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alen\Documents\Informatique-L3\Stage_NER\NER\src\NER\Results\"/>
    </mc:Choice>
  </mc:AlternateContent>
  <xr:revisionPtr revIDLastSave="0" documentId="13_ncr:1_{204543D0-575A-40A0-892E-0307BCD1BE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NER" sheetId="2" r:id="rId2"/>
    <sheet name="graphs_analyses" sheetId="4" r:id="rId3"/>
    <sheet name="solver" sheetId="5" r:id="rId4"/>
  </sheets>
  <definedNames>
    <definedName name="_xlnm._FilterDatabase" localSheetId="0" hidden="1">Results!$A$1:$O$35644</definedName>
    <definedName name="solver_adj" localSheetId="3" hidden="1">solver!$L$3:$L$112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solver!$C$6</definedName>
    <definedName name="solver_lhs2" localSheetId="3" hidden="1">solver!$L$3:$L$112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solver!$B$6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5</definedName>
    <definedName name="solver_rhs1" localSheetId="3" hidden="1">-1%</definedName>
    <definedName name="solver_rhs2" localSheetId="3" hidden="1">"binaire"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D15" i="2"/>
  <c r="C16" i="2"/>
  <c r="D16" i="2"/>
  <c r="C17" i="2"/>
  <c r="D17" i="2"/>
  <c r="B17" i="2"/>
  <c r="B16" i="2"/>
  <c r="B15" i="2"/>
  <c r="C6" i="5" l="1"/>
  <c r="D6" i="5"/>
  <c r="AJ2" i="4" l="1" a="1"/>
  <c r="AS5" i="4" s="1"/>
  <c r="R2" i="4" a="1"/>
  <c r="AB9" i="4" s="1"/>
  <c r="A1" i="4" a="1"/>
  <c r="L20" i="4" s="1"/>
  <c r="AM27" i="4" l="1"/>
  <c r="AV24" i="4"/>
  <c r="AU22" i="4"/>
  <c r="AO20" i="4"/>
  <c r="AR17" i="4"/>
  <c r="AQ15" i="4"/>
  <c r="AU12" i="4"/>
  <c r="AN10" i="4"/>
  <c r="AR7" i="4"/>
  <c r="AR5" i="4"/>
  <c r="AT5" i="4" s="1"/>
  <c r="AU28" i="4"/>
  <c r="AW25" i="4"/>
  <c r="AO24" i="4"/>
  <c r="AU21" i="4"/>
  <c r="AW18" i="4"/>
  <c r="AV16" i="4"/>
  <c r="AM14" i="4"/>
  <c r="AS11" i="4"/>
  <c r="AW8" i="4"/>
  <c r="AW6" i="4"/>
  <c r="AN4" i="4"/>
  <c r="AW27" i="4"/>
  <c r="AV25" i="4"/>
  <c r="AS23" i="4"/>
  <c r="AS21" i="4"/>
  <c r="AV18" i="4"/>
  <c r="AN16" i="4"/>
  <c r="AW13" i="4"/>
  <c r="AR11" i="4"/>
  <c r="AV8" i="4"/>
  <c r="AU6" i="4"/>
  <c r="AM4" i="4"/>
  <c r="AV27" i="4"/>
  <c r="AU25" i="4"/>
  <c r="AR23" i="4"/>
  <c r="AR21" i="4"/>
  <c r="AU18" i="4"/>
  <c r="AW15" i="4"/>
  <c r="AV13" i="4"/>
  <c r="AX13" i="4" s="1"/>
  <c r="AQ11" i="4"/>
  <c r="AU8" i="4"/>
  <c r="AM6" i="4"/>
  <c r="AW3" i="4"/>
  <c r="AU27" i="4"/>
  <c r="AO23" i="4"/>
  <c r="AQ21" i="4"/>
  <c r="AS18" i="4"/>
  <c r="AU15" i="4"/>
  <c r="AN13" i="4"/>
  <c r="AO11" i="4"/>
  <c r="AS8" i="4"/>
  <c r="AW5" i="4"/>
  <c r="AV3" i="4"/>
  <c r="AR27" i="4"/>
  <c r="AS25" i="4"/>
  <c r="AN23" i="4"/>
  <c r="AU20" i="4"/>
  <c r="AR18" i="4"/>
  <c r="AM13" i="4"/>
  <c r="AN11" i="4"/>
  <c r="AR8" i="4"/>
  <c r="AV5" i="4"/>
  <c r="AO27" i="4"/>
  <c r="AW24" i="4"/>
  <c r="AX24" i="4" s="1"/>
  <c r="AV22" i="4"/>
  <c r="AR20" i="4"/>
  <c r="AS17" i="4"/>
  <c r="AR15" i="4"/>
  <c r="AV12" i="4"/>
  <c r="AO10" i="4"/>
  <c r="AJ2" i="4"/>
  <c r="AW2" i="4" s="1"/>
  <c r="AN3" i="4"/>
  <c r="AV4" i="4"/>
  <c r="AN6" i="4"/>
  <c r="AU7" i="4"/>
  <c r="AM9" i="4"/>
  <c r="AR10" i="4"/>
  <c r="AO13" i="4"/>
  <c r="AS14" i="4"/>
  <c r="AO16" i="4"/>
  <c r="AO19" i="4"/>
  <c r="AV20" i="4"/>
  <c r="AM22" i="4"/>
  <c r="AU23" i="4"/>
  <c r="AM25" i="4"/>
  <c r="AQ26" i="4"/>
  <c r="AM28" i="4"/>
  <c r="AO3" i="4"/>
  <c r="AW4" i="4"/>
  <c r="AO6" i="4"/>
  <c r="AV7" i="4"/>
  <c r="AN9" i="4"/>
  <c r="AS10" i="4"/>
  <c r="AM12" i="4"/>
  <c r="AQ13" i="4"/>
  <c r="AV14" i="4"/>
  <c r="AU17" i="4"/>
  <c r="AW20" i="4"/>
  <c r="AX20" i="4" s="1"/>
  <c r="AN22" i="4"/>
  <c r="AV23" i="4"/>
  <c r="AN25" i="4"/>
  <c r="AS26" i="4"/>
  <c r="AO28" i="4"/>
  <c r="AQ3" i="4"/>
  <c r="AM5" i="4"/>
  <c r="AM8" i="4"/>
  <c r="AO9" i="4"/>
  <c r="AV10" i="4"/>
  <c r="AN12" i="4"/>
  <c r="AR13" i="4"/>
  <c r="AW14" i="4"/>
  <c r="AQ16" i="4"/>
  <c r="AW17" i="4"/>
  <c r="AR19" i="4"/>
  <c r="AM21" i="4"/>
  <c r="AO22" i="4"/>
  <c r="AW23" i="4"/>
  <c r="AX23" i="4" s="1"/>
  <c r="AO25" i="4"/>
  <c r="AU26" i="4"/>
  <c r="AQ28" i="4"/>
  <c r="AS3" i="4"/>
  <c r="AN5" i="4"/>
  <c r="AR6" i="4"/>
  <c r="AN8" i="4"/>
  <c r="AQ9" i="4"/>
  <c r="AW10" i="4"/>
  <c r="AO12" i="4"/>
  <c r="AS13" i="4"/>
  <c r="AN15" i="4"/>
  <c r="AR16" i="4"/>
  <c r="AM18" i="4"/>
  <c r="AS19" i="4"/>
  <c r="AN21" i="4"/>
  <c r="AR22" i="4"/>
  <c r="AN24" i="4"/>
  <c r="AR25" i="4"/>
  <c r="AV26" i="4"/>
  <c r="AS28" i="4"/>
  <c r="AU3" i="4"/>
  <c r="AO5" i="4"/>
  <c r="AS6" i="4"/>
  <c r="AO8" i="4"/>
  <c r="AR9" i="4"/>
  <c r="AM11" i="4"/>
  <c r="AQ12" i="4"/>
  <c r="AU13" i="4"/>
  <c r="AO15" i="4"/>
  <c r="AS16" i="4"/>
  <c r="AN18" i="4"/>
  <c r="AU19" i="4"/>
  <c r="AO21" i="4"/>
  <c r="AW26" i="4"/>
  <c r="AU24" i="4"/>
  <c r="AS22" i="4"/>
  <c r="AT22" i="4" s="1"/>
  <c r="AN20" i="4"/>
  <c r="AQ17" i="4"/>
  <c r="AR14" i="4"/>
  <c r="AS12" i="4"/>
  <c r="AM10" i="4"/>
  <c r="AQ7" i="4"/>
  <c r="AQ5" i="4"/>
  <c r="AO26" i="4"/>
  <c r="AS24" i="4"/>
  <c r="AW19" i="4"/>
  <c r="AO17" i="4"/>
  <c r="AQ14" i="4"/>
  <c r="AR12" i="4"/>
  <c r="AT12" i="4" s="1"/>
  <c r="AW9" i="4"/>
  <c r="AO7" i="4"/>
  <c r="AU4" i="4"/>
  <c r="AW28" i="4"/>
  <c r="AN26" i="4"/>
  <c r="AR24" i="4"/>
  <c r="AW21" i="4"/>
  <c r="AV19" i="4"/>
  <c r="AN17" i="4"/>
  <c r="AO14" i="4"/>
  <c r="AW11" i="4"/>
  <c r="AV9" i="4"/>
  <c r="AN7" i="4"/>
  <c r="AR4" i="4"/>
  <c r="AV28" i="4"/>
  <c r="AV21" i="4"/>
  <c r="AN19" i="4"/>
  <c r="AW16" i="4"/>
  <c r="AN14" i="4"/>
  <c r="AV11" i="4"/>
  <c r="AU9" i="4"/>
  <c r="AM7" i="4"/>
  <c r="AQ4" i="4"/>
  <c r="AQ27" i="4"/>
  <c r="AW22" i="4"/>
  <c r="AS20" i="4"/>
  <c r="AQ18" i="4"/>
  <c r="AS15" i="4"/>
  <c r="AW12" i="4"/>
  <c r="AQ10" i="4"/>
  <c r="AQ8" i="4"/>
  <c r="AU5" i="4"/>
  <c r="B34" i="4"/>
  <c r="D25" i="4"/>
  <c r="B16" i="4"/>
  <c r="C8" i="4"/>
  <c r="F31" i="4"/>
  <c r="G40" i="4"/>
  <c r="G25" i="4"/>
  <c r="G9" i="4"/>
  <c r="L32" i="4"/>
  <c r="K20" i="4"/>
  <c r="M20" i="4" s="1"/>
  <c r="K4" i="4"/>
  <c r="AB41" i="4"/>
  <c r="AD36" i="4"/>
  <c r="Y32" i="4"/>
  <c r="X27" i="4"/>
  <c r="V23" i="4"/>
  <c r="Y18" i="4"/>
  <c r="X13" i="4"/>
  <c r="Y9" i="4"/>
  <c r="X3" i="4"/>
  <c r="B27" i="4"/>
  <c r="B18" i="4"/>
  <c r="F38" i="4"/>
  <c r="F3" i="4"/>
  <c r="G28" i="4"/>
  <c r="J37" i="4"/>
  <c r="K21" i="4"/>
  <c r="L8" i="4"/>
  <c r="AB42" i="4"/>
  <c r="Y38" i="4"/>
  <c r="T33" i="4"/>
  <c r="AC24" i="4"/>
  <c r="X19" i="4"/>
  <c r="AD14" i="4"/>
  <c r="AD9" i="4"/>
  <c r="U5" i="4"/>
  <c r="D38" i="4"/>
  <c r="C30" i="4"/>
  <c r="D20" i="4"/>
  <c r="D12" i="4"/>
  <c r="F15" i="4"/>
  <c r="H33" i="4"/>
  <c r="H17" i="4"/>
  <c r="L2" i="4"/>
  <c r="J26" i="4"/>
  <c r="X44" i="4"/>
  <c r="T40" i="4"/>
  <c r="Z30" i="4"/>
  <c r="AC25" i="4"/>
  <c r="V21" i="4"/>
  <c r="Z16" i="4"/>
  <c r="AA16" i="4" s="1"/>
  <c r="X11" i="4"/>
  <c r="T7" i="4"/>
  <c r="C38" i="4"/>
  <c r="B30" i="4"/>
  <c r="C20" i="4"/>
  <c r="C12" i="4"/>
  <c r="D4" i="4"/>
  <c r="F14" i="4"/>
  <c r="H32" i="4"/>
  <c r="G17" i="4"/>
  <c r="J38" i="4"/>
  <c r="K13" i="4"/>
  <c r="V44" i="4"/>
  <c r="AD38" i="4"/>
  <c r="Z34" i="4"/>
  <c r="X30" i="4"/>
  <c r="Z25" i="4"/>
  <c r="U21" i="4"/>
  <c r="Y15" i="4"/>
  <c r="V11" i="4"/>
  <c r="AC6" i="4"/>
  <c r="D34" i="4"/>
  <c r="C26" i="4"/>
  <c r="D16" i="4"/>
  <c r="F35" i="4"/>
  <c r="G26" i="4"/>
  <c r="H10" i="4"/>
  <c r="L35" i="4"/>
  <c r="J21" i="4"/>
  <c r="K8" i="4"/>
  <c r="U42" i="4"/>
  <c r="AC37" i="4"/>
  <c r="AD32" i="4"/>
  <c r="AD28" i="4"/>
  <c r="Y23" i="4"/>
  <c r="AC18" i="4"/>
  <c r="X14" i="4"/>
  <c r="AC9" i="4"/>
  <c r="T5" i="4"/>
  <c r="D24" i="4"/>
  <c r="B8" i="4"/>
  <c r="F29" i="4"/>
  <c r="H39" i="4"/>
  <c r="H23" i="4"/>
  <c r="G5" i="4"/>
  <c r="L31" i="4"/>
  <c r="K18" i="4"/>
  <c r="J4" i="4"/>
  <c r="C33" i="4"/>
  <c r="E33" i="4" s="1"/>
  <c r="B24" i="4"/>
  <c r="C15" i="4"/>
  <c r="B7" i="4"/>
  <c r="F27" i="4"/>
  <c r="H4" i="4"/>
  <c r="K31" i="4"/>
  <c r="J16" i="4"/>
  <c r="AC45" i="4"/>
  <c r="Y40" i="4"/>
  <c r="U36" i="4"/>
  <c r="U31" i="4"/>
  <c r="U27" i="4"/>
  <c r="AC22" i="4"/>
  <c r="V17" i="4"/>
  <c r="AD12" i="4"/>
  <c r="AD7" i="4"/>
  <c r="T3" i="4"/>
  <c r="C39" i="4"/>
  <c r="D30" i="4"/>
  <c r="C21" i="4"/>
  <c r="B5" i="4"/>
  <c r="F16" i="4"/>
  <c r="G34" i="4"/>
  <c r="G18" i="4"/>
  <c r="G3" i="4"/>
  <c r="K26" i="4"/>
  <c r="J14" i="4"/>
  <c r="Y44" i="4"/>
  <c r="V40" i="4"/>
  <c r="AB34" i="4"/>
  <c r="AB30" i="4"/>
  <c r="Y26" i="4"/>
  <c r="X21" i="4"/>
  <c r="T17" i="4"/>
  <c r="Z11" i="4"/>
  <c r="U7" i="4"/>
  <c r="B38" i="4"/>
  <c r="D29" i="4"/>
  <c r="B20" i="4"/>
  <c r="F13" i="4"/>
  <c r="G32" i="4"/>
  <c r="G16" i="4"/>
  <c r="L37" i="4"/>
  <c r="L25" i="4"/>
  <c r="L9" i="4"/>
  <c r="AC43" i="4"/>
  <c r="AB38" i="4"/>
  <c r="Y34" i="4"/>
  <c r="V29" i="4"/>
  <c r="T25" i="4"/>
  <c r="X20" i="4"/>
  <c r="U15" i="4"/>
  <c r="U11" i="4"/>
  <c r="X5" i="4"/>
  <c r="C37" i="4"/>
  <c r="B28" i="4"/>
  <c r="C19" i="4"/>
  <c r="C11" i="4"/>
  <c r="C3" i="4"/>
  <c r="F11" i="4"/>
  <c r="G11" i="4"/>
  <c r="K37" i="4"/>
  <c r="J25" i="4"/>
  <c r="J9" i="4"/>
  <c r="AC42" i="4"/>
  <c r="Z38" i="4"/>
  <c r="V34" i="4"/>
  <c r="T29" i="4"/>
  <c r="Z19" i="4"/>
  <c r="T15" i="4"/>
  <c r="V5" i="4"/>
  <c r="C34" i="4"/>
  <c r="E34" i="4" s="1"/>
  <c r="B26" i="4"/>
  <c r="C16" i="4"/>
  <c r="D8" i="4"/>
  <c r="F32" i="4"/>
  <c r="H40" i="4"/>
  <c r="G10" i="4"/>
  <c r="J33" i="4"/>
  <c r="AD41" i="4"/>
  <c r="T37" i="4"/>
  <c r="AB32" i="4"/>
  <c r="AB28" i="4"/>
  <c r="X23" i="4"/>
  <c r="AB18" i="4"/>
  <c r="Y13" i="4"/>
  <c r="R2" i="4"/>
  <c r="U2" i="4" s="1"/>
  <c r="V3" i="4"/>
  <c r="Y4" i="4"/>
  <c r="AB5" i="4"/>
  <c r="V8" i="4"/>
  <c r="Z9" i="4"/>
  <c r="AC10" i="4"/>
  <c r="AC11" i="4"/>
  <c r="T14" i="4"/>
  <c r="X15" i="4"/>
  <c r="AB16" i="4"/>
  <c r="AD17" i="4"/>
  <c r="U19" i="4"/>
  <c r="Y20" i="4"/>
  <c r="AC21" i="4"/>
  <c r="U23" i="4"/>
  <c r="Y24" i="4"/>
  <c r="AB25" i="4"/>
  <c r="AB26" i="4"/>
  <c r="T28" i="4"/>
  <c r="U29" i="4"/>
  <c r="V30" i="4"/>
  <c r="X31" i="4"/>
  <c r="Z32" i="4"/>
  <c r="AC33" i="4"/>
  <c r="T35" i="4"/>
  <c r="V36" i="4"/>
  <c r="Y37" i="4"/>
  <c r="AC38" i="4"/>
  <c r="AD39" i="4"/>
  <c r="U41" i="4"/>
  <c r="X42" i="4"/>
  <c r="AB43" i="4"/>
  <c r="AC44" i="4"/>
  <c r="Y3" i="4"/>
  <c r="AB4" i="4"/>
  <c r="U6" i="4"/>
  <c r="Y7" i="4"/>
  <c r="AD8" i="4"/>
  <c r="X10" i="4"/>
  <c r="Y11" i="4"/>
  <c r="AB12" i="4"/>
  <c r="AD13" i="4"/>
  <c r="V15" i="4"/>
  <c r="AC16" i="4"/>
  <c r="U18" i="4"/>
  <c r="Y19" i="4"/>
  <c r="AD20" i="4"/>
  <c r="X22" i="4"/>
  <c r="AC23" i="4"/>
  <c r="U25" i="4"/>
  <c r="X26" i="4"/>
  <c r="AB27" i="4"/>
  <c r="U30" i="4"/>
  <c r="Y31" i="4"/>
  <c r="AC32" i="4"/>
  <c r="U34" i="4"/>
  <c r="Y35" i="4"/>
  <c r="AC36" i="4"/>
  <c r="U38" i="4"/>
  <c r="Y39" i="4"/>
  <c r="AB40" i="4"/>
  <c r="T42" i="4"/>
  <c r="Y43" i="4"/>
  <c r="AB44" i="4"/>
  <c r="Z3" i="4"/>
  <c r="AC4" i="4"/>
  <c r="V6" i="4"/>
  <c r="W6" i="4" s="1"/>
  <c r="Z7" i="4"/>
  <c r="T4" i="4"/>
  <c r="Z5" i="4"/>
  <c r="AA5" i="4" s="1"/>
  <c r="V7" i="4"/>
  <c r="T9" i="4"/>
  <c r="Z10" i="4"/>
  <c r="AB11" i="4"/>
  <c r="T13" i="4"/>
  <c r="Y14" i="4"/>
  <c r="T16" i="4"/>
  <c r="Z17" i="4"/>
  <c r="AD18" i="4"/>
  <c r="AE18" i="4" s="1"/>
  <c r="Z20" i="4"/>
  <c r="U22" i="4"/>
  <c r="AB23" i="4"/>
  <c r="V25" i="4"/>
  <c r="Z26" i="4"/>
  <c r="U28" i="4"/>
  <c r="Y29" i="4"/>
  <c r="AC30" i="4"/>
  <c r="U32" i="4"/>
  <c r="Y33" i="4"/>
  <c r="AD34" i="4"/>
  <c r="Y36" i="4"/>
  <c r="AD37" i="4"/>
  <c r="X39" i="4"/>
  <c r="AC40" i="4"/>
  <c r="V42" i="4"/>
  <c r="AD43" i="4"/>
  <c r="V45" i="4"/>
  <c r="U4" i="4"/>
  <c r="AC5" i="4"/>
  <c r="X7" i="4"/>
  <c r="U9" i="4"/>
  <c r="AD11" i="4"/>
  <c r="U13" i="4"/>
  <c r="Z14" i="4"/>
  <c r="U16" i="4"/>
  <c r="T19" i="4"/>
  <c r="AB20" i="4"/>
  <c r="V22" i="4"/>
  <c r="AD23" i="4"/>
  <c r="AE23" i="4" s="1"/>
  <c r="X25" i="4"/>
  <c r="V28" i="4"/>
  <c r="Z29" i="4"/>
  <c r="AA29" i="4" s="1"/>
  <c r="AD30" i="4"/>
  <c r="V32" i="4"/>
  <c r="Z33" i="4"/>
  <c r="U35" i="4"/>
  <c r="Z36" i="4"/>
  <c r="T38" i="4"/>
  <c r="Z39" i="4"/>
  <c r="AD40" i="4"/>
  <c r="Y42" i="4"/>
  <c r="X45" i="4"/>
  <c r="V4" i="4"/>
  <c r="AD5" i="4"/>
  <c r="AB7" i="4"/>
  <c r="V9" i="4"/>
  <c r="AB10" i="4"/>
  <c r="V13" i="4"/>
  <c r="AB14" i="4"/>
  <c r="V16" i="4"/>
  <c r="AB17" i="4"/>
  <c r="V19" i="4"/>
  <c r="W19" i="4" s="1"/>
  <c r="AC20" i="4"/>
  <c r="Y22" i="4"/>
  <c r="T24" i="4"/>
  <c r="Y25" i="4"/>
  <c r="AC26" i="4"/>
  <c r="X28" i="4"/>
  <c r="AB29" i="4"/>
  <c r="AB33" i="4"/>
  <c r="V35" i="4"/>
  <c r="AB36" i="4"/>
  <c r="V38" i="4"/>
  <c r="W38" i="4" s="1"/>
  <c r="T41" i="4"/>
  <c r="Z42" i="4"/>
  <c r="AA42" i="4" s="1"/>
  <c r="T44" i="4"/>
  <c r="Y45" i="4"/>
  <c r="AD3" i="4"/>
  <c r="Y6" i="4"/>
  <c r="Y8" i="4"/>
  <c r="Y10" i="4"/>
  <c r="V12" i="4"/>
  <c r="AD15" i="4"/>
  <c r="V18" i="4"/>
  <c r="T20" i="4"/>
  <c r="T22" i="4"/>
  <c r="X24" i="4"/>
  <c r="U26" i="4"/>
  <c r="AD27" i="4"/>
  <c r="AB31" i="4"/>
  <c r="X33" i="4"/>
  <c r="X37" i="4"/>
  <c r="Y41" i="4"/>
  <c r="V43" i="4"/>
  <c r="U45" i="4"/>
  <c r="Z4" i="4"/>
  <c r="AB6" i="4"/>
  <c r="AB8" i="4"/>
  <c r="Y12" i="4"/>
  <c r="V14" i="4"/>
  <c r="Y16" i="4"/>
  <c r="X18" i="4"/>
  <c r="V20" i="4"/>
  <c r="AB22" i="4"/>
  <c r="AB24" i="4"/>
  <c r="Z28" i="4"/>
  <c r="T30" i="4"/>
  <c r="AD31" i="4"/>
  <c r="T34" i="4"/>
  <c r="AC35" i="4"/>
  <c r="AB37" i="4"/>
  <c r="AC39" i="4"/>
  <c r="Z43" i="4"/>
  <c r="AB45" i="4"/>
  <c r="X4" i="4"/>
  <c r="Z6" i="4"/>
  <c r="Z8" i="4"/>
  <c r="AD10" i="4"/>
  <c r="X12" i="4"/>
  <c r="U14" i="4"/>
  <c r="X16" i="4"/>
  <c r="U20" i="4"/>
  <c r="Z22" i="4"/>
  <c r="Z24" i="4"/>
  <c r="V26" i="4"/>
  <c r="Y28" i="4"/>
  <c r="AC31" i="4"/>
  <c r="AD33" i="4"/>
  <c r="AB35" i="4"/>
  <c r="Z37" i="4"/>
  <c r="AA37" i="4" s="1"/>
  <c r="AB39" i="4"/>
  <c r="Z41" i="4"/>
  <c r="X43" i="4"/>
  <c r="Z45" i="4"/>
  <c r="AD4" i="4"/>
  <c r="AD6" i="4"/>
  <c r="X9" i="4"/>
  <c r="T11" i="4"/>
  <c r="AC12" i="4"/>
  <c r="AC14" i="4"/>
  <c r="AD16" i="4"/>
  <c r="Z18" i="4"/>
  <c r="T21" i="4"/>
  <c r="AD22" i="4"/>
  <c r="AD24" i="4"/>
  <c r="AD26" i="4"/>
  <c r="AC28" i="4"/>
  <c r="Y30" i="4"/>
  <c r="X32" i="4"/>
  <c r="X34" i="4"/>
  <c r="T36" i="4"/>
  <c r="X38" i="4"/>
  <c r="U40" i="4"/>
  <c r="W40" i="4" s="1"/>
  <c r="AC41" i="4"/>
  <c r="AE41" i="4" s="1"/>
  <c r="U44" i="4"/>
  <c r="AD45" i="4"/>
  <c r="Y5" i="4"/>
  <c r="T8" i="4"/>
  <c r="T10" i="4"/>
  <c r="Z13" i="4"/>
  <c r="Z15" i="4"/>
  <c r="Y17" i="4"/>
  <c r="AB19" i="4"/>
  <c r="Z21" i="4"/>
  <c r="Z23" i="4"/>
  <c r="AD25" i="4"/>
  <c r="AE25" i="4" s="1"/>
  <c r="Y27" i="4"/>
  <c r="X29" i="4"/>
  <c r="V31" i="4"/>
  <c r="U33" i="4"/>
  <c r="AC34" i="4"/>
  <c r="U37" i="4"/>
  <c r="T39" i="4"/>
  <c r="AD42" i="4"/>
  <c r="AE42" i="4" s="1"/>
  <c r="AC3" i="4"/>
  <c r="AE3" i="4" s="1"/>
  <c r="X6" i="4"/>
  <c r="X8" i="4"/>
  <c r="V10" i="4"/>
  <c r="U12" i="4"/>
  <c r="AC13" i="4"/>
  <c r="AC15" i="4"/>
  <c r="T18" i="4"/>
  <c r="AD19" i="4"/>
  <c r="AD21" i="4"/>
  <c r="AE21" i="4" s="1"/>
  <c r="V24" i="4"/>
  <c r="T26" i="4"/>
  <c r="AC27" i="4"/>
  <c r="AD29" i="4"/>
  <c r="Z31" i="4"/>
  <c r="AA31" i="4" s="1"/>
  <c r="Z35" i="4"/>
  <c r="V39" i="4"/>
  <c r="X41" i="4"/>
  <c r="U43" i="4"/>
  <c r="T45" i="4"/>
  <c r="AB3" i="4"/>
  <c r="T6" i="4"/>
  <c r="U8" i="4"/>
  <c r="U10" i="4"/>
  <c r="T12" i="4"/>
  <c r="AB13" i="4"/>
  <c r="AB15" i="4"/>
  <c r="AC17" i="4"/>
  <c r="AC19" i="4"/>
  <c r="AB21" i="4"/>
  <c r="U24" i="4"/>
  <c r="Z27" i="4"/>
  <c r="AC29" i="4"/>
  <c r="V33" i="4"/>
  <c r="X35" i="4"/>
  <c r="V37" i="4"/>
  <c r="U39" i="4"/>
  <c r="V41" i="4"/>
  <c r="W41" i="4" s="1"/>
  <c r="T43" i="4"/>
  <c r="AD44" i="4"/>
  <c r="Z40" i="4"/>
  <c r="X36" i="4"/>
  <c r="T32" i="4"/>
  <c r="V27" i="4"/>
  <c r="T23" i="4"/>
  <c r="X17" i="4"/>
  <c r="AC8" i="4"/>
  <c r="U3" i="4"/>
  <c r="L5" i="4"/>
  <c r="K9" i="4"/>
  <c r="M9" i="4" s="1"/>
  <c r="J13" i="4"/>
  <c r="L16" i="4"/>
  <c r="J20" i="4"/>
  <c r="L23" i="4"/>
  <c r="K27" i="4"/>
  <c r="J31" i="4"/>
  <c r="L34" i="4"/>
  <c r="K38" i="4"/>
  <c r="J2" i="4"/>
  <c r="H7" i="4"/>
  <c r="H12" i="4"/>
  <c r="H22" i="4"/>
  <c r="H27" i="4"/>
  <c r="G33" i="4"/>
  <c r="H38" i="4"/>
  <c r="F6" i="4"/>
  <c r="F18" i="4"/>
  <c r="L3" i="4"/>
  <c r="K7" i="4"/>
  <c r="J11" i="4"/>
  <c r="J15" i="4"/>
  <c r="J19" i="4"/>
  <c r="L26" i="4"/>
  <c r="L30" i="4"/>
  <c r="J39" i="4"/>
  <c r="G4" i="4"/>
  <c r="H9" i="4"/>
  <c r="G20" i="4"/>
  <c r="H25" i="4"/>
  <c r="I25" i="4" s="1"/>
  <c r="G31" i="4"/>
  <c r="H37" i="4"/>
  <c r="F4" i="4"/>
  <c r="F17" i="4"/>
  <c r="F30" i="4"/>
  <c r="B3" i="4"/>
  <c r="B6" i="4"/>
  <c r="B9" i="4"/>
  <c r="B12" i="4"/>
  <c r="B15" i="4"/>
  <c r="C18" i="4"/>
  <c r="D21" i="4"/>
  <c r="C25" i="4"/>
  <c r="D28" i="4"/>
  <c r="C32" i="4"/>
  <c r="D35" i="4"/>
  <c r="B39" i="4"/>
  <c r="J6" i="4"/>
  <c r="K10" i="4"/>
  <c r="K14" i="4"/>
  <c r="L18" i="4"/>
  <c r="J23" i="4"/>
  <c r="L27" i="4"/>
  <c r="J36" i="4"/>
  <c r="L40" i="4"/>
  <c r="H6" i="4"/>
  <c r="G12" i="4"/>
  <c r="H18" i="4"/>
  <c r="G24" i="4"/>
  <c r="G30" i="4"/>
  <c r="G37" i="4"/>
  <c r="F5" i="4"/>
  <c r="F20" i="4"/>
  <c r="F33" i="4"/>
  <c r="B4" i="4"/>
  <c r="C7" i="4"/>
  <c r="D10" i="4"/>
  <c r="C17" i="4"/>
  <c r="C28" i="4"/>
  <c r="D32" i="4"/>
  <c r="B36" i="4"/>
  <c r="B40" i="4"/>
  <c r="K6" i="4"/>
  <c r="L10" i="4"/>
  <c r="L14" i="4"/>
  <c r="K19" i="4"/>
  <c r="K23" i="4"/>
  <c r="J28" i="4"/>
  <c r="J32" i="4"/>
  <c r="K36" i="4"/>
  <c r="G13" i="4"/>
  <c r="H24" i="4"/>
  <c r="H30" i="4"/>
  <c r="F7" i="4"/>
  <c r="F21" i="4"/>
  <c r="F34" i="4"/>
  <c r="C4" i="4"/>
  <c r="E4" i="4" s="1"/>
  <c r="D7" i="4"/>
  <c r="B14" i="4"/>
  <c r="D17" i="4"/>
  <c r="B21" i="4"/>
  <c r="B25" i="4"/>
  <c r="B29" i="4"/>
  <c r="C36" i="4"/>
  <c r="C40" i="4"/>
  <c r="L6" i="4"/>
  <c r="K15" i="4"/>
  <c r="L19" i="4"/>
  <c r="J24" i="4"/>
  <c r="K28" i="4"/>
  <c r="K32" i="4"/>
  <c r="K5" i="4"/>
  <c r="J12" i="4"/>
  <c r="K17" i="4"/>
  <c r="L22" i="4"/>
  <c r="J29" i="4"/>
  <c r="K34" i="4"/>
  <c r="J40" i="4"/>
  <c r="G7" i="4"/>
  <c r="H14" i="4"/>
  <c r="H21" i="4"/>
  <c r="H28" i="4"/>
  <c r="I28" i="4" s="1"/>
  <c r="G36" i="4"/>
  <c r="F8" i="4"/>
  <c r="F24" i="4"/>
  <c r="F39" i="4"/>
  <c r="C6" i="4"/>
  <c r="B10" i="4"/>
  <c r="C14" i="4"/>
  <c r="E14" i="4" s="1"/>
  <c r="D18" i="4"/>
  <c r="B23" i="4"/>
  <c r="C27" i="4"/>
  <c r="D31" i="4"/>
  <c r="D36" i="4"/>
  <c r="L7" i="4"/>
  <c r="L12" i="4"/>
  <c r="J18" i="4"/>
  <c r="L24" i="4"/>
  <c r="L29" i="4"/>
  <c r="K35" i="4"/>
  <c r="H8" i="4"/>
  <c r="H15" i="4"/>
  <c r="G22" i="4"/>
  <c r="H29" i="4"/>
  <c r="G38" i="4"/>
  <c r="F10" i="4"/>
  <c r="F26" i="4"/>
  <c r="F2" i="4"/>
  <c r="B11" i="4"/>
  <c r="B19" i="4"/>
  <c r="D23" i="4"/>
  <c r="B33" i="4"/>
  <c r="B37" i="4"/>
  <c r="J7" i="4"/>
  <c r="K12" i="4"/>
  <c r="L17" i="4"/>
  <c r="K24" i="4"/>
  <c r="M24" i="4" s="1"/>
  <c r="K29" i="4"/>
  <c r="J35" i="4"/>
  <c r="K40" i="4"/>
  <c r="G8" i="4"/>
  <c r="G15" i="4"/>
  <c r="G29" i="4"/>
  <c r="H36" i="4"/>
  <c r="F9" i="4"/>
  <c r="F25" i="4"/>
  <c r="F40" i="4"/>
  <c r="D6" i="4"/>
  <c r="C10" i="4"/>
  <c r="D14" i="4"/>
  <c r="C23" i="4"/>
  <c r="D27" i="4"/>
  <c r="B32" i="4"/>
  <c r="J3" i="4"/>
  <c r="J8" i="4"/>
  <c r="L13" i="4"/>
  <c r="M13" i="4" s="1"/>
  <c r="K25" i="4"/>
  <c r="K30" i="4"/>
  <c r="L36" i="4"/>
  <c r="K2" i="4"/>
  <c r="H16" i="4"/>
  <c r="G23" i="4"/>
  <c r="H31" i="4"/>
  <c r="G39" i="4"/>
  <c r="F12" i="4"/>
  <c r="F28" i="4"/>
  <c r="D3" i="4"/>
  <c r="D11" i="4"/>
  <c r="D15" i="4"/>
  <c r="D19" i="4"/>
  <c r="C24" i="4"/>
  <c r="E24" i="4" s="1"/>
  <c r="C29" i="4"/>
  <c r="D33" i="4"/>
  <c r="D37" i="4"/>
  <c r="L4" i="4"/>
  <c r="J10" i="4"/>
  <c r="K16" i="4"/>
  <c r="L21" i="4"/>
  <c r="J27" i="4"/>
  <c r="K33" i="4"/>
  <c r="L38" i="4"/>
  <c r="H5" i="4"/>
  <c r="H11" i="4"/>
  <c r="I11" i="4" s="1"/>
  <c r="H19" i="4"/>
  <c r="I19" i="4" s="1"/>
  <c r="H26" i="4"/>
  <c r="I26" i="4" s="1"/>
  <c r="H34" i="4"/>
  <c r="H2" i="4"/>
  <c r="F19" i="4"/>
  <c r="F36" i="4"/>
  <c r="C5" i="4"/>
  <c r="C9" i="4"/>
  <c r="B13" i="4"/>
  <c r="B17" i="4"/>
  <c r="B22" i="4"/>
  <c r="D26" i="4"/>
  <c r="B35" i="4"/>
  <c r="D39" i="4"/>
  <c r="J5" i="4"/>
  <c r="L11" i="4"/>
  <c r="J17" i="4"/>
  <c r="K22" i="4"/>
  <c r="J34" i="4"/>
  <c r="L39" i="4"/>
  <c r="G6" i="4"/>
  <c r="G14" i="4"/>
  <c r="G21" i="4"/>
  <c r="K11" i="4"/>
  <c r="J22" i="4"/>
  <c r="L28" i="4"/>
  <c r="L33" i="4"/>
  <c r="K39" i="4"/>
  <c r="H13" i="4"/>
  <c r="H20" i="4"/>
  <c r="G27" i="4"/>
  <c r="G35" i="4"/>
  <c r="G2" i="4"/>
  <c r="F22" i="4"/>
  <c r="F37" i="4"/>
  <c r="D5" i="4"/>
  <c r="D9" i="4"/>
  <c r="C13" i="4"/>
  <c r="C22" i="4"/>
  <c r="B31" i="4"/>
  <c r="C35" i="4"/>
  <c r="E35" i="4" s="1"/>
  <c r="D40" i="4"/>
  <c r="C31" i="4"/>
  <c r="D22" i="4"/>
  <c r="D13" i="4"/>
  <c r="F23" i="4"/>
  <c r="H35" i="4"/>
  <c r="G19" i="4"/>
  <c r="H3" i="4"/>
  <c r="I3" i="4" s="1"/>
  <c r="J30" i="4"/>
  <c r="L15" i="4"/>
  <c r="K3" i="4"/>
  <c r="Z44" i="4"/>
  <c r="X40" i="4"/>
  <c r="AD35" i="4"/>
  <c r="T31" i="4"/>
  <c r="T27" i="4"/>
  <c r="Y21" i="4"/>
  <c r="U17" i="4"/>
  <c r="W17" i="4" s="1"/>
  <c r="Z12" i="4"/>
  <c r="AC7" i="4"/>
  <c r="AP7" i="4"/>
  <c r="AX5" i="4"/>
  <c r="AR28" i="4"/>
  <c r="AS27" i="4"/>
  <c r="AR26" i="4"/>
  <c r="AT26" i="4" s="1"/>
  <c r="AQ25" i="4"/>
  <c r="AQ24" i="4"/>
  <c r="AQ23" i="4"/>
  <c r="AQ22" i="4"/>
  <c r="AQ20" i="4"/>
  <c r="AQ19" i="4"/>
  <c r="AO18" i="4"/>
  <c r="AM17" i="4"/>
  <c r="AM16" i="4"/>
  <c r="AM15" i="4"/>
  <c r="AW7" i="4"/>
  <c r="AX7" i="4" s="1"/>
  <c r="AV6" i="4"/>
  <c r="AX6" i="4" s="1"/>
  <c r="AS4" i="4"/>
  <c r="AT4" i="4" s="1"/>
  <c r="AR3" i="4"/>
  <c r="AT3" i="4" s="1"/>
  <c r="AN28" i="4"/>
  <c r="AP28" i="4" s="1"/>
  <c r="AN27" i="4"/>
  <c r="AP27" i="4" s="1"/>
  <c r="AM26" i="4"/>
  <c r="AM24" i="4"/>
  <c r="AM23" i="4"/>
  <c r="AM20" i="4"/>
  <c r="AM19" i="4"/>
  <c r="AV17" i="4"/>
  <c r="AX17" i="4" s="1"/>
  <c r="AU16" i="4"/>
  <c r="AV15" i="4"/>
  <c r="AX15" i="4" s="1"/>
  <c r="AU14" i="4"/>
  <c r="AU11" i="4"/>
  <c r="AU10" i="4"/>
  <c r="AS9" i="4"/>
  <c r="AS7" i="4"/>
  <c r="AT7" i="4" s="1"/>
  <c r="AQ6" i="4"/>
  <c r="AO4" i="4"/>
  <c r="AM3" i="4"/>
  <c r="AB2" i="4"/>
  <c r="Y2" i="4"/>
  <c r="Z2" i="4"/>
  <c r="X2" i="4"/>
  <c r="V2" i="4"/>
  <c r="T2" i="4"/>
  <c r="AD2" i="4"/>
  <c r="AA43" i="4"/>
  <c r="D2" i="4"/>
  <c r="C2" i="4"/>
  <c r="E2" i="4" s="1"/>
  <c r="B2" i="4"/>
  <c r="A1" i="4"/>
  <c r="AA30" i="4" l="1"/>
  <c r="AX3" i="4"/>
  <c r="AE8" i="4"/>
  <c r="AT28" i="4"/>
  <c r="AA22" i="4"/>
  <c r="AP18" i="4"/>
  <c r="W42" i="4"/>
  <c r="AA13" i="4"/>
  <c r="AP13" i="4"/>
  <c r="M10" i="4"/>
  <c r="AE10" i="4"/>
  <c r="W34" i="4"/>
  <c r="W29" i="4"/>
  <c r="W5" i="4"/>
  <c r="AP9" i="4"/>
  <c r="AT18" i="4"/>
  <c r="AA3" i="4"/>
  <c r="AA19" i="4"/>
  <c r="AE31" i="4"/>
  <c r="AP14" i="4"/>
  <c r="AP26" i="4"/>
  <c r="I20" i="4"/>
  <c r="E25" i="4"/>
  <c r="W21" i="4"/>
  <c r="AX12" i="4"/>
  <c r="M19" i="4"/>
  <c r="AA23" i="4"/>
  <c r="AP4" i="4"/>
  <c r="E7" i="4"/>
  <c r="W20" i="4"/>
  <c r="AA25" i="4"/>
  <c r="AT15" i="4"/>
  <c r="AP15" i="4"/>
  <c r="AT8" i="4"/>
  <c r="AA32" i="4"/>
  <c r="AO2" i="4"/>
  <c r="E13" i="4"/>
  <c r="M28" i="4"/>
  <c r="E39" i="4"/>
  <c r="I16" i="4"/>
  <c r="E10" i="4"/>
  <c r="I21" i="4"/>
  <c r="M14" i="4"/>
  <c r="AA40" i="4"/>
  <c r="AE19" i="4"/>
  <c r="W45" i="4"/>
  <c r="AE15" i="4"/>
  <c r="W35" i="4"/>
  <c r="AA36" i="4"/>
  <c r="AX10" i="4"/>
  <c r="I29" i="4"/>
  <c r="I12" i="4"/>
  <c r="I8" i="4"/>
  <c r="AE30" i="4"/>
  <c r="AA9" i="4"/>
  <c r="M38" i="4"/>
  <c r="E40" i="4"/>
  <c r="W3" i="4"/>
  <c r="AE5" i="4"/>
  <c r="AT24" i="4"/>
  <c r="AT17" i="4"/>
  <c r="AT25" i="4"/>
  <c r="AC2" i="4"/>
  <c r="AE2" i="4" s="1"/>
  <c r="E20" i="4"/>
  <c r="E16" i="4"/>
  <c r="AE37" i="4"/>
  <c r="M6" i="4"/>
  <c r="AE16" i="4"/>
  <c r="AA8" i="4"/>
  <c r="E11" i="4"/>
  <c r="AX11" i="4"/>
  <c r="AP8" i="4"/>
  <c r="AT16" i="4"/>
  <c r="AP25" i="4"/>
  <c r="AP10" i="4"/>
  <c r="AX27" i="4"/>
  <c r="AP23" i="4"/>
  <c r="AE26" i="4"/>
  <c r="W8" i="4"/>
  <c r="AX8" i="4"/>
  <c r="AE9" i="4"/>
  <c r="AT27" i="4"/>
  <c r="AM2" i="4"/>
  <c r="AE35" i="4"/>
  <c r="W33" i="4"/>
  <c r="W14" i="4"/>
  <c r="AT10" i="4"/>
  <c r="AA18" i="4"/>
  <c r="AT9" i="4"/>
  <c r="I18" i="4"/>
  <c r="E32" i="4"/>
  <c r="AN2" i="4"/>
  <c r="AP2" i="4" s="1"/>
  <c r="M40" i="4"/>
  <c r="M3" i="4"/>
  <c r="AP3" i="4"/>
  <c r="AE33" i="4"/>
  <c r="AX28" i="4"/>
  <c r="AX14" i="4"/>
  <c r="AR2" i="4"/>
  <c r="E18" i="4"/>
  <c r="W7" i="4"/>
  <c r="AP11" i="4"/>
  <c r="AS2" i="4"/>
  <c r="AT20" i="4"/>
  <c r="E36" i="4"/>
  <c r="W37" i="4"/>
  <c r="M33" i="4"/>
  <c r="I36" i="4"/>
  <c r="E23" i="4"/>
  <c r="M29" i="4"/>
  <c r="M22" i="4"/>
  <c r="E28" i="4"/>
  <c r="W24" i="4"/>
  <c r="W26" i="4"/>
  <c r="W4" i="4"/>
  <c r="W28" i="4"/>
  <c r="M31" i="4"/>
  <c r="E30" i="4"/>
  <c r="AP17" i="4"/>
  <c r="AT6" i="4"/>
  <c r="AP19" i="4"/>
  <c r="E17" i="4"/>
  <c r="AE45" i="4"/>
  <c r="AX19" i="4"/>
  <c r="AX26" i="4"/>
  <c r="AP5" i="4"/>
  <c r="AT13" i="4"/>
  <c r="AP22" i="4"/>
  <c r="AP16" i="4"/>
  <c r="AP21" i="4"/>
  <c r="AT14" i="4"/>
  <c r="M27" i="4"/>
  <c r="AA27" i="4"/>
  <c r="AX21" i="4"/>
  <c r="AP6" i="4"/>
  <c r="AT11" i="4"/>
  <c r="AX4" i="4"/>
  <c r="AX16" i="4"/>
  <c r="AP20" i="4"/>
  <c r="M16" i="4"/>
  <c r="W39" i="4"/>
  <c r="AV2" i="4"/>
  <c r="AX2" i="4" s="1"/>
  <c r="I14" i="4"/>
  <c r="AE44" i="4"/>
  <c r="AA28" i="4"/>
  <c r="AA7" i="4"/>
  <c r="I17" i="4"/>
  <c r="AX18" i="4"/>
  <c r="W30" i="4"/>
  <c r="M17" i="4"/>
  <c r="E27" i="4"/>
  <c r="I27" i="4"/>
  <c r="W10" i="4"/>
  <c r="AQ2" i="4"/>
  <c r="AA12" i="4"/>
  <c r="AP12" i="4"/>
  <c r="AT21" i="4"/>
  <c r="AP24" i="4"/>
  <c r="M12" i="4"/>
  <c r="M15" i="4"/>
  <c r="I10" i="4"/>
  <c r="AU2" i="4"/>
  <c r="I35" i="4"/>
  <c r="I5" i="4"/>
  <c r="I15" i="4"/>
  <c r="M26" i="4"/>
  <c r="M5" i="4"/>
  <c r="AE29" i="4"/>
  <c r="AA21" i="4"/>
  <c r="AA6" i="4"/>
  <c r="W32" i="4"/>
  <c r="AE11" i="4"/>
  <c r="AE34" i="4"/>
  <c r="W27" i="4"/>
  <c r="AX22" i="4"/>
  <c r="AX9" i="4"/>
  <c r="AT19" i="4"/>
  <c r="AT23" i="4"/>
  <c r="AX25" i="4"/>
  <c r="AE12" i="4"/>
  <c r="E12" i="4"/>
  <c r="AE14" i="4"/>
  <c r="AA33" i="4"/>
  <c r="W13" i="4"/>
  <c r="W15" i="4"/>
  <c r="E29" i="4"/>
  <c r="E15" i="4"/>
  <c r="M35" i="4"/>
  <c r="M2" i="4"/>
  <c r="M32" i="4"/>
  <c r="I22" i="4"/>
  <c r="AA17" i="4"/>
  <c r="AE13" i="4"/>
  <c r="E3" i="4"/>
  <c r="AA35" i="4"/>
  <c r="W9" i="4"/>
  <c r="AE39" i="4"/>
  <c r="AA34" i="4"/>
  <c r="I33" i="4"/>
  <c r="AA11" i="4"/>
  <c r="AE38" i="4"/>
  <c r="M30" i="4"/>
  <c r="AA14" i="4"/>
  <c r="W44" i="4"/>
  <c r="I37" i="4"/>
  <c r="W36" i="4"/>
  <c r="E37" i="4"/>
  <c r="E26" i="4"/>
  <c r="M8" i="4"/>
  <c r="W23" i="4"/>
  <c r="E8" i="4"/>
  <c r="M18" i="4"/>
  <c r="E31" i="4"/>
  <c r="E5" i="4"/>
  <c r="I6" i="4"/>
  <c r="M34" i="4"/>
  <c r="AE4" i="4"/>
  <c r="AA10" i="4"/>
  <c r="AA20" i="4"/>
  <c r="AA38" i="4"/>
  <c r="M25" i="4"/>
  <c r="AE28" i="4"/>
  <c r="M21" i="4"/>
  <c r="W12" i="4"/>
  <c r="I30" i="4"/>
  <c r="E19" i="4"/>
  <c r="E9" i="4"/>
  <c r="AE27" i="4"/>
  <c r="M36" i="4"/>
  <c r="AA24" i="4"/>
  <c r="W22" i="4"/>
  <c r="AE43" i="4"/>
  <c r="AA26" i="4"/>
  <c r="I40" i="4"/>
  <c r="M37" i="4"/>
  <c r="I23" i="4"/>
  <c r="AE32" i="4"/>
  <c r="E38" i="4"/>
  <c r="AA44" i="4"/>
  <c r="I13" i="4"/>
  <c r="E21" i="4"/>
  <c r="M11" i="4"/>
  <c r="I2" i="4"/>
  <c r="M4" i="4"/>
  <c r="I31" i="4"/>
  <c r="M7" i="4"/>
  <c r="M23" i="4"/>
  <c r="W43" i="4"/>
  <c r="W31" i="4"/>
  <c r="AE24" i="4"/>
  <c r="AA39" i="4"/>
  <c r="W25" i="4"/>
  <c r="AE20" i="4"/>
  <c r="AE17" i="4"/>
  <c r="I39" i="4"/>
  <c r="AE6" i="4"/>
  <c r="I32" i="4"/>
  <c r="AE36" i="4"/>
  <c r="I7" i="4"/>
  <c r="I24" i="4"/>
  <c r="E6" i="4"/>
  <c r="AA15" i="4"/>
  <c r="AA45" i="4"/>
  <c r="M39" i="4"/>
  <c r="E22" i="4"/>
  <c r="I34" i="4"/>
  <c r="I9" i="4"/>
  <c r="I38" i="4"/>
  <c r="AE22" i="4"/>
  <c r="AA41" i="4"/>
  <c r="AA4" i="4"/>
  <c r="W18" i="4"/>
  <c r="W16" i="4"/>
  <c r="AE40" i="4"/>
  <c r="I4" i="4"/>
  <c r="W11" i="4"/>
  <c r="AE7" i="4"/>
  <c r="W2" i="4"/>
  <c r="AA2" i="4"/>
  <c r="AT2" i="4" l="1"/>
  <c r="N23" i="2"/>
  <c r="O23" i="2"/>
  <c r="P23" i="2"/>
  <c r="N24" i="2"/>
  <c r="O24" i="2"/>
  <c r="P24" i="2"/>
  <c r="N25" i="2"/>
  <c r="O25" i="2"/>
  <c r="P25" i="2"/>
  <c r="N26" i="2"/>
  <c r="O26" i="2"/>
  <c r="P26" i="2"/>
  <c r="N27" i="2"/>
  <c r="O27" i="2"/>
  <c r="P27" i="2"/>
  <c r="N28" i="2"/>
  <c r="O28" i="2"/>
  <c r="P28" i="2"/>
  <c r="N29" i="2"/>
  <c r="O29" i="2"/>
  <c r="P29" i="2"/>
  <c r="N30" i="2"/>
  <c r="O30" i="2"/>
  <c r="P30" i="2"/>
  <c r="N31" i="2"/>
  <c r="O31" i="2"/>
  <c r="P31" i="2"/>
  <c r="N32" i="2"/>
  <c r="O32" i="2"/>
  <c r="P32" i="2"/>
  <c r="P22" i="2"/>
  <c r="O22" i="2"/>
  <c r="N22" i="2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/>
  <c r="M29" i="2" s="1"/>
  <c r="L29" i="2"/>
  <c r="J30" i="2"/>
  <c r="K30" i="2"/>
  <c r="L30" i="2"/>
  <c r="J31" i="2"/>
  <c r="K31" i="2"/>
  <c r="M31" i="2" s="1"/>
  <c r="L31" i="2"/>
  <c r="J32" i="2"/>
  <c r="K32" i="2"/>
  <c r="L32" i="2"/>
  <c r="L22" i="2"/>
  <c r="K22" i="2"/>
  <c r="J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F32" i="2"/>
  <c r="G32" i="2"/>
  <c r="H32" i="2"/>
  <c r="H22" i="2"/>
  <c r="G22" i="2"/>
  <c r="F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D22" i="2"/>
  <c r="C22" i="2"/>
  <c r="B22" i="2"/>
  <c r="R32" i="2"/>
  <c r="R31" i="2"/>
  <c r="R30" i="2"/>
  <c r="R29" i="2"/>
  <c r="R28" i="2"/>
  <c r="R27" i="2"/>
  <c r="R26" i="2"/>
  <c r="R25" i="2"/>
  <c r="R24" i="2"/>
  <c r="R23" i="2"/>
  <c r="R22" i="2"/>
  <c r="M3" i="2"/>
  <c r="L3" i="2"/>
  <c r="E29" i="2" l="1"/>
  <c r="Q23" i="2"/>
  <c r="C9" i="2"/>
  <c r="B6" i="2"/>
  <c r="J5" i="2" s="1"/>
  <c r="B9" i="2"/>
  <c r="D5" i="2"/>
  <c r="C11" i="2"/>
  <c r="D7" i="2"/>
  <c r="C4" i="2"/>
  <c r="B11" i="2"/>
  <c r="C7" i="2"/>
  <c r="B4" i="2"/>
  <c r="B2" i="2"/>
  <c r="D10" i="2"/>
  <c r="B7" i="2"/>
  <c r="Q29" i="2"/>
  <c r="D12" i="2"/>
  <c r="D8" i="2"/>
  <c r="C5" i="2"/>
  <c r="C12" i="2"/>
  <c r="C8" i="2"/>
  <c r="B5" i="2"/>
  <c r="D11" i="2"/>
  <c r="D4" i="2"/>
  <c r="C2" i="2"/>
  <c r="C10" i="2"/>
  <c r="D3" i="2"/>
  <c r="D2" i="2"/>
  <c r="B10" i="2"/>
  <c r="D6" i="2"/>
  <c r="C3" i="2"/>
  <c r="B12" i="2"/>
  <c r="B8" i="2"/>
  <c r="D9" i="2"/>
  <c r="C6" i="2"/>
  <c r="B3" i="2"/>
  <c r="E23" i="2"/>
  <c r="N35" i="2"/>
  <c r="Q22" i="2"/>
  <c r="J35" i="2"/>
  <c r="F35" i="2"/>
  <c r="J13" i="2"/>
  <c r="B35" i="2"/>
  <c r="E31" i="2"/>
  <c r="M28" i="2"/>
  <c r="E26" i="2"/>
  <c r="I24" i="2"/>
  <c r="I27" i="2"/>
  <c r="M27" i="2"/>
  <c r="E32" i="2"/>
  <c r="Q26" i="2"/>
  <c r="I23" i="2"/>
  <c r="M22" i="2"/>
  <c r="I26" i="2"/>
  <c r="Q31" i="2"/>
  <c r="Q32" i="2"/>
  <c r="E22" i="2"/>
  <c r="M23" i="2"/>
  <c r="I25" i="2"/>
  <c r="Q27" i="2"/>
  <c r="I31" i="2"/>
  <c r="M30" i="2"/>
  <c r="M24" i="2"/>
  <c r="E27" i="2"/>
  <c r="Q28" i="2"/>
  <c r="M25" i="2"/>
  <c r="I32" i="2"/>
  <c r="E28" i="2"/>
  <c r="Q30" i="2"/>
  <c r="Q24" i="2"/>
  <c r="I22" i="2"/>
  <c r="Q25" i="2"/>
  <c r="M26" i="2"/>
  <c r="M32" i="2"/>
  <c r="E24" i="2"/>
  <c r="I28" i="2"/>
  <c r="E30" i="2"/>
  <c r="E25" i="2"/>
  <c r="I29" i="2"/>
  <c r="I30" i="2"/>
  <c r="K16" i="2"/>
  <c r="J16" i="2"/>
  <c r="J15" i="2"/>
  <c r="L15" i="2"/>
  <c r="L16" i="2"/>
  <c r="K13" i="2"/>
  <c r="K15" i="2"/>
  <c r="L13" i="2"/>
  <c r="J14" i="2"/>
  <c r="L14" i="2"/>
  <c r="K14" i="2"/>
  <c r="E4" i="2" l="1"/>
  <c r="E9" i="2"/>
  <c r="E11" i="2"/>
  <c r="E12" i="2"/>
  <c r="M16" i="2"/>
  <c r="J11" i="2"/>
  <c r="N11" i="2" s="1"/>
  <c r="J12" i="2"/>
  <c r="N12" i="2" s="1"/>
  <c r="E10" i="2"/>
  <c r="M15" i="2"/>
  <c r="E7" i="2"/>
  <c r="E8" i="2"/>
  <c r="E5" i="2"/>
  <c r="L12" i="2"/>
  <c r="L11" i="2"/>
  <c r="K12" i="2"/>
  <c r="K11" i="2"/>
  <c r="M14" i="2"/>
  <c r="E6" i="2"/>
  <c r="K5" i="2" s="1"/>
  <c r="M5" i="2" s="1"/>
  <c r="M13" i="2"/>
  <c r="E17" i="2"/>
  <c r="E3" i="2"/>
  <c r="F36" i="2"/>
  <c r="B36" i="2"/>
  <c r="N36" i="2"/>
  <c r="J36" i="2"/>
  <c r="E2" i="2"/>
  <c r="B40" i="2"/>
  <c r="B41" i="2" s="1"/>
  <c r="L5" i="2"/>
  <c r="AY3" i="4" l="1"/>
  <c r="N4" i="4"/>
  <c r="N16" i="4"/>
  <c r="N28" i="4"/>
  <c r="N40" i="4"/>
  <c r="AY4" i="4"/>
  <c r="AY16" i="4"/>
  <c r="AY28" i="4"/>
  <c r="AF13" i="4"/>
  <c r="N17" i="4"/>
  <c r="N29" i="4"/>
  <c r="AY17" i="4"/>
  <c r="AY2" i="4"/>
  <c r="AF14" i="4"/>
  <c r="AF26" i="4"/>
  <c r="AF38" i="4"/>
  <c r="AY6" i="4"/>
  <c r="AY18" i="4"/>
  <c r="AF3" i="4"/>
  <c r="AF15" i="4"/>
  <c r="AF27" i="4"/>
  <c r="N19" i="4"/>
  <c r="N31" i="4"/>
  <c r="AF17" i="4"/>
  <c r="AF29" i="4"/>
  <c r="AF41" i="4"/>
  <c r="N9" i="4"/>
  <c r="N21" i="4"/>
  <c r="N33" i="4"/>
  <c r="AY9" i="4"/>
  <c r="AY21" i="4"/>
  <c r="N22" i="4"/>
  <c r="N34" i="4"/>
  <c r="AY10" i="4"/>
  <c r="AY22" i="4"/>
  <c r="AF7" i="4"/>
  <c r="AF19" i="4"/>
  <c r="AF31" i="4"/>
  <c r="AF43" i="4"/>
  <c r="AY11" i="4"/>
  <c r="AY23" i="4"/>
  <c r="AF32" i="4"/>
  <c r="AF44" i="4"/>
  <c r="N12" i="4"/>
  <c r="N24" i="4"/>
  <c r="N36" i="4"/>
  <c r="AF21" i="4"/>
  <c r="AF33" i="4"/>
  <c r="AF45" i="4"/>
  <c r="N13" i="4"/>
  <c r="N25" i="4"/>
  <c r="AY25" i="4"/>
  <c r="AF10" i="4"/>
  <c r="N14" i="4"/>
  <c r="N26" i="4"/>
  <c r="N38" i="4"/>
  <c r="AY14" i="4"/>
  <c r="AY26" i="4"/>
  <c r="AF11" i="4"/>
  <c r="AF23" i="4"/>
  <c r="AF35" i="4"/>
  <c r="AY19" i="4"/>
  <c r="AF4" i="4"/>
  <c r="AF16" i="4"/>
  <c r="AF28" i="4"/>
  <c r="AF40" i="4"/>
  <c r="N8" i="4"/>
  <c r="N20" i="4"/>
  <c r="N32" i="4"/>
  <c r="E16" i="2"/>
  <c r="E15" i="2"/>
  <c r="M11" i="2"/>
  <c r="AY27" i="4" s="1"/>
  <c r="M12" i="2"/>
  <c r="O12" i="2" s="1"/>
  <c r="AY7" i="4" l="1"/>
  <c r="AY13" i="4"/>
  <c r="AF20" i="4"/>
  <c r="N10" i="4"/>
  <c r="N7" i="4"/>
  <c r="AY5" i="4"/>
  <c r="AF36" i="4"/>
  <c r="N3" i="4"/>
  <c r="N37" i="4"/>
  <c r="AF8" i="4"/>
  <c r="AF6" i="4"/>
  <c r="AF39" i="4"/>
  <c r="N2" i="4"/>
  <c r="AY15" i="4"/>
  <c r="AF2" i="4"/>
  <c r="N35" i="4"/>
  <c r="AF42" i="4"/>
  <c r="N30" i="4"/>
  <c r="N5" i="4"/>
  <c r="AF24" i="4"/>
  <c r="N27" i="4"/>
  <c r="AF34" i="4"/>
  <c r="AY24" i="4"/>
  <c r="N23" i="4"/>
  <c r="AF30" i="4"/>
  <c r="AY20" i="4"/>
  <c r="N18" i="4"/>
  <c r="AF37" i="4"/>
  <c r="AF12" i="4"/>
  <c r="N39" i="4"/>
  <c r="AF9" i="4"/>
  <c r="AF5" i="4"/>
  <c r="N15" i="4"/>
  <c r="AF22" i="4"/>
  <c r="AY12" i="4"/>
  <c r="N11" i="4"/>
  <c r="AF18" i="4"/>
  <c r="AY8" i="4"/>
  <c r="N6" i="4"/>
  <c r="AF25" i="4"/>
  <c r="O11" i="2"/>
  <c r="B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<sst xmlns="http://schemas.openxmlformats.org/spreadsheetml/2006/main" count="220469" uniqueCount="31292">
  <si>
    <t>manual cat</t>
  </si>
  <si>
    <t>correct</t>
  </si>
  <si>
    <t>extent</t>
  </si>
  <si>
    <t>titles</t>
  </si>
  <si>
    <t>NER</t>
  </si>
  <si>
    <t>NER_label</t>
  </si>
  <si>
    <t>desc</t>
  </si>
  <si>
    <t>method</t>
  </si>
  <si>
    <t>main_graph</t>
  </si>
  <si>
    <t>second_graph</t>
  </si>
  <si>
    <t>third_graph</t>
  </si>
  <si>
    <t>file_id</t>
  </si>
  <si>
    <t>entity_start</t>
  </si>
  <si>
    <t>entity_end</t>
  </si>
  <si>
    <t>PER</t>
  </si>
  <si>
    <t>Faster than fear</t>
  </si>
  <si>
    <t>Sunny</t>
  </si>
  <si>
    <t>MISC</t>
  </si>
  <si>
    <t>a pu prouver son innocence et Sunny a été suspendue de ses foncti</t>
  </si>
  <si>
    <t>stanza</t>
  </si>
  <si>
    <t>Haffner</t>
  </si>
  <si>
    <t>er à... elle. En garde à vue, Haffner n'avoue toujours pas où se tr</t>
  </si>
  <si>
    <t>spaCy_stanza</t>
  </si>
  <si>
    <t>LOC</t>
  </si>
  <si>
    <t>i-ci demande à ne parler qu'à Sunny. D'ailleurs, elle est persuad</t>
  </si>
  <si>
    <t>us rien à voir avec l'affaire Haffner, mais celui-ci demande à ne p</t>
  </si>
  <si>
    <t>spaCy</t>
  </si>
  <si>
    <t>affaire Haffner</t>
  </si>
  <si>
    <t>e n'a plus rien à voir avec l'affaire Haffner, mais celui-ci demande à ne p</t>
  </si>
  <si>
    <t>Nora</t>
  </si>
  <si>
    <t>leurs, elle est persuadée que Nora a divulgué des informations à</t>
  </si>
  <si>
    <t>casEN_stanza_priority</t>
  </si>
  <si>
    <t>grfpersGenerique</t>
  </si>
  <si>
    <t>Marcel</t>
  </si>
  <si>
    <t>oue toujours pas où se trouve Marcel.</t>
  </si>
  <si>
    <t>casEN_spaCy_stanza</t>
  </si>
  <si>
    <t>Ralf</t>
  </si>
  <si>
    <t>Ralf a pu prouver son innocence et</t>
  </si>
  <si>
    <t>Commissaire Magellan (S1-E30)</t>
  </si>
  <si>
    <t>Magellan</t>
  </si>
  <si>
    <t>st assassinée. Le commissaire Magellan et le lieutenant Selma Berray</t>
  </si>
  <si>
    <t>casEN_stanza</t>
  </si>
  <si>
    <t>grfpersContextePersonne</t>
  </si>
  <si>
    <t>grftagNomFamille</t>
  </si>
  <si>
    <t>Estelle Delandin</t>
  </si>
  <si>
    <t>ctrice et fondatrice du lieu, Estelle Delandin, est assassinée. Le commissai</t>
  </si>
  <si>
    <t>grfpersPrenomNom</t>
  </si>
  <si>
    <t>grftagPrenom</t>
  </si>
  <si>
    <t>Delandin</t>
  </si>
  <si>
    <t xml:space="preserve"> être exposée dans la galerie Delandin. Mais la directrice et fondat</t>
  </si>
  <si>
    <t>spaCy_stanza_priority</t>
  </si>
  <si>
    <t>ORG</t>
  </si>
  <si>
    <t>casEN</t>
  </si>
  <si>
    <t>grforgSeule</t>
  </si>
  <si>
    <t>Tristan Garil</t>
  </si>
  <si>
    <t>vre du talentueux photographe Tristan Garil s'apprête à être exposée dans</t>
  </si>
  <si>
    <t>Tristan</t>
  </si>
  <si>
    <t>vre du talentueux photographe Tristan Garil s'apprête à être exposé</t>
  </si>
  <si>
    <t>galerie</t>
  </si>
  <si>
    <t xml:space="preserve">pprête à être exposée dans la galerie Delandin. Mais la directrice </t>
  </si>
  <si>
    <t>grforgProximite</t>
  </si>
  <si>
    <t>commissaire Magellan</t>
  </si>
  <si>
    <t xml:space="preserve"> Delandin, est assassinée. Le commissaire Magellan et le lieutenant Selma Berray</t>
  </si>
  <si>
    <t>Selma Berrayah</t>
  </si>
  <si>
    <t xml:space="preserve">ire Magellan et le lieutenant Selma Berrayah se chargent de l'enquête. Au </t>
  </si>
  <si>
    <t>La mort du Père Noël</t>
  </si>
  <si>
    <t>Le Père Noël</t>
  </si>
  <si>
    <t>Le Père Noël est mort. Qui l'a tué ?</t>
  </si>
  <si>
    <t>Père Noël</t>
  </si>
  <si>
    <t>casEN_opti</t>
  </si>
  <si>
    <t>grfpersAmbigus</t>
  </si>
  <si>
    <t>Claude Verague</t>
  </si>
  <si>
    <t xml:space="preserve">t la victime à son beau-père, Claude Verague, également brasseur. Mais le </t>
  </si>
  <si>
    <t>fête de la Bière</t>
  </si>
  <si>
    <t>Le jour de la fête de la Bière à Saignac, Christophe Diaz es</t>
  </si>
  <si>
    <t>brasserie</t>
  </si>
  <si>
    <t>e Diaz est retrouvé mort à la brasserie des Trois Amis. Le jeune bras</t>
  </si>
  <si>
    <t>fête de la</t>
  </si>
  <si>
    <t>Le jour de la fête de la Bière à Saignac, Christophe D</t>
  </si>
  <si>
    <t>Trois Amis</t>
  </si>
  <si>
    <t>rouvé mort à la brasserie des Trois Amis. Le jeune brasseur avait un a</t>
  </si>
  <si>
    <t>Bière</t>
  </si>
  <si>
    <t>Saignac</t>
  </si>
  <si>
    <t>jour de la fête de la Bière à Saignac, Christophe Diaz est retrouvé</t>
  </si>
  <si>
    <t>ale. Au cours de son enquête, Magellan découvre... la rivalité qui o</t>
  </si>
  <si>
    <t>Christophe Diaz</t>
  </si>
  <si>
    <t>a fête de la Bière à Saignac, Christophe Diaz est retrouvé mort à la brasse</t>
  </si>
  <si>
    <t>Commissaire Magellan (S1-E34)</t>
  </si>
  <si>
    <t>Lorena Bardin</t>
  </si>
  <si>
    <t>la glace, Lucie Mauricourt et Lorena Bardin, jusqu'aux... marches du podi</t>
  </si>
  <si>
    <t>Audrey Galvi</t>
  </si>
  <si>
    <t>stigations sur l'assassinat d'Audrey Galvi, une championne olympique dev</t>
  </si>
  <si>
    <t>squ'aux... marches du podium. Magellan s'intéresse de près à ces deu</t>
  </si>
  <si>
    <t>Le commissaire Magellan et la lieutenante Berrayah mè</t>
  </si>
  <si>
    <t>Berrayah</t>
  </si>
  <si>
    <t>re Magellan et la lieutenante Berrayah mènent des investigations sur</t>
  </si>
  <si>
    <t>Lucie Mauricourt</t>
  </si>
  <si>
    <t>er deux prodiges de la glace, Lucie Mauricourt et Lorena Bardin, jusqu'aux..</t>
  </si>
  <si>
    <t>Einstein : équations criminelles (S3-E1)</t>
  </si>
  <si>
    <t>Albert Einstein</t>
  </si>
  <si>
    <t xml:space="preserve">ntales de son aïeul supposé : Albert Einstein. Arrêté pour consommation de </t>
  </si>
  <si>
    <t>police</t>
  </si>
  <si>
    <t xml:space="preserve">re son gré, un accord avec la police afin d'éviter la prison : il </t>
  </si>
  <si>
    <t>grforgPolice</t>
  </si>
  <si>
    <t>Felix Winterberg</t>
  </si>
  <si>
    <t>Brillant physicien, Felix Winterberg aurait hérité des aptitudes m</t>
  </si>
  <si>
    <t>Felix</t>
  </si>
  <si>
    <t xml:space="preserve"> consommation de stupéfiants, Felix passe, contre son gré, un acc</t>
  </si>
  <si>
    <t>Elena Lange</t>
  </si>
  <si>
    <t>a devoir aider la commissaire Elena Lange à résoudre... des affaires cr</t>
  </si>
  <si>
    <t>Bochum</t>
  </si>
  <si>
    <t>d'une fête, les enquêteurs de Bochum sont sur le qui-vive : le meu</t>
  </si>
  <si>
    <t>grfgeog</t>
  </si>
  <si>
    <t>Arrêté</t>
  </si>
  <si>
    <t>ul supposé : Albert Einstein. Arrêté pour consommation de stupéfia</t>
  </si>
  <si>
    <t>prison</t>
  </si>
  <si>
    <t>ec la police afin d'éviter la prison : il va devoir aider la commi</t>
  </si>
  <si>
    <t>grfplaceBatiment</t>
  </si>
  <si>
    <t>Chicago Fire (S2-E11)</t>
  </si>
  <si>
    <t>quartier</t>
  </si>
  <si>
    <t>la nuit est glaciale, tout le quartier est bientôt plongé dans l'obs</t>
  </si>
  <si>
    <t>grfplaceQuartier</t>
  </si>
  <si>
    <t>caserne</t>
  </si>
  <si>
    <t>es habitants à se rendre à la caserne. Mais... la situation ne tard</t>
  </si>
  <si>
    <t>Dawson</t>
  </si>
  <si>
    <t>ire mais refuse d'en parler à Dawson.</t>
  </si>
  <si>
    <t>Casey</t>
  </si>
  <si>
    <t xml:space="preserve">ion ne tarde pas à dégénérer. Casey a toujours de gros problèmes </t>
  </si>
  <si>
    <t>Chicago Police Department (S2-E10)</t>
  </si>
  <si>
    <t>Burgess</t>
  </si>
  <si>
    <t>taient des avocats brillants. Burgess est à la fois inquiète et exc</t>
  </si>
  <si>
    <t>équipe</t>
  </si>
  <si>
    <t>L'équipe est appelée dans un club de s</t>
  </si>
  <si>
    <t>Voight</t>
  </si>
  <si>
    <t>sur laquelle elle intervient. Voight parvient à neutraliser l'un..</t>
  </si>
  <si>
    <t>Erin</t>
  </si>
  <si>
    <t>le faire parler. De son côté, Erin a du mal à reprendre le dessu</t>
  </si>
  <si>
    <t>Family Law (S1-E1)</t>
  </si>
  <si>
    <t>Abby</t>
  </si>
  <si>
    <t>et en lumière la dépendance d'Abby, qui continue de nier ce fait</t>
  </si>
  <si>
    <t>Daniel et Abigail</t>
  </si>
  <si>
    <t>Daniel et Abigail défendent une mère qui risque</t>
  </si>
  <si>
    <t>Daniel</t>
  </si>
  <si>
    <t>Daniel et Abigail défendent une mère</t>
  </si>
  <si>
    <t>Lucy</t>
  </si>
  <si>
    <t>de se marier avec Danielle et Lucy exprime... son avis à ce suje</t>
  </si>
  <si>
    <t>Abigail</t>
  </si>
  <si>
    <t>ont elle devra payer le prix. Daniel décide de se marier avec Dani</t>
  </si>
  <si>
    <t>Danielle</t>
  </si>
  <si>
    <t>niel décide de se marier avec Danielle et Lucy exprime... son avis à</t>
  </si>
  <si>
    <t>l s'apprêtait à dévoiler ? Le commissaire Magellan et le lieutenant Selma Berray</t>
  </si>
  <si>
    <t>t à dévoiler ? Le commissaire Magellan et le lieutenant Selma Berray</t>
  </si>
  <si>
    <t>drien Beauval est de retour à Saignac pour la signature de son dern</t>
  </si>
  <si>
    <t xml:space="preserve">ire Magellan et le lieutenant Selma Berrayah vont devoir apprendre à lire </t>
  </si>
  <si>
    <t>Adrien Beauval</t>
  </si>
  <si>
    <t xml:space="preserve">Adrien Beauval est de retour à Saignac pour </t>
  </si>
  <si>
    <t>université</t>
  </si>
  <si>
    <t xml:space="preserve"> fait chanter des hommes de l'université faisant secrètement appel à d</t>
  </si>
  <si>
    <t>donne une... seconde chance à Abigail.</t>
  </si>
  <si>
    <t>Abigail et Daniel représentent un ado</t>
  </si>
  <si>
    <t>Harry</t>
  </si>
  <si>
    <t>homme disparaît. De son côté, Harry donne une... seconde chance à</t>
  </si>
  <si>
    <t>Abigail et Daniel représentent un adolescent ga</t>
  </si>
  <si>
    <t>Chicago Fire (S1-E12)</t>
  </si>
  <si>
    <t>Brent Seabrook</t>
  </si>
  <si>
    <t xml:space="preserve">urs professionnels de hockey, Brent Seabrook et Duncan Keith, se confient </t>
  </si>
  <si>
    <t xml:space="preserve">r de Kelly. Pendant ce temps, Casey consulte un médecin au sujet </t>
  </si>
  <si>
    <t>Duncan Keith</t>
  </si>
  <si>
    <t xml:space="preserve"> de hockey, Brent Seabrook et Duncan Keith, se confient à Leslie Shay...</t>
  </si>
  <si>
    <t>Katie</t>
  </si>
  <si>
    <t xml:space="preserve">fou d'inquiétude pour sa sœur Katie qui a été enlevée. La police </t>
  </si>
  <si>
    <t>r Katie qui a été enlevée. La police soupçonne Vince Keeler, un vo</t>
  </si>
  <si>
    <t>académie</t>
  </si>
  <si>
    <t xml:space="preserve">gène en vue de son entrée à l'académie. Deux joueurs professionnels </t>
  </si>
  <si>
    <t>Kelly</t>
  </si>
  <si>
    <t>ou qui cherche à se venger de Kelly. Pendant ce temps, Casey cons</t>
  </si>
  <si>
    <t>Leslie Shay</t>
  </si>
  <si>
    <t>t Duncan Keith, se confient à Leslie Shay...</t>
  </si>
  <si>
    <t>Vince Keeler</t>
  </si>
  <si>
    <t xml:space="preserve"> enlevée. La police soupçonne Vince Keeler, un voyou qui cherche à se ve</t>
  </si>
  <si>
    <t xml:space="preserve">Kelly est fou d'inquiétude pour sa </t>
  </si>
  <si>
    <t>aumatisme crânien.... Quant à Dawson, il a les plus grandes diffic</t>
  </si>
  <si>
    <t>aire aux côtés de l'équipe de Casey. Severide enrage à l'idée que</t>
  </si>
  <si>
    <t>Benny</t>
  </si>
  <si>
    <t>nouveaux problèmes conjugaux, Benny, le père de Kelly, refait sur</t>
  </si>
  <si>
    <t>Jones</t>
  </si>
  <si>
    <t>gade en tant qu'ambulancière. Jones, quant à elle, s'apprête à fa</t>
  </si>
  <si>
    <t>dant de repasser ses examens, Dawson est de retour à la brigade en</t>
  </si>
  <si>
    <t>Severide</t>
  </si>
  <si>
    <t>urface. Il propose son aide à Severide, mais celui-ci ne veut rien e</t>
  </si>
  <si>
    <t>x côtés de l'équipe de Casey. Severide enrage à l'idée que Keeler pu</t>
  </si>
  <si>
    <t>grforgGenerique</t>
  </si>
  <si>
    <t xml:space="preserve"> conjugaux, Benny, le père de Kelly, refait surface. Il propose s</t>
  </si>
  <si>
    <t>Keeler</t>
  </si>
  <si>
    <t xml:space="preserve"> Severide enrage à l'idée que Keeler puisse être libéré après ce q</t>
  </si>
  <si>
    <t>grfroleName</t>
  </si>
  <si>
    <t>immeuble</t>
  </si>
  <si>
    <t>enir pour un incendie dans un immeuble de dix-huit étages en centre-</t>
  </si>
  <si>
    <t>équipe de Casey</t>
  </si>
  <si>
    <t>s de stagiaire aux côtés de l'équipe de Casey. Severide enrage à l'idée que</t>
  </si>
  <si>
    <t>rien entendre. Entre temps, l'équipe doit intervenir pour un incen</t>
  </si>
  <si>
    <t>brigade</t>
  </si>
  <si>
    <t>ns, Dawson est de retour à la brigade en tant qu'ambulancière. Jone</t>
  </si>
  <si>
    <t>Carter</t>
  </si>
  <si>
    <t>ommandant Perry dont le neveu Carter est affecté à une équipe de f</t>
  </si>
  <si>
    <t>Perry</t>
  </si>
  <si>
    <t>st contacté par le commandant Perry dont le neveu Carter est affe</t>
  </si>
  <si>
    <t>Voight est contacté par le commandan</t>
  </si>
  <si>
    <t>Olinsky</t>
  </si>
  <si>
    <t xml:space="preserve">te très fragile. De son côté, Olinsky est sollicité par Linda, une </t>
  </si>
  <si>
    <t>mission</t>
  </si>
  <si>
    <t xml:space="preserve">l a eu une liaison lors d'une mission d'infiltration qui remonte à </t>
  </si>
  <si>
    <t>grforgAdministrative</t>
  </si>
  <si>
    <t>eveu Carter est affecté à une équipe de flics ripoux qui se sont s</t>
  </si>
  <si>
    <t>Lindsay</t>
  </si>
  <si>
    <t xml:space="preserve"> revanche, il s'inquiète pour Lindsay dont l'équilibre psychologiqu</t>
  </si>
  <si>
    <t>Hank</t>
  </si>
  <si>
    <t xml:space="preserve"> racket de dealers de drogue. Hank a un plan pour le sortir de c</t>
  </si>
  <si>
    <t>Linda</t>
  </si>
  <si>
    <t>té, Olinsky est sollicité par Linda, une femme avec laquelle il a</t>
  </si>
  <si>
    <t>Jay</t>
  </si>
  <si>
    <t>e dans l'alcool et la drogue. Jay tente de la raisonner ; en va</t>
  </si>
  <si>
    <t>alstead, il décide d'informer Lindsay.</t>
  </si>
  <si>
    <t>unité</t>
  </si>
  <si>
    <t xml:space="preserve">L'unité de renseignement traque l'un </t>
  </si>
  <si>
    <t>Halstead</t>
  </si>
  <si>
    <t xml:space="preserve"> les choses tournent mal pour Halstead, il décide d'informer Lindsay</t>
  </si>
  <si>
    <t>ces de Halstead. De son côté, Erin poursuit sa lente et inélucta</t>
  </si>
  <si>
    <t>Chicago</t>
  </si>
  <si>
    <t>gitifs les plus recherchés de Chicago, le membre d'un gang qui la m</t>
  </si>
  <si>
    <t>te de la raisonner ; en vain. Olinsky confie son... secret à Platt.</t>
  </si>
  <si>
    <t>Platt</t>
  </si>
  <si>
    <t xml:space="preserve">linsky confie son... secret à Platt. Lorsque les choses tournent </t>
  </si>
  <si>
    <t xml:space="preserve"> qui la met sur les traces de Halstead. De son côté, Erin poursuit s</t>
  </si>
  <si>
    <t>Abigail et Daniel représentent un hom</t>
  </si>
  <si>
    <t>e mère. Cette histoire pousse Daniel à remettre en question... son</t>
  </si>
  <si>
    <t>tion... son engagement envers Danielle.</t>
  </si>
  <si>
    <t>ERR</t>
  </si>
  <si>
    <t>Alzheimer</t>
  </si>
  <si>
    <t>lon lui, aggrave sa maladie d'Alzheimer. Pour cela, ils doivent réuss</t>
  </si>
  <si>
    <t>Abigail et Daniel représentent un homme dont l'</t>
  </si>
  <si>
    <t>maison</t>
  </si>
  <si>
    <t>t l'épouse se trouve dans une maison de soins qui, selon lui, aggr</t>
  </si>
  <si>
    <t>New York Unité Spéciale (S20-E14)</t>
  </si>
  <si>
    <t>dé. Son témoignage permet à l'unité d'infiltrer un réseau de pros</t>
  </si>
  <si>
    <t>Carisi</t>
  </si>
  <si>
    <t>ortes d'un hôpital. Olivia et Carisi ne tardent pas à lui rendre v</t>
  </si>
  <si>
    <t>hôpital</t>
  </si>
  <si>
    <t xml:space="preserve">oiture devant les portes d'un hôpital. Olivia et Carisi ne tardent </t>
  </si>
  <si>
    <t>Olivia</t>
  </si>
  <si>
    <t>vant les portes d'un hôpital. Olivia et Carisi ne tardent pas à lu</t>
  </si>
  <si>
    <t>Chad</t>
  </si>
  <si>
    <t>ppelait l'une Stacey, l'autre Chad ce qui pourrait... laisser cr</t>
  </si>
  <si>
    <t>Stacey</t>
  </si>
  <si>
    <t xml:space="preserve"> agresseur les appelait l'une Stacey, l'autre Chad ce qui pourrait</t>
  </si>
  <si>
    <t>me et viole la jeune femme. L'unité intervient rapidement sur les</t>
  </si>
  <si>
    <t>duit peu après et contraint l'unité à rediriger ses investigation</t>
  </si>
  <si>
    <t>S.W.A.T. (S4-E17)</t>
  </si>
  <si>
    <t>Hondo finds</t>
  </si>
  <si>
    <t xml:space="preserve"> disenfranchised women. Also, Hondo finds himself at odds with Leroy an</t>
  </si>
  <si>
    <t>Gibson</t>
  </si>
  <si>
    <t>e, Lee Durham et ses acolytes Gibson et Ellis ne seront pas licenc</t>
  </si>
  <si>
    <t>Ellis</t>
  </si>
  <si>
    <t>ham et ses acolytes Gibson et Ellis ne seront pas licenciés de la</t>
  </si>
  <si>
    <t>Also</t>
  </si>
  <si>
    <t xml:space="preserve">ing on disenfranchised women. Also, Hondo finds himself at odds </t>
  </si>
  <si>
    <t>Californie</t>
  </si>
  <si>
    <t>afic sexuel dans le sud de la Californie. La mission s'annonce compliq</t>
  </si>
  <si>
    <t>Chris</t>
  </si>
  <si>
    <t>usiness, and Street confronts Chris about meeti...</t>
  </si>
  <si>
    <t>casEN_spaCy</t>
  </si>
  <si>
    <t>Chris about meeti</t>
  </si>
  <si>
    <t>Hondo finds himself at odds with Leroy and Darryl over the future of their business</t>
  </si>
  <si>
    <t xml:space="preserve"> disenfranchised women. Also, Hondo finds himself at odds with Leroy and Darryl over the future of their business, and Street confronts Chris a</t>
  </si>
  <si>
    <t>IMDB</t>
  </si>
  <si>
    <t>qu'un ne leur vienne en aide. IMDB: The team races to rescue vic</t>
  </si>
  <si>
    <t>Jimmy</t>
  </si>
  <si>
    <t>ssignés à d'autres divisions. Jimmy a passé un test pour savoir s</t>
  </si>
  <si>
    <t>Lee Durham</t>
  </si>
  <si>
    <t>s flagrantes de leur racisme, Lee Durham et ses acolytes Gibson et Ell</t>
  </si>
  <si>
    <t>Leroy</t>
  </si>
  <si>
    <t>do finds himself at odds with Leroy and Darryl over the future of</t>
  </si>
  <si>
    <t>Los Angeles</t>
  </si>
  <si>
    <t>pas licenciés de la police de Los Angeles. Ils sont placés en probation</t>
  </si>
  <si>
    <t>S.W.A.T.</t>
  </si>
  <si>
    <t>de dans un relais routier, le S.W.A.T. tente de démanteler un réseau</t>
  </si>
  <si>
    <t>Street</t>
  </si>
  <si>
    <t>future of their business, and Street confronts Chris about meeti..</t>
  </si>
  <si>
    <t>and Street</t>
  </si>
  <si>
    <t>the future of their business, and Street confronts Chris about meeti..</t>
  </si>
  <si>
    <t xml:space="preserve">s le sud de la Californie. La mission s'annonce compliquée car les </t>
  </si>
  <si>
    <t>police de Los</t>
  </si>
  <si>
    <t>ne seront pas licenciés de la police de Los Angeles. Ils sont placés en p</t>
  </si>
  <si>
    <t>Black</t>
  </si>
  <si>
    <t>u à Los Angeles. Le mouvement Black Justice Now, mené par Kevin H</t>
  </si>
  <si>
    <t>Black Justice Now</t>
  </si>
  <si>
    <t>u à Los Angeles. Le mouvement Black Justice Now, mené par Kevin Hilliard, pre</t>
  </si>
  <si>
    <t>Durham</t>
  </si>
  <si>
    <t>groupe de policiers racistes, Durham et ses acolytes ont été licen</t>
  </si>
  <si>
    <t>Hondo</t>
  </si>
  <si>
    <t>Suite aux révélations de Hondo dans les colonnes du L.A. Tim</t>
  </si>
  <si>
    <t>responsables de cet attentat. Jimmy, dont les tests de compatibil</t>
  </si>
  <si>
    <t>Justice Now</t>
  </si>
  <si>
    <t>s Angeles. Le mouvement Black Justice Now, mené par Kevin Hilliard, pre</t>
  </si>
  <si>
    <t>Kevin Hilliard</t>
  </si>
  <si>
    <t>t Black Justice Now, mené par Kevin Hilliard, prend de l'ampleur. Tous les</t>
  </si>
  <si>
    <t>L.A. Times</t>
  </si>
  <si>
    <t>de Hondo dans les colonnes du L.A. Times concernant le groupe de polic</t>
  </si>
  <si>
    <t>is le climat est très tendu à Los Angeles. Le mouvement Black Justice N</t>
  </si>
  <si>
    <t>e dans un poste de police. Le S.W.A.T. enquête pour trouver les resp</t>
  </si>
  <si>
    <t>ombe explose dans un poste de police. Le S.W.A.T. enquête pour tro</t>
  </si>
  <si>
    <t>és concluants, va rentrer à l’hôpital pour faire don d'une partie d</t>
  </si>
  <si>
    <t>Salut l'Ile-de-France</t>
  </si>
  <si>
    <t>Actu</t>
  </si>
  <si>
    <t xml:space="preserve">e l'Île-de-France, en direct. Actu, sport, culture, good vibes, </t>
  </si>
  <si>
    <t>Félicité Kindoki</t>
  </si>
  <si>
    <t>e talk quotidien présenté par Félicité Kindoki qui fait le tour de toute l'a</t>
  </si>
  <si>
    <t>Retrouvez</t>
  </si>
  <si>
    <t>uis les 4 coins de la région. Retrouvez l'émission du lundi au vendre</t>
  </si>
  <si>
    <t>Île-de-France</t>
  </si>
  <si>
    <t>Salut l'Île-de-France, c'est le talk quotidien prés</t>
  </si>
  <si>
    <t>grftoolPolylexicalOrgPlace</t>
  </si>
  <si>
    <t>our de toute l'actualité de l'Île-de-France, en direct. Actu, sport, cult</t>
  </si>
  <si>
    <t>Viens je t'emmène</t>
  </si>
  <si>
    <t>Francilien</t>
  </si>
  <si>
    <t xml:space="preserve"> immersion dans le territoire Francilien. La région regorge de lieux à</t>
  </si>
  <si>
    <t>Clubs sportifs</t>
  </si>
  <si>
    <t>èlera de véritables pépites ! Clubs sportifs, associations, habitants, Nat</t>
  </si>
  <si>
    <t>grforgSport</t>
  </si>
  <si>
    <t>Nathalie Dartois</t>
  </si>
  <si>
    <t>ifs, associations, habitants, Nathalie Dartois... ira à la rencontre de cell</t>
  </si>
  <si>
    <t>Viens</t>
  </si>
  <si>
    <t>tants prêts à vous y emmener. Viens je t'emmène, c'est l'émission</t>
  </si>
  <si>
    <t>Eco and co</t>
  </si>
  <si>
    <t>Le magazine économique d'Île-de-France.</t>
  </si>
  <si>
    <t>Café sur scène</t>
  </si>
  <si>
    <t>Nathalie</t>
  </si>
  <si>
    <t xml:space="preserve">athalie Dartois. Chaque jour, Nathalie est reçue par celles et ceux </t>
  </si>
  <si>
    <t>z-vous culturel, présenté par Nathalie Dartois. Chaque jour, Nathalie est re</t>
  </si>
  <si>
    <t>scène</t>
  </si>
  <si>
    <t>utrement les artistes, sur... scène mais aussi en coulisses.</t>
  </si>
  <si>
    <t>R.I.S. Police scientifique (S1-E1)</t>
  </si>
  <si>
    <t>ouvé mort dans son bureau à l'université. Ses mains et ses yeux ont ét</t>
  </si>
  <si>
    <t>Age</t>
  </si>
  <si>
    <t>assassin. Un ouvrage du Moyen Age a disparu. Il renfermerait un</t>
  </si>
  <si>
    <t>Henri Costa</t>
  </si>
  <si>
    <t>Henri Costa, un brillant professeur d'his</t>
  </si>
  <si>
    <t>Venturi</t>
  </si>
  <si>
    <t>nant à un trésor mythique.... Venturi, Hugo et Julie mènent l'enquê</t>
  </si>
  <si>
    <t>Julie</t>
  </si>
  <si>
    <t>mythique.... Venturi, Hugo et Julie mènent l'enquête.</t>
  </si>
  <si>
    <t>Hugo</t>
  </si>
  <si>
    <t xml:space="preserve"> trésor mythique.... Venturi, Hugo et Julie mènent l'enquête.</t>
  </si>
  <si>
    <t>Moyen Age</t>
  </si>
  <si>
    <t>par l'assassin. Un ouvrage du Moyen Age a disparu. Il renfermerait un</t>
  </si>
  <si>
    <t>Costa</t>
  </si>
  <si>
    <t>L'assassin de Costa a déjà frappé deux fois en 24</t>
  </si>
  <si>
    <t>eux fois en 24 heures.Toute l'équipe doit donc faire face à un tue</t>
  </si>
  <si>
    <t>ur les cercles d'initiés de l'université.</t>
  </si>
  <si>
    <t>Marc Venturi</t>
  </si>
  <si>
    <t xml:space="preserve"> série aux rituels celtiques. Marc Venturi propose à ses collaborateurs </t>
  </si>
  <si>
    <t>Les mystères de l'amour (S22-E7)</t>
  </si>
  <si>
    <t>Nicolas</t>
  </si>
  <si>
    <t xml:space="preserve">un nouvel accident cardiaque, Nicolas est en réanimation, toujours </t>
  </si>
  <si>
    <t>Stéphanie</t>
  </si>
  <si>
    <t>a une relation avec Clémence. Stéphanie attend le résultat du test ca</t>
  </si>
  <si>
    <t>Clémence</t>
  </si>
  <si>
    <t>nse qu'il a une relation avec Clémence. Stéphanie attend le résultat</t>
  </si>
  <si>
    <t>Alex</t>
  </si>
  <si>
    <t>u test capillaire... fait sur Alex, ce qui lui permettrait peut-</t>
  </si>
  <si>
    <t>casEN_spaCy_priority</t>
  </si>
  <si>
    <t>Béatrice</t>
  </si>
  <si>
    <t>comportement de José inquiète Béatrice. Elle pense qu'il a une relat</t>
  </si>
  <si>
    <t>Hélène</t>
  </si>
  <si>
    <t>mation, toujours inconscient. Hélène attend avec angoisse les pron</t>
  </si>
  <si>
    <t>José</t>
  </si>
  <si>
    <t xml:space="preserve"> médecins. Le comportement de José inquiète Béatrice. Elle pense</t>
  </si>
  <si>
    <t>Magazine</t>
  </si>
  <si>
    <t xml:space="preserve">Magazine découverte en immersion dans </t>
  </si>
  <si>
    <t>Le grand journal des territoires</t>
  </si>
  <si>
    <t>presse locales</t>
  </si>
  <si>
    <t>ision et les rédactions de la presse locales, un tour des régions à la ren</t>
  </si>
  <si>
    <t>grforgMedia</t>
  </si>
  <si>
    <t>Ci né ma</t>
  </si>
  <si>
    <t>interviews</t>
  </si>
  <si>
    <t>orties ciné: bandes annonces, interviews, infos,...</t>
  </si>
  <si>
    <t>infos</t>
  </si>
  <si>
    <t xml:space="preserve"> bandes annonces, interviews, infos,...</t>
  </si>
  <si>
    <t>R.I.S. Police scientifique (S2-E2)</t>
  </si>
  <si>
    <t>ou sortir du bureau. Venturi, Julie et Nathalie ne trouvent pas l</t>
  </si>
  <si>
    <t xml:space="preserve"> du bureau. Venturi, Julie et Nathalie ne trouvent pas l'arme du cri</t>
  </si>
  <si>
    <t>entreprise</t>
  </si>
  <si>
    <t xml:space="preserve"> de l'ordinateur de la chef d'entreprise.</t>
  </si>
  <si>
    <t>grforgEntreprise</t>
  </si>
  <si>
    <t>Une jeune chef d'entreprise meurt dans son bureau après a</t>
  </si>
  <si>
    <t>e entrer ou sortir du bureau. Venturi, Julie et Nathalie ne trouven</t>
  </si>
  <si>
    <t>est étrangement silencieux. L'équipe retrouve des traces de poison</t>
  </si>
  <si>
    <t>John Sigmund</t>
  </si>
  <si>
    <t>'organiser une rencontre avec John Sigmund. De son côté, Ingrid essaie d</t>
  </si>
  <si>
    <t>Ingrid</t>
  </si>
  <si>
    <t xml:space="preserve">ec John Sigmund. De son côté, Ingrid essaie d'en savoir davantage </t>
  </si>
  <si>
    <t>Maurizio</t>
  </si>
  <si>
    <t>eau... du trafic de drogue de Maurizio en déjeunant avec lui.</t>
  </si>
  <si>
    <t>Sylvain</t>
  </si>
  <si>
    <t>relatant un amour impossible. Sylvain, quant à lui, propose d'organ</t>
  </si>
  <si>
    <t>Victor</t>
  </si>
  <si>
    <t>endez-vous. Pendant ce temps, Victor commence à écrire un roman re</t>
  </si>
  <si>
    <t>Pierre</t>
  </si>
  <si>
    <t>Jeanne est accompagnée de Pierre pour se rendre à son rendez-v</t>
  </si>
  <si>
    <t>Jeanne</t>
  </si>
  <si>
    <t>Jeanne est accompagnée de Pierre pou</t>
  </si>
  <si>
    <t>Die wilden Philippinen</t>
  </si>
  <si>
    <t>île de Luçon</t>
  </si>
  <si>
    <t>L'île de Luçon possède les récifs comptant l</t>
  </si>
  <si>
    <t>Luçon</t>
  </si>
  <si>
    <t>Philippines</t>
  </si>
  <si>
    <t xml:space="preserve"> située à l'extrême ouest des Philippines, est aussi un bijou de biodiv</t>
  </si>
  <si>
    <t>Palawan</t>
  </si>
  <si>
    <t>es plages et récifs, l'île de Palawan, située à l'extrême ouest des</t>
  </si>
  <si>
    <t>île de Palawan</t>
  </si>
  <si>
    <t xml:space="preserve"> sublimes plages et récifs, l'île de Palawan, située à l'extrême ouest des</t>
  </si>
  <si>
    <t>Bohol</t>
  </si>
  <si>
    <t>r de l'archipel Mindanao, sur Bohol, Chocolate Hills est une form</t>
  </si>
  <si>
    <t>Chocolate Hills</t>
  </si>
  <si>
    <t xml:space="preserve">archipel Mindanao, sur Bohol, Chocolate Hills est une formation géologique </t>
  </si>
  <si>
    <t>Hills</t>
  </si>
  <si>
    <t xml:space="preserve">indanao, sur Bohol, Chocolate Hills est une formation géologique </t>
  </si>
  <si>
    <t>archipel Mindanao</t>
  </si>
  <si>
    <t>Au coeur de l'archipel Mindanao, sur Bohol, Chocolate Hills e</t>
  </si>
  <si>
    <t>Pause</t>
  </si>
  <si>
    <t>Voirplusmoins</t>
  </si>
  <si>
    <t>erche à rejoindre la réalité. Voirplusmoins</t>
  </si>
  <si>
    <t>immeubles</t>
  </si>
  <si>
    <t>l manque des pans entiers des immeubles et même des membres aux passa</t>
  </si>
  <si>
    <t>Mit dem Zug durch die Mongolei</t>
  </si>
  <si>
    <t>Pékin</t>
  </si>
  <si>
    <t>le d'Oulan-Oude, en Russie, à Pékin, en passant par la capitale m</t>
  </si>
  <si>
    <t>Oulan-Oude</t>
  </si>
  <si>
    <t>mythique qui relie la ville d'Oulan-Oude, en Russie, à Pékin, en passa</t>
  </si>
  <si>
    <t>Russie</t>
  </si>
  <si>
    <t>lie la ville d'Oulan-Oude, en Russie, à Pékin, en passant par la c</t>
  </si>
  <si>
    <t>Transmongol</t>
  </si>
  <si>
    <t xml:space="preserve">Un voyage sur le Transmongol, train mythique qui relie la </t>
  </si>
  <si>
    <t>Oulan-Bator</t>
  </si>
  <si>
    <t>ssant par la capitale mongole Oulan-Bator.</t>
  </si>
  <si>
    <t>Mit dem Zug zum Mont Blanc</t>
  </si>
  <si>
    <t>l'Europe</t>
  </si>
  <si>
    <t xml:space="preserve"> Blanc, appelé aussi  toit de l'Europe  : il culmine dans la chaîne </t>
  </si>
  <si>
    <t>route</t>
  </si>
  <si>
    <t>En route à la découverte du sommet fra</t>
  </si>
  <si>
    <t>grfplaceRoutes</t>
  </si>
  <si>
    <t>Europe</t>
  </si>
  <si>
    <t xml:space="preserve">lanc, appelé aussi  toit de l'Europe  : il culmine dans la chaîne </t>
  </si>
  <si>
    <t>grfplace</t>
  </si>
  <si>
    <t>Alpes</t>
  </si>
  <si>
    <t>il culmine dans la chaîne des Alpes à 4810 mètres.</t>
  </si>
  <si>
    <t>mont Blanc</t>
  </si>
  <si>
    <t>met français le plus haut, le mont Blanc, appelé aussi  toit de l'Euro</t>
  </si>
  <si>
    <t>Die Mariazellerbahn - Auf der Himmelstreppe zur Wallfahrt</t>
  </si>
  <si>
    <t>Himmelstreppe  zum Wallfahrtsort</t>
  </si>
  <si>
    <t>t kurzem geht es nun mit der  Himmelstreppe  zum Wallfahrtsort. Die 91 Kilometer lange... Sc</t>
  </si>
  <si>
    <t>Jahrhundert</t>
  </si>
  <si>
    <t>ahrtsort Mariazell war im 19. Jahrhundert einer der am stärksten besuch</t>
  </si>
  <si>
    <t>Hundert Jahre alte E-Loks</t>
  </si>
  <si>
    <t>stolz  Himmelstreppe  heißen. Hundert Jahre alte E-Loks, die bis vor kurzem im Plandi</t>
  </si>
  <si>
    <t>Hundert Jahre</t>
  </si>
  <si>
    <t>stolz  Himmelstreppe  heißen. Hundert Jahre alte E-Loks, die bis vor kurz</t>
  </si>
  <si>
    <t>Alpenlandschaft</t>
  </si>
  <si>
    <t>neu in einer wildromantischen Alpenlandschaft.</t>
  </si>
  <si>
    <t>Museumsbetrieb</t>
  </si>
  <si>
    <t>andienst waren, fahren nun im Museumsbetrieb und die modernen Züge sichern</t>
  </si>
  <si>
    <t>Schmalspurbahn von</t>
  </si>
  <si>
    <t>rt. Die 91 Kilometer lange... Schmalspurbahn von St. Pölten nach Mariazell glä</t>
  </si>
  <si>
    <t>Schmalspurbahn von St</t>
  </si>
  <si>
    <t>rt. Die 91 Kilometer lange... Schmalspurbahn von St. Pölten nach Mariazell glänzt</t>
  </si>
  <si>
    <t>grftagNomFamilleParticule</t>
  </si>
  <si>
    <t>Schmalspurbahn von St. Pölten nach Mariazell</t>
  </si>
  <si>
    <t xml:space="preserve">rt. Die 91 Kilometer lange... Schmalspurbahn von St. Pölten nach Mariazell glänzt mit neuen Triebwagen, </t>
  </si>
  <si>
    <t>Seit kurzem</t>
  </si>
  <si>
    <t>n Bau der gleichnamigen Bahn. Seit kurzem geht es nun mit der  Himmelst</t>
  </si>
  <si>
    <t>Triebwagen</t>
  </si>
  <si>
    <t>ch Mariazell glänzt mit neuen Triebwagen, die stolz  Himmelstreppe  he</t>
  </si>
  <si>
    <t>Wallfahrtsort Mariazell war im</t>
  </si>
  <si>
    <t xml:space="preserve">mmelstreppe zur Wallfahrt Der Wallfahrtsort Mariazell war im 19. Jahrhundert einer der am </t>
  </si>
  <si>
    <t>Zukunft</t>
  </si>
  <si>
    <t>die modernen Züge sichern die Zukunft der einzigartigen Gebirgsbahn</t>
  </si>
  <si>
    <t>Züge sichern die Zukunft der einzigartigen Gebirgsbahn in Österreich</t>
  </si>
  <si>
    <t>seumsbetrieb und die modernen Züge sichern die Zukunft der einzigartigen Gebirgsbahn in Österreich. Eisenbahn-Romantik zeigt ein</t>
  </si>
  <si>
    <t>den Bau</t>
  </si>
  <si>
    <t xml:space="preserve">nd auch mitverantwortlich für den Bau der gleichnamigen Bahn. Seit </t>
  </si>
  <si>
    <t>fahren</t>
  </si>
  <si>
    <t>r kurzem im Plandienst waren, fahren nun im Museumsbetrieb und die</t>
  </si>
  <si>
    <t>gleichnamigen Bahn</t>
  </si>
  <si>
    <t xml:space="preserve">erantwortlich für den Bau der gleichnamigen Bahn. Seit kurzem geht es nun mit </t>
  </si>
  <si>
    <t>modernen Züge</t>
  </si>
  <si>
    <t>nun im Museumsbetrieb und die modernen Züge sichern die Zukunft der einzi</t>
  </si>
  <si>
    <t>neu</t>
  </si>
  <si>
    <t>eine Bahn im Umbruch, alt und neu in einer wildromantischen Alp</t>
  </si>
  <si>
    <t>wildromantischen Alpenlandschaft</t>
  </si>
  <si>
    <t>Umbruch, alt und neu in einer wildromantischen Alpenlandschaft.</t>
  </si>
  <si>
    <t>Épisode 816: Die Mariazellerbahn</t>
  </si>
  <si>
    <t>umé Un billet de train pour...Épisode 816: Die Mariazellerbahn - Auf der Himmelstreppe zur W</t>
  </si>
  <si>
    <t>Auf der Himmelstreppe zur Wallfahrt Der Wallfahrtsort Mariazell</t>
  </si>
  <si>
    <t xml:space="preserve">de 816: Die Mariazellerbahn - Auf der Himmelstreppe zur Wallfahrt Der Wallfahrtsort Mariazell war im 19. Jahrhundert einer </t>
  </si>
  <si>
    <t>Bahn im</t>
  </si>
  <si>
    <t>Eisenbahn-Romantik zeigt eine Bahn im Umbruch, alt und neu in einer</t>
  </si>
  <si>
    <t>Bahn im Umbruch</t>
  </si>
  <si>
    <t>Eisenbahn-Romantik zeigt eine Bahn im Umbruch, alt und neu in einer wildrom</t>
  </si>
  <si>
    <t>Bau der gleichnamigen Bahn</t>
  </si>
  <si>
    <t xml:space="preserve">uch mitverantwortlich für den Bau der gleichnamigen Bahn. Seit kurzem geht es nun mit </t>
  </si>
  <si>
    <t>Die 91</t>
  </si>
  <si>
    <t>elstreppe  zum Wallfahrtsort. Die 91 Kilometer lange... Schmalspur</t>
  </si>
  <si>
    <t>Die Mariazellerbahn</t>
  </si>
  <si>
    <t xml:space="preserve"> de train pour...Épisode 816: Die Mariazellerbahn - Auf der Himmelstreppe zur W</t>
  </si>
  <si>
    <t>Eisenbahn-Romantik zeigt</t>
  </si>
  <si>
    <t>en Gebirgsbahn in Österreich. Eisenbahn-Romantik zeigt eine Bahn im Umbruch, alt und</t>
  </si>
  <si>
    <t>Fremdenverkehrsorte in der k. &amp; k.</t>
  </si>
  <si>
    <t>er der am stärksten besuchten Fremdenverkehrsorte in der k. &amp; k. Monarchie und auch mitverantw</t>
  </si>
  <si>
    <t>Gebirgsbahn in Österreich</t>
  </si>
  <si>
    <t>die Zukunft der einzigartigen Gebirgsbahn in Österreich. Eisenbahn-Romantik zeigt ein</t>
  </si>
  <si>
    <t xml:space="preserve">Himmelstreppe  </t>
  </si>
  <si>
    <t xml:space="preserve"> neuen Triebwagen, die stolz  Himmelstreppe  heißen. Hundert Jahre alte E-L</t>
  </si>
  <si>
    <t>Himmelstreppe  heißen</t>
  </si>
  <si>
    <t xml:space="preserve"> neuen Triebwagen, die stolz  Himmelstreppe  heißen. Hundert Jahre alte E-Loks, d</t>
  </si>
  <si>
    <t>Das Mansfelder Land - Vielfalt auf Schienen</t>
  </si>
  <si>
    <t>Tradition des Kupferschieferbergbaus und Hüttenwesens sieht</t>
  </si>
  <si>
    <t>ergwerksbahn, der sich in der Tradition des Kupferschieferbergbaus und Hüttenwesens sieht. Der Zug startet direkt hinte</t>
  </si>
  <si>
    <t>Stunden</t>
  </si>
  <si>
    <t>sind hier zu Hause. Alle zwei Stunden fährt ein Regionalzug auf der</t>
  </si>
  <si>
    <t>Strecke von Magdeburg</t>
  </si>
  <si>
    <t>iegt in Sachsen-Anhalt an der Strecke von Magdeburg nach Erfurt. Rund um den Bahn</t>
  </si>
  <si>
    <t>Sie</t>
  </si>
  <si>
    <t>r sogenannten Kanonenbahn.... Sie wurde aus militärstrategische</t>
  </si>
  <si>
    <t>Sachsen-Anhalt an der Strecke von Magdeburg nach Erfurt</t>
  </si>
  <si>
    <t>termansfeld-Benndorf liegt in Sachsen-Anhalt an der Strecke von Magdeburg nach Erfurt. Rund um den Bahnhof herrscht</t>
  </si>
  <si>
    <t>Rund um den Bahnhof</t>
  </si>
  <si>
    <t>ke von Magdeburg nach Erfurt. Rund um den Bahnhof herrscht geschäftiges Treiben</t>
  </si>
  <si>
    <t>Reichshauptstadt Berlin</t>
  </si>
  <si>
    <t>erte Elsass-Lothringen an die Reichshauptstadt Berlin anzuschließen. Das Bahnhofsge</t>
  </si>
  <si>
    <t>Reichshauptstadt</t>
  </si>
  <si>
    <t>erte Elsass-Lothringen an die Reichshauptstadt Berlin anzuschließen. Das Bah</t>
  </si>
  <si>
    <t>Regionalzug</t>
  </si>
  <si>
    <t>. Alle zwei Stunden fährt ein Regionalzug auf der sogenannten Kanonenba</t>
  </si>
  <si>
    <t>Normalspurbahnhof Klostermansfeld am Schmalspurbahnhof Benndorf und transportiert heutzutage nicht mehr Kupferschiefer</t>
  </si>
  <si>
    <t>Zug startet direkt hinter dem Normalspurbahnhof Klostermansfeld am Schmalspurbahnhof Benndorf und transportiert heutzutage nicht mehr Kupferschiefer, sondern Eisenbahnfans.</t>
  </si>
  <si>
    <t>Normalspurbahnhof Klostermansfeld am Schmalspurbahnhof Benndorf</t>
  </si>
  <si>
    <t xml:space="preserve">Zug startet direkt hinter dem Normalspurbahnhof Klostermansfeld am Schmalspurbahnhof Benndorf und transportiert heutzutage </t>
  </si>
  <si>
    <t>Metz</t>
  </si>
  <si>
    <t>m Deutsch-Französischen Krieg Metz und damit das neu eroberte El</t>
  </si>
  <si>
    <t>Kupferschieferbergbaus</t>
  </si>
  <si>
    <t>der sich in der Tradition des Kupferschieferbergbaus und Hüttenwesens sieht. Der Z</t>
  </si>
  <si>
    <t>Kupferschiefer</t>
  </si>
  <si>
    <t>ortiert heutzutage nicht mehr Kupferschiefer, sondern Eisenbahnfans.</t>
  </si>
  <si>
    <t>Kanonenbahn....</t>
  </si>
  <si>
    <t>gionalzug auf der sogenannten Kanonenbahn.... Sie wurde aus militärstrategi</t>
  </si>
  <si>
    <t>Hüttenwesens</t>
  </si>
  <si>
    <t>es Kupferschieferbergbaus und Hüttenwesens sieht. Der Zug startet direkt</t>
  </si>
  <si>
    <t>Hause</t>
  </si>
  <si>
    <t xml:space="preserve">ne Bergwerksbahn sind hier zu Hause. Alle zwei Stunden fährt ein </t>
  </si>
  <si>
    <t>Erfurt</t>
  </si>
  <si>
    <t>er Strecke von Magdeburg nach Erfurt. Rund um den Bahnhof herrscht</t>
  </si>
  <si>
    <t>Elsass</t>
  </si>
  <si>
    <t>tz und damit das neu eroberte Elsass-Lothringen an die Reichshaupt</t>
  </si>
  <si>
    <t>Eisenbahnfans</t>
  </si>
  <si>
    <t xml:space="preserve"> mehr Kupferschiefer, sondern Eisenbahnfans.</t>
  </si>
  <si>
    <t>Deutsch-Französischen Krieg Metz und damit das neu eroberte Elsass-Lothringen an die Reichshauptstadt Berlin anzuschließen</t>
  </si>
  <si>
    <t>n Gründen gebaut, um nach dem Deutsch-Französischen Krieg Metz und damit das neu eroberte Elsass-Lothringen an die Reichshauptstadt Berlin anzuschließen. Das Bahnhofsgebäude gehört i</t>
  </si>
  <si>
    <t>Bahnhofsgebäude</t>
  </si>
  <si>
    <t xml:space="preserve">adt Berlin anzuschließen. Das Bahnhofsgebäude gehört inzwischen dem Verein </t>
  </si>
  <si>
    <t>Alle zwei</t>
  </si>
  <si>
    <t>werksbahn sind hier zu Hause. Alle zwei Stunden fährt ein Regionalzug</t>
  </si>
  <si>
    <t>Bahnwerkstatt und eine Bergwerksbahn sind hier zu Hause</t>
  </si>
  <si>
    <t xml:space="preserve">ht geschäftiges Treiben, eine Bahnwerkstatt und eine Bergwerksbahn sind hier zu Hause. Alle zwei Stunden fährt ein </t>
  </si>
  <si>
    <t>Bahnwerkstatt</t>
  </si>
  <si>
    <t>ht geschäftiges Treiben, eine Bahnwerkstatt und eine Bergwerksbahn sind h</t>
  </si>
  <si>
    <t>Benndorf</t>
  </si>
  <si>
    <t>Doppelbahnhof Klostermansfeld-Benndorf liegt in Sachsen-Anhalt an de</t>
  </si>
  <si>
    <t xml:space="preserve">mansfeld am Schmalspurbahnhof Benndorf und transportiert heutzutage </t>
  </si>
  <si>
    <t>Das Bahnhofsgebäude</t>
  </si>
  <si>
    <t xml:space="preserve">ptstadt Berlin anzuschließen. Das Bahnhofsgebäude gehört inzwischen dem Verein </t>
  </si>
  <si>
    <t>Der Doppelbahnhof Klostermansfeld-Benndorf</t>
  </si>
  <si>
    <t>Der Doppelbahnhof Klostermansfeld-Benndorf liegt in Sachsen-Anhalt an de</t>
  </si>
  <si>
    <t>Bergwerksbahn</t>
  </si>
  <si>
    <t>, eine Bahnwerkstatt und eine Bergwerksbahn sind hier zu Hause. Alle zwei</t>
  </si>
  <si>
    <t>Berlin</t>
  </si>
  <si>
    <t>ingen an die Reichshauptstadt Berlin anzuschließen. Das Bahnhofsge</t>
  </si>
  <si>
    <t>Der Zug</t>
  </si>
  <si>
    <t>gbaus und Hüttenwesens sieht. Der Zug startet direkt hinter dem Nor</t>
  </si>
  <si>
    <t>Verein der Mansfelder Bergwerksbahn</t>
  </si>
  <si>
    <t>gebäude gehört inzwischen dem Verein der Mansfelder Bergwerksbahn, der sich in der Tradition de</t>
  </si>
  <si>
    <t>sondern Eisenbahnfans</t>
  </si>
  <si>
    <t>ge nicht mehr Kupferschiefer, sondern Eisenbahnfans.</t>
  </si>
  <si>
    <t>chen Krieg Metz und damit das neu eroberte Elsass-Lothringen an</t>
  </si>
  <si>
    <t>Deutsch-Französischen Krieg Metz</t>
  </si>
  <si>
    <t>n Gründen gebaut, um nach dem Deutsch-Französischen Krieg Metz und damit das neu eroberte El</t>
  </si>
  <si>
    <t>Deutsch</t>
  </si>
  <si>
    <t xml:space="preserve">n Gründen gebaut, um nach dem Deutsch-Französischen Krieg Metz und </t>
  </si>
  <si>
    <t>grfpersDico</t>
  </si>
  <si>
    <t>Treiben</t>
  </si>
  <si>
    <t xml:space="preserve">Bahnhof herrscht geschäftiges Treiben, eine Bahnwerkstatt und eine </t>
  </si>
  <si>
    <t>125 Jahre Schwäbische Alb-Bahn</t>
  </si>
  <si>
    <t>kam auch</t>
  </si>
  <si>
    <t>s Jubiläum gehörig zu feiern, kam auch eine der originalen Dampfzahn</t>
  </si>
  <si>
    <t>rausgerissen wurden</t>
  </si>
  <si>
    <t>en an der Honauer Steige 1970 rausgerissen wurden. Ein mächtiger... Umweg für d</t>
  </si>
  <si>
    <t>Lok</t>
  </si>
  <si>
    <t>mweg für die fast 100-jährige Lok.</t>
  </si>
  <si>
    <t>Alb geschnauft</t>
  </si>
  <si>
    <t>oks, die 97 501, hoch auf die Alb geschnauft. Und zwar über die Geislinger</t>
  </si>
  <si>
    <t>Alb</t>
  </si>
  <si>
    <t>oks, die 97 501, hoch auf die Alb geschnauft. Und zwar über die</t>
  </si>
  <si>
    <t>Dampfzahnrad-Loks</t>
  </si>
  <si>
    <t xml:space="preserve"> kam auch eine der originalen Dampfzahnrad-Loks, die 97 501, hoch auf die Alb</t>
  </si>
  <si>
    <t>Die Schwäbische</t>
  </si>
  <si>
    <t>Die Schwäbische Alb-Bahn wurde 2018 125 Jahre</t>
  </si>
  <si>
    <t>Die Schwäbische Alb-Bahn wurde 2018 125 Jahre alt</t>
  </si>
  <si>
    <t>Die Schwäbische Alb-Bahn wurde 2018 125 Jahre alt. Um das Jubiläum gehörig zu f</t>
  </si>
  <si>
    <t>Ein</t>
  </si>
  <si>
    <t>ige 1970 rausgerissen wurden. Ein mächtiger... Umweg für die fa</t>
  </si>
  <si>
    <t>Und zwar über die Geislinger Steige</t>
  </si>
  <si>
    <t xml:space="preserve"> hoch auf die Alb geschnauft. Und zwar über die Geislinger Steige, da die Schienen an der Honau</t>
  </si>
  <si>
    <t>hoch</t>
  </si>
  <si>
    <t>ampfzahnrad-Loks, die 97 501, hoch auf die Alb geschnauft. Und z</t>
  </si>
  <si>
    <t>Um das Jubiläum</t>
  </si>
  <si>
    <t>ahn wurde 2018 125 Jahre alt. Um das Jubiläum gehörig zu feiern, kam auch e</t>
  </si>
  <si>
    <t>Und</t>
  </si>
  <si>
    <t xml:space="preserve"> hoch auf die Alb geschnauft. Und zwar über die Geislinger Stei</t>
  </si>
  <si>
    <t>Jahre</t>
  </si>
  <si>
    <t xml:space="preserve">ische Alb-Bahn wurde 2018 125 Jahre alt. Um das Jubiläum gehörig </t>
  </si>
  <si>
    <t>Jubiläum</t>
  </si>
  <si>
    <t>de 2018 125 Jahre alt. Um das Jubiläum gehörig zu feiern, kam auch e</t>
  </si>
  <si>
    <t>Schienen an der Honauer Steige</t>
  </si>
  <si>
    <t>die Geislinger Steige, da die Schienen an der Honauer Steige 1970 rausgerissen wurden. Ein</t>
  </si>
  <si>
    <t>Entlang der Cambrian Coast in Wales</t>
  </si>
  <si>
    <t>Für den Eisenbahn-Enthusiasten und Legendenkenner Christian Rogers ist das ein gefundenes Fressen</t>
  </si>
  <si>
    <t>wird gern mit ihm verglichen. Für den Eisenbahn-Enthusiasten und Legendenkenner Christian Rogers ist das ein gefundenes Fressen. Reisen mit Meerblick und Dir</t>
  </si>
  <si>
    <t>Für den</t>
  </si>
  <si>
    <t>wird gern mit ihm verglichen. Für den Eisenbahn-Enthusiasten und Le</t>
  </si>
  <si>
    <t>Haltestellen</t>
  </si>
  <si>
    <t>t zu stoppen. Drei permanente Haltestellen sind für Dampflok- und Schmal</t>
  </si>
  <si>
    <t>Größen</t>
  </si>
  <si>
    <t>uss an Museumsbahnen in allen Größen,... das ermöglicht die Cambri</t>
  </si>
  <si>
    <t>Dampflok-</t>
  </si>
  <si>
    <t xml:space="preserve">manente Haltestellen sind für Dampflok- und Schmalspurbahn-Liebhaber </t>
  </si>
  <si>
    <t>Christian Rogers</t>
  </si>
  <si>
    <t>thusiasten und Legendenkenner Christian Rogers ist das ein gefundenes Fresse</t>
  </si>
  <si>
    <t>Cambrian Line in Wales</t>
  </si>
  <si>
    <t>Größen,... das ermöglicht die Cambrian Line in Wales. Die blauen und silbernen Die</t>
  </si>
  <si>
    <t>Bedarfshaltestellen</t>
  </si>
  <si>
    <t>tlang, um dann an zahlreichen Bedarfshaltestellen in der eindrucksvollen Küsten</t>
  </si>
  <si>
    <t>Fressen</t>
  </si>
  <si>
    <t>Rogers ist das ein gefundenes Fressen. Reisen mit Meerblick und Dir</t>
  </si>
  <si>
    <t>Fairbourne und Tywyn</t>
  </si>
  <si>
    <t>ebhaber ein Muss: Porthmadog, Fairbourne und Tywyn.</t>
  </si>
  <si>
    <t>Holzbrücke von</t>
  </si>
  <si>
    <t>wegen sich gemütlich über die Holzbrücke von Barmouth und direkt an der Me</t>
  </si>
  <si>
    <t>Holzbrücke von Barmouth</t>
  </si>
  <si>
    <t>wegen sich gemütlich über die Holzbrücke von Barmouth und direkt an der Meereskante</t>
  </si>
  <si>
    <t>Holzbrücke von Barmouth und direkt an der Meereskante entlang</t>
  </si>
  <si>
    <t>wegen sich gemütlich über die Holzbrücke von Barmouth und direkt an der Meereskante entlang, um dann an zahlreichen Bedar</t>
  </si>
  <si>
    <t>Küstenlandschaft zu stoppen</t>
  </si>
  <si>
    <t>tellen in der eindrucksvollen Küstenlandschaft zu stoppen. Drei permanente Haltestellen</t>
  </si>
  <si>
    <t>bewegen sich gemütlich</t>
  </si>
  <si>
    <t>or Wales starten in Pwllheli, bewegen sich gemütlich über die Holzbrücke von Barmo</t>
  </si>
  <si>
    <t>Wahrzeichen der Waliser</t>
  </si>
  <si>
    <t>Der Drachen ist das Wahrzeichen der Waliser, und die kohlevertilgende Dam</t>
  </si>
  <si>
    <t>und Schmalspurbahn-Liebhaber ein Muss: Porthmadog</t>
  </si>
  <si>
    <t>ltestellen sind für Dampflok- und Schmalspurbahn-Liebhaber ein Muss: Porthmadog, Fairbourne und Tywyn.</t>
  </si>
  <si>
    <t>um dann an</t>
  </si>
  <si>
    <t>t an der Meereskante entlang, um dann an zahlreichen Bedarfshaltestell</t>
  </si>
  <si>
    <t>Reisen mit Meerblick und Direktanschluss an Museumsbahnen in allen Größen</t>
  </si>
  <si>
    <t>t das ein gefundenes Fressen. Reisen mit Meerblick und Direktanschluss an Museumsbahnen in allen Größen,... das ermöglicht die Cambri</t>
  </si>
  <si>
    <t>Transport for Wales starten in Pwllheli</t>
  </si>
  <si>
    <t xml:space="preserve">ilbernen Dieseltriebwagen von Transport for Wales starten in Pwllheli, bewegen sich gemütlich über </t>
  </si>
  <si>
    <t>Meereskante</t>
  </si>
  <si>
    <t>on Barmouth und direkt an der Meereskante entlang, um dann an zahlreich</t>
  </si>
  <si>
    <t>Muss</t>
  </si>
  <si>
    <t xml:space="preserve"> Schmalspurbahn-Liebhaber ein Muss: Porthmadog, Fairbourne und T</t>
  </si>
  <si>
    <t>Meerblick</t>
  </si>
  <si>
    <t>efundenes Fressen. Reisen mit Meerblick und Direktanschluss an Museum</t>
  </si>
  <si>
    <t>Porthmadog</t>
  </si>
  <si>
    <t>lspurbahn-Liebhaber ein Muss: Porthmadog, Fairbourne und Tywyn.</t>
  </si>
  <si>
    <t>Reisen</t>
  </si>
  <si>
    <t>t das ein gefundenes Fressen. Reisen mit Meerblick und Direktansch</t>
  </si>
  <si>
    <t>Drei</t>
  </si>
  <si>
    <t xml:space="preserve"> Küstenlandschaft zu stoppen. Drei permanente Haltestellen sind </t>
  </si>
  <si>
    <t>Drei permanente Haltestellen sind für Dampflok</t>
  </si>
  <si>
    <t xml:space="preserve"> Küstenlandschaft zu stoppen. Drei permanente Haltestellen sind für Dampflok- und Schmalspurbahn-Liebhaber</t>
  </si>
  <si>
    <t>Der Drachen ist das Wahrzeichen der Waliser</t>
  </si>
  <si>
    <t>Dieseltriebwagen von Transport</t>
  </si>
  <si>
    <t>les. Die blauen und silbernen Dieseltriebwagen von Transport for Wales starten in Pwllheli</t>
  </si>
  <si>
    <t>Der "Velay-Express" - Dampf und Diesel im Zentralmassiv</t>
  </si>
  <si>
    <t>Männer</t>
  </si>
  <si>
    <t xml:space="preserve">illimeter breiten Gleise. Die Männer und Frauen vom Verein  Voies </t>
  </si>
  <si>
    <t>Millimeter breiten</t>
  </si>
  <si>
    <t>tern pro Stunde über die 1000 Millimeter breiten Gleise. Die Männer und Frauen</t>
  </si>
  <si>
    <t>Kurz nach der Stilllegung</t>
  </si>
  <si>
    <t>Le Puy-en-Velay und Dunières. Kurz nach der Stilllegung... 1968 nahmen zwei Vereine d</t>
  </si>
  <si>
    <t>Kurz</t>
  </si>
  <si>
    <t xml:space="preserve">Le Puy-en-Velay und Dunières. Kurz nach der Stilllegung... 1968 </t>
  </si>
  <si>
    <t>Raucoules und Saint-Agrève der Velay-Express</t>
  </si>
  <si>
    <t>. Seit 1970 verkehrt zwischen Raucoules und Saint-Agrève der Velay-Express. Wobei  Express  ein wenig üb</t>
  </si>
  <si>
    <t>Raucoules</t>
  </si>
  <si>
    <t>. Seit 1970 verkehrt zwischen Raucoules und Saint-Agrève der Velay-Ex</t>
  </si>
  <si>
    <t>Freizeit</t>
  </si>
  <si>
    <t>rieben hat - zumindest in der Freizeit.</t>
  </si>
  <si>
    <t>Generationen</t>
  </si>
  <si>
    <t>e Familie, die sich über drei Generationen dem  Leben auf der Schiene  v</t>
  </si>
  <si>
    <t xml:space="preserve">Frauen vom Verein  </t>
  </si>
  <si>
    <t>reiten Gleise. Die Männer und Frauen vom Verein  Voies Ferrées Du Velay  kümmer</t>
  </si>
  <si>
    <t>Familie</t>
  </si>
  <si>
    <t>es gibt hier sogar eine ganze Familie, die sich über drei Generatio</t>
  </si>
  <si>
    <t>Die Strecke verlief zwischen Tournon-sur-Rhône</t>
  </si>
  <si>
    <t>00 Kilometer langes Bahnnetz. Die Strecke verlief zwischen Tournon-sur-Rhône, Le Cheylard, Le Puy-en-Velay</t>
  </si>
  <si>
    <t>Bahnnetz</t>
  </si>
  <si>
    <t>ein über 200 Kilometer langes Bahnnetz. Die Strecke verlief zwischen</t>
  </si>
  <si>
    <t>Betrieb der</t>
  </si>
  <si>
    <t>y  kümmern sich um Erhalt und Betrieb der Fahrzeuge und der Strecke. Un</t>
  </si>
  <si>
    <t>Die Strecke</t>
  </si>
  <si>
    <t>00 Kilometer langes Bahnnetz. Die Strecke verlief zwischen Tournon-sur-</t>
  </si>
  <si>
    <t>Die Männer und Frauen vom Verein  Voies Ferrées</t>
  </si>
  <si>
    <t>00 Millimeter breiten Gleise. Die Männer und Frauen vom Verein  Voies Ferrées Du Velay  kümmern sich um Erh</t>
  </si>
  <si>
    <t>Kilometern pro Stunde über die 1000 Millimeter breiten Gleise</t>
  </si>
  <si>
    <t>doch der Dampfzug mit rund 30 Kilometern pro Stunde über die 1000 Millimeter breiten Gleise. Die Männer und Frauen vom Ve</t>
  </si>
  <si>
    <t>Kilometern pro</t>
  </si>
  <si>
    <t>doch der Dampfzug mit rund 30 Kilometern pro Stunde über die 1000 Millimet</t>
  </si>
  <si>
    <t>Kilometer langes Bahnnetz</t>
  </si>
  <si>
    <t>rgt. So entstand ein über 200 Kilometer langes Bahnnetz. Die Strecke verlief zwischen</t>
  </si>
  <si>
    <t>Kilometer</t>
  </si>
  <si>
    <t xml:space="preserve">rgt. So entstand ein über 200 Kilometer langes Bahnnetz. Die Strecke </t>
  </si>
  <si>
    <t>Jahren auch in Frankreich in abgelegenen Gegenden für wirtschaftlichen Aufschwung gesorgt</t>
  </si>
  <si>
    <t>spurbahnen haben vor über 120 Jahren auch in Frankreich in abgelegenen Gegenden für wirtschaftlichen Aufschwung gesorgt. So entstand ein über 200 Kil</t>
  </si>
  <si>
    <t>Jahren</t>
  </si>
  <si>
    <t>spurbahnen haben vor über 120 Jahren auch in Frankreich in abgeleg</t>
  </si>
  <si>
    <t>Zuckelt doch der Dampfzug</t>
  </si>
  <si>
    <t>ein wenig übertrieben klingt. Zuckelt doch der Dampfzug mit rund 30 Kilometern pro St</t>
  </si>
  <si>
    <t xml:space="preserve">Wobei  </t>
  </si>
  <si>
    <t>int-Agrève der Velay-Express. Wobei  Express  ein wenig übertrieben</t>
  </si>
  <si>
    <t>die sich</t>
  </si>
  <si>
    <t>ier sogar eine ganze Familie, die sich über drei Generationen dem  L</t>
  </si>
  <si>
    <t>Tournon-sur-Rhône</t>
  </si>
  <si>
    <t xml:space="preserve"> Die Strecke verlief zwischen Tournon-sur-Rhône, Le Cheylard, Le Puy-en-Velay</t>
  </si>
  <si>
    <t>Und es gibt</t>
  </si>
  <si>
    <t>er Fahrzeuge und der Strecke. Und es gibt hier sogar eine ganze Familie</t>
  </si>
  <si>
    <t>Velay  kümmern sich um Erhalt und Betrieb der Fahrzeuge und der Strecke</t>
  </si>
  <si>
    <t xml:space="preserve"> vom Verein  Voies Ferrées Du Velay  kümmern sich um Erhalt und Betrieb der Fahrzeuge und der Strecke. Und es gibt hier sogar eine </t>
  </si>
  <si>
    <t>Vereine den Museumsbetrieb wieder auf</t>
  </si>
  <si>
    <t xml:space="preserve">illlegung... 1968 nahmen zwei Vereine den Museumsbetrieb wieder auf. Seit 1970 verkehrt zwischen </t>
  </si>
  <si>
    <t>Voies Ferrées Du Velay</t>
  </si>
  <si>
    <t>Männer und Frauen vom Verein  Voies Ferrées Du Velay  kümmern sich um Erhalt und B</t>
  </si>
  <si>
    <t>grfadress</t>
  </si>
  <si>
    <t>grftagAdresseRue</t>
  </si>
  <si>
    <t>Schmalspurbahnen haben vor</t>
  </si>
  <si>
    <t>Schmalspurbahnen haben vor über 120 Jahren auch in Frank</t>
  </si>
  <si>
    <t>So entstand</t>
  </si>
  <si>
    <t>aftlichen Aufschwung gesorgt. So entstand ein über 200 Kilometer langes</t>
  </si>
  <si>
    <t>Saint-Agrève</t>
  </si>
  <si>
    <t>rkehrt zwischen Raucoules und Saint-Agrève der Velay-Express. Wobei  Exp</t>
  </si>
  <si>
    <t>Le Cheylard</t>
  </si>
  <si>
    <t>f zwischen Tournon-sur-Rhône, Le Cheylard, Le Puy-en-Velay und Dunières</t>
  </si>
  <si>
    <t>Leben</t>
  </si>
  <si>
    <t>h über drei Generationen dem  Leben auf der Schiene  verschrieben</t>
  </si>
  <si>
    <t>Le Puy-en-Velay und Dunières</t>
  </si>
  <si>
    <t>urnon-sur-Rhône, Le Cheylard, Le Puy-en-Velay und Dunières. Kurz nach der Stilllegung...</t>
  </si>
  <si>
    <t>Le Puy-en-Velay</t>
  </si>
  <si>
    <t>urnon-sur-Rhône, Le Cheylard, Le Puy-en-Velay und Dunières. Kurz nach der S</t>
  </si>
  <si>
    <t>Mit dem Zug entlang der Côte Bleue</t>
  </si>
  <si>
    <t>Marseille</t>
  </si>
  <si>
    <t>rt de Miramas en direction de Marseille, découverte en train de la Cô</t>
  </si>
  <si>
    <t>Miramas</t>
  </si>
  <si>
    <t>Au départ de Miramas en direction de Marseille, dé</t>
  </si>
  <si>
    <t>Côte Bleue</t>
  </si>
  <si>
    <t>le, découverte en train de la Côte Bleue, l'un des plus beaux itinérai</t>
  </si>
  <si>
    <t>Mit dem Zug durch die Algarve</t>
  </si>
  <si>
    <t>CP</t>
  </si>
  <si>
    <t>pagnie ferroviaire portugaise CP y circulent... encore dans un</t>
  </si>
  <si>
    <t>Algarve</t>
  </si>
  <si>
    <t xml:space="preserve">ué dans le sud du Portugal, l'Algarve, le plus grand récif naturel </t>
  </si>
  <si>
    <t>Vila Real</t>
  </si>
  <si>
    <t>urs conducteurs. Au départ de Vila Real de Santo António, à la fronti</t>
  </si>
  <si>
    <t>Santo António</t>
  </si>
  <si>
    <t>rs. Au départ de Vila Real de Santo António, à la frontière espagnole, la</t>
  </si>
  <si>
    <t>Santa Luiza</t>
  </si>
  <si>
    <t>t sel de mer et le village de Santa Luiza, pour son poulpe délicieux. N</t>
  </si>
  <si>
    <t>Ria Formosa</t>
  </si>
  <si>
    <t>kilomètres le parc naturel de Ria Formosa.</t>
  </si>
  <si>
    <t>Real de Santo</t>
  </si>
  <si>
    <t>onducteurs. Au départ de Vila Real de Santo António, à la frontière espag</t>
  </si>
  <si>
    <t>grftagNomNobiliaire</t>
  </si>
  <si>
    <t>Portugal</t>
  </si>
  <si>
    <t>Situé dans le sud du Portugal, l'Algarve, le plus grand réc</t>
  </si>
  <si>
    <t>Faro</t>
  </si>
  <si>
    <t xml:space="preserve"> de la capitale de la région, Faro, s'étend sur 60 kilomètres le</t>
  </si>
  <si>
    <t>Castro Marim</t>
  </si>
  <si>
    <t>ts. Ainsi, la petite ville de Castro Marim est réputée pour son excellen</t>
  </si>
  <si>
    <t>parc</t>
  </si>
  <si>
    <t xml:space="preserve"> s'étend sur 60 kilomètres le parc naturel de Ria Formosa.</t>
  </si>
  <si>
    <t>parc naturel de Ria Formosa</t>
  </si>
  <si>
    <t>marines</t>
  </si>
  <si>
    <t>l offre pléthore de richesses marines à ses habitants. Ainsi, la pe</t>
  </si>
  <si>
    <t>grforgArmee</t>
  </si>
  <si>
    <t>liège</t>
  </si>
  <si>
    <t>du pays, est célèbre pour son liège, matière première traditionne</t>
  </si>
  <si>
    <t>compagnie ferroviaire portugaise</t>
  </si>
  <si>
    <t>ons diesel sexagénaires de la compagnie ferroviaire portugaise CP y circulent... encore dans</t>
  </si>
  <si>
    <t>grforgTransport</t>
  </si>
  <si>
    <t>Mit dem Zug durch Mallorca</t>
  </si>
  <si>
    <t>Majorque</t>
  </si>
  <si>
    <t>Escapade à Majorque à la découverte du réseau fer</t>
  </si>
  <si>
    <t>Palma de Majorque</t>
  </si>
  <si>
    <t>seau ferroviaire au départ de Palma de Majorque et de l'attraction du Tren de</t>
  </si>
  <si>
    <t>Tren de Soller</t>
  </si>
  <si>
    <t>ajorque et de l'attraction du Tren de Soller avec ses wagons en bois.</t>
  </si>
  <si>
    <t>Mit dem Zug durch Sabah auf Borneo</t>
  </si>
  <si>
    <t>île de Bornéo</t>
  </si>
  <si>
    <t xml:space="preserve">Sur l'île de Bornéo, le chemin de fer, qui relie </t>
  </si>
  <si>
    <t>Bornéo</t>
  </si>
  <si>
    <t>XIXe</t>
  </si>
  <si>
    <t>ux zones portuaires depuis le XIXe siècle, permet d'embarquer po</t>
  </si>
  <si>
    <t>Nord</t>
  </si>
  <si>
    <t>e chemin de fer, qui relie le Nord aux zones portuaires depuis l</t>
  </si>
  <si>
    <t>zones</t>
  </si>
  <si>
    <t>de fer, qui relie le Nord aux zones portuaires depuis le XIXe siè</t>
  </si>
  <si>
    <t>grftagZoneIndustrielle</t>
  </si>
  <si>
    <t>Mit dem Zug durch Transsilvanien</t>
  </si>
  <si>
    <t>Carpates</t>
  </si>
  <si>
    <t xml:space="preserve"> la Transylvanie, au pied des Carpates roumaines, déploie une extrao</t>
  </si>
  <si>
    <t>Dracula</t>
  </si>
  <si>
    <t>Rendue célèbre par Dracula, la Transylvanie, au pied des</t>
  </si>
  <si>
    <t>Carpates roumaines</t>
  </si>
  <si>
    <t xml:space="preserve"> la Transylvanie, au pied des Carpates roumaines, déploie une extraordinaire d</t>
  </si>
  <si>
    <t>châteaux</t>
  </si>
  <si>
    <t>tagnes, forêts millénaires et châteaux somptueux se dévoilent au fil</t>
  </si>
  <si>
    <t>Transylvanie</t>
  </si>
  <si>
    <t>endue célèbre par Dracula, la Transylvanie, au pied des Carpates roumain</t>
  </si>
  <si>
    <t>Rendue</t>
  </si>
  <si>
    <t>Rendue célèbre par Dracula, la Trans</t>
  </si>
  <si>
    <t>Hautes montagnes</t>
  </si>
  <si>
    <t>re diversité de ses paysages. Hautes montagnes, forêts millénaires et châtea</t>
  </si>
  <si>
    <t>Durchs Böhmische Mittelgebirge nach Prag</t>
  </si>
  <si>
    <t>Böhmen</t>
  </si>
  <si>
    <t xml:space="preserve"> Eisenbahnstrecken quer durch Böhmen bis in die Goldene Stadt Prag</t>
  </si>
  <si>
    <t>Böhmischen Mittelgebirges und besucht</t>
  </si>
  <si>
    <t xml:space="preserve">e wunderschöne Landschaft des Böhmischen Mittelgebirges und besucht mittelalterliche Burgen. Die </t>
  </si>
  <si>
    <t>Der Film erzählt die Geschichte dieser Bahnlinien</t>
  </si>
  <si>
    <t xml:space="preserve">is in die Goldene Stadt Prag. Der Film erzählt die Geschichte dieser Bahnlinien, schaut auf die wunderschöne </t>
  </si>
  <si>
    <t>Die Zuschauer</t>
  </si>
  <si>
    <t>ucht mittelalterliche Burgen. Die Zuschauer... erfahren vom ehemals bunte</t>
  </si>
  <si>
    <t>Entwicklungen</t>
  </si>
  <si>
    <t>hlt auch von den dramatischen Entwicklungen während des Zweiten Weltkrieg</t>
  </si>
  <si>
    <t>Eisenbahnstrecken</t>
  </si>
  <si>
    <t xml:space="preserve">der Elbe schlängeln sich zwei Eisenbahnstrecken quer durch Böhmen bis in die </t>
  </si>
  <si>
    <t>Doch der Film</t>
  </si>
  <si>
    <t>n jüdischen Leben der Region. Doch der Film erzählt auch von den dramatis</t>
  </si>
  <si>
    <t>Doch der</t>
  </si>
  <si>
    <t>n jüdischen Leben der Region. Doch der Film erzählt auch von den dra</t>
  </si>
  <si>
    <t>Links und rechts der Elbe schlängeln sich zwei Eisenbahnstrecken quer durch Böhmen bis in die Goldene Stadt Prag</t>
  </si>
  <si>
    <t>Links und rechts der Elbe schlängeln sich zwei Eisenbahnstrecken quer durch Böhmen bis in die Goldene Stadt Prag. Der Film erzählt die Geschic</t>
  </si>
  <si>
    <t>Links</t>
  </si>
  <si>
    <t>Links und rechts der Elbe schlängel</t>
  </si>
  <si>
    <t>Leben der Region</t>
  </si>
  <si>
    <t xml:space="preserve"> vom ehemals bunten jüdischen Leben der Region. Doch der Film erzählt auch v</t>
  </si>
  <si>
    <t>Landschaft des Böhmischen Mittelgebirges und besucht mittelalterliche Burgen</t>
  </si>
  <si>
    <t>, schaut auf die wunderschöne Landschaft des Böhmischen Mittelgebirges und besucht mittelalterliche Burgen. Die Zuschauer... erfahren vo</t>
  </si>
  <si>
    <t>Zweiten Weltkriegs</t>
  </si>
  <si>
    <t xml:space="preserve">hen Entwicklungen während des Zweiten Weltkriegs und besucht das ehemalige KZ </t>
  </si>
  <si>
    <t>Zeit deutscher</t>
  </si>
  <si>
    <t xml:space="preserve"> ein Symbol für die dunkelste Zeit deutscher Geschichte sind.</t>
  </si>
  <si>
    <t>Theresienstadt</t>
  </si>
  <si>
    <t xml:space="preserve"> und besucht das ehemalige KZ Theresienstadt, dessen Bahngleise noch heute</t>
  </si>
  <si>
    <t>Symbol</t>
  </si>
  <si>
    <t>sen Bahngleise noch heute ein Symbol für die dunkelste Zeit deutsc</t>
  </si>
  <si>
    <t>Landschaft</t>
  </si>
  <si>
    <t>, schaut auf die wunderschöne Landschaft des Böhmischen Mittelgebirges</t>
  </si>
  <si>
    <t>KZ Theresienstadt</t>
  </si>
  <si>
    <t>egs und besucht das ehemalige KZ Theresienstadt, dessen Bahngleise noch heute</t>
  </si>
  <si>
    <t>Goldene Stadt Prag</t>
  </si>
  <si>
    <t xml:space="preserve"> quer durch Böhmen bis in die Goldene Stadt Prag. Der Film erzählt die Geschic</t>
  </si>
  <si>
    <t>Geschichte</t>
  </si>
  <si>
    <t>dt Prag. Der Film erzählt die Geschichte dieser Bahnlinien, schaut auf</t>
  </si>
  <si>
    <t>Bahngleise</t>
  </si>
  <si>
    <t>ige KZ Theresienstadt, dessen Bahngleise noch heute ein Symbol für die</t>
  </si>
  <si>
    <t>Bahngleise noch heute ein Symbol für die dunkelste Zeit deutscher Geschichte sind</t>
  </si>
  <si>
    <t>ige KZ Theresienstadt, dessen Bahngleise noch heute ein Symbol für die dunkelste Zeit deutscher Geschichte sind.</t>
  </si>
  <si>
    <t>Bahnlinien</t>
  </si>
  <si>
    <t xml:space="preserve">erzählt die Geschichte dieser Bahnlinien, schaut auf die wunderschöne </t>
  </si>
  <si>
    <t>Burgen</t>
  </si>
  <si>
    <t xml:space="preserve"> und besucht mittelalterliche Burgen. Die Zuschauer... erfahren vo</t>
  </si>
  <si>
    <t>von den</t>
  </si>
  <si>
    <t>n. Doch der Film erzählt auch von den dramatischen Entwicklungen wä</t>
  </si>
  <si>
    <t>rechts der</t>
  </si>
  <si>
    <t>Links und rechts der Elbe schlängeln sich zwei Eis</t>
  </si>
  <si>
    <t>erfahren vom</t>
  </si>
  <si>
    <t>iche Burgen. Die Zuschauer... erfahren vom ehemals bunten jüdischen Lebe</t>
  </si>
  <si>
    <t>Zweiten Weltkriegs und besucht das ehemalige KZ Theresienstadt</t>
  </si>
  <si>
    <t>hen Entwicklungen während des Zweiten Weltkriegs und besucht das ehemalige KZ Theresienstadt, dessen Bahngleise noch heute</t>
  </si>
  <si>
    <t>Les pirates du métro</t>
  </si>
  <si>
    <t>enant Garber, directeur de la police du métro new-yorkais, est cha</t>
  </si>
  <si>
    <t>lieutenant Garber</t>
  </si>
  <si>
    <t xml:space="preserve"> : un million de dollars ! Le lieutenant Garber, directeur de la police du mé</t>
  </si>
  <si>
    <t>New York</t>
  </si>
  <si>
    <t>otrice d'une rame de métro de New York. Ils l'immobilisent entre deu</t>
  </si>
  <si>
    <t>métro de New York</t>
  </si>
  <si>
    <t>voiture motrice d'une rame de métro de New York. Ils l'immobilisent entre deu</t>
  </si>
  <si>
    <t>Garber</t>
  </si>
  <si>
    <t>on de dollars ! Le lieutenant Garber, directeur de la police du mé</t>
  </si>
  <si>
    <t>Mit dem Zug auf St. Kitts</t>
  </si>
  <si>
    <t>Antigua</t>
  </si>
  <si>
    <t>Située à l'est de l'île d'Antigua dans les Caraïbes, l'archipel</t>
  </si>
  <si>
    <t>grfGeogPlaceGenerique</t>
  </si>
  <si>
    <t>grfgeogRiviere</t>
  </si>
  <si>
    <t>île d'Antigua</t>
  </si>
  <si>
    <t>archipel de Saint-Christophe</t>
  </si>
  <si>
    <t xml:space="preserve">'Antigua dans les Caraïbes, l'archipel de Saint-Christophe renferme une nature opulente </t>
  </si>
  <si>
    <t>Caraïbes</t>
  </si>
  <si>
    <t>t de l'île d'Antigua dans les Caraïbes, l'archipel de Saint-Christop</t>
  </si>
  <si>
    <t>Christophe</t>
  </si>
  <si>
    <t xml:space="preserve">Caraïbes, l'archipel de Saint-Christophe renferme une nature opulente </t>
  </si>
  <si>
    <t>Kärnten - Sonne, See und Dampf</t>
  </si>
  <si>
    <t>Wörthersee ist ein Hauptanziehungspunkt</t>
  </si>
  <si>
    <t>rlaubsparadies. Vor allem der Wörthersee ist ein Hauptanziehungspunkt. Aufgrund seiner Nähe ist Kla</t>
  </si>
  <si>
    <t>Plattformwagen im Stil der 50er-Jahre</t>
  </si>
  <si>
    <t>dorf ein Dampfzug mit offenen Plattformwagen im Stil der 50er-Jahre. Damals wurde der Personenver</t>
  </si>
  <si>
    <t>den</t>
  </si>
  <si>
    <t>Ausblicke auf den Wörthersee, den reiche Wiener als Sommerdesti</t>
  </si>
  <si>
    <t>Zentrum</t>
  </si>
  <si>
    <t xml:space="preserve"> Nähe ist Klagenfurt zu einem Zentrum des Tourismus in Österreich g</t>
  </si>
  <si>
    <t>Rosentalbahn wartet in</t>
  </si>
  <si>
    <t xml:space="preserve">ion entdeckten. Auf der nahen Rosentalbahn wartet in Weizelsdorf ein Dampfzug mit </t>
  </si>
  <si>
    <t>Urlaubsparadies</t>
  </si>
  <si>
    <t>Kärnten ist ein beliebtes Urlaubsparadies. Vor allem der Wörthersee ist</t>
  </si>
  <si>
    <t>Weizelsdorf</t>
  </si>
  <si>
    <t xml:space="preserve"> nahen Rosentalbahn wartet in Weizelsdorf ein Dampfzug mit offenen Plat</t>
  </si>
  <si>
    <t>Strecke und betreibt</t>
  </si>
  <si>
    <t>te daraufhin die verbleibende Strecke und betreibt sie heute als Museumsbahn.</t>
  </si>
  <si>
    <t>Tourismus in</t>
  </si>
  <si>
    <t>agenfurt zu einem Zentrum des Tourismus in Österreich geworden. Dies hat</t>
  </si>
  <si>
    <t>Wiener</t>
  </si>
  <si>
    <t>uf den Wörthersee, den reiche Wiener als Sommerdestination entdeck</t>
  </si>
  <si>
    <t>Wiener als Sommerdestination entdeckten</t>
  </si>
  <si>
    <t>uf den Wörthersee, den reiche Wiener als Sommerdestination entdeckten. Auf der nahen Rosentalbahn w</t>
  </si>
  <si>
    <t>den Wörthersee</t>
  </si>
  <si>
    <t>Fahrt herrliche Ausblicke auf den Wörthersee, den reiche Wiener als Sommer</t>
  </si>
  <si>
    <t>Personenverkehr</t>
  </si>
  <si>
    <t xml:space="preserve"> 50er-Jahre. Damals wurde der Personenverkehr auf der Strecke eingestellt. </t>
  </si>
  <si>
    <t>Sommerdestination entdeckten</t>
  </si>
  <si>
    <t>hersee, den reiche Wiener als Sommerdestination entdeckten. Auf der nahen Rosentalbahn w</t>
  </si>
  <si>
    <t>Stadt mit der Südbahn</t>
  </si>
  <si>
    <t xml:space="preserve"> zu verdanken. 1864 wurde die Stadt mit der Südbahn an das... österreichische Eis</t>
  </si>
  <si>
    <t>Dies hat Klagenfurt auch der Eisenbahn zu verdanken</t>
  </si>
  <si>
    <t>ismus in Österreich geworden. Dies hat Klagenfurt auch der Eisenbahn zu verdanken. 1864 wurde die Stadt mit der</t>
  </si>
  <si>
    <t>Eisenbahn zu verdanken</t>
  </si>
  <si>
    <t xml:space="preserve"> Dies hat Klagenfurt auch der Eisenbahn zu verdanken. 1864 wurde die Stadt mit der</t>
  </si>
  <si>
    <t>Eisenbahnnetz angeschlossen</t>
  </si>
  <si>
    <t xml:space="preserve">ahn an das... österreichische Eisenbahnnetz angeschlossen. Den Reisenden bot die Fahrt </t>
  </si>
  <si>
    <t>Güterverkehr</t>
  </si>
  <si>
    <t>1990er-Jahren folgte auch der Güterverkehr. Der Eisenbahnverein  Nostalg</t>
  </si>
  <si>
    <t>Hauptanziehungspunkt</t>
  </si>
  <si>
    <t xml:space="preserve"> allem der Wörthersee ist ein Hauptanziehungspunkt. Aufgrund seiner Nähe ist Kla</t>
  </si>
  <si>
    <t>Klagenfurt zu einem Zentrum des Tourismus in Österreich geworden</t>
  </si>
  <si>
    <t>nkt. Aufgrund seiner Nähe ist Klagenfurt zu einem Zentrum des Tourismus in Österreich geworden. Dies hat Klagenfurt auch der</t>
  </si>
  <si>
    <t>Kärnten</t>
  </si>
  <si>
    <t>Kärnten ist ein beliebtes Urlaubspara</t>
  </si>
  <si>
    <t>Kärnten  kaufte daraufhin</t>
  </si>
  <si>
    <t xml:space="preserve">ahnverein  Nostalgiebahnen in Kärnten  kaufte daraufhin die verbleibende Strecke und </t>
  </si>
  <si>
    <t>Kärnten ist</t>
  </si>
  <si>
    <t>Kärnten ist ein beliebtes Urlaubsparadies</t>
  </si>
  <si>
    <t>Museumsbahn</t>
  </si>
  <si>
    <t>ke und betreibt sie heute als Museumsbahn.</t>
  </si>
  <si>
    <t>Nostalgiebahnen</t>
  </si>
  <si>
    <t xml:space="preserve">verkehr. Der Eisenbahnverein  Nostalgiebahnen in Kärnten  kaufte daraufhin </t>
  </si>
  <si>
    <t>Nähe ist</t>
  </si>
  <si>
    <t>iehungspunkt. Aufgrund seiner Nähe ist Klagenfurt zu einem Zentrum d</t>
  </si>
  <si>
    <t>Den Reisenden bot die Fahrt herrliche Ausblicke auf den Wörthersee</t>
  </si>
  <si>
    <t xml:space="preserve"> Eisenbahnnetz angeschlossen. Den Reisenden bot die Fahrt herrliche Ausblicke auf den Wörthersee, den reiche Wiener als Sommer</t>
  </si>
  <si>
    <t>Ausblicke</t>
  </si>
  <si>
    <t>enden bot die Fahrt herrliche Ausblicke auf den Wörthersee, den reich</t>
  </si>
  <si>
    <t>Damals wurde der Personenverkehr auf der Strecke eingestellt</t>
  </si>
  <si>
    <t xml:space="preserve">wagen im Stil der 50er-Jahre. Damals wurde der Personenverkehr auf der Strecke eingestellt. In den 1990er-Jahren folgte </t>
  </si>
  <si>
    <t>Den Reisenden</t>
  </si>
  <si>
    <t xml:space="preserve"> Eisenbahnnetz angeschlossen. Den Reisenden bot die Fahrt herrliche Ausbl</t>
  </si>
  <si>
    <t>Dampfzug</t>
  </si>
  <si>
    <t>ahn wartet in Weizelsdorf ein Dampfzug mit offenen Plattformwagen im</t>
  </si>
  <si>
    <t>Auf</t>
  </si>
  <si>
    <t>Sommerdestination entdeckten. Auf der nahen Rosentalbahn wartet</t>
  </si>
  <si>
    <t>Aufgrund</t>
  </si>
  <si>
    <t>ist ein Hauptanziehungspunkt. Aufgrund seiner Nähe ist Klagenfurt zu</t>
  </si>
  <si>
    <t>Der Eisenbahnverein  Nostalgiebahnen in Kärnten</t>
  </si>
  <si>
    <t>folgte auch der Güterverkehr. Der Eisenbahnverein  Nostalgiebahnen in Kärnten  kaufte daraufhin die verblei</t>
  </si>
  <si>
    <t>Vacances : on a échangé nos maisons</t>
  </si>
  <si>
    <t>parc aquatique</t>
  </si>
  <si>
    <t>la vie niçoise : bord de mer, parc aquatique et spécialités gastronomiques</t>
  </si>
  <si>
    <t>Léa</t>
  </si>
  <si>
    <t>leur quotidien. De leur côté, Léa, Gaëtan et leurs deux enfants</t>
  </si>
  <si>
    <t>Nice</t>
  </si>
  <si>
    <t>une villa sur les hauteurs de Nice. Ils vont quitter le soleil d</t>
  </si>
  <si>
    <t>Gaëtan</t>
  </si>
  <si>
    <t>quotidien. De leur côté, Léa, Gaëtan et leurs deux enfants vont go</t>
  </si>
  <si>
    <t>Audrey</t>
  </si>
  <si>
    <t xml:space="preserve">es vont échanger leur maison. Audrey, Simon et leurs deux enfants </t>
  </si>
  <si>
    <t>Simon</t>
  </si>
  <si>
    <t xml:space="preserve">échanger leur maison. Audrey, Simon et leurs deux enfants vivent </t>
  </si>
  <si>
    <t>Côte d’Azur</t>
  </si>
  <si>
    <t xml:space="preserve"> vont quitter le soleil de la Côte d’Azur pour la fraicheur franc-comto</t>
  </si>
  <si>
    <t>Côte d’</t>
  </si>
  <si>
    <t xml:space="preserve"> vont quitter le soleil de la Côte d’Azur pour la fraicheur franc-c</t>
  </si>
  <si>
    <t xml:space="preserve">s familles vont échanger leur maison. Audrey, Simon et leurs deux </t>
  </si>
  <si>
    <t>villa</t>
  </si>
  <si>
    <t xml:space="preserve"> deux enfants vivent dans une villa sur les hauteurs de Nice. Ils</t>
  </si>
  <si>
    <t>La robe de ma vie</t>
  </si>
  <si>
    <t>boutique</t>
  </si>
  <si>
    <t>us beau jour de leur vie. Une boutique, deux clientes et leurs accom</t>
  </si>
  <si>
    <t>La petite maison dans la prairie (S3-E11)</t>
  </si>
  <si>
    <t>Stanley Novack</t>
  </si>
  <si>
    <t>ent responsable de la mort de Stanley Novack, un fermier. Fortement affect</t>
  </si>
  <si>
    <t>Baker</t>
  </si>
  <si>
    <t>Le docteur Baker se sent responsable de la mor</t>
  </si>
  <si>
    <t>grfpersCivilitePersonne</t>
  </si>
  <si>
    <t>Walnut Grove</t>
  </si>
  <si>
    <t>rère Frank se cachent près de Walnut Grove, se faisant passer pour des h</t>
  </si>
  <si>
    <t>Jesse James</t>
  </si>
  <si>
    <t>Les bandits Jesse James et son frère Frank se cachent</t>
  </si>
  <si>
    <t>Frank</t>
  </si>
  <si>
    <t>dits Jesse James et son frère Frank se cachent près de Walnut Gro</t>
  </si>
  <si>
    <t>Alice</t>
  </si>
  <si>
    <t xml:space="preserve">tuation catastrophique pousse Alice à chercher un emploi. Malgré </t>
  </si>
  <si>
    <t>e place au bureau de poste de Walnut Grove. Devant l'entêtement de son é</t>
  </si>
  <si>
    <t>Jonathan</t>
  </si>
  <si>
    <t xml:space="preserve">t l'entêtement de son épouse, Jonathan quitte la ville et la laisse </t>
  </si>
  <si>
    <t>bureau de poste de Walnut</t>
  </si>
  <si>
    <t>, elle trouve... une place au bureau de poste de Walnut Grove. Devant l'entêtement de</t>
  </si>
  <si>
    <t>Jonathan Garvey</t>
  </si>
  <si>
    <t>Alors que Jonathan Garvey célèbre avec sa famille la fi</t>
  </si>
  <si>
    <t>ur Joe Kagan est de passage à Walnut Grove pour un match exceptionnel. A</t>
  </si>
  <si>
    <t>Joe Kagan</t>
  </si>
  <si>
    <t>Le célèbre boxeur Joe Kagan est de passage à Walnut Grove</t>
  </si>
  <si>
    <t>Charmed (S7-E11)</t>
  </si>
  <si>
    <t>Leo</t>
  </si>
  <si>
    <t xml:space="preserve"> Un de ses démons s'attaque à Leo. Wyatt, voulant protéger ses </t>
  </si>
  <si>
    <t>Nexus</t>
  </si>
  <si>
    <t xml:space="preserve"> Zankou, voulant s'emparer du Nexus, tend un piège aux sœurs Hall</t>
  </si>
  <si>
    <t>ents,... les enferme dans une maison de poupées.</t>
  </si>
  <si>
    <t>Wyatt</t>
  </si>
  <si>
    <t>e ses démons s'attaque à Leo. Wyatt, voulant protéger ses parents</t>
  </si>
  <si>
    <t>Halliwell</t>
  </si>
  <si>
    <t>exus, tend un piège aux sœurs Halliwell afin de pénétrer dans leur ma</t>
  </si>
  <si>
    <t>Leo a du mal à accepter sa condit</t>
  </si>
  <si>
    <t>Piper</t>
  </si>
  <si>
    <t xml:space="preserve"> simple mortel et fait part à Piper de ses inquiétudes. Au même m</t>
  </si>
  <si>
    <t>manoir</t>
  </si>
  <si>
    <t>ll afin de pénétrer dans leur manoir. Un de ses démons s'attaque à</t>
  </si>
  <si>
    <t>Zankou</t>
  </si>
  <si>
    <t xml:space="preserve"> inquiétudes. Au même moment, Zankou, voulant s'emparer du Nexus, </t>
  </si>
  <si>
    <t>boîte de Pandore</t>
  </si>
  <si>
    <t>Nadia, la gardienne de la boîte de Pandore, est agressée par un démon du</t>
  </si>
  <si>
    <t>Pandore</t>
  </si>
  <si>
    <t>, la gardienne de la boîte de Pandore, est agressée par un démon du</t>
  </si>
  <si>
    <t>Nadia</t>
  </si>
  <si>
    <t xml:space="preserve">Nadia, la gardienne de la boîte de </t>
  </si>
  <si>
    <t xml:space="preserve"> boîte disparaît d'elle-même. Nadia contacte aussitôt les sœurs H</t>
  </si>
  <si>
    <t>Paige</t>
  </si>
  <si>
    <t>r demander de l'aide.... Mais Paige ressent une douleur étrange q</t>
  </si>
  <si>
    <t>Fondateurs</t>
  </si>
  <si>
    <t>édire le danger intéresse les Fondateurs.</t>
  </si>
  <si>
    <t>Katya</t>
  </si>
  <si>
    <t xml:space="preserve">ressée par un démon du nom de Katya qui tente de la lui dérober, </t>
  </si>
  <si>
    <t>a contacte aussitôt les sœurs Halliwell pour leur demander de l'aide.</t>
  </si>
  <si>
    <t>Mitchell Haines</t>
  </si>
  <si>
    <t xml:space="preserve">lumière, doit venir en aide à Mitchell Haines, son premier protégé. De son </t>
  </si>
  <si>
    <t xml:space="preserve">Paige, devenue un être de lumière, </t>
  </si>
  <si>
    <t>Imara</t>
  </si>
  <si>
    <t>ober une mèche de cheveux par Imara, une sorcière, qui prend ains</t>
  </si>
  <si>
    <t>Phoebe</t>
  </si>
  <si>
    <t xml:space="preserve">premier protégé. De son côté, Phoebe se fait dérober une mèche de </t>
  </si>
  <si>
    <t>Le jardin d'enfants prévient Piper et Leo que leur fils Wyatt se</t>
  </si>
  <si>
    <t>nt Piper et Leo que leur fils Wyatt se comporte de manière étrang</t>
  </si>
  <si>
    <t>Vicus</t>
  </si>
  <si>
    <t>réalité, son ami est le démon Vicus.</t>
  </si>
  <si>
    <t>Les soeurs</t>
  </si>
  <si>
    <t>arlerait à un ami imaginaire. Les soeurs Halliwell découvrent, qu'en r</t>
  </si>
  <si>
    <t>n d'enfants prévient Piper et Leo que leur fils Wyatt se compor</t>
  </si>
  <si>
    <t>jardin</t>
  </si>
  <si>
    <t>Le jardin d'enfants prévient Piper et L</t>
  </si>
  <si>
    <t>un ami imaginaire. Les soeurs Halliwell découvrent, qu'en réalité, so</t>
  </si>
  <si>
    <t>assine un ami de Phoebe. Mais Zankou est le réel instigateur de ce</t>
  </si>
  <si>
    <t>tre. Son but : fragiliser les Halliwell et mettre la main sur le Livr</t>
  </si>
  <si>
    <t>r à gages assassine un ami de Phoebe. Mais Zankou est le réel inst</t>
  </si>
  <si>
    <t>Livre des ombres</t>
  </si>
  <si>
    <t>well et mettre la main sur le Livre des ombres.</t>
  </si>
  <si>
    <t>Superman Returns</t>
  </si>
  <si>
    <t>Kansas</t>
  </si>
  <si>
    <t>ton. Le super-héros arrive au Kansas, et rend visite à sa mère ado</t>
  </si>
  <si>
    <t>Daily Planet</t>
  </si>
  <si>
    <t>s Lane, reporter au quotidien Daily Planet, a été récompensée... pour un</t>
  </si>
  <si>
    <t>Superman</t>
  </si>
  <si>
    <t>Superman est de retour sur Terre après</t>
  </si>
  <si>
    <t>Richard White</t>
  </si>
  <si>
    <t>ois s'est mise en ménage avec Richard White, le neveu de son patron. Cepe</t>
  </si>
  <si>
    <t>Mère</t>
  </si>
  <si>
    <t xml:space="preserve"> plus besoin de Superman ? ». Mère d'un petit garçon, Lois s'est</t>
  </si>
  <si>
    <t>Metropolis</t>
  </si>
  <si>
    <t>re adoptive. Puis, il regagne Metropolis. Sur place, il apprend que so</t>
  </si>
  <si>
    <t>Lois Lane</t>
  </si>
  <si>
    <t xml:space="preserve">l apprend que son grand amour Lois Lane, reporter au quotidien Daily </t>
  </si>
  <si>
    <t>Lois</t>
  </si>
  <si>
    <t xml:space="preserve"> ? ». Mère d'un petit garçon, Lois s'est mise en ménage avec Ric</t>
  </si>
  <si>
    <t>Krypton</t>
  </si>
  <si>
    <t>séjour sur sa planète natale, Krypton. Le super-héros arrive au Kan</t>
  </si>
  <si>
    <t xml:space="preserve">i le monde n'a plus besoin de Superman ? ». Mère d'un petit garçon, </t>
  </si>
  <si>
    <t>Terre</t>
  </si>
  <si>
    <t>Superman est de retour sur Terre après un long séjour sur sa p</t>
  </si>
  <si>
    <t>« Pourquoi le monde</t>
  </si>
  <si>
    <t>sée... pour un essai intitulé « Pourquoi le monde n'a plus besoin de Superman ?</t>
  </si>
  <si>
    <t>veu de son patron. Cependant, Superman n'a pas perdu espoir de la re</t>
  </si>
  <si>
    <t>Super danger : quand les éléments se déchaînent</t>
  </si>
  <si>
    <t>Écosse</t>
  </si>
  <si>
    <t xml:space="preserve">es glissements de terrains en Écosse. Une petite ville du Norfolk </t>
  </si>
  <si>
    <t>tempête Dennis</t>
  </si>
  <si>
    <t>rraché. Au Pays de Galles, le tempête Dennis provoque des inondations sans</t>
  </si>
  <si>
    <t>Grande-Bretagne</t>
  </si>
  <si>
    <t>nts violents soufflent sur la Grande-Bretagne.... Le toit d’un immeuble est</t>
  </si>
  <si>
    <t>Surrey</t>
  </si>
  <si>
    <t xml:space="preserve"> gigantesque incendie dans le Surrey où une réserve naturelle part</t>
  </si>
  <si>
    <t>Norfolk</t>
  </si>
  <si>
    <t>n Écosse. Une petite ville du Norfolk tente de faire face à l’érosi</t>
  </si>
  <si>
    <t>jusqu’</t>
  </si>
  <si>
    <t>fre un spectacle éblouissant, jusqu’à ce qu’elle frappe une maison</t>
  </si>
  <si>
    <t>nde-Bretagne.... Le toit d’un immeuble est arraché. Au Pays de Galle</t>
  </si>
  <si>
    <t>qu’</t>
  </si>
  <si>
    <t>tacle éblouissant, jusqu’à ce qu’elle frappe une maison qui s’e</t>
  </si>
  <si>
    <t xml:space="preserve">jusqu’à ce qu’elle frappe une maison qui s’embrase immédiatement. </t>
  </si>
  <si>
    <t>York</t>
  </si>
  <si>
    <t>urelle part en fumée. Près de York, la foudre offre un spectacle</t>
  </si>
  <si>
    <t>Pays de Galles</t>
  </si>
  <si>
    <t>d’un immeuble est arraché. Au Pays de Galles, le tempête Dennis provoque d</t>
  </si>
  <si>
    <t>La Météo</t>
  </si>
  <si>
    <t>Thierry Paulme</t>
  </si>
  <si>
    <t>etrouvez le bulletin météo de Thierry Paulme. L'été retrouvez également la</t>
  </si>
  <si>
    <t>La reine blanche (S2-E36)</t>
  </si>
  <si>
    <t>près avoir fini ses études en Europe. Ngassa espère faire sa vie a</t>
  </si>
  <si>
    <t>Ngassa</t>
  </si>
  <si>
    <t>ir fini ses études en Europe. Ngassa espère faire sa vie avec lui,</t>
  </si>
  <si>
    <t>Wilson</t>
  </si>
  <si>
    <t>Wilson est sur le point de rentrer a</t>
  </si>
  <si>
    <t>Imbewu : le fruit du mensonge</t>
  </si>
  <si>
    <t>Ngcolosi</t>
  </si>
  <si>
    <t>nt la famille Bhengu famille. Ngcolosi découvre que son frère est en</t>
  </si>
  <si>
    <t>Bhengu famille</t>
  </si>
  <si>
    <t>es secrets hantent la famille Bhengu famille. Ngcolosi découvre que son fr</t>
  </si>
  <si>
    <t>Bhengu</t>
  </si>
  <si>
    <t>es secrets hantent la famille Bhengu famille. Ngcolosi découvre qu</t>
  </si>
  <si>
    <t>Les coups de la vie</t>
  </si>
  <si>
    <t xml:space="preserve"> singulières, la série met en scène des personnages marqués par d</t>
  </si>
  <si>
    <t>Mami Gbangban</t>
  </si>
  <si>
    <t>Afrique</t>
  </si>
  <si>
    <t>eilleures... comédiennes de l'Afrique.</t>
  </si>
  <si>
    <t>l'Afrique</t>
  </si>
  <si>
    <t xml:space="preserve"> meilleures... comédiennes de l'Afrique.</t>
  </si>
  <si>
    <t>sur le rôle d'une vendeuse du quartier et les situations drôles et g</t>
  </si>
  <si>
    <t>mporté avec succès le rôle de Mami Gbangban et est considérée comme l'une</t>
  </si>
  <si>
    <t>Adrienne Koutouan</t>
  </si>
  <si>
    <t xml:space="preserve"> où elle se trouve. L'actrice Adrienne Koutouan a remporté avec succès le rôl</t>
  </si>
  <si>
    <t>Clips A+</t>
  </si>
  <si>
    <t>Profitez</t>
  </si>
  <si>
    <t>dans cette émission musicale. Profitez de tous les genres de la musi</t>
  </si>
  <si>
    <t>Découvrez</t>
  </si>
  <si>
    <t>Découvrez les meilleurs clips et vidéos</t>
  </si>
  <si>
    <t>rumba</t>
  </si>
  <si>
    <t>a musiqe: pop, rock, zouglou, rumba.</t>
  </si>
  <si>
    <t>zouglou</t>
  </si>
  <si>
    <t>nres de la musiqe: pop, rock, zouglou, rumba.</t>
  </si>
  <si>
    <t>pop</t>
  </si>
  <si>
    <t>tous les genres de la musiqe: pop, rock, zouglou, rumba.</t>
  </si>
  <si>
    <t>Salut les Musclés (S1-E113)</t>
  </si>
  <si>
    <t>mademoiselle Catherine</t>
  </si>
  <si>
    <t>dre la relève, avec l'aide de mademoiselle Catherine.</t>
  </si>
  <si>
    <t>Hilguegue</t>
  </si>
  <si>
    <t>jourd'hui : Eric est malade ! Hilguegue décide alors de prendre la re</t>
  </si>
  <si>
    <t>Catherine</t>
  </si>
  <si>
    <t>, avec l'aide de mademoiselle Catherine.</t>
  </si>
  <si>
    <t>Eric</t>
  </si>
  <si>
    <t>e de la cuisine aujourd'hui : Eric est malade ! Hilguegue décide</t>
  </si>
  <si>
    <t>Salut les Musclés (S1-E126)</t>
  </si>
  <si>
    <t>Minet</t>
  </si>
  <si>
    <t>rganise. Elle cherche partout Minet pour qu'il lui vienne en aide</t>
  </si>
  <si>
    <t xml:space="preserve"> en aide et se rend chez Mlle Catherine, qui lui propose gentiment...</t>
  </si>
  <si>
    <t>Mlle Catherine</t>
  </si>
  <si>
    <t>ienne en aide et se rend chez Mlle Catherine, qui lui propose gentiment...</t>
  </si>
  <si>
    <t>Valériane</t>
  </si>
  <si>
    <t>Valériane est dans tous ses états. Elle</t>
  </si>
  <si>
    <t>Framboisier</t>
  </si>
  <si>
    <t>urage de regagner leurs lits. Framboisier, lui, est en pleine forme : i</t>
  </si>
  <si>
    <t>Musclés</t>
  </si>
  <si>
    <t>s un gala de trois jours, les Musclés sont épuisés et n'ont même pa</t>
  </si>
  <si>
    <t>fiancée doit bientôt arriver, Hilguegue prépare donc une boisson régé</t>
  </si>
  <si>
    <t>Les vacances de l'amour (S3-E39)</t>
  </si>
  <si>
    <t>John Foster</t>
  </si>
  <si>
    <t xml:space="preserve"> dans le bureau du directeur, John Foster. Invoquant leurs anciennes re</t>
  </si>
  <si>
    <t>Laly</t>
  </si>
  <si>
    <t xml:space="preserve">Depuis une semaine, Laly se rend quotidiennement dans </t>
  </si>
  <si>
    <t>Maud</t>
  </si>
  <si>
    <t xml:space="preserve">vision. Jimmy sympathise avec Maud, une nouvelle cliente, qu'il </t>
  </si>
  <si>
    <t>bar</t>
  </si>
  <si>
    <t xml:space="preserve"> rend quotidiennement dans un bar de la ville pour regarder le </t>
  </si>
  <si>
    <t>lletin météo à la télévision. Jimmy sympathise avec Maud, une nou</t>
  </si>
  <si>
    <t>Le Guennec</t>
  </si>
  <si>
    <t>ieu à Love Island. Tandis que Le Guennec se lamente auprès de Nicolas,</t>
  </si>
  <si>
    <t>Love Island</t>
  </si>
  <si>
    <t>s vols de tableaux ont lieu à Love Island. Tandis que Le Guennec se lam</t>
  </si>
  <si>
    <t>e. Elle est à la recherche de Jeanne...</t>
  </si>
  <si>
    <t>Myriam</t>
  </si>
  <si>
    <t xml:space="preserve">se lamente auprès de Nicolas, Myriam, une très belle jeune femme, </t>
  </si>
  <si>
    <t xml:space="preserve"> Guennec se lamente auprès de Nicolas, Myriam, une très belle jeune</t>
  </si>
  <si>
    <t>John Collins</t>
  </si>
  <si>
    <t xml:space="preserve">vient d'épouser le richissime John Collins, arrive à Love Island pour y </t>
  </si>
  <si>
    <t>Johanna</t>
  </si>
  <si>
    <t>Dolly, une amie de Johanna qui vient d'épouser le richis</t>
  </si>
  <si>
    <t>issime John Collins, arrive à Love Island pour y passer sa lune de miel</t>
  </si>
  <si>
    <t>Dolly</t>
  </si>
  <si>
    <t>Dolly, une amie de Johanna qui vien</t>
  </si>
  <si>
    <t>Premiers baisers (S1-E162)</t>
  </si>
  <si>
    <t>Annette</t>
  </si>
  <si>
    <t>ldine, qui reste introuvable. Annette et Virginie tombent sous le c</t>
  </si>
  <si>
    <t>Etats-Unis</t>
  </si>
  <si>
    <t>Justine est repartie pour les Etats-Unis. Jérôme tente alors de revoir</t>
  </si>
  <si>
    <t>Justine</t>
  </si>
  <si>
    <t>Justine est repartie pour les Etats-U</t>
  </si>
  <si>
    <t>Géraldine</t>
  </si>
  <si>
    <t xml:space="preserve"> Jérôme tente alors de revoir Géraldine, qui reste introuvable. Annet</t>
  </si>
  <si>
    <t>Stéphane</t>
  </si>
  <si>
    <t>nie tombent sous le charme de Stéphane...</t>
  </si>
  <si>
    <t>Virginie</t>
  </si>
  <si>
    <t>reste introuvable. Annette et Virginie tombent sous le charme de Sté</t>
  </si>
  <si>
    <t>Jérôme</t>
  </si>
  <si>
    <t>repartie pour les Etats-Unis. Jérôme tente alors de revoir Géraldi</t>
  </si>
  <si>
    <t xml:space="preserve"> la violer. Géraldine avoue à Jérôme qu'il lui est arrivé la même </t>
  </si>
  <si>
    <t>ve effondrée, et pour cause : Stéphane aurait tenté de la violer. Gé</t>
  </si>
  <si>
    <t>Virginie n'est pas rentrée de la nuit.</t>
  </si>
  <si>
    <t xml:space="preserve">ne aurait tenté de la violer. Géraldine avoue à Jérôme qu'il lui est </t>
  </si>
  <si>
    <t xml:space="preserve"> expliquer l'absence de Luc à Virginie. En désespoir de cause, elle </t>
  </si>
  <si>
    <t>Luc</t>
  </si>
  <si>
    <t>r pour expliquer l'absence de Luc à Virginie. En désespoir de c</t>
  </si>
  <si>
    <t>Annette ne sait plus quoi inventer po</t>
  </si>
  <si>
    <t>Luc vit le grand amour avec Virginie. Jalouse, Annette décide de f</t>
  </si>
  <si>
    <t>Luc vit le grand amour avec Virgi</t>
  </si>
  <si>
    <t>Joël</t>
  </si>
  <si>
    <t>mande à Géraldine d'embrasser Joël...</t>
  </si>
  <si>
    <t>Jalouse</t>
  </si>
  <si>
    <t>le grand amour avec Virginie. Jalouse, Annette décide de faire oste</t>
  </si>
  <si>
    <t>une leçon, la bande demande à Géraldine d'embrasser Joël...</t>
  </si>
  <si>
    <t>Bernard</t>
  </si>
  <si>
    <t>aire ostensiblement la cour à Bernard. Pour lui donner une leçon, l</t>
  </si>
  <si>
    <t>amour avec Virginie. Jalouse, Annette décide de faire ostensiblemen</t>
  </si>
  <si>
    <t xml:space="preserve"> un simple flirt. La curieuse Annette tente d'en savoir davantage, </t>
  </si>
  <si>
    <t>Virginie annonce à Annette que ses rel</t>
  </si>
  <si>
    <t>nnette que ses relations avec Luc ne se limitent pas à un simpl</t>
  </si>
  <si>
    <t>curieuse Annette</t>
  </si>
  <si>
    <t xml:space="preserve">ent pas à un simple flirt. La curieuse Annette tente d'en savoir davantage, </t>
  </si>
  <si>
    <t>Virginie annonce à Annette que ses relations avec Luc ne</t>
  </si>
  <si>
    <t>our toujours . Très inspirée, Annette fabrique une affiche mentionn</t>
  </si>
  <si>
    <t>Amour toujours</t>
  </si>
  <si>
    <t>r à un casting pour la série  Amour toujours . Très inspirée, Annette fabr</t>
  </si>
  <si>
    <t>Roger</t>
  </si>
  <si>
    <t>Roger est surexcité car il va parti</t>
  </si>
  <si>
    <t>Amour</t>
  </si>
  <si>
    <t>r à un casting pour la série  Amour toujours . Très inspirée, Ann</t>
  </si>
  <si>
    <t>omposer des vers à la cafète, Annette fait la connaissance de Valen</t>
  </si>
  <si>
    <t>Valentine</t>
  </si>
  <si>
    <t>nette fait la connaissance de Valentine. Le courant passe à merveille</t>
  </si>
  <si>
    <t>les deux filles, d'autant que Valentine, comme Annette, adore la séri</t>
  </si>
  <si>
    <t>omme Annette, adore la série  Amour toujours ...</t>
  </si>
  <si>
    <t>d'autant que Valentine, comme Annette, adore la série  Amour toujou</t>
  </si>
  <si>
    <t>Les nouvelles filles d'à côté (S1-E114)</t>
  </si>
  <si>
    <t>Dans un livre de Paul, Pierre retrouve une photo de ses voi</t>
  </si>
  <si>
    <t>Paul</t>
  </si>
  <si>
    <t>Dans un livre de Paul, Pierre retrouve une photo de</t>
  </si>
  <si>
    <t>Pierre et Paul décident d'adopter de</t>
  </si>
  <si>
    <t>groupesHumains</t>
  </si>
  <si>
    <t>Texan</t>
  </si>
  <si>
    <t xml:space="preserve"> la salle de sport à un riche Texan...</t>
  </si>
  <si>
    <t>monsieur Laplace</t>
  </si>
  <si>
    <t>Gérard annonce aux filles que monsieur Laplace veut vendre la salle de sport</t>
  </si>
  <si>
    <t>Gérard</t>
  </si>
  <si>
    <t>ident d'adopter des hamsters. Gérard annonce aux filles que monsie</t>
  </si>
  <si>
    <t>Pierre et Paul décident d'adopter des hamste</t>
  </si>
  <si>
    <t>Laplace</t>
  </si>
  <si>
    <t>nonce aux filles que monsieur Laplace veut vendre la salle de sport</t>
  </si>
  <si>
    <t>t. Elles y croisent Pierre et Paul et ne cessent de leur faire d</t>
  </si>
  <si>
    <t>le de sport. Elles y croisent Pierre et Paul et ne cessent de leur</t>
  </si>
  <si>
    <t>Anatole</t>
  </si>
  <si>
    <t xml:space="preserve">viennent d'hériter de l'oncle Anatole. Alors qu'ils se réjouissent </t>
  </si>
  <si>
    <t>Cindy</t>
  </si>
  <si>
    <t>'Albert, le cheval du défunt. Cindy et les filles proposent de le</t>
  </si>
  <si>
    <t>Pierre et Paul viennent d'hériter de</t>
  </si>
  <si>
    <t>Pierre et Paul</t>
  </si>
  <si>
    <t>Pierre et Paul viennent d'hériter de l'oncle</t>
  </si>
  <si>
    <t>Albert</t>
  </si>
  <si>
    <t>ont obligés de prendre soin d'Albert, le cheval du défunt. Cindy e</t>
  </si>
  <si>
    <t>auvaise pioche pour Pierre et Paul : ils ont investi toutes leur</t>
  </si>
  <si>
    <t>Mauvaise pioche pour Pierre et Paul : ils ont investi tou</t>
  </si>
  <si>
    <t>Paul a conclu un pacte avec Pierre et a fait voeu de chasteté. S</t>
  </si>
  <si>
    <t>Paul a conclu un pacte avec Pierre</t>
  </si>
  <si>
    <t>Pierre et Paul, obnubilés par leurs voisines</t>
  </si>
  <si>
    <t xml:space="preserve">Pierre et Paul, obnubilés par leurs </t>
  </si>
  <si>
    <t xml:space="preserve"> objets totalement inutiles à Gérard. A bout de nerfs, celui-ci dé</t>
  </si>
  <si>
    <t>Ramirez</t>
  </si>
  <si>
    <t xml:space="preserve">Ramirez tente par tous les moyens de </t>
  </si>
  <si>
    <t>Clem (S10-E1)</t>
  </si>
  <si>
    <t>Clem</t>
  </si>
  <si>
    <t xml:space="preserve">ma. Tout en menant l'enquête, Clem se plaît à rêver d'une toute </t>
  </si>
  <si>
    <t>Clara</t>
  </si>
  <si>
    <t>... dans l'écologie auprès de Clara, une jolie activiste, au détr</t>
  </si>
  <si>
    <t>Fred</t>
  </si>
  <si>
    <t>d'une toute nouvelle vie avec Fred pour elle et ses enfants. Mai</t>
  </si>
  <si>
    <t>Emma</t>
  </si>
  <si>
    <t>u drame de l'empoisonnement d'Emma. Tout en menant l'enquête, Cl</t>
  </si>
  <si>
    <t>Izia</t>
  </si>
  <si>
    <t xml:space="preserve"> Joris et de sa relation avec Izia.</t>
  </si>
  <si>
    <t>Val</t>
  </si>
  <si>
    <t>nsonges.... Pendant ce temps, Val, s'engage davantage encore...</t>
  </si>
  <si>
    <t>Joris</t>
  </si>
  <si>
    <t xml:space="preserve"> néanmoins de son amitié avec Joris et de sa relation avec Izia.</t>
  </si>
  <si>
    <t>Clem se bat seule sur tous les fro</t>
  </si>
  <si>
    <t>d'Ozra, et d'être quittée par Fred du jour au lendemain. Sans co</t>
  </si>
  <si>
    <t>Ozra</t>
  </si>
  <si>
    <t>elle vient d'être licenciée d'Ozra, et d'être quittée par Fred d</t>
  </si>
  <si>
    <t>nsables de l'empoisonnement d'Emma. Elle trouve d'ailleurs une a</t>
  </si>
  <si>
    <t>n’</t>
  </si>
  <si>
    <t xml:space="preserve"> désormais menaçants. Mais ce n’est sans compter sur la déterm</t>
  </si>
  <si>
    <t xml:space="preserve">mpter sur la détermination de Clem, bien décidée à découvrir la </t>
  </si>
  <si>
    <t>Caro</t>
  </si>
  <si>
    <t>ent qui l'a privée de sa mère Caro. Fred ne parvient pas à lui d</t>
  </si>
  <si>
    <t xml:space="preserve">Bouleversée, Clem découvre enfin la vérité sur </t>
  </si>
  <si>
    <t xml:space="preserve">i l'a privée de sa mère Caro. Fred ne parvient pas à lui donner </t>
  </si>
  <si>
    <t>ques : dans le cas contraire, Emma risque de perdre ses reins.</t>
  </si>
  <si>
    <t>nsables de l’empoisonnement d’Emma quant à eux nient toujours le</t>
  </si>
  <si>
    <t>Bouleversée</t>
  </si>
  <si>
    <t>Bouleversée, Clem découvre enfin la vérit</t>
  </si>
  <si>
    <t>Vampire Diaries (S4-E10)</t>
  </si>
  <si>
    <t>Dr Maxfield</t>
  </si>
  <si>
    <t>es informations de la part du Dr Maxfield. Quant à Tessa, elle met en p</t>
  </si>
  <si>
    <t>Caroline</t>
  </si>
  <si>
    <t>s le dortoir universitaire de Caroline. Celle-ci accepte de l’héberg</t>
  </si>
  <si>
    <t>Bonnie</t>
  </si>
  <si>
    <t xml:space="preserve"> qui permettra de ressusciter Bonnie. Pendant ce temps, Katherine </t>
  </si>
  <si>
    <t>Tessa</t>
  </si>
  <si>
    <t xml:space="preserve"> part du Dr Maxfield. Quant à Tessa, elle met en place un plan po</t>
  </si>
  <si>
    <t>rine - toujours en vie depuis qu’elle a été mordue par le sorci</t>
  </si>
  <si>
    <t>Katherine</t>
  </si>
  <si>
    <t>ter Bonnie. Pendant ce temps, Katherine - toujours en vie depuis qu’e</t>
  </si>
  <si>
    <t>Damon</t>
  </si>
  <si>
    <t>Damon part avec Silas, redevenu mor</t>
  </si>
  <si>
    <t>Elena</t>
  </si>
  <si>
    <t xml:space="preserve"> place un plan pour kidnapper Elena.</t>
  </si>
  <si>
    <t>Silas</t>
  </si>
  <si>
    <t>Damon part avec Silas, redevenu mortel, à la recher</t>
  </si>
  <si>
    <t>Maxfield</t>
  </si>
  <si>
    <t>informations de la part du Dr Maxfield. Quant à Tessa, elle met en p</t>
  </si>
  <si>
    <t>qu’Amara</t>
  </si>
  <si>
    <t>. Damon et Elena lui révèlent qu’Amara, le véritable amour de Silas,</t>
  </si>
  <si>
    <t>Amara</t>
  </si>
  <si>
    <t>amon et Elena lui révèlent qu’Amara, le véritable amour de Silas,</t>
  </si>
  <si>
    <t>, Stefan recouvre la mémoire. Damon et Elena lui révèlent qu’Amar</t>
  </si>
  <si>
    <t xml:space="preserve"> par son corps et consulte le Dr Maxfield. Il lui apprend qu’il ne lui </t>
  </si>
  <si>
    <t>Damon et Elena</t>
  </si>
  <si>
    <t>, Stefan recouvre la mémoire. Damon et Elena lui révèlent qu’Amara, le vér</t>
  </si>
  <si>
    <t>’Amara, le véritable amour de Silas, qui est restée enfermée dans</t>
  </si>
  <si>
    <t>Stefan</t>
  </si>
  <si>
    <t>Après une nuit agitée, Stefan recouvre la mémoire. Damon et</t>
  </si>
  <si>
    <t>e Dr Maxfield. Il lui apprend qu’il ne lui reste que quelques m</t>
  </si>
  <si>
    <t>té et l’au-delà. De son côté, Katherine s’inquiète des transformation</t>
  </si>
  <si>
    <t>recouvre la mémoire. Damon et Elena lui révèlent qu’Amara, le vér</t>
  </si>
  <si>
    <t xml:space="preserve">r son corps et consulte le Dr Maxfield. Il lui apprend qu’il ne lui </t>
  </si>
  <si>
    <t xml:space="preserve"> de Bonnie parmi les vivants, Caroline et Elena aident Jesse à contr</t>
  </si>
  <si>
    <t>té pour célébrer le retour de Bonnie parmi les vivants, Caroline e</t>
  </si>
  <si>
    <t>’elles préparent une fête à l’université pour célébrer le retour de Bo</t>
  </si>
  <si>
    <t>Voyageur</t>
  </si>
  <si>
    <t xml:space="preserve">aide Matt à se débarrasser du Voyageur qui a pris possession de son </t>
  </si>
  <si>
    <t>Alors qu’elles préparent une fête à l’u</t>
  </si>
  <si>
    <t>tion de vampire. De son côté, Stefan, qui a été enfermé pendant tr</t>
  </si>
  <si>
    <t xml:space="preserve"> post-traumatique.... Quant à Katherine, elle aide Matt à se débarras</t>
  </si>
  <si>
    <t>Matt</t>
  </si>
  <si>
    <t xml:space="preserve"> Quant à Katherine, elle aide Matt à se débarrasser du Voyageur </t>
  </si>
  <si>
    <t>armi les vivants, Caroline et Elena aident Jesse à contrôler sa n</t>
  </si>
  <si>
    <t>Jesse</t>
  </si>
  <si>
    <t>nts, Caroline et Elena aident Jesse à contrôler sa nouvelle condi</t>
  </si>
  <si>
    <t>aron, l’ancien colocataire de Jesse, afin qu’il l’aide à retrouve</t>
  </si>
  <si>
    <t>et Damon. Il l’emmène dans la maison Whitmore, repaire des membres</t>
  </si>
  <si>
    <t>en colocataire de Jesse, afin qu’il l’aide à retrouver le docte</t>
  </si>
  <si>
    <t>Elena se rend dans le dortoir d’Aar</t>
  </si>
  <si>
    <t>rouver le docteur Maxfield et Damon. Il l’emmène dans la maison W</t>
  </si>
  <si>
    <t>Aaron</t>
  </si>
  <si>
    <t>ena se rend dans le dortoir d’Aaron, l’ancien colocataire de Jess</t>
  </si>
  <si>
    <t>maison Whitmore</t>
  </si>
  <si>
    <t>et Damon. Il l’emmène dans la maison Whitmore, repaire des membres de la so</t>
  </si>
  <si>
    <t>née à exorciser les démons de Stefan.</t>
  </si>
  <si>
    <t>Mystic Falls</t>
  </si>
  <si>
    <t xml:space="preserve"> ce temps, Caroline revient à Mystic Falls, déterminée à exorciser les d</t>
  </si>
  <si>
    <t>Wes</t>
  </si>
  <si>
    <t xml:space="preserve">té Augustine. À leur arrivée, Wes injecte à la jeune fille une </t>
  </si>
  <si>
    <t>Whitmore</t>
  </si>
  <si>
    <t>n. Il l’emmène dans la maison Whitmore, repaire des membres de la so</t>
  </si>
  <si>
    <t>Augustine</t>
  </si>
  <si>
    <t xml:space="preserve">ire des membres de la société Augustine. À leur arrivée, Wes injecte </t>
  </si>
  <si>
    <t>l’aide à retrouver le docteur Maxfield et Damon. Il l’emmène dans la</t>
  </si>
  <si>
    <t>ne cellule. Pendant ce temps, Caroline revient à Mystic Falls, déter</t>
  </si>
  <si>
    <t>ux frères partent questionner Aaron afin d'obtenir des informatio</t>
  </si>
  <si>
    <t xml:space="preserve"> de sa cellule et va chercher Stefan. Les deux frères partent ques</t>
  </si>
  <si>
    <t xml:space="preserve"> le passé, et il libère Enzo. Nadia, de son côté, propose un plan</t>
  </si>
  <si>
    <t>Damon réussit à s'échapper de sa ce</t>
  </si>
  <si>
    <t>e son côté, propose un plan à Katherine afin de retarder son vieillis</t>
  </si>
  <si>
    <t xml:space="preserve"> Pendant ce temps, le docteur Maxfield révèle à la jeune femme que s</t>
  </si>
  <si>
    <t>Enzo</t>
  </si>
  <si>
    <t xml:space="preserve">. dans le passé, et il libère Enzo. Nadia, de son côté, propose </t>
  </si>
  <si>
    <t>ns sur le lieu de détention d'Elena. Pendant ce temps, le docteur</t>
  </si>
  <si>
    <t>Vampire Diaries (S5-E11)</t>
  </si>
  <si>
    <t xml:space="preserve"> son âme dans son corps, mais Katherine refuse. Pendant ce temps, Car</t>
  </si>
  <si>
    <t>Klaus</t>
  </si>
  <si>
    <t>roline avoue ses sentiments à Klaus. , Nadia helps her mom with a</t>
  </si>
  <si>
    <t>ine refuse. Pendant ce temps, Caroline avoue ses sentiments à Klaus.</t>
  </si>
  <si>
    <t>Nadia helps</t>
  </si>
  <si>
    <t>oue ses sentiments à Klaus. , Nadia helps her mom with a fighting plan.</t>
  </si>
  <si>
    <t>issance, en 1490, à sa fille, Nadia, qu'on lui a tout de suite en</t>
  </si>
  <si>
    <t>célèbre en buvant des verres. Katherine se rappelle la nuit où elle a</t>
  </si>
  <si>
    <t>Alors que Damon et Elena viennent de rompre, Katherine</t>
  </si>
  <si>
    <t xml:space="preserve">Alors que Damon et Elena viennent de rompre, </t>
  </si>
  <si>
    <t xml:space="preserve"> et Elena viennent de rompre, Katherine est sur le point de mourir, c</t>
  </si>
  <si>
    <t xml:space="preserve"> lui a tout de suite enlevée. Nadia tente de la sauver en lui pro</t>
  </si>
  <si>
    <t>oue ses sentiments à Klaus. , Nadia helps her mom with a fighting</t>
  </si>
  <si>
    <t>Reporters AB3 - 2022</t>
  </si>
  <si>
    <t>Nantes</t>
  </si>
  <si>
    <t>A 70 kilomètres de Nantes, Châteaubriant est une commun</t>
  </si>
  <si>
    <t>Châteaubriant</t>
  </si>
  <si>
    <t xml:space="preserve">A 70 kilomètres de Nantes, Châteaubriant est une commune où le manque </t>
  </si>
  <si>
    <t>Gros</t>
  </si>
  <si>
    <t>donc pas le droit à l'erreur. Gros plan... sur cette situation d</t>
  </si>
  <si>
    <t>n. Le service des urgences de Châteaubriant n'a donc pas le droit à l'err</t>
  </si>
  <si>
    <t>Hélène et les garçons</t>
  </si>
  <si>
    <t>cafétéria</t>
  </si>
  <si>
    <t xml:space="preserve">A la cafétéria, les filles sont suivies par </t>
  </si>
  <si>
    <t>garage</t>
  </si>
  <si>
    <t xml:space="preserve"> inconnu. Nathalie se rend au garage et demande aux garçons l'auto</t>
  </si>
  <si>
    <t xml:space="preserve">es par un mystérieux inconnu. Nathalie se rend au garage et demande </t>
  </si>
  <si>
    <t>Adeline</t>
  </si>
  <si>
    <t>r à un rendez-vous. Hélène et Adeline arrivent au garage, où se tro</t>
  </si>
  <si>
    <t xml:space="preserve">Hélène et Adeline arrivent au garage, où se trouvent Sébastien et </t>
  </si>
  <si>
    <t>Thierry</t>
  </si>
  <si>
    <t xml:space="preserve">Laly est aux anges depuis que Thierry lui a envoyé une lettre pour </t>
  </si>
  <si>
    <t>Sébastien</t>
  </si>
  <si>
    <t>ent au garage, où se trouvent Sébastien et Nicolas...</t>
  </si>
  <si>
    <t>, où se trouvent Sébastien et Nicolas...</t>
  </si>
  <si>
    <t>Laly est aux anges depuis que Thie</t>
  </si>
  <si>
    <t>r l'inviter à un rendez-vous. Hélène et Adeline arrivent au garage</t>
  </si>
  <si>
    <t>Christian</t>
  </si>
  <si>
    <t>Afin de tester Christian, Johanna décide de pousser Jo</t>
  </si>
  <si>
    <t>an, Johanna décide de pousser José dans les bras de Thérèse. Ell</t>
  </si>
  <si>
    <t>Thérèse</t>
  </si>
  <si>
    <t>pousser José dans les bras de Thérèse. Elle raconte tout à ses amie</t>
  </si>
  <si>
    <t>Afin de tester Christian, Johanna décide de pousser José dans l</t>
  </si>
  <si>
    <t>Bénédicte</t>
  </si>
  <si>
    <t xml:space="preserve"> tout à ses amies, ainsi qu'à Bénédicte...</t>
  </si>
  <si>
    <t>Johanna est inquiète car sa mère doit</t>
  </si>
  <si>
    <t xml:space="preserve"> annoncer son départ pour les Etats-Unis...</t>
  </si>
  <si>
    <t xml:space="preserve">icale. Elle essaie de joindre Christian pour lui annoncer son départ </t>
  </si>
  <si>
    <t>Premiers baisers (S1-E7)</t>
  </si>
  <si>
    <t>ntant des délégués de classe. Justine fait de même. Les jeunes gens</t>
  </si>
  <si>
    <t xml:space="preserve">Jérôme pose sa candidature au poste </t>
  </si>
  <si>
    <t>Premiers baisers (S1-E1)</t>
  </si>
  <si>
    <t>François</t>
  </si>
  <si>
    <t>esurer le potentiel amoureux. François est imbattable...</t>
  </si>
  <si>
    <t>On vient de livrer à la cafétéria une machine capable de mesure</t>
  </si>
  <si>
    <t>Les vacances de l'amour (S4-E1)</t>
  </si>
  <si>
    <t>Eve</t>
  </si>
  <si>
    <t>La santé mentale d'Eve est de plus en plus chancelan</t>
  </si>
  <si>
    <t>Peter</t>
  </si>
  <si>
    <t>très pessimiste des médecins, Peter ne peut se résoudre à la fair</t>
  </si>
  <si>
    <t xml:space="preserve">Au petit matin, Eve, blottie contre Mathieu, qui </t>
  </si>
  <si>
    <t>athieu, qui pilote l'avion de Peter, contemple le ciel. Euphoriqu</t>
  </si>
  <si>
    <t>Mathieu</t>
  </si>
  <si>
    <t>it matin, Eve, blottie contre Mathieu, qui pilote l'avion de Peter,</t>
  </si>
  <si>
    <t>Les mystères de l'amour (S18-E17)</t>
  </si>
  <si>
    <t xml:space="preserve"> séance de sport de Céline et Nicolas. Fanny, elle, reçoit la visit</t>
  </si>
  <si>
    <t>y et Béatrice sont en retard. José et Julien sont inquiets.</t>
  </si>
  <si>
    <t>Cathy</t>
  </si>
  <si>
    <t>eçoit la visite de son agent. Cathy et Béatrice sont en retard. J</t>
  </si>
  <si>
    <t>visite de son agent. Cathy et Béatrice sont en retard. José et Julie</t>
  </si>
  <si>
    <t>Fanny</t>
  </si>
  <si>
    <t>e sport de Céline et Nicolas. Fanny, elle, reçoit la visite de so</t>
  </si>
  <si>
    <t>Céline</t>
  </si>
  <si>
    <t>de près la séance de sport de Céline et Nicolas. Fanny, elle, reço</t>
  </si>
  <si>
    <t>Hélène surveille de près la séance d</t>
  </si>
  <si>
    <t>Julien</t>
  </si>
  <si>
    <t>trice sont en retard. José et Julien sont inquiets.</t>
  </si>
  <si>
    <t>r remonter le moral à Hélène, Peter lui propose de passer la jour</t>
  </si>
  <si>
    <t>rès de Nicolas. Accompagnée d'Alex, Fanny part en province faire</t>
  </si>
  <si>
    <t>Accompagnée d'Alex</t>
  </si>
  <si>
    <t>a présence auprès de Nicolas. Accompagnée d'Alex, Fanny part en province faire</t>
  </si>
  <si>
    <t>s la seule à ne pas apprécier Céline. Ingrid voit d'un très mauvai</t>
  </si>
  <si>
    <t xml:space="preserve"> est la cible des complices d'Alice, qui a d'ailleurs disparu...</t>
  </si>
  <si>
    <t xml:space="preserve">Pour remonter le moral à Hélène, Peter lui propose de passer </t>
  </si>
  <si>
    <t xml:space="preserve"> Nicolas. Accompagnée d'Alex, Fanny part en province faire la pro</t>
  </si>
  <si>
    <t>is oeil sa présence auprès de Nicolas. Accompagnée d'Alex, Fanny pa</t>
  </si>
  <si>
    <t>Rudy</t>
  </si>
  <si>
    <t xml:space="preserve">m et de sa tournée. La vie de Rudy est menacée, il est la cible </t>
  </si>
  <si>
    <t>le à ne pas apprécier Céline. Ingrid voit d'un très mauvais oeil s</t>
  </si>
  <si>
    <t>ble comme au bon vieux temps. Hélène n'est pas la seule à ne pas a</t>
  </si>
  <si>
    <t>ursuite continue pour Rudy et Alice, qui tentent d'échapper aux h</t>
  </si>
  <si>
    <t>er l'anniversaire surprise de José...</t>
  </si>
  <si>
    <t>Hélène et Peter prolongent leurs ret</t>
  </si>
  <si>
    <t>e visite de sa tante Miranda, Laly doit... faire un choix crucia</t>
  </si>
  <si>
    <t>invitations lancées, Cathy et Béatrice redoublent d'astuces pour org</t>
  </si>
  <si>
    <t>ial. Les invitations lancées, Cathy et Béatrice redoublent d'astu</t>
  </si>
  <si>
    <t>Cathy et Béatrice</t>
  </si>
  <si>
    <t>ial. Les invitations lancées, Cathy et Béatrice redoublent d'astuces pour org</t>
  </si>
  <si>
    <t>ourse poursuite continue pour Rudy et Alice, qui tentent d'échap</t>
  </si>
  <si>
    <t>Miranda</t>
  </si>
  <si>
    <t xml:space="preserve">a dernière visite de sa tante Miranda, Laly doit... faire un choix </t>
  </si>
  <si>
    <t>Hélène et Peter prolongent leurs retrouvaille</t>
  </si>
  <si>
    <t>Rudy et Alice</t>
  </si>
  <si>
    <t>ourse poursuite continue pour Rudy et Alice, qui tentent d'échapper aux h</t>
  </si>
  <si>
    <t>Petits secrets entre voisins (S2-E51)</t>
  </si>
  <si>
    <t>res incroyables : conflits de quartier, amours interdites, mensonges</t>
  </si>
  <si>
    <t>Dr House</t>
  </si>
  <si>
    <t>House</t>
  </si>
  <si>
    <t xml:space="preserve"> de bouger ou de communiquer. House, qui vient de faire une chute</t>
  </si>
  <si>
    <t>Taub</t>
  </si>
  <si>
    <t xml:space="preserve"> à l'accident. Parallèlement, Taub, qui a décidé de réintégrer s</t>
  </si>
  <si>
    <t>en moto, partage sa chambre d'hôpital et décide de le faire transfé</t>
  </si>
  <si>
    <t>Princeton</t>
  </si>
  <si>
    <t>cide de le faire transférer à Princeton pour le prendre en charge. Il</t>
  </si>
  <si>
    <t>Eddie</t>
  </si>
  <si>
    <t>couvrir que, quand la santé d'Eddie s'améliore, celle de Charlott</t>
  </si>
  <si>
    <t>Alors que House et son équipe sont très affec</t>
  </si>
  <si>
    <t>x derniers mois à s'occuper d'Eddie, son mari mourant, est admise</t>
  </si>
  <si>
    <t>Charlotte</t>
  </si>
  <si>
    <t xml:space="preserve"> d'Eddie s'améliore, celle de Charlotte empire !</t>
  </si>
  <si>
    <t xml:space="preserve"> troubles respiratoires.... L'équipe ne tarde pas à découvrir que,</t>
  </si>
  <si>
    <t>Alors que House et son équipe sont très affectés par la mor</t>
  </si>
  <si>
    <t>continuer à gérer le service. Charlotte, une femme âgée qui a passé l</t>
  </si>
  <si>
    <t>Chase</t>
  </si>
  <si>
    <t>ron reporte ses vacances avec Chase pour convaincre House de s'oc</t>
  </si>
  <si>
    <t>es avec Chase pour convaincre House de s'occuper du cas d'un mili</t>
  </si>
  <si>
    <t xml:space="preserve">r relation. Pendant ce temps, House se demande pourquoi Wilson a </t>
  </si>
  <si>
    <t xml:space="preserve">ps, House se demande pourquoi Wilson a commencé un nouveau régime </t>
  </si>
  <si>
    <t>e elle-même tous les examens. Chase ne comprend pas l'attitude de</t>
  </si>
  <si>
    <t>Cameron</t>
  </si>
  <si>
    <t>Cameron reporte ses vacances avec Cha</t>
  </si>
  <si>
    <t>ne comprend pas l'attitude de Cameron et s'inquiète sur... l'avenir</t>
  </si>
  <si>
    <t>u milieu d'une manifestation. House accepte mais lui demande de f</t>
  </si>
  <si>
    <t>Urgences (S10-E11)</t>
  </si>
  <si>
    <t>Kem</t>
  </si>
  <si>
    <t>Kem arrive juste à temps à Chicag</t>
  </si>
  <si>
    <t xml:space="preserve"> mouvementée de la Fondation. Abby tente de comprendre les cause</t>
  </si>
  <si>
    <t>Fondation</t>
  </si>
  <si>
    <t>une réunion mouvementée de la Fondation. Abby tente de comprendre les</t>
  </si>
  <si>
    <t>grforgEconomie</t>
  </si>
  <si>
    <t>Kem arrive juste à temps à Chicago pour assister à une réunion m</t>
  </si>
  <si>
    <t>ère. Il l'emmène aussitôt à l'hôpital. Mais là, ils apprennent avec</t>
  </si>
  <si>
    <t>Carter est inquiet car le bébé de Ke</t>
  </si>
  <si>
    <t>er est inquiet car le bébé de Kem ne donne aucun signe de vie d</t>
  </si>
  <si>
    <t xml:space="preserve">oment où Luka s'arrête sur la route pour aider une femme dont le </t>
  </si>
  <si>
    <t>Luka</t>
  </si>
  <si>
    <t>Au moment où Luka s'arrête sur la route pour ai</t>
  </si>
  <si>
    <t>Chalet pour deux</t>
  </si>
  <si>
    <t>Noël</t>
  </si>
  <si>
    <t xml:space="preserve">Une semaine avant Noël, Seth apprend qu'il a hérité </t>
  </si>
  <si>
    <t>chalet</t>
  </si>
  <si>
    <t>e partie d'un terrain et d'un chalet. Il décide de s'y rendre pour</t>
  </si>
  <si>
    <t>Une</t>
  </si>
  <si>
    <t>Une semaine avant Noël, Seth appr</t>
  </si>
  <si>
    <t>Seth</t>
  </si>
  <si>
    <t xml:space="preserve">Une semaine avant Noël, Seth apprend qu'il a hérité d'une </t>
  </si>
  <si>
    <t>L'Harmonie de Noël</t>
  </si>
  <si>
    <t>Harmony</t>
  </si>
  <si>
    <t>Harmony est fiancée à un célèbre chan</t>
  </si>
  <si>
    <t>e dernier la quitte peu avant Noël, la jeune femme, effondrée, d</t>
  </si>
  <si>
    <t>Demolition Man</t>
  </si>
  <si>
    <t>Simon Phoenix</t>
  </si>
  <si>
    <t>ute violence a été éradiquée. Simon Phoenix, un tueur psychopathe condamn</t>
  </si>
  <si>
    <t>San Angeles</t>
  </si>
  <si>
    <t>En 2032, San Angeles est une mégalopole californie</t>
  </si>
  <si>
    <t>Phoenix</t>
  </si>
  <si>
    <t>tive, ce dernier doit arrêter Phoenix avec l'aide des policiers Len</t>
  </si>
  <si>
    <t>John Spartan</t>
  </si>
  <si>
    <t>nimer son ennemi de toujours, John Spartan, un policier surnommé Demolit</t>
  </si>
  <si>
    <t>te médicale pour s'évader. La police, ne sachant plus comment lutt</t>
  </si>
  <si>
    <t>Spartan, un policier surnommé Demolition Man, cryogénisé à titre de puniti</t>
  </si>
  <si>
    <t>Lenina Huxley</t>
  </si>
  <si>
    <t>nix avec l'aide des policiers Lenina Huxley et Alfredo Garcia...</t>
  </si>
  <si>
    <t>Alfredo Garcia</t>
  </si>
  <si>
    <t>es policiers Lenina Huxley et Alfredo Garcia...</t>
  </si>
  <si>
    <t>Faster</t>
  </si>
  <si>
    <t>Condamné à la prison pour avoir servi de chauffeur</t>
  </si>
  <si>
    <t>tentiaire, il se rend dans un immeuble de bureau où il abat un indiv</t>
  </si>
  <si>
    <t>établissement</t>
  </si>
  <si>
    <t>a liberté. A peine sorti de l'établissement pénitentiaire, il se rend dan</t>
  </si>
  <si>
    <t>Appels d'urgence</t>
  </si>
  <si>
    <t>Internet</t>
  </si>
  <si>
    <t>nnées, le nombre d’achats sur Internet a explosé et la multiplicatio</t>
  </si>
  <si>
    <t>Résumé Appels d'urgence Saison 1Cambriolages</t>
  </si>
  <si>
    <t>Résumé Appels d'urgence Saison 1Cambriolages, effractions et vols de colis</t>
  </si>
  <si>
    <t>Lyon</t>
  </si>
  <si>
    <t>ls de colis, les gendarmes de Lyon contre-attaquent Dans la banl</t>
  </si>
  <si>
    <t>onnêtes ou rodeurs de halls d’immeubles, nombreux sont les profils de</t>
  </si>
  <si>
    <t>banlieue de Lyon</t>
  </si>
  <si>
    <t>Lyon contre-attaquent Dans la banlieue de Lyon, une compagnie de gendarmes e</t>
  </si>
  <si>
    <t>Saison</t>
  </si>
  <si>
    <t>Résumé Appels d'urgence Saison 1Cambriolages, effractions et</t>
  </si>
  <si>
    <t>attaquent Dans la banlieue de Lyon, une compagnie de gendarmes e</t>
  </si>
  <si>
    <t>Immersion</t>
  </si>
  <si>
    <t>tidien ont également la cote. Immersion dans le quotidien de cette co</t>
  </si>
  <si>
    <t>Wheeler Dealers France</t>
  </si>
  <si>
    <t>Gerry</t>
  </si>
  <si>
    <t xml:space="preserve"> d'un budget de 12 000 euros, Gerry se lance à la recherche d'une</t>
  </si>
  <si>
    <t>DS</t>
  </si>
  <si>
    <t>se lance à la recherche d'une DS. Mais c'est une DS Pallas aff</t>
  </si>
  <si>
    <t>Aurélien</t>
  </si>
  <si>
    <t>e avec fierté sa trouvaille à Aurélien. Mais celui-ci déchante rapid</t>
  </si>
  <si>
    <t>DS Pallas</t>
  </si>
  <si>
    <t>rche d'une DS. Mais c'est une DS Pallas affichée à 18 000 euros qui r</t>
  </si>
  <si>
    <t>Ford</t>
  </si>
  <si>
    <t xml:space="preserve">e vraie star d'Hollywood : la Ford Mustang Cabriolet. Depuis sa </t>
  </si>
  <si>
    <t>Ford Mustang Cabriolet</t>
  </si>
  <si>
    <t xml:space="preserve">e vraie star d'Hollywood : la Ford Mustang Cabriolet. Depuis sa création en 1964, </t>
  </si>
  <si>
    <t>Gerry et Aurélien se lancent en quê</t>
  </si>
  <si>
    <t>Gerry et Aurélien se lancent en quête d'une vra</t>
  </si>
  <si>
    <t>Mustang Cabriolet</t>
  </si>
  <si>
    <t xml:space="preserve">ie star d'Hollywood : la Ford Mustang Cabriolet. Depuis sa création en 1964, </t>
  </si>
  <si>
    <t>. Sa cote monte en flèche, et Gerry est bien décidé à... profiter</t>
  </si>
  <si>
    <t xml:space="preserve">ture la plus collectionnée en Europe. Sa cote monte en flèche, et </t>
  </si>
  <si>
    <t>Hollywood</t>
  </si>
  <si>
    <t xml:space="preserve">t en quête d'une vraie star d'Hollywood : la Ford Mustang Cabriolet. </t>
  </si>
  <si>
    <t xml:space="preserve"> l'intérieur noir. Cependant, Aurélien va devoir faire face à des dé</t>
  </si>
  <si>
    <t>Aurélien et Gerry</t>
  </si>
  <si>
    <t>Aurélien et Gerry recherchent la version 4X4 de</t>
  </si>
  <si>
    <t xml:space="preserve"> véhicules restent embourbés. Gerry dispose de 1 500 euros pour t</t>
  </si>
  <si>
    <t>r la perle rare. De son côté, Aurélien va devoir faire... son maximu</t>
  </si>
  <si>
    <t>Fiat</t>
  </si>
  <si>
    <t>herchent la version 4X4 de la Fiat Panda. Avec son poids léger e</t>
  </si>
  <si>
    <t>grforgDico</t>
  </si>
  <si>
    <t>Fiat Panda</t>
  </si>
  <si>
    <t xml:space="preserve">herchent la version 4X4 de la Fiat Panda. Avec son poids léger et ses </t>
  </si>
  <si>
    <t>ire unique, prêt à gravir les Alpes.</t>
  </si>
  <si>
    <t>Aurélien et Gerry recherchent la versi</t>
  </si>
  <si>
    <t>Panda</t>
  </si>
  <si>
    <t>ême objectif : faire de cette Panda 4X4 un exemplaire unique, prê</t>
  </si>
  <si>
    <t>Panda 4X4</t>
  </si>
  <si>
    <t xml:space="preserve">ême objectif : faire de cette Panda 4X4 un exemplaire unique, prêt à </t>
  </si>
  <si>
    <t>Porsche</t>
  </si>
  <si>
    <t>adore les premiers modèles de Porsche, recherche une 944. C'est ell</t>
  </si>
  <si>
    <t>firme allemande</t>
  </si>
  <si>
    <t>t, les pièces détachées de la firme allemande peuvent coûter extrêmement ch</t>
  </si>
  <si>
    <t>Gerry, qui adore les premiers modèl</t>
  </si>
  <si>
    <t>nt faire monter la facture. A Aurélien de trouver la solution pour l</t>
  </si>
  <si>
    <t>Peugeot</t>
  </si>
  <si>
    <t xml:space="preserve"> la rénovation d'un cabriolet Peugeot 304. Chic et moderne lorsqu'e</t>
  </si>
  <si>
    <t>Gerry et Aurélien se lancent dans l</t>
  </si>
  <si>
    <t>Gerry et Aurélien se lancent dans la rénovation</t>
  </si>
  <si>
    <t>Peugeot 304</t>
  </si>
  <si>
    <t xml:space="preserve"> la rénovation d'un cabriolet Peugeot 304. Chic et moderne lorsqu'elle </t>
  </si>
  <si>
    <t>Chic</t>
  </si>
  <si>
    <t xml:space="preserve">n d'un cabriolet Peugeot 304. Chic et moderne lorsqu'elle a été </t>
  </si>
  <si>
    <t>pas moins de... 70.000 euros. Gerry et Aurélien vont devoir donne</t>
  </si>
  <si>
    <t xml:space="preserve"> de collier. L'exemplaire que Gerry a ramené à l'atelier est en c</t>
  </si>
  <si>
    <t>en flèche et aujourd'hui, une Peugeot 403 Cabriolet ne se revend pa</t>
  </si>
  <si>
    <t xml:space="preserve"> de... 70.000 euros. Gerry et Aurélien vont devoir donner un sacré c</t>
  </si>
  <si>
    <t>Columbo</t>
  </si>
  <si>
    <t>nue une star grâce à la série Columbo (c'était la voiture du célèbr</t>
  </si>
  <si>
    <t>Peugeot 403 Cabriolet</t>
  </si>
  <si>
    <t xml:space="preserve">en flèche et aujourd'hui, une Peugeot 403 Cabriolet ne se revend pas moins de... </t>
  </si>
  <si>
    <t>er phénoménal qui les attend. Voirplusmoins</t>
  </si>
  <si>
    <t>Super 5 GT Turbo</t>
  </si>
  <si>
    <t>n faisant l'acquisition d'une Super 5 GT Turbo. Ils ne cachent pas leur enth</t>
  </si>
  <si>
    <t>Résumé Gerry et Aurélien retournent dans l</t>
  </si>
  <si>
    <t>Super</t>
  </si>
  <si>
    <t>n faisant l'acquisition d'une Super 5 GT Turbo. Ils ne cachent pa</t>
  </si>
  <si>
    <t>rer ensuite un très bon prix. Voirplusmoins</t>
  </si>
  <si>
    <t>Résumé Gerry</t>
  </si>
  <si>
    <t>Résumé Gerry et Aurélien retournent dans les années 19</t>
  </si>
  <si>
    <t>En Bretagne, Aurélien et Gerry se procurent une Jag</t>
  </si>
  <si>
    <t>Bretagne</t>
  </si>
  <si>
    <t>En Bretagne, Aurélien et Gerry se procure</t>
  </si>
  <si>
    <t>En Bretagne</t>
  </si>
  <si>
    <t>Jaguar XJ-S V12</t>
  </si>
  <si>
    <t>ien et Gerry se procurent une Jaguar XJ-S V12, véhicule qui représente le l</t>
  </si>
  <si>
    <t xml:space="preserve">En Bretagne, Aurélien et Gerry se procurent une Jaguar XJ-S </t>
  </si>
  <si>
    <t>Alien Theory</t>
  </si>
  <si>
    <t>es intelligents visitaient la Terre et établissaient un contact a</t>
  </si>
  <si>
    <t>Antiquité</t>
  </si>
  <si>
    <t>act avec des humains durant l'Antiquité. Les défenseurs de cette théo</t>
  </si>
  <si>
    <t>la Terre</t>
  </si>
  <si>
    <t>stres intelligents visitaient la Terre et établissaient un contact a</t>
  </si>
  <si>
    <t>Teotihuacan</t>
  </si>
  <si>
    <t xml:space="preserve">Le site antique de Teotihuacan, que les Aztèques appelaient </t>
  </si>
  <si>
    <t>Aztèques</t>
  </si>
  <si>
    <t>tique de Teotihuacan, que les Aztèques appelaient la  Cité des Dieux</t>
  </si>
  <si>
    <t>Cité des Dieux</t>
  </si>
  <si>
    <t>e les Aztèques appelaient la  Cité des Dieux , est l'un des plus grands my</t>
  </si>
  <si>
    <t xml:space="preserve"> technologie extraterrestre ? Voirplusmoins</t>
  </si>
  <si>
    <t>Storage Wars : Adjugé, vendu</t>
  </si>
  <si>
    <t>Thornhill</t>
  </si>
  <si>
    <t>Les acheteurs de Thornhill courent se mettre à l'abri lo</t>
  </si>
  <si>
    <t>Roy</t>
  </si>
  <si>
    <t xml:space="preserve"> CD d'auto-assistance donne à Roy un nouveau souffle dans sa vi</t>
  </si>
  <si>
    <t>CD</t>
  </si>
  <si>
    <t xml:space="preserve"> se mettre à l'abri lorsqu'un CD d'auto-assistance donne à Roy</t>
  </si>
  <si>
    <t>Adjugé, vendu !</t>
  </si>
  <si>
    <t>lycée de Don</t>
  </si>
  <si>
    <t>mpton se déroule tout près du lycée de Don, Roy et Paul ; aussi, tous le</t>
  </si>
  <si>
    <t>le tout près du lycée de Don, Roy et Paul ; aussi, tous les enc</t>
  </si>
  <si>
    <t>Brampton</t>
  </si>
  <si>
    <t>L'enchère de Brampton se déroule tout près du lycée</t>
  </si>
  <si>
    <t>Roy et Paul</t>
  </si>
  <si>
    <t>le tout près du lycée de Don, Roy et Paul ; aussi, tous les enchérisseu</t>
  </si>
  <si>
    <t xml:space="preserve"> près du lycée de Don, Roy et Paul ; aussi, tous les enchérisseu</t>
  </si>
  <si>
    <t>Don</t>
  </si>
  <si>
    <t>déroule tout près du lycée de Don, Roy et Paul ; aussi, tous le</t>
  </si>
  <si>
    <t xml:space="preserve"> monde est en effervescence : Cindy et Rock cherchent des objets </t>
  </si>
  <si>
    <t>Ursula</t>
  </si>
  <si>
    <t xml:space="preserve"> objets de qualité, tandis qu'Ursula est dans l'attente d'une bonn</t>
  </si>
  <si>
    <t>Rock</t>
  </si>
  <si>
    <t>t en effervescence : Cindy et Rock cherchent des objets de quali</t>
  </si>
  <si>
    <t>A Don Mills, Rick et Cindy sont partagés entre les conse</t>
  </si>
  <si>
    <t>Don Mills</t>
  </si>
  <si>
    <t xml:space="preserve">A Don Mills, Rick et Cindy sont partagés </t>
  </si>
  <si>
    <t>grftagParticule</t>
  </si>
  <si>
    <t xml:space="preserve">t leur intuition ; cependant, Ursula est convaincue que de bonnes </t>
  </si>
  <si>
    <t>Rick</t>
  </si>
  <si>
    <t xml:space="preserve">A Don Mills, Rick et Cindy sont partagés entre </t>
  </si>
  <si>
    <t xml:space="preserve">einture... Cette fois, le but n’est pas de faire du bénéfice, </t>
  </si>
  <si>
    <t>n, une voiture tellement rare qu’il est presque impossible d’en</t>
  </si>
  <si>
    <t>Citroën Visa Chrono</t>
  </si>
  <si>
    <t>’en trouver sur le marché. La Citroën Visa Chrono, produite à seulement 3 810 e</t>
  </si>
  <si>
    <t>musée</t>
  </si>
  <si>
    <t xml:space="preserve"> tout droit des réserves d'un musée, la voiture est dans un état </t>
  </si>
  <si>
    <t xml:space="preserve">Gerry a réussi un bel exploit : se </t>
  </si>
  <si>
    <t>BMW</t>
  </si>
  <si>
    <t>La BMW Z3 est l'un des petits cabrio</t>
  </si>
  <si>
    <t>BMW Z3</t>
  </si>
  <si>
    <t>La BMW Z3 est l'un des petits cabriolet</t>
  </si>
  <si>
    <t>et financièrement accessible. Gerry compte bien surfer sur ce suc</t>
  </si>
  <si>
    <t>Z3</t>
  </si>
  <si>
    <t>.. en ramenant à l'atelier un Z3 payé seulement 8 000 €.</t>
  </si>
  <si>
    <t>Gerry est à la recherche d'une Jagu</t>
  </si>
  <si>
    <t>Hexagone</t>
  </si>
  <si>
    <t>Angleterre. De passage dans l'Hexagone, il partage ainsi ses conseil</t>
  </si>
  <si>
    <t>Jaguar Type E</t>
  </si>
  <si>
    <t>erry est à la recherche d'une Jaguar Type E, véritable légende de l'indus</t>
  </si>
  <si>
    <t xml:space="preserve"> son alter ego... français et Aurélien. Mais ceux-ci ont une frayeur</t>
  </si>
  <si>
    <t>Mike Brewer</t>
  </si>
  <si>
    <t>Pour l'aider, il fait appel à Mike Brewer, l'expert négociateur qui inc</t>
  </si>
  <si>
    <t>industrie</t>
  </si>
  <si>
    <t>ype E, véritable légende de l'industrie automobile anglaise. Pour l'a</t>
  </si>
  <si>
    <t>Wheeler Dealers</t>
  </si>
  <si>
    <t>ert négociateur qui incarne « Wheeler Dealers » en Angleterre. De passage d</t>
  </si>
  <si>
    <t>Angleterre</t>
  </si>
  <si>
    <t xml:space="preserve">ncarne « Wheeler Dealers » en Angleterre. De passage dans l'Hexagone, </t>
  </si>
  <si>
    <t>Wheeler</t>
  </si>
  <si>
    <t>ert négociateur qui incarne « Wheeler Dealers » en Angleterre. De p</t>
  </si>
  <si>
    <t>Dans</t>
  </si>
  <si>
    <t>rosserie est en mauvais état. Dans les années 1980 et 1990, le v</t>
  </si>
  <si>
    <t>e était prisé par les jeunes. Gerry le sait bien et souhaite bien</t>
  </si>
  <si>
    <t>Gerry achète une Golf GTI de 1986 c</t>
  </si>
  <si>
    <t>Golf GTI</t>
  </si>
  <si>
    <t>Gerry achète une Golf GTI de 1986 comptabilisant seulem</t>
  </si>
  <si>
    <t>Golf</t>
  </si>
  <si>
    <t>Gerry achète une Golf GTI de 1986 comptabilisant se</t>
  </si>
  <si>
    <t>n acquisition. Auparavant,... Aurélien tente de rendre au bolide ses</t>
  </si>
  <si>
    <t xml:space="preserve"> nouvelle journée d'enchères, Roy est accompagné de son chien. </t>
  </si>
  <si>
    <t>ouple  père-fils  que forment Paul et Bogart. Nick Kypreos, anci</t>
  </si>
  <si>
    <t>Vétérans</t>
  </si>
  <si>
    <t>pétition fait rage entre les  Vétérans  et le couple  père-fils  que</t>
  </si>
  <si>
    <t>Nick Kypreos</t>
  </si>
  <si>
    <t xml:space="preserve">  que forment Paul et Bogart. Nick Kypreos, ancien champion de hockey su</t>
  </si>
  <si>
    <t>Bogart</t>
  </si>
  <si>
    <t>ère-fils  que forment Paul et Bogart. Nick Kypreos, ancien champio</t>
  </si>
  <si>
    <t>de stratégie du tout. Rick et Cindy jouent au docteur, Ursula s'a</t>
  </si>
  <si>
    <t>k et Cindy jouent au docteur, Ursula s'adonne à son art et Roy s'é</t>
  </si>
  <si>
    <t>Robb Reiner d'Anvil</t>
  </si>
  <si>
    <t>c l'icône canadienne du métal Robb Reiner d'Anvil.</t>
  </si>
  <si>
    <t>s avoir de stratégie du tout. Rick et Cindy jouent au docteur, U</t>
  </si>
  <si>
    <t>Leaside</t>
  </si>
  <si>
    <t>pour une vente aux enchères à Leaside : ne pas avoir de stratégie d</t>
  </si>
  <si>
    <t>Paul et Bogart concoctent une tout</t>
  </si>
  <si>
    <t>Paul et Bogart concoctent une toute nouvelle</t>
  </si>
  <si>
    <t xml:space="preserve"> Ursula s'adonne à son art et Roy s'éclate avec l'icône canadie</t>
  </si>
  <si>
    <t>Robb</t>
  </si>
  <si>
    <t>Tommy</t>
  </si>
  <si>
    <t>s enchérisseurs. Il s'agit de Tommy, un homme solide et fier de s</t>
  </si>
  <si>
    <t>Ontario</t>
  </si>
  <si>
    <t>ille de Niagara Falls, dans l’Ontario, ils font des découvertes aus</t>
  </si>
  <si>
    <t>Niagara Falls</t>
  </si>
  <si>
    <t xml:space="preserve"> mise. Puis, dans la ville de Niagara Falls, dans l’Ontario, ils font des</t>
  </si>
  <si>
    <t>Les acheteurs n’hésitent pas à enchérir sur de</t>
  </si>
  <si>
    <t>ignorent tout du contenu. Ils n’ont même pas le droit d’y touc</t>
  </si>
  <si>
    <t>Adjugé, vendu</t>
  </si>
  <si>
    <t>Barry</t>
  </si>
  <si>
    <t>e nouvelle « arme secrète » : Barry, le frère de Paul, qui n'a pa</t>
  </si>
  <si>
    <t>Paul et Bogart se présentent aux enchères av</t>
  </si>
  <si>
    <t>Paul et Bogart se présentent aux e</t>
  </si>
  <si>
    <t>ecrète » : Barry, le frère de Paul, qui n'a pas la moindre expér</t>
  </si>
  <si>
    <t>Il n’est jamais facile de participe</t>
  </si>
  <si>
    <t>ères dont le contenu des lots n’est pas dévoilé à l’avance. Ma</t>
  </si>
  <si>
    <t>l a l'intention d'apprendre à Bogart les secrets du métier, mais U</t>
  </si>
  <si>
    <t>Toronto</t>
  </si>
  <si>
    <t>Dans les environs de Toronto, Paul a l'intention d'apprend</t>
  </si>
  <si>
    <t>t les secrets du métier, mais Ursula confie sa lassitude face à ce</t>
  </si>
  <si>
    <t>Dans les environs de Toronto, Paul a l'intention d'apprendre à B</t>
  </si>
  <si>
    <t>qu'ils se serrent les coudes. Ursula encourage sa fille à s'enfuir</t>
  </si>
  <si>
    <t>cirque</t>
  </si>
  <si>
    <t xml:space="preserve"> à s'enfuir et à rejoindre le cirque. Rick prend les choses en mai</t>
  </si>
  <si>
    <t>Junction</t>
  </si>
  <si>
    <t xml:space="preserve"> enchères dans le quartier de Junction à Toronto. Si un problème sur</t>
  </si>
  <si>
    <t xml:space="preserve">ick prend les choses en main, Cindy ne... le remarque pas et Roy </t>
  </si>
  <si>
    <t>ans le quartier de Junction à Toronto. Si un problème survient, ell</t>
  </si>
  <si>
    <t>indy ne... le remarque pas et Roy met le feu à son verre.</t>
  </si>
  <si>
    <t>quartier de Junction</t>
  </si>
  <si>
    <t>ne vente aux enchères dans le quartier de Junction à Toronto. Si un problème sur</t>
  </si>
  <si>
    <t xml:space="preserve">Paul et Bogart sont rejoints par leur coach </t>
  </si>
  <si>
    <t>uir et à rejoindre le cirque. Rick prend les choses en main, Cin</t>
  </si>
  <si>
    <t>Paul et Bogart sont rejoints par l</t>
  </si>
  <si>
    <t>font un travail de détective, Ursula a vraiment besoin d'un coup d</t>
  </si>
  <si>
    <t xml:space="preserve"> d'un coup de main et Paul et Bogart se font un peu... d'argent là</t>
  </si>
  <si>
    <t>enchères à Etobicoke. Rick et Cindy font un travail de détective,</t>
  </si>
  <si>
    <t>Roy pousse la distraction à un to</t>
  </si>
  <si>
    <t>t besoin d'un coup de main et Paul et Bogart se font un peu... d</t>
  </si>
  <si>
    <t>nte aux enchères à Etobicoke. Rick et Cindy font un travail de d</t>
  </si>
  <si>
    <t>Etobicoke</t>
  </si>
  <si>
    <t>rs d'une vente aux enchères à Etobicoke. Rick et Cindy font un travai</t>
  </si>
  <si>
    <t>Les deux orphelines vampires</t>
  </si>
  <si>
    <t>Paris</t>
  </si>
  <si>
    <t>cteur Dennery, les emmènent à Paris pour les opérer.... Elles s'e</t>
  </si>
  <si>
    <t>Aveugles</t>
  </si>
  <si>
    <t>rnations de déesses aztèques. Aveugles le jour, elles voient bleu la</t>
  </si>
  <si>
    <t>Père Lachaise</t>
  </si>
  <si>
    <t>poignardé. Dans les allées du Père Lachaise, une femme chauve-souris pren</t>
  </si>
  <si>
    <t>allées du Père Lachaise</t>
  </si>
  <si>
    <t>s l'avoir poignardé. Dans les allées du Père Lachaise, une femme chauve-souris pren</t>
  </si>
  <si>
    <t>Louise</t>
  </si>
  <si>
    <t>Henriette et Louise sont deux jeunes et ravissant</t>
  </si>
  <si>
    <t>Henriette</t>
  </si>
  <si>
    <t>Henriette et Louise sont deux jeunes et</t>
  </si>
  <si>
    <t>Dennery</t>
  </si>
  <si>
    <t xml:space="preserve"> brillant médecin, le docteur Dennery, les emmènent à Paris pour le</t>
  </si>
  <si>
    <t>La vampire nue</t>
  </si>
  <si>
    <t>lain pervers leur propose son manoir isolé pour une ultime expérie</t>
  </si>
  <si>
    <t>Georges</t>
  </si>
  <si>
    <t>mme découvre avec horreur que Georges, son propre père, et quelques</t>
  </si>
  <si>
    <t>Pierre Radamante</t>
  </si>
  <si>
    <t>Pierre Radamante vient au secours d'une charma</t>
  </si>
  <si>
    <t>La revanche des mortes vivantes</t>
  </si>
  <si>
    <t>usine locale</t>
  </si>
  <si>
    <t>chets chimiques que rejette l'usine locale. Une nuit, les trois mortes s</t>
  </si>
  <si>
    <t>s que rejette l'usine locale. Une nuit, les trois mortes sorten</t>
  </si>
  <si>
    <t>usine</t>
  </si>
  <si>
    <t>est arrivé. Le directeur de l'usine se sent alors menacé'</t>
  </si>
  <si>
    <t>Crimes en série (S1-E10)</t>
  </si>
  <si>
    <t>Belgique</t>
  </si>
  <si>
    <t xml:space="preserve">n tueur en série qui sévit en Belgique. Il se rend à Bruxelles pour </t>
  </si>
  <si>
    <t xml:space="preserve">end à Bruxelles pour aider la police criminelle locale. Le tueur, </t>
  </si>
  <si>
    <t>Bruxelles</t>
  </si>
  <si>
    <t>vit en Belgique. Il se rend à Bruxelles pour aider la police criminel</t>
  </si>
  <si>
    <t>Berthier</t>
  </si>
  <si>
    <t>Berthier reçoit des messages d'un tueu</t>
  </si>
  <si>
    <t>Interruption des programmes</t>
  </si>
  <si>
    <t>Factory</t>
  </si>
  <si>
    <t>Le Gris</t>
  </si>
  <si>
    <t>. L'un d'entre eux, surnommé «Le Gris», réunit ses camarades les pl</t>
  </si>
  <si>
    <t xml:space="preserve">our annoncer froidement que l'usine cessera son activité dans un </t>
  </si>
  <si>
    <t>Kalougine</t>
  </si>
  <si>
    <t xml:space="preserve"> Jusqu'au jour où l'oligarque Kalougine, qui gère la société depuis M</t>
  </si>
  <si>
    <t>mmes, cagoulés, s'emparent de Kalougine et le séquestrent dans l'usin</t>
  </si>
  <si>
    <t>en pleine campagne russe, une usine qui n'a pas été rénovée depui</t>
  </si>
  <si>
    <t>Moscou</t>
  </si>
  <si>
    <t>e, qui gère la société depuis Moscou, vient pour annoncer froideme</t>
  </si>
  <si>
    <t>gine et le séquestrent dans l'usine.</t>
  </si>
  <si>
    <t>Le septième fils</t>
  </si>
  <si>
    <t>taverne</t>
  </si>
  <si>
    <t>re Gregory erre de taverne en taverne avec son disciple, le jeune T</t>
  </si>
  <si>
    <t>Tom Ward</t>
  </si>
  <si>
    <t>e avec son disciple, le jeune Tom Ward. Celui-ci, septième fils d'un</t>
  </si>
  <si>
    <t>Résumé Maître Gregory</t>
  </si>
  <si>
    <t>Résumé Maître Gregory, chasseur émérite, parvient à</t>
  </si>
  <si>
    <t>Gregory</t>
  </si>
  <si>
    <t xml:space="preserve"> prodigué par maître Gregory. Voirplusmoins</t>
  </si>
  <si>
    <t>Maître Gregory</t>
  </si>
  <si>
    <t xml:space="preserve"> lui être prodigué par maître Gregory. Voirplusmoins</t>
  </si>
  <si>
    <t>parvient à s'échapper, maître Gregory erre de taverne en taverne av</t>
  </si>
  <si>
    <t>apper, maître Gregory erre de taverne en taverne avec son disciple,</t>
  </si>
  <si>
    <t>maître Gregory</t>
  </si>
  <si>
    <t xml:space="preserve"> qui va lui être prodigué par maître Gregory. Voirplusmoins</t>
  </si>
  <si>
    <t>Danger Close</t>
  </si>
  <si>
    <t>Vietcong</t>
  </si>
  <si>
    <t xml:space="preserve">e battent contre 2500 soldats Vietcong et nord-vietnamiens. Repliés </t>
  </si>
  <si>
    <t>Vietnam</t>
  </si>
  <si>
    <t>Vietnam, le 18 août 1966. Pendant plu</t>
  </si>
  <si>
    <t>Harry Smith</t>
  </si>
  <si>
    <t>nt plusieurs heures, le major Harry Smith et ses 108 hommes, pour la pl</t>
  </si>
  <si>
    <t>Ip Man 3</t>
  </si>
  <si>
    <t>école</t>
  </si>
  <si>
    <t>n des arts martiaux. dans son école C'est là qu'il reçoit la visi</t>
  </si>
  <si>
    <t>tre est appelé en urgence à l'école car son fils Ching s'est batt</t>
  </si>
  <si>
    <t>Bruce Lee</t>
  </si>
  <si>
    <t xml:space="preserve"> là qu'il reçoit la visite de Bruce Lee. Le jeune homme, qui avait cr</t>
  </si>
  <si>
    <t>Ip Chun</t>
  </si>
  <si>
    <t>959, tandis que son fils aîné Ip Chun étudie à Foshan, en Chine, Ip</t>
  </si>
  <si>
    <t>Ip Man</t>
  </si>
  <si>
    <t>un étudie à Foshan, en Chine, Ip Man vit à Hongkong avec son épous</t>
  </si>
  <si>
    <t xml:space="preserve">jeune homme, qui avait croisé Ip Man alors qu'il était... enfant, </t>
  </si>
  <si>
    <t>Hongkong</t>
  </si>
  <si>
    <t xml:space="preserve">oshan, en Chine, Ip Man vit à Hongkong avec son épouse et leur fils </t>
  </si>
  <si>
    <t>Foshan</t>
  </si>
  <si>
    <t>on fils aîné Ip Chun étudie à Foshan, en Chine, Ip Man vit à Hongk</t>
  </si>
  <si>
    <t>Ip</t>
  </si>
  <si>
    <t>jeune homme, qui avait croisé Ip Man alors qu'il était... enfa</t>
  </si>
  <si>
    <t>Ching</t>
  </si>
  <si>
    <t xml:space="preserve">rgence à l'école car son fils Ching s'est battu dans la cours de </t>
  </si>
  <si>
    <t>Chine</t>
  </si>
  <si>
    <t>é Ip Chun étudie à Foshan, en Chine, Ip Man vit à Hongkong avec s</t>
  </si>
  <si>
    <t>L'échange</t>
  </si>
  <si>
    <t>Amérique du Sud</t>
  </si>
  <si>
    <t xml:space="preserve">enlevé par des guérilleros en Amérique du Sud. Le négociateur Terry Thorne </t>
  </si>
  <si>
    <t>Touché</t>
  </si>
  <si>
    <t xml:space="preserve"> retirer... des négociations. Touché par le désarroi d'Alice, l'ép</t>
  </si>
  <si>
    <t>ons. Touché par le désarroi d'Alice, l'épouse du captif, il décid</t>
  </si>
  <si>
    <t>Terry</t>
  </si>
  <si>
    <t xml:space="preserve"> Peter fait faillite, forçant Terry à se retirer... des négociati</t>
  </si>
  <si>
    <t xml:space="preserve">ons de dollars, la société de Peter fait faillite, forçant Terry </t>
  </si>
  <si>
    <t>Peter Bowman</t>
  </si>
  <si>
    <t>L'ingénieur américain Peter Bowman est enlevé par des guérillero</t>
  </si>
  <si>
    <t>Terry Thorne</t>
  </si>
  <si>
    <t>érique du Sud. Le négociateur Terry Thorne est envoyé sur place pour gér</t>
  </si>
  <si>
    <t>Les héros de Télémark</t>
  </si>
  <si>
    <t>istants s'introduisent dans l'usine afin de la saboter. Un bombar</t>
  </si>
  <si>
    <t>Vemork</t>
  </si>
  <si>
    <t>génieur en chef de l'usine de Vemork aux mains des nazis. Il y fai</t>
  </si>
  <si>
    <t>usine de Vemork</t>
  </si>
  <si>
    <t>lssen, ingénieur en chef de l'usine de Vemork aux mains des nazis. Il y fai</t>
  </si>
  <si>
    <t>Allemands</t>
  </si>
  <si>
    <t>vançant ainsi les Alliés, les Allemands s'assurent... la victoire. Pe</t>
  </si>
  <si>
    <t>A Oslo</t>
  </si>
  <si>
    <t>A Oslo, en 1942, le Pr Pedersen reço</t>
  </si>
  <si>
    <t>Alliés</t>
  </si>
  <si>
    <t xml:space="preserve">mique. En devançant ainsi les Alliés, les Allemands s'assurent... </t>
  </si>
  <si>
    <t>arrête la production mais les Allemands décident de transporter les r</t>
  </si>
  <si>
    <t>Pedersen</t>
  </si>
  <si>
    <t>ds s'assurent... la victoire. Pedersen avertit Londres. Des résistan</t>
  </si>
  <si>
    <t>Pr Pedersen</t>
  </si>
  <si>
    <t>A Oslo, en 1942, le Pr Pedersen reçoit un rapport secret de N</t>
  </si>
  <si>
    <t>Nilssen</t>
  </si>
  <si>
    <t>n reçoit un rapport secret de Nilssen, ingénieur en chef de l'usine</t>
  </si>
  <si>
    <t>Londres</t>
  </si>
  <si>
    <t>la victoire. Pedersen avertit Londres. Des résistants s'introduisen</t>
  </si>
  <si>
    <t>Oslo</t>
  </si>
  <si>
    <t>Romulus et Rémus</t>
  </si>
  <si>
    <t>Amulius</t>
  </si>
  <si>
    <t>emus. Craignant les foudres d'Amulius, elle abandonne les enfants d</t>
  </si>
  <si>
    <t>après, Faustulus, le berger d'Amulius, suit l'animal sacré et décou</t>
  </si>
  <si>
    <t>Faustulus</t>
  </si>
  <si>
    <t>ffre ses mamelles. Peu après, Faustulus, le berger d'Amulius, suit l'</t>
  </si>
  <si>
    <t>Rhéa Silvia</t>
  </si>
  <si>
    <t>nique Amulius oblige sa nièce Rhéa Silvia à faire voeu de chasteté. Mai</t>
  </si>
  <si>
    <t>J.</t>
  </si>
  <si>
    <t>En 773 avant J.-C., à Albe-la-Longue, capital</t>
  </si>
  <si>
    <t>Remus</t>
  </si>
  <si>
    <t>monde des jumeaux, Romulus et Remus. Craignant les foudres d'Amul</t>
  </si>
  <si>
    <t>Palatin</t>
  </si>
  <si>
    <t xml:space="preserve">d'un figuier, au pied du mont Palatin. Là, une louve, qui vient de </t>
  </si>
  <si>
    <t>Latium</t>
  </si>
  <si>
    <t>à Albe-la-Longue, capitale du Latium. Pour rester roi, le tyranniq</t>
  </si>
  <si>
    <t>our rester roi, le tyrannique Amulius oblige sa nièce Rhéa Silvia à</t>
  </si>
  <si>
    <t>mont Palatin</t>
  </si>
  <si>
    <t xml:space="preserve">près d'un figuier, au pied du mont Palatin. Là, une louve, qui vient de </t>
  </si>
  <si>
    <t>capitale du Latium</t>
  </si>
  <si>
    <t>vant J.-C., à Albe-la-Longue, capitale du Latium. Pour rester roi, le tyranniq</t>
  </si>
  <si>
    <t>grforgPlaceGeoPolitique</t>
  </si>
  <si>
    <t>Tibre</t>
  </si>
  <si>
    <t>nts dans... un berceau sur le Tibre en crue, non loin de Rome. Qu</t>
  </si>
  <si>
    <t>Albe-la-Longue</t>
  </si>
  <si>
    <t>En 773 avant J.-C., à Albe-la-Longue, capitale du Latium. Pour res</t>
  </si>
  <si>
    <t>Rome</t>
  </si>
  <si>
    <t xml:space="preserve">le Tibre en crue, non loin de Rome. Quand les eaux se retirent, </t>
  </si>
  <si>
    <t>Romulus</t>
  </si>
  <si>
    <t>ée, met au monde des jumeaux, Romulus et Remus. Craignant les foudr</t>
  </si>
  <si>
    <t>Romulus et Remus</t>
  </si>
  <si>
    <t>ée, met au monde des jumeaux, Romulus et Remus. Craignant les foudres d'Amul</t>
  </si>
  <si>
    <t>xXx</t>
  </si>
  <si>
    <t>Prague</t>
  </si>
  <si>
    <t>riminelle dont le siège est à Prague. Il propose la mission à Xand</t>
  </si>
  <si>
    <t>Cage</t>
  </si>
  <si>
    <t>il met en ligne sur Internet. Cage, dont les spectaculaires casc</t>
  </si>
  <si>
    <t>Xander Cage</t>
  </si>
  <si>
    <t>Xander Cage, surnommé xXx, féru de sports</t>
  </si>
  <si>
    <t xml:space="preserve"> mission à Xander. Sur place, Cage tombe bientôt sous le charme </t>
  </si>
  <si>
    <t>Agence de... sécurité nationale américaine</t>
  </si>
  <si>
    <t xml:space="preserve"> Gibbons. Ce responsable de l'Agence de... sécurité nationale américaine (NSA), souhaite recruter un a</t>
  </si>
  <si>
    <t>Agence</t>
  </si>
  <si>
    <t xml:space="preserve"> Gibbons. Ce responsable de l'Agence de... sécurité nationale amér</t>
  </si>
  <si>
    <t>autorités</t>
  </si>
  <si>
    <t>s toujours appréciées par les autorités, est bientôt approché par Aug</t>
  </si>
  <si>
    <t>grforgGouvernement</t>
  </si>
  <si>
    <t>Yelena</t>
  </si>
  <si>
    <t>ous le charme de la vénéneuse Yelena.</t>
  </si>
  <si>
    <t>e est à Prague. Il propose la mission à Xander. Sur place, Cage tom</t>
  </si>
  <si>
    <t>Anarchie</t>
  </si>
  <si>
    <t>t hors normes, pour infiltrer Anarchie 99, une organisation criminel</t>
  </si>
  <si>
    <t>Anarchie 99</t>
  </si>
  <si>
    <t xml:space="preserve">t hors normes, pour infiltrer Anarchie 99, une organisation criminelle </t>
  </si>
  <si>
    <t>Augustus Gibbons</t>
  </si>
  <si>
    <t>tés, est bientôt approché par Augustus Gibbons. Ce responsable de l'Agence d</t>
  </si>
  <si>
    <t>Xander Cage, surnommé xXx, féru de sports extrêmes, n'a</t>
  </si>
  <si>
    <t>Xander</t>
  </si>
  <si>
    <t>ague. Il propose la mission à Xander. Sur place, Cage tombe bientô</t>
  </si>
  <si>
    <t>loits, qu'il met en ligne sur Internet. Cage, dont les spectaculaire</t>
  </si>
  <si>
    <t>NSA</t>
  </si>
  <si>
    <t xml:space="preserve">écurité nationale américaine (NSA), souhaite recruter un agent </t>
  </si>
  <si>
    <t>Les nerfs à vif</t>
  </si>
  <si>
    <t>Cady</t>
  </si>
  <si>
    <t>er de son avocat, Sam Bowden. Cady l'accuse d'avoir sciemment la</t>
  </si>
  <si>
    <t>Bowden</t>
  </si>
  <si>
    <t>le dans la même ville que les Bowden et commence un petit jeu d'in</t>
  </si>
  <si>
    <t>Max Cady</t>
  </si>
  <si>
    <t xml:space="preserve">Max Cady, un psychopathe, a purgé une </t>
  </si>
  <si>
    <t>Sam Bowden</t>
  </si>
  <si>
    <t>tend se venger de son avocat, Sam Bowden. Cady l'accuse d'avoir sciemm</t>
  </si>
  <si>
    <t xml:space="preserve"> une peine de quatorze ans de prison pour le viol et l'agression d</t>
  </si>
  <si>
    <t>Democracy Maybe</t>
  </si>
  <si>
    <t>Democracy And Increase Their Power</t>
  </si>
  <si>
    <t xml:space="preserve"> Autocratic Leaders Undermine Democracy And Increase Their Power. Media Failings, The Methods </t>
  </si>
  <si>
    <t>Media Failings</t>
  </si>
  <si>
    <t>acy And Increase Their Power. Media Failings, The Methods Of Tyrants And T</t>
  </si>
  <si>
    <t>The Methods</t>
  </si>
  <si>
    <t xml:space="preserve"> Their Power. Media Failings, The Methods Of Tyrants And Those Willing </t>
  </si>
  <si>
    <t>Look At How Autocratic Leaders Undermine Democracy And Increase Their Power</t>
  </si>
  <si>
    <t xml:space="preserve">A Look At How Autocratic Leaders Undermine Democracy And Increase Their Power. Media Failings, The Methods </t>
  </si>
  <si>
    <t>To Challenge Power</t>
  </si>
  <si>
    <t xml:space="preserve"> Of Tyrants And Those Willing To Challenge Power.</t>
  </si>
  <si>
    <t>The Methods Of Tyrants And Those Willing To Challenge Power</t>
  </si>
  <si>
    <t xml:space="preserve"> Their Power. Media Failings, The Methods Of Tyrants And Those Willing To Challenge Power.</t>
  </si>
  <si>
    <t>Maman Girafe</t>
  </si>
  <si>
    <t>, relation avec son milieu... Voirplusmoins</t>
  </si>
  <si>
    <t>Le jardin extraordinaire</t>
  </si>
  <si>
    <t>Tanguy</t>
  </si>
  <si>
    <t>ile, en plongée et en bateau, Tanguy part à la découverte d'un mil</t>
  </si>
  <si>
    <t>Une ferme sauvage</t>
  </si>
  <si>
    <t>Jura Suisse</t>
  </si>
  <si>
    <t>Résumé Dans les montagnes du Jura Suisse, les mondes domestique et sau</t>
  </si>
  <si>
    <t>Dans la peau des...</t>
  </si>
  <si>
    <t xml:space="preserve"> couleur, seul spécialiste en Europe de la pêche d'animaux vivants</t>
  </si>
  <si>
    <t>Ciotat</t>
  </si>
  <si>
    <t>s eaux des calanques... de la Ciotat à leur arrivée dans les grand</t>
  </si>
  <si>
    <t>la Ciotat</t>
  </si>
  <si>
    <t xml:space="preserve"> les eaux des calanques... de la Ciotat à leur arrivée dans les grand</t>
  </si>
  <si>
    <t>Le vétérinaire de Bondi Beach</t>
  </si>
  <si>
    <t>Bondi Vet</t>
  </si>
  <si>
    <t>s ou en détresse, l'équipe de Bondi Vet ne rebrousse jamais chemin !</t>
  </si>
  <si>
    <t>Docteur</t>
  </si>
  <si>
    <t xml:space="preserve"> des histoires émouvantes. Le Docteur Chris Brown et le docteur Lis</t>
  </si>
  <si>
    <t>Docteur Chris Brown</t>
  </si>
  <si>
    <t xml:space="preserve"> des histoires émouvantes. Le Docteur Chris Brown et le docteur Lisa Chimes se </t>
  </si>
  <si>
    <t>banlieue de Sydney</t>
  </si>
  <si>
    <t>s des Blue Mountains, dans la banlieue de Sydney. Pour aider des animaux bless</t>
  </si>
  <si>
    <t>Chris Brown</t>
  </si>
  <si>
    <t xml:space="preserve">toires émouvantes. Le Docteur Chris Brown et le docteur Lisa Chimes se </t>
  </si>
  <si>
    <t>équipe de Bondi</t>
  </si>
  <si>
    <t>... bloqués ou en détresse, l'équipe de Bondi Vet ne rebrousse jamais chemi</t>
  </si>
  <si>
    <t>Blue Mountains</t>
  </si>
  <si>
    <t xml:space="preserve"> dans les régions brûlées des Blue Mountains, dans la banlieue de Sydney. </t>
  </si>
  <si>
    <t>Sydney</t>
  </si>
  <si>
    <t>ountains, dans la banlieue de Sydney. Pour aider des animaux bless</t>
  </si>
  <si>
    <t>Bondi Beach</t>
  </si>
  <si>
    <t>la saison 6 du vétérinaire de Bondi Beach débute par des histoires émou</t>
  </si>
  <si>
    <t>Lisa Chimes</t>
  </si>
  <si>
    <t>eur Chris Brown et le docteur Lisa Chimes se rendent dans les régions b</t>
  </si>
  <si>
    <t>Paul O'Grady, pour l'amour des chiens</t>
  </si>
  <si>
    <t>Teckel</t>
  </si>
  <si>
    <t>ant qui cherche l'amour et un Teckel au tempérament fougueux.</t>
  </si>
  <si>
    <t>Paul O'Grady</t>
  </si>
  <si>
    <t>Paul O'Grady rencontre un dogue Allemand g</t>
  </si>
  <si>
    <t>Allemand</t>
  </si>
  <si>
    <t xml:space="preserve">ul O'Grady rencontre un dogue Allemand géant qui cherche l'amour et </t>
  </si>
  <si>
    <t>Paul doit gagner la confiance d'un</t>
  </si>
  <si>
    <t>West Highland Terrier</t>
  </si>
  <si>
    <t>doit gagner la confiance d'un West Highland Terrier terrifié par le chenil.</t>
  </si>
  <si>
    <t>Golden Retriever</t>
  </si>
  <si>
    <t>Grady rencontre un magnifique Golden Retriever avec un problème d'incontinen</t>
  </si>
  <si>
    <t>Border Collie</t>
  </si>
  <si>
    <t>problème d'incontinence et un Border Collie avec une pathologie de la han</t>
  </si>
  <si>
    <t>Paul O'Grady rencontre un magnifique Golde</t>
  </si>
  <si>
    <t>Paul O'Grady tombe sous le charme d'un Shi</t>
  </si>
  <si>
    <t>Shi-Tzu</t>
  </si>
  <si>
    <t>ady tombe sous le charme d'un Shi-Tzu de 4 mois souffrant d'un grav</t>
  </si>
  <si>
    <t>Le chien, meilleur copain des animaux</t>
  </si>
  <si>
    <t>Louise Abby</t>
  </si>
  <si>
    <t xml:space="preserve"> &amp; Bonedigger and Annabelle &amp; Louise Abby le teckel est l'ami le plus c</t>
  </si>
  <si>
    <t>Le chien, meilleur copain des animaux Saison</t>
  </si>
  <si>
    <t>Résumé Le chien, meilleur copain des animaux Saison 1Épisode 5: Abby &amp; Bonedigger</t>
  </si>
  <si>
    <t>Bonedigger and Annabelle &amp;</t>
  </si>
  <si>
    <t>aux Saison 1Épisode 5: Abby &amp; Bonedigger and Annabelle &amp; Louise Abby le teckel est l'a</t>
  </si>
  <si>
    <t>Bonedigger</t>
  </si>
  <si>
    <t>er d'un lion de l'Atlas nommé Bonedigger. La chienne Annabelle adore f</t>
  </si>
  <si>
    <t>le adore faire la course avec Louise, un hibou grand-duc unique en</t>
  </si>
  <si>
    <t>Atlas</t>
  </si>
  <si>
    <t xml:space="preserve">i le plus cher d'un lion de l'Atlas nommé Bonedigger. La chienne </t>
  </si>
  <si>
    <t>Abby &amp; Bonedigger and Annabelle &amp; Louise Abby</t>
  </si>
  <si>
    <t>es animaux Saison 1Épisode 5: Abby &amp; Bonedigger and Annabelle &amp; Louise Abby le teckel est l'ami le plus c</t>
  </si>
  <si>
    <t>Annabelle</t>
  </si>
  <si>
    <t xml:space="preserve"> nommé Bonedigger. La chienne Annabelle adore faire la course avec Lo</t>
  </si>
  <si>
    <t>grftagNomFamilleDe</t>
  </si>
  <si>
    <t xml:space="preserve">es animaux Saison 1Épisode 5: Abby &amp; Bonedigger and Annabelle &amp; </t>
  </si>
  <si>
    <t>Saison 1Épisode 5:</t>
  </si>
  <si>
    <t>, meilleur copain des animaux Saison 1Épisode 5: Abby &amp; Bonedigger and Annabel</t>
  </si>
  <si>
    <t>Résumé</t>
  </si>
  <si>
    <t>Résumé Le chien, meilleur copain des</t>
  </si>
  <si>
    <t>Abby &amp; Bonedigger and Annabelle</t>
  </si>
  <si>
    <t>es animaux Saison 1Épisode 5: Abby &amp; Bonedigger and Annabelle &amp; Louise Abby le teckel est l</t>
  </si>
  <si>
    <t>Texas</t>
  </si>
  <si>
    <t>Au Texas, un bouvier australien, réput</t>
  </si>
  <si>
    <t>Tink</t>
  </si>
  <si>
    <t xml:space="preserve"> chiens ne se supportent pas, Tink, le teckel à deux pattes, et </t>
  </si>
  <si>
    <t>faon trouvé sur le bord de la route. Alors que la plupart des cha</t>
  </si>
  <si>
    <t>Henry</t>
  </si>
  <si>
    <t>, le teckel à deux pattes, et Henry, le chat à trois pattes, sont</t>
  </si>
  <si>
    <t>Animaux stars</t>
  </si>
  <si>
    <t>Bernard Montiel</t>
  </si>
  <si>
    <t>Dans cet épisode, Bernard Montiel reçoit la célèbre danseuse et</t>
  </si>
  <si>
    <t>Marie-Claude Pietragalla</t>
  </si>
  <si>
    <t>euse et chorégraphe française Marie-Claude Pietragalla pour parler animaux.</t>
  </si>
  <si>
    <t>Vétérinaires en terre d'Ecosse</t>
  </si>
  <si>
    <t>Aberdeen</t>
  </si>
  <si>
    <t>Un veau Aberdeen a été agressivement léché par</t>
  </si>
  <si>
    <t>Un chien pour la vie</t>
  </si>
  <si>
    <t>David</t>
  </si>
  <si>
    <t>n dans leur couple pour aider David, atteint de sclérose en plaqu</t>
  </si>
  <si>
    <t>David et Beryl ont décidé d'introdu</t>
  </si>
  <si>
    <t>Beryl</t>
  </si>
  <si>
    <t>David et Beryl ont décidé d'introduire un ch</t>
  </si>
  <si>
    <t>David et Beryl</t>
  </si>
  <si>
    <t>Sue</t>
  </si>
  <si>
    <t>teint de sclérose en plaques. Sue se retrouve à adopter un chie</t>
  </si>
  <si>
    <t>Baptiste Bataille</t>
  </si>
  <si>
    <t>Biologiste et ornithologue, Baptiste Bataille propose des voyages aux photo</t>
  </si>
  <si>
    <t>Mike</t>
  </si>
  <si>
    <t xml:space="preserve">r avec l'idée d'être parents. Mike, épileptique, a été jumelé à </t>
  </si>
  <si>
    <t>Madurai</t>
  </si>
  <si>
    <t xml:space="preserve">Les Madurai recherchent un chien qui les </t>
  </si>
  <si>
    <t>Rocky</t>
  </si>
  <si>
    <t>ke et son Boston terrier fou, Rocky, sont à la recherche d'un nou</t>
  </si>
  <si>
    <t>Mason</t>
  </si>
  <si>
    <t xml:space="preserve">e d'un nouveau compagnon. Les Mason cherchent un chiot pour leur </t>
  </si>
  <si>
    <t>Boston</t>
  </si>
  <si>
    <t>Janneke et son Boston terrier fou, Rocky, sont à la</t>
  </si>
  <si>
    <t>Janneke</t>
  </si>
  <si>
    <t>Janneke et son Boston terrier fou, Ro</t>
  </si>
  <si>
    <t>Splash and</t>
  </si>
  <si>
    <t>Épisode 2: Rudy &amp; Barclay and Splash and Thelma and Louise Rudy, un ca</t>
  </si>
  <si>
    <t>Thelma</t>
  </si>
  <si>
    <t>vec les deux chèvres alpines, Thelma et Louise.</t>
  </si>
  <si>
    <t>Barclay</t>
  </si>
  <si>
    <t>approcher de son meilleur ami Barclay, un golden retriever. Splash,</t>
  </si>
  <si>
    <t>Louise Rudy</t>
  </si>
  <si>
    <t>lay and Splash and Thelma and Louise Rudy, un canard de Pékin possessif</t>
  </si>
  <si>
    <t>and Louise Rudy, un canard de Pékin possessif et dominant, ne lai</t>
  </si>
  <si>
    <t>es animaux Saison 2Épisode 2: Rudy &amp; Barclay and Splash and Thel</t>
  </si>
  <si>
    <t>Rudy &amp; Barclay and</t>
  </si>
  <si>
    <t xml:space="preserve">es animaux Saison 2Épisode 2: Rudy &amp; Barclay and Splash and Thelma and Louise </t>
  </si>
  <si>
    <t>Saison 2Épisode 2</t>
  </si>
  <si>
    <t>, meilleur copain des animaux Saison 2Épisode 2: Rudy &amp; Barclay and Splash an</t>
  </si>
  <si>
    <t>Splash</t>
  </si>
  <si>
    <t>Barclay, un golden retriever. Splash, un cheval sourd à la robe pi</t>
  </si>
  <si>
    <t>Barclay and Splash and Thelma and</t>
  </si>
  <si>
    <t>aux Saison 2Épisode 2: Rudy &amp; Barclay and Splash and Thelma and Louise Rudy, un canard de Pék</t>
  </si>
  <si>
    <t>ux chèvres alpines, Thelma et Louise.</t>
  </si>
  <si>
    <t>Rudy &amp; Barclay and Splash and Thelma</t>
  </si>
  <si>
    <t>es animaux Saison 2Épisode 2: Rudy &amp; Barclay and Splash and Thelma and Louise Rudy, un canard de</t>
  </si>
  <si>
    <t>Gracie</t>
  </si>
  <si>
    <t>e jersiaise, nommée Jerry, et Gracie, un âne Mammoth Jack, sont ég</t>
  </si>
  <si>
    <t>Jerry</t>
  </si>
  <si>
    <t>. Une vache jersiaise, nommée Jerry, et Gracie, un âne Mammoth Ja</t>
  </si>
  <si>
    <t>Jack</t>
  </si>
  <si>
    <t>ry, et Gracie, un âne Mammoth Jack, sont également inséparables.</t>
  </si>
  <si>
    <t>Aspen</t>
  </si>
  <si>
    <t>Aspen, un faucon, et Ohses, un croi</t>
  </si>
  <si>
    <t>Mammoth Jack</t>
  </si>
  <si>
    <t>mmée Jerry, et Gracie, un âne Mammoth Jack, sont également inséparables.</t>
  </si>
  <si>
    <t>Ohses</t>
  </si>
  <si>
    <t>Aspen, un faucon, et Ohses, un croisé border collie et b</t>
  </si>
  <si>
    <t>beagle</t>
  </si>
  <si>
    <t xml:space="preserve">s, un croisé border collie et beagle, ne pourraient pas être plus </t>
  </si>
  <si>
    <t>zoo de Halls Gap, où l'attend Stéphanie le lémurien, dont les gardien</t>
  </si>
  <si>
    <t xml:space="preserve">Le docteur Chris se rend au zoo de Halls Gap, </t>
  </si>
  <si>
    <t>Gap</t>
  </si>
  <si>
    <t>Chris se rend au zoo de Halls Gap, où l'attend Stéphanie le lém</t>
  </si>
  <si>
    <t>zoo de Halls</t>
  </si>
  <si>
    <t>Le docteur Chris se rend au zoo de Halls Gap, où l'attend Stéphanie le</t>
  </si>
  <si>
    <t>Halls Gap</t>
  </si>
  <si>
    <t>cteur Chris se rend au zoo de Halls Gap, où l'attend Stéphanie le lém</t>
  </si>
  <si>
    <t>Stéphanie le lémurien</t>
  </si>
  <si>
    <t xml:space="preserve">zoo de Halls Gap, où l'attend Stéphanie le lémurien, dont les gardiens craignent </t>
  </si>
  <si>
    <t>Elephants : retour à la vie sauvage</t>
  </si>
  <si>
    <t>Kenya</t>
  </si>
  <si>
    <t xml:space="preserve"> Parc national de Nairobi, au Kenya, Daphné Sheldrick, surnommée </t>
  </si>
  <si>
    <t>Parc national de Nairobi</t>
  </si>
  <si>
    <t xml:space="preserve">c national de Nairobi Dans le Parc national de Nairobi, au Kenya, Daphné Sheldrick, </t>
  </si>
  <si>
    <t>Daphné Sheldrick</t>
  </si>
  <si>
    <t>ational de Nairobi, au Kenya, Daphné Sheldrick, surnommée la  mère des éléph</t>
  </si>
  <si>
    <t>parc national de Nairobi</t>
  </si>
  <si>
    <t>orphelinat des éléphants : Le parc national de Nairobi Dans le Parc national de Nair</t>
  </si>
  <si>
    <t>Résumé Elephants</t>
  </si>
  <si>
    <t>Résumé Elephants : retour à la vie sauvageÉpis</t>
  </si>
  <si>
    <t>Sur les traces du dos argenté</t>
  </si>
  <si>
    <t>icale africaine du Gabon, une équipe d'élite traque un dos argenté</t>
  </si>
  <si>
    <t>Gabon</t>
  </si>
  <si>
    <t xml:space="preserve"> forêt tropicale africaine du Gabon, une équipe d'élite traque un</t>
  </si>
  <si>
    <t>Springer</t>
  </si>
  <si>
    <t>t aussi en aide à un épagneul Springer qui a perdu l'appétit.</t>
  </si>
  <si>
    <t>Staffie sensible</t>
  </si>
  <si>
    <t>Paul O'Grady aide un Staffie sensible à la voix et au son à surmont</t>
  </si>
  <si>
    <t>Staffie</t>
  </si>
  <si>
    <t xml:space="preserve">Paul O'Grady aide un Staffie sensible à la voix et au son </t>
  </si>
  <si>
    <t>Paul O'Grady aide un Staffie sensible à la</t>
  </si>
  <si>
    <t>Nouveaux vétérinaires</t>
  </si>
  <si>
    <t>Alix</t>
  </si>
  <si>
    <t xml:space="preserve"> la vache Violette déchaînée. Alix essaie de convaincre des prop</t>
  </si>
  <si>
    <t>Florence</t>
  </si>
  <si>
    <t xml:space="preserve">c un tube dans la gorge. Chez Florence, le chien Gibson arrive avec </t>
  </si>
  <si>
    <t>orge. Chez Florence, le chien Gibson arrive avec une grave allergi</t>
  </si>
  <si>
    <t>Eléonore</t>
  </si>
  <si>
    <t>Eléonore doit faire la pire césarienne</t>
  </si>
  <si>
    <t>Chez Florence</t>
  </si>
  <si>
    <t xml:space="preserve">e avec un tube dans la gorge. Chez Florence, le chien Gibson arrive avec </t>
  </si>
  <si>
    <t>Popcorn</t>
  </si>
  <si>
    <t>donner une chance à leur chat Popcorn qui respire avec un tube dans</t>
  </si>
  <si>
    <t>Violette</t>
  </si>
  <si>
    <t>rienne de sa vie sur la vache Violette déchaînée. Alix essaie de con</t>
  </si>
  <si>
    <t>Les animaux et le sacré</t>
  </si>
  <si>
    <t>Indiens</t>
  </si>
  <si>
    <t>s à la vie quotidienne... des Indiens, notamment dans les villes. P</t>
  </si>
  <si>
    <t>Végétariens</t>
  </si>
  <si>
    <t xml:space="preserve"> aussi la terre des Bishnoïs. Végétariens et profondément attachés à la</t>
  </si>
  <si>
    <t>Rajasthan</t>
  </si>
  <si>
    <t>nfiseries et bols de lait. Le Rajasthan est aussi la terre des Bishno</t>
  </si>
  <si>
    <t>Deshnok</t>
  </si>
  <si>
    <t>privilégié. Dans le temple de Deshnok, les pèlerins accourent chaqu</t>
  </si>
  <si>
    <t>Bishnoïs</t>
  </si>
  <si>
    <t xml:space="preserve">asthan est aussi la terre des Bishnoïs. Végétariens et profondément </t>
  </si>
  <si>
    <t>Inde</t>
  </si>
  <si>
    <t>. Symbole par excellence de l'Inde, la vache est l'animal le plu</t>
  </si>
  <si>
    <t>és comme des dieux vivants en Inde. Symbole par excellence de l'</t>
  </si>
  <si>
    <t>cidentale, le rat possède, au Rajasthan, un statut privilégié. Dans l</t>
  </si>
  <si>
    <t>temple de Deshnok</t>
  </si>
  <si>
    <t>un statut privilégié. Dans le temple de Deshnok, les pèlerins accourent chaqu</t>
  </si>
  <si>
    <t>terre des Bishnoïs</t>
  </si>
  <si>
    <t xml:space="preserve">it. Le Rajasthan est aussi la terre des Bishnoïs. Végétariens et profondément </t>
  </si>
  <si>
    <t>désert du Tahar</t>
  </si>
  <si>
    <t xml:space="preserve">imal et végétal, ce peuple du désert du Tahar vénère tout particulièrement </t>
  </si>
  <si>
    <t>Pêcheur d'Islande</t>
  </si>
  <si>
    <t>mer d'Islande</t>
  </si>
  <si>
    <t xml:space="preserve"> embarque à destination de la mer d'Islande pour pêcher un poisson réputé</t>
  </si>
  <si>
    <t>Sylvestre</t>
  </si>
  <si>
    <t>a... sœur de son meilleur ami Sylvestre. Pensif et bourru, le marin a</t>
  </si>
  <si>
    <t>Yann</t>
  </si>
  <si>
    <t xml:space="preserve"> vers 1920. Comme chaque été, Yann embarque à destination de la </t>
  </si>
  <si>
    <t>Bretagne, vers 1920. Comme chaque été,</t>
  </si>
  <si>
    <t>Islande</t>
  </si>
  <si>
    <t>que à destination de la mer d'Islande pour pêcher un poisson réputé</t>
  </si>
  <si>
    <t>grfgeogMer</t>
  </si>
  <si>
    <t>Gaud</t>
  </si>
  <si>
    <t>: la mer. Il refuse d'épouser Gaud, très éprise, qui ne comprend</t>
  </si>
  <si>
    <t>Pensif</t>
  </si>
  <si>
    <t>e son meilleur ami Sylvestre. Pensif et bourru, le marin a cependa</t>
  </si>
  <si>
    <t>'est nouée lors d'un bal avec Gaud, la... sœur de son meilleur a</t>
  </si>
  <si>
    <t>Le tueur de l'ombre (S1-E3)</t>
  </si>
  <si>
    <t>équipes</t>
  </si>
  <si>
    <t>Les équipes sont à la recherche de la voi</t>
  </si>
  <si>
    <t xml:space="preserve"> duquel se trouve le corps de Julie. Jan est choqué par cette déc</t>
  </si>
  <si>
    <t>Anders Kjeldsen</t>
  </si>
  <si>
    <t xml:space="preserve">he de la voiture utilisée par Anders Kjeldsen, pensant ainsi retrouver les </t>
  </si>
  <si>
    <t>que une violente dispute avec Louise.</t>
  </si>
  <si>
    <t>Jan</t>
  </si>
  <si>
    <t xml:space="preserve"> se trouve le corps de Julie. Jan est choqué par cette découver</t>
  </si>
  <si>
    <t>Le tueur de l'ombre : la mort est aveugle</t>
  </si>
  <si>
    <t xml:space="preserve">e fait pas l’unanimité dans l’équipe. C’est le moment que choisit </t>
  </si>
  <si>
    <t>Facebook</t>
  </si>
  <si>
    <t xml:space="preserve">.. pour publier une vidéo sur Facebook. Elle annonce offrir 500 000 </t>
  </si>
  <si>
    <t>s’adresse</t>
  </si>
  <si>
    <t>étails précieux du dossier et s’adresse directement au meurtrier. Dev</t>
  </si>
  <si>
    <t>Alice, la mère de la première victime et amie de la profileuse</t>
  </si>
  <si>
    <t>. C’est le moment que choisit Alice, la mère de la première victime et amie de la profileuse Louise Bergstein,... pour pub</t>
  </si>
  <si>
    <t>C’</t>
  </si>
  <si>
    <t>as l’unanimité dans l’équipe. C’est le moment que choisit Alic</t>
  </si>
  <si>
    <t>. C’est le moment que choisit Alice, la mère de la première victi</t>
  </si>
  <si>
    <t>L’</t>
  </si>
  <si>
    <t xml:space="preserve">L’enquête est dans une impasse. </t>
  </si>
  <si>
    <t xml:space="preserve"> Devant une telle imprudence, Louise est furieuse.</t>
  </si>
  <si>
    <t>Louise Bergstein</t>
  </si>
  <si>
    <t>time et amie de la profileuse Louise Bergstein,... pour publier une vidéo su</t>
  </si>
  <si>
    <t>Les corbeaux, des oiseaux indésirables en ville</t>
  </si>
  <si>
    <t>Allemagne</t>
  </si>
  <si>
    <t>En Allemagne, les corvidés sont partout. D</t>
  </si>
  <si>
    <t>parcs municipaux</t>
  </si>
  <si>
    <t>rvidés sont partout. Dans les parcs municipaux et les centres-villes, les co</t>
  </si>
  <si>
    <t>Les ratons laveurs, nos nouveaux voisins ?</t>
  </si>
  <si>
    <t>Berlinois</t>
  </si>
  <si>
    <t>que les ratons laveurs et les Berlinois, qui en sont agacés, s'entend</t>
  </si>
  <si>
    <t>Invitation au voyage</t>
  </si>
  <si>
    <t>Benoît* 3 *A Saint-Cyr</t>
  </si>
  <si>
    <t>e, le ceviche de mahi-mahi de Benoît* 3 *A Saint-Cyr, un cheval patriote* 4</t>
  </si>
  <si>
    <t>Chypre</t>
  </si>
  <si>
    <t>ques de la saga Outlander - À Chypre, l'âne résiste - En Nouvelle-</t>
  </si>
  <si>
    <t>A Chypre</t>
  </si>
  <si>
    <t>s... de la saga Outlander* 1 *A Chypre, l'âne résiste* 2 *En Nouvell</t>
  </si>
  <si>
    <t>Saint-Cyr</t>
  </si>
  <si>
    <t xml:space="preserve"> de mahi-mahi de Benoît* 3 *A Saint-Cyr, un cheval patriote* 4</t>
  </si>
  <si>
    <t>Benoît</t>
  </si>
  <si>
    <t>e, le ceviche de mahi-mahi de Benoît - À Saint-Cyr, un cheval patr</t>
  </si>
  <si>
    <t>e, le ceviche de mahi-mahi de Benoît* 3 *A Saint-Cyr, un cheval pa</t>
  </si>
  <si>
    <t>Outlander</t>
  </si>
  <si>
    <t xml:space="preserve">ds fantastiques... de la saga Outlander* 1 *A Chypre, l'âne résiste* </t>
  </si>
  <si>
    <t>Nouvelle-Calédonie</t>
  </si>
  <si>
    <t xml:space="preserve"> À Chypre, l'âne résiste - En Nouvelle-Calédonie, le ceviche de mahi-mahi de B</t>
  </si>
  <si>
    <t>.. de la saga Outlander* 1 *A Chypre, l'âne résiste* 2 *En Nouvell</t>
  </si>
  <si>
    <t>Les Highlands fantastiques</t>
  </si>
  <si>
    <t>istique, culturel et naturel. Les Highlands fantastiques de la saga Outlander - À Chyp</t>
  </si>
  <si>
    <t>Highlands fantastiques</t>
  </si>
  <si>
    <t>que, culturel et naturel. Les Highlands fantastiques de la saga Outlander - À Chyp</t>
  </si>
  <si>
    <t>A Saint-Cyr</t>
  </si>
  <si>
    <t>he de mahi-mahi de Benoît* 3 *A Saint-Cyr, un cheval patriote* 4</t>
  </si>
  <si>
    <t>lands fantastiques de la saga Outlander - À Chypre, l'âne résiste - E</t>
  </si>
  <si>
    <t>he de mahi-mahi de Benoît - À Saint-Cyr, un cheval patriote. *Les Hig</t>
  </si>
  <si>
    <t>Linda Lorin</t>
  </si>
  <si>
    <t>Linda Lorin nous emmène à la découverte d</t>
  </si>
  <si>
    <t xml:space="preserve"> Chypre, l'âne résiste* 2 *En Nouvelle-Calédonie, le ceviche de mahi-mahi de B</t>
  </si>
  <si>
    <t>*Les Highlands fantastiques</t>
  </si>
  <si>
    <t>aint-Cyr, un cheval patriote. *Les Highlands fantastiques... de la saga Outlander* 1 *A</t>
  </si>
  <si>
    <t>Outlander* 1 *A Chypre</t>
  </si>
  <si>
    <t>ds fantastiques... de la saga Outlander* 1 *A Chypre, l'âne résiste* 2 *En Nouvell</t>
  </si>
  <si>
    <t>Cyr, un cheval patriote. *Les Highlands fantastiques... de la saga Outlander* 1 *A</t>
  </si>
  <si>
    <t>Ratan</t>
  </si>
  <si>
    <t>e, les épinards au fromage de Ratan* 3 *En Grèce, un coureur sauv</t>
  </si>
  <si>
    <t>Ratan*</t>
  </si>
  <si>
    <t>e, les épinards au fromage de Ratan* 3 *En Grèce, un coureur sauve</t>
  </si>
  <si>
    <t>Marie Garay</t>
  </si>
  <si>
    <t>istique, culturel et naturel. Marie Garay, femme, peintre et Basque ava</t>
  </si>
  <si>
    <t>A Cuba</t>
  </si>
  <si>
    <t>e... et Basque avant tout* 1 *A Cuba, y a d'la rumba dans l'air* 2</t>
  </si>
  <si>
    <t>*Marie Garay</t>
  </si>
  <si>
    <t xml:space="preserve">, un coureur sauve l'honneur. *Marie Garay, femme, peintre... et Basque </t>
  </si>
  <si>
    <t>Basque</t>
  </si>
  <si>
    <t>e Garay, femme, peintre... et Basque avant tout* 1 *A Cuba, y a d'</t>
  </si>
  <si>
    <t xml:space="preserve"> un coureur sauve l'honneur. *Marie Garay, femme, peintre... et Basque </t>
  </si>
  <si>
    <t xml:space="preserve">e, les épinards au fromage de Ratan - En Grèce, un coureur sauve </t>
  </si>
  <si>
    <t xml:space="preserve"> a d'la rumba dans l'air - En Inde, les épinards au fromage de R</t>
  </si>
  <si>
    <t xml:space="preserve"> d'la rumba dans l'air* 2 *En Inde, les épinards au fromage de R</t>
  </si>
  <si>
    <t>Cuba</t>
  </si>
  <si>
    <t>.. et Basque avant tout* 1 *A Cuba, y a d'la rumba dans l'air* 2</t>
  </si>
  <si>
    <t>Grèce</t>
  </si>
  <si>
    <t xml:space="preserve">ds au fromage de Ratan* 3 *En Grèce, un coureur sauve l'honneur* </t>
  </si>
  <si>
    <t xml:space="preserve">ntre et Basque avant tout - À Cuba, y a d'la rumba dans l'air - </t>
  </si>
  <si>
    <t xml:space="preserve">ards au fromage de Ratan - En Grèce, un coureur sauve l'honneur. </t>
  </si>
  <si>
    <t>arie Garay, femme, peintre et Basque avant tout - À Cuba, y a d'la</t>
  </si>
  <si>
    <t>Le golfe de Californie</t>
  </si>
  <si>
    <t>parc national de</t>
  </si>
  <si>
    <t>ction rapprochée. En 1995, le parc national de Cabo Pulmo a été créé à l'ini</t>
  </si>
  <si>
    <t>péninsule de Basse-Californie</t>
  </si>
  <si>
    <t xml:space="preserve">fique et la mer de Cortez, la péninsule de Basse-Californie possède l'un des écosystèmes </t>
  </si>
  <si>
    <t>parc national</t>
  </si>
  <si>
    <t>ction rapprochée. En 1995, le parc national de Cabo Pulmo a été créé à l'</t>
  </si>
  <si>
    <t>Cabo Pulmo</t>
  </si>
  <si>
    <t xml:space="preserve"> En 1995, le parc national de Cabo Pulmo a été créé à l'initiative des</t>
  </si>
  <si>
    <t>hémisphère Nord</t>
  </si>
  <si>
    <t>écifs coralliens vivants de l'hémisphère Nord. Fragilisés par des années de</t>
  </si>
  <si>
    <t>commandant Cousteau</t>
  </si>
  <si>
    <t>ée  aquarium du monde  par le commandant Cousteau, elle abrite les deux tiers d</t>
  </si>
  <si>
    <t>liens vivants de l'hémisphère Nord. Fragilisés par des années de</t>
  </si>
  <si>
    <t>Cousteau</t>
  </si>
  <si>
    <t>m du monde  par le commandant Cousteau, elle abrite les deux tiers d</t>
  </si>
  <si>
    <t>mer de Cortez</t>
  </si>
  <si>
    <t>Entre l'océan Pacifique et la mer de Cortez, la péninsule de Basse-Califo</t>
  </si>
  <si>
    <t>océan Pacifique</t>
  </si>
  <si>
    <t>Entre l'océan Pacifique et la mer de Cortez, la pénin</t>
  </si>
  <si>
    <t>Basse-Californie</t>
  </si>
  <si>
    <t xml:space="preserve">er de Cortez, la péninsule de Basse-Californie possède l'un des écosystèmes </t>
  </si>
  <si>
    <t>aques et déserts sans fin, la péninsule de Basse-Californie se caractérise par une impres</t>
  </si>
  <si>
    <t>rts sans fin, la péninsule de Basse-Californie se caractérise par une impres</t>
  </si>
  <si>
    <t>Amérique</t>
  </si>
  <si>
    <t>sert de refuge à l'antilope d'Amérique, le deuxième mammifère le plu</t>
  </si>
  <si>
    <t>Dans le golfe de Californie, le désert de Sonora, caracté</t>
  </si>
  <si>
    <t>golfe de Californie</t>
  </si>
  <si>
    <t>désert de Sonora</t>
  </si>
  <si>
    <t>ns le golfe de Californie, le désert de Sonora, caractérisé par son très ric</t>
  </si>
  <si>
    <t xml:space="preserve"> les fonds marins du golfe de Californie abritent une biodiversité exc</t>
  </si>
  <si>
    <t>icolores, les fonds marins du golfe de Californie abritent une biodiversité exc</t>
  </si>
  <si>
    <t>L'art contre le chalutage, un musée sous-marin</t>
  </si>
  <si>
    <t>zone</t>
  </si>
  <si>
    <t xml:space="preserve">ssent illégalement dans cette zone protégée. Cependant, pour... </t>
  </si>
  <si>
    <t>Paolo Fanciulli</t>
  </si>
  <si>
    <t>r la côte toscane, le pêcheur Paolo Fanciulli lutte pour la préservation de</t>
  </si>
  <si>
    <t>baie de Talamone</t>
  </si>
  <si>
    <t xml:space="preserve"> sculptures en marbre dans la baie de Talamone, détruisant ainsi les filets </t>
  </si>
  <si>
    <t>La cité sous la mer</t>
  </si>
  <si>
    <t>Formby &amp; Cie</t>
  </si>
  <si>
    <t>gés par la compagnie maritime Formby &amp; Cie pour retrouver l'épave d'un d</t>
  </si>
  <si>
    <t>ont leurs efforts. Pour cette mission, Brad Carlton et Tony Bartlet</t>
  </si>
  <si>
    <t>Jamaïque</t>
  </si>
  <si>
    <t xml:space="preserve"> sous les eaux au large de la Jamaïque, engloutissant du même coup u</t>
  </si>
  <si>
    <t>Lady Luck</t>
  </si>
  <si>
    <t xml:space="preserve">épave d'un de ses bateaux, le Lady Luck, qu'un typhon a emporté sous </t>
  </si>
  <si>
    <t>Tony Bartlett</t>
  </si>
  <si>
    <t xml:space="preserve">ette mission, Brad Carlton et Tony Bartlett affrètent alors le rafiot de </t>
  </si>
  <si>
    <t xml:space="preserve"> d’or. S'ils réussissent leur mission, 25 000 dollars récompenseron</t>
  </si>
  <si>
    <t>Brad Carlton</t>
  </si>
  <si>
    <t xml:space="preserve"> efforts. Pour cette mission, Brad Carlton et Tony Bartlett affrètent al</t>
  </si>
  <si>
    <t>Kingston</t>
  </si>
  <si>
    <t>t Tony Bartlett, débarquent à Kingston. Ils sont engagés par la comp</t>
  </si>
  <si>
    <t>compagnie maritime Formby &amp; Cie</t>
  </si>
  <si>
    <t>ston. Ils sont engagés par la compagnie maritime Formby &amp; Cie pour retrouver l'épave d'un d</t>
  </si>
  <si>
    <t xml:space="preserve">Deux plongeurs, Brad Carlton et Tony Bartlett, débarquent </t>
  </si>
  <si>
    <t>ux plongeurs, Brad Carlton et Tony Bartlett, débarquent à Kingston. Ils s</t>
  </si>
  <si>
    <t>Terry McBride</t>
  </si>
  <si>
    <t xml:space="preserve">s le rafiot de la commandante Terry McBride dont le charme ne laisse pas </t>
  </si>
  <si>
    <t>Orques en péril</t>
  </si>
  <si>
    <t>Garde</t>
  </si>
  <si>
    <t>s Pêches, des Océans et de la Garde côtière s'apprêtent à effectu</t>
  </si>
  <si>
    <t>Océans</t>
  </si>
  <si>
    <t xml:space="preserve"> du ministère des Pêches, des Océans et de la Garde côtière s'appr</t>
  </si>
  <si>
    <t>ministère des Pêches, des Océans</t>
  </si>
  <si>
    <t>t une équipe de chercheurs du ministère des Pêches, des Océans et de la Garde côtière s'appr</t>
  </si>
  <si>
    <t>Vector</t>
  </si>
  <si>
    <t xml:space="preserve"> bord du navire de recherche  Vector , au large de la Colombie-Bri</t>
  </si>
  <si>
    <t>Garde côtière</t>
  </si>
  <si>
    <t>s Pêches, des Océans et de la Garde côtière s'apprêtent à effectuer le re</t>
  </si>
  <si>
    <t>Colombie-Britannique</t>
  </si>
  <si>
    <t>rche  Vector , au large de la Colombie-Britannique, Thomas Doniol-Valcroze et un</t>
  </si>
  <si>
    <t>Thomas Doniol-Valcroze</t>
  </si>
  <si>
    <t>e de la Colombie-Britannique, Thomas Doniol-Valcroze et une équipe de chercheurs d</t>
  </si>
  <si>
    <t>Thomas Doniol-Valcroze et une équipe de chercheurs du ministère de</t>
  </si>
  <si>
    <t>Pêches</t>
  </si>
  <si>
    <t>e chercheurs du ministère des Pêches, des Océans et de la Garde cô</t>
  </si>
  <si>
    <t>Colombie</t>
  </si>
  <si>
    <t>rche  Vector , au large de la Colombie-Britannique, Thomas Doniol-Va</t>
  </si>
  <si>
    <t>La pieuvre géante du Pacifique</t>
  </si>
  <si>
    <t>Pacifique</t>
  </si>
  <si>
    <t>ontre de la pieuvre géante du Pacifique, fascinant céphalopode à l'in</t>
  </si>
  <si>
    <t>Huit bras</t>
  </si>
  <si>
    <t>Huit bras, neuf cerveaux, 10 mètres d'e</t>
  </si>
  <si>
    <t>Céphalopodes : le règne des ventouses</t>
  </si>
  <si>
    <t>Pieuvres</t>
  </si>
  <si>
    <t xml:space="preserve">Pieuvres, calmars, poulpes et seiches </t>
  </si>
  <si>
    <t>Emmanuelle</t>
  </si>
  <si>
    <t>stique, culturel et naturel.  Emmanuelle , souvenir érotique de Thaïla</t>
  </si>
  <si>
    <t xml:space="preserve"> À Sydney, un héros oublié. * Emmanuelle , souvenir érotique de Thaïla</t>
  </si>
  <si>
    <t>Thaïlande* 1 *Ibiza</t>
  </si>
  <si>
    <t>nuelle , souvenir érotique de Thaïlande* 1 *Ibiza,... l'île de la fête* 2 *En F</t>
  </si>
  <si>
    <t>Thaïlande</t>
  </si>
  <si>
    <t>nuelle , souvenir érotique de Thaïlande - Ibiza, l'île de la fête - E</t>
  </si>
  <si>
    <t>nuelle , souvenir érotique de Thaïlande* 1 *Ibiza,... l'île de la fêt</t>
  </si>
  <si>
    <t>Ibiza</t>
  </si>
  <si>
    <t>nir érotique de Thaïlande* 1 *Ibiza,... l'île de la fête* 2 *En F</t>
  </si>
  <si>
    <t>venir érotique de Thaïlande - Ibiza, l'île de la fête - En France</t>
  </si>
  <si>
    <t>arte à l'oignon de Maud* 3 *A Sydney, un héros oublié* 4</t>
  </si>
  <si>
    <t>rance, la tarte à l'oignon de Maud* 3 *A Sydney, un héros oublié</t>
  </si>
  <si>
    <t xml:space="preserve"> tarte à l'oignon de Maud - À Sydney, un héros oublié. * Emmanuell</t>
  </si>
  <si>
    <t>Maud*</t>
  </si>
  <si>
    <t>rance, la tarte à l'oignon de Maud* 3 *A Sydney, un héros oublié*</t>
  </si>
  <si>
    <t xml:space="preserve">rance, la tarte à l'oignon de Maud - À Sydney, un héros oublié. </t>
  </si>
  <si>
    <t>France</t>
  </si>
  <si>
    <t xml:space="preserve"> Ibiza, l'île de la fête - En France, la tarte à l'oignon de Maud </t>
  </si>
  <si>
    <t>a,... l'île de la fête* 2 *En France, la tarte à l'oignon de Maud*</t>
  </si>
  <si>
    <t>Tony Gatlif*</t>
  </si>
  <si>
    <t>margue, terre de Western pour Tony Gatlif* 1 *A Oman, les hommes du dése</t>
  </si>
  <si>
    <t>Western</t>
  </si>
  <si>
    <t xml:space="preserve">re.... *La Camargue, terre de Western pour Tony Gatlif* 1 *A Oman, </t>
  </si>
  <si>
    <t>Tony Gatlif</t>
  </si>
  <si>
    <t>margue, terre de Western pour Tony Gatlif* 1 *A Oman, les hommes du dés</t>
  </si>
  <si>
    <t>A Oman</t>
  </si>
  <si>
    <t xml:space="preserve"> Western pour Tony Gatlif* 1 *A Oman, les hommes du désert prennen</t>
  </si>
  <si>
    <t>Camargue</t>
  </si>
  <si>
    <t>ique, culturel et naturel. La Camargue, terre de western pour Tony G</t>
  </si>
  <si>
    <t>us vite que son ombre.... *La Camargue, terre de Western pour Tony G</t>
  </si>
  <si>
    <t>Finlande</t>
  </si>
  <si>
    <t>ouilles au bœuf de Mojca - En Finlande, il tire plus vite que son om</t>
  </si>
  <si>
    <t>lles au boeuf de Mojca* 3 *En Finlande, il tire plus vite que son om</t>
  </si>
  <si>
    <t>La Camargue</t>
  </si>
  <si>
    <t xml:space="preserve"> plus vite que son ombre.... *La Camargue, terre de Western pour Tony G</t>
  </si>
  <si>
    <t>Mojca</t>
  </si>
  <si>
    <t>soupe de nouilles au boeuf de Mojca* 3 *En Finlande, il tire plus</t>
  </si>
  <si>
    <t xml:space="preserve"> soupe de nouilles au bœuf de Mojca - En Finlande, il tire plus v</t>
  </si>
  <si>
    <t>Mojca*</t>
  </si>
  <si>
    <t xml:space="preserve">soupe de nouilles au boeuf de Mojca* 3 *En Finlande, il tire plus </t>
  </si>
  <si>
    <t>Oman</t>
  </si>
  <si>
    <t xml:space="preserve"> western pour Tony Gatlif - À Oman, les hommes du désert prennen</t>
  </si>
  <si>
    <t>estern pour Tony Gatlif* 1 *A Oman, les hommes du désert prennen</t>
  </si>
  <si>
    <t>Slovénie</t>
  </si>
  <si>
    <t>u désert prennent la mer - En Slovénie, la soupe de nouilles au bœuf</t>
  </si>
  <si>
    <t>désert prennent la mer* 2 *En Slovénie, la soupe de nouilles au boeu</t>
  </si>
  <si>
    <t>margue, terre de western pour Tony Gatlif - À Oman, les hommes du déser</t>
  </si>
  <si>
    <t>Arte journal</t>
  </si>
  <si>
    <t>ARTE Journal</t>
  </si>
  <si>
    <t xml:space="preserve"> rédaction franco-allemande d'ARTE Journal propose une approche européen</t>
  </si>
  <si>
    <t>Le grand bleu</t>
  </si>
  <si>
    <t>ngt ans plus tard, Jacques et Enzo, devenus plongeurs profession</t>
  </si>
  <si>
    <t>Jacques</t>
  </si>
  <si>
    <t>on fils. Vingt ans plus tard, Jacques et Enzo, devenus plongeurs pr</t>
  </si>
  <si>
    <t>Enzo Molinari</t>
  </si>
  <si>
    <t>eux enfants, Jacques Mayol et Enzo Molinari, passionnés de plongée, se ch</t>
  </si>
  <si>
    <t>Jacques Mayol</t>
  </si>
  <si>
    <t xml:space="preserve">Deux enfants, Jacques Mayol et Enzo Molinari, passionnés </t>
  </si>
  <si>
    <t xml:space="preserve">'or. Le lendemain, le père de Jacques se noie sous les yeux de son </t>
  </si>
  <si>
    <t>Opération jupons</t>
  </si>
  <si>
    <t>Nick</t>
  </si>
  <si>
    <t xml:space="preserve">à l'ingéniosité du lieutenant Nick Holden, dandy et escroc hors </t>
  </si>
  <si>
    <t>Nick Holden</t>
  </si>
  <si>
    <t>à l'ingéniosité du lieutenant Nick Holden, dandy et escroc hors pair, q</t>
  </si>
  <si>
    <t>Matt Sherman</t>
  </si>
  <si>
    <t>du Pacifique. Son commandant, Matt Sherman, a seulement quinze jours pou</t>
  </si>
  <si>
    <t>1941, accosté sur une île des Philippines, le sous-marin américain Le T</t>
  </si>
  <si>
    <t>Le Tigre des mers</t>
  </si>
  <si>
    <t>ines, le sous-marin américain Le Tigre des mers est gravement endommagé par u</t>
  </si>
  <si>
    <t>Le Tigre</t>
  </si>
  <si>
    <t>ines, le sous-marin américain Le Tigre des mers est gravement endomm</t>
  </si>
  <si>
    <t>Le</t>
  </si>
  <si>
    <t>Le 10 décembre 1941, accosté sur</t>
  </si>
  <si>
    <t>armée</t>
  </si>
  <si>
    <t>ne île, cinq infirmières de l'armée sont recueillies à bord, mett</t>
  </si>
  <si>
    <t>guerre du Pacifique</t>
  </si>
  <si>
    <t>dans les premiers jours de la guerre du Pacifique. Son commandant, Matt Sherman</t>
  </si>
  <si>
    <t>Chasseur de bolides</t>
  </si>
  <si>
    <t>Corvette</t>
  </si>
  <si>
    <t>ter de mettre la main sur une Corvette, superbe... de loin mais loin</t>
  </si>
  <si>
    <t>DJ. Ryan</t>
  </si>
  <si>
    <t>que chose pour la compagne de DJ. Ryan et Paulie vont tenter de mett</t>
  </si>
  <si>
    <t>Guns &amp; Roses</t>
  </si>
  <si>
    <t xml:space="preserve">L'ancien guitariste des Guns &amp; Roses, DJ Ashba demande à Danny de </t>
  </si>
  <si>
    <t>DJ Ashba</t>
  </si>
  <si>
    <t xml:space="preserve"> guitariste des Guns &amp; Roses, DJ Ashba demande à Danny de transforme</t>
  </si>
  <si>
    <t>Danny</t>
  </si>
  <si>
    <t>oiture masculine ultime. Mais Danny veut s'assurer d'inclure un p</t>
  </si>
  <si>
    <t>Lamborghini Murcielago</t>
  </si>
  <si>
    <t xml:space="preserve">nde à Danny de transformer sa Lamborghini Murcielago en voiture masculine ultime. </t>
  </si>
  <si>
    <t>Paulie</t>
  </si>
  <si>
    <t>ur la compagne de DJ. Ryan et Paulie vont tenter de mettre la main</t>
  </si>
  <si>
    <t>Ryan</t>
  </si>
  <si>
    <t>chose pour la compagne de DJ. Ryan et Paulie vont tenter de mett</t>
  </si>
  <si>
    <t>s &amp; Roses, DJ Ashba demande à Danny de transformer sa Lamborghini</t>
  </si>
  <si>
    <t>Pick Up</t>
  </si>
  <si>
    <t>tient à coeur : une Chevy C10 Pick Up, qu'il a l'intention de rénov</t>
  </si>
  <si>
    <t>Chevy</t>
  </si>
  <si>
    <t>t qui lui tient à coeur : une Chevy C10 Pick Up, qu'il a l'intent</t>
  </si>
  <si>
    <t xml:space="preserve">Danny commence à travailler sur un </t>
  </si>
  <si>
    <t>Chevy C</t>
  </si>
  <si>
    <t>t qui lui tient à coeur : une Chevy C10 Pick Up, qu'il a l'intentio</t>
  </si>
  <si>
    <t>grftagNumRegne</t>
  </si>
  <si>
    <t>Chevy C10 Pick Up</t>
  </si>
  <si>
    <t>t qui lui tient à coeur : une Chevy C10 Pick Up, qu'il a l'intention de rénov</t>
  </si>
  <si>
    <t>T-Bird édition spéciale</t>
  </si>
  <si>
    <t>iture très particulière : une T-Bird édition spéciale de 1957, entièrement rénovée.</t>
  </si>
  <si>
    <t>T-Bird</t>
  </si>
  <si>
    <t>iture très particulière : une T-Bird édition spéciale de 1957, ent</t>
  </si>
  <si>
    <t>Bird édition</t>
  </si>
  <si>
    <t>ure très particulière : une T-Bird édition spéciale de 1957, entièrement</t>
  </si>
  <si>
    <t>Immortelle Coccinelle</t>
  </si>
  <si>
    <t>Volkswagen</t>
  </si>
  <si>
    <t xml:space="preserve">sionnés du modèle mythique de Volkswagen nous racontent l'histoire de </t>
  </si>
  <si>
    <t>Ferdinand Porsche</t>
  </si>
  <si>
    <t xml:space="preserve">Conçue dans les années 30 par Ferdinand Porsche, cette voiture sera produite </t>
  </si>
  <si>
    <t>Coccinelle</t>
  </si>
  <si>
    <t>us racontent l'histoire de la Coccinelle. Conçue dans les années 30 pa</t>
  </si>
  <si>
    <t>La saga Michelin</t>
  </si>
  <si>
    <t>frères Michelin</t>
  </si>
  <si>
    <t xml:space="preserve"> débute l'incroyable saga des frères Michelin, Édouard l'artiste se révélan</t>
  </si>
  <si>
    <t>André</t>
  </si>
  <si>
    <t>,... innovateur, et son frère André un des grands pionniers de la</t>
  </si>
  <si>
    <t>Édouard</t>
  </si>
  <si>
    <t>ble saga des frères Michelin, Édouard l'artiste se révélant un indu</t>
  </si>
  <si>
    <t>Édouard l'artiste</t>
  </si>
  <si>
    <t>ble saga des frères Michelin, Édouard l'artiste se révélant un industriel ave</t>
  </si>
  <si>
    <t>n artiste peintre et un petit industriel, s'engagent dans la remise à</t>
  </si>
  <si>
    <t>À la fin du XIXe siècle, deux frères parisiens</t>
  </si>
  <si>
    <t>Michelin</t>
  </si>
  <si>
    <t xml:space="preserve"> l'incroyable saga des frères Michelin, Édouard l'artiste se révélan</t>
  </si>
  <si>
    <t>Auvergne</t>
  </si>
  <si>
    <t>ale au bord de la faillite en Auvergne. Ainsi débute l'incroyable sa</t>
  </si>
  <si>
    <t>Rétromania</t>
  </si>
  <si>
    <t>l'Italie</t>
  </si>
  <si>
    <t xml:space="preserve">Direction l'Italie pour une virée chez l'un des </t>
  </si>
  <si>
    <t>Italie</t>
  </si>
  <si>
    <t>Zagato</t>
  </si>
  <si>
    <t>plus célèbres de l'histoire : Zagato !</t>
  </si>
  <si>
    <t>Zagato !</t>
  </si>
  <si>
    <t>Direction</t>
  </si>
  <si>
    <t xml:space="preserve">Direction l'Italie pour une virée chez </t>
  </si>
  <si>
    <t>Les dépanneurs de l'extrême</t>
  </si>
  <si>
    <t>Turros</t>
  </si>
  <si>
    <t xml:space="preserve">icile de grue dans la rivière Turros, tandis que la dépanneuse de </t>
  </si>
  <si>
    <t>Truckworks</t>
  </si>
  <si>
    <t>ensevelie dans la boue et que Truckworks livre une bataille de David c</t>
  </si>
  <si>
    <t>Goliath</t>
  </si>
  <si>
    <t xml:space="preserve"> une bataille de David contre Goliath contre huit énormes camions m</t>
  </si>
  <si>
    <t>Clayton</t>
  </si>
  <si>
    <t>, tandis que la dépanneuse de Clayton récupère une excavatrice ense</t>
  </si>
  <si>
    <t>ckworks livre une bataille de David contre Goliath contre huit én</t>
  </si>
  <si>
    <t>Wagga</t>
  </si>
  <si>
    <t>La dépanneuse de Wagga exécute un sauvetage difficil</t>
  </si>
  <si>
    <t>bataille de David</t>
  </si>
  <si>
    <t>e et que Truckworks livre une bataille de David contre Goliath contre huit én</t>
  </si>
  <si>
    <t>bataille de David contre Goliath</t>
  </si>
  <si>
    <t>e et que Truckworks livre une bataille de David contre Goliath contre huit énormes camions m</t>
  </si>
  <si>
    <t>dépanneuse de Wagga</t>
  </si>
  <si>
    <t>, tandis que la dépanneuse de Wagga dégage un silo endommagé d'un</t>
  </si>
  <si>
    <t>La dépanneuse de Clayton s'efforce de dégager un catam</t>
  </si>
  <si>
    <t>Vintage Mecanic</t>
  </si>
  <si>
    <t>Arnaud Ducruet</t>
  </si>
  <si>
    <t>in, Allain invitera l'acteur, Arnaud Ducruet, pour une ballade d'anthologi</t>
  </si>
  <si>
    <t>Citroën Rosalie 10L</t>
  </si>
  <si>
    <t>moine automobile Français: la Citroën Rosalie 10L de 1932. Cependant, le véhicu</t>
  </si>
  <si>
    <t>ui ne semble pas du goût de l'équipe des restaurateurs de François</t>
  </si>
  <si>
    <t>Citroën</t>
  </si>
  <si>
    <t>moine automobile Français: la Citroën Rosalie 10L de 1932. Cependan</t>
  </si>
  <si>
    <t>Français</t>
  </si>
  <si>
    <t>ique du patrimoine automobile Français: la Citroën Rosalie 10L de 19</t>
  </si>
  <si>
    <t>l'équipe des restaurateurs de François. Ensemble, ils vont trouver u</t>
  </si>
  <si>
    <t>François Allain</t>
  </si>
  <si>
    <t>François Allain ressuscite une voiture emblém</t>
  </si>
  <si>
    <t>Allain</t>
  </si>
  <si>
    <t>ût de la restauration. Enfin, Allain invitera l'acteur, Arnaud Duc</t>
  </si>
  <si>
    <t>Elysée</t>
  </si>
  <si>
    <t>rigny, près du palais de... l'Elysée, afin de retracer ensemble l'</t>
  </si>
  <si>
    <t>Citroën SM</t>
  </si>
  <si>
    <t>taille : remettre en état une Citroën SM datant de 1970, dont la suspe</t>
  </si>
  <si>
    <t>François Allain relève un challenge de taille</t>
  </si>
  <si>
    <t>L'Hôtel de Marigny</t>
  </si>
  <si>
    <t>e télévision Michel Drucker à L'Hôtel de Marigny, près du palais de... l'Elysé</t>
  </si>
  <si>
    <t>Michel Drucker</t>
  </si>
  <si>
    <t>r et producteur de télévision Michel Drucker à L'Hôtel de Marigny, près du</t>
  </si>
  <si>
    <t>palais</t>
  </si>
  <si>
    <t>à L'Hôtel de Marigny, près du palais de... l'Elysée, afin de retra</t>
  </si>
  <si>
    <t>Hôtel de Marigny</t>
  </si>
  <si>
    <t>télévision Michel Drucker à L'Hôtel de Marigny, près du palais de... l'Elysé</t>
  </si>
  <si>
    <t>Gendarmerie nationale</t>
  </si>
  <si>
    <t>ion automobile du musée de la Gendarmerie nationale. Entre les suspensions, le ra</t>
  </si>
  <si>
    <t>Alpine</t>
  </si>
  <si>
    <t>test de sécurité à bord d'une Alpine.</t>
  </si>
  <si>
    <t>'avère énorme. En... outre, l'équipe ne dispose que de trois semai</t>
  </si>
  <si>
    <t>Renault</t>
  </si>
  <si>
    <t>ance dans la rénovation d'une Renault Alpine A310 de la Gendarmerie</t>
  </si>
  <si>
    <t>Gendarmerie</t>
  </si>
  <si>
    <t>une Renault Alpine A310 de la Gendarmerie, datant de 1981. Il s'agit de</t>
  </si>
  <si>
    <t>François se lance dans la rénovation d</t>
  </si>
  <si>
    <t>Alain Bernard</t>
  </si>
  <si>
    <t xml:space="preserve">ment. Le champion de natation Alain Bernard, ancien gendarme, est invité </t>
  </si>
  <si>
    <t>Renault Alpine A310</t>
  </si>
  <si>
    <t xml:space="preserve">ance dans la rénovation d'une Renault Alpine A310 de la Gendarmerie, datant de </t>
  </si>
  <si>
    <t>musée de la Gendarmerie nationale</t>
  </si>
  <si>
    <t>re restauration automobile du musée de la Gendarmerie nationale. Entre les suspensions, le ra</t>
  </si>
  <si>
    <t xml:space="preserve"> cette nouvelle restauration, François Allain va s'attaquer à l'icône des c</t>
  </si>
  <si>
    <t>Austin Healey 3000</t>
  </si>
  <si>
    <t>olets anglais des sixties : l'Austin Healey 3000. L'expert s'est lancé dans un</t>
  </si>
  <si>
    <t>Austin Healey</t>
  </si>
  <si>
    <t>olets anglais des sixties : l'Austin Healey 3000. L'expert s'est lancé da</t>
  </si>
  <si>
    <t>Seconde Guerre mondiale</t>
  </si>
  <si>
    <t>à une véritable légende de la Seconde Guerre mondiale : le Ford GPA amphibie. Ce vé</t>
  </si>
  <si>
    <t xml:space="preserve"> Seconde Guerre mondiale : le Ford GPA amphibie. Ce véhicule des</t>
  </si>
  <si>
    <t>GPA</t>
  </si>
  <si>
    <t>nde Guerre mondiale : le Ford GPA amphibie. Ce véhicule destiné</t>
  </si>
  <si>
    <t xml:space="preserve">omposé pièce par pièce. Puis, François a la lourde tâche de trouver </t>
  </si>
  <si>
    <t>François Allain et son équipe d’experts s’att</t>
  </si>
  <si>
    <t>Jonathan Lobert</t>
  </si>
  <si>
    <t>a voile et médaillé olympique Jonathan Lobert tente de manœuvrer cet imposa</t>
  </si>
  <si>
    <t>François Allain et son équipe d’experts s’attaquent à une v</t>
  </si>
  <si>
    <t>armée américaine</t>
  </si>
  <si>
    <t>ibie. Ce véhicule destiné à l’armée américaine est inspiré de la Jeep et peu</t>
  </si>
  <si>
    <t xml:space="preserve"> peu aussi bien rouler sur la route que franchir des rivières. Un</t>
  </si>
  <si>
    <t>Jeep</t>
  </si>
  <si>
    <t xml:space="preserve"> américaine est inspiré de la Jeep et peu aussi bien rouler sur </t>
  </si>
  <si>
    <t>Ford GPA</t>
  </si>
  <si>
    <t xml:space="preserve"> Seconde Guerre mondiale : le Ford GPA amphibie. Ce véhicule destiné</t>
  </si>
  <si>
    <t>François Allain a mis la main sur une CG 1200</t>
  </si>
  <si>
    <t>de des courses auto \ made in France\  des seventies. Et qui dit l</t>
  </si>
  <si>
    <t>Reformater</t>
  </si>
  <si>
    <t xml:space="preserve"> légende, dit défi colossal ! Reformater \ L'oiseau bleu\ , cet hélico</t>
  </si>
  <si>
    <t>CG 1200 S</t>
  </si>
  <si>
    <t xml:space="preserve"> Allain a mis la main sur une CG 1200 S, la légende des courses auto </t>
  </si>
  <si>
    <t>Mister V</t>
  </si>
  <si>
    <t>ijou sans exploser le budget. Mister V, le youtubeur aux multiples t</t>
  </si>
  <si>
    <t>auration de cette perle rare, qu’il a dénichée pour un ami. Cet</t>
  </si>
  <si>
    <t>e vitesses... François et son équipe d’experts ne sont pas certain</t>
  </si>
  <si>
    <t>nde américaine des années 50. François Allain se lance dans la restauration</t>
  </si>
  <si>
    <t>blème de boite de vitesses... François et son équipe d’experts ne so</t>
  </si>
  <si>
    <t>Corvette C4</t>
  </si>
  <si>
    <t>e tester la Corvette C1 et la Corvette C4.</t>
  </si>
  <si>
    <t>Corvette C1</t>
  </si>
  <si>
    <t>, aura la chance de tester la Corvette C1 et la Corvette C4.</t>
  </si>
  <si>
    <t>La C1, la toute première des Corvette, est une légende américaine d</t>
  </si>
  <si>
    <t>Corvette C</t>
  </si>
  <si>
    <t>C1</t>
  </si>
  <si>
    <t>La C1, la toute première des Corvet</t>
  </si>
  <si>
    <t>Le convoi de l'extrême : chaos sur la glace</t>
  </si>
  <si>
    <t>Winnipeg</t>
  </si>
  <si>
    <t>anne à quelques kilomètres de Winnipeg. Polar Industries s'apprête à</t>
  </si>
  <si>
    <t>blizzard</t>
  </si>
  <si>
    <t>e à une météo capricieuse. Le blizzard les oblige à rester sur leurs</t>
  </si>
  <si>
    <t>Alors qu'Art prend la route pour aller livrer du matériel</t>
  </si>
  <si>
    <t>Reno Ward</t>
  </si>
  <si>
    <t xml:space="preserve"> est accompagné de Lisa et de Reno Ward, le fils de Darrell. Très vit</t>
  </si>
  <si>
    <t>Polar Industries</t>
  </si>
  <si>
    <t>lques kilomètres de Winnipeg. Polar Industries s'apprête à effectuer sa plus</t>
  </si>
  <si>
    <t>Pauingassi</t>
  </si>
  <si>
    <t xml:space="preserve">du matériel de construction à Pauingassi, son camion tombe en panne à </t>
  </si>
  <si>
    <t>Lisa</t>
  </si>
  <si>
    <t>Caribou. Il est accompagné de Lisa et de Reno Ward, le fils de D</t>
  </si>
  <si>
    <t>Mark</t>
  </si>
  <si>
    <t>'équipe se tient au diapason. Mark se charge d'acheminer... ce c</t>
  </si>
  <si>
    <t>North Caribou</t>
  </si>
  <si>
    <t>r... ce convoi exceptionnel à North Caribou. Il est accompagné de Lisa et</t>
  </si>
  <si>
    <t>Steph</t>
  </si>
  <si>
    <t>ge à rester sur leurs gardes. Steph fait face à un chargement ins</t>
  </si>
  <si>
    <t>Art</t>
  </si>
  <si>
    <t>Alors qu'Art prend la route pour aller liv</t>
  </si>
  <si>
    <t>Darrell</t>
  </si>
  <si>
    <t>a et de Reno Ward, le fils de Darrell. Très vite, le groupe se retr</t>
  </si>
  <si>
    <t>Industries</t>
  </si>
  <si>
    <t>kilomètres de Winnipeg. Polar Industries s'apprête à effectuer sa plus</t>
  </si>
  <si>
    <t>ison de la saison, et toute l'équipe se tient au diapason. Mark se</t>
  </si>
  <si>
    <t>Shamattawa</t>
  </si>
  <si>
    <t>. Il effectue une livraison à Shamattawa. Quant à Art, il se rend à Sa</t>
  </si>
  <si>
    <t>Todd</t>
  </si>
  <si>
    <t>omme une éternité à Thompson, Todd reprend enfin la route. Il ef</t>
  </si>
  <si>
    <t xml:space="preserve"> ses difficultés financières, Lisa n'a d'autre choix que de s'ad</t>
  </si>
  <si>
    <t>Grand</t>
  </si>
  <si>
    <t>Alex... se dirige vers Little Grand Rapids. Malgré son retard, il</t>
  </si>
  <si>
    <t>vraison à Shamattawa. Quant à Art, il se rend à Sachigo, mais p</t>
  </si>
  <si>
    <t>Sachigo</t>
  </si>
  <si>
    <t>wa. Quant à Art, il se rend à Sachigo, mais pour atteindre son but,</t>
  </si>
  <si>
    <t>ste gelée la plus longue de l'Ontario. De son côté, Alex... se diri</t>
  </si>
  <si>
    <t>Little Grand Rapids</t>
  </si>
  <si>
    <t xml:space="preserve"> côté, Alex... se dirige vers Little Grand Rapids. Malgré son retard, il n'hési</t>
  </si>
  <si>
    <t>Little</t>
  </si>
  <si>
    <t xml:space="preserve"> côté, Alex... se dirige vers Little Grand Rapids. Malgré son reta</t>
  </si>
  <si>
    <t xml:space="preserve">ompson, Todd reprend enfin la route. Il effectue une livraison à </t>
  </si>
  <si>
    <t>ue de l'Ontario. De son côté, Alex... se dirige vers Little Gran</t>
  </si>
  <si>
    <t>Thompson</t>
  </si>
  <si>
    <t>rs longs comme une éternité à Thompson, Todd reprend enfin la route.</t>
  </si>
  <si>
    <t>ntreprise, elle est aidée par Reno Ward.</t>
  </si>
  <si>
    <t>rection de Kasabonika, dans l'Ontario, afin d'acheminer du matériel</t>
  </si>
  <si>
    <t xml:space="preserve">rmerie. Lisa, qui a remboursé Mark, effectue sa première course </t>
  </si>
  <si>
    <t>Manitoba</t>
  </si>
  <si>
    <t>g, capitale de la province du Manitoba, Alex perd le contrôle de son</t>
  </si>
  <si>
    <t>onorer une livraison. Quant à Lisa, elle prend la direction de K</t>
  </si>
  <si>
    <t>ion destiné à une infirmerie. Lisa, qui a remboursé Mark, effect</t>
  </si>
  <si>
    <t>Kasabonika</t>
  </si>
  <si>
    <t>a, elle prend la direction de Kasabonika, dans l'Ontario, afin d'achem</t>
  </si>
  <si>
    <t>Art se rend</t>
  </si>
  <si>
    <t xml:space="preserve">de son véhicule. De son côté, Art se rend à Deer Lake, dans l'ouest de </t>
  </si>
  <si>
    <t>Deer Lake</t>
  </si>
  <si>
    <t>e. De son côté, Art se rend à Deer Lake, dans l'ouest de Terre-Neuve,</t>
  </si>
  <si>
    <t>e de la province du Manitoba, Alex perd le contrôle de son véhic</t>
  </si>
  <si>
    <t>province du Manitoba</t>
  </si>
  <si>
    <t>nt à Winnipeg, capitale de la province du Manitoba, Alex perd le contrôle de son</t>
  </si>
  <si>
    <t>. Pour assurer la survie de l'entreprise, elle est aidée par Reno Ward</t>
  </si>
  <si>
    <t>En rentrant à Winnipeg, capitale de la province du M</t>
  </si>
  <si>
    <t>Terre-Neuve</t>
  </si>
  <si>
    <t xml:space="preserve"> à Deer Lake, dans l'ouest de Terre-Neuve, pour honorer une livraison. </t>
  </si>
  <si>
    <t>de son véhicule. De son côté, Art se rend à Deer Lake, dans l'o</t>
  </si>
  <si>
    <t>Top Gear</t>
  </si>
  <si>
    <t>Ukraine</t>
  </si>
  <si>
    <t xml:space="preserve">ames May partent en voyage en Ukraine pour prouver que les petites </t>
  </si>
  <si>
    <t>Jeremy Clarkson</t>
  </si>
  <si>
    <t>Jeremy Clarkson, Richard Hammond et James May</t>
  </si>
  <si>
    <t>Richard Hammond</t>
  </si>
  <si>
    <t>Jeremy Clarkson, Richard Hammond et James May partent en voyag</t>
  </si>
  <si>
    <t>Jaremy</t>
  </si>
  <si>
    <t xml:space="preserve">raiment amusantes à conduire, Jaremy met à l'épreuve une supercar </t>
  </si>
  <si>
    <t>James Blunt</t>
  </si>
  <si>
    <t>percar danoise et le musicien James Blunt est l'invité de cet épisode.</t>
  </si>
  <si>
    <t>James May</t>
  </si>
  <si>
    <t xml:space="preserve"> Clarkson, Richard Hammond et James May partent en voyage en Ukraine </t>
  </si>
  <si>
    <t>supercar</t>
  </si>
  <si>
    <t xml:space="preserve">e, Jaremy met à l'épreuve une supercar danoise et le musicien James </t>
  </si>
  <si>
    <t>Dubaï</t>
  </si>
  <si>
    <t xml:space="preserve"> spécial à 6 roues motrices à Dubaï.</t>
  </si>
  <si>
    <t>Mercedes Benz G63</t>
  </si>
  <si>
    <t>que Richard Hammond essaye un Mercedes Benz G63 AMG spécial à 6 roues motrice</t>
  </si>
  <si>
    <t>Mercedes Benz</t>
  </si>
  <si>
    <t>que Richard Hammond essaye un Mercedes Benz G63 AMG spécial à 6 roues mot</t>
  </si>
  <si>
    <t>Touring Disco</t>
  </si>
  <si>
    <t>R, Jeremy Clarkson conduit la Touring Disco Volante en italie pendant que</t>
  </si>
  <si>
    <t>s May teste la Caterham 620R, Jeremy Clarkson conduit la Touring Disco Vola</t>
  </si>
  <si>
    <t>italie</t>
  </si>
  <si>
    <t>t la Touring Disco Volante en italie pendant que Richard Hammond e</t>
  </si>
  <si>
    <t>Caterham 620R</t>
  </si>
  <si>
    <t>James May teste la Caterham 620R, Jeremy Clarkson conduit la T</t>
  </si>
  <si>
    <t>James May teste la Caterham 620R, Jerem</t>
  </si>
  <si>
    <t>Caterham</t>
  </si>
  <si>
    <t>James May teste la Caterham 620R, Jeremy Clarkson conduit</t>
  </si>
  <si>
    <t>Touring Disco Volante</t>
  </si>
  <si>
    <t>R, Jeremy Clarkson conduit la Touring Disco Volante en italie pendant que Richard</t>
  </si>
  <si>
    <t>Mercedes Benz G63 AMG</t>
  </si>
  <si>
    <t xml:space="preserve">que Richard Hammond essaye un Mercedes Benz G63 AMG spécial à 6 roues motrices à </t>
  </si>
  <si>
    <t>Volante en italie pendant que Richard Hammond essaye un Mercedes Benz G63 A</t>
  </si>
  <si>
    <t>trio</t>
  </si>
  <si>
    <t xml:space="preserve">Le trio de choc tente de prouver que </t>
  </si>
  <si>
    <t>grforgMusique</t>
  </si>
  <si>
    <t>Hammond</t>
  </si>
  <si>
    <t>Hammond et Clarkson se rendent sur le</t>
  </si>
  <si>
    <t xml:space="preserve"> les rives du lac de Côme, en Italie, pour réaliser un test de l'A</t>
  </si>
  <si>
    <t>Alfa Romeo 4C</t>
  </si>
  <si>
    <t>e, pour réaliser un test de l'Alfa Romeo 4C. James May visite un camp mil</t>
  </si>
  <si>
    <t>lac de Côme</t>
  </si>
  <si>
    <t xml:space="preserve">n se rendent sur les rives du lac de Côme, en Italie, pour réaliser un </t>
  </si>
  <si>
    <t>r un test de l'Alfa Romeo 4C. James May visite un camp militaire en A</t>
  </si>
  <si>
    <t>Clarkson</t>
  </si>
  <si>
    <t>Hammond et Clarkson se rendent sur les rives du l</t>
  </si>
  <si>
    <t>Côme</t>
  </si>
  <si>
    <t xml:space="preserve">ndent sur les rives du lac de Côme, en Italie, pour réaliser un </t>
  </si>
  <si>
    <t>Alfa Romeo</t>
  </si>
  <si>
    <t xml:space="preserve">e, pour réaliser un test de l'Alfa Romeo 4C. James May visite un camp </t>
  </si>
  <si>
    <t>Afghanistan</t>
  </si>
  <si>
    <t>y visite un camp militaire en Afghanistan.</t>
  </si>
  <si>
    <t>Club 700</t>
  </si>
  <si>
    <t>riques composent la tranche : infos, gag, ciné one, stars...</t>
  </si>
  <si>
    <t>one</t>
  </si>
  <si>
    <t>la tranche : infos, gag, ciné one, stars...</t>
  </si>
  <si>
    <t>gag</t>
  </si>
  <si>
    <t>composent la tranche : infos, gag, ciné one, stars...</t>
  </si>
  <si>
    <t>Sport One</t>
  </si>
  <si>
    <t>Chronique sportive</t>
  </si>
  <si>
    <t>Chronique sportive qui décrypte l'actualité de l</t>
  </si>
  <si>
    <t>On est ensemble</t>
  </si>
  <si>
    <t>Etats du monde</t>
  </si>
  <si>
    <t>tre la Rd Congo et les autres Etats du monde (pays ayant des ambassades ou</t>
  </si>
  <si>
    <t>Rd Congo</t>
  </si>
  <si>
    <t xml:space="preserve"> la vie diplomatique entre la Rd Congo et les autres Etats du monde </t>
  </si>
  <si>
    <t>Congo</t>
  </si>
  <si>
    <t>es ambassades ou consulats au Congo). Sous forme d'interview, l'é</t>
  </si>
  <si>
    <t>Etats</t>
  </si>
  <si>
    <t>s relations bilatérales entre Etats. L'interview... d'un ambassad</t>
  </si>
  <si>
    <t xml:space="preserve"> vie diplomatique entre la Rd Congo et les autres Etats du monde </t>
  </si>
  <si>
    <t>ambassades</t>
  </si>
  <si>
    <t xml:space="preserve">tats du monde (pays ayant des ambassades ou consulats au Congo). Sous </t>
  </si>
  <si>
    <t>Programme</t>
  </si>
  <si>
    <t>Programme axé sur des questions de la v</t>
  </si>
  <si>
    <t>Debriefing</t>
  </si>
  <si>
    <t>Véritable rendez- vous élitiste</t>
  </si>
  <si>
    <t>Véritable rendez- vous élitiste, émission en forme d'intervie</t>
  </si>
  <si>
    <t>Débriefing</t>
  </si>
  <si>
    <t>trecoupée de trois rubriques. Débriefing reçoit chaque semaine des per</t>
  </si>
  <si>
    <t>Scam Interceptors</t>
  </si>
  <si>
    <t>Jim Browning</t>
  </si>
  <si>
    <t>ur Rav Wilding et le YouTuber Jim Browning se lancent dans une mission p</t>
  </si>
  <si>
    <t>Rav Wilding</t>
  </si>
  <si>
    <t>Le présentateur Rav Wilding et le YouTuber Jim Browning s</t>
  </si>
  <si>
    <t>YouTuber Jim Browning</t>
  </si>
  <si>
    <t>résentateur Rav Wilding et le YouTuber Jim Browning se lancent dans une mission p</t>
  </si>
  <si>
    <t xml:space="preserve"> Browning se lancent dans une mission passionnante, tentant d'arrêt</t>
  </si>
  <si>
    <t>ercriminels avec l'aide d'une équipe de hackers éthiques. En utili</t>
  </si>
  <si>
    <t>YouTuber</t>
  </si>
  <si>
    <t xml:space="preserve">résentateur Rav Wilding et le YouTuber Jim Browning se lancent dans </t>
  </si>
  <si>
    <t>Bargain Hunt</t>
  </si>
  <si>
    <t>Leominster with</t>
  </si>
  <si>
    <t>Christina Trevanion is in Leominster with experts Kate Bliss and Jonath</t>
  </si>
  <si>
    <t>Christina Trevanion is in Leominster</t>
  </si>
  <si>
    <t>Christina Trevanion is in Leominster with experts Kate Bliss and J</t>
  </si>
  <si>
    <t>Christina Trevanion</t>
  </si>
  <si>
    <t>Christina Trevanion is in Leominster with experts</t>
  </si>
  <si>
    <t>Christina</t>
  </si>
  <si>
    <t>t and the red and blue teams. Christina also reveals a menacing-looki</t>
  </si>
  <si>
    <t>Kate Bliss and Jonathan Pratt and the red and blue teams</t>
  </si>
  <si>
    <t>is in Leominster with experts Kate Bliss and Jonathan Pratt and the red and blue teams. Christina also reveals a men</t>
  </si>
  <si>
    <t>Kate Bliss and</t>
  </si>
  <si>
    <t>is in Leominster with experts Kate Bliss and Jonathan Pratt and the red an</t>
  </si>
  <si>
    <t>Kate Bliss</t>
  </si>
  <si>
    <t>is in Leominster with experts Kate Bliss and Jonathan Pratt and the re</t>
  </si>
  <si>
    <t>Christina also</t>
  </si>
  <si>
    <t>t and the red and blue teams. Christina also reveals a menacing-looking my</t>
  </si>
  <si>
    <t>Jonathan Pratt</t>
  </si>
  <si>
    <t>r with experts Kate Bliss and Jonathan Pratt and the red and blue teams. C</t>
  </si>
  <si>
    <t>Doctors (S24-E100)</t>
  </si>
  <si>
    <t>cabinet médical</t>
  </si>
  <si>
    <t>La vie quotidienne dans un cabinet médical géré par un médecin aux probl</t>
  </si>
  <si>
    <t>Escape to the Country</t>
  </si>
  <si>
    <t>Jules Hudson</t>
  </si>
  <si>
    <t>Jules Hudson unearths some excellent and i</t>
  </si>
  <si>
    <t>Scotland's rivers</t>
  </si>
  <si>
    <t>bout in a boat on the king of Scotland's rivers, the magnificent Tay, where h</t>
  </si>
  <si>
    <t>Perth and Kinross</t>
  </si>
  <si>
    <t>s in the magical landscape of Perth and Kinross for his buyer's budget of £21</t>
  </si>
  <si>
    <t>Jules</t>
  </si>
  <si>
    <t xml:space="preserve">s buyer's budget of £210,000. Jules also gets to mess about in a </t>
  </si>
  <si>
    <t>Tay</t>
  </si>
  <si>
    <t>and's rivers, the magnificent Tay, where he learns about the ef</t>
  </si>
  <si>
    <t>Perth and Kinross for his</t>
  </si>
  <si>
    <t>s in the magical landscape of Perth and Kinross for his buyer's budget of £210,000. J</t>
  </si>
  <si>
    <t>The Repair Shop</t>
  </si>
  <si>
    <t>inkwell</t>
  </si>
  <si>
    <t>otographer's timer and an owl inkwell.</t>
  </si>
  <si>
    <t>statue</t>
  </si>
  <si>
    <t>am restore a whistling wooden statue, a photographer's timer and a</t>
  </si>
  <si>
    <t>EastEnders</t>
  </si>
  <si>
    <t>théâtre</t>
  </si>
  <si>
    <t>artier d'Albert Square est le théâtre des déboires et moments de jo</t>
  </si>
  <si>
    <t>Queen Vic</t>
  </si>
  <si>
    <t>moments, autour d'un verre au Queen Vic ou sur les bancs du parc.</t>
  </si>
  <si>
    <t>Albert Square</t>
  </si>
  <si>
    <t>est de Londres, le quartier d'Albert Square est le théâtre des déboires e</t>
  </si>
  <si>
    <t xml:space="preserve">Situé à l'est de Londres, le quartier d'Albert Square </t>
  </si>
  <si>
    <t>Queen Vic ou sur les bancs du parc.</t>
  </si>
  <si>
    <t>badly burned in</t>
  </si>
  <si>
    <t>The team takes on a toy dog, badly burned in a house fire.</t>
  </si>
  <si>
    <t>Shetland (S8-E1)</t>
  </si>
  <si>
    <t>Haldane</t>
  </si>
  <si>
    <t>s de l'île, les Wilson et les Haldane, tous rongés par l'amertume e</t>
  </si>
  <si>
    <t>île de Bressay</t>
  </si>
  <si>
    <t xml:space="preserve"> la petite communauté... de l'île de Bressay. Avec son équipe, il sera con</t>
  </si>
  <si>
    <t>de l'île de Bressay. Avec son équipe, il sera confronté aux querel</t>
  </si>
  <si>
    <t>Jimmy Perez</t>
  </si>
  <si>
    <t xml:space="preserve">euses. L'inspecteur de police Jimmy Perez décide de mener l'enquête au </t>
  </si>
  <si>
    <t>mment ceux survenus durant la Seconde Guerre mondiale, dans un environnement inhosp</t>
  </si>
  <si>
    <t>e deux familles de l'île, les Wilson et les Haldane, tous rongés p</t>
  </si>
  <si>
    <t>Bressay</t>
  </si>
  <si>
    <t>ite communauté... de l'île de Bressay. Avec son équipe, il sera con</t>
  </si>
  <si>
    <t>Ann Cleeves</t>
  </si>
  <si>
    <t>spirée des romans policiers d'Ann Cleeves, écrivain britannique à succè</t>
  </si>
  <si>
    <t>Shetland</t>
  </si>
  <si>
    <t>Dans l'archipel isolé des Shetland, des archéologues déterrent d</t>
  </si>
  <si>
    <t>Shakespeare in Love</t>
  </si>
  <si>
    <t>Viola</t>
  </si>
  <si>
    <t xml:space="preserve">ion même de sa Juliette. Mais Viola est déjà fiancée au comte de </t>
  </si>
  <si>
    <t>Viola de Lesseps</t>
  </si>
  <si>
    <t>tion, il remarque la radieuse Viola de Lesseps et en tombe amoureux.... Cett</t>
  </si>
  <si>
    <t>Roméo et Ethel</t>
  </si>
  <si>
    <t xml:space="preserve"> pour l'heure que le titre : «Roméo et Ethel, la fille du pirate». Lors d'</t>
  </si>
  <si>
    <t>A Londres, en 1593, William Shakespeare</t>
  </si>
  <si>
    <t>Juliette</t>
  </si>
  <si>
    <t xml:space="preserve">omme l'incarnation même de sa Juliette. Mais Viola est déjà fiancée </t>
  </si>
  <si>
    <t>Ethel</t>
  </si>
  <si>
    <t>eure que le titre : «Roméo et Ethel, la fille du pirate». Lors d'</t>
  </si>
  <si>
    <t>comte de Wessex</t>
  </si>
  <si>
    <t>ais Viola est déjà fiancée au comte de Wessex.</t>
  </si>
  <si>
    <t>grftagTitreNobiliaireS</t>
  </si>
  <si>
    <t>comte de</t>
  </si>
  <si>
    <t>William Shakespeare</t>
  </si>
  <si>
    <t>A Londres, en 1593, William Shakespeare, jeune auteur au talent prome</t>
  </si>
  <si>
    <t>Wessex</t>
  </si>
  <si>
    <t xml:space="preserve"> est déjà fiancée au comte de Wessex.</t>
  </si>
  <si>
    <t>Roméo</t>
  </si>
  <si>
    <t xml:space="preserve"> pour l'heure que le titre : «Roméo et Ethel, la fille du pirate»</t>
  </si>
  <si>
    <t>DNA Family Secrets</t>
  </si>
  <si>
    <t>Judy</t>
  </si>
  <si>
    <t>Le père de Judy, un marin chinois qui a risqu</t>
  </si>
  <si>
    <t>la Grande-Bretagne pendant la Seconde Guerre mondiale, a été déporté de force après</t>
  </si>
  <si>
    <t>s qui a risqué sa vie pour la Grande-Bretagne pendant la Seconde Guerre mon</t>
  </si>
  <si>
    <t>A table avec Nigella</t>
  </si>
  <si>
    <t>Lawson</t>
  </si>
  <si>
    <t xml:space="preserve">spirations multiples, Nigella Lawson veille toujours à ce que ses </t>
  </si>
  <si>
    <t>Nigella Lawson</t>
  </si>
  <si>
    <t xml:space="preserve">tes d'inspirations multiples, Nigella Lawson veille toujours à ce que ses </t>
  </si>
  <si>
    <t>Semi-Detached (S1-E2)</t>
  </si>
  <si>
    <t>Stuart</t>
  </si>
  <si>
    <t>ylists on. During his search, Stuart stumbles upon an angry daught</t>
  </si>
  <si>
    <t>Financially stretched Stuart</t>
  </si>
  <si>
    <t>Financially stretched Stuart is late for a much-needed DJ-</t>
  </si>
  <si>
    <t>Financially</t>
  </si>
  <si>
    <t xml:space="preserve">Financially stretched Stuart is late for </t>
  </si>
  <si>
    <t>Stuart stumbles</t>
  </si>
  <si>
    <t>ylists on. During his search, Stuart stumbles upon an angry daughter, a poo</t>
  </si>
  <si>
    <t>a poorly</t>
  </si>
  <si>
    <t>mbles upon an angry daughter, a poorly cat and a dead body.</t>
  </si>
  <si>
    <t>Call the Midwife (S9-E1)</t>
  </si>
  <si>
    <t>St-Nonnatus</t>
  </si>
  <si>
    <t>ée à ses collègues du couvent St-Nonnatus, elle découvre la misère parf</t>
  </si>
  <si>
    <t>s sordide des habitants... du quartier mais aussi leur formidable ap</t>
  </si>
  <si>
    <t xml:space="preserve"> métier de sage-femme dans le quartier déshérité de l'East End londo</t>
  </si>
  <si>
    <t>couvent St-Nonnatus</t>
  </si>
  <si>
    <t>. Associée à ses collègues du couvent St-Nonnatus, elle découvre la misère parf</t>
  </si>
  <si>
    <t xml:space="preserve">ment réalisée, qui connaît en Angleterre un succès comparable à celui </t>
  </si>
  <si>
    <t>St</t>
  </si>
  <si>
    <t>ée à ses collègues du couvent St-Nonnatus, elle découvre la mi</t>
  </si>
  <si>
    <t>Poplar and Mother Mildred</t>
  </si>
  <si>
    <t>heria outbreak sweeps through Poplar and Mother Mildred seeks to help a distraught wo</t>
  </si>
  <si>
    <t>Poplar and</t>
  </si>
  <si>
    <t xml:space="preserve">heria outbreak sweeps through Poplar and Mother Mildred seeks to help </t>
  </si>
  <si>
    <t>Jennifer Worth</t>
  </si>
  <si>
    <t>ivre. Adaptée des mémoires de Jennifer Worth, une série empathique, fineme</t>
  </si>
  <si>
    <t>Jennifer Lee</t>
  </si>
  <si>
    <t>chapper à un chagrin d'amour, Jennifer Lee, jeune fille de bonne famille</t>
  </si>
  <si>
    <t>East End</t>
  </si>
  <si>
    <t>ns le quartier déshérité de l'East End londonien. Associée à ses col</t>
  </si>
  <si>
    <t>Downton Abbey</t>
  </si>
  <si>
    <t>succès comparable à celui de  Downton Abbey . , a diphtheria outbreak swe</t>
  </si>
  <si>
    <t>Hold the Sunset (S2-E2)</t>
  </si>
  <si>
    <t>Phil and</t>
  </si>
  <si>
    <t>Phil and Edith start planning their we</t>
  </si>
  <si>
    <t>Phil and Edith</t>
  </si>
  <si>
    <t xml:space="preserve">Phil and Edith start planning their wedding </t>
  </si>
  <si>
    <t>agree for a wedding</t>
  </si>
  <si>
    <t xml:space="preserve">he manages to persuade her to agree for a wedding video as a present from him. </t>
  </si>
  <si>
    <t>her upset</t>
  </si>
  <si>
    <t>, Bob's daughter, which makes her upset. However, he manages to persu</t>
  </si>
  <si>
    <t xml:space="preserve"> want to exclude Bob from it. Roger confesses to Edith that he's </t>
  </si>
  <si>
    <t>Roger confesses to Edith that he's in love with Georgie</t>
  </si>
  <si>
    <t xml:space="preserve"> want to exclude Bob from it. Roger confesses to Edith that he's in love with Georgie, Bob's daughter, which makes </t>
  </si>
  <si>
    <t>planning their wedding and</t>
  </si>
  <si>
    <t>Phil and Edith start planning their wedding and they want to exclude Bob from</t>
  </si>
  <si>
    <t>However</t>
  </si>
  <si>
    <t>ghter, which makes her upset. However, he manages to persuade her t</t>
  </si>
  <si>
    <t>Bob</t>
  </si>
  <si>
    <t>at he's in love with Georgie, Bob's daughter, which makes her u</t>
  </si>
  <si>
    <t>Bob from it</t>
  </si>
  <si>
    <t>ding and they want to exclude Bob from it. Roger confesses to Edith tha</t>
  </si>
  <si>
    <t>Bob'</t>
  </si>
  <si>
    <t>at he's in love with Georgie, Bob's daughter, which makes her up</t>
  </si>
  <si>
    <t>Georgie is the one</t>
  </si>
  <si>
    <t>. But she has no idea... that Georgie is the one making it.</t>
  </si>
  <si>
    <t>ding and they want to exclude Bob from it. Roger confesses to E</t>
  </si>
  <si>
    <t>which</t>
  </si>
  <si>
    <t xml:space="preserve">with Georgie, Bob's daughter, which makes her upset. However, he </t>
  </si>
  <si>
    <t>Edith</t>
  </si>
  <si>
    <t>b from it. Roger confesses to Edith that he's in love with Georgi</t>
  </si>
  <si>
    <t>Bob's daughter</t>
  </si>
  <si>
    <t>at he's in love with Georgie, Bob's daughter, which makes her upset. Howev</t>
  </si>
  <si>
    <t>But</t>
  </si>
  <si>
    <t xml:space="preserve"> video as a present from him. But she has no idea... that Georg</t>
  </si>
  <si>
    <t>two teams of amateur antiques collectors are give</t>
  </si>
  <si>
    <t>sh reality programme in which two teams of amateur antiques collectors are give one hour to spend £300 at a t</t>
  </si>
  <si>
    <t>Long-running British</t>
  </si>
  <si>
    <t>Long-running British reality programme in which tw</t>
  </si>
  <si>
    <t>Long-running British reality</t>
  </si>
  <si>
    <t xml:space="preserve">Long-running British reality programme in which two teams </t>
  </si>
  <si>
    <t>one hour to</t>
  </si>
  <si>
    <t xml:space="preserve"> antiques collectors are give one hour to spend £300 at a trade fair an</t>
  </si>
  <si>
    <t>Les hôtels les plus incroyables du monde</t>
  </si>
  <si>
    <t>Marine Bay Sands</t>
  </si>
  <si>
    <t>t à Singapour pour visiter le Marine Bay Sands, qui figure parmi les plus gr</t>
  </si>
  <si>
    <t>Monica</t>
  </si>
  <si>
    <t>Giles et Monica se rendent à Singapour pour v</t>
  </si>
  <si>
    <t>Singapour</t>
  </si>
  <si>
    <t>Giles et Monica se rendent à Singapour pour visiter le Marine Bay Sa</t>
  </si>
  <si>
    <t>piscine</t>
  </si>
  <si>
    <t>0 chambres, une spectaculaire piscine à débordement de 150 mètres e</t>
  </si>
  <si>
    <t>Giles</t>
  </si>
  <si>
    <t>Giles et Monica se rendent à Singap</t>
  </si>
  <si>
    <t>hôtels</t>
  </si>
  <si>
    <t xml:space="preserve"> figure parmi les plus grands hôtels du monde. Il comprend plus de</t>
  </si>
  <si>
    <t>Giles et Monica</t>
  </si>
  <si>
    <t>Antiques Roadshow</t>
  </si>
  <si>
    <t>Royaume-Uni</t>
  </si>
  <si>
    <t xml:space="preserve">d'experts réputés parcourt le Royaume-Uni et visite une série de lieux </t>
  </si>
  <si>
    <t>Une équipe d'experts réputés parcourt le</t>
  </si>
  <si>
    <t>manoirs</t>
  </si>
  <si>
    <t>s demeures seigneuriales, des manoirs, des jardins et des musées. I</t>
  </si>
  <si>
    <t>jardins</t>
  </si>
  <si>
    <t>igneuriales, des manoirs, des jardins et des musées. Ils sont accue</t>
  </si>
  <si>
    <t>demeures</t>
  </si>
  <si>
    <t>es tels que des châteaux, des demeures seigneuriales, des manoirs, d</t>
  </si>
  <si>
    <t xml:space="preserve">ieux magnifiques tels que des châteaux, des demeures seigneuriales, </t>
  </si>
  <si>
    <t>The Great British Sewing Bee</t>
  </si>
  <si>
    <t>ouronné meilleur couturier de Grande-Bretagne. Dans chaque épisode à thème,</t>
  </si>
  <si>
    <t>George Clarke's Old House, New Home</t>
  </si>
  <si>
    <t>Can</t>
  </si>
  <si>
    <t xml:space="preserve">n completely the wrong place. Can he come up with a new design </t>
  </si>
  <si>
    <t>kitchen has been</t>
  </si>
  <si>
    <t>ched house in Devon where the kitchen has been plonked in completely the wro</t>
  </si>
  <si>
    <t>Devon</t>
  </si>
  <si>
    <t>torian semi-detached house in Devon where the kitchen has been pl</t>
  </si>
  <si>
    <t>George</t>
  </si>
  <si>
    <t>George visits a Victorian semi-detac</t>
  </si>
  <si>
    <t>Victorian semi-detached house in Devon</t>
  </si>
  <si>
    <t>George visits a Victorian semi-detached house in Devon where the kitchen has been pl</t>
  </si>
  <si>
    <t>Victorian</t>
  </si>
  <si>
    <t xml:space="preserve">George visits a Victorian semi-detached house in Devon </t>
  </si>
  <si>
    <t>Ghosts (S2-E1)</t>
  </si>
  <si>
    <t xml:space="preserve"> pour joindre Alison... et la police…</t>
  </si>
  <si>
    <t>Alison</t>
  </si>
  <si>
    <t>ike et font tout pour joindre Alison... et la police…</t>
  </si>
  <si>
    <t>Alison passe la soirée avec ses amie</t>
  </si>
  <si>
    <t>irée avec ses amies et laisse Mike seul avec les fantômes. Des c</t>
  </si>
  <si>
    <t>fantômes tentent de réveiller Mike et font tout pour joindre Ali</t>
  </si>
  <si>
    <t>ent pour s'introduire dans la maison et voler tout ce qu'ils ont r</t>
  </si>
  <si>
    <t>Summer of Rockets</t>
  </si>
  <si>
    <t>Following the</t>
  </si>
  <si>
    <t xml:space="preserve">tasked with a mission by MI5. Following the Soviets' launch of the first </t>
  </si>
  <si>
    <t>MI</t>
  </si>
  <si>
    <t>r is tasked with a mission by MI5. Following the Soviets' laun</t>
  </si>
  <si>
    <t>MI5</t>
  </si>
  <si>
    <t>r is tasked with a mission by MI5. Following the Soviets' launc</t>
  </si>
  <si>
    <t>with</t>
  </si>
  <si>
    <t>f 1958, an inventor is tasked with a mission by MI5. Following t</t>
  </si>
  <si>
    <t>Following the Soviets</t>
  </si>
  <si>
    <t>tasked with a mission by MI5. Following the Soviets' launch of the first intercon</t>
  </si>
  <si>
    <t xml:space="preserve"> an inventor is tasked with a mission by MI5. Following the Soviets</t>
  </si>
  <si>
    <t>Your Honor (S2-E1)</t>
  </si>
  <si>
    <t>Baxter</t>
  </si>
  <si>
    <t>minelle mise en place par les Baxter. IMDB: A grieving Michael Des</t>
  </si>
  <si>
    <t>ar les hommes de main du gang Baxter. Après ses aveux à l'inspecte</t>
  </si>
  <si>
    <t>Michael</t>
  </si>
  <si>
    <t>veux à l'inspecteur Costello, Michael est placé en détention.... Il</t>
  </si>
  <si>
    <t>ssistant U.S. Attorney upends Michael's ...</t>
  </si>
  <si>
    <t>Michael Desiato is beyond hope</t>
  </si>
  <si>
    <t xml:space="preserve"> les Baxter. IMDB: A grieving Michael Desiato is beyond hope. Eugene is aided by unlikely </t>
  </si>
  <si>
    <t>Michael Desiato</t>
  </si>
  <si>
    <t xml:space="preserve"> les Baxter. IMDB: A grieving Michael Desiato is beyond hope. Eugene is aid</t>
  </si>
  <si>
    <t>Louisiane</t>
  </si>
  <si>
    <t xml:space="preserve">nt, substitut du procureur de Louisiane. Elle tente de le convaincre </t>
  </si>
  <si>
    <t>Adam Desiato</t>
  </si>
  <si>
    <t>ugene Jones abat par accident Adam Desiato. Le jeune homme est recherché</t>
  </si>
  <si>
    <t>Assistant U.S. Attorney upends Michael's</t>
  </si>
  <si>
    <t xml:space="preserve"> her anger. The arrival of an Assistant U.S. Attorney upends Michael's ...</t>
  </si>
  <si>
    <t>arrival of an</t>
  </si>
  <si>
    <t>axter channels her anger. The arrival of an Assistant U.S. Attorney upend</t>
  </si>
  <si>
    <t>Olivia Delmont</t>
  </si>
  <si>
    <t>ion.... Il reçoit la visite d'Olivia Delmont, substitut du procureur de Lo</t>
  </si>
  <si>
    <t>dre à un membre de la famille Baxter, Eugene Jones abat par accide</t>
  </si>
  <si>
    <t>Eugene Jones</t>
  </si>
  <si>
    <t xml:space="preserve"> membre de la famille Baxter, Eugene Jones abat par accident Adam Desiat</t>
  </si>
  <si>
    <t>Eugene</t>
  </si>
  <si>
    <t>chael Desiato is beyond hope. Eugene is aided by unlikely benefact</t>
  </si>
  <si>
    <t>Desire</t>
  </si>
  <si>
    <t xml:space="preserve">oute la ville par le clan des Desire et par les hommes de main du </t>
  </si>
  <si>
    <t>Costello</t>
  </si>
  <si>
    <t>près ses aveux à l'inspecteur Costello, Michael est placé en détenti</t>
  </si>
  <si>
    <t>mise en place par les Baxter. IMDB: A grieving Michael Desiato i</t>
  </si>
  <si>
    <t>Gina Baxter</t>
  </si>
  <si>
    <t>and his criminal empire while Gina Baxter channels her anger. The arriv</t>
  </si>
  <si>
    <t>Eugene is aided</t>
  </si>
  <si>
    <t>chael Desiato is beyond hope. Eugene is aided by unlikely benefactors. Jimm</t>
  </si>
  <si>
    <t>Jimmy Baxter</t>
  </si>
  <si>
    <t xml:space="preserve">ided by unlikely benefactors. Jimmy Baxter looks to expand his criminal </t>
  </si>
  <si>
    <t>Charlie Figaro</t>
  </si>
  <si>
    <t>carrière politique de son ami Charlie Figaro, Michael accepte de collabore</t>
  </si>
  <si>
    <t>Gina</t>
  </si>
  <si>
    <t xml:space="preserve"> un ami boucher. De son côté, Gina pousse Carlo à sombrer dans l</t>
  </si>
  <si>
    <t>Carlo</t>
  </si>
  <si>
    <t>her. De son côté, Gina pousse Carlo à sombrer dans la violence...</t>
  </si>
  <si>
    <t>ouvir son désir de vengeance. Jimmy Baxter apprend que Michael a été lib</t>
  </si>
  <si>
    <t>el accepte de collaborer avec Olivia Delmont et se retrouve libre après av</t>
  </si>
  <si>
    <t>nce. Jimmy Baxter apprend que Michael a été libéré. Il craint une t</t>
  </si>
  <si>
    <t>ue de son ami Charlie Figaro, Michael accepte de collaborer avec Ol</t>
  </si>
  <si>
    <t>Little Mo</t>
  </si>
  <si>
    <t xml:space="preserve">e la mafia locale. A Houston, Little Mo parvient à se procurer... de </t>
  </si>
  <si>
    <t>e la ville lui avait accordé. Michael tente de résister à la pressi</t>
  </si>
  <si>
    <t>Jimmy Baxter apprend qu'un nouvel appel d'</t>
  </si>
  <si>
    <t>Houston</t>
  </si>
  <si>
    <t xml:space="preserve"> patron de la mafia locale. A Houston, Little Mo parvient à se proc</t>
  </si>
  <si>
    <t xml:space="preserve">e la mafia locale. A Houston, Little Mo parvient à se procurer... </t>
  </si>
  <si>
    <t>Trey</t>
  </si>
  <si>
    <t xml:space="preserve"> la drogue grâce à son cousin Trey.</t>
  </si>
  <si>
    <t>ter à la pression que lui met Olivia Delmont pour l'aider à trouver des pr</t>
  </si>
  <si>
    <t>En plein feu</t>
  </si>
  <si>
    <t>père de partir en voiture. En route, les deux hommes tentent de j</t>
  </si>
  <si>
    <t>Simon Théodas</t>
  </si>
  <si>
    <t>Simon Théodas, divorcé, vit dans les Landes</t>
  </si>
  <si>
    <t>de joindre Samuel, le fils de Simon, mais les lignes téléphonique</t>
  </si>
  <si>
    <t>urées. Bientôt, la voiture de Simon se retrouve ralentie par un e</t>
  </si>
  <si>
    <t>Samuel</t>
  </si>
  <si>
    <t>eux hommes tentent de joindre Samuel, le fils de Simon, mais les l</t>
  </si>
  <si>
    <t>lle de la police, qui appelle Simon : tous les habitants de la ré</t>
  </si>
  <si>
    <t>Landes</t>
  </si>
  <si>
    <t>héodas, divorcé, vit dans les Landes avec son père, Joseph. Depuis</t>
  </si>
  <si>
    <t>est redoublée par celle de la police, qui appelle Simon : tous les</t>
  </si>
  <si>
    <t>Joseph</t>
  </si>
  <si>
    <t xml:space="preserve">ans les Landes avec son père, Joseph. Depuis plusieurs jours, des </t>
  </si>
  <si>
    <t xml:space="preserve"> des flammes, qui s'étendent. Simon parvient avec peine à convain</t>
  </si>
  <si>
    <t>A l'ombre des filles</t>
  </si>
  <si>
    <t>Jeanine</t>
  </si>
  <si>
    <t>lles il va travailler. Il y a Jeanine, qui pense avoir une bonne or</t>
  </si>
  <si>
    <t>Marzena</t>
  </si>
  <si>
    <t xml:space="preserve">sité de sa cellule, ou encore Marzena, venue de Cracovie, qui veut </t>
  </si>
  <si>
    <t>'initiation au chant dans une prison pour femmes. En découvrant po</t>
  </si>
  <si>
    <t>r perfectionner son français. Voirplusmoins  )</t>
  </si>
  <si>
    <t>Jess</t>
  </si>
  <si>
    <t>it se perfectionner en chant, Jess, qui a choisi de participer à</t>
  </si>
  <si>
    <t>Résumé Luc Jardon</t>
  </si>
  <si>
    <t xml:space="preserve">Résumé Luc Jardon, chanteur lyrique, a accepté </t>
  </si>
  <si>
    <t>Luc Jardon</t>
  </si>
  <si>
    <t>vrant pour la première fois l'établissement, il est un peu refroidi par l</t>
  </si>
  <si>
    <t>Cracovie</t>
  </si>
  <si>
    <t>, ou encore Marzena, venue de Cracovie, qui veut profiter de ce cour</t>
  </si>
  <si>
    <t>Le pharaon, le sauvage et la princesse</t>
  </si>
  <si>
    <t>Tanouékamani</t>
  </si>
  <si>
    <t>placement de l'actuel Soudan, Tanouékamani, un jeune roi, est amoureux d</t>
  </si>
  <si>
    <t>Pharaon</t>
  </si>
  <si>
    <t>se fixe sur trois histoires. «Pharaon ! » : au temps de l'Egypte an</t>
  </si>
  <si>
    <t>XVIIIe</t>
  </si>
  <si>
    <t xml:space="preserve"> le Prince des beignets» : au XVIIIe siècle, en Turquie, l'histoir</t>
  </si>
  <si>
    <t>Egypte ancienne</t>
  </si>
  <si>
    <t xml:space="preserve"> «Pharaon ! » : au temps de l'Egypte ancienne, dans le royaume de Koush,...</t>
  </si>
  <si>
    <t>Koush</t>
  </si>
  <si>
    <t xml:space="preserve"> ancienne, dans le royaume de Koush,... à l'emplacement de l'actu</t>
  </si>
  <si>
    <t>La Princesse des roses</t>
  </si>
  <si>
    <t xml:space="preserve">amitié avec un prisonnier. - «La Princesse des roses et le Prince des beignets» : </t>
  </si>
  <si>
    <t>Le Beau Sauvage</t>
  </si>
  <si>
    <t>e son enfant à un pharaon. - «Le Beau Sauvage» : au moyen-âge, dans un chât</t>
  </si>
  <si>
    <t>Nasalsa</t>
  </si>
  <si>
    <t xml:space="preserve">un jeune roi, est amoureux de Nasalsa, une princesse voisine, mais </t>
  </si>
  <si>
    <t>moyen-âge, dans un château en Auvergne, le fils d'un seigneur violen</t>
  </si>
  <si>
    <t>Beau Sauvage</t>
  </si>
  <si>
    <t>on enfant à un pharaon. - «Le Beau Sauvage» : au moyen-âge, dans un chât</t>
  </si>
  <si>
    <t>Prince</t>
  </si>
  <si>
    <t>«La Princesse des roses et le Prince des beignets» : au XVIIIe siè</t>
  </si>
  <si>
    <t>Soudan</t>
  </si>
  <si>
    <t xml:space="preserve">. à l'emplacement de l'actuel Soudan, Tanouékamani, un jeune roi, </t>
  </si>
  <si>
    <t>Turquie</t>
  </si>
  <si>
    <t>gnets» : au XVIIIe siècle, en Turquie, l'histoire d'amour contrarié</t>
  </si>
  <si>
    <t>château</t>
  </si>
  <si>
    <t>vage» : au moyen-âge, dans un château en Auvergne, le fils d'un sei</t>
  </si>
  <si>
    <t>Egypte</t>
  </si>
  <si>
    <t xml:space="preserve"> «Pharaon ! » : au temps de l'Egypte ancienne, dans le royaume de </t>
  </si>
  <si>
    <t>le Prince</t>
  </si>
  <si>
    <t xml:space="preserve"> - «La Princesse des roses et le Prince des beignets» : au XVIIIe siè</t>
  </si>
  <si>
    <t>royaume de Koush</t>
  </si>
  <si>
    <t>de l'Egypte ancienne, dans le royaume de Koush,... à l'emplacement de l'actu</t>
  </si>
  <si>
    <t>Sur le chantier d'un immeuble en construction, une conteuse</t>
  </si>
  <si>
    <t>Le petit piaf</t>
  </si>
  <si>
    <t>Résumé Nelson</t>
  </si>
  <si>
    <t>Résumé Nelson, 11 ans, vit un village de l'</t>
  </si>
  <si>
    <t>Réunion</t>
  </si>
  <si>
    <t xml:space="preserve">vit un village de l'île de la Réunion. Elevé par sa mère Ella, qui </t>
  </si>
  <si>
    <t>Pierre Leroy</t>
  </si>
  <si>
    <t>, il pense alors à aller voir Pierre Leroy, un chanteur sur le retour qu</t>
  </si>
  <si>
    <t>isposé à entraîner le garçon. Voirplusmoins  )</t>
  </si>
  <si>
    <t>Star... Kids</t>
  </si>
  <si>
    <t>ur l'émission de télé-crochet Star... Kids a été acceptée. Mais Nelson e</t>
  </si>
  <si>
    <t>Star...</t>
  </si>
  <si>
    <t>ur l'émission de télé-crochet Star... Kids a été acceptée. Mais Nel</t>
  </si>
  <si>
    <t>Star</t>
  </si>
  <si>
    <t xml:space="preserve">ur l'émission de télé-crochet Star... Kids a été acceptée. Mais </t>
  </si>
  <si>
    <t>Nelson</t>
  </si>
  <si>
    <t>... Kids a été acceptée. Mais Nelson est extrêmement timide et à b</t>
  </si>
  <si>
    <t>arçon fasse de bonnes études, Nelson est passionné par une chose :</t>
  </si>
  <si>
    <t>île de la Réunion</t>
  </si>
  <si>
    <t xml:space="preserve">, 11 ans, vit un village de l'île de la Réunion. Elevé par sa mère Ella, qui </t>
  </si>
  <si>
    <t>Ella</t>
  </si>
  <si>
    <t>la Réunion. Elevé par sa mère Ella, qui travaille dur pour que l</t>
  </si>
  <si>
    <t>t se produire sur l'île. Mais Leroy n'est pas disposé à entraîner</t>
  </si>
  <si>
    <t>Kids</t>
  </si>
  <si>
    <t>ssion de télé-crochet Star... Kids a été acceptée. Mais Nelson e</t>
  </si>
  <si>
    <t>Le nouveau jouet</t>
  </si>
  <si>
    <t>Philippe Etienne</t>
  </si>
  <si>
    <t>ans un grand magasin. Lorsque Philippe Etienne, l'homme le plus riche de Fra</t>
  </si>
  <si>
    <t>Résumé Vivant</t>
  </si>
  <si>
    <t>Résumé Vivant de petites malversations, Sam</t>
  </si>
  <si>
    <t>de France</t>
  </si>
  <si>
    <t>tienne, l'homme le plus riche de France, décide... de privatiser la b</t>
  </si>
  <si>
    <t>magasin</t>
  </si>
  <si>
    <t>ent de sécurité dans un grand magasin. Lorsque Philippe Etienne, l'</t>
  </si>
  <si>
    <t>epte cet  emploi  de jouet... Voirplusmoins</t>
  </si>
  <si>
    <t>Sami</t>
  </si>
  <si>
    <t>Alexandre, ce dernier choisit Sami comme nouveau jouet. Lorsqu'o</t>
  </si>
  <si>
    <t>e, décide... de privatiser la boutique pour offrir un cadeau à son f</t>
  </si>
  <si>
    <t>ant de petites malversations, Sami réussit enfin à trouver un em</t>
  </si>
  <si>
    <t>Alexandre</t>
  </si>
  <si>
    <t>r offrir un cadeau à son fils Alexandre, ce dernier choisit Sami comm</t>
  </si>
  <si>
    <t>nne, l'homme le plus riche de France, décide... de privatiser la b</t>
  </si>
  <si>
    <t>American Dad ! (S18-E10)</t>
  </si>
  <si>
    <t>centre commercial</t>
  </si>
  <si>
    <t>ravaille comme directeur d'un centre commercial en plein déclin, essayant dés</t>
  </si>
  <si>
    <t>reste de la famille monte une entreprise de restauration mobile...</t>
  </si>
  <si>
    <t>magasins</t>
  </si>
  <si>
    <t>actif malgré la fermeture des magasins. Quand Steve se présente pour</t>
  </si>
  <si>
    <t>Steve</t>
  </si>
  <si>
    <t>fermeture des magasins. Quand Steve se présente pour un emploi d'</t>
  </si>
  <si>
    <t>résente pour un emploi d'été, Roger l'engage et tous deux tentent</t>
  </si>
  <si>
    <t>Roger travaille comme directeur d'u</t>
  </si>
  <si>
    <t>Les parents de Barry étant absents, Steve et les a</t>
  </si>
  <si>
    <t>rents de Barry étant absents, Steve et les autres poussent ce der</t>
  </si>
  <si>
    <t>Roger, qui devient obsédé par Barry. Pendant ce temps, Stan tente</t>
  </si>
  <si>
    <t>t accidentellement la stéréo, Barry et Snot se lancent à la reche</t>
  </si>
  <si>
    <t>Snot</t>
  </si>
  <si>
    <t xml:space="preserve">tellement la stéréo, Barry et Snot se lancent à la recherche de </t>
  </si>
  <si>
    <t>gé, l'une... des identités de Roger, qui devient obsédé par Barry</t>
  </si>
  <si>
    <t>Stan</t>
  </si>
  <si>
    <t xml:space="preserve"> par Barry. Pendant ce temps, Stan tente de réussir un salto arr</t>
  </si>
  <si>
    <t>Atlanta (S4-E5)</t>
  </si>
  <si>
    <t>Washington</t>
  </si>
  <si>
    <t>re nommé à la tête de Disney. Washington compte bien profiter de cette</t>
  </si>
  <si>
    <t>Disney</t>
  </si>
  <si>
    <t>ène à être nommé à la tête de Disney. Washington compte bien profi</t>
  </si>
  <si>
    <t>ors que des émeutes embrasent Los Angeles, une erreur liée à une homony</t>
  </si>
  <si>
    <t>Thomas Washington</t>
  </si>
  <si>
    <t>sur le parcours surprenant de Thomas Washington, un spécialiste de l'animatio</t>
  </si>
  <si>
    <t>insuffler un renouveau dans l'entreprise. Il a pour ambition de réalis</t>
  </si>
  <si>
    <t>public</t>
  </si>
  <si>
    <t>éaliser un film qui plaira au public afro-américain.</t>
  </si>
  <si>
    <t>Tulsa King (S1-E5)</t>
  </si>
  <si>
    <t>Bodhi</t>
  </si>
  <si>
    <t xml:space="preserve">Dwight et Bodhi présentent le plan du casino </t>
  </si>
  <si>
    <t>Dwight</t>
  </si>
  <si>
    <t xml:space="preserve"> Chickie est déterminé à tuer Dwight qu'il accuse de s'être montré</t>
  </si>
  <si>
    <t xml:space="preserve">ors que la pression augmente, Dwight, Mitch et Tyson forment leur </t>
  </si>
  <si>
    <t>Chickie</t>
  </si>
  <si>
    <t>Après avoir éliminé son père, Chickie est déterminé à tuer Dwight q</t>
  </si>
  <si>
    <t>Dwight et Bodhi présentent le plan d</t>
  </si>
  <si>
    <t>e recentrer l'enquête sur les Black MacAdam plutôt que sur le Gén</t>
  </si>
  <si>
    <t>Stacy</t>
  </si>
  <si>
    <t xml:space="preserve">ion entre le... FBI et l'ATF, Stacy tente de recentrer l'enquête </t>
  </si>
  <si>
    <t>Tyson</t>
  </si>
  <si>
    <t>on augmente, Dwight, Mitch et Tyson forment leur équipe. Après av</t>
  </si>
  <si>
    <t>Black MacAdam</t>
  </si>
  <si>
    <t>e recentrer l'enquête sur les Black MacAdam plutôt que sur le Général...</t>
  </si>
  <si>
    <t>Général</t>
  </si>
  <si>
    <t>ack MacAdam plutôt que sur le Général...</t>
  </si>
  <si>
    <t>résentent le plan du casino à Jimmy. Alors que la pression augmen</t>
  </si>
  <si>
    <t>Mitch</t>
  </si>
  <si>
    <t>la pression augmente, Dwight, Mitch et Tyson forment leur équipe.</t>
  </si>
  <si>
    <t>, Mitch et Tyson forment leur équipe. Après avoir éliminé son père</t>
  </si>
  <si>
    <t>ATF</t>
  </si>
  <si>
    <t xml:space="preserve"> réunion entre le... FBI et l'ATF, Stacy tente de recentrer l'e</t>
  </si>
  <si>
    <t>FBI</t>
  </si>
  <si>
    <t>ors d'une réunion entre le... FBI et l'ATF, Stacy tente de rece</t>
  </si>
  <si>
    <t>Magic Mike : Dernière danse</t>
  </si>
  <si>
    <t>traint Mike Lane à fermer son entreprise d'ameublement. Désormais inst</t>
  </si>
  <si>
    <t>capitale britannique</t>
  </si>
  <si>
    <t xml:space="preserve">iétaire. Mais, arrivé dans la capitale britannique, Mike va vite comprendre que </t>
  </si>
  <si>
    <t>e le grand Magic Mike dans un théâtre dont elle est propriétaire. M</t>
  </si>
  <si>
    <t>p-teaseurs et ressusciter sur scène le grand Magic Mike dans un t</t>
  </si>
  <si>
    <t>Mike Lane</t>
  </si>
  <si>
    <t>mie de Covid-19 ont contraint Mike Lane à fermer son entreprise d'ame</t>
  </si>
  <si>
    <t>Magic Mike</t>
  </si>
  <si>
    <t>essusciter sur scène le grand Magic Mike dans un théâtre dont elle est</t>
  </si>
  <si>
    <t>Maxandra Mendoza</t>
  </si>
  <si>
    <t>man jusqu'à sa rencontre avec Maxandra Mendoza, l'épouse d'un richissime hom</t>
  </si>
  <si>
    <t>Covid-19</t>
  </si>
  <si>
    <t xml:space="preserve"> économiques de l'épidémie de Covid-19 ont contraint Mike Lane à fer</t>
  </si>
  <si>
    <t>dans la capitale britannique, Mike va vite comprendre que son em</t>
  </si>
  <si>
    <t>iter sur scène le grand Magic Mike dans un théâtre dont elle est</t>
  </si>
  <si>
    <t>eut pas refuser : la suivre à Londres pour y entraîner un groupe de</t>
  </si>
  <si>
    <t>Mendoza</t>
  </si>
  <si>
    <t>'à sa rencontre avec Maxandra Mendoza, l'épouse d'un richissime hom</t>
  </si>
  <si>
    <t>Miami</t>
  </si>
  <si>
    <t>blement. Désormais installé à Miami, il survit en travaillant com</t>
  </si>
  <si>
    <t>Le pire voisin au monde</t>
  </si>
  <si>
    <t xml:space="preserve"> lui avec leurs deux enfants. Voirplusmoins</t>
  </si>
  <si>
    <t>Otto</t>
  </si>
  <si>
    <t>che la profonde détresse... d'Otto, qui ne veut plus vivre depui</t>
  </si>
  <si>
    <t>Marisol</t>
  </si>
  <si>
    <t xml:space="preserve">enant de sa rue. Il s'agit de Marisol et Tommy, qui emménagent non </t>
  </si>
  <si>
    <t>Résumé Otto</t>
  </si>
  <si>
    <t>Résumé Otto, un sexagénaire, vit seul dep</t>
  </si>
  <si>
    <t xml:space="preserve"> rue. Il s'agit de Marisol et Tommy, qui emménagent non loin de c</t>
  </si>
  <si>
    <t>Quand tu seras grand</t>
  </si>
  <si>
    <t>Yannick</t>
  </si>
  <si>
    <t>une petite ville de province, Yannick partage sa bonne humeur et sa</t>
  </si>
  <si>
    <t>informés que les élèves d'une école voisine et Aude, leur animatr</t>
  </si>
  <si>
    <t>oire avec les retraités. Pour Yannick, c'est la goutte d'eau qui fa</t>
  </si>
  <si>
    <t>ide-soignant en chef dans une maison de retraite d'une petite vill</t>
  </si>
  <si>
    <t>Aude</t>
  </si>
  <si>
    <t>élèves d'une école voisine et Aude, leur animatrice, vont désorm</t>
  </si>
  <si>
    <t>En corps</t>
  </si>
  <si>
    <t>Blanche</t>
  </si>
  <si>
    <t>n, également danseur, enlacer Blanche, une autre membre de la troup</t>
  </si>
  <si>
    <t>st également très affecté car Blanche était sa fiancée. La situatio</t>
  </si>
  <si>
    <t>Elise</t>
  </si>
  <si>
    <t xml:space="preserve">ès, en pleine représentation, Elise fait un faux mouvement et se </t>
  </si>
  <si>
    <t>Elise Gauthier</t>
  </si>
  <si>
    <t>se prépare à entrer en scène, Elise Gauthier, danseuse classique, aperçoit</t>
  </si>
  <si>
    <t xml:space="preserve"> danseuse classique, aperçoit Julien, son compagnon, également dan</t>
  </si>
  <si>
    <t>u'elle se prépare à entrer en scène, Elise Gauthier, danseuse cla</t>
  </si>
  <si>
    <t>e. Quand elle s'en ouvre... à Yann, son masseur-kinésithérapeute</t>
  </si>
  <si>
    <t>Voirplusmoins
Xzibit</t>
  </si>
  <si>
    <t xml:space="preserve"> veut correctement récupérer. Voirplusmoins</t>
  </si>
  <si>
    <t>Pimp My Ride US</t>
  </si>
  <si>
    <t>Mercedes</t>
  </si>
  <si>
    <t>uipe s'occupent d'une berline Mercedes de 1981 qui est en bien piètr</t>
  </si>
  <si>
    <t>Xzibit</t>
  </si>
  <si>
    <t>Xzibit et son équipe s'occupent d'un</t>
  </si>
  <si>
    <t>Xzibit et son équipe s'occupent d'une berline Merc</t>
  </si>
  <si>
    <t xml:space="preserve">Le rappeur Xzibit et son équipe de mécaniciens apportent une </t>
  </si>
  <si>
    <t>van Chevrolet</t>
  </si>
  <si>
    <t>nt une touche de modernité au van Chevrolet de Robert. Et le transforment</t>
  </si>
  <si>
    <t xml:space="preserve">Le rappeur Xzibit et son équipe de mécaniciens </t>
  </si>
  <si>
    <t>Robert</t>
  </si>
  <si>
    <t>modernité au van Chevrolet de Robert. Et le transforment en vérita</t>
  </si>
  <si>
    <t>Ferrari</t>
  </si>
  <si>
    <t>le de reproduire le son d'une Ferrari.</t>
  </si>
  <si>
    <t>GAS</t>
  </si>
  <si>
    <t>ant aux mécaniciens du garage GAS la Maxima 89 de Seth car la v</t>
  </si>
  <si>
    <t>Xzibit risque sa vie en apportant au</t>
  </si>
  <si>
    <t>du garage GAS la Maxima 89 de Seth car la voiture n'a plus de po</t>
  </si>
  <si>
    <t>Maxima 89</t>
  </si>
  <si>
    <t xml:space="preserve"> mécaniciens du garage GAS la Maxima 89 de Seth car la voiture n'a pl</t>
  </si>
  <si>
    <t xml:space="preserve"> apportant aux mécaniciens du garage GAS la Maxima 89 de Seth car </t>
  </si>
  <si>
    <t>Ford Festiva</t>
  </si>
  <si>
    <t>ouvelle jeunesse à une petite Ford Festiva surnommée Skippy par sa propr</t>
  </si>
  <si>
    <t>Résumé Xzibit</t>
  </si>
  <si>
    <t>Résumé Xzibit et son équipe redonnent une n</t>
  </si>
  <si>
    <t>Vanessa</t>
  </si>
  <si>
    <t>e Skippy par sa propriétaire, Vanessa. Ils installent ainsi un syst</t>
  </si>
  <si>
    <t>ême d'impressionner ses amis. Voirplusmoins</t>
  </si>
  <si>
    <t>Résumé Xzibit et son équipe redonnent une nouvelle jeunes</t>
  </si>
  <si>
    <t>Skippy</t>
  </si>
  <si>
    <t>petite Ford Festiva surnommée Skippy par sa propriétaire, Vanessa.</t>
  </si>
  <si>
    <t xml:space="preserve">ouvelle jeunesse à une petite Ford Festiva surnommée Skippy par </t>
  </si>
  <si>
    <t>Festiva</t>
  </si>
  <si>
    <t>le jeunesse à une petite Ford Festiva surnommée Skippy par sa propr</t>
  </si>
  <si>
    <t xml:space="preserve"> «Les Quatre Fantastiques». L'équipe chrome entièrement le véhicul</t>
  </si>
  <si>
    <t>uston Chamillionaire remplace Xzibit pour tuner la voiture de Jona</t>
  </si>
  <si>
    <t>Honda CRX</t>
  </si>
  <si>
    <t>nt le véhicule, une puissante Honda CRX de 1991, pour lui donner... u</t>
  </si>
  <si>
    <t>Les Quatre Fantastiques</t>
  </si>
  <si>
    <t>'est autre que le comic book «Les Quatre Fantastiques». L'équipe chrome entièrement</t>
  </si>
  <si>
    <t>ibit pour tuner la voiture de Jonathan, un fan absolu de bandes dess</t>
  </si>
  <si>
    <t>Houston Chamillionaire</t>
  </si>
  <si>
    <t>Le rappeur de Houston Chamillionaire remplace Xzibit pour tuner la</t>
  </si>
  <si>
    <t>Le rappeur de Houston Chamillionaire remplace Xzibi</t>
  </si>
  <si>
    <t>Honda</t>
  </si>
  <si>
    <t>nt le véhicule, une puissante Honda CRX de 1991, pour lui donner.</t>
  </si>
  <si>
    <t>Surfeur d'argent</t>
  </si>
  <si>
    <t>.. un air de famille avec le «Surfeur d'argent».</t>
  </si>
  <si>
    <t>Surfeur</t>
  </si>
  <si>
    <t>van Ford Econoline</t>
  </si>
  <si>
    <t xml:space="preserve">ent en quatre pour adapter un van Ford Econoline de 1972 aux exigences de son </t>
  </si>
  <si>
    <t>Xzibit et son équipe se mettent en quatre pour ada</t>
  </si>
  <si>
    <t>xigences de son propriétaire, David, responsable d'une petite aff</t>
  </si>
  <si>
    <t>Xzibit et son équipe se mettent en q</t>
  </si>
  <si>
    <t>Ford Econoline</t>
  </si>
  <si>
    <t xml:space="preserve">en quatre pour adapter un van Ford Econoline de 1972 aux exigences de son </t>
  </si>
  <si>
    <t>van Ford</t>
  </si>
  <si>
    <t>ent en quatre pour adapter un van Ford Econoline de 1972 aux exigenc</t>
  </si>
  <si>
    <t>Tyler Perry's Young Dylan (S1-E1)</t>
  </si>
  <si>
    <t>Myles</t>
  </si>
  <si>
    <t>Alors que Myles et Yasmine essaient de distin</t>
  </si>
  <si>
    <t>Rebbeca</t>
  </si>
  <si>
    <t>r le tour qu'ils vont jouer à Rebbeca à son retour.</t>
  </si>
  <si>
    <t>Yasmine</t>
  </si>
  <si>
    <t>Alors que Myles et Yasmine essaient de distinguer le vra</t>
  </si>
  <si>
    <t>Dylan</t>
  </si>
  <si>
    <t>evenu de plus en plus énorme, Dylan les aide à préparer le tour q</t>
  </si>
  <si>
    <t>Sister Sister (S3-E22)</t>
  </si>
  <si>
    <t>r, le jeune homme arrive à la maison pour inviter Tia...</t>
  </si>
  <si>
    <t>Tia</t>
  </si>
  <si>
    <t>rive à la maison pour inviter Tia...</t>
  </si>
  <si>
    <t>Ray</t>
  </si>
  <si>
    <t>Ray est ravi de son nouveau mécan</t>
  </si>
  <si>
    <t>rend compte que Vivica trompe Ray ou lorsqu'une importante clie</t>
  </si>
  <si>
    <t>Tamera</t>
  </si>
  <si>
    <t>Tamera accepte le défi de Tia : elle</t>
  </si>
  <si>
    <t>demande son avis sur sa robe, Tamera se trouve confrontée à un dil</t>
  </si>
  <si>
    <t>Vivica</t>
  </si>
  <si>
    <t>orsqu'elle se rend compte que Vivica trompe Ray ou lorsqu'une impo</t>
  </si>
  <si>
    <t>Tamera accepte le défi de Tia : elle ne devra plus mentir p</t>
  </si>
  <si>
    <t>Tyreke</t>
  </si>
  <si>
    <t>Tia et Tyreke en ont assez de voir Tamera l</t>
  </si>
  <si>
    <t>t Tyreke en ont assez de voir Tamera les suivre dans leurs sorties</t>
  </si>
  <si>
    <t>ver un petit ami. Entretemps, Lisa doit faire l'éloge d'une femm</t>
  </si>
  <si>
    <t>Tia et Tyreke en ont assez de voi</t>
  </si>
  <si>
    <t>oiture tombe en panne dans un quartier peu recommandable, elles n'on</t>
  </si>
  <si>
    <t>House of Payne (S8-E1)</t>
  </si>
  <si>
    <t>nes et l'arbre généalogique d'Ella.</t>
  </si>
  <si>
    <t>Curtis</t>
  </si>
  <si>
    <t>Curtis force tout le monde dans la f</t>
  </si>
  <si>
    <t>cause de ses achats en ligne. Lisa met Malik au défi de ne pas t</t>
  </si>
  <si>
    <t>Malik</t>
  </si>
  <si>
    <t>ses achats en ligne. Lisa met Malik au défi de ne pas toucher à s</t>
  </si>
  <si>
    <t>Ella s'attire des problèmes à caus</t>
  </si>
  <si>
    <t xml:space="preserve"> devenant co-parents. Ella et Curtis, qui est réticent, travaillen</t>
  </si>
  <si>
    <t>Calvin</t>
  </si>
  <si>
    <t xml:space="preserve">Calvin et Miranda naviguent en eaux </t>
  </si>
  <si>
    <t>Calvin et Miranda naviguent en eaux troubles en</t>
  </si>
  <si>
    <t xml:space="preserve">ubles en devenant co-parents. Ella et Curtis, qui est réticent, </t>
  </si>
  <si>
    <t>House of Payne (S8-E4)</t>
  </si>
  <si>
    <t>Payne</t>
  </si>
  <si>
    <t>Les Payne, membres d'une famille multig</t>
  </si>
  <si>
    <t>La famille Foldingue</t>
  </si>
  <si>
    <t>Denise</t>
  </si>
  <si>
    <t xml:space="preserve"> se marier avec la ravissante Denise. Sa famille, qui craignait de</t>
  </si>
  <si>
    <t>Buddy Love</t>
  </si>
  <si>
    <t>enchantée. Hélas, son double, Buddy Love, réapparaît. Il ne laissera S</t>
  </si>
  <si>
    <t>Sherman</t>
  </si>
  <si>
    <t xml:space="preserve">e, réapparaît. Il ne laissera Sherman en paix que si ce dernier... </t>
  </si>
  <si>
    <t>Pr Sherman Klump</t>
  </si>
  <si>
    <t>Le Pr Sherman Klump, un éminent biologiste au phy</t>
  </si>
  <si>
    <t>Love</t>
  </si>
  <si>
    <t>tée. Hélas, son double, Buddy Love, réapparaît. Il ne laissera S</t>
  </si>
  <si>
    <t xml:space="preserve">Le Pr Sherman Klump, un éminent biologiste </t>
  </si>
  <si>
    <t>ouvence. Pour éviter le pire, Sherman doit affronter l'odieux perso</t>
  </si>
  <si>
    <t>Sister Sister (S5-E12)</t>
  </si>
  <si>
    <t>Lisa with her younger</t>
  </si>
  <si>
    <t>MDB: The twins try to reunite Lisa with her younger sister Darcy, whom she has no</t>
  </si>
  <si>
    <t>surgery</t>
  </si>
  <si>
    <t>nounces that she's in need of surgery.</t>
  </si>
  <si>
    <t xml:space="preserve">Lisa reçoit la visite de sa jeune </t>
  </si>
  <si>
    <t>Lisa refuses</t>
  </si>
  <si>
    <t>e has not spoken to in years. Lisa refuses, until Darcy announces that s</t>
  </si>
  <si>
    <t>e has not spoken to in years. Lisa refuses, until Darcy announce</t>
  </si>
  <si>
    <t>Darcy</t>
  </si>
  <si>
    <t xml:space="preserve"> sans succès. C'est alors que Darcy annonce qu'elle... va se fair</t>
  </si>
  <si>
    <t xml:space="preserve">in years. Lisa refuses, until Darcy announces that she's in need </t>
  </si>
  <si>
    <t xml:space="preserve">t la visite de sa jeune soeur Darcy, a qui elle reproche d'avoir </t>
  </si>
  <si>
    <t>MDB: The twins try to reunite Lisa with her younger sister Darcy</t>
  </si>
  <si>
    <t>Darcy announces that she'</t>
  </si>
  <si>
    <t>in years. Lisa refuses, until Darcy announces that she's in need of surgery.</t>
  </si>
  <si>
    <t xml:space="preserve"> Lisa with her younger sister Darcy, whom she has not spoken to i</t>
  </si>
  <si>
    <t xml:space="preserve">sexes avec leurs petits amis. Lisa décide d'aider les filles en </t>
  </si>
  <si>
    <t>R'n'B</t>
  </si>
  <si>
    <t>ncert exceptionnel du trio de R'n'B  702 ...</t>
  </si>
  <si>
    <t>R'n'B  702</t>
  </si>
  <si>
    <t>trio de R'n'B</t>
  </si>
  <si>
    <t xml:space="preserve"> à un concert exceptionnel du trio de R'n'B  702 ...</t>
  </si>
  <si>
    <t>Diavian</t>
  </si>
  <si>
    <t>Diavian et les jumelles se sont engag</t>
  </si>
  <si>
    <t>Voisins mais pas trop</t>
  </si>
  <si>
    <t>Dave</t>
  </si>
  <si>
    <t>Dave se lance dans la campagne des</t>
  </si>
  <si>
    <t>Isaiah Evans</t>
  </si>
  <si>
    <t xml:space="preserve"> son adversaire déjà en place Isaiah Evans, mais aussi les coups bas du </t>
  </si>
  <si>
    <t>a bien besoin des conseils de Calvin pour contrer la popularité de</t>
  </si>
  <si>
    <t>ectorale. Malcolm annonce que Trey a subi des violences policièr</t>
  </si>
  <si>
    <t>Malcolm</t>
  </si>
  <si>
    <t xml:space="preserve"> pour sa campagne électorale. Malcolm annonce que Trey a subi des v</t>
  </si>
  <si>
    <t>Dave organise une soirée pour sa c</t>
  </si>
  <si>
    <t xml:space="preserve"> pacifique devant le poste de police, mais les forces de l'ordre r</t>
  </si>
  <si>
    <t>ubi des violences policières. Malcolm veut organiser une marche pac</t>
  </si>
  <si>
    <t>ant les idées du programme de Dave, Calvin invente des slogans q</t>
  </si>
  <si>
    <t>Johnson</t>
  </si>
  <si>
    <t xml:space="preserve"> lieu le soir-même. Butler et Johnson cherchent comment recueillir </t>
  </si>
  <si>
    <t>tions, Isaiah Evans annonce à Dave qu'un débat doit avoir lieu l</t>
  </si>
  <si>
    <t>Butler</t>
  </si>
  <si>
    <t xml:space="preserve">doit avoir lieu le soir-même. Butler et Johnson cherchent comment </t>
  </si>
  <si>
    <t>s idées du programme de Dave, Calvin invente des slogans qui rimen</t>
  </si>
  <si>
    <t>La veille des élections, Isaiah Evans annonce à Dave qu'un débat do</t>
  </si>
  <si>
    <t>Running Out of Time</t>
  </si>
  <si>
    <t>Brenda</t>
  </si>
  <si>
    <t>i ont des problèmes de santé. Brenda a toujours pu profiter des bi</t>
  </si>
  <si>
    <t>dossier qui lui a appartenu.. Brenda est informée par un ami proch</t>
  </si>
  <si>
    <t>Brenda Harper</t>
  </si>
  <si>
    <t>Brenda Harper a dû faire face à la mort sou</t>
  </si>
  <si>
    <t>ri. Depuis qu'elle est veuve, Brenda s'occupe seule de sa fille ad</t>
  </si>
  <si>
    <t xml:space="preserve">t caché à l'intérieur de leur maison. C'est alors que deux hommes </t>
  </si>
  <si>
    <t>Mon Ex choisit mon Next</t>
  </si>
  <si>
    <t>Mon ex</t>
  </si>
  <si>
    <t xml:space="preserve">  Mon ex choisit mon next   redonne un</t>
  </si>
  <si>
    <t>Emission spéciale : La Nuit de la cyber</t>
  </si>
  <si>
    <t>Cybersécurité</t>
  </si>
  <si>
    <t>ette soirée consacrée... à la Cybersécurité.</t>
  </si>
  <si>
    <t>entreprises</t>
  </si>
  <si>
    <t>téger les infrastructures des entreprises ? L'intelligence artificielle</t>
  </si>
  <si>
    <t>Programmes de la nuit BFM Lille</t>
  </si>
  <si>
    <t>BFM Lille</t>
  </si>
  <si>
    <t>z le programme de la nuit sur BFM Lille.</t>
  </si>
  <si>
    <t>Lille</t>
  </si>
  <si>
    <t xml:space="preserve"> programme de la nuit sur BFM Lille.</t>
  </si>
  <si>
    <t>Charlie et l'alphabet</t>
  </si>
  <si>
    <t>Charlie</t>
  </si>
  <si>
    <t>Dans chaque épisode, Charlie rencontre un de ses amis. Ens</t>
  </si>
  <si>
    <t>Chansons et de comptines</t>
  </si>
  <si>
    <t>The Hello Song'</t>
  </si>
  <si>
    <t>es du monde entier ! Grâce à 'The Hello Song', apprends à dire bonjour dans</t>
  </si>
  <si>
    <t>The Hello Song</t>
  </si>
  <si>
    <t>es du monde entier ! Grâce à 'The Hello Song', apprends à dire bonjour dan</t>
  </si>
  <si>
    <t>Chante</t>
  </si>
  <si>
    <t xml:space="preserve"> dans 10 langues différentes. Chante également plusieurs classique</t>
  </si>
  <si>
    <t>BabyTV</t>
  </si>
  <si>
    <t>sumé Profite de la collection BabyTV et de ses chansons et rimes d</t>
  </si>
  <si>
    <t>Baa Baa</t>
  </si>
  <si>
    <t xml:space="preserve"> suis une petite théière  et 'Baa Baa mouton noir'.</t>
  </si>
  <si>
    <t>Mini scéance de matinée</t>
  </si>
  <si>
    <t>ntes dans le monde magique du théâtre. Dans chaque épisode, les ami</t>
  </si>
  <si>
    <t>Bip Bip</t>
  </si>
  <si>
    <t>Deux voitures et une route interagissent et à chaque épi</t>
  </si>
  <si>
    <t>Voum Vam</t>
  </si>
  <si>
    <t>euve. Trucky est responsable, Voum Vam est aventureux alors que Road</t>
  </si>
  <si>
    <t>Trucky</t>
  </si>
  <si>
    <t xml:space="preserve"> amitié est mise à l'épreuve. Trucky est responsable, Voum Vam est</t>
  </si>
  <si>
    <t>Roady</t>
  </si>
  <si>
    <t xml:space="preserve"> Vam est aventureux alors que Roady est toujours soucieux ; ensem</t>
  </si>
  <si>
    <t>Dino &amp; la chasse aux œufs</t>
  </si>
  <si>
    <t xml:space="preserve"> suivent la piste des œufs en mission pour trouver les œufs et les </t>
  </si>
  <si>
    <t>maternelle</t>
  </si>
  <si>
    <t>e dinosaure ont disparu de la maternelle des bébés dinosaures. Dans ch</t>
  </si>
  <si>
    <t>amener en toute sécurité à la maternelle.</t>
  </si>
  <si>
    <t>BabyTV remonte le temps jusqu'à l'ép</t>
  </si>
  <si>
    <t>Victor et Doudou</t>
  </si>
  <si>
    <t>Walter</t>
  </si>
  <si>
    <t>herche. Heureusement, son ami Walter est toujours là pour l'aider.</t>
  </si>
  <si>
    <t>Résumé Dude</t>
  </si>
  <si>
    <t>Résumé Dude ne se souvient pas de ce qu'i</t>
  </si>
  <si>
    <t>Écoutez</t>
  </si>
  <si>
    <t>est toujours là pour l'aider. Écoutez le couple décrire chaque obje</t>
  </si>
  <si>
    <t>Oliver Découvre</t>
  </si>
  <si>
    <t>Oliver</t>
  </si>
  <si>
    <t>mme tous les enfants curieux, Oliver grimpe, saute, touche et appr</t>
  </si>
  <si>
    <t>l aime se rendre autour de la maison et à ses endroits préférés po</t>
  </si>
  <si>
    <t>Oliver emmène les téléspectateurs là</t>
  </si>
  <si>
    <t>Le jardin d'enfants de Toto</t>
  </si>
  <si>
    <t>Toto</t>
  </si>
  <si>
    <t>Toto et son meilleur ami Robbie so</t>
  </si>
  <si>
    <t>uets qui prennent vie dans un jardin d'enfants lorsque tous les en</t>
  </si>
  <si>
    <t>Robbie</t>
  </si>
  <si>
    <t xml:space="preserve">Toto et son meilleur ami Robbie sont des jouets qui prennent </t>
  </si>
  <si>
    <t>Bonne fête à toi</t>
  </si>
  <si>
    <t>visionné en ligne ou soumis à BabyTV pour la chance d'être présent</t>
  </si>
  <si>
    <t xml:space="preserve"> de votre enfant une star sur BabyTV en créant leur propre message</t>
  </si>
  <si>
    <t>La visite en ville de la petite Lola</t>
  </si>
  <si>
    <t>Lola</t>
  </si>
  <si>
    <t>Accompagnez Lola dans une série d'aventures en</t>
  </si>
  <si>
    <t>e série d'aventures en ville. Découvrez le skateboard, les camions de</t>
  </si>
  <si>
    <t>anière sûre et amusante, avec Lola et ses amis.</t>
  </si>
  <si>
    <t>Accompagnez Lola</t>
  </si>
  <si>
    <t>Les amis du bain</t>
  </si>
  <si>
    <t>Ellie</t>
  </si>
  <si>
    <t>ne aventure dans le bain avec Ellie, Frogy &amp; Ducky - tes nouveaux</t>
  </si>
  <si>
    <t>s la salle de bain amusante ! Voirplusmoins</t>
  </si>
  <si>
    <t>Frogy &amp; Ducky - tes nouveaux jouets</t>
  </si>
  <si>
    <t>ture dans le bain avec Ellie, Frogy &amp; Ducky - tes nouveaux jouets pour le bain préférés ! Rejoi</t>
  </si>
  <si>
    <t>Résumé Plouf</t>
  </si>
  <si>
    <t>Résumé Plouf, plouf et prépare-toi à vivre</t>
  </si>
  <si>
    <t>prépare-toi</t>
  </si>
  <si>
    <t xml:space="preserve">Résumé Plouf, plouf et prépare-toi à vivre une aventure dans le </t>
  </si>
  <si>
    <t>plouf</t>
  </si>
  <si>
    <t>Résumé Plouf, plouf et prépare-toi à vivre une av</t>
  </si>
  <si>
    <t>Frogy &amp; Ducky</t>
  </si>
  <si>
    <t>ture dans le bain avec Ellie, Frogy &amp; Ducky - tes nouveaux jouets pour le</t>
  </si>
  <si>
    <t>Sort du lit petit endormi</t>
  </si>
  <si>
    <t>e réveiller tous les jours au château n'est pas facile, mais nos de</t>
  </si>
  <si>
    <t>Les studios BabyTV</t>
  </si>
  <si>
    <t>Studios BabyTV</t>
  </si>
  <si>
    <t>Résumé Studios BabyTV Studios prête vie aux évèneme</t>
  </si>
  <si>
    <t>BabyTV Studios</t>
  </si>
  <si>
    <t>Résumé Studios BabyTV Studios prête vie aux évènements hist</t>
  </si>
  <si>
    <t xml:space="preserve">sonnages se retrouvent mis en scène dans des évènements tels que </t>
  </si>
  <si>
    <t>Studios BabyTV Studios</t>
  </si>
  <si>
    <t>Jeux Olympiques</t>
  </si>
  <si>
    <t>s des évènements tels que les Jeux Olympiques, le premier vol des frères Wr</t>
  </si>
  <si>
    <t>Joconde</t>
  </si>
  <si>
    <t>s Wright ou la création de la Joconde. Le premier rôle revient... t</t>
  </si>
  <si>
    <t>la Joconde</t>
  </si>
  <si>
    <t>ères Wright ou la création de la Joconde. Le premier rôle revient... t</t>
  </si>
  <si>
    <t>Résumé Studios</t>
  </si>
  <si>
    <t xml:space="preserve">Résumé Studios BabyTV Studios prête vie aux </t>
  </si>
  <si>
    <t>frères Wright</t>
  </si>
  <si>
    <t>lympiques, le premier vol des frères Wright ou la création de la Joconde.</t>
  </si>
  <si>
    <t>L'Egg Band</t>
  </si>
  <si>
    <t>Les roues de l'autobus</t>
  </si>
  <si>
    <t>s plus populaires, telles que Les roues de l'autobus, Finger Family, la chanson AB</t>
  </si>
  <si>
    <t>Finger Family</t>
  </si>
  <si>
    <t xml:space="preserve">s que Les roues de l'autobus, Finger Family, la chanson ABC et bien plus </t>
  </si>
  <si>
    <t>Faites la fête</t>
  </si>
  <si>
    <t>son ABC et bien plus encore ! Faites la fête, dansez et laissez-vous empor</t>
  </si>
  <si>
    <t>ABC</t>
  </si>
  <si>
    <t xml:space="preserve">us, Finger Family, la chanson ABC et bien plus encore ! Faites </t>
  </si>
  <si>
    <t>écouvertes et grandissez avec L'Egg Band en chantant les chansons et l</t>
  </si>
  <si>
    <t>Le monde est merveilleux</t>
  </si>
  <si>
    <t>Gaia l'adorable fée</t>
  </si>
  <si>
    <t>lons et bien plus encore avec Gaia l'adorable fée.</t>
  </si>
  <si>
    <t>Gaia</t>
  </si>
  <si>
    <t>Agence de détectives de Zeina</t>
  </si>
  <si>
    <t>Zeina</t>
  </si>
  <si>
    <t xml:space="preserve">ive sur le pas de la porte de Zeina, oubliant à quoi il sert. En </t>
  </si>
  <si>
    <t xml:space="preserve"> de l'objet leur est révélée. Voirplusmoins</t>
  </si>
  <si>
    <t>ert. En cherchant la réponse, Zeina et son meilleur ami Roy ont t</t>
  </si>
  <si>
    <t>se, Zeina et son meilleur ami Roy ont trouvé une nouvelle utili</t>
  </si>
  <si>
    <t>porte de Zeina</t>
  </si>
  <si>
    <t xml:space="preserve">ilier arrive sur le pas de la porte de Zeina, oubliant à quoi il sert. En </t>
  </si>
  <si>
    <t>Bienvenue sur l'île</t>
  </si>
  <si>
    <t>Blossom</t>
  </si>
  <si>
    <t>ieux, Lily la petite fleur et Blossom, le joyeux papayer. Vous pour</t>
  </si>
  <si>
    <t>Voirplusmoins
Teeny</t>
  </si>
  <si>
    <t>qui vient chercher du pollen. Voirplusmoins</t>
  </si>
  <si>
    <t>Lily</t>
  </si>
  <si>
    <t>ier, Bucky le rocher curieux, Lily la petite fleur et Blossom, l</t>
  </si>
  <si>
    <t>Coco</t>
  </si>
  <si>
    <t>te île, vivaient quatre amis. Coco, le sage cocotier, Bucky le r</t>
  </si>
  <si>
    <t>Bucky</t>
  </si>
  <si>
    <t>amis. Coco, le sage cocotier, Bucky le rocher curieux, Lily la pe</t>
  </si>
  <si>
    <t>Résumé Très loin, sur une petite île</t>
  </si>
  <si>
    <t>La salle de classe de Teeny et Tiny</t>
  </si>
  <si>
    <t>Tiny</t>
  </si>
  <si>
    <t>Teeny et Tiny sont deux amis espiègles et j</t>
  </si>
  <si>
    <t>Teeny</t>
  </si>
  <si>
    <t>Teeny et Tiny sont deux amis espièg</t>
  </si>
  <si>
    <t>Le vélo de Mike</t>
  </si>
  <si>
    <t>Résumé Le garage à vélos de Mike est</t>
  </si>
  <si>
    <t>Résumé Le garage à vélos de Mike est l'endroit où tout le mond</t>
  </si>
  <si>
    <t>Résumé Le garage à vélos de Mike est l'endroit</t>
  </si>
  <si>
    <t>e. Qu'il soit petit ou grand, Mike est toujours là pour aider se</t>
  </si>
  <si>
    <t>Colle-toi à Mick</t>
  </si>
  <si>
    <t>Mick</t>
  </si>
  <si>
    <t>Mick propose de trouver et de coll</t>
  </si>
  <si>
    <t>Rejoignez Mick</t>
  </si>
  <si>
    <t>jets qui leurs sont associés. Rejoignez Mick lors de ses recherches pour a</t>
  </si>
  <si>
    <t>eurs sont associés. Rejoignez Mick lors de ses recherches pour a</t>
  </si>
  <si>
    <t>'un ami et d'autres endroits, Mick en découvre plus sur ces diff</t>
  </si>
  <si>
    <t>Rocco</t>
  </si>
  <si>
    <t>nt s'identifier aux défis que Rocco... doit relever et partager s</t>
  </si>
  <si>
    <t>Rocco l'écureuil vit dans la forêt.</t>
  </si>
  <si>
    <t>Billy Bam Bam</t>
  </si>
  <si>
    <t>Billy</t>
  </si>
  <si>
    <t xml:space="preserve"> Billy et Bam Bam  est une série dyn</t>
  </si>
  <si>
    <t>Billy et Bam Bam</t>
  </si>
  <si>
    <t xml:space="preserve"> Billy et Bam Bam  est une série dynamique et p</t>
  </si>
  <si>
    <t xml:space="preserve">ue et passionnante mettant en scène d'adorables petits frères et </t>
  </si>
  <si>
    <t xml:space="preserve"> dans la maison et dans... le parc - un rouleau de papier peut d</t>
  </si>
  <si>
    <t>jours qu'ils trouvent dans la maison et dans... le parc - un roule</t>
  </si>
  <si>
    <t>Bam Bam</t>
  </si>
  <si>
    <t>Yoyo le magicien</t>
  </si>
  <si>
    <t>Yoyo</t>
  </si>
  <si>
    <t>t Darwin sont meilleurs amis. Yoyo est magicien et croit pouvoir</t>
  </si>
  <si>
    <t>Yoyo et Darwin sont meilleurs amis</t>
  </si>
  <si>
    <t>Darwin</t>
  </si>
  <si>
    <t xml:space="preserve">iliser sa magie pour consoler Darwin quand il est contrarié. Même </t>
  </si>
  <si>
    <t>Yoyo et Darwin sont meilleurs amis. Yoyo est</t>
  </si>
  <si>
    <t xml:space="preserve">ntrarié. Même si les sorts de Yoyo ne fonctionnent pas toujours </t>
  </si>
  <si>
    <t>Quelle journée merveilleuse</t>
  </si>
  <si>
    <t>ue instant... de la journée ! Voirplusmoins</t>
  </si>
  <si>
    <t>LaLe Ki LoLu</t>
  </si>
  <si>
    <t>Lolu</t>
  </si>
  <si>
    <t>Rejoignez Lale et Lolu dans leur aventure dans un mo</t>
  </si>
  <si>
    <t>Extrême-Orient</t>
  </si>
  <si>
    <t>que. De l'Égypte ancienne à l'Extrême-Orient, les deux adorables créatures</t>
  </si>
  <si>
    <t>Égypte ancienne</t>
  </si>
  <si>
    <t xml:space="preserve">nde féerique et magique. De l'Égypte ancienne à l'Extrême-Orient, les deux </t>
  </si>
  <si>
    <t>Rejoignez Lale</t>
  </si>
  <si>
    <t>Rejoignez Lale et Lolu dans leur aventure da</t>
  </si>
  <si>
    <t>Lale</t>
  </si>
  <si>
    <t>Égypte</t>
  </si>
  <si>
    <t xml:space="preserve">nde féerique et magique. De l'Égypte ancienne à l'Extrême-Orient, </t>
  </si>
  <si>
    <t>3D</t>
  </si>
  <si>
    <t>s et profitez d'une animation 3D pour la télévision bébé nouve</t>
  </si>
  <si>
    <t>nes les plus populaires comme Les roues de l'autobus, La famille des doigts, La ch</t>
  </si>
  <si>
    <t>Bande d'Œufs</t>
  </si>
  <si>
    <t>s aux cinq membres œufs de la Bande d'Œufs la plus cool pour chanter les</t>
  </si>
  <si>
    <t>La chanson de l'alphabet</t>
  </si>
  <si>
    <t>tobus, La famille des doigts, La chanson de l'alphabet, Vive le vent et bien plus en</t>
  </si>
  <si>
    <t>Joignez</t>
  </si>
  <si>
    <t>Joignez-vous aux cinq membres œufs de</t>
  </si>
  <si>
    <t>Vive</t>
  </si>
  <si>
    <t>ts, La chanson de l'alphabet, Vive le vent et bien plus encore !</t>
  </si>
  <si>
    <t>le vent et bien plus encore ! Faites la fête, dansez, devenez fous, amusez</t>
  </si>
  <si>
    <t>Vive le vent</t>
  </si>
  <si>
    <t xml:space="preserve">ts, La chanson de l'alphabet, Vive le vent et bien plus encore ! Faites </t>
  </si>
  <si>
    <t>La famille des doigts</t>
  </si>
  <si>
    <t>comme Les roues de l'autobus, La famille des doigts, La chanson de l'alphabet, Vi</t>
  </si>
  <si>
    <t>Pix &amp; Leo</t>
  </si>
  <si>
    <t>e de vie, et son meilleur ami Leo, un lion curieux qui aime fai</t>
  </si>
  <si>
    <t>Pix</t>
  </si>
  <si>
    <t>Voici Pix, une charmante petite renarde</t>
  </si>
  <si>
    <t>Le club des tout-petits</t>
  </si>
  <si>
    <t>Bébé</t>
  </si>
  <si>
    <t xml:space="preserve"> adorable qui parle d'amitié. Bébé papillon et ses amis se remém</t>
  </si>
  <si>
    <t>Bébé papillon</t>
  </si>
  <si>
    <t xml:space="preserve"> adorable qui parle d'amitié. Bébé papillon et ses amis se remémorent les</t>
  </si>
  <si>
    <t xml:space="preserve"> part à ces moments magiques. Voirplusmoins</t>
  </si>
  <si>
    <t>Yoho Ahoy</t>
  </si>
  <si>
    <t>Jouer</t>
  </si>
  <si>
    <t>Jouer aux pirates est toujours amus</t>
  </si>
  <si>
    <t>trésorLou</t>
  </si>
  <si>
    <t xml:space="preserve"> afin de trouver le coffre au trésorLou coffre au trésor est toujours</t>
  </si>
  <si>
    <t>Tutti Frutti</t>
  </si>
  <si>
    <t>Frutti</t>
  </si>
  <si>
    <t xml:space="preserve"> épisode, Tutti, la fraise et Frutti, l'ananas, interprètent un cé</t>
  </si>
  <si>
    <t>Tutti</t>
  </si>
  <si>
    <t>t Hardy. Dans chaque épisode, Tutti, la fraise et Frutti, l'anana</t>
  </si>
  <si>
    <t>Hardy</t>
  </si>
  <si>
    <t xml:space="preserve"> de rue initiés par Laurel et Hardy. Dans chaque épisode, Tutti, </t>
  </si>
  <si>
    <t xml:space="preserve">Tutti Frutti est un dessin animé musical. </t>
  </si>
  <si>
    <t>Laurel</t>
  </si>
  <si>
    <t>spectacles de rue initiés par Laurel et Hardy. Dans chaque épisode</t>
  </si>
  <si>
    <t>èbre numéro musical devant un public de fruits et légumes qui se j</t>
  </si>
  <si>
    <t>Big Bugs Band</t>
  </si>
  <si>
    <t>mance musicale unique pour un public d'animaux dans les bois. Chaq</t>
  </si>
  <si>
    <t>Charlie et les chiffres</t>
  </si>
  <si>
    <t>Royaume des Chiffres</t>
  </si>
  <si>
    <t>nte lorsque Charlie visite le Royaume des Chiffres, un monde magique dans lequel</t>
  </si>
  <si>
    <t xml:space="preserve"> en aventure amusante lorsque Charlie visite le Royaume des Chiffre</t>
  </si>
  <si>
    <t>dix ont le pouvoir. Rejoignez Charlie en rencontrant tous ces nombr</t>
  </si>
  <si>
    <t>Rejoignez Charlie</t>
  </si>
  <si>
    <t>os d'un à dix ont le pouvoir. Rejoignez Charlie en rencontrant tous ces nombr</t>
  </si>
  <si>
    <t>Teeny et Tiny</t>
  </si>
  <si>
    <t>Giggle Wiggle</t>
  </si>
  <si>
    <t>BabyTV !</t>
  </si>
  <si>
    <t>Bougez et dansez avec BabyTV ! Cette série encourage les enf</t>
  </si>
  <si>
    <t>Bougez et dansez avec BabyTV ! Cette série encourage les e</t>
  </si>
  <si>
    <t>Une traînée d'escargot</t>
  </si>
  <si>
    <t>M. l'Escargot</t>
  </si>
  <si>
    <t>M. l'Escargot est un explorateur sympathiqu</t>
  </si>
  <si>
    <t>Escargot</t>
  </si>
  <si>
    <t xml:space="preserve"> nature. Lors de ses voyages, M. l'Escargot rencontre différents animaux </t>
  </si>
  <si>
    <t>Voirplusmoins
 Billy et Bam Bam</t>
  </si>
  <si>
    <t>Dans le monde animal</t>
  </si>
  <si>
    <t>Explorez</t>
  </si>
  <si>
    <t>e et passionnant des animaux! Explorez leur environnement et découvr</t>
  </si>
  <si>
    <t>Découvrez le monde magnifique et passio</t>
  </si>
  <si>
    <t>Monde</t>
  </si>
  <si>
    <t>nants vous .attendent dans le Monde Animal.</t>
  </si>
  <si>
    <t>Monde Animal</t>
  </si>
  <si>
    <t>Rejoignez Lale et Lolu</t>
  </si>
  <si>
    <t>Résumé Rejoignez Lale et Lolu dans leur aventure dans un mo</t>
  </si>
  <si>
    <t>Résumé Rejoignez Lale et Lolu dans leur aventure da</t>
  </si>
  <si>
    <t>Charlie et les formes</t>
  </si>
  <si>
    <t>ur avec une troisième série : Charlie et les formes. Charlie continue d'aider ses</t>
  </si>
  <si>
    <t xml:space="preserve">érie : Charlie et les formes. Charlie continue d'aider ses amis de </t>
  </si>
  <si>
    <t>ssage de nouveaux concepts de BabyTV est de retour avec une troisi</t>
  </si>
  <si>
    <t>ur avec une troisième série : Charlie et les formes. Charlie contin</t>
  </si>
  <si>
    <t>Voirplusmoins
Voici Pix</t>
  </si>
  <si>
    <t>ore   (et encore, et encore). Voirplusmoins</t>
  </si>
  <si>
    <t>Choopies</t>
  </si>
  <si>
    <t>leur chef scout et partent en mission pour ramener un objet différe</t>
  </si>
  <si>
    <t>Les Choopies sont des heureux scouts avent</t>
  </si>
  <si>
    <t>Profite de la collection BabyTV et de ses chansons et rimes d</t>
  </si>
  <si>
    <t>Le train postal</t>
  </si>
  <si>
    <t>Frank-la-tornade</t>
  </si>
  <si>
    <t>Suivez les aventures de Frank-la-tornade dans sa course à travers le m</t>
  </si>
  <si>
    <t>t de chameaux dans le désert. Frank livre toujours ses colis à l'</t>
  </si>
  <si>
    <t>Partez</t>
  </si>
  <si>
    <t>dans leurs habitats naturels. Partez à la rencontre d'ours dans le</t>
  </si>
  <si>
    <t xml:space="preserve"> bien des essais infructueux, Frank parvient finalement à trouver</t>
  </si>
  <si>
    <t>Suivez les aventures de Frank-la-tornade dans sa course à t</t>
  </si>
  <si>
    <t>Voirplusmoins
Mick</t>
  </si>
  <si>
    <t>Studios BabyTV Studios prête vie aux évènements hist</t>
  </si>
  <si>
    <t>Studios BabyTV Studios prête vie aux évèneme</t>
  </si>
  <si>
    <t>Résumé Toto</t>
  </si>
  <si>
    <t>Résumé Toto et son meilleur ami Robbie so</t>
  </si>
  <si>
    <t xml:space="preserve">sumé Toto et son meilleur ami Robbie sont des jouets qui prennent </t>
  </si>
  <si>
    <t>Le garage à vélos de Mike est l'endroit où tout le mond</t>
  </si>
  <si>
    <t>Le garage à vélos de Mike est l'endroit</t>
  </si>
  <si>
    <t>Maya et Yaya</t>
  </si>
  <si>
    <t>Yaya</t>
  </si>
  <si>
    <t>plein d'aventureux de Maya et Yaya, deux éléphants en pâte à mod</t>
  </si>
  <si>
    <t>Résumé Bienvenue</t>
  </si>
  <si>
    <t>Résumé Bienvenue dans le monde plein d'aventur</t>
  </si>
  <si>
    <t>Maya</t>
  </si>
  <si>
    <t>s obstacles et les problèmes. Maya et Yaya résolvent leurs probl</t>
  </si>
  <si>
    <t>les et les problèmes. Maya et Yaya résolvent leurs problèmes ave</t>
  </si>
  <si>
    <t>e monde plein d'aventureux de Maya et Yaya, deux éléphants en pâ</t>
  </si>
  <si>
    <t>Draco</t>
  </si>
  <si>
    <t>t-ce supérieur ou inférieur à Draco? Découvrez-le en nous rejoign</t>
  </si>
  <si>
    <t>L'adorable Draco joue avec ses jouets et appre</t>
  </si>
  <si>
    <t xml:space="preserve"> plus grand ou plus petit que Draco ? Est-ce supérieur ou inférie</t>
  </si>
  <si>
    <t>Si on dansait</t>
  </si>
  <si>
    <t>Levez</t>
  </si>
  <si>
    <t>Levez-vous de votre canapé et bouge</t>
  </si>
  <si>
    <t>Le terrain de jeux magique de Papy Joe</t>
  </si>
  <si>
    <t>Pepper</t>
  </si>
  <si>
    <t xml:space="preserve"> Dylan et de son fidèle chien Pepper. Écoutez les mots magiques de</t>
  </si>
  <si>
    <t>Grand-père</t>
  </si>
  <si>
    <t xml:space="preserve"> Écoutez les mots magiques de Grand-père qui prêtent vie aux cubes et </t>
  </si>
  <si>
    <t>Joe</t>
  </si>
  <si>
    <t>Grand-père Joe utilise ses cubes de construc</t>
  </si>
  <si>
    <t>Joy</t>
  </si>
  <si>
    <t>et merveilleux avec l'aide de Joy, Dylan et de son fidèle chien</t>
  </si>
  <si>
    <t>rveilleux avec l'aide de Joy, Dylan et de son fidèle chien Pepper</t>
  </si>
  <si>
    <t xml:space="preserve"> Écoutez les mots magiques de Grand-père qui prêtent vie aux cube</t>
  </si>
  <si>
    <t>Melody la musicienne</t>
  </si>
  <si>
    <t>orchestre</t>
  </si>
  <si>
    <t>lement adaptées par le chef d'orchestre interne de BabyTV. Voirplusmo</t>
  </si>
  <si>
    <t>Beethoven</t>
  </si>
  <si>
    <t>ie de morceaux classiques par Beethoven, Vivaldi, Bach, Mozart et bie</t>
  </si>
  <si>
    <t>Bach</t>
  </si>
  <si>
    <t>iques par Beethoven, Vivaldi, Bach, Mozart et bien davantage. La</t>
  </si>
  <si>
    <t>e chef d'orchestre interne de BabyTV. Voirplusmoins</t>
  </si>
  <si>
    <t>Vivaldi</t>
  </si>
  <si>
    <t>aux classiques par Beethoven, Vivaldi, Bach, Mozart et bien davanta</t>
  </si>
  <si>
    <t xml:space="preserve"> la mélodie interagit avec un orchestre de musiciens jouant du violon</t>
  </si>
  <si>
    <t>Mozart</t>
  </si>
  <si>
    <t>par Beethoven, Vivaldi, Bach, Mozart et bien davantage. La magie d</t>
  </si>
  <si>
    <t>Bonne nuit Teddy Bear</t>
  </si>
  <si>
    <t>Teddy Bear</t>
  </si>
  <si>
    <t xml:space="preserve">. L'imagination débordante de Teddy Bear et le monde fantastique dans </t>
  </si>
  <si>
    <t xml:space="preserve">lors qu'il se prépare au lit, Teddy Bear raconte à son Mama Bear tout </t>
  </si>
  <si>
    <t>Mama Bear</t>
  </si>
  <si>
    <t>lit, Teddy Bear raconte à son Mama Bear tout ce qu'il a appris au cou</t>
  </si>
  <si>
    <t>minent toujours par un câlin. Voirplusmoins</t>
  </si>
  <si>
    <t>Ferme les yeux</t>
  </si>
  <si>
    <t>assieds-toi</t>
  </si>
  <si>
    <t>Ferme les yeux, assieds-toi et mets-toi à l'aise. C'est l</t>
  </si>
  <si>
    <t>Étoile filante</t>
  </si>
  <si>
    <t xml:space="preserve"> les personnages adorables de BabyTV</t>
  </si>
  <si>
    <t>Océan</t>
  </si>
  <si>
    <t>Rejoignez</t>
  </si>
  <si>
    <t xml:space="preserve"> entre nature et imagination. Rejoignez-nous pour une promenade paisi</t>
  </si>
  <si>
    <t>ir des yeux et des oreilles ! Voirplusmoins</t>
  </si>
  <si>
    <t>Fleurs</t>
  </si>
  <si>
    <t>BabyTV
Ralentissons</t>
  </si>
  <si>
    <t>Ciel nocturne</t>
  </si>
  <si>
    <t>Montgolfière</t>
  </si>
  <si>
    <t>des moutons et promène-toi en Montgolfière en faisant coucou au soleil.</t>
  </si>
  <si>
    <t>de Babyhood</t>
  </si>
  <si>
    <t xml:space="preserve">Les amis de Babyhood sont de retour et embarquent </t>
  </si>
  <si>
    <t>Babyhood</t>
  </si>
  <si>
    <t>Hippo</t>
  </si>
  <si>
    <t>relaxant. Visite la Lune avec Hippo, balance-toi de nuage en nuag</t>
  </si>
  <si>
    <t>Lune</t>
  </si>
  <si>
    <t xml:space="preserve"> nocturne relaxant. Visite la Lune avec Hippo, balance-toi de nu</t>
  </si>
  <si>
    <t>Ciel</t>
  </si>
  <si>
    <t>Egō</t>
  </si>
  <si>
    <t>Tinja</t>
  </si>
  <si>
    <t>irruption d'une corneille que Tinja parvient à recueillir mais qu</t>
  </si>
  <si>
    <t>Tinja, une adolescente de 12 ans, v</t>
  </si>
  <si>
    <t>Tnija</t>
  </si>
  <si>
    <t>ants après. Un peu plus tard, Tnija découvre un oeuf étrange dans</t>
  </si>
  <si>
    <t>The Duke</t>
  </si>
  <si>
    <t>Kempton Bunton</t>
  </si>
  <si>
    <t>de l'année 1961, à Newcastle, Kempton Bunton, un chauffeur de taxis sexagé</t>
  </si>
  <si>
    <t>duc de Wellington</t>
  </si>
  <si>
    <t xml:space="preserve"> de préempter 'un portrait du duc de Wellington par Francisco Goya d'une vale</t>
  </si>
  <si>
    <t>Dorothy</t>
  </si>
  <si>
    <t>nt... du tracas à son épouse, Dorothy, qui craint de perdre son emp</t>
  </si>
  <si>
    <t>Sterling</t>
  </si>
  <si>
    <t xml:space="preserve">'une valeur de 140 000 livres Sterling. Une idée lui vient en tête. </t>
  </si>
  <si>
    <t>Newcastle</t>
  </si>
  <si>
    <t>é Au début de l'année 1961, à Newcastle, Kempton Bunton, un chauffeur</t>
  </si>
  <si>
    <t>Francisco Goya</t>
  </si>
  <si>
    <t>rait du duc de Wellington par Francisco Goya d'une valeur de 140 000 livre</t>
  </si>
  <si>
    <t>Kempton</t>
  </si>
  <si>
    <t>cité qui en découle. Un jour, Kempton apprend que la Grande Bretagn</t>
  </si>
  <si>
    <t>Grande Bretagne</t>
  </si>
  <si>
    <t xml:space="preserve"> jour, Kempton apprend que la Grande Bretagne vient de préempter 'un portra</t>
  </si>
  <si>
    <t>The North Sea</t>
  </si>
  <si>
    <t>Sofia</t>
  </si>
  <si>
    <t>sous-marin muni d'une caméra, Sofia étudie l'étendue des dégâts a</t>
  </si>
  <si>
    <t>Mer du Nord</t>
  </si>
  <si>
    <t xml:space="preserve">isements pétrolifères dans la Mer du Nord. Seulement, ces extractions, </t>
  </si>
  <si>
    <t>collègue Arthur</t>
  </si>
  <si>
    <t>ngénieure spécialisée, et son collègue Arthur sont immédiatement appelés su</t>
  </si>
  <si>
    <t>per à la mise une place d'une mission de sauvetage pour évacuer les</t>
  </si>
  <si>
    <t>Arthur</t>
  </si>
  <si>
    <t xml:space="preserve"> spécialisée, et son collègue Arthur sont immédiatement appelés su</t>
  </si>
  <si>
    <t>ation... de forage off-shore. Sofia, ingénieure spécialisée, et s</t>
  </si>
  <si>
    <t>Norvège</t>
  </si>
  <si>
    <t>Résumé Depuis 1969, la Norvège exploite des gisements pétrol</t>
  </si>
  <si>
    <t xml:space="preserve">s pétrolifères dans la Mer du Nord. Seulement, ces extractions, </t>
  </si>
  <si>
    <t>Radio Metronom</t>
  </si>
  <si>
    <t>Ana</t>
  </si>
  <si>
    <t>ale roumaine. Agée de 17 ans, Ana subit, comme tous ses amis, l</t>
  </si>
  <si>
    <t>Bucarest</t>
  </si>
  <si>
    <t>Résumé En 1972, à Bucarest, la capitale roumaine. Agée d</t>
  </si>
  <si>
    <t>Nicolae Ceausescu</t>
  </si>
  <si>
    <t xml:space="preserve">e, mené d'une main de fer par Nicolae Ceausescu. Un soir, la petite bande se </t>
  </si>
  <si>
    <t>Securitate</t>
  </si>
  <si>
    <t>tre ses auteurs. En effet, la Securitate, police secrète du dictateur,</t>
  </si>
  <si>
    <t>Metronom</t>
  </si>
  <si>
    <t>uve pour lire une lettre dans Metronom, une émission de radio... dif</t>
  </si>
  <si>
    <t>es interrogatoires musclés... Voirplusmoins</t>
  </si>
  <si>
    <t>capitale roumaine</t>
  </si>
  <si>
    <t>ésumé En 1972, à Bucarest, la capitale roumaine. Agée de 17 ans, Ana subit, c</t>
  </si>
  <si>
    <t>urs. En effet, la Securitate, police secrète du dictateur, débarqu</t>
  </si>
  <si>
    <t>Choeur de rockers</t>
  </si>
  <si>
    <t>rojet et se mettre au rock... Voirplusmoins  )</t>
  </si>
  <si>
    <t xml:space="preserve"> elle accepte... une nouvelle mission originale : devenir mentor d'</t>
  </si>
  <si>
    <t>epuis sa plus tendre enfance, Alex rêve de remplir les salles de</t>
  </si>
  <si>
    <t>chorale</t>
  </si>
  <si>
    <t>ginale : devenir mentor d'une chorale composée uniquement de retrai</t>
  </si>
  <si>
    <t xml:space="preserve">ment de retraités. Très vite, Alex comprend la difficulté de la </t>
  </si>
  <si>
    <t>Résumé Depuis sa plus tendre enfance</t>
  </si>
  <si>
    <t>La Ligne</t>
  </si>
  <si>
    <t xml:space="preserve"> à moins de cent mètres de la maison où elle vit, Margaret subit c</t>
  </si>
  <si>
    <t>oyer derrière les barreaux... Voirplusmoins</t>
  </si>
  <si>
    <t>Voirplusmoins
Résumé Moussa</t>
  </si>
  <si>
    <t>Interdite</t>
  </si>
  <si>
    <t>ns l'attente de son jugement. Interdite d'entrer en contact avec cett</t>
  </si>
  <si>
    <t>Margaret</t>
  </si>
  <si>
    <t>r violemment agressé sa mère, Margaret, 35 ans, doit respecter une m</t>
  </si>
  <si>
    <t>res de la maison où elle vit, Margaret subit cette décision comme un</t>
  </si>
  <si>
    <t>Résumé Après avoir violemment agress</t>
  </si>
  <si>
    <t>Les miens</t>
  </si>
  <si>
    <t>Delphine</t>
  </si>
  <si>
    <t>e l'invitation de sa collègue Delphine à une soirée en boite de nuit</t>
  </si>
  <si>
    <t>Résumé Moussa</t>
  </si>
  <si>
    <t>Résumé Moussa, directeur financier dans une</t>
  </si>
  <si>
    <t>Moussa</t>
  </si>
  <si>
    <t>mps à consacrer à sa famille. Moussa n'ose d'ailleurs pas avouer à</t>
  </si>
  <si>
    <t>Ryad</t>
  </si>
  <si>
    <t xml:space="preserve">n'ose d'ailleurs pas avouer à Ryad que sa femme l'a quittée. Un </t>
  </si>
  <si>
    <t xml:space="preserve"> très complexé par son frère, Ryad, célèbre présentateur d'émiss</t>
  </si>
  <si>
    <t>eur financier dans une grande entreprise, traverse une passe difficile</t>
  </si>
  <si>
    <t xml:space="preserve">une passe difficile. Sa femme Nora est partie et il ne parvient </t>
  </si>
  <si>
    <t>cause un traumatisme crânien. Voirplusmoins  )</t>
  </si>
  <si>
    <t>Samia</t>
  </si>
  <si>
    <t>mer. Très proche de sa soeur, Samia, qui s'occupe beaucoup de lui</t>
  </si>
  <si>
    <t>La montagne</t>
  </si>
  <si>
    <t>dans le cadre de son travail, Pierre, un ingénieur parisien, décid</t>
  </si>
  <si>
    <t>autre passionnée d'alpinisme, Léa, cheffe cuisinière. Il est al</t>
  </si>
  <si>
    <t>sse ses collègues retourner à Paris sans lui. Ebloui par ces pays</t>
  </si>
  <si>
    <t>Résumé Présent dans les Alpes pour la présentation d'un pro</t>
  </si>
  <si>
    <t>ite en connaître l'origine... Voirplusmoins  )</t>
  </si>
  <si>
    <t>Résumé Présent</t>
  </si>
  <si>
    <t>Résumé Présent dans les Alpes pour la présen</t>
  </si>
  <si>
    <t>Home cinéma</t>
  </si>
  <si>
    <t>cinéma international</t>
  </si>
  <si>
    <t>ui fait écho à l'actualité du cinéma international ! Au programme : Fabrice Du W</t>
  </si>
  <si>
    <t>Cinéma</t>
  </si>
  <si>
    <t xml:space="preserve">Home Cinéma fait sa grande rentrée ! Une </t>
  </si>
  <si>
    <t>Home Cinéma</t>
  </si>
  <si>
    <t>Fabrice Du Welz</t>
  </si>
  <si>
    <t>nternational ! Au programme : Fabrice Du Welz, des personnalités exceptionn</t>
  </si>
  <si>
    <t>Sacrées momies</t>
  </si>
  <si>
    <t>Nefer</t>
  </si>
  <si>
    <t>pliquée les attend. En effet, Nefer, Thut et tous les Egyptiens q</t>
  </si>
  <si>
    <t>Thut</t>
  </si>
  <si>
    <t>et le monde moderne, Nefer et Thut se retrouvent confrontés à de</t>
  </si>
  <si>
    <t>lord Sylvester Carnaby</t>
  </si>
  <si>
    <t xml:space="preserve">aché dans une pyramide. Quand lord Sylvester Carnaby, un archéologue britannique, </t>
  </si>
  <si>
    <t xml:space="preserve"> les attend. En effet, Nefer, Thut et tous les Egyptiens qui les</t>
  </si>
  <si>
    <t>etrouve promis à la princesse Nefer, fille du grand pharaon. Seul</t>
  </si>
  <si>
    <t>s momies et le monde moderne, Nefer et Thut se retrouvent confron</t>
  </si>
  <si>
    <t>Nefer et Thut</t>
  </si>
  <si>
    <t>s momies et le monde moderne, Nefer et Thut se retrouvent confrontés à de</t>
  </si>
  <si>
    <t>pyramide</t>
  </si>
  <si>
    <t>ans un royaume caché dans une pyramide. Quand lord Sylvester Carnaby</t>
  </si>
  <si>
    <t>Résumé Thut</t>
  </si>
  <si>
    <t>Résumé Thut, un ancien conducteur de char</t>
  </si>
  <si>
    <t>Egyptiens</t>
  </si>
  <si>
    <t>ffet, Nefer, Thut et tous les Egyptiens qui les entourent sont en fai</t>
  </si>
  <si>
    <t>Sylvester Carnaby</t>
  </si>
  <si>
    <t xml:space="preserve">dans une pyramide. Quand lord Sylvester Carnaby, un archéologue britannique, </t>
  </si>
  <si>
    <t>Trois mille ans à t'attendre</t>
  </si>
  <si>
    <t>Istanbul</t>
  </si>
  <si>
    <t>ue en narratologie, se rend à Istanbul, à l'invitation d'un confrère</t>
  </si>
  <si>
    <t xml:space="preserve">cours d'une... promenade dans Istanbul, découvre une fiole joliment </t>
  </si>
  <si>
    <t>Günhan</t>
  </si>
  <si>
    <t xml:space="preserve"> d'un confrère, le professeur Günhan, pour participer à une confér</t>
  </si>
  <si>
    <t>Génie</t>
  </si>
  <si>
    <t>e dans sa chambre d'hôtel, un Génie en sort, qui demande aussitôt</t>
  </si>
  <si>
    <t>Alithea Binnie</t>
  </si>
  <si>
    <t>Alithea Binnie, docteure britannique en narr</t>
  </si>
  <si>
    <t>Alithea</t>
  </si>
  <si>
    <t xml:space="preserve"> sort, qui demande aussitôt à Alithea de formuler trois voeux. Mais</t>
  </si>
  <si>
    <t>hôtel</t>
  </si>
  <si>
    <t>con s'ouvre dans sa chambre d'hôtel, un Génie en sort, qui demand</t>
  </si>
  <si>
    <t xml:space="preserve">manifestations autour d'elle, Alithea, au cours d'une... promenade </t>
  </si>
  <si>
    <t>After Yang</t>
  </si>
  <si>
    <t>Jake</t>
  </si>
  <si>
    <t xml:space="preserve">Dans un futur proche, Jake, son épouse Kara, leur fille </t>
  </si>
  <si>
    <t xml:space="preserve">ion, reconditionnés. Et quand Jake rapporte Yang à son vendeur, </t>
  </si>
  <si>
    <t>Frères &amp; Soeurs</t>
  </si>
  <si>
    <t>. acheté chez la grande firme Frères &amp; Soeurs, spécialisée dans ces androïd</t>
  </si>
  <si>
    <t>enté de trouver une solution, Jake décide de s'en occuper lui-mê</t>
  </si>
  <si>
    <t>Kara</t>
  </si>
  <si>
    <t xml:space="preserve">utur proche, Jake, son épouse Kara, leur fille adoptive Mika et </t>
  </si>
  <si>
    <t>Yang</t>
  </si>
  <si>
    <t>oit trouver une solution. Car Yang n'a pas été... acheté chez la</t>
  </si>
  <si>
    <t xml:space="preserve"> une existence heureuse. Mais Yang, un androïde extrêmement perf</t>
  </si>
  <si>
    <t>, leur fille adoptive Mika et Yang mènent une existence heureuse</t>
  </si>
  <si>
    <t>firme Frères &amp; Soeurs</t>
  </si>
  <si>
    <t xml:space="preserve"> été... acheté chez la grande firme Frères &amp; Soeurs, spécialisée dans ces androïd</t>
  </si>
  <si>
    <t>Mika</t>
  </si>
  <si>
    <t xml:space="preserve">use Kara, leur fille adoptive Mika et Yang mènent une existence </t>
  </si>
  <si>
    <t>onnés. Et quand Jake rapporte Yang à son vendeur, celui-ci lui i</t>
  </si>
  <si>
    <t xml:space="preserve"> ces androïdes, mais dans une boutique qui vend des androïdes d'occa</t>
  </si>
  <si>
    <t>Tout le monde aime Jeanne</t>
  </si>
  <si>
    <t>laudia, morte un an plus tôt. Voirplusmoins</t>
  </si>
  <si>
    <t>hez sa notaire avec son frère Simon pour faire le point sur la si</t>
  </si>
  <si>
    <t>Jeanne Mayer</t>
  </si>
  <si>
    <t xml:space="preserve">Résumé La vie de Jeanne Mayer n'est pas très réjouissante. </t>
  </si>
  <si>
    <t>Nausicaa</t>
  </si>
  <si>
    <t xml:space="preserve"> la fondatrice de l'organisme Nausicaa et la créatrice d'une ambitie</t>
  </si>
  <si>
    <t>Claudia</t>
  </si>
  <si>
    <t>tement lisboète de leur mère, Claudia, morte un an plus tôt. Voirpl</t>
  </si>
  <si>
    <t>e jour de son inauguration et Jeanne est désormais lourdement ende</t>
  </si>
  <si>
    <t>Maria rêve</t>
  </si>
  <si>
    <t>Naomie Hosseinzadeh</t>
  </si>
  <si>
    <t>ain, représenté notamment par Naomie Hosseinzadeh, une des élèves de l'établiss</t>
  </si>
  <si>
    <t>Ecole des Beaux-Arts</t>
  </si>
  <si>
    <t xml:space="preserve"> poste de femme de ménage à l'Ecole des Beaux-Arts de Paris. Elle est tout de su</t>
  </si>
  <si>
    <t>e à l'Ecole des Beaux-Arts de Paris. Elle est tout de suite embau</t>
  </si>
  <si>
    <t>Hubert</t>
  </si>
  <si>
    <t xml:space="preserve"> également la connaissance de Hubert, le gardien des lieux, un per</t>
  </si>
  <si>
    <t>Résumé Maria</t>
  </si>
  <si>
    <t>Résumé Maria Rodgrigues vient assurer la d</t>
  </si>
  <si>
    <t>einzadeh, une des élèves de l'établissement, aux créations audacieuses. E</t>
  </si>
  <si>
    <t>Ecole des Beaux-Arts de Paris</t>
  </si>
  <si>
    <t xml:space="preserve"> poste de femme de ménage à l'Ecole des Beaux-Arts de Paris. Elle est tout de suite embau</t>
  </si>
  <si>
    <t>Maria Rodgrigues</t>
  </si>
  <si>
    <t>Résumé Maria Rodgrigues vient assurer la dernière toi</t>
  </si>
  <si>
    <t>Voirplusmoins
Hernandez</t>
  </si>
  <si>
    <t>Conduire ou mourir</t>
  </si>
  <si>
    <t>États-Unis</t>
  </si>
  <si>
    <t xml:space="preserve">andez vit clandestinement aux États-Unis avec sa famille. Étant donné </t>
  </si>
  <si>
    <t>Hernandez</t>
  </si>
  <si>
    <t>Hernandez vit clandestinement aux États</t>
  </si>
  <si>
    <t>restaurant</t>
  </si>
  <si>
    <t>de la carte verte, ce chef de restaurant doit trouver 60 000 dollars a</t>
  </si>
  <si>
    <t>From (S2-E1)</t>
  </si>
  <si>
    <t>Donna</t>
  </si>
  <si>
    <t>Grâce aux efforts de Donna et Kenny, la plupart des nouv</t>
  </si>
  <si>
    <t>sont sains et saufs. Kenny et Ellis font une découverte macabre d</t>
  </si>
  <si>
    <t>Boyd</t>
  </si>
  <si>
    <t>uverte macabre dans la forêt. Boyd lutte contre la réalité de ce</t>
  </si>
  <si>
    <t>Kenny et Ellis</t>
  </si>
  <si>
    <t>rrivants sont sains et saufs. Kenny et Ellis font une découverte macabre d</t>
  </si>
  <si>
    <t>Kenny</t>
  </si>
  <si>
    <t>Grâce aux efforts de Donna et Kenny, la plupart des nouveaux arri</t>
  </si>
  <si>
    <t xml:space="preserve">rrivants sont sains et saufs. Kenny et Ellis font une découverte </t>
  </si>
  <si>
    <t>Sara</t>
  </si>
  <si>
    <t>n plus alarmant, le retour de Sara en ville le met dans une posi</t>
  </si>
  <si>
    <t>Alors que l'état de Boyd devient de plus en plus alarm</t>
  </si>
  <si>
    <t>Jim</t>
  </si>
  <si>
    <t xml:space="preserve"> dans une position difficile. Jim partage une nouvelle théorie </t>
  </si>
  <si>
    <t>The Last of Us (S1-E1)</t>
  </si>
  <si>
    <t>Joel and</t>
  </si>
  <si>
    <t>ravages the planet, survivors Joel and Tess are tasked with a missio</t>
  </si>
  <si>
    <t xml:space="preserve">jeune fille hors de la ville. IMDB: Twenty years after a fungal </t>
  </si>
  <si>
    <t>Joel and Tess</t>
  </si>
  <si>
    <t>ravages the planet, survivors Joel and Tess are tasked with a mission tha</t>
  </si>
  <si>
    <t>FEDRA</t>
  </si>
  <si>
    <t xml:space="preserve">ient. Vingt ans plus tard, la FEDRA, une organisation militaire, </t>
  </si>
  <si>
    <t>itaire, a pris le contrôle de Boston et des... survivants. Mais un</t>
  </si>
  <si>
    <t>Twenty years</t>
  </si>
  <si>
    <t>fille hors de la ville. IMDB: Twenty years after a fungal outbreak ravag</t>
  </si>
  <si>
    <t>cherche à retrouver son frère Tommy, Joël se voit chargé par la c</t>
  </si>
  <si>
    <t>h, son père Joël et son oncle Tommy sont forcés de fuir, mais l’a</t>
  </si>
  <si>
    <t>Twenty</t>
  </si>
  <si>
    <t>fille hors de la ville. IMDB: Twenty years after a fungal outbreak</t>
  </si>
  <si>
    <t>Sarah</t>
  </si>
  <si>
    <t>andémie sévit sur la planète, Sarah, son père Joël et son oncle T</t>
  </si>
  <si>
    <t>Lucioles</t>
  </si>
  <si>
    <t>roupe de rebelles, appelé les Lucioles, tente de leur tenir tête. Da</t>
  </si>
  <si>
    <t xml:space="preserve"> à retrouver son frère Tommy, Joël se voit chargé par la cheffe </t>
  </si>
  <si>
    <t>tête. Dans cet environnement, Joël survit tant bien que mal. Mai</t>
  </si>
  <si>
    <t>r la planète, Sarah, son père Joël et son oncle Tommy sont forcé</t>
  </si>
  <si>
    <t>vors Joel and Tess are tasked with a mission that could change e</t>
  </si>
  <si>
    <t>tant bien que mal. Mais alors qu’il cherche à retrouver son frè</t>
  </si>
  <si>
    <t>En 2003, alors qu’une terrible pandémie sévit su</t>
  </si>
  <si>
    <t>el and Tess are tasked with a mission that could change everything.</t>
  </si>
  <si>
    <t xml:space="preserve">y sont forcés de fuir, mais l’armée les empêche d’atteindre leur </t>
  </si>
  <si>
    <t>ôtel, ils se dirigent vers le musée. Mais une menace rôde.</t>
  </si>
  <si>
    <t>état de la ville du haut d’un hôtel, ils se dirigent vers le musé</t>
  </si>
  <si>
    <t xml:space="preserve">ffrayante. Après avoir fui la zone de quarantaine, Joël et Tess </t>
  </si>
  <si>
    <t>Tess</t>
  </si>
  <si>
    <t xml:space="preserve"> zone de quarantaine, Joël et Tess restent sur leur garde face à</t>
  </si>
  <si>
    <t>d’Ellie</t>
  </si>
  <si>
    <t>leur garde face à la blessure d’Ellie. Ils commencent peu à peu à c</t>
  </si>
  <si>
    <t>Ibu Ratna</t>
  </si>
  <si>
    <t>À Jakarta, en 2003, Ibu Ratna, professeur en mycologie, est</t>
  </si>
  <si>
    <t>ur garde face à la blessure d’Ellie. Ils commencent peu à peu à c</t>
  </si>
  <si>
    <t>Jakarta</t>
  </si>
  <si>
    <t>À Jakarta, en 2003, Ibu Ratna, professe</t>
  </si>
  <si>
    <t>r fui la zone de quarantaine, Joël et Tess restent sur leur gard</t>
  </si>
  <si>
    <t xml:space="preserve">ndémie. En 2003, alors que la FEDRA évacue les civils, Bill, qui </t>
  </si>
  <si>
    <t>s provisions. L’occasion pour Ellie d’en apprendre plus sur les o</t>
  </si>
  <si>
    <t>Franck</t>
  </si>
  <si>
    <t>r les infectés. Mais un jour, Franck tombe dans l’un de ses pièges</t>
  </si>
  <si>
    <t>s’</t>
  </si>
  <si>
    <t xml:space="preserve"> évacue les civils, Bill, qui s’était préparé... à l’apocalyps</t>
  </si>
  <si>
    <t>s les événements du Capitole, Joël et Ellie poursuivent leur che</t>
  </si>
  <si>
    <t>dis que Franck lui apporte ce qu’il lui manquait.</t>
  </si>
  <si>
    <t>l’apocalypse</t>
  </si>
  <si>
    <t>ill, qui s’était préparé... à l’apocalypse, échappe à leur filet. Dans s</t>
  </si>
  <si>
    <t>Bill</t>
  </si>
  <si>
    <t>e la FEDRA évacue les civils, Bill, qui s’était préparé... à l’a</t>
  </si>
  <si>
    <t>ombe dans l’un de ses pièges. Bill décide de lui offrir l’hospit</t>
  </si>
  <si>
    <t>vent leur chemin à l’ouest de Boston et font une halte pour récupé</t>
  </si>
  <si>
    <t>Capitole</t>
  </si>
  <si>
    <t>Après les événements du Capitole, Joël et Ellie poursuivent le</t>
  </si>
  <si>
    <t>énements du Capitole, Joël et Ellie poursuivent leur chemin à l’o</t>
  </si>
  <si>
    <t>frir l’hospitalité tandis que Franck lui apporte ce qu’il lui manq</t>
  </si>
  <si>
    <t>Wyoming</t>
  </si>
  <si>
    <t>nent la route en direction du Wyoming dans l’espoir de retrouver To</t>
  </si>
  <si>
    <t>ng dans l’espoir de retrouver Tommy, le frère de Joël. Ellie prof</t>
  </si>
  <si>
    <t>Kathleen</t>
  </si>
  <si>
    <t>ans un guet-apens. Tandis que Kathleen cherche à obtenir des informa</t>
  </si>
  <si>
    <t xml:space="preserve">, Joël et Ellie reprennent la route en direction du Wyoming dans </t>
  </si>
  <si>
    <t xml:space="preserve">inôme arrive... aux abords de Kansas City, mais l’itinéraire pour </t>
  </si>
  <si>
    <t xml:space="preserve">ck-up et quelques provisions, Joël et Ellie reprennent la route </t>
  </si>
  <si>
    <t xml:space="preserve"> obtenir des informations sur Henry, une véritable chasse à l’hom</t>
  </si>
  <si>
    <t xml:space="preserve">uver Tommy, le frère de Joël. Ellie profite alors du trajet pour </t>
  </si>
  <si>
    <t xml:space="preserve"> retrouver Tommy, le frère de Joël. Ellie profite alors du traje</t>
  </si>
  <si>
    <t xml:space="preserve"> quelques provisions, Joël et Ellie reprennent la route en direct</t>
  </si>
  <si>
    <t>City</t>
  </si>
  <si>
    <t>rrive... aux abords de Kansas City, mais l’itinéraire pour la tr</t>
  </si>
  <si>
    <t>Kansas City</t>
  </si>
  <si>
    <t>inôme arrive... aux abords de Kansas City, mais l’itinéraire pour la tr</t>
  </si>
  <si>
    <t xml:space="preserve">Tandis que Kansas City est tombée aux mains de </t>
  </si>
  <si>
    <t xml:space="preserve">ns de la résistance menée par Kathleen, la traque d’Henry et de Sam </t>
  </si>
  <si>
    <t>Tandis que Kansas City est tombée aux mains de la ré</t>
  </si>
  <si>
    <t>chemin de Joël</t>
  </si>
  <si>
    <t>. C’est là qu’ils croisent le chemin de Joël et d’Ellie. Ils leur proposen</t>
  </si>
  <si>
    <t>se confier à Joël. Mais alors qu’ils touchent au but, le groupe</t>
  </si>
  <si>
    <t>et le fils à partir. C’est là qu’ils croisent le chemin de Joël</t>
  </si>
  <si>
    <t xml:space="preserve"> en profite pour se confier à Joël. Mais alors qu’ils touchent a</t>
  </si>
  <si>
    <t xml:space="preserve"> qu’ils croisent le chemin de Joël et d’Ellie. Ils leur proposen</t>
  </si>
  <si>
    <t xml:space="preserve"> que le groupe est en chemin, Henry en profite pour se confier à </t>
  </si>
  <si>
    <t>oisent le chemin de Joël et d’Ellie. Ils leur proposent... un pla</t>
  </si>
  <si>
    <t xml:space="preserve">née par Kathleen, la traque d’Henry et de Sam se poursuit. Après </t>
  </si>
  <si>
    <t xml:space="preserve"> le père et le fils à partir. C’est là qu’ils croisent le chem</t>
  </si>
  <si>
    <t>Sam</t>
  </si>
  <si>
    <t>leen, la traque d’Henry et de Sam se poursuit. Après une dizain</t>
  </si>
  <si>
    <t xml:space="preserve">ès une halte dans une grotte, Joël et... Ellie tombent dans une </t>
  </si>
  <si>
    <t>Marlon</t>
  </si>
  <si>
    <t>ntroduisent dans le chalet de Marlon et Florence pour demander leu</t>
  </si>
  <si>
    <t xml:space="preserve"> honorer une promesse faite à Tess.</t>
  </si>
  <si>
    <t>t dans le chalet de Marlon et Florence pour demander leur chemin. Ma</t>
  </si>
  <si>
    <t xml:space="preserve"> son coéquipier. De son côté, Joël demande une faveur à un proch</t>
  </si>
  <si>
    <t>Trois mois plus tard, Joël et Ellie sont toujours en rou</t>
  </si>
  <si>
    <t>Trois mois plus tard, Joël et Ellie sont toujours en route pour r</t>
  </si>
  <si>
    <t>e dans une grotte, Joël et... Ellie tombent dans une embuscade de</t>
  </si>
  <si>
    <t>oël et Ellie sont toujours en route pour retrouver Tommy. Ils s’i</t>
  </si>
  <si>
    <t>chalet de Marlon</t>
  </si>
  <si>
    <t>y. Ils s’introduisent dans le chalet de Marlon et Florence pour demander leu</t>
  </si>
  <si>
    <t>jours en route pour retrouver Tommy. Ils s’introduisent dans le c</t>
  </si>
  <si>
    <t xml:space="preserve">ement autonome. En parallèle, Ellie en apprend plus sur le passé </t>
  </si>
  <si>
    <t>e Joel est grièvement blessé, Ellie fait de son mieux pour tenter</t>
  </si>
  <si>
    <t>’elle était élève à la FEDRA, Ellie recevait la visite nocturne d</t>
  </si>
  <si>
    <t>elque temps auparavant, alors qu’elle était élève à la FEDRA, E</t>
  </si>
  <si>
    <t>Riley Abel</t>
  </si>
  <si>
    <t>it morte depuis des semaines, Riley Abel. Cette dernière, désormais...</t>
  </si>
  <si>
    <t>Riley</t>
  </si>
  <si>
    <t xml:space="preserve">de la ZQ. Une fois sur place, Riley fait de nombreuses surprises </t>
  </si>
  <si>
    <t>e de découverte dans le vieux centre commercial condamné de la ZQ. Une fois s</t>
  </si>
  <si>
    <t>ZQ</t>
  </si>
  <si>
    <t>tre commercial condamné de la ZQ. Une fois sur place, Riley fa</t>
  </si>
  <si>
    <t xml:space="preserve">ite nocturne d’une bonne amie qu’elle pensait morte depuis des </t>
  </si>
  <si>
    <t>Joel</t>
  </si>
  <si>
    <t xml:space="preserve">Tandis que Joel est grièvement blessé, Ellie </t>
  </si>
  <si>
    <t>ait de nombreuses surprises à Ellie puis lui fait une annonce fra</t>
  </si>
  <si>
    <t>ière, désormais... membre des Lucioles, propose à son amie une soiré</t>
  </si>
  <si>
    <t>lors qu’elle était élève à la FEDRA, Ellie recevait la visite noc</t>
  </si>
  <si>
    <t>qu’Ellie</t>
  </si>
  <si>
    <t>Alors qu’Ellie fait de son mieux pour soigne</t>
  </si>
  <si>
    <t>leurs, elle retourne prévenir Joel de leur arrivée et compte bie</t>
  </si>
  <si>
    <t>c’</t>
  </si>
  <si>
    <t>te bien en découdre. Bientôt, c’est au tour de Joel de venir e</t>
  </si>
  <si>
    <t>James</t>
  </si>
  <si>
    <t>chemin du pasteur David et de James. Elle leur propose un marché,</t>
  </si>
  <si>
    <t>x pour soigner la blessure de Joel, les vivres viennent à manque</t>
  </si>
  <si>
    <t>s médicaments. Mais... lorsqu’Ellie comprend que la communauté de</t>
  </si>
  <si>
    <t>t croise le chemin du pasteur David et de James. Elle leur propos</t>
  </si>
  <si>
    <t>chemin du pasteur David</t>
  </si>
  <si>
    <t>lors à la chasse et croise le chemin du pasteur David et de James. Elle leur propos</t>
  </si>
  <si>
    <t>re. Bientôt, c’est au tour de Joel de venir en aide à sa jeune p</t>
  </si>
  <si>
    <t>uée part se réfugier dans une maison alors qu’elle est sur le poin</t>
  </si>
  <si>
    <t xml:space="preserve">e. Quelques années plus tard, Ellie et Joel poursuivent toujours </t>
  </si>
  <si>
    <t>ade vient tout gâcher. Tandis qu’Ellie est sur le point de subi</t>
  </si>
  <si>
    <t>duo</t>
  </si>
  <si>
    <t>ers un hôpital. En chemin, le duo fait une belle rencontre inat</t>
  </si>
  <si>
    <t>éfugier dans une maison alors qu’elle est sur le point d’accouc</t>
  </si>
  <si>
    <t>es années plus tard, Ellie et Joel poursuivent toujours leur quê</t>
  </si>
  <si>
    <t>r une opération chirurgicale, Joel ne l’entend pas de cette orei</t>
  </si>
  <si>
    <t>t toujours leur quête vers un hôpital. En chemin, le duo fait une b</t>
  </si>
  <si>
    <t xml:space="preserve"> vient tout gâcher. Tandis qu’Ellie est sur le point de subir une</t>
  </si>
  <si>
    <t>Succession (S4-E3)</t>
  </si>
  <si>
    <t>Logan</t>
  </si>
  <si>
    <t>u mariage de Connor et Willa, Logan part pour la Suède avec Tom e</t>
  </si>
  <si>
    <t>Willa</t>
  </si>
  <si>
    <t xml:space="preserve"> jour du mariage de Connor et Willa, Logan part pour la Suède ave</t>
  </si>
  <si>
    <t>Tom</t>
  </si>
  <si>
    <t>eçoivent un appel alarmant de Tom.</t>
  </si>
  <si>
    <t>Logan part pour la Suède avec Tom et quelques cadres pour négoc</t>
  </si>
  <si>
    <t>Suède</t>
  </si>
  <si>
    <t xml:space="preserve"> et Willa, Logan part pour la Suède avec Tom et quelques cadres p</t>
  </si>
  <si>
    <t>Connor</t>
  </si>
  <si>
    <t xml:space="preserve">Le jour du mariage de Connor et Willa, Logan part pour la </t>
  </si>
  <si>
    <t>Kendall</t>
  </si>
  <si>
    <t xml:space="preserve"> va se marier, Shiv, Roman et Kendall reçoivent un appel alarmant d</t>
  </si>
  <si>
    <t>Shiv</t>
  </si>
  <si>
    <t>u où leur frère va se marier, Shiv, Roman et Kendall reçoivent u</t>
  </si>
  <si>
    <t>Matsson</t>
  </si>
  <si>
    <t>ues cadres pour négocier avec Matsson. Il décide de renvoyer Gerri,</t>
  </si>
  <si>
    <t>Roman</t>
  </si>
  <si>
    <t>ale des croisières, et charge Roman de profiter des noces pour lu</t>
  </si>
  <si>
    <t>eur frère va se marier, Shiv, Roman et Kendall reçoivent un appel</t>
  </si>
  <si>
    <t>Gerri</t>
  </si>
  <si>
    <t xml:space="preserve">atsson. Il décide de renvoyer Gerri, car il estime qu'elle a mal </t>
  </si>
  <si>
    <t xml:space="preserve">main d'une terrible nouvelle, Shiv reçoit des informations plus </t>
  </si>
  <si>
    <t>Marcia</t>
  </si>
  <si>
    <t>it. Absente depuis un moment, Marcia est de retour.</t>
  </si>
  <si>
    <t>r sa propre santé. La famille Roy et les associés se réunissent</t>
  </si>
  <si>
    <t>'initié. Dans le coffre de... Logan, Frank découvre un document o</t>
  </si>
  <si>
    <t xml:space="preserve"> se réunissent au domicile de Logan. Hugo informe Kendall que sa </t>
  </si>
  <si>
    <t>micile de Logan. Hugo informe Kendall que sa fille pourrait être im</t>
  </si>
  <si>
    <t xml:space="preserve">nissent au domicile de Logan. Hugo informe Kendall que sa fille </t>
  </si>
  <si>
    <t>. Dans le coffre de... Logan, Frank découvre un document où Kenda</t>
  </si>
  <si>
    <t>Frank découvre un document où Kendall est désigné comme successeur.</t>
  </si>
  <si>
    <t>Django (S1-E1)</t>
  </si>
  <si>
    <t>Elizabeth</t>
  </si>
  <si>
    <t xml:space="preserve">ndu à ses nombreuses lettres. Elizabeth est... profondément troublée </t>
  </si>
  <si>
    <t>Django</t>
  </si>
  <si>
    <t>De son côté, Sarah reproche à Django de ne pas être revenu la cher</t>
  </si>
  <si>
    <t>sa défunte mère. De son côté, Sarah reproche à Django de ne pas ê</t>
  </si>
  <si>
    <t>e vouloir refaire sa vie avec Sarah, un acte qui selon lui déshon</t>
  </si>
  <si>
    <t>Seymour</t>
  </si>
  <si>
    <t>Seymour reproche à son père de vouloi</t>
  </si>
  <si>
    <t>John Ellis</t>
  </si>
  <si>
    <t>John Ellis attend Martin Gress, un avoca</t>
  </si>
  <si>
    <t>John</t>
  </si>
  <si>
    <t>ent afin de pouvoir atteindre John.</t>
  </si>
  <si>
    <t>e de propriété qui l'oppose à Elizabeth, mais ce dernier est abattu s</t>
  </si>
  <si>
    <t>e, Seymour trouve refuge chez Elizabeth. Elle songe à le manipuler fi</t>
  </si>
  <si>
    <t>route de San</t>
  </si>
  <si>
    <t xml:space="preserve"> ce dernier est abattu sur la route de San Antonio. Le shérif Boone et s</t>
  </si>
  <si>
    <t>Elmdale</t>
  </si>
  <si>
    <t>rcher pour l'escorter jusqu'à Elmdale. De son côté,... après sa dis</t>
  </si>
  <si>
    <t>shérif Boone</t>
  </si>
  <si>
    <t>r la route de San Antonio. Le shérif Boone et ses hommes vient le cherch</t>
  </si>
  <si>
    <t>rès sa dispute avec son père, Seymour trouve refuge chez Elizabeth.</t>
  </si>
  <si>
    <t>San Antonio</t>
  </si>
  <si>
    <t>er est abattu sur la route de San Antonio. Le shérif Boone et ses homme</t>
  </si>
  <si>
    <t>Martin Gress</t>
  </si>
  <si>
    <t>John Ellis attend Martin Gress, un avocat qui doit le représ</t>
  </si>
  <si>
    <t>Boone</t>
  </si>
  <si>
    <t>ute de San Antonio. Le shérif Boone et ses hommes vient le cherch</t>
  </si>
  <si>
    <t>Antonio</t>
  </si>
  <si>
    <t>st abattu sur la route de San Antonio. Le shérif Boone et ses homme</t>
  </si>
  <si>
    <t>tribunal</t>
  </si>
  <si>
    <t>at qui doit le représenter au tribunal au sujet du litige de proprié</t>
  </si>
  <si>
    <t>grforgJustice</t>
  </si>
  <si>
    <t>Scooby-Doo et compagnie</t>
  </si>
  <si>
    <t>Lemmings</t>
  </si>
  <si>
    <t xml:space="preserve">r centrifugeuse dehors et les Lemmings atterrissent dans la station </t>
  </si>
  <si>
    <t>plicité naît entre eux et les Lemmings entraînent... le mastodonte d</t>
  </si>
  <si>
    <t>fête foraine</t>
  </si>
  <si>
    <t>sé une attraction digne d'une fête foraine dans le salon. Réveillé, Griz</t>
  </si>
  <si>
    <t xml:space="preserve">Les Lemmings ont improvisé une attraction </t>
  </si>
  <si>
    <t>Grizzy</t>
  </si>
  <si>
    <t>aine dans le salon. Réveillé, Grizzy éjecte leur centrifugeuse deh</t>
  </si>
  <si>
    <t>abane entière en grande roue. Grizzy, qui souhaitait dormir paisib</t>
  </si>
  <si>
    <t>Quoi de neuf, Scooby-Doo ?</t>
  </si>
  <si>
    <t>Scooby</t>
  </si>
  <si>
    <t xml:space="preserve">oyage au Mexique, la bande de Scooby Doo essaie d'empêcher un ver </t>
  </si>
  <si>
    <t>Mexique</t>
  </si>
  <si>
    <t>Lors d'un voyage au Mexique, la bande de Scooby Doo essai</t>
  </si>
  <si>
    <t>Scooby Doo</t>
  </si>
  <si>
    <t>oyage au Mexique, la bande de Scooby Doo essaie d'empêcher un ver de s</t>
  </si>
  <si>
    <t>ouvrent qu'une attraction, la maison du futur, gérée par un ordina</t>
  </si>
  <si>
    <t>Scooby-Doo, Mystères Associés (S1-E11)</t>
  </si>
  <si>
    <t>gnome</t>
  </si>
  <si>
    <t>eille un invité inattendu. Un gnome effrayant paralyse tous les v</t>
  </si>
  <si>
    <t>Royal Knights Faire</t>
  </si>
  <si>
    <t>Le bande assiste à la  Royal Knights Faire , à Crystal Cove, mais la fêt</t>
  </si>
  <si>
    <t>Crystal Cove</t>
  </si>
  <si>
    <t>à la  Royal Knights Faire , à Crystal Cove, mais la fête accueille un in</t>
  </si>
  <si>
    <t>Royal</t>
  </si>
  <si>
    <t>Le bande assiste à la  Royal Knights Faire , à Crystal Cov</t>
  </si>
  <si>
    <t>Royal Knights</t>
  </si>
  <si>
    <t xml:space="preserve">Le bande assiste à la  Royal Knights Faire , à Crystal Cove, mais </t>
  </si>
  <si>
    <t>eux monstres géants attaquent Crystal Cove, le maire demande de l'aide à</t>
  </si>
  <si>
    <t>Vera</t>
  </si>
  <si>
    <t>hoisir entre sa relation avec Vera ou celle avec Scooby-Doo...</t>
  </si>
  <si>
    <t>Scoody-Doo</t>
  </si>
  <si>
    <t xml:space="preserve"> le maire demande de l'aide à Scoody-Doo et ses amis. Pendant ce temps</t>
  </si>
  <si>
    <t>Scooby-Doo</t>
  </si>
  <si>
    <t>ation avec Vera ou celle avec Scooby-Doo...</t>
  </si>
  <si>
    <t>Sammy</t>
  </si>
  <si>
    <t>t ses amis. Pendant ce temps, Sammy doit choisir entre sa relatio</t>
  </si>
  <si>
    <t>Grizzy et les lemmings (S1-E46)</t>
  </si>
  <si>
    <t>USA</t>
  </si>
  <si>
    <t>. Téléfilm de Brandon Vietti (USA, 2014). Le chien détective et</t>
  </si>
  <si>
    <t>Elena d'Avalor</t>
  </si>
  <si>
    <t>la terreur... dans la ville • Elena d'Avalor • En sortant de l'école.</t>
  </si>
  <si>
    <t>na d'Avalor • En sortant de l'école.</t>
  </si>
  <si>
    <t xml:space="preserve">Grizzy et les Lemmings • Scooby Doo, la folie du catch. Téléfilm </t>
  </si>
  <si>
    <t>Orléans</t>
  </si>
  <si>
    <t xml:space="preserve"> match de catch à La Nouvelle-Orléans. Sur place, ils découvrent qu</t>
  </si>
  <si>
    <t>Grizzy et les Lemmings • Scooby Doo, la folie du cat</t>
  </si>
  <si>
    <t>La Nouvelle-Orléans</t>
  </si>
  <si>
    <t>un important match de catch à La Nouvelle-Orléans. Sur place, ils découvrent qu</t>
  </si>
  <si>
    <t>Brandon Vietti</t>
  </si>
  <si>
    <t>a folie du catch. Téléfilm de Brandon Vietti (USA, 2014). Le chien détecti</t>
  </si>
  <si>
    <t>Elena d'Avalor •</t>
  </si>
  <si>
    <t>Grizzy et les Lemmings</t>
  </si>
  <si>
    <t>armi d'autres objets anciens, Grizzy constate que tous les lemming</t>
  </si>
  <si>
    <t>Grizzy tente d'épater l'ourse dont i</t>
  </si>
  <si>
    <t>Grizzy, gros ours placide et chapard</t>
  </si>
  <si>
    <t>tombent devant la cabane, les Lemmings découvrent un boîtier qui per</t>
  </si>
  <si>
    <t>Grizzy et les Lemmings, qui se dispu</t>
  </si>
  <si>
    <t>Grizzy et les Lemmings, qui se disputent un pot de p</t>
  </si>
  <si>
    <t>d de ces étonnants zeppelins, Grizzy comprend qu'il va devoir rapi</t>
  </si>
  <si>
    <t xml:space="preserve">Grizzy est dérangé au milieu de son </t>
  </si>
  <si>
    <t>TV-SNACK</t>
  </si>
  <si>
    <t>dérangé au milieu de son plan TV-SNACK par une étrange flotte d'obje</t>
  </si>
  <si>
    <t xml:space="preserve">Grizzy découvre avec bonheur que le </t>
  </si>
  <si>
    <t>Looney Tunes Cartoons (S6-E178)</t>
  </si>
  <si>
    <t>Daffy</t>
  </si>
  <si>
    <t>ontenant la meilleure amie de Daffy…</t>
  </si>
  <si>
    <t>L'hôtel Terreur</t>
  </si>
  <si>
    <t xml:space="preserve">lus moche que moi, tu meurs / L'hôtel Terreur / Un hôtel pharaonique Daffy </t>
  </si>
  <si>
    <t xml:space="preserve">erreur / Un hôtel pharaonique Daffy demande à Porky de l'aider à </t>
  </si>
  <si>
    <t>Looney Tunes</t>
  </si>
  <si>
    <t>Résumé Looney Tunes CartoonsÉpisode 180: Promenad</t>
  </si>
  <si>
    <t>Promenade</t>
  </si>
  <si>
    <t>ey Tunes CartoonsÉpisode 180: Promenade au cimetière / Plus moche que</t>
  </si>
  <si>
    <t>Porky</t>
  </si>
  <si>
    <t xml:space="preserve"> à transporter quelque chose. Porky découvre rapidement qu'ils do</t>
  </si>
  <si>
    <t>l pharaonique Daffy demande à Porky de l'aider à transporter quel</t>
  </si>
  <si>
    <t xml:space="preserve"> meurs / L'hôtel Terreur / Un hôtel pharaonique Daffy demande à P</t>
  </si>
  <si>
    <t>cimetière</t>
  </si>
  <si>
    <t>oonsÉpisode 180: Promenade au cimetière / Plus moche que moi, tu meur</t>
  </si>
  <si>
    <t>s moche que moi, tu meurs / L'hôtel Terreur / Un hôtel pharaoniqu</t>
  </si>
  <si>
    <t>Terreur / Un hôtel pharaonique</t>
  </si>
  <si>
    <t>e que moi, tu meurs / L'hôtel Terreur / Un hôtel pharaonique Daffy demande à Porky de l'ai</t>
  </si>
  <si>
    <t>Résumé Looney Tunes CartoonsÉpisode 180: Promenade au cimetière / Plus moche que moi, tu meurs</t>
  </si>
  <si>
    <t xml:space="preserve">Résumé Looney Tunes CartoonsÉpisode 180: Promenade au cimetière / Plus moche que moi, tu meurs / L'hôtel Terreur / Un hôtel </t>
  </si>
  <si>
    <t>Looney Tunes CartoonsÉpisode</t>
  </si>
  <si>
    <t>Résumé Looney Tunes CartoonsÉpisode 180: Promenade au cimetière /</t>
  </si>
  <si>
    <t>Scooby et ses amis se retrouvent dan</t>
  </si>
  <si>
    <t>Shlémélius</t>
  </si>
  <si>
    <t>ncesse Véramonia doit épouser Shlémélius fils du Roi Antogonos qui sou</t>
  </si>
  <si>
    <t>Grèce Antique</t>
  </si>
  <si>
    <t>es amis se retrouvent dans la Grèce Antique où chacun se voit attribuer u</t>
  </si>
  <si>
    <t>Véramonia</t>
  </si>
  <si>
    <t xml:space="preserve">ique : à Athènes la princesse Véramonia doit épouser Shlémélius fils </t>
  </si>
  <si>
    <t xml:space="preserve"> Véramonia !Un voyage dans la Grèce Antique…</t>
  </si>
  <si>
    <t>princesse Véramonia</t>
  </si>
  <si>
    <t xml:space="preserve">stère mythique : à Athènes la princesse Véramonia doit épouser Shlémélius fils </t>
  </si>
  <si>
    <t>ne se tire pas trop mal de sa mission d'esclave de… Véramonia !Un v</t>
  </si>
  <si>
    <t>Samcrate</t>
  </si>
  <si>
    <t>eux pour empêcher le mariage. Samcrate joue les philosophes et Daphn</t>
  </si>
  <si>
    <t>l de sa mission d'esclave de… Véramonia !Un voyage dans la Grèce Anti</t>
  </si>
  <si>
    <t>Roi Antogonos</t>
  </si>
  <si>
    <t xml:space="preserve">it épouser Shlémélius fils du Roi Antogonos qui souffre de démangeaisons </t>
  </si>
  <si>
    <t>Daphné</t>
  </si>
  <si>
    <t>crate joue les philosophes et Daphné en féministe avant l'heure ne</t>
  </si>
  <si>
    <t>es amis se retrouvent dans la Grèce Antique où chacun se voit att</t>
  </si>
  <si>
    <t>Athènes Fredrikos</t>
  </si>
  <si>
    <t xml:space="preserve">e femme-araignée... terrorise Athènes Fredrikos enquête sur le mystère de la </t>
  </si>
  <si>
    <t>Athènes</t>
  </si>
  <si>
    <t xml:space="preserve"> dans un mystère mythique : à Athènes la princesse Véramonia doit é</t>
  </si>
  <si>
    <t>e femme-araignée... terrorise Athènes Fredrikos enquête sur le myst</t>
  </si>
  <si>
    <t>Arachnée</t>
  </si>
  <si>
    <t>se avant de se concentrer sur Arachnée qui serait une créature envoy</t>
  </si>
  <si>
    <t>eaisons chroniques. Tandis qu'Arachnée une mystérieuse femme-araigné</t>
  </si>
  <si>
    <t>Antogonos</t>
  </si>
  <si>
    <t xml:space="preserve">pouser Shlémélius fils du Roi Antogonos qui souffre de démangeaisons </t>
  </si>
  <si>
    <t>Méduse</t>
  </si>
  <si>
    <t xml:space="preserve"> enquête sur le mystère de la Méduse avant de se concentrer sur Ar</t>
  </si>
  <si>
    <t>Les lapins crétins : invasion</t>
  </si>
  <si>
    <t>Crétins</t>
  </si>
  <si>
    <t>utant plus surprenant que les Crétins ne semblent pas du tout savoi</t>
  </si>
  <si>
    <t>Les Lapins Crétins</t>
  </si>
  <si>
    <t>ortatélé dans... la saison 3, Les Lapins Crétins n'auront, dans cette saison 4</t>
  </si>
  <si>
    <t>Lapin</t>
  </si>
  <si>
    <t>le) équipé d'une technologie  Lapin  qui est d'autant plus surpre</t>
  </si>
  <si>
    <t>les Crétins</t>
  </si>
  <si>
    <t xml:space="preserve"> d'autant plus surprenant que les Crétins ne semblent pas du tout savoi</t>
  </si>
  <si>
    <t>Grizzy et les lemmings (S3-E3)</t>
  </si>
  <si>
    <t>ents de sabre. Attendris, les Lemmings le libèrent et veulent le dom</t>
  </si>
  <si>
    <t>Les Lemmings remarquent un bloc de glace d</t>
  </si>
  <si>
    <t>aie tornade. À son réveil,... Grizzy découvre la cabane sens dessu</t>
  </si>
  <si>
    <t>Attendris</t>
  </si>
  <si>
    <t xml:space="preserve">éhistorique à dents de sabre. Attendris, les Lemmings le libèrent et </t>
  </si>
  <si>
    <t>Les aventures du petit pingouin</t>
  </si>
  <si>
    <t>t tout à distance ou pour les Lemmings de quoi créer de nouveaux jeu</t>
  </si>
  <si>
    <t xml:space="preserve">Grizzy découvre par hasard un vieux </t>
  </si>
  <si>
    <t>Tom et Jerry Show (S4-E17)</t>
  </si>
  <si>
    <t>ient de confisquer le pot aux Lemmings qui avaient l'air de se régal</t>
  </si>
  <si>
    <t>rapide lui apprend que les... Lemmings ont ajouté du jus de citron d</t>
  </si>
  <si>
    <t>Grizzy n'en revient pas : il vient d</t>
  </si>
  <si>
    <t>L'attitude de Tom a fini par agacer le duc. Pou</t>
  </si>
  <si>
    <t>Boswell</t>
  </si>
  <si>
    <t>rde royale. Entre temps c'est Boswell un chien de garde qui est cha</t>
  </si>
  <si>
    <t>ce qu'il trouve. Heureusement Tom revient gonflé à bloc pour to</t>
  </si>
  <si>
    <t>Tom et Jerry Show (S5-E5)</t>
  </si>
  <si>
    <t>Cates</t>
  </si>
  <si>
    <t xml:space="preserve">Cates qui s'apprêtait à participer </t>
  </si>
  <si>
    <t>mbe dans le plâtre à cause de Tom et désigne celui-ci comme nou</t>
  </si>
  <si>
    <t xml:space="preserve">trant un couple devant un 4x4 Grizzy s'imagine que s'il possédait </t>
  </si>
  <si>
    <t>uer la caisse à roulettes des Lemmings et de lui apporter de sérieus</t>
  </si>
  <si>
    <t>rieuses modifications. Les... Lemmings ne sont pas contre le surclas</t>
  </si>
  <si>
    <t>Les Lemmings découvrent dans une grotte am</t>
  </si>
  <si>
    <t>de ce liquide de jouvence sur Grizzy. Il se transforme aussitôt en</t>
  </si>
  <si>
    <t>nte avec sa boule de cristal. Grizzy réalise qu'il peut voir en av</t>
  </si>
  <si>
    <t>En poursuivant les Lemmings qui lui ont volé son pot de p</t>
  </si>
  <si>
    <t>lé son pot de pâte à tartiner Grizzy percute près du supermarché u</t>
  </si>
  <si>
    <t xml:space="preserve"> pièges que lui réservent les Lemmings.</t>
  </si>
  <si>
    <t>supermarché</t>
  </si>
  <si>
    <t xml:space="preserve">rtiner Grizzy percute près du supermarché une borne d'arcade contenant </t>
  </si>
  <si>
    <t>course-poursuite bruyante des Lemmings et du raton laveur, Grizzy st</t>
  </si>
  <si>
    <t xml:space="preserve"> Lemmings et du raton laveur, Grizzy stoppe leur jeu et provoque l</t>
  </si>
  <si>
    <t xml:space="preserve">ous ses besoins. Envieux, les Lemmings montent un plan pour prendre </t>
  </si>
  <si>
    <t>retour de sa partie de pêche, Grizzy rapporte malencontreusement a</t>
  </si>
  <si>
    <t xml:space="preserve"> hisser jusqu'à lui, mais les Lemmings le font nager vers le large. </t>
  </si>
  <si>
    <t>babines, mais il aperçoit les Lemmings qui chevauchent le poisson da</t>
  </si>
  <si>
    <t>lagon</t>
  </si>
  <si>
    <t>fique espadon nageant dans le lagon. L'ours se lèche déjà les bab</t>
  </si>
  <si>
    <t>Ça</t>
  </si>
  <si>
    <t>Ça ne mord décidément pas à la c</t>
  </si>
  <si>
    <t>ent pas à la canne à pêche de Grizzy qui désespère. C'est alors qu</t>
  </si>
  <si>
    <t>ne qui lui sert... d'attache, Grizzy parvient à attraper l'espadon</t>
  </si>
  <si>
    <t xml:space="preserve">mbler à chaque rasade versée. Grizzy... qui a décidé de faire une </t>
  </si>
  <si>
    <t>e, avant de découvrir que les Lemmings en ont tout un stock !</t>
  </si>
  <si>
    <t>Les Lemmings ont découvert qu'en versant q</t>
  </si>
  <si>
    <t>Tabasco</t>
  </si>
  <si>
    <t xml:space="preserve">n versant quelques gouttes de Tabasco dans une faille rocheuse, de </t>
  </si>
  <si>
    <t>Bean</t>
  </si>
  <si>
    <t>Bean est de retour ! Mister Bean e</t>
  </si>
  <si>
    <t xml:space="preserve"> 52 nouveaux épisodes, Mister Bean va créer sa propre électricit</t>
  </si>
  <si>
    <t>Bean est de retour ! Mister Bean est de retour pour une deuxiè</t>
  </si>
  <si>
    <t>scène Mister Bean</t>
  </si>
  <si>
    <t xml:space="preserve"> hilarantes ! La série met en scène Mister Bean, son meilleur ami Teddy, sa r</t>
  </si>
  <si>
    <t>grftagCiviliteS</t>
  </si>
  <si>
    <t>Mrs Wicket</t>
  </si>
  <si>
    <t>Teddy, sa redoutable logeuse, Mrs Wicket et tous les incidents inatten</t>
  </si>
  <si>
    <t>Teddy</t>
  </si>
  <si>
    <t>Mister Bean, son meilleur ami Teddy, sa redoutable logeuse, Mrs W</t>
  </si>
  <si>
    <t>Wicket</t>
  </si>
  <si>
    <t>y, sa redoutable logeuse, Mrs Wicket et tous les incidents inatten</t>
  </si>
  <si>
    <t>Mister Bean</t>
  </si>
  <si>
    <t>antes ! La série met en scène Mister Bean, son meilleur ami Teddy, sa r</t>
  </si>
  <si>
    <t>ours de 52 nouveaux épisodes, Mister Bean va créer sa propre électricit</t>
  </si>
  <si>
    <t>Grizzy est à court d'idées pour ouvr</t>
  </si>
  <si>
    <t xml:space="preserve">de qui dirige un crabe géant. Grizzy en prend les commandes, mais </t>
  </si>
  <si>
    <t>oive le nouveau compagnon des Lemmings, un crabe, en ouvrir une d'un</t>
  </si>
  <si>
    <t>prend les commandes, mais les Lemmings aussi veulent jouer avec la m</t>
  </si>
  <si>
    <t>drone. Les Lemmings forment l'équipe jaune. Quant à l'équipe rouge</t>
  </si>
  <si>
    <t>e rouge, elle est composée de Grizzy, d'une rame et d'un crabe ahu</t>
  </si>
  <si>
    <t xml:space="preserve"> surveillance d'un drone. Les Lemmings forment l'équipe jaune. Quant</t>
  </si>
  <si>
    <t>ent remporter des épreuves en équipe, sous... la surveillance d'un</t>
  </si>
  <si>
    <t>ent l'équipe jaune. Quant à l'équipe rouge, elle est composée de G</t>
  </si>
  <si>
    <t>ant à éviter le hors-bord des Lemmings, Grizzy perce son matelas pne</t>
  </si>
  <si>
    <t>oir de contrôler une baleine. Grizzy revient chevauchant fièrement</t>
  </si>
  <si>
    <t>ment son cétacé et chasse les Lemmings... de son coin tranquille. Ma</t>
  </si>
  <si>
    <t xml:space="preserve">uille. Mais l'imagination des Lemmings va de pair avec la taille de </t>
  </si>
  <si>
    <t>er le hors-bord des Lemmings, Grizzy perce son matelas pneumatique</t>
  </si>
  <si>
    <t>Mr Magoo</t>
  </si>
  <si>
    <t xml:space="preserve">kkelsen. Le temps presse pour Mike. D'abord récupérer la clé de </t>
  </si>
  <si>
    <t>ion   récupération d'objet  , Mike se fait piéger et enfermer da</t>
  </si>
  <si>
    <t>Mercury</t>
  </si>
  <si>
    <t>r la clé de la cage confiée à Mercury.... Mais dans l'action, un ro</t>
  </si>
  <si>
    <t>Freddy</t>
  </si>
  <si>
    <t>ortir de ce piège et empêcher Freddy de saccager la maison ? Voirp</t>
  </si>
  <si>
    <t>rère de surveiller le carlin, Freddy s'en va dévaliser la maison d</t>
  </si>
  <si>
    <t>ndamne l'entrée de la grotte. Mike parviendra-t-il à sortir de c</t>
  </si>
  <si>
    <t>presse</t>
  </si>
  <si>
    <t xml:space="preserve">aison des Mikkelsen. Le temps presse pour Mike. D'abord récupérer </t>
  </si>
  <si>
    <t>maison des Mikkelsen</t>
  </si>
  <si>
    <t>, Freddy s'en va dévaliser la maison des Mikkelsen. Le temps presse pour Mike. D</t>
  </si>
  <si>
    <t>mpêcher Freddy de saccager la maison ? Voirplusmoins</t>
  </si>
  <si>
    <t>reddy de saccager la maison ? Voirplusmoins</t>
  </si>
  <si>
    <t>Mikkelsen</t>
  </si>
  <si>
    <t>en va dévaliser la maison des Mikkelsen. Le temps presse pour Mike. D</t>
  </si>
  <si>
    <t>Bugs Bunny</t>
  </si>
  <si>
    <t xml:space="preserve"> du comique de situation avec Bugs Bunny comme personnage principal. D</t>
  </si>
  <si>
    <t>Bugs</t>
  </si>
  <si>
    <t>i avec Bugs. De la même façon Bugs fait face à de nouveaux mécha</t>
  </si>
  <si>
    <t>mple est le voisin vantard de Bugs tandis que Taz (renommé Théod</t>
  </si>
  <si>
    <t xml:space="preserve"> du comique de situation avec Bugs Bunny comme personnage princi</t>
  </si>
  <si>
    <t>Bigfoot</t>
  </si>
  <si>
    <t>s et une version miniature de Bigfoot qui devient ami avec Bugs. De</t>
  </si>
  <si>
    <t xml:space="preserve"> Bigfoot qui devient ami avec Bugs. De la même façon Bugs fait f</t>
  </si>
  <si>
    <t>vantard de Bugs</t>
  </si>
  <si>
    <t>ote par exemple est le voisin vantard de Bugs tandis que Taz (renommé Théod</t>
  </si>
  <si>
    <t>Taz</t>
  </si>
  <si>
    <t>in vantard de Bugs tandis que Taz (renommé Théodore Taz) est em</t>
  </si>
  <si>
    <t>mais sans l'aide de ses amis. Voirplusmoins</t>
  </si>
  <si>
    <t>Vil Coyote</t>
  </si>
  <si>
    <t>l. D'autres personnages comme Vil Coyote et Sam le Pirate apparaissent</t>
  </si>
  <si>
    <t>Théodore Taz</t>
  </si>
  <si>
    <t xml:space="preserve"> Bugs tandis que Taz (renommé Théodore Taz) est employé comme comptable </t>
  </si>
  <si>
    <t>Squeaks</t>
  </si>
  <si>
    <t>nnages : un écureuil prénommé Squeaks et une version miniature de B</t>
  </si>
  <si>
    <t>rsonnages comme Vil Coyote et Sam le Pirate apparaissent pour l</t>
  </si>
  <si>
    <t>Sam le Pirate</t>
  </si>
  <si>
    <t xml:space="preserve">rsonnages comme Vil Coyote et Sam le Pirate apparaissent pour l'embêter. </t>
  </si>
  <si>
    <t>Coyote</t>
  </si>
  <si>
    <t>s ont de nouveaux... traits : Coyote par exemple est le voisin van</t>
  </si>
  <si>
    <t>Résumé Dans cette série les Looney Tunes quittent le monde du sitcom p</t>
  </si>
  <si>
    <t>Bunny</t>
  </si>
  <si>
    <t>omique de situation avec Bugs Bunny comme personnage principal. D</t>
  </si>
  <si>
    <t>La maladresse de Mercury a des conséquences fâcheuses.</t>
  </si>
  <si>
    <t xml:space="preserve"> n'importe quoi… Et pourtant, Mike aura fort à faire contre cet </t>
  </si>
  <si>
    <t xml:space="preserve"> tout seul, les tentatives de Mercury... ressemblent bien vite à du</t>
  </si>
  <si>
    <t xml:space="preserve">le coffre-fort de la tanière. Mercury doit cambrioler la maison de </t>
  </si>
  <si>
    <t xml:space="preserve"> doit cambrioler la maison de Mike afin de trouver de quoi libér</t>
  </si>
  <si>
    <t>a des conséquences fâcheuses. Freddy se retrouve enfermé dans le c</t>
  </si>
  <si>
    <t>maison de Mike</t>
  </si>
  <si>
    <t>e. Mercury doit cambrioler la maison de Mike afin de trouver de quoi libér</t>
  </si>
  <si>
    <t xml:space="preserve"> son frère. Mais déjà qu'avec Freddy, c'est pas gagné, alors tout </t>
  </si>
  <si>
    <t>Baby Boss : les affaires reprennent (S3-E7)</t>
  </si>
  <si>
    <t>ings l'adoptent aussitôt mais Grizzy convoite aussi la planche pou</t>
  </si>
  <si>
    <t xml:space="preserve"> pas besoin de roulettes. Les Lemmings l'adoptent aussitôt mais Griz</t>
  </si>
  <si>
    <t>Mr Bean (S2-E27)</t>
  </si>
  <si>
    <t>Mister Bean repeint son salon, mais sa pe</t>
  </si>
  <si>
    <t>ais sa peur de la réaction de Mrs Wicket lui fait faire d'horribles ca</t>
  </si>
  <si>
    <t>sa peur de la réaction de Mrs Wicket lui fait faire d'horribles ca</t>
  </si>
  <si>
    <t>Fizz</t>
  </si>
  <si>
    <t>Dans le désert, Fizz et Weasel préparent le lancem</t>
  </si>
  <si>
    <t>Weasel</t>
  </si>
  <si>
    <t xml:space="preserve"> sauveteur en montagne, prend Weasel pour un skieur en détresse...</t>
  </si>
  <si>
    <t>feu d'artifice à la gloire de Fizz. Mais Magoo, sauveteur en mon</t>
  </si>
  <si>
    <t>Dans le désert, Fizz et Weasel préparent le lancement d'un f</t>
  </si>
  <si>
    <t>Magoo</t>
  </si>
  <si>
    <t>ice à la gloire de Fizz. Mais Magoo, sauveteur en montagne, prend</t>
  </si>
  <si>
    <t>Mister Bean a proposé à Mrs Wicket et à son amie de les conduire</t>
  </si>
  <si>
    <t>Mister Bean a proposé à Mrs Wicket et à s</t>
  </si>
  <si>
    <t>Alors que Fizz et Weasel tournent une pub pour le nouv</t>
  </si>
  <si>
    <t xml:space="preserve"> nouveau parfum spécial odeur Fizz, Fizz tombe dans les égouts. </t>
  </si>
  <si>
    <t>Alors que Fizz et Weasel tournent une pub po</t>
  </si>
  <si>
    <t xml:space="preserve"> dans les égouts. Il y croise Magoo, croyant explorer la jungle. </t>
  </si>
  <si>
    <t>Nanogambas</t>
  </si>
  <si>
    <t xml:space="preserve"> enfant égaré de la tribu des Nanogambas...</t>
  </si>
  <si>
    <t>au parfum spécial odeur Fizz, Fizz tombe dans les égouts. Il y c</t>
  </si>
  <si>
    <t>r la jungle. Ce dernier prend Fizz pour un enfant égaré de la tr</t>
  </si>
  <si>
    <t>Mister Bean constate avec joie qu'il a pu</t>
  </si>
  <si>
    <t>Scooby-Doo : Retour sur l'île aux zombies</t>
  </si>
  <si>
    <t xml:space="preserve">. Cette fois-ci, lorsque leur hôtel est attaqué par une bande de </t>
  </si>
  <si>
    <t xml:space="preserve">Scooby-Doo et ses amis, qui ont renoncé </t>
  </si>
  <si>
    <t>usées et de feux d'artifices, Grizzy se fait embarquer avec eux lo</t>
  </si>
  <si>
    <t>Grizzy et les lemmings (S1-E15)</t>
  </si>
  <si>
    <t>bane du ranger, Grizzy et les Lemmings finissent par la faire explos</t>
  </si>
  <si>
    <t>partager la cabane du ranger, Grizzy et les Lemmings finissent par</t>
  </si>
  <si>
    <t>camping</t>
  </si>
  <si>
    <t>ion de découvrir les joies du camping sauvage...</t>
  </si>
  <si>
    <t xml:space="preserve"> la maison dans le ravin. Les Lemmings trouvent alors une caisse de </t>
  </si>
  <si>
    <t>urront pas forcer le cadenas, Grizzy balance tous les outils de la</t>
  </si>
  <si>
    <t>balance tous les outils de la maison dans le ravin. Les Lemmings t</t>
  </si>
  <si>
    <t xml:space="preserve"> nourriture pour empêcher les Lemmings d'y accéder. Et pour être sûr</t>
  </si>
  <si>
    <t>endant le temps de sa sieste, Grizzy cadenasse le placard à nourri</t>
  </si>
  <si>
    <t>Moka</t>
  </si>
  <si>
    <t>Cerise</t>
  </si>
  <si>
    <t>r explorer son vaste royaume. Cerise, une courageuse rhinocéros de</t>
  </si>
  <si>
    <t>etit croco naïf et intrépide, Moka, le fils du roi de la savane,</t>
  </si>
  <si>
    <t>s des situations impossibles. Voirplusmoins</t>
  </si>
  <si>
    <t>Résumé Petit croco naïf et intrépide</t>
  </si>
  <si>
    <t xml:space="preserve">ir, l'insatiable curiosité de Moka et son attitude impulsive... </t>
  </si>
  <si>
    <t>Voirplusmoins
Oscar</t>
  </si>
  <si>
    <t>Leah</t>
  </si>
  <si>
    <t>Oscar et Leah sont maintenant dans la Grott</t>
  </si>
  <si>
    <t>Grotte de Jade</t>
  </si>
  <si>
    <t xml:space="preserve"> Leah sont maintenant dans la Grotte de Jade, pleine d'or et gardée par un</t>
  </si>
  <si>
    <t>Oscar et</t>
  </si>
  <si>
    <t xml:space="preserve">Oscar et Leah sont maintenant dans la </t>
  </si>
  <si>
    <t>Don Corleone</t>
  </si>
  <si>
    <t>araignée géante contrôlée par Don Corleone.</t>
  </si>
  <si>
    <t>Mr Bean (S3-E1)</t>
  </si>
  <si>
    <t xml:space="preserve">u quotidien : à la plage, à l'hôpital, dans les magasins, tout est </t>
  </si>
  <si>
    <t xml:space="preserve"> plage, à l'hôpital, dans les magasins, tout est prétexte aux facéti</t>
  </si>
  <si>
    <t>Looney Tunes Cartoons (S2-E6)</t>
  </si>
  <si>
    <t xml:space="preserve">Bugs en prime: Sam le chasseur de </t>
  </si>
  <si>
    <t xml:space="preserve">Pas sûr…Un distributeur buté: Porky passe devant un distributeur </t>
  </si>
  <si>
    <t>Bugs en prime: Sam le chasseur de prime tombe su</t>
  </si>
  <si>
    <t>Daffy avocat: Elmer se rend au trib</t>
  </si>
  <si>
    <t xml:space="preserve">s et il décide de payer, mais Daffy intervient et lui propose de </t>
  </si>
  <si>
    <t>Elmer</t>
  </si>
  <si>
    <t>Daffy avocat: Elmer se rend au tribunal pour excè</t>
  </si>
  <si>
    <t>affy avocat: Elmer se rend au tribunal pour excès de vitesse. L'amen</t>
  </si>
  <si>
    <t>Looney Tunes Show</t>
  </si>
  <si>
    <t>teau et de scie. -  Mesquin . Daffy explique... gentiment à Porky</t>
  </si>
  <si>
    <t>Mesquin</t>
  </si>
  <si>
    <t>ups de marteau et de scie. -  Mesquin . Daffy explique... gentiment</t>
  </si>
  <si>
    <t>mesquin</t>
  </si>
  <si>
    <t>n cadeau d'anniversaire était mesquin. -  Piège à éoliennes . Le Co</t>
  </si>
  <si>
    <t>prix Nobel</t>
  </si>
  <si>
    <t xml:space="preserve"> Le prix Nobel . Daffy reçoit le prix Nobel </t>
  </si>
  <si>
    <t>maison de Bugs</t>
  </si>
  <si>
    <t xml:space="preserve">atériaux. Malheureusement, la maison de Bugs se désintègre peu à peu sous </t>
  </si>
  <si>
    <t>Le Coyote</t>
  </si>
  <si>
    <t>squin. -  Piège à éoliennes . Le Coyote récupère un char à voile...</t>
  </si>
  <si>
    <t xml:space="preserve"> Le prix Nobel . Daffy reçoit le prix Nobel et décid</t>
  </si>
  <si>
    <t xml:space="preserve"> prix Nobel . Daffy reçoit le prix Nobel et décide de construire une é</t>
  </si>
  <si>
    <t>Nobel</t>
  </si>
  <si>
    <t>Daffy explique... gentiment à Porky pourquoi son cadeau d'anniver</t>
  </si>
  <si>
    <t>Piège à éoliennes</t>
  </si>
  <si>
    <t xml:space="preserve">nniversaire était mesquin. -  Piège à éoliennes . Le Coyote récupère un char </t>
  </si>
  <si>
    <t>-  Mesquin</t>
  </si>
  <si>
    <t xml:space="preserve"> coups de marteau et de scie. -  Mesquin . Daffy explique... gentiment</t>
  </si>
  <si>
    <t>-  Piège</t>
  </si>
  <si>
    <t>d'anniversaire était mesquin. -  Piège à éoliennes . Le Coyote récup</t>
  </si>
  <si>
    <t xml:space="preserve">Malheureusement, la maison de Bugs se désintègre peu à peu sous </t>
  </si>
  <si>
    <t>in. -  Piège à éoliennes . Le Coyote récupère un char à voile...</t>
  </si>
  <si>
    <t xml:space="preserve"> Nobel . Daffy reçoit le prix Nobel et décide de construire une é</t>
  </si>
  <si>
    <t>Trop cool, Scooby-Doo !</t>
  </si>
  <si>
    <t>Salem</t>
  </si>
  <si>
    <t>lence, réapparaît le démon de Salem, venu à l'époque au secours d</t>
  </si>
  <si>
    <t>XVIIe</t>
  </si>
  <si>
    <t>ur sa chasse aux sorcières au XVIIe siècle. Pour cela, il organis</t>
  </si>
  <si>
    <t>ui ? Entre démon et sorcière, Scooby et ses amis vont avoir de quo</t>
  </si>
  <si>
    <t>Le Maire de Salem souhaite redorer l'image de s</t>
  </si>
  <si>
    <t>Maire de Salem</t>
  </si>
  <si>
    <t>Abigail Bishop</t>
  </si>
  <si>
    <t xml:space="preserve"> venu à l'époque au secours d'Abigail Bishop, jugée... comme tant d'autres</t>
  </si>
  <si>
    <t>Mystères</t>
  </si>
  <si>
    <t xml:space="preserve">rlevent intitulé  Monstres et Mystères . Il s'agit cette fois de la </t>
  </si>
  <si>
    <t>te-sans-tête qui erre dans le manoir à la recherche d'une nouvelle</t>
  </si>
  <si>
    <t>Monstres et Mystères</t>
  </si>
  <si>
    <t xml:space="preserve">z Lady de Hurlevent intitulé  Monstres et Mystères . Il s'agit cette fois de la </t>
  </si>
  <si>
    <t>Comte-sans-tête</t>
  </si>
  <si>
    <t xml:space="preserve">d'un incident de 1899 avec un Comte-sans-tête qui erre dans le manoir à la </t>
  </si>
  <si>
    <t>Le clown ? l'ami d'enfance de Daphné ? Bientôt le voile sera levé.</t>
  </si>
  <si>
    <t>Lady de Hurlevent</t>
  </si>
  <si>
    <t xml:space="preserve"> à un jeu de rôle annuel chez Lady de Hurlevent intitulé  Monstres et Mystère</t>
  </si>
  <si>
    <t>Monstres et</t>
  </si>
  <si>
    <t>z Lady de Hurlevent intitulé  Monstres et Mystères . Il s'agit cette fo</t>
  </si>
  <si>
    <t>Les as de la jungle à la rescousse (S2-E32)</t>
  </si>
  <si>
    <t>As</t>
  </si>
  <si>
    <t>petit kiwi vient chercher les As : son tonton Ernest est parti</t>
  </si>
  <si>
    <t>Ernest</t>
  </si>
  <si>
    <t xml:space="preserve"> chercher les As : son tonton Ernest est parti au fond de la mer d</t>
  </si>
  <si>
    <t>Les... As</t>
  </si>
  <si>
    <t>imir parvient à leur dérober. Les... As vont tout faire pour récupére</t>
  </si>
  <si>
    <t>Jungle</t>
  </si>
  <si>
    <t xml:space="preserve">-vous des scientifiques de la Jungle, ils viennent tous présenter </t>
  </si>
  <si>
    <t>nter leur nouvelle invention. Ernest et Gilbert présentent une nou</t>
  </si>
  <si>
    <t xml:space="preserve"> pour récupérer l'invention d'Ernest et Gilbert...</t>
  </si>
  <si>
    <t>Gilbert</t>
  </si>
  <si>
    <t>nouvelle invention. Ernest et Gilbert présentent une nouvelle sourc</t>
  </si>
  <si>
    <t>Vladimir</t>
  </si>
  <si>
    <t>ce d'énergie incroyable, mais Vladimir parvient à leur dérober. Les.</t>
  </si>
  <si>
    <t>pérer l'invention d'Ernest et Gilbert...</t>
  </si>
  <si>
    <t>n profitent pour revenir. Les As entraînent les gerboises à av</t>
  </si>
  <si>
    <t>ucune confiance en elles. Les As se rendent au village des ger</t>
  </si>
  <si>
    <t>our chercher leurs fruits les As sont là pour... les recevoir.</t>
  </si>
  <si>
    <t>e gerboise vient chercher les As, une bande de koalas vole les</t>
  </si>
  <si>
    <t>Jérémie</t>
  </si>
  <si>
    <t xml:space="preserve">Jérémie, une gerboise vient chercher </t>
  </si>
  <si>
    <t xml:space="preserve"> là pour... les recevoir. Les As parviennent à se débarrasser </t>
  </si>
  <si>
    <t xml:space="preserve"> des koalas. Mais dés que les As ont le dos tourné, les koakas</t>
  </si>
  <si>
    <t>ment... les plans farfelus de Fizz un hamster mégalo avide de gl</t>
  </si>
  <si>
    <t>Magoo !</t>
  </si>
  <si>
    <t>Tout le monde aime Magoo ! Ce petit monsieur jovial et b</t>
  </si>
  <si>
    <t>Tout le monde aime Magoo ! Ce petit monsieur jovial et</t>
  </si>
  <si>
    <t>Les as de la jungle à la rescousse (S2-E49)</t>
  </si>
  <si>
    <t xml:space="preserve">lever le plus intelligent des As, se trompe et ramène Miguel. </t>
  </si>
  <si>
    <t>ls veulent prouver à toute la Jungle qu'ils sont les plus forts. L</t>
  </si>
  <si>
    <t>tains méchants-stupides de la Jungle se réunissent, ils veulent pr</t>
  </si>
  <si>
    <t>Miguel</t>
  </si>
  <si>
    <t>ire un robot, pas de problème Miguel... fait appel à ses souvenirs</t>
  </si>
  <si>
    <t>t des As, se trompe et ramène Miguel. Les grosses brutes lui deman</t>
  </si>
  <si>
    <t>Fizz et Weasel sont au supermarché pour ache</t>
  </si>
  <si>
    <t>être à la fête foraine, prend Fizz pour une peluche qu'il a gagn</t>
  </si>
  <si>
    <t>Fizz et Weasel sont au supermarché</t>
  </si>
  <si>
    <t>Fizz et Weasel sont au supermarché pour acheter de quoi concocte</t>
  </si>
  <si>
    <t>une peluche qu'il a gagnée et Weasel pour un joueur jaloux qui veu</t>
  </si>
  <si>
    <t xml:space="preserve"> Magoo qui, croyant être à la fête foraine, prend Fizz pour une peluche </t>
  </si>
  <si>
    <t>flan du monde. Ils y croisent Magoo qui, croyant être à la fête f</t>
  </si>
  <si>
    <t xml:space="preserve">ans la salle de conférence où Fizz s'apprête à faire un one-man </t>
  </si>
  <si>
    <t>Magoo croit être enfermé dans une p</t>
  </si>
  <si>
    <t>rête à faire un one-man show. Magoo prend Weasel pour une momie q</t>
  </si>
  <si>
    <t>o croit être enfermé dans une pyramide alors qu'il se trouve dans la</t>
  </si>
  <si>
    <t>rangée et tente de fuir de la pyramide.</t>
  </si>
  <si>
    <t xml:space="preserve"> un one-man show. Magoo prend Weasel pour une momie qu'il a dérang</t>
  </si>
  <si>
    <t>Atlantide</t>
  </si>
  <si>
    <t>ter sous-marin et découvrir l'Atlantide. En réalité, il est à New Yor</t>
  </si>
  <si>
    <t>uche la dernière invention de Fizz : une graine volante destinée</t>
  </si>
  <si>
    <t>du stade</t>
  </si>
  <si>
    <t>ouleur de son pelage au gazon du stade de football.</t>
  </si>
  <si>
    <t>Magoo pense faire du scooter sous-m</t>
  </si>
  <si>
    <t>lantide. En réalité, il est à New York, et chevauche la dernière inv</t>
  </si>
  <si>
    <t>Grizzy et les lemmings (S1-E44)</t>
  </si>
  <si>
    <t>Résumé Grizzy et les Lemmings se disputent la tablette aprè</t>
  </si>
  <si>
    <t>Résumé Grizzy</t>
  </si>
  <si>
    <t xml:space="preserve">Résumé Grizzy et les Lemmings se disputent </t>
  </si>
  <si>
    <t xml:space="preserve"> de... manière bien réelle... Voirplusmoins</t>
  </si>
  <si>
    <t>l d'origami traditionnel, les Lemmings fabriquent à la chaîne des oi</t>
  </si>
  <si>
    <t>Voirplusmoins
Fred</t>
  </si>
  <si>
    <t>n vrai maître de l'origami... Voirplusmoins</t>
  </si>
  <si>
    <t>lesquels ils jouent à planer. Grizzy réalise qu'il pourrait fabriq</t>
  </si>
  <si>
    <t xml:space="preserve"> Mais pour faire plier les... Lemmings, il faut d'abord devenir un v</t>
  </si>
  <si>
    <t>ont la connaissance du ranger Mark qui les met en garde contre t</t>
  </si>
  <si>
    <t>Fred amène toute l'équipe faire du camping pour affûter</t>
  </si>
  <si>
    <t>amène toute l'équipe faire du camping pour affûter leurs sens et ai</t>
  </si>
  <si>
    <t>Fred amène toute l'équipe faire du</t>
  </si>
  <si>
    <t>arde contre toute infraction. Daphné essaie d'observer les oiseaux</t>
  </si>
  <si>
    <t>ui reproche d'avoir pillé les magasins d'une ville-fantôme, abandonn</t>
  </si>
  <si>
    <t>Fred se retrouve sur le banc des a</t>
  </si>
  <si>
    <t xml:space="preserve"> avocat n'est nulle autre que Daphné, qui a gagné son titre dans..</t>
  </si>
  <si>
    <t>Les Dalton</t>
  </si>
  <si>
    <t xml:space="preserve"> hanter La Nouvelle-Orléans • Les Dalton. Emprisonnés dans un pénitenc</t>
  </si>
  <si>
    <t>civile. Ils reviennent hanter La Nouvelle-Orléans • Les Dalton. Emprisonnés dan</t>
  </si>
  <si>
    <t>Foot 2 rue extrême</t>
  </si>
  <si>
    <t>t qu'un objectif : s'évader • Foot 2 rue extrême.</t>
  </si>
  <si>
    <t>Foot 2</t>
  </si>
  <si>
    <t>pénitencier</t>
  </si>
  <si>
    <t>s Dalton. Emprisonnés dans un pénitencier ultramoderne en... plein dése</t>
  </si>
  <si>
    <t>Panique</t>
  </si>
  <si>
    <t>Quoi de neuf, Scooby-Doo ? Panique chez les Cajuns. Scooby-Doo e</t>
  </si>
  <si>
    <t>2 rue</t>
  </si>
  <si>
    <t>un objectif : s'évader • Foot 2 rue extrême.</t>
  </si>
  <si>
    <t>Quoi de neuf</t>
  </si>
  <si>
    <t>Quoi de neuf, Scooby-Doo ? Panique chez le</t>
  </si>
  <si>
    <t>Dalton</t>
  </si>
  <si>
    <t>ter La Nouvelle-Orléans • Les Dalton. Emprisonnés dans un pénitenc</t>
  </si>
  <si>
    <t>n... plein désert, les frères Dalton n'ont qu'un objectif : s'évad</t>
  </si>
  <si>
    <t>Cajuns</t>
  </si>
  <si>
    <t>Scooby-Doo ? Panique chez les Cajuns. Scooby-Doo et ses amis doive</t>
  </si>
  <si>
    <t>Quoi de neuf, Scooby-Doo ? Panique chez les Cajuns. Sc</t>
  </si>
  <si>
    <t>oo ? Panique chez les Cajuns. Scooby-Doo et ses amis doivent faire fac</t>
  </si>
  <si>
    <t>frères Dalton</t>
  </si>
  <si>
    <t>derne en... plein désert, les frères Dalton n'ont qu'un objectif : s'évad</t>
  </si>
  <si>
    <t>reviennent hanter La Nouvelle-Orléans • Les Dalton. Emprisonnés dan</t>
  </si>
  <si>
    <t>Tally</t>
  </si>
  <si>
    <t>70ème course culinaire de Doc Tally, une chaîne de fast food. Mai</t>
  </si>
  <si>
    <t>assurance</t>
  </si>
  <si>
    <t>ut en empochant l'argent de l'assurance.</t>
  </si>
  <si>
    <t>grforgFinance</t>
  </si>
  <si>
    <t xml:space="preserve"> l'équipe finissent par faire équipe et par démasquer le coupable,</t>
  </si>
  <si>
    <t>Jim Gaffigan</t>
  </si>
  <si>
    <t>Mais ils doivent faire face à Jim Gaffigan, glouton bien connu qui a rem</t>
  </si>
  <si>
    <t>Bill Tally</t>
  </si>
  <si>
    <t xml:space="preserve">et par démasquer le coupable, Bill Tally. Ce dernier avait été évincé </t>
  </si>
  <si>
    <t>.. de l'asphalte. Finalement, Jim et l'équipe finissent par fai</t>
  </si>
  <si>
    <t>Doc Tally</t>
  </si>
  <si>
    <t xml:space="preserve"> la 70ème course culinaire de Doc Tally, une chaîne de fast food. Mai</t>
  </si>
  <si>
    <t>restaurants</t>
  </si>
  <si>
    <t xml:space="preserve"> venger en faisant fermer les restaurants tout en empochant l'argent de</t>
  </si>
  <si>
    <t xml:space="preserve">Scooby-Doo et ses amis participent à la </t>
  </si>
  <si>
    <t>sphalte. Finalement, Jim et l'équipe finissent par faire équipe et</t>
  </si>
  <si>
    <t>Si</t>
  </si>
  <si>
    <t>rs les rejoint sur le ponton. Si... seulement ils trouvaient d</t>
  </si>
  <si>
    <t>vides, alors que l'estomac de Grizzy crie famine. Il observe aux j</t>
  </si>
  <si>
    <t>yummy !</t>
  </si>
  <si>
    <t>… distributeur automatique de yummy !?! L'ours les rejoint sur le p</t>
  </si>
  <si>
    <t>. Il observe aux jumelles les Lemmings, surexcités, glisser toute so</t>
  </si>
  <si>
    <t xml:space="preserve"> fabrique les snacks préférés Sammy et Scooby...</t>
  </si>
  <si>
    <t xml:space="preserve"> les snacks préférés Sammy et Scooby...</t>
  </si>
  <si>
    <t>Crystal Cove souffre d'une infestation d'i</t>
  </si>
  <si>
    <t>Destroido</t>
  </si>
  <si>
    <t>es travailleurs de la société Destroido, qui fabrique les snacks préf</t>
  </si>
  <si>
    <t>Scooby-Doo, Mystères Associés (S1-E14)</t>
  </si>
  <si>
    <t xml:space="preserve">es se déroule à Crystal Cove, Scooby-Doo est malade. Confrontée à une </t>
  </si>
  <si>
    <t>eurs de mystères se déroule à Crystal Cove, Scooby-Doo est malade. Confr</t>
  </si>
  <si>
    <t>IMDB:</t>
  </si>
  <si>
    <t>bande a besoin de son aide... IMDB: The Mystery Inc. gang has bee</t>
  </si>
  <si>
    <t>MYSTERY SOLVER'S CONVENTION</t>
  </si>
  <si>
    <t>to compete in the annual TEEN MYSTERY SOLVER'S CONVENTION. A weekend affair where myste</t>
  </si>
  <si>
    <t>The Mystery Inc. gang</t>
  </si>
  <si>
    <t>a besoin de son aide... IMDB: The Mystery Inc. gang has been invited to compete i</t>
  </si>
  <si>
    <t>The Mystery Inc</t>
  </si>
  <si>
    <t>a besoin de son aide... IMDB: The Mystery Inc. gang has been invited to com</t>
  </si>
  <si>
    <t>TEEN MYSTERY SOLVER'S CONVENTION</t>
  </si>
  <si>
    <t>ited to compete in the annual TEEN MYSTERY SOLVER'S CONVENTION. A weekend affair where myste</t>
  </si>
  <si>
    <t>Roland Magdane : Déjanté</t>
  </si>
  <si>
    <t>Mémé</t>
  </si>
  <si>
    <t>ents spectacles comme Pépé et Mémé, plus déchaînés que jamais.</t>
  </si>
  <si>
    <t>Roland Magdane</t>
  </si>
  <si>
    <t>films, théâtre et télévision, Roland Magdane revient, entouré de ses perso</t>
  </si>
  <si>
    <t>chaînant one man show, films, théâtre et télévision, Roland Magdane</t>
  </si>
  <si>
    <t>Pépé et Mémé</t>
  </si>
  <si>
    <t>s précédents spectacles comme Pépé et Mémé, plus déchaînés que jamais.</t>
  </si>
  <si>
    <t>one man show</t>
  </si>
  <si>
    <t>te ans de carrière enchaînant one man show, films, théâtre et télévision</t>
  </si>
  <si>
    <t>mps ! L’art de cet humoriste, c’est d’observer ses quidams sou</t>
  </si>
  <si>
    <t>Pépé</t>
  </si>
  <si>
    <t>s précédents spectacles comme Pépé et Mémé, plus déchaînés que j</t>
  </si>
  <si>
    <t>Gym direct</t>
  </si>
  <si>
    <t>Sandrine Arcizet</t>
  </si>
  <si>
    <t>tant de vitalité incarnée par Sandrine Arcizet et son équipe de coachs du lu</t>
  </si>
  <si>
    <t>e par Sandrine Arcizet et son équipe de coachs du lundi au vendred</t>
  </si>
  <si>
    <t>Télé-achat</t>
  </si>
  <si>
    <t xml:space="preserve">ection des meilleures ventes. Découvrez les meilleurs produits à des </t>
  </si>
  <si>
    <t>Les animaux de la 8</t>
  </si>
  <si>
    <t>Sandrine Arcizet et Elodie Ageron font le plei</t>
  </si>
  <si>
    <t>Sandrine</t>
  </si>
  <si>
    <t xml:space="preserve"> au centre Canidélite d'Egly, Sandrine s'initiera au treiball. Puis,</t>
  </si>
  <si>
    <t>Essonne</t>
  </si>
  <si>
    <t>elques règles à respecter. En Essonne, au centre Canidélite d'Egly,</t>
  </si>
  <si>
    <t>Brie</t>
  </si>
  <si>
    <t>nd, au Lac du Coq à Roissy-en-Brie, pour une session de cani-cro</t>
  </si>
  <si>
    <t>Elodie</t>
  </si>
  <si>
    <t xml:space="preserve">Sandrine Arcizet et Elodie Ageron font le plein d'idées </t>
  </si>
  <si>
    <t>Lac du Coq</t>
  </si>
  <si>
    <t>-et-Marne, Elodie se rend, au Lac du Coq à Roissy-en-Brie, pour une se</t>
  </si>
  <si>
    <t>s maîtres. En Seine-et-Marne, Elodie se rend, au Lac du Coq à Rois</t>
  </si>
  <si>
    <t>Dynamic Dogs</t>
  </si>
  <si>
    <t xml:space="preserve">u treiball. Puis, elle visite Dynamic Dogs, une salle de sport réservée </t>
  </si>
  <si>
    <t>Canidélite d'Egly</t>
  </si>
  <si>
    <t>pecter. En Essonne, au centre Canidélite d'Egly, Sandrine s'initiera au treib</t>
  </si>
  <si>
    <t>Elodie Ageron</t>
  </si>
  <si>
    <t>Sandrine Arcizet et Elodie Ageron font le plein d'idées pour se</t>
  </si>
  <si>
    <t>Seine-et-Marne</t>
  </si>
  <si>
    <t>ous... et à leurs maîtres. En Seine-et-Marne, Elodie se rend, au Lac du Co</t>
  </si>
  <si>
    <t>Roissy-en-Brie</t>
  </si>
  <si>
    <t>odie se rend, au Lac du Coq à Roissy-en-Brie, pour une session de cani-cro</t>
  </si>
  <si>
    <t>Le pape Jean-Paul II</t>
  </si>
  <si>
    <t xml:space="preserve">osophie, la littérature et le théâtre, il enseigne l'éthique et la </t>
  </si>
  <si>
    <t>Pape</t>
  </si>
  <si>
    <t>Jean-Paul II – premier Pape depuis 1522 à ne pas être ita</t>
  </si>
  <si>
    <t>Karol Wojtyla</t>
  </si>
  <si>
    <t xml:space="preserve"> né en Pologne sous le nom de Karol Wojtyla. Après avoir étudié la philos</t>
  </si>
  <si>
    <t>Archevêque</t>
  </si>
  <si>
    <t>nt d'être rapidement... nommé Archevêque puis Cardinal… Ce film est ég</t>
  </si>
  <si>
    <t>Eglise</t>
  </si>
  <si>
    <t>es et a changé le visage de l’Eglise et du monde, mais également c</t>
  </si>
  <si>
    <t>Pologne</t>
  </si>
  <si>
    <t xml:space="preserve"> pas être italien – est né en Pologne sous le nom de Karol Wojtyla.</t>
  </si>
  <si>
    <t>Cardinal</t>
  </si>
  <si>
    <t>ment... nommé Archevêque puis Cardinal… Ce film est également une ex</t>
  </si>
  <si>
    <t>Jean-Paul II</t>
  </si>
  <si>
    <t xml:space="preserve">Jean-Paul II – premier Pape depuis 1522 à </t>
  </si>
  <si>
    <t>d'Italie</t>
  </si>
  <si>
    <t>104 voyages apostoliques hors d'Italie, et ses années comme Evêque d</t>
  </si>
  <si>
    <t>me et ses mystères : pourquoi s’est-il engagé en religion ? Co</t>
  </si>
  <si>
    <t>paroisses</t>
  </si>
  <si>
    <t>Rome, il a visité 317 des 333 paroisses... de son diocèse. Le film ex</t>
  </si>
  <si>
    <t>4 voyages apostoliques hors d'Italie, et ses années comme Evêque d</t>
  </si>
  <si>
    <t xml:space="preserve">Toute la vie du pape Jean-Paul II est retracée, de sa prise de </t>
  </si>
  <si>
    <t>Evêque de Rome</t>
  </si>
  <si>
    <t>d'Italie, et ses années comme Evêque de Rome, il a visité 317 des 333 paro</t>
  </si>
  <si>
    <t>t-il été si important pour le Monde ?</t>
  </si>
  <si>
    <t xml:space="preserve">-t-il transformé la face de l’Eglise ? Quel fut son combat contre </t>
  </si>
  <si>
    <t>et ses années comme Evêque de Rome, il a visité 317 des 333 paro</t>
  </si>
  <si>
    <t>ence lors de l’invasion de la Pologne à son dernier jour en passant</t>
  </si>
  <si>
    <t>Faustine, apôtre de la miséricorde</t>
  </si>
  <si>
    <t>Jésus</t>
  </si>
  <si>
    <t>al, quand elle voit à nouveau Jésus se manifester à elle. Convain</t>
  </si>
  <si>
    <t>Lodz</t>
  </si>
  <si>
    <t>ct avec le Christ. En 1924, à Lodz, Faustine, désormais une jeun</t>
  </si>
  <si>
    <t>Faustine Kowalska</t>
  </si>
  <si>
    <t xml:space="preserve">En 1922, Faustine Kowalska vit avec ses parents dans un </t>
  </si>
  <si>
    <t>Faustine</t>
  </si>
  <si>
    <t>s les ordres. A tel point que Faustine... finit par perdre contact a</t>
  </si>
  <si>
    <t>Christ</t>
  </si>
  <si>
    <t>it par perdre contact avec le Christ. En 1924, à Lodz, Faustine, d</t>
  </si>
  <si>
    <t>c le Christ. En 1924, à Lodz, Faustine, désormais une jeune femme de</t>
  </si>
  <si>
    <t>ns un petit village reculé de Pologne. La jeune fille, convaincue d</t>
  </si>
  <si>
    <t>le, convaincue de parler avec Jésus, exprime avec ferveur sa volo</t>
  </si>
  <si>
    <t>Saint Antoine-Marie Claret</t>
  </si>
  <si>
    <t xml:space="preserve"> par les ennemis de l'homme d'Eglise. Azorín,... homme de gauche e</t>
  </si>
  <si>
    <t>Azorín</t>
  </si>
  <si>
    <t>0, l'écrivain et intellectuel Azorín dénonce une calomnie qui s'es</t>
  </si>
  <si>
    <t xml:space="preserve"> ennemis de l'homme d'Eglise. Azorín,... homme de gauche et fonciè</t>
  </si>
  <si>
    <t>e celui qui fut archevêque de Cuba et confesseur de la reine Isa</t>
  </si>
  <si>
    <t>homme d'Eglise</t>
  </si>
  <si>
    <t>lsifiées par les ennemis de l'homme d'Eglise. Azorín,... homme de gauche e</t>
  </si>
  <si>
    <t>Isabelle II</t>
  </si>
  <si>
    <t xml:space="preserve">uba et confesseur de la reine Isabelle II. Il met notamment en lumière </t>
  </si>
  <si>
    <t>Antoine-Marie Claret</t>
  </si>
  <si>
    <t xml:space="preserve">vres de l'archevêque espagnol Antoine-Marie Claret, fondateur des missionnaires </t>
  </si>
  <si>
    <t>PAF</t>
  </si>
  <si>
    <t>cale de La Tour du Pin et ses équipes qui proposent des analyses et</t>
  </si>
  <si>
    <t>Pascale de La Tour du Pin</t>
  </si>
  <si>
    <t xml:space="preserve">nçais est passé au crible par Pascale de La Tour du Pin et ses équipes qui proposent </t>
  </si>
  <si>
    <t>Pascale de La Tour</t>
  </si>
  <si>
    <t>nçais est passé au crible par Pascale de La Tour du Pin et ses équipes qui pro</t>
  </si>
  <si>
    <t>Touche pas à mon poste !</t>
  </si>
  <si>
    <t>C8</t>
  </si>
  <si>
    <t>ntée du PAF est de retour sur C8 avec Cyril Hanouna et toujour</t>
  </si>
  <si>
    <t>émission la plus commentée du PAF est de retour sur C8 avec Cyr</t>
  </si>
  <si>
    <t>Darka</t>
  </si>
  <si>
    <t>s surprises et bien sûr de la Darka... !</t>
  </si>
  <si>
    <t>Cyril Hanouna</t>
  </si>
  <si>
    <t>PAF est de retour sur C8 avec Cyril Hanouna et toujours plus de deux heur</t>
  </si>
  <si>
    <t>Mongeville (S1-E7)</t>
  </si>
  <si>
    <t>Lelandais</t>
  </si>
  <si>
    <t>ciguë. Est-elle la victime de Lelandais, le chef du restaurant qui ne</t>
  </si>
  <si>
    <t>Mongeville</t>
  </si>
  <si>
    <t>e ? Pour résoudre ce mystère, Mongeville et Valentine s’immiscent dans</t>
  </si>
  <si>
    <t>La Table de Pierre</t>
  </si>
  <si>
    <t>Alors qu'elle déjeune à La Table de Pierre, un grand restaurant bordelai</t>
  </si>
  <si>
    <t>restaurant bordelais</t>
  </si>
  <si>
    <t xml:space="preserve"> La Table de Pierre, un grand restaurant bordelais, la critique gastronomique Ju</t>
  </si>
  <si>
    <t>dre ce mystère, Mongeville et Valentine s’immiscent dans les cuisines</t>
  </si>
  <si>
    <t>ui a jamais pardonné l’étoile qu’il a perdue ? A-t-elle... subi</t>
  </si>
  <si>
    <t xml:space="preserve">time de Lelandais, le chef du restaurant qui ne lui a jamais pardonné </t>
  </si>
  <si>
    <t>Julie Decker</t>
  </si>
  <si>
    <t>is, la critique gastronomique Julie Decker s’écroule, foudroyée par un e</t>
  </si>
  <si>
    <t xml:space="preserve"> d’une confrérie de chefs qui s’était liguée contre les méthod</t>
  </si>
  <si>
    <t>Valentine s’</t>
  </si>
  <si>
    <t>dre ce mystère, Mongeville et Valentine s’immiscent dans les cuisines de</t>
  </si>
  <si>
    <t>qu'elle déjeune à La Table de Pierre, un grand restaurant bordelai</t>
  </si>
  <si>
    <t>Claire</t>
  </si>
  <si>
    <t xml:space="preserve">ardent pas... à découvrir que Claire a également disparu. Le juge </t>
  </si>
  <si>
    <t>vec ses deux filles Amélie et Claire. Ils ne tardent pas... à déco</t>
  </si>
  <si>
    <t>Résumé Mongeville et Valentine découvrent le ca</t>
  </si>
  <si>
    <t>Résumé Mongeville et Valentine découvrent le cadavre d'un ho</t>
  </si>
  <si>
    <t>ou si elle est la meurtrière. Voirplusmoins</t>
  </si>
  <si>
    <t>Béatrice Lesparre</t>
  </si>
  <si>
    <t>du sud-ouest. Ils interrogent Béatrice Lesparre, une chercheuse aussi brillan</t>
  </si>
  <si>
    <t>Amélie</t>
  </si>
  <si>
    <t>es lieux avec ses deux filles Amélie et Claire. Ils ne tardent pas</t>
  </si>
  <si>
    <t>La sélection</t>
  </si>
  <si>
    <t>festival</t>
  </si>
  <si>
    <t>éâtre, spectacle, exposition, festival, concert…</t>
  </si>
  <si>
    <t>as manquer : culture, cinéma, théâtre, spectacle, exposition, festi</t>
  </si>
  <si>
    <t>Bienvenue</t>
  </si>
  <si>
    <t>Bienvenue dans La Sélection CNEWS, l'ag</t>
  </si>
  <si>
    <t>La Sélection CNEWS</t>
  </si>
  <si>
    <t>Bienvenue dans La Sélection CNEWS, l'agenda des événements du m</t>
  </si>
  <si>
    <t>cinéma</t>
  </si>
  <si>
    <t>t à ne pas manquer : culture, cinéma, théâtre, spectacle, expositi</t>
  </si>
  <si>
    <t>L'heure des livres</t>
  </si>
  <si>
    <t>Anne Fulda</t>
  </si>
  <si>
    <t>Anne Fulda vous présente chaque jour l'a</t>
  </si>
  <si>
    <t>HDLivres</t>
  </si>
  <si>
    <t>e en recevant un invité dans #HDLivres.</t>
  </si>
  <si>
    <t>Anne</t>
  </si>
  <si>
    <t>Anne Fulda vous présente chaque jo</t>
  </si>
  <si>
    <t>#HDLivres</t>
  </si>
  <si>
    <t>re en recevant un invité dans #HDLivres.</t>
  </si>
  <si>
    <t>L'hebdo de l'éco</t>
  </si>
  <si>
    <t>#LHebdoDeLEco</t>
  </si>
  <si>
    <t>haque week-end un invité dans #LHebdoDeLEco pour approfondir un sujet éco</t>
  </si>
  <si>
    <t>Eric de Riedmatten</t>
  </si>
  <si>
    <t>Eric de Riedmatten reçoit chaque week-end un inv</t>
  </si>
  <si>
    <t>La matinale</t>
  </si>
  <si>
    <t>#LaMatinale</t>
  </si>
  <si>
    <t>s invités vous informent dans #LaMatinale de 6h à 9h du lundi au vendre</t>
  </si>
  <si>
    <t>LaMatinale</t>
  </si>
  <si>
    <t xml:space="preserve"> invités vous informent dans #LaMatinale de 6h à 9h du lundi au vendre</t>
  </si>
  <si>
    <t>Romain Desarbres</t>
  </si>
  <si>
    <t>Tous les matins, Romain Desarbres, ses chroniqueurs et ses invi</t>
  </si>
  <si>
    <t>L'heure des pros</t>
  </si>
  <si>
    <t>HDPros</t>
  </si>
  <si>
    <t>s thèmes de l'actualité dans #HDPros de 9h à 10h30 du lundi au ven</t>
  </si>
  <si>
    <t>Pascal Praud</t>
  </si>
  <si>
    <t xml:space="preserve">Pascal Praud et ses invités débattent des </t>
  </si>
  <si>
    <t>#HDPros</t>
  </si>
  <si>
    <t>ds thèmes de l'actualité dans #HDPros de 9h à 10h30 du lundi au ven</t>
  </si>
  <si>
    <t>En quête d'esprit</t>
  </si>
  <si>
    <t>Aymeric Pourbaix</t>
  </si>
  <si>
    <t>Aymeric Pourbaix et ses invités abordent l'act</t>
  </si>
  <si>
    <t>#EQE</t>
  </si>
  <si>
    <t>irituel et philosophique dans #EQE.</t>
  </si>
  <si>
    <t>EQE</t>
  </si>
  <si>
    <t>rituel et philosophique dans #EQE.</t>
  </si>
  <si>
    <t>Midi News</t>
  </si>
  <si>
    <t>#MidiNews</t>
  </si>
  <si>
    <t>erts et nos journalistes dans #MidiNews.</t>
  </si>
  <si>
    <t>Sonia Mabrouk</t>
  </si>
  <si>
    <t xml:space="preserve">Sonia Mabrouk reçoit les acteurs de l'info </t>
  </si>
  <si>
    <t>MidiNews</t>
  </si>
  <si>
    <t>rts et nos journalistes dans #MidiNews.</t>
  </si>
  <si>
    <t>180 Minutes info</t>
  </si>
  <si>
    <t>#180minutesInfo</t>
  </si>
  <si>
    <t>débattent de l'actualité dans #180minutesInfo du lundi au vendredi</t>
  </si>
  <si>
    <t>Nelly Daynac</t>
  </si>
  <si>
    <t>Les invités de Nelly Daynac débattent de l'actualité dans</t>
  </si>
  <si>
    <t>Punchline</t>
  </si>
  <si>
    <t>Punchline du lundi</t>
  </si>
  <si>
    <t>ébattent de l'actualité dans #Punchline du lundi au jeudi de 17h à 19h.</t>
  </si>
  <si>
    <t>Laurence Ferrari</t>
  </si>
  <si>
    <t>Les invités de Laurence Ferrari débattent de l'actualité dans</t>
  </si>
  <si>
    <t>#Punchline</t>
  </si>
  <si>
    <t>débattent de l'actualité dans #Punchline du lundi au jeudi de 17h à 19</t>
  </si>
  <si>
    <t>Face à l'info</t>
  </si>
  <si>
    <t>#Facealinfo</t>
  </si>
  <si>
    <t>débattent de l'actualité dans #Facealinfo.</t>
  </si>
  <si>
    <t>Facealinfo</t>
  </si>
  <si>
    <t>ébattent de l'actualité dans #Facealinfo.</t>
  </si>
  <si>
    <t>Christine Kelly</t>
  </si>
  <si>
    <t>Christine Kelly et ses chroniqueurs débattent</t>
  </si>
  <si>
    <t>L'heure des Pros 2</t>
  </si>
  <si>
    <t xml:space="preserve"> de l'actualité. Présenté par Pascal Praud du lundi au jeudi et Julien P</t>
  </si>
  <si>
    <t>#HDPros2</t>
  </si>
  <si>
    <t>Les invités de #HDPros2 débattent des grands thèmes d</t>
  </si>
  <si>
    <t>Julien Pasquet</t>
  </si>
  <si>
    <t>al Praud du lundi au jeudi et Julien Pasquet le vendredi.</t>
  </si>
  <si>
    <t>Le meilleur de l'info</t>
  </si>
  <si>
    <t>CNEWS</t>
  </si>
  <si>
    <t>bats traités sur l'antenne de CNEWS dans #lemeilleurdelinfo</t>
  </si>
  <si>
    <t>#lemeilleurdelinfo</t>
  </si>
  <si>
    <t>s sur l'antenne de CNEWS dans #lemeilleurdelinfo</t>
  </si>
  <si>
    <t>Olivier Benkemoun</t>
  </si>
  <si>
    <t>Olivier Benkemoun revient sur la journée d'info</t>
  </si>
  <si>
    <t>Soir Info</t>
  </si>
  <si>
    <t>Soir info</t>
  </si>
  <si>
    <t>de la journée dans l'émission Soir info.</t>
  </si>
  <si>
    <t xml:space="preserve">Julien Pasquet et ses invités débattent des </t>
  </si>
  <si>
    <t>Le meilleur forgeron</t>
  </si>
  <si>
    <t>Francs</t>
  </si>
  <si>
    <t xml:space="preserve">de jet était utilisée par les Francs mérovingiens et carolingiens </t>
  </si>
  <si>
    <t>Ve</t>
  </si>
  <si>
    <t>iens et carolingiens entre le Ve et le VIIIe siècle. Leur réal</t>
  </si>
  <si>
    <t>Meilleur forgeron</t>
  </si>
  <si>
    <t xml:space="preserve"> pour le titre honorifique de Meilleur forgeron. Les candidats se départagent</t>
  </si>
  <si>
    <t>Le baltringue</t>
  </si>
  <si>
    <t>JP</t>
  </si>
  <si>
    <t xml:space="preserve"> monde. Un jour, il rencontre JP, qui accompagne sa filleule à</t>
  </si>
  <si>
    <t xml:space="preserve">la jeune fille, Guy propose à JP de le déposer en voiture.... </t>
  </si>
  <si>
    <t>M. Guy</t>
  </si>
  <si>
    <t xml:space="preserve">M. Guy est un présentateur télé sur </t>
  </si>
  <si>
    <t>Guy</t>
  </si>
  <si>
    <t>ar la voix de la jeune fille, Guy propose à JP de le déposer en</t>
  </si>
  <si>
    <t>Normandie</t>
  </si>
  <si>
    <t>fic d'armes dans un casino de Normandie.</t>
  </si>
  <si>
    <t>Troublé</t>
  </si>
  <si>
    <t>leule à un concours de chant. Troublé par la voix de la jeune fille</t>
  </si>
  <si>
    <t xml:space="preserve">it un agent secret ayant pour mission d'empêcher un trafic d'armes </t>
  </si>
  <si>
    <t>Broken City</t>
  </si>
  <si>
    <t>ctions et sept ans plus tard, Billy est détective privé, spéciali</t>
  </si>
  <si>
    <t>Billy Taggart, policier de New York, échappe à une condamnation p</t>
  </si>
  <si>
    <t>l soupçonne de voir un homme. Billy la suit et découvre qu'elle e</t>
  </si>
  <si>
    <t>mairie</t>
  </si>
  <si>
    <t>Hostetler dans la course à la mairie.</t>
  </si>
  <si>
    <t>Paul Andrews</t>
  </si>
  <si>
    <t>écouvre qu'elle est proche de Paul Andrews, directeur de campagne de Jac</t>
  </si>
  <si>
    <t>Jack Valliant</t>
  </si>
  <si>
    <t>ews, directeur de campagne de Jack Valliant, adversaire de Hostetler dans</t>
  </si>
  <si>
    <t>Hostetler</t>
  </si>
  <si>
    <t xml:space="preserve"> Jack Valliant, adversaire de Hostetler dans la course à la mairie.</t>
  </si>
  <si>
    <t>raconjugales. C'est alors que Hostetler,... peu de temps avant les pr</t>
  </si>
  <si>
    <t>ntervention discrète du maire Hostetler. Il est néanmoins démis de se</t>
  </si>
  <si>
    <t>Cathleen</t>
  </si>
  <si>
    <t xml:space="preserve"> lui pour surveiller sa femme Cathleen, qu'il soupçonne de voir un h</t>
  </si>
  <si>
    <t>Billy Taggart</t>
  </si>
  <si>
    <t>Billy Taggart, policier de New York, échapp</t>
  </si>
  <si>
    <t>Star Trek : sans limites</t>
  </si>
  <si>
    <t>Kirk</t>
  </si>
  <si>
    <t>les archives de l'Enterprise. Kirk parvient à cacher l'objet, pu</t>
  </si>
  <si>
    <t>'USS Enterprise, le capitaine Kirk s'ennuie. Il accepte une miss</t>
  </si>
  <si>
    <t>Krall</t>
  </si>
  <si>
    <t>ne terrible attaque menée par Krall, un extraterrestre, qui cherc</t>
  </si>
  <si>
    <t>Spock</t>
  </si>
  <si>
    <t>rdonne l'abandon du vaisseau. Spock et Bones parviennent à monter</t>
  </si>
  <si>
    <t>Starfleet</t>
  </si>
  <si>
    <t>En approchant, le vaisseau de Starfleet subit une terrible attaque me</t>
  </si>
  <si>
    <t>USS Enterprise</t>
  </si>
  <si>
    <t xml:space="preserve">A bord de l'USS Enterprise, le capitaine Kirk s'ennuie. </t>
  </si>
  <si>
    <t>Kirk s'ennuie. Il accepte une mission de secours d'un vaisseau écho</t>
  </si>
  <si>
    <t>capitaine Kirk</t>
  </si>
  <si>
    <t xml:space="preserve"> bord de l'USS Enterprise, le capitaine Kirk s'ennuie. Il accepte une miss</t>
  </si>
  <si>
    <t>Enterprise</t>
  </si>
  <si>
    <t>enu dans... les archives de l'Enterprise. Kirk parvient à cacher l'obj</t>
  </si>
  <si>
    <t>Bones</t>
  </si>
  <si>
    <t>abandon du vaisseau. Spock et Bones parviennent à monter dans une</t>
  </si>
  <si>
    <t>XVIe</t>
  </si>
  <si>
    <t xml:space="preserve"> en Europe entre le XIe et le XVIe siècle.</t>
  </si>
  <si>
    <t xml:space="preserve"> pour le titre honorifique de Meilleur forgeron et s'affrontent lors d'épreuv</t>
  </si>
  <si>
    <t>XIe</t>
  </si>
  <si>
    <t>t utilisée en Europe entre le XIe et le XVIe siècle.</t>
  </si>
  <si>
    <t>Damas</t>
  </si>
  <si>
    <t>réaliser une lame en acier de Damas, deux finalistes retournent d</t>
  </si>
  <si>
    <t xml:space="preserve"> Cette épée était utilisée en Europe entre le XIe et le XVIe siècl</t>
  </si>
  <si>
    <t>Moyen-Orient</t>
  </si>
  <si>
    <t>pe de sabre courbé répandu au Moyen-Orient depuis la période ottomane. U</t>
  </si>
  <si>
    <t>Saladin</t>
  </si>
  <si>
    <t>mblématique : le cimeterre de Saladin. Le conquérant de Jérusalem a</t>
  </si>
  <si>
    <t>Jérusalem</t>
  </si>
  <si>
    <t xml:space="preserve"> de Saladin. Le conquérant de Jérusalem aurait utilisé contre les Cro</t>
  </si>
  <si>
    <t>Croisés</t>
  </si>
  <si>
    <t>lem aurait utilisé contre les Croisés ce type de sabre courbé répan</t>
  </si>
  <si>
    <t xml:space="preserve"> pour le titre honorifique de Meilleur forgeron. Les candidats en lice se dép</t>
  </si>
  <si>
    <t>Gangsterdam</t>
  </si>
  <si>
    <t>Mischka</t>
  </si>
  <si>
    <t>e Nora vend de la drogue pour Mischka, un criminel. Celui-ci, conva</t>
  </si>
  <si>
    <t>au... jour où il comprend que Nora vend de la drogue pour Mischk</t>
  </si>
  <si>
    <t>iel de Ruben, lui propose une mission à Amsterdam avec Nora. Bien d</t>
  </si>
  <si>
    <t>Ruben Jablonski</t>
  </si>
  <si>
    <t>Ruben Jablonski, jeune homme naïf et piètre é</t>
  </si>
  <si>
    <t>cela qu'il rencontre la belle Nora, étudiante comme lui. Mais la</t>
  </si>
  <si>
    <t>Ruben</t>
  </si>
  <si>
    <t>convaincu par le potentiel de Ruben, lui propose une mission à Am</t>
  </si>
  <si>
    <t>Amsterdam</t>
  </si>
  <si>
    <t>en, lui propose une mission à Amsterdam avec Nora. Bien décidé à impr</t>
  </si>
  <si>
    <t>Pays-Bas</t>
  </si>
  <si>
    <t>cepte. Dans le train pour les Pays-Bas, il découvre avec surprise qu</t>
  </si>
  <si>
    <t xml:space="preserve"> une mission à Amsterdam avec Nora. Bien décidé à impressionner </t>
  </si>
  <si>
    <t>impressionner la jeune femme, Ruben accepte. Dans le train pour l</t>
  </si>
  <si>
    <t>Problemos</t>
  </si>
  <si>
    <t>Yoga</t>
  </si>
  <si>
    <t>-Paul, l'ancien professeur de Yoga de Jeanne. Très citadins et c</t>
  </si>
  <si>
    <t xml:space="preserve">'ancien professeur de Yoga de Jeanne. Très citadins et connectés, </t>
  </si>
  <si>
    <t>. Très citadins et connectés, Victor et Margaux... ont un peu de m</t>
  </si>
  <si>
    <t>hemin du retour des vacances, Victor, son épouse Jeanne et leur fi</t>
  </si>
  <si>
    <t xml:space="preserve"> vacances, Victor, son épouse Jeanne et leur fille Margaux ont déc</t>
  </si>
  <si>
    <t>Jean-Paul</t>
  </si>
  <si>
    <t xml:space="preserve">llée en pleine nature, où vit Jean-Paul, l'ancien professeur de Yoga </t>
  </si>
  <si>
    <t>Margaux</t>
  </si>
  <si>
    <t>adins et connectés, Victor et Margaux... ont un peu de mal à accept</t>
  </si>
  <si>
    <t>n épouse Jeanne et leur fille Margaux ont décidé de faire une halte</t>
  </si>
  <si>
    <t>Coup de jeune</t>
  </si>
  <si>
    <t>Emission</t>
  </si>
  <si>
    <t>Emission dédiée aux jeunes qui présent</t>
  </si>
  <si>
    <t>boutiques</t>
  </si>
  <si>
    <t>Pour faire les boutiques sans sortir de chez soi.</t>
  </si>
  <si>
    <t>Attitude montagne</t>
  </si>
  <si>
    <t>L'émission  Attitude montagne</t>
  </si>
  <si>
    <t>L'émission  Attitude montagne  est un magazine d'informatio</t>
  </si>
  <si>
    <t>Attitude</t>
  </si>
  <si>
    <t>L'émission  Attitude montagne  est un magazine d'i</t>
  </si>
  <si>
    <t>JT Sport</t>
  </si>
  <si>
    <t>Retrouvez les meilleurs moments de l'ac</t>
  </si>
  <si>
    <t>Journal des sports</t>
  </si>
  <si>
    <t>nts, chaque lundi dans votre  Journal des sports .</t>
  </si>
  <si>
    <t>Réussites : le portrait</t>
  </si>
  <si>
    <t>Réussites</t>
  </si>
  <si>
    <t>ériences dans votre magazine  Réussites : le portrait .</t>
  </si>
  <si>
    <t>Découvrez les portraits des gens de vot</t>
  </si>
  <si>
    <t>Il était une fois dans l'Aube</t>
  </si>
  <si>
    <t>l'Aube</t>
  </si>
  <si>
    <t>ssion  Il était une fois dans l'Aube  est un magazine de découvert</t>
  </si>
  <si>
    <t>Aube</t>
  </si>
  <si>
    <t>ion  Il était une fois dans l'Aube  est un magazine de découvert</t>
  </si>
  <si>
    <t>Journal flash</t>
  </si>
  <si>
    <t>alité dans l'Aube dans votre  Journal flash .</t>
  </si>
  <si>
    <t>ivez toute l'actualité dans l'Aube dans votre  Journal flash .</t>
  </si>
  <si>
    <t>Météo + Qualité de l'air</t>
  </si>
  <si>
    <t>Cecil Rich</t>
  </si>
  <si>
    <t>e jour, du lundi au vendredi, Cecil Rich vous donne les prévisions mét</t>
  </si>
  <si>
    <t>Le grand quizz</t>
  </si>
  <si>
    <t>is et amusez-vous avec votre  Grand quizz  sur Canal 32.</t>
  </si>
  <si>
    <t>Grand quizz</t>
  </si>
  <si>
    <t>Testez</t>
  </si>
  <si>
    <t xml:space="preserve">Testez vos connaissances avec votre </t>
  </si>
  <si>
    <t>Canal</t>
  </si>
  <si>
    <t xml:space="preserve"> avec votre  Grand quizz  sur Canal 32.</t>
  </si>
  <si>
    <t>Canal 32</t>
  </si>
  <si>
    <t>L'art de faire</t>
  </si>
  <si>
    <t>Découvrez comment l' art et le savoir-f</t>
  </si>
  <si>
    <t>Infos Ciné</t>
  </si>
  <si>
    <t>Découvrez toute l'actualité cinéma, à t</t>
  </si>
  <si>
    <t xml:space="preserve">Découvrez toute l'actualité cinéma, à travers bande-annonces et </t>
  </si>
  <si>
    <t>La minute de l'immobilier</t>
  </si>
  <si>
    <t xml:space="preserve">Emission réalisée en partenariat avec </t>
  </si>
  <si>
    <t>FNAIM de l'Aube</t>
  </si>
  <si>
    <t>alisée en partenariat avec la FNAIM de l'Aube. Les agents immobiliers de la</t>
  </si>
  <si>
    <t>FNAIM</t>
  </si>
  <si>
    <t xml:space="preserve"> Les agents immobiliers de la FNAIM vous donnent, une semaine sur</t>
  </si>
  <si>
    <t>Emission en alternance</t>
  </si>
  <si>
    <t>Retrouvez dans cette tranche horaire, d</t>
  </si>
  <si>
    <t>pédagogiques qui concernent l'Aube.</t>
  </si>
  <si>
    <t>Club Estac</t>
  </si>
  <si>
    <t>surprise  ! Damien Ardeois et Sébastien Dallet reçoivent comme toujou</t>
  </si>
  <si>
    <t>SMS</t>
  </si>
  <si>
    <t>agner des places de match par SMS. Vous pouvez également réagir</t>
  </si>
  <si>
    <t>Facebook Club Estac</t>
  </si>
  <si>
    <t>s questions à l'invité sur le Facebook Club Estac.</t>
  </si>
  <si>
    <t>Sébastien Dallet</t>
  </si>
  <si>
    <t>surprise  ! Damien Ardeois et Sébastien Dallet reçoivent comme toujours un m</t>
  </si>
  <si>
    <t>Damien Ardeois</t>
  </si>
  <si>
    <t>avec des invités  surprise  ! Damien Ardeois et Sébastien Dallet reçoivent</t>
  </si>
  <si>
    <t>Estac</t>
  </si>
  <si>
    <t>comme toujours un membre de l'Estac pour évoquer l'actualité du c</t>
  </si>
  <si>
    <t>Club</t>
  </si>
  <si>
    <t xml:space="preserve"> Club Estac  vous fait vivre l'actu</t>
  </si>
  <si>
    <t xml:space="preserve"> Club Estac  vous fait vivre l'actualité </t>
  </si>
  <si>
    <t>ns à l'invité sur le Facebook Club Estac.</t>
  </si>
  <si>
    <t>Info rétro</t>
  </si>
  <si>
    <t>Auboise</t>
  </si>
  <si>
    <t xml:space="preserve">L'actualité Auboise, 10 ans après. Découvrez les </t>
  </si>
  <si>
    <t>ualité Auboise, 10 ans après. Découvrez les reportages qui ont fait l</t>
  </si>
  <si>
    <t>Passion bénévoles</t>
  </si>
  <si>
    <t>olat dans le département de l'Aube.</t>
  </si>
  <si>
    <t>département de l'Aube</t>
  </si>
  <si>
    <t>raide et de bénévolat dans le département de l'Aube.</t>
  </si>
  <si>
    <t>Infos Troyes / L'objet d'une histoire / C'est mon quartier</t>
  </si>
  <si>
    <t>c  Info Troyes  et  C'est mon quartier  et découvrez les mille et un</t>
  </si>
  <si>
    <t>Info Troyes</t>
  </si>
  <si>
    <t>e l'actualité de Troyes avec  Info Troyes  et  C'est mon quartier  et d</t>
  </si>
  <si>
    <t>Soyez</t>
  </si>
  <si>
    <t>ions diffusées en alternance. Soyez au courant de toute l'actuali</t>
  </si>
  <si>
    <t>Troyes</t>
  </si>
  <si>
    <t xml:space="preserve">urant de toute l'actualité de Troyes avec  Info Troyes  et  C'est </t>
  </si>
  <si>
    <t>ctualité de Troyes avec  Info Troyes  et  C'est mon quartier  et d</t>
  </si>
  <si>
    <t>Rediffusions</t>
  </si>
  <si>
    <t>Rediffusion</t>
  </si>
  <si>
    <t>Rediffusion en boucle du programme télévi</t>
  </si>
  <si>
    <t>Objectif Blake !</t>
  </si>
  <si>
    <t>Blake</t>
  </si>
  <si>
    <t>Blake est hanté par Leonard dans se</t>
  </si>
  <si>
    <t>Leonard contrôle les rêves de Blake afin d'inciter le garçon à se</t>
  </si>
  <si>
    <t>Leonard</t>
  </si>
  <si>
    <t>Blake est hanté par Leonard dans ses rêves parce que Leon</t>
  </si>
  <si>
    <t>nard dans ses rêves parce que Leonard contrôle les rêves de Blake a</t>
  </si>
  <si>
    <t>Extracureuils</t>
  </si>
  <si>
    <t>e bibliothèque de Skye et les Extracureuils l'attaquent sans cesse pour l</t>
  </si>
  <si>
    <t xml:space="preserve">Blake a dix minutes pour rendre un </t>
  </si>
  <si>
    <t>Skye</t>
  </si>
  <si>
    <t>e un livre de bibliothèque de Skye et les Extracureuils l'attaqu</t>
  </si>
  <si>
    <t>bibliothèque de Skye</t>
  </si>
  <si>
    <t>nutes pour rendre un livre de bibliothèque de Skye et les Extracureuils l'attaqu</t>
  </si>
  <si>
    <t>Skye et les Extracureuils</t>
  </si>
  <si>
    <t>e un livre de bibliothèque de Skye et les Extracureuils l'attaquent sans cesse pour l</t>
  </si>
  <si>
    <t>Baskup (S2-E2)</t>
  </si>
  <si>
    <t>Anubis</t>
  </si>
  <si>
    <t xml:space="preserve"> en Egypte pour affronter les Anubis Champions. Le terrain se trou</t>
  </si>
  <si>
    <t>Anubis Champions</t>
  </si>
  <si>
    <t xml:space="preserve"> en Egypte pour affronter les Anubis Champions. Le terrain se trouve au mili</t>
  </si>
  <si>
    <t>Les High 5 sont en Egypte pour affronter les Anubis Cha</t>
  </si>
  <si>
    <t>High 5</t>
  </si>
  <si>
    <t>Les High 5 sont en Egypte pour affronter</t>
  </si>
  <si>
    <t>ncent dans les tréfonds de la pyramide, d'où ils pourraient ne jamai</t>
  </si>
  <si>
    <t>ur s'assurer la victoire, les High 5 s'enfoncent dans les tréfonds</t>
  </si>
  <si>
    <t>Les High 5</t>
  </si>
  <si>
    <t>ouve au milieu d'une ancienne pyramide et une aura de magie envelopp</t>
  </si>
  <si>
    <t>Les High 5 partent en Chine affronter le</t>
  </si>
  <si>
    <t>Les High 5 partent en Chine affronter les Sichuan Shaolin</t>
  </si>
  <si>
    <t xml:space="preserve"> panda. C'est l'occasion pour Mike d'en apprendre plus sur ses o</t>
  </si>
  <si>
    <t>monastère</t>
  </si>
  <si>
    <t>es Sichuan Shaolins dans leur monastère du panda. C'est l'occasion po</t>
  </si>
  <si>
    <t>Sichuan Shaolins</t>
  </si>
  <si>
    <t>artent en Chine affronter les Sichuan Shaolins dans leur monastère du panda.</t>
  </si>
  <si>
    <t>Baskup (S2-E10)</t>
  </si>
  <si>
    <t>Sim</t>
  </si>
  <si>
    <t xml:space="preserve"> sur leur bateau. Le terrible Sim, coach de l'équipe adverse, k</t>
  </si>
  <si>
    <t xml:space="preserve">. Le terrible Sim, coach de l'équipe adverse, kidnappe l'ensemble </t>
  </si>
  <si>
    <t xml:space="preserve">Les High 5 affrontent les Black Pirates </t>
  </si>
  <si>
    <t>Black Pirates</t>
  </si>
  <si>
    <t xml:space="preserve">Les High 5 affrontent les Black Pirates sur leur bateau. Le terrible </t>
  </si>
  <si>
    <t>Les High 5 affrontent les Black Pirates sur leur bateau. Le t</t>
  </si>
  <si>
    <t>Jamie a des tentacules (S1-E24)</t>
  </si>
  <si>
    <t>Jamie</t>
  </si>
  <si>
    <t xml:space="preserve">Jamie et Nerdy décident de devenir </t>
  </si>
  <si>
    <t>Vlok</t>
  </si>
  <si>
    <t xml:space="preserve"> l'espace pour que le Général Vlok n'ose plus s'en prendre à eux</t>
  </si>
  <si>
    <t>Greugreu le Sanguinaire</t>
  </si>
  <si>
    <t>ue leur capitaine, le célèbre Greugreu le Sanguinaire, soit un peu grabataire sur l</t>
  </si>
  <si>
    <t>Nerdy</t>
  </si>
  <si>
    <t>Jamie et Nerdy décident de devenir des pirat</t>
  </si>
  <si>
    <t>Général Vlok</t>
  </si>
  <si>
    <t>rates de l'espace pour que le Général Vlok n'ose plus s'en prendre à eux</t>
  </si>
  <si>
    <t xml:space="preserve"> compagnie d'un stressé comme Nerdy, c'est pas gagné...</t>
  </si>
  <si>
    <t>ent à la moindre contrariété, Jamie n'a plus le choix : il doit..</t>
  </si>
  <si>
    <t>Blarb</t>
  </si>
  <si>
    <t>rme par le JamieGN, une unité Blarb sensée intervenir à chaque fo</t>
  </si>
  <si>
    <t>Jamie se voit affublé d'un bracelet</t>
  </si>
  <si>
    <t xml:space="preserve"> d'alarme par le JamieGN, une unité Blarb sensée intervenir à cha</t>
  </si>
  <si>
    <t>JamieGN</t>
  </si>
  <si>
    <t>d'un bracelet d'alarme par le JamieGN, une unité Blarb sensée inter</t>
  </si>
  <si>
    <t>Ministère des souvenirs</t>
  </si>
  <si>
    <t xml:space="preserve">pérer la mémoire manquante au Ministère des souvenirs. Encore faut-il retrouver la </t>
  </si>
  <si>
    <t>ses parents sans son costume, Nerdy les flashe avec le transponde</t>
  </si>
  <si>
    <t>Ministère</t>
  </si>
  <si>
    <t>pérer la mémoire manquante au Ministère des souvenirs. Encore faut-il</t>
  </si>
  <si>
    <t>Pour aider Jamie qui s'est fait griller par se</t>
  </si>
  <si>
    <t>ur palier à la ' paresse ' de Nerdy qui refuse de l'assister, lui</t>
  </si>
  <si>
    <t xml:space="preserve"> robot va venir compliquer la mission. D'autant... plus que Nerdy e</t>
  </si>
  <si>
    <t>et s'infiltre ainsi auprès de Jamie dans le but de le capturer. L</t>
  </si>
  <si>
    <t>Contact</t>
  </si>
  <si>
    <t>obot à tout faire. Mais c'est Contact qui prend sa place et s'infil</t>
  </si>
  <si>
    <t>Prince Blarb</t>
  </si>
  <si>
    <t xml:space="preserve"> refuse de l'assister, lui le Prince Blarb, Jamie commande un robot à to</t>
  </si>
  <si>
    <t>ssister, lui le Prince Blarb, Jamie commande un robot à tout fair</t>
  </si>
  <si>
    <t>mission. D'autant... plus que Nerdy est sur ses gardes...</t>
  </si>
  <si>
    <t>e prend place sur le trône de Blarb en compagnie de Nerdy. Il reç</t>
  </si>
  <si>
    <t>on cousin Molbie, qui détrône Jamie grâce à une horrible trahison</t>
  </si>
  <si>
    <t>rône de Blarb en compagnie de Nerdy. Il reçoit alors la visite de</t>
  </si>
  <si>
    <t>la galaxie</t>
  </si>
  <si>
    <t xml:space="preserve"> Blarbs. Son plan : conquérir la galaxie et détruire les peuples qui s</t>
  </si>
  <si>
    <t>Molbie</t>
  </si>
  <si>
    <t>alors la visite de son cousin Molbie, qui détrône Jamie grâce à un</t>
  </si>
  <si>
    <t>er le royaume en son absence. Jamie prend place sur le trône de B</t>
  </si>
  <si>
    <t>Roi des Blarbs</t>
  </si>
  <si>
    <t>trahison et... s'autoproclame Roi des Blarbs. Son plan : conquérir la gala</t>
  </si>
  <si>
    <t>Le père de Jamie, qui doit s'absenter à l'autr</t>
  </si>
  <si>
    <t>C'est bon signe</t>
  </si>
  <si>
    <t>Luca Gelberg</t>
  </si>
  <si>
    <t>Animé par l'acteur Luca Gelberg, connu notamment pour avoir j</t>
  </si>
  <si>
    <t>Louane</t>
  </si>
  <si>
    <t>e du petit frère aux côtés de Louane dans La Famille Bélier, ce pr</t>
  </si>
  <si>
    <t>uccès La Famille Bélier. Dans C'est bon signe, il se tient face caméra pour</t>
  </si>
  <si>
    <t>La Famille Bélier</t>
  </si>
  <si>
    <t xml:space="preserve">ment sourdes du film à succès La Famille Bélier. Dans C'est bon signe, il se </t>
  </si>
  <si>
    <t xml:space="preserve">rère aux côtés de Louane dans La Famille Bélier, ce programme exclusif offre </t>
  </si>
  <si>
    <t>Bien dans tes baskets</t>
  </si>
  <si>
    <t>Djibril Cissé</t>
  </si>
  <si>
    <t>En compagnie de Djibril Cissé, Rio Mavuba et Laura Georges,</t>
  </si>
  <si>
    <t>Rio Mavuba</t>
  </si>
  <si>
    <t>n compagnie de Djibril Cissé, Rio Mavuba et Laura Georges, avec la nou</t>
  </si>
  <si>
    <t>la nouvelle émission sportive Bien dans tes baskets, les enfants seront aux premi</t>
  </si>
  <si>
    <t>Laura Georges</t>
  </si>
  <si>
    <t xml:space="preserve"> Djibril Cissé, Rio Mavuba et Laura Georges, avec la nouvelle émission sp</t>
  </si>
  <si>
    <t>La légende de Spark</t>
  </si>
  <si>
    <t>Spark</t>
  </si>
  <si>
    <t>it grâce aux étoiles d'Horus, Spark fait un rêve étrange où la vi</t>
  </si>
  <si>
    <t>Automoville</t>
  </si>
  <si>
    <t>Alors que tout Automoville s'assagit grâce aux étoiles d</t>
  </si>
  <si>
    <t>Horus</t>
  </si>
  <si>
    <t>s'assagit grâce aux étoiles d'Horus, Spark fait un rêve étrange o</t>
  </si>
  <si>
    <t>Vivre</t>
  </si>
  <si>
    <t>Vivre sans rêve et sans liberté dép</t>
  </si>
  <si>
    <t>êve et sans liberté déplait à Spark qui décide de défier Horus su</t>
  </si>
  <si>
    <t xml:space="preserve"> à Spark qui décide de défier Horus sur le circuit ultime mais il</t>
  </si>
  <si>
    <t>u de tous les turbo pilotes d'Automoville.</t>
  </si>
  <si>
    <t>Pic</t>
  </si>
  <si>
    <t>efaisant les Sept Circuits du Pic du Pneu soutenu de tous les t</t>
  </si>
  <si>
    <t>Sept Circuits</t>
  </si>
  <si>
    <t>ontre Horus, en refaisant les Sept Circuits du Pic du Pneu soutenu de tou</t>
  </si>
  <si>
    <t>Le circuit ultime continue et Spark lutte sans relâche contre Hor</t>
  </si>
  <si>
    <t>ark lutte sans relâche contre Horus, en refaisant les Sept Circui</t>
  </si>
  <si>
    <t>Sept Circuits du Pic du Pneu</t>
  </si>
  <si>
    <t>ontre Horus, en refaisant les Sept Circuits du Pic du Pneu soutenu de tous les turbo pil</t>
  </si>
  <si>
    <t>Spark, mécanicien au garage Starlight, rêve de devenir tu</t>
  </si>
  <si>
    <t>Starlight</t>
  </si>
  <si>
    <t>Spark, mécanicien au garage Starlight, rêve de devenir turbo-pilote</t>
  </si>
  <si>
    <t>Spark, mécanicien au garage Starlig</t>
  </si>
  <si>
    <t>Mini ninjas (S1-E43)</t>
  </si>
  <si>
    <t>Futo</t>
  </si>
  <si>
    <t>éo, les Ninjas découvrent que Futo a peur des buffles, et cela d</t>
  </si>
  <si>
    <t>Ninjas</t>
  </si>
  <si>
    <t>rs d'une séance de rodéo, les Ninjas découvrent que Futo a peur de</t>
  </si>
  <si>
    <t>Akajita</t>
  </si>
  <si>
    <t>histoire du terrible yokaï, l'Akajita. Si le maître explique que le</t>
  </si>
  <si>
    <t>les Ninjas</t>
  </si>
  <si>
    <t>Lors d'une séance de rodéo, les Ninjas découvrent que Futo a peur de</t>
  </si>
  <si>
    <t>Mini-Ninjas</t>
  </si>
  <si>
    <t>l pour capturer... aussi… les Mini-Ninjas...</t>
  </si>
  <si>
    <t>Fox</t>
  </si>
  <si>
    <t>ur poursuite mais trop tard : Fox et les singes tombent dans un</t>
  </si>
  <si>
    <t>Mini</t>
  </si>
  <si>
    <t>toutes leurs affaires ! Hiro, Futo et Suzume se lancent à leur p</t>
  </si>
  <si>
    <t>Hiro</t>
  </si>
  <si>
    <t xml:space="preserve">nt de toutes leurs affaires ! Hiro, Futo et Suzume se lancent à </t>
  </si>
  <si>
    <t>Suzume</t>
  </si>
  <si>
    <t>eurs affaires ! Hiro, Futo et Suzume se lancent à leur poursuite m</t>
  </si>
  <si>
    <t>Shoko</t>
  </si>
  <si>
    <t>mbent dans un piège tendu par Shoko, qui comprend vite qu'ils fer</t>
  </si>
  <si>
    <t>Profitant d'une baignade des Mini-Ninjas dans la rivière, les s</t>
  </si>
  <si>
    <t>Profitant d'une baignade des Mini-Ninjas dans la rivière, les singes s</t>
  </si>
  <si>
    <t>Ashida</t>
  </si>
  <si>
    <t>u ninja-raft ! Il apparaît qu'Ashida veut avoir  forteresse second</t>
  </si>
  <si>
    <t xml:space="preserve">rges Secrètes pour faire fuir Shoko. Mais Shoko ne croit pas aux </t>
  </si>
  <si>
    <t xml:space="preserve">s pour faire fuir Shoko. Mais Shoko ne croit pas aux fantômes... </t>
  </si>
  <si>
    <t>Résumé Shoko installe son campement... tou</t>
  </si>
  <si>
    <t>raft</t>
  </si>
  <si>
    <t xml:space="preserve"> Après avoir immergé le ninja-raft en toute hâte, nos héros déci</t>
  </si>
  <si>
    <t>forteresse</t>
  </si>
  <si>
    <t xml:space="preserve">pparaît qu'Ashida veut avoir  forteresse secondaire  dans la région ! </t>
  </si>
  <si>
    <t>Voirplusmoins
Chloé</t>
  </si>
  <si>
    <t>ces  spectres  pour Ashida... Voirplusmoins</t>
  </si>
  <si>
    <t>rer un de ces  spectres  pour Ashida... Voirplusmoins</t>
  </si>
  <si>
    <t>Gorges Secrètes</t>
  </si>
  <si>
    <t>éros décident de  hanter  les Gorges Secrètes pour faire fuir Shoko. Mais S</t>
  </si>
  <si>
    <t>Résumé Shoko</t>
  </si>
  <si>
    <t>Pokémon, les voyages</t>
  </si>
  <si>
    <t>Serena</t>
  </si>
  <si>
    <t xml:space="preserve">inscrire. Elle croise ensuite Serena, la Dresseuse de Nymphali et </t>
  </si>
  <si>
    <t>lles soient courtes, Sacha et Serena promettent de continuer à s'e</t>
  </si>
  <si>
    <t xml:space="preserve">c leurs Pokémon, et alors que Serena dit au revoir à Chloé, Sacha </t>
  </si>
  <si>
    <t>pour combattre Sacha ! Chloé, Serena et Atalante font toutes des p</t>
  </si>
  <si>
    <t>Sacha</t>
  </si>
  <si>
    <t>Serena dit au revoir à Chloé, Sacha et Goh arrivent enfin. Bien q</t>
  </si>
  <si>
    <t>u concours. Pendant ce temps, Sacha et Goh sont retardés parce qu</t>
  </si>
  <si>
    <t>enne compagne de... voyage de Sacha, et toutes deux se rendent su</t>
  </si>
  <si>
    <t>d à Nénucrique pour retrouver Sacha et Goh et voir un Nymphali en</t>
  </si>
  <si>
    <t>Pokémon</t>
  </si>
  <si>
    <t>mances incroyables avec leurs Pokémon, et alors que Serena dit au r</t>
  </si>
  <si>
    <t>e Marc insiste pour combattre Sacha ! Chloé, Serena et Atalante f</t>
  </si>
  <si>
    <t>Dresseuse de Nymphali</t>
  </si>
  <si>
    <t xml:space="preserve">lle croise ensuite Serena, la Dresseuse de Nymphali et l'ancienne compagne de... </t>
  </si>
  <si>
    <t>Concours</t>
  </si>
  <si>
    <t xml:space="preserve">t approchée par la vedette du Concours, Atalante, qui l'encourage à </t>
  </si>
  <si>
    <t>Nymphali</t>
  </si>
  <si>
    <t>ouver Sacha et Goh et voir un Nymphali en compétition dans un Concou</t>
  </si>
  <si>
    <t>Marc</t>
  </si>
  <si>
    <t xml:space="preserve">parce que le Champion d'Arène Marc insiste pour combattre Sacha </t>
  </si>
  <si>
    <t>Goh</t>
  </si>
  <si>
    <t>rique pour retrouver Sacha et Goh et voir un Nymphali en compét</t>
  </si>
  <si>
    <t>Chloé</t>
  </si>
  <si>
    <t>rs que Serena dit au revoir à Chloé, Sacha et Goh arrivent enfin.</t>
  </si>
  <si>
    <t>nsiste pour combattre Sacha ! Chloé, Serena et Atalante font tout</t>
  </si>
  <si>
    <t>Chloé se rend à Nénucrique pour ret</t>
  </si>
  <si>
    <t>Sacha et Goh</t>
  </si>
  <si>
    <t>d à Nénucrique pour retrouver Sacha et Goh et voir un Nymphali en compét</t>
  </si>
  <si>
    <t>Sacha !</t>
  </si>
  <si>
    <t>e Marc insiste pour combattre Sacha ! Chloé, Serena et Atalante fon</t>
  </si>
  <si>
    <t>retrouvailles soient courtes, Sacha et Serena promettent de conti</t>
  </si>
  <si>
    <t>Champion</t>
  </si>
  <si>
    <t>oh sont retardés parce que le Champion d'Arène Marc insiste pour com</t>
  </si>
  <si>
    <t>Atalante</t>
  </si>
  <si>
    <t>e par la vedette du Concours, Atalante, qui l'encourage à s'inscrire</t>
  </si>
  <si>
    <t xml:space="preserve">ttre Sacha ! Chloé, Serena et Atalante font toutes des performances </t>
  </si>
  <si>
    <t>Arène Marc</t>
  </si>
  <si>
    <t xml:space="preserve">ardés parce que le Champion d'Arène Marc insiste pour combattre Sacha </t>
  </si>
  <si>
    <t>Concours Pokémon</t>
  </si>
  <si>
    <t>mphali en compétition dans un Concours Pokémon. Là, elle est approchée par l</t>
  </si>
  <si>
    <t>t au revoir à Chloé, Sacha et Goh arrivent enfin. Bien que leur</t>
  </si>
  <si>
    <t>Dresseuse</t>
  </si>
  <si>
    <t>lle croise ensuite Serena, la Dresseuse de Nymphali et l'ancienne com</t>
  </si>
  <si>
    <t>Nénucrique</t>
  </si>
  <si>
    <t>Chloé se rend à Nénucrique pour retrouver Sacha et Goh e</t>
  </si>
  <si>
    <t xml:space="preserve">suite Serena, la Dresseuse de Nymphali et l'ancienne compagne de... </t>
  </si>
  <si>
    <t>Champion d'Arène Marc</t>
  </si>
  <si>
    <t xml:space="preserve">oh sont retardés parce que le Champion d'Arène Marc insiste pour combattre Sacha </t>
  </si>
  <si>
    <t>s. Pendant ce temps, Sacha et Goh sont retardés parce que le Ch</t>
  </si>
  <si>
    <t>Arène</t>
  </si>
  <si>
    <t>ardés parce que le Champion d'Arène Marc insiste pour combattre S</t>
  </si>
  <si>
    <t>Jessie</t>
  </si>
  <si>
    <t>... elle n'a pas d'auditeurs. Jessie, James et Miaouss reformatent</t>
  </si>
  <si>
    <t>Ta-ta-tam</t>
  </si>
  <si>
    <t>rmatent alors l'émission en ' Ta-ta-tam Z ', qui devient un succès av</t>
  </si>
  <si>
    <t>Ta-ta-tam Z '</t>
  </si>
  <si>
    <t>rmatent alors l'émission en ' Ta-ta-tam Z ', qui devient un succès avec d</t>
  </si>
  <si>
    <t>Team Rocket</t>
  </si>
  <si>
    <t>tiques. L'objectif premier de Team Rocket de trouver de nouveaux membre</t>
  </si>
  <si>
    <t>La Team Rocket ourdit ses tours habituels, m</t>
  </si>
  <si>
    <t>Miaouss</t>
  </si>
  <si>
    <t xml:space="preserve">d'auditeurs. Jessie, James et Miaouss reformatent alors l'émission </t>
  </si>
  <si>
    <t xml:space="preserve"> n'a pas d'auditeurs. Jessie, James et Miaouss reformatent alors </t>
  </si>
  <si>
    <t>e temps, Ren et le Professeur Cerise sont devenus de grands fans d</t>
  </si>
  <si>
    <t>Web radio nocturne !</t>
  </si>
  <si>
    <t>ivertissant : une émission de Web radio nocturne ! Mais ' la Radio du Royaume Se</t>
  </si>
  <si>
    <t>Web</t>
  </si>
  <si>
    <t>ivertissant : une émission de Web radio nocturne ! Mais ' la Ra</t>
  </si>
  <si>
    <t>Z '</t>
  </si>
  <si>
    <t>ors l'émission en ' Ta-ta-tam Z ', qui devient un succès avec d</t>
  </si>
  <si>
    <t>Radio du Royaume Secret de la Team Rocket ' n'est pas seulement impopul</t>
  </si>
  <si>
    <t>Professeur Cerise</t>
  </si>
  <si>
    <t>. Pendant ce temps, Ren et le Professeur Cerise sont devenus de grands fans d</t>
  </si>
  <si>
    <t>ses tours</t>
  </si>
  <si>
    <t xml:space="preserve">La Team Rocket ourdit ses tours habituels, mais leur dernier </t>
  </si>
  <si>
    <t>Ren</t>
  </si>
  <si>
    <t xml:space="preserve"> auditeurs. Pendant ce temps, Ren et le Professeur Cerise sont </t>
  </si>
  <si>
    <t>Radio du Royaume Secret</t>
  </si>
  <si>
    <t>eb radio nocturne ! Mais ' la Radio du Royaume Secret de la Team Rocket ' n'est pas</t>
  </si>
  <si>
    <t>Radio du Royaume Secret de la Team Rocket '</t>
  </si>
  <si>
    <t>eb radio nocturne ! Mais ' la Radio du Royaume Secret de la Team Rocket ' n'est pas seulement impopulai</t>
  </si>
  <si>
    <t>Sonic Boom (S2-E1)</t>
  </si>
  <si>
    <t>Sonic et Tails</t>
  </si>
  <si>
    <t>nté, Eggman le vend à Barker. Sonic et Tails doivent prouver qu'il n'y a p</t>
  </si>
  <si>
    <t>Tails</t>
  </si>
  <si>
    <t>an le vend à Barker. Sonic et Tails doivent prouver qu'il n'y a p</t>
  </si>
  <si>
    <t>Sonic</t>
  </si>
  <si>
    <t>nté, Eggman le vend à Barker. Sonic et Tails doivent prouver qu'i</t>
  </si>
  <si>
    <t>Barker</t>
  </si>
  <si>
    <t>e est hanté, Eggman le vend à Barker. Sonic et Tails doivent prouv</t>
  </si>
  <si>
    <t>Eggman</t>
  </si>
  <si>
    <t>nt que son repaire est hanté, Eggman le vend à Barker. Sonic et Ta</t>
  </si>
  <si>
    <t>Sonic Boom (S1-E17)</t>
  </si>
  <si>
    <t>Sticks</t>
  </si>
  <si>
    <t>décharge qui sert de maison à Sticks, et organise un vide-grenier.</t>
  </si>
  <si>
    <t xml:space="preserve"> dans la décharge qui sert de maison à Sticks, et organise un vide</t>
  </si>
  <si>
    <t>Amy</t>
  </si>
  <si>
    <t xml:space="preserve">Amy fait un grand ménage dans la </t>
  </si>
  <si>
    <t>-grenier. Malencontreusement, Amy libère d'étranges créatures.</t>
  </si>
  <si>
    <t>Foot 2 rue</t>
  </si>
  <si>
    <t>e rue. Mais Jérémy a déjà une équipe...</t>
  </si>
  <si>
    <t>Dragon</t>
  </si>
  <si>
    <t>Petit Dragon propose à Jérémy de former un</t>
  </si>
  <si>
    <t>Jérémy</t>
  </si>
  <si>
    <t>Petit Dragon propose à Jérémy de former une équipe pour les</t>
  </si>
  <si>
    <t xml:space="preserve"> mondial de foot de rue. Mais Jérémy a déjà une équipe...</t>
  </si>
  <si>
    <t>Petit Dragon</t>
  </si>
  <si>
    <t>ropose à Jérémy de former une équipe pour les sélections au procha</t>
  </si>
  <si>
    <t>Marblegen</t>
  </si>
  <si>
    <t>Phobos</t>
  </si>
  <si>
    <t xml:space="preserve">tentent de mettre la main sur Phobos, une bille terrifiante, mais </t>
  </si>
  <si>
    <t>Créature</t>
  </si>
  <si>
    <t>ne bille terrifiante, mais la Créature les emmène dans un monde alte</t>
  </si>
  <si>
    <t>Cosmo</t>
  </si>
  <si>
    <t xml:space="preserve">Aïssa, Cosmo et les Snipers des Olympiens </t>
  </si>
  <si>
    <t>Snipers des Olympiens</t>
  </si>
  <si>
    <t>Aïssa, Cosmo et les Snipers des Olympiens tentent de mettre la main sur</t>
  </si>
  <si>
    <t>Aïssa</t>
  </si>
  <si>
    <t>Aïssa, Cosmo et les Snipers des Oly</t>
  </si>
  <si>
    <t>la Créature</t>
  </si>
  <si>
    <t>, une bille terrifiante, mais la Créature les emmène dans un monde alte</t>
  </si>
  <si>
    <t>Battle Ultime clandestine</t>
  </si>
  <si>
    <t xml:space="preserve">ation s'est arrêtée après une Battle Ultime clandestine car interdite, dans laquelle </t>
  </si>
  <si>
    <t>Gaïa Fulmina</t>
  </si>
  <si>
    <t xml:space="preserve">ormait un duo de snipers avec Gaïa Fulmina, l'alchimiste des Olympiens. </t>
  </si>
  <si>
    <t>Olympiens</t>
  </si>
  <si>
    <t>aïa Fulmina, l'alchimiste des Olympiens. Leur collaboration s'est arr</t>
  </si>
  <si>
    <t>Battle Ultime</t>
  </si>
  <si>
    <t>ation s'est arrêtée après une Battle Ultime clandestine car interdite, da</t>
  </si>
  <si>
    <t>Les Météores</t>
  </si>
  <si>
    <t>Les Météores apprennent que dans sa jeunes</t>
  </si>
  <si>
    <t>Météores</t>
  </si>
  <si>
    <t>Zuméo</t>
  </si>
  <si>
    <t>rennent que dans sa jeunesse, Zuméo formait un duo de snipers ave</t>
  </si>
  <si>
    <t>sa jeunesse, Zuméo formait un duo de snipers avec Gaïa Fulmina,</t>
  </si>
  <si>
    <t>Beyblade Burst (S7-E7)</t>
  </si>
  <si>
    <t>Hyuga</t>
  </si>
  <si>
    <t xml:space="preserve"> revanche à son nouveau rival Hyuga. Pendant ce temps, Pax arrive</t>
  </si>
  <si>
    <t>Pax</t>
  </si>
  <si>
    <t>le... pour Pri. Qu'est-ce que Pax a apporté et pourquoi connaît</t>
  </si>
  <si>
    <t xml:space="preserve">ival Hyuga. Pendant ce temps, Pax arrive sur l'île des combats </t>
  </si>
  <si>
    <t>Pri</t>
  </si>
  <si>
    <t xml:space="preserve">ne livraison spéciale... pour Pri. Qu'est-ce que Pax a apporté </t>
  </si>
  <si>
    <t>Wakiya</t>
  </si>
  <si>
    <t>de mal à suivre les règles de Wakiya que d'autres. Bel est le plus</t>
  </si>
  <si>
    <t>Bel</t>
  </si>
  <si>
    <t>ègles de Wakiya que d'autres. Bel est le plus rebelle : il récl</t>
  </si>
  <si>
    <t>Beyblade</t>
  </si>
  <si>
    <t>-il certaines des légendes du Beyblade ?</t>
  </si>
  <si>
    <t>Bladers</t>
  </si>
  <si>
    <t xml:space="preserve">e se relâche pas, et certains Bladers ont plus de mal à suivre les </t>
  </si>
  <si>
    <t xml:space="preserve"> déjà habiles à travailler en équipe. Mais d'autres... pas telleme</t>
  </si>
  <si>
    <t>amp de combat de Wakiya : les Bladers peuvent participer à un tourn</t>
  </si>
  <si>
    <t>Quadra</t>
  </si>
  <si>
    <t>t ! Le Prince des Ténèbres et Quadra vont-ils... arriver à travail</t>
  </si>
  <si>
    <t>de combats en duo ! Certaines équipes, comme celle des frères Hizas</t>
  </si>
  <si>
    <t>er à un tournoi de combats en duo ! Certaines équipes, comme ce</t>
  </si>
  <si>
    <t>nsemble ou est-ce qu'un autre duo gagnera le tournoi ?</t>
  </si>
  <si>
    <t>Le Prince des Ténèbres</t>
  </si>
  <si>
    <t>s d'autres... pas tellement ! Le Prince des Ténèbres et Quadra vont-ils... arriver</t>
  </si>
  <si>
    <t>Hizashi</t>
  </si>
  <si>
    <t>uipes, comme celle des frères Hizashi, sont déjà habiles à travaill</t>
  </si>
  <si>
    <t>Prince des Ténèbres</t>
  </si>
  <si>
    <t>'autres... pas tellement ! Le Prince des Ténèbres et Quadra vont-ils... arriver</t>
  </si>
  <si>
    <t>ulminant du camp de combat de Wakiya : les Bladers peuvent partici</t>
  </si>
  <si>
    <t>frères Hizashi</t>
  </si>
  <si>
    <t>ines équipes, comme celle des frères Hizashi, sont déjà habiles à travaill</t>
  </si>
  <si>
    <t>100% Loup</t>
  </si>
  <si>
    <t>académie d'Hurleville</t>
  </si>
  <si>
    <t>passer l'épreuve d'entrée à l'académie d'Hurleville, réservée aux loups.</t>
  </si>
  <si>
    <t>Freddy Lupin</t>
  </si>
  <si>
    <t>Freddy Lupin réussit à convaincre les anci</t>
  </si>
  <si>
    <t>s élèves montent une pièce de théâtre. Quand le spectacle est bruta</t>
  </si>
  <si>
    <t>Pincus</t>
  </si>
  <si>
    <t>interrompu, les adultes (même Pincus !) deviennent prisonniers d'e</t>
  </si>
  <si>
    <t>Hurloween</t>
  </si>
  <si>
    <t>Cette année, Hurloween tombe un soir de pleine lune!</t>
  </si>
  <si>
    <t xml:space="preserve">mbe un soir de pleine lune! L'école se retrouve confinée, et les </t>
  </si>
  <si>
    <t>Pincus !</t>
  </si>
  <si>
    <t>interrompu, les adultes (même Pincus !) deviennent prisonniers d'eux</t>
  </si>
  <si>
    <t>Baskup (S2-E23)</t>
  </si>
  <si>
    <t>A Hollywood, les High 5 rencontrent l'équipe des Movi</t>
  </si>
  <si>
    <t>Kevin</t>
  </si>
  <si>
    <t>sous le charme de l'envoûtant Kevin, Leo, lui, est terrifié car i</t>
  </si>
  <si>
    <t xml:space="preserve"> charme de l'envoûtant Kevin, Leo, lui, est terrifié car il est</t>
  </si>
  <si>
    <t>A Hollywood, les High 5 rencontrent l'équ</t>
  </si>
  <si>
    <t>Mia</t>
  </si>
  <si>
    <t xml:space="preserve"> l'équipe des Movie Stars. Si Mia tombe sous le charme de l'env</t>
  </si>
  <si>
    <t>équipe des Movie</t>
  </si>
  <si>
    <t>ood, les High 5 rencontrent l'équipe des Movie Stars. Si Mia tombe sous le c</t>
  </si>
  <si>
    <t>Movie Stars</t>
  </si>
  <si>
    <t xml:space="preserve">gh 5 rencontrent l'équipe des Movie Stars. Si Mia tombe sous le charme </t>
  </si>
  <si>
    <t xml:space="preserve">Bombi a retrouvé la trace de Cosmo et Sam : il vole l'astro-set </t>
  </si>
  <si>
    <t>retrouvé la trace de Cosmo et Sam : il vole l'astro-set des Gém</t>
  </si>
  <si>
    <t>Gémeaux</t>
  </si>
  <si>
    <t>Sam : il vole l'astro-set des Gémeaux et exige que Cosmo et Sam rev</t>
  </si>
  <si>
    <t>La Tribu</t>
  </si>
  <si>
    <t>n plan, qui inclut... Luna et La Tribu, leurs adversaires du moment.</t>
  </si>
  <si>
    <t>Luna</t>
  </si>
  <si>
    <t>t il a un plan, qui inclut... Luna et La Tribu, leurs adversaire</t>
  </si>
  <si>
    <t>Bombi</t>
  </si>
  <si>
    <t xml:space="preserve">Bombi a retrouvé la trace de Cosmo </t>
  </si>
  <si>
    <t>une bonne leçon au terrifiant Bombi !</t>
  </si>
  <si>
    <t>Gémeaux et exige que Cosmo et Sam reviennent pour reprendre les</t>
  </si>
  <si>
    <t xml:space="preserve">ont rendu riche par le passé. Cosmo accepte : il faut absolument </t>
  </si>
  <si>
    <t>Bombi !</t>
  </si>
  <si>
    <t>-set des Gémeaux et exige que Cosmo et Sam reviennent pour repren</t>
  </si>
  <si>
    <t>tent dans la gueule du loup ! Aïssa, frustrée et trop by-the-book</t>
  </si>
  <si>
    <t>Rémus</t>
  </si>
  <si>
    <t xml:space="preserve"> absolument qu'ils récupèrent Rémus et Romulus ! Et il a un plan,</t>
  </si>
  <si>
    <t>nt qu'ils récupèrent Rémus et Romulus ! Et il a un plan, qui inclut</t>
  </si>
  <si>
    <t>Observatoire !</t>
  </si>
  <si>
    <t>étéores sont prisonniers de l'Observatoire ! Traqués par une araignée géan</t>
  </si>
  <si>
    <t xml:space="preserve"> visite... de routine de leur Arène...</t>
  </si>
  <si>
    <t>Traqués</t>
  </si>
  <si>
    <t>isonniers de l'Observatoire ! Traqués par une araignée géante qui v</t>
  </si>
  <si>
    <t>Labo</t>
  </si>
  <si>
    <t>e à un incident alchimique au Labo ayant créé une boucle spatial</t>
  </si>
  <si>
    <t>Drex</t>
  </si>
  <si>
    <t>r une solution avant que Miss Drex ne débarque pour une visite..</t>
  </si>
  <si>
    <t>Miss Drex</t>
  </si>
  <si>
    <t>rouver une solution avant que Miss Drex ne débarque pour une visite..</t>
  </si>
  <si>
    <t>Observatoire</t>
  </si>
  <si>
    <t>étéores sont prisonniers de l'Observatoire ! Traqués par une araignée gé</t>
  </si>
  <si>
    <t>créé une boucle spatiale, les Météores sont prisonniers de l'Observa</t>
  </si>
  <si>
    <t>n sortir. Pendant ce temps, l'équipe semble un peu perdue sans son</t>
  </si>
  <si>
    <t>Sonic est capturé par Eggman. Ils sont coincés dans un tem</t>
  </si>
  <si>
    <t>temple</t>
  </si>
  <si>
    <t>man. Ils sont coincés dans un temple et forcés de s'entraider pour</t>
  </si>
  <si>
    <t>Sonic est capturé par Eggman. Ils s</t>
  </si>
  <si>
    <t>Cubot</t>
  </si>
  <si>
    <t>ouvel ami maléfique. Orbot et Cubot, ses acolytes habituels, se s</t>
  </si>
  <si>
    <t>Orbot</t>
  </si>
  <si>
    <t>ouve un nouvel ami maléfique. Orbot et Cubot, ses acolytes habitu</t>
  </si>
  <si>
    <t>Eggman se trouve un nouvel ami maléf</t>
  </si>
  <si>
    <t>Sonic Boom (S1-E18)</t>
  </si>
  <si>
    <t>e sous peine de faire payer à Amy des pénalités de retard. Mais</t>
  </si>
  <si>
    <t xml:space="preserve"> il y a des jours où même une mission aussi simple peut être compli</t>
  </si>
  <si>
    <t>bibliothèque</t>
  </si>
  <si>
    <t>oit rapporter des livres à la bibliothèque sous peine de faire payer à A</t>
  </si>
  <si>
    <t>Sonic doit rapporter des livres à l</t>
  </si>
  <si>
    <t>Inazuma Eleven Go</t>
  </si>
  <si>
    <t>Arion</t>
  </si>
  <si>
    <t xml:space="preserve">Arion et JP regardent la finale de </t>
  </si>
  <si>
    <t>Arion et JP regardent la finale de l'anné</t>
  </si>
  <si>
    <t>Le tournoi de la route du sacre est proche. Les onze</t>
  </si>
  <si>
    <t xml:space="preserve"> phase de qualification de la zone Est...</t>
  </si>
  <si>
    <t>zone Est</t>
  </si>
  <si>
    <t>Pokémon : XY</t>
  </si>
  <si>
    <t>in vers Auffrac-les-Congères, Sacha et ses amis appellent le prof</t>
  </si>
  <si>
    <t>Platane</t>
  </si>
  <si>
    <t xml:space="preserve"> amis appellent le professeur Platane pour en apprendre davantage s</t>
  </si>
  <si>
    <t>e sur Pouic, le nouvel ami de Clem. La Team Rocket est très exci</t>
  </si>
  <si>
    <t>Pouic</t>
  </si>
  <si>
    <t>ur en apprendre davantage sur Pouic, le nouvel ami de Clem. La Te</t>
  </si>
  <si>
    <t>Auffrac-les-Congères</t>
  </si>
  <si>
    <t xml:space="preserve">En chemin vers Auffrac-les-Congères, Sacha et ses amis appellent </t>
  </si>
  <si>
    <t>s'agit peut-être d'un nouveau Pokémon, et commence à préparer un pl</t>
  </si>
  <si>
    <t xml:space="preserve">ic, le nouvel ami de Clem. La Team Rocket est très excitée d'apprendre </t>
  </si>
  <si>
    <t xml:space="preserve"> qu'ils traversent une forêt, Sacha et ses amis entendent des app</t>
  </si>
  <si>
    <t>Beyblade Burst</t>
  </si>
  <si>
    <t>Passage Fantôme</t>
  </si>
  <si>
    <t>lfyre brisé, Bel s'enferme au Passage Fantôme et verrouille la porte derriè</t>
  </si>
  <si>
    <t>Bashara</t>
  </si>
  <si>
    <t>es se cache dans la solitude, Bashara, Ilya et Rashad gravissent le</t>
  </si>
  <si>
    <t>Ilya</t>
  </si>
  <si>
    <t>he dans la solitude, Bashara, Ilya et Rashad gravissent les rang</t>
  </si>
  <si>
    <t>Forger</t>
  </si>
  <si>
    <t>, qui... en veut encore plus. Forger de nouvelles toupies pourrait</t>
  </si>
  <si>
    <t>l raviver la passion des deux Bladers ?</t>
  </si>
  <si>
    <t>vissent les rangs du monde du Beyblade. Mais un désir ardent anime R</t>
  </si>
  <si>
    <t>Belfyre</t>
  </si>
  <si>
    <t>s une défaite écrasante et un Belfyre brisé, Bel s'enferme au Passa</t>
  </si>
  <si>
    <t xml:space="preserve">crasante et un Belfyre brisé, Bel s'enferme au Passage Fantôme </t>
  </si>
  <si>
    <t>e derrière lui. Tandis que le Prince des Ténèbres se cache dans la solitude, Ba</t>
  </si>
  <si>
    <t>Rashad</t>
  </si>
  <si>
    <t>la solitude, Bashara, Ilya et Rashad gravissent les rangs du monde</t>
  </si>
  <si>
    <t xml:space="preserve">e. Mais un désir ardent anime Rashad, qui... en veut encore plus. </t>
  </si>
  <si>
    <t xml:space="preserve">d lui-même. Mais le mépris de Bel pour le protocole ne... sera </t>
  </si>
  <si>
    <t>n de Rashad au rang de ' Haut Prince ' commence par une intense ba</t>
  </si>
  <si>
    <t>. sera pas toléré par le Haut Prince. Il fera régner l'ordre !</t>
  </si>
  <si>
    <t xml:space="preserve">cet impressionnant combat, le Prince des Ténèbres se précipite dans l'arène et </t>
  </si>
  <si>
    <t>L'ascension de Rashad au rang de ' Haut Prince ' co</t>
  </si>
  <si>
    <t>arène</t>
  </si>
  <si>
    <t xml:space="preserve"> Ténèbres se précipite dans l'arène et défie Rashad lui-même. Mai</t>
  </si>
  <si>
    <t>écipite dans l'arène et défie Rashad lui-même. Mais le mépris de B</t>
  </si>
  <si>
    <t>Valt</t>
  </si>
  <si>
    <t>ami et mentor de longue date, Valt. Inspiré par cet impressionna</t>
  </si>
  <si>
    <t>Haut Prince</t>
  </si>
  <si>
    <t xml:space="preserve"> ne... sera pas toléré par le Haut Prince. Il fera régner l'ordre !</t>
  </si>
  <si>
    <t>ension de Rashad au rang de ' Haut Prince ' commence par une intense ba</t>
  </si>
  <si>
    <t>Beyblade Burst (S6-E17)</t>
  </si>
  <si>
    <t>ppeler que c'est un combat en équipe, pas en solo ! Travailler ens</t>
  </si>
  <si>
    <t>Travailler ensemble comme une équipe peut sembler assez simple, ma</t>
  </si>
  <si>
    <t>el veut à tous prix affronter Rashad, mais il doit se rappeler que</t>
  </si>
  <si>
    <t xml:space="preserve">er assez simple, mais si Bel, Valt et Ranzo veulent réussir, le </t>
  </si>
  <si>
    <t>Ranzo</t>
  </si>
  <si>
    <t xml:space="preserve"> simple, mais si Bel, Valt et Ranzo veulent réussir, le Prince de</t>
  </si>
  <si>
    <t>Bel veut à tous prix affronter Ra</t>
  </si>
  <si>
    <t>Travailler ensemble</t>
  </si>
  <si>
    <t>mbat en équipe, pas en solo ! Travailler ensemble comme une équipe peut sembler</t>
  </si>
  <si>
    <t xml:space="preserve"> côté son désir de vaincre... Rashad lui-même.</t>
  </si>
  <si>
    <t xml:space="preserve"> et Ranzo veulent réussir, le Prince des Ténèbres va devoir mettre de côté son </t>
  </si>
  <si>
    <t>sembler assez simple, mais si Bel, Valt et Ranzo veulent réussi</t>
  </si>
  <si>
    <t>Baskup (S2-E26)</t>
  </si>
  <si>
    <t>, comme on n'en voit jamais à San Antonio, s'abat sur la ville. Quand l</t>
  </si>
  <si>
    <t>ébarque dans le voisinage des High 5, il déclenche la suspicion de</t>
  </si>
  <si>
    <t>mme on n'en voit jamais à San Antonio, s'abat sur la ville. Quand l</t>
  </si>
  <si>
    <t>Voodoo Van</t>
  </si>
  <si>
    <t>s'abat sur la ville. Quand le Voodoo Van débarque dans le voisinage de</t>
  </si>
  <si>
    <t>Zak Storm, super Pirate (S1-E13)</t>
  </si>
  <si>
    <t>Triangle des Bermudes</t>
  </si>
  <si>
    <t>igneurs... Aztèques bannis du Triangle des Bermudes, et elle compte lever une arm</t>
  </si>
  <si>
    <t>Xibalba</t>
  </si>
  <si>
    <t xml:space="preserve"> une dame verte. Il s'agit de Xibalba, l'une des neuf seigneurs... </t>
  </si>
  <si>
    <t>Caramba</t>
  </si>
  <si>
    <t>écouvert un collier brillant, Caramba est devenu audacieux et de pl</t>
  </si>
  <si>
    <t>, l'une des neuf seigneurs... Aztèques bannis du Triangle des Bermud</t>
  </si>
  <si>
    <t xml:space="preserve">des, et elle compte lever une armée d'ombres pour semer le chaos </t>
  </si>
  <si>
    <t>Clovis</t>
  </si>
  <si>
    <t>lement devenir plus agressif. Clovis voit clairement ce qu'il arri</t>
  </si>
  <si>
    <t>Bermudes</t>
  </si>
  <si>
    <t>tèques bannis du Triangle des Bermudes, et elle compte lever une arm</t>
  </si>
  <si>
    <t xml:space="preserve"> avec la créature. Tandis que Bones les rattrape au milieu de dan</t>
  </si>
  <si>
    <t>Golden Bones</t>
  </si>
  <si>
    <t>vouivre/dragon des griffes de Golden Bones. Alors qu'ils tentent de le r</t>
  </si>
  <si>
    <t>Crogar</t>
  </si>
  <si>
    <t>tent de le ramener à sa mère, Crogar développe un lien spécial ave</t>
  </si>
  <si>
    <t>milieu de dangereux glaciers, Crogar doit accepter de se séparer d</t>
  </si>
  <si>
    <t>7Cs</t>
  </si>
  <si>
    <t>Les 7Cs arrachent un bébé vouivre/dra</t>
  </si>
  <si>
    <t>Les légendaires (S1-E15)</t>
  </si>
  <si>
    <t>Résumé Skroa</t>
  </si>
  <si>
    <t>Résumé Skroa, le sorcier Galina parvient à</t>
  </si>
  <si>
    <t>Galina</t>
  </si>
  <si>
    <t xml:space="preserve">Résumé Skroa, le sorcier Galina parvient à voler le précieux </t>
  </si>
  <si>
    <t>et du bâton-aigle de Jadina ? Voirplusmoins</t>
  </si>
  <si>
    <t>Jadina</t>
  </si>
  <si>
    <t>er le précieux bâton-aigle de Jadina qui se retrouve de surcroit a</t>
  </si>
  <si>
    <t>bâton-aigle de Jadina</t>
  </si>
  <si>
    <t xml:space="preserve"> faire Skroa de cet œuf et du bâton-aigle de Jadina ? Voirplusmoins</t>
  </si>
  <si>
    <t xml:space="preserve"> parvient à voler le précieux bâton-aigle de Jadina qui se retrouve de surcroit a</t>
  </si>
  <si>
    <t>Skroa</t>
  </si>
  <si>
    <t xml:space="preserve">teinte.... Que souhaite faire Skroa de cet œuf et du bâton-aigle </t>
  </si>
  <si>
    <t>ses, nos héros découvrent que Skroa s'est aussi emparé d'un œuf f</t>
  </si>
  <si>
    <t xml:space="preserve"> cet œuf et du bâton-aigle de Jadina ? Voirplusmoins</t>
  </si>
  <si>
    <t>Les légendaires (S1-E14)</t>
  </si>
  <si>
    <t>Elémentaires</t>
  </si>
  <si>
    <t>re qui agit sur les... forces Elémentaires. Voirplusmoins</t>
  </si>
  <si>
    <t>Etoile Elementaria</t>
  </si>
  <si>
    <t>cause du phénomène : c'est  l'Etoile Elementaria , une étrange pierre qui agit</t>
  </si>
  <si>
    <t>Légendaires</t>
  </si>
  <si>
    <t xml:space="preserve"> rescousse, Shimy et ses amis Légendaires découvrent vite la cause du p</t>
  </si>
  <si>
    <t>royaume des Elfes</t>
  </si>
  <si>
    <t xml:space="preserve"> Depuis quelques semaines, le royaume des Elfes est victime d'un phénomène my</t>
  </si>
  <si>
    <t>Shimy</t>
  </si>
  <si>
    <t>erre. Appelés à la rescousse, Shimy et ses amis Légendaires décou</t>
  </si>
  <si>
    <t>r les... forces Elémentaires. Voirplusmoins</t>
  </si>
  <si>
    <t>Z-Défense</t>
  </si>
  <si>
    <t>la Défense</t>
  </si>
  <si>
    <t>continuer à remplir son rôle, la Défense a besoin d'investissements su</t>
  </si>
  <si>
    <t>STAR</t>
  </si>
  <si>
    <t xml:space="preserve">aires. C'est pourquoi le plan STAR a été développé, il comprend </t>
  </si>
  <si>
    <t>Ambition</t>
  </si>
  <si>
    <t>ité &amp; Service - Technologie - Ambition - Résilience.... Ce plan d'in</t>
  </si>
  <si>
    <t>Sécurité &amp; Service</t>
  </si>
  <si>
    <t xml:space="preserve"> été développé, il comprend : Sécurité &amp; Service - Technologie - Ambition - Ré</t>
  </si>
  <si>
    <t>armée belge</t>
  </si>
  <si>
    <t xml:space="preserve"> d'investissement préparera l'armée belge aux défis complexes de demain</t>
  </si>
  <si>
    <t>Technologie</t>
  </si>
  <si>
    <t>mprend : Sécurité &amp; Service - Technologie - Ambition - Résilience.... C</t>
  </si>
  <si>
    <t>Le journal de l'emploi</t>
  </si>
  <si>
    <t>stages et les formations, les entreprises, les codes, les droits et les</t>
  </si>
  <si>
    <t xml:space="preserve">Magazine consacré au monde du travail </t>
  </si>
  <si>
    <t>Fenêtre sur...</t>
  </si>
  <si>
    <t>Ile de France</t>
  </si>
  <si>
    <t>sujets à visée régionale de l'Ile de France sont abordés dans le magazine</t>
  </si>
  <si>
    <t>Fenêtre</t>
  </si>
  <si>
    <t>sont abordés dans le magazine Fenêtre sur..</t>
  </si>
  <si>
    <t>Mon job</t>
  </si>
  <si>
    <t>Magazine informatif à portée professio</t>
  </si>
  <si>
    <t>Heureux élus !</t>
  </si>
  <si>
    <t>Ile-de-France</t>
  </si>
  <si>
    <t>on département ou la région d'Ile-de-France.</t>
  </si>
  <si>
    <t>Talents</t>
  </si>
  <si>
    <t>''Talents</t>
  </si>
  <si>
    <t>Le magazine ''Talents'' reçoit les invités connus e</t>
  </si>
  <si>
    <t>''Talents''</t>
  </si>
  <si>
    <t xml:space="preserve">Le magazine ''Talents'' reçoit les invités connus et </t>
  </si>
  <si>
    <t>Il était une fois la France</t>
  </si>
  <si>
    <t xml:space="preserve">au procès de l'immigration en France visant à mieux comprendre la </t>
  </si>
  <si>
    <t>La nouvelle vague</t>
  </si>
  <si>
    <t xml:space="preserve">Soyez au courant des nouveautés du </t>
  </si>
  <si>
    <t>de la culture, du théâtre, du cinéma avec le magazine ''La nouvell</t>
  </si>
  <si>
    <t>és du monde de la culture, du théâtre, du cinéma avec le magazine '</t>
  </si>
  <si>
    <t>''La nouvelle vague</t>
  </si>
  <si>
    <t>e, du cinéma avec le magazine ''La nouvelle vague''.</t>
  </si>
  <si>
    <t>She Said</t>
  </si>
  <si>
    <t>Jodi</t>
  </si>
  <si>
    <t xml:space="preserve">ur Harvey Weinstein. Bien que Jodi, soit parvenue à parler avec </t>
  </si>
  <si>
    <t>New York Times</t>
  </si>
  <si>
    <t>les deux journalistes pour le New York Times. Tandis que Megan mène une en</t>
  </si>
  <si>
    <t>Megan</t>
  </si>
  <si>
    <t>le New York Times. Tandis que Megan mène une enquête sur les comp</t>
  </si>
  <si>
    <t>Harvey Weinstein</t>
  </si>
  <si>
    <t xml:space="preserve"> agissements du... producteur Harvey Weinstein. Bien que Jodi, soit parvenue</t>
  </si>
  <si>
    <t xml:space="preserve"> avant et après son élection, Jodi démarre une enquête sur les a</t>
  </si>
  <si>
    <t>Jodi Kantor</t>
  </si>
  <si>
    <t>sumé En 2016, Megan Twohey et Jodi Kantor sont toutes les deux journali</t>
  </si>
  <si>
    <t>Donald Trump</t>
  </si>
  <si>
    <t>comportements inappropriés de Donald Trump auprès de certaines femmes, a</t>
  </si>
  <si>
    <t xml:space="preserve">les deux journalistes pour le New York Times. Tandis que Megan mène </t>
  </si>
  <si>
    <t>Megan Twohey</t>
  </si>
  <si>
    <t>Résumé En 2016, Megan Twohey et Jodi Kantor sont toutes le</t>
  </si>
  <si>
    <t>illes. Elle s'adresse alors à Megan pour lui demander des conseil</t>
  </si>
  <si>
    <t>Poof</t>
  </si>
  <si>
    <t>Ruby</t>
  </si>
  <si>
    <t>Ruby et Paula se préparent à deven</t>
  </si>
  <si>
    <t>FYZZLE Cosmetics</t>
  </si>
  <si>
    <t xml:space="preserve">ir leur propre patron grâce à FYZZLE Cosmetics. Bientôt, un petit chien, du </t>
  </si>
  <si>
    <t>Paula</t>
  </si>
  <si>
    <t>Ruby et Paula se préparent à devenir leur p</t>
  </si>
  <si>
    <t>En aparté</t>
  </si>
  <si>
    <t>Nathalie Levy</t>
  </si>
  <si>
    <t xml:space="preserve"> personnalité est invitée par Nathalie Levy à évoquer son actualité et à </t>
  </si>
  <si>
    <t xml:space="preserve"> personnalité est invitée par Nathalie Levy à évoquer son actualité </t>
  </si>
  <si>
    <t>VTC (S1-E1)</t>
  </si>
  <si>
    <t>bag for him</t>
  </si>
  <si>
    <t>ur by delivering a mysterious bag for him. Without knowing, she has jus</t>
  </si>
  <si>
    <t>Without</t>
  </si>
  <si>
    <t>ing a mysterious bag for him. Without knowing, she has just put her</t>
  </si>
  <si>
    <t>Without knowing</t>
  </si>
  <si>
    <t xml:space="preserve">ing a mysterious bag for him. Without knowing, she has just put herself at </t>
  </si>
  <si>
    <t>Chauffeuse de VTC</t>
  </si>
  <si>
    <t xml:space="preserve">Chauffeuse de VTC, Nora est dans une situation </t>
  </si>
  <si>
    <t xml:space="preserve"> chauffeur, a un accident,... Nora propose de livrer un colis à </t>
  </si>
  <si>
    <t xml:space="preserve">Chauffeuse de VTC, Nora est dans une situation ultra </t>
  </si>
  <si>
    <t>Ben</t>
  </si>
  <si>
    <t xml:space="preserve"> de sa fille. Quand son frère Ben, lui-même chauffeur, a un acc</t>
  </si>
  <si>
    <t>VTC</t>
  </si>
  <si>
    <t>vie. IMDB: Night driver for a VTC company, Nora does her brothe</t>
  </si>
  <si>
    <t>Nora does her brother</t>
  </si>
  <si>
    <t>ght driver for a VTC company, Nora does her brother a favour by delivering a myst</t>
  </si>
  <si>
    <t>it la plus intense de sa vie. IMDB: Night driver for a VTC compa</t>
  </si>
  <si>
    <t>she has just</t>
  </si>
  <si>
    <t>bag for him. Without knowing, she has just put herself at the service of</t>
  </si>
  <si>
    <t xml:space="preserve">ght driver for a VTC company, Nora does her brother a favour by </t>
  </si>
  <si>
    <t>Night driver for a VTC company</t>
  </si>
  <si>
    <t>plus intense de sa vie. IMDB: Night driver for a VTC company, Nora does her brother a favo</t>
  </si>
  <si>
    <t>Nora does her</t>
  </si>
  <si>
    <t>ght driver for a VTC company, Nora does her brother a favour by deliverin</t>
  </si>
  <si>
    <t>Nora, qui a besoin d'argent, accep</t>
  </si>
  <si>
    <t>ge de tirs, course-poursuite. Nora se retrouve avec le cadavre d</t>
  </si>
  <si>
    <t>Moitié.e.s</t>
  </si>
  <si>
    <t>Pauline Clément</t>
  </si>
  <si>
    <t>programmes courts, de et avec Pauline Clément parodie les podcast intimiste</t>
  </si>
  <si>
    <t xml:space="preserve"> podcast intimistes et met en scène des couples d'aujourd'hui qui</t>
  </si>
  <si>
    <t>ntés à de nombreux problèmes. Voirplusmoins</t>
  </si>
  <si>
    <t>Super Mario Bros. le film</t>
  </si>
  <si>
    <t>restaurant de Brooklyn</t>
  </si>
  <si>
    <t>tés Pendant ce temps, dans un restaurant de Brooklyn, Mario et son frère Luigi, qu</t>
  </si>
  <si>
    <t xml:space="preserve"> environs. Mais leur première mission est un fiasco.</t>
  </si>
  <si>
    <t>Spike</t>
  </si>
  <si>
    <t xml:space="preserve"> déclenchant les sarcasmes de Spike, leur ancien employeur. C'est</t>
  </si>
  <si>
    <t>armée de Koopas</t>
  </si>
  <si>
    <t>Précédé par son armée de Koopas, le sinistre roi Bowser parvi</t>
  </si>
  <si>
    <t xml:space="preserve">leur compte et ont fondé leur entreprise de plomberie, attendent leur </t>
  </si>
  <si>
    <t>ser parvient à entrer dans la forteresse de glace des pingouins pour s</t>
  </si>
  <si>
    <t>plomberie</t>
  </si>
  <si>
    <t xml:space="preserve"> ont fondé leur entreprise de plomberie, attendent leur premier appel</t>
  </si>
  <si>
    <t>Mario</t>
  </si>
  <si>
    <t>ns un restaurant de Brooklyn, Mario et son frère Luigi, qui se so</t>
  </si>
  <si>
    <t>Pendant</t>
  </si>
  <si>
    <t xml:space="preserve">férant des pouvoirs illimités Pendant ce temps, dans un restaurant </t>
  </si>
  <si>
    <t>Luigi</t>
  </si>
  <si>
    <t xml:space="preserve"> Brooklyn, Mario et son frère Luigi, qui se sont... mis à leur co</t>
  </si>
  <si>
    <t>roi Bowser</t>
  </si>
  <si>
    <t xml:space="preserve"> armée de Koopas, le sinistre roi Bowser parvient à entrer dans la for</t>
  </si>
  <si>
    <t>une luxueuse demeure</t>
  </si>
  <si>
    <t>ur s'occuper d'une fuite dans une luxueuse demeure des environs. Mais leur premi</t>
  </si>
  <si>
    <t>Koopas</t>
  </si>
  <si>
    <t>Brooklyn</t>
  </si>
  <si>
    <t xml:space="preserve"> temps, dans un restaurant de Brooklyn, Mario et son frère Luigi, qu</t>
  </si>
  <si>
    <t>Bowser</t>
  </si>
  <si>
    <t>ée de Koopas, le sinistre roi Bowser parvient à entrer dans la for</t>
  </si>
  <si>
    <t>Le Chat potté 2 : la dernière quête</t>
  </si>
  <si>
    <t>jours aussi recherché par les autorités, le chat potté festoie avec d</t>
  </si>
  <si>
    <t>une grande demeure</t>
  </si>
  <si>
    <t>ie avec de nombreux amis dans une grande demeure, jusqu'à ce que le propriétai</t>
  </si>
  <si>
    <t>Résumé Toujours aussi volubile et to</t>
  </si>
  <si>
    <t>Astérix et Obélix : L'Empire du Milieu</t>
  </si>
  <si>
    <t>Graindemaïs</t>
  </si>
  <si>
    <t>ix et Obélix décident d'aider Graindemaïs à escorter Fu Yi jusqu'en Chi</t>
  </si>
  <si>
    <t>Obélix</t>
  </si>
  <si>
    <t xml:space="preserve">raindemaïs raconte à Astérix, Obélix et leurs amis,... comment il </t>
  </si>
  <si>
    <t xml:space="preserve">de la jeune femme, Astérix et Obélix décident d'aider Graindemaïs </t>
  </si>
  <si>
    <t>village gaulois</t>
  </si>
  <si>
    <t>Résumé La vie du petit village gaulois qui résiste encore et toujour</t>
  </si>
  <si>
    <t>Astérix, Obélix</t>
  </si>
  <si>
    <t xml:space="preserve"> corps. Graindemaïs raconte à Astérix, Obélix et leurs amis,... comment il </t>
  </si>
  <si>
    <t xml:space="preserve">es. A son bord, le commerçant Graindemaïs, la princesse chinoise Fu Yi </t>
  </si>
  <si>
    <t>Fu Yi</t>
  </si>
  <si>
    <t>'aider Graindemaïs à escorter Fu Yi jusqu'en Chine. Mais leur par</t>
  </si>
  <si>
    <t xml:space="preserve">e Fu Yi et sa garde du corps. Graindemaïs raconte à Astérix, Obélix et </t>
  </si>
  <si>
    <t xml:space="preserve">aïs à escorter Fu Yi jusqu'en Chine. Mais leur parcours est semé </t>
  </si>
  <si>
    <t>Deng Tsin Quin</t>
  </si>
  <si>
    <t>n prétendant, le prince félon Deng Tsin Quin. Escorté de nombreux guerrier</t>
  </si>
  <si>
    <t>Emus</t>
  </si>
  <si>
    <t>scorté de nombreux guerriers. Emus par l'histoire de la jeune fe</t>
  </si>
  <si>
    <t>demaïs, la princesse chinoise Fu Yi et sa garde du corps. Grainde</t>
  </si>
  <si>
    <t>Astérix</t>
  </si>
  <si>
    <t>l'histoire de la jeune femme, Astérix et Obélix décident d'aider Gr</t>
  </si>
  <si>
    <t>Astérix et Obélix</t>
  </si>
  <si>
    <t xml:space="preserve">l'histoire de la jeune femme, Astérix et Obélix décident d'aider Graindemaïs </t>
  </si>
  <si>
    <t xml:space="preserve"> corps. Graindemaïs raconte à Astérix, Obélix et leurs amis,... com</t>
  </si>
  <si>
    <t>Alibi.com 2</t>
  </si>
  <si>
    <t>Alibi.com</t>
  </si>
  <si>
    <t>ortant succès avec sa société Alibi.com, destinée à fournir des excus</t>
  </si>
  <si>
    <t>Greg</t>
  </si>
  <si>
    <t>pourtant florissante. Depuis, Greg se consacre exclusivement aux</t>
  </si>
  <si>
    <t>Flo</t>
  </si>
  <si>
    <t>uotidien. Mais par amour pour Flo, sa compagne, il a accepté de</t>
  </si>
  <si>
    <t xml:space="preserve">sociés, au grand désespoir de Flo, qui commence à trouver leur </t>
  </si>
  <si>
    <t>en mariage lors d'un dîner au restaurant. Voirplusmoins</t>
  </si>
  <si>
    <t>ors d'un dîner au restaurant. Voirplusmoins</t>
  </si>
  <si>
    <t>peu de piquant dans leur vie, Greg décide de faire une demande e</t>
  </si>
  <si>
    <t>Résumé Greg a connu un un important succè</t>
  </si>
  <si>
    <t>Résumé Greg</t>
  </si>
  <si>
    <t>Têtàtête(s)</t>
  </si>
  <si>
    <t>Canal+</t>
  </si>
  <si>
    <t>les et des films diffusés sur Canal+.</t>
  </si>
  <si>
    <t>Laurie Cholewa</t>
  </si>
  <si>
    <t xml:space="preserve">ue semaine, une interview par Laurie Cholewa des talents ou cinéastes des </t>
  </si>
  <si>
    <t>10 jours encore sans maman</t>
  </si>
  <si>
    <t>Antoine</t>
  </si>
  <si>
    <t>Depuis son licenciement, Antoine s'occupe de ses quatre enfant</t>
  </si>
  <si>
    <t>il songe à annuler le séjour, Antoine se reprend finalement et emmè</t>
  </si>
  <si>
    <t>Isabelle</t>
  </si>
  <si>
    <t xml:space="preserve"> repos et compte sur sa femme Isabelle, une avocate,... pour l'aider</t>
  </si>
  <si>
    <t>Clique</t>
  </si>
  <si>
    <t>JT de Clique  , le journal</t>
  </si>
  <si>
    <t>lavière ouvre le bal avec  Le JT de Clique  , le journal avec tout ce qu'il fallait cl</t>
  </si>
  <si>
    <t>CLIQUE</t>
  </si>
  <si>
    <t>oraire, nouvelle formule pour CLIQUE, présenté par Mouloud Achour.</t>
  </si>
  <si>
    <t>Mouloud Achour</t>
  </si>
  <si>
    <t>lait cliquer dans la journée. Mouloud Achour revient à son exercice signat</t>
  </si>
  <si>
    <t>Pauline Clavière</t>
  </si>
  <si>
    <t>é par Mouloud Achour. A 19h45 Pauline Clavière ouvre le bal avec  Le JT de C</t>
  </si>
  <si>
    <t>Pauline</t>
  </si>
  <si>
    <t>é par Mouloud Achour. A 19h45 Pauline Clavière ouvre le bal avec  L</t>
  </si>
  <si>
    <t>e ouvre le bal avec  Le JT de Clique  , le journal avec tout ce qu</t>
  </si>
  <si>
    <t>Clique X</t>
  </si>
  <si>
    <t>son exercice signature, le \  Clique X \  face à face iconique,... e</t>
  </si>
  <si>
    <t>ule pour CLIQUE, présenté par Mouloud Achour. A 19h45 Pauline Clavière ouv</t>
  </si>
  <si>
    <t>Le JT de Clique</t>
  </si>
  <si>
    <t>e Clavière ouvre le bal avec  Le JT de Clique  , le journal avec tout ce qu</t>
  </si>
  <si>
    <t>Tchi tcha</t>
  </si>
  <si>
    <t>TCHI TCHA</t>
  </si>
  <si>
    <t xml:space="preserve"> de cinéma du lundi au jeudi. TCHI TCHA traite de tous les cinémas av</t>
  </si>
  <si>
    <t>TCHI</t>
  </si>
  <si>
    <t>TCHI TCHA présentée par Laurie Cho</t>
  </si>
  <si>
    <t xml:space="preserve">TCHI TCHA présentée par Laurie Cholewa </t>
  </si>
  <si>
    <t xml:space="preserve">ournalière de sept minutes de cinéma du lundi au jeudi. TCHI TCHA </t>
  </si>
  <si>
    <t>cinémas</t>
  </si>
  <si>
    <t xml:space="preserve"> TCHI TCHA traite de tous les cinémas avec curiosité à travers des </t>
  </si>
  <si>
    <t>ise en lumière des événements cinéma diffusés sur les chaînes CANA</t>
  </si>
  <si>
    <t>uelques pépites du Journal du cinéma des années... 90. Et chaque s</t>
  </si>
  <si>
    <t xml:space="preserve"> de cinéma du lundi au jeudi. TCHI TCHA traite de tous les ciném</t>
  </si>
  <si>
    <t>TCHA</t>
  </si>
  <si>
    <t>inéma du lundi au jeudi. TCHI TCHA traite de tous les cinémas av</t>
  </si>
  <si>
    <t>ne, une interview inédite par Laurie Cholewa et une mise en lumière des év</t>
  </si>
  <si>
    <t>TCHI TCHA présentée par Laurie Cholewa revient cette saison en quoti</t>
  </si>
  <si>
    <t>Journal du cinéma</t>
  </si>
  <si>
    <t>etiens et quelques pépites du Journal du cinéma des années... 90. Et chaque s</t>
  </si>
  <si>
    <t>CANAL+</t>
  </si>
  <si>
    <t>néma diffusés sur les chaînes CANAL+.</t>
  </si>
  <si>
    <t>Journal du cinéma des années</t>
  </si>
  <si>
    <t>etiens et quelques pépites du Journal du cinéma des années... 90. Et chaque semaine, une</t>
  </si>
  <si>
    <t>Supercell</t>
  </si>
  <si>
    <t>Ouest</t>
  </si>
  <si>
    <t>Dans l'Ouest du Texas, Bill Brody, célèbre</t>
  </si>
  <si>
    <t>Bill Brody</t>
  </si>
  <si>
    <t>Dans l'Ouest du Texas, Bill Brody, célèbre chasseur de tempêtes</t>
  </si>
  <si>
    <t>son rejoindre sa mère, Quinn, Bill saute dans sa camionnette équ</t>
  </si>
  <si>
    <t>William</t>
  </si>
  <si>
    <t>r mission. Dix ans plus tard, William, étudiant, reste passionné pa</t>
  </si>
  <si>
    <t>Ouest du Texas</t>
  </si>
  <si>
    <t>Dans l'Ouest du Texas, Bill Brody, célèbre chasseur</t>
  </si>
  <si>
    <t xml:space="preserve"> particulièrement violente et Bill et les deux jeunes hommes pér</t>
  </si>
  <si>
    <t>Quinn</t>
  </si>
  <si>
    <t xml:space="preserve"> la maison rejoindre sa mère, Quinn, Bill saute dans sa camionnet</t>
  </si>
  <si>
    <t xml:space="preserve">es périssent au cours de leur mission. Dix ans plus tard, William, </t>
  </si>
  <si>
    <t xml:space="preserve"> en préparation avec son fils William. Alors que le garçon retourne</t>
  </si>
  <si>
    <t>s que le garçon retourne à la maison rejoindre sa mère, Quinn, Bil</t>
  </si>
  <si>
    <t>Golda</t>
  </si>
  <si>
    <t>commission Agranat</t>
  </si>
  <si>
    <t xml:space="preserve"> répondre aux questions de la commission Agranat, chargée d'évaluer les éventu</t>
  </si>
  <si>
    <t>Agranat</t>
  </si>
  <si>
    <t>ux questions de la commission Agranat, chargée d'évaluer les éventu</t>
  </si>
  <si>
    <t>Golda Meir</t>
  </si>
  <si>
    <t>trefois en position de force, Golda Meir est désormais affaiblie, nota</t>
  </si>
  <si>
    <t>Israël</t>
  </si>
  <si>
    <t>première ministre de l'Etat d'Israël depuis plus de quatre ans. Al</t>
  </si>
  <si>
    <t>Etat d'Israël</t>
  </si>
  <si>
    <t>est la première ministre de l'Etat d'Israël depuis plus de quatre ans. Al</t>
  </si>
  <si>
    <t>guerre du Kippour</t>
  </si>
  <si>
    <t>s de quatre ans. Alors que la guerre du Kippour l'a forcée à prendre des déci</t>
  </si>
  <si>
    <t>En 1974, Golda Meir est la première ministre de l</t>
  </si>
  <si>
    <t>Scream VI</t>
  </si>
  <si>
    <t>Résumé A New York, Laura Crane, qui donne des c</t>
  </si>
  <si>
    <t>Tara</t>
  </si>
  <si>
    <t>a Carpenter et sa jeune soeur Tara, toujours marquées par les év</t>
  </si>
  <si>
    <t>Laura Crane</t>
  </si>
  <si>
    <t>Résumé A New York, Laura Crane, qui donne des cours de ciném</t>
  </si>
  <si>
    <t>d à un client et au gérant du magasin. Voirplusmoins</t>
  </si>
  <si>
    <t>ient et au gérant du magasin. Voirplusmoins</t>
  </si>
  <si>
    <t>odsboro, étudient désormais à New York. Un soir, les deux jeunes fem</t>
  </si>
  <si>
    <t>Samantha Carpenter</t>
  </si>
  <si>
    <t>'horreur. Peu de temps après, Samantha Carpenter et sa jeune soeur Tara, toujo</t>
  </si>
  <si>
    <t>Crane, qui donne des cours de cinéma à l'université, est assassiné</t>
  </si>
  <si>
    <t>donne des cours de cinéma à l'université, est assassinée dans une ruel</t>
  </si>
  <si>
    <t>Woodsboro</t>
  </si>
  <si>
    <t>enus quelques mois plus tôt à Woodsboro, étudient désormais à New Yor</t>
  </si>
  <si>
    <t>Ghostface»</t>
  </si>
  <si>
    <t xml:space="preserve"> une ruelle par un émule des «Ghostface», plusieurs tueurs en série in</t>
  </si>
  <si>
    <t>Ghostface</t>
  </si>
  <si>
    <t xml:space="preserve"> une ruelle par un émule des «Ghostface», plusieurs tueurs en série i</t>
  </si>
  <si>
    <t>supérette</t>
  </si>
  <si>
    <t>Elles trouvent refuge ans une supérette où le tueur les retrouve et s</t>
  </si>
  <si>
    <t>M3GAN</t>
  </si>
  <si>
    <t>sa dernière création au grand public. En effet, cette jeune roboti</t>
  </si>
  <si>
    <t xml:space="preserve">es jouets présente fièrement  M3GAN , une poupée révolutionnaire </t>
  </si>
  <si>
    <t>Gemma</t>
  </si>
  <si>
    <t xml:space="preserve">urs tâches quotidiennes. Mais Gemma fait parallèlement face à un </t>
  </si>
  <si>
    <t>roboticienne employée par une entreprise qui développe des jouets prés</t>
  </si>
  <si>
    <t xml:space="preserve"> des mois de travail acharné, Gemma s'estime enfin prête à dévoil</t>
  </si>
  <si>
    <t>Le Menu</t>
  </si>
  <si>
    <t>Tyler</t>
  </si>
  <si>
    <t>une couple mondain, Margot et Tyler embarquent à bord d'un bateau</t>
  </si>
  <si>
    <t>Margot</t>
  </si>
  <si>
    <t>Résumé Jeune couple mondain, Margot et Tyler embarquent à bord d'</t>
  </si>
  <si>
    <t>Résumé Jeune couple mondain</t>
  </si>
  <si>
    <t>Résumé Jeune couple mondain, Margot et Tyler embarquent à</t>
  </si>
  <si>
    <t>Slowik</t>
  </si>
  <si>
    <t>es. Maître des lieux, le chef Slowik annonce avoir concocté une pa</t>
  </si>
  <si>
    <t>n feinte chez ces derniers... Voirplusmoins</t>
  </si>
  <si>
    <t>Dragon Ball Super : Super Hero</t>
  </si>
  <si>
    <t>Piccolo</t>
  </si>
  <si>
    <t>Après avoir subi l'offensive, Piccolo décide d'activer le plan de M</t>
  </si>
  <si>
    <t>Capsule Corp</t>
  </si>
  <si>
    <t>cident de se battre contre la Capsule Corp, en créant Gamma 1 et 2, deux</t>
  </si>
  <si>
    <t>usqu'au jour où ils attaquent Piccolo et Pan, la fille... de Gohan.</t>
  </si>
  <si>
    <t>Ruban Rouge</t>
  </si>
  <si>
    <t>ue Goku a terrassé l'armée du Ruban Rouge, Magenta souhaite ressusciter</t>
  </si>
  <si>
    <t>armée du Ruban</t>
  </si>
  <si>
    <t>Alors que Goku a terrassé l'armée du Ruban Rouge, Magenta souhaite ressu</t>
  </si>
  <si>
    <t>Hedo</t>
  </si>
  <si>
    <t>son père. Aidé par le docteur Hedo, ils décident de se battre co</t>
  </si>
  <si>
    <t>Magenta</t>
  </si>
  <si>
    <t>rassé l'armée du Ruban Rouge, Magenta souhaite ressusciter l'organi</t>
  </si>
  <si>
    <t xml:space="preserve">o décide d'activer le plan de Magenta et kidnapper Pan, tout en la </t>
  </si>
  <si>
    <t>Gohan</t>
  </si>
  <si>
    <t>iccolo et Pan, la fille... de Gohan. Mais cette attaque va réveil</t>
  </si>
  <si>
    <t xml:space="preserve">nformé de toute la situation, Gohan débarque et se transforme en </t>
  </si>
  <si>
    <t>Goku</t>
  </si>
  <si>
    <t>Alors que Goku a terrassé l'armée du Ruban R</t>
  </si>
  <si>
    <t>Gamma 1</t>
  </si>
  <si>
    <t>re la Capsule Corp, en créant Gamma 1 et 2, deux cyborgs ultimes. J</t>
  </si>
  <si>
    <t>Pan</t>
  </si>
  <si>
    <t xml:space="preserve"> plan de Magenta et kidnapper Pan, tout en la prévenant qu'il s</t>
  </si>
  <si>
    <t>r où ils attaquent Piccolo et Pan, la fille... de Gohan. Mais c</t>
  </si>
  <si>
    <t xml:space="preserve"> débarque et se transforme en Super Saiyan pour défendre les sien</t>
  </si>
  <si>
    <t>Super Saiyan</t>
  </si>
  <si>
    <t xml:space="preserve"> débarque et se transforme en Super Saiyan pour défendre les siens...</t>
  </si>
  <si>
    <t>Avatar : La voie de l'eau</t>
  </si>
  <si>
    <t>Neteyam</t>
  </si>
  <si>
    <t>on épouse Neyriti, leurs fils Neteyam et Lo'ak, leur fille Tuk, Spi</t>
  </si>
  <si>
    <t>Kiri</t>
  </si>
  <si>
    <t>ch, et leur fille adoptive... Kiri, née de l'avatar Na'vi de Gra</t>
  </si>
  <si>
    <t>Grace Augustine</t>
  </si>
  <si>
    <t>iri, née de l'avatar Na'vi de Grace Augustine. Mais cet équilibre est pertu</t>
  </si>
  <si>
    <t>ur les humains, qui ont rendu la Terre inhabitable. Voirplusmoins</t>
  </si>
  <si>
    <t>Spider</t>
  </si>
  <si>
    <t>yam et Lo'ak, leur fille Tuk, Spider, le fils du colonel Quaritch,</t>
  </si>
  <si>
    <t>Pandora</t>
  </si>
  <si>
    <t xml:space="preserve"> Sully et les siens, afin que Pandora devienne une seconde planète </t>
  </si>
  <si>
    <t>Quaritch</t>
  </si>
  <si>
    <t>k, Spider, le fils du colonel Quaritch, et leur fille adoptive... Ki</t>
  </si>
  <si>
    <t>Omaticaya</t>
  </si>
  <si>
    <t>e paisible comme chef du clan Omaticaya, avec son épouse Neyriti, leu</t>
  </si>
  <si>
    <t xml:space="preserve"> temps a passé sur la planète Pandora et Jake Sully, qui vit désorm</t>
  </si>
  <si>
    <t>par le retour des humains sur Pandora. Le colonel Quartich, dont le</t>
  </si>
  <si>
    <t>Lo'ak</t>
  </si>
  <si>
    <t>eyriti, leurs fils Neteyam et Lo'ak, leur fille Tuk, Spider, le f</t>
  </si>
  <si>
    <t>Na'vi</t>
  </si>
  <si>
    <t xml:space="preserve">ésormais à travers son avatar Na'vi, mène une existence paisible </t>
  </si>
  <si>
    <t xml:space="preserve">été transférés dans un avatar Na'vi, est à la tête d'un commando </t>
  </si>
  <si>
    <t>Jake Sully</t>
  </si>
  <si>
    <t xml:space="preserve">ssé sur la planète Pandora et Jake Sully, qui vit désormais à travers </t>
  </si>
  <si>
    <t>Quartich</t>
  </si>
  <si>
    <t>mains sur Pandora. Le colonel Quartich, dont le patrimoine génétique</t>
  </si>
  <si>
    <t xml:space="preserve">tive... Kiri, née de l'avatar Na'vi de Grace Augustine. Mais cet </t>
  </si>
  <si>
    <t>Na'vi de Grace Augustine</t>
  </si>
  <si>
    <t>tive... Kiri, née de l'avatar Na'vi de Grace Augustine. Mais cet équilibre est pertu</t>
  </si>
  <si>
    <t>colonel Quartich</t>
  </si>
  <si>
    <t>r des humains sur Pandora. Le colonel Quartich, dont le patrimoine génétique</t>
  </si>
  <si>
    <t>colonel Quaritch</t>
  </si>
  <si>
    <t>fille Tuk, Spider, le fils du colonel Quaritch, et leur fille adoptive... Ki</t>
  </si>
  <si>
    <t>Neyriti</t>
  </si>
  <si>
    <t>an Omaticaya, avec son épouse Neyriti, leurs fils Neteyam et Lo'ak,</t>
  </si>
  <si>
    <t>Tuk</t>
  </si>
  <si>
    <t xml:space="preserve"> Neteyam et Lo'ak, leur fille Tuk, Spider, le fils du colonel Q</t>
  </si>
  <si>
    <t>les humains, qui ont rendu la Terre inhabitable. Voirplusmoins</t>
  </si>
  <si>
    <t>Sully</t>
  </si>
  <si>
    <t>un commando chargé de chasser Sully et les siens, afin que Pandor</t>
  </si>
  <si>
    <t>Black Panther : Wakanda Forever</t>
  </si>
  <si>
    <t>Shuri</t>
  </si>
  <si>
    <t>Résumé Désespérée, Shuri met tout en oeuvre pour tente</t>
  </si>
  <si>
    <t>Résumé Désespérée</t>
  </si>
  <si>
    <t>Résumé Désespérée, Shuri met tout en oeuvre pou</t>
  </si>
  <si>
    <t>Ramonda</t>
  </si>
  <si>
    <t>nda et adresse un ultimatum à Ramonda et Shuri. Voirplusmoins</t>
  </si>
  <si>
    <t xml:space="preserve"> tard. Un an après, alors que Ramonda dénonce et prouve des agissem</t>
  </si>
  <si>
    <t>Wakanda</t>
  </si>
  <si>
    <t>temps après, Namor se rend au Wakanda et adresse un ultimatum à Ram</t>
  </si>
  <si>
    <t>marine</t>
  </si>
  <si>
    <t>oir mené cette opération sous-marine meurtrière. Peu de temps aprè</t>
  </si>
  <si>
    <t>armée française</t>
  </si>
  <si>
    <t xml:space="preserve">t prouve des agissements de l'armée française au Wakanda, Namor, le prince </t>
  </si>
  <si>
    <t>équipe de militaires américains</t>
  </si>
  <si>
    <t xml:space="preserve"> ses soldats attaquent... une équipe de militaires américains venus exploiter un gisement s</t>
  </si>
  <si>
    <t>Namor</t>
  </si>
  <si>
    <t>l'armée française au Wakanda, Namor, le prince des mers, et ses s</t>
  </si>
  <si>
    <t>T'Challa</t>
  </si>
  <si>
    <t xml:space="preserve"> oeuvre pour tenter de sauver T'Challa. Mais ses efforts sont vains </t>
  </si>
  <si>
    <t>ments de l'armée française au Wakanda, Namor, le prince des mers, e</t>
  </si>
  <si>
    <t>ultimatum à Ramonda et Shuri. Voirplusmoins</t>
  </si>
  <si>
    <t>t sous-marin de Vibranium. Le Wakanda est alors accusé par les Etat</t>
  </si>
  <si>
    <t xml:space="preserve">anda est alors accusé par les Etats-Unis d'avoir mené cette opération </t>
  </si>
  <si>
    <t>Vibranium</t>
  </si>
  <si>
    <t xml:space="preserve">ter un gisement sous-marin de Vibranium. Le Wakanda est alors accusé </t>
  </si>
  <si>
    <t>urtrière. Peu de temps après, Namor se rend au Wakanda et adresse</t>
  </si>
  <si>
    <t>sse un ultimatum à Ramonda et Shuri. Voirplusmoins</t>
  </si>
  <si>
    <t>Black Adam</t>
  </si>
  <si>
    <t>Intergang</t>
  </si>
  <si>
    <t>ans un Kahndaq oppressé par l'Intergang, un groupe paramilitaire repr</t>
  </si>
  <si>
    <t>royaume de Kahndaq</t>
  </si>
  <si>
    <t xml:space="preserve">Le royaume de Kahndaq, plusieurs millénaires avant </t>
  </si>
  <si>
    <t>Ahk-Ton</t>
  </si>
  <si>
    <t>nce jusqu'à la venue du tyran Ahk-Ton. C'est alors qu'un jeune homm</t>
  </si>
  <si>
    <t>Teth Adam</t>
  </si>
  <si>
    <t xml:space="preserve">'est alors qu'un jeune homme, Teth Adam, s'est levé contre lui avant </t>
  </si>
  <si>
    <t>ue. C'est là qu'elle découvre Teth Adam, devenu un puissant personnag</t>
  </si>
  <si>
    <t>Kahndaq</t>
  </si>
  <si>
    <t xml:space="preserve">errain. De nos jours, dans un Kahndaq oppressé par l'Intergang, un </t>
  </si>
  <si>
    <t>Adam</t>
  </si>
  <si>
    <t xml:space="preserve">alors qu'un jeune homme, Teth Adam, s'est levé contre lui avant </t>
  </si>
  <si>
    <t>'est là qu'elle découvre Teth Adam, devenu un puissant personnag</t>
  </si>
  <si>
    <t>Adrianna Tomaz</t>
  </si>
  <si>
    <t>'obscurs intérêts financiers, Adrianna Tomaz, une archéologue, tente de re</t>
  </si>
  <si>
    <t>Donjons &amp; Dragons : L'honneur des voleurs</t>
  </si>
  <si>
    <t>Holga Kilogre</t>
  </si>
  <si>
    <t xml:space="preserve">vis, un barde, et sa camarade Holga Kilogre, une barbare, purgent depuis </t>
  </si>
  <si>
    <t>Edgin</t>
  </si>
  <si>
    <t xml:space="preserve">tentiaires.... C'est ainsi qu'Edgin retrace devant un conseil de </t>
  </si>
  <si>
    <t>Edgin Darvis</t>
  </si>
  <si>
    <t>Edgin Darvis, un barde, et sa camarade Hol</t>
  </si>
  <si>
    <t>65 : La Terre d'avant</t>
  </si>
  <si>
    <t>Somaris</t>
  </si>
  <si>
    <t>lions d'années sur la planète Somaris. Mills, talentueux pilote, pa</t>
  </si>
  <si>
    <t>Mills</t>
  </si>
  <si>
    <t>ssé et le vaisseau piloté par Mills fait son retour vers... Somar</t>
  </si>
  <si>
    <t>ncre sa femme d'effectuer une mission spatiale de deux ans, qui leu</t>
  </si>
  <si>
    <t>Voirplusmoins
TCHI TCHA</t>
  </si>
  <si>
    <t>autre survivante du vol, Koa. Voirplusmoins</t>
  </si>
  <si>
    <t xml:space="preserve">nnées sur la planète Somaris. Mills, talentueux pilote, parvient </t>
  </si>
  <si>
    <t>Koa.</t>
  </si>
  <si>
    <t>nt l'autre survivante du vol, Koa. Voirplusmoins</t>
  </si>
  <si>
    <t>Koa</t>
  </si>
  <si>
    <t>ant sa trajectoire et forçant Mills a effectuer un atterrissage e</t>
  </si>
  <si>
    <t>Nevine</t>
  </si>
  <si>
    <t>ayer les soins de leur fille, Nevine. Deux ans ont passé et le vai</t>
  </si>
  <si>
    <t>Mills fait son retour vers... Somaris. C'est alors que l'aéronef se</t>
  </si>
  <si>
    <t>Dalva</t>
  </si>
  <si>
    <t xml:space="preserve">des Keller et emmène la jeune Dalva, 12 ans, qui vit là avec son </t>
  </si>
  <si>
    <t>Bogny-sur-Meuse</t>
  </si>
  <si>
    <t>Une nuit, Bogny-sur-Meuse, dans les Ardennes françaises</t>
  </si>
  <si>
    <t xml:space="preserve">rise incestueuse de son père. Dalva, révoltée par cette décision </t>
  </si>
  <si>
    <t>s les Ardennes françaises, la police fait irruption dans le domici</t>
  </si>
  <si>
    <t>Keller</t>
  </si>
  <si>
    <t xml:space="preserve">rruption dans le domicile des Keller et emmène la jeune Dalva, 12 </t>
  </si>
  <si>
    <t>Ardennes</t>
  </si>
  <si>
    <t>it, Bogny-sur-Meuse, dans les Ardennes françaises, la police fait ir</t>
  </si>
  <si>
    <t>Givet</t>
  </si>
  <si>
    <t>cques. L'enfant est emmenée à Givet, dans un centre pour adolesce</t>
  </si>
  <si>
    <t>ns, qui vit là avec son père, Jacques. L'enfant est emmenée à Givet</t>
  </si>
  <si>
    <t>Une nuit, Bogny-sur-Meuse, dans l</t>
  </si>
  <si>
    <t>Les Pires</t>
  </si>
  <si>
    <t>son dévolu sur Jessy, Maylis, Lily et Ryan, impressionné par leu</t>
  </si>
  <si>
    <t xml:space="preserve"> le plus de problèmes dans le quartier. Voirplusmoins</t>
  </si>
  <si>
    <t>lu sur Jessy, Maylis, Lily et Ryan, impressionné par leur énergi</t>
  </si>
  <si>
    <t>Boulogne-sur-Mer</t>
  </si>
  <si>
    <t xml:space="preserve"> rend dans la cité Picasso, à Boulogne-sur-Mer, pour trouver les acteurs de </t>
  </si>
  <si>
    <t>Gabriel</t>
  </si>
  <si>
    <t>ne : elle se demande pourquoi Gabriel a choisi «les pires» : les en</t>
  </si>
  <si>
    <t>Résumé Gabriel, réalisateur de films, cherch</t>
  </si>
  <si>
    <t>Maylis</t>
  </si>
  <si>
    <t>bientôt son dévolu sur Jessy, Maylis, Lily et Ryan, impressionné p</t>
  </si>
  <si>
    <t>artie. Au cours d'une séance, Maylis s'étonne : elle se demande po</t>
  </si>
  <si>
    <t>Résumé Gabriel</t>
  </si>
  <si>
    <t>auditionne des adolescents du quartier, en leur posant des questions</t>
  </si>
  <si>
    <t>Jessy</t>
  </si>
  <si>
    <t xml:space="preserve"> jette bientôt son dévolu sur Jessy, Maylis, Lily et Ryan, impres</t>
  </si>
  <si>
    <t>e problèmes dans le quartier. Voirplusmoins</t>
  </si>
  <si>
    <t>Picasso</t>
  </si>
  <si>
    <t>ojet. Il se rend dans la cité Picasso, à Boulogne-sur-Mer, pour tro</t>
  </si>
  <si>
    <t>Le Grand Cirque</t>
  </si>
  <si>
    <t>Debré</t>
  </si>
  <si>
    <t>endez-vous à l'hôpital Robert-Debré, il croise Michel, responsabl</t>
  </si>
  <si>
    <t>Michel</t>
  </si>
  <si>
    <t>enus réconforter les enfants. Michel décerne tout de suite un pote</t>
  </si>
  <si>
    <t>clowns</t>
  </si>
  <si>
    <t>able... depuis des années des clowns venus réconforter les enfants</t>
  </si>
  <si>
    <t>scènes</t>
  </si>
  <si>
    <t>n en difficulté, parcourt les scènes de stand-up de Paris. Mais se</t>
  </si>
  <si>
    <t>Momo</t>
  </si>
  <si>
    <t>Chaque soir, Momo, comédien en difficulté, parc</t>
  </si>
  <si>
    <t>ut de suite un potentiel chez Momo et lui propose de remplacer l</t>
  </si>
  <si>
    <t>urt les scènes de stand-up de Paris. Mais ses performances ne sus</t>
  </si>
  <si>
    <t>emplacer le clown actuel de l'hôpital, qui est sur le point de part</t>
  </si>
  <si>
    <t>hôpital Robert-Debré</t>
  </si>
  <si>
    <t>alors qu'il a rendez-vous à l'hôpital Robert-Debré, il croise Michel, responsabl</t>
  </si>
  <si>
    <t>alors qu'il a rendez-vous à l'hôpital Robert-Debré, il croise Miche</t>
  </si>
  <si>
    <t>pital Robert-Debré, il croise Michel, responsable... depuis des an</t>
  </si>
  <si>
    <t>'il a rendez-vous à l'hôpital Robert-Debré, il croise Michel, resp</t>
  </si>
  <si>
    <t>i est sur le point de partir. Momo commence par refuser avant de</t>
  </si>
  <si>
    <t>+ de courts</t>
  </si>
  <si>
    <t>COURTS</t>
  </si>
  <si>
    <t>imanches de chaque mois, + DE COURTS accompagne la diffusion de de</t>
  </si>
  <si>
    <t>e et qui en veut toujours + ! Magazine bimensuel proposé les deuxièm</t>
  </si>
  <si>
    <t>Night Raiders</t>
  </si>
  <si>
    <t>Niska</t>
  </si>
  <si>
    <t>e battre. Jusqu'à présent,... Niska et sa fille Waseese, qui vive</t>
  </si>
  <si>
    <t>Canada</t>
  </si>
  <si>
    <t>En 2044, le Canada, totalement dévasté, est sous</t>
  </si>
  <si>
    <t>Waseese</t>
  </si>
  <si>
    <t xml:space="preserve">présent,... Niska et sa fille Waseese, qui vivent et surviennent à </t>
  </si>
  <si>
    <t>académies militaires</t>
  </si>
  <si>
    <t xml:space="preserve"> attendus dans les nombreuses académies militaires du pays, où ils seront entraî</t>
  </si>
  <si>
    <t>Vaincre ou mourir</t>
  </si>
  <si>
    <t>Marine</t>
  </si>
  <si>
    <t>ieutenant de vaisseau dans la Marine royale, décide de démissionne</t>
  </si>
  <si>
    <t>Charette</t>
  </si>
  <si>
    <t xml:space="preserve">commandes du pays. Très vite, Charette fait ses preuves en tant que </t>
  </si>
  <si>
    <t xml:space="preserve">de protestation, font appel à Charette pour prendre les rênes de la </t>
  </si>
  <si>
    <t xml:space="preserve">t de la Révolution française, Charette, lieutenant de vaisseau dans </t>
  </si>
  <si>
    <t>Marine royale</t>
  </si>
  <si>
    <t>ieutenant de vaisseau dans la Marine royale, décide de démissionner de so</t>
  </si>
  <si>
    <t>Révolution française</t>
  </si>
  <si>
    <t>ues mois après le début de la Révolution française, Charette, lieutenant de vais</t>
  </si>
  <si>
    <t>a colère du peuple pousse les autorités à prendre des mesures de plus</t>
  </si>
  <si>
    <t>château vendéen</t>
  </si>
  <si>
    <t>ste et de se retirer dans son château vendéen. En 1793, alors que la colère</t>
  </si>
  <si>
    <t>The Reef 2 : Traquées</t>
  </si>
  <si>
    <t>r Nic et leurs amies Jodie et Lisa viennent sortent avec plaisir</t>
  </si>
  <si>
    <t>eur Annie, ainsi que Jodie et Lisa pour une sortie en kayak. Voi</t>
  </si>
  <si>
    <t>Nic</t>
  </si>
  <si>
    <t>rapidement. Arrivée chez eux, Nic découvre avec horreur Greg hé</t>
  </si>
  <si>
    <t>isa pour une sortie en kayak. Voirplusmoins</t>
  </si>
  <si>
    <t>belle session de plongée sous-marine et sont attendues par Greg, l</t>
  </si>
  <si>
    <t>Annie</t>
  </si>
  <si>
    <t>ame, retrouve sa petite soeur Annie, ainsi que Jodie et Lisa pour</t>
  </si>
  <si>
    <t>Cath</t>
  </si>
  <si>
    <t xml:space="preserve">ttendues par Greg, le mari de Cath, qui ramène cette dernière à </t>
  </si>
  <si>
    <t>mportements inappropriés avec Cath. Aussi est-elle très inquiète</t>
  </si>
  <si>
    <t xml:space="preserve">-marine et sont attendues par Greg, le mari de Cath, qui ramène </t>
  </si>
  <si>
    <t xml:space="preserve"> contrariée car elle sait que Greg a eu plusieurs fois... des co</t>
  </si>
  <si>
    <t>ux, Nic découvre avec horreur Greg hébété, et le corps de sa soe</t>
  </si>
  <si>
    <t xml:space="preserve"> maison. De retour chez elle, Nic est contrariée car elle sait </t>
  </si>
  <si>
    <t>Résumé Cath</t>
  </si>
  <si>
    <t xml:space="preserve">Résumé Cath, sa soeur Nic et leurs amies </t>
  </si>
  <si>
    <t>ignoire. Neuf mois plus tard, Nic, toujours affectée par ce dra</t>
  </si>
  <si>
    <t>ui ramène cette dernière à la maison. De retour chez elle, Nic est</t>
  </si>
  <si>
    <t>Jodie</t>
  </si>
  <si>
    <t>petite soeur Annie, ainsi que Jodie et Lisa pour une sortie en ka</t>
  </si>
  <si>
    <t xml:space="preserve">Résumé Cath, sa soeur Nic et leurs amies Jodie et Lisa </t>
  </si>
  <si>
    <t>, sa soeur Nic et leurs amies Jodie et Lisa viennent sortent avec</t>
  </si>
  <si>
    <t>Marlowe</t>
  </si>
  <si>
    <t>Bay City</t>
  </si>
  <si>
    <t>En octobre 1939, à Bay City, en Californie, Philip Marlow</t>
  </si>
  <si>
    <t>Philip Marlowe</t>
  </si>
  <si>
    <t>9, à Bay City, en Californie, Philip Marlowe, détective privé, reçoit Clar</t>
  </si>
  <si>
    <t>Clare</t>
  </si>
  <si>
    <t>lowe, détective privé, reçoit Clare Cavendish dans son bureau. Sa</t>
  </si>
  <si>
    <t xml:space="preserve"> octobre 1939, à Bay City, en Californie, Philip Marlowe, détective pr</t>
  </si>
  <si>
    <t>le récit fait par sa cliente, Marlowe démarre son enquête, qui l'em</t>
  </si>
  <si>
    <t>son,... accessoiriste pour le cinéma, qui a soudainement disparu s</t>
  </si>
  <si>
    <t>e et d'une ancienne gloire du cinéma, Dorothy Quincannon. Elle che</t>
  </si>
  <si>
    <t>Nico Peterson</t>
  </si>
  <si>
    <t>herche à retrouver son amant, Nico Peterson,... accessoiriste pour le cin</t>
  </si>
  <si>
    <t>Clare Cavendish</t>
  </si>
  <si>
    <t xml:space="preserve">lowe, détective privé, reçoit Clare Cavendish dans son bureau. Sa nouvelle </t>
  </si>
  <si>
    <t>Dorothy Quincannon</t>
  </si>
  <si>
    <t>ne ancienne gloire du cinéma, Dorothy Quincannon. Elle cherche à retrouver son</t>
  </si>
  <si>
    <t>Peterson</t>
  </si>
  <si>
    <t>pprend ensuite rapidement que Peterson est mort, apparemment dans un</t>
  </si>
  <si>
    <t>Dead for a Dollar</t>
  </si>
  <si>
    <t>Etat</t>
  </si>
  <si>
    <t>primes, se rend à la prison d'Etat pour rencontrer un de ses dét</t>
  </si>
  <si>
    <t>Max</t>
  </si>
  <si>
    <t xml:space="preserve"> octobre de... la même année, Max est présenté à l'homme d'affa</t>
  </si>
  <si>
    <t>Albuquerque</t>
  </si>
  <si>
    <t>Résumé En juin 1897, à Albuquerque, sur le territoire du Nouveau</t>
  </si>
  <si>
    <t>il se lance sur leurs traces. Voirplusmoins</t>
  </si>
  <si>
    <t>urgé une peine de cinq ans de prison. On octobre de... la même ann</t>
  </si>
  <si>
    <t>prison d'Etat</t>
  </si>
  <si>
    <t>sseur de primes, se rend à la prison d'Etat pour rencontrer un de ses dét</t>
  </si>
  <si>
    <t>Joe Cribbens</t>
  </si>
  <si>
    <t>s détenus qu'il connaît bien, Joe Cribbens, qui doit sortir sous peu apr</t>
  </si>
  <si>
    <t>Rachel</t>
  </si>
  <si>
    <t>oldat noir, a enlevé sa femme Rachel et demande une rançon de 10 0</t>
  </si>
  <si>
    <t>Nouveau Mexique</t>
  </si>
  <si>
    <t>querque, sur le territoire du Nouveau Mexique, Max Borlund, chasseur de pri</t>
  </si>
  <si>
    <t>Nouveau</t>
  </si>
  <si>
    <t>querque, sur le territoire du Nouveau Mexique, Max Borlund, chasseu</t>
  </si>
  <si>
    <t>Nathan Price</t>
  </si>
  <si>
    <t>présenté à l'homme d'affaires Nathan Price, qui a une demande à lui fair</t>
  </si>
  <si>
    <t>Max Borlund</t>
  </si>
  <si>
    <t xml:space="preserve">erritoire du Nouveau Mexique, Max Borlund, chasseur de primes, se rend </t>
  </si>
  <si>
    <t xml:space="preserve"> sur le territoire du Nouveau Mexique, Max Borlund, chasseur de pri</t>
  </si>
  <si>
    <t>Elijah Jones</t>
  </si>
  <si>
    <t xml:space="preserve">ande à lui faire : selon lui, Elijah Jones, un soldat noir, a enlevé sa </t>
  </si>
  <si>
    <t>Alonzo Poe</t>
  </si>
  <si>
    <t>té. Accompagné par le sergent Alonzo Poe, il se lance sur leurs traces</t>
  </si>
  <si>
    <t>L'attaque du métro 123</t>
  </si>
  <si>
    <t>s et n'accepte de parler qu'à Garber. Une cellule de crise est mis</t>
  </si>
  <si>
    <t>Un matin, à New York, alors que Walter Garber trav</t>
  </si>
  <si>
    <t>Walter Garber</t>
  </si>
  <si>
    <t xml:space="preserve"> matin, à New York, alors que Walter Garber travaille à son poste central</t>
  </si>
  <si>
    <t>Ryder</t>
  </si>
  <si>
    <t xml:space="preserve"> la rame. Il... dit se nommer Ryder, exige une importante rançon </t>
  </si>
  <si>
    <t>Défense d'atterrir</t>
  </si>
  <si>
    <t>Gu In-ho</t>
  </si>
  <si>
    <t>cueille également la femme de Gu In-ho, un officier de police. Alors</t>
  </si>
  <si>
    <t>Hawaï</t>
  </si>
  <si>
    <t>quer dans le vol n°KI501 pour Hawaï avec sa fille qui doit être s</t>
  </si>
  <si>
    <t>Ryu Jin</t>
  </si>
  <si>
    <t xml:space="preserve">e l'avion pour Hawaï décolle, Ryu Jin-seok, est finalement à bord. </t>
  </si>
  <si>
    <t>olice. Alors que l'avion pour Hawaï décolle, Ryu Jin-seok, est fi</t>
  </si>
  <si>
    <t>KI501</t>
  </si>
  <si>
    <t xml:space="preserve">ête à embarquer dans le vol n°KI501 pour Hawaï avec sa fille qui </t>
  </si>
  <si>
    <t>A l'aéroport d'Incheon, Ryu Jin-seok, un jeune homme, fait pr</t>
  </si>
  <si>
    <t>Park Jae-hyuk</t>
  </si>
  <si>
    <t>oyée du lieu. Au même moment, Park Jae-hyuk, un homme aviophobe, s'apprêt</t>
  </si>
  <si>
    <t>Ryu Jin-seok</t>
  </si>
  <si>
    <t>e l'avion pour Hawaï décolle, Ryu Jin-seok, est finalement à bord. Ce qu</t>
  </si>
  <si>
    <t>aéroport d'Incheon</t>
  </si>
  <si>
    <t>A l'aéroport d'Incheon, Ryu Jin-seok, un jeune homme</t>
  </si>
  <si>
    <t xml:space="preserve">A l'aéroport d'Incheon, Ryu Jin-seok, un jeune homme, fait preuve </t>
  </si>
  <si>
    <t>Je verrai toujours vos visages</t>
  </si>
  <si>
    <t>justice</t>
  </si>
  <si>
    <t>à l'institut français pour la justice restaurative, sous la supervi</t>
  </si>
  <si>
    <t>Michel réunissent Nassim</t>
  </si>
  <si>
    <t>nces de préparation, Fanny et Michel réunissent Nassim, Thomas et Issa, détenus pour</t>
  </si>
  <si>
    <t>institut français</t>
  </si>
  <si>
    <t>dans les locaux attribués à l'institut français pour la justice restaurative,</t>
  </si>
  <si>
    <t>Judith</t>
  </si>
  <si>
    <t>, Fanny et Michel mènent avec Judith un exercice de discussion ent</t>
  </si>
  <si>
    <t xml:space="preserve"> sous la supervision de Paul, Fanny et Michel mènent avec Judith </t>
  </si>
  <si>
    <t xml:space="preserve">Résumé A Paris, dans les locaux attribués à </t>
  </si>
  <si>
    <t>Grégoire</t>
  </si>
  <si>
    <t>lences, et Nawelle, Sabine et Grégoire, victimes de ce type d'agress</t>
  </si>
  <si>
    <t>Nawelle</t>
  </si>
  <si>
    <t>es de vols avec violences, et Nawelle, Sabine et Grégoire, victimes</t>
  </si>
  <si>
    <t>Issa</t>
  </si>
  <si>
    <t xml:space="preserve"> réunissent Nassim, Thomas et Issa, détenus pour des crimes de v</t>
  </si>
  <si>
    <t xml:space="preserve">nces de préparation, Fanny et Michel réunissent Nassim, Thomas et </t>
  </si>
  <si>
    <t>supervision de Paul, Fanny et Michel mènent avec Judith un exercic</t>
  </si>
  <si>
    <t xml:space="preserve">ative, sous la supervision de Paul, Fanny et Michel mènent avec </t>
  </si>
  <si>
    <t>Nassim</t>
  </si>
  <si>
    <t>n, Fanny et Michel réunissent Nassim, Thomas et Issa, détenus pour</t>
  </si>
  <si>
    <t>Sabine</t>
  </si>
  <si>
    <t>s avec violences, et Nawelle, Sabine et Grégoire, victimes de ce t</t>
  </si>
  <si>
    <t xml:space="preserve">s des séances de préparation, Fanny et Michel réunissent Nassim, </t>
  </si>
  <si>
    <t>Résumé A Paris, dans les locaux attr</t>
  </si>
  <si>
    <t>imes de ce type d'agressions. Voirplusmoins</t>
  </si>
  <si>
    <t>Thomas</t>
  </si>
  <si>
    <t xml:space="preserve"> et Michel réunissent Nassim, Thomas et Issa, détenus pour des cri</t>
  </si>
  <si>
    <t>Eperdument</t>
  </si>
  <si>
    <t>Fresnes</t>
  </si>
  <si>
    <t xml:space="preserve">re transférée de la prison de Fresnes pour rapprochement familial. </t>
  </si>
  <si>
    <t>Anna Amari</t>
  </si>
  <si>
    <t>Anna Amari, condamnée pour un crime comm</t>
  </si>
  <si>
    <t>prison de Fresnes</t>
  </si>
  <si>
    <t xml:space="preserve">vient d'être transférée de la prison de Fresnes pour rapprochement familial. </t>
  </si>
  <si>
    <t>Jean Firmino</t>
  </si>
  <si>
    <t>la jeune femme rencontre vite Jean Firmino, le directeur de l'établissem</t>
  </si>
  <si>
    <t>an Firmino, le directeur de l'établissement,... qui se révèle très humain</t>
  </si>
  <si>
    <t>48 heures pour un crime</t>
  </si>
  <si>
    <t>Mobile</t>
  </si>
  <si>
    <t>La brigade criminelle de Mobile enquête sur la disparition d'</t>
  </si>
  <si>
    <t xml:space="preserve">La brigade criminelle de Mobile enquête </t>
  </si>
  <si>
    <t>Fin des programmes</t>
  </si>
  <si>
    <t>Le globe-cooker - Frédéric Chesneau</t>
  </si>
  <si>
    <t>Madagascar</t>
  </si>
  <si>
    <t>Madagascar est une île d'exception extrê</t>
  </si>
  <si>
    <t>zébus</t>
  </si>
  <si>
    <t>couvrir le célèbre marché aux zébus. Puis, dans la mangrove, il p</t>
  </si>
  <si>
    <t>océan Indien</t>
  </si>
  <si>
    <t>trêmement vaste. Situé dans l'océan Indien, ce territoire est le carrefo</t>
  </si>
  <si>
    <t>Malgaches</t>
  </si>
  <si>
    <t>le mixité des traditions. Les Malgaches ont fait de la cuisine, souve</t>
  </si>
  <si>
    <t>cochon</t>
  </si>
  <si>
    <t>st servi avec de la viande de cochon ou, plus rarement, du zébu. L</t>
  </si>
  <si>
    <t>ns des feuilles de bananiers. Fred se rend à Ambalavao afin de d</t>
  </si>
  <si>
    <t>institution</t>
  </si>
  <si>
    <t xml:space="preserve"> traditionnels, une véritable institution. Le riz, aliment de base, est</t>
  </si>
  <si>
    <t>Ambalavao</t>
  </si>
  <si>
    <t xml:space="preserve"> de bananiers. Fred se rend à Ambalavao afin de découvrir le célèbre </t>
  </si>
  <si>
    <t>Des villes à hauteur d'hommes</t>
  </si>
  <si>
    <t>quartiers</t>
  </si>
  <si>
    <t>lle-Orléans a reconstruit les quartiers dévastés. Des artistes locaux</t>
  </si>
  <si>
    <t>Nouvelle-Orléans</t>
  </si>
  <si>
    <t>ragan Katrina, la ville de la Nouvelle-Orléans a reconstruit les quartiers d</t>
  </si>
  <si>
    <t>la Nouvelle-Orléans</t>
  </si>
  <si>
    <t>'ouragan Katrina, la ville de la Nouvelle-Orléans a reconstruit les quartiers d</t>
  </si>
  <si>
    <t>rina, la ville de la Nouvelle-Orléans a reconstruit les quartiers d</t>
  </si>
  <si>
    <t>ouragan Katrina</t>
  </si>
  <si>
    <t>nze ans après le passage de l'ouragan Katrina, la ville de la Nouvelle-Orlé</t>
  </si>
  <si>
    <t>Narco Circus</t>
  </si>
  <si>
    <t>cartel de Medellin</t>
  </si>
  <si>
    <t>ombiens a fondé le redoutable cartel de Medellin, et a lancé un vaste trafic d</t>
  </si>
  <si>
    <t>Medellin</t>
  </si>
  <si>
    <t>fondé le redoutable cartel de Medellin, et a lancé un vaste trafic d</t>
  </si>
  <si>
    <t>Romain Bolzinger</t>
  </si>
  <si>
    <t xml:space="preserve">Romain Bolzinger raconte comment une bande de </t>
  </si>
  <si>
    <t>DEA</t>
  </si>
  <si>
    <t>ident Peña Nieto en place, la DEA planifie des arrestations.</t>
  </si>
  <si>
    <t>Peña Nieto</t>
  </si>
  <si>
    <t xml:space="preserve"> morts. Une fois le président Peña Nieto en place, la DEA planifie des</t>
  </si>
  <si>
    <t>Calderón</t>
  </si>
  <si>
    <t>Sous la présidence de Calderón, la guerre contre les narcotr</t>
  </si>
  <si>
    <t>Révoltes barbares</t>
  </si>
  <si>
    <t>Lusitanien</t>
  </si>
  <si>
    <t>ècles. Viriate, simple berger Lusitanien , lancera une guérilla contre</t>
  </si>
  <si>
    <t>massif des Alpes</t>
  </si>
  <si>
    <t>érant traverse la gaule et le massif des Alpes avec 50 000 hommes et 80 élép</t>
  </si>
  <si>
    <t>J.C.</t>
  </si>
  <si>
    <t>Au IIème siècle avant J.C., Hannibal, à Carthagène et Vi</t>
  </si>
  <si>
    <t>Histoire</t>
  </si>
  <si>
    <t>il survivra et restera dans l'Histoire.</t>
  </si>
  <si>
    <t>IIème</t>
  </si>
  <si>
    <t xml:space="preserve">Au IIème siècle avant J.C., Hannibal, </t>
  </si>
  <si>
    <t>Hannibal</t>
  </si>
  <si>
    <t>même ennemi, l'empire romain. Hannibal, dit le conquérant traverse l</t>
  </si>
  <si>
    <t>gaule</t>
  </si>
  <si>
    <t>dit le conquérant traverse la gaule et le massif des Alpes avec 5</t>
  </si>
  <si>
    <t>empire romain</t>
  </si>
  <si>
    <t>lancera une guérilla contre l'empire romain. Bien que la révolte soit mat</t>
  </si>
  <si>
    <t>Au IIème siècle avant J.C., Hannibal, à Carthagène et Viriate, dan</t>
  </si>
  <si>
    <t xml:space="preserve">ctes contre le même ennemi, l'empire romain. Hannibal, dit le conquérant </t>
  </si>
  <si>
    <t>Viriate</t>
  </si>
  <si>
    <t>C., Hannibal, à Carthagène et Viriate, dans la péninsule ibérique d</t>
  </si>
  <si>
    <t>Servius Sulpicius Galba</t>
  </si>
  <si>
    <t xml:space="preserve">it maté par le préteur romain Servius Sulpicius Galba, il survivra et restera dans </t>
  </si>
  <si>
    <t xml:space="preserve"> guerre qui durera 7 siècles. Viriate, simple berger Lusitanien , l</t>
  </si>
  <si>
    <t>Carthagène</t>
  </si>
  <si>
    <t>iècle avant J.C., Hannibal, à Carthagène et Viriate, dans la péninsule</t>
  </si>
  <si>
    <t>Viriathe</t>
  </si>
  <si>
    <t xml:space="preserve">Viriathe, un berger lusitanien devenu </t>
  </si>
  <si>
    <t>ros national en Espagne et au Portugal.</t>
  </si>
  <si>
    <t>Espagne</t>
  </si>
  <si>
    <t xml:space="preserve"> le premier héros national en Espagne et au Portugal.</t>
  </si>
  <si>
    <t>péninsule Ibérique</t>
  </si>
  <si>
    <t>e des peuples indigènes de la péninsule Ibérique ; il est considéré comme le p</t>
  </si>
  <si>
    <t xml:space="preserve"> devenu général, lutta contre Rome et ses légions pour défendre </t>
  </si>
  <si>
    <t>Il était une fois à Londongrad</t>
  </si>
  <si>
    <t>Washington DC</t>
  </si>
  <si>
    <t>ouvernement britannique et de Washington DC.</t>
  </si>
  <si>
    <t>ligarques russes installés en Angleterre, la journaliste Heidi Blake e</t>
  </si>
  <si>
    <t>quartier londonien</t>
  </si>
  <si>
    <t>Dans le quartier londonien, où vivent les oligarques rus</t>
  </si>
  <si>
    <t>Heidi Blake</t>
  </si>
  <si>
    <t xml:space="preserve">en Angleterre, la journaliste Heidi Blake enquête sur la mort suspecte </t>
  </si>
  <si>
    <t>ches Russes qui rejoignent le Royaume-Uni afin d'y mener des transactio</t>
  </si>
  <si>
    <t>Boris Berezovsky</t>
  </si>
  <si>
    <t>En 2000, l'oligarque russe Boris Berezovsky doit s'exiler à Londres. Il e</t>
  </si>
  <si>
    <t>is Berezovsky doit s'exiler à Londres. Il est bientôt imité par d'a</t>
  </si>
  <si>
    <t>Russes</t>
  </si>
  <si>
    <t>d'autres oligarques et riches Russes qui rejoignent le Royaume-Uni</t>
  </si>
  <si>
    <t>Young</t>
  </si>
  <si>
    <t xml:space="preserve"> élevé. Les affaires que Scot Young mène avec l'ex-oligarque russ</t>
  </si>
  <si>
    <t>Scot Young</t>
  </si>
  <si>
    <t xml:space="preserve"> coût élevé. Les affaires que Scot Young mène avec l'ex-oligarque russ</t>
  </si>
  <si>
    <t>Boris Berezovsky, qui a soif de revanche, proj</t>
  </si>
  <si>
    <t>Vladimir Poutine</t>
  </si>
  <si>
    <t>ent de renverser le régime de Vladimir Poutine, mais cette nouvelle révoluti</t>
  </si>
  <si>
    <t>Poutine</t>
  </si>
  <si>
    <t>devenu l'homme à abattre pour Poutine, mettent en danger le milliar</t>
  </si>
  <si>
    <t>lexander Perepilichny était à Paris où il aurait été empoisonné.</t>
  </si>
  <si>
    <t>Kremlin</t>
  </si>
  <si>
    <t>enquêter sur l'implication du Kremlin dans la mort d'un homme d'aff</t>
  </si>
  <si>
    <t>Alexander Perepilichny</t>
  </si>
  <si>
    <t>12. Deux jours avant sa mort, Alexander Perepilichny était à Paris où il aurait ét</t>
  </si>
  <si>
    <t>MI6</t>
  </si>
  <si>
    <t>010, le cadavre d'un agent du MI6 et as du décodage est retrouv</t>
  </si>
  <si>
    <t>e sur cette mort mystérieuse, Heidi Blake et son équipe font apparaître</t>
  </si>
  <si>
    <t>Williams</t>
  </si>
  <si>
    <t>acé dans sa baignoire. Gareth Williams avait enquêté quelques mois a</t>
  </si>
  <si>
    <t>010, le cadavre d'un agent du MI6 et as du décodage est retrou</t>
  </si>
  <si>
    <t>stérieuse, Heidi Blake et son équipe font apparaître... la dépenda</t>
  </si>
  <si>
    <t>Gareth Williams</t>
  </si>
  <si>
    <t>port placé dans sa baignoire. Gareth Williams avait enquêté quelques mois a</t>
  </si>
  <si>
    <t>pparaître... la dépendance du Royaume-Uni à l'argent russe.</t>
  </si>
  <si>
    <t>Tell Me Iggy</t>
  </si>
  <si>
    <t>Iggy Pop</t>
  </si>
  <si>
    <t xml:space="preserve">u rock depuis un demi-siècle, Iggy Pop revient ses cinquante ans de </t>
  </si>
  <si>
    <t>John Waters</t>
  </si>
  <si>
    <t>me Debbie Harry, Nick Kent ou John Waters apportent leurs témoignages.</t>
  </si>
  <si>
    <t>Nick Kent</t>
  </si>
  <si>
    <t xml:space="preserve"> artistes comme Debbie Harry, Nick Kent ou John Waters apportent leur</t>
  </si>
  <si>
    <t>Debbie Harry</t>
  </si>
  <si>
    <t xml:space="preserve"> carrière. Des artistes comme Debbie Harry, Nick Kent ou John Waters app</t>
  </si>
  <si>
    <t>Icône</t>
  </si>
  <si>
    <t>Icône du rock depuis un demi-siècle</t>
  </si>
  <si>
    <t>Les disparus de la Black Coast</t>
  </si>
  <si>
    <t>Piha</t>
  </si>
  <si>
    <t>sparu sans laisser de trace à Piha, ville côtière de Nouvelle-Zé</t>
  </si>
  <si>
    <t>Nouvelle-Zélande</t>
  </si>
  <si>
    <t>race à Piha, ville côtière de Nouvelle-Zélande. Avant lui, depuis 1992, cinq</t>
  </si>
  <si>
    <t>emme s'est volatilisée sur la route menant à Piha. Quelques année</t>
  </si>
  <si>
    <t>Piha beach</t>
  </si>
  <si>
    <t xml:space="preserve">ituée à proximité d'Auckland, Piha beach, est une plage appréciée des </t>
  </si>
  <si>
    <t>Auckland</t>
  </si>
  <si>
    <t>Située à proximité d'Auckland, Piha beach, est une plage ap</t>
  </si>
  <si>
    <t>tilisée sur la route menant à Piha. Quelques années plus tard, e</t>
  </si>
  <si>
    <t>. qui disparaissait sur cette route.</t>
  </si>
  <si>
    <t>La Liste : Everything or Nothing</t>
  </si>
  <si>
    <t>Jérémie Heitz</t>
  </si>
  <si>
    <t>ique du ski libre hors piste, Jérémie Heitz et Sam Anthamatten parcourent</t>
  </si>
  <si>
    <t>Sam Anthamatten</t>
  </si>
  <si>
    <t xml:space="preserve"> hors piste, Jérémie Heitz et Sam Anthamatten parcourent le monde entier af</t>
  </si>
  <si>
    <t>Mon odyssée africaine</t>
  </si>
  <si>
    <t>pays africain</t>
  </si>
  <si>
    <t>s personnalités présentent un pays africain et le font découvrir. Kimbero</t>
  </si>
  <si>
    <t>Kimberose</t>
  </si>
  <si>
    <t>fricain et le font découvrir. Kimberose se rend au Ghana.</t>
  </si>
  <si>
    <t>Ghana</t>
  </si>
  <si>
    <t>couvrir. Kimberose se rend au Ghana.</t>
  </si>
  <si>
    <t>Bénin</t>
  </si>
  <si>
    <t>uerel part à la découverte du Bénin.</t>
  </si>
  <si>
    <t>Miss France</t>
  </si>
  <si>
    <t>fricain et le font découvrir. Miss France 2014, Flora Coquerel part à l</t>
  </si>
  <si>
    <t>is personnalité présentent un pays africain et le font découvrir. Miss Fr</t>
  </si>
  <si>
    <t>Miss France 2014</t>
  </si>
  <si>
    <t>fricain et le font découvrir. Miss France 2014, Flora Coquerel part à la déc</t>
  </si>
  <si>
    <t>Flora Coquerel</t>
  </si>
  <si>
    <t xml:space="preserve"> découvrir. Miss France 2014, Flora Coquerel part à la découverte du Bénin</t>
  </si>
  <si>
    <t>Les éclaireurs de l'eau</t>
  </si>
  <si>
    <t>Katerina</t>
  </si>
  <si>
    <t>fs coralliens.... Au Mexique, Katerina, passionnée de baleine à boss</t>
  </si>
  <si>
    <t xml:space="preserve"> les récifs coralliens.... Au Mexique, Katerina, passionnée de bale</t>
  </si>
  <si>
    <t>association</t>
  </si>
  <si>
    <t>ise, Titouan 22 ans, a créé l'association  Coral Gardeners  pour préser</t>
  </si>
  <si>
    <t>Coral Gardeners</t>
  </si>
  <si>
    <t>22 ans, a créé l'association  Coral Gardeners  pour préserver les récifs co</t>
  </si>
  <si>
    <t>Titouan</t>
  </si>
  <si>
    <t xml:space="preserve">ique. En Polynésie Française, Titouan 22 ans, a créé l'association </t>
  </si>
  <si>
    <t>Troy</t>
  </si>
  <si>
    <t xml:space="preserve">ion des cétacés. Au Honduras, Troy, le maire d'une petite île a </t>
  </si>
  <si>
    <t>Honduras</t>
  </si>
  <si>
    <t xml:space="preserve"> préservation des cétacés. Au Honduras, Troy, le maire d'une petite </t>
  </si>
  <si>
    <t>Polynésie Française</t>
  </si>
  <si>
    <t>une et la flore aquatique. En Polynésie Française, Titouan 22 ans, a créé l'ass</t>
  </si>
  <si>
    <t>la prévention. Il a fondé les Coral Gardeners, association... qui plante pl</t>
  </si>
  <si>
    <t>à préserver les fonds marins. Titouan, 22 ans, veille sur les récif</t>
  </si>
  <si>
    <t xml:space="preserve">s les océans du monde entier. Troy, maire et fervent protecteur </t>
  </si>
  <si>
    <t xml:space="preserve"> a fondé les Coral Gardeners, association... qui plante plusieurs centa</t>
  </si>
  <si>
    <t>rotecteur d'une petite île du Honduras, a trouve une solution idoine</t>
  </si>
  <si>
    <t>Jérôme Delafosse</t>
  </si>
  <si>
    <t>Jérôme Delafosse et son équipe de passionnés s</t>
  </si>
  <si>
    <t xml:space="preserve">Jérôme Delafosse et son équipe de passionnés surnommée  les </t>
  </si>
  <si>
    <t>Plastic Odyssey</t>
  </si>
  <si>
    <t>laboratoire</t>
  </si>
  <si>
    <t>'embarquer à bord d'un navire laboratoire pour développer des solutions</t>
  </si>
  <si>
    <t>s. Certains ont même créé des entreprises de recyclage de plastique don</t>
  </si>
  <si>
    <t xml:space="preserve">tions concrètes. L'expédition Plastic Odyssey a parcouru ainsi les... mers </t>
  </si>
  <si>
    <t>on plastique dans les océans, Simon, Alex, et Bob, trois jeunes F</t>
  </si>
  <si>
    <t>s les océans, Simon, Alex, et Bob, trois jeunes Français, ont d</t>
  </si>
  <si>
    <t>tique dans les océans, Simon, Alex, et Bob, trois jeunes Françai</t>
  </si>
  <si>
    <t xml:space="preserve">n, Alex, et Bob, trois jeunes Français, ont décidé de s'embarquer à </t>
  </si>
  <si>
    <t>Les éclaireurs de l'énergie</t>
  </si>
  <si>
    <t>Sandra</t>
  </si>
  <si>
    <t>r les énergies renouvelables. Sandra a créé une entreprise qui cul</t>
  </si>
  <si>
    <t>En France, des ingénieurs, des éleveurs</t>
  </si>
  <si>
    <t>Agribiométhane</t>
  </si>
  <si>
    <t xml:space="preserve"> vert. En 2014, ils ont fondé Agribiométhane un complexe industriel qui tr</t>
  </si>
  <si>
    <t>ouvelables. Sandra a créé une entreprise qui cultive des bactéries mar</t>
  </si>
  <si>
    <t>Damien</t>
  </si>
  <si>
    <t xml:space="preserve">bioluminescence. De son côté, Damien est à la tête d'un collectif </t>
  </si>
  <si>
    <t>ise qui cultive des bactéries marines qui produisent de la lumière,</t>
  </si>
  <si>
    <t>exploitations</t>
  </si>
  <si>
    <t>s déchets organiques de leurs exploitations en biogaz.</t>
  </si>
  <si>
    <t>Aston Villa / Luton Town</t>
  </si>
  <si>
    <t>Luton Town</t>
  </si>
  <si>
    <t>e. 10e journée. Aston Villa / Luton Town.</t>
  </si>
  <si>
    <t>Aston Villa</t>
  </si>
  <si>
    <t>Premier League. 10e journée. Aston Villa / Luton Town.</t>
  </si>
  <si>
    <t>Town</t>
  </si>
  <si>
    <t xml:space="preserve"> journée. Aston Villa / Luton Town.</t>
  </si>
  <si>
    <t>Premier League</t>
  </si>
  <si>
    <t>Premier League. 10e journée. Aston Villa / L</t>
  </si>
  <si>
    <t>Villa</t>
  </si>
  <si>
    <t>er League. 10e journée. Aston Villa / Luton Town.</t>
  </si>
  <si>
    <t>Al-Hilal / Al-Ahli</t>
  </si>
  <si>
    <t>Al</t>
  </si>
  <si>
    <t>audi Pro League. 11e journée. Al-Hilal / Al-Ahli.</t>
  </si>
  <si>
    <t>Al-Ahli</t>
  </si>
  <si>
    <t>ague. 11e journée. Al-Hilal / Al-Ahli.</t>
  </si>
  <si>
    <t>Saudi Pro League</t>
  </si>
  <si>
    <t>Saudi Pro League. 11e journée. Al-Hilal / Al-A</t>
  </si>
  <si>
    <t>Pro League</t>
  </si>
  <si>
    <t>Al-Hilal</t>
  </si>
  <si>
    <t>Al-Fayha / Al-Nassr</t>
  </si>
  <si>
    <t>Saudi Pro League. 11e journée. Al-Fayha / Al-N</t>
  </si>
  <si>
    <t>ague. 11e journée. Al-Fayha / Al-Nassr.</t>
  </si>
  <si>
    <t>Al-Fayha</t>
  </si>
  <si>
    <t>audi Pro League. 11e journée. Al-Fayha / Al-Nassr.</t>
  </si>
  <si>
    <t>Al-Nassr</t>
  </si>
  <si>
    <t>Wolverhampton / Newcastle</t>
  </si>
  <si>
    <t>Wolverhampton</t>
  </si>
  <si>
    <t>Premier League. 10e journée. Wolverhampton / Newcastle.</t>
  </si>
  <si>
    <t xml:space="preserve"> 10e journée. Wolverhampton / Newcastle.</t>
  </si>
  <si>
    <t>Premier League. 10e journée. Wolverhampton /</t>
  </si>
  <si>
    <t>Arsenal / Sheffield United</t>
  </si>
  <si>
    <t>Arsenal</t>
  </si>
  <si>
    <t>Premier League. 10e journée. Arsenal / Sheffield United.</t>
  </si>
  <si>
    <t>Sheffield United</t>
  </si>
  <si>
    <t>eague. 10e journée. Arsenal / Sheffield United.</t>
  </si>
  <si>
    <t>Premier League. 10e journée. Arsenal / Sheff</t>
  </si>
  <si>
    <t>Sheffield</t>
  </si>
  <si>
    <t>Itinéraire d'un enfant gâté</t>
  </si>
  <si>
    <t>sparaître. Il part en fait en Afrique où il compte bien se faire ou</t>
  </si>
  <si>
    <t xml:space="preserve">es. Arrivé à la cinquantaine, Sam entend prendre ses distances </t>
  </si>
  <si>
    <t>Sam Lion</t>
  </si>
  <si>
    <t>3 ans par sa mère dépressive, Sam Lion a grandi et s'est épanoui dan</t>
  </si>
  <si>
    <t>andi et s'est épanoui dans un cirque. Après une chute grave, il se</t>
  </si>
  <si>
    <t>ave, il se reconvertit dans l'industrie du nettoyage des grandes vill</t>
  </si>
  <si>
    <t>Il était une fois la Révolution</t>
  </si>
  <si>
    <t>Au Mexique, en 1913, Juan Miranda, un pi</t>
  </si>
  <si>
    <t>Britanniques</t>
  </si>
  <si>
    <t>n explosifs recherché par les Britanniques. Miranda veut convaincre Mall</t>
  </si>
  <si>
    <t>Mesa Verde</t>
  </si>
  <si>
    <t>lui pour braquer la banque de Mesa Verde. Mais l'Irlandais préfère s'a</t>
  </si>
  <si>
    <t>banque de Mesa</t>
  </si>
  <si>
    <t>ssocier à lui pour braquer la banque de Mesa Verde. Mais l'Irlandais préfè</t>
  </si>
  <si>
    <t>Irlandais</t>
  </si>
  <si>
    <t xml:space="preserve"> banque de Mesa Verde. Mais l'Irlandais préfère s'attaquer... à une m</t>
  </si>
  <si>
    <t>Mallory</t>
  </si>
  <si>
    <t>ques. Miranda veut convaincre Mallory de s'associer à lui pour braq</t>
  </si>
  <si>
    <t>Sean Mallory</t>
  </si>
  <si>
    <t>leur de diligences, rencontre Sean Mallory, un révolutionnaire irlandais</t>
  </si>
  <si>
    <t>Pancho Villa</t>
  </si>
  <si>
    <t>re l'armée révolutionnaire de Pancho Villa. Cependant, les deux hommes s</t>
  </si>
  <si>
    <t>armée révolutionnaire de Pancho Villa</t>
  </si>
  <si>
    <t>ine d'or avant de rejoindre l'armée révolutionnaire de Pancho Villa. Cependant, les deux hommes s</t>
  </si>
  <si>
    <t>cherché par les Britanniques. Miranda veut convaincre Mallory de s'</t>
  </si>
  <si>
    <t>Juan Miranda</t>
  </si>
  <si>
    <t>Au Mexique, en 1913, Juan Miranda, un pilleur de diligences, re</t>
  </si>
  <si>
    <t>Voirplusmoins
Julien</t>
  </si>
  <si>
    <t>Jeux d'enfants</t>
  </si>
  <si>
    <t>uveau mensonge à sa femme, et Julien va retrouver son premier amou</t>
  </si>
  <si>
    <t>vent séparés l'un de l'autre. Julien a aujourd'hui 30 ans. Urbanis</t>
  </si>
  <si>
    <t>Sophie</t>
  </si>
  <si>
    <t>en, issu d'un milieu aisé, et Sophie, fille d'émigrés polonais, de</t>
  </si>
  <si>
    <t xml:space="preserve">é, comme un vide dans sa vie. Sophie refait alors son apparition. </t>
  </si>
  <si>
    <t>Julien, issu d'un milieu aisé, et So</t>
  </si>
  <si>
    <t>Belphégor, le fantôme du Louvre</t>
  </si>
  <si>
    <t>Louvre</t>
  </si>
  <si>
    <t>nexplicables se produisent au Louvre.</t>
  </si>
  <si>
    <t>A Paris, en l'an 2000, au musée du Lo</t>
  </si>
  <si>
    <t>eune femme qui habite près du musée, dans l'appartement de sa déf</t>
  </si>
  <si>
    <t>au Louvre</t>
  </si>
  <si>
    <t>s inexplicables se produisent au Louvre.</t>
  </si>
  <si>
    <t>musée du Louvre</t>
  </si>
  <si>
    <t>A Paris, en l'an 2000, au musée du Louvre, une momie récemment découver</t>
  </si>
  <si>
    <t>r un hasard de circonstances, Lisa, une jeune femme qui habite p</t>
  </si>
  <si>
    <t>La princesse de Montpensier</t>
  </si>
  <si>
    <t>château de Champigny</t>
  </si>
  <si>
    <t xml:space="preserve"> Chabannes, loin du monde, au château de Champigny. La jeune femme, qui ne parvi</t>
  </si>
  <si>
    <t>Henri III</t>
  </si>
  <si>
    <t>pirant, le duc d’Anjou, futur Henri III...</t>
  </si>
  <si>
    <t>le roi Charles IX gouverne la France et les guerres de religion fo</t>
  </si>
  <si>
    <t>Charles IX</t>
  </si>
  <si>
    <t>En 1562, le roi Charles IX gouverne la France et les gue</t>
  </si>
  <si>
    <t>Henri</t>
  </si>
  <si>
    <t>arie de Mézières, amoureuse d'Henri, duc de Guise, est contrainte</t>
  </si>
  <si>
    <t>Marie de Mézières</t>
  </si>
  <si>
    <t>uerres de religion font rage. Marie de Mézières, amoureuse d'Henri, duc de Gu</t>
  </si>
  <si>
    <t>duc d’Anjou</t>
  </si>
  <si>
    <t xml:space="preserve"> mêler un autre soupirant, le duc d’Anjou, futur Henri III...</t>
  </si>
  <si>
    <t>comte de Chabannes</t>
  </si>
  <si>
    <t>mpagnie de son précepteur, le comte de Chabannes, loin du monde, au château de</t>
  </si>
  <si>
    <t>duc de Guise</t>
  </si>
  <si>
    <t xml:space="preserve"> Mézières, amoureuse d'Henri, duc de Guise, est contrainte par son père </t>
  </si>
  <si>
    <t xml:space="preserve"> ne parvient pas à oublier le duc de Guise, devient malgré elle l’enjeu </t>
  </si>
  <si>
    <t>la France</t>
  </si>
  <si>
    <t>2, le roi Charles IX gouverne la France et les guerres de religion fo</t>
  </si>
  <si>
    <t>prince de Montpensier</t>
  </si>
  <si>
    <t xml:space="preserve">nte par son père d'épouser le prince de Montpensier. Son mari, appelé par le roi </t>
  </si>
  <si>
    <t>Populaire</t>
  </si>
  <si>
    <t>assurance de Louis Echard</t>
  </si>
  <si>
    <t xml:space="preserve"> secrétaire dans le cabinet d'assurance de Louis Echard. Peu convaincu par ses talent</t>
  </si>
  <si>
    <t>Louis</t>
  </si>
  <si>
    <t>ique. Après un premier échec, Louis propose à Rose de venir s'ent</t>
  </si>
  <si>
    <t>Rose Pamphyle</t>
  </si>
  <si>
    <t xml:space="preserve">ésumé A la fin des années 50, Rose Pamphyle, qui s'est entrainée quelque </t>
  </si>
  <si>
    <t>Rose</t>
  </si>
  <si>
    <t>remier échec, Louis propose à Rose de venir s'entraîner chez lui</t>
  </si>
  <si>
    <t xml:space="preserve"> de la prochaine compétition. Voirplusmoins</t>
  </si>
  <si>
    <t>Louis Echard</t>
  </si>
  <si>
    <t>ans le cabinet d'assurance de Louis Echard. Peu convaincu par ses talent</t>
  </si>
  <si>
    <t>Mayer</t>
  </si>
  <si>
    <t xml:space="preserve"> puissant producteur Louis B. Mayer : elle rêve parfois d'avoir l</t>
  </si>
  <si>
    <t>Judy Garland</t>
  </si>
  <si>
    <t>eau du film Le Magicien d'Oz, Judy Garland, encore adolescente, se confi</t>
  </si>
  <si>
    <t>Le Magicien d'Oz</t>
  </si>
  <si>
    <t xml:space="preserve"> 1939, sur le plateau du film Le Magicien d'Oz, Judy Garland, encore adolesc</t>
  </si>
  <si>
    <t>Louis B. Mayer</t>
  </si>
  <si>
    <t>confie au puissant producteur Louis B. Mayer : elle rêve parfois d'avoir l</t>
  </si>
  <si>
    <t>es autres jeunes filles. Mais Mayer parvient à la convaincre de s</t>
  </si>
  <si>
    <t>Lorna</t>
  </si>
  <si>
    <t>sormais mère de deux enfants, Lorna et Joey, est loin de sa gloir</t>
  </si>
  <si>
    <t xml:space="preserve"> commun des mortels. En 1968, Judy, désormais mère de deux enfan</t>
  </si>
  <si>
    <t>Joey</t>
  </si>
  <si>
    <t>ère de deux enfants, Lorna et Joey, est loin de sa gloire hollyw</t>
  </si>
  <si>
    <t>Miss Révolution</t>
  </si>
  <si>
    <t>Bob Hope</t>
  </si>
  <si>
    <t>En 1970, alors que Bob Hope, qui soutient les troupes amé</t>
  </si>
  <si>
    <t>Sally Alexander</t>
  </si>
  <si>
    <t>oncours de beauté, à Londres, Sally Alexander, divorcée et mère d’une petit</t>
  </si>
  <si>
    <t>nt les troupes américaines au Vietnam, leur présente sur scène la g</t>
  </si>
  <si>
    <t>collège</t>
  </si>
  <si>
    <t xml:space="preserve"> fille, se présente devant un collège exclusivement masculin pour t</t>
  </si>
  <si>
    <t>d’</t>
  </si>
  <si>
    <t>cène la gagnante autrichienne d’un concours de beauté, à Londr</t>
  </si>
  <si>
    <t>au Vietnam, leur présente sur scène la gagnante autrichienne d’un</t>
  </si>
  <si>
    <t>Sally</t>
  </si>
  <si>
    <t>d’histoire. Un peu plus tard, Sally décide d'assister à une réuni</t>
  </si>
  <si>
    <t>ne d’un concours de beauté, à Londres, Sally Alexander, divorcée et</t>
  </si>
  <si>
    <t>Jo Robinson</t>
  </si>
  <si>
    <t>rbulente militante féministe, Jo Robinson...</t>
  </si>
  <si>
    <t>The Duchess</t>
  </si>
  <si>
    <t>Georgiana</t>
  </si>
  <si>
    <t xml:space="preserve"> un ménage à trois. Meurtrie, Georgiana s’engage en politique dans le</t>
  </si>
  <si>
    <t>Meurtrie</t>
  </si>
  <si>
    <t>son épouse un ménage à trois. Meurtrie, Georgiana s’engage en politi</t>
  </si>
  <si>
    <t>Au XVIIIe siècle, à la veille de ses 17</t>
  </si>
  <si>
    <t>duc de Devonshire</t>
  </si>
  <si>
    <t>heureuse d'épouser le fortuné duc de Devonshire. Mais elle doit très vite déc</t>
  </si>
  <si>
    <t>Trompée</t>
  </si>
  <si>
    <t>e chose d'elle : un héritier. Trompée, humiliée chez elle, elle est</t>
  </si>
  <si>
    <t>Premier ministre</t>
  </si>
  <si>
    <t>Whig, où elle croise le futur Premier ministre Charles Grey, dont elle s’épr</t>
  </si>
  <si>
    <t>Charles Grey</t>
  </si>
  <si>
    <t>ise le futur Premier ministre Charles Grey, dont elle s’éprend.</t>
  </si>
  <si>
    <t>Devonshire</t>
  </si>
  <si>
    <t>e d'épouser le fortuné duc de Devonshire. Mais elle doit très vite déc</t>
  </si>
  <si>
    <t>Elizabeth Foster</t>
  </si>
  <si>
    <t>ntôt, le duc s'éprend de lady Elizabeth Foster et impose à son épouse un mén</t>
  </si>
  <si>
    <t>Georgiana s’</t>
  </si>
  <si>
    <t xml:space="preserve"> un ménage à trois. Meurtrie, Georgiana s’engage en politique dans les r</t>
  </si>
  <si>
    <t>Whig</t>
  </si>
  <si>
    <t>tique dans les rangs du parti Whig, où elle croise le futur Prem</t>
  </si>
  <si>
    <t>Georgiana Spencer</t>
  </si>
  <si>
    <t>eille de ses 17 ans, la belle Georgiana Spencer est heureuse d'épouser le for</t>
  </si>
  <si>
    <t>Miss Daisy et son chauffeur</t>
  </si>
  <si>
    <t>Atlanta</t>
  </si>
  <si>
    <t>40, miss Daisy, 72 ans, vit à Atlanta, en Géorgie. Un jour, Boolie,</t>
  </si>
  <si>
    <t>Géorgie</t>
  </si>
  <si>
    <t>sy, 72 ans, vit à Atlanta, en Géorgie. Un jour, Boolie, son fils, e</t>
  </si>
  <si>
    <t>Hoke Colburn</t>
  </si>
  <si>
    <t xml:space="preserve"> de conduire. Il recrute donc Hoke Colburn, un noir, comme chauffeur. Ma</t>
  </si>
  <si>
    <t>Daisy</t>
  </si>
  <si>
    <t>Dans les années 1940, miss Daisy, 72 ans, vit à Atlanta, en Gé</t>
  </si>
  <si>
    <t>Boolie</t>
  </si>
  <si>
    <t>Atlanta, en Géorgie. Un jour, Boolie, son fils, estime qu'elle n'e</t>
  </si>
  <si>
    <t>miss Daisy</t>
  </si>
  <si>
    <t>Creed : L'héritage Rocky</t>
  </si>
  <si>
    <t>America</t>
  </si>
  <si>
    <t xml:space="preserve">bole de la résilience made in America.... Un symbole qui dépassera </t>
  </si>
  <si>
    <t>Adonis Creed</t>
  </si>
  <si>
    <t xml:space="preserve">a franchise pour donner vie à Adonis Creed, fils d'Apollo Creed, ancien </t>
  </si>
  <si>
    <t>Rocky Balboa</t>
  </si>
  <si>
    <t xml:space="preserve">nue au monde. Aux États-Unis, Rocky Balboa est devenu le  working class </t>
  </si>
  <si>
    <t xml:space="preserve">Saga en six films,  Rocky  a connu un succès triomphal </t>
  </si>
  <si>
    <t>cien adversaire devenu ami de Rocky, beaucoup sont sceptiques. Le</t>
  </si>
  <si>
    <t xml:space="preserve"> la plus connue au monde. Aux États-Unis, Rocky Balboa est devenu le  </t>
  </si>
  <si>
    <t>Saga</t>
  </si>
  <si>
    <t>Saga en six films,  Rocky  a connu</t>
  </si>
  <si>
    <t>Philadelphie</t>
  </si>
  <si>
    <t>ières pour faire du boxeur de Philadelphie une pure légende de la cultur</t>
  </si>
  <si>
    <t>Apollo Creed</t>
  </si>
  <si>
    <t>er vie à Adonis Creed, fils d'Apollo Creed, ancien adversaire devenu ami</t>
  </si>
  <si>
    <t>Michael B. Jordan</t>
  </si>
  <si>
    <t>an Coogler et le jeune acteur Michael B. Jordan annoncent vouloir ressusciter</t>
  </si>
  <si>
    <t>made in America</t>
  </si>
  <si>
    <t xml:space="preserve">, le symbole de la résilience made in America.... Un symbole qui dépassera </t>
  </si>
  <si>
    <t>Ryan Coogler</t>
  </si>
  <si>
    <t>En 2015, quand le réalisateur Ryan Coogler et le jeune acteur Michael B.</t>
  </si>
  <si>
    <t>Creed : l'héritage de Rocky Balboa</t>
  </si>
  <si>
    <t>is Johnson, le fils naturel d'Apollo Creed, est un adolescent révolté et</t>
  </si>
  <si>
    <t>Mary Anne</t>
  </si>
  <si>
    <t xml:space="preserve">l, avant d'être recueilli par Mary Anne, la veuve du célèbre boxeur. </t>
  </si>
  <si>
    <t xml:space="preserve">lèbre boxeur. De nos jours, à Los Angeles, alors qu'une belle carrière </t>
  </si>
  <si>
    <t>Philadelphie, où vit toujours Rocky Balboa, le plus célèbre adversaire d</t>
  </si>
  <si>
    <t>e l'attend dans le monde de l'entreprise,... le jeune homme choisit l'</t>
  </si>
  <si>
    <t>ure, il décide de se rendre à Philadelphie, où vit toujours Rocky Balboa</t>
  </si>
  <si>
    <t>Adonis Johnson</t>
  </si>
  <si>
    <t>En 1998, Adonis Johnson, le fils naturel d'Apollo Cre</t>
  </si>
  <si>
    <t xml:space="preserve">, malgré la désapprobation de Mary Anne. Pour s'entraîner à la dure, </t>
  </si>
  <si>
    <t>quartier de Philadelphie</t>
  </si>
  <si>
    <t>, tient un restaurant dans le quartier de Philadelphie qui l'a vu grandir. Depuis la</t>
  </si>
  <si>
    <t>estaurant dans le quartier de Philadelphie qui l'a vu grandir. Depuis la</t>
  </si>
  <si>
    <t>ce d'autant plus que son fils Robert le fuit. Cherchant à redonner</t>
  </si>
  <si>
    <t>on du monde de boxe, tient un restaurant dans le quartier de Philadelp</t>
  </si>
  <si>
    <t>Adrian</t>
  </si>
  <si>
    <t>r. Depuis la mort de sa femme Adrian, il est inconsolable, et ce d</t>
  </si>
  <si>
    <t>Rocky Balboa, ex-champion du monde de boxe</t>
  </si>
  <si>
    <t>fédération</t>
  </si>
  <si>
    <t>remonter sur le ring. Mais la fédération refuse de lui donner une lice</t>
  </si>
  <si>
    <t xml:space="preserve"> à redonner un sens à sa vie, Rocky décide bientôt de... remonter</t>
  </si>
  <si>
    <t>Petit poilu</t>
  </si>
  <si>
    <t>Petit Poilu</t>
  </si>
  <si>
    <t>re des fonds marins. Le soir, Petit Poilu revient toujours émerveillé e</t>
  </si>
  <si>
    <t xml:space="preserve">e chaque matin sa maman et sa maison pour se rendre à l'école. De </t>
  </si>
  <si>
    <t>Incas</t>
  </si>
  <si>
    <t>a découverte de l'espace, des Incas ou encore des fonds marins. L</t>
  </si>
  <si>
    <t xml:space="preserve"> sa maison pour se rendre à l'école. De surprise en surprise, de </t>
  </si>
  <si>
    <t xml:space="preserve">Petit Poilu quitte chaque matin sa maman </t>
  </si>
  <si>
    <t>Poilu</t>
  </si>
  <si>
    <t xml:space="preserve">Résumé Petit Poilu quitte chaque matin sa maman </t>
  </si>
  <si>
    <t>Résumé Petit Poilu</t>
  </si>
  <si>
    <t>Yuku et la fleur de l'Himalaya</t>
  </si>
  <si>
    <t>Himalaya</t>
  </si>
  <si>
    <t>ts est celle de la fleur de l'Himalaya. Mais celle-ci est interrompu</t>
  </si>
  <si>
    <t>Maman Souris</t>
  </si>
  <si>
    <t>Désapprouvée par Maman Souris, Yuku préfère lire des contes</t>
  </si>
  <si>
    <t>Yuku</t>
  </si>
  <si>
    <t>ésapprouvée par Maman Souris, Yuku préfère lire des contes que d</t>
  </si>
  <si>
    <t>se et musicienne prometteuse, Yuku s'empare de l'ukulélé et ento</t>
  </si>
  <si>
    <t>la vaste demeure</t>
  </si>
  <si>
    <t>hercher de la nourriture dans la vaste demeure qu'elles habitent discrètemen</t>
  </si>
  <si>
    <t>Souris</t>
  </si>
  <si>
    <t>iscrètement. Il faut dire que Yuku, comme ses jeunes soeurs, est</t>
  </si>
  <si>
    <t>La vie compliquée de Léa Olivier (S3-E1)</t>
  </si>
  <si>
    <t>e année s'annonce compliquée. Léa se pose plein de questions su</t>
  </si>
  <si>
    <t>t la rentrée des classes pour Léa et sa bande, et la dernière a</t>
  </si>
  <si>
    <t>Maude</t>
  </si>
  <si>
    <t xml:space="preserve">he d'Olivier, au grand dam de Maude qui a également des vues sur </t>
  </si>
  <si>
    <t>Olivier</t>
  </si>
  <si>
    <t xml:space="preserve">fessionnel, et se rapproche d'Olivier, au grand dam de Maude qui a </t>
  </si>
  <si>
    <t>Polo, l'explorateur de l'imaginaire</t>
  </si>
  <si>
    <t>Habiter</t>
  </si>
  <si>
    <t>Habiter un arbre illuminé de lapions,</t>
  </si>
  <si>
    <t>Polo</t>
  </si>
  <si>
    <t xml:space="preserve"> lequel évolue le petit chien Polo.</t>
  </si>
  <si>
    <t>invita ses amis au bal masqué Habiter un arbre illuminé de lapions,</t>
  </si>
  <si>
    <t>Saison 2Épisode 3: Le jour où Polo invita ses amis au bal masqué</t>
  </si>
  <si>
    <t>Résumé Polo</t>
  </si>
  <si>
    <t>Résumé Polo, l'explorateur de l'imaginair</t>
  </si>
  <si>
    <t>Saison 2Épisode 3:</t>
  </si>
  <si>
    <t>l'explorateur de l'imaginaire Saison 2Épisode 3: Le jour où Polo invita ses am</t>
  </si>
  <si>
    <t>Saison 2Épisode 3</t>
  </si>
  <si>
    <t>l'explorateur de l'imaginaire Saison 2Épisode 3: Le jour où Polo invita ses a</t>
  </si>
  <si>
    <t xml:space="preserve"> Polo arriva au bout du monde Habiter un arbre illuminé de lapions,</t>
  </si>
  <si>
    <t>Saison 2Épisode 6: Le jour où Polo arriva au bout du monde Habit</t>
  </si>
  <si>
    <t>Oscar</t>
  </si>
  <si>
    <t>Saison 2Épisode 7: Le jour où Oscar le bonhomme de neige commença</t>
  </si>
  <si>
    <t>Saison 2Épisode 7</t>
  </si>
  <si>
    <t>l'explorateur de l'imaginaire Saison 2Épisode 7: Le jour où Oscar le bonhomme</t>
  </si>
  <si>
    <t>me de neige commença à fondre Habiter un arbre illuminé de lapions,</t>
  </si>
  <si>
    <t>louf émerveilla les pingouins Habiter un arbre illuminé de lapions,</t>
  </si>
  <si>
    <t>Plouf</t>
  </si>
  <si>
    <t>Saison 2Épisode 8: Le jour où Plouf émerveilla les pingouins Habi</t>
  </si>
  <si>
    <t>Saison 2Épisode 9</t>
  </si>
  <si>
    <t>l'explorateur de l'imaginaire Saison 2Épisode 9: Le jour où l'échelle se décr</t>
  </si>
  <si>
    <t>chelle se décrocha de la lune Habiter un arbre illuminé de lapions,</t>
  </si>
  <si>
    <t>Krapos</t>
  </si>
  <si>
    <t>ode 10: Le jour où les frères Krapos voulurent voler la lune Habit</t>
  </si>
  <si>
    <t>rapos voulurent voler la lune Habiter un arbre illuminé de lapions,</t>
  </si>
  <si>
    <t>Saison 2Épisode 10</t>
  </si>
  <si>
    <t>l'explorateur de l'imaginaire Saison 2Épisode 10: Le jour où les frères Krapos</t>
  </si>
  <si>
    <t>Molang (S5-E40)</t>
  </si>
  <si>
    <t>Piu Piu</t>
  </si>
  <si>
    <t>Lorsque Molang et Piu Piu préparent une potion pour soi</t>
  </si>
  <si>
    <t>Molang</t>
  </si>
  <si>
    <t>Lorsque Molang et Piu Piu préparent une poti</t>
  </si>
  <si>
    <t>e attaque de boulets de coco, Molang et Piu Piu sont séparés sur d</t>
  </si>
  <si>
    <t>de boulets de coco, Molang et Piu Piu sont séparés sur deux îles. P</t>
  </si>
  <si>
    <t>Molang et Piu Piu pensent avoir vu un monstre d</t>
  </si>
  <si>
    <t>Molang et Piu Piu pensent avoir vu u</t>
  </si>
  <si>
    <t>Les aventures de Paddington (S2-E12)</t>
  </si>
  <si>
    <t>Paddington</t>
  </si>
  <si>
    <t>Paddington fait une chute et perd confia</t>
  </si>
  <si>
    <t>Toq</t>
  </si>
  <si>
    <t>outeille dans le lac. Judy et Toq en trouvent une aussi, mais q</t>
  </si>
  <si>
    <t>ns une bouteille dans le lac. Judy et Toq en trouvent une aussi,</t>
  </si>
  <si>
    <t xml:space="preserve">Jonathan et Paddington trouvent une carte au trésor </t>
  </si>
  <si>
    <t>Jonathan et Paddington trouvent une ca</t>
  </si>
  <si>
    <t>Hello Kitty : Super Style ! (S1-E15)</t>
  </si>
  <si>
    <t>Zing</t>
  </si>
  <si>
    <t>Zing est l'athlète la plus talentu</t>
  </si>
  <si>
    <t>Kitty Athlète</t>
  </si>
  <si>
    <t>s, elle perd tous ses moyens. Kitty Athlète lui prête main forte...</t>
  </si>
  <si>
    <t>Port</t>
  </si>
  <si>
    <t xml:space="preserve">thlète la plus talentueuse de Port-Cerise. Mais quand elle doit </t>
  </si>
  <si>
    <t>e la plus talentueuse de Port-Cerise. Mais quand elle doit affront</t>
  </si>
  <si>
    <t>Port-Cerise</t>
  </si>
  <si>
    <t>thlète la plus talentueuse de Port-Cerise. Mais quand elle doit affront</t>
  </si>
  <si>
    <t>Vastus</t>
  </si>
  <si>
    <t>ais quand elle doit affronter Vastus, elle perd tous ses moyens. K</t>
  </si>
  <si>
    <t>P.I</t>
  </si>
  <si>
    <t>Badtz Maru et P.I s'aventurent dans le Temple P</t>
  </si>
  <si>
    <t>Temple</t>
  </si>
  <si>
    <t>u et P.I s'aventurent dans le Temple Pingouinais pour une chasse a</t>
  </si>
  <si>
    <t>Temple Pingouinais</t>
  </si>
  <si>
    <t>u et P.I s'aventurent dans le Temple Pingouinais pour une chasse au trésor, ma</t>
  </si>
  <si>
    <t>Kitty Exploratrice</t>
  </si>
  <si>
    <t>r chemin est semé d'embûches. Kitty Exploratrice aide ses amis...</t>
  </si>
  <si>
    <t>Badtz Maru</t>
  </si>
  <si>
    <t>Badtz Maru et P.I s'aventurent dans le T</t>
  </si>
  <si>
    <t>Mush-Mush &amp; les Champotes (S2-E1)</t>
  </si>
  <si>
    <t>Chapeau Caché</t>
  </si>
  <si>
    <t>ersuadé d'être le plus fort à Chapeau Caché, le cache-cache des Champotes</t>
  </si>
  <si>
    <t>Champotes</t>
  </si>
  <si>
    <t>eau Caché, le cache-cache des Champotes. Il ne lui reste plus qu'à tr</t>
  </si>
  <si>
    <t>Champâgé</t>
  </si>
  <si>
    <t>s qu'à trouver Musho, mais le Champâgé aussi semble très doué à ce j</t>
  </si>
  <si>
    <t>Musho</t>
  </si>
  <si>
    <t>e lui reste plus qu'à trouver Musho, mais le Champâgé aussi sembl</t>
  </si>
  <si>
    <t>Mush-Mush</t>
  </si>
  <si>
    <t>Mush-Mush est persuadé d'être le plus f</t>
  </si>
  <si>
    <t>nge décrètent qu'ils sont les Champotes les plus forts. C'est sans co</t>
  </si>
  <si>
    <t>Sumush</t>
  </si>
  <si>
    <t>Sumush étant parti en forêt, Mush-Mu</t>
  </si>
  <si>
    <t>Lilit</t>
  </si>
  <si>
    <t>forts. C'est sans compter sur Lilit et Myc...  )</t>
  </si>
  <si>
    <t>Sumush étant parti en forêt, Mush-Mush et Fonge décrètent qu'ils son</t>
  </si>
  <si>
    <t>Myc</t>
  </si>
  <si>
    <t>est sans compter sur Lilit et Myc...  )</t>
  </si>
  <si>
    <t>Fonge</t>
  </si>
  <si>
    <t xml:space="preserve"> parti en forêt, Mush-Mush et Fonge décrètent qu'ils sont les Cha</t>
  </si>
  <si>
    <t>Oddbods : la fête des monstres</t>
  </si>
  <si>
    <t>Sherlock Holmes</t>
  </si>
  <si>
    <t>Slick, déguisé en Sherlock Holmes, cherche à redonner leur aspe</t>
  </si>
  <si>
    <t>Slick</t>
  </si>
  <si>
    <t xml:space="preserve">Slick, déguisé en Sherlock Holmes, </t>
  </si>
  <si>
    <t>Jeff</t>
  </si>
  <si>
    <t xml:space="preserve"> aspect normal aux invités de Jeff, métamorphosés en leurs terri</t>
  </si>
  <si>
    <t>Oddbods : La citrouille de la trouille</t>
  </si>
  <si>
    <t>des tours</t>
  </si>
  <si>
    <t>emps à chahuter et à se jouer des tours.</t>
  </si>
  <si>
    <t>Oddbods</t>
  </si>
  <si>
    <t xml:space="preserve"> personnalité différente, les Oddbods sont sept drôles de personnag</t>
  </si>
  <si>
    <t>Vêtus</t>
  </si>
  <si>
    <t>Vêtus d'habits de fourrure aux coul</t>
  </si>
  <si>
    <t>Lena &amp; Snowball</t>
  </si>
  <si>
    <t>all, aidée par son nouvel ami Jake, prêt à tout pour elle...</t>
  </si>
  <si>
    <t>Lena</t>
  </si>
  <si>
    <t>par ses parents trop occupés, Lena continue d'espérer qu'elle au</t>
  </si>
  <si>
    <t xml:space="preserve"> chez... elle à l'improviste. Lena essaie d'éviter les ennuis à </t>
  </si>
  <si>
    <t>Snowball</t>
  </si>
  <si>
    <t xml:space="preserve"> course pour sauver le pauvre Snowball, aidée par son nouvel ami Jak</t>
  </si>
  <si>
    <t>lent absolument le récupérer. Lena se lance alors dans une cours</t>
  </si>
  <si>
    <t>Brimée</t>
  </si>
  <si>
    <t>Brimée par ses camarades à l'école e</t>
  </si>
  <si>
    <t>l'école et laissée seule à la maison par ses parents trop occupés,</t>
  </si>
  <si>
    <t xml:space="preserve">Brimée par ses camarades à l'école et laissée seule à la maison </t>
  </si>
  <si>
    <t>ce nouveau compagnon, baptisé Snowball, mais les braconniers maladro</t>
  </si>
  <si>
    <t>Ariol</t>
  </si>
  <si>
    <t>Asine</t>
  </si>
  <si>
    <t>Mamie Asine a beau être une experte du mé</t>
  </si>
  <si>
    <t>Mamie Asine</t>
  </si>
  <si>
    <t>Bisbille</t>
  </si>
  <si>
    <t>s volcans est l'occasion pour Bisbille de faire une déclaration d'am</t>
  </si>
  <si>
    <t xml:space="preserve">sse Pétula, entre histoires d'école et de football et admiration </t>
  </si>
  <si>
    <t>Ramono</t>
  </si>
  <si>
    <t>on, et de ses amis, le cochon Ramono et la génisse Pétula, entre h</t>
  </si>
  <si>
    <t>Cheval</t>
  </si>
  <si>
    <t>on de son héros, le chevalier Cheval.</t>
  </si>
  <si>
    <t>Le quotidien d'Ariol, un petit âne plein d'imagina</t>
  </si>
  <si>
    <t>Pétula</t>
  </si>
  <si>
    <t>e cochon Ramono et la génisse Pétula, entre histoires d'école et d</t>
  </si>
  <si>
    <t>1 2 3 cuisine</t>
  </si>
  <si>
    <t>Louise Denisot</t>
  </si>
  <si>
    <t>ous le regard bienveillant de Louise Denisot.</t>
  </si>
  <si>
    <t>ieux et plein de gentillesse, Paddington découvre de nouveaux lieux et</t>
  </si>
  <si>
    <t>Baaz</t>
  </si>
  <si>
    <t xml:space="preserve"> fait de nouveaux amis, comme Baaz, un inventeur-recycleur, ou l</t>
  </si>
  <si>
    <t>nes Yasmin Kamali et sa fille Toq.</t>
  </si>
  <si>
    <t>Yasmin Kamali</t>
  </si>
  <si>
    <t>ur, ou les nouvelles voisines Yasmin Kamali et sa fille Toq.</t>
  </si>
  <si>
    <t>Brown</t>
  </si>
  <si>
    <t>C'est le jour de Noël et les Brown sont bloqués devant leur port</t>
  </si>
  <si>
    <t>C'est le jour de Noël et les Brown sont bloqués dev</t>
  </si>
  <si>
    <t>algré tout à passer un joyeux Noël ?...</t>
  </si>
  <si>
    <t>Arriveront</t>
  </si>
  <si>
    <t>s devant leur porte d'entrée. Arriveront-ils malgré tout à passer un j</t>
  </si>
  <si>
    <t>Zouk (S1-E1)</t>
  </si>
  <si>
    <t>Zouk</t>
  </si>
  <si>
    <t>Zouk réveille la vieille statue d'</t>
  </si>
  <si>
    <t xml:space="preserve">Zouk réveille la vieille statue d'un magicien farfelu qui se </t>
  </si>
  <si>
    <t>st le descendant du jeune roi Arthur...</t>
  </si>
  <si>
    <t>Merlin Zinzin</t>
  </si>
  <si>
    <t>farfelu qui se présente comme Merlin Zinzin et décrète que Nono est le de</t>
  </si>
  <si>
    <t>Nono</t>
  </si>
  <si>
    <t xml:space="preserve"> Merlin Zinzin et décrète que Nono est le descendant du jeune ro</t>
  </si>
  <si>
    <t>iques Perdus, Zouk transforme Nono en centaure...</t>
  </si>
  <si>
    <t>Bureau des Objets fantastiques Perdus</t>
  </si>
  <si>
    <t xml:space="preserve"> dans l'ascenseur qui mène au Bureau des Objets fantastiques Perdus, Zouk transforme Nono en cent</t>
  </si>
  <si>
    <t>s Objets fantastiques Perdus, Zouk transforme Nono en centaure..</t>
  </si>
  <si>
    <t>Bureau des Objets fantastiques</t>
  </si>
  <si>
    <t xml:space="preserve"> dans l'ascenseur qui mène au Bureau des Objets fantastiques Perdus, Zouk transforme Nono </t>
  </si>
  <si>
    <t>Team Nuggets</t>
  </si>
  <si>
    <t>nes internes. Zazie demande à Tessa de se mettre debout sur une t</t>
  </si>
  <si>
    <t>Zazie</t>
  </si>
  <si>
    <t xml:space="preserve">rte sur les organes internes. Zazie demande à Tessa de se mettre </t>
  </si>
  <si>
    <t>Ptiramo</t>
  </si>
  <si>
    <t xml:space="preserve"> arrivant, Glarsson rencontre Ptiramo et veut absolument jouer avec</t>
  </si>
  <si>
    <t>Zazie invite Glarsson chez elle pou</t>
  </si>
  <si>
    <t>Kikou</t>
  </si>
  <si>
    <t>rsson chez elle pour regarder Kikou à la télé. En arrivant, Glars</t>
  </si>
  <si>
    <t>Glarsson</t>
  </si>
  <si>
    <t>Zazie invite Glarsson chez elle pour regarder Kikou</t>
  </si>
  <si>
    <t>Kikou à la télé. En arrivant, Glarsson rencontre Ptiramo et veut abs</t>
  </si>
  <si>
    <t xml:space="preserve"> elle. En rentrant chez elle, Zazie fait un voeu : que tout le mo</t>
  </si>
  <si>
    <t>zie emmène sa trottinette à l'école mais personne ne veut jouer a</t>
  </si>
  <si>
    <t>Zazie emmène sa trottinette à l'éco</t>
  </si>
  <si>
    <t>Footcheball</t>
  </si>
  <si>
    <t>Tony Vernagallo</t>
  </si>
  <si>
    <t>aine, dans ce court magazine, Tony Vernagallo en apprend plus sur le ballon</t>
  </si>
  <si>
    <t>Waffle, le chien waouh</t>
  </si>
  <si>
    <t>Brooklyn-Bell</t>
  </si>
  <si>
    <t>arrivée au sein de la famille Brooklyn-Bell, Waffle déborde toujours auta</t>
  </si>
  <si>
    <t>Waffle</t>
  </si>
  <si>
    <t xml:space="preserve"> de la famille Brooklyn-Bell, Waffle déborde toujours autant d'éne</t>
  </si>
  <si>
    <t>La cabane à histoires (S3-E21)</t>
  </si>
  <si>
    <t>leur tour</t>
  </si>
  <si>
    <t>éspectateurs de les dévorer à leur tour.  )</t>
  </si>
  <si>
    <t>ache. Après avoir retourné sa maison pour retrouver son précieux o</t>
  </si>
  <si>
    <t>Dinocity (S1-E32)</t>
  </si>
  <si>
    <t>Tyra</t>
  </si>
  <si>
    <t>Ricky et Tyra sont deux joyeux petits dinos</t>
  </si>
  <si>
    <t>Ricky</t>
  </si>
  <si>
    <t>Ricky et Tyra sont deux joyeux peti</t>
  </si>
  <si>
    <t>Shrek fais-moi peur</t>
  </si>
  <si>
    <t>défi Fiona</t>
  </si>
  <si>
    <t>nts du quartier, Shrek met au défi Fiona, l'âne, le chat potté et tous</t>
  </si>
  <si>
    <t>hes de passer la nuit dans le château hanté de Lord Farquaad à se r</t>
  </si>
  <si>
    <t>Shrek</t>
  </si>
  <si>
    <t xml:space="preserve">bons aux enfants du quartier, Shrek met au défi Fiona, l'âne, le </t>
  </si>
  <si>
    <t>onnels bonbons aux enfants du quartier, Shrek met au défi Fiona, l'â</t>
  </si>
  <si>
    <t>Lord Farquaad</t>
  </si>
  <si>
    <t>nuit dans le château hanté de Lord Farquaad à se raconter des histoires e</t>
  </si>
  <si>
    <t>Fiona</t>
  </si>
  <si>
    <t>u quartier, Shrek met au défi Fiona, l'âne, le chat potté et tous</t>
  </si>
  <si>
    <t>Halloween</t>
  </si>
  <si>
    <t>C'est Halloween, le jour favori de Shrek. L'o</t>
  </si>
  <si>
    <t xml:space="preserve"> Halloween, le jour favori de Shrek. L'ogre vert se délecte déjà </t>
  </si>
  <si>
    <t>Gary, le roi de l'effroi</t>
  </si>
  <si>
    <t>tre effrayant. Dans la nuit d'Halloween, il se retrouve piégé dans le</t>
  </si>
  <si>
    <t>Beatrix</t>
  </si>
  <si>
    <t>s humains. Il rencontre alors Beatrix, une jeune fille qui comme lu</t>
  </si>
  <si>
    <t>Gary</t>
  </si>
  <si>
    <t>Gary, un monstre mignon, se déguis</t>
  </si>
  <si>
    <t>oule pour paraître effrayant. Dans la nuit d'Halloween, il se re</t>
  </si>
  <si>
    <t>Monstres contre aliens : les citrouilles mutantes venues de l'espace</t>
  </si>
  <si>
    <t>le Chaînon manquant</t>
  </si>
  <si>
    <t xml:space="preserve">Susan, Bob, le Chaînon manquant et le docteur Cafard doivent </t>
  </si>
  <si>
    <t>Susan</t>
  </si>
  <si>
    <t xml:space="preserve">Susan, Bob, le Chaînon manquant et </t>
  </si>
  <si>
    <t>nce extraterrestre le jour de Halloween. A mesure que la nuit avance,</t>
  </si>
  <si>
    <t>Cafard</t>
  </si>
  <si>
    <t>haînon manquant et le docteur Cafard doivent enquêter sur une myst</t>
  </si>
  <si>
    <t>Bob, le Chaînon manquant</t>
  </si>
  <si>
    <t>Susan, Bob, le Chaînon manquant et le do</t>
  </si>
  <si>
    <t>docteur Cafard</t>
  </si>
  <si>
    <t>ob, le Chaînon manquant et le docteur Cafard doivent enquêter sur une myst</t>
  </si>
  <si>
    <t>L'histoire racontée par des chaussettes, le film</t>
  </si>
  <si>
    <t>le Temps</t>
  </si>
  <si>
    <t>Lassé de s'écouler bêtement, le Temps s'arrête brutalement. Sa voix</t>
  </si>
  <si>
    <t>Temps</t>
  </si>
  <si>
    <t>ssé de s'écouler bêtement, le Temps s'arrête brutalement. Sa voix</t>
  </si>
  <si>
    <t>Lassé</t>
  </si>
  <si>
    <t>Lassé de s'écouler bêtement, le Tem</t>
  </si>
  <si>
    <t>La vie en slip</t>
  </si>
  <si>
    <t>Pedro</t>
  </si>
  <si>
    <t>ous les matins, Jipé, Issa et Pedro se réunissent dans leur repai</t>
  </si>
  <si>
    <t xml:space="preserve"> en oeuvre pour réussir cette mission, mais ce qui devrait être fac</t>
  </si>
  <si>
    <t>Tous les matins, Jipé, Issa et Pedro se réunissent dans l</t>
  </si>
  <si>
    <t>Jipé</t>
  </si>
  <si>
    <t xml:space="preserve">Tous les matins, Jipé, Issa et Pedro se réunissent </t>
  </si>
  <si>
    <t>paire secret pour choisir une mission dans le grand livre de la coo</t>
  </si>
  <si>
    <t>La méthode Flore</t>
  </si>
  <si>
    <t>Flore</t>
  </si>
  <si>
    <t xml:space="preserve">Flore, une fillette de 10 ans, vit </t>
  </si>
  <si>
    <t>Trio : la légende d'Odin</t>
  </si>
  <si>
    <t>Simen</t>
  </si>
  <si>
    <t xml:space="preserve">Simen et Lars habitent à Skjåk, un </t>
  </si>
  <si>
    <t>ns la montagne. Nora, Lars et Simon décident... de le retrouver..</t>
  </si>
  <si>
    <t>Skjåk</t>
  </si>
  <si>
    <t>Simen et Lars habitent à Skjåk, un village isolé cerné de ha</t>
  </si>
  <si>
    <t>le venue, vient s'installer à Skjåk. Elle se lie d'amitié avec le</t>
  </si>
  <si>
    <t>e hautes montagnes enneigées. Nora, une nouvelle venue, vient s'</t>
  </si>
  <si>
    <t>uelque part dans la montagne. Nora, Lars et Simon décident... de</t>
  </si>
  <si>
    <t>Lars</t>
  </si>
  <si>
    <t>amitié avec les deux garçons. Lars découvre qu'un fabuleux tréso</t>
  </si>
  <si>
    <t xml:space="preserve"> part dans la montagne. Nora, Lars et Simon décident... de le re</t>
  </si>
  <si>
    <t xml:space="preserve">Simen et Lars habitent à Skjåk, un village </t>
  </si>
  <si>
    <t xml:space="preserve"> moment de rentrer à l'école. Nora s'en émeut et va trouver son </t>
  </si>
  <si>
    <t>Henrik</t>
  </si>
  <si>
    <t>res fragments. Parallèlement, Henrik, un jeune garçon, s'enfuit au</t>
  </si>
  <si>
    <t>fuit au moment de rentrer à l'école. Nora s'en émeut et va trouve</t>
  </si>
  <si>
    <t>aillon livre ses mystères. Le trio part en quête des autres frag</t>
  </si>
  <si>
    <t>Antoine l'Aventure, la France des légendes</t>
  </si>
  <si>
    <t>la demeure</t>
  </si>
  <si>
    <t>e, un ravin mystérieux serait la demeure d'un Drac. Une créature maléf</t>
  </si>
  <si>
    <t>Au coeur de l'Auvergne, un ravin mystérieux serait l</t>
  </si>
  <si>
    <t>Drac</t>
  </si>
  <si>
    <t>érieux serait la demeure d'un Drac. Une créature maléfique capab</t>
  </si>
  <si>
    <t>Antoine l'Aventure</t>
  </si>
  <si>
    <t>Cantal</t>
  </si>
  <si>
    <t>Au coeur du Cantal, tout au fond de la vallée de</t>
  </si>
  <si>
    <t>Jordanne</t>
  </si>
  <si>
    <t>ut au fond de la vallée de la Jordanne, la végétation est aussi luxu</t>
  </si>
  <si>
    <t>jungle Amazonienne</t>
  </si>
  <si>
    <t>si luxuriante que celle de la jungle Amazonienne. Mais pour y parvenir, le che</t>
  </si>
  <si>
    <t>Amazonienne</t>
  </si>
  <si>
    <t>riante que celle de la jungle Amazonienne. Mais pour y parvenir, le che</t>
  </si>
  <si>
    <t>L'histoire racontée par des chaussettes</t>
  </si>
  <si>
    <t>Dans un petit théâtre de marionnettes, des chausset</t>
  </si>
  <si>
    <t>Runes (S1-E11)</t>
  </si>
  <si>
    <t>vikings</t>
  </si>
  <si>
    <t>re ainsi d'anciennes légendes vikings.  )</t>
  </si>
  <si>
    <t>Guillaume le Conquérant</t>
  </si>
  <si>
    <t>i qui sera plus tard surnommé Guillaume le Conquérant se fait de nouveaux amis et t</t>
  </si>
  <si>
    <t>XIIe</t>
  </si>
  <si>
    <t>Au XIIe siècle, le jeune Guillaume, 1</t>
  </si>
  <si>
    <t>Guillaume</t>
  </si>
  <si>
    <t>i qui sera plus tard surnommé Guillaume le Conquérant se fait de nouv</t>
  </si>
  <si>
    <t xml:space="preserve">Au XIIe siècle, le jeune Guillaume, 12 ans, vit sous une fausse </t>
  </si>
  <si>
    <t xml:space="preserve"> gravés... dans une grotte de Normandie. Il réussit à les déchiffrer </t>
  </si>
  <si>
    <t>grfgeogPhysique</t>
  </si>
  <si>
    <t>Le fantôme de Lord Farquaad</t>
  </si>
  <si>
    <t>Farquaad</t>
  </si>
  <si>
    <t>envoyé par le fantôme de lord Farquaad. Ce dernier compte la précipi</t>
  </si>
  <si>
    <t>Shrek et Fiona sont en pleins prépa</t>
  </si>
  <si>
    <t>Shrek et Fiona sont en pleins préparatifs de</t>
  </si>
  <si>
    <t>. Sans une once d'hésitation, Shrek, l'âne et le dragon se lancen</t>
  </si>
  <si>
    <t>Thelonius</t>
  </si>
  <si>
    <t>s, sa promise est enlevée par Thelonius, envoyé par le fantôme de lor</t>
  </si>
  <si>
    <t>lord Farquaad</t>
  </si>
  <si>
    <t>ius, envoyé par le fantôme de lord Farquaad. Ce dernier compte la précipi</t>
  </si>
  <si>
    <t>La nuit des carottes zombies</t>
  </si>
  <si>
    <t>Murphy</t>
  </si>
  <si>
    <t>raterrestre dans le jardin de Murphy. Les monstres doivent interve</t>
  </si>
  <si>
    <t>jardin de Murphy</t>
  </si>
  <si>
    <t>ouille extraterrestre dans le jardin de Murphy. Les monstres doivent interve</t>
  </si>
  <si>
    <t>Mush-Mush &amp; les Champotes en LSF</t>
  </si>
  <si>
    <t>e nostalgique de sa jeunesse, Mush-Mush, Sep et Lilit lui proposent d</t>
  </si>
  <si>
    <t>Sep</t>
  </si>
  <si>
    <t>ue de sa jeunesse, Mush-Mush, Sep et Lilit lui proposent de pas</t>
  </si>
  <si>
    <t>Quand Musho se montre nostalgique de sa j</t>
  </si>
  <si>
    <t xml:space="preserve">, cela ne fait que rappeler à Musho qu'il a bel et bien vieilli. </t>
  </si>
  <si>
    <t>Champlugrands</t>
  </si>
  <si>
    <t>passer du temps avec eux, les Champlugrands. Malheureusement, cela ne fai</t>
  </si>
  <si>
    <t>a jeunesse, Mush-Mush, Sep et Lilit lui proposent de passer du te</t>
  </si>
  <si>
    <t>Lilit regrette</t>
  </si>
  <si>
    <t>le émet commence à clignoter, Lilit regrette... ce qu'elle a dit...</t>
  </si>
  <si>
    <t>Sève-les-Pins</t>
  </si>
  <si>
    <t xml:space="preserve"> qui guide les Champotes vers Sève-les-Pins la nuit ne fonctionne plus. A</t>
  </si>
  <si>
    <t>le émet commence à clignoter, Lilit regrette... ce qu'elle a dit.</t>
  </si>
  <si>
    <t>uit ne fonctionne plus. Alors Lilit décide de prendre sa place po</t>
  </si>
  <si>
    <t>pignon lumineux qui guide les Champotes vers Sève-les-Pins la nuit ne</t>
  </si>
  <si>
    <t>n de l'équipe du journal de l'établissement, de forger de nouvelles amiti</t>
  </si>
  <si>
    <t>île Sainte Marie</t>
  </si>
  <si>
    <t>al, à 500 km du village sur l'île Sainte Marie où elle est née. Dès lors, sa</t>
  </si>
  <si>
    <t>qui lui manquent beaucoup.... Léa va essayer de garder le conta</t>
  </si>
  <si>
    <t>Montréal</t>
  </si>
  <si>
    <t>e déménager avec sa famille à Montréal, à 500 km du village sur l'îl</t>
  </si>
  <si>
    <t>e s'intégrer dans son nouveau collège et au sein de l'équipe du jou</t>
  </si>
  <si>
    <t>uveau collège et au sein de l'équipe du journal de l'établissement</t>
  </si>
  <si>
    <t>Marilou</t>
  </si>
  <si>
    <t>rière elle sa meilleure amie, Marilou, et son amoureux, Thomas, qui</t>
  </si>
  <si>
    <t>Léa Olivier</t>
  </si>
  <si>
    <t xml:space="preserve">Léa Olivier, 14 ans, vient tout juste de </t>
  </si>
  <si>
    <t>ie, Marilou, et son amoureux, Thomas, qui lui manquent beaucoup...</t>
  </si>
  <si>
    <t>Marie</t>
  </si>
  <si>
    <t>m du village sur l'île Sainte Marie où elle est née. Dès lors, sa</t>
  </si>
  <si>
    <t>Toulon / Oyonnax</t>
  </si>
  <si>
    <t>Toulon</t>
  </si>
  <si>
    <t>Top 14. 4e journée. Toulon / Oyonnax.</t>
  </si>
  <si>
    <t>Oyonnax</t>
  </si>
  <si>
    <t>Top 14</t>
  </si>
  <si>
    <t>Top 14. 4e journée. Toulon / Oyonnax</t>
  </si>
  <si>
    <t>Montpellier / Racing 92</t>
  </si>
  <si>
    <t>Montpellier</t>
  </si>
  <si>
    <t>Top 14. 4e journée. Montpellier / Racing 92.</t>
  </si>
  <si>
    <t>grfplace2org</t>
  </si>
  <si>
    <t>Racing 92</t>
  </si>
  <si>
    <t>14. 4e journée. Montpellier / Racing 92.</t>
  </si>
  <si>
    <t>Top 14. 4e journée. Montpellier / Ra</t>
  </si>
  <si>
    <t>Rugby : The Rugby Championship</t>
  </si>
  <si>
    <t>Afrique du Sud</t>
  </si>
  <si>
    <t>s ont devancé au classement l'Afrique du Sud, championne du monde en titre</t>
  </si>
  <si>
    <t>Rugby Championship</t>
  </si>
  <si>
    <t>quatrième fois consécutive le Rugby Championship. Les All Blacks ont devancé a</t>
  </si>
  <si>
    <t>Beauden Barrett</t>
  </si>
  <si>
    <t>Beauden Barrett et les Néo-Zélandais ont remp</t>
  </si>
  <si>
    <t>Argentine</t>
  </si>
  <si>
    <t xml:space="preserve">ampionne du monde en titre. L'Argentine termine à la troisième place </t>
  </si>
  <si>
    <t>Australie</t>
  </si>
  <si>
    <t>aissant la dernière place à l'Australie en crise... de confiance depu</t>
  </si>
  <si>
    <t>All Blacks</t>
  </si>
  <si>
    <t>ve le Rugby Championship. Les All Blacks ont devancé au classement l'A</t>
  </si>
  <si>
    <t>Néo-Zélandais</t>
  </si>
  <si>
    <t>Beauden Barrett et les Néo-Zélandais ont remporté pour la quatrièm</t>
  </si>
  <si>
    <t>l'Afrique du Sud</t>
  </si>
  <si>
    <t>cks ont devancé au classement l'Afrique du Sud, championne du monde en titre</t>
  </si>
  <si>
    <t>Rugby</t>
  </si>
  <si>
    <t xml:space="preserve">quatrième fois consécutive le Rugby Championship. Les All Blacks </t>
  </si>
  <si>
    <t>Les beaux perdants</t>
  </si>
  <si>
    <t>Hervé Mathoux</t>
  </si>
  <si>
    <t xml:space="preserve"> but. Quarante ans plus tard, Hervé Mathoux revient au stade Ramon-Sanche</t>
  </si>
  <si>
    <t>Harald Schumacher</t>
  </si>
  <si>
    <t>, Patrick Battiston ou encore Harald Schumacher reviennent à mots choisis sur</t>
  </si>
  <si>
    <t>Le 8 juillet 1982, à Séville, l'</t>
  </si>
  <si>
    <t xml:space="preserve"> rejoints au score... par les Allemands. Paul Breitner et les siens s</t>
  </si>
  <si>
    <t>Bleus</t>
  </si>
  <si>
    <t>ortés par Michel Platini, les Bleus ont pourtant mené (3-1) duran</t>
  </si>
  <si>
    <t>au stade</t>
  </si>
  <si>
    <t>s tard, Hervé Mathoux revient au stade Ramon-Sanchez-Pizjuan en comp</t>
  </si>
  <si>
    <t>Séville</t>
  </si>
  <si>
    <t>Le 8 juillet 1982, à Séville, l'équipe de France de footba</t>
  </si>
  <si>
    <t>République Fédérale d’Allemagne</t>
  </si>
  <si>
    <t xml:space="preserve"> football est éliminée par la République Fédérale d’Allemagne en demi-finale de la coupe du</t>
  </si>
  <si>
    <t>équipe de France</t>
  </si>
  <si>
    <t xml:space="preserve"> 8 juillet 1982, à Séville, l'équipe de France de football est éliminée par </t>
  </si>
  <si>
    <t>Michel Platini</t>
  </si>
  <si>
    <t xml:space="preserve">anisée en Espagne. Portés par Michel Platini, les Bleus ont pourtant mené </t>
  </si>
  <si>
    <t>Maxime Bossis</t>
  </si>
  <si>
    <t xml:space="preserve">ipe de France. Alain Giresse, Maxime Bossis, Patrick Battiston ou encore </t>
  </si>
  <si>
    <t>Patrick Battiston</t>
  </si>
  <si>
    <t>Alain Giresse, Maxime Bossis, Patrick Battiston ou encore Harald Schumacher r</t>
  </si>
  <si>
    <t xml:space="preserve">let 1982, à Séville, l'équipe de France de football est éliminée par </t>
  </si>
  <si>
    <t>Paul Breitner</t>
  </si>
  <si>
    <t>u score... par les Allemands. Paul Breitner et les siens s'imposent final</t>
  </si>
  <si>
    <t>stade Ramon-Sanchez-Pizjuan</t>
  </si>
  <si>
    <t>ard, Hervé Mathoux revient au stade Ramon-Sanchez-Pizjuan en compagnie des acteurs de c</t>
  </si>
  <si>
    <t>marqué l'histoire de l'équipe de France. Alain Giresse, Maxime Bossis</t>
  </si>
  <si>
    <t>a coupe du monde organisée en Espagne. Portés par Michel Platini, l</t>
  </si>
  <si>
    <t xml:space="preserve"> qui a marqué l'histoire de l'équipe de France. Alain Giresse, Maxime Bossis</t>
  </si>
  <si>
    <t>Alain Giresse</t>
  </si>
  <si>
    <t>stoire de l'équipe de France. Alain Giresse, Maxime Bossis, Patrick Batti</t>
  </si>
  <si>
    <t>équipe de France de football</t>
  </si>
  <si>
    <t xml:space="preserve"> 8 juillet 1982, à Séville, l'équipe de France de football est éliminée par la Républiqu</t>
  </si>
  <si>
    <t>Bayonne / Stade Français Paris</t>
  </si>
  <si>
    <t>Parisiens</t>
  </si>
  <si>
    <t>Léo Barré et les Parisiens ont remporté leur trois premi</t>
  </si>
  <si>
    <t>Bayonnais</t>
  </si>
  <si>
    <t>classement. De leur côté, les Bayonnais restent sur une victoire et d</t>
  </si>
  <si>
    <t>Léo Barré</t>
  </si>
  <si>
    <t>Léo Barré et les Parisiens ont remporté</t>
  </si>
  <si>
    <t>Toulouse / Bordeaux-Bègles</t>
  </si>
  <si>
    <t>Maxime Lamothe</t>
  </si>
  <si>
    <t xml:space="preserve"> dernière, les coéquipiers de Maxime Lamothe veulent franchir une marche c</t>
  </si>
  <si>
    <t>Lucas Tauzin</t>
  </si>
  <si>
    <t>Lucas Tauzin et les Toulousains ont débuté</t>
  </si>
  <si>
    <t>championnat de France</t>
  </si>
  <si>
    <t>st-Wallon. Demi-finalistes du championnat de France la saison dernière, les coéqu</t>
  </si>
  <si>
    <t>Ugo Mola</t>
  </si>
  <si>
    <t xml:space="preserve"> six premiers. Les joueurs de Ugo Mola affrontent ce soir une solide</t>
  </si>
  <si>
    <t>Toulousains</t>
  </si>
  <si>
    <t>Lucas Tauzin et les Toulousains ont débuté le championnat par</t>
  </si>
  <si>
    <t>-finalistes du championnat de France la saison dernière, les coéqu</t>
  </si>
  <si>
    <t>ernationaux, les champions de France veulent s'installer durableme</t>
  </si>
  <si>
    <t>stade Ernest-Wallon</t>
  </si>
  <si>
    <t>ire un coup sur la pelouse du stade Ernest-Wallon. Demi-finalistes du championn</t>
  </si>
  <si>
    <t xml:space="preserve"> faire un coup sur la pelouse du stade Ernest-Wallon. Demi-finaliste</t>
  </si>
  <si>
    <t>internationaux, les champions de France veulent s'installer durableme</t>
  </si>
  <si>
    <t>champions de France</t>
  </si>
  <si>
    <t>ans leurs internationaux, les champions de France veulent s'installer durableme</t>
  </si>
  <si>
    <t>Arthur Darrouzes</t>
  </si>
  <si>
    <t>Tous les matins de 6h à 10h, Arthur Darrouzes vous emmène dans un tour du m</t>
  </si>
  <si>
    <t>collectifs ou individuels, en France ou à l'étranger, tous les fai</t>
  </si>
  <si>
    <t>Sports collectifs</t>
  </si>
  <si>
    <t xml:space="preserve">plet de l'actualité sportive. Sports collectifs ou individuels, en France ou </t>
  </si>
  <si>
    <t>Rallye : Rallye d'Europe Centrale</t>
  </si>
  <si>
    <t>Europe Centrale</t>
  </si>
  <si>
    <t>Le rallye d'Europe Centrale fête sa première édition avec</t>
  </si>
  <si>
    <t>Autriche</t>
  </si>
  <si>
    <t>e, la République Tchèque et l'Autriche. Au final, les participants d</t>
  </si>
  <si>
    <t>s réparti dans trois pays : l'Allemagne, la République Tchèque et l'A</t>
  </si>
  <si>
    <t>République Tchèque</t>
  </si>
  <si>
    <t xml:space="preserve"> trois pays : l'Allemagne, la République Tchèque et l'Autriche. Au final, les </t>
  </si>
  <si>
    <t>rallye d'Europe Centrale</t>
  </si>
  <si>
    <t>édition</t>
  </si>
  <si>
    <t>ope Centrale fête sa première édition avec un parcours réparti dans</t>
  </si>
  <si>
    <t>Moto GP : Grand Prix de Thaïlande</t>
  </si>
  <si>
    <t>Francesco Bagnaia</t>
  </si>
  <si>
    <t xml:space="preserve"> en Thaïlande entre l'Italien Francesco Bagnaia et l'Espagnol Jorge Martin. D</t>
  </si>
  <si>
    <t>Espagnol Jorge Martin</t>
  </si>
  <si>
    <t>talien Francesco Bagnaia et l'Espagnol Jorge Martin. De son côté, Marco Bezzecchi</t>
  </si>
  <si>
    <t>tte pour le titre s'écrire en Thaïlande entre l'Italien Francesco Bag</t>
  </si>
  <si>
    <t>Jorge Martin</t>
  </si>
  <si>
    <t>ancesco Bagnaia et l'Espagnol Jorge Martin. De son côté, Marco Bezzecchi</t>
  </si>
  <si>
    <t>Italien</t>
  </si>
  <si>
    <t>s'écrire en Thaïlande entre l'Italien Francesco Bagnaia et l'Espagn</t>
  </si>
  <si>
    <t>Marco Bezzecchi</t>
  </si>
  <si>
    <t>ol Jorge Martin. De son côté, Marco Bezzecchi cherchera à prendre des point</t>
  </si>
  <si>
    <t>Espagnol</t>
  </si>
  <si>
    <t>talien Francesco Bagnaia et l'Espagnol Jorge Martin. De son côté, Ma</t>
  </si>
  <si>
    <t>Le JT</t>
  </si>
  <si>
    <t>Tour du monde en bref</t>
  </si>
  <si>
    <t>Tour du monde en bref et en images des dernières ac</t>
  </si>
  <si>
    <t>Tour du monde</t>
  </si>
  <si>
    <t>Tour du monde en bref et en images des dern</t>
  </si>
  <si>
    <t>Infosport+</t>
  </si>
  <si>
    <t>sports confondus dans le JT d'Infosport+.</t>
  </si>
  <si>
    <t>JT</t>
  </si>
  <si>
    <t>tous sports confondus dans le JT d'Infosport+.</t>
  </si>
  <si>
    <t>Tour</t>
  </si>
  <si>
    <t>Tour du monde en bref et en images</t>
  </si>
  <si>
    <t>JT d'Infosport+</t>
  </si>
  <si>
    <t>Padel : Open de Minorque</t>
  </si>
  <si>
    <t>World Padel</t>
  </si>
  <si>
    <t>World Padel Tour. Open de Minorque. Final</t>
  </si>
  <si>
    <t>World Padel Tour</t>
  </si>
  <si>
    <t>World Padel Tour. Open de Minorque. Finale mes</t>
  </si>
  <si>
    <t>Minorque</t>
  </si>
  <si>
    <t>World Padel Tour. Open de Minorque. Finale messieurs.</t>
  </si>
  <si>
    <t>Finale messieurs</t>
  </si>
  <si>
    <t>Padel Tour. Open de Minorque. Finale messieurs.</t>
  </si>
  <si>
    <t>Open de Minorque</t>
  </si>
  <si>
    <t>Championnat du monde des rallyes</t>
  </si>
  <si>
    <t>Championnat du monde des rallyes. Rallye d'Europe Centrale. Re</t>
  </si>
  <si>
    <t>Review</t>
  </si>
  <si>
    <t>es. Rallye d'Europe Centrale. Review.</t>
  </si>
  <si>
    <t>Rallye</t>
  </si>
  <si>
    <t>pionnat du monde des rallyes. Rallye d'Europe Centrale. Review.</t>
  </si>
  <si>
    <t>Rallye d'Europe Centrale</t>
  </si>
  <si>
    <t>u monde des rallyes. Rallye d'Europe Centrale. Review.</t>
  </si>
  <si>
    <t>OM, dans les yeux des miens</t>
  </si>
  <si>
    <t>coupe d'Europe</t>
  </si>
  <si>
    <t>rs de matchs de Ligue 1 et de coupe d'Europe. Pendant un an, le... journal</t>
  </si>
  <si>
    <t>Michaël</t>
  </si>
  <si>
    <t>sse ainsi le portrait d'Elma, Michaël, Hamza, Jules, Namek, Médéric</t>
  </si>
  <si>
    <t>Médéric</t>
  </si>
  <si>
    <t>Michaël, Hamza, Jules, Namek, Médéric et Marie-Laure dont l'existen</t>
  </si>
  <si>
    <t>tchs de Ligue 1 et de coupe d'Europe. Pendant un an, le... journal</t>
  </si>
  <si>
    <t>Hamza</t>
  </si>
  <si>
    <t xml:space="preserve"> le portrait d'Elma, Michaël, Hamza, Jules, Namek, Médéric et Mar</t>
  </si>
  <si>
    <t>Elma</t>
  </si>
  <si>
    <t xml:space="preserve"> esquisse ainsi le portrait d'Elma, Michaël, Hamza, Jules, Namek</t>
  </si>
  <si>
    <t>Namek</t>
  </si>
  <si>
    <t xml:space="preserve">'Elma, Michaël, Hamza, Jules, Namek, Médéric et Marie-Laure dont </t>
  </si>
  <si>
    <t>ville de Marseille</t>
  </si>
  <si>
    <t xml:space="preserve">La ville de Marseille est peuplée de passionnés de </t>
  </si>
  <si>
    <t>Ligue 1</t>
  </si>
  <si>
    <t>odrome les soirs de matchs de Ligue 1 et de coupe d'Europe. Pendant</t>
  </si>
  <si>
    <t>Ligue</t>
  </si>
  <si>
    <t>odrome les soirs de matchs de Ligue 1 et de coupe d'Europe. Penda</t>
  </si>
  <si>
    <t>Laure</t>
  </si>
  <si>
    <t>ules, Namek, Médéric et Marie-Laure dont l'existence tourne autou</t>
  </si>
  <si>
    <t>trait d'Elma, Michaël, Hamza, Jules, Namek, Médéric et Marie-Laur</t>
  </si>
  <si>
    <t>Ligue des champions</t>
  </si>
  <si>
    <t xml:space="preserve"> français à avoir remporté la Ligue des champions, draine quelque 60 000 suppor</t>
  </si>
  <si>
    <t>OM</t>
  </si>
  <si>
    <t xml:space="preserve">vi les fans qui encouragent l'OM chaque week-end. Le reporter </t>
  </si>
  <si>
    <t>Olympique de Marseille</t>
  </si>
  <si>
    <t xml:space="preserve"> de passionnés de football. L'Olympique de Marseille, seul club français à avoir r</t>
  </si>
  <si>
    <t>PSG</t>
  </si>
  <si>
    <t xml:space="preserve"> fameux  classique  contre le PSG, le grand rival.</t>
  </si>
  <si>
    <t>Philippe Pujol</t>
  </si>
  <si>
    <t>ant un an, le... journaliste, Philippe Pujol a suivi les fans qui encourag</t>
  </si>
  <si>
    <t>Stade Vélodrome</t>
  </si>
  <si>
    <t xml:space="preserve">supporters dans l'enceinte du Stade Vélodrome les soirs de matchs de Ligue </t>
  </si>
  <si>
    <t>Marie-Laure</t>
  </si>
  <si>
    <t>mza, Jules, Namek, Médéric et Marie-Laure dont l'existence tourne autou</t>
  </si>
  <si>
    <t>mza, Jules, Namek, Médéric et Marie-Laure dont l'existence tourne</t>
  </si>
  <si>
    <t>Magistral.e</t>
  </si>
  <si>
    <t>The Artist</t>
  </si>
  <si>
    <t>isateur pour le long-métrage  The Artist . Il évoque son expérience et</t>
  </si>
  <si>
    <t>Michel Hazanavicius</t>
  </si>
  <si>
    <t>s de création. Le réalisateur Michel Hazanavicius est l'invité de ce premier nu</t>
  </si>
  <si>
    <t>César</t>
  </si>
  <si>
    <t>is remportait... notamment le César et l'Oscar du meilleur réalis</t>
  </si>
  <si>
    <t>story-boards</t>
  </si>
  <si>
    <t xml:space="preserve"> travail, croquis, maquettes, story-boards, scripts...</t>
  </si>
  <si>
    <t>Oscar du meilleur réalisateur</t>
  </si>
  <si>
    <t>it... notamment le César et l'Oscar du meilleur réalisateur pour le long-métrage  The Art</t>
  </si>
  <si>
    <t>Prix Goncourt</t>
  </si>
  <si>
    <t>méro. La romancière a reçu le Prix Goncourt en 2016 pour...  Chanson douc</t>
  </si>
  <si>
    <t>Chanson douce</t>
  </si>
  <si>
    <t>rix Goncourt en 2016 pour...  Chanson douce  son deuxième ouvrage. Elle é</t>
  </si>
  <si>
    <t>Leila Slimani</t>
  </si>
  <si>
    <t>ssus de création. L'écrivaine Leila Slimani est l'invitée de ce nouveau n</t>
  </si>
  <si>
    <t>Riad</t>
  </si>
  <si>
    <t>r et auteur de bande dessinée Riad Sattouf évoque le processus d</t>
  </si>
  <si>
    <t>euvième art mais également au cinéma.</t>
  </si>
  <si>
    <t>Riad Sattouf</t>
  </si>
  <si>
    <t>r et auteur de bande dessinée Riad Sattouf évoque le processus de créati</t>
  </si>
  <si>
    <t>Française</t>
  </si>
  <si>
    <t>e et maître restauratrice, la Française Anne-Sophie Pic totalise pour</t>
  </si>
  <si>
    <t>Cheffe</t>
  </si>
  <si>
    <t>e leur processus de création. Cheffe cuisinière et maître restaura</t>
  </si>
  <si>
    <t>établissements</t>
  </si>
  <si>
    <t xml:space="preserve"> totalise pour ses différents établissements, huit... étoiles Michelin. El</t>
  </si>
  <si>
    <t>ablissements, huit... étoiles Michelin. Elle accepte de livrer quelq</t>
  </si>
  <si>
    <t>Anne-Sophie Pic</t>
  </si>
  <si>
    <t xml:space="preserve">e restauratrice, la Française Anne-Sophie Pic totalise pour ses différents </t>
  </si>
  <si>
    <t>Anne-Sophie</t>
  </si>
  <si>
    <t>e restauratrice, la Française Anne-Sophie Pic totalise pour ses différe</t>
  </si>
  <si>
    <t>Comédie-Française</t>
  </si>
  <si>
    <t xml:space="preserve"> création. Pensionnaire de la Comédie-Française, l'acteur Laurent Lafitte ana</t>
  </si>
  <si>
    <t>Laurent Lafitte</t>
  </si>
  <si>
    <t>a Comédie-Française, l'acteur Laurent Lafitte analyse la relation singulièr</t>
  </si>
  <si>
    <t>scène de théâtre</t>
  </si>
  <si>
    <t>dien... et spectateur sur une scène de théâtre. Il revient ainsi sur les dif</t>
  </si>
  <si>
    <t>Jean-Paul Goude</t>
  </si>
  <si>
    <t xml:space="preserve"> et réalisateur de publicité, Jean-Paul Goude est un esthète amoureux... de</t>
  </si>
  <si>
    <t>Kodak</t>
  </si>
  <si>
    <t>ux... de l'image. De Chanel à Kodak, il façonne des images public</t>
  </si>
  <si>
    <t>Chanel</t>
  </si>
  <si>
    <t>te amoureux... de l'image. De Chanel à Kodak, il façonne des image</t>
  </si>
  <si>
    <t xml:space="preserve">tographe, danseur, metteur en scène et réalisateur de publicité, </t>
  </si>
  <si>
    <t>Narvalo (S1-E1)</t>
  </si>
  <si>
    <t>Aziz</t>
  </si>
  <si>
    <t>t de comparaître au tribunal, Aziz explique à son avocate commen</t>
  </si>
  <si>
    <t xml:space="preserve">Avant de comparaître au tribunal, Aziz explique à son avocate </t>
  </si>
  <si>
    <t>Nora qui vient d'accouché reçoit l</t>
  </si>
  <si>
    <t>maternité</t>
  </si>
  <si>
    <t>la visite de ses copines à la maternité. Elles la retrouvent en colèr</t>
  </si>
  <si>
    <t xml:space="preserve"> homme très respecté dans son quartier. Ce dernier met tout en oeuvr</t>
  </si>
  <si>
    <t>Bezoud</t>
  </si>
  <si>
    <t xml:space="preserve">visée tourne au chaos chez M. Bezoud, un homme très respecté dans </t>
  </si>
  <si>
    <t>M. Bezoud</t>
  </si>
  <si>
    <t xml:space="preserve">provisée tourne au chaos chez M. Bezoud, un homme très respecté dans </t>
  </si>
  <si>
    <t>inconnu lors d'un contrôle de police. pour le remercier, ce dernie</t>
  </si>
  <si>
    <t>Moussa sauve la mise à un inconnu lo</t>
  </si>
  <si>
    <t>ez lui fumer de la marijuana. Moussa accepte mais ne tarde pas à r</t>
  </si>
  <si>
    <t>Hanane</t>
  </si>
  <si>
    <t>Après une nuit de fête, Hanane se réveille chez un beau goss</t>
  </si>
  <si>
    <t>Zac</t>
  </si>
  <si>
    <t>Manu et Zac doivent repeindre leur appart</t>
  </si>
  <si>
    <t>Manu</t>
  </si>
  <si>
    <t>Manu et Zac doivent repeindre leur</t>
  </si>
  <si>
    <t>logement</t>
  </si>
  <si>
    <t>ils finissent par agrandir le logement.</t>
  </si>
  <si>
    <t>Flo se retrouve au commissariat a</t>
  </si>
  <si>
    <t>commissariat</t>
  </si>
  <si>
    <t xml:space="preserve">Flo se retrouve au commissariat avec de la drogue dissimulée </t>
  </si>
  <si>
    <t>Inès</t>
  </si>
  <si>
    <t>Medhi est fou amoureux d'Inès et envisage de demander sa ma</t>
  </si>
  <si>
    <t>Medhi</t>
  </si>
  <si>
    <t>Medhi est fou amoureux d'Inès et en</t>
  </si>
  <si>
    <t>Narvalo (S3-E1)</t>
  </si>
  <si>
    <t>Emilie</t>
  </si>
  <si>
    <t>Emilie utilise le téléphone portable</t>
  </si>
  <si>
    <t>Blaise</t>
  </si>
  <si>
    <t>lise le téléphone portable de Blaise. Elle découvre qu'il la tromp</t>
  </si>
  <si>
    <t>Narvalo (S2-E2)</t>
  </si>
  <si>
    <t>banlieue parisienne</t>
  </si>
  <si>
    <t>l'a convaincu de retourner en banlieue parisienne.</t>
  </si>
  <si>
    <t xml:space="preserve">tallé depuis peu à Marseille, Thomas raconte comment une série de </t>
  </si>
  <si>
    <t>Installé depuis peu à Marseille, Thomas raconte comment une s</t>
  </si>
  <si>
    <t>Pistonné par son frère, Aziz travaille dans une entreprise</t>
  </si>
  <si>
    <t>rère, Aziz travaille dans une entreprise de vente de pochettes d'allum</t>
  </si>
  <si>
    <t>Pistonné</t>
  </si>
  <si>
    <t>Pistonné par son frère, Aziz travaille</t>
  </si>
  <si>
    <t>Mamad</t>
  </si>
  <si>
    <t>En partant en vacances Mamad commet un délit de fuite. Arr</t>
  </si>
  <si>
    <t>élit de fuite. Arrivé dans la villa qu'il a réservée avec ses ami</t>
  </si>
  <si>
    <t>CV</t>
  </si>
  <si>
    <t>ise qu'il a oublié la pile de CV dans le véhicule qu'il a aban</t>
  </si>
  <si>
    <t>Sophie organise une fête trop bruyan</t>
  </si>
  <si>
    <t xml:space="preserve"> voisine, excédée, appelle la police. Quelques jours plus tard, So</t>
  </si>
  <si>
    <t>ce. Quelques jours plus tard, Sophie, amère, prépare sa vengeance,</t>
  </si>
  <si>
    <t>Emilien</t>
  </si>
  <si>
    <t>nt comme un élixir de vérité. Emilien commence à révéler tous ses s</t>
  </si>
  <si>
    <t>Après un accident de scooter, Emilien est transporté par les pompie</t>
  </si>
  <si>
    <t>porté par les pompiers dans l'hôpital où il travaille comme anesthé</t>
  </si>
  <si>
    <t>Cédric est monté à Paris pour passer un moment agréabl</t>
  </si>
  <si>
    <t>banlieue</t>
  </si>
  <si>
    <t>décide de rentrer chez lui en banlieue. Un périple qui l'amène à fai</t>
  </si>
  <si>
    <t>se fait refouler par tous les établissements de la nuit où il se présente.</t>
  </si>
  <si>
    <t>Cédric</t>
  </si>
  <si>
    <t>Cédric est monté à Paris pour passer</t>
  </si>
  <si>
    <t>Sophis</t>
  </si>
  <si>
    <t>breuses boissons alcoolisées, Sophis veut tout de même rentrer che</t>
  </si>
  <si>
    <t>l'entrée d'une boîte de nuit, Sophie et Justine parviennent à s'in</t>
  </si>
  <si>
    <t>'une boîte de nuit, Sophie et Justine parviennent à s'incruster dan</t>
  </si>
  <si>
    <t>Sofiane</t>
  </si>
  <si>
    <t>Sofiane met tout en oeuvre pour réuss</t>
  </si>
  <si>
    <t>Kader</t>
  </si>
  <si>
    <t xml:space="preserve"> son enfance. Il découvre que Kader est devenu pratiquement fou. </t>
  </si>
  <si>
    <t>Sofiane est de retour dans le quartier de son enfance. Il découvre q</t>
  </si>
  <si>
    <t>Sofiane est de retour dans le quartie</t>
  </si>
  <si>
    <t>Delphine tente d'expliquer à un de ses</t>
  </si>
  <si>
    <t>Romain</t>
  </si>
  <si>
    <t xml:space="preserve">sa aux urgences de l'hôpital, Romain passe une nuit éprouvante en </t>
  </si>
  <si>
    <t>Mélissa</t>
  </si>
  <si>
    <t>rès avoir accompagné son amie Mélissa aux urgences de l'hôpital, Ro</t>
  </si>
  <si>
    <t>mie Mélissa aux urgences de l'hôpital, Romain passe une nuit éprouv</t>
  </si>
  <si>
    <t>Narvalo (S3-E5)</t>
  </si>
  <si>
    <t>Seb</t>
  </si>
  <si>
    <t>Seb décide d'emmener sa femme aux</t>
  </si>
  <si>
    <t>Antilles</t>
  </si>
  <si>
    <t>décide d'emmener sa femme aux Antilles pour se faire pardonner une n</t>
  </si>
  <si>
    <t>ant l'organisation du voyage, Seb doit faire face à de nombreux</t>
  </si>
  <si>
    <t>Moussa organise une soirée pour sauv</t>
  </si>
  <si>
    <t>Au cours de la soirée, Moussa doit faire face à de nombreux</t>
  </si>
  <si>
    <t>66-5 (S1-E3)</t>
  </si>
  <si>
    <t>La vie de Roxane</t>
  </si>
  <si>
    <t>Résumé La vie de Roxane, une jeune avocate d'affaires</t>
  </si>
  <si>
    <t>Roxane</t>
  </si>
  <si>
    <t>.... Par ailleurs, la mère de Roxane lui apprend que sa jeune soeu</t>
  </si>
  <si>
    <t>n, est bouleversée le jour où Samuel, son mari, également homme de</t>
  </si>
  <si>
    <t xml:space="preserve"> de fuguer une nouvelle fois. Voirplusmoins  )</t>
  </si>
  <si>
    <t>mère de Roxane</t>
  </si>
  <si>
    <t>mportant.... Par ailleurs, la mère de Roxane lui apprend que sa jeune soeu</t>
  </si>
  <si>
    <t xml:space="preserve">Résumé Roxane désire soutenir publiquement </t>
  </si>
  <si>
    <t>Fresne</t>
  </si>
  <si>
    <t>nu au centre pénitentiaire de Fresne. Ce dernier est impliqué dans</t>
  </si>
  <si>
    <t xml:space="preserve">ire d'importation de cocaïne. Roxane découvre que Chérilus est en </t>
  </si>
  <si>
    <t>e de défendre son petit frère Rudy détenu au centre pénitentiair</t>
  </si>
  <si>
    <t>Chérilus</t>
  </si>
  <si>
    <t xml:space="preserve"> cocaïne. Roxane découvre que Chérilus est en lien avec Bilal une an</t>
  </si>
  <si>
    <t>Bilal</t>
  </si>
  <si>
    <t>que Chérilus est en lien avec Bilal une ancienne connaissance. Vo</t>
  </si>
  <si>
    <t>é en détention en provisoire. Chérilus, un dealer de la cité demande</t>
  </si>
  <si>
    <t>al une ancienne connaissance. Voirplusmoins  )</t>
  </si>
  <si>
    <t>centre pénitentiaire de Fresne</t>
  </si>
  <si>
    <t>on petit frère Rudy détenu au centre pénitentiaire de Fresne. Ce dernier est impliqué dans</t>
  </si>
  <si>
    <t>ans le cadre de l'enquête sur Samuel, la juge d'instruction Muriel</t>
  </si>
  <si>
    <t xml:space="preserve"> perquisition à son domicile. Voirplusmoins  )</t>
  </si>
  <si>
    <t>restaurant de Chérilus</t>
  </si>
  <si>
    <t>les vidéos de surveillance du restaurant de Chérilus. Pendant ce temps, dans le ca</t>
  </si>
  <si>
    <t xml:space="preserve">Résumé Roxane rend visite à Rudy qui vient de sortir du coma. </t>
  </si>
  <si>
    <t xml:space="preserve">t. De son côté, Bilal avertit Roxane qu'elle... n'a pas intérêt à </t>
  </si>
  <si>
    <t>aucoup d'argent. De son côté, Bilal avertit Roxane qu'elle... n'a</t>
  </si>
  <si>
    <t xml:space="preserve">Résumé Roxane rend visite à Rudy qui vient </t>
  </si>
  <si>
    <t>Muriel Courtois</t>
  </si>
  <si>
    <t>Samuel, la juge d'instruction Muriel Courtois ordonne une perquisition à so</t>
  </si>
  <si>
    <t>caïne. Il avoue qu'un certain Max lui l'a mis sur cette affaire</t>
  </si>
  <si>
    <t>surveillance du restaurant de Chérilus. Pendant ce temps, dans le ca</t>
  </si>
  <si>
    <t>en liberté. Pendant ce temps, Paul annonce à Roxane que la confr</t>
  </si>
  <si>
    <t xml:space="preserve">ésumé A la grande surprise de Roxane, Rudy se rétracte lors de la </t>
  </si>
  <si>
    <t>dant ce temps, Paul annonce à Roxane que la confrontation entre Sa</t>
  </si>
  <si>
    <t>Pasquale</t>
  </si>
  <si>
    <t>lors de la confrontation avec Pasquale et encourt dix ans de réclusi</t>
  </si>
  <si>
    <t>confrontation entre Samuel et Juliette a été en faveur... de son épo</t>
  </si>
  <si>
    <t>la grande surprise de Roxane, Rudy se rétracte lors de la confro</t>
  </si>
  <si>
    <t>redite sur plusieurs détails. Voirplusmoins  )</t>
  </si>
  <si>
    <t>Résumé A</t>
  </si>
  <si>
    <t>Résumé A la grande surprise de Roxane,</t>
  </si>
  <si>
    <t>ne que la confrontation entre Samuel et Juliette a été en faveur..</t>
  </si>
  <si>
    <t>Samuel et Juliette</t>
  </si>
  <si>
    <t>ne que la confrontation entre Samuel et Juliette a été en faveur... de son épo</t>
  </si>
  <si>
    <t>Morand</t>
  </si>
  <si>
    <t>ères Boutaleb et le capitaine Morand à qui il sert d'indic. Voirpl</t>
  </si>
  <si>
    <t xml:space="preserve"> avocate pénaliste à Bobigny, Roxane a découvert que le fameux Max</t>
  </si>
  <si>
    <t>Morand à qui il sert d'indic. Voirplusmoins  )</t>
  </si>
  <si>
    <t xml:space="preserve"> le fameux Max qui a présenté Rudy au policier infiltré est en f</t>
  </si>
  <si>
    <t>Boutaleb</t>
  </si>
  <si>
    <t xml:space="preserve">par ses complices, les frères Boutaleb et le capitaine Morand à qui </t>
  </si>
  <si>
    <t>ane a découvert que le fameux Max qui a présenté Rudy au polici</t>
  </si>
  <si>
    <t>Bobigny</t>
  </si>
  <si>
    <t>Désormais avocate pénaliste à Bobigny, Roxane a découvert que le fa</t>
  </si>
  <si>
    <t>er de l’affaire. De son côté, Bilal est menacé par ses complices,</t>
  </si>
  <si>
    <t>tion et propose à l’avocat de Pasquale de... l’aider à faire annuler</t>
  </si>
  <si>
    <t xml:space="preserve"> chef de gang,... demande aux Boutaleb de retrouver les 45 kg de dro</t>
  </si>
  <si>
    <t>descente de police</t>
  </si>
  <si>
    <t xml:space="preserve"> couple avec Bilal. Après une descente de police dans la cité où il organise s</t>
  </si>
  <si>
    <t xml:space="preserve"> arme a été cachée chez elle. Voirplusmoins  )</t>
  </si>
  <si>
    <t>ate une mystérieuse enveloppe qu’elle doit amener à une adresse</t>
  </si>
  <si>
    <t>Résumé Roxane se remet secrètement en coupl</t>
  </si>
  <si>
    <t>Hicham</t>
  </si>
  <si>
    <t>esse située dans la capitale. Hicham, chef de gang,... demande aux</t>
  </si>
  <si>
    <t>tes avec les frères Boutaleb, Bilal confie à l’avocate une mystér</t>
  </si>
  <si>
    <t>ics illicites avec les frères Boutaleb, Bilal confie à l’avocate une</t>
  </si>
  <si>
    <t>et secrètement en couple avec Bilal. Après une descente de police</t>
  </si>
  <si>
    <t xml:space="preserve">mportante quantité de drogue. Roxane s'inquiète de n'avoir aucune </t>
  </si>
  <si>
    <t>Les frères</t>
  </si>
  <si>
    <t>epuis sa sortie de prison.... Les frères Boutaleb tentent de découvrir</t>
  </si>
  <si>
    <t>s des informations impliquant Rudy. Il leur indique que ce derni</t>
  </si>
  <si>
    <t>e de Rudy depuis sa sortie de prison.... Les frères Boutaleb tente</t>
  </si>
  <si>
    <t>de n'avoir aucune nouvelle de Rudy depuis sa sortie de prison...</t>
  </si>
  <si>
    <t>la transaction avec le gang d'Hicham.  )</t>
  </si>
  <si>
    <t>rtie de prison.... Les frères Boutaleb tentent de découvrir l'identi</t>
  </si>
  <si>
    <t>ion pour blanchiment d'argent Bilal décide de donner aux policier</t>
  </si>
  <si>
    <t>sur la mort de son frère. Les Boutaleb lui font croire qu'il a été t</t>
  </si>
  <si>
    <t>ur de l'incendie du garage de Bilal.  )</t>
  </si>
  <si>
    <t>Bilal propose à Roxane un plan risq</t>
  </si>
  <si>
    <t>Colombiens</t>
  </si>
  <si>
    <t>roire qu'il a été tué par les Colombiens. Pendant ce temps, la... mère</t>
  </si>
  <si>
    <t xml:space="preserve"> pour faire tomber les frères Boutaleb. Pour autant, l'avocate met s</t>
  </si>
  <si>
    <t>Jason</t>
  </si>
  <si>
    <t>ndant ce temps, la... mère de Jason appelle Roxane. Son fils, qui</t>
  </si>
  <si>
    <t>, la... mère de Jason appelle Roxane. Son fils, qui semble graveme</t>
  </si>
  <si>
    <t>Bilal propose à Roxane un plan risqué pour faire tom</t>
  </si>
  <si>
    <t>garage de Bilal</t>
  </si>
  <si>
    <t>tre l'auteur de l'incendie du garage de Bilal.  )</t>
  </si>
  <si>
    <t xml:space="preserve">carrière en jeu en acceptant. Chérilus tente de connaître la vérité </t>
  </si>
  <si>
    <t>Billions (S7-E11)</t>
  </si>
  <si>
    <t>Mike Prince</t>
  </si>
  <si>
    <t>Mike Prince tente une nouvelle fois de ti</t>
  </si>
  <si>
    <t>Wendy</t>
  </si>
  <si>
    <t>terne ébranle la confiance de Wendy.</t>
  </si>
  <si>
    <t>Chuck</t>
  </si>
  <si>
    <t>Chuck se lance dans une affaire qui</t>
  </si>
  <si>
    <t>Capper</t>
  </si>
  <si>
    <t>mpliquer Prince. De son côté, Capper doit faire face aux conséquen</t>
  </si>
  <si>
    <t>ffaire qui pourrait impliquer Prince. De son côté, Capper doit fai</t>
  </si>
  <si>
    <t>oeuvre. Se sentant submergée, Wendy demande de l'aide.</t>
  </si>
  <si>
    <t>Fear the Walking Dead (S8-E8)</t>
  </si>
  <si>
    <t>bâtiments</t>
  </si>
  <si>
    <t>ule dans le sous-sol d'un des bâtiments du camp du Padre. Elle se lie</t>
  </si>
  <si>
    <t>camp du Padre</t>
  </si>
  <si>
    <t>ous-sol d'un des bâtiments du camp du Padre. Elle se lie d'amitié avec Re</t>
  </si>
  <si>
    <t>Morgan</t>
  </si>
  <si>
    <t>Sept ans près avoir aidé Morgan à sauver Mo, Madison a été ca</t>
  </si>
  <si>
    <t>re. Elle se lie d'amitié avec Ren, une fillette. L'enfant lui d</t>
  </si>
  <si>
    <t>Padre</t>
  </si>
  <si>
    <t>d'un des bâtiments du camp du Padre. Elle se lie d'amitié avec Re</t>
  </si>
  <si>
    <t>Madison</t>
  </si>
  <si>
    <t>voir aidé Morgan à sauver Mo, Madison a été capturée et vit enfermé</t>
  </si>
  <si>
    <t>Mo</t>
  </si>
  <si>
    <t>ès avoir aidé Morgan à sauver Mo, Madison a été capturée et vi</t>
  </si>
  <si>
    <t>June</t>
  </si>
  <si>
    <t xml:space="preserve">les talents de combattante de June, il lui demande de l'aidé... </t>
  </si>
  <si>
    <t>June vit seule dans la nature depu</t>
  </si>
  <si>
    <t>Hannah</t>
  </si>
  <si>
    <t xml:space="preserve">e de famille à la recherche d'Hannah sa fille récemment disparue. </t>
  </si>
  <si>
    <t xml:space="preserve"> sécurité jusqu'à l'arrivée d'Adrian, un père de famille à la rech</t>
  </si>
  <si>
    <t>lle est parvenue à quitter le Padre. Elle se croit en sécurité ju</t>
  </si>
  <si>
    <t>Sporza: Veldrijden</t>
  </si>
  <si>
    <t>Trofee Oudenaarde</t>
  </si>
  <si>
    <t>Trofee Oudenaarde: Koppenbergcross. Elite vrouw</t>
  </si>
  <si>
    <t>Koppenbergcross</t>
  </si>
  <si>
    <t>Trofee Oudenaarde: Koppenbergcross. Elite vrouwen.</t>
  </si>
  <si>
    <t>Elite vrouwen</t>
  </si>
  <si>
    <t xml:space="preserve"> Oudenaarde: Koppenbergcross. Elite vrouwen.</t>
  </si>
  <si>
    <t>The office (S3-E12)</t>
  </si>
  <si>
    <t>e à ses débuts, il reprend la route et tente de décrocher des ven</t>
  </si>
  <si>
    <t>des ventes. Pendant ce temps, Dwight essaie de couvrir Angela, qui</t>
  </si>
  <si>
    <t>Michael reprend le travail au poste o</t>
  </si>
  <si>
    <t>Karen</t>
  </si>
  <si>
    <t>l'entreprise. De son côté,... Karen apprend de surprenantes nouve</t>
  </si>
  <si>
    <t>Angela</t>
  </si>
  <si>
    <t>mps, Dwight essaie de couvrir Angela, qui manque de peu un délai c</t>
  </si>
  <si>
    <t>e peu un délai capital pour l'entreprise. De son côté,... Karen appren</t>
  </si>
  <si>
    <t>La chambre du fils</t>
  </si>
  <si>
    <t>Arianna</t>
  </si>
  <si>
    <t>ls et écrite par une certaine Arianna, que le garçon avait apparemm</t>
  </si>
  <si>
    <t>Giovanni</t>
  </si>
  <si>
    <t>la douleur et la culpabilité, Giovanni s'en prend à son entourage,..</t>
  </si>
  <si>
    <t>Andrea</t>
  </si>
  <si>
    <t>rice, et ses enfants Irène et Andrea. Mais un jour ce dernier se n</t>
  </si>
  <si>
    <t>A Ancône</t>
  </si>
  <si>
    <t>A Ancône, en Italie, Giovanni, psychan</t>
  </si>
  <si>
    <t>Ancône</t>
  </si>
  <si>
    <t>Paola</t>
  </si>
  <si>
    <t xml:space="preserve"> se brouille avec son épouse, Paola, qui lui reproche son égocent</t>
  </si>
  <si>
    <t>A Ancône, en Italie, Giovanni, psychanalyste, mèn</t>
  </si>
  <si>
    <t xml:space="preserve"> et harmonieuse avec sa femme Paola, éditrice, et ses enfants Irè</t>
  </si>
  <si>
    <t>Irène</t>
  </si>
  <si>
    <t>ola, éditrice, et ses enfants Irène et Andrea. Mais un jour ce de</t>
  </si>
  <si>
    <t xml:space="preserve">A Ancône, en Italie, Giovanni, psychanalyste, mène une vie </t>
  </si>
  <si>
    <t>Le Monde incroyable de Gumball (S5-E22)</t>
  </si>
  <si>
    <t>Jojo</t>
  </si>
  <si>
    <t>Mamie Jojo a offert un vase hideux à Mam</t>
  </si>
  <si>
    <t>Maman</t>
  </si>
  <si>
    <t>ojo a offert un vase hideux à Maman, qui cherche un moyen de s'en</t>
  </si>
  <si>
    <t>Mamie Jojo</t>
  </si>
  <si>
    <t xml:space="preserve">e qu'il a un skateboard, mais Darwin le soupçonne de n'être qu'un </t>
  </si>
  <si>
    <t>Gumball</t>
  </si>
  <si>
    <t>Gumball prétend qu'il est un skater p</t>
  </si>
  <si>
    <t>Pomme &amp; Oignon (S1-E28)</t>
  </si>
  <si>
    <t>Diamant Jaune</t>
  </si>
  <si>
    <t xml:space="preserve">nq rubis soldats envoyées par Diamant Jaune sortir du vaisseau-traqueur. </t>
  </si>
  <si>
    <t>Lapis</t>
  </si>
  <si>
    <t xml:space="preserve"> et Perle Améthyste Saphir et Lapis déguisées en humaines qui aff</t>
  </si>
  <si>
    <t>Perle Améthyste Saphir</t>
  </si>
  <si>
    <t xml:space="preserve"> équipe composée de Steven et Perle Améthyste Saphir et Lapis déguisées en humaine</t>
  </si>
  <si>
    <t>Péridot Steven</t>
  </si>
  <si>
    <t>uillent les lieux et trouvent Péridot Steven leur propose un match de base</t>
  </si>
  <si>
    <t>Grenat</t>
  </si>
  <si>
    <t xml:space="preserve"> sortir du vaisseau-traqueur. Grenat défusionne pour que Rubis inf</t>
  </si>
  <si>
    <t>Steven</t>
  </si>
  <si>
    <t>les lieux et trouvent Péridot Steven leur propose un match de base</t>
  </si>
  <si>
    <t>rtir pour toujours. C'est une équipe composée de Steven et Perle A</t>
  </si>
  <si>
    <t>Steven et les gemmes sont stupéfaits</t>
  </si>
  <si>
    <t>es en humaines qui affronte l'équipe des rubis infiltrés par Rubis</t>
  </si>
  <si>
    <t xml:space="preserve"> C'est une équipe composée de Steven et Perle Améthyste Saphir et </t>
  </si>
  <si>
    <t>Rubis</t>
  </si>
  <si>
    <t>r. Grenat défusionne pour que Rubis infiltre le groupe et découvr</t>
  </si>
  <si>
    <t>quipe des rubis infiltrés par Rubis.</t>
  </si>
  <si>
    <t>Lion</t>
  </si>
  <si>
    <t>éjà venu dans ce lieu avec le Lion et retrouve l'épée de sa mère</t>
  </si>
  <si>
    <t>Gemmes</t>
  </si>
  <si>
    <t>Alors que Steven et les Gemmes se trouvent sur le lieu d'une</t>
  </si>
  <si>
    <t>Perle Steven</t>
  </si>
  <si>
    <t>érés. A la grande surprise de Perle Steven affirme être déjà venu dans c</t>
  </si>
  <si>
    <t>Perle</t>
  </si>
  <si>
    <t>mère. Submergée par l'émotion Perle finit par s'isoler pour repen</t>
  </si>
  <si>
    <t xml:space="preserve"> lieu d'une ancienne bataille Perle montre à notre héros le fourr</t>
  </si>
  <si>
    <t>bataille Perle</t>
  </si>
  <si>
    <t>nt sur le lieu d'une ancienne bataille Perle montre à notre héros le fourr</t>
  </si>
  <si>
    <t>i jadis accueillait l'épée de Rose. En évoquant la mère de Steve</t>
  </si>
  <si>
    <t>Steven Perle</t>
  </si>
  <si>
    <t xml:space="preserve"> Rose. En évoquant la mère de Steven Perle se remémore d'anciens souveni</t>
  </si>
  <si>
    <t>et les Gemmes</t>
  </si>
  <si>
    <t>ns dans une grotte secrète où Rose entreposait ses objets préfér</t>
  </si>
  <si>
    <t xml:space="preserve">lle décide alors d'emmener... Steven dans dans une grotte secrète </t>
  </si>
  <si>
    <t>Alors que Steven et les Gemmes se trouvent sur</t>
  </si>
  <si>
    <t>Crois en Steven ! Steven Universe est un héro</t>
  </si>
  <si>
    <t>Gemmes de Cristal</t>
  </si>
  <si>
    <t>te pas aussi puissant que les Gemmes de Cristal.</t>
  </si>
  <si>
    <t>Crois en Steven !</t>
  </si>
  <si>
    <t xml:space="preserve">Crois en Steven ! Steven Universe est un héros </t>
  </si>
  <si>
    <t>agiques issus de son nombril. Steven n'est sans doute pas aussi pu</t>
  </si>
  <si>
    <t>Steven Universe</t>
  </si>
  <si>
    <t>Crois en Steven ! Steven Universe est un héros mi-humain mi-Gem</t>
  </si>
  <si>
    <t>Cristal</t>
  </si>
  <si>
    <t>si puissant que les Gemmes de Cristal.</t>
  </si>
  <si>
    <t>Crois</t>
  </si>
  <si>
    <t>Crois en Steven ! Steven Universe e</t>
  </si>
  <si>
    <t>mi-Gemme</t>
  </si>
  <si>
    <t>iverse est un héros mi-humain mi-Gemme qui apprend à sauver le monde</t>
  </si>
  <si>
    <t>Teen Titans Go ! (S5-E8)</t>
  </si>
  <si>
    <t>Robin</t>
  </si>
  <si>
    <t>trouve actuellement à côté de Robin...</t>
  </si>
  <si>
    <t>Bumblebee</t>
  </si>
  <si>
    <t>gère d'engager Atom, bien que Bumblebee soit dotée du même pouvoir...</t>
  </si>
  <si>
    <t xml:space="preserve">Robin annonce à ses compagnons que </t>
  </si>
  <si>
    <t>Cerveau</t>
  </si>
  <si>
    <t>ompagnons que leur ennemi, le Cerveau, a mis au point une combinais</t>
  </si>
  <si>
    <t>Atom</t>
  </si>
  <si>
    <t>étrécir. Il suggère d'engager Atom, bien que Bumblebee soit doté</t>
  </si>
  <si>
    <t>Titans</t>
  </si>
  <si>
    <t>évènements passés, les jeunes Titans voyagent dans le temps pour i</t>
  </si>
  <si>
    <t>Pour que Bumblebee ne se sente pas exclue lorsqu</t>
  </si>
  <si>
    <t>Les filles des Titans organisent une soirée pyjama.</t>
  </si>
  <si>
    <t>Jump City</t>
  </si>
  <si>
    <t>extraterrestre se manifeste à Jump City...</t>
  </si>
  <si>
    <t>terrestre se manifeste à Jump City...</t>
  </si>
  <si>
    <t>Starfire</t>
  </si>
  <si>
    <t>ckfire, la soeur maléfique de Starfire, débute la conquête de la Ter</t>
  </si>
  <si>
    <t xml:space="preserve"> de la Terre, les filles de l'équipe des jeunes titans mettent tou</t>
  </si>
  <si>
    <t>Blackfire</t>
  </si>
  <si>
    <t>Comme Blackfire, la soeur maléfique de Starfi</t>
  </si>
  <si>
    <t>arfire, débute la conquête de la Terre, les filles de l'équipe des j</t>
  </si>
  <si>
    <t>ire, débute la conquête de la Terre, les filles de l'équipe des j</t>
  </si>
  <si>
    <t>Le Monde incroyable de Gumball (S4-E17)</t>
  </si>
  <si>
    <t>Gumball et Darwin veulent à tout prix</t>
  </si>
  <si>
    <t>Gumball et Darwin veulent à tout prix faire par</t>
  </si>
  <si>
    <t>ur dire au-revoir à ses amis. Gumball... et Darwin se donnent alors</t>
  </si>
  <si>
    <t>et Darwin se donnent alors la mission de l'aider et de faire en sor</t>
  </si>
  <si>
    <t xml:space="preserve">Gumball et Darwin remarquent pour la </t>
  </si>
  <si>
    <t>Elmore</t>
  </si>
  <si>
    <t>fite de sa dernière journée à Elmore pour dire au-revoir à ses ami</t>
  </si>
  <si>
    <t xml:space="preserve">sses que la leur au collège d'Elmore et donc d'autres élèves, qui </t>
  </si>
  <si>
    <t>oir à ses amis. Gumball... et Darwin se donnent alors la mission d</t>
  </si>
  <si>
    <t>Gumball et Darwin remarquent pour la première f</t>
  </si>
  <si>
    <t>propres histoires. Parmi eux, Clare, qui doit déménager et profit</t>
  </si>
  <si>
    <t>Papa</t>
  </si>
  <si>
    <t>ouie ont décidé de se marier. Papa n'est pas vraiment d'accord e</t>
  </si>
  <si>
    <t>Louie</t>
  </si>
  <si>
    <t>Mamie Jojo et Louie ont décidé de se marier. Papa</t>
  </si>
  <si>
    <t>Mamie Jojo et Louie ont décidé de se mar</t>
  </si>
  <si>
    <t>Masami</t>
  </si>
  <si>
    <t>s à la fête d'anniversaire de Masami. Ils ne veulent pas la décevo</t>
  </si>
  <si>
    <t>Gumball et Darwin sont invités à la f</t>
  </si>
  <si>
    <t>Gumball et Darwin sont invités à la fête d'anni</t>
  </si>
  <si>
    <t>monsieur Fitzgerald</t>
  </si>
  <si>
    <t>st prêt à tout pour prouver à monsieur Fitzgerald qu'il est digne de sortir ave</t>
  </si>
  <si>
    <t>Penny</t>
  </si>
  <si>
    <t>u'il est digne de sortir avec Penny. Il devient donc son stagiair</t>
  </si>
  <si>
    <t>Fitzgerald</t>
  </si>
  <si>
    <t xml:space="preserve"> tout pour prouver à monsieur Fitzgerald qu'il est digne de sortir ave</t>
  </si>
  <si>
    <t xml:space="preserve">eureusement, c'est le jour où monsieur Fitzgerald a un entretien professionnel </t>
  </si>
  <si>
    <t xml:space="preserve">Gumball est prêt à tout pour prouver </t>
  </si>
  <si>
    <t xml:space="preserve">nt, c'est le jour où monsieur Fitzgerald a un entretien professionnel </t>
  </si>
  <si>
    <t>père, Louie offre un chèque à Gumball, Darwin et Anaïs. Tous les tr</t>
  </si>
  <si>
    <t>En bon grand-père, Louie offre un chèque à Gumball, Da</t>
  </si>
  <si>
    <t>ie offre un chèque à Gumball, Darwin et Anaïs. Tous les trois song</t>
  </si>
  <si>
    <t>Anaïs</t>
  </si>
  <si>
    <t>n chèque à Gumball, Darwin et Anaïs. Tous les trois songent alors</t>
  </si>
  <si>
    <t>Abraca (S1-E17)</t>
  </si>
  <si>
    <t>Abraca</t>
  </si>
  <si>
    <t>lui demander de la recharger. Abraca et Firmin sauront-ils l'accue</t>
  </si>
  <si>
    <t>Firmin</t>
  </si>
  <si>
    <t>er de la recharger. Abraca et Firmin sauront-ils l'accueillir sans</t>
  </si>
  <si>
    <t>Prince Blizzard</t>
  </si>
  <si>
    <t>Le Prince Blizzard est si susceptible qu'à la mo</t>
  </si>
  <si>
    <t>Carabosse</t>
  </si>
  <si>
    <t>l lance une tempête de neige. Carabosse lui a fabriqué une amulette q</t>
  </si>
  <si>
    <t>Abraca (S1-E6)</t>
  </si>
  <si>
    <t xml:space="preserve">arence bestiale, il file chez Carabosse pour trouver... un antidote. </t>
  </si>
  <si>
    <t>Belle</t>
  </si>
  <si>
    <t>est un héros parfait, marié à Belle, l'amour de sa vie. Mais lors</t>
  </si>
  <si>
    <t>Valeureux</t>
  </si>
  <si>
    <t xml:space="preserve"> adulé par ses admiratrices ! Valeureux, grand, beau et fort, c'est u</t>
  </si>
  <si>
    <t>La Bête</t>
  </si>
  <si>
    <t>La Bête est désormais un prince, adul</t>
  </si>
  <si>
    <t>Coache-Moi si tu peux (S1-E39)</t>
  </si>
  <si>
    <t>Erico Platana</t>
  </si>
  <si>
    <t>r retrouver sa forme humaine, Erico Platana, grand footballeur, doit dégo</t>
  </si>
  <si>
    <t>it dégonfler son égo et aider Daniel, qui n'est pas très doué, à d</t>
  </si>
  <si>
    <t>Teen Titans Go! (S6-E37)</t>
  </si>
  <si>
    <t>Doomsday</t>
  </si>
  <si>
    <t xml:space="preserve">s se préparent à l'arrivée de Doomsday, le super vilain qui détruit </t>
  </si>
  <si>
    <t>la panique dans la tour ! Les Titans se préparent à l'arrivée de D</t>
  </si>
  <si>
    <t>la tour</t>
  </si>
  <si>
    <t>C'est la panique dans la tour ! Les Titans se préparent à l</t>
  </si>
  <si>
    <t>ve serait de devenir l'ami de Superman...</t>
  </si>
  <si>
    <t>porte de la tour</t>
  </si>
  <si>
    <t xml:space="preserve"> du Fisc viennent sonner à la porte de la tour. Nos amis refusant de donner </t>
  </si>
  <si>
    <t>Fisc</t>
  </si>
  <si>
    <t xml:space="preserve"> argent. Mais trois agents du Fisc viennent sonner à la porte de</t>
  </si>
  <si>
    <t>Raven</t>
  </si>
  <si>
    <t>er la moitié de leur fortune, Raven ne trouve... qu'une seule sol</t>
  </si>
  <si>
    <t>Teen Titans Go ! (S6-E37)</t>
  </si>
  <si>
    <t>ies acceptent d'intégrer leur équipe.</t>
  </si>
  <si>
    <t>équipe de roller</t>
  </si>
  <si>
    <t>t Catwoman pour intégrer leur équipe de roller. Les règles du sport qu'elles</t>
  </si>
  <si>
    <t>Harley Quinn</t>
  </si>
  <si>
    <t xml:space="preserve">et elles se font recruter par Harley Quinn, Poison Ivy et Catwoman pour </t>
  </si>
  <si>
    <t>Catwoman</t>
  </si>
  <si>
    <t xml:space="preserve">r Harley Quinn, Poison Ivy et Catwoman pour intégrer leur équipe de </t>
  </si>
  <si>
    <t xml:space="preserve">Raven et Starfire se rendent à la patinoire et </t>
  </si>
  <si>
    <t>Poison Ivy</t>
  </si>
  <si>
    <t>nt recruter par Harley Quinn, Poison Ivy et Catwoman pour intégrer leu</t>
  </si>
  <si>
    <t>Raven et Starfire</t>
  </si>
  <si>
    <t>patinoire</t>
  </si>
  <si>
    <t>n et Starfire se rendent à la patinoire et elles se font recruter par</t>
  </si>
  <si>
    <t>Polaire</t>
  </si>
  <si>
    <t>Grizz Panda et Polaire sont trois ours marginaux qui</t>
  </si>
  <si>
    <t>Grizz Panda</t>
  </si>
  <si>
    <t>Grizz Panda et Polaire sont trois ours ma</t>
  </si>
  <si>
    <t>Jeunes Titans</t>
  </si>
  <si>
    <t xml:space="preserve">ui fait déborder le vase. Les Jeunes Titans décident de se faire plaisir </t>
  </si>
  <si>
    <t>z des dîners que leur prépare Robin. Ce soir-là, son saumon en cr</t>
  </si>
  <si>
    <t>Les Jeunes Titans en ont assez des dîners que l</t>
  </si>
  <si>
    <t>Grizz Panda et Polaire</t>
  </si>
  <si>
    <t>Résumé Grizz Panda et Polaire sont trois ours marginaux qui</t>
  </si>
  <si>
    <t>Coache-Moi si tu peux (S1-E38)</t>
  </si>
  <si>
    <t xml:space="preserve">nte. Raven décide d'aider les Titans à rendre leurs jambes utiles </t>
  </si>
  <si>
    <t>Les Titans</t>
  </si>
  <si>
    <t xml:space="preserve">Résumé Les Titans sont fascinés par leurs bras </t>
  </si>
  <si>
    <t xml:space="preserve"> leurs bras est insuffisante. Raven décide d'aider les Titans à r</t>
  </si>
  <si>
    <t>amais à quoi bon les muscler. Raven n'est pas de cet avis et lors</t>
  </si>
  <si>
    <t xml:space="preserve">Résumé Les Titans sont fascinés par </t>
  </si>
  <si>
    <t>métal détruisent la ville les Titans s'aperçoivent... que la force</t>
  </si>
  <si>
    <t>Résumé Robin surprend ses amis en train de</t>
  </si>
  <si>
    <t>Voirplusmoins
Grizz</t>
  </si>
  <si>
    <t>dant exprès toutes ses dents… Voirplusmoins</t>
  </si>
  <si>
    <t>Cyborg</t>
  </si>
  <si>
    <t>racher une dent. Mais lorsque Cyborg explique à Changelin que de n</t>
  </si>
  <si>
    <t>Changelin</t>
  </si>
  <si>
    <t>ais lorsque Cyborg explique à Changelin que de nos jours la... petite</t>
  </si>
  <si>
    <t>ne bonne hygiène. Robin dit à Changelin qu'il doit lui arracher une d</t>
  </si>
  <si>
    <t>Résumé Robin</t>
  </si>
  <si>
    <t>ngulaire d'une bonne hygiène. Robin dit à Changelin qu'il doit lu</t>
  </si>
  <si>
    <t>We Bare Bears (S1-E1)</t>
  </si>
  <si>
    <t>Panda et Polaire</t>
  </si>
  <si>
    <t>Grizz, Panda et Polaire veulent goûter les tacos au r</t>
  </si>
  <si>
    <t>n food truck installé dans un parc. Très déçu par le taco, ils d</t>
  </si>
  <si>
    <t>Grizz</t>
  </si>
  <si>
    <t>Grizz, Panda et Polaire veulent goû</t>
  </si>
  <si>
    <t xml:space="preserve"> devient vite chaotique et le parc paisible devient un champ de </t>
  </si>
  <si>
    <t>Grizz, qui trouve sa vie trop confo</t>
  </si>
  <si>
    <t>rêt, soi-disant pour faire du camping. Mais une fois perdus dans le</t>
  </si>
  <si>
    <t>Mère Nature</t>
  </si>
  <si>
    <t xml:space="preserve"> vont vivre selon les lois de Mère Nature et qu'ils devront chasser pou</t>
  </si>
  <si>
    <t>ontre un aspirateur autonome, Panda voit sa vie en ligne détruite</t>
  </si>
  <si>
    <t>mme les autres pour les ours. Polaire doit se battre contre un aspi</t>
  </si>
  <si>
    <t>ne détruite par une souris et Grizz se retrouve coincé en haut d'</t>
  </si>
  <si>
    <t>Nom Nom</t>
  </si>
  <si>
    <t>s nos héros ne savent pas que Nom Nom se sert d'eux et qu'il a un p</t>
  </si>
  <si>
    <t>La Quête héroïque du valeureux Prince Ivandoe</t>
  </si>
  <si>
    <t>Ivandoe</t>
  </si>
  <si>
    <t>aventure de sa vie. Le prince Ivandoe, accompagné de son fidèle écu</t>
  </si>
  <si>
    <t>Plume d'or</t>
  </si>
  <si>
    <t>yer Bert, part en quête de la Plume d'or sur la montagne de l'Aigle,..</t>
  </si>
  <si>
    <t>Aigle</t>
  </si>
  <si>
    <t>ume d'or sur la montagne de l'Aigle,... à travers les cinq royaum</t>
  </si>
  <si>
    <t>Bert</t>
  </si>
  <si>
    <t>compagné de son fidèle écuyer Bert, part en quête de la Plume d'</t>
  </si>
  <si>
    <t>Cupcake</t>
  </si>
  <si>
    <t>ens. Mais l'objet précieux de Cupcake s'avère être sa plus grande f</t>
  </si>
  <si>
    <t>Le Prince Ivandoe</t>
  </si>
  <si>
    <t>e et le couic de l'obéissance Le Prince Ivandoe se fait voler sa carte et son</t>
  </si>
  <si>
    <t>Le Prince</t>
  </si>
  <si>
    <t>e Ivandoe Saison 1Épisode 13: Le Prince et le couic de l'obéissance L</t>
  </si>
  <si>
    <t>Le Prince et le couic</t>
  </si>
  <si>
    <t>e Ivandoe Saison 1Épisode 13: Le Prince et le couic de l'obéissance Le Prince Iva</t>
  </si>
  <si>
    <t>Sauvage</t>
  </si>
  <si>
    <t>es minettes voleuses mené par Sauvage. Ils retrouvent Cupcake, le c</t>
  </si>
  <si>
    <t>vandoe Saison 1Épisode 13: Le Prince et le couic de l'obéissance L</t>
  </si>
  <si>
    <t>a quête héroïque du valeureux Prince Ivandoe Saison 1Épisode 13: L</t>
  </si>
  <si>
    <t>Prince Ivandoe</t>
  </si>
  <si>
    <t>t le couic de l'obéissance Le Prince Ivandoe se fait voler sa carte et son</t>
  </si>
  <si>
    <t xml:space="preserve"> de combat dans la jungle, le Prince Ivandoe, Bert et Cupcake décident de </t>
  </si>
  <si>
    <t>Prince Ivandoe Saison</t>
  </si>
  <si>
    <t xml:space="preserve">a quête héroïque du valeureux Prince Ivandoe Saison 1Épisode 13: Le Prince et le </t>
  </si>
  <si>
    <t>e, le Prince Ivandoe, Bert et Cupcake décident de récupérer leurs b</t>
  </si>
  <si>
    <t>la jungle, le Prince Ivandoe, Bert et Cupcake décident de récupé</t>
  </si>
  <si>
    <t>é par Sauvage. Ils retrouvent Cupcake, le caniche champion de la su</t>
  </si>
  <si>
    <t>Le Monde incroyable de Gumball (S6-E30)</t>
  </si>
  <si>
    <t>Fuzzy</t>
  </si>
  <si>
    <t xml:space="preserve">Gumball retrouve Fuzzy, son meilleur ami d'enfance, </t>
  </si>
  <si>
    <t xml:space="preserve">Gumball retrouve Fuzzy, son meilleur </t>
  </si>
  <si>
    <t>ur ami d'enfance, ce qui rend Darwin très jaloux...</t>
  </si>
  <si>
    <t>Darwin n'arrive pas à prendre des dé</t>
  </si>
  <si>
    <t>Teen Titans Go! (S4-E10)</t>
  </si>
  <si>
    <t>The Titans</t>
  </si>
  <si>
    <t>r... plus clairement... IMDB: The Titans play  Spin the Bottle  as Sta</t>
  </si>
  <si>
    <t>Tamarien</t>
  </si>
  <si>
    <t>urs ce qu'elle dit. Le peuple Tamarien a la faculté d'accéder au lan</t>
  </si>
  <si>
    <t>ar simple contact des lèvres. Starfire décide donc de poser les sien</t>
  </si>
  <si>
    <t>Starfire est ennuyée parce que ses ami</t>
  </si>
  <si>
    <t>xprimer... plus clairement... IMDB: The Titans play  Spin the Bot</t>
  </si>
  <si>
    <t>Spin the Bottle</t>
  </si>
  <si>
    <t>ent... IMDB: The Titans play  Spin the Bottle  as Starfire tries to improve</t>
  </si>
  <si>
    <t>Spin the Bottle  as Starfire tries to improve her vocabulary through kissing</t>
  </si>
  <si>
    <t>ent... IMDB: The Titans play  Spin the Bottle  as Starfire tries to improve her vocabulary through kissing.</t>
  </si>
  <si>
    <t>The Titans play  Spin the Bottle  as Starfire</t>
  </si>
  <si>
    <t>r... plus clairement... IMDB: The Titans play  Spin the Bottle  as Starfire tries to improve her vocabula</t>
  </si>
  <si>
    <t xml:space="preserve">es, après avoir quitté Gotham City pour Jump City. A ses côtés, </t>
  </si>
  <si>
    <t>Tamaran</t>
  </si>
  <si>
    <t>aterrestre née sur la planète Tamaran, mais aussi Raven, fille d'un</t>
  </si>
  <si>
    <t>Terrienne</t>
  </si>
  <si>
    <t xml:space="preserve">mais aussi Raven, fille d'une Terrienne et d'un lointain conquérant. </t>
  </si>
  <si>
    <t>Teen Titans</t>
  </si>
  <si>
    <t>Les Teen Titans ne sont pas des ados comme le</t>
  </si>
  <si>
    <t>Gotham</t>
  </si>
  <si>
    <t>res ailes, après avoir quitté Gotham City pour Jump City. A ses cô</t>
  </si>
  <si>
    <t>Gotham City</t>
  </si>
  <si>
    <t xml:space="preserve">res ailes, après avoir quitté Gotham City pour Jump City. A ses côtés, </t>
  </si>
  <si>
    <t>Batman</t>
  </si>
  <si>
    <t>rents. Il... a été adopté par Batman, qui l'a bien entraîné. Il vo</t>
  </si>
  <si>
    <t xml:space="preserve"> quitté Gotham City pour Jump City. A ses côtés, figure Starfire</t>
  </si>
  <si>
    <t>ump City. A ses côtés, figure Starfire, une princesse extraterrestre</t>
  </si>
  <si>
    <t xml:space="preserve">tous les périls. A leur tête, Robin, qui a grandi dans un cirque </t>
  </si>
  <si>
    <t>, Robin, qui a grandi dans un cirque avec ses parents. Il... a été</t>
  </si>
  <si>
    <t>avoir quitté Gotham City pour Jump City. A ses côtés, figure Starfire</t>
  </si>
  <si>
    <t>a planète Tamaran, mais aussi Raven, fille d'une Terrienne et d'u</t>
  </si>
  <si>
    <t xml:space="preserve">Robin arrive avec une moustache et </t>
  </si>
  <si>
    <t xml:space="preserve"> qu'ils doivent retourner à l'école pour acquérir certaines conna</t>
  </si>
  <si>
    <t>L'armure de Jade (S1-E8)</t>
  </si>
  <si>
    <t>Tigresse</t>
  </si>
  <si>
    <t>a faute à un nouvel Eclat. La Tigresse s'en empare et l'utilise pour</t>
  </si>
  <si>
    <t>Tang</t>
  </si>
  <si>
    <t xml:space="preserve"> le voir pour le croire : Ban Tang s'est vidé de ses habitants !</t>
  </si>
  <si>
    <t>Parchemin</t>
  </si>
  <si>
    <t>lat, c'est aussi retrouver le Parchemin - Jade est plus déterminée qu</t>
  </si>
  <si>
    <t>Parchemin des Pierres</t>
  </si>
  <si>
    <t xml:space="preserve"> ni vue ni connue le précieux Parchemin des Pierres - sans lui, Liam ne pourra pa</t>
  </si>
  <si>
    <t>Xin Qi</t>
  </si>
  <si>
    <t xml:space="preserve"> Liam ne pourra pas sauver... Xin Qi, la mère de L.J. ! Retrouver </t>
  </si>
  <si>
    <t>L.J. !</t>
  </si>
  <si>
    <t xml:space="preserve"> sauver... Xin Qi, la mère de L.J. ! Retrouver l'Eclat, c'est auss</t>
  </si>
  <si>
    <t>Eclat</t>
  </si>
  <si>
    <t>isibles, la faute à un nouvel Eclat. La Tigresse s'en empare et l</t>
  </si>
  <si>
    <t>la mère de L.J. ! Retrouver l'Eclat, c'est aussi retrouver le Par</t>
  </si>
  <si>
    <t>Jade</t>
  </si>
  <si>
    <t>ussi retrouver le Parchemin - Jade est plus déterminée que jamai</t>
  </si>
  <si>
    <t>La Tigresse</t>
  </si>
  <si>
    <t>terminée que jamais à vaincre La Tigresse. Elle trouvera à cette occasi</t>
  </si>
  <si>
    <t>Liam</t>
  </si>
  <si>
    <t>hemin des Pierres - sans lui, Liam ne pourra pas sauver... Xin Q</t>
  </si>
  <si>
    <t>, la faute à un nouvel Eclat. La Tigresse s'en empare et l'utilise pour</t>
  </si>
  <si>
    <t>Ban Tang</t>
  </si>
  <si>
    <t>faut le voir pour le croire : Ban Tang s'est vidé de ses habitants !</t>
  </si>
  <si>
    <t>de Lune illuminera le ciel de Ban Tang : le moment idéal pour tenter</t>
  </si>
  <si>
    <t>r tenter de rendre un corps à Xin Qi, qui s'épuise dans les champs</t>
  </si>
  <si>
    <t>Jade 7</t>
  </si>
  <si>
    <t xml:space="preserve"> Spectre Rouge découvrant que Jade 7 a survécu… jure de s'en débar</t>
  </si>
  <si>
    <t>Spectre Rouge</t>
  </si>
  <si>
    <t xml:space="preserve">s en plus fréquemment - et le Spectre Rouge risque enfin de... compléter </t>
  </si>
  <si>
    <t>Eclats</t>
  </si>
  <si>
    <t xml:space="preserve">. Pour couronner le tout, les Eclats apparaissent de plus en plus </t>
  </si>
  <si>
    <t>Eclipse de Lune</t>
  </si>
  <si>
    <t>Ce soir, l'Eclipse de Lune illuminera le ciel de Ban Tan</t>
  </si>
  <si>
    <t xml:space="preserve"> Qi, sa mère et la précédente Jade. Le Spectre Rouge découvrant </t>
  </si>
  <si>
    <t>Armure !</t>
  </si>
  <si>
    <t xml:space="preserve">que enfin de... compléter son Armure ! Jade tente de l'en empêcher, </t>
  </si>
  <si>
    <t>e de l'en empêcher, aidée par Xin Qi, sa mère et la précédente Jad</t>
  </si>
  <si>
    <t>une illuminera le ciel de Ban Tang : le moment idéal pour tenter</t>
  </si>
  <si>
    <t>les Eclats</t>
  </si>
  <si>
    <t xml:space="preserve">aire. Pour couronner le tout, les Eclats apparaissent de plus en plus </t>
  </si>
  <si>
    <t xml:space="preserve"> de... compléter son Armure ! Jade tente de l'en empêcher, aidée</t>
  </si>
  <si>
    <t>ère et la précédente Jade. Le Spectre Rouge découvrant que Jade 7 a survé</t>
  </si>
  <si>
    <t>We Bare Bears (S3-E53)</t>
  </si>
  <si>
    <t>monsieur Lampwick</t>
  </si>
  <si>
    <t>intimider par son professeur, monsieur Lampwick, lequel refuse de lui laisser</t>
  </si>
  <si>
    <t>Chloé a raté son examen en se laiss</t>
  </si>
  <si>
    <t>Lampwick</t>
  </si>
  <si>
    <t xml:space="preserve"> par son professeur, monsieur Lampwick, lequel refuse de lui laisser</t>
  </si>
  <si>
    <t>Ranger</t>
  </si>
  <si>
    <t xml:space="preserve">Le Ranger Tabes a préparé un succulent </t>
  </si>
  <si>
    <t>Ranger Tabes</t>
  </si>
  <si>
    <t>Le Ranger Tabes a préparé un succulent sandwi</t>
  </si>
  <si>
    <t>We Baby Bears</t>
  </si>
  <si>
    <t>ns leur petit QG : la Souche. Voirplusmoins</t>
  </si>
  <si>
    <t>Résumé Craig</t>
  </si>
  <si>
    <t xml:space="preserve">Résumé Craig et ses meilleurs amis Kelsey </t>
  </si>
  <si>
    <t>Souche</t>
  </si>
  <si>
    <t>tures dans leur petit QG : la Souche. Voirplusmoins</t>
  </si>
  <si>
    <t>Craig</t>
  </si>
  <si>
    <t>Crique</t>
  </si>
  <si>
    <t xml:space="preserve">coin sauvage qu'on appelle la Crique, un paradis pour les enfants </t>
  </si>
  <si>
    <t xml:space="preserve"> endroits... inexplorés de la Crique, rencontrent de nouveaux enfa</t>
  </si>
  <si>
    <t xml:space="preserve"> ses meilleurs amis Kelsey et JP, vivent chaque jour des avent</t>
  </si>
  <si>
    <t>Kelsey</t>
  </si>
  <si>
    <t>é Craig et ses meilleurs amis Kelsey et JP, vivent chaque jour des</t>
  </si>
  <si>
    <t>Polly Ethylène</t>
  </si>
  <si>
    <t>encontre inattendue, celle de Polly Ethylène et de Tara Phtalate …</t>
  </si>
  <si>
    <t>Les Jeunes Titans se préparent à passer une jou</t>
  </si>
  <si>
    <t>Tara Phtalate</t>
  </si>
  <si>
    <t>celle de Polly Ethylène et de Tara Phtalate …</t>
  </si>
  <si>
    <t>a quête héroïque du valeureux Prince Ivandoe Saison 1Épisode 3: Le Prince et le b</t>
  </si>
  <si>
    <t>Le Prince et le barde</t>
  </si>
  <si>
    <t>ce Ivandoe Saison 1Épisode 3: Le Prince et le barde sans fard Dans un monde de hé</t>
  </si>
  <si>
    <t>a quête héroïque du valeureux Prince Ivandoe Saison 1Épisode 3: Le</t>
  </si>
  <si>
    <t>Ivandoe Saison 1Épisode 3: Le Prince et le barde sans fard Dans un</t>
  </si>
  <si>
    <t>ce Ivandoe Saison 1Épisode 3: Le Prince et le barde sans fard Dans un</t>
  </si>
  <si>
    <t>Teen Titans Go! (S3-E1)</t>
  </si>
  <si>
    <t>Totally Spies!</t>
  </si>
  <si>
    <t>Spies</t>
  </si>
  <si>
    <t xml:space="preserve"> à des gens du spectacle. Les Spies mènent l'enquête et s'aperçoi</t>
  </si>
  <si>
    <t xml:space="preserve"> les salons de manucure : les Spies enquêtent sur une série d'enl</t>
  </si>
  <si>
    <t>Panique dans les salons de manucure :</t>
  </si>
  <si>
    <t>Manny Wong</t>
  </si>
  <si>
    <t>ui les mènent sur la trace de Manny Wong, qui hypnotise et contrôle to</t>
  </si>
  <si>
    <t>Ben 10</t>
  </si>
  <si>
    <t>Gwen</t>
  </si>
  <si>
    <t>ts, au grand dam de Max et de Gwen...</t>
  </si>
  <si>
    <t>ormes dégâts, au grand dam de Max et de Gwen...</t>
  </si>
  <si>
    <t>Chevalier Eternel</t>
  </si>
  <si>
    <t>n'arrête pas de penser que le Chevalier Eternel est après lui. Il le voit par</t>
  </si>
  <si>
    <t>Eternel</t>
  </si>
  <si>
    <t>as de penser que le Chevalier Eternel est après lui. Il le voit par</t>
  </si>
  <si>
    <t>ns une ville minière fantôme, Ben n'arrête pas de penser que le</t>
  </si>
  <si>
    <t>Xingo</t>
  </si>
  <si>
    <t>ulsé dans le monde virtuel de Xingo, tandis que ce dernier est té</t>
  </si>
  <si>
    <t xml:space="preserve"> une appli sur la tablette de Gwen, Ben se retrouve propulsé dan</t>
  </si>
  <si>
    <t xml:space="preserve">ppli sur la tablette de Gwen, Ben se retrouve propulsé dans le </t>
  </si>
  <si>
    <t xml:space="preserve">Alors qu'ils volent vers l'Egypte, les Tennyson sont pris dans </t>
  </si>
  <si>
    <t>Tennyson</t>
  </si>
  <si>
    <t>ils volent vers l'Egypte, les Tennyson sont pris dans une nappe de b</t>
  </si>
  <si>
    <t>u danger que cela représente, Ben commence à avoir ce qu'il cro</t>
  </si>
  <si>
    <t>Ninjago (S12-E12)</t>
  </si>
  <si>
    <t>alliés du Sorcier</t>
  </si>
  <si>
    <t xml:space="preserve">pçonne Kai et Zane d'être des alliés du Sorcier au Crâne et les amène à leur </t>
  </si>
  <si>
    <t>Zane</t>
  </si>
  <si>
    <t xml:space="preserve">pe de Geckle soupçonne Kai et Zane d'être des alliés du Sorcier </t>
  </si>
  <si>
    <t>procès du Mino</t>
  </si>
  <si>
    <t>eur chef, qui les condamne au procès du Mino.</t>
  </si>
  <si>
    <t>Geckle</t>
  </si>
  <si>
    <t xml:space="preserve">Un groupe de Geckle soupçonne Kai et Zane d'être </t>
  </si>
  <si>
    <t>Crâne</t>
  </si>
  <si>
    <t>être des alliés du Sorcier au Crâne et les amène à leur chef, qui</t>
  </si>
  <si>
    <t>Mino</t>
  </si>
  <si>
    <t>qui les condamne au procès du Mino.</t>
  </si>
  <si>
    <t>Kai</t>
  </si>
  <si>
    <t xml:space="preserve">Un groupe de Geckle soupçonne Kai et Zane d'être des alliés du </t>
  </si>
  <si>
    <t>Sorcier au Crâne</t>
  </si>
  <si>
    <t xml:space="preserve"> et Zane d'être des alliés du Sorcier au Crâne et les amène à leur chef, qui</t>
  </si>
  <si>
    <t>Séparé</t>
  </si>
  <si>
    <t>Séparé des autres, Cole cherche un m</t>
  </si>
  <si>
    <t>Cole</t>
  </si>
  <si>
    <t xml:space="preserve">Séparé des autres, Cole cherche un moyen de regagner </t>
  </si>
  <si>
    <t>Sorcier</t>
  </si>
  <si>
    <t>i du danger que représente le Sorcier au crâne.</t>
  </si>
  <si>
    <t>Craig de la crique (S4-E37)</t>
  </si>
  <si>
    <t xml:space="preserve">Craig et ses meilleurs amis Kelsey </t>
  </si>
  <si>
    <t>Craig et ses meilleurs amis Kelsey et JP, vivent chaque jour des</t>
  </si>
  <si>
    <t>tures dans leur petit QG : la Souche.</t>
  </si>
  <si>
    <t>Craig de la crique (S3-E10)</t>
  </si>
  <si>
    <t>Les aventures cosmiques de Craig et ses deux meilleurs amis, J</t>
  </si>
  <si>
    <t xml:space="preserve"> deux meilleurs amis, J.P. et Kelsey.</t>
  </si>
  <si>
    <t>J.P.</t>
  </si>
  <si>
    <t>g et ses deux meilleurs amis, J.P. et Kelsey.</t>
  </si>
  <si>
    <t>spe Connie tente de contacter Steven car elle est inquiète pour lu</t>
  </si>
  <si>
    <t>Jaspe Connie</t>
  </si>
  <si>
    <t>sumé Après la bataille contre Jaspe Connie tente de contacter Steven car</t>
  </si>
  <si>
    <t>fendre la Terre aux côtés des Gemmes. Conscient que cette décision</t>
  </si>
  <si>
    <t>n destin à savoir défendre la Terre aux côtés des Gemmes. Conscie</t>
  </si>
  <si>
    <t xml:space="preserve"> son destin à savoir défendre la Terre aux côtés des Gemmes. Conscie</t>
  </si>
  <si>
    <t xml:space="preserve">o pour rentrer chez eux. Mais Panda fait tomber son portable sur </t>
  </si>
  <si>
    <t>Résumé Grizz</t>
  </si>
  <si>
    <t>Résumé Grizz, Panda et Polaire doivent pre</t>
  </si>
  <si>
    <t xml:space="preserve">t vole le bracelet fitness de Grizz. Panda et Polaire tentent de </t>
  </si>
  <si>
    <t>Donut...</t>
  </si>
  <si>
    <t>part à la poursuite du Rat... Donut... Voirplusmoins</t>
  </si>
  <si>
    <t>vant que le métro n'arrive et Grizz part à la poursuite du Rat...</t>
  </si>
  <si>
    <t>Donut</t>
  </si>
  <si>
    <t>Voirplusmoins
Charlie</t>
  </si>
  <si>
    <t xml:space="preserve"> poursuite du Rat... Donut... Voirplusmoins</t>
  </si>
  <si>
    <t>Rat</t>
  </si>
  <si>
    <t xml:space="preserve"> Grizz part à la poursuite du Rat... Donut... Voirplusmoins</t>
  </si>
  <si>
    <t>Résumé Grizz, Panda et Polaire doivent prendre le</t>
  </si>
  <si>
    <t>Résumé Grizz, Panda et Polaire doivent prendre le métro pour</t>
  </si>
  <si>
    <t>et fitness de Grizz. Panda et Polaire tentent de récupérer le porta</t>
  </si>
  <si>
    <t>le bracelet fitness de Grizz. Panda et Polaire tentent de récupérer le porta</t>
  </si>
  <si>
    <t>Ralph</t>
  </si>
  <si>
    <t>arlie fait la connaissance de Ralph et comme ce dernier lui resse</t>
  </si>
  <si>
    <t xml:space="preserve">ertissement de ses amis ours, Charlie se retrouve dans une posture </t>
  </si>
  <si>
    <t>Charlie fait la connaissance de Ralph</t>
  </si>
  <si>
    <t xml:space="preserve">t faire comme lui. Seulement, Ralph aime les blagues dangereuses </t>
  </si>
  <si>
    <t>Robin demande à ses amis de lui ouv</t>
  </si>
  <si>
    <t xml:space="preserve">Les Teen Titans sont ravis : ils vont manger </t>
  </si>
  <si>
    <t>Eisenstein</t>
  </si>
  <si>
    <t>nventée par le cinéaste russe Eisenstein... : le montage. Cette techni</t>
  </si>
  <si>
    <t>i s'est tissé entre Kai et le Spectre Rouge, L.J. broie du noir : mais gr</t>
  </si>
  <si>
    <t>Réveille-toi Jade</t>
  </si>
  <si>
    <t>u les actes du Spectre Rouge… Réveille-toi Jade, avant qu'il ne soit trop tar</t>
  </si>
  <si>
    <t>d'un œil nouveau les actes du Spectre Rouge… Réveille-toi Jade, avant qu'</t>
  </si>
  <si>
    <t>Eclats à Ban Tang</t>
  </si>
  <si>
    <t>chaos produit par un deuxième Eclats à Ban Tang lui semble être un jeu inoffe</t>
  </si>
  <si>
    <t>duit par un deuxième Eclats à Ban Tang lui semble être un jeu inoffe</t>
  </si>
  <si>
    <t>le lien qui s'est tissé entre Kai et le Spectre Rouge, L.J. bro</t>
  </si>
  <si>
    <t>L.J.</t>
  </si>
  <si>
    <t xml:space="preserve">ntre Kai et le Spectre Rouge, L.J. broie du noir : mais grâce à </t>
  </si>
  <si>
    <t>L.J. broie du noir</t>
  </si>
  <si>
    <t>ntre Kai et le Spectre Rouge, L.J. broie du noir : mais grâce à des lunettes c</t>
  </si>
  <si>
    <t xml:space="preserve"> par un deuxième Eclats à Ban Tang lui semble être un jeu inoffe</t>
  </si>
  <si>
    <t xml:space="preserve">e à des lunettes contenant un Eclat elle se met à voir la vie en </t>
  </si>
  <si>
    <t>chaos produit par un deuxième Eclats à Ban Tang lui semble être un</t>
  </si>
  <si>
    <t>Le monde incroyable de Gumball (S1-E2)</t>
  </si>
  <si>
    <t>que le sien, c'est Gumball et Masami que le sien, c'est Darwin. Ma</t>
  </si>
  <si>
    <t xml:space="preserve"> et Masami que le sien, c'est Darwin. Maintenant il faut passer au</t>
  </si>
  <si>
    <t>ndent toutes avoir un fiancé. Penny annonce que le sien, c'est Gu</t>
  </si>
  <si>
    <t xml:space="preserve">ny annonce que le sien, c'est Gumball et Masami que le sien, c'est </t>
  </si>
  <si>
    <t xml:space="preserve">et sa petite soeur à Gumball. Darwin et lui font vivre un enfer à </t>
  </si>
  <si>
    <t xml:space="preserve">a maison et sa petite soeur à Gumball. Darwin et lui font vivre un </t>
  </si>
  <si>
    <t>s reviennent pour trouver une maison dévastée...</t>
  </si>
  <si>
    <t>Faute d'avoir un baby-sitter, Maman confie la maison et sa petite</t>
  </si>
  <si>
    <t xml:space="preserve"> baby-sitter, Maman confie la maison et sa petite soeur à Gumball.</t>
  </si>
  <si>
    <t>pauvre Anaïs</t>
  </si>
  <si>
    <t xml:space="preserve"> lui font vivre un enfer à la pauvre Anaïs, qui finit par se rebeller. L</t>
  </si>
  <si>
    <t>nt vivre un enfer à la pauvre Anaïs, qui finit par se rebeller. L</t>
  </si>
  <si>
    <t>Teen Titans Go ! (S2-E12)</t>
  </si>
  <si>
    <t>the Titans</t>
  </si>
  <si>
    <t xml:space="preserve"> Blood erases the memories of the Titans (sans Robin), giving Robin th</t>
  </si>
  <si>
    <t>Brother Blood</t>
  </si>
  <si>
    <t xml:space="preserve"> pas en rester... là... IMDB: Brother Blood erases the memories of the Ti</t>
  </si>
  <si>
    <t>giving Robin</t>
  </si>
  <si>
    <t>s of the Titans (sans Robin), giving Robin the opportunity to re-train t</t>
  </si>
  <si>
    <t>od erases the memories of the Titans (sans Robin), giving Robin th</t>
  </si>
  <si>
    <t>C'est le jour d'Halloween. Raven est impatiente de faire la fê</t>
  </si>
  <si>
    <t>e Titans (sans Robin), giving Robin the opportunity to re-train t</t>
  </si>
  <si>
    <t xml:space="preserve"> memories of the Titans (sans Robin), giving Robin the opportunit</t>
  </si>
  <si>
    <t>C'est le jour d'Halloween. Raven est impatiente de fair</t>
  </si>
  <si>
    <t>lus avoir peur de cette fête. Raven est très déçue mais elle ne v</t>
  </si>
  <si>
    <t>Teen Titans Go! (S3-E52)</t>
  </si>
  <si>
    <t>ns la ville. Heureusement que Changelin en a gardé un paquet de l'ann</t>
  </si>
  <si>
    <t xml:space="preserve"> ne reste plus aucun bonbon d'Halloween dans la ville. Heureusement q</t>
  </si>
  <si>
    <t>s amis s'apprêtent à célébrer Halloween et à commencer la distributio</t>
  </si>
  <si>
    <t>Les Super Nanas</t>
  </si>
  <si>
    <t>Bulle et Rebelle</t>
  </si>
  <si>
    <t>Les aventures de Belle, Bulle et Rebelle, trois super-héroïnes fréquem</t>
  </si>
  <si>
    <t>Townsville</t>
  </si>
  <si>
    <t xml:space="preserve"> la rescousse par le maire de Townsville, bourgade assaillie par des c</t>
  </si>
  <si>
    <t>Les aventures de Belle</t>
  </si>
  <si>
    <t>Les aventures de Belle, Bulle et Rebelle, trois supe</t>
  </si>
  <si>
    <t>Bulle</t>
  </si>
  <si>
    <t>Les aventures de Belle, Bulle et Rebelle, trois super-héroï</t>
  </si>
  <si>
    <t>Rebelle</t>
  </si>
  <si>
    <t xml:space="preserve"> aventures de Belle, Bulle et Rebelle, trois super-héroïnes fréquem</t>
  </si>
  <si>
    <t>Mojo Jojo</t>
  </si>
  <si>
    <t xml:space="preserve">stres qui menacent la ville : Mojo Jojo, les Invertébrés, Gros Filou </t>
  </si>
  <si>
    <t xml:space="preserve"> la rescousse par le maire de Townsville pour lutter contre les monstr</t>
  </si>
  <si>
    <t>Belle, Bulle et Rebelle, trois petites filles, possèd</t>
  </si>
  <si>
    <t xml:space="preserve"> qui menacent la ville : Mojo Jojo, les Invertébrés, Gros Filou </t>
  </si>
  <si>
    <t>Gang des Véreux</t>
  </si>
  <si>
    <t>ertébrés, Gros Filou ou... le Gang des Véreux.</t>
  </si>
  <si>
    <t>: Mojo Jojo, les Invertébrés, Gros Filou ou... le Gang des Véreu</t>
  </si>
  <si>
    <t>Invertébrés</t>
  </si>
  <si>
    <t>ent la ville : Mojo Jojo, les Invertébrés, Gros Filou ou... le Gang des</t>
  </si>
  <si>
    <t>Gros Filou</t>
  </si>
  <si>
    <t>: Mojo Jojo, les Invertébrés, Gros Filou ou... le Gang des Véreux.</t>
  </si>
  <si>
    <t>lles ne vont pas en classe de maternelle, elles sont appelées à la res</t>
  </si>
  <si>
    <t>Belle, Bulle et Rebelle, trois peti</t>
  </si>
  <si>
    <t>Belle, Bulle et Rebelle, trois petites fil</t>
  </si>
  <si>
    <t>We Bare Bears (S3-E54)</t>
  </si>
  <si>
    <t>Gang des Canailles</t>
  </si>
  <si>
    <t>doivent affronter le terrible Gang des Canailles pour remporter la pizza qui l</t>
  </si>
  <si>
    <t>ut-il qu'ils sachent jouer en équipe...</t>
  </si>
  <si>
    <t xml:space="preserve">Ralph veut s'inviter chez les Ours </t>
  </si>
  <si>
    <t>Roi de la Montagne Givrée</t>
  </si>
  <si>
    <t xml:space="preserve"> les Ours pour une partie de  Roi de la Montagne Givrée  mais Polaire le met à la por</t>
  </si>
  <si>
    <t xml:space="preserve">i de la Montagne Givrée  mais Polaire le met à la porte. Il décide </t>
  </si>
  <si>
    <t>Ours</t>
  </si>
  <si>
    <t>Ralph veut s'inviter chez les Ours pour une partie de  Roi de la</t>
  </si>
  <si>
    <t>Montagne Givrée</t>
  </si>
  <si>
    <t>pour une partie de  Roi de la Montagne Givrée  mais Polaire le met à la por</t>
  </si>
  <si>
    <t>Roi de la Montagne</t>
  </si>
  <si>
    <t xml:space="preserve"> les Ours pour une partie de  Roi de la Montagne Givrée  mais Polaire le met à</t>
  </si>
  <si>
    <t>Roi</t>
  </si>
  <si>
    <t xml:space="preserve"> les Ours pour une partie de  Roi de la Montagne Givrée  mais P</t>
  </si>
  <si>
    <t>Charlie parcourt le désert du Mexique et cherche à se faire des ami</t>
  </si>
  <si>
    <t>Charlie parcourt le désert du Mexique</t>
  </si>
  <si>
    <t>El Oso</t>
  </si>
  <si>
    <t>. C'est alors qu'il rencontre El Oso, un redoutable  bandito  dont</t>
  </si>
  <si>
    <t>désert du Mexique</t>
  </si>
  <si>
    <t>r le voyage vers Metropolis ! Cyborg n'aura qu'à se laisser guider</t>
  </si>
  <si>
    <t>Cyborg est très ennuyé : il explique</t>
  </si>
  <si>
    <t>me d'organiser le voyage vers Metropolis ! Cyborg n'aura qu'à se laiss</t>
  </si>
  <si>
    <t>pagner. Qu'à cela ne tienne ! Robin, lui, est là ! Robin sera son</t>
  </si>
  <si>
    <t>tienne ! Robin, lui, est là ! Robin sera son partenaire, cette an</t>
  </si>
  <si>
    <t>son partenaire, cette année ! Robin... est beau ! Robin se charge</t>
  </si>
  <si>
    <t>t très ennuyé : il explique à Robin qu'il n'a pas de partenaire p</t>
  </si>
  <si>
    <t>Metropolis !</t>
  </si>
  <si>
    <t>me d'organiser le voyage vers Metropolis ! Cyborg n'aura qu'à se laisser</t>
  </si>
  <si>
    <t xml:space="preserve">l de ping-pong de Metropolis. Changelin, Raven et Starfire sont tous </t>
  </si>
  <si>
    <t xml:space="preserve">e année ! Robin... est beau ! Robin se chargera même d'organiser </t>
  </si>
  <si>
    <t>tropolis. Changelin, Raven et Starfire sont tous occupés et ne peuve</t>
  </si>
  <si>
    <t>ournoi annuel de ping-pong de Metropolis. Changelin, Raven et Starfire</t>
  </si>
  <si>
    <t>ong de Metropolis. Changelin, Raven et Starfire sont tous occupés</t>
  </si>
  <si>
    <t>ong de Metropolis. Changelin, Raven et Starfire sont tous occupés et ne peuve</t>
  </si>
  <si>
    <t>ache-cache. Sur la planète de Starfire, ce jeu existe aussi, il s'ap</t>
  </si>
  <si>
    <t>l'art de la dissimulation aux Jeunes Titans, mais ces derniers en ont ass</t>
  </si>
  <si>
    <t>planète de Starfire</t>
  </si>
  <si>
    <t>e jouer à cache-cache. Sur la planète de Starfire, ce jeu existe aussi, il s'ap</t>
  </si>
  <si>
    <t>Robin veut enseigner l'art de la di</t>
  </si>
  <si>
    <t>ur essayer de les intéresser, Robin leur explique que l'art de la</t>
  </si>
  <si>
    <t>Glunkakakakah</t>
  </si>
  <si>
    <t>existe aussi, il s'appelle le Glunkakakakah.</t>
  </si>
  <si>
    <t>Cool</t>
  </si>
  <si>
    <t xml:space="preserve"> ami imaginaire, le Capitaine Cool !</t>
  </si>
  <si>
    <t>Capitaine Cool</t>
  </si>
  <si>
    <t>l sur leur ami imaginaire, le Capitaine Cool !</t>
  </si>
  <si>
    <t>s se prélassent au bord de la piscine quand soudain Robin surgit et</t>
  </si>
  <si>
    <t>Ses amis</t>
  </si>
  <si>
    <t>lement, comme à son habitude, Ses amis sont en panique parce qu'il e</t>
  </si>
  <si>
    <t>d de la piscine quand soudain Robin surgit et s'écrase lamentable</t>
  </si>
  <si>
    <t>Capitaine Cool !</t>
  </si>
  <si>
    <t>Carrie</t>
  </si>
  <si>
    <t>u'il ne savait pas, c'est que Carrie... a vraiment très, très faim</t>
  </si>
  <si>
    <t xml:space="preserve"> propose d'emprunter celui de Gumball. Mais ce qu'il ne savait pas,</t>
  </si>
  <si>
    <t xml:space="preserve">Quand Carrie explique à Gumball et Darwin </t>
  </si>
  <si>
    <t xml:space="preserve"> Carrie explique à Gumball et Darwin qu'elle meurt de faim car les</t>
  </si>
  <si>
    <t>e corps de quelqu'un d'autre, Darwin lui propose d'emprunter celui</t>
  </si>
  <si>
    <t>Quand Carrie explique à Gumball et Darwin qu'elle meurt de fa</t>
  </si>
  <si>
    <t>Gumball prend les rênes de l'enquête,</t>
  </si>
  <si>
    <t>mademoiselle Simian</t>
  </si>
  <si>
    <t>Lorsque mademoiselle Simian retrouve le proviseur Brown e</t>
  </si>
  <si>
    <t>es : qui a bien pu faire ça ? Gumball prend les rênes de l'enquête,</t>
  </si>
  <si>
    <t>own enfermé dans le casier de Gumball, enroulé dans du papier toile</t>
  </si>
  <si>
    <t>Simian</t>
  </si>
  <si>
    <t xml:space="preserve"> Simian retrouve le proviseur Brown enfermé dans le casier de Gum</t>
  </si>
  <si>
    <t>hoses. Malheureusement, mamie Jojo en a... décidé autrement...</t>
  </si>
  <si>
    <t>tent en week-end, c'est mamie Jojo qui vient garder les enfants,</t>
  </si>
  <si>
    <t>Papa et Maman</t>
  </si>
  <si>
    <t>Quand Papa et Maman partent en week-end, c'est ma</t>
  </si>
  <si>
    <t xml:space="preserve"> les faire. Mais, cette fois, Gumball a décidé qu'il était trop gra</t>
  </si>
  <si>
    <t>Quand Papa et Maman</t>
  </si>
  <si>
    <t>mamie Jojo</t>
  </si>
  <si>
    <t>e de choses. Malheureusement, mamie Jojo en a... décidé autrement...</t>
  </si>
  <si>
    <t>Adventure Time avec Finn and Jake</t>
  </si>
  <si>
    <t>Verolive</t>
  </si>
  <si>
    <t>nace la tranquillité de tous. Verolive, puissant magicien, croit avo</t>
  </si>
  <si>
    <t>roi des Glaces</t>
  </si>
  <si>
    <t>e foule de personnes, dont le roi des Glaces, la princesse Maison sautante</t>
  </si>
  <si>
    <t>Finn</t>
  </si>
  <si>
    <t>qu'il est en train de dormir, Finn réalise un voyage astral. Dés</t>
  </si>
  <si>
    <t>Maison</t>
  </si>
  <si>
    <t xml:space="preserve"> roi des Glaces, la princesse Maison sautante et bien d'autres enc</t>
  </si>
  <si>
    <t>Maison sautante</t>
  </si>
  <si>
    <t xml:space="preserve"> roi des Glaces, la princesse Maison sautante et bien d'autres encore...</t>
  </si>
  <si>
    <t>Glaces</t>
  </si>
  <si>
    <t>de personnes, dont le roi des Glaces, la princesse Maison sautante</t>
  </si>
  <si>
    <t>Adventure Time (S6-E1)</t>
  </si>
  <si>
    <t>Menthol Arnold</t>
  </si>
  <si>
    <t xml:space="preserve"> Jake décide de faire appel à Menthol Arnold, mais le résultat est peu con</t>
  </si>
  <si>
    <t>Alors que Jake, Finn et Bimo passent une soi</t>
  </si>
  <si>
    <t>Arnold</t>
  </si>
  <si>
    <t>cide de faire appel à Menthol Arnold, mais le résultat est peu con</t>
  </si>
  <si>
    <t>Bimo</t>
  </si>
  <si>
    <t>Alors que Jake, Finn et Bimo passent une soirée tranquille</t>
  </si>
  <si>
    <t>Alors que Jake, Finn et Bimo passent une soirée tr</t>
  </si>
  <si>
    <t>ant comment s'en débarrasser, Jake décide de faire appel à Menth</t>
  </si>
  <si>
    <t>Baby Looney Tunes</t>
  </si>
  <si>
    <t>Baby Bugs</t>
  </si>
  <si>
    <t xml:space="preserve"> l'oeil bienveillant de Mémé. Baby Bugs prend son rôle de chef de ban</t>
  </si>
  <si>
    <t>Baby Titi</t>
  </si>
  <si>
    <t>coeur. Il veille sur ses amis Baby Titi et Baby Grosminet, dont la te</t>
  </si>
  <si>
    <t xml:space="preserve">e sous l'oeil bienveillant de Mémé. Baby Bugs prend son rôle de </t>
  </si>
  <si>
    <t>Résumé Les Baby Looney Tunes sont adorables et vivent tous</t>
  </si>
  <si>
    <t>Baby Grosminet</t>
  </si>
  <si>
    <t>lle sur ses amis Baby Titi et Baby Grosminet, dont la tendresse laisse cep</t>
  </si>
  <si>
    <t>tous ensemble dans une grande maison victorienne sous l'oeil bienv</t>
  </si>
  <si>
    <t>un... avenir des plus agités. Voirplusmoins</t>
  </si>
  <si>
    <t>Bugs Bunny Constructeurs (S1-E8)</t>
  </si>
  <si>
    <t>reprise de construction ACME, Bugs Bunny et Lola Bunny gèrent une équi</t>
  </si>
  <si>
    <t>Titi</t>
  </si>
  <si>
    <t>quipe, Daffy Duck, Porky Pig, Titi et leurs amis parviennent à t</t>
  </si>
  <si>
    <t>ACME</t>
  </si>
  <si>
    <t xml:space="preserve"> l'entreprise de construction ACME, Bugs Bunny et Lola Bunny gèr</t>
  </si>
  <si>
    <t>plus Looney jamais réalisées. Voirplusmoins</t>
  </si>
  <si>
    <t>Résumé Dans l'entreprise de construction ACME, Bugs Bu</t>
  </si>
  <si>
    <t>Pig</t>
  </si>
  <si>
    <t xml:space="preserve"> en équipe, Daffy Duck, Porky Pig, Titi et leurs amis parvienne</t>
  </si>
  <si>
    <t>Looney</t>
  </si>
  <si>
    <t>ir les constructions les plus Looney jamais réalisées. Voirplusmoi</t>
  </si>
  <si>
    <t>Porky Pig</t>
  </si>
  <si>
    <t>illant en équipe, Daffy Duck, Porky Pig, Titi et leurs amis parvienne</t>
  </si>
  <si>
    <t>Lola Bunny</t>
  </si>
  <si>
    <t>struction ACME, Bugs Bunny et Lola Bunny gèrent une équipe de bricoleu</t>
  </si>
  <si>
    <t>Daffy Duck</t>
  </si>
  <si>
    <t>ut, en travaillant en équipe, Daffy Duck, Porky Pig, Titi et leurs ami</t>
  </si>
  <si>
    <t xml:space="preserve">algré tout, en travaillant en équipe, Daffy Duck, Porky Pig, Titi </t>
  </si>
  <si>
    <t>unny et Lola Bunny gèrent une équipe de bricoleurs qui, en toute h</t>
  </si>
  <si>
    <t>reprise de construction ACME, Bugs Bunny et Lola Bunny gèrent un</t>
  </si>
  <si>
    <t>se de construction ACME, Bugs Bunny et Lola Bunny gèrent une équi</t>
  </si>
  <si>
    <t>Bugs Bunny Constructeurs (S1-E29)</t>
  </si>
  <si>
    <t>Kingdom Force (S1-E1)</t>
  </si>
  <si>
    <t>QG</t>
  </si>
  <si>
    <t>s tout terrain pendant que le QG mobile patrouille à la recher</t>
  </si>
  <si>
    <t>Force des Royaumes</t>
  </si>
  <si>
    <t>La Force des Royaumes est une unité d'élite au serv</t>
  </si>
  <si>
    <t>Cinq Royaumes</t>
  </si>
  <si>
    <t xml:space="preserve"> service de la population des Cinq Royaumes. Composée de cinq membres, ch</t>
  </si>
  <si>
    <t>La Force des Royaumes est une unité d'élite au service de la popu</t>
  </si>
  <si>
    <t>elle protège les citoyens des Cinq Royaumes avec ses véhicules tout terra</t>
  </si>
  <si>
    <t>La Force des Royaumes</t>
  </si>
  <si>
    <t>Lou et sa petite troupe</t>
  </si>
  <si>
    <t>Lou</t>
  </si>
  <si>
    <t>Lou est découragée quand son conc</t>
  </si>
  <si>
    <t>Interstellar Ella</t>
  </si>
  <si>
    <t>explorer ! Les... aventures d'Ella sont amusantes, mais elles so</t>
  </si>
  <si>
    <t>Ella Ryder</t>
  </si>
  <si>
    <t xml:space="preserve"> Jupiter dans la Voie lactée, Ella Ryder, 8 ans, part avec ses amis po</t>
  </si>
  <si>
    <t>Jupiter</t>
  </si>
  <si>
    <t>ée quelque part entre Mars et Jupiter dans la Voie lactée, Ella Ryd</t>
  </si>
  <si>
    <t>Interstellaire Ella !</t>
  </si>
  <si>
    <t>nd aussi unique que son nom : Interstellaire Ella ! Voirplusmoins  )</t>
  </si>
  <si>
    <t>Mars</t>
  </si>
  <si>
    <t>ale située quelque part entre Mars et Jupiter dans la Voie lacté</t>
  </si>
  <si>
    <t>n nom : Interstellaire Ella ! Voirplusmoins  )</t>
  </si>
  <si>
    <t>Interstellaire Ella</t>
  </si>
  <si>
    <t>... aventures d'Ella</t>
  </si>
  <si>
    <t>t encore plus à explorer ! Les... aventures d'Ella sont amusantes, mais elles so</t>
  </si>
  <si>
    <t xml:space="preserve"> que son nom : Interstellaire Ella ! Voirplusmoins  )</t>
  </si>
  <si>
    <t>Voie lactée</t>
  </si>
  <si>
    <t>entre Mars et Jupiter dans la Voie lactée, Ella Ryder, 8 ans, part avec</t>
  </si>
  <si>
    <t>Thomas et ses amis : Tous en avant ! (S1-E41)</t>
  </si>
  <si>
    <t>et ses amis : Tous en avant ! Saison 25Épisode 26: Pas d'électrici</t>
  </si>
  <si>
    <t>Résumé Thomas</t>
  </si>
  <si>
    <t>Résumé Thomas et ses amis : Tous en avant !</t>
  </si>
  <si>
    <t>Épisode 26: Pas d'électricité</t>
  </si>
  <si>
    <t>is : Tous en avant ! Saison 25Épisode 26: Pas d'électricité, pas de problème ! Il a des y</t>
  </si>
  <si>
    <t>sourcils interrogatifs. Voici Thomas, la petite locomotive, ami de</t>
  </si>
  <si>
    <t>Résumé Thomas et ses amis : Tous en avant ! Saison 25Épisode 26: Pas d'él</t>
  </si>
  <si>
    <t>Géo Jet (S1-E11)</t>
  </si>
  <si>
    <t>Géo Jet</t>
  </si>
  <si>
    <t>Les Géo Jet se rendent en Irlande, pour v</t>
  </si>
  <si>
    <t>Chaussée des Géants</t>
  </si>
  <si>
    <t>dent en Irlande, pour voir la Chaussée des Géants et observer les oiseaux plong</t>
  </si>
  <si>
    <t>Irlande</t>
  </si>
  <si>
    <t>Les Géo Jet se rendent en Irlande, pour voir la Chaussée des Gé</t>
  </si>
  <si>
    <t>Les Géo Jet se rendent en Amérique du Nor</t>
  </si>
  <si>
    <t>Xuli</t>
  </si>
  <si>
    <t>rd, à San Francisco, pour que Xuli s'entraîne à piloter le mégav</t>
  </si>
  <si>
    <t>San Francisco</t>
  </si>
  <si>
    <t>endent en Amérique du Nord, à San Francisco, pour que Xuli s'entraîne à p</t>
  </si>
  <si>
    <t>Les Géo Jet se rendent en Amérique du Nord, à San Francisco, pou</t>
  </si>
  <si>
    <t>Amérique du Nord</t>
  </si>
  <si>
    <t>Les Géo Jet se rendent en Amérique du Nord, à San Francisco, pour que Xu</t>
  </si>
  <si>
    <t>Golden Gate</t>
  </si>
  <si>
    <t xml:space="preserve"> le mégavroom sous le pont du Golden Gate.</t>
  </si>
  <si>
    <t>Francisco</t>
  </si>
  <si>
    <t>nt en Amérique du Nord, à San Francisco, pour que Xuli s'entraîne à p</t>
  </si>
  <si>
    <t>pont du Golden</t>
  </si>
  <si>
    <t xml:space="preserve"> piloter le mégavroom sous le pont du Golden Gate.</t>
  </si>
  <si>
    <t>Jet se rendent en Amérique du Nord, à San Francisco, pour que Xu</t>
  </si>
  <si>
    <t>Les chansons de Cocomelon</t>
  </si>
  <si>
    <t>JJ</t>
  </si>
  <si>
    <t>Dans CoComelon, JJ et ses frères et sœurs vivent</t>
  </si>
  <si>
    <t>t à la crèche ou restent à la maison, il y a toujours quelque chos</t>
  </si>
  <si>
    <t>crèche</t>
  </si>
  <si>
    <t xml:space="preserve">alistes - qu'ils aillent à la crèche ou restent à la maison, il y </t>
  </si>
  <si>
    <t>CoComelon</t>
  </si>
  <si>
    <t>Dans CoComelon, JJ et ses frères et sœurs vi</t>
  </si>
  <si>
    <t>Crapaud et compagnie</t>
  </si>
  <si>
    <t>Kenneth Grahame</t>
  </si>
  <si>
    <t>œuvre littéraire classique de Kenneth Grahame,  Le Vent dans les Saules , p</t>
  </si>
  <si>
    <t>Le Vent dans les Saules</t>
  </si>
  <si>
    <t>lassique de Kenneth Grahame,  Le Vent dans les Saules , prend joliment vie dans une</t>
  </si>
  <si>
    <t>Crapaud et Compagnie</t>
  </si>
  <si>
    <t xml:space="preserve"> Crapaud et Compagnie, basé sur l'œuvre littéraire </t>
  </si>
  <si>
    <t>Hérissonne</t>
  </si>
  <si>
    <t xml:space="preserve"> et Crapaud sont rejoints par Hérissonne, une jeune hérissonne pleine </t>
  </si>
  <si>
    <t>Taupe</t>
  </si>
  <si>
    <t>ur les 4-7 ans, dans laquelle Taupe, Rat et Crapaud sont rejoints</t>
  </si>
  <si>
    <t xml:space="preserve">4-7 ans, dans laquelle Taupe, Rat et Crapaud sont rejoints par </t>
  </si>
  <si>
    <t>Compagnie</t>
  </si>
  <si>
    <t>Crapaud</t>
  </si>
  <si>
    <t>, dans laquelle Taupe, Rat et Crapaud sont rejoints par Hérissonne,</t>
  </si>
  <si>
    <t>Taupe, Rat et Crapaud</t>
  </si>
  <si>
    <t>ur les 4-7 ans, dans laquelle Taupe, Rat et Crapaud sont rejoints par Hérissonne,</t>
  </si>
  <si>
    <t xml:space="preserve"> Crapaud et Compagnie, basé sur l'œuvr</t>
  </si>
  <si>
    <t>Saules</t>
  </si>
  <si>
    <t>th Grahame,  Le Vent dans les Saules , prend joliment vie dans une</t>
  </si>
  <si>
    <t>sur la terre ferme et rend la mission difficile.</t>
  </si>
  <si>
    <t xml:space="preserve"> a une fissure dans sa coque, Thomas doit l'emmener à terre, à Har</t>
  </si>
  <si>
    <t>Harwick</t>
  </si>
  <si>
    <t>mas doit l'emmener à terre, à Harwick, pour des réparations. Mais S</t>
  </si>
  <si>
    <t>Skiff</t>
  </si>
  <si>
    <t>k, pour des réparations. Mais Skiff se sent mal sur la terre ferm</t>
  </si>
  <si>
    <t xml:space="preserve">Quand Skiff a une fissure dans sa coque, </t>
  </si>
  <si>
    <t>Lou apprend qu'elle ne peut pas s</t>
  </si>
  <si>
    <t>Lou apprend à tenir compte des be</t>
  </si>
  <si>
    <t>Lou apprend à prendre une décisio</t>
  </si>
  <si>
    <t>Lucas l'araignée</t>
  </si>
  <si>
    <t>Lucas</t>
  </si>
  <si>
    <t>Résumé Lucas l'Araignée suit les aventures</t>
  </si>
  <si>
    <t>Lucas l'Araignée</t>
  </si>
  <si>
    <t>Résumé Lucas l'Araignée suit les aventures d'une peti</t>
  </si>
  <si>
    <t xml:space="preserve"> dans une maison ordinaire de banlieue. Il est joyeux, curieux et mé</t>
  </si>
  <si>
    <t>Résumé Lucas l'Araignée suit les ave</t>
  </si>
  <si>
    <t>oyablement mignonne, dans une maison ordinaire de banlieue. Il est</t>
  </si>
  <si>
    <t>t l'amour et la convivialité. Voirplusmoins</t>
  </si>
  <si>
    <t>Dans l'entreprise de construction ACME, Bugs Bu</t>
  </si>
  <si>
    <t>ir les constructions les plus Looney jamais réalisées.</t>
  </si>
  <si>
    <t>Batwheels (S1-E28)</t>
  </si>
  <si>
    <t>e Gotham aux côtés de Batman, Robin, Batgirl et tout un cortège d</t>
  </si>
  <si>
    <t>Résumé Les Batwheels sont de formida</t>
  </si>
  <si>
    <t>Batgirl</t>
  </si>
  <si>
    <t>m aux côtés de Batman, Robin, Batgirl et tout un cortège de super-h</t>
  </si>
  <si>
    <t>sont les Batwheels, une super équipe de bolides doués de parole et</t>
  </si>
  <si>
    <t>ville de Gotham</t>
  </si>
  <si>
    <t xml:space="preserve"> à lutter... pour défendre la ville de Gotham aux côtés de Batman, Robin, B</t>
  </si>
  <si>
    <t>rues de Gotham</t>
  </si>
  <si>
    <t xml:space="preserve"> éradiquer la criminalité des rues de Gotham City. Ce sont... Bon, d'accor</t>
  </si>
  <si>
    <t>un cortège de super-héros DC. Voirplusmoins</t>
  </si>
  <si>
    <t>er la criminalité des rues de Gotham City. Ce sont... Bon, d'accord, ce</t>
  </si>
  <si>
    <t>Batwheels</t>
  </si>
  <si>
    <t>Résumé Les Batwheels sont de formidables combattan</t>
  </si>
  <si>
    <t>Bon, d'accord, ce ne sont pas Batman et Robin. Ce sont les Batwhee</t>
  </si>
  <si>
    <t xml:space="preserve"> ville de Gotham aux côtés de Batman, Robin, Batgirl et tout un co</t>
  </si>
  <si>
    <t xml:space="preserve"> Batman et Robin. Ce sont les Batwheels, une super équipe de bolides </t>
  </si>
  <si>
    <t>Bon</t>
  </si>
  <si>
    <t>es de Gotham City. Ce sont... Bon, d'accord, ce ne sont pas Bat</t>
  </si>
  <si>
    <t>ord, ce ne sont pas Batman et Robin. Ce sont les Batwheels, une s</t>
  </si>
  <si>
    <t>DC</t>
  </si>
  <si>
    <t>out un cortège de super-héros DC. Voirplusmoins</t>
  </si>
  <si>
    <t>... pour défendre la ville de Gotham aux côtés de Batman, Robin, B</t>
  </si>
  <si>
    <t>riminalité des rues de Gotham City. Ce sont... Bon, d'accord, ce</t>
  </si>
  <si>
    <t>Alice &amp; Lewis (S1-E50)</t>
  </si>
  <si>
    <t>Alice débarque au Pays des Merveill</t>
  </si>
  <si>
    <t>Di</t>
  </si>
  <si>
    <t>os s'empressent de proposer à Di et Dum les rôles principaux..</t>
  </si>
  <si>
    <t>Dum</t>
  </si>
  <si>
    <t>son texte, fait tout pour que Dum l'emporte.  )</t>
  </si>
  <si>
    <t>'est sans compter sur l'égo d'Alice qui, n'étant pas prête à ce q</t>
  </si>
  <si>
    <t>Lewis</t>
  </si>
  <si>
    <t>et compte bien la monter avec Lewis. Une nouvelle qui enchante sa</t>
  </si>
  <si>
    <t>Théâtre</t>
  </si>
  <si>
    <t>: elle a inventé une pièce de Théâtre et compte bien la monter avec</t>
  </si>
  <si>
    <t>Majesté</t>
  </si>
  <si>
    <t xml:space="preserve"> Une nouvelle qui enchante sa Majesté : elle exige que la représent</t>
  </si>
  <si>
    <t>evalier. Pour les départager, Lewis propose de les soumettre à un</t>
  </si>
  <si>
    <t>Pays des Merveilles</t>
  </si>
  <si>
    <t>Alice débarque au Pays des Merveilles très excitée : elle a inventé</t>
  </si>
  <si>
    <t>Dum l'emporte</t>
  </si>
  <si>
    <t>Di et Dum</t>
  </si>
  <si>
    <t>os s'empressent de proposer à Di et Dum les rôles principaux.... Seul</t>
  </si>
  <si>
    <t>résentation ait lieu dans son château. Nos héros s'empressent de pr</t>
  </si>
  <si>
    <t xml:space="preserve"> boivent du thé aux carottes. Alice l'ignore encore, mais elle vi</t>
  </si>
  <si>
    <t>r sa journée. En l'utilisant, Alice ouvre un passage vers le Pays</t>
  </si>
  <si>
    <t>t d'emménager dans un nouveau quartier, mais elle est inquiète : sau</t>
  </si>
  <si>
    <t>lice ouvre un passage vers le Pays des Merveilles, un endroit... où les horloge</t>
  </si>
  <si>
    <t>ans le grenier de sa nouvelle maison va bouleverser sa journée. En</t>
  </si>
  <si>
    <t>Alice vient d'emménager dans un nou</t>
  </si>
  <si>
    <t>Lucas l'Araignée suit les aventures d'une peti</t>
  </si>
  <si>
    <t>Lucas l'Araignée suit les aventures</t>
  </si>
  <si>
    <t>Declan</t>
  </si>
  <si>
    <t xml:space="preserve"> Declan cause une dispute en refusant</t>
  </si>
  <si>
    <t>Elodie met Lou en colère en ne tenan</t>
  </si>
  <si>
    <t>Elodie met Lou en colère en ne tenant pas sa</t>
  </si>
  <si>
    <t>Lou trouve difficile de dire au r</t>
  </si>
  <si>
    <t>Batwheels (S1-E33)</t>
  </si>
  <si>
    <t>Bibi</t>
  </si>
  <si>
    <t xml:space="preserve">aux anges, tout le monde sauf Bibi, qui ne sait plus trop où se </t>
  </si>
  <si>
    <t>Résumé Bibi, Batgirl et Robin sont parven</t>
  </si>
  <si>
    <t>Rembobineur</t>
  </si>
  <si>
    <t>ment d'échec, elle utilise le Rembobineur temporel de Toyman pour refai</t>
  </si>
  <si>
    <t>qu'elle réussisse sa cascade. Voirplusmoins</t>
  </si>
  <si>
    <t>Résumé Bibi, Batgirl et Robin sont parvenus à capturer Toym</t>
  </si>
  <si>
    <t>Résumé Bibi, Batgirl et Robin sont parvenus à capt</t>
  </si>
  <si>
    <t>Toyman</t>
  </si>
  <si>
    <t>se le Rembobineur temporel de Toyman pour refaire la mission autan</t>
  </si>
  <si>
    <t>obin sont parvenus à capturer Toyman et mettre la main sur son Rem</t>
  </si>
  <si>
    <t>Rembobineur temporel de Toyman</t>
  </si>
  <si>
    <t>ment d'échec, elle utilise le Rembobineur temporel de Toyman pour refaire la mission autan</t>
  </si>
  <si>
    <t>Résumé Bibi</t>
  </si>
  <si>
    <t>Voirplusmoins
Résumé  Crapaud et Compagnie</t>
  </si>
  <si>
    <t>Rembobineur temporel</t>
  </si>
  <si>
    <t>man et mettre la main sur son Rembobineur temporel. Tout le monde est aux anges,</t>
  </si>
  <si>
    <t>rel de Toyman pour refaire la mission autant de fois qu'il sera néc</t>
  </si>
  <si>
    <t>Voirplusmoins
 Crapaud et Compagnie</t>
  </si>
  <si>
    <t>e pleine de joie de... vivre. Voirplusmoins</t>
  </si>
  <si>
    <t>Résumé  Crapaud</t>
  </si>
  <si>
    <t>Résumé  Crapaud et Compagnie, basé sur l'œuvr</t>
  </si>
  <si>
    <t xml:space="preserve">Résumé  Crapaud et Compagnie, basé sur l'œuvre littéraire </t>
  </si>
  <si>
    <t>Géo Jet (S2-E44)</t>
  </si>
  <si>
    <t>Gronchon</t>
  </si>
  <si>
    <t>ipe Géo Jet affronte l'équipe Gronchon lors d'un grand jeu géotissim</t>
  </si>
  <si>
    <t xml:space="preserve">L'équipe Géo Jet affronte l'équipe Gronchon lors d'un grand jeu </t>
  </si>
  <si>
    <t>L'équipe Géo Jet affronte l'équipe Gronchon lo</t>
  </si>
  <si>
    <t>L'équipe Géo Jet affronte l'équipe Gro</t>
  </si>
  <si>
    <t>nda et la  cascade de feu  du parc national de Yosemite ?</t>
  </si>
  <si>
    <t>parc national de Yosemite</t>
  </si>
  <si>
    <t>Les Géo Jet</t>
  </si>
  <si>
    <t xml:space="preserve"> Les Géo Jet parviendront-ils à sauver la </t>
  </si>
  <si>
    <t>Glorinda</t>
  </si>
  <si>
    <t>ont-ils à sauver la princesse Glorinda et la  cascade de feu  du par</t>
  </si>
  <si>
    <t>la Force des Royaumes</t>
  </si>
  <si>
    <t>pierre se disputent Ouistiti, la Force des Royaumes doit intervenir avant que leu</t>
  </si>
  <si>
    <t>Royaumes</t>
  </si>
  <si>
    <t>sème la pagaille sur les cinq Royaumes.</t>
  </si>
  <si>
    <t>Pacotille</t>
  </si>
  <si>
    <t>Alors que Pacotille et le Monstre de pierre se di</t>
  </si>
  <si>
    <t>rre se disputent Ouistiti, la Force des Royaumes doit intervenir avant que leu</t>
  </si>
  <si>
    <t>Monstre de pierre</t>
  </si>
  <si>
    <t>Alors que Pacotille et le Monstre de pierre se disputent Ouistiti, la For</t>
  </si>
  <si>
    <t>Ouistiti</t>
  </si>
  <si>
    <t>onstre de pierre se disputent Ouistiti, la Force des Royaumes doit i</t>
  </si>
  <si>
    <t>Monstre</t>
  </si>
  <si>
    <t>Alors que Pacotille et le Monstre de pierre se disputent Ouisti</t>
  </si>
  <si>
    <t>La Force des Royaumes doit absolument arrêter un ro</t>
  </si>
  <si>
    <t xml:space="preserve">journée des contraires ! Mais Thomas comprend mal le jeu et livre </t>
  </si>
  <si>
    <t xml:space="preserve">et ses amis : Tous en avant ! Saison 25Épisode 15: A la poursuite </t>
  </si>
  <si>
    <t>Résumé Thomas et ses amis : Tous en avant ! Saison 25Épisode 15: A la pou</t>
  </si>
  <si>
    <t xml:space="preserve"> le ballon qu'elle avait pour mission de porter au défilé s'éloigne</t>
  </si>
  <si>
    <t>ilé s'éloigner dans les airs, Thomas l'aide à trouver une solution</t>
  </si>
  <si>
    <t>Nia</t>
  </si>
  <si>
    <t xml:space="preserve">Quand Nia voit le ballon qu'elle avait </t>
  </si>
  <si>
    <t>Résumé Alice déboule au pays des Merveille</t>
  </si>
  <si>
    <t>is avec toutes les bulles que Lewis lâche, la tâche a vite fait d</t>
  </si>
  <si>
    <t>sible : Alice... doit emmener Lewis au verger sauvage et lui fair</t>
  </si>
  <si>
    <t>Résumé Alice</t>
  </si>
  <si>
    <t>Merveilles</t>
  </si>
  <si>
    <t xml:space="preserve">umé Alice déboule au pays des Merveilles, bien décidée à faire goûter </t>
  </si>
  <si>
    <t>pays des Merveilles</t>
  </si>
  <si>
    <t xml:space="preserve">Résumé Alice déboule au pays des Merveilles, bien décidée à faire goûter </t>
  </si>
  <si>
    <t>he a vite fait de se corser ! Voirplusmoins  )</t>
  </si>
  <si>
    <t>bien décidée à faire goûter à Lewis ses nouveaux chewing-gums. Se</t>
  </si>
  <si>
    <t xml:space="preserve"> qu'un seul remède possible : Alice... doit emmener Lewis au verg</t>
  </si>
  <si>
    <t>Alice &amp; Lewis (S1-E23)</t>
  </si>
  <si>
    <t>t inquiet et il a raison, car Alice se laisse prendre au jeu, jus</t>
  </si>
  <si>
    <t xml:space="preserve">ine veut le cadeau pour elle. Alice lui fait croire qu'il s'agit </t>
  </si>
  <si>
    <t>Reine</t>
  </si>
  <si>
    <t>et pas n'importe laquelle, la Reine de cœur ! Lewis est inquiet e</t>
  </si>
  <si>
    <t>la coacher à l'art d'être une Reine,... et pas n'importe laquelle</t>
  </si>
  <si>
    <t>Reine de cœur !</t>
  </si>
  <si>
    <t>et pas n'importe laquelle, la Reine de cœur ! Lewis est inquiet et il a rai</t>
  </si>
  <si>
    <t xml:space="preserve"> quand elle arrive au PDM, la Reine veut le cadeau pour elle. Ali</t>
  </si>
  <si>
    <t>. The Queen sees potential in Alice and takes her under her wing,</t>
  </si>
  <si>
    <t>Résumé De retour de vacances, Alice ramène un gros coquillage qu'</t>
  </si>
  <si>
    <t>Lewis does not</t>
  </si>
  <si>
    <t>takes her under her wing, but Lewis does not trust the Queen.  )</t>
  </si>
  <si>
    <t>The Queen sees potential in Alice</t>
  </si>
  <si>
    <t>d and pretends to be a queen. The Queen sees potential in Alice and takes her under her wing,</t>
  </si>
  <si>
    <t>conch on her head</t>
  </si>
  <si>
    <t>oins IMDB: Alice puts a large conch on her head and pretends to be a queen. T</t>
  </si>
  <si>
    <t>Voirplusmoins IMDB</t>
  </si>
  <si>
    <t xml:space="preserve">à lui ressembler un peu trop… Voirplusmoins IMDB: Alice puts a large conch on </t>
  </si>
  <si>
    <t xml:space="preserve"> laquelle, la Reine de cœur ! Lewis est inquiet et il a raison, c</t>
  </si>
  <si>
    <t>Lewis does not trust the Queen</t>
  </si>
  <si>
    <t>PDM</t>
  </si>
  <si>
    <t>eulement quand elle arrive au PDM, la Reine veut le cadeau pour</t>
  </si>
  <si>
    <t>trust</t>
  </si>
  <si>
    <t xml:space="preserve"> her wing, but Lewis does not trust the Queen.  )</t>
  </si>
  <si>
    <t>la Reine</t>
  </si>
  <si>
    <t>'agit de sa propre couronne ; la Reine y croit et décide alors de la</t>
  </si>
  <si>
    <t>Queen</t>
  </si>
  <si>
    <t xml:space="preserve"> but Lewis does not trust the Queen.  )</t>
  </si>
  <si>
    <t>peu trop… Voirplusmoins IMDB: Alice puts a large conch on her hea</t>
  </si>
  <si>
    <t xml:space="preserve">uillage qu'elle veut offrir à Lewis. Seulement quand elle arrive </t>
  </si>
  <si>
    <t>d pretends to be a queen. The Queen sees potential in Alice and t</t>
  </si>
  <si>
    <t>it de sa propre couronne ; la Reine y croit et décide alors de la</t>
  </si>
  <si>
    <t>The Queen sees potential in</t>
  </si>
  <si>
    <t>d and pretends to be a queen. The Queen sees potential in Alice and takes her under her</t>
  </si>
  <si>
    <t xml:space="preserve">Résumé De retour de vacances, Alice </t>
  </si>
  <si>
    <t>Résumé Lucas l'Araignée</t>
  </si>
  <si>
    <t>Voirplusmoins
Lu</t>
  </si>
  <si>
    <t>Biba</t>
  </si>
  <si>
    <t>Lu et Biba trichent sans le vouloir, lor</t>
  </si>
  <si>
    <t>Biba reçoit un cadeau d'anniversai</t>
  </si>
  <si>
    <t xml:space="preserve"> un cadeau d'anniversaire que Lou voulait absolument.</t>
  </si>
  <si>
    <t>Declan apprend que parfois, on ne co</t>
  </si>
  <si>
    <t>ec... les amis et la famille. Voirplusmoins</t>
  </si>
  <si>
    <t>Résumé Dans CoComelon, JJ et ses frères et sœurs vi</t>
  </si>
  <si>
    <t>Résumé Dans CoComelon, JJ et ses frères et sœurs vivent</t>
  </si>
  <si>
    <t>lle sur ses amis Baby Titi et Baby Grosminet dont la tendresse laisse cepe</t>
  </si>
  <si>
    <t>coeur. Il veille sur ses amis Baby Titi et Baby Grosminet dont la ten</t>
  </si>
  <si>
    <t>Thomas et ses amis : Tous en avant ! (S1-E40)</t>
  </si>
  <si>
    <t>Biodiversité 30 ans après Tchernobyl</t>
  </si>
  <si>
    <t>a ville s'est trouvée dans la zone de radiation. 30 ans plus tar</t>
  </si>
  <si>
    <t>centrale nucléaire de Tchernobyl</t>
  </si>
  <si>
    <t>Après la catastrophe de la centrale nucléaire de Tchernobyl, en 1986, toute la ville s'es</t>
  </si>
  <si>
    <t>catastrophe de la centrale nucléaire de Tchernobyl</t>
  </si>
  <si>
    <t>Voirplusmoins
Rich Francis</t>
  </si>
  <si>
    <t>Wild Game - La cuisine de nos origines</t>
  </si>
  <si>
    <t>communauté Inuvialuit d'Inuvik</t>
  </si>
  <si>
    <t>Rich Francis visite la communauté Inuvialuit d'Inuvik, dans les Territoires du Nord</t>
  </si>
  <si>
    <t>île de la Tortue</t>
  </si>
  <si>
    <t>rriture unique récoltée sur l'île de la Tortue, l'animal national du Canada,</t>
  </si>
  <si>
    <t>Francis</t>
  </si>
  <si>
    <t>Rich Francis visite la communauté Inuvialu</t>
  </si>
  <si>
    <t>Rich</t>
  </si>
  <si>
    <t xml:space="preserve">Rich Francis visite la communauté </t>
  </si>
  <si>
    <t>Territoires du Nord-Ouest</t>
  </si>
  <si>
    <t xml:space="preserve">Inuvialuit d'Inuvik, dans les Territoires du Nord-Ouest, où il a hâte d'en apprendre </t>
  </si>
  <si>
    <t>Inuvialuit d'Inuvik</t>
  </si>
  <si>
    <t xml:space="preserve"> Francis visite la communauté Inuvialuit d'Inuvik, dans les Territoires du Nord</t>
  </si>
  <si>
    <t>Rich Francis</t>
  </si>
  <si>
    <t>Tortue</t>
  </si>
  <si>
    <t>ique récoltée sur l'île de la Tortue, l'animal national du Canada,</t>
  </si>
  <si>
    <t xml:space="preserve"> Tortue, l'animal national du Canada, le castor !</t>
  </si>
  <si>
    <t>uvik, dans les Territoires du Nord-Ouest, où il a hâte d'en appr</t>
  </si>
  <si>
    <t>Rich Francis visite la communauté Haudenos</t>
  </si>
  <si>
    <t>Haudenosaunee des Six Nations</t>
  </si>
  <si>
    <t xml:space="preserve"> Francis visite la communauté Haudenosaunee des Six Nations, en Ontario, où il a hâte d'a</t>
  </si>
  <si>
    <t>enosaunee des Six Nations, en Ontario, où il a hâte d'apprendre l'u</t>
  </si>
  <si>
    <t>tes récoltées sur l'île de la Tortue : le maïs blanc !</t>
  </si>
  <si>
    <t>s importantes récoltées sur l'île de la Tortue : le maïs blanc !</t>
  </si>
  <si>
    <t xml:space="preserve"> pêcheurs de subsistance : le bar rayé.</t>
  </si>
  <si>
    <t xml:space="preserve">Rich Francis visite la communauté Mi'kmaq </t>
  </si>
  <si>
    <t>Membertou</t>
  </si>
  <si>
    <t>site la communauté Mi'kmaq de Membertou, en Nouvelle-Écosse, où il se</t>
  </si>
  <si>
    <t>Nouvelle-Écosse</t>
  </si>
  <si>
    <t>auté Mi'kmaq de Membertou, en Nouvelle-Écosse, où il sera initié à un poiss</t>
  </si>
  <si>
    <t>Mi'kmaq</t>
  </si>
  <si>
    <t xml:space="preserve"> Francis visite la communauté Mi'kmaq de Membertou, en Nouvelle-Éco</t>
  </si>
  <si>
    <t>Mi'kmaq de Membertou</t>
  </si>
  <si>
    <t xml:space="preserve"> Francis visite la communauté Mi'kmaq de Membertou, en Nouvelle-Écosse, où il se</t>
  </si>
  <si>
    <t>Kahnawake</t>
  </si>
  <si>
    <t>isite la communauté mohawk de Kahnawake, au Québec, où il découvre un</t>
  </si>
  <si>
    <t>Québec</t>
  </si>
  <si>
    <t>nauté mohawk de Kahnawake, au Québec, où il découvre un poisson pr</t>
  </si>
  <si>
    <t>Rich Francis visite la communauté mohawk d</t>
  </si>
  <si>
    <t>Saint-Laurent</t>
  </si>
  <si>
    <t xml:space="preserve">préhistorique qui vit dans le Saint-Laurent depuis qu'il est un fleuve : </t>
  </si>
  <si>
    <t>Laurent</t>
  </si>
  <si>
    <t xml:space="preserve">torique qui vit dans le Saint-Laurent depuis qu'il est un fleuve : </t>
  </si>
  <si>
    <t>Chasse du brocard avec le prince de Strongoli</t>
  </si>
  <si>
    <t>Fernando</t>
  </si>
  <si>
    <t>opice à la chasse du brocard. Fernando et Julien, armés de leur cara</t>
  </si>
  <si>
    <t xml:space="preserve">Direction le Sud de la France, dans le </t>
  </si>
  <si>
    <t>Sud</t>
  </si>
  <si>
    <t>Direction le Sud de la France, dans le Gers, u</t>
  </si>
  <si>
    <t>hasse du brocard. Fernando et Julien, armés de leur carabine, sont</t>
  </si>
  <si>
    <t>Direction le Sud de la France, dans le Gers, une région pro</t>
  </si>
  <si>
    <t>Gers</t>
  </si>
  <si>
    <t xml:space="preserve"> le Sud de la France, dans le Gers, une région propice à la chas</t>
  </si>
  <si>
    <t>Jpcv/ Des brochets des truites et la bonne prune du moulin</t>
  </si>
  <si>
    <t>Résumé J'irai pêcher chez vous Saison</t>
  </si>
  <si>
    <t>Résumé J'irai pêcher chez vous Saison 3Épisode 2: Des brochets, des</t>
  </si>
  <si>
    <t>Lot</t>
  </si>
  <si>
    <t>a bonne prune du moulin Entre Lot et Dordogne, nous alternerons</t>
  </si>
  <si>
    <t>t et de la truite ! Sur notre route, nous découvrirons quelques-u</t>
  </si>
  <si>
    <t>ns des plus beaux villages de France et des sites touristiques uni</t>
  </si>
  <si>
    <t>Dordogne</t>
  </si>
  <si>
    <t xml:space="preserve"> prune du moulin Entre Lot et Dordogne, nous alternerons entre pêche</t>
  </si>
  <si>
    <t>s-uns des plus beaux villages de France et des sites touristiques uni</t>
  </si>
  <si>
    <t>ésumé J'irai pêcher chez vous Saison 3Épisode 2: Des brochets, des</t>
  </si>
  <si>
    <t>J'irai pêcher chez vous</t>
  </si>
  <si>
    <t>Loire</t>
  </si>
  <si>
    <t>lui, entre Sarthe et Maine et Loire, que Julien fait étape pour c</t>
  </si>
  <si>
    <t>Sarthe</t>
  </si>
  <si>
    <t xml:space="preserve"> tout près de chez lui, entre Sarthe et Maine et Loire, que Julien</t>
  </si>
  <si>
    <t>Maine et Loire</t>
  </si>
  <si>
    <t xml:space="preserve"> de chez lui, entre Sarthe et Maine et Loire, que Julien fait étape pour c</t>
  </si>
  <si>
    <t>Sarthe et Maine et Loire, que Julien fait étape pour ce nouvel épi</t>
  </si>
  <si>
    <t>Maine</t>
  </si>
  <si>
    <t xml:space="preserve"> de chez lui, entre Sarthe et Maine et Loire, que Julien fait éta</t>
  </si>
  <si>
    <t xml:space="preserve"> cours d'eau, des seuils, des châteaux, des troglodytes, des champig</t>
  </si>
  <si>
    <t>Monster Carp</t>
  </si>
  <si>
    <t xml:space="preserve"> il y a quelques saisons avec Monster Carp.</t>
  </si>
  <si>
    <t>endant dans le sud-ouest de l'Espagne et dans la province d'Estréma</t>
  </si>
  <si>
    <t>Neil</t>
  </si>
  <si>
    <t>Dans le deuxième épisode, Neil et Tom relèvent un défi encor</t>
  </si>
  <si>
    <t>Estrémadure</t>
  </si>
  <si>
    <t>Espagne et dans la province d'Estrémadure pour tenter de prendre leur r</t>
  </si>
  <si>
    <t>province d'Estrémadure</t>
  </si>
  <si>
    <t>ouest de l'Espagne et dans la province d'Estrémadure pour tenter de prendre leur r</t>
  </si>
  <si>
    <t xml:space="preserve"> le deuxième épisode, Neil et Tom relèvent un défi encore plus </t>
  </si>
  <si>
    <t>Chasseur d'aventure</t>
  </si>
  <si>
    <t>Robert Fickling</t>
  </si>
  <si>
    <t>Robert Fickling teste un nouveau moyen de tra</t>
  </si>
  <si>
    <t>Sambar</t>
  </si>
  <si>
    <t>on objectif : chasser le cerf Sambar.</t>
  </si>
  <si>
    <t>Pure Fly</t>
  </si>
  <si>
    <t>Karamea</t>
  </si>
  <si>
    <t xml:space="preserve"> Jackson's Bay au sud jusqu'à Karamea au nord et elle regorge d'inc</t>
  </si>
  <si>
    <t>Alpes du Sud</t>
  </si>
  <si>
    <t>une fois de plus traversé les Alpes du Sud pour un road trip de deux jou</t>
  </si>
  <si>
    <t>Bay</t>
  </si>
  <si>
    <t>te ouest s'étend de Jackson's Bay au sud jusqu'à Karamea au nor</t>
  </si>
  <si>
    <t>Jackson</t>
  </si>
  <si>
    <t xml:space="preserve">urs. La côte ouest s'étend de Jackson's Bay au sud jusqu'à Karamea </t>
  </si>
  <si>
    <t>Jackson'</t>
  </si>
  <si>
    <t>urs. La côte ouest s'étend de Jackson's Bay au sud jusqu'à Karamea a</t>
  </si>
  <si>
    <t>de plus traversé les Alpes du Sud pour un road trip de deux jou</t>
  </si>
  <si>
    <t>Jackson's Bay</t>
  </si>
  <si>
    <t>urs. La côte ouest s'étend de Jackson's Bay au sud jusqu'à Karamea au nor</t>
  </si>
  <si>
    <t>une fois de plus traversé les Alpes du Sud pour un road trip de d</t>
  </si>
  <si>
    <t>Anto Hall</t>
  </si>
  <si>
    <t>capture de grosses truites et Anto Hall, un habitué de l'émission,...</t>
  </si>
  <si>
    <t>Charles Smith</t>
  </si>
  <si>
    <t>tionnelle des autres régions. Charles Smith, un spécialiste de la capture</t>
  </si>
  <si>
    <t>Upper Ohau</t>
  </si>
  <si>
    <t xml:space="preserve">he à la mouche sur la rivière Upper Ohau le 1er septembre, 8 semaines </t>
  </si>
  <si>
    <t>Fish &amp; Game NZ</t>
  </si>
  <si>
    <t>Fish &amp; Game NZ a décidé d'ouvrir la saison d</t>
  </si>
  <si>
    <t>Hall</t>
  </si>
  <si>
    <t>re de grosses truites et Anto Hall, un habitué de l'émission,...</t>
  </si>
  <si>
    <t>Kyle Adams</t>
  </si>
  <si>
    <t>.... Qui de Andrew Harding ou Kyle Adams obtiendra les plus grosses pr</t>
  </si>
  <si>
    <t>Andrew Harding</t>
  </si>
  <si>
    <t>'une autre rivière.... Qui de Andrew Harding ou Kyle Adams obtiendra les p</t>
  </si>
  <si>
    <t>baie de Hawkes</t>
  </si>
  <si>
    <t>s pêcheurs se rendent dans la baie de Hawkes. Le premier jour, ils pêchero</t>
  </si>
  <si>
    <t>La flèche bleue</t>
  </si>
  <si>
    <t>Fusil</t>
  </si>
  <si>
    <t>: le piémont du Jura vaudois. Fusil en bandoulière, on avance ave</t>
  </si>
  <si>
    <t>du Jura</t>
  </si>
  <si>
    <t>in d'exploration : le piémont du Jura vaudois. Fusil en bandoulière</t>
  </si>
  <si>
    <t>piémont du Jura vaudois</t>
  </si>
  <si>
    <t>on terrain d'exploration : le piémont du Jura vaudois. Fusil en bandoulière, on ava</t>
  </si>
  <si>
    <t xml:space="preserve">Victor chasse selon la tradition de </t>
  </si>
  <si>
    <t>iatique et coup de blanc avec Victor et les loups de passage.</t>
  </si>
  <si>
    <t>Québec à vol d'oiseau</t>
  </si>
  <si>
    <t>Eeyou Istchee Baie-James</t>
  </si>
  <si>
    <t>ituée à l'entrée de la région Eeyou Istchee Baie-James a tout pour séduire les amate</t>
  </si>
  <si>
    <t>Sylvain Ayotte</t>
  </si>
  <si>
    <t>L'équipe de QVO rend visite à Sylvain Ayotte, propriétaire de la Pourvoiri</t>
  </si>
  <si>
    <t>équipe de QVO</t>
  </si>
  <si>
    <t>L'équipe de QVO rend visite à Sylvain Ayotte,</t>
  </si>
  <si>
    <t xml:space="preserve"> la région Eeyou Istchee Baie-James a tout pour séduire les amate</t>
  </si>
  <si>
    <t>Pourvoirie Lac Goéland</t>
  </si>
  <si>
    <t>in Ayotte, propriétaire de la Pourvoirie Lac Goéland. Cette destination située à l</t>
  </si>
  <si>
    <t>QVO</t>
  </si>
  <si>
    <t>L'équipe de QVO découvre la région de la Côte</t>
  </si>
  <si>
    <t>st en est. Tout au long de la route 138 se trouvent plusieurs pos</t>
  </si>
  <si>
    <t>prestigieuse rivière Moisie</t>
  </si>
  <si>
    <t xml:space="preserve"> pêche allant du saumon de la prestigieuse rivière Moisie aux fruits de mer du Saint-La</t>
  </si>
  <si>
    <t>mer du Saint-Laurent</t>
  </si>
  <si>
    <t xml:space="preserve"> rivière Moisie aux fruits de mer du Saint-Laurent.</t>
  </si>
  <si>
    <t>Côte-Nord</t>
  </si>
  <si>
    <t xml:space="preserve"> QVO découvre la région de la Côte-Nord d'ouest en est. Tout au long </t>
  </si>
  <si>
    <t>Moisie</t>
  </si>
  <si>
    <t>on de la prestigieuse rivière Moisie aux fruits de mer du Saint-La</t>
  </si>
  <si>
    <t>ie aux fruits de mer du Saint-Laurent.</t>
  </si>
  <si>
    <t xml:space="preserve">découvre la région de la Côte-Nord d'ouest en est. Tout au long </t>
  </si>
  <si>
    <t>De retour en Australie, Robert Fickling se rend dans le Queensland av</t>
  </si>
  <si>
    <t>Queensland</t>
  </si>
  <si>
    <t>bert Fickling se rend dans le Queensland avec pour objectif de chasser</t>
  </si>
  <si>
    <t>De retour en Australie, Robert Fickling se rend dans</t>
  </si>
  <si>
    <t>The Selous Game Reserve : Hunting Cape Buffalo</t>
  </si>
  <si>
    <t>Danemark</t>
  </si>
  <si>
    <t>us grande que la Suisse ou le Danemark. Cela en fait non seulement l</t>
  </si>
  <si>
    <t>Selous</t>
  </si>
  <si>
    <t xml:space="preserve"> km2, la réserve de gibier de Selous couvre une superficie plus gr</t>
  </si>
  <si>
    <t>Suisse</t>
  </si>
  <si>
    <t xml:space="preserve">superficie plus grande que la Suisse ou le Danemark. Cela en fait </t>
  </si>
  <si>
    <t>e réserve faunique protégée d'Afrique, mais également du monde.</t>
  </si>
  <si>
    <t xml:space="preserve"> à fait approprié que Neil et Tom terminent cette série par une</t>
  </si>
  <si>
    <t>tenu du titre de l'émission - Monster Carp - il semblait tout à fait app</t>
  </si>
  <si>
    <t xml:space="preserve">ait tout à fait approprié que Neil et Tom terminent cette série </t>
  </si>
  <si>
    <t>Fishing the Wild</t>
  </si>
  <si>
    <t>barracuda grillé</t>
  </si>
  <si>
    <t>e Carangue en papillote et de barracuda grillé.</t>
  </si>
  <si>
    <t>Açores</t>
  </si>
  <si>
    <t>e rendent dans les lointaines Açores pour pêcher le barracuda à la</t>
  </si>
  <si>
    <t>Carangue</t>
  </si>
  <si>
    <t xml:space="preserve">oisson au barbecue composé de Carangue en papillote et de barracuda </t>
  </si>
  <si>
    <t>Mike et Joe Pike</t>
  </si>
  <si>
    <t>Mike et Joe Pike se rendent dans les lointaine</t>
  </si>
  <si>
    <t>Mike et Joe Pike se rendent dans l</t>
  </si>
  <si>
    <t>Joe Pike</t>
  </si>
  <si>
    <t>lointaines Açores</t>
  </si>
  <si>
    <t xml:space="preserve"> Joe Pike se rendent dans les lointaines Açores pour pêcher le barracuda à la</t>
  </si>
  <si>
    <t>séder une prestigieuse étoile Michelin. Fishing the Wild suit Mike a</t>
  </si>
  <si>
    <t>Mike Robinson</t>
  </si>
  <si>
    <t>Mike Robinson, restaurateur anglais, chasse</t>
  </si>
  <si>
    <t>chelin. Fishing the Wild suit Mike alors qu'il récolte les ingré</t>
  </si>
  <si>
    <t xml:space="preserve">The Elder  </t>
  </si>
  <si>
    <t xml:space="preserve"> ses... nouveaux restaurants  The Elder  et  The Woodsman .</t>
  </si>
  <si>
    <t>prestigieuse étoile Michelin. Fishing the Wild suit Mike alors qu'il récolte</t>
  </si>
  <si>
    <t>The Woodsman</t>
  </si>
  <si>
    <t>x restaurants  The Elder  et  The Woodsman .</t>
  </si>
  <si>
    <t>The Elder</t>
  </si>
  <si>
    <t>copropriétaire du seul pub de Grande-Bretagne à posséder une prestigieuse é</t>
  </si>
  <si>
    <t>Mike se rend dans les Highlands d'</t>
  </si>
  <si>
    <t xml:space="preserve"> se rend dans les Highlands d'Écosse pour pêcher le saumon et rech</t>
  </si>
  <si>
    <t>Highlands</t>
  </si>
  <si>
    <t>Mike se rend dans les Highlands d'Écosse pour pêcher le saumo</t>
  </si>
  <si>
    <t>Saint-Jacques</t>
  </si>
  <si>
    <t>de créer un plat de coquilles Saint-Jacques géantes et un festin de pâtes</t>
  </si>
  <si>
    <t xml:space="preserve"> se rend dans les Highlands d'Écosse pour pêcher au harpon du lieu</t>
  </si>
  <si>
    <t>Highlands d'Écosse</t>
  </si>
  <si>
    <t>Mike se rend dans les Highlands d'Écosse pour pêcher au harpon du lieu</t>
  </si>
  <si>
    <t>Mike se rend dans les Highlands d'Écosse pour pêcher au harpo</t>
  </si>
  <si>
    <t>u lieu jaune et des coquilles Saint-Jacques afin de créer des pâtés au cr</t>
  </si>
  <si>
    <t>Globe-pêcheurs au Groenland</t>
  </si>
  <si>
    <t>ans une nature... somptueuse. Voirplusmoins</t>
  </si>
  <si>
    <t>Groenland</t>
  </si>
  <si>
    <t xml:space="preserve">s, partent à la découverte du Groenland et de ses habitants. Au plus </t>
  </si>
  <si>
    <t>Pascal</t>
  </si>
  <si>
    <t>Résumé Pascal et Bertrand, deux pêcheurs ba</t>
  </si>
  <si>
    <t>Bertrand</t>
  </si>
  <si>
    <t>Résumé Pascal et Bertrand, deux pêcheurs baroudeurs pas</t>
  </si>
  <si>
    <t>Snapped : richesse fatale</t>
  </si>
  <si>
    <t xml:space="preserve">À Keller, au Texas, Michele Williams, </t>
  </si>
  <si>
    <t>Michele Williams</t>
  </si>
  <si>
    <t>À Keller, au Texas, Michele Williams, paniquée, contacte la police</t>
  </si>
  <si>
    <t xml:space="preserve">À Keller, au Texas, Michele Williams, paniquée, </t>
  </si>
  <si>
    <t xml:space="preserve"> entré par effraction dans la maison et a tiré sur son mari, Greg </t>
  </si>
  <si>
    <t>s lorsque les officiers... de police arrivent sur place, ils ne tr</t>
  </si>
  <si>
    <t>lliams, paniquée, contacte la police. Elle explique qu'un intrus e</t>
  </si>
  <si>
    <t>ndant, l'autopsie du corps de Greg va révéler bien des surprises</t>
  </si>
  <si>
    <t>Greg Williams</t>
  </si>
  <si>
    <t>aison et a tiré sur son mari, Greg Williams, un riche entrepreneur. Puis,</t>
  </si>
  <si>
    <t>Snapped : noces de sang</t>
  </si>
  <si>
    <t>Benett</t>
  </si>
  <si>
    <t xml:space="preserve">ts intriguent les enquêteurs. Benett n'aurait prévenu les secours </t>
  </si>
  <si>
    <t>Isabella</t>
  </si>
  <si>
    <t xml:space="preserve">catamaran, mais à son réveil, Isabella avait disparu. Pourtant, des </t>
  </si>
  <si>
    <t>pris une tournure dramatique. Dans la nuit du 15, Lewis lance un</t>
  </si>
  <si>
    <t>Lewis Benett</t>
  </si>
  <si>
    <t>17, la lune de miel en mer de Lewis Benett et Isabella Hellman a pris un</t>
  </si>
  <si>
    <t>Isabella Hellman</t>
  </si>
  <si>
    <t>iel en mer de Lewis Benett et Isabella Hellman a pris une tournure dramatiqu</t>
  </si>
  <si>
    <t>amatique. Dans la nuit du 15, Lewis lance un appel satellite et l</t>
  </si>
  <si>
    <t>Michel Escoto</t>
  </si>
  <si>
    <t xml:space="preserve">lune de miel avec son fiancé, Michel Escoto.... Après avoir interrogé le </t>
  </si>
  <si>
    <t>rues du comté de Miami-Dade</t>
  </si>
  <si>
    <t>21 ans, est retrouvé dans les rues du comté de Miami-Dade, en Floride. Sa mère explique</t>
  </si>
  <si>
    <t xml:space="preserve"> interrogé le jeune homme, la police s'oriente sur une piste de cl</t>
  </si>
  <si>
    <t>Wendy Trapaga</t>
  </si>
  <si>
    <t>re 2002, le corps sans vie de Wendy Trapaga, une jeune femme de 21 ans, e</t>
  </si>
  <si>
    <t>Floride</t>
  </si>
  <si>
    <t>es du comté de Miami-Dade, en Floride. Sa mère explique aux enquête</t>
  </si>
  <si>
    <t>Miami-Dade</t>
  </si>
  <si>
    <t>uvé dans les rues du comté de Miami-Dade, en Floride. Sa mère explique</t>
  </si>
  <si>
    <t xml:space="preserve">club échangiste dont Wendy et Michel faisaient partie. Cependant, </t>
  </si>
  <si>
    <t>comté de Miami-Dade</t>
  </si>
  <si>
    <t>est retrouvé dans les rues du comté de Miami-Dade, en Floride. Sa mère explique</t>
  </si>
  <si>
    <t>piste de club échangiste dont Wendy et Michel faisaient partie. C</t>
  </si>
  <si>
    <t>remarquent un fait troublant. Michel a appelé son ex-petite amie l</t>
  </si>
  <si>
    <t>ke avait quitté sa femme pour Katie, une camarade de classe de ce</t>
  </si>
  <si>
    <t>Jenna, 17 ans, et Mike, 19 ans, vivent le parfait am</t>
  </si>
  <si>
    <t xml:space="preserve"> semaines après leur mariage, Mike avait quitté sa femme pour Ka</t>
  </si>
  <si>
    <t>ouvée morte. Les officiers de police... décident de s'intéresser d</t>
  </si>
  <si>
    <t>Jenna</t>
  </si>
  <si>
    <t>Jenna, 17 ans, et Mike, 19 ans, viv</t>
  </si>
  <si>
    <t>Le jour où tout a basculé</t>
  </si>
  <si>
    <t>joutier qui est un habitué du restaurant de sa compagne.</t>
  </si>
  <si>
    <t>SDF</t>
  </si>
  <si>
    <t>ticien va faire croire que le SDF a volé son violon.</t>
  </si>
  <si>
    <t xml:space="preserve">colocation accueille un jeune SDF dans l'appart qu'il partage. </t>
  </si>
  <si>
    <t>Plus belle la vie</t>
  </si>
  <si>
    <t>tin et Patrick, leur retour d'Afrique du Sud cacherait-il quelque chose ?</t>
  </si>
  <si>
    <t>Patrick</t>
  </si>
  <si>
    <t xml:space="preserve"> Nathan ? Quant à Valentin et Patrick, leur retour d'Afrique du Sud</t>
  </si>
  <si>
    <t>Johanna sait très bien où elle en est</t>
  </si>
  <si>
    <t>Valentin</t>
  </si>
  <si>
    <t>e enfin pour Nathan ? Quant à Valentin et Patrick, leur retour d'Afr</t>
  </si>
  <si>
    <t>Nathan</t>
  </si>
  <si>
    <t>ue tournerait-elle enfin pour Nathan ? Quant à Valentin et Patrick</t>
  </si>
  <si>
    <t>Xavier</t>
  </si>
  <si>
    <t>très bien où elle en est avec Xavier. La roue tournerait-elle enfi</t>
  </si>
  <si>
    <t xml:space="preserve"> cadeau que lui a fait Samia. Nathan, lui, craint de redevenir le </t>
  </si>
  <si>
    <t>Boher</t>
  </si>
  <si>
    <t>Boher a peur de se transformer en f</t>
  </si>
  <si>
    <t>ause du cadeau que lui a fait Samia. Nathan, lui, craint de redev</t>
  </si>
  <si>
    <t>Jean-François</t>
  </si>
  <si>
    <t>Tandis que Jean-François touche le fond et dévoile une</t>
  </si>
  <si>
    <t>e facette de sa personnalité, Nathan se méprend sur les intentions</t>
  </si>
  <si>
    <t>Jean</t>
  </si>
  <si>
    <t>Tandis que Jean-François touche le fond et dé</t>
  </si>
  <si>
    <t>s qu'elle croyait bien faire, Emilie se voit froidement repoussée.</t>
  </si>
  <si>
    <t>ement repoussée. De son côté, Thomas passe du désespoir le plus so</t>
  </si>
  <si>
    <t xml:space="preserve">Thomas gagne en lucidité, alors que </t>
  </si>
  <si>
    <t xml:space="preserve"> gagne en lucidité, alors que Nathan est complètement déboussolé. </t>
  </si>
  <si>
    <t>anger de méthode, pendant que Jean-François reçoit un drôle de dessin. De</t>
  </si>
  <si>
    <t>drôle de dessin. De son côté, Xavier pose pour les photographes...</t>
  </si>
  <si>
    <t xml:space="preserve"> de méthode, pendant que Jean-François reçoit un drôle de dessin. De</t>
  </si>
  <si>
    <t>anger de méthode, pendant que Jean-François reçoit un drôle de d</t>
  </si>
  <si>
    <t>Exaspéré, Nathan décide de changer de méthode,</t>
  </si>
  <si>
    <t>Jean-François a peur de perdre tout contrôl</t>
  </si>
  <si>
    <t>dre tout contrôle, tandis que Nathan a enfin trouvé la solution po</t>
  </si>
  <si>
    <t>Jean-François a peur de perdre tou</t>
  </si>
  <si>
    <t>Babeth</t>
  </si>
  <si>
    <t>trouver le sien. De son côté, Babeth se demande si les nouvelles m</t>
  </si>
  <si>
    <t>éducation nationale</t>
  </si>
  <si>
    <t>es méthodes pédagogiques de l'éducation nationale sont viables.</t>
  </si>
  <si>
    <t xml:space="preserve">t sombre qui se cache en lui, Xavier s'emporte une nouvelle fois. </t>
  </si>
  <si>
    <t xml:space="preserve">Alors que Nathan révèle la part sombre qui se </t>
  </si>
  <si>
    <t>Les petits meurtres d'Agatha Christie (S2-E22)</t>
  </si>
  <si>
    <t>Avril is attacked and struggles with</t>
  </si>
  <si>
    <t>ects ne manquent pas... IMDB: Avril is attacked and struggles with amnesia while working on an a</t>
  </si>
  <si>
    <t>Avril</t>
  </si>
  <si>
    <t>ects ne manquent pas... IMDB: Avril is attacked and struggles wit</t>
  </si>
  <si>
    <t xml:space="preserve"> devant le Bon Temps, célèbre magasin, où elle venait d'effectuer u</t>
  </si>
  <si>
    <t>le Bon Temps</t>
  </si>
  <si>
    <t>rès avoir été assommée devant le Bon Temps, célèbre magasin, où elle ven</t>
  </si>
  <si>
    <t>Alice Avril</t>
  </si>
  <si>
    <t xml:space="preserve"> ses poches les coordonnées d'Alice Avril. Malheureusement, cette derni</t>
  </si>
  <si>
    <t>Hercule Poirot</t>
  </si>
  <si>
    <t xml:space="preserve"> on an article; adapted from  Hercule Poirot's Christmas .</t>
  </si>
  <si>
    <t>Hercule Poirot's Christmas</t>
  </si>
  <si>
    <t>s suspects ne manquent pas... IMDB: Avril is attacked and strugg</t>
  </si>
  <si>
    <t xml:space="preserve">adapted from  </t>
  </si>
  <si>
    <t xml:space="preserve"> while working on an article; adapted from  Hercule Poirot's Christmas .</t>
  </si>
  <si>
    <t>cognac</t>
  </si>
  <si>
    <t xml:space="preserve"> la route, un représentant en cognac et sa compagne sont retrouvés</t>
  </si>
  <si>
    <t>Bon Temps</t>
  </si>
  <si>
    <t xml:space="preserve"> avoir été assommée devant le Bon Temps, célèbre magasin, où elle ven</t>
  </si>
  <si>
    <t>. De plus, le propriétaire du magasin est bientôt retrouvé assassin</t>
  </si>
  <si>
    <t>Christmas</t>
  </si>
  <si>
    <t>dapted from  Hercule Poirot's Christmas .</t>
  </si>
  <si>
    <t>Suite à un accident de la route, un représentant en cognac et</t>
  </si>
  <si>
    <t>Crimes</t>
  </si>
  <si>
    <t>012, la petite est violée par Frank, le nouveau compagnon de sa m</t>
  </si>
  <si>
    <t>couteau par son propre père • Marc, 5 ans, massacré dans l’indif</t>
  </si>
  <si>
    <t>Laurelyne</t>
  </si>
  <si>
    <t>Laurelyne, 8 ans, sacrifiée par vengean</t>
  </si>
  <si>
    <t>Jessica</t>
  </si>
  <si>
    <t xml:space="preserve"> la séparation de ses parents Jessica et Josselin, la fillette a ét</t>
  </si>
  <si>
    <t xml:space="preserve">ns le Nord, le corps du jeune Marc, victime d'un traumatisme... </t>
  </si>
  <si>
    <t>indifférence. A Auby, dans le Nord, le corps du jeune Marc, vict</t>
  </si>
  <si>
    <t>Lila</t>
  </si>
  <si>
    <t xml:space="preserve">on beau-père, David, 35 ans • Lila, 5 ans, livrée à un monstre. </t>
  </si>
  <si>
    <t>Auby</t>
  </si>
  <si>
    <t>ssacré dans l’indifférence. A Auby, dans le Nord, le corps du je</t>
  </si>
  <si>
    <t>ent de la part son beau-père, David, 35 ans • Lila, 5 ans, livrée</t>
  </si>
  <si>
    <t>Josselin</t>
  </si>
  <si>
    <t>ion de ses parents Jessica et Josselin, la fillette a été tuée de pl</t>
  </si>
  <si>
    <t>La reine Christine</t>
  </si>
  <si>
    <t>Gustave-Adolphe</t>
  </si>
  <si>
    <t>, sous le commandement du roi Gustave-Adolphe, étaient engagées dans la Gue</t>
  </si>
  <si>
    <t>armées de Suède</t>
  </si>
  <si>
    <t xml:space="preserve">Résumé En 1632, les armées de Suède, sous le commandement du roi </t>
  </si>
  <si>
    <t>Guerre de 30 ans</t>
  </si>
  <si>
    <t>phe, étaient engagées dans la Guerre de 30 ans, qui installait une suprémati</t>
  </si>
  <si>
    <t>Christine</t>
  </si>
  <si>
    <t xml:space="preserve">is que la guerre se poursuit, Christine s'affirme comme une monarque </t>
  </si>
  <si>
    <t xml:space="preserve">e. Seulement âgée de six ans, Christine,... fille du roi est appelée </t>
  </si>
  <si>
    <t>une suprématie nordique sur l'Europe. Mais ce règne s'est assombri</t>
  </si>
  <si>
    <t>e déterminée en tout domaine. Voirplusmoins</t>
  </si>
  <si>
    <t>de Suède</t>
  </si>
  <si>
    <t>Théodora, impératrice de Byzance</t>
  </si>
  <si>
    <t>J-C</t>
  </si>
  <si>
    <t>En 527 après J-C, alors qu'il se promène incog</t>
  </si>
  <si>
    <t>Arcal</t>
  </si>
  <si>
    <t>et se réfugie chez son fiancé Arcal. Peu après, lors de la grande</t>
  </si>
  <si>
    <t>Byzance</t>
  </si>
  <si>
    <t>ne incognito dans les rues de Byzance, l'empereur Justinien est sub</t>
  </si>
  <si>
    <t>blesse, elle prend la place d'Arcal sur son char.</t>
  </si>
  <si>
    <t xml:space="preserve">une femme comparaît devant un tribunal présidé... par Justinien. Sa </t>
  </si>
  <si>
    <t>Justinien</t>
  </si>
  <si>
    <t xml:space="preserve">s rues de Byzance, l'empereur Justinien est subjugué par la grâce et </t>
  </si>
  <si>
    <t>nt un tribunal présidé... par Justinien. Sa passion coupable le condu</t>
  </si>
  <si>
    <t>Theodora</t>
  </si>
  <si>
    <t xml:space="preserve"> par la grâce et la beauté de Theodora. Il la suit et lui offre un p</t>
  </si>
  <si>
    <t>rues de Byzance</t>
  </si>
  <si>
    <t>se promène incognito dans les rues de Byzance, l'empereur Justinien est sub</t>
  </si>
  <si>
    <t>Sarabande</t>
  </si>
  <si>
    <t>Brunswick-Lunebourg</t>
  </si>
  <si>
    <t>En 1862, Sophie-Dorothée de Brunswick-Lunebourg, qui vient de fêter ses 16 an</t>
  </si>
  <si>
    <t>prince George</t>
  </si>
  <si>
    <t xml:space="preserve">ie d'ennui et de solitude. Le prince George passant le plus clair de son </t>
  </si>
  <si>
    <t>Sophie-Dorothée</t>
  </si>
  <si>
    <t>ans les bras d'autres femmes, Sophie-Dorothée, elle, est cantonnée à une vi</t>
  </si>
  <si>
    <t>George de Hanovre</t>
  </si>
  <si>
    <t>oi qu'elle est promise prince George de Hanovre. Ce mariage arrangé, qui ne c</t>
  </si>
  <si>
    <t xml:space="preserve">nui et de solitude. Le prince George passant le plus clair de son </t>
  </si>
  <si>
    <t>Sophie-Dorothée de Brunswick-Lunebourg</t>
  </si>
  <si>
    <t>Souvenirs perdus</t>
  </si>
  <si>
    <t xml:space="preserve"> objets retrouvés. Un soir de Noël, deux amants se retrouvent gr</t>
  </si>
  <si>
    <t>ent convoitée par un agent de police?</t>
  </si>
  <si>
    <t>Ned Kelly</t>
  </si>
  <si>
    <t xml:space="preserve"> appartement à Mr. Whitty. La police se lance à ses trousses…</t>
  </si>
  <si>
    <t>Whitty</t>
  </si>
  <si>
    <t>ice après s’être opposé à Mr. Whitty, un riche propriétaire terrie</t>
  </si>
  <si>
    <t>urs chevaux appartement à Mr. Whitty. La police se lance à ses tro</t>
  </si>
  <si>
    <t>Ned</t>
  </si>
  <si>
    <t>damné à trois mois de prison, Ned décide de voler plusieurs che</t>
  </si>
  <si>
    <t>près avoir purgé trois ans de prison pour le vol d’un cheval. Dans</t>
  </si>
  <si>
    <t>du XIXe siècle, en Australie. Ned Kelly, jeune homme d’origine irland</t>
  </si>
  <si>
    <t xml:space="preserve"> de mener une vie normale,... Ned est vite confronté aux brimad</t>
  </si>
  <si>
    <t>Mr. Whitty</t>
  </si>
  <si>
    <t xml:space="preserve"> police après s’être opposé à Mr. Whitty, un riche propriétaire terrie</t>
  </si>
  <si>
    <t>usieurs chevaux appartement à Mr. Whitty. La police se lance à ses tro</t>
  </si>
  <si>
    <t>x brimades de la police après s’être opposé à Mr. Whitty, un r</t>
  </si>
  <si>
    <t>À la fin du XIXe siècle, en Australie. Ned Kel</t>
  </si>
  <si>
    <t>nage avec un Américain. Alors qu’il tente de mener une vie norm</t>
  </si>
  <si>
    <t>Dan, condamné à trois mois de prison, Ned décide de voler plusieur</t>
  </si>
  <si>
    <t>Américain</t>
  </si>
  <si>
    <t>vivant en concubinage avec un Américain. Alors qu’il tente de mener u</t>
  </si>
  <si>
    <t>À la fin du XIXe siècle, en Australie. Ned Kelly, jeune homme d’ori</t>
  </si>
  <si>
    <t>Dan</t>
  </si>
  <si>
    <t>errien. Pour venger son frère Dan, condamné à trois mois de pri</t>
  </si>
  <si>
    <t xml:space="preserve"> confronté aux brimades de la police après s’être opposé à Mr. Whi</t>
  </si>
  <si>
    <t>La diligence tragique</t>
  </si>
  <si>
    <t>r en attaquant le convoi. Les Arnold sont sauvés d’une mort certai</t>
  </si>
  <si>
    <t>Chito Rafferty</t>
  </si>
  <si>
    <t>la diligence, Dave Collins et Chito Rafferty. Ils parviennent à faire fuir</t>
  </si>
  <si>
    <t>il arrive par la diligence de San Francisco avec sa fille Jessie. Le cont</t>
  </si>
  <si>
    <t>Peter Arnold</t>
  </si>
  <si>
    <t>Peter Arnold, propriétaire d'un ranch situ</t>
  </si>
  <si>
    <t>taire d'un ranch situé dans l'Ouest, annonce par télégramme à son</t>
  </si>
  <si>
    <t>e San Francisco avec sa fille Jessie. Le contremaître, ayant profi</t>
  </si>
  <si>
    <t>Les Arnold</t>
  </si>
  <si>
    <t>asser en attaquant le convoi. Les Arnold sont sauvés d’une mort certai</t>
  </si>
  <si>
    <t>Thatcher</t>
  </si>
  <si>
    <t>télégramme à son contremaitre Thatcher qu'il arrive par la diligence</t>
  </si>
  <si>
    <t>rrive par la diligence de San Francisco avec sa fille Jessie. Le cont</t>
  </si>
  <si>
    <t>Dave Collins</t>
  </si>
  <si>
    <t>ropriétaires de la diligence, Dave Collins et Chito Rafferty. Ils parvie</t>
  </si>
  <si>
    <t>It Happened in Paris</t>
  </si>
  <si>
    <t>e américain, loue un studio à Paris afin de pouvoir s’adonner à l</t>
  </si>
  <si>
    <t>Jacqueline</t>
  </si>
  <si>
    <t>o, il fait la connaissance de Jacqueline, une jeune mannequin qui habi</t>
  </si>
  <si>
    <t>ieurs reprises par hasard,... Paul lui propose de poser pour lui</t>
  </si>
  <si>
    <t>depuis plusieurs mois dans la maison de couture où elle travaillai</t>
  </si>
  <si>
    <t>Paul Jones</t>
  </si>
  <si>
    <t>Paul Jones, le fils d’un millionnaire am</t>
  </si>
  <si>
    <t>bâtiment</t>
  </si>
  <si>
    <t xml:space="preserve"> mannequin qui habite dans un bâtiment voisin. Après l’avoir croisé </t>
  </si>
  <si>
    <t>illait est en fait le père de Paul.</t>
  </si>
  <si>
    <t>e l’autre. Lors d’une soirée, Jacqueline découvre que le vieux million</t>
  </si>
  <si>
    <t>Garou-Garou, le passe-muraille</t>
  </si>
  <si>
    <t>n va vite être confronté à la justice. Mais aucune prison ne peut l</t>
  </si>
  <si>
    <t>Léon</t>
  </si>
  <si>
    <t>malgré ses bonnes intentions, Léon va vite être confronté à la j</t>
  </si>
  <si>
    <t>Léon, un modeste fonctionnaire, se</t>
  </si>
  <si>
    <t xml:space="preserve">ante Susan, qui vole dans les hôtels. Très amoureux, il entend la </t>
  </si>
  <si>
    <t>es, il rencontre la charmante Susan, qui vole dans les hôtels. Tr</t>
  </si>
  <si>
    <t>nté à la justice. Mais aucune prison ne peut le retenir.</t>
  </si>
  <si>
    <t>Van Gogh</t>
  </si>
  <si>
    <t>Vincent</t>
  </si>
  <si>
    <t xml:space="preserve"> et sa maîtresse. En juillet, Vincent va voir Théo à Paris : les de</t>
  </si>
  <si>
    <t>Gachet</t>
  </si>
  <si>
    <t xml:space="preserve"> puis se rend chez le docteur Gachet, auquel son frère Théo l'a re</t>
  </si>
  <si>
    <t>Vincent Van Gogh</t>
  </si>
  <si>
    <t>Le 21 mai 1890, Vincent Van Gogh arrive en train à Auvers-sur-</t>
  </si>
  <si>
    <t>Saint-Rémy-de-Provence</t>
  </si>
  <si>
    <t>ont suscité son internement à Saint-Rémy-de-Provence. Le médecin le reçoit autant.</t>
  </si>
  <si>
    <t>Le 21 mai 1890, Vincent Van Gogh</t>
  </si>
  <si>
    <t>docteur Gachet</t>
  </si>
  <si>
    <t>e Ravoux puis se rend chez le docteur Gachet, auquel son frère Théo l'a re</t>
  </si>
  <si>
    <t>Ravoux</t>
  </si>
  <si>
    <t xml:space="preserve">une chambre chez l'aubergiste Ravoux puis se rend chez le docteur </t>
  </si>
  <si>
    <t>illet, Vincent va voir Théo à Paris : les deux frères ont une vio</t>
  </si>
  <si>
    <t>Théo</t>
  </si>
  <si>
    <t>. En juillet, Vincent va voir Théo à Paris : les deux frères ont</t>
  </si>
  <si>
    <t>dis qu'il se remet à peindre, Van Gogh séduit Marguerite, la fille d</t>
  </si>
  <si>
    <t>teur Gachet, auquel son frère Théo l'a recommandé après les cris</t>
  </si>
  <si>
    <t>Provence</t>
  </si>
  <si>
    <t>n internement à Saint-Rémy-de-Provence. Le médecin le reçoit autant.</t>
  </si>
  <si>
    <t>Rémy</t>
  </si>
  <si>
    <t>scité son internement à Saint-Rémy-de-Provence. Le médecin le re</t>
  </si>
  <si>
    <t>Auvers-sur-Oise</t>
  </si>
  <si>
    <t>nt Van Gogh arrive en train à Auvers-sur-Oise. Il loue une chambre chez l'a</t>
  </si>
  <si>
    <t>Marguerite</t>
  </si>
  <si>
    <t xml:space="preserve">et à peindre, Van Gogh séduit Marguerite, la fille du médecin, qui ne </t>
  </si>
  <si>
    <t>Le quai des brumes</t>
  </si>
  <si>
    <t xml:space="preserve">ncontre un peintre désespéré, Michel, et... une mystérieuse jeune </t>
  </si>
  <si>
    <t>ateau pour quitter la France, Jean, un déserteur de la Coloniale</t>
  </si>
  <si>
    <t>Quart-Vittel</t>
  </si>
  <si>
    <t xml:space="preserve">arrive au Havre. Un clochard, Quart-Vittel, le conduit à une baraque du </t>
  </si>
  <si>
    <t>Panama</t>
  </si>
  <si>
    <t>t où un vieil homme, surnommé Panama, abrite des déclassés. Là, Je</t>
  </si>
  <si>
    <t>t d'un bateau pour quitter la France, Jean, un déserteur de la Col</t>
  </si>
  <si>
    <t>au Havre</t>
  </si>
  <si>
    <t>rteur de la Coloniale, arrive au Havre. Un clochard, Quart-Vittel, l</t>
  </si>
  <si>
    <t>coupe de Zabel</t>
  </si>
  <si>
    <t>e jeune femme, Nelly, sous la coupe de Zabel, un petit malfrat qui se veut</t>
  </si>
  <si>
    <t>port</t>
  </si>
  <si>
    <t>, le conduit à une baraque du port où un vieil homme, surnommé P</t>
  </si>
  <si>
    <t>Nelly</t>
  </si>
  <si>
    <t xml:space="preserve"> Jean tombe sous le charme de Nelly.</t>
  </si>
  <si>
    <t xml:space="preserve"> une mystérieuse jeune femme, Nelly, sous la coupe de Zabel, un p</t>
  </si>
  <si>
    <t>Zabel</t>
  </si>
  <si>
    <t>emme, Nelly, sous la coupe de Zabel, un petit malfrat qui se veut</t>
  </si>
  <si>
    <t>Havre</t>
  </si>
  <si>
    <t>ur de la Coloniale, arrive au Havre. Un clochard, Quart-Vittel, l</t>
  </si>
  <si>
    <t>ma, abrite des déclassés. Là, Jean rencontre un peintre désespér</t>
  </si>
  <si>
    <t>alfrat qui se veut honorable. Jean tombe sous le charme de Nelly</t>
  </si>
  <si>
    <t>Coloniale</t>
  </si>
  <si>
    <t>nce, Jean, un déserteur de la Coloniale, arrive au Havre. Un clochard</t>
  </si>
  <si>
    <t>i et d'un bateau pour quitter la France, Jean, un déserteur de la Col</t>
  </si>
  <si>
    <t>Le jour se lève</t>
  </si>
  <si>
    <t>lice pour avoir tué un homme, François se barricade dans sa mansarde</t>
  </si>
  <si>
    <t>ara, la compagne d'un certain Valentin et surtout sa jalousie... qua</t>
  </si>
  <si>
    <t>Traqué</t>
  </si>
  <si>
    <t xml:space="preserve">Traqué par la police pour avoir tué </t>
  </si>
  <si>
    <t>Françoise</t>
  </si>
  <si>
    <t>and ce dernier lui confie que Françoise est devenue sa maîtresse. Eco</t>
  </si>
  <si>
    <t xml:space="preserve">: son travail, son amour pour Françoise, une jeune fleuriste dont il </t>
  </si>
  <si>
    <t>Traqué par la police pour avoir tué un homme, Fran</t>
  </si>
  <si>
    <t>l est épris ; sa liaison avec Clara, la compagne d'un certain Val</t>
  </si>
  <si>
    <t>Maigret voit rouge</t>
  </si>
  <si>
    <t>uoi ils sont venus le faire à Paris...</t>
  </si>
  <si>
    <t>Maigret</t>
  </si>
  <si>
    <t>s une mystérieuse DS blanche. Maigret est chargé de l'affaire et se</t>
  </si>
  <si>
    <t xml:space="preserve">s que l'inspecteur alerte les autorités, le corps a disparu, emporté </t>
  </si>
  <si>
    <t>non, l'adjoint du commissaire Maigret, assiste à une fusillade en p</t>
  </si>
  <si>
    <t>Lognon</t>
  </si>
  <si>
    <t>Lognon, l'adjoint du commissaire Mai</t>
  </si>
  <si>
    <t>Américains</t>
  </si>
  <si>
    <t>l découvre rapidement que des Américains étaient aux trousses de la vi</t>
  </si>
  <si>
    <t xml:space="preserve"> emporté dans une mystérieuse DS blanche. Maigret est chargé d</t>
  </si>
  <si>
    <t>commissaire Maigret</t>
  </si>
  <si>
    <t>Lognon, l'adjoint du commissaire Maigret, assiste à une fusillade en p</t>
  </si>
  <si>
    <t>Montmartre</t>
  </si>
  <si>
    <t>iste à une fusillade en plein Montmartre. Criblé de balles, un homme s</t>
  </si>
  <si>
    <t>La bête humaine</t>
  </si>
  <si>
    <t>Grandmorin</t>
  </si>
  <si>
    <t xml:space="preserve">Grandmorin, un haut magistrat retraité, </t>
  </si>
  <si>
    <t>Jacques Lantier</t>
  </si>
  <si>
    <t>confiée au juge Denizet. Mais Jacques Lantier, un cheminot solitaire, conna</t>
  </si>
  <si>
    <t>Denizet</t>
  </si>
  <si>
    <t>L'enquête est confiée au juge Denizet. Mais Jacques Lantier, un che</t>
  </si>
  <si>
    <t>Roubaud</t>
  </si>
  <si>
    <t>litaire, connaît le coupable, Roubaud, sous-chef de la gare du Havr</t>
  </si>
  <si>
    <t>Paris-Le Havre</t>
  </si>
  <si>
    <t>assassiné à bord de l'express Paris-Le Havre. L'enquête est confiée au jug</t>
  </si>
  <si>
    <t>assassiné à bord de l'express Paris-Le Havre. L'enquête est confi</t>
  </si>
  <si>
    <t>Lantier</t>
  </si>
  <si>
    <t>assionnée, Séverine suggère à Lantier de supprimer son encombrant é</t>
  </si>
  <si>
    <t>Séverine. Appelé à témoigner, Lantier garde le silence par égard po</t>
  </si>
  <si>
    <t>Le Havre</t>
  </si>
  <si>
    <t>iné à bord de l'express Paris-Le Havre. L'enquête est confiée au jug</t>
  </si>
  <si>
    <t>Amante</t>
  </si>
  <si>
    <t xml:space="preserve">lors les faveurs de la belle. Amante passionnée, Séverine suggère </t>
  </si>
  <si>
    <t>Séverine</t>
  </si>
  <si>
    <t xml:space="preserve">iment avec sa jeune épouse... Séverine. Appelé à témoigner, Lantier </t>
  </si>
  <si>
    <t xml:space="preserve"> la belle. Amante passionnée, Séverine suggère à Lantier de supprime</t>
  </si>
  <si>
    <t>gare du Havre</t>
  </si>
  <si>
    <t>ble, Roubaud, sous-chef de la gare du Havre, qu'il a vu sortir du compart</t>
  </si>
  <si>
    <t>La femme de Jean</t>
  </si>
  <si>
    <t xml:space="preserve">rendre, car comme il le dit à Christine, sa maîtresse, il n'a rien à </t>
  </si>
  <si>
    <t>ne désespérée. Rémi revient d'Angleterre pour soutenir sa mère, à laqu</t>
  </si>
  <si>
    <t>aulicien pour quelques mois à Paris.</t>
  </si>
  <si>
    <t>Jean est marié à Nadine et il souh</t>
  </si>
  <si>
    <t>Nadine</t>
  </si>
  <si>
    <t>Jean est marié à Nadine et il souhaite rompre, mais n</t>
  </si>
  <si>
    <t>ocure... un travail. Bientôt, Nadine rencontre David, un ingénieur</t>
  </si>
  <si>
    <t>Rémi</t>
  </si>
  <si>
    <t>, laissant Nadine désespérée. Rémi revient d'Angleterre pour sou</t>
  </si>
  <si>
    <t>pourtant par partir, laissant Nadine désespérée. Rémi revient d'An</t>
  </si>
  <si>
    <t>il. Bientôt, Nadine rencontre David, un ingénieur hydraulicien po</t>
  </si>
  <si>
    <t>La Femme de Tchaïkovski</t>
  </si>
  <si>
    <t>Piotr Ilitch Tchaïkovski</t>
  </si>
  <si>
    <t xml:space="preserve">s détails de l'enterrement de Piotr Ilitch Tchaïkovski, qui fut son mari. Alors que </t>
  </si>
  <si>
    <t>Pétersbourg</t>
  </si>
  <si>
    <t xml:space="preserve"> mois d'octobre 1893, à Saint Pétersbourg, Aliona Mikhaïlova règle les </t>
  </si>
  <si>
    <t>Piotr Ilitch</t>
  </si>
  <si>
    <t>, prise... d'un vertige, voit Piotr Ilitch se lever de son cercueil pour</t>
  </si>
  <si>
    <t>d'une soirée mondaine à Saint Pétersbourg, la jeune Aliona Mikhaïlova d</t>
  </si>
  <si>
    <t>Saint Pétersbourg</t>
  </si>
  <si>
    <t xml:space="preserve">fin du mois d'octobre 1893, à Saint Pétersbourg, Aliona Mikhaïlova règle les </t>
  </si>
  <si>
    <t xml:space="preserve"> lors d'une soirée mondaine à Saint Pétersbourg, la jeune Aliona Mikhaïlova d</t>
  </si>
  <si>
    <t>Tchaïkovski</t>
  </si>
  <si>
    <t xml:space="preserve"> à une amie de la présenter à Tchaïkovski, déjà célèbre. Elle est imméd</t>
  </si>
  <si>
    <t>Aliona</t>
  </si>
  <si>
    <t xml:space="preserve">vont assister à la cérémonie, Aliona, prise... d'un vertige, voit </t>
  </si>
  <si>
    <t>Aliona Mikhaïlova</t>
  </si>
  <si>
    <t>re 1893, à Saint Pétersbourg, Aliona Mikhaïlova règle les derniers détails de</t>
  </si>
  <si>
    <t>à Saint Pétersbourg, la jeune Aliona Mikhaïlova demande à une amie de la prés</t>
  </si>
  <si>
    <t>Une jeune fille qui va bien</t>
  </si>
  <si>
    <t>Marivaux</t>
  </si>
  <si>
    <t>urs. Elle étudie avec ferveur Marivaux avec Vivianne, Jo et les autr</t>
  </si>
  <si>
    <t>Jo</t>
  </si>
  <si>
    <t>rveur Marivaux avec Vivianne, Jo et les autres. Enfin, Gilbert</t>
  </si>
  <si>
    <t>Juifs</t>
  </si>
  <si>
    <t>ssants et dégradants dont les Juifs... sont victimes depuis quelq</t>
  </si>
  <si>
    <t>A Paris, pendant l'été 1942, Irène, u</t>
  </si>
  <si>
    <t xml:space="preserve">uérir. Mais Irène s'éprend de Jacques, assistant de son médecin de </t>
  </si>
  <si>
    <t xml:space="preserve"> scientifiques, et leur père, André, cherche à protéger la famill</t>
  </si>
  <si>
    <t>nne, Jo et les autres. Enfin, Gilbert, fou amoureux d'elle, tente d</t>
  </si>
  <si>
    <t>les Juifs</t>
  </si>
  <si>
    <t>incessants et dégradants dont les Juifs... sont victimes depuis quelq</t>
  </si>
  <si>
    <t>artiel comme ouvreuse dans un théâtre, la jeune femme prend égaleme</t>
  </si>
  <si>
    <t>Vivianne</t>
  </si>
  <si>
    <t>ie avec ferveur Marivaux avec Vivianne, Jo et les autres. Enfin, Gil</t>
  </si>
  <si>
    <t>Igor</t>
  </si>
  <si>
    <t xml:space="preserve">nement ses 19 ans. Son frère, Igor, tente de mener sérieusement </t>
  </si>
  <si>
    <t>A Paris, pendant l'été 1942, Irène, une jeune française juive, t</t>
  </si>
  <si>
    <t>, tente de la conquérir. Mais Irène s'éprend de Jacques, assistan</t>
  </si>
  <si>
    <t>Fanny Ardant, les films de ma vie</t>
  </si>
  <si>
    <t>fanny Ardant</t>
  </si>
  <si>
    <t>Le portrait de fanny Ardant, actrice éclectique et singul</t>
  </si>
  <si>
    <t>Les dames de la côte</t>
  </si>
  <si>
    <t>François Truffaut, ou encore  Les dames de la côte  de Nina Companeez.</t>
  </si>
  <si>
    <t>Nina Companeez</t>
  </si>
  <si>
    <t>ore  Les dames de la côte  de Nina Companeez.</t>
  </si>
  <si>
    <t>François Truffaut</t>
  </si>
  <si>
    <t>e dans  La femme d'à côté  de François Truffaut, ou encore  Les dames de la c</t>
  </si>
  <si>
    <t>La femme d'à côté</t>
  </si>
  <si>
    <t>ôles inoubliables comme dans  La femme d'à côté  de François Truffaut, ou enc</t>
  </si>
  <si>
    <t>Par coeurs</t>
  </si>
  <si>
    <t>Festival</t>
  </si>
  <si>
    <t>juillet 2021, à l'occasion du Festival d'Avignon, Benoit Jacquot a d</t>
  </si>
  <si>
    <t>Benoit Jacquot</t>
  </si>
  <si>
    <t>casion du Festival d'Avignon, Benoit Jacquot a décidé de filmer, avec leur</t>
  </si>
  <si>
    <t>Inès Tabarin</t>
  </si>
  <si>
    <t>aphie, Caroline Champetier et Inès Tabarin,... le réalisateur suit d'abo</t>
  </si>
  <si>
    <t>Avignon</t>
  </si>
  <si>
    <t>1, à l'occasion du Festival d'Avignon, Benoit Jacquot a décidé de f</t>
  </si>
  <si>
    <t>Isabelle Huppert</t>
  </si>
  <si>
    <t xml:space="preserve"> de filmer, avec leur accord, Isabelle Huppert puis Fabrice Luchini, lors de</t>
  </si>
  <si>
    <t>Festival d'Avignon</t>
  </si>
  <si>
    <t>juillet 2021, à l'occasion du Festival d'Avignon, Benoit Jacquot a décidé de f</t>
  </si>
  <si>
    <t>Fabrice Luchini</t>
  </si>
  <si>
    <t>accord, Isabelle Huppert puis Fabrice Luchini, lors de leurs préparatifs av</t>
  </si>
  <si>
    <t>réparatifs avant de monter en scène. Accompagné de deux directric</t>
  </si>
  <si>
    <t xml:space="preserve">pas normalement. De son côté, Fabrice Luchini se prépare à lire un montage </t>
  </si>
  <si>
    <t>Caroline Champetier</t>
  </si>
  <si>
    <t>rectrices de la photographie, Caroline Champetier et Inès Tabarin,... le réalis</t>
  </si>
  <si>
    <t>ntage de textes de Nietzsche. Voirplusmoins  )</t>
  </si>
  <si>
    <t>La Cerisaie</t>
  </si>
  <si>
    <t>ors qu'elle s'apprête à jouer La Cerisaie, d'Anton Tchekhov. Tandis que</t>
  </si>
  <si>
    <t>Nietzsche</t>
  </si>
  <si>
    <t xml:space="preserve"> lire un montage de textes de Nietzsche. Voirplusmoins  )</t>
  </si>
  <si>
    <t>eur suit d'abord au plus près Isabelle Huppert alors qu'elle s'apprête à jou</t>
  </si>
  <si>
    <t>Anton Tchekhov</t>
  </si>
  <si>
    <t>pprête à jouer La Cerisaie, d'Anton Tchekhov. Tandis que la première appro</t>
  </si>
  <si>
    <t>L'Affaire Collini</t>
  </si>
  <si>
    <t>Hans Meyer</t>
  </si>
  <si>
    <t>riche industriel octogénaire, Hans Meyer, qu'il abat à bout portant de</t>
  </si>
  <si>
    <t>Stuttgatt</t>
  </si>
  <si>
    <t>r italien retraité, qui vit à Stuttgatt depuis trente ans, se rend da</t>
  </si>
  <si>
    <t>Leinen</t>
  </si>
  <si>
    <t>nnage et par ses motivations, Leinen demande à la cour d'être comm</t>
  </si>
  <si>
    <t>Intrigué</t>
  </si>
  <si>
    <t xml:space="preserve">incarcéré, qui reste mutique. Intrigué par le personnage et par ses </t>
  </si>
  <si>
    <t>hôtel Circle</t>
  </si>
  <si>
    <t xml:space="preserve"> la suite présidentielle de l'hôtel Circle où loge un riche industriel o</t>
  </si>
  <si>
    <t>Caspar Leinen</t>
  </si>
  <si>
    <t>e. Quelques heures plus tard, Caspar Leinen, un avocat débutant, est prés</t>
  </si>
  <si>
    <t>Fabrizio Collini</t>
  </si>
  <si>
    <t>Résumé En 2001, à Berlin, Fabrizio Collini, un ouvrier italien retraité,</t>
  </si>
  <si>
    <t xml:space="preserve"> de se laisser arrêter par la police. Quelques heures plus tard, C</t>
  </si>
  <si>
    <t>Résumé En 2001, à Berlin, Fabrizio Collini, un ouvrier</t>
  </si>
  <si>
    <t xml:space="preserve">. meurtre à une employée de l'hôtel et de se laisser arrêter par </t>
  </si>
  <si>
    <t xml:space="preserve"> la suite présidentielle de l'hôtel Circle où loge un riche indus</t>
  </si>
  <si>
    <t>Enquête sur un scandale d'état</t>
  </si>
  <si>
    <t>s. Quelque temps plus tard, à Paris, Stéphane Vilner, journaliste</t>
  </si>
  <si>
    <t>Marbella</t>
  </si>
  <si>
    <t>a grande demeure où il loge à Marbella. Trois ans plus tard, à Marse</t>
  </si>
  <si>
    <t>Hubert Antoine</t>
  </si>
  <si>
    <t xml:space="preserve"> Libération, est contacté par Hubert Antoine, prêt à lui faire d'important</t>
  </si>
  <si>
    <t>Résumé En 2012, Hubert Antoine réceptionne un commando d'hom</t>
  </si>
  <si>
    <t>la grande demeure</t>
  </si>
  <si>
    <t xml:space="preserve">ante cargaison de drogue dans la grande demeure où il loge à Marbella. Trois </t>
  </si>
  <si>
    <t>bella. Trois ans plus tard, à Marseille, Jacques Billard, un influent</t>
  </si>
  <si>
    <t>Jacques Billard</t>
  </si>
  <si>
    <t>s ans plus tard, à Marseille, Jacques Billard, un influent policier à l'off</t>
  </si>
  <si>
    <t>Libération</t>
  </si>
  <si>
    <t>téphane Vilner, journaliste à Libération, est contacté par Hubert Anto</t>
  </si>
  <si>
    <t>Stéphane Vilner</t>
  </si>
  <si>
    <t>que temps plus tard, à Paris, Stéphane Vilner, journaliste à Libération, es</t>
  </si>
  <si>
    <t>re d'importantes révélations. Voirplusmoins</t>
  </si>
  <si>
    <t>Portrait de Véra Belmont</t>
  </si>
  <si>
    <t>Claude Lanzmann</t>
  </si>
  <si>
    <t xml:space="preserve">Jacques Rozier, Claude Berri, Claude Lanzmann ou encore François Truffaut. </t>
  </si>
  <si>
    <t>Claude Berri</t>
  </si>
  <si>
    <t>néastes comme Jacques Rozier, Claude Berri, Claude Lanzmann ou encore Fr</t>
  </si>
  <si>
    <t>François Truffaut. Grâce à la maison de production, Stephan Films,</t>
  </si>
  <si>
    <t>Stephan Films</t>
  </si>
  <si>
    <t>ce à la maison de production, Stephan Films, elle contribue à... la réali</t>
  </si>
  <si>
    <t>Rouge-baiser</t>
  </si>
  <si>
    <t xml:space="preserve"> d'oeuvres comme  Un condé ,  Rouge-baiser , ou encore  La guerre du feu</t>
  </si>
  <si>
    <t>La guerre du feu</t>
  </si>
  <si>
    <t xml:space="preserve"> ,  Rouge-baiser , ou encore  La guerre du feu ...</t>
  </si>
  <si>
    <t>Jacques Rozier</t>
  </si>
  <si>
    <t>ace parmi les cinéastes comme Jacques Rozier, Claude Berri, Claude Lanzman</t>
  </si>
  <si>
    <t>ri, Claude Lanzmann ou encore François Truffaut. Grâce à la maison de product</t>
  </si>
  <si>
    <t>Véra Belmont</t>
  </si>
  <si>
    <t>a réalisatrice et productrice Véra Belmont. De rencontre en rencontre, e</t>
  </si>
  <si>
    <t>Un condé</t>
  </si>
  <si>
    <t xml:space="preserve"> réalisation d'oeuvres comme  Un condé ,  Rouge-baiser , ou encore  </t>
  </si>
  <si>
    <t>Sur l'Adamant</t>
  </si>
  <si>
    <t>Nicolas Philibert</t>
  </si>
  <si>
    <t>n entre soignants et soignés. Nicolas Philibert les a filmés pendant sept moi</t>
  </si>
  <si>
    <t>s le 12e arrondissement... de Paris. Ce centre de jour, qui prati</t>
  </si>
  <si>
    <t>François Gozlan</t>
  </si>
  <si>
    <t xml:space="preserve">Accompagné d'un musicien, François Gozlan chante avec passion La bombe </t>
  </si>
  <si>
    <t>quai de la Rapée</t>
  </si>
  <si>
    <t>che l'Adamant, amarrée sur le quai de la Rapée dans le 12e arrondissement...</t>
  </si>
  <si>
    <t>enthousiaste. François et son public, sont des patients ou des soi</t>
  </si>
  <si>
    <t>u groupe Téléphone, devant un public enthousiaste. François et son</t>
  </si>
  <si>
    <t>Téléphone</t>
  </si>
  <si>
    <t>n La bombe humaine, du groupe Téléphone, devant un public enthousiast</t>
  </si>
  <si>
    <t>Rapée</t>
  </si>
  <si>
    <t>nt, amarrée sur le quai de la Rapée dans le 12e arrondissement...</t>
  </si>
  <si>
    <t>Adamant</t>
  </si>
  <si>
    <t>rouvent tous sur la péniche l'Adamant, amarrée sur le quai de la Ra</t>
  </si>
  <si>
    <t>evant un public enthousiaste. François et son public, sont des patie</t>
  </si>
  <si>
    <t>Un crime</t>
  </si>
  <si>
    <t>Charles Dunand</t>
  </si>
  <si>
    <t>ant laquelle Frédéric livre à Charles Dunand les secrets de sa famille.</t>
  </si>
  <si>
    <t>Frédéric Chapelin-Tourvel</t>
  </si>
  <si>
    <t>des riches notables lyonnais, Frédéric Chapelin-Tourvel est acquitté grâce à la brill</t>
  </si>
  <si>
    <t>Frédéric</t>
  </si>
  <si>
    <t>nuit commence durant laquelle Frédéric livre à Charles Dunand les se</t>
  </si>
  <si>
    <t>idoirie de son avocat, maître Charles Dunand. A peine libéré, le jeune hom</t>
  </si>
  <si>
    <t>Tous les matins du monde</t>
  </si>
  <si>
    <t>Louis XIV</t>
  </si>
  <si>
    <t>n et compositeur à la cour de Louis XIV, Marin Marais traverse une cr</t>
  </si>
  <si>
    <t>ns ménagement l'offre royale. Voirplusmoins</t>
  </si>
  <si>
    <t>Sainte Colombe</t>
  </si>
  <si>
    <t>e venir jouer à la cour. Mais Sainte Colombe refuse sans ménagement l'offr</t>
  </si>
  <si>
    <t>Colombe</t>
  </si>
  <si>
    <t xml:space="preserve"> jouer à la cour. Mais Sainte Colombe refuse sans ménagement l'offr</t>
  </si>
  <si>
    <t>de son maître, Jean de Sainte Colombe, un janséniste virtuose de la</t>
  </si>
  <si>
    <t>Marin Marais</t>
  </si>
  <si>
    <t>iteur à la cour de Louis XIV, Marin Marais traverse une crise artistique</t>
  </si>
  <si>
    <t>Jean de Sainte Colombe</t>
  </si>
  <si>
    <t xml:space="preserve"> à se souvenir de son maître, Jean de Sainte Colombe, un janséniste virtuose de la</t>
  </si>
  <si>
    <t>cour de Louis XIV</t>
  </si>
  <si>
    <t xml:space="preserve"> musicien et compositeur à la cour de Louis XIV, Marin Marais traverse une cr</t>
  </si>
  <si>
    <t>Jean de Sainte</t>
  </si>
  <si>
    <t xml:space="preserve"> à se souvenir de son maître, Jean de Sainte Colombe, un janséniste virtuo</t>
  </si>
  <si>
    <t>Robuste</t>
  </si>
  <si>
    <t>Résumé Georges, acteur de cinéma, reste une vedette mais suppo</t>
  </si>
  <si>
    <t>Résumé Georges</t>
  </si>
  <si>
    <t xml:space="preserve">Résumé Georges, acteur de cinéma, reste une </t>
  </si>
  <si>
    <t>Lalou</t>
  </si>
  <si>
    <t>xtrêmement dévoué. Seulement, Lalou, dont le père vient de mourir</t>
  </si>
  <si>
    <t>eux, il compte énormément sur Lalou, son agent de sécurité et ass</t>
  </si>
  <si>
    <t xml:space="preserve">La jeune sportive commence sa mission auprès de l'acteur et a bien </t>
  </si>
  <si>
    <t>us complexe qu'il n'y parait. Voirplusmoins</t>
  </si>
  <si>
    <t>our le remplacer, il a choisi Aïssa, une lutteuse. La jeune sport</t>
  </si>
  <si>
    <t>Le village</t>
  </si>
  <si>
    <t>Etats généraux</t>
  </si>
  <si>
    <t>itants, c'est l'ouverture des Etats généraux du film documentaire orchestr</t>
  </si>
  <si>
    <t>Ardèche</t>
  </si>
  <si>
    <t>A Lussas, petit village d'Ardèche de mille habitants, c'est l'o</t>
  </si>
  <si>
    <t>Jean-Paul Roux</t>
  </si>
  <si>
    <t>fondateur du festival, et par Jean-Paul Roux, le maire du village. Entre p</t>
  </si>
  <si>
    <t>Jean-Marie Barbe</t>
  </si>
  <si>
    <t>m documentaire orchestrée par Jean-Marie Barbe, le fondateur du festival, et</t>
  </si>
  <si>
    <t>Etats généraux du film documentaire</t>
  </si>
  <si>
    <t>itants, c'est l'ouverture des Etats généraux du film documentaire orchestrée par Jean-Marie Bar</t>
  </si>
  <si>
    <t>Lussas</t>
  </si>
  <si>
    <t>A Lussas, petit village d'Ardèche de m</t>
  </si>
  <si>
    <t>et la construction d'un grand bâtiment.</t>
  </si>
  <si>
    <t>création d'une plateforme sur Internet dédiée au documentaire d'aute</t>
  </si>
  <si>
    <t>Chili 1976</t>
  </si>
  <si>
    <t>uperviser la rénovation de la maison familiale en bord de mer. Alo</t>
  </si>
  <si>
    <t>Pinochet</t>
  </si>
  <si>
    <t>s ans après le coup d'état de Pinochet, Carmen, une élégante bourgeo</t>
  </si>
  <si>
    <t>paroisse</t>
  </si>
  <si>
    <t xml:space="preserve">i l’héberge en secret dans sa paroisse, sans chercher à sans savoir </t>
  </si>
  <si>
    <t>miliale en bord de mer. Alors qu’elle s’apprête à accueillir so</t>
  </si>
  <si>
    <t>Carmen</t>
  </si>
  <si>
    <t>s le coup d'état de Pinochet, Carmen, une élégante bourgeoise, par</t>
  </si>
  <si>
    <t>Sánchez</t>
  </si>
  <si>
    <t>ande du prêtre local, le père Sánchez, qui l’héberge en secret dans</t>
  </si>
  <si>
    <t>Chili</t>
  </si>
  <si>
    <t>Chili, 1976. Trois ans après le cou</t>
  </si>
  <si>
    <t>coup d'état de Pinochet</t>
  </si>
  <si>
    <t>ili, 1976. Trois ans après le coup d'état de Pinochet, Carmen, une élégante bourgeo</t>
  </si>
  <si>
    <t>nu, qui semble traqué par les autorités…</t>
  </si>
  <si>
    <t>nt le silence sur son action, Carmen tente alors de sauver cet inc</t>
  </si>
  <si>
    <t>Les goûts et les couleurs</t>
  </si>
  <si>
    <t>rché de Bures-sur-Yvette, qui n’a jamais aimé sa lointaine par</t>
  </si>
  <si>
    <t>Marcia n’</t>
  </si>
  <si>
    <t>uit précédente dans la Seine. Marcia n’ayant signé aucun contrat avec</t>
  </si>
  <si>
    <t xml:space="preserve">Pour son deuxième album, Marcia, jeune chanteuse passionnée, </t>
  </si>
  <si>
    <t>Anthony Denoël</t>
  </si>
  <si>
    <t xml:space="preserve"> désormais à son ayant-droit, Anthony Denoël, jeune placier sur le marché </t>
  </si>
  <si>
    <t>ec la défunte,... son manager José lui apprend que la moitié des</t>
  </si>
  <si>
    <t>Daredjane</t>
  </si>
  <si>
    <t>plusieurs duos avec son idole Daredjane, une icône rock des années 19</t>
  </si>
  <si>
    <t>our espérer sortir son album, Marcia doit absolument le convaincre</t>
  </si>
  <si>
    <t>Bures-sur-Yvette</t>
  </si>
  <si>
    <t>eune placier sur le marché de Bures-sur-Yvette, qui n’a jamais aimé sa loint</t>
  </si>
  <si>
    <t>uit précédente dans la Seine. Marcia n’ayant signé aucun contrat a</t>
  </si>
  <si>
    <t>duos</t>
  </si>
  <si>
    <t>sionnée, enregistre plusieurs duos avec son idole Daredjane, une</t>
  </si>
  <si>
    <t>Yvette</t>
  </si>
  <si>
    <t>er sur le marché de Bures-sur-Yvette, qui n’a jamais aimé sa loint</t>
  </si>
  <si>
    <t>Seine</t>
  </si>
  <si>
    <t>ée la nuit précédente dans la Seine. Marcia n’ayant signé aucun c</t>
  </si>
  <si>
    <t>Adieu ma concubine</t>
  </si>
  <si>
    <t>ique dans le grand classique «Adieu ma concubine». Xiaolou y joue un roi détrô</t>
  </si>
  <si>
    <t>Juxian</t>
  </si>
  <si>
    <t>aolou tombe sous le charme de Juxian, une courtisane.</t>
  </si>
  <si>
    <t>Xiaolou</t>
  </si>
  <si>
    <t>assique «Adieu ma concubine». Xiaolou y joue un roi détrôné et Diey</t>
  </si>
  <si>
    <t xml:space="preserve">onnus à l'école de l'opéra de Pékin, se donnent la réplique dans </t>
  </si>
  <si>
    <t>Dieyi</t>
  </si>
  <si>
    <t>olou y joue un roi détrôné et Dieyi sa fidèle concubine qui finir</t>
  </si>
  <si>
    <t xml:space="preserve">ns d'histoire, les destins de Xiaolou et Dieyi… Ces deux amis, qui </t>
  </si>
  <si>
    <t>re, les destins de Xiaolou et Dieyi… Ces deux amis, qui se sont c</t>
  </si>
  <si>
    <t>opéra de Pékin</t>
  </si>
  <si>
    <t xml:space="preserve">se sont connus à l'école de l'opéra de Pékin, se donnent la réplique dans </t>
  </si>
  <si>
    <t>En Chine, sur plus de cinquante ans d'</t>
  </si>
  <si>
    <t>ambigus, se dégradent lorsque Xiaolou tombe sous le charme de Juxia</t>
  </si>
  <si>
    <t xml:space="preserve"> amis, qui se sont connus à l'école de l'opéra de Pékin, se donne</t>
  </si>
  <si>
    <t>Adieu</t>
  </si>
  <si>
    <t>ique dans le grand classique «Adieu ma concubine». Xiaolou y joue</t>
  </si>
  <si>
    <t>Contes du hasard et autres fantaisies</t>
  </si>
  <si>
    <t>Magie</t>
  </si>
  <si>
    <t xml:space="preserve"> dans diverses existences. - «Magie ?». Après après une séance de</t>
  </si>
  <si>
    <t>Tsugumi</t>
  </si>
  <si>
    <t>hotos en pleine rue, Meiko et Tsugumi rentrent ensemble en taxi. Pe</t>
  </si>
  <si>
    <t>Meiko</t>
  </si>
  <si>
    <t xml:space="preserve">ance de photos en pleine rue, Meiko et Tsugumi rentrent ensemble </t>
  </si>
  <si>
    <t xml:space="preserve">le en taxi. Pendant le trajet Tsugumi raconte sa rencontre avec un </t>
  </si>
  <si>
    <t>Xeron</t>
  </si>
  <si>
    <t>- «Encore une fois». En 2019, Xeron, un puissant virus, a rendu p</t>
  </si>
  <si>
    <t>Sasaki</t>
  </si>
  <si>
    <t xml:space="preserve"> homme. - «La porte ouverte». Sasaki est... étudiant d'un cours di</t>
  </si>
  <si>
    <t>Segawa</t>
  </si>
  <si>
    <t>diant d'un cours dispensé par Segawa, un prestigieux écrivain. Dés</t>
  </si>
  <si>
    <t>Une histoire extraordinaire</t>
  </si>
  <si>
    <t>Michèle Halberstadt</t>
  </si>
  <si>
    <t xml:space="preserve"> Vanessa van Zuylen ou encore Michèle Halberstadt apportent leur témoignage. Vo</t>
  </si>
  <si>
    <t>Martin Provost</t>
  </si>
  <si>
    <t>e Leconte, Robert Guédiguian, Martin Provost, Lucas Belvaux,... Vanessa va</t>
  </si>
  <si>
    <t>Robert Guédiguian</t>
  </si>
  <si>
    <t>n éclairage. Patrice Leconte, Robert Guédiguian, Martin Provost, Lucas Belvau</t>
  </si>
  <si>
    <t>Lucas Belvaux</t>
  </si>
  <si>
    <t>t Guédiguian, Martin Provost, Lucas Belvaux,... Vanessa van Zuylen ou enc</t>
  </si>
  <si>
    <t>Voirplusmoins
Paul-André</t>
  </si>
  <si>
    <t>dt apportent leur témoignage. Voirplusmoins</t>
  </si>
  <si>
    <t>Vanessa van Zuylen</t>
  </si>
  <si>
    <t>in Provost, Lucas Belvaux,... Vanessa van Zuylen ou encore Michèle Halberstadt</t>
  </si>
  <si>
    <t>Résumé Et si le cinéma écrivait l'Histoire plus qu'i</t>
  </si>
  <si>
    <t>Patrice Leconte</t>
  </si>
  <si>
    <t>rt au temps et son éclairage. Patrice Leconte, Robert Guédiguian, Martin Pr</t>
  </si>
  <si>
    <t>s qu'il ne la saisissait ? Le cinéma donne l'impression de pouvoir</t>
  </si>
  <si>
    <t>mé Et si le cinéma écrivait l'Histoire plus qu'il ne la saisissait ?</t>
  </si>
  <si>
    <t>Une famille à louer</t>
  </si>
  <si>
    <t>Paul-André est riche, seul et dépressif.</t>
  </si>
  <si>
    <t xml:space="preserve"> est troublé par un sujet sur Violette, une jeune femme qui a dû vol</t>
  </si>
  <si>
    <t>ple. Avec les deux enfants de Violette, la cohabitation ne s'annonce</t>
  </si>
  <si>
    <t>Paul-André est riche, seul et dépr</t>
  </si>
  <si>
    <t>Tendre et saignant</t>
  </si>
  <si>
    <t>, est sollicitée par son père Jacques, pour l'aider à agrandir la b</t>
  </si>
  <si>
    <t>Charly Fleury</t>
  </si>
  <si>
    <t xml:space="preserve">Charly Fleury, éditrice parisienne très en </t>
  </si>
  <si>
    <t>Charly</t>
  </si>
  <si>
    <t>ques meurt brutalement et que Charly se retrouve du jour au lendem</t>
  </si>
  <si>
    <t>Martial</t>
  </si>
  <si>
    <t>s vite liquider l'entreprise, Martial tente de la convaincre du con</t>
  </si>
  <si>
    <t>Toussaint</t>
  </si>
  <si>
    <t>ns inattendue avec Martial... Toussaint, fidèle employé de Jacques. L</t>
  </si>
  <si>
    <t>boucherie</t>
  </si>
  <si>
    <t>s, pour l'aider à agrandir la boucherie dont il s'occupe depuis des d</t>
  </si>
  <si>
    <t xml:space="preserve"> veut au plus vite liquider l'entreprise, Martial tente de la convainc</t>
  </si>
  <si>
    <t xml:space="preserve"> Toussaint, fidèle employé de Jacques. Les choses basculent quand J</t>
  </si>
  <si>
    <t>s. Les choses basculent quand Jacques meurt brutalement et que Char</t>
  </si>
  <si>
    <t xml:space="preserve">pour le moins inattendue avec Martial... Toussaint, fidèle employé </t>
  </si>
  <si>
    <t xml:space="preserve"> au lendemain en charge de la boucherie familiale. Alors qu'elle veut</t>
  </si>
  <si>
    <t>Nos jours heureux</t>
  </si>
  <si>
    <t>ur arrivée dans un château du XIXe siècle, au cœur des Charentes</t>
  </si>
  <si>
    <t>Eté 1992</t>
  </si>
  <si>
    <t>Eté 1992. Vincent Rousseau, 25 ans, di</t>
  </si>
  <si>
    <t>Prenant son rôle très à cœur, Vincent se met peu à peu à dos les au</t>
  </si>
  <si>
    <t>Vincent Rousseau</t>
  </si>
  <si>
    <t>Eté 1992. Vincent Rousseau, 25 ans, dirige sa première c</t>
  </si>
  <si>
    <t>château du XIXe</t>
  </si>
  <si>
    <t>ables. A leur arrivée dans un château du XIXe siècle, au cœur des Charentes</t>
  </si>
  <si>
    <t>Charentes</t>
  </si>
  <si>
    <t>u du XIXe siècle, au cœur des Charentes,... moniteurs et gamins prenn</t>
  </si>
  <si>
    <t>Sept ans au Tibet</t>
  </si>
  <si>
    <t>Autriche, mai 1939. Heinrich Harrer, a</t>
  </si>
  <si>
    <t>Nanga Parbat</t>
  </si>
  <si>
    <t>r Aufschnaiter l'ascension du Nanga Parbat, sommet inviolé de l'Himalaya</t>
  </si>
  <si>
    <t>Lhassa</t>
  </si>
  <si>
    <t>s s'évadent et se réfugient à Lhassa, capitale spirituelle du Tibe</t>
  </si>
  <si>
    <t xml:space="preserve"> les Anglais qui contrôlent l'Inde. En... septembre 1944, ils s'</t>
  </si>
  <si>
    <t>Heinrich Harrer</t>
  </si>
  <si>
    <t>Autriche, mai 1939. Heinrich Harrer, alpiniste et prof de gym pou</t>
  </si>
  <si>
    <t>a Parbat, sommet inviolé de l'Himalaya. Mais la guerre éclate. Ils s</t>
  </si>
  <si>
    <t>Anglais</t>
  </si>
  <si>
    <t xml:space="preserve">sont fait prisonniers par les Anglais qui contrôlent l'Inde. En... </t>
  </si>
  <si>
    <t>Tibet</t>
  </si>
  <si>
    <t>assa, capitale spirituelle du Tibet, résidence du dalaï-lama.</t>
  </si>
  <si>
    <t>Peter Aufschnaiter</t>
  </si>
  <si>
    <t xml:space="preserve">azis, entreprend avec son ami Peter Aufschnaiter l'ascension du Nanga Parbat, </t>
  </si>
  <si>
    <t>résidence</t>
  </si>
  <si>
    <t>apitale spirituelle du Tibet, résidence du dalaï-lama.</t>
  </si>
  <si>
    <t>e relancer l'enquête, mais la police refuse d'entendre ses argumen</t>
  </si>
  <si>
    <t xml:space="preserve">ment qu'elles l'ont retrouvé. Christine ne reconnaît pas l'enfant... </t>
  </si>
  <si>
    <t>le revient de son travail, la maison est vide. Walter a disparu. A</t>
  </si>
  <si>
    <t>ffirme qu'il ne s'agit pas de Walter. Elle tente de faire relancer</t>
  </si>
  <si>
    <t xml:space="preserve">lève seule son fils de 9 ans, Walter. Un jour, quand elle revient </t>
  </si>
  <si>
    <t xml:space="preserve"> travail, la maison est vide. Walter a disparu. Après cinq mois de</t>
  </si>
  <si>
    <t>En 1928, à Los Angeles, Christine Collins élève seul</t>
  </si>
  <si>
    <t>Christine Collins</t>
  </si>
  <si>
    <t>En 1928, à Los Angeles, Christine Collins élève seule son fils de 9 ans</t>
  </si>
  <si>
    <t>Vue sur mer</t>
  </si>
  <si>
    <t>on prochain roman, tandis que Vanessa, qui semble lassée de tout, t</t>
  </si>
  <si>
    <t>ple de français : François et Léa.</t>
  </si>
  <si>
    <t>oland et Vanessa, un couple d'Américains à qui tout semble réussir, s'</t>
  </si>
  <si>
    <t>un jeune couple de français : François et Léa.</t>
  </si>
  <si>
    <t>Côte d'Azur</t>
  </si>
  <si>
    <t>stallent dans un palace de la Côte d'Azur. Roland, écrivain en panne d'</t>
  </si>
  <si>
    <t>eu des années 1970. Roland et Vanessa, un couple d'Américains à qui</t>
  </si>
  <si>
    <t>Roland</t>
  </si>
  <si>
    <t>Au milieu des années 1970. Roland et Vanessa, un couple d'Améri</t>
  </si>
  <si>
    <t xml:space="preserve"> un palace de la Côte d'Azur. Roland, écrivain en panne d'inspirat</t>
  </si>
  <si>
    <t>The Tourist</t>
  </si>
  <si>
    <t>Dans le train qui l'emmène de Paris à Venise, Elise, une femme au</t>
  </si>
  <si>
    <t>Venise</t>
  </si>
  <si>
    <t>train qui l'emmène de Paris à Venise, Elise, une femme aussi belle</t>
  </si>
  <si>
    <t xml:space="preserve"> mondialement recherché, dont Elise est la maîtresse.</t>
  </si>
  <si>
    <t>i l'emmène de Paris à Venise, Elise, une femme aussi belle qu'éni</t>
  </si>
  <si>
    <t>stoires, décide de voyager en Europe pour oublier une rupture amou</t>
  </si>
  <si>
    <t xml:space="preserve">Frank, professeur de mathématiques </t>
  </si>
  <si>
    <t>... bientôt à la poursuite de Frank persuadé qu'il est en réalité</t>
  </si>
  <si>
    <t>emmène de</t>
  </si>
  <si>
    <t>moureuse. Dans le train qui l'emmène de Paris à Venise, Elise, une fe</t>
  </si>
  <si>
    <t>Les femmes de l'ombre</t>
  </si>
  <si>
    <t>service secret</t>
  </si>
  <si>
    <t>e est recrutée par le SOE, un service secret de renseignement et de sabota</t>
  </si>
  <si>
    <t>as encore parlé mais le temps presse. Louise doit d'abord constitu</t>
  </si>
  <si>
    <t>ce, on lui confie sa première mission, l'exfiltration d'un agent br</t>
  </si>
  <si>
    <t>e parlé mais le temps presse. Louise doit d'abord constituer un co</t>
  </si>
  <si>
    <t>dans la Résistance française, Louise s'enfuit à Londres après l'as</t>
  </si>
  <si>
    <t>Résistance française</t>
  </si>
  <si>
    <t>Engagée dans la Résistance française, Louise s'enfuit à Londres ap</t>
  </si>
  <si>
    <t>Churchill</t>
  </si>
  <si>
    <t>ent et de sabotage piloté par Churchill. Dans l'urgence, on lui confi</t>
  </si>
  <si>
    <t xml:space="preserve"> française, Louise s'enfuit à Londres après l'assassinat de son mar</t>
  </si>
  <si>
    <t>SOE</t>
  </si>
  <si>
    <t>ari. Elle est recrutée par le SOE, un service secret de renseig</t>
  </si>
  <si>
    <t>Coeurs vaillants</t>
  </si>
  <si>
    <t>Josef</t>
  </si>
  <si>
    <t>nt à emmener Hannah, Jacques, Josef, Clara, Henriette, Léon et Pa</t>
  </si>
  <si>
    <t xml:space="preserve">ef, Clara, Henriette, Léon et Paul, six enfants juifs, rescapés </t>
  </si>
  <si>
    <t>A Paris, pendant l'été 1942, Rose, grâce à ses connections dans</t>
  </si>
  <si>
    <t>musée national</t>
  </si>
  <si>
    <t>le du conservateur d'un grand musée national, parvient à emmener Hannah, J</t>
  </si>
  <si>
    <t>rafle du Vélodrome d'Hiver</t>
  </si>
  <si>
    <t>enfants juifs, rescapés de la rafle du Vélodrome d'Hiver, dans... le château de Chambo</t>
  </si>
  <si>
    <t xml:space="preserve"> reprendre clandestinement la route pour rejoindre la zone libre,</t>
  </si>
  <si>
    <t>nt la route pour rejoindre la zone libre, où ils seront enfin en</t>
  </si>
  <si>
    <t>Vélodrome d'Hiver</t>
  </si>
  <si>
    <t>uifs, rescapés de la rafle du Vélodrome d'Hiver, dans... le château de Chambo</t>
  </si>
  <si>
    <t>ivent passer une nuit dans le château avant de reprendre clandestin</t>
  </si>
  <si>
    <t>château de Chambord</t>
  </si>
  <si>
    <t>Vélodrome d'Hiver, dans... le château de Chambord, où les nazis ont entreposé n</t>
  </si>
  <si>
    <t>ues, Josef, Clara, Henriette, Léon et Paul, six enfants juifs, r</t>
  </si>
  <si>
    <t xml:space="preserve"> national, parvient à emmener Hannah, Jacques, Josef, Clara, Henri</t>
  </si>
  <si>
    <t>annah, Jacques, Josef, Clara, Henriette, Léon et Paul, six enfants ju</t>
  </si>
  <si>
    <t>l, parvient à emmener Hannah, Jacques, Josef, Clara, Henriette, Léo</t>
  </si>
  <si>
    <t>A Paris, pendant l'été 1942, Rose, gr</t>
  </si>
  <si>
    <t>mener Hannah, Jacques, Josef, Clara, Henriette, Léon et Paul, six</t>
  </si>
  <si>
    <t>Les heures sombres</t>
  </si>
  <si>
    <t>envahi la Tchécoslovaquie, la Pologne, le Danemark et la Norvège, t</t>
  </si>
  <si>
    <t>Chamberlain</t>
  </si>
  <si>
    <t xml:space="preserve"> a perdu confiance en Neville Chamberlain,... qui cherchait à préserver</t>
  </si>
  <si>
    <t>es à celles de Chamberlain... Voirplusmoins</t>
  </si>
  <si>
    <t>la Pologne, le Danemark et la Norvège, trois millions de soldats al</t>
  </si>
  <si>
    <t>Neville Chamberlain</t>
  </si>
  <si>
    <t>arlement a perdu confiance en Neville Chamberlain,... qui cherchait à préserver</t>
  </si>
  <si>
    <t>Winston Churchill</t>
  </si>
  <si>
    <t>arquer, celui du conservateur Winston Churchill, aux positions radicalement o</t>
  </si>
  <si>
    <t>Résumé Le 9 mai 1940, alors qu'Adolf Hi</t>
  </si>
  <si>
    <t>Tchécoslovaquie</t>
  </si>
  <si>
    <t>s qu'Adolf Hitler a envahi la Tchécoslovaquie, la Pologne, le Danemark et l</t>
  </si>
  <si>
    <t xml:space="preserve">, prêts à envahir le reste de l'Europe. En Angleterre, le Parlement </t>
  </si>
  <si>
    <t>Adolf Hitler</t>
  </si>
  <si>
    <t xml:space="preserve">ésumé Le 9 mai 1940, alors qu'Adolf Hitler a envahi la Tchécoslovaquie, </t>
  </si>
  <si>
    <t>Parlement</t>
  </si>
  <si>
    <t xml:space="preserve">e l'Europe. En Angleterre, le Parlement a perdu confiance en Neville </t>
  </si>
  <si>
    <t>grforgAssemblee</t>
  </si>
  <si>
    <t>calement opposées à celles de Chamberlain... Voirplusmoins</t>
  </si>
  <si>
    <t xml:space="preserve">prêts à envahir le reste de l'Europe. En Angleterre, le Parlement </t>
  </si>
  <si>
    <t>hécoslovaquie, la Pologne, le Danemark et la Norvège, trois millions</t>
  </si>
  <si>
    <t>ahir le reste de l'Europe. En Angleterre, le Parlement a perdu confian</t>
  </si>
  <si>
    <t>Michael Jackson's This Is It</t>
  </si>
  <si>
    <t>t assurer l'été suivant,... à Londres. Ce film documentaire suit le</t>
  </si>
  <si>
    <t>Le 25 juin 2009, le monde entier</t>
  </si>
  <si>
    <t>Michael Jackson</t>
  </si>
  <si>
    <t>erniers instants de la vie de Michael Jackson, icône de la musique depuis l</t>
  </si>
  <si>
    <t>La totale !</t>
  </si>
  <si>
    <t>a femme, Hélène, et son fils, Julien. Mais en fait, François est u</t>
  </si>
  <si>
    <t>n fils, Julien. Mais en fait, François est un espion, qui fait équip</t>
  </si>
  <si>
    <t>Lorsque... François soupçonne Hélène d'avoir une liaison avec un c</t>
  </si>
  <si>
    <t>nçois est un espion, qui fait équipe avec son collègue Albert Grel</t>
  </si>
  <si>
    <t>r une liaison avec un certain Marcel, qui se prétend agent secret,</t>
  </si>
  <si>
    <t>François Voisin</t>
  </si>
  <si>
    <t>François Voisin, employé spécialisé dans la r</t>
  </si>
  <si>
    <t xml:space="preserve">de l'électronique. Lorsque... François soupçonne Hélène d'avoir une </t>
  </si>
  <si>
    <t>ce bien rangée avec sa femme, Hélène, et son fils, Julien. Mais en</t>
  </si>
  <si>
    <t>Albert Grelleau</t>
  </si>
  <si>
    <t>fait équipe avec son collègue Albert Grelleau, un as de l'électronique. Lor</t>
  </si>
  <si>
    <t>Le voisin de Lou</t>
  </si>
  <si>
    <t>emménager chez son petit ami, Vladimir accepte tout de même de l'aid</t>
  </si>
  <si>
    <t>ement amoureux de sa voisine, Lou. Lorsque celle-ci décide d'em</t>
  </si>
  <si>
    <t>Vladimir, 15 ans, est secrètement amou</t>
  </si>
  <si>
    <t>Le bonheur de Paolo</t>
  </si>
  <si>
    <t>Paolo</t>
  </si>
  <si>
    <t>Paolo est un homme heureux parce qu</t>
  </si>
  <si>
    <t>Koati</t>
  </si>
  <si>
    <t>Xochi</t>
  </si>
  <si>
    <t>ulé par Pako la grenouille et Xochi le papillon, ne la laissera p</t>
  </si>
  <si>
    <t>Nachi</t>
  </si>
  <si>
    <t>t abandonner leur forêt. Mais Nachi, épaulé par Pako la grenouill</t>
  </si>
  <si>
    <t>Xo</t>
  </si>
  <si>
    <t>cale que se trouve le pays de Xo, dans lequel cohabitent toute</t>
  </si>
  <si>
    <t>catastrophe menace le pays de Xo, il décide de devenir un lead</t>
  </si>
  <si>
    <t>pays de Xo</t>
  </si>
  <si>
    <t>êt tropicale que se trouve le pays de Xo, dans lequel cohabitent toute</t>
  </si>
  <si>
    <t xml:space="preserve"> sortes d'animaux. Parmi eux, Nachi, un jeune coati orphelin qui </t>
  </si>
  <si>
    <t>Pako</t>
  </si>
  <si>
    <t>forêt. Mais Nachi, épaulé par Pako la grenouille et Xochi le pap</t>
  </si>
  <si>
    <t>Saina</t>
  </si>
  <si>
    <t xml:space="preserve">de ses habitants, la méchante Saina, un serpent corail, tente de </t>
  </si>
  <si>
    <t>Krypto et les Super-Animaux</t>
  </si>
  <si>
    <t xml:space="preserve">nacée quand Lulu, un cochon d'Inde ayant appartenu à Lex Luthor </t>
  </si>
  <si>
    <t>Jor-El</t>
  </si>
  <si>
    <t xml:space="preserve"> est sur le point d'exploser, Jor-El, pour mettre son fils Kal-El </t>
  </si>
  <si>
    <t>Kal-El</t>
  </si>
  <si>
    <t>nies plus tard, à Métropolis, Kal-El, désormais connu comme Superm</t>
  </si>
  <si>
    <t>Lex Luthor</t>
  </si>
  <si>
    <t>chon d'Inde ayant appartenu à Lex Luthor s'évade d'un refuge pour anim</t>
  </si>
  <si>
    <t>Lulu</t>
  </si>
  <si>
    <t>elle équipe est menacée quand Lulu, un cochon d'Inde ayant appar</t>
  </si>
  <si>
    <t>Krypto</t>
  </si>
  <si>
    <t>vant que l'engin ne s'envole, Krypto, le petit chien de la famille</t>
  </si>
  <si>
    <t>les criminels, avec l'aide de Krypto, également doté de super-pouv</t>
  </si>
  <si>
    <t>e capsule à destination de la Terre. Mais juste avant que l'engin</t>
  </si>
  <si>
    <t xml:space="preserve"> une capsule à destination de la Terre. Mais juste avant que l'engin</t>
  </si>
  <si>
    <t>Métropolis</t>
  </si>
  <si>
    <t>elques décennies plus tard, à Métropolis, Kal-El, désormais connu comm</t>
  </si>
  <si>
    <t>super-pouvoirs. Mais la belle équipe est menacée quand Lulu, un co</t>
  </si>
  <si>
    <t xml:space="preserve">Kal-El, désormais connu comme Superman, lutte contre les criminels, </t>
  </si>
  <si>
    <t>El</t>
  </si>
  <si>
    <t xml:space="preserve"> sur le point d'exploser, Jor-El, pour mettre son fils Kal-El </t>
  </si>
  <si>
    <t xml:space="preserve">Alors que Krypton est sur le point d'exploser, </t>
  </si>
  <si>
    <t xml:space="preserve"> Jor-El, pour mettre son fils Kal-El en sûreté, place le nourrisso</t>
  </si>
  <si>
    <t>grftagOrgFunder</t>
  </si>
  <si>
    <t>Sonic 2, le film</t>
  </si>
  <si>
    <t>e ainsi Knuckles, un rival de Sonic et lui propose aussitôt de se</t>
  </si>
  <si>
    <t>Robotnik</t>
  </si>
  <si>
    <t xml:space="preserve"> majorité. Pour fuir le lieu, Robotnik se livre à une expérience qui</t>
  </si>
  <si>
    <t>Seattle</t>
  </si>
  <si>
    <t>etrouver. Pendant ce temps, à Seattle, Sonic, toujours aussi rapide</t>
  </si>
  <si>
    <t>ni dans l'espace lointain par Sonic, l'impitoyable docteur Robotn</t>
  </si>
  <si>
    <t>Banni</t>
  </si>
  <si>
    <t>Banni dans l'espace lointain par So</t>
  </si>
  <si>
    <t xml:space="preserve"> Pendant ce temps, à Seattle, Sonic, toujours aussi rapide, mais </t>
  </si>
  <si>
    <t xml:space="preserve"> Sonic, l'impitoyable docteur Robotnik subit un exil forcé sur la pl</t>
  </si>
  <si>
    <t>Tom Wachowski</t>
  </si>
  <si>
    <t xml:space="preserve"> peu téméraire, tente d'aider Tom Wachowski à faire régner l'ordre dans l</t>
  </si>
  <si>
    <t>tôt de se rendre ensemble sur Terre afin de le retrouver. Pendant</t>
  </si>
  <si>
    <t>Knuckles</t>
  </si>
  <si>
    <t>rs : il fait apparaître ainsi Knuckles, un rival de Sonic et lui pro</t>
  </si>
  <si>
    <t>Les animaux fantastiques : Les secrets de Dumbledore</t>
  </si>
  <si>
    <t>Norbert Dragonneau</t>
  </si>
  <si>
    <t xml:space="preserve">Résumé En 1932, Norbert Dragonneau se rend en Chine, pour aider </t>
  </si>
  <si>
    <t>Poudlard</t>
  </si>
  <si>
    <t xml:space="preserve"> tard, Norbert est convoqué à Poudlard par Albus Dumbledore. Le puis</t>
  </si>
  <si>
    <t>Norbert</t>
  </si>
  <si>
    <t>ert. Quelque temps plus tard, Norbert est convoqué à Poudlard par A</t>
  </si>
  <si>
    <t>Albus Dumbledore</t>
  </si>
  <si>
    <t>t est convoqué à Poudlard par Albus Dumbledore. Le puissant sorcier, lié par</t>
  </si>
  <si>
    <t>t resté sous la protection de Norbert. Quelque temps plus tard, Nor</t>
  </si>
  <si>
    <t>Grindelwald</t>
  </si>
  <si>
    <t>r, lié par un pacte de sang à Grindelwald, sait qu'il va devoir recrute</t>
  </si>
  <si>
    <t>Qilin</t>
  </si>
  <si>
    <t>rend en Chine, pour aider une Qilin, créature magique douée de pr</t>
  </si>
  <si>
    <t>Gellert Grindelwald</t>
  </si>
  <si>
    <t>nce Bellebosse, des sbires de Gellert Grindelwald tuent la mère et s'emparent d</t>
  </si>
  <si>
    <t>Croyance Bellebosse</t>
  </si>
  <si>
    <t>cher. Seulement, conduits par Croyance Bellebosse, des sbires de Gellert Grinde</t>
  </si>
  <si>
    <t>Norbert Dragonneau se rend en Chine, pour aider une Qilin, créatu</t>
  </si>
  <si>
    <t>Drôles d'oiseaux</t>
  </si>
  <si>
    <t>Résumé Ellie</t>
  </si>
  <si>
    <t>Résumé Ellie, dix ans et demi, est passion</t>
  </si>
  <si>
    <t>u CDI, malheureusement fermé. Ellie décide alors de le ramener di</t>
  </si>
  <si>
    <t>ne île... pleine d'oiseaux... Voirplusmoins</t>
  </si>
  <si>
    <t>Anna</t>
  </si>
  <si>
    <t>e le ramener directement chez Anna, la documentaliste, qui vit s</t>
  </si>
  <si>
    <t>oire à quelques kilomètres du collège, une île... pleine d'oiseaux.</t>
  </si>
  <si>
    <t>CDI</t>
  </si>
  <si>
    <t>olument rapporter un livre au CDI, malheureusement fermé. Ellie</t>
  </si>
  <si>
    <t>e, qui vit sur une île sur la Loire à quelques kilomètres du coll</t>
  </si>
  <si>
    <t>La grande aventure Lego</t>
  </si>
  <si>
    <t>Cool-Tag</t>
  </si>
  <si>
    <t>onotone. Un jour, il aperçoit Cool-Tag, une mystérieuse jeune femme,</t>
  </si>
  <si>
    <t>Emmett</t>
  </si>
  <si>
    <t xml:space="preserve"> veut s'opposer au Président. Emmett est sauvé par Cool-Tag. Alors</t>
  </si>
  <si>
    <t>lé par le Président Business, Emmett est un ouvrier discret à la v</t>
  </si>
  <si>
    <t>Président</t>
  </si>
  <si>
    <t>é qu'Emmett veut s'opposer au Président. Emmett est sauvé par Cool-Ta</t>
  </si>
  <si>
    <t>Brique</t>
  </si>
  <si>
    <t>n la suivant, il découvre la «Brique de résistance», une brique ét</t>
  </si>
  <si>
    <t>ésident. Emmett est sauvé par Cool-Tag. Alors qu'ils prennent la</t>
  </si>
  <si>
    <t>Business</t>
  </si>
  <si>
    <t>nde contrôlé par le Président Business, Emmett est un ouvrier discre</t>
  </si>
  <si>
    <t>le de débarrasser le monde de Business et du Kragle, une arme terrib</t>
  </si>
  <si>
    <t>ésident. Emmett est sauvé par Cool-Tag. Alors qu'ils prennent la fui</t>
  </si>
  <si>
    <t xml:space="preserve">cier l'interroge, persuadé qu'Emmett veut s'opposer au Président. </t>
  </si>
  <si>
    <t>Président Business</t>
  </si>
  <si>
    <t>Dans un monde contrôlé par le Président Business, Emmett est un ouvrier discre</t>
  </si>
  <si>
    <t>Subjugué</t>
  </si>
  <si>
    <t xml:space="preserve">une femme, dans son chantier. Subjugué, il ne la dénonce pas. En la </t>
  </si>
  <si>
    <t>Kragle</t>
  </si>
  <si>
    <t>er le monde de Business et du Kragle, une arme terrible.</t>
  </si>
  <si>
    <t>onotone. Un jour, il aperçoit Cool-Tag, une mystérieuse jeune fe</t>
  </si>
  <si>
    <t>La grande aventure Lego 2</t>
  </si>
  <si>
    <t>Duplo</t>
  </si>
  <si>
    <t>es envahisseurs de la planète Duplo, aussi... destructeurs qu'ins</t>
  </si>
  <si>
    <t>Emmet</t>
  </si>
  <si>
    <t>ns cet univers dangereux seul Emmet semble avoir conservé son ino</t>
  </si>
  <si>
    <t>Ligue des Justiciers</t>
  </si>
  <si>
    <t>hec les valeureux héros de la Ligue des Justiciers. Cinq ans ont passé, et la vi</t>
  </si>
  <si>
    <t>Bricksburg</t>
  </si>
  <si>
    <t>ésordre dans la très ordonnée Bricksburg, mettant même en échec les va</t>
  </si>
  <si>
    <t>que le constructeur, le jeune Finn, passe plus de temps avec son</t>
  </si>
  <si>
    <t>Apocalypseburg</t>
  </si>
  <si>
    <t>ine, est désormais rebaptisée Apocalypseburg. Dans cet univers dangereux s</t>
  </si>
  <si>
    <t>Tout va bien à Bricksburg depuis que le constructeur, l</t>
  </si>
  <si>
    <t>Lego Batman, le film</t>
  </si>
  <si>
    <t xml:space="preserve">s, tout en tentant de joindre Batman, pour leur venir en aide. Le </t>
  </si>
  <si>
    <t>Bane</t>
  </si>
  <si>
    <t>Homme-Mystère, l'Epouvantail, Bane, Double-Face, Catwoman, Poiso</t>
  </si>
  <si>
    <t>ouvantail, Bane, Double-Face, Catwoman, Poison Ivy, Le Pingouin et b</t>
  </si>
  <si>
    <t>Gordon</t>
  </si>
  <si>
    <t xml:space="preserve">t de détruire. Le commissaire Gordon réunit ses meilleurs hommes, </t>
  </si>
  <si>
    <t>Epouvantail</t>
  </si>
  <si>
    <t>me moment, l'Homme-Mystère, l'Epouvantail, Bane, Double-Face, Catwoman,</t>
  </si>
  <si>
    <t>Batcave</t>
  </si>
  <si>
    <t>rentrer, bien solitaire, à la Batcave.</t>
  </si>
  <si>
    <t>l'Homme-Mystère, l'Epouvantail</t>
  </si>
  <si>
    <t>ion du Joker. Au même moment, l'Homme-Mystère, l'Epouvantail, Bane, Double-Face, Catwoman,</t>
  </si>
  <si>
    <t>Homme-Mystère</t>
  </si>
  <si>
    <t>n du Joker. Au même moment, l'Homme-Mystère, l'Epouvantail, Bane, Double-</t>
  </si>
  <si>
    <t xml:space="preserve"> Bane, Double-Face, Catwoman, Poison Ivy, Le Pingouin et bien d'autres</t>
  </si>
  <si>
    <t>Le Pingouin</t>
  </si>
  <si>
    <t>e-Face, Catwoman, Poison Ivy, Le Pingouin et bien d'autres s'en... pren</t>
  </si>
  <si>
    <t>Double-Face</t>
  </si>
  <si>
    <t>Mystère, l'Epouvantail, Bane, Double-Face, Catwoman, Poison Ivy, Le Pin</t>
  </si>
  <si>
    <t>it, un avion survolant Gotham City, transportant d'importantes q</t>
  </si>
  <si>
    <t>Joker</t>
  </si>
  <si>
    <t>masqués, sous la direction du Joker. Au même moment, l'Homme-Myst</t>
  </si>
  <si>
    <t>eine nuit, un avion survolant Gotham City, transportant d'importan</t>
  </si>
  <si>
    <t>eine nuit, un avion survolant Gotham City, transportant d'importantes q</t>
  </si>
  <si>
    <t>Lego Ninjago : le film</t>
  </si>
  <si>
    <t>Garmadon</t>
  </si>
  <si>
    <t>es agissements du terrible... Garmadon. Mais il se trouve que le che</t>
  </si>
  <si>
    <t>e, n'est autre que le fils de Garmadon, avec qui il entretient des r</t>
  </si>
  <si>
    <t>Lloyd</t>
  </si>
  <si>
    <t>rouve que le chef des ninjas, Lloyd, par ailleurs un lycéen qui v</t>
  </si>
  <si>
    <t xml:space="preserve"> petit garçon se rend dans un magasin d'antiquités asiatiques pour </t>
  </si>
  <si>
    <t>lycée</t>
  </si>
  <si>
    <t>injas, Lloyd, par ailleurs un lycéen qui voudrait mener une exist</t>
  </si>
  <si>
    <t>ville Ninjago</t>
  </si>
  <si>
    <t>s l'histoire des ninjas de la ville Ninjago. Dans un autre monde, ceux-ci</t>
  </si>
  <si>
    <t>Ninjago</t>
  </si>
  <si>
    <t>stoire des ninjas de la ville Ninjago. Dans un autre monde, ceux-ci</t>
  </si>
  <si>
    <t>Loyd</t>
  </si>
  <si>
    <t>roche ses liens de filiation, Loyd peut compter sur quelques ami</t>
  </si>
  <si>
    <t xml:space="preserve">figurines. Le tenancier de la boutique lui raconte alors l'histoire </t>
  </si>
  <si>
    <t>Breeders (S1-E1)</t>
  </si>
  <si>
    <t>children'</t>
  </si>
  <si>
    <t>ighting his own anger and his children's inability to go to sleep.</t>
  </si>
  <si>
    <t>Ava</t>
  </si>
  <si>
    <t xml:space="preserve">Parents de Luke et Ava, Paul et Ally pensaient être </t>
  </si>
  <si>
    <t>Paul and</t>
  </si>
  <si>
    <t>DB: The children won't sleep. Paul and Ally thought these nights wer</t>
  </si>
  <si>
    <t>ande des conseils à son père. IMDB: The children won't sleep. Pa</t>
  </si>
  <si>
    <t>Luke</t>
  </si>
  <si>
    <t>Parents de Luke et Ava, Paul et Ally pensaien</t>
  </si>
  <si>
    <t>DB: The children won't sleep. Paul and Ally thought these nights</t>
  </si>
  <si>
    <t>Paul and Ally thought these nights</t>
  </si>
  <si>
    <t>DB: The children won't sleep. Paul and Ally thought these nights were over. Paul spends the ni</t>
  </si>
  <si>
    <t>ought these nights were over. Paul spends the night fighting his</t>
  </si>
  <si>
    <t>Parents de Luke et Ava, Paul et Ally pensaient être capabl</t>
  </si>
  <si>
    <t xml:space="preserve"> devoirs, ou peurs nocturnes. Paul n'est pas sûr de se... montre</t>
  </si>
  <si>
    <t>The children won't sleep</t>
  </si>
  <si>
    <t xml:space="preserve">es conseils à son père. IMDB: The children won't sleep. Paul and Ally thought these </t>
  </si>
  <si>
    <t>Ally</t>
  </si>
  <si>
    <t>rents de Luke et Ava, Paul et Ally pensaient être capables de le</t>
  </si>
  <si>
    <t>Le spectacle de maternelle</t>
  </si>
  <si>
    <t>Dans une salle de théâtre, un hibou maître d'école tent</t>
  </si>
  <si>
    <t>de théâtre, un hibou maître d'école tente de présenter le spectac</t>
  </si>
  <si>
    <t xml:space="preserve"> de présenter le spectacle de maternelle de fin d'année. La soirée vir</t>
  </si>
  <si>
    <t>Faubourg 36</t>
  </si>
  <si>
    <t>faubourg populaire du nord de Paris en 1936, l'élection printaniè</t>
  </si>
  <si>
    <t>Milou</t>
  </si>
  <si>
    <t>xtrêmes. C'est là que Pigoil, Milou et Jacky, trois ouvriers du s</t>
  </si>
  <si>
    <t>Front Populaire</t>
  </si>
  <si>
    <t>rintanière du gouvernement de Front Populaire fait naître les plus folles e</t>
  </si>
  <si>
    <t>Jacky</t>
  </si>
  <si>
    <t xml:space="preserve">C'est là que Pigoil, Milou et Jacky, trois ouvriers du spectacle </t>
  </si>
  <si>
    <t>Pigoil</t>
  </si>
  <si>
    <t>ée des extrêmes. C'est là que Pigoil, Milou et Jacky, trois ouvrie</t>
  </si>
  <si>
    <t>16 ans ou presque</t>
  </si>
  <si>
    <t>Hyperactif</t>
  </si>
  <si>
    <t>re d'avocat et de philosophe. Hyperactif et talentueux, il suscite l'a</t>
  </si>
  <si>
    <t>Arnaud Mustier</t>
  </si>
  <si>
    <t>Arnaud Mustier, 34 ans, mène une brillante c</t>
  </si>
  <si>
    <t>Arnaud</t>
  </si>
  <si>
    <t xml:space="preserve"> éclat du jour au lendemain : Arnaud est frappé d'étranges... puls</t>
  </si>
  <si>
    <t>LTCD</t>
  </si>
  <si>
    <t>tic tient en quatre lettres : LTCD, ou Late Teen Crises Disorder</t>
  </si>
  <si>
    <t>Late Teen Crises Disorder</t>
  </si>
  <si>
    <t xml:space="preserve"> en quatre lettres : LTCD, ou Late Teen Crises Disorder. Frappé par cette crise de pu</t>
  </si>
  <si>
    <t>Le silence des agneaux</t>
  </si>
  <si>
    <t>Buffalo</t>
  </si>
  <si>
    <t>cueillir des informations sur Buffalo Bill, un tueur en série qui d</t>
  </si>
  <si>
    <t>Buffalo Bill</t>
  </si>
  <si>
    <t>cueillir des informations sur Buffalo Bill, un tueur en série qui découp</t>
  </si>
  <si>
    <t>fin qu’il l’aide à identifier Buffalo Bill. Manipulateur, Lecter dit dét</t>
  </si>
  <si>
    <t>Clarice</t>
  </si>
  <si>
    <t>en échange des confidences de Clarice. Entre eux, s'établit une étr</t>
  </si>
  <si>
    <t>fin qu’il l’aide à identifier Buffalo Bill. Manipulateur, Lecter di</t>
  </si>
  <si>
    <t>terné pour cannibalisme, afin qu’il l’aide à identifier Buffalo</t>
  </si>
  <si>
    <t>Hannibal Lecter</t>
  </si>
  <si>
    <t>eur la charge d’interroger... Hannibal Lecter, un ancien psychiatre interné</t>
  </si>
  <si>
    <t>Jack Crawford</t>
  </si>
  <si>
    <t>g est rattachée à l'équipe de Jack Crawford, chef du département des scie</t>
  </si>
  <si>
    <t>Lecter</t>
  </si>
  <si>
    <t>r Buffalo Bill. Manipulateur, Lecter dit détenir des informations.</t>
  </si>
  <si>
    <t>Clarice Starling</t>
  </si>
  <si>
    <t>Jeune stagiaire du FBI, Clarice Starling est rattachée à l'équipe de J</t>
  </si>
  <si>
    <t>Jeune stagiaire du FBI, Clarice Starling est rattach</t>
  </si>
  <si>
    <t xml:space="preserve"> des informations sur Buffalo Bill, un tueur en série qui découp</t>
  </si>
  <si>
    <t>équipe de Jack Crawford</t>
  </si>
  <si>
    <t>ce Starling est rattachée à l'équipe de Jack Crawford, chef du département des scie</t>
  </si>
  <si>
    <t>l l’aide à identifier Buffalo Bill. Manipulateur, Lecter dit dét</t>
  </si>
  <si>
    <t>Génération Vidéo Club</t>
  </si>
  <si>
    <t>rénésie où tous les genres de cinéma étaient accessibles et qui on</t>
  </si>
  <si>
    <t>cinéma de Hong Kong</t>
  </si>
  <si>
    <t>tin Tarantino, Gaspar Noé, le cinéma de Hong Kong, ou encore les films d'horreu</t>
  </si>
  <si>
    <t>Quentin Tarantino</t>
  </si>
  <si>
    <t>ble dans... les vidéo clubs : Quentin Tarantino, Gaspar Noé, le cinéma de Hon</t>
  </si>
  <si>
    <t>Hong Kong</t>
  </si>
  <si>
    <t>ino, Gaspar Noé, le cinéma de Hong Kong, ou encore les films d'horreu</t>
  </si>
  <si>
    <t xml:space="preserve">ui a irrigué en profondeur le cinéma contemporain. Celui-ci s'est </t>
  </si>
  <si>
    <t>Gaspar Noé</t>
  </si>
  <si>
    <t>éo clubs : Quentin Tarantino, Gaspar Noé, le cinéma de Hong Kong, ou e</t>
  </si>
  <si>
    <t>Eva</t>
  </si>
  <si>
    <t>n de sa nouvelle oeuvre. Mais Bertrand le déçoit en lui apprenant qu</t>
  </si>
  <si>
    <t>Passwords</t>
  </si>
  <si>
    <t>uvre, non publiée, intitulée «Passwords», mots de passe. Quelques moi</t>
  </si>
  <si>
    <t xml:space="preserve">A Paris, Bertrand Valade rend visite </t>
  </si>
  <si>
    <t>Coulson</t>
  </si>
  <si>
    <t xml:space="preserve">end visite de nuit à monsieur Coulson, un vieil auteur anglais qui </t>
  </si>
  <si>
    <t>Grant</t>
  </si>
  <si>
    <t xml:space="preserve"> un véritable succès et Régis Grant, son éditeur qui lui a fait u</t>
  </si>
  <si>
    <t>Bertrand Valade</t>
  </si>
  <si>
    <t>A Paris, Bertrand Valade rend visite de nuit à monsieu</t>
  </si>
  <si>
    <t>Régis Grant</t>
  </si>
  <si>
    <t>ce est un véritable succès et Régis Grant, son éditeur qui lui a fait u</t>
  </si>
  <si>
    <t>monsieur Coulson</t>
  </si>
  <si>
    <t xml:space="preserve"> Valade rend visite de nuit à monsieur Coulson, un vieil auteur anglais qui </t>
  </si>
  <si>
    <t>ient de terminer une pièce de théâtre. Quand celui-ci meurt brutale</t>
  </si>
  <si>
    <t>L'homme du Tai Chi</t>
  </si>
  <si>
    <t>e sur les activités de Donaka Mark, mystérieux homme d'affaires,</t>
  </si>
  <si>
    <t>Sun Jingshi</t>
  </si>
  <si>
    <t>Sun Jingshi policière émérite, enquête su</t>
  </si>
  <si>
    <t>Donaka Mark</t>
  </si>
  <si>
    <t xml:space="preserve"> enquête sur les activités de Donaka Mark, mystérieux homme d'affaires,</t>
  </si>
  <si>
    <t>Donaka</t>
  </si>
  <si>
    <t>hi, est... bientôt engagé par Donaka, qui veut le voir combattre p</t>
  </si>
  <si>
    <t>Tiger</t>
  </si>
  <si>
    <t>at pour tester ses capacités, Tiger est recruté.</t>
  </si>
  <si>
    <t xml:space="preserve"> de l'affaire. Parallèlement, Tiger, coursier et étudiant en tai </t>
  </si>
  <si>
    <t>The Batman</t>
  </si>
  <si>
    <t>Le Sphinx</t>
  </si>
  <si>
    <t>me masqué qui se fait appeler Le Sphinx. Pendant ce temps, le milliar</t>
  </si>
  <si>
    <t>Don Mitchell Jr.</t>
  </si>
  <si>
    <t>Pendant la nuit d'Halloween, Don Mitchell Jr., dans un bel immeuble de Goth</t>
  </si>
  <si>
    <t>Bruce Wayne</t>
  </si>
  <si>
    <t>ant ce temps, le milliardaire Bruce Wayne, qui s'entraine au combat dep</t>
  </si>
  <si>
    <t>ans un bel immeuble de Gotham City, le maire corrompu de la vill</t>
  </si>
  <si>
    <t>immeuble de Gotham</t>
  </si>
  <si>
    <t>Don Mitchell Jr., dans un bel immeuble de Gotham City, le maire corrompu de la</t>
  </si>
  <si>
    <t xml:space="preserve"> Jr., dans un bel immeuble de Gotham City, le maire corrompu de la vill</t>
  </si>
  <si>
    <t xml:space="preserve"> lui-même, sous le costume de Batman.</t>
  </si>
  <si>
    <t>Don Mitchell Jr</t>
  </si>
  <si>
    <t>Pendant la nuit d'Halloween, Don Mitchell Jr., dans un bel immeuble de Got</t>
  </si>
  <si>
    <t xml:space="preserve">nées par le crime, et rend la justice lui-même, sous le costume de </t>
  </si>
  <si>
    <t>Pendant la nuit d'Halloween, Don Mitchell Jr., dans un be</t>
  </si>
  <si>
    <t>C'est la fin</t>
  </si>
  <si>
    <t>calyptique frappe la ville de Los Angeles. La maison de Franco est égal</t>
  </si>
  <si>
    <t>Jonah Hill</t>
  </si>
  <si>
    <t xml:space="preserve"> Jonah et Jay, Danny McBride, Jonah Hill, Christopher Mintz-Plasse,...</t>
  </si>
  <si>
    <t>oute nouvelle villa de luxe à Los Angeles. Outre Jonah et Jay, Danny Mc</t>
  </si>
  <si>
    <t>James Franco</t>
  </si>
  <si>
    <t xml:space="preserve"> une grande fête chez son ami James Franco, qui étrenne sa toute nouvell</t>
  </si>
  <si>
    <t>Michael Cera</t>
  </si>
  <si>
    <t xml:space="preserve"> Christopher Mintz-Plasse,... Michael Cera et Craig Robinson font partie</t>
  </si>
  <si>
    <t>alement au cours d'un séisme. Voirplusmoins</t>
  </si>
  <si>
    <t>y Baruchel arrive tout juste àHollywood quand son ami Seth Rogen l'in</t>
  </si>
  <si>
    <t>Danny McBride</t>
  </si>
  <si>
    <t xml:space="preserve"> Angeles. Outre Jonah et Jay, Danny McBride, Jonah Hill, Christopher Mint</t>
  </si>
  <si>
    <t>Craig Robinson</t>
  </si>
  <si>
    <t>tz-Plasse,... Michael Cera et Craig Robinson font partie des invités. Tout</t>
  </si>
  <si>
    <t>àHollywood</t>
  </si>
  <si>
    <t>ay Baruchel arrive tout juste àHollywood quand son ami Seth Rogen l'in</t>
  </si>
  <si>
    <t>à Los Angeles. Outre Jonah et Jay, Danny McBride, Jonah Hill, C</t>
  </si>
  <si>
    <t>Jonah</t>
  </si>
  <si>
    <t xml:space="preserve"> de luxe à Los Angeles. Outre Jonah et Jay, Danny McBride, Jonah </t>
  </si>
  <si>
    <t>Christopher Mintz-Plasse</t>
  </si>
  <si>
    <t>y, Danny McBride, Jonah Hill, Christopher Mintz-Plasse,... Michael Cera et Craig Rob</t>
  </si>
  <si>
    <t>Seth Rogen</t>
  </si>
  <si>
    <t>uste àHollywood quand son ami Seth Rogen l'invite à participer à une g</t>
  </si>
  <si>
    <t>ville de Los Angeles</t>
  </si>
  <si>
    <t>rophe apocalyptique frappe la ville de Los Angeles. La maison de Franco est égal</t>
  </si>
  <si>
    <t>maison de Franco</t>
  </si>
  <si>
    <t>e la ville de Los Angeles. La maison de Franco est également touchée et plus</t>
  </si>
  <si>
    <t xml:space="preserve"> parmi lesquelles, Rihanna et Michael Cera, meurent brutalement au cours</t>
  </si>
  <si>
    <t>Rihanna</t>
  </si>
  <si>
    <t>célébrités, parmi lesquelles, Rihanna et Michael Cera, meurent brut</t>
  </si>
  <si>
    <t>Franco</t>
  </si>
  <si>
    <t xml:space="preserve"> de Los Angeles. La maison de Franco est également touchée et plus</t>
  </si>
  <si>
    <t xml:space="preserve">qui étrenne sa toute nouvelle villa de luxe à Los Angeles. Outre </t>
  </si>
  <si>
    <t>Jay Baruchel</t>
  </si>
  <si>
    <t xml:space="preserve">Résumé L'acteur canadien Jay Baruchel arrive tout juste àHollywood </t>
  </si>
  <si>
    <t>Le livre d'Eli</t>
  </si>
  <si>
    <t>Carnegie</t>
  </si>
  <si>
    <t>t bientôt et conduisent Eli à Carnegie.</t>
  </si>
  <si>
    <t>ville dirigée par le terrible Carnegie. Ce dernier est prêt à tout p</t>
  </si>
  <si>
    <t>entôt confronté aux hommes de Carnegie, chargés de l'intercepter. Le</t>
  </si>
  <si>
    <t>il évite le plus possible les zones de population et se nourrit d</t>
  </si>
  <si>
    <t>Eli</t>
  </si>
  <si>
    <t>ux pillages et à la violence. Eli voyage seul. Guidé par sa foi</t>
  </si>
  <si>
    <t>rrivent bientôt et conduisent Eli à Carnegie.</t>
  </si>
  <si>
    <t>Solara</t>
  </si>
  <si>
    <t>nt d'être arrêté par la jeune Solara, qui lui demande d'épargner l</t>
  </si>
  <si>
    <t>livre bien précis, une bible. Eli est bientôt confronté aux hom</t>
  </si>
  <si>
    <t>Twister</t>
  </si>
  <si>
    <t>Jo Harding</t>
  </si>
  <si>
    <t>Jo Harding a vu son père emporté par une</t>
  </si>
  <si>
    <t>Melissa</t>
  </si>
  <si>
    <t>le compagne, la psychanalyste Melissa, Bill se rend chez Jo pour lu</t>
  </si>
  <si>
    <t>ne, la psychanalyste Melissa, Bill se rend chez Jo pour lui fair</t>
  </si>
  <si>
    <t>Bill Harding</t>
  </si>
  <si>
    <t>in d'élection.... Son ex-mari Bill Harding l'a aidée à mettre au point u</t>
  </si>
  <si>
    <t>te Melissa, Bill se rend chez Jo pour lui faire signer les doc</t>
  </si>
  <si>
    <t>routes du Midwest</t>
  </si>
  <si>
    <t>e sillonne inlassablement les routes du Midwest à la tête d'une petite équipe</t>
  </si>
  <si>
    <t>Midwest</t>
  </si>
  <si>
    <t xml:space="preserve"> inlassablement les routes du Midwest à la tête d'une petite équipe</t>
  </si>
  <si>
    <t>idwest à la tête d'une petite équipe de météorologues, aventuriers</t>
  </si>
  <si>
    <t>Sur Cine+</t>
  </si>
  <si>
    <t>+ est l'émission consacrée au cinéma.</t>
  </si>
  <si>
    <t>Ciné+</t>
  </si>
  <si>
    <t>Sur Ciné+ est l'émission consacrée au c</t>
  </si>
  <si>
    <t>Black Storm</t>
  </si>
  <si>
    <t>Silverton</t>
  </si>
  <si>
    <t>qu'un... cyclone va traverser Silverton. Au lycée, la cérémonie est i</t>
  </si>
  <si>
    <t>ne va traverser Silverton. Au lycée, la cérémonie est interrompue</t>
  </si>
  <si>
    <t xml:space="preserve">A Silverton, en Oklahoma, les lycéens se </t>
  </si>
  <si>
    <t>Titus</t>
  </si>
  <si>
    <t>nnée. De leur côté, à bord du Titus, leur véhicule blindé, Matt e</t>
  </si>
  <si>
    <t xml:space="preserve"> véhicule blindé, Matt et son équipe pourchassent les tornades, es</t>
  </si>
  <si>
    <t>Allison</t>
  </si>
  <si>
    <t>ages qui les rendront riches. Allison, sa météorologiste, est persu</t>
  </si>
  <si>
    <t xml:space="preserve"> Titus, leur véhicule blindé, Matt et son équipe pourchassent le</t>
  </si>
  <si>
    <t>Oklahoma</t>
  </si>
  <si>
    <t>A Silverton, en Oklahoma, les lycéens se préparent pou</t>
  </si>
  <si>
    <t>Transformers</t>
  </si>
  <si>
    <t xml:space="preserve"> nouveau terrain de bataille. Voirplusmoins</t>
  </si>
  <si>
    <t>uis des millénaires et que la Terre est leur nouveau terrain de b</t>
  </si>
  <si>
    <t>Transformer</t>
  </si>
  <si>
    <t>'apparence d'une machine : un Transformer. Il apprend alors que deux...</t>
  </si>
  <si>
    <t>depuis des millénaires et que la Terre est leur nouveau terrain de b</t>
  </si>
  <si>
    <t>Sam Witwicky</t>
  </si>
  <si>
    <t>é Lycéen timide et maladroit, Sam Witwicky est ravi : son père a enfin d</t>
  </si>
  <si>
    <t>Terminator : Genisys</t>
  </si>
  <si>
    <t>T-800</t>
  </si>
  <si>
    <t>cher l'envoi dans le passé du T-800. Il demande donc à son fidèle</t>
  </si>
  <si>
    <t>Kyle Reese</t>
  </si>
  <si>
    <t xml:space="preserve"> Il demande donc à son fidèle Kyle Reese de faire le voyage dans le te</t>
  </si>
  <si>
    <t>Sarah Connor</t>
  </si>
  <si>
    <t>il fait la connaissance d'une Sarah Connor qui a été élevée par un Termi</t>
  </si>
  <si>
    <t>Skynet</t>
  </si>
  <si>
    <t xml:space="preserve"> lancer l'assaut final contre Skynet et les machines. Mais il n'ar</t>
  </si>
  <si>
    <t>Terminator</t>
  </si>
  <si>
    <t>onnor qui a été élevée par un Terminator.</t>
  </si>
  <si>
    <t>John Connor</t>
  </si>
  <si>
    <t>En 2029, John Connor, leader charismatique et myst</t>
  </si>
  <si>
    <t>Five Minutes of Heaven</t>
  </si>
  <si>
    <t>Alistair Little</t>
  </si>
  <si>
    <t>En 1975, en Irlande du Nord, Alistair Little, 17 ans, membre d'un groupe p</t>
  </si>
  <si>
    <t xml:space="preserve">En 1975, en Irlande du Nord, Alistair Little, 17 </t>
  </si>
  <si>
    <t>Alistair</t>
  </si>
  <si>
    <t xml:space="preserve"> devant son jeune frère, Joe. Alistair est arrêté et purge douze ans</t>
  </si>
  <si>
    <t>litaire pro-britannique, abat Jimmy, un indépendantiste, devant s</t>
  </si>
  <si>
    <t>En 1975, en Irlande du Nord, Alistair Little, 17 ans, mem</t>
  </si>
  <si>
    <t>iste, devant son jeune frère, Joe. Alistair est arrêté et purge</t>
  </si>
  <si>
    <t>Irlande du Nord</t>
  </si>
  <si>
    <t xml:space="preserve">et purge douze ans de prison. Joe, lui, vit avec le remords de </t>
  </si>
  <si>
    <t xml:space="preserve"> arrêté et purge douze ans de prison. Joe, lui, vit avec le remord</t>
  </si>
  <si>
    <t>Un traître idéal</t>
  </si>
  <si>
    <t>n sympathie. Dima invite vite Perry à une soirée,... où il compre</t>
  </si>
  <si>
    <t>services secrets britanniques</t>
  </si>
  <si>
    <t>nsmettre des informations aux services secrets britanniques, en échange d'un asile pour s</t>
  </si>
  <si>
    <t>asile</t>
  </si>
  <si>
    <t>britanniques, en échange d'un asile pour sa famille et lui...</t>
  </si>
  <si>
    <t>Marrakech</t>
  </si>
  <si>
    <t>ent des vacances en couple, à Marrakech. C'est là qu'ils font la conn</t>
  </si>
  <si>
    <t>Dima</t>
  </si>
  <si>
    <t>u'ils font la connaissance de Dima, un milliardaire russe charis</t>
  </si>
  <si>
    <t>Perry Makepeace</t>
  </si>
  <si>
    <t>Perry Makepeace et Gail Perkins, des touriste</t>
  </si>
  <si>
    <t>Gail Perkins</t>
  </si>
  <si>
    <t>Perry Makepeace et Gail Perkins, des touristes anglais, passe</t>
  </si>
  <si>
    <t>de la mafia russe. Et ce même Dima demande bientôt à son camarad</t>
  </si>
  <si>
    <t>d tout de suite en sympathie. Dima invite vite Perry à une soiré</t>
  </si>
  <si>
    <t>Paris-Manhattan</t>
  </si>
  <si>
    <t>A Paris, Alice (Alice Taglioni) est u</t>
  </si>
  <si>
    <t>pharmacie</t>
  </si>
  <si>
    <t>ui-ci fait intervenir dans la pharmacie Victor (Patrick Bruel), un sp</t>
  </si>
  <si>
    <t>A Paris, Alice (Alice Taglioni) est une adol</t>
  </si>
  <si>
    <t>Michel Aumont</t>
  </si>
  <si>
    <t>cine familiale avec son père (Michel Aumont). Un jour, celui-ci fait inte</t>
  </si>
  <si>
    <t>Alice Taglioni</t>
  </si>
  <si>
    <t>A Paris, Alice (Alice Taglioni) est une adolescente en crise</t>
  </si>
  <si>
    <t xml:space="preserve"> intervenir dans la pharmacie Victor (Patrick Bruel), un spécialis</t>
  </si>
  <si>
    <t xml:space="preserve"> de Woody Allen, son idole de cinéma. Et comme elle ne trouve pas </t>
  </si>
  <si>
    <t>Woody Allen</t>
  </si>
  <si>
    <t xml:space="preserve"> ne jure que par les films de Woody Allen, son idole de cinéma. Et comm</t>
  </si>
  <si>
    <t>Patrick Bruel</t>
  </si>
  <si>
    <t xml:space="preserve">nir dans la pharmacie Victor (Patrick Bruel), un spécialiste des alarmes </t>
  </si>
  <si>
    <t>), un spécialiste des alarmes qu’il a croisé dans une soirée.</t>
  </si>
  <si>
    <t>La Brigade</t>
  </si>
  <si>
    <t>brigade de Lyna Deletto</t>
  </si>
  <si>
    <t>uitter sur un coup de tête la brigade de Lyna Deletto, une célèbre restauratrice. C</t>
  </si>
  <si>
    <t>Lorenzo</t>
  </si>
  <si>
    <t>un lieu de charme. Seulement, Lorenzo est directeur d'un centre d'a</t>
  </si>
  <si>
    <t>Lyna Deletto</t>
  </si>
  <si>
    <t>un coup de tête la brigade de Lyna Deletto, une célèbre restauratrice. C</t>
  </si>
  <si>
    <t>Lorenzo Cardi</t>
  </si>
  <si>
    <t xml:space="preserve"> de répondre à une annonce de Lorenzo Cardi, qui affirme rechercher un ch</t>
  </si>
  <si>
    <t xml:space="preserve"> trop. Devant leur frilosité, Cathy finit par accepter de répondr</t>
  </si>
  <si>
    <t>ccueil pour mineurs isolés et Cathy hésite d'abord sérieusement à</t>
  </si>
  <si>
    <t>Cathy Marie</t>
  </si>
  <si>
    <t>Cathy Marie, cuisinière très talentueuse,</t>
  </si>
  <si>
    <t>355</t>
  </si>
  <si>
    <t>Rojas</t>
  </si>
  <si>
    <t>illeurs agents pour retrouver Rojas à Paris, Nick Fowler et Mason</t>
  </si>
  <si>
    <t>Bogota</t>
  </si>
  <si>
    <t>rdue dans la jungle au Sud de Bogota, Elijah Clarke s'entretient a</t>
  </si>
  <si>
    <t>Mason Browne</t>
  </si>
  <si>
    <t>Rojas à Paris, Nick Fowler et Mason Browne.</t>
  </si>
  <si>
    <t>Nick Fowler</t>
  </si>
  <si>
    <t>pour retrouver Rojas à Paris, Nick Fowler et Mason Browne.</t>
  </si>
  <si>
    <t>l avant de prendre la fuite à Paris. Se cachant poursuivi de tout</t>
  </si>
  <si>
    <t>agents pour retrouver Rojas à Paris, Nick Fowler et Mason Browne.</t>
  </si>
  <si>
    <t>Elijah Clarke</t>
  </si>
  <si>
    <t>s la jungle au Sud de Bogota, Elijah Clarke s'entretient avec Santiago, u</t>
  </si>
  <si>
    <t>Luis Rojas</t>
  </si>
  <si>
    <t xml:space="preserve"> tourne... au bain de sang et Luis Rojas, un officier, parvient à récu</t>
  </si>
  <si>
    <t>ure, perdue dans la jungle au Sud de Bogota, Elijah Clarke s'en</t>
  </si>
  <si>
    <t>CIA</t>
  </si>
  <si>
    <t>utes parts, Rojas contacte la CIA. Celle-ci fait appel à deux d</t>
  </si>
  <si>
    <t>police colombienne</t>
  </si>
  <si>
    <t>'opération, surveillée par la police colombienne, tourne... au bain de sang et</t>
  </si>
  <si>
    <t>Dans une grande demeure, perdue dans la jungle au Sud</t>
  </si>
  <si>
    <t>Santiago</t>
  </si>
  <si>
    <t>ijah Clarke s'entretient avec Santiago, un baron de la drogue, autou</t>
  </si>
  <si>
    <t>nt poursuivi de toutes parts, Rojas contacte la CIA. Celle-ci fai</t>
  </si>
  <si>
    <t>White House Down</t>
  </si>
  <si>
    <t>Emily</t>
  </si>
  <si>
    <t>pour ne pas décevoir sa fille Emily, il se lance avec elle... dan</t>
  </si>
  <si>
    <t>nt que John Cale, policier au Capitole, tente d'intégrer les service</t>
  </si>
  <si>
    <t xml:space="preserve"> dans une visite de la Maison Blanche. C'est alors que le bâtiment </t>
  </si>
  <si>
    <t>Président Sawyer</t>
  </si>
  <si>
    <t>s répercussions mondiales, le Président Sawyer revient à Washington. C'est a</t>
  </si>
  <si>
    <t>services secrets</t>
  </si>
  <si>
    <t xml:space="preserve">apitole, tente d'intégrer les services secrets. Après un échec, pour ne pas </t>
  </si>
  <si>
    <t>le Président Sawyer revient à Washington. C'est au même moment que Joh</t>
  </si>
  <si>
    <t>n Blanche. C'est alors que le bâtiment est pris d'assaut par des hom</t>
  </si>
  <si>
    <t>elle... dans une visite de la Maison Blanche. C'est alors que le b</t>
  </si>
  <si>
    <t>Maison Blanche</t>
  </si>
  <si>
    <t xml:space="preserve">elle... dans une visite de la Maison Blanche. C'est alors que le bâtiment </t>
  </si>
  <si>
    <t>John Cale</t>
  </si>
  <si>
    <t xml:space="preserve">ton. C'est au même moment que John Cale, policier au Capitole, tente </t>
  </si>
  <si>
    <t>Sawyer</t>
  </si>
  <si>
    <t>sions mondiales, le Président Sawyer revient à Washington. C'est a</t>
  </si>
  <si>
    <t>Mad Max : Fury Road</t>
  </si>
  <si>
    <t>Immortan Joe</t>
  </si>
  <si>
    <t xml:space="preserve"> femmes de son harem. Enragé, Immortan Joe envoie ses hommes pour traque</t>
  </si>
  <si>
    <t>Immortan</t>
  </si>
  <si>
    <t xml:space="preserve"> femmes de son harem. Enragé, Immortan Joe envoie ses hommes pour tr</t>
  </si>
  <si>
    <t>Furiosa</t>
  </si>
  <si>
    <t>sur la région. Parallèlement, Furiosa, une fidèle lieutenante de Jo</t>
  </si>
  <si>
    <t>e-poursuite par les soldats d'Immortan Joe,... qui règne en tyran su</t>
  </si>
  <si>
    <t>e-poursuite par les soldats d'Immortan Joe,... qui règne en tyran sur la</t>
  </si>
  <si>
    <t>Max Max</t>
  </si>
  <si>
    <t xml:space="preserve"> dans d'horribles conditions, Max Max, un ancien policier hanté par</t>
  </si>
  <si>
    <t xml:space="preserve">sa, une fidèle lieutenante de Joe, prend la fuite en compagnie </t>
  </si>
  <si>
    <t>te par les soldats d'Immortan Joe,... qui règne en tyran sur la</t>
  </si>
  <si>
    <t>e son harem. Enragé, Immortan Joe envoie ses hommes pour traque</t>
  </si>
  <si>
    <t>La nuit du 12</t>
  </si>
  <si>
    <t>Yohann Vivès</t>
  </si>
  <si>
    <t>motion et passe le flambeau à Yohann Vivès, jeune capitaine apprécié par</t>
  </si>
  <si>
    <t>Maurienne</t>
  </si>
  <si>
    <t>dans la nuit, à Saint-Jean-de-Maurienne,... à la périphérie de Grenob</t>
  </si>
  <si>
    <t>Vivès</t>
  </si>
  <si>
    <t>e le feu. Le lendemain matin, Vivès est appelé sur le lieu du cri</t>
  </si>
  <si>
    <t>Saint-Jean-de-Maurienne</t>
  </si>
  <si>
    <t>peu plus tard dans la nuit, à Saint-Jean-de-Maurienne,... à la périphérie de Grenob</t>
  </si>
  <si>
    <t>Grenoble</t>
  </si>
  <si>
    <t>re 2016, l'hôtel de police de Grenoble est le théâtre d'une fête arr</t>
  </si>
  <si>
    <t>us tard dans la nuit, à Saint-Jean-de-Maurienne,... à la périphé</t>
  </si>
  <si>
    <t>police de Grenoble</t>
  </si>
  <si>
    <t>u 12 octobre 2016, l'hôtel de police de Grenoble est le théâtre d'une fête arr</t>
  </si>
  <si>
    <t xml:space="preserve">La nuit du 12 octobre 2016, l'hôtel de police de Grenoble est le </t>
  </si>
  <si>
    <t xml:space="preserve"> de police de Grenoble est le théâtre d'une fête arrosée. Le chef d</t>
  </si>
  <si>
    <t>rienne,... à la périphérie de Grenoble, Clara Royer, 21 ans, joyeuse</t>
  </si>
  <si>
    <t>Clara Royer</t>
  </si>
  <si>
    <t xml:space="preserve"> à la périphérie de Grenoble, Clara Royer, 21 ans, joyeuse, quitte une </t>
  </si>
  <si>
    <t>Top Gun : Maverick</t>
  </si>
  <si>
    <t xml:space="preserve"> une base inaccessible, que l'armée américaine voudrait bien voir disparaîtr</t>
  </si>
  <si>
    <t>gée totalement obsolète par l'armée, pourrait lui valoir une retr</t>
  </si>
  <si>
    <t>amiral Cain</t>
  </si>
  <si>
    <t xml:space="preserve">verick est alors chargé par l'amiral Cain de former les jeunes recrues </t>
  </si>
  <si>
    <t>Mitchell</t>
  </si>
  <si>
    <t>La cinquantaine, Pete Mitchell, surnommé «Maverick», n'a jam</t>
  </si>
  <si>
    <t>Irréductible</t>
  </si>
  <si>
    <t>passé le stade de commandant. Irréductible rebelle à toute forme d'autor</t>
  </si>
  <si>
    <t>Maverick</t>
  </si>
  <si>
    <t>ine, Pete Mitchell, surnommé «Maverick», n'a jamais dépassé le stade</t>
  </si>
  <si>
    <t>ionnées pour cette dangereuse mission.</t>
  </si>
  <si>
    <t>Cain</t>
  </si>
  <si>
    <t xml:space="preserve">est alors chargé par l'amiral Cain de former les jeunes recrues </t>
  </si>
  <si>
    <t>le stade</t>
  </si>
  <si>
    <t>Maverick», n'a jamais dépassé le stade de commandant. Irréductible r</t>
  </si>
  <si>
    <t>udrait bien voir disparaître. Maverick est alors chargé par l'amiral</t>
  </si>
  <si>
    <t>Pete Mitchell</t>
  </si>
  <si>
    <t>Mission : Impossible</t>
  </si>
  <si>
    <t>Jim Phelps</t>
  </si>
  <si>
    <t>Jim Phelps, chef d'une équipe de la CIA,</t>
  </si>
  <si>
    <t xml:space="preserve"> l'ambassade des Etats-Unis à Prague, d'arrêter l'espion Golitsyn,</t>
  </si>
  <si>
    <t>ambassade</t>
  </si>
  <si>
    <t>git, lors d'une réception à l'ambassade des Etats-Unis à Prague, d'ar</t>
  </si>
  <si>
    <t>n as du déguisement, pour une mission délicate. Il s'agit, lors d'u</t>
  </si>
  <si>
    <t>Ethan Hunt</t>
  </si>
  <si>
    <t>ents, dont sa femme Claire et Ethan Hunt, un as du déguisement, pour u</t>
  </si>
  <si>
    <t>Ethan</t>
  </si>
  <si>
    <t xml:space="preserve"> l'opération tourne mal. Seul Ethan en sort vivant.</t>
  </si>
  <si>
    <t xml:space="preserve">e réception à l'ambassade des Etats-Unis à Prague, d'arrêter l'espion </t>
  </si>
  <si>
    <t>Europe centrale</t>
  </si>
  <si>
    <t>plusieurs agents officiant en Europe centrale. Mais l'opération tourne mal.</t>
  </si>
  <si>
    <t>Golitsyn</t>
  </si>
  <si>
    <t xml:space="preserve"> à Prague, d'arrêter l'espion Golitsyn, venu dérober une disquette c</t>
  </si>
  <si>
    <t>plusieurs agents officiant en Europe centrale. Mais l'opération to</t>
  </si>
  <si>
    <t>leurs éléments, dont sa femme Claire et Ethan Hunt, un as du dégui</t>
  </si>
  <si>
    <t>elps, chef d'une équipe de la CIA, réunit ses meilleurs élément</t>
  </si>
  <si>
    <t>équipe de la CIA</t>
  </si>
  <si>
    <t>Jim Phelps, chef d'une équipe de la CIA, réunit ses meilleurs élément</t>
  </si>
  <si>
    <t>Mission : Impossible 2</t>
  </si>
  <si>
    <t>Sean Ambrose</t>
  </si>
  <si>
    <t>érobé par son ancien collègue Sean Ambrose. Ce dernier détient l'antidot</t>
  </si>
  <si>
    <t>Nyah Hall</t>
  </si>
  <si>
    <t xml:space="preserve"> Stickell tentent d'approcher Nyah Hall, l'ex-petite amie d'Ambrose.</t>
  </si>
  <si>
    <t>Luther Stickell</t>
  </si>
  <si>
    <t>isé, Hunt et son... assistant Luther Stickell tentent d'approcher Nyah Hall</t>
  </si>
  <si>
    <t>kell tentent d'approcher Nyah Hall, l'ex-petite amie d'Ambrose.</t>
  </si>
  <si>
    <t>laboratoire de Sydney</t>
  </si>
  <si>
    <t xml:space="preserve">'antidote et se terre dans un laboratoire de Sydney. Pour infiltrer son quartier </t>
  </si>
  <si>
    <t xml:space="preserve"> terre dans un laboratoire de Sydney. Pour infiltrer son quartier </t>
  </si>
  <si>
    <t>de Sydney. Pour infiltrer son quartier général hautement sécurisé, H</t>
  </si>
  <si>
    <t>Hunt</t>
  </si>
  <si>
    <t>r général hautement sécurisé, Hunt et son... assistant Luther St</t>
  </si>
  <si>
    <t>L'agent secret Ethan Hunt doit récupérer et détruire un</t>
  </si>
  <si>
    <t>Ambrose</t>
  </si>
  <si>
    <t>Nyah Hall, l'ex-petite amie d'Ambrose.</t>
  </si>
  <si>
    <t>la Chimère</t>
  </si>
  <si>
    <t>ire un virus mortel, baptisé «la Chimère», qui a été dérobé par son an</t>
  </si>
  <si>
    <t>Chimère</t>
  </si>
  <si>
    <t xml:space="preserve"> un virus mortel, baptisé «la Chimère», qui a été dérobé par son an</t>
  </si>
  <si>
    <t>fonction publique</t>
  </si>
  <si>
    <t>duction des effectifs dans la fonction publique.</t>
  </si>
  <si>
    <t>. Quand le chef les convoque, Vincent décide de raconter son histoi</t>
  </si>
  <si>
    <t>Vincent Peltier</t>
  </si>
  <si>
    <t>Vincent Peltier traverse une jungle équatoria</t>
  </si>
  <si>
    <t>Roselyn Bacheron</t>
  </si>
  <si>
    <t>'est brisée quand le ministre Roselyn Bacheron annoncé sur une chaine d'info</t>
  </si>
  <si>
    <t>Permis de construire</t>
  </si>
  <si>
    <t>ller, un architecte de renom, Romain et sa femme Cécile quittent P</t>
  </si>
  <si>
    <t>Corse</t>
  </si>
  <si>
    <t xml:space="preserve"> que celui-ci, amoureux de la Corse à la fin de sa vie, a acheté </t>
  </si>
  <si>
    <t>Cécile quittent Paris pour la Corse.  )</t>
  </si>
  <si>
    <t>Cécile</t>
  </si>
  <si>
    <t xml:space="preserve"> de renom, Romain et sa femme Cécile quittent Paris pour la Corse.</t>
  </si>
  <si>
    <t>Muller</t>
  </si>
  <si>
    <t>avoir été mis en contact avec Muller, un architecte de renom, Roma</t>
  </si>
  <si>
    <t>n et sa femme Cécile quittent Paris pour la Corse.  )</t>
  </si>
  <si>
    <t>le. Sa dernière volonté : que Romain bâtisse là-bas la maison qu'i</t>
  </si>
  <si>
    <t>Bompard</t>
  </si>
  <si>
    <t>anc reçoit un appel de maitre Bompard, le notaire chargé de la succ</t>
  </si>
  <si>
    <t>tage avec son ami et confrère Victor, Romain Leblanc reçoit un app</t>
  </si>
  <si>
    <t xml:space="preserve"> que Romain bâtisse là-bas la maison qu'il aurait voulu habiter. A</t>
  </si>
  <si>
    <t>é de la succession du père de Romain, récemment décédé. Le dentist</t>
  </si>
  <si>
    <t>Romain Leblanc</t>
  </si>
  <si>
    <t>c son ami et confrère Victor, Romain Leblanc reçoit un appel de maitre Bom</t>
  </si>
  <si>
    <t>Nightmare Alley</t>
  </si>
  <si>
    <t xml:space="preserve"> tentent de prendre la fuite. Stan trouve peu à peu sa place au </t>
  </si>
  <si>
    <t>s l’Amérique des années 1940, Stanton «Stan» Carlisle traverse l</t>
  </si>
  <si>
    <t>Pete</t>
  </si>
  <si>
    <t>e de bonne aventure, mariée à Pete, un alcoolique notoire. Il de</t>
  </si>
  <si>
    <t xml:space="preserve">que des années 1940, Stanton «Stan» Carlisle traverse le pays à </t>
  </si>
  <si>
    <t>Clem Hoatley</t>
  </si>
  <si>
    <t>robates et monstres de foire. Clem Hoatley, le patron du cirque et bonim</t>
  </si>
  <si>
    <t>Carlisle</t>
  </si>
  <si>
    <t>s années 1940, Stanton «Stan» Carlisle traverse le pays à la recherc</t>
  </si>
  <si>
    <t>Dans l’Amérique des années 1940, Stanton «Sta</t>
  </si>
  <si>
    <t>Stanton «</t>
  </si>
  <si>
    <t>s l’Amérique des années 1940, Stanton «Stan» Carlisle traverse le pay</t>
  </si>
  <si>
    <t>Stanton</t>
  </si>
  <si>
    <t>s l’Amérique des années 1940, Stanton «Stan» Carlisle traverse le p</t>
  </si>
  <si>
    <t>e, il trouve un poste dans un cirque itinérant, où se produisent a</t>
  </si>
  <si>
    <t>e. Clem Hoatley, le patron du cirque et bonimenteur... lui demande</t>
  </si>
  <si>
    <t>Stan» Carlisle</t>
  </si>
  <si>
    <t>que des années 1940, Stanton «Stan» Carlisle traverse le pays à la recherc</t>
  </si>
  <si>
    <t>Zeena</t>
  </si>
  <si>
    <t xml:space="preserve"> la troupe et se rapproche de Zeena, diseuse de bonne aventure, m</t>
  </si>
  <si>
    <t>Wissper (S1-E46)</t>
  </si>
  <si>
    <t>Peggy</t>
  </si>
  <si>
    <t>La pauvre Peggy le pingouin découvre les inco</t>
  </si>
  <si>
    <t>Monty le suricate</t>
  </si>
  <si>
    <t>rbert le cheval et le remuant Monty le suricate.</t>
  </si>
  <si>
    <t>r jouer. Pour aider la petite Peggy, Wissper décide d'appeler l'i</t>
  </si>
  <si>
    <t>Monty</t>
  </si>
  <si>
    <t>Herbert</t>
  </si>
  <si>
    <t>er décide d'appeler l'immense Herbert le cheval et le remuant Monty</t>
  </si>
  <si>
    <t>Peggy le pingouin</t>
  </si>
  <si>
    <t>La pauvre Peggy le pingouin découvre les inconvénients d'</t>
  </si>
  <si>
    <t>Wissper</t>
  </si>
  <si>
    <t>. Pour aider la petite Peggy, Wissper décide d'appeler l'immense He</t>
  </si>
  <si>
    <t>Mia et moi</t>
  </si>
  <si>
    <t>s lui montrent l'entrée de la galerie secrète...</t>
  </si>
  <si>
    <t>Rixel</t>
  </si>
  <si>
    <t>Rixel a obtenu une pierre qui fonct</t>
  </si>
  <si>
    <t>Plytheus</t>
  </si>
  <si>
    <t>e un talkie-walkie au près de Plytheus. Grâce à elle, il manipule se</t>
  </si>
  <si>
    <t>Poochini</t>
  </si>
  <si>
    <t>a boule de poils que Billy et Poochini ont aperçue n'est autre qu'un</t>
  </si>
  <si>
    <t>nouveau compagnon arrive à la maison. Il s'avère que la boule de p</t>
  </si>
  <si>
    <t>ère que la boule de poils que Billy et Poochini ont aperçue n'est</t>
  </si>
  <si>
    <t>Heidi 3D</t>
  </si>
  <si>
    <t>Dörfli</t>
  </si>
  <si>
    <t>Le père de Clara arrive à Dörfli, accompagné de Bonne maman, p</t>
  </si>
  <si>
    <t xml:space="preserve"> une visite. En les croisant, Peter imagine que la police le rech</t>
  </si>
  <si>
    <t>Bonne maman</t>
  </si>
  <si>
    <t>rrive à Dörfli, accompagné de Bonne maman, pour une visite. En les croi</t>
  </si>
  <si>
    <t>roisant, Peter imagine que la police le recherche à cause du vol d</t>
  </si>
  <si>
    <t>Le père de Clara arrive à Dörfli, accompagné d</t>
  </si>
  <si>
    <t>Pokémon: Noir et Blanc</t>
  </si>
  <si>
    <t>Pikachu</t>
  </si>
  <si>
    <t>Sacha, Iris, Rachid, Pikachu et Coupenotte sont toujours s</t>
  </si>
  <si>
    <t>Sacha, Iris, Rachid, Pikachu et Cou</t>
  </si>
  <si>
    <t>re escale. Ils aperçoivent le laboratoire où est né N. Intrigué, Rachid</t>
  </si>
  <si>
    <t>Coupenotte</t>
  </si>
  <si>
    <t>cha, Iris, Rachid, Pikachu et Coupenotte sont toujours sur le bateau q</t>
  </si>
  <si>
    <t>Rachid</t>
  </si>
  <si>
    <t>atoire où est né N. Intrigué, Rachid se renseigne.</t>
  </si>
  <si>
    <t>N. Intrigué</t>
  </si>
  <si>
    <t>vent le laboratoire où est né N. Intrigué, Rachid se renseigne.</t>
  </si>
  <si>
    <t>Sacha, Iris, Rachid, Pikachu et Coupenotte sont t</t>
  </si>
  <si>
    <t>Iris</t>
  </si>
  <si>
    <t>Sacha, Iris, Rachid, Pikachu et Coupenott</t>
  </si>
  <si>
    <t>Les experts : Manhattan (S5-E10)</t>
  </si>
  <si>
    <t xml:space="preserve"> directeur de la banque, mais Joe, le braqueur, nie être l'aute</t>
  </si>
  <si>
    <t>Mac</t>
  </si>
  <si>
    <t xml:space="preserve"> dernier compte sur l'aide de Mac pour prouver... son innocence</t>
  </si>
  <si>
    <t>banque</t>
  </si>
  <si>
    <t>e le corps du directeur de la banque, mais Joe, le braqueur, nie ê</t>
  </si>
  <si>
    <t>Mac Taylor</t>
  </si>
  <si>
    <t>Mac Taylor est appelé sur les lieux d'un</t>
  </si>
  <si>
    <t>r des indices à l'aide de son équipe.</t>
  </si>
  <si>
    <t>Les experts (S14-E13)</t>
  </si>
  <si>
    <t>Las Vegas</t>
  </si>
  <si>
    <t>qui se déroule actuellement à Las Vegas. Il pourrait avoir commis d'a</t>
  </si>
  <si>
    <t>Elvis Presley</t>
  </si>
  <si>
    <t>Un imitateur du chanteur Elvis Presley est retrouvé mort sur un banc</t>
  </si>
  <si>
    <t>erts découvrent rapidement la scène et l'arme du crime. Les premi</t>
  </si>
  <si>
    <t>flèche. Grâce à l'instinct de Greg, les experts découvrent rapid</t>
  </si>
  <si>
    <t>Les experts : Miami (S3-E1)</t>
  </si>
  <si>
    <t>enquête dans les bas-fonds de Miami...</t>
  </si>
  <si>
    <t>Horatio</t>
  </si>
  <si>
    <t>ont découverts en pleine mer. Horatio pense que leur bateau a été a</t>
  </si>
  <si>
    <t>. Pour découvrir la vérité, l'équipe enquête dans les bas-fonds de</t>
  </si>
  <si>
    <t>Les experts : Manhattan (S5-E12)</t>
  </si>
  <si>
    <t>rvices de secours, Mac et son équipe se rendent dans un loft inocc</t>
  </si>
  <si>
    <t>par la présence d'un agent du FBI dans les bureaux.</t>
  </si>
  <si>
    <t xml:space="preserve"> par les services de secours, Mac et son équipe se rendent dans</t>
  </si>
  <si>
    <t>une étrange direction lorsque Mac... découvre que l'appartement</t>
  </si>
  <si>
    <t xml:space="preserve">ent est piégé. Parallèlement, Adam est perturbé par la présence </t>
  </si>
  <si>
    <t>NCIS</t>
  </si>
  <si>
    <t>Sarah Goode</t>
  </si>
  <si>
    <t>Sarah Goode, membre d'un mouvement carita</t>
  </si>
  <si>
    <t>Kyle Nasry</t>
  </si>
  <si>
    <t>er, Gibbs pense qu'un certain Kyle Nasry, un terroriste américain, a p</t>
  </si>
  <si>
    <t>ent Tobias Fornell, membre du FBI, participe à l'enquête.  )</t>
  </si>
  <si>
    <t>Syrie</t>
  </si>
  <si>
    <t>tatif qui aide les enfants en Syrie, vient tout juste d'être relâ</t>
  </si>
  <si>
    <t>Tobias Fornell</t>
  </si>
  <si>
    <t>territoire américain. L'agent Tobias Fornell, membre du FBI, participe à l</t>
  </si>
  <si>
    <t>Gibbs</t>
  </si>
  <si>
    <t>vité. Chargé de l'interroger, Gibbs pense qu'un certain Kyle Nasr</t>
  </si>
  <si>
    <t>t. Or, celui-ci,... repéré en Syrie, serait de retour sur le terr</t>
  </si>
  <si>
    <t xml:space="preserve">r un acte héroïque lors d'une mission en Afghanistan. Hollis Mann, </t>
  </si>
  <si>
    <t>Hollis Mann</t>
  </si>
  <si>
    <t>d'une mission en Afghanistan. Hollis Mann, du département de la Défense</t>
  </si>
  <si>
    <t>département de la Défense</t>
  </si>
  <si>
    <t xml:space="preserve"> Afghanistan. Hollis Mann, du département de la Défense, collabore à cette enquête au</t>
  </si>
  <si>
    <t>Vince Armstrong</t>
  </si>
  <si>
    <t xml:space="preserve">lle une relation privilégiée. Vince Armstrong, le mari de la victime, fait </t>
  </si>
  <si>
    <t>Médaille d'honneur</t>
  </si>
  <si>
    <t>qui s'apprêtait à recevoir la Médaille d'honneur pour un acte héroïque lors d'</t>
  </si>
  <si>
    <t>Le NCIS enquête sur la mort du lieute</t>
  </si>
  <si>
    <t xml:space="preserve">éroïque lors d'une mission en Afghanistan. Hollis Mann, du département </t>
  </si>
  <si>
    <t>cette enquête au grand dam de Gibbs qui entretient... avec elle u</t>
  </si>
  <si>
    <t>Eric Kutzler</t>
  </si>
  <si>
    <t>ête sur la mort du lieutenant Eric Kutzler, un officier homosexuel qui s</t>
  </si>
  <si>
    <t>Standard de Liège / Harelbeke</t>
  </si>
  <si>
    <t>Coupe de Belgique. 16e de finale. Standard de L</t>
  </si>
  <si>
    <t>Standard de Liège</t>
  </si>
  <si>
    <t>e de Belgique. 16e de finale. Standard de Liège / Harelbeke.</t>
  </si>
  <si>
    <t>Harelbeke</t>
  </si>
  <si>
    <t>e finale. Standard de Liège / Harelbeke.</t>
  </si>
  <si>
    <t>Liège</t>
  </si>
  <si>
    <t>e. 16e de finale. Standard de Liège / Harelbeke.</t>
  </si>
  <si>
    <t>Coupe de Belgique</t>
  </si>
  <si>
    <t>Midway</t>
  </si>
  <si>
    <t>re, à l'exception notable des Etats-Unis, l'aviation japonaise bombard</t>
  </si>
  <si>
    <t>Kiyosumi</t>
  </si>
  <si>
    <t xml:space="preserve">embre 1937, dans la résidence Kiyosumi, non loin de Kyoto, après un </t>
  </si>
  <si>
    <t>Isoroku Yamamoto</t>
  </si>
  <si>
    <t>ient brièvement avec l'amiral Isoroku Yamamoto, qui évoque devant lui... l'a</t>
  </si>
  <si>
    <t>Le 4 décembre 1937, dans la rési</t>
  </si>
  <si>
    <t>Pearl Harbor</t>
  </si>
  <si>
    <t>l'aviation japonaise bombarde Pearl Harbor.</t>
  </si>
  <si>
    <t>bombarde Pearl Harbor</t>
  </si>
  <si>
    <t>ts-Unis, l'aviation japonaise bombarde Pearl Harbor.</t>
  </si>
  <si>
    <t>Kyoto</t>
  </si>
  <si>
    <t xml:space="preserve">sidence Kiyosumi, non loin de Kyoto, après un dîner protocolaire </t>
  </si>
  <si>
    <t xml:space="preserve">Le 4 décembre 1937, dans la résidence Kiyosumi, non loin de Kyoto, </t>
  </si>
  <si>
    <t>Japon</t>
  </si>
  <si>
    <t xml:space="preserve">t lui... l'ambition navale du Japon et sa dépendance regrettable </t>
  </si>
  <si>
    <t>marine américaine</t>
  </si>
  <si>
    <t>entre des représentants de la marine américaine et de la marine japonaise, Ed</t>
  </si>
  <si>
    <t>marine japonaise</t>
  </si>
  <si>
    <t>la marine américaine et de la marine japonaise, Edwin Layton , attaché naval</t>
  </si>
  <si>
    <t>du Japon</t>
  </si>
  <si>
    <t xml:space="preserve">vant lui... l'ambition navale du Japon et sa dépendance regrettable </t>
  </si>
  <si>
    <t>Edwin Layton</t>
  </si>
  <si>
    <t>ne et de la marine japonaise, Edwin Layton , attaché naval adjoint, s'en</t>
  </si>
  <si>
    <t>Débutantes désirables</t>
  </si>
  <si>
    <t>ccasion de se tester dans une scène filmée, sont de véritables co</t>
  </si>
  <si>
    <t>En quête de libertinage</t>
  </si>
  <si>
    <t>eu libertin. Parcourant toute la France, Gonzag &amp; Carmen, vous ouvren</t>
  </si>
  <si>
    <t>libertin. Parcourant toute la France, Gonzag &amp; Carmen, vous ouvren</t>
  </si>
  <si>
    <t>Gonzag &amp; Carmen</t>
  </si>
  <si>
    <t xml:space="preserve">. Parcourant toute la France, Gonzag &amp; Carmen, vous ouvrent les portes des </t>
  </si>
  <si>
    <t>Profession hardeuses - scène 3</t>
  </si>
  <si>
    <t>MILFS</t>
  </si>
  <si>
    <t>X. Gonzo, extreme, pornstars, MILFS, prestige, il y a forcément u</t>
  </si>
  <si>
    <t>COLMAX</t>
  </si>
  <si>
    <t>lection des meilleures scenes COLMAX. Gonzo, extreme, pornstars, M</t>
  </si>
  <si>
    <t>Selection</t>
  </si>
  <si>
    <t>Selection des meilleures scenes COLMAX.</t>
  </si>
  <si>
    <t>Gonzo</t>
  </si>
  <si>
    <t>des meilleures scenes COLMAX. Gonzo, extreme, pornstars, MILFS, p</t>
  </si>
  <si>
    <t>restige, il y a forcément une scène pour vous.</t>
  </si>
  <si>
    <t>Rose Valérie - Sa première scène</t>
  </si>
  <si>
    <t>X français</t>
  </si>
  <si>
    <t>La nouvelle bombe du X français a démarrer sous nos yeux, dan</t>
  </si>
  <si>
    <t>arrer sous nos yeux, dans une scène ultra hard où la sudiste nous</t>
  </si>
  <si>
    <t>Anal</t>
  </si>
  <si>
    <t>talents de baiseuse acharnée. Anal, pipe, vaginal. Elle sait tou</t>
  </si>
  <si>
    <t>Juste pour le cul - scène 7 &amp; 8</t>
  </si>
  <si>
    <t>Résumé Selection des meilleures scenes hard CO</t>
  </si>
  <si>
    <t>eilleures scenes hard COLMAX. Gonzo, extreme, pornstars, MILFS, p</t>
  </si>
  <si>
    <t>on des meilleures scenes hard COLMAX. Gonzo, extreme, pornstars, M</t>
  </si>
  <si>
    <t>Résumé Selection des meilleures scen</t>
  </si>
  <si>
    <t>Une semaine avec Chloe Lacourt - scène 7</t>
  </si>
  <si>
    <t>Retrouvez nos programmes à partir de mi</t>
  </si>
  <si>
    <t>Takeshi's Castle Thailand</t>
  </si>
  <si>
    <t>Louis-San</t>
  </si>
  <si>
    <t>n. Commenté par Marie Palot &amp; Louis-San.</t>
  </si>
  <si>
    <t>Marie Palot &amp; Louis-San</t>
  </si>
  <si>
    <t>sur leur chemin. Commenté par Marie Palot &amp; Louis-San.</t>
  </si>
  <si>
    <t>Takeshi</t>
  </si>
  <si>
    <t>rendre d'assaut le château de Takeshi sont nombreux, mais il faudra</t>
  </si>
  <si>
    <t>château de Takeshi</t>
  </si>
  <si>
    <t xml:space="preserve"> espèrent prendre d'assaut le château de Takeshi sont nombreux, mais il faudra</t>
  </si>
  <si>
    <t>Marie Palot</t>
  </si>
  <si>
    <t>La Chute Finale</t>
  </si>
  <si>
    <t xml:space="preserve"> faudra passer les démons de  La Chute Finale . Pour les concurrents, encor</t>
  </si>
  <si>
    <t>t. Commenté par Marie Palot &amp; Louis-San.</t>
  </si>
  <si>
    <t xml:space="preserve"> se battent pour atteindre le château de Takeshi. Il y a de l'eau, de la boue </t>
  </si>
  <si>
    <t>ceux survivront. Commenté par Marie Palot &amp; Louis-San.</t>
  </si>
  <si>
    <t>gnons volants.   Commenté par Marie Palot &amp; Louis-San.</t>
  </si>
  <si>
    <t xml:space="preserve">   Commenté par Marie Palot &amp; Louis-San.</t>
  </si>
  <si>
    <t>se préparent pour attaquer le château de Takeshi. Dans cette lutte acharnée, i</t>
  </si>
  <si>
    <t>ve du  Toc Toc . Commenté par Marie Palot &amp; Louis-San.</t>
  </si>
  <si>
    <t>Toc Toc</t>
  </si>
  <si>
    <t xml:space="preserve">Qui Coulent  et l'épreuve du  Toc Toc . Commenté par Marie Palot &amp; </t>
  </si>
  <si>
    <t xml:space="preserve"> concurrents marchent vers le château. Préparez-vous à des sensatio</t>
  </si>
  <si>
    <t>Préparez</t>
  </si>
  <si>
    <t>nts marchent vers le château. Préparez-vous à des sensations fortes,</t>
  </si>
  <si>
    <t xml:space="preserve"> . Commenté par Marie Palot &amp; Louis-San.</t>
  </si>
  <si>
    <t>Les Pierres Qui Coulent</t>
  </si>
  <si>
    <t>rires lorsqu'ils rencontrent  Les Pierres Qui Coulent  et l'épreuve du  Toc Toc . C</t>
  </si>
  <si>
    <t>ra dans la boue? Commenté par Marie Palot &amp; Louis-San.</t>
  </si>
  <si>
    <t>Scratch Humain</t>
  </si>
  <si>
    <t>e de concurrents affronte le  Scratch Humain  et le   Le labyrinthe des ab</t>
  </si>
  <si>
    <t>lace dans l'attaque finale du château. Qui ira jusqu'au bout et qui</t>
  </si>
  <si>
    <t>e? Commenté par Marie Palot &amp; Louis-San.</t>
  </si>
  <si>
    <t>Le labyrinthe des abeilles</t>
  </si>
  <si>
    <t>e le  Scratch Humain  et le   Le labyrinthe des abeilles.  Tous veulent leur place dan</t>
  </si>
  <si>
    <t xml:space="preserve"> dingues avant d'atteindre le château. Commenté par Marie Palot &amp; L</t>
  </si>
  <si>
    <t>ndre le château. Commenté par Marie Palot &amp; Louis-San.</t>
  </si>
  <si>
    <t>u. Commenté par Marie Palot &amp; Louis-San.</t>
  </si>
  <si>
    <t>Ponts Suspendus</t>
  </si>
  <si>
    <t xml:space="preserve">e   Bowling Humain   ou   Les Ponts Suspendus   et plein d'autres épreuves </t>
  </si>
  <si>
    <t>Tanith</t>
  </si>
  <si>
    <t>Le général Tanith a sélectionné un autre groupe</t>
  </si>
  <si>
    <t>général Tanith</t>
  </si>
  <si>
    <t>Les Ponts Suspendus</t>
  </si>
  <si>
    <t xml:space="preserve">er le   Bowling Humain   ou   Les Ponts Suspendus   et plein d'autres épreuves </t>
  </si>
  <si>
    <t>Bowling Humain</t>
  </si>
  <si>
    <t xml:space="preserve">. Ils vont devoir passer le   Bowling Humain   ou   Les Ponts Suspendus   </t>
  </si>
  <si>
    <t>Survivront</t>
  </si>
  <si>
    <t>ueux  et à  La Chute Finale.  Survivront-ils jusqu'à l'assaut du châte</t>
  </si>
  <si>
    <t xml:space="preserve"> ? Commenté par Marie Palot &amp; Louis-San.</t>
  </si>
  <si>
    <t>eau de Takeshi ? Commenté par Marie Palot &amp; Louis-San.</t>
  </si>
  <si>
    <t xml:space="preserve">vront-ils jusqu'à l'assaut du château de Takeshi ? Commenté par Marie Palot &amp; </t>
  </si>
  <si>
    <t xml:space="preserve">mentaires pour faire face au  Bowling Humain , au  Chemin Tortueux  et à  </t>
  </si>
  <si>
    <t>Chemin Tortueux</t>
  </si>
  <si>
    <t>face au  Bowling Humain , au  Chemin Tortueux  et à  La Chute Finale.  Surv</t>
  </si>
  <si>
    <t xml:space="preserve"> , au  Chemin Tortueux  et à  La Chute Finale.  Survivront-ils jusqu'à l'as</t>
  </si>
  <si>
    <t>Le Must du ridicule</t>
  </si>
  <si>
    <t>Must du Ridicule</t>
  </si>
  <si>
    <t xml:space="preserve"> faire mourir de rire dans le Must du Ridicule.</t>
  </si>
  <si>
    <t>Cet épisode est consacré aux États-Unis d'Amérique, le pays de la lib</t>
  </si>
  <si>
    <t>est consacré aux États-Unis d'Amérique, le pays de la liberté, des c</t>
  </si>
  <si>
    <t>té, des cowboys et de l'oncle Sam.</t>
  </si>
  <si>
    <t>États-Unis d'Amérique</t>
  </si>
  <si>
    <t>Cet épisode est consacré aux États-Unis d'Amérique, le pays de la liberté, des c</t>
  </si>
  <si>
    <t>Frasier (S8-E9)</t>
  </si>
  <si>
    <t>Crane</t>
  </si>
  <si>
    <t>ivorce d'avec Lilith, Frasier Crane, psychiatre renommé, décide d</t>
  </si>
  <si>
    <t>Frasier Crane</t>
  </si>
  <si>
    <t>ès son divorce d'avec Lilith, Frasier Crane, psychiatre renommé, décide d</t>
  </si>
  <si>
    <t>nnuyeuse à ses yeux. Quittant Boston sans états d'âme, il part s'i</t>
  </si>
  <si>
    <t xml:space="preserve"> d'âme, il part s'installer à Seattle, sa ville natale, où il comme</t>
  </si>
  <si>
    <t>Lilith</t>
  </si>
  <si>
    <t>Après son divorce d'avec Lilith, Frasier Crane, psychiatre re</t>
  </si>
  <si>
    <t>Un gars du Queens (S4-E14)</t>
  </si>
  <si>
    <t>quartier du Queens</t>
  </si>
  <si>
    <t xml:space="preserve"> cabinet d'avocats, dans leur quartier du Queens à New York. Mais la tranquill</t>
  </si>
  <si>
    <t>identellement à son précédent logement...</t>
  </si>
  <si>
    <t>Queens</t>
  </si>
  <si>
    <t>vocats, dans leur quartier du Queens à New York. Mais la tranquill</t>
  </si>
  <si>
    <t>ans leur quartier du Queens à New York. Mais la tranquillité du coup</t>
  </si>
  <si>
    <t>uffeur-livreur, et son épouse Carrie, secrétaire dans un cabinet d</t>
  </si>
  <si>
    <t>Doug</t>
  </si>
  <si>
    <t>Arthur, l'excentrique père de Doug, vient s'installer chez eux a</t>
  </si>
  <si>
    <t>Doug Heffernan</t>
  </si>
  <si>
    <t>Tout va bien pour Doug Heffernan, chauffeur-livreur, et son ép</t>
  </si>
  <si>
    <t xml:space="preserve">u couple est perturbée lorsqu'Arthur, l'excentrique père de Doug, </t>
  </si>
  <si>
    <t>Becker (S1-E8)</t>
  </si>
  <si>
    <t>Becker</t>
  </si>
  <si>
    <t>autre homme. Il en déduit que Becker a des idées  politiquement in</t>
  </si>
  <si>
    <t>une conversation animée entre Becker et un autre homme. Il en dédu</t>
  </si>
  <si>
    <t>empresse d'écrire un article. Becker décide de l'affronter lors d'</t>
  </si>
  <si>
    <t>cal. Mais l'heure approche et Becker n'a toujours pas trouvé le te</t>
  </si>
  <si>
    <t>Becker a promis à l'un de ses confrè</t>
  </si>
  <si>
    <t>How I Met Your Mother (S1-E12)</t>
  </si>
  <si>
    <t>Victoria</t>
  </si>
  <si>
    <t xml:space="preserve">va pour le mieux entre Ted et Victoria, jusqu'au moment où la jeune </t>
  </si>
  <si>
    <t>ir une bourse de recherche en Allemagne. Le couple a peu de temps pou</t>
  </si>
  <si>
    <t>Ted</t>
  </si>
  <si>
    <t xml:space="preserve">Tout va pour le mieux entre Ted et Victoria, jusqu'au moment </t>
  </si>
  <si>
    <t>e au service juridique de son entreprise. Mais, en décalage avec ses n</t>
  </si>
  <si>
    <t>Marshall</t>
  </si>
  <si>
    <t xml:space="preserve">Grâce au piston de Barney, Marshall décroche un stage au service </t>
  </si>
  <si>
    <t>Barney</t>
  </si>
  <si>
    <t>Grâce au piston de Barney, Marshall décroche un stage a</t>
  </si>
  <si>
    <t>e après deux heures du matin. Barney ne partage pas leur avis et v</t>
  </si>
  <si>
    <t>te. Sur le chemin, il pense à Victoria, dont il a attendu en vain un</t>
  </si>
  <si>
    <t>se sent très seule et supplie Ted de passer chez elle à deux he</t>
  </si>
  <si>
    <t>t une bonne idée d'aller chez Robin. Marshall et Lily le lui déco</t>
  </si>
  <si>
    <t xml:space="preserve">onne idée d'aller chez Robin. Marshall et Lily le lui déconseillent </t>
  </si>
  <si>
    <t>aller chez Robin. Marshall et Lily le lui déconseillent fortemen</t>
  </si>
  <si>
    <t>Robin se sent très seule et supplie</t>
  </si>
  <si>
    <t>Brooklyn Nine-Nine (S1-E12)</t>
  </si>
  <si>
    <t>yage professionnel. Voyant qu'Amy se plaint du manque de romant</t>
  </si>
  <si>
    <t xml:space="preserve"> déjeuner d'anniversaire pour Kevin...</t>
  </si>
  <si>
    <t>Charles</t>
  </si>
  <si>
    <t>na qu'elle est tombée malade. Charles décide d'aider Holt à prépare</t>
  </si>
  <si>
    <t>.. d'admettre devant Terry et Gina qu'elle est tombée malade. Ch</t>
  </si>
  <si>
    <t>Holt</t>
  </si>
  <si>
    <t xml:space="preserve">alade. Charles décide d'aider Holt à préparer un petit déjeuner </t>
  </si>
  <si>
    <t>Jake propose à Sophia de l'accompa</t>
  </si>
  <si>
    <t>Rosa</t>
  </si>
  <si>
    <t>t sous peu. Pendant ce temps, Rosa refuse... d'admettre devant T</t>
  </si>
  <si>
    <t>Sophia</t>
  </si>
  <si>
    <t>Jake propose à Sophia de l'accompagner pendant un v</t>
  </si>
  <si>
    <t>a refuse... d'admettre devant Terry et Gina qu'elle est tombée ma</t>
  </si>
  <si>
    <t>nt du manque de romantisme de Teddy, il lui propose de venir auss</t>
  </si>
  <si>
    <t>rogue. Parallèlement, Gina et Charles se rendent compte que leurs p</t>
  </si>
  <si>
    <t xml:space="preserve"> de la drogue. Parallèlement, Gina et Charles se rendent compte </t>
  </si>
  <si>
    <t>Pontiac</t>
  </si>
  <si>
    <t>Le voleur de Pontiac est de retour en cellule. Mai</t>
  </si>
  <si>
    <t>e rapprochent dangereusement. Holt reçoit un... cadeau dont il n</t>
  </si>
  <si>
    <t>st de retour en cellule. Mais Holt lui propose un marché quand i</t>
  </si>
  <si>
    <t>Jake, qui a fait croire à son lice</t>
  </si>
  <si>
    <t>, est en fait engagé dans une mission d'infiltration visant à faire</t>
  </si>
  <si>
    <t>Un gars, une fille (S3-E2)</t>
  </si>
  <si>
    <t>Loulou</t>
  </si>
  <si>
    <t xml:space="preserve">e standard : Jean (surnommé   Loulou  ) et Alexandra (surnommée   </t>
  </si>
  <si>
    <t>dienne d'un couple standard : Jean (surnommé   Loulou  ) et Alex</t>
  </si>
  <si>
    <t>Alexandra</t>
  </si>
  <si>
    <t>Jean (surnommé   Loulou  ) et Alexandra (surnommée   Chouchou  ), dit</t>
  </si>
  <si>
    <t>rnommée   Chouchou  ), dite   Alex  .</t>
  </si>
  <si>
    <t>Chouchou</t>
  </si>
  <si>
    <t xml:space="preserve">  ) et Alexandra (surnommée   Chouchou  ), dite   Alex  .</t>
  </si>
  <si>
    <t>Dieu</t>
  </si>
  <si>
    <t>nt qui prétend converser avec Dieu. Il lui conseille d'aller voi</t>
  </si>
  <si>
    <t>Tout-Puissant</t>
  </si>
  <si>
    <t>préserver sa relation avec le Tout-Puissant...</t>
  </si>
  <si>
    <t>Becker soigne Boyd, un patient qui prétend conve</t>
  </si>
  <si>
    <t>ler voir un psychologue, mais Boyd refuse car il préfère préserv</t>
  </si>
  <si>
    <t>Becker soigne Boyd, un patient qui p</t>
  </si>
  <si>
    <t xml:space="preserve">de ses patients. Il demande à Margaret et Linda de l'aider, mais la </t>
  </si>
  <si>
    <t>Becker accepte de surveiller les enf</t>
  </si>
  <si>
    <t>nts. Il demande à Margaret et Linda de l'aider, mais la situation</t>
  </si>
  <si>
    <t>Brooklyn Nine-Nine (S2-E12)</t>
  </si>
  <si>
    <t>Sophia fait comprendre à Jake que so</t>
  </si>
  <si>
    <t>ne pause. Pour calmer le jeu, Jake entreprend d'impressionner le</t>
  </si>
  <si>
    <t>Wuntch</t>
  </si>
  <si>
    <t>portante soirée. De son côté, Wuntch sollicite le capitaine... Hol</t>
  </si>
  <si>
    <t>Sophia fait comprendre à Jake que son métier de policier cr</t>
  </si>
  <si>
    <t>tch sollicite le capitaine... Holt pour une recommandation en vu</t>
  </si>
  <si>
    <t>Jake a quitté le commissariat en f</t>
  </si>
  <si>
    <t>au préalable ses sentiments à Amy. Mais le départ du policier é</t>
  </si>
  <si>
    <t xml:space="preserve"> un leurre. Il a dû partir en mission d'infiltration pendant plusie</t>
  </si>
  <si>
    <t>Jake a quitté le commissariat en faisant croire à son licen</t>
  </si>
  <si>
    <t>lque chose agite le capitaine Holt, qui manifeste son humeur. Lo</t>
  </si>
  <si>
    <t>me occasion. Au commissariat, Charles tente d'obtenir les aveux d'u</t>
  </si>
  <si>
    <t xml:space="preserve">lper par la même occasion. Au commissariat, Charles tente d'obtenir les </t>
  </si>
  <si>
    <t>lards à chaque fois qu'Amy et Rosa sont dans les parages...</t>
  </si>
  <si>
    <t>umeur. Lorsqu'il le remarque, Jake décide de faire équipe, discr</t>
  </si>
  <si>
    <t>re équipe, discrètement, avec Kevin, pour tenter de comprendre ce</t>
  </si>
  <si>
    <t>s vieillards à chaque fois qu'Amy et Rosa sont dans les parages</t>
  </si>
  <si>
    <t>emarque, Jake décide de faire équipe, discrètement, avec Kevin, po</t>
  </si>
  <si>
    <t>égarent une alliance. Quant à Terry, il a bien du mal à tenir son</t>
  </si>
  <si>
    <t>e Gina est arrivé, et toute l'équipe se voit confier une mission à</t>
  </si>
  <si>
    <t>re de Charles avec la mère de Gina est arrivé, et toute l'équipe</t>
  </si>
  <si>
    <t xml:space="preserve"> l'équipe se voit confier une mission à remplir au cours de la céré</t>
  </si>
  <si>
    <t>Lynn</t>
  </si>
  <si>
    <t>enir son rôle d'officiant.... Lynn, lui, a soudain quelques dout</t>
  </si>
  <si>
    <t>Le jour du mariage du père de Charles avec la mère de Gina est arri</t>
  </si>
  <si>
    <t>u cours de la cérémonie. Mais Jake et Amy sont occupés à poursui</t>
  </si>
  <si>
    <t xml:space="preserve">de la cérémonie. Mais Jake et Amy sont occupés à poursuivre un </t>
  </si>
  <si>
    <t>How I Met Your Mother (S1-E2)</t>
  </si>
  <si>
    <t>une célèbre boîte de nuit des quartiers branchés. Pendant ce temps, L</t>
  </si>
  <si>
    <t xml:space="preserve">'âme sœur sans plus attendre, Ted propose à Barney de s'offrir </t>
  </si>
  <si>
    <t>Déterminé</t>
  </si>
  <si>
    <t>Déterminé à dénicher l'âme sœur sans pl</t>
  </si>
  <si>
    <t xml:space="preserve"> plus attendre, Ted propose à Barney de s'offrir du bon temps dans</t>
  </si>
  <si>
    <t>s branchés. Pendant ce temps, Lily et Marshall essaient tant bie</t>
  </si>
  <si>
    <t>és. Pendant ce temps, Lily et Marshall essaient tant bien que mal de</t>
  </si>
  <si>
    <t>nne première impression selon Barney. Ou bien tout simplement atte</t>
  </si>
  <si>
    <t xml:space="preserve">porte quoi, surtout le soir d'Halloween. Se déguiser en perroquet et </t>
  </si>
  <si>
    <t>endre... toute la nuit, comme Ted, pour voir apparaître l'hypot</t>
  </si>
  <si>
    <t>Ah</t>
  </si>
  <si>
    <t>e ans déguisée en citrouille. Ah, l'amûûûr.</t>
  </si>
  <si>
    <t>erroquet et pirate homo comme Marshall et Lily. Acheter une série de</t>
  </si>
  <si>
    <t>pirate homo comme Marshall et Lily. Acheter une série de panopli</t>
  </si>
  <si>
    <t>, Lily s'installe chez Ted et Marshall...</t>
  </si>
  <si>
    <t>devenu un restaurant chinois, Lily s'installe chez Ted et Marsha</t>
  </si>
  <si>
    <t>chinois, Lily s'installe chez Ted et Marshall...</t>
  </si>
  <si>
    <t>restaurant chinois</t>
  </si>
  <si>
    <t xml:space="preserve">uis trois mois, est devenu un restaurant chinois, Lily s'installe chez Ted et </t>
  </si>
  <si>
    <t>artager sa vie. De leur côté, Marshall et Lily découvrent une souris</t>
  </si>
  <si>
    <t>ie. De leur côté, Marshall et Lily découvrent une souris mutante</t>
  </si>
  <si>
    <t>s. D'abord déçu et triste,... Ted décide d'aller de l'avant. Ré</t>
  </si>
  <si>
    <t xml:space="preserve">Ted va de mauvaises surprises en </t>
  </si>
  <si>
    <t>lus soif ! Mais le lendemain, Ted se réveille à côté d'une joli</t>
  </si>
  <si>
    <t xml:space="preserve">ide spirituel, décide d'aider Ted à agir au lieu de réfléchir. </t>
  </si>
  <si>
    <t>Boire</t>
  </si>
  <si>
    <t>ieu de réfléchir. Le secret ? Boire jusqu'à plus soif ! Mais le l</t>
  </si>
  <si>
    <t>Barney, à la fois mentor et guide sp</t>
  </si>
  <si>
    <t>Reno 911 : n'appelez pas ! (S5-E1)</t>
  </si>
  <si>
    <t>Dangle</t>
  </si>
  <si>
    <t>Dangle rencontre sa nouvelle famille</t>
  </si>
  <si>
    <t>Workaholics (S1-E1)</t>
  </si>
  <si>
    <t>ns se mettent en grève lorsqu'Alice refuse de leur octroyer des c</t>
  </si>
  <si>
    <t xml:space="preserve">leur octroyer des congés pour Noël. Leur boss leur suggère, par </t>
  </si>
  <si>
    <t>South Park (S22-E5)</t>
  </si>
  <si>
    <t>arade ne leur échappe lorsque Kenny refuse d'y participer...</t>
  </si>
  <si>
    <t>Vélo</t>
  </si>
  <si>
    <t>t que la première place de la Vélo parade ne leur échappe lorsqu</t>
  </si>
  <si>
    <t>South Park</t>
  </si>
  <si>
    <t>South Park est désigné pour devenir le f</t>
  </si>
  <si>
    <t>'accomplissement d'une grande entreprise de commerce en ligne...</t>
  </si>
  <si>
    <t>La grosse émission best of 2022</t>
  </si>
  <si>
    <t>Robins des Bois</t>
  </si>
  <si>
    <t xml:space="preserve"> par la chaîne, la troupe des Robins des Bois profitent de ces séquences po</t>
  </si>
  <si>
    <t>Bois</t>
  </si>
  <si>
    <t>îne, la troupe des Robins des Bois profitent de ces séquences po</t>
  </si>
  <si>
    <t>théâtre Comédie</t>
  </si>
  <si>
    <t xml:space="preserve">e à un bureau sur la scène du théâtre Comédie et s'adresse... à son invité </t>
  </si>
  <si>
    <t>Comédie</t>
  </si>
  <si>
    <t xml:space="preserve">ureau sur la scène du théâtre Comédie et s'adresse... à son invité </t>
  </si>
  <si>
    <t>Dominique Farrugia</t>
  </si>
  <si>
    <t>Cette émission, créée par Dominique Farrugia en 1997 et diffusée en direct</t>
  </si>
  <si>
    <t>scène du théâtre</t>
  </si>
  <si>
    <t>s'installe à un bureau sur la scène du théâtre Comédie et s'adresse... à son</t>
  </si>
  <si>
    <t>à son invité pour divertir le public et les téléspectateurs.</t>
  </si>
  <si>
    <t>ur le plus grand bonheur d'un public conquis par les frasques de l</t>
  </si>
  <si>
    <t>Kad</t>
  </si>
  <si>
    <t>rmé au début des années 1990, Kad et Olivier ont également eu l</t>
  </si>
  <si>
    <t>début des années 1990, Kad et Olivier ont également eu l'honneur de</t>
  </si>
  <si>
    <t>Duo</t>
  </si>
  <si>
    <t>Duo mythique formé au début des a</t>
  </si>
  <si>
    <t>Kad et O</t>
  </si>
  <si>
    <t>,  La grosse émission  reçoit Kad et O. Le duo comique revient sur c</t>
  </si>
  <si>
    <t>La grosse émission</t>
  </si>
  <si>
    <t>humoristique à l'américaine,  La grosse émission  reçoit Kad et O. Le duo comi</t>
  </si>
  <si>
    <t>O.</t>
  </si>
  <si>
    <t>rosse émission  reçoit Kad et O. Le duo comique revient sur ce</t>
  </si>
  <si>
    <t xml:space="preserve">,  La grosse émission  reçoit Kad et O. Le duo comique revient </t>
  </si>
  <si>
    <t>émission  reçoit Kad et O. Le duo comique revient sur ces année</t>
  </si>
  <si>
    <t>râce à leurs running gags, le duo complémentaire a mis à mal én</t>
  </si>
  <si>
    <t xml:space="preserve"> duo mythique des années 2000 Kad et O. Les deux humoristes éta</t>
  </si>
  <si>
    <t xml:space="preserve">osse émission  revient sur le duo mythique des années 2000 Kad </t>
  </si>
  <si>
    <t>thique des années 2000 Kad et O. Les deux humoristes étaient a</t>
  </si>
  <si>
    <t xml:space="preserve"> duo mythique des années 2000 Kad et O. Les deux humoristes étaient </t>
  </si>
  <si>
    <t>clown blanc</t>
  </si>
  <si>
    <t>c. L'humoriste aux allures de clown blanc révélé par les Nuls s'offre u</t>
  </si>
  <si>
    <t>Nuls</t>
  </si>
  <si>
    <t>de clown blanc révélé par les Nuls s'offre un passage pour le mo</t>
  </si>
  <si>
    <t>Alain Chabat</t>
  </si>
  <si>
    <t>iste, producteur, animateur : Alain Chabat ne manque pas de flèches à so</t>
  </si>
  <si>
    <t>Acteur</t>
  </si>
  <si>
    <t>Acteur, réalisateur, scénariste, pro</t>
  </si>
  <si>
    <t>Grosse émission</t>
  </si>
  <si>
    <t xml:space="preserve">oins remarqué à la tête de la Grosse émission lors des mois de novembre et </t>
  </si>
  <si>
    <t>Philippe Bouvard : L'art d'en rire</t>
  </si>
  <si>
    <t>Philippe Bouvard</t>
  </si>
  <si>
    <t>a bonhommie et son insolence, Philippe Bouvard a fait rire la France entière</t>
  </si>
  <si>
    <t>Smaïn</t>
  </si>
  <si>
    <t>Mimie Mathy, Enrico Macias et Smaïn.</t>
  </si>
  <si>
    <t>Philippe Chevallier</t>
  </si>
  <si>
    <t>éphane Bern, Chantal Ladesou, Philippe Chevallier, Mimie Mathy, Enrico Macias e</t>
  </si>
  <si>
    <t xml:space="preserve"> son style inimitable dans le PAF. Ce documentaire... est l'occ</t>
  </si>
  <si>
    <t xml:space="preserve"> aux Grosses Têtes, de succès d’audience en découvertes de tal</t>
  </si>
  <si>
    <t xml:space="preserve"> Philippe Bouvard a fait rire la France entière pendant plus de 40 an</t>
  </si>
  <si>
    <t>Stéphane Bern</t>
  </si>
  <si>
    <t>ques Mailhot, Anne Roumanoff, Stéphane Bern, Chantal Ladesou, Philippe Ch</t>
  </si>
  <si>
    <t>Théâtre de Bouvard</t>
  </si>
  <si>
    <t xml:space="preserve">re pendant plus de 40 ans. Du Théâtre de Bouvard aux Grosses Têtes, de succès </t>
  </si>
  <si>
    <t>Enrico Macias</t>
  </si>
  <si>
    <t>ippe Chevallier, Mimie Mathy, Enrico Macias et Smaïn.</t>
  </si>
  <si>
    <t>Chantal Ladesou</t>
  </si>
  <si>
    <t>nne Roumanoff, Stéphane Bern, Chantal Ladesou, Philippe Chevallier, Mimie M</t>
  </si>
  <si>
    <t>Bernard Mabille</t>
  </si>
  <si>
    <t>oyé. Avec la participation de Bernard Mabille, Jacques Mailhot, Anne Rouman</t>
  </si>
  <si>
    <t>Mimie Mathy</t>
  </si>
  <si>
    <t>Ladesou, Philippe Chevallier, Mimie Mathy, Enrico Macias et Smaïn.</t>
  </si>
  <si>
    <t>Jacques Mailhot</t>
  </si>
  <si>
    <t>icipation de Bernard Mabille, Jacques Mailhot, Anne Roumanoff, Stéphane Ber</t>
  </si>
  <si>
    <t>Grosses Têtes</t>
  </si>
  <si>
    <t>ns. Du Théâtre de Bouvard aux Grosses Têtes, de succès d’audience en déco</t>
  </si>
  <si>
    <t>ilippe Bouvard a fait rire la France entière pendant plus de 40 an</t>
  </si>
  <si>
    <t>Anne Roumanoff</t>
  </si>
  <si>
    <t>ard Mabille, Jacques Mailhot, Anne Roumanoff, Stéphane Bern, Chantal Lades</t>
  </si>
  <si>
    <t>Module zap</t>
  </si>
  <si>
    <t>ZAP</t>
  </si>
  <si>
    <t>s les unes que les autres. LE ZAP a ainsi déniché les plus bell</t>
  </si>
  <si>
    <t>urs, people, passages télé... Internet fourmille de séquences toutes</t>
  </si>
  <si>
    <t>s, people, passages télés ... Internet fourmille de séquences toutes</t>
  </si>
  <si>
    <t xml:space="preserve"> unes que les autres. Dans le ZAP retrouvez les plus belles chu</t>
  </si>
  <si>
    <t>Vidéos amateurs</t>
  </si>
  <si>
    <t>Vidéos amateurs, people, passages télés ... I</t>
  </si>
  <si>
    <t>Robins des bois, the Story</t>
  </si>
  <si>
    <t>Pierre-François... Martin-Laval</t>
  </si>
  <si>
    <t xml:space="preserve">ina Foïs, Maurice Barthelémy, Pierre-François... Martin-Laval, Pascal Vincent et Jean-Paul </t>
  </si>
  <si>
    <t>ge des meilleurs sketches des Robins des Bois, un groupe d'humoristes dénic</t>
  </si>
  <si>
    <t>ina Foïs, Maurice Barthelémy, Pierre-François... Martin-Laval, Pas</t>
  </si>
  <si>
    <t>troupe -</t>
  </si>
  <si>
    <t xml:space="preserve">e plus, les six membres de la troupe - Elise Larnicol, Marina Foïs, </t>
  </si>
  <si>
    <t>Pascal Vincent</t>
  </si>
  <si>
    <t>rre-François... Martin-Laval, Pascal Vincent et Jean-Paul Rouve - revêtent</t>
  </si>
  <si>
    <t>leurs sketches des Robins des Bois, un groupe d'humoristes dénic</t>
  </si>
  <si>
    <t>Pierre-François</t>
  </si>
  <si>
    <t>ina Foïs, Maurice Barthelémy, Pierre-François... Martin-Laval, Pascal Vince</t>
  </si>
  <si>
    <t>Maurice Barthelémy</t>
  </si>
  <si>
    <t xml:space="preserve"> Elise Larnicol, Marina Foïs, Maurice Barthelémy, Pierre-François... Martin-La</t>
  </si>
  <si>
    <t>Martin</t>
  </si>
  <si>
    <t>arthelémy, Pierre-François... Martin-Laval, Pascal Vincent et Jean</t>
  </si>
  <si>
    <t>Laval</t>
  </si>
  <si>
    <t xml:space="preserve">my, Pierre-François... Martin-Laval, Pascal Vincent et Jean-Paul </t>
  </si>
  <si>
    <t>Jean-Paul Rouve</t>
  </si>
  <si>
    <t>rtin-Laval, Pascal Vincent et Jean-Paul Rouve - revêtent leur costume de pr</t>
  </si>
  <si>
    <t>Marina Foïs</t>
  </si>
  <si>
    <t>e la troupe - Elise Larnicol, Marina Foïs, Maurice Barthelémy, Pierre-F</t>
  </si>
  <si>
    <t>s, Maurice Barthelémy, Pierre-François... Martin-Laval, Pascal Vince</t>
  </si>
  <si>
    <t>Elise Larnicol</t>
  </si>
  <si>
    <t>es six membres de la troupe - Elise Larnicol, Marina Foïs, Maurice Barthel</t>
  </si>
  <si>
    <t>tes déniché et popularisé par Dominique Farrugia, qui est passé brillamment du</t>
  </si>
  <si>
    <t>Le meilleur de Kad et Olivier</t>
  </si>
  <si>
    <t>osse Emission, version Kad et Olivier. Sketches, parodies, dérapage</t>
  </si>
  <si>
    <t>Sketches</t>
  </si>
  <si>
    <t>sion, version Kad et Olivier. Sketches, parodies, dérapages, fous ri</t>
  </si>
  <si>
    <t>Kaddour Merad-Olivier Baroux</t>
  </si>
  <si>
    <t>s, fous rires, l'infernal duo Kaddour Merad-Olivier Baroux a laissé un nombre incalculab</t>
  </si>
  <si>
    <t>La Grosse Emission</t>
  </si>
  <si>
    <t>Les meilleurs moments de La Grosse Emission, version Kad et Olivier. Sket</t>
  </si>
  <si>
    <t>e La Grosse Emission, version Kad et Olivier. Sketches, parodie</t>
  </si>
  <si>
    <t xml:space="preserve">pages, fous rires, l'infernal duo Kaddour Merad-Olivier Baroux </t>
  </si>
  <si>
    <t>Kad et Olivier</t>
  </si>
  <si>
    <t>e La Grosse Emission, version Kad et Olivier. Sketches, parodies, dérapage</t>
  </si>
  <si>
    <t>Le zap</t>
  </si>
  <si>
    <t>eures séquences dénichées sur Internet sont également à l'honneur.</t>
  </si>
  <si>
    <t xml:space="preserve">Pour célébrer la fête d'Halloween, qui s'est tenue il y a peu, </t>
  </si>
  <si>
    <t>Zap</t>
  </si>
  <si>
    <t>bonbons, la chaîne propose un Zap exceptionnel. Au programme de</t>
  </si>
  <si>
    <t>Toile</t>
  </si>
  <si>
    <t xml:space="preserve">ences qui font le buzz sur la Toile. Pour le meilleur ou pour le </t>
  </si>
  <si>
    <t>sonnages hors du commun… « Le Zap » propose un florilège des me</t>
  </si>
  <si>
    <t xml:space="preserve"> le meilleur ou pour le pire, Internet offre à tous et à toutes la p</t>
  </si>
  <si>
    <t>Fous rires</t>
  </si>
  <si>
    <t>Fous rires, chutes spectaculaires, perso</t>
  </si>
  <si>
    <t>ont fait le tour du monde via Internet.</t>
  </si>
  <si>
    <t>Le Zap</t>
  </si>
  <si>
    <t>personnages hors du commun… « Le Zap » propose un florilège des me</t>
  </si>
  <si>
    <t>H (S1-E17)</t>
  </si>
  <si>
    <t>rappeler à lui, de dormir à l'hôpital.</t>
  </si>
  <si>
    <t>Strauss</t>
  </si>
  <si>
    <t>chat ! Déprimé, le professeur Strauss,... qui a eu une liaison avec</t>
  </si>
  <si>
    <t>Sabri</t>
  </si>
  <si>
    <t>ner autour. D'abord réticent, Sabri finit par croire en la réinca</t>
  </si>
  <si>
    <t>Jamel</t>
  </si>
  <si>
    <t>ait un stage dans le service. Jamel interdit à Aymé, pourtant sou</t>
  </si>
  <si>
    <t>Farida, la petite sœur de Jamel, fait un stage dans le servic</t>
  </si>
  <si>
    <t>Farida</t>
  </si>
  <si>
    <t>Farida, la petite sœur de Jamel, fai</t>
  </si>
  <si>
    <t>Déprimé</t>
  </si>
  <si>
    <t xml:space="preserve"> se comporter comme un chat ! Déprimé, le professeur Strauss,... qu</t>
  </si>
  <si>
    <t>Aymé</t>
  </si>
  <si>
    <t xml:space="preserve"> le service. Jamel interdit à Aymé, pourtant sous le charme de l</t>
  </si>
  <si>
    <t xml:space="preserve"> liaison avec Cécile, supplie Clara de convaincre sa femme de rev</t>
  </si>
  <si>
    <t xml:space="preserve">... qui a eu une liaison avec Cécile, supplie Clara de convaincre </t>
  </si>
  <si>
    <t>Youpi</t>
  </si>
  <si>
    <t xml:space="preserve"> est désespéré par la mort de Youpi, son caniche. Par ailleurs, S</t>
  </si>
  <si>
    <t xml:space="preserve">l. De son côté, le professeur Strauss est désespéré par la mort de </t>
  </si>
  <si>
    <t>Jamel amène à l'hôpital son nouveau chien qui a tôt f</t>
  </si>
  <si>
    <t>age, il subit les sarcasmes d'Aymé.</t>
  </si>
  <si>
    <t>Jean-Pierre</t>
  </si>
  <si>
    <t>service. Le molosse, prénommé Jean-Pierre, agace au plus haut point l'e</t>
  </si>
  <si>
    <t xml:space="preserve">i, son caniche. Par ailleurs, Sabri vient... enfin d'être choisi </t>
  </si>
  <si>
    <t>Jamel amène à l'hôpital son nouveau</t>
  </si>
  <si>
    <t>es eaux dans son appartement, Clara est contrainte de quitter les</t>
  </si>
  <si>
    <t>celle-ci jette son dévolu sur Jamel. De son côté, Sabri est charg</t>
  </si>
  <si>
    <t>Corinne</t>
  </si>
  <si>
    <t>Aymé tombe sous le charme de Corinne, une charmante stagiaire à la</t>
  </si>
  <si>
    <t>Aymé tombe sous le charme de Corin</t>
  </si>
  <si>
    <t>elle accepte d'emménager chez Béatrice.</t>
  </si>
  <si>
    <t>évolu sur Jamel. De son côté, Sabri est chargé de former un autre</t>
  </si>
  <si>
    <t>ette opération. Le professeur Strauss, interviewé par la présentatr</t>
  </si>
  <si>
    <t>opération Flacon rouge</t>
  </si>
  <si>
    <t>pital, le service accueille l’opération Flacon rouge, une campagne nationale de do</t>
  </si>
  <si>
    <t>À l’hôpital, le service accueille l’opéra</t>
  </si>
  <si>
    <t>ationale de don du sang. Mais Aymé, qui a extrêmement peur des p</t>
  </si>
  <si>
    <t xml:space="preserve">ctateurs de donner leur sang. Rémi est persuadé de connaître la </t>
  </si>
  <si>
    <t>umains propose ses services à Jamel.</t>
  </si>
  <si>
    <t>Flacon rouge</t>
  </si>
  <si>
    <t>service accueille l’opération Flacon rouge, une campagne nationale de do</t>
  </si>
  <si>
    <t>Micheline Presle</t>
  </si>
  <si>
    <t>La comédienne Micheline Presle est hospitalisée à quelques j</t>
  </si>
  <si>
    <t>trop au sérieux. De son côté, Clara a trouvé un poste dans un aut</t>
  </si>
  <si>
    <t>trouvé un poste dans un autre établissement.</t>
  </si>
  <si>
    <t>uelques jours d'une première. Sabri s'improvise répétiteur et pre</t>
  </si>
  <si>
    <t>Un chalet à Gstaad</t>
  </si>
  <si>
    <t>Alicia</t>
  </si>
  <si>
    <t>garde. Lui est un industriel, Alicia est une aristocrate richissim</t>
  </si>
  <si>
    <t>t pas forcément le même) mais Alicia s'ést entichée d'un coach spi</t>
  </si>
  <si>
    <t>Françoise et Jean-Jacques Lombard, très</t>
  </si>
  <si>
    <t>Jean-Jacques Lombard</t>
  </si>
  <si>
    <t>Françoise et Jean-Jacques Lombard, très riches exilés fiscaux d</t>
  </si>
  <si>
    <t xml:space="preserve"> à recevoir un couple d'amis, Alicia et Grégoire Lagarde. Lui est </t>
  </si>
  <si>
    <t>Grégoire Lagarde</t>
  </si>
  <si>
    <t>r un couple d'amis, Alicia et Grégoire Lagarde. Lui est un industriel, Alici</t>
  </si>
  <si>
    <t>La famille et le potager</t>
  </si>
  <si>
    <t xml:space="preserve"> ce spectacle au cours duquel Marie et Denis tentent de s'extirpe</t>
  </si>
  <si>
    <t>Casting</t>
  </si>
  <si>
    <t>Casting cinq étoiles pour ce spectacl</t>
  </si>
  <si>
    <t>Denis</t>
  </si>
  <si>
    <t>acle au cours duquel Marie et Denis tentent de s'extirper d'un bi</t>
  </si>
  <si>
    <t>Roland Magdane : La vie à deux c'est merveilleux</t>
  </si>
  <si>
    <t xml:space="preserve"> père avec un nouveau-né à la maison,... le rôle de chacun dans un</t>
  </si>
  <si>
    <t xml:space="preserve">Dans ce spectacle, Roland Magdane dresse un portrait satirique </t>
  </si>
  <si>
    <t>H (S2-E6)</t>
  </si>
  <si>
    <t>veut dire le mot préliminaire Sabri, décide de louer un film porn</t>
  </si>
  <si>
    <t xml:space="preserve">ervice. Ils sont soutenus par Aymé, qui change très vite d’avis </t>
  </si>
  <si>
    <t>e attente, ils découvrent que Clara a joué dans ce film. Très vit</t>
  </si>
  <si>
    <t>graphique. Il est surpris par Jamel alors qu’il le visionne. Cont</t>
  </si>
  <si>
    <t>l est surpris par Jamel alors qu’il le visionne. Contre toute a</t>
  </si>
  <si>
    <t>la rumeur se... répand dans l’hôpital. Par ailleurs, des manifestan</t>
  </si>
  <si>
    <t>Sabri et Jamel organisent un spectacle de ma</t>
  </si>
  <si>
    <t>alors de partir avec son amie Sabine en mission humanitaire dans u</t>
  </si>
  <si>
    <t>Balkans</t>
  </si>
  <si>
    <t xml:space="preserve"> humanitaire dans un pays des Balkans, afin de secourir... la popul</t>
  </si>
  <si>
    <t>e soldats sanguinaires. Comme Aymé est loin de rester insensible</t>
  </si>
  <si>
    <t>éa s’ennuie terriblement sans Jean-François. Elle décide alors d</t>
  </si>
  <si>
    <t>pays des Balkans</t>
  </si>
  <si>
    <t>n mission humanitaire dans un pays des Balkans, afin de secourir... la popul</t>
  </si>
  <si>
    <t>s à la suite d’un malentendu, Sabri casse une jambe du magicien..</t>
  </si>
  <si>
    <t>Sabri et Jamel organisent un specta</t>
  </si>
  <si>
    <t xml:space="preserve">éa s’ennuie terriblement sans Jean-François. Elle décide alors de partir </t>
  </si>
  <si>
    <t xml:space="preserve">ennuie terriblement sans Jean-François. Elle décide alors de partir </t>
  </si>
  <si>
    <t>Béa</t>
  </si>
  <si>
    <t>sse une jambe du magicien.... Béa s’ennuie terriblement sans Je</t>
  </si>
  <si>
    <t>café</t>
  </si>
  <si>
    <t>sent un spectacle de magie au café. Mais à la suite d’un malente</t>
  </si>
  <si>
    <t xml:space="preserve">artir avec son amie Sabine en mission humanitaire dans un pays des </t>
  </si>
  <si>
    <t>Anne-Laure</t>
  </si>
  <si>
    <t>ans le Sud de la France. Mais Anne-Laure ne compte pas l'accompagner.</t>
  </si>
  <si>
    <t>tion prévue dans le Sud de la France. Mais Anne-Laure ne compte pa</t>
  </si>
  <si>
    <t>ste à l'accueil au pied levé. Clara, qui avait organisé également</t>
  </si>
  <si>
    <t>ans le Sud de la France. Mais Anne-Laure ne compte pas l'accompa</t>
  </si>
  <si>
    <t>nte de renoncer à son voyage. Aymé ourrait bien profiter... de l</t>
  </si>
  <si>
    <t>ocation prévue dans le Sud de la France. Mais Anne-Laure ne compte pa</t>
  </si>
  <si>
    <t>s, en emportant son fauteuil, Sabri le remplace à son poste à l'a</t>
  </si>
  <si>
    <t>e Sud de la France. Mais Anne-Laure ne compte pas l'accompagner.</t>
  </si>
  <si>
    <t>er sa location prévue dans le Sud de la France. Mais Anne-Laure</t>
  </si>
  <si>
    <t>Pendant que Jamel part en congés, malgré le ref</t>
  </si>
  <si>
    <t>nale entorse, est homosexuel, Jamel refuse de le présenter à l’en</t>
  </si>
  <si>
    <t xml:space="preserve">qu’il apprend de la bouche de Clara que son frère Mourhad, admis </t>
  </si>
  <si>
    <t xml:space="preserve">a, qui s’est fait larguer par Jean-François n’arrête pas de pleurer, car </t>
  </si>
  <si>
    <t>Jean-François n’</t>
  </si>
  <si>
    <t>a, qui s’est fait larguer par Jean-François n’arrête pas de pleurer, car tou</t>
  </si>
  <si>
    <t>Mourhad</t>
  </si>
  <si>
    <t>bouche de Clara que son frère Mourhad, admis dans le service pour u</t>
  </si>
  <si>
    <t>Christelle</t>
  </si>
  <si>
    <t xml:space="preserve"> d’être sorti avec une bombe, Christelle, mais il s’avère qu’elle est </t>
  </si>
  <si>
    <t>er, car tout le lui rappelle. Aymé, quant à lui, se vante d’être</t>
  </si>
  <si>
    <t xml:space="preserve">i s’est fait larguer par Jean-François n’arrête pas de pleurer, car </t>
  </si>
  <si>
    <t>a, qui s’est fait larguer par Jean-François n’arrête pas de pleu</t>
  </si>
  <si>
    <t>nier, séparé de son petit ami Miguel, s’apprête à retourner chez s</t>
  </si>
  <si>
    <t>paré de son petit ami Miguel, s’apprête à retourner chez ses..</t>
  </si>
  <si>
    <t>avère qu’elle est moins belle qu’avant…</t>
  </si>
  <si>
    <t>, Christelle, mais il s’avère qu’elle est moins belle qu’avant…</t>
  </si>
  <si>
    <t>ut pour éviter que ça arrive. Béa, qui s’est fait larguer par J</t>
  </si>
  <si>
    <t>Cocovoit</t>
  </si>
  <si>
    <t>Meubler</t>
  </si>
  <si>
    <t>ue l'un des passagers a pété. Meubler les silences, subir les goûts</t>
  </si>
  <si>
    <t>Meubler les silences</t>
  </si>
  <si>
    <t>ue l'un des passagers a pété. Meubler les silences, subir les goûts musicaux des</t>
  </si>
  <si>
    <t>Olivier de Benoist : Le petit dernier</t>
  </si>
  <si>
    <t>Olivier de Benoist</t>
  </si>
  <si>
    <t>nt mieux que leurs compagnes, Olivier de Benoist ne cache pas son plaisir d'ac</t>
  </si>
  <si>
    <t>Olivier de Benoist : 0/40 ans</t>
  </si>
  <si>
    <t>en. Dans un but d'apaisement, Olivier de Benoist décide de faire amende honora</t>
  </si>
  <si>
    <t>Verdict</t>
  </si>
  <si>
    <t>Le 9 avril 2010, Marie-Anne Lafo</t>
  </si>
  <si>
    <t>Cahors</t>
  </si>
  <si>
    <t>. Le procès s'ouvre en 2011 à Cahors. Marianne Lafosse est jugée p</t>
  </si>
  <si>
    <t>e Lafosse, 49 ans, empoisonne André, son mari, et ses enfants ; D</t>
  </si>
  <si>
    <t>é, son mari, et ses enfants ; Denis, 8 ans et Mélodie, 10 ans. Pu</t>
  </si>
  <si>
    <t>le de son fils aîné, Rémi, au collège au moment du drame. Le procès</t>
  </si>
  <si>
    <t>Mélodie</t>
  </si>
  <si>
    <t>ses enfants ; Denis, 8 ans et Mélodie, 10 ans. Puis, elle poignarde</t>
  </si>
  <si>
    <t>tente de s'ouvrir les veines. Mélodie, bien que blessée, parvient à</t>
  </si>
  <si>
    <t>t difficile de son fils aîné, Rémi, au collège au moment du dram</t>
  </si>
  <si>
    <t>Marie-Anne Lafosse</t>
  </si>
  <si>
    <t>Le 9 avril 2010, Marie-Anne Lafosse, 49 ans, empoisonne André, so</t>
  </si>
  <si>
    <t>Marianne Lafosse</t>
  </si>
  <si>
    <t>cès s'ouvre en 2011 à Cahors. Marianne Lafosse est jugée pour deux assassina</t>
  </si>
  <si>
    <t>Les faits Karl Zéro</t>
  </si>
  <si>
    <t>Tatiana</t>
  </si>
  <si>
    <t>s atrocement mutilés. Quant à Tatiana, elle reste introuvable.</t>
  </si>
  <si>
    <t>Fatima</t>
  </si>
  <si>
    <t xml:space="preserve">ktaria, de Marie-Hélène et de Fatima ont été retrouvés atrocement </t>
  </si>
  <si>
    <t>Perpignan</t>
  </si>
  <si>
    <t>aru à proximité de la gare de Perpignan. Les corps de Moktaria, de Ma</t>
  </si>
  <si>
    <t>Moktaria</t>
  </si>
  <si>
    <t>re de Perpignan. Les corps de Moktaria, de Marie-Hélène et de Fatima</t>
  </si>
  <si>
    <t>Marie-Hélène et de Fatima</t>
  </si>
  <si>
    <t xml:space="preserve">an. Les corps de Moktaria, de Marie-Hélène et de Fatima ont été retrouvés atrocement </t>
  </si>
  <si>
    <t>gare de Perpignan</t>
  </si>
  <si>
    <t>ont disparu à proximité de la gare de Perpignan. Les corps de Moktaria, de Ma</t>
  </si>
  <si>
    <t>an. Les corps de Moktaria, de Marie-Hélène et de Fatima ont été r</t>
  </si>
  <si>
    <t>Marie-Hélène</t>
  </si>
  <si>
    <t>an. Les corps de Moktaria, de Marie-Hélène et de Fatima ont été retrouvé</t>
  </si>
  <si>
    <t>s corps de Moktaria, de Marie-Hélène et de Fatima ont été retrouvé</t>
  </si>
  <si>
    <t>Abdelaziz Seridi</t>
  </si>
  <si>
    <t>l'ex-petit-ami de la victime, Abdelaziz Seridi, surnommé Samir, et Jose Nuno</t>
  </si>
  <si>
    <t>Seridi</t>
  </si>
  <si>
    <t>-ami de la victime, Abdelaziz Seridi, surnommé Samir, et Jose Nuno</t>
  </si>
  <si>
    <t>Mendes Abrantes</t>
  </si>
  <si>
    <t>rnommé Samir, et Jose Nuno... Mendes Abrantes, déjà condamné pour viol en 1</t>
  </si>
  <si>
    <t>Royan</t>
  </si>
  <si>
    <t>e béton, dans un bois près de Royan. L'enquête conduit à deux sus</t>
  </si>
  <si>
    <t>Samir</t>
  </si>
  <si>
    <t>e, Abdelaziz Seridi, surnommé Samir, et Jose Nuno... Mendes Abran</t>
  </si>
  <si>
    <t>Jennifer Charron</t>
  </si>
  <si>
    <t xml:space="preserve"> d'une jeune femme de 21 ans, Jennifer Charron, est découvert, reposant sur </t>
  </si>
  <si>
    <t>Jose Nuno</t>
  </si>
  <si>
    <t>iz Seridi, surnommé Samir, et Jose Nuno... Mendes Abrantes, déjà cond</t>
  </si>
  <si>
    <t>Voirplusmoins
Monsieur Leroy</t>
  </si>
  <si>
    <t>Cas de divorce (S1-E81)</t>
  </si>
  <si>
    <t>Monsieur Leroy</t>
  </si>
  <si>
    <t>Monsieur Leroy estime que la vie de pilote d</t>
  </si>
  <si>
    <t>Lamarre</t>
  </si>
  <si>
    <t>Monsieur Lamarre demande le divorce : il repro</t>
  </si>
  <si>
    <t>Monsieur Lamarre</t>
  </si>
  <si>
    <t>Confidences... d'experts psy</t>
  </si>
  <si>
    <t>Jean-Luc Ployé</t>
  </si>
  <si>
    <t>ils criminels, Hélène Romano, Jean-Luc Ployé, Fabien Aubat et Paul Bensuss</t>
  </si>
  <si>
    <t>Hélène Romano</t>
  </si>
  <si>
    <t>listes des profils criminels, Hélène Romano, Jean-Luc Ployé, Fabien Aubat</t>
  </si>
  <si>
    <t>Paul Bensussan</t>
  </si>
  <si>
    <t>an-Luc Ployé, Fabien Aubat et Paul Bensussan racontent leur parcours et le</t>
  </si>
  <si>
    <t>Fabien Aubat</t>
  </si>
  <si>
    <t>élène Romano, Jean-Luc Ployé, Fabien Aubat et Paul Bensussan racontent l</t>
  </si>
  <si>
    <t>Chasse à l'homme</t>
  </si>
  <si>
    <t>, il réussit à s'installer en Amérique du Sud avec sa femme et leur fils.</t>
  </si>
  <si>
    <t>Le 13 août 1987, le gangster bel</t>
  </si>
  <si>
    <t>Patrick Haemers</t>
  </si>
  <si>
    <t xml:space="preserve"> août 1987, le gangster belge Patrick Haemers s'évade lors d'un transfert e</t>
  </si>
  <si>
    <t>Sur la scène du crime</t>
  </si>
  <si>
    <t>Priscilla</t>
  </si>
  <si>
    <t>e 8 février 2001, le corps de Priscilla, 14 ans, est découvert près d</t>
  </si>
  <si>
    <t>Le 8 février 2001, le corps de P</t>
  </si>
  <si>
    <t>Scream</t>
  </si>
  <si>
    <t xml:space="preserve"> masque noir et blanc du film Scream.</t>
  </si>
  <si>
    <t>endarmes passent au crible la scène du crime. Ils découvrent le m</t>
  </si>
  <si>
    <t xml:space="preserve">Le 9 octobre 2001, les médecins </t>
  </si>
  <si>
    <t>Les enquêtes impossibles</t>
  </si>
  <si>
    <t>Candice</t>
  </si>
  <si>
    <t>aura est découvert chez elle. Candice, la serveuse du bar dans lequ</t>
  </si>
  <si>
    <t>Dérapage</t>
  </si>
  <si>
    <t>Une bouteille inestimable* 1 *Dérapage* 2</t>
  </si>
  <si>
    <t>Laura</t>
  </si>
  <si>
    <t>Le corps de Laura est découvert chez elle. Cand</t>
  </si>
  <si>
    <t>a serveuse du bar dans lequel Laura a passé sa dernière soirée, r</t>
  </si>
  <si>
    <t xml:space="preserve">elle. Candice, la serveuse du bar dans lequel Laura a passé sa </t>
  </si>
  <si>
    <t>Long Island : une saison pour tuer</t>
  </si>
  <si>
    <t xml:space="preserve"> Josh et Rachel se rendent en Floride, où la fille de l'une des vic</t>
  </si>
  <si>
    <t>Daytona Beach</t>
  </si>
  <si>
    <t>étudier l'affaire du tueur de Daytona Beach, Josh et Rachel se rendent en</t>
  </si>
  <si>
    <t xml:space="preserve">eur de Daytona Beach, Josh et Rachel se rendent en Floride, où la </t>
  </si>
  <si>
    <t>Josh</t>
  </si>
  <si>
    <t>re du tueur de Daytona Beach, Josh et Rachel se rendent en Flori</t>
  </si>
  <si>
    <t>Killer</t>
  </si>
  <si>
    <t>Lorsque la police répond à un appel déchirant a</t>
  </si>
  <si>
    <t>Au coeur du mal avec Chris Cuomo</t>
  </si>
  <si>
    <t>Jennifer</t>
  </si>
  <si>
    <t>dernier avait violé leur amie Jennifer.</t>
  </si>
  <si>
    <t>John Hill</t>
  </si>
  <si>
    <t xml:space="preserve">uent l'homme d'affaires local John Hill. Ce dernier avait violé leur </t>
  </si>
  <si>
    <t>Chris Cuomo</t>
  </si>
  <si>
    <t xml:space="preserve"> carcéral dans lequel il vit. Chris Cuomo s'entretient avec lui.</t>
  </si>
  <si>
    <t>John J. Lennon</t>
  </si>
  <si>
    <t>Le meurtrier John J. Lennon s'est construit une réputatio</t>
  </si>
  <si>
    <t>Death Row: Countdown To Execution</t>
  </si>
  <si>
    <t>au cours d'une attaque à main armée.</t>
  </si>
  <si>
    <t>Patrick Murphy</t>
  </si>
  <si>
    <t>Rencontre avec Patrick Murphy, l'un des plus célèbres fugit</t>
  </si>
  <si>
    <t xml:space="preserve">es plus célèbres fugitifs des Etats-Unis, reconnu coupable du meurtre </t>
  </si>
  <si>
    <t>Billie Wayne Coble</t>
  </si>
  <si>
    <t>Billie Wayne Coble a tué trois membres de sa bel</t>
  </si>
  <si>
    <t>Marie-Madeleine Révillon</t>
  </si>
  <si>
    <t>iers découvrent le cadavre de Marie-Madeleine Révillon, une vieille dame de 84 ans q</t>
  </si>
  <si>
    <t>Le 11 janvier 1986, les pompiers</t>
  </si>
  <si>
    <t>En 2005, le corps d'Audrey, une jeune femme de 24 ans, e</t>
  </si>
  <si>
    <t>police scientifique</t>
  </si>
  <si>
    <t>nts experts médicaux et de la police scientifique. Chaque numéro plonge au cœur</t>
  </si>
  <si>
    <t>Disparitions</t>
  </si>
  <si>
    <t>Disparitions, assassins recherchés, crimes</t>
  </si>
  <si>
    <t>aient morts avant l'incendie. Danny était doué en... affaire et t</t>
  </si>
  <si>
    <t>Della</t>
  </si>
  <si>
    <t xml:space="preserve"> restes humains appartenant à Della et Danny, les propriétaires. </t>
  </si>
  <si>
    <t>Un feu se déclare dans une maison. Des policiers découvrent des</t>
  </si>
  <si>
    <t xml:space="preserve">umains appartenant à Della et Danny, les propriétaires. Un chien </t>
  </si>
  <si>
    <t>Cops</t>
  </si>
  <si>
    <t xml:space="preserve"> se traduit par un séjour à l'hôpital. Une voiture pleine de jeunes</t>
  </si>
  <si>
    <t xml:space="preserve">terminé d'essayer de semer la police. Un adjoint a des doutes sur </t>
  </si>
  <si>
    <t>banques</t>
  </si>
  <si>
    <t xml:space="preserve">ifeste un homme à l'égard des banques. Un homme ignore des signaux </t>
  </si>
  <si>
    <t xml:space="preserve"> de faire une embardée sur la route.</t>
  </si>
  <si>
    <t>rds que ses craintes liées au Covid-19 l'ont conduit à commettre une</t>
  </si>
  <si>
    <t xml:space="preserve"> ferme pas sa porte à clé. La police exhorte un homme perturbé à f</t>
  </si>
  <si>
    <t xml:space="preserve">traient des crimes en séries, Josh et Rachel se lancent sur les </t>
  </si>
  <si>
    <t>des crimes en séries, Josh et Rachel se lancent sur les routes amé</t>
  </si>
  <si>
    <t>routes américaines</t>
  </si>
  <si>
    <t xml:space="preserve"> et Rachel se lancent sur les routes américaines. Ils rencontrent les filles q</t>
  </si>
  <si>
    <t>inter-Etats</t>
  </si>
  <si>
    <t xml:space="preserve">ective privé sur des routiers inter-Etats qui commettraient des crimes </t>
  </si>
  <si>
    <t>Rote Rosen (S21-E96)</t>
  </si>
  <si>
    <t>Luneburg</t>
  </si>
  <si>
    <t>ement monotone. Les femmes de Luneburg l'ont bien compris, ces quadr</t>
  </si>
  <si>
    <t>Sturm der Liebe (S19-E155)</t>
  </si>
  <si>
    <t>Bavière</t>
  </si>
  <si>
    <t>nq étoile au cœur de Vagen en Bavière, est l'épicentre des histoire</t>
  </si>
  <si>
    <t>... qui gravitent autour de l'établissement sont nombreuses.</t>
  </si>
  <si>
    <t>Fürstenhof</t>
  </si>
  <si>
    <t>Fürstenhof, hôtel cinq étoile au cœur de</t>
  </si>
  <si>
    <t>Vagen</t>
  </si>
  <si>
    <t xml:space="preserve"> hôtel cinq étoile au cœur de Vagen en Bavière, est l'épicentre d</t>
  </si>
  <si>
    <t xml:space="preserve">Fürstenhof, hôtel cinq étoile au cœur de Vagen </t>
  </si>
  <si>
    <t>1. FC Saarbrücken - FC Bayern München; anschließend Zusammenfassung der Spiele</t>
  </si>
  <si>
    <t xml:space="preserve">Résumé Football : Coupe d'Allemagne Saison 20231. FC Saarbrücken </t>
  </si>
  <si>
    <t>Hauptrunde</t>
  </si>
  <si>
    <t xml:space="preserve"> Spiele Coupe d'Allemagne. 2. Hauptrunde. 1. FC Saarbrücken - FC Bayer</t>
  </si>
  <si>
    <t>Anschließend Zusammenfassung</t>
  </si>
  <si>
    <t>brücken - FC Bayern München / Anschließend Zusammenfassung der Spiele Coupe d'Allemagne.</t>
  </si>
  <si>
    <t>Bayern</t>
  </si>
  <si>
    <t>on 20231. FC Saarbrücken - FC Bayern München / Anschließend Zusamm</t>
  </si>
  <si>
    <t>FC Bayern München</t>
  </si>
  <si>
    <t>aison 20231. FC Saarbrücken - FC Bayern München / Anschließend Zusammenfassun</t>
  </si>
  <si>
    <t>FC Saarbrücken</t>
  </si>
  <si>
    <t>'Allemagne. 2. Hauptrunde. 1. FC Saarbrücken - FC Bayern München / Anschli</t>
  </si>
  <si>
    <t>runde. 1. FC Saarbrücken - FC Bayern München / Anschließend Zusamm</t>
  </si>
  <si>
    <t>uptrunde. 1. FC Saarbrücken - FC Bayern München / Anschließend Zusammenfassun</t>
  </si>
  <si>
    <t>Anschließend Zusammenfassung der Spiele</t>
  </si>
  <si>
    <t>brücken - FC Bayern München / Anschließend Zusammenfassung der Spiele. Aus Saarbrücken.</t>
  </si>
  <si>
    <t xml:space="preserve"> Football : Coupe d'Allemagne Saison 20231. FC Saarbrücken - FC Ba</t>
  </si>
  <si>
    <t>Anschließend Zusammenfassung der Spiele Coupe d'Allemagne</t>
  </si>
  <si>
    <t>brücken - FC Bayern München / Anschließend Zusammenfassung der Spiele Coupe d'Allemagne. 2. Hauptrunde. 1. FC Saarbrü</t>
  </si>
  <si>
    <t>Aus Saarbrücken</t>
  </si>
  <si>
    <t>d Zusammenfassung der Spiele. Aus Saarbrücken.</t>
  </si>
  <si>
    <t>Résumé Football</t>
  </si>
  <si>
    <t>Résumé Football : Coupe d'Allemagne Saison 20</t>
  </si>
  <si>
    <t>Résumé Football : Coupe d'Allemagne Saison</t>
  </si>
  <si>
    <t>Résumé Football : Coupe d'Allemagne Saison 20231. FC Saarbrücken - FC Ba</t>
  </si>
  <si>
    <t>menfassung der Spiele Coupe d'Allemagne. 2. Hauptrunde. 1. FC Saarbrü</t>
  </si>
  <si>
    <t>Coupe d'Allemagne</t>
  </si>
  <si>
    <t>upe d'Allemagne Saison 20231. FC Saarbrücken - FC Bayern München / Anschli</t>
  </si>
  <si>
    <t>nd Zusammenfassung der Spiele Coupe d'Allemagne. 2. Hauptrunde. 1. FC Saarbrü</t>
  </si>
  <si>
    <t>Alaska Express</t>
  </si>
  <si>
    <t>tre traité au plus vite avant qu’un drame ne se produise. Par a</t>
  </si>
  <si>
    <t xml:space="preserve"> passagers et l’arrivée à bon port des marchandises.</t>
  </si>
  <si>
    <t>Alaska</t>
  </si>
  <si>
    <t xml:space="preserve">Le printemps débarque en Alaska ; et avec lui, la montée des </t>
  </si>
  <si>
    <t>Full Metal Plaquettes</t>
  </si>
  <si>
    <t>Cadillac</t>
  </si>
  <si>
    <t xml:space="preserve">t et énormément de cuivre, la Cadillac est rutilante et enfin prête </t>
  </si>
  <si>
    <t>d'ajustements de la part de l'équipe Kindig-It et énormément de cu</t>
  </si>
  <si>
    <t>Kindig-It</t>
  </si>
  <si>
    <t>ements de la part de l'équipe Kindig-It et énormément de cuivre, la C</t>
  </si>
  <si>
    <t>Au cœur des brigades canines</t>
  </si>
  <si>
    <t>Meg</t>
  </si>
  <si>
    <t>ésaffecté. Le chien renifleur Meg inspecte un appartement possi</t>
  </si>
  <si>
    <t>Thor</t>
  </si>
  <si>
    <t>Dans le Yorkshire, Alsatian Thor rejoint une unité armée et pr</t>
  </si>
  <si>
    <t>Alsatian Thor</t>
  </si>
  <si>
    <t>satian Thor rejoint une unité armée et prend d'assaut un bâtiment</t>
  </si>
  <si>
    <t>Yorkshire</t>
  </si>
  <si>
    <t>Dans le Yorkshire, Alsatian Thor rejoint une un</t>
  </si>
  <si>
    <t>té armée et prend d'assaut un bâtiment désaffecté. Le chien renifleu</t>
  </si>
  <si>
    <t>re, Alsatian Thor rejoint une unité armée et prend d'assaut un bâ</t>
  </si>
  <si>
    <t>Patto</t>
  </si>
  <si>
    <t>Dans le Yorkshire, le chien Patto a été blessé en poursuivant u</t>
  </si>
  <si>
    <t>Merseyside</t>
  </si>
  <si>
    <t xml:space="preserve">ivant un cambrioleur. Dans le Merseyside, l'agent Harris et son chien </t>
  </si>
  <si>
    <t xml:space="preserve">Dans le Yorkshire, le chien Patto a été blessé </t>
  </si>
  <si>
    <t>Harris</t>
  </si>
  <si>
    <t>. Dans le Merseyside, l'agent Harris et son chien Kane recherchent</t>
  </si>
  <si>
    <t>Kane</t>
  </si>
  <si>
    <t>, l'agent Harris et son chien Kane recherchent un voleur de voit</t>
  </si>
  <si>
    <t>Sauveurs de trésors</t>
  </si>
  <si>
    <t>A Londres, Drew négocie un ancien équip</t>
  </si>
  <si>
    <t>Drew</t>
  </si>
  <si>
    <t xml:space="preserve">A Londres, Drew négocie un ancien équipement </t>
  </si>
  <si>
    <t>Nottinghamshire</t>
  </si>
  <si>
    <t>enance des Etats-Unis dans le Nottinghamshire.</t>
  </si>
  <si>
    <t>ets vintage en provenance des Etats-Unis dans le Nottinghamshire.</t>
  </si>
  <si>
    <t>cie avec un revendeur dans un manoir élisabéthain, avant d'aller a</t>
  </si>
  <si>
    <t>; enfin, il retrouve un ami à Sheffield.</t>
  </si>
  <si>
    <t>Drew négocie avec un revendeur dan</t>
  </si>
  <si>
    <t>musée gallois</t>
  </si>
  <si>
    <t>irer un turboréacteur dans un musée gallois ; enfin, il retrouve un ami à</t>
  </si>
  <si>
    <t>Au coeur des douanes</t>
  </si>
  <si>
    <t>douanes</t>
  </si>
  <si>
    <t>les agents de sécurité et des douanes à la frontière espagnole dans</t>
  </si>
  <si>
    <t>Les chiens policiers Meg et Thor sont réunis avec leur</t>
  </si>
  <si>
    <t xml:space="preserve"> Ils trouvent une mystérieuse BMW liée à un trafic de drogue.</t>
  </si>
  <si>
    <t xml:space="preserve"> sont réunis avec leur maître Martin après que ce dernier s'est ca</t>
  </si>
  <si>
    <t xml:space="preserve">Les chiens policiers Meg et Thor sont réunis avec leur maître </t>
  </si>
  <si>
    <t>ur une alerte à la bombe avec Oscar.</t>
  </si>
  <si>
    <t xml:space="preserve">Le débutant Alsatian Kane connaît une nuit agitée avec </t>
  </si>
  <si>
    <t>Nikki</t>
  </si>
  <si>
    <t>ioleur. La nouvelle maîtresse Nikki enquête sur une alerte à la b</t>
  </si>
  <si>
    <t>Alsatian Kane</t>
  </si>
  <si>
    <t>La ruée vers l'or : Dakota Boys</t>
  </si>
  <si>
    <t>concession</t>
  </si>
  <si>
    <t>at pour accéder à sa nouvelle concession en construisant un accès dans</t>
  </si>
  <si>
    <t>Kayla</t>
  </si>
  <si>
    <t>avant qu'elle n'ait commencé. Kayla se bat pour accéder à sa nouv</t>
  </si>
  <si>
    <t>er leurs limites. L'équipe de Fred atteint des profondeurs dange</t>
  </si>
  <si>
    <t>équipe de Fred</t>
  </si>
  <si>
    <t>sse à tester leurs limites. L'équipe de Fred atteint des profondeurs dange</t>
  </si>
  <si>
    <t>Dustin</t>
  </si>
  <si>
    <t>L'équipe de Dustin fait une découverte palpitant</t>
  </si>
  <si>
    <t>équipe de Dustin</t>
  </si>
  <si>
    <t>Nugget Creek</t>
  </si>
  <si>
    <t>ter les courants assassins de Nugget Creek.</t>
  </si>
  <si>
    <t xml:space="preserve"> de plongée est mis en péril, Dustin adopte une nouvelle approche </t>
  </si>
  <si>
    <t>Retour à l'instinct primaire</t>
  </si>
  <si>
    <t>Bahamas</t>
  </si>
  <si>
    <t>Aux Bahamas, deux fans affrontent des ins</t>
  </si>
  <si>
    <t>Equateur</t>
  </si>
  <si>
    <t>e moins éclectique se rend en Equateur pour un séjour de trois semai</t>
  </si>
  <si>
    <t>Alex Manard</t>
  </si>
  <si>
    <t>x hostiles, est accompagnée d'Alex Manard, loin des idéaux physiques de</t>
  </si>
  <si>
    <t>iolents qu' imprévisibles, le duo va devoir se serrer les coude</t>
  </si>
  <si>
    <t>Holly Roberts</t>
  </si>
  <si>
    <t>nes dans la jungle. En effet, Holly Roberts, experte autoproclamée en sur</t>
  </si>
  <si>
    <t>Péril en haute mer</t>
  </si>
  <si>
    <t>Northwestern</t>
  </si>
  <si>
    <t xml:space="preserve"> Mandy, elle, espère mener le Northwestern vers le succès.</t>
  </si>
  <si>
    <t>Harley</t>
  </si>
  <si>
    <t>enne rivalité ressurgit entre Harley et Keith alors que les navire</t>
  </si>
  <si>
    <t>Keith</t>
  </si>
  <si>
    <t>ité ressurgit entre Harley et Keith alors que les navires suivent</t>
  </si>
  <si>
    <t>Mandy</t>
  </si>
  <si>
    <t>s suivent les bancs de crabe, Mandy, elle, espère mener le Northw</t>
  </si>
  <si>
    <t>Habitations en péril</t>
  </si>
  <si>
    <t xml:space="preserve"> et ses deux enfants Misty et Matt, proposent à des familles en </t>
  </si>
  <si>
    <t>L’artisan et expert en survie Ma</t>
  </si>
  <si>
    <t>Jeff Tatsch</t>
  </si>
  <si>
    <t>s la montagne, l'ancien marin Jeff Tatsch a subi une opération d'urgenc</t>
  </si>
  <si>
    <t>Marty Raney</t>
  </si>
  <si>
    <t xml:space="preserve">L’artisan et expert en survie Marty Raney et ses deux enfants Misty et </t>
  </si>
  <si>
    <t>Misty</t>
  </si>
  <si>
    <t>rty Raney et ses deux enfants Misty et Matt, proposent à des fami</t>
  </si>
  <si>
    <t>Raney</t>
  </si>
  <si>
    <t xml:space="preserve">ur sauver leur propriété, les Raney doivent construire une toute </t>
  </si>
  <si>
    <t>Tennessee</t>
  </si>
  <si>
    <t xml:space="preserve"> conditions extrêmes. Dans le Tennessee, un couple vit au bord d'un p</t>
  </si>
  <si>
    <t>Kentucky</t>
  </si>
  <si>
    <t>Dans le Kentucky, les terres de la famille Rai</t>
  </si>
  <si>
    <t>me d’attaques de coyotes. Les Raney doivent alors construire un j</t>
  </si>
  <si>
    <t>Amos Moses</t>
  </si>
  <si>
    <t>e... appel au foreur de puits Amos Moses dans l’espoir de trouver « l’</t>
  </si>
  <si>
    <t>eau n’</t>
  </si>
  <si>
    <t>famille Rain sont polluées, l’eau n’est pas potable et leur troupe</t>
  </si>
  <si>
    <t>espoir de trouver « l’or » du Kentucky : de l’eau fraîche et potable</t>
  </si>
  <si>
    <t>Rain</t>
  </si>
  <si>
    <t>cky, les terres de la famille Rain sont polluées, l’eau n’est pa</t>
  </si>
  <si>
    <t>puits Amos Moses</t>
  </si>
  <si>
    <t>t faire... appel au foreur de puits Amos Moses dans l’espoir de trouver « l’</t>
  </si>
  <si>
    <t>y doivent alors construire un jardin à flanc de colline, transform</t>
  </si>
  <si>
    <t>transformer une grotte en une forteresse pour les chèvres, et faire...</t>
  </si>
  <si>
    <t>Occasions à saisir</t>
  </si>
  <si>
    <t>Mike trouve la voiture de collecti</t>
  </si>
  <si>
    <t>Coupé Audi 1989</t>
  </si>
  <si>
    <t xml:space="preserve">ture de collection idéale, un Coupé Audi 1989. Cette voiture rare a peu de </t>
  </si>
  <si>
    <t>Coupé Audi</t>
  </si>
  <si>
    <t>ture de collection idéale, un Coupé Audi 1989. Cette voiture rare a pe</t>
  </si>
  <si>
    <t>Mike trouve une Corrado G60 de 199</t>
  </si>
  <si>
    <t>Corrado G60</t>
  </si>
  <si>
    <t>Mike trouve une Corrado G60 de 1992 croulant sous les mod</t>
  </si>
  <si>
    <t>Elvis</t>
  </si>
  <si>
    <t>urs peuvent coûter cher, mais Elvis reste déterminé malgré les ri</t>
  </si>
  <si>
    <t>China</t>
  </si>
  <si>
    <t>st ensuite à son comparse Edd China de faire preuve d'ingéniosité</t>
  </si>
  <si>
    <t>Chevrolet</t>
  </si>
  <si>
    <t>Californie, Mike a repéré une Chevrolet Camaro à demi restaurée. C'es</t>
  </si>
  <si>
    <t>Chevrolet Camaro</t>
  </si>
  <si>
    <t>Californie, Mike a repéré une Chevrolet Camaro à demi restaurée. C'est ensui</t>
  </si>
  <si>
    <t xml:space="preserve">En Californie, Mike a repéré une Chevrolet </t>
  </si>
  <si>
    <t>Edd China</t>
  </si>
  <si>
    <t xml:space="preserve"> C'est ensuite à son comparse Edd China de faire preuve d'ingéniosité</t>
  </si>
  <si>
    <t>En Californie, Mike a repéré une Chevrolet Camaro</t>
  </si>
  <si>
    <t>Toutes les Corvette ne sont pas créées de la même</t>
  </si>
  <si>
    <t>Ant</t>
  </si>
  <si>
    <t>homologuée pour la route mais Ant n'est pas du tout enthousiast</t>
  </si>
  <si>
    <t>Chevrolet Corvette Z06</t>
  </si>
  <si>
    <t>même manière. Mike trouve une Chevrolet Corvette Z06 de 2002 avec plus de 400 chev</t>
  </si>
  <si>
    <t xml:space="preserve">re. Mike trouve une Chevrolet Corvette Z06 de 2002 avec plus de 400 </t>
  </si>
  <si>
    <t>as créées de la même manière. Mike trouve une Chevrolet Corvette</t>
  </si>
  <si>
    <t xml:space="preserve"> de course homologuée pour la route mais Ant n'est pas du tout en</t>
  </si>
  <si>
    <t>même manière. Mike trouve une Chevrolet Corvette Z06 de 2002 avec plu</t>
  </si>
  <si>
    <t>Objectif Terre</t>
  </si>
  <si>
    <t>Liz</t>
  </si>
  <si>
    <t>Martin et Liz étudient l'impact d'un astéro</t>
  </si>
  <si>
    <t>NASA</t>
  </si>
  <si>
    <t>in teste un fusil créé par la NASA.</t>
  </si>
  <si>
    <t>Martin et Liz étudient l'impact d'un</t>
  </si>
  <si>
    <t xml:space="preserve"> disparition des dinosaures ; Martin teste un fusil créé par la NA</t>
  </si>
  <si>
    <t>Martin le géologue</t>
  </si>
  <si>
    <t>Liz la biologiste et Martin le géologue enquêtent sur des mystères sc</t>
  </si>
  <si>
    <t>Montagnes Rocheuses</t>
  </si>
  <si>
    <t>quel est le rapport entre les Montagnes Rocheuses et la bombe atomique ?</t>
  </si>
  <si>
    <t>Liz la biologiste et Martin le géologue enquêtent sur des</t>
  </si>
  <si>
    <t>Liz la biologiste et Martin le gé</t>
  </si>
  <si>
    <t>L'Histoire en 3D</t>
  </si>
  <si>
    <t>Labyrinthe et le Minotaure</t>
  </si>
  <si>
    <t xml:space="preserve"> en ruines abrite le mythique Labyrinthe et le Minotaure : sa chute catastrophique aur</t>
  </si>
  <si>
    <t>t pu inspirer la légende de l'Atlantide.</t>
  </si>
  <si>
    <t>Minotaure</t>
  </si>
  <si>
    <t xml:space="preserve"> le mythique Labyrinthe et le Minotaure : sa chute catastrophique aur</t>
  </si>
  <si>
    <t>Labyrinthe</t>
  </si>
  <si>
    <t xml:space="preserve"> en ruines abrite le mythique Labyrinthe et le Minotaure : sa chute ca</t>
  </si>
  <si>
    <t>cité grecque</t>
  </si>
  <si>
    <t xml:space="preserve">Une mystérieuse cité grecque en ruines abrite le mythique </t>
  </si>
  <si>
    <t>Empire romain</t>
  </si>
  <si>
    <t xml:space="preserve"> responsable de la chute de l'Empire romain.</t>
  </si>
  <si>
    <t>Hun</t>
  </si>
  <si>
    <t>Attila le Hun était un féroce guerrier : de</t>
  </si>
  <si>
    <t>Attila</t>
  </si>
  <si>
    <t>Attila le Hun était un féroce guerri</t>
  </si>
  <si>
    <t>Attila le Hun</t>
  </si>
  <si>
    <t>l'Empire</t>
  </si>
  <si>
    <t>ut responsable de la chute de l'Empire romain.</t>
  </si>
  <si>
    <t>Constructions : mode d'emploi</t>
  </si>
  <si>
    <t>un stade</t>
  </si>
  <si>
    <t>anité : une machine à traire, un stade de football et un rouleau com</t>
  </si>
  <si>
    <t>Superbike</t>
  </si>
  <si>
    <t>anité : un jet pack, une moto Superbike et une dameuse.</t>
  </si>
  <si>
    <t>Voyage dans l'espace-temps avec Morgan Freeman</t>
  </si>
  <si>
    <t>Morgan Freeman</t>
  </si>
  <si>
    <t xml:space="preserve">yage dans l'espace-temps avec Morgan Freeman Saison 5Épisode 3: La chance </t>
  </si>
  <si>
    <t>Morgan Freeman Saison</t>
  </si>
  <si>
    <t>yage dans l'espace-temps avec Morgan Freeman Saison 5Épisode 3: La chance existe-</t>
  </si>
  <si>
    <t>Résumé Voyage dans l'espace-temps</t>
  </si>
  <si>
    <t>Résumé Voyage dans l'espace-temps avec Morgan Freeman Saison 5É</t>
  </si>
  <si>
    <t>Résumé Voyage</t>
  </si>
  <si>
    <t>Résumé Voyage dans l'espace-temps avec Morg</t>
  </si>
  <si>
    <t>Provoque</t>
  </si>
  <si>
    <t>ance existe-t-elle vraiment ? Provoque-t-on la chance ou bien est-ce</t>
  </si>
  <si>
    <t>yage dans l'espace-temps avec Morgan Freeman Saison 5Épisode 4: L'océan est-il un</t>
  </si>
  <si>
    <t>yage dans l'espace-temps avec Morgan Freeman Saison 5Épisode 4: L'océan es</t>
  </si>
  <si>
    <t>Dr Pimple Popper</t>
  </si>
  <si>
    <t>des bosses sur ses oreilles ; José a une boule de la taille d'un</t>
  </si>
  <si>
    <t>Brittney</t>
  </si>
  <si>
    <t>t de voiture, il y a 18 ans ; Brittney est couverte de bosses et T.J</t>
  </si>
  <si>
    <t>T.J.</t>
  </si>
  <si>
    <t>ney est couverte de bosses et T.J. a une bosse étrange sur le cô</t>
  </si>
  <si>
    <t>La tête de Josh est déformée suite à un accid</t>
  </si>
  <si>
    <t>Comment ça marche ?</t>
  </si>
  <si>
    <t>maisons</t>
  </si>
  <si>
    <t>s espadrilles, construire des maisons préfabriquées et conserver de</t>
  </si>
  <si>
    <t>ment construire le plus grand immeuble d'appartements du monde, fabr</t>
  </si>
  <si>
    <t>Cooper's Treasure, un trésor vu de l'espace</t>
  </si>
  <si>
    <t>Christophe Colomb</t>
  </si>
  <si>
    <t xml:space="preserve">ré une épave de bateau liée à Christophe Colomb grâce à Cooper ; il n'a plus </t>
  </si>
  <si>
    <t>Cooper</t>
  </si>
  <si>
    <t>e à Christophe Colomb grâce à Cooper ; il n'a plus que huit semain</t>
  </si>
  <si>
    <t>La saison dernière, Darrell avait repéré une épave de bat</t>
  </si>
  <si>
    <t>Francis Drake</t>
  </si>
  <si>
    <t xml:space="preserve"> parle d'une épave liée à Sir Francis Drake.</t>
  </si>
  <si>
    <t xml:space="preserve">la recherche de la table d'or Darrell cherche l'origine d'un canon </t>
  </si>
  <si>
    <t xml:space="preserve">erche l'origine d'un canon du XVIIIe siècle ; une lettre dans les </t>
  </si>
  <si>
    <t>ure, un trésor vu de l'espace Saison 2Épisode 2: A la recherche de</t>
  </si>
  <si>
    <t>ure, un trésor vu de l'espace Saison 2Épisode 2: A la recherche de la table d</t>
  </si>
  <si>
    <t>Résumé Cooper's Treasure</t>
  </si>
  <si>
    <t>Résumé Cooper's Treasure, un trésor vu de l'espace Sai</t>
  </si>
  <si>
    <t>Treasure</t>
  </si>
  <si>
    <t>Sir Francis Drake</t>
  </si>
  <si>
    <t>oper parle d'une épave liée à Sir Francis Drake.</t>
  </si>
  <si>
    <t xml:space="preserve">Résumé Cooper's Treasure, un trésor </t>
  </si>
  <si>
    <t>Gordon Cooper</t>
  </si>
  <si>
    <t xml:space="preserve">e lettre dans les dossiers de Gordon Cooper parle d'une épave liée à Sir </t>
  </si>
  <si>
    <t>Résumé Cooper's Treasure, un trésor vu de l</t>
  </si>
  <si>
    <t>Dr Jeff : super véto</t>
  </si>
  <si>
    <t>Jeff Young</t>
  </si>
  <si>
    <t xml:space="preserve"> de plus de 30 membres, le Dr Jeff Young tient l'une des cliniques vét</t>
  </si>
  <si>
    <t>Dr Jeff Young</t>
  </si>
  <si>
    <t>mée de plus de 30 membres, le Dr Jeff Young tient l'une des cliniques vét</t>
  </si>
  <si>
    <t>Avec son équipe, formée de plus de 30 membres</t>
  </si>
  <si>
    <t>naires les plus affairées des Etats-Unis, où ils sauvent la vie de nom</t>
  </si>
  <si>
    <t>niques les plus fréquentées d'Amérique, le docteur Jeff tente de sau</t>
  </si>
  <si>
    <t xml:space="preserve">entées d'Amérique, le docteur Jeff tente de sauver un chien qui </t>
  </si>
  <si>
    <t>Monster Truck</t>
  </si>
  <si>
    <t>inventions de l'humanité : un Monster Truck, un robot mobile interplanéta</t>
  </si>
  <si>
    <t>JetWing</t>
  </si>
  <si>
    <t xml:space="preserve">inventions de l'humanité : un JetWing, une combinaison spatiale et </t>
  </si>
  <si>
    <t>IMAX 3D</t>
  </si>
  <si>
    <t>t une expérience de cinéma en IMAX 3D.</t>
  </si>
  <si>
    <t>e-avions et une expérience de cinéma en IMAX 3D.</t>
  </si>
  <si>
    <t>IMAX</t>
  </si>
  <si>
    <t>gratte-ciel</t>
  </si>
  <si>
    <t>ité : une voiture solaire, un gratte-ciel et une centrale hydroélectriq</t>
  </si>
  <si>
    <t>centrale hydroélectrique</t>
  </si>
  <si>
    <t>olaire, un gratte-ciel et une centrale hydroélectrique.</t>
  </si>
  <si>
    <t>Aliens : invasion imminente ?</t>
  </si>
  <si>
    <t>Rencontres</t>
  </si>
  <si>
    <t>mminente ? Saison 1Épisode 1: Rencontres extraterrestres : la levée du</t>
  </si>
  <si>
    <t>Rencontres extraterrestres : la levée du secret</t>
  </si>
  <si>
    <t>mminente ? Saison 1Épisode 1: Rencontres extraterrestres : la levée du secret Des documents récemment rendu</t>
  </si>
  <si>
    <t>Résumé Aliens</t>
  </si>
  <si>
    <t>Résumé Aliens : invasion imminente ? Saison</t>
  </si>
  <si>
    <t>Aliens : invasion imminente ? Saison 1Épisode 1: Rencontres extrat</t>
  </si>
  <si>
    <t>Invasion extraterrestre</t>
  </si>
  <si>
    <t>Ben Hansen</t>
  </si>
  <si>
    <t>Ben Hansen et une équipe d'experts en OV</t>
  </si>
  <si>
    <t>Hudson</t>
  </si>
  <si>
    <t>errestres dans la vallée de l'Hudson.</t>
  </si>
  <si>
    <t>Ben Hansen et une équipe d'experts en OVNI enquêtent s</t>
  </si>
  <si>
    <t>OVNI</t>
  </si>
  <si>
    <t>en et une équipe d'experts en OVNI enquêtent sur une récente aug</t>
  </si>
  <si>
    <t>L'incroyable Yellow Yeti</t>
  </si>
  <si>
    <t>Montagne des Monstres</t>
  </si>
  <si>
    <t>-ciel interdit, en haut de la Montagne des Monstres, mais il le regrette quand se</t>
  </si>
  <si>
    <t>Winterton</t>
  </si>
  <si>
    <t>e au monstre... commence dans Winterton au moment où le chaton trop m</t>
  </si>
  <si>
    <t>Gustav</t>
  </si>
  <si>
    <t xml:space="preserve">Gustav se vante d'être allé dans un </t>
  </si>
  <si>
    <t>Osmo</t>
  </si>
  <si>
    <t>récupérer son Doudou fétiche, Osmo doit s'occuper du chaton de K</t>
  </si>
  <si>
    <t>Doudou</t>
  </si>
  <si>
    <t xml:space="preserve"> / Pour pouvoir récupérer son Doudou fétiche, Osmo doit s'occuper </t>
  </si>
  <si>
    <t>Montagne</t>
  </si>
  <si>
    <t>-ciel interdit, en haut de la Montagne des Monstres, mais il le regr</t>
  </si>
  <si>
    <t>Katz</t>
  </si>
  <si>
    <t>o doit s'occuper du chaton de Katz. Mais une chasse au monstre..</t>
  </si>
  <si>
    <t>Doudou fétiche</t>
  </si>
  <si>
    <t xml:space="preserve"> / Pour pouvoir récupérer son Doudou fétiche, Osmo doit s'occuper du chato</t>
  </si>
  <si>
    <t>Les Pyjamasques : Power Heroes - Le cercle des héros</t>
  </si>
  <si>
    <t>Saison 1Épisode 8</t>
  </si>
  <si>
    <t xml:space="preserve"> Heroes - Le cercle des héros Saison 1Épisode 8: Les héros de Frigoria / Les </t>
  </si>
  <si>
    <t>Pyjamasques</t>
  </si>
  <si>
    <t>Résumé Les Pyjamasques : Power Heroes - Le cercle de</t>
  </si>
  <si>
    <t>Résumé Les Pyjamasques : Power Heroe</t>
  </si>
  <si>
    <t>Ourski</t>
  </si>
  <si>
    <t xml:space="preserve"> fait perde sa Frigoriforce à Ourski. Mais la ronde des héros n'a </t>
  </si>
  <si>
    <t>Lilifée</t>
  </si>
  <si>
    <t xml:space="preserve"> de sa visite à Frigoria avec Lilifée. Mais la Clé de Glace a été v</t>
  </si>
  <si>
    <t>Résumé Les Pyjamasques : Power Heroes</t>
  </si>
  <si>
    <t xml:space="preserve">Résumé Les Pyjamasques : Power Heroes - Le cercle des héros Saison </t>
  </si>
  <si>
    <t xml:space="preserve"> Heroes - Le cercle des héros Saison 1Épisode 8: Les héros de Frig</t>
  </si>
  <si>
    <t>Les héros</t>
  </si>
  <si>
    <t xml:space="preserve">de 8: Les héros de Frigoria / Les héros de Frigoria Partie II Ourski </t>
  </si>
  <si>
    <t>Le cercle des héros Saison</t>
  </si>
  <si>
    <t xml:space="preserve"> Pyjamasques : Power Heroes - Le cercle des héros Saison 1Épisode 8: Les héros de Frig</t>
  </si>
  <si>
    <t>Partie II Ourski</t>
  </si>
  <si>
    <t xml:space="preserve">goria / Les héros de Frigoria Partie II Ourski est un peu déçu de sa visite </t>
  </si>
  <si>
    <t>Power Heroes</t>
  </si>
  <si>
    <t>é volée et il va devoir faire équipe avec la fée de l'espace. Romé</t>
  </si>
  <si>
    <t>uipe avec la fée de l'espace. Roméo s'est emparé du Cristal Polai</t>
  </si>
  <si>
    <t>Frigoria</t>
  </si>
  <si>
    <t>os de Frigoria / Les héros de Frigoria Partie II Ourski est un peu d</t>
  </si>
  <si>
    <t>Clé de Glace</t>
  </si>
  <si>
    <t>rigoria avec Lilifée. Mais la Clé de Glace a été volée et il va devoir f</t>
  </si>
  <si>
    <t>Cristal Polaire de Frigoria</t>
  </si>
  <si>
    <t>espace. Roméo s'est emparé du Cristal Polaire de Frigoria, ce qui fait perde sa Frigori</t>
  </si>
  <si>
    <t>ison 1Épisode 8: Les héros de Frigoria / Les héros de Frigoria Parti</t>
  </si>
  <si>
    <t>Cristal Polaire</t>
  </si>
  <si>
    <t>espace. Roméo s'est emparé du Cristal Polaire de Frigoria, ce qui fait perd</t>
  </si>
  <si>
    <t>Frigoriforce</t>
  </si>
  <si>
    <t>rigoria, ce qui fait perde sa Frigoriforce à Ourski. Mais la ronde des h</t>
  </si>
  <si>
    <t xml:space="preserve"> emparé du Cristal Polaire de Frigoria, ce qui fait perde sa Frigori</t>
  </si>
  <si>
    <t>Frigoria Partie II Ourski</t>
  </si>
  <si>
    <t xml:space="preserve">os de Frigoria / Les héros de Frigoria Partie II Ourski est un peu déçu de sa visite </t>
  </si>
  <si>
    <t xml:space="preserve">st un peu déçu de sa visite à Frigoria avec Lilifée. Mais la Clé de </t>
  </si>
  <si>
    <t>Tara Duncan (S1-E20)</t>
  </si>
  <si>
    <t>Tingal</t>
  </si>
  <si>
    <t xml:space="preserve">Un ogre a été repéré à Tingal : ce sont des créatures très </t>
  </si>
  <si>
    <t>sauvages et dangereuses, mais Tara sent que celui-ci n'est pas c</t>
  </si>
  <si>
    <t>Tara des Sangraves</t>
  </si>
  <si>
    <t>Carole a sauvé Tara des Sangraves : elle est devenue une star à</t>
  </si>
  <si>
    <t>Magister</t>
  </si>
  <si>
    <t xml:space="preserve"> vanter et finit par faire de Magister son ennemi. Angelica, Tara et</t>
  </si>
  <si>
    <t>agister son ennemi. Angelica, Tara et ses amis s'envolent pour l</t>
  </si>
  <si>
    <t>Angelica</t>
  </si>
  <si>
    <t xml:space="preserve">faire de Magister son ennemi. Angelica, Tara et ses amis s'envolent </t>
  </si>
  <si>
    <t>: elle est devenue une star à Tingal. Mais au fil du temps, elle c</t>
  </si>
  <si>
    <t>Carole</t>
  </si>
  <si>
    <t xml:space="preserve">Carole a sauvé Tara des Sangraves : </t>
  </si>
  <si>
    <t>Droners (S1-E5)</t>
  </si>
  <si>
    <t>Kumo</t>
  </si>
  <si>
    <t>Max aurait vaincu la terrible Kumo, la plus grosse des araignées</t>
  </si>
  <si>
    <t>Corto</t>
  </si>
  <si>
    <t xml:space="preserve">Max, de l'équipe des Pirates, Corto met publiquement en doute la </t>
  </si>
  <si>
    <t>Titan</t>
  </si>
  <si>
    <t xml:space="preserve"> la plus grosse des araignées Titan. Max se révèle alors incapabl</t>
  </si>
  <si>
    <t>ute la légende selon laquelle Max aurait vaincu la terrible Kum</t>
  </si>
  <si>
    <t>équipe des Pirates</t>
  </si>
  <si>
    <t>n que Mouse porte à Max, de l'équipe des Pirates, Corto met publiquement en do</t>
  </si>
  <si>
    <t>Pirates</t>
  </si>
  <si>
    <t xml:space="preserve"> porte à Max, de l'équipe des Pirates, Corto met publiquement en do</t>
  </si>
  <si>
    <t>Mouse</t>
  </si>
  <si>
    <t xml:space="preserve">Jalouse de l'admiration que Mouse porte à Max, de l'équipe des </t>
  </si>
  <si>
    <t>'admiration que Mouse porte à Max, de l'équipe des Pirates, Cor</t>
  </si>
  <si>
    <t xml:space="preserve">s grosse des araignées Titan. Max se révèle alors incapable de </t>
  </si>
  <si>
    <t>Mini ninjas (S2-E1)</t>
  </si>
  <si>
    <t>Zip Zip (S2-E2)</t>
  </si>
  <si>
    <t>ent anti-puces, la hantise de Victoria ! Nos héros, quant à eux, peu</t>
  </si>
  <si>
    <t>Victoria !</t>
  </si>
  <si>
    <t>ent anti-puces, la hantise de Victoria ! Nos héros, quant à eux, peuve</t>
  </si>
  <si>
    <t>Mère et fille</t>
  </si>
  <si>
    <t>Le dernier mot / Tête en l'air
Résumé Mère et fille Saison</t>
  </si>
  <si>
    <t>ait ? / Escarpins surprises / Le dernier mot / Tête en l'air</t>
  </si>
  <si>
    <t>Escarpins surprises</t>
  </si>
  <si>
    <t>sode 117: Et si on posait ? / Escarpins surprises / Le dernier mot / Tête en l'</t>
  </si>
  <si>
    <t>Résumé Mère et fille Saison</t>
  </si>
  <si>
    <t>Résumé Mère et fille Saison 4Épisode 117: Et si on posait</t>
  </si>
  <si>
    <t>Résumé Mère et fille Saison 4Épisode 117:</t>
  </si>
  <si>
    <t>Escarpins</t>
  </si>
  <si>
    <t xml:space="preserve">sode 117: Et si on posait ? / Escarpins surprises / Le dernier mot / </t>
  </si>
  <si>
    <t xml:space="preserve"> en l'air Et si on posait ? / Escarpins surprises / Le dernier mot / </t>
  </si>
  <si>
    <t xml:space="preserve"> en l'air Et si on posait ? / Escarpins surprises / Le dernier mot / Tête en l'</t>
  </si>
  <si>
    <t>Tête</t>
  </si>
  <si>
    <t xml:space="preserve"> surprises / Le dernier mot / Tête en l'air Et si on posait ? / </t>
  </si>
  <si>
    <t xml:space="preserve"> surprises / Le dernier mot / Tête en l'air</t>
  </si>
  <si>
    <t>Soirée DVD</t>
  </si>
  <si>
    <t xml:space="preserve"> 4Épisode 118: La signature / Soirée DVD / La voiture selon Isa / La d</t>
  </si>
  <si>
    <t>Soirée</t>
  </si>
  <si>
    <t xml:space="preserve"> 4Épisode 118: La signature / Soirée DVD / La voiture selon Isa / </t>
  </si>
  <si>
    <t xml:space="preserve">Résumé Mère et fille Saison 4Épisode 118: La signature / </t>
  </si>
  <si>
    <t>La voiture selon Isa / La dent dure La signature / Soirée DVD</t>
  </si>
  <si>
    <t>: La signature / Soirée DVD / La voiture selon Isa / La dent dure La signature / Soirée DVD / La voiture selon Isa / La d</t>
  </si>
  <si>
    <t>La voiture selon Isa / La dent dure
Résumé L'incroyable Yellow Yeti Saison</t>
  </si>
  <si>
    <t>e La signature / Soirée DVD / La voiture selon Isa / La dent dure</t>
  </si>
  <si>
    <t>Isa</t>
  </si>
  <si>
    <t>Soirée DVD / La voiture selon Isa / La dent dure La signature /</t>
  </si>
  <si>
    <t>Résumé Mère et fille Saison 4Épisode 118:</t>
  </si>
  <si>
    <t>Soirée DVD / La voiture selon Isa / La dent dure</t>
  </si>
  <si>
    <t>La signature / Soirée DVD</t>
  </si>
  <si>
    <t>ture selon Isa / La dent dure La signature / Soirée DVD / La voiture selon Isa / La d</t>
  </si>
  <si>
    <t>Rita</t>
  </si>
  <si>
    <t>conversation glaçante Osmo et Rita rencontrent la famille de Gus</t>
  </si>
  <si>
    <t>Résumé L'incroyable Yellow Yeti Sais</t>
  </si>
  <si>
    <t xml:space="preserve"> Gustav comme assistant et... Rita comme interprète de Ned, il p</t>
  </si>
  <si>
    <t xml:space="preserve">sumé L'incroyable Yellow Yeti Saison 1Épisode 32: Le monstre à sa </t>
  </si>
  <si>
    <t xml:space="preserve">t... Rita comme interprète de Ned, il peut prendre la suite de </t>
  </si>
  <si>
    <t>gelant accidentellement. Avec Gustav comme assistant et... Rita co</t>
  </si>
  <si>
    <t>ita rencontrent la famille de Gustav mais doivent taire sa vie par</t>
  </si>
  <si>
    <t>n / Une conversation glaçante Osmo et Rita rencontrent la famill</t>
  </si>
  <si>
    <t xml:space="preserve">nt pas de repas de famille. / Osmo évite une discussion gênante </t>
  </si>
  <si>
    <t>ire sa vie parmi les humains. Gustav doit avouer son secret pour q</t>
  </si>
  <si>
    <t>Pyjamasques (S5-E23)</t>
  </si>
  <si>
    <t>Hector</t>
  </si>
  <si>
    <t>ques et la fusée de Sorceline Hector trouve un astéroïde dans l'es</t>
  </si>
  <si>
    <t>Épisode 3: Les Pyjamasques et Hector le Destructeur / Les Pyjamasq</t>
  </si>
  <si>
    <t>Les Pyjamasques Saison</t>
  </si>
  <si>
    <t>Résumé Les Pyjamasques Saison 5Épisode 3: Les Pyjamasques e</t>
  </si>
  <si>
    <t>Les Pyjamasques</t>
  </si>
  <si>
    <t>es et Hector le Destructeur / Les Pyjamasques et la fusée de Sorceline Hect</t>
  </si>
  <si>
    <t>Hector le Destructeur</t>
  </si>
  <si>
    <t>Épisode 3: Les Pyjamasques et Hector le Destructeur / Les Pyjamasques et la fusée</t>
  </si>
  <si>
    <t>Sorceline Hector</t>
  </si>
  <si>
    <t>es Pyjamasques et la fusée de Sorceline Hector trouve un astéroïde dans l'es</t>
  </si>
  <si>
    <t>Résumé Les Pyjamasques Saison 5Épisode 3: Les Pyjama</t>
  </si>
  <si>
    <t xml:space="preserve">ace. Sorceline s'en empare. / Hector fait une erreur et décide de </t>
  </si>
  <si>
    <t>asques Saison 5Épisode 3: Les Pyjamasques et Hector le Destructeur / Le</t>
  </si>
  <si>
    <t>Sorceline</t>
  </si>
  <si>
    <t>t décide de quitter l'espace. Sorceline compte se servir de lui.</t>
  </si>
  <si>
    <t>t Hector le Destructeur / Les Pyjamasques et la fusée de Sorceline Hect</t>
  </si>
  <si>
    <t>e un astéroïde dans l'espace. Sorceline s'en empare. / Hector fait un</t>
  </si>
  <si>
    <t>Viking Skool (S1-E1)</t>
  </si>
  <si>
    <t>Loki</t>
  </si>
  <si>
    <t>agique lui donne la chance de Loki, il la saisit avec empresseme</t>
  </si>
  <si>
    <t>Erik</t>
  </si>
  <si>
    <t>Erik a toujours eu une poisse tena</t>
  </si>
  <si>
    <t>aisit avec empressement. Mais Loki est un dieu du chaos, et chaq</t>
  </si>
  <si>
    <t>Le coût de la vie / Concentration au volant
Résumé Mère et fille Saison</t>
  </si>
  <si>
    <t>Le plâtre / Le coût de la vie / Concentration au volant</t>
  </si>
  <si>
    <t>Concentration</t>
  </si>
  <si>
    <t xml:space="preserve"> plâtre / Le coût de la vie / Concentration au volant</t>
  </si>
  <si>
    <t>Infraction / Mieux que les moutons
Crise d'ado</t>
  </si>
  <si>
    <t>ns Le quiproquo / À table ! / Infraction / Mieux que les moutons</t>
  </si>
  <si>
    <t>Infraction / Mieux</t>
  </si>
  <si>
    <t xml:space="preserve">0: Le quiproquo / À table ! / Infraction / Mieux que les moutons Le quiproquo </t>
  </si>
  <si>
    <t>Infraction / Mieux que les moutons Le quiproquo / À table !</t>
  </si>
  <si>
    <t xml:space="preserve">0: Le quiproquo / À table ! / Infraction / Mieux que les moutons Le quiproquo / À table ! / Infraction / Mieux que les </t>
  </si>
  <si>
    <t>À table !</t>
  </si>
  <si>
    <t xml:space="preserve"> 4Épisode 130: Le quiproquo / À table ! / Infraction / Mieux que les </t>
  </si>
  <si>
    <t xml:space="preserve">Résumé Mère et fille Saison 4Épisode 130: Le quiproquo / </t>
  </si>
  <si>
    <t>Résumé Mère et fille Saison 4Épisode 130:</t>
  </si>
  <si>
    <t xml:space="preserve">ue les moutons Le quiproquo / À table ! / Infraction / Mieux que les </t>
  </si>
  <si>
    <t>Le T-shirt</t>
  </si>
  <si>
    <t>Crise d'ado / Le T-shirt/ L'exposé</t>
  </si>
  <si>
    <t>Le T</t>
  </si>
  <si>
    <t>Crise d'ado /</t>
  </si>
  <si>
    <t>Hamster &amp; Gretel (S1-E13)</t>
  </si>
  <si>
    <t>école primaire</t>
  </si>
  <si>
    <t>ncent à se produire lorsque l'école primaire répète sa pièce.</t>
  </si>
  <si>
    <t>Miraculous, les aventures de Ladybug et Chat Noir (S4-E23)</t>
  </si>
  <si>
    <t>Ladybug</t>
  </si>
  <si>
    <t xml:space="preserve"> accord avec ce point de vue, Ladybug lui rappelle qu'ils ne peuven</t>
  </si>
  <si>
    <t>Chat</t>
  </si>
  <si>
    <t xml:space="preserve"> sa Lady avec ses sentiments, Chat Noir tombe sur Marinette qui,</t>
  </si>
  <si>
    <t>Noir</t>
  </si>
  <si>
    <t>ros sont amoureux. Quand Chat Noir, facétieux, montre son accord</t>
  </si>
  <si>
    <t>Résumé Ladybug et Chat Noir affrontent à nouveau Glaciato</t>
  </si>
  <si>
    <t>Résumé Ladybug</t>
  </si>
  <si>
    <t>Résumé Ladybug et Chat Noir affrontent à nou</t>
  </si>
  <si>
    <t>garçon qu'elle aime en secret Voirplusmoins</t>
  </si>
  <si>
    <t>er-héros sont amoureux. Quand Chat Noir, facétieux, montre son a</t>
  </si>
  <si>
    <t>Résumé Ladybug et Chat Noir affrontent à nouveau Gla</t>
  </si>
  <si>
    <t>rosse remise en question pour Chat Noir. Alors qu'il cherche com</t>
  </si>
  <si>
    <t xml:space="preserve">eux, et qu'à force d'insister Chat Noir devient pénible.... Une </t>
  </si>
  <si>
    <t xml:space="preserve"> remise en question pour Chat Noir. Alors qu'il cherche comment </t>
  </si>
  <si>
    <t>ady avec ses sentiments, Chat Noir tombe sur Marinette qui, elle</t>
  </si>
  <si>
    <t xml:space="preserve">et qu'à force d'insister Chat Noir devient pénible.... Une fois </t>
  </si>
  <si>
    <t>Lady</t>
  </si>
  <si>
    <t>faire pour ne plus embêter sa Lady avec ses sentiments, Chat Noi</t>
  </si>
  <si>
    <t>Glaciator</t>
  </si>
  <si>
    <t>hat Noir affrontent à nouveau Glaciator, qui est convaincu que les de</t>
  </si>
  <si>
    <t>Marinette</t>
  </si>
  <si>
    <t xml:space="preserve">ntiments, Chat Noir tombe sur Marinette qui, elle, cherche quelqu'un </t>
  </si>
  <si>
    <t>Chat Noir</t>
  </si>
  <si>
    <t>er-héros sont amoureux. Quand Chat Noir, facétieux, montre son accord</t>
  </si>
  <si>
    <t xml:space="preserve"> sa Lady avec ses sentiments, Chat Noir tombe sur Marinette qui, elle</t>
  </si>
  <si>
    <t xml:space="preserve">eux, et qu'à force d'insister Chat Noir devient pénible.... Une fois </t>
  </si>
  <si>
    <t xml:space="preserve">rosse remise en question pour Chat Noir. Alors qu'il cherche comment </t>
  </si>
  <si>
    <t>Miraculous, les aventures de Ladybug et Chat Noir (S4-E10)</t>
  </si>
  <si>
    <t>Papillombre</t>
  </si>
  <si>
    <t>e de quitter Paris le jour où Papillombre a choisi d'infecter Markov, l</t>
  </si>
  <si>
    <t>Markov</t>
  </si>
  <si>
    <t>pillombre a choisi d'infecter Markov, le robot de Max, avec un vir</t>
  </si>
  <si>
    <t>'infecter Markov, le robot de Max, avec un virus maléfique pour</t>
  </si>
  <si>
    <t>rête à intervenir pour sauver Paris ou à distribuer un super pouv</t>
  </si>
  <si>
    <t xml:space="preserve"> d'autre choix que de quitter Paris le jour où Papillombre a choi</t>
  </si>
  <si>
    <t xml:space="preserve">atie Shu Yin à Londres. Et si Marinette n'avait d'autre choix que de </t>
  </si>
  <si>
    <t>ndre visite à tatie Shu Yin à Londres. Et si Marinette n'avait d'au</t>
  </si>
  <si>
    <t>Shu Yin</t>
  </si>
  <si>
    <t>xemple, rendre visite à tatie Shu Yin à Londres. Et si Marinette n'</t>
  </si>
  <si>
    <t>ser - que se passerait-t-il ? Voirplusmoins</t>
  </si>
  <si>
    <t>Résumé Être Ladybug, c'est une sacrée responsabil</t>
  </si>
  <si>
    <t>La vallée des fées</t>
  </si>
  <si>
    <t>Fée Clochette</t>
  </si>
  <si>
    <t>ige la reine Clarion, naît la Fée Clochette. Désignée comme une fée  bric</t>
  </si>
  <si>
    <t>Vallée</t>
  </si>
  <si>
    <t xml:space="preserve">Dans la Vallée des fées que dirige la reine </t>
  </si>
  <si>
    <t>reine Clarion</t>
  </si>
  <si>
    <t>Vallée des fées que dirige la reine Clarion, naît la Fée Clochette. Désig</t>
  </si>
  <si>
    <t>Vallée des fées</t>
  </si>
  <si>
    <t xml:space="preserve">Dans la Vallée des fées que dirige la reine Clarion, </t>
  </si>
  <si>
    <t>Clarion</t>
  </si>
  <si>
    <t xml:space="preserve"> des fées que dirige la reine Clarion, naît la Fée Clochette. Désig</t>
  </si>
  <si>
    <t>Clochette</t>
  </si>
  <si>
    <t>La fée Clochette se voit confier le soin de cr</t>
  </si>
  <si>
    <t>fée Clochette</t>
  </si>
  <si>
    <t>Terence</t>
  </si>
  <si>
    <t>poussière. Mais quand son ami Terence lui offre son aide, son tempé</t>
  </si>
  <si>
    <t>Lutin de l'Arbre à poussière</t>
  </si>
  <si>
    <t>résor capable de régénérer le Lutin de l'Arbre à poussière. Mais quand son ami Terence l</t>
  </si>
  <si>
    <t>Arbre à poussière</t>
  </si>
  <si>
    <t>le de régénérer le Lutin de l'Arbre à poussière. Mais quand son ami Terence l</t>
  </si>
  <si>
    <t>Lutin</t>
  </si>
  <si>
    <t xml:space="preserve">résor capable de régénérer le Lutin de l'Arbre à poussière. Mais </t>
  </si>
  <si>
    <t>Miraculous World Paris : Les aventures de Toxinelle et Griffe Noire</t>
  </si>
  <si>
    <t>Hesperia</t>
  </si>
  <si>
    <t xml:space="preserve">s, et le porteur du papillon, Hesperia, est un super-héros. Ladybug </t>
  </si>
  <si>
    <t>Miraculous</t>
  </si>
  <si>
    <t>Des porteurs de Miraculous d'un autre monde surgissent d</t>
  </si>
  <si>
    <t>Hesperia, est un super-héros. Ladybug et... Chat Noir vont devoir a</t>
  </si>
  <si>
    <t>Griffe noire</t>
  </si>
  <si>
    <t>et du chat noir, Toxinelle et Griffe noire, sont les méchants, et le por</t>
  </si>
  <si>
    <t xml:space="preserve"> les empêcher de s'emparer du Miraculous du Papillon.</t>
  </si>
  <si>
    <t>Miraculous du Papillon</t>
  </si>
  <si>
    <t>. Chat Noir vont devoir aider Hesperia à contrer les attaques de leu</t>
  </si>
  <si>
    <t>... Chat Noir</t>
  </si>
  <si>
    <t xml:space="preserve">est un super-héros. Ladybug et... Chat Noir vont devoir aider Hesperia à </t>
  </si>
  <si>
    <t>un super-héros. Ladybug et... Chat Noir vont devoir aider Hesper</t>
  </si>
  <si>
    <t xml:space="preserve">un super-héros. Ladybug et... Chat Noir vont devoir aider Hesperia à </t>
  </si>
  <si>
    <t>n autre monde surgissent dans Paris. Ils viennent d'un univers pa</t>
  </si>
  <si>
    <t>Toxinelle</t>
  </si>
  <si>
    <t>a coccinelle et du chat noir, Toxinelle et Griffe noire, sont les méc</t>
  </si>
  <si>
    <t xml:space="preserve">per-héros. Ladybug et... Chat Noir vont devoir aider Hesperia à </t>
  </si>
  <si>
    <t>nd la grand-mère de Gretel et Kevin vient les garder, elle impose</t>
  </si>
  <si>
    <t>Gretel</t>
  </si>
  <si>
    <t xml:space="preserve"> gens. Quand la grand-mère de Gretel et Kevin vient les garder, el</t>
  </si>
  <si>
    <t>Hamster et Gretel affrontent un super vilain qu</t>
  </si>
  <si>
    <t>Hamster</t>
  </si>
  <si>
    <t>Hamster et Gretel affrontent un super</t>
  </si>
  <si>
    <t xml:space="preserve">ns sa chambre. / Les plans de Gretel et Bailey... pour une soirée </t>
  </si>
  <si>
    <t xml:space="preserve"> qu'elle enquête sur un Ovni, Gretel néglige involontairement ses </t>
  </si>
  <si>
    <t>Tina</t>
  </si>
  <si>
    <t>irée pyjama sont modifiés par Tina, une nouvelle élève de leur c</t>
  </si>
  <si>
    <t>Ovni</t>
  </si>
  <si>
    <t xml:space="preserve"> Alors qu'elle enquête sur un Ovni, Gretel néglige involontairem</t>
  </si>
  <si>
    <t>Bailey</t>
  </si>
  <si>
    <t>bre. / Les plans de Gretel et Bailey... pour une soirée pyjama son</t>
  </si>
  <si>
    <t>Carolina</t>
  </si>
  <si>
    <t>vaut d'être punie par Dave et Carolina pour tout le week-end. Elle d</t>
  </si>
  <si>
    <t>qui lui vaut d'être punie par Dave et Carolina pour tout le week</t>
  </si>
  <si>
    <t>u'elle ne le laisse entendre. Voirplusmoins</t>
  </si>
  <si>
    <t>Marvel Moon Girl et Devil le dinosaure</t>
  </si>
  <si>
    <t>Lunella</t>
  </si>
  <si>
    <t>Lorsque Lunella crée un produit chimique pour</t>
  </si>
  <si>
    <t>Miraculous, les aventures de Ladybug et Chat Noir (S3-E25)</t>
  </si>
  <si>
    <t>enger de Chloé... et faire de Paris une gigantesque comédie music</t>
  </si>
  <si>
    <t>e chanteuse américaine, est à Paris pour tourner le clip de sa de</t>
  </si>
  <si>
    <t>Papillon</t>
  </si>
  <si>
    <t>ura se fait akumatiser par le Papillon. Devenue Rossignoble, et armé</t>
  </si>
  <si>
    <t>Rossignoble</t>
  </si>
  <si>
    <t>iser par le Papillon. Devenue Rossignoble, et armée de son micro magiqu</t>
  </si>
  <si>
    <t>édie musicale, en forçant les Parisiens à chanter et danser sans s'ar</t>
  </si>
  <si>
    <t>n d'amour à Ladybug et à Chat Noir. Mais Laura se fait akumatise</t>
  </si>
  <si>
    <t>ine d'être figés à jamais. .. Voirplusmoins</t>
  </si>
  <si>
    <t>Laura Rossignol</t>
  </si>
  <si>
    <t>Résumé Laura Rossignol, une jeune chanteuse américai</t>
  </si>
  <si>
    <t>n : une déclaration d'amour à Ladybug et à Chat Noir. Mais Laura se</t>
  </si>
  <si>
    <t xml:space="preserve"> Ladybug et à Chat Noir. Mais Laura se fait akumatiser par le Pap</t>
  </si>
  <si>
    <t>llon. Devenue Rossignoble, et armée de son micro magique, elle ve</t>
  </si>
  <si>
    <t>gique, elle veut se venger de Chloé... et faire de Paris une giga</t>
  </si>
  <si>
    <t>ration d'amour à Ladybug et à Chat Noir. Mais Laura se fait akumatise</t>
  </si>
  <si>
    <t>ration d'amour à Ladybug et à Chat Noir. Mais Laura se fait akum</t>
  </si>
  <si>
    <t>Résumé Laura</t>
  </si>
  <si>
    <t>Résumé Laura Rossignol, une jeune chanteus</t>
  </si>
  <si>
    <t xml:space="preserve"> arrêter le super vilain ? Et Gabriel découvrira-t-il la vérité sur</t>
  </si>
  <si>
    <t>Gorizilla</t>
  </si>
  <si>
    <t>rde du corps est akumatisé en Gorizilla. Commence alors une véritable</t>
  </si>
  <si>
    <t xml:space="preserve">Résumé Alors que Gabriel soupçonne Adrien d'être Chat </t>
  </si>
  <si>
    <t>apper pour devenir Ladybug et Chat Noir et arrêter le super vila</t>
  </si>
  <si>
    <t xml:space="preserve">apper pour devenir Ladybug et Chat Noir et arrêter le super vilain ? </t>
  </si>
  <si>
    <t>briel soupçonne Adrien d'être Chat Noir, ce dernier parvient à déjoue</t>
  </si>
  <si>
    <t>briel soupçonne Adrien d'être Chat Noir, ce dernier parvient à d</t>
  </si>
  <si>
    <t>ble identité de son fils ?... Voirplusmoins</t>
  </si>
  <si>
    <t>qui traquent Adrien dans tout Paris. Marinette et Adrien parviend</t>
  </si>
  <si>
    <t>Voirplusmoins
Kiff</t>
  </si>
  <si>
    <t>Ladybug et Chat Noir</t>
  </si>
  <si>
    <t xml:space="preserve"> à leur échapper pour devenir Ladybug et Chat Noir et arrêter le super vilain ? </t>
  </si>
  <si>
    <t xml:space="preserve">quent Adrien dans tout Paris. Marinette et Adrien parviendront-ils à </t>
  </si>
  <si>
    <t xml:space="preserve"> soupçonne Adrien d'être Chat Noir, ce dernier parvient à déjoue</t>
  </si>
  <si>
    <t xml:space="preserve"> pour devenir Ladybug et Chat Noir et arrêter le super vilain ? </t>
  </si>
  <si>
    <t xml:space="preserve"> à leur échapper pour devenir Ladybug et Chat Noir et arrêter le su</t>
  </si>
  <si>
    <t xml:space="preserve">e véritable chasse à l'homme. Gorizilla, doté d'un... flair et d'une </t>
  </si>
  <si>
    <t>Adrien</t>
  </si>
  <si>
    <t>z lui. Incapable de retrouver Adrien, son garde du corps est akuma</t>
  </si>
  <si>
    <t>dans tout Paris. Marinette et Adrien parviendront-ils à leur échap</t>
  </si>
  <si>
    <t xml:space="preserve">é Alors que Gabriel soupçonne Adrien d'être Chat Noir, ce dernier </t>
  </si>
  <si>
    <t xml:space="preserve"> hors du commun, qui traquent Adrien dans tout Paris. Marinette et</t>
  </si>
  <si>
    <t>Kiff (S1-E11)</t>
  </si>
  <si>
    <t>Troll</t>
  </si>
  <si>
    <t>Kiff et Barry aident un Troll local, mais s'aperçoivent qu'</t>
  </si>
  <si>
    <t xml:space="preserve">ne retenue et rencontrent une équipe hétéroclite d'élèves qui les </t>
  </si>
  <si>
    <t>Kiff</t>
  </si>
  <si>
    <t>l a des devinettes complexes. Kiff et Barry écopent d'une retenu</t>
  </si>
  <si>
    <t>Kiff et Barry aident un Troll local, mais s</t>
  </si>
  <si>
    <t>devinettes complexes. Kiff et Barry écopent d'une retenue et renc</t>
  </si>
  <si>
    <t>Kiff et Barry aident un Troll loca</t>
  </si>
  <si>
    <t>Kim</t>
  </si>
  <si>
    <t xml:space="preserve">ses sentiments pour lui. Mais Kim ne comprend pas et abandonne </t>
  </si>
  <si>
    <t xml:space="preserve">Résumé Alors que Kim s'amuse avec son amie Ondine </t>
  </si>
  <si>
    <t>Ondine</t>
  </si>
  <si>
    <t xml:space="preserve"> Chloé, dont il est amoureux. Ondine est akumatisée par le Papillo</t>
  </si>
  <si>
    <t xml:space="preserve"> ne comprend pas et abandonne Ondine pour rejoindre ses amis et Ch</t>
  </si>
  <si>
    <t xml:space="preserve">que Kim s'amuse avec son amie Ondine à la piscine, cette dernière </t>
  </si>
  <si>
    <t>irer sous l'eau, Syren inonde Paris de ses larmes... Voirplusmoin</t>
  </si>
  <si>
    <t>Syren</t>
  </si>
  <si>
    <t>pable de respirer sous l'eau, Syren inonde Paris de ses larmes...</t>
  </si>
  <si>
    <t>ée par le Papillon et devient Syren. Désormais dotée... de nageoi</t>
  </si>
  <si>
    <t xml:space="preserve"> Ondine est akumatisée par le Papillon et devient Syren. Désormais d</t>
  </si>
  <si>
    <t>ne pour rejoindre ses amis et Chloé, dont il est amoureux. Ondine</t>
  </si>
  <si>
    <t xml:space="preserve">use avec son amie Ondine à la piscine, cette dernière tente de lui </t>
  </si>
  <si>
    <t>inonde Paris de ses larmes... Voirplusmoins</t>
  </si>
  <si>
    <t>Juleka</t>
  </si>
  <si>
    <t>ontre Luka, le grand frère de Juleka. Doux et attentionné, ce dern</t>
  </si>
  <si>
    <t>ncert à bord de la péniche de Juleka, chaperonnés par sa mère, Ana</t>
  </si>
  <si>
    <t>Doux</t>
  </si>
  <si>
    <t>ka, le grand frère de Juleka. Doux et attentionné, ce dernier po</t>
  </si>
  <si>
    <t>as au concert, elle rencontre Luka, le grand frère de Juleka. Do</t>
  </si>
  <si>
    <t>Anarkal</t>
  </si>
  <si>
    <t>eka, chaperonnés par sa mère, Anarkal. Alors que Marinette découvre</t>
  </si>
  <si>
    <t>ette découvre, très déçue, qu'Adrien n'assistera pas au concert, e</t>
  </si>
  <si>
    <t>uble-fêtes. Déçue et énervée, Anarkal se fait akumatiser par Papill</t>
  </si>
  <si>
    <t>Capitaine Hardrock</t>
  </si>
  <si>
    <t>tiser par Papillon et devient Capitaine Hardrock. .. Voirplusmoins</t>
  </si>
  <si>
    <t>evient Capitaine Hardrock. .. Voirplusmoins</t>
  </si>
  <si>
    <t>r le trouble dans le coeur de Marinette. Mais alors que le groupe dém</t>
  </si>
  <si>
    <t>narkal se fait akumatiser par Papillon et devient Capitaine Hardrock</t>
  </si>
  <si>
    <t>r sa mère, Anarkal. Alors que Marinette découvre, très déçue, qu'Adri</t>
  </si>
  <si>
    <t>Résumé Les amis de Marinette s'apprêtent à donner un conce</t>
  </si>
  <si>
    <t>arre les répétitions, l'agent Roger vient jouer les trouble-fêtes</t>
  </si>
  <si>
    <t>Gabriel le Papillon</t>
  </si>
  <si>
    <t xml:space="preserve">itale. Mais, manipulée... par Gabriel le Papillon, Audrey devient Style Queen, </t>
  </si>
  <si>
    <t>Fashion Week</t>
  </si>
  <si>
    <t>Résumé C'est la Fashion Week et le tout Paris a rendez-vou</t>
  </si>
  <si>
    <t>itale. Mais, manipulée... par Gabriel le Papillon, Audrey devient S</t>
  </si>
  <si>
    <t>le Miraculous</t>
  </si>
  <si>
    <t xml:space="preserve"> pour l'aider, mais elle perd le Miraculous qu'elle souhaitait lui confie</t>
  </si>
  <si>
    <t>lle souhaitait lui confier... Voirplusmoins</t>
  </si>
  <si>
    <t>ur l'aider, mais elle perd le Miraculous qu'elle souhaitait lui confie</t>
  </si>
  <si>
    <t>st la Fashion Week et le tout Paris a rendez-vous au défilé de mo</t>
  </si>
  <si>
    <t xml:space="preserve"> vilaine la plus chic de tout Paris. Ladybug s'apprête à faire ap</t>
  </si>
  <si>
    <t>Style Queen</t>
  </si>
  <si>
    <t>l le Papillon, Audrey devient Style Queen, la vilaine la plus chic de t</t>
  </si>
  <si>
    <t>apillon, Audrey devient Style Queen, la vilaine la plus chic de t</t>
  </si>
  <si>
    <t>n portera un chapeau créé par Marinette. Pour l'occasion, Audrey Bour</t>
  </si>
  <si>
    <t xml:space="preserve">e la plus chic de tout Paris. Ladybug s'apprête à faire appel à un </t>
  </si>
  <si>
    <t>Gabriel Agreste</t>
  </si>
  <si>
    <t>dez-vous au défilé de mode de Gabriel Agreste, durant lequel Adrien portera</t>
  </si>
  <si>
    <t>Audrey Bourgeois</t>
  </si>
  <si>
    <t>r Marinette. Pour l'occasion, Audrey Bourgeois, la mère de Chloé et la reine</t>
  </si>
  <si>
    <t>abriel Agreste, durant lequel Adrien portera un chapeau créé par M</t>
  </si>
  <si>
    <t>e... par Gabriel le Papillon, Audrey devient Style Queen, la vilai</t>
  </si>
  <si>
    <t xml:space="preserve"> Audrey Bourgeois, la mère de Chloé et la reine internationale de</t>
  </si>
  <si>
    <t>Queen Bee</t>
  </si>
  <si>
    <t xml:space="preserve">adybug pour se transformer en Queen Bee, bien décidée à prouver à sa </t>
  </si>
  <si>
    <t>Queen Wasp</t>
  </si>
  <si>
    <t xml:space="preserve"> armée d'abeilles maléfiques, Queen Wasp veut se venger de Ladybug et </t>
  </si>
  <si>
    <t xml:space="preserve"> de l'accompagner à New York. Jalouse, Chloé utilise le Miraculous </t>
  </si>
  <si>
    <t xml:space="preserve">culous de l'Abeille égaré par Ladybug pour se transformer en Queen </t>
  </si>
  <si>
    <t xml:space="preserve"> Queen Wasp veut se venger de Ladybug et Chat Noir, qui ne la recon</t>
  </si>
  <si>
    <t xml:space="preserve"> Queen Wasp veut se venger de Ladybug et Chat Noir, qui ne la reconnaissent pas </t>
  </si>
  <si>
    <t>de et mère de Chloé, félicite Marinette pour son talent et lui propos</t>
  </si>
  <si>
    <t xml:space="preserve">t aussi... exceptionnelle que Marinette. Mais rien ne se passe comme </t>
  </si>
  <si>
    <t>rk. Jalouse, Chloé utilise le Miraculous de l'Abeille égaré par Ladybu</t>
  </si>
  <si>
    <t>Miraculous de l'Abeille</t>
  </si>
  <si>
    <t>rk. Jalouse, Chloé utilise le Miraculous de l'Abeille égaré par Ladybug pour se tra</t>
  </si>
  <si>
    <t xml:space="preserve">Résumé Audrey Bourgeois, reine de la mode et mère de </t>
  </si>
  <si>
    <t xml:space="preserve"> veut se venger de Ladybug et Chat Noir, qui ne la reconnaissent</t>
  </si>
  <si>
    <t>ui propose de l'accompagner à New York. Jalouse, Chloé utilise le Mi</t>
  </si>
  <si>
    <t xml:space="preserve"> se venger de Ladybug et Chat Noir, qui ne la reconnaissent pas </t>
  </si>
  <si>
    <t>ompagner à New York. Jalouse, Chloé utilise le Miraculous de l'Ab</t>
  </si>
  <si>
    <t xml:space="preserve">, reine de la mode et mère de Chloé, félicite Marinette pour son </t>
  </si>
  <si>
    <t>le Miraculous de l'Abeille</t>
  </si>
  <si>
    <t xml:space="preserve"> York. Jalouse, Chloé utilise le Miraculous de l'Abeille égaré par Ladybug pour se tra</t>
  </si>
  <si>
    <t xml:space="preserve">vu. Désormais à la tête d'une armée d'abeilles maléfiques, Queen </t>
  </si>
  <si>
    <t xml:space="preserve"> en tant que super héroïne... Voirplusmoins</t>
  </si>
  <si>
    <t>Résumé Audrey Bourgeois, reine de la</t>
  </si>
  <si>
    <t xml:space="preserve"> veut se venger de Ladybug et Chat Noir, qui ne la reconnaissent pas </t>
  </si>
  <si>
    <t>Les Green à Big City (S1-E1)</t>
  </si>
  <si>
    <t>Cricket</t>
  </si>
  <si>
    <t>nal monthly steak dinner, but Cricket accidentally loses the steaks</t>
  </si>
  <si>
    <t>ur impressionner ses voisins, Cricket tente d'envoyer une poule dan</t>
  </si>
  <si>
    <t>the subway</t>
  </si>
  <si>
    <t>identally loses the steaks on the subway.  )</t>
  </si>
  <si>
    <t>The Greens</t>
  </si>
  <si>
    <t xml:space="preserve"> launch a chicken into space. The Greens are excited to continue their</t>
  </si>
  <si>
    <t>Greens</t>
  </si>
  <si>
    <t>nch a chicken into space. The Greens are excited to continue their</t>
  </si>
  <si>
    <t>Cricket attempts to launch</t>
  </si>
  <si>
    <t>To impress his new neighbors, Cricket attempts to launch a chicken into space. The Gre</t>
  </si>
  <si>
    <t>To impress his new neighbors</t>
  </si>
  <si>
    <t xml:space="preserve"> poule dans l'espace... IMDB: To impress his new neighbors, Cricket attempts to launch a</t>
  </si>
  <si>
    <t xml:space="preserve">To impress his new neighbors, Cricket attempts to launch a chicken </t>
  </si>
  <si>
    <t>Les Green à Big City</t>
  </si>
  <si>
    <t>Tilly</t>
  </si>
  <si>
    <t xml:space="preserve">ne à voeux . Cricket escroque Tilly avec une fontaine à voeux et </t>
  </si>
  <si>
    <t>s qu'elle est une sorcière et Bill organise un barbecue. -  La f</t>
  </si>
  <si>
    <t>cue. -  La fontaine à voeux . Cricket escroque Tilly avec une fonta</t>
  </si>
  <si>
    <t xml:space="preserve"> Légende urbaine . Grand-mère fait croire aux voisins </t>
  </si>
  <si>
    <t>Bluey (S1-E9)</t>
  </si>
  <si>
    <t>is aussi pour tout le reste ! Voirplusmoins</t>
  </si>
  <si>
    <t>Bluey</t>
  </si>
  <si>
    <t xml:space="preserve"> former des enfants épanouis. Bluey, un chiot bouvier australien,</t>
  </si>
  <si>
    <t>Bandit</t>
  </si>
  <si>
    <t>urnée au travail, et le papa, Bandit, jongle entre la garde des en</t>
  </si>
  <si>
    <t>Bingo</t>
  </si>
  <si>
    <t>es. Elle et sa... petite sœur Bingo se lancent dans l'exploration</t>
  </si>
  <si>
    <t>Chilli</t>
  </si>
  <si>
    <t>e, dans leurs jeux. La maman, Chilli, est retournée au travail, et</t>
  </si>
  <si>
    <t>diriger l'hôtel à sa manière, Bingo arrête de jouer son rôle et l</t>
  </si>
  <si>
    <t>eur d'hôtel aux petits soins, Bingo celui de l'assistant loufoque</t>
  </si>
  <si>
    <t>ve embarqué dans le  Jeu de L'hôtel . Bluey joue le rôle du direc</t>
  </si>
  <si>
    <t>y joue le rôle du directeur d'hôtel aux petits soins, Bingo celui</t>
  </si>
  <si>
    <t xml:space="preserve"> Bluey insiste pour diriger l'hôtel à sa manière, Bingo arrête de</t>
  </si>
  <si>
    <t>Papa subit des réveils</t>
  </si>
  <si>
    <t xml:space="preserve"> sens de l'humour... stoïque, Papa subit des réveils en pleine nuit, un matelas in</t>
  </si>
  <si>
    <t>Résumé Papa tente de faire du ménage quan</t>
  </si>
  <si>
    <t>oursuivre le jeu à tout prix, Bluey supplie sa soeur de continuer</t>
  </si>
  <si>
    <t>pouvoir continuer à s'amuser. Voirplusmoins</t>
  </si>
  <si>
    <t>Jeu de L'hôtel</t>
  </si>
  <si>
    <t>l se trouve embarqué dans le  Jeu de L'hôtel . Bluey joue le rôle du direc</t>
  </si>
  <si>
    <t>qué dans le  Jeu de L'hôtel . Bluey joue le rôle du directeur d'h</t>
  </si>
  <si>
    <t xml:space="preserve">e de télévision. Mais lorsque Bluey insiste pour diriger l'hôtel </t>
  </si>
  <si>
    <t xml:space="preserve"> sens de l'humour... stoïque, Papa subit des réveils en pleine n</t>
  </si>
  <si>
    <t>Papa est le malheureux</t>
  </si>
  <si>
    <t>ui de l'assistant loufoque et Papa est le malheureux client qui tente désespérémen</t>
  </si>
  <si>
    <t xml:space="preserve">ui de l'assistant loufoque et Papa est le malheureux client qui </t>
  </si>
  <si>
    <t>pour sauver le match, même si Chloé est bien décidée à tout faire</t>
  </si>
  <si>
    <t xml:space="preserve">jeu malgré elle, la colère de Chloé atteint des sommets. Et elle </t>
  </si>
  <si>
    <t>r ce moment joyeux. En effet, Chloé... déteste le foot. Mais face</t>
  </si>
  <si>
    <t>Cat Miraculous to some</t>
  </si>
  <si>
    <t>ybug now needs to deliver the Cat Miraculous to some...</t>
  </si>
  <si>
    <t>le plaisir de jouer ensemble. Marinette, qui adore le foot, va lutter</t>
  </si>
  <si>
    <t>este le foot. Mais face à une Marinette imperturbable qui va l'inclur</t>
  </si>
  <si>
    <t>e venger. Voirplusmoins IMDB: Ladybug manages to assemble an amazin</t>
  </si>
  <si>
    <t>Guardian of the Miraculous</t>
  </si>
  <si>
    <t>f superheroes now that she is Guardian of the Miraculous, but Cat Noir is feeling left</t>
  </si>
  <si>
    <t xml:space="preserve">es to give up his miraculous. Ladybug now needs to deliver the Cat </t>
  </si>
  <si>
    <t>Ladybug now needs to deliver the Cat Miraculous to some</t>
  </si>
  <si>
    <t>es to give up his miraculous. Ladybug now needs to deliver the Cat Miraculous to some...</t>
  </si>
  <si>
    <t>an of the Miraculous, but Cat Noir is feeling left out and decid</t>
  </si>
  <si>
    <t>Melle Bustier</t>
  </si>
  <si>
    <t>Résumé Melle Bustier a organisé un match de foot p</t>
  </si>
  <si>
    <t>Cat Noir is feeling left out and decides to give up his miraculous</t>
  </si>
  <si>
    <t>ardian of the Miraculous, but Cat Noir is feeling left out and decides to give up his miraculous. Ladybug now needs to deliver</t>
  </si>
  <si>
    <t>Cat Noir</t>
  </si>
  <si>
    <t>ardian of the Miraculous, but Cat Noir is feeling left out and decid</t>
  </si>
  <si>
    <t>the Cat Miraculous</t>
  </si>
  <si>
    <t xml:space="preserve"> Ladybug now needs to deliver the Cat Miraculous to some...</t>
  </si>
  <si>
    <t>team of superheroes now that she is Guardian of the Miraculous</t>
  </si>
  <si>
    <t>anages to assemble an amazing team of superheroes now that she is Guardian of the Miraculous, but Cat Noir is feeling left</t>
  </si>
  <si>
    <t>Miraculous, les aventures de Ladybug et Chat Noir</t>
  </si>
  <si>
    <t>Manon</t>
  </si>
  <si>
    <t>a la responsabilité de garder Manon, une petite fille qui met à m</t>
  </si>
  <si>
    <t>st en pleine séance photos au parc... Voirplusmoins</t>
  </si>
  <si>
    <t>Résumé Aurore Boréale</t>
  </si>
  <si>
    <t>Résumé Aurore Boréale est la perdante d'un concours</t>
  </si>
  <si>
    <t>Kidz Plus</t>
  </si>
  <si>
    <t xml:space="preserve">velle miss météo de la chaîne Kidz Plus. Akumatisée par Le Papillon, </t>
  </si>
  <si>
    <t>qui n'ont pas voté pour elle. Ladybug et Chat Noir doivent lutter c</t>
  </si>
  <si>
    <t>Le Papillon</t>
  </si>
  <si>
    <t>îne Kidz Plus. Akumatisée par Le Papillon, elle devient Climatika et se</t>
  </si>
  <si>
    <t>as voté pour elle. Ladybug et Chat Noir doivent lutter contre...</t>
  </si>
  <si>
    <t xml:space="preserve">as voté pour elle. Ladybug et Chat Noir doivent lutter contre... son </t>
  </si>
  <si>
    <t>Climatika</t>
  </si>
  <si>
    <t xml:space="preserve">par Le Papillon, elle devient Climatika et se venge de tous ceux qui </t>
  </si>
  <si>
    <t>ité, alors qu'au même moment, Adrien, l'élu de son cœur, est en pl</t>
  </si>
  <si>
    <t>Aurore Boréale</t>
  </si>
  <si>
    <t>eine séance photos au parc... Voirplusmoins</t>
  </si>
  <si>
    <t>dans un chaos météorologique. Marinette a la responsabilité de garder</t>
  </si>
  <si>
    <t xml:space="preserve">té pour elle. Ladybug et Chat Noir doivent lutter contre... son </t>
  </si>
  <si>
    <t>tre... son pouvoir qui plonge Paris dans un chaos météorologique.</t>
  </si>
  <si>
    <t>Les Green à Big City (S2-E10)</t>
  </si>
  <si>
    <t>On s'amuse à la campagne ! Cricket retrouve un ancien ami.</t>
  </si>
  <si>
    <t>Sadie Sparks (S1-E26)</t>
  </si>
  <si>
    <t>Sadie</t>
  </si>
  <si>
    <t xml:space="preserve"> de son grand-père a disparu. Sadie se dit qu'elle a dû l'envoyer</t>
  </si>
  <si>
    <t>ar s'ouvrir et parler. Ce que Sadie et Blaine ignorent, c'est qu'</t>
  </si>
  <si>
    <t>ve pas à ouvrir son casier et Sadie utilise la magie pour l'aider</t>
  </si>
  <si>
    <t xml:space="preserve"> Manuel d'arnaques avancées . Sadie et Blaine se battent pour un </t>
  </si>
  <si>
    <t>mégarde dans le Labyrinthe... Voirplusmoins</t>
  </si>
  <si>
    <t>Teepee</t>
  </si>
  <si>
    <t>our l'aider. Malheureusement, Teepee constate que la précieuse mon</t>
  </si>
  <si>
    <t>s. -  La montre monstrueuse . Teepee n'arrive pas à ouvrir son cas</t>
  </si>
  <si>
    <t>Blaine</t>
  </si>
  <si>
    <t>ir et parler. Ce que Sadie et Blaine ignorent, c'est qu'un magicie</t>
  </si>
  <si>
    <t>'arnaques avancées . Sadie et Blaine se battent pour un grimoire q</t>
  </si>
  <si>
    <t>Manuel</t>
  </si>
  <si>
    <t>Résumé  Manuel d'arnaques avancées . Sadie e</t>
  </si>
  <si>
    <t xml:space="preserve">Résumé  </t>
  </si>
  <si>
    <t>Résumé  Manuel d'arnaques avancées . S</t>
  </si>
  <si>
    <t>l'envoyer par mégarde dans le Labyrinthe... Voirplusmoins</t>
  </si>
  <si>
    <t>Résumé Lorsque Vincent met au défi Sadie et Blaine d</t>
  </si>
  <si>
    <t>Résumé Lorsque Vincent met au défi S</t>
  </si>
  <si>
    <t>angage corporel  . Pour aider Lulu, qui a beaucoup de mal à dans</t>
  </si>
  <si>
    <t>tte un sort à ses chaussures. Voirplusmoins</t>
  </si>
  <si>
    <t>défi Sadie</t>
  </si>
  <si>
    <t>Résumé Lorsque Vincent met au défi Sadie et Blaine de préparer un sort</t>
  </si>
  <si>
    <t>gymnase</t>
  </si>
  <si>
    <t xml:space="preserve">es élèves sont réunis dans le gymnase pour participer à un atelier </t>
  </si>
  <si>
    <t>é Lorsque Vincent met au défi Sadie et Blaine de préparer un sort</t>
  </si>
  <si>
    <t>faire pour retrouver la vraie Sadie? / Les élèves sont réunis dan</t>
  </si>
  <si>
    <t>i a beaucoup de mal à danser, Sadie jette un sort à ses chaussure</t>
  </si>
  <si>
    <t xml:space="preserve">ort d'amplification complexe, Blaine décide d'avoir recours à une </t>
  </si>
  <si>
    <t xml:space="preserve"> Vincent met au défi Sadie et Blaine de préparer un sort d'amplifi</t>
  </si>
  <si>
    <t>Sabine invite le père de Tom, Roland, à venir fêter l'événement av</t>
  </si>
  <si>
    <t>eux. Mais une fois sur place, Marinette n'ose pas se présenter, intim</t>
  </si>
  <si>
    <t>'hui, c'est l'anniversaire de Tom, le papa de Marinette. Sabine</t>
  </si>
  <si>
    <t>tte. Sabine invite le père de Tom, Roland, à venir fêter l'évén</t>
  </si>
  <si>
    <t xml:space="preserve">our faire plaisir à son père, Marinette... décide d'aller rencontrer </t>
  </si>
  <si>
    <t>er l'événement avec eux, mais Roland refuse : cela fait 20 ans qu'</t>
  </si>
  <si>
    <t>de Tom, le papa de Marinette. Sabine invite le père de Tom, Roland</t>
  </si>
  <si>
    <t>niversaire de Tom, le papa de Marinette. Sabine invite le père de Tom</t>
  </si>
  <si>
    <t>Miraculous, Les aventures de Ladybug et Chat Noir</t>
  </si>
  <si>
    <t>Résumé Quand Marinette apprend qu'Ad</t>
  </si>
  <si>
    <t>ur protéger la miracle box... Voirplusmoins</t>
  </si>
  <si>
    <t>mé Quand Marinette apprend qu'Adrien s'apprête à passer tout un we</t>
  </si>
  <si>
    <t>Fu</t>
  </si>
  <si>
    <t>e soit trop tard. Mais Maître Fu, malade, lui confie une ordon</t>
  </si>
  <si>
    <t>Résumé Quand Marinette apprend qu'Adrien s'apprête à</t>
  </si>
  <si>
    <t>Kagami</t>
  </si>
  <si>
    <t>ut un week-end à Londres avec Kagami, elle décide de lui écrire un</t>
  </si>
  <si>
    <t>e à passer tout un week-end à Londres avec Kagami, elle décide de l</t>
  </si>
  <si>
    <t>Maître Fu</t>
  </si>
  <si>
    <t>qu'il ne soit trop tard. Mais Maître Fu, malade, lui confie une ordon</t>
  </si>
  <si>
    <t>Marianne</t>
  </si>
  <si>
    <t>ance ainsi qu'une lettre pour Marianne, une vieille... amie à qui il</t>
  </si>
  <si>
    <t>Réflekta</t>
  </si>
  <si>
    <t>r le défilé, Juleka redevient Réflekta. Et quand Marinette et Adrien</t>
  </si>
  <si>
    <t>Résumé Alors que Marinette organise un défilé de mode av</t>
  </si>
  <si>
    <t>re en valeur les créations de Marinette, ils enlèvent leurs Miraculou</t>
  </si>
  <si>
    <t>Adrien !</t>
  </si>
  <si>
    <t>ouve à jouer les modèles avec Adrien ! Pour mieux mettre en valeur l</t>
  </si>
  <si>
    <t>les autres et comprennent que Papillon a reçu l'aide d'un allié spéc</t>
  </si>
  <si>
    <t>Marinette, ils enlèvent leurs Miraculous et les laissent à l'arrière d</t>
  </si>
  <si>
    <t>flekta. Et quand Marinette et Adrien voient la super-vilaine arriv</t>
  </si>
  <si>
    <t>ouve à jouer les modèles avec Adrien ! Pour mieux mettre en valeur</t>
  </si>
  <si>
    <t xml:space="preserve"> le mannequin pour le défilé, Juleka redevient Réflekta. Et quand </t>
  </si>
  <si>
    <t xml:space="preserve"> redevient Réflekta. Et quand Marinette et Adrien voient la super-vil</t>
  </si>
  <si>
    <t>akumatiser par le Papillon... Voirplusmoins</t>
  </si>
  <si>
    <t>Noir manque de comprendre que Marinette est Ladybug, Marinette paniqu</t>
  </si>
  <si>
    <t xml:space="preserve"> comprendre que Marinette est Ladybug, Marinette panique et lui fai</t>
  </si>
  <si>
    <t>Résumé Quand Chat Noir manque de comprendre que Mari</t>
  </si>
  <si>
    <t>lument ravi, décide d'inviter Chat Noir à déjeuner chez les Dupain-Ch</t>
  </si>
  <si>
    <t>Dupain-Cheng</t>
  </si>
  <si>
    <t>Chat Noir à déjeuner chez les Dupain-Cheng.... Mais quand le super-héros</t>
  </si>
  <si>
    <t>e qu'il n'est pas amoureux de Marinette, Tom a le coeur brisé et se f</t>
  </si>
  <si>
    <t>re que Marinette est Ladybug, Marinette panique et lui fait croire qu</t>
  </si>
  <si>
    <t>Résumé Quand Chat Noir manque de comprendre que</t>
  </si>
  <si>
    <t>lument ravi, décide d'inviter Chat Noir à déjeuner chez les Dupa</t>
  </si>
  <si>
    <t>st pas amoureux de Marinette, Tom a le coeur brisé et se fait a</t>
  </si>
  <si>
    <t>ssistent à sa déclaration, et Tom, absolument ravi, décide d'in</t>
  </si>
  <si>
    <t xml:space="preserve"> et se fait akumatiser par le Papillon... Voirplusmoins</t>
  </si>
  <si>
    <t>Résumé Quand Chat</t>
  </si>
  <si>
    <t>t ravi, décide d'inviter Chat Noir à déjeuner chez les Dupain-Ch</t>
  </si>
  <si>
    <t>XY</t>
  </si>
  <si>
    <t>père et producteur du célèbre XY, lance un appel d'offre visan</t>
  </si>
  <si>
    <t>Kitty Section</t>
  </si>
  <si>
    <t>t une occasion en or pour les Kitty Section de se faire connaître du gran</t>
  </si>
  <si>
    <t>e se faire connaître du grand public. Elle les aide donc à réalise</t>
  </si>
  <si>
    <t>ux, Luka est akumatisé par le Papillon... Voirplusmoins</t>
  </si>
  <si>
    <t>r celle dont il est amoureux, Luka est akumatisé par le Papillon</t>
  </si>
  <si>
    <t xml:space="preserve"> Roth a volé les créations de Marinette pour son fils XY. Furieux pou</t>
  </si>
  <si>
    <t xml:space="preserve"> trouver de nouveaux talents. Marinette y voit une occasion en or pou</t>
  </si>
  <si>
    <t>t les costumes. Mais bientôt, Marinette et ses amis s'aperçoivent que</t>
  </si>
  <si>
    <t xml:space="preserve"> akumatisé par le Papillon... Voirplusmoins</t>
  </si>
  <si>
    <t>ns de Marinette pour son fils XY. Furieux pour celle dont il e</t>
  </si>
  <si>
    <t>Bob Roth</t>
  </si>
  <si>
    <t>et ses amis s'aperçoivent que Bob Roth a volé les créations de Marin</t>
  </si>
  <si>
    <t>Résumé Bob Roth, père et producteur du célèbr</t>
  </si>
  <si>
    <t>s ce... n'est pas la seule... Voirplusmoins</t>
  </si>
  <si>
    <t>Agreste</t>
  </si>
  <si>
    <t>Nathalie pour entrer chez les Agreste et passer un peu de temps ave</t>
  </si>
  <si>
    <t>Résumé Quand Lila manipule Adrien, son garde du</t>
  </si>
  <si>
    <t xml:space="preserve">, son garde du corps, et même Nathalie pour entrer chez les Agreste </t>
  </si>
  <si>
    <t>Résumé Quand Lila manipule Adrien, s</t>
  </si>
  <si>
    <t>t passer un peu de temps avec Adrien, elle prend une photo d'eux d</t>
  </si>
  <si>
    <t xml:space="preserve"> pour immortaliser le moment. Marinette, qui les a suivis et espionné</t>
  </si>
  <si>
    <t xml:space="preserve">Résumé Quand Lila manipule Adrien, son garde du corps, et même </t>
  </si>
  <si>
    <t xml:space="preserve"> est persuadée que Ladybug et Chat Noir vont faire appel à Queen Bee </t>
  </si>
  <si>
    <t xml:space="preserve"> est persuadée que Ladybug et Chat Noir vont faire appel à Queen</t>
  </si>
  <si>
    <t xml:space="preserve">veau sentimonstre dans Paris, Chloé est persuadée que Ladybug et </t>
  </si>
  <si>
    <t xml:space="preserve"> Chat Noir vont faire appel à Queen Bee pour les aider à l'affronter.</t>
  </si>
  <si>
    <t>de l'abeille. mais en vain... Voirplusmoins</t>
  </si>
  <si>
    <t>u Palace, prête à recevoir le Miraculous... de l'abeille. mais en vain</t>
  </si>
  <si>
    <t>Mayura</t>
  </si>
  <si>
    <t>Résumé Quand le Papillon et Mayura lancent un nouveau sentimonst</t>
  </si>
  <si>
    <t>aris, Chloé est persuadée que Ladybug et Chat Noir vont faire appel</t>
  </si>
  <si>
    <t xml:space="preserve"> un nouveau sentimonstre dans Paris, Chloé est persuadée que Lady</t>
  </si>
  <si>
    <t>Résumé Quand le Papillon et Mayura l</t>
  </si>
  <si>
    <t xml:space="preserve">persuadée que Ladybug et Chat Noir vont faire appel à Queen Bee </t>
  </si>
  <si>
    <t>Palace</t>
  </si>
  <si>
    <t>epuis des mois sur le toit du Palace, prête à recevoir le Miraculo</t>
  </si>
  <si>
    <t xml:space="preserve">Résumé Quand le Papillon et Mayura lancent un nouveau </t>
  </si>
  <si>
    <t xml:space="preserve">ience dans un ascenseur de la Tour Montparnasse, ils se rendent </t>
  </si>
  <si>
    <t>Tour Montparnasse</t>
  </si>
  <si>
    <t>ience dans un ascenseur de la Tour Montparnasse, ils se rendent compte qu'ils</t>
  </si>
  <si>
    <t xml:space="preserve"> et redeviennent Marinette et Adrien l'un devant l'autre. Impossib</t>
  </si>
  <si>
    <t>étransforment et redeviennent Marinette et Adrien l'un devant l'autre</t>
  </si>
  <si>
    <t>Résumé Quand Ladybug et Chat Noir reprennent consc</t>
  </si>
  <si>
    <t>Résumé Quand Ladybug et Chat Noir reprennent conscience dans un</t>
  </si>
  <si>
    <t>Plagg</t>
  </si>
  <si>
    <t xml:space="preserve"> eux aussi... tout oublié. Et Plagg, bien décidé à profiter de ce</t>
  </si>
  <si>
    <t>Résumé Quand Ladybug et Chat Noir re</t>
  </si>
  <si>
    <t>é, les abandonne sur place... Voirplusmoins</t>
  </si>
  <si>
    <t>Montparnasse</t>
  </si>
  <si>
    <t xml:space="preserve"> dans un ascenseur de la Tour Montparnasse, ils se rendent compte qu'ils</t>
  </si>
  <si>
    <t>Résumé Quand Ladybug et Chat Noir reprennent conscience da</t>
  </si>
  <si>
    <t>Miraculous : Les aventures de Ladybug &amp; Chat Noir (S4-E23)</t>
  </si>
  <si>
    <t>er par Ladybug et Chat Noir ! Voirplusmoins</t>
  </si>
  <si>
    <t xml:space="preserve"> Marinette croit découvrir qu'Adrien est fan du célèbre comique Ha</t>
  </si>
  <si>
    <t>Résumé Quand Marinette croit découvr</t>
  </si>
  <si>
    <t>rien en le faisant rire. Mais Marinette n'est pas une humoriste, et c</t>
  </si>
  <si>
    <t>Résumé Quand Marinette croit découvrir qu'Adrien est</t>
  </si>
  <si>
    <t>Psycomédien</t>
  </si>
  <si>
    <t>ionnel celui-ci. Akumatisé en Psycomédien, il impose aux gens les émoti</t>
  </si>
  <si>
    <t>commencer par Ladybug et Chat Noir ! Voirplusmoins</t>
  </si>
  <si>
    <t>médien pour tenter de séduire Adrien en le faisant rire. Mais Mari</t>
  </si>
  <si>
    <t>out le monde… à commencer par Ladybug et Chat Noir ! Voirplusmoins</t>
  </si>
  <si>
    <t>e… à commencer par Ladybug et Chat Noir ! Voirplusmoins</t>
  </si>
  <si>
    <t>iI</t>
  </si>
  <si>
    <t>les émotions de son choix. Et iI a bien l'intention de faire p</t>
  </si>
  <si>
    <t>Harry Clown</t>
  </si>
  <si>
    <t>en est fan du célèbre comique Harry Clown, elle s'associe au comédien p</t>
  </si>
  <si>
    <t>Chat Noir !</t>
  </si>
  <si>
    <t>Dany</t>
  </si>
  <si>
    <t xml:space="preserve">ient chercher le réconfort de Dany, elle ne sait... pas que lui </t>
  </si>
  <si>
    <t>Moi, Elvis (S1-E10)</t>
  </si>
  <si>
    <t>anier de basket, Mademoiselle Jennifer perd la mémoire et ne sait mê</t>
  </si>
  <si>
    <t>qui elle est. Elvis, Boris et Emma y voient la possibilité de lu</t>
  </si>
  <si>
    <t>iendra-t-il au galop, ou... l'école deviendra-t-elle le paradis p</t>
  </si>
  <si>
    <t>le paradis pour toujours ?... Voirplusmoins</t>
  </si>
  <si>
    <t xml:space="preserve"> sait même plus qui elle est. Elvis, Boris et Emma y voient la po</t>
  </si>
  <si>
    <t>Mademoiselle Jennifer</t>
  </si>
  <si>
    <t>mmée par un panier de basket, Mademoiselle Jennifer perd la mémoire et ne sait mê</t>
  </si>
  <si>
    <t>Résumé Assommée</t>
  </si>
  <si>
    <t>Résumé Assommée par un panier de basket, Made</t>
  </si>
  <si>
    <t>Boris</t>
  </si>
  <si>
    <t>ême plus qui elle est. Elvis, Boris et Emma y voient la possibili</t>
  </si>
  <si>
    <t>Irlanda</t>
  </si>
  <si>
    <t>'abandonner. Léonidas aphone, Irlanda solo dans son duo : comment E</t>
  </si>
  <si>
    <t>Léonidas</t>
  </si>
  <si>
    <t xml:space="preserve"> Karaoké à Icaria, que le duo Léonidas et Irlanda gagne systématique</t>
  </si>
  <si>
    <t>Riboldi</t>
  </si>
  <si>
    <t xml:space="preserve"> pour sauver l'honneur... des Riboldi ?... Voirplusmoins</t>
  </si>
  <si>
    <t>l'honneur... des Riboldi ?... Voirplusmoins</t>
  </si>
  <si>
    <t xml:space="preserve">Résumé Comme chaque année, c'est le </t>
  </si>
  <si>
    <t>Icaria</t>
  </si>
  <si>
    <t>e grand concours de Karaoké à Icaria, que le duo Léonidas et Irlan</t>
  </si>
  <si>
    <t xml:space="preserve"> cause d'un problème de voix, Léonidas est contraint d'abandonner. L</t>
  </si>
  <si>
    <t>Karaoké</t>
  </si>
  <si>
    <t>e, c'est le grand concours de Karaoké à Icaria, que le duo Léonidas</t>
  </si>
  <si>
    <t>a solo dans son duo : comment Elvis va-t-il faire pour sauver l'h</t>
  </si>
  <si>
    <t>caria, que le duo Léonidas et Irlanda gagne systématiquement. Mais,</t>
  </si>
  <si>
    <t>aphone, Irlanda solo dans son duo : comment Elvis va-t-il faire</t>
  </si>
  <si>
    <t>s de Karaoké à Icaria, que le duo Léonidas et Irlanda gagne sys</t>
  </si>
  <si>
    <t>s est contraint d'abandonner. Léonidas aphone, Irlanda solo dans son</t>
  </si>
  <si>
    <t>Les Green à Big City (S3-E20)</t>
  </si>
  <si>
    <t>Big City</t>
  </si>
  <si>
    <t>reen ramènent Mamie et Rémy à Big City, ils sont déterminés à retard</t>
  </si>
  <si>
    <t xml:space="preserve"> ramènent Mamie et Rémy à Big City, ils sont déterminés à retard</t>
  </si>
  <si>
    <t>return Gramma and Remy to Big City, they are determined to delay</t>
  </si>
  <si>
    <t>Mamie</t>
  </si>
  <si>
    <t xml:space="preserve">Lorsque les Green ramènent Mamie et Rémy à Big City, ils sont </t>
  </si>
  <si>
    <t>e les Green ramènent Mamie et Rémy à Big City, ils sont détermin</t>
  </si>
  <si>
    <t>Gramma and</t>
  </si>
  <si>
    <t xml:space="preserve"> IMDB: When the Greens return Gramma and Remy to Big City, they are de</t>
  </si>
  <si>
    <t>When the Greens</t>
  </si>
  <si>
    <t>longtemps que possible. IMDB: When the Greens return Gramma and Remy to Big</t>
  </si>
  <si>
    <t>When the Greens return Gramma and Remy to Big City</t>
  </si>
  <si>
    <t>longtemps que possible. IMDB: When the Greens return Gramma and Remy to Big City, they are determined to delay</t>
  </si>
  <si>
    <t>aussi longtemps que possible. IMDB: When the Greens return Gramm</t>
  </si>
  <si>
    <t>Green</t>
  </si>
  <si>
    <t xml:space="preserve">Lorsque les Green ramènent Mamie et Rémy à Big </t>
  </si>
  <si>
    <t>Gramma and Remy</t>
  </si>
  <si>
    <t xml:space="preserve"> IMDB: When the Greens return Gramma and Remy to Big City, they are determi</t>
  </si>
  <si>
    <t>Les Green à Big City (S1-E7)</t>
  </si>
  <si>
    <t>le emménage chez Grand-mère à Big City. -  Une poule dans l'espace .</t>
  </si>
  <si>
    <t>Bienvenue chez vous</t>
  </si>
  <si>
    <t xml:space="preserve"> Bienvenue chez vous . Cricket Green et sa famille</t>
  </si>
  <si>
    <t>Cricket Green</t>
  </si>
  <si>
    <t xml:space="preserve"> Bienvenue chez vous . Cricket Green et sa famille emménage chez G</t>
  </si>
  <si>
    <t>n et sa famille emménage chez Grand-mère à Big City. -  Une poule</t>
  </si>
  <si>
    <t>Grand-mère</t>
  </si>
  <si>
    <t>n et sa famille emménage chez Grand-mère à Big City. -  Une poule dans</t>
  </si>
  <si>
    <t>Bienvenue chez vous . Cricket Green et sa famille emménage chez G</t>
  </si>
  <si>
    <t>mménage chez Grand-mère à Big City. -  Une poule dans l'espace .</t>
  </si>
  <si>
    <t>leur première Soirée Steaks à Big City et décident de rentrer en mét</t>
  </si>
  <si>
    <t>trer en métro. - Le combat de Cricket. Cricket doit combattre un an</t>
  </si>
  <si>
    <t xml:space="preserve"> première Soirée Steaks à Big City et décident de rentrer en mét</t>
  </si>
  <si>
    <t>r de porter le nom de famille Green...</t>
  </si>
  <si>
    <t>étro. - Le combat de Cricket. Cricket doit combattre un animal féro</t>
  </si>
  <si>
    <t>Les Green</t>
  </si>
  <si>
    <t xml:space="preserve"> Soirée steaks. Les Green préparent leur première Soiré</t>
  </si>
  <si>
    <t>Soirée Steaks</t>
  </si>
  <si>
    <t>Green préparent leur première Soirée Steaks à Big City et décident de ren</t>
  </si>
  <si>
    <t>Soirée steaks</t>
  </si>
  <si>
    <t xml:space="preserve"> Soirée steaks. Les Green préparent leur pre</t>
  </si>
  <si>
    <t>combat de Cricket</t>
  </si>
  <si>
    <t>ent de rentrer en métro. - Le combat de Cricket. Cricket doit combattre un an</t>
  </si>
  <si>
    <t>Baymax et les nouveaux héros</t>
  </si>
  <si>
    <t>Supersonic Sue</t>
  </si>
  <si>
    <t>e banque mais sont battus par Supersonic Sue, une super-vilaine à l'ancien</t>
  </si>
  <si>
    <t>Nouveaux Héros</t>
  </si>
  <si>
    <t>Les Nouveaux Héros essaient d'empêcher le braqua</t>
  </si>
  <si>
    <t xml:space="preserve"> d'empêcher le braquage d'une banque mais sont battus par Superson</t>
  </si>
  <si>
    <t xml:space="preserve"> peut détecter les mensonges, Hiro tente de s'en servir pour obt</t>
  </si>
  <si>
    <t>Liv</t>
  </si>
  <si>
    <t>preuves de la malveillance de Liv...</t>
  </si>
  <si>
    <t>Baymax</t>
  </si>
  <si>
    <t xml:space="preserve">En découvrant que Baymax peut détecter les mensonges, </t>
  </si>
  <si>
    <t>Lunella essaie de surmonter sa maladr</t>
  </si>
  <si>
    <t>dinosaure Devil</t>
  </si>
  <si>
    <t>ent son cerveau avec celui du dinosaure Devil.</t>
  </si>
  <si>
    <t>Boy, Girl, etc... (S2-E37)</t>
  </si>
  <si>
    <t>Lorsque Mouse s'aperçoit que Boy est incapa</t>
  </si>
  <si>
    <t>Boy</t>
  </si>
  <si>
    <t>aucun filtre ! Petit à petit, Boy apprend à s'exprimer honnêtem</t>
  </si>
  <si>
    <t>Lorsque Mouse s'aperçoit que Boy est incapable de dire la véri</t>
  </si>
  <si>
    <t xml:space="preserve"> de la personne qui le porte. Boy accepte de porter le... bande</t>
  </si>
  <si>
    <t>Miss Molly</t>
  </si>
  <si>
    <t>séparer ! Mais s'en prendre à Miss Molly n'est pas aussi facile qu'ils</t>
  </si>
  <si>
    <t>Molly</t>
  </si>
  <si>
    <t>emps avec... la méchante Miss Molly ! Croyant qu'ils sont amoureu</t>
  </si>
  <si>
    <t>Croyant</t>
  </si>
  <si>
    <t>c... la méchante Miss Molly ! Croyant qu'ils sont amoureux et envis</t>
  </si>
  <si>
    <t xml:space="preserve"> de temps avec... la méchante Miss Molly ! Croyant qu'ils sont amoureu</t>
  </si>
  <si>
    <t>Papy</t>
  </si>
  <si>
    <t>a grande horreur des enfants, Papy commence à passer beaucoup de</t>
  </si>
  <si>
    <t>er ! Mais s'en prendre à Miss Molly n'est pas aussi facile qu'ils</t>
  </si>
  <si>
    <t>Miss Molly !</t>
  </si>
  <si>
    <t xml:space="preserve"> de temps avec... la méchante Miss Molly ! Croyant qu'ils sont amoureux </t>
  </si>
  <si>
    <t>et devient fan de l'humour de Boy et Dog.</t>
  </si>
  <si>
    <t>Dog</t>
  </si>
  <si>
    <t>ent fan de l'humour de Boy et Dog.</t>
  </si>
  <si>
    <t>Au bal de la Saint-Valentin</t>
  </si>
  <si>
    <t>ntin / Le mystérieux pollueur Au bal de la Saint-Valentin, Cricket a malgré lui un coup</t>
  </si>
  <si>
    <t>Saint-Valentin</t>
  </si>
  <si>
    <t>térieux pollueur Au bal de la Saint-Valentin, Cricket a malgré lui un coup</t>
  </si>
  <si>
    <t>Résumé Les Green à Big City Saison 1Épisode 27: Le bal de la Sai</t>
  </si>
  <si>
    <t>un pollueur qui sévit dans le quartier...</t>
  </si>
  <si>
    <t>Résumé Les Green à Big City Saison 1Épisode 27</t>
  </si>
  <si>
    <t>Résumé Les Green à Big City Saison 1Épisode 27: Le bal de</t>
  </si>
  <si>
    <t xml:space="preserve"> Au bal de la Saint-Valentin, Cricket a malgré lui un coup de coeur</t>
  </si>
  <si>
    <t>up de coeur pour Gabriella. - Cricket se joint à l'officier Keys po</t>
  </si>
  <si>
    <t>Résumé Les Green à Big City Saison 1</t>
  </si>
  <si>
    <t>Résumé Les Green à Big City</t>
  </si>
  <si>
    <t>Le bal de la Saint Valentin</t>
  </si>
  <si>
    <t xml:space="preserve"> Big City Saison 1Épisode 27: Le bal de la Saint Valentin / Le mystérieux pollueur Au b</t>
  </si>
  <si>
    <t>Gabriella</t>
  </si>
  <si>
    <t>gré lui un coup de coeur pour Gabriella. - Cricket se joint à l'offic</t>
  </si>
  <si>
    <t>Keys</t>
  </si>
  <si>
    <t xml:space="preserve">Cricket se joint à l'officier Keys pour traquer un pollueur qui </t>
  </si>
  <si>
    <t>Raven (S1-E1)</t>
  </si>
  <si>
    <t>Les meilleures amies Raven et Chelsea se sont retrouvées</t>
  </si>
  <si>
    <t>Booker et Nia, les jumeaux de Raven âgés de onze ans, et Levi, le</t>
  </si>
  <si>
    <t>ntes, souvent en compagnie de Tess, la... voisine et meilleure a</t>
  </si>
  <si>
    <t>Chelsea</t>
  </si>
  <si>
    <t xml:space="preserve"> Levi, le fils de neuf ans de Chelsea, vivent des aventures mouveme</t>
  </si>
  <si>
    <t>Les meilleures amies Raven et Chelsea se sont retrouvées et élèvent</t>
  </si>
  <si>
    <t>Levi</t>
  </si>
  <si>
    <t>de Raven âgés de onze ans, et Levi, le fils de neuf ans de Chels</t>
  </si>
  <si>
    <t>sous le même toit ! Booker et Nia, les jumeaux de Raven âgés de</t>
  </si>
  <si>
    <t>t meilleure amie des jumeaux. Raven n'est plus la seule à avoir d</t>
  </si>
  <si>
    <t>Booker</t>
  </si>
  <si>
    <t>oir des visions, maintenant : Booker a lui aussi ce don. Ils ignor</t>
  </si>
  <si>
    <t xml:space="preserve">s enfants sous le même toit ! Booker et Nia, les jumeaux de Raven </t>
  </si>
  <si>
    <t>Raven et Chelsea</t>
  </si>
  <si>
    <t>Nia, les jumeaux</t>
  </si>
  <si>
    <t>sous le même toit ! Booker et Nia, les jumeaux de Raven âgés de onze ans, et</t>
  </si>
  <si>
    <t>Camp Kikiwaka (S4-E16)</t>
  </si>
  <si>
    <t>is le regrette immédiatement. IMDB: The pool at Camp Champion fl</t>
  </si>
  <si>
    <t>Kikiwaka</t>
  </si>
  <si>
    <t>invite Barb et ses campeurs à Kikiwaka pour la semaine, mais le regr</t>
  </si>
  <si>
    <t xml:space="preserve">r campers are left camp-less. Lou invites Barb and her kids to </t>
  </si>
  <si>
    <t>pion a inondé leur campement. Lou invite Barb et ses campeurs à</t>
  </si>
  <si>
    <t>Kikiwaka for a week</t>
  </si>
  <si>
    <t xml:space="preserve"> Barb and her kids to stay at Kikiwaka for a week, but immediately regrets it.</t>
  </si>
  <si>
    <t xml:space="preserve">ement. IMDB: The pool at Camp Champion floods the grounds. Barb and </t>
  </si>
  <si>
    <t>The pool at Camp Champion floods the grounds</t>
  </si>
  <si>
    <t>regrette immédiatement. IMDB: The pool at Camp Champion floods the grounds. Barb and her campers are lef</t>
  </si>
  <si>
    <t>camp Champion</t>
  </si>
  <si>
    <t xml:space="preserve">La piscine du camp Champion a inondé leur campement. Lou </t>
  </si>
  <si>
    <t>The pool at Camp Champion</t>
  </si>
  <si>
    <t xml:space="preserve">regrette immédiatement. IMDB: The pool at Camp Champion floods the grounds. Barb and </t>
  </si>
  <si>
    <t>Lou invites Barb</t>
  </si>
  <si>
    <t>r campers are left camp-less. Lou invites Barb and her kids to stay at Kikiw</t>
  </si>
  <si>
    <t>La piscine du camp Champion a inondé leu</t>
  </si>
  <si>
    <t>Barb and</t>
  </si>
  <si>
    <t xml:space="preserve"> Champion floods the grounds. Barb and her campers are left camp-les</t>
  </si>
  <si>
    <t xml:space="preserve">e left camp-less. Lou invites Barb and her kids to stay at Kikiwaka </t>
  </si>
  <si>
    <t>Barb</t>
  </si>
  <si>
    <t>dé leur campement. Lou invite Barb et ses campeurs à Kikiwaka po</t>
  </si>
  <si>
    <t>Camp Kikiwaka (S4-E1)</t>
  </si>
  <si>
    <t>traître. C'est à Destiny et à Ava de sortir Lou de son désespoi</t>
  </si>
  <si>
    <t>Destiny</t>
  </si>
  <si>
    <t>ros était un traître. C'est à Destiny et à Ava de sortir Lou de son</t>
  </si>
  <si>
    <t xml:space="preserve"> à Destiny et à Ava de sortir Lou de son désespoir...</t>
  </si>
  <si>
    <t>Jedediah Swearengen</t>
  </si>
  <si>
    <t>journal du fondateur du camp, Jedediah Swearengen, et elle est choquée d'appren</t>
  </si>
  <si>
    <t>Lou découvre le journal du fondat</t>
  </si>
  <si>
    <t>Bidon</t>
  </si>
  <si>
    <t>senter un paresseux du nom de Bidon poilu, contre lui...</t>
  </si>
  <si>
    <t>Bidon poilu</t>
  </si>
  <si>
    <t>Higgins</t>
  </si>
  <si>
    <t>Lou découvre que le maire Higgins, qui est candidat à sa réélec</t>
  </si>
  <si>
    <t>Lou découvre que le maire Higgins</t>
  </si>
  <si>
    <t>umé Lors d'une répétition des Kitty Section, Marinette et Luka se rapproc</t>
  </si>
  <si>
    <t>Jagged</t>
  </si>
  <si>
    <t xml:space="preserve">s Desperada, la guitariste de Jagged akumatisée après son renvoi. </t>
  </si>
  <si>
    <t>e les gens en autocollants... Voirplusmoins</t>
  </si>
  <si>
    <t>drien le pianiste, plutôt que Luka le guitariste. Arrive alors D</t>
  </si>
  <si>
    <t xml:space="preserve">arinette, jalouse,oublie vite Luka. Et quand Jagged Stone vient </t>
  </si>
  <si>
    <t>se,oublie vite Luka. Et quand Jagged Stone vient chercher quelqu'u</t>
  </si>
  <si>
    <t>Desperada</t>
  </si>
  <si>
    <t>a le guitariste. Arrive alors Desperada, la guitariste de Jagged akum</t>
  </si>
  <si>
    <t xml:space="preserve"> matin, Marinette lui suggère Adrien le pianiste, plutôt que Luka </t>
  </si>
  <si>
    <t>s Kitty Section, Marinette et Luka se rapprochent, devenant de p</t>
  </si>
  <si>
    <t>répétition des Kitty Section, Marinette et Luka se rapprochent, deven</t>
  </si>
  <si>
    <t>Jagged Stone</t>
  </si>
  <si>
    <t>se,oublie vite Luka. Et quand Jagged Stone vient chercher quelqu'un pour</t>
  </si>
  <si>
    <t>mplices. Mais quand Adrien et Kagami arrivent ensemble, Marinette,</t>
  </si>
  <si>
    <t xml:space="preserve"> et Kagami arrivent ensemble, Marinette, jalouse,oublie vite Luka. Et</t>
  </si>
  <si>
    <t xml:space="preserve"> a renvoyée... le même matin, Marinette lui suggère Adrien le pianist</t>
  </si>
  <si>
    <t xml:space="preserve">en plus complices. Mais quand Adrien et Kagami arrivent ensemble, </t>
  </si>
  <si>
    <t>Stone</t>
  </si>
  <si>
    <t>ie vite Luka. Et quand Jagged Stone vient chercher quelqu'un pour</t>
  </si>
  <si>
    <t>Maître Noël</t>
  </si>
  <si>
    <t>er par le... Papillon. Devenu Maître Noël et armé d'une boule à neige m</t>
  </si>
  <si>
    <t>Marinette garde Noël</t>
  </si>
  <si>
    <t>Résumé Alors que Marinette garde Noël, le petit frère de Nino, l'en</t>
  </si>
  <si>
    <t xml:space="preserve"> se fait akumatiser par le... Papillon. Devenu Maître Noël et armé d</t>
  </si>
  <si>
    <t>géants semer le chaos dans un Paris enneigé... Voirplusmoins</t>
  </si>
  <si>
    <t>n cadeau tout de suite. Quand Marinette refuse, Noël se fait akumatis</t>
  </si>
  <si>
    <t>eaux pour Adrien. Très gênée, Marinette lui fait croire qu'elle est u</t>
  </si>
  <si>
    <t xml:space="preserve">roire qu'elle est un lutin du Père Noël, et Noël demande à avoir son </t>
  </si>
  <si>
    <t>haos dans un Paris enneigé... Voirplusmoins</t>
  </si>
  <si>
    <t>Résumé Alors que Marinette garde Noël, le petit frère de</t>
  </si>
  <si>
    <t>re sa réserve de cadeaux pour Adrien. Très gênée, Marinette lui fa</t>
  </si>
  <si>
    <t>Nino</t>
  </si>
  <si>
    <t>garde Noël, le petit frère de Nino, l'enfant découvre sa réserve</t>
  </si>
  <si>
    <t>umé Alors que Marinette garde Noël, le petit frère de Nino, l'en</t>
  </si>
  <si>
    <t xml:space="preserve">uite. Quand Marinette refuse, Noël se fait akumatiser par le... </t>
  </si>
  <si>
    <t>est un lutin du Père Noël, et Noël demande à avoir son cadeau to</t>
  </si>
  <si>
    <t>le... Papillon. Devenu Maître Noël et armé d'une boule à neige m</t>
  </si>
  <si>
    <t>Claudie</t>
  </si>
  <si>
    <t>ue à bord. Devenue Startrain, Claudie veut utiliser son train comme</t>
  </si>
  <si>
    <t>is un akuma destiné à l'agent Roger se fait enfermer dans une val</t>
  </si>
  <si>
    <t>Startrain</t>
  </si>
  <si>
    <t>.. la panique à bord. Devenue Startrain, Claudie veut utiliser son tr</t>
  </si>
  <si>
    <t>our aller passer la journée à Londres. Mais un akuma destiné à l'ag</t>
  </si>
  <si>
    <t xml:space="preserve">e. Le même jour, la classe de Marinette s'apprête à prendre le train </t>
  </si>
  <si>
    <t>Résumé Claudie, la maman de Max, attend les résultats d'un te</t>
  </si>
  <si>
    <t xml:space="preserve">Résumé Claudie, la maman de Max, attend les </t>
  </si>
  <si>
    <t>Tikki</t>
  </si>
  <si>
    <t>re l'existence du kwami et de Tikki. Et elle est bien décidée à p</t>
  </si>
  <si>
    <t>Voirplusmoins
Résumé Spidey</t>
  </si>
  <si>
    <t>qu'elle a faite des kwamis... Voirplusmoins</t>
  </si>
  <si>
    <t>ésumé A cause d'une erreur de Plagg, Mme Mendeleiev découvre l'ex</t>
  </si>
  <si>
    <t xml:space="preserve">Résumé A cause d'une erreur de Plagg, </t>
  </si>
  <si>
    <t>Mme Mendeleiev</t>
  </si>
  <si>
    <t xml:space="preserve"> cause d'une erreur de Plagg, Mme Mendeleiev découvre l'existence du kwami</t>
  </si>
  <si>
    <t>Mendeleiev</t>
  </si>
  <si>
    <t>se d'une erreur de Plagg, Mme Mendeleiev découvre l'existence du kwami</t>
  </si>
  <si>
    <t>nt pas eu le temps d'informer Marinette et Adrien de leur mésaventure</t>
  </si>
  <si>
    <t>temps d'informer Marinette et Adrien de leur mésaventure, personne</t>
  </si>
  <si>
    <t>Spidey et ses amis extraordinaires (S1-E15)</t>
  </si>
  <si>
    <t>Ant-Man et la Guêpe</t>
  </si>
  <si>
    <t>Ghost Spider fait équipe avec Ant-Man et la Guêpe pour empêcher le Bouffon Vert</t>
  </si>
  <si>
    <t>Ant-Man</t>
  </si>
  <si>
    <t xml:space="preserve">Ghost Spider fait équipe avec Ant-Man et la Guêpe pour empêcher le </t>
  </si>
  <si>
    <t>Bootsy</t>
  </si>
  <si>
    <t>son 2Épisode 4: L'escapade de Bootsy / Pagaille chez Tony L'équipe</t>
  </si>
  <si>
    <t>e Spidey part en mission sous-marine pour empêcher Octopus de pert</t>
  </si>
  <si>
    <t>Tony</t>
  </si>
  <si>
    <t>ade de Bootsy / Pagaille chez Tony L'équipe Spidey part en missi</t>
  </si>
  <si>
    <t xml:space="preserve"> Tony L'équipe Spidey part en mission sous-marine pour empêcher Oct</t>
  </si>
  <si>
    <t>Spidey</t>
  </si>
  <si>
    <t>/ Pagaille chez Tony L'équipe Spidey part en mission sous-marine p</t>
  </si>
  <si>
    <t>Saison 2Épisode 4</t>
  </si>
  <si>
    <t>y et ses amis extraordinaires Saison 2Épisode 4: L'escapade de Bootsy / Pagai</t>
  </si>
  <si>
    <t>y et ses amis extraordinaires Saison 2Épisode 4: L'escapade de Boo</t>
  </si>
  <si>
    <t>Résumé Spidey</t>
  </si>
  <si>
    <t>Résumé Spidey et ses amis extraordinaires S</t>
  </si>
  <si>
    <t>Pagaille</t>
  </si>
  <si>
    <t>ode 4: L'escapade de Bootsy / Pagaille chez Tony L'équipe Spidey par</t>
  </si>
  <si>
    <t>Bootsy / Pagaille chez Tony L'équipe Spidey part en mission sous-m</t>
  </si>
  <si>
    <t>L'escapade de Bootsy</t>
  </si>
  <si>
    <t>ordinaires Saison 2Épisode 4: L'escapade de Bootsy / Pagaille chez Tony L'équipe</t>
  </si>
  <si>
    <t>Guêpe</t>
  </si>
  <si>
    <t>ait équipe avec Ant-Man et la Guêpe pour empêcher le Bouffon Vert</t>
  </si>
  <si>
    <t>Ghost Spider</t>
  </si>
  <si>
    <t>urber les animaux de l'océan. Ghost Spider fait équipe avec Ant-Man et l</t>
  </si>
  <si>
    <t>Bouffon Vert</t>
  </si>
  <si>
    <t xml:space="preserve"> et la Guêpe pour empêcher le Bouffon Vert de détruire le parcours de mi</t>
  </si>
  <si>
    <t>équipe Spidey</t>
  </si>
  <si>
    <t>Bootsy / Pagaille chez Tony L'équipe Spidey part en mission sous-marine p</t>
  </si>
  <si>
    <t>de l'océan. Ghost Spider fait équipe avec Ant-Man et la Guêpe pour</t>
  </si>
  <si>
    <t>Octopus</t>
  </si>
  <si>
    <t>ion sous-marine pour empêcher Octopus de perturber les animaux de l</t>
  </si>
  <si>
    <t>Spidey et ses amis extraordinaires (S1-E5)</t>
  </si>
  <si>
    <t>Spider-robot de Spidey. Et Si Spidey se retrouve dans une situatio</t>
  </si>
  <si>
    <t>ant et fidèle Spider-robot de Spidey. Et Si Spidey se retrouve dan</t>
  </si>
  <si>
    <t>Spider-robot de Spidey</t>
  </si>
  <si>
    <t xml:space="preserve"> Trace-E, l'amusant et fidèle Spider-robot de Spidey. Et Si Spidey se retrouve dan</t>
  </si>
  <si>
    <t xml:space="preserve"> Morales pour former l'équipe Spidey. Ils seront tous les trois as</t>
  </si>
  <si>
    <t xml:space="preserve">a pour l'aider. Que l' équipe Spidey agisse seule ou assistée par </t>
  </si>
  <si>
    <t>Gwen Stacey</t>
  </si>
  <si>
    <t>ré, s'associe à Ghost-Spider (Gwen Stacey) et Miles Morales pour former</t>
  </si>
  <si>
    <t>cipitera pour l'aider. Que l' équipe Spidey agisse seule ou assist</t>
  </si>
  <si>
    <t>Avenger</t>
  </si>
  <si>
    <t xml:space="preserve">pouvoirs, nul doute qu'un ami Avenger se précipitera pour l'aider. </t>
  </si>
  <si>
    <t>isse seule ou assistée par un Avenger, ces super-héros vont unir le</t>
  </si>
  <si>
    <t>t Miles Morales pour former l'équipe Spidey. Ils seront tous les t</t>
  </si>
  <si>
    <t>Spider-robot</t>
  </si>
  <si>
    <t xml:space="preserve"> Trace-E, l'amusant et fidèle Spider-robot de Spidey. Et Si Spidey se re</t>
  </si>
  <si>
    <t>Trace-E</t>
  </si>
  <si>
    <t>t tous les trois assistés par Trace-E, l'amusant et fidèle Spider-r</t>
  </si>
  <si>
    <t>y et ses amis extraordinaires Saison 1Épisode 1: L'union fait la f</t>
  </si>
  <si>
    <t>Si Spidey</t>
  </si>
  <si>
    <t>le Spider-robot de Spidey. Et Si Spidey se retrouve dans une situatio</t>
  </si>
  <si>
    <t>Miles Morales</t>
  </si>
  <si>
    <t xml:space="preserve">Ghost-Spider (Gwen Stacey) et Miles Morales pour former l'équipe Spidey. </t>
  </si>
  <si>
    <t>Panthère Spidey</t>
  </si>
  <si>
    <t xml:space="preserve"> la force / La patience de la Panthère Spidey, notre voltigeur préféré, s'a</t>
  </si>
  <si>
    <t>La patience de la Panthère Spidey</t>
  </si>
  <si>
    <t>de 1: L'union fait la force / La patience de la Panthère Spidey, notre voltigeur préféré, s'a</t>
  </si>
  <si>
    <t>Ghost-Spider</t>
  </si>
  <si>
    <t>oltigeur préféré, s'associe à Ghost-Spider (Gwen Stacey) et Miles Morale</t>
  </si>
  <si>
    <t>Eureka ! (S1-E1)</t>
  </si>
  <si>
    <t>Eurêka</t>
  </si>
  <si>
    <t>Eurêka et ses amis, Pepper et Barry,</t>
  </si>
  <si>
    <t>Eurêka et ses amis, Pepper et Barry, libèrent un mammouth laineux</t>
  </si>
  <si>
    <t>Eurêka et ses amis, Pepper et Barry, libèrent un mammout</t>
  </si>
  <si>
    <t>Pepper et Barry</t>
  </si>
  <si>
    <t>Eureka</t>
  </si>
  <si>
    <t>pant la fête d'anniversaire d'Eureka avant même qu'elle ne commenc</t>
  </si>
  <si>
    <t>Kiya et les héros de Kimoja</t>
  </si>
  <si>
    <t>Kiya</t>
  </si>
  <si>
    <t xml:space="preserve"> à faire de drôles de danses, Kiya se sent responsable d'arrange</t>
  </si>
  <si>
    <t>Jenny</t>
  </si>
  <si>
    <t>s des décennies. Mais lorsque Jenny déguise un gadget de contrôle</t>
  </si>
  <si>
    <t>vre que cette année Motsie et Jay ont fabriqué leurs propres ce</t>
  </si>
  <si>
    <t>Résumé Quand Kiya découvre que cette année Mots</t>
  </si>
  <si>
    <t xml:space="preserve"> de saboter tout l'événement, Kiya apprend qu'il est préférable </t>
  </si>
  <si>
    <t xml:space="preserve"> travailler en équipe. / Papa Jo est impatient... d'assister à</t>
  </si>
  <si>
    <t>Motsie</t>
  </si>
  <si>
    <t>Kiya découvre que cette année Motsie et Jay ont fabriqué leurs pro</t>
  </si>
  <si>
    <t>Acrobrute</t>
  </si>
  <si>
    <t>e le sien toute seule. Lorsqu'Acrobrute menace de saboter tout l'évén</t>
  </si>
  <si>
    <t>Papa Jo</t>
  </si>
  <si>
    <t>le de travailler en équipe. / Papa Jo est impatient... d'assister à</t>
  </si>
  <si>
    <t>Résumé Quand Kiya découvre que cette</t>
  </si>
  <si>
    <t>propres cerfs-volants pour le festival, elle aussi veut construire l</t>
  </si>
  <si>
    <t>t préférable de travailler en équipe. / Papa Jo est impatient... d</t>
  </si>
  <si>
    <t>Bluey (S1-E37)</t>
  </si>
  <si>
    <t>Haddy</t>
  </si>
  <si>
    <t>er dans la salle de cinéma de Haddy, alimentée par des cristaux V</t>
  </si>
  <si>
    <t>Galactopote</t>
  </si>
  <si>
    <t xml:space="preserve"> ses amis et surtout pas avec Galactopote, qui a volé le film choisi pa</t>
  </si>
  <si>
    <t>super secret</t>
  </si>
  <si>
    <t xml:space="preserve"> perd son carnet scientifique super secret, elle s'empresse de blâmer Je</t>
  </si>
  <si>
    <t>cinéma de Haddy</t>
  </si>
  <si>
    <t xml:space="preserve"> le regarder dans la salle de cinéma de Haddy, alimentée par des cristaux V</t>
  </si>
  <si>
    <t>et, elle s'empresse de blâmer Jenny, qui était pourtant occupée à</t>
  </si>
  <si>
    <t>rée cinéma spéciale avec Papa Jo, et elle ne veut pas la parta</t>
  </si>
  <si>
    <t>Résumé Lorsque Motsie perd son carne</t>
  </si>
  <si>
    <t>Kimoja</t>
  </si>
  <si>
    <t>res livraisons de glaces dans Kimoja. / Kiya prépare une soirée ci</t>
  </si>
  <si>
    <t>e soirée cinéma spéciale avec Papa Jo, et elle ne veut pas la parta</t>
  </si>
  <si>
    <t xml:space="preserve">Résumé Lorsque Motsie perd son carnet scientifique </t>
  </si>
  <si>
    <t>y, alimentée par des cristaux Voirplusmoins</t>
  </si>
  <si>
    <t>ja. / Kiya prépare une soirée cinéma spéciale avec Papa Jo, et ell</t>
  </si>
  <si>
    <t>sons de glaces dans Kimoja. / Kiya prépare une soirée cinéma spé</t>
  </si>
  <si>
    <t>qui a volé le film choisi par Kiya pour le regarder dans la sall</t>
  </si>
  <si>
    <t>Voirplusmoins
Kiki</t>
  </si>
  <si>
    <t>Chouette, pas chouette (S1-E3)</t>
  </si>
  <si>
    <t>Kiki</t>
  </si>
  <si>
    <t>Kiki et Lili jouent au jeu des 7 f</t>
  </si>
  <si>
    <t>bien devenir... pilote ! Pour Kiki, une fille peut être hôtesse,</t>
  </si>
  <si>
    <t>Lili</t>
  </si>
  <si>
    <t>Kiki et Lili jouent au jeu des 7 familles.</t>
  </si>
  <si>
    <t xml:space="preserve"> jeu des 7 familles. Et quand Lili demande   Dans la famille Pil</t>
  </si>
  <si>
    <t>vion, je voudrais la fille  , Kiki n'en revient pas. Il doit y a</t>
  </si>
  <si>
    <t>Pilote d'avion</t>
  </si>
  <si>
    <t>ili demande   Dans la famille Pilote d'avion, je voudrais la fille  , Kiki</t>
  </si>
  <si>
    <t>Pilote</t>
  </si>
  <si>
    <t>choisir le métier qu'on veut. Pilote d'avion, ou chercheur, ou cas</t>
  </si>
  <si>
    <t>ôtesse, mais pilote, ça non ! Kiki va découvrir qu'il n'y a rien</t>
  </si>
  <si>
    <t>un métier de fille ! Sauf que Lili, elle, aimerait bien devenir.</t>
  </si>
  <si>
    <t>ili demande   Dans la famille Pilote d'avion, je voudrais la fille</t>
  </si>
  <si>
    <t>Star Wars : Les aventures des Petits Jedi (S1-E6)</t>
  </si>
  <si>
    <t>Les aventures des Petits Jedi Saison 1Épisode 1: Les petits Jedi /</t>
  </si>
  <si>
    <t>Petits Jedi Saison 1Épisode 1</t>
  </si>
  <si>
    <t>Star Wars : Les aventures des Petits Jedi Saison 1Épisode 1: Les petits Jedi / Graines my</t>
  </si>
  <si>
    <t>Yoda</t>
  </si>
  <si>
    <t xml:space="preserve"> pour leur première aventure. Yoda leur confie une mission.</t>
  </si>
  <si>
    <t>Nubs</t>
  </si>
  <si>
    <t xml:space="preserve"> Graines mystères Kai, Lys et Nubs, les jeunes Jedi, partent pou</t>
  </si>
  <si>
    <t>Lys</t>
  </si>
  <si>
    <t xml:space="preserve"> Jedi / Graines mystères Kai, Lys et Nubs, les jeunes Jedi, par</t>
  </si>
  <si>
    <t>Résumé Star Wars : Les aventures des Peti</t>
  </si>
  <si>
    <t>etits Jedi / Graines mystères Kai, Lys et Nubs, les jeunes Jedi</t>
  </si>
  <si>
    <t>Résumé Star Wars</t>
  </si>
  <si>
    <t>Résumé Star Wars : Les aventures des Petits Je</t>
  </si>
  <si>
    <t>Jedi / Graines mystères Kai</t>
  </si>
  <si>
    <t>Saison 1Épisode 1: Les petits Jedi / Graines mystères Kai, Lys et Nubs, les jeunes Jedi</t>
  </si>
  <si>
    <t>Jedi</t>
  </si>
  <si>
    <t xml:space="preserve"> Kai, Lys et Nubs, les jeunes Jedi, partent pour leur première a</t>
  </si>
  <si>
    <t>Résumé Star Wars : Les aventures des Petits Jedi Saison 1Épisode 1: Les petits Jedi</t>
  </si>
  <si>
    <t>Résumé Star Wars : Les aventures des Petits Jedi Saison 1Épisode 1: Les petits Jedi / Graines mystères Kai, Lys e</t>
  </si>
  <si>
    <t>Graines mystères Kai</t>
  </si>
  <si>
    <t>1Épisode 1: Les petits Jedi / Graines mystères Kai, Lys et Nubs, les jeunes Jedi</t>
  </si>
  <si>
    <t>venture. Yoda leur confie une mission.</t>
  </si>
  <si>
    <t>SuperChatons</t>
  </si>
  <si>
    <t>Sparks</t>
  </si>
  <si>
    <t>Bitsy se sent remplacée quand Sparks rend le Super-Robochaton supe</t>
  </si>
  <si>
    <t>Pieuvre-Robot</t>
  </si>
  <si>
    <t xml:space="preserve"> super rapide pour arrêter la Pieuvre-Robot.</t>
  </si>
  <si>
    <t xml:space="preserve">emplacée quand Sparks rend le Super-Robochaton super rapide pour </t>
  </si>
  <si>
    <t>s trous très troublants / Les SuperChatons et la Pieuvre-Robot Les Super</t>
  </si>
  <si>
    <t>Bitsy</t>
  </si>
  <si>
    <t xml:space="preserve"> la piste de la Folie-course. Bitsy se sent remplacée quand Spark</t>
  </si>
  <si>
    <t>Super-Robochaton</t>
  </si>
  <si>
    <t xml:space="preserve">emplacée quand Sparks rend le Super-Robochaton super rapide pour arrêter la </t>
  </si>
  <si>
    <t>Super-Robochaton super</t>
  </si>
  <si>
    <t>emplacée quand Sparks rend le Super-Robochaton super rapide pour arrêter la Pieuvr</t>
  </si>
  <si>
    <t xml:space="preserve">atons Saison 1Épisode 14: Les SuperChatons et les trous très troublants </t>
  </si>
  <si>
    <t>Résumé SuperChatons</t>
  </si>
  <si>
    <t>Résumé SuperChatons Saison 1Épisode 14: Les Super</t>
  </si>
  <si>
    <t>Les SuperChatons</t>
  </si>
  <si>
    <t>t les trous très troublants / Les SuperChatons et la Pieuvre-Robot Les Super</t>
  </si>
  <si>
    <t xml:space="preserve">erChatons Saison 1Épisode 14: Les SuperChatons et les trous très troublants </t>
  </si>
  <si>
    <t>Résumé SuperChatons Saison</t>
  </si>
  <si>
    <t>Résumé SuperChatons Saison 1Épisode 14: Les SuperChatons</t>
  </si>
  <si>
    <t>Petites-Pattes</t>
  </si>
  <si>
    <t>erChatons doivent empêcher M. Petites-Pattes de creuser des trous sur la p</t>
  </si>
  <si>
    <t>M. Petites-Pattes</t>
  </si>
  <si>
    <t>SuperChatons doivent empêcher M. Petites-Pattes de creuser des trous sur la p</t>
  </si>
  <si>
    <t>ants / Les SuperChatons et la Pieuvre-Robot Les SuperChatons doivent empê</t>
  </si>
  <si>
    <t>Folie-course</t>
  </si>
  <si>
    <t xml:space="preserve"> des trous sur la piste de la Folie-course. Bitsy se sent remplacée quan</t>
  </si>
  <si>
    <t>atons et la Pieuvre-Robot Les SuperChatons doivent empêcher M. Petites-P</t>
  </si>
  <si>
    <t xml:space="preserve"> super-héros sur les toits de Kimoja. Voirplusmoins</t>
  </si>
  <si>
    <t>Résumé Jay</t>
  </si>
  <si>
    <t>Résumé Jay est déstabilisé lorsqu'il com</t>
  </si>
  <si>
    <t>éros sur les toits de Kimoja. Voirplusmoins</t>
  </si>
  <si>
    <t>Unipug</t>
  </si>
  <si>
    <t>-héros. Quand Primadonna perd Unipug et met la ville sens dessus d</t>
  </si>
  <si>
    <t xml:space="preserve"> Acrobrute continue d'embêter Kiya, elle apprend qu'il est parfo</t>
  </si>
  <si>
    <t>Primadonna</t>
  </si>
  <si>
    <t>n tant que super-héros. Quand Primadonna perd Unipug et met la ville s</t>
  </si>
  <si>
    <t>ils se relèvent.... / Lorsque Acrobrute continue d'embêter Kiya, elle</t>
  </si>
  <si>
    <t>e sens dessus dessous c'est à Jay de réaliser que tout le monde</t>
  </si>
  <si>
    <t>La série suit Bluey, un chiot anthropomorphe de s</t>
  </si>
  <si>
    <t>Bouvier</t>
  </si>
  <si>
    <t>ot anthropomorphe de six ans, Bouvier australien, caractérisé par s</t>
  </si>
  <si>
    <t xml:space="preserve"> en est très contrariée. Mais Bluey réalise que si elles font des</t>
  </si>
  <si>
    <t xml:space="preserve">-end mémorable. Mais Bingo et Bluey passent... la majeure partie </t>
  </si>
  <si>
    <t>semble pas beaucoup s'amuser. Bingo a l'impression de l'avoir dél</t>
  </si>
  <si>
    <t>r un week-end mémorable. Mais Bingo et Bluey passent... la majeur</t>
  </si>
  <si>
    <t>a maison la marionnette de la maternelle, Bob, le bilby et de raconter</t>
  </si>
  <si>
    <t>passionnantes, et cela incite Bingo à lui faire passer un week-en</t>
  </si>
  <si>
    <t xml:space="preserve"> Les précédentes aventures de Bob ont toutes été passionnantes,</t>
  </si>
  <si>
    <t>marionnette de la maternelle, Bob, le bilby et de raconter leur</t>
  </si>
  <si>
    <t>es jeux sur leur tablette, et Bob ne semble pas beaucoup s'amus</t>
  </si>
  <si>
    <t>Bob.</t>
  </si>
  <si>
    <t>partager de bons moments avec Bob. Voirplusmoins</t>
  </si>
  <si>
    <t>Résumé C'est au tour de Bingo d'emmener à la maison la mari</t>
  </si>
  <si>
    <t xml:space="preserve"> tour de Bingo d'emmener à la maison la marionnette de la maternel</t>
  </si>
  <si>
    <t>ont des choses passionnantes, Bob en sera ravi lui aussi. La fa</t>
  </si>
  <si>
    <t>Bob, le bilby</t>
  </si>
  <si>
    <t xml:space="preserve">marionnette de la maternelle, Bob, le bilby et de raconter leur week-end </t>
  </si>
  <si>
    <t xml:space="preserve">sent dans tout Féliville, les SuperChatons se lancent à la poursuite de </t>
  </si>
  <si>
    <t>Féliville</t>
  </si>
  <si>
    <t xml:space="preserve">oween disparaissent dans tout Féliville, les SuperChatons se lancent </t>
  </si>
  <si>
    <t>rsuite de la voleuse, même si Bitsy est terrifiée par Chaloween.</t>
  </si>
  <si>
    <t>Chaloween</t>
  </si>
  <si>
    <t>me si Bitsy est terrifiée par Chaloween.</t>
  </si>
  <si>
    <t>Quand les friandises d'Halloween disparaissent dans tout Féliv</t>
  </si>
  <si>
    <t>Petits Jedi Saison 1Épisode 12</t>
  </si>
  <si>
    <t>Star Wars : Les aventures des Petits Jedi Saison 1Épisode 12: Les Ganguls / Les œufs du ch</t>
  </si>
  <si>
    <t>Les Ganguls / Les</t>
  </si>
  <si>
    <t>tits Jedi Saison 1Épisode 12: Les Ganguls / Les œufs du chaos Nash et ses ami</t>
  </si>
  <si>
    <t>Résumé Star Wars : Les aventures des Petits Jedi Saison</t>
  </si>
  <si>
    <t>Résumé Star Wars : Les aventures des Petits Jedi Saison 1Épisode 12: Les Ganguls / Le</t>
  </si>
  <si>
    <t>Nash</t>
  </si>
  <si>
    <t>s Ganguls / Les œufs du chaos Nash et ses amis Jedi partent à la</t>
  </si>
  <si>
    <t>Les œufs du chaos Nash</t>
  </si>
  <si>
    <t>on 1Épisode 12: Les Ganguls / Les œufs du chaos Nash et ses amis Jedi partent à la</t>
  </si>
  <si>
    <t>Les aventures des Petits Jedi Saison 1Épisode 12: Les Ganguls / Le</t>
  </si>
  <si>
    <t>Hap</t>
  </si>
  <si>
    <t>n speeder volé. La cuisine de Hap est envahie par des créatures</t>
  </si>
  <si>
    <t>Les Ganguls</t>
  </si>
  <si>
    <t>tits Jedi Saison 1Épisode 12: Les Ganguls / Les œufs du chaos Nash et s</t>
  </si>
  <si>
    <t>ufs du chaos Nash et ses amis Jedi partent à la recherche de son</t>
  </si>
  <si>
    <t>Ganguls</t>
  </si>
  <si>
    <t xml:space="preserve"> Jedi Saison 1Épisode 12: Les Ganguls / Les œufs du chaos Nash et s</t>
  </si>
  <si>
    <t>valeur de l'Egypte Antique. L'équipe Spidey sauve la soirée Hallow</t>
  </si>
  <si>
    <t>Egypte Antique</t>
  </si>
  <si>
    <t>oleur d'objets de valeur de l'Egypte Antique. L'équipe Spidey sauve la soi</t>
  </si>
  <si>
    <t xml:space="preserve">y et ses amis extraordinaires Saison 2Épisode 40: L'épopée hantée </t>
  </si>
  <si>
    <t>Homme-Sable</t>
  </si>
  <si>
    <t xml:space="preserve"> Spidey déjoue les plans de l'Homme-Sable reconverti en voleur d'objets</t>
  </si>
  <si>
    <t>Bootsie</t>
  </si>
  <si>
    <t>n sans bonbons Avec l'aide de Bootsie, l'équipe Spidey déjoue les p</t>
  </si>
  <si>
    <t>c l'aide de Bootsie, l'équipe Spidey déjoue les plans de l'Homme-S</t>
  </si>
  <si>
    <t xml:space="preserve">de l'Egypte Antique. L'équipe Spidey sauve la soirée Halloween et </t>
  </si>
  <si>
    <t>pisode 40: L'épopée hantée de Bootsie / Halloween sans bonbons Avec</t>
  </si>
  <si>
    <t>ons Avec l'aide de Bootsie, l'équipe Spidey déjoue les plans de l'</t>
  </si>
  <si>
    <t>équipe Spidey sauve la soirée Halloween et empêche les épouvantails d</t>
  </si>
  <si>
    <t>oleur d'objets de valeur de l'Egypte Antique. L'équipe Spidey sauv</t>
  </si>
  <si>
    <t>t empêche les épouvantails du Bouffon Vert de voler les bonbons des enfa</t>
  </si>
  <si>
    <t xml:space="preserve"> L'épopée hantée de Bootsie / Halloween sans bonbons Avec l'aide de B</t>
  </si>
  <si>
    <t>49: Bibou et les figurines de Roméo / Les Pyjamasques et le drago</t>
  </si>
  <si>
    <t xml:space="preserve">on  Bibou et les figurines de Roméo . Amaya est très fière de la </t>
  </si>
  <si>
    <t xml:space="preserve"> à en faire mauvais usage. -  Les Pyjamasques et le dragon .... Un gong trè</t>
  </si>
  <si>
    <t>n est exposé au musée, et les Pyjamasques veulent empêcher Ninjaka de l</t>
  </si>
  <si>
    <t>Résumé Les Pyjamasques Saison 2Épisode 49: Bibou et les fig</t>
  </si>
  <si>
    <t>Amaya</t>
  </si>
  <si>
    <t>u et les figurines de Roméo . Amaya est très fière de la nouvelle</t>
  </si>
  <si>
    <t>Zoé Zap</t>
  </si>
  <si>
    <t>re de la nouvelle figurine de Zoé Zap qu'elle a achetée, mais lorsq</t>
  </si>
  <si>
    <t>Ninjaka</t>
  </si>
  <si>
    <t xml:space="preserve"> Pyjamasques veulent empêcher Ninjaka de le voler...</t>
  </si>
  <si>
    <t>Bibou</t>
  </si>
  <si>
    <t>jamasques Saison 2Épisode 49: Bibou et les figurines de Roméo / L</t>
  </si>
  <si>
    <t>Bibou et les figurines</t>
  </si>
  <si>
    <t>jamasques Saison 2Épisode 49: Bibou et les figurines de Roméo / Les Pyjamasques et</t>
  </si>
  <si>
    <t>Les Pyjamasques et le dragon  Bibou et les figurines de Roméo . A</t>
  </si>
  <si>
    <t>u et les figurines de Roméo / Les Pyjamasques et le dragon  Bibou et les fi</t>
  </si>
  <si>
    <t>Les Pyjamasques et le dragon  Bibou</t>
  </si>
  <si>
    <t>u et les figurines de Roméo / Les Pyjamasques et le dragon  Bibou et les figurines de Roméo . A</t>
  </si>
  <si>
    <t>ong très ancien est exposé au musée, et les Pyjamasques veulent e</t>
  </si>
  <si>
    <t xml:space="preserve">Résumé Les Pyjamasques Saison 2Épisode 49: Bibou et </t>
  </si>
  <si>
    <t>n faire mauvais usage. -  Les Pyjamasques et le dragon .... Un gong trè</t>
  </si>
  <si>
    <t xml:space="preserve">à leurs pyjamas spéciaux, les Pyjamasques vivent la nuit des aventures </t>
  </si>
  <si>
    <t>Dotés</t>
  </si>
  <si>
    <t>Dotés de pouvoirs particuliers grâc</t>
  </si>
  <si>
    <t>Clara l'indécente</t>
  </si>
  <si>
    <t>Clara Mia</t>
  </si>
  <si>
    <t>Clara Mia a terminé ses études, elle va</t>
  </si>
  <si>
    <t>Clara's secret</t>
  </si>
  <si>
    <t>One morning</t>
  </si>
  <si>
    <t xml:space="preserve">r the pleasures of rough sex. One morning, the whole family discovers, </t>
  </si>
  <si>
    <t>In the fields</t>
  </si>
  <si>
    <t xml:space="preserve">nces from the sons of family. In the fields, the most perverse games are </t>
  </si>
  <si>
    <t>How to stop the gossips</t>
  </si>
  <si>
    <t>he family honour is involved. How to stop the gossips? Wouldn't it be better to mar</t>
  </si>
  <si>
    <t>Cunnilingus</t>
  </si>
  <si>
    <t xml:space="preserve">st perverse games are played. Cunnilingus, fellatios, anal and vaginal </t>
  </si>
  <si>
    <t>From</t>
  </si>
  <si>
    <t xml:space="preserve"> You're daughter is a whore!  From this moment, the family honou</t>
  </si>
  <si>
    <t>two young</t>
  </si>
  <si>
    <t>she jumps on her bike to join two young males to discover the pleasur</t>
  </si>
  <si>
    <t>two pictures of the young woman</t>
  </si>
  <si>
    <t>s, hung on the... front-door, two pictures of the young woman...in action! A waspish commen</t>
  </si>
  <si>
    <t>to each</t>
  </si>
  <si>
    <t xml:space="preserve"> vaginal penetrations succeed to each other...</t>
  </si>
  <si>
    <t>while her father is asleep</t>
  </si>
  <si>
    <t>gion. When the night is down, while her father is asleep, she jumps on her bike to joi</t>
  </si>
  <si>
    <t>the family honour is involved</t>
  </si>
  <si>
    <t>s a whore!  From this moment, the family honour is involved. How to stop the gossips? Wou</t>
  </si>
  <si>
    <t>When the night is down</t>
  </si>
  <si>
    <t xml:space="preserve">gest landowner of the region. When the night is down, while her father is asleep, </t>
  </si>
  <si>
    <t>Wouldn't it be better to marry</t>
  </si>
  <si>
    <t xml:space="preserve">ved. How to stop the gossips? Wouldn't it be better to marry her with a brave an innocent </t>
  </si>
  <si>
    <t>You</t>
  </si>
  <si>
    <t>ion! A waspish comment says:  You're daughter is a whore!  From</t>
  </si>
  <si>
    <t>from her</t>
  </si>
  <si>
    <t>he more, Clara keeps escaping from her bedroom to carry on her meeti</t>
  </si>
  <si>
    <t>She is really on fire</t>
  </si>
  <si>
    <t>She is really on fire Clara Mariani, the daughter o</t>
  </si>
  <si>
    <t>Clara keeps</t>
  </si>
  <si>
    <t xml:space="preserve">cent young man? All the more, Clara keeps escaping from her bedroom to </t>
  </si>
  <si>
    <t>You're</t>
  </si>
  <si>
    <t>ion! A waspish comment says:  You're daughter is a whore!  From th</t>
  </si>
  <si>
    <t>the daughter of one of the biggest</t>
  </si>
  <si>
    <t>really on fire Clara Mariani, the daughter of one of the biggest landowner of the region. When</t>
  </si>
  <si>
    <t>she jumps on her bike to</t>
  </si>
  <si>
    <t>, while her father is asleep, she jumps on her bike to join two young males to disco</t>
  </si>
  <si>
    <t>A waspish</t>
  </si>
  <si>
    <t xml:space="preserve"> the young woman...in action! A waspish comment says:  You're daughte</t>
  </si>
  <si>
    <t>All the more</t>
  </si>
  <si>
    <t xml:space="preserve"> brave an innocent young man? All the more, Clara keeps escaping from he</t>
  </si>
  <si>
    <t>hung on the</t>
  </si>
  <si>
    <t>, the whole family discovers, hung on the... front-door, two pictures o</t>
  </si>
  <si>
    <t>cent young man? All the more, Clara keeps escaping from her bedro</t>
  </si>
  <si>
    <t>Clara Mariani</t>
  </si>
  <si>
    <t>She is really on fire Clara Mariani, the daughter of one of the b</t>
  </si>
  <si>
    <t>front-door</t>
  </si>
  <si>
    <t>ily discovers, hung on the... front-door, two pictures of the young wo</t>
  </si>
  <si>
    <t>Seconde chance</t>
  </si>
  <si>
    <t>a va soigner sa peine dans un café et fait la rencontre de Cléa,</t>
  </si>
  <si>
    <t>Ricky Manccini</t>
  </si>
  <si>
    <t>ina Cherry est en couple avec Ricky Manccini, le directeur de l'agence imm</t>
  </si>
  <si>
    <t>prof de yoga habitant dans le quartier. Son récit raconté, Cléa déci</t>
  </si>
  <si>
    <t>veil, le couple se déchire et Ricky décide de mettre fin à leur r</t>
  </si>
  <si>
    <t>Cléa</t>
  </si>
  <si>
    <t xml:space="preserve"> quartier. Son récit raconté, Cléa décide de ramener la jeune cé</t>
  </si>
  <si>
    <t>Ania</t>
  </si>
  <si>
    <t>Carollina fait la rencontre d'Ania, la colocataire de Cléa.</t>
  </si>
  <si>
    <t>Carollina</t>
  </si>
  <si>
    <t>ussion portée sur le travail, Carollina fait vite comprendre à son ho</t>
  </si>
  <si>
    <t>Carollina Cherry</t>
  </si>
  <si>
    <t>Carollina Cherry est en couple avec Ricky Manc</t>
  </si>
  <si>
    <t>Cherry</t>
  </si>
  <si>
    <t>tre d'Ania, la colocataire de Cléa.</t>
  </si>
  <si>
    <t xml:space="preserve">a jeune femme pour son homme, Ricky semble plus intéressé par le </t>
  </si>
  <si>
    <t xml:space="preserve"> café et fait la rencontre de Cléa, une ravissante prof de yoga </t>
  </si>
  <si>
    <t xml:space="preserve">e chez elle. Une fois arrivé, Carollina fait la rencontre d'Ania, la </t>
  </si>
  <si>
    <t>e mettre fin à leur relation. Carollina va soigner sa peine dans un c</t>
  </si>
  <si>
    <t>Natural beauty vol 2</t>
  </si>
  <si>
    <t>Stella Cox</t>
  </si>
  <si>
    <t xml:space="preserve">illes du métier. Anissa Kate, Stella Cox, Belle Claire, Antonia Sainz </t>
  </si>
  <si>
    <t>Belle Claire</t>
  </si>
  <si>
    <t>ier. Anissa Kate, Stella Cox, Belle Claire, Antonia Sainz and Kendra Sta</t>
  </si>
  <si>
    <t xml:space="preserve">Découvrez quelques une des plus jolies </t>
  </si>
  <si>
    <t>Kendra Star</t>
  </si>
  <si>
    <t>lle Claire, Antonia Sainz and Kendra Star sont non seulement de véritab</t>
  </si>
  <si>
    <t>Anissa Kate</t>
  </si>
  <si>
    <t>plus jolies filles du métier. Anissa Kate, Stella Cox, Belle Claire, An</t>
  </si>
  <si>
    <t>Antonia Sainz</t>
  </si>
  <si>
    <t>te, Stella Cox, Belle Claire, Antonia Sainz and Kendra Star sont non seul</t>
  </si>
  <si>
    <t>Touch</t>
  </si>
  <si>
    <t>Œil</t>
  </si>
  <si>
    <t>y conformeraient. Vera est un Œil, son travail consiste à surve</t>
  </si>
  <si>
    <t>pulations s'y conformeraient. Vera est un Œil, son travail consi</t>
  </si>
  <si>
    <t>Tushy Raw vol. 35</t>
  </si>
  <si>
    <t>RAW</t>
  </si>
  <si>
    <t>TUSHY RAW va droit au but : du sexe ana</t>
  </si>
  <si>
    <t>TUSHY RAW</t>
  </si>
  <si>
    <t>Alexis 4 you</t>
  </si>
  <si>
    <t>What</t>
  </si>
  <si>
    <t>o strangers at the same time. What if it's all just a dream?</t>
  </si>
  <si>
    <t>Between fiction and reality</t>
  </si>
  <si>
    <t>Between fiction and reality, the pretty Alexis Crystal wi</t>
  </si>
  <si>
    <t>giving herself to two</t>
  </si>
  <si>
    <t>f her most intense fantasies: giving herself to two strangers at the same time. W</t>
  </si>
  <si>
    <t>at the same time</t>
  </si>
  <si>
    <t>ving herself to two strangers at the same time. What if it's all just a drea</t>
  </si>
  <si>
    <t>Alexis Crystal</t>
  </si>
  <si>
    <t xml:space="preserve">ction and reality, the pretty Alexis Crystal will realize one of her most </t>
  </si>
  <si>
    <t>one of her most</t>
  </si>
  <si>
    <t>y Alexis Crystal will realize one of her most intense fantasies: giving her</t>
  </si>
  <si>
    <t>Liya for you</t>
  </si>
  <si>
    <t>Liya and</t>
  </si>
  <si>
    <t>Liya and Rick get home in their sumptu</t>
  </si>
  <si>
    <t>bedroom and does not wait for Ricky to undress as she starts mast</t>
  </si>
  <si>
    <t>Liya and Rick get home</t>
  </si>
  <si>
    <t>Liya and Rick get home in their sumptuous appartment</t>
  </si>
  <si>
    <t>one of the most beautiful actresses of the</t>
  </si>
  <si>
    <t>e rest in this hot scene with one of the most beautiful actresses of the moment, shot just for you!</t>
  </si>
  <si>
    <t xml:space="preserve">s as she starts masturbating. Ricky sits besides her and watches </t>
  </si>
  <si>
    <t>That'</t>
  </si>
  <si>
    <t>iterally jumps on top of him. That's all it takes... for Ricky to</t>
  </si>
  <si>
    <t>just for you</t>
  </si>
  <si>
    <t>actresses of the moment, shot just for you!</t>
  </si>
  <si>
    <t>the situation and the young Liya</t>
  </si>
  <si>
    <t>up his first idea and embrace the situation and the young Liya. The pretty brunette soon goe</t>
  </si>
  <si>
    <t>literally</t>
  </si>
  <si>
    <t>nd, the latter, very excited, literally jumps on top of him. That's a</t>
  </si>
  <si>
    <t>Liya</t>
  </si>
  <si>
    <t>e the situation and the young Liya. The pretty brunette soon goe</t>
  </si>
  <si>
    <t>very excited</t>
  </si>
  <si>
    <t>icent girlfriend, the latter, very excited, literally jumps on top of hi</t>
  </si>
  <si>
    <t>t after a romantic night out. Ricky is about to have a last drink</t>
  </si>
  <si>
    <t>Liya and Rick get home in their sumptuous a</t>
  </si>
  <si>
    <t xml:space="preserve"> her charms, he finally joins Liya in bed… Discover the rest in </t>
  </si>
  <si>
    <t>m. That's all it takes... for Ricky to give up his first idea and</t>
  </si>
  <si>
    <t>the latter</t>
  </si>
  <si>
    <t>o his magnificent girlfriend, the latter, very excited, literally jump</t>
  </si>
  <si>
    <t>Discover</t>
  </si>
  <si>
    <t>he finally joins Liya in bed… Discover the rest in this hot scene wi</t>
  </si>
  <si>
    <t>soon goes to the bedroom and does not</t>
  </si>
  <si>
    <t xml:space="preserve">ung Liya. The pretty brunette soon goes to the bedroom and does not wait for Ricky to undress as </t>
  </si>
  <si>
    <t>A day with Valentina Nappi</t>
  </si>
  <si>
    <t>Valentina Nappi</t>
  </si>
  <si>
    <t>e avec la femme de vos rêves, Valentina Nappi ! Cette magnifique brune sera</t>
  </si>
  <si>
    <t>Prenez</t>
  </si>
  <si>
    <t xml:space="preserve">me et votre grande virilité ? Prenez soin d'elle, conduisez-la... </t>
  </si>
  <si>
    <t>Climax 2</t>
  </si>
  <si>
    <t xml:space="preserve">s. Récemment mariés, Jason et Danielle vont y découvrir de nouveaux </t>
  </si>
  <si>
    <t>Joy Club</t>
  </si>
  <si>
    <t>Le Joy Club permet à ses membres de réali</t>
  </si>
  <si>
    <t xml:space="preserve"> fantasmes. Récemment mariés, Jason et Danielle vont y découvrir </t>
  </si>
  <si>
    <t>Blacked Raw Vol.52</t>
  </si>
  <si>
    <t>BLACKED RAW est là pour embrasser de nouv</t>
  </si>
  <si>
    <t>BLACKED RAW</t>
  </si>
  <si>
    <t>Cherry 4 You</t>
  </si>
  <si>
    <t>en méritées dans une luxueuse villa. Pour passer le temps, ces tr</t>
  </si>
  <si>
    <t>Zazie Skymm</t>
  </si>
  <si>
    <t>Cherry Kiss, Anya Krey et Zazie Skymm passent des vacances bien mér</t>
  </si>
  <si>
    <t>Cherry Kiss</t>
  </si>
  <si>
    <t>Cherry Kiss, Anya Krey et Zazie Skymm pas</t>
  </si>
  <si>
    <t>Anya Krey</t>
  </si>
  <si>
    <t>Cherry Kiss, Anya Krey et Zazie Skymm passent des va</t>
  </si>
  <si>
    <t>Tout feu tout flamme</t>
  </si>
  <si>
    <t>ch relancent le restaurant et Anna teste des plats sans gluten.</t>
  </si>
  <si>
    <t xml:space="preserve"> les frères Koch relancent le restaurant et Anna teste des plats sans </t>
  </si>
  <si>
    <t>Kyle songe</t>
  </si>
  <si>
    <t>Tandis que Julie s'interroge, Kyle songe à la demander en mariage ; le</t>
  </si>
  <si>
    <t>Kyle</t>
  </si>
  <si>
    <t>Tandis que Julie s'interroge, Kyle songe à la demander en mariag</t>
  </si>
  <si>
    <t xml:space="preserve">Tandis que Julie s'interroge, Kyle songe à la </t>
  </si>
  <si>
    <t>Koch</t>
  </si>
  <si>
    <t>ander en mariage ; les frères Koch relancent le restaurant et An</t>
  </si>
  <si>
    <t>velle petite amie de Daniel ; Candice a vraiment envie de devenir é</t>
  </si>
  <si>
    <t>de la nouvelle petite amie de Daniel ; Candice a vraiment envie de</t>
  </si>
  <si>
    <t>Derek</t>
  </si>
  <si>
    <t>Derek s'inquiète à propos de la nou</t>
  </si>
  <si>
    <t>Very Cavallari (S3-E1)</t>
  </si>
  <si>
    <t>ujours son amitié perdue avec Kelly.</t>
  </si>
  <si>
    <t>Kristin</t>
  </si>
  <si>
    <t>Kristin tente d'équilibrer travail et</t>
  </si>
  <si>
    <t>Nashville</t>
  </si>
  <si>
    <t>rès de son nouveau magasin. À Nashville, Justin et Scoot cherchent un</t>
  </si>
  <si>
    <t>Kristin se rend à Chicago pour voir s</t>
  </si>
  <si>
    <t>Scoot</t>
  </si>
  <si>
    <t>gasin. À Nashville, Justin et Scoot cherchent une maison.</t>
  </si>
  <si>
    <t>Justin</t>
  </si>
  <si>
    <t>nouveau magasin. À Nashville, Justin et Scoot cherchent une maison</t>
  </si>
  <si>
    <t>Justin et Scoot cherchent une maison.</t>
  </si>
  <si>
    <t>er les progrès de son nouveau magasin. À Nashville, Justin et Scoot</t>
  </si>
  <si>
    <t>Kristin se rend à Chicago pour voir sa mère et constate</t>
  </si>
  <si>
    <t>Ice-T aime Coco</t>
  </si>
  <si>
    <t>Coco pense qu'elle pourrait être e</t>
  </si>
  <si>
    <t>WAGs LA (S3-E1)</t>
  </si>
  <si>
    <t>Instagram</t>
  </si>
  <si>
    <t>Olivia gère un faux pas sur Instagram. Michelle Quick, une nouvelle</t>
  </si>
  <si>
    <t>Michelle Quick</t>
  </si>
  <si>
    <t>re un faux pas sur Instagram. Michelle Quick, une nouvelle, a du mal à gér</t>
  </si>
  <si>
    <t>Olivia gère un faux pas sur Instagra</t>
  </si>
  <si>
    <t>Giuliana et Bill (S6-E11)</t>
  </si>
  <si>
    <t>Giuliana</t>
  </si>
  <si>
    <t>Giuliana et Bill, très pris par leur t</t>
  </si>
  <si>
    <t xml:space="preserve">Giuliana et Bill, très pris par leur travail, </t>
  </si>
  <si>
    <t>Duke</t>
  </si>
  <si>
    <t xml:space="preserve">lus importants dans la vie de Duke. Ils décident donc de partir </t>
  </si>
  <si>
    <t>Celebrity Game Face</t>
  </si>
  <si>
    <t>Kelly et Jack Osbourne, Loni Love et James Welsh, et Erin Andre</t>
  </si>
  <si>
    <t>Kelly et Jack Osbourne, Loni Love e</t>
  </si>
  <si>
    <t>James Welsh</t>
  </si>
  <si>
    <t>t Jack Osbourne, Loni Love et James Welsh, et Erin Andrews et Jarret St</t>
  </si>
  <si>
    <t>Kevin Hart</t>
  </si>
  <si>
    <t>ws et Jarret Stoll retrouvent Kevin Hart pour une soirée de jeux.</t>
  </si>
  <si>
    <t>Erin Andrews</t>
  </si>
  <si>
    <t xml:space="preserve"> Loni Love et James Welsh, et Erin Andrews et Jarret Stoll retrouvent Ke</t>
  </si>
  <si>
    <t>Loni Love</t>
  </si>
  <si>
    <t>Jarret Stoll</t>
  </si>
  <si>
    <t>mes Welsh, et Erin Andrews et Jarret Stoll retrouvent Kevin Hart pour un</t>
  </si>
  <si>
    <t>Jack Osbourne</t>
  </si>
  <si>
    <t>Kelly et Jack Osbourne, Loni Love et James Welsh, et</t>
  </si>
  <si>
    <t xml:space="preserve">oné et Miranda Pearman-Maday, Terry et Rachel Bradshaw, et Jamie </t>
  </si>
  <si>
    <t>et Bryan Greenburg retrouvent Kevin Hart pour une soirée de jeux.</t>
  </si>
  <si>
    <t>Rachel Bradshaw</t>
  </si>
  <si>
    <t>randa Pearman-Maday, Terry et Rachel Bradshaw, et Jamie Chung et Bryan Gree</t>
  </si>
  <si>
    <t>Miranda Pearman-Maday</t>
  </si>
  <si>
    <t>Raven-Symoné et Miranda Pearman-Maday, Terry et Rachel Bradshaw, et</t>
  </si>
  <si>
    <t>Raven-Symoné</t>
  </si>
  <si>
    <t>Raven-Symoné et Miranda Pearman-Maday, Ter</t>
  </si>
  <si>
    <t>Jamie Chung</t>
  </si>
  <si>
    <t xml:space="preserve"> Terry et Rachel Bradshaw, et Jamie Chung et Bryan Greenburg retrouvent</t>
  </si>
  <si>
    <t>Bryan Greenburg</t>
  </si>
  <si>
    <t>l Bradshaw, et Jamie Chung et Bryan Greenburg retrouvent Kevin Hart pour un</t>
  </si>
  <si>
    <t>Bienvenue chez les Fraser</t>
  </si>
  <si>
    <t>Lorsque Matt organise un rendez-vous entre</t>
  </si>
  <si>
    <t>Maria</t>
  </si>
  <si>
    <t xml:space="preserve">organise un rendez-vous entre Maria et un vieil ami, Maria a une </t>
  </si>
  <si>
    <t xml:space="preserve"> entre Maria et un vieil ami, Maria a une mauvaise surprise. Son </t>
  </si>
  <si>
    <t>Matt apprend la technologie à sa m</t>
  </si>
  <si>
    <t>Alexa</t>
  </si>
  <si>
    <t>roles bien senties. Le père d'Alexa ne la soutient pas dans ses r</t>
  </si>
  <si>
    <t>Mariée à un Jonas Brother</t>
  </si>
  <si>
    <t>Frankie</t>
  </si>
  <si>
    <t>ur passer du temps avec Nick, Frankie et ses parents, mais Kevin et</t>
  </si>
  <si>
    <t xml:space="preserve"> Frankie et ses parents, mais Kevin et sa mère se disputent...</t>
  </si>
  <si>
    <t>Kevin et Dani se rendent au Texas pour passer du temps avec Nic</t>
  </si>
  <si>
    <t>xas pour passer du temps avec Nick, Frankie et ses parents, mais</t>
  </si>
  <si>
    <t>Kevin et Dani se rendent au Texas p</t>
  </si>
  <si>
    <t>Dani</t>
  </si>
  <si>
    <t>Kevin et Dani se rendent au Texas pour pass</t>
  </si>
  <si>
    <t>Deleasa</t>
  </si>
  <si>
    <t>Kevin, Dani et les Deleasa sermonnent Bucky sur ses dang</t>
  </si>
  <si>
    <t>Kevin, Dani et les Deleasa sermonne</t>
  </si>
  <si>
    <t>Kevin, Dani et les Deleasa sermonnent Buc</t>
  </si>
  <si>
    <t>ani et les Deleasa sermonnent Bucky sur ses dangereuses habitudes</t>
  </si>
  <si>
    <t>euses habitudes alimentaires. Kevin tente d'entreprendre quelques</t>
  </si>
  <si>
    <t>Kevin Senior</t>
  </si>
  <si>
    <t>tres frères Jonas remettent à Kevin Senior le prix du meilleur père de l</t>
  </si>
  <si>
    <t>Dani, Kevin et les autres frères Jonas re</t>
  </si>
  <si>
    <t>Dani, Kevin et les autres frères J</t>
  </si>
  <si>
    <t>Jonas</t>
  </si>
  <si>
    <t>i, Kevin et les autres frères Jonas remettent à Kevin Senior le p</t>
  </si>
  <si>
    <t>s apparaissent entre Kevin et Dani : ce dernier se démène pour o</t>
  </si>
  <si>
    <t>s tensions apparaissent entre Kevin et Dani : ce dernier se démèn</t>
  </si>
  <si>
    <t>L'incroyable famille Kardashian (S13-E1)</t>
  </si>
  <si>
    <t>Kris</t>
  </si>
  <si>
    <t>liser les gens à cette crise. Kris engage un scribe pour l'enreg</t>
  </si>
  <si>
    <t>hoquée par l'augmentation des SDF à Los Angeles et décide de se</t>
  </si>
  <si>
    <t xml:space="preserve"> par l'augmentation des SDF à Los Angeles et décide de sensibiliser les</t>
  </si>
  <si>
    <t>Kim est choquée par l'augmentatio</t>
  </si>
  <si>
    <t>Khloé</t>
  </si>
  <si>
    <t>Khloé et Kendall décident de s'ache</t>
  </si>
  <si>
    <t>Khloé et Kendall décident de s'acheter une arm</t>
  </si>
  <si>
    <t>er une arme pour se protéger. Kris ne se laisse pas faire par sa</t>
  </si>
  <si>
    <t>laisse pas faire par sa mère. Kim n'arrive pas à gérer son nouv</t>
  </si>
  <si>
    <t>Total Bellas (S6-E1)</t>
  </si>
  <si>
    <t>Nicole</t>
  </si>
  <si>
    <t>ent. Il y a des inquiétudes : Nicole et Artem n'ont rien décidé de</t>
  </si>
  <si>
    <t>Artem</t>
  </si>
  <si>
    <t>a des inquiétudes : Nicole et Artem n'ont rien décidé de leur ave</t>
  </si>
  <si>
    <t>Flagstaff</t>
  </si>
  <si>
    <t>La famille se rend à Flagstaff pour un des vacances avant ac</t>
  </si>
  <si>
    <t xml:space="preserve"> à Flagstaff touche à sa fin. Brie et Nicole sont en désaccord a</t>
  </si>
  <si>
    <t>La babymoon Bella à Flagstaff touche à sa fin. Brie et Nico</t>
  </si>
  <si>
    <t>Bella</t>
  </si>
  <si>
    <t xml:space="preserve">La babymoon Bella à Flagstaff touche à sa fin. </t>
  </si>
  <si>
    <t>taff touche à sa fin. Brie et Nicole sont en désaccord avec leur m</t>
  </si>
  <si>
    <t>babymoon Bella</t>
  </si>
  <si>
    <t>Chirurgie à tout prix</t>
  </si>
  <si>
    <t>Terry et Paul reçoivent une leçon d</t>
  </si>
  <si>
    <t>Terry et Paul</t>
  </si>
  <si>
    <t>Terry et Paul reçoivent une leçon de bimbof</t>
  </si>
  <si>
    <t>Terry Dubrow</t>
  </si>
  <si>
    <t>Terry Dubrow et Paul Nassif, deux chirurgi</t>
  </si>
  <si>
    <t>Paul Nassif</t>
  </si>
  <si>
    <t>Terry Dubrow et Paul Nassif, deux chirurgiens esthétiques</t>
  </si>
  <si>
    <t>Dr Dubrow</t>
  </si>
  <si>
    <t>ssif de rattraper le travail. Dr Dubrow s'attaque à une mastectomie b</t>
  </si>
  <si>
    <t>Mexico</t>
  </si>
  <si>
    <t>e ayant eu une rhinoplastie à Mexico demande au Dr Nassif de rattr</t>
  </si>
  <si>
    <t>Dr Nassif</t>
  </si>
  <si>
    <t>noplastie à Mexico demande au Dr Nassif de rattraper le travail. Dr D</t>
  </si>
  <si>
    <t>Dubrow</t>
  </si>
  <si>
    <t>f de rattraper le travail. Dr Dubrow s'attaque à une mastectomie b</t>
  </si>
  <si>
    <t>Nassif</t>
  </si>
  <si>
    <t>lastie à Mexico demande au Dr Nassif de rattraper le travail. Dr D</t>
  </si>
  <si>
    <t>Le docteur Nassif aide une femme avec des lèvre</t>
  </si>
  <si>
    <t>lées. De son côté, le docteur Dubrow s'occupe d'un cas difficile d</t>
  </si>
  <si>
    <t>Honey Boo Boo</t>
  </si>
  <si>
    <t>illent l'actrice de la série  Honey Boo Boo , Mama June, qui a besoin d'u</t>
  </si>
  <si>
    <t>onstruire son nez. Le docteur Dubrow tente de... réparer les seins</t>
  </si>
  <si>
    <t>Holly</t>
  </si>
  <si>
    <t>nte de... réparer les seins d'Holly, qui se sont affaissés à la s</t>
  </si>
  <si>
    <t>Mama June</t>
  </si>
  <si>
    <t xml:space="preserve"> de la série  Honey Boo Boo , Mama June, qui a besoin d'une liposucci</t>
  </si>
  <si>
    <t>Janan</t>
  </si>
  <si>
    <t>Après deux interventions, Janan, une jeune future mariée, fai</t>
  </si>
  <si>
    <t>docteur Nassif</t>
  </si>
  <si>
    <t xml:space="preserve"> future mariée, fait appel au docteur Nassif pour obtenir le nez qu'elle d</t>
  </si>
  <si>
    <t>mariée, fait appel au docteur Nassif pour obtenir le nez qu'elle d</t>
  </si>
  <si>
    <t>t assez lourde, et le docteur Nassif doit prendre un os de sa côte</t>
  </si>
  <si>
    <t>s chirurgiens Terry Dubrow et Paul Nassif s'occupent de plusieurs patie</t>
  </si>
  <si>
    <t xml:space="preserve">Les chirurgiens Terry Dubrow et Paul Nassif s'occupent de </t>
  </si>
  <si>
    <t xml:space="preserve">Les docteurs Dubrow et Nassif rencontrent Kimber </t>
  </si>
  <si>
    <t xml:space="preserve"> et Nassif rencontrent Kimber James. Cette transsexuelle, célèbre</t>
  </si>
  <si>
    <t>Renee Talley</t>
  </si>
  <si>
    <t>et son vagin. Puis ils voient Renee Talley qui se plaint de ses fesses.</t>
  </si>
  <si>
    <t xml:space="preserve">te transsexuelle, célèbre aux Etats-Unis, demande aux médecins de lui </t>
  </si>
  <si>
    <t>Kimber James</t>
  </si>
  <si>
    <t xml:space="preserve"> Dubrow et Nassif rencontrent Kimber James. Cette transsexuelle, célèbre</t>
  </si>
  <si>
    <t>Les docteurs Dubrow et Nassif rencontrent Kimber James. Cet</t>
  </si>
  <si>
    <t>occupe du nez d'une pateinte, Terry reçoit un célèbre imitateur.</t>
  </si>
  <si>
    <t>eins et le ventre. Tandis que Paul s'occupe du nez d'une pateint</t>
  </si>
  <si>
    <t>Terry Dubrow et Paul Nassif reçoivent Janice qui voudrait</t>
  </si>
  <si>
    <t>Terry Dubrow et Paul Nassif reçoivent Jani</t>
  </si>
  <si>
    <t>Janice</t>
  </si>
  <si>
    <t>brow et Paul Nassif reçoivent Janice qui voudrait remplacer ses vi</t>
  </si>
  <si>
    <t>Psychoses</t>
  </si>
  <si>
    <t>Voirplusmoins
Lisa</t>
  </si>
  <si>
    <t>. de sombrer dans la démence. Voirplusmoins</t>
  </si>
  <si>
    <t>LandKrimi: Immerstill</t>
  </si>
  <si>
    <t>Lisa fait équipe avec son ex-compagnon pour en</t>
  </si>
  <si>
    <t>Lisa fait équipe avec son ex-compa</t>
  </si>
  <si>
    <t>L'affaire Menten - Première partie</t>
  </si>
  <si>
    <t>eux crimes, commis pendant la Seconde Guerre mondiale, Pieter Menten. Ils rencontre</t>
  </si>
  <si>
    <t>Dans les année 1970, à Amsterdam, un journaliste lance une enq</t>
  </si>
  <si>
    <t>Menten</t>
  </si>
  <si>
    <t xml:space="preserve"> Pieter Menten. Ils rencontre Menten pour essayer de le faire parl</t>
  </si>
  <si>
    <t>Pieter Menten</t>
  </si>
  <si>
    <t>t la Seconde Guerre mondiale, Pieter Menten. Ils rencontre Menten pour es</t>
  </si>
  <si>
    <t>L'affaire Menten - Deuxième partie</t>
  </si>
  <si>
    <t>Opiniâtre</t>
  </si>
  <si>
    <t>Opiniâtre, le journaliste néerlandais H</t>
  </si>
  <si>
    <t>Knoop pousuit son enquête sur Pieter Menten. Il accumule les documents et</t>
  </si>
  <si>
    <t>Hans Knoop</t>
  </si>
  <si>
    <t>e, le journaliste néerlandais Hans Knoop pousuit son enquête sur Piete</t>
  </si>
  <si>
    <t>L'affaire Menten - Troisième partie</t>
  </si>
  <si>
    <t>Pieter Menten, le journaliste Hans Knoop a pu monter un dossier solide</t>
  </si>
  <si>
    <t xml:space="preserve">En enquêtant sur le passé de Pieter Menten, le journaliste Hans Knoop a </t>
  </si>
  <si>
    <t>inel de guerre nazi d'obtenir justice...</t>
  </si>
  <si>
    <t>Bon voyage</t>
  </si>
  <si>
    <t>h partent avec leurs enfants, David et Rachel, faire du camping e</t>
  </si>
  <si>
    <t>ent un autre couple, Simon et Linda, qu'ils ne vont cesser de cro</t>
  </si>
  <si>
    <t xml:space="preserve"> avec leurs enfants, David et Rachel, faire du camping en France. </t>
  </si>
  <si>
    <t>t que la caravane de Simon et Linda se trouve juste la leur. Auss</t>
  </si>
  <si>
    <t>Résumé Neil et Elisabeth</t>
  </si>
  <si>
    <t>Résumé Neil et Elisabeth partent avec leurs enfants, D</t>
  </si>
  <si>
    <t>Résumé Neil</t>
  </si>
  <si>
    <t>Résumé Neil et Elisabeth partent avec leu</t>
  </si>
  <si>
    <t xml:space="preserve">ts, David et Rachel, faire du camping en France. Dès leur arrivée, </t>
  </si>
  <si>
    <t xml:space="preserve"> un petit garçon disparaît du camping, ils sont certains que le cou</t>
  </si>
  <si>
    <t>perçoivent que la caravane de Simon et Linda se trouve juste la l</t>
  </si>
  <si>
    <t xml:space="preserve"> rencontrent un autre couple, Simon et Linda, qu'ils ne vont cess</t>
  </si>
  <si>
    <t>ple y est pour quelque chose. Voirplusmoins</t>
  </si>
  <si>
    <t>t Rachel, faire du camping en France. Dès leur arrivée, ils rencon</t>
  </si>
  <si>
    <t>Elisabeth</t>
  </si>
  <si>
    <t>ement en vacances en famille. Elisabeth les trouve étranges et se sen</t>
  </si>
  <si>
    <t>Résistance</t>
  </si>
  <si>
    <t>Lucía</t>
  </si>
  <si>
    <t>Espagne, 1944. Lucía retourne dans son village nat</t>
  </si>
  <si>
    <t>n village natal et y retrouve Manuel qui s'est engagé dans la rési</t>
  </si>
  <si>
    <t>Lucia</t>
  </si>
  <si>
    <t xml:space="preserve"> la résistance contre Franco. Lucia rejoint le mouvement et lorsq</t>
  </si>
  <si>
    <t xml:space="preserve">orsque la garde civile traque Manuel, ils fuient ensemble dans la </t>
  </si>
  <si>
    <t>agé dans la résistance contre Franco. Lucia rejoint le mouvement e</t>
  </si>
  <si>
    <t>Espagne, 1944. Lucía retourne dans so</t>
  </si>
  <si>
    <t>Galantuomini</t>
  </si>
  <si>
    <t>vient dans sa ville natale en Italie. Il découvre que la femme qu'</t>
  </si>
  <si>
    <t>Etat d'urgence</t>
  </si>
  <si>
    <t>Résumé Années 80, Amsterdam. Quand i</t>
  </si>
  <si>
    <t>Résumé Années 80, Amsterdam. Quand ils découvrent un proj</t>
  </si>
  <si>
    <t>L'uomo privato</t>
  </si>
  <si>
    <t>La vie d'un professeur d'université discret est bouleversée lorsq</t>
  </si>
  <si>
    <t>Escalade : Qualification pour les Jeux olympiques d'été</t>
  </si>
  <si>
    <t>Finale dames</t>
  </si>
  <si>
    <t>ux olympiques d'été. Combiné. Finale dames. A Laval (Mayenne).</t>
  </si>
  <si>
    <t>Combiné</t>
  </si>
  <si>
    <t>ur les Jeux olympiques d'été. Combiné. Finale dames. A Laval (Mayen</t>
  </si>
  <si>
    <t>Jeux olympiques</t>
  </si>
  <si>
    <t>Qualification pour les Jeux olympiques d'été. Combiné. Finale dames.</t>
  </si>
  <si>
    <t>été. Combiné. Finale dames. A Laval (Mayenne).</t>
  </si>
  <si>
    <t>Jeux olympiques d'été</t>
  </si>
  <si>
    <t>Qualification pour les Jeux olympiques d'été. Combiné. Finale dames. A Lav</t>
  </si>
  <si>
    <t>Mayenne</t>
  </si>
  <si>
    <t>mbiné. Finale dames. A Laval (Mayenne).</t>
  </si>
  <si>
    <t xml:space="preserve"> Combiné. Finale messieurs. A Laval (Mayenne).</t>
  </si>
  <si>
    <t>Qualification pour les Jeux olympiques d'été. Combiné. Finale messieurs. A</t>
  </si>
  <si>
    <t>Qualification pour les Jeux olympiques d'été. Combiné. Finale messie</t>
  </si>
  <si>
    <t>é. Finale messieurs. A Laval (Mayenne).</t>
  </si>
  <si>
    <t>ux olympiques d'été. Combiné. Finale messieurs. A Laval (Mayenne).</t>
  </si>
  <si>
    <t>ur les Jeux olympiques d'été. Combiné. Finale messieurs. A Laval (M</t>
  </si>
  <si>
    <t>Ski alpin : Coupe du monde à Sölden</t>
  </si>
  <si>
    <t>Slalom</t>
  </si>
  <si>
    <t>ski alpin. Epreuve de Sölden. Slalom géant dames . 1re manche.</t>
  </si>
  <si>
    <t>Coupe du monde féminine</t>
  </si>
  <si>
    <t>Coupe du monde féminine de ski alpin. Epreuve de Söld</t>
  </si>
  <si>
    <t>Epreuve de Sölden</t>
  </si>
  <si>
    <t xml:space="preserve"> monde féminine de ski alpin. Epreuve de Sölden. Slalom géant dames . 1re man</t>
  </si>
  <si>
    <t>Slalom géant dames</t>
  </si>
  <si>
    <t>manche</t>
  </si>
  <si>
    <t>den. Slalom géant dames . 1re manche.</t>
  </si>
  <si>
    <t>Coupe du monde féminine de ski alpin</t>
  </si>
  <si>
    <t>Coupe du monde féminine de ski alpin. Epreuve de Sölden. Slalom gé</t>
  </si>
  <si>
    <t xml:space="preserve"> monde féminine de ski alpin. Epreuve de Sölden. Slalom géant dames . 2e manc</t>
  </si>
  <si>
    <t>2e</t>
  </si>
  <si>
    <t xml:space="preserve"> Sölden. Slalom géant dames . 2e manche.</t>
  </si>
  <si>
    <t>ski alpin. Epreuve de Sölden. Slalom géant dames . 2e manche.</t>
  </si>
  <si>
    <t>Coupe du monde de ski alpin</t>
  </si>
  <si>
    <t>Coupe du monde de ski alpin. Epreuve de Sölden. Slalom gé</t>
  </si>
  <si>
    <t>Coupe du monde de ski alpin. Epreuve de Sölden. Slalom géant messieurs . 1re</t>
  </si>
  <si>
    <t>ski alpin. Epreuve de Sölden. Slalom géant messieurs . 1re manche.</t>
  </si>
  <si>
    <t>Slalom géant messieurs</t>
  </si>
  <si>
    <t xml:space="preserve"> Slalom géant messieurs . 1re manche.</t>
  </si>
  <si>
    <t>om géant la saison passée, le Suisse Marco Odermatt repart avec la</t>
  </si>
  <si>
    <t>Marco Odermatt</t>
  </si>
  <si>
    <t>t la saison passée, le Suisse Marco Odermatt repart avec la faveur des pro</t>
  </si>
  <si>
    <t>Cyclo-cross : X2O Badkamers Trofee</t>
  </si>
  <si>
    <t>X2O Badkamers Trofee</t>
  </si>
  <si>
    <t xml:space="preserve">X2O Badkamers Trofee. 1re manche. Course dames. A </t>
  </si>
  <si>
    <t>Audenarde</t>
  </si>
  <si>
    <t>. 1re manche. Course dames. A Audenarde (Belgique).</t>
  </si>
  <si>
    <t>e. Course dames. A Audenarde (Belgique).</t>
  </si>
  <si>
    <t>Course dames</t>
  </si>
  <si>
    <t>Badkamers Trofee. 1re manche. Course dames. A Audenarde (Belgique).</t>
  </si>
  <si>
    <t>Cyclisme sur piste : Ligue des champions</t>
  </si>
  <si>
    <t>ampions. 2e manche. A Berlin (Allemagne).</t>
  </si>
  <si>
    <t>e des champions. 2e manche. A Berlin (Allemagne).</t>
  </si>
  <si>
    <t>Ligue des champions. 2e manche. A Berlin (Allemag</t>
  </si>
  <si>
    <t>Course messieurs</t>
  </si>
  <si>
    <t>Badkamers Trofee. 1re manche. Course messieurs. A Audenarde (Belgique).</t>
  </si>
  <si>
    <t>ourse messieurs. A Audenarde (Belgique).</t>
  </si>
  <si>
    <t>e manche. Course messieurs. A Audenarde (Belgique).</t>
  </si>
  <si>
    <t>X2O Badkamers Trofee. 1re manche. Course messieurs</t>
  </si>
  <si>
    <t>Equitation : Coupe du monde de saut d'obstacles</t>
  </si>
  <si>
    <t>Coupe du monde de saut d'obstacles</t>
  </si>
  <si>
    <t>Coupe du monde de saut d'obstacles. A Washington.</t>
  </si>
  <si>
    <t xml:space="preserve"> monde de saut d'obstacles. A Washington.</t>
  </si>
  <si>
    <t>Snooker : Masters d'Europe</t>
  </si>
  <si>
    <t>Barry Hawkins</t>
  </si>
  <si>
    <t>ur. Masters d'Europe. Finale. Barry Hawkins / Judd Trump.</t>
  </si>
  <si>
    <t>Masters d'Europe</t>
  </si>
  <si>
    <t>Snooker Main Tour. Masters d'Europe. Finale. Barry Hawkins / Judd</t>
  </si>
  <si>
    <t>Trump</t>
  </si>
  <si>
    <t xml:space="preserve"> Finale. Barry Hawkins / Judd Trump.</t>
  </si>
  <si>
    <t>Finale</t>
  </si>
  <si>
    <t xml:space="preserve"> Main Tour. Masters d'Europe. Finale. Barry Hawkins / Judd Trump.</t>
  </si>
  <si>
    <t>Snooker Main Tour. Masters d'Europe. Finale. Ba</t>
  </si>
  <si>
    <t>Judd Trump</t>
  </si>
  <si>
    <t>rope. Finale. Barry Hawkins / Judd Trump.</t>
  </si>
  <si>
    <t>Snooker Main Tour</t>
  </si>
  <si>
    <t>Tennis : Masters 1000 de Paris</t>
  </si>
  <si>
    <t>Masters 1000 de Paris.</t>
  </si>
  <si>
    <t>Masters 1000 de Paris</t>
  </si>
  <si>
    <t>Masters 1000</t>
  </si>
  <si>
    <t>Oudenaarde</t>
  </si>
  <si>
    <t>X2O Badkamers Trofee. Dames. Oudenaarde.</t>
  </si>
  <si>
    <t>Dames</t>
  </si>
  <si>
    <t>X2O Badkamers Trofee. Oudenaarde. Messieurs.</t>
  </si>
  <si>
    <t>Messieurs</t>
  </si>
  <si>
    <t>Badkamers Trofee. Oudenaarde. Messieurs.</t>
  </si>
  <si>
    <t>Voirplusmoins
Open d'Ecosse</t>
  </si>
  <si>
    <t>Snooker : Open d'Ecosse</t>
  </si>
  <si>
    <t>Ecosse</t>
  </si>
  <si>
    <t>Open d'Ecosse. Qualifications.</t>
  </si>
  <si>
    <t>Open d'Ecosse</t>
  </si>
  <si>
    <t>Fitness</t>
  </si>
  <si>
    <t>FashionTV</t>
  </si>
  <si>
    <t xml:space="preserve">Mettez-vous en forme avec FashionTV et vos modèles préférés. Des </t>
  </si>
  <si>
    <t>Mettez</t>
  </si>
  <si>
    <t xml:space="preserve">Mettez-vous en forme avec FashionTV </t>
  </si>
  <si>
    <t>F-people</t>
  </si>
  <si>
    <t>glamour hollywoodien</t>
  </si>
  <si>
    <t>la mode, les tapis rouges, le glamour hollywoodien et les événements de lancemen</t>
  </si>
  <si>
    <t>FashionTV vous offre un regard exclusif</t>
  </si>
  <si>
    <t>Fashion week</t>
  </si>
  <si>
    <t>FashionTV vous offre les dernières couv</t>
  </si>
  <si>
    <t>Model talks</t>
  </si>
  <si>
    <t>Écoutez ce que les mannequins les plu</t>
  </si>
  <si>
    <t>Hairstyles</t>
  </si>
  <si>
    <t>Découvrez les coulisses des plus grands</t>
  </si>
  <si>
    <t>e coiffure et de maquillage ! Découvrez les dernières tendances en ma</t>
  </si>
  <si>
    <t>Make-up</t>
  </si>
  <si>
    <t>Tim Walker story</t>
  </si>
  <si>
    <t>fascinant de Tim Walker. Avec FashionTV, nous vous offrons un spectac</t>
  </si>
  <si>
    <t>Découvrez le monde fascinant de Tim Wal</t>
  </si>
  <si>
    <t>Tim Walker</t>
  </si>
  <si>
    <t>couvrez le monde fascinant de Tim Walker. Avec FashionTV, nous vous of</t>
  </si>
  <si>
    <t>Admirez</t>
  </si>
  <si>
    <t>us grandes icônes de la mode. Admirez le monde glamoureux de la mod</t>
  </si>
  <si>
    <t>Fashion kids</t>
  </si>
  <si>
    <t>FashionTV vous apporte les dernières te</t>
  </si>
  <si>
    <t>Designers</t>
  </si>
  <si>
    <t>Apprenez</t>
  </si>
  <si>
    <t>us grands créateurs du monde. Apprenez à connaître les génies du mon</t>
  </si>
  <si>
    <t>Fashion flix</t>
  </si>
  <si>
    <t>t maisons préférés mettant en scène les modèles les plus emblémat</t>
  </si>
  <si>
    <t>FashionTV !</t>
  </si>
  <si>
    <t>lection de films de mode avec FashionTV ! Choisissez parmi des centaine</t>
  </si>
  <si>
    <t>lection de films de mode avec FashionTV ! Choisissez parmi des centai</t>
  </si>
  <si>
    <t>Choisissez</t>
  </si>
  <si>
    <t xml:space="preserve">ilms de mode avec FashionTV ! Choisissez parmi des centaines de films </t>
  </si>
  <si>
    <t>s de mode de vos créateurs et maisons préférés mettant en scène les</t>
  </si>
  <si>
    <t xml:space="preserve">Découvrez la plus grande collection de </t>
  </si>
  <si>
    <t>Chrissy Teigen story</t>
  </si>
  <si>
    <t>inant de Chrissy Teigen. Avec FashionTV, nous vous offrons un spectac</t>
  </si>
  <si>
    <t>Découvrez le monde fascinant de Chrissy</t>
  </si>
  <si>
    <t>Chrissy Teigen</t>
  </si>
  <si>
    <t>couvrez le monde fascinant de Chrissy Teigen. Avec FashionTV, nous vous of</t>
  </si>
  <si>
    <t>Bridal</t>
  </si>
  <si>
    <t>onde enchanteur de la mariée. Soyez le premier à voir les meilleu</t>
  </si>
  <si>
    <t>Fashion teens</t>
  </si>
  <si>
    <t>FashionTV vous présente les dernières t</t>
  </si>
  <si>
    <t>Kaia Gerber story</t>
  </si>
  <si>
    <t>Découvrez le monde fascinant de Kaia Ge</t>
  </si>
  <si>
    <t>Kaia Gerber</t>
  </si>
  <si>
    <t>couvrez le monde fascinant de Kaia Gerber. Avec FashionTV, nous vous of</t>
  </si>
  <si>
    <t>ascinant de Kaia Gerber. Avec FashionTV, nous vous offrons un spectac</t>
  </si>
  <si>
    <t>Top photoshoots</t>
  </si>
  <si>
    <t xml:space="preserve">Rejoignez FashionTV et faites un voyage dans les </t>
  </si>
  <si>
    <t>Rejoignez FashionTV</t>
  </si>
  <si>
    <t>Made in Germany</t>
  </si>
  <si>
    <t>Rejoignez FashionTV, nous vous emmenons dans un v</t>
  </si>
  <si>
    <t>Célébrez</t>
  </si>
  <si>
    <t>us grandes icônes de la mode. Célébrez le glamour mondial avec une m</t>
  </si>
  <si>
    <t>Fashion news</t>
  </si>
  <si>
    <t>FashionTV présente les dernières nouvel</t>
  </si>
  <si>
    <t>Prada story</t>
  </si>
  <si>
    <t>z l'histoire de la légendaire maison de couture italienne Prada, u</t>
  </si>
  <si>
    <t>Prada</t>
  </si>
  <si>
    <t>e maison de couture italienne Prada, une marque aux designs innov</t>
  </si>
  <si>
    <t>F-parties</t>
  </si>
  <si>
    <t xml:space="preserve">FashionTV vous donne une chance unique </t>
  </si>
  <si>
    <t>Masterpieces</t>
  </si>
  <si>
    <t xml:space="preserve">Rejoignez FashionTV pour une heure de photos, de </t>
  </si>
  <si>
    <t>Top Models</t>
  </si>
  <si>
    <t>Découvrez tout ce que vous avez toujour</t>
  </si>
  <si>
    <t>Un dimanche à la campagne</t>
  </si>
  <si>
    <t>Frédéric Lopez</t>
  </si>
  <si>
    <t>Le temps d’un week-end, Frédéric Lopez reçoit à la campagne le chant</t>
  </si>
  <si>
    <t>Notre-Dame de Paris</t>
  </si>
  <si>
    <t>a comédie musicale à succès « Notre-Dame de Paris », l’actrice Odile Vuillemin,</t>
  </si>
  <si>
    <t>Notre-Dame</t>
  </si>
  <si>
    <t>a comédie musicale à succès « Notre-Dame de Paris », l’actrice Odile V</t>
  </si>
  <si>
    <t>Max Boublil</t>
  </si>
  <si>
    <t xml:space="preserve"> que le comédien et humoriste Max Boublil, remarqué dans le film « Les </t>
  </si>
  <si>
    <t>Les Gamins</t>
  </si>
  <si>
    <t>blil, remarqué dans le film « Les Gamins » aux côtés d’Alain Chabat. E</t>
  </si>
  <si>
    <t>lm « Les Gamins » aux côtés d’Alain Chabat. Entre une partie de pétanque</t>
  </si>
  <si>
    <t>Odile Vuillemin</t>
  </si>
  <si>
    <t>re-Dame de Paris », l’actrice Odile Vuillemin, découverte dans la série « P</t>
  </si>
  <si>
    <t>cale à succès « Notre-Dame de Paris », l’actrice Odile Vuillemin,</t>
  </si>
  <si>
    <t>Profilage »</t>
  </si>
  <si>
    <t xml:space="preserve">n, découverte dans la série « Profilage », ainsi... que le comédien et </t>
  </si>
  <si>
    <t>Le Coup de soleil</t>
  </si>
  <si>
    <t>interprète du célèbre titre « Le Coup de soleil » et le compositeur de la com</t>
  </si>
  <si>
    <t>Richard Cocciante</t>
  </si>
  <si>
    <t xml:space="preserve">oit à la campagne le chanteur Richard Cocciante, interprète du célèbre titre </t>
  </si>
  <si>
    <t>Ça commence aujourd'hui</t>
  </si>
  <si>
    <t>Faustine Bollaert</t>
  </si>
  <si>
    <t xml:space="preserve">Tous les jours, Faustine Bollaert accueille sur le plateau de  </t>
  </si>
  <si>
    <t xml:space="preserve"> accueille sur le plateau de  Ça commence aujourd'hui  des hom</t>
  </si>
  <si>
    <t>Le Colorado provençal : le monde des ocres</t>
  </si>
  <si>
    <t>Gilles Camus</t>
  </si>
  <si>
    <t>he Allemand, Nicolas Brandel, Gilles Camus.</t>
  </si>
  <si>
    <t>Christophe Allemand</t>
  </si>
  <si>
    <t>olas Raymond, Richard Mégret, Christophe Allemand, Nicolas Brandel, Gilles Camu</t>
  </si>
  <si>
    <t xml:space="preserve">ées, ce qui allait devenir la Provence était sous la mer. La mer en </t>
  </si>
  <si>
    <t>ncs. Le paysage de ce coin de Provence, bonifié par ses carrières, e</t>
  </si>
  <si>
    <t>Nicolas Brandel</t>
  </si>
  <si>
    <t xml:space="preserve"> Mégret, Christophe Allemand, Nicolas Brandel, Gilles Camus.</t>
  </si>
  <si>
    <t>Nicolas Raymond</t>
  </si>
  <si>
    <t>tation. Avec Sophie Seigneur, Nicolas Raymond, Richard Mégret, Christophe A</t>
  </si>
  <si>
    <t>Sophie Seigneur</t>
  </si>
  <si>
    <t>chée sous la végétation. Avec Sophie Seigneur, Nicolas Raymond, Richard Még</t>
  </si>
  <si>
    <t>Richard Mégret</t>
  </si>
  <si>
    <t>ie Seigneur, Nicolas Raymond, Richard Mégret, Christophe Allemand, Nicolas</t>
  </si>
  <si>
    <t>Rencontres sur la ligne Enoden</t>
  </si>
  <si>
    <t>rentes religions présentes au Japon : un voyage onirique au coeur</t>
  </si>
  <si>
    <t>Kamakura</t>
  </si>
  <si>
    <t>En visite à Kamakura, une femme cherche à comprend</t>
  </si>
  <si>
    <t>Un si grand soleil</t>
  </si>
  <si>
    <t>ège à une amie pour son bien, Christophe se sent investi d'une nouvell</t>
  </si>
  <si>
    <t>Eve et Manu</t>
  </si>
  <si>
    <t>Alors qu'Eve et Manu décident de tendre un piège à</t>
  </si>
  <si>
    <t>Alors qu'Eve et Manu décident de tendre un</t>
  </si>
  <si>
    <t>e sent investi d'une nouvelle mission.</t>
  </si>
  <si>
    <t>Consomag</t>
  </si>
  <si>
    <t>Institut national de la consommation</t>
  </si>
  <si>
    <t>Le magazine de l'Institut national de la consommation donne à chacun des conseils p</t>
  </si>
  <si>
    <t>Chrétiens orientaux : Foi, espérances et traditions</t>
  </si>
  <si>
    <t>chorales</t>
  </si>
  <si>
    <t>e ou de fortes tensions, sept chorales de différentes traditions ori</t>
  </si>
  <si>
    <t>mot  Paix</t>
  </si>
  <si>
    <t>tent à méditer sur le sens du mot  Paix .</t>
  </si>
  <si>
    <t>Orient</t>
  </si>
  <si>
    <t xml:space="preserve">A l'heure où les pays de l'Orient chrétien vivent des périodes </t>
  </si>
  <si>
    <t>région parisienne</t>
  </si>
  <si>
    <t>s traditions orientales de la région parisienne invitent à méditer sur le sen</t>
  </si>
  <si>
    <t>Orthodoxie</t>
  </si>
  <si>
    <t>Magazine religieux.</t>
  </si>
  <si>
    <t>Magazine religieux</t>
  </si>
  <si>
    <t>Messe</t>
  </si>
  <si>
    <t>Eurovision</t>
  </si>
  <si>
    <t>ect ou en différé, parfois en Eurovision.</t>
  </si>
  <si>
    <t>La p'tite librairie</t>
  </si>
  <si>
    <t>François Busnel</t>
  </si>
  <si>
    <t>François Busnel propose chaque jour de vous f</t>
  </si>
  <si>
    <t>Alors qu'Alex a passé une nuit torride, Hug</t>
  </si>
  <si>
    <t>e et une mauvaise nouvelle et Christophe, bien malgré lui, est pris en</t>
  </si>
  <si>
    <t>lex a passé une nuit torride, Hugo apprend une bonne et une mauv</t>
  </si>
  <si>
    <t>Candice Renoir</t>
  </si>
  <si>
    <t>ie de surveiller la petite et Nathan, un garçon avec... lequel ell</t>
  </si>
  <si>
    <t>Suzanne</t>
  </si>
  <si>
    <t>our faire plaisir à sa fille, Suzanne. Distraite par une sorcière q</t>
  </si>
  <si>
    <t xml:space="preserve">e à la financière, accompagne Antoine choisir des citrouilles pour </t>
  </si>
  <si>
    <t>e marque de bonbons à succès. C’est le début d’une enquête à h</t>
  </si>
  <si>
    <t>Jack O’ Lantern</t>
  </si>
  <si>
    <t>t que Nathan a été enlevé par Jack O’ Lantern, l’épouvantail. Sébastien Gaz</t>
  </si>
  <si>
    <t>t que Nathan a été enlevé par Jack O’ Lantern, l’épouvantail. Sé</t>
  </si>
  <si>
    <t>nquête à haut risque en plein Halloween…</t>
  </si>
  <si>
    <t>À l’approche d’Halloween, Candice, désormais enquêtric</t>
  </si>
  <si>
    <t>À l’approche d’Halloween, Candice, désormais enquêtrice à la fi</t>
  </si>
  <si>
    <t>t. Après avoir été retrouvée, Suzanne dit que Nathan a été enlevé p</t>
  </si>
  <si>
    <t>Sébastien Gazini</t>
  </si>
  <si>
    <t>ck O’ Lantern, l’épouvantail. Sébastien Gazini, le père de l’enfant disparu,</t>
  </si>
  <si>
    <t>enfant disparu, est le patron d’une marque de bonbons à succès</t>
  </si>
  <si>
    <t>ui fait goûter des confitures maison, elle oublie de surveiller la</t>
  </si>
  <si>
    <t>té retrouvée, Suzanne dit que Nathan a été enlevé par Jack O’ Lant</t>
  </si>
  <si>
    <t>Aventures et mésaventures du bien-être</t>
  </si>
  <si>
    <t>Gérard Miller</t>
  </si>
  <si>
    <t>présupposés de psychanalyste, Gérard Miller s’intéresse à des pratiques e</t>
  </si>
  <si>
    <t xml:space="preserve"> de remèdes. Pour comprendre, Gérard Miller interroge des praticiens (en </t>
  </si>
  <si>
    <t>Les soeurs Pathan</t>
  </si>
  <si>
    <t>Etat du Gujarat</t>
  </si>
  <si>
    <t>En Inde, à Ahmedabad, dans l'Etat du Gujarat, le bastion politique des nat</t>
  </si>
  <si>
    <t>En Inde, à Ahmedabad, dans l'Etat du Gujarat, le bastion politi</t>
  </si>
  <si>
    <t>Ahmedabad</t>
  </si>
  <si>
    <t>En Inde, à Ahmedabad, dans l'Etat du Gujarat, le b</t>
  </si>
  <si>
    <t>Pathan</t>
  </si>
  <si>
    <t xml:space="preserve">musulmans de 2002, les soeurs Pathan vivent sous la protection de </t>
  </si>
  <si>
    <t xml:space="preserve">En Inde, à Ahmedabad, dans l'Etat du </t>
  </si>
  <si>
    <t>'elles grandissent, Suzain et Sofia, trop jeunes pour avoir gardé</t>
  </si>
  <si>
    <t>Suzain</t>
  </si>
  <si>
    <t xml:space="preserve"> mesure qu'elles grandissent, Suzain et Sofia, trop jeunes pour av</t>
  </si>
  <si>
    <t>Secrets d'histoire</t>
  </si>
  <si>
    <t xml:space="preserve"> terres qui formeront un jour la France étaient encore connues sous l</t>
  </si>
  <si>
    <t>Vercingétorix</t>
  </si>
  <si>
    <t>de conquérir ces territoires. Vercingétorix,... figure à la fois éloquent</t>
  </si>
  <si>
    <t>armée romaine</t>
  </si>
  <si>
    <t xml:space="preserve">À cette époque, la redoutable armée romaine tente par tous les moyens de </t>
  </si>
  <si>
    <t>Gaule</t>
  </si>
  <si>
    <t>encore connues sous le nom de Gaule. À cette époque, la redoutabl</t>
  </si>
  <si>
    <t>rres qui formeront un jour la France étaient encore connues sous l</t>
  </si>
  <si>
    <t>Le simple énoncé du nom de Vercingétorix nous transporte dans une péri</t>
  </si>
  <si>
    <t>Power Players (S1-E12)</t>
  </si>
  <si>
    <t>Power Players</t>
  </si>
  <si>
    <t>uvoirs. Accompagné des jouets Power Players, il combat les méchants.</t>
  </si>
  <si>
    <t>Nawak (S1-E18)</t>
  </si>
  <si>
    <t>Nawak</t>
  </si>
  <si>
    <t>Quand Nawak apprend à faire des signaux d</t>
  </si>
  <si>
    <t>Kawak</t>
  </si>
  <si>
    <t>de son meilleur ami, le poney Kawak. Nawak est toujours partant p</t>
  </si>
  <si>
    <t>ut enthousiaste et attachant, Nawak est un jeune Indien qui vit a</t>
  </si>
  <si>
    <t>meilleur ami, le poney Kawak. Nawak est toujours partant pour rés</t>
  </si>
  <si>
    <t>Rêveur</t>
  </si>
  <si>
    <t>Rêveur, insouciant, parfois maladroi</t>
  </si>
  <si>
    <t>Indien</t>
  </si>
  <si>
    <t>attachant, Nawak est un jeune Indien qui vit au milieu d'une tribu</t>
  </si>
  <si>
    <t>Nawak (S1-E21)</t>
  </si>
  <si>
    <t xml:space="preserve"> tête de dérober l'écharpe de Nawak en plein coeur de l'hiver, ce</t>
  </si>
  <si>
    <t xml:space="preserve">ardé par une poule acariâtre. Nawak va devoir ruser pour tromper </t>
  </si>
  <si>
    <t>Pour son petit déjeuner, Nawak rêverait de se cuire un oeuf.</t>
  </si>
  <si>
    <t>Titeuf</t>
  </si>
  <si>
    <t>normale. Mais en arrivant à l'école, il rencontre Nadio, qui l'em</t>
  </si>
  <si>
    <t>Nadio</t>
  </si>
  <si>
    <t>ivant à l'école, il rencontre Nadio, qui l'embrasse sur la bouche</t>
  </si>
  <si>
    <t>Un matin, Titeuf se réveille dans la peau d'un</t>
  </si>
  <si>
    <t>e ». A la veille de la leçon, Titeuf panique car les élèves devrai</t>
  </si>
  <si>
    <t>Titeuf : « Le cours d'éducation sexu</t>
  </si>
  <si>
    <t>chapper • Anatole Latuile : « Super écolo » • Nos voisins les pir</t>
  </si>
  <si>
    <t>Anatole Latuile</t>
  </si>
  <si>
    <t>r fait tout pour y échapper • Anatole Latuile : « Super écolo » • Nos voisi</t>
  </si>
  <si>
    <t>Nos voisins les pirates</t>
  </si>
  <si>
    <t>e Latuile : « Super écolo » • Nos voisins les pirates : « Un métier de rêve ».</t>
  </si>
  <si>
    <t>ent encore quelque chose pour Nadia. Celle-ci, qui ne supporte pa</t>
  </si>
  <si>
    <t>ortant avec son meilleur ami, Manu...</t>
  </si>
  <si>
    <t>i ne supporte pas de voir que Titeuf lui en préfère une autre, déc</t>
  </si>
  <si>
    <t>Ramatou</t>
  </si>
  <si>
    <t>Titeuf s'est épris de Ramatou. Pour autant, il ressent enco</t>
  </si>
  <si>
    <t xml:space="preserve">Titeuf s'est épris de Ramatou. Pour </t>
  </si>
  <si>
    <t xml:space="preserve"> est de jouer sur le passé de Ramatou pour sensibiliser les autres </t>
  </si>
  <si>
    <t>'échapper au test de piscine. Titeuf lui promet de l'aider, mais l</t>
  </si>
  <si>
    <t>n moyen d'échapper au test de piscine. Titeuf lui promet de l'aider</t>
  </si>
  <si>
    <t>Ramatou, qui a peur de l'eau, cherche</t>
  </si>
  <si>
    <t>Maxime des brochettes</t>
  </si>
  <si>
    <t xml:space="preserve">e des brochettes d'agneau, et Maxime des brochettes de poulet, tandis que Titeuf </t>
  </si>
  <si>
    <t xml:space="preserve">chettes de poulet, tandis que Titeuf et Manu doivent se contenter </t>
  </si>
  <si>
    <t>Maxime</t>
  </si>
  <si>
    <t>e des brochettes d'agneau, et Maxime des brochettes de poulet, tan</t>
  </si>
  <si>
    <t>Benjamin</t>
  </si>
  <si>
    <t>A la cantine, Benjamin déguste des brochettes d'agne</t>
  </si>
  <si>
    <t xml:space="preserve"> poulet, tandis que Titeuf et Manu doivent se contenter de chou-</t>
  </si>
  <si>
    <t>Tom et Jerry Tales</t>
  </si>
  <si>
    <t>se-poursuite dans une étrange maison, les compères ont une peur bl</t>
  </si>
  <si>
    <t>Tom et Jerry sont pris dans une querelle e</t>
  </si>
  <si>
    <t>Tom et Jerry</t>
  </si>
  <si>
    <t>Tom et Jerry sont pris dans une q</t>
  </si>
  <si>
    <t>Butch</t>
  </si>
  <si>
    <t>nte forêt, où ils rencontrent Butch, qui est pris au piège...</t>
  </si>
  <si>
    <t>Tom et Jerry se retrouvent dans u</t>
  </si>
  <si>
    <t>Tom et Jerry se retrouvent dans une inquié</t>
  </si>
  <si>
    <t>Loch Ness</t>
  </si>
  <si>
    <t>à, il tombe sur le monstre du Loch Ness qui se prend d'affection pour</t>
  </si>
  <si>
    <t>à le reconduire dans son lac. Tom se retrouve seul, il est dépi</t>
  </si>
  <si>
    <t xml:space="preserve">Comme tous les soirs, Tom va passer la nuit dehors. Il </t>
  </si>
  <si>
    <t>Jerry Vansourisling</t>
  </si>
  <si>
    <t>r les petites souris, mais... Jerry Vansourisling parvient à charmer le monstre</t>
  </si>
  <si>
    <t>e prend d'affection pour lui. Tom l'incite donc à terroriser le</t>
  </si>
  <si>
    <t>Vansourisling</t>
  </si>
  <si>
    <t>sonne ne le croit, mis à part Vansourisling, qui a été témoin de la trans</t>
  </si>
  <si>
    <t>Alors que Tom se retrouve dehors pour passe</t>
  </si>
  <si>
    <t>t est en fait un loup-garou ! Tom tente bien de prévenir ses ma</t>
  </si>
  <si>
    <t>Heinrick met Tom dehors pour la nuit. Le retro</t>
  </si>
  <si>
    <t>Heinrick</t>
  </si>
  <si>
    <t xml:space="preserve">Heinrick met Tom dehors pour la nuit. </t>
  </si>
  <si>
    <t>Rutger</t>
  </si>
  <si>
    <t>tement congelé, Rolf, Rudy et Rutger s'en servent de luge mais ils</t>
  </si>
  <si>
    <t>t complètement congelé, Rolf, Rudy et Rutger s'en servent de lug</t>
  </si>
  <si>
    <t>Rolf</t>
  </si>
  <si>
    <t xml:space="preserve">rouvant complètement congelé, Rolf, Rudy et Rutger s'en servent </t>
  </si>
  <si>
    <t>Tom et Jerry et le dragon perdu</t>
  </si>
  <si>
    <t>Soudain</t>
  </si>
  <si>
    <t xml:space="preserve">ce étrange, gros et brillant. Soudain, alors qu'ils examinent leur </t>
  </si>
  <si>
    <t xml:space="preserve">iser pour ses plans funestes. Tom et Jerry vont tout mettre en </t>
  </si>
  <si>
    <t>Drizelda</t>
  </si>
  <si>
    <t>ans compter l'intervention de Drizelda, une sorcière maléfique. Elle</t>
  </si>
  <si>
    <t>iser pour ses plans funestes. Tom et Jerry vont tout mettre en oeuvre po</t>
  </si>
  <si>
    <t xml:space="preserve">omenant dans la forêt, Tom et Jerry tombent sur un œuf ayant une </t>
  </si>
  <si>
    <t>ur ses plans funestes. Tom et Jerry vont tout mettre en oeuvre po</t>
  </si>
  <si>
    <t xml:space="preserve">n se promenant dans la forêt, Tom et Jerry tombent sur un œuf ayant une </t>
  </si>
  <si>
    <t>n se promenant dans la forêt, Tom et Jerry tombent sur un œuf a</t>
  </si>
  <si>
    <t>Craig de la crique (S1-E1)</t>
  </si>
  <si>
    <t>Craig va passer le week-end chez se</t>
  </si>
  <si>
    <t xml:space="preserve"> qu'une créature s'attaque au jardin potager. Ensemble ils tentent</t>
  </si>
  <si>
    <t>Un matin, Craig et ses amis découvrent que la</t>
  </si>
  <si>
    <t>Goldorak (S1-E1)</t>
  </si>
  <si>
    <t>Hydargos</t>
  </si>
  <si>
    <t>réalité été créé par Minos et Hydargos pour piéger... Goldorak...</t>
  </si>
  <si>
    <t>Goldorak</t>
  </si>
  <si>
    <t>os et Hydargos pour piéger... Goldorak...</t>
  </si>
  <si>
    <t>Alcor</t>
  </si>
  <si>
    <t>e anomalie dans l'ionosphère. Alcor, malgré le désaccord d'Actaru</t>
  </si>
  <si>
    <t>Actarus</t>
  </si>
  <si>
    <t xml:space="preserve"> Alcor, malgré le désaccord d'Actarus, s'envole dans son OVTerre et</t>
  </si>
  <si>
    <t>Procyon</t>
  </si>
  <si>
    <t>Le professeur Procyon détecte une anomalie dans l'i</t>
  </si>
  <si>
    <t>OVTerre</t>
  </si>
  <si>
    <t xml:space="preserve"> d'Actarus, s'envole dans son OVTerre et repère un champ de mines s</t>
  </si>
  <si>
    <t>Minos</t>
  </si>
  <si>
    <t>-ci a en réalité été créé par Minos et Hydargos pour piéger... Go</t>
  </si>
  <si>
    <t>Tandem (S3-E1)</t>
  </si>
  <si>
    <t>Marchal</t>
  </si>
  <si>
    <t>ts ont été piétinés. Soler et Marchal trouvent vite l'identité de l</t>
  </si>
  <si>
    <t>Marco</t>
  </si>
  <si>
    <t xml:space="preserve"> des énigmes à résoudre. Mais Marco ne comptait pas que des amis </t>
  </si>
  <si>
    <t>ille... et passionné du Moyen Age. La veille, ses collègues lui</t>
  </si>
  <si>
    <t>l'annonce de son mariage avec Charlotte, une riche notable.</t>
  </si>
  <si>
    <t xml:space="preserve"> des remparts conduisant à la Tour de Constance d'Aigues-Mortes.</t>
  </si>
  <si>
    <t>remparts</t>
  </si>
  <si>
    <t>retrouvé un matin au pied des remparts conduisant à la Tour de Const</t>
  </si>
  <si>
    <t>Marco Salieri</t>
  </si>
  <si>
    <t>é de la victime. Il s'agit de Marco Salieri, guide à l'office de tourisme</t>
  </si>
  <si>
    <t>e la ville... et passionné du Moyen Age. La veille, ses collègues lui</t>
  </si>
  <si>
    <t>Tour de Constance d'Aigues-Mortes</t>
  </si>
  <si>
    <t xml:space="preserve"> des remparts conduisant à la Tour de Constance d'Aigues-Mortes. Ses doigts ont été piétinés.</t>
  </si>
  <si>
    <t>Soler</t>
  </si>
  <si>
    <t xml:space="preserve"> Ses doigts ont été piétinés. Soler et Marchal trouvent vite l'id</t>
  </si>
  <si>
    <t>Templier</t>
  </si>
  <si>
    <t xml:space="preserve"> cadavre vêtu d'un costume de Templier est retrouvé un matin au pied</t>
  </si>
  <si>
    <t>Tandem</t>
  </si>
  <si>
    <t>d'étude de daurades. Soler et Marchal découvrent bientôt que la vic</t>
  </si>
  <si>
    <t>n bassin d'étude de daurades. Soler et Marchal découvrent bientôt</t>
  </si>
  <si>
    <t>Le monde de Jamy</t>
  </si>
  <si>
    <t>Jamy</t>
  </si>
  <si>
    <t>n d'aéronefs moins polluants. Jamy part à la rencontre de ceux e</t>
  </si>
  <si>
    <t>JamySanté</t>
  </si>
  <si>
    <t>Résumé Le monde de JamySanté, transports, climat : les ani</t>
  </si>
  <si>
    <t>Les héros du patrimoine</t>
  </si>
  <si>
    <t>’autres, comme Swan, Jérémie, Bernard et Stéphanie, sont convaincus</t>
  </si>
  <si>
    <t>patrimoineUsines</t>
  </si>
  <si>
    <t>Résumé Les héros du patrimoineUsines, friches : comment sauver not</t>
  </si>
  <si>
    <t>Adrien Gavazzi</t>
  </si>
  <si>
    <t>symbole du déclin industriel. Adrien Gavazzi explore cet endroit singulier</t>
  </si>
  <si>
    <t>Roubaix</t>
  </si>
  <si>
    <t>éritage industriel Au cœur de Roubaix, une friche industrielle d’un</t>
  </si>
  <si>
    <t>n. Mais d’autres, comme Swan, Jérémie, Bernard et Stéphanie, sont c</t>
  </si>
  <si>
    <t>Hauts-de-France</t>
  </si>
  <si>
    <t>ire ouvrière de la région des Hauts-de-France,... où logent 50 % des friche</t>
  </si>
  <si>
    <t>Swan</t>
  </si>
  <si>
    <t>terrain. Mais d’autres, comme Swan, Jérémie, Bernard et Stéphani</t>
  </si>
  <si>
    <t>ère de la région des Hauts-de-France,... où logent 50 % des friche</t>
  </si>
  <si>
    <t>mme Swan, Jérémie, Bernard et Stéphanie, sont convaincus que cet héri</t>
  </si>
  <si>
    <t>Au cœur de</t>
  </si>
  <si>
    <t>ver notre héritage industriel Au cœur de Roubaix, une friche industrie</t>
  </si>
  <si>
    <t>La vie secrète des chansons des Francofolies</t>
  </si>
  <si>
    <t>ce. Tout d'abord, parceque le Festival est le rendez-vous annuel inc</t>
  </si>
  <si>
    <t>FRANCOFOLIES</t>
  </si>
  <si>
    <t xml:space="preserve"> VIE DECRETE DES CHANSONS DES FRANCOFOLIES. Inspirée de la Vie secrète d</t>
  </si>
  <si>
    <t>des chansons sur l'antenne de France 3, sa déclinaison  Version fr</t>
  </si>
  <si>
    <t>Version francofolies</t>
  </si>
  <si>
    <t xml:space="preserve"> de France 3, sa déclinaison  Version francofolies  sonne comme une évidence. To</t>
  </si>
  <si>
    <t>Vie secrète des chansons</t>
  </si>
  <si>
    <t xml:space="preserve"> FRANCOFOLIES. Inspirée de la Vie secrète des chansons sur l'antenne de France 3, sa</t>
  </si>
  <si>
    <t>scènes du Festival Rochelais</t>
  </si>
  <si>
    <t>nimité, foulé les différentes scènes du Festival Rochelais. Il faut enfin signaler que l</t>
  </si>
  <si>
    <t>Version francofolies  sonne</t>
  </si>
  <si>
    <t xml:space="preserve"> de France 3, sa déclinaison  Version francofolies  sonne comme une évidence. Tout d'ab</t>
  </si>
  <si>
    <t>France 3</t>
  </si>
  <si>
    <t>des chansons sur l'antenne de France 3, sa déclinaison  Version fran</t>
  </si>
  <si>
    <t>LA VIE DECRETE</t>
  </si>
  <si>
    <t>Deuxième saison de LA VIE DECRETE DES CHANSONS DES FRANCOFOLIES</t>
  </si>
  <si>
    <t>La Rochelle</t>
  </si>
  <si>
    <t>'histoire des francofolies de La Rochelle.</t>
  </si>
  <si>
    <t>CHANSONS DES FRANCOFOLIES</t>
  </si>
  <si>
    <t xml:space="preserve"> saison de LA VIE DECRETE DES CHANSONS DES FRANCOFOLIES. Inspirée de la Vie secrète d</t>
  </si>
  <si>
    <t>Festival Rochelais</t>
  </si>
  <si>
    <t>ulé les différentes scènes du Festival Rochelais. Il faut enfin signaler que l</t>
  </si>
  <si>
    <t>André MANOUKIAN</t>
  </si>
  <si>
    <t>nt présents autour du piano d'André MANOUKIAN, ont tous à la quasi-unanimit</t>
  </si>
  <si>
    <t>Vie secrète des chansons  sur l'antenne de France 3</t>
  </si>
  <si>
    <t>ts de 2'30''. Inspirée de la  Vie secrète des chansons  sur l'antenne de France 3, sa déclinaison  Version Fran</t>
  </si>
  <si>
    <t xml:space="preserve">e. Tout d'abord, parce que le Festival est le rendez-vous annuel... </t>
  </si>
  <si>
    <t>André Manolikian</t>
  </si>
  <si>
    <t>nt présents autour du piano d'André Manolikian, ont tous à la quasi-unanimit</t>
  </si>
  <si>
    <t>'histoire des Francofolies de La Rochelle.</t>
  </si>
  <si>
    <t>Francofolies</t>
  </si>
  <si>
    <t xml:space="preserve"> vie secrète des chansons des Francofolies  est une série de 34 programm</t>
  </si>
  <si>
    <t>ts de 2'30''. Inspirée de la  Vie secrète des chansons  sur l'antenne de France 3, s</t>
  </si>
  <si>
    <t>Francofolies de La Rochelle</t>
  </si>
  <si>
    <t>quement liée à l'histoire des Francofolies de La Rochelle.</t>
  </si>
  <si>
    <t>Version Francofolies</t>
  </si>
  <si>
    <t xml:space="preserve"> de France 3, sa déclinaison  Version Francofolies  sonne comme une évidence. To</t>
  </si>
  <si>
    <t>es chansons  sur l'antenne de France 3, sa déclinaison  Version Fran</t>
  </si>
  <si>
    <t>es chansons  sur l'antenne de France 3, sa déclinaison  Version Fr</t>
  </si>
  <si>
    <t>Version</t>
  </si>
  <si>
    <t xml:space="preserve"> de France 3, sa déclinaison  Version Francofolies  sonne comme une</t>
  </si>
  <si>
    <t>Chemins de Compostelle : un patrimoine révélé</t>
  </si>
  <si>
    <t>Pont Valentré de Cahors</t>
  </si>
  <si>
    <t>chel d’Aiguilhe, ou encore le Pont Valentré de Cahors. Tous ces édifices fascinants</t>
  </si>
  <si>
    <t xml:space="preserve">nt Jacques au IXème siècle en Espagne, un impressionnant réseau de </t>
  </si>
  <si>
    <t>Compostelle</t>
  </si>
  <si>
    <t>ins parcourent les chemins de Compostelle chaque année. Depuis la décou</t>
  </si>
  <si>
    <t>ou encore le Pont Valentré de Cahors. Tous ces édifices fascinants</t>
  </si>
  <si>
    <t>Saint Jacques</t>
  </si>
  <si>
    <t>uverte du tombeau de l'apôtre Saint Jacques au IXème siècle en Espagne, u</t>
  </si>
  <si>
    <t>Saint-Michel</t>
  </si>
  <si>
    <t xml:space="preserve"> uniques tels... que l’église Saint-Michel d’Aiguilhe, ou encore le Pont</t>
  </si>
  <si>
    <t>tombeau</t>
  </si>
  <si>
    <t xml:space="preserve">nnée. Depuis la découverte du tombeau de l'apôtre Saint Jacques au </t>
  </si>
  <si>
    <t>église Saint-Michel d’Aiguilhe</t>
  </si>
  <si>
    <t>uctures uniques tels... que l’église Saint-Michel d’Aiguilhe, ou encore le Pont Valentré d</t>
  </si>
  <si>
    <t>IXème</t>
  </si>
  <si>
    <t xml:space="preserve"> de l'apôtre Saint Jacques au IXème siècle en Espagne, un impress</t>
  </si>
  <si>
    <t xml:space="preserve"> du tombeau de l'apôtre Saint Jacques au IXème siècle en Espagne, u</t>
  </si>
  <si>
    <t>Pont</t>
  </si>
  <si>
    <t xml:space="preserve">chel d’Aiguilhe, ou encore le Pont Valentré de Cahors. Tous ces </t>
  </si>
  <si>
    <t>Pont Valentré</t>
  </si>
  <si>
    <t xml:space="preserve">chel d’Aiguilhe, ou encore le Pont Valentré de Cahors. Tous ces édifices </t>
  </si>
  <si>
    <t>Aiguilhe</t>
  </si>
  <si>
    <t>. que l’église Saint-Michel d’Aiguilhe, ou encore le Pont Valentré d</t>
  </si>
  <si>
    <t>chemins de Compostelle</t>
  </si>
  <si>
    <t>rs de pèlerins parcourent les chemins de Compostelle chaque année. Depuis la décou</t>
  </si>
  <si>
    <t>Fora di strada</t>
  </si>
  <si>
    <t>rs initiatique au coeur d'une Corse authentique grâce à des témoi</t>
  </si>
  <si>
    <t>Corsica Era</t>
  </si>
  <si>
    <t>Par</t>
  </si>
  <si>
    <t>Magazine avec archives Par le prisme des images d'archiv</t>
  </si>
  <si>
    <t xml:space="preserve"> de l'histoire contemporraine Corse. La télévision comme reflet d</t>
  </si>
  <si>
    <t xml:space="preserve">isme des images d'archives de France 3 Corse et de Via Stella, un </t>
  </si>
  <si>
    <t>France 3 Corse</t>
  </si>
  <si>
    <t>isme des images d'archives de France 3 Corse et de Via Stella, un invité r</t>
  </si>
  <si>
    <t>Via Stella</t>
  </si>
  <si>
    <t>hives de France 3 Corse et de Via Stella, un invité revient sur des év</t>
  </si>
  <si>
    <t>de France 3 Corse</t>
  </si>
  <si>
    <t xml:space="preserve"> prisme des images d'archives de France 3 Corse et de Via Stella, un invité r</t>
  </si>
  <si>
    <t>Ind'è voi</t>
  </si>
  <si>
    <t>Palazzu Nicrosi</t>
  </si>
  <si>
    <t>Aline Saladini propiétaire du Palazzu Nicrosi à Rogliano. Ils nous accueill</t>
  </si>
  <si>
    <t>Rencontre avec Paul et Aline Saladini propiétaire</t>
  </si>
  <si>
    <t>Aline</t>
  </si>
  <si>
    <t>hui chambres d'hôtes. Paul et Aline nous font découvrir le lieu a</t>
  </si>
  <si>
    <t>Aline Saladini</t>
  </si>
  <si>
    <t>Rencontre avec Paul et Aline Saladini propiétaire du Palazzu Nicros</t>
  </si>
  <si>
    <t>no. Ils nous accueillent dans la demeure familiale depuis 5 génération</t>
  </si>
  <si>
    <t>Rogliano</t>
  </si>
  <si>
    <t>piétaire du Palazzu Nicrosi à Rogliano. Ils nous accueillent dans la</t>
  </si>
  <si>
    <t xml:space="preserve">aujourd'hui chambres d'hôtes. Paul et Aline nous font découvrir </t>
  </si>
  <si>
    <t>Al Dente</t>
  </si>
  <si>
    <t>Romuald Royer</t>
  </si>
  <si>
    <t>Dans ce nouvel épisode, Romuald Royer nous emmène dans les Deux Sor</t>
  </si>
  <si>
    <t>Romuald</t>
  </si>
  <si>
    <t>tes, courges et oignons… Puis Romuald prendra la route de Vicu pour</t>
  </si>
  <si>
    <t>Stéphane Colonna</t>
  </si>
  <si>
    <t>es ! Face au golfe de Sagone, Stéphane Colonna entrainera notre chef dans le</t>
  </si>
  <si>
    <t>Vicu</t>
  </si>
  <si>
    <t>s Romuald prendra la route de Vicu pour installer son food truck</t>
  </si>
  <si>
    <t>golfe de Sagone</t>
  </si>
  <si>
    <t xml:space="preserve">t comme ses légumes ! Face au golfe de Sagone, Stéphane Colonna entrainera </t>
  </si>
  <si>
    <t>jardins de la Maison</t>
  </si>
  <si>
    <t xml:space="preserve">aller son food truck dans les jardins de la Maison Jeanne d'Arc, où l'attendent </t>
  </si>
  <si>
    <t>l'Ephad</t>
  </si>
  <si>
    <t>righi, diacre et directeur de l'Ephad vicolais, le cuisinier de l'é</t>
  </si>
  <si>
    <t>'il a créé pour son propre... restaurant pour y récolter blettes, cour</t>
  </si>
  <si>
    <t>route de Vicu</t>
  </si>
  <si>
    <t>nons… Puis Romuald prendra la route de Vicu pour installer son food truck</t>
  </si>
  <si>
    <t>truck</t>
  </si>
  <si>
    <t xml:space="preserve"> Vicu pour installer son food truck dans les jardins de la Maison</t>
  </si>
  <si>
    <t>Ephad</t>
  </si>
  <si>
    <t>ghi, diacre et directeur de l'Ephad vicolais, le cuisinier de l'é</t>
  </si>
  <si>
    <t>Deux Sorru</t>
  </si>
  <si>
    <t>ld Royer nous emmène dans les Deux Sorru, paradis discret entre mer et</t>
  </si>
  <si>
    <t>Ephad vicolais</t>
  </si>
  <si>
    <t>ghi, diacre et directeur de l'Ephad vicolais, le cuisinier de l'établissem</t>
  </si>
  <si>
    <t>François-Aimé Arrighi</t>
  </si>
  <si>
    <t xml:space="preserve"> Jeanne d'Arc, où l'attendent François-Aimé Arrighi, diacre et directeur de l'Eph</t>
  </si>
  <si>
    <t>d vicolais, le cuisinier de l'établissement Paul-Baptiste Antonini, et qu</t>
  </si>
  <si>
    <t>Jeanne d'Arc</t>
  </si>
  <si>
    <t>dans les jardins de la Maison Jeanne d'Arc, où l'attendent François-Aimé</t>
  </si>
  <si>
    <t>Maison Jeanne d'Arc</t>
  </si>
  <si>
    <t xml:space="preserve"> truck dans les jardins de la Maison Jeanne d'Arc, où l'attendent François-Aimé</t>
  </si>
  <si>
    <t>Paul-Baptiste Antonini</t>
  </si>
  <si>
    <t xml:space="preserve"> cuisinier de l'établissement Paul-Baptiste Antonini, et quelques pensionnaires ve</t>
  </si>
  <si>
    <t>L Cosmétiques en fleurs</t>
  </si>
  <si>
    <t>. Jacques Mourre, qui fournit L Cosmétiques en fleurs pour l'élaboration de leurs f</t>
  </si>
  <si>
    <t xml:space="preserve"> la considération de son fils Enzo. Jacques Mourre, qui fournit </t>
  </si>
  <si>
    <t>L Cosmétiques</t>
  </si>
  <si>
    <t xml:space="preserve">. Jacques Mourre, qui fournit L Cosmétiques en fleurs pour l'élaboration </t>
  </si>
  <si>
    <t>Jacques Mourre</t>
  </si>
  <si>
    <t>nsidération de son fils Enzo. Jacques Mourre, qui fournit L Cosmétiques en</t>
  </si>
  <si>
    <t>Florent Graçay</t>
  </si>
  <si>
    <t>L'avocat Florent Graçay doit faire des choix drastiqu</t>
  </si>
  <si>
    <t>Italie, les lacs romantiques</t>
  </si>
  <si>
    <t>l'Italie, les contreforts des Alpes abritent des lacs magnifiques</t>
  </si>
  <si>
    <t>Au nord de l'Italie, les contreforts des Alpes ab</t>
  </si>
  <si>
    <t>Andemu</t>
  </si>
  <si>
    <t>Jean-Philippe Antolini</t>
  </si>
  <si>
    <t xml:space="preserve"> de Catamalzi, dans le Niolu. Jean-Philippe Antolini, archéologue, nous raconte le</t>
  </si>
  <si>
    <t>Catamalzi</t>
  </si>
  <si>
    <t>uvrons le cirque glaciaire de Catamalzi, dans le Niolu. Jean-Philippe</t>
  </si>
  <si>
    <t>Iwi Lehnert</t>
  </si>
  <si>
    <t>Iwi Lehnert est une grande amoureuse de l</t>
  </si>
  <si>
    <t>Petru Pasqualini</t>
  </si>
  <si>
    <t>e, et en compagnie de son ami Petru Pasqualini, nous découvrons le cirque gl</t>
  </si>
  <si>
    <t xml:space="preserve">asqualini, nous découvrons le cirque glaciaire de Catamalzi, dans </t>
  </si>
  <si>
    <t>Niolu</t>
  </si>
  <si>
    <t>aciaire de Catamalzi, dans le Niolu. Jean-Philippe Antolini, arch</t>
  </si>
  <si>
    <t>montagne corse</t>
  </si>
  <si>
    <t>st une grande amoureuse de la montagne corse, et en compagnie de son ami P</t>
  </si>
  <si>
    <t>Jérôme Albertini</t>
  </si>
  <si>
    <t>onte les pierres...tandis que Jérôme Albertini, exploitant agricole, nous...</t>
  </si>
  <si>
    <t>Avec ou sans filtre</t>
  </si>
  <si>
    <t>Corses</t>
  </si>
  <si>
    <t>d'Ajaccio, des personnalités, Corses  d'ici et d'ailleurs , sont p</t>
  </si>
  <si>
    <t>Lazaret</t>
  </si>
  <si>
    <t>le décor chargé d'histoire du Lazaret d'Ajaccio, des personnalités,</t>
  </si>
  <si>
    <t>Lazaret d'Ajaccio</t>
  </si>
  <si>
    <t>le décor chargé d'histoire du Lazaret d'Ajaccio, des personnalités, Corses  d</t>
  </si>
  <si>
    <t>Ajaccio</t>
  </si>
  <si>
    <t>hargé d'histoire du Lazaret d'Ajaccio, des personnalités, Corses  d</t>
  </si>
  <si>
    <t>Totem</t>
  </si>
  <si>
    <t>Paul Filippi
Magazine</t>
  </si>
  <si>
    <t>Invités : Danièle Maoudj et Paul Filippi</t>
  </si>
  <si>
    <t>Paul Filippi</t>
  </si>
  <si>
    <t>Danièle Maoudj</t>
  </si>
  <si>
    <t>Libraria</t>
  </si>
  <si>
    <t>Jérôme Ferrari</t>
  </si>
  <si>
    <t>ôme Ferrari* 1 *Documentaire  Jérôme Ferrari , collection  D'une page à l'</t>
  </si>
  <si>
    <t>Documentaire</t>
  </si>
  <si>
    <t xml:space="preserve">de lire ! *Jérôme Ferrari* 1 *Documentaire  Jérôme Ferrari , collection </t>
  </si>
  <si>
    <t>Pierre Savalli</t>
  </si>
  <si>
    <t>en compagnie des chroniqueurs Pierre Savalli et Fabien Raffalli, en nous d</t>
  </si>
  <si>
    <t>Marc Biancarelli</t>
  </si>
  <si>
    <t>Marc Biancarelli reçoit ses invités en compagn</t>
  </si>
  <si>
    <t>*Jérôme Ferrari*</t>
  </si>
  <si>
    <t xml:space="preserve"> simplement l'envie de lire ! *Jérôme Ferrari* 1 *Documentaire  Jérôme Ferra</t>
  </si>
  <si>
    <t>Fabien Raffalli</t>
  </si>
  <si>
    <t>hroniqueurs Pierre Savalli et Fabien Raffalli, en nous donnant une réflexio</t>
  </si>
  <si>
    <t>els les plus importants de la Corse contemporaine, la littérature</t>
  </si>
  <si>
    <t>simplement l'envie de lire ! *Jérôme Ferrari* 1 *Documentaire  Jérôme Ferr</t>
  </si>
  <si>
    <t>D'Umani</t>
  </si>
  <si>
    <t>Gravona</t>
  </si>
  <si>
    <t>uis kart dans la vallée de la Gravona.</t>
  </si>
  <si>
    <t xml:space="preserve">eux d'enfants : escape game d'Ajaccio , aventure a bord de modéles </t>
  </si>
  <si>
    <t>Corse-France, toute une histoire</t>
  </si>
  <si>
    <t>Comment en Corse, après la Seconde Guerre mond</t>
  </si>
  <si>
    <t xml:space="preserve">Comment en Corse, après la Seconde Guerre mondiale, une succession d'événements </t>
  </si>
  <si>
    <t>Naïs au pays des loups</t>
  </si>
  <si>
    <t>Roya</t>
  </si>
  <si>
    <t>ièrement dans la vallée de la Roya, non loin de la frontière ita</t>
  </si>
  <si>
    <t>captent les images d’un loup. Rémy et Naïs tentent alors d’en ap</t>
  </si>
  <si>
    <t>p. Rémy et Naïs tentent alors d’en apprendre plus sur cet anim</t>
  </si>
  <si>
    <t>Cachés</t>
  </si>
  <si>
    <t>ver de près la faune sauvage. Cachés derrière une toile camouflage</t>
  </si>
  <si>
    <t>Naïs</t>
  </si>
  <si>
    <t xml:space="preserve">les images d’un loup. Rémy et Naïs tentent alors d’en apprendre </t>
  </si>
  <si>
    <t>Alors que sa fille Naïs est âgée d’un an, le réalisat</t>
  </si>
  <si>
    <t xml:space="preserve"> la frontière italienne, pour qu’elle puisse observer de près l</t>
  </si>
  <si>
    <t>Rémy Masséglia</t>
  </si>
  <si>
    <t>houette qui sort de son trou. Rémy Masséglia installe également des caméra</t>
  </si>
  <si>
    <t>Democratia</t>
  </si>
  <si>
    <t>affaire Mattei</t>
  </si>
  <si>
    <t xml:space="preserve">uête d'Edoardo Malvenuti :  L'affaire Mattei, du pétrole du pouvoir et du </t>
  </si>
  <si>
    <t>toutes les convoitises* 1 * L'affaire Mattei : du pétrole, du pouvoir et d</t>
  </si>
  <si>
    <t xml:space="preserve">soit le prix… C'est le cas de l'Italie dans les années 50 qui tente </t>
  </si>
  <si>
    <t>Edoardo Malvenuti</t>
  </si>
  <si>
    <t>gagement dans cette enquête d'Edoardo Malvenuti :  L'affaire Mattei, du pétro</t>
  </si>
  <si>
    <t xml:space="preserve">it le prix… C'est le cas de l'Italie dans les années 50 qui tente </t>
  </si>
  <si>
    <t>Enrico Mattei</t>
  </si>
  <si>
    <t xml:space="preserve"> pétrolières internationales. Enrico Mattei est le grand ordonnateur de c</t>
  </si>
  <si>
    <t>André Tarallo</t>
  </si>
  <si>
    <t>, du pouvoir et du sang * 2 * André Tarallo : Dans l'ombre de l'affaire E</t>
  </si>
  <si>
    <t>Guerre</t>
  </si>
  <si>
    <t>Guerre, colonisation, trafic d'influ</t>
  </si>
  <si>
    <t>affaire Elf</t>
  </si>
  <si>
    <t>é Tarallo : Dans l'ombre de l'affaire Elf * 3</t>
  </si>
  <si>
    <t>L'affaire Mattei</t>
  </si>
  <si>
    <t>e toutes les convoitises* 1 * L'affaire Mattei : du pétrole, du pouvoir et d</t>
  </si>
  <si>
    <t>compagnie pétrolières internationales</t>
  </si>
  <si>
    <t>anchir du monopole des grands compagnie pétrolières internationales. Enrico Mattei est le grand o</t>
  </si>
  <si>
    <t>XXe siècle</t>
  </si>
  <si>
    <t>le pétrole depuis le début du XXe siècle est autant un bien marchand q</t>
  </si>
  <si>
    <t>Exéo</t>
  </si>
  <si>
    <t>xceptionnelle. C'est pourquoi Exéo sélectionne pour vous les évé</t>
  </si>
  <si>
    <t>Occitanie</t>
  </si>
  <si>
    <t>L'Occitanie affiche une vitalité culturel</t>
  </si>
  <si>
    <t>Météo - Pays de la Loire</t>
  </si>
  <si>
    <t>Pays de la Loire</t>
  </si>
  <si>
    <t xml:space="preserve"> météo et qualité de l'air en Pays de la Loire.</t>
  </si>
  <si>
    <t>Retrouvez les prévisions météo et quali</t>
  </si>
  <si>
    <t>Trop jeune pour mourir</t>
  </si>
  <si>
    <t>Indiana Jones</t>
  </si>
  <si>
    <t xml:space="preserve"> incarne le jeune Indy dans « Indiana Jones et la dernière croisade », le</t>
  </si>
  <si>
    <t>Indy</t>
  </si>
  <si>
    <t xml:space="preserve"> ». Puis, il incarne le jeune Indy dans « Indiana Jones et la de</t>
  </si>
  <si>
    <t>River Phoenix</t>
  </si>
  <si>
    <t xml:space="preserve">En 1986, River Phoenix connaît la célébrité grâce à </t>
  </si>
  <si>
    <t>Keanu Reeves</t>
  </si>
  <si>
    <t>la saga, et joue aux côtés de Keanu Reeves dans « My Own Private Idaho »</t>
  </si>
  <si>
    <t>My Own Private Idaho</t>
  </si>
  <si>
    <t xml:space="preserve"> côtés de Keanu Reeves dans « My Own Private Idaho ». Pétri d’idéaux,... afficha</t>
  </si>
  <si>
    <t>Stand by Me »</t>
  </si>
  <si>
    <t xml:space="preserve"> sa prestation dans le film « Stand by Me ». Puis, il incarne le jeune In</t>
  </si>
  <si>
    <t>Stand by Me</t>
  </si>
  <si>
    <t xml:space="preserve"> sa prestation dans le film « Stand by Me ». Puis, il incarne le jeune </t>
  </si>
  <si>
    <t>Pétri</t>
  </si>
  <si>
    <t>ans « My Own Private Idaho ». Pétri d’idéaux,... affichant des op</t>
  </si>
  <si>
    <t>1993, à seulement 23 ans, met Hollywood sous le choc.</t>
  </si>
  <si>
    <t>Marie Trintignant : le choix du jeu</t>
  </si>
  <si>
    <t>La Terrasse » d’Ettore Scola. C’est alors le début d’une carri</t>
  </si>
  <si>
    <t>s au cinéma, une vingtaine au théâtre où l’on perçoit une grande in</t>
  </si>
  <si>
    <t>Marie Trintignant</t>
  </si>
  <si>
    <t>Quand elle était enfant, Marie Trintignant ne voulait pas faire le métie</t>
  </si>
  <si>
    <t xml:space="preserve"> une cinquantaine de rôles au cinéma, une vingtaine au théâtre où </t>
  </si>
  <si>
    <t>Jean-Louis Trintignant</t>
  </si>
  <si>
    <t xml:space="preserve">dépendance d’esprit. Son père Jean-Louis Trintignant, mais aussi des comédiens et </t>
  </si>
  <si>
    <t>La Terrasse</t>
  </si>
  <si>
    <t>de jouer un petit rôle dans « La Terrasse » d’Ettore Scola. C’est alors</t>
  </si>
  <si>
    <t>Ettore Scola</t>
  </si>
  <si>
    <t>t rôle dans « La Terrasse » d’Ettore Scola. C’est alors le début d’une c</t>
  </si>
  <si>
    <t>Les Fables de La Fontaine</t>
  </si>
  <si>
    <t>France télévisions</t>
  </si>
  <si>
    <t>France télévisions souhaite célébrer dignement l</t>
  </si>
  <si>
    <t>Jean de La Fontaine</t>
  </si>
  <si>
    <t>brer dignement les 400 ans de Jean de La Fontaine, l'auteur que tous les enfant</t>
  </si>
  <si>
    <t>s nos fictions, nos pièces de théâtre, nos spectacles... ou qui son</t>
  </si>
  <si>
    <t>France télévisions souhaite célébrer</t>
  </si>
  <si>
    <t>Jazz à Vienne 2011</t>
  </si>
  <si>
    <t>Sean Rickman</t>
  </si>
  <si>
    <t>iste Sean Jones et le batteur Sean Rickman.</t>
  </si>
  <si>
    <t>Sean Jones</t>
  </si>
  <si>
    <t>compagnée par le trompettiste Sean Jones et le batteur Sean Rickman.</t>
  </si>
  <si>
    <t>Marcus... Miller</t>
  </si>
  <si>
    <t>ert en hommage à Miles Davis, Marcus... Miller réunit autour de lui deux lég</t>
  </si>
  <si>
    <t>Miles Davis</t>
  </si>
  <si>
    <t xml:space="preserve"> participation aux groupes de Miles Davis durant les années 80. Le morc</t>
  </si>
  <si>
    <t xml:space="preserve"> Pour ce concert en hommage à Miles Davis, Marcus... Miller réunit auto</t>
  </si>
  <si>
    <t>Miller</t>
  </si>
  <si>
    <t>mage à Miles Davis, Marcus... Miller réunit autour de lui deux lég</t>
  </si>
  <si>
    <t>Tutu</t>
  </si>
  <si>
    <t xml:space="preserve"> Le morceau de sa composition Tutu reste l'un de ses plus grand </t>
  </si>
  <si>
    <t>Wayne Shorter</t>
  </si>
  <si>
    <t xml:space="preserve">de lui deux légendes du jazz, Wayne Shorter et Herbie Hancock, également </t>
  </si>
  <si>
    <t>Herbie Hancock</t>
  </si>
  <si>
    <t>des du jazz, Wayne Shorter et Herbie Hancock, également illustres partenai</t>
  </si>
  <si>
    <t>Marcus</t>
  </si>
  <si>
    <t>ert en hommage à Miles Davis, Marcus... Miller réunit autour de lu</t>
  </si>
  <si>
    <t>Marcus Miller</t>
  </si>
  <si>
    <t>teur, arrangeur et producteur Marcus Miller est célèbre grâce à sa partic</t>
  </si>
  <si>
    <t>Coache-moi si tu peux (S1-E39)</t>
  </si>
  <si>
    <t>Coache-moi si tu peux (S1-E38)</t>
  </si>
  <si>
    <t>Un jour, une question</t>
  </si>
  <si>
    <t xml:space="preserve">A quoi ça sert ? Ça veut dire quoi ? C'est qui ? </t>
  </si>
  <si>
    <t>Héros à moitié (S1-E32)</t>
  </si>
  <si>
    <t>i-soeur, demi pouvoirs! Mo et Sam ont hérité de certains pouvoi</t>
  </si>
  <si>
    <t>Résultat</t>
  </si>
  <si>
    <t>tager ces pouvoirs au milieu. Résultat... : ces deux  super-héros en</t>
  </si>
  <si>
    <t xml:space="preserve">tié vivable. Un défi que même Superman ne voudrait probablement pas </t>
  </si>
  <si>
    <t>monde. Non! Tout ce que Mo et Sam ont à faire est de rendre leu</t>
  </si>
  <si>
    <t>Mo et Sam</t>
  </si>
  <si>
    <t>er le monde. Non! Tout ce que Mo et Sam ont à faire est de rendre leu</t>
  </si>
  <si>
    <t>e, demi-soeur, demi pouvoirs! Mo et Sam ont hérité de certains</t>
  </si>
  <si>
    <t>er le monde. Non! Tout ce que Mo et Sam ont à faire est de ren</t>
  </si>
  <si>
    <t>Héros à moitié (S1-E36)</t>
  </si>
  <si>
    <t>Héros à moitié (S1-E31)</t>
  </si>
  <si>
    <t>Mo et Sam sont demi-frère et soeur. Aya</t>
  </si>
  <si>
    <t>Mo et Sam sont demi-frère et soe</t>
  </si>
  <si>
    <t>Molusco (S1-E34)</t>
  </si>
  <si>
    <t>Saint Jaques</t>
  </si>
  <si>
    <t>eau représentant une coquille Saint Jaques : il est tombé amoureux...</t>
  </si>
  <si>
    <t>Molusco</t>
  </si>
  <si>
    <t>Molusco accompagne Coco pour une visi</t>
  </si>
  <si>
    <t xml:space="preserve">pagne Coco pour une visite au musée. Mais de retour à la maison, </t>
  </si>
  <si>
    <t>Molusco accompagne Coco pour une visite au musée. Mai</t>
  </si>
  <si>
    <t xml:space="preserve"> maison, Molusco découvre que Coco a volé un tableau représentan</t>
  </si>
  <si>
    <t xml:space="preserve">au musée. Mais de retour à la maison, Molusco découvre que Coco a </t>
  </si>
  <si>
    <t>. Mais de retour à la maison, Molusco découvre que Coco a volé un t</t>
  </si>
  <si>
    <t>Jaques</t>
  </si>
  <si>
    <t>présentant une coquille Saint Jaques : il est tombé amoureux...</t>
  </si>
  <si>
    <t xml:space="preserve"> Un nouvel ami . Molusco passe tout son temps chez Bru</t>
  </si>
  <si>
    <t>'air aussi... musclé qu'Ozzy, Molusco se met à la musculation, en v</t>
  </si>
  <si>
    <t>parence d'un petit garçon. -  Molusco . Pour avoir l'air aussi... m</t>
  </si>
  <si>
    <t>s chez Bruno, nouveau dans le quartier, et Rafik se sent mis à l'éca</t>
  </si>
  <si>
    <t xml:space="preserve"> Rafik se sent mis à l'écart. Molusco ne sait pas encore que Bruno </t>
  </si>
  <si>
    <t>Ozzy</t>
  </si>
  <si>
    <t>voir l'air aussi... musclé qu'Ozzy, Molusco se met à la musculat</t>
  </si>
  <si>
    <t>Rafik</t>
  </si>
  <si>
    <t xml:space="preserve"> nouveau dans le quartier, et Rafik se sent mis à l'écart. Molusc</t>
  </si>
  <si>
    <t>-  Molusco</t>
  </si>
  <si>
    <t>'apparence d'un petit garçon. -  Molusco . Pour avoir l'air aussi... m</t>
  </si>
  <si>
    <t>Bruno</t>
  </si>
  <si>
    <t>olusco ne sait pas encore que Bruno n'est autre qu'un chef partic</t>
  </si>
  <si>
    <t>sco passe tout son temps chez Bruno, nouveau dans le quartier, et</t>
  </si>
  <si>
    <t xml:space="preserve">ce par un poisson rouge. Mais Molusco regrette vite son geste : ce </t>
  </si>
  <si>
    <t>ellement la précieuse télé de Coco et la remplace par un poisson</t>
  </si>
  <si>
    <t>Molusco casse accidentellement la pré</t>
  </si>
  <si>
    <t>dre sa place dans le coeur de Coco...</t>
  </si>
  <si>
    <t>Musculo</t>
  </si>
  <si>
    <t>Les aventures de Musculo, petit garçon mi-huître, mi-h</t>
  </si>
  <si>
    <t>Molusco fait une chute à l'école et o</t>
  </si>
  <si>
    <t xml:space="preserve"> à l'école et on l'envoie à l'hôpital pour faire des radios. Catast</t>
  </si>
  <si>
    <t>Catastrophe</t>
  </si>
  <si>
    <t>ôpital pour faire des radios. Catastrophe, il n'a pas de squelette ! Il</t>
  </si>
  <si>
    <t>Molusco fait une chute à l'école et on l'envoie à l'hôpital po</t>
  </si>
  <si>
    <t>Oscar &amp; Malika, toujours en retard (S2-E1)</t>
  </si>
  <si>
    <t>Vivi</t>
  </si>
  <si>
    <t>car et Malika doivent libérer Vivi d'une malédiction qui lui a d</t>
  </si>
  <si>
    <t>Oscar et Malika doivent libérer Viv</t>
  </si>
  <si>
    <t>Malika</t>
  </si>
  <si>
    <t>Oscar et Malika doivent libérer Vivi d'une ma</t>
  </si>
  <si>
    <t>Oscar &amp; Malika, toujours en retard (S2-E2)</t>
  </si>
  <si>
    <t>gendaire, l'oiseau-tonnerre ! Oscar et Malika découvrent avec éme</t>
  </si>
  <si>
    <t>Oiseau Tonnerre</t>
  </si>
  <si>
    <t>raver la foudre pour sauver l'Oiseau Tonnerre.</t>
  </si>
  <si>
    <t>Barbara</t>
  </si>
  <si>
    <t xml:space="preserve">Barbara, une ornithologue, cherche à </t>
  </si>
  <si>
    <t>Maxime Dermy</t>
  </si>
  <si>
    <t xml:space="preserve"> capturer sous leurs yeux par Maxime Dermy, le trafiquant d'animaux... !</t>
  </si>
  <si>
    <t xml:space="preserve"> l'oiseau-tonnerre ! Oscar et Malika découvrent avec émerveillemen</t>
  </si>
  <si>
    <t>écimen qu'elle attire dans le quartier, mais la créature se fait cap</t>
  </si>
  <si>
    <t>Oscar et Malika rencontrent Sophia Scoop, une</t>
  </si>
  <si>
    <t>Sophia Scoop</t>
  </si>
  <si>
    <t>Oscar et Malika rencontrent Sophia Scoop, une journaliste reconnue pou</t>
  </si>
  <si>
    <t xml:space="preserve">Oscar et Malika rencontrent Sophia </t>
  </si>
  <si>
    <t>Oscar &amp; Malika, toujours en retard (S2-E18)</t>
  </si>
  <si>
    <t xml:space="preserve">En traversant le parc, Oscar et Malika rencontrent </t>
  </si>
  <si>
    <t>En traversant le parc, Oscar et Malika rencontrent Esther,</t>
  </si>
  <si>
    <t>Golem</t>
  </si>
  <si>
    <t xml:space="preserve">lchimiste à la poursuite d'un Golem qu'elle a créé. Ce dernier a </t>
  </si>
  <si>
    <t>Esther</t>
  </si>
  <si>
    <t>, Oscar et Malika rencontrent Esther, une alchimiste à la poursuit</t>
  </si>
  <si>
    <t xml:space="preserve"> traversant le parc, Oscar et Malika rencontrent Esther, une alchi</t>
  </si>
  <si>
    <t>Sur le chemin de l'école, Oscar et Malika rencontrent un coif</t>
  </si>
  <si>
    <t>e chemin de l'école, Oscar et Malika rencontrent un coiffeur qui p</t>
  </si>
  <si>
    <t>Scooby-Doo et la malédiction du 13e fantôme</t>
  </si>
  <si>
    <t>Vincent Van Ghoul</t>
  </si>
  <si>
    <t>L'occultiste Vincent Van Ghoul sollicite l'équipe de détecti</t>
  </si>
  <si>
    <t>Asmodeus</t>
  </si>
  <si>
    <t>git d'un démon ailé, du nom d'Asmodeus.</t>
  </si>
  <si>
    <t>Coffre des démons</t>
  </si>
  <si>
    <t>mes qui s'étaient échappés du Coffre des démons. Aujourd'hui, les amis parten</t>
  </si>
  <si>
    <t>Shaggy</t>
  </si>
  <si>
    <t>y a plusieurs années, Daphné, Shaggy et Scooby-Doo étaient parvenu</t>
  </si>
  <si>
    <t>Vincent Van Ghoul sollicite l'équipe de détectives pour boucler un</t>
  </si>
  <si>
    <t>e... Il y a plusieurs années, Daphné, Shaggy et Scooby-Doo étaient</t>
  </si>
  <si>
    <t>urs années, Daphné, Shaggy et Scooby-Doo étaient parvenus à capturer d</t>
  </si>
  <si>
    <t>Les Croods (Pré)histoires de famille</t>
  </si>
  <si>
    <t>Betterman</t>
  </si>
  <si>
    <t>Les parents Croods et Betterman ont du mal à s'entendre. Malh</t>
  </si>
  <si>
    <t>Croods</t>
  </si>
  <si>
    <t>Les parents Croods et Betterman ont du mal à s'e</t>
  </si>
  <si>
    <t>Anatole Latuile (S1-E1)</t>
  </si>
  <si>
    <t>Anatole Latuile, un écolier dissipé mais plei</t>
  </si>
  <si>
    <t>Les Mitchell contre les machines</t>
  </si>
  <si>
    <t>yage en voiture à travers les Etats-Unis pour accompagner Katie dans l</t>
  </si>
  <si>
    <t>llir, Rick, son épouse Linda, Katie et son jeune frère... Aaron s</t>
  </si>
  <si>
    <t>s Etats-Unis pour accompagner Katie dans l'université qui doit l'</t>
  </si>
  <si>
    <t xml:space="preserve">, Katie et son jeune frère... Aaron se retrouvent seuls rescapés </t>
  </si>
  <si>
    <t>ersité qui doit l'accueillir, Rick, son épouse Linda, Katie et s</t>
  </si>
  <si>
    <t xml:space="preserve">pour accompagner Katie dans l'université qui doit l'accueillir, Rick, </t>
  </si>
  <si>
    <t>e deux robots défectueux, les Mitchell vont alors tout faire pour sa</t>
  </si>
  <si>
    <t>La famille Mitchell semble être une famille comme</t>
  </si>
  <si>
    <t xml:space="preserve">'accueillir, Rick, son épouse Linda, Katie et son jeune frère... </t>
  </si>
  <si>
    <t>Okoo-koo</t>
  </si>
  <si>
    <t>Julia</t>
  </si>
  <si>
    <t>Manon, Bouba, Julia et Sam, quatre jeunes animate</t>
  </si>
  <si>
    <t>Bouba</t>
  </si>
  <si>
    <t xml:space="preserve">Manon, Bouba, Julia et Sam, quatre jeunes </t>
  </si>
  <si>
    <t>Manon, Bouba, Julia et Sam, quatre jeunes animateurs, di</t>
  </si>
  <si>
    <t xml:space="preserve">Manon, Bouba, Julia et Sam, quatre </t>
  </si>
  <si>
    <t>Slugterra : les mondes souterrains</t>
  </si>
  <si>
    <t>Mont des Taupoïdes</t>
  </si>
  <si>
    <t>blos Nachos, se retrouvent au Mont des Taupoïdes. Pronto est le roi des Taupoï</t>
  </si>
  <si>
    <t>Taupoïdes</t>
  </si>
  <si>
    <t>poïdes. Pronto est le roi des Taupoïdes mais son pouvoir est contesté</t>
  </si>
  <si>
    <t>Sédo</t>
  </si>
  <si>
    <t xml:space="preserve"> son pouvoir est contesté par Sédo, son ennemi juré...</t>
  </si>
  <si>
    <t>os, se retrouvent au Mont des Taupoïdes. Pronto est le roi des Taupoï</t>
  </si>
  <si>
    <t>Pronto</t>
  </si>
  <si>
    <t>ouvent au Mont des Taupoïdes. Pronto est le roi des Taupoïdes mais</t>
  </si>
  <si>
    <t>roi des Taupoïdes</t>
  </si>
  <si>
    <t xml:space="preserve"> des Taupoïdes. Pronto est le roi des Taupoïdes mais son pouvoir est contesté</t>
  </si>
  <si>
    <t>El Diablos Nachos</t>
  </si>
  <si>
    <t>amis, en pleine bataille avec El Diablos Nachos, se retrouvent au Mont des Ta</t>
  </si>
  <si>
    <t>Eli et ses amis, en pleine batail</t>
  </si>
  <si>
    <t>Eli et ses amis reçoivent un appe</t>
  </si>
  <si>
    <t>Lan Jun</t>
  </si>
  <si>
    <t>égende. Et c'est maintenant à Lan Jun de porter son armure. Dur à c</t>
  </si>
  <si>
    <t>Jade est une super héroïne de lége</t>
  </si>
  <si>
    <t>Coop Troop (S1-E2)</t>
  </si>
  <si>
    <t>a un monstre dans les égouts. Flo, Maggie et John tentent de ch</t>
  </si>
  <si>
    <t>Maggie</t>
  </si>
  <si>
    <t>monstre dans les égouts. Flo, Maggie et John tentent de chasser la</t>
  </si>
  <si>
    <t>ns les égouts. Flo, Maggie et John tentent de chasser la bête av</t>
  </si>
  <si>
    <t>Cornélius</t>
  </si>
  <si>
    <t xml:space="preserve">Cornélius appelle la Coop Troop : il y </t>
  </si>
  <si>
    <t>Coop Troop</t>
  </si>
  <si>
    <t xml:space="preserve">Cornélius appelle la Coop Troop : il y a un monstre dans les </t>
  </si>
  <si>
    <t>Britney</t>
  </si>
  <si>
    <t>Britney et Christina se disputent à p</t>
  </si>
  <si>
    <t>Britney et Christina se disputent à propos d'une c</t>
  </si>
  <si>
    <t>Angelo la débrouille (S5-E1)</t>
  </si>
  <si>
    <t xml:space="preserve"> aidé par ses copains Lola et Victor. Ensemble ils vont tout faire</t>
  </si>
  <si>
    <t>Angelo</t>
  </si>
  <si>
    <t xml:space="preserve"> Dans cette cinquième saison, Angelo va devoir composer avec les é</t>
  </si>
  <si>
    <t>Résumé Quand on a onze ans comme Ang</t>
  </si>
  <si>
    <t>itent désormais dans l'école. Voirplusmoins</t>
  </si>
  <si>
    <t>Lycée Marie Curie</t>
  </si>
  <si>
    <t xml:space="preserve">les élèves du... très branché Lycée Marie Curie dont la rivalité suscite des </t>
  </si>
  <si>
    <t>x s'invitent désormais dans l'école. Voirplusmoins</t>
  </si>
  <si>
    <t>les alliances ! Heureusement, Angelo, en observateur malicieux, es</t>
  </si>
  <si>
    <t>umé Quand on a onze ans comme Angelo, la vie n'est pas tous les jo</t>
  </si>
  <si>
    <t>tu dois dire, et bla bla bla… Dans cette cinquième saison, Angel</t>
  </si>
  <si>
    <t>Lycée</t>
  </si>
  <si>
    <t xml:space="preserve">les élèves du... très branché Lycée Marie Curie dont la rivalité </t>
  </si>
  <si>
    <t>Heureusement</t>
  </si>
  <si>
    <t xml:space="preserve"> et recompose les alliances ! Heureusement, Angelo, en observateur malic</t>
  </si>
  <si>
    <t xml:space="preserve">eux, est aidé par ses copains Lola et Victor. Ensemble ils vont </t>
  </si>
  <si>
    <t>Marie Curie</t>
  </si>
  <si>
    <t xml:space="preserve">èves du... très branché Lycée Marie Curie dont la rivalité suscite des </t>
  </si>
  <si>
    <t>Les as de la jungle à la rescousse (S3-E44)</t>
  </si>
  <si>
    <t xml:space="preserve"> Miguel, un gorille ou encore Gilbert, un tarsier, sont là pour ass</t>
  </si>
  <si>
    <t>Batricia</t>
  </si>
  <si>
    <t>e. Maurice, un manchot tigré, Batricia, une chauve-souris, Miguel, u</t>
  </si>
  <si>
    <t>imé inventif destiné au jeune public.</t>
  </si>
  <si>
    <t>As de la jungle</t>
  </si>
  <si>
    <t>eur plan d'action établi, les As de la jungle interviennent au plus vite. P</t>
  </si>
  <si>
    <t>eur plan d'action établi, les As de la jungle interviennent au</t>
  </si>
  <si>
    <t>Maurice</t>
  </si>
  <si>
    <t xml:space="preserve">lent en savent quelque chose. Maurice, un manchot tigré, Batricia, </t>
  </si>
  <si>
    <t xml:space="preserve"> Batricia, une chauve-souris, Miguel, un gorille ou encore Gilbert</t>
  </si>
  <si>
    <t>Wu</t>
  </si>
  <si>
    <t xml:space="preserve"> donne la faux de terre, puis Wu rencontre Jay (ninja bleu et </t>
  </si>
  <si>
    <t>s d'or. Son premier élève est Cole à qui il donne la faux de ter</t>
  </si>
  <si>
    <t>Sensei Wu</t>
  </si>
  <si>
    <t xml:space="preserve">Sensei Wu, est un ancien rescapé de la </t>
  </si>
  <si>
    <t>Chen</t>
  </si>
  <si>
    <t>Garmadon, Overlord numérique, Chen, Moro...) pour sauver Ninjago</t>
  </si>
  <si>
    <t>Sensei</t>
  </si>
  <si>
    <t xml:space="preserve">et maître de la glace).... Le Sensei finit par trouver Kai (ninja </t>
  </si>
  <si>
    <t>emis (Les tribus serpentines, Garmadon, Overlord numérique, Chen, Mo</t>
  </si>
  <si>
    <t>Nya</t>
  </si>
  <si>
    <t xml:space="preserve"> et maître du feu) et sa sœur Nya (samurai X puis ninja et maît</t>
  </si>
  <si>
    <t>Overlord</t>
  </si>
  <si>
    <t>tribus serpentines, Garmadon, Overlord numérique, Chen, Moro...) pou</t>
  </si>
  <si>
    <t>Overlord numérique</t>
  </si>
  <si>
    <t>tribus serpentines, Garmadon, Overlord numérique, Chen, Moro...) pour sauver N</t>
  </si>
  <si>
    <t>e, Chen, Moro...) pour sauver Ninjago.</t>
  </si>
  <si>
    <t>X</t>
  </si>
  <si>
    <t xml:space="preserve"> feu) et sa sœur Nya (samurai X puis ninja et maître de l'eau</t>
  </si>
  <si>
    <t>Wu rencontre Jay</t>
  </si>
  <si>
    <t xml:space="preserve"> donne la faux de terre, puis Wu rencontre Jay (ninja bleu et maître de la f</t>
  </si>
  <si>
    <t>eu et maître de la foudre) et Zane (ninja blanc puis de titane e</t>
  </si>
  <si>
    <t>x de terre, puis Wu rencontre Jay (ninja bleu et maître de la f</t>
  </si>
  <si>
    <t>Moro</t>
  </si>
  <si>
    <t>on, Overlord numérique, Chen, Moro...) pour sauver Ninjago.</t>
  </si>
  <si>
    <t>. Le Sensei finit par trouver Kai (ninja rouge et maître du feu</t>
  </si>
  <si>
    <t>LEGO DreamZzz</t>
  </si>
  <si>
    <t>Mateo</t>
  </si>
  <si>
    <t>Mateo, Izzie et leurs amis découvre</t>
  </si>
  <si>
    <t>e et leurs amis découvrent le Monde des rêves, un univers magique</t>
  </si>
  <si>
    <t>Izzie</t>
  </si>
  <si>
    <t>Mateo, Izzie et leurs amis découvrent le M</t>
  </si>
  <si>
    <t>Monde des rêves</t>
  </si>
  <si>
    <t>e et leurs amis découvrent le Monde des rêves, un univers magique et fantas</t>
  </si>
  <si>
    <t>le Monde des rêves</t>
  </si>
  <si>
    <t>zzie et leurs amis découvrent le Monde des rêves, un univers magique et fantas</t>
  </si>
  <si>
    <t>Rock en Seine</t>
  </si>
  <si>
    <t>Mauvaise fille</t>
  </si>
  <si>
    <t>n pour son rôle dans le film  Mauvaise fille .</t>
  </si>
  <si>
    <t>Jacques Higelin</t>
  </si>
  <si>
    <t xml:space="preserve"> 2022. Izïa Higelin, fille de Jacques Higelin, est une auteure-compositrice</t>
  </si>
  <si>
    <t>César du meilleur</t>
  </si>
  <si>
    <t xml:space="preserve">, elle est récompensée par le César du meilleur espoir féminin pour son rôle </t>
  </si>
  <si>
    <t>hanteuse Izïa sur la scène de Rock en Seine en 2022. Izïa Higeli</t>
  </si>
  <si>
    <t>la sortie de l'album éponyme  Izia . Aussi douée pour la comédie</t>
  </si>
  <si>
    <t>Izïa</t>
  </si>
  <si>
    <t>ène de Rock en Seine en 2022. Izïa Higelin, fille de Jacques Hig</t>
  </si>
  <si>
    <t>Concert de la chanteuse Izïa sur la scène de Rock en Seine</t>
  </si>
  <si>
    <t>, elle est récompensée par le César du meilleur espoir féminin po</t>
  </si>
  <si>
    <t>lle est présente sur diverses scènes à partir de 2005. C'est en 20</t>
  </si>
  <si>
    <t xml:space="preserve">hanteuse Izïa sur la scène de Rock en Seine en 2022. Izïa Higelin, fille </t>
  </si>
  <si>
    <t xml:space="preserve"> Izïa sur la scène de Rock en Seine en 2022. Izïa Higelin, fille </t>
  </si>
  <si>
    <t>scène de Rock</t>
  </si>
  <si>
    <t>t de la chanteuse Izïa sur la scène de Rock en Seine en 2022. Izïa Higeli</t>
  </si>
  <si>
    <t>César du meilleur espoir féminin</t>
  </si>
  <si>
    <t>, elle est récompensée par le César du meilleur espoir féminin pour son rôle dans le film  M</t>
  </si>
  <si>
    <t>Izïa Higelin</t>
  </si>
  <si>
    <t>ène de Rock en Seine en 2022. Izïa Higelin, fille de Jacques Higelin, es</t>
  </si>
  <si>
    <t>Higelin</t>
  </si>
  <si>
    <t>e Rock en Seine en 2022. Izïa Higelin, fille de Jacques Higelin, es</t>
  </si>
  <si>
    <t>Basique, le concert</t>
  </si>
  <si>
    <t>Just Need Your Love</t>
  </si>
  <si>
    <t>te ses plus grands... tubes « Just Need Your Love » et « Like Boys », mais égal</t>
  </si>
  <si>
    <t>Santa</t>
  </si>
  <si>
    <t xml:space="preserve"> en janvier dernier. Ensuite, Santa, la chanteuse de Hyphen Hyphe</t>
  </si>
  <si>
    <t xml:space="preserve">rceaux de leur nouvel album « C’est la vie », paru en janvier </t>
  </si>
  <si>
    <t>Hyphen Hyphen</t>
  </si>
  <si>
    <t>suite, Santa, la chanteuse de Hyphen Hyphen, jouera des titres de son pre</t>
  </si>
  <si>
    <t>op-rock électronique français Hyphen Hyphen offre une performance live in</t>
  </si>
  <si>
    <t>Like Boys</t>
  </si>
  <si>
    <t xml:space="preserve"> « Just Need Your Love » et « Like Boys », mais également des morceau</t>
  </si>
  <si>
    <t>Victoires de la musique</t>
  </si>
  <si>
    <t>grand public en 2016 lors des Victoires de la musique où elle a remporté le prix de</t>
  </si>
  <si>
    <t>groupe de pop</t>
  </si>
  <si>
    <t>tif scénique exceptionnel, le groupe de pop-rock électronique français Hy</t>
  </si>
  <si>
    <t>orté le prix de la révélation scène, interprète ses plus grands..</t>
  </si>
  <si>
    <t>e. La bande, révélée au grand public en 2016 lors des Victoires de</t>
  </si>
  <si>
    <t>« C’est la vie »</t>
  </si>
  <si>
    <t>morceaux de leur nouvel album « C’est la vie », paru en janvier dernier. Ens</t>
  </si>
  <si>
    <t>« Like Boys</t>
  </si>
  <si>
    <t>es « Just Need Your Love » et « Like Boys », mais également des morceau</t>
  </si>
  <si>
    <t>Hyphen</t>
  </si>
  <si>
    <t>Santa, la chanteuse de Hyphen Hyphen, jouera des titres de son pre</t>
  </si>
  <si>
    <t xml:space="preserve"> électronique français Hyphen Hyphen offre une performance live in</t>
  </si>
  <si>
    <t xml:space="preserve">op-rock électronique français Hyphen Hyphen offre une performance </t>
  </si>
  <si>
    <t xml:space="preserve">suite, Santa, la chanteuse de Hyphen Hyphen, jouera des titres de </t>
  </si>
  <si>
    <t>Garorock</t>
  </si>
  <si>
    <t>quartier de Pigalle</t>
  </si>
  <si>
    <t>e rencontrent à Paris dans le quartier de Pigalle. Ils décident de former un gr</t>
  </si>
  <si>
    <t>Thérapie Taxi</t>
  </si>
  <si>
    <t xml:space="preserve"> mythiques concerts du groupe Thérapie Taxi séparé en 2021 au festival Ga</t>
  </si>
  <si>
    <t>é Milky Way, il est rebaptisé Thérapie Taxi en juin 2016 avec l'arrivée d</t>
  </si>
  <si>
    <t>Renaud Bizart</t>
  </si>
  <si>
    <t>a guitare et aux claviers, et Renaud Bizart à la batterie.</t>
  </si>
  <si>
    <t>Pigalle</t>
  </si>
  <si>
    <t>t à Paris dans le quartier de Pigalle. Ils décident de former un gr</t>
  </si>
  <si>
    <t>Raphaël Faget-Zaoui</t>
  </si>
  <si>
    <t>élaïde Chabannes de Balsac et Raphaël Faget-Zaoui se rencontrent à Paris dans l</t>
  </si>
  <si>
    <t>xi séparé en 2021 au festival Garorock 2019. En 2013, Adélaïde Chaba</t>
  </si>
  <si>
    <t>Culturebox</t>
  </si>
  <si>
    <t xml:space="preserve">Culturebox vous propose de revivre l'un </t>
  </si>
  <si>
    <t>Adélaïde Chabannes de Balsac</t>
  </si>
  <si>
    <t>tival Garorock 2019. En 2013, Adélaïde Chabannes de Balsac et Raphaël Faget-Zaoui se ren</t>
  </si>
  <si>
    <t>Adélaïde Chabannes</t>
  </si>
  <si>
    <t>tival Garorock 2019. En 2013, Adélaïde Chabannes de Balsac et Raphaël Faget-Za</t>
  </si>
  <si>
    <t xml:space="preserve"> Faget-Zaoui se rencontrent à Paris dans le quartier de Pigalle. </t>
  </si>
  <si>
    <t>Garorock 2019</t>
  </si>
  <si>
    <t xml:space="preserve">xi séparé en 2021 au festival Garorock 2019. En 2013, Adélaïde Chabannes </t>
  </si>
  <si>
    <t>Milky Way</t>
  </si>
  <si>
    <t xml:space="preserve"> en français. D'abord baptisé Milky Way, il est rebaptisé Thérapie Ta</t>
  </si>
  <si>
    <t>Félix Gros</t>
  </si>
  <si>
    <t>ée de deux nouveaux membres : Félix Gros à la guitare et aux claviers,</t>
  </si>
  <si>
    <t>C à vous</t>
  </si>
  <si>
    <t>Bertrand Chameroy</t>
  </si>
  <si>
    <t>re Lescure, Mohamed Bouhafsi, Bertrand Chameroy et Émilie... Tran Nguyen.</t>
  </si>
  <si>
    <t>Émilie</t>
  </si>
  <si>
    <t>ouhafsi, Bertrand Chameroy et Émilie... Tran Nguyen.</t>
  </si>
  <si>
    <t>Tran Nguyen</t>
  </si>
  <si>
    <t>ertrand Chameroy et Émilie... Tran Nguyen.</t>
  </si>
  <si>
    <t>Anne-Elisabeth Lemoine</t>
  </si>
  <si>
    <t>ateurs de C à Vous retrouvent Anne-Elisabeth Lemoine entourée de Lorrain Sénéchal,</t>
  </si>
  <si>
    <t>Aurélie Casse</t>
  </si>
  <si>
    <t>entourée de Lorrain Sénéchal, Aurélie Casse, Patrick Cohen, Pierre Lescur</t>
  </si>
  <si>
    <t>Lorrain Sénéchal</t>
  </si>
  <si>
    <t>Elisabeth Lemoine entourée de Lorrain Sénéchal, Aurélie Casse, Patrick Cohen</t>
  </si>
  <si>
    <t>C</t>
  </si>
  <si>
    <t>relle, les téléspectateurs de C à Vous retrouvent Anne-Elisab</t>
  </si>
  <si>
    <t>Pierre Lescure</t>
  </si>
  <si>
    <t>Aurélie Casse, Patrick Cohen, Pierre Lescure, Mohamed Bouhafsi, Bertrand C</t>
  </si>
  <si>
    <t>Mohamed Bouhafsi</t>
  </si>
  <si>
    <t>atrick Cohen, Pierre Lescure, Mohamed Bouhafsi, Bertrand Chameroy et Émilie.</t>
  </si>
  <si>
    <t>Nguyen</t>
  </si>
  <si>
    <t>nd Chameroy et Émilie... Tran Nguyen.</t>
  </si>
  <si>
    <t>Patrick Cohen</t>
  </si>
  <si>
    <t>rain Sénéchal, Aurélie Casse, Patrick Cohen, Pierre Lescure, Mohamed Bouh</t>
  </si>
  <si>
    <t>C à vous la suite</t>
  </si>
  <si>
    <t>Stéphane De Groodt</t>
  </si>
  <si>
    <t>teurs \ , incarnée par le duo Stéphane De Groodt et Gilles Gaston-Dreyfus.</t>
  </si>
  <si>
    <t xml:space="preserve">radoteurs \ , incarnée par le duo Stéphane De Groodt et Gilles </t>
  </si>
  <si>
    <t>Gilles Gaston-Dreyfus</t>
  </si>
  <si>
    <t xml:space="preserve"> le duo Stéphane De Groodt et Gilles Gaston-Dreyfus.</t>
  </si>
  <si>
    <t>Oggy Oggy (S1-E8)</t>
  </si>
  <si>
    <t>Oggy Oggy</t>
  </si>
  <si>
    <t>Curieux, Oggy Oggy a toujours hâte de vivre de n</t>
  </si>
  <si>
    <t xml:space="preserve">t mieux, un écureuil dans son jardin. Simon prétend alors qu'il a </t>
  </si>
  <si>
    <t xml:space="preserve"> un écureuil dans son jardin. Simon prétend alors qu'il a un drag</t>
  </si>
  <si>
    <t>Papa apparaît au fond du jardin</t>
  </si>
  <si>
    <t>fants sont stupéfaits lorsque Papa apparaît au fond du jardin, déguisé en dragon...</t>
  </si>
  <si>
    <t>Gaspard</t>
  </si>
  <si>
    <t>mps de grimer discrètement... Gaspard. Si la supercherie est vite d</t>
  </si>
  <si>
    <t>sque Papa apparaît au fond du jardin, déguisé en dragon...</t>
  </si>
  <si>
    <t>rs qu'il a un dragon dans son jardin et propose à ses amis de reve</t>
  </si>
  <si>
    <t>Ferdinand</t>
  </si>
  <si>
    <t>n escargot à ses copains mais Ferdinand l'a vexé en racontant qu'il a</t>
  </si>
  <si>
    <t>Simon a montré un escargot à ses co</t>
  </si>
  <si>
    <t>fants sont stupéfaits lorsque Papa apparaît au fond du jardin, d</t>
  </si>
  <si>
    <t>rouve évidemment pas. Embêté, Simon lui explique alors que l'arbr</t>
  </si>
  <si>
    <t xml:space="preserve">Simon s'amuse avec Ferdinand qui a </t>
  </si>
  <si>
    <t xml:space="preserve">ller la fabriquer avec Maman, Simon et Ferdinand créent un arbre </t>
  </si>
  <si>
    <t xml:space="preserve">ard veut absolument le jouet, Ferdinand lui dit qu'il n'a qu'à aller </t>
  </si>
  <si>
    <t>Simon s'amuse avec Ferdinand qui a apporté son nouveau cam</t>
  </si>
  <si>
    <t>rté son nouveau camion. Comme Gaspard veut absolument le jouet, Fer</t>
  </si>
  <si>
    <t>abriquer avec Maman, Simon et Ferdinand créent un arbre à jouets en j</t>
  </si>
  <si>
    <t>sse d'aller la fabriquer avec Maman, Simon et Ferdinand créent un</t>
  </si>
  <si>
    <t xml:space="preserve"> un sur l'arbre à jouets, que Gaspard ne trouve évidemment pas. Emb</t>
  </si>
  <si>
    <t xml:space="preserve"> baguette magique. Tandis que Gaspard s'empresse d'aller la fabriqu</t>
  </si>
  <si>
    <t>jouets dans un arbre. Lorsque Gaspard revient, sa baguette à la mai</t>
  </si>
  <si>
    <t>Le village enchanté de Pinocchio (S1-E40)</t>
  </si>
  <si>
    <t>Pinocchio</t>
  </si>
  <si>
    <t xml:space="preserve">Pinocchio vit dans le Village Enchanté </t>
  </si>
  <si>
    <t>ant, le Prince Charmant ou le Grand Méchant Loup.  )</t>
  </si>
  <si>
    <t>Prince Charmant</t>
  </si>
  <si>
    <t xml:space="preserve"> la Belle au Bois Dormant, le Prince Charmant ou le Grand Méchant Loup.  )</t>
  </si>
  <si>
    <t>Village Enchanté</t>
  </si>
  <si>
    <t>Pinocchio vit dans le Village Enchanté avec une joyeuse bande d'amis</t>
  </si>
  <si>
    <t>la Belle au Bois Dormant</t>
  </si>
  <si>
    <t>s de contes de fées, tels que la Belle au Bois Dormant, le Prince Charmant ou le Gra</t>
  </si>
  <si>
    <t>Belle au Bois Dormant</t>
  </si>
  <si>
    <t>e contes de fées, tels que la Belle au Bois Dormant, le Prince Charmant ou le Gra</t>
  </si>
  <si>
    <t>de fées, tels que la Belle au Bois Dormant, le Prince Charmant o</t>
  </si>
  <si>
    <t>Grand Méchant Loup</t>
  </si>
  <si>
    <t>e contes de fées, tels que la Belle au Bois Dormant, le Prince Ch</t>
  </si>
  <si>
    <t>dé son père de lui confier la mission de livrer une baguette magiqu</t>
  </si>
  <si>
    <t>Sorcière</t>
  </si>
  <si>
    <t>ous les protagonistes chez la Sorcière...  )</t>
  </si>
  <si>
    <t>rer une baguette magique à la Sorcière, Pinocchio se laisse entraîne</t>
  </si>
  <si>
    <t>Volpek</t>
  </si>
  <si>
    <t xml:space="preserve"> la femme du maire et mère de Volpek, avant d'égarer la... baguett</t>
  </si>
  <si>
    <t>la Sorcière</t>
  </si>
  <si>
    <t>c tous les protagonistes chez la Sorcière...  )</t>
  </si>
  <si>
    <t>Goupile</t>
  </si>
  <si>
    <t xml:space="preserve"> il enfarine accidentellement Goupile, la femme du maire et mère de</t>
  </si>
  <si>
    <t>guette magique à la Sorcière, Pinocchio se laisse entraîner par ses c</t>
  </si>
  <si>
    <t>Oui-Oui, enquêtes au Pays des jouets</t>
  </si>
  <si>
    <t>grelot</t>
  </si>
  <si>
    <t>uveaux compagnons, le lutin à grelot est amené à quitter Miniville</t>
  </si>
  <si>
    <t>Oui-Oui</t>
  </si>
  <si>
    <t xml:space="preserve">Oui-Oui a troqué son taxi légendaire </t>
  </si>
  <si>
    <t>Miniville</t>
  </si>
  <si>
    <t xml:space="preserve"> à grelot est amené à quitter Miniville pour explorer le pays des Jou</t>
  </si>
  <si>
    <t>Jouets</t>
  </si>
  <si>
    <t>lle pour explorer le pays des Jouets.</t>
  </si>
  <si>
    <t>pays des Jouets</t>
  </si>
  <si>
    <t>er Miniville pour explorer le pays des Jouets.</t>
  </si>
  <si>
    <t>Oui-Oui, enquêtes au Pays des jouets (S2-E45)</t>
  </si>
  <si>
    <t xml:space="preserve">spécial de la reine paillette Oui-Oui a troqué son taxi légendaire </t>
  </si>
  <si>
    <t>Pays des jouets Saison</t>
  </si>
  <si>
    <t>Résumé Oui-Oui, enquêtes au Pays des jouets Saison 2Épisode 46: L'affaire du cad</t>
  </si>
  <si>
    <t>Résumé Oui-Oui</t>
  </si>
  <si>
    <t xml:space="preserve">Résumé Oui-Oui, enquêtes au Pays des jouets </t>
  </si>
  <si>
    <t>Pays des jouets Saison 2Épisode 46</t>
  </si>
  <si>
    <t xml:space="preserve">Résumé Oui-Oui, enquêtes au Pays des jouets Saison 2Épisode 46: L'affaire du cadeau spécial </t>
  </si>
  <si>
    <t>, enquêtes au Pays des jouets Saison 2Épisode 46: L'affaire du cad</t>
  </si>
  <si>
    <t>T'choupi</t>
  </si>
  <si>
    <t xml:space="preserve"> Jeux olympiques. T'Choupi et Lalou organisent leurs propres comp</t>
  </si>
  <si>
    <t>ait regarder les épreuves des Jeux olympiques. T'Choupi et Lalou organisent</t>
  </si>
  <si>
    <t>Choupi</t>
  </si>
  <si>
    <t>reuves des Jeux olympiques. T'Choupi et Lalou organisent leurs pro</t>
  </si>
  <si>
    <t>T'Choupi</t>
  </si>
  <si>
    <t>épreuves des Jeux olympiques. T'Choupi et Lalou organisent leurs pro</t>
  </si>
  <si>
    <t>Pilou</t>
  </si>
  <si>
    <t>T'choupi, Doudou, Pilou et Lalou jouent près d'une ma</t>
  </si>
  <si>
    <t>T'choupi, Doudou, Pilou et Lalou jouen</t>
  </si>
  <si>
    <t>jouent près d'une mare gelée. T'choupi, qui préfère les descentes en</t>
  </si>
  <si>
    <t>T'choupi, Doudou, Pilou et Lalou jouent près d</t>
  </si>
  <si>
    <t>T'choupi, Doudou, Pilou et Lalou jouent près d'une mare gelée.</t>
  </si>
  <si>
    <t>oupi enterre la boîte dans le jardin...</t>
  </si>
  <si>
    <t>T'choupi a caché quelque chose dans un</t>
  </si>
  <si>
    <t>ien connaître ce secret, mais T'choupi enterre la boîte dans le jard</t>
  </si>
  <si>
    <t>quelque chose dans une boîte. Doudou voudrait bien connaître ce se</t>
  </si>
  <si>
    <t>Hé, Oua-Oua (S3-E21)</t>
  </si>
  <si>
    <t>pieuvre, Rouly l'hippopotame, Youpi le crocodile et Nini la souri</t>
  </si>
  <si>
    <t>Rouly l'hippopotame</t>
  </si>
  <si>
    <t>g le rhino, Betty la pieuvre, Rouly l'hippopotame, Youpi le crocodile et Nini l</t>
  </si>
  <si>
    <t>e gros chien Oua-Oua anime le Club des Ecureuils, un centre d'ac</t>
  </si>
  <si>
    <t>Youpi le crocodile</t>
  </si>
  <si>
    <t>pieuvre, Rouly l'hippopotame, Youpi le crocodile et Nini la souris futée, pour</t>
  </si>
  <si>
    <t>Tag le rhino</t>
  </si>
  <si>
    <t>se, il accourt avec ses amis, Tag le rhino, Betty la pieuvre, Rouly l'hi</t>
  </si>
  <si>
    <t>Rouly</t>
  </si>
  <si>
    <t>g le rhino, Betty la pieuvre, Rouly l'hippopotame, Youpi le croco</t>
  </si>
  <si>
    <t>Club des Ecureuils</t>
  </si>
  <si>
    <t>e gros chien Oua-Oua anime le Club des Ecureuils, un centre d'activités extras</t>
  </si>
  <si>
    <t>Nini</t>
  </si>
  <si>
    <t>potame, Youpi le crocodile et Nini la souris futée, pour le régl</t>
  </si>
  <si>
    <t>Oua-Oua</t>
  </si>
  <si>
    <t xml:space="preserve">Le gros chien Oua-Oua anime le Club des Ecureuils, </t>
  </si>
  <si>
    <t>Betty la pieuvre</t>
  </si>
  <si>
    <t xml:space="preserve"> avec ses amis, Tag le rhino, Betty la pieuvre, Rouly l'hippopotame, Youpi l</t>
  </si>
  <si>
    <t>Betty</t>
  </si>
  <si>
    <t xml:space="preserve"> avec ses amis, Tag le rhino, Betty la pieuvre, Rouly l'hippopota</t>
  </si>
  <si>
    <t>Ernest et Célestine</t>
  </si>
  <si>
    <t>Dans sa maison délabrée, Ernest, un ours bou</t>
  </si>
  <si>
    <t>Célestine</t>
  </si>
  <si>
    <t xml:space="preserve">n au grand coeur, a recueilli Célestine, une petite souris orpheline </t>
  </si>
  <si>
    <t>Dans sa maison délabrée, Ernest, un ours bougon au grand coeu</t>
  </si>
  <si>
    <t>Les contes de Masha</t>
  </si>
  <si>
    <t>Masha</t>
  </si>
  <si>
    <t>Masha, complice joyeuse et impertin</t>
  </si>
  <si>
    <t>Michka</t>
  </si>
  <si>
    <t>use et impertinente de l'ours Michka, raconte à sa manière les gra</t>
  </si>
  <si>
    <t>Masha et Michka</t>
  </si>
  <si>
    <t xml:space="preserve">Masha adore faire des bêtises dont </t>
  </si>
  <si>
    <t xml:space="preserve"> de punir ou de s'éloigner de Masha quand elle est allée trop loi</t>
  </si>
  <si>
    <t xml:space="preserve">ureusement sur son ami l'ours Michka. La patience de celui-ci est </t>
  </si>
  <si>
    <t>Simon (S2-E27)</t>
  </si>
  <si>
    <t>e reprennent pas leur marche. Simon... fait alors une description</t>
  </si>
  <si>
    <t>Simon, Gaspard et leurs grands-pare</t>
  </si>
  <si>
    <t xml:space="preserve"> absolument voir le Pipoulin. Simon imite son cri puis fait ses t</t>
  </si>
  <si>
    <t>Papi le Pipoulin</t>
  </si>
  <si>
    <t>s sont ébahis : en fait c'est Papi le Pipoulin...</t>
  </si>
  <si>
    <t>Simon, Gaspard et leurs grands-parents doive</t>
  </si>
  <si>
    <t>Pipoulin</t>
  </si>
  <si>
    <t xml:space="preserve">Mamie lui parle du légendaire Pipoulin, qu'ils ne verront pas s'ils </t>
  </si>
  <si>
    <t>c, il veut absolument voir le Pipoulin. Simon imite son cri puis fai</t>
  </si>
  <si>
    <t>lors qu'il va tout avouer, le Pipoulin apparaît à l'autre bout du la</t>
  </si>
  <si>
    <t>er. Mais sur le chemin pentu, Gaspard fatigue et ne veut plus avanc</t>
  </si>
  <si>
    <t>lus avancer. Pour le motiver, Mamie lui parle du légendaire Pipou</t>
  </si>
  <si>
    <t>ttrayante de cette créature à Gaspard que le petit accélère. Arrivé</t>
  </si>
  <si>
    <t>he alors et s'en va. Simon et Lou reviennent le chercher et pro</t>
  </si>
  <si>
    <t xml:space="preserve">aire une course et demander à Gaspard d'être arbitre. Le petit est </t>
  </si>
  <si>
    <t>ndosser ce rôle, cependant ni Simon... ni Maëlle ne l'écoutent lo</t>
  </si>
  <si>
    <t>Maëlle</t>
  </si>
  <si>
    <t xml:space="preserve">Simon et Maëlle font la course sur la plage. </t>
  </si>
  <si>
    <t>ôle, cependant ni Simon... ni Maëlle ne l'écoutent lors des deux c</t>
  </si>
  <si>
    <t>ls se fâche alors et s'en va. Simon et Lou reviennent le chercher</t>
  </si>
  <si>
    <t xml:space="preserve">Simon et Maëlle font la course sur </t>
  </si>
  <si>
    <t>Simon Superlapin</t>
  </si>
  <si>
    <t>Capitaine Lapin</t>
  </si>
  <si>
    <t>in, Super Lou, Super Ferdi et Capitaine Lapin.</t>
  </si>
  <si>
    <t>Super Ferdi</t>
  </si>
  <si>
    <t>ent en Superlapin, Super Lou, Super Ferdi et Capitaine Lapin.</t>
  </si>
  <si>
    <t>Super Lou</t>
  </si>
  <si>
    <t>e transforment en Superlapin, Super Lou, Super Ferdi et Capitaine Lap</t>
  </si>
  <si>
    <t>Superlapin</t>
  </si>
  <si>
    <t>r héros et se transforment en Superlapin, Super Lou, Super Ferdi et Ca</t>
  </si>
  <si>
    <t>Simon et sa petite bande de copains</t>
  </si>
  <si>
    <t>e transforment en Superlapin, Super Lou, Super Ferdi et Capitaine</t>
  </si>
  <si>
    <t xml:space="preserve">r héros et se transforment en Superlapin, Super Lou, Super Ferdi </t>
  </si>
  <si>
    <t>Pompon Ours (S1-E13)</t>
  </si>
  <si>
    <t>Pompon</t>
  </si>
  <si>
    <t>Pompon est un ourson espiègle, gai e</t>
  </si>
  <si>
    <t>Pompon Ours (S2-E15)</t>
  </si>
  <si>
    <t>En âge d'ourson, Pompon a 6 ans. Il est espiègle, gai</t>
  </si>
  <si>
    <t xml:space="preserve"> la joie de sa meilleure amie Rita et de ses parents : il sait f</t>
  </si>
  <si>
    <t>Billy, le hamster cowboy</t>
  </si>
  <si>
    <t>JC</t>
  </si>
  <si>
    <t>ande chaleur, Billy part avec JC et Suzie à la recherche de la</t>
  </si>
  <si>
    <t>Gros Dur</t>
  </si>
  <si>
    <t>il conduit ses amis droit sur Gros Dur, qui décide de les suivre jus</t>
  </si>
  <si>
    <t>il conduit ses amis droit sur Gros Dur, qui décide de les suivre</t>
  </si>
  <si>
    <t>er seul. Mais Billy, Suzie et JC ne comptent pas se laisser fa</t>
  </si>
  <si>
    <t>Suzie</t>
  </si>
  <si>
    <t xml:space="preserve">haleur, Billy part avec JC et Suzie à la recherche de la Cascade </t>
  </si>
  <si>
    <t xml:space="preserve">is la recherche est ardue, et JC, monsieur  C'est quand qu'on </t>
  </si>
  <si>
    <t>Cascade</t>
  </si>
  <si>
    <t>cide de les suivre jusqu'à la Cascade et de les éjecter du lieu, po</t>
  </si>
  <si>
    <t>Cascade Dorée</t>
  </si>
  <si>
    <t>et Suzie à la recherche de la Cascade Dorée, le plus bel endroit du grand</t>
  </si>
  <si>
    <t xml:space="preserve">, pour en profiter seul. Mais Billy, Suzie et JC ne comptent pas </t>
  </si>
  <si>
    <t>en profiter seul. Mais Billy, Suzie et JC ne comptent pas se lais</t>
  </si>
  <si>
    <t>ne journée de grande chaleur, Billy part avec JC et Suzie à la re</t>
  </si>
  <si>
    <t>Le petit Gruffalo</t>
  </si>
  <si>
    <t>Gruffalo</t>
  </si>
  <si>
    <t>s et leurs griffes acérés, le Gruffalo a interdit à son fils de se r</t>
  </si>
  <si>
    <t xml:space="preserve"> est trop forte pour le petit Gruffalo et d'incroyables rencontres l</t>
  </si>
  <si>
    <t>ù se tapie la Grande Méchante Souris. Mais la tentation est trop f</t>
  </si>
  <si>
    <t>Grande Méchante Souris</t>
  </si>
  <si>
    <t xml:space="preserve"> dans les bois où se tapie la Grande Méchante Souris. Mais la tentation est trop f</t>
  </si>
  <si>
    <t>SOS animaux orphelins</t>
  </si>
  <si>
    <t>Nikita</t>
  </si>
  <si>
    <t>départ. Au Moholoholo Center, Nikita prépare un solide petit-déjeu</t>
  </si>
  <si>
    <t>Moholoholo Center</t>
  </si>
  <si>
    <t>chères sont sur le départ. Au Moholoholo Center, Nikita prépare un solide pet</t>
  </si>
  <si>
    <t>Daktari Bush</t>
  </si>
  <si>
    <t>ape vers une semi-liberté. La Daktari Bush School offre une expérience i</t>
  </si>
  <si>
    <t>Riverside</t>
  </si>
  <si>
    <t>emis au plus vite en liberté. Riverside est un centre dédié aux prima</t>
  </si>
  <si>
    <t>Wildlife Center</t>
  </si>
  <si>
    <t>A l'Umoya Khulula Wildlife Center, trois phacochères sont sur l</t>
  </si>
  <si>
    <t>Umoya Khulula Wildlife</t>
  </si>
  <si>
    <t>A l'Umoya Khulula Wildlife Center, trois phacochères son</t>
  </si>
  <si>
    <t>Umoya Khulula Wildlife Center</t>
  </si>
  <si>
    <t>Bush School</t>
  </si>
  <si>
    <t xml:space="preserve"> une semi-liberté. La Daktari Bush School offre une expérience immersiv</t>
  </si>
  <si>
    <t>Daktari Bush School</t>
  </si>
  <si>
    <t>ape vers une semi-liberté. La Daktari Bush School offre une expérience immersiv</t>
  </si>
  <si>
    <t>Voyage à travers les couleurs</t>
  </si>
  <si>
    <t xml:space="preserve"> de Sydney : exploration de l'Australie en couleurs.</t>
  </si>
  <si>
    <t>Rouge</t>
  </si>
  <si>
    <t xml:space="preserve">Rouge comme les terres aborigènes, </t>
  </si>
  <si>
    <t xml:space="preserve"> les piscines d'eau de mer de Sydney : exploration de l'Australie </t>
  </si>
  <si>
    <t>mer de Sydney</t>
  </si>
  <si>
    <t xml:space="preserve">u comme les piscines d'eau de mer de Sydney : exploration de l'Australie </t>
  </si>
  <si>
    <t>piscines</t>
  </si>
  <si>
    <t>êts vierges ou bleu comme les piscines d'eau de mer de Sydney : expl</t>
  </si>
  <si>
    <t>Au bout c'est la mer</t>
  </si>
  <si>
    <t>Brésil</t>
  </si>
  <si>
    <t xml:space="preserve">azonie, dans le Nord-Ouest du Brésil, le journaliste s'apprête... </t>
  </si>
  <si>
    <t>Danube</t>
  </si>
  <si>
    <t xml:space="preserve"> Paraná, le Mississippi et le Danube, François Pécheux se rend en </t>
  </si>
  <si>
    <t xml:space="preserve"> coeur de l'Amazonie, dans le Nord-Ouest du Brésil, le journalis</t>
  </si>
  <si>
    <t>Manaus</t>
  </si>
  <si>
    <t>ongs fleuves du monde. Depuis Manaus, au coeur de l'Amazonie, dans</t>
  </si>
  <si>
    <t>île de Marajó</t>
  </si>
  <si>
    <t>te s'apprête... à rejoindre l'île de Marajó et atteindre l'océan Atlantiq</t>
  </si>
  <si>
    <t>Nord-Ouest du</t>
  </si>
  <si>
    <t xml:space="preserve"> coeur de l'Amazonie, dans le Nord-Ouest du Brésil, le journaliste s'appr</t>
  </si>
  <si>
    <t>Mississippi</t>
  </si>
  <si>
    <t>près le Mékong, le Paraná, le Mississippi et le Danube, François Pécheu</t>
  </si>
  <si>
    <t>, François Pécheux se rend en Amérique du Sud sur l'Amazone, qui - avec plu</t>
  </si>
  <si>
    <t>François Pécheux</t>
  </si>
  <si>
    <t xml:space="preserve"> le Mississippi et le Danube, François Pécheux se rend en Amérique du Sud su</t>
  </si>
  <si>
    <t>Paraná</t>
  </si>
  <si>
    <t>Après le Mékong, le Paraná, le Mississippi et le Danube,</t>
  </si>
  <si>
    <t>océan Atlantique</t>
  </si>
  <si>
    <t>'île de Marajó et atteindre l'océan Atlantique. Un périple de 1 600 kilomètr</t>
  </si>
  <si>
    <t>Nord-Ouest</t>
  </si>
  <si>
    <t xml:space="preserve"> coeur de l'Amazonie, dans le Nord-Ouest du Brésil, le journaliste s'a</t>
  </si>
  <si>
    <t>Mékong</t>
  </si>
  <si>
    <t>Après le Mékong, le Paraná, le Mississippi et</t>
  </si>
  <si>
    <t>0 kilomètres, au cours duquel François Pécheux rencontre ceux qui habitent s</t>
  </si>
  <si>
    <t>Amazone</t>
  </si>
  <si>
    <t>rend en Amérique du Sud sur l'Amazone, qui - avec plus de 6 400 kil</t>
  </si>
  <si>
    <t>Amazonie</t>
  </si>
  <si>
    <t xml:space="preserve"> Depuis Manaus, au coeur de l'Amazonie, dans le Nord-Ouest du Brésil</t>
  </si>
  <si>
    <t>Des trains pas comme les autres</t>
  </si>
  <si>
    <t>Pays cerné par la mer, le Danemark compte de nombreuses îles, tu</t>
  </si>
  <si>
    <t>Pays cerné</t>
  </si>
  <si>
    <t>Pays cerné par la mer, le Danemark compt</t>
  </si>
  <si>
    <t>Voyages au centre de la Terre : dans les pas de Jules Verne</t>
  </si>
  <si>
    <t>Jules Verne</t>
  </si>
  <si>
    <t>onde inconnu ? Et finalement, Jules Verne avait-il raison ?</t>
  </si>
  <si>
    <t>Géologues</t>
  </si>
  <si>
    <t>générations de scientifiques. Géologues, biochimistes, sismologues, m</t>
  </si>
  <si>
    <t>Voyage au centre de la Terre</t>
  </si>
  <si>
    <t xml:space="preserve">lèbre livre de Jules Verne, « Voyage au centre de la Terre », a inspiré des générations </t>
  </si>
  <si>
    <t xml:space="preserve"> que savons-nous du centre de la Terre ? La science a-t-elle réussi </t>
  </si>
  <si>
    <t>Le célèbre livre de Jules Verne, « Voyage au centre de la Ter</t>
  </si>
  <si>
    <t xml:space="preserve">e savons-nous du centre de la Terre ? La science a-t-elle réussi </t>
  </si>
  <si>
    <t>Le bison d'Europe, colosse de la forêt</t>
  </si>
  <si>
    <t>Bialowieza</t>
  </si>
  <si>
    <t>Dans la forêt primaire de Bialowieza, le bison d'Europe, colosse l</t>
  </si>
  <si>
    <t>ire de Bialowieza, le bison d'Europe, colosse légendaire, s'épanou</t>
  </si>
  <si>
    <t>C dans l'air</t>
  </si>
  <si>
    <t>Caroline Roux</t>
  </si>
  <si>
    <t>Caroline Roux (du lundi au jeudi) et Axel d</t>
  </si>
  <si>
    <t>Axel de Tarlé</t>
  </si>
  <si>
    <t>e Roux (du lundi au jeudi) et Axel de Tarlé (le vendredi et samedi) décry</t>
  </si>
  <si>
    <t>Bleu, Blanc, Bouge</t>
  </si>
  <si>
    <t>Blanc</t>
  </si>
  <si>
    <t xml:space="preserve"> Bleu, Blanc, Bouge  met en lumière une in</t>
  </si>
  <si>
    <t>Bouge</t>
  </si>
  <si>
    <t xml:space="preserve"> Bleu, Blanc, Bouge  met en lumière une innovatio</t>
  </si>
  <si>
    <t>Bleu</t>
  </si>
  <si>
    <t xml:space="preserve"> Bleu, Blanc, Bouge  met en lumière</t>
  </si>
  <si>
    <t>La grande librairie</t>
  </si>
  <si>
    <t>re l’histoire d’un couple qui s’aime depuis cinquante ans. Eli</t>
  </si>
  <si>
    <t>Elisa Shua Dusapin</t>
  </si>
  <si>
    <t xml:space="preserve"> s’aime depuis cinquante ans. Elisa Shua Dusapin explore dans « Le Vieil incen</t>
  </si>
  <si>
    <t>Le Vieil incendie</t>
  </si>
  <si>
    <t xml:space="preserve">a Shua Dusapin explore dans « Le Vieil incendie » le passé de deux sœurs qui </t>
  </si>
  <si>
    <t>La prochaine fois que tu mordras la poussière</t>
  </si>
  <si>
    <t xml:space="preserve">ot signe son premier roman, « La prochaine fois que tu mordras la poussière », dans lequel il évoque son </t>
  </si>
  <si>
    <t>Panayotis Pascot</t>
  </si>
  <si>
    <t xml:space="preserve"> son essai « Faire famille ». Panayotis Pascot signe son premier roman, « La</t>
  </si>
  <si>
    <t>Richard Morgiève</t>
  </si>
  <si>
    <t>ression et son homosexualité. Richard Morgiève... raconte la relation confli</t>
  </si>
  <si>
    <t>Shua Dusapin</t>
  </si>
  <si>
    <t>e depuis cinquante ans. Elisa Shua Dusapin explore dans « Le Vieil incen</t>
  </si>
  <si>
    <t>François Bégaudeau</t>
  </si>
  <si>
    <t xml:space="preserve">es mères ». Avec « L'amour », François Bégaudeau nerre l’histoire d’un couple </t>
  </si>
  <si>
    <t>La fête des mères</t>
  </si>
  <si>
    <t>es années 60 dans son roman « La fête des mères ». Avec « L'amour », François</t>
  </si>
  <si>
    <t>décès de leur père, dans leur maison d’enfance.</t>
  </si>
  <si>
    <t>Sophie Galabru</t>
  </si>
  <si>
    <t>La philosophe Sophie Galabru se penche sur les relations i</t>
  </si>
  <si>
    <t>Faire famille</t>
  </si>
  <si>
    <t>rafamiliales dans son essai « Faire famille ». Panayotis Pascot signe son</t>
  </si>
  <si>
    <t>C ce soir</t>
  </si>
  <si>
    <t>Arthur Chevallier</t>
  </si>
  <si>
    <t xml:space="preserve">soit par Laure Adler soit par Arthur Chevallier, reçoivent plusieurs invités </t>
  </si>
  <si>
    <t xml:space="preserve">Avec des Français plus inquiets que jamais des </t>
  </si>
  <si>
    <t>Proche-Orient</t>
  </si>
  <si>
    <t>de la guerre en Ukraine et au Proche-Orient, des intellectuels, des artis</t>
  </si>
  <si>
    <t>ergétiques et de la guerre en Ukraine et au Proche-Orient, des inte</t>
  </si>
  <si>
    <t>Laure Adler</t>
  </si>
  <si>
    <t>le Diao, accompagnés soit par Laure Adler soit par Arthur Chevallier, r</t>
  </si>
  <si>
    <t>Camille Diao</t>
  </si>
  <si>
    <t>d'un débat. Karim Rissouli et Camille Diao, accompagnés soit par Laure A</t>
  </si>
  <si>
    <t>Karim Rissouli</t>
  </si>
  <si>
    <t xml:space="preserve">.. expertise lors d'un débat. Karim Rissouli et Camille Diao, accompagnés </t>
  </si>
  <si>
    <t>Hard Looters</t>
  </si>
  <si>
    <t>Benzaie</t>
  </si>
  <si>
    <t>Embarquez avec Benzaie, Mr Quaraté &amp; Asenka pour une</t>
  </si>
  <si>
    <t xml:space="preserve"> de rétrogaming et de toys du Japon. Une série documentée et déca</t>
  </si>
  <si>
    <t>Quaraté</t>
  </si>
  <si>
    <t>Embarquez avec Benzaie, Mr Quaraté &amp; Asenka pour une aventure lu</t>
  </si>
  <si>
    <t>Embarquez</t>
  </si>
  <si>
    <t>Embarquez avec Benzaie, Mr Quaraté &amp; As</t>
  </si>
  <si>
    <t xml:space="preserve">me : la visite des meilleures boutiques de rétrogaming et de toys du </t>
  </si>
  <si>
    <t>Mr Quaraté &amp; Asenka</t>
  </si>
  <si>
    <t xml:space="preserve">Embarquez avec Benzaie, Mr Quaraté &amp; Asenka pour une aventure ludique et </t>
  </si>
  <si>
    <t>Mémoire Vive 2.0</t>
  </si>
  <si>
    <t>ais diffusé en France dans le Club Dorothée, Sailor Moon a été a</t>
  </si>
  <si>
    <t>Sailor Moon S - Juugai Rantou!?</t>
  </si>
  <si>
    <t>D PCE, Sailor Moon R BG SNES, Sailor Moon S - Juugai Rantou!?, Sailor Moon S - Puzzle de Os</t>
  </si>
  <si>
    <t>Sailor Moon S.</t>
  </si>
  <si>
    <t>iyo!, Sailor Moon Collection, Sailor Moon S.</t>
  </si>
  <si>
    <t>Club Dorothée</t>
  </si>
  <si>
    <t xml:space="preserve">ais diffusé en France dans le Club Dorothée, Sailor Moon a été adapté en </t>
  </si>
  <si>
    <t>Oshiokiyo!</t>
  </si>
  <si>
    <t>!?, Sailor Moon S - Puzzle de Oshiokiyo!, Sailor Moon Collection, Sail</t>
  </si>
  <si>
    <t>Sailor Moon</t>
  </si>
  <si>
    <t>France dans le Club Dorothée, Sailor Moon a été adapté en une multitude</t>
  </si>
  <si>
    <t>SNES MD PCE</t>
  </si>
  <si>
    <t>'émission... : Sailor Moon GB SNES MD PCE, Sailor Moon R BG SNES, Sailo</t>
  </si>
  <si>
    <t>Sailor Moon S</t>
  </si>
  <si>
    <t>lor Moon S - Juugai Rantou!?, Sailor Moon S - Puzzle de Oshiokiyo!, Sailo</t>
  </si>
  <si>
    <t>sin animé japonais diffusé en France dans le Club Dorothée, Sailor</t>
  </si>
  <si>
    <t>Sailor Moon GB SNES MD PCE</t>
  </si>
  <si>
    <t xml:space="preserve"> 1994.Jeux de l'émission... : Sailor Moon GB SNES MD PCE, Sailor Moon R BG SNES, Sailo</t>
  </si>
  <si>
    <t>Sailor Moon Collection</t>
  </si>
  <si>
    <t>oon S - Puzzle de Oshiokiyo!, Sailor Moon Collection, Sailor Moon S.</t>
  </si>
  <si>
    <t>D PCE, Sailor Moon R BG SNES, Sailor Moon S - Juugai Rantou!?, Sailor Moo</t>
  </si>
  <si>
    <t>Sailor Moon R BG SNES</t>
  </si>
  <si>
    <t>: Sailor Moon GB SNES MD PCE, Sailor Moon R BG SNES, Sailor Moon S - Juugai Ranto</t>
  </si>
  <si>
    <t>Sailor Moon S.
Phantasy Star</t>
  </si>
  <si>
    <t>Dessin</t>
  </si>
  <si>
    <t>Dessin animé japonais diffusé en Fra</t>
  </si>
  <si>
    <t>SNES</t>
  </si>
  <si>
    <t>SNES MD PCE, Sailor Moon R BG SNES, Sailor Moon S - Juugai Ranto</t>
  </si>
  <si>
    <t>Puzzle</t>
  </si>
  <si>
    <t>gai Rantou!?, Sailor Moon S - Puzzle de Oshiokiyo!, Sailor Moon Co</t>
  </si>
  <si>
    <t>Phantasy Star 2</t>
  </si>
  <si>
    <t>e l'émission : Phantasy Star, Phantasy Star 2, Phantasy... Star Text Advent</t>
  </si>
  <si>
    <t>Phantasy Star</t>
  </si>
  <si>
    <t>ame Gear.Jeux de l'émission : Phantasy Star, Phantasy Star 2, Phantasy...</t>
  </si>
  <si>
    <t>den, Phantasy Star Adventure, Phantasy Star 4.</t>
  </si>
  <si>
    <t>Phantasy Star est une saga de SF teintée d'</t>
  </si>
  <si>
    <t>Star Text Adventure</t>
  </si>
  <si>
    <t xml:space="preserve"> Phantasy Star 2, Phantasy... Star Text Adventure, Phantasy Star 3, Phantasy St</t>
  </si>
  <si>
    <t>System</t>
  </si>
  <si>
    <t xml:space="preserve"> titres principaux sur Master System et Megadrive, et de quelques </t>
  </si>
  <si>
    <t>Megadrive</t>
  </si>
  <si>
    <t>incipaux sur Master System et Megadrive, et de quelques aventures ann</t>
  </si>
  <si>
    <t>Phantasy</t>
  </si>
  <si>
    <t>antasy Star, Phantasy Star 2, Phantasy... Star Text Adventure, Phant</t>
  </si>
  <si>
    <t>ion : Phantasy Star, Phantasy Star 2, Phantasy... Star Text Adve</t>
  </si>
  <si>
    <t xml:space="preserve"> Phantasy Star 2, Phantasy... Star Text Adventure, Phantasy Star</t>
  </si>
  <si>
    <t>Phantasy Star Adventure</t>
  </si>
  <si>
    <t>Star 3, Phantasy Star Gaiden, Phantasy Star Adventure, Phantasy Star 4.</t>
  </si>
  <si>
    <t>Jeux de l'émission : Phantasy Star, Phantasy Star 2, Phantasy...</t>
  </si>
  <si>
    <t>Star Text Adventure, Phantasy Star 3, Phantasy Star Gaiden, Phan</t>
  </si>
  <si>
    <t>re, Phantasy Star 3, Phantasy Star Gaiden, Phantasy Star Adventu</t>
  </si>
  <si>
    <t>hantasy Star Gaiden, Phantasy Star Adventure, Phantasy Star 4.</t>
  </si>
  <si>
    <t>tasy Star Adventure, Phantasy Star 4.</t>
  </si>
  <si>
    <t>Phantasy... Star Text Adventure</t>
  </si>
  <si>
    <t>antasy Star, Phantasy Star 2, Phantasy... Star Text Adventure, Phantasy Star 3, Phantasy St</t>
  </si>
  <si>
    <t>Phantasy Star Gaiden</t>
  </si>
  <si>
    <t>t Adventure, Phantasy Star 3, Phantasy Star Gaiden, Phantasy Star Adventure, Pha</t>
  </si>
  <si>
    <t>Game Gear</t>
  </si>
  <si>
    <t>s annexes, principalement sur Game Gear.Jeux de l'émission : Phantasy</t>
  </si>
  <si>
    <t>Phantasy Star 4</t>
  </si>
  <si>
    <t>Master System</t>
  </si>
  <si>
    <t xml:space="preserve"> quatre titres principaux sur Master System et Megadrive, et de quelques </t>
  </si>
  <si>
    <t>Phantasy Star 3</t>
  </si>
  <si>
    <t>ntasy... Star Text Adventure, Phantasy Star 3, Phantasy Star Gaiden, Phanta</t>
  </si>
  <si>
    <t>SF</t>
  </si>
  <si>
    <t>Phantasy Star est une saga de SF teintée d'heroic fantasy lége</t>
  </si>
  <si>
    <t>Retro Game One</t>
  </si>
  <si>
    <t>Earthworm Jim</t>
  </si>
  <si>
    <t>arcraft ,  Super Metroid  et  Earthworm Jim .</t>
  </si>
  <si>
    <t>Marcus propose de redécouvrir les je</t>
  </si>
  <si>
    <t>squels on trouve  Warcraft ,  Super Metroid  et  Earthworm Jim .</t>
  </si>
  <si>
    <t xml:space="preserve"> Super Metroid  et  Earthworm Jim .</t>
  </si>
  <si>
    <t>Warcraft</t>
  </si>
  <si>
    <t>94, parmi lesquels on trouve  Warcraft ,  Super Metroid  et  Earthwo</t>
  </si>
  <si>
    <t>Super Metroid</t>
  </si>
  <si>
    <t>Nintendo</t>
  </si>
  <si>
    <t>Sony, à une époque où Sega et Nintendo régnaient en maîtres sur l'in</t>
  </si>
  <si>
    <t>Sega</t>
  </si>
  <si>
    <t>sole de Sony, à une époque où Sega et Nintendo régnaient en maît</t>
  </si>
  <si>
    <t>Sony</t>
  </si>
  <si>
    <t>ystation, première console de Sony, à une époque où Sega et Nint</t>
  </si>
  <si>
    <t>do régnaient en maîtres sur l'industrie des jeux vidéo.</t>
  </si>
  <si>
    <t>Playstation</t>
  </si>
  <si>
    <t xml:space="preserve">evient sur le lancement de la Playstation, première console de Sony, à </t>
  </si>
  <si>
    <t>Marcus revient sur le lancement de l</t>
  </si>
  <si>
    <t>#Teamg1 Story</t>
  </si>
  <si>
    <t>BD Les Aigles de Rome</t>
  </si>
  <si>
    <t>hute de la Maison Usher et la BD Les Aigles de Rome.</t>
  </si>
  <si>
    <t>Usher</t>
  </si>
  <si>
    <t>érie tv La Chute de la Maison Usher et la BD Les Aigles de Rome.</t>
  </si>
  <si>
    <t>La Chute de la Maison</t>
  </si>
  <si>
    <t xml:space="preserve">ssi : Enshrouded, la série tv La Chute de la Maison Usher et la BD Les Aigles de </t>
  </si>
  <si>
    <t>Enshrouded</t>
  </si>
  <si>
    <t>orza Motorpsort. Mais aussi : Enshrouded, la série tv La Chute de la M</t>
  </si>
  <si>
    <t>Les Aigles de Rome</t>
  </si>
  <si>
    <t>e de la Maison Usher et la BD Les Aigles de Rome.</t>
  </si>
  <si>
    <t xml:space="preserve">d, la série tv La Chute de la Maison Usher et la BD Les Aigles de </t>
  </si>
  <si>
    <t>Forza Motorpsort</t>
  </si>
  <si>
    <t xml:space="preserve">: La saga Forza et le test de Forza Motorpsort. Mais aussi : Enshrouded, la </t>
  </si>
  <si>
    <t>La Chute de la Maison Usher</t>
  </si>
  <si>
    <t>ssi : Enshrouded, la série tv La Chute de la Maison Usher et la BD Les Aigles de Rome.</t>
  </si>
  <si>
    <t>Forza</t>
  </si>
  <si>
    <t>Au programme : La saga Forza et le test de Forza Motorpsor</t>
  </si>
  <si>
    <t>Le Continental</t>
  </si>
  <si>
    <t>un jeu vidéo et la série télé Le Continental.</t>
  </si>
  <si>
    <t>Guillermo del Toro</t>
  </si>
  <si>
    <t xml:space="preserve"> Mike Mignola et les films de Guillermo del Toro. Ainsi que le coût de dévelop</t>
  </si>
  <si>
    <t>Web of Wyrd</t>
  </si>
  <si>
    <t xml:space="preserve">Au programme : Le jeu vidéo Web of Wyrd, l'interview de Mike Mignola </t>
  </si>
  <si>
    <t>Mike Mignola</t>
  </si>
  <si>
    <t>o Web of Wyrd, l'interview de Mike Mignola et les films de Guillermo del</t>
  </si>
  <si>
    <t>Le jeu vidéo Web of Wyrd</t>
  </si>
  <si>
    <t>Avatar, le dernier maître de l'air</t>
  </si>
  <si>
    <t>Nation du Feu</t>
  </si>
  <si>
    <t>lles qui se battent contre la Nation du Feu...</t>
  </si>
  <si>
    <t>Jet</t>
  </si>
  <si>
    <t>d ils font la connaissance de Jet, un jeune et charismatique le</t>
  </si>
  <si>
    <t>Aang</t>
  </si>
  <si>
    <t xml:space="preserve">Alors qu'Aang et ses amis arrivent au bord </t>
  </si>
  <si>
    <t>ent de l'aide pour traverser. Aang se rend vite compte que ce ne</t>
  </si>
  <si>
    <t>on aux pouvoirs particuliers, Aang, tente de mettre fin à la gue</t>
  </si>
  <si>
    <t>risonnier à l'intérieur d'une forteresse impénétrable...</t>
  </si>
  <si>
    <t>nt trop malades pour voyager, Aang part alors à la recherche d'u</t>
  </si>
  <si>
    <t>Sokka</t>
  </si>
  <si>
    <t>Sokka et Katara deviennent trop mal</t>
  </si>
  <si>
    <t>Katara</t>
  </si>
  <si>
    <t xml:space="preserve">Sokka et Katara deviennent trop malades pour </t>
  </si>
  <si>
    <t>Zhao</t>
  </si>
  <si>
    <t>ureusement il est capturé par Zhao et est retenu prisonnier à l'</t>
  </si>
  <si>
    <t>Galactik Football (S1-E7)</t>
  </si>
  <si>
    <t>Nouvelle</t>
  </si>
  <si>
    <t>Nouvelle stratégie de jeu pour la Gala</t>
  </si>
  <si>
    <t>Snow Kids</t>
  </si>
  <si>
    <t>a Galactik Football Cup : les Snow Kids doivent surprendre et innover</t>
  </si>
  <si>
    <t>Galactik Football</t>
  </si>
  <si>
    <t>elle stratégie de jeu pour la Galactik Football Cup : les Snow Kids doivent s</t>
  </si>
  <si>
    <t>Galactik Football Cup</t>
  </si>
  <si>
    <t>elle stratégie de jeu pour la Galactik Football Cup : les Snow Kids doivent surpr</t>
  </si>
  <si>
    <t>Snow-Kids</t>
  </si>
  <si>
    <t>Dame Simbaï entraîne les Snow-Kids pour la prochaine Galactik Fo</t>
  </si>
  <si>
    <t>Dame Simbaï</t>
  </si>
  <si>
    <t>Dame Simbaï entraîne les Snow-Kids pour l</t>
  </si>
  <si>
    <t>Akillian</t>
  </si>
  <si>
    <t>er la technique du  souffle d'Akillian ...</t>
  </si>
  <si>
    <t>s Snow-Kids pour la prochaine Galactik Football Cup. Elle les aide à maîtriser la</t>
  </si>
  <si>
    <t>Bellow</t>
  </si>
  <si>
    <t>u restaurant, lorsque soudain Bellow le propriétaire est stupéfait</t>
  </si>
  <si>
    <t>Snow-Kids!</t>
  </si>
  <si>
    <t xml:space="preserve">s sa véritable famille... les Snow-Kids! Alors que D'Jok se confie... </t>
  </si>
  <si>
    <t>Vega</t>
  </si>
  <si>
    <t xml:space="preserve">des drones sous les ordres de Vega, leur tombent dessus !... Le </t>
  </si>
  <si>
    <t>Warren</t>
  </si>
  <si>
    <t>Tandis que Warren, D'Jok et Artegor travaillent</t>
  </si>
  <si>
    <t>D'Jok</t>
  </si>
  <si>
    <t>Tandis que Warren, D'Jok et Artegor travaillent sur le</t>
  </si>
  <si>
    <t>k Football, Meï vient trouver D'Jok pour qu'il revienne lui aussi</t>
  </si>
  <si>
    <t>ravaillent sur leur projet du Club Galactik, la nouvelle Académi</t>
  </si>
  <si>
    <t>Team Paradisia Vs Cyclopes !</t>
  </si>
  <si>
    <t xml:space="preserve"> de finale est enfin arrivé : Team Paradisia Vs Cyclopes ! Quelles équipes rejoindront l</t>
  </si>
  <si>
    <t>s sa véritable famille... les Snow-Kids! Alors que D'Jok se confie...</t>
  </si>
  <si>
    <t>Sinedd</t>
  </si>
  <si>
    <t>ndront les quarts de finale ? Sinedd et ses parents dinent au rest</t>
  </si>
  <si>
    <t>nedd et ses parents dinent au restaurant, lorsque soudain Bellow le pr</t>
  </si>
  <si>
    <t>radisia Vs Cyclopes ! Quelles équipes rejoindront les quarts de fin</t>
  </si>
  <si>
    <t>Meï</t>
  </si>
  <si>
    <t>s stars de Galactik Football, Meï vient trouver D'Jok pour qu'i</t>
  </si>
  <si>
    <t>a toutes les futures stars de Galactik Football, Meï vient trouver D'Jok pour</t>
  </si>
  <si>
    <t>Team Paradisia</t>
  </si>
  <si>
    <t xml:space="preserve"> de finale est enfin arrivé : Team Paradisia Vs Cyclopes ! Quelles équipes</t>
  </si>
  <si>
    <t>e... les Snow-Kids! Alors que D'Jok se confie... à son père, tout</t>
  </si>
  <si>
    <t>Huitièmes de finale</t>
  </si>
  <si>
    <t>sus !... Le dernier match des Huitièmes de finale est enfin arrivé : Team Parad</t>
  </si>
  <si>
    <t>Académie</t>
  </si>
  <si>
    <t>du Club Galactik, la nouvelle Académie qui formera toutes les future</t>
  </si>
  <si>
    <t>Artegor</t>
  </si>
  <si>
    <t>Tandis que Warren, D'Jok et Artegor travaillent sur leur projet d</t>
  </si>
  <si>
    <t>Cyclopes</t>
  </si>
  <si>
    <t>in arrivé : Team Paradisia Vs Cyclopes ! Quelles équipes rejoindront</t>
  </si>
  <si>
    <t>Club Galactik</t>
  </si>
  <si>
    <t>ravaillent sur leur projet du Club Galactik, la nouvelle Académie qui for</t>
  </si>
  <si>
    <t>équipe de Snow-Kids</t>
  </si>
  <si>
    <t>comme l'ambiance au sein de l'équipe de Snow-Kids depuis le retour de D'Jok ! T</t>
  </si>
  <si>
    <t>Thran</t>
  </si>
  <si>
    <t>s depuis le retour de D'Jok ! Thran, devant le désarroi de Sydney</t>
  </si>
  <si>
    <t>finale oppose les Shadows aux Snow-Kids, pour un ultime match qui s'a</t>
  </si>
  <si>
    <t>laborer un Anti-Multi-fluide, Thran fait soudainement irruption d</t>
  </si>
  <si>
    <t>Harvey</t>
  </si>
  <si>
    <t>ydney face à la disparition d'Harvey, lui a fabriqué un émetteur..</t>
  </si>
  <si>
    <t>désarroi de Sydney</t>
  </si>
  <si>
    <t>r de D'Jok ! Thran, devant le désarroi de Sydney face à la disparition d'Harve</t>
  </si>
  <si>
    <t>Clamp</t>
  </si>
  <si>
    <t>sont bien vivants ! Alors que Clamp et les pirates tentent d'élab</t>
  </si>
  <si>
    <t>D'Jok !</t>
  </si>
  <si>
    <t xml:space="preserve">Snow-Kids depuis le retour de D'Jok ! Thran, devant le désarroi de </t>
  </si>
  <si>
    <t>Anti-Multi-fluide</t>
  </si>
  <si>
    <t>pirates tentent d'élaborer un Anti-Multi-fluide, Thran fait soudainement irru</t>
  </si>
  <si>
    <t>edd reçoivent la visite de... Maya, persuadée que les véritables</t>
  </si>
  <si>
    <t>Shadows</t>
  </si>
  <si>
    <t>er quart de finale oppose les Shadows aux Snow-Kids, pour un ultime</t>
  </si>
  <si>
    <t>biance au sein de l'équipe de Snow-Kids depuis le retour de D'Jok ! T</t>
  </si>
  <si>
    <t xml:space="preserve"> cellule, les faux parents de Sinedd reçoivent la visite de... May</t>
  </si>
  <si>
    <t xml:space="preserve"> Thran, devant le désarroi de Sydney face à la disparition d'Harve</t>
  </si>
  <si>
    <t>que les véritables parents de Sinedd sont bien vivants ! Alors que</t>
  </si>
  <si>
    <t>Dragon Quest : La quête de Daï</t>
  </si>
  <si>
    <t>Zaboéra</t>
  </si>
  <si>
    <t>sé Daï. L'Écœil, contrôlé par Zaboéra, entrave les mouvements de Ma</t>
  </si>
  <si>
    <t>Écœil</t>
  </si>
  <si>
    <t>rs a grièvement blessé Daï. L'Écœil, contrôlé par Zaboéra, entrav</t>
  </si>
  <si>
    <t>Daï</t>
  </si>
  <si>
    <t>rnassiers a grièvement blessé Daï. L'Écœil, contrôlé par Zaboér</t>
  </si>
  <si>
    <t>Maam</t>
  </si>
  <si>
    <t xml:space="preserve">ra, entrave les mouvements de Maam, qui tentait de prendre part </t>
  </si>
  <si>
    <t>Papnica</t>
  </si>
  <si>
    <t>dine, et ils se dirigent vers Papnica, afin de sauver Léona. Le con</t>
  </si>
  <si>
    <t>Daï et ses amis ont vaincu Crocod</t>
  </si>
  <si>
    <t>Crocodine</t>
  </si>
  <si>
    <t>Daï et ses amis ont vaincu Crocodine, et ils se dirigent vers Papn</t>
  </si>
  <si>
    <t>Léona</t>
  </si>
  <si>
    <t xml:space="preserve"> vers Papnica, afin de sauver Léona. Le continent d'Holkiaa, où s</t>
  </si>
  <si>
    <t>Holkiaa</t>
  </si>
  <si>
    <t xml:space="preserve"> sauver Léona. Le continent d'Holkiaa, où se trouve ce royaume, éta</t>
  </si>
  <si>
    <t>L'Avan Strash de Daï n'a eu aucun effet sur Hyunck</t>
  </si>
  <si>
    <t>Hyunckel</t>
  </si>
  <si>
    <t>de Daï n'a eu aucun effet sur Hyunckel. Ce dernier, qui voue une irr</t>
  </si>
  <si>
    <t>Avan</t>
  </si>
  <si>
    <t xml:space="preserve">oue une irrépressible haine à Avan et ses disciples, révèle son </t>
  </si>
  <si>
    <t>Avan Strash</t>
  </si>
  <si>
    <t>L'Avan Strash de Daï n'a eu aucun effet sur</t>
  </si>
  <si>
    <t>Avan Strash de Daï</t>
  </si>
  <si>
    <t xml:space="preserve"> est troublé par le passé que Hyunckel lui avait révélé pendant leur</t>
  </si>
  <si>
    <t>Popp</t>
  </si>
  <si>
    <t>Grâce à l'aide de Crocodine, Popp et Daï parviennent péniblemen</t>
  </si>
  <si>
    <t>Grâce à l'aide de Crocodine, Popp et Daï parviennent péni</t>
  </si>
  <si>
    <t>Popp et Daï</t>
  </si>
  <si>
    <t>Grâce à l'aide de Crocodine, Popp et Daï parviennent péniblement à qui</t>
  </si>
  <si>
    <t xml:space="preserve"> l'aide de Crocodine, Popp et Daï parviennent péniblement à qui</t>
  </si>
  <si>
    <t>Hunter X Hunter</t>
  </si>
  <si>
    <t>Gon</t>
  </si>
  <si>
    <t>ois. Le deuxième round oppose Gon à Sedokan...Un combat de boug</t>
  </si>
  <si>
    <t>Sedokan</t>
  </si>
  <si>
    <t xml:space="preserve">e deuxième round oppose Gon à Sedokan...Un combat de bougies ? Qui </t>
  </si>
  <si>
    <t xml:space="preserve"> Gon et ses amis doivent gagner 3 </t>
  </si>
  <si>
    <t>Hisoka</t>
  </si>
  <si>
    <t xml:space="preserve"> l'impasse. Pendant ce temps, Hisoka retrouve une ancienne connais</t>
  </si>
  <si>
    <t>Kurapika</t>
  </si>
  <si>
    <t xml:space="preserve"> Le match de Kurapika n'est pas encore terminé, son</t>
  </si>
  <si>
    <t xml:space="preserve">u de pari des plus inattendu. Jouer à chifumi pour décider de la </t>
  </si>
  <si>
    <t xml:space="preserve"> Gon et ses amis mènent 2 victoire</t>
  </si>
  <si>
    <t>Leolio</t>
  </si>
  <si>
    <t xml:space="preserve"> mènent 2 victoires à 1. Mais Leolio s'est embarqué dans un jeu de</t>
  </si>
  <si>
    <t>ité du duel perdu par Leolio, Gon et ses amis se retrouvent dan</t>
  </si>
  <si>
    <t>la pénalité du duel perdu par Leolio, Gon et ses amis se retrouven</t>
  </si>
  <si>
    <t>Blue Lock</t>
  </si>
  <si>
    <t>Isagi</t>
  </si>
  <si>
    <t>Le match opposant Isagi à ses anciens équipiers devie</t>
  </si>
  <si>
    <t>ue l'écart semble se creuser, Isagi décide de changer de mentalit</t>
  </si>
  <si>
    <t>équipe blanche</t>
  </si>
  <si>
    <t xml:space="preserve">plus en plus difficile pour l'équipe blanche. Alors que l'écart semble se </t>
  </si>
  <si>
    <t>Barô</t>
  </si>
  <si>
    <t>que pour récupérer le ballon, Barô, lui, est au bord du gouffre.</t>
  </si>
  <si>
    <t>e et l'équipe rouge. Alors qu'Isagi a déjà une tactique pour récu</t>
  </si>
  <si>
    <t>va bientôt prendre fin pour l'équipe blanche et l'équipe rouge. Alors qu'I</t>
  </si>
  <si>
    <t xml:space="preserve">in pour l'équipe blanche et l'équipe rouge. Alors qu'Isagi a déjà </t>
  </si>
  <si>
    <t xml:space="preserve"> le joueur qui rejoindra leur équipe. Pendant qu'ils se concertent</t>
  </si>
  <si>
    <t>Isagi, Nagi et Barô doivent choisir</t>
  </si>
  <si>
    <t>Isagi, Nagi et Barô doivent choisir le joueur qui</t>
  </si>
  <si>
    <t>Bachira</t>
  </si>
  <si>
    <t xml:space="preserve">ncertent pour faire un choix, Bachira revient sur son passé et les </t>
  </si>
  <si>
    <t>Nagi</t>
  </si>
  <si>
    <t>Isagi, Nagi et Barô doivent choisir le jo</t>
  </si>
  <si>
    <t xml:space="preserve"> top 3 et tenter de récupérer Bachira...</t>
  </si>
  <si>
    <t>Le moment qu'Isagi attendait tant est arrivé. Av</t>
  </si>
  <si>
    <t xml:space="preserve"> est arrivé. Avec sa nouvelle équipe, il va pouvoir prendre sa rev</t>
  </si>
  <si>
    <t>Isagi et Rin utilisent tout ce qu'i</t>
  </si>
  <si>
    <t>Rin</t>
  </si>
  <si>
    <t xml:space="preserve">Isagi et Rin utilisent tout ce qu'ils ont </t>
  </si>
  <si>
    <t>#TEAMG1 spécial PGW</t>
  </si>
  <si>
    <t>Julien, Marcus et de nombreux invité</t>
  </si>
  <si>
    <t>Paris Games Week 2023</t>
  </si>
  <si>
    <t>uvrir chacun des stands de la Paris Games Week 2023.</t>
  </si>
  <si>
    <t>Julien, Marcus et de nombreux invités surpre</t>
  </si>
  <si>
    <t>Paris Games Week</t>
  </si>
  <si>
    <t>One Punch Man</t>
  </si>
  <si>
    <t xml:space="preserve">Troublé par le comportement de Bang, </t>
  </si>
  <si>
    <t>Charanko</t>
  </si>
  <si>
    <t xml:space="preserve"> par le comportement de Bang, Charanko demande conseil à Genos et Sa</t>
  </si>
  <si>
    <t>Bang</t>
  </si>
  <si>
    <t>roublé par le comportement de Bang, Charanko demande conseil à G</t>
  </si>
  <si>
    <t>Genos</t>
  </si>
  <si>
    <t>g, Charanko demande conseil à Genos et Saitama. Pendant ce temps,</t>
  </si>
  <si>
    <t>Garoh</t>
  </si>
  <si>
    <t>et Saitama. Pendant ce temps, Garoh continue sa chasse...</t>
  </si>
  <si>
    <t>Saitama</t>
  </si>
  <si>
    <t>ko demande conseil à Genos et Saitama. Pendant ce temps, Garoh cont</t>
  </si>
  <si>
    <t xml:space="preserve"> Saitama participe au tournoi Super Fight en se faisant passer po</t>
  </si>
  <si>
    <t>Super Fight</t>
  </si>
  <si>
    <t xml:space="preserve"> Saitama participe au tournoi Super Fight en se faisant passer pour Cha</t>
  </si>
  <si>
    <t>Batte-Man</t>
  </si>
  <si>
    <t>ué de Bang. Pendant ce temps, Batte-Man est chargé de la protection d</t>
  </si>
  <si>
    <t>l'utilisation d'une perruque, Saitama participe au tournoi Super Fi</t>
  </si>
  <si>
    <t>Association des héros</t>
  </si>
  <si>
    <t>la protection d'un cadre de l'Association des héros...</t>
  </si>
  <si>
    <t>ght en se faisant passer pour Charanko, l'élève peu doué de Bang. Pe</t>
  </si>
  <si>
    <t xml:space="preserve">Charanko, l'élève peu doué de Bang. Pendant ce temps, Batte-Man </t>
  </si>
  <si>
    <t>One Piece</t>
  </si>
  <si>
    <t>Oden</t>
  </si>
  <si>
    <t>s, mais à sa grande surprise, Oden avait prévu... le coup et les</t>
  </si>
  <si>
    <t>Wano</t>
  </si>
  <si>
    <t xml:space="preserve"> et son équipage débarquent à Wano à bord d'un navire endommagé.</t>
  </si>
  <si>
    <t>Barbe Blanche</t>
  </si>
  <si>
    <t xml:space="preserve">Barbe Blanche et son équipage débarquent à </t>
  </si>
  <si>
    <t>à bord d'un navire endommagé. Oden rapplique, surexcité, et dema</t>
  </si>
  <si>
    <t>ique, surexcité, et demande à Barbe Blanche de le prendre à bord de son b</t>
  </si>
  <si>
    <t>Amatsuki Toki</t>
  </si>
  <si>
    <t>poque. Il rencontre également Amatsuki Toki, qui sera amenée à devenir so</t>
  </si>
  <si>
    <t>Enfin, Oden prend la mer. Tout ce qu'il d</t>
  </si>
  <si>
    <t>che tombent sur l'équipage de Roger sur une île. Après qu'Oden ai</t>
  </si>
  <si>
    <t>Orochi</t>
  </si>
  <si>
    <t>Alors qu'Oden est en voyage, Orochi fomente un plan afin de s'emp</t>
  </si>
  <si>
    <t>Alors qu'Oden est en voyage, Orochi fomente</t>
  </si>
  <si>
    <t xml:space="preserve">e Roger sur une île. Après qu'Oden ait été vaincu par Roger,... </t>
  </si>
  <si>
    <t>Hiyori Kozuki</t>
  </si>
  <si>
    <t xml:space="preserve">ux ans plus tard, et alors qu'Hiyori Kozuki est née, l'équipage de Barbe </t>
  </si>
  <si>
    <t>Kozuki est née, l'équipage de Barbe Blanche tombent sur l'équipage de Rog</t>
  </si>
  <si>
    <t>itanesque entre ce dernier et Barbe Blanche s'ensuit.</t>
  </si>
  <si>
    <t>Higurashi Kurozumi</t>
  </si>
  <si>
    <t xml:space="preserve"> du poste de shogun, aidé par Higurashi Kurozumi. Deux ans plus tard, et alors</t>
  </si>
  <si>
    <t>ès qu'Oden ait été vaincu par Roger,... un affrontement titanesqu</t>
  </si>
  <si>
    <t>Roger apprend qu'Oden peut lire les ponéglyphes, ce</t>
  </si>
  <si>
    <t>à ce moment... que l'homme de Wano intervient et donne le fond d</t>
  </si>
  <si>
    <t xml:space="preserve"> pieds. Stupéfait, il supplie Barbe Blanche de lui permettre d'emprunter </t>
  </si>
  <si>
    <t>Roger apprend qu'Oden peut lire les</t>
  </si>
  <si>
    <t xml:space="preserve"> de lui permettre d'emprunter Oden pour un voyage d'un an. C'est</t>
  </si>
  <si>
    <t>Level One</t>
  </si>
  <si>
    <t>Let'</t>
  </si>
  <si>
    <t>Marcus, l'inventeur du Let's Play, teste le premier nivea</t>
  </si>
  <si>
    <t>Let's Play</t>
  </si>
  <si>
    <t>Marcus, l'inventeur du Let's Play, teste le premier niveau d'un</t>
  </si>
  <si>
    <t>Play</t>
  </si>
  <si>
    <t>Marcus, l'inventeur du Let's Play, t</t>
  </si>
  <si>
    <t>Alors que Saitama participe au Super Fight, une</t>
  </si>
  <si>
    <t>lors que Saitama participe au Super Fight, une véritable invasion de mo</t>
  </si>
  <si>
    <t>lors que Saitama participe au Super Fight, une véritable invasion</t>
  </si>
  <si>
    <t>School of Golf</t>
  </si>
  <si>
    <t>Martin Hall</t>
  </si>
  <si>
    <t>Martin Hall délivre ses meilleurs conseil</t>
  </si>
  <si>
    <t>Martin Hall et Sara Brown délivrent de pr</t>
  </si>
  <si>
    <t>Sara Brown</t>
  </si>
  <si>
    <t>Martin Hall et Sara Brown délivrent de précieux conseil</t>
  </si>
  <si>
    <t>La technique du Chinois</t>
  </si>
  <si>
    <t>Meiyan</t>
  </si>
  <si>
    <t>robable alliée et amie nommée Meiyan, une fille mi-humaine, mi-mon</t>
  </si>
  <si>
    <t>Taka</t>
  </si>
  <si>
    <t xml:space="preserve">Le jeune moine Taka et ses trois disciples, sont </t>
  </si>
  <si>
    <t>Roi singe</t>
  </si>
  <si>
    <t>appe avec le bâton magique du Roi singe, puis se met en route pour li</t>
  </si>
  <si>
    <t xml:space="preserve"> du Roi singe, puis se met en route pour libérer ses compagnons. </t>
  </si>
  <si>
    <t>appe avec le bâton magique du Roi singe, puis se met en route p</t>
  </si>
  <si>
    <t>turés par l'arbre démoniaque. Taka s'échappe avec le bâton magiq</t>
  </si>
  <si>
    <t>Yu-Gi-Oh ! GX</t>
  </si>
  <si>
    <t>Jaden</t>
  </si>
  <si>
    <t>est déterminée à se venger de Jaden en lui infligeant les même so</t>
  </si>
  <si>
    <t>Yubel</t>
  </si>
  <si>
    <t>Yubel est déterminée à se venger de</t>
  </si>
  <si>
    <t>eur de lui, pour faire face à Yubel...</t>
  </si>
  <si>
    <t>Ultime Souverain</t>
  </si>
  <si>
    <t>rendre à dominer la part de l'Ultime Souverain qu'il a à l'intérieur de lui,</t>
  </si>
  <si>
    <t>Jaden a compris qu'il devait appren</t>
  </si>
  <si>
    <t>Yu-Gi-Oh !</t>
  </si>
  <si>
    <t>Dieu Egyptien</t>
  </si>
  <si>
    <t>n qu'il n'ait pas de carte de Dieu Egyptien, il fait plus que se défendre</t>
  </si>
  <si>
    <t>Marek</t>
  </si>
  <si>
    <t xml:space="preserve">Joey affronte Marek en demi-finale et bien qu'il </t>
  </si>
  <si>
    <t>Joey affronte Marek en demi-finale</t>
  </si>
  <si>
    <t>royaume des Ombres</t>
  </si>
  <si>
    <t>dont l'esprit est toujours au royaume des Ombres.</t>
  </si>
  <si>
    <t>Mai</t>
  </si>
  <si>
    <t>nt, Sérénity est au chevet de Mai dont l'esprit est toujours au</t>
  </si>
  <si>
    <t>uel des Ombres continue entre Joey et Marek. Tandis que ses amis</t>
  </si>
  <si>
    <t>Sérénity</t>
  </si>
  <si>
    <t>s que ses amis l'encouragent, Sérénity est au chevet de Mai dont l'e</t>
  </si>
  <si>
    <t>Ombres continue entre Joey et Marek. Tandis que ses amis l'encour</t>
  </si>
  <si>
    <t>Ombres</t>
  </si>
  <si>
    <t>Le duel des Ombres continue entre Joey et Marek.</t>
  </si>
  <si>
    <t>t est toujours au royaume des Ombres.</t>
  </si>
  <si>
    <t>duel des Ombres</t>
  </si>
  <si>
    <t>Le duel qui oppose Marek et Joey touche à sa fin. Joey réussir</t>
  </si>
  <si>
    <t>Le duel qui oppose Marek et Joey touche à sa fin. Joey</t>
  </si>
  <si>
    <t xml:space="preserve">arek et Joey touche à sa fin. Joey réussira-t-il à triompher de </t>
  </si>
  <si>
    <t>Duel</t>
  </si>
  <si>
    <t xml:space="preserve">iba fait rage dans l'arène de Duel. Le vainqueur remportera une </t>
  </si>
  <si>
    <t>Yugi</t>
  </si>
  <si>
    <t>Le duel tant attendu entre Yugi et Kaiba fait rage dans l'arè</t>
  </si>
  <si>
    <t>Kaiba</t>
  </si>
  <si>
    <t>el tant attendu entre Yugi et Kaiba fait rage dans l'arène de Due</t>
  </si>
  <si>
    <t>arène de Duel</t>
  </si>
  <si>
    <t xml:space="preserve">ugi et Kaiba fait rage dans l'arène de Duel. Le vainqueur remportera une </t>
  </si>
  <si>
    <t>Un chien des Flandres (S1-E13)</t>
  </si>
  <si>
    <t>Nulette</t>
  </si>
  <si>
    <t>Madame Nulette possède un lopin de terre que</t>
  </si>
  <si>
    <t>Madame Nulette</t>
  </si>
  <si>
    <t>Beautiful Gong Shim</t>
  </si>
  <si>
    <t xml:space="preserve">hambre. Son locataire est Ahn Dan-Tae, un jeune homme qui sous </t>
  </si>
  <si>
    <t>Gong Shim</t>
  </si>
  <si>
    <t xml:space="preserve"> sa réussite professionnelle, Gong Shim s'apparente à un vilain petit</t>
  </si>
  <si>
    <t>Gong Shim et Gong Mi sont deux soeurs q</t>
  </si>
  <si>
    <t>u de moyens. En conséquences, Dan-Tae ne gagne pas assez pour f</t>
  </si>
  <si>
    <t>Suk</t>
  </si>
  <si>
    <t>courses qu'il vient en aide à Suk Joon-Soo, un héritier de Chae</t>
  </si>
  <si>
    <t>Dan-Tae</t>
  </si>
  <si>
    <t>u de moyens. En conséquences, Dan-Tae ne gagne pas assez pour faire</t>
  </si>
  <si>
    <t>Gong</t>
  </si>
  <si>
    <t>ux soeurs que tout oppose. Si Gong Mi fait la fierté de ses pare</t>
  </si>
  <si>
    <t>Ahn Dan-Tae</t>
  </si>
  <si>
    <t xml:space="preserve">sa chambre. Son locataire est Ahn Dan-Tae, un jeune homme qui sous ses </t>
  </si>
  <si>
    <t>Gong Mi</t>
  </si>
  <si>
    <t>ux soeurs que tout oppose. Si Gong Mi fait la fierté de ses parents</t>
  </si>
  <si>
    <t>Gong Shim et Gong Mi sont deux soeurs que tout opp</t>
  </si>
  <si>
    <t xml:space="preserve"> sa réussite professionnelle, Gong Shim s'apparente à un vilain </t>
  </si>
  <si>
    <t>Chaebol</t>
  </si>
  <si>
    <t xml:space="preserve"> Suk Joon-Soo, un héritier de Chaebol. Les jeunes hommes deviennent</t>
  </si>
  <si>
    <t>Suk Joon-Soo</t>
  </si>
  <si>
    <t xml:space="preserve">courses qu'il vient en aide à Suk Joon-Soo, un héritier de Chaebol. Les </t>
  </si>
  <si>
    <t>Temperature of Love</t>
  </si>
  <si>
    <t>Jung-Sun</t>
  </si>
  <si>
    <t>. Sous ce pseudonyme se cache Jung-Sun, jeune chef qui rêve de deven</t>
  </si>
  <si>
    <t>Jane   et   Good Soup</t>
  </si>
  <si>
    <t>our y apprendre la cuisine.   Jane   et   Good Soup   vont alors se rencontrer da</t>
  </si>
  <si>
    <t>Jane   sur Internet</t>
  </si>
  <si>
    <t>ui utilise le pseudonyme de   Jane   sur Internet. Elle commence à avoir une di</t>
  </si>
  <si>
    <t>Good Soup</t>
  </si>
  <si>
    <t xml:space="preserve"> une discussion online avec   Good Soup  . Sous ce pseudonyme se cach</t>
  </si>
  <si>
    <t>Sun</t>
  </si>
  <si>
    <t>s ce pseudonyme se cache Jung-Sun, jeune chef qui rêve de deven</t>
  </si>
  <si>
    <t>Jane</t>
  </si>
  <si>
    <t>our y apprendre la cuisine.   Jane   et   Good Soup   vont alors</t>
  </si>
  <si>
    <t xml:space="preserve"> française après être allé en France pour y apprendre la cuisine. </t>
  </si>
  <si>
    <t>Hyun-Soo</t>
  </si>
  <si>
    <t>s sont à la même température. Hyun-Soo... est une apprentie scénaris</t>
  </si>
  <si>
    <t>ui utilise le pseudonyme de   Jane   sur Internet. Elle commence</t>
  </si>
  <si>
    <t>ien pharaon. Yugi et ses amis Joey, Tea et Hondo... protègent le</t>
  </si>
  <si>
    <t>Yugi Moto</t>
  </si>
  <si>
    <t xml:space="preserve">Un lycéen timide nommé Yugi Moto reçoit de son grand-père les </t>
  </si>
  <si>
    <t>Tea</t>
  </si>
  <si>
    <t>araon. Yugi et ses amis Joey, Tea et Hondo... protègent le puzz</t>
  </si>
  <si>
    <t>Yugi et ses amis Joey, Tea et Hondo... protègent le puzzle, qui c</t>
  </si>
  <si>
    <t>Tea et Hondo</t>
  </si>
  <si>
    <t>araon. Yugi et ses amis Joey, Tea et Hondo... protègent le puzzle, qui c</t>
  </si>
  <si>
    <t xml:space="preserve"> 000 ans d'un ancien pharaon. Yugi et ses amis Joey, Tea et Hond</t>
  </si>
  <si>
    <t xml:space="preserve">puzzle du millénaire. Lorsque Yugi réassemble le puzzle, il est </t>
  </si>
  <si>
    <t>Defendant</t>
  </si>
  <si>
    <t>AccusÈ</t>
  </si>
  <si>
    <t xml:space="preserve">e rÈveille un jour en prison. AccusÈ du meurtre de sa femme et de </t>
  </si>
  <si>
    <t>ÈvÈnements</t>
  </si>
  <si>
    <t>e voile sur le mystËre de ces ÈvÈnements tragiques ?</t>
  </si>
  <si>
    <t>mÈmoire</t>
  </si>
  <si>
    <t>le a pu en arriver l‡ ? Sa... mÈmoire va-t-elle revenir et ainsi le</t>
  </si>
  <si>
    <t>ng-Woo se rÈveille un jour en prison. AccusÈ du meurtre de sa femm</t>
  </si>
  <si>
    <t>ÈvÈnements tragiques</t>
  </si>
  <si>
    <t>rÈveille</t>
  </si>
  <si>
    <t xml:space="preserve">Park Jung-Woo se rÈveille un jour en prison. AccusÈ du </t>
  </si>
  <si>
    <t>Park Jung-Woo</t>
  </si>
  <si>
    <t>Park Jung-Woo se rÈveille un jour en prison</t>
  </si>
  <si>
    <t>ÈtÈ retrouvÈ</t>
  </si>
  <si>
    <t xml:space="preserve"> dont le corps n'a pas encore ÈtÈ retrouvÈ, il ne se souvient cependant </t>
  </si>
  <si>
    <t xml:space="preserve">Les amis de Jaden commencent à être agacés par </t>
  </si>
  <si>
    <t>il a depuis la disparition de Jessie et par sa façon de foncer têt</t>
  </si>
  <si>
    <t>Crazy Ads World</t>
  </si>
  <si>
    <t>GONG!</t>
  </si>
  <si>
    <t>AZY ADS WORLDS uniquement sur GONG!</t>
  </si>
  <si>
    <t>GONG</t>
  </si>
  <si>
    <t>CRAZY</t>
  </si>
  <si>
    <t>es pubs mondiales, c'est dans CRAZY ADS WORLDS uniquement sur GON</t>
  </si>
  <si>
    <t>CRAZY ADS WORLDS</t>
  </si>
  <si>
    <t>es pubs mondiales, c'est dans CRAZY ADS WORLDS uniquement sur GONG!</t>
  </si>
  <si>
    <t>WORLDS</t>
  </si>
  <si>
    <t>ndiales, c'est dans CRAZY ADS WORLDS uniquement sur GONG!</t>
  </si>
  <si>
    <t>Battlefield Baseball</t>
  </si>
  <si>
    <t>Seïdo High</t>
  </si>
  <si>
    <t>L'équipe de Base-ball de Seïdo High désire plus que tout remporte</t>
  </si>
  <si>
    <t>Base-ball</t>
  </si>
  <si>
    <t>L'équipe de Base-ball de Seïdo High désire plus que</t>
  </si>
  <si>
    <t>s commencer sur le terrain de Base-ball.</t>
  </si>
  <si>
    <t>Yakyû</t>
  </si>
  <si>
    <t>une nouvelle recrue, Jubei... Yakyû. Une bataille à mort va alors</t>
  </si>
  <si>
    <t>a, il va falloire affronter l'équipe Gedo High, composée de zombie</t>
  </si>
  <si>
    <t>Jubei</t>
  </si>
  <si>
    <t>o engage une nouvelle recrue, Jubei... Yakyû. Une bataille à mort</t>
  </si>
  <si>
    <t>Seïdo</t>
  </si>
  <si>
    <t>voir ses chances, l'équipe de Seïdo engage une nouvelle recrue, J</t>
  </si>
  <si>
    <t>équipe de Seïdo</t>
  </si>
  <si>
    <t>. Afin d'avoir ses chances, l'équipe de Seïdo engage une nouvelle recrue, J</t>
  </si>
  <si>
    <t>équipe de Base-ball</t>
  </si>
  <si>
    <t>Gedo High</t>
  </si>
  <si>
    <t>a falloire affronter l'équipe Gedo High, composée de zombies arracheu</t>
  </si>
  <si>
    <t>Hospital Ship</t>
  </si>
  <si>
    <t>Corée</t>
  </si>
  <si>
    <t>d dans des villages isolés en Corée pour soigner ceux qui n'ont p</t>
  </si>
  <si>
    <t>Flag</t>
  </si>
  <si>
    <t>Petit pays du Moyen-Orient, l'Uddiyana est en proie à un</t>
  </si>
  <si>
    <t>pays du Moyen-Orient</t>
  </si>
  <si>
    <t>Uddiyana</t>
  </si>
  <si>
    <t>Petit pays du Moyen-Orient, l'Uddiyana est en proie à une guerre civ</t>
  </si>
  <si>
    <t>Onu</t>
  </si>
  <si>
    <t>n cliché d'un drapeau de... l'Onu qui émeut le monde entier. Al</t>
  </si>
  <si>
    <t>ien de la paix, envoyée par l'Onu, tente d'instaurer un cessez-</t>
  </si>
  <si>
    <t>Deadman Wonderland</t>
  </si>
  <si>
    <t>Ganta</t>
  </si>
  <si>
    <t>Ganta, un jeune homme de 14 ans, et</t>
  </si>
  <si>
    <t>meurtre de ses amis et jeté à Deadman Wonderland, une prison ultra-sécurisée o</t>
  </si>
  <si>
    <t>s des combats à... mort. Pour Ganta, la lutte pour la survie a co</t>
  </si>
  <si>
    <t>eté à Deadman Wonderland, une prison ultra-sécurisée où les prison</t>
  </si>
  <si>
    <t>School Rumble (S2-E3)</t>
  </si>
  <si>
    <t>Vraiment School Rumble</t>
  </si>
  <si>
    <t xml:space="preserve"> C'est School Rumble... C'est Vraiment School Rumble... C'est School Rumble, Je Vo</t>
  </si>
  <si>
    <t>C'est School Rumble</t>
  </si>
  <si>
    <t>ol Rumble Saison 2Épisode 21: C'est School Rumble... C'est Vraiment School Rumb</t>
  </si>
  <si>
    <t>Dis !</t>
  </si>
  <si>
    <t>est School Rumble, Je Vous Le Dis ! Tenma, jeune lycéenne maladro</t>
  </si>
  <si>
    <t>Résumé School Rumble</t>
  </si>
  <si>
    <t>Résumé School Rumble Saison 2Épisode 21: C'est Sch</t>
  </si>
  <si>
    <t>Résumé School</t>
  </si>
  <si>
    <t>Résumé School Rumble Saison 2Épisode 21: C'</t>
  </si>
  <si>
    <t>Oji</t>
  </si>
  <si>
    <t>st amoureuse de l'énigmatique Oji et ne se rend pas compte de l</t>
  </si>
  <si>
    <t>Kenji</t>
  </si>
  <si>
    <t>te de l'intérêt que lui porte Kenji, le caïd de l'école. Suivez l</t>
  </si>
  <si>
    <t>Je Vous Le Dis !</t>
  </si>
  <si>
    <t>umble... C'est School Rumble, Je Vous Le Dis ! Tenma, jeune lycéenne maladro</t>
  </si>
  <si>
    <t>est Vraiment School Rumble... C'est School Rumble, Je Vous Le Dis ! Tenma, jeun</t>
  </si>
  <si>
    <t>Tenma</t>
  </si>
  <si>
    <t>hool Rumble, Je Vous Le Dis ! Tenma, jeune lycéenne maladroite es</t>
  </si>
  <si>
    <t>School Rumble</t>
  </si>
  <si>
    <t>ble Saison 2Épisode 21: C'est School Rumble... C'est Vraiment School Rumb</t>
  </si>
  <si>
    <t>aiment School Rumble... C'est School Rumble, Je Vous Le Dis ! Tenma, jeun</t>
  </si>
  <si>
    <t>porte Kenji</t>
  </si>
  <si>
    <t>s compte de l'intérêt que lui porte Kenji, le caïd de l'école. Suivez l</t>
  </si>
  <si>
    <t>énigmatique Oji</t>
  </si>
  <si>
    <t>maladroite est amoureuse de l'énigmatique Oji et ne se rend pas compte de l</t>
  </si>
  <si>
    <t>lui porte Kenji, le caïd de l'école. Suivez leurs aventures rocam</t>
  </si>
  <si>
    <t>Je Vous</t>
  </si>
  <si>
    <t>umble... C'est School Rumble, Je Vous Le Dis ! Tenma, jeune lycéenn</t>
  </si>
  <si>
    <t>Résumé School Rumble Saison 2Épisode 21: C'est School Rum</t>
  </si>
  <si>
    <t>Résumé School Rumble Saison</t>
  </si>
  <si>
    <t>Tenma, jeune lycéenne maladroite es</t>
  </si>
  <si>
    <t>Gon, un jeune garçon aux facultés</t>
  </si>
  <si>
    <t>Hunter</t>
  </si>
  <si>
    <t xml:space="preserve">asse l'examen pour devenir un Hunter, l'élite des aventuriers. Il </t>
  </si>
  <si>
    <t>Jin</t>
  </si>
  <si>
    <t>i pouvoir retrouver son père, Jin.</t>
  </si>
  <si>
    <t>u Millenium et recherchent le Pharaon.</t>
  </si>
  <si>
    <t>Les gardiens du Pharaon sont partis à la recherche de</t>
  </si>
  <si>
    <t>Puzzle du Millenium</t>
  </si>
  <si>
    <t xml:space="preserve"> à eux, sont enfermés dans le Puzzle du Millenium et recherchent le Pharaon.</t>
  </si>
  <si>
    <t>Bakura</t>
  </si>
  <si>
    <t>sont partis à la recherche de Bakura qui s'est enfui après le comb</t>
  </si>
  <si>
    <t xml:space="preserve"> s'est enfui après le combat. Yugi et ses amis quant à eux, sont</t>
  </si>
  <si>
    <t>Mahad</t>
  </si>
  <si>
    <t>Mahad affronte Bakura dans la grott</t>
  </si>
  <si>
    <t>sance. Le duel est serré ! Le Pharaon et ses gardiens tentent de le</t>
  </si>
  <si>
    <t>Mahad affronte Bakura dans la grotte où il avait em</t>
  </si>
  <si>
    <t>Himawari</t>
  </si>
  <si>
    <t>jà enneigées. L'occasion pour Himawari et ses amies de faire une pet</t>
  </si>
  <si>
    <t>Sakura</t>
  </si>
  <si>
    <t>e tournent vers une lycéenne, Sakura. Mais un danger plus grand gu</t>
  </si>
  <si>
    <t>Le Dieu tutélaire qui protège les hab</t>
  </si>
  <si>
    <t>Hayato</t>
  </si>
  <si>
    <t>s un danger plus grand guette Hayato ! Et tout ça à cause d'un bai</t>
  </si>
  <si>
    <t>Finding Paradiso</t>
  </si>
  <si>
    <t>trouve Hatchin au cirque avec Rita. Hatchin ne veut pas la suivr</t>
  </si>
  <si>
    <t>ivre car les propriétaires du cirque ont d'autres plans pour elle.</t>
  </si>
  <si>
    <t>Hatchin</t>
  </si>
  <si>
    <t xml:space="preserve"> Hatchin au cirque avec Rita. Hatchin ne veut pas la suivre car les</t>
  </si>
  <si>
    <t xml:space="preserve">Michiko retrouve Hatchin au cirque avec Rita. Hatchin </t>
  </si>
  <si>
    <t>Michiko</t>
  </si>
  <si>
    <t>Michiko retrouve Hatchin au cirque av</t>
  </si>
  <si>
    <t>Michiko retrouve Hatchin au cirque avec Rita. Hatchin ne veut pa</t>
  </si>
  <si>
    <t>Innocent Venus</t>
  </si>
  <si>
    <t>Phantom</t>
  </si>
  <si>
    <t xml:space="preserve"> régime tentent d'échapper au Phantom, l'organisation chargée de su</t>
  </si>
  <si>
    <t>Saeko</t>
  </si>
  <si>
    <t>istoire. Suivez les traces de Saeko, photographe de guerre et plo</t>
  </si>
  <si>
    <t>School Rumble (S1-E9)</t>
  </si>
  <si>
    <t>Harima</t>
  </si>
  <si>
    <t>mille de Tenma et de Yakumo). Harima pense qu'il s'agit de Tenma e</t>
  </si>
  <si>
    <t>Suou</t>
  </si>
  <si>
    <t>'un côté, Tenma, Harima... et Suou et de l'autre, Hanai et les d</t>
  </si>
  <si>
    <t>Course De Piscine !</t>
  </si>
  <si>
    <t>ode 7: Nettoyage De Piscine ! Course De Piscine ! Guerre De Piscine ! La classe</t>
  </si>
  <si>
    <t>Yakumo</t>
  </si>
  <si>
    <t>nom de famille de Tenma et de Yakumo). Harima pense qu'il s'agit d</t>
  </si>
  <si>
    <t>Tsukamoto</t>
  </si>
  <si>
    <t>end que Hanai est amoureux de Tsukamoto (c'est le nom de famille de T</t>
  </si>
  <si>
    <t xml:space="preserve"> et Karasuma doit nettoyer la piscine. Harima entend que Hanai est </t>
  </si>
  <si>
    <t>Résumé School Rumble Saison 1Épisode 7: Net</t>
  </si>
  <si>
    <t>Piscine</t>
  </si>
  <si>
    <t>toyage De Piscine ! Course De Piscine ! Guerre De Piscine ! La clas</t>
  </si>
  <si>
    <t>ey un peu spécial. D'un côté, Tenma, Harima... et Suou et de l'au</t>
  </si>
  <si>
    <t>et les deux autres copines de Tenma.</t>
  </si>
  <si>
    <t>Hanai</t>
  </si>
  <si>
    <t>la piscine. Harima entend que Hanai est amoureux de Tsukamoto (c'</t>
  </si>
  <si>
    <t xml:space="preserve"> Harima pense qu'il s'agit de Tenma et il veut le défier lors d'u</t>
  </si>
  <si>
    <t>uma doit nettoyer la piscine. Harima entend que Hanai est amoureux</t>
  </si>
  <si>
    <t>Hockey</t>
  </si>
  <si>
    <t xml:space="preserve"> le défier lors d'un match de Hockey un peu spécial. D'un côté, Te</t>
  </si>
  <si>
    <t>Nettoyage De Piscine !</t>
  </si>
  <si>
    <t>ool Rumble Saison 1Épisode 7: Nettoyage De Piscine ! Course De Piscine ! Guerre De</t>
  </si>
  <si>
    <t>Karasuma</t>
  </si>
  <si>
    <t>La classe de Tenma, Harima et Karasuma doit nettoyer la piscine. Har</t>
  </si>
  <si>
    <t xml:space="preserve">ison 1Épisode 7: Nettoyage De Piscine ! Course De Piscine ! Guerre </t>
  </si>
  <si>
    <t>eu spécial. D'un côté, Tenma, Harima... et Suou et de l'autre, Han</t>
  </si>
  <si>
    <t>o (c'est le nom de famille de Tenma et de Yakumo). Harima pense q</t>
  </si>
  <si>
    <t>De Piscine</t>
  </si>
  <si>
    <t>Nettoyage De Piscine ! Course De Piscine ! Guerre De Piscine ! La clas</t>
  </si>
  <si>
    <t>rre De Piscine ! La classe de Tenma, Harima et Karasuma doit nett</t>
  </si>
  <si>
    <t>ima... et Suou et de l'autre, Hanai et les deux autres copines de</t>
  </si>
  <si>
    <t>Résumé School Rumble Saison 1Épisode 7: Nettoyage De Pisc</t>
  </si>
  <si>
    <t xml:space="preserve">Résumé School Rumble Saison 1Épisode 7: Nettoyage </t>
  </si>
  <si>
    <t xml:space="preserve">Piscine ! La classe de Tenma, Harima et Karasuma doit nettoyer la </t>
  </si>
  <si>
    <t>Guerre De Piscine !</t>
  </si>
  <si>
    <t>Piscine ! Course De Piscine ! Guerre De Piscine ! La classe de Tenma, Harima et</t>
  </si>
  <si>
    <t xml:space="preserve">s-repas au curry pour elle et Karasuma. Harima les voit en train de </t>
  </si>
  <si>
    <t>Eri</t>
  </si>
  <si>
    <t>'Amour ! Hein? Après l'école, Eri décide d'aller au supermarché</t>
  </si>
  <si>
    <t>La Première Virée Shopping !</t>
  </si>
  <si>
    <t xml:space="preserve">ool Rumble Saison 1Épisode 8: La Première Virée Shopping ! Le Premier Panier-repas ! Le </t>
  </si>
  <si>
    <t>Premier Panier</t>
  </si>
  <si>
    <t xml:space="preserve"> Première Virée Shopping ! Le Premier Panier-repas ! Le Premier Chagrin d'</t>
  </si>
  <si>
    <t>Premier Panier-repas !</t>
  </si>
  <si>
    <t xml:space="preserve"> Première Virée Shopping ! Le Premier Panier-repas ! Le Premier Chagrin d'Amour ! </t>
  </si>
  <si>
    <t>agrin d'Amour ! Hein? Après l'école, Eri décide d'aller au superm</t>
  </si>
  <si>
    <t>. Il refuse alors d'aller à l'école et passe ses journées à regar</t>
  </si>
  <si>
    <t>'école, Eri décide d'aller au supermarché. Le lendemain, Tenma décide d</t>
  </si>
  <si>
    <t>Premier Chagrin d'Amour !</t>
  </si>
  <si>
    <t xml:space="preserve"> Le Premier Panier-repas ! Le Premier Chagrin d'Amour ! Hein? Après l'école, Eri déci</t>
  </si>
  <si>
    <t xml:space="preserve"> curry pour elle et Karasuma. Harima les voit en train de déjeuner</t>
  </si>
  <si>
    <t>Le Premier Chagrin d'Amour !</t>
  </si>
  <si>
    <t>g ! Le Premier Panier-repas ! Le Premier Chagrin d'Amour ! Hein? Après l'école, Eri déci</t>
  </si>
  <si>
    <t>Hein</t>
  </si>
  <si>
    <t xml:space="preserve"> Le Premier Chagrin d'Amour ! Hein? Après l'école, Eri décide d'</t>
  </si>
  <si>
    <t xml:space="preserve">Résumé School Rumble Saison 1Épisode 8: La </t>
  </si>
  <si>
    <t>Résumé School Rumble Saison 1Épisode 8: La Première Virée</t>
  </si>
  <si>
    <t>Résumé School Rumble Saison 1Épisode 8: La Premièr</t>
  </si>
  <si>
    <t>au supermarché. Le lendemain, Tenma décide de préparer deux boîte</t>
  </si>
  <si>
    <t>Première Virée Shopping !</t>
  </si>
  <si>
    <t xml:space="preserve"> Rumble Saison 1Épisode 8: La Première Virée Shopping ! Le Premier Panier-repas ! Le </t>
  </si>
  <si>
    <t>Distorted (S1-E10)</t>
  </si>
  <si>
    <t>Chacal</t>
  </si>
  <si>
    <t>, il va prendre l'identité du Chacal, un journaliste prêt à tout !</t>
  </si>
  <si>
    <t>Les seuls en Corée à pouvoir prouver la véracité</t>
  </si>
  <si>
    <t>Han Moo-Young</t>
  </si>
  <si>
    <t>istoire Falsifiée, au coté de Han Moo-Young, Lee Seok-Min, journaliste et</t>
  </si>
  <si>
    <t>Falsifiée</t>
  </si>
  <si>
    <t>ongez au coeur d'une histoire Falsifiée, au coté de Han Moo-Young, Le</t>
  </si>
  <si>
    <t>Lee Seok-Min</t>
  </si>
  <si>
    <t>ée, au coté de Han Moo-Young, Lee Seok-Min, journaliste et ancien collèg</t>
  </si>
  <si>
    <t>é, quitte même a la falsifie. Han Moo-Young, ancien athlète olympique de.</t>
  </si>
  <si>
    <t>a véracité d'un fait c'est la presse et la justice. Dans notre soc</t>
  </si>
  <si>
    <t>Kwon So-Ra</t>
  </si>
  <si>
    <t xml:space="preserve"> son frère et de la procureur Kwon So-Ra.</t>
  </si>
  <si>
    <t>un fait c'est la presse et la justice. Dans notre société, le journ</t>
  </si>
  <si>
    <t>Pierre, le joueur, est un ancien cam</t>
  </si>
  <si>
    <t>Duel Académie</t>
  </si>
  <si>
    <t>école d'Alexia. Il vient à la Duel Académie pour la défier car elle est l</t>
  </si>
  <si>
    <t xml:space="preserve"> d'Alexia. Il vient à la Duel Académie pour la défier car elle est l</t>
  </si>
  <si>
    <t>Alexia</t>
  </si>
  <si>
    <t xml:space="preserve"> un ancien camarade d'école d'Alexia. Il vient à la Duel Académie </t>
  </si>
  <si>
    <t>monsieur Banner</t>
  </si>
  <si>
    <t>e se lancer à la recherche de monsieur Banner, qui est toujours porté dispa</t>
  </si>
  <si>
    <t>Jaden et ses amis décident de se la</t>
  </si>
  <si>
    <t>Banner</t>
  </si>
  <si>
    <t>er à la recherche de monsieur Banner, qui est toujours porté dispa</t>
  </si>
  <si>
    <t xml:space="preserve">oir ainsi retrouver son père, Jin, qui l'a laissé pour exercer </t>
  </si>
  <si>
    <t>Kirua</t>
  </si>
  <si>
    <t>tis chasseurs, tels Kurapika, Kirua ou encore Léolio. Une adaptat</t>
  </si>
  <si>
    <t xml:space="preserve">res apprentis chasseurs, tels Kurapika, Kirua ou encore Léolio. Une </t>
  </si>
  <si>
    <t>reuses. C'est l'occasion pour Gon de rencontrer d'autres appren</t>
  </si>
  <si>
    <t>Gon Freecss</t>
  </si>
  <si>
    <t>A 12 ans, Gon Freecss rêve de faire partie de l'éli</t>
  </si>
  <si>
    <t>Léolio</t>
  </si>
  <si>
    <t>els Kurapika, Kirua ou encore Léolio. Une adaptation d'un shonen m</t>
  </si>
  <si>
    <t>Yu-Gi-Oh ! 5D's</t>
  </si>
  <si>
    <t>Yanagi</t>
  </si>
  <si>
    <t>n duel, se servant du deck de Yanagi. Pendant ce temps, Goodwin ré</t>
  </si>
  <si>
    <t>ystère de sa marque, celle du Dragon cramoisi.</t>
  </si>
  <si>
    <t>centre de détention</t>
  </si>
  <si>
    <t>Au centre de détention, Yusei livre un duel, se serv</t>
  </si>
  <si>
    <t>Yusei</t>
  </si>
  <si>
    <t xml:space="preserve">Au centre de détention, Yusei livre un duel, se servant du </t>
  </si>
  <si>
    <t>Goodwin</t>
  </si>
  <si>
    <t xml:space="preserve"> de Yanagi. Pendant ce temps, Goodwin révèle à Jack le mystère de s</t>
  </si>
  <si>
    <t>Dragon cramoisi</t>
  </si>
  <si>
    <t>nt ce temps, Goodwin révèle à Jack le mystère de sa marque, cell</t>
  </si>
  <si>
    <t>rencontrer. Pendant ce temps, Jack se lance dans un nouveau Turb</t>
  </si>
  <si>
    <t>Alors que Yusei est interrogé pour recueillir</t>
  </si>
  <si>
    <t xml:space="preserve">ions sur sa Marque du Dragon, Goodwin vient au Centre de Détention </t>
  </si>
  <si>
    <t>Marque du Dragon</t>
  </si>
  <si>
    <t>illir des informations sur sa Marque du Dragon, Goodwin vient au Centre de D</t>
  </si>
  <si>
    <t xml:space="preserve"> un nouveau Turbo duel contre Hunter mais le coeur n'y est plus, a</t>
  </si>
  <si>
    <t>plus, après sa défaite contre Yusei.</t>
  </si>
  <si>
    <t>Turbo duel contre Hunter</t>
  </si>
  <si>
    <t>Jack se lance dans un nouveau Turbo duel contre Hunter mais le coeur n'y est plus, a</t>
  </si>
  <si>
    <t>Turbo</t>
  </si>
  <si>
    <t>Jack se lance dans un nouveau Turbo duel contre Hunter mais le co</t>
  </si>
  <si>
    <t>Centre de Détention</t>
  </si>
  <si>
    <t>e du Dragon, Goodwin vient au Centre de Détention pour le rencontrer. Pendant c</t>
  </si>
  <si>
    <t>Yugi Mûto</t>
  </si>
  <si>
    <t xml:space="preserve"> la coupe de cheveux rappelle Yugi Mûto et reçoit... une carte qui l'</t>
  </si>
  <si>
    <t>es années après l'histoire de Yugi Mûto. On y découvre Juudai Yuuki d</t>
  </si>
  <si>
    <t>Académie des Duellistes</t>
  </si>
  <si>
    <t xml:space="preserve">e du héros. Ce dernier va à l'Académie des Duellistes fondée par Seto KaÔba pour y </t>
  </si>
  <si>
    <t>GX</t>
  </si>
  <si>
    <t>Yu-Gi-Oh-! GX se déroule des années après l</t>
  </si>
  <si>
    <t>Seto KaÔba</t>
  </si>
  <si>
    <t xml:space="preserve">mie des Duellistes fondée par Seto KaÔba pour y être admis. Il croise </t>
  </si>
  <si>
    <t>Juudai Yuuki</t>
  </si>
  <si>
    <t>e de Yugi Mûto. On y découvre Juudai Yuuki dans le rôle du héros. Ce der</t>
  </si>
  <si>
    <t>ur y être admis. Il croise en route un personnage dont la coupe d</t>
  </si>
  <si>
    <t>Yu-Gi-Oh-!</t>
  </si>
  <si>
    <t>Yu-Gi-Oh-! GX se déroule des années aprè</t>
  </si>
  <si>
    <t>Yu</t>
  </si>
  <si>
    <t>Yu-Gi-Oh-! GX se déroule des ann</t>
  </si>
  <si>
    <t>Yuuki</t>
  </si>
  <si>
    <t>mpagnera durant son aventure. Yuuki est admis et, dès lors, son a</t>
  </si>
  <si>
    <t>ouveau règlement au sein de l'académie. Et pour ce faire, tous les é</t>
  </si>
  <si>
    <t>Thésalonixus</t>
  </si>
  <si>
    <t>Le professeur Thésalonixus veut instaurer un nouveau règ</t>
  </si>
  <si>
    <t>Biomètre</t>
  </si>
  <si>
    <t xml:space="preserve"> bracelet électronique appelé Biomètre...</t>
  </si>
  <si>
    <t>LÈnine</t>
  </si>
  <si>
    <t xml:space="preserve">Hatchin rencontre LÈnine, un jeune bibliothÈcaire qui </t>
  </si>
  <si>
    <t>Hatchin rencontre LÈnine, un jeune bi</t>
  </si>
  <si>
    <t>Èperdument</t>
  </si>
  <si>
    <t>eune bibliothÈcaire qui tombe Èperdument amoureux d'elle.</t>
  </si>
  <si>
    <t>The Emperor Owner of the Mask</t>
  </si>
  <si>
    <t>Joseon</t>
  </si>
  <si>
    <t>avenir s'annonce trouble pour Joseon à moins que certaines personn</t>
  </si>
  <si>
    <t>Ie siècle, durant la dynastie Joseon une mystérieuse organisation,</t>
  </si>
  <si>
    <t>Pyeonsu</t>
  </si>
  <si>
    <t xml:space="preserve">ieuse organisation, le groupe Pyeonsu manipule le roi et se montre </t>
  </si>
  <si>
    <t>Au XVIIIe siècle, durant la dynastie Jo</t>
  </si>
  <si>
    <t>Pourra</t>
  </si>
  <si>
    <t xml:space="preserve"> de devenir un roi fantoche ? Pourra-t-il épouser celle dont il es</t>
  </si>
  <si>
    <t>assent basculer le cours de l'Histoire.</t>
  </si>
  <si>
    <t>dynastie Joseon</t>
  </si>
  <si>
    <t>Au XVIIIe siècle, durant la dynastie Joseon une mystérieuse organisation,</t>
  </si>
  <si>
    <t>Chicago Typewriter</t>
  </si>
  <si>
    <t>Yu Jin Oh talentueux</t>
  </si>
  <si>
    <t xml:space="preserve"> à écrire son prochain livre, Yu Jin Oh talentueux écrivain anonyme et Jeon Seol</t>
  </si>
  <si>
    <t>Yu Jin Oh</t>
  </si>
  <si>
    <t xml:space="preserve"> à écrire son prochain livre, Yu Jin Oh talentueux écrivain anonyme e</t>
  </si>
  <si>
    <t>Jeon Seol</t>
  </si>
  <si>
    <t xml:space="preserve">alentueux écrivain anonyme et Jeon Seol une passionnée... de lecture </t>
  </si>
  <si>
    <t>Han Se Ju</t>
  </si>
  <si>
    <t>e... de lecture fan numéro de Han Se Ju. Après une rencontre hasardeu</t>
  </si>
  <si>
    <t>nt réincarnés à notre époque; Han Se Ju écrivain à succès qui a le sy</t>
  </si>
  <si>
    <t xml:space="preserve"> l'occupation japonaise de la Corée dans les années 1930 sont réi</t>
  </si>
  <si>
    <t>une rencontre hasardeuse avec Han Se Ju, elle va essayer de se rappro</t>
  </si>
  <si>
    <t>Moonlight Mile</t>
  </si>
  <si>
    <t>Gorou</t>
  </si>
  <si>
    <t>Gorou et Lostman deux alpinistes, d</t>
  </si>
  <si>
    <t>Lostman</t>
  </si>
  <si>
    <t xml:space="preserve">Gorou et Lostman deux alpinistes, désireux de </t>
  </si>
  <si>
    <t>Totally Spies</t>
  </si>
  <si>
    <t>ns plusieurs villes du monde. Jerry envoie les filles enquêter. E</t>
  </si>
  <si>
    <t>Le geste écolo de Gulli</t>
  </si>
  <si>
    <t>Gullia</t>
  </si>
  <si>
    <t>Gullia te donne des conseils simples</t>
  </si>
  <si>
    <t>Madagascar : la savane en délire</t>
  </si>
  <si>
    <t>Plan B!
Maxus</t>
  </si>
  <si>
    <t>vous le souhaitez, adoptez le Plan B!</t>
  </si>
  <si>
    <t>Gloria</t>
  </si>
  <si>
    <t xml:space="preserve">d Goldie prédit plus d'hiver, Gloria entreprend de faire venir... </t>
  </si>
  <si>
    <t>Central Park</t>
  </si>
  <si>
    <t xml:space="preserve">urs jusqu'à ce que l'étang de Central Park fonde pour pouvoir récupérer </t>
  </si>
  <si>
    <t>Gloria veut que le printemps arrive!</t>
  </si>
  <si>
    <t>ent pas à contrôler la météo, Gloria apprend que lorsque quelque c</t>
  </si>
  <si>
    <t>Plan B</t>
  </si>
  <si>
    <t>Goldie</t>
  </si>
  <si>
    <t>t qu'il ne gèle! Alors, quand Goldie prédit plus d'hiver, Gloria e</t>
  </si>
  <si>
    <t>Plan</t>
  </si>
  <si>
    <t>Maxus</t>
  </si>
  <si>
    <t>Maxus invente une potion pour deven</t>
  </si>
  <si>
    <t>is Jérôme la boit. Leonard et Maxus doivent rendre Jérôme furieux</t>
  </si>
  <si>
    <t>ux pour qu'il puisse attraper Blake pendant que ce dernier aide M</t>
  </si>
  <si>
    <t>e pendant que ce dernier aide Mitch à se séparer de son animal em</t>
  </si>
  <si>
    <t>n pour devenir un géant, mais Jérôme la boit. Leonard et Maxus doi</t>
  </si>
  <si>
    <t>n géant, mais Jérôme la boit. Leonard et Maxus doivent rendre Jérôm</t>
  </si>
  <si>
    <t>onard et Maxus doivent rendre Jérôme furieux pour qu'il puisse att</t>
  </si>
  <si>
    <t>Leonard se retrouve collé à Blake grâ</t>
  </si>
  <si>
    <t>Leonard se retrouve collé à Blake grâce à sa colle extracureuil</t>
  </si>
  <si>
    <t>er de kidnapper le malheureux Blake.</t>
  </si>
  <si>
    <t>Léonard</t>
  </si>
  <si>
    <t xml:space="preserve">c'est sans compter sur Maxus, Léonard et Jérôme, trois redoutables </t>
  </si>
  <si>
    <t>compter sur Maxus, Léonard et Jérôme, trois redoutables  Extra-cur</t>
  </si>
  <si>
    <t>Extra-cureuils</t>
  </si>
  <si>
    <t>et Jérôme, trois redoutables  Extra-cureuils ,... qui vont remonter le tem</t>
  </si>
  <si>
    <t>. Mais c'est sans compter sur Maxus, Léonard et Jérôme, trois red</t>
  </si>
  <si>
    <t>Blake Myers</t>
  </si>
  <si>
    <t>Blake Myers est un jeune garçon passionné</t>
  </si>
  <si>
    <t>Rejoingez J.J.</t>
  </si>
  <si>
    <t>Rejoingez J.J. accompagné de sa famille et d</t>
  </si>
  <si>
    <t>Cry Babies, larmes magiques : la série</t>
  </si>
  <si>
    <t>Wandy</t>
  </si>
  <si>
    <t xml:space="preserve"> Fancy, les colliers de Lady. Wandy propose son aide, mais rien n</t>
  </si>
  <si>
    <t>ure de Fancy, les colliers de Lady. Wandy propose son aide, mais</t>
  </si>
  <si>
    <t>Seront</t>
  </si>
  <si>
    <t xml:space="preserve">rien ne se passe comme prévu. Seront-elles capables d'arranger la </t>
  </si>
  <si>
    <t>Fancy</t>
  </si>
  <si>
    <t xml:space="preserve">ses à réparer : la voiture de Fancy, les colliers de Lady. Wandy </t>
  </si>
  <si>
    <t>Cry Babies Magic Tears</t>
  </si>
  <si>
    <t>Les Cry Babies Magic Tears ont beaucoup de choses à répa</t>
  </si>
  <si>
    <t>Les Cry Babies Magic Tears</t>
  </si>
  <si>
    <t>Les Cry Babies Magic Tears partent en excursion ! Avec l</t>
  </si>
  <si>
    <t>van de Koali</t>
  </si>
  <si>
    <t>artent en excursion ! Avec le van de Koali, ils partent à la recherche d</t>
  </si>
  <si>
    <t xml:space="preserve">herche du trésor de la tétine Jones en suivant les indices d'une </t>
  </si>
  <si>
    <t>Cry Babies Eco Little Changers</t>
  </si>
  <si>
    <t>Dotty</t>
  </si>
  <si>
    <t>l y a une fête à la maison de Dotty, et les Little Changers doive</t>
  </si>
  <si>
    <t xml:space="preserve"> à la maison de Dotty, et les Little Changers doivent s'y rendrent</t>
  </si>
  <si>
    <t>Little Changers</t>
  </si>
  <si>
    <t xml:space="preserve"> à la maison de Dotty, et les Little Changers doivent s'y rendrent pour leu</t>
  </si>
  <si>
    <t>maison de Dotty</t>
  </si>
  <si>
    <t>Il y a une fête à la maison de Dotty, et les Little Changers doive</t>
  </si>
  <si>
    <t>Greeny</t>
  </si>
  <si>
    <t>Sunny et Greeny expliquent aux Cry Babies com</t>
  </si>
  <si>
    <t>Sunny et Greeny</t>
  </si>
  <si>
    <t>Cry Babies</t>
  </si>
  <si>
    <t>unny et Greeny expliquent aux Cry Babies combien il est important de r</t>
  </si>
  <si>
    <t xml:space="preserve">Sunny et Greeny expliquent aux Cry </t>
  </si>
  <si>
    <t>Idéfix et les Irréductibles (S1-E21)</t>
  </si>
  <si>
    <t>Irréductibles</t>
  </si>
  <si>
    <t>Le menhir fétiche des Irréductibles va être transformé en colonne</t>
  </si>
  <si>
    <t>Poulérotix</t>
  </si>
  <si>
    <t xml:space="preserve">Padgachix contre les romains, Poulérotix se retrouve soupçonné à tort </t>
  </si>
  <si>
    <t>faudra une action héroïque de Poulérotix lui-même, qui sauve Labiénus,</t>
  </si>
  <si>
    <t>Padgachix</t>
  </si>
  <si>
    <t>uite à une action d'Idéfix et Padgachix contre les romains, Pouléroti</t>
  </si>
  <si>
    <t>Labiénus</t>
  </si>
  <si>
    <t>oulérotix lui-même, qui sauve Labiénus, pour le laver de tous soupço</t>
  </si>
  <si>
    <t>'être le saboteur qui empêche Labiénus de romaniser depuis le début.</t>
  </si>
  <si>
    <t>center le charcutier,... mais Padgachix, avec son tempérament explosi</t>
  </si>
  <si>
    <t>Idéfix</t>
  </si>
  <si>
    <t>Suite à une action d'Idéfix et Padgachix contre les romai</t>
  </si>
  <si>
    <t xml:space="preserve">res qui le surveillent 24/24. Idéfix a un plan pour innocenter le </t>
  </si>
  <si>
    <t>t sa chatte Monalisa ont pour mission d'achever la transformation d</t>
  </si>
  <si>
    <t>Lutèce</t>
  </si>
  <si>
    <t xml:space="preserve">A Lutèce, Idéfix et ses amis animaux, </t>
  </si>
  <si>
    <t>Louve</t>
  </si>
  <si>
    <t>es envahisseurs romains. A la Louve, un palais fortifié, le génér</t>
  </si>
  <si>
    <t>seurs romains. A la Louve, un palais fortifié, le général Labienus</t>
  </si>
  <si>
    <t>Monalisa</t>
  </si>
  <si>
    <t>général Labienus et sa chatte Monalisa ont pour mission d'achever la</t>
  </si>
  <si>
    <t xml:space="preserve">A Lutèce, Idéfix et ses amis animaux, Turbine </t>
  </si>
  <si>
    <t>Labienus</t>
  </si>
  <si>
    <t>n palais fortifié, le général Labienus et sa chatte Monalisa ont pou</t>
  </si>
  <si>
    <t>Asmatix</t>
  </si>
  <si>
    <t>aratine une chatte, le pigeon Asmatix et les autres, luttent contre</t>
  </si>
  <si>
    <t>cité romaine</t>
  </si>
  <si>
    <t>nsformation de la ville en... cité romaine.</t>
  </si>
  <si>
    <t>Turbine</t>
  </si>
  <si>
    <t>, Idéfix et ses amis animaux, Turbine la chienne, Baratine une chat</t>
  </si>
  <si>
    <t>Baratine</t>
  </si>
  <si>
    <t xml:space="preserve"> animaux, Turbine la chienne, Baratine une chatte, le pigeon Asmatix</t>
  </si>
  <si>
    <t>Voldenuix</t>
  </si>
  <si>
    <t xml:space="preserve"> afin d'effrayer les Romains. Voldenuix ne peut s'empêcher de mettre </t>
  </si>
  <si>
    <t xml:space="preserve"> construire une voie mènant à Rome, le druide Amnésix prépare un</t>
  </si>
  <si>
    <t>Amnésix</t>
  </si>
  <si>
    <t>voie mènant à Rome, le druide Amnésix prépare une potion afin d'eff</t>
  </si>
  <si>
    <t>Anglaigus</t>
  </si>
  <si>
    <t>Alors qu'Anglaigus veut détruire une partie de l</t>
  </si>
  <si>
    <t>Romains</t>
  </si>
  <si>
    <t>ne potion afin d'effrayer les Romains. Voldenuix ne peut s'empêcher</t>
  </si>
  <si>
    <t>Maine Coon</t>
  </si>
  <si>
    <t xml:space="preserve">Alex est pris pour un chat Maine Coon et reprend la vie de ce chat </t>
  </si>
  <si>
    <t>TRÈS</t>
  </si>
  <si>
    <t>xueux appartement . Au début, TRÈS à l'aise avec sa nouvelle vie</t>
  </si>
  <si>
    <t>avec sa nouvelle vie de pacha Alex finit par regretter son ancie</t>
  </si>
  <si>
    <t>Alex est pris pour un chat Maine C</t>
  </si>
  <si>
    <t>Les Sisters</t>
  </si>
  <si>
    <t xml:space="preserve">Depuis que Wendy est devenue la reine du zen, </t>
  </si>
  <si>
    <t xml:space="preserve"> est devenue la reine du zen, Marine se sent délaissée. Pour récup</t>
  </si>
  <si>
    <t xml:space="preserve"> faire redevenir comme avant, Marine doit la faire craquer en lui </t>
  </si>
  <si>
    <t xml:space="preserve"> Wendy chez elle, il confie à Marine la garde de Roger, son poisso</t>
  </si>
  <si>
    <t>Maxence</t>
  </si>
  <si>
    <t>Maxence doit s'absenter pour quelques</t>
  </si>
  <si>
    <t>elques jours. Ne trouvant pas Wendy chez elle, il confie à Marine</t>
  </si>
  <si>
    <t>l confie à Marine la garde de Roger, son poisson rouge...</t>
  </si>
  <si>
    <t>Joy-D</t>
  </si>
  <si>
    <t>eulent regarder le concert de Joy-D à la télé alors que leur père</t>
  </si>
  <si>
    <t>Marine et Wendy veulent regarder le concert d</t>
  </si>
  <si>
    <t xml:space="preserve">Marine et Wendy veulent regarder le </t>
  </si>
  <si>
    <t>r un hoquet qui s'acharne sur Wendy et l'empêche de s'entraîner..</t>
  </si>
  <si>
    <t>Marine a inscrit Wendy au concours d</t>
  </si>
  <si>
    <t>Marine a inscrit Wendy au concours de chant de Pom-l</t>
  </si>
  <si>
    <t>Pom-les-bains !</t>
  </si>
  <si>
    <t>Wendy au concours de chant de Pom-les-bains ! Mais c'est sans compter sur u</t>
  </si>
  <si>
    <t>Dorine</t>
  </si>
  <si>
    <t>prononce son prénom. Parfois, Dorine lui colle la honte devant tou</t>
  </si>
  <si>
    <t>mignonne</t>
  </si>
  <si>
    <t>empérament. Marine est naïve, mignonne, très active, mais envahissan</t>
  </si>
  <si>
    <t>sser un moment tranquille, au cinéma ou ailleurs, avec son \  namo</t>
  </si>
  <si>
    <t>me une grande. Difficile pour Dorine de passer un moment tranquill</t>
  </si>
  <si>
    <t>Marine, 7 ans, est toujours une enfa</t>
  </si>
  <si>
    <t>oujours une enfant tandis que Dorine, sa sœur aînée de 13 ans, est</t>
  </si>
  <si>
    <t>entes et un fort tempérament. Marine est naïve, mignonne, très act</t>
  </si>
  <si>
    <t>urs, avec son \  namoureux \  Maxence, ainsi que sa sœur prononce s</t>
  </si>
  <si>
    <t xml:space="preserve">our attirer l'attention... de Dorine, qui n'aspire qu'à une chose </t>
  </si>
  <si>
    <t>Marine a perdu une dent de lait à ca</t>
  </si>
  <si>
    <t xml:space="preserve"> en noir pendant son sommeil. Papa, quant à lui, doit se faire b</t>
  </si>
  <si>
    <t>u une dent de lait à cause de Wendy. Par vengeance, elle lui repe</t>
  </si>
  <si>
    <t>Maman mâche</t>
  </si>
  <si>
    <t>anchir les dents d'urgence et Maman mâche involontairement un bonbon fa</t>
  </si>
  <si>
    <t>attrapes à l'encre laissé par Marine.</t>
  </si>
  <si>
    <t>anchir les dents d'urgence et Maman mâche involontairement un bon</t>
  </si>
  <si>
    <t>Bienvenue chez les Loud</t>
  </si>
  <si>
    <t>Lori</t>
  </si>
  <si>
    <t xml:space="preserve"> l'équipe de golf de Fairway, Lori fait tout pour le faire reven</t>
  </si>
  <si>
    <t>équipe de golf de Fairway</t>
  </si>
  <si>
    <t>'il est le porte-bonheur de l'équipe de golf de Fairway, Lori fait tout pour le faire</t>
  </si>
  <si>
    <t>Lincoln</t>
  </si>
  <si>
    <t>Avec l'aide de Lincoln et Clyde, Lori chasse un fant</t>
  </si>
  <si>
    <t>Clyde</t>
  </si>
  <si>
    <t>Avec l'aide de Lincoln et Clyde, Lori chasse un fantôme qui l</t>
  </si>
  <si>
    <t>Fairway</t>
  </si>
  <si>
    <t>onheur de l'équipe de golf de Fairway, Lori fait tout pour le faire</t>
  </si>
  <si>
    <t>c l'aide de Lincoln et Clyde, Lori chasse un fantôme qui la pour</t>
  </si>
  <si>
    <t>Lincoln Loud</t>
  </si>
  <si>
    <t xml:space="preserve">Lincoln Loud, 11 ans, est l'unique garçon </t>
  </si>
  <si>
    <t xml:space="preserve"> – Lucy, les jumelles Lana et Lola, Lisa et le bébé Lily – il n'</t>
  </si>
  <si>
    <t>Lana et Lola, Lisa et le bébé Lily – il n'a pas un moment pour s</t>
  </si>
  <si>
    <t xml:space="preserve">y, les jumelles Lana et Lola, Lisa et le bébé Lily – il n'a pas </t>
  </si>
  <si>
    <t>s – Lori, Leni, Luna, Luan et Lynn – et cinq plus jeunes – Lucy,</t>
  </si>
  <si>
    <t xml:space="preserve"> Avec cinq sœurs plus âgées – Lori, Leni, Luna, Luan et Lynn – e</t>
  </si>
  <si>
    <t>Michigan</t>
  </si>
  <si>
    <t>vivant à Royal Woods, dans le Michigan. Avec cinq sœurs plus âgées –</t>
  </si>
  <si>
    <t xml:space="preserve"> Lynn – et cinq plus jeunes – Lucy, les jumelles Lana et Lola, L</t>
  </si>
  <si>
    <t xml:space="preserve">œurs plus âgées – Lori, Leni, Luna, Luan et Lynn – et cinq plus </t>
  </si>
  <si>
    <t>Luan</t>
  </si>
  <si>
    <t>lus âgées – Lori, Leni, Luna, Luan et Lynn – et cinq plus jeunes</t>
  </si>
  <si>
    <t>amille de dix filles vivant à Royal Woods, dans le Michigan. Avec</t>
  </si>
  <si>
    <t>Woods</t>
  </si>
  <si>
    <t xml:space="preserve"> de dix filles vivant à Royal Woods, dans le Michigan. Avec cinq </t>
  </si>
  <si>
    <t>Royal Woods</t>
  </si>
  <si>
    <t xml:space="preserve">amille de dix filles vivant à Royal Woods, dans le Michigan. Avec cinq </t>
  </si>
  <si>
    <t>Lana</t>
  </si>
  <si>
    <t>s jeunes – Lucy, les jumelles Lana et Lola, Lisa et le bébé Lily</t>
  </si>
  <si>
    <t>Leni</t>
  </si>
  <si>
    <t>cinq sœurs plus âgées – Lori, Leni, Luna, Luan et Lynn – et cinq</t>
  </si>
  <si>
    <t>Lincoln et Clyde doivent faire face à ce qu'il</t>
  </si>
  <si>
    <t>Lincoln et Clyde doivent faire face à</t>
  </si>
  <si>
    <t>Clyde a l'opportunité d'aller étudi</t>
  </si>
  <si>
    <t xml:space="preserve"> font tout pour qu'il reste à Royal Woods .</t>
  </si>
  <si>
    <t xml:space="preserve"> d'aller étudier la cuisine à Paris. Ses amis font tout pour qu'i</t>
  </si>
  <si>
    <t>tout pour qu'il reste à Royal Woods .</t>
  </si>
  <si>
    <t>Bienvenue chez les Casagrandes</t>
  </si>
  <si>
    <t>Ronnie-Anne</t>
  </si>
  <si>
    <t>Ronnie-Anne abandonne une tradition famil</t>
  </si>
  <si>
    <t>Ronnie</t>
  </si>
  <si>
    <t xml:space="preserve">Ronnie-Anne abandonne une tradition </t>
  </si>
  <si>
    <t>iliale en faveur d'une fête d'Halloween  cool  chez un ami.</t>
  </si>
  <si>
    <t>Carl</t>
  </si>
  <si>
    <t>Carl prend la chasse aux bonbons u</t>
  </si>
  <si>
    <t>Hôtel Transylvanie : la série (S1-E1)</t>
  </si>
  <si>
    <t xml:space="preserve"> voilà que dans le processus, Hank est frappé par la foudre. Le </t>
  </si>
  <si>
    <t>ransformé en jeune humain.... Hank trouve ça formidable, mais il</t>
  </si>
  <si>
    <t>Mavis</t>
  </si>
  <si>
    <t>our leurs besoins personnels. Mavis décide donc de l'aider pour q</t>
  </si>
  <si>
    <t>Hank en a assez de voir tout le mo</t>
  </si>
  <si>
    <t>Hôtel</t>
  </si>
  <si>
    <t>tre élu momie officielle de l'Hôtel Transylvanie. Pour l'occasion</t>
  </si>
  <si>
    <t>Pedro vient d'être élu momie offici</t>
  </si>
  <si>
    <t>e laver ses bandelettes. Mais Mavis les prend pour les bandelette</t>
  </si>
  <si>
    <t>Hôtel Transylvanie</t>
  </si>
  <si>
    <t>tre élu momie officielle de l'Hôtel Transylvanie. Pour l'occasion, il décide d</t>
  </si>
  <si>
    <t xml:space="preserve">uisiné un gâteau immangeable, Nerdy et Jamie sont condamnés au ' </t>
  </si>
  <si>
    <t>invite dans le jury. Jamie et Nerdy vont devoir... se surpasser p</t>
  </si>
  <si>
    <t>seront dévorés par le Général Vlok qui s'invite dans le jury. Ja</t>
  </si>
  <si>
    <t xml:space="preserve"> autres seront dévorés par le Général Vlok qui s'invite dans le jury. Ja</t>
  </si>
  <si>
    <t>ok qui s'invite dans le jury. Jamie et Nerdy vont devoir... se su</t>
  </si>
  <si>
    <t>Prix du Manger</t>
  </si>
  <si>
    <t xml:space="preserve"> et Jamie sont condamnés au ' Prix du Manger ' un impitoyable concours de </t>
  </si>
  <si>
    <t xml:space="preserve"> gâteau immangeable, Nerdy et Jamie sont condamnés au ' Prix du M</t>
  </si>
  <si>
    <t xml:space="preserve"> futur nouvel ami pour Nerdy. Belle aubaine pour Contact et Gratc</t>
  </si>
  <si>
    <t xml:space="preserve">a selon leur plan. Finalement Nerdy réalise que Jamie ne partira </t>
  </si>
  <si>
    <t>mble un futur nouvel ami pour Nerdy. Belle aubaine pour Contact e</t>
  </si>
  <si>
    <t>Ouf !</t>
  </si>
  <si>
    <t>rtira que dans 3250 années... Ouf !</t>
  </si>
  <si>
    <t>our Nerdy. Belle aubaine pour Contact et Gratchett qui se déguisent</t>
  </si>
  <si>
    <t>Gratchett</t>
  </si>
  <si>
    <t>Belle aubaine pour Contact et Gratchett qui se déguisent pour se prés</t>
  </si>
  <si>
    <t>x... amis mais l'assistant du Général a eu la même idée et bien ent</t>
  </si>
  <si>
    <t>Nerdy se met en tête que Jamie va le quitter et qu'il n'aura</t>
  </si>
  <si>
    <t>Nerdy se met en tête que Jamie va l</t>
  </si>
  <si>
    <t>'il n'aura plus jamais d'ami. Jamie qui lui confirme qu'un jour i</t>
  </si>
  <si>
    <t xml:space="preserve"> Finalement Nerdy réalise que Jamie ne partira que dans 3250 anné</t>
  </si>
  <si>
    <t>Boy, Girl, etc. (S1-E1)</t>
  </si>
  <si>
    <t>ale de l'Abominable Ben. Pour Mouse, il n'existe pas. Mais lorsqu</t>
  </si>
  <si>
    <t>Abominable Ben</t>
  </si>
  <si>
    <t>conter la légende locale de l'Abominable Ben. Pour Mouse, il n'existe pas.</t>
  </si>
  <si>
    <t>ndividu s'introduit dans leur maison, ils n'ont aucun doute : c'es</t>
  </si>
  <si>
    <t xml:space="preserve"> faire fuir. Mais, terrorisé, Mouse abandonne ses amis. Il va dev</t>
  </si>
  <si>
    <t>aucun doute : c'est lui. Même Mouse claque des dents et a peur. I</t>
  </si>
  <si>
    <t>Même Mouse</t>
  </si>
  <si>
    <t>'ont aucun doute : c'est lui. Même Mouse claque des dents et a peur. I</t>
  </si>
  <si>
    <t>Lorsque Papa et Maman prennent des vacances, ils co</t>
  </si>
  <si>
    <t>Lorsque Papa et Maman prennent des vacance</t>
  </si>
  <si>
    <t>ils confient la gestion de la maison à Boy, qui prend sa tâche trè</t>
  </si>
  <si>
    <t>ent la gestion de la maison à Boy, qui prend sa tâche très au s</t>
  </si>
  <si>
    <t>Boy, Girl, etc. (S2-E37)</t>
  </si>
  <si>
    <t>Boy organise une super soirée pyj</t>
  </si>
  <si>
    <t>e de jalousie. Avec l'aide de Dog, il se met en tête de saborde</t>
  </si>
  <si>
    <t>Tuck</t>
  </si>
  <si>
    <t>fragiliser son amitié avec... Tuck.</t>
  </si>
  <si>
    <t xml:space="preserve"> avec le reste de la fratrie, Boy fait une crise de jalousie. A</t>
  </si>
  <si>
    <t xml:space="preserve"> pyjama pour son meilleur ami Tuck. Le thème ? Les figurines, bi</t>
  </si>
  <si>
    <t>urines, bien sûr ! Mais quand Tuck sympathise avec le reste de l</t>
  </si>
  <si>
    <t>Cheese</t>
  </si>
  <si>
    <t>e se met en tête de prouver à Cheese qu'elle ne sent rien du tout,</t>
  </si>
  <si>
    <t>de se fait sentir à la plage, Cheese se persuade que c'est de se f</t>
  </si>
  <si>
    <t>Polly Pocket (S5-E17)</t>
  </si>
  <si>
    <t>Shani</t>
  </si>
  <si>
    <t>on de la comédie musicale que Shani est impatiente de voir ! Poll</t>
  </si>
  <si>
    <t>Un fantôme dans le grand théâtre risque de causer l'annulation</t>
  </si>
  <si>
    <t>der le fantôme à accomplir sa mission, et ce à temps pour sauver le</t>
  </si>
  <si>
    <t>Polly</t>
  </si>
  <si>
    <t>hani est impatiente de voir ! Polly et ses amies pourront-elles a</t>
  </si>
  <si>
    <t>nsforme en véritable jungle ! Polly et ses amies parviendront-ell</t>
  </si>
  <si>
    <t>Pour aider sa rose à pousser, Shani utilise sa pockrite de commun</t>
  </si>
  <si>
    <t>Barbie, A Touch of Magic (S1-E7)</t>
  </si>
  <si>
    <t>agon pendant que Teresa garde Chelsea et Stacie.  )</t>
  </si>
  <si>
    <t>Parc Aquatique</t>
  </si>
  <si>
    <t>Barbie perd son emploi au Parc Aquatique, mais décide de finir en beau</t>
  </si>
  <si>
    <t>Skipper</t>
  </si>
  <si>
    <t xml:space="preserve">n réalisant un spectacle avec Skipper. Pendant ce temps, Blissa le </t>
  </si>
  <si>
    <t>Stacie</t>
  </si>
  <si>
    <t>t que Teresa garde Chelsea et Stacie.  )</t>
  </si>
  <si>
    <t>Barbie</t>
  </si>
  <si>
    <t>Barbie perd son emploi au Parc Aquat</t>
  </si>
  <si>
    <t>Teresa</t>
  </si>
  <si>
    <t xml:space="preserve"> d'être un dragon pendant que Teresa garde Chelsea et Stacie.  )</t>
  </si>
  <si>
    <t>Blissa</t>
  </si>
  <si>
    <t>ec Skipper. Pendant ce temps, Blissa le chat fait le vœu d'être un</t>
  </si>
  <si>
    <t>Barbie : Big City, Big Dreams</t>
  </si>
  <si>
    <t xml:space="preserve">athique jeune femme prénommée Barbie également, et rapidement les </t>
  </si>
  <si>
    <t>Barbie se rend à New York où elle do</t>
  </si>
  <si>
    <t>Barbie se rend à New York où elle doit passer l'été à s</t>
  </si>
  <si>
    <t>vu sur Times Square, les deux Barbie n'en oublient pas moins que l</t>
  </si>
  <si>
    <t>Broadway</t>
  </si>
  <si>
    <t>cours sous les projecteurs de Broadway. Dès son arrivée, elle fait l</t>
  </si>
  <si>
    <t>Times Square</t>
  </si>
  <si>
    <t>n concours de chant prévu sur Times Square, les deux Barbie n'en oublien</t>
  </si>
  <si>
    <t>n et profitant de ce séjour à New York pour se balader dans une vill</t>
  </si>
  <si>
    <t>Square</t>
  </si>
  <si>
    <t>ours de chant prévu sur Times Square, les deux Barbie n'en oublien</t>
  </si>
  <si>
    <t>Concurrentes</t>
  </si>
  <si>
    <t>lle qu'elles connaissent peu. Concurrentes pour un concours de chant pré</t>
  </si>
  <si>
    <t>Boy, Girl, etc.</t>
  </si>
  <si>
    <t>Girl</t>
  </si>
  <si>
    <t>aire toujours la même chose : Girl lui suggère de casser sa rout</t>
  </si>
  <si>
    <t>Dog et Boy</t>
  </si>
  <si>
    <t>r les choses différemment. Si Dog et Boy sont sceptiques, Mouse, rapid</t>
  </si>
  <si>
    <t>r les choses différemment. Si Dog et Boy sont sceptiques, Mouse</t>
  </si>
  <si>
    <t>Cat et Cheese</t>
  </si>
  <si>
    <t>, Mouse, rapidement suivi par Cat et Cheese, applique les enseignements d</t>
  </si>
  <si>
    <t>arnaüm et Girl se tourne vers Boy et Dog pour revenir à la norm</t>
  </si>
  <si>
    <t xml:space="preserve">i Dog et Boy sont sceptiques, Mouse, rapidement suivi par Cat et </t>
  </si>
  <si>
    <t xml:space="preserve"> devient incontrôlable,... la maison est un vrai capharnaüm et Gir</t>
  </si>
  <si>
    <t>hoses différemment. Si Dog et Boy sont sceptiques, Mouse, rapid</t>
  </si>
  <si>
    <t>et Girl se tourne vers Boy et Dog pour revenir à la normale...</t>
  </si>
  <si>
    <t xml:space="preserve">Mouse en a marre de faire toujours </t>
  </si>
  <si>
    <t>son est un vrai capharnaüm et Girl se tourne vers Boy et Dog pou</t>
  </si>
  <si>
    <t>applique les enseignements de Girl et y prend goût. Mais la situ</t>
  </si>
  <si>
    <t xml:space="preserve"> collaborer pour la prochaine scène ouverte, mais Boy a pris la g</t>
  </si>
  <si>
    <t>lors d'une scène ouverte chez Skippy. Impressionnée, Girl lui prop</t>
  </si>
  <si>
    <t>e chez Skippy. Impressionnée, Girl lui propose de collaborer pou</t>
  </si>
  <si>
    <t>ner la partie. Sauf si Boy et Dog parviennent à leur voler la c</t>
  </si>
  <si>
    <t>e duel est lancé ! Mais quand Girl et Cheese trouvent une vieill</t>
  </si>
  <si>
    <t>Boy gagne un premier prix de magi</t>
  </si>
  <si>
    <t>our gagner la partie. Sauf si Boy et Dog parviennent à leur vol</t>
  </si>
  <si>
    <t>e de faire son spectacle avec Cheese, tandis que Boy recrute Dog c</t>
  </si>
  <si>
    <t>st lancé ! Mais quand Girl et Cheese trouvent une vieille cassette</t>
  </si>
  <si>
    <t>heese, tandis que Boy recrute Dog comme assistant.... Le duel e</t>
  </si>
  <si>
    <t>Impressionnée</t>
  </si>
  <si>
    <t>ne scène ouverte chez Skippy. Impressionnée, Girl lui propose de collabor</t>
  </si>
  <si>
    <t>grosse tête et refuse. Vexée, Girl décide de faire son spectacle</t>
  </si>
  <si>
    <t>tacle avec Cheese, tandis que Boy recrute Dog comme assistant..</t>
  </si>
  <si>
    <t>Vexée</t>
  </si>
  <si>
    <t>ris la grosse tête et refuse. Vexée, Girl décide de faire son spe</t>
  </si>
  <si>
    <t>prochaine scène ouverte, mais Boy a pris la grosse tête et refu</t>
  </si>
  <si>
    <t>mier prix de magie lors d'une scène ouverte chez Skippy. Impressi</t>
  </si>
  <si>
    <t xml:space="preserve"> en devenir un à son tour, et Dog lui apprend à devenir un  bon</t>
  </si>
  <si>
    <t>Lorsque Boy croise le regard d'un chien-g</t>
  </si>
  <si>
    <t xml:space="preserve">Résumé C'est les soldes, Maman et les sisters sont prêtes à </t>
  </si>
  <si>
    <t>de mire. Comble de malchance, Maman a oublié son porte-monnaie...</t>
  </si>
  <si>
    <t xml:space="preserve"> ne se rende compte de rien ? Voirplusmoins</t>
  </si>
  <si>
    <t xml:space="preserve">érés. Même à camper devant le magasin à l'insu de Papa. Mais c'est </t>
  </si>
  <si>
    <t xml:space="preserve">devant le magasin à l'insu de Papa. Mais c'est sans compter sur </t>
  </si>
  <si>
    <t xml:space="preserve">Comment le récupérer sans que Papa ne se rende compte de rien ? </t>
  </si>
  <si>
    <t>Papa ne se rende</t>
  </si>
  <si>
    <t>Comment le récupérer sans que Papa ne se rende compte de rien ? Voirplusmoin</t>
  </si>
  <si>
    <t xml:space="preserve">. Mais c'est sans compter sur Rachel et sa mère qui ont les mêmes </t>
  </si>
  <si>
    <t>lié son porte-monnaie... à la maison. Comment le récupérer sans qu</t>
  </si>
  <si>
    <t>veut arrêter les doudous ! Et Wendy est la seule à même de lui mo</t>
  </si>
  <si>
    <t>décidée à devenir une grande, Marine veut arrêter les doudous ! Et</t>
  </si>
  <si>
    <t xml:space="preserve">qu'elle, a réussi à le faire. Marine croit comprendre que Wendy a </t>
  </si>
  <si>
    <t xml:space="preserve"> n'est pas très coopératif... Voirplusmoins</t>
  </si>
  <si>
    <t>. Marine croit comprendre que Wendy a remplacé ses doudous par un</t>
  </si>
  <si>
    <t>de... créer un électrochoc... Voirplusmoins</t>
  </si>
  <si>
    <t>Résumé Marine</t>
  </si>
  <si>
    <t>Résumé Marine fait la boulette de trop en c</t>
  </si>
  <si>
    <t xml:space="preserve"> encore jouer les amnésiques. Wendy tombe dans le panneau et s'ef</t>
  </si>
  <si>
    <t>r. Pour éviter les foudres de Wendy, elle préfère encore jouer le</t>
  </si>
  <si>
    <t>ue fois c'est la même chose : Marine fait tellement de bêtises que</t>
  </si>
  <si>
    <t>Résumé Marine imite Wendy comme une vraie s</t>
  </si>
  <si>
    <t>urd pour Wendy, surtout quand Marine vient s'incruster à la piscin</t>
  </si>
  <si>
    <t>n se débarrasser du boulet... Voirplusmoins</t>
  </si>
  <si>
    <t>Résumé Marine imite Wendy comme une vraie soeur jumelle</t>
  </si>
  <si>
    <t>e... nageur. Mais cette fois, Wendy compte bien se débarrasser du</t>
  </si>
  <si>
    <t xml:space="preserve">fait tellement de bêtises que Wendy et ses copains se font virer </t>
  </si>
  <si>
    <t>oment devient vite lourd pour Wendy, surtout quand Marine vient s</t>
  </si>
  <si>
    <t xml:space="preserve">Marine vient s'incruster à la piscine. A chaque fois c'est la même </t>
  </si>
  <si>
    <t>Les filles de Dad</t>
  </si>
  <si>
    <t>Michelle</t>
  </si>
  <si>
    <t xml:space="preserve">nniversaire de mariage. Mamie Michelle est très fâchée! Papi Michel </t>
  </si>
  <si>
    <t>Dad</t>
  </si>
  <si>
    <t>Le père de Dad a une nouvelle fois oublié so</t>
  </si>
  <si>
    <t>ichelle est très fâchée! Papi Michel va virve chez son fils.</t>
  </si>
  <si>
    <t>Mamie Michelle</t>
  </si>
  <si>
    <t xml:space="preserve"> son anniversaire de mariage. Mamie Michelle est très fâchée! Papi Michel </t>
  </si>
  <si>
    <t>Papi Michel</t>
  </si>
  <si>
    <t>mie Michelle est très fâchée! Papi Michel va virve chez son fils.</t>
  </si>
  <si>
    <t>sacro-saint tuto</t>
  </si>
  <si>
    <t>ine, qui doit enregistrer son sacro-saint tuto, a l'idée du siècle. Elle veu</t>
  </si>
  <si>
    <t>Cookie</t>
  </si>
  <si>
    <t>u siècle. Elle veut foncer au Cookie café pour profiter du wifi.</t>
  </si>
  <si>
    <t>Internet est en panne. Paniquée, Ondin</t>
  </si>
  <si>
    <t>e. Elle veut foncer au Cookie café pour profiter du wifi.</t>
  </si>
  <si>
    <t>ernet est en panne. Paniquée, Ondine, qui doit enregistrer son sac</t>
  </si>
  <si>
    <t>s n'arrêtent pas de lui jouer des tours.</t>
  </si>
  <si>
    <t>Carlos</t>
  </si>
  <si>
    <t>arde les enfants ce soir. CJ, Carlos et Carlitos n'arrêtent pas de</t>
  </si>
  <si>
    <t>CJ</t>
  </si>
  <si>
    <t>ta garde les enfants ce soir. CJ, Carlos et Carlitos n'arrêten</t>
  </si>
  <si>
    <t>Carlota</t>
  </si>
  <si>
    <t>Carlota garde les enfants ce soir. CJ</t>
  </si>
  <si>
    <t>Carlitos</t>
  </si>
  <si>
    <t>nfants ce soir. CJ, Carlos et Carlitos n'arrêtent pas de lui jouer d</t>
  </si>
  <si>
    <t>Casagrandes</t>
  </si>
  <si>
    <t>Les Loud épaulent les Casagrandes lors d'un concours d'Hallowee</t>
  </si>
  <si>
    <t>agrandes lors d'un concours d'Halloween, mais tout dérape quand ils u</t>
  </si>
  <si>
    <t>Loud</t>
  </si>
  <si>
    <t>Les Loud épaulent les Casagrandes lors</t>
  </si>
  <si>
    <t>ent le livre de sortilèges de Lucy pour gagner.</t>
  </si>
  <si>
    <t xml:space="preserve">r terre et trouve refuge chez Contact et Gratchett. Pour retrouver </t>
  </si>
  <si>
    <t xml:space="preserve">tablement ratées, décide avec Nerdy de monter un plan pour faire </t>
  </si>
  <si>
    <t>Vloks affamés</t>
  </si>
  <si>
    <t>Suite à une rébellion des Vloks affamés - ils en ont marre d'attendre</t>
  </si>
  <si>
    <t>trouve refuge chez Contact et Gratchett. Pour retrouver sa place (pri</t>
  </si>
  <si>
    <t>'il a été capturé afin que le Général retourne sur sa planète.</t>
  </si>
  <si>
    <t>our pouvoir enfin manger - le Général est contraint de s'exiler sur</t>
  </si>
  <si>
    <t>s en ont marre d'attendre que Jamie soit capturé pour pouvoir enf</t>
  </si>
  <si>
    <t>nt), il va devoir attraper... Jamie lui-même. Jamie, lassé que le</t>
  </si>
  <si>
    <t>r attraper... Jamie lui-même. Jamie, lassé que le général lui pou</t>
  </si>
  <si>
    <t>ffine est aspirée à son tour, Nerdy doit prendre son courage à de</t>
  </si>
  <si>
    <t xml:space="preserve">cousins peu recommandables de Jamie lui confient une boite qu'il </t>
  </si>
  <si>
    <t xml:space="preserve"> dans la boite avec l'aide de Jamie...</t>
  </si>
  <si>
    <t>Les cousins</t>
  </si>
  <si>
    <t>Les cousins peu recommandables de Jamie l</t>
  </si>
  <si>
    <t>Paraffine</t>
  </si>
  <si>
    <t>ns de contrebande. Mais quand Paraffine est aspirée à son tour, Nerdy</t>
  </si>
  <si>
    <t>sans la curiosité maladive de Nerdy ... et vooootch ! Toute sa ch</t>
  </si>
  <si>
    <t>Beverly Hills</t>
  </si>
  <si>
    <t>ments curieux se produisent à Beverly Hills, Jerry y envoie aussitôt Sam,</t>
  </si>
  <si>
    <t>e produisent à Beverly Hills, Jerry y envoie aussitôt Sam, Clover</t>
  </si>
  <si>
    <t>ills, Jerry y envoie aussitôt Sam, Clover et Alex. Deux héros d</t>
  </si>
  <si>
    <t>nvoie aussitôt Sam, Clover et Alex. Deux héros d'un film, se son</t>
  </si>
  <si>
    <t>Clover</t>
  </si>
  <si>
    <t xml:space="preserve"> Jerry y envoie aussitôt Sam, Clover et Alex. Deux héros d'un film</t>
  </si>
  <si>
    <t>Malcolm (S1-E2)</t>
  </si>
  <si>
    <t>Alabama</t>
  </si>
  <si>
    <t>Lois se rend en en Alabama auprès de Francis, qui doit s</t>
  </si>
  <si>
    <t>Hal</t>
  </si>
  <si>
    <t xml:space="preserve"> doit se séparer de son mari. Hal se retrouve alors seul avec s</t>
  </si>
  <si>
    <t xml:space="preserve"> rend en en Alabama auprès de Francis, qui doit subir une opération</t>
  </si>
  <si>
    <t xml:space="preserve">Lois se rend en en Alabama auprès </t>
  </si>
  <si>
    <t xml:space="preserve"> lundi avec soulagement. Mais Lois, grippée et alitée depuis plu</t>
  </si>
  <si>
    <t xml:space="preserve">nt punis pendant le week-end, Malcolm et ses frères voient arriver </t>
  </si>
  <si>
    <t>La famille Addams 2 : une virée d'enfer</t>
  </si>
  <si>
    <t>lle, qui sème le chaos dans l'école, n'arrange pas les choses. Me</t>
  </si>
  <si>
    <t>Mercredi Addams</t>
  </si>
  <si>
    <t xml:space="preserve"> fête de la science scolaire, Mercredi Addams présente une expérience audac</t>
  </si>
  <si>
    <t>Socrate</t>
  </si>
  <si>
    <t>ec l'assistance de sa pieuvre Socrate et de son oncle Fester. Malgr</t>
  </si>
  <si>
    <t>Fester</t>
  </si>
  <si>
    <t>euvre Socrate et de son oncle Fester. Malgré son évidente supérior</t>
  </si>
  <si>
    <t>Mercredi</t>
  </si>
  <si>
    <t>le, n'arrange pas les choses. Mercredi se montrant par la suite touj</t>
  </si>
  <si>
    <t>Gomez</t>
  </si>
  <si>
    <t xml:space="preserve">ours plus maussade, son père, Gomez, décide d'organiser un grand </t>
  </si>
  <si>
    <t>Zombillénium</t>
  </si>
  <si>
    <t>ns. Pour l'empêcher de nuire, Francis, le directeur du parc, le mor</t>
  </si>
  <si>
    <t xml:space="preserve">ndroit sont réels. Sur place, Hector trouve beaucoup de problèmes </t>
  </si>
  <si>
    <t xml:space="preserve"> tout le monde le croit mort, Hector devient donc malgré lui, un e</t>
  </si>
  <si>
    <t>, il décide d'aller inspecter Zombillénium, un parc d'attractions au thè</t>
  </si>
  <si>
    <t>ire, Francis, le directeur du parc, le mord. Alors que tout le m</t>
  </si>
  <si>
    <t xml:space="preserve">Hector est un contrôleur des normes </t>
  </si>
  <si>
    <t>Des médecins dans la résistance</t>
  </si>
  <si>
    <t>Colette Brull-Ulmann</t>
  </si>
  <si>
    <t>es Enfants Malades à Paris et Colette Brull-Ulmann, pédiatre de l'hôpital Rothsc</t>
  </si>
  <si>
    <t>Hôpital</t>
  </si>
  <si>
    <t>ré, alors chef de service à l'Hôpital... des Enfants Malades à Pari</t>
  </si>
  <si>
    <t>Vallery-Radot</t>
  </si>
  <si>
    <t>y à l'instar de Louis Pasteur Vallery-Radot, le petit-fils de Louis Paste</t>
  </si>
  <si>
    <t>Serment d'Hippocrate</t>
  </si>
  <si>
    <t>tisme, ces héros ont placé le Serment d'Hippocrate au-dessus de leur propre vie.</t>
  </si>
  <si>
    <t>Robert Debré</t>
  </si>
  <si>
    <t xml:space="preserve"> petit-fils de Louis Pasteur, Robert Debré, alors chef de service à l'Hô</t>
  </si>
  <si>
    <t>ital... des Enfants Malades à Paris et Colette Brull-Ulmann, pédi</t>
  </si>
  <si>
    <t>Hippocrate</t>
  </si>
  <si>
    <t xml:space="preserve"> héros ont placé le Serment d'Hippocrate au-dessus de leur propre vie.</t>
  </si>
  <si>
    <t>breux enfants juifs. Dans une France gangrenée par l’antisémitisme</t>
  </si>
  <si>
    <t>Louis Pasteur</t>
  </si>
  <si>
    <t xml:space="preserve">régime de Vichy à l'instar de Louis Pasteur Vallery-Radot, le petit-fils </t>
  </si>
  <si>
    <t>Louis Pasteur Vallery-Radot</t>
  </si>
  <si>
    <t>régime de Vichy à l'instar de Louis Pasteur Vallery-Radot, le petit-fils de Louis Paste</t>
  </si>
  <si>
    <t xml:space="preserve">llery-Radot, le petit-fils de Louis Pasteur, Robert Debré, alors chef de </t>
  </si>
  <si>
    <t>Serment</t>
  </si>
  <si>
    <t>tisme, ces héros ont placé le Serment d'Hippocrate au-dessus de leu</t>
  </si>
  <si>
    <t>régime de Vichy</t>
  </si>
  <si>
    <t xml:space="preserve"> entrés dans la résistance au régime de Vichy à l'instar de Louis Pasteur V</t>
  </si>
  <si>
    <t>hôpital Rothschild</t>
  </si>
  <si>
    <t>e Brull-Ulmann, pédiatre de l'hôpital Rothschild qui participa au sauvetage de</t>
  </si>
  <si>
    <t>e Brull-Ulmann, pédiatre de l'hôpital Rothschild qui participa au s</t>
  </si>
  <si>
    <t>Hôpital... des Enfants Malades</t>
  </si>
  <si>
    <t>ré, alors chef de service à l'Hôpital... des Enfants Malades à Paris et Colette Brull-Ulma</t>
  </si>
  <si>
    <t>Programmes de la nuit</t>
  </si>
  <si>
    <t>Résumé Retrouvez</t>
  </si>
  <si>
    <t>Résumé Retrouvez tous vos programmes de nuit.</t>
  </si>
  <si>
    <t>Historiquement show</t>
  </si>
  <si>
    <t>Jean-Christophe Buisson</t>
  </si>
  <si>
    <t>é de l'histoire présentée par Jean-Christophe Buisson et ses chroniqueurs.</t>
  </si>
  <si>
    <t>Nazis, la fabrique du mal</t>
  </si>
  <si>
    <t>Josephe Goebbels</t>
  </si>
  <si>
    <t>onstanciée sur le parcours de Josephe Goebbels, l'un des plus puissants dign</t>
  </si>
  <si>
    <t>Albert Speer</t>
  </si>
  <si>
    <t>L'architecte Albert Speer fut mandaté par Hitler pour c</t>
  </si>
  <si>
    <t>Hitler</t>
  </si>
  <si>
    <t xml:space="preserve"> Albert Speer fut mandaté par Hitler pour concevoir de nombreux bâ</t>
  </si>
  <si>
    <t>er pour concevoir de nombreux bâtiments censés incarner le pouvoir na</t>
  </si>
  <si>
    <t>Hermann Goering</t>
  </si>
  <si>
    <t>Un portrait de Hermann Goering, haut dignitaire nazi du IIIe</t>
  </si>
  <si>
    <t>Reich</t>
  </si>
  <si>
    <t xml:space="preserve"> haut dignitaire nazi du IIIe Reich, qui s'est suicidé en avalant</t>
  </si>
  <si>
    <t>IIIe Reich</t>
  </si>
  <si>
    <t>ring, haut dignitaire nazi du IIIe Reich, qui s'est suicidé en avalant</t>
  </si>
  <si>
    <t>a  solution finale  durant la Seconde Guerre mondiale, a été condamné à mort et exé</t>
  </si>
  <si>
    <t>Adolf Eichmann</t>
  </si>
  <si>
    <t>Adolf Eichmann, chargé de la logistique de l</t>
  </si>
  <si>
    <t xml:space="preserve"> tenu à partir d'avril 1961 à Jérusalem.</t>
  </si>
  <si>
    <t>Massoud, l'Afghan</t>
  </si>
  <si>
    <t>Soviétiques</t>
  </si>
  <si>
    <t xml:space="preserve"> lors de la guerre contre les Soviétiques, le Lion du Panjshir était tr</t>
  </si>
  <si>
    <t>guerre contre les Soviétiques</t>
  </si>
  <si>
    <t>battant légendaire lors de la guerre contre les Soviétiques, le Lion du Panjshir était tr</t>
  </si>
  <si>
    <t>Christophe de Ponfilly</t>
  </si>
  <si>
    <t>En 1997, Christophe de Ponfilly a rencontré le commandant Mas</t>
  </si>
  <si>
    <t>Talibans</t>
  </si>
  <si>
    <t>résistance afghane contre les Talibans. Combattant légendaire lors d</t>
  </si>
  <si>
    <t>Lion du Panjshir</t>
  </si>
  <si>
    <t xml:space="preserve">re contre les Soviétiques, le Lion du Panjshir était très affaibli dans son </t>
  </si>
  <si>
    <t>Massoud</t>
  </si>
  <si>
    <t>lly a rencontré le commandant Massoud, chef de la résistance afghan</t>
  </si>
  <si>
    <t>ef, toujours encerclé par les Talibans.</t>
  </si>
  <si>
    <t>commandant Massoud</t>
  </si>
  <si>
    <t>he de Ponfilly a rencontré le commandant Massoud, chef de la résistance afghan</t>
  </si>
  <si>
    <t>re contre les Soviétiques, le Lion du Panjshir était très affaib</t>
  </si>
  <si>
    <t>Les voix du 11 septembre</t>
  </si>
  <si>
    <t>Pennsylvanie</t>
  </si>
  <si>
    <t>ew York, et de Shanksville en Pennsylvanie. Des centaines de témoins ocu</t>
  </si>
  <si>
    <t>Ruth Sergel</t>
  </si>
  <si>
    <t>he du 11 septembre, l'artiste Ruth Sergel a installé une cabine vidéo e</t>
  </si>
  <si>
    <t>ntreplaqué dans les villes de New York, et de Shanksville en Pennsyl</t>
  </si>
  <si>
    <t>Shanksville</t>
  </si>
  <si>
    <t>les villes de New York, et de Shanksville en Pennsylvanie. Des centaine</t>
  </si>
  <si>
    <t>L'ombre d'un doute</t>
  </si>
  <si>
    <t>plus opaques de l'histoire de France • Débat animé par Franck Ferr</t>
  </si>
  <si>
    <t>Clémentine Portier-Kaltenbach</t>
  </si>
  <si>
    <t>t animé par Franck Ferrand et Clémentine Portier-Kaltenbach.</t>
  </si>
  <si>
    <t>Archives secrètes du Vatican</t>
  </si>
  <si>
    <t xml:space="preserve">ts inédits conservés dans les Archives secrètes du Vatican, cette enquête lève le voile </t>
  </si>
  <si>
    <t>François Ravaillac</t>
  </si>
  <si>
    <t>Le 14 mai 1610, François Ravaillac, un catholique fanatique, poi</t>
  </si>
  <si>
    <t>Henri IV</t>
  </si>
  <si>
    <t>e fanatique, poignarde le roi Henri IV. L'enquête conclut à l'action</t>
  </si>
  <si>
    <t>Franck Ferrand</t>
  </si>
  <si>
    <t>e de France • Débat animé par Franck Ferrand et Clémentine Portier-Kaltenb</t>
  </si>
  <si>
    <t>Le 14 mai 1610, François Ravaill</t>
  </si>
  <si>
    <t>Vatican</t>
  </si>
  <si>
    <t xml:space="preserve">dans les Archives secrètes du Vatican, cette enquête lève le voile </t>
  </si>
  <si>
    <t>vie du Christ</t>
  </si>
  <si>
    <t>reconstituer une partie de la vie du Christ. De ses date et lieu de naiss</t>
  </si>
  <si>
    <t xml:space="preserve"> par point, sur l'histoire de Jésus. Débat animé, depuis les Arch</t>
  </si>
  <si>
    <t xml:space="preserve"> les Archives nationales, par Franck Ferrand avec Clémentine Portier-Kalte</t>
  </si>
  <si>
    <t>Archives nationales</t>
  </si>
  <si>
    <t>ésus. Débat animé, depuis les Archives nationales, par Franck Ferrand avec Clém</t>
  </si>
  <si>
    <t>ituer une partie de la vie du Christ. De ses date et lieu de naiss</t>
  </si>
  <si>
    <t>ales, par Franck Ferrand avec Clémentine Portier-Kaltenbach, entourés d'invité(s).</t>
  </si>
  <si>
    <t>La guerre des trônes, la véritable histoire de l'Europe</t>
  </si>
  <si>
    <t>éritable histoire de l'Europe Saison 5Épisode 3: L'héritage du Roi</t>
  </si>
  <si>
    <t>Soleil</t>
  </si>
  <si>
    <t>u lendemain de la mort du Roi-Soleil. Louis XV n'est qu'un enfant.</t>
  </si>
  <si>
    <t>'Espagne et petit-fils du Roi-Soleil. Tous découvrent les dernière</t>
  </si>
  <si>
    <t>duc d'Orléans</t>
  </si>
  <si>
    <t>rès lui : comme son neveu, le duc d'Orléans, le duc du Maine, l'aîné de s</t>
  </si>
  <si>
    <t>Roi-Soleil</t>
  </si>
  <si>
    <t>ue au lendemain de la mort du Roi-Soleil. Louis XV n'est qu'un enfant.</t>
  </si>
  <si>
    <t>Régence</t>
  </si>
  <si>
    <t>rner en son nom, une nouvelle Régence s'annonce en France. Par test</t>
  </si>
  <si>
    <t>Roi Soleil</t>
  </si>
  <si>
    <t>son 5Épisode 3: L'héritage du Roi Soleil (1715-1722) Parlement de Pari</t>
  </si>
  <si>
    <t>leil (1715-1722) Parlement de Paris, le 2 septembre 1715. L'ambia</t>
  </si>
  <si>
    <t>Louis XV</t>
  </si>
  <si>
    <t>ain de la mort du Roi-Soleil. Louis XV n'est qu'un enfant. Pour gouv</t>
  </si>
  <si>
    <t xml:space="preserve">bâtards, et Philippe V, roi d'Espagne et petit-fils du Roi-Soleil. </t>
  </si>
  <si>
    <t>nes, la véritable histoire de l'Europe Saison 5Épisode 3: L'héritage</t>
  </si>
  <si>
    <t>duc du Maine</t>
  </si>
  <si>
    <t>n neveu, le duc d'Orléans, le duc du Maine, l'aîné de ses bâtards, et Ph</t>
  </si>
  <si>
    <t>Parlement de Paris</t>
  </si>
  <si>
    <t>age du Roi Soleil (1715-1722) Parlement de Paris, le 2 septembre 1715. L'ambia</t>
  </si>
  <si>
    <t>oi d'Espagne et petit-fils du Roi-Soleil. Tous découvrent les dernière</t>
  </si>
  <si>
    <t>Philippe V</t>
  </si>
  <si>
    <t xml:space="preserve">ne, l'aîné de ses bâtards, et Philippe V, roi d'Espagne et petit-fils </t>
  </si>
  <si>
    <t>age du Roi Soleil (1715-1722) Parlement de Paris, le 2 septembre 1715</t>
  </si>
  <si>
    <t>La guerre des trônes</t>
  </si>
  <si>
    <t>Résumé La guerre des trônes, la véritable histoire de l'E</t>
  </si>
  <si>
    <t>s, la véritable histoire de l'Europe Saison 5Épisode 3: L'héritage</t>
  </si>
  <si>
    <t>Europe Saison</t>
  </si>
  <si>
    <t>s, la véritable histoire de l'Europe Saison 5Épisode 3: L'héritage du Roi</t>
  </si>
  <si>
    <t>nouvelle Régence s'annonce en France. Par testament, Louis XIV a t</t>
  </si>
  <si>
    <t>ent les dernières volontés de Louis XIV, mais seront-elles respectées</t>
  </si>
  <si>
    <t>nce en France. Par testament, Louis XIV a tout anticipé, notamment la</t>
  </si>
  <si>
    <t>sse d'une nouvelle reine pour la France. Le choix de la Polonaise Mar</t>
  </si>
  <si>
    <t xml:space="preserve">s, la véritable histoire de l'Europe Saison 5Épisode 4: Louis XV, </t>
  </si>
  <si>
    <t>traîne une nouvelle guerre en Europe.</t>
  </si>
  <si>
    <t xml:space="preserve"> d'une nouvelle reine pour la France. Le choix de la Polonaise Mar</t>
  </si>
  <si>
    <t>e l'Europe Saison 5Épisode 4: Louis XV, le Bien-Aimé (1722-1737) A 1</t>
  </si>
  <si>
    <t xml:space="preserve"> sacré, majeur, l'héritier du Roi-Soleil prend les rênes de son royaum</t>
  </si>
  <si>
    <t>oi a été fiancé à l'infante d'Espagne qui n'a que 7 ans. Déterminés</t>
  </si>
  <si>
    <t>Déterminés</t>
  </si>
  <si>
    <t xml:space="preserve"> d'Espagne qui n'a que 7 ans. Déterminés à renverser... cette alliance</t>
  </si>
  <si>
    <t>Bien-Aimé</t>
  </si>
  <si>
    <t xml:space="preserve">ison 5Épisode 4: Louis XV, le Bien-Aimé (1722-1737) A 13 ans, sacré, </t>
  </si>
  <si>
    <t>s, la véritable histoire de l'Europe Saison 5Épisode 4: Louis XV, le Bien</t>
  </si>
  <si>
    <t xml:space="preserve">nes, la véritable histoire de l'Europe Saison 5Épisode 4: Louis XV, </t>
  </si>
  <si>
    <t>ré, majeur, l'héritier du Roi-Soleil prend les rênes de son royaum</t>
  </si>
  <si>
    <t>infante d'Espagne</t>
  </si>
  <si>
    <t>paix, le roi a été fiancé à l'infante d'Espagne qui n'a que 7 ans. Déterminés</t>
  </si>
  <si>
    <t>éritable histoire de l'Europe Saison 5Épisode 4: Louis XV, le Bien</t>
  </si>
  <si>
    <t>le Bien-Aimé</t>
  </si>
  <si>
    <t xml:space="preserve"> Saison 5Épisode 4: Louis XV, le Bien-Aimé (1722-1737) A 13 ans, sacré, </t>
  </si>
  <si>
    <t>son royaume. Mais la santé de Louis XV est fragile. Il est urgent de</t>
  </si>
  <si>
    <t>Marie Leszczynska</t>
  </si>
  <si>
    <t xml:space="preserve">nce. Le choix de la Polonaise Marie Leszczynska crée le scandale et entraîne </t>
  </si>
  <si>
    <t>Polonaise</t>
  </si>
  <si>
    <t>our la France. Le choix de la Polonaise Marie Leszczynska crée le sca</t>
  </si>
  <si>
    <t>Pompéi, le secret de la villa de Civita Giuliana</t>
  </si>
  <si>
    <t>Civita Giuliana</t>
  </si>
  <si>
    <t>Résumé Le quartier de la Civita Giuliana, sur le site de la ville de P</t>
  </si>
  <si>
    <t>Vésuve</t>
  </si>
  <si>
    <t>ruction lors de l'éruption du Vésuve. Hélas, il fait aussi l'objet</t>
  </si>
  <si>
    <t>Pompeï</t>
  </si>
  <si>
    <t>a, sur le site de la ville de Pompeï offre des trésors d'archéolog</t>
  </si>
  <si>
    <t xml:space="preserve"> précieuses aux archéologues. Voirplusmoins</t>
  </si>
  <si>
    <t>éruption du Vésuve</t>
  </si>
  <si>
    <t>é de la destruction lors de l'éruption du Vésuve. Hélas, il fait aussi l'objet</t>
  </si>
  <si>
    <t>quartier de la Civita</t>
  </si>
  <si>
    <t>Résumé Le quartier de la Civita Giuliana, sur le site de la v</t>
  </si>
  <si>
    <t xml:space="preserve">royable a été fait : dans une villa, un char romain dans un état </t>
  </si>
  <si>
    <t>Les morts-vivants de Pompéi</t>
  </si>
  <si>
    <t xml:space="preserve">s les dépôts volcaniques. Une équipe de scientifiques travaille à </t>
  </si>
  <si>
    <t>Résumé En 79, l'éruption du Vésuve a anéanti la ville de Pompéi,</t>
  </si>
  <si>
    <t xml:space="preserve"> restauration de ces statues. Voirplusmoins</t>
  </si>
  <si>
    <t>Campanie</t>
  </si>
  <si>
    <t>néanti la ville de Pompéi, en Campanie. A la fin du XIXe siècle, l'a</t>
  </si>
  <si>
    <t>Giuseppe Fiorelli</t>
  </si>
  <si>
    <t>héologue et numismate italien Giuseppe Fiorelli entreprend le moulage des vic</t>
  </si>
  <si>
    <t>Pompéi</t>
  </si>
  <si>
    <t xml:space="preserve"> Vésuve a anéanti la ville de Pompéi, en Campanie. A la fin du XIX</t>
  </si>
  <si>
    <t>péi, en Campanie. A la fin du XIXe siècle, l'archéologue et numi</t>
  </si>
  <si>
    <t>statues</t>
  </si>
  <si>
    <t>ille à la restauration de ces statues. Voirplusmoins</t>
  </si>
  <si>
    <t>ville de Pompéi</t>
  </si>
  <si>
    <t>uption du Vésuve a anéanti la ville de Pompéi, en Campanie. A la fin du XIX</t>
  </si>
  <si>
    <t>L'Alhambra, forteresse méditerranéenne</t>
  </si>
  <si>
    <t>ar 29... tours. On trouve des palais somptueux, des patios agrémen</t>
  </si>
  <si>
    <t>l'Andalousie</t>
  </si>
  <si>
    <t>sud de l'Espagne, au coeur de l'Andalousie, se dissimule un trésor extra</t>
  </si>
  <si>
    <t>Alhambra</t>
  </si>
  <si>
    <t>rdinaire : la forteresse de l'Alhambra. Bâtie il y a près de 800 ans</t>
  </si>
  <si>
    <t>Nasrides</t>
  </si>
  <si>
    <t>ans par la dynastie arabe des Nasrides, elle est bâtie comme une for</t>
  </si>
  <si>
    <t>Au sud de l'Espagne, au coeur de l'Andalousie, se</t>
  </si>
  <si>
    <t>forteresse militaire</t>
  </si>
  <si>
    <t xml:space="preserve">des, elle est bâtie comme une forteresse militaire, entourée par 2000 mètres de </t>
  </si>
  <si>
    <t>Andalousie</t>
  </si>
  <si>
    <t>d de l'Espagne, au coeur de l'Andalousie, se dissimule un trésor extra</t>
  </si>
  <si>
    <t>C'est un complot !</t>
  </si>
  <si>
    <t>ectif fondamental de la série C'est un complot ! De la mort de Lady Di à la ma</t>
  </si>
  <si>
    <t>sant par la possible survie d'Hitler, il s'agit d'examiner objecti</t>
  </si>
  <si>
    <t>SIDA</t>
  </si>
  <si>
    <t>rt de Lady Di à la maladie du SIDA en passant par la possible su</t>
  </si>
  <si>
    <t>Lady Di</t>
  </si>
  <si>
    <t>st un complot ! De la mort de Lady Di à la maladie du SIDA en passa</t>
  </si>
  <si>
    <t>Les printemps arabes : de l'espoir au désespoir</t>
  </si>
  <si>
    <t>Afrique du Nord</t>
  </si>
  <si>
    <t xml:space="preserve"> pas moins de dix-sept pays d’Afrique du Nord et du Moyen-Orient. Dix ans a</t>
  </si>
  <si>
    <t>Tunisie</t>
  </si>
  <si>
    <t xml:space="preserve"> un vent de révolte. Parti de Tunisie, il embrase en quelques mois </t>
  </si>
  <si>
    <t xml:space="preserve"> pays d’Afrique du Nord et du Moyen-Orient. Dix ans après, le réalisateu</t>
  </si>
  <si>
    <t>Parti de Tunisie</t>
  </si>
  <si>
    <t xml:space="preserve">coués par un vent de révolte. Parti de Tunisie, il embrase en quelques mois </t>
  </si>
  <si>
    <t>grfPartiPolitique</t>
  </si>
  <si>
    <t>pays arabes</t>
  </si>
  <si>
    <t>Au printemps 2011, les pays arabes sont secoués par un vent de r</t>
  </si>
  <si>
    <t xml:space="preserve"> attendue n’aura pas lieu. La Syrie, plongée dans une guerre sans</t>
  </si>
  <si>
    <t>Libye</t>
  </si>
  <si>
    <t>yrie de Bachar el-Assad et la Libye de Kadhafi, les manifestation</t>
  </si>
  <si>
    <t>attendue n’</t>
  </si>
  <si>
    <t>vile. La transition politique attendue n’aura pas lieu. La Syrie, plong</t>
  </si>
  <si>
    <t>État</t>
  </si>
  <si>
    <t>e pour la progression... de l’État islamique, devient bientôt le</t>
  </si>
  <si>
    <t>Kadhafi</t>
  </si>
  <si>
    <t>achar el-Assad et la Libye de Kadhafi, les manifestations de 2011 s</t>
  </si>
  <si>
    <t>État islamique</t>
  </si>
  <si>
    <t>e pour la progression... de l’État islamique, devient bientôt le terrain d</t>
  </si>
  <si>
    <t>Bachar el-Assad</t>
  </si>
  <si>
    <t>Dans la Syrie de Bachar el-Assad et la Libye de Kadhafi, les m</t>
  </si>
  <si>
    <t>Dans la Syrie de Bachar el-Assad et la Liby</t>
  </si>
  <si>
    <t>Ukraine : une année en guerre</t>
  </si>
  <si>
    <t>Volodymyr Zelensky</t>
  </si>
  <si>
    <t xml:space="preserve">Le parcours du président Volodymyr Zelensky, passant de comédien dans la </t>
  </si>
  <si>
    <t>province ukrainienne</t>
  </si>
  <si>
    <t>, passant de comédien dans la province ukrainienne à l'un des dirigeants mondiau</t>
  </si>
  <si>
    <t>Gros plan sur l'expérience de quat</t>
  </si>
  <si>
    <t>Marioupol</t>
  </si>
  <si>
    <t>ha, dans la ville assiégée de Marioupol, à Kiev et à Zaporijia, sur l</t>
  </si>
  <si>
    <t>Zaporijia</t>
  </si>
  <si>
    <t>gée de Marioupol, à Kiev et à Zaporijia, sur la ligne de front.</t>
  </si>
  <si>
    <t>Bucha</t>
  </si>
  <si>
    <t>ans l'enfer de l'occupation à Bucha, dans la ville assiégée de Ma</t>
  </si>
  <si>
    <t>Kiev</t>
  </si>
  <si>
    <t xml:space="preserve">ille assiégée de Marioupol, à Kiev et à Zaporijia, sur la ligne </t>
  </si>
  <si>
    <t>Le Prime</t>
  </si>
  <si>
    <t>diplomatique et économique du Moyen-Orient.</t>
  </si>
  <si>
    <t>Les grande gueules moyen</t>
  </si>
  <si>
    <t>i24news</t>
  </si>
  <si>
    <t>s Moyen-Orient débarquent sur i24news : une heure de débat pour déb</t>
  </si>
  <si>
    <t xml:space="preserve">Les Grandes Gueules Moyen-Orient débarquent sur i24news : une </t>
  </si>
  <si>
    <t>Grandes Gueules Moyen-Orient</t>
  </si>
  <si>
    <t>Histoires et découvertes</t>
  </si>
  <si>
    <t>grande Histoire du monde</t>
  </si>
  <si>
    <t xml:space="preserve">rie Pérez invite à revivre la grande Histoire du monde. De l'Antiquité à nos jours, </t>
  </si>
  <si>
    <t>Histoire du monde</t>
  </si>
  <si>
    <t xml:space="preserve">ez invite à revivre la grande Histoire du monde. De l'Antiquité à nos jours, </t>
  </si>
  <si>
    <t>Valerie Pérez</t>
  </si>
  <si>
    <t>Valerie Pérez invite à revivre la grande Hi</t>
  </si>
  <si>
    <t>rande Histoire du monde. De l'Antiquité à nos jours, gros plan sur l'</t>
  </si>
  <si>
    <t>Compile Asie insolite</t>
  </si>
  <si>
    <t>artisans qui font la renommée du Japon. Au programme : leçon de conf</t>
  </si>
  <si>
    <t>isans qui font la renommée du Japon. Au programme : leçon de conf</t>
  </si>
  <si>
    <t>Watanabe Works</t>
  </si>
  <si>
    <t>de pendentifs, rencontre avec Watanabe Works, un créateur de masques, init</t>
  </si>
  <si>
    <t>Edo Kiriko</t>
  </si>
  <si>
    <t>lles et gravure sur verre, ou Edo Kiriko.</t>
  </si>
  <si>
    <t>Japonais</t>
  </si>
  <si>
    <t>ements emblématiques chez les Japonais : le jean et le kimono.</t>
  </si>
  <si>
    <t>te terrorise les habitants de Londres. De nombreux éléments laissen</t>
  </si>
  <si>
    <t>Moriarty</t>
  </si>
  <si>
    <t>le est l'oeuvre du professeur Moriarty. Celui-ci cherche en fait à d</t>
  </si>
  <si>
    <t>madame Hudson</t>
  </si>
  <si>
    <t>on entretiennent le jardin de madame Hudson lorsqu'un ballon atterrit à l</t>
  </si>
  <si>
    <t>Sherlock Holmes et Watson entretiennent le ja</t>
  </si>
  <si>
    <t>jardin de madame Hudson</t>
  </si>
  <si>
    <t>es et Watson entretiennent le jardin de madame Hudson lorsqu'un ballon atterrit à l</t>
  </si>
  <si>
    <t>Watson</t>
  </si>
  <si>
    <t>Sherlock Holmes et Watson entretiennent le jardin de ma</t>
  </si>
  <si>
    <t>Asie insolite</t>
  </si>
  <si>
    <t>lles illuminations de tout le Japon.</t>
  </si>
  <si>
    <t>d'attraction Yomiuri Land, un parc proposant des activités desti</t>
  </si>
  <si>
    <t>Yomiuri Land</t>
  </si>
  <si>
    <t>née dans le parc d'attraction Yomiuri Land, un parc proposant des activi</t>
  </si>
  <si>
    <t>le Japon</t>
  </si>
  <si>
    <t xml:space="preserve"> belles illuminations de tout le Japon.</t>
  </si>
  <si>
    <t>Une journée dans le parc d'attraction Yomiuri Land, un</t>
  </si>
  <si>
    <t>Une journée dans le parc d'attrac</t>
  </si>
  <si>
    <t>écouverte de la préfecture de Saitama à travers la ville pittoresqu</t>
  </si>
  <si>
    <t>Sakura Town</t>
  </si>
  <si>
    <t xml:space="preserve"> complexe culturel Tokorozawa Sakura Town et le parc Moomin Valley dédi</t>
  </si>
  <si>
    <t>Kawagoe</t>
  </si>
  <si>
    <t>avers la ville pittoresque de Kawagoe, le complexe culturel Tokoroz</t>
  </si>
  <si>
    <t>préfecture de Saitama</t>
  </si>
  <si>
    <t>Découverte de la préfecture de Saitama à travers la ville pittoresqu</t>
  </si>
  <si>
    <t>parc Moomin</t>
  </si>
  <si>
    <t xml:space="preserve"> Tokorozawa Sakura Town et le parc Moomin Valley dédiée aux créatures d</t>
  </si>
  <si>
    <t xml:space="preserve"> Tokorozawa Sakura Town et le parc Moomin Valley dédiée aux créa</t>
  </si>
  <si>
    <t>parc Moomin Valley</t>
  </si>
  <si>
    <t xml:space="preserve"> Tokorozawa Sakura Town et le parc Moomin Valley dédiée aux créatures du même </t>
  </si>
  <si>
    <t>Tokorozawa Sakura Town</t>
  </si>
  <si>
    <t>Kawagoe, le complexe culturel Tokorozawa Sakura Town et le parc Moomin Valley dédi</t>
  </si>
  <si>
    <t>e, bar à monstres et enfin un restaurant proposant des cocktails scien</t>
  </si>
  <si>
    <t>katana, simulation de séisme, bar à monstres et enfin un restau</t>
  </si>
  <si>
    <t>ues temps, la vie est calme à Londres et Lestrade s'ennuie de ne pa</t>
  </si>
  <si>
    <t>ourchasser. Pendant ce temps, Sherlock Holmes s'intéresse à l'étrange dispa</t>
  </si>
  <si>
    <t>Lestrade</t>
  </si>
  <si>
    <t>la vie est calme à Londres et Lestrade s'ennuie de ne pas avoir de b</t>
  </si>
  <si>
    <t>Beaux-Arts</t>
  </si>
  <si>
    <t>rition de trois étudiants des Beaux-Arts...</t>
  </si>
  <si>
    <t>musée de Londres</t>
  </si>
  <si>
    <t>Dans un musée de Londres, on admire la Pierre de Roset</t>
  </si>
  <si>
    <t>Holmes</t>
  </si>
  <si>
    <t>or disparaît mystérieusement, Holmes a déjà une piste...</t>
  </si>
  <si>
    <t>Pierre de Rosette</t>
  </si>
  <si>
    <t>usée de Londres, on admire la Pierre de Rosette qui a permis la traduction de</t>
  </si>
  <si>
    <t>Redakai (S1-E1)</t>
  </si>
  <si>
    <t>Inuits</t>
  </si>
  <si>
    <t>L'équipe Stax sauve les Inuits et leur relique sacrée des Ba</t>
  </si>
  <si>
    <t>Stax</t>
  </si>
  <si>
    <t>L'équipe Stax sauve les Inuits et leur reli</t>
  </si>
  <si>
    <t>Ky</t>
  </si>
  <si>
    <t>elique sacrée des Battacor et Ky découvre d'autres indices qui</t>
  </si>
  <si>
    <t>équipe Stax</t>
  </si>
  <si>
    <t>Battacor</t>
  </si>
  <si>
    <t>ts et leur relique sacrée des Battacor et Ky découvre d'autres indic</t>
  </si>
  <si>
    <t>L'équipe Stax sauve les Inuits et leur</t>
  </si>
  <si>
    <t>Redakai (S1-E9)</t>
  </si>
  <si>
    <t xml:space="preserve">Maya développe un nouveau pouvoir </t>
  </si>
  <si>
    <t>pontanées lors d'une quête en Nouvelle-Zélande...</t>
  </si>
  <si>
    <t>Fairy Tail</t>
  </si>
  <si>
    <t>Jubia</t>
  </si>
  <si>
    <t>Jubia et Meldy terminent leur comba</t>
  </si>
  <si>
    <t>es. Natsu accompagné de Lucy, Wendy, Happy et Carla retournent au</t>
  </si>
  <si>
    <t>s larmes. Natsu accompagné de Lucy, Wendy, Happy et Carla retour</t>
  </si>
  <si>
    <t>Natsu</t>
  </si>
  <si>
    <t>rsant toutes deux des larmes. Natsu accompagné de Lucy, Wendy, Ha</t>
  </si>
  <si>
    <t>Happy</t>
  </si>
  <si>
    <t>su accompagné de Lucy, Wendy, Happy et Carla retournent au camp d</t>
  </si>
  <si>
    <t>Carla</t>
  </si>
  <si>
    <t>agné de Lucy, Wendy, Happy et Carla retournent au camp de la guil</t>
  </si>
  <si>
    <t>Meldy</t>
  </si>
  <si>
    <t>Jubia et Meldy terminent leur combat en vers</t>
  </si>
  <si>
    <t>son passé. La carte  Help  de Lucy lui donne confiance...</t>
  </si>
  <si>
    <t>x pieds de la tombe du maître Mavis, se remémore son passé. La ca</t>
  </si>
  <si>
    <t>Bluenote</t>
  </si>
  <si>
    <t xml:space="preserve">ent rien contre la gravité de Bluenote. Kanna, qui est aux pieds de </t>
  </si>
  <si>
    <t>Help  de Lucy</t>
  </si>
  <si>
    <t>remémore son passé. La carte  Help  de Lucy lui donne confiance...</t>
  </si>
  <si>
    <t>Help</t>
  </si>
  <si>
    <t>remémore son passé. La carte  Help  de Lucy lui donne confiance.</t>
  </si>
  <si>
    <t>Kanna</t>
  </si>
  <si>
    <t>ontre la gravité de Bluenote. Kanna, qui est aux pieds de la tomb</t>
  </si>
  <si>
    <t>Natsu et les autres ne peuvent rien</t>
  </si>
  <si>
    <t>maître Mavis</t>
  </si>
  <si>
    <t xml:space="preserve"> est aux pieds de la tombe du maître Mavis, se remémore son passé. La ca</t>
  </si>
  <si>
    <t>Rustyrose</t>
  </si>
  <si>
    <t xml:space="preserve"> Fried et Bixrow s'opposent à Rustyrose, et Erza entame son combat co</t>
  </si>
  <si>
    <t>Azuma</t>
  </si>
  <si>
    <t>Erza entame son combat contre Azuma...</t>
  </si>
  <si>
    <t>Gildarts tient tête à Bluenote tandis que Natsu et les autre</t>
  </si>
  <si>
    <t xml:space="preserve">nt tête à Bluenote tandis que Natsu et les autres s'en vont vers </t>
  </si>
  <si>
    <t>Gildarts</t>
  </si>
  <si>
    <t xml:space="preserve">Gildarts tient tête à Bluenote tandis </t>
  </si>
  <si>
    <t>Fried</t>
  </si>
  <si>
    <t>utres s'en vont vers le camp. Fried et Bixrow s'opposent à Rustyr</t>
  </si>
  <si>
    <t>Bixrow</t>
  </si>
  <si>
    <t>n vont vers le camp. Fried et Bixrow s'opposent à Rustyrose, et Er</t>
  </si>
  <si>
    <t>Erza</t>
  </si>
  <si>
    <t>ow s'opposent à Rustyrose, et Erza entame son combat contre Azum</t>
  </si>
  <si>
    <t>ô, se bat sérieusement contre Azuma. Tous deux enchaînent des sor</t>
  </si>
  <si>
    <t>Le pouvoir des membres de Fairy Tail est drainé. Erza, bien décidé</t>
  </si>
  <si>
    <t>res de Fairy Tail est drainé. Erza, bien décidée à sauver sa gui</t>
  </si>
  <si>
    <t>île Tenrô</t>
  </si>
  <si>
    <t xml:space="preserve"> sauver sa guilde ainsi que l'île Tenrô, se bat sérieusement contre A</t>
  </si>
  <si>
    <t>lui aussi à bout de Bluenote. Natsu et ses amis arrivent au campe</t>
  </si>
  <si>
    <t>rès la victoire d'Erza contre Azuma, le pouvoir des membres de Fa</t>
  </si>
  <si>
    <t>w et Fried viennent à bout de Rustyrose, Gildarts vient lui aussi à b</t>
  </si>
  <si>
    <t>Fairy Tail revient. Bixrow et Fried viennent à bout de Rustyrose,</t>
  </si>
  <si>
    <t>viennent à bout de Rustyrose, Gildarts vient lui aussi à bout de Blu</t>
  </si>
  <si>
    <t>ma, le pouvoir des membres de Fairy Tail revient. Bixrow et Fried vien</t>
  </si>
  <si>
    <t>embres de Fairy Tail revient. Bixrow et Fried viennent à bout de R</t>
  </si>
  <si>
    <t>rts vient lui aussi à bout de Bluenote. Natsu et ses amis arrivent a</t>
  </si>
  <si>
    <t xml:space="preserve">Après la victoire d'Erza contre Azuma, le pouvoir des </t>
  </si>
  <si>
    <t>Ultia</t>
  </si>
  <si>
    <t>nnée. Grey gagne alors contre Ultia et se dirige vers Hadès...</t>
  </si>
  <si>
    <t xml:space="preserve">Grey et Ultia s'affrontent. Ultia se remémore l'époque où elle </t>
  </si>
  <si>
    <t>Grey</t>
  </si>
  <si>
    <t>l, ne l'avait pas abondonnée. Grey gagne alors contre Ultia et s</t>
  </si>
  <si>
    <t>Grey et Ultia s'affrontent. Ultia se remémo</t>
  </si>
  <si>
    <t>Oul</t>
  </si>
  <si>
    <t>rend, plus tard, que sa mère, Oul, ne l'avait pas abondonnée. G</t>
  </si>
  <si>
    <t>Hadès</t>
  </si>
  <si>
    <t>ontre Ultia et se dirige vers Hadès...</t>
  </si>
  <si>
    <t xml:space="preserve">Grey et Ultia s'affrontent. Ultia </t>
  </si>
  <si>
    <t>oignent. Autre part, Jubia et Meldy sont stoppées par Thuncrow. M</t>
  </si>
  <si>
    <t xml:space="preserve"> combat contre Hades. Grey et Erza les rejoignent. Autre part, J</t>
  </si>
  <si>
    <t>Hades</t>
  </si>
  <si>
    <t>eeds partent au combat contre Hades. Grey et Erza les rejoignent.</t>
  </si>
  <si>
    <t>Natsu, Lucy, Wendy et les exceeds p</t>
  </si>
  <si>
    <t>Natsu, Lucy, Wendy et les exceeds partent au com</t>
  </si>
  <si>
    <t>Zeleph</t>
  </si>
  <si>
    <t>t stoppées par Thuncrow. Mais Zeleph se réveille et l'abat...</t>
  </si>
  <si>
    <t>Thuncrow</t>
  </si>
  <si>
    <t>ia et Meldy sont stoppées par Thuncrow. Mais Zeleph se réveille et l</t>
  </si>
  <si>
    <t>Natsu, Lucy, Wendy et les exceeds partent</t>
  </si>
  <si>
    <t>a les rejoignent. Autre part, Jubia et Meldy sont stoppées par Th</t>
  </si>
  <si>
    <t>rtent au combat contre Hades. Grey et Erza les rejoignent. Autre</t>
  </si>
  <si>
    <t>Dr. Stone</t>
  </si>
  <si>
    <t>Chrome</t>
  </si>
  <si>
    <t>a. Vite, il faut aller sauver Chrome des griffes de Tsukasa...</t>
  </si>
  <si>
    <t>Tsukasa</t>
  </si>
  <si>
    <t xml:space="preserve"> sauver Chrome des griffes de Tsukasa...</t>
  </si>
  <si>
    <t>Steam Gorilla</t>
  </si>
  <si>
    <t>ouvelle machine à vapeur : le Steam Gorilla. Vite, il faut aller sauver C</t>
  </si>
  <si>
    <t>Chrome le scientifique n'a pas dit s</t>
  </si>
  <si>
    <t>Yuzuriha</t>
  </si>
  <si>
    <t>tefois, selon Senku, Taiju et Yuzuriha ne sont pas intervenus, quelq</t>
  </si>
  <si>
    <t>Senku</t>
  </si>
  <si>
    <t>la batterie. Toutefois, selon Senku, Taiju et Yuzuriha ne sont pa</t>
  </si>
  <si>
    <t>Taiju</t>
  </si>
  <si>
    <t>erie. Toutefois, selon Senku, Taiju et Yuzuriha ne sont pas inter</t>
  </si>
  <si>
    <t>Très fier, Chrome raconte son évasion grâce à l</t>
  </si>
  <si>
    <t>nus, quelqu'un d'autre a aidé Chrome à s'échapper....</t>
  </si>
  <si>
    <t>Spy × Family</t>
  </si>
  <si>
    <t>Méfiant</t>
  </si>
  <si>
    <t>Yor prépare le repas de Bond. Méfiant, Bond décide de partir à la r</t>
  </si>
  <si>
    <t>Bond</t>
  </si>
  <si>
    <t>re le repas de Bond. Méfiant, Bond décide de partir à la recherc</t>
  </si>
  <si>
    <t>Yor</t>
  </si>
  <si>
    <t>Yor prépare le repas de Bond. Méf</t>
  </si>
  <si>
    <t>Yor prépare le repas de Bond. Méfiant, Bond décide de part</t>
  </si>
  <si>
    <t>mily Saison 2Épisode 3: Entre mission et famille / Bondman le Magni</t>
  </si>
  <si>
    <t>Bondman le Magnifique</t>
  </si>
  <si>
    <t>3: Entre mission et famille / Bondman le Magnifique / Le cœur d'une enfant / Le r</t>
  </si>
  <si>
    <t>Le cœur d'une enfant</t>
  </si>
  <si>
    <t>lle / Bondman le Magnifique / Le cœur d'une enfant / Le réveil Sous le couvert d</t>
  </si>
  <si>
    <t>Résumé Spy × Family Saison 2Épisode 3: Entre miss</t>
  </si>
  <si>
    <t>ert d'un voyage professionel, Yor est chargée de protéger la fe</t>
  </si>
  <si>
    <t>Résumé Spy × Family Saison</t>
  </si>
  <si>
    <t xml:space="preserve">Résumé Spy × Family Saison 2Épisode 3: Entre mission et </t>
  </si>
  <si>
    <t>Run For Money : The Great Mission</t>
  </si>
  <si>
    <t>For Money : The Great Mission Saison 1Épisode 15: Mission 15 : Cho</t>
  </si>
  <si>
    <t>The Great Mission</t>
  </si>
  <si>
    <t>Résumé Run For Money : The Great Mission Saison 1Épisode 15: Mission 1</t>
  </si>
  <si>
    <t>The Great Mission Saison 1Épisode 15:</t>
  </si>
  <si>
    <t>Résumé Run For Money : The Great Mission Saison 1Épisode 15: Mission 15 : Choc en vue ! La</t>
  </si>
  <si>
    <t>Génie Samouraï</t>
  </si>
  <si>
    <t>devoir, souhaite reprendre le Génie Samouraï, mais c'est alors que Nobunag</t>
  </si>
  <si>
    <t>Résumé Run For Money : The Great Mission Saison 1Épisode 15: Mission 15 : Choc en vue !</t>
  </si>
  <si>
    <t>Résumé Run For Money : The Great Mission Saison 1Épisode 15: Mission 15 : Choc en vue ! La terrible transformation de</t>
  </si>
  <si>
    <t>Gorôta</t>
  </si>
  <si>
    <t>le retour inespéré de Morris. Gorôta, prêt à tout pour accomplir s</t>
  </si>
  <si>
    <t>Mission 15 : Choc en vue !</t>
  </si>
  <si>
    <t>t Mission Saison 1Épisode 15: Mission 15 : Choc en vue ! La terrible transformation de</t>
  </si>
  <si>
    <t>Mission</t>
  </si>
  <si>
    <t>t Mission Saison 1Épisode 15: Mission 15 : Choc en vue ! La terribl</t>
  </si>
  <si>
    <t>Nobunaga</t>
  </si>
  <si>
    <t>amouraï, mais c'est alors que Nobunaga se transforme en une créature</t>
  </si>
  <si>
    <t>Nobunaga !</t>
  </si>
  <si>
    <t>La terrible transformation de Nobunaga ! La chance semble enfin sourir</t>
  </si>
  <si>
    <t xml:space="preserve"> en une créature monstrueuse. Sawyer et ses camarades parviendront</t>
  </si>
  <si>
    <t>La terrible transformation de Nobunaga ! La chance semble enfin sour</t>
  </si>
  <si>
    <t>Morris</t>
  </si>
  <si>
    <t>rs avec le retour inespéré de Morris. Gorôta, prêt à tout pour acc</t>
  </si>
  <si>
    <t>Nobunaga Vs Gorôta</t>
  </si>
  <si>
    <t>ission 16 : Choc des titans ! Nobunaga Vs Gorôta ! Dans un avenir où les humai</t>
  </si>
  <si>
    <t>t Mission Saison 1Épisode 16: Mission 16 : Choc des titans ! Nobuna</t>
  </si>
  <si>
    <t>Résumé Run For Money : The Great Mission Saison 1Épisode 16: Mission 16 : Choc des titans</t>
  </si>
  <si>
    <t>Résumé Run For Money : The Great Mission Saison 1Épisode 16: Mission 16 : Choc des titans ! Nobunaga Vs Gorôta ! Dans u</t>
  </si>
  <si>
    <t>For Money : The Great Mission Saison 1Épisode 16: Mission 16 : Cho</t>
  </si>
  <si>
    <t xml:space="preserve"> où les humains vivent sur la Lune, un jeu est devenu très popul</t>
  </si>
  <si>
    <t>Run for the Money</t>
  </si>
  <si>
    <t>ire sur la colonie lunaire :  Run for the Money . Ce divertissement de survie</t>
  </si>
  <si>
    <t>Nobunaga Vs Gorôta !</t>
  </si>
  <si>
    <t>ission 16 : Choc des titans ! Nobunaga Vs Gorôta ! Dans un avenir où les humains</t>
  </si>
  <si>
    <t>The Great Mission Saison 1Épisode 16: Mission 16 : Choc des titans</t>
  </si>
  <si>
    <t>the Money</t>
  </si>
  <si>
    <t>la colonie lunaire :  Run for the Money . Ce divertissement de survie</t>
  </si>
  <si>
    <t xml:space="preserve"> lâche des fugitives dans une zone limitée et s'ils arrivent à é</t>
  </si>
  <si>
    <t>Résumé Run For Money : The Great Mission Saison 1Épisode 16: Mission 1</t>
  </si>
  <si>
    <t>Shangri-La Frontier</t>
  </si>
  <si>
    <t>La Frontier</t>
  </si>
  <si>
    <t xml:space="preserve"> s'attaquer au MMORPG Shangri-La Frontier, jeu aux trente millions de m</t>
  </si>
  <si>
    <t>Sunraku</t>
  </si>
  <si>
    <t>Sunraku est un passionné de jeux vidé</t>
  </si>
  <si>
    <t>écide de s'attaquer au MMORPG Shangri-La Frontier, jeu aux trente millions de m</t>
  </si>
  <si>
    <t>MMORPG Shangri</t>
  </si>
  <si>
    <t>r, il décide de s'attaquer au MMORPG Shangri-La Frontier, jeu aux trente m</t>
  </si>
  <si>
    <t>Liar Liar</t>
  </si>
  <si>
    <t>, Hiroto va comprendre que la Compagnie elle-même n'a pas toujours la</t>
  </si>
  <si>
    <t>Hiroto</t>
  </si>
  <si>
    <t>e beaucoup plus fort que lui, Hiroto va comprendre que la Compagni</t>
  </si>
  <si>
    <t>Himeji</t>
  </si>
  <si>
    <t>a dû arranger le transfert de Himeji à l'école Eimei. Et comme c'e</t>
  </si>
  <si>
    <t>Eimei</t>
  </si>
  <si>
    <t>transfert de Himeji à l'école Eimei. Et comme c'est en partie à c</t>
  </si>
  <si>
    <t>école Eimei</t>
  </si>
  <si>
    <t>er le transfert de Himeji à l'école Eimei. Et comme c'est en partie à c</t>
  </si>
  <si>
    <t>me c'est en partie à cause de Hiroto, cela lui donne prétexte à co</t>
  </si>
  <si>
    <t>er le transfert de Himeji à l'école Eimei. Et comme c'est en part</t>
  </si>
  <si>
    <t xml:space="preserve"> donne prétexte à confier une mission à ce dernier.</t>
  </si>
  <si>
    <t>Paraboles d'un curé de campagne</t>
  </si>
  <si>
    <t>Savez</t>
  </si>
  <si>
    <t>Savez-vous que la plupart de nos so</t>
  </si>
  <si>
    <t>La cuisine des monastères</t>
  </si>
  <si>
    <t>monastère de Lisbonne</t>
  </si>
  <si>
    <t xml:space="preserve"> de légumes, en provenance du monastère de Lisbonne où notre cuisinière a passé u</t>
  </si>
  <si>
    <t>Paray-le-Monial</t>
  </si>
  <si>
    <t>u couvent des Dominicaines de Paray-le-Monial, Sœur Marie Jordane nous prop</t>
  </si>
  <si>
    <t>Sœur Marie Jordane</t>
  </si>
  <si>
    <t>A l'approche de la Toussaint, Sœur Marie Jordane présente son saint patron, le</t>
  </si>
  <si>
    <t xml:space="preserve">a au rhum… A l'approche de la Toussaint, Sœur Marie Jordane présente </t>
  </si>
  <si>
    <t>Vierge de</t>
  </si>
  <si>
    <t xml:space="preserve"> a passé un an. \  Là-bas, la Vierge de Fatimà est celle de la fête, </t>
  </si>
  <si>
    <t>Fatimà</t>
  </si>
  <si>
    <t>n an. \  Là-bas, la Vierge de Fatimà est celle de la fête, au mili</t>
  </si>
  <si>
    <t>Pommes de terre</t>
  </si>
  <si>
    <t xml:space="preserve"> milieu... de son peuple ! \  Pommes de terre, chou, œuf et poisson cuits à</t>
  </si>
  <si>
    <t>inicaines de Paray-le-Monial, Sœur Marie Jordane nous propose une recette de b</t>
  </si>
  <si>
    <t>ement, tamise, raconte sainte Thérèse…</t>
  </si>
  <si>
    <t>Marie Jordane</t>
  </si>
  <si>
    <t>pproche de la Toussaint, Sœur Marie Jordane présente son saint patron, le</t>
  </si>
  <si>
    <t>Jourdain de Saxe</t>
  </si>
  <si>
    <t>on saint patron, le délicieux Jourdain de Saxe, puis bat les œufs, mélange d</t>
  </si>
  <si>
    <t>tamise</t>
  </si>
  <si>
    <t>s œufs, mélange délicatement, tamise, raconte sainte Thérèse…</t>
  </si>
  <si>
    <t>sainte Thérèse</t>
  </si>
  <si>
    <t>délicatement, tamise, raconte sainte Thérèse…</t>
  </si>
  <si>
    <t>Vierge</t>
  </si>
  <si>
    <t xml:space="preserve"> a passé un an. \  Là-bas, la Vierge de Fatimà est celle de la fêt</t>
  </si>
  <si>
    <t>ines de Paray-le-Monial, Sœur Marie Jordane nous propose une recette de b</t>
  </si>
  <si>
    <t>Dominicaines de Paray-le-Monial</t>
  </si>
  <si>
    <t>Au couvent des Dominicaines de Paray-le-Monial, Sœur Marie Jordane nous prop</t>
  </si>
  <si>
    <t>Dominicaines</t>
  </si>
  <si>
    <t>Au couvent des Dominicaines de Paray-le-Monial, Sœur Mari</t>
  </si>
  <si>
    <t>Un coeur qui écoute</t>
  </si>
  <si>
    <t>Ne pleurez pas</t>
  </si>
  <si>
    <t>Auteure notamment de  Ne pleurez pas, la mort n'est pas triste  (M</t>
  </si>
  <si>
    <t>Mame</t>
  </si>
  <si>
    <t>s, la mort n'est pas triste  (Mame), la psychologue Elisabeth Ma</t>
  </si>
  <si>
    <t>Elisabeth Mathieu-Riedel</t>
  </si>
  <si>
    <t>riste  (Mame), la psychologue Elisabeth Mathieu-Riedel raconte ici son parcours et s</t>
  </si>
  <si>
    <t>Auteure</t>
  </si>
  <si>
    <t>Auteure notamment de  Ne pleurez pas,</t>
  </si>
  <si>
    <t>Chroniques bibliques</t>
  </si>
  <si>
    <t xml:space="preserve"> au moins. La première, c'est Myriam, la Sœur de Moïse et d'Aaron,</t>
  </si>
  <si>
    <t>ron, car chanter la gloire de Dieu après le passage miraculeux d</t>
  </si>
  <si>
    <t xml:space="preserve">le jour de la présentation de Jésus au Temple et les 4 filles de </t>
  </si>
  <si>
    <t>Myriam, la Sœur de Moïse et d'Aaron, car chanter la gloire de Die</t>
  </si>
  <si>
    <t>veau Testament, nous trouvons Anne, le jour de la présentation d</t>
  </si>
  <si>
    <t>Jésus au Temple</t>
  </si>
  <si>
    <t>le jour de la présentation de Jésus au Temple et les 4 filles de Philippe..</t>
  </si>
  <si>
    <t>e la présentation de Jésus au Temple et les 4 filles de Philippe..</t>
  </si>
  <si>
    <t>Nouveau Testament</t>
  </si>
  <si>
    <t xml:space="preserve">leux de la Mer Rouge. Dans le Nouveau Testament, nous trouvons Anne, le jour </t>
  </si>
  <si>
    <t>Sœur de Moïse</t>
  </si>
  <si>
    <t>La première, c'est Myriam, la Sœur de Moïse et d'Aaron, car chanter la gl</t>
  </si>
  <si>
    <t>Philippe</t>
  </si>
  <si>
    <t xml:space="preserve"> au Temple et les 4 filles de Philippe... (le diacre). On a reconnu </t>
  </si>
  <si>
    <t>Moïse</t>
  </si>
  <si>
    <t>ère, c'est Myriam, la Sœur de Moïse et d'Aaron, car chanter la gl</t>
  </si>
  <si>
    <t>leux de la Mer Rouge. Dans le Nouveau Testament, nous trouvons Anne</t>
  </si>
  <si>
    <t>Mer Rouge</t>
  </si>
  <si>
    <t>s le passage miraculeux de la Mer Rouge. Dans le Nouveau Testament, n</t>
  </si>
  <si>
    <t>Une nuit au monastère</t>
  </si>
  <si>
    <t>la Sarthe</t>
  </si>
  <si>
    <t>bénédictine de Solesmes, dans la Sarthe. Le lendemain matin, il répon</t>
  </si>
  <si>
    <t>Charles Mercier</t>
  </si>
  <si>
    <t>n, il répond aux questions de Charles Mercier, qui l'interroge non seulemen</t>
  </si>
  <si>
    <t>abbaye bénédictine de Solesmes</t>
  </si>
  <si>
    <t xml:space="preserve"> nuit en silence au sein de l'abbaye bénédictine de Solesmes, dans la Sarthe. Le lendemain</t>
  </si>
  <si>
    <t>KTO</t>
  </si>
  <si>
    <t xml:space="preserve">Un invité de KTO passe une nuit en silence au </t>
  </si>
  <si>
    <t>abbaye</t>
  </si>
  <si>
    <t xml:space="preserve"> nuit en silence au sein de l'abbaye bénédictine de Solesmes, dans</t>
  </si>
  <si>
    <t>édictine de Solesmes, dans la Sarthe. Le lendemain matin, il répon</t>
  </si>
  <si>
    <t>Solesmes</t>
  </si>
  <si>
    <t>in de l'abbaye bénédictine de Solesmes, dans la Sarthe. Le lendemain</t>
  </si>
  <si>
    <t>Le Saint des Minimes</t>
  </si>
  <si>
    <t xml:space="preserve"> Barré, religieux français du XVIIe siècle entré chez les Minimes</t>
  </si>
  <si>
    <t>Minimes</t>
  </si>
  <si>
    <t>u XVIIe siècle entré chez les Minimes par amour de la simplicité et</t>
  </si>
  <si>
    <t>Nicolas Barré</t>
  </si>
  <si>
    <t xml:space="preserve"> forme d'hommage à l'œuvre de Nicolas Barré, religieux français du XVIIe </t>
  </si>
  <si>
    <t>Émission spéciale</t>
  </si>
  <si>
    <t>Collège</t>
  </si>
  <si>
    <t>Une table-ronde au Collège Bernardins pour recentrer not</t>
  </si>
  <si>
    <t>Collège Bernardins</t>
  </si>
  <si>
    <t>Une table-ronde au Collège Bernardins pour recentrer notre réflexio</t>
  </si>
  <si>
    <t>Agenda</t>
  </si>
  <si>
    <t>s. Des rendez-vous partout en France sélectionnés par la rédaction</t>
  </si>
  <si>
    <t>Retrouvez les événements des paroisses et des diocèses : pèlerinages</t>
  </si>
  <si>
    <t>ectionnés par la rédaction de KTO.</t>
  </si>
  <si>
    <t xml:space="preserve">Retrouvez les événements des paroisses </t>
  </si>
  <si>
    <t>Le Passage aux Oiseaux</t>
  </si>
  <si>
    <t>Père</t>
  </si>
  <si>
    <t>ux moines, des témoignages du Père abbé et des frères les plus â</t>
  </si>
  <si>
    <t>abbaye d'Acey</t>
  </si>
  <si>
    <t>A l'abbaye d'Acey, dans le Jura, deux moines fi</t>
  </si>
  <si>
    <t>Père abbé</t>
  </si>
  <si>
    <t xml:space="preserve">ux moines, des témoignages du Père abbé et des frères les plus âgés, </t>
  </si>
  <si>
    <t>Jura</t>
  </si>
  <si>
    <t>A l'abbaye d'Acey, dans le Jura, deux moines finissent leur v</t>
  </si>
  <si>
    <t>L'esprit des lettres</t>
  </si>
  <si>
    <t>de Descartes, au rapport de l'Eglise à la notion de liberté et aux</t>
  </si>
  <si>
    <t>Jean-Marie Guénois</t>
  </si>
  <si>
    <t>Ce mois-ci, Jean-Marie Guénois s'intéresse au XVIIe siècle d</t>
  </si>
  <si>
    <t>-Marie Guénois s'intéresse au XVIIe siècle de Descartes, au rappo</t>
  </si>
  <si>
    <t>Descartes</t>
  </si>
  <si>
    <t xml:space="preserve">'intéresse au XVIIe siècle de Descartes, au rapport de l'Eglise à la </t>
  </si>
  <si>
    <t>Kaatjes Kameraadjes</t>
  </si>
  <si>
    <t>Frats houden niet van tanden poetsen</t>
  </si>
  <si>
    <t xml:space="preserve">Frits en Frats houden niet van tanden poetsen. Wanneer Kaatje hen niet kan </t>
  </si>
  <si>
    <t>Wanneer Kaatje</t>
  </si>
  <si>
    <t>uden niet van tanden poetsen. Wanneer Kaatje hen niet kan overtuigen om hu</t>
  </si>
  <si>
    <t>Jeanne Delvaulx</t>
  </si>
  <si>
    <t xml:space="preserve">alt ze er een kameraadje bij. Jeanne Delvaulx heeft een trucje gevonden om </t>
  </si>
  <si>
    <t>verzorgen</t>
  </si>
  <si>
    <t>n overtuigen om hun tanden te verzorgen, haalt ze er een kameraadje b</t>
  </si>
  <si>
    <t>Bing</t>
  </si>
  <si>
    <t>que un avec du scotch. Hélas, Bing est gêné par ce faux pansemen</t>
  </si>
  <si>
    <t>ui aussi, avoir un pansement. Coco lui en fabrique un avec du sc</t>
  </si>
  <si>
    <t xml:space="preserve"> met un pansement, tandis que Bing prend soin d'elle en faisant </t>
  </si>
  <si>
    <t>Flop</t>
  </si>
  <si>
    <t>. qui le démange et demande à Flop de l'aider à le retirer...</t>
  </si>
  <si>
    <t>'elle en faisant l'infirmier. Bing aimerait, lui aussi, avoir un</t>
  </si>
  <si>
    <t xml:space="preserve">papier en faisant du collage. Flop lui met un pansement, tandis </t>
  </si>
  <si>
    <t>Coco s'est coupé le doigt avec une</t>
  </si>
  <si>
    <t>Meneer Papier (S1-E2)</t>
  </si>
  <si>
    <t>Gebaseerd</t>
  </si>
  <si>
    <t>en wereld maakt vol fantasie. Gebaseerd op de boeken van Elvis Peeter</t>
  </si>
  <si>
    <t>Elvis Peeters</t>
  </si>
  <si>
    <t>e. Gebaseerd op de boeken van Elvis Peeters en Gerda Dendooven.</t>
  </si>
  <si>
    <t>eigen wereld</t>
  </si>
  <si>
    <t>ier met schaar en papier zijn eigen wereld maakt vol fantasie. Gebaseerd</t>
  </si>
  <si>
    <t>maakt vol fantasie</t>
  </si>
  <si>
    <t>r en papier zijn eigen wereld maakt vol fantasie. Gebaseerd op de boeken van E</t>
  </si>
  <si>
    <t>van Elvis</t>
  </si>
  <si>
    <t>tasie. Gebaseerd op de boeken van Elvis Peeters en Gerda Dendooven.</t>
  </si>
  <si>
    <t>Papier</t>
  </si>
  <si>
    <t>t animatiereeks waarin meneer Papier met schaar en papier zijn eig</t>
  </si>
  <si>
    <t>van Elvis Peeters</t>
  </si>
  <si>
    <t>zijn</t>
  </si>
  <si>
    <t>r Papier met schaar en papier zijn eigen wereld maakt vol fantas</t>
  </si>
  <si>
    <t>Gerda Dendooven</t>
  </si>
  <si>
    <t>e boeken van Elvis Peeters en Gerda Dendooven.</t>
  </si>
  <si>
    <t>Vlaamse cut-out</t>
  </si>
  <si>
    <t>Vlaamse cut-out animatiereeks waarin meneer P</t>
  </si>
  <si>
    <t>Vos en Haas</t>
  </si>
  <si>
    <t>Bernard, le grand renard, au goût pro</t>
  </si>
  <si>
    <t xml:space="preserve"> pour les choses délicates et Lola, la lapine, sa meilleure amie</t>
  </si>
  <si>
    <t>Wolfje's verhalen</t>
  </si>
  <si>
    <t>ur c'est sûr, il deviendra un Grand Gentil Loup !  )</t>
  </si>
  <si>
    <t>'atteindre le   happy end   ! Heureusement, il peut compter sur l'aide d</t>
  </si>
  <si>
    <t>Grand Gentil Loup !</t>
  </si>
  <si>
    <t>Lupin</t>
  </si>
  <si>
    <t>comme les héros qu'il admire, Lupin va de conte en conte pour viv</t>
  </si>
  <si>
    <t>Grand Gentil Loup</t>
  </si>
  <si>
    <t>Samson &amp; Marie (S1-E23)</t>
  </si>
  <si>
    <t>ziet er niet</t>
  </si>
  <si>
    <t>r alles wat Marie klaarmaakt, ziet er niet uit, stinkt en smaakt vies...</t>
  </si>
  <si>
    <t>wat Marie klaarmaakt</t>
  </si>
  <si>
    <t xml:space="preserve">n mag voorproeven, maar alles wat Marie klaarmaakt, ziet er niet uit, stinkt en </t>
  </si>
  <si>
    <t>Samson</t>
  </si>
  <si>
    <t>ag iets culinairs klaarmaken. Samson mag voorproeven, maar alles w</t>
  </si>
  <si>
    <t>Marie is verliefd op een jonge topc</t>
  </si>
  <si>
    <t>g voorproeven, maar alles wat Marie klaarmaakt, ziet er niet uit,</t>
  </si>
  <si>
    <t>Marie klaarmaakt</t>
  </si>
  <si>
    <t xml:space="preserve">g voorproeven, maar alles wat Marie klaarmaakt, ziet er niet uit, stinkt en </t>
  </si>
  <si>
    <t>De Smurfen</t>
  </si>
  <si>
    <t>Bouton d'Or</t>
  </si>
  <si>
    <t>ir été frappés par la foudre, Bouton d'Or et le Schtroumpf à Lunettes s</t>
  </si>
  <si>
    <t>Schtroumpf</t>
  </si>
  <si>
    <t xml:space="preserve"> la foudre, Bouton d'Or et le Schtroumpf à Lunettes sont mystérieuseme</t>
  </si>
  <si>
    <t>Schtroumpf à Lunettes</t>
  </si>
  <si>
    <t xml:space="preserve"> la foudre, Bouton d'Or et le Schtroumpf à Lunettes sont mystérieusement transpor</t>
  </si>
  <si>
    <t>Lunettes</t>
  </si>
  <si>
    <t>outon d'Or et le Schtroumpf à Lunettes sont mystérieusement transpor</t>
  </si>
  <si>
    <t>Chicky</t>
  </si>
  <si>
    <t>pisode suivant! Alors où sera Chicky au prochain épisode?</t>
  </si>
  <si>
    <t xml:space="preserve"> toi de le découvrir! T'es où Chicky est un dessin animé très cour</t>
  </si>
  <si>
    <t xml:space="preserve">Où est Chicky? A toi de le découvrir! T'es </t>
  </si>
  <si>
    <t>it poussin mignon tout plein, Chicky se retrouve dans un nouvel en</t>
  </si>
  <si>
    <t>ve... Et ne t'inquiète pas si Chicky perd quelques plumes dans l'a</t>
  </si>
  <si>
    <t xml:space="preserve"> tu vas devoir deviner où est Chicky! Petit poussin mignon tout pl</t>
  </si>
  <si>
    <t>Gamekeepers (S1-E1)</t>
  </si>
  <si>
    <t>gangen van</t>
  </si>
  <si>
    <t>arcours afleggen door de gure gangen van een ijsberg. Sari moet in een</t>
  </si>
  <si>
    <t>hindernissen</t>
  </si>
  <si>
    <t>om Mats allerlei obstakels en hindernissen te helpen overwinnen.</t>
  </si>
  <si>
    <t>De GameKeepers belanden in een 2-D platform game</t>
  </si>
  <si>
    <t>De GameKeepers belanden in een 2-D platform game. Mats moet een parcours afleg</t>
  </si>
  <si>
    <t>Mats allerlei</t>
  </si>
  <si>
    <t xml:space="preserve">llerhande proeven afleggen om Mats allerlei obstakels en hindernissen te </t>
  </si>
  <si>
    <t>GameKeepers</t>
  </si>
  <si>
    <t xml:space="preserve">De GameKeepers belanden in een 2-D platform </t>
  </si>
  <si>
    <t>Helden</t>
  </si>
  <si>
    <t>Dempsey</t>
  </si>
  <si>
    <t xml:space="preserve">jkheid te laten worden. Sieg, Dempsey, Nico en Maureen en zijn dan </t>
  </si>
  <si>
    <t>krachten bundelen</t>
  </si>
  <si>
    <t>ma waarin vier waaghalzen hun krachten bundelen om de meest waanzinnige ideeë</t>
  </si>
  <si>
    <t>Sieg</t>
  </si>
  <si>
    <t xml:space="preserve">erkelijkheid te laten worden. Sieg, Dempsey, Nico en Maureen en </t>
  </si>
  <si>
    <t>Nico</t>
  </si>
  <si>
    <t xml:space="preserve"> laten worden. Sieg, Dempsey, Nico en Maureen en zijn dan ook he</t>
  </si>
  <si>
    <t>Nico en Maureen</t>
  </si>
  <si>
    <t xml:space="preserve"> laten worden. Sieg, Dempsey, Nico en Maureen en zijn dan ook helden in har</t>
  </si>
  <si>
    <t>laten worden</t>
  </si>
  <si>
    <t>nnige ideeën werkelijkheid te laten worden. Sieg, Dempsey, Nico en Maure</t>
  </si>
  <si>
    <t>De avonturen van kleine pinguïn</t>
  </si>
  <si>
    <t>lemmings</t>
  </si>
  <si>
    <t xml:space="preserve"> de tous les mammifères : les lemmings.</t>
  </si>
  <si>
    <t>ilèges dans toute la faune du Canada. A l'exception près d'un grou</t>
  </si>
  <si>
    <t>Mighty Mike</t>
  </si>
  <si>
    <t>iolage en mode patin à glace. Mercury se débrouille, Freddy rame. E</t>
  </si>
  <si>
    <t>La maison des Mikkelsen a été nettoyée de fond en com</t>
  </si>
  <si>
    <t>Freddy rame</t>
  </si>
  <si>
    <t xml:space="preserve">glace. Mercury se débrouille, Freddy rame. Et Mike ? Et bien lui, il a </t>
  </si>
  <si>
    <t xml:space="preserve">glace. Mercury se débrouille, Freddy rame. Et Mike ? Et bien lui, </t>
  </si>
  <si>
    <t>e débrouille, Freddy rame. Et Mike ? Et bien lui, il a décidé d'</t>
  </si>
  <si>
    <t>Ninja Express (S1-E31)</t>
  </si>
  <si>
    <t>Kiro</t>
  </si>
  <si>
    <t>ré par les trois ninjas: Aka, Kiro et Konpeki, possédant les pou</t>
  </si>
  <si>
    <t>Aka</t>
  </si>
  <si>
    <t>on géré par les trois ninjas: Aka, Kiro et Konpeki, possédant l</t>
  </si>
  <si>
    <t>Konpeki</t>
  </si>
  <si>
    <t>es trois ninjas: Aka, Kiro et Konpeki, possédant les pouvoirs magiq</t>
  </si>
  <si>
    <t>Ninja Express (S1-E37)</t>
  </si>
  <si>
    <t>Shaun het Schaap</t>
  </si>
  <si>
    <t>Bitzer</t>
  </si>
  <si>
    <t>Pendant l'absence du fermier, Bitzer décide de se faire plaisir en</t>
  </si>
  <si>
    <t xml:space="preserve">ur une bonne nuit de sommeil, Bitzer commence à se comporter très </t>
  </si>
  <si>
    <t>Molang (S4-E50)</t>
  </si>
  <si>
    <t>s. Qu'ils atterrissent sur la Lune ou arrosent leur jardin potag</t>
  </si>
  <si>
    <t>Molang, un lapin fantaisiste et rêve</t>
  </si>
  <si>
    <t>aisiste et rêveur, et son ami Piu Piu, petit poussin timide et émot</t>
  </si>
  <si>
    <t xml:space="preserve"> sur la Lune ou arrosent leur jardin potager, les deux amis vivent</t>
  </si>
  <si>
    <t>Noyau</t>
  </si>
  <si>
    <t>r place, les chamailleries de Noyau et Potiron dégénèrent...</t>
  </si>
  <si>
    <t>cier. Direction la plage pour Zouk et ses amis. Mais une fois su</t>
  </si>
  <si>
    <t>remier jour de l'été-sorcier. Direction la plage pour Zouk et ses ami</t>
  </si>
  <si>
    <t>Potiron</t>
  </si>
  <si>
    <t>les chamailleries de Noyau et Potiron dégénèrent...</t>
  </si>
  <si>
    <t>100% Wolf</t>
  </si>
  <si>
    <t>Hurleville</t>
  </si>
  <si>
    <t>reuve d'entrée à l'académie d'Hurleville, réservée aux loups.</t>
  </si>
  <si>
    <t>Schtroumpf alors ! Les nouvelles aventur</t>
  </si>
  <si>
    <t>Gargamel</t>
  </si>
  <si>
    <t>ce à leur ennemi de toujours, Gargamel, qui fait tout son possible p</t>
  </si>
  <si>
    <t xml:space="preserve">res bleus qui vivent dans des maisons en forme de champignons dans </t>
  </si>
  <si>
    <t>Azraël</t>
  </si>
  <si>
    <t>er avec... l'aide de son chat Azraël. Mais les Schtroumpfs dispose</t>
  </si>
  <si>
    <t>Schtroumpfs</t>
  </si>
  <si>
    <t xml:space="preserve"> de son chat Azraël. Mais les Schtroumpfs disposent, eux aussi, de plus</t>
  </si>
  <si>
    <t>les Schtroumpfs</t>
  </si>
  <si>
    <t>aide de son chat Azraël. Mais les Schtroumpfs disposent, eux aussi, de plus</t>
  </si>
  <si>
    <t>Nachtwacht (S1-E1)</t>
  </si>
  <si>
    <t>Vladimir wanneer</t>
  </si>
  <si>
    <t>Eindelijk rust voor Vladimir wanneer zijn vrienden naar een concer</t>
  </si>
  <si>
    <t>Vladimir alleen</t>
  </si>
  <si>
    <t>s aan de hand te zijn en komt Vladimir alleen te staan in een gevaarlijke s</t>
  </si>
  <si>
    <t>s aan de hand te zijn en komt Vladimir alleen te staan in een gevaar</t>
  </si>
  <si>
    <t>Eindelijk rust voor Vladimir wanneer zijn vrienden naar ee</t>
  </si>
  <si>
    <t>Maar al snel</t>
  </si>
  <si>
    <t>ienden naar een concert gaan. Maar al snel blijkt er iets ergs aan de ha</t>
  </si>
  <si>
    <t>wezen</t>
  </si>
  <si>
    <t>en ogenschijnlijk vriendelijk wezen.</t>
  </si>
  <si>
    <t>Eindelijk rust</t>
  </si>
  <si>
    <t>Eindelijk rust voor Vladimir wanneer zijn vr</t>
  </si>
  <si>
    <t>hand</t>
  </si>
  <si>
    <t>el blijkt er iets ergs aan de hand te zijn en komt Vladimir alle</t>
  </si>
  <si>
    <t>blijkt er iets</t>
  </si>
  <si>
    <t>en concert gaan. Maar al snel blijkt er iets ergs aan de hand te zijn en k</t>
  </si>
  <si>
    <t>gevaarlijke strijd tegen</t>
  </si>
  <si>
    <t>adimir alleen te staan in een gevaarlijke strijd tegen een ogenschijnlijk vriendelij</t>
  </si>
  <si>
    <t>#LikeMe</t>
  </si>
  <si>
    <t>c recommencer sa vie dans une école inconnue en se faisant de nou</t>
  </si>
  <si>
    <t>place dans la hiérarchie de l'école.</t>
  </si>
  <si>
    <t xml:space="preserve">r... ancienne vie au village. Caro doit donc recommencer sa vie </t>
  </si>
  <si>
    <t>solé. Mais lorsque la mère de Caro est atteinte d'un cancer agre</t>
  </si>
  <si>
    <t>ager en ville, où se trouve l'hôpital, et laisser derrière eux leur</t>
  </si>
  <si>
    <t>l'histoire d'une jeune fille, Caroline (ou  Caro  pour ses amis), qu</t>
  </si>
  <si>
    <t>ne jeune fille, Caroline (ou  Caro  pour ses amis), qui vit avec</t>
  </si>
  <si>
    <t>Circo</t>
  </si>
  <si>
    <t>Assemblée nationale</t>
  </si>
  <si>
    <t>tie de la  Team Maritime  à l'Assemblée nationale. Nommée en mars présidente du</t>
  </si>
  <si>
    <t>Sophie Panonacle</t>
  </si>
  <si>
    <t>aux, le phénomène s'accélère. Sophie Panonacle, députée Renaissance de la Gi</t>
  </si>
  <si>
    <t>Aquitaine</t>
  </si>
  <si>
    <t>, la mer gagne du terrain. En Aquitaine, la côte recule et avec la mo</t>
  </si>
  <si>
    <t>Comité national</t>
  </si>
  <si>
    <t xml:space="preserve"> Nommée en mars présidente du Comité national du... trait de côte par le go</t>
  </si>
  <si>
    <t>Comité national du...</t>
  </si>
  <si>
    <t xml:space="preserve"> Nommée en mars présidente du Comité national du... trait de côte par le gouverne</t>
  </si>
  <si>
    <t>Team Maritime</t>
  </si>
  <si>
    <t>a Gironde, fait partie de la  Team Maritime  à l'Assemblée nationale. Nom</t>
  </si>
  <si>
    <t xml:space="preserve">Partout en France, la mer gagne du terrain. En </t>
  </si>
  <si>
    <t>Gironde</t>
  </si>
  <si>
    <t>le, députée Renaissance de la Gironde, fait partie de la  Team Mari</t>
  </si>
  <si>
    <t>Renaissance de la Gironde</t>
  </si>
  <si>
    <t>re. Sophie Panonacle, députée Renaissance de la Gironde, fait partie de la  Team Mari</t>
  </si>
  <si>
    <t>3e circonscription de l'Aude</t>
  </si>
  <si>
    <t xml:space="preserve"> Rassemblement national de la 3e circonscription de l'Aude, a déposé une proposition de </t>
  </si>
  <si>
    <t xml:space="preserve">de la 3e circonscription de l'Aude, a déposé une proposition de </t>
  </si>
  <si>
    <t xml:space="preserve"> plein fouet les ménages, les entreprises mais aussi les communes. Face</t>
  </si>
  <si>
    <t>Rassemblement national de la 3e circonscription de l'Aude</t>
  </si>
  <si>
    <t xml:space="preserve">r,... Julien Rancoule, député Rassemblement national de la 3e circonscription de l'Aude, a déposé une proposition de </t>
  </si>
  <si>
    <t>Rassemblement national</t>
  </si>
  <si>
    <t>r,... Julien Rancoule, député Rassemblement national de la 3e circonscription de l</t>
  </si>
  <si>
    <t>Julien Rancoule</t>
  </si>
  <si>
    <t>renthèses. Pour les aider,... Julien Rancoule, député Rassemblement nationa</t>
  </si>
  <si>
    <t>Audition à l'Assemblée nationale</t>
  </si>
  <si>
    <t xml:space="preserve"> le calendrier d'automne de l'Assemblée nationale, avec la discussion du projet</t>
  </si>
  <si>
    <t>rouver en intégralité sur LCP Assemblée nationale.</t>
  </si>
  <si>
    <t>gresti-Roubache, secrétaire d'État auprès du ministre de l'Intér</t>
  </si>
  <si>
    <t>secrétaire d'État</t>
  </si>
  <si>
    <t>... Sabrina Agresti-Roubache, secrétaire d'État auprès du ministre de l'Intér</t>
  </si>
  <si>
    <t>s ce cadre, la commission des Lois auditionne... Sabrina Agresti</t>
  </si>
  <si>
    <t>Sabrina Agresti-Roubache</t>
  </si>
  <si>
    <t xml:space="preserve">ission des Lois auditionne... Sabrina Agresti-Roubache, secrétaire d'État auprès du </t>
  </si>
  <si>
    <t>PLF</t>
  </si>
  <si>
    <t>du projet de loi de finances (PLF), qui fixe les recettes et dé</t>
  </si>
  <si>
    <t>Ville</t>
  </si>
  <si>
    <t>ée de la Citoyenneté et de la Ville, sur les crédits de la missio</t>
  </si>
  <si>
    <t>\  Immigration</t>
  </si>
  <si>
    <t>sur les crédits de la mission \  Immigration, asile et intégration \ . Une</t>
  </si>
  <si>
    <t xml:space="preserve"> Ville, sur les crédits de la mission \  Immigration, asile et inté</t>
  </si>
  <si>
    <t>LCP Assemblée nationale</t>
  </si>
  <si>
    <t xml:space="preserve"> retrouver en intégralité sur LCP Assemblée nationale.</t>
  </si>
  <si>
    <t>les recettes et dépenses de l'Etat pour l'année 2024. Dans ce ca</t>
  </si>
  <si>
    <t>Citoyenneté</t>
  </si>
  <si>
    <t>de l'Intérieur, chargée de la Citoyenneté et de la Ville, sur les crédi</t>
  </si>
  <si>
    <t>commission des Lois</t>
  </si>
  <si>
    <t>année 2024. Dans ce cadre, la commission des Lois auditionne... Sabrina Agresti</t>
  </si>
  <si>
    <t>finances</t>
  </si>
  <si>
    <t xml:space="preserve">iscussion du projet de loi de finances (PLF), qui fixe les recettes </t>
  </si>
  <si>
    <t>chargée de la Citoyenneté et de la Ville</t>
  </si>
  <si>
    <t>s du ministre de l'Intérieur, chargée de la Citoyenneté et de la Ville, sur les crédits de la missio</t>
  </si>
  <si>
    <t>de la mission \  Immigration, asile et intégration \ . Une auditi</t>
  </si>
  <si>
    <t>ministre de l'Intérieur</t>
  </si>
  <si>
    <t>, secrétaire d'État auprès du ministre de l'Intérieur, chargée de la Citoyenneté et</t>
  </si>
  <si>
    <t>Les 1001 vies de Bernard Tapie</t>
  </si>
  <si>
    <t>elui qui a dirigé Adidas et l'OM, tout en ayant une carrière p</t>
  </si>
  <si>
    <t>Bernard Tapie</t>
  </si>
  <si>
    <t>reviennent sur les secrets de Bernard Tapie.</t>
  </si>
  <si>
    <t>Adidas</t>
  </si>
  <si>
    <t>arrière de celui qui a dirigé Adidas et l'OM, tout en ayant une ca</t>
  </si>
  <si>
    <t>ition sur la scène politique, Bernard Tapie. Retour sur la carrière de ce</t>
  </si>
  <si>
    <t>scène politique</t>
  </si>
  <si>
    <t>re fait son apparition sur la scène politique, Bernard Tapie. Retour sur la</t>
  </si>
  <si>
    <t>DébatDoc</t>
  </si>
  <si>
    <t>Figaro</t>
  </si>
  <si>
    <t>, Yves Thréard journaliste au Figaro. LCP fait la part belle à l'é</t>
  </si>
  <si>
    <t xml:space="preserve">Bernard Tapie, un homme à la fois adoré et </t>
  </si>
  <si>
    <t>Jean-Pierre Gratien</t>
  </si>
  <si>
    <t>occasion d'un débat animé par Jean-Pierre Gratien, en présence de parlementaire</t>
  </si>
  <si>
    <t>Yves Thréard</t>
  </si>
  <si>
    <t xml:space="preserve"> prit fin ? Pour en débattre, Yves Thréard journaliste au Figaro. LCP fa</t>
  </si>
  <si>
    <t>LCP</t>
  </si>
  <si>
    <t>hréard journaliste au Figaro. LCP fait la part belle à l'écritu</t>
  </si>
  <si>
    <t xml:space="preserve">sacrée la discussion... entre Jean-Pierre Gratien et Yves Thréard. Quelles ont </t>
  </si>
  <si>
    <t xml:space="preserve"> entre Jean-Pierre Gratien et Yves Thréard. Quelles ont été ses ambition</t>
  </si>
  <si>
    <t>La politique et moi</t>
  </si>
  <si>
    <t>Orne</t>
  </si>
  <si>
    <t>députée Les Républicains de l'Orne. Elle aime manier les chiffre</t>
  </si>
  <si>
    <t>Assemblée</t>
  </si>
  <si>
    <t>n dans le grand chaudron de l'Assemblée ? Chaque jour, Clément Méric,</t>
  </si>
  <si>
    <t>ontournables de la droite à l'Assemblée. Pourquoi s'engage-t-on en po</t>
  </si>
  <si>
    <t>plucher les projets de loi de finances. Son passé d'expert-comptable</t>
  </si>
  <si>
    <t>Clément Méric</t>
  </si>
  <si>
    <t>Clément Méric reçoit Véronique Louwagie, dé</t>
  </si>
  <si>
    <t>Véronique Louwagie</t>
  </si>
  <si>
    <t xml:space="preserve">Clément Méric reçoit Véronique Louwagie, députée Les Républicains de </t>
  </si>
  <si>
    <t>Les Républicains de l'Orne</t>
  </si>
  <si>
    <t>t Véronique Louwagie, députée Les Républicains de l'Orne. Elle aime manier les chiffre</t>
  </si>
  <si>
    <t xml:space="preserve">de l'Assemblée ? Chaque jour, Clément Méric, dans un entretien en tête à </t>
  </si>
  <si>
    <t>Hors séance</t>
  </si>
  <si>
    <t>Mission d'information</t>
  </si>
  <si>
    <t>ur l'actualité parlementaire. Mission d'information, commission d'enquête, groupe</t>
  </si>
  <si>
    <t>n débat...... La rédaction de LCP revisite l'actualité parlemen</t>
  </si>
  <si>
    <t>jeur à l'Assemblée nationale. Découvrez les épisodes de cette collect</t>
  </si>
  <si>
    <t>Porter</t>
  </si>
  <si>
    <t>t retrouver leurs couleurs... Porter un autre regard sur l'actuali</t>
  </si>
  <si>
    <t>Delacroix</t>
  </si>
  <si>
    <t xml:space="preserve"> restaurées. Les peintures de Delacroix vont retrouver leurs couleurs</t>
  </si>
  <si>
    <t>bibliothèque de l'Assemblee</t>
  </si>
  <si>
    <t>, les superbes fresques de la bibliothèque de l'Assemblee vont être restaurées. Les pei</t>
  </si>
  <si>
    <t>ypter un événement majeur à l'Assemblée nationale. Découvrez les épisodes de ce</t>
  </si>
  <si>
    <t>LCP le mag</t>
  </si>
  <si>
    <t>Police</t>
  </si>
  <si>
    <t>e Nahel lors d'un contrôle de Police a provoqué un embrasement gén</t>
  </si>
  <si>
    <t>Nahel</t>
  </si>
  <si>
    <t xml:space="preserve">, la mort à Nanterre du jeune Nahel lors d'un contrôle de Police </t>
  </si>
  <si>
    <t>'actualité qui font débat à l'Assemblée nationale ou les coulisses des campagne</t>
  </si>
  <si>
    <t>Loiret</t>
  </si>
  <si>
    <t xml:space="preserve">Montargis, sous-préfecture du Loiret , et Vaulx-en-Velin, commune </t>
  </si>
  <si>
    <t xml:space="preserve">s traces qu'elles ont laissé, LCP a posé ses caméras dans deux </t>
  </si>
  <si>
    <t>LCP le Mag</t>
  </si>
  <si>
    <t>ation lyonnaise. Chaque mois, LCP le Mag vous plonge dans l'applicatio</t>
  </si>
  <si>
    <t>Nanterre</t>
  </si>
  <si>
    <t>Le 27 juin 2023, la mort à Nanterre du jeune Nahel lors d'un cont</t>
  </si>
  <si>
    <t>sous-préfecture du Loiret</t>
  </si>
  <si>
    <t xml:space="preserve"> dans deux villes. Montargis, sous-préfecture du Loiret , et Vaulx-en-Velin, commune </t>
  </si>
  <si>
    <t>Mag</t>
  </si>
  <si>
    <t>yonnaise. Chaque mois, LCP le Mag vous plonge dans l'applicatio</t>
  </si>
  <si>
    <t>Le 27 juin 2023, la mort à Nante</t>
  </si>
  <si>
    <t>Vaulx-en-Velin</t>
  </si>
  <si>
    <t>ous-préfecture du Loiret , et Vaulx-en-Velin, commune de l'agglomération l</t>
  </si>
  <si>
    <t>Montargis</t>
  </si>
  <si>
    <t xml:space="preserve">ses caméras dans deux villes. Montargis, sous-préfecture du Loiret , </t>
  </si>
  <si>
    <t>Etat de santé</t>
  </si>
  <si>
    <t>e qui a travaillé de nuit à l'hôpital pendant 28 ans a obtenu la re</t>
  </si>
  <si>
    <t>Le journal de la Défense</t>
  </si>
  <si>
    <t>défilé du 14 Juillet</t>
  </si>
  <si>
    <t>oublier leur participation au défilé du 14 Juillet.</t>
  </si>
  <si>
    <t>Tom, Alix, Ryan et Manon ont entr</t>
  </si>
  <si>
    <t>armée de l'Air</t>
  </si>
  <si>
    <t xml:space="preserve"> Jeunesse, un dispositif de l'armée de l'Air où se mêlent activités aérona</t>
  </si>
  <si>
    <t>Tom, Alix, Ryan et Manon ont entre 13 et 18 ans. Ils f</t>
  </si>
  <si>
    <t>Tom, Alix, Ryan et Manon ont entre 13 e</t>
  </si>
  <si>
    <t>Journal de la Défense</t>
  </si>
  <si>
    <t>culturelles et sportives.  Le Journal de la Défense  a suivi ces adolescents pend</t>
  </si>
  <si>
    <t>Escadrilles Air Jeunesse</t>
  </si>
  <si>
    <t xml:space="preserve">t 18 ans. Ils font partie des Escadrilles Air Jeunesse, un dispositif de l'armée de </t>
  </si>
  <si>
    <t>Tom, Alix, Ryan et Manon ont entre 13 et 18 a</t>
  </si>
  <si>
    <t>14 Juillet</t>
  </si>
  <si>
    <t>ur participation au défilé du 14 Juillet.</t>
  </si>
  <si>
    <t>Conseil constitutionnel, mode d'emploi</t>
  </si>
  <si>
    <t>République</t>
  </si>
  <si>
    <t>igieuses et secrètes de la V° République.</t>
  </si>
  <si>
    <t>Serge Moati</t>
  </si>
  <si>
    <t>ses coulisses. En 7 épisodes, Serge Moati nous raconte le Conseil. Nous</t>
  </si>
  <si>
    <t>V° République</t>
  </si>
  <si>
    <t>estigieuses et secrètes de la V° République.</t>
  </si>
  <si>
    <t>Conseil</t>
  </si>
  <si>
    <t>on présidentielle de 2022. \  Conseil constitutionnel, mode d'emplo</t>
  </si>
  <si>
    <t>Le Conseil constitutionnel a la charge d</t>
  </si>
  <si>
    <t>Conseil Constitutionnel</t>
  </si>
  <si>
    <t xml:space="preserve">qui vise à faire connaître le Conseil Constitutionnel, ses missions et actions,... </t>
  </si>
  <si>
    <t>, Serge Moati nous raconte le Conseil. Nous l'accompagnons à la déc</t>
  </si>
  <si>
    <t>qui vise à faire connaître le Conseil Constitutionnel, ses missions</t>
  </si>
  <si>
    <t>de certaines élections. Cas d'école avec l'élection présidentiell</t>
  </si>
  <si>
    <t>institutions</t>
  </si>
  <si>
    <t>ons à la découverte d'une des institutions les plus prestigieuses et sec</t>
  </si>
  <si>
    <t>\  Conseil constitutionnel</t>
  </si>
  <si>
    <t>ction présidentielle de 2022. \  Conseil constitutionnel, mode d'emploi \ , est une sé</t>
  </si>
  <si>
    <t>Conseil constitutionnel</t>
  </si>
  <si>
    <t>Le Conseil constitutionnel a la charge du contrôle de ce</t>
  </si>
  <si>
    <t>Palais Bourbon</t>
  </si>
  <si>
    <t>ide dans des lieux inédits du Palais Bourbon, sur les traces de Napoleon P</t>
  </si>
  <si>
    <t>Assemblee</t>
  </si>
  <si>
    <t>Bruno Fuligni, historien de l'Assemblee, nous guide dans des lieux in</t>
  </si>
  <si>
    <t>Bruno Fuligni</t>
  </si>
  <si>
    <t>Bruno Fuligni, historien de l'Assemblee, no</t>
  </si>
  <si>
    <t>e en débat... La rédaction de LCP revisite... l'actualité parle</t>
  </si>
  <si>
    <t>Napoleon Porter</t>
  </si>
  <si>
    <t>is Bourbon, sur les traces de Napoleon Porter un autre regard sur l'actuali</t>
  </si>
  <si>
    <t>Les Français n'ont jamais été aussi malheu</t>
  </si>
  <si>
    <t>l et de la dislocation... des équipes.</t>
  </si>
  <si>
    <t>Asphalte</t>
  </si>
  <si>
    <t>villes invivables d'ici 2050. Asphalte, béton, manque... cruel de vé</t>
  </si>
  <si>
    <t>Tarbes</t>
  </si>
  <si>
    <t>30 degrés à Tarbes à la mi-octobre, 27 à Marseil</t>
  </si>
  <si>
    <t xml:space="preserve"> Tarbes à la mi-octobre, 27 à Marseille, plus de 30 dans les Pyrénées</t>
  </si>
  <si>
    <t>Pyrénées</t>
  </si>
  <si>
    <t>arseille, plus de 30 dans les Pyrénées, des températures anormalemen</t>
  </si>
  <si>
    <t>Histoires de timbres</t>
  </si>
  <si>
    <t>e pour raconter l'histoire de France.</t>
  </si>
  <si>
    <t>trée pour raconter l'histoire de France.</t>
  </si>
  <si>
    <t>la Poste</t>
  </si>
  <si>
    <t>Depuis le 1er janvier 1849, la Poste a émis plus de 4 600 timbres.</t>
  </si>
  <si>
    <t>es les communes du royaume de France de la collecte et de la distr</t>
  </si>
  <si>
    <t>Charles X</t>
  </si>
  <si>
    <t>En juillet 1829, le roi Charles X est soucieux de faire bénéfic</t>
  </si>
  <si>
    <t>royaume de France</t>
  </si>
  <si>
    <t>cier à toutes les communes du royaume de France de la collecte et de la distr</t>
  </si>
  <si>
    <t>Face à face pour l'Elysée</t>
  </si>
  <si>
    <t>Marine Le Pen</t>
  </si>
  <si>
    <t>qui a été le cas notamment de Marine Le Pen en... 2017.</t>
  </si>
  <si>
    <t>Giscard d'Estaing</t>
  </si>
  <si>
    <t xml:space="preserve">ésidentielles ont eu lieu. De Giscard d'Estaing à Emmanuel Macron en passant </t>
  </si>
  <si>
    <t>François Mitterrand</t>
  </si>
  <si>
    <t xml:space="preserve">mmanuel Macron en passant par François Mitterrand, ils ont tous eu à affronter </t>
  </si>
  <si>
    <t>De Giscard d'Estaing</t>
  </si>
  <si>
    <t xml:space="preserve"> présidentielles ont eu lieu. De Giscard d'Estaing à Emmanuel Macron en passant </t>
  </si>
  <si>
    <t>Emmanuel Macron</t>
  </si>
  <si>
    <t xml:space="preserve"> lieu. De Giscard d'Estaing à Emmanuel Macron en passant par François Mitte</t>
  </si>
  <si>
    <t>Vers des transports durables</t>
  </si>
  <si>
    <t>e réappropriation de l'espace public : désormais interdits aux voi</t>
  </si>
  <si>
    <t>Copenhague</t>
  </si>
  <si>
    <t>pour en passant par Berlin ou Copenhague. A... Barcelone, la maire adj</t>
  </si>
  <si>
    <t>is à Singapour en passant par Berlin ou Copenhague. A... Barcelone</t>
  </si>
  <si>
    <t xml:space="preserve"> ou des pistes envisagées, de Paris à Singapour en passant par Be</t>
  </si>
  <si>
    <t>le métro aérien. De son côté, Paris teste la piétonnisation des v</t>
  </si>
  <si>
    <t xml:space="preserve"> architectes caressent l’idée d’un espace convivial sous le mé</t>
  </si>
  <si>
    <t>pistes envisagées, de Paris à Singapour en passant par Berlin ou Cope</t>
  </si>
  <si>
    <t>erdits aux voitures, certains quartiers sont végétalisés et rendus au</t>
  </si>
  <si>
    <t>Janet Sanz</t>
  </si>
  <si>
    <t xml:space="preserve"> Barcelone, la maire adjointe Janet Sanz a lancé le concept de réappro</t>
  </si>
  <si>
    <t>isés et rendus aux piétons. A Berlin pour réduire les accidents de</t>
  </si>
  <si>
    <t>Barcelone</t>
  </si>
  <si>
    <t>ar Berlin ou Copenhague. A... Barcelone, la maire adjointe Janet Sanz</t>
  </si>
  <si>
    <t xml:space="preserve"> des villes comme Copenhague, Paris ou Singapour réinventent la m</t>
  </si>
  <si>
    <t>es comme Copenhague, Paris ou Singapour réinventent la mobilité de le</t>
  </si>
  <si>
    <t>a pollution, des villes comme Copenhague, Paris ou Singapour réinvente</t>
  </si>
  <si>
    <t>ministère des Postes</t>
  </si>
  <si>
    <t xml:space="preserve">En 1903, le ministère des Postes décide d'utiliser la semeuse </t>
  </si>
  <si>
    <t>ge de Génissiat sur le Rhône, la Poste édite le timbre consacré à l'</t>
  </si>
  <si>
    <t>Génissiat</t>
  </si>
  <si>
    <t xml:space="preserve"> l'inauguration du barrage de Génissiat sur le Rhône, la Poste édite </t>
  </si>
  <si>
    <t>Rhône</t>
  </si>
  <si>
    <t>u barrage de Génissiat sur le Rhône, la Poste édite le timbre con</t>
  </si>
  <si>
    <t>barrage de Génissiat</t>
  </si>
  <si>
    <t xml:space="preserve"> mois après l'inauguration du barrage de Génissiat sur le Rhône, la Poste édite </t>
  </si>
  <si>
    <t>barrage de</t>
  </si>
  <si>
    <t xml:space="preserve"> mois après l'inauguration du barrage de Génissiat sur le Rhône, la Po</t>
  </si>
  <si>
    <t>l'Elysée</t>
  </si>
  <si>
    <t>core en lice dans la course à l'Elysée. Témoignages de différents pr</t>
  </si>
  <si>
    <t>re en lice dans la course à l'Elysée. Témoignages de différents pr</t>
  </si>
  <si>
    <t>L'Equipe Moteur : Top Gear</t>
  </si>
  <si>
    <t>Guinness mondial des records</t>
  </si>
  <si>
    <t>us de 30 ans,... inscrite au  Guinness mondial des records  comme étant la série la plus</t>
  </si>
  <si>
    <t>L'Equipe</t>
  </si>
  <si>
    <t xml:space="preserve">ste et d'humour britannique.  L'Equipe  revient sur les épisodes de </t>
  </si>
  <si>
    <t>Equipe</t>
  </si>
  <si>
    <t xml:space="preserve">e et d'humour britannique.  L'Equipe  revient sur les épisodes de </t>
  </si>
  <si>
    <t>BBC</t>
  </si>
  <si>
    <t>des de l'émission phare de la BBC pendant plus de 30 ans,... in</t>
  </si>
  <si>
    <t>e sa diffusion, le cultissime Top Gear.</t>
  </si>
  <si>
    <t>omposée de Jeremy, Richard et James, testent les performances méc</t>
  </si>
  <si>
    <t>Richard</t>
  </si>
  <si>
    <t>e pilotes composée de Jeremy, Richard et James, testent les perform</t>
  </si>
  <si>
    <t>Lamborghini Gallardo Spyde</t>
  </si>
  <si>
    <t>, la Ferrari California et la Lamborghini Gallardo Spyde.</t>
  </si>
  <si>
    <t>Aston DBS Volante</t>
  </si>
  <si>
    <t xml:space="preserve">ois véhicules d'exception : l'Aston DBS Volante, la Ferrari California et la </t>
  </si>
  <si>
    <t xml:space="preserve">ion : l'Aston DBS Volante, la Ferrari California et la Lamborghini </t>
  </si>
  <si>
    <t>Jeremy</t>
  </si>
  <si>
    <t>équipe de pilotes composée de Jeremy, Richard et James, testent le</t>
  </si>
  <si>
    <t xml:space="preserve"> Sur les terres de Dracula, l'équipe de pilotes composée de Jeremy</t>
  </si>
  <si>
    <t>Ferrari California</t>
  </si>
  <si>
    <t>ion : l'Aston DBS Volante, la Ferrari California et la Lamborghini Gallardo Sp</t>
  </si>
  <si>
    <t>n Roumanie. Sur les terres de Dracula, l'équipe de pilotes composée</t>
  </si>
  <si>
    <t>Roumanie</t>
  </si>
  <si>
    <t>o, les essais se déroulent en Roumanie. Sur les terres de Dracula, l</t>
  </si>
  <si>
    <t>R8 V10</t>
  </si>
  <si>
    <t>te Corvette ZR1 à la délicate R8 V10 d'Audi.</t>
  </si>
  <si>
    <t>Audi</t>
  </si>
  <si>
    <t>te ZR1 à la délicate R8 V10 d'Audi.</t>
  </si>
  <si>
    <t>Jeremy Clarkson, Richard Hammond et James May tentent de const</t>
  </si>
  <si>
    <t xml:space="preserve"> Clarkson, Richard Hammond et James May tentent de construire leur pr</t>
  </si>
  <si>
    <t>R8 V10 d'Audi</t>
  </si>
  <si>
    <t xml:space="preserve">i font passer des tests. Puis Jeremy oppose la puissante Corvette </t>
  </si>
  <si>
    <t>Corvette ZR1</t>
  </si>
  <si>
    <t>is Jeremy oppose la puissante Corvette ZR1 à la délicate R8 V10 d'Audi.</t>
  </si>
  <si>
    <t>is Jeremy oppose la puissante Corvette ZR1 à la délicate R8 V10 d'Au</t>
  </si>
  <si>
    <t>Sarrebruck / Bayern Munich</t>
  </si>
  <si>
    <t>'Allemagne face à Sarrebruck, équipe de troisième division. Kingsl</t>
  </si>
  <si>
    <t xml:space="preserve">s de ce 2e tour de la coupe d'Allemagne face à Sarrebruck, équipe de </t>
  </si>
  <si>
    <t>Bavarois</t>
  </si>
  <si>
    <t>vision. Kingsley Coman et les Bavarois doivent en effet faire face à</t>
  </si>
  <si>
    <t>Thomas Tuchel</t>
  </si>
  <si>
    <t>Thomas Tuchel, l'entraîneur du Bayern Munic</t>
  </si>
  <si>
    <t>coupe d'Allemagne</t>
  </si>
  <si>
    <t xml:space="preserve">ctif lors de ce 2e tour de la coupe d'Allemagne face à Sarrebruck, équipe de </t>
  </si>
  <si>
    <t>é avec la Bundesliga et... la Ligue des champions.</t>
  </si>
  <si>
    <t>Sarrebruck</t>
  </si>
  <si>
    <t>e la coupe d'Allemagne face à Sarrebruck, équipe de troisième division</t>
  </si>
  <si>
    <t>Bayern Munich</t>
  </si>
  <si>
    <t>homas Tuchel, l'entraîneur du Bayern Munich, devrait faire largement tour</t>
  </si>
  <si>
    <t>Kingsley Coman</t>
  </si>
  <si>
    <t>équipe de troisième division. Kingsley Coman et les Bavarois doivent en ef</t>
  </si>
  <si>
    <t>Bundesliga</t>
  </si>
  <si>
    <t xml:space="preserve"> un calendrier chargé avec la Bundesliga et... la Ligue des champions.</t>
  </si>
  <si>
    <t>Web TV Culture - Interview</t>
  </si>
  <si>
    <t>Philippe CHAUVEAU</t>
  </si>
  <si>
    <t>Philippe CHAUVEAU rencontre ceux qui font l'act</t>
  </si>
  <si>
    <t>Ça s'est passé un...</t>
  </si>
  <si>
    <t>Mans Télévision</t>
  </si>
  <si>
    <t>ochés dans les archives de Le Mans Télévision depuis 1994 et sélectionnés p</t>
  </si>
  <si>
    <t>Le Mans Télévision</t>
  </si>
  <si>
    <t xml:space="preserve"> piochés dans les archives de Le Mans Télévision depuis 1994 et sélectionnés p</t>
  </si>
  <si>
    <t>Jean RIMBAUD</t>
  </si>
  <si>
    <t>s, un rendez-vous préparé par Jean RIMBAUD</t>
  </si>
  <si>
    <t>L'actualité du cinéma chaque semaine en 15mn avec l</t>
  </si>
  <si>
    <t>Météo</t>
  </si>
  <si>
    <t>s prévisions de la météo pour la Sarthe et les territoires limitrophe</t>
  </si>
  <si>
    <t>Agate Météo</t>
  </si>
  <si>
    <t>es limitrophes, réalisées par Agate Météo.</t>
  </si>
  <si>
    <t>révisions de la météo pour la Sarthe et les territoires limitrophe</t>
  </si>
  <si>
    <t>Plus belle ma Sarthe - Partie 1</t>
  </si>
  <si>
    <t>Bruno PALMET</t>
  </si>
  <si>
    <t>Bruno PALMET se rend dans une commune pour</t>
  </si>
  <si>
    <t>Heulà !</t>
  </si>
  <si>
    <t>patrimoine, les patoisants de Heulà !, Emeline FALEMPIN et ses info</t>
  </si>
  <si>
    <t>Heulà</t>
  </si>
  <si>
    <t>patrimoine, les patoisants de Heulà !, Emeline FALEMPIN et ses in</t>
  </si>
  <si>
    <t>Emeline FALEMPIN</t>
  </si>
  <si>
    <t>e, les patoisants de Heulà !, Emeline FALEMPIN et ses infos \  commerce \  e</t>
  </si>
  <si>
    <t>Pascal MARIETTE</t>
  </si>
  <si>
    <t>Puis, en plateau, il retrouve Pascal MARIETTE pour approfondir la découvert</t>
  </si>
  <si>
    <t>La famille Tout-Ecran en vacances</t>
  </si>
  <si>
    <t>Série de 15 épisodes</t>
  </si>
  <si>
    <t>Série de 15 épisodes qui permet de prévenir les fa</t>
  </si>
  <si>
    <t>Plus belle ma Sarthe - Partie 2</t>
  </si>
  <si>
    <t>Plus belle ma Sarthe - Partie 3</t>
  </si>
  <si>
    <t>Web TV Culture - Présentation</t>
  </si>
  <si>
    <t>Powerboost</t>
  </si>
  <si>
    <t>PowerBoost</t>
  </si>
  <si>
    <t>PowerBoost est une émission consacrée au</t>
  </si>
  <si>
    <t>Jean-Paul HEBRARD</t>
  </si>
  <si>
    <t xml:space="preserve">icole conçue et présentée par Jean-Paul HEBRARD. Les sujets sont nombreux et </t>
  </si>
  <si>
    <t>1, 2, 3 musette</t>
  </si>
  <si>
    <t>Vosges</t>
  </si>
  <si>
    <t>produisent en public dans les Vosges pour un début d'après-midi fe</t>
  </si>
  <si>
    <t>Pierre-Yves LOMBARD</t>
  </si>
  <si>
    <t>Avec Pierre-Yves LOMBARD, les plus grands accordéonist</t>
  </si>
  <si>
    <t>cordéonistes se produisent en public dans les Vosges pour un début</t>
  </si>
  <si>
    <t>1, 2, 3 Dansez</t>
  </si>
  <si>
    <t>Musette</t>
  </si>
  <si>
    <t xml:space="preserve">Émission jumelle de 1.2.3 Musette tout en variétés, animée par </t>
  </si>
  <si>
    <t xml:space="preserve"> tout en variétés, animée par Pierre-Yves LOMBARD.</t>
  </si>
  <si>
    <t>Archives accordéon LMtv</t>
  </si>
  <si>
    <t>Au Bonheur de Nacre</t>
  </si>
  <si>
    <t>ceptionnelles et récurrentes (Au Bonheur de Nacre et Du côté de nos gens), tour</t>
  </si>
  <si>
    <t>Du côté de nos gens</t>
  </si>
  <si>
    <t>entes (Au Bonheur de Nacre et Du côté de nos gens), tournées depuis décembre 20</t>
  </si>
  <si>
    <t>LMtv</t>
  </si>
  <si>
    <t>nt du divertissement musette, LMtv propose ses archives d'émissi</t>
  </si>
  <si>
    <t>Pascal SAVARD</t>
  </si>
  <si>
    <t>s décembre 2002. Présenté par Pascal SAVARD, c'est le seul rendez-vous d'</t>
  </si>
  <si>
    <t>L'infiltrée du dimanche - Partie 1</t>
  </si>
  <si>
    <t>de la Sarthe</t>
  </si>
  <si>
    <t>SCOTT qui sillonne les routes de la Sarthe tous les dimanches pour s'inf</t>
  </si>
  <si>
    <t>Amanda SCOTT</t>
  </si>
  <si>
    <t>raîcheur et convivialité avec Amanda SCOTT qui sillonne les routes de la</t>
  </si>
  <si>
    <t>qui sillonne les routes de la Sarthe tous les dimanches pour s'inf</t>
  </si>
  <si>
    <t>routes de la Sarthe</t>
  </si>
  <si>
    <t>Amanda SCOTT qui sillonne les routes de la Sarthe tous les dimanches pour s'inf</t>
  </si>
  <si>
    <t>L'infiltrée du dimanche - Partie 2</t>
  </si>
  <si>
    <t>L'infiltrée du dimanche - Partie 3</t>
  </si>
  <si>
    <t>L'infiltrée du dimanche - Partie 4</t>
  </si>
  <si>
    <t>Fais ton sport</t>
  </si>
  <si>
    <t>Session d'étirement</t>
  </si>
  <si>
    <t>du corps dans chaque épisode. Session d'étirement en fin séance et \  La minute</t>
  </si>
  <si>
    <t>Session</t>
  </si>
  <si>
    <t xml:space="preserve">du corps dans chaque épisode. Session d'étirement en fin séance et </t>
  </si>
  <si>
    <t>100% Sénat</t>
  </si>
  <si>
    <t>République française</t>
  </si>
  <si>
    <t>e la  chambre haute  de la Ve République française.</t>
  </si>
  <si>
    <t>Ve République</t>
  </si>
  <si>
    <t>é de la  chambre haute  de la Ve République française.</t>
  </si>
  <si>
    <t>Ve République française</t>
  </si>
  <si>
    <t>Les reportages de la rédaction</t>
  </si>
  <si>
    <t>Loin du Parlement, cinq minutes pour comprendre</t>
  </si>
  <si>
    <t>ique, économique ou social de la France.</t>
  </si>
  <si>
    <t>e, économique ou social de la France.</t>
  </si>
  <si>
    <t>Sens public</t>
  </si>
  <si>
    <t>Experts</t>
  </si>
  <si>
    <t xml:space="preserve">les invités de Thomas Hugues. Experts, personnalités politiques ou </t>
  </si>
  <si>
    <t>Thomas Hugues</t>
  </si>
  <si>
    <t>t débattus par les invités de Thomas Hugues. Experts, personnalités polit</t>
  </si>
  <si>
    <t>Corée du Nord, un plan pour survivre</t>
  </si>
  <si>
    <t>Seconde guerre mondiale</t>
  </si>
  <si>
    <t xml:space="preserve">astie Kim depuis la fin de la Seconde guerre mondiale, la Corée du Nord occupe une </t>
  </si>
  <si>
    <t>a Seconde guerre mondiale, la Corée du Nord occupe une bien peu f</t>
  </si>
  <si>
    <t xml:space="preserve"> guerre mondiale, la Corée du Nord occupe une bien peu flatteuse</t>
  </si>
  <si>
    <t>Corée du Nord</t>
  </si>
  <si>
    <t>a Seconde guerre mondiale, la Corée du Nord occupe une bien peu flatteuse</t>
  </si>
  <si>
    <t>scène internationale</t>
  </si>
  <si>
    <t>te occupée par le pays sur la scène internationale. Comment les dirigeants... du</t>
  </si>
  <si>
    <t>dynastie Kim</t>
  </si>
  <si>
    <t>igée d'une main de fer par la dynastie Kim depuis la fin de la Seconde g</t>
  </si>
  <si>
    <t>Avoir 20 ans</t>
  </si>
  <si>
    <t>Tâm Tran Huy</t>
  </si>
  <si>
    <t>itiatives. Pendant une heure, Tâm Tran Huy anime un échange entre des je</t>
  </si>
  <si>
    <t>Sénat</t>
  </si>
  <si>
    <t>s, c'est l'émission de Public Sénat qui donne la parole aux jeune</t>
  </si>
  <si>
    <t>Tran Huy</t>
  </si>
  <si>
    <t>tives. Pendant une heure, Tâm Tran Huy anime un échange entre des je</t>
  </si>
  <si>
    <t>Public</t>
  </si>
  <si>
    <t>r 20 ans, c'est l'émission de Public Sénat qui donne la parole aux</t>
  </si>
  <si>
    <t>Public Sénat</t>
  </si>
  <si>
    <t>r 20 ans, c'est l'émission de Public Sénat qui donne la parole aux jeune</t>
  </si>
  <si>
    <t>L'usine des animaux</t>
  </si>
  <si>
    <t xml:space="preserve">seul compte le rendement. Des États-Unis à la Chine en passant par la </t>
  </si>
  <si>
    <t xml:space="preserve"> passant par la Pologne et la France, gros plan sur l’envers du dé</t>
  </si>
  <si>
    <t xml:space="preserve">endement. Des États-Unis à la Chine en passant par la Pologne et </t>
  </si>
  <si>
    <t>Brigitte Gothière</t>
  </si>
  <si>
    <t>mi eux, la directrice de L214 Brigitte Gothière.</t>
  </si>
  <si>
    <t xml:space="preserve"> à la Chine en passant par la Pologne et la France, gros plan sur l</t>
  </si>
  <si>
    <t>élevage</t>
  </si>
  <si>
    <t xml:space="preserve">plein air, leurs conditions d’élevage et d'abattage s’apparente le </t>
  </si>
  <si>
    <t>L214</t>
  </si>
  <si>
    <t>. Parmi eux, la directrice de L214 Brigitte Gothière.</t>
  </si>
  <si>
    <t>L214 Brigitte Gothière</t>
  </si>
  <si>
    <t>usines</t>
  </si>
  <si>
    <t>parente le plus souvent à des usines déshumanisées, dans d’effroya</t>
  </si>
  <si>
    <t>Après Hitler</t>
  </si>
  <si>
    <t>brune</t>
  </si>
  <si>
    <t>mort d'Adolf Hitler, la peste brune commence à se dissiper. Il fa</t>
  </si>
  <si>
    <t>issiper. Il faut reconstruire l'Europe dévastée et panser les plaies</t>
  </si>
  <si>
    <t>d’Allemands</t>
  </si>
  <si>
    <t>ur terre natale. Des millions d’Allemands, chassés par les gouvernement</t>
  </si>
  <si>
    <t xml:space="preserve"> qui s’installent en Hongrie, Pologne et Tchécoslovaquie, se jetten</t>
  </si>
  <si>
    <t>Palestine</t>
  </si>
  <si>
    <t>gine pour tenter de gagner la Palestine.</t>
  </si>
  <si>
    <t>allent en Hongrie, Pologne et Tchécoslovaquie, se jettent sur les routes ou</t>
  </si>
  <si>
    <t>En mai 1945, après la mort d'Adolf Hitler, la peste brune commence à se</t>
  </si>
  <si>
    <t xml:space="preserve"> terre natale. Des millions d’Allemands, chassés par les gouvernement</t>
  </si>
  <si>
    <t>siper. Il faut reconstruire l'Europe dévastée et panser les plaies</t>
  </si>
  <si>
    <t>s par la soif de vengeance. L'Europe est un continent de réfugiés.</t>
  </si>
  <si>
    <t>Hongrie</t>
  </si>
  <si>
    <t xml:space="preserve">ernements qui s’installent en Hongrie, Pologne et Tchécoslovaquie, </t>
  </si>
  <si>
    <t>ns des camps. Des milliers de Juifs refusent de se rendre dans le</t>
  </si>
  <si>
    <t>L'Europe</t>
  </si>
  <si>
    <t>ées par la soif de vengeance. L'Europe est un continent de réfugiés.</t>
  </si>
  <si>
    <t>L'abécédaire</t>
  </si>
  <si>
    <t>Loi</t>
  </si>
  <si>
    <t>Projet et proposition de Loi</t>
  </si>
  <si>
    <t>Projet</t>
  </si>
  <si>
    <t>Vers des transports durables : des métropoles en mouvement</t>
  </si>
  <si>
    <t>L'habit ne fait pas le politique</t>
  </si>
  <si>
    <t>r. Ce n'est qu'en 1980 que le port du pantalon féminin est offic</t>
  </si>
  <si>
    <t>Universités</t>
  </si>
  <si>
    <t>de cabinet de la Ministre des Universités. Alors qu'elle doit transmett</t>
  </si>
  <si>
    <t>Ministre des Universités</t>
  </si>
  <si>
    <t>e est cheffe de cabinet de la Ministre des Universités. Alors qu'elle doit transmett</t>
  </si>
  <si>
    <t>Michèle Alliot-Marie</t>
  </si>
  <si>
    <t>En 1974, Michèle Alliot-Marie est cheffe de cabinet de la M</t>
  </si>
  <si>
    <t>Météo internationale</t>
  </si>
  <si>
    <t xml:space="preserve">logiques des grandes villes d'Europe, du Proche-Orient et du Nord </t>
  </si>
  <si>
    <t>urope, du Proche-Orient et du Nord de l'Afrique, présentées en a</t>
  </si>
  <si>
    <t>ntées en alternance par notre équipe.</t>
  </si>
  <si>
    <t>Retrouvez tous les jours les prévisions</t>
  </si>
  <si>
    <t>s grandes villes d'Europe, du Proche-Orient et du Nord de l'Afrique, prés</t>
  </si>
  <si>
    <t>Proche-Orient et du Nord de l'Afrique, présentées en alternance par</t>
  </si>
  <si>
    <t>Archives</t>
  </si>
  <si>
    <t>Christian Huart</t>
  </si>
  <si>
    <t>1969 Dans cette émission Christian Huart et Michel Leneret s'attachero</t>
  </si>
  <si>
    <t>Aulne</t>
  </si>
  <si>
    <t xml:space="preserve"> Abbayes de Villers-la-Ville, Aulne, et Orval, que les touristes </t>
  </si>
  <si>
    <t>u connues de l'ensemble... du public.</t>
  </si>
  <si>
    <t>Abbayes de Villers-la-Ville</t>
  </si>
  <si>
    <t>nes de chez nous : celles des Abbayes de Villers-la-Ville, Aulne, et Orval, que les tou</t>
  </si>
  <si>
    <t>Michel Leneret</t>
  </si>
  <si>
    <t>e émission Christian Huart et Michel Leneret s'attacheront à nous faire dé</t>
  </si>
  <si>
    <t>Orval</t>
  </si>
  <si>
    <t>e Villers-la-Ville, Aulne, et Orval, que les touristes peuvent vi</t>
  </si>
  <si>
    <t>Les Schtroumpfs</t>
  </si>
  <si>
    <t>ient suspicieux. L'enquête du Schtroumpf à Lunettes et censée aider, m</t>
  </si>
  <si>
    <t>ux. L'enquête du Schtroumpf à Lunettes et censée aider, mais elle ap</t>
  </si>
  <si>
    <t>ient suspicieux. L'enquête du Schtroumpf à Lunettes et censée aider, mais elle ap</t>
  </si>
  <si>
    <t>Quand les objets préférés des Schtroumpfs se mettent à disparaître dans</t>
  </si>
  <si>
    <t>oupable ? Serait-ce... un des Schtroumpfs ? Ce qu'ils vont découvrir va</t>
  </si>
  <si>
    <t>Quand les objets préférés des Schtroumpfs se mettent à disparaître dan</t>
  </si>
  <si>
    <t>, qu'ils jugent dépassées, le Schtroumpf Farceur, dépité, quitte le vi</t>
  </si>
  <si>
    <t>capturer les schtroumpfs ! Le Schtroumpf Farceur devra jouer de tout s</t>
  </si>
  <si>
    <t>Schtroumpf Farceur</t>
  </si>
  <si>
    <t>e de la Fête des Farces et le Schtroumpf Farceur est surexcité ! Mais lorsqu'i</t>
  </si>
  <si>
    <t>, qu'ils jugent dépassées, le Schtroumpf Farceur, dépité, quitte le village. S</t>
  </si>
  <si>
    <t xml:space="preserve">capturer les schtroumpfs ! Le Schtroumpf Farceur devra jouer de tout son sens </t>
  </si>
  <si>
    <t>quitte le village. Seulement, Gargamel lui,... trouve ses cadeaux pi</t>
  </si>
  <si>
    <t xml:space="preserve">e de la Fête des Farces et le Schtroumpf Farceur est surexcité ! Mais </t>
  </si>
  <si>
    <t>Fête des Farces</t>
  </si>
  <si>
    <t xml:space="preserve">C'est la journée de la Fête des Farces et le Schtroumpf Farceur est </t>
  </si>
  <si>
    <t>les schtroumpfs</t>
  </si>
  <si>
    <t xml:space="preserve"> ! Mais lorsqu'il réalise que les schtroumpfs se font des farces les uns au</t>
  </si>
  <si>
    <t xml:space="preserve"> en plein milieu du village : Gargamel et Azraël !</t>
  </si>
  <si>
    <t>Saule</t>
  </si>
  <si>
    <t>and Schtroumpf veut prouver à Saule que l'alchimie est plus puiss</t>
  </si>
  <si>
    <t>Grand Schtroumpf</t>
  </si>
  <si>
    <t xml:space="preserve">elui-ci tourne court quand le Grand Schtroumpf fait apparaitre par mégarde, </t>
  </si>
  <si>
    <t>Schtroumpfs filles</t>
  </si>
  <si>
    <t>ressionne guère la cheffe des Schtroumpfs filles. Les deux sages finissent par</t>
  </si>
  <si>
    <t xml:space="preserve">i tourne court quand le Grand Schtroumpf fait apparaitre par mégarde, </t>
  </si>
  <si>
    <t>e . Il l'invite à visiter son laboratoire pour une petite démonstration</t>
  </si>
  <si>
    <t>Le Grand Schtroumpf veut prouver à Saule que l'al</t>
  </si>
  <si>
    <t>elui-ci tourne court quand le Grand Schtroumpf fait apparaitre pa</t>
  </si>
  <si>
    <t>Le Grand Schtroumpf veut prouver à Sau</t>
  </si>
  <si>
    <t>lieu du village : Gargamel et Azraël !</t>
  </si>
  <si>
    <t>rétant les gazouillis du Bébé Schtroumpf comme des ordres, la Schtroum</t>
  </si>
  <si>
    <t>-Fu prennent, à tort, le Bébé Schtroumpf pour le gourou de Schtroumpf-</t>
  </si>
  <si>
    <t>Combattre un ours!</t>
  </si>
  <si>
    <t>s jusqu'à l'épreuve ultime... Combattre un ours!</t>
  </si>
  <si>
    <t>es de son cours de Schtroumpf-Fu prennent, à tort, le Bébé Sch</t>
  </si>
  <si>
    <t>Bébé Schtroumpf</t>
  </si>
  <si>
    <t>nterprétant les gazouillis du Bébé Schtroumpf comme des ordres, la Schtroum</t>
  </si>
  <si>
    <t>Schtroumpf-Fu</t>
  </si>
  <si>
    <t>et les élèves de son cours de Schtroumpf-Fu prennent, à tort, le Bébé Sch</t>
  </si>
  <si>
    <t>Schtroumpfette</t>
  </si>
  <si>
    <t>htroumpf comme des ordres, la Schtroumpfette et les autres s'embarquent da</t>
  </si>
  <si>
    <t>.. ce qu'ils croient être une mission, et suivent ses indications j</t>
  </si>
  <si>
    <t>La Schtroumpfette et les élèves de son cours de</t>
  </si>
  <si>
    <t>Schtroumpf-fu</t>
  </si>
  <si>
    <t xml:space="preserve"> Schtroumpf pour le gourou de Schtroumpf-fu qui les guidera vers un nivea</t>
  </si>
  <si>
    <t>La Schtroumpfette et les élèves de son cour</t>
  </si>
  <si>
    <t>La Schtroumpfette</t>
  </si>
  <si>
    <t>oumpf-Fu prennent, à tort, le Bébé Schtroumpf pour le gourou de Schtroumpf-</t>
  </si>
  <si>
    <t>Schtroumpf Chétif</t>
  </si>
  <si>
    <t>gique qui rend terrifiant. Le Schtroumpf Chétif est ravi, seulement la citrou</t>
  </si>
  <si>
    <t>our lui remonter le moral, la Schtroumpfette lui offre une citrouille magi</t>
  </si>
  <si>
    <t>Schtroumpf Chetif</t>
  </si>
  <si>
    <t xml:space="preserve"> soir c'est Halloween ! Et le Schtroumpf Chetif est morose : avec sa carrure,</t>
  </si>
  <si>
    <t xml:space="preserve"> pas... magique du tout... La Schtroumpfette va devoir convaincre tout le </t>
  </si>
  <si>
    <t xml:space="preserve">ité pas... magique du tout... La Schtroumpfette va devoir convaincre tout le </t>
  </si>
  <si>
    <t>Ce soir c'est Halloween ! Et le Schtroumpf Chetif est</t>
  </si>
  <si>
    <t xml:space="preserve"> soir c'est Halloween ! Et le Schtroumpf Chetif est morose : avec sa c</t>
  </si>
  <si>
    <t>Halloween !</t>
  </si>
  <si>
    <t>Ce soir c'est Halloween ! Et le Schtroumpf Chetif est m</t>
  </si>
  <si>
    <t xml:space="preserve">our lui remonter le moral, la Schtroumpfette lui offre une citrouille </t>
  </si>
  <si>
    <t>t tout faire pour empêcher qu'Azraël ne réveille son maître...</t>
  </si>
  <si>
    <t>Lorsque Gargamel débarque au village des Schtr</t>
  </si>
  <si>
    <t>les Schtroumpfs, et ordonne à Azraël de l'accompagner lors de sa p</t>
  </si>
  <si>
    <t xml:space="preserve">gamel débarque au village des Schtroumpfs en pleine nuit, bras tendus, </t>
  </si>
  <si>
    <t>visiblement endormi, le Grand Schtroumpf réalise que le sorcier est so</t>
  </si>
  <si>
    <t>Rassurés</t>
  </si>
  <si>
    <t>somnambule, donc inoffensif ! Rassurés, nos petits schtroumpfs en pr</t>
  </si>
  <si>
    <t xml:space="preserve"> mais visiblement endormi, le Grand Schtroumpf réalise que le sorcier est so</t>
  </si>
  <si>
    <t xml:space="preserve"> comprend qu'il est allé chez les Schtroumpfs, et ordonne à Azraël de l'acc</t>
  </si>
  <si>
    <t>prend qu'il est allé chez les Schtroumpfs, et ordonne à Azraël de l'acc</t>
  </si>
  <si>
    <t xml:space="preserve">etour chez lui, à son réveil, Gargamel comprend qu'il est allé chez </t>
  </si>
  <si>
    <t xml:space="preserve"> mais visiblement endormi, le Grand Schtroumpf réalise que le sor</t>
  </si>
  <si>
    <t>ompétitif : Bouton d'Or et le Schtroumpf Bêta. Aveuglés par leur envie</t>
  </si>
  <si>
    <t>féroce tandis que Gargamel et Azraël infiltrent la course pour enf</t>
  </si>
  <si>
    <t>énué(e) d'esprit compétitif : Bouton d'Or et le Schtroumpf Bêta. Aveugl</t>
  </si>
  <si>
    <t>Schtroumpf Costaud</t>
  </si>
  <si>
    <t>fille peut le battre. Mais le Schtroumpf Costaud et Tempête ont tous deux un(e</t>
  </si>
  <si>
    <t>ye mixte de la citrouille, le Schtroumpf Costaud, champion incontesté des édit</t>
  </si>
  <si>
    <t>Tempête</t>
  </si>
  <si>
    <t>o, au plus grand agacement de Tempête, bien décidée à lui montrer q</t>
  </si>
  <si>
    <t>Mais le Schtroumpf Costaud et Tempête ont tous deux un(e)... coéqui</t>
  </si>
  <si>
    <t>Schtroumpf Costaud et Tempête</t>
  </si>
  <si>
    <t>fille peut le battre. Mais le Schtroumpf Costaud et Tempête ont tous deux un(e)... coéqui</t>
  </si>
  <si>
    <t xml:space="preserve">ye mixte de la citrouille, le Schtroumpf Costaud, champion incontesté </t>
  </si>
  <si>
    <t>t une lutte féroce tandis que Gargamel et Azraël infiltrent la cours</t>
  </si>
  <si>
    <t>schtroumpfs</t>
  </si>
  <si>
    <t>nfin localiser le village des schtroumpfs...</t>
  </si>
  <si>
    <t>éditions</t>
  </si>
  <si>
    <t>taud, champion incontesté des éditions précédentes, frime comme un m</t>
  </si>
  <si>
    <t>fille peut le battre. Mais le Schtroumpf Costaud et Tempête ont tous d</t>
  </si>
  <si>
    <t>Schtroumpf Bêta</t>
  </si>
  <si>
    <t>ompétitif : Bouton d'Or et le Schtroumpf Bêta. Aveuglés par leur envie de g</t>
  </si>
  <si>
    <t xml:space="preserve">Quand Bouton d'Or fait accidentellement tomber </t>
  </si>
  <si>
    <t>it accidentellement tomber la Schtroumpfette dans un tonneau de fumier</t>
  </si>
  <si>
    <t>Schtroumpf Bricoleur</t>
  </si>
  <si>
    <t>te, elle demande de l'aide au Schtroumpf Bricoleur. Ce dernier invente une machi</t>
  </si>
  <si>
    <t>it accidentellement tomber la Schtroumpfette dans un tonneau de fumier, mo</t>
  </si>
  <si>
    <t xml:space="preserve">atapulte Bouton d'Or et... le Schtroumpf Bricoleur aux temps de la Préhistoire, </t>
  </si>
  <si>
    <t>te, elle demande de l'aide au Schtroumpf Bricoleur. Ce dernier invente</t>
  </si>
  <si>
    <t xml:space="preserve"> un nouvel accident catapulte Bouton d'Or et... le Schtroumpf Bricoleur</t>
  </si>
  <si>
    <t>Préhistoire</t>
  </si>
  <si>
    <t>mpf Bricoleur aux temps de la Préhistoire, où un singe leur vole leur c</t>
  </si>
  <si>
    <t>Bouton D'or</t>
  </si>
  <si>
    <t>Bouton D'or et le Schtroumpf Bricoleur se</t>
  </si>
  <si>
    <t>Bouton D'or et le Schtroumpf Bricoleur se font capturer pa</t>
  </si>
  <si>
    <t xml:space="preserve">nu sujet d'idolâtrie pour les Schtroumpfs préhistoriques... et, après </t>
  </si>
  <si>
    <t>Bouton D'or et le Schtroumpf Bricoleur se font capturer par des Scht</t>
  </si>
  <si>
    <t>ment à revenir au présent. Le Schtroumpf Bricoleur décide de détruire sa machine</t>
  </si>
  <si>
    <t>ors affronter la colère de la Schtroumpfette...</t>
  </si>
  <si>
    <t>leur se font capturer par des Schtroumpfs préhistoriques qui projettent</t>
  </si>
  <si>
    <t xml:space="preserve"> sa machine, trop dangereuse. Bouton d'Or doit alors affronter la colèr</t>
  </si>
  <si>
    <t>devenu sujet d'idolâtrie pour les Schtroumpfs préhistoriques... et, après m</t>
  </si>
  <si>
    <t>Schtroumpfs préhistoriques</t>
  </si>
  <si>
    <t>nu sujet d'idolâtrie pour les Schtroumpfs préhistoriques... et, après moult péripéties</t>
  </si>
  <si>
    <t>moult péripéties</t>
  </si>
  <si>
    <t>s préhistoriques... et, après moult péripéties, nos deux héros parviennent f</t>
  </si>
  <si>
    <t>à une bête féroce, tandis que Bouton d'Or devient leur coqueluche. Le c</t>
  </si>
  <si>
    <t>Trollstopia</t>
  </si>
  <si>
    <t>Couettes</t>
  </si>
  <si>
    <t xml:space="preserve">ly ne pense pas que Gorette à Couettes, son petit cochon bien-aimé, </t>
  </si>
  <si>
    <t>Bossanuage</t>
  </si>
  <si>
    <t>nvolontairement une baleine à Bossanuage, une énorme créature qui nage</t>
  </si>
  <si>
    <t>Poppy</t>
  </si>
  <si>
    <t>Poppy tire un feu d'artifice et off</t>
  </si>
  <si>
    <t>Gorette</t>
  </si>
  <si>
    <t xml:space="preserve">ses. / Dolly ne pense pas que Gorette à Couettes, son petit cochon </t>
  </si>
  <si>
    <t>cide de sortir en douce de la maison à la recherche de grandes ave</t>
  </si>
  <si>
    <t>Dante Crescendo</t>
  </si>
  <si>
    <t xml:space="preserve">t à partir dans les bois avec Dante Crescendo à la recherche de truffes au </t>
  </si>
  <si>
    <t xml:space="preserve"> lui présenter des excuses. / Dolly ne pense pas que Gorette à Co</t>
  </si>
  <si>
    <t>Antre</t>
  </si>
  <si>
    <t>rraine de lave menace toute l'Antre, Poppy entraîne les Hard Rock</t>
  </si>
  <si>
    <t>B</t>
  </si>
  <si>
    <t>ans une situation dangereuse, B doit trouver son courage pour</t>
  </si>
  <si>
    <t>Rock Trolls</t>
  </si>
  <si>
    <t>ntre, Poppy entraîne les Hard Rock Trolls dans les profondeurs de la te</t>
  </si>
  <si>
    <t>Rhythme &amp; Blues</t>
  </si>
  <si>
    <t>Rhythme &amp; Blues ont accidentellement dé-âgé R</t>
  </si>
  <si>
    <t>de lave menace toute l'Antre, Poppy entraîne les Hard Rock Trolls</t>
  </si>
  <si>
    <t>R</t>
  </si>
  <si>
    <t>s ont accidentellement dé-âgé R pour la ramener à son état d'</t>
  </si>
  <si>
    <t>entions, et lorsque la petite R précoce s'amuse avec le vaiss</t>
  </si>
  <si>
    <t>Hard Rock Trolls</t>
  </si>
  <si>
    <t>e l'Antre, Poppy entraîne les Hard Rock Trolls dans les profondeurs de la te</t>
  </si>
  <si>
    <t>Funk</t>
  </si>
  <si>
    <t>coce s'amuse avec le vaisseau Funk et les met dans une situation</t>
  </si>
  <si>
    <t>100% loup</t>
  </si>
  <si>
    <t>Batty</t>
  </si>
  <si>
    <t xml:space="preserve"> loups garous, parmi lesquels Batty, Foxwell Cripp, Hotspur et Fl</t>
  </si>
  <si>
    <t xml:space="preserve">une, les trace sans problème. Freddy rêve lui aussi d'intervenir. </t>
  </si>
  <si>
    <t>Flashheart</t>
  </si>
  <si>
    <t xml:space="preserve">ty, Foxwell Cripp, Hotspur et Flashheart, se dirigent en courant vers </t>
  </si>
  <si>
    <t xml:space="preserve">r. Mais l'adolescent, fils de Flashheart et neveu de Hotspur, n'a pas </t>
  </si>
  <si>
    <t>Foxwell Cripp</t>
  </si>
  <si>
    <t>garous, parmi lesquels Batty, Foxwell Cripp, Hotspur et Flashheart, se di</t>
  </si>
  <si>
    <t xml:space="preserve">ormation. Peu de temps après, Freddy se transforme enfin, mais le </t>
  </si>
  <si>
    <t>. Ils sont suivis de près par Freddy Lupin,... qui, muni d'une pierre de</t>
  </si>
  <si>
    <t>e dirigent en courant vers un immeuble en flammes pour sauver une je</t>
  </si>
  <si>
    <t>Hotspur</t>
  </si>
  <si>
    <t>ils de Flashheart et neveu de Hotspur, n'a pas encore connu sa prem</t>
  </si>
  <si>
    <t>esquels Batty, Foxwell Cripp, Hotspur et Flashheart, se dirigent en</t>
  </si>
  <si>
    <t>Dragons : les gardiens du ciel (S1-E1)</t>
  </si>
  <si>
    <t>Dak</t>
  </si>
  <si>
    <t>des bébés dragons à l'alcôve, Dak, Voltige, Bourboul et Aggro a</t>
  </si>
  <si>
    <t>Bourboul</t>
  </si>
  <si>
    <t>ons à l'alcôve, Dak, Voltige, Bourboul et Aggro atterrissent sur l'î</t>
  </si>
  <si>
    <t>Aggro</t>
  </si>
  <si>
    <t>ve, Dak, Voltige, Bourboul et Aggro atterrissent sur l'île d'un v</t>
  </si>
  <si>
    <t>Voltige</t>
  </si>
  <si>
    <t>ébés dragons à l'alcôve, Dak, Voltige, Bourboul et Aggro atterrisse</t>
  </si>
  <si>
    <t>Huttcottier</t>
  </si>
  <si>
    <t xml:space="preserve">Pour défendre Huttcottier d'un Amergard en colère, les </t>
  </si>
  <si>
    <t>Cachotairs</t>
  </si>
  <si>
    <t xml:space="preserve"> du ciel font équipe avec les Cachotairs, qui pourraient bien être en </t>
  </si>
  <si>
    <t>re, les Gardiens du ciel font équipe avec les Cachotairs, qui pour</t>
  </si>
  <si>
    <t>Gardiens du ciel</t>
  </si>
  <si>
    <t xml:space="preserve"> d'un Amergard en colère, les Gardiens du ciel font équipe avec les Cachotai</t>
  </si>
  <si>
    <t>Amergard</t>
  </si>
  <si>
    <t>our défendre Huttcottier d'un Amergard en colère, les Gardiens du ci</t>
  </si>
  <si>
    <t>Presto ! Le manoir magique (S1-E33)</t>
  </si>
  <si>
    <t xml:space="preserve">se baladant incognito dans le manoir, elle découvre les problèmes </t>
  </si>
  <si>
    <t>Truman</t>
  </si>
  <si>
    <t>âce à un artifice trouvé chez Truman, Nica peut devenir invisible.</t>
  </si>
  <si>
    <t>Nica</t>
  </si>
  <si>
    <t xml:space="preserve"> artifice trouvé chez Truman, Nica peut devenir invisible. En se</t>
  </si>
  <si>
    <t xml:space="preserve">e magie, créée dans le fameux manoir. Ils vont devoir relever les </t>
  </si>
  <si>
    <t>MANOIR</t>
  </si>
  <si>
    <t>pirée de l'univers du film LE MANOIR MAGIQUE.</t>
  </si>
  <si>
    <t xml:space="preserve">i, lui, cherche... à fermer l'établissement. Une série de 52 épisodes de </t>
  </si>
  <si>
    <t>hanceux élèves de la nouvelle école de magie, créée dans le fameu</t>
  </si>
  <si>
    <t>elever les défis proposés par Lorenzo, le propriétaire ; et au pass</t>
  </si>
  <si>
    <t>LE MANOIR MAGIQUE</t>
  </si>
  <si>
    <t>inspirée de l'univers du film LE MANOIR MAGIQUE.</t>
  </si>
  <si>
    <t>Spooksville (S1-E1)</t>
  </si>
  <si>
    <t>Tic-Tac</t>
  </si>
  <si>
    <t>s une crise de somnambulisme. Tic-Tac, qui a mal à la gorge, doit a</t>
  </si>
  <si>
    <t>nnent vie et s'attaquent... à Tic-Tac. Il demande alors de l'aide à</t>
  </si>
  <si>
    <t>Adam, Sally et Tic-Tac sont à l'hôpital c</t>
  </si>
  <si>
    <t xml:space="preserve">Adam, Sally et Tic-Tac sont à l'hôpital car la mère </t>
  </si>
  <si>
    <t>am, Sally et Tic-Tac sont à l'hôpital car la mère d'Adam s'est évan</t>
  </si>
  <si>
    <t xml:space="preserve"> Il demande alors de l'aide à Adam et Sally pour élucider ce mys</t>
  </si>
  <si>
    <t>nde alors de l'aide à Adam et Sally pour élucider ce mystère.</t>
  </si>
  <si>
    <t>Adam, Sally et Tic-Tac sont à l'hô</t>
  </si>
  <si>
    <t>ont à l'hôpital car la mère d'Adam s'est évanouie après une cris</t>
  </si>
  <si>
    <t xml:space="preserve"> vampire, rapidement suivi de Sally qu'il a mordue. Il faut trouv</t>
  </si>
  <si>
    <t>Spooksville</t>
  </si>
  <si>
    <t xml:space="preserve"> de Madame Blackwater, mais à Spooksville comme ailleurs, les apparence</t>
  </si>
  <si>
    <t>Trouillard</t>
  </si>
  <si>
    <t>in idéal pour les vampires... Trouillard s'est fait transformer en vam</t>
  </si>
  <si>
    <t>Lizzie Borden</t>
  </si>
  <si>
    <t>jour de la collecte de sang à Lizzie Borden. Autrement dit, un jour de fe</t>
  </si>
  <si>
    <t>Blackwater</t>
  </si>
  <si>
    <t>croire qu'il s'agit de Madame Blackwater, mais à Spooksville comme ail</t>
  </si>
  <si>
    <t>Madame Blackwater</t>
  </si>
  <si>
    <t>orte à croire qu'il s'agit de Madame Blackwater, mais à Spooksville comme ail</t>
  </si>
  <si>
    <t xml:space="preserve"> trouver le Maître-vampire du collège afin de libérer ces jeunes va</t>
  </si>
  <si>
    <t>Maître-vampire</t>
  </si>
  <si>
    <t xml:space="preserve"> a mordue. Il faut trouver le Maître-vampire du collège afin de libérer ce</t>
  </si>
  <si>
    <t>Beethoven : le trésor des pirates</t>
  </si>
  <si>
    <t>e du petit Sam et de sa maman Anne. Le papa est mort et Sam pour</t>
  </si>
  <si>
    <t xml:space="preserve">font la connaissance du petit Sam et de sa maman Anne. Le papa </t>
  </si>
  <si>
    <t>s Cove</t>
  </si>
  <si>
    <t>ombent... en panne à O'Malley's Cove, une petite ville autrefois f</t>
  </si>
  <si>
    <t xml:space="preserve">man Anne. Le papa est mort et Sam poursuit sans lui leur quête </t>
  </si>
  <si>
    <t>voyer. Le chien et son maître Eddie sont alors contraints de quit</t>
  </si>
  <si>
    <t>t alors contraints de quitter Hollywood. Alors qu'ils sont sur le che</t>
  </si>
  <si>
    <t>O'</t>
  </si>
  <si>
    <t>pagnons tombent... en panne à O'Malley's Cove, une petite vill</t>
  </si>
  <si>
    <t>O'Malley</t>
  </si>
  <si>
    <t>pagnons tombent... en panne à O'Malley's Cove, une petite ville autr</t>
  </si>
  <si>
    <t>eur quête du trésor du pirate O'Malley...</t>
  </si>
  <si>
    <t>Beethoven, un saint-bernard, n'obéit pl</t>
  </si>
  <si>
    <t>Cove</t>
  </si>
  <si>
    <t>bent... en panne à O'Malley's Cove, une petite ville autrefois f</t>
  </si>
  <si>
    <t>O'Malley's Cove</t>
  </si>
  <si>
    <t>pagnons tombent... en panne à O'Malley's Cove, une petite ville autrefois f</t>
  </si>
  <si>
    <t>Elvis se révèle être un peintre ext</t>
  </si>
  <si>
    <t>Elvis et Emma doivent élever un têt</t>
  </si>
  <si>
    <t>ent  est une tâche difficile, Elvis et Emma en feront-ils une gre</t>
  </si>
  <si>
    <t>Elvis et Emma doivent élever un têtard en c</t>
  </si>
  <si>
    <t xml:space="preserve">une tâche difficile, Elvis et Emma en feront-ils une grenouille </t>
  </si>
  <si>
    <t xml:space="preserve">Pour la fête des pères, Elvis offre à Léonidas une journée </t>
  </si>
  <si>
    <t>Grand Pa Ribold</t>
  </si>
  <si>
    <t>journée avec son propre père, Grand Pa Ribold. Mais ce général à la retrait</t>
  </si>
  <si>
    <t>fête des pères, Elvis offre à Léonidas une journée avec son propre p</t>
  </si>
  <si>
    <t xml:space="preserve">journée avec son propre père, Grand Pa Ribold. Mais ce général à </t>
  </si>
  <si>
    <t>Trollstopia (S1-E26)</t>
  </si>
  <si>
    <t>Démo</t>
  </si>
  <si>
    <t>dans ses cupcakes... Dante et Démo passent la meilleure soirée p</t>
  </si>
  <si>
    <t>Le Club des Soirées Pyjamas de l'Extrême accueille</t>
  </si>
  <si>
    <t>n troupeau, à la mode Trolls./Le Club des Soirées Pyjamas de l'Extrême accueille... deux nouveaux membres, Dan</t>
  </si>
  <si>
    <t>Trolls</t>
  </si>
  <si>
    <t>e de petits gazons grognons à Trollstopia. Aidée de Dolly et Poppy</t>
  </si>
  <si>
    <t>ux nouveaux membres, Dante et Démo, et organise leur première so</t>
  </si>
  <si>
    <t>gnons à Trollstopia. Aidée de Dolly et Poppy, elle parvient à les</t>
  </si>
  <si>
    <t xml:space="preserve">ion épouvante Les râleries de Val attirent une horde de petits </t>
  </si>
  <si>
    <t>oirées pyjamas de l'extrême : édition épouvante Les râleries de Val</t>
  </si>
  <si>
    <t>Dante</t>
  </si>
  <si>
    <t xml:space="preserve">ins secs dans ses cupcakes... Dante et Démo passent la meilleure </t>
  </si>
  <si>
    <t>lle... deux nouveaux membres, Dante et Démo, et organise leur pre</t>
  </si>
  <si>
    <t xml:space="preserve"> virée en troupeau, à la mode Trolls./Le Club des Soirées Pyjamas </t>
  </si>
  <si>
    <t>Résumé Trollstopia Saison 1Épisode 22: Les petits gazon</t>
  </si>
  <si>
    <t>roupeau, à la mode Trolls./Le Club des Soirées Pyjamas de l'Extr</t>
  </si>
  <si>
    <t>Résumé Trollstopia</t>
  </si>
  <si>
    <t>Résumé Trollstopia Saison 1Épisode 22: Les petit</t>
  </si>
  <si>
    <t>Résumé Trollstopia Saison</t>
  </si>
  <si>
    <t>Ruby Raisins Secs</t>
  </si>
  <si>
    <t xml:space="preserve"> tour terrifiant que la vraie Ruby Raisins Secs fait son apparition...</t>
  </si>
  <si>
    <t>dans le bourgeon abandonné de Ruby Raisins Secs, une troll suspectée de mettr</t>
  </si>
  <si>
    <t>e de petits gazons grognons à Trollstopia. Aidée de Dolly et Poppy, ell</t>
  </si>
  <si>
    <t>rollstopia. Aidée de Dolly et Poppy, elle parvient à les rameuter</t>
  </si>
  <si>
    <t>Arthur et les Minimoys (S1-E17)</t>
  </si>
  <si>
    <t>Maltazard</t>
  </si>
  <si>
    <t>Sur les ordres de Maltazard, Darkos et Tarash enlèvent Cr</t>
  </si>
  <si>
    <t>ropolis et déjouer le plan de Maltazard...</t>
  </si>
  <si>
    <t>Darkos</t>
  </si>
  <si>
    <t>Sur les ordres de Maltazard, Darkos et Tarash enlèvent Crachedent</t>
  </si>
  <si>
    <t>Crachedent</t>
  </si>
  <si>
    <t>es recettes... du grimoire de Crachedent pour pénétrer dans Nécropolis</t>
  </si>
  <si>
    <t>rd, Darkos et Tarash enlèvent Crachedent pour l'obliger à préparer une</t>
  </si>
  <si>
    <t>s'emparer de l'épée d'Arthur. Arthur, Sélénia et Bétamèche se lanc</t>
  </si>
  <si>
    <t>Bétamèche</t>
  </si>
  <si>
    <t xml:space="preserve"> d'Arthur. Arthur, Sélénia et Bétamèche se lancent dans une mission p</t>
  </si>
  <si>
    <t>rait de s'emparer de l'épée d'Arthur. Arthur, Sélénia et Bétamèche</t>
  </si>
  <si>
    <t>Nécropolis</t>
  </si>
  <si>
    <t>Crachedent pour pénétrer dans Nécropolis et déjouer le plan de Maltaza</t>
  </si>
  <si>
    <t>Sélénia</t>
  </si>
  <si>
    <t xml:space="preserve">r de l'épée d'Arthur. Arthur, Sélénia et Bétamèche se lancent dans </t>
  </si>
  <si>
    <t>Tarash</t>
  </si>
  <si>
    <t>rdres de Maltazard, Darkos et Tarash enlèvent Crachedent pour l'ob</t>
  </si>
  <si>
    <t>Bétamèche se lancent dans une mission pour la délivrer : ils vont j</t>
  </si>
  <si>
    <t>Les Niouzz: Il était une fois</t>
  </si>
  <si>
    <t>Luana et Max vous emmènent dans l'école d'</t>
  </si>
  <si>
    <t>Luana</t>
  </si>
  <si>
    <t>Luana et Max vous emmènent dans l'é</t>
  </si>
  <si>
    <t xml:space="preserve">rouve à l'école du village. L'école est obligatoire pour tous... </t>
  </si>
  <si>
    <t>, on travaille très jeune à l'usine ou dans les champs et une par</t>
  </si>
  <si>
    <t>qui ont la chance d'aller à l'école apprennent sur des bancs en b</t>
  </si>
  <si>
    <t>a et Max vous emmènent dans l'école d'autrefois. Une école bien d</t>
  </si>
  <si>
    <t>dans l'école d'autrefois. Une école bien différente de celle d'au</t>
  </si>
  <si>
    <t>tout le monde se retrouve à l'école du village. L'école est oblig</t>
  </si>
  <si>
    <t>Panique à Needle Park</t>
  </si>
  <si>
    <t>Needle Park</t>
  </si>
  <si>
    <t>Au centre de New York, Needle Park est le rendez-vous des drogué</t>
  </si>
  <si>
    <t>Helen</t>
  </si>
  <si>
    <t>r, sont des habitués du lieu. Helen commence à se prostituer pour</t>
  </si>
  <si>
    <t>Bobby</t>
  </si>
  <si>
    <t xml:space="preserve">s et des membres de la pègre. Bobby, un petit trafiquant, et son </t>
  </si>
  <si>
    <t>Au centre de New York, Needle Park est le rendez-vo</t>
  </si>
  <si>
    <t>petit trafiquant, et son amie Helen, qui vient d'avorter, sont de</t>
  </si>
  <si>
    <t>Salvatore Adamo, quand je chante</t>
  </si>
  <si>
    <t>Sicile</t>
  </si>
  <si>
    <t>ent de son père, puisatier en Sicile, qui est devenu mineur en Bel</t>
  </si>
  <si>
    <t>ile, qui est devenu mineur en Belgique. Dans sa famille, tout le mon</t>
  </si>
  <si>
    <t>Salvatore Adamo</t>
  </si>
  <si>
    <t>acle, à l’issue d’un concert, Salvatore Adamo regarde et commente des image</t>
  </si>
  <si>
    <t>Alain Chamfort</t>
  </si>
  <si>
    <t>listes et des musiciens comme Alain Chamfort apportent également leur écla</t>
  </si>
  <si>
    <t>salle de spectacle, à l’issue d’un concert, Salvatore Adamo re</t>
  </si>
  <si>
    <t>70 ans ensemble</t>
  </si>
  <si>
    <t>Télévision belge de la</t>
  </si>
  <si>
    <t xml:space="preserve"> rencontrer les équipes de la Télévision belge de la Communauté française.</t>
  </si>
  <si>
    <t>RTBF</t>
  </si>
  <si>
    <t>edi pendant cinq semaines, la RTBF ouvre les portes de ses impla</t>
  </si>
  <si>
    <t>Communauté française</t>
  </si>
  <si>
    <t xml:space="preserve"> de la Télévision belge de la Communauté française.</t>
  </si>
  <si>
    <t>Télévision belge de la Communauté française</t>
  </si>
  <si>
    <t>onnes et bruxelloise au grand public. C'est l'occasion de découvri</t>
  </si>
  <si>
    <t>équipes de la Télévision belge</t>
  </si>
  <si>
    <t>atériel, et de rencontrer les équipes de la Télévision belge de la Communauté française.</t>
  </si>
  <si>
    <t>Quel temps pour la planète</t>
  </si>
  <si>
    <t>Comptoir Forestier</t>
  </si>
  <si>
    <t>A Marche-en-Famenne, le Comptoir Forestier œuvre à ce que les 4000 km de</t>
  </si>
  <si>
    <t>Copernicus Sentinel</t>
  </si>
  <si>
    <t>s l'Europe avec la mission... Copernicus Sentinel-2, voici une image de l'archi</t>
  </si>
  <si>
    <t>Copernicus Sentinel-2</t>
  </si>
  <si>
    <t>s l'Europe avec la mission... Copernicus Sentinel-2, voici une image de l'archipe</t>
  </si>
  <si>
    <t>e haies. - On ne quitte pas l'Europe avec la mission... Copernicus</t>
  </si>
  <si>
    <t>Famenne</t>
  </si>
  <si>
    <t xml:space="preserve">A Marche-en-Famenne, le Comptoir Forestier œuvre </t>
  </si>
  <si>
    <t>Marche</t>
  </si>
  <si>
    <t>A Marche-en-Famenne, le Comptoir Fores</t>
  </si>
  <si>
    <t>Marche-en-Famenne</t>
  </si>
  <si>
    <t>îles Shetland</t>
  </si>
  <si>
    <t>de l'archipel britannique des îles Shetland. - A cette période de l'année</t>
  </si>
  <si>
    <t>Plant</t>
  </si>
  <si>
    <t>llonnes du programme   Yes We Plant !   soient davantage wallonne</t>
  </si>
  <si>
    <t>e quitte pas l'Europe avec la mission... Copernicus Sentinel-2, voi</t>
  </si>
  <si>
    <t>l'année, nous nous rendons au cimetière souvent les mains remplies de</t>
  </si>
  <si>
    <t>Yes We</t>
  </si>
  <si>
    <t>aies wallonnes du programme   Yes We Plant !   soient davantage wa</t>
  </si>
  <si>
    <t>archipel britannique des îles Shetland. - A cette période de l'année</t>
  </si>
  <si>
    <t>programme   Yes We Plant !</t>
  </si>
  <si>
    <t>4000 km de haies wallonnes du programme   Yes We Plant !   soient davantage wallonnes.</t>
  </si>
  <si>
    <t>Joséphine, ange gardien (S12-E11)</t>
  </si>
  <si>
    <t>Amandine</t>
  </si>
  <si>
    <t xml:space="preserve"> où elle doit venir en aide à Amandine, un nourrisson, dont la jeune</t>
  </si>
  <si>
    <t>mission de Joséphine</t>
  </si>
  <si>
    <t>son travail et ses études. La mission de Joséphine est d'autant plus urgente qu'</t>
  </si>
  <si>
    <t>Joséphine</t>
  </si>
  <si>
    <t xml:space="preserve"> placer en famille d'accueil. Joséphine comprend aussi que la jeune m</t>
  </si>
  <si>
    <t xml:space="preserve"> et ses études. La mission de Joséphine est d'autant plus urgente qu'</t>
  </si>
  <si>
    <t>Joséphine arrive dans un spa où elle do</t>
  </si>
  <si>
    <t>urrisson, dont la jeune mère, Charlotte, traverse une période diffici</t>
  </si>
  <si>
    <t>aman n'a pas révélé au père d'Amandine qu'il avait un enfant...</t>
  </si>
  <si>
    <t>tions dans lesquelles grandit Amandine et menace de la placer en fam</t>
  </si>
  <si>
    <t>Demain nous appartient (S7-E1522)</t>
  </si>
  <si>
    <t>Bart</t>
  </si>
  <si>
    <t>Bart décide de suivre son intuitio</t>
  </si>
  <si>
    <t>Romy</t>
  </si>
  <si>
    <t>sser une soirée d’anthologie. Romy est prête à se sacrifier pour</t>
  </si>
  <si>
    <t>Stoemp, pèkèt... et des rawettes !</t>
  </si>
  <si>
    <t>Adamo</t>
  </si>
  <si>
    <t>ses expressions favorites. Si Adamo est né à Comiso en Sicile, c'</t>
  </si>
  <si>
    <t>onsieur  , vous pensez à... ? Adamo, l'auteur-compositeur-interpr</t>
  </si>
  <si>
    <t>Vous permettez monsieur</t>
  </si>
  <si>
    <t xml:space="preserve">  Tombe la neige  ,   Vous permettez monsieur  , vous pensez à... ? Adamo, </t>
  </si>
  <si>
    <t>Tombe</t>
  </si>
  <si>
    <t xml:space="preserve">  Tombe la neige  ,   Vous permettez </t>
  </si>
  <si>
    <t>. Si Adamo est né à Comiso en Sicile, c'est à Jemappes, près de Mo</t>
  </si>
  <si>
    <t>Mons</t>
  </si>
  <si>
    <t xml:space="preserve">le, c'est à Jemappes, près de Mons, qu'il... passe son enfance. </t>
  </si>
  <si>
    <t>Comiso</t>
  </si>
  <si>
    <t xml:space="preserve"> favorites. Si Adamo est né à Comiso en Sicile, c'est à Jemappes, </t>
  </si>
  <si>
    <t>t sa famille ayant immigré en Belgique pour travailler dans les mine</t>
  </si>
  <si>
    <t>Jemappes</t>
  </si>
  <si>
    <t>é à Comiso en Sicile, c'est à Jemappes, près de Mons, qu'il... passe</t>
  </si>
  <si>
    <t>Air de familles</t>
  </si>
  <si>
    <t>ONE</t>
  </si>
  <si>
    <t>breux services gratuits que l'ONE met à leur disposition mais a</t>
  </si>
  <si>
    <t>Alors on sort ?</t>
  </si>
  <si>
    <t>Ed. Dupuis</t>
  </si>
  <si>
    <t>ul &amp; Libon de Jul &amp; Libon aux Ed. Dupuis le 25 novembre au prix de 12,</t>
  </si>
  <si>
    <t>Jul &amp; Libon de Jul &amp; Libon</t>
  </si>
  <si>
    <t>née  Spirou chez les fous  de Jul &amp; Libon de Jul &amp; Libon aux Ed. Dupuis le 25 novembre</t>
  </si>
  <si>
    <t>Jul &amp; Libon</t>
  </si>
  <si>
    <t>née  Spirou chez les fous  de Jul &amp; Libon de Jul &amp; Libon aux Ed. Dupuis</t>
  </si>
  <si>
    <t>Bande Dessinée  Spirou chez les fous  de Jul &amp; Libon</t>
  </si>
  <si>
    <t>Bande Dessinée  Spirou chez les fous  de Jul &amp; Libon de Jul &amp; Libon aux Ed. Dupuis</t>
  </si>
  <si>
    <t>Dessinée  Spirou</t>
  </si>
  <si>
    <t>Ed</t>
  </si>
  <si>
    <t>ul &amp; Libon de Jul &amp; Libon aux Ed. Dupuis le 25 novembre au pri</t>
  </si>
  <si>
    <t>z les fous  de Jul &amp; Libon de Jul &amp; Libon aux Ed. Dupuis le 25 novembre</t>
  </si>
  <si>
    <t>OPJ</t>
  </si>
  <si>
    <t>Clarissa Hoarau</t>
  </si>
  <si>
    <t>s sur la victime, l'équipe de Clarissa Hoarau... fait une étonnante découve</t>
  </si>
  <si>
    <t xml:space="preserve"> compte rendu de l'autopsie : Ethan a été attaqué et tué par un g</t>
  </si>
  <si>
    <t>équipe de Clarissa Hoarau</t>
  </si>
  <si>
    <t>ches menées sur la victime, l'équipe de Clarissa Hoarau... fait une étonnante découve</t>
  </si>
  <si>
    <t>Jackson Bellerose</t>
  </si>
  <si>
    <t>rs... de séduire le capitaine Jackson Bellerose pour un plan à 3. Mauvaise id</t>
  </si>
  <si>
    <t>e alors la liste de clients d'Ethan. Un couple libertin qu'il fré</t>
  </si>
  <si>
    <t>quêteurs découvrent que c'est Ethan lui même qui gardait le chien</t>
  </si>
  <si>
    <t>t qu'accentuer le mystère. La police étudie alors la liste de clie</t>
  </si>
  <si>
    <t>J'ai les clés</t>
  </si>
  <si>
    <t>Patrick Weber</t>
  </si>
  <si>
    <t>us le signe de l'Art Nouveau. Patrick Weber sort son trousseau de clés po</t>
  </si>
  <si>
    <t>Saint-Gilles</t>
  </si>
  <si>
    <t>de Victor Horta, sa maison de Saint-Gilles nous invite à découvrir une v</t>
  </si>
  <si>
    <t>Apogée</t>
  </si>
  <si>
    <t xml:space="preserve">ta Horta nous reçoit chez lui Apogée de l'art de Victor Horta, sa </t>
  </si>
  <si>
    <t>Victor Horta</t>
  </si>
  <si>
    <t>t chez lui Apogée de l'art de Victor Horta, sa maison de Saint-Gilles no</t>
  </si>
  <si>
    <t>Art Nouveau</t>
  </si>
  <si>
    <t>vie placée sous le signe de l'Art Nouveau. Patrick Weber sort son trous</t>
  </si>
  <si>
    <t>Horta</t>
  </si>
  <si>
    <t>Maison Horta Horta nous reçoit chez lui Ap</t>
  </si>
  <si>
    <t>Maison Horta Horta</t>
  </si>
  <si>
    <t>Maison Horta Horta nous reçoit chez lui Apogée d</t>
  </si>
  <si>
    <t xml:space="preserve">Maison Horta Horta nous reçoit chez </t>
  </si>
  <si>
    <t>Ici tout commence (S4-E762)</t>
  </si>
  <si>
    <t>Lisandro</t>
  </si>
  <si>
    <t>Lisandro et Stanislas organisent un se</t>
  </si>
  <si>
    <t>Souleymane</t>
  </si>
  <si>
    <t>lie. Carla vole au secours de Souleymane.</t>
  </si>
  <si>
    <t>pécial pour Hippolyte. Face à Chris, Tom ment pour protéger Billi</t>
  </si>
  <si>
    <t>Hippolyte</t>
  </si>
  <si>
    <t xml:space="preserve">isent un service spécial pour Hippolyte. Face à Chris, Tom ment pour </t>
  </si>
  <si>
    <t>Billie</t>
  </si>
  <si>
    <t>Chris, Tom ment pour protéger Billie. Carla vole au secours de Sou</t>
  </si>
  <si>
    <t>om ment pour protéger Billie. Carla vole au secours de Souleymane</t>
  </si>
  <si>
    <t>Stanislas</t>
  </si>
  <si>
    <t>Lisandro et Stanislas organisent un service spécial</t>
  </si>
  <si>
    <t>pour Hippolyte. Face à Chris, Tom ment pour protéger Billie. Ca</t>
  </si>
  <si>
    <t>Les adolescents sont au cœur d’un escape game pas comme les a</t>
  </si>
  <si>
    <t>pe game pas comme les autres… François est tourmenté par ses sentime</t>
  </si>
  <si>
    <t>tourmenté par ses sentiments. Bart est aux petits soins.</t>
  </si>
  <si>
    <t>Salle des profs</t>
  </si>
  <si>
    <t xml:space="preserve">Samia a garé sa moto dans la salle </t>
  </si>
  <si>
    <t>Binamé</t>
  </si>
  <si>
    <t>la salle des profs, et oblige Binamé à la surveiller. Ce qui revie</t>
  </si>
  <si>
    <t>Enfants de résistants</t>
  </si>
  <si>
    <t>En Belgique, la Résistance face au régime nazi durant la</t>
  </si>
  <si>
    <t>En Belgique, la Résistance face au régime</t>
  </si>
  <si>
    <t>déportation dans des camps en Allemagne et parfois la mort. Leurs enf</t>
  </si>
  <si>
    <t>face au régime nazi durant la Seconde Guerre mondiale est quasiment absente de la m</t>
  </si>
  <si>
    <t>es : arrestation, torture,... prison, déportation dans des camps e</t>
  </si>
  <si>
    <t>Les enfants des Justes</t>
  </si>
  <si>
    <t>à Périgueux, Virgile découvre Simon, un garçon juif caché dans un</t>
  </si>
  <si>
    <t>42, dans le département de la Dordogne, la ligne de démarcation croi</t>
  </si>
  <si>
    <t>Périgueux</t>
  </si>
  <si>
    <t>artie rejoindre ses parents à Périgueux, Virgile découvre Simon, un g</t>
  </si>
  <si>
    <t>Virgile Laborie</t>
  </si>
  <si>
    <t>rivière. A bord de sa barque, Virgile Laborie et sa femme Blanche font pass</t>
  </si>
  <si>
    <t>Virgile</t>
  </si>
  <si>
    <t>ndre ses parents à Périgueux, Virgile découvre Simon, un garçon jui</t>
  </si>
  <si>
    <t>.. accepte de cacher chez eux Sarah, une jeune juive. Quelques mo</t>
  </si>
  <si>
    <t>, Virgile Laborie et sa femme Blanche font passer clandestinement d</t>
  </si>
  <si>
    <t xml:space="preserve"> tard, peu après le départ de Sarah, partie rejoindre ses parents</t>
  </si>
  <si>
    <t>r, ce couple de fermiers, qui n’a jamais pu avoir d’enfants,..</t>
  </si>
  <si>
    <t xml:space="preserve">inement des gens en danger en zone libre. Un jour, ce couple de </t>
  </si>
  <si>
    <t>menuiserie</t>
  </si>
  <si>
    <t xml:space="preserve">s une malle dans l’atelier de menuiserie de son père situé près de la </t>
  </si>
  <si>
    <t>département de la Dordogne</t>
  </si>
  <si>
    <t>En 1942, dans le département de la Dordogne, la ligne de démarcation croi</t>
  </si>
  <si>
    <t>Matière grise</t>
  </si>
  <si>
    <t>OK</t>
  </si>
  <si>
    <t>e fruits et légumes par jour. OK mais de quelle taille ? Est-c</t>
  </si>
  <si>
    <t>La proposition</t>
  </si>
  <si>
    <t>aret, une Canadienne vivant à New York, apprend que son visa va expi</t>
  </si>
  <si>
    <t>Canadienne</t>
  </si>
  <si>
    <t>e ses employés, Margaret, une Canadienne vivant à New York, apprend qu</t>
  </si>
  <si>
    <t>Gilbertson</t>
  </si>
  <si>
    <t>e Margaret à sa famille. Mais Gilbertson, qui travaille à l'immigratio</t>
  </si>
  <si>
    <t>Andrew</t>
  </si>
  <si>
    <t>fre-douleur depuis trois ans, Andrew,... et ainsi obtenir la natio</t>
  </si>
  <si>
    <t xml:space="preserve">Bête noire de ses employés, Margaret, une Canadienne vivant à New </t>
  </si>
  <si>
    <t>e d'une promotion et présente Margaret à sa famille. Mais Gilbertson</t>
  </si>
  <si>
    <t xml:space="preserve"> à l'immigration, se méfie de Margaret.</t>
  </si>
  <si>
    <t>Le château de mes rêves</t>
  </si>
  <si>
    <t>es qui viennent d’acquérir un château, parfois sans fortune personn</t>
  </si>
  <si>
    <t xml:space="preserve">rix. Car posséder un domaine, c’est également devoir financer </t>
  </si>
  <si>
    <t>Objectif Top chef</t>
  </si>
  <si>
    <t>r de France, qui intégrera sa brigade dans Top chef. Pour la premiè</t>
  </si>
  <si>
    <t>Top chef</t>
  </si>
  <si>
    <t>qui intégrera sa brigade dans Top chef. Pour la première fois, il es</t>
  </si>
  <si>
    <t>Yoann Conte</t>
  </si>
  <si>
    <t xml:space="preserve">ière fois, il est rejoint par Yoann Conte et Juan Arbelaez, deux chefs </t>
  </si>
  <si>
    <t>. de deux candidats à travers la France pour découvrir leur univers e</t>
  </si>
  <si>
    <t>Juan Arbelaez</t>
  </si>
  <si>
    <t xml:space="preserve">st rejoint par Yoann Conte et Juan Arbelaez, deux chefs renommés. Chaque </t>
  </si>
  <si>
    <t>e deux candidats à travers la France pour découvrir leur univers e</t>
  </si>
  <si>
    <t>renti cuisinier ou amateur de France, qui intégrera sa brigade dan</t>
  </si>
  <si>
    <t xml:space="preserve">mmés. Chaque jour, ce nouveau duo plein de peps et d’humour va </t>
  </si>
  <si>
    <t>apprenti cuisinier ou amateur de France, qui intégrera sa brigade dan</t>
  </si>
  <si>
    <t>ugle, sans rien savoir d’eux. Le vendredi, place à la finale a</t>
  </si>
  <si>
    <t>Philippe Etchebest</t>
  </si>
  <si>
    <t>ivers et leur table éphémère. Philippe Etchebest déguste ensuite leurs plats à</t>
  </si>
  <si>
    <t>Le meilleur pâtissier</t>
  </si>
  <si>
    <t>Grandes Tables du monde</t>
  </si>
  <si>
    <t>élue Meilleure pâtissière des Grandes Tables du monde en 2022, demandent aux pâtiss</t>
  </si>
  <si>
    <t>Collomb-Clerc</t>
  </si>
  <si>
    <t>e, accompagnés par Aurélie... Collomb-Clerc, élue Meilleure pâtissière de</t>
  </si>
  <si>
    <t>Meilleure pâtissière des Grandes Tables</t>
  </si>
  <si>
    <t>urélie... Collomb-Clerc, élue Meilleure pâtissière des Grandes Tables du monde en 2022, demandent a</t>
  </si>
  <si>
    <t>Mohamed</t>
  </si>
  <si>
    <t xml:space="preserve">ne tarte au citron meringuée. Mohamed, demi-finaliste de la saison </t>
  </si>
  <si>
    <t>Cyril Lignac</t>
  </si>
  <si>
    <t xml:space="preserve">e l’épreuve technique. Enfin, Cyril Lignac et Mercotte, accompagnés par </t>
  </si>
  <si>
    <t>Mercotte</t>
  </si>
  <si>
    <t>nique. Enfin, Cyril Lignac et Mercotte, accompagnés par Aurélie... C</t>
  </si>
  <si>
    <t>Aurélie</t>
  </si>
  <si>
    <t xml:space="preserve"> et Mercotte, accompagnés par Aurélie... Collomb-Clerc, élue Meille</t>
  </si>
  <si>
    <t>Le meilleur pâtissier : la cuisine secrète de Mercotte</t>
  </si>
  <si>
    <t>Marie Portolano</t>
  </si>
  <si>
    <t>idats encore en lice, ni même Marie Portolano et Cyril Lignac ! Des indiscr</t>
  </si>
  <si>
    <t xml:space="preserve">age dans la cuisine cachée de Mercotte. Afin d’espérer revenir dans </t>
  </si>
  <si>
    <t>Merveilleux</t>
  </si>
  <si>
    <t>oir, ils se défient autour du Merveilleux, petit gâteau meringué réalis</t>
  </si>
  <si>
    <t>aison 7 du concours. Personne n’est au courant de cette second</t>
  </si>
  <si>
    <t>e, ni même Marie Portolano et Cyril Lignac ! Des indiscrétions et des pl</t>
  </si>
  <si>
    <t>ou, sacré Meilleur Ouvrier de France. Ni les candidats encore en l</t>
  </si>
  <si>
    <t>Meilleur Ouvrier de France</t>
  </si>
  <si>
    <t>ie de Christophe Renou, sacré Meilleur Ouvrier de France. Ni les candidats encore en l</t>
  </si>
  <si>
    <t>Christophe Renou</t>
  </si>
  <si>
    <t>ui se déroule en compagnie de Christophe Renou, sacré Meilleur Ouvrier de Fr</t>
  </si>
  <si>
    <t>100%</t>
  </si>
  <si>
    <t>Magazine musical dédié à la musique co</t>
  </si>
  <si>
    <t>Pokémon : Diamant et perle</t>
  </si>
  <si>
    <t xml:space="preserve"> Galaxie hors de compétition, Sacha peut maintenant se concentrer</t>
  </si>
  <si>
    <t>grand Festival</t>
  </si>
  <si>
    <t xml:space="preserve"> permettrait de participer au grand Festival.</t>
  </si>
  <si>
    <t>Sacha, Aurore et Pierre poursuivent</t>
  </si>
  <si>
    <t>Ligue Sinnoh</t>
  </si>
  <si>
    <t xml:space="preserve"> sur sa qualification pour la Ligue Sinnoh et Aurore sur son cinquième r</t>
  </si>
  <si>
    <t>Team Galaxie</t>
  </si>
  <si>
    <t xml:space="preserve"> la région de Sinnoh. Avec la Team Galaxie hors de compétition, Sacha pe</t>
  </si>
  <si>
    <t>Aurore</t>
  </si>
  <si>
    <t>ation pour la Ligue Sinnoh et Aurore sur son cinquième ruban qui l</t>
  </si>
  <si>
    <t>Sacha, Aurore et Pierre poursuivent leurs a</t>
  </si>
  <si>
    <t>ttrait de participer au grand Festival.</t>
  </si>
  <si>
    <t>Sacha, Aurore et Pierre poursuivent leurs aventures d</t>
  </si>
  <si>
    <t>Sinnoh</t>
  </si>
  <si>
    <t>s aventures dans la région de Sinnoh. Avec la Team Galaxie hors de</t>
  </si>
  <si>
    <t xml:space="preserve"> sur sa qualification pour la Ligue Sinnoh et Aurore sur son cinq</t>
  </si>
  <si>
    <t>Aubeville</t>
  </si>
  <si>
    <t>Aurore est arrivée à Aubeville et s'apprête à participer à l</t>
  </si>
  <si>
    <t>Aurore est arrivée à Aubeville et s'</t>
  </si>
  <si>
    <t>Pokémons Posipi</t>
  </si>
  <si>
    <t xml:space="preserve"> rivale Ursula. En effet, ses Pokémons Posipi et Négapi lui rappellent de h</t>
  </si>
  <si>
    <t>rsqu'elle rencontre sa rivale Ursula. En effet, ses Pokémons Posip</t>
  </si>
  <si>
    <t>Négapi</t>
  </si>
  <si>
    <t>effet, ses Pokémons Posipi et Négapi lui rappellent de honteux sou</t>
  </si>
  <si>
    <t>Pokémons</t>
  </si>
  <si>
    <t>st coriace et, possédant deux Pokémons aux attaques combinées parfai</t>
  </si>
  <si>
    <t>le. Cependant, sa concurrente Ursula est coriace et, possédant deu</t>
  </si>
  <si>
    <t>en finale du grand concours d'Aubeville. Cependant, sa concurrente Ur</t>
  </si>
  <si>
    <t>aites, ne fait aucun cadeau à Aurore...</t>
  </si>
  <si>
    <t>emporter son cinquième ruban, Aurore réussit à se hisser en finale</t>
  </si>
  <si>
    <t>René et Paul</t>
  </si>
  <si>
    <t>ion de Sinnoh, Sacha retrouve René et Paul qui ont tous deux réussi à ob</t>
  </si>
  <si>
    <t>René</t>
  </si>
  <si>
    <t>adge. Lors d'un combat contre René, le Chimpenfeu de Sacha reçoi</t>
  </si>
  <si>
    <t>contre René, le Chimpenfeu de Sacha reçoit une violente attaque e</t>
  </si>
  <si>
    <t xml:space="preserve">En route pour la région de Sinnoh, Sacha retrouve René et Paul </t>
  </si>
  <si>
    <t>ion de Sinnoh, Sacha retrouve René et Paul qui ont tous deux réu</t>
  </si>
  <si>
    <t>innoh, Sacha retrouve René et Paul qui ont tous deux réussi à ob</t>
  </si>
  <si>
    <t>Chimpenfeu de Sacha</t>
  </si>
  <si>
    <t>s d'un combat contre René, le Chimpenfeu de Sacha reçoit une violente attaque e</t>
  </si>
  <si>
    <t>Chimpenfeu</t>
  </si>
  <si>
    <t xml:space="preserve">s d'un combat contre René, le Chimpenfeu de Sacha reçoit une violente </t>
  </si>
  <si>
    <t>ute pour la région de Sinnoh, Sacha retrouve René et Paul qui ont</t>
  </si>
  <si>
    <t>En route pour la région de Sinnoh, Sac</t>
  </si>
  <si>
    <t>pprendre que le champion de l'arène, Tanguy, n'a plus d'envie pou</t>
  </si>
  <si>
    <t>vie pour les combats Pokémon. Sacha se résout alors à affronter A</t>
  </si>
  <si>
    <t>Rivamar</t>
  </si>
  <si>
    <t>Arrivé à Rivamar dans l'espoir d'obtenir son h</t>
  </si>
  <si>
    <t>u Conseil 4, ami d'enfance de Tanguy...</t>
  </si>
  <si>
    <t>e que le champion de l'arène, Tanguy, n'a plus d'envie pour les co</t>
  </si>
  <si>
    <t xml:space="preserve">d'obtenir son huitième badge, Sacha est navré d'apprendre que le </t>
  </si>
  <si>
    <t>Conseil 4</t>
  </si>
  <si>
    <t>t alors à affronter Adrien du Conseil 4, ami d'enfance de Tanguy...</t>
  </si>
  <si>
    <t>plus d'envie pour les combats Pokémon. Sacha se résout alors à affr</t>
  </si>
  <si>
    <t>Adrien du Conseil</t>
  </si>
  <si>
    <t>a se résout alors à affronter Adrien du Conseil 4, ami d'enfance de Tanguy...</t>
  </si>
  <si>
    <t>a se résout alors à affronter Adrien du Conseil 4, ami d'enfance d</t>
  </si>
  <si>
    <t>t très enthousiastes sauf un, Léon, qui se montre particulièreme</t>
  </si>
  <si>
    <t>Sacha et ses amis remplacent la mèr</t>
  </si>
  <si>
    <t>Tiplouf</t>
  </si>
  <si>
    <t>ent et ne cesse de martyriser Tiplouf...</t>
  </si>
  <si>
    <t>'apprentissage de dressage de Pokémons. Les enfants sont très enthou</t>
  </si>
  <si>
    <t>ses amis remplacent la mère d'Aurore à un cours d'apprentissage de</t>
  </si>
  <si>
    <t>La maman d'Aurore doit remplacer au pied levé l</t>
  </si>
  <si>
    <t>Concours Pokémon de Voisinville</t>
  </si>
  <si>
    <t>é l'Infirmière Joëlle pour le Concours Pokémon de Voisinville. Sacha et ses amis décident a</t>
  </si>
  <si>
    <t>Infirmière Joëlle</t>
  </si>
  <si>
    <t>doit remplacer au pied levé l'Infirmière Joëlle pour le Concours Pokémon de V</t>
  </si>
  <si>
    <t>cours Pokémon de Voisinville. Sacha et ses amis décident alors de</t>
  </si>
  <si>
    <t>Coordinateur Pokémon</t>
  </si>
  <si>
    <t>a place le cours pour devenir Coordinateur Pokémon...</t>
  </si>
  <si>
    <t>Pokémon Heatran</t>
  </si>
  <si>
    <t>, qui est à la recherche d'un Pokémon Heatran. Ensemble, ils partent le ret</t>
  </si>
  <si>
    <t>Sacha et ses amis rencontrent un Po</t>
  </si>
  <si>
    <t xml:space="preserve">trent un Pokémon Ranger nommé Sully, qui est à la recherche d'un </t>
  </si>
  <si>
    <t>Pokémon Ranger</t>
  </si>
  <si>
    <t>ha et ses amis rencontrent un Pokémon Ranger nommé Sully, qui est à la rec</t>
  </si>
  <si>
    <t>s amis rencontrent un Pokémon Ranger nommé Sully, qui est à la rec</t>
  </si>
  <si>
    <t>is ils ne sont pas seuls : la Team Rocket convoite Heatran également...</t>
  </si>
  <si>
    <t>Heatran</t>
  </si>
  <si>
    <t>uls : la Team Rocket convoite Heatran également...</t>
  </si>
  <si>
    <t xml:space="preserve"> leur étonnante ressemblance, Aurore et la princesse Salvia échang</t>
  </si>
  <si>
    <t>Salvia</t>
  </si>
  <si>
    <t>lance, Aurore et la princesse Salvia échangent leurs rôles. Tandis</t>
  </si>
  <si>
    <t>a première fois à un concours Pokémon...</t>
  </si>
  <si>
    <t>angent leurs rôles. Tandis qu'Aurore doit assumer les responsabili</t>
  </si>
  <si>
    <t>Scorpion (S3-E12)</t>
  </si>
  <si>
    <t xml:space="preserve"> rester dans les bureaux de l'unité avec Ralph. De son côté, Sylv</t>
  </si>
  <si>
    <t>Scorpion</t>
  </si>
  <si>
    <t xml:space="preserve">Les membres de Scorpion se rendent au Groenland pour </t>
  </si>
  <si>
    <t>Sylvester</t>
  </si>
  <si>
    <t xml:space="preserve">nité avec Ralph. De son côté, Sylvester a du mal à gérer son anxiété </t>
  </si>
  <si>
    <t xml:space="preserve">s les bureaux de l'unité avec Ralph. De son côté, Sylvester a du </t>
  </si>
  <si>
    <t>res de Scorpion se rendent au Groenland pour réparer le système défec</t>
  </si>
  <si>
    <t>coopérative internationale</t>
  </si>
  <si>
    <t>r le système défectueux d'une coopérative internationale qui garde en réserve des mill</t>
  </si>
  <si>
    <t>Toby</t>
  </si>
  <si>
    <t>ement alimentaire est menacé. Toby préfère... rester dans les bu</t>
  </si>
  <si>
    <t>Ada</t>
  </si>
  <si>
    <t>au électrique sur la maison d'Ada. Or, la jeune femme souffre d</t>
  </si>
  <si>
    <t>re à Lancaster pour retrouver Ada, une jeune internaute avec la</t>
  </si>
  <si>
    <t>t totalement stérile. Toute l'équipe est appelée à la rescousse.</t>
  </si>
  <si>
    <t>Lancaster</t>
  </si>
  <si>
    <t>Happy décide de se rendre à Lancaster pour retrouver Ada, une jeune</t>
  </si>
  <si>
    <t>Happy décide de se rendre à Lancast</t>
  </si>
  <si>
    <t>Organisation mondiale de la santé</t>
  </si>
  <si>
    <t>Un membre de l'Organisation mondiale de la santé (OMS) sollicite l'aide de l'é</t>
  </si>
  <si>
    <t>é (OMS) sollicite l'aide de l'équipe pour éradiquer Marari, un vir</t>
  </si>
  <si>
    <t>région amazonienne</t>
  </si>
  <si>
    <t xml:space="preserve"> virus qui se propage dans la région amazonienne et pourrait causer de nombreu</t>
  </si>
  <si>
    <t>Marari</t>
  </si>
  <si>
    <t>de de l'équipe pour éradiquer Marari, un virus qui se propage dans</t>
  </si>
  <si>
    <t>OMS</t>
  </si>
  <si>
    <t>isation mondiale de la santé (OMS) sollicite l'aide de l'équipe</t>
  </si>
  <si>
    <t>r côté, les autres membres de Scorpion connaissent sur place quelque</t>
  </si>
  <si>
    <t>ts dans les semaines à venir. Sylvester, qui a peur des singes, appre</t>
  </si>
  <si>
    <t>2012 : l'âge de glace</t>
  </si>
  <si>
    <t>urde menace sur l'Amérique du Nord et le monde entier : celle d'</t>
  </si>
  <si>
    <t>En Islande, une violente éruption volcan</t>
  </si>
  <si>
    <t xml:space="preserve">peser une lourde menace sur l'Amérique du Nord et le monde entier : </t>
  </si>
  <si>
    <t xml:space="preserve"> du chaos glacé tandis qu'une équipe de scientifiques tente de tro</t>
  </si>
  <si>
    <t>l'Humanité</t>
  </si>
  <si>
    <t>chute des températures menace l'Humanité d'extinction. La famille Hart</t>
  </si>
  <si>
    <t>e de cendres se répand sur la Terre et un iceberg se déplace dang</t>
  </si>
  <si>
    <t>peser une lourde menace sur l'Amérique du Nord et le monde entier : celle d'</t>
  </si>
  <si>
    <t>Côte</t>
  </si>
  <si>
    <t>éplace dangereusement vers la Côte est. D'improbables changement</t>
  </si>
  <si>
    <t>Humanité</t>
  </si>
  <si>
    <t>ute des températures menace l'Humanité d'extinction. La famille Hart</t>
  </si>
  <si>
    <t>Hart</t>
  </si>
  <si>
    <t>nité d'extinction. La famille Hart se bat pour survivre au milie</t>
  </si>
  <si>
    <t>Swamp Shark</t>
  </si>
  <si>
    <t>Atchafalaya</t>
  </si>
  <si>
    <t>En Louisiane, dans le bayou d'Atchafalaya, Rachel, Tyler, Charlie et le</t>
  </si>
  <si>
    <t xml:space="preserve"> dans le bayou d'Atchafalaya, Rachel, Tyler, Charlie et leur amis </t>
  </si>
  <si>
    <t xml:space="preserve"> bayou d'Atchafalaya, Rachel, Tyler, Charlie et leur amis s'apprê</t>
  </si>
  <si>
    <t>d'Atchafalaya, Rachel, Tyler, Charlie et leur amis s'apprêtent à pa</t>
  </si>
  <si>
    <t>festival de Gatorfest</t>
  </si>
  <si>
    <t>s s'apprêtent à participer au festival de Gatorfest, une manifestation qui réunit</t>
  </si>
  <si>
    <t xml:space="preserve"> par les populations mais les autorités refusent d'annuler les festiv</t>
  </si>
  <si>
    <t>En Louisiane, dans le bayou d'Atchafalaya,</t>
  </si>
  <si>
    <t>17 ans et maman 2 (S10-E1)</t>
  </si>
  <si>
    <t>Corey</t>
  </si>
  <si>
    <t>e ses problèmes d'addiction à Corey.</t>
  </si>
  <si>
    <t xml:space="preserve">s de l'apprentissage virtuel. Chelsea est de plus en plus occupée. </t>
  </si>
  <si>
    <t xml:space="preserve"> est de plus en plus occupée. Leah parle de ses problèmes d'addi</t>
  </si>
  <si>
    <t>Kailyn</t>
  </si>
  <si>
    <t>e finit par rompre avec Sean. Kailyn fait de son mieux malgré le s</t>
  </si>
  <si>
    <t>Sean</t>
  </si>
  <si>
    <t>Jade finit par rompre avec Sean. Kailyn fait de son mieux mal</t>
  </si>
  <si>
    <t>Jade finit par rompre avec Sean. K</t>
  </si>
  <si>
    <t>interpose entre les jumelles. Kailyn doit assumer les conséquences</t>
  </si>
  <si>
    <t>Leah s'interpose entre les jumelle</t>
  </si>
  <si>
    <t>Javi</t>
  </si>
  <si>
    <t xml:space="preserve"> ses déclarations à propos de Javi. Jade essaye de reconstruire </t>
  </si>
  <si>
    <t>éclarations à propos de Javi. Jade essaye de reconstruire une re</t>
  </si>
  <si>
    <t>on co-parentale positive avec Sean.</t>
  </si>
  <si>
    <t>tives pour la sécurité d'Ali. Kailyn s'excuse. Devoin fait un sale</t>
  </si>
  <si>
    <t>Devoin</t>
  </si>
  <si>
    <t>urité d'Ali. Kailyn s'excuse. Devoin fait un sale coup à Briana. J</t>
  </si>
  <si>
    <t>n fait un sale coup à Briana. Jade en veut terriblement à Sean.</t>
  </si>
  <si>
    <t>. Jade en veut terriblement à Sean.</t>
  </si>
  <si>
    <t>Chelsea envisage un changement de vie</t>
  </si>
  <si>
    <t>Ali</t>
  </si>
  <si>
    <t xml:space="preserve"> sportives pour la sécurité d'Ali. Kailyn s'excuse. Devoin fait</t>
  </si>
  <si>
    <t xml:space="preserve">un changement de vie radical. Leah prive ses filles d'activités </t>
  </si>
  <si>
    <t>Briana</t>
  </si>
  <si>
    <t xml:space="preserve">e. Devoin fait un sale coup à Briana. Jade en veut terriblement à </t>
  </si>
  <si>
    <t>Briana DeJesus</t>
  </si>
  <si>
    <t>Briana DeJesus découvre qu'elle a un demi-fr</t>
  </si>
  <si>
    <t>Catfish : fausse identité</t>
  </si>
  <si>
    <t>Courtney</t>
  </si>
  <si>
    <t>Courtney a coupé les relations qu'elle</t>
  </si>
  <si>
    <t xml:space="preserve"> et fait tout pour rencontrer Courtney.</t>
  </si>
  <si>
    <t xml:space="preserve"> avec un garçon rencontré sur Internet ; mais le jeune homme n'aband</t>
  </si>
  <si>
    <t>Hundra</t>
  </si>
  <si>
    <t>Hundra est Haïtienne et prend le ris</t>
  </si>
  <si>
    <t>s elle est tombée amoureuse d'Emily et veut la rencontrer.</t>
  </si>
  <si>
    <t>Haïtienne</t>
  </si>
  <si>
    <t>Hundra est Haïtienne et prend le risque de se fair</t>
  </si>
  <si>
    <t>Catfish</t>
  </si>
  <si>
    <t>arents en demandant l'aide de Catfish, mais elle est tombée amoureu</t>
  </si>
  <si>
    <t xml:space="preserve"> ami, qu'elle a rencontré sur Internet.</t>
  </si>
  <si>
    <t>Nev</t>
  </si>
  <si>
    <t>modèle pour tatouages, engage Nev et Max pour l'aider à recolle</t>
  </si>
  <si>
    <t>Joanna</t>
  </si>
  <si>
    <t>Joanna, modèle pour tatouages, engag</t>
  </si>
  <si>
    <t>pour tatouages, engage Nev et Max pour l'aider à recoller les m</t>
  </si>
  <si>
    <t xml:space="preserve">les ; elle s'adresse à Nev et Max pour retrouver cet imposteur </t>
  </si>
  <si>
    <t>res filles ; elle s'adresse à Nev et Max pour retrouver cet imp</t>
  </si>
  <si>
    <t>Jayme</t>
  </si>
  <si>
    <t>Jayme découvre que son copain n'exi</t>
  </si>
  <si>
    <t>homme qu'elle a rencontré sur Internet, Candic a décidé de tout avou</t>
  </si>
  <si>
    <t>Candic</t>
  </si>
  <si>
    <t>lle a rencontré sur Internet, Candic a décidé de tout avouer à son</t>
  </si>
  <si>
    <t xml:space="preserve"> textos intimes échangés avec Titus, un homme qu'elle a rencontré</t>
  </si>
  <si>
    <t>Ridiculous</t>
  </si>
  <si>
    <t>Rob</t>
  </si>
  <si>
    <t xml:space="preserve">nouvel épisode de Ridiculous, Rob, Chanel et Steelo disent  la </t>
  </si>
  <si>
    <t>Dans ce nouvel épisode de Ridiculous, Rob, Chanel et Steelo disent</t>
  </si>
  <si>
    <t>Steelo</t>
  </si>
  <si>
    <t>de Ridiculous, Rob, Chanel et Steelo disent  la fac, c'est pas pou</t>
  </si>
  <si>
    <t>l épisode de Ridiculous, Rob, Chanel et Steelo disent  la fac, c'e</t>
  </si>
  <si>
    <t>contentez</t>
  </si>
  <si>
    <t>tiennent les fast-foods dans  contentez-vous de manger , et tombent d</t>
  </si>
  <si>
    <t>ob, Chanel, Steelo et Lamorne Morris rencontrent  les Prank Sinatr</t>
  </si>
  <si>
    <t>Dans ce nouvel épisode de Ridiculous, Rob, Chanel, Steelo et Lamor</t>
  </si>
  <si>
    <t>Prank Sinatra</t>
  </si>
  <si>
    <t>morne Morris rencontrent  les Prank Sinatra , deviennent fous dans  hallu</t>
  </si>
  <si>
    <t>e de Ridiculous, Rob, Chanel, Steelo et Lamorne Morris rencontrent</t>
  </si>
  <si>
    <t>nouvel épisode de Ridiculous, Rob, Chanel, Steelo et Lamorne Mo</t>
  </si>
  <si>
    <t>l épisode de Ridiculous, Rob, Chanel, Steelo et Lamorne Morris ren</t>
  </si>
  <si>
    <t>Lamorne Morris</t>
  </si>
  <si>
    <t>ulous, Rob, Chanel, Steelo et Lamorne Morris rencontrent  les Prank Sinatr</t>
  </si>
  <si>
    <t>Dallas Cowboys Cheerleaders</t>
  </si>
  <si>
    <t>The Star</t>
  </si>
  <si>
    <t>tent le camp d'entraînement à The Star, le nouveau complexe à 1 mill</t>
  </si>
  <si>
    <t>Kelli</t>
  </si>
  <si>
    <t>ollars du campus des Cowboys. Kelli fixe les règles et annonce qu</t>
  </si>
  <si>
    <t>Cowboys</t>
  </si>
  <si>
    <t>lion de dollars du campus des Cowboys. Kelli fixe les règles et ann</t>
  </si>
  <si>
    <t xml:space="preserve"> le camp d'entraînement à The Star, le nouveau complexe à 1 mill</t>
  </si>
  <si>
    <t>Dallas Cowboys</t>
  </si>
  <si>
    <t>ir le style   classique   des Dallas Cowboys, Kelli accompagne les cheerle</t>
  </si>
  <si>
    <t>Styku</t>
  </si>
  <si>
    <t>ss avec le scanner corporel   Styku  .</t>
  </si>
  <si>
    <t>assique   des Dallas Cowboys, Kelli accompagne les cheerleaders a</t>
  </si>
  <si>
    <t>Help! I'm in a Secret Relationship!</t>
  </si>
  <si>
    <t>Diontre</t>
  </si>
  <si>
    <t xml:space="preserve">rmière itinérante a rencontré Diontre en mission. Ils ont continué </t>
  </si>
  <si>
    <t xml:space="preserve">Vivi, une infirmière itinérante a </t>
  </si>
  <si>
    <t>érante a rencontré Diontre en mission. Ils ont continué leur relati</t>
  </si>
  <si>
    <t>nué leur relation à distance. Diontre veut qu'ils emménagent ensemb</t>
  </si>
  <si>
    <t>'ils emménagent ensemble mais Vivi ne connaît personne de son en</t>
  </si>
  <si>
    <t>Jacob</t>
  </si>
  <si>
    <t>La vie difficile de Jacob prend des couleurs le jour où</t>
  </si>
  <si>
    <t>Kamie</t>
  </si>
  <si>
    <t>s ses espoirs en elle, Nev et Kamie ne savent plus quoi faire lor</t>
  </si>
  <si>
    <t>Stephanie</t>
  </si>
  <si>
    <t>ire lorsqu'ils découvrent que Stephanie n'est pas celle dont il rêvai</t>
  </si>
  <si>
    <t>prend des couleurs le jour où Stephanie assiste à son livestream. Mai</t>
  </si>
  <si>
    <t xml:space="preserve">ace tous ses espoirs en elle, Nev et Kamie ne savent plus quoi </t>
  </si>
  <si>
    <t>Lolo Wood</t>
  </si>
  <si>
    <t xml:space="preserve"> Ridiculous, Rob et Steelo et Lolo Wood ne trouvent malheureusement P</t>
  </si>
  <si>
    <t xml:space="preserve"> inédit de Ridiculous, Rob et Steelo et Lolo Wood ne trouvent malh</t>
  </si>
  <si>
    <t>SOIN POUR LA PEAU</t>
  </si>
  <si>
    <t>ouvent malheureusement PAS DE SOIN POUR LA PEAU, tentent de faire une ÉCONOMI</t>
  </si>
  <si>
    <t>ÉCONOMIE</t>
  </si>
  <si>
    <t>LA PEAU, tentent de faire une ÉCONOMIE D'EAU EXTRÊME et meurent de m</t>
  </si>
  <si>
    <t>PAS DE SOIN POUR LA PEAU</t>
  </si>
  <si>
    <t>d ne trouvent malheureusement PAS DE SOIN POUR LA PEAU, tentent de faire une ÉCONOMI</t>
  </si>
  <si>
    <t>PAS</t>
  </si>
  <si>
    <t>d ne trouvent malheureusement PAS DE SOIN POUR LA PEAU, tentent</t>
  </si>
  <si>
    <t>PEAU</t>
  </si>
  <si>
    <t>reusement PAS DE SOIN POUR LA PEAU, tentent de faire une ÉCONOMI</t>
  </si>
  <si>
    <t>Dans un épisode inédit de Ridiculous, Rob et Steelo et Lolo Wood n</t>
  </si>
  <si>
    <t>épisode inédit de Ridiculous, Rob et Steelo et Lolo Wood ne tro</t>
  </si>
  <si>
    <t>LES DÉMONS MIGNONS</t>
  </si>
  <si>
    <t>meurent de mignonnerie devant LES DÉMONS MIGNONS.</t>
  </si>
  <si>
    <t>D'EAU EXTRÊME</t>
  </si>
  <si>
    <t>tentent de faire une ÉCONOMIE D'EAU EXTRÊME et meurent de mignonnerie dev</t>
  </si>
  <si>
    <t>EAU EXTRÊME</t>
  </si>
  <si>
    <t>ntent de faire une ÉCONOMIE D'EAU EXTRÊME et meurent de mignonnerie dev</t>
  </si>
  <si>
    <t>MA GUEULE</t>
  </si>
  <si>
    <t>es imitations dans QUÉBÉCOIS, MA GUEULE ?</t>
  </si>
  <si>
    <t>QUÉBÉCOIS</t>
  </si>
  <si>
    <t>sistent à des imitations dans QUÉBÉCOIS, MA GUEULE ?</t>
  </si>
  <si>
    <t>nouvel épisode de Ridiculous, Rob, Chanel et Steelo doivent ass</t>
  </si>
  <si>
    <t>Dans ce nouvel épisode de Ridiculous, Rob, Chanel et Steelo doiven</t>
  </si>
  <si>
    <t>de Ridiculous, Rob, Chanel et Steelo doivent assumer leurs soirées</t>
  </si>
  <si>
    <t>URGENCES</t>
  </si>
  <si>
    <t>urs soirées dans VACANCES AUX URGENCES, mélangent nourriture et dans</t>
  </si>
  <si>
    <t>VACANCES</t>
  </si>
  <si>
    <t>nt assumer leurs soirées dans VACANCES AUX URGENCES, mélangent nourr</t>
  </si>
  <si>
    <t>DÎNER DANSANT</t>
  </si>
  <si>
    <t>gent nourriture et danse dans DÎNER DANSANT et assistent à des imitations</t>
  </si>
  <si>
    <t>DÎNER</t>
  </si>
  <si>
    <t>gent nourriture et danse dans DÎNER DANSANT et assistent à des im</t>
  </si>
  <si>
    <t>DANSANT</t>
  </si>
  <si>
    <t>ourriture et danse dans DÎNER DANSANT et assistent à des imitations</t>
  </si>
  <si>
    <t>l épisode de Ridiculous, Rob, Chanel et Steelo doivent assumer leu</t>
  </si>
  <si>
    <t>VACANCES AUX URGENCES</t>
  </si>
  <si>
    <t>nt assumer leurs soirées dans VACANCES AUX URGENCES, mélangent nourriture et dans</t>
  </si>
  <si>
    <t>Caught In The Act : Infidélité</t>
  </si>
  <si>
    <t>e son fils. Malgré l'amour de Bobby, Mariah a vécu une expérience</t>
  </si>
  <si>
    <t>Mariah</t>
  </si>
  <si>
    <t>Depuis près de trois ans, Mariah vit avec son petit-ami et pèr</t>
  </si>
  <si>
    <t>ils. Malgré l'amour de Bobby, Mariah a vécu une expérience choquan</t>
  </si>
  <si>
    <t>Dans ce nouvel épisode de Ridiculous, Rob, Chanel et Steelo se pre</t>
  </si>
  <si>
    <t>ORTEILS MORTELS</t>
  </si>
  <si>
    <t>GNE, se plaignent d'avoir des ORTEILS MORTELS et souffrent d'une RAGE DE DI</t>
  </si>
  <si>
    <t>l épisode de Ridiculous, Rob, Chanel et Steelo se prennent des PAI</t>
  </si>
  <si>
    <t>CAMPAGNE</t>
  </si>
  <si>
    <t>eelo se prennent des PAINS DE CAMPAGNE, se plaignent d'avoir des ORT</t>
  </si>
  <si>
    <t>RAGE DE DINDE</t>
  </si>
  <si>
    <t>LS MORTELS et souffrent d'une RAGE DE DINDE.</t>
  </si>
  <si>
    <t>RAGE</t>
  </si>
  <si>
    <t>PAINS DE CAMPAGNE</t>
  </si>
  <si>
    <t>nel et Steelo se prennent des PAINS DE CAMPAGNE, se plaignent d'avoir des ORT</t>
  </si>
  <si>
    <t>nouvel épisode de Ridiculous, Rob, Chanel et Steelo se prennent</t>
  </si>
  <si>
    <t>de Ridiculous, Rob, Chanel et Steelo se prennent des PAINS DE CAMP</t>
  </si>
  <si>
    <t>DINDE</t>
  </si>
  <si>
    <t>LS et souffrent d'une RAGE DE DINDE.</t>
  </si>
  <si>
    <t>PAINS</t>
  </si>
  <si>
    <t>nel et Steelo se prennent des PAINS DE CAMPAGNE, se plaignent d'a</t>
  </si>
  <si>
    <t>l épisode de Ridiculous, Rob, Chanel et Steelo subissent de violen</t>
  </si>
  <si>
    <t>EXPLOITS DU QUOTIDIEN</t>
  </si>
  <si>
    <t>ient des quidams réaliser des EXPLOITS DU QUOTIDIEN et frôlent l'extase avec FUME</t>
  </si>
  <si>
    <t>FUMETTE GUILLERETTE</t>
  </si>
  <si>
    <t>DIEN et frôlent l'extase avec FUMETTE GUILLERETTE.</t>
  </si>
  <si>
    <t>Dans ce nouvel épisode de Ridiculous, Rob, Chanel et Steelo subiss</t>
  </si>
  <si>
    <t>de Ridiculous, Rob, Chanel et Steelo subissent de violents SÉISMES</t>
  </si>
  <si>
    <t>nouvel épisode de Ridiculous, Rob, Chanel et Steelo subissent d</t>
  </si>
  <si>
    <t>SÉISMES HUMAINS</t>
  </si>
  <si>
    <t xml:space="preserve"> Steelo subissent de violents SÉISMES HUMAINS, voient des quidams réaliser </t>
  </si>
  <si>
    <t xml:space="preserve">l épisode de Ridiculous, Rob, Chanel et Steelo mangent par le nez </t>
  </si>
  <si>
    <t>Dans ce nouvel épisode de Ridiculous, Rob, Chanel et Steelo mangen</t>
  </si>
  <si>
    <t>NUMÉROS D'ÉQUILIBRISTES</t>
  </si>
  <si>
    <t xml:space="preserve"> et se croient au cirque dans NUMÉROS D'ÉQUILIBRISTES.</t>
  </si>
  <si>
    <t>L'AUTRE BOUCHE</t>
  </si>
  <si>
    <t>teelo mangent par le nez dans L'AUTRE BOUCHE, fument trop dans DOULEURS CH</t>
  </si>
  <si>
    <t>de Ridiculous, Rob, Chanel et Steelo mangent par le nez dans L'AUT</t>
  </si>
  <si>
    <t>nouvel épisode de Ridiculous, Rob, Chanel et Steelo mangent par</t>
  </si>
  <si>
    <t>DOULEURS CHRONIQUES</t>
  </si>
  <si>
    <t xml:space="preserve">UTRE BOUCHE, fument trop dans DOULEURS CHRONIQUES et se croient au cirque dans </t>
  </si>
  <si>
    <t>S CHRONIQUES et se croient au cirque dans NUMÉROS D'ÉQUILIBRISTES.</t>
  </si>
  <si>
    <t>Non-Stop Hits</t>
  </si>
  <si>
    <t>Pop</t>
  </si>
  <si>
    <t>ce les plus beaux tubes de la Pop.</t>
  </si>
  <si>
    <t>MTV Non-Stop Hits</t>
  </si>
  <si>
    <t>MTV Non-Stop Hits, c'est la promesse de trouver</t>
  </si>
  <si>
    <t>My Life on MTV</t>
  </si>
  <si>
    <t>Miley</t>
  </si>
  <si>
    <t>ts marquants de notre époque. Miley et Madonna... One Direction e</t>
  </si>
  <si>
    <t>Nicki</t>
  </si>
  <si>
    <t xml:space="preserve">... Diddy et Snoop... Katy et Nicki... Alicia et Gaga... et plus </t>
  </si>
  <si>
    <t>One Direction</t>
  </si>
  <si>
    <t>e époque. Miley et Madonna... One Direction et Backstreet Boys... Diddy e</t>
  </si>
  <si>
    <t>Katy</t>
  </si>
  <si>
    <t>eet Boys... Diddy et Snoop... Katy et Nicki... Alicia et Gaga...</t>
  </si>
  <si>
    <t>MTV</t>
  </si>
  <si>
    <t>nts inoubliables. Maintenant, MTV emmène les fans dans un voyag</t>
  </si>
  <si>
    <t>Gaga</t>
  </si>
  <si>
    <t>.. Katy et Nicki... Alicia et Gaga... et plus encore! Leur musiq</t>
  </si>
  <si>
    <t xml:space="preserve"> et Snoop... Katy et Nicki... Alicia et Gaga... et plus encore! Le</t>
  </si>
  <si>
    <t>Diddy</t>
  </si>
  <si>
    <t xml:space="preserve">rection et Backstreet Boys... Diddy et Snoop... Katy et Nicki... </t>
  </si>
  <si>
    <t>oque. Miley et Madonna... One Direction et Backstreet Boys... Diddy e</t>
  </si>
  <si>
    <t>Snoop</t>
  </si>
  <si>
    <t>t Backstreet Boys... Diddy et Snoop... Katy et Nicki... Alicia et</t>
  </si>
  <si>
    <t>Backstreet Boys</t>
  </si>
  <si>
    <t xml:space="preserve">t Madonna... One Direction et Backstreet Boys... Diddy et Snoop... Katy et </t>
  </si>
  <si>
    <t>. tout s'est passé ici... sur MTV.</t>
  </si>
  <si>
    <t>toute première apparition sur MTV et tous les moments marquants</t>
  </si>
  <si>
    <t>Madonna</t>
  </si>
  <si>
    <t>nts de notre époque. Miley et Madonna... One Direction et Backstree</t>
  </si>
  <si>
    <t>ives pour revivre les moments MTV les plus marquants avec les a</t>
  </si>
  <si>
    <t>Nick Cannon présente : Wild 'N Out</t>
  </si>
  <si>
    <t>Baby Daddy Baby Mama</t>
  </si>
  <si>
    <t xml:space="preserve"> s'affrontent dans les jeux : Baby Daddy Baby Mama, Can I Cancel, Backseat Of My</t>
  </si>
  <si>
    <t>Aye</t>
  </si>
  <si>
    <t>le. Money Mo interprète  Aye, Aye, Aye .</t>
  </si>
  <si>
    <t>Aye, Aye</t>
  </si>
  <si>
    <t xml:space="preserve"> battle. Money Mo interprète  Aye, Aye, Aye .</t>
  </si>
  <si>
    <t>oney Mo interprète  Aye, Aye, Aye .</t>
  </si>
  <si>
    <t>Wildstyle battle</t>
  </si>
  <si>
    <t>l, Backseat Of My Ride, et la Wildstyle battle. Money Mo interprète  Aye, Ay</t>
  </si>
  <si>
    <t>Nick Cannon</t>
  </si>
  <si>
    <t>Nick Cannon, Kirk &amp; Rasheeda s'affrontent</t>
  </si>
  <si>
    <t>My Ride</t>
  </si>
  <si>
    <t>ma, Can I Cancel, Backseat Of My Ride, et la Wildstyle battle. Mone</t>
  </si>
  <si>
    <t>Backseat Of</t>
  </si>
  <si>
    <t>addy Baby Mama, Can I Cancel, Backseat Of My Ride, et la Wildstyle batt</t>
  </si>
  <si>
    <t>Can I</t>
  </si>
  <si>
    <t xml:space="preserve"> jeux : Baby Daddy Baby Mama, Can I Cancel, Backseat Of My Ride, </t>
  </si>
  <si>
    <t>Backseat Of My Ride</t>
  </si>
  <si>
    <t>addy Baby Mama, Can I Cancel, Backseat Of My Ride, et la Wildstyle battle. Mone</t>
  </si>
  <si>
    <t>Can I Cancel</t>
  </si>
  <si>
    <t xml:space="preserve"> jeux : Baby Daddy Baby Mama, Can I Cancel, Backseat Of My Ride, et la W</t>
  </si>
  <si>
    <t xml:space="preserve">Nick Cannon, Kirk &amp; Rasheeda s'affrontent dans </t>
  </si>
  <si>
    <t>Money Mo</t>
  </si>
  <si>
    <t>Ride, et la Wildstyle battle. Money Mo interprète  Aye, Aye, Aye .</t>
  </si>
  <si>
    <t>Kirk &amp; Rasheeda</t>
  </si>
  <si>
    <t xml:space="preserve">Nick Cannon, Kirk &amp; Rasheeda s'affrontent dans les jeux : </t>
  </si>
  <si>
    <t>Da Gang</t>
  </si>
  <si>
    <t>battle. 42 Dugg interprète  4 Da Gang .</t>
  </si>
  <si>
    <t>Are You Smarter Than A Rapper</t>
  </si>
  <si>
    <t>s les jeux : Eat That Ass Up, Are You Smarter Than A Rapper, Kick'Em Out The Classroom, e</t>
  </si>
  <si>
    <t>Out The Classroom</t>
  </si>
  <si>
    <t>marter Than A Rapper, Kick'Em Out The Classroom, et la Wildstyle battle. 42 D</t>
  </si>
  <si>
    <t>k'Em Out The Classroom, et la Wildstyle battle. 42 Dugg interprète  4 Da Gan</t>
  </si>
  <si>
    <t>You Smarter Than</t>
  </si>
  <si>
    <t>s jeux : Eat That Ass Up, Are You Smarter Than A Rapper, Kick'Em Out The Cla</t>
  </si>
  <si>
    <t>Dugg</t>
  </si>
  <si>
    <t xml:space="preserve">Nick Cannon et 42 Dugg s'affrontent dans les jeux : </t>
  </si>
  <si>
    <t>Eat That Ass Up</t>
  </si>
  <si>
    <t xml:space="preserve"> s'affrontent dans les jeux : Eat That Ass Up, Are You Smarter Than A Rappe</t>
  </si>
  <si>
    <t>m, et la Wildstyle battle. 42 Dugg interprète  4 Da Gang .</t>
  </si>
  <si>
    <t>Kick'Em Out The Classroom</t>
  </si>
  <si>
    <t>re You Smarter Than A Rapper, Kick'Em Out The Classroom, et la Wildstyle battle. 42 D</t>
  </si>
  <si>
    <t>42 Dugg</t>
  </si>
  <si>
    <t xml:space="preserve">Nick Cannon et 42 Dugg s'affrontent dans </t>
  </si>
  <si>
    <t>Big Ol' Booty</t>
  </si>
  <si>
    <t xml:space="preserve"> s'affrontent dans les jeux : Big Ol' Booty, Are You Smart Than A Rapper,</t>
  </si>
  <si>
    <t>Whoopty</t>
  </si>
  <si>
    <t>dstyle battle. CJ interprète  Whoopty .</t>
  </si>
  <si>
    <t>Nick Cannon, CJ s'affrontent dans les jeu</t>
  </si>
  <si>
    <t>Are You Smart Than A Rapper</t>
  </si>
  <si>
    <t xml:space="preserve">ans les jeux : Big Ol' Booty, Are You Smart Than A Rapper, Got Damned, et la Wildstyle </t>
  </si>
  <si>
    <t>mned, et la Wildstyle battle. CJ interprète  Whoopty .</t>
  </si>
  <si>
    <t>Got Damned</t>
  </si>
  <si>
    <t xml:space="preserve"> Are You Smart Than A Rapper, Got Damned, et la Wildstyle battle. CJ i</t>
  </si>
  <si>
    <t xml:space="preserve">Nick Cannon, CJ s'affrontent dans les jeux : </t>
  </si>
  <si>
    <t>Are You Smart</t>
  </si>
  <si>
    <t>ans les jeux : Big Ol' Booty, Are You Smart Than A Rapper, Got Damned, et</t>
  </si>
  <si>
    <t>n A Rapper, Got Damned, et la Wildstyle battle. CJ interprète  Whoopty .</t>
  </si>
  <si>
    <t>You Smart Than</t>
  </si>
  <si>
    <t>les jeux : Big Ol' Booty, Are You Smart Than A Rapper, Got Damned, et la W</t>
  </si>
  <si>
    <t>Nick Cannon, Erica Banks s'affrontent dan</t>
  </si>
  <si>
    <t>marter Than A Rapper, Kick'Em Out The Classroom, et la Wildstyle battle. Eric</t>
  </si>
  <si>
    <t>k'Em Out The Classroom, et la Wildstyle battle. Erica Banks interprète  Buss</t>
  </si>
  <si>
    <t>re You Smarter Than A Rapper, Kick'Em Out The Classroom, et la Wildstyle battle. Eric</t>
  </si>
  <si>
    <t>Are You Smarter</t>
  </si>
  <si>
    <t>ans les jeux : Big Ol' Booty, Are You Smarter Than A Rapper, Kick'Em Out Th</t>
  </si>
  <si>
    <t>les jeux : Big Ol' Booty, Are You Smarter Than A Rapper, Kick'Em Out The Cla</t>
  </si>
  <si>
    <t>ans les jeux : Big Ol' Booty, Are You Smarter Than A Rapper, Kick'Em Out The Classroom, e</t>
  </si>
  <si>
    <t>Erica Banks</t>
  </si>
  <si>
    <t xml:space="preserve">Nick Cannon, Erica Banks s'affrontent dans les jeux : </t>
  </si>
  <si>
    <t>room, et la Wildstyle battle. Erica Banks interprète  Buss It .</t>
  </si>
  <si>
    <t>Buss It</t>
  </si>
  <si>
    <t>ttle. Erica Banks interprète  Buss It .</t>
  </si>
  <si>
    <t xml:space="preserve"> s'affrontent dans les jeux : Big Ol' Booty, Are You Smarter Than A Rappe</t>
  </si>
  <si>
    <t>Creepin' In The Dark</t>
  </si>
  <si>
    <t xml:space="preserve">cared Of, Greenery Screenery, Creepin' In The Dark, et la Wildstyle battle. Big </t>
  </si>
  <si>
    <t>What You Scared Of</t>
  </si>
  <si>
    <t xml:space="preserve"> s'affrontent dans les jeux : What You Scared Of, Greenery Screenery, Creepin'</t>
  </si>
  <si>
    <t>Nick Cannon, Big Freedia s'affrontent dan</t>
  </si>
  <si>
    <t>What You</t>
  </si>
  <si>
    <t xml:space="preserve"> s'affrontent dans les jeux : What You Scared Of, Greenery Screenery</t>
  </si>
  <si>
    <t>, Creepin' In The Dark, et la Wildstyle battle. Big Freedia interprète  Plat</t>
  </si>
  <si>
    <t>You Scared Of</t>
  </si>
  <si>
    <t>frontent dans les jeux : What You Scared Of, Greenery Screenery, Creepin'</t>
  </si>
  <si>
    <t>Greenery Screenery</t>
  </si>
  <si>
    <t xml:space="preserve">es jeux : What You Scared Of, Greenery Screenery, Creepin' In The Dark, et la </t>
  </si>
  <si>
    <t>Platinum</t>
  </si>
  <si>
    <t>ttle. Big Freedia interprète  Platinum .</t>
  </si>
  <si>
    <t>Big Freedia</t>
  </si>
  <si>
    <t xml:space="preserve">Nick Cannon, Big Freedia s'affrontent dans les jeux : </t>
  </si>
  <si>
    <t>Dark, et la Wildstyle battle. Big Freedia interprète  Platinum .</t>
  </si>
  <si>
    <t>In The Dark</t>
  </si>
  <si>
    <t xml:space="preserve"> Greenery Screenery, Creepin' In The Dark, et la Wildstyle battle. Big </t>
  </si>
  <si>
    <t>l comique en direct devant un public.</t>
  </si>
  <si>
    <t>Nick Cannon et un invité mèneront deux éq</t>
  </si>
  <si>
    <t>on et un invité mèneront deux équipes d'habitués de l'improvisation</t>
  </si>
  <si>
    <t xml:space="preserve">per, Greenery Screenery et la Wildstyle battle. Too $hort interprète  Ain't </t>
  </si>
  <si>
    <t>Too $hort</t>
  </si>
  <si>
    <t xml:space="preserve">Nick Cannon, Too $hort s'affrontent dans des jeux : </t>
  </si>
  <si>
    <t>enery et la Wildstyle battle. Too $hort interprète  Ain't Gunna Do It</t>
  </si>
  <si>
    <t>Gunna Do It</t>
  </si>
  <si>
    <t>. Too $hort interprète  Ain't Gunna Do It .</t>
  </si>
  <si>
    <t xml:space="preserve">Nick Cannon, Too $hort s'affrontent dans </t>
  </si>
  <si>
    <t>re You Smarter Than A Rapper, Greenery Screenery et la Wildstyle battle. Too $</t>
  </si>
  <si>
    <t>Ain't Gunna Do It</t>
  </si>
  <si>
    <t>battle. Too $hort interprète  Ain't Gunna Do It .</t>
  </si>
  <si>
    <t>Ain</t>
  </si>
  <si>
    <t>t dans des jeux : Trap'n Out, Are You Smarter Than A Rapper, Greenery Screenery et la Wil</t>
  </si>
  <si>
    <t>Too</t>
  </si>
  <si>
    <t>enery et la Wildstyle battle. Too $hort interprète  Ain't Gunna</t>
  </si>
  <si>
    <t>Trap'n Out</t>
  </si>
  <si>
    <t xml:space="preserve"> s'affrontent dans des jeux : Trap'n Out, Are You Smarter Than A Rappe</t>
  </si>
  <si>
    <t>hort</t>
  </si>
  <si>
    <t xml:space="preserve"> et la Wildstyle battle. Too $hort interprète  Ain't Gunna Do It</t>
  </si>
  <si>
    <t xml:space="preserve">ns des jeux : Trap'n Out, Are You Smarter Than A Rapper, Greenery Screenery </t>
  </si>
  <si>
    <t>Nick Cannon, Too $hort s'affrontent dans des j</t>
  </si>
  <si>
    <t xml:space="preserve">x : Baby Daddy Baby Mama, Are You Smarter Than A Rapper, Hot Fire Cypher et </t>
  </si>
  <si>
    <t>Nick Cannon, Hotboii s'affrontent dans de</t>
  </si>
  <si>
    <t>Need Time</t>
  </si>
  <si>
    <t>le. Hotboii interprète  Don't Need Time .</t>
  </si>
  <si>
    <t xml:space="preserve"> jeux : Baby Daddy Baby Mama, Are You Smarter Than A Rapper, Hot Fire Cypher et la Wildst</t>
  </si>
  <si>
    <t>Hotboii</t>
  </si>
  <si>
    <t xml:space="preserve">Nick Cannon, Hotboii s'affrontent dans des jeux : </t>
  </si>
  <si>
    <t>Hot Fire Cypher</t>
  </si>
  <si>
    <t>re You Smarter Than A Rapper, Hot Fire Cypher et la Wildstyle battle. Hotbo</t>
  </si>
  <si>
    <t>Don't Need Time</t>
  </si>
  <si>
    <t>e battle. Hotboii interprète  Don't Need Time .</t>
  </si>
  <si>
    <t xml:space="preserve"> s'affrontent dans des jeux : Baby Daddy Baby Mama, Are You Smarter Than A Rappe</t>
  </si>
  <si>
    <t>Rapper, Hot Fire Cypher et la Wildstyle battle. Hotboii interprète  Don't Ne</t>
  </si>
  <si>
    <t>ypher et la Wildstyle battle. Hotboii interprète  Don't Need Time .</t>
  </si>
  <si>
    <t>Dofus : aux trésors de Kerubim (S1-E34)</t>
  </si>
  <si>
    <t>Voirplusmoins
Mangas</t>
  </si>
  <si>
    <t xml:space="preserve"> il décide... d'intervenir... Voirplusmoins</t>
  </si>
  <si>
    <t>Résumé Kerubim</t>
  </si>
  <si>
    <t xml:space="preserve">Résumé Kerubim et Bash Squale, le tavernier </t>
  </si>
  <si>
    <t>Pyrofuego</t>
  </si>
  <si>
    <t xml:space="preserve"> d'anniversaire à sa femme un Pyrofuego piégé à son insu, il décide..</t>
  </si>
  <si>
    <t>Bashi</t>
  </si>
  <si>
    <t>t, quand Kerubim découvre que Bashi a prévu d'offrir en cadeau d'</t>
  </si>
  <si>
    <t>Kerubim</t>
  </si>
  <si>
    <t>n ne va plus. Pourtant, quand Kerubim découvre que Bashi a prévu d'</t>
  </si>
  <si>
    <t>Astrub</t>
  </si>
  <si>
    <t>e, le tavernier de la place d'Astrub, ont beau avoir été les meill</t>
  </si>
  <si>
    <t>Bash Squale</t>
  </si>
  <si>
    <t>Résumé Kerubim et Bash Squale, le tavernier de la place d'A</t>
  </si>
  <si>
    <t>Actu Mangas</t>
  </si>
  <si>
    <t>Mangas</t>
  </si>
  <si>
    <t>Mangas, animés, jeux vidéos : retrou</t>
  </si>
  <si>
    <t>L'école des champions</t>
  </si>
  <si>
    <t>Gênes</t>
  </si>
  <si>
    <t>lle-ci mène maintenant devant Gênes par trois buts à deux...</t>
  </si>
  <si>
    <t>équipe de Naples</t>
  </si>
  <si>
    <t xml:space="preserve"> vide, Césare, le buteur de l'équipe de Naples, redonne l'avantage à son équ</t>
  </si>
  <si>
    <t>les, redonne l'avantage à son équipe. Celle-ci mène maintenant dev</t>
  </si>
  <si>
    <t>Césare</t>
  </si>
  <si>
    <t>Après un long passage à vide, Césare, le buteur de l'équipe de Nap</t>
  </si>
  <si>
    <t>Naples</t>
  </si>
  <si>
    <t>are, le buteur de l'équipe de Naples, redonne l'avantage à son équ</t>
  </si>
  <si>
    <t>Les Minipouss</t>
  </si>
  <si>
    <t xml:space="preserve">Charlie a répondu à un concours pour </t>
  </si>
  <si>
    <t xml:space="preserve">al en imitant les symptômes d'Hélène pour trouver un remède. Mais </t>
  </si>
  <si>
    <t>Lucie</t>
  </si>
  <si>
    <t>La mère de Tom et de Lucie respire un gaz paralysant. So</t>
  </si>
  <si>
    <t>Chassard</t>
  </si>
  <si>
    <t>n'est autre que le professeur Chassard...</t>
  </si>
  <si>
    <t xml:space="preserve"> s'aggravant de plus en plus, Eric décide d'aller à l'hôpital en</t>
  </si>
  <si>
    <t>La mère de Tom et de Lucie respire un gaz pa</t>
  </si>
  <si>
    <t>plus, Eric décide d'aller à l'hôpital en imitant les symptômes d'Hé</t>
  </si>
  <si>
    <t>Le livre de la jungle</t>
  </si>
  <si>
    <t>Shere Khan</t>
  </si>
  <si>
    <t xml:space="preserve"> dans l'un des stratagèmes de Shere Khan.</t>
  </si>
  <si>
    <t>Baghera</t>
  </si>
  <si>
    <t>Akela à accepter sa présence. Baghera découvre alors que le loup es</t>
  </si>
  <si>
    <t>Akela</t>
  </si>
  <si>
    <t>vient dans la jungle et force Akela à accepter sa présence. Baghe</t>
  </si>
  <si>
    <t>Bunto</t>
  </si>
  <si>
    <t>Bunto a été banni de la meute, mais</t>
  </si>
  <si>
    <t xml:space="preserve"> bande du Rayé travaille pour Shere Khan. Il met au courant Mowgli, Ba</t>
  </si>
  <si>
    <t xml:space="preserve"> nature de leur alliance avec Shere Khan...</t>
  </si>
  <si>
    <t>Rayé</t>
  </si>
  <si>
    <t>a a découvert que la bande du Rayé travaille pour Shere Khan. Il</t>
  </si>
  <si>
    <t>Mowgli</t>
  </si>
  <si>
    <t xml:space="preserve">Shere Khan. Il met au courant Mowgli, Baloo et Luri. Après s'être </t>
  </si>
  <si>
    <t>Luri</t>
  </si>
  <si>
    <t xml:space="preserve">t au courant Mowgli, Baloo et Luri. Après s'être concertés, ils </t>
  </si>
  <si>
    <t>Baloo</t>
  </si>
  <si>
    <t>an. Il met au courant Mowgli, Baloo et Luri. Après s'être concert</t>
  </si>
  <si>
    <t>Bagheera</t>
  </si>
  <si>
    <t>Bagheera a découvert que la bande du R</t>
  </si>
  <si>
    <t>Zorro, la légende continue</t>
  </si>
  <si>
    <t>que qu'elle vient d'arriver d'Espagne avec son grand-père... pour t</t>
  </si>
  <si>
    <t>Emilia</t>
  </si>
  <si>
    <t xml:space="preserve"> tombe profondément amoureux. Emilia, la jolie magicienne, lui exp</t>
  </si>
  <si>
    <t>Une jeune fille fait des tours de magie sur la place publiqu</t>
  </si>
  <si>
    <t>déguerpir</t>
  </si>
  <si>
    <t>rgent Gonzales lui demande de déguerpir, mais à peine a-t-il croisé s</t>
  </si>
  <si>
    <t>Gonzales</t>
  </si>
  <si>
    <t>la place publique. Le sergent Gonzales lui demande de déguerpir, mai</t>
  </si>
  <si>
    <t>d'Espagne</t>
  </si>
  <si>
    <t>lique qu'elle vient d'arriver d'Espagne avec son grand-père... pour t</t>
  </si>
  <si>
    <t>Johnston McGray</t>
  </si>
  <si>
    <t>Diego reçoit la visite de Johnston McGray, un vieux camarade d'universi</t>
  </si>
  <si>
    <t>Zorro !</t>
  </si>
  <si>
    <t>u pour écrire un roman sur... Zorro !</t>
  </si>
  <si>
    <t xml:space="preserve">n McGray, un vieux camarade d'université qu'il a connu en Europe. Son </t>
  </si>
  <si>
    <t>McGray</t>
  </si>
  <si>
    <t xml:space="preserve">arder le secret sur le sujet. McGray annonce alors qu'il est venu </t>
  </si>
  <si>
    <t xml:space="preserve">d'université qu'il a connu en Europe. Son ami l'interroge sur ses </t>
  </si>
  <si>
    <t>Zorro</t>
  </si>
  <si>
    <t>Diego</t>
  </si>
  <si>
    <t>ses talents d'escrimeur, mais Diego lui demande de garder le secr</t>
  </si>
  <si>
    <t xml:space="preserve">Diego reçoit la visite de Johnston </t>
  </si>
  <si>
    <t>M.A.S.K.</t>
  </si>
  <si>
    <t>Cléopâtre</t>
  </si>
  <si>
    <t>essurgir la barque enfouie de Cléopâtre...</t>
  </si>
  <si>
    <t>ansforme en gelée les eaux de Venise, permettant à Singer de condu</t>
  </si>
  <si>
    <t>Singer</t>
  </si>
  <si>
    <t xml:space="preserve"> eaux de Venise, permettant à Singer de conduire sur la surface et</t>
  </si>
  <si>
    <t>Venom</t>
  </si>
  <si>
    <t>Venom utilise un appareil qui trans</t>
  </si>
  <si>
    <t>M.A.S.K. déjoue les plans du Venom pour dérober un trésor sud-am</t>
  </si>
  <si>
    <t>M.A.S.K. déjoue les plans du Venom pou</t>
  </si>
  <si>
    <t>Kerubim se remémore une prestation mu</t>
  </si>
  <si>
    <t>Il était une fois... l'Homme</t>
  </si>
  <si>
    <t>vec le souverain Alexandre le Grand et ses conquêtes, les empires</t>
  </si>
  <si>
    <t>i Hammurabi et ses lois, à la Grèce et la Perse, avec le souverai</t>
  </si>
  <si>
    <t>t la Perse, avec le souverain Alexandre le Grand et ses conquêtes, le</t>
  </si>
  <si>
    <t>Du XVIIIe au IVe siècle avant J.-C., de la Mésopotamie, avec l</t>
  </si>
  <si>
    <t>empire de Rome</t>
  </si>
  <si>
    <t>e ces fondations s'établira l'empire de Rome.</t>
  </si>
  <si>
    <t>Hammurabi</t>
  </si>
  <si>
    <t>e la Mésopotamie, avec le roi Hammurabi et ses lois, à la Grèce et la</t>
  </si>
  <si>
    <t>IVe</t>
  </si>
  <si>
    <t>Du XVIIIe au IVe siècle avant J.-C., de la Més</t>
  </si>
  <si>
    <t>Alexandre le Grand</t>
  </si>
  <si>
    <t>t la Perse, avec le souverain Alexandre le Grand et ses conquêtes, les empires</t>
  </si>
  <si>
    <t>Mésopotamie</t>
  </si>
  <si>
    <t>IVe siècle avant J.-C., de la Mésopotamie, avec le roi Hammurabi et ses</t>
  </si>
  <si>
    <t>Perse</t>
  </si>
  <si>
    <t xml:space="preserve">et ses lois, à la Grèce et la Perse, avec le souverain Alexandre </t>
  </si>
  <si>
    <t>Du XVIIIe au IVe siècle avant J.-C., de</t>
  </si>
  <si>
    <t>Périclès</t>
  </si>
  <si>
    <t>La vie de Périclès, stratège, orateur et homme d</t>
  </si>
  <si>
    <t>t athénien du Ve siècle avant J.-C., qui s'attacha à la démocr</t>
  </si>
  <si>
    <t>Etat athénien du Ve</t>
  </si>
  <si>
    <t xml:space="preserve"> stratège, orateur et homme d'Etat athénien du Ve siècle avant J.-C., qui s'att</t>
  </si>
  <si>
    <t>J.-C.</t>
  </si>
  <si>
    <t>t athénien du Ve siècle avant J.-C., qui s'attacha à la démocrati</t>
  </si>
  <si>
    <t>r et homme d'Etat athénien du Ve siècle avant J.-C., qui s'att</t>
  </si>
  <si>
    <t xml:space="preserve"> stratège, orateur et homme d'Etat athénien du Ve siècle avant J</t>
  </si>
  <si>
    <t>Princesse Sarah</t>
  </si>
  <si>
    <t>Lottie</t>
  </si>
  <si>
    <t>Lottie est la plus jeune des pension</t>
  </si>
  <si>
    <t>n et n'arrête pas de pleurer. Sarah demande la permission de s'oc</t>
  </si>
  <si>
    <t xml:space="preserve"> une fillette du même âge que Sarah. Mais la pauvre fille se voit</t>
  </si>
  <si>
    <t>Becky</t>
  </si>
  <si>
    <t>e au pensionnat. Il s'agit de Becky, une fillette du même âge que</t>
  </si>
  <si>
    <t>pensionnat</t>
  </si>
  <si>
    <t>lle servante a été engagée au pensionnat. Il s'agit de Becky, une fill</t>
  </si>
  <si>
    <t>la mère de Meshua, Mari, voit Mowgli, elle est convaincue qu'il s'</t>
  </si>
  <si>
    <t>Meshua</t>
  </si>
  <si>
    <t xml:space="preserve">maison, et lorsque la mère de Meshua, Mari, voit Mowgli, elle est </t>
  </si>
  <si>
    <t>Mowgli et Meshua ramènent Bogey, ble</t>
  </si>
  <si>
    <t>Mowgli et Meshua ramènent Bogey, blessé à la m</t>
  </si>
  <si>
    <t>Mari</t>
  </si>
  <si>
    <t>et lorsque la mère de Meshua, Mari, voit Mowgli, elle est convai</t>
  </si>
  <si>
    <t>Bogey</t>
  </si>
  <si>
    <t>Mowgli et Meshua ramènent Bogey, blessé à la maison, et lorsq</t>
  </si>
  <si>
    <t>mère de Meshua</t>
  </si>
  <si>
    <t xml:space="preserve">sé à la maison, et lorsque la mère de Meshua, Mari, voit Mowgli, elle est </t>
  </si>
  <si>
    <t>a ramènent Bogey, blessé à la maison, et lorsque la mère de Meshua</t>
  </si>
  <si>
    <t>Nato</t>
  </si>
  <si>
    <t xml:space="preserve"> fils, Nato, qui s'est perdu. Nato, son fils, qui s'est perdu da</t>
  </si>
  <si>
    <t>cue qu'il s'agit de son fils, Nato, qui s'est perdu. Nato, son f</t>
  </si>
  <si>
    <t>Nug</t>
  </si>
  <si>
    <t>f du village et grand-père de Nug, raconte à ses concitoyens in</t>
  </si>
  <si>
    <t>Buldio</t>
  </si>
  <si>
    <t>Buldio, le méchant chef du village e</t>
  </si>
  <si>
    <t>Bernardo</t>
  </si>
  <si>
    <t>Diego, Lolita et Bernardo font un pique-nique à la lisi</t>
  </si>
  <si>
    <t>Bernado</t>
  </si>
  <si>
    <t>êt est peuplée de vampires... Bernado, qui ne croit... pas à ces so</t>
  </si>
  <si>
    <t xml:space="preserve">que à la lisière d'une forêt. Bernardo est intrigué par une étrange </t>
  </si>
  <si>
    <t>Diego, Lolita et Bernardo font un p</t>
  </si>
  <si>
    <t>Lolita</t>
  </si>
  <si>
    <t>Diego, Lolita et Bernardo font un pique-niq</t>
  </si>
  <si>
    <t xml:space="preserve"> amis d'y faire un tour, mais Diego préfère s'accorder une petite</t>
  </si>
  <si>
    <t>Thimotéo</t>
  </si>
  <si>
    <t xml:space="preserve">rive en ville, sans que le Dr Thimotéo ait été mis au courant. Elle </t>
  </si>
  <si>
    <t>Dr Thimotéo</t>
  </si>
  <si>
    <t xml:space="preserve"> arrive en ville, sans que le Dr Thimotéo ait été mis au courant. Elle </t>
  </si>
  <si>
    <t xml:space="preserve">Christina a fabriqué un mannequin très </t>
  </si>
  <si>
    <t>equin très réaliste de Zorro. Diego et les autres lui déconseille</t>
  </si>
  <si>
    <t>un mannequin très réaliste de Zorro. Diego et les autres lui déco</t>
  </si>
  <si>
    <t>er au marché de crainte que l'armée ne réagisse mal. Une nouvelle</t>
  </si>
  <si>
    <t>Amériques</t>
  </si>
  <si>
    <t xml:space="preserve"> aborde les îles au large des Amériques. Cette aventure apporte son l</t>
  </si>
  <si>
    <t xml:space="preserve">En 1492, le navigateur Christophe Colomb aborde les îles au large des </t>
  </si>
  <si>
    <t>Robin des Bois</t>
  </si>
  <si>
    <t>Robin des Bois, un adolescent, est contraint</t>
  </si>
  <si>
    <t>Olive et Tom</t>
  </si>
  <si>
    <t>Thomas Price</t>
  </si>
  <si>
    <t>Afin de conserver le score, Thomas Price, le gardien de but et capitai</t>
  </si>
  <si>
    <t>San Francis</t>
  </si>
  <si>
    <t>t et capitaine de l'équipe de San Francis, monopolise le ballon jusqu'à</t>
  </si>
  <si>
    <t xml:space="preserve"> capitaine de l'équipe de San Francis, monopolise le ballon jusqu'à</t>
  </si>
  <si>
    <t>équipe de San</t>
  </si>
  <si>
    <t>dien de but et capitaine de l'équipe de San Francis, monopolise le ballon</t>
  </si>
  <si>
    <t>Newpi</t>
  </si>
  <si>
    <t>er. Bruce, le capitaine de la Newpi, est remplacé par Ben. Le duo</t>
  </si>
  <si>
    <t>de la Newpi, est remplacé par Ben. Le duo Olivier-Ben fonctionn</t>
  </si>
  <si>
    <t>Bruce</t>
  </si>
  <si>
    <t>ations afin de se départager. Bruce, le capitaine de la Newpi, es</t>
  </si>
  <si>
    <t>wpi, est remplacé par Ben. Le duo Olivier-Ben fonctionne très b</t>
  </si>
  <si>
    <t>Olivier-Ben</t>
  </si>
  <si>
    <t xml:space="preserve"> est remplacé par Ben. Le duo Olivier-Ben fonctionne très bien...</t>
  </si>
  <si>
    <t>Les équipes sont à égalité, et jouent les</t>
  </si>
  <si>
    <t xml:space="preserve">rès un but de l'équipe de San Francis, et le match se termine avec </t>
  </si>
  <si>
    <t xml:space="preserve">t après un but de l'équipe de San Francis, et le match se termine avec </t>
  </si>
  <si>
    <t>n égalisent après un but de l'équipe de San Francis, et le match se termi</t>
  </si>
  <si>
    <t>e 2 à 2. Les joueurs des deux équipes sont fiers d'avoir disputé un</t>
  </si>
  <si>
    <t>Olivier et Ben égalisent après un but</t>
  </si>
  <si>
    <t>Olivier et Ben égalisent après un but de l'é</t>
  </si>
  <si>
    <t>Nicky Larson</t>
  </si>
  <si>
    <t>Mammouth</t>
  </si>
  <si>
    <t>icky, il engage immédiatement Mammouth pour la récupérer et tuer Nic</t>
  </si>
  <si>
    <t>Nicky</t>
  </si>
  <si>
    <t>pprend que sa fille fréquente Nicky, il engage immédiatement Mamm</t>
  </si>
  <si>
    <t>ministre de la Défense</t>
  </si>
  <si>
    <t>Lorsque Kouichiro Takahara, ministre de la Défense, apprend que sa fille fréquen</t>
  </si>
  <si>
    <t>uth pour la récupérer et tuer Nicky par la même occasion. Au même</t>
  </si>
  <si>
    <t>Kouichiro Takahara</t>
  </si>
  <si>
    <t>Lorsque Kouichiro Takahara, ministre de la Défense, appr</t>
  </si>
  <si>
    <t>Tokyo</t>
  </si>
  <si>
    <t>lant que toute la ville... de Tokyo est prise en otage...</t>
  </si>
  <si>
    <t xml:space="preserve"> occasion. Au même moment, la police est sous le choc après avoir </t>
  </si>
  <si>
    <t>Rumi Takahara</t>
  </si>
  <si>
    <t xml:space="preserve">Grâce au témoignage de Rumi Takahara, la localisation de la bombe </t>
  </si>
  <si>
    <t>Mokkori</t>
  </si>
  <si>
    <t>mi, qui lui promet une sortie Mokkori, proposition qu'il accepte sa</t>
  </si>
  <si>
    <t>u'il accepte sans hésitation. Laura, quant à elle, va consulter u</t>
  </si>
  <si>
    <t>Reiko Nogami</t>
  </si>
  <si>
    <t>, obtient un rendez-vous avec Reiko Nogami, qui lui promet une sortie Mo</t>
  </si>
  <si>
    <t>Nicky, à sa grande surprise, obtien</t>
  </si>
  <si>
    <t>Le collège fou fou fou</t>
  </si>
  <si>
    <t>ens d'éloigner son père de la maison, sans succès. -  Les joies du</t>
  </si>
  <si>
    <t>Mademoiselle Cabochat</t>
  </si>
  <si>
    <t xml:space="preserve"> Professeur en visite . Mademoiselle Cabochat rend visite aux parents. Kari</t>
  </si>
  <si>
    <t>Cabochat</t>
  </si>
  <si>
    <t>seur en visite . Mademoiselle Cabochat rend visite aux parents. Kari</t>
  </si>
  <si>
    <t xml:space="preserve"> Les joies du patinage . A la patinoire, c'est la grande compétition </t>
  </si>
  <si>
    <t>Karine</t>
  </si>
  <si>
    <t>chat rend visite aux parents. Karine tente par tous les moyens d'é</t>
  </si>
  <si>
    <t>Dragon Ball Z</t>
  </si>
  <si>
    <t>C13</t>
  </si>
  <si>
    <t>s que Sangoku est attaqué par C13, un troisième cyborg très pui</t>
  </si>
  <si>
    <t>C14</t>
  </si>
  <si>
    <t xml:space="preserve"> a entretemps fait irruption. C14 et C15 sont détruits, mais C1</t>
  </si>
  <si>
    <t>ateur de sa base. Les cyborgs C14 et C15 sont programmés pour t</t>
  </si>
  <si>
    <t>C15</t>
  </si>
  <si>
    <t>e sa base. Les cyborgs C14 et C15 sont programmés pour tuer San</t>
  </si>
  <si>
    <t>etemps fait irruption. C14 et C15 sont détruits, mais C13 parvi</t>
  </si>
  <si>
    <t>Gérot</t>
  </si>
  <si>
    <t>Après la mort du docteur Gérot, trois cyborgs que celui-ci a</t>
  </si>
  <si>
    <t>Sangoku</t>
  </si>
  <si>
    <t>ville. Les cyborgs retrouvent Sangoku et ses amis dans un restauran</t>
  </si>
  <si>
    <t>Trunks</t>
  </si>
  <si>
    <t xml:space="preserve">s combats... s'engagent entre Trunks, Végéta et les deux cyborgs, </t>
  </si>
  <si>
    <t>Végéta</t>
  </si>
  <si>
    <t>s... s'engagent entre Trunks, Végéta et les deux cyborgs, alors qu</t>
  </si>
  <si>
    <t>t Sangoku et ses amis dans un restaurant. Les combats... s'engagent en</t>
  </si>
  <si>
    <t>t les deux cyborgs, alors que Sangoku est attaqué par C13, un trois</t>
  </si>
  <si>
    <t>C15 sont programmés pour tuer Sangoku et partent à sa recherche à t</t>
  </si>
  <si>
    <t>14 et C15 sont détruits, mais C13 parvient à décupler sa puissa</t>
  </si>
  <si>
    <t>nent à eux. Pendant ce temps, Sangoku apprend que Super Saïan s'y t</t>
  </si>
  <si>
    <t>Les amis de Sangoku se retrouvent lors d'un pique</t>
  </si>
  <si>
    <t>Paragus</t>
  </si>
  <si>
    <t>e partir pour la planète avec Paragus. Trunks, Sangohan, Krilin, Mu</t>
  </si>
  <si>
    <t>Sangohan</t>
  </si>
  <si>
    <t>planète avec Paragus. Trunks, Sangohan, Krilin, Muten et Olong se jo</t>
  </si>
  <si>
    <t>fou. Un soir, Broly rencontre Sangoku : le premier se déchaîne et s</t>
  </si>
  <si>
    <t xml:space="preserve"> de Sangoku découvrent que le Super Saïan n'est autre que Broly, </t>
  </si>
  <si>
    <t>ce temps, Sangoku apprend que Super Saïan s'y trouve déjà et déci</t>
  </si>
  <si>
    <t>ant du fait que le légendaire Super Saïan l'empêche de prendre se</t>
  </si>
  <si>
    <t>che de prendre ses fonctions. Végéta... tombe dans le piège et déc</t>
  </si>
  <si>
    <t>fait irruption en demandant à Végéta la permission de devenir le s</t>
  </si>
  <si>
    <t>s. Celui-ci veut se venger de Végéta, qui l'avait autrefois condam</t>
  </si>
  <si>
    <t>Muten</t>
  </si>
  <si>
    <t>us. Trunks, Sangohan, Krilin, Muten et Olong se joignent à eux. P</t>
  </si>
  <si>
    <t>Krilin</t>
  </si>
  <si>
    <t>ec Paragus. Trunks, Sangohan, Krilin, Muten et Olong se joignent à</t>
  </si>
  <si>
    <t>Broly</t>
  </si>
  <si>
    <t>e Super Saïan n'est autre que Broly, le fils de Paragus. Celui-ci</t>
  </si>
  <si>
    <t>amis de Sangoku</t>
  </si>
  <si>
    <t>on fils, devenu fou. Un soir, Broly rencontre Sangoku : le premie</t>
  </si>
  <si>
    <t>Super Saïan</t>
  </si>
  <si>
    <t xml:space="preserve">ce temps, Sangoku apprend que Super Saïan s'y trouve déjà et décide de </t>
  </si>
  <si>
    <t>ant du fait que le légendaire Super Saïan l'empêche de prendre ses fonc</t>
  </si>
  <si>
    <t xml:space="preserve"> déchaîne et se transforme en Super Saïan.</t>
  </si>
  <si>
    <t>n pique-nique au cours duquel Paragus fait irruption en demandant à</t>
  </si>
  <si>
    <t>erain de la nouvelle planète. Paragus se plaint cependant du fait q</t>
  </si>
  <si>
    <t>de s'y rendre à son tour. Les amis de Sangoku découvrent que le Super Saïan</t>
  </si>
  <si>
    <t>t autre que Broly, le fils de Paragus. Celui-ci veut se venger de V</t>
  </si>
  <si>
    <t>Olong</t>
  </si>
  <si>
    <t>s, Sangohan, Krilin, Muten et Olong se joignent à eux. Pendant ce</t>
  </si>
  <si>
    <t>endre à son tour. Les amis de Sangoku découvrent que le Super Saïan</t>
  </si>
  <si>
    <t xml:space="preserve"> de Sangoku découvrent que le Super Saïan n'est autre que Broly, le fil</t>
  </si>
  <si>
    <t>pour la planète avec Paragus. Trunks, Sangohan, Krilin, Muten et O</t>
  </si>
  <si>
    <t>Valérian et Laureline (S1-E1)</t>
  </si>
  <si>
    <t>Valérian</t>
  </si>
  <si>
    <t>pour une mission. Il kidnappe Valérian pour l'offrir à sa fille comm</t>
  </si>
  <si>
    <t>alérian et Laureline pour une mission. Il kidnappe Valérian pour l'</t>
  </si>
  <si>
    <t>dont le marié n'est autre que Valérian lui-même...</t>
  </si>
  <si>
    <t>Valérian et Laureline</t>
  </si>
  <si>
    <t>magnat de la finance embauche Valérian et Laureline pour une mission. Il kidnappe</t>
  </si>
  <si>
    <t>Vlagos</t>
  </si>
  <si>
    <t>vant brillant, à la solde des Vlagos...</t>
  </si>
  <si>
    <t>alactique, Valérian rencontre Roger, un androïde en fuite. Il s'a</t>
  </si>
  <si>
    <t xml:space="preserve">au dans une casse galactique, Valérian rencontre Roger, un androïde </t>
  </si>
  <si>
    <t>Zessel</t>
  </si>
  <si>
    <t>ui a été conçu par le docteur Zessel, un savant brillant, à la sol</t>
  </si>
  <si>
    <t>La chronique à vous les studios</t>
  </si>
  <si>
    <t>Georges BRASSENS</t>
  </si>
  <si>
    <t>Décès de Georges BRASSENS</t>
  </si>
  <si>
    <t>Melody Story</t>
  </si>
  <si>
    <t>DE PIRATE</t>
  </si>
  <si>
    <t>CŒUR DE PIRATE</t>
  </si>
  <si>
    <t>PIRATE</t>
  </si>
  <si>
    <t>Les saintes chéries (S1-E1)</t>
  </si>
  <si>
    <t>voir la grippe. Les enfants d'Eve l'ont bien compris et sont ma</t>
  </si>
  <si>
    <t>Eve l'ont bien compris</t>
  </si>
  <si>
    <t>voir la grippe. Les enfants d'Eve l'ont bien compris et sont malades le jour des c</t>
  </si>
  <si>
    <t>MICHAEL JACKSON
Gloria GAYNOR</t>
  </si>
  <si>
    <t>MICHAEL JACKSON</t>
  </si>
  <si>
    <t>Gloria GAYNOR</t>
  </si>
  <si>
    <t>I Love America : Patrick Juvet</t>
  </si>
  <si>
    <t>No Time</t>
  </si>
  <si>
    <t xml:space="preserve">let en Suisse, il interprète  No Time  au piano puis se confie sur </t>
  </si>
  <si>
    <t xml:space="preserve"> dans laquelle il apparaît. A New York, il évoque cette fois son int</t>
  </si>
  <si>
    <t xml:space="preserve"> un dans quinze pays dont les Etats-Unis. La rencontre se termine par </t>
  </si>
  <si>
    <t xml:space="preserve">et artiste aux nues. Dans son chalet en Suisse, il interprète  No </t>
  </si>
  <si>
    <t>nfie sur ses rapports avec la Suisse, son pays natal, à la... fave</t>
  </si>
  <si>
    <t>I Love America</t>
  </si>
  <si>
    <t>s son intégration, et chante  I Love America , un titre classé numéro un d</t>
  </si>
  <si>
    <t>Love America</t>
  </si>
  <si>
    <t>son intégration, et chante  I Love America , un titre classé numéro un d</t>
  </si>
  <si>
    <t>Patrick Juvet</t>
  </si>
  <si>
    <t>tablement évoquer le chanteur Patrick Juvet. Cheveux longs et airs romant</t>
  </si>
  <si>
    <t xml:space="preserve"> aux nues. Dans son chalet en Suisse, il interprète  No Time  au p</t>
  </si>
  <si>
    <t>Frédéric Zeitoun</t>
  </si>
  <si>
    <t>Frédéric Zeitoun raconte les histoires des plu</t>
  </si>
  <si>
    <t>Charles Dumont, une vie sans regrets</t>
  </si>
  <si>
    <t>Charles DUMONT</t>
  </si>
  <si>
    <t>De 2021, avec Charles DUMONT, Edith PIAF, Jacques BREL, Vi</t>
  </si>
  <si>
    <t>Victoria VASALATI</t>
  </si>
  <si>
    <t>NT, Edith PIAF, Jacques BREL, Victoria VASALATI</t>
  </si>
  <si>
    <t>Edith PIAF</t>
  </si>
  <si>
    <t>De 2021, avec Charles DUMONT, Edith PIAF, Jacques BREL, Victoria VASAL</t>
  </si>
  <si>
    <t>Jacques BREL</t>
  </si>
  <si>
    <t>c Charles DUMONT, Edith PIAF, Jacques BREL, Victoria VASALATI</t>
  </si>
  <si>
    <t>Si on Chantait : La Rochelle</t>
  </si>
  <si>
    <t>Sacha DISTEL</t>
  </si>
  <si>
    <t xml:space="preserve"> CHERYL, LA COMPAGNIE CREOLE, Sacha DISTEL, Jeane MANSON…</t>
  </si>
  <si>
    <t>LA COMPAGNIE CREOLE</t>
  </si>
  <si>
    <t>rick HERNANDEZ, Karen CHERYL, LA COMPAGNIE CREOLE, Sacha DISTEL, Jeane MANSON…</t>
  </si>
  <si>
    <t>COMPAGNIE</t>
  </si>
  <si>
    <t>k HERNANDEZ, Karen CHERYL, LA COMPAGNIE CREOLE, Sacha DISTEL, Jeane M</t>
  </si>
  <si>
    <t>Patrick HERNANDEZ</t>
  </si>
  <si>
    <t>Avec Patrick HERNANDEZ, Karen CHERYL, LA COMPAGNIE C</t>
  </si>
  <si>
    <t>Jeane MANSON</t>
  </si>
  <si>
    <t>MPAGNIE CREOLE, Sacha DISTEL, Jeane MANSON…</t>
  </si>
  <si>
    <t>Karen CHERYL</t>
  </si>
  <si>
    <t>Avec Patrick HERNANDEZ, Karen CHERYL, LA COMPAGNIE CREOLE, Sacha D</t>
  </si>
  <si>
    <t>COMPAGNIE CREOLE</t>
  </si>
  <si>
    <t>k HERNANDEZ, Karen CHERYL, LA COMPAGNIE CREOLE, Sacha DISTEL, Jeane MANSON…</t>
  </si>
  <si>
    <t>grftagOrgNameEntreprise</t>
  </si>
  <si>
    <t>Cloclo</t>
  </si>
  <si>
    <t>Le malaise de Cloclo à Marseille</t>
  </si>
  <si>
    <t>Marseille
SALVATORE ADAMO</t>
  </si>
  <si>
    <t>SALVATORE</t>
  </si>
  <si>
    <t>SALVATORE ADAMO</t>
  </si>
  <si>
    <t>Hit Melody Vintage</t>
  </si>
  <si>
    <t>Christophe Daniel</t>
  </si>
  <si>
    <t>ion  'Le Hit Melody Vintage , Christophe Daniel présente les meilleurs classe</t>
  </si>
  <si>
    <t>Le Hit Melody Vintage</t>
  </si>
  <si>
    <t xml:space="preserve">Dans l'émission  'Le Hit Melody Vintage , Christophe Daniel présente </t>
  </si>
  <si>
    <t>Melody Vintage</t>
  </si>
  <si>
    <t>Face au public</t>
  </si>
  <si>
    <t>nt devenues populaires sur la scène ici et hors des pays francoph</t>
  </si>
  <si>
    <t>Face au public est une émission musicale qui</t>
  </si>
  <si>
    <t>Georges Moustaki : En direct de chez Piaf</t>
  </si>
  <si>
    <t>PIAF</t>
  </si>
  <si>
    <t>nté par Pierre TCHERNIA, avec PIAF, Georges MOUSTAKI, Bruno COQU</t>
  </si>
  <si>
    <t>Bruno COQUATRIX</t>
  </si>
  <si>
    <t xml:space="preserve"> avec PIAF, Georges MOUSTAKI, Bruno COQUATRIX</t>
  </si>
  <si>
    <t>Bruno COQUATRIX
Liza MINNELLI</t>
  </si>
  <si>
    <t>Georges MOUSTAKI</t>
  </si>
  <si>
    <t>r Pierre TCHERNIA, avec PIAF, Georges MOUSTAKI, Bruno COQUATRIX</t>
  </si>
  <si>
    <t>Pierre TCHERNIA</t>
  </si>
  <si>
    <t>Présenté par Pierre TCHERNIA, avec PIAF, Georges MOUSTAKI,</t>
  </si>
  <si>
    <t>l'Olympia</t>
  </si>
  <si>
    <t>Liza MINNELLI à l'Olympia</t>
  </si>
  <si>
    <t>Olympia</t>
  </si>
  <si>
    <t>Liza MINNELLI</t>
  </si>
  <si>
    <t>Michèle Torr</t>
  </si>
  <si>
    <t>De  Emmène-moi danser</t>
  </si>
  <si>
    <t>une énergie impressionnantes. De  Emmène-moi danser ce soir  à  Je m'appelle Mich</t>
  </si>
  <si>
    <t xml:space="preserve"> En mars 2005, elle fêtait en public ses quarante ans de carrière </t>
  </si>
  <si>
    <t>Emmène</t>
  </si>
  <si>
    <t>énergie impressionnantes. De  Emmène-moi danser ce soir  à  Je m'a</t>
  </si>
  <si>
    <t>parée de la scène mythique de l'Olympia avec une poigne et une énergi</t>
  </si>
  <si>
    <t xml:space="preserve"> quarante ans de carrière à l'Olympia. Toujours aussi blonde, avec </t>
  </si>
  <si>
    <t>rée de la scène mythique de l'Olympia avec une poigne et une énergi</t>
  </si>
  <si>
    <t xml:space="preserve">es quarante ans de carrière à l'Olympia. Toujours aussi blonde, avec </t>
  </si>
  <si>
    <t>Michèle</t>
  </si>
  <si>
    <t>nser ce soir  à  Je m'appelle Michèle  en passant par  J'en appelle</t>
  </si>
  <si>
    <t xml:space="preserve"> elle voulait être chanteuse, Michèle Torr répondait le plus naturelleme</t>
  </si>
  <si>
    <t>Je m'appelle Michèle</t>
  </si>
  <si>
    <t>Emmène-moi danser ce soir  à  Je m'appelle Michèle  en passant par  J'en appelle</t>
  </si>
  <si>
    <t>ses, elle s'est emparée de la scène mythique de l'Olympia avec un</t>
  </si>
  <si>
    <t xml:space="preserve">J'en appelle à la tendresse , Michèle Torr revisite tous ses tubes lors </t>
  </si>
  <si>
    <t>Cinexpresso</t>
  </si>
  <si>
    <t>Cinexpresso vous présente les principales</t>
  </si>
  <si>
    <t>Culturetainment</t>
  </si>
  <si>
    <t xml:space="preserve">Livre, BD, CD, DVD : toutes les nouveautés </t>
  </si>
  <si>
    <t>Livre</t>
  </si>
  <si>
    <t>Livre, BD, CD, DVD : toutes les nou</t>
  </si>
  <si>
    <t>DVD</t>
  </si>
  <si>
    <t>Livre, BD, CD, DVD : toutes les nouveautés cultu</t>
  </si>
  <si>
    <t>BD</t>
  </si>
  <si>
    <t>Livre, BD, CD, DVD : toutes les nouveau</t>
  </si>
  <si>
    <t>Ride UP collection</t>
  </si>
  <si>
    <t xml:space="preserve">Partez à la rencontre d'aventuriers </t>
  </si>
  <si>
    <t>Freeride</t>
  </si>
  <si>
    <t>rre pour leur terrain de jeu. Freeride, randonnées extrêmes et autre</t>
  </si>
  <si>
    <t>Jusqu'ici tout va bien</t>
  </si>
  <si>
    <t>Nicolas Deuil</t>
  </si>
  <si>
    <t>Les défis de Nicolas Deuil : du stage commando au massag</t>
  </si>
  <si>
    <t>100% auto</t>
  </si>
  <si>
    <t>Julien Dell</t>
  </si>
  <si>
    <t xml:space="preserve"> avec l'invité de la semaine, Julien Dell décrypte toute l'actualité au</t>
  </si>
  <si>
    <t>Gaïa Collection</t>
  </si>
  <si>
    <t>Cap Horn</t>
  </si>
  <si>
    <t xml:space="preserve">es montagnes himalayennes aux Cap Horn en passant par les pistes du </t>
  </si>
  <si>
    <t>What's UP</t>
  </si>
  <si>
    <t>c un traitement dynamique des infos, ce zapping propose l'actu mo</t>
  </si>
  <si>
    <t>high-tech</t>
  </si>
  <si>
    <t>l'actu mode, design, moteurs, high-tech et shopping.</t>
  </si>
  <si>
    <t>shopping</t>
  </si>
  <si>
    <t>design, moteurs, high-tech et shopping.</t>
  </si>
  <si>
    <t>Escapade</t>
  </si>
  <si>
    <t>ad book, belles adresses : en France ou au bout du monde, des voya</t>
  </si>
  <si>
    <t>Dossier de Culturetainment</t>
  </si>
  <si>
    <t>Cinéma, littérature, musique : suive</t>
  </si>
  <si>
    <t>s ! Les meilleurs dossiers de Culturetainment.</t>
  </si>
  <si>
    <t>Flashback</t>
  </si>
  <si>
    <t>ga, histoire, essai vintage : Flashback vous présente une marque ou u</t>
  </si>
  <si>
    <t>Saga, histoire, essai vintage : Fl</t>
  </si>
  <si>
    <t>Superlatif</t>
  </si>
  <si>
    <t>VIP !</t>
  </si>
  <si>
    <t>ous emmène dans l'univers des VIP !</t>
  </si>
  <si>
    <t>Yachts</t>
  </si>
  <si>
    <t>Yachts, supercars ou avions : des rê</t>
  </si>
  <si>
    <t>s aux luxueuses réalisations, Superlatif vous emmène dans l'univers de</t>
  </si>
  <si>
    <t>Fiona Monbet et l'Orchestre National de Bretagne</t>
  </si>
  <si>
    <t>Fiona Monbet</t>
  </si>
  <si>
    <t>Fiona Monbet emmène l'auditeur en promenad</t>
  </si>
  <si>
    <t>ers ses influences musicales. Cheffe d'orchestre et violoniste iss</t>
  </si>
  <si>
    <t>nfluences musicales. Cheffe d'orchestre et violoniste issue à la fois</t>
  </si>
  <si>
    <t>Cummings</t>
  </si>
  <si>
    <t>Giovanni Pierluigi da Palestrina</t>
  </si>
  <si>
    <t>t Mater  pour double chœur de Giovanni Pierluigi da Palestrina, le  Requiem  de Francesco Fi</t>
  </si>
  <si>
    <t>uit noire (Voyage d'Artaud au Mexique) de... François Meïmoun.</t>
  </si>
  <si>
    <t>Ensemble intercontemporain</t>
  </si>
  <si>
    <t xml:space="preserve">L'Ensemble intercontemporain interprète  Cummings ist der </t>
  </si>
  <si>
    <t>François Meïmoun</t>
  </si>
  <si>
    <t>ge d'Artaud au Mexique) de... François Meïmoun.</t>
  </si>
  <si>
    <t>L'Ensemble intercontemporain</t>
  </si>
  <si>
    <t>Cummings ist der Dichter</t>
  </si>
  <si>
    <t>intercontemporain interprète  Cummings ist der Dichter , une oeuvre de son fondateur</t>
  </si>
  <si>
    <t>Pierre Boulez</t>
  </si>
  <si>
    <t>, une oeuvre de son fondateur Pierre Boulez, ainsi que  Stabat Mater  pou</t>
  </si>
  <si>
    <t>Requiem</t>
  </si>
  <si>
    <t xml:space="preserve"> Pierluigi da Palestrina, le  Requiem  de Francesco Filidei, et  Le</t>
  </si>
  <si>
    <t>Voyage d'Artaud</t>
  </si>
  <si>
    <t>et  Le Rite de la nuit noire (Voyage d'Artaud au Mexique) de... François Me</t>
  </si>
  <si>
    <t>Stabat Mater</t>
  </si>
  <si>
    <t>eur Pierre Boulez, ainsi que  Stabat Mater  pour double chœur de Giovann</t>
  </si>
  <si>
    <t>Le Rite de la nuit noire</t>
  </si>
  <si>
    <t xml:space="preserve">em  de Francesco Filidei, et  Le Rite de la nuit noire (Voyage d'Artaud au Mexique) </t>
  </si>
  <si>
    <t>Voyage d'Artaud au Mexique</t>
  </si>
  <si>
    <t>et  Le Rite de la nuit noire (Voyage d'Artaud au Mexique) de... François Meïmoun.</t>
  </si>
  <si>
    <t>Requiem  de</t>
  </si>
  <si>
    <t xml:space="preserve"> Pierluigi da Palestrina, le  Requiem  de Francesco Filidei, et  Le Rit</t>
  </si>
  <si>
    <t>Pierluigi da Palestrina</t>
  </si>
  <si>
    <t>pour double chœur de Giovanni Pierluigi da Palestrina, le  Requiem  de Francesco Fi</t>
  </si>
  <si>
    <t>Francesco Filidei</t>
  </si>
  <si>
    <t>a Palestrina, le  Requiem  de Francesco Filidei, et  Le Rite de la nuit noire</t>
  </si>
  <si>
    <t>Maria João Pires, Michael Volle - Festival Hambourg</t>
  </si>
  <si>
    <t>Sonate pour piano</t>
  </si>
  <si>
    <t xml:space="preserve">mpromptus  D.935 n° 2 et 3 ;  Sonate pour piano n°13  en la majeur D. 664 de </t>
  </si>
  <si>
    <t>D. 664 de Schubert</t>
  </si>
  <si>
    <t>pour piano n°13  en la majeur D. 664 de Schubert ;  Chants et danses de la mor</t>
  </si>
  <si>
    <t>Sonate</t>
  </si>
  <si>
    <t>mpromptus  D.935 n° 2 et 3 ;  Sonate pour piano n°13  en la majeur</t>
  </si>
  <si>
    <t>Impromptus  D.935</t>
  </si>
  <si>
    <t>Au programme :  Impromptus  D.935 n° 2 et 3 ;  Sonate pour pian</t>
  </si>
  <si>
    <t>Moussorgski</t>
  </si>
  <si>
    <t>ants et danses de la mort  de Moussorgski.</t>
  </si>
  <si>
    <t>Schubert</t>
  </si>
  <si>
    <t xml:space="preserve"> n°13  en la majeur D. 664 de Schubert ;  Chants et danses de la mor</t>
  </si>
  <si>
    <t>Classic Archive</t>
  </si>
  <si>
    <t>Royal College of Music de Londres</t>
  </si>
  <si>
    <t>sumé Formé à la clarinette au Royal College of Music de Londres, sir Colin Davis décide de s'</t>
  </si>
  <si>
    <t>Royal College of Music</t>
  </si>
  <si>
    <t>sumé Formé à la clarinette au Royal College of Music de Londres, sir Colin Davis d</t>
  </si>
  <si>
    <t>Passionné de Haendel et de... Mozart, il s'enthousiasme pour Berli</t>
  </si>
  <si>
    <t xml:space="preserve"> au Royal College of Music de Londres, sir Colin Davis décide de s'</t>
  </si>
  <si>
    <t>Maxwell Davies</t>
  </si>
  <si>
    <t xml:space="preserve">crée des partitions de Henze, Maxwell Davies ou Tipett. Au Royal Festival </t>
  </si>
  <si>
    <t>Orchestre symphonique de Londres</t>
  </si>
  <si>
    <t>nt de diriger régulièrement l'Orchestre symphonique de Londres. Passionné de Haendel et de..</t>
  </si>
  <si>
    <t>Berlioz</t>
  </si>
  <si>
    <t>ozart, il s'enthousiasme pour Berlioz et crée des partitions de Hen</t>
  </si>
  <si>
    <t>Colin Davis</t>
  </si>
  <si>
    <t xml:space="preserve">lege of Music de Londres, sir Colin Davis décide de s'orienter vers la </t>
  </si>
  <si>
    <t>ll Davies ou Tipett. Au Royal Festival Hall de Londres, il dirigeait</t>
  </si>
  <si>
    <t>dite  Héroïque</t>
  </si>
  <si>
    <t>arquée de la  Symphonie n°3 , dite  Héroïque , de Ludwig van Beethoven. Vo</t>
  </si>
  <si>
    <t>'orienter vers la direction d'orchestre, ce qui lui permet de remplac</t>
  </si>
  <si>
    <t xml:space="preserve"> Maxwell Davies ou Tipett. Au Royal Festival Hall de Londres, il </t>
  </si>
  <si>
    <t>Orchestre symphonique de la BBC</t>
  </si>
  <si>
    <t>res, il dirigeait, en 1967, l'Orchestre symphonique de la BBC, pour une interprétation rema</t>
  </si>
  <si>
    <t>Ludwig van Beethoven</t>
  </si>
  <si>
    <t>nie n°3 , dite  Héroïque , de Ludwig van Beethoven. Voirplusmoins</t>
  </si>
  <si>
    <t>tt. Au Royal Festival Hall de Londres, il dirigeait, en 1967, l'Orc</t>
  </si>
  <si>
    <t>Klemperer</t>
  </si>
  <si>
    <t>e qui lui permet de remplacer Klemperer au pied levé en 1959, avant d</t>
  </si>
  <si>
    <t>Héroïque</t>
  </si>
  <si>
    <t xml:space="preserve"> de la  Symphonie n°3 , dite  Héroïque , de Ludwig van Beethoven. Vo</t>
  </si>
  <si>
    <t xml:space="preserve"> ou Tipett. Au Royal Festival Hall de Londres, il dirigeait, en </t>
  </si>
  <si>
    <t>Haendel</t>
  </si>
  <si>
    <t>ique de Londres. Passionné de Haendel et de... Mozart, il s'enthous</t>
  </si>
  <si>
    <t>ue , de Ludwig van Beethoven. Voirplusmoins</t>
  </si>
  <si>
    <t>Henze</t>
  </si>
  <si>
    <t>ioz et crée des partitions de Henze, Maxwell Davies ou Tipett. Au</t>
  </si>
  <si>
    <t>Tipett</t>
  </si>
  <si>
    <t>s de Henze, Maxwell Davies ou Tipett. Au Royal Festival Hall de Lo</t>
  </si>
  <si>
    <t>Symphonie n°3</t>
  </si>
  <si>
    <t xml:space="preserve">terprétation remarquée de la  Symphonie n°3 , dite  Héroïque , de Ludwig </t>
  </si>
  <si>
    <t>Résumé Formé</t>
  </si>
  <si>
    <t>Résumé Formé à la clarinette au Royal Coll</t>
  </si>
  <si>
    <t>Symphonie</t>
  </si>
  <si>
    <t>terprétation remarquée de la  Symphonie n°3 , dite  Héroïque , de Lud</t>
  </si>
  <si>
    <t>Royal Festival Hall de</t>
  </si>
  <si>
    <t xml:space="preserve"> Maxwell Davies ou Tipett. Au Royal Festival Hall de Londres, il dirigeait, en 196</t>
  </si>
  <si>
    <t>Royal Festival Hall</t>
  </si>
  <si>
    <t xml:space="preserve"> Maxwell Davies ou Tipett. Au Royal Festival Hall de Londres, il dirigeait, en </t>
  </si>
  <si>
    <t>Manon Lescaut</t>
  </si>
  <si>
    <t>Lescaut</t>
  </si>
  <si>
    <t xml:space="preserve"> Des voyageurs arrivent, puis Lescaut, venu attendre sa jeune cousi</t>
  </si>
  <si>
    <t>Guillot</t>
  </si>
  <si>
    <t>fuient,... dans la voiture de Guillot, à Paris, où ils vont s'insta</t>
  </si>
  <si>
    <t>enu attendre sa jeune cousine Manon, qu'il est chargé de conduire</t>
  </si>
  <si>
    <t>Grieux</t>
  </si>
  <si>
    <t>nt. Survient le chevalier Des Grieux, qui tombe immédiatement amou</t>
  </si>
  <si>
    <t>auberge</t>
  </si>
  <si>
    <t xml:space="preserve">Dans la cour d'une auberge, à Amiens. Des hommes et des </t>
  </si>
  <si>
    <t>mbe immédiatement amoureux de Manon. Tous deux s'enfuient,... dan</t>
  </si>
  <si>
    <t>dant l'autorisation d'épouser Manon, sans savoir que celui-ci a d</t>
  </si>
  <si>
    <t xml:space="preserve">dans la voiture de Guillot, à Paris, où ils vont s'installer. Le </t>
  </si>
  <si>
    <t>Des Grieux</t>
  </si>
  <si>
    <t>ouvent. Survient le chevalier Des Grieux, qui tombe immédiatement amou</t>
  </si>
  <si>
    <t>Amiens</t>
  </si>
  <si>
    <t>Dans la cour d'une auberge, à Amiens. Des hommes et des actrices f</t>
  </si>
  <si>
    <t>Yannick Nézet-Séguin : portrait</t>
  </si>
  <si>
    <t>Yannick Nézet-Séguin</t>
  </si>
  <si>
    <t xml:space="preserve">Résumé Le chef Yannick Nézet-Séguin a travaillé avec de nombreux </t>
  </si>
  <si>
    <t>orchestres européens</t>
  </si>
  <si>
    <t xml:space="preserve"> a travaillé avec de nombreux orchestres européens de premier plan. Il semble pr</t>
  </si>
  <si>
    <t xml:space="preserve">Résumé Le chef Yannick Nézet-Séguin </t>
  </si>
  <si>
    <t>Orchestre du Capitole de Toulouse, Tarmo Peltokoski</t>
  </si>
  <si>
    <t>de Erich Wolfgang Korngold ;  Symphonie n°5 en ré mineur, op. 47 , de</t>
  </si>
  <si>
    <t>Orchestre national du Capitole de Toulouse</t>
  </si>
  <si>
    <t xml:space="preserve"> programme de ce concert de l'Orchestre national du Capitole de Toulouse :  The Lark Ascending , de Ra</t>
  </si>
  <si>
    <t>The Lark Ascending</t>
  </si>
  <si>
    <t>al du Capitole de Toulouse :  The Lark Ascending , de Ralph Vaughan Williams ;</t>
  </si>
  <si>
    <t>Orchestre national</t>
  </si>
  <si>
    <t xml:space="preserve"> programme de ce concert de l'Orchestre national du Capitole de Toulouse :  Th</t>
  </si>
  <si>
    <t>Ralph Vaughan Williams</t>
  </si>
  <si>
    <t>se :  The Lark Ascending , de Ralph Vaughan Williams ;  Concerto pour violon en ré</t>
  </si>
  <si>
    <t>Concerto pour violon en ré majeur</t>
  </si>
  <si>
    <t xml:space="preserve"> de Ralph Vaughan Williams ;  Concerto pour violon en ré majeur, op. 45 , de Erich Wolfgang K</t>
  </si>
  <si>
    <t>Erich Wolfgang Korngold</t>
  </si>
  <si>
    <t>lon en ré majeur, op. 45 , de Erich Wolfgang Korngold ;  Symphonie n°5 en ré mineur</t>
  </si>
  <si>
    <t>Capitole de Toulouse</t>
  </si>
  <si>
    <t>rt de l'Orchestre national du Capitole de Toulouse :  The Lark Ascending , de Ra</t>
  </si>
  <si>
    <t>op</t>
  </si>
  <si>
    <t xml:space="preserve">  Symphonie n°5 en ré mineur, op. 47 , de Dmitri Chostakovitch</t>
  </si>
  <si>
    <t>Symphonie n°5 en ré mineur</t>
  </si>
  <si>
    <t>de Erich Wolfgang Korngold ;  Symphonie n°5 en ré mineur, op. 47 , de Dmitri Chostakov</t>
  </si>
  <si>
    <t>Erich Wolfgang</t>
  </si>
  <si>
    <t xml:space="preserve">lon en ré majeur, op. 45 , de Erich Wolfgang Korngold ;  Symphonie n°5 en </t>
  </si>
  <si>
    <t>Dmitri Chostakovitch</t>
  </si>
  <si>
    <t>n°5 en ré mineur, op. 47 , de Dmitri Chostakovitch.</t>
  </si>
  <si>
    <t>rto pour violon en ré majeur, op. 45 , de Erich Wolfgang Korng</t>
  </si>
  <si>
    <t>Pygmalion, Stéphane Degout et Raphaël Pichon</t>
  </si>
  <si>
    <t>Pygmalion</t>
  </si>
  <si>
    <t>aphaël Pichon et son ensemble Pygmalion, spécialisé dans le répertoir</t>
  </si>
  <si>
    <t>Philharmonie de Paris</t>
  </si>
  <si>
    <t>Le 14 décembre 2020, la Philharmonie de Paris a accueilli Raphaël Pichon et</t>
  </si>
  <si>
    <t>Philharmonie</t>
  </si>
  <si>
    <t xml:space="preserve">Le 14 décembre 2020, la Philharmonie de Paris a accueilli Raphaël </t>
  </si>
  <si>
    <t>Weber</t>
  </si>
  <si>
    <t>uvres de Shubert, Schumann et Weber.</t>
  </si>
  <si>
    <t>Le 14 décembre 2020, la Philharm</t>
  </si>
  <si>
    <t>mbre 2020, la Philharmonie de Paris a accueilli Raphaël Pichon et</t>
  </si>
  <si>
    <t>Raphaël Pichon</t>
  </si>
  <si>
    <t>harmonie de Paris a accueilli Raphaël Pichon et son ensemble Pygmalion, sp</t>
  </si>
  <si>
    <t>Schumann</t>
  </si>
  <si>
    <t xml:space="preserve"> avec des oeuvres de Shubert, Schumann et Weber.</t>
  </si>
  <si>
    <t>Shubert</t>
  </si>
  <si>
    <t>e siècle, avec des oeuvres de Shubert, Schumann et Weber.</t>
  </si>
  <si>
    <t>emble a fait la part belle au XIXe siècle, avec des oeuvres de S</t>
  </si>
  <si>
    <t>Steve Reich</t>
  </si>
  <si>
    <t>Musicien</t>
  </si>
  <si>
    <t xml:space="preserve">Musicien phare du courant minimaliste </t>
  </si>
  <si>
    <t>Philip Glass</t>
  </si>
  <si>
    <t>ste qui, avec son compatriote Philip Glass, est le plus talentueux repré</t>
  </si>
  <si>
    <t xml:space="preserve">s, filmées au Havre, à Tokyo, Rome et Manchester. L'occasion de </t>
  </si>
  <si>
    <t>New-Yorkais</t>
  </si>
  <si>
    <t>ant minimaliste américain, le New-Yorkais Steve Reich présente certaine</t>
  </si>
  <si>
    <t>ste américain, le New-Yorkais Steve Reich présente certaines de ses oeu</t>
  </si>
  <si>
    <t>Manchester</t>
  </si>
  <si>
    <t>es au Havre, à Tokyo, Rome et Manchester. L'occasion de revenir sur le</t>
  </si>
  <si>
    <t>aines de ses oeuvres, filmées au Havre, à Tokyo, Rome et Manchester.</t>
  </si>
  <si>
    <t xml:space="preserve"> oeuvres, filmées au Havre, à Tokyo, Rome et Manchester. L'occasi</t>
  </si>
  <si>
    <t>es de ses oeuvres, filmées au Havre, à Tokyo, Rome et Manchester.</t>
  </si>
  <si>
    <t>Orchestre de Chambre de Lausanne, Simone Young, Bo Skovhus</t>
  </si>
  <si>
    <t>Gustav Mahler</t>
  </si>
  <si>
    <t xml:space="preserve"> chambre d'A. Schoenberg), de Gustav Mahler ;  Verklärte Nacht  op. 4 (ve</t>
  </si>
  <si>
    <t>A. Schoenberg</t>
  </si>
  <si>
    <t>. pour orchestre de chambre d'A. Schoenberg), de Gustav Mahler ;  Verklär</t>
  </si>
  <si>
    <t>Rendering</t>
  </si>
  <si>
    <t xml:space="preserve">Au programme :  Rendering , de Luciano Berio ;  Lieder </t>
  </si>
  <si>
    <t xml:space="preserve">ahrenden Gesellen  (arr. pour orchestre de chambre d'A. Schoenberg), </t>
  </si>
  <si>
    <t>Verklärte Nacht</t>
  </si>
  <si>
    <t>oenberg), de Gustav Mahler ;  Verklärte Nacht  op. 4 (version 1943), de Arn</t>
  </si>
  <si>
    <t>Lieder eines fahrenden Gesellen</t>
  </si>
  <si>
    <t>ndering , de Luciano Berio ;  Lieder eines fahrenden Gesellen  (arr. pour orchestre de cham</t>
  </si>
  <si>
    <t>Luciano Berio</t>
  </si>
  <si>
    <t>u programme :  Rendering , de Luciano Berio ;  Lieder eines fahrenden Ges</t>
  </si>
  <si>
    <t>Arnold Schoenberg</t>
  </si>
  <si>
    <t>cht  op. 4 (version 1943), de Arnold Schoenberg.</t>
  </si>
  <si>
    <t>Schoenberg</t>
  </si>
  <si>
    <t>our orchestre de chambre d'A. Schoenberg), de Gustav Mahler ;  Verklär</t>
  </si>
  <si>
    <t>Alfred Brendel joue Liszt : Années de pèlerinage, première année</t>
  </si>
  <si>
    <t>Alfred Bendel</t>
  </si>
  <si>
    <t>En 1986, le pianiste Alfred Bendel interprétait  Les Années de p</t>
  </si>
  <si>
    <t>sa au cours de ses voyages en Suisse et en Italie entre 1835 et 18</t>
  </si>
  <si>
    <t>Franz Liszt</t>
  </si>
  <si>
    <t>es Années de pèlerinage , que Franz Liszt composa au cours de ses voyag</t>
  </si>
  <si>
    <t>e ses voyages en Suisse et en Italie entre 1835 et 1839.</t>
  </si>
  <si>
    <t>Les Années de pèlerinage</t>
  </si>
  <si>
    <t xml:space="preserve">e Alfred Bendel interprétait  Les Années de pèlerinage , que Franz Liszt composa au </t>
  </si>
  <si>
    <t>Fantasymphony : Danish National Symphony Orchestra</t>
  </si>
  <si>
    <t>Highlander</t>
  </si>
  <si>
    <t>orceaux de musique de film de Highlander, Harry Potter, Le Monde de Na</t>
  </si>
  <si>
    <t>Orchestre symphonique national du Danemark</t>
  </si>
  <si>
    <t xml:space="preserve">Résumé L'Orchestre symphonique national du Danemark joue des morceaux de musique </t>
  </si>
  <si>
    <t>Harry Potter</t>
  </si>
  <si>
    <t>usique de film de Highlander, Harry Potter, Le Monde de Narnia et bien d</t>
  </si>
  <si>
    <t>Le Monde de Narnia</t>
  </si>
  <si>
    <t xml:space="preserve"> de Highlander, Harry Potter, Le Monde de Narnia et bien d'autres.</t>
  </si>
  <si>
    <t xml:space="preserve"> Highlander, Harry Potter, Le Monde de Narnia et bien d'autres.</t>
  </si>
  <si>
    <t>Carmina Burana</t>
  </si>
  <si>
    <t>Carl Orff</t>
  </si>
  <si>
    <t>le pédagogue musical allemand Carl Orff sur des poèmes estudiantins m</t>
  </si>
  <si>
    <t xml:space="preserve"> Carmina Burana  fut composée par le pédagogu</t>
  </si>
  <si>
    <t>Cenerentola</t>
  </si>
  <si>
    <t>des  Noces de Figaro , de  La Cenerentola  et de chansons populaires es</t>
  </si>
  <si>
    <t>Noces de Figaro</t>
  </si>
  <si>
    <t>Résumé Des extraits des  Noces de Figaro , de  La Cenerentola  et de c</t>
  </si>
  <si>
    <t>mé Des extraits des  Noces de Figaro , de  La Cenerentola  et de c</t>
  </si>
  <si>
    <t>La Cenerentola</t>
  </si>
  <si>
    <t>ts des  Noces de Figaro , de  La Cenerentola  et de chansons populaires es</t>
  </si>
  <si>
    <t>Richard Galliano - 50 ans à la Salle Gaveau</t>
  </si>
  <si>
    <t xml:space="preserve">Richard Galliano enchante les scènes du monde entier. Au cours de </t>
  </si>
  <si>
    <t>Satie</t>
  </si>
  <si>
    <t>rprète des œuvres de Debussy, Satie, Chopin, Granados, Michel Leg</t>
  </si>
  <si>
    <t>Granados</t>
  </si>
  <si>
    <t>es de Debussy, Satie, Chopin, Granados, Michel Legrand, Astor Piazzo</t>
  </si>
  <si>
    <t>Astor Piazzolla</t>
  </si>
  <si>
    <t xml:space="preserve">in, Granados, Michel Legrand, Astor Piazzolla et bien entendu, les siennes </t>
  </si>
  <si>
    <t>Chopin</t>
  </si>
  <si>
    <t>des œuvres de Debussy, Satie, Chopin, Granados, Michel Legrand, As</t>
  </si>
  <si>
    <t>Michel Legrand</t>
  </si>
  <si>
    <t>ssy, Satie, Chopin, Granados, Michel Legrand, Astor Piazzolla et bien ente</t>
  </si>
  <si>
    <t>Debussy</t>
  </si>
  <si>
    <t>, il interprète des œuvres de Debussy, Satie, Chopin, Granados, Mic</t>
  </si>
  <si>
    <t>Richard Galliano</t>
  </si>
  <si>
    <t xml:space="preserve">Voilà cinquante ans que Richard Galliano enchante les scènes du monde </t>
  </si>
  <si>
    <t xml:space="preserve">Voilà cinquante ans que Richard Galliano enchante les scènes </t>
  </si>
  <si>
    <t>Les Flammes de Paris</t>
  </si>
  <si>
    <t>Théâtre du Bolchoï</t>
  </si>
  <si>
    <t>on a été réalisée en 2010, au Théâtre du Bolchoï. Voirplusmoins</t>
  </si>
  <si>
    <t>ui théâtre Mariinsky de Saint-Pétersbourg). Cette captation a été réali</t>
  </si>
  <si>
    <t>Léningrad</t>
  </si>
  <si>
    <t>iev, créé en 1932 au Kirov de Léningrad (aujourd'hui théâtre Mariinsk</t>
  </si>
  <si>
    <t>théâtre moscovite</t>
  </si>
  <si>
    <t xml:space="preserve">cteur de la célèbre troupe du théâtre moscovite de 2004 à 2009, remontait en </t>
  </si>
  <si>
    <t xml:space="preserve"> 2010, au Théâtre du Bolchoï. Voirplusmoins</t>
  </si>
  <si>
    <t>rov de Léningrad (aujourd'hui théâtre Mariinsky de Saint-Pétersbour</t>
  </si>
  <si>
    <t>théâtre Mariinsky</t>
  </si>
  <si>
    <t xml:space="preserve">rov de Léningrad (aujourd'hui théâtre Mariinsky de Saint-Pétersbourg). Cette </t>
  </si>
  <si>
    <t>Kirov de Léningrad</t>
  </si>
  <si>
    <t>ris Assafiev, créé en 1932 au Kirov de Léningrad (aujourd'hui théâtre Mariinsk</t>
  </si>
  <si>
    <t>Kirov</t>
  </si>
  <si>
    <t>ris Assafiev, créé en 1932 au Kirov de Léningrad (aujourd'hui thé</t>
  </si>
  <si>
    <t>Alexei Ratmansky</t>
  </si>
  <si>
    <t xml:space="preserve"> décapitée, fille de marquis. Alexei Ratmansky, directeur de la célèbre trou</t>
  </si>
  <si>
    <t>Saint-Pétersbourg</t>
  </si>
  <si>
    <t>ourd'hui théâtre Mariinsky de Saint-Pétersbourg). Cette captation a été réali</t>
  </si>
  <si>
    <t>Bolchoï</t>
  </si>
  <si>
    <t>08... un des grands succès du Bolchoï sous l'ère soviétique, un bal</t>
  </si>
  <si>
    <t>Boris Assafiev</t>
  </si>
  <si>
    <t>e Vaïnonen sur une musique de Boris Assafiev, créé en 1932 au Kirov de Lén</t>
  </si>
  <si>
    <t>Vaïnonen</t>
  </si>
  <si>
    <t>'ère soviétique, un ballet de Vaïnonen sur une musique de Boris Assa</t>
  </si>
  <si>
    <t>Nixon in China</t>
  </si>
  <si>
    <t>Nixon</t>
  </si>
  <si>
    <t>En février 1972, le président Nixon se rend en Chine pour rencont</t>
  </si>
  <si>
    <t>le président Nixon se rend en Chine pour rencontrer Mao Zedong, a</t>
  </si>
  <si>
    <t>Mao Zedong</t>
  </si>
  <si>
    <t xml:space="preserve">rend en Chine pour rencontrer Mao Zedong, abordant le dégel politique </t>
  </si>
  <si>
    <t>Coro e Orchestra Ghislieri, Giulio Prandi : Gorczycki, Perez</t>
  </si>
  <si>
    <t>Salve Regina</t>
  </si>
  <si>
    <t>Résumé Au programme:  Salve Regina  (Conductus funebris),  In pa</t>
  </si>
  <si>
    <t>Grzegorz Gerwazy Gorczycki</t>
  </si>
  <si>
    <t>geli  (Conductus funebris) de Grzegorz Gerwazy Gorczycki ;  Mattutino de' Morti  de Da</t>
  </si>
  <si>
    <t>Mattutino de' Morti  de Davide</t>
  </si>
  <si>
    <t>Grzegorz Gerwazy Gorczycki ;  Mattutino de' Morti  de Davide Perez</t>
  </si>
  <si>
    <t>Conductus funebris</t>
  </si>
  <si>
    <t>Au programme:  Salve Regina  (Conductus funebris),  In paradisum deducant te a</t>
  </si>
  <si>
    <t>Davide Perez</t>
  </si>
  <si>
    <t>ki ;  Mattutino de' Morti  de Davide Perez</t>
  </si>
  <si>
    <t>Mattutino de' Morti</t>
  </si>
  <si>
    <t>Conductus</t>
  </si>
  <si>
    <t>Au programme:  Salve Regina  (Conductus funebris),  In paradisum dedu</t>
  </si>
  <si>
    <t>aradisum deducant te angeli  (Conductus funebris) de Grzegorz Gerwazy</t>
  </si>
  <si>
    <t>Orchestre National de Lille, Alexandre Bloch, Francesco Piemontesi</t>
  </si>
  <si>
    <t>rto pour piano  en La mineur, op. 54, de Schumann.</t>
  </si>
  <si>
    <t>ano  en La mineur, op. 54, de Schumann.</t>
  </si>
  <si>
    <t>Alexandre Bloch</t>
  </si>
  <si>
    <t>de Lille, sous la direction d'Alexandre Bloch, et Francesco Piemontesi au p</t>
  </si>
  <si>
    <t>Ouverture de  Don Giovanni</t>
  </si>
  <si>
    <t>tesi au piano, interprètent l'Ouverture de  Don Giovanni  de Mozart, et le  Concerto p</t>
  </si>
  <si>
    <t>Francesco Piemontesi</t>
  </si>
  <si>
    <t>rection d'Alexandre Bloch, et Francesco Piemontesi au piano, interprètent l'Ouve</t>
  </si>
  <si>
    <t>Ouverture de  Don Giovanni  de Mozart</t>
  </si>
  <si>
    <t xml:space="preserve">tesi au piano, interprètent l'Ouverture de  Don Giovanni  de Mozart, et le  Concerto pour piano  </t>
  </si>
  <si>
    <t>La mineur</t>
  </si>
  <si>
    <t>t le  Concerto pour piano  en La mineur, op. 54, de Schumann.</t>
  </si>
  <si>
    <t>Concerto pour piano</t>
  </si>
  <si>
    <t>n Giovanni  de Mozart, et le  Concerto pour piano  en La mineur, op. 54, de Sch</t>
  </si>
  <si>
    <t xml:space="preserve">uverture de  Don Giovanni  de Mozart, et le  Concerto pour piano  </t>
  </si>
  <si>
    <t>Orchestre national de Lille</t>
  </si>
  <si>
    <t>Résumé L'Orchestre national de Lille, sous la direction d'Alexandr</t>
  </si>
  <si>
    <t>Oedipe</t>
  </si>
  <si>
    <t>Apollon</t>
  </si>
  <si>
    <t>che au roi sa désobéissance à Apollon et profère une terrible maléd</t>
  </si>
  <si>
    <t>London Symphony Orchestra, Sir Antonio Pappano, Patricia Kopatchinskaja : Ravel, Say, Rachmaninov</t>
  </si>
  <si>
    <t>Ravel</t>
  </si>
  <si>
    <t>no, Patricia Kopatchinskaja : Ravel, Say, Rachmaninov Au programm</t>
  </si>
  <si>
    <t>Résumé London</t>
  </si>
  <si>
    <t>Résumé London Symphony Orchestra, Sir Anton</t>
  </si>
  <si>
    <t>London Symphony Orchestra</t>
  </si>
  <si>
    <t>Résumé London Symphony Orchestra, Sir Antonio Pappano, Patrici</t>
  </si>
  <si>
    <t>Nights in the Harem</t>
  </si>
  <si>
    <t xml:space="preserve"> ; Concerto pour violon (1001 Nights in the Harem) de Fazıl Say ;  Danses symph</t>
  </si>
  <si>
    <t>Antonio Pappano</t>
  </si>
  <si>
    <t>ondon Symphony Orchestra, Sir Antonio Pappano, Patricia Kopatchinskaja : Ra</t>
  </si>
  <si>
    <t>Concerto pour violon</t>
  </si>
  <si>
    <t xml:space="preserve"> La valse  de Maurice Ravel ; Concerto pour violon (1001 Nights in the Harem) de</t>
  </si>
  <si>
    <t>Danses symphoniques</t>
  </si>
  <si>
    <t>in the Harem) de Fazıl Say ;  Danses symphoniques  de Serge Rachmaninov.</t>
  </si>
  <si>
    <t>La valse</t>
  </si>
  <si>
    <t xml:space="preserve">, Rachmaninov Au programme :  La valse  de Maurice Ravel ; Concerto </t>
  </si>
  <si>
    <t>Fazıl Say</t>
  </si>
  <si>
    <t>(1001 Nights in the Harem) de Fazıl Say ;  Danses symphoniques  de Se</t>
  </si>
  <si>
    <t>Résumé London Symphony Orchestra</t>
  </si>
  <si>
    <t>Maurice Ravel</t>
  </si>
  <si>
    <t xml:space="preserve"> Au programme :  La valse  de Maurice Ravel ; Concerto pour violon (1001 </t>
  </si>
  <si>
    <t>Rachmaninov</t>
  </si>
  <si>
    <t xml:space="preserve"> Kopatchinskaja : Ravel, Say, Rachmaninov Au programme :  La valse  de </t>
  </si>
  <si>
    <t>Sir Antonio Pappano</t>
  </si>
  <si>
    <t>mé London Symphony Orchestra, Sir Antonio Pappano, Patricia Kopatchinskaja : Ra</t>
  </si>
  <si>
    <t>Symphony Orchestra</t>
  </si>
  <si>
    <t>Say</t>
  </si>
  <si>
    <t xml:space="preserve">ricia Kopatchinskaja : Ravel, Say, Rachmaninov Au programme :  </t>
  </si>
  <si>
    <t>Serge Rachmaninov</t>
  </si>
  <si>
    <t>ay ;  Danses symphoniques  de Serge Rachmaninov.</t>
  </si>
  <si>
    <t>the Harem</t>
  </si>
  <si>
    <t>o pour violon (1001 Nights in the Harem) de Fazıl Say ;  Danses symph</t>
  </si>
  <si>
    <t xml:space="preserve">Danses symphoniques  </t>
  </si>
  <si>
    <t>Patricia Kopatchinskaja</t>
  </si>
  <si>
    <t xml:space="preserve">chestra, Sir Antonio Pappano, Patricia Kopatchinskaja : Ravel, Say, Rachmaninov Au </t>
  </si>
  <si>
    <t>Orchestre Philharmonique Royal de Liège, Gergely Madaras : Beethoven, Wagner, Mahler</t>
  </si>
  <si>
    <t xml:space="preserve"> Symphonie n° 1 en ré majeur 'Titan' de Gustav Mahler.</t>
  </si>
  <si>
    <t>Wesendock-Lieder</t>
  </si>
  <si>
    <t>84 de Ludwig van Beethoven ;  Wesendock-Lieder  de Richard Wagner ; Symphoni</t>
  </si>
  <si>
    <t>Wagner</t>
  </si>
  <si>
    <t xml:space="preserve"> Gergely Madaras : Beethoven, Wagner, Mahler Au programme :  Egmon</t>
  </si>
  <si>
    <t>Symphonie n° 1</t>
  </si>
  <si>
    <t>k-Lieder  de Richard Wagner ; Symphonie n° 1 en ré majeur 'Titan' de Gusta</t>
  </si>
  <si>
    <t>Richard Wagner</t>
  </si>
  <si>
    <t>hoven ;  Wesendock-Lieder  de Richard Wagner ; Symphonie n° 1 en ré majeur</t>
  </si>
  <si>
    <t xml:space="preserve"> n° 1 en ré majeur 'Titan' de Gustav Mahler.</t>
  </si>
  <si>
    <t>Gergely Madaras</t>
  </si>
  <si>
    <t>hilharmonique Royal de Liège, Gergely Madaras : Beethoven, Wagner, Mahler A</t>
  </si>
  <si>
    <t>Mahler</t>
  </si>
  <si>
    <t xml:space="preserve"> Madaras : Beethoven, Wagner, Mahler Au programme :  Egmont, ouver</t>
  </si>
  <si>
    <t xml:space="preserve"> Egmont, ouverture  op. 84 de Ludwig van Beethoven ;  Wesendock-Lieder  de Richa</t>
  </si>
  <si>
    <t>Egmont</t>
  </si>
  <si>
    <t xml:space="preserve">agner, Mahler Au programme :  Egmont, ouverture  op. 84 de Ludwig </t>
  </si>
  <si>
    <t>Titan'</t>
  </si>
  <si>
    <t>Orchestre Philharmonique Royal de Liège</t>
  </si>
  <si>
    <t>Résumé Orchestre Philharmonique Royal de Liège, Gergely Madaras : Beethoven,</t>
  </si>
  <si>
    <t xml:space="preserve">l de Liège, Gergely Madaras : Beethoven, Wagner, Mahler Au programme </t>
  </si>
  <si>
    <t>Laurent Coulondre Trio aux Nancy Jazz Pulsations</t>
  </si>
  <si>
    <t>Martin Wangermée</t>
  </si>
  <si>
    <t>ouyssière, basse, contrebasse Martin Wangermée, batterie Laurent Coulondre f</t>
  </si>
  <si>
    <t>Laurent Coulondre</t>
  </si>
  <si>
    <t>sibilité à couper le souffle. Laurent Coulondre se démarque à travers un conc</t>
  </si>
  <si>
    <t>se Martin Wangermée, batterie Laurent Coulondre fait partie de cette jeune gé</t>
  </si>
  <si>
    <t>ux Nancy Jazz Pulsations 2015 Laurent Coulondre, piano, orgue Rémi Bouyssière</t>
  </si>
  <si>
    <t>Nancy Jazz Pulsations</t>
  </si>
  <si>
    <t>Laurent Coulondre Trio aux Nancy Jazz Pulsations 2015 Laurent Coulondre, piano</t>
  </si>
  <si>
    <t>Rémi Bouyssière</t>
  </si>
  <si>
    <t>urent Coulondre, piano, orgue Rémi Bouyssière, basse, contrebasse Martin Wa</t>
  </si>
  <si>
    <t>oncept totalement inédit de   trio réversible   créant ainsi une</t>
  </si>
  <si>
    <t>ns précédent. Oscillant entre trio classique de piano, contrebas</t>
  </si>
  <si>
    <t>contrebasse et batterie et un trio d'orgue, de basse 6 cordes et</t>
  </si>
  <si>
    <t>Laurent Coulondre Trio</t>
  </si>
  <si>
    <t>Laurent Coulondre Trio aux Nancy Jazz Pulsations 201</t>
  </si>
  <si>
    <t>Moselle Info</t>
  </si>
  <si>
    <t>ViàMoselle</t>
  </si>
  <si>
    <t>ViàMoselle vous propose une grande séque</t>
  </si>
  <si>
    <t>chaînes d'information avec un JT complet toutes les demies heu</t>
  </si>
  <si>
    <t>Moselle Sport</t>
  </si>
  <si>
    <t>Baptiste Devaux</t>
  </si>
  <si>
    <t>Baptiste Devaux présente cette émission qui p</t>
  </si>
  <si>
    <t>Moselle</t>
  </si>
  <si>
    <t>revue l'actualité du sport en Moselle. A découvrir les derniers rés</t>
  </si>
  <si>
    <t>domaine du théâtre</t>
  </si>
  <si>
    <t xml:space="preserve"> tout ce qui se passe dans le domaine du théâtre et du cinéma!</t>
  </si>
  <si>
    <t>Soyez informés d'événements culture</t>
  </si>
  <si>
    <t>s le domaine du théâtre et du cinéma!</t>
  </si>
  <si>
    <t>À feu doux</t>
  </si>
  <si>
    <t>culinaire à la découverte des restaurants de la région lorraine.</t>
  </si>
  <si>
    <t>région lorraine</t>
  </si>
  <si>
    <t>ouverte des restaurants de la région lorraine.</t>
  </si>
  <si>
    <t>Zik d'ici</t>
  </si>
  <si>
    <t>D'ICI</t>
  </si>
  <si>
    <t>Monter le son avec ZIK D'ICI. Une émission qui fait le jou</t>
  </si>
  <si>
    <t>Live</t>
  </si>
  <si>
    <t>intimiste de 26 minutes et du Live pour décrypter les albums des</t>
  </si>
  <si>
    <t>ZIK</t>
  </si>
  <si>
    <t xml:space="preserve">Monter le son avec ZIK D'ICI. Une émission qui fait </t>
  </si>
  <si>
    <t>ICI</t>
  </si>
  <si>
    <t>Destination MOSL</t>
  </si>
  <si>
    <t>Patrimoine</t>
  </si>
  <si>
    <t xml:space="preserve">rard, journaliste Histoire et Patrimoine, vous emmène à la découverte </t>
  </si>
  <si>
    <t xml:space="preserve">Tim Girard, journaliste Histoire et Patrimoine, vous emmène à </t>
  </si>
  <si>
    <t>Tim Girard</t>
  </si>
  <si>
    <t>Tim Girard, journaliste Histoire et Patr</t>
  </si>
  <si>
    <t>Histoire Mosellane</t>
  </si>
  <si>
    <t>a découverte des secrets de l'Histoire Mosellane et de ses activités estivales</t>
  </si>
  <si>
    <t>Histoire et Patrimoine</t>
  </si>
  <si>
    <t xml:space="preserve">Tim Girard, journaliste Histoire et Patrimoine, vous emmène à la découverte </t>
  </si>
  <si>
    <t>Emission 100</t>
  </si>
  <si>
    <t>Emission 100% accordéon qui présente des a</t>
  </si>
  <si>
    <t>Emission 100% accordéon</t>
  </si>
  <si>
    <t xml:space="preserve">Emission 100% accordéon qui présente des artistes et </t>
  </si>
  <si>
    <t>La Boîte à M'Alice</t>
  </si>
  <si>
    <t xml:space="preserve">ges, chroniques BD, histoire, jardin ou ciné mais également focus </t>
  </si>
  <si>
    <t>Alicia Hiblot</t>
  </si>
  <si>
    <t>Alicia Hiblot vous propose un tour de l'act</t>
  </si>
  <si>
    <t>Spectacle</t>
  </si>
  <si>
    <t>Découvrez le spectacle de la semaine</t>
  </si>
  <si>
    <t>Fresh Yoga</t>
  </si>
  <si>
    <t>e la souplesse à la légèreté. Voirplusmoins</t>
  </si>
  <si>
    <t xml:space="preserve"> toute sa dimension créative. Profitez... d'une harmonie retrouvée p</t>
  </si>
  <si>
    <t>nner vers l'extérieur. Ce que Katy nous offre est le meilleur mo</t>
  </si>
  <si>
    <t>anser notre beauté naturelle. Katy nous permet enfin d'oser révé</t>
  </si>
  <si>
    <t>Vivre loin du monde</t>
  </si>
  <si>
    <t>ui a choisi de vivre dans une maison à flanc de colline, au plus p</t>
  </si>
  <si>
    <t>Donegal</t>
  </si>
  <si>
    <t>Dans le comté de Donegal, Ben séjourne chez Judith Hoa</t>
  </si>
  <si>
    <t>Judith Hoad</t>
  </si>
  <si>
    <t>de Donegal, Ben séjourne chez Judith Hoad, une octogénaire qui a choisi</t>
  </si>
  <si>
    <t>comté de Donegal</t>
  </si>
  <si>
    <t>Dans le comté de Donegal, Ben séjourne chez Judith Hoad, un</t>
  </si>
  <si>
    <t>Dans tes yeux</t>
  </si>
  <si>
    <t>Imerina</t>
  </si>
  <si>
    <t>teaux malgaches, dans le pays Imerina, pour un voyage plein de surp</t>
  </si>
  <si>
    <t>Sophie, accompagnée de son fidèle ch</t>
  </si>
  <si>
    <t>pays Imerina</t>
  </si>
  <si>
    <t>s plateaux malgaches, dans le pays Imerina, pour un voyage plein de surp</t>
  </si>
  <si>
    <t>Pongo</t>
  </si>
  <si>
    <t>compagnée de son fidèle chien Pongo, se rend au coeur des hauts p</t>
  </si>
  <si>
    <t>Sophie rencontre les habitants des f</t>
  </si>
  <si>
    <t>Piton de la Fournaise</t>
  </si>
  <si>
    <t>e les habitants des flancs du Piton de la Fournaise, s'entraîne à en gravir les p</t>
  </si>
  <si>
    <t>Luana cuisine</t>
  </si>
  <si>
    <t>n culinaire anglo-saxonne.... Luana va vous montrer comment faire</t>
  </si>
  <si>
    <t>Benedicte</t>
  </si>
  <si>
    <t xml:space="preserve">ntrer comment faire des oeufs Benedicte, un fish burger au crabe, et </t>
  </si>
  <si>
    <t>plus agreable que le brunch ? Luana adore partager un bon repas e</t>
  </si>
  <si>
    <t>La cuisine cosmopolite de Rachel Khoo</t>
  </si>
  <si>
    <t>côte Amalfitaine</t>
  </si>
  <si>
    <t>pisode, Rachel se rend sur la côte Amalfitaine en Italie.</t>
  </si>
  <si>
    <t>Dans cet épisode, Rachel se rend sur la côte Amalfitai</t>
  </si>
  <si>
    <t>Amalfitaine</t>
  </si>
  <si>
    <t>e, Rachel se rend sur la côte Amalfitaine en Italie.</t>
  </si>
  <si>
    <t>nd sur la côte Amalfitaine en Italie.</t>
  </si>
  <si>
    <t>Les tribus de Constance</t>
  </si>
  <si>
    <t xml:space="preserve"> à la mode de Primerose où la Française Vanessa Bose vit avec sa fami</t>
  </si>
  <si>
    <t>Vanessa Bose</t>
  </si>
  <si>
    <t xml:space="preserve"> de Primerose où la Française Vanessa Bose vit avec sa famille dans une </t>
  </si>
  <si>
    <t xml:space="preserve"> Je vais vous emmener dans le quartier très à la mode de Primerose o</t>
  </si>
  <si>
    <t>le et une découverte de trois maisons incroyables. Je vais vous emm</t>
  </si>
  <si>
    <t xml:space="preserve"> vit avec sa famille dans une maison très victorienne. En attendan</t>
  </si>
  <si>
    <t>Suzanne Peters</t>
  </si>
  <si>
    <t>res univers : nous irons chez Suzanne Peters et ses deux jumelles folles d</t>
  </si>
  <si>
    <t>Emma Cassi</t>
  </si>
  <si>
    <t>e chez la créatrice de bijoux Emma Cassi.</t>
  </si>
  <si>
    <t>Primerose</t>
  </si>
  <si>
    <t xml:space="preserve">le quartier très à la mode de Primerose où la Française Vanessa Bose </t>
  </si>
  <si>
    <t>Cette semaine nous sommes à Londres pour une émission spéciale et</t>
  </si>
  <si>
    <t>Meublez votre maison pour rien avec Kirstie</t>
  </si>
  <si>
    <t>Kirstie</t>
  </si>
  <si>
    <t>s leur rêve de perfection.... Kirstie rencontrera une autre victime</t>
  </si>
  <si>
    <t>Curt</t>
  </si>
  <si>
    <t>Curt et Nicola Marlow ont besoin d</t>
  </si>
  <si>
    <t>Bournemouth</t>
  </si>
  <si>
    <t>n premier appartement près de Bournemouth, mais qui a été obligé de tou</t>
  </si>
  <si>
    <t>Jules Pritchard</t>
  </si>
  <si>
    <t xml:space="preserve"> autre victime d'inondations, Jules Pritchard et l'aidera à redonner vie à </t>
  </si>
  <si>
    <t>Nicola Marlow</t>
  </si>
  <si>
    <t>Curt et Nicola Marlow ont besoin de notre aide. C'e</t>
  </si>
  <si>
    <t>Les As de la déco</t>
  </si>
  <si>
    <t>nivers de la restauration que Nathalie évolue en tant que femme d'af</t>
  </si>
  <si>
    <t>t avec son mari une chaîne de restaurants de sushis, des commerces qu'e</t>
  </si>
  <si>
    <t>Reset</t>
  </si>
  <si>
    <t>le hôtel, c'est un véritable  monastère contemporain  où les voyageur</t>
  </si>
  <si>
    <t>ns Eremito. Plus qu'un simple hôtel, c'est un véritable  monastèr</t>
  </si>
  <si>
    <t>Eremito</t>
  </si>
  <si>
    <t>Nous découvrons Eremito. Plus qu'un simple hôtel, c'e</t>
  </si>
  <si>
    <t>Tour de Chef</t>
  </si>
  <si>
    <t>u chef chinois Yong Zhong, le Ren Ming Shi Tang.</t>
  </si>
  <si>
    <t>restaurant du chef chinois Yong Zhong</t>
  </si>
  <si>
    <t>ans cet épisode, direction le restaurant du chef chinois Yong Zhong, le Ren Ming Shi Tang.</t>
  </si>
  <si>
    <t>Ren Ming Shi Tang</t>
  </si>
  <si>
    <t>Yong Zhong</t>
  </si>
  <si>
    <t>le restaurant du chef chinois Yong Zhong, le Ren Ming Shi Tang.</t>
  </si>
  <si>
    <t>Fais ton sport à la maison !</t>
  </si>
  <si>
    <t>Elsa</t>
  </si>
  <si>
    <t>ode avec l'aide de nos coachs Elsa et Teric, qui vous guident af</t>
  </si>
  <si>
    <t>Elsa et Teric</t>
  </si>
  <si>
    <t>ode avec l'aide de nos coachs Elsa et Teric, qui vous guident afin de fai</t>
  </si>
  <si>
    <t>Teric</t>
  </si>
  <si>
    <t xml:space="preserve"> l'aide de nos coachs Elsa et Teric, qui vous guident afin de fai</t>
  </si>
  <si>
    <t>Fitness class</t>
  </si>
  <si>
    <t>On retrouve Michael pour une séance d\'entraîneme</t>
  </si>
  <si>
    <t>ulisses des propriétés et des hôtels les plus spectaculaires du mo</t>
  </si>
  <si>
    <t>Version française</t>
  </si>
  <si>
    <t>Coq Sportif</t>
  </si>
  <si>
    <t>plus cocorico? , on répond le Coq Sportif. Polos, pulls… Elle habille l</t>
  </si>
  <si>
    <t>Dimitri Hlinka</t>
  </si>
  <si>
    <t>au menu! Pour finir, le jeune Dimitri Hlinka nous montrera ses oeuvres ple</t>
  </si>
  <si>
    <t>son enfance. On arpentera les quartiers les plus italiens de Paris po</t>
  </si>
  <si>
    <t>uartiers les plus italiens de Paris pour vous faire découvrir les</t>
  </si>
  <si>
    <t>Polos</t>
  </si>
  <si>
    <t>? , on répond le Coq Sportif. Polos, pulls… Elle habille les spor</t>
  </si>
  <si>
    <t>Sonia Reff</t>
  </si>
  <si>
    <t xml:space="preserve"> rencontrerons la photographe Sonia Reff qui baigne dans ce milieu dep</t>
  </si>
  <si>
    <t>arque qui mise sur le made in France. Nous rencontrerons la photog</t>
  </si>
  <si>
    <t>in France</t>
  </si>
  <si>
    <t>e marque qui mise sur le made in France. Nous rencontrerons la photog</t>
  </si>
  <si>
    <t>Faites comme chez eux</t>
  </si>
  <si>
    <t>Delphine Estour</t>
  </si>
  <si>
    <t>-en-couleur de la decoratrice Delphine Estour. Enfin nous partirons chez un</t>
  </si>
  <si>
    <t>Marne</t>
  </si>
  <si>
    <t>adepte du fait maison dans la Marne pour faire le plein d'astuces</t>
  </si>
  <si>
    <t>irons chez une adepte du fait maison dans la Marne pour faire le p</t>
  </si>
  <si>
    <t>William Berthe</t>
  </si>
  <si>
    <t>a d''abord dans le chateau de William Berthe a la deco d'un autre siecle p</t>
  </si>
  <si>
    <t>la Marne</t>
  </si>
  <si>
    <t>ne adepte du fait maison dans la Marne pour faire le plein d'astuces</t>
  </si>
  <si>
    <t>Destination Happiness</t>
  </si>
  <si>
    <t xml:space="preserve"> à des sans-abris, suivez une association qui rends visite à des person</t>
  </si>
  <si>
    <t>Découvrez un jeune barbier qui offre de</t>
  </si>
  <si>
    <t>Les superpouvoirs des plantes</t>
  </si>
  <si>
    <t>Taklamakan</t>
  </si>
  <si>
    <t>es peupliers de l’Euphrate du Taklamakan en Chine ou de la verveine de</t>
  </si>
  <si>
    <t>d’Altar</t>
  </si>
  <si>
    <t>s sables dans le grand désert d’Altar au Mexique, partout sur la pl</t>
  </si>
  <si>
    <t>Euphrate</t>
  </si>
  <si>
    <t xml:space="preserve">A l’image des peupliers de l’Euphrate du Taklamakan en Chine ou de </t>
  </si>
  <si>
    <t xml:space="preserve">e l’Euphrate du Taklamakan en Chine ou de la verveine des sables </t>
  </si>
  <si>
    <t>Altar</t>
  </si>
  <si>
    <t>sables dans le grand désert d’Altar au Mexique, partout sur la pl</t>
  </si>
  <si>
    <t>ns le grand désert d’Altar au Mexique, partout sur la planète les p</t>
  </si>
  <si>
    <t>Baptiste Lecaplain se tape l'affiche</t>
  </si>
  <si>
    <t>Baptiste Lecaplain</t>
  </si>
  <si>
    <t>Le jeune humoriste, Baptiste Lecaplain, raconte tout le parcours qui</t>
  </si>
  <si>
    <t>Bataclan</t>
  </si>
  <si>
    <t xml:space="preserve">2, il faisait salle comble au Bataclan lors de neuf représentations </t>
  </si>
  <si>
    <t>Clem (S8-E1)</t>
  </si>
  <si>
    <t>le comprend en discutant avec Adrian que ce dernier n'est toujours</t>
  </si>
  <si>
    <t>visager de suivre sa femme en Bretagne. Pendant ce temps, Valentin e</t>
  </si>
  <si>
    <t>Clem est bouleversée en découvrant</t>
  </si>
  <si>
    <t>Alyzée</t>
  </si>
  <si>
    <t xml:space="preserve"> entretient une relation avec Alyzée. Le lendemain, elle comprend </t>
  </si>
  <si>
    <t>Baptiste</t>
  </si>
  <si>
    <t xml:space="preserve">bouleversée en découvrant que Baptiste entretient une relation avec </t>
  </si>
  <si>
    <t>Victoire</t>
  </si>
  <si>
    <t xml:space="preserve"> et Joris sont surpris... par Victoire en train de vendre de la drog</t>
  </si>
  <si>
    <t xml:space="preserve">n Bretagne. Pendant ce temps, Valentin et Joris sont surpris... par </t>
  </si>
  <si>
    <t xml:space="preserve">Pendant ce temps, Valentin et Joris sont surpris... par Victoire </t>
  </si>
  <si>
    <t>Marie-France</t>
  </si>
  <si>
    <t>de bien vouloir discuter avec Marie-France, malheureuse depuis le départ</t>
  </si>
  <si>
    <t>ture dont elle a été victime. Michel l'appelle pour lui demander d</t>
  </si>
  <si>
    <t>e français. Pendant ce temps, Adrian a du mal à vivre l'absence d'</t>
  </si>
  <si>
    <t xml:space="preserve"> a du mal à vivre l'absence d'Alyzée et de Pablo. De son côté, Cle</t>
  </si>
  <si>
    <t xml:space="preserve">zée et de Pablo. De son côté, Clem demande au chef des pompiers </t>
  </si>
  <si>
    <t>n vouloir discuter avec Marie-France, malheureuse depuis le départ</t>
  </si>
  <si>
    <t>de bien vouloir discuter avec Marie-France, malheureuse depuis le</t>
  </si>
  <si>
    <t>n est temporairement exclu du lycée pour une durée de deux semain</t>
  </si>
  <si>
    <t>Valentin est temporairement exclu du l</t>
  </si>
  <si>
    <t>Pablo</t>
  </si>
  <si>
    <t>ivre l'absence d'Alyzée et de Pablo. De son côté, Clem demande au</t>
  </si>
  <si>
    <t>femme et de ses enfants de la maison.</t>
  </si>
  <si>
    <t xml:space="preserve">té puis placé en garde à vue. Adrian propose à sa sœur de l'aider </t>
  </si>
  <si>
    <t>le attend son... fils dans le commissariat, la jeune femme reçoit un app</t>
  </si>
  <si>
    <t>ire quelque chose à propos de Caro.</t>
  </si>
  <si>
    <t>preuves avant l'arrivée de la police, Valentin est arrêté puis pla</t>
  </si>
  <si>
    <t>briolé le collège, et même si Clem a eu le temps de cacher les p</t>
  </si>
  <si>
    <t>eune femme reçoit un appel de Stéphane, qui veut la voir pour lui di</t>
  </si>
  <si>
    <t>avant l'arrivée de la police, Valentin est arrêté puis placé en gard</t>
  </si>
  <si>
    <t>oupçonné d'avoir cambriolé le collège, et même si Clem a eu le temp</t>
  </si>
  <si>
    <t>rmer de ce que vient de faire Valentin. Sur place, elle se montre dé</t>
  </si>
  <si>
    <t>r sa fille et s'explique avec Marie-France, qui a entrepris des démarche</t>
  </si>
  <si>
    <t>Salomé</t>
  </si>
  <si>
    <t>a pris la fuite. Alors... que Salomé s'apprête à rejoindre sa sœur</t>
  </si>
  <si>
    <t xml:space="preserve">Clem est heureuse de retrouver sa </t>
  </si>
  <si>
    <t xml:space="preserve">pour en avoir la garde, quand Baptiste l'appelle pour l'informer de </t>
  </si>
  <si>
    <t>r sa fille et s'explique avec Marie-France, qui a entrepris des d</t>
  </si>
  <si>
    <t>ille et s'explique avec Marie-France, qui a entrepris des démarche</t>
  </si>
  <si>
    <t>ors qu'une personne proche de Clem développe des symptômes étran</t>
  </si>
  <si>
    <t xml:space="preserve">accident qui a coûté la vie à Caro. Pendant... ce temps, Adrian </t>
  </si>
  <si>
    <t>Clem a trouvé un nouveau travail d</t>
  </si>
  <si>
    <t xml:space="preserve"> à Caro. Pendant... ce temps, Adrian galère pour joindre le deux b</t>
  </si>
  <si>
    <t>e également une histoire avec Fred, le kiné qui s'est occupé d'e</t>
  </si>
  <si>
    <t>é un nouveau travail dans une usine locale. Elle entame également une hi</t>
  </si>
  <si>
    <t>Les secrets du paranormal</t>
  </si>
  <si>
    <t>tôme • Winchester : L'étrange manoir hanté construit par des espri</t>
  </si>
  <si>
    <t>col Diatlov</t>
  </si>
  <si>
    <t xml:space="preserve"> du phare maudit • Mystère au col Diatlov : neuf randonneurs tués par u</t>
  </si>
  <si>
    <t>Basa</t>
  </si>
  <si>
    <t>une sorcière... • Teresita... Basa : Le meurtrier condamné grâce</t>
  </si>
  <si>
    <t>Harrisville</t>
  </si>
  <si>
    <t>le territoire de leur base. • Harrisville : L'incroyable histoire d'une</t>
  </si>
  <si>
    <t>Iles Flannan</t>
  </si>
  <si>
    <t xml:space="preserve">é construit par des esprits • Iles Flannan : La disparition inexpliquée </t>
  </si>
  <si>
    <t>Mystère</t>
  </si>
  <si>
    <t>is gardiens du phare maudit • Mystère au col Diatlov : neuf randonn</t>
  </si>
  <si>
    <t>Les sujets : Roswell : l'armée a-t-elle vraiment récupéré de</t>
  </si>
  <si>
    <t>Teresita</t>
  </si>
  <si>
    <t>rorisée par une sorcière... • Teresita... Basa : Le meurtrier condam</t>
  </si>
  <si>
    <t>Winchester</t>
  </si>
  <si>
    <t xml:space="preserve"> au témoignage d'un fantôme • Winchester : L'étrange manoir hanté cons</t>
  </si>
  <si>
    <t>Roswell</t>
  </si>
  <si>
    <t>Les sujets : Roswell : l'armée a-t-elle vraiment r</t>
  </si>
  <si>
    <t>Chupacabra de Porto Rico</t>
  </si>
  <si>
    <t xml:space="preserve"> du Loch Ness”. “L’inquiétant Chupacabra de Porto Rico” ainsi que “L’histoire vraie </t>
  </si>
  <si>
    <t>Elizabeth Bathory</t>
  </si>
  <si>
    <t>ainsi que “L’histoire vraie d’Elizabeth Bathory”.</t>
  </si>
  <si>
    <t>enace sous surveillance” : le New York Times affirme que des mystérieux OV</t>
  </si>
  <si>
    <t>Au programme : “Les OVNI du pentagone, une menace sous</t>
  </si>
  <si>
    <t xml:space="preserve">es affirme que des mystérieux OVNI ont envahi les Etats-Unis en </t>
  </si>
  <si>
    <t>“la prophétie des ombres</t>
  </si>
  <si>
    <t>t” : l’histoire vraie du film “la prophétie des ombres” de Mark Pellington. “Le myst</t>
  </si>
  <si>
    <t>on. “Le mystère du monstre du Loch Ness”. “L’inquiétant Chupacabra de</t>
  </si>
  <si>
    <t>Le Mothman</t>
  </si>
  <si>
    <t xml:space="preserve"> jamais envie d’y retourner. “Le Mothman, l'ombre qui annonçait la mor</t>
  </si>
  <si>
    <t>ystérieux OVNI ont envahi les Etats-Unis en novembre 2017. “La plantat</t>
  </si>
  <si>
    <t>ion Myrtle, l'hôtel maudit de Louisiane” : venez découvrir cette mais</t>
  </si>
  <si>
    <t>Mark Pellington</t>
  </si>
  <si>
    <t xml:space="preserve"> “la prophétie des ombres” de Mark Pellington. “Le mystère du monstre du Lo</t>
  </si>
  <si>
    <t>Mothman</t>
  </si>
  <si>
    <t>mais envie d’y retourner. “Le Mothman, l'ombre qui annonçait la mor</t>
  </si>
  <si>
    <t>Myrtle</t>
  </si>
  <si>
    <t>novembre 2017. “La plantation Myrtle, l'hôtel maudit de Louisiane”</t>
  </si>
  <si>
    <t>enace sous surveillance” : le New York Times affirme que des mystéri</t>
  </si>
  <si>
    <t>r cette maison d’hôtes et ses jardins luxuriants et... vous n’aurez</t>
  </si>
  <si>
    <t xml:space="preserve">017. “La plantation Myrtle, l'hôtel maudit de Louisiane” : venez </t>
  </si>
  <si>
    <t>iane” : venez découvrir cette maison d’hôtes et ses jardins luxuri</t>
  </si>
  <si>
    <t>jardins luxuriants et... vous n’aurez plus jamais envie d’y re</t>
  </si>
  <si>
    <t>Porto Rico</t>
  </si>
  <si>
    <t xml:space="preserve">. “L’inquiétant Chupacabra de Porto Rico” ainsi que “L’histoire vraie </t>
  </si>
  <si>
    <t>Marc, le nouvel assistant en chiru</t>
  </si>
  <si>
    <t>Rebecca</t>
  </si>
  <si>
    <t xml:space="preserve">mé, Sabri passe une nuit avec Rebecca, une copine de Béa récemment </t>
  </si>
  <si>
    <t xml:space="preserve">es messages. Poussé par Aymé, Sabri passe une nuit avec Rebecca, </t>
  </si>
  <si>
    <t xml:space="preserve">use... de l'avocat vietnamien Jean-François, ne cesse de lui laisser des </t>
  </si>
  <si>
    <t>use... de l'avocat vietnamien Jean-François, ne cesse de lui lai</t>
  </si>
  <si>
    <t xml:space="preserve">. de l'avocat vietnamien Jean-François, ne cesse de lui laisser des </t>
  </si>
  <si>
    <t>n de convenir à l'intéressé ! Jamel et Aymé se moquent de Béa qui</t>
  </si>
  <si>
    <t>t en chirurgie, ne laisse pas Clara indifférente. Mais la perspec</t>
  </si>
  <si>
    <t>t avec Rebecca, une copine de Béa récemment recrutée. Dès lors,</t>
  </si>
  <si>
    <t>! Jamel et Aymé se moquent de Béa qui, amoureuse... de l'avocat</t>
  </si>
  <si>
    <t>sser des messages. Poussé par Aymé, Sabri passe une nuit avec Re</t>
  </si>
  <si>
    <t>enir à l'intéressé ! Jamel et Aymé se moquent de Béa qui, amoure</t>
  </si>
  <si>
    <t>Jamel et Aymé</t>
  </si>
  <si>
    <t>n de convenir à l'intéressé ! Jamel et Aymé se moquent de Béa qui, amoure</t>
  </si>
  <si>
    <t xml:space="preserve">Béa part en mission humanitaire. </t>
  </si>
  <si>
    <t>u bar est compromis, Sabri et Jamel décident de prendre la relève</t>
  </si>
  <si>
    <t>Béa part en mission humanitaire. Lorsque le spect</t>
  </si>
  <si>
    <t>acle à venir d'un magicien au bar est compromis, Sabri et Jamel</t>
  </si>
  <si>
    <t xml:space="preserve">agicien au bar est compromis, Sabri et Jamel décident de prendre </t>
  </si>
  <si>
    <t>ures se fait avec difficulté. Clara annonce à Jamel qu'elle ne lu</t>
  </si>
  <si>
    <t>conserver... son temps plein. Sabri tombe sous le charme de la no</t>
  </si>
  <si>
    <t>c difficulté. Clara annonce à Jamel qu'elle ne lui paiera pas d'h</t>
  </si>
  <si>
    <t>nces équivoques. De son côté, Nadia se lie d'amitié avec Laurence</t>
  </si>
  <si>
    <t>Laurence</t>
  </si>
  <si>
    <t>é, Nadia se lie d'amitié avec Laurence qui vient d'accepter le poste</t>
  </si>
  <si>
    <t xml:space="preserve">A l'hôpital, l'application des 35 heures </t>
  </si>
  <si>
    <t xml:space="preserve"> de l'appareil. Démasquée par Aymé, la  cousine  de Jamel... est</t>
  </si>
  <si>
    <t>Le professeur Strauss emmène Aymé, qui a une peur panique de l'</t>
  </si>
  <si>
    <t>e peur panique de l'avion, en Australie. Lorsque le pilote est pris d</t>
  </si>
  <si>
    <t>vice. Sabri est convaincu que Jamel l'a assassinée. Mis dans la c</t>
  </si>
  <si>
    <t>la confidence de l'imposture, Laurence ne décolère pas.</t>
  </si>
  <si>
    <t>rainte de quitter le service. Sabri est convaincu que Jamel l'a a</t>
  </si>
  <si>
    <t xml:space="preserve">e pilote est pris de vertige, Strauss l'endort, ainsi que tous les </t>
  </si>
  <si>
    <t>Le professeur Strauss emmène Aymé, qui a une peur p</t>
  </si>
  <si>
    <t xml:space="preserve">uée par Aymé, la  cousine  de Jamel... est contrainte de quitter </t>
  </si>
  <si>
    <t>Naked and Afraid : 21 jours pour survivre</t>
  </si>
  <si>
    <t>. Sans se connaître, Kevin et Emmanuelle ont accepté de vivre une expé</t>
  </si>
  <si>
    <t xml:space="preserve">a planète. Sans se connaître, Kevin et Emmanuelle ont accepté de </t>
  </si>
  <si>
    <t>s plus reculés de la planète. Stéphanie, 35 ans, et Steven, 32 ans, o</t>
  </si>
  <si>
    <t>lanète. Stéphanie, 35 ans, et Steven, 32 ans, ont accepté de vivre</t>
  </si>
  <si>
    <t>a Colombie. Marie, 45 ans, et Olivier, 31 ans, deux aventuriers sél</t>
  </si>
  <si>
    <t>te fois-ci, au fin fond de la Colombie. Marie, 45 ans, et Olivier, 3</t>
  </si>
  <si>
    <t xml:space="preserve">, au fin fond de la Colombie. Marie, 45 ans, et Olivier, 31 ans, </t>
  </si>
  <si>
    <t>Snakes in the City</t>
  </si>
  <si>
    <t>Seba</t>
  </si>
  <si>
    <t>au monde 25 petits pythons de Seba.</t>
  </si>
  <si>
    <t xml:space="preserve">Simon et Siouxsie ont pour mission </t>
  </si>
  <si>
    <t>Simon et Siouxsie ont pour mission de capturer un mamba noir. Ma</t>
  </si>
  <si>
    <t>Siouxsie</t>
  </si>
  <si>
    <t xml:space="preserve">Simon et Siouxsie ont pour mission de capturer </t>
  </si>
  <si>
    <t>Au coeur du zoo : Tampa</t>
  </si>
  <si>
    <t>zoo</t>
  </si>
  <si>
    <t>isode, un ourson est amené au zoo en urgence après avoir été ab</t>
  </si>
  <si>
    <t>Au coeur du zoo: Caroline du Nord</t>
  </si>
  <si>
    <t>zoo de Caroline du Nord</t>
  </si>
  <si>
    <t>Les animaux du zoo de Caroline du Nord se portent pour le mieux. Les</t>
  </si>
  <si>
    <t>Caroline du Nord</t>
  </si>
  <si>
    <t>ejoindre la colonie. Enfin, l'équipe du centre de réhabilitation..</t>
  </si>
  <si>
    <t>rventions successives dans sa maison pour attraper quatre serpents</t>
  </si>
  <si>
    <t>rité d'une toiture exigüe, et Simon doit enfoncer sa tête dans de</t>
  </si>
  <si>
    <t>ements de couleuvres dans son jardin, mais au bout du compte, il..</t>
  </si>
  <si>
    <t>n bébé cobra cracheur attaque Siouxsie sournoisement et manque de l'</t>
  </si>
  <si>
    <t xml:space="preserve">Simon et Siouxsie affrontent un orage tropical </t>
  </si>
  <si>
    <t>Simon et Siouxsie affrontent un ora</t>
  </si>
  <si>
    <t>Une saison au zoo</t>
  </si>
  <si>
    <t>Béranger</t>
  </si>
  <si>
    <t>ortues du zoo de leur enclos. Béranger emmène Mathilde sur l'île des</t>
  </si>
  <si>
    <t xml:space="preserve">Béranger et Mathilde tentent de faire </t>
  </si>
  <si>
    <t>Axel</t>
  </si>
  <si>
    <t>lde sur l'île des perroquets. Axel et Chloé s'occupent de la pes</t>
  </si>
  <si>
    <t>faire sortir les 8 tortues du zoo de leur enclos. Béranger emmè</t>
  </si>
  <si>
    <t>l'île des perroquets. Axel et Chloé s'occupent de la pesée des oi</t>
  </si>
  <si>
    <t>Mathilde</t>
  </si>
  <si>
    <t>Béranger et Mathilde tentent de faire sortir les 8</t>
  </si>
  <si>
    <t xml:space="preserve"> leur enclos. Béranger emmène Mathilde sur l'île des perroquets. Axe</t>
  </si>
  <si>
    <t>Thumbelina</t>
  </si>
  <si>
    <t>t des œufs de près ; Rocky et Thumbelina, les parents, pourraient bien</t>
  </si>
  <si>
    <t>e un tigreau. De son côté, Dr Ray porte secours à un bébé loutr</t>
  </si>
  <si>
    <t>urveillent des œufs de près ; Rocky et Thumbelina, les parents, p</t>
  </si>
  <si>
    <t>Malaisie</t>
  </si>
  <si>
    <t>accouplement de ses tigres de Malaisie... dans l'espoir qu'ils fasse</t>
  </si>
  <si>
    <t>Dr Ray</t>
  </si>
  <si>
    <t>ître un tigreau. De son côté, Dr Ray porte secours à un bébé loutr</t>
  </si>
  <si>
    <t>e à deux nouveaux poussins. L'équipe dédiée aux espèces asiatiques</t>
  </si>
  <si>
    <t>zoo de Tampa</t>
  </si>
  <si>
    <t>a folie des bébés s'empare du zoo de Tampa ! Les soigneurs des pingouins</t>
  </si>
  <si>
    <t>Tampa !</t>
  </si>
  <si>
    <t xml:space="preserve"> des bébés s'empare du zoo de Tampa ! Les soigneurs des pingouins s</t>
  </si>
  <si>
    <t>Tampa</t>
  </si>
  <si>
    <t xml:space="preserve"> des bébés s'empare du zoo de Tampa ! Les soigneurs des pingouins</t>
  </si>
  <si>
    <t>La Flèche</t>
  </si>
  <si>
    <t xml:space="preserve">aillent au parc zoologique de La Flèche, situé à proximité du Mans : </t>
  </si>
  <si>
    <t>parc zoologique de La Flèche</t>
  </si>
  <si>
    <t xml:space="preserve">les femmes qui travaillent au parc zoologique de La Flèche, situé à proximité du Mans : </t>
  </si>
  <si>
    <t>Mans</t>
  </si>
  <si>
    <t xml:space="preserve"> Flèche, situé à proximité du Mans : soigneurs, vétérinaires, re</t>
  </si>
  <si>
    <t>Cesar Millan : Tel maître, tel chien</t>
  </si>
  <si>
    <t>Mayo</t>
  </si>
  <si>
    <t>Cesar aide la famille Mayo avec leur pit-bull Molly, enf</t>
  </si>
  <si>
    <t>Cesar</t>
  </si>
  <si>
    <t>Cesar aide la famille Mayo avec leu</t>
  </si>
  <si>
    <t>fermée depuis dix ans dans le jardin à cause d'un grave incident s</t>
  </si>
  <si>
    <t>'un grave incident survenu au parc à chien.</t>
  </si>
  <si>
    <t>mille Mayo avec leur pit-bull Molly, enfermée depuis dix ans dans</t>
  </si>
  <si>
    <t>S.O.S. Cesar en Asie</t>
  </si>
  <si>
    <t>Cesar vient à la rescousse d'un bât</t>
  </si>
  <si>
    <t>Elffy</t>
  </si>
  <si>
    <t>scousse d'un bâtard de 3 ans, Elffy, qui a déjà mordu tous les me</t>
  </si>
  <si>
    <t>Alvina</t>
  </si>
  <si>
    <t>lle. La propriétaire d'Elffy, Alvina, est enceinte de 8 mois et sa</t>
  </si>
  <si>
    <t>mille est terrifié qu'un jour Elffy la morde et blesse le bébé. I</t>
  </si>
  <si>
    <t>sa famille. La propriétaire d'Elffy, Alvina, est enceinte de 8 mo</t>
  </si>
  <si>
    <t>n chien si agressif, alors si Cesar ne réussit pas à le réhabilit</t>
  </si>
  <si>
    <t>L'incroyable Dr Pol</t>
  </si>
  <si>
    <t>e peut compter sur Charles et Abigail pour l'aider à peaufiner sa t</t>
  </si>
  <si>
    <t>Pol</t>
  </si>
  <si>
    <t>Le docteur Pol enquête sur les grosseurs pré</t>
  </si>
  <si>
    <t>e oie fait sa loi. Le docteur Pol... est sollicité par l'équipe</t>
  </si>
  <si>
    <t xml:space="preserve"> peau d'un python. Le docteur Nicole découvre la cause surprenante</t>
  </si>
  <si>
    <t>ièvre d'un chat et le docteur Lisa suture la plaie d'un chien. S</t>
  </si>
  <si>
    <t xml:space="preserve"> vétérinaire peut compter sur Charles et Abigail pour l'aider à pea</t>
  </si>
  <si>
    <t>équipe locale</t>
  </si>
  <si>
    <t>ur Pol... est sollicité par l'équipe locale de baseball pour lancer la pr</t>
  </si>
  <si>
    <t>s chiots. Les docteurs Pol et Brenda unissent leurs forces pour ré</t>
  </si>
  <si>
    <t xml:space="preserve"> n'en finit plus ! Le docteur Lisa enchaîne les urgences sur d'a</t>
  </si>
  <si>
    <t>Mid-Michigan Honor Flight</t>
  </si>
  <si>
    <t xml:space="preserve"> officielle de Washington, le Mid-Michigan Honor Flight.</t>
  </si>
  <si>
    <t>icielle de Washington, le Mid-Michigan Honor Flight.</t>
  </si>
  <si>
    <t>rs d'une visite officielle de Washington, le Mid-Michigan Honor Flight</t>
  </si>
  <si>
    <t>dorables chiots. Les docteurs Pol et Brenda unissent leurs forc</t>
  </si>
  <si>
    <t>ais à la clinique, le docteur Pol accompagne avec fierté les vé</t>
  </si>
  <si>
    <t xml:space="preserve">ne ferme alors que le docteur Nicole est... aux petits soins avec </t>
  </si>
  <si>
    <t xml:space="preserve">avec fierté les vétérans de l'armée américaine lors d'une visite officielle </t>
  </si>
  <si>
    <t>se casse la patte. Le docteur Pol commence sa journée par la vi</t>
  </si>
  <si>
    <t xml:space="preserve"> Pendant ce temps, le docteur Nicole part à la chasse aux vers.</t>
  </si>
  <si>
    <t>.. de 26 chiots et le docteur Lisa résout une étrange affaire. P</t>
  </si>
  <si>
    <t>docteur Brenda</t>
  </si>
  <si>
    <t>de grossesse. De son côté, le docteur Brenda fait face à une situation d'u</t>
  </si>
  <si>
    <t>Sisco</t>
  </si>
  <si>
    <t>à une situation d'urgence car Sisco, le cheval, souffre de coliqu</t>
  </si>
  <si>
    <t>ue de personnel et le docteur Sandra se prépare à partir.</t>
  </si>
  <si>
    <t>esse. De son côté, le docteur Brenda fait face à une situation d'u</t>
  </si>
  <si>
    <t>es de la clinique. Le docteur Pol dispute des vaches qui refuse</t>
  </si>
  <si>
    <t>Sioux</t>
  </si>
  <si>
    <t xml:space="preserve">Les spécialistes Simon et Sioux tentent de capturer un mamba </t>
  </si>
  <si>
    <t xml:space="preserve">Les spécialistes Simon et Sioux tentent de capturer </t>
  </si>
  <si>
    <t>Siouxsie Gillett</t>
  </si>
  <si>
    <t>a petite amie herpétologiste, Siouxsie Gillett, se rendent dans une communau</t>
  </si>
  <si>
    <t>Simon Keys</t>
  </si>
  <si>
    <t>L'attrapeur de serpent, Simon Keys, et sa petite amie herpétolog</t>
  </si>
  <si>
    <t>Tricky</t>
  </si>
  <si>
    <t>ois chiens Izabella, Kaine et Tricky. Leur instinct primaire les p</t>
  </si>
  <si>
    <t>Suzy</t>
  </si>
  <si>
    <t xml:space="preserve"> une visite aux urgences pour Suzy.</t>
  </si>
  <si>
    <t>Cesar vient en aide à Suzy, une maîtresse épuisée et vic</t>
  </si>
  <si>
    <t>Kaine</t>
  </si>
  <si>
    <t>ec ses trois chiens Izabella, Kaine et Tricky. Leur instinct prim</t>
  </si>
  <si>
    <t>Cesar vient en aide à Suzy, une maî</t>
  </si>
  <si>
    <t>Izabella</t>
  </si>
  <si>
    <t>i faire avec ses trois chiens Izabella, Kaine et Tricky. Leur instin</t>
  </si>
  <si>
    <t>urbulents, Izabella, Kaine et Tricky.</t>
  </si>
  <si>
    <t xml:space="preserve"> ses trois chiens turbulents, Izabella, Kaine et Tricky.</t>
  </si>
  <si>
    <t>Cesar vient en aide à Suzy, une maîtresse victime d'un t</t>
  </si>
  <si>
    <t xml:space="preserve"> chiens turbulents, Izabella, Kaine et Tricky.</t>
  </si>
  <si>
    <t>Storm</t>
  </si>
  <si>
    <t>lles est déterminée à soigner Storm, son berger australien, surex</t>
  </si>
  <si>
    <t>Cesar se met au service de plusieur</t>
  </si>
  <si>
    <t>Secrets de l'Inde sauvage</t>
  </si>
  <si>
    <t>Asie</t>
  </si>
  <si>
    <t>le plus gros animal sauvage d'Asie. Il survit au rythme du fleuv</t>
  </si>
  <si>
    <t>Assam</t>
  </si>
  <si>
    <t xml:space="preserve">s se cachent dans la jungle d'Assam : le cobra royal et le tigre </t>
  </si>
  <si>
    <t>Brahmapoutre</t>
  </si>
  <si>
    <t>Il survit au rythme du fleuve Brahmapoutre, dans des conditions extrêmes</t>
  </si>
  <si>
    <t>fleuve Brahmapoutre</t>
  </si>
  <si>
    <t>'Asie. Il survit au rythme du fleuve Brahmapoutre, dans des conditions extrêmes</t>
  </si>
  <si>
    <t>L'Inde abrite près d'un cinquième de</t>
  </si>
  <si>
    <t>Bengale</t>
  </si>
  <si>
    <t>le cobra royal et le tigre du Bengale.</t>
  </si>
  <si>
    <t>Destination Wild : L'Inde à l'état sauvage</t>
  </si>
  <si>
    <t xml:space="preserve">L'Inde, terre sacrée, accueille une </t>
  </si>
  <si>
    <t xml:space="preserve"> le tigre ou encore le lion d'Asie font partie de cet écosystème</t>
  </si>
  <si>
    <t>Destination Wild</t>
  </si>
  <si>
    <t xml:space="preserve"> le désert du nord-ouest de l'Inde semble dépourvu de toute vie.</t>
  </si>
  <si>
    <t>faire monter dans la voiture. César a du pain sur la planche... m</t>
  </si>
  <si>
    <t>Duk Duk</t>
  </si>
  <si>
    <t>, il est prêt à tout pour que Duk Duk n'est plus peur des hommes et</t>
  </si>
  <si>
    <t>Cesar est confronté à Duk Duk, un cabot borgne qui se méfie</t>
  </si>
  <si>
    <t>Cesar est confronté à Duk Duk, un c</t>
  </si>
  <si>
    <t>Ultimate Airport USA</t>
  </si>
  <si>
    <t>comté d'Orange</t>
  </si>
  <si>
    <t>Dans le comté d'Orange, les agents de la Sécurité or</t>
  </si>
  <si>
    <t>la Sécurité</t>
  </si>
  <si>
    <t>comté d'Orange, les agents de la Sécurité organisent une rencontre sous</t>
  </si>
  <si>
    <t>Sécurité</t>
  </si>
  <si>
    <t>té d'Orange, les agents de la Sécurité organisent une rencontre sous</t>
  </si>
  <si>
    <t xml:space="preserve"> de dollars. Les douaniers de Miami et de... Fort Lauderdale insp</t>
  </si>
  <si>
    <t>A Denver, les agents de la Sécurité intérieure traquent une carga</t>
  </si>
  <si>
    <t>n de MDMA en partance pour la France et coopèrent avec les autorit</t>
  </si>
  <si>
    <t>autorités locales</t>
  </si>
  <si>
    <t xml:space="preserve"> France et coopèrent avec les autorités locales pour mettre un terme à une op</t>
  </si>
  <si>
    <t>Sécurité intérieure</t>
  </si>
  <si>
    <t>A Denver, les agents de la Sécurité intérieure traquent une cargaison de MDM</t>
  </si>
  <si>
    <t>MDMA</t>
  </si>
  <si>
    <t>ure traquent une cargaison de MDMA en partance pour la France et</t>
  </si>
  <si>
    <t>Denver</t>
  </si>
  <si>
    <t>A Denver, les agents de la Sécurité in</t>
  </si>
  <si>
    <t>Arizona</t>
  </si>
  <si>
    <t>c des activités illégales. En Arizona, les douanes interpellent une</t>
  </si>
  <si>
    <t>ison de MDMA en partance pour la France et coopèrent avec les autorit</t>
  </si>
  <si>
    <t>Fort Lauderdale</t>
  </si>
  <si>
    <t>s douaniers de Miami et de... Fort Lauderdale inspectent les vols à la rech</t>
  </si>
  <si>
    <t>és illégales. En Arizona, les douanes interpellent une mule transpo</t>
  </si>
  <si>
    <t>San Diego</t>
  </si>
  <si>
    <t>Les douanes de San Diego interceptent un chargeur de b</t>
  </si>
  <si>
    <t>douanes de San</t>
  </si>
  <si>
    <t>Les douanes de San Diego interceptent un chargeu</t>
  </si>
  <si>
    <t xml:space="preserve">Richard et Jonny se penchent sur les </t>
  </si>
  <si>
    <t>Jonny</t>
  </si>
  <si>
    <t>Richard et Jonny se penchent sur les différent</t>
  </si>
  <si>
    <t>Caraïbes : côtes sous surveillance</t>
  </si>
  <si>
    <t>Metal Shark</t>
  </si>
  <si>
    <t>e de Curaçao. Les agents d'un Metal Shark contrôlent un bâtiment abando</t>
  </si>
  <si>
    <t>Saint-Martin</t>
  </si>
  <si>
    <t xml:space="preserve"> en poste à Curaçao, Aruba et Saint-Martin. Dans cet épisode, l'équipage</t>
  </si>
  <si>
    <t>'un Metal Shark contrôlent un bâtiment abandonné suspicieux.</t>
  </si>
  <si>
    <t>Curaçao</t>
  </si>
  <si>
    <t xml:space="preserve">té des garde-côtes en poste à Curaçao, Aruba et Saint-Martin. Dans </t>
  </si>
  <si>
    <t xml:space="preserve"> la plus haute... montagne de Curaçao. Les agents d'un Metal Shark </t>
  </si>
  <si>
    <t>Aruba</t>
  </si>
  <si>
    <t>rde-côtes en poste à Curaçao, Aruba et Saint-Martin. Dans cet épi</t>
  </si>
  <si>
    <t>ste à Curaçao, Aruba et Saint-Martin. Dans cet épisode, l'équipage</t>
  </si>
  <si>
    <t>Shark</t>
  </si>
  <si>
    <t>uraçao. Les agents d'un Metal Shark contrôlent un bâtiment abando</t>
  </si>
  <si>
    <t>hélicoptère de Recherche et Sauvetage</t>
  </si>
  <si>
    <t>L'hélicoptère de Recherche et Sauvetage part secourir les passagers d</t>
  </si>
  <si>
    <t>Sauvetage</t>
  </si>
  <si>
    <t>ilier qui fait naufrage et la Marine royale réalise une saisie de drogues</t>
  </si>
  <si>
    <t xml:space="preserve">ilier qui fait naufrage et la Marine royale réalise une saisie de </t>
  </si>
  <si>
    <t>Recherche</t>
  </si>
  <si>
    <t>L'hélicoptère de Recherche et Sauvetage part secourir le</t>
  </si>
  <si>
    <t>La minute de vérité</t>
  </si>
  <si>
    <t>Séoul</t>
  </si>
  <si>
    <t xml:space="preserve"> juin 1995, un supermarché de Séoul s'effondre, emprisonnant mill</t>
  </si>
  <si>
    <t>supermarché de Séoul</t>
  </si>
  <si>
    <t>Le 29 juin 1995, un supermarché de Séoul s'effondre, emprisonnant mill</t>
  </si>
  <si>
    <t xml:space="preserve">Le 29 juin 1995, un supermarché </t>
  </si>
  <si>
    <t>Pouvez</t>
  </si>
  <si>
    <t>Pouvez-vous surpasser un détecteur d</t>
  </si>
  <si>
    <t>Jonny Phillips</t>
  </si>
  <si>
    <t>ne fusée ? Richard Ambrose et Jonny Phillips enquêtent.</t>
  </si>
  <si>
    <t>poignardez</t>
  </si>
  <si>
    <t>détecteur de mensonges ? Vous poignardez avec un pointe de crayon ? Et</t>
  </si>
  <si>
    <t>Richard Ambrose</t>
  </si>
  <si>
    <t>faire voler droit une fusée ? Richard Ambrose et Jonny Phillips enquêtent.</t>
  </si>
  <si>
    <t xml:space="preserve"> en poste à Curaçao, Aruba et Saint-Martin. Dans cet épisode, les marins</t>
  </si>
  <si>
    <t>ttes de trafiquants. Un Metal Shark et son équipage contrôlent un</t>
  </si>
  <si>
    <t xml:space="preserve"> au comportement suspect et l'unité... héliportée tente de sauver</t>
  </si>
  <si>
    <t>x vedettes de trafiquants. Un Metal Shark et son équipage contrôlent un</t>
  </si>
  <si>
    <t>ste à Curaçao, Aruba et Saint-Martin. Dans cet épisode, les marins</t>
  </si>
  <si>
    <t>L'hélicoptère de Recherche et Sauvetage doit intervenir au-dessus d'u</t>
  </si>
  <si>
    <t xml:space="preserve"> une incroyable découverte. L'hélicoptère de Recherche et Sauvetage doit intervenir au-dessus d'u</t>
  </si>
  <si>
    <t xml:space="preserve"> découverte. L'hélicoptère de Recherche et Sauvetage doit intervenir </t>
  </si>
  <si>
    <t>îles Windward</t>
  </si>
  <si>
    <t>êcheur qui a disparu près des îles Windward.</t>
  </si>
  <si>
    <t xml:space="preserve">en Angleterre, pour rejoindre New York. Réputé insubmersible, c'est </t>
  </si>
  <si>
    <t>Le 10 avril 1912, le Titanic qui</t>
  </si>
  <si>
    <t>port de Southampton</t>
  </si>
  <si>
    <t>us les vivats de la foule, le port de Southampton, en Angleterre, pour rejoindr</t>
  </si>
  <si>
    <t>Titanic</t>
  </si>
  <si>
    <t>Le 10 avril 1912, le Titanic quitte, sous les vivats de la</t>
  </si>
  <si>
    <t>Retour</t>
  </si>
  <si>
    <t>eurte un iceberg et coule.... Retour sur les circonstances de cett</t>
  </si>
  <si>
    <t>e, le port de Southampton, en Angleterre, pour rejoindre New York. Rép</t>
  </si>
  <si>
    <t>Réputé</t>
  </si>
  <si>
    <t xml:space="preserve">rre, pour rejoindre New York. Réputé insubmersible, c'est le plus </t>
  </si>
  <si>
    <t>Southampton</t>
  </si>
  <si>
    <t>ivats de la foule, le port de Southampton, en Angleterre, pour rejoindr</t>
  </si>
  <si>
    <t>Norvégiens</t>
  </si>
  <si>
    <t>me une date tragique pour les Norvégiens. Ce jour-là, une bombe explos</t>
  </si>
  <si>
    <t>Utoya</t>
  </si>
  <si>
    <t xml:space="preserve"> fusillade éclate sur l’île d’Utoya, au large de la capitale norv</t>
  </si>
  <si>
    <t>Anders Behring Breivik</t>
  </si>
  <si>
    <t>norvégienne.... Le meurtrier, Anders Behring Breivik, a été condamné à vingt et un</t>
  </si>
  <si>
    <t>Le 22 juillet 2011 restera marqu</t>
  </si>
  <si>
    <t xml:space="preserve"> condamné à vingt et un an de prison. Le bilan des deux actes terr</t>
  </si>
  <si>
    <t>be explose dans un quartier d’Oslo qui abrite des administration</t>
  </si>
  <si>
    <t>capitale norvégienne</t>
  </si>
  <si>
    <t>l’île d’Utoya, au large de la capitale norvégienne.... Le meurtrier, Anders Behr</t>
  </si>
  <si>
    <t>Food Factory</t>
  </si>
  <si>
    <t>Dijon</t>
  </si>
  <si>
    <t>nts suivants : la moutarde de Dijon, les macarons à la noix de co</t>
  </si>
  <si>
    <t>Air Crash</t>
  </si>
  <si>
    <t>aéroport de Quincy</t>
  </si>
  <si>
    <t xml:space="preserve"> a suffi à créer le chaos à l'aéroport de Quincy, dans l'Illinois. Il n'en a p</t>
  </si>
  <si>
    <t>Garuda Indonesia</t>
  </si>
  <si>
    <t xml:space="preserve">tous les passagers du vol 152 Garuda Indonesia. Jamais un quiproquo n'a été </t>
  </si>
  <si>
    <t>Illinois</t>
  </si>
  <si>
    <t xml:space="preserve"> l'aéroport de Quincy, dans l'Illinois. Il n'en a pas fallu plus qu'</t>
  </si>
  <si>
    <t>île de Tenerife</t>
  </si>
  <si>
    <t>rier de tous les temps, sur l'île de Tenerife.</t>
  </si>
  <si>
    <t>British European Airways</t>
  </si>
  <si>
    <t>nquêteurs du crash du vol 548 British European Airways révèle un ensemble de facteur</t>
  </si>
  <si>
    <t>vol 548 British European Airways</t>
  </si>
  <si>
    <t>ar les enquêteurs du crash du vol 548 British European Airways révèle un ensemble de facteur</t>
  </si>
  <si>
    <t>TACA</t>
  </si>
  <si>
    <t>nction des moteurs du vol 110 TACA, son commandant de bord réali</t>
  </si>
  <si>
    <t>aéroport LaGuardia de New York</t>
  </si>
  <si>
    <t>anne après avoir décollé de l'aéroport LaGuardia de New York et son courageux commandant..</t>
  </si>
  <si>
    <t>vol 110 TACA</t>
  </si>
  <si>
    <t>e l'extinction des moteurs du vol 110 TACA, son commandant de bord réali</t>
  </si>
  <si>
    <t>Boeing 767</t>
  </si>
  <si>
    <t xml:space="preserve"> canadiennes, transformant un Boeing 767 en un énorme et très lourd pl</t>
  </si>
  <si>
    <t>réussit un amerrissage dans l'Hudson. Une panne désastreuse survie</t>
  </si>
  <si>
    <t>Boeing</t>
  </si>
  <si>
    <t xml:space="preserve"> canadiennes, transformant un Boeing 767 en un énorme et très lour</t>
  </si>
  <si>
    <t>lé de l'aéroport LaGuardia de New York et son courageux commandant..</t>
  </si>
  <si>
    <t>aéroport</t>
  </si>
  <si>
    <t xml:space="preserve">anne après avoir décollé de l'aéroport LaGuardia de New York et son </t>
  </si>
  <si>
    <t>Habsheim</t>
  </si>
  <si>
    <t xml:space="preserve">s d'un vol de démonstration à Habsheim, dans le sud de l'Alsace, un </t>
  </si>
  <si>
    <t>Le 26 juin 1988, lors d'un vol d</t>
  </si>
  <si>
    <t>Airbus A320</t>
  </si>
  <si>
    <t>, dans le sud de l'Alsace, un Airbus A320 s'écrase en forêt et s'enflam</t>
  </si>
  <si>
    <t>Alsace</t>
  </si>
  <si>
    <t xml:space="preserve"> à Habsheim, dans le sud de l'Alsace, un Airbus A320 s'écrase en f</t>
  </si>
  <si>
    <t>Boeing 747</t>
  </si>
  <si>
    <t>onisée. Suite à la chute d'un Boeing 747 coréen dans les eaux, les aut</t>
  </si>
  <si>
    <t>onisée. Suite à la chute d'un Boeing 747 coréen dans les eaux, les</t>
  </si>
  <si>
    <t>Boeing 747 coréen</t>
  </si>
  <si>
    <t xml:space="preserve">onisée. Suite à la chute d'un Boeing 747 coréen dans les eaux, les autorités </t>
  </si>
  <si>
    <t>Sinaï</t>
  </si>
  <si>
    <t xml:space="preserve"> la guerre. Dans le désert du Sinaï, il ne reste d'un avion de li</t>
  </si>
  <si>
    <t>autorités soviétiques</t>
  </si>
  <si>
    <t>747 coréen dans les eaux, les autorités soviétiques reconnaissent leur responsabi</t>
  </si>
  <si>
    <t>cles géopolitiques barrent la route aux enquêteurs.</t>
  </si>
  <si>
    <t>Alaska : seuls au monde</t>
  </si>
  <si>
    <t>Port Protection</t>
  </si>
  <si>
    <t>Alors que l'hiver arrive sur Port Protection, tous les habitants doivent s</t>
  </si>
  <si>
    <t>é pour enrichir le sol de son jardin. Curly Leach... doit affronte</t>
  </si>
  <si>
    <t>Mary Miller</t>
  </si>
  <si>
    <t xml:space="preserve"> n'est jamais loin. Alors que Mary Miller s'aventure en forêt pour chas</t>
  </si>
  <si>
    <t>ur les résidents autonomes de Port Protection, le danger n'est jamais loin.</t>
  </si>
  <si>
    <t>Gary Muehlberger</t>
  </si>
  <si>
    <t xml:space="preserve"> de bois de chauffage. Enfin, Gary Muehlberger brave les flots tumultueux du</t>
  </si>
  <si>
    <t>Curly Leach</t>
  </si>
  <si>
    <t>nrichir le sol de son jardin. Curly Leach... doit affronter des conditi</t>
  </si>
  <si>
    <t>ts tumultueux du sud-est de l'Alaska afin d'approvisionner son con</t>
  </si>
  <si>
    <t>Sam Carlson</t>
  </si>
  <si>
    <t xml:space="preserve"> région menacent sa sécurité. Sam Carlson fait appel à son ingéniosité </t>
  </si>
  <si>
    <t>Ultimate Airport Dubaï</t>
  </si>
  <si>
    <t xml:space="preserve">A l'aéroport international de Dubaï, 3 000 passagers arrivent au </t>
  </si>
  <si>
    <t xml:space="preserve">rs arrivent au même moment et Jo dispose de moins d'une heure </t>
  </si>
  <si>
    <t>aéroport international de Dubaï</t>
  </si>
  <si>
    <t>La tour</t>
  </si>
  <si>
    <t>La tour de contrôle tente de faire dé</t>
  </si>
  <si>
    <t>oupe de voyageurs bloqués à l’aéroport est pris en charge par le ser</t>
  </si>
  <si>
    <t>ant à l’appel sur le vol pour Sydney risque de tout décaler. Par a</t>
  </si>
  <si>
    <t>Mayday, dangers dans le ciel</t>
  </si>
  <si>
    <t>s s'écrase en plein cœur de l'Himalaya. Alors que les pièces à convi</t>
  </si>
  <si>
    <t>Patagonie</t>
  </si>
  <si>
    <t xml:space="preserve"> Comodora, sur le littoral de Patagonie, le vol 5428 de la compagnie </t>
  </si>
  <si>
    <t>Comodora</t>
  </si>
  <si>
    <t>En direction de Comodora, sur le littoral de Patagonie</t>
  </si>
  <si>
    <t>compagnie SOL Airlines</t>
  </si>
  <si>
    <t xml:space="preserve"> Patagonie, le vol 5428 de la compagnie SOL Airlines s'écrase au cœur d'un désert </t>
  </si>
  <si>
    <t>SOL Airlines</t>
  </si>
  <si>
    <t xml:space="preserve">, le vol 5428 de la compagnie SOL Airlines s'écrase au cœur d'un désert </t>
  </si>
  <si>
    <t>e forage s'écrase au large de Terre-Neuve laissant un survivant. Une mi</t>
  </si>
  <si>
    <t>S-92</t>
  </si>
  <si>
    <t>ut de conception fatal sur le S-92.</t>
  </si>
  <si>
    <t>ve laissant un survivant. Une mission de sauvetage d'une ampleur ex</t>
  </si>
  <si>
    <t>Arctique</t>
  </si>
  <si>
    <t>n avion-cargo s'écrase dans l'Arctique suédois, et le cratère qui en</t>
  </si>
  <si>
    <t>Dora l'exploratrice (S8-E15)</t>
  </si>
  <si>
    <t>Mister Toucan</t>
  </si>
  <si>
    <t>or le taureau, Vera le varan, Mister Toucan, Tico l'écureuil, ou encore C</t>
  </si>
  <si>
    <t>Dora</t>
  </si>
  <si>
    <t>ours utiles aux... deux amis. Dora utilise une carte, qui leur d</t>
  </si>
  <si>
    <t>Babouche</t>
  </si>
  <si>
    <t xml:space="preserve">rcourant forêts et montagnes. Babouche porte un sac à dos rempli de </t>
  </si>
  <si>
    <t>Chipeur le renard</t>
  </si>
  <si>
    <t>n, Tico l'écureuil, ou encore Chipeur le renard participent à leurs escapades</t>
  </si>
  <si>
    <t>Toucan</t>
  </si>
  <si>
    <t>aureau, Vera le varan, Mister Toucan, Tico l'écureuil, ou encore C</t>
  </si>
  <si>
    <t>Totor le taureau</t>
  </si>
  <si>
    <t>e toujours le bon itinéraire. Totor le taureau, Vera le varan, Mister Toucan</t>
  </si>
  <si>
    <t>pprend l'anglais aux enfants. Babouche le petit singe est son fidèle</t>
  </si>
  <si>
    <t>Chipeur</t>
  </si>
  <si>
    <t>n, Tico l'écureuil, ou encore Chipeur le renard participent à leurs</t>
  </si>
  <si>
    <t>Vera le varan</t>
  </si>
  <si>
    <t>itinéraire. Totor le taureau, Vera le varan, Mister Toucan, Tico l'écureu</t>
  </si>
  <si>
    <t>articipent à leurs escapades. Voirplusmoins</t>
  </si>
  <si>
    <t>Totor</t>
  </si>
  <si>
    <t>e toujours le bon itinéraire. Totor le taureau, Vera le varan, Mi</t>
  </si>
  <si>
    <t>Résumé Dora</t>
  </si>
  <si>
    <t>Résumé Dora, 7 ans, est une fillette hisp</t>
  </si>
  <si>
    <t>Tico</t>
  </si>
  <si>
    <t>Vera le varan, Mister Toucan, Tico l'écureuil, ou encore Chipeur</t>
  </si>
  <si>
    <t>Tico l'écureuil</t>
  </si>
  <si>
    <t xml:space="preserve">Vera le varan, Mister Toucan, Tico l'écureuil, ou encore Chipeur le renard </t>
  </si>
  <si>
    <t>Dora l'exploratrice (S7-E1)</t>
  </si>
  <si>
    <t>loin, très loin. Aide Dora et Babouche à le récupérer. En chemin, il</t>
  </si>
  <si>
    <t>e jette loin, très loin. Aide Dora et Babouche à le récupérer. E</t>
  </si>
  <si>
    <t>'année des élèves du gymnase. Dora est impatiente de danser pour</t>
  </si>
  <si>
    <t xml:space="preserve"> de fin d'année des élèves du gymnase. Dora est impatiente de danse</t>
  </si>
  <si>
    <t>Aide Dora</t>
  </si>
  <si>
    <t xml:space="preserve"> et le jette loin, très loin. Aide Dora et Babouche à le récupérer. E</t>
  </si>
  <si>
    <t>, le spectacle n'attend pas ! Voirplusmoins</t>
  </si>
  <si>
    <t>Peppa Pig (S1-E1)</t>
  </si>
  <si>
    <t>Peppa</t>
  </si>
  <si>
    <t xml:space="preserve">travaille sur son ordinateur. Peppa et George l'observent. Mais, </t>
  </si>
  <si>
    <t>Cochon</t>
  </si>
  <si>
    <t>raignent la réaction de maman Cochon...</t>
  </si>
  <si>
    <t xml:space="preserve">s, curieuse et touche-à-tout, Peppa appuie sur plusieurs touches </t>
  </si>
  <si>
    <t>Maman Cochon</t>
  </si>
  <si>
    <t>Maman Cochon travaille sur son ordinateur.</t>
  </si>
  <si>
    <t xml:space="preserve"> sur son ordinateur. Peppa et George l'observent. Mais, curieuse e</t>
  </si>
  <si>
    <t xml:space="preserve"> à George à lancer le ballon. Maman Cochon leur propose un jeu. Il faut </t>
  </si>
  <si>
    <t xml:space="preserve">Peppa apprend à George à lancer le </t>
  </si>
  <si>
    <t xml:space="preserve">rge à lancer le ballon. Maman Cochon leur propose un jeu. Il faut </t>
  </si>
  <si>
    <t>Peppa apprend à George à lancer le ballon. Maman Coc</t>
  </si>
  <si>
    <t xml:space="preserve"> Mis à contribution, Peppa et George mettent la maison sens dessus</t>
  </si>
  <si>
    <t>Papa Cochon</t>
  </si>
  <si>
    <t>Papa Cochon a égaré ses lunettes. Mis à c</t>
  </si>
  <si>
    <t>n, Peppa et George mettent la maison sens dessus-dessous, sans les</t>
  </si>
  <si>
    <t>lunettes. Mis à contribution, Peppa et George mettent la maison s</t>
  </si>
  <si>
    <t>elques heures plus tard, papa Cochon se rend compte qu'il est assi</t>
  </si>
  <si>
    <t>Grand-père apprend à Peppa à jardiner. Elle plante des g</t>
  </si>
  <si>
    <t xml:space="preserve">tard, des fraises ont poussé. George, lui, veut faire pousser des </t>
  </si>
  <si>
    <t>Grand-père apprend à Peppa à jardin</t>
  </si>
  <si>
    <t xml:space="preserve"> bu trop vite et a le hoquet. Peppa tente de le lui faire passer </t>
  </si>
  <si>
    <t xml:space="preserve"> lorsque George pleure, maman Cochon gronde Peppa...</t>
  </si>
  <si>
    <t>ui faisant peur. Mais lorsque George pleure, maman Cochon gronde P</t>
  </si>
  <si>
    <t>George a bu trop vite et a le hoquet</t>
  </si>
  <si>
    <t>George pleure</t>
  </si>
  <si>
    <t>ui faisant peur. Mais lorsque George pleure, maman Cochon gronde Peppa...</t>
  </si>
  <si>
    <t>Cochon gronde Peppa</t>
  </si>
  <si>
    <t>e pleure, maman Cochon gronde Peppa...</t>
  </si>
  <si>
    <t>Peppa Pig (S5-E35)</t>
  </si>
  <si>
    <t>Mamie Pig</t>
  </si>
  <si>
    <t xml:space="preserve"> vont rendre visite à Papy et Mamie Pig en passant par la forêt. En c</t>
  </si>
  <si>
    <t xml:space="preserve"> famille vont rendre visite à Papy et Mamie Pig en passant par l</t>
  </si>
  <si>
    <t>Papy et Mamie</t>
  </si>
  <si>
    <t xml:space="preserve"> famille vont rendre visite à Papy et Mamie Pig en passant par la forêt. </t>
  </si>
  <si>
    <t>Peppa et sa famille vont rendre vis</t>
  </si>
  <si>
    <t>rendre visite à Papy et Mamie Pig en passant par la forêt. En c</t>
  </si>
  <si>
    <t>Peppa Pig (S5-E26)</t>
  </si>
  <si>
    <t>Georges est invité à l'anniversaire d</t>
  </si>
  <si>
    <t>Richard Rabbit</t>
  </si>
  <si>
    <t>st invité à l'anniversaire de Richard Rabbit,ça ne signifie qu'une chose :</t>
  </si>
  <si>
    <t>Peppa Pig (S5-E45)</t>
  </si>
  <si>
    <t>Maman Sheep</t>
  </si>
  <si>
    <t>Quand Maman Sheep apprend qu'elle doit déménage</t>
  </si>
  <si>
    <t xml:space="preserve">oin pour son nouveau travail, Peppa et Suzy se demandent comment </t>
  </si>
  <si>
    <t>Sheep</t>
  </si>
  <si>
    <t>son nouveau travail, Peppa et Suzy se demandent comment faire po</t>
  </si>
  <si>
    <t>Rabbit</t>
  </si>
  <si>
    <t>. Avec l'aide de mademoiselle Rabbit, il leur faut maintenant trou</t>
  </si>
  <si>
    <t>de citrouilles organisé par l'école...</t>
  </si>
  <si>
    <t>mademoiselle Rabbit</t>
  </si>
  <si>
    <t>norme potiron. Avec l'aide de mademoiselle Rabbit, il leur faut maintenant trou</t>
  </si>
  <si>
    <t>A l'occasion d'Halloween, Peppa et Papy Pig ont taillé un éno</t>
  </si>
  <si>
    <t>on d'Halloween, Peppa et Papy Pig ont taillé un énorme potiron.</t>
  </si>
  <si>
    <t>Papy Pig</t>
  </si>
  <si>
    <t>ccasion d'Halloween, Peppa et Papy Pig ont taillé un énorme potiron.</t>
  </si>
  <si>
    <t>A l'occasion d'Halloween, Peppa et Papy Pig ont taillé</t>
  </si>
  <si>
    <t>La Pat Patrouille (S7-E2)</t>
  </si>
  <si>
    <t>Grande Vallée</t>
  </si>
  <si>
    <t>r en aide aux habitants de la Grande Vallée. Ils ont tous les outils, les</t>
  </si>
  <si>
    <t>Pat'Patrouille Saison</t>
  </si>
  <si>
    <t>Résumé Paw Patrol, la Pat'Patrouille Saison 7Épisode 10: Les trois oiseau</t>
  </si>
  <si>
    <t>Patrouille</t>
  </si>
  <si>
    <t>Résumé Paw Patrol, la Pat'Patrouille Saison 7Épisode 10: Les trois</t>
  </si>
  <si>
    <t>Paw Patrol, la Pat'Patrouille Saison 7Épisode 10: Les trois oiseau</t>
  </si>
  <si>
    <t>Résumé Paw Patrol</t>
  </si>
  <si>
    <t>Résumé Paw Patrol, la Pat'Patrouille Saison 7Ép</t>
  </si>
  <si>
    <t>Une bande de chiots</t>
  </si>
  <si>
    <t>/ La course de caisse à savon Une bande de chiots dirigée par l'énergique Ryder</t>
  </si>
  <si>
    <t>hiots dirigée par l'énergique Ryder est toujours prête à venir en</t>
  </si>
  <si>
    <t>Résumé Paw Patrol, la Pat'Patrouille Saison 7Épisode 11: Le sauvetage des</t>
  </si>
  <si>
    <t>Paw Patrol, la Pat'Patrouille Saison 7Épisode 11: Le sauvetage des</t>
  </si>
  <si>
    <t>Alex Une</t>
  </si>
  <si>
    <t>arachutistes / Les cupcakes d'Alex Une bande de chiots dirigée par l</t>
  </si>
  <si>
    <t>Résumé Paw Patrol, la Pat'Patrouille Saison 7Épisode 11: Le sauvet</t>
  </si>
  <si>
    <t>arachutistes / Les cupcakes d'Alex Une bande de chiots dirigée p</t>
  </si>
  <si>
    <t>Blaze et les Monster Machines (S7-E18)</t>
  </si>
  <si>
    <t>Crusher</t>
  </si>
  <si>
    <t>siront-ils à délivrer à temps Crusher et Pickle, coincés dans une c</t>
  </si>
  <si>
    <t>Blaze</t>
  </si>
  <si>
    <t>Devenus chevaliers, Blaze, AJ et Sparkle réussiront-ils</t>
  </si>
  <si>
    <t>Sparkle</t>
  </si>
  <si>
    <t>enus chevaliers, Blaze, AJ et Sparkle réussiront-ils à délivrer à t</t>
  </si>
  <si>
    <t>AJ</t>
  </si>
  <si>
    <t>Devenus chevaliers, Blaze, AJ et Sparkle réussiront-ils à d</t>
  </si>
  <si>
    <t>Devenus chevaliers</t>
  </si>
  <si>
    <t>Devenus chevaliers, Blaze, AJ et Sparkle réussir</t>
  </si>
  <si>
    <t>Pickle</t>
  </si>
  <si>
    <t>à délivrer à temps Crusher et Pickle, coincés dans une cage au-des</t>
  </si>
  <si>
    <t>Barbapapa</t>
  </si>
  <si>
    <t xml:space="preserve">routine n'existe pas chez les Barbapapa, chaque jour est une joyeuse </t>
  </si>
  <si>
    <t>Résumé Barbapapa</t>
  </si>
  <si>
    <t>Résumé Barbapapa *2019 Saison 1Épisode 38: L'h</t>
  </si>
  <si>
    <t>Anna et ses amis</t>
  </si>
  <si>
    <t>Froga</t>
  </si>
  <si>
    <t>ence quand elle est proche de Froga, Bubu est convaincu qu'elle e</t>
  </si>
  <si>
    <t>Anna éternue en permanence quand e</t>
  </si>
  <si>
    <t>Bubu</t>
  </si>
  <si>
    <t>and elle est proche de Froga, Bubu est convaincu qu'elle est all</t>
  </si>
  <si>
    <t>Froga a découvert une immense frais</t>
  </si>
  <si>
    <t>t une immense fraise dans son jardin ; elle est rapidement obsédée</t>
  </si>
  <si>
    <t xml:space="preserve">Froga s'épuise à parler sans arrêt </t>
  </si>
  <si>
    <t>Jeu du silence</t>
  </si>
  <si>
    <t>s parler et se lance dans le  Jeu du silence .</t>
  </si>
  <si>
    <t>Deer Squad : Les Super-cerfs</t>
  </si>
  <si>
    <t>Mer Scintillante</t>
  </si>
  <si>
    <t>ouverte des profondeurs de la Mer Scintillante !</t>
  </si>
  <si>
    <t>Ile Scintillante</t>
  </si>
  <si>
    <t>éral, découvre une incroyable Ile Scintillante et part à la découverte des p</t>
  </si>
  <si>
    <t>ns la saison 3, la courageuse équipe explore l'espace intersidéral</t>
  </si>
  <si>
    <t>Otis Une</t>
  </si>
  <si>
    <t>a maison connectée de l'oncle Otis Une bande de chiots dirigée par l</t>
  </si>
  <si>
    <t>Résumé Paw Patrol, la Pat'Patrouille Saison 7Épisode 13: La mine d'or per</t>
  </si>
  <si>
    <t xml:space="preserve"> 13: La mine d'or perdue / La maison connectée de l'oncle Otis Une</t>
  </si>
  <si>
    <t>Otis</t>
  </si>
  <si>
    <t>a maison connectée de l'oncle Otis Une bande de chiots dirigée p</t>
  </si>
  <si>
    <t>Paw Patrol, la Pat'Patrouille Saison 7Épisode 13: La mine d'or per</t>
  </si>
  <si>
    <t>Résumé Paw Patrol, la Pat'Patrouille Saison 7Épisode 13: La mine d</t>
  </si>
  <si>
    <t>La Pat Patrouille (S8-E5)</t>
  </si>
  <si>
    <t>Pat'Patrouille</t>
  </si>
  <si>
    <t>nt perdus dans les égouts. La Pat'Patrouille vient en aide à Carlos, priso</t>
  </si>
  <si>
    <t>Résumé Paw Patrol, la Pat'Patrouille Saison 7Épisode 14: Les rolle</t>
  </si>
  <si>
    <t>at'Patrouille vient en aide à Carlos, prisonnier d'une cage constr</t>
  </si>
  <si>
    <t>Paw Patrol, la Pat'Patrouille Saison 7Épisode 14: Les rollers de D</t>
  </si>
  <si>
    <t>Résumé Paw Patrol, la Pat'Patrouille Saison 7Épisode 14: Les rollers de D</t>
  </si>
  <si>
    <t>erdus dans les égouts. La Pat'Patrouille vient en aide à Carlos, priso</t>
  </si>
  <si>
    <t xml:space="preserve">n 7Épisode 14: Les rollers de Danny / La surprise de Ryder Melle </t>
  </si>
  <si>
    <t>it les patins à propulseur de Danny. Tous deux se retrouvent perd</t>
  </si>
  <si>
    <t>Pat'Patrouille Saison 7Épisode 14</t>
  </si>
  <si>
    <t>Résumé Paw Patrol, la Pat'Patrouille Saison 7Épisode 14: Les rollers de Danny / La su</t>
  </si>
  <si>
    <t>Ryder Melle Marjorie</t>
  </si>
  <si>
    <t>ers de Danny / La surprise de Ryder Melle Marjorie reçoit les patins à propulseu</t>
  </si>
  <si>
    <t>Crusher et Blaze sont au coude-à-coud</t>
  </si>
  <si>
    <t>Jeux du flocon !</t>
  </si>
  <si>
    <t>ont au coude-à-coude lors des Jeux du flocon ! Qui remportera le plus d'épre</t>
  </si>
  <si>
    <t>Crusher et Blaze sont au coude-à-coude lors de</t>
  </si>
  <si>
    <t>Jeux</t>
  </si>
  <si>
    <t>ont au coude-à-coude lors des Jeux du flocon ! Qui remportera le</t>
  </si>
  <si>
    <t>ncours d'engins volants, mais Crusher s'arrange pour le tenir à l'é</t>
  </si>
  <si>
    <t xml:space="preserve"> le tenir à l'écart. Blaze et AJ vont tout faire pour revenir </t>
  </si>
  <si>
    <t>ange pour le tenir à l'écart. Blaze et AJ vont tout faire pour re</t>
  </si>
  <si>
    <t>AJ participe à un concours d'eng</t>
  </si>
  <si>
    <t>La Pat Patrouille (S6-E22)</t>
  </si>
  <si>
    <t>Oscar l'autruche</t>
  </si>
  <si>
    <t>uille. Les Wingnut pensent qu'Oscar l'autruche doit être secouru.</t>
  </si>
  <si>
    <t>M. Hellinger</t>
  </si>
  <si>
    <t xml:space="preserve">uipe des chats secouristes de M. Hellinger semble voler la vedette à la </t>
  </si>
  <si>
    <t>Paw Patrol, la Pat'Patrouille Saison 5Épisode 1: Les chats secouri</t>
  </si>
  <si>
    <t>Résumé Paw Patrol, la Pat'Patrouille Saison 5Ép</t>
  </si>
  <si>
    <t xml:space="preserve"> semble voler la vedette à la Pat'Patrouille. Les Wingnut pensent qu'Oscar</t>
  </si>
  <si>
    <t>s chats secouristes / La Pat' Patrouille sauve Oscar L'équipe des chat</t>
  </si>
  <si>
    <t>ble voler la vedette à la Pat'Patrouille. Les Wingnut pensent qu'Oscar</t>
  </si>
  <si>
    <t>Résumé Paw Patrol, la Pat'Patrouille Saison 5Épisode 1: Les chats secouri</t>
  </si>
  <si>
    <t>es / La Pat' Patrouille sauve Oscar L'équipe des chats secouriste</t>
  </si>
  <si>
    <t>La Pat' Patrouille</t>
  </si>
  <si>
    <t>de 1: Les chats secouristes / La Pat' Patrouille sauve Oscar L'équipe des chat</t>
  </si>
  <si>
    <t>Hellinger</t>
  </si>
  <si>
    <t xml:space="preserve">e des chats secouristes de M. Hellinger semble voler la vedette à la </t>
  </si>
  <si>
    <t>Wingnut</t>
  </si>
  <si>
    <t>ette à la Pat'Patrouille. Les Wingnut pensent qu'Oscar l'autruche d</t>
  </si>
  <si>
    <t>Pat' Patrouille sauve Oscar L'équipe des chats secouristes de M. H</t>
  </si>
  <si>
    <t xml:space="preserve">Résumé Paw Patrol, la Pat'Patrouille Saison 5Épisode 1: Les chats </t>
  </si>
  <si>
    <t>Photos Rigolotes</t>
  </si>
  <si>
    <t>lte avec Anna leur album des  Photos Rigolotes  ; Froga ne manque pas de fai</t>
  </si>
  <si>
    <t>Froga consulte avec Anna leur album des  Photos Rigolo</t>
  </si>
  <si>
    <t>nque pas de faire remarquer à Anna qu'elle n'est pas dans l'albu</t>
  </si>
  <si>
    <t>lbum des  Photos Rigolotes  ; Froga ne manque pas de faire remarq</t>
  </si>
  <si>
    <t>Froga consulte avec Anna leur album</t>
  </si>
  <si>
    <t>ubu reçoit une belle boîte de Christophe : c'est le cadeau parfait ! E</t>
  </si>
  <si>
    <t>'est la journée des cadeaux ; Bubu reçoit une belle boîte de Chr</t>
  </si>
  <si>
    <t>s de la saison sont arrivées. Anna et Froga sont ravies, elles v</t>
  </si>
  <si>
    <t>saison sont arrivées. Anna et Froga sont ravies, elles vont confe</t>
  </si>
  <si>
    <t>le de garder des fraises avec Christophe dans les parages. Les amis te</t>
  </si>
  <si>
    <t>Anna et Froga ont retrouvé la planche de le</t>
  </si>
  <si>
    <t>serre</t>
  </si>
  <si>
    <t>lle balançoire en rangeant la serre. Seulement, il manque les cor</t>
  </si>
  <si>
    <t>Anna et Froga ont retrouvé la plan</t>
  </si>
  <si>
    <t>Barbibul</t>
  </si>
  <si>
    <t>de partir dévaler les pistes. Barbibul a créé un robot aspirateur qu</t>
  </si>
  <si>
    <t>En vacances au ski, les Barbapapa construisent un igloo géant a</t>
  </si>
  <si>
    <t>Baby Shark : l'aventure sous l'eau</t>
  </si>
  <si>
    <t>Baby Shark</t>
  </si>
  <si>
    <t>, le grand reporter / Au lit, Baby Shark Le petit requin Baby Shark et</t>
  </si>
  <si>
    <t>Baby Shark Le</t>
  </si>
  <si>
    <t>, le grand reporter / Au lit, Baby Shark Le petit requin Baby Shark et so</t>
  </si>
  <si>
    <t>Résumé Baby Shark : l'aventure sous l'eau Saiso</t>
  </si>
  <si>
    <t xml:space="preserve">t, Baby Shark Le petit requin Baby Shark et son meilleur ami William, </t>
  </si>
  <si>
    <t>William, le grand reporter / Au lit</t>
  </si>
  <si>
    <t>ous l'eau Saison 1Épisode 18: William, le grand reporter / Au lit, Baby Shark Le petit requin B</t>
  </si>
  <si>
    <t>Résumé Baby Shark : l'aventure sous l'eau</t>
  </si>
  <si>
    <t xml:space="preserve">Résumé Baby Shark : l'aventure sous l'eau Saison 1Épisode 18: William, </t>
  </si>
  <si>
    <t>de la communauté de Carnivore Cove. Ils s'y font de nouveaux ami</t>
  </si>
  <si>
    <t>Shark : l'aventure sous l'eau Saison 1Épisode 18: William, le gran</t>
  </si>
  <si>
    <t>Carnivore Cove</t>
  </si>
  <si>
    <t>s au sein de la communauté de Carnivore Cove. Ils s'y font de nouveaux ami</t>
  </si>
  <si>
    <t>Saison 1Épisode 18</t>
  </si>
  <si>
    <t>Shark : l'aventure sous l'eau Saison 1Épisode 18: William, le grand reporter /</t>
  </si>
  <si>
    <t xml:space="preserve">ous l'eau Saison 1Épisode 18: William, le grand reporter / Au lit, </t>
  </si>
  <si>
    <t xml:space="preserve">aby Shark et son meilleur ami William, un poisson rouge, vivent de </t>
  </si>
  <si>
    <t>Bobbi</t>
  </si>
  <si>
    <t>ur monde. Kai, Lola, Rammy et Bobbi utilisent leurs  Planet Power</t>
  </si>
  <si>
    <t>Rammy</t>
  </si>
  <si>
    <t>al : Kai l'eau, Lola le bois, Rammy le soleil et Bobbi la terre.</t>
  </si>
  <si>
    <t>tagent leur monde. Kai, Lola, Rammy et Bobbi utilisent leurs  Pla</t>
  </si>
  <si>
    <t>Platinum City</t>
  </si>
  <si>
    <t xml:space="preserve">l Forest ou les humains... de Platinum City. Leur maison en bois magique </t>
  </si>
  <si>
    <t>ui partagent leur monde. Kai, Lola, Rammy et Bobbi utilisent leu</t>
  </si>
  <si>
    <t>Planet Powers</t>
  </si>
  <si>
    <t>mmy et Bobbi utilisent leurs  Planet Powers  pour aider quiconque en a be</t>
  </si>
  <si>
    <t>ins qui partagent leur monde. Kai, Lola, Rammy et Bobbi utilise</t>
  </si>
  <si>
    <t>attribut spécial : Kai l'eau, Lola le bois, Rammy le soleil et B</t>
  </si>
  <si>
    <t>ins... de Platinum City. Leur maison en bois magique est voisine d</t>
  </si>
  <si>
    <t>son propre attribut spécial : Kai l'eau, Lola le bois, Rammy le</t>
  </si>
  <si>
    <t>Rammy le soleil</t>
  </si>
  <si>
    <t>Central Forest</t>
  </si>
  <si>
    <t>n, que ce soit les animaux de Central Forest ou les humains... de Platinum</t>
  </si>
  <si>
    <t xml:space="preserve">ou les humains... de Platinum City. Leur maison en bois magique </t>
  </si>
  <si>
    <t>Kai l'eau</t>
  </si>
  <si>
    <t>son propre attribut spécial : Kai l'eau, Lola le bois, Rammy le solei</t>
  </si>
  <si>
    <t>Bobbi la terre</t>
  </si>
  <si>
    <t>a le bois, Rammy le soleil et Bobbi la terre.</t>
  </si>
  <si>
    <t>Commandant Megan</t>
  </si>
  <si>
    <t>Le Commandant Megan de la NASA emmène Blaze et se</t>
  </si>
  <si>
    <t>Rover Blaze</t>
  </si>
  <si>
    <t>les réacteurs de la fusée, et Rover Blaze doit aller les récupérer.</t>
  </si>
  <si>
    <t>Megan de la NASA</t>
  </si>
  <si>
    <t>Le Commandant Megan de la NASA emmène Blaze et ses amis... S</t>
  </si>
  <si>
    <t>Mars !</t>
  </si>
  <si>
    <t>mène Blaze et ses amis... Sur Mars ! Mais Crusher détache accident</t>
  </si>
  <si>
    <t>ndant Megan de la NASA emmène Blaze et ses amis... Sur Mars ! Mai</t>
  </si>
  <si>
    <t>mène Blaze et ses amis... Sur Mars ! Mais Crusher détache accide</t>
  </si>
  <si>
    <t xml:space="preserve">t ses amis... Sur Mars ! Mais Crusher détache accidentellement les </t>
  </si>
  <si>
    <t>La Pat Patrouille (S7-E15)</t>
  </si>
  <si>
    <t>Goodway</t>
  </si>
  <si>
    <t xml:space="preserve">e sur glace dans le Nord, Mme Goodway et M. Hellinger tombent dans </t>
  </si>
  <si>
    <t xml:space="preserve"> dans le Nord, Mme Goodway et M. Hellinger tombent dans une crevasse. M.</t>
  </si>
  <si>
    <t>Mme Goodway</t>
  </si>
  <si>
    <t xml:space="preserve">pêche sur glace dans le Nord, Mme Goodway et M. Hellinger tombent dans </t>
  </si>
  <si>
    <t>Résumé Paw Patrol, la Pat'Patrouille Saison 7Épisode 15: Deux mair</t>
  </si>
  <si>
    <t>Résumé Paw Patrol, la Pat'Patrouille Saison 7Épisode 15: Deux maires en d</t>
  </si>
  <si>
    <t xml:space="preserve">ie de pêche sur glace dans le Nord, Mme Goodway et M. Hellinger </t>
  </si>
  <si>
    <t xml:space="preserve"> tombent dans une crevasse. M.Hellinger triche pendant le jeu télévis</t>
  </si>
  <si>
    <t>ns le Nord, Mme Goodway et M. Hellinger tombent dans une crevasse. M.</t>
  </si>
  <si>
    <t>M.Hellinger</t>
  </si>
  <si>
    <t>er tombent dans une crevasse. M.Hellinger triche pendant le jeu télévis</t>
  </si>
  <si>
    <t>Paw Patrol, la Pat'Patrouille Saison 7Épisode 15: Deux maires en d</t>
  </si>
  <si>
    <t>Sheryl la Cowgirl</t>
  </si>
  <si>
    <t xml:space="preserve"> le jeu télévisé présenté par Sheryl la Cowgirl.</t>
  </si>
  <si>
    <t>Fermier</t>
  </si>
  <si>
    <t>pomme de terre arc-en-ciel du Fermier Al !</t>
  </si>
  <si>
    <t>Fermier Al !</t>
  </si>
  <si>
    <t xml:space="preserve"> terre arc-en-ciel du Fermier Al !</t>
  </si>
  <si>
    <t>La Mini Patrouille</t>
  </si>
  <si>
    <t>La pomme de terre arc-en-ciel La Mini Patrouille et les chiens tentent de sauv</t>
  </si>
  <si>
    <t>Paw Patrol, la Pat'Patrouille Saison 7Épisode 16: La fresque de la</t>
  </si>
  <si>
    <t>Mini Patrouille</t>
  </si>
  <si>
    <t>pomme de terre arc-en-ciel La Mini Patrouille et les chiens tentent de sauv</t>
  </si>
  <si>
    <t>La pomme de terre arc-en-ciel</t>
  </si>
  <si>
    <t>esque de la mini patrouille / La pomme de terre arc-en-ciel La Mini Patrouille et les chi</t>
  </si>
  <si>
    <t>Résumé Paw Patrol, la Pat'Patrouille Saison 7Épisode 16: La fresque de la</t>
  </si>
  <si>
    <t>Résumé Paw Patrol, la Pat'Patrouille Saison 7Épisode 16: La fresqu</t>
  </si>
  <si>
    <t>La Mini Patrouille et les chiens</t>
  </si>
  <si>
    <t>La pomme de terre arc-en-ciel La Mini Patrouille et les chiens tentent de sauver une fresque</t>
  </si>
  <si>
    <t>Bossy Bear (S1-E9)</t>
  </si>
  <si>
    <t>ville de Plaisantbourg</t>
  </si>
  <si>
    <t>eilleur ami, dans leur petite ville de Plaisantbourg où la culture coréenne est mi</t>
  </si>
  <si>
    <t>Bossy Bear</t>
  </si>
  <si>
    <t xml:space="preserve">ez les aventures farfelues de Bossy Bear, un ourson extraverti, et de </t>
  </si>
  <si>
    <t>Turtle</t>
  </si>
  <si>
    <t>, un ourson extraverti, et de Turtle, son timide meilleur ami, dan</t>
  </si>
  <si>
    <t>Bear</t>
  </si>
  <si>
    <t xml:space="preserve"> aventures farfelues de Bossy Bear, un ourson extraverti, et de </t>
  </si>
  <si>
    <t>Plaisantbourg</t>
  </si>
  <si>
    <t>mi, dans leur petite ville de Plaisantbourg où la culture coréenne est mi</t>
  </si>
  <si>
    <t>Maman Pig</t>
  </si>
  <si>
    <t>'elle en a besoin elle-aussi. Maman Pig l'emmène alors chez l'occulis</t>
  </si>
  <si>
    <t>en a besoin elle-aussi. Maman Pig l'emmène alors chez l'occulis</t>
  </si>
  <si>
    <t>o son ami porte des lunettes, Peppa pense qu'elle en a besoin ell</t>
  </si>
  <si>
    <t>Comme Pedro son ami porte des lunettes, P</t>
  </si>
  <si>
    <t>BAFTA Awards</t>
  </si>
  <si>
    <t>ie a été recompensée lors des BAFTA Awards en 2005, comme meilleure anim</t>
  </si>
  <si>
    <t>grogner et de rire. George et Peppa découvrent... le monde avec d</t>
  </si>
  <si>
    <t>es parents et son petit frère George. Comme tous ses congénères, s</t>
  </si>
  <si>
    <t xml:space="preserve"> boue, de grogner et de rire. George et Peppa découvrent... le mon</t>
  </si>
  <si>
    <t>Peppa est une fillette cochon un br</t>
  </si>
  <si>
    <t>dre. Ainsi, le bureau de papa Pig, ou la peinture, les fruits o</t>
  </si>
  <si>
    <t>Peppa est une fillette cochon un brin impertinente et quelq</t>
  </si>
  <si>
    <t>Monsieur Hellinger</t>
  </si>
  <si>
    <t>Monsieur Hellinger garde les enfants de sa nouve</t>
  </si>
  <si>
    <t>Patrick Super Star</t>
  </si>
  <si>
    <t>rnier épisode de la mi-saison Patrick et Calamine font un reportage</t>
  </si>
  <si>
    <t>Le dernier épisode</t>
  </si>
  <si>
    <t>de 13: Les Zinfos des Zozos / Le dernier épisode de la mi-saison Patrick et Ca</t>
  </si>
  <si>
    <t>Patrick Show</t>
  </si>
  <si>
    <t xml:space="preserve">tage dans Bikini Bottom. / Le Patrick Show présente un spectacle épique </t>
  </si>
  <si>
    <t>Patrick et Calamine</t>
  </si>
  <si>
    <t>rnier épisode de la mi-saison Patrick et Calamine font un reportage dans Bikini</t>
  </si>
  <si>
    <t>Patrick Super Star Saison</t>
  </si>
  <si>
    <t>Résumé Patrick Super Star Saison 1Épisode 13: Les Zinfos des Z</t>
  </si>
  <si>
    <t>Zinfos des Zozos</t>
  </si>
  <si>
    <t xml:space="preserve"> Star Saison 1Épisode 13: Les Zinfos des Zozos / Le dernier épisode de la mi</t>
  </si>
  <si>
    <t>Les Zinfos des Zozos</t>
  </si>
  <si>
    <t>uper Star Saison 1Épisode 13: Les Zinfos des Zozos / Le dernier épisode de la mi</t>
  </si>
  <si>
    <t>Calamine</t>
  </si>
  <si>
    <t>de de la mi-saison Patrick et Calamine font un reportage dans Bikini</t>
  </si>
  <si>
    <t>Le Patrick Show</t>
  </si>
  <si>
    <t xml:space="preserve">portage dans Bikini Bottom. / Le Patrick Show présente un spectacle épique </t>
  </si>
  <si>
    <t>Bikini Bottom</t>
  </si>
  <si>
    <t>lamine font un reportage dans Bikini Bottom. / Le Patrick Show présente u</t>
  </si>
  <si>
    <t>Résumé Patrick Super Star Saison</t>
  </si>
  <si>
    <t>Patrick Super</t>
  </si>
  <si>
    <t xml:space="preserve">Résumé Patrick Super Star Saison 1Épisode 13: Les </t>
  </si>
  <si>
    <t>Monster High (S1-E13)</t>
  </si>
  <si>
    <t>Finnegan battles his</t>
  </si>
  <si>
    <t>d asks Deuce, snake expert. / Finnegan battles his own self-doubt and a giant kr</t>
  </si>
  <si>
    <t>Deuce</t>
  </si>
  <si>
    <t>a new pet, Hissette, and asks Deuce, snake expert. / Finnegan bat</t>
  </si>
  <si>
    <t>Hissette</t>
  </si>
  <si>
    <t>Cleo gets a new pet, Hissette, and asks Deuce, snake expert</t>
  </si>
  <si>
    <t>Cleo gets</t>
  </si>
  <si>
    <t>Cleo gets a new pet, Hissette, and asks</t>
  </si>
  <si>
    <t>ée piscine de Girl Jordan. -  Super shoppeuse . Les enfants s'inq</t>
  </si>
  <si>
    <t>piscine de Girl</t>
  </si>
  <si>
    <t xml:space="preserve">me de Liam et la super soirée piscine de Girl Jordan. -  Super shoppeuse . </t>
  </si>
  <si>
    <t>Les enfants s'inquiètent pour Leni et lui apprennent à être plus</t>
  </si>
  <si>
    <t>Girl Jordan</t>
  </si>
  <si>
    <t>et la super soirée piscine de Girl Jordan. -  Super shoppeuse . Les enf</t>
  </si>
  <si>
    <t>Jordan</t>
  </si>
  <si>
    <t xml:space="preserve"> super soirée piscine de Girl Jordan. -  Super shoppeuse . Les enf</t>
  </si>
  <si>
    <t>Super shoppeuse</t>
  </si>
  <si>
    <t>ée piscine de Girl Jordan. -  Super shoppeuse . Les enfants s'inquiètent po</t>
  </si>
  <si>
    <t>a soirée pyjama à la ferme de Liam et la super soirée piscine de</t>
  </si>
  <si>
    <t>Ronnie Anne</t>
  </si>
  <si>
    <t>nne et se prend pour un chat. Ronnie Anne et ses amis font la lumière s</t>
  </si>
  <si>
    <t>Bobby est hypnotisé par une magicie</t>
  </si>
  <si>
    <t>Frida</t>
  </si>
  <si>
    <t>de vlogueur. / Les oeuvres de Frida ayant eu une mauvaise critiqu</t>
  </si>
  <si>
    <t>sion pour les jouets entraîne Carl dans une carrière de vlogueur</t>
  </si>
  <si>
    <t>Bob l'éponge</t>
  </si>
  <si>
    <t>ec son escargot de compagnie, Gary, dans un ananas... Bob l'épon</t>
  </si>
  <si>
    <t>Bob l'éponge est une éponge de me</t>
  </si>
  <si>
    <t>Bob l'éponge est une éponge de mer qui vit</t>
  </si>
  <si>
    <t xml:space="preserve">gnie, Gary, dans un ananas... Bob l'éponge est sacrément optimiste mais </t>
  </si>
  <si>
    <t>gnie, Gary, dans un ananas... Bob l'éponge est sacrément optimi</t>
  </si>
  <si>
    <t>Plankton</t>
  </si>
  <si>
    <t>Bob et Plankton doivent faire équipe pour sur</t>
  </si>
  <si>
    <t>Bob et Plankton doivent faire équipe pour survivre sur une île inf</t>
  </si>
  <si>
    <t xml:space="preserve"> de monstres. / Bob apprend à Patrick comment faire du vélo.</t>
  </si>
  <si>
    <t>Bob et Plankton</t>
  </si>
  <si>
    <t>e île infestée de monstres. / Bob apprend à Patrick comment fai</t>
  </si>
  <si>
    <t>Bob et Plankton doivent faire équ</t>
  </si>
  <si>
    <t>gnie, Gary, dans un ananas... Bob l'éponge travaille au Crabe C</t>
  </si>
  <si>
    <t>gnie, Gary, dans un ananas... Bob l'éponge travaille au Crabe Croustilla</t>
  </si>
  <si>
    <t>Crabe</t>
  </si>
  <si>
    <t>... Bob l'éponge travaille au Crabe Croustillant et adore son tra</t>
  </si>
  <si>
    <t>Crabe Croustillant</t>
  </si>
  <si>
    <t>... Bob l'éponge travaille au Crabe Croustillant et adore son travail ! Il est</t>
  </si>
  <si>
    <t>Alvinnn !!! et les Chipmunks</t>
  </si>
  <si>
    <t>Alvin</t>
  </si>
  <si>
    <t>Alvin se fait voler son vélo. Il dé</t>
  </si>
  <si>
    <t>on vélo. Il décide d'aider la police à résoudre l'enquête. Il comm</t>
  </si>
  <si>
    <t>er un week-end seul avec lui. Dave accepte et se retrouve emport</t>
  </si>
  <si>
    <t>Alvin supplie Dave de passer un wee</t>
  </si>
  <si>
    <t>Alvin supplie Dave de passer un week-end seul av</t>
  </si>
  <si>
    <t>oncours académique. Le pauvre Simon n'est plus que l'ombre de lui</t>
  </si>
  <si>
    <t>eur change malencontreusement Simon en imbécile heureux juste ava</t>
  </si>
  <si>
    <t>Alvin met la main sur un appareil q</t>
  </si>
  <si>
    <t>Chipmunks</t>
  </si>
  <si>
    <t xml:space="preserve"> ! Frissons garantis pour les Chipmunks tandis qu'ils cherchent à ret</t>
  </si>
  <si>
    <t>Frissons garantis pour les Chipmunks</t>
  </si>
  <si>
    <t>de la  Sorcière des fruits  ! Frissons garantis pour les Chipmunks tandis qu'ils cherchent à ret</t>
  </si>
  <si>
    <t>Les friandises d'Halloween des enfants disparaissent. C'</t>
  </si>
  <si>
    <t>Sorcière des fruits  !</t>
  </si>
  <si>
    <t>C'est sûrement un coup de la  Sorcière des fruits  ! Frissons garantis pour les Ch</t>
  </si>
  <si>
    <t>Frissons</t>
  </si>
  <si>
    <t>de la  Sorcière des fruits  ! Frissons garantis pour les Chipmunks t</t>
  </si>
  <si>
    <t>l'Homme laser</t>
  </si>
  <si>
    <t xml:space="preserve"> Le retour de l'Homme laser . L'Homme-sirène et Bernard l</t>
  </si>
  <si>
    <t>rre . Larry remplace Krabs au Crabe Croustillant pendant ses vacances...</t>
  </si>
  <si>
    <t>Homme-laser</t>
  </si>
  <si>
    <t xml:space="preserve">doivent à nouveau affronter l'Homme-laser. -  Larry à la barre . Larry </t>
  </si>
  <si>
    <t>Krabs</t>
  </si>
  <si>
    <t>y à la barre . Larry remplace Krabs au Crabe Croustillant pendant</t>
  </si>
  <si>
    <t>rre . Larry remplace Krabs au Crabe Croustillant pendant ses vaca</t>
  </si>
  <si>
    <t>Larry</t>
  </si>
  <si>
    <t>-laser. -  Larry à la barre . Larry remplace Krabs au Crabe Crous</t>
  </si>
  <si>
    <t>u affronter l'Homme-laser. -  Larry à la barre . Larry remplace K</t>
  </si>
  <si>
    <t>L'Homme-sirène</t>
  </si>
  <si>
    <t xml:space="preserve"> Le retour de l'Homme laser . L'Homme-sirène et Bernard l'Hermite doivent </t>
  </si>
  <si>
    <t>mme laser . L'Homme-sirène et Bernard l'Hermite doivent à nouveau a</t>
  </si>
  <si>
    <t>Bernard l'Hermite</t>
  </si>
  <si>
    <t>mme laser . L'Homme-sirène et Bernard l'Hermite doivent à nouveau affronter l</t>
  </si>
  <si>
    <t>Sid</t>
  </si>
  <si>
    <t>érée mais la chance tourne. / Sid et Adelaide préparent des bao</t>
  </si>
  <si>
    <t>Adelaide</t>
  </si>
  <si>
    <t>is la chance tourne. / Sid et Adelaide préparent des baos pour la Fê</t>
  </si>
  <si>
    <t>Hector devient le porte-bonheur de s</t>
  </si>
  <si>
    <t>Fête de la Culture Chinoise</t>
  </si>
  <si>
    <t>de préparent des baos pour la Fête de la Culture Chinoise et défient des bandits d'un a</t>
  </si>
  <si>
    <t>vient le porte-bonheur de son équipe de foot préférée mais la chan</t>
  </si>
  <si>
    <t>Les Schtroumpfs (S1-E42)</t>
  </si>
  <si>
    <t>rd dans tout le village. / La boutique de fournitures magiques a mél</t>
  </si>
  <si>
    <t>s commandes de Gargamel et du Grand Schtroumpf.</t>
  </si>
  <si>
    <t>Le Schtroumpf Coquet et le Schtroumpf Farceur se mettent à faire du Schtrou</t>
  </si>
  <si>
    <t>Schtroumpfboard</t>
  </si>
  <si>
    <t>Farceur se mettent à faire du Schtroumpfboard dans tout le village. / La bo</t>
  </si>
  <si>
    <t>andes de Gargamel et du Grand Schtroumpf.</t>
  </si>
  <si>
    <t>Le Schtroumpf Coquet et le Schtroumpf Farce</t>
  </si>
  <si>
    <t>Le Schtroumpf Coquet et le Schtroumpf Farceur se mettent à faire du</t>
  </si>
  <si>
    <t>es a mélangé les commandes de Gargamel et du Grand Schtroumpf.</t>
  </si>
  <si>
    <t>Schtroumpf Coquet</t>
  </si>
  <si>
    <t>Le Schtroumpf Coquet et le Schtroumpf Farceur se m</t>
  </si>
  <si>
    <t>ln et Clyde enquêtent sur une entreprise de produits surgelés qui util</t>
  </si>
  <si>
    <t xml:space="preserve"> Les Loud font naufrage . Les Loud loue</t>
  </si>
  <si>
    <t xml:space="preserve"> Les Loud font naufrage . Les Loud louent un bateau pour une jou</t>
  </si>
  <si>
    <t xml:space="preserve">ecette du fiasco . Lincoln et Clyde enquêtent sur une entreprise </t>
  </si>
  <si>
    <t>te. -  La recette du fiasco . Lincoln et Clyde enquêtent sur une en</t>
  </si>
  <si>
    <t>Danger Force (S1-E18)</t>
  </si>
  <si>
    <t>Décibella</t>
  </si>
  <si>
    <t>Captain Man met Décibella et Désertor en compétition po</t>
  </si>
  <si>
    <t>Captain Man</t>
  </si>
  <si>
    <t xml:space="preserve">Captain Man met Décibella et Désertor en </t>
  </si>
  <si>
    <t>Désertor</t>
  </si>
  <si>
    <t>Captain Man met Décibella et Désertor en compétition pour savoir le</t>
  </si>
  <si>
    <t>Les Thunderman (S3-E4)</t>
  </si>
  <si>
    <t>Winnie Lee</t>
  </si>
  <si>
    <t>a plus populaire de l'école : Winnie Lee. Mais les parents de la belle</t>
  </si>
  <si>
    <t xml:space="preserve"> fille la plus populaire de l'école : Winnie Lee. Mais les parent</t>
  </si>
  <si>
    <t>Phoebe et Max sont invités à une soirée org</t>
  </si>
  <si>
    <t>Phoebe et Max sont invités à une soi</t>
  </si>
  <si>
    <t>out... pour les séparer, mais Phoebe et Link bravent leur interdic</t>
  </si>
  <si>
    <t>Phoebe s'est éprise de Link, qui n'e</t>
  </si>
  <si>
    <t>iddensville où il a ouvert un magasin de literie. Les pères des deu</t>
  </si>
  <si>
    <t xml:space="preserve">s d'Evilman, l'ennemi juré de Hank. Evilman a lui aussi pris sa </t>
  </si>
  <si>
    <t>Link</t>
  </si>
  <si>
    <t>r les séparer, mais Phoebe et Link bravent leur interdiction pou</t>
  </si>
  <si>
    <t>Hiddensville</t>
  </si>
  <si>
    <t xml:space="preserve"> retraite et s'est installé à Hiddensville où il a ouvert un magasin de </t>
  </si>
  <si>
    <t xml:space="preserve">Phoebe s'est éprise de Link, qui n'est autre que le fils </t>
  </si>
  <si>
    <t>Evilman</t>
  </si>
  <si>
    <t>qui n'est autre que le fils d'Evilman, l'ennemi juré de Hank. Evilm</t>
  </si>
  <si>
    <t xml:space="preserve">ilman, l'ennemi juré de Hank. Evilman a lui aussi pris sa retraite </t>
  </si>
  <si>
    <t>Henry Danger (S1-E13)</t>
  </si>
  <si>
    <t>de leurs dernières heures sur Terre.... En plus de Ray et de Schw</t>
  </si>
  <si>
    <t>Schwotz</t>
  </si>
  <si>
    <t>erre.... En plus de Ray et de Schwotz, seuls Charlotte et Henry son</t>
  </si>
  <si>
    <t>e Schwotz, seuls Charlotte et Henry sont au courant...</t>
  </si>
  <si>
    <t>'après les calculs savants de Schwotz, un supervolcan enfoui sous S</t>
  </si>
  <si>
    <t>ures sur Terre.... En plus de Ray et de Schwotz, seuls Charlott</t>
  </si>
  <si>
    <t>Swellview</t>
  </si>
  <si>
    <t>z, un supervolcan enfoui sous Swellview risque de détruire non seulem</t>
  </si>
  <si>
    <t>s de Ray et de Schwotz, seuls Charlotte et Henry sont au courant...</t>
  </si>
  <si>
    <t>anète, dans moins de 2 jours. Ray décide que cela doit rester s</t>
  </si>
  <si>
    <t>Henry Danger (S1-E7)</t>
  </si>
  <si>
    <t>Saint-Valentin, qui a lieu au Club-Soda, une discothèque réservé</t>
  </si>
  <si>
    <t>Henry invite Bianca au dernier mome</t>
  </si>
  <si>
    <t>r moment pour la soirée de la Saint-Valentin, qui a lieu au Club-Soda, une</t>
  </si>
  <si>
    <t>Club-Soda</t>
  </si>
  <si>
    <t>Saint-Valentin, qui a lieu au Club-Soda, une discothèque réservée aux</t>
  </si>
  <si>
    <t>Bianca</t>
  </si>
  <si>
    <t>Henry invite Bianca au dernier moment pour la soi</t>
  </si>
  <si>
    <t>ados de moins de 18 ans. Mais Bianca lui dit qu'elle y va avec Mit</t>
  </si>
  <si>
    <t>y, la grosse brute épaisse du collège...</t>
  </si>
  <si>
    <t>Mitch Blisky</t>
  </si>
  <si>
    <t>nca lui dit qu'elle y va avec Mitch Blisky, la grosse brute épaisse du c</t>
  </si>
  <si>
    <t>fait tout pour l'en empêcher./Lincoln et Clyde lancent leur commerc</t>
  </si>
  <si>
    <t>our l'en empêcher./Lincoln et Clyde lancent leur commerce de cook</t>
  </si>
  <si>
    <t>ôt les quitter pour aller à l'université, Leni fait tout pour l'en emp</t>
  </si>
  <si>
    <t>er pour aller à l'université, Leni fait tout pour l'en empêcher.</t>
  </si>
  <si>
    <t>/Lincoln</t>
  </si>
  <si>
    <t xml:space="preserve"> fait tout pour l'en empêcher./Lincoln et Clyde lancent leur commerc</t>
  </si>
  <si>
    <t>Réalisant que Lori va bientôt les quitter pour a</t>
  </si>
  <si>
    <t>Lynn est superstitieuse et tient à</t>
  </si>
  <si>
    <t>quipe préférée. / Les enfants Loud sont priés de faire le tri da</t>
  </si>
  <si>
    <t xml:space="preserve">t tient à porter chance à son équipe préférée. / Les enfants Loud </t>
  </si>
  <si>
    <t>Carlos initie Carl</t>
  </si>
  <si>
    <t>Carlos initie Carl aux échecs, mais celui-ci pre</t>
  </si>
  <si>
    <t xml:space="preserve">Carlos initie Carl aux échecs, mais </t>
  </si>
  <si>
    <t>to. / Carlitos enfin endormi, Carl et CJ doivent jouer - et se c</t>
  </si>
  <si>
    <t>El Falcon</t>
  </si>
  <si>
    <t>e concours du futur acolyte d'El Falcon avec son personnage d'El Poll</t>
  </si>
  <si>
    <t>on personnage d'El Pollito. / Carlitos enfin endormi, Carl et CJ</t>
  </si>
  <si>
    <t xml:space="preserve">Carl essaie de gagner le concours </t>
  </si>
  <si>
    <t>El Pollito</t>
  </si>
  <si>
    <t xml:space="preserve"> Falcon avec son personnage d'El Pollito. / Carlitos enfin endormi, Ca</t>
  </si>
  <si>
    <t>rlitos enfin endormi, Carl et CJ doivent jouer - et se chamail</t>
  </si>
  <si>
    <t>on personnage d'El Pollito. / Carlitos enfin endormi, Carl et CJ doi</t>
  </si>
  <si>
    <t>Les Thunderman (S4-E5)</t>
  </si>
  <si>
    <t>mille banale qui vit dans une banlieue normale. Sauf que les membres</t>
  </si>
  <si>
    <t>Thunderman</t>
  </si>
  <si>
    <t>Les Thunderman sont une famille banale qui v</t>
  </si>
  <si>
    <t>super vilain</t>
  </si>
  <si>
    <t xml:space="preserve"> héroïne, et leur petit frère super vilain.  Les Thunderman , une super </t>
  </si>
  <si>
    <t>r qui est une super élève à l'école en attendant de devenir... un</t>
  </si>
  <si>
    <t>etit frère super vilain.  Les Thunderman , une super série pour les pl</t>
  </si>
  <si>
    <t>Loud Saison 2Épisode 18: Deux Lori pour le prix d'une / Une form</t>
  </si>
  <si>
    <t>ésumé Bienvenue chez les Loud Saison 2Épisode 18: Deux Lori pour l</t>
  </si>
  <si>
    <t xml:space="preserve">e qui, de son côté, demande à Leni de l'aider à se contrôler en </t>
  </si>
  <si>
    <t>Résumé Bienvenue chez les Loud Saison</t>
  </si>
  <si>
    <t>Résumé Bienvenue chez les Loud Saison 2Épisode 18: Deux Lori pour l</t>
  </si>
  <si>
    <t>Deux Lori pour le prix d'une / Une forme olympique!</t>
  </si>
  <si>
    <t xml:space="preserve"> les Loud Saison 2Épisode 18: Deux Lori pour le prix d'une / Une forme olympique!  Deux Lori pour le prix d'une</t>
  </si>
  <si>
    <t>à se contrôler en présence de Lori. -  Une forme olympique ! . L</t>
  </si>
  <si>
    <t>eux Lori pour le prix d'une . Lori veut reconquérir Clyde qui, d</t>
  </si>
  <si>
    <t>Loud Saison</t>
  </si>
  <si>
    <t>Résumé Bienvenue chez les Loud Saison 2Épisode 18: Deux Lori</t>
  </si>
  <si>
    <t>d'une . Lori veut reconquérir Clyde qui, de son côté, demande à L</t>
  </si>
  <si>
    <t>Deux Lori</t>
  </si>
  <si>
    <t>d'une / Une forme olympique!  Deux Lori pour le prix d'une . Lori veu</t>
  </si>
  <si>
    <t>Résumé Bienvenue chez les Loud Saison 2Épisode</t>
  </si>
  <si>
    <t>Lincoln et les reporters de  Royal Ne</t>
  </si>
  <si>
    <t>Royal News</t>
  </si>
  <si>
    <t xml:space="preserve">Lincoln et les reporters de  Royal News  enquêtent sur le mystère du </t>
  </si>
  <si>
    <t>Lincoln et les reporters de  Royal News  enquêtent sur le mystèr</t>
  </si>
  <si>
    <t xml:space="preserve">oumpfs Saison 1Épisode 8: Les Schtroumpfs volants / Qui a schtroumpfé </t>
  </si>
  <si>
    <t xml:space="preserve">es volantes pour affronter un Azraël volant. /Quand la récolte de </t>
  </si>
  <si>
    <t>ennent que c'était un plan de Gargamel.</t>
  </si>
  <si>
    <t>Résumé Les Schtroumpfs Saison 1Épisode 8: Les Schtroumpfs v</t>
  </si>
  <si>
    <t xml:space="preserve"> ? Le Schtroumpf Bricoleur et Tempête construisent des machines vol</t>
  </si>
  <si>
    <t>romise à cause d'un nuisible, les Schtroumpfs comprennent que c'était un pl</t>
  </si>
  <si>
    <t>roumpfé la salsepareille ? Le Schtroumpf Bricoleur et Tempête construisent des m</t>
  </si>
  <si>
    <t>Schtroumpf Bricoleur et Tempête</t>
  </si>
  <si>
    <t>roumpfé la salsepareille ? Le Schtroumpf Bricoleur et Tempête construisent des machines vol</t>
  </si>
  <si>
    <t>se à cause d'un nuisible, les Schtroumpfs comprennent que c'était un pl</t>
  </si>
  <si>
    <t>Salsepareille</t>
  </si>
  <si>
    <t xml:space="preserve"> volant. /Quand la récolte de Salsepareille est compromise à cause d'un n</t>
  </si>
  <si>
    <t>Les Schtroumpfs Saison 1Épisode 8:</t>
  </si>
  <si>
    <t>Résumé Les Schtroumpfs Saison 1Épisode 8: Les Schtroumpfs volants / Qui</t>
  </si>
  <si>
    <t>Les Schtroumpfs volants</t>
  </si>
  <si>
    <t>chtroumpfs Saison 1Épisode 8: Les Schtroumpfs volants / Qui a schtroumpfé la salsep</t>
  </si>
  <si>
    <t>Les Schtroumpfs volants / Qui</t>
  </si>
  <si>
    <t>chtroumpfs Saison 1Épisode 8: Les Schtroumpfs volants / Qui a schtroumpfé la salsepareill</t>
  </si>
  <si>
    <t>Résumé Les Schtroumpfs</t>
  </si>
  <si>
    <t>Résumé Les Schtroumpfs Saison 1Épisode 8: Les Schtro</t>
  </si>
  <si>
    <t>capitaine Krabs</t>
  </si>
  <si>
    <t>er dans le snack aquatique du capitaine Krabs. Sandy Ecureuil, championne d</t>
  </si>
  <si>
    <t>Patrick Etoile de mer</t>
  </si>
  <si>
    <t>pionne de surf sous l'eau, et Patrick Etoile de mer sont ses meilleurs amis. Il n</t>
  </si>
  <si>
    <t>om, dans les profondeurs de l'océan Pacifique. Il est cuisinier dans le sna</t>
  </si>
  <si>
    <t>Carlo Tentacule</t>
  </si>
  <si>
    <t>s. Il n'a pour... ennemis que Carlo Tentacule, un calamar désagréable, et S</t>
  </si>
  <si>
    <t>Sheldon Plankton</t>
  </si>
  <si>
    <t>e, un calamar désagréable, et Sheldon Plankton, un restaurateur rival, qui n</t>
  </si>
  <si>
    <t>Sandy Ecureuil</t>
  </si>
  <si>
    <t>aquatique du capitaine Krabs. Sandy Ecureuil, championne de surf sous l'ea</t>
  </si>
  <si>
    <t xml:space="preserve"> snack aquatique du capitaine Krabs. Sandy Ecureuil, championne d</t>
  </si>
  <si>
    <t>er, vit dans la jolie cité de Bikini Bottom, dans les profondeurs de l'oc</t>
  </si>
  <si>
    <t>amburger au crabe que cuisine Bob.</t>
  </si>
  <si>
    <t>Bob, une joyeuse éponge de mer, v</t>
  </si>
  <si>
    <t>Patrick Etoile</t>
  </si>
  <si>
    <t>pionne de surf sous l'eau, et Patrick Etoile de mer sont ses meilleurs ami</t>
  </si>
  <si>
    <t>Ours-</t>
  </si>
  <si>
    <t xml:space="preserve">Pipi, Ours-Ouille et Picote-Oeil doivent </t>
  </si>
  <si>
    <t xml:space="preserve">eur à la décharge publique. / Patrick étant blessé, Calamine tente </t>
  </si>
  <si>
    <t>Picote-Oeil</t>
  </si>
  <si>
    <t>Pipi, Ours-Ouille et Picote-Oeil doivent retrouver leur chemin</t>
  </si>
  <si>
    <t>Ours-Ouille</t>
  </si>
  <si>
    <t>Pipi, Ours-Ouille et Picote-Oeil doivent retrou</t>
  </si>
  <si>
    <t>Pipi</t>
  </si>
  <si>
    <t>Pipi, Ours-Ouille et Picote-Oeil d</t>
  </si>
  <si>
    <t>ique. / Patrick étant blessé, Calamine tente de lui trouver un rempl</t>
  </si>
  <si>
    <t>Monster High (S1-E3)</t>
  </si>
  <si>
    <t>Toralei</t>
  </si>
  <si>
    <t xml:space="preserve">fesseur et oblige Clawdeen et Toralei à être partenaires. Catarina </t>
  </si>
  <si>
    <t>Catarina Stripe</t>
  </si>
  <si>
    <t>Catarina Stripe remplace un professeur et obl</t>
  </si>
  <si>
    <t>Clawdeen</t>
  </si>
  <si>
    <t>place un professeur et oblige Clawdeen et Toralei à être partenaires</t>
  </si>
  <si>
    <t>Catarina</t>
  </si>
  <si>
    <t>t Toralei à être partenaires. Catarina veut échanger la Griffe de la</t>
  </si>
  <si>
    <t>Griffe de la Lune</t>
  </si>
  <si>
    <t xml:space="preserve">es. Catarina veut échanger la Griffe de la Lune contre le journal de Selena, </t>
  </si>
  <si>
    <t>journal de Selena</t>
  </si>
  <si>
    <t>a Griffe de la Lune contre le journal de Selena, nécessaire à son retour.</t>
  </si>
  <si>
    <t>Selena</t>
  </si>
  <si>
    <t xml:space="preserve"> la Lune contre le journal de Selena, nécessaire à son retour.</t>
  </si>
  <si>
    <t>Sergio</t>
  </si>
  <si>
    <t>es oiseaux tourne mal lorsque Sergio est pris pour un oiseau rare.</t>
  </si>
  <si>
    <t>s-enfants viennent l'aider. / Lana tente de surmonter sa peur de</t>
  </si>
  <si>
    <t xml:space="preserve">Papy Léonard ayant du mal à gérer le camp </t>
  </si>
  <si>
    <t>Mastodonte</t>
  </si>
  <si>
    <t xml:space="preserve"> ayant du mal à gérer le camp Mastodonte, ses petits-enfants viennent </t>
  </si>
  <si>
    <t>Papy Léonard</t>
  </si>
  <si>
    <t>The Really Loud House (S1-E5)</t>
  </si>
  <si>
    <t>omédie donne vie à la famille Loud et vous fera découvrir des hi</t>
  </si>
  <si>
    <t>n meilleur ami Clyde McBride, Lincoln Loud essaie de surmonter la compag</t>
  </si>
  <si>
    <t>Clyde McBride</t>
  </si>
  <si>
    <t>édites. Avec son meilleur ami Clyde McBride, Lincoln Loud essaie de surmo</t>
  </si>
  <si>
    <t>Captain Man et Schwotz distillent leurs c</t>
  </si>
  <si>
    <t>Captain Man et Schwotz distillent leurs conseils à l</t>
  </si>
  <si>
    <t>Miles</t>
  </si>
  <si>
    <t>conseils à leurs élèves Mika, Miles, Chapa et Bose pour reprendre</t>
  </si>
  <si>
    <t>leurs conseils à leurs élèves Mika, Miles, Chapa et Bose pour re</t>
  </si>
  <si>
    <t>Bose</t>
  </si>
  <si>
    <t xml:space="preserve"> élèves Mika, Miles, Chapa et Bose pour reprendre dignement leur</t>
  </si>
  <si>
    <t>Chapa</t>
  </si>
  <si>
    <t>s à leurs élèves Mika, Miles, Chapa et Bose pour reprendre dignem</t>
  </si>
  <si>
    <t>Henry Danger (S5-E2)</t>
  </si>
  <si>
    <t>Kid Danger</t>
  </si>
  <si>
    <t>Captain Man et Kid Danger doivent composer avec les cou</t>
  </si>
  <si>
    <t>Captain Man et Kid Danger doivent compose</t>
  </si>
  <si>
    <t>Henry Danger (S3-E20)</t>
  </si>
  <si>
    <t xml:space="preserve">age prend le super pouvoir de Kid Danger pour une maladie, ce dernier </t>
  </si>
  <si>
    <t>ir tout faire pour convaincre Swellview qu'il s'agit d'un malentendu.</t>
  </si>
  <si>
    <t>Victorious (S2-E4)</t>
  </si>
  <si>
    <t>es les mémoires, au sein de l'école d'art du spectacle de Hollywo</t>
  </si>
  <si>
    <t>l'école d'art du spectacle de Hollywood. Mais certains éléments surgi</t>
  </si>
  <si>
    <t>Rex</t>
  </si>
  <si>
    <t>La tragique histoire de Rex demeure dans toutes les mémoi</t>
  </si>
  <si>
    <t>iCarly (S1-E15)</t>
  </si>
  <si>
    <t>Carly</t>
  </si>
  <si>
    <t>Le grand-père de Carly et de Spencer leur fait une v</t>
  </si>
  <si>
    <t>Spencer</t>
  </si>
  <si>
    <t xml:space="preserve"> il en profite pour sermonner Spencer qui, avec sa nouvelle créatio</t>
  </si>
  <si>
    <t>Le grand-père de Carly et de Spencer leur fait une visite surprise</t>
  </si>
  <si>
    <t>it une visite surprise. Comme Carly est absente, il en profite po</t>
  </si>
  <si>
    <t>urs quand ils ne sont pas à l'école. Avec Freddie, elle décide de</t>
  </si>
  <si>
    <t>Freddie</t>
  </si>
  <si>
    <t>s ne sont pas à l'école. Avec Freddie, elle décide de suivre madame</t>
  </si>
  <si>
    <t>madame Biggs</t>
  </si>
  <si>
    <t>reddie, elle décide de suivre madame Biggs pour savoir si elle est aussi</t>
  </si>
  <si>
    <t>si désagréable en dehors de l'école qu'elle ne l'est en classe.</t>
  </si>
  <si>
    <t>Biggs</t>
  </si>
  <si>
    <t xml:space="preserve"> elle décide de suivre madame Biggs pour savoir si elle est aussi</t>
  </si>
  <si>
    <t xml:space="preserve">Carly a trouvé un nouveau sujet de </t>
  </si>
  <si>
    <t>Sam &amp; Cat (S1-E17)</t>
  </si>
  <si>
    <t>Peezy-B</t>
  </si>
  <si>
    <t xml:space="preserve"> se moque d'elle. Sam va voir Peezy-B dans le but de se venger, mai</t>
  </si>
  <si>
    <t>ur le dernier clip du rappeur Peezy-B, mais elle échoue et le rappe</t>
  </si>
  <si>
    <t>Cat</t>
  </si>
  <si>
    <t>Cat passe une audition pour le de</t>
  </si>
  <si>
    <t>t le rappeur se moque d'elle. Sam va voir Peezy-B dans le but d</t>
  </si>
  <si>
    <t>s les boulettes de viande que Cat avait cuisinées. Sam convainc</t>
  </si>
  <si>
    <t>ande que Cat avait cuisinées. Sam convainc Cat d'en refaire. Ma</t>
  </si>
  <si>
    <t>pitante. Pendant son absence, Sam mange toutes les boulettes de</t>
  </si>
  <si>
    <t>ais en allant au supermarché, Cat trouve une chaussure et se la</t>
  </si>
  <si>
    <t>Cat d'en refaire</t>
  </si>
  <si>
    <t>avait cuisinées. Sam convainc Cat d'en refaire. Mais en allant au supermarch</t>
  </si>
  <si>
    <t>Cat prépare une fête à l'occasion</t>
  </si>
  <si>
    <t xml:space="preserve">en refaire. Mais en allant au supermarché, Cat trouve une chaussure et </t>
  </si>
  <si>
    <t xml:space="preserve">avait cuisinées. Sam convainc Cat d'en refaire. Mais en allant </t>
  </si>
  <si>
    <t>Side Hustle (S1-E20)</t>
  </si>
  <si>
    <t>Tedward</t>
  </si>
  <si>
    <t>sley et Munchy n'ont pas payé Tedward. La peste du lycée les engage</t>
  </si>
  <si>
    <t>Lex</t>
  </si>
  <si>
    <t>ée avec un garçon qui plaît à Lex. Ils sont face à un dilemme.</t>
  </si>
  <si>
    <t>Munchy</t>
  </si>
  <si>
    <t>Lex, Presley et Munchy n'ont pas payé Tedward. La pe</t>
  </si>
  <si>
    <t>une invitation à la soirée du lycée avec un garçon qui plaît à Le</t>
  </si>
  <si>
    <t>Presley</t>
  </si>
  <si>
    <t>Lex, Presley et Munchy n'ont pas payé Tedw</t>
  </si>
  <si>
    <t>pas payé Tedward. La peste du lycée les engage pour chorégraphier</t>
  </si>
  <si>
    <t xml:space="preserve">Lex, Presley et Munchy n'ont pas </t>
  </si>
  <si>
    <t>Frère Calzone</t>
  </si>
  <si>
    <t>Le célèbre chef Frère Calzone cherche les saveurs d'Altooni</t>
  </si>
  <si>
    <t>Calzone</t>
  </si>
  <si>
    <t>ltoonisburg. Quand la famille Calzone vole la recette secrète du ci</t>
  </si>
  <si>
    <t>Altoonisburg</t>
  </si>
  <si>
    <t>Calzone cherche les saveurs d'Altoonisburg. Quand la famille Calzone vol</t>
  </si>
  <si>
    <t>Frère</t>
  </si>
  <si>
    <t>Le célèbre chef Frère Calzone cherche les saveurs d</t>
  </si>
  <si>
    <t xml:space="preserve">a recette secrète du civet de Munchy, les jeunes doivent cuisiner </t>
  </si>
  <si>
    <t>Les mystères d'Hunter Street (S3-E18)</t>
  </si>
  <si>
    <t>Anika</t>
  </si>
  <si>
    <t>Rex sauve la vie de Sal et d'Anika. Il décide de les raccompagne</t>
  </si>
  <si>
    <t>Dottie</t>
  </si>
  <si>
    <t xml:space="preserve"> passer pour Oliver auprès de Dottie...</t>
  </si>
  <si>
    <t>Sal</t>
  </si>
  <si>
    <t xml:space="preserve">Rex sauve la vie de Sal et d'Anika. Il décide de les </t>
  </si>
  <si>
    <t>s, Jasmyn se fait passer pour Oliver auprès de Dottie...</t>
  </si>
  <si>
    <t>Rex sauve la vie de Sal et d'Anik</t>
  </si>
  <si>
    <t>Jasmyn</t>
  </si>
  <si>
    <t xml:space="preserve"> parents. Dans le même temps, Jasmyn se fait passer pour Oliver au</t>
  </si>
  <si>
    <t>unter risquent de perdre leur maison. Les adolescents demandent l'</t>
  </si>
  <si>
    <t>rieux symboles des pyramides. Sal confie une mission top secrèt</t>
  </si>
  <si>
    <t>Rex Legend</t>
  </si>
  <si>
    <t>olescents demandent l'aide de Rex Legend pour déchiffrer les mystérieu</t>
  </si>
  <si>
    <t>pyramides</t>
  </si>
  <si>
    <t>r les mystérieux symboles des pyramides. Sal confie une mission top s</t>
  </si>
  <si>
    <t>fie une mission top secrète à Jake...</t>
  </si>
  <si>
    <t>Les Hunter risquent de perdre leur maiso</t>
  </si>
  <si>
    <t>des pyramides. Sal confie une mission top secrète à Jake...</t>
  </si>
  <si>
    <t>Les Hunter</t>
  </si>
  <si>
    <t>liver croisent Markus au zoo. Sal découvre un secret qui risque</t>
  </si>
  <si>
    <t>ine pierre d'énigme. Anika et Oliver croisent Markus au zoo. Sal d</t>
  </si>
  <si>
    <t xml:space="preserve">la prochaine pierre d'énigme. Anika et Oliver croisent Markus au </t>
  </si>
  <si>
    <t xml:space="preserve"> et Oliver croisent Markus au zoo. Sal découvre un secret qui r</t>
  </si>
  <si>
    <t>Jasmyn se retrouve face à un obstacl</t>
  </si>
  <si>
    <t>Markus</t>
  </si>
  <si>
    <t>gme. Anika et Oliver croisent Markus au zoo. Sal découvre un secre</t>
  </si>
  <si>
    <t>Goldie &amp; Compagnie</t>
  </si>
  <si>
    <t>u vieux monsieur. Coachée par Esther, Goldie tente de prendre la c</t>
  </si>
  <si>
    <t>Maury</t>
  </si>
  <si>
    <t>e est sûre que son grand-père Maury est la cible d'un escroc, qui</t>
  </si>
  <si>
    <t>Goldie est sûre que son grand-père M</t>
  </si>
  <si>
    <t>monsieur. Coachée par Esther, Goldie tente de prendre la crapule à</t>
  </si>
  <si>
    <t>Lex, Presley et Munchy déjouent la vigilan</t>
  </si>
  <si>
    <t>Jaget</t>
  </si>
  <si>
    <t>nchy déjouent la vigilance de Jaget pour célébrer la journée du o</t>
  </si>
  <si>
    <t>Lex, Presley et Munchy déjouent la vigilance de Jage</t>
  </si>
  <si>
    <t xml:space="preserve"> Seront-ils rentrés avant que Jaget remarque leur absence ?</t>
  </si>
  <si>
    <t>Lex, Presley et Munchy déjouent l</t>
  </si>
  <si>
    <t>ès vite, les choses dérapent. Seront-ils rentrés avant que Jaget r</t>
  </si>
  <si>
    <t>Al d'Altoonisburg</t>
  </si>
  <si>
    <t>opossum, le jour où l'opossum Al d'Altoonisburg décide de rallonger les vacan</t>
  </si>
  <si>
    <t>u de renvoyer les enfants à l'école. Hélas, Al s'échappe et c'est</t>
  </si>
  <si>
    <t>les enfants à l'école. Hélas, Al s'échappe et c'est aux jeunes</t>
  </si>
  <si>
    <t>Tyler Perry's Young Dylan (S2-E8)</t>
  </si>
  <si>
    <t xml:space="preserve"> après avoir rendu Charlie et Rebecca complices, ils apprennent que</t>
  </si>
  <si>
    <t>saire. Mais après avoir rendu Charlie et Rebecca complices, ils app</t>
  </si>
  <si>
    <t xml:space="preserve">voir la classe dans son clip, Dylan prend une carte de crédit et </t>
  </si>
  <si>
    <t>Game Shakers (S1-E12)</t>
  </si>
  <si>
    <t>Kenzie</t>
  </si>
  <si>
    <t>Mason demande à Kenzie de lui donner des cours de pr</t>
  </si>
  <si>
    <t>Babe</t>
  </si>
  <si>
    <t>nité de se rapprocher de lui, Babe convainc Kenzie d'accepter, m</t>
  </si>
  <si>
    <t>nzie passe trop de temps avec Mason...</t>
  </si>
  <si>
    <t>is elle devient jalouse quand Kenzie passe trop de temps avec Maso</t>
  </si>
  <si>
    <t>Mason demande à Kenzie de lui donne</t>
  </si>
  <si>
    <t>procher de lui, Babe convainc Kenzie d'accepter, mais elle devient</t>
  </si>
  <si>
    <t>Game Shakers (S2-E9)</t>
  </si>
  <si>
    <t>Quand Babe apprend que Mason Kendal démé</t>
  </si>
  <si>
    <t>Mason Kendal</t>
  </si>
  <si>
    <t xml:space="preserve">Quand Babe apprend que Mason Kendal déménage loin d'elle, Kenzie </t>
  </si>
  <si>
    <t xml:space="preserve"> Kendal déménage loin d'elle, Kenzie décide de lui créer une versi</t>
  </si>
  <si>
    <t>100 choses à faire avant le lycée (S1-E1)</t>
  </si>
  <si>
    <t xml:space="preserve">dée est vite réduite à néant. IMDB: CJ and her two best friends </t>
  </si>
  <si>
    <t>CJ and her two best</t>
  </si>
  <si>
    <t>t vite réduite à néant. IMDB: CJ and her two best friends decide to embark on a</t>
  </si>
  <si>
    <t xml:space="preserve">, CJ a une vision utopique du lycée. Cette idée est vite réduite </t>
  </si>
  <si>
    <t xml:space="preserve"> à rentrer en classe de 4ème, CJ a une vision utopique du lycé</t>
  </si>
  <si>
    <t>while they</t>
  </si>
  <si>
    <t>s of middle school adventures while they can still take risks and have</t>
  </si>
  <si>
    <t>iCarly (S2-E42)</t>
  </si>
  <si>
    <t>Miss Briggs</t>
  </si>
  <si>
    <t>'amusent. Leur sujet favori ? Miss Briggs qui n'est pas vraiment leur p</t>
  </si>
  <si>
    <t>pour le concours des talents, Freddie,... l'ami de Carly a accident</t>
  </si>
  <si>
    <t xml:space="preserve"> Sam (sa co-présentatrice) et Freddie (leur technicien) de créer un</t>
  </si>
  <si>
    <t>de visites et de messages sur Splash face, une fenêtre de dialogue</t>
  </si>
  <si>
    <t>Samantha</t>
  </si>
  <si>
    <t>rly Shay et sa meilleure amie Samantha en de véritables stars du web</t>
  </si>
  <si>
    <t>urs de talents organisé par l'école, a finalement transformé Carl</t>
  </si>
  <si>
    <t>llement mis en ligne celle où Carly et Sam plaisantent et s'amuse</t>
  </si>
  <si>
    <t xml:space="preserve"> de dialogues sur le web, que Carly ne résiste pas à convaincre S</t>
  </si>
  <si>
    <t>talents, Freddie,... l'ami de Carly a accidentellement mis en lig</t>
  </si>
  <si>
    <t>Briggs</t>
  </si>
  <si>
    <t>ent. Leur sujet favori ? Miss Briggs qui n'est pas vraiment leur p</t>
  </si>
  <si>
    <t>Carly Shay</t>
  </si>
  <si>
    <t>cole, a finalement transformé Carly Shay et sa meilleure amie Samantha</t>
  </si>
  <si>
    <t>is en ligne celle où Carly et Sam plaisantent et s'amusent. Leu</t>
  </si>
  <si>
    <t>y ne résiste pas à convaincre Sam (sa co-présentatrice) et Fred</t>
  </si>
  <si>
    <t>Nicky, Ricky, Dicky et Dawn (S3-E11)</t>
  </si>
  <si>
    <t>au Club Vacances de Boulderly Hills, elles ne se doutaient pas qu</t>
  </si>
  <si>
    <t>Boulderly Hills</t>
  </si>
  <si>
    <t>n travail au Club Vacances de Boulderly Hills, elles ne se doutaient pas qu</t>
  </si>
  <si>
    <t>Club Vacances</t>
  </si>
  <si>
    <t xml:space="preserve"> Mae décrochent un travail au Club Vacances de Boulderly Hills, elles ne </t>
  </si>
  <si>
    <t>taient pas que les garçons et Madison, leur ennemie jurée, allaient</t>
  </si>
  <si>
    <t>Dawn et Mae</t>
  </si>
  <si>
    <t>Quand Dawn et Mae décrochent un travail au Club</t>
  </si>
  <si>
    <t>Dawn</t>
  </si>
  <si>
    <t xml:space="preserve">Quand Dawn et Mae décrochent un travail </t>
  </si>
  <si>
    <t xml:space="preserve"> Mae décrochent un travail au Club Vacances de Boulderly Hills, </t>
  </si>
  <si>
    <t>Mae</t>
  </si>
  <si>
    <t>Le grand secret de Dawn manque d'être révélé quand le</t>
  </si>
  <si>
    <t>Captain Man a du mal à confier à son équi</t>
  </si>
  <si>
    <t>Captain Kid</t>
  </si>
  <si>
    <t>aisse persuader et s'absente. Captain Kid, Charlotte et Schwoz s'en sor</t>
  </si>
  <si>
    <t>Schwoz</t>
  </si>
  <si>
    <t>te. Captain Kid, Charlotte et Schwoz s'en sortent plutôt bien, mêm</t>
  </si>
  <si>
    <t xml:space="preserve"> Man a du mal à confier à son équipe la responsabilité de lutte co</t>
  </si>
  <si>
    <t>er et s'absente. Captain Kid, Charlotte et Schwoz s'en sortent plutôt</t>
  </si>
  <si>
    <t>Piverts</t>
  </si>
  <si>
    <t>Grâce à son savoir-faire, les Piverts deviennent les champions de l</t>
  </si>
  <si>
    <t>les Piverts</t>
  </si>
  <si>
    <t>er. Grâce à son savoir-faire, les Piverts deviennent les champions de l</t>
  </si>
  <si>
    <t xml:space="preserve"> de l'équipe de basketball de Piper. Grâce à son savoir-faire, le</t>
  </si>
  <si>
    <t>Henry devient l'entraîneur de l'équ</t>
  </si>
  <si>
    <t>nry devient l'entraîneur de l'équipe de basketball de Piper. Grâce</t>
  </si>
  <si>
    <t>Phoebe se rend compte qu'elle connaî</t>
  </si>
  <si>
    <t>ine Harris, le petit frère de Link, alors que ce dernier s'enten</t>
  </si>
  <si>
    <t xml:space="preserve"> les baby-sitters pendant que Link prépare la fête d'anniversair</t>
  </si>
  <si>
    <t>ompte qu'elle connaît à peine Harris, le petit frère de Link, alor</t>
  </si>
  <si>
    <t>pare la fête d'anniversaire d'Harris...</t>
  </si>
  <si>
    <t>à avoir des visions du futur, Captain Man suspecte un méfait d'un grand</t>
  </si>
  <si>
    <t>n grand méchant légendaire de Swellview, le Bouffon du Temps.</t>
  </si>
  <si>
    <t>Quand Désertor</t>
  </si>
  <si>
    <t xml:space="preserve">Quand Désertor commence à avoir des visions </t>
  </si>
  <si>
    <t>Bouffon du Temps</t>
  </si>
  <si>
    <t>t légendaire de Swellview, le Bouffon du Temps.</t>
  </si>
  <si>
    <t>e de Swellview, le Bouffon du Temps.</t>
  </si>
  <si>
    <t>Danger Force (S1-E21)</t>
  </si>
  <si>
    <t>Les Thunderman (S4-E9)</t>
  </si>
  <si>
    <t>e les autres. Dans la famille Thunderman, je demande Phoebe et Max, le</t>
  </si>
  <si>
    <t>amille Thunderman, je demande Phoebe et Max, les jumeaux du nid, q</t>
  </si>
  <si>
    <t>Résumé Suivez</t>
  </si>
  <si>
    <t>Résumé Suivez les aventures extraordinaires</t>
  </si>
  <si>
    <t>r à coups de super-pouvoirs ! Une saison très drôle qui vous do</t>
  </si>
  <si>
    <t>er-pouvoirs ! Mais tandis que Phoebe, élève modèle, rêve de deveni</t>
  </si>
  <si>
    <t xml:space="preserve">de devenir une super-héroine, Max utilise... ses pouvoirs pour </t>
  </si>
  <si>
    <t xml:space="preserve"> qui vous donnera des ailes ! Voirplusmoins</t>
  </si>
  <si>
    <t>nderman, je demande Phoebe et Max, les jumeaux du nid, qui comm</t>
  </si>
  <si>
    <t>Voirplusmoins
CJ</t>
  </si>
  <si>
    <t>100 choses à faire avant le lycée (S1-E9)</t>
  </si>
  <si>
    <t xml:space="preserve">vraie capacité surnaturelle , CJ a du mal à trouver dans quel </t>
  </si>
  <si>
    <t>J et ses amis se donnent pour mission de trouver quels sont leurs s</t>
  </si>
  <si>
    <t>Fenwick</t>
  </si>
  <si>
    <t>uvoirs respectifs. Tandis que Fenwick est persuadé que son super-po</t>
  </si>
  <si>
    <t>Crispo</t>
  </si>
  <si>
    <t>dans son intelligence, et que Crispo tente de développer une vraie</t>
  </si>
  <si>
    <t>CJ et ses amis se donnent pour m</t>
  </si>
  <si>
    <t>Danger Force (S2-E23)</t>
  </si>
  <si>
    <t>Game Shakers (S1-E16)</t>
  </si>
  <si>
    <t>Sky Whale</t>
  </si>
  <si>
    <t xml:space="preserve"> jeu vidéo qu'elles appellent Sky Whale. Elles récoltent une mauvaise</t>
  </si>
  <si>
    <t xml:space="preserve">un devoir de science, Babe et Kenzie créent ensemble un jeu vidéo </t>
  </si>
  <si>
    <t>Game Shakers</t>
  </si>
  <si>
    <t>ropre société de jeux vidéo : Game Shakers...</t>
  </si>
  <si>
    <t>le plus populaire de l'année. Babe et Kenzie décident donc de cr</t>
  </si>
  <si>
    <t>populaire de l'année. Babe et Kenzie décident donc de créer leur p</t>
  </si>
  <si>
    <t xml:space="preserve">Pour un devoir de science, Babe et Kenzie créent ensemble un </t>
  </si>
  <si>
    <t>Nicky, Ricky, Dicky et Dawn (S2-E10)</t>
  </si>
  <si>
    <t>au tuba, elle assure à Tom et Anne pouvoir tout gérer. Quant aux</t>
  </si>
  <si>
    <t>Tom et Anne</t>
  </si>
  <si>
    <t>se met au tuba, elle assure à Tom et Anne pouvoir tout gérer. Quant aux</t>
  </si>
  <si>
    <t>Quand Dawn</t>
  </si>
  <si>
    <t>Quand Dawn se met au tuba, elle assure à</t>
  </si>
  <si>
    <t>se met au tuba, elle assure à Tom et Anne pouvoir tout gérer. Q</t>
  </si>
  <si>
    <t>Rock Academy (S3-E6)</t>
  </si>
  <si>
    <t>Summer</t>
  </si>
  <si>
    <t>ent un groupe de rock secret. Summer, qui souhaite devenir la chan</t>
  </si>
  <si>
    <t>Tomika</t>
  </si>
  <si>
    <t xml:space="preserve">u groupe, demande de l'aide à Tomika. Cette dernière doit choisir </t>
  </si>
  <si>
    <t>Dewey</t>
  </si>
  <si>
    <t>Dewey, un musicien has-been, se fai</t>
  </si>
  <si>
    <t>groupe de rock</t>
  </si>
  <si>
    <t xml:space="preserve">. Grâce à lui, ils forment un groupe de rock secret. Summer, qui souhaite </t>
  </si>
  <si>
    <t>ôté obscur des arts martiaux. Presley et Munchy vont devoir se serv</t>
  </si>
  <si>
    <t>Lex est submergée de travail et e</t>
  </si>
  <si>
    <t>des arts martiaux. Presley et Munchy vont devoir se servir des fai</t>
  </si>
  <si>
    <t>ux en compagnie de Nora et de Billy, elle envoie Phoebe et Max au</t>
  </si>
  <si>
    <t xml:space="preserve"> elle souhaite faire cadeau à Hank...</t>
  </si>
  <si>
    <t>t les gâteaux en compagnie de Nora et de Billy, elle envoie Phoe</t>
  </si>
  <si>
    <t>Nora et de Billy, elle envoie Phoebe et Max au centre commercial p</t>
  </si>
  <si>
    <t>Barbra</t>
  </si>
  <si>
    <t xml:space="preserve">C'est l'anniversaire de Hank. Barbra décide d'organiser une fête. </t>
  </si>
  <si>
    <t>C'est l'anniversaire de Hank. Barbra décide d'organiser un</t>
  </si>
  <si>
    <t>fête. Alors qu'elle décore la maison et fait les gâteaux en compag</t>
  </si>
  <si>
    <t xml:space="preserve"> elle envoie Phoebe et Max au centre commercial pour récupérer une montre don</t>
  </si>
  <si>
    <t xml:space="preserve"> Billy, elle envoie Phoebe et Max au centre commercial pour réc</t>
  </si>
  <si>
    <t xml:space="preserve"> la paix. Il est démasqué par Nora et Billy, qui le menacent de </t>
  </si>
  <si>
    <t>. Il est démasqué par Nora et Billy, qui le menacent de le dénonc</t>
  </si>
  <si>
    <t xml:space="preserve"> le menacent de le dénoncer à Barb s'il ne les laisse pas en pro</t>
  </si>
  <si>
    <t>Hank utilise le yoga comme faux pr</t>
  </si>
  <si>
    <t>Annie &amp; Pony</t>
  </si>
  <si>
    <t>Pony</t>
  </si>
  <si>
    <t xml:space="preserve">uver ses amis pour de vrai. / Pony pense qu'il s'est transformé </t>
  </si>
  <si>
    <t>Pony se révèle doué en jeux vidéos</t>
  </si>
  <si>
    <t>est transformé en licorne, et Annie en profite pour récolter de l</t>
  </si>
  <si>
    <t xml:space="preserve">rend d'affection pour elle. / Annie perd une de ses bottes alors </t>
  </si>
  <si>
    <t>Ramiro</t>
  </si>
  <si>
    <t>Mme Ramiro lèvera la punition d'Annie si</t>
  </si>
  <si>
    <t>i elle soigne sa plante. Mais Pony se prend d'affection pour ell</t>
  </si>
  <si>
    <t>e Ramiro lèvera la punition d'Annie si elle soigne sa plante. Mai</t>
  </si>
  <si>
    <t>Mme Ramiro</t>
  </si>
  <si>
    <t>Goldie veut organiser un diner surpr</t>
  </si>
  <si>
    <t>a mère, mais des problèmes de plomberie et une dinde en liberté risqu</t>
  </si>
  <si>
    <t>Goldie et Loren font tout pour évite</t>
  </si>
  <si>
    <t>Les Remarquables  au cinéma</t>
  </si>
  <si>
    <t xml:space="preserve"> spoilers avant d'aller voir  Les Remarquables  au cinéma, mais Danny a déjà vu le film</t>
  </si>
  <si>
    <t>Les Remarquables</t>
  </si>
  <si>
    <t xml:space="preserve"> spoilers avant d'aller voir  Les Remarquables  au cinéma, mais Danny a déjà</t>
  </si>
  <si>
    <t>Remarquables  au cinéma, mais Danny a déjà vu le film et compte b</t>
  </si>
  <si>
    <t>Loren</t>
  </si>
  <si>
    <t>Goldie et Loren font tout pour éviter les spo</t>
  </si>
  <si>
    <t>er voir  Les Remarquables  au cinéma, mais Danny a déjà vu le film</t>
  </si>
  <si>
    <t xml:space="preserve">attirer l'attention de Shawn, Goldie s'invente un petit ami, joué </t>
  </si>
  <si>
    <t>joué par un garçon engagé par Danny. Goldie accepte un double ren</t>
  </si>
  <si>
    <t>Shawn</t>
  </si>
  <si>
    <t xml:space="preserve"> pas à attirer l'attention de Shawn, Goldie s'invente un petit am</t>
  </si>
  <si>
    <t>r un garçon engagé par Danny. Goldie accepte un double rendez-vous</t>
  </si>
  <si>
    <t>craint que son père ne trouve Pony inutile et ne se débarrasse d</t>
  </si>
  <si>
    <t>Pony inutile</t>
  </si>
  <si>
    <t>craint que son père ne trouve Pony inutile et ne se débarrasse de lui. /</t>
  </si>
  <si>
    <t>et ne se débarrasse de lui. / Annie doit jouer un match de footba</t>
  </si>
  <si>
    <t>Annie craint que son père ne trouve</t>
  </si>
  <si>
    <t>er un match de football, mais Pony lui écrase accidentellement l</t>
  </si>
  <si>
    <t>Chien</t>
  </si>
  <si>
    <t>yens pour réconcilier Pony et Chien, son pire ennemi.</t>
  </si>
  <si>
    <t>aux dans l'immeuble, Annie et Pony tentent de le faire changer d</t>
  </si>
  <si>
    <t>Pancks</t>
  </si>
  <si>
    <t>M. Pancks veut interdire les animaux da</t>
  </si>
  <si>
    <t>s les moyens pour réconcilier Pony et Chien, son pire ennemi.</t>
  </si>
  <si>
    <t xml:space="preserve"> les animaux dans l'immeuble, Annie et Pony tentent de le faire c</t>
  </si>
  <si>
    <t xml:space="preserve"> interdire les animaux dans l'immeuble, Annie et Pony tentent de le </t>
  </si>
  <si>
    <t>M. Pancks</t>
  </si>
  <si>
    <t xml:space="preserve">de le faire changer d'avis. / Annie cherche tous les moyens pour </t>
  </si>
  <si>
    <t>Chipettes</t>
  </si>
  <si>
    <t>ses... avec leur amies \  les Chipettes \ . Alvin, le meneur de la ba</t>
  </si>
  <si>
    <t>Alvin, Simon et Théodore sont trois</t>
  </si>
  <si>
    <t>Facétieux</t>
  </si>
  <si>
    <t>vendent des millions d'albums.Facétieux et gaffeurs, ils font tourner</t>
  </si>
  <si>
    <t>Théodore</t>
  </si>
  <si>
    <t xml:space="preserve">Alvin, Simon et Théodore sont trois frères qui mènent </t>
  </si>
  <si>
    <t xml:space="preserve">n bourrique leur père adoptif Dave, à cause de toutes sortes de </t>
  </si>
  <si>
    <t xml:space="preserve">ur amies \  les Chipettes \ . Alvin, le meneur de la bande et le </t>
  </si>
  <si>
    <t>Chipettes \</t>
  </si>
  <si>
    <t>ses... avec leur amies \  les Chipettes \ . Alvin, le meneur de la band</t>
  </si>
  <si>
    <t>Alvin, Simon et Théodore sont trois frères</t>
  </si>
  <si>
    <t>.Facétieux et gaffeurs</t>
  </si>
  <si>
    <t xml:space="preserve"> vendent des millions d'albums.Facétieux et gaffeurs, ils font tourner en bourriqu</t>
  </si>
  <si>
    <t>ande et le plus hyperactif du trio, n'y est pas étranger. Mais c</t>
  </si>
  <si>
    <t>groupe qui assure le show sur scène !</t>
  </si>
  <si>
    <t>44 chats (S1-E5)</t>
  </si>
  <si>
    <t>The Buffycats</t>
  </si>
  <si>
    <t>ment un groupe musical appelé The Buffycats.</t>
  </si>
  <si>
    <t>Mystichats</t>
  </si>
  <si>
    <t>Les Mystichats font du toutou-sitting et gar</t>
  </si>
  <si>
    <t>Zoé</t>
  </si>
  <si>
    <t xml:space="preserve"> du toutou-sitting et gardent Zoé et Bucky, les chiots de Sandy</t>
  </si>
  <si>
    <t>tou-sitting et gardent Zoé et Bucky, les chiots de Sandy, qui n'o</t>
  </si>
  <si>
    <t>Sandy</t>
  </si>
  <si>
    <t>t Zoé et Bucky, les chiots de Sandy, qui n'ont de cesse de se cha</t>
  </si>
  <si>
    <t>toutou-sitting</t>
  </si>
  <si>
    <t xml:space="preserve">Les Mystichats font du toutou-sitting et gardent Zoé et Bucky, les </t>
  </si>
  <si>
    <t>Singe</t>
  </si>
  <si>
    <t>e Grand Schtroumpf demande au Singe de le remplacer comme assista</t>
  </si>
  <si>
    <t>Schtroumpf Maladroit</t>
  </si>
  <si>
    <t>de 44: Le baptème de l'air du Schtroumpf Maladroit / L'assistant du Grand Schtro</t>
  </si>
  <si>
    <t>umpf à Lunettes se blesse, le Grand Schtroumpf demande au Singe de le rempla</t>
  </si>
  <si>
    <t>Grand Schtroumpf Le Schtroumpf Maladroit</t>
  </si>
  <si>
    <t>pf Maladroit / L'assistant du Grand Schtroumpf Le Schtroumpf Maladroit demande au Schtroumpf Bricole</t>
  </si>
  <si>
    <t>istant du Grand Schtroumpf Le Schtroumpf Maladroit demande au Schtroum</t>
  </si>
  <si>
    <t>htroumpf Maladroit demande au Schtroumpf Bricoleur de lui apprendre à piloter un</t>
  </si>
  <si>
    <t>de 44: Le baptème de l'air du Schtroumpf Maladroit / L'assistant du Gr</t>
  </si>
  <si>
    <t xml:space="preserve">htroumpf Maladroit demande au Schtroumpf Bricoleur de lui apprendre à </t>
  </si>
  <si>
    <t xml:space="preserve"> piloter un avion. / Quand le Schtroumpf à Lunettes se blesse, le Grand Schtroump</t>
  </si>
  <si>
    <t>istant du Grand Schtroumpf Le Schtroumpf Maladroit demande au Schtroumpf Bricole</t>
  </si>
  <si>
    <t>vion. / Quand le Schtroumpf à Lunettes se blesse, le Grand Schtroump</t>
  </si>
  <si>
    <t>Les Schtroumpfs Saison 1Épisode 44</t>
  </si>
  <si>
    <t>Résumé Les Schtroumpfs Saison 1Épisode 44: Le baptème de l'air du Schtr</t>
  </si>
  <si>
    <t>umpf à Lunettes se blesse, le Grand Schtroumpf demande au Singe d</t>
  </si>
  <si>
    <t>pf Maladroit / L'assistant du Grand Schtroumpf Le Schtroumpf Maladroit deman</t>
  </si>
  <si>
    <t>adroit / L'assistant du Grand Schtroumpf Le Schtroumpf Maladroit deman</t>
  </si>
  <si>
    <t>pf Maladroit / L'assistant du Grand Schtroumpf Le Schtroumpf Mala</t>
  </si>
  <si>
    <t xml:space="preserve"> piloter un avion. / Quand le Schtroumpf à Lunettes se blesse, le Gran</t>
  </si>
  <si>
    <t xml:space="preserve"> Lunettes se blesse, le Grand Schtroumpf demande au Singe de le rempla</t>
  </si>
  <si>
    <t>Résumé Les Schtroumpfs Saison 1Épisode 44: Le baptème de l'</t>
  </si>
  <si>
    <t>Résumé Les Schtroumpfs Saison</t>
  </si>
  <si>
    <t>s gardent. Danny s'allie avec Esther pour gagner un jeu de réalité</t>
  </si>
  <si>
    <t>Goldie et Loren lancent leur entreprise de babysitting et subissent l</t>
  </si>
  <si>
    <t>Goldie et Loren lancent leur entreprise de ba</t>
  </si>
  <si>
    <t>Goldie et Loren lancent leur entrepr</t>
  </si>
  <si>
    <t>ites filles qu'elles gardent. Danny s'allie avec Esther pour gagn</t>
  </si>
  <si>
    <t>Maury a promis d'emmener Goldie et Loren au concert de l'anné</t>
  </si>
  <si>
    <t xml:space="preserve"> a promis d'emmener Goldie et Loren au concert de l'année, mais i</t>
  </si>
  <si>
    <t xml:space="preserve">Maury a promis d'emmener Goldie et </t>
  </si>
  <si>
    <t>Loren retrouve le documentaire qu'e</t>
  </si>
  <si>
    <t>immédiat, malgré les plans de Goldie.</t>
  </si>
  <si>
    <t>taire qu'elle a réalisé quand Goldie est arrivée à Londres. Il s'a</t>
  </si>
  <si>
    <t>sé quand Goldie est arrivée à Londres. Il s'avère qu'emménager avec</t>
  </si>
  <si>
    <t>leur différence de caractère, Alvin reproche à Simon de se montre</t>
  </si>
  <si>
    <t>e caractère, Alvin reproche à Simon de se montrer trop prudent. E</t>
  </si>
  <si>
    <t>accepter toutes les folies qu'Alvin lui propose...</t>
  </si>
  <si>
    <t>Grammy</t>
  </si>
  <si>
    <t xml:space="preserve"> il croit être nominé pour un Grammy, mais il s'agit en réalité d'</t>
  </si>
  <si>
    <t>t tente d'être un modèle pour Alvin et Simon. Dave est ravi car i</t>
  </si>
  <si>
    <t>n modèle pour Alvin et Simon. Dave est ravi car il croit être no</t>
  </si>
  <si>
    <t>Suite à un malentendu, Théodore croit être l'ainé des trois e</t>
  </si>
  <si>
    <t>'être un modèle pour Alvin et Simon. Dave est ravi car il croit ê</t>
  </si>
  <si>
    <t>it. Quand Annie tombe malade, Pony fait tout pour qu'elle se rét</t>
  </si>
  <si>
    <t>et qu'ils puissent aller à la fête foraine.</t>
  </si>
  <si>
    <t>Annie et Pony doivent trouver un mo</t>
  </si>
  <si>
    <t xml:space="preserve">e fasse moins de bruit. Quand Annie tombe malade, Pony fait tout </t>
  </si>
  <si>
    <t>Annie et Pony doivent trouver un moyen pour</t>
  </si>
  <si>
    <t>Annie et Pony</t>
  </si>
  <si>
    <t>Mme Ramiro organise un bal pour la Saint</t>
  </si>
  <si>
    <t>Saint Valentin</t>
  </si>
  <si>
    <t>amiro organise un bal pour la Saint Valentin, mais personne ne veut y alle</t>
  </si>
  <si>
    <t>ais personne ne veut y aller. Annie demande à son père de venir f</t>
  </si>
  <si>
    <t>Annie et Pony organisent un anniversaire su</t>
  </si>
  <si>
    <t>Annie et Pony organisent un anniver</t>
  </si>
  <si>
    <t>un anniversaire surprise pour Gerry.</t>
  </si>
  <si>
    <t>s ce que son ami veut fêter ! Pony devient l'animal de compagnie</t>
  </si>
  <si>
    <t>Pony souhaite célébrer un annivers</t>
  </si>
  <si>
    <t>classe d'Annie</t>
  </si>
  <si>
    <t>t l'animal de compagnie de la classe d'Annie. Mais il va vite le regretter</t>
  </si>
  <si>
    <t>célébrer un anniversaire avec Annie. Cette dernière ne sait pas c</t>
  </si>
  <si>
    <t>l de compagnie de la classe d'Annie. Mais il va vite le regretter</t>
  </si>
  <si>
    <t>Étincelle d'amour</t>
  </si>
  <si>
    <t>Nkem</t>
  </si>
  <si>
    <t>Nkem a la chance d'être nouvelleme</t>
  </si>
  <si>
    <t>ne courageusement le coeur de Joe, son employeur, lorsqu'elle d</t>
  </si>
  <si>
    <t>Apparition</t>
  </si>
  <si>
    <t xml:space="preserve"> leur première vidéo dans une école hantée par les fantômes : que</t>
  </si>
  <si>
    <t>Jugement</t>
  </si>
  <si>
    <t>Jude</t>
  </si>
  <si>
    <t>Jude est un criminel récidiviste q</t>
  </si>
  <si>
    <t>Femmes fatales</t>
  </si>
  <si>
    <t>Résumé Utilisant</t>
  </si>
  <si>
    <t>Résumé Utilisant un site de rencontre pour pié</t>
  </si>
  <si>
    <t>Eno</t>
  </si>
  <si>
    <t>éger les hommes qu'elle voit, Eno se retrouve vite à vivre un e</t>
  </si>
  <si>
    <t>L'image parfaite</t>
  </si>
  <si>
    <t>près de Kumbi et Jobestina en Amérique.</t>
  </si>
  <si>
    <t>Jobestina</t>
  </si>
  <si>
    <t>de rentrer auprès de Kumbi et Jobestina en Amérique.</t>
  </si>
  <si>
    <t>Kumbi</t>
  </si>
  <si>
    <t>décision de rentrer auprès de Kumbi et Jobestina en Amérique.</t>
  </si>
  <si>
    <t>Jobe</t>
  </si>
  <si>
    <t xml:space="preserve">te de sa victoire électorale, Jobe prend la décision de rentrer </t>
  </si>
  <si>
    <t>Ne jamais abandonner</t>
  </si>
  <si>
    <t>Ijeoma</t>
  </si>
  <si>
    <t>Ijeoma est coincée par la devoir dan</t>
  </si>
  <si>
    <t>Conflit conjugal</t>
  </si>
  <si>
    <t>patience de Nelson s'effrite, Jessy perd confiance en elle. La si</t>
  </si>
  <si>
    <t>al. Tandis que la patience de Nelson s'effrite, Jessy perd confian</t>
  </si>
  <si>
    <t>Nelson et Jessy vivent un profond co</t>
  </si>
  <si>
    <t>Nelson et Jessy vivent un profond conflit sen</t>
  </si>
  <si>
    <t>L'appât</t>
  </si>
  <si>
    <t>Résumé Brenda</t>
  </si>
  <si>
    <t>Résumé Brenda a pour objectif de se rapproc</t>
  </si>
  <si>
    <t xml:space="preserve"> objectif de se rapprocher de Vincent pour lui soutirer des informa</t>
  </si>
  <si>
    <t xml:space="preserve">re au Nigeria et découvre que Jobe a perdu énormément de choses </t>
  </si>
  <si>
    <t>Kumbi rentre au Nigeria et découvre</t>
  </si>
  <si>
    <t>Nigeria</t>
  </si>
  <si>
    <t xml:space="preserve">Kumbi rentre au Nigeria et découvre que Jobe a perdu </t>
  </si>
  <si>
    <t>Coup de foudre</t>
  </si>
  <si>
    <t>Temi</t>
  </si>
  <si>
    <t>rs qu'il fait la rencontre de Temi, dans des circonstances singu</t>
  </si>
  <si>
    <t xml:space="preserve">te à une déception amoureuse, Sam a la sensation d'être plongé </t>
  </si>
  <si>
    <t>Tour de Babel</t>
  </si>
  <si>
    <t xml:space="preserve"> assassinée et Josepha accuse Eric d'avoir tué sa fille...</t>
  </si>
  <si>
    <t>Josepha</t>
  </si>
  <si>
    <t>Vilma a été assassinée et Josepha accuse Eric d'avoir tué sa fi</t>
  </si>
  <si>
    <t>Vilma</t>
  </si>
  <si>
    <t>Vilma a été assassinée et Josepha a</t>
  </si>
  <si>
    <t>Ailes brisées</t>
  </si>
  <si>
    <t>une vaste demeure</t>
  </si>
  <si>
    <t>une proposition d'emploi dans une vaste demeure appartenant à un riche propri</t>
  </si>
  <si>
    <t>Nefise</t>
  </si>
  <si>
    <t>Depuis la mort de son mari, Nefise vit dans la misère et lutte q</t>
  </si>
  <si>
    <t>un précieux soutien. Un jour, Nefise reçoit une proposition d'empl</t>
  </si>
  <si>
    <t>Zeynep</t>
  </si>
  <si>
    <t>r nourrir ses quatre enfants. Zeynep, sa fille aînée, lui est d'un</t>
  </si>
  <si>
    <t>Precious Pearl</t>
  </si>
  <si>
    <t>Manfred</t>
  </si>
  <si>
    <t>prise. Lorsque Franz revient, Manfred est bien décidé à éliminer so</t>
  </si>
  <si>
    <t>ranz mort dans une avalanche, Manfred porte le secret d'avoir sabot</t>
  </si>
  <si>
    <t>Amélia</t>
  </si>
  <si>
    <t>er son frère. Franz rencontre Amélia avec qui il a un enfant : Pea</t>
  </si>
  <si>
    <t>Pearl</t>
  </si>
  <si>
    <t xml:space="preserve">lia avec qui il a un enfant : Pearl. Sa famille va tout... faire </t>
  </si>
  <si>
    <t>Franz</t>
  </si>
  <si>
    <t>Croyant son frère Franz mort dans une avalanche, Manf</t>
  </si>
  <si>
    <t>Croyant son frère Franz mort dans une</t>
  </si>
  <si>
    <t>ent pour prendre la tête de l'entreprise. Lorsque Franz revient, Manfr</t>
  </si>
  <si>
    <t xml:space="preserve"> décidé à éliminer son frère. Franz rencontre Amélia avec qui il </t>
  </si>
  <si>
    <t>tête de l'entreprise. Lorsque Franz revient, Manfred est bien déc</t>
  </si>
  <si>
    <t>L'héritière</t>
  </si>
  <si>
    <t>Severiano</t>
  </si>
  <si>
    <t>e tomber enceinte. Le jour où Severiano décède, les cinq hommes appre</t>
  </si>
  <si>
    <t>Severiano del Monte</t>
  </si>
  <si>
    <t>Severiano del Monte et Catalina Arango sont les r</t>
  </si>
  <si>
    <t>Catalina</t>
  </si>
  <si>
    <t>x tentatives infructueuses de Catalina de tomber enceinte. Le jour o</t>
  </si>
  <si>
    <t>Catalina Arango</t>
  </si>
  <si>
    <t>Severiano del Monte et Catalina Arango sont les riches propriétaires</t>
  </si>
  <si>
    <t>tion d'avocats. Par le passé, Severiano et Catalina ont adopté cinq g</t>
  </si>
  <si>
    <t>s. Par le passé, Severiano et Catalina ont adopté cinq garçons, suit</t>
  </si>
  <si>
    <t xml:space="preserve"> soupçonne Angela d'avoir tué Vilma. Pensant qu'elle a pris son r</t>
  </si>
  <si>
    <t xml:space="preserve">Eric soupçonne Angela d'avoir tué </t>
  </si>
  <si>
    <t>Angela d'avoir tué Vilma</t>
  </si>
  <si>
    <t>Eric soupçonne Angela d'avoir tué Vilma. Pensant qu'elle a pris son r</t>
  </si>
  <si>
    <t>Eric soupçonne Angela d'avoir tué Vilma. Pensant qu</t>
  </si>
  <si>
    <t>Police Python 357</t>
  </si>
  <si>
    <t>commissaire Ganay</t>
  </si>
  <si>
    <t>ient déjà une liaison avec le commissaire Ganay, le supérieur de Ferrot. La f</t>
  </si>
  <si>
    <t>chemin de Sylvia Leopardi</t>
  </si>
  <si>
    <t>s à feu. Il croise bientôt le chemin de Sylvia Leopardi, qui le prend en photo. Quand</t>
  </si>
  <si>
    <t>Ferrot</t>
  </si>
  <si>
    <t>ssaire Ganay, le supérieur de Ferrot. La femme de Ganay, paralysée</t>
  </si>
  <si>
    <t xml:space="preserve"> découvre les clichés dans la boutique de la jeune femme, il lui dem</t>
  </si>
  <si>
    <t>Sylvia</t>
  </si>
  <si>
    <t>ande de les lui restituer.... Sylvia accepte et de fil en aiguille</t>
  </si>
  <si>
    <t>mode de cette relation. Quand Sylvia, amoureuse de Ferrot, annonce</t>
  </si>
  <si>
    <t>Sylvia Leopardi</t>
  </si>
  <si>
    <t>l croise bientôt le chemin de Sylvia Leopardi, qui le prend en photo. Quand</t>
  </si>
  <si>
    <t>Résumé A Orléans</t>
  </si>
  <si>
    <t>Résumé A Orléans, Marc Ferrot, un policier, se</t>
  </si>
  <si>
    <t>Ganay</t>
  </si>
  <si>
    <t>e liaison avec le commissaire Ganay, le supérieur de Ferrot. La f</t>
  </si>
  <si>
    <t>n. Quand Sylvia, amoureuse de Ferrot, annonce à Ganay qu'elle le q</t>
  </si>
  <si>
    <t>érieur de Ferrot. La femme de Ganay, paralysée, s'accommode de ce</t>
  </si>
  <si>
    <t>moureuse de Ferrot, annonce à Ganay qu'elle le quitte, celui-ci l</t>
  </si>
  <si>
    <t>Marc Ferrot</t>
  </si>
  <si>
    <t>Résumé A Orléans, Marc Ferrot, un policier, se consacre ent</t>
  </si>
  <si>
    <t>Anthony Perkins, l'homme derrière la porte</t>
  </si>
  <si>
    <t>La Loi du Seigneur  de</t>
  </si>
  <si>
    <t>il est révélé au cinéma dans  La Loi du Seigneur  de William Wyler, dans lequel il</t>
  </si>
  <si>
    <t>Norman Bates</t>
  </si>
  <si>
    <t xml:space="preserve"> monde entier pour le rôle de Norman Bates dans  Psychose  d'Alfred Hitc</t>
  </si>
  <si>
    <t>hcock, Anthony Perkins naît à New York en avril 1932. Son père, comé</t>
  </si>
  <si>
    <t>Adulte</t>
  </si>
  <si>
    <t>os et les pièces de son père. Adulte,... après avoir joué au théât</t>
  </si>
  <si>
    <t xml:space="preserve">dulte,... après avoir joué au théâtre à Broadway, il est révélé au </t>
  </si>
  <si>
    <t>Psychose  d'</t>
  </si>
  <si>
    <t>le rôle de Norman Bates dans  Psychose  d'Alfred Hitchcock, Anthony Perk</t>
  </si>
  <si>
    <t>Seigneur</t>
  </si>
  <si>
    <t>élé au cinéma dans  La Loi du Seigneur  de William Wyler, dans leque</t>
  </si>
  <si>
    <t>Psychose  d'Alfred Hitchcock</t>
  </si>
  <si>
    <t>le rôle de Norman Bates dans  Psychose  d'Alfred Hitchcock, Anthony Perkins naît à New Y</t>
  </si>
  <si>
    <t>Alfred Hitchcock</t>
  </si>
  <si>
    <t>orman Bates dans  Psychose  d'Alfred Hitchcock, Anthony Perkins naît à New Y</t>
  </si>
  <si>
    <t>Anthony</t>
  </si>
  <si>
    <t xml:space="preserve">meurt quand il n'a que 5 ans. Anthony enfant passe son temps libre </t>
  </si>
  <si>
    <t>Tab Hunter</t>
  </si>
  <si>
    <t>tion passionnée avec l'acteur Tab Hunter, mais les studios font tout p</t>
  </si>
  <si>
    <t>La Loi du Seigneur</t>
  </si>
  <si>
    <t>il est révélé au cinéma dans  La Loi du Seigneur  de William Wyler, dans leque</t>
  </si>
  <si>
    <t>oue le fils de Gary Cooper. A Hollywood, il entretient une relation p</t>
  </si>
  <si>
    <t>Anthony Perkins</t>
  </si>
  <si>
    <t>Psychose  d'Alfred Hitchcock, Anthony Perkins naît à New York en avril 1932</t>
  </si>
  <si>
    <t>après avoir joué au théâtre à Broadway, il est révélé au cinéma dans</t>
  </si>
  <si>
    <t>Gary Cooper</t>
  </si>
  <si>
    <t>ans lequel il joue le fils de Gary Cooper. A Hollywood, il entretient u</t>
  </si>
  <si>
    <t xml:space="preserve"> à Broadway, il est révélé au cinéma dans  La Loi du Seigneur  de </t>
  </si>
  <si>
    <t>William Wyler</t>
  </si>
  <si>
    <t xml:space="preserve"> dans  La Loi du Seigneur  de William Wyler, dans lequel il joue le fils </t>
  </si>
  <si>
    <t xml:space="preserve"> passionnée avec l'acteur Tab Hunter, mais les studios font tout p</t>
  </si>
  <si>
    <t>L'avatar botanique de Mademoiselle Flora</t>
  </si>
  <si>
    <t>garnison</t>
  </si>
  <si>
    <t>ment dans une petite ville de garnison avec un soldat. Petit à petit</t>
  </si>
  <si>
    <t>Fantaisie sur quatre cordes</t>
  </si>
  <si>
    <t>Fantaisie d'images</t>
  </si>
  <si>
    <t>directement sur la pellicule. Fantaisie d'images sur une musique rythmée.</t>
  </si>
  <si>
    <t>Maigret et l'Affaire Saint-Fiacre</t>
  </si>
  <si>
    <t>tisfaire les goûts de luxe de Maurice, l'enfant de la défunte. Voir</t>
  </si>
  <si>
    <t>comtesse de Saint-Fiacre</t>
  </si>
  <si>
    <t>Résumé La comtesse de Saint-Fiacre, ancienne patronne du père du</t>
  </si>
  <si>
    <t xml:space="preserve"> ancienne patronne du père du Maigret, reçoit une lettre anonyme lu</t>
  </si>
  <si>
    <t>rice, l'enfant de la défunte. Voirplusmoins</t>
  </si>
  <si>
    <t>Lucien Sabatier</t>
  </si>
  <si>
    <t xml:space="preserve">âtelaine.... Il s'intéresse à Lucien Sabatier, son vénal amant, à Gautier, </t>
  </si>
  <si>
    <t>Gautier</t>
  </si>
  <si>
    <t xml:space="preserve"> Sabatier, son vénal amant, à Gautier, le régisseur acariâtre, à Em</t>
  </si>
  <si>
    <t xml:space="preserve">Résumé La comtesse de Saint-Fiacre, </t>
  </si>
  <si>
    <t>Emile</t>
  </si>
  <si>
    <t>er, le régisseur acariâtre, à Emile, le fils de ce dernier qui lu</t>
  </si>
  <si>
    <t>Maigret tend un piège</t>
  </si>
  <si>
    <t>arais à Paris. Le commissaire Maigret soupçonne l'assassin de cherc</t>
  </si>
  <si>
    <t>t tout à faire parler de lui. Maigret décide de lui tendre un piège</t>
  </si>
  <si>
    <t>Lagrume</t>
  </si>
  <si>
    <t>qu'une parodie - l'inspecteur Lagrume remarque le comportement étra</t>
  </si>
  <si>
    <t>Yvonne</t>
  </si>
  <si>
    <t xml:space="preserve"> étrange de la jeune et jolie Yvonne, épouse du décorateur Marcel </t>
  </si>
  <si>
    <t>Résumé Quatre femmes</t>
  </si>
  <si>
    <t>Résumé Quatre femmes ont été lardées de coups de c</t>
  </si>
  <si>
    <t>Marais</t>
  </si>
  <si>
    <t>e couteau dans le quartier du Marais à Paris. Le commissaire Maigr</t>
  </si>
  <si>
    <t>quartier du Marais</t>
  </si>
  <si>
    <t>s de coups de couteau dans le quartier du Marais à Paris. Le commissaire Maigr</t>
  </si>
  <si>
    <t>Marcel Maurin</t>
  </si>
  <si>
    <t xml:space="preserve"> Yvonne, épouse du décorateur Marcel Maurin. Voirplusmoins</t>
  </si>
  <si>
    <t xml:space="preserve"> dans le quartier du Marais à Paris. Le commissaire Maigret soupç</t>
  </si>
  <si>
    <t>Simenon est Maigret</t>
  </si>
  <si>
    <t xml:space="preserve"> 1932 d'après une aventure de Maigret parue l'année précédente.... </t>
  </si>
  <si>
    <t>Maigret  de</t>
  </si>
  <si>
    <t>022 Gérard Depardieu dans le  Maigret  de Patrice Leconte, adapté du ro</t>
  </si>
  <si>
    <t>Maigret et la Jeune Morte</t>
  </si>
  <si>
    <t>ice Leconte, adapté du roman  Maigret et la Jeune Morte . Exploration d'un genre ciné</t>
  </si>
  <si>
    <t>Michel Simon</t>
  </si>
  <si>
    <t>Harry Baur, Charles Laughton, Michel Simon, Jean Gabin, Bruno Cremer, et</t>
  </si>
  <si>
    <t>Pierre Renoir</t>
  </si>
  <si>
    <t xml:space="preserve"> l'année précédente.... Après Pierre Renoir, plus d'une dizaine d'acteurs</t>
  </si>
  <si>
    <t xml:space="preserve">epardieu dans le  Maigret  de Patrice Leconte, adapté du roman  Maigret et </t>
  </si>
  <si>
    <t>Bruno Cremer</t>
  </si>
  <si>
    <t xml:space="preserve">on, Michel Simon, Jean Gabin, Bruno Cremer, et en 2022 Gérard Depardieu </t>
  </si>
  <si>
    <t>Carrefour</t>
  </si>
  <si>
    <t>s du parlant avec  La Nuit du Carrefour  de Jean Renoir, un film tour</t>
  </si>
  <si>
    <t>Charles Laughton</t>
  </si>
  <si>
    <t>inéma : notamment Harry Baur, Charles Laughton, Michel Simon, Jean Gabin, Br</t>
  </si>
  <si>
    <t>Ecrivain</t>
  </si>
  <si>
    <t>Ecrivain prolifique, créateur du perso</t>
  </si>
  <si>
    <t>Georges Simenon</t>
  </si>
  <si>
    <t>nnage du commissaire Maigret, Georges Simenon connut les joies de l'adaptat</t>
  </si>
  <si>
    <t>le  Maigret</t>
  </si>
  <si>
    <t>en 2022 Gérard Depardieu dans le  Maigret  de Patrice Leconte, adapté d</t>
  </si>
  <si>
    <t>Harry Baur</t>
  </si>
  <si>
    <t>sion qu'un cinéma : notamment Harry Baur, Charles Laughton, Michel Sim</t>
  </si>
  <si>
    <t>Gérard Depardieu</t>
  </si>
  <si>
    <t xml:space="preserve">bin, Bruno Cremer, et en 2022 Gérard Depardieu dans le  Maigret  de Patrice </t>
  </si>
  <si>
    <t>Jean Gabin</t>
  </si>
  <si>
    <t>arles Laughton, Michel Simon, Jean Gabin, Bruno Cremer, et en 2022 Gér</t>
  </si>
  <si>
    <t>Jean Renoir</t>
  </si>
  <si>
    <t>vec  La Nuit du Carrefour  de Jean Renoir, un film tourné en 1932 d'apr</t>
  </si>
  <si>
    <t>si bien à la télévision qu'un cinéma : notamment Harry Baur, Charl</t>
  </si>
  <si>
    <t>ue, créateur du personnage du commissaire Maigret, Georges Simenon connut les j</t>
  </si>
  <si>
    <t>La Nuit du Carrefour</t>
  </si>
  <si>
    <t>s les débuts du parlant avec  La Nuit du Carrefour  de Jean Renoir, un film tour</t>
  </si>
  <si>
    <t>ice Leconte, adapté du roman  Maigret et la Jeune Morte . Explorati</t>
  </si>
  <si>
    <t>022 Gérard Depardieu dans le  Maigret  de Patrice Leconte, adapté d</t>
  </si>
  <si>
    <t>La Nuit du Carrefour  de</t>
  </si>
  <si>
    <t>s les débuts du parlant avec  La Nuit du Carrefour  de Jean Renoir, un film tourné e</t>
  </si>
  <si>
    <t xml:space="preserve"> du personnage du commissaire Maigret, Georges Simenon connut les j</t>
  </si>
  <si>
    <t>La faute de l'abbé Mouret</t>
  </si>
  <si>
    <t>Mouret</t>
  </si>
  <si>
    <t xml:space="preserve"> santé fragile, le jeune abbé Mouret est devenu, après le séminair</t>
  </si>
  <si>
    <t xml:space="preserve">cours de sa... convalescence, Mouret découvre l'amour et le désir </t>
  </si>
  <si>
    <t>Albine</t>
  </si>
  <si>
    <t xml:space="preserve"> l'amour et le désir auprès d'Albine, la fille d'un ami qui l'hébe</t>
  </si>
  <si>
    <t>abbé Mouret</t>
  </si>
  <si>
    <t>De santé fragile, le jeune abbé Mouret est devenu, après le séminair</t>
  </si>
  <si>
    <t>Archangias</t>
  </si>
  <si>
    <t>celle plus fanatique de frère Archangias. Leurs affrontement fréquents</t>
  </si>
  <si>
    <t xml:space="preserve"> d'un ami qui l'héberge. Mais Archangias lui fait retrouver la mémoire</t>
  </si>
  <si>
    <t>Un, deux, trois, soleil</t>
  </si>
  <si>
    <t>Victorine</t>
  </si>
  <si>
    <t xml:space="preserve"> radieux. Mais elle s'appelle Victorine, et son futur n'est pas rose,</t>
  </si>
  <si>
    <t>Victorine est une graine de la banlieue</t>
  </si>
  <si>
    <t>se et petit loubard. Un jour, Victorine rencontre Maurice dans un tra</t>
  </si>
  <si>
    <t>banlieue de Marseille</t>
  </si>
  <si>
    <t>ictorine est une graine de la banlieue de Marseille. Fataliste mais toujours à l'</t>
  </si>
  <si>
    <t>ntre Maurice dans un train de banlieue.</t>
  </si>
  <si>
    <t>Africaine</t>
  </si>
  <si>
    <t>oigny, l'épouse d'un CRS, une Africaine chaleureuse et réconfortante.</t>
  </si>
  <si>
    <t>CRS</t>
  </si>
  <si>
    <t xml:space="preserve"> Gladys Boigny, l'épouse d'un CRS, une Africaine chaleureuse et</t>
  </si>
  <si>
    <t>Constantin Laspada</t>
  </si>
  <si>
    <t>es de la cité, entre son père Constantin Laspada, immigré grec qui a un faible</t>
  </si>
  <si>
    <t>Daniela</t>
  </si>
  <si>
    <t>le pour le pastis, et sa mère Daniela qui perd un peu les pédales..</t>
  </si>
  <si>
    <t xml:space="preserve"> à rêver : elle s'appellerait Perle et serait heureuse, les cheve</t>
  </si>
  <si>
    <t>Fataliste</t>
  </si>
  <si>
    <t xml:space="preserve"> de la banlieue de Marseille. Fataliste mais toujours à l'affût d'un </t>
  </si>
  <si>
    <t>Gladys Boigny</t>
  </si>
  <si>
    <t>cerait volontiers sa mère par Gladys Boigny, l'épouse d'un CRS, une Afric</t>
  </si>
  <si>
    <t>e, excepté aux côtés de Petit Paul, un beau gosse et petit louba</t>
  </si>
  <si>
    <t>Petit Paul</t>
  </si>
  <si>
    <t>as rose, excepté aux côtés de Petit Paul, un beau gosse et petit louba</t>
  </si>
  <si>
    <t xml:space="preserve"> Un jour, Victorine rencontre Maurice dans un train de banlieue.</t>
  </si>
  <si>
    <t xml:space="preserve"> une graine de la banlieue de Marseille. Fataliste mais toujours à l'</t>
  </si>
  <si>
    <t>s pédales.... A tel point que Victorine remplacerait volontiers sa mè</t>
  </si>
  <si>
    <t>Hossein, Ronet, Trintignant : confidences de trois acteurs inoubliables</t>
  </si>
  <si>
    <t xml:space="preserve"> hommes, dont seul nous reste Jean-Louis Trintignant, après la mort de Ronet en 19</t>
  </si>
  <si>
    <t>La... Longue Marche</t>
  </si>
  <si>
    <t>ffiche du même film en 1966,  La... Longue Marche  d'Alexandre Astruc, une hist</t>
  </si>
  <si>
    <t>andre Astruc, une histoire de Résistance dans le Vercors. Ce documenta</t>
  </si>
  <si>
    <t>Vercors</t>
  </si>
  <si>
    <t>istoire de Résistance dans le Vercors. Ce documentaire dresse le po</t>
  </si>
  <si>
    <t>cinéma français</t>
  </si>
  <si>
    <t xml:space="preserve">nt font partie des figures du cinéma français. On retrouve l'un ou l'autre </t>
  </si>
  <si>
    <t>ert Hossein, Maurice Ronet et Jean-Louis Trintignant font partie des figures du ci</t>
  </si>
  <si>
    <t>Ronet</t>
  </si>
  <si>
    <t>Trintignant, après la mort de Ronet en 1983 et celle d'Hossein en</t>
  </si>
  <si>
    <t>Hossein</t>
  </si>
  <si>
    <t>t de Ronet en 1983 et celle d'Hossein en 2020.</t>
  </si>
  <si>
    <t>Maurice Ronet</t>
  </si>
  <si>
    <t>Robert Hossein, Maurice Ronet et Jean-Louis Trintignant fon</t>
  </si>
  <si>
    <t>Alexandre Astruc</t>
  </si>
  <si>
    <t>1966,  La... Longue Marche  d'Alexandre Astruc, une histoire de Résistance d</t>
  </si>
  <si>
    <t>Robert Hossein</t>
  </si>
  <si>
    <t xml:space="preserve">Robert Hossein, Maurice Ronet et Jean-Louis </t>
  </si>
  <si>
    <t>e film en 1966,  La... Longue Marche  d'Alexandre Astruc, une hist</t>
  </si>
  <si>
    <t>Longue Marche  d'</t>
  </si>
  <si>
    <t xml:space="preserve"> du même film en 1966,  La... Longue Marche  d'Alexandre Astruc, une histoire</t>
  </si>
  <si>
    <t>L'honneur d'un capitaine</t>
  </si>
  <si>
    <t>Caron</t>
  </si>
  <si>
    <t>conflit, accuser le capitaine Caron d'actes de torture sur des pr</t>
  </si>
  <si>
    <t>guerre d'Algérie</t>
  </si>
  <si>
    <t>débat télévisé traitant de la guerre d'Algérie, la jeune femme entend le pro</t>
  </si>
  <si>
    <t>Paulet</t>
  </si>
  <si>
    <t>ne femme entend le professeur Paulet, un spécialiste... du conflit</t>
  </si>
  <si>
    <t>Résumé Le capitaine Marcel Caron a é</t>
  </si>
  <si>
    <t>Algérie</t>
  </si>
  <si>
    <t>ine Marcel Caron a été tué en Algérie. Il était marié à Patricia, m</t>
  </si>
  <si>
    <t>Marcel Caron</t>
  </si>
  <si>
    <t>Résumé Le capitaine Marcel Caron a été tué en Algérie. Il étai</t>
  </si>
  <si>
    <t>Patricia</t>
  </si>
  <si>
    <t xml:space="preserve"> en Algérie. Il était marié à Patricia, mais les deux époux se sont </t>
  </si>
  <si>
    <t>Que les gros salaires lèvent le doigt</t>
  </si>
  <si>
    <t>ndis que les autres iront à l'hôtel. Voirplusmoins</t>
  </si>
  <si>
    <t>Joeuf</t>
  </si>
  <si>
    <t xml:space="preserve"> épouse, Rose, et ses filles. Joeuf annonce que les cadres dormir</t>
  </si>
  <si>
    <t>André Joeuf</t>
  </si>
  <si>
    <t>net d'assurances. Son patron, André Joeuf, autoritaire et cynique, invi</t>
  </si>
  <si>
    <t>Jean-Baptiste Lumet</t>
  </si>
  <si>
    <t>mé Modeste employé combinard, Jean-Baptiste Lumet travaille dans un cabinet d'a</t>
  </si>
  <si>
    <t>es accueillent son... épouse, Rose, et ses filles. Joeuf annonce</t>
  </si>
  <si>
    <t>assurances</t>
  </si>
  <si>
    <t>t travaille dans un cabinet d'assurances. Son patron, André Joeuf, aut</t>
  </si>
  <si>
    <t>Quelques jours avec moi</t>
  </si>
  <si>
    <t>Francine</t>
  </si>
  <si>
    <t>n, il tombe sous le charme de Francine, leur employée de maison. Voi</t>
  </si>
  <si>
    <t>Limoges</t>
  </si>
  <si>
    <t>e d'inspection en province. A Limoges, il découvre de nombreuses ir</t>
  </si>
  <si>
    <t>Raoul Fonfrin</t>
  </si>
  <si>
    <t>s dans les comptes du gérant, Raoul Fonfrin, et décide d'observer de plus</t>
  </si>
  <si>
    <t>Fonfrin</t>
  </si>
  <si>
    <t>teur. Invité à dîner chez les Fonfrin, il tombe sous le charme de F</t>
  </si>
  <si>
    <t>hypermarchés</t>
  </si>
  <si>
    <t>uier, héritier d'une chaîne d'hypermarchés, sort d'une grave dépression.</t>
  </si>
  <si>
    <t>ine, leur employée de maison. Voirplusmoins</t>
  </si>
  <si>
    <t>Résumé Martial Pasquier, héritier d'</t>
  </si>
  <si>
    <t>de Francine, leur employée de maison. Voirplusmoins</t>
  </si>
  <si>
    <t>Martial Pasquier</t>
  </si>
  <si>
    <t>Résumé Martial Pasquier, héritier d'une chaîne d'hype</t>
  </si>
  <si>
    <t>Cause toujours... tu m'intéresses !</t>
  </si>
  <si>
    <t xml:space="preserve">éléphonique. Pour la séduire, François s'invente bientôt un nouveau </t>
  </si>
  <si>
    <t>compose un numéro, au hasard. Christine, une pharmacienne célibataire</t>
  </si>
  <si>
    <t>veau nom et une nouvelle vie. Voirplusmoins</t>
  </si>
  <si>
    <t>François Perrin</t>
  </si>
  <si>
    <t>ésumé Journaliste à la radio, François Perrin, un quarantenaire divorcé, so</t>
  </si>
  <si>
    <t>Joe Kidd</t>
  </si>
  <si>
    <t>Kidd</t>
  </si>
  <si>
    <t xml:space="preserve"> comme... homme de main. Mais Kidd, écoeuré par les manières exp</t>
  </si>
  <si>
    <t>Frank Harlan</t>
  </si>
  <si>
    <t xml:space="preserve">Au début du XXe siècle, Frank Harlan, un riche colon américain, a </t>
  </si>
  <si>
    <t>Au début du XXe siècle, Frank Harlan, un riche colon</t>
  </si>
  <si>
    <t>e. De son côté, Harlan engage Joe Kidd, un chasseur de primes très h</t>
  </si>
  <si>
    <t>Harlan</t>
  </si>
  <si>
    <t xml:space="preserve">nisent la lutte. De son côté, Harlan engage Joe Kidd, un chasseur </t>
  </si>
  <si>
    <t>Les prairies de l'honneur</t>
  </si>
  <si>
    <t>fils de la guerre. Mais quand Robert, son plus jeune fils, est fai</t>
  </si>
  <si>
    <t>e la vallée du Shenandoah, en Virginie, est dévastée par la guerre d</t>
  </si>
  <si>
    <t>guerre de Sécession</t>
  </si>
  <si>
    <t>Virginie, est dévastée par la guerre de Sécession, le fermier Charlie Anderson,</t>
  </si>
  <si>
    <t>Charlie Anderson</t>
  </si>
  <si>
    <t>erre de Sécession, le fermier Charlie Anderson, qui exploite un vaste domain</t>
  </si>
  <si>
    <t>, par des soldats de l'Union, Charlie décide de partir avec ses aut</t>
  </si>
  <si>
    <t>Shenandoah</t>
  </si>
  <si>
    <t xml:space="preserve"> 1863, alors que la vallée du Shenandoah, en Virginie, est dévastée pa</t>
  </si>
  <si>
    <t xml:space="preserve">s autres enfants à travers le Sud en flammes pour tenter de le </t>
  </si>
  <si>
    <t>Union</t>
  </si>
  <si>
    <t>méprise, par des soldats de l'Union, Charlie décide de partir ave</t>
  </si>
  <si>
    <t>Adieu Monsieur Haffmann</t>
  </si>
  <si>
    <t>us coercitives et menaçantes, Joseph envoie sa femme et ses enfant</t>
  </si>
  <si>
    <t>récupérera ensuite, et aidera François à acquérir sa propre enseigne</t>
  </si>
  <si>
    <t xml:space="preserve"> acquérir sa propre enseigne. François en parle à son épouse Blanche</t>
  </si>
  <si>
    <t>François Mercier</t>
  </si>
  <si>
    <t>propose à son nouvel employé, François Mercier, de lui céder son enseigne le</t>
  </si>
  <si>
    <t>ie sa femme et ses enfants en zone libre, projetant de les rejoi</t>
  </si>
  <si>
    <t>seigne le temps de la guerre. Joseph la récupérera ensuite, et aid</t>
  </si>
  <si>
    <t xml:space="preserve"> question de la gestion de sa boutique. Il propose à son nouvel empl</t>
  </si>
  <si>
    <t xml:space="preserve">A Paris, pendant la Seconde Guerre mondiale, Joseph Haffmann, joaillier, </t>
  </si>
  <si>
    <t>A Paris, pendant la Seconde Guerre mo</t>
  </si>
  <si>
    <t>rançois en parle à son épouse Blanche, qui n'est pas très enthousia</t>
  </si>
  <si>
    <t>Joseph Haffmann</t>
  </si>
  <si>
    <t>t la Seconde Guerre mondiale, Joseph Haffmann, joaillier, vite avec sa femm</t>
  </si>
  <si>
    <t>Bug</t>
  </si>
  <si>
    <t>Guillaume, informaticien trentenaire co</t>
  </si>
  <si>
    <t>PC</t>
  </si>
  <si>
    <t xml:space="preserve"> sur la réalité comme sur son PC, et en... profite pour extrai</t>
  </si>
  <si>
    <t>Vihta</t>
  </si>
  <si>
    <t>Serge</t>
  </si>
  <si>
    <t xml:space="preserve">Serge et ses quatre collègues sont </t>
  </si>
  <si>
    <t>es sont salariés d'une petite entreprise, récemment rachetée par un gr</t>
  </si>
  <si>
    <t>Paradis amers</t>
  </si>
  <si>
    <t xml:space="preserve">Fils d'enseignants, Hugo, un adolescent rebelle, doit </t>
  </si>
  <si>
    <t>Zaïnaba</t>
  </si>
  <si>
    <t>.. jusqu'à ce qu'il rencontre Zaïnaba, une jolie camarade de classe</t>
  </si>
  <si>
    <t>Mayotte</t>
  </si>
  <si>
    <t xml:space="preserve">le, doit suivre ses parents à Mayotte. Mais sur place, il a du mal </t>
  </si>
  <si>
    <t>Presque</t>
  </si>
  <si>
    <t>Louis Caretti</t>
  </si>
  <si>
    <t>A Lausanne, Louis Caretti est un entrepreneur de pompes</t>
  </si>
  <si>
    <t>coup sur sa fidèle assistante Nicole, qui l'aide à gérer son entre</t>
  </si>
  <si>
    <t>its et légumes. Il accompagne Igor à l'hôpital le temps que l'ho</t>
  </si>
  <si>
    <t>ve quelques points de suture. Igor se prend aussitôt de sympathi</t>
  </si>
  <si>
    <t>Igor Parat</t>
  </si>
  <si>
    <t>sa voiture bouscule le vélo d'Igor Parat, légèrement handicapé, qui fa</t>
  </si>
  <si>
    <t>Lausanne</t>
  </si>
  <si>
    <t>A Lausanne, Louis Caretti est un entrepr</t>
  </si>
  <si>
    <t>icole, qui l'aide à gérer son entreprise prospère. Sa vie prend un aut</t>
  </si>
  <si>
    <t>nd aussitôt de sympathie pour Louis.</t>
  </si>
  <si>
    <t xml:space="preserve">gumes. Il accompagne Igor à l'hôpital le temps que l'homme reçoive </t>
  </si>
  <si>
    <t>Sahara</t>
  </si>
  <si>
    <t>Pitt</t>
  </si>
  <si>
    <t>e serpent et son meilleur ami Pitt le scorpion subtilisent une p</t>
  </si>
  <si>
    <t>Dans le désert du Sahara, Ajar le serpent et son meill</t>
  </si>
  <si>
    <t>Ajar</t>
  </si>
  <si>
    <t>Dans le désert du Sahara, Ajar le serpent et son meilleur am</t>
  </si>
  <si>
    <t>erpent qui tente d'en sortir. Ajar tombe aussitôt amoureux d'ell</t>
  </si>
  <si>
    <t>s, ils croisent le parcours d'Eva, une ravissante femelle serpe</t>
  </si>
  <si>
    <t>Paddington 2</t>
  </si>
  <si>
    <t xml:space="preserve">esque fleuve. De nos jours, à Londres, l'ourson, qui a grandi, vit </t>
  </si>
  <si>
    <t xml:space="preserve">ue sa tante Lucy vit dans une maison de retraite pour ours depuis </t>
  </si>
  <si>
    <t>t en harmonie dans la famille Brown. Alors que les enfants grandi</t>
  </si>
  <si>
    <t>roman pour la jeunesse, quand Henry traverse la crise de la quara</t>
  </si>
  <si>
    <t>taine. Et tandis que sa tante Lucy vit dans une maison de retrai</t>
  </si>
  <si>
    <t>es dans la forêt amazonienne, Lucy et Pastuzzo sauvaient le peti</t>
  </si>
  <si>
    <t>Pastuzzo</t>
  </si>
  <si>
    <t>la forêt amazonienne, Lucy et Pastuzzo sauvaient le petit Paddington</t>
  </si>
  <si>
    <t>t Pastuzzo sauvaient le petit Paddington, un ourson qui manquait de se</t>
  </si>
  <si>
    <t xml:space="preserve"> la mort de l'oncle Pastuzzo, Paddington veut lui offrir pour son anni</t>
  </si>
  <si>
    <t>urs depuis la mort de l'oncle Pastuzzo, Paddington veut lui offrir p</t>
  </si>
  <si>
    <t>Mary</t>
  </si>
  <si>
    <t xml:space="preserve">randissent et... s'affirment, Mary rêve d'aventures après avoir </t>
  </si>
  <si>
    <t>petit Paddington</t>
  </si>
  <si>
    <t>Lucy et Pastuzzo sauvaient le petit Paddington, un ourson qui manquait de se</t>
  </si>
  <si>
    <t>L'esprit s'amuse</t>
  </si>
  <si>
    <t>Ruth</t>
  </si>
  <si>
    <t>i changer les idées, sa femme Ruth l'emmène voir un spectacle. L</t>
  </si>
  <si>
    <t>Charles Condomine</t>
  </si>
  <si>
    <t>En 1937, en Angleterre, Charles Condomine, spécialiste du roman policie</t>
  </si>
  <si>
    <t>Elvira</t>
  </si>
  <si>
    <t>e beaucoup à sa défunte femme Elvira, souffre par ailleurs d'une p</t>
  </si>
  <si>
    <t>Cecily Arcati</t>
  </si>
  <si>
    <t>oir un spectacle. La vedette, Cecily Arcati, est une spirite dont le numé</t>
  </si>
  <si>
    <t>En 1937, en Angleterre, Charles Condomine, spécialis</t>
  </si>
  <si>
    <t>ement au grotesque. Pourtant, Charles décide de lui rendre visite e</t>
  </si>
  <si>
    <t>Summer time</t>
  </si>
  <si>
    <t>he estival à la terrasse d'un café du littoral. En apparence pai</t>
  </si>
  <si>
    <t>Comparaisons</t>
  </si>
  <si>
    <t>erbe est plus verte ailleurs. Comparaisons et reproches à l'appui, chacu</t>
  </si>
  <si>
    <t>Mon babysitter</t>
  </si>
  <si>
    <t>artement situé au-dessus d'un café où travaille le jeune Aram. C</t>
  </si>
  <si>
    <t>Aram</t>
  </si>
  <si>
    <t>un café où travaille le jeune Aram. Ce dernier se remet difficil</t>
  </si>
  <si>
    <t>Résumé Un jour, Sandy découvre que son mari la trom</t>
  </si>
  <si>
    <t>ecroisant un jour par hasard, Sandy lui propose de devenir le bab</t>
  </si>
  <si>
    <t>40 ans, mode d'emploi</t>
  </si>
  <si>
    <t>Debbie</t>
  </si>
  <si>
    <t>r 40 ans la même semaine mais Debbie n'assume pas son âge. Leurs d</t>
  </si>
  <si>
    <t>t leur temps à se disputer et Pete et Debbie ne sont pas loin de</t>
  </si>
  <si>
    <t xml:space="preserve">s son âge. Leurs deux filles, Charlotte et Sadie, passent leur temps </t>
  </si>
  <si>
    <t xml:space="preserve"> plus l'aider financièrement. Voirplusmoins</t>
  </si>
  <si>
    <t>Voirplusmoins
Carl Allen</t>
  </si>
  <si>
    <t>st pas non plus au beau fixe. Pete est obligé d'annoncer à son p</t>
  </si>
  <si>
    <t xml:space="preserve">emps à se disputer et Pete et Debbie ne sont pas loin de faire de </t>
  </si>
  <si>
    <t>urs deux filles, Charlotte et Sadie, passent leur temps à se disp</t>
  </si>
  <si>
    <t xml:space="preserve">Résumé Pete et Debbie fêtent leur 40 ans </t>
  </si>
  <si>
    <t>Résumé Pete et Debbie fêtent leur 40 ans la même se</t>
  </si>
  <si>
    <t>Yes Man</t>
  </si>
  <si>
    <t>Yes</t>
  </si>
  <si>
    <t>sement le pouvoir magique du «Yes», et voit sa vie professionne</t>
  </si>
  <si>
    <t>te simple : dire oui à tout ! Carl découvre avec éblouissement l</t>
  </si>
  <si>
    <t>Carl Allen</t>
  </si>
  <si>
    <t>Carl Allen est au point mort. Jusqu'au j</t>
  </si>
  <si>
    <t>Goodbye</t>
  </si>
  <si>
    <t>Edward et Grace</t>
  </si>
  <si>
    <t>Edward et Grace, en couple depuis 29 ans, mèn</t>
  </si>
  <si>
    <t>Edward</t>
  </si>
  <si>
    <t>e différence de tempéraments, Edward, qui a rencontré une autre fe</t>
  </si>
  <si>
    <t xml:space="preserve"> la soudaineté de ce geste et Jamie se retrouve amené à faire le </t>
  </si>
  <si>
    <t>Sussex</t>
  </si>
  <si>
    <t xml:space="preserve"> Gap, petit village côtier du Sussex. Mais cette vie ne satisfait </t>
  </si>
  <si>
    <t>Grace</t>
  </si>
  <si>
    <t xml:space="preserve">ur fils Jamie pour annoncer à Grace, après une dispute, qu'il... </t>
  </si>
  <si>
    <t>Edward et Grace, en couple depuis 29</t>
  </si>
  <si>
    <t>s cette vie ne satisfait plus Edward, qui profite de la venue pend</t>
  </si>
  <si>
    <t>, part s'installer avec elle. Grace est effondrée par la soudaine</t>
  </si>
  <si>
    <t>Hope Gap</t>
  </si>
  <si>
    <t>ce en apparence bien réglée à Hope Gap, petit village côtier du Suss</t>
  </si>
  <si>
    <t xml:space="preserve">t quelques jours de leur fils Jamie pour annoncer à Grace, après </t>
  </si>
  <si>
    <t>Sur les chemins noirs</t>
  </si>
  <si>
    <t>trepris cette traversée de la France à pied, afin de se ressourcer</t>
  </si>
  <si>
    <t>s dégâts qu'elle a causé, que Pierre, contre l'avis de son éditeur</t>
  </si>
  <si>
    <t xml:space="preserve"> entrepris cette traversée de la France à pied, afin de se ressourcer</t>
  </si>
  <si>
    <t>Pierre Girard</t>
  </si>
  <si>
    <t>Pierre Girard, écrivain voyageur, le visage</t>
  </si>
  <si>
    <t>Intolérable cruauté</t>
  </si>
  <si>
    <t>Miles Massey</t>
  </si>
  <si>
    <t>A Los Angeles, Maître Miles Massey est un avocat spécialisé dans</t>
  </si>
  <si>
    <t>Décidée</t>
  </si>
  <si>
    <t xml:space="preserve">ent du moindre dédommagement. Décidée à se venger, la femme épouse </t>
  </si>
  <si>
    <t>A Los Angeles, Maître Miles Massey est un a</t>
  </si>
  <si>
    <t xml:space="preserve">se de milliardaires. Mariée à Rex, un investisseur immobilier, </t>
  </si>
  <si>
    <t>Marylin</t>
  </si>
  <si>
    <t>at du pétrole. Entre Miles et Marylin commence alors un match où to</t>
  </si>
  <si>
    <t>Marylin Rexroth</t>
  </si>
  <si>
    <t>contre un beau matin la belle Marylin Rexroth, une croqueuse de milliardair</t>
  </si>
  <si>
    <t>. divorce pour adultère. Mais Miles réussit, contre toute attente</t>
  </si>
  <si>
    <t>A Los Angeles</t>
  </si>
  <si>
    <t>Maître Miles Massey</t>
  </si>
  <si>
    <t xml:space="preserve">t un magnat du pétrole. Entre Miles et Marylin commence alors un </t>
  </si>
  <si>
    <t>Qu'est-ce qu'on a tous fait au Bon Dieu ?</t>
  </si>
  <si>
    <t>Claude Verneuil</t>
  </si>
  <si>
    <t>Résumé La vie de Claude Verneuil est devenue difficile : le se</t>
  </si>
  <si>
    <t>Chinon sans tomber sur David, Rachid, Chao... ou Charles, ses gend</t>
  </si>
  <si>
    <t>de ses 40 ans de mariage avec Marie, leurs filles décident d'invi</t>
  </si>
  <si>
    <t xml:space="preserve">ues de Chinon sans tomber sur David, Rachid, Chao... ou Charles, </t>
  </si>
  <si>
    <t>Chinon</t>
  </si>
  <si>
    <t xml:space="preserve"> tranquilles dans les rues de Chinon sans tomber sur David, Rachid</t>
  </si>
  <si>
    <t xml:space="preserve"> familles des quatre gendres. Voirplusmoins</t>
  </si>
  <si>
    <t>rues de Chinon</t>
  </si>
  <si>
    <t>instants tranquilles dans les rues de Chinon sans tomber sur David, Rachid</t>
  </si>
  <si>
    <t>Chao</t>
  </si>
  <si>
    <t>ans tomber sur David, Rachid, Chao... ou Charles, ses gendres, t</t>
  </si>
  <si>
    <t>êts à l'inviter avec sa femme Marie à une fête ou une activité cu</t>
  </si>
  <si>
    <t xml:space="preserve">sur David, Rachid, Chao... ou Charles, ses gendres, toujours prêts </t>
  </si>
  <si>
    <t>Red Rocket</t>
  </si>
  <si>
    <t>Mikey</t>
  </si>
  <si>
    <t>ccepte pourtant... d'héberger Mikey quelques jours, le temps qu'i</t>
  </si>
  <si>
    <t>Lexi</t>
  </si>
  <si>
    <t>enthousiasmée par son retour, Lexi accepte pourtant... d'héberge</t>
  </si>
  <si>
    <t>dans la modeste maison où vit Lexi, sa femme qu'il n'a pas vue d</t>
  </si>
  <si>
    <t>Mikey Saber</t>
  </si>
  <si>
    <t>out droit venu de Californie, Mikey Saber arrive au Texas et se présent</t>
  </si>
  <si>
    <t xml:space="preserve">ses interlocuteurs perplexes. Mikey est alors obligé d'expliquer </t>
  </si>
  <si>
    <t>Lil</t>
  </si>
  <si>
    <t>ées, en compagnie de sa mère, Lil. Surprise et peu enthousiasmé</t>
  </si>
  <si>
    <t>Chiffonné</t>
  </si>
  <si>
    <t>Chiffonné et couvert de bleus, tout dro</t>
  </si>
  <si>
    <t xml:space="preserve"> de bleus, tout droit venu de Californie, Mikey Saber arrive au Texas </t>
  </si>
  <si>
    <t>fornie, Mikey Saber arrive au Texas et se présente dans la modest</t>
  </si>
  <si>
    <t>t se présente dans la modeste maison où vit Lexi, sa femme qu'il n</t>
  </si>
  <si>
    <t>Premier amour</t>
  </si>
  <si>
    <t>s depuis le fond de la salle, Baptiste, son petit ami, la regarde pe</t>
  </si>
  <si>
    <t>bar parisien</t>
  </si>
  <si>
    <t>Un show drag dans un bar parisien. Le public n'a d'yeux que pou</t>
  </si>
  <si>
    <t>Cookie Kunty</t>
  </si>
  <si>
    <t>e pour la reine de la soirée, Cookie Kunty. Mais depuis le fond de la sa</t>
  </si>
  <si>
    <t xml:space="preserve">drag dans un bar parisien. Le public n'a d'yeux que pour la reine </t>
  </si>
  <si>
    <t>La dernière étoile</t>
  </si>
  <si>
    <t>re son job de livreur à vélo, Malik décide de le remplacer... mai</t>
  </si>
  <si>
    <t>Cabane</t>
  </si>
  <si>
    <t>trouvent illégalement sur une zone militaire pour construire une</t>
  </si>
  <si>
    <t>S.O.S.</t>
  </si>
  <si>
    <t>Claude</t>
  </si>
  <si>
    <t xml:space="preserve">que, surpopulation, pour Jean-Claude et Maddy, une seule solution </t>
  </si>
  <si>
    <t>imatique, surpopulation, pour Jean-Claude et Maddy, une seule so</t>
  </si>
  <si>
    <t>Jean-Claude</t>
  </si>
  <si>
    <t xml:space="preserve">imatique, surpopulation, pour Jean-Claude et Maddy, une seule solution </t>
  </si>
  <si>
    <t>Maddy</t>
  </si>
  <si>
    <t>pulation, pour Jean-Claude et Maddy, une seule solution : quitter</t>
  </si>
  <si>
    <t>Celle qui n'avait pas vu Friends</t>
  </si>
  <si>
    <t>onnage dans la série Friends. Rachel ne comprend pas sa blague, el</t>
  </si>
  <si>
    <t>Greg retrouve sa future femme Rachel quelques minutes avant la cér</t>
  </si>
  <si>
    <t xml:space="preserve"> elle n'a jamais vu la série. Greg est choqué, il ne veut plus s</t>
  </si>
  <si>
    <t>Oh mon Dieu</t>
  </si>
  <si>
    <t>i belle, il a envie de dire   Oh mon Dieu !   en référence à un personn</t>
  </si>
  <si>
    <t>, il a envie de dire   Oh mon Dieu !   en référence à un personn</t>
  </si>
  <si>
    <t>Greg retrouve sa future femme Rach</t>
  </si>
  <si>
    <t>Friends</t>
  </si>
  <si>
    <t>à un personnage dans la série Friends. Rachel ne comprend pas sa bl</t>
  </si>
  <si>
    <t>Oh mon Dieu !</t>
  </si>
  <si>
    <t>i belle, il a envie de dire   Oh mon Dieu !   en référence à un personnag</t>
  </si>
  <si>
    <t>Ramdam</t>
  </si>
  <si>
    <t>Bordeaux</t>
  </si>
  <si>
    <t>histoire des civilisations, à Bordeaux, est courtisé par une univers</t>
  </si>
  <si>
    <t>ourtisé par une université de Boston. Mais avant de partir aux Eta</t>
  </si>
  <si>
    <t>université de Boston</t>
  </si>
  <si>
    <t>ordeaux, est courtisé par une université de Boston. Mais avant de partir aux Eta</t>
  </si>
  <si>
    <t>club de rugby local</t>
  </si>
  <si>
    <t xml:space="preserve"> papa Rachid, président... du club de rugby local. Les deux hommes ont des rela</t>
  </si>
  <si>
    <t>Amine</t>
  </si>
  <si>
    <t>des relations conflictuelles. Amine est furieux lorsqu'il découvr</t>
  </si>
  <si>
    <t>mosquée</t>
  </si>
  <si>
    <t xml:space="preserve"> acheté les murs de la petite mosquée afin de transformer le lieu e</t>
  </si>
  <si>
    <t>il veut régler la vente d'une maison de famille à Saint-Marsain, v</t>
  </si>
  <si>
    <t>ton. Mais avant de partir aux Etats-Unis avec sa femme et ses enfants,</t>
  </si>
  <si>
    <t>n, village où réside son papa Rachid, président... du club de rugb</t>
  </si>
  <si>
    <t>Résumé Amine</t>
  </si>
  <si>
    <t>Résumé Amine, brillant professeur d'histoi</t>
  </si>
  <si>
    <t>Saint-Marsain</t>
  </si>
  <si>
    <t>nte d'une maison de famille à Saint-Marsain, village où réside son papa R</t>
  </si>
  <si>
    <t>Enorme</t>
  </si>
  <si>
    <t>en de la pianiste. Mais quand Claire, très concentrée sur son art,</t>
  </si>
  <si>
    <t xml:space="preserve"> pas un instant la maternité, Frédéric y pense tellement qu'il truqu</t>
  </si>
  <si>
    <t>Frédéric est exubérant, quand Claire est effacée, et il est le pre</t>
  </si>
  <si>
    <t>w York, toujours secondée par Frédéric, son assistant personnel, mai</t>
  </si>
  <si>
    <t>, qui la mène du Luxembourg à New York, toujours secondée par Frédér</t>
  </si>
  <si>
    <t>Claire Girard</t>
  </si>
  <si>
    <t xml:space="preserve">Claire Girard, pianiste de renom, effectue </t>
  </si>
  <si>
    <t>eux et très fier de sa femme, Frédéric est exubérant, quand Claire e</t>
  </si>
  <si>
    <t xml:space="preserve"> n'envisage pas un instant la maternité, Frédéric y pense tellement q</t>
  </si>
  <si>
    <t>Luxembourg</t>
  </si>
  <si>
    <t>rnée mondiale, qui la mène du Luxembourg à New York, toujours secondée</t>
  </si>
  <si>
    <t>Aristocrats</t>
  </si>
  <si>
    <t>Voirplusmoins
Ahmed</t>
  </si>
  <si>
    <t>mme à un médecin célibataire. Voirplusmoins</t>
  </si>
  <si>
    <t>Hanako</t>
  </si>
  <si>
    <t>iète fortement de son avenir. Hanako a presque 30, elle est toujou</t>
  </si>
  <si>
    <t xml:space="preserve">Résumé A Tokyo, le 31 décembre 2016, Hanako </t>
  </si>
  <si>
    <t>rive un peu en retard dans le restaurant très chic où sa famille, d'un</t>
  </si>
  <si>
    <t>Résumé A Tokyo</t>
  </si>
  <si>
    <t xml:space="preserve">A Tokyo, le 31 décembre 2016, Hanako arrive un peu en retard dans </t>
  </si>
  <si>
    <t>Le jeune Ahmed</t>
  </si>
  <si>
    <t>Youssouf</t>
  </si>
  <si>
    <t>e un de ses cousins. De fait, Youssouf inculque régulièrement des id</t>
  </si>
  <si>
    <t>n les prêches du nouvel imam, Youssouf. Revenu à a maison, Ahmed est</t>
  </si>
  <si>
    <t>Ahmed</t>
  </si>
  <si>
    <t>x adolescents du quartier. Et Ahmed est un de ses fervents soutie</t>
  </si>
  <si>
    <t xml:space="preserve"> Youssouf. Revenu à a maison, Ahmed est fermement réprimandé par </t>
  </si>
  <si>
    <t>el imam, Youssouf. Revenu à a maison, Ahmed est fermement répriman</t>
  </si>
  <si>
    <t>Ahmed, 13 ans, quitte précipitammen</t>
  </si>
  <si>
    <t xml:space="preserve"> un cours pour se rendre à la mosquée, où il suit avec attention le</t>
  </si>
  <si>
    <t>mortifères aux adolescents du quartier. Et Ahmed est un de ses ferve</t>
  </si>
  <si>
    <t>Arythmie</t>
  </si>
  <si>
    <t>Oleg</t>
  </si>
  <si>
    <t>nniversaire de son beau-père, Oleg boit plus que de raison. Ne s</t>
  </si>
  <si>
    <t>Résumé Katya et Oleg sont un couple de médecins ru</t>
  </si>
  <si>
    <t>lité à tout prix. Rapidement, Oleg ne respecte pas les nouvelles</t>
  </si>
  <si>
    <t xml:space="preserve">e solution de relogement. À l'hôpital, un nouveau directeur décide </t>
  </si>
  <si>
    <t>cte pas les nouvelles règles. Voirplusmoins</t>
  </si>
  <si>
    <t>elation et sentant délaissée, Katya lui demande le divorce par te</t>
  </si>
  <si>
    <t>Résumé Katya et Oleg sont un couple de méd</t>
  </si>
  <si>
    <t>dans un petit... deux pièces, Oleg accepte de dormir quelques te</t>
  </si>
  <si>
    <t>Lingui, les liens sacrés</t>
  </si>
  <si>
    <t>avortement est interdit, mais Maria ne peut pas mener cette gross</t>
  </si>
  <si>
    <t>Tchad</t>
  </si>
  <si>
    <t>our trouver une solution : au Tchad, l'avortement est interdit, m</t>
  </si>
  <si>
    <t>Au Tchad, dans les faubourgs de N'djam</t>
  </si>
  <si>
    <t>N'djaména</t>
  </si>
  <si>
    <t xml:space="preserve"> Tchad, dans les faubourgs de N'djaména, Amina passe ses journées à r</t>
  </si>
  <si>
    <t>enir aux besoins de sa fille, Maria, 15 ans, qu'elle... élève seu</t>
  </si>
  <si>
    <t>Amina</t>
  </si>
  <si>
    <t>s les faubourgs de N'djaména, Amina passe ses journées à récupére</t>
  </si>
  <si>
    <t xml:space="preserve">s études. Seulement, un jour, Maria, victime d'un viol, comprend </t>
  </si>
  <si>
    <t>Flee</t>
  </si>
  <si>
    <t>n des années 1980 alors qu’il n’était qu’un enfant, accepte de</t>
  </si>
  <si>
    <t>Kasper</t>
  </si>
  <si>
    <t>llé avec son compagnon danois Kasper, le jeune homme confie un sec</t>
  </si>
  <si>
    <t>nées 1980 alors qu’il n’était qu’un enfant, accepte de raconter</t>
  </si>
  <si>
    <t xml:space="preserve"> la fin des années 1980 alors qu’il n’était qu’un enfant, accep</t>
  </si>
  <si>
    <t>Kaboul</t>
  </si>
  <si>
    <t>innocence... de son enfance à Kaboul et traumatismes de la fuite d</t>
  </si>
  <si>
    <t>Amin</t>
  </si>
  <si>
    <t>Amin, 36 ans, un jeune réfugié afg</t>
  </si>
  <si>
    <t>Interdit aux chiens et aux Italiens</t>
  </si>
  <si>
    <t>Piémont</t>
  </si>
  <si>
    <t xml:space="preserve"> est né dans les montagnes du Piémont, à Ughettera. Il travaille da</t>
  </si>
  <si>
    <t>l’Italie</t>
  </si>
  <si>
    <t>u XXe siècle, dans le nord de l’Italie. Second d’une fratrie de 11 e</t>
  </si>
  <si>
    <t>, avec ses frères Guiseppe et Antonio, il s’éprend de Cesira, la fi</t>
  </si>
  <si>
    <t>Cesira</t>
  </si>
  <si>
    <t xml:space="preserve">pe et Antonio, il s’éprend de Cesira, la fille d’un contremaître. </t>
  </si>
  <si>
    <t>Au début du XXe siècle, dans le nord de l’Italie. Se</t>
  </si>
  <si>
    <t>gi décide de traverser... les Alpes afin de trouver du travail. E</t>
  </si>
  <si>
    <t xml:space="preserve">plon, qui relie l’Italie à la Suisse, avec ses frères Guiseppe et </t>
  </si>
  <si>
    <t>Luigi et Cesira</t>
  </si>
  <si>
    <t>désapprobation de ce dernier, Luigi et Cesira se marient.</t>
  </si>
  <si>
    <t>tunnel de Simplon</t>
  </si>
  <si>
    <t>. Embauché sur le chantier du tunnel de Simplon, qui relie l’Italie à la Suis</t>
  </si>
  <si>
    <t>Luigi Ughetto</t>
  </si>
  <si>
    <t xml:space="preserve"> d’une fratrie de 11 enfants, Luigi Ughetto est né dans les montagnes du </t>
  </si>
  <si>
    <t>exploitation agricole</t>
  </si>
  <si>
    <t xml:space="preserve"> Il travaille dans une petite exploitation agricole à l’ombre du Mont Viso. Un hi</t>
  </si>
  <si>
    <t>Mont Viso</t>
  </si>
  <si>
    <t>itation agricole à l’ombre du Mont Viso. Un hiver, pour échapper à la</t>
  </si>
  <si>
    <t>Ughettera</t>
  </si>
  <si>
    <t>s les montagnes du Piémont, à Ughettera. Il travaille dans une petite</t>
  </si>
  <si>
    <t>ation de ce dernier, Luigi et Cesira se marient.</t>
  </si>
  <si>
    <t>Guiseppe</t>
  </si>
  <si>
    <t xml:space="preserve"> à la Suisse, avec ses frères Guiseppe et Antonio, il s’éprend de Ce</t>
  </si>
  <si>
    <t>ver, pour échapper à la faim, Luigi décide de traverser... les Al</t>
  </si>
  <si>
    <t>XXe siècle, dans le nord de l’Italie. Second d’une fratrie de 11 e</t>
  </si>
  <si>
    <t xml:space="preserve">unnel de Simplon, qui relie l’Italie à la Suisse, avec ses frères </t>
  </si>
  <si>
    <t>Don Juan</t>
  </si>
  <si>
    <t>che à la fenêtre pour voir si Julie arrive, Laurent croise le reg</t>
  </si>
  <si>
    <t>re pour voir si Julie arrive, Laurent croise le regard d’une femme,</t>
  </si>
  <si>
    <t>s-ci, qu’elles l’acceptent ou qu’elles le rejettent, lui rappel</t>
  </si>
  <si>
    <t>eversée. Quelque temps après, Laurent se rend à l’évidence, Julie n</t>
  </si>
  <si>
    <t>l’observe en retour. De loin, Julie assiste à cette scène et rebr</t>
  </si>
  <si>
    <t>Laurent se rend à l’évidence, Julie ne reviendra plus. Sans nouve</t>
  </si>
  <si>
    <t xml:space="preserve"> il attend sa promise dans la mairie où doit se dérouler la cérémo</t>
  </si>
  <si>
    <t>Résumé Laurent, comédien de théâtre, est sur le point de se marie</t>
  </si>
  <si>
    <t xml:space="preserve"> rappellent toutes son aimée. Voirplusmoins</t>
  </si>
  <si>
    <t xml:space="preserve">utres femmes. Mais celles-ci, qu’elles l’acceptent ou qu’elles </t>
  </si>
  <si>
    <t>Résumé Laurent</t>
  </si>
  <si>
    <t>Résumé Laurent, comédien de théâtre, est sur</t>
  </si>
  <si>
    <t>e loin, Julie assiste à cette scène et rebrousse aussitôt chemin,</t>
  </si>
  <si>
    <t xml:space="preserve"> de se marier avec sa fiancée Julie, elle aussi comédienne. Avec </t>
  </si>
  <si>
    <t>Carré 35</t>
  </si>
  <si>
    <t>Résumé Le comédien et réalisateur Er</t>
  </si>
  <si>
    <t xml:space="preserve">tion. Mais les explications d'Angela sont confuses et manquent de </t>
  </si>
  <si>
    <t>Voirplusmoins
Leslie</t>
  </si>
  <si>
    <t>e le parcours de ses parents. Voirplusmoins</t>
  </si>
  <si>
    <t>Eric Caravaca</t>
  </si>
  <si>
    <t>ses et manquent de cohérence. Eric Caravaca se plonge alors dans les imag</t>
  </si>
  <si>
    <t>mé Le comédien et réalisateur Eric Caravaca interroge Angela, sa mère, su</t>
  </si>
  <si>
    <t xml:space="preserve"> n'a conservé aucune image de Christine pour ne pas raviver la douleu</t>
  </si>
  <si>
    <t>e existence de sa soeur aînée Christine, morte à trois ans et qu'il n</t>
  </si>
  <si>
    <t>ateur Eric Caravaca interroge Angela, sa mère, sur la brève existe</t>
  </si>
  <si>
    <t>Grand Paris</t>
  </si>
  <si>
    <t>Renard</t>
  </si>
  <si>
    <t xml:space="preserve">au une étrange pierre gravée. Renard, convaincu qu'il s'agit d'un </t>
  </si>
  <si>
    <t>Pantin</t>
  </si>
  <si>
    <t>lie, un jeune homme qui vit à Pantin, accepte de convoyer un sache</t>
  </si>
  <si>
    <t>l est souvent contrôlé par la police. Aussi demande-t-il à son ami</t>
  </si>
  <si>
    <t>en attendant d'accomplir leur mission, ils se promènent sur le chan</t>
  </si>
  <si>
    <t xml:space="preserve"> Aussi demande-t-il à son ami Renard de l'aider à accomplir sa mis</t>
  </si>
  <si>
    <t xml:space="preserve"> promènent sur le chantier du Grand Paris Express. C'est alors qu</t>
  </si>
  <si>
    <t>Leslie</t>
  </si>
  <si>
    <t>Leslie, un jeune homme qui vit à Pan</t>
  </si>
  <si>
    <t>Grand Paris Express</t>
  </si>
  <si>
    <t xml:space="preserve"> promènent sur le chantier du Grand Paris Express. C'est alors qu'ils trouvent </t>
  </si>
  <si>
    <t>la drogue à l'autre bout de l'Ile-de-France. Mais Leslie est Noir et il e</t>
  </si>
  <si>
    <t>bout de l'Ile-de-France. Mais Leslie est Noir et il est souvent co</t>
  </si>
  <si>
    <t>le-de-France. Mais Leslie est Noir et il est souvent contrôlé pa</t>
  </si>
  <si>
    <t>nent sur le chantier du Grand Paris Express. C'est alors qu'ils t</t>
  </si>
  <si>
    <t>ard de l'aider à accomplir sa mission. Tous deux embarquent en... t</t>
  </si>
  <si>
    <t>Suis-moi, je te fuis</t>
  </si>
  <si>
    <t>Ukiyo</t>
  </si>
  <si>
    <t>la jeune femme, qui s’appelle Ukiyo, n’a pas tout réglé. Tsuji es</t>
  </si>
  <si>
    <t>e femme, qui s’appelle Ukiyo, n’a pas tout réglé. Tsuji est co</t>
  </si>
  <si>
    <t>ésumé Tsuji, employé dans une entreprise de jouets et feux d’artifices</t>
  </si>
  <si>
    <t>Minako</t>
  </si>
  <si>
    <t>de ses collègues, Hosokawa et Minako. Une nuit, alors qu’il se bal</t>
  </si>
  <si>
    <t>gare</t>
  </si>
  <si>
    <t xml:space="preserve"> endormie sur banc devant une gare. Mais, en lui parlant, Ukiyo </t>
  </si>
  <si>
    <t>Hosokawa</t>
  </si>
  <si>
    <t>t avec deux de ses collègues, Hosokawa et Minako. Une nuit, alors qu</t>
  </si>
  <si>
    <t xml:space="preserve"> lui parlant, Ukiyo s’enfuit. Voirplusmoins</t>
  </si>
  <si>
    <t>Ukiyo s’</t>
  </si>
  <si>
    <t>e gare. Mais, en lui parlant, Ukiyo s’enfuit. Voirplusmoins</t>
  </si>
  <si>
    <t xml:space="preserve">ollègues, Hosokawa et Minako. Une nuit, alors qu’il se balade, </t>
  </si>
  <si>
    <t>Voirplusmoins
Match amical</t>
  </si>
  <si>
    <t xml:space="preserve">wa et Minako. Une nuit, alors qu’il se balade, il sauve la vie </t>
  </si>
  <si>
    <t>Résumé Tsuji</t>
  </si>
  <si>
    <t xml:space="preserve">Résumé Tsuji, employé dans une entreprise </t>
  </si>
  <si>
    <t>Tsuji</t>
  </si>
  <si>
    <t>le Ukiyo, n’a pas tout réglé. Tsuji est contraint de la retrouver</t>
  </si>
  <si>
    <t>calé sur un passage à niveau. Tsuji lui donne sa carte de visite.</t>
  </si>
  <si>
    <t>Gueugnon - OL</t>
  </si>
  <si>
    <t>Gueugnon</t>
  </si>
  <si>
    <t>Match amical. Gueugnon - OL.</t>
  </si>
  <si>
    <t>OL</t>
  </si>
  <si>
    <t>OL.
Ligue 1 Uber Eats</t>
  </si>
  <si>
    <t>Metz - OL</t>
  </si>
  <si>
    <t>Ligue 1 Uber Eats. Metz - OL.</t>
  </si>
  <si>
    <t>OL.
D1 Arkema</t>
  </si>
  <si>
    <t>Uber Eats</t>
  </si>
  <si>
    <t>Paris FC - OLF</t>
  </si>
  <si>
    <t>Paris FC</t>
  </si>
  <si>
    <t>D1 Arkema. Paris FC - OLF.</t>
  </si>
  <si>
    <t>Arkema</t>
  </si>
  <si>
    <t>OLF</t>
  </si>
  <si>
    <t>D1</t>
  </si>
  <si>
    <t>OL.
Ligue Europa</t>
  </si>
  <si>
    <t>Ligue 1 Uber Eats</t>
  </si>
  <si>
    <t>OL - AS Roma</t>
  </si>
  <si>
    <t>Ligue Europa</t>
  </si>
  <si>
    <t>Ligue Europa. OL - AS Roma.</t>
  </si>
  <si>
    <t>AS Roma</t>
  </si>
  <si>
    <t>Europa</t>
  </si>
  <si>
    <t>Rosemary's Baby</t>
  </si>
  <si>
    <t>Guy Woodhouse</t>
  </si>
  <si>
    <t>Rosemary et Guy Woodhouse emménagent dans un bel immeub</t>
  </si>
  <si>
    <t>Castevet</t>
  </si>
  <si>
    <t>ont alors la connaissance des Castevet.</t>
  </si>
  <si>
    <t>i Hutch qui prétend que cette résidence est maléfique. Un jour, Rosem</t>
  </si>
  <si>
    <t xml:space="preserve"> retrouvée morte au pied de l'immeuble. Rosemary et Guy font alors l</t>
  </si>
  <si>
    <t>dhouse emménagent dans un bel immeuble à New York malgré les mises e</t>
  </si>
  <si>
    <t>vet.... Quelques jours après, Terry est retrouvée morte au pied d</t>
  </si>
  <si>
    <t xml:space="preserve">Rosemary y rencontre la jeune Terry, une ancienne toxicomane qui </t>
  </si>
  <si>
    <t>par un couple de voisins, les Castevet.... Quelques jours après, Ter</t>
  </si>
  <si>
    <t>Hutch</t>
  </si>
  <si>
    <t>es mises en garde de leur ami Hutch qui prétend que cette résiden</t>
  </si>
  <si>
    <t>Castevet....</t>
  </si>
  <si>
    <t>par un couple de voisins, les Castevet.... Quelques jours après, Terry e</t>
  </si>
  <si>
    <t xml:space="preserve">nagent dans un bel immeuble à New York malgré les mises en garde de </t>
  </si>
  <si>
    <t>Rosemary</t>
  </si>
  <si>
    <t>Rosemary et Guy Woodhouse emménagent d</t>
  </si>
  <si>
    <t>ed de l'immeuble. Rosemary et Guy font alors la connaissance de</t>
  </si>
  <si>
    <t xml:space="preserve"> morte au pied de l'immeuble. Rosemary et Guy font alors la connaiss</t>
  </si>
  <si>
    <t>dence est maléfique. Un jour, Rosemary y rencontre la jeune Terry, u</t>
  </si>
  <si>
    <t>Dix ans plus tard</t>
  </si>
  <si>
    <t>Robert S. Levitt</t>
  </si>
  <si>
    <t>Robert S. Levitt, ancien élève d'un lycée de C</t>
  </si>
  <si>
    <t>t, ancien élève d'un lycée de Chicago, a organisé une réunion de re</t>
  </si>
  <si>
    <t>Kevin MacEldowney</t>
  </si>
  <si>
    <t>des. Parmi les invités figure Kevin MacEldowney. Aujourd'hui médecin, celui-c</t>
  </si>
  <si>
    <t>lycée de Chicago</t>
  </si>
  <si>
    <t xml:space="preserve"> S. Levitt, ancien élève d'un lycée de Chicago, a organisé une réunion de re</t>
  </si>
  <si>
    <t>World Trade Center</t>
  </si>
  <si>
    <t>ndrement du bâtiment décime l'équipe. McLoughlin et Will Jimeno se</t>
  </si>
  <si>
    <t>Le 11 septembre 2001 semble être</t>
  </si>
  <si>
    <t>John McLoughlin</t>
  </si>
  <si>
    <t>re de la New York. Le sergent John McLoughlin envoie ses hommes entamer leu</t>
  </si>
  <si>
    <t>World Trade</t>
  </si>
  <si>
    <t>uand la première des tours du World Trade Center est percutée par un av</t>
  </si>
  <si>
    <t>Will Jimeno</t>
  </si>
  <si>
    <t>écime l'équipe. McLoughlin et Will Jimeno se retrouvent bloqués sous le</t>
  </si>
  <si>
    <t>McLoughlin</t>
  </si>
  <si>
    <t xml:space="preserve"> du bâtiment décime l'équipe. McLoughlin et Will Jimeno se retrouvent </t>
  </si>
  <si>
    <t>de la brigade portuaire de la New York. Le sergent John McLoughlin e</t>
  </si>
  <si>
    <t>itent. Mais l'effondrement du bâtiment décime l'équipe. McLoughlin e</t>
  </si>
  <si>
    <t>des tours du World Trade Center</t>
  </si>
  <si>
    <t>habituelle. Quand la première des tours du World Trade Center est percutée par un avion, l'</t>
  </si>
  <si>
    <t>uand la première des tours du World Trade Center est percutée par un avion, l'</t>
  </si>
  <si>
    <t xml:space="preserve"> autres pour les hommes de la brigade portuaire de la New York. Le </t>
  </si>
  <si>
    <t>En toute bonne foi</t>
  </si>
  <si>
    <t>Jonas Nightingale</t>
  </si>
  <si>
    <t>Résumé Jonas Nightingale, prédicateur itinérant, prêch</t>
  </si>
  <si>
    <t xml:space="preserve"> d'interdire son spectacle... Voirplusmoins</t>
  </si>
  <si>
    <t xml:space="preserve"> une ancienne cité minière du Texas. Jonas décide de profiter de </t>
  </si>
  <si>
    <t>Rustwater</t>
  </si>
  <si>
    <t>panne dans la petite ville de Rustwater, une ancienne cité minière du</t>
  </si>
  <si>
    <t>Résumé Jonas Nightingale, prédicateu</t>
  </si>
  <si>
    <t>Will</t>
  </si>
  <si>
    <t xml:space="preserve">s prêches rémunérateurs. Mais Will, le shérif de la ville, voit </t>
  </si>
  <si>
    <t xml:space="preserve"> paillettes, gospel et magie. Jonas est très persuasif puisqu'il </t>
  </si>
  <si>
    <t>cienne cité minière du Texas. Jonas décide de profiter de ce cont</t>
  </si>
  <si>
    <t>Sous le plus grand chapiteau du monde</t>
  </si>
  <si>
    <t>rad Braden ne vit que pour le cirque qu'il dirige. Pour revalorise</t>
  </si>
  <si>
    <t>gel dresseuse d'éléphants, et Holly, trapéziste. Au cours d'une r</t>
  </si>
  <si>
    <t>Sebastian</t>
  </si>
  <si>
    <t>n trapéziste réputé, le Grand Sebastian, dont le charme agit aussitôt</t>
  </si>
  <si>
    <t>btenir les faveurs du public, Sebastian fait une chute. Soigné par le</t>
  </si>
  <si>
    <t>Grand Sebastian</t>
  </si>
  <si>
    <t>gage un trapéziste réputé, le Grand Sebastian, dont le charme agit aussitôt</t>
  </si>
  <si>
    <t>, rivalisant d'audace... avec Holly pour obtenir les faveurs du p</t>
  </si>
  <si>
    <t>Buttons</t>
  </si>
  <si>
    <t>ne chute. Soigné par le clown Buttons, Brad découvre sa véritable i</t>
  </si>
  <si>
    <t>gage un trapéziste réputé, le Grand Sebastian, dont le charme agi</t>
  </si>
  <si>
    <t>Brad</t>
  </si>
  <si>
    <t xml:space="preserve"> Soigné par le clown Buttons, Brad découvre sa véritable identit</t>
  </si>
  <si>
    <t>Brad Braden</t>
  </si>
  <si>
    <t>Brad Braden ne vit que pour le cirque qu'</t>
  </si>
  <si>
    <t>Angel</t>
  </si>
  <si>
    <t>git aussitôt sur deux femmes, Angel dresseuse d'éléphants, et Hol</t>
  </si>
  <si>
    <t>y pour obtenir les faveurs du public, Sebastian fait une chute. So</t>
  </si>
  <si>
    <t>Trois voeux</t>
  </si>
  <si>
    <t>Résumé Tom</t>
  </si>
  <si>
    <t xml:space="preserve">Résumé Tom, sa femme et ses deux filles </t>
  </si>
  <si>
    <t>Jeffrey</t>
  </si>
  <si>
    <t>s la disparition de son père, Jeffrey, durant la guerre de Corée. J</t>
  </si>
  <si>
    <t>Voirplusmoins
Zack Mayo</t>
  </si>
  <si>
    <t>gagner l'affection de tous... Voirplusmoins</t>
  </si>
  <si>
    <t>guerre de Corée</t>
  </si>
  <si>
    <t xml:space="preserve"> son père, Jeffrey, durant la guerre de Corée. Jeanne faillit un jour renve</t>
  </si>
  <si>
    <t>Soucieuse</t>
  </si>
  <si>
    <t>k, à qui elle cassa la jambe. Soucieuse de réparer sa faute, elle acc</t>
  </si>
  <si>
    <t xml:space="preserve">y, durant la guerre de Corée. Jeanne faillit un jour renverser un </t>
  </si>
  <si>
    <t>Jeanne Holman</t>
  </si>
  <si>
    <t xml:space="preserve">on petit frère... et sa mère, Jeanne Holman, après la disparition de son </t>
  </si>
  <si>
    <t>n jour renverser un vagabond, Jack, à qui elle cassa la jambe. S</t>
  </si>
  <si>
    <t>x filles partent en vacances. Tom, qui traverse une phase criti</t>
  </si>
  <si>
    <t>Officier et gentleman</t>
  </si>
  <si>
    <t>Manille</t>
  </si>
  <si>
    <t>Zack Mayo a été élevé à Manille, aux Philippines, par un père</t>
  </si>
  <si>
    <t>Lynette</t>
  </si>
  <si>
    <t>arquent deux filles, Paula et Lynette.</t>
  </si>
  <si>
    <t>Foley</t>
  </si>
  <si>
    <t>. Son instructeur, le sergent Foley, semble vouloir pousser un ma</t>
  </si>
  <si>
    <t>ique. A 20 ans, il rentre aux Etats-Unis et s'inscrit à l'école aérona</t>
  </si>
  <si>
    <t>Zack Mayo</t>
  </si>
  <si>
    <t>Zack Mayo a été élevé à Manille, aux Ph</t>
  </si>
  <si>
    <t>Zack</t>
  </si>
  <si>
    <t>fin de leurs classes. Mais... Zack s'accroche. Un soir de bal, a</t>
  </si>
  <si>
    <t>es officiers, Zack et son ami Sid remarquent deux filles, Paula</t>
  </si>
  <si>
    <t>yo a été élevé à Manille, aux Philippines, par un père alcoolique. A 20</t>
  </si>
  <si>
    <t>Port Rainier</t>
  </si>
  <si>
    <t xml:space="preserve">scrit à l'école aéronavale de Port Rainier. Son instructeur, le sergent </t>
  </si>
  <si>
    <t>i Sid remarquent deux filles, Paula et Lynette.</t>
  </si>
  <si>
    <t>e bal, au mess des officiers, Zack et son ami Sid remarquent deu</t>
  </si>
  <si>
    <t>x Etats-Unis et s'inscrit à l'école aéronavale de Port Rainier. S</t>
  </si>
  <si>
    <t>école aéronavale de</t>
  </si>
  <si>
    <t>x Etats-Unis et s'inscrit à l'école aéronavale de Port Rainier. Son instructeur</t>
  </si>
  <si>
    <t>sergent Foley</t>
  </si>
  <si>
    <t xml:space="preserve"> Rainier. Son instructeur, le sergent Foley, semble vouloir pousser un ma</t>
  </si>
  <si>
    <t>Peur primale</t>
  </si>
  <si>
    <t>Martin Vail</t>
  </si>
  <si>
    <t>A Chicago, Martin Vail est un avocat talentueux et s</t>
  </si>
  <si>
    <t>A Chicago, Martin Vail est un avocat ta</t>
  </si>
  <si>
    <t>les de l'ecclésiastique, dont Aaron était la victime.</t>
  </si>
  <si>
    <t>Aaron Stampler</t>
  </si>
  <si>
    <t xml:space="preserve"> sauvagement assassiné et que Aaron Stampler, un enfant de chœur de 19 ans</t>
  </si>
  <si>
    <t>Vail</t>
  </si>
  <si>
    <t>er sont accablantes, pourtant Vail est vite convaincu de son inn</t>
  </si>
  <si>
    <t>Rushman</t>
  </si>
  <si>
    <t>u'il apprend que l'archevêque Rushman, personnalité importante de l</t>
  </si>
  <si>
    <t>Creepshow</t>
  </si>
  <si>
    <t>La Caisse</t>
  </si>
  <si>
    <t>Un truc pour se marrer » et « La Caisse » et « Ça grouille de partout</t>
  </si>
  <si>
    <t>Jordy Verrill</t>
  </si>
  <si>
    <t>res », « La mort solitaire de Jordy Verrill », « Un truc pour se marrer »</t>
  </si>
  <si>
    <t>nstres en plastique, le jeune Billy est plongé dans la lecture de</t>
  </si>
  <si>
    <t xml:space="preserve">ituée devant la maison. Puni, Billy voit... soudain apparaître à </t>
  </si>
  <si>
    <t>La mort solitaire</t>
  </si>
  <si>
    <t>ie : « La Fête des pères », « La mort solitaire de Jordy Verrill », « Un truc</t>
  </si>
  <si>
    <t>La Fête des pères</t>
  </si>
  <si>
    <t>esques prennent alors vie : « La Fête des pères », « La mort solitaire de Jor</t>
  </si>
  <si>
    <t>ssinée horrifique préférée, « Creepshow ». Son père, furieux, fait ir</t>
  </si>
  <si>
    <t>arrer » et « La Caisse » et « Ça grouille de partout ».</t>
  </si>
  <si>
    <t>Un truc pour se marrer</t>
  </si>
  <si>
    <t>litaire de Jordy Verrill », « Un truc pour se marrer » et « La Caisse » et « Ça gr</t>
  </si>
  <si>
    <t>The Creep</t>
  </si>
  <si>
    <t>tre de sa chambre le spectral The Creep, son héros favori. Cinq récit</t>
  </si>
  <si>
    <t>Puni</t>
  </si>
  <si>
    <t>elle située devant la maison. Puni, Billy voit... soudain appara</t>
  </si>
  <si>
    <t>La Caisse »</t>
  </si>
  <si>
    <t>Un truc pour se marrer » et « La Caisse » et « Ça grouille de partout »</t>
  </si>
  <si>
    <t>Fête des pères</t>
  </si>
  <si>
    <t>ues prennent alors vie : « La Fête des pères », « La mort solitaire de Jor</t>
  </si>
  <si>
    <t xml:space="preserve"> la poubelle située devant la maison. Puni, Billy voit... soudain </t>
  </si>
  <si>
    <t>Explorers</t>
  </si>
  <si>
    <t>Ben Crandall</t>
  </si>
  <si>
    <t>Résumé Ben Crandall est passionné de science-fict</t>
  </si>
  <si>
    <t>Darren Woods</t>
  </si>
  <si>
    <t>ésence d'un troisième larron, Darren Woods. Les trois jeunes surdoués sè</t>
  </si>
  <si>
    <t xml:space="preserve">ués sèment la panique dans le quartier avec ces premiers vols. Mais </t>
  </si>
  <si>
    <t>Wolfgang Müller</t>
  </si>
  <si>
    <t>l'appui, il demande à son ami Wolfgang Müller de matérialiser ses calculs p</t>
  </si>
  <si>
    <t>Résumé Ben Crandall</t>
  </si>
  <si>
    <t>nt à s'envoler dans l'espace. Voirplusmoins</t>
  </si>
  <si>
    <t>L'histoire du film d'horreur par Eli Roth</t>
  </si>
  <si>
    <t>Le Village des damnés  ou  La Malédiction</t>
  </si>
  <si>
    <t>ntés dans cet épisode, comme  Le Village des damnés  ou  La Malédiction , posent la question différem</t>
  </si>
  <si>
    <t>Malin</t>
  </si>
  <si>
    <t>... voire la réincarnation du Malin ?</t>
  </si>
  <si>
    <t>La Malédiction</t>
  </si>
  <si>
    <t>e  Le Village des damnés  ou  La Malédiction , posent la question différem</t>
  </si>
  <si>
    <t>Le Village des damnés</t>
  </si>
  <si>
    <t xml:space="preserve">ntés dans cet épisode, comme  Le Village des damnés  ou  La Malédiction , posent </t>
  </si>
  <si>
    <t xml:space="preserve"> pas contentés de divertir le public, mais qui l'ont aussi provoqu</t>
  </si>
  <si>
    <t>NCIS : Nouvelle-Orléans (S4-E11)</t>
  </si>
  <si>
    <t>laboratoire de recherches</t>
  </si>
  <si>
    <t>ictime était responsable d'un laboratoire de recherches... navales. Les agents découv</t>
  </si>
  <si>
    <t>Dwayne</t>
  </si>
  <si>
    <t>ès importants. Parallèlement, Dwayne a la joie de recevoir la visi</t>
  </si>
  <si>
    <t>ecevoir la visite de sa fille Laurel. Voirplusmoins</t>
  </si>
  <si>
    <t>Résumé Alors que l'équipe s'interroge sur les choix pro</t>
  </si>
  <si>
    <t>Voirplusmoins
Pride</t>
  </si>
  <si>
    <t>la visite de sa fille Laurel. Voirplusmoins</t>
  </si>
  <si>
    <t>Sonja</t>
  </si>
  <si>
    <t xml:space="preserve"> les choix professionnels que Sonja s'apprête à faire, une nouvel</t>
  </si>
  <si>
    <t>Calvin Atkins</t>
  </si>
  <si>
    <t xml:space="preserve"> Pride... s'adresse à son ami Calvin Atkins pour avoir des conseils médic</t>
  </si>
  <si>
    <t>Pride</t>
  </si>
  <si>
    <t>Pride reçoit la nouvelle que son as</t>
  </si>
  <si>
    <t>une tentative d'enlèvement. L'équipe rassemble des preuves qui pou</t>
  </si>
  <si>
    <t xml:space="preserve"> au marché noir. De son côté, Pride... s'adresse à son ami Calvin</t>
  </si>
  <si>
    <t>Ginny Young</t>
  </si>
  <si>
    <t>a nouvelle que son assistante Ginny Young a été victime d'une tentative</t>
  </si>
  <si>
    <t>NCIS : Nouvelle-Orléans (S5-E11)</t>
  </si>
  <si>
    <t>King</t>
  </si>
  <si>
    <t>yne Cassius... Pride, alias « King ». Ancien adjoint du shérif d</t>
  </si>
  <si>
    <t>ipe de choc, les criminels de La Nouvelle-Orléans ont peu de chances de s’en ti</t>
  </si>
  <si>
    <t>uis peu au sein de l’unité de La Nouvelle-Orléans, cette dernière tente de pren</t>
  </si>
  <si>
    <t>ie de vivre de ses habitants, La Nouvelle-Orléans cache également une part d’om</t>
  </si>
  <si>
    <t>hérif de la ville, il connaît La Nouvelle-Orléans comme sa poche, des coins les</t>
  </si>
  <si>
    <t>nder, il peut compter sur une équipe soudée, composée d’agents aux</t>
  </si>
  <si>
    <t>JAG</t>
  </si>
  <si>
    <t>égion, etc.) et Zoe McLellan (JAG, Dirty Sexy Money, etc.).</t>
  </si>
  <si>
    <t>Fast and Furious</t>
  </si>
  <si>
    <t xml:space="preserve">vement joués par Lucas Black (Fast and Furious : Tokyo Drift, Légion, etc.) </t>
  </si>
  <si>
    <t>Fast and</t>
  </si>
  <si>
    <t>vement joués par Lucas Black (Fast and Furious : Tokyo Drift, Légion</t>
  </si>
  <si>
    <t>Cassius</t>
  </si>
  <si>
    <t>igation est dirigé par Dwayne Cassius... Pride, alias « King ». Anc</t>
  </si>
  <si>
    <t>Archer</t>
  </si>
  <si>
    <t xml:space="preserve">ckett dans Code Quantum et de Archer dans Star Trek : Enterprise. </t>
  </si>
  <si>
    <t xml:space="preserve"> dirigé par Dwayne Cassius... Pride, alias « King ». Ancien adjoi</t>
  </si>
  <si>
    <t>Dirty Sexy Money</t>
  </si>
  <si>
    <t>, etc.) et Zoe McLellan (JAG, Dirty Sexy Money, etc.).</t>
  </si>
  <si>
    <t>Code Quantum</t>
  </si>
  <si>
    <t xml:space="preserve"> rôles de Samuel Beckett dans Code Quantum et de Archer dans Star Trek :</t>
  </si>
  <si>
    <t>Christopher LaSalle</t>
  </si>
  <si>
    <t xml:space="preserve"> on retrouve le consciencieux Christopher LaSalle ainsi que Meredith Brody, une</t>
  </si>
  <si>
    <t>Trek : Enterprise. Les agents Christopher LaSalle et Meredith Brody sont respec</t>
  </si>
  <si>
    <t>Scott Bakula</t>
  </si>
  <si>
    <t xml:space="preserve"> chances de s’en tirer… C'est Scott Bakula qui tient le rôle de Dwayne C</t>
  </si>
  <si>
    <t>Cassius Pride</t>
  </si>
  <si>
    <t xml:space="preserve">a qui tient le rôle de Dwayne Cassius Pride. L'acteur est principalement </t>
  </si>
  <si>
    <t>Samuel Beckett</t>
  </si>
  <si>
    <t>ement connu pour ses rôles de Samuel Beckett dans Code Quantum et de Arche</t>
  </si>
  <si>
    <t>Réputée</t>
  </si>
  <si>
    <t>Réputée pour sa musique et la joie de</t>
  </si>
  <si>
    <t xml:space="preserve"> les criminels de La Nouvelle-Orléans ont peu de chances de s’en ti</t>
  </si>
  <si>
    <t>rt loin de sa précédente vie. Pride et son équipe peuvent aussi c</t>
  </si>
  <si>
    <t>Meredith Brody</t>
  </si>
  <si>
    <t>Christopher LaSalle ainsi que Meredith Brody, une enquêtrice charismatique</t>
  </si>
  <si>
    <t>agents Christopher LaSalle et Meredith Brody sont respectivement joués par</t>
  </si>
  <si>
    <t>ville, il connaît La Nouvelle-Orléans comme sa poche, des coins les</t>
  </si>
  <si>
    <t>de ses habitants, La Nouvelle-Orléans cache également une part d’om</t>
  </si>
  <si>
    <t>Légion</t>
  </si>
  <si>
    <t xml:space="preserve">st and Furious : Tokyo Drift, Légion, etc.) et Zoe McLellan (JAG, </t>
  </si>
  <si>
    <t>Loretta Wade</t>
  </si>
  <si>
    <t xml:space="preserve">ter sur le soutien du docteur Loretta Wade, le médecin légiste du NCIS, </t>
  </si>
  <si>
    <t>Lucas Black</t>
  </si>
  <si>
    <t>sont respectivement joués par Lucas Black (Fast and Furious : Tokyo Dri</t>
  </si>
  <si>
    <t>te ville aux deux visages, le NCIS intervient sur tous les crime</t>
  </si>
  <si>
    <t>a Wade, le médecin légiste du NCIS, et de Sebastian Lund, le sci</t>
  </si>
  <si>
    <t>Tokyo Drift</t>
  </si>
  <si>
    <t>cas Black (Fast and Furious : Tokyo Drift, Légion, etc.) et Zoe McLella</t>
  </si>
  <si>
    <t xml:space="preserve"> leurs enquêtes. Face à cette équipe de choc, les criminels de La </t>
  </si>
  <si>
    <t xml:space="preserve"> précédente vie. Pride et son équipe peuvent aussi compter sur le </t>
  </si>
  <si>
    <t>marine militaire</t>
  </si>
  <si>
    <t>us les crimes en lien avec la marine militaire. Ce bureau d’investigation es</t>
  </si>
  <si>
    <t>es coins les plus festifs aux quartiers les moins fréquentables. Pour</t>
  </si>
  <si>
    <t>Orléans ont peu de chances de s’en tirer… C'est Scott Bakula q</t>
  </si>
  <si>
    <t>Dwayne Cassius</t>
  </si>
  <si>
    <t>’investigation est dirigé par Dwayne Cassius... Pride, alias « King ». Anc</t>
  </si>
  <si>
    <t>ode Quantum et de Archer dans Star Trek : Enterprise. Les agents</t>
  </si>
  <si>
    <t>Dwayne Cassius Pride</t>
  </si>
  <si>
    <t xml:space="preserve">t Bakula qui tient le rôle de Dwayne Cassius Pride. L'acteur est principalement </t>
  </si>
  <si>
    <t>cas Black (Fast and Furious : Tokyo Drift, Légion, etc.) et Zoe M</t>
  </si>
  <si>
    <t>Sebastian Lund</t>
  </si>
  <si>
    <t>édecin légiste du NCIS, et de Sebastian Lund, le scientifique de la bande,</t>
  </si>
  <si>
    <t>Star Trek : Enterprise</t>
  </si>
  <si>
    <t>ode Quantum et de Archer dans Star Trek : Enterprise. Les agents Christopher LaSal</t>
  </si>
  <si>
    <t>Transférée</t>
  </si>
  <si>
    <t>ce charismatique et efficace. Transférée depuis peu au sein de l’unité</t>
  </si>
  <si>
    <t>Zoe McLellan</t>
  </si>
  <si>
    <t>Tokyo Drift, Légion, etc.) et Zoe McLellan (JAG, Dirty Sexy Money, etc.)</t>
  </si>
  <si>
    <t>équipe du NCIS</t>
  </si>
  <si>
    <t>L'équipe du NCIS enquête sur le meurtre d'un a</t>
  </si>
  <si>
    <t>n a assisté, impuissant, à la scène. Aussi, l'enquête se révèle-t</t>
  </si>
  <si>
    <t>Patton</t>
  </si>
  <si>
    <t>s d'une fusillade en voiture. Patton a assisté, impuissant, à la s</t>
  </si>
  <si>
    <t>ièrement difficile, même avec Patton... sur la touche.</t>
  </si>
  <si>
    <t>te sur le meurtre d'un ancien marine, qui était un ami proche de P</t>
  </si>
  <si>
    <t>e, qui était un ami proche de Patton. Le malheureux a été sauvagem</t>
  </si>
  <si>
    <t>NCIS : Los Angeles (S2-E14)</t>
  </si>
  <si>
    <t>Les agents du NCIS enquêtent sur le meurtre d'un</t>
  </si>
  <si>
    <t>Comescu</t>
  </si>
  <si>
    <t>ter librement sur l'opération Comescu, qui concerne une grande fami</t>
  </si>
  <si>
    <t>Hetty</t>
  </si>
  <si>
    <t>teur Vance de venir en aide à Hetty, en difficulté à Prague, tout</t>
  </si>
  <si>
    <t xml:space="preserve">on soudaine et inexpliquée de Hetty surprend l'équipe. Callen et </t>
  </si>
  <si>
    <t>aide à Hetty, en difficulté à Prague, toute l'équipe présente sa d</t>
  </si>
  <si>
    <t>Callen</t>
  </si>
  <si>
    <t>e de Hetty surprend l'équipe. Callen et ses collègues tentent de d</t>
  </si>
  <si>
    <t>Vance</t>
  </si>
  <si>
    <t xml:space="preserve">Face au refus... du directeur Vance de venir en aide à Hetty, en </t>
  </si>
  <si>
    <t>expliquée de Hetty surprend l'équipe. Callen et ses collègues tent</t>
  </si>
  <si>
    <t>Lauren Hunter</t>
  </si>
  <si>
    <t>récient guère sa remplaçante, Lauren Hunter. Face au refus... du directeu</t>
  </si>
  <si>
    <t xml:space="preserve"> difficulté à Prague, toute l'équipe présente sa démission, afin d</t>
  </si>
  <si>
    <t>opération Comescu</t>
  </si>
  <si>
    <t>voir enquêter librement sur l'opération Comescu, qui concerne une grande fami</t>
  </si>
  <si>
    <t>ls espèrent pouvoir retrouver Hetty. Sur place, Callen se remémor</t>
  </si>
  <si>
    <t>on natale, l'agent ignore que Hetty en sait... plus que lui sur s</t>
  </si>
  <si>
    <t>Alexa Comescu</t>
  </si>
  <si>
    <t>assé. Retenue prisonnière par Alexa Comescu, elle parvient à lui soutirer</t>
  </si>
  <si>
    <t>Kensi</t>
  </si>
  <si>
    <t>Callen, Sam, Kensi et Marty arrivent en Roumanie</t>
  </si>
  <si>
    <t>r retrouver Hetty. Sur place, Callen se remémore des scènes de son</t>
  </si>
  <si>
    <t>Marty</t>
  </si>
  <si>
    <t>Callen, Sam, Kensi et Marty arrivent en Roumanie où ils e</t>
  </si>
  <si>
    <t>m, Kensi et Marty arrivent en Roumanie où ils espèrent pouvoir retro</t>
  </si>
  <si>
    <t>Callen, Sam, Kensi et Marty arrivent en R</t>
  </si>
  <si>
    <t>Callen, Sam, Kensi et Marty arrivent</t>
  </si>
  <si>
    <t>place, Callen se remémore des scènes de son enfance, notamment lor</t>
  </si>
  <si>
    <t>NCIS : Los Angeles (S3-E12)</t>
  </si>
  <si>
    <t>enquêter. Ils rencontrent à l'hôpital l'homme qui a été la cible de</t>
  </si>
  <si>
    <t>Etat américain</t>
  </si>
  <si>
    <t xml:space="preserve">le à laquelle le secrétaire d'Etat américain à la Marine doit participer. </t>
  </si>
  <si>
    <t>ambassade vietnamienne</t>
  </si>
  <si>
    <t xml:space="preserve"> fusillade survient près de l'ambassade vietnamienne, peu avant le début d'une con</t>
  </si>
  <si>
    <t xml:space="preserve"> à la Marine doit participer. Callen et son équipe sont chargés d'</t>
  </si>
  <si>
    <t>Vietnamien</t>
  </si>
  <si>
    <t>ups... de feu. Il s'agit d'un Vietnamien qui travaille dans un atelier</t>
  </si>
  <si>
    <t>le à laquelle le secrétaire d'Etat américain à la Marine doit pa</t>
  </si>
  <si>
    <t>rétaire d'Etat américain à la Marine doit participer. Callen et so</t>
  </si>
  <si>
    <t xml:space="preserve">oit participer. Callen et son équipe sont chargés d'enquêter. Ils </t>
  </si>
  <si>
    <t>secrétaire d'Etat américain à la Marine</t>
  </si>
  <si>
    <t xml:space="preserve"> internationale à laquelle le secrétaire d'Etat américain à la Marine doit participer. Callen et so</t>
  </si>
  <si>
    <t>dans un atelier de couture. L'équipe flaire une affaire d'esclavag</t>
  </si>
  <si>
    <t>Capitaine Marleau (S1-E3)</t>
  </si>
  <si>
    <t>Captain Marleau</t>
  </si>
  <si>
    <t xml:space="preserve"> the woman is found murdered, Captain Marleau arrives to determine the f...</t>
  </si>
  <si>
    <t>Espagnole</t>
  </si>
  <si>
    <t>pprend que Manuela, une jeune Espagnole, a mis fin à ses jours en sau</t>
  </si>
  <si>
    <t>A peine arrivée en Alsace, la capitaine Marleau apprend</t>
  </si>
  <si>
    <t>A</t>
  </si>
  <si>
    <t>A peine arrivée en Alsace, la c</t>
  </si>
  <si>
    <t>Marleau</t>
  </si>
  <si>
    <t>rivée en Alsace, la capitaine Marleau apprend que Manuela, une jeun</t>
  </si>
  <si>
    <t>The Mysteries of Faith</t>
  </si>
  <si>
    <t>jeune prêtre séduisant. IMDB: The Mysteries of Faith - a young woman (of questiona</t>
  </si>
  <si>
    <t>Manuela</t>
  </si>
  <si>
    <t>capitaine Marleau apprend que Manuela, une jeune Espagnole, a mis f</t>
  </si>
  <si>
    <t>an is found murdered, Captain Marleau arrives to determine the f...</t>
  </si>
  <si>
    <t xml:space="preserve"> charismatique.... Très vite, Marleau conclut que ce n'est pas un s</t>
  </si>
  <si>
    <t>t, un jeune prêtre séduisant. IMDB: The Mysteries of Faith - a y</t>
  </si>
  <si>
    <t>e bénéficie de l'aide du père Vincent, un jeune prêtre séduisant. I</t>
  </si>
  <si>
    <t>When the woman is found murdered</t>
  </si>
  <si>
    <t xml:space="preserve"> nuns to the mother superior. When the woman is found murdered, Captain Marleau arrives to d</t>
  </si>
  <si>
    <t>journé quelque temps dans une abbaye bénédictine de la région. Ell</t>
  </si>
  <si>
    <t>capitaine Marleau</t>
  </si>
  <si>
    <t>A peine arrivée en Alsace, la capitaine Marleau apprend que Manuela, une jeun</t>
  </si>
  <si>
    <t>on. Elle semblait liée à mère Louise, une abbesse charismatique...</t>
  </si>
  <si>
    <t>utant du quatrième étage d'un hôtel. La victime avait séjourné qu</t>
  </si>
  <si>
    <t>Capitaine Marleau (S1-E1)</t>
  </si>
  <si>
    <t>Blanche Muir</t>
  </si>
  <si>
    <t>itôt se réfugier chez sa sœur Blanche Muir qui prévient la police. La po</t>
  </si>
  <si>
    <t>Philip</t>
  </si>
  <si>
    <t>ion. Everything works against Philip.</t>
  </si>
  <si>
    <t xml:space="preserve"> takes refuge with his sister Blanche Muir who calls the police. Marleau</t>
  </si>
  <si>
    <t>vient la police. La policière Marleau est chargée de l'enquête. Ell</t>
  </si>
  <si>
    <t>he Muir who calls the police. Marleau, unusual police officer, lead</t>
  </si>
  <si>
    <t>e et maintenant sa comptable. IMDB: Philippe Muir find his accou</t>
  </si>
  <si>
    <t>t tout... joue en défaveur de Philippe... plusieurs femmes étant mor</t>
  </si>
  <si>
    <t>Philippe Muir</t>
  </si>
  <si>
    <t xml:space="preserve"> son entreprise de transport, Philippe Muir trouve sa comptable, assassin</t>
  </si>
  <si>
    <t>aintenant sa comptable. IMDB: Philippe Muir find his accountant, murdered</t>
  </si>
  <si>
    <t>Everything works against Philip</t>
  </si>
  <si>
    <t>cer, leads the investigation. Everything works against Philip.</t>
  </si>
  <si>
    <t>ssant au petit matin dans son entreprise de transport, Philippe Muir t</t>
  </si>
  <si>
    <t xml:space="preserve"> Blanche Muir qui prévient la police. La policière Marleau est cha</t>
  </si>
  <si>
    <t>Everything works</t>
  </si>
  <si>
    <t>unusual police officer</t>
  </si>
  <si>
    <t>ho calls the police. Marleau, unusual police officer, leads the investigation. Eve</t>
  </si>
  <si>
    <t xml:space="preserve"> the police. Marleau, unusual police officer, leads the investigat</t>
  </si>
  <si>
    <t>er Blanche Muir who calls the police. Marleau, unusual police offi</t>
  </si>
  <si>
    <t>Good Boy</t>
  </si>
  <si>
    <t>Greyson Myles</t>
  </si>
  <si>
    <t xml:space="preserve"> exercices de Jordan Starr et Greyson Myles virent rapidement au sexe. Ap</t>
  </si>
  <si>
    <t>Ari</t>
  </si>
  <si>
    <t xml:space="preserve"> que le déjeuner soit en fait Ari lui-même ! Ari s'est attaché </t>
  </si>
  <si>
    <t>r soit en fait Ari lui-même ! Ari s'est attaché à quatre pattes</t>
  </si>
  <si>
    <t>pour se soumettre à la baise. Daniel ne va pas se priver. Ari dégu</t>
  </si>
  <si>
    <t>Daniel Evans</t>
  </si>
  <si>
    <t xml:space="preserve"> irradie de bonheur ! Lorsque Daniel Evans reçoit un texto d'Ari Avanti </t>
  </si>
  <si>
    <t>Greyson</t>
  </si>
  <si>
    <t xml:space="preserve"> sexe. Après avoir positionné Greyson dans diverses positions, Jord</t>
  </si>
  <si>
    <t>yson dans diverses positions, Jordan lui bouffe le cul, puis le so</t>
  </si>
  <si>
    <t>. Daniel ne va pas se priver. Ari déguste grave ! Dans une sall</t>
  </si>
  <si>
    <t>Jordan Starr</t>
  </si>
  <si>
    <t xml:space="preserve"> à domicile, les exercices de Jordan Starr et Greyson Myles virent rapid</t>
  </si>
  <si>
    <t>Trevor Brooks</t>
  </si>
  <si>
    <t>sodomise dans tous les sens ! Trevor Brooks est d'humeur à être utilisé p</t>
  </si>
  <si>
    <t>Ari Avanti</t>
  </si>
  <si>
    <t>aniel Evans reçoit un texto d'Ari Avanti lui disant que  le déjeuner..</t>
  </si>
  <si>
    <t>Theo</t>
  </si>
  <si>
    <t>transperce de son gros chibre Theo qui irradie de bonheur ! Lors</t>
  </si>
  <si>
    <t>Theo Brady</t>
  </si>
  <si>
    <t>Lane Colten et Theo Brady se découvrent en ramassant de</t>
  </si>
  <si>
    <t>Lane Colten</t>
  </si>
  <si>
    <t>Lane Colten et Theo Brady se découvrent e</t>
  </si>
  <si>
    <t>Lane</t>
  </si>
  <si>
    <t>e cul une fois à l'intérieur. Lane transperce de son gros chibre</t>
  </si>
  <si>
    <t>Lane Colten et Theo Brady se décou</t>
  </si>
  <si>
    <t>23 cm bien profond</t>
  </si>
  <si>
    <t>Kevin David</t>
  </si>
  <si>
    <t>Tommy Dreams et Kevin David préfèrent rentrer pour assouv</t>
  </si>
  <si>
    <t>r pour assouvir leurs envies. Kevin, plutôt actif, profite pourta</t>
  </si>
  <si>
    <t>Nathan Madness</t>
  </si>
  <si>
    <t>e et le cul du sexy Lyonnais. Nathan Madness a un invité BnB, Martin Brute</t>
  </si>
  <si>
    <t>Lyonnais</t>
  </si>
  <si>
    <t>e la bouche et le cul du sexy Lyonnais. Nathan Madness a un invité B</t>
  </si>
  <si>
    <t>Martin Brute</t>
  </si>
  <si>
    <t>r un réseau de rencontre gay. Martin Brute,... avec 23 centimètres entre</t>
  </si>
  <si>
    <t>Ukrainien Martin Brute</t>
  </si>
  <si>
    <t>ven Canaillou croise le jeune Ukrainien Martin Brute sur un réseau de rencontre ga</t>
  </si>
  <si>
    <t>er dessus. Lors d'un séjour à Paris, Even Canaillou croise le jeu</t>
  </si>
  <si>
    <t>Even Canaillou</t>
  </si>
  <si>
    <t>us. Lors d'un séjour à Paris, Even Canaillou croise le jeune Ukrainien Mar</t>
  </si>
  <si>
    <t>énorme zob de 23 centimètres. Martin, grave excité, ne demandera p</t>
  </si>
  <si>
    <t>Tommy Dreams</t>
  </si>
  <si>
    <t>Tommy Dreams et Kevin David préfèrent rent</t>
  </si>
  <si>
    <t>ourtant des 23 centimètres de Tommy pour s'empaler dessus. Lors d</t>
  </si>
  <si>
    <t>lou croise le jeune Ukrainien Martin Brute sur un réseau de rencontre ga</t>
  </si>
  <si>
    <t>than Madness a un invité BnB, Martin Brute, un réfugié ukrainien. Il l'i</t>
  </si>
  <si>
    <t>demandera pas la permission à Nathan pour jouir sur son trou et re</t>
  </si>
  <si>
    <t>BnB</t>
  </si>
  <si>
    <t>s. Nathan Madness a un invité BnB, Martin Brute, un réfugié ukr</t>
  </si>
  <si>
    <t>Crush</t>
  </si>
  <si>
    <t>dans les bras de Léo. Lorsqu' Enzo découvre que le nouveau batte</t>
  </si>
  <si>
    <t>rapidement entre les garçons. Sacha a secrètement donné rendez-vo</t>
  </si>
  <si>
    <t>Bastien</t>
  </si>
  <si>
    <t>e sa rupture alors que son ex Bastien semble pour sa part avoir tou</t>
  </si>
  <si>
    <t>r les tensions entre eux mais Valentin ne semble pas prêt à pardonne</t>
  </si>
  <si>
    <t>crètement donné rendez-vous à Axel, un mec qu'il a rencontré sur</t>
  </si>
  <si>
    <t>n son absence n'est autre que Bastien, l'ex de Valentin, le ton mon</t>
  </si>
  <si>
    <t>r d'avoir une discussion avec Valentin pour apaiser les tensions ent</t>
  </si>
  <si>
    <t>st autre que Bastien, l'ex de Valentin, le ton monte rapidement entr</t>
  </si>
  <si>
    <t>Léo</t>
  </si>
  <si>
    <t>être heureux dans les bras de Léo. Lorsqu' Enzo découvre que le</t>
  </si>
  <si>
    <t>tteur qu'ont recruté Sacha et Sam... en son absence n'est autre</t>
  </si>
  <si>
    <t xml:space="preserve"> surprendre par son petit ami Sam, toujours aussi jaloux et pos</t>
  </si>
  <si>
    <t xml:space="preserve"> un mec qu'il a rencontré sur Instagram et il manque de se faire surp</t>
  </si>
  <si>
    <t xml:space="preserve">voir passé la nuit chez Enzo, Valentin est toujours très déprimé et </t>
  </si>
  <si>
    <t>ouveau batteur qu'ont recruté Sacha et Sam... en son absence n'es</t>
  </si>
  <si>
    <t>près avoir passé la nuit chez Enzo, Valentin est toujours très d</t>
  </si>
  <si>
    <t>rs aussi jaloux et possessif. Bastien va tenter d'avoir une discuss</t>
  </si>
  <si>
    <t>Best of Cadinot : Safari City, scène 8</t>
  </si>
  <si>
    <t>Pissotières</t>
  </si>
  <si>
    <t>aux muscles fermes convoités. Pissotières, chantiers, squares, magasins</t>
  </si>
  <si>
    <t>squares</t>
  </si>
  <si>
    <t xml:space="preserve">ités. Pissotières, chantiers, squares, magasins, marchés, fêtes... </t>
  </si>
  <si>
    <t>Partagez</t>
  </si>
  <si>
    <t xml:space="preserve"> et sont fiers de le montrer. Partagez leur bonheur. Dans la jungle </t>
  </si>
  <si>
    <t>sotières, chantiers, squares, magasins, marchés, fêtes... foraines s</t>
  </si>
  <si>
    <t>Rendez-vous à 0h</t>
  </si>
  <si>
    <t>Pink TV</t>
  </si>
  <si>
    <t>La chaîne Pink TV diffuse ses programmes à part</t>
  </si>
  <si>
    <t>Kaa</t>
  </si>
  <si>
    <t>r calmer les démangeaisons de Kaa, qui est en pleine mue, Mowgl</t>
  </si>
  <si>
    <t>e Kaa, qui est en pleine mue, Mowgli lui gratte le dos. En échange</t>
  </si>
  <si>
    <t>eeonee ont décidé de faire de Mowgli un membre honoraire de leur m</t>
  </si>
  <si>
    <t>Phaona</t>
  </si>
  <si>
    <t>honoraire de leur meute, mais Phaona, toujours jaloux du petit d'h</t>
  </si>
  <si>
    <t>Seeonee</t>
  </si>
  <si>
    <t>Les loups menés par Seeonee ont décidé de faire de Mowgli</t>
  </si>
  <si>
    <t>sent une noix de coco évidée. Mowgli devient ainsi l'heureux propr</t>
  </si>
  <si>
    <t>enter est trop dangereux pour Mowgli. Très déçu, le petit garçon s</t>
  </si>
  <si>
    <t xml:space="preserve"> avec Baloo et Bagheraa, mais Baloo déclare que le terrain qu'ils</t>
  </si>
  <si>
    <t>Mowgli voudrait partir à la cueillet</t>
  </si>
  <si>
    <t>llette de baies sauvages avec Baloo et Bagheraa, mais Baloo décla</t>
  </si>
  <si>
    <t>Bagheraa</t>
  </si>
  <si>
    <t xml:space="preserve"> baies sauvages avec Baloo et Bagheraa, mais Baloo déclare que le te</t>
  </si>
  <si>
    <t>vert un piège dans la jungle, Bagheera se précipite pour prévenir Ba</t>
  </si>
  <si>
    <t>récipite pour prévenir Baloo. Shere Khan, qui a entendu leur conversat</t>
  </si>
  <si>
    <t>ra se précipite pour prévenir Baloo. Shere Khan, qui a entendu le</t>
  </si>
  <si>
    <t>mation pour tendre un piège à Baloo...</t>
  </si>
  <si>
    <t xml:space="preserve">e des interminables leçons de Baloo et se retrouve au pied d'une </t>
  </si>
  <si>
    <t xml:space="preserve"> Malgré les mises en garde de Bagheera, le petit garçon ne peut pas </t>
  </si>
  <si>
    <t>Mowgli fait l'école buissonnière : il s'échappe d</t>
  </si>
  <si>
    <t>Mowgli fait l'école buissonnière : i</t>
  </si>
  <si>
    <t>changement important pour les Barbapapa, puisque Ricet Barrier ne leu</t>
  </si>
  <si>
    <t>Barbotine</t>
  </si>
  <si>
    <t xml:space="preserve"> panoplie de Sherlock Holmes. Barbotine... reste l'intellectuelle de </t>
  </si>
  <si>
    <t>tective, avec une panoplie de Sherlock Holmes. Barbotine... reste l'intelle</t>
  </si>
  <si>
    <t>Ricet Barrier</t>
  </si>
  <si>
    <t>t pour les Barbapapa, puisque Ricet Barrier ne leur prête plus sa voix.</t>
  </si>
  <si>
    <t>es Barbapapa sont revenus sur Terre. Ils peuvent y reprendre leur</t>
  </si>
  <si>
    <t>Barbidur</t>
  </si>
  <si>
    <t xml:space="preserve"> y reprendre leurs aventures. Barbidur est toujours féru de sport, m</t>
  </si>
  <si>
    <t>Barbabelle</t>
  </si>
  <si>
    <t xml:space="preserve">lle de la fratrie, tandis que Barbabelle passe autant de temps devant </t>
  </si>
  <si>
    <t>menacés par la pollution, les Barbapapa sont revenus sur Terre. Ils p</t>
  </si>
  <si>
    <t>Barbapapa en LSF</t>
  </si>
  <si>
    <t xml:space="preserve">rès du refuge des Barbapapas. Barbapapa et sa famille changent alors </t>
  </si>
  <si>
    <t>courre</t>
  </si>
  <si>
    <t xml:space="preserve">Une chasse à courre est organisée près du refuge </t>
  </si>
  <si>
    <t>Barbapapas</t>
  </si>
  <si>
    <t xml:space="preserve"> organisée près du refuge des Barbapapas. Barbapapa et sa famille chan</t>
  </si>
  <si>
    <t>Barbapap</t>
  </si>
  <si>
    <t>rogressivement tout l'espace. Barbapap et sa famille construisent al</t>
  </si>
  <si>
    <t>ut d'un moment, la ville, les usines et les voitures envahissent p</t>
  </si>
  <si>
    <t>Le territoire des Barbapapa devient le refuge de tous les</t>
  </si>
  <si>
    <t xml:space="preserve"> Barbapapas s'aperçoivent que la Terre est redevenue comme avant, to</t>
  </si>
  <si>
    <t xml:space="preserve">moment est donc venu pour les Barbapapas et leurs amis les animaux de </t>
  </si>
  <si>
    <t>rbapapas s'aperçoivent que la Terre est redevenue comme avant, to</t>
  </si>
  <si>
    <t>Barbidul</t>
  </si>
  <si>
    <t>n jour, grâce au téléscope de Barbidul, les Barbapapas s'aperçoivent</t>
  </si>
  <si>
    <t>au téléscope de Barbidul, les Barbapapas s'aperçoivent que la Terre es</t>
  </si>
  <si>
    <t>Trotro (S1-E31)</t>
  </si>
  <si>
    <t>Trotro</t>
  </si>
  <si>
    <t>Trotro est un petit âne gris. Espièg</t>
  </si>
  <si>
    <t>Il joue souvent avec son amie Lili et aimerait beaucoup que Nana</t>
  </si>
  <si>
    <t>Nana</t>
  </si>
  <si>
    <t>Lili et aimerait beaucoup que Nana le remarque.</t>
  </si>
  <si>
    <t>Trotro en LSF</t>
  </si>
  <si>
    <t>tigre. Comme tous les tigres, Trotro part en quête de nourriture e</t>
  </si>
  <si>
    <t>Trotro décide de se déguiser en tigr</t>
  </si>
  <si>
    <t>Trotro fait sa toilette tout seul. I</t>
  </si>
  <si>
    <t>ois son chocolat chaud avalé, Trotro est souvent obligé de tout re</t>
  </si>
  <si>
    <t>Masha rêve de vivre comme une reine</t>
  </si>
  <si>
    <t>ne reine : avoir un somptueux palais et une belle voiture. Elle rê</t>
  </si>
  <si>
    <t>maison de Michka</t>
  </si>
  <si>
    <t>, a découvert la jolie petite maison de Michka, un ours gentil et balourd qu</t>
  </si>
  <si>
    <t xml:space="preserve"> produisait autrefois dans un cirque. Elle entraîne le plantigrade</t>
  </si>
  <si>
    <t>ert la jolie petite maison de Michka, un ours gentil et balourd qu</t>
  </si>
  <si>
    <t>Lors d'une balade en forêt, Masha, petite fille particulièremen</t>
  </si>
  <si>
    <t>Les aventures de Paddington (S1-E1)</t>
  </si>
  <si>
    <t>Jonathan et Paddington espèrent obteni</t>
  </si>
  <si>
    <t>Jonathan et Paddington espèrent obtenir leur médaill</t>
  </si>
  <si>
    <t>Monsieur Curry</t>
  </si>
  <si>
    <t>nt obtenir leur médaille mais Monsieur Curry n'aime pas les voir traîner c</t>
  </si>
  <si>
    <t>Curry</t>
  </si>
  <si>
    <t>r leur médaille mais Monsieur Curry n'aime pas les voir traîner c</t>
  </si>
  <si>
    <t xml:space="preserve">oir volé l'alliance de Madame Brown. L'inspecteur Paddington, de </t>
  </si>
  <si>
    <t>Madame Brown</t>
  </si>
  <si>
    <t xml:space="preserve">près avoir volé l'alliance de Madame Brown. L'inspecteur Paddington, de </t>
  </si>
  <si>
    <t>Drainpipe Dan</t>
  </si>
  <si>
    <t>Drainpipe Dan est en fuite après avoir volé</t>
  </si>
  <si>
    <t xml:space="preserve">de Madame Brown. L'inspecteur Paddington, de Scotland Yard, part à sa </t>
  </si>
  <si>
    <t>Scotland Yard</t>
  </si>
  <si>
    <t>. L'inspecteur Paddington, de Scotland Yard, part à sa recherche.</t>
  </si>
  <si>
    <t>Dinocity (S1-E18)</t>
  </si>
  <si>
    <t>d'éviter qu'ils ne mettent la maison sens dessus dessous. Voirplus</t>
  </si>
  <si>
    <t>petit Ricky et sa grande sœur Tyra parviennent toujours à transf</t>
  </si>
  <si>
    <t>aine comme la nôtre, le petit Ricky et sa grande sœur Tyra parvie</t>
  </si>
  <si>
    <t>Voirplusmoins
Oui-Oui</t>
  </si>
  <si>
    <t>a maison sens dessus dessous. Voirplusmoins</t>
  </si>
  <si>
    <t xml:space="preserve">Résumé Oui-Oui, enquêtes au Pays des jouets Saison 2Épisode 23: L'affaire de la </t>
  </si>
  <si>
    <t xml:space="preserve">, enquêtes au Pays des jouets Saison 2Épisode 23: L'affaire de la </t>
  </si>
  <si>
    <t>Pays des jouets Saison 2Épisode 23</t>
  </si>
  <si>
    <t xml:space="preserve">Résumé Oui-Oui, enquêtes au Pays des jouets Saison 2Épisode 23: L'affaire de la super boîte </t>
  </si>
  <si>
    <t xml:space="preserve">la super boîte magique cassée Oui-Oui a troqué son taxi légendaire </t>
  </si>
  <si>
    <t>Oui-Oui, enquêtes au Pays des jouets (S2-E12)</t>
  </si>
  <si>
    <t>Au pays des signes</t>
  </si>
  <si>
    <t xml:space="preserve">nale, cette série, inédite en France, propose une initiation à la </t>
  </si>
  <si>
    <t>Animée par Anaïs et Tristan, cette série propo</t>
  </si>
  <si>
    <t>Animée par Anaïs et Tristan, cette série propose d'appren</t>
  </si>
  <si>
    <t>Pierre Lapin</t>
  </si>
  <si>
    <t>Pierre envisage de voler la dernière</t>
  </si>
  <si>
    <t>Mc Gregor</t>
  </si>
  <si>
    <t xml:space="preserve"> prune du prunier de monsieur Mc Gregor, mais arrivé au pied de l'arb</t>
  </si>
  <si>
    <t>Heidi (S2-E4)</t>
  </si>
  <si>
    <t>Sesemann</t>
  </si>
  <si>
    <t>seul. Un homme de l'âge de Mr Sesemann devrait avoir des amies… et p</t>
  </si>
  <si>
    <t xml:space="preserve">Heidi et Clara ont remarqué que Mr Sesemann </t>
  </si>
  <si>
    <t>euse ? Heidi est convaincue : Sébastien et Dete ont raison. Il faut f</t>
  </si>
  <si>
    <t>Mr Sesemann</t>
  </si>
  <si>
    <t>n. Il faut faire en sorte que Mr Sesemann tombe amoureux...</t>
  </si>
  <si>
    <t xml:space="preserve"> et Clara ont remarqué que Mr Sesemann était taciturne et tourmenté </t>
  </si>
  <si>
    <t>re seul. Un homme de l'âge de Mr Sesemann devrait avoir des amies… et p</t>
  </si>
  <si>
    <t>Heidi</t>
  </si>
  <si>
    <t>urquoi... pas une amoureuse ? Heidi est convaincue : Sébastien et</t>
  </si>
  <si>
    <t>Elles en parlent avec Dete et Sébastien qui suggèrent qu'il se sent p</t>
  </si>
  <si>
    <t>Il faut faire en sorte que Mr Sesemann tombe amoureux...</t>
  </si>
  <si>
    <t>Dete</t>
  </si>
  <si>
    <t xml:space="preserve">est convaincue : Sébastien et Dete ont raison. Il faut faire en </t>
  </si>
  <si>
    <t>Heidi et Clara</t>
  </si>
  <si>
    <t xml:space="preserve">idi et Clara ont remarqué que Mr Sesemann était taciturne et tourmenté </t>
  </si>
  <si>
    <t xml:space="preserve">Heidi et Clara ont remarqué que Mr </t>
  </si>
  <si>
    <t>urquoi… Elles en parlent avec Dete et Sébastien qui suggèrent qu</t>
  </si>
  <si>
    <t>Chi mon chaton</t>
  </si>
  <si>
    <t>Yamada</t>
  </si>
  <si>
    <t>Au sein de la famille Yamada, et en compagnie du petit Yoh</t>
  </si>
  <si>
    <t>Chi</t>
  </si>
  <si>
    <t xml:space="preserve"> en compagnie du petit Yohei, Chi, une petite chatte espiègle e</t>
  </si>
  <si>
    <t>Yohei</t>
  </si>
  <si>
    <t>ada, et en compagnie du petit Yohei, Chi, une petite chatte espiè</t>
  </si>
  <si>
    <t>Oui-Oui, enquêtes au Pays des jouets (S1-E27)</t>
  </si>
  <si>
    <t>Résumé Oui-Oui, enquêtes au Pays des jouets Saison 2Épisode 28: L'affaire de l'a</t>
  </si>
  <si>
    <t>Pays des jouets Saison 2Épisode 28</t>
  </si>
  <si>
    <t>Résumé Oui-Oui, enquêtes au Pays des jouets Saison 2Épisode 28: L'affaire de l'absence de Di</t>
  </si>
  <si>
    <t>Dinasaurus Oui-Oui</t>
  </si>
  <si>
    <t xml:space="preserve">28: L'affaire de l'absence de Dinasaurus Oui-Oui a troqué son taxi légendaire </t>
  </si>
  <si>
    <t>Dinasaurus Oui-</t>
  </si>
  <si>
    <t>28: L'affaire de l'absence de Dinasaurus Oui-Oui a troqué son taxi légendai</t>
  </si>
  <si>
    <t>, enquêtes au Pays des jouets Saison 2Épisode 28: L'affaire de l'a</t>
  </si>
  <si>
    <t>1.2.3. Piwi</t>
  </si>
  <si>
    <t>Sophrologue</t>
  </si>
  <si>
    <t>Bourdet prouve le contraire ! Sophrologue et professeur de yoga, elle i</t>
  </si>
  <si>
    <t>PIWI</t>
  </si>
  <si>
    <t>ue pour les grands ? Avec 123 PIWI, Delphine Bourdet prouve le c</t>
  </si>
  <si>
    <t>1
Jett</t>
  </si>
  <si>
    <t>Le singe / Le chiffre secret* 1</t>
  </si>
  <si>
    <t>... faciles à reproduire à la maison. *Le singe / Le chiffre secre</t>
  </si>
  <si>
    <t>Delphine Bourdet</t>
  </si>
  <si>
    <t>r les grands ? Avec 123 PIWI, Delphine Bourdet prouve le contraire ! Sophrol</t>
  </si>
  <si>
    <t>Super Wings, paré au décollage !</t>
  </si>
  <si>
    <t>ne solution avec ses amis les Super Wings.</t>
  </si>
  <si>
    <t>Jett</t>
  </si>
  <si>
    <t xml:space="preserve">x petits tracas du quotidien, Jett se transforme en super-héros </t>
  </si>
  <si>
    <t>Super Wings</t>
  </si>
  <si>
    <t>Jett, un avion pas comme les autre</t>
  </si>
  <si>
    <t>Sam le pompier</t>
  </si>
  <si>
    <t>Résumé A Pontypandy</t>
  </si>
  <si>
    <t>Résumé A Pontypandy, village du Pays de Galles, S</t>
  </si>
  <si>
    <t>Pontypandy</t>
  </si>
  <si>
    <t>Efficace</t>
  </si>
  <si>
    <t xml:space="preserve">pour éviter les accidents.... Efficace, il a toujours une solution, </t>
  </si>
  <si>
    <t>y, village du Pays de Galles, Sam le pompier est un garçon cour</t>
  </si>
  <si>
    <t>y, village du Pays de Galles, Sam le pompier est un garçon courageux et gé</t>
  </si>
  <si>
    <t>ituations les plus critiques. Voirplusmoins</t>
  </si>
  <si>
    <t>village du Pays de Galles</t>
  </si>
  <si>
    <t>Résumé A Pontypandy, village du Pays de Galles, Sam le pompier est un garçon</t>
  </si>
  <si>
    <t>sumé A Pontypandy, village du Pays de Galles, Sam le pompier est un garçon</t>
  </si>
  <si>
    <t>Robocar Poli (S2-E1)</t>
  </si>
  <si>
    <t>Vroom Ville</t>
  </si>
  <si>
    <t>Dans la charmante cité de Vroom Ville, voitures et habitants vivent</t>
  </si>
  <si>
    <t xml:space="preserve"> harmonie. Les véhicules de l'équipe Robocar Poli veillent à la sé</t>
  </si>
  <si>
    <t>Robocar Poli</t>
  </si>
  <si>
    <t>ie. Les véhicules de l'équipe Robocar Poli veillent à la sécurité de tou</t>
  </si>
  <si>
    <t>cité de Vroom Ville</t>
  </si>
  <si>
    <t>Gribouille (S2-E18)</t>
  </si>
  <si>
    <t>Minimine</t>
  </si>
  <si>
    <t>Gribouille dessine pour Minimine des animaux et des objets qui</t>
  </si>
  <si>
    <t>Minimine des animaux</t>
  </si>
  <si>
    <t xml:space="preserve">Gribouille dessine pour Minimine des animaux et des objets qui deviennent </t>
  </si>
  <si>
    <t>Gribouille</t>
  </si>
  <si>
    <t>Gribouille dessine pour Minimine des ani</t>
  </si>
  <si>
    <t>s au profit de la caisse de l'école...</t>
  </si>
  <si>
    <t>école des Barbapapa</t>
  </si>
  <si>
    <t>A la fête de l'école des Barbapapa, tout le monde s'amuse. Les e</t>
  </si>
  <si>
    <t>Voirplusmoins
Résumé Trotro</t>
  </si>
  <si>
    <t>n cerf-volant... va tomber... Voirplusmoins</t>
  </si>
  <si>
    <t>ce moment-là que Lili arrive. Trotro discute avec elle et, déconce</t>
  </si>
  <si>
    <t>iel. C'est à ce moment-là que Lili arrive. Trotro discute avec e</t>
  </si>
  <si>
    <t>ent et le faire voler. Ainsi, Trotro fait tournoyer le cerf-volant</t>
  </si>
  <si>
    <t>Résumé Trotro</t>
  </si>
  <si>
    <t xml:space="preserve">Résumé Trotro a reçu un paquet de sa mamie </t>
  </si>
  <si>
    <t>Résumé Trotro se construit une petite caban</t>
  </si>
  <si>
    <t>le se glisse sous la table de jardin, qui fait un refuge très... a</t>
  </si>
  <si>
    <t xml:space="preserve"> refuge très... acceptable... Voirplusmoins</t>
  </si>
  <si>
    <t>les draps qui sèchent dans le jardin. Comme il n'autorise pas Lili</t>
  </si>
  <si>
    <t>rdin. Comme il n'autorise pas Lili a y entrer, celle-ci décide d</t>
  </si>
  <si>
    <t>Madame Tulipe</t>
  </si>
  <si>
    <t>cris viennent de la maison de Madame Tulipe... elle a vu un rat qui traîn</t>
  </si>
  <si>
    <t>maison de Madame Tulipe</t>
  </si>
  <si>
    <t>Des cris viennent de la maison de Madame Tulipe... elle a vu un rat qui traîn</t>
  </si>
  <si>
    <t>st surtout jamais partie sans Ernest...</t>
  </si>
  <si>
    <t>Les Souriceaux</t>
  </si>
  <si>
    <t>onie pour les vacances, chez  Les Souriceaux . Célestine aimerait partir a</t>
  </si>
  <si>
    <t>ances, chez  Les Souriceaux . Célestine aimerait partir aussi, mais e</t>
  </si>
  <si>
    <t>Belle et Sébastien</t>
  </si>
  <si>
    <t>Yvan</t>
  </si>
  <si>
    <t>fier l'estivage des moutons d'Yvan. Sébastien veut profiter de l</t>
  </si>
  <si>
    <t>Caméo</t>
  </si>
  <si>
    <t xml:space="preserve">Caméo et Gabriel se voient confier </t>
  </si>
  <si>
    <t>e l'occasion pour prouver que Belle est le meilleur des chiens de</t>
  </si>
  <si>
    <t>'estivage des moutons d'Yvan. Sébastien veut profiter de l'occasion p</t>
  </si>
  <si>
    <t xml:space="preserve">Caméo et Gabriel se voient confier l'estivage </t>
  </si>
  <si>
    <t>urpris par le comportement de Belle, qui sème la panique parmi le</t>
  </si>
  <si>
    <t>Adèle</t>
  </si>
  <si>
    <t>dans la montagne. Angelina et Adèle, inquiètes, le suivent discrè</t>
  </si>
  <si>
    <t xml:space="preserve">Sébastien n'en peut plus de suivre les </t>
  </si>
  <si>
    <t>Angelina</t>
  </si>
  <si>
    <t xml:space="preserve"> avec Belle dans la montagne. Angelina et Adèle, inquiètes, le suive</t>
  </si>
  <si>
    <t>écide-t-il d'aller vivre avec Belle dans la montagne. Angelina et</t>
  </si>
  <si>
    <t>t. Quand il s'en rend compte, Sébastien s'évade encore plus haut dans</t>
  </si>
  <si>
    <t>Queue-de-Coton</t>
  </si>
  <si>
    <t>re de garder sa petite soeur, Queue-de-Coton, mais Jeannot et Lily viennen</t>
  </si>
  <si>
    <t>Jeannot</t>
  </si>
  <si>
    <t>e soeur, Queue-de-Coton, mais Jeannot et Lily viennent le chercher.</t>
  </si>
  <si>
    <t>eue-de-Coton, mais Jeannot et Lily viennent le chercher. En effe</t>
  </si>
  <si>
    <t>Pierre a été chargé par sa mère de g</t>
  </si>
  <si>
    <t>s constatent qu'il a disparu. Pierre, accompagné de Jeannot et Lil</t>
  </si>
  <si>
    <t>rre, accompagné de Jeannot et Lily, se met à sa recherche...</t>
  </si>
  <si>
    <t>C'est l'anniversaire de Queue-de-Coton, une petite fête a été organi</t>
  </si>
  <si>
    <t>isparu. Pierre, accompagné de Jeannot et Lily, se met à sa recherch</t>
  </si>
  <si>
    <t>Masha et Michka (S5-E26)</t>
  </si>
  <si>
    <t>Le livre de la jungle : mission safari</t>
  </si>
  <si>
    <t xml:space="preserve">eur de Mowgli, et la panthère Bagheera s'intéressent à un animal et </t>
  </si>
  <si>
    <t>ours Baloo</t>
  </si>
  <si>
    <t xml:space="preserve">L'ours Baloo, professeur de Mowgli, et la </t>
  </si>
  <si>
    <t>L'ours Baloo, professeur de Mowgli, et la panthère Bagheera s'in</t>
  </si>
  <si>
    <t>Sam le pompier (S7-E3)</t>
  </si>
  <si>
    <t>nimaux ; la biologiste marine Jodie participe, elle, aux sauvetag</t>
  </si>
  <si>
    <t>Kilodes</t>
  </si>
  <si>
    <t>adow... et le cheval policier Kilodes permettent des sauvetages d'a</t>
  </si>
  <si>
    <t xml:space="preserve">aserne - viennent en aide à l'équipe de secours de Pontypandy. Le </t>
  </si>
  <si>
    <t>Shadow</t>
  </si>
  <si>
    <t xml:space="preserve"> l'action ; le chien policier Shadow... et le cheval policier Kilo</t>
  </si>
  <si>
    <t>De nouveaux héros rejoignent Sam et ses amis, et d'incroyables</t>
  </si>
  <si>
    <t>Rose Ravani</t>
  </si>
  <si>
    <t>typandy. Le sergent de police Rose Ravani et son tout nouvel hélicoptèr</t>
  </si>
  <si>
    <t>aide à l'équipe de secours de Pontypandy. Le sergent de police Rose Ra</t>
  </si>
  <si>
    <t>ce premier aéroglisseur de la caserne - viennent en aide à l'équipe</t>
  </si>
  <si>
    <t>ges d'animaux ; la biologiste marine Jodie participe, elle, aux sa</t>
  </si>
  <si>
    <t>nfronté... à un problème, les Super Wings se transforment en super-héro</t>
  </si>
  <si>
    <t xml:space="preserve"> pas comme les autres, et les Super Wings sont chargés de remettre des </t>
  </si>
  <si>
    <t>Jett, le petit avion rouge pas com</t>
  </si>
  <si>
    <t xml:space="preserve"> pas comme les autres, et les Super Wings sont chargés de remettr</t>
  </si>
  <si>
    <t>us</t>
  </si>
  <si>
    <t>n à ses amis de découvrir les us et coutumes des régions qu'il</t>
  </si>
  <si>
    <t>nfronté... à un problème, les Super Wings se transforment en supe</t>
  </si>
  <si>
    <t>Bob le bricoleur (S19-E37)</t>
  </si>
  <si>
    <t>it qu'il peut compter sur son équipe de véhicules parlants et enth</t>
  </si>
  <si>
    <t>Scrambler le quad</t>
  </si>
  <si>
    <t>rlants et enthousiastes. Avec Scrambler le quad, Benny la petite grue rose, K</t>
  </si>
  <si>
    <t>Benny la petite grue rose</t>
  </si>
  <si>
    <t>stes. Avec Scrambler le quad, Benny la petite grue rose, Kessi le chariot élévateur o</t>
  </si>
  <si>
    <t>Kessi</t>
  </si>
  <si>
    <t>d, Benny la petite grue rose, Kessi le chariot élévateur ou encor</t>
  </si>
  <si>
    <t>stes. Avec Scrambler le quad, Benny la petite grue rose, Kessi le</t>
  </si>
  <si>
    <t xml:space="preserve">ojet, même de grande ampleur, Bob le bricoleur sait qu'il peut </t>
  </si>
  <si>
    <t>Bob le bricoleur</t>
  </si>
  <si>
    <t>ojet, même de grande ampleur, Bob le bricoleur sait qu'il peut compter sur s</t>
  </si>
  <si>
    <t>Terence le tracteur</t>
  </si>
  <si>
    <t>e chariot élévateur ou encore Terence le tracteur, il surmonte... tous les obst</t>
  </si>
  <si>
    <t>e chariot élévateur ou encore Terence le tracteur, il surmonte... t</t>
  </si>
  <si>
    <t>Scrambler</t>
  </si>
  <si>
    <t>rlants et enthousiastes. Avec Scrambler le quad, Benny la petite grue</t>
  </si>
  <si>
    <t>cran</t>
  </si>
  <si>
    <t>ne petite orpheline pleine de cran est envoyée vivre chez son gr</t>
  </si>
  <si>
    <t xml:space="preserve">Lorsque Tabaqui attaque Mowgli, Rikki Tikki Tavi intervient </t>
  </si>
  <si>
    <t>Rikki</t>
  </si>
  <si>
    <t>é in extremis par le vaillant Rikki.... De nombreux animaux se mo</t>
  </si>
  <si>
    <t>Rikki Tikki Tavi</t>
  </si>
  <si>
    <t>rsque Tabaqui attaque Mowgli, Rikki Tikki Tavi intervient et aide son ami. P</t>
  </si>
  <si>
    <t>me la réalité. On raconte que Mowgli était tellement apeuré lors d</t>
  </si>
  <si>
    <t>Ikki</t>
  </si>
  <si>
    <t>ard, une rumeur colportée par Ikki, puis par d'autres animaux, d</t>
  </si>
  <si>
    <t>Tabaqui</t>
  </si>
  <si>
    <t>Lorsque Tabaqui attaque Mowgli, Rikki Tikki T</t>
  </si>
  <si>
    <t xml:space="preserve">nith. Tout porte à penser que Mowgli n'arrivera jamais à temps au </t>
  </si>
  <si>
    <t>Mowgli et Phaona se sont lancé un défi. La ren</t>
  </si>
  <si>
    <t>Mowgli et Phaona se sont lancé un dé</t>
  </si>
  <si>
    <t>Bali</t>
  </si>
  <si>
    <t>mps au rendez-vous. En effet, Bali l'a chargé de retrouver un je</t>
  </si>
  <si>
    <t>Mani</t>
  </si>
  <si>
    <t>ouver un jeune singe prénommé Mani qui s'est perdu...</t>
  </si>
  <si>
    <t>êve : le Woohptanic. Mais les Spies s'aperçoivent vite que sur ce</t>
  </si>
  <si>
    <t>Woohptanic</t>
  </si>
  <si>
    <t xml:space="preserve"> sur un paquebot de rêve : le Woohptanic. Mais les Spies s'aperçoivent</t>
  </si>
  <si>
    <t>Pour permettre aux Spies de souffler, Jerry les envoie</t>
  </si>
  <si>
    <t>mettre aux Spies de souffler, Jerry les envoie en croisière sur u</t>
  </si>
  <si>
    <t>dore arpenter la montagne, et Belle, une très grande chienne, son</t>
  </si>
  <si>
    <t xml:space="preserve">Dans les Alpes, Sébastien, un orphelin de 7 </t>
  </si>
  <si>
    <t>Dans les Alpes, Sébastien, un orphelin de 7 ans qui ado</t>
  </si>
  <si>
    <t>Oui-Oui, enquêtes au Pays des jouets (S1-E4)</t>
  </si>
  <si>
    <t>Résumé Oui-Oui, enquêtes au Pays des jouets Saison 1Épisode 34: L'affaire des au</t>
  </si>
  <si>
    <t xml:space="preserve">e des autocollants mystérieux Oui-Oui a troqué son taxi légendaire </t>
  </si>
  <si>
    <t>, enquêtes au Pays des jouets Saison 1Épisode 34: L'affaire des au</t>
  </si>
  <si>
    <t>Pays des jouets Saison 1Épisode 34:</t>
  </si>
  <si>
    <t>Résumé Oui-Oui, enquêtes au Pays des jouets Saison 1Épisode 34: L'affaire des autocollants my</t>
  </si>
  <si>
    <t>Toyland</t>
  </si>
  <si>
    <t xml:space="preserve"> au grand jour les secrets de Toyland, un monde peuplé de jouets de</t>
  </si>
  <si>
    <t>estigation et de sa tablette, Oui-Oui résout des mystères et des én</t>
  </si>
  <si>
    <t>BARBAPAPA</t>
  </si>
  <si>
    <t>Résumé Dans la famille BARBAPAPA, il y a les parents, Barbapap</t>
  </si>
  <si>
    <t>Barbamama</t>
  </si>
  <si>
    <t>y a les parents, Barbapapa et Barbamama, doux, attentionnés et à l'éc</t>
  </si>
  <si>
    <t>ARBAPAPA, il y a les parents, Barbapapa et Barbamama, doux, attention</t>
  </si>
  <si>
    <t>n grand détective, mais aussi Barbotine, qui dévore les livres, et Ba</t>
  </si>
  <si>
    <t>n peu fou, Barbidou, l'écolo, Barbidur, qui se prend pour un grand d</t>
  </si>
  <si>
    <t>Barbidou</t>
  </si>
  <si>
    <t>rbibul, le savant un peu fou, Barbidou, l'écolo, Barbidur, qui se pr</t>
  </si>
  <si>
    <t>Barbouille</t>
  </si>
  <si>
    <t>ne, qui dévore les livres, et Barbouille, la grosse boule de poils noi</t>
  </si>
  <si>
    <t>ujours prêt à rendre service. Barbabelle est  la plus belle ... (c'est</t>
  </si>
  <si>
    <t>Barbalala</t>
  </si>
  <si>
    <t>um... une vraie fille, quoi ! Barbalala est la musicienne de la famil</t>
  </si>
  <si>
    <t>les instruments. Il y a aussi Barbibul, le savant un peu fou, Barbid</t>
  </si>
  <si>
    <t>Voirplusmoins
Trotro</t>
  </si>
  <si>
    <t>rs à l'âme d'artiste peintre. Voirplusmoins</t>
  </si>
  <si>
    <t>Trotro a reçu un carton d'invitation</t>
  </si>
  <si>
    <t xml:space="preserve">tation pour l'anniversaire de Nana. Que lui offrir ? Il fouille </t>
  </si>
  <si>
    <t xml:space="preserve">Trotro a reçu un paquet de sa mamie </t>
  </si>
  <si>
    <t>upée, de même que son papa et Lili. Mais c'est maintenant que Tr</t>
  </si>
  <si>
    <t>Trotro veut que sa maman joue au bal</t>
  </si>
  <si>
    <t>li. Mais c'est maintenant que Trotro a envie de jouer. Il ne compr</t>
  </si>
  <si>
    <t>Trotro se construit une petite caban</t>
  </si>
  <si>
    <t>Gares d'Europe, les temples du voyage</t>
  </si>
  <si>
    <t>ne période révolue. Après les châteaux et les cathédrales, ces monum</t>
  </si>
  <si>
    <t>cathédrales</t>
  </si>
  <si>
    <t>ue. Après les châteaux et les cathédrales, ces monuments urbains tendai</t>
  </si>
  <si>
    <t>XXe</t>
  </si>
  <si>
    <t>la fin du XIXe et du début du XXe siècle témoignent avec fierté</t>
  </si>
  <si>
    <t>euses, les gares de la fin du XIXe et du début du XXe siècle tém</t>
  </si>
  <si>
    <t>pal de la capitale. Au fil du XXe siècle, elle s'agrandit... av</t>
  </si>
  <si>
    <t>our qui devient symbole de la gare elle-même.</t>
  </si>
  <si>
    <t>gare de Lyon</t>
  </si>
  <si>
    <t>iode politiquement agitée, la gare de Lyon manque de ne pas voir le jour</t>
  </si>
  <si>
    <t>une tour</t>
  </si>
  <si>
    <t>nt d'utilisateurs et s'orne d'une tour qui devient symbole de la gar</t>
  </si>
  <si>
    <t>Instantané d'histoire</t>
  </si>
  <si>
    <t>Les albums de photos de Pilou, 19 ans en 1923, sont un docu</t>
  </si>
  <si>
    <t>Années folles</t>
  </si>
  <si>
    <t>osexuel durant la période des Années folles, entre les deux guerres.</t>
  </si>
  <si>
    <t>Navires de légende</t>
  </si>
  <si>
    <t>Musashi</t>
  </si>
  <si>
    <t xml:space="preserve">ent terrassés malgré tout. Le Musashi fut coulé en octobre 1942 au </t>
  </si>
  <si>
    <t>Le Yamato et le Musashi furent les deux cuirassés lou</t>
  </si>
  <si>
    <t>bataille d'Okinawa</t>
  </si>
  <si>
    <t xml:space="preserve">rgement dominants, pendant la bataille d'Okinawa, en 1945. Ce fut le tournant </t>
  </si>
  <si>
    <t>empire nippon</t>
  </si>
  <si>
    <t xml:space="preserve">es deux cuirassés lourds de l'empire nippon, censés protéger le Japon de </t>
  </si>
  <si>
    <t>mpire nippon, censés protéger le Japon de la flotte américaine. Mais</t>
  </si>
  <si>
    <t>re nippon, censés protéger le Japon de la flotte américaine. Mais</t>
  </si>
  <si>
    <t xml:space="preserve"> octobre 1942 au large des... Philippines. Quand au Yamato, il succomba</t>
  </si>
  <si>
    <t>Yamato</t>
  </si>
  <si>
    <t>Le Yamato et le Musashi furent les deux</t>
  </si>
  <si>
    <t xml:space="preserve"> des... Philippines. Quand au Yamato, il succomba à l'assaut des p</t>
  </si>
  <si>
    <t>Okinawa</t>
  </si>
  <si>
    <t xml:space="preserve">inants, pendant la bataille d'Okinawa, en 1945. Ce fut le tournant </t>
  </si>
  <si>
    <t>Empire russe</t>
  </si>
  <si>
    <t>ort-Arthur l'oppose alors à l'Empire russe. Le tsar décide d'écraser les</t>
  </si>
  <si>
    <t>ère Meiji</t>
  </si>
  <si>
    <t xml:space="preserve"> qu'on a coutume d'appeler l' ère Meiji , au cours de laquelle il ent</t>
  </si>
  <si>
    <t>En 1868, le Japon entre dans ce qu'on a coutume</t>
  </si>
  <si>
    <t>îles Tsushima</t>
  </si>
  <si>
    <t xml:space="preserve">mer Jaune, mais, au large des îles Tsushima, le 27 mai 1905, ce sont les </t>
  </si>
  <si>
    <t>, le 27 mai 1905, ce sont les Japonais qui remportent la victoire. P</t>
  </si>
  <si>
    <t xml:space="preserve"> Le tsar décide d'écraser les Japonais en envoyant toute sa flotte d</t>
  </si>
  <si>
    <t>de modernisation. Au début du XXe siècle, c'est un pays moderne</t>
  </si>
  <si>
    <t>Portsmouth</t>
  </si>
  <si>
    <t>la victoire. Par le traité de Portsmouth du 5 septembre, la Russie rec</t>
  </si>
  <si>
    <t>Port-Arthur</t>
  </si>
  <si>
    <t>. Un différend à propos... de Port-Arthur l'oppose alors à l'Empire rus</t>
  </si>
  <si>
    <t>. Un différend à propos... de Port-Arthur l'oppose alors à l'Emp</t>
  </si>
  <si>
    <t>Meiji</t>
  </si>
  <si>
    <t>on a coutume d'appeler l' ère Meiji , au cours de laquelle il ent</t>
  </si>
  <si>
    <t>différend à propos... de Port-Arthur l'oppose alors à l'Empire rus</t>
  </si>
  <si>
    <t xml:space="preserve">n rôle de premier plan sur la scène internationale. Un différend à propos... de </t>
  </si>
  <si>
    <t>mer Jaune</t>
  </si>
  <si>
    <t>oyant toute sa flotte dans la mer Jaune, mais, au large des îles Tsus</t>
  </si>
  <si>
    <t>traité de Portsmouth</t>
  </si>
  <si>
    <t>emportent la victoire. Par le traité de Portsmouth du 5 septembre, la Russie rec</t>
  </si>
  <si>
    <t>Portsmouth du 5 septembre, la Russie reconnaît sa défaite.</t>
  </si>
  <si>
    <t>L'histoire des sitcoms</t>
  </si>
  <si>
    <t>Jinny</t>
  </si>
  <si>
    <t xml:space="preserve">a fin des années... 1960, de  Jinny de mes rêves , l'image de la </t>
  </si>
  <si>
    <t>odèle d'indépendance, change. Voirplusmoins</t>
  </si>
  <si>
    <t>Mon Martien</t>
  </si>
  <si>
    <t xml:space="preserve">tcom avec un extraterrestre,  Mon Martien favori , a fait rire au sein </t>
  </si>
  <si>
    <t>Mon Martien favori</t>
  </si>
  <si>
    <t>tcom avec un extraterrestre,  Mon Martien favori , a fait rire au sein de nomb</t>
  </si>
  <si>
    <t>tres, sont des héros à qui le public peut s'identifier. Avec la co</t>
  </si>
  <si>
    <t>Mork and Mindy</t>
  </si>
  <si>
    <t xml:space="preserve">ans les années 1970 la série  Mork and Mindy , qui fait de Robin Williams </t>
  </si>
  <si>
    <t>Robin Williams</t>
  </si>
  <si>
    <t xml:space="preserve"> Mork and Mindy , qui fait de Robin Williams une star. Voirplusmoins</t>
  </si>
  <si>
    <t>t de Robin Williams une star. Voirplusmoins</t>
  </si>
  <si>
    <t>Suivra</t>
  </si>
  <si>
    <t>ombreux foyers américains.... Suivra dans les années 1970 la série</t>
  </si>
  <si>
    <t>Les bases secrètes des nazis</t>
  </si>
  <si>
    <t>Gory Sowie</t>
  </si>
  <si>
    <t>mand), ce complexe est basé à Gory Sowie, en Basse Silésie. Il comport</t>
  </si>
  <si>
    <t>laboratoires de recherches, d'usines d'armement ou autres, mais en</t>
  </si>
  <si>
    <t>Riese</t>
  </si>
  <si>
    <t>pour une grande partie. Nommé Riese (géant en Allemand), ce compl</t>
  </si>
  <si>
    <t>d'armement ou autres, mais en Pologne, c'est plus qu'un complexe. 2</t>
  </si>
  <si>
    <t>L'Allemagne nazie a construit de multiple</t>
  </si>
  <si>
    <t>partie. Nommé Riese (géant en Allemand), ce complexe est basé à Gory</t>
  </si>
  <si>
    <t>Allemagne nazie</t>
  </si>
  <si>
    <t>L'Allemagne nazie a construit de multiples comp</t>
  </si>
  <si>
    <t>Basse Silésie</t>
  </si>
  <si>
    <t>exe est basé à Gory Sowie, en Basse Silésie. Il comportait sept complexes</t>
  </si>
  <si>
    <t>laboratoires de recherches</t>
  </si>
  <si>
    <t xml:space="preserve"> complexes secrets servant de laboratoires de recherches, d'usines d'armement ou autre</t>
  </si>
  <si>
    <t>Silésie</t>
  </si>
  <si>
    <t>t basé à Gory Sowie, en Basse Silésie. Il comportait sept complexes</t>
  </si>
  <si>
    <t>Dans le secret des codes</t>
  </si>
  <si>
    <t>l'avantage sur le... front du Pacifique.</t>
  </si>
  <si>
    <t>empire du Soleil</t>
  </si>
  <si>
    <t xml:space="preserve"> progression des troupes de l'empire du Soleil levant et permettre aux Etats</t>
  </si>
  <si>
    <t>attaque dévastatrice de Pearl Harbor</t>
  </si>
  <si>
    <t>Après l'attaque dévastatrice de Pearl Harbor, un officier de marine améric</t>
  </si>
  <si>
    <t>on des troupes de l'empire du Soleil levant et permettre aux Etats</t>
  </si>
  <si>
    <t>oleil levant et permettre aux Etats-Unis de prendre l'avantage sur le.</t>
  </si>
  <si>
    <t>marine américain</t>
  </si>
  <si>
    <t xml:space="preserve"> Pearl Harbor, un officier de marine américain féru de mots croisés s'efforc</t>
  </si>
  <si>
    <t>rès l'attaque dévastatrice de Pearl Harbor, un officier de marine améric</t>
  </si>
  <si>
    <t>Colisée, une histoire monumentale</t>
  </si>
  <si>
    <t>Jésus-Christ</t>
  </si>
  <si>
    <t>devient empereur en 180 après Jésus-Christ, à la mort de son père, le sa</t>
  </si>
  <si>
    <t xml:space="preserve"> pourtant les frontières de l'empire romain. Il préfère retourner... à Ro</t>
  </si>
  <si>
    <t>Barbares</t>
  </si>
  <si>
    <t>ntinuer à faire la guerre aux Barbares, qui menacent pourtant les fr</t>
  </si>
  <si>
    <t>Marc Aurèle</t>
  </si>
  <si>
    <t xml:space="preserve"> la mort de son père, le sage Marc Aurèle. A ses côtés, il a appris l'a</t>
  </si>
  <si>
    <t>Commode</t>
  </si>
  <si>
    <t>Le brutal Commode devient empereur en 180 après</t>
  </si>
  <si>
    <t>s à descendre lui-même dans l'arène pour combattre contre des gla</t>
  </si>
  <si>
    <t>in. Il préfère retourner... à Rome et vivre dans le luxe, n'hési</t>
  </si>
  <si>
    <t>Faites entrer l'accusé</t>
  </si>
  <si>
    <t>Aups</t>
  </si>
  <si>
    <t xml:space="preserve"> dans un ravin de la région d'Aups, en contrebas de la route des</t>
  </si>
  <si>
    <t>Var</t>
  </si>
  <si>
    <t xml:space="preserve">permarché de Lorgues, dans le Var, aux autorités. Un mois plus </t>
  </si>
  <si>
    <t>Colette</t>
  </si>
  <si>
    <t>rition mystérieuse de sa mère Colette, salariée d'un hypermarché de</t>
  </si>
  <si>
    <t>a route des gorges du Verdon. Colette a été étranglée. Ex-amant, am</t>
  </si>
  <si>
    <t>Verdon</t>
  </si>
  <si>
    <t>bas de la route des gorges du Verdon. Colette a été étranglée. Ex-</t>
  </si>
  <si>
    <t xml:space="preserve"> de Lorgues, dans le Var, aux autorités. Un mois plus tard, deux vaca</t>
  </si>
  <si>
    <t>on d'Aups, en contrebas de la route des gorges du Verdon. Colette</t>
  </si>
  <si>
    <t>suspect. Mais ils font fausse route... Voirplusmoins</t>
  </si>
  <si>
    <t>hypermarché de Lorgues</t>
  </si>
  <si>
    <t xml:space="preserve">a mère Colette, salariée d'un hypermarché de Lorgues, dans le Var, aux autorités. </t>
  </si>
  <si>
    <t>Alexandre Deromme</t>
  </si>
  <si>
    <t>'après-midi du 15 avril 2011, Alexandre Deromme, signale la disparition mysté</t>
  </si>
  <si>
    <t>Résumé Dans l'après-midi du 15 avril 2011</t>
  </si>
  <si>
    <t>Lorgues</t>
  </si>
  <si>
    <t xml:space="preserve"> salariée d'un hypermarché de Lorgues, dans le Var, aux autorités. </t>
  </si>
  <si>
    <t>Mais ils font fausse route... Voirplusmoins</t>
  </si>
  <si>
    <t>American Pickers, la brocante made in USA</t>
  </si>
  <si>
    <t xml:space="preserve">Dans l'Arizona, Mike et Frank sont sur les traces </t>
  </si>
  <si>
    <t>Mike et Frank</t>
  </si>
  <si>
    <t xml:space="preserve">éserve beaucoup de surprises. Mike et Frank remarquent notamment un très </t>
  </si>
  <si>
    <t>Dans l'Arizona, Mike et Frank sont sur les traces d'un coll</t>
  </si>
  <si>
    <t>Dans l'Arizona, Mike et Frank sont sur les t</t>
  </si>
  <si>
    <t>Airstream</t>
  </si>
  <si>
    <t>si... qu'une superbe caravane Airstream.</t>
  </si>
  <si>
    <t xml:space="preserve">eaucoup de surprises. Mike et Frank remarquent notamment un très </t>
  </si>
  <si>
    <t>éserve beaucoup de surprises. Mike et Frank remarquent notamment</t>
  </si>
  <si>
    <t>Abraham Lincoln</t>
  </si>
  <si>
    <t xml:space="preserve"> candidat à la présidence des Etats-Unis en 1860. Il est élu et devien</t>
  </si>
  <si>
    <t xml:space="preserve"> à Springfield. Sensible à la justice et notamment à la cause noire</t>
  </si>
  <si>
    <t>t notamment à la cause noire, Abraham Lincoln s'engage ensuite en politique</t>
  </si>
  <si>
    <t>Abraham Lincoln est né en 1809 dans une famil</t>
  </si>
  <si>
    <t>Springfield</t>
  </si>
  <si>
    <t>e droit puis devient avocat à Springfield. Sensible à la justice et not</t>
  </si>
  <si>
    <t>Milliardaires, le règne des geeks</t>
  </si>
  <si>
    <t>Tesla</t>
  </si>
  <si>
    <t>age adressé à son thérapeute. Tesla se sort d'une situation d'urg</t>
  </si>
  <si>
    <t>Elon Musk</t>
  </si>
  <si>
    <t>Elon Musk fabrique des voitures électri</t>
  </si>
  <si>
    <t>Résumé Milliardaires</t>
  </si>
  <si>
    <t>Résumé Milliardaires, le règne des geeks Saison 1É</t>
  </si>
  <si>
    <t>Jeff Bezos</t>
  </si>
  <si>
    <t xml:space="preserve"> leurs passions. Elon Musk et Jeff Bezos s'affrontent dans une course </t>
  </si>
  <si>
    <t>iardaires, le règne des geeks Saison 1Épisode 4: 2016 - ... : la n</t>
  </si>
  <si>
    <t>Mark Zuckerberg</t>
  </si>
  <si>
    <t>.. sauver l'humanité. Quant à Mark Zuckerberg, il souhaite connecter le mon</t>
  </si>
  <si>
    <t>Google</t>
  </si>
  <si>
    <t>érence électorale, tout comme Google. La société dans son ensemble</t>
  </si>
  <si>
    <t>t s'adonner à leurs passions. Elon Musk et Jeff Bezos s'affrontent da</t>
  </si>
  <si>
    <t>Au cours des trente dernières années</t>
  </si>
  <si>
    <t>la nouvelle course à l'espace Au cours des trente dernières années, le club des milliardaires s'</t>
  </si>
  <si>
    <t>Erreurs de construction</t>
  </si>
  <si>
    <t>e véritable catastrophe : une route s'effondre et engloutit un va</t>
  </si>
  <si>
    <t>A New York, un quartier résidentiel du Bronx est le t</t>
  </si>
  <si>
    <t>r résidentiel du Bronx est le théâtre d'une véritable catastrophe :</t>
  </si>
  <si>
    <t>A New York, un quartier résidentiel du B</t>
  </si>
  <si>
    <t>Bronx</t>
  </si>
  <si>
    <t>k, un quartier résidentiel du Bronx est le théâtre d'une véritabl</t>
  </si>
  <si>
    <t>Flics : leur vie en direct</t>
  </si>
  <si>
    <t>un appel téléphonique du « 17 Police secours » : retranché chez lu</t>
  </si>
  <si>
    <t>brigade des mineurs</t>
  </si>
  <si>
    <t>rine et Ingrid, membres de la brigade des mineurs, recueillent le témoignage de</t>
  </si>
  <si>
    <t>Toulouse</t>
  </si>
  <si>
    <t>peller l'agresseur présumé. A Toulouse, les policiers de la BAC sont</t>
  </si>
  <si>
    <t>Police secours</t>
  </si>
  <si>
    <t>un appel téléphonique du « 17 Police secours » : retranché chez lui, un ho</t>
  </si>
  <si>
    <t>Pas-de-Calais</t>
  </si>
  <si>
    <t xml:space="preserve"> ce temps, à Béthune, dans le Pas-de-Calais, Cendrine et Ingrid, membres </t>
  </si>
  <si>
    <t>pellés par des jeunes filles. Michel les interroge.</t>
  </si>
  <si>
    <t>ts du commissariat central de Montpellier reçoivent un appel téléphoniq</t>
  </si>
  <si>
    <t>Cendrine</t>
  </si>
  <si>
    <t>thune, dans le Pas-de-Calais, Cendrine et Ingrid, membres de la brig</t>
  </si>
  <si>
    <t>Béthune</t>
  </si>
  <si>
    <t>éparable. Pendant ce temps, à Béthune, dans le Pas-de-Calais, Cendr</t>
  </si>
  <si>
    <t>e mettre le feu à l'immeuble. David et ses équipes se rendent sur</t>
  </si>
  <si>
    <t>BAC</t>
  </si>
  <si>
    <t>Toulouse, les policiers de la BAC sont interpellés par des jeun</t>
  </si>
  <si>
    <t>commissariat central de Montpellier</t>
  </si>
  <si>
    <t>Les agents du commissariat central de Montpellier reçoivent un appel téléphoniq</t>
  </si>
  <si>
    <t xml:space="preserve">eu à l'immeuble. David et ses équipes se rendent sur place afin de </t>
  </si>
  <si>
    <t>t menace de mettre le feu à l'immeuble. David et ses équipes se rend</t>
  </si>
  <si>
    <t>le Pas-de-Calais, Cendrine et Ingrid, membres de la brigade des mi</t>
  </si>
  <si>
    <t>Direct Auto Express</t>
  </si>
  <si>
    <t>Auto</t>
  </si>
  <si>
    <t>ortages de l'émission  Direct Auto .</t>
  </si>
  <si>
    <t>Direct Auto</t>
  </si>
  <si>
    <t>urs reportages de l'émission  Direct Auto .</t>
  </si>
  <si>
    <t>Manhattan</t>
  </si>
  <si>
    <t xml:space="preserve"> d'une grue en plein coeur de Manhattan et de découvrir les causes sc</t>
  </si>
  <si>
    <t xml:space="preserve"> un effondrement meurtrier en Floride ; une collision dramatique su</t>
  </si>
  <si>
    <t>ion dramatique sur un pont au Texas ou encore un problème de conc</t>
  </si>
  <si>
    <t>pont</t>
  </si>
  <si>
    <t>e collision dramatique sur un pont au Texas ou encore un problèm</t>
  </si>
  <si>
    <t>un stade américain</t>
  </si>
  <si>
    <t xml:space="preserve"> dans le toit ultra-moderne d'un stade américain.</t>
  </si>
  <si>
    <t>SAS : Who Dares Wins</t>
  </si>
  <si>
    <t>Cinq anciens soldats des</t>
  </si>
  <si>
    <t xml:space="preserve">Cinq anciens soldats des Forces Spéciales recréént le </t>
  </si>
  <si>
    <t>Spéciales</t>
  </si>
  <si>
    <t xml:space="preserve">nq anciens soldats des Forces Spéciales recréént le processus secret </t>
  </si>
  <si>
    <t>Forces Spéciales</t>
  </si>
  <si>
    <t xml:space="preserve">Cinq anciens soldats des Forces Spéciales recréént le processus secret </t>
  </si>
  <si>
    <t>Special Air Service</t>
  </si>
  <si>
    <t>s secret de sélection dans le Special Air Service. Ils testent la force physiqu</t>
  </si>
  <si>
    <t>L'insider</t>
  </si>
  <si>
    <t>RAID</t>
  </si>
  <si>
    <t xml:space="preserve"> l'entraînement des hommes du RAID, des parachutistes de la légi</t>
  </si>
  <si>
    <t>GIGN</t>
  </si>
  <si>
    <t>ette fois rendez-vous avec le GIGN, les policiers de la BRI de P</t>
  </si>
  <si>
    <t>N, les policiers de la BRI de Paris, les policiers anti-mafia ita</t>
  </si>
  <si>
    <t>unités du SWAT de Miami</t>
  </si>
  <si>
    <t>es de la légion ou encore des unités du SWAT de Miami, Alain Figlarz a cette fois r</t>
  </si>
  <si>
    <t>Alain Figlarz</t>
  </si>
  <si>
    <t xml:space="preserve"> des unités du SWAT de Miami, Alain Figlarz a cette fois rendez-vous avec</t>
  </si>
  <si>
    <t>SWAT</t>
  </si>
  <si>
    <t>égion ou encore des unités du SWAT de Miami, Alain Figlarz a cet</t>
  </si>
  <si>
    <t xml:space="preserve"> encore des unités du SWAT de Miami, Alain Figlarz a cette fois r</t>
  </si>
  <si>
    <t>BRI</t>
  </si>
  <si>
    <t xml:space="preserve"> le GIGN, les policiers de la BRI de Paris, les policiers anti-</t>
  </si>
  <si>
    <t>unités</t>
  </si>
  <si>
    <t>taliens et toute la crème des unités d'intervention.</t>
  </si>
  <si>
    <t>BRI de Paris</t>
  </si>
  <si>
    <t xml:space="preserve"> le GIGN, les policiers de la BRI de Paris, les policiers anti-mafia ita</t>
  </si>
  <si>
    <t xml:space="preserve"> une semaine avec les NOCS, l'unité tactique primaire de la polic</t>
  </si>
  <si>
    <t>NOCS</t>
  </si>
  <si>
    <t>rz passe une semaine avec les NOCS, l'unité tactique primaire de</t>
  </si>
  <si>
    <t>Alain Figlarz passe une semaine avec les NO</t>
  </si>
  <si>
    <t>police d'état italienne</t>
  </si>
  <si>
    <t>unité tactique primaire de la police d'état italienne, spécialisée notamment dans l</t>
  </si>
  <si>
    <t>Paranormal Videos</t>
  </si>
  <si>
    <t>Une poupée prend vie dans un hôtel hanté, un OVNI est repéré prè</t>
  </si>
  <si>
    <t>d vie dans un hôtel hanté, un OVNI est repéré près d'un volcan e</t>
  </si>
  <si>
    <t>Ozarks</t>
  </si>
  <si>
    <t>es lumières étranges dans les Ozarks.</t>
  </si>
  <si>
    <t>Le mystère d'Oak Island</t>
  </si>
  <si>
    <t>zone de Money</t>
  </si>
  <si>
    <t>l doré tant recherché dans la zone de Money Pit. Voilà une montagne qui s</t>
  </si>
  <si>
    <t xml:space="preserve">t, les frères Laguina et leur équipe ont enfin trouvé un fragment </t>
  </si>
  <si>
    <t>Money Pit</t>
  </si>
  <si>
    <t>ant recherché dans la zone de Money Pit. Voilà une montagne qui sembl</t>
  </si>
  <si>
    <t>frères Laguina</t>
  </si>
  <si>
    <t xml:space="preserve"> s'arrêter prochainement, les frères Laguina et leur équipe ont enfin trou</t>
  </si>
  <si>
    <t>Laguina</t>
  </si>
  <si>
    <t>ter prochainement, les frères Laguina et leur équipe ont enfin trou</t>
  </si>
  <si>
    <t>Kings Of the Wood</t>
  </si>
  <si>
    <t>Puissance 4</t>
  </si>
  <si>
    <t>ne version extra-large du jeu Puissance 4.</t>
  </si>
  <si>
    <t>DJ</t>
  </si>
  <si>
    <t>ans cet épisode : un table de DJ ; une ingénieuse table de piq</t>
  </si>
  <si>
    <t>Arme</t>
  </si>
  <si>
    <t>ivent forger un woldo coréen. Arme d'hast d'une redoutable effic</t>
  </si>
  <si>
    <t>Pawn Stars</t>
  </si>
  <si>
    <t>enant des lettres signées par Albert Einstein, les répliques du casque et d</t>
  </si>
  <si>
    <t>es du casque et du marteau de Thor et un jeu antique arrivent da</t>
  </si>
  <si>
    <t xml:space="preserve"> jeu antique arrivent dans la boutique.</t>
  </si>
  <si>
    <t>Fender antique</t>
  </si>
  <si>
    <t>licoptère et un amplificateur Fender antique arrivent dans la boutique.</t>
  </si>
  <si>
    <t>nder antique arrivent dans la boutique.</t>
  </si>
  <si>
    <t>Jack Nicklaus</t>
  </si>
  <si>
    <t>Un gant de golf signé par Jack Nicklaus, un jouet hélicoptère et un a</t>
  </si>
  <si>
    <t>Restauration</t>
  </si>
  <si>
    <t xml:space="preserve"> passé qui leur sont confiés. Restauration, réparation et coup de jeune </t>
  </si>
  <si>
    <t>Kirsten</t>
  </si>
  <si>
    <t>eille horloge de sa retraite. Kirsten, céramiste, répare un vase Ro</t>
  </si>
  <si>
    <t>Steve, horloger, et Will, restaurat</t>
  </si>
  <si>
    <t>Steve, horloger, et Will, restaurateur de meubles, sor</t>
  </si>
  <si>
    <t>Royal Barum Ware</t>
  </si>
  <si>
    <t xml:space="preserve">en, céramiste, répare un vase Royal Barum Ware pendant les spécialistes des </t>
  </si>
  <si>
    <t>en, céramiste, répare un vase Royal Barum Ware pendant les spécia</t>
  </si>
  <si>
    <t>Will et Jay travaillent ensemble à</t>
  </si>
  <si>
    <t>ille de 100 ans. Guillaume et Kirsten, experts en céramique, travai</t>
  </si>
  <si>
    <t>rents : un coquillage orné du Brésil et un bouledogue en céramique</t>
  </si>
  <si>
    <t>Will et Jay travaillent ensemble à la res</t>
  </si>
  <si>
    <t>à bascule vieille de 100 ans. Guillaume et Kirsten, experts en cérami</t>
  </si>
  <si>
    <t>parer un bol des années 70 et Will restaure un coffre vieux de 2</t>
  </si>
  <si>
    <t>Steven Fletcher</t>
  </si>
  <si>
    <t>L'horloger Steven Fletcher s'efforce de remettre en marc</t>
  </si>
  <si>
    <t>ucou de l'époque victorienne. Kirsten tente de réparer un bol des a</t>
  </si>
  <si>
    <t>t les ongles collectés sur la scène de crime.</t>
  </si>
  <si>
    <t>Discrète</t>
  </si>
  <si>
    <t xml:space="preserve">ée, dans son cabinet médical. Discrète et menant une vie rangée, la </t>
  </si>
  <si>
    <t>Sophie Berkmans</t>
  </si>
  <si>
    <t xml:space="preserve">Sophie Berkmans, 41 ans, a été assassinée le </t>
  </si>
  <si>
    <t>, en pleine journée, dans son cabinet médical. Discrète et menant une vie r</t>
  </si>
  <si>
    <t>aines de mètres du cabinet de Sophie Berkmans. Mais cette piste tourne cour</t>
  </si>
  <si>
    <t>e piste tourne court quand la police retrouve l'assassin de l'étud</t>
  </si>
  <si>
    <t>Enquêtes criminelles</t>
  </si>
  <si>
    <t>Cagnes-sur-Mer</t>
  </si>
  <si>
    <t>En juin 2011, à Cagnes-sur-Mer, Aurélie Foucher quitte son t</t>
  </si>
  <si>
    <t>Aurélie Foucher</t>
  </si>
  <si>
    <t xml:space="preserve"> juin 2011, à Cagnes-sur-Mer, Aurélie Foucher quitte son travail pour récup</t>
  </si>
  <si>
    <t>Murdertown</t>
  </si>
  <si>
    <t>Hull</t>
  </si>
  <si>
    <t>A Hull, en mars 1984, le petit Chris</t>
  </si>
  <si>
    <t>Christopher Laverack</t>
  </si>
  <si>
    <t xml:space="preserve"> Hull, en mars 1984, le petit Christopher Laverack a été assassiné : ce crime a </t>
  </si>
  <si>
    <t>Joanne Nelson</t>
  </si>
  <si>
    <t>ur de la Saint-Valentin 2005, Joanne Nelson, 22 ans, disparaît à son tour</t>
  </si>
  <si>
    <t>ssassiné : ce crime a tenu la police en échec et est resté non rés</t>
  </si>
  <si>
    <t>tour de manière mystérieuse à Hull.</t>
  </si>
  <si>
    <t xml:space="preserve">ant des années. Le jour de la Saint-Valentin 2005, Joanne Nelson, 22 ans, </t>
  </si>
  <si>
    <t>L'enquête de ma vie</t>
  </si>
  <si>
    <t>Raphaël</t>
  </si>
  <si>
    <t xml:space="preserve"> il aura fallu la ténacité de Raphaël, un ancien du Quai des Orfèvr</t>
  </si>
  <si>
    <t>Quai des Orfèvres</t>
  </si>
  <si>
    <t>cité de Raphaël, un ancien du Quai des Orfèvres.</t>
  </si>
  <si>
    <t>Creusot</t>
  </si>
  <si>
    <t>e adolescente est retrouvé au Creusot. Pour résoudre ce crime, il a</t>
  </si>
  <si>
    <t>Des crimes presque parfaits</t>
  </si>
  <si>
    <t>Félix</t>
  </si>
  <si>
    <t>de médecine où elle rencontre Félix Bailly. Fou amoureux, Félix v</t>
  </si>
  <si>
    <t>Fou</t>
  </si>
  <si>
    <t xml:space="preserve"> elle rencontre Félix Bailly. Fou amoureux, Félix veut l'épouse</t>
  </si>
  <si>
    <t>qu'il est fiancé à une autre, Pauline se rend à Paris armée d'un pi</t>
  </si>
  <si>
    <t>x, Félix veut l'épouser, mais Pauline n'est pas pressée... de convo</t>
  </si>
  <si>
    <t>ù, espère-t-elle, il oubliera Pauline. Quelques temps plus tard, ap</t>
  </si>
  <si>
    <t xml:space="preserve"> une autre, Pauline se rend à Paris armée d'un pistolet.</t>
  </si>
  <si>
    <t xml:space="preserve"> famille du garçon l'envoie à Paris où, espère-t-elle, il oublier</t>
  </si>
  <si>
    <t>n doit quitter Dunkerque pour Lyon. Elle entre alors à la facult</t>
  </si>
  <si>
    <t>Dunkerque</t>
  </si>
  <si>
    <t>auline Dubuisson doit quitter Dunkerque pour Lyon. Elle entre alors à</t>
  </si>
  <si>
    <t>mands pendant la guerre, à la Libération, la belle et brillante Paulin</t>
  </si>
  <si>
    <t>Félix Bailly</t>
  </si>
  <si>
    <t>de médecine où elle rencontre Félix Bailly. Fou amoureux, Félix veut l'é</t>
  </si>
  <si>
    <t xml:space="preserve">e Félix Bailly. Fou amoureux, Félix veut l'épouser, mais Pauline </t>
  </si>
  <si>
    <t>ration, la belle et brillante Pauline Dubuisson doit quitter Dunker</t>
  </si>
  <si>
    <t>é Des crimes presque parfaits Saison 9Épisode 4: Pauline Dubuisson</t>
  </si>
  <si>
    <t>utre, Pauline se rend à Paris armée d'un pistolet.</t>
  </si>
  <si>
    <t>Pauline Dubuisson</t>
  </si>
  <si>
    <t>e parfaits Saison 9Épisode 4: Pauline Dubuisson, l'orgueilleuse sanguinaire 1</t>
  </si>
  <si>
    <t>ration, la belle et brillante Pauline Dubuisson doit quitter Dunkerque pour L</t>
  </si>
  <si>
    <t>Dominique Aubry</t>
  </si>
  <si>
    <t>enard-Payen retrouve son amie Dominique Aubry, 57 ans, pendue dans sa luxue</t>
  </si>
  <si>
    <t xml:space="preserve">Résumé Le 1er décembre 2005, Franck </t>
  </si>
  <si>
    <t>t que renforcer les soupçons. Voirplusmoins</t>
  </si>
  <si>
    <t>Neuilly</t>
  </si>
  <si>
    <t>e dans sa luxueuse péniche de Neuilly (92). Déprimée depuis la mort</t>
  </si>
  <si>
    <t>Franck Renard-Payen</t>
  </si>
  <si>
    <t>timée à 14 millions d'euros - Franck Renard-Payen, ne fait que renforcer les so</t>
  </si>
  <si>
    <t>Résumé Le 1er décembre 2005, Franck Ren</t>
  </si>
  <si>
    <t>Résumé Le 1er décembre 2005, Franck Renard-Payen retrouve son amie Dominique A</t>
  </si>
  <si>
    <t>Face au crime</t>
  </si>
  <si>
    <t>re. Ce n'est pas l'avis de la brigade criminelle de Marseille. Pour</t>
  </si>
  <si>
    <t>Patrick Salameh</t>
  </si>
  <si>
    <t>t autre que le tueur en série Patrick Salameh.</t>
  </si>
  <si>
    <t>Le 7 mai 2008 à Marseille, Fatim</t>
  </si>
  <si>
    <t>Fatima Saiah</t>
  </si>
  <si>
    <t>Le 7 mai 2008 à Marseille, Fatima Saiah, une lycéenne de 20 ans, disp</t>
  </si>
  <si>
    <t>Le 7 mai 2008 à Marseille, Fatima Saiah, une lycéenne d</t>
  </si>
  <si>
    <t>s de la brigade criminelle de Marseille. Pour les enquêteurs, l'homme</t>
  </si>
  <si>
    <t>Tulsa</t>
  </si>
  <si>
    <t>ntre deux membres d'un gang à Tulsa, en Oklahoma, conduit à une r</t>
  </si>
  <si>
    <t>A Atlanta, un jeune homme rentre chez l</t>
  </si>
  <si>
    <t>membres d'un gang à Tulsa, en Oklahoma, conduit à une rencontre fati</t>
  </si>
  <si>
    <t>Jason White</t>
  </si>
  <si>
    <t>Pour Jason White, l'enquêteur de Tulsa, l'affa</t>
  </si>
  <si>
    <t>r Jason White, l'enquêteur de Tulsa, l'affaire de disparition don</t>
  </si>
  <si>
    <t>Les sectes face à la justice</t>
  </si>
  <si>
    <t>Word of Life</t>
  </si>
  <si>
    <t>L'église chrétienne Word of Life a été fondée par Jerry Irwin,</t>
  </si>
  <si>
    <t>église chrétienne Word of Life</t>
  </si>
  <si>
    <t>Tiffanie</t>
  </si>
  <si>
    <t xml:space="preserve">A sa mort, en 2012, sa fille, Tiffanie, le remplace à la tête de la </t>
  </si>
  <si>
    <t>Jerry Irwin</t>
  </si>
  <si>
    <t>Word of Life a été fondée par Jerry Irwin, visiblement plus intéressé p</t>
  </si>
  <si>
    <t>ser des soupçons sur son mari Robert. Après plusieurs procès, le m</t>
  </si>
  <si>
    <t>aller dans le sud-ouest de la France afin d’exploiter des chambres</t>
  </si>
  <si>
    <t>décident en 1997 de quitter l’Angleterre pour s’installer dans le sud-</t>
  </si>
  <si>
    <t>l’</t>
  </si>
  <si>
    <t>artent rapidement la thèse de l’accident et mènent à faire pes</t>
  </si>
  <si>
    <t>épouse disparaît. Le corps de l’expatriée anglaise est retrouv</t>
  </si>
  <si>
    <t>Robert Lund</t>
  </si>
  <si>
    <t>Résumé Evelyn et Robert Lund décident en 1997 de quitter l</t>
  </si>
  <si>
    <t xml:space="preserve"> de quitter l’Angleterre pour s’installer dans le sud-ouest de</t>
  </si>
  <si>
    <t>Voirplusmoins
Dundee</t>
  </si>
  <si>
    <t xml:space="preserve"> ans de réclusion criminelle. Voirplusmoins</t>
  </si>
  <si>
    <t>nstaller dans le sud-ouest de la France afin d’exploiter des chambres</t>
  </si>
  <si>
    <t>lac de la Bancalié</t>
  </si>
  <si>
    <t>nt de son... véhicule dans le lac de la Bancalié, à quelques kilomètres du dom</t>
  </si>
  <si>
    <t>Résumé Evelyn</t>
  </si>
  <si>
    <t>Résumé Evelyn et Robert Lund décident en 19</t>
  </si>
  <si>
    <t>aque année, mais qui a été le théâtre de deux agressions à deux déc</t>
  </si>
  <si>
    <t>Dundee</t>
  </si>
  <si>
    <t xml:space="preserve">Dundee est une ville en plein essor </t>
  </si>
  <si>
    <t>John Gogarty</t>
  </si>
  <si>
    <t>Quand John Gogarty est retrouvé mort à son domic</t>
  </si>
  <si>
    <t>trer un inconnu. Alors que la police enquête, elle découvre un lie</t>
  </si>
  <si>
    <t>Mon voisin, ce tueur</t>
  </si>
  <si>
    <t>Ron</t>
  </si>
  <si>
    <t>Quand Ron rencontre sa nouvelle voisine</t>
  </si>
  <si>
    <t>Soupçons</t>
  </si>
  <si>
    <t>Michael Peterson</t>
  </si>
  <si>
    <t>oires opiniâtres, l'avocat de Michael Peterson met en lumière l'incompétence</t>
  </si>
  <si>
    <t>David Rudolf</t>
  </si>
  <si>
    <t>les contre-interrogatoires de David Rudolf. Dans des joutes oratoires op</t>
  </si>
  <si>
    <t>oratoires</t>
  </si>
  <si>
    <t>David Rudolf. Dans des joutes oratoires opiniâtres, l'avocat de Micha</t>
  </si>
  <si>
    <t>ures observées sur la tête de Kathleen et l'utilisation d'un pique-f</t>
  </si>
  <si>
    <t>Soupçons (The Staircase)</t>
  </si>
  <si>
    <t>Jim Hardin</t>
  </si>
  <si>
    <t>Le procureur, Jim Hardin, veut esquisser le portrait p</t>
  </si>
  <si>
    <t>, un jeune prostitué avec qui Peterson a échangé quelques mails de n</t>
  </si>
  <si>
    <t xml:space="preserve"> le portrait psychologique de Michael Peterson. Pour y parvenir, il appelle </t>
  </si>
  <si>
    <t>Brent Wolgamott</t>
  </si>
  <si>
    <t xml:space="preserve">rvenir, il appelle à la barre Brent Wolgamott, un jeune prostitué avec qui </t>
  </si>
  <si>
    <t>e nationale, est interpellé à Marseille. Lors de son procès, le jeune</t>
  </si>
  <si>
    <t>, un... jeune militaire de la Marine nationale, est interpellé à M</t>
  </si>
  <si>
    <t>Mathilde Croguennec</t>
  </si>
  <si>
    <t xml:space="preserve"> du 23 juin 2005, le corps de Mathilde Croguennec, 18 ans, est découvert à prox</t>
  </si>
  <si>
    <t>Armor</t>
  </si>
  <si>
    <t>e à Carnoët, dans les Côtes-d'Armor. La jeune fille a été poignar</t>
  </si>
  <si>
    <t>Côtes-d'Armor</t>
  </si>
  <si>
    <t>organisée à Carnoët, dans les Côtes-d'Armor. La jeune fille a été poignar</t>
  </si>
  <si>
    <t>Carnoët</t>
  </si>
  <si>
    <t>mière fête techno organisée à Carnoët, dans les Côtes-d'Armor. La j</t>
  </si>
  <si>
    <t>Alain Kernoa</t>
  </si>
  <si>
    <t xml:space="preserve">uteau. Après un an d'enquête, Alain Kernoa, un... jeune militaire de la </t>
  </si>
  <si>
    <t>Marine nationale</t>
  </si>
  <si>
    <t xml:space="preserve">, un... jeune militaire de la Marine nationale, est interpellé à Marseille. </t>
  </si>
  <si>
    <t>inconnue est retrouvé dans un parc de la ville.</t>
  </si>
  <si>
    <t>Watford</t>
  </si>
  <si>
    <t>Une enquête de la police de Watford s'annonce compliquée, lorsque</t>
  </si>
  <si>
    <t>police de Watford</t>
  </si>
  <si>
    <t>Huddersfield</t>
  </si>
  <si>
    <t>nt les méfaits ont bouleversé Huddersfield, avec de nombreux témoignages</t>
  </si>
  <si>
    <t>Bones (S1-E1)</t>
  </si>
  <si>
    <t>Brennan</t>
  </si>
  <si>
    <t>Tandis que Brennan et Angela examinent les reste</t>
  </si>
  <si>
    <t>elette, un cadeau arrive pour Brennan de la part du professeur Mich</t>
  </si>
  <si>
    <t>Booth</t>
  </si>
  <si>
    <t xml:space="preserve"> mais elle est sollicitée par Booth sur l'identification d'une fe</t>
  </si>
  <si>
    <t>Maggie Schilling</t>
  </si>
  <si>
    <t xml:space="preserve"> n'a que 19 ans. Il s'agit de Maggie Schilling, qui avait été enlevée onze m</t>
  </si>
  <si>
    <t>nthropologie de l'université. Brennan s'interroge... sur ses réelle</t>
  </si>
  <si>
    <t xml:space="preserve"> service d'anthropologie de l'université. Brennan s'interroge... sur s</t>
  </si>
  <si>
    <t>Michael Stires</t>
  </si>
  <si>
    <t>nnan de la part du professeur Michael Stires, son ex-petit ami. Il vient d</t>
  </si>
  <si>
    <t>Tandis que Brennan et Angela examinent les restes d'un squ</t>
  </si>
  <si>
    <t>Bull (S4-E11)</t>
  </si>
  <si>
    <t>ne erreur administrative de l'établissement, le donneur de sperme revendi</t>
  </si>
  <si>
    <t xml:space="preserve"> dérouler sans jurés. Bull et Benny doivent adopter une stratégie</t>
  </si>
  <si>
    <t>Bull</t>
  </si>
  <si>
    <t>Bull et son équipe acceptent de dé</t>
  </si>
  <si>
    <t xml:space="preserve"> doit se dérouler sans jurés. Bull et Benny doivent adopter une </t>
  </si>
  <si>
    <t>Bull et son équipe acceptent de défendre un coup</t>
  </si>
  <si>
    <t>New Amsterdam (S4-E1)</t>
  </si>
  <si>
    <t xml:space="preserve"> conditions de son retour à l’hôpital. De son côté, Iggy fait conna</t>
  </si>
  <si>
    <t xml:space="preserve"> Connecticut afin de chercher Luna pour la ramener chez lui à Ne</t>
  </si>
  <si>
    <t>Floyd</t>
  </si>
  <si>
    <t xml:space="preserve">nt de partir,... il demande à Floyd de parler avec Helen sur les </t>
  </si>
  <si>
    <t>Iggy</t>
  </si>
  <si>
    <t>our à l’hôpital. De son côté, Iggy fait connaissance avec un nou</t>
  </si>
  <si>
    <t>Kao</t>
  </si>
  <si>
    <t>Max propose au docteur Kao de reprendre le service du do</t>
  </si>
  <si>
    <t>Max propose au docteur Kao de rep</t>
  </si>
  <si>
    <t>Kapoor</t>
  </si>
  <si>
    <t>prendre le service du docteur Kapoor, mais venant de finir ses étu</t>
  </si>
  <si>
    <t>emande à Floyd de parler avec Helen sur les conditions de son ret</t>
  </si>
  <si>
    <t>Connecticut</t>
  </si>
  <si>
    <t>rête ensuite à partir dans le Connecticut afin de chercher Luna pour la</t>
  </si>
  <si>
    <t>docteur Kapoor</t>
  </si>
  <si>
    <t>ao de reprendre le service du docteur Kapoor, mais venant de finir ses étu</t>
  </si>
  <si>
    <t>na pour la ramener chez lui à New York. Avant de partir,... il deman</t>
  </si>
  <si>
    <t>Coroner (S1-E1)</t>
  </si>
  <si>
    <t>e ses collègues. De son côté, Jenny souffre de somnambulisme. Don</t>
  </si>
  <si>
    <t xml:space="preserve">a mort d'un agent immobilier, Jenny et Donovan n'ont pas d'autre </t>
  </si>
  <si>
    <t>st surpris... d'apprendre que Jenny n'arrive pas à bien dormir.</t>
  </si>
  <si>
    <t>Donovan</t>
  </si>
  <si>
    <t>nny souffre de somnambulisme. Donovan est surpris... d'apprendre qu</t>
  </si>
  <si>
    <t xml:space="preserve">ix que d'enquêter dans chaque maison du secteur où travaillait la </t>
  </si>
  <si>
    <t>un agent immobilier, Jenny et Donovan n'ont pas d'autre choix que d</t>
  </si>
  <si>
    <t>Rizzoli &amp; Isles (S1-E1)</t>
  </si>
  <si>
    <t>Maura</t>
  </si>
  <si>
    <t xml:space="preserve"> pas les... lien qui unissent Maura à cette grande famille argent</t>
  </si>
  <si>
    <t>port de Boston</t>
  </si>
  <si>
    <t xml:space="preserve"> corps a été retrouvé dans le port de Boston. Il s'agit d'Adam Fairfield, </t>
  </si>
  <si>
    <t>Adam Fairfield</t>
  </si>
  <si>
    <t>e port de Boston. Il s'agit d'Adam Fairfield, le frère d'un garçon avec qu</t>
  </si>
  <si>
    <t>amille argentée. De son côté, Angela se lance dans la vente de boi</t>
  </si>
  <si>
    <t>le frère d'un garçon avec qui Maura a eu une liaison passionnée à</t>
  </si>
  <si>
    <t>les deux amies se tendent car Jane ne supporte pas les... lien q</t>
  </si>
  <si>
    <t>Jane enquête sur la mort d'un homm</t>
  </si>
  <si>
    <t xml:space="preserve"> été retrouvé dans le port de Boston. Il s'agit d'Adam Fairfield, </t>
  </si>
  <si>
    <t>David Collins</t>
  </si>
  <si>
    <t>'un de ses quartiers-maîtres, David Collins, dont le décès avait été jugé</t>
  </si>
  <si>
    <t>d'une jeune lieutenante de la marine, atteinte d'un cancer. Celle-</t>
  </si>
  <si>
    <t>Gibbs reçoit une requête inhabituel</t>
  </si>
  <si>
    <t xml:space="preserve">la disparition de l'un de ses quartiers-maîtres, David Collins, dont </t>
  </si>
  <si>
    <t>Samir Shahid</t>
  </si>
  <si>
    <t xml:space="preserve">Bull vient en aide au docteur Samir Shahid, un brillant chirurgien, que </t>
  </si>
  <si>
    <t xml:space="preserve">our intégrer l'université.... Jason a du mal à se concentrer sur </t>
  </si>
  <si>
    <t>centrer sur cette affaire car Isabella est sur le point de mettre au</t>
  </si>
  <si>
    <t>Bull vient en aide au docteur Sami</t>
  </si>
  <si>
    <t>n brillant chirurgien, que le FBI soupçonne de malversation. Bi</t>
  </si>
  <si>
    <t>un pot-de-vin pour intégrer l'université.... Jason a du mal à se conce</t>
  </si>
  <si>
    <t>New Amsterdam (S3-E5)</t>
  </si>
  <si>
    <t>r se passent bien, mais... il n’a encore vu personne, demeuran</t>
  </si>
  <si>
    <t>Max concocts a plan to get New Amsterdam out of trouble</t>
  </si>
  <si>
    <t>y is running dangerously low, Max concocts a plan to get New Amsterdam out of trouble. Reynolds realizes he has a t</t>
  </si>
  <si>
    <t>mps, le docteur Kao demande à Max si les entretiens pour le rec</t>
  </si>
  <si>
    <t>Bloom</t>
  </si>
  <si>
    <t xml:space="preserve"> a thing or two to learn from Bloom while making peace with his n</t>
  </si>
  <si>
    <t>iée pour le poste. Peu après, Helen l’informe que les réserves de</t>
  </si>
  <si>
    <t>personne, demeurant convaincu qu’elle est parfaitement qualifié</t>
  </si>
  <si>
    <t>low</t>
  </si>
  <si>
    <t>supply is running dangerously low, Max concocts a plan to get N</t>
  </si>
  <si>
    <t xml:space="preserve"> Pendant ce temps, le docteur Kao demande à Max si les entretie</t>
  </si>
  <si>
    <t>Max concocts</t>
  </si>
  <si>
    <t>y is running dangerously low, Max concocts a plan to get New Amsterdam o</t>
  </si>
  <si>
    <t>quelqu’</t>
  </si>
  <si>
    <t xml:space="preserve"> haleine. Elle lui recommande quelqu’un à qui parler mais il refuse</t>
  </si>
  <si>
    <t>Sharpe</t>
  </si>
  <si>
    <t xml:space="preserve"> sont au plus bas. IMDB: When Sharpe notices the hospital's blood </t>
  </si>
  <si>
    <t>Reynolds</t>
  </si>
  <si>
    <t>New Amsterdam out of trouble. Reynolds realizes he has a thing or tw</t>
  </si>
  <si>
    <t>y is running dangerously low, Max concocts a plan to get New Am</t>
  </si>
  <si>
    <t>e l’hôpital sont au plus bas. IMDB: When Sharpe notices the hosp</t>
  </si>
  <si>
    <t>Iggy consulte une médecin, qui lui</t>
  </si>
  <si>
    <t>When Sharpe</t>
  </si>
  <si>
    <t xml:space="preserve">pital sont au plus bas. IMDB: When Sharpe notices the hospital's blood </t>
  </si>
  <si>
    <t xml:space="preserve">que les réserves de sang de l’hôpital sont au plus bas. IMDB: When </t>
  </si>
  <si>
    <t>two to learn from</t>
  </si>
  <si>
    <t>ds realizes he has a thing or two to learn from Bloom while making peace with</t>
  </si>
  <si>
    <t>etiens pour le recrutement de Kapoor se passent bien, mais... il n</t>
  </si>
  <si>
    <t>New Amsterdam</t>
  </si>
  <si>
    <t>w, Max concocts a plan to get New Amsterdam out of trouble. Reynolds real</t>
  </si>
  <si>
    <t>tablissement. Les analyses de Maura prouvent qu'une fille a commi</t>
  </si>
  <si>
    <t>er... sous couverture dans le bar pour y faire des rencontres s</t>
  </si>
  <si>
    <t>la tueuse. D'abord réticente, Jane finit par accepter.</t>
  </si>
  <si>
    <t xml:space="preserve"> régulièrement seule dans cet établissement. Les analyses de Maura prouve</t>
  </si>
  <si>
    <t>bar lesbien</t>
  </si>
  <si>
    <t>dans la rue, à proximité d'un bar lesbien. La victime était mariée à un</t>
  </si>
  <si>
    <t>Esprits criminels (S10-E11)</t>
  </si>
  <si>
    <t>Kate</t>
  </si>
  <si>
    <t>haque victime. Parallèlement, Kate annonce une grande nouvelle à</t>
  </si>
  <si>
    <t>Wisconsin</t>
  </si>
  <si>
    <t xml:space="preserve"> tueur en série sévit dans le Wisconsin. L'équipe est envoyée sur pla</t>
  </si>
  <si>
    <t>ie sévit dans le Wisconsin. L'équipe est envoyée sur place pour en</t>
  </si>
  <si>
    <t>. Dans le même temps, l'agent Booth confie à Brennan l'enquête su</t>
  </si>
  <si>
    <t>temps, l'agent Booth confie à Brennan l'enquête sur un corps retrou</t>
  </si>
  <si>
    <t>es de l'équipe improvisent un Noël de fortune et apprennent à mi</t>
  </si>
  <si>
    <t>familles, les... membres de l'équipe improvisent un Noël de fortun</t>
  </si>
  <si>
    <t xml:space="preserve">'équipe à passer les fêtes de Noël en quarantaine. Dans le même </t>
  </si>
  <si>
    <t xml:space="preserve"> l'alarme virale, obligeant l'équipe à passer les fêtes de Noël en</t>
  </si>
  <si>
    <t>Grey's Anatomy (S19-E8)</t>
  </si>
  <si>
    <t>Grey Sloan</t>
  </si>
  <si>
    <t>re adultes est mouvementée. A Grey Sloan, Jo et Link prennent... en ch</t>
  </si>
  <si>
    <t>Owen</t>
  </si>
  <si>
    <t>partement riche en surprises, Owen et Teddy reçoivent Miranda et</t>
  </si>
  <si>
    <t>Natalia Asaki</t>
  </si>
  <si>
    <t>mme sur le point d'accoucher. Natalia Asaki, 32 ans, qui a un cancer œsop</t>
  </si>
  <si>
    <t>et Teddy reçoivent Miranda et Ben à dîner. La soirée entre adul</t>
  </si>
  <si>
    <t>Jo et Link</t>
  </si>
  <si>
    <t>st mouvementée. A Grey Sloan, Jo et Link prennent... en charge une fem</t>
  </si>
  <si>
    <t xml:space="preserve"> nécessitent d'être retirées. Maggie et Kwan ne sont pas sur la mê</t>
  </si>
  <si>
    <t>vementée. A Grey Sloan, Jo et Link prennent... en charge une fem</t>
  </si>
  <si>
    <t xml:space="preserve"> ami Trey. Tandis que Mika et Lucas organisent une fête dans leur</t>
  </si>
  <si>
    <t>Simone</t>
  </si>
  <si>
    <t xml:space="preserve">Simone doit gérer le retour dans sa </t>
  </si>
  <si>
    <t>st mouvementée. A Grey Sloan, Jo et Link prennent... en charge</t>
  </si>
  <si>
    <t>a vie de son ancien petit ami Trey. Tandis que Mika et Lucas org</t>
  </si>
  <si>
    <t>Kwan</t>
  </si>
  <si>
    <t>nt d'être retirées. Maggie et Kwan ne sont pas sur la même longu</t>
  </si>
  <si>
    <t>ises, Owen et Teddy reçoivent Miranda et Ben à dîner. La soirée ent</t>
  </si>
  <si>
    <t>t riche en surprises, Owen et Teddy reçoivent Miranda et Ben à dî</t>
  </si>
  <si>
    <t xml:space="preserve">en petit ami Trey. Tandis que Mika et Lucas organisent une fête </t>
  </si>
  <si>
    <t>re adultes est mouvementée. A Grey Sloan, Jo et Link prennent...</t>
  </si>
  <si>
    <t>Adams</t>
  </si>
  <si>
    <t>les docteurs Schmidt, Kwan et Adams.</t>
  </si>
  <si>
    <t>, pour une tumeur au cerveau, qu’elle doit retirer pour détermi</t>
  </si>
  <si>
    <t>re de la maladie de Peyronie. Catherine Fox va l’opérer du pénis, ass</t>
  </si>
  <si>
    <t>accompagnent, sont persuadées qu’elle va avoir un cancer, comme</t>
  </si>
  <si>
    <t>d’exercer</t>
  </si>
  <si>
    <t>rer temporairement son permis d’exercer. Amelia prend en charge Barba</t>
  </si>
  <si>
    <t>maladie de Peyronie</t>
  </si>
  <si>
    <t>d Liên, 60 ans, souffre de la maladie de Peyronie. Catherine Fox va l’opérer du</t>
  </si>
  <si>
    <t>Peyronie</t>
  </si>
  <si>
    <t>ans, souffre de la maladie de Peyronie. Catherine Fox va l’opérer du</t>
  </si>
  <si>
    <t>Sans en parler à Teddy, Owen a fait appel de la décision d</t>
  </si>
  <si>
    <t>Sans en parler à Teddy, Owen a fait appel de la déci</t>
  </si>
  <si>
    <t>Amelia</t>
  </si>
  <si>
    <t>irement son permis d’exercer. Amelia prend en charge Barbara Colli</t>
  </si>
  <si>
    <t>tée par les docteurs Schmidt, Kwan et Adams.</t>
  </si>
  <si>
    <t>Catherine Fox</t>
  </si>
  <si>
    <t>re de la maladie de Peyronie. Catherine Fox va l’opérer du pénis, assisté</t>
  </si>
  <si>
    <t>Gerald Liên</t>
  </si>
  <si>
    <t>avoir un cancer, comme elles. Gerald Liên, 60 ans, souffre de la maladi</t>
  </si>
  <si>
    <t>Barbara Collins</t>
  </si>
  <si>
    <t>ercer. Amelia prend en charge Barbara Collins, 45 ans, pour une tumeur au c</t>
  </si>
  <si>
    <t>Schmidt</t>
  </si>
  <si>
    <t>is, assistée par les docteurs Schmidt, Kwan et Adams.</t>
  </si>
  <si>
    <t>Friends (S1-E1)</t>
  </si>
  <si>
    <t>Joey et Chandler emmènent Ross à u</t>
  </si>
  <si>
    <t>Bill Clinton</t>
  </si>
  <si>
    <t>ue le conseiller du président Bill Clinton, George Stephanopoulos, résid</t>
  </si>
  <si>
    <t>George Stephanopoulos</t>
  </si>
  <si>
    <t>er du président Bill Clinton, George Stephanopoulos, réside... dans l'immeuble d'</t>
  </si>
  <si>
    <t>phanopoulos, réside... dans l'immeuble d'en face...</t>
  </si>
  <si>
    <t>Ross</t>
  </si>
  <si>
    <t>Joey et Chandler emmènent Ross à un match de hockey pour son</t>
  </si>
  <si>
    <t>Chandler</t>
  </si>
  <si>
    <t>Joey et Chandler emmènent Ross à un match de h</t>
  </si>
  <si>
    <t>Loïc, fou de cuisine</t>
  </si>
  <si>
    <t>Loïc</t>
  </si>
  <si>
    <t>ook, YouTube et Instagram que Loïc a poursuivi son apprentissage</t>
  </si>
  <si>
    <t>évision, Facebook, YouTube et Instagram que Loïc a poursuivi son appr</t>
  </si>
  <si>
    <t xml:space="preserve"> aux livres, à la télévision, Facebook, YouTube et Instagram que Loï</t>
  </si>
  <si>
    <t>YouTube</t>
  </si>
  <si>
    <t>s, à la télévision, Facebook, YouTube et Instagram que Loïc a pours</t>
  </si>
  <si>
    <t>Loïc n'est pas un \  Chef \ , mais</t>
  </si>
  <si>
    <t>C'est moi le chef !</t>
  </si>
  <si>
    <t>r un poste important dans une entreprise, va devoir jouer, à contrecœu</t>
  </si>
  <si>
    <t>mentor de Ryan</t>
  </si>
  <si>
    <t>uer, à contrecœur, le rôle de mentor de Ryan. Mandy et Kyle tentent de réa</t>
  </si>
  <si>
    <t>r, le rôle de mentor de Ryan. Mandy et Kyle tentent de réaliser l</t>
  </si>
  <si>
    <t>trecœur, le rôle de mentor de Ryan. Mandy et Kyle tentent de réa</t>
  </si>
  <si>
    <t>tent de réaliser les rêves de Ed.</t>
  </si>
  <si>
    <t>Mike, qui s'est vu offrir un poste</t>
  </si>
  <si>
    <t>e de mentor de Ryan. Mandy et Kyle tentent de réaliser les rêves</t>
  </si>
  <si>
    <t>Castle (S6-E10)</t>
  </si>
  <si>
    <t>L’équipe enquête sur le meurtre d'un j</t>
  </si>
  <si>
    <t>'un enfant a été témoin de la scène.... Castle entreprend de l'id</t>
  </si>
  <si>
    <t>Beckett</t>
  </si>
  <si>
    <t xml:space="preserve"> parents du défunt révèlent à Beckett que leur fils semblait contra</t>
  </si>
  <si>
    <t>Pendant ce temps, Esposito et Ryan apprennent qu'un policier, qu</t>
  </si>
  <si>
    <t>Castle</t>
  </si>
  <si>
    <t xml:space="preserve"> a été témoin de la scène.... Castle entreprend de l'identifier. P</t>
  </si>
  <si>
    <t>Esposito</t>
  </si>
  <si>
    <t>identifier. Pendant ce temps, Esposito et Ryan apprennent qu'un poli</t>
  </si>
  <si>
    <t>Il faut sauver la boutique de Noël</t>
  </si>
  <si>
    <t>cher la fermeture de tous les magasins de jouets du groupe pour lequ</t>
  </si>
  <si>
    <t>Charlie Sawyer</t>
  </si>
  <si>
    <t>Charlie Sawyer tente d’empêcher la fermeture</t>
  </si>
  <si>
    <t>ant Leviston, un directeur de boutique, bouleverse sa vie.</t>
  </si>
  <si>
    <t xml:space="preserve">Charlie Sawyer tente d’empêcher la fermeture de tous </t>
  </si>
  <si>
    <t>Grant Leviston</t>
  </si>
  <si>
    <t>e en ligne. Sa rencontre avec Grant Leviston, un directeur de boutique, bo</t>
  </si>
  <si>
    <t>e en ligne. Sa rencontre avec Grant Leviston, un directeur de bou</t>
  </si>
  <si>
    <t>Les cinquante</t>
  </si>
  <si>
    <t>Élu</t>
  </si>
  <si>
    <t xml:space="preserve">rter le titre très convoité d'Élu. Cette année... encore, plus </t>
  </si>
  <si>
    <t>nt de retour pour la deuxième édition du plus grand jeu jamais orga</t>
  </si>
  <si>
    <t>nisé ! Pour cet événement, le Lion a invité 50 nouveaux joueurs,</t>
  </si>
  <si>
    <t>le Lion</t>
  </si>
  <si>
    <t>rganisé ! Pour cet événement, le Lion a invité 50 nouveaux joueurs,</t>
  </si>
  <si>
    <t>Le Lion et ses amis sont de retour po</t>
  </si>
  <si>
    <t>Le Lion</t>
  </si>
  <si>
    <t>Les reines du shopping</t>
  </si>
  <si>
    <t>Cristina</t>
  </si>
  <si>
    <t>thème et le même budget, mais Cristina aura 30 minutes de moins pour</t>
  </si>
  <si>
    <t>Cristina Cordula</t>
  </si>
  <si>
    <t>Cristina Cordula entre dans la compétition. Fa</t>
  </si>
  <si>
    <t>Chair de poule 2 : les fantômes d'Halloween</t>
  </si>
  <si>
    <t>Wardenclyffe</t>
  </si>
  <si>
    <t xml:space="preserve">ter la ville pavillonnaire de Wardenclyffe en intégrant l'université de </t>
  </si>
  <si>
    <t>Slappy</t>
  </si>
  <si>
    <t>trange marionnette, prénommée Slappy. Activé par une mystérieuse p</t>
  </si>
  <si>
    <t>révèle vite très effrayant... Voirplusmoins</t>
  </si>
  <si>
    <t>Résumé Sarah ne rêve que d'une chose, quit</t>
  </si>
  <si>
    <t>Sonny</t>
  </si>
  <si>
    <t xml:space="preserve"> admise dans l'établissement. Sonny, son frère, a d'autres préocc</t>
  </si>
  <si>
    <t>université de Columbia</t>
  </si>
  <si>
    <t>e Wardenclyffe en intégrant l'université de Columbia. Mais l'adolescente peine à r</t>
  </si>
  <si>
    <t>mettrait d'être admise dans l'établissement. Sonny, son frère, a d'autres</t>
  </si>
  <si>
    <t xml:space="preserve"> préoccupations. Avec son ami Sam, il se... lance à la recherch</t>
  </si>
  <si>
    <t>enfouis dans les greniers des maisons avoisinantes. C'est comme cel</t>
  </si>
  <si>
    <t xml:space="preserve">aque année 600.000 visiteurs. Immersion au coeur de ce parc familial </t>
  </si>
  <si>
    <t>Nigloland</t>
  </si>
  <si>
    <t xml:space="preserve"> 400 kilomètres de Bruxelles, Nigloland accueille chaque année 600.00</t>
  </si>
  <si>
    <t xml:space="preserve"> à moins de 400 kilomètres de Bruxelles, Nigloland accueille chaque a</t>
  </si>
  <si>
    <t>stence . Ensuite, direction l'Angleterre et la prestigieuse université</t>
  </si>
  <si>
    <t>université de Cambridge</t>
  </si>
  <si>
    <t>Angleterre et la prestigieuse université de Cambridge. De nombreux étudiants étrang</t>
  </si>
  <si>
    <t>s pour faire vivre l'esprit d'Halloween. Situé à moins de 400 kilomèt</t>
  </si>
  <si>
    <t>urs. Immersion au coeur de ce parc familial qui a décidé de voir</t>
  </si>
  <si>
    <t>Un, dos, tres (S5-E16)</t>
  </si>
  <si>
    <t>Nacho</t>
  </si>
  <si>
    <t>Nacho intercepte un télégramme de P</t>
  </si>
  <si>
    <t>télégramme de Pedro destiné à Lola. La jeune fille supporte diff</t>
  </si>
  <si>
    <t>mps, un réalisateur propose à Carmen le premier rôle d'un film.</t>
  </si>
  <si>
    <t>o intercepte un télégramme de Pedro destiné à Lola. La jeune fill</t>
  </si>
  <si>
    <t>Boulevard du palais (S16-E2)</t>
  </si>
  <si>
    <t>Jérôme Essartier</t>
  </si>
  <si>
    <t xml:space="preserve"> job, certains « clients » de Jérôme Essartier étaient au bord du gouffre.</t>
  </si>
  <si>
    <t>de tournevis dans son garage. Gabriel et Nadia examinent la centain</t>
  </si>
  <si>
    <t>s coups de tournevis dans son garage. Gabriel et Nadia examinent l</t>
  </si>
  <si>
    <t>Fragilisés</t>
  </si>
  <si>
    <t>quelques jours auparavant.... Fragilisés par la perte de leur job, cer</t>
  </si>
  <si>
    <t>s dans son garage. Gabriel et Nadia examinent la centaine de doss</t>
  </si>
  <si>
    <t>Boulevard du palais (S16-E1)</t>
  </si>
  <si>
    <t>st armé, disparaît. Rovère et Nadia le traquent craignant qu'il n</t>
  </si>
  <si>
    <t>Rovère</t>
  </si>
  <si>
    <t>hur, qui est armé, disparaît. Rovère et Nadia le traquent craignan</t>
  </si>
  <si>
    <t>re, d’être l’auteur du crime. Rovère et Nadia se demandent pourquo</t>
  </si>
  <si>
    <t xml:space="preserve"> l’auteur du crime. Rovère et Nadia se demandent pourquoi Gaspard</t>
  </si>
  <si>
    <t>Colorado</t>
  </si>
  <si>
    <t>u lycée de Columbine, dans le Colorado...</t>
  </si>
  <si>
    <t>lycée de Columbine</t>
  </si>
  <si>
    <t>lui qui avait été perpétré au lycée de Columbine, dans le Colorado...</t>
  </si>
  <si>
    <t xml:space="preserve">se donne la mort. Tout accuse Arthur, le frère de l'étudiant, qui </t>
  </si>
  <si>
    <t>Gaspard Brunel</t>
  </si>
  <si>
    <t>plus tard, son meilleur élève Gaspard Brunel se donne la mort. Tout accuse</t>
  </si>
  <si>
    <t>t Nadia se demandent pourquoi Gaspard s’est... suicidé. Bientôt, Ar</t>
  </si>
  <si>
    <t>Columbine</t>
  </si>
  <si>
    <t>vait été perpétré au lycée de Columbine, dans le Colorado...</t>
  </si>
  <si>
    <t>Gaspard s’</t>
  </si>
  <si>
    <t>t Nadia se demandent pourquoi Gaspard s’est... suicidé. Bientôt, Arthu</t>
  </si>
  <si>
    <t>rd s’est... suicidé. Bientôt, Arthur, qui est armé, disparaît. Rov</t>
  </si>
  <si>
    <t>Boulevard du palais (S16-E6)</t>
  </si>
  <si>
    <t>Isabelle, employée d’un centre éducati</t>
  </si>
  <si>
    <t>Laurence Manet</t>
  </si>
  <si>
    <t>tive ne fait plus confiance à Laurence Manet, traumatisée par le viol et l</t>
  </si>
  <si>
    <t>urs apprennent rapidement que Laurence Manet, la directrice, était en conf</t>
  </si>
  <si>
    <t>écouverte dans ce centre où l'équipe éducative ne fait plus confia</t>
  </si>
  <si>
    <t xml:space="preserve"> Nadia Lintz et le commandant Rovère vont chercher à savoir si la </t>
  </si>
  <si>
    <t>stes, pensionnaires de... cet établissement spécialisé. Les enquêteurs ap</t>
  </si>
  <si>
    <t>commandant Rovère</t>
  </si>
  <si>
    <t xml:space="preserve">le. La juge Nadia Lintz et le commandant Rovère vont chercher à savoir si la </t>
  </si>
  <si>
    <t xml:space="preserve"> était en conflit ouvert avec Isabelle, qui menaçait de la dénoncer </t>
  </si>
  <si>
    <t>Nadia Lintz</t>
  </si>
  <si>
    <t xml:space="preserve">uteau à son domicile. La juge Nadia Lintz et le commandant Rovère vont </t>
  </si>
  <si>
    <t>Mongeville (S1-E13)</t>
  </si>
  <si>
    <t>e luxe où elle travaillait. L'hôtel accueillait le séminaire d'un</t>
  </si>
  <si>
    <t>Clara, serveuse, est retrouvée mort</t>
  </si>
  <si>
    <t>Valentine Duteil</t>
  </si>
  <si>
    <t>ne Mongeville et la capitaine Valentine Duteil sont chargés des investigatio</t>
  </si>
  <si>
    <t>Alban Ségur</t>
  </si>
  <si>
    <t>présents au moment du drame : Alban Ségur, le charismatique président-d</t>
  </si>
  <si>
    <t>Antoine Mongeville</t>
  </si>
  <si>
    <t>ateurs de la société. Le juge Antoine Mongeville et la capitaine Valentine Dut</t>
  </si>
  <si>
    <t xml:space="preserve">ccueillait le séminaire d'une entreprise de produits cosmétiques bio. </t>
  </si>
  <si>
    <t>Hervé Lamski</t>
  </si>
  <si>
    <t>Hervé Lamski, jeune et talentueux médecin,</t>
  </si>
  <si>
    <t>gne de mire : la capitaine... Valentine Duteil, présente sur les lieux au mo</t>
  </si>
  <si>
    <t>avant, avant qu'il ne parte à Nice.</t>
  </si>
  <si>
    <t>Dampierre</t>
  </si>
  <si>
    <t xml:space="preserve">sa future belle-famille : les Dampierre, à la tête d'un empire de la </t>
  </si>
  <si>
    <t>Hervé</t>
  </si>
  <si>
    <t>le avait été la petite amie d'Hervé deux ans auparavant, avant qu</t>
  </si>
  <si>
    <t>e de son bureau. Mais le juge Mongeville et la capitaine Duteil pensen</t>
  </si>
  <si>
    <t>Ambitieux</t>
  </si>
  <si>
    <t>ne dissimulant... un meurtre. Ambitieux... et imaginatif, Valéry Prat</t>
  </si>
  <si>
    <t>Grand Ouest</t>
  </si>
  <si>
    <t>icide à la une du quotidien « Grand Ouest », dont il est le rédacteur e</t>
  </si>
  <si>
    <t>brant avant qu’il ne rejoigne Paris pour fonder son propre magazi</t>
  </si>
  <si>
    <t>Collaborateurs</t>
  </si>
  <si>
    <t>r les chemins de la réussite. Collaborateurs rancuniers, partenaires dupés</t>
  </si>
  <si>
    <t>Valéry Prat</t>
  </si>
  <si>
    <t xml:space="preserve">Valéry Prat annonce son suicide à la une </t>
  </si>
  <si>
    <t>. Ambitieux... et imaginatif, Valéry Prat ne s’était pas fait que des a</t>
  </si>
  <si>
    <t>icide à la une du quotidien « Grand Ouest », dont il est le rédac</t>
  </si>
  <si>
    <t>Duteil</t>
  </si>
  <si>
    <t>ge Mongeville et la capitaine Duteil pensent qu'il s'agit d'une so</t>
  </si>
  <si>
    <t>naliste trop encombrant avant qu’il ne rejoigne Paris pour fond</t>
  </si>
  <si>
    <t>capitaine Duteil</t>
  </si>
  <si>
    <t>Mais le juge Mongeville et la capitaine Duteil pensent qu'il s'agit d'une so</t>
  </si>
  <si>
    <t xml:space="preserve"> s'agit d'une sordide mise en scène dissimulant... un meurtre. Am</t>
  </si>
  <si>
    <t>Prof T. (S1-E1)</t>
  </si>
  <si>
    <t>Dan Levasseur</t>
  </si>
  <si>
    <t>s inspecteurs Lise Doumère et Dan Levasseur, trouvent plusieurs similitud</t>
  </si>
  <si>
    <t>Lise Doumère</t>
  </si>
  <si>
    <t>de l'enquête, les inspecteurs Lise Doumère et Dan Levasseur, trouvent pl</t>
  </si>
  <si>
    <t>Julien Tardieu</t>
  </si>
  <si>
    <t xml:space="preserve"> tôt. Ils demandent l'aide de Julien Tardieu, professeur de criminologie..</t>
  </si>
  <si>
    <t>Prof T. (S1-E2)</t>
  </si>
  <si>
    <t>t visite à Julien Tardieu à l'université car ce dernier... avait eu un</t>
  </si>
  <si>
    <t xml:space="preserve"> Lise et Dan rendent visite à Julien Tardieu à l'université car ce dernier</t>
  </si>
  <si>
    <t>Lise et Dan</t>
  </si>
  <si>
    <t>ement malade et hospitalisée. Lise et Dan rendent visite à Julien Tardi</t>
  </si>
  <si>
    <t>Lise</t>
  </si>
  <si>
    <t>ement malade et hospitalisée. Lise et Dan rendent visite à Julie</t>
  </si>
  <si>
    <t>lade et hospitalisée. Lise et Dan rendent visite à Julien Tardi</t>
  </si>
  <si>
    <t>harné sur elle. Interrogé par Lise, le père de la victime confie</t>
  </si>
  <si>
    <t>Vanessa Dolivet</t>
  </si>
  <si>
    <t>Vanessa Dolivet, une jeune femme de 17 ans, e</t>
  </si>
  <si>
    <t>ur une vidéo de surveillance, Lise remarque un motard au comport</t>
  </si>
  <si>
    <t>trouvé mort dans sa chambre d'hôtel. Il a été tué à l'arme blanch</t>
  </si>
  <si>
    <t>Henri Marsan</t>
  </si>
  <si>
    <t>Henri Marsan, chirurgien esthétique de ren</t>
  </si>
  <si>
    <t>sa disparition. Interrogé par Lise et Dan, il dit que son camara</t>
  </si>
  <si>
    <t>commissaire Flammand</t>
  </si>
  <si>
    <t>ne plus être sollicité par le commissaire Flammand.  )</t>
  </si>
  <si>
    <t>sa disparition. Interrogé par Lise et Dan, il dit que son camarade avai</t>
  </si>
  <si>
    <t>Nolan Morand</t>
  </si>
  <si>
    <t>Nolan Morand, étudiant en lettres modernes</t>
  </si>
  <si>
    <t xml:space="preserve">s quatre jours. Très inquiet, Maxime, son colocataire, signale sa </t>
  </si>
  <si>
    <t>examens. Pendant ce temps,... Julien Tardieu semble particulièrement contr</t>
  </si>
  <si>
    <t>Flammand</t>
  </si>
  <si>
    <t xml:space="preserve"> sollicité par le commissaire Flammand.  )</t>
  </si>
  <si>
    <t>rition. Interrogé par Lise et Dan, il dit que son camarade avai</t>
  </si>
  <si>
    <t>Tamara</t>
  </si>
  <si>
    <t xml:space="preserve">Tamara, un escort girl de 30 ans, a </t>
  </si>
  <si>
    <t>suicide. Consulté par Lise et Dan, Julien Tardieu est particuli</t>
  </si>
  <si>
    <t>hèse du suicide. Consulté par Lise et Dan, Julien Tardieu est particuli</t>
  </si>
  <si>
    <t>hèse du suicide. Consulté par Lise et Dan, Julien Tardieu est pa</t>
  </si>
  <si>
    <t xml:space="preserve"> plastique. Pendant ce temps, Paul est de retour à son poste.  )</t>
  </si>
  <si>
    <t xml:space="preserve"> victime. En... inspectant la scène de crime, il comprend qu'elle</t>
  </si>
  <si>
    <t xml:space="preserve">de. Consulté par Lise et Dan, Julien Tardieu est particulièrement troublé </t>
  </si>
  <si>
    <t>Les enquêtes de Murdoch (S3-E1)</t>
  </si>
  <si>
    <t xml:space="preserve"> de sa cousine Penny, venue à Toronto pour étudier le secrétariat.</t>
  </si>
  <si>
    <t>s de l'époque. Parallèlement, George reçoit la visite de sa cousin</t>
  </si>
  <si>
    <t>eçoit la visite de sa cousine Penny, venue à Toronto pour étudier</t>
  </si>
  <si>
    <t>Murdoch</t>
  </si>
  <si>
    <t xml:space="preserve"> une... soixantaine d'années. Murdoch cherche des témoins de l'époq</t>
  </si>
  <si>
    <t>aton est découvert au pied de la demeure familiale. D'après ses proche</t>
  </si>
  <si>
    <t xml:space="preserve"> William Godfrey, le maître d'hôtel, croit avoir aperçu un fantôm</t>
  </si>
  <si>
    <t>William Godfrey</t>
  </si>
  <si>
    <t>. Lorsqu'il a trouvé le mort, William Godfrey, le maître d'hôtel, croit avo</t>
  </si>
  <si>
    <t>manoir des Beaton</t>
  </si>
  <si>
    <t>omestiques, il apprend que le manoir des Beaton... a la réputation d'être han</t>
  </si>
  <si>
    <t>Chauncey Beaton</t>
  </si>
  <si>
    <t>une nuit d'orage, le corps de Chauncey Beaton est découvert au pied de la d</t>
  </si>
  <si>
    <t>Mais en inspectant les lieux, Murdoch pense que le pauvre homme a é</t>
  </si>
  <si>
    <t>Beaton</t>
  </si>
  <si>
    <t xml:space="preserve"> il apprend que le manoir des Beaton... a la réputation d'être han</t>
  </si>
  <si>
    <t>La mante</t>
  </si>
  <si>
    <t>Jeanne Deber</t>
  </si>
  <si>
    <t xml:space="preserve"> ans après la condamnation de Jeanne Deber, dite « La Mante », pour avoi</t>
  </si>
  <si>
    <t>Feracci</t>
  </si>
  <si>
    <t>oire. Bientôt, le commissaire Feracci reçoit une lettre de la priso</t>
  </si>
  <si>
    <t>La Mante</t>
  </si>
  <si>
    <t>ation de Jeanne Deber, dite « La Mante », pour avoir violemment assa</t>
  </si>
  <si>
    <t>Damien Carrot</t>
  </si>
  <si>
    <t>Damien Carrot et ses équipes sont à la rech</t>
  </si>
  <si>
    <t>Séverin</t>
  </si>
  <si>
    <t>. photomontages dans lesquels Séverin s'est substitué à la place d'</t>
  </si>
  <si>
    <t>quipes sont à la recherche de Séverin, soupçonné d'être l'auteur de</t>
  </si>
  <si>
    <t>Damien Carrot et ses équipes sont à la recherche de Séveri</t>
  </si>
  <si>
    <t>Au-delà des apparences</t>
  </si>
  <si>
    <t>'affaire en main et interroge Alexandra. Peu après, la voiture, le sa</t>
  </si>
  <si>
    <t>Lacroix</t>
  </si>
  <si>
    <t xml:space="preserve"> sans histoires. Le capitaine Lacroix prend l'affaire en main et in</t>
  </si>
  <si>
    <t>Alexandra Verdet</t>
  </si>
  <si>
    <t xml:space="preserve"> la vie des jumelles Manon et Alexandra Verdet bascule. Alors qu'une fête de</t>
  </si>
  <si>
    <t>capitaine Lacroix</t>
  </si>
  <si>
    <t>pparemment sans histoires. Le capitaine Lacroix prend l'affaire en main et in</t>
  </si>
  <si>
    <t>titutrice dans un village des Vosges, disparaît. Accident ? Dispar</t>
  </si>
  <si>
    <t>fête de famille était prévue, Manon, discrète institutrice dans u</t>
  </si>
  <si>
    <t xml:space="preserve"> sac à main et le portable de Manon sont retrouvés au bord d'une </t>
  </si>
  <si>
    <t>village des Vosges</t>
  </si>
  <si>
    <t>discrète institutrice dans un village des Vosges, disparaît. Accident ? Dispar</t>
  </si>
  <si>
    <t>route départementale</t>
  </si>
  <si>
    <t xml:space="preserve"> sont retrouvés au bord d'une route départementale enneigée.</t>
  </si>
  <si>
    <t xml:space="preserve">versaire, la vie des jumelles Manon et Alexandra Verdet bascule. </t>
  </si>
  <si>
    <t>rivière, mais pas le corps de Manon. L'enseignante avait pris cet</t>
  </si>
  <si>
    <t>oge un automobiliste qui a vu Manon avec cette robe rouge en plei</t>
  </si>
  <si>
    <t xml:space="preserve"> famille est sous le choc. La police interroge un automobiliste qu</t>
  </si>
  <si>
    <t>Big Bang Theory</t>
  </si>
  <si>
    <t xml:space="preserve"> Internet les publications de Leonard et Sheldon. Les deux scientif</t>
  </si>
  <si>
    <t>Un troll critique sur Internet les publications de Leonard e</t>
  </si>
  <si>
    <t>Sheldon</t>
  </si>
  <si>
    <t>es publications de Leonard et Sheldon. Les deux scientifiques doive</t>
  </si>
  <si>
    <t xml:space="preserve"> elle se targue d'apprendre à Sheldon comment lâcher prise. Mais el</t>
  </si>
  <si>
    <t>ure du magasin de BD. Quant à Penny, elle se targue d'apprendre à</t>
  </si>
  <si>
    <t>magasin de BD</t>
  </si>
  <si>
    <t>onde attend la réouverture du magasin de BD. Quant à Penny, elle se targu</t>
  </si>
  <si>
    <t>Howard</t>
  </si>
  <si>
    <t>Howard apprend une nouvelle choquant</t>
  </si>
  <si>
    <t>ouver la fiabilité d’un test, Sheldon et Penny tentent une expérien</t>
  </si>
  <si>
    <t>x. Pendant ce temps, Leonard, Amy, Raj et Emily passent la soir</t>
  </si>
  <si>
    <t>e temps, Leonard, Amy, Raj et Emily passent la soirée à essayer d</t>
  </si>
  <si>
    <t>x amoureux. Pendant ce temps, Leonard, Amy, Raj et Emily passent la</t>
  </si>
  <si>
    <t>abilité d’un test, Sheldon et Penny tentent une expérience inhabi</t>
  </si>
  <si>
    <t>Raj</t>
  </si>
  <si>
    <t xml:space="preserve">ndant ce temps, Leonard, Amy, Raj et Emily passent la soirée à </t>
  </si>
  <si>
    <t>How I Met Your Mother (S7-E20)</t>
  </si>
  <si>
    <t>toujours dénigré. Marshall et Lily l'accompagnent...</t>
  </si>
  <si>
    <t>GNB</t>
  </si>
  <si>
    <t>ion des nouveaux locaux de la GNB est imminente, Ted tient à ob</t>
  </si>
  <si>
    <t>caux de la GNB est imminente, Ted tient à obtenir les excuses d</t>
  </si>
  <si>
    <t>re, qui l'a toujours dénigré. Marshall et Lily l'accompagnent...</t>
  </si>
  <si>
    <t>au cours d'une grande soirée. Barney compte profiter de l'occasion</t>
  </si>
  <si>
    <t>immeuble de la GNB</t>
  </si>
  <si>
    <t>apprête à inaugurer le nouvel immeuble de la GNB au cours d'une grande soirée.</t>
  </si>
  <si>
    <t>urer le nouvel immeuble de la GNB au cours d'une grande soirée.</t>
  </si>
  <si>
    <t>Ted s'apprête à inaugurer le nouv</t>
  </si>
  <si>
    <t>Patrice</t>
  </si>
  <si>
    <t>r de l'occasion pour demander Patrice en mariage, mais tout ne se p</t>
  </si>
  <si>
    <t>How I Met Your Mother (S9-E5)</t>
  </si>
  <si>
    <t>Lily et Ted se disputent l'organis</t>
  </si>
  <si>
    <t>Lily et Ted se disputent l'organisation d</t>
  </si>
  <si>
    <t xml:space="preserve"> l'organisation du mariage de Barney et Robin, fiancés depuis peu.</t>
  </si>
  <si>
    <t>ation du mariage de Barney et Robin, fiancés depuis peu. Plus gra</t>
  </si>
  <si>
    <t>Barney ne cesse d'encourager Ted à r</t>
  </si>
  <si>
    <t>Barney ne cesse d'encourager Ted à rester avec sa nouvelle pet</t>
  </si>
  <si>
    <t>Robon</t>
  </si>
  <si>
    <t>ifférence d'âge. De son côté, Robon s'habitue petit à petit à son</t>
  </si>
  <si>
    <t>Robin Sparkles</t>
  </si>
  <si>
    <t>figure Robin, alors surnommée Robin Sparkles. De leur côté, Marshall et Li</t>
  </si>
  <si>
    <t>de la dernière petite amie de Ted.</t>
  </si>
  <si>
    <t xml:space="preserve">es. De leur côté, Marshall et Lily sont inquiets à propos de la </t>
  </si>
  <si>
    <t>cumentaire musicale où figure Robin, alors surnommée Robin Sparkl</t>
  </si>
  <si>
    <t>Robin Sparkles. De leur côté, Marshall et Lily sont inquiets à propo</t>
  </si>
  <si>
    <t>Barney découvre un épisode oublié d'</t>
  </si>
  <si>
    <t>Scrubs - Die Anfänger (S1-E1)</t>
  </si>
  <si>
    <t>Elliot Reid IMDB</t>
  </si>
  <si>
    <t xml:space="preserve">t la connaissance de la belle Elliot Reid IMDB: Three interns - two medical </t>
  </si>
  <si>
    <t>John Dorian</t>
  </si>
  <si>
    <t>tre ans d'études de médecine, John Dorian s'apprête à entrer comme inte</t>
  </si>
  <si>
    <t>Sacred Heart teaching hospital</t>
  </si>
  <si>
    <t>- kick off their first day at Sacred Heart teaching hospital.</t>
  </si>
  <si>
    <t>Sacré Coeur</t>
  </si>
  <si>
    <t xml:space="preserve"> comme interne à l'hôpital du Sacré Coeur. Mais ce premier jour l'angoi</t>
  </si>
  <si>
    <t>Three interns</t>
  </si>
  <si>
    <t>de la belle Elliot Reid IMDB: Three interns - two medical and one surgica</t>
  </si>
  <si>
    <t>hôpital du Sacré</t>
  </si>
  <si>
    <t>te à entrer comme interne à l'hôpital du Sacré Coeur. Mais ce premier jour l</t>
  </si>
  <si>
    <t>Elliot</t>
  </si>
  <si>
    <t>JD, Turk et Elliot sont internes depuis deux sem</t>
  </si>
  <si>
    <t xml:space="preserve"> cache pas son attirance pour Carla, l'infirmière.</t>
  </si>
  <si>
    <t>Turk</t>
  </si>
  <si>
    <t>nt avoir des vues sur Elliot, Turk, lui, ne cache pas son attira</t>
  </si>
  <si>
    <t>JD, Turk et Elliot sont internes depui</t>
  </si>
  <si>
    <t>JD</t>
  </si>
  <si>
    <t>dre leurs marques. Tandis que JD dément avoir des vues sur Ell</t>
  </si>
  <si>
    <t>JD, Turk et Elliot sont internes</t>
  </si>
  <si>
    <t xml:space="preserve"> JD dément avoir des vues sur Elliot, Turk, lui, ne cache pas son </t>
  </si>
  <si>
    <t>chirurgiens et de petite amie Carla</t>
  </si>
  <si>
    <t>Carla
Chacun</t>
  </si>
  <si>
    <t>ls veillent un patient, JD et Elliot s'aperçoivent qu'ils éprouven</t>
  </si>
  <si>
    <t>e. De son côté, Turk délaisse JD au profit de ses nouveaux ami</t>
  </si>
  <si>
    <t>s qu'ils veillent un patient, JD et Elliot s'aperçoivent qu'il</t>
  </si>
  <si>
    <t xml:space="preserve">un pour l'autre. De son côté, Turk délaisse JD au profit de ses </t>
  </si>
  <si>
    <t>e voir une poitrine de femme. Elliot soulève alors sa blouse, ce q</t>
  </si>
  <si>
    <t>docteur Cox</t>
  </si>
  <si>
    <t>der de lever la suspension du docteur Cox.</t>
  </si>
  <si>
    <t xml:space="preserve">conseil d'administration de l'hôpital. Il voudrait lui demander de </t>
  </si>
  <si>
    <t>Cox</t>
  </si>
  <si>
    <t>ever la suspension du docteur Cox.</t>
  </si>
  <si>
    <t>John s'occupe d'une jeune femme fa</t>
  </si>
  <si>
    <t>Nick Murdoch</t>
  </si>
  <si>
    <t>JD est jaloux de Nick Murdoch, un autre interne particulièr</t>
  </si>
  <si>
    <t>ompétences et sa gentillesse. Turk, de son côté, éprouve des dif</t>
  </si>
  <si>
    <t>JD est jaloux de Nick Murdoch, u</t>
  </si>
  <si>
    <t>une mission : coloniser Mars. Amy est furieuse. De son côté, Le</t>
  </si>
  <si>
    <t>Sheldon et Amy se rendent dans une animaleri</t>
  </si>
  <si>
    <t xml:space="preserve"> pour une mission : coloniser Mars. Amy est furieuse. De son côt</t>
  </si>
  <si>
    <t xml:space="preserve">my est furieuse. De son côté, Leonard surprend Penny avec un achat </t>
  </si>
  <si>
    <t>Sheldon et Amy se rendent dans une an</t>
  </si>
  <si>
    <t>De son côté, Leonard surprend Penny avec un achat réservé aux adu</t>
  </si>
  <si>
    <t xml:space="preserve">une femme apprend bientôt que Sheldon a postulé pour une mission : </t>
  </si>
  <si>
    <t>ue Sheldon a postulé pour une mission : coloniser Mars. Amy est fur</t>
  </si>
  <si>
    <t>animalerie</t>
  </si>
  <si>
    <t>on et Amy se rendent dans une animalerie. La jeune femme apprend bient</t>
  </si>
  <si>
    <t>Leonard est contrarié lorsqu'il const</t>
  </si>
  <si>
    <t>l il a rédigé un article avec Sheldon ne mentionne pas son nom. Par</t>
  </si>
  <si>
    <t>Wolowitz</t>
  </si>
  <si>
    <t xml:space="preserve"> Par ailleurs, la demeure des Wolowitz se retrouve plongée dans le n</t>
  </si>
  <si>
    <t>la demeure des Wolowitz</t>
  </si>
  <si>
    <t>ne pas son nom. Par ailleurs, la demeure des Wolowitz se retrouve plongée dans le n</t>
  </si>
  <si>
    <t>l'une de leurs idoles. Raj et Amy organisent une partie de ping</t>
  </si>
  <si>
    <t>Université de Berkeley</t>
  </si>
  <si>
    <t xml:space="preserve"> prononcer une allocution à l'Université de Berkeley. Mais en chemin, ils décident</t>
  </si>
  <si>
    <t xml:space="preserve">ontrer l'une de leurs idoles. Raj et Amy organisent une partie </t>
  </si>
  <si>
    <t xml:space="preserve">Leonard et Sheldon sont invités à prononcer une </t>
  </si>
  <si>
    <t>Leonard et Sheldon sont invités à pro</t>
  </si>
  <si>
    <t>Bernadette</t>
  </si>
  <si>
    <t xml:space="preserve"> de régler un différend entre Bernadette... et Howard.</t>
  </si>
  <si>
    <t>férend entre Bernadette... et Howard.</t>
  </si>
  <si>
    <t>The Big Bang Theory (S8-E20)</t>
  </si>
  <si>
    <t>Sheldon et Amy fabriquent une cabane avec de</t>
  </si>
  <si>
    <t>brother he never knew he had. Penny is invited to appear on Wil W</t>
  </si>
  <si>
    <t>odcast de Will Wheaton. IMDB: Howard meets the half-brother he nev</t>
  </si>
  <si>
    <t>Wheaton</t>
  </si>
  <si>
    <t>y is invited to appear on Wil Wheaton's podcast.</t>
  </si>
  <si>
    <t>son demi-frère, Josh. Quant à Penny, elle intervient lors du podc</t>
  </si>
  <si>
    <t>des couvertures. De son côté, Howard découvre avec stupeur l'exist</t>
  </si>
  <si>
    <t>'existence de son demi-frère, Josh. Quant à Penny, elle intervie</t>
  </si>
  <si>
    <t>s du podcast de Will Wheaton. IMDB: Howard meets the half-brothe</t>
  </si>
  <si>
    <t>Will Wheaton</t>
  </si>
  <si>
    <t>intervient lors du podcast de Will Wheaton. IMDB: Howard meets the half-</t>
  </si>
  <si>
    <t>Wil Wheaton's podcast</t>
  </si>
  <si>
    <t>Penny is invited to appear on Wil Wheaton's podcast.</t>
  </si>
  <si>
    <t>Wil Wheaton'</t>
  </si>
  <si>
    <t xml:space="preserve">Sheldon et Amy fabriquent une cabane </t>
  </si>
  <si>
    <t xml:space="preserve">prochaine mission de la NASA. Penny se demande si elle ne va pas </t>
  </si>
  <si>
    <t>mission de la NASA</t>
  </si>
  <si>
    <t xml:space="preserve">errestre lors d'une prochaine mission de la NASA. Penny se demande si elle ne </t>
  </si>
  <si>
    <t xml:space="preserve">Raj doit imaginer un message qui </t>
  </si>
  <si>
    <t xml:space="preserve">d'une prochaine mission de la NASA. Penny se demande si elle ne </t>
  </si>
  <si>
    <t>rs d'ouverture à son ancienne école dans le New Jersey. Malheureu</t>
  </si>
  <si>
    <t xml:space="preserve">Sheldon et Howard ne parviennent pas </t>
  </si>
  <si>
    <t>étences en tant qu'ingénieur. Leonard est, quant à lui, invité à fa</t>
  </si>
  <si>
    <t>Sheldon et Howard ne parviennent pas à faire vo</t>
  </si>
  <si>
    <t>est annulé. Pendant ce temps, Raj sème la zizanie chez ses pare</t>
  </si>
  <si>
    <t>New Jersey</t>
  </si>
  <si>
    <t xml:space="preserve"> à son ancienne école dans le New Jersey. Malheureusement, il ne peut </t>
  </si>
  <si>
    <t xml:space="preserve">sion. Bernadette aimerait que Stuart et Howard l'aident davantage </t>
  </si>
  <si>
    <t>adette aimerait que Stuart et Howard l'aident davantage dans la no</t>
  </si>
  <si>
    <t xml:space="preserve"> déplacement pour l'occasion. Bernadette aimerait que Stuart et Howard</t>
  </si>
  <si>
    <t>Sheldon et Leonard s'apprêtent à rece</t>
  </si>
  <si>
    <t>Sheldon et Leonard s'apprêtent à recevoir une ré</t>
  </si>
  <si>
    <t>nt davantage dans la nouvelle maison.</t>
  </si>
  <si>
    <t>Captain Marvel</t>
  </si>
  <si>
    <t>Hala</t>
  </si>
  <si>
    <t>ombattante vit sur la planète Hala, capitale du peuple des Kree,</t>
  </si>
  <si>
    <t>Kree</t>
  </si>
  <si>
    <t xml:space="preserve"> Hala, capitale du peuple des Kree, un peuple à forme humaine et</t>
  </si>
  <si>
    <t xml:space="preserve">de superpouvoirs. Vers a pour mission d'empêcher... les ennemis de </t>
  </si>
  <si>
    <t>Vers</t>
  </si>
  <si>
    <t>Surnommée Vers, une redoutable combattante v</t>
  </si>
  <si>
    <t xml:space="preserve"> guerre. Vers se retrouve sur Terre à la fin des années 1980, pér</t>
  </si>
  <si>
    <t>Skrulls</t>
  </si>
  <si>
    <t xml:space="preserve">es ennemis de son peuple, les Skrulls, de s'emparer d'une nouvelle </t>
  </si>
  <si>
    <t>Bloody Milkshake</t>
  </si>
  <si>
    <t>La Firme</t>
  </si>
  <si>
    <t>s'acquitter d'un contrat pour La Firme, une société criminelle tenue</t>
  </si>
  <si>
    <t>Firme</t>
  </si>
  <si>
    <t>ile de Nathan, un cadre de La Firme, qui a fait d'elle une tueuse</t>
  </si>
  <si>
    <t>cquitter d'un contrat pour La Firme, une société criminelle tenue</t>
  </si>
  <si>
    <t>Scarlet</t>
  </si>
  <si>
    <t>nze ans plus tôt par sa mère, Scarlet, également tueuse à gages, ob</t>
  </si>
  <si>
    <t>l'aile de Nathan, un cadre de La Firme, qui a fait d'elle une tueuse</t>
  </si>
  <si>
    <t xml:space="preserve">'est retrouvée sous l'aile de Nathan, un cadre de La Firme, qui a </t>
  </si>
  <si>
    <t>Sam est une tueuse professionnell</t>
  </si>
  <si>
    <t>point de contact habituel, un restaurant. Elle se souvient alors comme</t>
  </si>
  <si>
    <t>Un monde, un regard</t>
  </si>
  <si>
    <t>Rebecca Fitoussi</t>
  </si>
  <si>
    <t>Une fois par semaine, Rebecca Fitoussi reçoit sur son plateau des pe</t>
  </si>
  <si>
    <t>Bonjour chez vous !</t>
  </si>
  <si>
    <t>tualité qui concerne tous les Français. Au programme : des débats, d</t>
  </si>
  <si>
    <t>Programme de la nuit</t>
  </si>
  <si>
    <t>Voirplusmoins
Antoine de Maximy</t>
  </si>
  <si>
    <t>J'irai dormir chez vous</t>
  </si>
  <si>
    <t>et où la bière coule à flots. Antoine termine son séjour à IgaWarta</t>
  </si>
  <si>
    <t xml:space="preserve">lexe. Il débute son périple à Sydney où les gens se montrent à la </t>
  </si>
  <si>
    <t>IgaWarta</t>
  </si>
  <si>
    <t xml:space="preserve"> Antoine termine son séjour à IgaWarta où, malgré tous ses efforts, </t>
  </si>
  <si>
    <t>ses valises et ses caméras en Australie, où sa démarche en a laissé p</t>
  </si>
  <si>
    <t>Coober Pedy</t>
  </si>
  <si>
    <t xml:space="preserve"> voyageur. Il se rend ensuite Coober Pedy, ville minière... au milieu d</t>
  </si>
  <si>
    <t>Antoine de Maximy</t>
  </si>
  <si>
    <t>Antoine de Maximy pose ses valises et ses camér</t>
  </si>
  <si>
    <t>Cecilia</t>
  </si>
  <si>
    <t xml:space="preserve"> riches. Il rencontre ensuite Cecilia, une jeune femme qui l’invite</t>
  </si>
  <si>
    <t>Buenos Aires</t>
  </si>
  <si>
    <t>dans la capitale argentine, à Buenos Aires. Sur place, il est chaleureus</t>
  </si>
  <si>
    <t>Ushuaia</t>
  </si>
  <si>
    <t>a très touristique ville... d’Ushuaia. Après avoir visité le centre</t>
  </si>
  <si>
    <t>ns les endroits reculés de la Patagonie, où il fait la connaissance d</t>
  </si>
  <si>
    <t>capitale argentine</t>
  </si>
  <si>
    <t>ne de Maximy débarque dans la capitale argentine, à Buenos Aires. Sur place, i</t>
  </si>
  <si>
    <t>Antoine de Maximy débarque dans la capitale arg</t>
  </si>
  <si>
    <t>où il fait la connaissance de Gabriel, qui vit seul dans sa cabane.</t>
  </si>
  <si>
    <t>Iguazu</t>
  </si>
  <si>
    <t xml:space="preserve"> se diriger vers les chutes d’Iguazu, situées à la frontière du Br</t>
  </si>
  <si>
    <t>Indiens Guarani</t>
  </si>
  <si>
    <t xml:space="preserve"> à entrer en contact avec des Indiens Guarani qui vivent dans la forêt.</t>
  </si>
  <si>
    <t>zu, situées à la frontière du Brésil et du Paraguay. Là-bas, le ro</t>
  </si>
  <si>
    <t>des Indiens Guarani</t>
  </si>
  <si>
    <t>rche à entrer en contact avec des Indiens Guarani qui vivent dans la forêt.</t>
  </si>
  <si>
    <t>grftagGentileP</t>
  </si>
  <si>
    <t xml:space="preserve">t accueilli par un avocat des quartiers riches. Il rencontre ensuite </t>
  </si>
  <si>
    <t>Paraguay</t>
  </si>
  <si>
    <t xml:space="preserve"> la frontière du Brésil et du Paraguay. Là-bas, le routard cherche à</t>
  </si>
  <si>
    <t>Pininfarina</t>
  </si>
  <si>
    <t xml:space="preserve">inée par un partenariat entre Pininfarina et le bureau de design de la </t>
  </si>
  <si>
    <t>e en état est phénoménale. Si Aurélien veut la revendre un bon prix,</t>
  </si>
  <si>
    <t xml:space="preserve">ue Peugeot. Gerry a relevé la mission d’en acquérir... une pour un </t>
  </si>
  <si>
    <t>Résumé La Peugeot 405 mi16 est une familiale sp</t>
  </si>
  <si>
    <t xml:space="preserve"> design de la marque Peugeot. Gerry a relevé la mission d’en acqu</t>
  </si>
  <si>
    <t>Peugeot 405 mi16</t>
  </si>
  <si>
    <t>Résumé La Peugeot 405 mi16 est une familiale sportive fr</t>
  </si>
  <si>
    <t>bureau de design de la marque Peugeot. Gerry a relevé la mission d’</t>
  </si>
  <si>
    <t>ser sérieusement les manches. Voirplusmoins</t>
  </si>
  <si>
    <t>ot. Gerry a relevé la mission d’en acquérir... une pour un pri</t>
  </si>
  <si>
    <t>firme de Stuttgart</t>
  </si>
  <si>
    <t xml:space="preserve">é intégralement conçue par la firme de Stuttgart dès 1964. C’est une 911 type </t>
  </si>
  <si>
    <t>Carrera 4S</t>
  </si>
  <si>
    <t xml:space="preserve"> 1964. C’est une 911 type 996 Carrera 4S de 2004 que Gerry vient d’acq</t>
  </si>
  <si>
    <t xml:space="preserve">pe 996 Carrera 4S de 2004 que Gerry vient d’acquérir à bas prix. </t>
  </si>
  <si>
    <t>igation des plus modernes. Si Aurélien veut la revendre un bon prix,</t>
  </si>
  <si>
    <t xml:space="preserve"> va lui falloir avec l’aide d’Aurélien se retrousser sérieusement le</t>
  </si>
  <si>
    <t xml:space="preserve"> firme de Stuttgart dès 1964. C’est une 911 type 996 Carrera 4</t>
  </si>
  <si>
    <t>La Porsche 911 est une automobile sporti</t>
  </si>
  <si>
    <t>Porsche 911</t>
  </si>
  <si>
    <t>La Porsche 911 est une automobile sportive m</t>
  </si>
  <si>
    <t>Réfection</t>
  </si>
  <si>
    <t xml:space="preserve"> la cote ne fait que croitre. Réfection complète du moteur, débossela</t>
  </si>
  <si>
    <t>Smica Coupe Bertone</t>
  </si>
  <si>
    <t>erry fait l'acquisition d'une Smica Coupe Bertone pour la modique somme de 10 5</t>
  </si>
  <si>
    <t>Simca 1000 Berline</t>
  </si>
  <si>
    <t>61 à 1967 est un dérivé de la Simca 1000 Berline, avec qui elle partage de nom</t>
  </si>
  <si>
    <t>Simca 1000</t>
  </si>
  <si>
    <t>61 à 1967 est un dérivé de la Simca 1000 Berline, avec qui elle partag</t>
  </si>
  <si>
    <t xml:space="preserve">odique somme de 10 500 euros. Perle rare, la voiture produite de </t>
  </si>
  <si>
    <t>Gerry fait l'acquisition d'une Smic</t>
  </si>
  <si>
    <t>voiture a été produite pour l'Angleterre : ce qui signifie que le vola</t>
  </si>
  <si>
    <t xml:space="preserve">ses innovations techniques. L'Elise, petite voiture sportive qui </t>
  </si>
  <si>
    <t>oite. Aurélien aura donc pour mission de faire passer la conduite à</t>
  </si>
  <si>
    <t>Lotus</t>
  </si>
  <si>
    <t>Lotus est devenue une marque de voi</t>
  </si>
  <si>
    <t>oteur de seulement... 120 ch. Gerry a trouvé un modèle qui est da</t>
  </si>
  <si>
    <t>Formule 1</t>
  </si>
  <si>
    <t>tamment grâce à ses succès en Formule 1 dans les années 60 et pour se</t>
  </si>
  <si>
    <t>le volant se trouve à droite. Aurélien aura donc pour mission de fai</t>
  </si>
  <si>
    <t>elles sont aussi rares que le Spider. Pas sûr que le bénéfice réal</t>
  </si>
  <si>
    <t>ion est important. Pendant qu'Aurélien découvre les mauvaises surpri</t>
  </si>
  <si>
    <t>Gerry pense faire une bonne affaire</t>
  </si>
  <si>
    <t xml:space="preserve">onne affaire en dénichant une Renault Spider de 1997. Son prix est </t>
  </si>
  <si>
    <t>Renault Spider</t>
  </si>
  <si>
    <t>onne affaire en dénichant une Renault Spider de 1997. Son prix est très at</t>
  </si>
  <si>
    <t xml:space="preserve">e série badgée Renault Sport, Gerry essaye de trouver les pièces </t>
  </si>
  <si>
    <t>Renault Sport</t>
  </si>
  <si>
    <t xml:space="preserve">mière voiture de série badgée Renault Sport, Gerry essaye de trouver les </t>
  </si>
  <si>
    <t>mière voiture de série badgée Renault Sport, Gerry essaye de trouve</t>
  </si>
  <si>
    <t>Top Mecanic, 5 jours pour restaurer une épave</t>
  </si>
  <si>
    <t>Olivier De Stefano</t>
  </si>
  <si>
    <t>n mental d'acier. Epaulés par Olivier De Stefano qui ne leur fera aucun cadeau</t>
  </si>
  <si>
    <t>as a été meilleur apprenti de France, Alexi, lui, dispose d'un men</t>
  </si>
  <si>
    <t>Alexi</t>
  </si>
  <si>
    <t xml:space="preserve"> meilleur apprenti de France, Alexi, lui, dispose d'un mental d'a</t>
  </si>
  <si>
    <t xml:space="preserve">Alexi et Lucas, deux apprentis en formation </t>
  </si>
  <si>
    <t>Alexi et Lucas, deux apprentis en f</t>
  </si>
  <si>
    <t>Lucas a été meilleur apprenti de France, Alexi, lui, dispose d'un men</t>
  </si>
  <si>
    <t>ver le défi de l'émission. Si Lucas a été meilleur apprenti de Fr</t>
  </si>
  <si>
    <t>Lors de cette semaine, Nicolas va affronter Clément. Ils ont</t>
  </si>
  <si>
    <t>2 Clio 3</t>
  </si>
  <si>
    <t>e l'histoire de Top Mecanic : 2 Clio 3 totalement... délabrées. Mais</t>
  </si>
  <si>
    <t>ore un peu plus le challenge, Olivier a décidé qu'ils n'auraient qu</t>
  </si>
  <si>
    <t>Top Mecanic : 2 Clio 3</t>
  </si>
  <si>
    <t>pires épaves de l'histoire de Top Mecanic : 2 Clio 3 totalement... délabrées. Mais</t>
  </si>
  <si>
    <t>Clément</t>
  </si>
  <si>
    <t>semaine, Nicolas va affronter Clément. Ils ont le même âge, le même</t>
  </si>
  <si>
    <t>Maxime Richaud</t>
  </si>
  <si>
    <t xml:space="preserve"> détail qui n'a pas échappé à Maxime Richaud. Le boss de la casse leur a d</t>
  </si>
  <si>
    <t>lui qui la débusquera dans le parc en premier gagnera le droit d</t>
  </si>
  <si>
    <t>Top Mecanic</t>
  </si>
  <si>
    <t>pires épaves de l'histoire de Top Mecanic : 2 Clio 3 totalement... déla</t>
  </si>
  <si>
    <t>Clio</t>
  </si>
  <si>
    <t>l'histoire de Top Mecanic : 2 Clio 3 totalement... délabrées. Ma</t>
  </si>
  <si>
    <t>orique qui entre au garage de Wheeler Dealers France pour une remise à neuf</t>
  </si>
  <si>
    <t>il en existait à l'époque des Alpine. Un projet ambitieux pour leq</t>
  </si>
  <si>
    <t xml:space="preserve"> bord dès les années 60. Mais Gerry a une autre idée pour la réno</t>
  </si>
  <si>
    <t xml:space="preserve"> projet ambitieux pour lequel Aurélien devra aménager un véritable a</t>
  </si>
  <si>
    <t xml:space="preserve"> au garage de Wheeler Dealers France pour une remise à neuf : La R</t>
  </si>
  <si>
    <t>Renaut Estafette</t>
  </si>
  <si>
    <t>e pour une remise à neuf : La Renaut Estafette. Artisans, boulangers et même</t>
  </si>
  <si>
    <t>La Renaut Estafette</t>
  </si>
  <si>
    <t>ance pour une remise à neuf : La Renaut Estafette. Artisans, boulangers et même</t>
  </si>
  <si>
    <t>Artisans</t>
  </si>
  <si>
    <t>à neuf : La Renaut Estafette. Artisans, boulangers et même la gendar</t>
  </si>
  <si>
    <t>gendarmerie</t>
  </si>
  <si>
    <t>tisans, boulangers et même la gendarmerie arpentaient les rues à son bo</t>
  </si>
  <si>
    <t>garage de Wheeler</t>
  </si>
  <si>
    <t>esque historique qui entre au garage de Wheeler Dealers France pour une remis</t>
  </si>
  <si>
    <t>orique qui entre au garage de Wheeler Dealers France pour une remise à neuf : La R</t>
  </si>
  <si>
    <t>Travaux XXL : un étage en plus</t>
  </si>
  <si>
    <t>t tenir le planning. En plein Paris, les travaux liés à la surélé</t>
  </si>
  <si>
    <t>Laurent et ses équipes ont été appelés par une famil</t>
  </si>
  <si>
    <t>Laurent et ses équipes ont été appelé</t>
  </si>
  <si>
    <t xml:space="preserve"> liés à la surélévation d'une maison sur les toits d'un immeuble s</t>
  </si>
  <si>
    <t xml:space="preserve">une maison sur les toits d'un immeuble sont d’une complication sans </t>
  </si>
  <si>
    <t>té appelés par une famille de Toulouse qui manquait de place, mais l</t>
  </si>
  <si>
    <t>s ambitieux pour agrandir des maisons ou des immeubles, de la conce</t>
  </si>
  <si>
    <t>ns la région toulousaine, une maison datant des années 2000 s'appr</t>
  </si>
  <si>
    <t>r agrandir des maisons ou des immeubles, de la conception à la réalis</t>
  </si>
  <si>
    <t>éalisation. Les combles d'une maison sont en cours de transformati</t>
  </si>
  <si>
    <t>Laurent et ses équipes sont appelés p</t>
  </si>
  <si>
    <t xml:space="preserve">e 5 jours pour bâtir. Dans la région parisienne, c'est une petite maison qui </t>
  </si>
  <si>
    <t>i doit être transformée en un immeuble de deux étages avec un toit t</t>
  </si>
  <si>
    <t>ire d’environ 50 m2, dans une maison en forme de « L ». Des travau</t>
  </si>
  <si>
    <t xml:space="preserve"> parisienne, c'est une petite maison qui doit être transformée en </t>
  </si>
  <si>
    <t xml:space="preserve">Laurent et ses équipes sont appelés par une famille </t>
  </si>
  <si>
    <t>mur porteur. Le challenge est qu’ils n'ont que 5 jours pour bât</t>
  </si>
  <si>
    <t>étages avec un toit terrasse. C’est le projet audacieux d'un c</t>
  </si>
  <si>
    <t>nt appelés par une famille de Toulouse qui manque de place, et qui s</t>
  </si>
  <si>
    <t>Panathinaïkos / Rennes</t>
  </si>
  <si>
    <t>Maccabi Haïfa</t>
  </si>
  <si>
    <t>nt sur une victoire contre le Maccabi Haïfa et une défaite contre Villarr</t>
  </si>
  <si>
    <t>Bretons</t>
  </si>
  <si>
    <t>enir dans la compétition, les Bretons doivent ramener des points im</t>
  </si>
  <si>
    <t>Haïfa</t>
  </si>
  <si>
    <t>ne victoire contre le Maccabi Haïfa et une défaite contre Villarr</t>
  </si>
  <si>
    <t>Panathinaïkos</t>
  </si>
  <si>
    <t>déplacement sur le terrain du Panathinaïkos. Cette rencontre s’apparente.</t>
  </si>
  <si>
    <t>Rennais</t>
  </si>
  <si>
    <t>Benjamin Bourigeaud et les Rennais restent sur une victoire cont</t>
  </si>
  <si>
    <t>Benjamin Bourigeaud</t>
  </si>
  <si>
    <t>Benjamin Bourigeaud et les Rennais restent sur un</t>
  </si>
  <si>
    <t>Villarréal</t>
  </si>
  <si>
    <t>i Haïfa et une défaite contre Villarréal. Pour avoir un avenir dans la</t>
  </si>
  <si>
    <t>Brighton &amp; Hove Albion / Ajax Amsterdam</t>
  </si>
  <si>
    <t>Brighton</t>
  </si>
  <si>
    <t>e difficile sur le terrain de Brighton. Pour avoir un avenir dans la</t>
  </si>
  <si>
    <t>Ajax Amsterdam</t>
  </si>
  <si>
    <t>obbey et ses partenaires de l'Ajax Amsterdam s'attendent à une rencontre d</t>
  </si>
  <si>
    <t>AEK</t>
  </si>
  <si>
    <t>aite et un match nul contre l'AEK... Athènes et Marseille.</t>
  </si>
  <si>
    <t>Ajax</t>
  </si>
  <si>
    <t>obbey et ses partenaires de l'Ajax Amsterdam s'attendent à une r</t>
  </si>
  <si>
    <t>ul contre l'AEK... Athènes et Marseille.</t>
  </si>
  <si>
    <t>enir dans la compétition, les Anglais se trouvent dans l'obligation</t>
  </si>
  <si>
    <t xml:space="preserve"> un match nul contre l'AEK... Athènes et Marseille.</t>
  </si>
  <si>
    <t>Brian Brobbey</t>
  </si>
  <si>
    <t xml:space="preserve">Brian Brobbey et ses partenaires de l'Ajax </t>
  </si>
  <si>
    <t xml:space="preserve"> et ses partenaires de l'Ajax Amsterdam s'attendent à une rencontre d</t>
  </si>
  <si>
    <t>Bayer Leverkusen / Qarabag</t>
  </si>
  <si>
    <t>Groupe H. Bayer Leverkusen</t>
  </si>
  <si>
    <t>Ligue Europa. 3e journée. Groupe H. Bayer Leverkusen / Qarabag.</t>
  </si>
  <si>
    <t xml:space="preserve">Ligue Europa. 3e journée. Groupe H. Bayer </t>
  </si>
  <si>
    <t>Groupe</t>
  </si>
  <si>
    <t>Ligue Europa. 3e journée. Groupe H. Bayer Leverkusen / Qarabag</t>
  </si>
  <si>
    <t>Ligue Europa. 3e journée. Groupe H.</t>
  </si>
  <si>
    <t>Qarabag</t>
  </si>
  <si>
    <t xml:space="preserve"> Groupe H. Bayer Leverkusen / Qarabag.</t>
  </si>
  <si>
    <t>AS Roma / Slavia Prague</t>
  </si>
  <si>
    <t>Ligue Europa. 3e journée. Groupe G. AS Rom</t>
  </si>
  <si>
    <t>e. Groupe G. AS Roma / Slavia Prague.</t>
  </si>
  <si>
    <t>Groupe G. AS</t>
  </si>
  <si>
    <t>Ligue Europa. 3e journée. Groupe G. AS Roma / Slavia Prague.</t>
  </si>
  <si>
    <t>Groupe G. AS Roma</t>
  </si>
  <si>
    <t>Ligue Europa. 3e journée. Groupe G.</t>
  </si>
  <si>
    <t>Slavia Prague</t>
  </si>
  <si>
    <t xml:space="preserve"> journée. Groupe G. AS Roma / Slavia Prague.</t>
  </si>
  <si>
    <t>Lens / PSV Eindhoven</t>
  </si>
  <si>
    <t>Franck Haise</t>
  </si>
  <si>
    <t>s de la poule. Les joueurs de Franck Haise doivent surveiller la ligne d</t>
  </si>
  <si>
    <t>Lensois</t>
  </si>
  <si>
    <t>rsenal, Facundo Medina et les Lensois vont essayer de prendre trois</t>
  </si>
  <si>
    <t>Leaders du groupe B après nul obtenu à Séville et</t>
  </si>
  <si>
    <t>Séville et la victoire face à Arsenal, Facundo Medina et les Lensoi</t>
  </si>
  <si>
    <t>Néerlandais</t>
  </si>
  <si>
    <t xml:space="preserve"> points importants contre les Néerlandais du PSV Eindhoven derniers de </t>
  </si>
  <si>
    <t>Facundo Medina</t>
  </si>
  <si>
    <t>t la victoire face à Arsenal, Facundo Medina et les Lensois vont essayer d</t>
  </si>
  <si>
    <t>Eindhoven</t>
  </si>
  <si>
    <t>contre les Néerlandais du PSV Eindhoven derniers de la poule. Les jou</t>
  </si>
  <si>
    <t>Leaders</t>
  </si>
  <si>
    <t xml:space="preserve">Leaders du groupe B après nul obtenu </t>
  </si>
  <si>
    <t>u groupe B après nul obtenu à Séville et la victoire face à Arsenal</t>
  </si>
  <si>
    <t>Luuk De Jong</t>
  </si>
  <si>
    <t>attaque du... PSV emmenée par Luuk De Jong.</t>
  </si>
  <si>
    <t>PSV</t>
  </si>
  <si>
    <t>nts contre les Néerlandais du PSV Eindhoven derniers de la poul</t>
  </si>
  <si>
    <t>ller la ligne d'attaque du... PSV emmenée par Luuk De Jong.</t>
  </si>
  <si>
    <t>PSV Eindhoven</t>
  </si>
  <si>
    <t>nts contre les Néerlandais du PSV Eindhoven derniers de la poule. Les jou</t>
  </si>
  <si>
    <t>Paris-SG / Milan AC</t>
  </si>
  <si>
    <t>Rossoneri</t>
  </si>
  <si>
    <t>ides défensivement contre des Rossoneri qui possèdent une ligne d'att</t>
  </si>
  <si>
    <t>Christian Pulisic</t>
  </si>
  <si>
    <t>iller de près Olivier Giroud, Christian Pulisic ou encore Rafeal Leao.... Lui</t>
  </si>
  <si>
    <t>o Muani, Kylian Mbappé et les Parisiens doivent se montrer solides dé</t>
  </si>
  <si>
    <t>Marquinhos</t>
  </si>
  <si>
    <t>ne d'attaque impressionnante. Marquinhos et ses partenaires devront en</t>
  </si>
  <si>
    <t>Olivier Giroud</t>
  </si>
  <si>
    <t xml:space="preserve">t en effet surveiller de près Olivier Giroud, Christian Pulisic ou encore </t>
  </si>
  <si>
    <t>... Luis Enrique, le coach du PSG, va essayer de remporter la b</t>
  </si>
  <si>
    <t>Rafeal Leao</t>
  </si>
  <si>
    <t>, Christian Pulisic ou encore Rafeal Leao.... Luis Enrique, le coach du</t>
  </si>
  <si>
    <t>Kylian Mbappé</t>
  </si>
  <si>
    <t>Randal Kolo Muani, Kylian Mbappé et les Parisiens doivent se m</t>
  </si>
  <si>
    <t>Luis Enrique</t>
  </si>
  <si>
    <t xml:space="preserve">sic ou encore Rafeal Leao.... Luis Enrique, le coach du PSG, va essayer </t>
  </si>
  <si>
    <t>Randal Kolo Muani</t>
  </si>
  <si>
    <t>Randal Kolo Muani, Kylian Mbappé et les Parisie</t>
  </si>
  <si>
    <t>Stefano Pioli</t>
  </si>
  <si>
    <t>tactique face à son homologue Stefano Pioli.</t>
  </si>
  <si>
    <t>Liverpool / Toulouse</t>
  </si>
  <si>
    <t>Hauts-Garonnais</t>
  </si>
  <si>
    <t xml:space="preserve"> Reds, favoris du groupe. Les Hauts-Garonnais tenteront de réaliser l'explo</t>
  </si>
  <si>
    <t>Vincent Sierro</t>
  </si>
  <si>
    <t>Vincent Sierro et les Toulousains doivent né</t>
  </si>
  <si>
    <t>Reds</t>
  </si>
  <si>
    <t>ficile à Anfield, l'antre des Reds, favoris du groupe. Les Hauts</t>
  </si>
  <si>
    <t>Anfield</t>
  </si>
  <si>
    <t>er un déplacement difficile à Anfield, l'antre des Reds, favoris du</t>
  </si>
  <si>
    <t>ul. Au soir de la 2e journée, Toulouse occupait la deuxième place de</t>
  </si>
  <si>
    <t>Vincent Sierro et les Toulousains doivent négocier un déplaceme</t>
  </si>
  <si>
    <t>Lille / Slovan Bratislava</t>
  </si>
  <si>
    <t>Bratislava</t>
  </si>
  <si>
    <t xml:space="preserve"> leur public contre le Slovan Bratislava qui se pose comme leur... adv</t>
  </si>
  <si>
    <t>Lillois</t>
  </si>
  <si>
    <t>Benjamin André et les Lillois ont bien débuté leur campagne</t>
  </si>
  <si>
    <t>Klaksvik</t>
  </si>
  <si>
    <t xml:space="preserve"> le point du match nul contre Klaksvik. Les Dogues vont essayer de p</t>
  </si>
  <si>
    <t>Slovan Bratislava</t>
  </si>
  <si>
    <t xml:space="preserve"> devant leur public contre le Slovan Bratislava qui se pose comme leur... adv</t>
  </si>
  <si>
    <t>Ljubjana</t>
  </si>
  <si>
    <t xml:space="preserve">ropéenne en s’imposant face à Ljubjana avant de ramener le point du </t>
  </si>
  <si>
    <t>Dogues</t>
  </si>
  <si>
    <t>atch nul contre Klaksvik. Les Dogues vont essayer de prendre trois</t>
  </si>
  <si>
    <t>points importants devant leur public contre le Slovan Bratislava q</t>
  </si>
  <si>
    <t>Benjamin André</t>
  </si>
  <si>
    <t>Benjamin André et les Lillois ont bien début</t>
  </si>
  <si>
    <t>MMA : UFC 294</t>
  </si>
  <si>
    <t>Alexander Volkanovski</t>
  </si>
  <si>
    <t>ids légers. Islam Makhachev - Alexander Volkanovski et poids moyens.</t>
  </si>
  <si>
    <t>UFC</t>
  </si>
  <si>
    <t>UFC. Poids légers. Islam Makhache</t>
  </si>
  <si>
    <t>Islam Makhachev</t>
  </si>
  <si>
    <t>UFC. Poids légers. Islam Makhachev - Alexander Volkanovski et po</t>
  </si>
  <si>
    <t>MMA : Cage Warriors 162</t>
  </si>
  <si>
    <t>Cage Warriors.</t>
  </si>
  <si>
    <t>Warriors</t>
  </si>
  <si>
    <t>Cage Warriors</t>
  </si>
  <si>
    <t>Boxe : Championnat du monde WBA, WBC, WBO et IBF</t>
  </si>
  <si>
    <t>Vasiliy Lomachenko</t>
  </si>
  <si>
    <t>. Poids légers. Devin Haney / Vasiliy Lomachenko.</t>
  </si>
  <si>
    <t>Devin Haney</t>
  </si>
  <si>
    <t>t du monde WBA. Poids légers. Devin Haney / Vasiliy Lomachenko.</t>
  </si>
  <si>
    <t>Championnat du monde WBA</t>
  </si>
  <si>
    <t xml:space="preserve">Championnat du monde WBA. Poids légers. Devin Haney / </t>
  </si>
  <si>
    <t>Haney</t>
  </si>
  <si>
    <t>onde WBA. Poids légers. Devin Haney / Vasiliy Lomachenko.</t>
  </si>
  <si>
    <t>Format Boxe</t>
  </si>
  <si>
    <t>Jeremias Ponce</t>
  </si>
  <si>
    <t>onde IBF. Poids super-legers. Jeremias Ponce - Subriel Matias.</t>
  </si>
  <si>
    <t>Championnat du monde IBF</t>
  </si>
  <si>
    <t>Championnat du monde IBF. Poids super-legers. Jeremias</t>
  </si>
  <si>
    <t>Subriel Matias</t>
  </si>
  <si>
    <t>uper-legers. Jeremias Ponce - Subriel Matias.</t>
  </si>
  <si>
    <t>Boxe : Championnat du monde WBC</t>
  </si>
  <si>
    <t>David Benavidez</t>
  </si>
  <si>
    <t>onde WBC. Poids super-moyens. David Benavidez / Caleb Plant.</t>
  </si>
  <si>
    <t>Caleb Plant</t>
  </si>
  <si>
    <t>per-moyens. David Benavidez / Caleb Plant.</t>
  </si>
  <si>
    <t>Championnat du monde WBC</t>
  </si>
  <si>
    <t>Championnat du monde WBC. Poids super-moyens. David Be</t>
  </si>
  <si>
    <t>Poids super-moyens</t>
  </si>
  <si>
    <t>Championnat du monde WBC. Poids super-moyens. David Benavidez / Caleb Plan</t>
  </si>
  <si>
    <t>Poids</t>
  </si>
  <si>
    <t>Championnat du monde WBC. Poids super-moyens. David Benavidez</t>
  </si>
  <si>
    <t>Boxe : Championnat du monde WBA</t>
  </si>
  <si>
    <t>Championnat du monde WBA. Poids légers. Gervonta Davis</t>
  </si>
  <si>
    <t>Gervonta Davis</t>
  </si>
  <si>
    <t>t du monde WBA. Poids légers. Gervonta Davis / Ryan Garcia.</t>
  </si>
  <si>
    <t>Davis</t>
  </si>
  <si>
    <t>e WBA. Poids légers. Gervonta Davis / Ryan Garcia.</t>
  </si>
  <si>
    <t>Ryan Garcia</t>
  </si>
  <si>
    <t>oids légers. Gervonta Davis / Ryan Garcia.</t>
  </si>
  <si>
    <t>welters. Jaron Ennis / Roiman Villa.</t>
  </si>
  <si>
    <t>Roiman Villa</t>
  </si>
  <si>
    <t xml:space="preserve"> Poids welters. Jaron Ennis / Roiman Villa.</t>
  </si>
  <si>
    <t>Poids welters</t>
  </si>
  <si>
    <t>Championnat du monde IBF. Poids welters. Jaron Ennis / Roiman Villa.</t>
  </si>
  <si>
    <t>Championnat du monde IBF. Poids welters. Jaron Ennis /</t>
  </si>
  <si>
    <t>Jaron Ennis</t>
  </si>
  <si>
    <t xml:space="preserve"> du monde IBF. Poids welters. Jaron Ennis / Roiman Villa.</t>
  </si>
  <si>
    <t>Poids super-legers</t>
  </si>
  <si>
    <t>Championnat du monde IBF. Poids super-legers. Jeremias Ponce - Subriel Mat</t>
  </si>
  <si>
    <t>Boxe : Championnat du monde IBF</t>
  </si>
  <si>
    <t>Les grandes gueules</t>
  </si>
  <si>
    <t>Alain Marschall</t>
  </si>
  <si>
    <t>Autour d'Alain Marschall et d'Olivier Truchot, la band</t>
  </si>
  <si>
    <t>Olivier Truchot</t>
  </si>
  <si>
    <t>Autour d'Alain Marschall et d'Olivier Truchot, la bande des grandes gueules</t>
  </si>
  <si>
    <t>100 jours avec les gendarmes d'Aix-en-Provence</t>
  </si>
  <si>
    <t>cité phocéenne</t>
  </si>
  <si>
    <t>e kilomètres de la sulfureuse cité phocéenne, préfecture du département, A</t>
  </si>
  <si>
    <t>urtant, la ville pâtit, comme Marseille, d'une délinquance qui s'accr</t>
  </si>
  <si>
    <t>Aix-en-Provence</t>
  </si>
  <si>
    <t>e, préfecture du département, Aix-en-Provence jouit d'une flatteuse réputat</t>
  </si>
  <si>
    <t>Agressions</t>
  </si>
  <si>
    <t>n-Provence Saison 1Épisode 3: Agressions, fêtes illégales, délits rout</t>
  </si>
  <si>
    <t>préfecture</t>
  </si>
  <si>
    <t>la sulfureuse cité phocéenne, préfecture du département, Aix-en-Proven</t>
  </si>
  <si>
    <t>ecture du département, Aix-en-Provence jouit d'une flatteuse réputat</t>
  </si>
  <si>
    <t>00 jours avec les gendarmes d'Aix-en-Provence Saison 1Épisode 3: Agressions</t>
  </si>
  <si>
    <t>Mission protection</t>
  </si>
  <si>
    <t>Chauffards et rodéos urbains</t>
  </si>
  <si>
    <t xml:space="preserve">rotection Saison 12Épisode 3: Chauffards et rodéos urbains : la chasse à la délinquance </t>
  </si>
  <si>
    <t>Résumé Mission protection Saison 12Épisode 3</t>
  </si>
  <si>
    <t>ions sont utilisés partout en France par les forces de l'ordre pou</t>
  </si>
  <si>
    <t>Des infractions au code de la route jusqu'aux actes criminels, la</t>
  </si>
  <si>
    <t>Résumé Mission protection Saison 12Épisode 3: Chauffards et ro</t>
  </si>
  <si>
    <t>Résumé Mission protection Saison</t>
  </si>
  <si>
    <t>Ink Master - Le meilleur tatoueur</t>
  </si>
  <si>
    <t>Dave Navarro</t>
  </si>
  <si>
    <t>: Chris Nunez, Oliver Peck et Dave Navarro. L’enjeu de la compétition n’</t>
  </si>
  <si>
    <t>C’est donc au sein de paires, qu’un apprenti va se battre contr</t>
  </si>
  <si>
    <t>Ink Master</t>
  </si>
  <si>
    <t xml:space="preserve">geable, d’une part le titre d'Ink Master et surtout la belle somme de </t>
  </si>
  <si>
    <t>c son maître, son entraineur. C’est donc au sein de paires, qu</t>
  </si>
  <si>
    <t>Chris Nunez</t>
  </si>
  <si>
    <t>ntransigeant de trois juges : Chris Nunez, Oliver Peck et Dave Navarro.</t>
  </si>
  <si>
    <t>Oliver Peck</t>
  </si>
  <si>
    <t>de trois juges : Chris Nunez, Oliver Peck et Dave Navarro. L’enjeu de l</t>
  </si>
  <si>
    <t xml:space="preserve">onne qui le connaît le mieux, c’est à dire sont maître.... Le </t>
  </si>
  <si>
    <t>ro. L’enjeu de la compétition n’est pas négligeable, d’une par</t>
  </si>
  <si>
    <t>n artiste se retrouve dans la zone d'éclaboussures.</t>
  </si>
  <si>
    <t>Flic story</t>
  </si>
  <si>
    <t>Argelès-sur-Mer, son port et ses plages sont, dès l’été</t>
  </si>
  <si>
    <t>Maîtres Nageurs Sauveteurs</t>
  </si>
  <si>
    <t xml:space="preserve"> surveillance des plages. Les Maîtres Nageurs Sauveteurs n'ont qu'une obsession : empê</t>
  </si>
  <si>
    <t xml:space="preserve"> ne s'aventurent pas hors des zones de baignades. En effet les ac</t>
  </si>
  <si>
    <t>Sauveteurs</t>
  </si>
  <si>
    <t>s plages. Les Maîtres Nageurs Sauveteurs n'ont qu'une obsession : empê</t>
  </si>
  <si>
    <t>campings</t>
  </si>
  <si>
    <t xml:space="preserve"> se répartissent entre les 52 campings. La commune a alors crée son </t>
  </si>
  <si>
    <t>Argelès-sur-Mer</t>
  </si>
  <si>
    <t>Argelès-sur-Mer, son port et ses plages sont,</t>
  </si>
  <si>
    <t>ral de l'aire d'attraction de Perpignan. Dès les beaux jours elle est</t>
  </si>
  <si>
    <t xml:space="preserve"> des Pyrénées-Orientales. Son port, ses plages et ses massifs mo</t>
  </si>
  <si>
    <t>département des</t>
  </si>
  <si>
    <t>est située dans le sud-est du département des Pyrénées-Orientales. Son port</t>
  </si>
  <si>
    <t>Pyrénées-Orientales</t>
  </si>
  <si>
    <t xml:space="preserve">le sud-est du département des Pyrénées-Orientales. Son port, ses plages et ses </t>
  </si>
  <si>
    <t xml:space="preserve"> qui se répartit entre les 52 campings, les locations et les hôtels.</t>
  </si>
  <si>
    <t>Argelès-sur-Mer, commune d’environ 12.000 hab</t>
  </si>
  <si>
    <t>nicipaux, en complément de la gendarmerie, sont alors surchargés par le</t>
  </si>
  <si>
    <t>ampings, les locations et les hôtels. Les 30 policiers municipaux,</t>
  </si>
  <si>
    <t>département des Pyrénées-Orientales</t>
  </si>
  <si>
    <t xml:space="preserve">est située dans le sud-est du département des Pyrénées-Orientales. Son port, ses plages et ses </t>
  </si>
  <si>
    <t>Rex (S16-E1)</t>
  </si>
  <si>
    <t xml:space="preserve"> a injecté un poison mortel à Rex afin d'obliger Terzani à l'ai</t>
  </si>
  <si>
    <t xml:space="preserve">a montre s'engage pour sauver Rex. Quand ils arrivent dans une </t>
  </si>
  <si>
    <t>Tarantini</t>
  </si>
  <si>
    <t xml:space="preserve">Tarantini a injecté un poison mortel à </t>
  </si>
  <si>
    <t>Terzani</t>
  </si>
  <si>
    <t>n mortel à Rex afin d'obliger Terzani à l'aider à retrouver l'endro</t>
  </si>
  <si>
    <t>née, deux anciens associés de Tarantini font irruption pour s'emparer</t>
  </si>
  <si>
    <t>.. eux aussi, du magot. Mais, Tarantini refuse de donner l'antidote à</t>
  </si>
  <si>
    <t>refuse de donner l'antidote à Marco.</t>
  </si>
  <si>
    <t>Rex (S18-E1)</t>
  </si>
  <si>
    <t xml:space="preserve"> internationale, de passage à Rome pour une séance photo, assist</t>
  </si>
  <si>
    <t>Céleste</t>
  </si>
  <si>
    <t xml:space="preserve"> à s'enfuir. Au commissariat, Céleste rencontre Marco Terzani. Ce d</t>
  </si>
  <si>
    <t>Céleste, un top model de renommée int</t>
  </si>
  <si>
    <t>Marco Terzani</t>
  </si>
  <si>
    <t>mmissariat, Céleste rencontre Marco Terzani. Ce dernier se charge de l'es</t>
  </si>
  <si>
    <t>assin parvient à s'enfuir. Au commissariat, Céleste rencontre Marco Terz</t>
  </si>
  <si>
    <t>rcle d'aviron. Le commissaire Terzani se fie à son instinct et déci</t>
  </si>
  <si>
    <t>ec la complicité de toute son équipe.</t>
  </si>
  <si>
    <t>Sur les berges du Tibre, Rex est intrigué par quelque</t>
  </si>
  <si>
    <t>Cercle d'aviron</t>
  </si>
  <si>
    <t>que chose d'étrange autour du Cercle d'aviron. Le commissaire Terzani se fi</t>
  </si>
  <si>
    <t>Sur les berges du Tibre, Rex est intrigué par quelque chos</t>
  </si>
  <si>
    <t>Cercle</t>
  </si>
  <si>
    <t>que chose d'étrange autour du Cercle d'aviron. Le commissaire Terz</t>
  </si>
  <si>
    <t>112 Unité d'urgence (S1-E62)</t>
  </si>
  <si>
    <t>Bender</t>
  </si>
  <si>
    <t xml:space="preserve">à leur arrivée, les hommes de Bender se retrouvent entre les feux </t>
  </si>
  <si>
    <t>Achim</t>
  </si>
  <si>
    <t>un serpent venimeux chez lui, Achim s'est fait mordre. L'équipe d</t>
  </si>
  <si>
    <t>i, Achim s'est fait mordre. L'équipe des urgences intervient et es</t>
  </si>
  <si>
    <t xml:space="preserve"> l'extracteur de poussière. L'équipe des urgences est alors appelé</t>
  </si>
  <si>
    <t>Nils</t>
  </si>
  <si>
    <t>renvoyer. Voulant faire vite, Nils a un accident de vélo et se r</t>
  </si>
  <si>
    <t>pture avec Martin. Quant... à Nicole, elle est sous le charme de T</t>
  </si>
  <si>
    <t xml:space="preserve">ujours pas de sa rupture avec Martin. Quant... à Nicole, elle est </t>
  </si>
  <si>
    <t>e, elle est sous le charme de Tom, le nouveau médecin...</t>
  </si>
  <si>
    <t>Nils, coursier, ne trouve pas l'ad</t>
  </si>
  <si>
    <t>Steffi</t>
  </si>
  <si>
    <t>'un chantier de construction. Steffi ne se remet toujours pas de s</t>
  </si>
  <si>
    <t>Pep's (S1-E211)</t>
  </si>
  <si>
    <t>rogéniture tous les matins, l'école ne laisse personne indifféren</t>
  </si>
  <si>
    <t>Capucine</t>
  </si>
  <si>
    <t>n enfoncés dans les oreilles, Capucine partage sa franchise, son ext</t>
  </si>
  <si>
    <t>Bulle d'humour</t>
  </si>
  <si>
    <t>Bulle d'humour, féminine, touchante et imper</t>
  </si>
  <si>
    <t>te et impertinente, découvrez Capucine. Airpods bien enfoncés dans l</t>
  </si>
  <si>
    <t>Airpods</t>
  </si>
  <si>
    <t>rtinente, découvrez Capucine. Airpods bien enfoncés dans les oreill</t>
  </si>
  <si>
    <t xml:space="preserve">ies de la vie quotidienne à l'école. Les relations s'entremêlent </t>
  </si>
  <si>
    <t>Une femme d'honneur (S1-E1)</t>
  </si>
  <si>
    <t>n de là, a assisté à toute la scène. Ils préviennent immédiatemen</t>
  </si>
  <si>
    <t xml:space="preserve"> préviennent immédiatement la gendarmerie. Isabelle Florent est chargée</t>
  </si>
  <si>
    <t>Deux motards de la gendarmerie font signe au conducteur d'un</t>
  </si>
  <si>
    <t>Isabelle Florent</t>
  </si>
  <si>
    <t>immédiatement la gendarmerie. Isabelle Florent est chargée de l'enquête.</t>
  </si>
  <si>
    <t>Une femme d'honneur (S1-E3)</t>
  </si>
  <si>
    <t>le Florent. Il est amnésique. Isabelle est touchée par sa détresse.</t>
  </si>
  <si>
    <t>r lequel est inscrit le nom d'Isabelle Florent. Il est amnésique. Isabelle e</t>
  </si>
  <si>
    <t>Marine, la fille d'un propriétaire t</t>
  </si>
  <si>
    <t>e. C'est alors qu'arrive à la gendarmerie un jeune homme blessé à la tê</t>
  </si>
  <si>
    <t>gendarme est assassiné sur la route. C'est alors qu'arrive à la g</t>
  </si>
  <si>
    <t xml:space="preserve"> accuse son épouse, Laurence. Isabelle Florent, chargée de l'enquête,... est</t>
  </si>
  <si>
    <t>Philippe Delcourt</t>
  </si>
  <si>
    <t xml:space="preserve">l, un leader écologiste. Mais Philippe Delcourt est assassiné chez lui. Tout </t>
  </si>
  <si>
    <t>,... est une ancienne amie de lycée de la jeune femme. Elle est a</t>
  </si>
  <si>
    <t>Delcourt</t>
  </si>
  <si>
    <t>Le journaliste Delcourt enquête sur une société de ch</t>
  </si>
  <si>
    <t>Feral</t>
  </si>
  <si>
    <t>tion, deux ans auparavant, de Feral, un leader écologiste. Mais P</t>
  </si>
  <si>
    <t xml:space="preserve"> lui. Tout accuse son épouse, Laurence. Isabelle Florent, chargée de</t>
  </si>
  <si>
    <t>Enquête chrono</t>
  </si>
  <si>
    <t>s enfants ont été assassinés. Samantha, l'unique rescapée, est suspe</t>
  </si>
  <si>
    <t>Odette</t>
  </si>
  <si>
    <t>le Rhône, Vincent, son épouse Odette, et deux de leurs trois enfan</t>
  </si>
  <si>
    <t>En mai 1995 dans le Rhône, Vincent, son épouse Odette, et deux d</t>
  </si>
  <si>
    <t xml:space="preserve">En mai 1995 dans le Rhône, Vincent, son épouse Odette, </t>
  </si>
  <si>
    <t>le Rhône</t>
  </si>
  <si>
    <t>isienne. Il est 21 h quand la police est appelée à se rendre impas</t>
  </si>
  <si>
    <t xml:space="preserve">4 juillet 1995, Sarcelles, en région parisienne. Il est 21 h quand la police </t>
  </si>
  <si>
    <t>impasse des Meuniers</t>
  </si>
  <si>
    <t xml:space="preserve">olice est appelée à se rendre impasse des Meuniers, où le cadavre d'un homme de </t>
  </si>
  <si>
    <t>Jean-Bernard Wiktorska</t>
  </si>
  <si>
    <t>cadavre d'un homme de 42 ans, Jean-Bernard Wiktorska, vient d'être découvert par s</t>
  </si>
  <si>
    <t>Meuniers</t>
  </si>
  <si>
    <t xml:space="preserve">pelée à se rendre impasse des Meuniers, où le cadavre d'un homme de </t>
  </si>
  <si>
    <t>Affaire Jean-Bernard Wiktorska : Le crime</t>
  </si>
  <si>
    <t>ête chrono Saison 1Épisode 3: Affaire Jean-Bernard Wiktorska : Le crime était presque parfait Vendred</t>
  </si>
  <si>
    <t>Résumé Enquête</t>
  </si>
  <si>
    <t>Résumé Enquête chrono Saison 1Épisode 3: Aff</t>
  </si>
  <si>
    <t>Résumé Enquête chrono Saison</t>
  </si>
  <si>
    <t>Résumé Enquête chrono Saison 1Épisode 3: Affaire Jean-Bern</t>
  </si>
  <si>
    <t>Sarcelles</t>
  </si>
  <si>
    <t>ait Vendredi 14 juillet 1995, Sarcelles, en région parisienne. Il est</t>
  </si>
  <si>
    <t>Vendredi 14</t>
  </si>
  <si>
    <t>e crime était presque parfait Vendredi 14 juillet 1995, Sarcelles, en r</t>
  </si>
  <si>
    <t>Chase a été poignardé par un patien</t>
  </si>
  <si>
    <t>d'urgence au bloc opératoire. House, Park, Taub et Adams se retro</t>
  </si>
  <si>
    <t>ratoire. House, Park, Taub et Adams se retrouvent confrontés à Wa</t>
  </si>
  <si>
    <t>Walter Cofield</t>
  </si>
  <si>
    <t>ms se retrouvent confrontés à Walter Cofield, chef du département de neuro</t>
  </si>
  <si>
    <t>Park</t>
  </si>
  <si>
    <t xml:space="preserve">ce au bloc opératoire. House, Park, Taub et Adams se retrouvent </t>
  </si>
  <si>
    <t xml:space="preserve"> le fil des événements. Quand Chase se réveille, il ne sent plus </t>
  </si>
  <si>
    <t>bloc opératoire. House, Park, Taub et Adams se retrouvent confro</t>
  </si>
  <si>
    <t>Foreman</t>
  </si>
  <si>
    <t>eau avec lui. A la demande de Foreman, il accepte néanmoins... de r</t>
  </si>
  <si>
    <t>cher.. Il reçoit la visite de House qui souhaite le consulter à p</t>
  </si>
  <si>
    <t>prendre les consultations à l'hôpital. Il fait ainsi la connaissanc</t>
  </si>
  <si>
    <t>semaines après son opération, Chase se remet doucement de ses ble</t>
  </si>
  <si>
    <t>Dominika</t>
  </si>
  <si>
    <t>ption de Taub. Parallèlement, Dominika, la femme ukrainienne que Hou</t>
  </si>
  <si>
    <t xml:space="preserve">rend au jeu, à l'exception de Taub. Parallèlement, Dominika, la </t>
  </si>
  <si>
    <t>nommer un chef au sein de son équipe. Chacun se prend au jeu, à l'</t>
  </si>
  <si>
    <t>re au cours d'une conférence. House le prend en charge et annonce</t>
  </si>
  <si>
    <t>ika, la femme ukrainienne que House avait épousée, vient lui... a</t>
  </si>
  <si>
    <t>e des services d'immigration. Park leur propose de les aider à m</t>
  </si>
  <si>
    <t xml:space="preserve"> le même... temps, la mère de House vient à l'hôpital et demande </t>
  </si>
  <si>
    <t>ient à l'hôpital et demande à Wilson de convaincre son fils d'acce</t>
  </si>
  <si>
    <t>s, résonne dans ses oreilles. Adams a rapidement du mal à accepte</t>
  </si>
  <si>
    <t>s, la mère de House vient à l'hôpital et demande à Wilson de convai</t>
  </si>
  <si>
    <t xml:space="preserve"> inquiète ses collaborateurs. Adams et Chase pensent même que ses</t>
  </si>
  <si>
    <t>arrêts pour avoir diffusé sur Internet la vidéo d'une opération mili</t>
  </si>
  <si>
    <t xml:space="preserve">is en charge par House et son équipe. A son retour d'Afghanistan, </t>
  </si>
  <si>
    <t>itaire est pris en charge par House et son équipe. A son retour d</t>
  </si>
  <si>
    <t>et son équipe. A son retour d'Afghanistan, il a été pris de spasmes alo</t>
  </si>
  <si>
    <t xml:space="preserve"> ses collaborateurs. Adams et Chase pensent même que ses facultés</t>
  </si>
  <si>
    <t>ité... par l'état de santé de House qui inquiète ses collaborateu</t>
  </si>
  <si>
    <t>h après avoir craché du sang. Taub s'occupe de son cas mais a de</t>
  </si>
  <si>
    <t xml:space="preserve"> une révélation stupéfiante à Wilson qui bouleverse complètement s</t>
  </si>
  <si>
    <t xml:space="preserve"> cohabite avec sa grand-mère. House fait une révélation stupéfian</t>
  </si>
  <si>
    <t>. Il demande à être dessaisi. Chase propose à Park de venir s'ins</t>
  </si>
  <si>
    <t>tre dessaisi. Chase propose à Park de venir s'installer chez lui</t>
  </si>
  <si>
    <t>Steffy</t>
  </si>
  <si>
    <t>Hope supplie Steffy de lui permettre de continuer</t>
  </si>
  <si>
    <t>i est le mieux pour l'enfant. Katie et Carter s'embrassent et éch</t>
  </si>
  <si>
    <t>Hope</t>
  </si>
  <si>
    <t>Hope supplie Steffy de lui permett</t>
  </si>
  <si>
    <t>Douglas</t>
  </si>
  <si>
    <t>e continuer à être la mère de Douglas, mais Steffy reste catégoriqu</t>
  </si>
  <si>
    <t>mieux pour l'enfant. Katie et Carter s'embrassent et échangent des</t>
  </si>
  <si>
    <t>être la mère de Douglas, mais Steffy reste catégorique sur le fait</t>
  </si>
  <si>
    <t xml:space="preserve"> des remords d'avoir permis à Douglas de prendre cette grande décis</t>
  </si>
  <si>
    <t>qu'il pense de la décision de Douglas.</t>
  </si>
  <si>
    <t>r perdu la garde de son fils. Steffy demande à Finn ce qu'il pense</t>
  </si>
  <si>
    <t>de son fils. Steffy demande à Finn ce qu'il pense de la décision</t>
  </si>
  <si>
    <t>Liam tente de calmer Hope, qui a d</t>
  </si>
  <si>
    <t>Liam tente de calmer Hope, qui a des remords d'avoir pe</t>
  </si>
  <si>
    <t>Stargate SG-1 (S4-E15)</t>
  </si>
  <si>
    <t>Goa'uld</t>
  </si>
  <si>
    <t>e plein fouet le ravitailleur Goa'uld et les a propulsés quatre mil</t>
  </si>
  <si>
    <t>SG-1</t>
  </si>
  <si>
    <t>'années-lumière plus loin. Le SG-1 se retrouve échoué dans une l</t>
  </si>
  <si>
    <t>Vorash</t>
  </si>
  <si>
    <t xml:space="preserve"> de la supernova du soleil de Vorash a frappé de plein fouet le ra</t>
  </si>
  <si>
    <t>Goa</t>
  </si>
  <si>
    <t>e plein fouet le ravitailleur Goa'uld et les a propulsés quatre</t>
  </si>
  <si>
    <t>Goa'</t>
  </si>
  <si>
    <t xml:space="preserve">e plein fouet le ravitailleur Goa'uld et les a propulsés quatre </t>
  </si>
  <si>
    <t>Apophis</t>
  </si>
  <si>
    <t>La victoire contre Apophis n'est pas totale : Teal'c dem</t>
  </si>
  <si>
    <t>agnante de la bataille contre Apophis et Teal'c a échappé à la mort</t>
  </si>
  <si>
    <t xml:space="preserve"> reste toutefois inféodé... à Apophis. Pour l'obliger à choisir son</t>
  </si>
  <si>
    <t>ôte son symbiote. L'équipe du SG-1 est sortie gagnante de la bat</t>
  </si>
  <si>
    <t>Jaffa</t>
  </si>
  <si>
    <t xml:space="preserve">eal'c a échappé à la mort. Le Jaffa reste toutefois inféodé... à </t>
  </si>
  <si>
    <t>Teal'c</t>
  </si>
  <si>
    <t>re Apophis n'est pas totale : Teal'c demeure inféodé au Goa'uld et</t>
  </si>
  <si>
    <t>e : Teal'c demeure inféodé au Goa'uld et, pour le forcer à de meill</t>
  </si>
  <si>
    <t>Teal'c.</t>
  </si>
  <si>
    <t>tac ôte le symbiote que porte Teal'c.</t>
  </si>
  <si>
    <t>Bra'tac ôte le symbiote</t>
  </si>
  <si>
    <t>obliger à choisir son destin, Bra'tac ôte le symbiote que porte Teal'c.</t>
  </si>
  <si>
    <t>Bra'tac</t>
  </si>
  <si>
    <t>obliger à choisir son destin, Bra'tac ôte le symbiote que porte Tea</t>
  </si>
  <si>
    <t>r à de meilleures intentions, Bra'tac lui ôte son symbiote. L'équip</t>
  </si>
  <si>
    <t>e : Teal'c demeure inféodé au Goa'uld et, pour le forcer à de m</t>
  </si>
  <si>
    <t>e : Teal'c demeure inféodé au Goa'uld et, pour le forcer à de me</t>
  </si>
  <si>
    <t>la bataille contre Apophis et Teal'c a échappé à la mort. Le Jaffa</t>
  </si>
  <si>
    <t>Point Break</t>
  </si>
  <si>
    <t>filtrer le gang du mystérieux Bodhi, spécialisé dans les braquage</t>
  </si>
  <si>
    <t>es, échappent sans cesse à la police.</t>
  </si>
  <si>
    <t>nts endroits du globe. Par la route, en mer ou dans les airs, les</t>
  </si>
  <si>
    <t>e voit confier une importante mission, infiltrer le gang du mystéri</t>
  </si>
  <si>
    <t>Johnny Utah</t>
  </si>
  <si>
    <t>Johnny Utah, motard et casse-cou, perd un</t>
  </si>
  <si>
    <t xml:space="preserve"> point de devenir un agent du FBI, se voit confier une importan</t>
  </si>
  <si>
    <t>The Extremists</t>
  </si>
  <si>
    <t>Slobodan Pavle</t>
  </si>
  <si>
    <t>réalisateur, filme par hasard Slobodan Pavle, un criminel de guerre serbe.</t>
  </si>
  <si>
    <t>ex-Yougoslavie</t>
  </si>
  <si>
    <t>nes près de la frontière de l'ex-Yougoslavie pour tourner une pub. Ils son</t>
  </si>
  <si>
    <t>ascadeurs se rendent dans les Alpes autrichiennes près de la fron</t>
  </si>
  <si>
    <t>pub. Ils sont accompagnés par Chloé, championne du monde de desce</t>
  </si>
  <si>
    <t>Alpes autrichiennes</t>
  </si>
  <si>
    <t>ascadeurs se rendent dans les Alpes autrichiennes près de la frontière de l'ex-</t>
  </si>
  <si>
    <t>Ian</t>
  </si>
  <si>
    <t>escente. Pendant le tournage, Ian, le réalisateur, filme par ha</t>
  </si>
  <si>
    <t>Yougoslavie</t>
  </si>
  <si>
    <t xml:space="preserve"> près de la frontière de l'ex-Yougoslavie pour tourner une pub. Ils son</t>
  </si>
  <si>
    <t>Histoires de familles</t>
  </si>
  <si>
    <t>Barcelonnette</t>
  </si>
  <si>
    <t>Barcelonnette, en région Provence-Alpes-Côt</t>
  </si>
  <si>
    <t>Provence-Alpes-Côte-d'Azur</t>
  </si>
  <si>
    <t xml:space="preserve">Barcelonnette, en région Provence-Alpes-Côte-d'Azur, est une station estivale de </t>
  </si>
  <si>
    <t>Barcelonnette, en région Provence-Alpes-Côte-d'Azur, est une st</t>
  </si>
  <si>
    <t>Anis</t>
  </si>
  <si>
    <t xml:space="preserve">ité. Le soir du 18 juin 2010, Anis entend des cris provenant de </t>
  </si>
  <si>
    <t>provenant de l'appartement de Philippe, l'un de ses amis.</t>
  </si>
  <si>
    <t>Coup de foudre à l'auberge de Noël</t>
  </si>
  <si>
    <t>Graham Cooper</t>
  </si>
  <si>
    <t xml:space="preserve"> les voyages, est conviée par Graham Cooper à venir découvrir sa petite a</t>
  </si>
  <si>
    <t>n des fêtes de Noël. Ce petit établissement familial souffre de la concur</t>
  </si>
  <si>
    <t>r à venir découvrir sa petite auberge à l'occasion des fêtes de Noë</t>
  </si>
  <si>
    <t>rge à l'occasion des fêtes de Noël. Ce petit établissement famil</t>
  </si>
  <si>
    <t>e, notamment celle d'un grand hôtel qui menace sa survie.</t>
  </si>
  <si>
    <t>Tracey Wise</t>
  </si>
  <si>
    <t>Tracey Wise, blogueuse spécialisée dans l</t>
  </si>
  <si>
    <t>Les Belges, la tête dans les étoiles</t>
  </si>
  <si>
    <t>Olivier Pairoux</t>
  </si>
  <si>
    <t>usion du film \  SpaceBoy \ , Olivier Pairoux partage avec nous deux de ses</t>
  </si>
  <si>
    <t xml:space="preserve"> s'inspirant de ces exploits, Olivier écrit et réalise son premier </t>
  </si>
  <si>
    <t>SpaceBoy</t>
  </si>
  <si>
    <t>on de la diffusion du film \  SpaceBoy \ , Olivier Pairoux partage a</t>
  </si>
  <si>
    <t>Baumgartner</t>
  </si>
  <si>
    <t>gartner que tout s'enclenche. Baumgartner va essayer de battre le recor</t>
  </si>
  <si>
    <t>Belges</t>
  </si>
  <si>
    <t>e avec lui à la rencontre des Belges qui participent à cette avent</t>
  </si>
  <si>
    <t>ger sur la place que tient la Belgique dans la recherche spatiale. I</t>
  </si>
  <si>
    <t>son premier long métrage : \  SpaceBoy \ . Tout cela l'amène à s'int</t>
  </si>
  <si>
    <t>le Cinéma et l'espace</t>
  </si>
  <si>
    <t>c nous deux de ses passions : le Cinéma et l'espace. En effet, il a toujours eu l</t>
  </si>
  <si>
    <t>Joseph Kittinger</t>
  </si>
  <si>
    <t xml:space="preserve"> saut en parachute détenu par Joseph Kittinger, en s'élançant dans le vide à</t>
  </si>
  <si>
    <t>ous deux de ses passions : le Cinéma et l'espace. En effet, il a t</t>
  </si>
  <si>
    <t>Félix Baumgartner</t>
  </si>
  <si>
    <t>ur un reportage du... saut de Félix Baumgartner que tout s'enclenche. Baumgar</t>
  </si>
  <si>
    <t>Incroyables transformations</t>
  </si>
  <si>
    <t>Nicolas Waldorf</t>
  </si>
  <si>
    <t xml:space="preserve">ne Charla Carter, le coiffeur Nicolas Waldorf et la maquilleuse Léa Djadja </t>
  </si>
  <si>
    <t>Léa Djadja</t>
  </si>
  <si>
    <t>las Waldorf et la maquilleuse Léa Djadja – ont créé une agence pour ve</t>
  </si>
  <si>
    <t>Charla Carter</t>
  </si>
  <si>
    <t xml:space="preserve">e – la journaliste américaine Charla Carter, le coiffeur Nicolas Waldorf </t>
  </si>
  <si>
    <t>Bienvenue aux mariés</t>
  </si>
  <si>
    <t>Bonne</t>
  </si>
  <si>
    <t>e de ces prestations de rêve. Bonne ou mauvaise surprise, c'est c</t>
  </si>
  <si>
    <t>Elodie Villemus</t>
  </si>
  <si>
    <t xml:space="preserve"> sur une précieuse... alliée, Elodie Villemus, la référence dans l'organisa</t>
  </si>
  <si>
    <t>Adamo : le voyage d'une vie</t>
  </si>
  <si>
    <t>anson francophone : Garou,... Patrick Bruel, Typh Barrow, Thomas Dutronc,</t>
  </si>
  <si>
    <t>Garou</t>
  </si>
  <si>
    <t>s de la chanson francophone : Garou,... Patrick Bruel, Typh Barro</t>
  </si>
  <si>
    <t>Eddy Merckx</t>
  </si>
  <si>
    <t>ités du milieu sportif (comme Eddy Merckx ou Justine Henin) et des fans</t>
  </si>
  <si>
    <t>Typh Barrow</t>
  </si>
  <si>
    <t>ne : Garou,... Patrick Bruel, Typh Barrow, Thomas Dutronc, … mais aussi</t>
  </si>
  <si>
    <t>Thomas Dutronc</t>
  </si>
  <si>
    <t>. Patrick Bruel, Typh Barrow, Thomas Dutronc, … mais aussi des personnalit</t>
  </si>
  <si>
    <t>La voix de Salvatore Adamo accompagne nos vies depuis so</t>
  </si>
  <si>
    <t>Sophie Pendeville</t>
  </si>
  <si>
    <t xml:space="preserve"> ses quatre-vingts printemps, Sophie Pendeville célèbre le chanteur avec une </t>
  </si>
  <si>
    <t>Justine Henin</t>
  </si>
  <si>
    <t>sportif (comme Eddy Merckx ou Justine Henin) et des fans qui viendront ra</t>
  </si>
  <si>
    <t>re Adamo représente pour eux. Sophie rencontrera l'artiste dans l'</t>
  </si>
  <si>
    <t>le suivre lors d'un concert à Montréal.</t>
  </si>
  <si>
    <t>qui viendront raconter ce que Salvatore Adamo représente pour eux. Sophie r</t>
  </si>
  <si>
    <t>Maison à vendre</t>
  </si>
  <si>
    <t xml:space="preserve"> afin de réaliser leur rêve : s’installer à Angers sans leurs </t>
  </si>
  <si>
    <t xml:space="preserve"> car en un an, aucun visiteur n’a fait d’offre, tous rebutés p</t>
  </si>
  <si>
    <t>vation et de décoration... du logement de sa mère. Il se rend ensuit</t>
  </si>
  <si>
    <t>Aurélie Hémar</t>
  </si>
  <si>
    <t xml:space="preserve"> appuyé par Sophie Ferjani et Aurélie Hémar.</t>
  </si>
  <si>
    <t>Angers</t>
  </si>
  <si>
    <t>ser leur rêve : s’installer à Angers sans leurs trois enfants. Pou</t>
  </si>
  <si>
    <t>Stéphane Plaza se rend à Avignon (Vaucluse) pour aider Valeria</t>
  </si>
  <si>
    <t xml:space="preserve"> Le fils de la septuagénaire, Lorenzo, a contacté l’agent immobilie</t>
  </si>
  <si>
    <t>. Il se rend ensuite à Massy (Essonne) où Nathalie et Victor, 56 an</t>
  </si>
  <si>
    <t>s, à débloquer la vente de sa maison. Le fils de la septuagénaire,</t>
  </si>
  <si>
    <t>Valeria</t>
  </si>
  <si>
    <t>Avignon (Vaucluse) pour aider Valeria, 74 ans, à débloquer la vente</t>
  </si>
  <si>
    <t>assy (Essonne) où Nathalie et Victor, 56 ans, cherchent à vendre l</t>
  </si>
  <si>
    <t>Vaucluse</t>
  </si>
  <si>
    <t xml:space="preserve">hane Plaza se rend à Avignon (Vaucluse) pour aider Valeria, 74 ans, </t>
  </si>
  <si>
    <t>Sophie Ferjani</t>
  </si>
  <si>
    <t>x missions, il est appuyé par Sophie Ferjani et Aurélie Hémar.</t>
  </si>
  <si>
    <t>Stéphane Plaza</t>
  </si>
  <si>
    <t xml:space="preserve">Stéphane Plaza se rend à Avignon (Vaucluse) </t>
  </si>
  <si>
    <t xml:space="preserve"> ensuite à Massy (Essonne) où Nathalie et Victor, 56 ans, cherchent </t>
  </si>
  <si>
    <t>M6</t>
  </si>
  <si>
    <t xml:space="preserve">ontacté l’agent immobilier de M6 car en un an, aucun visiteur </t>
  </si>
  <si>
    <t>Massy</t>
  </si>
  <si>
    <t>sa mère. Il se rend ensuite à Massy (Essonne) où Nathalie et Vict</t>
  </si>
  <si>
    <t>Recherche appartement ou maison</t>
  </si>
  <si>
    <t>e en lycée hôtelier, vivent à Toulouse et sont particulièrement unie</t>
  </si>
  <si>
    <t>Valérie</t>
  </si>
  <si>
    <t>Jean / Philippe et Fabienne / Valérie et Lola Dans le 11e arrondiss</t>
  </si>
  <si>
    <t>er de leur fils en Bourgogne. Valérie, cadre dans l’aéronautique, e</t>
  </si>
  <si>
    <t>Résumé Recherche appartement ou maison Saison</t>
  </si>
  <si>
    <t>Résumé Recherche appartement ou maison Saison 15Amandine et Jean / Philippe</t>
  </si>
  <si>
    <t>ppartement ou maison Saison 15Amandine et Jean / Philippe et Fabienn</t>
  </si>
  <si>
    <t xml:space="preserve"> 11e arrondissement de Paris, Amandine, danseuse étoile, et Jean, pr</t>
  </si>
  <si>
    <t>Valérie et Lola</t>
  </si>
  <si>
    <t>Jean / Philippe et Fabienne / Valérie et Lola Dans le 11e arrondissement de</t>
  </si>
  <si>
    <t>Ville Rose</t>
  </si>
  <si>
    <t>ppartement à acquérir dans la Ville Rose.</t>
  </si>
  <si>
    <t>es. Elles sont à la recherche d’un appartement à acquérir dans</t>
  </si>
  <si>
    <t>dolescente Lola, étudiante en lycée hôtelier, vivent à Toulouse e</t>
  </si>
  <si>
    <t>Dans le 11e arrondissement de Paris, Amandine, danseuse étoile, e</t>
  </si>
  <si>
    <t>taires dans le même quartier. Philippe et Fabienne, retraités et pas</t>
  </si>
  <si>
    <t>maison Saison</t>
  </si>
  <si>
    <t>sumé Recherche appartement ou maison Saison 15Amandine et Jean / Philippe</t>
  </si>
  <si>
    <t>n Saison 15Amandine et Jean / Philippe et Fabienne / Valérie et Lola</t>
  </si>
  <si>
    <t>ment à acquérir dans la Ville Rose.</t>
  </si>
  <si>
    <t>Résumé Recherche</t>
  </si>
  <si>
    <t xml:space="preserve">Résumé Recherche appartement ou maison Saison </t>
  </si>
  <si>
    <t>ique, et sa fille adolescente Lola, étudiante en lycée hôtelier,</t>
  </si>
  <si>
    <t>Lola Dans</t>
  </si>
  <si>
    <t>ippe et Fabienne / Valérie et Lola Dans le 11e arrondissement de Pari</t>
  </si>
  <si>
    <t>ippe et Fabienne / Valérie et Lola Dans le 11e arrondissement de</t>
  </si>
  <si>
    <t>Fabienne</t>
  </si>
  <si>
    <t>le même quartier. Philippe et Fabienne, retraités et passionnés de b</t>
  </si>
  <si>
    <t>Amandine, danseuse étoile, et Jean, professeur de sport, souhait</t>
  </si>
  <si>
    <t>u maison Saison 15Amandine et Jean / Philippe et Fabienne / Valé</t>
  </si>
  <si>
    <t>mandine et Jean / Philippe et Fabienne / Valérie et Lola Dans le 11e</t>
  </si>
  <si>
    <t>Bourgogne</t>
  </si>
  <si>
    <t>se rapprocher de leur fils en Bourgogne. Valérie, cadre dans l’aérona</t>
  </si>
  <si>
    <t>ir propriétaires dans le même quartier. Philippe et Fabienne, retrai</t>
  </si>
  <si>
    <t>ante, ont décidé de quitter l’Ile-de-France... afin de se rapprocher de l</t>
  </si>
  <si>
    <t>Les experts : Miami (S6-E13)</t>
  </si>
  <si>
    <t>Olivera</t>
  </si>
  <si>
    <t xml:space="preserve">le qu'il s'agit de Michael... Olivera, est connu dans son quartier </t>
  </si>
  <si>
    <t>cation révèle qu'il s'agit de Michael... Olivera, est connu dans so</t>
  </si>
  <si>
    <t>Michael... Olivera</t>
  </si>
  <si>
    <t xml:space="preserve">cation révèle qu'il s'agit de Michael... Olivera, est connu dans son quartier </t>
  </si>
  <si>
    <t xml:space="preserve">. Olivera, est connu dans son quartier pour sa lutte contre un gang </t>
  </si>
  <si>
    <t>CSI: Miami (S7-E12)</t>
  </si>
  <si>
    <t>rues de Miami</t>
  </si>
  <si>
    <t>é alors qu'il marche dans les rues de Miami, les vêtements couverts de sa</t>
  </si>
  <si>
    <t>covered with blood from</t>
  </si>
  <si>
    <t>walking the street in a daze, covered with blood from a triple homicide. But did he</t>
  </si>
  <si>
    <t xml:space="preserve">erche d'éventuelles victimes. IMDB: A young man with amnesia is </t>
  </si>
  <si>
    <t>A young man with amnesia is found walking the street in</t>
  </si>
  <si>
    <t>d'éventuelles victimes. IMDB: A young man with amnesia is found walking the street in a daze, covered with blood fr</t>
  </si>
  <si>
    <t>qu'il marche dans les rues de Miami, les vêtements couverts de sa</t>
  </si>
  <si>
    <t>Ben O’Malley</t>
  </si>
  <si>
    <t>deux... frères nommés Paul et Ben O’Malley. De son côté, Brass doit s’oc</t>
  </si>
  <si>
    <t>rs n’a jamais été retrouvé. L’équipe s’intéresse alors aux voleurs</t>
  </si>
  <si>
    <t>ss doit s’occuper de sa fille Ellie qui a tenté de se suicider.</t>
  </si>
  <si>
    <t>ginels, deux... frères nommés Paul et Ben O’Malley. De son côté,</t>
  </si>
  <si>
    <t>dollars n’</t>
  </si>
  <si>
    <t>nce. Le butin d’un million de dollars n’a jamais été retrouvé. L’équip</t>
  </si>
  <si>
    <t>Brass</t>
  </si>
  <si>
    <t>et Ben O’Malley. De son côté, Brass doit s’occuper de sa fille El</t>
  </si>
  <si>
    <t>Roger Mathers</t>
  </si>
  <si>
    <t xml:space="preserve">Le corps de Roger Mathers est retrouvé dans le désert, </t>
  </si>
  <si>
    <t>CSI: Vegas (S14-E13)</t>
  </si>
  <si>
    <t>urs étudiantes ont disparu de Las Vegas avant d'être retrouvées assas</t>
  </si>
  <si>
    <t>Harbor</t>
  </si>
  <si>
    <t>coe, le tueur en série de Big Harbor, qui est emprisonné pour le m</t>
  </si>
  <si>
    <t>Jared Briscoe</t>
  </si>
  <si>
    <t>idement le mode opératoire de Jared Briscoe, le tueur en série de Big Har</t>
  </si>
  <si>
    <t>Big Harbor</t>
  </si>
  <si>
    <t>Briscoe, le tueur en série de Big Harbor, qui est emprisonné pour le m</t>
  </si>
  <si>
    <t>Daniel Shaw</t>
  </si>
  <si>
    <t>urrait s'agir d'un imitateur. Daniel Shaw, un ancien policier de Seattl</t>
  </si>
  <si>
    <t>eu de temps après. Russell et Finn reconnaissent rapidement le m</t>
  </si>
  <si>
    <t>l Shaw, un ancien policier de Seattle qui avait collaboré sur la pr</t>
  </si>
  <si>
    <t>Russell</t>
  </si>
  <si>
    <t xml:space="preserve"> mutilées peu de temps après. Russell et Finn reconnaissent rapidem</t>
  </si>
  <si>
    <t>Lloyd Bryant</t>
  </si>
  <si>
    <t>L'épouse et la fille de Lloyd Bryant, le propriétaire d'une boutiq</t>
  </si>
  <si>
    <t>centre sur l'affaire Briscoe. Finn lui propose de se rendre à Se</t>
  </si>
  <si>
    <t>Bryant, le propriétaire d'une boutique de vente de marijuana à but t</t>
  </si>
  <si>
    <t>affaire Briscoe</t>
  </si>
  <si>
    <t>Russell... se concentre sur l'affaire Briscoe. Finn lui propose de se rendr</t>
  </si>
  <si>
    <t>nn lui propose de se rendre à Seattle pour faire des recherches sur</t>
  </si>
  <si>
    <t>t de sécurité. Parallèlement, Russell... se concentre sur l'affaire</t>
  </si>
  <si>
    <t>Agence de prévention et de contrôle des maladies</t>
  </si>
  <si>
    <t xml:space="preserve">aminé par un virus inconnu. L'Agence de prévention et de contrôle des maladies intervient immédiatement sur </t>
  </si>
  <si>
    <t>Dr Lanning</t>
  </si>
  <si>
    <t xml:space="preserve">tal et mis en quarantaine.... Dr Lanning, une consultante travaillant </t>
  </si>
  <si>
    <t>Agence de prévention</t>
  </si>
  <si>
    <t>aminé par un virus inconnu. L'Agence de prévention et de contrôle des maladies i</t>
  </si>
  <si>
    <t>r une scène de crime, Sara et Greg se retrouvent en contact avec</t>
  </si>
  <si>
    <t>Lanning</t>
  </si>
  <si>
    <t xml:space="preserve"> et mis en quarantaine.... Dr Lanning, une consultante travaillant </t>
  </si>
  <si>
    <t>En se rendant sur une scène de crime, Sara et Greg se ret</t>
  </si>
  <si>
    <t xml:space="preserve">nsultante travaillant pour un laboratoire spécialisé dans les maladies </t>
  </si>
  <si>
    <t>ndant sur une scène de crime, Sara et Greg se retrouvent en cont</t>
  </si>
  <si>
    <t xml:space="preserve">, quant à eux, transférés à l'hôpital et mis en quarantaine.... Dr </t>
  </si>
  <si>
    <t>Gute Zeiten, schlechte Zeiten</t>
  </si>
  <si>
    <t>Lenny</t>
  </si>
  <si>
    <t xml:space="preserve"> allemand gravitant autour de Lenny et Carsten, deux jeunes amis </t>
  </si>
  <si>
    <t>Soap</t>
  </si>
  <si>
    <t xml:space="preserve">Soap allemand gravitant autour de </t>
  </si>
  <si>
    <t>Carsten</t>
  </si>
  <si>
    <t xml:space="preserve"> gravitant autour de Lenny et Carsten, deux jeunes amis de Berlin f</t>
  </si>
  <si>
    <t xml:space="preserve"> Carsten, deux jeunes amis de Berlin faisant l'expérience de la vi</t>
  </si>
  <si>
    <t>Unter uns</t>
  </si>
  <si>
    <t>Schiller Allée</t>
  </si>
  <si>
    <t xml:space="preserve">le quartier résidentiel de la Schiller Allée à Cologne, les jours passent </t>
  </si>
  <si>
    <t>Cologne</t>
  </si>
  <si>
    <t>entiel de la Schiller Allée à Cologne, les jours passent mais ne se</t>
  </si>
  <si>
    <t>Dans le quartier résidentiel de la Schiller Al</t>
  </si>
  <si>
    <t>Alles was zählt</t>
  </si>
  <si>
    <t>Diana</t>
  </si>
  <si>
    <t>Diana, 23 ans, rêve de devenir pati</t>
  </si>
  <si>
    <t>Solenidade de Todos os Santos</t>
  </si>
  <si>
    <t>Eucaristia de celebração do Dia</t>
  </si>
  <si>
    <t>Eucaristia de celebração do Dia de Todos os Santos</t>
  </si>
  <si>
    <t>Santos</t>
  </si>
  <si>
    <t>celebração do Dia de Todos os Santos</t>
  </si>
  <si>
    <t>do Dia</t>
  </si>
  <si>
    <t>A bon entendeur</t>
  </si>
  <si>
    <t>grande surface</t>
  </si>
  <si>
    <t>vendus de manière discrète en grande surface et dans les pharmacies ? Témo</t>
  </si>
  <si>
    <t>pharmacies</t>
  </si>
  <si>
    <t>en grande surface et dans les pharmacies ? Témoignages et test.</t>
  </si>
  <si>
    <t>Couleurs locales</t>
  </si>
  <si>
    <t>t toute l'actualité locale en Suisse romande présentée sur le terr</t>
  </si>
  <si>
    <t>Temps Présent</t>
  </si>
  <si>
    <t>t en constante progression en Suisse. Mais les prix sont souvent t</t>
  </si>
  <si>
    <t>Géopolitis</t>
  </si>
  <si>
    <t>République turque</t>
  </si>
  <si>
    <t>t et l'Occident, alors que la République turque fête son centenaire. Présenta</t>
  </si>
  <si>
    <t>omatie d'équilibriste entre l'Orient et l'Occident, alors que la R</t>
  </si>
  <si>
    <t>Occident</t>
  </si>
  <si>
    <t>ilibriste entre l'Orient et l'Occident, alors que la République turq</t>
  </si>
  <si>
    <t>Jean-Philippe Schaller</t>
  </si>
  <si>
    <t>son centenaire. Présentation: Jean-Philippe Schaller</t>
  </si>
  <si>
    <t>Présentation: Jean-Philippe Schaller</t>
  </si>
  <si>
    <t>e turque fête son centenaire. Présentation: Jean-Philippe Schaller</t>
  </si>
  <si>
    <t>Recep Tayyip Erdogan</t>
  </si>
  <si>
    <t>e depuis 20 ans, le président Recep Tayyip Erdogan réaffirme ses ambitions autor</t>
  </si>
  <si>
    <t>(17/35) Au pouvoir en Turquie depuis 20 ans, le président R</t>
  </si>
  <si>
    <t>Football : Coupe de Suisse</t>
  </si>
  <si>
    <t>Coupe de Suisse</t>
  </si>
  <si>
    <t>Coupe de Suisse. 8e finale.</t>
  </si>
  <si>
    <t>Volte/Face</t>
  </si>
  <si>
    <t>Castor</t>
  </si>
  <si>
    <t xml:space="preserve">se faire greffer le visage de Castor, dans... le coma. Le but est </t>
  </si>
  <si>
    <t>état de nuire les terroristes Castor et Pollux Troy. Mais les deux</t>
  </si>
  <si>
    <t>Castor et Pollux Troy</t>
  </si>
  <si>
    <t>état de nuire les terroristes Castor et Pollux Troy. Mais les deux frères ont dis</t>
  </si>
  <si>
    <t>re, emprisonné. Mais bientôt, Castor se réveille.</t>
  </si>
  <si>
    <t xml:space="preserve"> dissimulé une bombe en plein Los Angeles. Pour en retrouver la trace, </t>
  </si>
  <si>
    <t>Pollux</t>
  </si>
  <si>
    <t>ire les terroristes Castor et Pollux Troy. Mais les deux frères on</t>
  </si>
  <si>
    <t>Sean Archer</t>
  </si>
  <si>
    <t xml:space="preserve">es de traque, l'agent d'élite Sean Archer réussit à mettre hors d'état </t>
  </si>
  <si>
    <t>. Pour en retrouver la trace, Sean accepte de se faire greffer l</t>
  </si>
  <si>
    <t>Pollux Troy</t>
  </si>
  <si>
    <t>ire les terroristes Castor et Pollux Troy. Mais les deux frères ont dis</t>
  </si>
  <si>
    <t>ande exactitude pour toute la Suisse en général et pour la Romandi</t>
  </si>
  <si>
    <t>uel temps fera-t-il demain en Suisse? Des informations météorologi</t>
  </si>
  <si>
    <t>Romandie</t>
  </si>
  <si>
    <t xml:space="preserve"> Suisse en général et pour la Romandie en particulier.</t>
  </si>
  <si>
    <t>Quel temps fait-il ?</t>
  </si>
  <si>
    <t xml:space="preserve">fo sur le temps qu'il fait en Suisse et sur les différents titres </t>
  </si>
  <si>
    <t>Magazine d'info</t>
  </si>
  <si>
    <t>Magazine d'info sur le temps qu'il fait en Su</t>
  </si>
  <si>
    <t>Young Sheldon (S4-E2)</t>
  </si>
  <si>
    <t xml:space="preserve"> au camp biblique avec Missy. Paige s'y retrouve également, après</t>
  </si>
  <si>
    <t>Missy</t>
  </si>
  <si>
    <t>ticiper au camp biblique avec Missy. Paige s'y retrouve également</t>
  </si>
  <si>
    <t>tite amie Jana à l'intérieur. George lui interdit l'accès à la mai</t>
  </si>
  <si>
    <t>Jana</t>
  </si>
  <si>
    <t>t pour inviter sa petite amie Jana à l'intérieur. George lui int</t>
  </si>
  <si>
    <t>Georgie</t>
  </si>
  <si>
    <t xml:space="preserve"> bibliques. Pendant ce temps, Georgie achète son premier véhicule m</t>
  </si>
  <si>
    <t>rge lui interdit l'accès à la maison pour qu'il la vende.</t>
  </si>
  <si>
    <t>ent tous deux de la religion, Sheldon et Paige deviennent rapidemen</t>
  </si>
  <si>
    <t>lation du camp de vacances de Sheldon, sa mère l'oblige à participe</t>
  </si>
  <si>
    <t>ux de la religion, Sheldon et Paige deviennent rapidement compéti</t>
  </si>
  <si>
    <t>âtonnet sur lequel faire pipi George se rend à une conférence avec</t>
  </si>
  <si>
    <t>Donjons et Dragons</t>
  </si>
  <si>
    <t>t. Connie et Dale jouent... à Donjons et Dragons avec Sheldon et Missy. Dale r</t>
  </si>
  <si>
    <t xml:space="preserve"> sa femme, Darlene. Alors que George et Mary se chamaillent, l'aut</t>
  </si>
  <si>
    <t>ncien Dale. Pendant ce temps, Jana, la petite amie de Georgie, p</t>
  </si>
  <si>
    <t>Connie</t>
  </si>
  <si>
    <t xml:space="preserve"> et se soutient mutuellement. Connie et Dale jouent... à Donjons e</t>
  </si>
  <si>
    <t>Wilkins</t>
  </si>
  <si>
    <t xml:space="preserve">elle apprend que l'entraîneur Wilkins sera accompagné de sa femme, </t>
  </si>
  <si>
    <t>Résumé Young Sheldon Saison 4Épisode 5: Un</t>
  </si>
  <si>
    <t>Donjons</t>
  </si>
  <si>
    <t>t. Connie et Dale jouent... à Donjons et Dragons avec Sheldon et Mi</t>
  </si>
  <si>
    <t>Dale</t>
  </si>
  <si>
    <t>ragons avec Sheldon et Missy. Dale révèle qu'il est toujours bou</t>
  </si>
  <si>
    <t>et qu'elle préférait l'ancien Dale. Pendant ce temps, Jana, la p</t>
  </si>
  <si>
    <t>Darlene</t>
  </si>
  <si>
    <t xml:space="preserve"> sera accompagné de sa femme, Darlene. Alors que George et Mary se </t>
  </si>
  <si>
    <t>... à Donjons et Dragons avec Sheldon et Missy. Dale révèle qu'il e</t>
  </si>
  <si>
    <t>Résumé Young Sheldon Saison</t>
  </si>
  <si>
    <t>Résumé Young Sheldon Saison 4Épisode 5: Une crypte qui se</t>
  </si>
  <si>
    <t>Résumé Young</t>
  </si>
  <si>
    <t xml:space="preserve"> conférence avec l'entraîneur Wilkins. Mary décide de l'accompagner</t>
  </si>
  <si>
    <t>Sheldon Saison</t>
  </si>
  <si>
    <t xml:space="preserve"> de sa demande en mariage par Connie. Connie ne veut toujours pas </t>
  </si>
  <si>
    <t>emande en mariage par Connie. Connie ne veut toujours pas se marie</t>
  </si>
  <si>
    <t>tient mutuellement. Connie et Dale jouent... à Donjons et Dragon</t>
  </si>
  <si>
    <t>ns et Dragons avec Sheldon et Missy. Dale révèle qu'il est toujou</t>
  </si>
  <si>
    <t>emps, Jana, la petite amie de Georgie, pense être enceinte.</t>
  </si>
  <si>
    <t>ce avec l'entraîneur Wilkins. Mary décide de l'accompagner lorsq</t>
  </si>
  <si>
    <t xml:space="preserve"> Darlene. Alors que George et Mary se chamaillent, l'autre coupl</t>
  </si>
  <si>
    <t>d à la journée d'orientation. George aide le pasteur Jeff à constr</t>
  </si>
  <si>
    <t>Résumé Young Sheldon Saison 4Épisode 6: L'orientation d'u</t>
  </si>
  <si>
    <t xml:space="preserve">ir comment Sheldon va gérer l'université sans la présence d'un adulte </t>
  </si>
  <si>
    <t>J</t>
  </si>
  <si>
    <t>a... le premier jour. Le jour J, Sheldon va de catastrophe en</t>
  </si>
  <si>
    <t>ation. George aide le pasteur Jeff à construire une crèche et il</t>
  </si>
  <si>
    <t xml:space="preserve"> étudiants de première année. Mary s'inquiète de savoir comment </t>
  </si>
  <si>
    <t>Résumé Young Sheldon Saison 4Épisode 6: L'</t>
  </si>
  <si>
    <t>est sur le point d'entrer à l'université et de participer à la journée</t>
  </si>
  <si>
    <t xml:space="preserve">'un adulte de confiance, mais Sheldon insiste sur le fait qu'il se </t>
  </si>
  <si>
    <t xml:space="preserve"> s'inquiète de savoir comment Sheldon va gérer l'université sans la</t>
  </si>
  <si>
    <t>enteur de la fermeture éclair Sheldon est sur le point d'entrer à l</t>
  </si>
  <si>
    <t>. le premier jour. Le jour J, Sheldon va de catastrophe en catastro</t>
  </si>
  <si>
    <t xml:space="preserve">pasteur Jeff à construire une crèche et ils discutent de la façon </t>
  </si>
  <si>
    <t>Young Sheldon (S5-E5)</t>
  </si>
  <si>
    <t>hie comme une perte de temps. Brenda et Mary sont enchantées du pr</t>
  </si>
  <si>
    <t xml:space="preserve"> qui peuvent vous pourchasser A son premier cours de philosop</t>
  </si>
  <si>
    <t>Résumé Young Sheldon Saison 4Épisode 7: Un</t>
  </si>
  <si>
    <t>au professeur de philosophie. Sheldon n’aime pas ce qu’elle enseign</t>
  </si>
  <si>
    <t>Résumé Young Sheldon Saison 4Épisode 7: Un cours de philo</t>
  </si>
  <si>
    <t xml:space="preserve"> qu’il n’abandonnera pas mais qu’il considère la philosophie co</t>
  </si>
  <si>
    <t>ouleversé. Son premier jour d’université est gâché par Ericson, son no</t>
  </si>
  <si>
    <t>sophie. Sheldon n’aime pas ce qu’elle enseigne. Il veut laisser</t>
  </si>
  <si>
    <t>t extrêmement... difficile et qu’il comprend qu’il veuille aban</t>
  </si>
  <si>
    <t>uille abandonner. Sheldon dit qu’il n’abandonnera pas mais qu’i</t>
  </si>
  <si>
    <t>abandonner. Sheldon dit qu’il n’abandonnera pas mais qu’il con</t>
  </si>
  <si>
    <t>. difficile et qu’il comprend qu’il veuille abandonner. Sheldon</t>
  </si>
  <si>
    <t>s du premier jour de Missy au collège.</t>
  </si>
  <si>
    <t>premier cours de philosophie, Sheldon voit son monde bouleversé. So</t>
  </si>
  <si>
    <t>Sheldon n’</t>
  </si>
  <si>
    <t xml:space="preserve">au professeur de philosophie. Sheldon n’aime pas ce qu’elle enseigne. </t>
  </si>
  <si>
    <t>end qu’il veuille abandonner. Sheldon dit qu’il n’abandonnera pas m</t>
  </si>
  <si>
    <t>enchantées du premier jour de Missy au collège.</t>
  </si>
  <si>
    <t>une perte de temps. Brenda et Mary sont enchantées du premier jo</t>
  </si>
  <si>
    <t>Ericson</t>
  </si>
  <si>
    <t>ur d’université est gâché par Ericson, son nouveau professeur de ph</t>
  </si>
  <si>
    <t>Brenda et Mary</t>
  </si>
  <si>
    <t>hie comme une perte de temps. Brenda et Mary sont enchantées du premier jo</t>
  </si>
  <si>
    <t>Les Feux de l'amour</t>
  </si>
  <si>
    <t>Nicholas</t>
  </si>
  <si>
    <t xml:space="preserve"> souhaite se réconcilier avec Nicholas. Phyllis essaie de faire ente</t>
  </si>
  <si>
    <t>t Victor de sa vie. En voyant Tara, William saute sur l’occasion</t>
  </si>
  <si>
    <t>Phyllis</t>
  </si>
  <si>
    <t>se réconcilier avec Nicholas. Phyllis essaie de faire entendre rais</t>
  </si>
  <si>
    <t>fin qu’il raye définitivement Victor de sa vie. En voyant Tara, Wi</t>
  </si>
  <si>
    <t>or de sa vie. En voyant Tara, William saute sur l’occasion pour lui</t>
  </si>
  <si>
    <t xml:space="preserve">ntendre raison à William afin qu’il raye définitivement Victor </t>
  </si>
  <si>
    <t xml:space="preserve">Victoria souhaite se réconcilier avec </t>
  </si>
  <si>
    <t>ie de faire entendre raison à William afin qu’il raye définitivemen</t>
  </si>
  <si>
    <t>Brooke</t>
  </si>
  <si>
    <t xml:space="preserve">mmes de la famille Forrester, Brooke et Taylor, ne comptent ni ne </t>
  </si>
  <si>
    <t>Taylor</t>
  </si>
  <si>
    <t xml:space="preserve"> famille Forrester, Brooke et Taylor, ne comptent ni ne distinguen</t>
  </si>
  <si>
    <t xml:space="preserve"> les Logan, les Marone et les Spencer leur font de l'ombre. Chaque </t>
  </si>
  <si>
    <t>Forrester</t>
  </si>
  <si>
    <t>Les Forrester règnent sur le monde de la mo</t>
  </si>
  <si>
    <t>res famille, les Spectra, les Logan, les Marone et les Spencer le</t>
  </si>
  <si>
    <t>s jeunes femmes de la famille Forrester, Brooke et Taylor, ne compten</t>
  </si>
  <si>
    <t>Spectra</t>
  </si>
  <si>
    <t>années, d'autres famille, les Spectra, les Logan, les Marone et les</t>
  </si>
  <si>
    <t>Marone</t>
  </si>
  <si>
    <t>, les Spectra, les Logan, les Marone et les Spencer leur font de l</t>
  </si>
  <si>
    <t>ent sur le monde de la mode à Los Angeles mais ils ne sont pas les seul</t>
  </si>
  <si>
    <t>Le Noël du coeur</t>
  </si>
  <si>
    <t xml:space="preserve"> des personnes en difficulté. Baxter Billings est touché par sa re</t>
  </si>
  <si>
    <t>Baxter Billings</t>
  </si>
  <si>
    <t xml:space="preserve">ant les fêtes de fin d'année, Baxter Billings, jeune photographe, remporte </t>
  </si>
  <si>
    <t>Westin</t>
  </si>
  <si>
    <t xml:space="preserve"> touché par sa rencontre avec Westin, un garçon qui a perdu son pè</t>
  </si>
  <si>
    <t xml:space="preserve"> des personnes en difficulté. Baxter Billings est touché par sa rencontre a</t>
  </si>
  <si>
    <t xml:space="preserve">ant les fêtes de fin d'année, Baxter Billings, jeune photographe, </t>
  </si>
  <si>
    <t>Les Goldberg (S5-E13)</t>
  </si>
  <si>
    <t>Murray</t>
  </si>
  <si>
    <t>nfants, Barry, Erica et Adam. Murray, le père, peut se montrer peu</t>
  </si>
  <si>
    <t>Pops</t>
  </si>
  <si>
    <t xml:space="preserve">ly, que tout le monde appelle Pops, est souvent présent et aide </t>
  </si>
  <si>
    <t>a vidéo pour immortaliser les scènes mémorables de sa vie familial</t>
  </si>
  <si>
    <t>Erica</t>
  </si>
  <si>
    <t>sur ses trois enfants, Barry, Erica et Adam. Murray, le père, peu</t>
  </si>
  <si>
    <t>Goldberg</t>
  </si>
  <si>
    <t>Dans les années 80, les Goldberg sont une famille comme les au</t>
  </si>
  <si>
    <t>e face à leurs tracas. Adam F Goldberg s'est inspiré de sa propre en</t>
  </si>
  <si>
    <t>veille sur ses trois enfants, Barry, Erica et Adam. Murray, le pè</t>
  </si>
  <si>
    <t>Adam F Goldberg</t>
  </si>
  <si>
    <t xml:space="preserve"> à faire face à leurs tracas. Adam F Goldberg s'est inspiré de sa propre en</t>
  </si>
  <si>
    <t>morables de sa vie familiale. Albert, le père de Beverly, que tout</t>
  </si>
  <si>
    <t>Beverly</t>
  </si>
  <si>
    <t>une famille comme les autres. Beverly, mère protectrice et autorita</t>
  </si>
  <si>
    <t>familiale. Albert, le père de Beverly, que tout le monde appelle Po</t>
  </si>
  <si>
    <t xml:space="preserve"> à faire face à leurs tracas. Adam F Goldberg s'est inspiré de s</t>
  </si>
  <si>
    <t>Adam F</t>
  </si>
  <si>
    <t xml:space="preserve"> à faire face à leurs tracas. Adam F Goldberg s'est inspiré de sa </t>
  </si>
  <si>
    <t>our pour les siens. A 11 ans, Adam, le cadet, s'arme d'une... ca</t>
  </si>
  <si>
    <t>rois enfants, Barry, Erica et Adam. Murray, le père, peut se mon</t>
  </si>
  <si>
    <t>Heartland (S9-E10)</t>
  </si>
  <si>
    <t>Heartland</t>
  </si>
  <si>
    <t>pour leur futur, la famille d'Heartland lutte avec les conséquences d</t>
  </si>
  <si>
    <t>Ty</t>
  </si>
  <si>
    <t>Lorsqu'Amy et Ty prennent une décision diffici</t>
  </si>
  <si>
    <t>Amy et Ty</t>
  </si>
  <si>
    <t>Lorsqu'Amy et Ty prennent une décision d</t>
  </si>
  <si>
    <t>La doc et le véto</t>
  </si>
  <si>
    <t>nna dans ce même lac. Emma et Pierre mènent l'enquête pour découvr</t>
  </si>
  <si>
    <t>Emma et Pierre se retrouvent confrontés à un</t>
  </si>
  <si>
    <t>lac de Crussignac</t>
  </si>
  <si>
    <t>s gaz toxiques s'échappent du lac de Crussignac, situé à 93 mètres de profond</t>
  </si>
  <si>
    <t>Valerande-les-Chantelle</t>
  </si>
  <si>
    <t>ue dans la commune voisine de Valerande-les-Chantelle. Des gaz toxiques s'échappent</t>
  </si>
  <si>
    <t>Emma et Pierre</t>
  </si>
  <si>
    <t>yade d'Anna dans ce même lac. Emma et Pierre mènent l'enquête pour découvr</t>
  </si>
  <si>
    <t>Emma et Pierre se retrouvent confr</t>
  </si>
  <si>
    <t>yade d'Anna dans ce même lac. Emma et Pierre mènent l'enquête po</t>
  </si>
  <si>
    <t>années plus tôt : la noyade d'Anna dans ce même lac. Emma et Pie</t>
  </si>
  <si>
    <t>Body Parts - Scènes d'amour : des actrices sous pression</t>
  </si>
  <si>
    <t>achent derrière certaines des scènes les plus emblématiques dans l</t>
  </si>
  <si>
    <t>lématiques dans l'histoire du cinéma. Une nouvelle génération d'ac</t>
  </si>
  <si>
    <t>Sur le pont</t>
  </si>
  <si>
    <t xml:space="preserve">ystérieux, la fin présumée du pont. Mais existe-t-elle vraiment </t>
  </si>
  <si>
    <t>x train qui les emmène sur un pont suspendu entre ciel et terre.</t>
  </si>
  <si>
    <t>Marilyn a les yeux noirs</t>
  </si>
  <si>
    <t>hôpital psychiatrique</t>
  </si>
  <si>
    <t>Dans un hôpital psychiatrique, l'amour de la cuisine réunit</t>
  </si>
  <si>
    <t>rison, elles donnent vie à un restaurant imaginaire.</t>
  </si>
  <si>
    <t>Liebe und Tod - Alex und Michael das Bestatterpaar</t>
  </si>
  <si>
    <t>Alex Klein und Michael Höhn aus Eppelheim sind Bestatter</t>
  </si>
  <si>
    <t>Alex Klein und Michael Höhn aus Eppelheim sind Bestatter. Aber noch viel mehr: Sie sin</t>
  </si>
  <si>
    <t>Bestatter</t>
  </si>
  <si>
    <t>chael Höhn aus Eppelheim sind Bestatter. Aber noch viel mehr: Sie sin</t>
  </si>
  <si>
    <t>Liebe</t>
  </si>
  <si>
    <t>oku-Folge über das Leben, die Liebe und den Tod.</t>
  </si>
  <si>
    <t>statter. Aber noch viel mehr: Sie sind Krisenmanager, Seelsorge</t>
  </si>
  <si>
    <t>Seelsorger</t>
  </si>
  <si>
    <t>mehr: Sie sind Krisenmanager, Seelsorger, Handwerker und neuerdings Ev</t>
  </si>
  <si>
    <t>Alex Klein</t>
  </si>
  <si>
    <t>Alex Klein und Michael Höhn aus Eppelhei</t>
  </si>
  <si>
    <t>Handwerker und neuerdings Eventmanager</t>
  </si>
  <si>
    <t>nd Krisenmanager, Seelsorger, Handwerker und neuerdings Eventmanager. Denn auch die Bestattungskul</t>
  </si>
  <si>
    <t>Eine Doku-Folge über das Leben</t>
  </si>
  <si>
    <t>stattungskultur wandelt sich. Eine Doku-Folge über das Leben, die Liebe und den Tod.</t>
  </si>
  <si>
    <t>Eppelheim</t>
  </si>
  <si>
    <t>ex Klein und Michael Höhn aus Eppelheim sind Bestatter. Aber noch vie</t>
  </si>
  <si>
    <t>Handwerker und</t>
  </si>
  <si>
    <t>nd Krisenmanager, Seelsorger, Handwerker und neuerdings Eventmanager. Denn</t>
  </si>
  <si>
    <t>Krisenmanager</t>
  </si>
  <si>
    <t>Aber noch viel mehr: Sie sind Krisenmanager, Seelsorger, Handwerker und n</t>
  </si>
  <si>
    <t>Liebe und den Tod</t>
  </si>
  <si>
    <t>Denn auch die Bestattungskultur</t>
  </si>
  <si>
    <t xml:space="preserve"> und neuerdings Eventmanager. Denn auch die Bestattungskultur wandelt sich. Eine Doku-Folge</t>
  </si>
  <si>
    <t>Denn</t>
  </si>
  <si>
    <t xml:space="preserve"> und neuerdings Eventmanager. Denn auch die Bestattungskultur wa</t>
  </si>
  <si>
    <t>Aber</t>
  </si>
  <si>
    <t>aus Eppelheim sind Bestatter. Aber noch viel mehr: Sie sind Kris</t>
  </si>
  <si>
    <t>Eine Doku-Folge</t>
  </si>
  <si>
    <t>stattungskultur wandelt sich. Eine Doku-Folge über das Leben, die Liebe und</t>
  </si>
  <si>
    <t>Bestattungskultur wandelt sich</t>
  </si>
  <si>
    <t>s Eventmanager. Denn auch die Bestattungskultur wandelt sich. Eine Doku-Folge über das Leb</t>
  </si>
  <si>
    <t>den Tod</t>
  </si>
  <si>
    <t>über das Leben, die Liebe und den Tod.</t>
  </si>
  <si>
    <t>ich. Eine Doku-Folge über das Leben, die Liebe und den Tod.</t>
  </si>
  <si>
    <t>Sie sind Krisenmanager</t>
  </si>
  <si>
    <t>statter. Aber noch viel mehr: Sie sind Krisenmanager, Seelsorger, Handwerker und n</t>
  </si>
  <si>
    <t>neuerdings Eventmanager</t>
  </si>
  <si>
    <t>r, Seelsorger, Handwerker und neuerdings Eventmanager. Denn auch die Bestattungskul</t>
  </si>
  <si>
    <t>Michael Höhn</t>
  </si>
  <si>
    <t>Alex Klein und Michael Höhn aus Eppelheim sind Bestatter.</t>
  </si>
  <si>
    <t>Expedition ins Klosterleben - Ganz schön herzlich</t>
  </si>
  <si>
    <t>Zu Besuch bei den barmherzigen Schwestern vom Heiligen Kreuz in Hegne am Bodensee</t>
  </si>
  <si>
    <t>Zu Besuch bei den barmherzigen Schwestern vom Heiligen Kreuz in Hegne am Bodensee. Die Schwestern stellen ihr K</t>
  </si>
  <si>
    <t>in Bad Waldsee und die Zisterziensermönche</t>
  </si>
  <si>
    <t>e Franziskanerinnen von Reute in Bad Waldsee und die Zisterziensermönche... in Mehrerau bei Bregenz vo</t>
  </si>
  <si>
    <t>Schwestern von Reute</t>
  </si>
  <si>
    <t xml:space="preserve"> bei Bregenz vorgestellt. Die Schwestern von Reute gewähren Einblicke in die Hos</t>
  </si>
  <si>
    <t>Zu Besuch</t>
  </si>
  <si>
    <t>Zu Besuch bei den barmherzigen Schweste</t>
  </si>
  <si>
    <t>Franziskanerinnen von</t>
  </si>
  <si>
    <t xml:space="preserve">en. Darüber hinaus werden die Franziskanerinnen von Reute in Bad Waldsee und die </t>
  </si>
  <si>
    <t>Kloster</t>
  </si>
  <si>
    <t>e. Die Schwestern stellen ihr Kloster und Hotel vor. Dort können Gä</t>
  </si>
  <si>
    <t>Die Schwestern von Reute gewähren Einblicke in die Hostienbäckerei</t>
  </si>
  <si>
    <t>erau bei Bregenz vorgestellt. Die Schwestern von Reute gewähren Einblicke in die Hostienbäckerei.</t>
  </si>
  <si>
    <t>Bregenz</t>
  </si>
  <si>
    <t>nsermönche... in Mehrerau bei Bregenz vorgestellt. Die Schwestern v</t>
  </si>
  <si>
    <t>Bibel-Seminaren teilnehmen</t>
  </si>
  <si>
    <t>önnen Gäste an Exerzitien und Bibel-Seminaren teilnehmen. Darüber hinaus werden die Fr</t>
  </si>
  <si>
    <t>Dort</t>
  </si>
  <si>
    <t>en ihr Kloster und Hotel vor. Dort können Gäste an Exerzitien un</t>
  </si>
  <si>
    <t>Gäste an Exerzitien</t>
  </si>
  <si>
    <t>er und Hotel vor. Dort können Gäste an Exerzitien und Bibel-Seminaren teilnehme</t>
  </si>
  <si>
    <t>Franziskanerinnen von Reute</t>
  </si>
  <si>
    <t>en. Darüber hinaus werden die Franziskanerinnen von Reute in Bad Waldsee und die Zister</t>
  </si>
  <si>
    <t>den barmherzigen</t>
  </si>
  <si>
    <t>Zu Besuch bei den barmherzigen Schwestern vom Heiligen Kreuz</t>
  </si>
  <si>
    <t>Bibel-Seminaren</t>
  </si>
  <si>
    <t>önnen Gäste an Exerzitien und Bibel-Seminaren teilnehmen. Darüber hinaus we</t>
  </si>
  <si>
    <t>Mehrerau bei Bregenz vorgestellt</t>
  </si>
  <si>
    <t>die Zisterziensermönche... in Mehrerau bei Bregenz vorgestellt. Die Schwestern von Reute gew</t>
  </si>
  <si>
    <t>Kloster und Hotel vor</t>
  </si>
  <si>
    <t>e. Die Schwestern stellen ihr Kloster und Hotel vor. Dort können Gäste an Exerzit</t>
  </si>
  <si>
    <t>Die Heimkehr</t>
  </si>
  <si>
    <t>Katarina Endriss</t>
  </si>
  <si>
    <t>evient à Gerbersau. Aussitôt, Katarina Endriss, une veuve méprisée par la bo</t>
  </si>
  <si>
    <t>ndicapée mentale. Leur petite maison se dresse sur le site d'une a</t>
  </si>
  <si>
    <t>August</t>
  </si>
  <si>
    <t xml:space="preserve"> pour avoir volé de l'argent, August a fui sa ville natale. Trente</t>
  </si>
  <si>
    <t>Gerbersau</t>
  </si>
  <si>
    <t xml:space="preserve">d, devenu riche, il revient à Gerbersau. Aussitôt, Katarina Endriss, </t>
  </si>
  <si>
    <t>Berta</t>
  </si>
  <si>
    <t xml:space="preserve">dernière soigne sa belle-sœur Berta,... handicapée mentale. Leur </t>
  </si>
  <si>
    <t>Trachten: Heimat in Samt und Seide</t>
  </si>
  <si>
    <t>Was</t>
  </si>
  <si>
    <t>Was heute unter  Tracht  verstand</t>
  </si>
  <si>
    <t>von der Erfindung der Tracht. Sie schildert, wie die unter Napo</t>
  </si>
  <si>
    <t>Spurensuche</t>
  </si>
  <si>
    <t>chiven und Museen geht es auf Spurensuche.</t>
  </si>
  <si>
    <t>Die Doku von Autorin Katharina Schickling</t>
  </si>
  <si>
    <t xml:space="preserve">ird, ist keine 200 Jahre alt. Die Doku von Autorin Katharina Schickling erzählt die wahre Geschichte </t>
  </si>
  <si>
    <t>Doku von Autorin</t>
  </si>
  <si>
    <t xml:space="preserve"> ist keine 200 Jahre alt. Die Doku von Autorin Katharina Schickling erzählt </t>
  </si>
  <si>
    <t>Stück Identität</t>
  </si>
  <si>
    <t xml:space="preserve"> dem Pflegen von Trachten ein Stück Identität erzeugen. In Archiven und Mus</t>
  </si>
  <si>
    <t>Archiven</t>
  </si>
  <si>
    <t xml:space="preserve"> Stück Identität erzeugen. In Archiven und Museen geht es auf Spuren</t>
  </si>
  <si>
    <t>Napoleon</t>
  </si>
  <si>
    <t xml:space="preserve"> Sie schildert, wie die unter Napoleon geschaffenen Länder Baden und</t>
  </si>
  <si>
    <t>erstanden wird, ist keine 200 Jahre alt. Die Doku von Autorin Kat</t>
  </si>
  <si>
    <t>Pflegen von Trachten</t>
  </si>
  <si>
    <t>hneidern... indem sie mit dem Pflegen von Trachten ein Stück Identität erzeugen.</t>
  </si>
  <si>
    <t>Pflegen von</t>
  </si>
  <si>
    <t xml:space="preserve">hneidern... indem sie mit dem Pflegen von Trachten ein Stück Identität </t>
  </si>
  <si>
    <t>Napoleon geschaffenen</t>
  </si>
  <si>
    <t xml:space="preserve"> Sie schildert, wie die unter Napoleon geschaffenen Länder Baden und Württemberg </t>
  </si>
  <si>
    <t>Pflegen von Trachten ein Stück Identität erzeugen</t>
  </si>
  <si>
    <t xml:space="preserve">hneidern... indem sie mit dem Pflegen von Trachten ein Stück Identität erzeugen. In Archiven und Museen geht </t>
  </si>
  <si>
    <t>Jahre alt</t>
  </si>
  <si>
    <t>erstanden wird, ist keine 200 Jahre alt. Die Doku von Autorin Kathari</t>
  </si>
  <si>
    <t>Doku von Autorin Katharina Schickling</t>
  </si>
  <si>
    <t xml:space="preserve"> ist keine 200 Jahre alt. Die Doku von Autorin Katharina Schickling erzählt die wahre Geschichte </t>
  </si>
  <si>
    <t>Museen</t>
  </si>
  <si>
    <t>tät erzeugen. In Archiven und Museen geht es auf Spurensuche.</t>
  </si>
  <si>
    <t>Museen geht es auf Spurensuche</t>
  </si>
  <si>
    <t>Identität</t>
  </si>
  <si>
    <t>den und Württemberg sich eine Identität zurechtschneidern... indem si</t>
  </si>
  <si>
    <t>Geschichte von der Erfindung der Tracht</t>
  </si>
  <si>
    <t xml:space="preserve"> Schickling erzählt die wahre Geschichte von der Erfindung der Tracht. Sie schildert, wie die unter</t>
  </si>
  <si>
    <t>Länder Baden und Württemberg sich eine Identität</t>
  </si>
  <si>
    <t>e unter Napoleon geschaffenen Länder Baden und Württemberg sich eine Identität zurechtschneidern... indem si</t>
  </si>
  <si>
    <t>Württemberg</t>
  </si>
  <si>
    <t>geschaffenen Länder Baden und Württemberg sich eine Identität zurechtsc</t>
  </si>
  <si>
    <t>Verlassene Orte im Schwarzwald - Spuren des Vergessenen</t>
  </si>
  <si>
    <t>Auch</t>
  </si>
  <si>
    <t>ann zu Geisterhäusern wurden. Auch Oliver Wiehl und... Jasmin Se</t>
  </si>
  <si>
    <t>FotografInnen</t>
  </si>
  <si>
    <t>den Charme des Vergänglichen. FotografInnen wie Victoria Übach erkundet l</t>
  </si>
  <si>
    <t>Victoria Übach</t>
  </si>
  <si>
    <t>gänglichen. FotografInnen wie Victoria Übach erkundet lange leerstehende G</t>
  </si>
  <si>
    <t>dann zu Geisterhäusern wurden</t>
  </si>
  <si>
    <t>einst Familien lebten und die dann zu Geisterhäusern wurden. Auch Oliver Wiehl und... Jas</t>
  </si>
  <si>
    <t>Sie sind fasziniert von den Spuren des Vergessenen</t>
  </si>
  <si>
    <t>Sie sind fasziniert von den Spuren des Vergessenen, überwältigt vom morbiden Cha</t>
  </si>
  <si>
    <t>Vergänglichen</t>
  </si>
  <si>
    <t>ltigt vom morbiden Charme des Vergänglichen. FotografInnen wie Victoria Ü</t>
  </si>
  <si>
    <t>Werkstätten und maroder Fabriken</t>
  </si>
  <si>
    <t>t historischer Gebäude, alter Werkstätten und maroder Fabriken.</t>
  </si>
  <si>
    <t>Werkstätten</t>
  </si>
  <si>
    <t>Oliver Wiehl</t>
  </si>
  <si>
    <t>u Geisterhäusern wurden. Auch Oliver Wiehl und... Jasmin Seidel reizt di</t>
  </si>
  <si>
    <t>Jasmin Seidel reizt die Geschichtsträchtigkeit historischer Gebäude</t>
  </si>
  <si>
    <t>den. Auch Oliver Wiehl und... Jasmin Seidel reizt die Geschichtsträchtigkeit historischer Gebäude, alter Werkstätten und marode</t>
  </si>
  <si>
    <t>Jasmin Seidel</t>
  </si>
  <si>
    <t>den. Auch Oliver Wiehl und... Jasmin Seidel reizt die Geschichtsträchtigk</t>
  </si>
  <si>
    <t>Geisterhäusern wurden</t>
  </si>
  <si>
    <t>milien lebten und die dann zu Geisterhäusern wurden. Auch Oliver Wiehl und... Jas</t>
  </si>
  <si>
    <t>Gebäude</t>
  </si>
  <si>
    <t>h erkundet lange leerstehende Gebäude und alte Bauernhäuser, in den</t>
  </si>
  <si>
    <t>FotografInnen wie Victoria Übach</t>
  </si>
  <si>
    <t>den Charme des Vergänglichen. FotografInnen wie Victoria Übach erkundet lange leerstehende G</t>
  </si>
  <si>
    <t>Geschichtsträchtigkeit historischer Gebäude</t>
  </si>
  <si>
    <t>nd... Jasmin Seidel reizt die Geschichtsträchtigkeit historischer Gebäude, alter Werkstätten und marode</t>
  </si>
  <si>
    <t>Familien</t>
  </si>
  <si>
    <t xml:space="preserve"> Bauernhäuser, in denen einst Familien lebten und die dann zu Geiste</t>
  </si>
  <si>
    <t>alte Bauernhäuser</t>
  </si>
  <si>
    <t>ange leerstehende Gebäude und alte Bauernhäuser, in denen einst Familien lebt</t>
  </si>
  <si>
    <t>von den Spuren des Vergessenen</t>
  </si>
  <si>
    <t>Charme</t>
  </si>
  <si>
    <t>nen, überwältigt vom morbiden Charme des Vergänglichen. FotografIn</t>
  </si>
  <si>
    <t>Auch Oliver Wiehl</t>
  </si>
  <si>
    <t>ann zu Geisterhäusern wurden. Auch Oliver Wiehl und... Jasmin Seidel reizt di</t>
  </si>
  <si>
    <t>Charme des Vergänglichen</t>
  </si>
  <si>
    <t>nen, überwältigt vom morbiden Charme des Vergänglichen. FotografInnen wie Victoria Ü</t>
  </si>
  <si>
    <t>Fabriken</t>
  </si>
  <si>
    <t>alter Werkstätten und maroder Fabriken.</t>
  </si>
  <si>
    <t>überwältigt vom morbiden</t>
  </si>
  <si>
    <t>n den Spuren des Vergessenen, überwältigt vom morbiden Charme des Vergänglichen. Fot</t>
  </si>
  <si>
    <t>Sie sind fasziniert von den Spure</t>
  </si>
  <si>
    <t>Unheimliche Geschichten - Baden-Württemberg und seine Geister</t>
  </si>
  <si>
    <t>Hintergründe der uralten Geschichten</t>
  </si>
  <si>
    <t>forscherInnen... erklären die Hintergründe der uralten Geschichten, Romanautorinnen und Romanaut</t>
  </si>
  <si>
    <t>zugetragen haben sollen</t>
  </si>
  <si>
    <t>uergeschichten, die sich hier zugetragen haben sollen. SagenforscherInnen... erklär</t>
  </si>
  <si>
    <t>Die Dokumentation</t>
  </si>
  <si>
    <t xml:space="preserve">sich unheimliche Geschichten. Die Dokumentation besucht die grusligsten Orte </t>
  </si>
  <si>
    <t>Um zahlreiche Schlösser</t>
  </si>
  <si>
    <t>Um zahlreiche Schlösser, Burgen, Ruinen oder Friedhöf</t>
  </si>
  <si>
    <t>Um zahlreiche Schlösser, Burgen, Ruinen oder Friedhöfe Baden-</t>
  </si>
  <si>
    <t>Friedhöfe Baden-Württembergs ranken sich</t>
  </si>
  <si>
    <t xml:space="preserve">chlösser, Burgen, Ruinen oder Friedhöfe Baden-Württembergs ranken sich unheimliche Geschichten. Die </t>
  </si>
  <si>
    <t>ühmtesten Schauergeschichten, die sich hier zugetragen haben sollen.</t>
  </si>
  <si>
    <t>Geschichten</t>
  </si>
  <si>
    <t>bergs ranken sich unheimliche Geschichten. Die Dokumentation besucht di</t>
  </si>
  <si>
    <t xml:space="preserve"> die Hintergründe der uralten Geschichten, Romanautorinnen und Romanaut</t>
  </si>
  <si>
    <t>Romanautoren die</t>
  </si>
  <si>
    <t>chichten, Romanautorinnen und Romanautoren die Faszination des Gruselgenres.</t>
  </si>
  <si>
    <t>SagenforscherInnen</t>
  </si>
  <si>
    <t xml:space="preserve">hier zugetragen haben sollen. SagenforscherInnen... erklären die Hintergründe </t>
  </si>
  <si>
    <t>Romanautorinnen und Romanautoren die Faszination des Gruselgenres</t>
  </si>
  <si>
    <t>ünde der uralten Geschichten, Romanautorinnen und Romanautoren die Faszination des Gruselgenres.</t>
  </si>
  <si>
    <t>Ruinen oder Friedhöfe Baden-Württembergs</t>
  </si>
  <si>
    <t>zahlreiche Schlösser, Burgen, Ruinen oder Friedhöfe Baden-Württembergs ranken sich unheimliche Gesch</t>
  </si>
  <si>
    <t>Ruinen</t>
  </si>
  <si>
    <t>zahlreiche Schlösser, Burgen, Ruinen oder Friedhöfe Baden-Württemb</t>
  </si>
  <si>
    <t>Schauergeschichten</t>
  </si>
  <si>
    <t>nd schildert die berühmtesten Schauergeschichten, die sich hier zugetragen hab</t>
  </si>
  <si>
    <t>Orte Baden-Württembergs</t>
  </si>
  <si>
    <t>ation besucht die grusligsten Orte Baden-Württembergs und schildert die berühmteste</t>
  </si>
  <si>
    <t>Romanautorinnen</t>
  </si>
  <si>
    <t>ünde der uralten Geschichten, Romanautorinnen und Romanautoren die Faszinat</t>
  </si>
  <si>
    <t>Tatort</t>
  </si>
  <si>
    <t>Yulya</t>
  </si>
  <si>
    <t xml:space="preserve"> à la brigade des moeurs. Or, Yulya succombe... à ses blessures..</t>
  </si>
  <si>
    <t>Bibi Fellner</t>
  </si>
  <si>
    <t>Bibi Fellner est appelée sur les lieux d'u</t>
  </si>
  <si>
    <t>Yulya Bakalova</t>
  </si>
  <si>
    <t>ître la victime. Il s'agit de Yulya Bakalova, qu'elle a bien connue lorsqu</t>
  </si>
  <si>
    <t>brigade des moeurs</t>
  </si>
  <si>
    <t xml:space="preserve"> lorsqu'elle travaillait à la brigade des moeurs. Or, Yulya succombe... à ses </t>
  </si>
  <si>
    <t>Megastadium : le tour d'Europe</t>
  </si>
  <si>
    <t>rivière Nervion</t>
  </si>
  <si>
    <t>Mamés à Bilbao, qui domine la rivière Nervion avec ses couleurs rouges et b</t>
  </si>
  <si>
    <t>stade San Mamés</t>
  </si>
  <si>
    <t>Découverte du stade San Mamés à Bilbao, qui domine la riviè</t>
  </si>
  <si>
    <t>Nervion</t>
  </si>
  <si>
    <t>Bilbao, qui domine la rivière Nervion avec ses couleurs rouges et b</t>
  </si>
  <si>
    <t>San Mamés</t>
  </si>
  <si>
    <t>Stade Olympique de Rome</t>
  </si>
  <si>
    <t>urs rouges et blanches, et du Stade Olympique de Rome en Italie.</t>
  </si>
  <si>
    <t>Bilbao</t>
  </si>
  <si>
    <t>couverte du stade San Mamés à Bilbao, qui domine la rivière Nervio</t>
  </si>
  <si>
    <t>du Stade Olympique de Rome en Italie.</t>
  </si>
  <si>
    <t>Découverte du stade San Mamés à Bilbao, qui domin</t>
  </si>
  <si>
    <t>Megawatts, au fil de l'électricité</t>
  </si>
  <si>
    <t>Résumé En France, il suffit d'appuyer sur un b</t>
  </si>
  <si>
    <t>Les secrets de la longévité</t>
  </si>
  <si>
    <t xml:space="preserve"> longévité est en marche : en France, selon les projections statis</t>
  </si>
  <si>
    <t>Vivre dans l'espace</t>
  </si>
  <si>
    <t>n, l'avenir de l'humanité sur Terre est aujourd'hui remis en ques</t>
  </si>
  <si>
    <t xml:space="preserve"> les hommes pour y parvenir ? Voirplusmoins</t>
  </si>
  <si>
    <t>L'air du temps</t>
  </si>
  <si>
    <t>ys le plus densément peuplé d'Afrique, et des Rwandais, dont la cau</t>
  </si>
  <si>
    <t>Rwandais</t>
  </si>
  <si>
    <t>ment peuplé d'Afrique, et des Rwandais, dont la cause commune est la</t>
  </si>
  <si>
    <t>Rwanda</t>
  </si>
  <si>
    <t>Une découverte du Rwanda, le pays le plus densément pe</t>
  </si>
  <si>
    <t>Croisières titanesques</t>
  </si>
  <si>
    <t>Beatles</t>
  </si>
  <si>
    <t>ess, le lieu de naissance des Beatles, le Stonehenge et le chantier</t>
  </si>
  <si>
    <t>e de lieux emblématiques : la maison du monstre du Loch Ness, le l</t>
  </si>
  <si>
    <t>Stonehenge</t>
  </si>
  <si>
    <t xml:space="preserve"> de naissance des Beatles, le Stonehenge et le chantier naval qui a co</t>
  </si>
  <si>
    <t>des îles britanniques et de l'Irlande, à la découverte de lieux emb</t>
  </si>
  <si>
    <t>Marina</t>
  </si>
  <si>
    <t>Le luxueux Marina voyage autour des îles britan</t>
  </si>
  <si>
    <t>renante d'un sous-marin de la Royal Navy.</t>
  </si>
  <si>
    <t>luxueux Marina</t>
  </si>
  <si>
    <t>ues : la maison du monstre du Loch Ness, le lieu de naissance des Bea</t>
  </si>
  <si>
    <t>Royal Navy</t>
  </si>
  <si>
    <t>tier naval qui a construit le Titanic. L'équipage doit faire face à</t>
  </si>
  <si>
    <t>Panique dans le ciel : ces avions qui font le buzz</t>
  </si>
  <si>
    <t xml:space="preserve"> aériennes, du personnel de l'aéroport, des pilotes et des équipages</t>
  </si>
  <si>
    <t>compagnies aériennes</t>
  </si>
  <si>
    <t xml:space="preserve">ode s'intéresse au stress des compagnies aériennes, du personnel de l'aéroport, </t>
  </si>
  <si>
    <t>Les nouveaux pionniers de l'espace</t>
  </si>
  <si>
    <t>ocher dangereusement de la... Terre.</t>
  </si>
  <si>
    <t>Global science</t>
  </si>
  <si>
    <t>La Terre</t>
  </si>
  <si>
    <t>La Terre a connu bien des crises, mais</t>
  </si>
  <si>
    <t>e. Avant que notre destin sur Terre ne devienne tragique, l'homme</t>
  </si>
  <si>
    <t>XXIe</t>
  </si>
  <si>
    <t>'est grandement améliorée. Le XXIe siècle sera indubitablement t</t>
  </si>
  <si>
    <t>ovid-19, le 16e Championnat d’Europe de football, organisé dans pl</t>
  </si>
  <si>
    <t>, la finale étant... prévue à Londres. Il n’y aura donc pas de « pa</t>
  </si>
  <si>
    <t>ire fait voyager dans toute l'Europe pour retracer l'histoire et c</t>
  </si>
  <si>
    <t>étant... prévue à Londres. Il n’y aura donc pas de « pays orga</t>
  </si>
  <si>
    <t>Championnat d’Europe de football</t>
  </si>
  <si>
    <t>aire liée au Covid-19, le 16e Championnat d’Europe de football, organisé dans plusieurs pays</t>
  </si>
  <si>
    <t>rsaire, a été reporté à 2021. C’est la première fois de son hi</t>
  </si>
  <si>
    <t xml:space="preserve">de la crise sanitaire liée au Covid-19, le 16e Championnat d’Europe </t>
  </si>
  <si>
    <t>Euro 2020</t>
  </si>
  <si>
    <t>struction des mégastades de l'Euro 2020.</t>
  </si>
  <si>
    <t>stades</t>
  </si>
  <si>
    <t>atchs se dérouleront dans des stades mythiques, des merveilles d´i</t>
  </si>
  <si>
    <t>ays organisateur » pour cette édition spéciale de la compétition. L</t>
  </si>
  <si>
    <t>taire fait voyager dans toute l'Europe pour retracer l'histoire et c</t>
  </si>
  <si>
    <t>Titans mécanic : engins XXL dans les Alpes</t>
  </si>
  <si>
    <t>XXL</t>
  </si>
  <si>
    <t>ésumé Titans mécanic : engins XXL dans les Alpes Saison 1Épisod</t>
  </si>
  <si>
    <t>s à sa taille transforment la mission en un cauchemar logistique ca</t>
  </si>
  <si>
    <t>glacier de la Plagne</t>
  </si>
  <si>
    <t xml:space="preserve"> se... lance dans la pente du glacier de la Plagne, à 3250 mètres d'altitude, ta</t>
  </si>
  <si>
    <t>our les grands travaux d'été. Jacky prépare la prochaine générati</t>
  </si>
  <si>
    <t>Journée cruciale</t>
  </si>
  <si>
    <t xml:space="preserve"> livraison sous haute tension Journée cruciale chez CM Dupon, les équipes do</t>
  </si>
  <si>
    <t>Résumé Titans mécanic : engins XXL</t>
  </si>
  <si>
    <t>Résumé Titans mécanic : engins XXL dans les Alpes Saison 1Épisod</t>
  </si>
  <si>
    <t>c : engins XXL dans les Alpes Saison 1Épisode 4: Travaux et livrai</t>
  </si>
  <si>
    <t>Plagne</t>
  </si>
  <si>
    <t>e génération de dameurs de la Plagne.</t>
  </si>
  <si>
    <t>Résumé Titans mécanic : engins XXL dans les</t>
  </si>
  <si>
    <t>CM Dupon</t>
  </si>
  <si>
    <t>tension Journée cruciale chez CM Dupon, les équipes doivent livrer u</t>
  </si>
  <si>
    <t>e cruciale chez CM Dupon, les équipes doivent livrer une dameuse él</t>
  </si>
  <si>
    <t xml:space="preserve"> collègues doivent ouvrir une route de 20 kilomètres pour que des</t>
  </si>
  <si>
    <t>Alpes Saison</t>
  </si>
  <si>
    <t>mécanic : engins XXL dans les Alpes Saison 1Épisode 4: Travaux et livrai</t>
  </si>
  <si>
    <t>BTP</t>
  </si>
  <si>
    <t>mètres pour que des engins de BTP accèdent au sommet de la mont</t>
  </si>
  <si>
    <t>Grégory</t>
  </si>
  <si>
    <t xml:space="preserve">très fréquentée. De son côté, Grégory se... lance dans la pente du </t>
  </si>
  <si>
    <t>mécanic : engins XXL dans les Alpes Saison 1Épisode 4: Travaux et</t>
  </si>
  <si>
    <t>Au-delà de la Terre</t>
  </si>
  <si>
    <t>Big Bang</t>
  </si>
  <si>
    <t>'espace et le temps, jusqu'au Big Bang.</t>
  </si>
  <si>
    <t>Titans des mers</t>
  </si>
  <si>
    <t>Indonésie</t>
  </si>
  <si>
    <t>l, en Turquie, vers Ambon, en Indonésie. Au cours des cinq prochaines</t>
  </si>
  <si>
    <t>Ambon</t>
  </si>
  <si>
    <t xml:space="preserve"> d’Istanbul, en Turquie, vers Ambon, en Indonésie. Au cours des c</t>
  </si>
  <si>
    <t>ment une centrale électrique. Immersion à bord de ce bâtiment hors no</t>
  </si>
  <si>
    <t>rique. Immersion à bord de ce bâtiment hors normes lors de son voyag</t>
  </si>
  <si>
    <t>Yasin Bey</t>
  </si>
  <si>
    <t>s cinq prochaines années, le «Yasin Bey» restera... sécurisé au large</t>
  </si>
  <si>
    <t>Immersion à bord</t>
  </si>
  <si>
    <t>ment une centrale électrique. Immersion à bord de ce bâtiment hors normes lo</t>
  </si>
  <si>
    <t>centrale électrique</t>
  </si>
  <si>
    <t xml:space="preserve"> un navire mais également une centrale électrique. Immersion à bord de ce bâtim</t>
  </si>
  <si>
    <t>Le «Yasin Bey» est un navire mais également</t>
  </si>
  <si>
    <t>ines au départ d’Istanbul, en Turquie, vers Ambon, en Indonésie. Au</t>
  </si>
  <si>
    <t>t quatre semaines au départ d’Istanbul, en Turquie, vers Ambon, en I</t>
  </si>
  <si>
    <t>Au bord de la catastrophe</t>
  </si>
  <si>
    <t>océans. Est-elle la prochaine Atlantide ?</t>
  </si>
  <si>
    <t>Miami est confrontée à une triple m</t>
  </si>
  <si>
    <t>Kamchatka, chasse aux mouflons Nivicola</t>
  </si>
  <si>
    <t>Kamchatka</t>
  </si>
  <si>
    <t>grand gibier, la péninsule du Kamchatka est un terrain de jeu extrême</t>
  </si>
  <si>
    <t>Ma campagne, mon art de vivre !</t>
  </si>
  <si>
    <t>Benoit</t>
  </si>
  <si>
    <t>Rencontre avec Benoit, qui fait rimer générosité et</t>
  </si>
  <si>
    <t>L'homme et l'oiseau</t>
  </si>
  <si>
    <t>François Froget</t>
  </si>
  <si>
    <t>Résumé François Froget s'interroge sur le lien qui u</t>
  </si>
  <si>
    <t>Résumé François Froget s'interroge s</t>
  </si>
  <si>
    <t>Seasons hebdo</t>
  </si>
  <si>
    <t>e la chasse et de la pêche en France. Chaque semaine, une équipe s</t>
  </si>
  <si>
    <t>n France. Chaque semaine, une équipe se rend dans une région diffé</t>
  </si>
  <si>
    <t>Les plus de Seasons hebdo</t>
  </si>
  <si>
    <t>e la chasse et de la pêche en France et à l'étranger.</t>
  </si>
  <si>
    <t>Au paradis des truites, en bonne compagnie</t>
  </si>
  <si>
    <t>documentaire suit Matthieu et Simon à la pêche sur deux cours d'e</t>
  </si>
  <si>
    <t>Hautes-Alpes</t>
  </si>
  <si>
    <t xml:space="preserve"> humaine : la Clarée dans les Hautes-Alpes et le Haut-Salat dans l'Arièg</t>
  </si>
  <si>
    <t>Haut-Salat</t>
  </si>
  <si>
    <t>e dans les Hautes-Alpes et le Haut-Salat dans l'Ariège.</t>
  </si>
  <si>
    <t>Matthieu</t>
  </si>
  <si>
    <t xml:space="preserve">Ce documentaire suit Matthieu et Simon à la pêche sur deux </t>
  </si>
  <si>
    <t>Clarée</t>
  </si>
  <si>
    <t>és de l'activité humaine : la Clarée dans les Hautes-Alpes et le H</t>
  </si>
  <si>
    <t>Ariège</t>
  </si>
  <si>
    <t>Alpes et le Haut-Salat dans l'Ariège.</t>
  </si>
  <si>
    <t>La saison des amours</t>
  </si>
  <si>
    <t>gard croisé entre la vie sous-marine en période de reproduction de</t>
  </si>
  <si>
    <t>Résumé Regard</t>
  </si>
  <si>
    <t>Résumé Regard croisé entre la vie sous-mari</t>
  </si>
  <si>
    <t>Des sangliers dans le viseur</t>
  </si>
  <si>
    <t>Bouches du Rhône</t>
  </si>
  <si>
    <t>Dans les Bouches du Rhône, à quelques semaines des prem</t>
  </si>
  <si>
    <t>Bouches</t>
  </si>
  <si>
    <t>Dans les Bouches du Rhône, à quelques semaines</t>
  </si>
  <si>
    <t>L'autre battue</t>
  </si>
  <si>
    <t>eptes convaincus, Alex, Ludo, David et Gérard, évoquent leurs exp</t>
  </si>
  <si>
    <t>sse en battue se développe en France. Sur le modèle allemand, la t</t>
  </si>
  <si>
    <t>vaincus, Alex, Ludo, David et Gérard, évoquent leurs expériences e</t>
  </si>
  <si>
    <t>Ludo</t>
  </si>
  <si>
    <t>Des adeptes convaincus, Alex, Ludo, David et Gérard, évoquent le</t>
  </si>
  <si>
    <t>r cette pratique... en vogue. Voirplusmoins</t>
  </si>
  <si>
    <t>site. Des adeptes convaincus, Alex, Ludo, David et Gérard, évoqu</t>
  </si>
  <si>
    <t>La pêche au "Big bait"</t>
  </si>
  <si>
    <t>En Bretagne, rencontre avec trois précurs</t>
  </si>
  <si>
    <t>Bars du bord</t>
  </si>
  <si>
    <t>Les techniques de pêche du bar du bord, surf-casting, boucho</t>
  </si>
  <si>
    <t>Argentine, le grand gibier du Paraná</t>
  </si>
  <si>
    <t>Anthony Ovini</t>
  </si>
  <si>
    <t>Le guide Anthony Ovini emmène deux chasseurs dans la</t>
  </si>
  <si>
    <t xml:space="preserve">entine, à proximité du fleuve Paraná, un territoire qui accueille </t>
  </si>
  <si>
    <t>Les sangliers du Haut-Rhin</t>
  </si>
  <si>
    <t>Sus Scrofa Scrofa</t>
  </si>
  <si>
    <t>Haut-Rhin, les populations de Sus Scrofa Scrofa sont devenues incontrôlables.</t>
  </si>
  <si>
    <t>Haut-Rhin</t>
  </si>
  <si>
    <t>Dans le Haut-Rhin, les populations de Sus Scrof</t>
  </si>
  <si>
    <t>La pêche au vif</t>
  </si>
  <si>
    <t>Une équipe de jeunes pêcheurs pratique l</t>
  </si>
  <si>
    <t>Von Weber - Der Freischütz</t>
  </si>
  <si>
    <t>Konzerthaus de Berlin</t>
  </si>
  <si>
    <t>nniversaire de sa première au Konzerthaus de Berlin, ainsi que le 200e anniversai</t>
  </si>
  <si>
    <t>sa première au Konzerthaus de Berlin, ainsi que le 200e anniversai</t>
  </si>
  <si>
    <t xml:space="preserve"> Berlin... et le Rundfunkchor Berlin lors de cette représentation.</t>
  </si>
  <si>
    <t xml:space="preserve">irige le Konzerthausorchester Berlin... et le Rundfunkchor Berlin </t>
  </si>
  <si>
    <t>Carl Maria von Weber</t>
  </si>
  <si>
    <t xml:space="preserve"> de l'opéra Der Freischütz de Carl Maria von Weber a été créée pour célébrer le </t>
  </si>
  <si>
    <t>Christoph Eschenbach</t>
  </si>
  <si>
    <t>a salle de concert elle-même. Christoph Eschenbach dirige le Konzerthausorcheste</t>
  </si>
  <si>
    <t>opéra</t>
  </si>
  <si>
    <t xml:space="preserve">Cette production unique de l'opéra Der Freischütz de Carl Maria </t>
  </si>
  <si>
    <t>Rundfunkchor Berlin</t>
  </si>
  <si>
    <t>hausorchester Berlin... et le Rundfunkchor Berlin lors de cette représentation.</t>
  </si>
  <si>
    <t>Konzerthausorchester Berlin</t>
  </si>
  <si>
    <t xml:space="preserve">hristoph Eschenbach dirige le Konzerthausorchester Berlin... et le Rundfunkchor Berlin </t>
  </si>
  <si>
    <t>Der Freischütz</t>
  </si>
  <si>
    <t xml:space="preserve"> production unique de l'opéra Der Freischütz de Carl Maria von Weber a été</t>
  </si>
  <si>
    <t>Barenboim : 50 ans sur scène</t>
  </si>
  <si>
    <t>Wolfgang Amadeus de Mozart</t>
  </si>
  <si>
    <t xml:space="preserve"> et la Sonate en do majeur de Wolfgang Amadeus de Mozart.</t>
  </si>
  <si>
    <t xml:space="preserve">plus connu en tant que chef d'orchestre, a commencé sa carrière il y </t>
  </si>
  <si>
    <t>la Valse en mi mineur</t>
  </si>
  <si>
    <t>g van Beethoven Appassionata, la Valse en mi mineur de Frédéric Chopin et la Sona</t>
  </si>
  <si>
    <t>ncert célèbre la carrière sur scène du maestro. Ce n'est qu'après</t>
  </si>
  <si>
    <t>Valse</t>
  </si>
  <si>
    <t>an Beethoven Appassionata, la Valse en mi mineur de Frédéric Chop</t>
  </si>
  <si>
    <t>Teatro Colón</t>
  </si>
  <si>
    <t>Le 19 août 2000, le Teatro Colón était rempli à ras bord de sp</t>
  </si>
  <si>
    <t>n voulu le laisser quitter la scène : une soirée spéciale, peut-ê</t>
  </si>
  <si>
    <t xml:space="preserve"> concert et 13 rappels que le public a bien voulu le laisser quitt</t>
  </si>
  <si>
    <t>Le 19 août 2000, le Teatro Colón</t>
  </si>
  <si>
    <t>Daniel Barenboim</t>
  </si>
  <si>
    <t>ectateurs désireux d'entendre Daniel Barenboim jouer du piano. Barenboim, qu</t>
  </si>
  <si>
    <t>Frédéric Chopin</t>
  </si>
  <si>
    <t xml:space="preserve">ata, la Valse en mi mineur de Frédéric Chopin et la Sonate en do majeur de </t>
  </si>
  <si>
    <t xml:space="preserve">iste ! Le concert incluait la Sonate n°23 de Ludwig van Beethoven </t>
  </si>
  <si>
    <t>Ludwig van Beethoven Appassionata</t>
  </si>
  <si>
    <t>rt incluait la Sonate n°23 de Ludwig van Beethoven Appassionata, la Valse en mi mineur de Fré</t>
  </si>
  <si>
    <t>Sonate en do majeur</t>
  </si>
  <si>
    <t>neur de Frédéric Chopin et la Sonate en do majeur de Wolfgang Amadeus de Mozart</t>
  </si>
  <si>
    <t>Sonate n°23</t>
  </si>
  <si>
    <t>iste ! Le concert incluait la Sonate n°23 de Ludwig van Beethoven Appas</t>
  </si>
  <si>
    <t>Barenboim</t>
  </si>
  <si>
    <t>iel Barenboim jouer du piano. Barenboim, qui est aujourd'hui plus con</t>
  </si>
  <si>
    <t>neur de Frédéric Chopin et la Sonate en do majeur de Wolfgang Amad</t>
  </si>
  <si>
    <t>Concerts en quarantaine: Schumann, Reger et Liszt</t>
  </si>
  <si>
    <t>Légende no 1</t>
  </si>
  <si>
    <t>o 1, op 131d de Max Reger, la Légende no 1 de Franz Liszt, et... Märchen</t>
  </si>
  <si>
    <t xml:space="preserve">0, Tabea Zimmermann (alto) et Francesco Piemontesi (piano) se sont produits sur </t>
  </si>
  <si>
    <t>Robert Schumann</t>
  </si>
  <si>
    <t>oupe Fantasiestücke, op 73 de Robert Schumann, la Suite no 1, op 131d de Ma</t>
  </si>
  <si>
    <t>t... Märchenbilder, op 113 de Robert Schumann.</t>
  </si>
  <si>
    <t>Fantasiestücke</t>
  </si>
  <si>
    <t>programme du concert regroupe Fantasiestücke, op 73 de Robert Schumann, la</t>
  </si>
  <si>
    <t>nches du pavillon Schinkel de Berlin. Le programme du concert regr</t>
  </si>
  <si>
    <t>Schinkel</t>
  </si>
  <si>
    <t xml:space="preserve"> sur les planches du pavillon Schinkel de Berlin. Le programme du co</t>
  </si>
  <si>
    <t>la Légende no 1</t>
  </si>
  <si>
    <t>e no 1, op 131d de Max Reger, la Légende no 1 de Franz Liszt, et... Märchen</t>
  </si>
  <si>
    <t>Tabea Zimmermann</t>
  </si>
  <si>
    <t>Le 17 avril 2020, Tabea Zimmermann (alto) et Francesco Piemontes</t>
  </si>
  <si>
    <t>Suite no 1</t>
  </si>
  <si>
    <t xml:space="preserve"> op 73 de Robert Schumann, la Suite no 1, op 131d de Max Reger, la Lég</t>
  </si>
  <si>
    <t>pavillon</t>
  </si>
  <si>
    <t xml:space="preserve"> produits sur les planches du pavillon Schinkel de Berlin. Le progra</t>
  </si>
  <si>
    <t>Märchenbilder</t>
  </si>
  <si>
    <t>de no 1 de Franz Liszt, et... Märchenbilder, op 113 de Robert Schumann.</t>
  </si>
  <si>
    <t>pavillon Schinkel de Berlin</t>
  </si>
  <si>
    <t xml:space="preserve"> produits sur les planches du pavillon Schinkel de Berlin. Le programme du concert regr</t>
  </si>
  <si>
    <t>Le 17 avril 2020, Tabea Zimmerma</t>
  </si>
  <si>
    <t>Max Reger</t>
  </si>
  <si>
    <t>nn, la Suite no 1, op 131d de Max Reger, la Légende no 1 de Franz Lis</t>
  </si>
  <si>
    <t xml:space="preserve">Max Reger, la Légende no 1 de Franz Liszt, et... Märchenbilder, op 113 </t>
  </si>
  <si>
    <t>Britten - The Young Persons Guide to the Orchestra</t>
  </si>
  <si>
    <t>Maltings Concert</t>
  </si>
  <si>
    <t xml:space="preserve"> Britten. Enregistré au Snape Maltings Concert Hall de Snape Bridge en Angle</t>
  </si>
  <si>
    <t>Britten-Pears</t>
  </si>
  <si>
    <t>leterre en 2017. Le programme Britten-Pears pour jeunes artistes a été fo</t>
  </si>
  <si>
    <t>tré au Snape Maltings Concert Hall de Snape Bridge en Angleterre</t>
  </si>
  <si>
    <t>Le Carnaval des animaux</t>
  </si>
  <si>
    <t>ation musicale pour enfants : Le Carnaval des animaux de Saint-Saëns et Pierre et l</t>
  </si>
  <si>
    <t>Les instruments de l'orchestre inspire</t>
  </si>
  <si>
    <t xml:space="preserve"> du monde. Leur film éducatif Les instruments de l'orchestre inspire depuis 1946 des générations d</t>
  </si>
  <si>
    <t>dans cette performance de The Young Person's Guide to the Orchest</t>
  </si>
  <si>
    <t>éducatif Les instruments de l'orchestre inspire depuis 1946 des génér</t>
  </si>
  <si>
    <t>programme Britten-Pears</t>
  </si>
  <si>
    <t>dge en Angleterre en 2017. Le programme Britten-Pears pour jeunes artistes a été fo</t>
  </si>
  <si>
    <t>The Young Person's Guide to the Orchestra</t>
  </si>
  <si>
    <t>ars dans cette performance de The Young Person's Guide to the Orchestra de Britten. Enregistré au Sna</t>
  </si>
  <si>
    <t>ncert Hall de Snape Bridge en Angleterre en 2017. Le programme Britten</t>
  </si>
  <si>
    <t>Pears</t>
  </si>
  <si>
    <t>op dirige l'Orchestre Britten-Pears dans cette performance de The</t>
  </si>
  <si>
    <t>en 2017. Le programme Britten-Pears pour jeunes artistes a été fo</t>
  </si>
  <si>
    <t>Orchestre</t>
  </si>
  <si>
    <t>Marin Alsop dirige l'Orchestre Britten-Pears dans cette perf</t>
  </si>
  <si>
    <t>Orchestre Britten-Pears</t>
  </si>
  <si>
    <t>Marin Alsop dirige l'Orchestre Britten-Pears dans cette performance de The</t>
  </si>
  <si>
    <t>Marin Alsop</t>
  </si>
  <si>
    <t>Marin Alsop dirige l'Orchestre Britten-Pe</t>
  </si>
  <si>
    <t>Orchestra</t>
  </si>
  <si>
    <t>e Young Person's Guide to the Orchestra de Britten. Enregistré au Sna</t>
  </si>
  <si>
    <t>Person's Guide</t>
  </si>
  <si>
    <t xml:space="preserve">ette performance de The Young Person's Guide to the Orchestra de Britten. </t>
  </si>
  <si>
    <t>Peter Pears</t>
  </si>
  <si>
    <t xml:space="preserve"> ans... par le compositeur et Peter Pears dans le but de fournir une fo</t>
  </si>
  <si>
    <t>des animaux de Saint-Saëns et Pierre et le loup de Prokofiev.</t>
  </si>
  <si>
    <t>Pierre et le loup</t>
  </si>
  <si>
    <t>Britten</t>
  </si>
  <si>
    <t>n's Guide to the Orchestra de Britten. Enregistré au Snape Maltings</t>
  </si>
  <si>
    <t>The Young</t>
  </si>
  <si>
    <t>ars dans cette performance de The Young Person's Guide to the Orchest</t>
  </si>
  <si>
    <t>Snape Maltings Concert Hall</t>
  </si>
  <si>
    <t>tra de Britten. Enregistré au Snape Maltings Concert Hall de Snape Bridge en Angleterre</t>
  </si>
  <si>
    <t>Pierre et le loup de Prokofiev</t>
  </si>
  <si>
    <t>Prokofiev</t>
  </si>
  <si>
    <t>Saëns et Pierre et le loup de Prokofiev.</t>
  </si>
  <si>
    <t>Saint-Saëns</t>
  </si>
  <si>
    <t xml:space="preserve"> : Le Carnaval des animaux de Saint-Saëns et Pierre et le loup de Proko</t>
  </si>
  <si>
    <t>Snape</t>
  </si>
  <si>
    <t>tra de Britten. Enregistré au Snape Maltings Concert Hall de Snap</t>
  </si>
  <si>
    <t>Snape Bridge</t>
  </si>
  <si>
    <t>nape Maltings Concert Hall de Snape Bridge en Angleterre en 2017. Le pro</t>
  </si>
  <si>
    <t>Liszt - Aïda (de Paraphrase de l'opéra de Verdi)</t>
  </si>
  <si>
    <t>Verdi</t>
  </si>
  <si>
    <t>péras les plus dramatiques de Verdi. Plusieurs... morceaux de cho</t>
  </si>
  <si>
    <t>Danse</t>
  </si>
  <si>
    <t xml:space="preserve">i. Dans cette émission : la   Danse sacrée   et le   Duo final   </t>
  </si>
  <si>
    <t>Duo final</t>
  </si>
  <si>
    <t>: la   Danse sacrée   et le   Duo final   de   Aïda  .</t>
  </si>
  <si>
    <t>Duo final   de   Aïda</t>
  </si>
  <si>
    <t>Aïda</t>
  </si>
  <si>
    <t>ée   et le   Duo final   de   Aïda  .</t>
  </si>
  <si>
    <t>donné une série de concerts à Berlin. De ces arrangements pour pia</t>
  </si>
  <si>
    <t>opéras</t>
  </si>
  <si>
    <t>dapté   Rigoletto  , l'un des opéras les plus dramatiques de Verdi</t>
  </si>
  <si>
    <t>Rigoletto</t>
  </si>
  <si>
    <t>ns cette pièce, il a adapté   Rigoletto  , l'un des opéras les plus d</t>
  </si>
  <si>
    <t>opéras de Verdi pour piano (  Rigoletto  ,   Ernani   et   Il Trovato</t>
  </si>
  <si>
    <t xml:space="preserve">Trovatore  </t>
  </si>
  <si>
    <t>goletto  ,   Ernani   et   Il Trovatore  ) pour le pianiste et chef d'o</t>
  </si>
  <si>
    <t>Hans von Bülow</t>
  </si>
  <si>
    <t xml:space="preserve"> pianiste et chef d'orchestre Hans von Bülow qui a donné une série de conc</t>
  </si>
  <si>
    <t>Les œuvres pour piano de Franz Liszt peuvent en gros être divisées</t>
  </si>
  <si>
    <t>Ernani</t>
  </si>
  <si>
    <t xml:space="preserve"> pour piano (  Rigoletto  ,   Ernani   et   Il Trovatore  ) pour l</t>
  </si>
  <si>
    <t xml:space="preserve">iszt a adapté trois opéras de Verdi pour piano (  Rigoletto  ,   </t>
  </si>
  <si>
    <t xml:space="preserve">s... morceaux de choix de cet opéra reviennent dans cette pièce. </t>
  </si>
  <si>
    <t xml:space="preserve"> ) pour le pianiste et chef d'orchestre Hans von Bülow qui a donné un</t>
  </si>
  <si>
    <t>opéras de Verdi</t>
  </si>
  <si>
    <t xml:space="preserve"> Entout, Liszt a adapté trois opéras de Verdi pour piano (  Rigoletto  ,   </t>
  </si>
  <si>
    <t>Danse sacrée</t>
  </si>
  <si>
    <t>i. Dans cette émission : la   Danse sacrée   et le   Duo final   de   Aï</t>
  </si>
  <si>
    <t>Il Trovatore</t>
  </si>
  <si>
    <t xml:space="preserve"> Rigoletto  ,   Ernani   et   Il Trovatore  ) pour le pianiste et chef d</t>
  </si>
  <si>
    <t>Liszt</t>
  </si>
  <si>
    <t>ent dans cette pièce. Entout, Liszt a adapté trois opéras de Verd</t>
  </si>
  <si>
    <t xml:space="preserve"> ces arrangements pour piano, Liszt a voulu en faire des pièces d</t>
  </si>
  <si>
    <t>Sounds Like Christmas</t>
  </si>
  <si>
    <t>ers des oeuvres populaires de Noël.</t>
  </si>
  <si>
    <t>Concert de la Saint-Patrick 2020</t>
  </si>
  <si>
    <t>Saint-Patrick</t>
  </si>
  <si>
    <t>cette occasion de célébrer la Saint-Patrick aux côtés de musiciens irland</t>
  </si>
  <si>
    <t>Saint Patrick d'Armagh</t>
  </si>
  <si>
    <t xml:space="preserve"> mars 2020 dans la cathédrale Saint Patrick d'Armagh, en Irlande du Nord. Des chœu</t>
  </si>
  <si>
    <t>cathédrale Saint Patrick d'Armagh</t>
  </si>
  <si>
    <t>té filmé en mars 2020 dans la cathédrale Saint Patrick d'Armagh, en Irlande du Nord. Des chœu</t>
  </si>
  <si>
    <t>trick d'Armagh, en Irlande du Nord. Des chœurs provenant de tous</t>
  </si>
  <si>
    <t>le Saint Patrick d'Armagh, en Irlande du Nord. Des chœurs provenant de tous</t>
  </si>
  <si>
    <t>Celebrate Saint Patrick</t>
  </si>
  <si>
    <t>Le concert Celebrate Saint Patrick 2020 a été filmé en mars 2020</t>
  </si>
  <si>
    <t>occasion de célébrer la Saint-Patrick aux côtés de musiciens irland</t>
  </si>
  <si>
    <t>le Saint Patrick d'Armagh, en Irlande du Nord. Des chœurs provenant</t>
  </si>
  <si>
    <t>Celebrate Saint Patrick 2020</t>
  </si>
  <si>
    <t>Le concert Celebrate Saint Patrick 2020 a été filmé en mars 2020 dans</t>
  </si>
  <si>
    <t>église</t>
  </si>
  <si>
    <t>r la congrégation... de cette église historique. Le concert combin</t>
  </si>
  <si>
    <t>Rocamadour: Motets interprétés par La Sportelle</t>
  </si>
  <si>
    <t>Saint-Sauveur</t>
  </si>
  <si>
    <t>jestueuse basilique médiévale Saint-Sauveur. La mezzo-soprano Anne Bertin</t>
  </si>
  <si>
    <t>Anne Bertin-Hugault</t>
  </si>
  <si>
    <t>int-Sauveur. La mezzo-soprano Anne Bertin-Hugault ouvre le concert avec une sér</t>
  </si>
  <si>
    <t>Hildegard</t>
  </si>
  <si>
    <t xml:space="preserve"> d'œuvres millénaires signées Hildegard von Bingen.</t>
  </si>
  <si>
    <t>La Sportelle</t>
  </si>
  <si>
    <t>celle dirige l'ensemble vocal La Sportelle le temps d'une performance co</t>
  </si>
  <si>
    <t>Hildegard von Bingen</t>
  </si>
  <si>
    <t>basilique</t>
  </si>
  <si>
    <t>ux motets dans la majestueuse basilique médiévale Saint-Sauveur. La m</t>
  </si>
  <si>
    <t>Le 25 août, la soprano française</t>
  </si>
  <si>
    <t>Laetitia Corcelle</t>
  </si>
  <si>
    <t>25 août, la soprano française Laetitia Corcelle dirige l'ensemble vocal La Sp</t>
  </si>
  <si>
    <t>La Sportelle le temps d'une performance</t>
  </si>
  <si>
    <t>celle dirige l'ensemble vocal La Sportelle le temps d'une performance consacrée à la musique sacrée</t>
  </si>
  <si>
    <t>basilique médiévale Saint-Sauveur</t>
  </si>
  <si>
    <t>ux motets dans la majestueuse basilique médiévale Saint-Sauveur. La mezzo-soprano Anne Bertin</t>
  </si>
  <si>
    <t>CMIM Piano 2021</t>
  </si>
  <si>
    <t>Sonate no 30</t>
  </si>
  <si>
    <t>e du Sud, 1994) interprète la Sonate no 30 en mi majeur, op. 109, de Lud</t>
  </si>
  <si>
    <t>Concours musical international de Montréal</t>
  </si>
  <si>
    <t>le de l'édition piano 2021 du Concours musical international de Montréal (CMIM). Cette performance a é</t>
  </si>
  <si>
    <t>Allegro energico</t>
  </si>
  <si>
    <t>. 19, d'Alexander Scriabin;   Allegro energico  ,   Spring Thaw   et   Off-B</t>
  </si>
  <si>
    <t>o 1 de Flagey à Bruxelles, en Belgique.</t>
  </si>
  <si>
    <t>CMIM</t>
  </si>
  <si>
    <t>al international de Montréal (CMIM). Cette performance a été enr</t>
  </si>
  <si>
    <t>grforgSuiviDeParentheses</t>
  </si>
  <si>
    <t>John Burge;</t>
  </si>
  <si>
    <t xml:space="preserve">  des Twenty-Four Preludes de John Burge; et Gaspard... de la Nuit, M. </t>
  </si>
  <si>
    <t xml:space="preserve">ate no 2 en sol dièse mineur, op. 19, d'Alexander Scriabin;   </t>
  </si>
  <si>
    <t>ns le cadre de la finale de l'édition piano 2021 du Concours musica</t>
  </si>
  <si>
    <t>Allegro</t>
  </si>
  <si>
    <t>. 19, d'Alexander Scriabin;   Allegro energico  ,   Spring Thaw   e</t>
  </si>
  <si>
    <t>Sonate no</t>
  </si>
  <si>
    <t xml:space="preserve">e du Sud, 1994) interprète la Sonate no 30 en mi majeur, op. 109, de </t>
  </si>
  <si>
    <t>Sonate no 2</t>
  </si>
  <si>
    <t xml:space="preserve">, de Ludwig van Beethoven; la Sonate no 2 en sol dièse mineur, op. 19, </t>
  </si>
  <si>
    <t>pard... de la Nuit, M. 55, de Maurice Ravel dans le cadre de la finale de</t>
  </si>
  <si>
    <t>strée au Studio 1 de Flagey à Bruxelles, en Belgique.</t>
  </si>
  <si>
    <t>Alexander Scriabin</t>
  </si>
  <si>
    <t>n sol dièse mineur, op. 19, d'Alexander Scriabin;   Allegro energico  ,   Spri</t>
  </si>
  <si>
    <t xml:space="preserve"> 30 en mi majeur, op. 109, de Ludwig van Beethoven; la Sonate no 2 en sol dièse </t>
  </si>
  <si>
    <t>M. 55</t>
  </si>
  <si>
    <t>ge; et Gaspard... de la Nuit, M. 55, de Maurice Ravel dans le cad</t>
  </si>
  <si>
    <t>Studio 1</t>
  </si>
  <si>
    <t>formance a été enregistrée au Studio 1 de Flagey à Bruxelles, en Bel</t>
  </si>
  <si>
    <t>Spring Thaw</t>
  </si>
  <si>
    <t>abin;   Allegro energico  ,   Spring Thaw   et   Off-Beat Waltz   des T</t>
  </si>
  <si>
    <t>la Sonate no 30 en mi majeur, op. 109, de Ludwig van Beethoven</t>
  </si>
  <si>
    <t>Yeon Kim</t>
  </si>
  <si>
    <t>Su Yeon Kim (Corée du Sud, 1994) interprè</t>
  </si>
  <si>
    <t>Twenty-</t>
  </si>
  <si>
    <t>w   et   Off-Beat Waltz   des Twenty-Four Preludes de John Burge; e</t>
  </si>
  <si>
    <t>Su Yeon Kim</t>
  </si>
  <si>
    <t>Off-Beat Waltz   des Twenty-Four Preludes</t>
  </si>
  <si>
    <t xml:space="preserve">rgico  ,   Spring Thaw   et   Off-Beat Waltz   des Twenty-Four Preludes de John Burge; et Gaspard... </t>
  </si>
  <si>
    <t>Studio 1 de Flagey</t>
  </si>
  <si>
    <t>formance a été enregistrée au Studio 1 de Flagey à Bruxelles, en Belgique.</t>
  </si>
  <si>
    <t>ur Preludes de John Burge; et Gaspard... de la Nuit, M. 55, de Maur</t>
  </si>
  <si>
    <t>Flagey</t>
  </si>
  <si>
    <t>té enregistrée au Studio 1 de Flagey à Bruxelles, en Belgique.</t>
  </si>
  <si>
    <t>John Burge</t>
  </si>
  <si>
    <t xml:space="preserve">  des Twenty-Four Preludes de John Burge; et Gaspard... de la Nuit, M.</t>
  </si>
  <si>
    <t>Gaspard... de la Nuit</t>
  </si>
  <si>
    <t>ur Preludes de John Burge; et Gaspard... de la Nuit, M. 55, de Maurice Ravel dans</t>
  </si>
  <si>
    <t>Corée du Sud</t>
  </si>
  <si>
    <t>Su Yeon Kim (Corée du Sud, 1994) interprète la Sonate n</t>
  </si>
  <si>
    <t>Beethoven - Symphonie no 9</t>
  </si>
  <si>
    <t>Rotterdam</t>
  </si>
  <si>
    <t>lais de concerts De Doelen de Rotterdam, en 2019.</t>
  </si>
  <si>
    <t>Sinfonia Rotterdam</t>
  </si>
  <si>
    <t>tion de Conrad van Alphen, la Sinfonia Rotterdam, le Chœur symphonique Octopus</t>
  </si>
  <si>
    <t>25 de Ludwig van Beethoven au palais de concerts De Doelen de Rott</t>
  </si>
  <si>
    <t xml:space="preserve"> Symphonie no 9 en ré mineur, op. 125 de Ludwig van Beethoven </t>
  </si>
  <si>
    <t>Symphonie no 9 en ré mineur</t>
  </si>
  <si>
    <t>eurs solistes interprètent la Symphonie no 9 en ré mineur, op. 125 de Ludwig van Beetho</t>
  </si>
  <si>
    <t>Symphonie no 9</t>
  </si>
  <si>
    <t>eurs solistes interprètent la Symphonie no 9 en ré mineur, op. 125 de Ludw</t>
  </si>
  <si>
    <t>Doelen de Rotterdam</t>
  </si>
  <si>
    <t>oven au palais de concerts De Doelen de Rotterdam, en 2019.</t>
  </si>
  <si>
    <t>no 9 en ré mineur, op. 125 de Ludwig van Beethoven au palais de concerts De Doel</t>
  </si>
  <si>
    <t>Chœur symphonique Octopus</t>
  </si>
  <si>
    <t xml:space="preserve">en, la Sinfonia Rotterdam, le Chœur symphonique Octopus et quatre chanteurs solistes </t>
  </si>
  <si>
    <t>De Doelen</t>
  </si>
  <si>
    <t>ethoven au palais de concerts De Doelen de Rotterdam, en 2019.</t>
  </si>
  <si>
    <t>onrad van Alphen, la Sinfonia Rotterdam, le Chœur symphonique Octopus</t>
  </si>
  <si>
    <t>Conrad van Alphen</t>
  </si>
  <si>
    <t>Sous la direction de Conrad van Alphen, la Sinfonia Rotterdam, le Ch</t>
  </si>
  <si>
    <t>Bach - Le Clavier bien tempéré Livre 2 nos 13 à 24</t>
  </si>
  <si>
    <t>nregistrées au Palau Güell de Barcelone, en Espagne, en 2010.</t>
  </si>
  <si>
    <t>Palau Güell</t>
  </si>
  <si>
    <t xml:space="preserve">péré de Bach, enregistrées au Palau Güell de Barcelone, en Espagne, en </t>
  </si>
  <si>
    <t>Joanna MacGregor</t>
  </si>
  <si>
    <t>Dans cette diffusion, Joanna MacGregor joue les préludes et fugues n</t>
  </si>
  <si>
    <t xml:space="preserve"> Palau Güell de Barcelone, en Espagne, en 2010.</t>
  </si>
  <si>
    <t>Clavier bien tempéré</t>
  </si>
  <si>
    <t xml:space="preserve"> 858-869) du premier livre du Clavier bien tempéré de Bach, enregistrées au Pala</t>
  </si>
  <si>
    <t xml:space="preserve">re du Clavier bien tempéré de Bach, enregistrées au Palau Güell </t>
  </si>
  <si>
    <t>BWV 858-869</t>
  </si>
  <si>
    <t xml:space="preserve">éludes et fugues nos 13 à 24 (BWV 858-869) du premier livre du Clavier </t>
  </si>
  <si>
    <t>Clavier</t>
  </si>
  <si>
    <t xml:space="preserve"> 858-869) du premier livre du Clavier bien tempéré de Bach, enregis</t>
  </si>
  <si>
    <t>In the Organ's Stomach</t>
  </si>
  <si>
    <t xml:space="preserve">aire actuel du grand orgue de Notre-Dame, présente les rouages de son </t>
  </si>
  <si>
    <t>Olivier Latry</t>
  </si>
  <si>
    <t>Olivier Latry, organiste titulaire actuel d</t>
  </si>
  <si>
    <t>Viardot - Cinq Chansons</t>
  </si>
  <si>
    <t>Pauline Viardot</t>
  </si>
  <si>
    <t>mme débute par cinq pièces de Pauline Viardot :   Two Roses  ,   On Georgia</t>
  </si>
  <si>
    <t>Impromptus no 2</t>
  </si>
  <si>
    <t>our piano solo, notamment les Impromptus no 2 et no 3 (op. 90) de Schubert,</t>
  </si>
  <si>
    <t>Igor Gryshun</t>
  </si>
  <si>
    <t xml:space="preserve">Olena Tokar (soprano) et Igor Gryshun (piano) proposent un concert </t>
  </si>
  <si>
    <t>Evening Song</t>
  </si>
  <si>
    <t xml:space="preserve">  ,   On Georgia's Hills  ,   Evening Song  ,   The Gardener...  , et   </t>
  </si>
  <si>
    <t>les Impromptus no 2</t>
  </si>
  <si>
    <t>es pour piano solo, notamment les Impromptus no 2 et no 3 (op. 90) de Schubert,</t>
  </si>
  <si>
    <t>Chants tziganes</t>
  </si>
  <si>
    <t>rogramme se poursuit avec les Chants tziganes (op. 55) de Dvořák, et se ter</t>
  </si>
  <si>
    <t>Dvořák</t>
  </si>
  <si>
    <t>s Chants tziganes (op. 55) de Dvořák, et se termine par quatre piè</t>
  </si>
  <si>
    <t xml:space="preserve">  Two Roses  ,   On Georgia's Hills  ,   Evening Song  ,   The Ga</t>
  </si>
  <si>
    <t>ptus no 2 et no 3 (op. 90) de Schubert, et La Sonate pour piano no 4</t>
  </si>
  <si>
    <t>Schinkel Pavillon de Berlin</t>
  </si>
  <si>
    <t>ied et au piano enregistré au Schinkel Pavillon de Berlin, le 30 mars 2020. Le programm</t>
  </si>
  <si>
    <t>Pavillon de Berlin</t>
  </si>
  <si>
    <t xml:space="preserve"> piano enregistré au Schinkel Pavillon de Berlin, le 30 mars 2020. Le programm</t>
  </si>
  <si>
    <t>La Sonate pour piano no 4</t>
  </si>
  <si>
    <t>no 3 (op. 90) de Schubert, et La Sonate pour piano no 4 (op. 30) de Scriabin. Le prog</t>
  </si>
  <si>
    <t>Gyshun</t>
  </si>
  <si>
    <t xml:space="preserve"> , et   The Mermaid's Song  . Gyshun interprète ensuite des œuvres</t>
  </si>
  <si>
    <t>On Georgia's Hills</t>
  </si>
  <si>
    <t>ne Viardot :   Two Roses  ,   On Georgia's Hills  ,   Evening Song  ,   The Ga</t>
  </si>
  <si>
    <t>Olena Tokar</t>
  </si>
  <si>
    <t>Olena Tokar (soprano) et Igor Gryshun (pi</t>
  </si>
  <si>
    <t>op.38/2</t>
  </si>
  <si>
    <t>aïkovski : op. 57/1, op.63/2, op.38/2 et op.47/6.</t>
  </si>
  <si>
    <t>Scriabin</t>
  </si>
  <si>
    <t>e pour piano no 4 (op. 30) de Scriabin. Le programme se poursuit ave</t>
  </si>
  <si>
    <t>Song</t>
  </si>
  <si>
    <t xml:space="preserve"> Georgia's Hills  ,   Evening Song  ,   The Gardener...  , et   </t>
  </si>
  <si>
    <t>Impromptus</t>
  </si>
  <si>
    <t>our piano solo, notamment les Impromptus no 2 et no 3 (op. 90) de Schu</t>
  </si>
  <si>
    <t>The Mermaid's Song</t>
  </si>
  <si>
    <t xml:space="preserve">  ,   The Gardener...  , et   The Mermaid's Song  . Gyshun interprète ensuite </t>
  </si>
  <si>
    <t>The Mermaid'</t>
  </si>
  <si>
    <t xml:space="preserve">  ,   The Gardener...  , et   The Mermaid's Song  . Gyshun interprète en</t>
  </si>
  <si>
    <t>The Gardener</t>
  </si>
  <si>
    <t xml:space="preserve"> Hills  ,   Evening Song  ,   The Gardener...  , et   The Mermaid's Song</t>
  </si>
  <si>
    <t>op.47/6</t>
  </si>
  <si>
    <t>op. 57/1, op.63/2, op.38/2 et op.47/6.</t>
  </si>
  <si>
    <t>op.63/2</t>
  </si>
  <si>
    <t>es de Tchaïkovski : op. 57/1, op.63/2, op.38/2 et op.47/6.</t>
  </si>
  <si>
    <t>Two Roses</t>
  </si>
  <si>
    <t xml:space="preserve">pièces de Pauline Viardot :   Two Roses  ,   On Georgia's Hills  ,   </t>
  </si>
  <si>
    <t xml:space="preserve"> les Impromptus no 2 et no 3 (op. 90) de Schubert, et La Sonat</t>
  </si>
  <si>
    <t>les Chants tziganes</t>
  </si>
  <si>
    <t>Le programme se poursuit avec les Chants tziganes (op. 55) de Dvořák, et se ter</t>
  </si>
  <si>
    <t xml:space="preserve"> termine par quatre pièces de Tchaïkovski : op. 57/1, op.63/2, op.38/2 </t>
  </si>
  <si>
    <t>et La Sonate pour piano no 4 (op. 30) de Scriabin. Le programm</t>
  </si>
  <si>
    <t>uatre pièces de Tchaïkovski : op. 57/1, op.63/2, op.38/2 et op</t>
  </si>
  <si>
    <t>Schubert - Quatre impromptus, op. 90 - I.</t>
  </si>
  <si>
    <t xml:space="preserve"> la Sonate pour piano no 5 de Mozart (KV. 283) et Quatre impromptu</t>
  </si>
  <si>
    <t>Decca</t>
  </si>
  <si>
    <t xml:space="preserve">tré une série de neuf CD pour Decca portant sur les compositions </t>
  </si>
  <si>
    <t xml:space="preserve"> enregistré une série de neuf CD pour Decca portant sur les co</t>
  </si>
  <si>
    <t>Prosseda</t>
  </si>
  <si>
    <t>té... créées par Mendelssohn, Prosseda a enregistré une série de neu</t>
  </si>
  <si>
    <t>s de ce dernier. Depuis 2012, Prosseda livre aussi des conférences-c</t>
  </si>
  <si>
    <t>Mendelssohn</t>
  </si>
  <si>
    <t>ertes ayant été... créées par Mendelssohn, Prosseda a enregistré une sé</t>
  </si>
  <si>
    <t xml:space="preserve"> Schubert, pour terminer avec Chopin et les défis techniques de Ba</t>
  </si>
  <si>
    <t>Quatre impromptus</t>
  </si>
  <si>
    <t>o no 5 de Mozart (KV. 283) et Quatre impromptus, op. 90, de Franz Schubert, p</t>
  </si>
  <si>
    <t xml:space="preserve">V. 283) et Quatre impromptus, op. 90, de Franz Schubert, pour </t>
  </si>
  <si>
    <t>Prosseda (1975) interprète la Sonate pour piano no 5 de Mozart (KV</t>
  </si>
  <si>
    <t>Sonate pour piano no 5</t>
  </si>
  <si>
    <t>Prosseda (1975) interprète la Sonate pour piano no 5 de Mozart (KV. 283) et Quatre</t>
  </si>
  <si>
    <t>s techniques de Ballade no 4, op. 52. Surtout reconnu pour son</t>
  </si>
  <si>
    <t>Roberto Prosseda</t>
  </si>
  <si>
    <t>Roberto Prosseda (1975) interprète la Sonate p</t>
  </si>
  <si>
    <t>Ballade</t>
  </si>
  <si>
    <t>in et les défis techniques de Ballade no 4, op. 52. Surtout reconnu</t>
  </si>
  <si>
    <t>KV. 283</t>
  </si>
  <si>
    <t>te pour piano no 5 de Mozart (KV. 283) et Quatre impromptus, op. 90</t>
  </si>
  <si>
    <t>KV</t>
  </si>
  <si>
    <t>te pour piano no 5 de Mozart (KV. 283) et Quatre impromptus, o</t>
  </si>
  <si>
    <t>Franz Schubert</t>
  </si>
  <si>
    <t>Quatre impromptus, op. 90, de Franz Schubert, pour terminer avec Chopin et</t>
  </si>
  <si>
    <t>TeoTronico</t>
  </si>
  <si>
    <t xml:space="preserve">ncerts avec le pianiste robot TeoTronico, sous la forme de spectacles </t>
  </si>
  <si>
    <t>Ballade no 4</t>
  </si>
  <si>
    <t>in et les défis techniques de Ballade no 4, op. 52. Surtout reconnu pour</t>
  </si>
  <si>
    <t>Britten - War Requiem</t>
  </si>
  <si>
    <t>Infantil da Academia</t>
  </si>
  <si>
    <t>rquesta Gulbenkian et le Coro Infantil da Academia de Música de Sana Cecília dan</t>
  </si>
  <si>
    <t>Coro Infantil da Academia de Música</t>
  </si>
  <si>
    <t>e l'Orquesta Gulbenkian et le Coro Infantil da Academia de Música de Sana Cecília dans une inte</t>
  </si>
  <si>
    <t>Coro</t>
  </si>
  <si>
    <t>e l'Orquesta Gulbenkian et le Coro Infantil da Academia de Músic</t>
  </si>
  <si>
    <t>erprétation du War Requiem de Britten. Avec Tatiana Pavlovskaya (so</t>
  </si>
  <si>
    <t>Orquesta Gulbenkian</t>
  </si>
  <si>
    <t>Paul McCreesh dirige l'Orquesta Gulbenkian et le Coro Infantil da Academ</t>
  </si>
  <si>
    <t>Müller</t>
  </si>
  <si>
    <t>Mark Ainsley (ténor) et Hanno Müller-Brachmann (basse).</t>
  </si>
  <si>
    <t>John Mark Ainsley</t>
  </si>
  <si>
    <t>atiana Pavlovskaya (soprano), John Mark Ainsley (ténor) et Hanno Müller-Brach</t>
  </si>
  <si>
    <t>Infantil da Academia de Música de Sana Cecília</t>
  </si>
  <si>
    <t>rquesta Gulbenkian et le Coro Infantil da Academia de Música de Sana Cecília dans une interprétation du Wa</t>
  </si>
  <si>
    <t>Paul McCreesh</t>
  </si>
  <si>
    <t xml:space="preserve">Paul McCreesh dirige l'Orquesta Gulbenkian </t>
  </si>
  <si>
    <t>Hanno Müller-Brachmann</t>
  </si>
  <si>
    <t xml:space="preserve"> John Mark Ainsley (ténor) et Hanno Müller-Brachmann (basse).</t>
  </si>
  <si>
    <t>Tatiana Pavlovskaya</t>
  </si>
  <si>
    <t xml:space="preserve"> War Requiem de Britten. Avec Tatiana Pavlovskaya (soprano), John Mark Ainsley </t>
  </si>
  <si>
    <t>Sana Cecília</t>
  </si>
  <si>
    <t>ntil da Academia de Música de Sana Cecília dans une interprétation du Wa</t>
  </si>
  <si>
    <t>War Requiem de Britten</t>
  </si>
  <si>
    <t>ia dans une interprétation du War Requiem de Britten. Avec Tatiana Pavlovskaya (so</t>
  </si>
  <si>
    <t>War Requiem</t>
  </si>
  <si>
    <t>ia dans une interprétation du War Requiem de Britten. Avec Tatiana Pavl</t>
  </si>
  <si>
    <t>Chostakovitch - Symphonie no 5</t>
  </si>
  <si>
    <t>Symphonie no 5</t>
  </si>
  <si>
    <t>pianos de Glass, suivie de la Symphonie no 5 de Chostakovitch... en compag</t>
  </si>
  <si>
    <t>Concerto pour deux pianos de Glass</t>
  </si>
  <si>
    <t xml:space="preserve">ent la première européenne du Concerto pour deux pianos de Glass, suivie de la Symphonie no 5 </t>
  </si>
  <si>
    <t>Katia</t>
  </si>
  <si>
    <t>s  , les pianistes françaises Katia et Marielle Labèque interprèt</t>
  </si>
  <si>
    <t>Jaap van Zweden</t>
  </si>
  <si>
    <t>is. Ce concert est dirigé par Jaap van Zweden, directeur musical de l'Orche</t>
  </si>
  <si>
    <t>Marielle Labèque</t>
  </si>
  <si>
    <t>pianistes françaises Katia et Marielle Labèque interprètent la première euro</t>
  </si>
  <si>
    <t>Orchestre de Paris</t>
  </si>
  <si>
    <t>akovitch... en compagnie de l'Orchestre de Paris. Ce concert est dirigé par Ja</t>
  </si>
  <si>
    <t>New York Philharmonic</t>
  </si>
  <si>
    <t>prochain directeur musical du New York Philharmonic.</t>
  </si>
  <si>
    <t>Chostakovitch</t>
  </si>
  <si>
    <t>uivie de la Symphonie no 5 de Chostakovitch... en compagnie de l'Orchestr</t>
  </si>
  <si>
    <t>Glass</t>
  </si>
  <si>
    <t xml:space="preserve"> Concerto pour deux pianos de Glass, suivie de la Symphonie no 5 </t>
  </si>
  <si>
    <t>Orchestre philharmonique de Hong Kong</t>
  </si>
  <si>
    <t>weden, directeur musical de l'Orchestre philharmonique de Hong Kong et prochain directeur musical</t>
  </si>
  <si>
    <t>e nouvelle collaboration avec Philip Glass, célèbre compositeur de   piè</t>
  </si>
  <si>
    <t>Concerto</t>
  </si>
  <si>
    <t>ent la première européenne du Concerto pour deux pianos de Glass, su</t>
  </si>
  <si>
    <t>Gala Mozart à Prague</t>
  </si>
  <si>
    <t xml:space="preserve"> des moments forts de l'année Mozart, célébrée en 2006. Dirigé par</t>
  </si>
  <si>
    <t>théâtre des États</t>
  </si>
  <si>
    <t>de Prague en général, ou avec théâtre des États en particulier. Parmi ces com</t>
  </si>
  <si>
    <t>Symphonie de Prague</t>
  </si>
  <si>
    <t xml:space="preserve"> Sharon Kam. Bien entendu, la Symphonie de Prague est également au programme, t</t>
  </si>
  <si>
    <t>capitale tchèque</t>
  </si>
  <si>
    <t>mière a été présentée dans la capitale tchèque en 1791, mettant en vedette l</t>
  </si>
  <si>
    <t xml:space="preserve"> l'ouverture de Don Giovanni, opéra dirigé par Mozart sur les pla</t>
  </si>
  <si>
    <t>théâtre des États de Prague</t>
  </si>
  <si>
    <t>Présenté au somptueux théâtre des États de Prague, ce gala hommage est sans con</t>
  </si>
  <si>
    <t>Bien entendu, la Symphonie de Prague est également au programme, t</t>
  </si>
  <si>
    <t>utes un lien avec la ville de Prague en général, ou avec théâtre d</t>
  </si>
  <si>
    <t>République tchèque</t>
  </si>
  <si>
    <t>rchestre philharmonique de la République tchèque y interprète de splendides co</t>
  </si>
  <si>
    <t>Sharon Kam</t>
  </si>
  <si>
    <t>t en vedette la clarinettiste Sharon Kam. Bien entendu, la Symphonie d</t>
  </si>
  <si>
    <t>Manfred Honeck</t>
  </si>
  <si>
    <t xml:space="preserve"> célébrée en 2006. Dirigé par Manfred Honeck, l'orchestre philharmonique d</t>
  </si>
  <si>
    <t>Don Giovanni</t>
  </si>
  <si>
    <t xml:space="preserve">me, tout comme l'ouverture de Don Giovanni, opéra dirigé par Mozart sur </t>
  </si>
  <si>
    <t>ville de Prague</t>
  </si>
  <si>
    <t>ent... toutes un lien avec la ville de Prague en général, ou avec théâtre d</t>
  </si>
  <si>
    <t>on Giovanni, opéra dirigé par Mozart sur les planches de ce théâtr</t>
  </si>
  <si>
    <t>États de Prague</t>
  </si>
  <si>
    <t>enté au somptueux théâtre des États de Prague, ce gala hommage est sans con</t>
  </si>
  <si>
    <t>États</t>
  </si>
  <si>
    <t xml:space="preserve"> général, ou avec théâtre des États en particulier. Parmi ces com</t>
  </si>
  <si>
    <t>Concerto pour clarinette</t>
  </si>
  <si>
    <t>ions se trouve une version du Concerto pour clarinette, dont la première a été prése</t>
  </si>
  <si>
    <t xml:space="preserve">de splendides compositions de Mozart, qui présentent... toutes un </t>
  </si>
  <si>
    <t>orchestre philharmonique de la République tchèque</t>
  </si>
  <si>
    <t xml:space="preserve"> Dirigé par Manfred Honeck, l'orchestre philharmonique de la République tchèque y interprète de splendides co</t>
  </si>
  <si>
    <t>Mozart sur les planches de ce théâtre en 1787.</t>
  </si>
  <si>
    <t>Frang, Schiff et Zimmermann interprètent Mozart</t>
  </si>
  <si>
    <t>Vilde Frang</t>
  </si>
  <si>
    <t>Vilde Frang, Tabea Zimmermann et András S</t>
  </si>
  <si>
    <t xml:space="preserve"> une incroyable interprète de Mozart, et Tabea Zimmermann, virtuos</t>
  </si>
  <si>
    <t>Verbier Festival</t>
  </si>
  <si>
    <t>ersaire de l'événement suisse Verbier Festival, en 2018. Le talent polyvalen</t>
  </si>
  <si>
    <t>ur la Sinfonia Concertante de Mozart. L'œuvre démontre la vaste ga</t>
  </si>
  <si>
    <t>Brahms</t>
  </si>
  <si>
    <t>er a été composé pour l'alto, Brahms a écrit son op. 120 pour la c</t>
  </si>
  <si>
    <t>de l'événement suisse Verbier Festival, en 2018. Le talent polyvalen</t>
  </si>
  <si>
    <t>András Schiff</t>
  </si>
  <si>
    <t xml:space="preserve"> 2018. Le talent polyvalent d'András Schiff se manifeste à la fois en tan</t>
  </si>
  <si>
    <t>Sinfonia Concertante</t>
  </si>
  <si>
    <t>, virtuose du violon, pour la Sinfonia Concertante de Mozart. L'œuvre démontre l</t>
  </si>
  <si>
    <t xml:space="preserve">able interprète de Mozart, et Tabea Zimmermann, virtuose du violon, pour la </t>
  </si>
  <si>
    <t>rairement à Schumann, dont le Märchenbilder a été composé pour l'alto, Br</t>
  </si>
  <si>
    <t>la vaste gamme d'émotions que Mozart était capable d'insuffler à u</t>
  </si>
  <si>
    <t>Vilde Frang, Tabea Zimmermann et András Schiff, pianiste et</t>
  </si>
  <si>
    <t>ogramme. À... lui se joignent Vilde Frang, une incroyable interprète de</t>
  </si>
  <si>
    <t>de Frang, Tabea Zimmermann et András Schiff, pianiste et chef d'orchestre</t>
  </si>
  <si>
    <t>ste et chef d'orchestre, font équipe pour le 25e anniversaire de l</t>
  </si>
  <si>
    <t>ás Schiff, pianiste et chef d'orchestre, font équipe pour le 25e anni</t>
  </si>
  <si>
    <t xml:space="preserve">ment central. Contrairement à Schumann, dont le Märchenbilder a été </t>
  </si>
  <si>
    <t>n tant que pianiste et chef d'orchestre dans ce programme. À... lui s</t>
  </si>
  <si>
    <t>Naples - Capitale oubliée de la musique</t>
  </si>
  <si>
    <t>Au fil des siècles, Naples a entretenu un climat remarqu</t>
  </si>
  <si>
    <t>églises</t>
  </si>
  <si>
    <t>atique de la musique dans les églises, les fraternités... et les œu</t>
  </si>
  <si>
    <t>Boulez conducts Bartòk</t>
  </si>
  <si>
    <t>lto et orchestre (sz. 120). L'orchestre livre également Le Mandarin m</t>
  </si>
  <si>
    <t xml:space="preserve">rète le Concerto pour alto et orchestre (sz. 120). L'orchestre livre </t>
  </si>
  <si>
    <t>te le Concerto pour violon et orchestre no 1 (sz. 36), tandis que Yur</t>
  </si>
  <si>
    <t>Suite de danses</t>
  </si>
  <si>
    <t>in merveilleux (sz. 73) et la Suite de danses (sz. 77).</t>
  </si>
  <si>
    <t>Concerto pour alto et orchestre</t>
  </si>
  <si>
    <t xml:space="preserve">tistes actuels, interprète le Concerto pour alto et orchestre (sz. 120). L'orchestre livre </t>
  </si>
  <si>
    <t>sz</t>
  </si>
  <si>
    <t>ment Le Mandarin merveilleux (sz. 73) et la Suite de danses (s</t>
  </si>
  <si>
    <t>Bartók</t>
  </si>
  <si>
    <t xml:space="preserve">gramme entièrement consacré à Bartók. Gidon Kremer, l'un des plus </t>
  </si>
  <si>
    <t>e notre époque, interprète le Concerto pour violon et orchestre no 1 (sz. 36), t</t>
  </si>
  <si>
    <t>Le Mandarin merveilleux</t>
  </si>
  <si>
    <t>. L'orchestre livre également Le Mandarin merveilleux (sz. 73) et la Suite de danse</t>
  </si>
  <si>
    <t>Concerto pour alto</t>
  </si>
  <si>
    <t>tistes actuels, interprète le Concerto pour alto et orchestre (sz. 120). L'orc</t>
  </si>
  <si>
    <t>Yuri Bashmet</t>
  </si>
  <si>
    <t xml:space="preserve">tre no 1 (sz. 36), tandis que Yuri Bashmet, l'un des plus talentueux... </t>
  </si>
  <si>
    <t>Orchestre philharmonique de Berlin</t>
  </si>
  <si>
    <t>Pierre Boulez dirige l'Orchestre philharmonique de Berlin dans ce programme entièrement</t>
  </si>
  <si>
    <t>Pierre Boulez dirige l'Orchestre philharmon</t>
  </si>
  <si>
    <t>Gidon Kremer</t>
  </si>
  <si>
    <t>ntièrement consacré à Bartók. Gidon Kremer, l'un des plus importants vio</t>
  </si>
  <si>
    <t>Concerto pour violon et orchestre no 1</t>
  </si>
  <si>
    <t>e notre époque, interprète le Concerto pour violon et orchestre no 1 (sz. 36), tandis que Yuri Bas</t>
  </si>
  <si>
    <t>Concours piano de Liszt 2017</t>
  </si>
  <si>
    <t>Utrecht</t>
  </si>
  <si>
    <t>u complexe TivoliVredenburg d'Utrecht, en 2017. Fondé... en 1986 au</t>
  </si>
  <si>
    <t>Asagi Nakata</t>
  </si>
  <si>
    <t>Asagi Nakata (1995, Japon) interprète La n</t>
  </si>
  <si>
    <t>Concours international de piano Franz-Liszt</t>
  </si>
  <si>
    <t>chambre) de la 11e édition du Concours international de piano Franz-Liszt, présentée au complexe Tivoli</t>
  </si>
  <si>
    <t xml:space="preserve">ncours international de piano Franz-Liszt, présentée au complexe </t>
  </si>
  <si>
    <t>Franz-Liszt</t>
  </si>
  <si>
    <t>ncours international de piano Franz-Liszt, présentée au complexe Tivoli</t>
  </si>
  <si>
    <t>édition du Concours international</t>
  </si>
  <si>
    <t>musique de chambre) de la 11e édition du Concours international de piano Franz-Liszt, présent</t>
  </si>
  <si>
    <t>pales portes d'entrée vers la scène musicale classique profession</t>
  </si>
  <si>
    <t>S377a</t>
  </si>
  <si>
    <t>, Japon) interprète La notte (S377a) et la Rhapsodie hongroise no</t>
  </si>
  <si>
    <t>S379a</t>
  </si>
  <si>
    <t>la Rhapsodie hongroise no 12 (S379a) dans le cadre de la demi-fin</t>
  </si>
  <si>
    <t>complexe TivoliVredenburg d'Utrecht</t>
  </si>
  <si>
    <t>ano Franz-Liszt, présentée au complexe TivoliVredenburg d'Utrecht, en 2017. Fondé... en 1986 au</t>
  </si>
  <si>
    <t>TivoliVredenburg</t>
  </si>
  <si>
    <t xml:space="preserve">-Liszt, présentée au complexe TivoliVredenburg d'Utrecht, en 2017. Fondé... </t>
  </si>
  <si>
    <t xml:space="preserve"> international de piano Franz-Liszt, présentée au complexe Tivoli</t>
  </si>
  <si>
    <t>en 2017. Fondé... en 1986 aux Pays-Bas, le concours présente, dévelo</t>
  </si>
  <si>
    <t>La notte</t>
  </si>
  <si>
    <t>kata (1995, Japon) interprète La notte (S377a) et la Rhapsodie hongr</t>
  </si>
  <si>
    <t>Rhapsodie</t>
  </si>
  <si>
    <t xml:space="preserve">rprète La notte (S377a) et la Rhapsodie hongroise no 12 (S379a) dans </t>
  </si>
  <si>
    <t>Concours international de piano</t>
  </si>
  <si>
    <t>chambre) de la 11e édition du Concours international de piano Franz-Liszt, présentée au com</t>
  </si>
  <si>
    <t xml:space="preserve">Asagi Nakata (1995, Japon) interprète La notte (S377a) </t>
  </si>
  <si>
    <t>Graupner - Magnificat anima mea</t>
  </si>
  <si>
    <t>Gand</t>
  </si>
  <si>
    <t>ieve-Vrouw Presentatiekerk de Gand, en Belgique.</t>
  </si>
  <si>
    <t>Christoph Graupner</t>
  </si>
  <si>
    <t>ntate Magnificat anima mea de Christoph Graupner (1683-1760). Cette performanc</t>
  </si>
  <si>
    <t>w Presentatiekerk de Gand, en Belgique.</t>
  </si>
  <si>
    <t>In Tempus Adventus</t>
  </si>
  <si>
    <t>rmance fait partie du concert In Tempus Adventus, qui regroupe trois magnifiqu</t>
  </si>
  <si>
    <t>Magnificat</t>
  </si>
  <si>
    <t>une performance de la cantate Magnificat anima mea de Christoph Graupn</t>
  </si>
  <si>
    <t>Vox Mago</t>
  </si>
  <si>
    <t>re dirige le chœur de chambre Vox Mago dans une performance de la ca</t>
  </si>
  <si>
    <t>Patrick Debrabandere</t>
  </si>
  <si>
    <t>Patrick Debrabandere dirige le chœur de chambre Vo</t>
  </si>
  <si>
    <t>Magnificat anima mea</t>
  </si>
  <si>
    <t>une performance de la cantate Magnificat anima mea de Christoph Graupner (1683-1</t>
  </si>
  <si>
    <t>Onze-Lieve-Vrouw Presentatiekerk de Gand</t>
  </si>
  <si>
    <t>n décembre 2018... à l'église Onze-Lieve-Vrouw Presentatiekerk de Gand, en Belgique.</t>
  </si>
  <si>
    <t>trées en décembre 2018... à l'église Onze-Lieve-Vrouw Presentatiek</t>
  </si>
  <si>
    <t>L'Orchestre du Divan à l'Alhambra</t>
  </si>
  <si>
    <t xml:space="preserve"> des œuvres, entre autres, de Beethoven, Brahms, Rossini et Wagner.</t>
  </si>
  <si>
    <t>le chef d'orchestre israélien Daniel Barenboim et l'écrivain palestinien Edw</t>
  </si>
  <si>
    <t>Orchestre du Divan occidental-oriental</t>
  </si>
  <si>
    <t>L'Orchestre du Divan occidental-oriental est peut-être bien l'un des o</t>
  </si>
  <si>
    <t>Orchestre du Divan</t>
  </si>
  <si>
    <t>L'Orchestre du Divan occidental-oriental est peut-</t>
  </si>
  <si>
    <t>eunes musiciens originaires d'Israël ou des pays arabes... environ</t>
  </si>
  <si>
    <t>Edward Saïd</t>
  </si>
  <si>
    <t>oim et l'écrivain palestinien Edward Saïd, se compose de jeunes musicie</t>
  </si>
  <si>
    <t>s originaires d'Israël ou des pays arabes... environnants. C'est pour c</t>
  </si>
  <si>
    <t>palais de l'Alhambra</t>
  </si>
  <si>
    <t xml:space="preserve">Pour ce concert le magnifique palais de l'Alhambra sert de podium et ils jouent </t>
  </si>
  <si>
    <t>orchestre israélien</t>
  </si>
  <si>
    <t>rchestre, formé par le chef d'orchestre israélien Daniel Barenboim et l'écrivai</t>
  </si>
  <si>
    <t>s plus spéciaux au monde. Cet orchestre, formé par le chef d'orchestr</t>
  </si>
  <si>
    <t>orchestres</t>
  </si>
  <si>
    <t>l est peut-être bien l'un des orchestres les plus spéciaux au monde. C</t>
  </si>
  <si>
    <t>Rossini</t>
  </si>
  <si>
    <t>autres, de Beethoven, Brahms, Rossini et Wagner.</t>
  </si>
  <si>
    <t>Beethoven, Brahms, Rossini et Wagner.</t>
  </si>
  <si>
    <t>, entre autres, de Beethoven, Brahms, Rossini et Wagner.</t>
  </si>
  <si>
    <t>Beethoven - Concerto pour violon, opus 61</t>
  </si>
  <si>
    <t>Festival de Pâques</t>
  </si>
  <si>
    <t>ue de Berlin dans le cadre du Festival de Pâques à Baden-Baden, en 2015. Au pr</t>
  </si>
  <si>
    <t>Isabelle Faust</t>
  </si>
  <si>
    <t xml:space="preserve">s 61 de Beethoven. La soliste Isabelle Faust a remporté de nombreux prix, </t>
  </si>
  <si>
    <t xml:space="preserve">Bernard Haitink dirige l'Orchestre philharmonique de Berlin dans le cadre du Festival de </t>
  </si>
  <si>
    <t>Symphonie no6</t>
  </si>
  <si>
    <t>en, en 2015. Au programme, la Symphonie no6 et le Concerto pour violon, o</t>
  </si>
  <si>
    <t>Symphonie pastorale</t>
  </si>
  <si>
    <t>entre 1802 et 1808. Surnommée Symphonie pastorale, cette œuvre est l'un des rar</t>
  </si>
  <si>
    <t>œuvre. Beethoven a composé sa Symphonie no6 entre 1802 et 1808. Surnommée</t>
  </si>
  <si>
    <t xml:space="preserve"> interpréter ce chef-d'œuvre. Beethoven a composé sa Symphonie no6 en</t>
  </si>
  <si>
    <t>ment aux autres symphonies de Beethoven, elle n'a pas quatre, mais ci</t>
  </si>
  <si>
    <t>ramme, la Symphonie no6 et le Concerto pour violon, opus 61 de Beethoven. La sol</t>
  </si>
  <si>
    <t>Claudio Abbado</t>
  </si>
  <si>
    <t>is son enregistrement... avec Claudio Abbado, elle s'impose pour interprét</t>
  </si>
  <si>
    <t>Bernard Haitink</t>
  </si>
  <si>
    <t>Bernard Haitink dirige l'Orchestre philharmon</t>
  </si>
  <si>
    <t>Baden-Baden</t>
  </si>
  <si>
    <t>cadre du Festival de Pâques à Baden-Baden, en 2015. Au programme, la Sy</t>
  </si>
  <si>
    <t xml:space="preserve">certo pour violon, opus 61 de Beethoven. La soliste Isabelle Faust a </t>
  </si>
  <si>
    <t>Bernard Haitink dirige l'Orchestre ph</t>
  </si>
  <si>
    <t>ue de Berlin dans le cadre du Festival de Pâques à Baden-Baden, en 2</t>
  </si>
  <si>
    <t>Schumann - Märchenbilder, Op. 113</t>
  </si>
  <si>
    <t>Chopin - Mazurkas</t>
  </si>
  <si>
    <t>Steinway</t>
  </si>
  <si>
    <t>terprète sur un piano à queue Steinway plusieurs extraits des Pièces</t>
  </si>
  <si>
    <t>Mazurkas, op. 17, nos 1 et 4, op. 24, nos 2 et 3, et op 33, no</t>
  </si>
  <si>
    <t>Sœur Monique</t>
  </si>
  <si>
    <t xml:space="preserve"> :   Les Ombres Errantes  ,   Sœur Monique  ,   Les Tambourins  ,   Le R</t>
  </si>
  <si>
    <t xml:space="preserve"> de François Couperin :   Les Ombres Errantes  ,   Sœur Monique  ,</t>
  </si>
  <si>
    <t>Tic-Toc Choc</t>
  </si>
  <si>
    <t>tine  ,   Les Roseaux  ,   Le Tic-Toc Choc ou Les Maillotins  ,   La Cou</t>
  </si>
  <si>
    <t>XVI:24</t>
  </si>
  <si>
    <t>Sonate pour piano en ré, Hob. XVI:24 de Joseph Haydn.</t>
  </si>
  <si>
    <t>Rossignol</t>
  </si>
  <si>
    <t>e  ,   Les Tambourins  ,   Le Rossignol en amour  ,  ... La Muse Plan</t>
  </si>
  <si>
    <t xml:space="preserve"> Chopin, et se termine par la Sonate pour piano en ré, Hob. XVI:24</t>
  </si>
  <si>
    <t>Pièces de Clavecin</t>
  </si>
  <si>
    <t xml:space="preserve">einway plusieurs extraits des Pièces de Clavecin de François Couperin :   Les </t>
  </si>
  <si>
    <t>Le Rossignol</t>
  </si>
  <si>
    <t>ique  ,   Les Tambourins  ,   Le Rossignol en amour  ,  ... La Muse Plan</t>
  </si>
  <si>
    <t>Les Tambourins</t>
  </si>
  <si>
    <t>rantes  ,   Sœur Monique  ,   Les Tambourins  ,   Le Rossignol en amour  ,</t>
  </si>
  <si>
    <t xml:space="preserve">e poursuit avec les Mazurkas, op. 17, nos 1 et 4, op. 24, nos </t>
  </si>
  <si>
    <t>Hob. XVI:24</t>
  </si>
  <si>
    <t>r la Sonate pour piano en ré, Hob. XVI:24 de Joseph Haydn.</t>
  </si>
  <si>
    <t>Hob</t>
  </si>
  <si>
    <t xml:space="preserve">nos 2 et 3, et op 33, no 4 de Frédéric Chopin, et se termine par la Sonate </t>
  </si>
  <si>
    <t>François Couperin</t>
  </si>
  <si>
    <t xml:space="preserve">its des Pièces de Clavecin de François Couperin :   Les Ombres Errantes  ,   </t>
  </si>
  <si>
    <t>24</t>
  </si>
  <si>
    <t>rkas, op. 17, nos 1 et 4, op. 24, nos 2 et 3, et op 33, no 4 d</t>
  </si>
  <si>
    <t>Concerts</t>
  </si>
  <si>
    <t>Dans le cadre de la série Concerts en quarantaine, le pianiste i</t>
  </si>
  <si>
    <t>Couperin</t>
  </si>
  <si>
    <t>hoc ou Les Maillotins  ,   La Couperin  , et   Les Barricades Mystér</t>
  </si>
  <si>
    <t>Concerts en quarantaine</t>
  </si>
  <si>
    <t>Dans le cadre de la série Concerts en quarantaine, le pianiste israélien Iddo B</t>
  </si>
  <si>
    <t>Muse Plantine</t>
  </si>
  <si>
    <t>Rossignol en amour  ,  ... La Muse Plantine  ,   Les Roseaux  ,   Le Tic-</t>
  </si>
  <si>
    <t>Monique</t>
  </si>
  <si>
    <t>Les Ombres Errantes  ,   Sœur Monique  ,   Les Tambourins  ,   Le R</t>
  </si>
  <si>
    <t>Mazurkas</t>
  </si>
  <si>
    <t xml:space="preserve">rogramme se poursuit avec les Mazurkas, op. 17, nos 1 et 4, op. 24, </t>
  </si>
  <si>
    <t>La Muse Plantine</t>
  </si>
  <si>
    <t>Le Rossignol en amour  ,  ... La Muse Plantine  ,   Les Roseaux  ,   Le Tic-</t>
  </si>
  <si>
    <t>La Couperin</t>
  </si>
  <si>
    <t>c Choc ou Les Maillotins  ,   La Couperin  , et   Les Barricades Mystér</t>
  </si>
  <si>
    <t>Joseph Haydn</t>
  </si>
  <si>
    <t>r piano en ré, Hob. XVI:24 de Joseph Haydn.</t>
  </si>
  <si>
    <t>Iddo Bar-Shaï</t>
  </si>
  <si>
    <t>ntaine, le pianiste israélien Iddo Bar-Shaï interprète sur un piano à que</t>
  </si>
  <si>
    <t>Les Maillotins</t>
  </si>
  <si>
    <t xml:space="preserve">seaux  ,   Le Tic-Toc Choc ou Les Maillotins  ,   La Couperin  , et   Les </t>
  </si>
  <si>
    <t>Le Rossignol en amour</t>
  </si>
  <si>
    <t xml:space="preserve">ique  ,   Les Tambourins  ,   Le Rossignol en amour  ,  ... La Muse Plantine  ,  </t>
  </si>
  <si>
    <t>Les Barricades Mystérieuses</t>
  </si>
  <si>
    <t>tins  ,   La Couperin  , et   Les Barricades Mystérieuses  . Le programme se poursuit a</t>
  </si>
  <si>
    <t>Le Tic-Toc Choc</t>
  </si>
  <si>
    <t>lantine  ,   Les Roseaux  ,   Le Tic-Toc Choc ou Les Maillotins  ,   La Cou</t>
  </si>
  <si>
    <t>Sonate pour piano en ré</t>
  </si>
  <si>
    <t xml:space="preserve"> Chopin, et se termine par la Sonate pour piano en ré, Hob. XVI:24 de Joseph Haydn.</t>
  </si>
  <si>
    <t>Les Roseaux</t>
  </si>
  <si>
    <t xml:space="preserve"> ,  ... La Muse Plantine  ,   Les Roseaux  ,   Le Tic-Toc Choc ou Les M</t>
  </si>
  <si>
    <t>Les Ombres Errantes</t>
  </si>
  <si>
    <t>ecin de François Couperin :   Les Ombres Errantes  ,   Sœur Monique  ,   Les Ta</t>
  </si>
  <si>
    <t>Nous, les enfants de Django</t>
  </si>
  <si>
    <t xml:space="preserve">la jeune génération,... comme Thomas Dutronc, Sanseverino, Paris Combo ou </t>
  </si>
  <si>
    <t>David Reinhardt</t>
  </si>
  <si>
    <t>, Sanseverino, Paris Combo ou David Reinhardt, modernisent son enseignement</t>
  </si>
  <si>
    <t>Django Reinhardt</t>
  </si>
  <si>
    <t xml:space="preserve"> Django Reinhardt m'a fait succomber dès la pre</t>
  </si>
  <si>
    <t xml:space="preserve"> Thomas Dutronc, Sanseverino, Paris Combo ou David Reinhardt, mod</t>
  </si>
  <si>
    <t>Paris Combo</t>
  </si>
  <si>
    <t xml:space="preserve"> Thomas Dutronc, Sanseverino, Paris Combo ou David Reinhardt, modernise</t>
  </si>
  <si>
    <t>Sanseverino</t>
  </si>
  <si>
    <t>ion,... comme Thomas Dutronc, Sanseverino, Paris Combo ou David Reinhar</t>
  </si>
  <si>
    <t>Patrick Savey</t>
  </si>
  <si>
    <t>min , explique le réalisateur Patrick Savey qui, dans ce documentaire, pa</t>
  </si>
  <si>
    <t>Paradox Live</t>
  </si>
  <si>
    <t>z! Le club le plus intime des Pays-Bas attire un un public fidèle pr</t>
  </si>
  <si>
    <t>Wolfert Brederode</t>
  </si>
  <si>
    <t>croyable pianiste néerlandais Wolfert Brederode.</t>
  </si>
  <si>
    <t>provenant des quatre coins de l'Europe. PARADOX LIVE, son émission t</t>
  </si>
  <si>
    <t>PARADOX Tilburg</t>
  </si>
  <si>
    <t>ationales et internationales, PARADOX Tilburg offre bien davantage que du j</t>
  </si>
  <si>
    <t>ime des Pays-Bas attire un un public fidèle provenant des quatre c</t>
  </si>
  <si>
    <t>Jazz</t>
  </si>
  <si>
    <t>Jazz contemporain novateur, improv</t>
  </si>
  <si>
    <t>PARADOX LIVE</t>
  </si>
  <si>
    <t xml:space="preserve"> monde entier. Cet épisode de PARADOX LIVE présente l'incroyable pianist</t>
  </si>
  <si>
    <t>des quatre coins de l'Europe. PARADOX LIVE, son émission télévisée, offr</t>
  </si>
  <si>
    <t>Jazz contemporain</t>
  </si>
  <si>
    <t>Jazz contemporain novateur, improvisations musi</t>
  </si>
  <si>
    <t>ovenant des quatre coins de l'Europe. PARADOX LIVE, son émission t</t>
  </si>
  <si>
    <t>Tania Maria : Live at Estival Lugano 1987</t>
  </si>
  <si>
    <t>Brésilienne Tania Maria</t>
  </si>
  <si>
    <t>ales. Cette performance de la Brésilienne Tania Maria promet de vous donner envie d</t>
  </si>
  <si>
    <t>Lugano</t>
  </si>
  <si>
    <t xml:space="preserve">de jazz présenté chaque été à Lugano, en Suisse, depuis 1977. Cet </t>
  </si>
  <si>
    <t>Estival</t>
  </si>
  <si>
    <t>Estival est un festival de jazz prése</t>
  </si>
  <si>
    <t xml:space="preserve">te met le feu à la scène de l'Estival avec son chant pop et jazzy, </t>
  </si>
  <si>
    <t>senté chaque été à Lugano, en Suisse, depuis 1977. Cet événement p</t>
  </si>
  <si>
    <t>Tania Maria</t>
  </si>
  <si>
    <t>performance de la Brésilienne Tania Maria promet de vous donner envie d</t>
  </si>
  <si>
    <t>Estival Jazz Lugano</t>
  </si>
  <si>
    <t>Eloe Omoe</t>
  </si>
  <si>
    <t>ay Thompson, le clarinettiste Eloe Omoe, le flûtiste James Jackson, l</t>
  </si>
  <si>
    <t>nde issus du monde... entier. Le 3 juillet 1985, le pianiste e</t>
  </si>
  <si>
    <t>Tyrone Hill</t>
  </si>
  <si>
    <t>James Jackson, le tromboniste Tyrone Hill et une panoplie d'autres tale</t>
  </si>
  <si>
    <t>Sun Ra</t>
  </si>
  <si>
    <t xml:space="preserve"> et icône du   jazz spatial   Sun Ra et son Arkestra ont atterri e</t>
  </si>
  <si>
    <t>L'Estival Jazz Lugano est un festival musical annue</t>
  </si>
  <si>
    <t>nt atterri en catastrophe à l'Estival Jazz Lugano. Avec les saxophonistes Marsh</t>
  </si>
  <si>
    <t>Marshall Allen</t>
  </si>
  <si>
    <t>ugano. Avec les saxophonistes Marshall Allen, John Gilmore et Danny Ray Th</t>
  </si>
  <si>
    <t xml:space="preserve"> dans la pittoresque ville de Lugano, en Suisse. Depuis 1979, cett</t>
  </si>
  <si>
    <t>Ray Thompson</t>
  </si>
  <si>
    <t xml:space="preserve"> Allen, John Gilmore et Danny Ray Thompson, le clarinettiste Eloe Omoe, </t>
  </si>
  <si>
    <t>ttoresque ville de Lugano, en Suisse. Depuis 1979, cette mecque mu</t>
  </si>
  <si>
    <t>John Gilmore</t>
  </si>
  <si>
    <t>saxophonistes Marshall Allen, John Gilmore et Danny Ray Thompson, le cla</t>
  </si>
  <si>
    <t>Jazz Lugano</t>
  </si>
  <si>
    <t>ri en catastrophe à l'Estival Jazz Lugano. Avec les saxophonistes Marsh</t>
  </si>
  <si>
    <t>Arkestra</t>
  </si>
  <si>
    <t xml:space="preserve"> jazz spatial   Sun Ra et son Arkestra ont atterri en catastrophe à </t>
  </si>
  <si>
    <t>Danny Ray Thompson</t>
  </si>
  <si>
    <t xml:space="preserve">rshall Allen, John Gilmore et Danny Ray Thompson, le clarinettiste Eloe Omoe, </t>
  </si>
  <si>
    <t>James Jackson</t>
  </si>
  <si>
    <t>ttiste Eloe Omoe, le flûtiste James Jackson, le tromboniste Tyrone Hill e</t>
  </si>
  <si>
    <t>utres talents en déguisement, Sun Ra offre un concert hors du comm</t>
  </si>
  <si>
    <t>utres talents en déguisement, Sun Ra offre un concert hors du c</t>
  </si>
  <si>
    <t>Seine Sessions</t>
  </si>
  <si>
    <t>Eddy King</t>
  </si>
  <si>
    <t>ine Sessions (2016) animé par Eddy King présente des performances uni</t>
  </si>
  <si>
    <t>unk &amp; Afro  , cet épisode des Seine Sessions (2016) animé par Eddy King pr</t>
  </si>
  <si>
    <t>Kingsy Ray</t>
  </si>
  <si>
    <t>ns avec Cool Jam, Bibi Tanga, Kingsy Ray et plusieurs autres.</t>
  </si>
  <si>
    <t>iques, et des entretiens avec Cool Jam, Bibi Tanga, Kingsy Ray e</t>
  </si>
  <si>
    <t>Funk &amp; Afro</t>
  </si>
  <si>
    <t>Intitulé   Funk &amp; Afro  , cet épisode des Seine Sess</t>
  </si>
  <si>
    <t>Bibi Tanga</t>
  </si>
  <si>
    <t>des entretiens avec Cool Jam, Bibi Tanga, Kingsy Ray et plusieurs autr</t>
  </si>
  <si>
    <t xml:space="preserve"> Cool Jam, Bibi Tanga, Kingsy Ray et plusieurs autres.</t>
  </si>
  <si>
    <t>unk &amp; Afro  , cet épisode des Seine Sessions (2016) animé par Edd</t>
  </si>
  <si>
    <t>Cool Jam</t>
  </si>
  <si>
    <t>iques, et des entretiens avec Cool Jam, Bibi Tanga, Kingsy Ray et pl</t>
  </si>
  <si>
    <t>The Morgenland Festival : Blossom</t>
  </si>
  <si>
    <t>Proche</t>
  </si>
  <si>
    <t>ulture musicale fascinante du Proche et du Moyen-Orient, des musiq</t>
  </si>
  <si>
    <t>naires. Le Morgenland Chamber Orchestra fait partie intégrante du Fes</t>
  </si>
  <si>
    <t>le fascinante du Proche et du Moyen-Orient, des musiques traditionnelles</t>
  </si>
  <si>
    <t>Morgenland Chamber Orchestra</t>
  </si>
  <si>
    <t>ojets interdisciplinaires. Le Morgenland Chamber Orchestra fait partie intégrante du Fes</t>
  </si>
  <si>
    <t>Morgenland Festival d'Osnabrück</t>
  </si>
  <si>
    <t>Depuis 2005, le Morgenland Festival d'Osnabrück célèbre la culture musicale f</t>
  </si>
  <si>
    <t xml:space="preserve">mble de musiciens provenant d'Allemagne et de divers pays invités se </t>
  </si>
  <si>
    <t>Festival Morgenland</t>
  </si>
  <si>
    <t xml:space="preserve">tra fait partie intégrante du Festival Morgenland depuis 2009. Cet ensemble de </t>
  </si>
  <si>
    <t>tra fait partie intégrante du Festival Morgenland depuis 2009. Cet e</t>
  </si>
  <si>
    <t>Depuis 2005, le Morgenland Festival d'Osnabrück célèbre la cultur</t>
  </si>
  <si>
    <t>ts... visuels, à la danse, au théâtre et aux projets interdisciplin</t>
  </si>
  <si>
    <t>Proche et du Moyen-Orient</t>
  </si>
  <si>
    <t>ulture musicale fascinante du Proche et du Moyen-Orient, des musiques traditionnelles</t>
  </si>
  <si>
    <t>Jazz à Ramatuelle</t>
  </si>
  <si>
    <t>ibilité sans égal au festival Jazz à Ramatuelle 2018. Voirplusmo</t>
  </si>
  <si>
    <t>Joe Henderson</t>
  </si>
  <si>
    <t>ldau et acolyte de Stan Getz, Joe Henderson et Art Farmer, Hersch propose</t>
  </si>
  <si>
    <t>Fred Hersch</t>
  </si>
  <si>
    <t>sorti d'un long coma en 2008, Fred Hersch a connu une renaissance artis</t>
  </si>
  <si>
    <t>Hersch</t>
  </si>
  <si>
    <t xml:space="preserve"> d'Eric McPherson (batterie), Hersch fait étalage de sa technique </t>
  </si>
  <si>
    <t xml:space="preserve"> Joe Henderson et Art Farmer, Hersch propose des sonorités tout en</t>
  </si>
  <si>
    <t xml:space="preserve">Résumé Âgé de 63 ans, Fred Hersch est sans contredit l'une des </t>
  </si>
  <si>
    <t>Eric McPherson</t>
  </si>
  <si>
    <t>ohn Hebert (contrebasse) et d'Eric McPherson (batterie), Hersch fait étala</t>
  </si>
  <si>
    <t>Brad Mehldau</t>
  </si>
  <si>
    <t xml:space="preserve"> piano jazz actuel. Mentor de Brad Mehldau et acolyte de Stan Getz, Joe </t>
  </si>
  <si>
    <t>Art Farmer</t>
  </si>
  <si>
    <t>e Stan Getz, Joe Henderson et Art Farmer, Hersch propose des sonorités</t>
  </si>
  <si>
    <t>Stan Getz</t>
  </si>
  <si>
    <t>de Brad Mehldau et acolyte de Stan Getz, Joe Henderson et Art Farmer,</t>
  </si>
  <si>
    <t>John Hebert</t>
  </si>
  <si>
    <t xml:space="preserve"> du piano jazz. Accompagné de John Hebert (contrebasse) et d'Eric McPhe</t>
  </si>
  <si>
    <t>festival Jazz</t>
  </si>
  <si>
    <t>e sa sensibilité sans égal au festival Jazz à Ramatuelle 2018. Voirplusmo</t>
  </si>
  <si>
    <t>tival Jazz à Ramatuelle 2018. Voirplusmoins</t>
  </si>
  <si>
    <t>Ramatuelle</t>
  </si>
  <si>
    <t xml:space="preserve"> sans égal au festival Jazz à Ramatuelle 2018. Voirplusmoins</t>
  </si>
  <si>
    <t>Mentor</t>
  </si>
  <si>
    <t>figures du piano jazz actuel. Mentor de Brad Mehldau et acolyte de</t>
  </si>
  <si>
    <t>Dionne Warwick Live at the 27 Club, Knokke, Belgium</t>
  </si>
  <si>
    <t>Warwick</t>
  </si>
  <si>
    <t xml:space="preserve"> sa voix chaude et puissante, Warwick possède une élégance... envoû</t>
  </si>
  <si>
    <t>27 Club de Knokke</t>
  </si>
  <si>
    <t>egistrement, filmé en 1964 au 27 Club de Knokke, en Belgique, met en scène la</t>
  </si>
  <si>
    <t>Dionne Warwick</t>
  </si>
  <si>
    <t>La chanteuse virtuose Dionne Warwick est reconnue à l'échelle mond</t>
  </si>
  <si>
    <t>1964 au 27 Club de Knokke, en Belgique, met en scène la chanteuse, a</t>
  </si>
  <si>
    <t>e Knokke, en Belgique, met en scène la chanteuse, alors âgée de 2</t>
  </si>
  <si>
    <t>strement, filmé en 1964 au 27 Club de Knokke, en Belgique, met e</t>
  </si>
  <si>
    <t>Comblain-la-Tour Jazz Festival</t>
  </si>
  <si>
    <t>R&amp;B. Cette performance</t>
  </si>
  <si>
    <t>portante chez les amateurs de R&amp;B. Cette performance, filmée en 1965 au festival d</t>
  </si>
  <si>
    <t>stival de jazz de Comblain-la-Tour, parvient à galvaniser le pub</t>
  </si>
  <si>
    <t>our, parvient à galvaniser le public.</t>
  </si>
  <si>
    <t>McGriff</t>
  </si>
  <si>
    <t>ard pour les classifications, McGriff a toujours été assez éclectiq</t>
  </si>
  <si>
    <t>Jimmy McGriff</t>
  </si>
  <si>
    <t>Hammond B3 de tous les temps, Jimmy McGriff (1936-2008) passe parfois ina</t>
  </si>
  <si>
    <t xml:space="preserve">us de son Philadelphie natal. McGriff était sans doute le pionnier </t>
  </si>
  <si>
    <t>tes soul et jazz issus de son Philadelphie natal. McGriff était sans dou</t>
  </si>
  <si>
    <t>Comblain-la-Tour</t>
  </si>
  <si>
    <t>n 1965 au festival de jazz de Comblain-la-Tour, parvient à galvaniser le pub</t>
  </si>
  <si>
    <t>us importants joueurs d'orgue Hammond B3 de tous les temps, Jimmy M</t>
  </si>
  <si>
    <t>Hammond B3</t>
  </si>
  <si>
    <t>us importants joueurs d'orgue Hammond B3 de tous les temps, Jimmy McGr</t>
  </si>
  <si>
    <t>R&amp;B</t>
  </si>
  <si>
    <t>portante chez les amateurs de R&amp;B. Cette performance, filmée en</t>
  </si>
  <si>
    <t>Saluzzi, Mariano &amp; Dauner, live in Stuttgart</t>
  </si>
  <si>
    <t>s éminents maîtres du tango d'Argentine, Dino Saluzzi bâtit son hérit</t>
  </si>
  <si>
    <t>Charlie Mariano</t>
  </si>
  <si>
    <t xml:space="preserve"> intime en collaboration avec Charlie Mariano (saxophone) et Wolfgang Daune</t>
  </si>
  <si>
    <t>Dino Saluzzi</t>
  </si>
  <si>
    <t xml:space="preserve">maîtres du tango d'Argentine, Dino Saluzzi bâtit son héritage depuis la </t>
  </si>
  <si>
    <t>Wolfgang Dauner</t>
  </si>
  <si>
    <t>harlie Mariano (saxophone) et Wolfgang Dauner (piano) regroupe tango, musiq</t>
  </si>
  <si>
    <t>Saluzzi</t>
  </si>
  <si>
    <t>tin. Au cours de sa carrière, Saluzzi a exploré plusieurs... avenue</t>
  </si>
  <si>
    <t>bandonéon</t>
  </si>
  <si>
    <t xml:space="preserve">s 80, de sorte que son jeu de bandonéon, très proche de l'accordéon, </t>
  </si>
  <si>
    <t>tango d'Argentine</t>
  </si>
  <si>
    <t xml:space="preserve"> les plus éminents maîtres du tango d'Argentine, Dino Saluzzi bâtit son hérit</t>
  </si>
  <si>
    <t>José James - Jazz a Vienne</t>
  </si>
  <si>
    <t>Pino Palladino</t>
  </si>
  <si>
    <t>s musiciens de grand talent : Pino Palladino, Kris Bowers, Brad Allen Will</t>
  </si>
  <si>
    <t>Kris Bowers</t>
  </si>
  <si>
    <t>rand talent : Pino Palladino, Kris Bowers, Brad Allen Williams and Nate</t>
  </si>
  <si>
    <t>Ray Charles</t>
  </si>
  <si>
    <t>a fusion des genres créée par Ray Charles dans les années 50. Après s'ê</t>
  </si>
  <si>
    <t>Depuis son explosion sur la scène internationale il y a un peu plus d'une déce</t>
  </si>
  <si>
    <t xml:space="preserve"> 80e anniversaire de Withers, James propose douze pièces inoublia</t>
  </si>
  <si>
    <t>José James</t>
  </si>
  <si>
    <t>a un peu plus d'une décennie, José James et sa douce voix de miel cont</t>
  </si>
  <si>
    <t>John Coltrane</t>
  </si>
  <si>
    <t>spiré de Billie Holiday et de John Coltrane, James rend ici hommage à Bil</t>
  </si>
  <si>
    <t>Brad Allen Williams</t>
  </si>
  <si>
    <t xml:space="preserve"> Pino Palladino, Kris Bowers, Brad Allen Williams and Nate Smith.</t>
  </si>
  <si>
    <t>Billie Holiday</t>
  </si>
  <si>
    <t>s 50. Après s'être inspiré de Billie Holiday et de John Coltrane, James re</t>
  </si>
  <si>
    <t>Bill Withers</t>
  </si>
  <si>
    <t>ane, James rend ici hommage à Bill Withers, légende de la pop américaine</t>
  </si>
  <si>
    <t>Nate Smith</t>
  </si>
  <si>
    <t>wers, Brad Allen Williams and Nate Smith.</t>
  </si>
  <si>
    <t>Withers</t>
  </si>
  <si>
    <t>ligner le 80e anniversaire de Withers, James propose douze pièces i</t>
  </si>
  <si>
    <t>-folk, le hip-hop et le jazz, James figure parmi le microcosme de</t>
  </si>
  <si>
    <t>Don Was</t>
  </si>
  <si>
    <t xml:space="preserve"> de la légende, produites par Don Was et enregistrées avec des musi</t>
  </si>
  <si>
    <t xml:space="preserve"> Holiday et de John Coltrane, James rend ici hommage à Bill Withe</t>
  </si>
  <si>
    <t>Brad Allen Williams and Nate Smith</t>
  </si>
  <si>
    <t>Münchner Klaviersommer</t>
  </si>
  <si>
    <t>Chris Carrington</t>
  </si>
  <si>
    <t>l. En compagnie du guitariste Chris Carrington et du percussionniste Arto Tu</t>
  </si>
  <si>
    <t>Arto Tunçboyacıyan</t>
  </si>
  <si>
    <t>rington et du percussionniste Arto Tunçboyacıyan, di Meola a proposé les pièce</t>
  </si>
  <si>
    <t>Arto Tunçboyac</t>
  </si>
  <si>
    <t>rington et du percussionniste Arto Tunçboyacıyan, di Meola a proposé les p</t>
  </si>
  <si>
    <t>Gasteig</t>
  </si>
  <si>
    <t>illet dans la Philharmonie du Gasteig. Al di Meola était l'un des p</t>
  </si>
  <si>
    <t>Al di Meola</t>
  </si>
  <si>
    <t>s la Philharmonie du Gasteig. Al di Meola était l'un des participants d</t>
  </si>
  <si>
    <t>tre 1981 et 1998 à Munich, en Allemagne. Malgré son nom, qui peut êtr</t>
  </si>
  <si>
    <t xml:space="preserve"> présentés en juillet dans la Philharmonie du Gasteig. Al di Meola était</t>
  </si>
  <si>
    <t>Philharmonie du Gasteig</t>
  </si>
  <si>
    <t xml:space="preserve"> présentés en juillet dans la Philharmonie du Gasteig. Al di Meola était l'un des p</t>
  </si>
  <si>
    <t>World Sinfonia</t>
  </si>
  <si>
    <t>ues de son album world fusion World Sinfonia, paru en 1991.</t>
  </si>
  <si>
    <t xml:space="preserve">La série de concerts jazz Münchner Klaviersommer s'est déroulée entre 1981 et </t>
  </si>
  <si>
    <t>di Meola</t>
  </si>
  <si>
    <t>sionniste Arto Tunçboyacıyan, di Meola a proposé les pièces désormai</t>
  </si>
  <si>
    <t>Munich</t>
  </si>
  <si>
    <t>déroulée entre 1981 et 1998 à Munich, en Allemagne. Malgré son nom</t>
  </si>
  <si>
    <t>traduit par   Été du piano de Munich  , l'événement ne mettait pas</t>
  </si>
  <si>
    <t>Meola</t>
  </si>
  <si>
    <t>nniste Arto Tunçboyacıyan, di Meola a proposé les pièces désormai</t>
  </si>
  <si>
    <t>hilharmonie du Gasteig. Al di Meola était l'un des participants d</t>
  </si>
  <si>
    <t>Été du piano de Munich</t>
  </si>
  <si>
    <t>, qui peut être traduit par   Été du piano de Munich  , l'événement ne mettait pas</t>
  </si>
  <si>
    <t xml:space="preserve"> ne mettait pas uniquement en scène des pianistes, mais également</t>
  </si>
  <si>
    <t>world fusion</t>
  </si>
  <si>
    <t>rmais classiques de son album world fusion World Sinfonia, paru en 1991.</t>
  </si>
  <si>
    <t>Marcus Miller : Thoughts on Miles</t>
  </si>
  <si>
    <t xml:space="preserve"> processus de composition de  Tutu .</t>
  </si>
  <si>
    <t>cumentaire est un portrait de Marcus Miller enregistré au moment de la to</t>
  </si>
  <si>
    <t xml:space="preserve">nguement sur sa relation avec Miles Davis, et aborde également tout le </t>
  </si>
  <si>
    <t>sited  en 2009. Dans ce film, Marcus Miller revient longuement sur sa rel</t>
  </si>
  <si>
    <t>Tutu Revisited</t>
  </si>
  <si>
    <t>stré au moment de la tournée  Tutu Revisited  en 2009. Dans ce film, Marcu</t>
  </si>
  <si>
    <t>Now You Has Jazz</t>
  </si>
  <si>
    <t>Joe Glaser</t>
  </si>
  <si>
    <t xml:space="preserve"> 1947, le manager d'Armstrong Joe Glaser a dissous le big band d'Armst</t>
  </si>
  <si>
    <t>n petit groupe très réussi au Town Hall de New York le 17 mai 19</t>
  </si>
  <si>
    <t>and record de vente \  Hello, Dolly! \  Il a fait des apparitions</t>
  </si>
  <si>
    <t>Dolly!</t>
  </si>
  <si>
    <t xml:space="preserve">and record de vente \  Hello, Dolly! \  Il a fait des apparitions </t>
  </si>
  <si>
    <t>Département d'État</t>
  </si>
  <si>
    <t xml:space="preserve"> l'Asie sous le parrainage du Département d'État des États-Unis avec un grand </t>
  </si>
  <si>
    <t>Département d'État des États-Unis</t>
  </si>
  <si>
    <t xml:space="preserve"> l'Asie sous le parrainage du Département d'État des États-Unis avec un grand succès, gagnant</t>
  </si>
  <si>
    <t>Armstrong</t>
  </si>
  <si>
    <t>télévision en Australie quand Armstrong était à l'apogée de sa carriè</t>
  </si>
  <si>
    <t>Louis Armstrong</t>
  </si>
  <si>
    <t>ait les All Stars, et en 1964 Louis Armstrong a... enregistré son plus gran</t>
  </si>
  <si>
    <t>e très réussi au Town Hall de New York le 17 mai 1947, le manager d'</t>
  </si>
  <si>
    <t>Ambassador Satch\</t>
  </si>
  <si>
    <t>uccès, gagnant le surnom de \ Ambassador Satch\ .</t>
  </si>
  <si>
    <t>Ambassador</t>
  </si>
  <si>
    <t>All Stars</t>
  </si>
  <si>
    <t>mbres. Ce groupe appelait les All Stars, et en 1964 Louis Armstrong a</t>
  </si>
  <si>
    <t>1971. Il a également visité l'Afrique, l'Europe et l'Asie sous le p</t>
  </si>
  <si>
    <t>une émission de télévision en Australie quand Armstrong était à l'apo</t>
  </si>
  <si>
    <t xml:space="preserve">également visité l'Afrique, l'Europe et l'Asie sous le parrainage </t>
  </si>
  <si>
    <t>it groupe très réussi au Town Hall de New York le 17 mai 1947, l</t>
  </si>
  <si>
    <t>Hello</t>
  </si>
  <si>
    <t>plus grand record de vente \  Hello, Dolly! \  Il a fait des appa</t>
  </si>
  <si>
    <t>Armstrong Joe Glaser</t>
  </si>
  <si>
    <t xml:space="preserve"> le 17 mai 1947, le manager d'Armstrong Joe Glaser a dissous le big band d'Armst</t>
  </si>
  <si>
    <t>it à l'apogée de sa carrière. Armstrong a maintenu son calendrier cha</t>
  </si>
  <si>
    <t>age du Département d'État des États-Unis avec un grand succès, gagnant</t>
  </si>
  <si>
    <t>Town Hall</t>
  </si>
  <si>
    <t>n petit groupe très réussi au Town Hall de New York le 17 mai 1947, l</t>
  </si>
  <si>
    <t xml:space="preserve"> le 17 mai 1947, le manager d'Armstrong Joe Glaser a dissous le big b</t>
  </si>
  <si>
    <t xml:space="preserve">laser a dissous le big band d'Armstrong le 13 août 1947 et il a créé </t>
  </si>
  <si>
    <t>sité l'Afrique, l'Europe et l'Asie sous le parrainage du Départe</t>
  </si>
  <si>
    <t>Basin Street Blues</t>
  </si>
  <si>
    <t>PARADOX</t>
  </si>
  <si>
    <t xml:space="preserve"> monde entier. Cet épisode de PARADOX LIVE présente Bertus Borgers </t>
  </si>
  <si>
    <t xml:space="preserve"> monde entier. Cet épisode de PARADOX LIVE présente Bertus Borgers &amp; The</t>
  </si>
  <si>
    <t>Borgers &amp; The</t>
  </si>
  <si>
    <t xml:space="preserve"> PARADOX LIVE présente Bertus Borgers &amp; The Young Retro's!</t>
  </si>
  <si>
    <t>Bertus Borgers &amp; The Young Retro's!</t>
  </si>
  <si>
    <t>sode de PARADOX LIVE présente Bertus Borgers &amp; The Young Retro's!</t>
  </si>
  <si>
    <t>Bertus Borgers &amp; The Young</t>
  </si>
  <si>
    <t>présente Bertus Borgers &amp; The Young Retro's!</t>
  </si>
  <si>
    <t>Oh Purity in Watching Landscapes</t>
  </si>
  <si>
    <t>Barokksolistene</t>
  </si>
  <si>
    <t xml:space="preserve">ion par l'ensemble scandinave Barokksolistene, dirigé par le violoniste et </t>
  </si>
  <si>
    <t>Jonas Berg</t>
  </si>
  <si>
    <t>inelise Væring et le pianiste Jonas Berg, accompagné pour l'occasion p</t>
  </si>
  <si>
    <t>Bjarte Eike</t>
  </si>
  <si>
    <t>niste et directeur artistique Bjarte Eike.</t>
  </si>
  <si>
    <t>Trinelise Væring</t>
  </si>
  <si>
    <t>mpositrice-interprète danoise Trinelise Væring et le pianiste Jonas Berg, ac</t>
  </si>
  <si>
    <t>Les McCann à La Nouvelle-Orléans</t>
  </si>
  <si>
    <t>Curtis Robertson Jr.</t>
  </si>
  <si>
    <t>Bobby Bryant Jr., du bassiste Curtis Robertson Jr. et du batteur Tony St. James.</t>
  </si>
  <si>
    <t>Bobby Bryant Jr.</t>
  </si>
  <si>
    <t>and , composé du saxophoniste Bobby Bryant Jr., du bassiste Curtis Robertson</t>
  </si>
  <si>
    <t>Bobby Bryant Jr</t>
  </si>
  <si>
    <t>and , composé du saxophoniste Bobby Bryant Jr., du bassiste Curtis Robertso</t>
  </si>
  <si>
    <t>McCann</t>
  </si>
  <si>
    <t>Résumé Le chant de McCann excelle dans les interprétati</t>
  </si>
  <si>
    <t>on Jr. et du batteur Tony St. James.</t>
  </si>
  <si>
    <t>Résumé Le chant de McCann excelle da</t>
  </si>
  <si>
    <t>Tony St</t>
  </si>
  <si>
    <t>s Robertson Jr. et du batteur Tony St. James.</t>
  </si>
  <si>
    <t>Tony St. James</t>
  </si>
  <si>
    <t>Curtis Robertson Jr</t>
  </si>
  <si>
    <t>Bobby Bryant Jr., du bassiste Curtis Robertson Jr. et du batteur Tony St. James</t>
  </si>
  <si>
    <t>Just Like Magic</t>
  </si>
  <si>
    <t>ntes de ses succès, incluant  Just Like Magic , accompagnées par le magnifi</t>
  </si>
  <si>
    <t>Bobby Bryant</t>
  </si>
  <si>
    <t>and , composé du saxophoniste Bobby Bryant Jr., du bassiste Curtis Rober</t>
  </si>
  <si>
    <t>Magic Band</t>
  </si>
  <si>
    <t>compagnées par le magnifique  Magic Band , composé du saxophoniste Bob</t>
  </si>
  <si>
    <t>Seasick Steve : Live in Sydney</t>
  </si>
  <si>
    <t>Blues</t>
  </si>
  <si>
    <t xml:space="preserve"> une des légendes vivantes du Blues. Né en Californie, Steve Gene</t>
  </si>
  <si>
    <t>ndes vivantes du Blues. Né en Californie, Steve Gene Wold met tout son</t>
  </si>
  <si>
    <t>Seasick Steve</t>
  </si>
  <si>
    <t>Seasick Steve est une des légendes vivantes</t>
  </si>
  <si>
    <t>Steve Gene Wold</t>
  </si>
  <si>
    <t>s du Blues. Né en Californie, Steve Gene Wold met tout son cœur pour vous t</t>
  </si>
  <si>
    <t>Bakolo Music International</t>
  </si>
  <si>
    <t>Le groupe Bakolo Music International vient de fêter ses 70 ans. Se</t>
  </si>
  <si>
    <t>Erroll Garner</t>
  </si>
  <si>
    <t>To The Moon</t>
  </si>
  <si>
    <t>rceaux à succès comme  Fly Me To The Moon  et 'I Get A Kick Out Of You'</t>
  </si>
  <si>
    <t>Theme</t>
  </si>
  <si>
    <t xml:space="preserve">aux originaux comme 'Erroll's Theme',  Mambo Erroll  et 'Misty', </t>
  </si>
  <si>
    <t>'s Theme',  Mambo Erroll  et 'Misty', sa composition la plus conn</t>
  </si>
  <si>
    <t>Mambo Erroll</t>
  </si>
  <si>
    <t>naux comme 'Erroll's Theme',  Mambo Erroll  et 'Misty', sa composition l</t>
  </si>
  <si>
    <t>Erroll Garner: Live in '63 &amp; '64</t>
  </si>
  <si>
    <t>Erroll Garner: Live in '63 &amp; '64 présente deux concerts formid</t>
  </si>
  <si>
    <t>n et le batteur Kelly Martin. Erroll Garner était un musicien de jazz vér</t>
  </si>
  <si>
    <t>l'affiche le trio classique : Erroll Garner, le contrebassiste Eddie Calh</t>
  </si>
  <si>
    <t>Erroll'</t>
  </si>
  <si>
    <t>des morceaux originaux comme 'Erroll's Theme',  Mambo Erroll  et 'M</t>
  </si>
  <si>
    <t>Fly Me To The Moon</t>
  </si>
  <si>
    <t xml:space="preserve"> des morceaux à succès comme  Fly Me To The Moon  et 'I Get A Kick Out Of You'</t>
  </si>
  <si>
    <t>Erroll's Theme</t>
  </si>
  <si>
    <t xml:space="preserve">des morceaux originaux comme 'Erroll's Theme',  Mambo Erroll  et 'Misty', </t>
  </si>
  <si>
    <t>Erroll's Theme'</t>
  </si>
  <si>
    <t>des morceaux originaux comme 'Erroll's Theme',  Mambo Erroll  et 'Misty', s</t>
  </si>
  <si>
    <t>Fly Me</t>
  </si>
  <si>
    <t xml:space="preserve"> des morceaux à succès comme  Fly Me To The Moon  et 'I Get A Kick</t>
  </si>
  <si>
    <t>'Misty'</t>
  </si>
  <si>
    <t>l's Theme',  Mambo Erroll  et 'Misty', sa composition la plus connu</t>
  </si>
  <si>
    <t>Eddie Calhoun</t>
  </si>
  <si>
    <t>oll Garner, le contrebassiste Eddie Calhoun et le batteur Kelly Martin. E</t>
  </si>
  <si>
    <t>Erroll</t>
  </si>
  <si>
    <t>omme 'Erroll's Theme',  Mambo Erroll  et 'Misty', sa composition l</t>
  </si>
  <si>
    <t>Erroll Garner: Live in '63 &amp; '64 présente d</t>
  </si>
  <si>
    <t>I Get A Kick</t>
  </si>
  <si>
    <t>omme  Fly Me To The Moon  et 'I Get A Kick Out Of You', ainsi que des mo</t>
  </si>
  <si>
    <t>Live in '63 &amp; '64</t>
  </si>
  <si>
    <t>Kelly Martin</t>
  </si>
  <si>
    <t>e Eddie Calhoun et le batteur Kelly Martin. Erroll Garner était un music</t>
  </si>
  <si>
    <t>'I Get A Kick Out Of You'</t>
  </si>
  <si>
    <t>comme  Fly Me To The Moon  et 'I Get A Kick Out Of You', ainsi que des morceaux origi</t>
  </si>
  <si>
    <t>Moon  et 'I Get A Kick Out Of You', ainsi que des morceaux orig</t>
  </si>
  <si>
    <t xml:space="preserve"> en 1964, avec à l'affiche le trio classique : Erroll Garner, le</t>
  </si>
  <si>
    <t>nsons les plus classiques. Le trio est en grande forme tout le l</t>
  </si>
  <si>
    <t>MotorMusic Jazz Sessions : Linus</t>
  </si>
  <si>
    <t xml:space="preserve"> Belgium Sessions,  Linus, un duo constitué de deux compositeur</t>
  </si>
  <si>
    <t>Ruben Machtelinckx</t>
  </si>
  <si>
    <t>teurs : le guitariste baryton Ruben Machtelinckx et le saxophoniste ténor Thom</t>
  </si>
  <si>
    <t>Linus</t>
  </si>
  <si>
    <t>isode des  Belgium Sessions,  Linus, un duo constitué de deux com</t>
  </si>
  <si>
    <t>Thomas Jillings</t>
  </si>
  <si>
    <t>nckx et le saxophoniste ténor Thomas Jillings. (2015)</t>
  </si>
  <si>
    <t>Belgium Sessions</t>
  </si>
  <si>
    <t xml:space="preserve">Dans cet épisode des  Belgium Sessions,  Linus, un duo constitué de </t>
  </si>
  <si>
    <t>Ray Charles live at North Sea Jazz</t>
  </si>
  <si>
    <t>Jazz Festival</t>
  </si>
  <si>
    <t>Le North Sea Jazz Festival est reconnu dans le monde ent</t>
  </si>
  <si>
    <t>Jazz Archive</t>
  </si>
  <si>
    <t>976. Cet épisode de North Sea Jazz Archive présente une compilation de R</t>
  </si>
  <si>
    <t>e présente une compilation de Ray Charles.</t>
  </si>
  <si>
    <t xml:space="preserve">r mettre sur pied la première édition de l'événement, en 1976. Cet </t>
  </si>
  <si>
    <t>North Sea</t>
  </si>
  <si>
    <t>ment, en 1976. Cet épisode de North Sea Jazz Archive présente une com</t>
  </si>
  <si>
    <t>Le North Sea Jazz Festival est reconnu dan</t>
  </si>
  <si>
    <t xml:space="preserve">sicaux : jazz traditionnel de La Nouvelle-Orléans, swing, bop, free jazz, jazz </t>
  </si>
  <si>
    <t>ro blues, gospel, funk, soul, R&amp;B, hip-hop, musiques... du mond</t>
  </si>
  <si>
    <t>Paul Acket</t>
  </si>
  <si>
    <t>trepreneur et amateur de jazz Paul Acket, qui a vendu une maison d'édi</t>
  </si>
  <si>
    <t xml:space="preserve">z traditionnel de La Nouvelle-Orléans, swing, bop, free jazz, jazz </t>
  </si>
  <si>
    <t>North Sea Jazz Festival</t>
  </si>
  <si>
    <t>North Sea Jazz Archive</t>
  </si>
  <si>
    <t>ment, en 1976. Cet épisode de North Sea Jazz Archive présente une compilation de R</t>
  </si>
  <si>
    <t>PC Qwintett: 75e anniversaire Pierre Courbois</t>
  </si>
  <si>
    <t>Bimhuis d'Amsterdam</t>
  </si>
  <si>
    <t>cert, enregistré à la célèbre Bimhuis d'Amsterdam, le batteur joue avec son Qwi</t>
  </si>
  <si>
    <t>Qwintett</t>
  </si>
  <si>
    <t>dam, le batteur joue avec son Qwintett. Courbois est célèbre pour sa</t>
  </si>
  <si>
    <t>Bimhuis</t>
  </si>
  <si>
    <t xml:space="preserve">cert, enregistré à la célèbre Bimhuis d'Amsterdam, le batteur joue </t>
  </si>
  <si>
    <t>Courbois</t>
  </si>
  <si>
    <t>tteur joue avec son Qwintett. Courbois est célèbre pour sa propre fa</t>
  </si>
  <si>
    <t>Pierre Courbois</t>
  </si>
  <si>
    <t>ésumé Depuis les années 1960, Pierre Courbois est l'un des plus éminents ar</t>
  </si>
  <si>
    <t>gistré à la célèbre Bimhuis d'Amsterdam, le batteur joue avec son Qwi</t>
  </si>
  <si>
    <t>iques et des solos virtuoses. Voirplusmoins</t>
  </si>
  <si>
    <t>Omer Avital Qantar - Jazz in Duketown</t>
  </si>
  <si>
    <t>Duketown</t>
  </si>
  <si>
    <t>Jazz in Duketown est le plus important festiva</t>
  </si>
  <si>
    <t>Qantar</t>
  </si>
  <si>
    <t>e d'Avital, tiré de son album Qantar.</t>
  </si>
  <si>
    <t xml:space="preserve">de jazz extérieur gratuit aux Pays-Bas. Ce rassemblement attire les </t>
  </si>
  <si>
    <t>Omer Avital</t>
  </si>
  <si>
    <t>trebassiste israélo-américain Omer Avital, qui livre un jazz... radieux</t>
  </si>
  <si>
    <t>Alexander Levin</t>
  </si>
  <si>
    <t>s saxophonistes Asaf Yuria et Alexander Levin, le batteur Ofri Nehemya et l</t>
  </si>
  <si>
    <t>Jazz in Duketown 2019</t>
  </si>
  <si>
    <t>té d'influences orientales. À Jazz in Duketown 2019, il livre un concert en formu</t>
  </si>
  <si>
    <t>Jazz in Duketown</t>
  </si>
  <si>
    <t>Avital</t>
  </si>
  <si>
    <t>entent le répertoire unique d'Avital, tiré de son album Qantar.</t>
  </si>
  <si>
    <t>Jazz in Duketown est le plus impor</t>
  </si>
  <si>
    <t>Eden Ladin</t>
  </si>
  <si>
    <t>r Ofri Nehemya et le pianiste Eden Ladin. Ils présentent le répertoire</t>
  </si>
  <si>
    <t>Duketown 2019</t>
  </si>
  <si>
    <t>luences orientales. À Jazz in Duketown 2019, il livre un concert en formu</t>
  </si>
  <si>
    <t>té d'influences orientales. À Jazz in Duketown 2019, il livre un</t>
  </si>
  <si>
    <t>Ofri Nehemya</t>
  </si>
  <si>
    <t>t Alexander Levin, le batteur Ofri Nehemya et le pianiste Eden Ladin. Il</t>
  </si>
  <si>
    <t>Asaf Yuria</t>
  </si>
  <si>
    <t>ntette avec les saxophonistes Asaf Yuria et Alexander Levin, le batteu</t>
  </si>
  <si>
    <t>de renommée internationale. L'édition de 2019 a accueilli le contre</t>
  </si>
  <si>
    <t>Ramatuelle Jazz Festival</t>
  </si>
  <si>
    <t xml:space="preserve">Le Ramatuelle Jazz Festival est créé en 1986. Il fait la </t>
  </si>
  <si>
    <t>Caixa Cubo - Da Pá Virada Sessions</t>
  </si>
  <si>
    <t>Northeast</t>
  </si>
  <si>
    <t>eristics, and art of Brazil's Northeast.</t>
  </si>
  <si>
    <t>Guegué Medeiros</t>
  </si>
  <si>
    <t>its percussionist and leader, Guegué Medeiros, the collective Fuá Do Guegué</t>
  </si>
  <si>
    <t>Brazil's Northeast</t>
  </si>
  <si>
    <t>, characteristics, and art of Brazil's Northeast.</t>
  </si>
  <si>
    <t>Fuá Do Guegué</t>
  </si>
  <si>
    <t>egué Medeiros, the collective Fuá Do Guegué aims to bring together profes</t>
  </si>
  <si>
    <t>Curated</t>
  </si>
  <si>
    <t>Curated by its percussionist and lead</t>
  </si>
  <si>
    <t>Fuá Do Guegué aims</t>
  </si>
  <si>
    <t>egué Medeiros, the collective Fuá Do Guegué aims to bring together professiona</t>
  </si>
  <si>
    <t>with and value the rhythms</t>
  </si>
  <si>
    <t xml:space="preserve">nals and artists who identify with and value the rhythms, characteristics, and art of </t>
  </si>
  <si>
    <t>GayBird Leung et Zephyr Quartet</t>
  </si>
  <si>
    <t>trine à Classical:NEXT 2019 à Rotterdam, le quatuor interprète la com</t>
  </si>
  <si>
    <t>Music in Anticlockwise</t>
  </si>
  <si>
    <t>r interprète la composition   Music in Anticlockwise   (2017) de GayBird Leung.</t>
  </si>
  <si>
    <t>Zephyr Quartet</t>
  </si>
  <si>
    <t>Hilary Kleinig (violoncelle), Zephyr Quartet figure parmi les plus importa</t>
  </si>
  <si>
    <t>quatuor</t>
  </si>
  <si>
    <t>cal:NEXT 2019 à Rotterdam, le quatuor interprète la composition   M</t>
  </si>
  <si>
    <t>GayBird Leung</t>
  </si>
  <si>
    <t xml:space="preserve"> in Anticlockwise   (2017) de GayBird Leung.</t>
  </si>
  <si>
    <t>Classical:NEXT 2019</t>
  </si>
  <si>
    <t>aires. Durant cette vitrine à Classical:NEXT 2019 à Rotterdam, le quatuor inter</t>
  </si>
  <si>
    <t>Classical</t>
  </si>
  <si>
    <t>aires. Durant cette vitrine à Classical:NEXT 2019 à Rotterdam, le qua</t>
  </si>
  <si>
    <t>GayBird</t>
  </si>
  <si>
    <t>GayBird Leung s'illustre dans l'indus</t>
  </si>
  <si>
    <t>Emily Tulloch</t>
  </si>
  <si>
    <t>renant Emma Perkins (violon), Emily Tulloch (violon), Jason Thomas (viole</t>
  </si>
  <si>
    <t>Emma Perkins</t>
  </si>
  <si>
    <t>périence musicale. Comprenant Emma Perkins (violon), Emily Tulloch (viol</t>
  </si>
  <si>
    <t>Hilary Kleinig</t>
  </si>
  <si>
    <t>lon), Jason Thomas (viole) et Hilary Kleinig (violoncelle), Zephyr Quartet</t>
  </si>
  <si>
    <t>GayBird Leung s'illustre dans l'industrie m</t>
  </si>
  <si>
    <t xml:space="preserve">yBird Leung s'illustre dans l'industrie musicale de Hong Kong depuis </t>
  </si>
  <si>
    <t>Leung</t>
  </si>
  <si>
    <t>Jason Thomas</t>
  </si>
  <si>
    <t>lon), Emily Tulloch (violon), Jason Thomas (viole) et Hilary Kleinig (vi</t>
  </si>
  <si>
    <t xml:space="preserve"> dans l'industrie musicale de Hong Kong depuis 1996. Il a été directe</t>
  </si>
  <si>
    <t>Ruben Hein &amp; NJJO : Jazz in Duketown</t>
  </si>
  <si>
    <t>Jazz Orchestra</t>
  </si>
  <si>
    <t>d'orchestre du National Youth Jazz Orchestra (NJJO). Il présente un concer</t>
  </si>
  <si>
    <t>JO). Il présente un concert à Jazz in Duketown avec 18 de ses meilleurs élèv</t>
  </si>
  <si>
    <t>JO). Il présente un concert à Jazz in Duketown avec 18 de ses me</t>
  </si>
  <si>
    <t>National Youth</t>
  </si>
  <si>
    <t>stique et chef d'orchestre du National Youth Jazz Orchestra (NJJO). Il pré</t>
  </si>
  <si>
    <t>National Youth Jazz Orchestra</t>
  </si>
  <si>
    <t>stique et chef d'orchestre du National Youth Jazz Orchestra (NJJO). Il présente un concer</t>
  </si>
  <si>
    <t>Ruben Hein</t>
  </si>
  <si>
    <t>te et compositeur néerlandais Ruben Hein. Encensé... pour sa voix chau</t>
  </si>
  <si>
    <t>orchestre du National</t>
  </si>
  <si>
    <t xml:space="preserve">irecteur artistique et chef d'orchestre du National Youth Jazz Orchestra (NJJO). </t>
  </si>
  <si>
    <t>de renommée internationale. L'édition de 2019 a accueilli le chante</t>
  </si>
  <si>
    <t>présente un concert à Jazz in Duketown avec 18 de ses meilleurs élèv</t>
  </si>
  <si>
    <t>Encensé</t>
  </si>
  <si>
    <t>iteur néerlandais Ruben Hein. Encensé... pour sa voix chaude et sin</t>
  </si>
  <si>
    <t>NJJO</t>
  </si>
  <si>
    <t>ational Youth Jazz Orchestra (NJJO). Il présente un concert à Ja</t>
  </si>
  <si>
    <t>insi que pour son jeu décalé, Hein est aussi directeur artistiqu</t>
  </si>
  <si>
    <t>Atys en folie</t>
  </si>
  <si>
    <t>Cybèle</t>
  </si>
  <si>
    <t xml:space="preserve">ambivalent du   jardinet   de Cybèle qui cherche son   jardinier  </t>
  </si>
  <si>
    <t>Atys</t>
  </si>
  <si>
    <t>Atys, le plus célèbre opéra de Lul</t>
  </si>
  <si>
    <t>mère des Dieux ; le valeureux Atys est joué par le teigneux Poli</t>
  </si>
  <si>
    <t>reine des Cieux</t>
  </si>
  <si>
    <t>cherche son   jardinier  . De reine des Cieux, Cybèle devient grand-mère de</t>
  </si>
  <si>
    <t>opéra de Lully</t>
  </si>
  <si>
    <t>Atys, le plus célèbre opéra de Lully, a suscité tout au long du XV</t>
  </si>
  <si>
    <t>ly, a suscité tout au long du XVIIIe siècle des parodies désopilan</t>
  </si>
  <si>
    <t>Sangaride prend les traits de Marguerite, fille de ferme souillon et a</t>
  </si>
  <si>
    <t>Dieux</t>
  </si>
  <si>
    <t xml:space="preserve">Cybèle devient grand-mère des Dieux ; le valeureux Atys est joué </t>
  </si>
  <si>
    <t>Jean-Philippe Desrousseaux</t>
  </si>
  <si>
    <t>le des parodies désopilantes. Jean-Philippe Desrousseaux et son équipe s'attachent à f</t>
  </si>
  <si>
    <t>Lully</t>
  </si>
  <si>
    <t>tys, le plus célèbre opéra de Lully, a suscité tout au long du XV</t>
  </si>
  <si>
    <t xml:space="preserve">dinier  . De reine des Cieux, Cybèle devient grand-mère des Dieux </t>
  </si>
  <si>
    <t>Polichinelle</t>
  </si>
  <si>
    <t>Atys est joué par le teigneux Polichinelle ; la douce Sangaride prend le</t>
  </si>
  <si>
    <t>Princes</t>
  </si>
  <si>
    <t>s, marionnettes et musiciens. Princes, princesses... et rois sont r</t>
  </si>
  <si>
    <t>Sangaride</t>
  </si>
  <si>
    <t>gneux Polichinelle ; la douce Sangaride prend les traits de Marguerit</t>
  </si>
  <si>
    <t>-Philippe Desrousseaux et son équipe s'attachent à faire revivre c</t>
  </si>
  <si>
    <t>Django Memories</t>
  </si>
  <si>
    <t>Rosenberg</t>
  </si>
  <si>
    <t>te Django Reinhardt, Stochelo Rosenberg revisitait quelques-uns de se</t>
  </si>
  <si>
    <t xml:space="preserve"> vie du légendaire guitariste Django Reinhardt, Stochelo Rosenberg revisitai</t>
  </si>
  <si>
    <t>ndards au New Morning Club de Paris.</t>
  </si>
  <si>
    <t>New Morning</t>
  </si>
  <si>
    <t xml:space="preserve"> ses plus grands standards au New Morning Club de Paris.</t>
  </si>
  <si>
    <t>ands standards au New Morning Club de Paris.</t>
  </si>
  <si>
    <t>ccasion de la sortie du film  Django  retraçant la vie du légendai</t>
  </si>
  <si>
    <t>Stochelo Rosenberg</t>
  </si>
  <si>
    <t xml:space="preserve"> guitariste Django Reinhardt, Stochelo Rosenberg revisitait quelques-uns de se</t>
  </si>
  <si>
    <t>New Morning Club</t>
  </si>
  <si>
    <t>La Fraîcheur</t>
  </si>
  <si>
    <t>Berlin-Detroit Connection</t>
  </si>
  <si>
    <t xml:space="preserve"> an artist residency with the Berlin-Detroit Connection.</t>
  </si>
  <si>
    <t>ris, then Montreal and now in Berlin, La Fraîcheur has been brewin</t>
  </si>
  <si>
    <t>Her craft expanded</t>
  </si>
  <si>
    <t xml:space="preserve"> released just hours earlier. Her craft expanded by producing music ranging fr</t>
  </si>
  <si>
    <t>Her craft</t>
  </si>
  <si>
    <t xml:space="preserve"> released just hours earlier. Her craft expanded by producing music r</t>
  </si>
  <si>
    <t>n Montreal and now in Berlin, La Fraîcheur has been brewing her blend of</t>
  </si>
  <si>
    <t>La Fraîcheur - For over a decade now, firs</t>
  </si>
  <si>
    <t>r over a decade now, first in Paris, then Montreal and now in Ber</t>
  </si>
  <si>
    <t>making</t>
  </si>
  <si>
    <t xml:space="preserve"> deep house and techno beats, making a name for herself with her s</t>
  </si>
  <si>
    <t>Montreal and now in Berlin</t>
  </si>
  <si>
    <t>ade now, first in Paris, then Montreal and now in Berlin, La Fraîcheur has been brewin</t>
  </si>
  <si>
    <t>Montreal</t>
  </si>
  <si>
    <t>ade now, first in Paris, then Montreal and now in Berlin, La Fraîche</t>
  </si>
  <si>
    <t>La Fraîcheur - For over a decade now</t>
  </si>
  <si>
    <t>La Fraîcheur - For over a decade now, first in Paris, then Montrea</t>
  </si>
  <si>
    <t>La Fraîcheur has been brewing her blend of deep house and techno beats</t>
  </si>
  <si>
    <t>n Montreal and now in Berlin, La Fraîcheur has been brewing her blend of deep house and techno beats, making a name for herself wi</t>
  </si>
  <si>
    <t>The Libertines at Olympia Paris 2016</t>
  </si>
  <si>
    <t>Olympia in Paris</t>
  </si>
  <si>
    <t>his legendary foursome at the Olympia in Paris for an evening of pure rock!</t>
  </si>
  <si>
    <t>his legendary foursome at the Olympia in Paris for an evening of pu</t>
  </si>
  <si>
    <t>Anthems For Doomed Youth</t>
  </si>
  <si>
    <t>initely back with their album Anthems For Doomed Youth. With this new tour de force,</t>
  </si>
  <si>
    <t>Glastonbury and other summer festivals</t>
  </si>
  <si>
    <t>left untouched. After playing Glastonbury and other summer festivals, the English rock band The Li</t>
  </si>
  <si>
    <t>010, then a concert at Zénith Paris, and not a single listener wa</t>
  </si>
  <si>
    <t>ens a new chapter in history. Anthems For Doomed Youth, highly acclaimed by the pres</t>
  </si>
  <si>
    <t>the English</t>
  </si>
  <si>
    <t>y and other summer festivals, the English rock band The Libertines... a</t>
  </si>
  <si>
    <t>Zénith Paris</t>
  </si>
  <si>
    <t>ng in 2010, then a concert at Zénith Paris, and not a single listener wa</t>
  </si>
  <si>
    <t>The Libertines at Olympia Paris 2016 - Firstly, there was a succes</t>
  </si>
  <si>
    <t>The Libertines</t>
  </si>
  <si>
    <t>tivals, the English rock band The Libertines... are definitely back with t</t>
  </si>
  <si>
    <t>Glastonbury</t>
  </si>
  <si>
    <t>left untouched. After playing Glastonbury and other summer festivals, t</t>
  </si>
  <si>
    <t>Gary Powell</t>
  </si>
  <si>
    <t>Carl Barat, John Hassall, and Gary Powell) opens a new chapter in histo</t>
  </si>
  <si>
    <t>Firstly</t>
  </si>
  <si>
    <t>tines at Olympia Paris 2016 - Firstly, there was a successful reuni</t>
  </si>
  <si>
    <t>British</t>
  </si>
  <si>
    <t>tudio album Libertines, now a British rock classic, topped the char</t>
  </si>
  <si>
    <t>British rock classic</t>
  </si>
  <si>
    <t>tudio album Libertines, now a British rock classic, topped the charts back in 20</t>
  </si>
  <si>
    <t>Carl Barat</t>
  </si>
  <si>
    <t>riginal members Pete Doherty, Carl Barat, John Hassall, and Gary Powel</t>
  </si>
  <si>
    <t>English rock band The Libertines</t>
  </si>
  <si>
    <t>d other summer festivals, the English rock band The Libertines... are definitely back with t</t>
  </si>
  <si>
    <t>After playing Glastonbury</t>
  </si>
  <si>
    <t xml:space="preserve"> listener was left untouched. After playing Glastonbury and other summer festivals, t</t>
  </si>
  <si>
    <t>the Olympia in Paris for an evening of pure rock!</t>
  </si>
  <si>
    <t>in this legendary foursome at the Olympia in Paris for an evening of pure rock!</t>
  </si>
  <si>
    <t>then</t>
  </si>
  <si>
    <t>at Leeds and Reading in 2010, then a concert at Zénith Paris, an</t>
  </si>
  <si>
    <t>topped the charts back in 2004</t>
  </si>
  <si>
    <t>, now a British rock classic, topped the charts back in 2004. Join this legendary foursome</t>
  </si>
  <si>
    <t>With</t>
  </si>
  <si>
    <t>bum Anthems For Doomed Youth. With this new tour de force, the g</t>
  </si>
  <si>
    <t>Leeds and Reading</t>
  </si>
  <si>
    <t>uccessful reunion on stage at Leeds and Reading in 2010, then a concert at Zé</t>
  </si>
  <si>
    <t>Libertines</t>
  </si>
  <si>
    <t xml:space="preserve">irst since their studio album Libertines, now a British rock classic, </t>
  </si>
  <si>
    <t>John Hassall</t>
  </si>
  <si>
    <t>ers Pete Doherty, Carl Barat, John Hassall, and Gary Powell) opens a new</t>
  </si>
  <si>
    <t>The Libertines at Olympia Paris 2016 - First</t>
  </si>
  <si>
    <t>Pete Doherty</t>
  </si>
  <si>
    <t xml:space="preserve"> group (with original members Pete Doherty, Carl Barat, John Hassall, an</t>
  </si>
  <si>
    <t>ry foursome at the Olympia in Paris for an evening of pure rock!</t>
  </si>
  <si>
    <t>Join this legendary foursome</t>
  </si>
  <si>
    <t>pped the charts back in 2004. Join this legendary foursome at the Olympia in Paris for a</t>
  </si>
  <si>
    <t>classic</t>
  </si>
  <si>
    <t>ibertines, now a British rock classic, topped the charts back in 20</t>
  </si>
  <si>
    <t>are definitely back with their</t>
  </si>
  <si>
    <t>h rock band The Libertines... are definitely back with their album Anthems For Doomed Yout</t>
  </si>
  <si>
    <t>Sven Väth at Family Piknik</t>
  </si>
  <si>
    <t>Sven Väth at Family Piknik 2017 - Active on the music sc</t>
  </si>
  <si>
    <t>Sven Väth</t>
  </si>
  <si>
    <t>perience the unique sounds of Sven Väth with this performance recorde</t>
  </si>
  <si>
    <t>Väth</t>
  </si>
  <si>
    <t>round music in all its forms. Väth... has been involved in all m</t>
  </si>
  <si>
    <t>DJs to host a weekly event in Ibiza, and his  Cocoon  nights have</t>
  </si>
  <si>
    <t>Sven Väth at Family Piknik 2017 - Activ</t>
  </si>
  <si>
    <t>this living</t>
  </si>
  <si>
    <t>but even after three decades, this living legend is not ready to take t</t>
  </si>
  <si>
    <t>He was one of the first</t>
  </si>
  <si>
    <t>äth is a true icon of techno. He was one of the first DJs to host a weekly event in</t>
  </si>
  <si>
    <t>Family Piknik Festival</t>
  </si>
  <si>
    <t>formance recorded at the 2017 Family Piknik Festival!</t>
  </si>
  <si>
    <t>ded at the 2017 Family Piknik Festival!</t>
  </si>
  <si>
    <t>Active</t>
  </si>
  <si>
    <t xml:space="preserve"> Väth at Family Piknik 2017 - Active on the music scene for more t</t>
  </si>
  <si>
    <t>Active on the music scene for more than 30 years</t>
  </si>
  <si>
    <t xml:space="preserve"> Väth at Family Piknik 2017 - Active on the music scene for more than 30 years, Sven Väth is a true icon of </t>
  </si>
  <si>
    <t>DJs</t>
  </si>
  <si>
    <t>chno. He was one of the first DJs to host a weekly event in Ibi</t>
  </si>
  <si>
    <t>DJs to host</t>
  </si>
  <si>
    <t xml:space="preserve">chno. He was one of the first DJs to host a weekly event in Ibiza, and </t>
  </si>
  <si>
    <t>Family Piknik</t>
  </si>
  <si>
    <t>Väth at</t>
  </si>
  <si>
    <t>Sven Väth at Family Piknik 2017 - Active o</t>
  </si>
  <si>
    <t xml:space="preserve">scene for more than 30 years, Sven Väth is a true icon of techno. He </t>
  </si>
  <si>
    <t>Moonlight Benjamin : WOMEX 2018</t>
  </si>
  <si>
    <t>Moonlight Benjamin</t>
  </si>
  <si>
    <t>Palmas, dans les îles Canari. Moonlight Benjamin, l'une des artistes en vedett</t>
  </si>
  <si>
    <t>Las Palmas</t>
  </si>
  <si>
    <t>stival Womex s'est déroulée à Las Palmas, dans les îles Canari. Moonli</t>
  </si>
  <si>
    <t>festival Womex</t>
  </si>
  <si>
    <t xml:space="preserve">lques-unes. L'édition 2018 du festival Womex s'est déroulée à Las Palmas, </t>
  </si>
  <si>
    <t xml:space="preserve">ences de presse ainsi que des entreprises médiatiques du monde entier. </t>
  </si>
  <si>
    <t>Cardiff</t>
  </si>
  <si>
    <t xml:space="preserve">eille, Stockholm,... Séville, Cardiff et Budapest, pour n'en citer </t>
  </si>
  <si>
    <t>les, Marseille, Stockholm,... Séville, Cardiff et Budapest, pour n'</t>
  </si>
  <si>
    <t>Stockholm</t>
  </si>
  <si>
    <t>Berlin, Bruxelles, Marseille, Stockholm,... Séville, Cardiff et Budap</t>
  </si>
  <si>
    <t>ropéenne différente : Berlin, Bruxelles, Marseille, Stockholm,... Sév</t>
  </si>
  <si>
    <t>ville européenne différente : Berlin, Bruxelles, Marseille, Stockh</t>
  </si>
  <si>
    <t>ns les îles Canari. Moonlight Benjamin, l'une des artistes en vedett</t>
  </si>
  <si>
    <t>Budapest</t>
  </si>
  <si>
    <t>kholm,... Séville, Cardiff et Budapest, pour n'en citer que quelques</t>
  </si>
  <si>
    <t>marie blues vaudou</t>
  </si>
  <si>
    <t>'une des artistes en vedette, marie blues vaudou, rock haïtien et musique créo</t>
  </si>
  <si>
    <t>ville européenne</t>
  </si>
  <si>
    <t>déroule chaque année dans une ville européenne différente : Berlin, Bruxelle</t>
  </si>
  <si>
    <t>îles Canari</t>
  </si>
  <si>
    <t>roulée à Las Palmas, dans les îles Canari. Moonlight Benjamin, l'une de</t>
  </si>
  <si>
    <t>Womex</t>
  </si>
  <si>
    <t>is 1994, la World Music Expo (Womex) attire des musiciens, des im</t>
  </si>
  <si>
    <t>World Music Expo</t>
  </si>
  <si>
    <t>Depuis 1994, la World Music Expo (Womex) attire des musiciens,</t>
  </si>
  <si>
    <t>agences de presse</t>
  </si>
  <si>
    <t>siciens, des imprésarios, des agences de presse ainsi que des entreprises méd</t>
  </si>
  <si>
    <t>Canari</t>
  </si>
  <si>
    <t>e à Las Palmas, dans les îles Canari. Moonlight Benjamin, l'une de</t>
  </si>
  <si>
    <t>fférente : Berlin, Bruxelles, Marseille, Stockholm,... Séville, Cardi</t>
  </si>
  <si>
    <t>Salomao Soares Trio : Da Pá Virada Sessions</t>
  </si>
  <si>
    <t>Festival de jazz de Montreux</t>
  </si>
  <si>
    <t>liste du concours de piano du Festival de jazz de Montreux en 2017.</t>
  </si>
  <si>
    <t>Paolo Almeida</t>
  </si>
  <si>
    <t>unit Salomao Soares au piano, Paolo Almeida à la batterie et Thiago Alves</t>
  </si>
  <si>
    <t>Montreux</t>
  </si>
  <si>
    <t xml:space="preserve"> piano du Festival de jazz de Montreux en 2017.</t>
  </si>
  <si>
    <t>Stingray DJAZZ</t>
  </si>
  <si>
    <t>'aide du rédacteur en chef de Stingray DJAZZ. Parmi ceux-ci se trouve le S</t>
  </si>
  <si>
    <t>Stingray</t>
  </si>
  <si>
    <t>'aide du rédacteur en chef de Stingray DJAZZ. Parmi ceux-ci se trouv</t>
  </si>
  <si>
    <t>Soares</t>
  </si>
  <si>
    <t xml:space="preserve"> Alves à la basse. Son leader Soares a été finaliste du concours d</t>
  </si>
  <si>
    <t>Da Pá Virada Sessions</t>
  </si>
  <si>
    <t>Da Pá Virada Sessions réunit les meilleurs musicien</t>
  </si>
  <si>
    <t>Da Pá</t>
  </si>
  <si>
    <t>Da Pá Virada Sessions réunit les me</t>
  </si>
  <si>
    <t>Festival de jazz</t>
  </si>
  <si>
    <t>Salamao Soares Trio</t>
  </si>
  <si>
    <t>Z. Parmi ceux-ci se trouve le Salamao Soares Trio, qui réunit Salomao Soares au</t>
  </si>
  <si>
    <t>Salomao Soares</t>
  </si>
  <si>
    <t xml:space="preserve">lamao Soares Trio, qui réunit Salomao Soares au piano, Paolo Almeida à la </t>
  </si>
  <si>
    <t>Trio</t>
  </si>
  <si>
    <t>i se trouve le Salamao Soares Trio, qui réunit Salomao Soares au</t>
  </si>
  <si>
    <t xml:space="preserve">n nouveau point de vue sur la scène musicale du Brésil. De plus, </t>
  </si>
  <si>
    <t>Thiago Alves</t>
  </si>
  <si>
    <t>aolo Almeida à la batterie et Thiago Alves à la basse. Son leader Soares</t>
  </si>
  <si>
    <t xml:space="preserve"> vue sur la scène musicale du Brésil. De plus, les artistes partic</t>
  </si>
  <si>
    <t>São Paulo</t>
  </si>
  <si>
    <t>hacune des sessions filmées à São Paulo procure une expérience unique</t>
  </si>
  <si>
    <t>Ben Frost</t>
  </si>
  <si>
    <t>structured sound art and minimalism</t>
  </si>
  <si>
    <t xml:space="preserve">t-classical electronic music, structured sound art and minimalism. His numerous collaborations </t>
  </si>
  <si>
    <t>texts</t>
  </si>
  <si>
    <t>rtistic form combining music, texts, technology and performance..</t>
  </si>
  <si>
    <t>Australian Ben Frost produces under his Bedroom Community</t>
  </si>
  <si>
    <t>Ben Frost - Australian Ben Frost produces under his Bedroom Community label albums inspired by post</t>
  </si>
  <si>
    <t>Australian Ben</t>
  </si>
  <si>
    <t>Ben Frost - Australian Ben Frost produces under his Bedr</t>
  </si>
  <si>
    <t>electronic music</t>
  </si>
  <si>
    <t>ms inspired by post-classical electronic music, structured sound art and min</t>
  </si>
  <si>
    <t>Australian Ben Frost</t>
  </si>
  <si>
    <t>Ben Frost - Australian Ben Frost produces under his Bedroom Co</t>
  </si>
  <si>
    <t>delivered at the Sónar Reykjavík</t>
  </si>
  <si>
    <t>. In this fascinating concert delivered at the Sónar Reykjavík 2018 festival, Frost once aga</t>
  </si>
  <si>
    <t>Sónar Reykjavík</t>
  </si>
  <si>
    <t>ting concert delivered at the Sónar Reykjavík 2018 festival, Frost once aga</t>
  </si>
  <si>
    <t>Cannot Hold</t>
  </si>
  <si>
    <t>ieces of the album The Centre Cannot Hold. The award-winning visual art</t>
  </si>
  <si>
    <t>Frost</t>
  </si>
  <si>
    <t>ónar Reykjavík 2018 festival, Frost once again displays his ingen</t>
  </si>
  <si>
    <t>The Centre</t>
  </si>
  <si>
    <t>sents the pieces of the album The Centre Cannot Hold. The award-winnin</t>
  </si>
  <si>
    <t>The Centre Cannot Hold</t>
  </si>
  <si>
    <t>sents the pieces of the album The Centre Cannot Hold. The award-winning visual art</t>
  </si>
  <si>
    <t>The award</t>
  </si>
  <si>
    <t>album The Centre Cannot Hold. The award-winning visual artist MFO sig</t>
  </si>
  <si>
    <t>Bedroom Community</t>
  </si>
  <si>
    <t xml:space="preserve"> Ben Frost produces under his Bedroom Community label albums inspired by post</t>
  </si>
  <si>
    <t>Ben Frost - Australian Ben Frost produc</t>
  </si>
  <si>
    <t>In</t>
  </si>
  <si>
    <t>echnology and performance.... In this fascinating concert deli</t>
  </si>
  <si>
    <t>MFO</t>
  </si>
  <si>
    <t>e award-winning visual artist MFO signs visual effects and ligh</t>
  </si>
  <si>
    <t>MFO signs visual effects and lighting</t>
  </si>
  <si>
    <t>e award-winning visual artist MFO signs visual effects and lighting.</t>
  </si>
  <si>
    <t>Chaka Khan</t>
  </si>
  <si>
    <t>Rufus</t>
  </si>
  <si>
    <t>ms avec American Breed devenu Rufus, Chaka démarre une carrière e</t>
  </si>
  <si>
    <t>Cristalettes</t>
  </si>
  <si>
    <t>ai petit nom, chante avec les Cristalettes puis avec Life et American Br</t>
  </si>
  <si>
    <t>Yvette Marie Stevens</t>
  </si>
  <si>
    <t>Yvette Marie Stevens, de son vrai petit nom, chant</t>
  </si>
  <si>
    <t>Marie Stevens</t>
  </si>
  <si>
    <t>africain</t>
  </si>
  <si>
    <t>, guerre et rouge en dialecte africain). Après six albums avec Ameri</t>
  </si>
  <si>
    <t>Chaka</t>
  </si>
  <si>
    <t xml:space="preserve"> jeune femme se fait baptiser Chaka (feu, guerre et rouge en dial</t>
  </si>
  <si>
    <t>American Breed</t>
  </si>
  <si>
    <t>icain). Après six albums avec American Breed devenu Rufus, Chaka démarre u</t>
  </si>
  <si>
    <t>ristalettes puis avec Life et American Breed. La jeune femme se fait bapti</t>
  </si>
  <si>
    <t>Plumes</t>
  </si>
  <si>
    <t xml:space="preserve">démarre une carrière en solo. Plumes... et fourrures complètement </t>
  </si>
  <si>
    <t>Life</t>
  </si>
  <si>
    <t>ec les Cristalettes puis avec Life et American Breed. La jeune f</t>
  </si>
  <si>
    <t>Yvette Marie Stevens, de son vrai pe</t>
  </si>
  <si>
    <t xml:space="preserve"> American Breed devenu Rufus, Chaka démarre une carrière en solo.</t>
  </si>
  <si>
    <t>China Moses</t>
  </si>
  <si>
    <t>Whatever</t>
  </si>
  <si>
    <t>ropres compositions, intitulé Whatever. Préparez-vous à assister à u</t>
  </si>
  <si>
    <t>se répéter alors que sa fille China Moses monte sur les planches de Ram</t>
  </si>
  <si>
    <t>nteuses jazz à se produire au festival Jazz à Ramatuelle. En 2016, l'hist</t>
  </si>
  <si>
    <t>e Ramatuelle. Au fil des ans, China Moses est devenue une interprète...</t>
  </si>
  <si>
    <t>Dee Dee Bridgewater</t>
  </si>
  <si>
    <t>En 1988, Dee Dee Bridgewater a été l'une des premières gra</t>
  </si>
  <si>
    <t>positions, intitulé Whatever. Préparez-vous à assister à une perform</t>
  </si>
  <si>
    <t>e produire au festival Jazz à Ramatuelle. En 2016, l'histoire semble s</t>
  </si>
  <si>
    <t xml:space="preserve">ses monte sur les planches de Ramatuelle. Au fil des ans, China Moses </t>
  </si>
  <si>
    <t>azz à se produire au festival Jazz à Ramatuelle. En 2016, l'hist</t>
  </si>
  <si>
    <t>Moses</t>
  </si>
  <si>
    <t>Dinah Washington et au blues, Moses a fait paraître en 2016 un al</t>
  </si>
  <si>
    <t>Dinah Washington</t>
  </si>
  <si>
    <t>né des compilations dédiées à Dinah Washington et au blues, Moses a fait par</t>
  </si>
  <si>
    <t>Children of Bodom - Download Festival 2016</t>
  </si>
  <si>
    <t>Regardez</t>
  </si>
  <si>
    <t>Regardez la performance en direct de C</t>
  </si>
  <si>
    <t>Download Festival</t>
  </si>
  <si>
    <t>irect de Children Of Bodom au Download Festival, 2016.</t>
  </si>
  <si>
    <t>Children</t>
  </si>
  <si>
    <t>z la performance en direct de Children Of Bodom au Download Festival</t>
  </si>
  <si>
    <t>Children Of Bodom</t>
  </si>
  <si>
    <t>z la performance en direct de Children Of Bodom au Download Festival, 2016.</t>
  </si>
  <si>
    <t>Queens of the Stone Age : Zénith Paris 2013</t>
  </si>
  <si>
    <t>Queens of the Stone Age</t>
  </si>
  <si>
    <t>Visionnez la performance de Queens of the Stone Age au Zénith Paris en 2013.</t>
  </si>
  <si>
    <t>Stone Age</t>
  </si>
  <si>
    <t xml:space="preserve"> performance de Queens of the Stone Age au Zénith Paris en 2013.</t>
  </si>
  <si>
    <t>Visionnez</t>
  </si>
  <si>
    <t>Visionnez la performance de Queens of t</t>
  </si>
  <si>
    <t>de Queens of the Stone Age au Zénith Paris en 2013.</t>
  </si>
  <si>
    <t>Queens of the</t>
  </si>
  <si>
    <t xml:space="preserve">Visionnez la performance de Queens of the Stone Age au Zénith Paris en </t>
  </si>
  <si>
    <t>ns of the Stone Age au Zénith Paris en 2013.</t>
  </si>
  <si>
    <t>The Offspring : Rock Am Ring</t>
  </si>
  <si>
    <t>groupe de rock américain</t>
  </si>
  <si>
    <t>Résumé The Offspring est un groupe de rock américain originaire de Californie. For</t>
  </si>
  <si>
    <t>Todd Morse</t>
  </si>
  <si>
    <t>et à la guitare rythmique, de Todd Morse à la basse et de Kevin Wasser</t>
  </si>
  <si>
    <t>Bryan Holland</t>
  </si>
  <si>
    <t>idal, le groupe se compose de Bryan Holland au chant et à la guitare ryth</t>
  </si>
  <si>
    <t>Résumé The Offspring</t>
  </si>
  <si>
    <t>Résumé The Offspring est un groupe de rock américa</t>
  </si>
  <si>
    <t>The Offspring</t>
  </si>
  <si>
    <t>Manic Subsidal</t>
  </si>
  <si>
    <t>mé à l'origine sous le nom de Manic Subsidal, le groupe se compose de Brya</t>
  </si>
  <si>
    <t>Kevin Wasserman</t>
  </si>
  <si>
    <t>e Todd Morse à la basse et de Kevin Wasserman à la guitare solo.</t>
  </si>
  <si>
    <t xml:space="preserve"> rock américain originaire de Californie. Formé à l'origine sous le no</t>
  </si>
  <si>
    <t>Carrie Underwood : Live at Glastonbury</t>
  </si>
  <si>
    <t>Glastonbury Festival of Contemporary Performing Arts</t>
  </si>
  <si>
    <t>Glastonbury Festival of Contemporary Performing Arts, is the second largest open-a</t>
  </si>
  <si>
    <t>Known</t>
  </si>
  <si>
    <t xml:space="preserve"> music festival in the world. Known mainly for its musical perfor</t>
  </si>
  <si>
    <t>Glastonbury Festival of Contemporary Perf</t>
  </si>
  <si>
    <t>Festival of Contemporary Performing Arts</t>
  </si>
  <si>
    <t>Glastonbury Festival of Contemporary Performing Ar</t>
  </si>
  <si>
    <t>Known mainly for its musical performances</t>
  </si>
  <si>
    <t xml:space="preserve"> music festival in the world. Known mainly for its musical performances, it also features attractions</t>
  </si>
  <si>
    <t>Charmed (S1-E10)</t>
  </si>
  <si>
    <t>u, un nouvel être de lumière, Tessa, surprend les trois soeurs. M</t>
  </si>
  <si>
    <t>Galvin</t>
  </si>
  <si>
    <t>e doit annoncer sa décision à Galvin concernant sa part démoniaque</t>
  </si>
  <si>
    <t>Alors que Harry a mystérieusement disparu, un</t>
  </si>
  <si>
    <t>Macy</t>
  </si>
  <si>
    <t>a, surprend les trois soeurs. Macy sait qu'elle doit annoncer sa</t>
  </si>
  <si>
    <t>elles ont besoin de l'aide de Tessa. Parker tente de dominer sa f</t>
  </si>
  <si>
    <t>Mel</t>
  </si>
  <si>
    <t xml:space="preserve">ry manque toujours à l'appel, Mel, Macy et Maggie élaborent un </t>
  </si>
  <si>
    <t>Parker</t>
  </si>
  <si>
    <t>nt besoin de l'aide de Tessa. Parker tente de dominer sa face démo</t>
  </si>
  <si>
    <t>nque toujours à l'appel, Mel, Macy et Maggie élaborent un plan p</t>
  </si>
  <si>
    <t>jours à l'appel, Mel, Macy et Maggie élaborent un plan pour lequel</t>
  </si>
  <si>
    <t>Alors que Harry manque toujours à l'appel, Me</t>
  </si>
  <si>
    <t>Les trois soeurs et Harry unissent leurs forces pour em</t>
  </si>
  <si>
    <t>pour empêcher le pire. Mel et Maggie s'inquiètent car Macy se mont</t>
  </si>
  <si>
    <t>forces pour empêcher le pire. Mel et Maggie s'inquiètent car Ma</t>
  </si>
  <si>
    <t xml:space="preserve">el et Maggie s'inquiètent car Macy se montre plus à l'aise avec </t>
  </si>
  <si>
    <t>Miyuki</t>
  </si>
  <si>
    <t>Miyuki est une jeune femme éprise de</t>
  </si>
  <si>
    <t>Stranded</t>
  </si>
  <si>
    <t>Hawk</t>
  </si>
  <si>
    <t>aska, à la fin du 19e siècle. Hawk, un trappeur téméraire, crois</t>
  </si>
  <si>
    <t>En Alaska, à la fin du 19e siècle. Hawk</t>
  </si>
  <si>
    <t>Service après vie</t>
  </si>
  <si>
    <t>Service de l'après-vie et</t>
  </si>
  <si>
    <t>Gaspard arrive au Service de l'après-vie et, pour son retour sur terre, s</t>
  </si>
  <si>
    <t>Gaspard arrive au Service de l'après-</t>
  </si>
  <si>
    <t>Service</t>
  </si>
  <si>
    <t>Gaspard arrive au Service de l'après-vie et, pour son r</t>
  </si>
  <si>
    <t>Service de l'après-vie</t>
  </si>
  <si>
    <t>Gaspard arrive au Service de l'après-vie et, pour son retour sur terre</t>
  </si>
  <si>
    <t>Donjon &amp; cie</t>
  </si>
  <si>
    <t>Les Grolls</t>
  </si>
  <si>
    <t xml:space="preserve"> souffre-douleur d'un donjon, Les Grolls décident de se mettre en grèv</t>
  </si>
  <si>
    <t>donjon</t>
  </si>
  <si>
    <t>réatures souffre-douleur d'un donjon, Les Grolls décident de se me</t>
  </si>
  <si>
    <t>atisfait entièrement. Maggie, Mel et Harry se montrent plutôt m</t>
  </si>
  <si>
    <t xml:space="preserve">Macy crée sans cesse des réalités </t>
  </si>
  <si>
    <t xml:space="preserve"> ne la satisfait entièrement. Maggie, Mel et Harry se montrent plu</t>
  </si>
  <si>
    <t>t entièrement. Maggie, Mel et Harry se montrent plutôt méfiants..</t>
  </si>
  <si>
    <t>Merlin (S1-E5)</t>
  </si>
  <si>
    <t>Arthur et Merlin</t>
  </si>
  <si>
    <t xml:space="preserve"> jeté un sort sur Camelot, et Arthur et Merlin trouvent la cité endormie. Se</t>
  </si>
  <si>
    <t xml:space="preserve"> jeté un sort sur Camelot, et Arthur et Merlin trouvent la cité en</t>
  </si>
  <si>
    <t>Idirsholas</t>
  </si>
  <si>
    <t>Les feux d'Idirsholas brûlent pour la première fois</t>
  </si>
  <si>
    <t>Camelot</t>
  </si>
  <si>
    <t>, Morgause a jeté un sort sur Camelot, et Arthur et Merlin trouvent</t>
  </si>
  <si>
    <t>Morgane</t>
  </si>
  <si>
    <t>ndre le royaume, ignorant que Morgane a pactisé avec l'ennemi.</t>
  </si>
  <si>
    <t>Morgause</t>
  </si>
  <si>
    <t>aliers de Medhir. En réalité, Morgause a jeté un sort sur Camelot, e</t>
  </si>
  <si>
    <t>uvent la cité endormie. Seule Morgane n'a pas été victime du sortil</t>
  </si>
  <si>
    <t>Medhir</t>
  </si>
  <si>
    <t xml:space="preserve">e le retour des chevaliers de Medhir. En réalité, Morgause a jeté </t>
  </si>
  <si>
    <t>Merlin</t>
  </si>
  <si>
    <t>ort sur Camelot, et Arthur et Merlin trouvent la cité endormie. Se</t>
  </si>
  <si>
    <t>Grimm (S4-E13)</t>
  </si>
  <si>
    <t>Wesen</t>
  </si>
  <si>
    <t>ieux qui utilise son identité Wesen pour recruter des fidèles. De</t>
  </si>
  <si>
    <t>La Griffe Noire</t>
  </si>
  <si>
    <t>e métamorphose pour infiltrer La Griffe Noire...</t>
  </si>
  <si>
    <t>ter des fidèles. De son côté, Eve utilise ses pouvoirs de métam</t>
  </si>
  <si>
    <t>Nick enquête sur un prédicateur re</t>
  </si>
  <si>
    <t>Les mystères de Haven (S2-E1)</t>
  </si>
  <si>
    <t>on restaurant. La... nouvelle Audrey révèle à son alter ego que de</t>
  </si>
  <si>
    <t xml:space="preserve"> docks de Haven, le capitaine Robbie est victime d'un mystérieux a</t>
  </si>
  <si>
    <t>Haven</t>
  </si>
  <si>
    <t xml:space="preserve"> de pêche amarré aux docks de Haven, le capitaine Robbie est vict</t>
  </si>
  <si>
    <t>capitaine Robbie</t>
  </si>
  <si>
    <t>amarré aux docks de Haven, le capitaine Robbie est victime d'un mystérieux a</t>
  </si>
  <si>
    <t>tement situé à l'étage de son restaurant. La... nouvelle Audrey révèle</t>
  </si>
  <si>
    <t>uvé dans la maison de l'agent Howard.</t>
  </si>
  <si>
    <t>docks de Haven</t>
  </si>
  <si>
    <t>un bateau de pêche amarré aux docks de Haven, le capitaine Robbie est vict</t>
  </si>
  <si>
    <t>a personne. Pendant ce temps, Duke propose aux deux Audrey de le</t>
  </si>
  <si>
    <t xml:space="preserve"> temps, Duke propose aux deux Audrey de leur louer l'appartement s</t>
  </si>
  <si>
    <t xml:space="preserve"> dans le livre trouvé dans la maison de l'agent Howard.</t>
  </si>
  <si>
    <t>Mysteries Decoded : révélations paranormales</t>
  </si>
  <si>
    <t>Jennifer Marshall</t>
  </si>
  <si>
    <t>Jennifer Marshall, détective privée, et Nick Va</t>
  </si>
  <si>
    <t>Nick Valenzuela</t>
  </si>
  <si>
    <t>arshall, détective privée, et Nick Valenzuela, cryptozoologiste, entreprenn</t>
  </si>
  <si>
    <t>lac Champlain</t>
  </si>
  <si>
    <t>ieuse créature sous-marine du lac Champlain à New York. À la recherche de</t>
  </si>
  <si>
    <t>Champ</t>
  </si>
  <si>
    <t>ur les observations entourant Champ, la mystérieuse créature sous</t>
  </si>
  <si>
    <t>ous-marine du lac Champlain à New York. À la recherche de la vérité,</t>
  </si>
  <si>
    <t xml:space="preserve"> la mystérieuse créature sous-marine du lac Champlain à New York. </t>
  </si>
  <si>
    <t>Cerro Gordo</t>
  </si>
  <si>
    <t xml:space="preserve"> Autrefois une ville minière, Cerro Gordo était à son apogée une commun</t>
  </si>
  <si>
    <t>Sierra Cona</t>
  </si>
  <si>
    <t>rshall, enquêtrice privée, et Sierra Cona, voyante, explorent une série</t>
  </si>
  <si>
    <t>ie d'événements perturbants à Cerro Gordo, la cité fantôme la plus hant</t>
  </si>
  <si>
    <t>Jennifer Marshall, enquêtrice privée, et Sierra</t>
  </si>
  <si>
    <t>té fantôme la plus hantée des États-Unis. Autrefois une ville minière,</t>
  </si>
  <si>
    <t xml:space="preserve">fre d'emploi à deux heures de route de Hilltown.... Le lendemain </t>
  </si>
  <si>
    <t>Aînés</t>
  </si>
  <si>
    <t>rès la perte dévastatrice des Aînés, Mel, Maggie et Macy assument</t>
  </si>
  <si>
    <t>ice des Aînés, Mel, Maggie et Macy assument leurs nouvelles fonc</t>
  </si>
  <si>
    <t>nt leurs nouvelles fonctions. Maggie organise une grande fête pour</t>
  </si>
  <si>
    <t xml:space="preserve"> nouvelles de son conseiller. Macy a accepté une offre d'emploi </t>
  </si>
  <si>
    <t>perte dévastatrice des Aînés, Mel, Maggie et Macy assument leur</t>
  </si>
  <si>
    <t>e fête pour son anniversaire. Mel reçoit une sorcière qui n'a p</t>
  </si>
  <si>
    <t>de Hilltown</t>
  </si>
  <si>
    <t>emploi à deux heures de route de Hilltown.... Le lendemain matin, un my</t>
  </si>
  <si>
    <t>Hilltown</t>
  </si>
  <si>
    <t>loi à deux heures de route de Hilltown.... Le lendemain matin, un my</t>
  </si>
  <si>
    <t xml:space="preserve"> dévastatrice des Aînés, Mel, Maggie et Macy assument leurs nouvel</t>
  </si>
  <si>
    <t>Seigneur... des dragons</t>
  </si>
  <si>
    <t>retrouver Balinor, le dernier Seigneur... des dragons dont les hommes avaient été a</t>
  </si>
  <si>
    <t>Merlin a libéré le Dragon, comme il lui en avait fait l</t>
  </si>
  <si>
    <t xml:space="preserve">Merlin a libéré le Dragon, comme il </t>
  </si>
  <si>
    <t>utrefois massacrés par Uther. Merlin apprend que Balinor est son p</t>
  </si>
  <si>
    <t>retrouver Balinor, le dernier Seigneur... des dragons dont les homme</t>
  </si>
  <si>
    <t xml:space="preserve">romesse, mais la bête attaque Camelot. La cité est bientôt réduite </t>
  </si>
  <si>
    <t>Balinor</t>
  </si>
  <si>
    <t>par Uther. Merlin apprend que Balinor est son père.</t>
  </si>
  <si>
    <t>seul recours est de retrouver Balinor, le dernier Seigneur... des d</t>
  </si>
  <si>
    <t>Uther</t>
  </si>
  <si>
    <t>t été autrefois massacrés par Uther. Merlin apprend que Balinor e</t>
  </si>
  <si>
    <t>Grimm (S5-E7)</t>
  </si>
  <si>
    <t>Lors de leur enquête, Nick et Hank se retrouvent au milieu d'une</t>
  </si>
  <si>
    <t>ilisés. Lors de leur enquête, Nick et Hank se retrouvent au mili</t>
  </si>
  <si>
    <t>Nathan et Audrey se trouvent au stad</t>
  </si>
  <si>
    <t xml:space="preserve">Nathan et Audrey se trouvent au stade de base-ball de Haven, où se </t>
  </si>
  <si>
    <t>Nathan et Audrey se trouvent au stade de base-</t>
  </si>
  <si>
    <t>vent au stade de base-ball de Haven, où se déroule la rencontre l</t>
  </si>
  <si>
    <t>Warcraft : le commencement</t>
  </si>
  <si>
    <t>monde des Orcs</t>
  </si>
  <si>
    <t>Le monde des Orcs se meurt. Gul'dan, un puissan</t>
  </si>
  <si>
    <t>Azeroth</t>
  </si>
  <si>
    <t xml:space="preserve">l pour ouvrir un passage vers Azeroth, le monde des humains, qu'il </t>
  </si>
  <si>
    <t>Medivh</t>
  </si>
  <si>
    <t xml:space="preserve">emande pour cela de retrouver Medivh, un mage qui vit reclus dans </t>
  </si>
  <si>
    <t>reclus</t>
  </si>
  <si>
    <t>ouver Medivh, un mage qui vit reclus dans sa tour...</t>
  </si>
  <si>
    <t>sa tour</t>
  </si>
  <si>
    <t>, un mage qui vit reclus dans sa tour...</t>
  </si>
  <si>
    <t>Orcs</t>
  </si>
  <si>
    <t>Durotan</t>
  </si>
  <si>
    <t xml:space="preserve"> humains, qu'il veut envahir. Durotan, dont la femme est enceinte, </t>
  </si>
  <si>
    <t>Fel</t>
  </si>
  <si>
    <t xml:space="preserve"> sorcier, utilise la magie du Fel pour ouvrir un passage vers A</t>
  </si>
  <si>
    <t>llon. Lothar, commandant de l'armée humaine, enquête... sur cet e</t>
  </si>
  <si>
    <t>Lothar</t>
  </si>
  <si>
    <t>yé avec le premier bataillon. Lothar, commandant de l'armée humain</t>
  </si>
  <si>
    <t>Le roi</t>
  </si>
  <si>
    <t>ui fait beaucoup de victimes. Le roi lui demande pour cela de retr</t>
  </si>
  <si>
    <t>Gul'dan</t>
  </si>
  <si>
    <t>Le monde des Orcs se meurt. Gul'dan, un puissant sorcier, utilise</t>
  </si>
  <si>
    <t>Kung Fu Panda 3</t>
  </si>
  <si>
    <t>Po</t>
  </si>
  <si>
    <t xml:space="preserve">t de lui son successeur. Mais Po, encore bien maladroit, a du </t>
  </si>
  <si>
    <t>Shifu</t>
  </si>
  <si>
    <t>ême moment, Po apprend... que Shifu renonce à enseigner le kung f</t>
  </si>
  <si>
    <t>anda, débarque dans la vie de Po, son fils.</t>
  </si>
  <si>
    <t>Oogway</t>
  </si>
  <si>
    <t>ombat homérique oppose maître Oogway, la puissante tortue, au terr</t>
  </si>
  <si>
    <t>camarades. Tout bascule quand Kai arrive sur Terre et que Li Sh</t>
  </si>
  <si>
    <t>on ouvrage de destruction sur Terre. En Chine, au même moment, Po</t>
  </si>
  <si>
    <t xml:space="preserve">re. En Chine, au même moment, Po apprend... que Shifu renonce </t>
  </si>
  <si>
    <t xml:space="preserve"> bascule quand Kai arrive sur Terre et que Li Shan, un grand pand</t>
  </si>
  <si>
    <t>Li Shan</t>
  </si>
  <si>
    <t>d Kai arrive sur Terre et que Li Shan, un grand panda, débarque dan</t>
  </si>
  <si>
    <t>puissante tortue, au terrible Kai, retenu depuis longtemps en c</t>
  </si>
  <si>
    <t xml:space="preserve"> de destruction sur Terre. En Chine, au même moment, Po apprend..</t>
  </si>
  <si>
    <t>Audrey, Chris, Duke et Evi sont invités à u</t>
  </si>
  <si>
    <t>Audrey, Chris, Duke et Evi sont invités à un mari</t>
  </si>
  <si>
    <t>Audrey, Chris, Duke et Evi sont invi</t>
  </si>
  <si>
    <t>Evi</t>
  </si>
  <si>
    <t>Audrey, Chris, Duke et Evi sont invités à un mariage. Ma</t>
  </si>
  <si>
    <t>Duke et Evi</t>
  </si>
  <si>
    <t>Adalind</t>
  </si>
  <si>
    <t>ntré le mystérieux Bonaparte, Adalind doit prendre une décision qui</t>
  </si>
  <si>
    <t>le de Nick. Pendant ce temps, Wu blessé à cause d'une morsure,</t>
  </si>
  <si>
    <t>Bonaparte</t>
  </si>
  <si>
    <t>avoir rencontré le mystérieux Bonaparte, Adalind doit prendre une déc</t>
  </si>
  <si>
    <t xml:space="preserve">ger sa vie ainsi que celle de Nick. Pendant ce temps, Wu blessé </t>
  </si>
  <si>
    <t>Nick craint de tout perdre en cont</t>
  </si>
  <si>
    <t>Rosalee</t>
  </si>
  <si>
    <t>e tourne alors vers Monroe et Rosalee. Les élections approchent pou</t>
  </si>
  <si>
    <t xml:space="preserve"> en continuant à combattre la Griffe noire. Il se tourne alors vers Monr</t>
  </si>
  <si>
    <t>Les élections approchent pour Renard.</t>
  </si>
  <si>
    <t>Monroe</t>
  </si>
  <si>
    <t>oire. Il se tourne alors vers Monroe et Rosalee. Les élections app</t>
  </si>
  <si>
    <t>Audrey est prise dans une boucle tem</t>
  </si>
  <si>
    <t>Riposte armée</t>
  </si>
  <si>
    <t>uvrir ce qui s'est passé, une unité d'élite... est envoyée sur pl</t>
  </si>
  <si>
    <t>aucun signe de vie n'émane du Temple, une base militaire isolée, d</t>
  </si>
  <si>
    <t xml:space="preserve">ntelligence artificielle. Les équipes chargées de garder les lieux </t>
  </si>
  <si>
    <t>Isaac</t>
  </si>
  <si>
    <t>nvoyée sur place. Emmenés par Isaac, les membres du groupe se ret</t>
  </si>
  <si>
    <t>Wreck : croisière sanglante</t>
  </si>
  <si>
    <t>Jamie, prisonnier à côté du corps d</t>
  </si>
  <si>
    <t>Jerome</t>
  </si>
  <si>
    <t>prisonnier à côté du corps de Jerome, s'échappe et se cache dans l</t>
  </si>
  <si>
    <t>èle les détails du meurtre de Jerome. Cependant, affronter tous ce</t>
  </si>
  <si>
    <t>Vivian</t>
  </si>
  <si>
    <t>élant l'implication de Lily à Vivian.</t>
  </si>
  <si>
    <t>re, révélant l'implication de Lily à Vivian.</t>
  </si>
  <si>
    <t>Leila</t>
  </si>
  <si>
    <t>éfi majeur. Pendant ce temps, Leila est tuée... dans un jeu macab</t>
  </si>
  <si>
    <t>Olly</t>
  </si>
  <si>
    <t xml:space="preserve">ans la salle des projecteurs. Olly le trouve en premier, alerte </t>
  </si>
  <si>
    <t>Jamie découvre un complot où les pa</t>
  </si>
  <si>
    <t>Décidé</t>
  </si>
  <si>
    <t>sélectionnent leurs victimes. Décidé à agir, il prend le micro pou</t>
  </si>
  <si>
    <t>. personnel se range derrière Jamie pour mettre fin à la situatio</t>
  </si>
  <si>
    <t>Amityville, la maison du diable</t>
  </si>
  <si>
    <t>et Kathleen Lutz rachètent la maison du drame. A peine sont-ils in</t>
  </si>
  <si>
    <t xml:space="preserve"> sa famille. Un an plus tard, George et Kathleen Lutz rachètent la</t>
  </si>
  <si>
    <t>Kathleen Lutz</t>
  </si>
  <si>
    <t>e. Un an plus tard, George et Kathleen Lutz rachètent la maison du drame.</t>
  </si>
  <si>
    <t>abbé Delaney</t>
  </si>
  <si>
    <t>lient. Un prêtre exorciste, l'abbé Delaney, tente... alors de conjurer l</t>
  </si>
  <si>
    <t>Delaney</t>
  </si>
  <si>
    <t>. Un prêtre exorciste, l'abbé Delaney, tente... alors de conjurer l</t>
  </si>
  <si>
    <t>L' exorciste (version longue)</t>
  </si>
  <si>
    <t>En Irak</t>
  </si>
  <si>
    <t xml:space="preserve">En Irak, un prêtre en proie au doute </t>
  </si>
  <si>
    <t>Regan</t>
  </si>
  <si>
    <t>e le comportement de sa fille Regan a beaucoup changé depuis peu.</t>
  </si>
  <si>
    <t>s fréquentes... et violentes. Chris finit par demander de l'aider</t>
  </si>
  <si>
    <t>chéologiques. Aux Etats-Unis, Chris note que le comportement de s</t>
  </si>
  <si>
    <t>Karras</t>
  </si>
  <si>
    <t>r demander de l'aider au père Karras, un psychiatre rongé par la c</t>
  </si>
  <si>
    <t>echerches archéologiques. Aux Etats-Unis, Chris note que le comporteme</t>
  </si>
  <si>
    <t>Irak</t>
  </si>
  <si>
    <t>La nuit des morts vivants</t>
  </si>
  <si>
    <t>Johnny</t>
  </si>
  <si>
    <t>t cadavéreux apparaît. Il tue Johnny. Effrayée, Barbara s'enfuit e</t>
  </si>
  <si>
    <t>Johnny et sa sœur Barbara se recueillent sur la tombe d</t>
  </si>
  <si>
    <t>uit et trouve refuge dans une maison isolée. Elle est bientôt rejo</t>
  </si>
  <si>
    <t>, qui décide de barricader la maison.</t>
  </si>
  <si>
    <t>Johnny et sa sœur Barbara se recueil</t>
  </si>
  <si>
    <t>aît. Il tue Johnny. Effrayée, Barbara s'enfuit et trouve refuge dan</t>
  </si>
  <si>
    <t xml:space="preserve">entôt rejointe par un certain Ben, qui décide de barricader la </t>
  </si>
  <si>
    <t xml:space="preserve">nt sur la tombe de leur père. Soudain, un être inquiétant au teint </t>
  </si>
  <si>
    <t>La maison du diable</t>
  </si>
  <si>
    <t>es parapsychologiques dans la maison. Il y invite pour le seconder</t>
  </si>
  <si>
    <t>Hill House</t>
  </si>
  <si>
    <t>Tous les habitants de Hill House, sombre demeure qu'on dit han</t>
  </si>
  <si>
    <t>Markway</t>
  </si>
  <si>
    <t>nstances étranges. Le docteur Markway souhaite mener des recherches</t>
  </si>
  <si>
    <t>Hill</t>
  </si>
  <si>
    <t>Tous les habitants de Hill House, sombre demeure qu'on d</t>
  </si>
  <si>
    <t xml:space="preserve"> terrible réveille Eleanor et Theodora.</t>
  </si>
  <si>
    <t>Eleanor</t>
  </si>
  <si>
    <t>t, un bruit terrible réveille Eleanor et Theodora.</t>
  </si>
  <si>
    <t xml:space="preserve">r un groupe de personnes dont Eleanor, une jeune femme fragile.... </t>
  </si>
  <si>
    <t>emme fragile.... En arrivant, Eleanor découvre des lieux sombres et</t>
  </si>
  <si>
    <t>Le corbeau</t>
  </si>
  <si>
    <t>Lenore</t>
  </si>
  <si>
    <t>échange Bedlo lui apprend que Lenore est toujours vivante et reten</t>
  </si>
  <si>
    <t>Erasmus Craven</t>
  </si>
  <si>
    <t>de sa femme, Lenore, a plongé Erasmus Craven dans une profonde mélancolie.</t>
  </si>
  <si>
    <t>Craven</t>
  </si>
  <si>
    <t>té par le plus grand rival de Craven, le sinistre Scarabus. Craven</t>
  </si>
  <si>
    <t>Adolphus Bedlo</t>
  </si>
  <si>
    <t>olatile est un autre sorcier, Adolphus Bedlo. Il a été victime... d'un sor</t>
  </si>
  <si>
    <t>Bedlo</t>
  </si>
  <si>
    <t>apparence humaine. En échange Bedlo lui apprend que Lenore est to</t>
  </si>
  <si>
    <t>Scarabus</t>
  </si>
  <si>
    <t>te et retenue prisonnière par Scarabus.</t>
  </si>
  <si>
    <t>La mort de sa femme, Lenore, a plongé Erasmus Craven dans</t>
  </si>
  <si>
    <t xml:space="preserve"> rival de Craven, le sinistre Scarabus. Craven lui redonne apparence</t>
  </si>
  <si>
    <t>Craven, le sinistre Scarabus. Craven lui redonne apparence humaine</t>
  </si>
  <si>
    <t>L'interview TCM Cinéma</t>
  </si>
  <si>
    <t>Le jour où la Terre</t>
  </si>
  <si>
    <t>vers que la science-fiction ( Le jour où la Terre s'arrêta ,  Star Trek ), le f</t>
  </si>
  <si>
    <t>Oscars</t>
  </si>
  <si>
    <t>Couronné aux Oscars avec  West Side Story  et  La</t>
  </si>
  <si>
    <t>Robert Wise</t>
  </si>
  <si>
    <t>iable ) ou le film de guerre, Robert Wise revient sur 40 ans... d'une d</t>
  </si>
  <si>
    <t>r Trek ), le fantastique ( La Maison du diable ) ou le film de gue</t>
  </si>
  <si>
    <t xml:space="preserve"> science-fiction ( Le jour où la Terre s'arrêta ,  Star Trek ), le f</t>
  </si>
  <si>
    <t>Star Trek</t>
  </si>
  <si>
    <t xml:space="preserve"> jour où la Terre s'arrêta ,  Star Trek ), le fantastique ( La Maison</t>
  </si>
  <si>
    <t>West Side Story</t>
  </si>
  <si>
    <t xml:space="preserve">Couronné aux Oscars avec  West Side Story  et  La Mélodie du bonheur , </t>
  </si>
  <si>
    <t>La Mélodie du bonheur</t>
  </si>
  <si>
    <t>rs avec  West Side Story  et  La Mélodie du bonheur , réalisateur prolifique dans</t>
  </si>
  <si>
    <t>La Maison du diable</t>
  </si>
  <si>
    <t>Star Trek ), le fantastique ( La Maison du diable ) ou le film de guerre, Rober</t>
  </si>
  <si>
    <t>rières les plus prolifiques d'Hollywood.</t>
  </si>
  <si>
    <t xml:space="preserve"> jour où la Terre s'arrêta ,  Star Trek ), le fantastique ( La M</t>
  </si>
  <si>
    <t>Brainstorm</t>
  </si>
  <si>
    <t>Michael Brace</t>
  </si>
  <si>
    <t>Michael Brace, Lilian Reynolds et leur équi</t>
  </si>
  <si>
    <t>Lilian Reynolds</t>
  </si>
  <si>
    <t xml:space="preserve">Michael Brace, Lilian Reynolds et leur équipe travaillent à </t>
  </si>
  <si>
    <t>race, Lilian Reynolds et leur équipe travaillent à la mise au poin</t>
  </si>
  <si>
    <t>Soleil vert</t>
  </si>
  <si>
    <t>Simonson</t>
  </si>
  <si>
    <t xml:space="preserve">pratiques douteuses. Bientôt, Simonson, l'un de ses dirigeants, est </t>
  </si>
  <si>
    <t>Soylent</t>
  </si>
  <si>
    <t xml:space="preserve">roduits par la multinationale Soylent, une société agroalimentaire </t>
  </si>
  <si>
    <t>ns son appartement situé dans une tour sécurisée des beaux quartiers</t>
  </si>
  <si>
    <t>émoins gênants disparaissent. Voirplusmoins</t>
  </si>
  <si>
    <t>est subitement classée par la police et les témoins gênants dispar</t>
  </si>
  <si>
    <t>Sol Roth</t>
  </si>
  <si>
    <t>partement exigu avec le vieux Sol Roth, est chargé de l'enquête. Mai</t>
  </si>
  <si>
    <t>Résumé En l'an 2022, New York est devenue une métropole sur</t>
  </si>
  <si>
    <t>Frank Thorn</t>
  </si>
  <si>
    <t>beaux quartiers. Le détective Frank Thorn, qui partage un appartement e</t>
  </si>
  <si>
    <t xml:space="preserve"> une tour sécurisée des beaux quartiers. Le détective Frank Thorn, qu</t>
  </si>
  <si>
    <t>Space Cowboys</t>
  </si>
  <si>
    <t xml:space="preserve"> Durant des examens médicaux, Hawk apprend qu'il est atteint d'u</t>
  </si>
  <si>
    <t>Hawkins</t>
  </si>
  <si>
    <t>Pour Frank Corvin, Hawk Hawkins, Jerry O'Neill et Tank Sulliv</t>
  </si>
  <si>
    <t>Nasa</t>
  </si>
  <si>
    <t>ême de l'espace, avant que la Nasa ne leur préfère un chimpanzé.</t>
  </si>
  <si>
    <t>Jerry O'Neill</t>
  </si>
  <si>
    <t>r Frank Corvin, Hawk Hawkins, Jerry O'Neill et Tank Sullivan, 1958 devait</t>
  </si>
  <si>
    <t>Hawk Hawkins</t>
  </si>
  <si>
    <t>Tank Sullivan</t>
  </si>
  <si>
    <t>awk Hawkins, Jerry O'Neill et Tank Sullivan, 1958 devait marquer leur bap</t>
  </si>
  <si>
    <t>Frank Corvin</t>
  </si>
  <si>
    <t xml:space="preserve">Pour Frank Corvin, Hawk Hawkins, Jerry O'Neill </t>
  </si>
  <si>
    <t>ues l'accompagnent ! Quand la presse apprend le retour de ces vété</t>
  </si>
  <si>
    <t>Corvin</t>
  </si>
  <si>
    <t xml:space="preserve"> spatiale américaine rappelle Corvin à la rescousse pour aller rép</t>
  </si>
  <si>
    <t>Gravity</t>
  </si>
  <si>
    <t>ercute l'engin.... Terrifiée, Stone est éjectée dans le vide stel</t>
  </si>
  <si>
    <t>télescope Hubble</t>
  </si>
  <si>
    <t>dans l'espace pour réparer le télescope Hubble. À son bord, se trouvent le d</t>
  </si>
  <si>
    <t>Kowalski</t>
  </si>
  <si>
    <t>ectée dans le vide stellaire. Kowalski se propulse à sa rescousse et</t>
  </si>
  <si>
    <t>Station spatiale internationale</t>
  </si>
  <si>
    <t>re et tentent de rejoindre la Station spatiale internationale. Mais il ne leur reste que pe</t>
  </si>
  <si>
    <t>Ryan Stone</t>
  </si>
  <si>
    <t xml:space="preserve"> bord, se trouvent le docteur Ryan Stone, pour sa première sortie en a</t>
  </si>
  <si>
    <t>Matt Kowalski</t>
  </si>
  <si>
    <t>n apesanteur, et l'astronaute Matt Kowalski. Suite à l'explosion d'un sat</t>
  </si>
  <si>
    <t>vette américaine effectue une mission dans l'espace pour réparer le</t>
  </si>
  <si>
    <t>Terrifiée</t>
  </si>
  <si>
    <t>de débris percute l'engin.... Terrifiée, Stone est éjectée dans le vi</t>
  </si>
  <si>
    <t>2001, l'odyssée de l'espace</t>
  </si>
  <si>
    <t xml:space="preserve"> 2001, l'astronaute américain Floyd enquête sur la présence d'un </t>
  </si>
  <si>
    <t>dinateur intelligent, baptisé Hal, qui règle toute la vie du va</t>
  </si>
  <si>
    <t>de l'humanité, dans le désert africain, des singes découvrent un mon</t>
  </si>
  <si>
    <t>sseau spatial est envoyé vers Jupiter. A bord, trois cosmonautes en</t>
  </si>
  <si>
    <t>seau. Mais le comportement de Hal devient de plus en plus étran</t>
  </si>
  <si>
    <t>2010, l'année du premier contact</t>
  </si>
  <si>
    <t>Discovery</t>
  </si>
  <si>
    <t>mission, la navette spatiale «Discovery» est en orbite autour de Jupi</t>
  </si>
  <si>
    <t>Depuis l'échec de sa mission, la navette spatiale «Discove</t>
  </si>
  <si>
    <t>very» est en orbite autour de Jupiter. Le mystère continue de plane</t>
  </si>
  <si>
    <t>David Bowman</t>
  </si>
  <si>
    <t xml:space="preserve">ner sur le sort du commandant David Bowman, seul membre de l'équipage à </t>
  </si>
  <si>
    <t>Hal 2000</t>
  </si>
  <si>
    <t xml:space="preserve"> été épargné par l'ordinateur Hal 2000.</t>
  </si>
  <si>
    <t>Le solitaire de Fort Humboldt</t>
  </si>
  <si>
    <t>Scoville</t>
  </si>
  <si>
    <t>gouverneur Fairchild, de Miss Scoville et du major Claremont. Très v</t>
  </si>
  <si>
    <t>Fort Humboldt</t>
  </si>
  <si>
    <t>re s'apprête à partir vers... Fort Humboldt. Dans le train, les deux homm</t>
  </si>
  <si>
    <t>Nathan Pierce</t>
  </si>
  <si>
    <t xml:space="preserve">sitôt conduit par le marshall Nathan Pierce jusqu'à la gare où un convoi </t>
  </si>
  <si>
    <t>Humboldt</t>
  </si>
  <si>
    <t>apprête à partir vers... Fort Humboldt. Dans le train, les deux homm</t>
  </si>
  <si>
    <t>Miss Scoville</t>
  </si>
  <si>
    <t>e du gouverneur Fairchild, de Miss Scoville et du major Claremont. Très v</t>
  </si>
  <si>
    <t>hall Nathan Pierce jusqu'à la gare où un convoi militaire s'appr</t>
  </si>
  <si>
    <t>major Claremont</t>
  </si>
  <si>
    <t>child, de Miss Scoville et du major Claremont. Très vite, de nombreux accid</t>
  </si>
  <si>
    <t>Claremont</t>
  </si>
  <si>
    <t xml:space="preserve"> de Miss Scoville et du major Claremont. Très vite, de nombreux accid</t>
  </si>
  <si>
    <t>John Deakin</t>
  </si>
  <si>
    <t>John Deakin, un agent secret, enquête sur</t>
  </si>
  <si>
    <t>Fairchild</t>
  </si>
  <si>
    <t>la connaissance du gouverneur Fairchild, de Miss Scoville et du major</t>
  </si>
  <si>
    <t>Deakin</t>
  </si>
  <si>
    <t>bande et démasquer ses chefs, Deakin se fait passer pour un triche</t>
  </si>
  <si>
    <t>Cat Ballou</t>
  </si>
  <si>
    <t>rt par le brigand Tim Strawn. Cat décide alors de faire appel a</t>
  </si>
  <si>
    <t>Future institutrice, Cat Ballou rejoint son père Frankie, pro</t>
  </si>
  <si>
    <t>Tim Strawn</t>
  </si>
  <si>
    <t>menacé de mort par le brigand Tim Strawn. Cat décide alors de faire ap</t>
  </si>
  <si>
    <t>, Cat Ballou rejoint son père Frankie, propriétaire d'un ranch à Wo</t>
  </si>
  <si>
    <t>Wolf City</t>
  </si>
  <si>
    <t>ie, propriétaire d'un ranch à Wolf City dans le Wyoming. A son arrivé</t>
  </si>
  <si>
    <t>Kid Shelleen</t>
  </si>
  <si>
    <t>re appel au légendaire tireur Kid Shelleen, le seul qui puisse... les pr</t>
  </si>
  <si>
    <t xml:space="preserve">'un ranch à Wolf City dans le Wyoming. A son arrivée, elle apprend </t>
  </si>
  <si>
    <t>Retrouvez tous vos programmes de nuit.</t>
  </si>
  <si>
    <t>Amour, gloire et beauté</t>
  </si>
  <si>
    <t>Thomas continue de demander à Douglas d'arrêter d'utiliser l'applic</t>
  </si>
  <si>
    <t>Ridge</t>
  </si>
  <si>
    <t>Aux Créations Forrester, Ridge demande à Taylor de l'épouser</t>
  </si>
  <si>
    <t>de l'épouser. Brooke confie à Donna que l'annulation de son maria</t>
  </si>
  <si>
    <t>emande à Taylor de l'épouser. Brooke confie à Donna que l'annulati</t>
  </si>
  <si>
    <t>s, mais elle ignore pourquoi. Thomas continue de demander à Dougla</t>
  </si>
  <si>
    <t>Créations Forrester</t>
  </si>
  <si>
    <t>Aux Créations Forrester, Ridge demande à Taylor de l'</t>
  </si>
  <si>
    <t>ns Forrester, Ridge demande à Taylor de l'épouser. Brooke confie à</t>
  </si>
  <si>
    <t>ion de son mariage est liée à Thomas, mais elle ignore pourquoi. T</t>
  </si>
  <si>
    <t>ue Mariah soit enceinte, mais Abby est nerveuse à l’idée de lais</t>
  </si>
  <si>
    <t>tte dernière prendre l’avion. Kyle fait le point avec Tara sur c</t>
  </si>
  <si>
    <t xml:space="preserve">Traci est ravie que Mariah soit enceinte, mais Abby est </t>
  </si>
  <si>
    <t>vion. Kyle fait le point avec Tara sur ce que sait Ashland avant</t>
  </si>
  <si>
    <t>Traci</t>
  </si>
  <si>
    <t>Traci est ravie que Mariah soit enc</t>
  </si>
  <si>
    <t>ronter, malgré les efforts de Summer pour l’en dissuader.</t>
  </si>
  <si>
    <t>Ashland</t>
  </si>
  <si>
    <t>int avec Tara sur ce que sait Ashland avant de décider de le confro</t>
  </si>
  <si>
    <t>Une nounou au service de Sa Majesté</t>
  </si>
  <si>
    <t>prince Colin</t>
  </si>
  <si>
    <t>e peu à peu sous le charme du prince Colin.</t>
  </si>
  <si>
    <t>ficile que prévu, d’autant... qu’elle tombe peu à peu sous le c</t>
  </si>
  <si>
    <t>Colin</t>
  </si>
  <si>
    <t>et son frère cadet, le prince Colin. Deux agents, sous couverture</t>
  </si>
  <si>
    <t>nfants et son frère cadet, le prince Colin. Deux agents, sous couverture</t>
  </si>
  <si>
    <t>us couverture, intègrent leur palais. Claire Champion doit se fair</t>
  </si>
  <si>
    <t>menace plane sur la princesse Rose, ses enfants et son frère cad</t>
  </si>
  <si>
    <t xml:space="preserve"> peu sous le charme du prince Colin.</t>
  </si>
  <si>
    <t>Claire Champion</t>
  </si>
  <si>
    <t xml:space="preserve">rture, intègrent leur palais. Claire Champion doit se faire passer pour la </t>
  </si>
  <si>
    <t>Noël à la ferme</t>
  </si>
  <si>
    <t>e et faire appel à son cousin David et à son mari Miles pour l'ai</t>
  </si>
  <si>
    <t>Clementine Jones</t>
  </si>
  <si>
    <t xml:space="preserve">Clementine Jones est une auteure australienne </t>
  </si>
  <si>
    <t>New-Yorkaise</t>
  </si>
  <si>
    <t xml:space="preserve"> par sa fille Emmy Jones, une New-Yorkaise qui s'est inspirée des... jou</t>
  </si>
  <si>
    <t>Emmy</t>
  </si>
  <si>
    <t>n avant de signer le contrat, Emmy doit se précipiter dans la vi</t>
  </si>
  <si>
    <t>on cousin David et à son mari Miles pour l'aider à maintenir la r</t>
  </si>
  <si>
    <t>ils, qui a déjà croisé Emmy à New York…</t>
  </si>
  <si>
    <t>l'expérience d'un authentique Noël australien avant de signer le</t>
  </si>
  <si>
    <t xml:space="preserve"> beau-fils, qui a déjà croisé Emmy à New York…</t>
  </si>
  <si>
    <t>Emmy Jones</t>
  </si>
  <si>
    <t>rage a été écrit par sa fille Emmy Jones, une New-Yorkaise qui s'est i</t>
  </si>
  <si>
    <t>à la nature dans une ferme du Queensland est en passe d'être acheté pa</t>
  </si>
  <si>
    <t xml:space="preserve"> par une maison d'édition aux Etats-Unis. Mais en réalité, l'ouvrage a</t>
  </si>
  <si>
    <t>Lisandro appelle Stanislas à la rescousse. Chez les Lero</t>
  </si>
  <si>
    <t>'institut et dans son couple, Tom est sur la sellette.</t>
  </si>
  <si>
    <t>Tom est sur la sellette</t>
  </si>
  <si>
    <t>Lisandro appelle Stanislas à la rescou</t>
  </si>
  <si>
    <t>slas à la rescousse. Chez les Leroy, il y a de l’eau dans le gaz.</t>
  </si>
  <si>
    <t>institut</t>
  </si>
  <si>
    <t>y a de l’eau dans le gaz. A L'institut et dans son couple, Tom est s</t>
  </si>
  <si>
    <t>fait déjà des changements à l'hôpital : un nouveau logo, qui s'affi</t>
  </si>
  <si>
    <t xml:space="preserve"> Bloom, Jeanie, se présente à New Amsterdam pour renouveler son ordonnanc</t>
  </si>
  <si>
    <t>Veronica Fuentes</t>
  </si>
  <si>
    <t xml:space="preserve"> docteur Goodwin constate que Veronica Fuentes fait déjà des changements à l</t>
  </si>
  <si>
    <t>docteur Goodwin</t>
  </si>
  <si>
    <t>Le docteur Goodwin constate que Veronica Fuentes</t>
  </si>
  <si>
    <t>NAH</t>
  </si>
  <si>
    <t xml:space="preserve"> logo, qui s'affiche partout, NAH, et elle organise une exposit</t>
  </si>
  <si>
    <t>Frome</t>
  </si>
  <si>
    <t xml:space="preserve"> est déçue de voir le docteur Frome témoigner sur la fiabilité de</t>
  </si>
  <si>
    <t xml:space="preserve">lle se montre très réticente. Helen est déçue de voir le docteur </t>
  </si>
  <si>
    <t>docteur Frome</t>
  </si>
  <si>
    <t>e. Helen est déçue de voir le docteur Frome témoigner sur la fiabilité de</t>
  </si>
  <si>
    <t>Lauren Bloom</t>
  </si>
  <si>
    <t>re... de Birmanie. La mère de Lauren Bloom, Jeanie, se présente à New Am</t>
  </si>
  <si>
    <t>Jeanie</t>
  </si>
  <si>
    <t xml:space="preserve">nie. La mère de Lauren Bloom, Jeanie, se présente à New Amsterdam </t>
  </si>
  <si>
    <t>Birmanie</t>
  </si>
  <si>
    <t>par une dame originaire... de Birmanie. La mère de Lauren Bloom, Jea</t>
  </si>
  <si>
    <t xml:space="preserve">sent. Un vieil ami du docteur Sharpe est traité pour un cancer du </t>
  </si>
  <si>
    <t>docteur Sharpe</t>
  </si>
  <si>
    <t xml:space="preserve">s'y opposent. Un vieil ami du docteur Sharpe est traité pour un cancer du </t>
  </si>
  <si>
    <t>uren Bloom prend en charge un duo d'humoristes admis aux urgenc</t>
  </si>
  <si>
    <t>ide. Elle organise une grande équipe avec ses propres collaborateu</t>
  </si>
  <si>
    <t>eurs et les docteurs Goodwin, Reynolds et Sharpe.</t>
  </si>
  <si>
    <t>nde. C'est son  jour du oui . Lauren Bloom prend en charge un duo d'humo</t>
  </si>
  <si>
    <t>sence de Veronica Fuentes, le docteur Goodwin est d'humeur positive et acce</t>
  </si>
  <si>
    <t>docteurs Goodwin, Reynolds et Sharpe.</t>
  </si>
  <si>
    <t>En l'absence de Veronica Fuentes, le docteur Goodwin est d'hum</t>
  </si>
  <si>
    <t xml:space="preserve"> pour un cancer du pancréas à New Amsterdam. Il s'agit d'une opération tr</t>
  </si>
  <si>
    <t>Ddocteur Wilder</t>
  </si>
  <si>
    <t>s compliquée pour laquelle le Ddocteur Wilder est invitée à apporter son ai</t>
  </si>
  <si>
    <t xml:space="preserve"> Veronica Fuentes, le docteur Goodwin est d'humeur positive et acce</t>
  </si>
  <si>
    <t>tes admis aux urgences. Le Dr Frome s'occupe de deux patients qui</t>
  </si>
  <si>
    <t>Dr Frome</t>
  </si>
  <si>
    <t>ristes admis aux urgences. Le Dr Frome s'occupe de deux patients qui</t>
  </si>
  <si>
    <t>ollaborateurs et les docteurs Goodwin, Reynolds et Sharpe.</t>
  </si>
  <si>
    <t>Max et Helen</t>
  </si>
  <si>
    <t>nts, ce qui le fait paniquer. Max et Helen discutent dans la rue quand u</t>
  </si>
  <si>
    <t>nts, ce qui le fait paniquer. Max et Helen discutent dans la ru</t>
  </si>
  <si>
    <t>s docteurs Malvo, Baptiste et Reynolds tentent de trouver un moyen d</t>
  </si>
  <si>
    <t xml:space="preserve"> de l'ambulance. Les docteurs Sharpe et Kao soignent une jeune fil</t>
  </si>
  <si>
    <t>la rue quand une ambulance de New Amsterdam roulant... à une vitesse exce</t>
  </si>
  <si>
    <t>Lauren</t>
  </si>
  <si>
    <t>gré les faits en sa défaveur, Lauren soutient le chauffeur de l'am</t>
  </si>
  <si>
    <t>Malvo</t>
  </si>
  <si>
    <t>Les docteurs Malvo, Baptiste et Reynolds tentent</t>
  </si>
  <si>
    <t>re. Veronica Fuentes exige du Dr Frome qu'il reçoive à nouveau des p</t>
  </si>
  <si>
    <t>Les docteurs Malvo, Baptiste et Reynolds tentent de trouve</t>
  </si>
  <si>
    <t xml:space="preserve"> Veronica Fuentes exige du Dr Frome qu'il reçoive à nouveau des p</t>
  </si>
  <si>
    <t xml:space="preserve">lance. Les docteurs Sharpe et Kao soignent une jeune fille qui </t>
  </si>
  <si>
    <t xml:space="preserve"> qui le fait paniquer. Max et Helen discutent dans la rue quand u</t>
  </si>
  <si>
    <t>s leur relation triangulaire. Veronica Fuentes exige du Dr Frome qu'il reçoi</t>
  </si>
  <si>
    <t>Chicago Med (S8-E11)</t>
  </si>
  <si>
    <t>David Sullivan</t>
  </si>
  <si>
    <t>aint de douleurs abdominales. David Sullivan, un patient... déjà hospitali</t>
  </si>
  <si>
    <t>réfère que ce soit le docteur Charles qui l’ausculte. Lors d'une co</t>
  </si>
  <si>
    <t xml:space="preserve">Le docteur Marcel tente d'enquêter sur la mort </t>
  </si>
  <si>
    <t>Jack Dayton</t>
  </si>
  <si>
    <t>s d'une conférence de presse, Jack Dayton annonce qu'une opération sera</t>
  </si>
  <si>
    <t>Asher</t>
  </si>
  <si>
    <t>uel Abrams demande au docteur Asher de prendre en charge sa femme</t>
  </si>
  <si>
    <t>retien d'embauche. Le docteur Archer apprend que son fils Sean est</t>
  </si>
  <si>
    <t>Nellie Cuevas</t>
  </si>
  <si>
    <t>s de paranoïa, est de retour. Nellie Cuevas préfère que ce soit le docteu</t>
  </si>
  <si>
    <t>de prendre en charge sa femme Michelle, qui se plaint de douleurs ab</t>
  </si>
  <si>
    <t>ain et qu’il sera le patient. Maggie se rend à un entretien d'emba</t>
  </si>
  <si>
    <t>Richard Evans</t>
  </si>
  <si>
    <t>er sur la mort de son patient Richard Evans, mais le fichier a disparu du</t>
  </si>
  <si>
    <t>lte. Lors d'une conférence de presse, Jack Dayton annonce qu'une o</t>
  </si>
  <si>
    <t>r Archer apprend que son fils Sean est compatible pour lui donne</t>
  </si>
  <si>
    <t>Samuel Abrams</t>
  </si>
  <si>
    <t xml:space="preserve"> de la salle d'opération 2.0. Samuel Abrams demande au docteur Asher de p</t>
  </si>
  <si>
    <t xml:space="preserve">ise en direct le lendemain et qu’il sera le patient. Maggie se </t>
  </si>
  <si>
    <t>Halstead et Song annoncent au docteur Marcel q</t>
  </si>
  <si>
    <t>Sharon Goodwin</t>
  </si>
  <si>
    <t>. Le docteur Charles confie à Sharon Goodwin qu’il s’est disputé avec... L</t>
  </si>
  <si>
    <t>Sharon Goodwin qu’</t>
  </si>
  <si>
    <t>. Le docteur Charles confie à Sharon Goodwin qu’il s’est disputé avec... Lilia</t>
  </si>
  <si>
    <t>’est disputé avec... Liliana. Sean est hospitalisé à la suite d’</t>
  </si>
  <si>
    <t>pas responsable de la mort de Richard Evans. L’IA de la salle 2.0 a inven</t>
  </si>
  <si>
    <t>Fred et Janice Anderson</t>
  </si>
  <si>
    <t xml:space="preserve"> le don d’un rein à son père. Fred et Janice Anderson, la cinquantaine, sont amenés</t>
  </si>
  <si>
    <t xml:space="preserve"> le don d’un rein à son père. Fred et Janice Anderson, la cinqua</t>
  </si>
  <si>
    <t>eur le chirurgien. Le docteur Charles confie à Sharon Goodwin qu’il</t>
  </si>
  <si>
    <t>ncent au docteur Marcel qu’il n’est pas responsable de la mort</t>
  </si>
  <si>
    <t xml:space="preserve">Halstead et Song annoncent au docteur </t>
  </si>
  <si>
    <t>Marcel qu’</t>
  </si>
  <si>
    <t xml:space="preserve"> et Song annoncent au docteur Marcel qu’il n’est pas responsable de la</t>
  </si>
  <si>
    <t xml:space="preserve"> et Song annoncent au docteur Marcel qu’il n’est pas responsable d</t>
  </si>
  <si>
    <t>Janice Anderson</t>
  </si>
  <si>
    <t>d’un rein à son père. Fred et Janice Anderson, la cinquantaine, sont amenés</t>
  </si>
  <si>
    <t>é un arbre avec leur voiture. Janice reprend conscience et indique</t>
  </si>
  <si>
    <t>IA</t>
  </si>
  <si>
    <t>e la mort de Richard Evans. L’IA de la salle 2.0 a inventé une</t>
  </si>
  <si>
    <t>Liliana</t>
  </si>
  <si>
    <t>n qu’il s’est disputé avec... Liliana. Sean est hospitalisé à la su</t>
  </si>
  <si>
    <t>Petits secrets en famille (S5-E48)</t>
  </si>
  <si>
    <t>Conflits familiaux</t>
  </si>
  <si>
    <t>ux secrets de leur entourage. Conflits familiaux, amours interdites, argent, h</t>
  </si>
  <si>
    <t>nnaît vraiment ses proches... Voirplusmoins  )</t>
  </si>
  <si>
    <t>ui nous sont le plus proches. Voirplusmoins  )</t>
  </si>
  <si>
    <t>Petits secrets en famille  relate l'histoire d'un héros confronté</t>
  </si>
  <si>
    <t>mpeuses... Chaque épisode de  Petits secrets en famille  relate l'histoire d'un héros confronté, malgré lui, à un événement d</t>
  </si>
  <si>
    <t>Petits secrets en famille</t>
  </si>
  <si>
    <t>mpeuses... Chaque épisode de  Petits secrets en famille  relate l'histoire d'un héros</t>
  </si>
  <si>
    <t>Drop Dead Diva (S4-E1)</t>
  </si>
  <si>
    <t>Deb</t>
  </si>
  <si>
    <t xml:space="preserve">ane rencontre Mark, un ami de Deb et Grayson. Celui-ci demande </t>
  </si>
  <si>
    <t>Grayson</t>
  </si>
  <si>
    <t>contre Mark, un ami de Deb et Grayson. Celui-ci demande à Grayson d</t>
  </si>
  <si>
    <t>Jane rencontre Mark, un ami de Deb</t>
  </si>
  <si>
    <t>t Grayson. Celui-ci demande à Grayson de l'aider dans un procès qu'</t>
  </si>
  <si>
    <t>Jane rencontre Mark, un ami de Deb et Grayson. Ce</t>
  </si>
  <si>
    <t>Drop Dead Diva (S5-E1)</t>
  </si>
  <si>
    <t>from discontinuing the drug trial that is keeping an eight-year-old cancer</t>
  </si>
  <si>
    <t>fights to stop a drug company from discontinuing the drug trial that is keeping an eight-year-old cancer patient alive. Meanwhile, Ki.</t>
  </si>
  <si>
    <t>IMDB: As she looks for Owen</t>
  </si>
  <si>
    <t xml:space="preserve"> baiser échangé avec Grayson. IMDB: As she looks for Owen (Lex Medlin) following his we</t>
  </si>
  <si>
    <t xml:space="preserve">r pour le baiser échangé avec Grayson. IMDB: As she looks for Owen </t>
  </si>
  <si>
    <t>Brooke Elliott</t>
  </si>
  <si>
    <t>dding day heart attack, Jane (Brooke Elliott) fights to stop a drug compan</t>
  </si>
  <si>
    <t>Meanwhile</t>
  </si>
  <si>
    <t>ear-old cancer patient alive. Meanwhile, Ki...</t>
  </si>
  <si>
    <t>Lex Medlin</t>
  </si>
  <si>
    <t xml:space="preserve"> IMDB: As she looks for Owen (Lex Medlin) following his wedding day he</t>
  </si>
  <si>
    <t xml:space="preserve">e court à l'hôpital retrouver Owen qui vient de faire une crise </t>
  </si>
  <si>
    <t>Ki</t>
  </si>
  <si>
    <t>cer patient alive. Meanwhile, Ki...</t>
  </si>
  <si>
    <t>Jane court à l'hôpital retrouver O</t>
  </si>
  <si>
    <t>his wedding day heart attack, Jane (Brooke Elliott) fights to st</t>
  </si>
  <si>
    <t>Jane court à l'hôpital retrouver Owen qui vient de f</t>
  </si>
  <si>
    <t>vraie Jane</t>
  </si>
  <si>
    <t>equin de lingerie sublime, la vraie Jane est très en colère contre cel</t>
  </si>
  <si>
    <t xml:space="preserve"> Pendant ce temps, Grayson et Kim représentent un vendeur de ma</t>
  </si>
  <si>
    <t>olé sa vie. Pendant ce temps, Grayson et Kim représentent un vendeu</t>
  </si>
  <si>
    <t>lingerie</t>
  </si>
  <si>
    <t>s le corps d'une mannequin de lingerie sublime, la vraie Jane est tr</t>
  </si>
  <si>
    <t>de lingerie sublime, la vraie Jane est très en colère contre cel</t>
  </si>
  <si>
    <t>é pour l'aider. De leur côté, Kim et Grayson défendent une mère</t>
  </si>
  <si>
    <t>Kim et Grayson</t>
  </si>
  <si>
    <t>é pour l'aider. De leur côté, Kim et Grayson défendent une mère porteuse.</t>
  </si>
  <si>
    <t>Parker, qui a décidé de rester à Tor</t>
  </si>
  <si>
    <t>ker, qui a décidé de rester à Toronto, demande à Kim de prendre les</t>
  </si>
  <si>
    <t>l'aider. De leur côté, Kim et Grayson défendent une mère porteuse.</t>
  </si>
  <si>
    <t>e rester à Toronto, demande à Kim de prendre les commandes du c</t>
  </si>
  <si>
    <t>Mentalist (S4-E14)</t>
  </si>
  <si>
    <t>enu alors qu'il patrouillait. Patrick remarque aussitôt parmi les t</t>
  </si>
  <si>
    <t>Pentagone</t>
  </si>
  <si>
    <t xml:space="preserve">es prestigieux, conseiller du Pentagone, et sa belle-sœur ont été... </t>
  </si>
  <si>
    <t xml:space="preserve">es éliminer s'il prévenait la police. La victime semble avoir été </t>
  </si>
  <si>
    <t>L'équipe enquête sur le meurtre d'un a</t>
  </si>
  <si>
    <t>tait au volant de sa voiture. Patrick est immédiatement persuadé qu</t>
  </si>
  <si>
    <t>Rigsby</t>
  </si>
  <si>
    <t>s et de pièces volées. Cho et Rigsby partent interroger l'homme qu</t>
  </si>
  <si>
    <t>Cho</t>
  </si>
  <si>
    <t xml:space="preserve">voitures et de pièces volées. Cho et Rigsby partent interroger </t>
  </si>
  <si>
    <t>L'équipe enquête sur la mort d'une fem</t>
  </si>
  <si>
    <t>Lorelei</t>
  </si>
  <si>
    <t>suadés qu'il a été enlevé par Lorelei et décident d'interroger la m</t>
  </si>
  <si>
    <t>Bret Stiles</t>
  </si>
  <si>
    <t>Patrick contacte Bret Stiles pour qu'il l'aide à faire éva</t>
  </si>
  <si>
    <t>us de nouvelles. Lisbon et le FBI sont persuadés qu'il a été en</t>
  </si>
  <si>
    <t>CBI</t>
  </si>
  <si>
    <t>Pendant ce temps, l'équipe du CBI se mobilise pour... retrouver</t>
  </si>
  <si>
    <t>se mobilise pour... retrouver Jane, qui ne donne plus de nouvell</t>
  </si>
  <si>
    <t>Patrick contacte Bret Stiles</t>
  </si>
  <si>
    <t>Patrick contacte Bret Stiles pour qu'</t>
  </si>
  <si>
    <t>Lisbon</t>
  </si>
  <si>
    <t>i ne donne plus de nouvelles. Lisbon et le FBI sont persuadés qu'i</t>
  </si>
  <si>
    <t>John Le Rouge</t>
  </si>
  <si>
    <t xml:space="preserve"> liberté car elle pensait que John Le Rouge avait organisé l'évasion. Pen</t>
  </si>
  <si>
    <t>ire évader Lorelei Martins de prison. Une fois dehors, la jeune fe</t>
  </si>
  <si>
    <t>équipe du CBI</t>
  </si>
  <si>
    <t>'évasion. Pendant ce temps, l'équipe du CBI se mobilise pour... retrouver</t>
  </si>
  <si>
    <t>Lorelei Martins</t>
  </si>
  <si>
    <t>r qu'il l'aide à faire évader Lorelei Martins de prison. Une fois dehors, l</t>
  </si>
  <si>
    <t>urs de golf. Sa sœur révèle à Lisbon qu'il était jadis membre d'un</t>
  </si>
  <si>
    <t>an pour diverses blessures. L'équipe suit la piste d'une vengeance</t>
  </si>
  <si>
    <t xml:space="preserve"> dans une agence immobilière. Grace découvre qu'il avait été admi</t>
  </si>
  <si>
    <t>New York, section criminelle (S2-E10)</t>
  </si>
  <si>
    <t xml:space="preserve"> décès à répétition. Le temps presse : si le froid conserve, il dé</t>
  </si>
  <si>
    <t>Arlington</t>
  </si>
  <si>
    <t>ère souhaitait être enterré à Arlington...</t>
  </si>
  <si>
    <t>pôt cryogénique, situé dans l'Arizona.... Une bizarrerie que les en</t>
  </si>
  <si>
    <t>Éloïse</t>
  </si>
  <si>
    <t>es jours plus tard, sa fille, Éloïse, est assassinée. Cette derniè</t>
  </si>
  <si>
    <t>ait en conflit avec son frère Jack, un homme politique respecté.</t>
  </si>
  <si>
    <t>Randolph Kittridge</t>
  </si>
  <si>
    <t>Le sénateur Randolph Kittridge meurt subitement. Quelques jo</t>
  </si>
  <si>
    <t>si les cellules. Au tribunal, Jack soutient que son père souhait</t>
  </si>
  <si>
    <t>étruit aussi les cellules. Au tribunal, Jack soutient que son père s</t>
  </si>
  <si>
    <t xml:space="preserve"> de la part d'une compagnie d'assurances inconnue. Grâce à ce pactole,</t>
  </si>
  <si>
    <t>Eames</t>
  </si>
  <si>
    <t>iné. Les inspecteurs Goren et Eames sont chargés de l'enquête. Il</t>
  </si>
  <si>
    <t>Leo Gergis</t>
  </si>
  <si>
    <t>Leo Gergis reçoit une importante somme d</t>
  </si>
  <si>
    <t>Goren</t>
  </si>
  <si>
    <t>st assassiné. Les inspecteurs Goren et Eames sont chargés de l'en</t>
  </si>
  <si>
    <t>Ann Lawson</t>
  </si>
  <si>
    <t>La contrôleuse judiciaire Ann Lawson invite son ami Malcolm Bryce,</t>
  </si>
  <si>
    <t>Bryce</t>
  </si>
  <si>
    <t>Goren et Eames découvrent que Bryce était en compagnie de la vict</t>
  </si>
  <si>
    <t>Malcolm Bryce</t>
  </si>
  <si>
    <t xml:space="preserve">ire Ann Lawson invite son ami Malcolm Bryce, professeur d'anthropologie, </t>
  </si>
  <si>
    <t>rte, écrasée par une voiture. Goren et Eames découvrent que Bryce</t>
  </si>
  <si>
    <t>sée par une voiture. Goren et Eames découvrent que Bryce était en</t>
  </si>
  <si>
    <t>me du drame. Bien évidemment, Malcolm fait partie des principaux su</t>
  </si>
  <si>
    <t>us deux se retrouvent dans un bar et finissent par se disputer.</t>
  </si>
  <si>
    <t>à une réunion familiale. Mais Malcolm se sent exclus par le clan de</t>
  </si>
  <si>
    <t>e femme. Au cours de la fête, Laura, sa mère, se confie au détect</t>
  </si>
  <si>
    <t>Ted Marston</t>
  </si>
  <si>
    <t xml:space="preserve"> mère, se confie au détective Ted Marston. Elle est, en effet, persuadé</t>
  </si>
  <si>
    <t>Mark Dietrich</t>
  </si>
  <si>
    <t>Mark Dietrich, un ancien yuppie, célèbre sa</t>
  </si>
  <si>
    <t>n prison. Le lendemain matin, Laura est retrouvée morte...</t>
  </si>
  <si>
    <t>né et conduit quatre Noirs en prison. Le lendemain matin, Laura es</t>
  </si>
  <si>
    <t>Noirs</t>
  </si>
  <si>
    <t xml:space="preserve"> mal tourné et conduit quatre Noirs en prison. Le lendemain matin</t>
  </si>
  <si>
    <t>gé une peine de quinze ans de prison pour le meurtre d'une jeune f</t>
  </si>
  <si>
    <t>Petits plats en équilibre</t>
  </si>
  <si>
    <t>Laurent Mariotte</t>
  </si>
  <si>
    <t xml:space="preserve">Chaque jour, Laurent Mariotte propose des recettes simples </t>
  </si>
  <si>
    <t>Mamans &amp; célèbres</t>
  </si>
  <si>
    <t>MAMANS</t>
  </si>
  <si>
    <t>ent arrivée dans l'aventure \ MAMANS ET CELEBRES\ !</t>
  </si>
  <si>
    <t>e de mamans. Cette saison les MAMANS les plus... célèbres de Franc</t>
  </si>
  <si>
    <t>LAURE</t>
  </si>
  <si>
    <t xml:space="preserve"> DIGNE, CAMILLE mais aussi de LAURE, fraichement arrivée dans l'a</t>
  </si>
  <si>
    <t>BARBARA OPSOMER</t>
  </si>
  <si>
    <t xml:space="preserve">nts. Partagez le quotidien de BARBARA OPSOMER, SARAH LOPEZ, JULIA PAREDES, </t>
  </si>
  <si>
    <t>OPSOMER</t>
  </si>
  <si>
    <t xml:space="preserve">tagez le quotidien de BARBARA OPSOMER, SARAH LOPEZ, JULIA PAREDES, </t>
  </si>
  <si>
    <t>MARTIKA</t>
  </si>
  <si>
    <t xml:space="preserve"> JULIA PAREDES, JESTA, KELLY, MARTIKA, SARAH, HILLARY, TIZIRI DIGNE</t>
  </si>
  <si>
    <t>MAMANS ET CÉLÈBRES</t>
  </si>
  <si>
    <t>haud, au cœurde la vie de nos MAMANS ET CÉLÈBRES et de leurs enfants. Partagez</t>
  </si>
  <si>
    <t>mamans!\ MAMANS &amp; CÉLÈBRES\</t>
  </si>
  <si>
    <t>business womanmais avant tout mamans!\ MAMANS &amp; CÉLÈBRES\  continue de dévoiler l'unive</t>
  </si>
  <si>
    <t>SARAH LOPEZ</t>
  </si>
  <si>
    <t>quotidien de BARBARA OPSOMER, SARAH LOPEZ, JULIA PAREDES, JESTA, KELLY,</t>
  </si>
  <si>
    <t>SARAH</t>
  </si>
  <si>
    <t>REDES, JESTA, KELLY, MARTIKA, SARAH, HILLARY, TIZIRI DIGNE, CAMIL</t>
  </si>
  <si>
    <t xml:space="preserve">quotidien de BARBARA OPSOMER, SARAH LOPEZ, JULIA PAREDES, JESTA, </t>
  </si>
  <si>
    <t>HILLARY</t>
  </si>
  <si>
    <t>JESTA, KELLY, MARTIKA, SARAH, HILLARY, TIZIRI DIGNE, CAMILLE mais a</t>
  </si>
  <si>
    <t>KELLY</t>
  </si>
  <si>
    <t xml:space="preserve"> LOPEZ, JULIA PAREDES, JESTA, KELLY, MARTIKA, SARAH, HILLARY, TIZ</t>
  </si>
  <si>
    <t>JULIA PAREDES</t>
  </si>
  <si>
    <t>BARBARA OPSOMER, SARAH LOPEZ, JULIA PAREDES, JESTA, KELLY, MARTIKA, SARAH</t>
  </si>
  <si>
    <t>CAMILLE</t>
  </si>
  <si>
    <t>SARAH, HILLARY, TIZIRI DIGNE, CAMILLE mais aussi de LAURE, fraichem</t>
  </si>
  <si>
    <t>JESTA</t>
  </si>
  <si>
    <t>, SARAH LOPEZ, JULIA PAREDES, JESTA, KELLY, MARTIKA, SARAH, HILLA</t>
  </si>
  <si>
    <t>CELEBRES</t>
  </si>
  <si>
    <t>e dans l'aventure \ MAMANS ET CELEBRES\ !</t>
  </si>
  <si>
    <t>CÉLÈBRES</t>
  </si>
  <si>
    <t>œurde la vie de nos MAMANS ET CÉLÈBRES et de leurs enfants. Partagez</t>
  </si>
  <si>
    <t>womanmais avant tout mamans!\ MAMANS &amp; CÉLÈBRES\  continue de dévo</t>
  </si>
  <si>
    <t>haud, au cœurde la vie de nos MAMANS ET CÉLÈBRES et de leurs enfan</t>
  </si>
  <si>
    <t>MAMANS &amp; CÉLÈBRES</t>
  </si>
  <si>
    <t>womanmais avant tout mamans!\ MAMANS &amp; CÉLÈBRES\  continue de dévoiler l'univ</t>
  </si>
  <si>
    <t>AMANS les plus... célèbres de France se confient et partageront en</t>
  </si>
  <si>
    <t xml:space="preserve"> avant tout mamans!\ MAMANS &amp; CÉLÈBRES\  continue de dévoiler l'univ</t>
  </si>
  <si>
    <t>s MAMANS les plus... célèbres de France se confient et partageront en</t>
  </si>
  <si>
    <t>TIZIRI DIGNE</t>
  </si>
  <si>
    <t>LLY, MARTIKA, SARAH, HILLARY, TIZIRI DIGNE, CAMILLE mais aussi de LAURE,</t>
  </si>
  <si>
    <t>Clap, le magazine culturel</t>
  </si>
  <si>
    <t>mme consacré à l'actualité du cinéma, des séries américaines et de</t>
  </si>
  <si>
    <t>Clap</t>
  </si>
  <si>
    <t>Clap, votre programme consacré à l</t>
  </si>
  <si>
    <t>Grey's Anatomy (S3-E11)</t>
  </si>
  <si>
    <t xml:space="preserve">plus suspicieuse à l'égard de Izzie et George. Un patient du nom </t>
  </si>
  <si>
    <t>Callie</t>
  </si>
  <si>
    <t>eur examen de première année. Callie se montre de plus en plus sus</t>
  </si>
  <si>
    <t xml:space="preserve"> George. Un patient du nom de Dale ainsi que trois alpinistes on</t>
  </si>
  <si>
    <t>icieuse à l'égard de Izzie et George. Un patient du nom de Dale ai</t>
  </si>
  <si>
    <t>Callie et George prennent une importante décis</t>
  </si>
  <si>
    <t>Callie et George prennent une import</t>
  </si>
  <si>
    <t>Webber</t>
  </si>
  <si>
    <t>n. Alors que le successeur de Webber est sur le point d'être nommé</t>
  </si>
  <si>
    <t>Jeff Pope</t>
  </si>
  <si>
    <t>st sur le point d'être nommé, Jeff Pope apparaît dans le service à la</t>
  </si>
  <si>
    <t>Burke</t>
  </si>
  <si>
    <t>nt. De leur côté, Cristina et Burke se préparent en vue de leur m</t>
  </si>
  <si>
    <t xml:space="preserve"> de son enfant. De leur côté, Cristina et Burke se préparent en vue </t>
  </si>
  <si>
    <t>dent de voiture se produit, l'équipe doit gérer l'arrivée... à l'h</t>
  </si>
  <si>
    <t>Cristina Yang</t>
  </si>
  <si>
    <t xml:space="preserve">, les docteurs Meredith Grey, Cristina Yang, Izzie Stevens et Alex Karev </t>
  </si>
  <si>
    <t>Meredith Grey</t>
  </si>
  <si>
    <t>venus résidents, les docteurs Meredith Grey, Cristina Yang, Izzie Stevens</t>
  </si>
  <si>
    <t>irigent désormais leur propre équipe d'internes. Callie Torres, no</t>
  </si>
  <si>
    <t>Izzie Stevens</t>
  </si>
  <si>
    <t>Meredith Grey, Cristina Yang, Izzie Stevens et Alex Karev dirigent désorm</t>
  </si>
  <si>
    <t>Devenus résidents</t>
  </si>
  <si>
    <t xml:space="preserve">Devenus résidents, les docteurs Meredith Grey, </t>
  </si>
  <si>
    <t>e doit gérer l'arrivée... à l'hôpital de nombreux blessés.</t>
  </si>
  <si>
    <t>Alex Karev</t>
  </si>
  <si>
    <t>istina Yang, Izzie Stevens et Alex Karev dirigent désormais leur propr</t>
  </si>
  <si>
    <t>Callie Torres</t>
  </si>
  <si>
    <t>eur propre équipe d'internes. Callie Torres, nommée responsable des résid</t>
  </si>
  <si>
    <t>Lexie</t>
  </si>
  <si>
    <t>retrouve face à sa demi-soeur Lexie, qui veut absolument... lui p</t>
  </si>
  <si>
    <t>eorge est décidé à annoncer à Callie que tout est terminé entre eu</t>
  </si>
  <si>
    <t>Preston</t>
  </si>
  <si>
    <t>terminé entre eux. La mère de Preston vient rendre visite à Cristin</t>
  </si>
  <si>
    <t>Preston vient rendre visite à Cristina mais celle-ci cherche par tou</t>
  </si>
  <si>
    <t>Meredith</t>
  </si>
  <si>
    <t>ens à l'éviter ! De son côté, Meredith se retrouve face à sa demi-so</t>
  </si>
  <si>
    <t>eut absolument... lui parler? Richard apprend à déléguer.</t>
  </si>
  <si>
    <t>Après avoir avoué son amour à Izzie, George est décidé à annoncer</t>
  </si>
  <si>
    <t>voir avoué son amour à Izzie, George est décidé à annoncer à Calli</t>
  </si>
  <si>
    <t>A l'hôpital, George impressionne les autr</t>
  </si>
  <si>
    <t>es autres internes, mais à la maison il doit vivre avec la culpabi</t>
  </si>
  <si>
    <t xml:space="preserve"> de prendre soin de Cristina. Alex accueille Norman, un nouvel i</t>
  </si>
  <si>
    <t>à parler, à moins que Mark et Richard tentent une toute nouvelle te</t>
  </si>
  <si>
    <t>ith essaie de prendre soin de Cristina. Alex accueille Norman, un no</t>
  </si>
  <si>
    <t>Norman</t>
  </si>
  <si>
    <t>n de Cristina. Alex accueille Norman, un nouvel interne assez âgé.</t>
  </si>
  <si>
    <t>A l'hôpital, George impressionne les autres inter</t>
  </si>
  <si>
    <t>trompé son épouse avec Izzie. Meredith essaie de prendre soin de Cri</t>
  </si>
  <si>
    <t>'avoir trompé son épouse avec Izzie. Meredith essaie de prendre s</t>
  </si>
  <si>
    <t xml:space="preserve">apacité à parler, à moins que Mark et Richard tentent une toute </t>
  </si>
  <si>
    <t>Quatre mariages pour une lune de miel</t>
  </si>
  <si>
    <t>istent. Au fil de la semaine, Elodie Villemus, professionnelle de la concep</t>
  </si>
  <si>
    <t>Friends (S9-E11)</t>
  </si>
  <si>
    <t>éserve un week-end surprise à Monica. Mais comme la jeune femme es</t>
  </si>
  <si>
    <t xml:space="preserve">Chandler réserve un week-end surprise </t>
  </si>
  <si>
    <t>e est retenue par le travail, Ross prend sa place. A leur arrivé</t>
  </si>
  <si>
    <t xml:space="preserve"> sa place. A leur arrivée à l'hôtel, la chambre n'est pas disponi</t>
  </si>
  <si>
    <t>Comme chaque année, Joey organise sur le toit de l'imm</t>
  </si>
  <si>
    <t>oey organise sur le toit de l'immeuble une fête secrète à laquelle i</t>
  </si>
  <si>
    <t>Cleaners les experts du ménage</t>
  </si>
  <si>
    <t>Marie-Florette</t>
  </si>
  <si>
    <t>dit pour les Cleaners. À Pau, Marie-Florette, 35 ans, veuve, a grandi dans</t>
  </si>
  <si>
    <t>dit pour les Cleaners. À Pau, Marie-Florette, 35 ans, veuve, a gr</t>
  </si>
  <si>
    <t>Pau</t>
  </si>
  <si>
    <t>i inédit pour les Cleaners. À Pau, Marie-Florette, 35 ans, veuv</t>
  </si>
  <si>
    <t>Brive-La-Gaillarde</t>
  </si>
  <si>
    <t>À Brive-La-Gaillarde, Christophe, 49 ans, est prop</t>
  </si>
  <si>
    <t>À Brive-La-Gaillarde, Christophe, 49 ans, est propriétaire d'u</t>
  </si>
  <si>
    <t>Cleaners</t>
  </si>
  <si>
    <t>ents. Un défi inédit pour les Cleaners. À Pau, Marie-Florette, 35 an</t>
  </si>
  <si>
    <t>Léone</t>
  </si>
  <si>
    <t>À Toulouse, Léone et Audrey sont voisines de lo</t>
  </si>
  <si>
    <t>a contacté les Cleaners.... À Marseille, Michèle collectionne les pai</t>
  </si>
  <si>
    <t xml:space="preserve">À Toulouse, Léone et Audrey sont voisines de longue date </t>
  </si>
  <si>
    <t>les Cleaners.... À Marseille, Michèle collectionne les paires de ch</t>
  </si>
  <si>
    <t xml:space="preserve">se voit lorsqu'on compare son logement à celui d’Audrey. Pour aider </t>
  </si>
  <si>
    <t>mission, dans l’espoir que la brigade d’experts l’aide à trier et r</t>
  </si>
  <si>
    <t>À Toulouse, Léone et Audrey sont voisine</t>
  </si>
  <si>
    <t>es paires de chaussures, elle n’en possède pas moins de 800. E</t>
  </si>
  <si>
    <t>ompare son logement à celui d’Audrey. Pour aider sa voisine, Audre</t>
  </si>
  <si>
    <t>oisine, Audrey a contacté les Cleaners.... À Marseille, Michèle coll</t>
  </si>
  <si>
    <t>udrey. Pour aider sa voisine, Audrey a contacté les Cleaners.... À</t>
  </si>
  <si>
    <t xml:space="preserve">s le départ de ses 7 enfants, Léone a complément baissé les bras </t>
  </si>
  <si>
    <t>T'choupi à l'école</t>
  </si>
  <si>
    <t>e et le lapin... disparaît !! Voirplusmoins</t>
  </si>
  <si>
    <t xml:space="preserve">as faim pendant la nuit. Mais T'choupi referme alors mal la cage et </t>
  </si>
  <si>
    <t>ctivité de Medhi, T'choupi et Pilou décident d'aller nourrir le l</t>
  </si>
  <si>
    <t>Résumé La maîtresse a apporté son la</t>
  </si>
  <si>
    <t>r, avant l'activité de Medhi, T'choupi et Pilou décident d'aller nou</t>
  </si>
  <si>
    <t xml:space="preserve"> Le soir, avant l'activité de Medhi, T'choupi et Pilou décident d</t>
  </si>
  <si>
    <t xml:space="preserve">il est soudain très mauvais ! T'choupi et ses copains sont perdus : </t>
  </si>
  <si>
    <t>ue lui arrive-t-il ? En plus, Medhi se trompe dans les prénoms de</t>
  </si>
  <si>
    <t>Résumé Medhi a prévu un atelier basket auj</t>
  </si>
  <si>
    <t>ait pas celui qu'on croyait ? Voirplusmoins</t>
  </si>
  <si>
    <t>énoms des enfants...... Et si Medhi n'était pas celui qu'on croya</t>
  </si>
  <si>
    <t xml:space="preserve"> Mais lorsque vient son tour, T'choupi n'a pas très envie d'être le </t>
  </si>
  <si>
    <t>x bandés.... Une fois encore, T'choupi préfère regarder plutôt que p</t>
  </si>
  <si>
    <t>Colin-Maillard</t>
  </si>
  <si>
    <t>r ! Et les voilà qui jouent à Colin-Maillard ! Mais lorsque vient son tour</t>
  </si>
  <si>
    <t>T'choupi préfère regarder plutôt</t>
  </si>
  <si>
    <t>x bandés.... Une fois encore, T'choupi préfère regarder plutôt que participer. Et si T'choup</t>
  </si>
  <si>
    <t xml:space="preserve"> plutôt que participer. Et si T'choupi avait tout simplement... peur</t>
  </si>
  <si>
    <t>implement... peur du noir...? Voirplusmoins</t>
  </si>
  <si>
    <t>Mehdi</t>
  </si>
  <si>
    <t xml:space="preserve"> très envie d'être le chat... Mehdi invite alors les enfants à un</t>
  </si>
  <si>
    <t>r ! Et les voilà qui jouent à Colin-Maillard ! Mais lorsque vient</t>
  </si>
  <si>
    <t>Résumé Mehdi</t>
  </si>
  <si>
    <t>Résumé Mehdi propose aux enfants de s'amus</t>
  </si>
  <si>
    <t>Résumé T'choupi et Pilou espèrent fabriquer u</t>
  </si>
  <si>
    <t>Résumé T'</t>
  </si>
  <si>
    <t>Résumé T'choupi et Pilou espèrent fabri</t>
  </si>
  <si>
    <t>! Oublié le projet de cabane, T'choupi et Pilou sont très déçus. Ils</t>
  </si>
  <si>
    <t>nt elles aussi d'une cabane ! Voirplusmoins</t>
  </si>
  <si>
    <t xml:space="preserve">Résumé T'choupi et Pilou espèrent fabriquer une belle </t>
  </si>
  <si>
    <t>Naelle</t>
  </si>
  <si>
    <t>, il y a deux bébés, Fanny et Naelle, qui jouent sur le tapis ! Ou</t>
  </si>
  <si>
    <t xml:space="preserve">de chance, il y a deux bébés, Fanny et Naelle, qui jouent sur le </t>
  </si>
  <si>
    <t>projet de cabane, T'choupi et Pilou sont très déçus. Ils vont alo</t>
  </si>
  <si>
    <t>d'hui dans la cour. En effet, T'choupi et ses copains découvrent stu</t>
  </si>
  <si>
    <t>Fous de bonheur</t>
  </si>
  <si>
    <t>ain carrément à leur taille ! Fous de bonheur, ils investissent l'attractio</t>
  </si>
  <si>
    <t>s à canaliser les écoliers... Voirplusmoins</t>
  </si>
  <si>
    <t>Super 4</t>
  </si>
  <si>
    <t>Gene</t>
  </si>
  <si>
    <t>re une arme redoutable. Alex, Gene et leurs amis tentent de l'en</t>
  </si>
  <si>
    <t>Baron Noir</t>
  </si>
  <si>
    <t xml:space="preserve"> Gene pour sa mère, face à un Baron Noir qui n'aspire qu'à la vengeanc</t>
  </si>
  <si>
    <t>en faire une arme redoutable. Alex, Gene et leurs amis tentent d</t>
  </si>
  <si>
    <t>n dragon... très en colère... Voirplusmoins</t>
  </si>
  <si>
    <t>pour sa mère, face à un Baron Noir qui n'aspire qu'à la vengeanc</t>
  </si>
  <si>
    <t>Résumé Le Baron Noir s'apprête à enlever un bébé d</t>
  </si>
  <si>
    <t>vec le petit dragon qui prend Gene pour sa mère, face à un Baron</t>
  </si>
  <si>
    <t>Apollon le grillon et les drôles de petites bêtes (S1-E29)</t>
  </si>
  <si>
    <t>Carole la luciole</t>
  </si>
  <si>
    <t>Résumé Carole la luciole parle avec sa voix mais pas p</t>
  </si>
  <si>
    <t>Résumé Carole</t>
  </si>
  <si>
    <t>Résumé Carole la luciole parle avec sa voix</t>
  </si>
  <si>
    <t>Drpoles</t>
  </si>
  <si>
    <t xml:space="preserve">ette pour jouer des tours aux Drpoles de Petites Bêtes. Marguerite </t>
  </si>
  <si>
    <t>ert de sa baguette pour jouer des tours aux Drpoles de Petites Bêtes.</t>
  </si>
  <si>
    <t>rès nocif pour les lucioles ? Voirplusmoins  )</t>
  </si>
  <si>
    <t>Petites Bêtes</t>
  </si>
  <si>
    <t>ouer des tours aux Drpoles de Petites Bêtes. Marguerite ne reconnaît plus</t>
  </si>
  <si>
    <t>aux Drpoles de Petites Bêtes. Marguerite ne reconnaît plus son amie et</t>
  </si>
  <si>
    <t>Drpoles de Petites Bêtes</t>
  </si>
  <si>
    <t>ette pour jouer des tours aux Drpoles de Petites Bêtes. Marguerite ne reconnaît plus</t>
  </si>
  <si>
    <t>Sphinx</t>
  </si>
  <si>
    <t xml:space="preserve"> dans les roues... tandis que Sphinx, le chef des nuisibles, va l'</t>
  </si>
  <si>
    <t>lon et Marguerite rentrent au jardin après leur grand voyage. La r</t>
  </si>
  <si>
    <t xml:space="preserve"> des Drôles de Petites Bêtes… Voirplusmoins  )</t>
  </si>
  <si>
    <t>ux affaires de la ruche et du jardin mais Apollon se considère com</t>
  </si>
  <si>
    <t>Résumé Apollon et Marguerite rentrent au jar</t>
  </si>
  <si>
    <t>Huguette la guêpe</t>
  </si>
  <si>
    <t xml:space="preserve"> aimant amuser son entourage. Huguette la guêpe va tout faire pour lui mettre</t>
  </si>
  <si>
    <t>Huguette</t>
  </si>
  <si>
    <t xml:space="preserve"> aimant amuser son entourage. Huguette la guêpe va tout faire pour l</t>
  </si>
  <si>
    <t>Résumé Apollon</t>
  </si>
  <si>
    <t>Drôles de Petites Bêtes</t>
  </si>
  <si>
    <t xml:space="preserve"> trouver sa place au sein des Drôles de Petites Bêtes… Voirplusmoins  )</t>
  </si>
  <si>
    <t>de la ruche et du jardin mais Apollon se considère comme un farfelu</t>
  </si>
  <si>
    <t>Résumé Apollon et Marguerite rentrent au jardin après leur</t>
  </si>
  <si>
    <t>Nuisibles</t>
  </si>
  <si>
    <t>déjouer... les tricheries des Nuisibles… Voirplusmoins  )</t>
  </si>
  <si>
    <t>Léon le bourdon</t>
  </si>
  <si>
    <t>Résumé Léon le bourdon en a assez de se faire réveil</t>
  </si>
  <si>
    <t>e, préfère faire ses cartons. Apollon décide de jouer à sa place et</t>
  </si>
  <si>
    <t>les tricheries des Nuisibles… Voirplusmoins  )</t>
  </si>
  <si>
    <t xml:space="preserve">ire réveiller la nuit par les Nuisibles. Ceux-ci lui lancent un défi </t>
  </si>
  <si>
    <t xml:space="preserve">x-ci lui lancent un défi : Si Léon remporte une partie de golf, </t>
  </si>
  <si>
    <t>t encore pour... y arriver... Voirplusmoins  )</t>
  </si>
  <si>
    <t>Résumé Iris</t>
  </si>
  <si>
    <t>Résumé Iris, une jeune abeille, rêve d'êt</t>
  </si>
  <si>
    <t>beille, rêve d'être une star. Apollon accepte de la prendre dans so</t>
  </si>
  <si>
    <t>tre que Loulou, somnambule... Voirplusmoins  )</t>
  </si>
  <si>
    <t>Loulou pour son anniversaire. Apollon parvient à le réparer et prop</t>
  </si>
  <si>
    <t xml:space="preserve"> a saccagé le cadeau royal de Loulou. La nuit venue, il découvre a</t>
  </si>
  <si>
    <t>a reine Marguerite a offert à Loulou pour son anniversaire. Apollo</t>
  </si>
  <si>
    <t xml:space="preserve">... saccageur n'est autre que Loulou, somnambule... Voirplusmoins </t>
  </si>
  <si>
    <t>e le stylo plume que la reine Marguerite a offert à Loulou pour son an</t>
  </si>
  <si>
    <t>Résumé Quelqu'un a abîmé et jeté à l</t>
  </si>
  <si>
    <t>T'choupi interactif en LSF</t>
  </si>
  <si>
    <t>ses états, car sa mamie a mis Doudou dans la machine à laver. Pilo</t>
  </si>
  <si>
    <t>udou dans la machine à laver. Pilou et lui souhaitent l'en sortir</t>
  </si>
  <si>
    <t xml:space="preserve">T'choupi est dans tous ses états, car </t>
  </si>
  <si>
    <t>Dino Ranch (S1-E1)</t>
  </si>
  <si>
    <t>Dent-de-Foudre</t>
  </si>
  <si>
    <t>re perdus dans le canyon avec Dent-de-Foudre à leurs trousses, les rancher</t>
  </si>
  <si>
    <t>Milo (S1-E5)</t>
  </si>
  <si>
    <t>Lofty</t>
  </si>
  <si>
    <t>Milo, Lofty et Lark sont en route vers la</t>
  </si>
  <si>
    <t>Mila</t>
  </si>
  <si>
    <t>écieuses fraises spatiales de Mila. Cependant, avec tant de chos</t>
  </si>
  <si>
    <t>io a du mal à mener à bien la mission.</t>
  </si>
  <si>
    <t xml:space="preserve"> à explorer dans l'espace, le trio a du mal à mener à bien la mi</t>
  </si>
  <si>
    <t xml:space="preserve">Milo, Lofty et Lark sont en route vers la lune pour sauver les </t>
  </si>
  <si>
    <t>Lark</t>
  </si>
  <si>
    <t>Milo, Lofty et Lark sont en route vers la lune po</t>
  </si>
  <si>
    <t>lune</t>
  </si>
  <si>
    <t>et Lark sont en route vers la lune pour sauver les précieuses fr</t>
  </si>
  <si>
    <t>Milo</t>
  </si>
  <si>
    <t xml:space="preserve">Milo, Lofty et Lark sont en route </t>
  </si>
  <si>
    <t>Milo (S1-E33)</t>
  </si>
  <si>
    <t>Croc</t>
  </si>
  <si>
    <t>e Royal Cookbook de Crafty Mr Croc, ils finissent par essayer de</t>
  </si>
  <si>
    <t>Lorsque Milo, Lofty et Lark sont enrôlés pour protéger le</t>
  </si>
  <si>
    <t>Lorsque Milo, Lofty et Lark sont enrôlés p</t>
  </si>
  <si>
    <t>Crafty Mr Croc</t>
  </si>
  <si>
    <t>protéger le Royal Cookbook de Crafty Mr Croc, ils finissent par essayer de</t>
  </si>
  <si>
    <t>Royal Cookbook</t>
  </si>
  <si>
    <t>sont enrôlés pour protéger le Royal Cookbook de Crafty Mr Croc, ils finiss</t>
  </si>
  <si>
    <t>sont enrôlés pour protéger le Royal Cookbook de Crafty Mr Croc, i</t>
  </si>
  <si>
    <t xml:space="preserve">r de sauver également l'agent Stone. Le trio parfaitement adapté </t>
  </si>
  <si>
    <t>Lorsque Milo, Lofty et Lark sont enrôlés pour pro</t>
  </si>
  <si>
    <t>r également l'agent Stone. Le trio parfaitement adapté aura beso</t>
  </si>
  <si>
    <t>Lorsque Milo, Lofty et Lark s'occupent du cabinet dentair</t>
  </si>
  <si>
    <t>ccupent du cabinet dentaire d'Horatio, ils adorent s'assurer que pe</t>
  </si>
  <si>
    <t>Lorsque Milo, Lofty et Lark s'occupent du cabinet</t>
  </si>
  <si>
    <t xml:space="preserve">Lorsque Milo, Lofty et Lark s'occupent du </t>
  </si>
  <si>
    <t>le chapiteau pour divertir le public, mais le pauvre Milo est boul</t>
  </si>
  <si>
    <t>Milo, Lofty et Lark sont ravis d'e</t>
  </si>
  <si>
    <t>Milo, Lofty et Lark sont ravis d'entrer s</t>
  </si>
  <si>
    <t>Milo, Lofty et Lark sont ravis d'entrer sous le c</t>
  </si>
  <si>
    <t>out le monde se moque de lui. Horatio doit leur rappeler que rire e</t>
  </si>
  <si>
    <t>tir le public, mais le pauvre Milo est bouleversé quand il pense</t>
  </si>
  <si>
    <t>Avec ses amis, Milo, un chaton enthousiaste, déco</t>
  </si>
  <si>
    <t>Nella princesse chevalier (S1-E27)</t>
  </si>
  <si>
    <t>Hippogriffe</t>
  </si>
  <si>
    <t xml:space="preserve"> pris accidentellement pour l'Hippogriffe, un animal de légende.</t>
  </si>
  <si>
    <t>Clod</t>
  </si>
  <si>
    <t>Le soir d'Halloween, Clod est pris accidentellement pou</t>
  </si>
  <si>
    <t>Le soir d'Halloween, Clod est pris accidentelleme</t>
  </si>
  <si>
    <t>puisse être sacré Champion du Festival des Etincelles à sa place.</t>
  </si>
  <si>
    <t>Festival des Etincelles</t>
  </si>
  <si>
    <t>Trésor</t>
  </si>
  <si>
    <t>Trésor ne conçoit pas que Claude pui</t>
  </si>
  <si>
    <t>Champion du Festival des Etincelles</t>
  </si>
  <si>
    <t xml:space="preserve"> que Claude puisse être sacré Champion du Festival des Etincelles à sa place.</t>
  </si>
  <si>
    <t xml:space="preserve"> que Claude puisse être sacré Champion du Festival des Etincelles à </t>
  </si>
  <si>
    <t>Trésor ne conçoit pas que Claude puisse être sacré Champion du</t>
  </si>
  <si>
    <t xml:space="preserve"> Les épreuves du carnaval . Trésor ne conçoit pas que Claude pui</t>
  </si>
  <si>
    <t xml:space="preserve">puisse être sacré Champion du Festival des Etincelles à sa place. - </t>
  </si>
  <si>
    <t>Nella</t>
  </si>
  <si>
    <t>après-midi au bord de l'eau . Nella veut se baigner avec ses amis</t>
  </si>
  <si>
    <t>l . Trésor ne conçoit pas que Claude puisse être sacré Champion du</t>
  </si>
  <si>
    <t>Schpountzy</t>
  </si>
  <si>
    <t>se baigner avec ses amis mais Schpountzy n'arrive pas et une brume ros</t>
  </si>
  <si>
    <t>des Etincelles à sa place. -  Une après-midi au bord de l'eau .</t>
  </si>
  <si>
    <t>puisse être sacré Champion du Festival des Etincelles à sa place. -  Une après-midi</t>
  </si>
  <si>
    <t xml:space="preserve"> que Claude puisse être sacré Champion du Festival des Etincelles à sa place. -  Une après-midi</t>
  </si>
  <si>
    <t>Gus, le Chevalier Minus (S1-E51)</t>
  </si>
  <si>
    <t xml:space="preserve">, Droséra, jadis endormie par Merlin dans une grotte sous-marine. </t>
  </si>
  <si>
    <t>Droséra</t>
  </si>
  <si>
    <t xml:space="preserve"> à une créature malveillante, Droséra, jadis endormie par Merlin da</t>
  </si>
  <si>
    <t>Thibaut</t>
  </si>
  <si>
    <t>Thibaut a déterré accidentellement un</t>
  </si>
  <si>
    <t xml:space="preserve">r Merlin dans une grotte sous-marine. Craignant que Droséra ne se </t>
  </si>
  <si>
    <t>le à sa rencontre, tandis que Thibaut se charge de la mandragore...</t>
  </si>
  <si>
    <t>Gus</t>
  </si>
  <si>
    <t>t que Droséra ne se réveille, Gus file à sa rencontre, tandis q</t>
  </si>
  <si>
    <t>te sous-marine. Craignant que Droséra ne se réveille, Gus file à sa</t>
  </si>
  <si>
    <t xml:space="preserve"> un sort raté de Sacréemoche, Gus entend tout ce qu'elle confie</t>
  </si>
  <si>
    <t>Etoiles</t>
  </si>
  <si>
    <t>au, la précieuse baguette des Etoiles...</t>
  </si>
  <si>
    <t>t... voler au secours de Papi Merlin, Gus va lui apporter sur un p</t>
  </si>
  <si>
    <t>er au secours de Papi Merlin, Gus va lui apporter sur un platea</t>
  </si>
  <si>
    <t>Sacréemoche</t>
  </si>
  <si>
    <t>Grâce à un sort raté de Sacréemoche, Gus entend tout ce qu'elle c</t>
  </si>
  <si>
    <t>uvrant qu'elle est espionnée, Sacréemoche décide de lui tendre un piège</t>
  </si>
  <si>
    <t>Papi Merlin</t>
  </si>
  <si>
    <t>royant... voler au secours de Papi Merlin, Gus va lui apporter sur un p</t>
  </si>
  <si>
    <t>er des Ombres sur son dragon. Gus va réaliser qu'il n'aurait ja</t>
  </si>
  <si>
    <t>Gromoussu</t>
  </si>
  <si>
    <t>nter sur le dos d'un farouche Gromoussu pour gagner une course contre</t>
  </si>
  <si>
    <t>Gus s'est laissé entraîner dans u</t>
  </si>
  <si>
    <t>ourse contre le Chevalier des Ombres sur son dragon. Gus va réalis</t>
  </si>
  <si>
    <t>Réussir</t>
  </si>
  <si>
    <t>ner dans un défi impossible : Réussir à monter sur le dos d'un faro</t>
  </si>
  <si>
    <t>Chevalier des Ombres</t>
  </si>
  <si>
    <t>r gagner une course contre le Chevalier des Ombres sur son dragon. Gus va réalis</t>
  </si>
  <si>
    <t>Donjon des Ombres</t>
  </si>
  <si>
    <t>Aidé du fantôme, Gus fonce au Donjon des Ombres pour empêcher la catastrophe.</t>
  </si>
  <si>
    <t>ui échapper. Aidé du fantôme, Gus fonce au Donjon des Ombres po</t>
  </si>
  <si>
    <t>de son aide. Le Chevalier des Ombres a réussi à mettre la main sur</t>
  </si>
  <si>
    <t xml:space="preserve"> qui a besoin de son aide. Le Chevalier des Ombres a réussi à mettre la main sur</t>
  </si>
  <si>
    <t>ers alors qu'il n'y en a pas, Gus n'est pas pris au sérieux lor</t>
  </si>
  <si>
    <t>Charlotte aux fraises et le monstre d'automne</t>
  </si>
  <si>
    <t>Fraises</t>
  </si>
  <si>
    <t>fête automnale, Charlotte aux Fraises et ses amis doivent surmonter</t>
  </si>
  <si>
    <t>Charlotte aux Fraises</t>
  </si>
  <si>
    <t>e gâcher leur fête automnale, Charlotte aux Fraises et ses amis doivent surmonter</t>
  </si>
  <si>
    <t>e gâcher leur fête automnale, Charlotte aux Fraises et ses amis doive</t>
  </si>
  <si>
    <t>Oum le dauphin blanc (S1-E5)</t>
  </si>
  <si>
    <t>Auru</t>
  </si>
  <si>
    <t>paraître à sa guise. Alors qu'Auru pense à une supercherie, Yann</t>
  </si>
  <si>
    <t>Lors d'une plongée, Yann et ses amis découvrent un mys</t>
  </si>
  <si>
    <t>Auru pense à une supercherie, Yann et Timéti mènent l'enquête po</t>
  </si>
  <si>
    <t>Timéti</t>
  </si>
  <si>
    <t>se à une supercherie, Yann et Timéti mènent l'enquête pour découvr</t>
  </si>
  <si>
    <t>Oum le dauphin blanc (S2-E1)</t>
  </si>
  <si>
    <t xml:space="preserve"> vieilles connaissances comme Igor, Rosie, Petit Oum et sa mère </t>
  </si>
  <si>
    <t>Rosie</t>
  </si>
  <si>
    <t>les connaissances comme Igor, Rosie, Petit Oum et sa mère sont là</t>
  </si>
  <si>
    <t>t-il venu pour Oum de quitter Yann ?  )</t>
  </si>
  <si>
    <t>Oum</t>
  </si>
  <si>
    <t>lque chose... et comptent sur Oum pour les guider vers d'autres</t>
  </si>
  <si>
    <t>Petit Oum</t>
  </si>
  <si>
    <t>naissances comme Igor, Rosie, Petit Oum et sa mère sont là. Passée la</t>
  </si>
  <si>
    <t>s...Le temps est-il venu pour Oum de quitter Yann ?  )</t>
  </si>
  <si>
    <t>Passée</t>
  </si>
  <si>
    <t>Petit Oum et sa mère sont là. Passée la joie des retrouvailles, l'</t>
  </si>
  <si>
    <t>t réunis pour rendre visite à Oum. De vieilles connaissances co</t>
  </si>
  <si>
    <t>Yann et ses amis découvrent stupéf</t>
  </si>
  <si>
    <t>Yann ?</t>
  </si>
  <si>
    <t>Van Krook</t>
  </si>
  <si>
    <t>ses amis sur les activités de Van Krook. S'ils parviennent à sauver l</t>
  </si>
  <si>
    <t>Yann n'arrive pas à se remettre du</t>
  </si>
  <si>
    <t>pas à se remettre du départ d'Oum. Refusant la fatalité, il déc</t>
  </si>
  <si>
    <t>nt à sauver les fonds marins, Oum et les autres dauphins revien</t>
  </si>
  <si>
    <t>Robinsons</t>
  </si>
  <si>
    <t>st pas si facile de jouer les Robinsons. Au village, on commence terr</t>
  </si>
  <si>
    <t>a entend le brillant récit de Yann qui a passé une semaine seule</t>
  </si>
  <si>
    <t>Quand Marina entend le brillant récit de Y</t>
  </si>
  <si>
    <t>Le ranch (S1-E11)</t>
  </si>
  <si>
    <t>Mistral</t>
  </si>
  <si>
    <t>n gite improvisé pour abriter Mistral, ainsi... que d'autres chevau</t>
  </si>
  <si>
    <t>, pour que Léna puisse garder Mistral, un cheval qu'elle a sauvé ma</t>
  </si>
  <si>
    <t>Léna</t>
  </si>
  <si>
    <t>ssionnés de chevaux, pour que Léna puisse garder Mistral, un che</t>
  </si>
  <si>
    <t>ombat de Léna et de ses amis, Angelo, Anaïs et Hugo, quatre adoles</t>
  </si>
  <si>
    <t>Le combat de Léna et de ses amis, Angelo, Anaïs</t>
  </si>
  <si>
    <t>de ses amis, Angelo, Anaïs et Hugo, quatre adolescents passionné</t>
  </si>
  <si>
    <t xml:space="preserve"> Léna et de ses amis, Angelo, Anaïs et Hugo, quatre adolescents p</t>
  </si>
  <si>
    <t>Barbie Dreamhouse Adventures (S4-E7)</t>
  </si>
  <si>
    <t xml:space="preserve">Pour l'anniversaire de Chelsea, Barbie et ses amies tentent </t>
  </si>
  <si>
    <t>ur l'anniversaire de Chelsea, Barbie et ses amies tentent de décou</t>
  </si>
  <si>
    <t>Barbie Dreamhouse Adventures (S3-E5)</t>
  </si>
  <si>
    <t>es parents, en déplacement en Suisse, Barbie et ses amis transform</t>
  </si>
  <si>
    <t>de Rêve en maison hantée pour Halloween. Frissons garantis.</t>
  </si>
  <si>
    <t>ts, en déplacement en Suisse, Barbie et ses amis transforment la M</t>
  </si>
  <si>
    <t>Maison de Rêve</t>
  </si>
  <si>
    <t>e et ses amis transforment la Maison de Rêve en maison hantée pour Hallowe</t>
  </si>
  <si>
    <t>sforment la Maison de Rêve en maison hantée pour Halloween. Frisso</t>
  </si>
  <si>
    <t>Frissons garantis</t>
  </si>
  <si>
    <t>maison hantée pour Halloween. Frissons garantis.</t>
  </si>
  <si>
    <t>e et ses amis transforment la Maison de Rêve en maison hantée pour</t>
  </si>
  <si>
    <t>Barbie Mariposa et ses amies les fées papillons</t>
  </si>
  <si>
    <t>c ses amis à Flutterfield, un Etat protégé par les rayons magiqu</t>
  </si>
  <si>
    <t xml:space="preserve"> lumière vont se faner car Sa Majesté a été empoisonnée par la crue</t>
  </si>
  <si>
    <t>Sa Majesté</t>
  </si>
  <si>
    <t>tte lumière vont se faner car Sa Majesté a été empoisonnée par la crue</t>
  </si>
  <si>
    <t>Mariposa</t>
  </si>
  <si>
    <t>Mariposa, une fée-papillon, vit avec s</t>
  </si>
  <si>
    <t xml:space="preserve"> sorcière Henna. Le prince et Mariposa doivent trouver... un antidot</t>
  </si>
  <si>
    <t>Henna</t>
  </si>
  <si>
    <t>onnée par la cruelle sorcière Henna. Le prince et Mariposa doiven</t>
  </si>
  <si>
    <t>Flutterfield</t>
  </si>
  <si>
    <t>papillon, vit avec ses amis à Flutterfield, un Etat protégé par les rayo</t>
  </si>
  <si>
    <t>Spirit : au galop en toute liberté (S5-E4)</t>
  </si>
  <si>
    <t>Lucky</t>
  </si>
  <si>
    <t>Lucky qui veut suivre les traces de</t>
  </si>
  <si>
    <t>Javier</t>
  </si>
  <si>
    <t>de voltige aux côtés du jeune Javier.</t>
  </si>
  <si>
    <t>Lucky pour le retrouver</t>
  </si>
  <si>
    <t>le disparaît mystérieusement. Lucky pour le retrouver, s'inspire d'un de ses livres</t>
  </si>
  <si>
    <t>Agibaëlle</t>
  </si>
  <si>
    <t>Le gâteau aux cerises d'Agibaëlle disparaît mystérieusement. Lu</t>
  </si>
  <si>
    <t>Julian</t>
  </si>
  <si>
    <t>asse au trésor est organisée, Julian parie une journée de corvées.</t>
  </si>
  <si>
    <t>Le ranch (S2-E20)</t>
  </si>
  <si>
    <t>Marie-Pierre, qui dirige l'association  La</t>
  </si>
  <si>
    <t>Marie-Pierre</t>
  </si>
  <si>
    <t>ible de toucher un très large public...</t>
  </si>
  <si>
    <t>Marie-Pierre, qui dirige l'association  La Clé des champs , fait app</t>
  </si>
  <si>
    <t>Clé des champs , fait appel à Léna et ses amis. Elle a besoin d'</t>
  </si>
  <si>
    <t>Marie-Pierre, qui dirige l'associat</t>
  </si>
  <si>
    <t>La Clé des champs</t>
  </si>
  <si>
    <t>re, qui dirige l'association  La Clé des champs , fait appel à Léna et ses am</t>
  </si>
  <si>
    <t>Furieuse</t>
  </si>
  <si>
    <t>rents, est verte de jalousie. Furieuse, elle arrange un mauvais coup</t>
  </si>
  <si>
    <t>tourne un reportage au ranch. Samantha, qui avait proposé de prendre</t>
  </si>
  <si>
    <t>Léna et ses amis gardiennent une j</t>
  </si>
  <si>
    <t>H2O, l'île des sirènes</t>
  </si>
  <si>
    <t>Dolphin City</t>
  </si>
  <si>
    <t>anique parmi les habitants de Dolphin City...</t>
  </si>
  <si>
    <t>Burke, le requin-marteau, s'est cas</t>
  </si>
  <si>
    <t>armi les habitants de Dolphin City...</t>
  </si>
  <si>
    <t>Maotou</t>
  </si>
  <si>
    <t>ande compétition se prépare à Maotou. Yann recueille un petit poul</t>
  </si>
  <si>
    <t>pétition se prépare à Maotou. Yann recueille un petit poulpe ble</t>
  </si>
  <si>
    <t>chamane Ramana</t>
  </si>
  <si>
    <t>tarde à arriver, on confie au chamane Ramana la tâche d'implorer les dieux</t>
  </si>
  <si>
    <t>Ramana</t>
  </si>
  <si>
    <t>arriver, on confie au chamane Ramana la tâche d'implorer les dieux</t>
  </si>
  <si>
    <t>de la foudre et, étrangement, Oum n'est plus tout à fait le mêm</t>
  </si>
  <si>
    <t xml:space="preserve"> le même depuis qu'il a sauvé Yann d'un éclair...  )</t>
  </si>
  <si>
    <t>ui va semer la désolation sur Maotou. Yann n'y croit pas, mais qua</t>
  </si>
  <si>
    <t xml:space="preserve">mer la désolation sur Maotou. Yann n'y croit pas, mais quand il </t>
  </si>
  <si>
    <t>d'un dîner festif chez Maeva, Auru prononce un nom tabou. Tout l</t>
  </si>
  <si>
    <t>Maeva</t>
  </si>
  <si>
    <t xml:space="preserve">Lors d'un dîner festif chez Maeva, Auru prononce un nom tabou. </t>
  </si>
  <si>
    <t>romis de passer du temps avec Marina. Il va faire croire à sa sœur</t>
  </si>
  <si>
    <t>uit de passer la journée avec Timéti, mais il a oublié qu'il avait</t>
  </si>
  <si>
    <t>Yann se réjouit de passer la journ</t>
  </si>
  <si>
    <t>LoliRock (S2-E6)</t>
  </si>
  <si>
    <t>LoliRock</t>
  </si>
  <si>
    <t xml:space="preserve"> intègre le groupe de musique LoliRock. Un nouveau monde, fait de mu</t>
  </si>
  <si>
    <t>Le souci permanent d'Iris, une adolescente à la voix ex</t>
  </si>
  <si>
    <t>Spirit : au galop en toute liberté (S2-E1)</t>
  </si>
  <si>
    <t>it peu à peu à la ferme. Mais Lucky semble s'ennuyer sans son che</t>
  </si>
  <si>
    <t>Winthrop</t>
  </si>
  <si>
    <t xml:space="preserve">ne fille décide alors d'aider Winthrop, qui est immobilisé, à tenir </t>
  </si>
  <si>
    <t>Spirit</t>
  </si>
  <si>
    <t xml:space="preserve">Spirit blessé se rétablit peu à peu </t>
  </si>
  <si>
    <t>ui est immobilisé, à tenir sa boutique. Malheureusement les résultat</t>
  </si>
  <si>
    <t>Lucky décide d'organiser une grande</t>
  </si>
  <si>
    <t>Far West</t>
  </si>
  <si>
    <t xml:space="preserve">rse à cheval très répandue au Far West. Mais c'est sans compter sur </t>
  </si>
  <si>
    <t>Alien</t>
  </si>
  <si>
    <t xml:space="preserve">Alien un comportement étrange : il </t>
  </si>
  <si>
    <t>rennent pour des virus. Selon Gene, il n'y a qu'une solution : i</t>
  </si>
  <si>
    <t>Technopolis</t>
  </si>
  <si>
    <t>ne solution : il faut aller à Technopolis prouver aux Cleanos qu'ils se</t>
  </si>
  <si>
    <t>Cleanos</t>
  </si>
  <si>
    <t>ler à Technopolis prouver aux Cleanos qu'ils se trompent...</t>
  </si>
  <si>
    <t xml:space="preserve"> poursuivis par des robots de Technopolis, qui les prennent pour des vi</t>
  </si>
  <si>
    <t>Barbe de Requin</t>
  </si>
  <si>
    <t>Barbe de Requin et ses pirates sont poursuivi</t>
  </si>
  <si>
    <t xml:space="preserve"> Pirates ! Se pourrait-il que Barbe de Requin soit derrière ces attaques ? </t>
  </si>
  <si>
    <t>Roi Kenric</t>
  </si>
  <si>
    <t>agons attaquent le château du Roi Kenric. ! Que faire face à cette arm</t>
  </si>
  <si>
    <t>leur repaire... Le volcan des Pirates ! Se pourrait-il que Barbe de</t>
  </si>
  <si>
    <t>Requin</t>
  </si>
  <si>
    <t xml:space="preserve">! Se pourrait-il que Barbe de Requin soit derrière ces attaques ? </t>
  </si>
  <si>
    <t>Pirates !</t>
  </si>
  <si>
    <t>leur repaire... Le volcan des Pirates ! Se pourrait-il que Barbe de R</t>
  </si>
  <si>
    <t>château du Roi Kenric</t>
  </si>
  <si>
    <t>sumé Des dragons attaquent le château du Roi Kenric. ! Que faire face à cette arm</t>
  </si>
  <si>
    <t>se pas vraiment de dragons... Voirplusmoins</t>
  </si>
  <si>
    <t>Barbe</t>
  </si>
  <si>
    <t xml:space="preserve"> Pirates ! Se pourrait-il que Barbe de Requin soit derrière ces a</t>
  </si>
  <si>
    <t xml:space="preserve">ric. ! Que faire face à cette armée de monstres cracheurs de feu </t>
  </si>
  <si>
    <t>e monstres cracheurs de feu ? Alex et ses amis parviennent à les</t>
  </si>
  <si>
    <t xml:space="preserve">s semaines comme le pensaient Marguerite et Loulou. Or le pou n'a pas </t>
  </si>
  <si>
    <t>t l'affolement à la ruche car Apollon a découvert que la reine de l</t>
  </si>
  <si>
    <t>Mireille</t>
  </si>
  <si>
    <t>inadvertance il grignote chez Mireille des plantes qui ont le pouvoi</t>
  </si>
  <si>
    <t>le pouvoir de faire dormir... Voirplusmoins  )</t>
  </si>
  <si>
    <t>me le pensaient Marguerite et Loulou. Or le pou n'a pas fini la pe</t>
  </si>
  <si>
    <t xml:space="preserve"> son histoire et non celle de Sphinx... Voirplusmoins  )</t>
  </si>
  <si>
    <t>Résumé Au jardin, Sphinx se moque de Loulou qui endort</t>
  </si>
  <si>
    <t>Au jardin, Sphinx se moque de Loulou qui endort les petites abeill</t>
  </si>
  <si>
    <t>s avec de vieux contes. Vexé, Loulou lui lance un défi : puisqu'il</t>
  </si>
  <si>
    <t>ire et non celle de Sphinx... Voirplusmoins  )</t>
  </si>
  <si>
    <t>Vexé</t>
  </si>
  <si>
    <t>beilles avec de vieux contes. Vexé, Loulou lui lance un défi : p</t>
  </si>
  <si>
    <t xml:space="preserve">puisqu'il semble si doué, que Sphinx prépare une histoire pour la </t>
  </si>
  <si>
    <t>Résumé Au jardin, Sphinx se moque de Loulou qu</t>
  </si>
  <si>
    <t>oire pour la veillée du soir. Sphinx a une histoire toute trouvée,</t>
  </si>
  <si>
    <t xml:space="preserve"> histoire toute trouvée, mais Krypton s'en mêle et prétend que c'es</t>
  </si>
  <si>
    <t>e royal alors que Belle... et Léon sont tellement plus doués. Ma</t>
  </si>
  <si>
    <t>Résumé Apollon recherche des acteurs pour of</t>
  </si>
  <si>
    <t>Krypton les rôles principaux. Loulou est épouvanté car les élus of</t>
  </si>
  <si>
    <t>guerite, qui refuse d'imposer Belle et Léon à son grillon favori,</t>
  </si>
  <si>
    <t>ble du couple royal alors que Belle... et Léon sont tellement plu</t>
  </si>
  <si>
    <t>u et, à la surprise générale, Apollon donne à Huguette et Krypton l</t>
  </si>
  <si>
    <t>qui refuse d'imposer Belle et Léon à son grillon favori, a une i</t>
  </si>
  <si>
    <t>tre tout le monde d'accord... Voirplusmoins  )</t>
  </si>
  <si>
    <t>on sont tellement plus doués. Marguerite, qui refuse d'imposer Belle e</t>
  </si>
  <si>
    <t>ise générale, Apollon donne à Huguette et Krypton les rôles principa</t>
  </si>
  <si>
    <t>che des acteurs pour offrir à Marguerite une inoubliable représentatio</t>
  </si>
  <si>
    <t xml:space="preserve">, Apollon donne à Huguette et Krypton les rôles principaux. Loulou </t>
  </si>
  <si>
    <t>Résumé Séneçon</t>
  </si>
  <si>
    <t>Résumé Séneçon, à qui Loulou, parti en vacan</t>
  </si>
  <si>
    <t>anisée avec l'aide d'Apollon, Marguerite et quelques volontaires, le f</t>
  </si>
  <si>
    <t xml:space="preserve">Résumé Séneçon, à qui Loulou, parti en vacances, a confié </t>
  </si>
  <si>
    <t>e est démasqué : il s'agit de Loulou ! Le chambellan s'est rendu c</t>
  </si>
  <si>
    <t>as osé l'avouer à la reine... Voirplusmoins  )</t>
  </si>
  <si>
    <t>hasse organisée avec l'aide d'Apollon, Marguerite et quelques volon</t>
  </si>
  <si>
    <t>Je peux le faire !</t>
  </si>
  <si>
    <t>Fred Mompo</t>
  </si>
  <si>
    <t>on quotidien. Tous les jours, Fred Mompo, Mister Univers à 5 reprises,</t>
  </si>
  <si>
    <t>Univers</t>
  </si>
  <si>
    <t>les jours, Fred Mompo, Mister Univers à 5 reprises, nous montre, av</t>
  </si>
  <si>
    <t>Mister Univers</t>
  </si>
  <si>
    <t>. Tous les jours, Fred Mompo, Mister Univers à 5 reprises, nous montre, av</t>
  </si>
  <si>
    <t xml:space="preserve">pour éviter tout cela ! Avec  Je peux le faire ! , chaque téléspectateur, peu </t>
  </si>
  <si>
    <t>Les douze coups de Noël</t>
  </si>
  <si>
    <t>Daniel Jacob Forsythe</t>
  </si>
  <si>
    <t xml:space="preserve">ente d'une auberge hantée par Daniel Jacob Forsythe, un homme assassiné en 1920. </t>
  </si>
  <si>
    <t>Kate Jordan</t>
  </si>
  <si>
    <t xml:space="preserve">Kate Jordan, avocate, accepte de prendre </t>
  </si>
  <si>
    <t xml:space="preserve"> particulier : la vente d'une auberge hantée par Daniel Jacob Forsy</t>
  </si>
  <si>
    <t>chaque année, à l'approche de Noël, celui-ci redevient humain pe</t>
  </si>
  <si>
    <t>Il était une fois à Castlebury</t>
  </si>
  <si>
    <t>Maddie</t>
  </si>
  <si>
    <t>femme s'occupe de ses neveux, Maddie et Milo. Un jour, elle a la s</t>
  </si>
  <si>
    <t>, à venir passer les fêtes de Noël au château. Le duc souhaite p</t>
  </si>
  <si>
    <t>ville américaine de Buffalo</t>
  </si>
  <si>
    <t>Habitante de la petite ville américaine de Buffalo, Julie rêve de contrées loint</t>
  </si>
  <si>
    <t>duc de Castlebury</t>
  </si>
  <si>
    <t>onviée par le majordome... du duc de Castlebury, une ville située à la fronti</t>
  </si>
  <si>
    <t>Liechtenstein</t>
  </si>
  <si>
    <t xml:space="preserve">ille située à la frontière du Liechtenstein, à venir passer les fêtes de </t>
  </si>
  <si>
    <t xml:space="preserve"> ville américaine de Buffalo, Julie rêve de contrées lointaines d</t>
  </si>
  <si>
    <t xml:space="preserve">cupe de ses neveux, Maddie et Milo. Un jour, elle a la surprise </t>
  </si>
  <si>
    <t>la petite ville américaine de Buffalo, Julie rêve de contrées loint</t>
  </si>
  <si>
    <t>r passer les fêtes de Noël au château. Le duc souhaite passer du te</t>
  </si>
  <si>
    <t>Mon prince de Noël</t>
  </si>
  <si>
    <t>Madelvia</t>
  </si>
  <si>
    <t>xander, le prince héritier de Madelvia. Samantha se demande... si, e</t>
  </si>
  <si>
    <t>our aller passer les fêtes de Noël dans sa ville natale. Elle es</t>
  </si>
  <si>
    <t xml:space="preserve"> si, en dépit de tout l’amour qu’elle lui porte, elle est prête</t>
  </si>
  <si>
    <t xml:space="preserve"> prince héritier de Madelvia. Samantha se demande... si, en dépit de</t>
  </si>
  <si>
    <t>Alexander</t>
  </si>
  <si>
    <t xml:space="preserve"> dernier s'avère être en fait Alexander, le prince héritier de Madelv</t>
  </si>
  <si>
    <t>Samantha, une enseignante à New York, profite des vacances pour al</t>
  </si>
  <si>
    <t>t rejointe par son petit ami, Alex. La jeune femme apprend bient</t>
  </si>
  <si>
    <t xml:space="preserve">Samantha, une enseignante à New York, </t>
  </si>
  <si>
    <t>Coup de foudre pour l'apprenti du Père Noël</t>
  </si>
  <si>
    <t>lui rendre foi en l’esprit de Noël et la convaincre que sa génér</t>
  </si>
  <si>
    <t>Charity Jones</t>
  </si>
  <si>
    <t>te au «Times Square Journal», Charity Jones est chargée d’écrire un artic</t>
  </si>
  <si>
    <t>Erik Gallagher</t>
  </si>
  <si>
    <t>argée d’écrire un article sur Erik Gallagher, le fondateur d’une associati</t>
  </si>
  <si>
    <t>Gallagher, le fondateur d’une association caritative offrant de nombreu</t>
  </si>
  <si>
    <t>Journaliste au «Times Square Journal», Charity Jones est c</t>
  </si>
  <si>
    <t>Times Square Journal</t>
  </si>
  <si>
    <t>Journaliste au «Times Square Journal», Charity Jones est chargée d</t>
  </si>
  <si>
    <t>Hercule Poirot (S1-E5)</t>
  </si>
  <si>
    <t>Hastings</t>
  </si>
  <si>
    <t xml:space="preserve">Hercule Poirot et Hastings sont en vacances sur la côte </t>
  </si>
  <si>
    <t xml:space="preserve">Hercule Poirot et Hastings sont en vacances </t>
  </si>
  <si>
    <t>Buckley</t>
  </si>
  <si>
    <t>issance de la ravissante miss Buckley, propriétaire d'une grande ma</t>
  </si>
  <si>
    <t>Poirot</t>
  </si>
  <si>
    <t xml:space="preserve">des tentatives de meurtre.... Poirot, qui n'est pas insensible au </t>
  </si>
  <si>
    <t>ey, propriétaire d'une grande maison où elle a invité des amis. De</t>
  </si>
  <si>
    <t>Hercule Poirot (S13-E5)</t>
  </si>
  <si>
    <t>capitaine Hastings</t>
  </si>
  <si>
    <t>e démasquer, il fait venir le capitaine Hastings. IMDB: An ailing Poirot retur</t>
  </si>
  <si>
    <t>Styles Court</t>
  </si>
  <si>
    <t>rcule Poirot s'est installé à Styles Court, où il avait résolu sa premiè</t>
  </si>
  <si>
    <t>An ailing Poirot returns to Styles with Hastings</t>
  </si>
  <si>
    <t xml:space="preserve"> le capitaine Hastings. IMDB: An ailing Poirot returns to Styles with Hastings nearly three decades after so</t>
  </si>
  <si>
    <t>r, il fait venir le capitaine Hastings. IMDB: An ailing Poirot retur</t>
  </si>
  <si>
    <t>ine Hastings. IMDB: An ailing Poirot returns to Styles with Hastin</t>
  </si>
  <si>
    <t xml:space="preserve"> venir le capitaine Hastings. IMDB: An ailing Poirot returns to </t>
  </si>
  <si>
    <t>déplacer en fauteuil roulant, Hercule Poirot s'est installé à Styles Court</t>
  </si>
  <si>
    <t>to Styles with</t>
  </si>
  <si>
    <t>MDB: An ailing Poirot returns to Styles with Hastings nearly three decades</t>
  </si>
  <si>
    <t>de nouveau un meurtrier. Mais Poirot ne connaît... pas son identit</t>
  </si>
  <si>
    <t>Poirot returns to Styles with Hastings nearly three decades after so</t>
  </si>
  <si>
    <t>Hercule Poirot (S12-E2)</t>
  </si>
  <si>
    <t>Madame Drake</t>
  </si>
  <si>
    <t>A l'occasion d'Halloween, Madame Drake organise une grande fête à la</t>
  </si>
  <si>
    <t>During a village's Hallowe'</t>
  </si>
  <si>
    <t xml:space="preserve"> confondre le coupable. IMDB: During a village's Hallowe'en party, a young girl boasts </t>
  </si>
  <si>
    <t>Madame Oliver</t>
  </si>
  <si>
    <t xml:space="preserve"> affectée par cette tragédie, Madame Oliver sollicite les services du dét</t>
  </si>
  <si>
    <t>fs, la petite Joyce affirme à Madame Oliver qu'elle a déjà assisté à un v</t>
  </si>
  <si>
    <t>A l'occasion d'Halloween, Madame Drake organise une gr</t>
  </si>
  <si>
    <t>s services du détective privé Hercule Poirot pour confondre le coupable. I</t>
  </si>
  <si>
    <t>Joyce</t>
  </si>
  <si>
    <t>nt des préparatifs, la petite Joyce affirme à Madame Oliver qu'el</t>
  </si>
  <si>
    <t>t pour confondre le coupable. IMDB: During a village's Hallowe'e</t>
  </si>
  <si>
    <t>Drake</t>
  </si>
  <si>
    <t>'occasion d'Halloween, Madame Drake organise une grande fête à la</t>
  </si>
  <si>
    <t>During</t>
  </si>
  <si>
    <t xml:space="preserve"> confondre le coupable. IMDB: During a village's Hallowe'en party,</t>
  </si>
  <si>
    <t>ée par cette tragédie, Madame Oliver sollicite les services du dét</t>
  </si>
  <si>
    <t>petite Joyce affirme à Madame Oliver qu'elle a déjà assisté à un v</t>
  </si>
  <si>
    <t>us tard, le corps sans vie de Joyce est retrouvé dans la biblioth</t>
  </si>
  <si>
    <t>de Joyce est retrouvé dans la bibliothèque. Très affectée par cette trag</t>
  </si>
  <si>
    <t>Quotidien, première partie</t>
  </si>
  <si>
    <t>Retrouvez le meilleur de l'émission.</t>
  </si>
  <si>
    <t>Quotidien, deuxième partie</t>
  </si>
  <si>
    <t>Quotidien</t>
  </si>
  <si>
    <t>Un Indien dans la ville</t>
  </si>
  <si>
    <t>Stéphane Marchado</t>
  </si>
  <si>
    <t>lotte souhaite se marier avec Stéphane Marchado, spécialiste des marchés asia</t>
  </si>
  <si>
    <t xml:space="preserve"> qui vit depuis treize ans en Amazonie. Pour accélérer les choses, i</t>
  </si>
  <si>
    <t>La belle Charlotte souhaite se marier avec Stéph</t>
  </si>
  <si>
    <t>i a été élevé par une tribu d'Indiens. Il ramène son fils à Paris.</t>
  </si>
  <si>
    <t>Indiens. Il ramène son fils à Paris.</t>
  </si>
  <si>
    <t>Mimi-Siku</t>
  </si>
  <si>
    <t xml:space="preserve"> stupeur qu'il est le père de Mimi-Siku, qui a été élevé par une trib</t>
  </si>
  <si>
    <t>ormalités de son divorce avec Patricia, qui vit depuis treize ans en</t>
  </si>
  <si>
    <t>90' Enquêtes</t>
  </si>
  <si>
    <t>Enquêtes Saison 14Déchets</t>
  </si>
  <si>
    <t>Résumé 90' Enquêtes Saison 14Déchets, nuisibles, logements vétuste</t>
  </si>
  <si>
    <t xml:space="preserve"> vétustes : le scandale de la France insalubre Pollution, déchets </t>
  </si>
  <si>
    <t>erturber le quotidien si rien n’est fait pour y remédier. Part</t>
  </si>
  <si>
    <t>logements</t>
  </si>
  <si>
    <t>riétaire. Enfin, le nombre de logements insalubres connaît une inquié</t>
  </si>
  <si>
    <t>Installées</t>
  </si>
  <si>
    <t xml:space="preserve"> de lit constituent un fléau. Installées dans une habitation, elles su</t>
  </si>
  <si>
    <t>Résumé 90' Enquêtes Saison 14Déchets</t>
  </si>
  <si>
    <t>Résumé 90' Enquêtes Saison 14Déchets, nuisibles, logemen</t>
  </si>
  <si>
    <t>Pollution</t>
  </si>
  <si>
    <t>andale de la France insalubre Pollution, déchets et nuisibles peuvent</t>
  </si>
  <si>
    <t xml:space="preserve"> Saison 14Déchets, nuisibles, logements vétustes : le scandale de la </t>
  </si>
  <si>
    <t>Ia ora na Pacific</t>
  </si>
  <si>
    <t>grand Pacifique</t>
  </si>
  <si>
    <t>t connaitre de l'actualité du grand Pacifique</t>
  </si>
  <si>
    <t xml:space="preserve">Emission sous titrée en français pour </t>
  </si>
  <si>
    <t>Exposition Tiki</t>
  </si>
  <si>
    <t>Tiki</t>
  </si>
  <si>
    <t>Le Tiki, réceptacle des croyances, mé</t>
  </si>
  <si>
    <t>Ia ora na !</t>
  </si>
  <si>
    <t>Ia Ora Na !</t>
  </si>
  <si>
    <t>Ia Ora Na ! est votre nouvelle émission d</t>
  </si>
  <si>
    <t>Polynésie</t>
  </si>
  <si>
    <t>ser le secteur touristique en Polynésie. Son but est d'impliquer la p</t>
  </si>
  <si>
    <t>Ia Ora Na</t>
  </si>
  <si>
    <t>Ia Ora Na ! est votre nouvelle émission</t>
  </si>
  <si>
    <t>A rave na : Explorez</t>
  </si>
  <si>
    <t>Tahiti</t>
  </si>
  <si>
    <t>A la découverte de Tahiti et des îles.</t>
  </si>
  <si>
    <t>Heiva i Tahiti</t>
  </si>
  <si>
    <t>To'ata</t>
  </si>
  <si>
    <t>ahiti est enfin de retour sur To'ata. Pour l'édition 2023, la plac</t>
  </si>
  <si>
    <t>Le Heiva i Tahiti est enfin de retour sur To'at</t>
  </si>
  <si>
    <t>Tatou</t>
  </si>
  <si>
    <t>Tiare Nui Pahuiri-Philippon</t>
  </si>
  <si>
    <t>l et culturel. Présentation : Tiare Nui Pahuiri-Philippon</t>
  </si>
  <si>
    <t>Clips</t>
  </si>
  <si>
    <t>Retrouvez votre clip polynésien.</t>
  </si>
  <si>
    <t>Porinetia</t>
  </si>
  <si>
    <t>Porinetia vous présente des portraits o</t>
  </si>
  <si>
    <t>Polynésie française</t>
  </si>
  <si>
    <t>es différents archipels de la Polynésie française.</t>
  </si>
  <si>
    <t>Le Centre des Métiers d'Art fête ses 40 ans</t>
  </si>
  <si>
    <t>Philippe Aukara</t>
  </si>
  <si>
    <t xml:space="preserve">Portrait du tatoueur Philippe Aukara, formé au centre des métiers </t>
  </si>
  <si>
    <t>Hiro'a</t>
  </si>
  <si>
    <t>mages d'archives, c'est cette association qui donne son intérêt à l'émi</t>
  </si>
  <si>
    <t>Des airs de Polynésie</t>
  </si>
  <si>
    <t>Partez à la découverte de la Polynés</t>
  </si>
  <si>
    <t>Partez à la découverte de la Polynésie vue du ciel.</t>
  </si>
  <si>
    <t>Festival Tahiti Ti'a Ma'i</t>
  </si>
  <si>
    <t xml:space="preserve"> au festival Tahiti ti'a mai. Retrouvez le résumé de chaque groupe de</t>
  </si>
  <si>
    <t>Le Heiva i Tahiti laisse la place au festival T</t>
  </si>
  <si>
    <t>Heiva i</t>
  </si>
  <si>
    <t>Le Heiva i Tahiti laisse la place au fes</t>
  </si>
  <si>
    <t>i laisse la place au festival Tahiti ti'a mai. Retrouvez le résumé</t>
  </si>
  <si>
    <t>L'inventaire de la Polynésie</t>
  </si>
  <si>
    <t>s du ciel des archipels de la Polynésie</t>
  </si>
  <si>
    <t>Modules</t>
  </si>
  <si>
    <t>Modules courts vues du ciel des archi</t>
  </si>
  <si>
    <t>Orero</t>
  </si>
  <si>
    <t>Ile de Pâques</t>
  </si>
  <si>
    <t xml:space="preserve">e : Nouvelle Zélande, Hawaii, Ile de Pâques et Wallis ont déclamé sur le </t>
  </si>
  <si>
    <t>E</t>
  </si>
  <si>
    <t xml:space="preserve">ntre tradition et modernité : E te tama Mā'ohi, e... aha atu </t>
  </si>
  <si>
    <t>Mā'ohi</t>
  </si>
  <si>
    <t>tion et modernité : E te tama Mā'ohi, e... aha atu ra ïa tō hīro'a</t>
  </si>
  <si>
    <t xml:space="preserve"> ! Cette année, pour la 11ème édition, 34 élèves de nos archipels e</t>
  </si>
  <si>
    <t>aha</t>
  </si>
  <si>
    <t>nité : E te tama Mā'ohi, e... aha atu ra ïa tō hīro'a tumu ? En</t>
  </si>
  <si>
    <t>Hawaii</t>
  </si>
  <si>
    <t xml:space="preserve">Pacifique : Nouvelle Zélande, Hawaii, Ile de Pâques et Wallis ont </t>
  </si>
  <si>
    <t>Wallis</t>
  </si>
  <si>
    <t>nde, Hawaii, Ile de Pâques et Wallis ont déclamé sur le thème \ En</t>
  </si>
  <si>
    <t>hipels et de quelques pays du Pacifique : Nouvelle Zélande, Hawaii, I</t>
  </si>
  <si>
    <t>ïa tō hīro'</t>
  </si>
  <si>
    <t xml:space="preserve"> tama Mā'ohi, e... aha atu ra ïa tō hīro'a tumu ? Enfant polynésien, qu</t>
  </si>
  <si>
    <t>lleurs orateurs des écoles de Polynésie déclament ! Cette année, pour</t>
  </si>
  <si>
    <t>Nouvelle Zélande</t>
  </si>
  <si>
    <t xml:space="preserve"> quelques pays du Pacifique : Nouvelle Zélande, Hawaii, Ile de Pâques et Wal</t>
  </si>
  <si>
    <t>écoles de Polynésie</t>
  </si>
  <si>
    <t>Les meilleurs orateurs des écoles de Polynésie déclament ! Cette année, pour</t>
  </si>
  <si>
    <t>Iconique Polynésie</t>
  </si>
  <si>
    <t>Iconique Polynésie, une série consacrée aux merv</t>
  </si>
  <si>
    <t>e consacrée aux merveilles de Tahiti et ses îles.</t>
  </si>
  <si>
    <t>Iconique</t>
  </si>
  <si>
    <t>Iconique Polynésie, une série consacré</t>
  </si>
  <si>
    <t>Coke studio live</t>
  </si>
  <si>
    <t>Studio live</t>
  </si>
  <si>
    <t>Studio live, fenêtre d'expression pour le</t>
  </si>
  <si>
    <t>Stay focus</t>
  </si>
  <si>
    <t>Stay Focus</t>
  </si>
  <si>
    <t>n Wang Sam, votre coach dans  Stay Focus ! Changez vos habitudes alime</t>
  </si>
  <si>
    <t>Stay Focus !</t>
  </si>
  <si>
    <t>n Wang Sam, votre coach dans  Stay Focus ! Changez vos habitudes aliment</t>
  </si>
  <si>
    <t>Suivez Christian Wang Sam</t>
  </si>
  <si>
    <t>Suivez Christian Wang Sam, votre coach dans  Stay Focus</t>
  </si>
  <si>
    <t>Christian Wang Sam</t>
  </si>
  <si>
    <t>Tahiti dive</t>
  </si>
  <si>
    <t>Partez à la découverte des fonds mar</t>
  </si>
  <si>
    <t>Une famille en pleine forme</t>
  </si>
  <si>
    <t>Fenua !</t>
  </si>
  <si>
    <t>tégrant des produits de notre Fenua !</t>
  </si>
  <si>
    <t>Fenua</t>
  </si>
  <si>
    <t>Te nati</t>
  </si>
  <si>
    <t>Philippe Sintes</t>
  </si>
  <si>
    <t>us du fenua Pierre de Nicola, Philippe Sintes, Axel Lichtle et Jacques Nava</t>
  </si>
  <si>
    <t xml:space="preserve"> thèmes variés tous liés à la Polynésie, ses richesses et sa dualité </t>
  </si>
  <si>
    <t>Bleu Lagon Productions</t>
  </si>
  <si>
    <t>Produite par Bleu Lagon Productions et Grand Angle Productions, l</t>
  </si>
  <si>
    <t>Pierre de Nicola</t>
  </si>
  <si>
    <t>éalisateurs reconnus du fenua Pierre de Nicola, Philippe Sintes, Axel Lichtl</t>
  </si>
  <si>
    <t>Axel Lichtle</t>
  </si>
  <si>
    <t>e de Nicola, Philippe Sintes, Axel Lichtle et Jacques Navarro-Rovira. Di</t>
  </si>
  <si>
    <t>Grand Angle Productions</t>
  </si>
  <si>
    <t>par Bleu Lagon Productions et Grand Angle Productions, la collection regroupe dix d</t>
  </si>
  <si>
    <t>Jacques Navarro-Rovira</t>
  </si>
  <si>
    <t>lippe Sintes, Axel Lichtle et Jacques Navarro-Rovira. Diffusée un mercredi par moi</t>
  </si>
  <si>
    <t>par Bleu Lagon Productions et Grand Angle Productions, la collect</t>
  </si>
  <si>
    <t>Diffusée</t>
  </si>
  <si>
    <t>le et Jacques Navarro-Rovira. Diffusée un mercredi par mois à 19h20,</t>
  </si>
  <si>
    <t>Bleu Lagon</t>
  </si>
  <si>
    <t>Produite par Bleu Lagon Productions et Grand Angle Pr</t>
  </si>
  <si>
    <t>Viri Taimana</t>
  </si>
  <si>
    <t>Témoignage de Viri Taimana, directeur du centre des méti</t>
  </si>
  <si>
    <t>Faati'a mai</t>
  </si>
  <si>
    <t>Jhon Mairai</t>
  </si>
  <si>
    <t>Jhon Mairai vous dévoile en 25 minutes un</t>
  </si>
  <si>
    <t>Mana culture</t>
  </si>
  <si>
    <t>Mana Culture</t>
  </si>
  <si>
    <t>Mana Culture est l'unique émission consacr</t>
  </si>
  <si>
    <t>Taina Fabre</t>
  </si>
  <si>
    <t>leur actualité. Présentée par Taina Fabre</t>
  </si>
  <si>
    <t>crée à l'art et la culture en Polynésie. Chaque semaine vous irez à l</t>
  </si>
  <si>
    <t>No tatou</t>
  </si>
  <si>
    <t>Habitat</t>
  </si>
  <si>
    <t>s de l'Office Polynésien de l'Habitat, l'émission a pour objectif d</t>
  </si>
  <si>
    <t>Office Polynésien</t>
  </si>
  <si>
    <t xml:space="preserve"> à l'occasion des 40 ans de l'Office Polynésien de l'Habitat, l'émission a po</t>
  </si>
  <si>
    <t>OPH</t>
  </si>
  <si>
    <t>es habitants des lotissements OPH, leurs talents et leurs passi</t>
  </si>
  <si>
    <t>Office Polynésien de l'Habitat</t>
  </si>
  <si>
    <t xml:space="preserve"> à l'occasion des 40 ans de l'Office Polynésien de l'Habitat, l'émission a pour objectif d</t>
  </si>
  <si>
    <t>lotissements OPH</t>
  </si>
  <si>
    <t xml:space="preserve"> en lumière les habitants des lotissements OPH, leurs talents et leurs passi</t>
  </si>
  <si>
    <t>Tuto ukulele</t>
  </si>
  <si>
    <t>Apprenez à jouer du ukulele, instrumen</t>
  </si>
  <si>
    <t>Ahu natura</t>
  </si>
  <si>
    <t>Présentée</t>
  </si>
  <si>
    <t>Présentée par Tumata Vairaaroa, l'émiss</t>
  </si>
  <si>
    <t>Tumata Vairaaroa</t>
  </si>
  <si>
    <t>Présentée par Tumata Vairaaroa, l'émission célèbre la beauté</t>
  </si>
  <si>
    <t>Au goût du jour</t>
  </si>
  <si>
    <t>Goût Du Jour</t>
  </si>
  <si>
    <t xml:space="preserve">Au Goût Du Jour propose chaque jour du lundi </t>
  </si>
  <si>
    <t>Taata tumu</t>
  </si>
  <si>
    <t>vent dans les archipels de la Polynésie. Devant la caméra, ils nous f</t>
  </si>
  <si>
    <t>André Vohi</t>
  </si>
  <si>
    <t xml:space="preserve">Chaque semaine, André Vohi va à la rencontre des hommes </t>
  </si>
  <si>
    <t>Ta'ata Tumu</t>
  </si>
  <si>
    <t>font partager leur quotidien. Ta'ata Tumu, une fenêtre dans les îles</t>
  </si>
  <si>
    <t>Le Tiki</t>
  </si>
  <si>
    <t>La TV à Rai</t>
  </si>
  <si>
    <t>La TV</t>
  </si>
  <si>
    <t>ai vous donne la parole avec  La TV à Rai , votre émission de div</t>
  </si>
  <si>
    <t>Rai</t>
  </si>
  <si>
    <t xml:space="preserve"> passer, un conseil à donner, Rai vous donne la parole avec  La</t>
  </si>
  <si>
    <t>donne la parole avec  La TV à Rai , votre émission de divertiss</t>
  </si>
  <si>
    <t>Mémoires de rues</t>
  </si>
  <si>
    <t>Mémoire de rues</t>
  </si>
  <si>
    <t>e histoire ? A découvrir dans Mémoire de rues.</t>
  </si>
  <si>
    <t>Papeete</t>
  </si>
  <si>
    <t>outes les rues de la ville de Papeete ont une histoire ? A découvri</t>
  </si>
  <si>
    <t>Savez-vous que toutes les rues de l</t>
  </si>
  <si>
    <t>rues de la ville de Papeete</t>
  </si>
  <si>
    <t>Savez-vous que toutes les rues de la ville de Papeete ont une histoire ? A découvri</t>
  </si>
  <si>
    <t>Ma coloc</t>
  </si>
  <si>
    <t>Taari</t>
  </si>
  <si>
    <t>Suivez les aventures de Taari à la recherche de son futur c</t>
  </si>
  <si>
    <t>Ma Coloc</t>
  </si>
  <si>
    <t>e son futur colocataire avec  Ma Coloc , la première sitcom polynési</t>
  </si>
  <si>
    <t>Le JT vert</t>
  </si>
  <si>
    <t>JT Vert</t>
  </si>
  <si>
    <t xml:space="preserve"> Le JT Vert , votre émission multimédia e</t>
  </si>
  <si>
    <t xml:space="preserve"> développement durable sur le Fenua.</t>
  </si>
  <si>
    <t>Tahiti treasure</t>
  </si>
  <si>
    <t>Renouez avec l'essentiel à Tahiti et ses îles.</t>
  </si>
  <si>
    <t>Renouez</t>
  </si>
  <si>
    <t xml:space="preserve">Renouez avec l'essentiel à Tahiti et </t>
  </si>
  <si>
    <t>Taina Fabre
Partez</t>
  </si>
  <si>
    <t>Initiatives fenua, le doc</t>
  </si>
  <si>
    <t>les initiatives économique en Polynésie française.</t>
  </si>
  <si>
    <t>TNTV reportages</t>
  </si>
  <si>
    <t>s abords de la route depuis l'aéroport jusqu'à l'abri cyclonique.</t>
  </si>
  <si>
    <t>attelés à remettre en état la route principale sur près de 2 kilo</t>
  </si>
  <si>
    <t xml:space="preserve"> et défriché les abords de la route depuis l'aéroport jusqu'à l'a</t>
  </si>
  <si>
    <t>atoll de Niau</t>
  </si>
  <si>
    <t xml:space="preserve"> 23 militaires en poste sur l'atoll de Niau se sont attelés à remettre en</t>
  </si>
  <si>
    <t>Niau</t>
  </si>
  <si>
    <t>aires en poste sur l'atoll de Niau se sont attelés à remettre en</t>
  </si>
  <si>
    <t>Ua Huka : l'île aux oiseaux</t>
  </si>
  <si>
    <t>Carpophage</t>
  </si>
  <si>
    <t xml:space="preserve">ues au monde. Il y a aussi le Carpophage, le Ptilope Dupetit Thouars, </t>
  </si>
  <si>
    <t>Monarque Iphis</t>
  </si>
  <si>
    <t>ues. Le Lori ultramarin et le Monarque Iphis sont uniques au monde. Il y a</t>
  </si>
  <si>
    <t>Ua Huka</t>
  </si>
  <si>
    <t xml:space="preserve"> principale caractéristique : Ua Huka est encore indemne de rat noi</t>
  </si>
  <si>
    <t>ncipal prédateur des oiseaux. Partez à la découverte de Ua Huka et</t>
  </si>
  <si>
    <t>Ptilope Dupetit Thouars</t>
  </si>
  <si>
    <t>l y a aussi le Carpophage, le Ptilope Dupetit Thouars, la rousserolle, la salangane</t>
  </si>
  <si>
    <t>et sa faune aviaire unique en Polynésie.</t>
  </si>
  <si>
    <t>archipel des Marquises</t>
  </si>
  <si>
    <t>ne des plus petites îles de l'archipel des Marquises. Elle abrite des espèces d'oi</t>
  </si>
  <si>
    <t>rousserolle</t>
  </si>
  <si>
    <t>e Ptilope Dupetit Thouars, la rousserolle, la salangane et bien d'autre</t>
  </si>
  <si>
    <t>Lori ultramarin</t>
  </si>
  <si>
    <t>èces d'oiseaux endémiques. Le Lori ultramarin et le Monarque Iphis sont uni</t>
  </si>
  <si>
    <t>ux. Partez à la découverte de Ua Huka et sa faune aviaire unique en</t>
  </si>
  <si>
    <t>Escale à Kauehi</t>
  </si>
  <si>
    <t>Arikitamiro</t>
  </si>
  <si>
    <t>e passe navigable, dite passe Arikitamiro.</t>
  </si>
  <si>
    <t>Kauehi</t>
  </si>
  <si>
    <t>Kauehi est situé à 462 km au nord-es</t>
  </si>
  <si>
    <t xml:space="preserve">situé à 462 km au nord-est de Tahiti : son grand lagon de 320 km2 </t>
  </si>
  <si>
    <t>Hura tapairu</t>
  </si>
  <si>
    <t>Ori Tahiti</t>
  </si>
  <si>
    <t>Un concours de 'Ori Tahiti qui rassemble des petites for</t>
  </si>
  <si>
    <t>Chung Sing</t>
  </si>
  <si>
    <t xml:space="preserve">Portrait de Matahi Chung Sing, formé au centre des métiers </t>
  </si>
  <si>
    <t>Matahi Chung Sing</t>
  </si>
  <si>
    <t>Polynésie
Réchauffement climatique</t>
  </si>
  <si>
    <t>Horizon Pacifique</t>
  </si>
  <si>
    <t>isolement, pêche, transport…  Horizon Pacifique  montre les solutions que les</t>
  </si>
  <si>
    <t>Les grandes signatures</t>
  </si>
  <si>
    <t>Tiare-Nui Pahuiri</t>
  </si>
  <si>
    <t>Une fois par mois Tiare-Nui Pahuiri nous donne l'opportunité de m</t>
  </si>
  <si>
    <t>la société polynésienne dans  Les grandes signatures .</t>
  </si>
  <si>
    <t>En cuisine pour 1000 f</t>
  </si>
  <si>
    <t>F.</t>
  </si>
  <si>
    <t>ne recette pour moins de 1000 F.</t>
  </si>
  <si>
    <t>Maheata Banner</t>
  </si>
  <si>
    <t>Maheata Banner présente chaque jour une rece</t>
  </si>
  <si>
    <t>Sur les traces du peuple Mokorea</t>
  </si>
  <si>
    <t>tures surnaturelles. Avec une équipe de plongeurs professionnels e</t>
  </si>
  <si>
    <t>TNTV</t>
  </si>
  <si>
    <t>TNTV fête ses 21 ans ! Ce document</t>
  </si>
  <si>
    <t>Tuamotu</t>
  </si>
  <si>
    <t>aire vous emmènera à Anaa aux Tuamotu. L'atoll où se trouve la port</t>
  </si>
  <si>
    <t>Anaa</t>
  </si>
  <si>
    <t xml:space="preserve"> documentaire vous emmènera à Anaa aux Tuamotu. L'atoll où se tr</t>
  </si>
  <si>
    <t>Mokorea</t>
  </si>
  <si>
    <t>qui mène à Po, le royaume des Mokorea et des créatures surnaturelle</t>
  </si>
  <si>
    <t>se trouve la porte qui mène à Po, le royaume des Mokorea et de</t>
  </si>
  <si>
    <t>ionnels en grande profondeur, André Vohi va descendre dans les profond</t>
  </si>
  <si>
    <t>Henua enata, la guerre des pics</t>
  </si>
  <si>
    <t>rs. Menée par André Vohi, une équipe d'aventuriers part à la conqu</t>
  </si>
  <si>
    <t>cêtres protecteurs. Menée par André Vohi, une équipe d'aventuriers par</t>
  </si>
  <si>
    <t>montagne Matafenua</t>
  </si>
  <si>
    <t>s part à la conquête... de la montagne Matafenua à Hiva Oa, un véritable géant</t>
  </si>
  <si>
    <t>Matafenua</t>
  </si>
  <si>
    <t>la conquête... de la montagne Matafenua à Hiva Oa, un véritable géant</t>
  </si>
  <si>
    <t>Marquisiens</t>
  </si>
  <si>
    <t>territoire. Dans l'esprit des Marquisiens, les montagnes sont leurs anc</t>
  </si>
  <si>
    <t>Hiva Oa</t>
  </si>
  <si>
    <t>.. de la montagne Matafenua à Hiva Oa, un véritable géant de pierre</t>
  </si>
  <si>
    <t>Yellowstone</t>
  </si>
  <si>
    <t>'affiche, les groupes Pepena, Yellowstone et Michel Poroi, parrain de l</t>
  </si>
  <si>
    <t>Pepena</t>
  </si>
  <si>
    <t>n tête d'affiche, les groupes Pepena, Yellowstone et Michel Poroi,</t>
  </si>
  <si>
    <t>Temehea</t>
  </si>
  <si>
    <t>ménagée sur le site ancestral Temehea à Taiohae. \  TNTV Reportages</t>
  </si>
  <si>
    <t>Eo Himene</t>
  </si>
  <si>
    <t>ir ses coulisses. Le festival Eo Himene a accueilli cette année en tê</t>
  </si>
  <si>
    <t>cestral Temehea à Taiohae. \  TNTV Reportages \  vous propose de</t>
  </si>
  <si>
    <t>Taiohae</t>
  </si>
  <si>
    <t>r le site ancestral Temehea à Taiohae. \  TNTV Reportages \  vous p</t>
  </si>
  <si>
    <t>Le 26 et 27 octobre, l'île a vib</t>
  </si>
  <si>
    <t>Michel Poroi</t>
  </si>
  <si>
    <t>roupes Pepena, Yellowstone et Michel Poroi, parrain de l'évènement.</t>
  </si>
  <si>
    <t>s chansons marquisiennes. Une scène unique et éclectique, qui a é</t>
  </si>
  <si>
    <t>The explorers network</t>
  </si>
  <si>
    <t xml:space="preserve"> Première étape : les îles de Polynésie française. Des terres et un océan comme</t>
  </si>
  <si>
    <t>Polynésiens</t>
  </si>
  <si>
    <t>hissantes rencontres avec des Polynésiens de nos cinq archipels</t>
  </si>
  <si>
    <t>équipe de The Explorers Network</t>
  </si>
  <si>
    <t xml:space="preserve">En ce troisième millénaire, l'équipe de The Explorers Network a choisi de prendre le pouls </t>
  </si>
  <si>
    <t>The Explorers Network</t>
  </si>
  <si>
    <t xml:space="preserve">sième millénaire, l'équipe de The Explorers Network a choisi de prendre le pouls </t>
  </si>
  <si>
    <t>Dream Teams</t>
  </si>
  <si>
    <t>hares que sont le Brésil et l'Argentine rejoignent l'équipe idéale d'</t>
  </si>
  <si>
    <t>Amérique latine</t>
  </si>
  <si>
    <t xml:space="preserve"> rejoignent l'équipe idéale d'Amérique latine ?</t>
  </si>
  <si>
    <t>es nations phares que sont le Brésil et l'Argentine rejoignent l'é</t>
  </si>
  <si>
    <t>Combien de joueurs des nations phares</t>
  </si>
  <si>
    <t>Combien de joueurs des nations phares que sont le Brésil et l'Argen</t>
  </si>
  <si>
    <t>l et l'Argentine rejoignent l'équipe idéale d'Amérique latine ?</t>
  </si>
  <si>
    <t>Star Attraction</t>
  </si>
  <si>
    <t xml:space="preserve">Star Attraction s'intéresse à la fortune, au </t>
  </si>
  <si>
    <t>Star Attraction s'intéresse à la f</t>
  </si>
  <si>
    <t>League Baseball</t>
  </si>
  <si>
    <t>tre équipe idéale de la Major League Baseball?</t>
  </si>
  <si>
    <t>ntre eux fera partie de notre équipe idéale de la Major League Bas</t>
  </si>
  <si>
    <t>Jackie Robinson</t>
  </si>
  <si>
    <t>me Babe Ruth, Joe DiMaggio et Jackie Robinson. Mais qui d'entre eux fera pa</t>
  </si>
  <si>
    <t>ndes du sport mais aussi de l'Histoire comme Babe Ruth, Joe DiMaggio</t>
  </si>
  <si>
    <t>Major League Baseball</t>
  </si>
  <si>
    <t xml:space="preserve"> de notre équipe idéale de la Major League Baseball?</t>
  </si>
  <si>
    <t>Joe DiMaggio</t>
  </si>
  <si>
    <t xml:space="preserve">e l'Histoire comme Babe Ruth, Joe DiMaggio et Jackie Robinson. Mais qui </t>
  </si>
  <si>
    <t>Babe Ruth</t>
  </si>
  <si>
    <t>ais aussi de l'Histoire comme Babe Ruth, Joe DiMaggio et Jackie Robin</t>
  </si>
  <si>
    <t>Only Live Once</t>
  </si>
  <si>
    <t>BMX Supercross</t>
  </si>
  <si>
    <t>x Pays-Bas, où les pilotes de BMX Supercross locaux défendent leur terrain</t>
  </si>
  <si>
    <t>Mountain Bike dirt jumpers</t>
  </si>
  <si>
    <t>t que nous n'allions voir les Mountain Bike dirt jumpers à Freestyle.ch.</t>
  </si>
  <si>
    <t>Mountain Bike</t>
  </si>
  <si>
    <t>Freestyle.ch</t>
  </si>
  <si>
    <t xml:space="preserve"> Mountain Bike dirt jumpers à Freestyle.ch.</t>
  </si>
  <si>
    <t>Freestyle Motocross</t>
  </si>
  <si>
    <t xml:space="preserve">rs. Ensuite, c'est au tour du Freestyle Motocross d'illuminer la Suisse, avant </t>
  </si>
  <si>
    <t>tyle Motocross d'illuminer la Suisse, avant que nous n'allions voi</t>
  </si>
  <si>
    <t>nly Live Once vous emmène aux Pays-Bas, où les pilotes de BMX Superc</t>
  </si>
  <si>
    <t xml:space="preserve">Only Live Once vous emmène aux Pays-Bas, où </t>
  </si>
  <si>
    <t>Only Live</t>
  </si>
  <si>
    <t>Only Live Once vous emmène aux Pays-Bas</t>
  </si>
  <si>
    <t>BMX</t>
  </si>
  <si>
    <t>x Pays-Bas, où les pilotes de BMX Supercross locaux défendent l</t>
  </si>
  <si>
    <t>capitale de la Chine</t>
  </si>
  <si>
    <t>ous nous rendrons à Pékin, la capitale de la Chine, et dans son stade historique</t>
  </si>
  <si>
    <t xml:space="preserve">Once, où nous nous rendrons à Pékin, la capitale de la Chine, et </t>
  </si>
  <si>
    <t>Bienvenue à nouveau dans Only Live Once, où nous nous rendrons à Péki</t>
  </si>
  <si>
    <t>ns à Pékin, la capitale de la Chine, et dans son stade historique</t>
  </si>
  <si>
    <t>Air &amp; Style</t>
  </si>
  <si>
    <t>r les pilotes de big air de l'Air &amp; Style.</t>
  </si>
  <si>
    <t>l'Asie</t>
  </si>
  <si>
    <t>la plus grande rampe de toute l'Asie pour les pilotes de big air d</t>
  </si>
  <si>
    <t>Birds Nest</t>
  </si>
  <si>
    <t xml:space="preserve"> et dans son stade historique Birds Nest, où a été construite la plus </t>
  </si>
  <si>
    <t>Air</t>
  </si>
  <si>
    <t xml:space="preserve"> plus grande rampe de toute l'Asie pour les pilotes de big air d</t>
  </si>
  <si>
    <t>son stade</t>
  </si>
  <si>
    <t>capitale de la Chine, et dans son stade historique Birds Nest, où a é</t>
  </si>
  <si>
    <t>Football Stars</t>
  </si>
  <si>
    <t>L'automne en Bavière ne signifie qu'une chose : l'</t>
  </si>
  <si>
    <t>Oktoberfest</t>
  </si>
  <si>
    <t xml:space="preserve"> ne signifie qu'une chose : l'Oktoberfest.</t>
  </si>
  <si>
    <t>Star... ou pas</t>
  </si>
  <si>
    <t>TRACE Sport Stars</t>
  </si>
  <si>
    <t>TRACE Sport Stars passe aux cribles les plus gr</t>
  </si>
  <si>
    <t>Observe</t>
  </si>
  <si>
    <t>s'affrontent hors du terrain! Observe la vie privée et la face... c</t>
  </si>
  <si>
    <t>Sport Stars</t>
  </si>
  <si>
    <t>TRACE Sport Stars passe aux cribles les plus g</t>
  </si>
  <si>
    <t>ontrats pub, polémiques .dans Star...ou pas., tes célébrités fav</t>
  </si>
  <si>
    <t>...ORIGINAUX</t>
  </si>
  <si>
    <t>en fonction de critères plutôt...ORIGINAUX : fortune, gloire, contrats p</t>
  </si>
  <si>
    <t>Compare</t>
  </si>
  <si>
    <t>es les plus grands champions. Compare les stars du sport en fonctio</t>
  </si>
  <si>
    <t>Star...ou pas</t>
  </si>
  <si>
    <t>ontrats pub, polémiques .dans Star...ou pas., tes célébrités favorites s'</t>
  </si>
  <si>
    <t>ORIGINAUX</t>
  </si>
  <si>
    <t>fonction de critères plutôt...ORIGINAUX : fortune, gloire, contrats p</t>
  </si>
  <si>
    <t>Depuis 1992, la Premier League offre sûrement le meilleur je</t>
  </si>
  <si>
    <t>Heroes</t>
  </si>
  <si>
    <t>Diego Maradonna</t>
  </si>
  <si>
    <t>troversé footballeur argentin Diego Maradonna et de l'autre le joueur angla</t>
  </si>
  <si>
    <t>Bobby Charlton</t>
  </si>
  <si>
    <t xml:space="preserve"> de l'autre le joueur anglais Bobby Charlton.</t>
  </si>
  <si>
    <t>GOAT : The Greatest of All Time</t>
  </si>
  <si>
    <t>Diego ou Leo? Qui est le plus grand footba</t>
  </si>
  <si>
    <t>Diego ou Leo? Qui est le plus grand</t>
  </si>
  <si>
    <t>The Immortals</t>
  </si>
  <si>
    <t>Eusebio</t>
  </si>
  <si>
    <t xml:space="preserve"> le roi du football portugais Eusebio, et la super star d'Irlande d</t>
  </si>
  <si>
    <t>George Best</t>
  </si>
  <si>
    <t>r d'Irlande du Nord, le grand George Best.</t>
  </si>
  <si>
    <t>s Eusebio, et la super star d'Irlande du Nord, le grand George Best</t>
  </si>
  <si>
    <t>Dans cet épisode de The Immortals ... l'incomparable Diego Mara</t>
  </si>
  <si>
    <t>Diego Maradona</t>
  </si>
  <si>
    <t xml:space="preserve"> Immortals ... l'incomparable Diego Maradona, le plus grand footballeur ar</t>
  </si>
  <si>
    <t>et la super star d'Irlande du Nord, le grand George Best.</t>
  </si>
  <si>
    <t>s Eusebio, et la super star d'Irlande du Nord, le grand George Best.</t>
  </si>
  <si>
    <t>the Immortals</t>
  </si>
  <si>
    <t xml:space="preserve">Dans cet épisode de the Immortals . . . la montée en puissance </t>
  </si>
  <si>
    <t>Andres Iniesta</t>
  </si>
  <si>
    <t xml:space="preserve"> du FC Barcelone Luis Figo et Andres Iniesta.</t>
  </si>
  <si>
    <t>Wayne Rooney</t>
  </si>
  <si>
    <t>. . la montée en puissance de Wayne Rooney au top du football anglais, l</t>
  </si>
  <si>
    <t>Immortals</t>
  </si>
  <si>
    <t>FC Barcelone Luis Figo</t>
  </si>
  <si>
    <t>is par deux grands joueurs du FC Barcelone Luis Figo et Andres Iniesta.</t>
  </si>
  <si>
    <t>Luis Figo</t>
  </si>
  <si>
    <t>rands joueurs du FC Barcelone Luis Figo et Andres Iniesta.</t>
  </si>
  <si>
    <t>FC Barcelone</t>
  </si>
  <si>
    <t>National Icons</t>
  </si>
  <si>
    <t xml:space="preserve">ouragan  </t>
  </si>
  <si>
    <t>r buteur d'Angleterre mais  l'ouragan  Harry Kane a les capacités pou</t>
  </si>
  <si>
    <t>Harry Kane</t>
  </si>
  <si>
    <t>d'Angleterre mais  l'ouragan  Harry Kane a les capacités pour le dépas</t>
  </si>
  <si>
    <t>Wayne Rooney est le meilleur buteur d'Angl</t>
  </si>
  <si>
    <t>oney est le meilleur buteur d'Angleterre mais  l'ouragan  Harry Kane a</t>
  </si>
  <si>
    <t>Cristiano Ronaldo</t>
  </si>
  <si>
    <t>éjà nombreuse de la superstar Cristiano Ronaldo est prête à s'agrandir.</t>
  </si>
  <si>
    <t>The Short List</t>
  </si>
  <si>
    <t>José Mourinho</t>
  </si>
  <si>
    <t>du sport comme le provocateur José Mourinho, Luis Suarez et ses tendances</t>
  </si>
  <si>
    <t>Luis Suarez</t>
  </si>
  <si>
    <t xml:space="preserve">le provocateur José Mourinho, Luis Suarez et ses tendances cannibales, </t>
  </si>
  <si>
    <t>sketteurs ayant joué pour les Los Angeles Lakers.</t>
  </si>
  <si>
    <t>Los Angeles Lakers</t>
  </si>
  <si>
    <t>Haile Gebrselassie</t>
  </si>
  <si>
    <t>s athlètes africains en tête. Haile Gebrselassie, Eliud Kipchoge et Abebe Biki</t>
  </si>
  <si>
    <t>Eliud Kipchoge</t>
  </si>
  <si>
    <t xml:space="preserve"> en tête. Haile Gebrselassie, Eliud Kipchoge et Abebe Bikila font partie d</t>
  </si>
  <si>
    <t>Eliud</t>
  </si>
  <si>
    <t xml:space="preserve"> en tête. Haile Gebrselassie, Eliud Kipchoge et Abebe Bikila font</t>
  </si>
  <si>
    <t>Abebe Bikila</t>
  </si>
  <si>
    <t>brselassie, Eliud Kipchoge et Abebe Bikila font partie des plus grands d</t>
  </si>
  <si>
    <t>The Challenge</t>
  </si>
  <si>
    <t>iathlon et des aventuriers au Canada.</t>
  </si>
  <si>
    <t>Real Madrid</t>
  </si>
  <si>
    <t xml:space="preserve">sés par le FC Barcelone et le Real Madrid qui dominent l'équipe idéale </t>
  </si>
  <si>
    <t>Liga</t>
  </si>
  <si>
    <t>ominent l'équipe idéale de la Liga.</t>
  </si>
  <si>
    <t>le Real Madrid qui dominent l'équipe idéale de la Liga.</t>
  </si>
  <si>
    <t>ent les joueurs passés par le FC Barcelone et le Real Madrid qui dominen</t>
  </si>
  <si>
    <t>nglaise avec un David Silva à Manchester City, un brillant français en</t>
  </si>
  <si>
    <t xml:space="preserve"> en la personne de Viera pour Arsenal et bien sûr un magicien portu</t>
  </si>
  <si>
    <t>Manchester City</t>
  </si>
  <si>
    <t>nglaise avec un David Silva à Manchester City, un brillant français en la p</t>
  </si>
  <si>
    <t>Silva</t>
  </si>
  <si>
    <t>League anglaise avec un David Silva à Manchester City, un brillan</t>
  </si>
  <si>
    <t>Viera</t>
  </si>
  <si>
    <t>nt français en la personne de Viera pour Arsenal et bien sûr un m</t>
  </si>
  <si>
    <t>the Sort List</t>
  </si>
  <si>
    <t>ien portugais! Bienvenue dans the Sort List.</t>
  </si>
  <si>
    <t>David Silva</t>
  </si>
  <si>
    <t>emier League anglaise avec un David Silva à Manchester City, un brillan</t>
  </si>
  <si>
    <t xml:space="preserve">leurs joueurs étrangers de la Premier League anglaise avec un David Silva </t>
  </si>
  <si>
    <t>Premier League anglaise</t>
  </si>
  <si>
    <t>leurs joueurs étrangers de la Premier League anglaise avec un David Silva à Manches</t>
  </si>
  <si>
    <t>emier League anglaise avec un David Silva à Manchester City, un b</t>
  </si>
  <si>
    <t>Bienvenue dans the Sort List</t>
  </si>
  <si>
    <t>en sûr un magicien portugais! Bienvenue dans the Sort List.</t>
  </si>
  <si>
    <t>c un David Silva à Manchester City, un brillant français en la p</t>
  </si>
  <si>
    <t>R.I.S. Police scientifique</t>
  </si>
  <si>
    <t>Delitti</t>
  </si>
  <si>
    <t>ée de la série italienne  RIS Delitti imperfetti  et évidemment des</t>
  </si>
  <si>
    <t>ations Scientifiques, est une unité de la police française dont l</t>
  </si>
  <si>
    <t>RIS</t>
  </si>
  <si>
    <t>Le RIS, Recherches et Investigations</t>
  </si>
  <si>
    <t>Investigations Scientifiques</t>
  </si>
  <si>
    <t>Le RIS, Recherches et Investigations Scientifiques, est une unité de la police f</t>
  </si>
  <si>
    <t>RIS Delitti</t>
  </si>
  <si>
    <t>spirée de la série italienne  RIS Delitti imperfetti  et évidemment des</t>
  </si>
  <si>
    <t>Recherches</t>
  </si>
  <si>
    <t>Le RIS, Recherches et Investigations Scientifiqu</t>
  </si>
  <si>
    <t>Experts  américains</t>
  </si>
  <si>
    <t>mperfetti  et évidemment des  Experts  américains, RIS s'est souvent renouvelée</t>
  </si>
  <si>
    <t>Recherches et Investigations Scientifiques</t>
  </si>
  <si>
    <t>ent des  Experts  américains, RIS s'est souvent renouvelée dans</t>
  </si>
  <si>
    <t>police française</t>
  </si>
  <si>
    <t>tifiques, est une unité de la police française dont les compétences scientif</t>
  </si>
  <si>
    <t xml:space="preserve">s fouillées, les membres de l'unité sont constamment sollicités. </t>
  </si>
  <si>
    <t>es affaires non élucidées, le RIS est toujours sur la brèche et</t>
  </si>
  <si>
    <t>A votre service</t>
  </si>
  <si>
    <t>Paul Bouture</t>
  </si>
  <si>
    <t xml:space="preserve">Les aventures cocasses de Paul Bouture, un chauffeur de VTC parfois </t>
  </si>
  <si>
    <t>Paul Bouture, un chauffeur de VTC parfois maladroit et peu cons</t>
  </si>
  <si>
    <t>A votre service (S1-E11)</t>
  </si>
  <si>
    <t>Fais ton Sport à la Maison !</t>
  </si>
  <si>
    <t xml:space="preserve"> Teric Teav dans l'émission   Fais ton Sport à la Maison !   pour une séance de sport co</t>
  </si>
  <si>
    <t>Fais ton Sport</t>
  </si>
  <si>
    <t xml:space="preserve"> Teric Teav dans l'émission   Fais ton Sport à la Maison !   pour une séan</t>
  </si>
  <si>
    <t>Maison !</t>
  </si>
  <si>
    <t>mission   Fais ton Sport à la Maison !   pour une séance de sport co</t>
  </si>
  <si>
    <t>Elsa Claude</t>
  </si>
  <si>
    <t>Retrouvez Elsa Claude et Teric Teav dans l'émission</t>
  </si>
  <si>
    <t>Retrouvez Elsa Claude</t>
  </si>
  <si>
    <t>Teric Teav</t>
  </si>
  <si>
    <t>Retrouvez Elsa Claude et Teric Teav dans l'émission   Fais ton Sp</t>
  </si>
  <si>
    <t xml:space="preserve">mission   Fais ton Sport à la Maison !   pour une séance de sport </t>
  </si>
  <si>
    <t>Alexandre Dumas, le Flamboyant</t>
  </si>
  <si>
    <t>“Trois mousquetaires</t>
  </si>
  <si>
    <t xml:space="preserve"> années de la vie du père des “Trois mousquetaires”, entre 1842 et 1852. Alexand</t>
  </si>
  <si>
    <t>Alexandre Dumas</t>
  </si>
  <si>
    <t>etaires”, entre 1842 et 1852. Alexandre Dumas a vécu une décennie extravaga</t>
  </si>
  <si>
    <t>Trois mousquetaires  ,</t>
  </si>
  <si>
    <t xml:space="preserve"> Rencontre avec le père des   Trois mousquetaires  , qui avec un grand sens de l'a</t>
  </si>
  <si>
    <t>voyage à travers l'Europe, de Florence à Montecristo, de Marseille à</t>
  </si>
  <si>
    <t>ndre Dumas voyage à travers l'Europe, de Florence à Montecristo, d</t>
  </si>
  <si>
    <t>Trois mousquetaires</t>
  </si>
  <si>
    <t xml:space="preserve"> Rencontre avec le père des   Trois mousquetaires  , qui avec un grand sens de </t>
  </si>
  <si>
    <t>Montecristo</t>
  </si>
  <si>
    <t>avers l'Europe, de Florence à Montecristo, de Marseille à Saint-Germain</t>
  </si>
  <si>
    <t xml:space="preserve">t-Germain-en-Laye, de Paris à Bruxelles. Rencontre avec le père des  </t>
  </si>
  <si>
    <t>Alexandre Dumas voyage à travers l'Europe, de</t>
  </si>
  <si>
    <t>de Florence à Montecristo, de Marseille à Saint-Germain-en-Laye, de P</t>
  </si>
  <si>
    <t>Saint-Germain-en-Laye</t>
  </si>
  <si>
    <t>à Montecristo, de Marseille à Saint-Germain-en-Laye, de Paris à Bruxelles. Rencon</t>
  </si>
  <si>
    <t>e à Saint-Germain-en-Laye, de Paris à Bruxelles. Rencontre avec l</t>
  </si>
  <si>
    <t>Epicerie fine</t>
  </si>
  <si>
    <t>La Provence Verte</t>
  </si>
  <si>
    <t xml:space="preserve">La Provence Verte et Verdon Direction la ferme </t>
  </si>
  <si>
    <t>Jovents</t>
  </si>
  <si>
    <t>Verdon Direction la ferme des Jovents, où Camille et Rudy Michel pr</t>
  </si>
  <si>
    <t>Isé Crébely</t>
  </si>
  <si>
    <t>t de chèvre. Près de Tourves, Isé Crébely et Bruno Cayron produisent de</t>
  </si>
  <si>
    <t>Rudy Michel</t>
  </si>
  <si>
    <t>me des Jovents, où Camille et Rudy Michel proposent d'étonnantes glaces</t>
  </si>
  <si>
    <t>Tourves</t>
  </si>
  <si>
    <t xml:space="preserve">es au lait de chèvre. Près de Tourves, Isé Crébely et Bruno Cayron </t>
  </si>
  <si>
    <t>Provence Verte</t>
  </si>
  <si>
    <t>Verdon Direction</t>
  </si>
  <si>
    <t>La Provence Verte et Verdon Direction la ferme des Jovents, où Cami</t>
  </si>
  <si>
    <t>Bruno Cayron</t>
  </si>
  <si>
    <t>ès de Tourves, Isé Crébely et Bruno Cayron produisent des légumes ancien</t>
  </si>
  <si>
    <t>Camille</t>
  </si>
  <si>
    <t>tion la ferme des Jovents, où Camille et Rudy Michel proposent d'ét</t>
  </si>
  <si>
    <t>La Provence Verte et Verdon Direction la ferme des Jovent</t>
  </si>
  <si>
    <t>Vestiaires</t>
  </si>
  <si>
    <t>cop</t>
  </si>
  <si>
    <t>Good cop, bad cop Jib s'est fait voler</t>
  </si>
  <si>
    <t>Genre</t>
  </si>
  <si>
    <t>aider à attraper le coupable. Genre : comédie</t>
  </si>
  <si>
    <t>Good cop</t>
  </si>
  <si>
    <t>Jib</t>
  </si>
  <si>
    <t xml:space="preserve">Good cop, bad cop Jib s'est fait voler sa barre de </t>
  </si>
  <si>
    <t>cop Jib</t>
  </si>
  <si>
    <t>Orson</t>
  </si>
  <si>
    <t>rre de céréales. Il demande à Orson de l'aider à attraper le coup</t>
  </si>
  <si>
    <t>Tandis qu'Arthur entame une nouvelle idylle, A</t>
  </si>
  <si>
    <t xml:space="preserve">rimoniales. Pendant ce temps, Bilal est sur un petit nuage, même </t>
  </si>
  <si>
    <t>Anissa</t>
  </si>
  <si>
    <t>r entame une nouvelle idylle, Anissa joue les conseillères matrimo</t>
  </si>
  <si>
    <t>Une brique dans le ventre</t>
  </si>
  <si>
    <t>ituée au coeur d'un très beau jardin. Avec aussi : Woodcab, des mo</t>
  </si>
  <si>
    <t>Rénovation à La Louvière Direction La Louvière pour découvrir la</t>
  </si>
  <si>
    <t>La Louvière</t>
  </si>
  <si>
    <t>Rénovation à La Louvière Direction La Louvière pour dé</t>
  </si>
  <si>
    <t>La Louvière Direction</t>
  </si>
  <si>
    <t xml:space="preserve">ation à La Louvière Direction La Louvière pour découvrir la rénovation </t>
  </si>
  <si>
    <t>Rénovation</t>
  </si>
  <si>
    <t>Rénovation à La Louvière Direction La Lo</t>
  </si>
  <si>
    <t>Woodcab</t>
  </si>
  <si>
    <t>rès beau jardin. Avec aussi : Woodcab, des modules design, conforta</t>
  </si>
  <si>
    <t xml:space="preserve"> la rénovation d'une ancienne maison de maîtres, située au coeur d</t>
  </si>
  <si>
    <t>Police en service</t>
  </si>
  <si>
    <t>Soucy</t>
  </si>
  <si>
    <t>ieutenant-détective Martin... Soucy intervient sur les cas de vio</t>
  </si>
  <si>
    <t>Profession</t>
  </si>
  <si>
    <t>Profession policier Les policiers doiven</t>
  </si>
  <si>
    <t>font. Le lieutenant-détective Martin... Soucy intervient sur les c</t>
  </si>
  <si>
    <t>Histoire de jardins</t>
  </si>
  <si>
    <t xml:space="preserve">ni-cars de son ancien patron. Kader découvre enfin la formule... </t>
  </si>
  <si>
    <t>Kévin</t>
  </si>
  <si>
    <t>a sextape et se réconcilient. Kévin et Diouf piègent le producteu</t>
  </si>
  <si>
    <t>ule... idéale pour son savon. Genre : comédie dramatique Palmarès</t>
  </si>
  <si>
    <t>Fousseni</t>
  </si>
  <si>
    <t>r un contrat plus avantageux. Fousseni tente de racheter l'un des mi</t>
  </si>
  <si>
    <t>Ernest et Agnès</t>
  </si>
  <si>
    <t>Le purgatoire Ernest et Agnès ont une discussion franche au</t>
  </si>
  <si>
    <t>Fespaco 2023</t>
  </si>
  <si>
    <t>s : Mention spéciale du jury (Fespaco 2023)</t>
  </si>
  <si>
    <t>purgatoire Ernest et Agnès</t>
  </si>
  <si>
    <t>Diouf</t>
  </si>
  <si>
    <t xml:space="preserve"> et se réconcilient. Kévin et Diouf piègent le producteur pour ob</t>
  </si>
  <si>
    <t>Palmarès</t>
  </si>
  <si>
    <t>n. Genre : comédie dramatique Palmarès : Mention spéciale du jury (F</t>
  </si>
  <si>
    <t>Mention spéciale du jury</t>
  </si>
  <si>
    <t>comédie dramatique Palmarès : Mention spéciale du jury (Fespaco 2023)</t>
  </si>
  <si>
    <t>Sensible, une montagne en partage</t>
  </si>
  <si>
    <t>Geoffrey Garcel</t>
  </si>
  <si>
    <t>les photographes naturalistes Geoffrey Garcel et Sébastien De Danieli.</t>
  </si>
  <si>
    <t>Sébastien De Danieli</t>
  </si>
  <si>
    <t>turalistes Geoffrey Garcel et Sébastien De Danieli.</t>
  </si>
  <si>
    <t xml:space="preserve"> huit volets, un voyage de la Norvège à aux montagnes alpines, dans</t>
  </si>
  <si>
    <t>Harchies Nés</t>
  </si>
  <si>
    <t xml:space="preserve">Le son des oiseaux d'Harchies Nés d'effondrements miniers, les </t>
  </si>
  <si>
    <t>Harchies-Hensies-Pommeroeul</t>
  </si>
  <si>
    <t>rements miniers, les marais d'Harchies-Hensies-Pommeroeul, s'étirent sur près de 550 he</t>
  </si>
  <si>
    <t>Harchies</t>
  </si>
  <si>
    <t xml:space="preserve">Le son des oiseaux d'Harchies Nés d'effondrements miniers, </t>
  </si>
  <si>
    <t xml:space="preserve"> couverts en grande partie de zones humides, étangs, vasières, ro</t>
  </si>
  <si>
    <t>Profession policier</t>
  </si>
  <si>
    <t>Profession policier Les policiers doivent s'adapt</t>
  </si>
  <si>
    <t>Le dessous des cartes</t>
  </si>
  <si>
    <t>Pays de contrastes</t>
  </si>
  <si>
    <t>Pays de contrastes, entre glace et lave, perdu a</t>
  </si>
  <si>
    <t>ilieu de l'Atlantique nord, l'Islande fascine par sa géographie sin</t>
  </si>
  <si>
    <t>Atlantique</t>
  </si>
  <si>
    <t>et lave, perdu au milieu de l'Atlantique nord, l'Islande fascine par s</t>
  </si>
  <si>
    <t>Atlantique nord</t>
  </si>
  <si>
    <t>et lave, perdu au milieu de l'Atlantique nord, l'Islande fascine par sa géo</t>
  </si>
  <si>
    <t>Ô la belle vie</t>
  </si>
  <si>
    <t xml:space="preserve"> est réputée pour sa place du Capitole, son dynamisme industriel, sa</t>
  </si>
  <si>
    <t>Toulouse, du rose au vert Toulouse, la</t>
  </si>
  <si>
    <t>Toulouse, du rose au vert Toulouse, la ville rose qui doit son n</t>
  </si>
  <si>
    <t>Carine</t>
  </si>
  <si>
    <t xml:space="preserve">aéva est fortement inquiète : Carine, sa mère, reçoit chaque jour </t>
  </si>
  <si>
    <t xml:space="preserve"> braqueuse en cavale atteinte d’un cancer, afin qu’elle puisse</t>
  </si>
  <si>
    <t>la consommation. De son côté, Victor parvient à dégoter un faux pa</t>
  </si>
  <si>
    <t>le atteinte d’un cancer, afin qu’elle puisse rejoindre sa fille</t>
  </si>
  <si>
    <t>Maéva</t>
  </si>
  <si>
    <t>Maéva est fortement inquiète : Cari</t>
  </si>
  <si>
    <t>oindre sa fille de 19 ans aux États-Unis. Face aux difficultés rencont</t>
  </si>
  <si>
    <t xml:space="preserve"> faux passeport pour son amie Laurence, une... braqueuse en cavale a</t>
  </si>
  <si>
    <t>tés rencontrées par sa copine Maéva et sa mère concernant l'expul</t>
  </si>
  <si>
    <t>xpulsion de leur appartement, Robin propose de les aider en faisa</t>
  </si>
  <si>
    <t>Temps de chien</t>
  </si>
  <si>
    <t xml:space="preserve"> dans lequel habite également Victor, jeune musicien qui est égale</t>
  </si>
  <si>
    <t>e avec sa progéniture dans le logement de sa filleule, absente, et d</t>
  </si>
  <si>
    <t>Expulsé</t>
  </si>
  <si>
    <t xml:space="preserve"> il pourrait perdre la garde. Expulsé... de son domicile, Jean trou</t>
  </si>
  <si>
    <t xml:space="preserve">Capitaine de Bateau-Mouche, Jean, divorcé depuis peu, vit une </t>
  </si>
  <si>
    <t>. Expulsé... de son domicile, Jean trouve refuge avec sa progéni</t>
  </si>
  <si>
    <t>Bateau-Mouche</t>
  </si>
  <si>
    <t>Capitaine de Bateau-Mouche, Jean, divorcé depuis peu, vi</t>
  </si>
  <si>
    <t xml:space="preserve"> des policiers, peu importe l'unité dans laquelle ils oeuvrent ou</t>
  </si>
  <si>
    <t>Guillaume Collin</t>
  </si>
  <si>
    <t xml:space="preserve"> la fonction qu'ils occupent. Guillaume Collin, constable affecté à la patro</t>
  </si>
  <si>
    <t>Enquêtes Dès que la police ou la centrale du 911 récepti</t>
  </si>
  <si>
    <t>Enquêtes</t>
  </si>
  <si>
    <t>Enquêtes Dès que la police ou la centr</t>
  </si>
  <si>
    <t>Le point</t>
  </si>
  <si>
    <t xml:space="preserve"> de l'Asie, de l'Afrique, des États-Unis et de l'Amérique... latine. *</t>
  </si>
  <si>
    <t>Québec*</t>
  </si>
  <si>
    <t xml:space="preserve">: tout construire de A à Z au Québec* 2 *Northvolt : entrevue avec </t>
  </si>
  <si>
    <t>sine géante bien implantée en Suède* 1 *Northvolt, filière batter</t>
  </si>
  <si>
    <t>Northvolt</t>
  </si>
  <si>
    <t>e bien implantée en Suède* 1 *Northvolt, filière batterie : tout cons</t>
  </si>
  <si>
    <t>Avec son équipe de correspondants répartie au</t>
  </si>
  <si>
    <t>Z</t>
  </si>
  <si>
    <t>erie : tout construire de A à Z au Québec* 2 *Northvolt : ent</t>
  </si>
  <si>
    <t>e... latine. *Northvolt : une usine géante bien implantée en Suèd</t>
  </si>
  <si>
    <t>Suède*</t>
  </si>
  <si>
    <t>sine géante bien implantée en Suède* 1 *Northvolt, filière batteri</t>
  </si>
  <si>
    <t>andes régions du Canada, de l'Europe, de l'Asie, de l'Afrique, des</t>
  </si>
  <si>
    <t>Feux</t>
  </si>
  <si>
    <t>vue avec François Legault* 3 *Feux, piles et encapsuleur* 4 *Dét</t>
  </si>
  <si>
    <t>*Northvolt</t>
  </si>
  <si>
    <t>s et de l'Amérique... latine. *Northvolt : une usine géante bien impla</t>
  </si>
  <si>
    <t>rique, des États-Unis et de l'Amérique... latine. *Northvolt : une u</t>
  </si>
  <si>
    <t>Détruire</t>
  </si>
  <si>
    <t>eux, piles et encapsuleur* 4 *Détruire des barrages* 5</t>
  </si>
  <si>
    <t>toutes les grandes régions du Canada, de l'Europe, de l'Asie, de l</t>
  </si>
  <si>
    <t xml:space="preserve"> du Canada, de l'Europe, de l'Asie, de l'Afrique, des États-Unis</t>
  </si>
  <si>
    <t>batterie : tout construire de A à Z au Québec* 2 *Northvolt :</t>
  </si>
  <si>
    <t xml:space="preserve"> de l'Europe, de l'Asie, de l'Afrique, des États-Unis et de l'Améri</t>
  </si>
  <si>
    <t>François Legault*</t>
  </si>
  <si>
    <t xml:space="preserve"> 2 *Northvolt : entrevue avec François Legault* 3 *Feux, piles et encapsuleur</t>
  </si>
  <si>
    <t>Le Point</t>
  </si>
  <si>
    <t>aux quatre coins du monde, \  Le Point \  offre un contact direct av</t>
  </si>
  <si>
    <t xml:space="preserve"> et de l'Amérique... latine. *Northvolt : une usine géante bien impla</t>
  </si>
  <si>
    <t>: tout construire de A à Z au Québec* 2 *Northvolt : entrevue avec</t>
  </si>
  <si>
    <t>truire de A à Z au Québec* 2 *Northvolt : entrevue avec François Lega</t>
  </si>
  <si>
    <t>Le Point \  offre un contact</t>
  </si>
  <si>
    <t>aux quatre coins du monde, \  Le Point \  offre un contact direct avec l'événement, où q</t>
  </si>
  <si>
    <t>François Legault</t>
  </si>
  <si>
    <t xml:space="preserve"> 2 *Northvolt : entrevue avec François Legault* 3 *Feux, piles et encapsuleu</t>
  </si>
  <si>
    <t>Echappées belles</t>
  </si>
  <si>
    <t>pays d'Auge</t>
  </si>
  <si>
    <t>amps de pommiers en fleurs du pays d'Auge aux falaises de la Suisse Nor</t>
  </si>
  <si>
    <t>Suisse normande</t>
  </si>
  <si>
    <t>Hougue, village littoral * La Suisse normande, eldorado des sportifs * Le m</t>
  </si>
  <si>
    <t>Suisse Normande</t>
  </si>
  <si>
    <t>ays d'Auge aux falaises de la Suisse Normande, l'impressionnante variété de</t>
  </si>
  <si>
    <t>Quibou</t>
  </si>
  <si>
    <t xml:space="preserve"> La renaissance du village de Quibou.</t>
  </si>
  <si>
    <t>Normande</t>
  </si>
  <si>
    <t>uge aux falaises de la Suisse Normande, l'impressionnante variété de</t>
  </si>
  <si>
    <t>Perche</t>
  </si>
  <si>
    <t>nt aux collines ondulantes du Perche ornais, des champs de pommier</t>
  </si>
  <si>
    <t>Villedieu-les-Poêles</t>
  </si>
  <si>
    <t>lages * Le travail du métal à Villedieu-les-Poêles * Saint-Vaast la Hougue, vill</t>
  </si>
  <si>
    <t>Villedieu-les-Poêles * Saint-Vaast la Hougue</t>
  </si>
  <si>
    <t>lages * Le travail du métal à Villedieu-les-Poêles * Saint-Vaast la Hougue, village littoral * La Suisse</t>
  </si>
  <si>
    <t>du Perche</t>
  </si>
  <si>
    <t>ement aux collines ondulantes du Perche ornais, des champs de pommier</t>
  </si>
  <si>
    <t>eldorado</t>
  </si>
  <si>
    <t>ittoral * La Suisse normande, eldorado des sportifs * Le marais blan</t>
  </si>
  <si>
    <t>la Hougue</t>
  </si>
  <si>
    <t>dieu-les-Poêles * Saint-Vaast la Hougue, village littoral * La Suisse</t>
  </si>
  <si>
    <t>Saint-Vaast</t>
  </si>
  <si>
    <t>étal à Villedieu-les-Poêles * Saint-Vaast la Hougue, village littoral *</t>
  </si>
  <si>
    <t>La Suisse normande</t>
  </si>
  <si>
    <t>la Hougue, village littoral * La Suisse normande, eldorado des sportifs * Le m</t>
  </si>
  <si>
    <t>Cotentin</t>
  </si>
  <si>
    <t>sportifs * Le marais blanc du Cotentin * La renaissance du village d</t>
  </si>
  <si>
    <t>Ismaël Khelifa</t>
  </si>
  <si>
    <t>moines historique et naturel. Ismaël Khelifa va à la rencontre d'habitants</t>
  </si>
  <si>
    <t>Débarquement</t>
  </si>
  <si>
    <t>Des plages du Débarquement aux collines ondulantes du Pe</t>
  </si>
  <si>
    <t>Le travail du métal</t>
  </si>
  <si>
    <t>rte d'identité des villages * Le travail du métal à Villedieu-les-Poêles * Sain</t>
  </si>
  <si>
    <t>nte variété de paysages de la Normandie a tout pour plaire aux touris</t>
  </si>
  <si>
    <t>Frédéric Lopez reçoit à la campagne le chant</t>
  </si>
  <si>
    <t>ampagne le chanteur et acteur Patrick Bruel, la romancière Katherine Panc</t>
  </si>
  <si>
    <t>Alex Vizorek</t>
  </si>
  <si>
    <t>oriste, comédien et animateur Alex Vizorek. Entre un concours de fléchet</t>
  </si>
  <si>
    <t>Katherine Pancol</t>
  </si>
  <si>
    <t xml:space="preserve"> Patrick Bruel, la romancière Katherine Pancol ainsi que l’humoriste, comédi</t>
  </si>
  <si>
    <t>TV7 Enquête</t>
  </si>
  <si>
    <t>Diane Douzillé</t>
  </si>
  <si>
    <t>s ou de... loin au quotidien. Diane Douzillé et Jean-Michel Desplos, respe</t>
  </si>
  <si>
    <t>ient la chronique en Nouvelle-Aquitaine, avec souvent un retentisseme</t>
  </si>
  <si>
    <t>TV7</t>
  </si>
  <si>
    <t>ité autour des faits divers,  TV7 Enquête  décrypte chaque mois</t>
  </si>
  <si>
    <t>Sud Ouest</t>
  </si>
  <si>
    <t xml:space="preserve">ivement journalistes à TV7 et Sud Ouest, reviennent sur les affaires </t>
  </si>
  <si>
    <t xml:space="preserve">respectivement journalistes à TV7 et Sud Ouest, reviennent sur </t>
  </si>
  <si>
    <t>Nouvelle-Aquitaine</t>
  </si>
  <si>
    <t>qui défraient la chronique en Nouvelle-Aquitaine, avec souvent un retentisseme</t>
  </si>
  <si>
    <t>Jean-Michel Desplos</t>
  </si>
  <si>
    <t xml:space="preserve"> quotidien. Diane Douzillé et Jean-Michel Desplos, respectivement journalistes </t>
  </si>
  <si>
    <t>19h sports</t>
  </si>
  <si>
    <t>Néo-Aquitaines</t>
  </si>
  <si>
    <t xml:space="preserve"> les résultats de vos équipes Néo-Aquitaines.</t>
  </si>
  <si>
    <t>volley</t>
  </si>
  <si>
    <t>fs sur TV7. Hockey, handball, volley, basket, suivez chaque semain</t>
  </si>
  <si>
    <t>st 100% sports collectifs sur TV7. Hockey, handball, volley, ba</t>
  </si>
  <si>
    <t>0% sports collectifs sur TV7. Hockey, handball, volley, basket, su</t>
  </si>
  <si>
    <t xml:space="preserve"> semaine les résultats de vos équipes Néo-Aquitaines.</t>
  </si>
  <si>
    <t>Ça fait débat</t>
  </si>
  <si>
    <t>Xavier Sota</t>
  </si>
  <si>
    <t xml:space="preserve">ntée par Jefferson Desport et Xavier Sota, retrouvez notre émission de </t>
  </si>
  <si>
    <t>Jefferson Desport</t>
  </si>
  <si>
    <t>Présentée par Jefferson Desport et Xavier Sota, retrouvez not</t>
  </si>
  <si>
    <t>Maires</t>
  </si>
  <si>
    <t>vec les acteurs de la région. Maires, parlementaires, représentant</t>
  </si>
  <si>
    <t>Présentée par Jefferson Desport et Xavi</t>
  </si>
  <si>
    <t>sur l'ensemble de la Nouvelle-Aquitaine.</t>
  </si>
  <si>
    <t xml:space="preserve"> journée sur l'ensemble de la Nouvelle-Aquitaine.</t>
  </si>
  <si>
    <t>Cap sur l'Eurorégion</t>
  </si>
  <si>
    <t>Navarre</t>
  </si>
  <si>
    <t>voisins de l'Euskadi et de la Navarre. De la gastronomie aux format</t>
  </si>
  <si>
    <t>bilité, les arts ou l'emploi, TV7 va à la rencontre des beaux p</t>
  </si>
  <si>
    <t>Euskadi</t>
  </si>
  <si>
    <t xml:space="preserve"> les territoires voisins de l'Euskadi et de la Navarre. De la gastr</t>
  </si>
  <si>
    <t>Agenda à la carte</t>
  </si>
  <si>
    <t>dans toute la région Nouvelle-Aquitaine.</t>
  </si>
  <si>
    <t>e sortie dans toute la région Nouvelle-Aquitaine.</t>
  </si>
  <si>
    <t>Alix Fourcade</t>
  </si>
  <si>
    <t>Tous les jours, Alix Fourcade vous propose des idées de sor</t>
  </si>
  <si>
    <t>Cultivons la découverte</t>
  </si>
  <si>
    <t>Ctrl+Alt+Z</t>
  </si>
  <si>
    <t xml:space="preserve"> lecteur d'écran, appuyez sur Ctrl+Alt+Z Pour connaître les raccourcis</t>
  </si>
  <si>
    <t>Ctrl+barre</t>
  </si>
  <si>
    <t>ccourcis clavier, appuyez sur Ctrl+barre oblique</t>
  </si>
  <si>
    <t>Pour activer la compatibilité</t>
  </si>
  <si>
    <t>s enjeux culturels et soirées Pour activer la compatibilité avec le lecteur d'écran, appu</t>
  </si>
  <si>
    <t>ASTRES</t>
  </si>
  <si>
    <t>es professionnelles du réseau ASTRES , entre débats sur les enjeux</t>
  </si>
  <si>
    <t>Clips d'Ici</t>
  </si>
  <si>
    <t>ous les vendredis à 20h30 sur TV7 !</t>
  </si>
  <si>
    <t>TV7 !</t>
  </si>
  <si>
    <t>Patrick Le Gac</t>
  </si>
  <si>
    <t>s ! Clips d'Ici, présenté par Patrick Le Gac, tous les vendredis à 20h30 s</t>
  </si>
  <si>
    <t>Toutes les semaines dans Clips d'Ici, TV7 vous emmène à la découve</t>
  </si>
  <si>
    <t>es semaines dans Clips d'Ici, TV7 vous emmène à la découverte d</t>
  </si>
  <si>
    <t>découvrez</t>
  </si>
  <si>
    <t>e des artistes néo-aquitains, découvrez leurs clips et partagez leurs</t>
  </si>
  <si>
    <t xml:space="preserve"> belles histoires musicales ! Clips d'Ici, présenté par Patrick Le Gac,</t>
  </si>
  <si>
    <t>Du côté de chez vous</t>
  </si>
  <si>
    <t>Jardin</t>
  </si>
  <si>
    <t xml:space="preserve">Jardin partagé, épicerie solidaire, </t>
  </si>
  <si>
    <t>solées… Du lundi au vendredi, TV7 sillonne la Gironde à la renc</t>
  </si>
  <si>
    <t xml:space="preserve"> au vendredi, TV7 sillonne la Gironde à la rencontre de celles et c</t>
  </si>
  <si>
    <t>Economie solidaire</t>
  </si>
  <si>
    <t xml:space="preserve">ives locales... et positives. Economie solidaire, vie associative, transition </t>
  </si>
  <si>
    <t>L'Hebdo éco</t>
  </si>
  <si>
    <t>PME</t>
  </si>
  <si>
    <t>.. dans son quotidien que les PME-TPE, et ce dans tous les sect</t>
  </si>
  <si>
    <t>Eco</t>
  </si>
  <si>
    <t>que jeudi à 18h dans  L'Hebdo Eco , les journalistes du pôle Ec</t>
  </si>
  <si>
    <t>PME-TPE</t>
  </si>
  <si>
    <t>.. dans son quotidien que les PME-TPE, et ce dans tous les secteurs</t>
  </si>
  <si>
    <t>TPE</t>
  </si>
  <si>
    <t>ans son quotidien que les PME-TPE, et ce dans tous les secteurs</t>
  </si>
  <si>
    <t xml:space="preserve"> financière, épargne, vie des entreprises, consommation, immobilier, re</t>
  </si>
  <si>
    <t>L'Hebdo Eco</t>
  </si>
  <si>
    <t>rce… Chaque jeudi à 18h dans  L'Hebdo Eco , les journalistes du pôle Ec</t>
  </si>
  <si>
    <t>Economie de Sud</t>
  </si>
  <si>
    <t>co , les journalistes du pôle Economie de Sud Ouest proposent d'approfondir</t>
  </si>
  <si>
    <t>pôle Economie de Sud Ouest</t>
  </si>
  <si>
    <t>bdo Eco , les journalistes du pôle Economie de Sud Ouest proposent d'approfondir un su</t>
  </si>
  <si>
    <t>Modes d'emplois</t>
  </si>
  <si>
    <t>mprend les problématiques des entreprises, leurs innovations, et leur a</t>
  </si>
  <si>
    <t xml:space="preserve"> monde du travail en Nouvelle-Aquitaine, on comprend les problématiqu</t>
  </si>
  <si>
    <t>lisses du monde du travail en Nouvelle-Aquitaine, on comprend les problématiqu</t>
  </si>
  <si>
    <t>Faites le Buzz</t>
  </si>
  <si>
    <t>Benjamin Bardel</t>
  </si>
  <si>
    <t>Chaque semaine, Benjamin Bardel propose à des écoles de la ré</t>
  </si>
  <si>
    <t>écoles</t>
  </si>
  <si>
    <t>Benjamin Bardel propose à des écoles de la région de s'affronter s</t>
  </si>
  <si>
    <t>Faites le Buzz - La suite</t>
  </si>
  <si>
    <t>Mon Meilleur Ami</t>
  </si>
  <si>
    <t>Quels</t>
  </si>
  <si>
    <t>rer une meilleure nutrition ? Quels sont les signes de bonne ou d</t>
  </si>
  <si>
    <t>BivouAq'</t>
  </si>
  <si>
    <t>Région Nouvelle-Aquitaine</t>
  </si>
  <si>
    <t>. Avec la participation de la Région Nouvelle-Aquitaine.</t>
  </si>
  <si>
    <t>bivouac</t>
  </si>
  <si>
    <t xml:space="preserve">is vous partiez découvrir, en bivouac, un territoire de la région, </t>
  </si>
  <si>
    <t>courts, autant de trésors que TV7 vous fait partager. Avec la p</t>
  </si>
  <si>
    <t>La Qualité de l'air</t>
  </si>
  <si>
    <t>Atmo Nouvelle-Aquitaine</t>
  </si>
  <si>
    <t>En partenariat avec Atmo Nouvelle-Aquitaine, tout au long de la journée T</t>
  </si>
  <si>
    <t>e, tout au long de la journée TV7 vous informe sur la qualité d</t>
  </si>
  <si>
    <t>artenariat avec Atmo Nouvelle-Aquitaine, tout au long de la journée T</t>
  </si>
  <si>
    <t>rès-midi sur l'ensemble de la Nouvelle-Aquitaine.</t>
  </si>
  <si>
    <t>Bordeaux Métropole. Pourquoi ? Comment ?</t>
  </si>
  <si>
    <t xml:space="preserve">initiatives et compétences de Bordeaux Métropole et des 28 communes </t>
  </si>
  <si>
    <t>Bordeaux Métropole</t>
  </si>
  <si>
    <t>initiatives et compétences de Bordeaux Métropole et des 28 communes qui la com</t>
  </si>
  <si>
    <t>BMPC (Bordeaux Métropole. Pourquoi ? Comment ?), c'est</t>
  </si>
  <si>
    <t>BMPC</t>
  </si>
  <si>
    <t>BMPC (Bordeaux Métropole. Pourquoi</t>
  </si>
  <si>
    <t>BMPC (Bordeaux Métropole. Pourquoi ? Comment</t>
  </si>
  <si>
    <t>1,2,3 Dansez</t>
  </si>
  <si>
    <t>s meilleurs accordéonistes de France.</t>
  </si>
  <si>
    <t xml:space="preserve"> les meilleurs accordéonistes de France.</t>
  </si>
  <si>
    <t>Pierre-Yves Lombard</t>
  </si>
  <si>
    <t>Chaque semaine, l'animateur Pierre-Yves Lombard et son chroniqueur programmat</t>
  </si>
  <si>
    <t>Jérôme Richard</t>
  </si>
  <si>
    <t>son chroniqueur programmateur Jérôme Richard (L'accordéoniste le plus titr</t>
  </si>
  <si>
    <t>Backstage</t>
  </si>
  <si>
    <t>Backstage c'est notre talk show culturel</t>
  </si>
  <si>
    <t xml:space="preserve">Présenté par Benjamin Bardel, Backstage c'est notre talk show culturel qui accueille les célébrités </t>
  </si>
  <si>
    <t>Présenté par Benjamin Bardel, Backstage c'est notre talk s</t>
  </si>
  <si>
    <t>Présenté par Benjamin Bardel, Backstage c'est notre talk show culture</t>
  </si>
  <si>
    <t>Champs Libres</t>
  </si>
  <si>
    <t>s au cœur des campagnes de la Nouvelle-Aquitaine.</t>
  </si>
  <si>
    <t xml:space="preserve"> des campagnes de la Nouvelle-Aquitaine.</t>
  </si>
  <si>
    <t>Champs libres</t>
  </si>
  <si>
    <t>gnés de la ville, le magazine Champs libres explore les initiatives étonn</t>
  </si>
  <si>
    <t>Amurrio</t>
  </si>
  <si>
    <t>Partie jeudi 31 mars d'Amurrio, la Korrika est arrivée à Don</t>
  </si>
  <si>
    <t>Donostia</t>
  </si>
  <si>
    <t>rio, la Korrika est arrivée à Donostia après avoir parcouru 2 575 ki</t>
  </si>
  <si>
    <t>Korrika</t>
  </si>
  <si>
    <t xml:space="preserve">e jeudi 31 mars d'Amurrio, la Korrika est arrivée à Donostia après </t>
  </si>
  <si>
    <t>basque Seaska</t>
  </si>
  <si>
    <t>association d'enseignement du basque Seaska tous... les deux ans.</t>
  </si>
  <si>
    <t>Partie</t>
  </si>
  <si>
    <t>Partie jeudi 31 mars d'Amurrio, la K</t>
  </si>
  <si>
    <t>Seaska</t>
  </si>
  <si>
    <t>tion d'enseignement du basque Seaska tous... les deux ans.</t>
  </si>
  <si>
    <t>ue basque est organisée par l'association d'enseignement du basque Seas</t>
  </si>
  <si>
    <t>Hélette</t>
  </si>
  <si>
    <t>Basée à Hélette, la société familiale dispose</t>
  </si>
  <si>
    <t>Tolosa</t>
  </si>
  <si>
    <t>serie, avec la Casa Eceiza de Tolosa.</t>
  </si>
  <si>
    <t>Casa Eceiza</t>
  </si>
  <si>
    <t>nt par la pâtisserie, avec la Casa Eceiza de Tolosa.</t>
  </si>
  <si>
    <t>Casa Eceiza de Tolosa</t>
  </si>
  <si>
    <t>Pays basque</t>
  </si>
  <si>
    <t>sas Festibala fait renouer le Pays basque avec sa tradition maritime. P</t>
  </si>
  <si>
    <t>port de Pasaia</t>
  </si>
  <si>
    <t xml:space="preserve"> Pendant 4 jours, le charmant port de Pasaia accueille des vieux gréements</t>
  </si>
  <si>
    <t>le Pays basque</t>
  </si>
  <si>
    <t>Itsas Festibala fait renouer le Pays basque avec sa tradition maritime. P</t>
  </si>
  <si>
    <t>Itsas Festibala</t>
  </si>
  <si>
    <t>Itsas Festibala fait renouer le Pays basque a</t>
  </si>
  <si>
    <t>gramme n'est pas en reste, le public a accès à différentes activit</t>
  </si>
  <si>
    <t>Pasaia</t>
  </si>
  <si>
    <t xml:space="preserve"> 4 jours, le charmant port de Pasaia accueille des vieux gréements</t>
  </si>
  <si>
    <t>Ci Né Ma</t>
  </si>
  <si>
    <t>Ci Na Ma</t>
  </si>
  <si>
    <t>euf au cinéma cette semaine ? Ci Na Ma c'est votre magazine dédié au</t>
  </si>
  <si>
    <t>Quoi de neuf au cinéma cette semaine ? Ci Na Ma c'es</t>
  </si>
  <si>
    <t>Na Ma c'est</t>
  </si>
  <si>
    <t xml:space="preserve"> au cinéma cette semaine ? Ci Na Ma c'est votre magazine dédié aux sort</t>
  </si>
  <si>
    <t>A la page</t>
  </si>
  <si>
    <t>Á la page  présente chaque semaine une sélection d'ouvrages parus</t>
  </si>
  <si>
    <t>able rendez-vous littéraire,  Á la page  présente chaque semaine une sélection d'ouvrages parus aux éditions Sud Ouest. Prése</t>
  </si>
  <si>
    <t>d'ouvrages parus aux éditions Sud Ouest. Présentée par Dominique Parm</t>
  </si>
  <si>
    <t>éditions Sud Ouest</t>
  </si>
  <si>
    <t>élection d'ouvrages parus aux éditions Sud Ouest. Présentée par Dominique Parm</t>
  </si>
  <si>
    <t>élection d'ouvrages parus aux éditions Sud Ouest. Présentée par Domi</t>
  </si>
  <si>
    <t>Marie Cardinaud</t>
  </si>
  <si>
    <t>r, en compagnie des éditrices Marie Cardinaud ou Catherine Dubreil, l'émiss</t>
  </si>
  <si>
    <t>Catherine Dubreil</t>
  </si>
  <si>
    <t xml:space="preserve"> éditrices Marie Cardinaud ou Catherine Dubreil, l'émission fait la part bell</t>
  </si>
  <si>
    <t>Dominique Parmentier</t>
  </si>
  <si>
    <t>ions Sud Ouest. Présentée par Dominique Parmentier, en compagnie des éditrices M</t>
  </si>
  <si>
    <t>Région</t>
  </si>
  <si>
    <t>es et aux... auteurs de notre Région à travers des collections pra</t>
  </si>
  <si>
    <t>Á la page</t>
  </si>
  <si>
    <t xml:space="preserve">able rendez-vous littéraire,  Á la page  présente chaque semaine une </t>
  </si>
  <si>
    <t>Gironde Mag'</t>
  </si>
  <si>
    <t>Véritable vitrine du magazine Gironde Mag qui, tout au long de l'an</t>
  </si>
  <si>
    <t>Département</t>
  </si>
  <si>
    <t>e l'action et les missions du Département en donnant la parole aux acte</t>
  </si>
  <si>
    <t>Girondins</t>
  </si>
  <si>
    <t>donnant la parole aux acteurs Girondins. Avec au cœur des thématiques</t>
  </si>
  <si>
    <t>Gironde Mag</t>
  </si>
  <si>
    <t>Véritable vitrine du magazine Gironde Mag qui, tout au long de l'année,</t>
  </si>
  <si>
    <t>qui fait du département de la Gironde une terre d'inclusion et un t</t>
  </si>
  <si>
    <t>département de la Gironde</t>
  </si>
  <si>
    <t xml:space="preserve"> et de solidarité qui fait du département de la Gironde une terre d'inclusion et un t</t>
  </si>
  <si>
    <t>endemain sur l'ensemble de la Nouvelle-Aquitaine.</t>
  </si>
  <si>
    <t>Basket Landes</t>
  </si>
  <si>
    <t>100% sports féminins sur TV7. Basket Landes, Burdis, Lionnes du Stade Bor</t>
  </si>
  <si>
    <t>du Stade</t>
  </si>
  <si>
    <t>asket Landes, Burdis, Lionnes du Stade Bordelais, chaque semaine, re</t>
  </si>
  <si>
    <t>trouvez toute l'actualité des équipes féminines de la région</t>
  </si>
  <si>
    <t>'est 100% sports féminins sur TV7. Basket Landes, Burdis, Lionn</t>
  </si>
  <si>
    <t>Burdis</t>
  </si>
  <si>
    <t xml:space="preserve">inins sur TV7. Basket Landes, Burdis, Lionnes du Stade Bordelais, </t>
  </si>
  <si>
    <t>Lionnes</t>
  </si>
  <si>
    <t>r TV7. Basket Landes, Burdis, Lionnes du Stade Bordelais, chaque se</t>
  </si>
  <si>
    <t>orts féminins sur TV7. Basket Landes, Burdis, Lionnes du Stade Bor</t>
  </si>
  <si>
    <t>Bordelais</t>
  </si>
  <si>
    <t>des, Burdis, Lionnes du Stade Bordelais, chaque semaine, retrouvez to</t>
  </si>
  <si>
    <t>Lionnes du Stade Bordelais</t>
  </si>
  <si>
    <t>r TV7. Basket Landes, Burdis, Lionnes du Stade Bordelais, chaque semaine, retrouvez to</t>
  </si>
  <si>
    <t>Stade Bordelais</t>
  </si>
  <si>
    <t>et Landes, Burdis, Lionnes du Stade Bordelais, chaque semaine, retrouvez to</t>
  </si>
  <si>
    <t>Temp'O, le Mag de l'Agence de l'eau</t>
  </si>
  <si>
    <t>Temp'O</t>
  </si>
  <si>
    <t>Ce mois-ci Temp'O, le mag de l'eau du Grand Sud</t>
  </si>
  <si>
    <t>ci Temp'O, le mag de l'eau du Grand Sud-Ouest, prend le temps d'é</t>
  </si>
  <si>
    <t>Grand Sud-Ouest</t>
  </si>
  <si>
    <t>ci Temp'O, le mag de l'eau du Grand Sud-Ouest, prend le temps d'étudier l'a</t>
  </si>
  <si>
    <t>mes de production agricole en restaurant une mosaïque paysagère divers</t>
  </si>
  <si>
    <t>hôpital parisien</t>
  </si>
  <si>
    <t>rvice des urgences d'un grand hôpital parisien, une infirmière est retrouvée</t>
  </si>
  <si>
    <t>n'ait rien remarqué. Venturi, Malik et Julie tentent de percer le</t>
  </si>
  <si>
    <t xml:space="preserve">n remarqué. Venturi, Malik et Julie tentent de percer le mystère </t>
  </si>
  <si>
    <t xml:space="preserve"> cette mort... Parallèlement, Hugo et Nathalie enquêtent sur la </t>
  </si>
  <si>
    <t>personne n'ait rien remarqué. Venturi, Malik et Julie tentent de pe</t>
  </si>
  <si>
    <t>ort... Parallèlement, Hugo et Nathalie enquêtent sur la disparition.</t>
  </si>
  <si>
    <t>TVR Soir</t>
  </si>
  <si>
    <t>rennes</t>
  </si>
  <si>
    <t>Toute l'actualité de rennes et du département présentée p</t>
  </si>
  <si>
    <t>Intuitu Personae</t>
  </si>
  <si>
    <t>Maison Beurrier</t>
  </si>
  <si>
    <t>urrier fromager de la célèbre Maison Beurrier de Saint-Malo</t>
  </si>
  <si>
    <t>Jean-Yves Bordier</t>
  </si>
  <si>
    <t>Stéphane Besnier rencontre Jean-Yves Bordier, beurrier fromager de la célè</t>
  </si>
  <si>
    <t>Saint-Malo</t>
  </si>
  <si>
    <t>la célèbre Maison Beurrier de Saint-Malo</t>
  </si>
  <si>
    <t>Stéphane Besnier</t>
  </si>
  <si>
    <t xml:space="preserve">Stéphane Besnier rencontre Jean-Yves Bordier, </t>
  </si>
  <si>
    <t>Maison Beurrier de</t>
  </si>
  <si>
    <t>Nouvel(le) R</t>
  </si>
  <si>
    <t>région rennaise</t>
  </si>
  <si>
    <t>rencontre des habitants de la région rennaise.</t>
  </si>
  <si>
    <t xml:space="preserve"> C'est ce que fait l'émission Nouvel(le) R, en explorant la ruralité, en</t>
  </si>
  <si>
    <t>Nouvel(le</t>
  </si>
  <si>
    <t xml:space="preserve"> C'est ce que fait l'émission Nouvel(le) R, en explorant la ruralité,</t>
  </si>
  <si>
    <t>Ouest-France vous répond</t>
  </si>
  <si>
    <t>Ouest-France</t>
  </si>
  <si>
    <t>de vaccin. La rédaction... de Ouest-France met tout en œuvre pour apport</t>
  </si>
  <si>
    <t>cin. La rédaction... de Ouest-France met tout en œuvre pour apport</t>
  </si>
  <si>
    <t>Le grand BaZH.art</t>
  </si>
  <si>
    <t>Monsieur</t>
  </si>
  <si>
    <t>ui a été pendant onze ans le  Monsieur culture  de la région Bretagn</t>
  </si>
  <si>
    <t>Le Grand BaZH.art</t>
  </si>
  <si>
    <t xml:space="preserve">Ce mois-ci dans Le Grand BaZH.art direction le bout du bout de </t>
  </si>
  <si>
    <t>Cornouaille</t>
  </si>
  <si>
    <t>a Bretagne, à la pointe de la Cornouaille, la Pointe du Raz en compagni</t>
  </si>
  <si>
    <t>Etonnants Voyageurs</t>
  </si>
  <si>
    <t>nouveau président du festival Etonnants Voyageurs. Pas de doutes, il connait pa</t>
  </si>
  <si>
    <t>Jean-Michel Le Boulanger</t>
  </si>
  <si>
    <t>Pointe du Raz en compagnie de Jean-Michel Le Boulanger. Celui qui a été pendant onze</t>
  </si>
  <si>
    <t>Ce mois-ci dans Le Grand BaZH.art direction le bout du</t>
  </si>
  <si>
    <t>Pointe du Raz</t>
  </si>
  <si>
    <t xml:space="preserve"> pointe de la Cornouaille, la Pointe du Raz en compagnie de Jean-Michel L</t>
  </si>
  <si>
    <t xml:space="preserve">n peu plus en arpentant cette Pointe du Raz ouverte sur le monde. Sur le </t>
  </si>
  <si>
    <t>r le monde. Sur le cap Sizun, Jean-Michel Le Boulanger retrouve Hélène Barreau une m</t>
  </si>
  <si>
    <t>Adeline Terpo</t>
  </si>
  <si>
    <t>eau une marionnettiste XXL et Adeline Terpo, illustratrice naturaliste.</t>
  </si>
  <si>
    <t>ne Barreau une marionnettiste XXL et Adeline Terpo, illustratri</t>
  </si>
  <si>
    <t>la Bretagne</t>
  </si>
  <si>
    <t xml:space="preserve"> direction le bout du bout de la Bretagne, à la pointe de la Cornouaill</t>
  </si>
  <si>
    <t>Hélène Barreau</t>
  </si>
  <si>
    <t>-Michel Le Boulanger retrouve Hélène Barreau une marionnettiste XXL et Ade</t>
  </si>
  <si>
    <t>région Bretagne</t>
  </si>
  <si>
    <t>s le  Monsieur culture  de la région Bretagne est avant tout écrivain. Derr</t>
  </si>
  <si>
    <t>cap Sizun</t>
  </si>
  <si>
    <t xml:space="preserve"> ouverte sur le monde. Sur le cap Sizun, Jean-Michel Le Boulanger ret</t>
  </si>
  <si>
    <t>rection le bout du bout de la Bretagne, à la pointe de la Cornouaill</t>
  </si>
  <si>
    <t>onsieur culture  de la région Bretagne est avant tout écrivain. Derr</t>
  </si>
  <si>
    <t>Maison Beurrier de Saint-Malo
Le Journal des Territoires</t>
  </si>
  <si>
    <t>Le journal des territoires</t>
  </si>
  <si>
    <t>Cyril Viguier</t>
  </si>
  <si>
    <t>un rendez-vous quotidien avec Cyril Viguier et les éditorialistes de la p</t>
  </si>
  <si>
    <t>r et les éditorialistes de la presse quotidienne régionale qui déc</t>
  </si>
  <si>
    <t>Journal des Territoires</t>
  </si>
  <si>
    <t>Le Journal des Territoires, un rendez-vous quotidien ave</t>
  </si>
  <si>
    <t>Avec vous, au quotidien</t>
  </si>
  <si>
    <t>Avec vous au quotidien</t>
  </si>
  <si>
    <t>Chaque mois, dans  Avec vous au quotidien \ , nous évoquons un thème qu</t>
  </si>
  <si>
    <t>Planète séniors</t>
  </si>
  <si>
    <t>s est allée à la rencontre de Louise, une personnalité hors norme,</t>
  </si>
  <si>
    <t>Planète Séniors</t>
  </si>
  <si>
    <t>d'en savoir plus, l'équipe de Planète Séniors est allée à la rencontre de L</t>
  </si>
  <si>
    <t>agés depuis près de 40 ans au Grand Fougeray. Sans oublier les sé</t>
  </si>
  <si>
    <t>équipe de Planète</t>
  </si>
  <si>
    <t>ur tenter d'en savoir plus, l'équipe de Planète Séniors est allée à la rencon</t>
  </si>
  <si>
    <t>Grand Fougeray</t>
  </si>
  <si>
    <t>agés depuis près de 40 ans au Grand Fougeray. Sans oublier les sénior.e.s,</t>
  </si>
  <si>
    <t>Yves</t>
  </si>
  <si>
    <t xml:space="preserve">losne à Rennes... . Egalement Yves et Laurent, sapeurs pompiers </t>
  </si>
  <si>
    <t>EHPAD</t>
  </si>
  <si>
    <t>sénior.e.s, rencontré.e.s à l'EHPAD de la Rablais et au hasard de</t>
  </si>
  <si>
    <t>Rennes... . Egalement Yves et Laurent, sapeurs pompiers volontaires</t>
  </si>
  <si>
    <t>Rablais</t>
  </si>
  <si>
    <t xml:space="preserve">rencontré.e.s à l'EHPAD de la Rablais et au hasard des rencontres, </t>
  </si>
  <si>
    <t>Yves et Laurent</t>
  </si>
  <si>
    <t>losne à Rennes... . Egalement Yves et Laurent, sapeurs pompiers volontaires</t>
  </si>
  <si>
    <t>quartier du Blosne</t>
  </si>
  <si>
    <t xml:space="preserve"> dans le milieu associatif du quartier du Blosne à Rennes... . Egalement Yves </t>
  </si>
  <si>
    <t>Blosne</t>
  </si>
  <si>
    <t xml:space="preserve">ieu associatif du quartier du Blosne à Rennes... . Egalement Yves </t>
  </si>
  <si>
    <t>Rennes</t>
  </si>
  <si>
    <t>iatif du quartier du Blosne à Rennes... . Egalement Yves et Lauren</t>
  </si>
  <si>
    <t>123 Musette - Spécial Grand Ouest</t>
  </si>
  <si>
    <t>123 Musette</t>
  </si>
  <si>
    <t>Spécial Grand Ouest</t>
  </si>
  <si>
    <t>Kreiz Breizh Akademi - Yaouank</t>
  </si>
  <si>
    <t>demi au contact d'artistes du Monde, artisans de la modalité cont</t>
  </si>
  <si>
    <t>treujenn-gaol</t>
  </si>
  <si>
    <t>de couple (bombarde/biniou ou treujenn-gaol) peut-il s'adapter à un jeu d</t>
  </si>
  <si>
    <t>d'Inde, du Proche Orient, des Balkans, du jazz pour construire un s</t>
  </si>
  <si>
    <t>Proche Orient</t>
  </si>
  <si>
    <t>ou traditionnelle, d'Inde, du Proche Orient, des Balkans, du jazz pour co</t>
  </si>
  <si>
    <t>es autres musiques modales du Monde.</t>
  </si>
  <si>
    <t>BAGAD</t>
  </si>
  <si>
    <t>KBA#7 BAGAD C'était dans l'air depuis lon</t>
  </si>
  <si>
    <t>KBA#7 BAGAD</t>
  </si>
  <si>
    <t>Kreiz Breizh Akademi</t>
  </si>
  <si>
    <t xml:space="preserve"> dans l'air depuis longtemps, Kreiz Breizh Akademi a choisi le bagad   élargi   </t>
  </si>
  <si>
    <t>KBA#7</t>
  </si>
  <si>
    <t>i ont poussé les musiciens de KBA#7 à travailler pendant un an et</t>
  </si>
  <si>
    <t>mporaine ou traditionnelle, d'Inde, du Proche Orient, des Balkan</t>
  </si>
  <si>
    <t>urs et chanteuses... de Basse Bretagne ? Le jeu   ancien   des sonne</t>
  </si>
  <si>
    <t>Basse Bretagne</t>
  </si>
  <si>
    <t>chanteurs et chanteuses... de Basse Bretagne ? Le jeu   ancien   des sonne</t>
  </si>
  <si>
    <t>KBA</t>
  </si>
  <si>
    <t xml:space="preserve">i ont poussé les musiciens de KBA#7 à travailler pendant un an </t>
  </si>
  <si>
    <t>KBA#7 BAGAD C'était dans l'air de</t>
  </si>
  <si>
    <t>Concert</t>
  </si>
  <si>
    <t>Komodrag and the Mounodor</t>
  </si>
  <si>
    <t>Concert intégral de Komodrag and the Mounodor (fusion entre Komodor, de Dou</t>
  </si>
  <si>
    <t>Komodor</t>
  </si>
  <si>
    <t xml:space="preserve">nd the Mounodor (fusion entre Komodor, de Douarnenez, et Moundrag, </t>
  </si>
  <si>
    <t>Paimpol</t>
  </si>
  <si>
    <t xml:space="preserve">e Douarnenez, et Moundrag, de Paimpol) donné le soir du 14 juillet </t>
  </si>
  <si>
    <t>Moundrag</t>
  </si>
  <si>
    <t>re Komodor, de Douarnenez, et Moundrag, de Paimpol) donné le soir du</t>
  </si>
  <si>
    <t>Fêtes maritimes</t>
  </si>
  <si>
    <t xml:space="preserve">t du Rosmeur à l'occasion des Fêtes maritimes de Douarnenez. 52 minutes de </t>
  </si>
  <si>
    <t>Fêtes maritimes de Douarnenez</t>
  </si>
  <si>
    <t>t du Rosmeur à l'occasion des Fêtes maritimes de Douarnenez. 52 minutes de pure rock seve</t>
  </si>
  <si>
    <t>port du Rosmeur</t>
  </si>
  <si>
    <t>oir du 14 juillet 2022 sur le port du Rosmeur à l'occasion des Fêtes mariti</t>
  </si>
  <si>
    <t>Douarnenez</t>
  </si>
  <si>
    <t>dor (fusion entre Komodor, de Douarnenez, et Moundrag, de Paimpol) don</t>
  </si>
  <si>
    <t>casion des Fêtes maritimes de Douarnenez. 52 minutes de pure rock seve</t>
  </si>
  <si>
    <t>Maison Beurrier de Saint-Malo</t>
  </si>
  <si>
    <t>TVR Enquêtes</t>
  </si>
  <si>
    <t>Reportages</t>
  </si>
  <si>
    <t>Reportages long format réalisés par Thib</t>
  </si>
  <si>
    <t>Thibaut Boulais</t>
  </si>
  <si>
    <t>ages long format réalisés par Thibaut Boulais.</t>
  </si>
  <si>
    <t>Le JT régional</t>
  </si>
  <si>
    <t xml:space="preserve">info  </t>
  </si>
  <si>
    <t>Le magazine info  JT régional  vous propose de d</t>
  </si>
  <si>
    <t>JT régional</t>
  </si>
  <si>
    <t>Le magazine info  JT régional  vous propose de découvrir to</t>
  </si>
  <si>
    <t xml:space="preserve">JT régional  </t>
  </si>
  <si>
    <t>Le magazine info  JT régional  vous propose de découvrir tout</t>
  </si>
  <si>
    <t>Tambourin</t>
  </si>
  <si>
    <t>Tambourine</t>
  </si>
  <si>
    <t>et de sport dans le magazine  Tambourine .</t>
  </si>
  <si>
    <t>City Reporter Hérault</t>
  </si>
  <si>
    <t>département de l'Hérault</t>
  </si>
  <si>
    <t>Suivez toute l'actualité du département de l'Hérault dans votre magazine d'informa</t>
  </si>
  <si>
    <t>City Reporter</t>
  </si>
  <si>
    <t>votre magazine d'information  City Reporter .</t>
  </si>
  <si>
    <t>Hérault</t>
  </si>
  <si>
    <t>actualité du département de l'Hérault dans votre magazine d'informa</t>
  </si>
  <si>
    <t>Elsa et Terik !</t>
  </si>
  <si>
    <t>et aux conseils de vos coachs Elsa et Terik !</t>
  </si>
  <si>
    <t>Que vous soyez débutants en Fitness ou confirmés, progressez grâc</t>
  </si>
  <si>
    <t>Terik !</t>
  </si>
  <si>
    <t>onseils de vos coachs Elsa et Terik !</t>
  </si>
  <si>
    <t>Grand tourisme</t>
  </si>
  <si>
    <t>Reportage</t>
  </si>
  <si>
    <t>Reportage touristique, sur les meilleur</t>
  </si>
  <si>
    <t>City Reporter Pyrénées Orientales</t>
  </si>
  <si>
    <t>département des Pyrénées Orientales</t>
  </si>
  <si>
    <t>Suivez toute l'actualité du département des Pyrénées Orientales dans votre magazine d'informa</t>
  </si>
  <si>
    <t>Noir et blanc</t>
  </si>
  <si>
    <t>Siméon</t>
  </si>
  <si>
    <t>line, parmi lesquels Jacky... Siméon, vainqueur de la Cocarde d'or</t>
  </si>
  <si>
    <t>Patrick Mallet</t>
  </si>
  <si>
    <t>se. L'émission, présentée par Patrick Mallet, retrace l'actualité régional</t>
  </si>
  <si>
    <t>la discipline, parmi lesquels Jacky... Siméon, vainqueur de la Co</t>
  </si>
  <si>
    <t xml:space="preserve">Le magazine  Noir et blanc  s'adresse aux passionnés de </t>
  </si>
  <si>
    <t xml:space="preserve">magazine  </t>
  </si>
  <si>
    <t>Le magazine  Noir et blanc  s'adresse aux p</t>
  </si>
  <si>
    <t>Cocarde d'or</t>
  </si>
  <si>
    <t>ky... Siméon, vainqueur de la Cocarde d'or 1983.</t>
  </si>
  <si>
    <t>City Reporter du Gard</t>
  </si>
  <si>
    <t>votre magazine d'information  City Reporter du Gard .</t>
  </si>
  <si>
    <t>Gard</t>
  </si>
  <si>
    <t>information  City Reporter du Gard .</t>
  </si>
  <si>
    <t>département de Gard</t>
  </si>
  <si>
    <t>Suivez toute l'actualité du département de Gard dans votre magazine d'informa</t>
  </si>
  <si>
    <t>l'actualité du département de Gard dans votre magazine d'informa</t>
  </si>
  <si>
    <t>Mon Sud le mag</t>
  </si>
  <si>
    <t>van Marine</t>
  </si>
  <si>
    <t xml:space="preserve">d'Occitanie! Au volant de son van Marine part sur les routes de notre </t>
  </si>
  <si>
    <t xml:space="preserve"> rendez-vous sur les routes d'Occitanie! Au volant de son van Marine </t>
  </si>
  <si>
    <t>utes de notre grande région d'Occitanie, à la rencontre de ses habita</t>
  </si>
  <si>
    <t>Terre de France</t>
  </si>
  <si>
    <t xml:space="preserve">us emmène découvrir en terres de France des visages, des paysages et </t>
  </si>
  <si>
    <t>Terres de France, une émission proposée par le</t>
  </si>
  <si>
    <t>et les Télévisions Locales de France. Chaque mois, Charlotte Dekok</t>
  </si>
  <si>
    <t>Charlotte Dekokker</t>
  </si>
  <si>
    <t>cales de France. Chaque mois, Charlotte Dekokker vous emmène découvrir en terr</t>
  </si>
  <si>
    <t>Terres de France</t>
  </si>
  <si>
    <t xml:space="preserve">emmène découvrir en terres de France des visages, des paysages et </t>
  </si>
  <si>
    <t>Télévisions Locales de France</t>
  </si>
  <si>
    <t>osée par le réseau Vià et les Télévisions Locales de France. Chaque mois, Charlotte Dekok</t>
  </si>
  <si>
    <t>Vià</t>
  </si>
  <si>
    <t>ission proposée par le réseau Vià et les Télévisions Locales de</t>
  </si>
  <si>
    <t>Le JT à 19h30: tous les soirs, l'in</t>
  </si>
  <si>
    <t>Les Toqués du Sud</t>
  </si>
  <si>
    <t>terre du Sud</t>
  </si>
  <si>
    <t>basées sur des produits de la terre du Sud.</t>
  </si>
  <si>
    <t>Métropole Montpellier</t>
  </si>
  <si>
    <t>Découvrez toute l'actualité de Montpell</t>
  </si>
  <si>
    <t xml:space="preserve"> locales avec notre magazine  Métropole Montpellier .</t>
  </si>
  <si>
    <t>vec notre magazine  Métropole Montpellier .</t>
  </si>
  <si>
    <t>écouvrez toute l'actualité de Montpellier et sa région et retrouvez tou</t>
  </si>
  <si>
    <t>Sylvette</t>
  </si>
  <si>
    <t>tin va en destiner autrement. Sylvette et Anglomard vont avoir quato</t>
  </si>
  <si>
    <t>Anglomard</t>
  </si>
  <si>
    <t xml:space="preserve">stiner autrement. Sylvette et Anglomard vont avoir quatorze enfants, </t>
  </si>
  <si>
    <t>Anglomard Dieu</t>
  </si>
  <si>
    <t xml:space="preserve">En 1932, Sylvette et Anglomard Dieu se rencontrent et se marient </t>
  </si>
  <si>
    <t xml:space="preserve">torze enfants, dont la petite Aline, née à la surprise du couple </t>
  </si>
  <si>
    <t>En 1932, Sylvette et Anglomard Dieu se rencontr</t>
  </si>
  <si>
    <t xml:space="preserve"> déplacent uniquement dans le restaurant familial uniquement pour la v</t>
  </si>
  <si>
    <t>est comme une seconde nature, Aline impressionne tout le monde lo</t>
  </si>
  <si>
    <t>ent et se marient vite. Et si Anglomard ne souhaite pas avoir d'enfan</t>
  </si>
  <si>
    <t xml:space="preserve">n 1932, Sylvette et Anglomard Dieu se rencontrent et se marient </t>
  </si>
  <si>
    <t>Formule 1 : Grand Prix du Mexique</t>
  </si>
  <si>
    <t>Autódromo Hermanos Rodríguez</t>
  </si>
  <si>
    <t xml:space="preserve"> du Mexique. Le résumé. Sur l'Autódromo Hermanos Rodríguez, à Mexico.</t>
  </si>
  <si>
    <t>Grand Prix du Mexique. Le résumé. S</t>
  </si>
  <si>
    <t>Prix du Mexique</t>
  </si>
  <si>
    <t>Grand Prix du Mexique. Le résumé. Sur l'Autódromo H</t>
  </si>
  <si>
    <t>Grand Prix du Mexique</t>
  </si>
  <si>
    <t>tódromo Hermanos Rodríguez, à Mexico.</t>
  </si>
  <si>
    <t>Bones (S9-E12)</t>
  </si>
  <si>
    <t>Alors que Booth et Bones se rendent à un ente</t>
  </si>
  <si>
    <t>ès avoir terminé ses études à Boston.</t>
  </si>
  <si>
    <t>élèbre les... funérailles ! L'équipe démarre alors une enquête pou</t>
  </si>
  <si>
    <t>Finn Abernathy</t>
  </si>
  <si>
    <t xml:space="preserve"> la crémation. Parallèlement, Finn Abernathy rejoint l'Institut après avoi</t>
  </si>
  <si>
    <t>Institut</t>
  </si>
  <si>
    <t>ent, Finn Abernathy rejoint l'Institut après avoir terminé ses étude</t>
  </si>
  <si>
    <t xml:space="preserve">Alors que Booth et Bones se rendent à un enterrement, </t>
  </si>
  <si>
    <t>Todd Mirga</t>
  </si>
  <si>
    <t xml:space="preserve"> stupéfaction de voir arriver Todd Mirga, l'homme dont on célèbre les.</t>
  </si>
  <si>
    <t>La reine de Noël</t>
  </si>
  <si>
    <t>le concours de biscuits faits maison. Son petit monde est boulever</t>
  </si>
  <si>
    <t>ur donner un coup de jeune au magasin.</t>
  </si>
  <si>
    <t>iquer des décorations pour la boutique de cadeaux où elle travaille.</t>
  </si>
  <si>
    <t>biscuits faits maison</t>
  </si>
  <si>
    <t>e tous les ans le concours de biscuits faits maison. Son petit monde est boulever</t>
  </si>
  <si>
    <t>Ashley adore la période de Noël. La jeune femme aime fabrique</t>
  </si>
  <si>
    <t>Ashley</t>
  </si>
  <si>
    <t xml:space="preserve">Ashley adore la période de Noël. La </t>
  </si>
  <si>
    <t>it monde est bouleversé quand Ben, le fils du patron et nouveau</t>
  </si>
  <si>
    <t>Le crime lui va si bien</t>
  </si>
  <si>
    <t>d’engager</t>
  </si>
  <si>
    <t>Comédien, ce dernier a décidé d’engager Gaby comme conseillère techni</t>
  </si>
  <si>
    <t>Gaby Molina n’</t>
  </si>
  <si>
    <t>Sept ans que la capitaine Gaby Molina n’avait pas revu Antoine, son ex</t>
  </si>
  <si>
    <t>Gaby Molina</t>
  </si>
  <si>
    <t>Sept ans que la capitaine Gaby Molina n’avait pas revu Antoine, son</t>
  </si>
  <si>
    <t>Abrell</t>
  </si>
  <si>
    <t xml:space="preserve">nd le cadavre mutilé d’Eva... Abrell, une jeune joueuse de poker, </t>
  </si>
  <si>
    <t xml:space="preserve"> Gaby Molina n’avait pas revu Antoine, son ex-mari et père de son f</t>
  </si>
  <si>
    <t>Gaby</t>
  </si>
  <si>
    <t>ce dernier a décidé d’engager Gaby comme conseillère technique s</t>
  </si>
  <si>
    <t>Comédien</t>
  </si>
  <si>
    <t xml:space="preserve"> ex-mari et père de son fils. Comédien, ce dernier a décidé d’engage</t>
  </si>
  <si>
    <t>Céline Richer</t>
  </si>
  <si>
    <t>e meurtre avec sa coéquipière Céline Richer. Elles découvrent bientôt que</t>
  </si>
  <si>
    <t xml:space="preserve">ais quand le cadavre mutilé d’Eva... Abrell, une jeune joueuse </t>
  </si>
  <si>
    <t>quartier populaire de Marseille</t>
  </si>
  <si>
    <t xml:space="preserve">a vie quotidienne au Mistral, quartier populaire de Marseille, avec ses joies, ses drames, </t>
  </si>
  <si>
    <t>Chroniques de la vie quotidienne au Mistral</t>
  </si>
  <si>
    <t>Chroniques de la vie quotidienne au Mistral, quartier populaire de Marsei</t>
  </si>
  <si>
    <t>ques de la vie quotidienne au Mistral, quartier populaire de Marsei</t>
  </si>
  <si>
    <t xml:space="preserve">istral, quartier populaire de Marseille, avec ses joies, ses drames, </t>
  </si>
  <si>
    <t>De l'amour sous le sapin</t>
  </si>
  <si>
    <t>centre culturel</t>
  </si>
  <si>
    <t>lors qu'ils apprennent que le centre culturel de la ville risque de fermer.</t>
  </si>
  <si>
    <t>tôt, peu de temps avant Noël, Darcy et Aiden se rencontraient dan</t>
  </si>
  <si>
    <t>Aiden</t>
  </si>
  <si>
    <t>de temps avant Noël, Darcy et Aiden se rencontraient dans des cir</t>
  </si>
  <si>
    <t xml:space="preserve"> plus tôt, peu de temps avant Noël, Darcy et Aiden se rencontrai</t>
  </si>
  <si>
    <t>rend une décision au sujet de Malvo, et Iggy et Bloom aident leur</t>
  </si>
  <si>
    <t>NHS Hampstead Hospital</t>
  </si>
  <si>
    <t xml:space="preserve">Helen prend les rênes du NHS Hampstead Hospital. Quant à Max, il fait preuve </t>
  </si>
  <si>
    <t>écision au sujet de Malvo, et Iggy et Bloom aident leurs patient</t>
  </si>
  <si>
    <t>Helen prend les rênes du NHS Hampst</t>
  </si>
  <si>
    <t>tivité pour aider un patient. Reynolds prend une décision au sujet d</t>
  </si>
  <si>
    <t>S Hampstead Hospital. Quant à Max, il fait preuve de créativité</t>
  </si>
  <si>
    <t>au sujet de Malvo, et Iggy et Bloom aident leurs patients à compr</t>
  </si>
  <si>
    <t>Le meilleur de l'humour express</t>
  </si>
  <si>
    <t>Le Meilleur de l'Humour</t>
  </si>
  <si>
    <t>Le Meilleur de l'Humour express 21/02 EPI14 (prog) 26</t>
  </si>
  <si>
    <t>EPI14</t>
  </si>
  <si>
    <t>eur de l'Humour express 21/02 EPI14 (prog) 26' du Meilleur de l'H</t>
  </si>
  <si>
    <t>Le Meilleur de l'Humour express</t>
  </si>
  <si>
    <t>Le Meilleur de l'Humour express 21/02 EPI14 (prog) 26' du Mei</t>
  </si>
  <si>
    <t>Meilleur de l'Humour du lundi</t>
  </si>
  <si>
    <t>ess 21/02 EPI14 (prog) 26' du Meilleur de l'Humour du lundi au vendredi.</t>
  </si>
  <si>
    <t>Meilleur de l'Humour</t>
  </si>
  <si>
    <t>ences, le suspect d'Akim et d'Elise semble s'être volatilisé. Com</t>
  </si>
  <si>
    <t>Alors que Johanna commet une gaffe qui va avoir</t>
  </si>
  <si>
    <t>Akim</t>
  </si>
  <si>
    <t>es conséquences, le suspect d'Akim et d'Elise semble s'être vola</t>
  </si>
  <si>
    <t>Les Simpson</t>
  </si>
  <si>
    <t>rtement de Patty et de Selma, Bart se retrouve dans un profond c</t>
  </si>
  <si>
    <t>re mal-aimée. A l'occasion de Halloween, les... habitants de Springfi</t>
  </si>
  <si>
    <t>Burns</t>
  </si>
  <si>
    <t>ros. Homer est invité chez M. Burns pour un tournoi de chasse • M</t>
  </si>
  <si>
    <t>alloween, les... habitants de Springfield se sont déguisés et ont organ</t>
  </si>
  <si>
    <t>M. Burns</t>
  </si>
  <si>
    <t>s gros. Homer est invité chez M. Burns pour un tournoi de chasse • M</t>
  </si>
  <si>
    <t>Intelligence Bartificielle</t>
  </si>
  <si>
    <t>Intelligence Bartificielle. Après être tombé du cinquièm</t>
  </si>
  <si>
    <t>Homer</t>
  </si>
  <si>
    <t xml:space="preserve"> La persistance du plus gros. Homer est invité chez M. Burns pour</t>
  </si>
  <si>
    <t>Patty</t>
  </si>
  <si>
    <t>ème étage de l'appartement de Patty et de Selma, Bart se retrouve</t>
  </si>
  <si>
    <t>Selma</t>
  </si>
  <si>
    <t xml:space="preserve"> l'appartement de Patty et de Selma, Bart se retrouve dans un pro</t>
  </si>
  <si>
    <t>Ma sorcière mal-aimée</t>
  </si>
  <si>
    <t>s pour un tournoi de chasse • Ma sorcière mal-aimée. A l'occasion de Halloween, l</t>
  </si>
  <si>
    <t>Blob</t>
  </si>
  <si>
    <t xml:space="preserve">les. Est-il devenu le nouveau Blob ? De son côté, Bart prend le </t>
  </si>
  <si>
    <t xml:space="preserve">e nouveau Blob ? De son côté, Bart prend le contrôle d'un golem </t>
  </si>
  <si>
    <t>ville de Springfield</t>
  </si>
  <si>
    <t>xtraterrestres envahissent la ville de Springfield mais... personne ne leur prêt</t>
  </si>
  <si>
    <t>Homer est pris d'une telle fringale</t>
  </si>
  <si>
    <t>stres envahissent la ville de Springfield mais... personne ne leur prêt</t>
  </si>
  <si>
    <t>Harry Potter et les reliques de la mort : 2e partie</t>
  </si>
  <si>
    <t xml:space="preserve">Dobby à peine enterré, Harry, Ron et Hermione poursuivent leur </t>
  </si>
  <si>
    <t>Gringotts</t>
  </si>
  <si>
    <t>ortel. L'un d'eux se trouve à Gringotts, la banque des sorciers. Pour</t>
  </si>
  <si>
    <t xml:space="preserve">Dobby à peine enterré, Harry, Ron et Hermione poursuivent </t>
  </si>
  <si>
    <t>ce de Bellatrix... Lestrange. Harry comprend aussi que l'ultime h</t>
  </si>
  <si>
    <t>Hermione</t>
  </si>
  <si>
    <t xml:space="preserve"> peine enterré, Harry, Ron et Hermione poursuivent leur quête des de</t>
  </si>
  <si>
    <t>la vigilance de l'assistance, Hermione prend l'apparence de Bellatri</t>
  </si>
  <si>
    <t>Lestrange</t>
  </si>
  <si>
    <t>d l'apparence de Bellatrix... Lestrange. Harry comprend aussi que l'u</t>
  </si>
  <si>
    <t>Dobby</t>
  </si>
  <si>
    <t>Dobby à peine enterré, Harry, Ron e</t>
  </si>
  <si>
    <t>Bellatrix</t>
  </si>
  <si>
    <t xml:space="preserve">Hermione prend l'apparence de Bellatrix... Lestrange. Harry comprend </t>
  </si>
  <si>
    <t>Voldemort</t>
  </si>
  <si>
    <t>, les objets qui permettent à Voldemort d'être immortel. L'un d'eux s</t>
  </si>
  <si>
    <t>l'ultime horcruxe est caché à Poudlard, dont le directeur est désorm</t>
  </si>
  <si>
    <t>Severus Rogue</t>
  </si>
  <si>
    <t>nt le directeur est désormais Severus Rogue.</t>
  </si>
  <si>
    <t>eux se trouve à Gringotts, la banque des sorciers. Pour tromper la</t>
  </si>
  <si>
    <t>Dans un petit village des Pyrénées, Teddy Pruvost assiste à l'in</t>
  </si>
  <si>
    <t>Teddy Pruvost</t>
  </si>
  <si>
    <t>n petit village des Pyrénées, Teddy Pruvost assiste à l'inauguration d'un</t>
  </si>
  <si>
    <t>téristique du comportement de Teddy, qui vit en marge de la commu</t>
  </si>
  <si>
    <t>g, morts au combat pendant la Seconde Guerre mondiale. Le jeune homme s'emporte qua</t>
  </si>
  <si>
    <t>ayon de lumière dans sa vie : Rebecca.</t>
  </si>
  <si>
    <t>bourg</t>
  </si>
  <si>
    <t>ive en mémoire d'habitants du bourg, morts au combat pendant la S</t>
  </si>
  <si>
    <t>La décennie sanglante</t>
  </si>
  <si>
    <t>anchises comme  Hellraiser ,  Freddy ,  Friday the 13th ,  Hallowe</t>
  </si>
  <si>
    <t>Hellraiser</t>
  </si>
  <si>
    <t xml:space="preserve"> de grandes franchises comme  Hellraiser ,  Freddy ,  Friday the 13th </t>
  </si>
  <si>
    <t xml:space="preserve"> Freddy ,  Friday the 13th ,  Halloween  et bien d'autres.</t>
  </si>
  <si>
    <t>Friday the 13th</t>
  </si>
  <si>
    <t>omme  Hellraiser ,  Freddy ,  Friday the 13th ,  Halloween  et bien d'autre</t>
  </si>
  <si>
    <t>Super-Vilains : l'enquête</t>
  </si>
  <si>
    <t>Mauvais</t>
  </si>
  <si>
    <t>t pas à jeter dans ce qui est Mauvais ?</t>
  </si>
  <si>
    <t>Côté obscur</t>
  </si>
  <si>
    <t>Les grandes figures du Côté obscur, les secrets de leur création</t>
  </si>
  <si>
    <t>Housing Complex C (S1-E1)</t>
  </si>
  <si>
    <t>Everything in Housing</t>
  </si>
  <si>
    <t>se des choses étranges. IMDB: Everything in Housing Complex C has always seemed f</t>
  </si>
  <si>
    <t>se passe des choses étranges. IMDB: Everything in Housing Comple</t>
  </si>
  <si>
    <t>rrivée de nouveaux résidents. Soudain, il se passe des choses étran</t>
  </si>
  <si>
    <t>Until</t>
  </si>
  <si>
    <t>lex C has always seemed fine. Until a new batch residents move in</t>
  </si>
  <si>
    <t>Everything in Housing Complex C</t>
  </si>
  <si>
    <t>se des choses étranges. IMDB: Everything in Housing Complex C has always seemed fine. Until</t>
  </si>
  <si>
    <t>Tout va bien à la résidence C jusqu'à l'arrivée de nouveaux</t>
  </si>
  <si>
    <t>Complex C</t>
  </si>
  <si>
    <t>. IMDB: Everything in Housing Complex C has always seemed fine. Until</t>
  </si>
  <si>
    <t>Tout va bien à la résidence C jusqu'à l'arrivée de nouvea</t>
  </si>
  <si>
    <t>just</t>
  </si>
  <si>
    <t>dents occur. Is their arrival just a coincidence?</t>
  </si>
  <si>
    <t>résidence C</t>
  </si>
  <si>
    <t>Housing Complex C est une nouvelle série d'horr</t>
  </si>
  <si>
    <t>Bertie</t>
  </si>
  <si>
    <t>Swim (Rick And Morty, Tuca et Bertie, Robot Chicken, Smiling Frien</t>
  </si>
  <si>
    <t>Rick And Morty</t>
  </si>
  <si>
    <t>mées originales d'Adult Swim (Rick And Morty, Tuca et Bertie, Robot Chicke</t>
  </si>
  <si>
    <t>Housing Complex C</t>
  </si>
  <si>
    <t>Tuca</t>
  </si>
  <si>
    <t>d'Adult Swim (Rick And Morty, Tuca et Bertie, Robot Chicken, Smi</t>
  </si>
  <si>
    <t>Smiling Friends</t>
  </si>
  <si>
    <t>uca et Bertie, Robot Chicken, Smiling Friends…)</t>
  </si>
  <si>
    <t>Robot Chicken</t>
  </si>
  <si>
    <t>ck And Morty, Tuca et Bertie, Robot Chicken, Smiling Friends…)</t>
  </si>
  <si>
    <t>Adult Swim</t>
  </si>
  <si>
    <t>ductions animées originales d'Adult Swim (Rick And Morty, Tuca et Bert</t>
  </si>
  <si>
    <t>t explorer les ruines sous la résidence.</t>
  </si>
  <si>
    <t>Kimi</t>
  </si>
  <si>
    <t>monde commence à s'inquiéter. Kimi et quelques résidents vont ex</t>
  </si>
  <si>
    <t>Dragon Ball Super</t>
  </si>
  <si>
    <t>Bulma</t>
  </si>
  <si>
    <t>part recruter Krilin et C-18. Bulma est sur le point d'accoucher,</t>
  </si>
  <si>
    <t>amis décident de se mettre en route vers la Terre. Goku part recr</t>
  </si>
  <si>
    <t>ettre en route vers la Terre. Goku part recruter Krilin et C-18.</t>
  </si>
  <si>
    <t xml:space="preserve"> la Terre. Goku part recruter Krilin et C-18. Bulma est sur le poi</t>
  </si>
  <si>
    <t>Whis</t>
  </si>
  <si>
    <t>aissance... de son bébé. Mais Whis a plus d'un tour dans son sac</t>
  </si>
  <si>
    <t>Résumé Dragon</t>
  </si>
  <si>
    <t>Résumé Dragon Ball Super Saison 1Épisode 83</t>
  </si>
  <si>
    <t xml:space="preserve"> pour constituer leur équipe, Goku et ses amis décident de se me</t>
  </si>
  <si>
    <t>son 1Épisode 83: Constituer l'équipe de l'Univers 7 ! Qui seront l</t>
  </si>
  <si>
    <t>C-18</t>
  </si>
  <si>
    <t xml:space="preserve"> Goku part recruter Krilin et C-18. Bulma est sur le point d'acc</t>
  </si>
  <si>
    <t>Vegeta</t>
  </si>
  <si>
    <t xml:space="preserve"> sur le point d'accoucher, et Vegeta n'acceptera de combattre à le</t>
  </si>
  <si>
    <t>Super Saison 1Épisode 83</t>
  </si>
  <si>
    <t>Résumé Dragon Ball Super Saison 1Épisode 83: Constituer l'équipe de l'Uni</t>
  </si>
  <si>
    <t>Univers 7 !</t>
  </si>
  <si>
    <t xml:space="preserve"> 83: Constituer l'équipe de l'Univers 7 ! Qui seront les dix meilleurs </t>
  </si>
  <si>
    <t>de se mettre en route vers la Terre. Goku part recruter Krilin et</t>
  </si>
  <si>
    <t>Résumé Dragon Ball Super Saison 1Épisode 83: Constituer l'équ</t>
  </si>
  <si>
    <t>Résumé Dragon Ball Super Saison 1Épisode 83: Constitue</t>
  </si>
  <si>
    <t>Résumé Dragon Ball Super Saison 1Épisode 83: Constituer l'équipe de l'Univers 7 !</t>
  </si>
  <si>
    <t xml:space="preserve">Résumé Dragon Ball Super Saison 1Épisode 83: Constituer l'équipe de l'Univers 7 ! Qui seront les dix meilleurs </t>
  </si>
  <si>
    <t>Krilin et C-18. Gohan rejoint Goku, parti recruter Krilin et C-1</t>
  </si>
  <si>
    <t xml:space="preserve">rticiper. Pour la convaincre, Goku lui fait croire qu'il y a 10 </t>
  </si>
  <si>
    <t>oku, parti recruter Krilin et C-18. N'étant pas au courant de l'</t>
  </si>
  <si>
    <t xml:space="preserve">vitation pour Krilin et C-18. Gohan rejoint Goku, parti recruter </t>
  </si>
  <si>
    <t>. beaucoup entraîné, montre à Gohan et Goku une nouvelle techniqu</t>
  </si>
  <si>
    <t>Une invitation pour Krilin et C-18. Gohan rejoint Goku, parti re</t>
  </si>
  <si>
    <t xml:space="preserve">ce tournoi pour les perdants, C-18 n'est pas vraiment décidée à </t>
  </si>
  <si>
    <t>Zenis</t>
  </si>
  <si>
    <t>oire qu'il y a 10 millions de Zenis a la clef. Krilin, qui s'est.</t>
  </si>
  <si>
    <t>Super Saison 1Épisode 84</t>
  </si>
  <si>
    <t>Résumé Dragon Ball Super Saison 1Épisode 84: Son Goku, le chasseur de têt</t>
  </si>
  <si>
    <t>p entraîné, montre à Gohan et Goku une nouvelle technique...</t>
  </si>
  <si>
    <t xml:space="preserve">de têtes. Une invitation pour Krilin et C-18. Gohan rejoint Goku, </t>
  </si>
  <si>
    <t>Super Saison 1Épisode 84: Son Goku, le chasseur de têtes. Une in</t>
  </si>
  <si>
    <t xml:space="preserve"> millions de Zenis a la clef. Krilin, qui s'est... beaucoup entraî</t>
  </si>
  <si>
    <t xml:space="preserve"> rejoint Goku, parti recruter Krilin et C-18. N'étant pas au coura</t>
  </si>
  <si>
    <t>Résumé Dragon Ball Super Saison 1Épisode 84</t>
  </si>
  <si>
    <t>Résumé Dragon Ball Super Saison</t>
  </si>
  <si>
    <t>Résumé Dragon Ball Super Saison 1Épisode 84: Son Goku, le cha</t>
  </si>
  <si>
    <t>Résumé Dragon Ball Super Saison 1Épisode 84: Son Goku,</t>
  </si>
  <si>
    <t>Son Goku, le chasseur de têtes</t>
  </si>
  <si>
    <t>all Super Saison 1Épisode 84: Son Goku, le chasseur de têtes. Une invitation pour Krilin e</t>
  </si>
  <si>
    <t>C-17</t>
  </si>
  <si>
    <t>Goku se met à la recherche de C-17 pour l'inviter à participer a</t>
  </si>
  <si>
    <t>Résumé Dragon Ball Super Saison 1Épisode 85: Chaque Un</t>
  </si>
  <si>
    <t>Tournoi</t>
  </si>
  <si>
    <t>our l'inviter à participer au Tournoi...</t>
  </si>
  <si>
    <t>Super Saison 1Épisode 85</t>
  </si>
  <si>
    <t>Résumé Dragon Ball Super Saison 1Épisode 85: Chaque Univers passe à l'act</t>
  </si>
  <si>
    <t>crutement, et invitent Boo et Piccolo dans leur équipe. De leur côt</t>
  </si>
  <si>
    <t>Les Univers</t>
  </si>
  <si>
    <t xml:space="preserve">tion. Résoudre les problèmes. Les Univers se préparent pour le Tournoi </t>
  </si>
  <si>
    <t>Pride Troopers</t>
  </si>
  <si>
    <t>eur équipe. De leur côté, les Pride Troopers veillent au maintien de la ju</t>
  </si>
  <si>
    <t>Résumé Dragon Ball Super Saison 1Épisode 85</t>
  </si>
  <si>
    <t xml:space="preserve">e Tournoi du pouvoir. Goku et Gohan continuent leur recrutement, </t>
  </si>
  <si>
    <t>nt au maintien de la justice. Goku se met à la recherche de C-17</t>
  </si>
  <si>
    <t>Résumé Dragon Ball Super Saison 1Épisode 85: Chaque Univers p</t>
  </si>
  <si>
    <t>Résumé Dragon Ball Super Saison 1Épisode 85: Chaque Univers</t>
  </si>
  <si>
    <t>Résumé Dragon Ball Super Saison 1Épisode 85: Chaque Univers passe à l'action. Résoudre le</t>
  </si>
  <si>
    <t>eur équipe. De leur côté, les Pride Troopers veillent au maintien</t>
  </si>
  <si>
    <t>Boo</t>
  </si>
  <si>
    <t xml:space="preserve">leur recrutement, et invitent Boo et Piccolo dans leur équipe. </t>
  </si>
  <si>
    <t>er Saison 1Épisode 85: Chaque Univers passe à l'action. Résoudre le</t>
  </si>
  <si>
    <t>tent Boo et Piccolo dans leur équipe. De leur côté, les Pride Troo</t>
  </si>
  <si>
    <t>rs veillent au maintien de la justice. Goku se met à la recherche d</t>
  </si>
  <si>
    <t xml:space="preserve">. Résoudre les problèmes. Les Univers se préparent pour le Tournoi </t>
  </si>
  <si>
    <t>t pour le Tournoi du pouvoir. Goku et Gohan continuent leur recr</t>
  </si>
  <si>
    <t>Tournoi du pouvoir</t>
  </si>
  <si>
    <t xml:space="preserve"> Univers se préparent pour le Tournoi du pouvoir. Goku et Gohan continuent leu</t>
  </si>
  <si>
    <t>Rick et Morty (S3-E7)</t>
  </si>
  <si>
    <t>à une mixture de sa création, Rick s'est transformé en cornichon</t>
  </si>
  <si>
    <t>n ne se passe comme prévu, et Rick n'arrive pas à reprendre form</t>
  </si>
  <si>
    <t>Morty</t>
  </si>
  <si>
    <t>A la demande de Morty, Rick accepte de répondre à l</t>
  </si>
  <si>
    <t>Revencheurs</t>
  </si>
  <si>
    <t>pte de répondre à l'appel des Revencheurs, des super-héros. Tous deux v</t>
  </si>
  <si>
    <t>Finisseurdemondes</t>
  </si>
  <si>
    <t>e venir à bout de leur ennemi Finisseurdemondes. Au cours de la mission, le s</t>
  </si>
  <si>
    <t>A la demande de Morty, Rick accepte de répondre à l'appel</t>
  </si>
  <si>
    <t>sseurdemondes. Au cours de la mission, le super vilain change d'ide</t>
  </si>
  <si>
    <t>Pam</t>
  </si>
  <si>
    <t>Archer et Pam demandent de l'aide à un nouv</t>
  </si>
  <si>
    <t xml:space="preserve">Archer et Pam demandent de l'aide à </t>
  </si>
  <si>
    <t>Archer aide à défendre un village co</t>
  </si>
  <si>
    <t>X-Men Evolution</t>
  </si>
  <si>
    <t>Todd Tolensky</t>
  </si>
  <si>
    <t>Duncan et ses amis remarquent Todd Tolensky en train de piller les poches</t>
  </si>
  <si>
    <t>Duncan</t>
  </si>
  <si>
    <t>temps d'un match de football, Duncan et ses amis remarquent Todd T</t>
  </si>
  <si>
    <t>Dragon Ball</t>
  </si>
  <si>
    <t>ku, qui s'est débarrassé de l'armée du ruban rouge, continue sa q</t>
  </si>
  <si>
    <t>Sangoku, qui s'est débarrassé de l'ar</t>
  </si>
  <si>
    <t>Son Goku</t>
  </si>
  <si>
    <t>e momie, il ne reste plus que Son Goku pour tenter de le vaincre...</t>
  </si>
  <si>
    <t>Yamcha</t>
  </si>
  <si>
    <t>Yamcha a été vaincu par l'effroyable</t>
  </si>
  <si>
    <t>Baba la sorcière</t>
  </si>
  <si>
    <t xml:space="preserve">ifier Tortue géniale, et même Baba la sorcière. Tortue géniale explique que </t>
  </si>
  <si>
    <t>L'adversaire de Son Goku est doté d'un pouvoir effraya</t>
  </si>
  <si>
    <t>Tortue géniale</t>
  </si>
  <si>
    <t>ffrayant qui semble terrifier Tortue géniale, et même Baba la sorcière. To</t>
  </si>
  <si>
    <t>le, et même Baba la sorcière. Tortue géniale explique que le pouvoir morte</t>
  </si>
  <si>
    <t>Baba</t>
  </si>
  <si>
    <t>ifier Tortue géniale, et même Baba la sorcière. Tortue géniale e</t>
  </si>
  <si>
    <t>Résumé Dragon Ball Super Saison 1Épisode 127: Un mur d</t>
  </si>
  <si>
    <t>rnière barrière de l'espoir ! Vegeta a vaincu Toppo. Goku et lui d</t>
  </si>
  <si>
    <t>Toppo</t>
  </si>
  <si>
    <t>de l'espoir ! Vegeta a vaincu Toppo. Goku et lui doivent à presen</t>
  </si>
  <si>
    <t>Jiren</t>
  </si>
  <si>
    <t>oivent à present faire face à Jiren. Mais leurs attaques n'ont ab</t>
  </si>
  <si>
    <t>Résumé Dragon Ball Super Saison 1Épisode 12</t>
  </si>
  <si>
    <t>Freezer</t>
  </si>
  <si>
    <t>ent pratiquement plus debout. Freezer tente lui aussi d'affronter J</t>
  </si>
  <si>
    <t>Résumé Dragon Ball Super Saison 1Épisode 127: Un mur d'énergi</t>
  </si>
  <si>
    <t>poir ! Vegeta a vaincu Toppo. Goku et lui doivent à present fair</t>
  </si>
  <si>
    <t>r tente lui aussi d'affronter Jiren, mais s'incline rapidement...</t>
  </si>
  <si>
    <t>nt de tomber hors de l'arène, Vegeta transmet le peu d'énergie qui</t>
  </si>
  <si>
    <t>peu d'énergie qui lui reste à Goku qui peut ainsi reprendre le c</t>
  </si>
  <si>
    <t>e par la force de sa volonté. Jiren s'apprête à lui donner le cou</t>
  </si>
  <si>
    <t>Végéta a atteint ses limites et ne s</t>
  </si>
  <si>
    <t>ce. Avant de tomber hors de l'arène, Vegeta transmet le peu d'éne</t>
  </si>
  <si>
    <t xml:space="preserve">L'Ultra Instinct permet à Goku d'être à égalité avec Jiren. </t>
  </si>
  <si>
    <t>Kamé Hamé Ha</t>
  </si>
  <si>
    <t>ntre Kefla, il tente alors un Kamé Hamé Ha, mais son adversaire s'y atte</t>
  </si>
  <si>
    <t xml:space="preserve"> à Goku d'être à égalité avec Jiren. Cependant, il ne parvient pa</t>
  </si>
  <si>
    <t>L'Ultra Instinct</t>
  </si>
  <si>
    <t>L'Ultra Instinct permet à Goku d'être à égalit</t>
  </si>
  <si>
    <t>Kefla</t>
  </si>
  <si>
    <t xml:space="preserve">de coup décisif. Comme contre Kefla, il tente alors un Kamé Hamé </t>
  </si>
  <si>
    <t>Ultra Instinct</t>
  </si>
  <si>
    <t>Le Fantôme gris</t>
  </si>
  <si>
    <t>cienne vedette du feuilleton  Le Fantôme gris  tentent d'arrêter le respons</t>
  </si>
  <si>
    <t>Batman et l'ancienne vedette du feui</t>
  </si>
  <si>
    <t>Pour confondre Nostromos, Bruce Wayne infiltre sa confrérie, qui re</t>
  </si>
  <si>
    <t>es citoyens les plus aisés de Gotham...</t>
  </si>
  <si>
    <t>Nostromos</t>
  </si>
  <si>
    <t>Pour confondre Nostromos, Bruce Wayne infiltre sa conf</t>
  </si>
  <si>
    <t xml:space="preserve">Bruce Wayne est arrêté pour tentative de </t>
  </si>
  <si>
    <t>La ligue des justiciers</t>
  </si>
  <si>
    <t xml:space="preserve"> coalition d'anciens ennemis, Superman se sacrifie.! Le monde doit a</t>
  </si>
  <si>
    <t>My Hero Academia</t>
  </si>
  <si>
    <t>Deku</t>
  </si>
  <si>
    <t>s ténèbres. Pendant ce temps, Deku est à nouveau... empêtré dans</t>
  </si>
  <si>
    <t>Overhaul</t>
  </si>
  <si>
    <t>lains, se prépare à affronter Overhaul, chef yakuza, pour prendre le</t>
  </si>
  <si>
    <t>Shigaraki</t>
  </si>
  <si>
    <t xml:space="preserve">enant qu'All Might est parti. Shigaraki, à la tête de l'Alliance des </t>
  </si>
  <si>
    <t>Mirio</t>
  </si>
  <si>
    <t>mène pour rester au niveau de Mirio, en terminale à Yuei.</t>
  </si>
  <si>
    <t>Yuei</t>
  </si>
  <si>
    <t>veau de Mirio, en terminale à Yuei.</t>
  </si>
  <si>
    <t>Vilains</t>
  </si>
  <si>
    <t>Le monde des Vilains vacille et menace de basculer</t>
  </si>
  <si>
    <t>Alliance des Super</t>
  </si>
  <si>
    <t>ti. Shigaraki, à la tête de l'Alliance des Super-vilains, se prépare à affront</t>
  </si>
  <si>
    <t>All Might</t>
  </si>
  <si>
    <t>e guerre totale maintenant qu'All Might est parti. Shigaraki, à la tê</t>
  </si>
  <si>
    <t>Alliance des Super-vilains</t>
  </si>
  <si>
    <t>ti. Shigaraki, à la tête de l'Alliance des Super-vilains, se prépare à affronter Overh</t>
  </si>
  <si>
    <t>Endeavor</t>
  </si>
  <si>
    <t>e élevé au rang de numéro un, Endeavor a déjà dû faire ses preuves c</t>
  </si>
  <si>
    <t>Brainless</t>
  </si>
  <si>
    <t xml:space="preserve"> preuves contre un monstrueux Brainless. Il sort vainqueur du combat </t>
  </si>
  <si>
    <t xml:space="preserve">Endeavor est tiré d'affaire et quitte </t>
  </si>
  <si>
    <t>st tiré d'affaire et quitte l'hôpital. Mais Hawks, qui joue les age</t>
  </si>
  <si>
    <t>Hawks</t>
  </si>
  <si>
    <t>ire et quitte l'hôpital. Mais Hawks, qui joue les agents doubles,</t>
  </si>
  <si>
    <t>Izuku</t>
  </si>
  <si>
    <t xml:space="preserve"> se sent responsable. Quant à Izuku, un changement se produit en </t>
  </si>
  <si>
    <t>Son Goku débute le cinquième et ultime</t>
  </si>
  <si>
    <t>Tortue Géniale</t>
  </si>
  <si>
    <t>e perdu lorsque, tout à coup, Tortue Géniale reconnaît le mystérieux adver</t>
  </si>
  <si>
    <t>asqué. C'est le grand-père de Son Goku. Parviendra-t-il à sortir vai</t>
  </si>
  <si>
    <t>Son Goku remporte le combat contre son</t>
  </si>
  <si>
    <t xml:space="preserve"> autre aventure commence pour Son Goku qui repart à la recherche des</t>
  </si>
  <si>
    <t xml:space="preserve"> comme leader chez la seconde A. Le fier apprenti héros laiss</t>
  </si>
  <si>
    <t>Setsuna</t>
  </si>
  <si>
    <t>-il perso, comme l'envisagent Setsuna et son équipe ?</t>
  </si>
  <si>
    <t>Katsuki</t>
  </si>
  <si>
    <t xml:space="preserve">ace au quatrième combat, avec Katsuki comme leader chez la seconde </t>
  </si>
  <si>
    <t>e l'envisagent Setsuna et son équipe ?</t>
  </si>
  <si>
    <t>seconde B</t>
  </si>
  <si>
    <t>mbat entre la seconde A et la seconde B commence. C'est au tour d'Izu</t>
  </si>
  <si>
    <t>e B commence. C'est au tour d'Izuku de montrer de quoi il est cap</t>
  </si>
  <si>
    <t>Alter</t>
  </si>
  <si>
    <t>ite du dernier écho lié à son Alter. Ce qu'il redoute le plus, c'</t>
  </si>
  <si>
    <t>uième combat entre la seconde A et la seconde B commence. C'e</t>
  </si>
  <si>
    <t>DC Team France</t>
  </si>
  <si>
    <t>avoir sur les supers héros de DC est aujourd'hui à votre porté</t>
  </si>
  <si>
    <t>rd'hui à votre portée grâce à DC Team France. Sous la houlette de Terry LT</t>
  </si>
  <si>
    <t>Culture</t>
  </si>
  <si>
    <t>sei, Créateur de contenus Pop Culture et Frédérick Sigrist,... humo</t>
  </si>
  <si>
    <t>n, Joker et Harley Quinn dans DC Team France</t>
  </si>
  <si>
    <t xml:space="preserve">origines de Batman, Superman, Joker et Harley Quinn dans DC Team </t>
  </si>
  <si>
    <t>Winni Sensei</t>
  </si>
  <si>
    <t>ra Ramos, Spécialiste Comics, Winni Sensei, Créateur de contenus Pop Cul</t>
  </si>
  <si>
    <t>Terry LTAM</t>
  </si>
  <si>
    <t xml:space="preserve">m France. Sous la houlette de Terry LTAM, présentateur de l'émission, </t>
  </si>
  <si>
    <t>uvrez les origines de Batman, Superman, Joker et Harley Quinn dans D</t>
  </si>
  <si>
    <t>Spécialiste Comics</t>
  </si>
  <si>
    <t xml:space="preserve"> l'émission, Alexandra Ramos, Spécialiste Comics, Winni Sensei, Créateur de co</t>
  </si>
  <si>
    <t>Frédérick Sigrist</t>
  </si>
  <si>
    <t>ur de contenus Pop Culture et Frédérick Sigrist,... humoriste et animateur ra</t>
  </si>
  <si>
    <t>de Batman, Superman, Joker et Harley Quinn dans DC Team France</t>
  </si>
  <si>
    <t>rd'hui à votre portée grâce à DC Team France. Sous la houlette</t>
  </si>
  <si>
    <t>Alexandra Ramos</t>
  </si>
  <si>
    <t>, présentateur de l'émission, Alexandra Ramos, Spécialiste Comics, Winni Se</t>
  </si>
  <si>
    <t>DC Team France
Batman</t>
  </si>
  <si>
    <t xml:space="preserve"> et Harley Quinn dans DC Team France</t>
  </si>
  <si>
    <t xml:space="preserve"> votre portée grâce à DC Team France. Sous la houlette de Terry LT</t>
  </si>
  <si>
    <t>Pop Culture</t>
  </si>
  <si>
    <t xml:space="preserve"> Sensei, Créateur de contenus Pop Culture et Frédérick Sigrist,... humo</t>
  </si>
  <si>
    <t>is, découvrez les origines de Batman, Superman, Joker et Harley Qu</t>
  </si>
  <si>
    <t>Créateur</t>
  </si>
  <si>
    <t>ialiste Comics, Winni Sensei, Créateur de contenus Pop Culture et Fr</t>
  </si>
  <si>
    <t>Créateur de contenus Pop</t>
  </si>
  <si>
    <t>ialiste Comics, Winni Sensei, Créateur de contenus Pop Culture et Frédérick Sigrist,</t>
  </si>
  <si>
    <t>Batman : The Killing Joke</t>
  </si>
  <si>
    <t xml:space="preserve"> Quand le policier disparaît, Batman se lance aussitôt sur sa pist</t>
  </si>
  <si>
    <t xml:space="preserve"> lance aussitôt sur sa piste. Catwoman, de son côté, est aussi menac</t>
  </si>
  <si>
    <t>re directement au commissaire Gordon. Quand le policier disparaît,</t>
  </si>
  <si>
    <t xml:space="preserve">Batman fait face à son pire ennemi, </t>
  </si>
  <si>
    <t>it face à son pire ennemi, le Joker, qui prépare un mauvais coup.</t>
  </si>
  <si>
    <t>Batman la relève, le retour du Joker</t>
  </si>
  <si>
    <t>accepte de devenir le nouveau Batman, créé par le vieux Bruce Wayn</t>
  </si>
  <si>
    <t xml:space="preserve"> que ressurgit l'invulnérable Joker, qui revient, plus brillant e</t>
  </si>
  <si>
    <t>ible doublée de rancune. Mais Terry, son digne remplaçant, met to</t>
  </si>
  <si>
    <t>eau Batman, créé par le vieux Bruce Wayne, le héros original qui a pris</t>
  </si>
  <si>
    <t xml:space="preserve"> et la panique dans la petite ville de Gotham. Sa cible principale est bien</t>
  </si>
  <si>
    <t>Terry McGinnis</t>
  </si>
  <si>
    <t>Terry McGinnis est un ancien délinquant. Pou</t>
  </si>
  <si>
    <t>cible principale est bien sûr Bruce, auquel il voue une haine irr</t>
  </si>
  <si>
    <t>nique dans la petite ville de Gotham. Sa cible principale est bien</t>
  </si>
  <si>
    <t>Adolf &amp; Eva: Love &amp; War</t>
  </si>
  <si>
    <t>n mariage et son suicide avec Adolf Hitler, dans un bunker de Berlin.</t>
  </si>
  <si>
    <t>Eva Braun</t>
  </si>
  <si>
    <t xml:space="preserve">L'histoire et le parcours d'Eva Braun, de son amour d'adolescence, </t>
  </si>
  <si>
    <t>olf Hitler, dans un bunker de Berlin.</t>
  </si>
  <si>
    <t>Porte-avions, fleurons de la marine française</t>
  </si>
  <si>
    <t>Aéronavale tricolore</t>
  </si>
  <si>
    <t>e centre de commandement de l’Aéronavale tricolore et même le symbole de la puis</t>
  </si>
  <si>
    <t>Aéronavale</t>
  </si>
  <si>
    <t xml:space="preserve">e centre de commandement de l’Aéronavale tricolore et même le symbole </t>
  </si>
  <si>
    <t>u dispositif de défense de la France. Naguère considéré comme un a</t>
  </si>
  <si>
    <t>ue sur des reconstitutions en 3D, le document revient sur l’hi</t>
  </si>
  <si>
    <t>r du dispositif de défense de la France. Naguère considéré comme un a</t>
  </si>
  <si>
    <t>Naguère</t>
  </si>
  <si>
    <t>itif de défense de la France. Naguère considéré comme un accessoire</t>
  </si>
  <si>
    <t>revient sur l’histoire de ces bâtiments de guerre français:</t>
  </si>
  <si>
    <t>39-45 : les cheminots dans la résistance</t>
  </si>
  <si>
    <t>SNCF</t>
  </si>
  <si>
    <t>a Seconde Guerre mondiale, la SNCF a été guidée par un Etat fran</t>
  </si>
  <si>
    <t>ts ont été essentiels pour la Résistance intérieure. En répandant de f</t>
  </si>
  <si>
    <t>e qui mena à la Libération de Paris. Ils ont toutefois payé un lo</t>
  </si>
  <si>
    <t>Résistance intérieure</t>
  </si>
  <si>
    <t>ts ont été essentiels pour la Résistance intérieure. En répandant de fausses info</t>
  </si>
  <si>
    <t xml:space="preserve">Pendant la Seconde Guerre mondiale, la SNCF a été guidée par un </t>
  </si>
  <si>
    <t>ont considérablement gêné les Allemands. C'est aussi grâce à leur grè</t>
  </si>
  <si>
    <t>Libération de Paris</t>
  </si>
  <si>
    <t>ction populaire qui mena à la Libération de Paris. Ils ont toutefois payé un lo</t>
  </si>
  <si>
    <t>ction populaire qui mena à la Libération de Paris. Ils ont toutefois p</t>
  </si>
  <si>
    <t>Etat français</t>
  </si>
  <si>
    <t xml:space="preserve">, la SNCF a été guidée par un Etat français qui prônait la collaboration </t>
  </si>
  <si>
    <t>Néron</t>
  </si>
  <si>
    <t>Mischa Meier</t>
  </si>
  <si>
    <t>ilitation. Claudia Tiersch et Mischa Meier, historiens de l'Antiquité, e</t>
  </si>
  <si>
    <t>pécialiste de l'histoire de l'Eglise, reviennent sur trois biograp</t>
  </si>
  <si>
    <t>oncle et père adoptif Claude. Néron n'a pas le goût de la politiq</t>
  </si>
  <si>
    <t>Tiersch</t>
  </si>
  <si>
    <t>d'une réhabilitation. Claudia Tiersch et Mischa Meier, historiens d</t>
  </si>
  <si>
    <t>biographies de l'époque de... Néron, qui a régné de l'an 54 à l'a</t>
  </si>
  <si>
    <t>Mischa Meier, historiens de l'Antiquité, et Christoph Markschies, spé</t>
  </si>
  <si>
    <t>Christoph Markschies</t>
  </si>
  <si>
    <t>historiens de l'Antiquité, et Christoph Markschies, spécialiste de l'histoire de</t>
  </si>
  <si>
    <t>Agrippine</t>
  </si>
  <si>
    <t xml:space="preserve"> l'an 54 à l'an 68. Le fils d'Agrippine n'était pas destiné à régner.</t>
  </si>
  <si>
    <t xml:space="preserve">n grand-oncle et père adoptif Claude. Néron n'a pas le goût de la </t>
  </si>
  <si>
    <t>Claudia Tiersch</t>
  </si>
  <si>
    <t>l'objet d'une réhabilitation. Claudia Tiersch et Mischa Meier, historiens d</t>
  </si>
  <si>
    <t>tique, préférant les arts, le théâtre... mal vus au sein d'une puis</t>
  </si>
  <si>
    <t>it vécu dans la capitale de l'Empire romain, comme l’explique Christoph M</t>
  </si>
  <si>
    <t>Le nom de Néron est associé à tout jamais à l</t>
  </si>
  <si>
    <t>donné la crucifixion de saint Pierre. Mais là encore, aucun élémen</t>
  </si>
  <si>
    <t>pire romain, comme l’explique Christoph Markschies, historien des religions.</t>
  </si>
  <si>
    <t>saint Pierre</t>
  </si>
  <si>
    <t>oir ordonné la crucifixion de saint Pierre. Mais là encore, aucun élémen</t>
  </si>
  <si>
    <t>incendie de Rome</t>
  </si>
  <si>
    <t>est associé à tout jamais à l'incendie de Rome en juillet 64, l'une des plus</t>
  </si>
  <si>
    <t>à tout jamais à l'incendie de Rome en juillet 64, l'une des plus</t>
  </si>
  <si>
    <t>.. des mythes fondateurs de l'Eglise. L'empereur est également acc</t>
  </si>
  <si>
    <t>lus grandes catastrophes de l'Antiquité. Mais aucune preuve historiqu</t>
  </si>
  <si>
    <t>La Suisse, coffre-fort d'Hitler</t>
  </si>
  <si>
    <t>u continent, la Suisse, petit Etat prétendument neutre, va servi</t>
  </si>
  <si>
    <t>ssion d'Hitler au pouvoir, le IIIe Reich a pu financer sa machine de g</t>
  </si>
  <si>
    <t>r de bureau de change de... l'Allemagne. Celle-ci lui apporte de l'or</t>
  </si>
  <si>
    <t xml:space="preserve"> d'Hitler au pouvoir, le IIIe Reich a pu financer sa machine de g</t>
  </si>
  <si>
    <t>les. Au cœur du continent, la Suisse, petit Etat prétendument neut</t>
  </si>
  <si>
    <t>Dès l'accession d'Hitler au pouvoir, le IIIe Reich a p</t>
  </si>
  <si>
    <t>banques centrales</t>
  </si>
  <si>
    <t>œuvres d'art et les fonds des banques centrales. Au cœur du continent, la Sui</t>
  </si>
  <si>
    <t>s matières premières pour ses usines d'armement.</t>
  </si>
  <si>
    <t>La France de l'après-guerre</t>
  </si>
  <si>
    <t xml:space="preserve">été 1944, le débarquement des Alliés en France marque la fin d'un </t>
  </si>
  <si>
    <t>de grèves de l'histoire de la France, à l'hiver 1947. Malgré l'œil</t>
  </si>
  <si>
    <t xml:space="preserve">le débarquement des Alliés en France marque la fin d'un cauchemar </t>
  </si>
  <si>
    <t>pays s'annonce difficile. Les Français entament une nouvelle bataill</t>
  </si>
  <si>
    <t>État Providence</t>
  </si>
  <si>
    <t>algré l'œil bienveillant de l'État Providence, les pénuries alimentaires pe</t>
  </si>
  <si>
    <t>algré l'œil bienveillant de l'État Providence, les pénuries alim</t>
  </si>
  <si>
    <t>Dans les années 1950, la France connaît une période de baby-b</t>
  </si>
  <si>
    <t>Gestapo fiscale</t>
  </si>
  <si>
    <t>e contre l'État, qualifié de  Gestapo fiscale .</t>
  </si>
  <si>
    <t>hiver 1954, l'appel de l'abbé Pierre pour aider les sans-abris sus</t>
  </si>
  <si>
    <t>e battre en Algérie, mais les Français ne veulent plus de guerre. Le</t>
  </si>
  <si>
    <t>s entrent en révolte contre l'État, qualifié de  Gestapo fiscale</t>
  </si>
  <si>
    <t>abbé Pierre</t>
  </si>
  <si>
    <t>é. L'hiver 1954, l'appel de l'abbé Pierre pour aider les sans-abris sus</t>
  </si>
  <si>
    <t xml:space="preserve"> une vague de solidarité. Les usines ont besoin de main-d'œuvre, m</t>
  </si>
  <si>
    <t>eaux arrivants... manquent de logements et sont rejetés dans les bido</t>
  </si>
  <si>
    <t xml:space="preserve"> appelés partent se battre en Algérie, mais les Français ne veulent</t>
  </si>
  <si>
    <t>Gestapo</t>
  </si>
  <si>
    <t>Cost of War</t>
  </si>
  <si>
    <t>En 2003, les Etats-Unis, le Royaume-Uni et d'autres p</t>
  </si>
  <si>
    <t>tres puissances envahissent l'Irak. Saddam Hussein est rapidemen</t>
  </si>
  <si>
    <t>En 2003, les Etats-Unis, le Royaume-Uni et d'autres puissances envahi</t>
  </si>
  <si>
    <t>Saddam Hussein</t>
  </si>
  <si>
    <t xml:space="preserve">uissances envahissent l'Irak. Saddam Hussein est rapidement renversé mais </t>
  </si>
  <si>
    <t>Interviews</t>
  </si>
  <si>
    <t>hniques de guerre déployées ? Interviews et images d'archives émaillen</t>
  </si>
  <si>
    <t>Vestiges de guerre</t>
  </si>
  <si>
    <t>Histoire de ce site</t>
  </si>
  <si>
    <t>Jour J. Emergeant du néant, l'Histoire de ce site, reste à écrire.</t>
  </si>
  <si>
    <t>Histoire militaire</t>
  </si>
  <si>
    <t xml:space="preserve"> propriétaire, un passionné d´Histoire militaire, ces plateformes de tirs aura</t>
  </si>
  <si>
    <t>ans inconnus de l’histoire du Débarquement. Ainsi, le nouveau propriétai</t>
  </si>
  <si>
    <t>D-Day</t>
  </si>
  <si>
    <t xml:space="preserve">on pensait tout savoir sur le D-Day, 80 ans après les faits, des </t>
  </si>
  <si>
    <t>Omaha Beach</t>
  </si>
  <si>
    <t>itués à quelques kilomètres d'Omaha Beach, met au jour un immense compl</t>
  </si>
  <si>
    <t>Jour J. Emergeant du néant</t>
  </si>
  <si>
    <t>raient joué un rôle majeur le Jour J. Emergeant du néant, l'Histoire de ce site, reste</t>
  </si>
  <si>
    <t>B17</t>
  </si>
  <si>
    <t xml:space="preserve"> en Corse, l'épave d´un avion B17, bombardier Américain de la s</t>
  </si>
  <si>
    <t xml:space="preserve">avec précision le calvaire du B17 Her Did et de ses hommes, ce </t>
  </si>
  <si>
    <t>B17 Her Did</t>
  </si>
  <si>
    <t>avec précision le calvaire du B17 Her Did et de ses hommes, ce 14 févri</t>
  </si>
  <si>
    <t>ve d´un avion B17, bombardier Américain de la seconde guerre mondiale</t>
  </si>
  <si>
    <t>Au large de Calvi, en Corse, l'épave d´un avion B17, bomb</t>
  </si>
  <si>
    <t>Her Did</t>
  </si>
  <si>
    <t>guerre mondiale, surnommée le Her Did, gît par 28 mètres de fond. C</t>
  </si>
  <si>
    <t>seconde guerre mondiale</t>
  </si>
  <si>
    <t>7, bombardier Américain de la seconde guerre mondiale, surnommée le Her Did, gît pa</t>
  </si>
  <si>
    <t>bombardier Américain de la seconde guerre mondiale</t>
  </si>
  <si>
    <t>orse, l'épave d´un avion B17, bombardier Américain de la seconde guerre mondiale, surnommée le Her Did, gît pa</t>
  </si>
  <si>
    <t>Calvi</t>
  </si>
  <si>
    <t>Au large de Calvi, en Corse, l'épave d´un avion</t>
  </si>
  <si>
    <t>ptes rendus déclassifiés de l´armée américaine nous permet aujourd´hui de re</t>
  </si>
  <si>
    <t>Brûlez Molière</t>
  </si>
  <si>
    <t>Molière</t>
  </si>
  <si>
    <t>evêque le traite de «diable». Molière est condamné au bûcher par ce</t>
  </si>
  <si>
    <t xml:space="preserve"> et au risque de tout perdre, Molière fera l’impossible pour défend</t>
  </si>
  <si>
    <t xml:space="preserve">x de ses intérêts politiques, Louis XIV accepte. Dès lors, de 1664 à </t>
  </si>
  <si>
    <t>Le Tartuffe</t>
  </si>
  <si>
    <t>e joue pour la première fois «Le Tartuffe» devant le roi et sa cour. Fa</t>
  </si>
  <si>
    <t>Église</t>
  </si>
  <si>
    <t xml:space="preserve"> qui ridiculise les dévots, l’Église catholique demande au souvera</t>
  </si>
  <si>
    <t>Église catholique</t>
  </si>
  <si>
    <t xml:space="preserve"> qui ridiculise les dévots, l’Église catholique demande au souverain de l’int</t>
  </si>
  <si>
    <t>En 1664. Molière joue pour la première fois «L</t>
  </si>
  <si>
    <t>te. Dès lors, de 1664 à 1669, Molière, libertin... affiché, va se b</t>
  </si>
  <si>
    <t>La guillotine : une histoire française</t>
  </si>
  <si>
    <t xml:space="preserve"> premières décennies de la Ve République, cet outil contesté assurant </t>
  </si>
  <si>
    <t xml:space="preserve">les premières décennies de la Ve République, cet outil contesté assurant </t>
  </si>
  <si>
    <t>isée pour la dernière fois en France le 10 septembre 1977 à la pri</t>
  </si>
  <si>
    <t>Baumettes</t>
  </si>
  <si>
    <t xml:space="preserve"> à la prison marseillaise des Baumettes. Figure de la mise à mort dur</t>
  </si>
  <si>
    <t>prison marseillaise des Baumettes</t>
  </si>
  <si>
    <t>nce le 10 septembre 1977 à la prison marseillaise des Baumettes. Figure de la mise à mort dur</t>
  </si>
  <si>
    <t>prison marseillaise</t>
  </si>
  <si>
    <t>nce le 10 septembre 1977 à la prison marseillaise des Baumettes. Figure de la m</t>
  </si>
  <si>
    <t>Afghanistan, pays meurtri par la guerre</t>
  </si>
  <si>
    <t>s armes. Le 27 décembre 1979, Moscou envoie ses troupes à Kaboul p</t>
  </si>
  <si>
    <t>Union soviétique</t>
  </si>
  <si>
    <t>17 juillet 1973, appuyé par l’Union soviétique, Mohammed Daoud khan, le cous</t>
  </si>
  <si>
    <t>tabilité. Mais à l’inverse de Kaboul, où vit l’élite afghane occid</t>
  </si>
  <si>
    <t>Daoud khan</t>
  </si>
  <si>
    <t xml:space="preserve"> l’Union soviétique, Mohammed Daoud khan, le cousin du roi, fomente un</t>
  </si>
  <si>
    <t>rir des rêves contestataires. Le 17 juillet 1973, appuyé par l</t>
  </si>
  <si>
    <t>istes qui prennent les armes. Le 27 décembre 1979, Moscou envo</t>
  </si>
  <si>
    <t>, Moscou envoie ses troupes à Kaboul pour restaurer l’ordre.</t>
  </si>
  <si>
    <t xml:space="preserve"> étudiants de l’université de Kaboul commencent à nourrir des rêve</t>
  </si>
  <si>
    <t>Mohammed</t>
  </si>
  <si>
    <t>ppuyé par l’Union soviétique, Mohammed Daoud khan, le cousin du roi,</t>
  </si>
  <si>
    <t>Mohammed Daoud</t>
  </si>
  <si>
    <t>ppuyé par l’Union soviétique, Mohammed Daoud khan, le cousin du roi, fomen</t>
  </si>
  <si>
    <t>Mohammed Taraki</t>
  </si>
  <si>
    <t>et remplacé manu militari par Mohammed Taraki. Interdiction de la religion,</t>
  </si>
  <si>
    <t>Mohammed Daoud khan</t>
  </si>
  <si>
    <t>ppuyé par l’Union soviétique, Mohammed Daoud khan, le cousin du roi, fomente un</t>
  </si>
  <si>
    <t>coup d’État</t>
  </si>
  <si>
    <t xml:space="preserve"> le cousin du roi, fomente un coup d’État. Il est renversé cinq ans plu</t>
  </si>
  <si>
    <t>sin du roi, fomente un coup d’État. Il est renversé cinq ans plu</t>
  </si>
  <si>
    <t>université de Kaboul</t>
  </si>
  <si>
    <t>. du pays. Les étudiants de l’université de Kaboul commencent à nourrir des rêve</t>
  </si>
  <si>
    <t>Mohammed Zaher</t>
  </si>
  <si>
    <t>nnées 1960. Dirigé par le roi Mohammed Zaher, chah depuis 1933, le pays co</t>
  </si>
  <si>
    <t>de Kaboul en décembre 1979, l'Afghanistan est en guerre. Pour faire fac</t>
  </si>
  <si>
    <t>puis l'invasion soviétique de Kaboul en décembre 1979, l'Afghanist</t>
  </si>
  <si>
    <t>Armée rouge</t>
  </si>
  <si>
    <t xml:space="preserve"> à l'avancée des troupes de l'Armée rouge, de nombreux Afghans rejoigne</t>
  </si>
  <si>
    <t>Afghans</t>
  </si>
  <si>
    <t xml:space="preserve">de l'Armée rouge, de nombreux Afghans rejoignent l'appel au djihad </t>
  </si>
  <si>
    <t>invasion soviétique de Kaboul</t>
  </si>
  <si>
    <t>Depuis l'invasion soviétique de Kaboul en décembre 1979, l'Afghanist</t>
  </si>
  <si>
    <t>djihad</t>
  </si>
  <si>
    <t>Afghans rejoignent l'appel au djihad qui a été lancé par de redout</t>
  </si>
  <si>
    <t>Les derniers jours de Pompéi</t>
  </si>
  <si>
    <t xml:space="preserve">rets méconnus sur la ville de Pompéi et la vie quotidienne de ses </t>
  </si>
  <si>
    <t xml:space="preserve">t les secrets méconnus sur la ville de Pompéi et la vie quotidienne de ses </t>
  </si>
  <si>
    <t>s systèmes d'eau complexes de Pompéi, à la recherche d'indices.</t>
  </si>
  <si>
    <t>Le réseau financier secret d'Hitler</t>
  </si>
  <si>
    <t>entreprises allemandes</t>
  </si>
  <si>
    <t xml:space="preserve"> une aubaine pour les grandes entreprises allemandes, qui ont récupéré ressources </t>
  </si>
  <si>
    <t>La conquête de l'Europe par les nazis a aussi été une</t>
  </si>
  <si>
    <t>ons volées pendant le règne d'Adolf Hitler.</t>
  </si>
  <si>
    <t>Après la Seconde Guerre mondiale commence la lente et compliqu</t>
  </si>
  <si>
    <t>Sounds of 229</t>
  </si>
  <si>
    <t xml:space="preserve"> de la scène musicale made in Bénin penant une heure !</t>
  </si>
  <si>
    <t>TRACE</t>
  </si>
  <si>
    <t>TRACE Africa devient Trace Bénin. S</t>
  </si>
  <si>
    <t xml:space="preserve">s l'univers musical béninois, Retrouvez les meilleurs artistes de la </t>
  </si>
  <si>
    <t>TRACE Africa devient Trace Bénin. SOUNDS OF 229, c'est l'émiss</t>
  </si>
  <si>
    <t>TRACE Africa</t>
  </si>
  <si>
    <t>TRACE Africa devient Trace Bénin. SOUNDS O</t>
  </si>
  <si>
    <t>Trace Bénin</t>
  </si>
  <si>
    <t>SOUNDS OF 229</t>
  </si>
  <si>
    <t>E Africa devient Trace Bénin. SOUNDS OF 229, c'est l'émission qui vous pl</t>
  </si>
  <si>
    <t xml:space="preserve"> les meilleurs artistes de la scène musicale made in Bénin penant</t>
  </si>
  <si>
    <t>Hits Non Stop</t>
  </si>
  <si>
    <t>Hits</t>
  </si>
  <si>
    <t>ros tubes africains sont dans Hits Non Stop.</t>
  </si>
  <si>
    <t>Good Morning Trace</t>
  </si>
  <si>
    <t>Good morning Trace</t>
  </si>
  <si>
    <t>Good morning Trace, tous les matins, la playlist</t>
  </si>
  <si>
    <t>? Choisissez l'incontournable Hits Non Stop : un concentré des m</t>
  </si>
  <si>
    <t xml:space="preserve">Le meilleur des Hits? Choisissez l'incontournable </t>
  </si>
  <si>
    <t>Le meilleur des Hits? Choisissez l'incontournable Hits Non Sto</t>
  </si>
  <si>
    <t xml:space="preserve">? Choisissez l'incontournable Hits Non Stop : un concentré des meilleurs </t>
  </si>
  <si>
    <t>Request</t>
  </si>
  <si>
    <t>Trace Africa
Branche-toi</t>
  </si>
  <si>
    <t>s dédicaces à tes proches sur Trace Africa</t>
  </si>
  <si>
    <t>Trace Africa</t>
  </si>
  <si>
    <t>Envoi</t>
  </si>
  <si>
    <t>Envoi tes dédicaces à tes proches s</t>
  </si>
  <si>
    <t>Envoi tes dédicaces</t>
  </si>
  <si>
    <t>Envoi tes dédicaces à tes proches sur Trace Afric</t>
  </si>
  <si>
    <t>Hits and Lyrics</t>
  </si>
  <si>
    <t>nsforme ton salon en salle de Karaoké pendant 60 minutes avec le me</t>
  </si>
  <si>
    <t>Trace</t>
  </si>
  <si>
    <t>Branche-toi sur Trace, transforme ton salon en sall</t>
  </si>
  <si>
    <t>Sounds of 225</t>
  </si>
  <si>
    <t>Mardi Soir, Trace Africa devient Trace Côte d'Ivoire !</t>
  </si>
  <si>
    <t>Trace Côte d'Ivoire</t>
  </si>
  <si>
    <t>di Soir, Trace Africa devient Trace Côte d'Ivoire ! pendant 1heure, une playlis</t>
  </si>
  <si>
    <t>Mardi Soir</t>
  </si>
  <si>
    <t>Mardi Soir, Trace Africa devient Trace C</t>
  </si>
  <si>
    <t>di Soir, Trace Africa devient Trace Côte d'Ivoire ! pendant 1heur</t>
  </si>
  <si>
    <t>Le meilleur des Hits</t>
  </si>
  <si>
    <t>Les rois du stade</t>
  </si>
  <si>
    <t>fanclub</t>
  </si>
  <si>
    <t xml:space="preserve">m, le président du plus grand fanclub de la ville puis Ünal Aysal, </t>
  </si>
  <si>
    <t xml:space="preserve">itable art de vivre. Dans les stades toujours remplis, la ferveur </t>
  </si>
  <si>
    <t>Asim</t>
  </si>
  <si>
    <t>s. Nous rencontrons également Asim, le président du plus grand f</t>
  </si>
  <si>
    <t>Galatasaray SK</t>
  </si>
  <si>
    <t>, cet engouement pour le club Galatasaray SK est palpable. Ce documentaire</t>
  </si>
  <si>
    <t>Didier Drogba</t>
  </si>
  <si>
    <t xml:space="preserve"> l'histoire de l'équipe, puis Didier Drogba, qui appartient au club depui</t>
  </si>
  <si>
    <t>Tahsin</t>
  </si>
  <si>
    <t>ub de football : Tout d'abord Tahsin, un historien passionné depui</t>
  </si>
  <si>
    <t xml:space="preserve">ur orientale est démesurée. À Istanbul, cet engouement pour le club </t>
  </si>
  <si>
    <t>Ünal Aysal</t>
  </si>
  <si>
    <t>rand fanclub de la ville puis Ünal Aysal, le président du club.</t>
  </si>
  <si>
    <t>club de football</t>
  </si>
  <si>
    <t>travers des supporters de son club de football : Tout d'abord Tahsin, un his</t>
  </si>
  <si>
    <t>a de retracer l'histoire de l'équipe, puis Didier Drogba, qui appa</t>
  </si>
  <si>
    <t>Ocean Nomads</t>
  </si>
  <si>
    <t>Ugo</t>
  </si>
  <si>
    <t>Teiki entraîne Ugo en Indonésie, sur l'île de Su</t>
  </si>
  <si>
    <t>Teiki</t>
  </si>
  <si>
    <t>Teiki entraîne Ugo en Indonésie, su</t>
  </si>
  <si>
    <t>Teiki entraîne Ugo en Indonésie, sur l'île de Sumba, l'une de</t>
  </si>
  <si>
    <t>Sumba</t>
  </si>
  <si>
    <t>go en Indonésie, sur l'île de Sumba, l'une des plus pauvres du pa</t>
  </si>
  <si>
    <t>île de Sumba</t>
  </si>
  <si>
    <t>raîne Ugo en Indonésie, sur l'île de Sumba, l'une des plus pauvres du pa</t>
  </si>
  <si>
    <t>La grande évasion</t>
  </si>
  <si>
    <t>Mongolie</t>
  </si>
  <si>
    <t>a steppe, une traversée de la Mongolie et l'immensité de ses paysage</t>
  </si>
  <si>
    <t>Le temps de Harar</t>
  </si>
  <si>
    <t>Ethiopie</t>
  </si>
  <si>
    <t xml:space="preserve"> la ville la plus islamisée d'Ethiopie.</t>
  </si>
  <si>
    <t>cité de Harar</t>
  </si>
  <si>
    <t>Retour sur l'histoire de la cité de Harar, longtemps interdite aux non-</t>
  </si>
  <si>
    <t>Harar</t>
  </si>
  <si>
    <t xml:space="preserve"> sur l'histoire de la cité de Harar, longtemps interdite aux non-</t>
  </si>
  <si>
    <t>Eric Briffard, la passion du Japon au George V</t>
  </si>
  <si>
    <t>Grand chef du luxueux hôtel George V à Paris, Eric Briffa</t>
  </si>
  <si>
    <t>f du luxueux hôtel George V à Paris, Eric Briffard est un cuisini</t>
  </si>
  <si>
    <t>Eric Briffard</t>
  </si>
  <si>
    <t>xueux hôtel George V à Paris, Eric Briffard est un cuisinier de tradition</t>
  </si>
  <si>
    <t>George V</t>
  </si>
  <si>
    <t>Grand chef du luxueux hôtel George V à Paris, Eric Briffard est un</t>
  </si>
  <si>
    <t xml:space="preserve">Grand chef du luxueux hôtel George </t>
  </si>
  <si>
    <t>Wadi Rum</t>
  </si>
  <si>
    <t>Jordanie</t>
  </si>
  <si>
    <t xml:space="preserve"> est une vallée désertique en Jordanie mais aussi un paradis pour le</t>
  </si>
  <si>
    <t xml:space="preserve">Wadi Rum est une vallée désertique en </t>
  </si>
  <si>
    <t>Blutch</t>
  </si>
  <si>
    <t>e Tadjikistan, le Pakistan, l'Inde, le Népal, le Sikkim et l'Aru</t>
  </si>
  <si>
    <t>Népal</t>
  </si>
  <si>
    <t>stan, le Pakistan, l'Inde, le Népal, le Sikkim et l'Arunachal Pra</t>
  </si>
  <si>
    <t>Birmane</t>
  </si>
  <si>
    <t xml:space="preserve"> Pradesh jusqu'à la frontière Birmane. Quatre mois d'aventure, de r</t>
  </si>
  <si>
    <t>Arunachal Pradesh</t>
  </si>
  <si>
    <t>nde, le Népal, le Sikkim et l'Arunachal Pradesh jusqu'à la frontière Birmane.</t>
  </si>
  <si>
    <t>ls au coeur des paysages de l'Himalaya.</t>
  </si>
  <si>
    <t>Sikkim</t>
  </si>
  <si>
    <t>akistan, l'Inde, le Népal, le Sikkim et l'Arunachal Pradesh jusqu'</t>
  </si>
  <si>
    <t>Résumé Quatre mois d'odyssée</t>
  </si>
  <si>
    <t>Résumé Quatre mois d'odyssée en parapente à travers le Tad</t>
  </si>
  <si>
    <t>Tadjikistan</t>
  </si>
  <si>
    <t>sée en parapente à travers le Tadjikistan, le Pakistan, l'Inde, le Népa</t>
  </si>
  <si>
    <t>Pakistan</t>
  </si>
  <si>
    <t xml:space="preserve"> à travers le Tadjikistan, le Pakistan, l'Inde, le Népal, le Sikkim </t>
  </si>
  <si>
    <t>frontière Birmane</t>
  </si>
  <si>
    <t>'Arunachal Pradesh jusqu'à la frontière Birmane. Quatre mois d'aventure, de r</t>
  </si>
  <si>
    <t>PUNK, la véritable histoire - Enak Marcel Chaussure</t>
  </si>
  <si>
    <t>Enak Gavaggio</t>
  </si>
  <si>
    <t xml:space="preserve">ncho. Voilà plus de 20 ans qu'Enak Gavaggio, un des skieurs français les </t>
  </si>
  <si>
    <t>Julien Lizeroux</t>
  </si>
  <si>
    <t xml:space="preserve">s du milieu (Martin Fourcade, Julien Lizeroux, Tessa Worley) essayent tous </t>
  </si>
  <si>
    <t>Rancho</t>
  </si>
  <si>
    <t>Têtard, The Dark Lord, Rancho. Voilà plus de 20 ans qu'Enak</t>
  </si>
  <si>
    <t>Peter Punk</t>
  </si>
  <si>
    <t>ant un trait de caractère du  Peter Punk  du ski...</t>
  </si>
  <si>
    <t>Tessa Worley</t>
  </si>
  <si>
    <t>in Fourcade, Julien Lizeroux, Tessa Worley) essayent tous de livrer leur</t>
  </si>
  <si>
    <t>Sébastien Laugier</t>
  </si>
  <si>
    <t>e savoir qui il est vraiment, Sébastien Laugier a mené l'enquête pendant plus</t>
  </si>
  <si>
    <t>X Games</t>
  </si>
  <si>
    <t xml:space="preserve">titrés, star du skicross, des X Games et du web, se cache derrière </t>
  </si>
  <si>
    <t>Têtard</t>
  </si>
  <si>
    <t>Têtard, The Dark Lord, Rancho. Voilà</t>
  </si>
  <si>
    <t>Martin Fourcade</t>
  </si>
  <si>
    <t xml:space="preserve"> coachs, les stars du milieu (Martin Fourcade, Julien Lizeroux, Tessa Worle</t>
  </si>
  <si>
    <t>The Dark Lord</t>
  </si>
  <si>
    <t>Têtard, The Dark Lord, Rancho. Voilà plus de 20 ans</t>
  </si>
  <si>
    <t>AJ Hackett, sa majesté de l'extrême</t>
  </si>
  <si>
    <t>Tour Eiffel</t>
  </si>
  <si>
    <t>ement du deuxième étage de la Tour Eiffel, les chevilles simplement ret</t>
  </si>
  <si>
    <t>Alan John Hackett</t>
  </si>
  <si>
    <t>ré par les forces de l'ordre, Alan John Hackett est interpellé par des journa</t>
  </si>
  <si>
    <t xml:space="preserve">istes avant d'être conduit au commissariat pour y répondre de trouble à </t>
  </si>
  <si>
    <t>ement du deuxième étage de la Tour Eiffel, les chevilles simplem</t>
  </si>
  <si>
    <t xml:space="preserve">répondre de trouble à l'ordre public. Quelques instants plus tôt, </t>
  </si>
  <si>
    <t>Notes from the Wall</t>
  </si>
  <si>
    <t>El Regalo</t>
  </si>
  <si>
    <t>'ascension en freeclimbing d' El Regalo De Mwono , en Patagonie.</t>
  </si>
  <si>
    <t>El Regalo De Mwono</t>
  </si>
  <si>
    <t>Sean Villanueva O'Driscoll</t>
  </si>
  <si>
    <t>Trois grimpeurs, Sean Villanueva O'Driscoll, Nicolas Favresse et Siebe Va</t>
  </si>
  <si>
    <t>Siebe Vanhee</t>
  </si>
  <si>
    <t>Driscoll, Nicolas Favresse et Siebe Vanhee, entament l'ascension en free</t>
  </si>
  <si>
    <t>ng d' El Regalo De Mwono , en Patagonie.</t>
  </si>
  <si>
    <t>Nicolas Favresse</t>
  </si>
  <si>
    <t>, Sean Villanueva O'Driscoll, Nicolas Favresse et Siebe Vanhee, entament l'a</t>
  </si>
  <si>
    <t>Mwono</t>
  </si>
  <si>
    <t xml:space="preserve"> freeclimbing d' El Regalo De Mwono , en Patagonie.</t>
  </si>
  <si>
    <t>Sean Villanueva</t>
  </si>
  <si>
    <t xml:space="preserve">Trois grimpeurs, Sean Villanueva O'Driscoll, Nicolas Favresse </t>
  </si>
  <si>
    <t>Marathon Man</t>
  </si>
  <si>
    <t xml:space="preserve">A México City, la ville la plus peuplée de </t>
  </si>
  <si>
    <t>México City</t>
  </si>
  <si>
    <t>A México City</t>
  </si>
  <si>
    <t>Raúl Gómez</t>
  </si>
  <si>
    <t>a plus peuplée de la planète, Raúl Gómez entreprend de courir un semi-</t>
  </si>
  <si>
    <t>Méditerranée</t>
  </si>
  <si>
    <t>onde, qui a lieu autour de la Méditerranée, au coeur des paysages sicili</t>
  </si>
  <si>
    <t>Raúl Gómez participe à l'une des plus be</t>
  </si>
  <si>
    <t>One degree : un lac entre les glaciers</t>
  </si>
  <si>
    <t>Armelle Courtois</t>
  </si>
  <si>
    <t xml:space="preserve">mpionne du monde de kitespeed Armelle Courtois, accompagnés par des experts </t>
  </si>
  <si>
    <t>Martin Thomas</t>
  </si>
  <si>
    <t>Le champion de canoë Martin Thomas et la vice-championne du mond</t>
  </si>
  <si>
    <t>s experts glaciologues et une équipe de réalisation habituée aux t</t>
  </si>
  <si>
    <t>The Pathan Project</t>
  </si>
  <si>
    <t>. Les grimpeurs et alpinistes Nicolas Favresse, Jean-Louis Wertz, Mathieu Ma</t>
  </si>
  <si>
    <t>Molina</t>
  </si>
  <si>
    <t>hieu Maynadier... et Carlitos Molina nous embarquent dans cette no</t>
  </si>
  <si>
    <t>Jean-Louis Wertz</t>
  </si>
  <si>
    <t xml:space="preserve"> alpinistes Nicolas Favresse, Jean-Louis Wertz, Mathieu Maynadier... et Carl</t>
  </si>
  <si>
    <t>Mathieu Maynadier</t>
  </si>
  <si>
    <t>s Favresse, Jean-Louis Wertz, Mathieu Maynadier... et Carlitos Molina nous em</t>
  </si>
  <si>
    <t>e paroi jamais gravie, et une équipe de grimpeurs bien décidée à c</t>
  </si>
  <si>
    <t>umeur : voici la recette de   The Pathan Project  . Les grimpeurs et alpiniste</t>
  </si>
  <si>
    <t>Carlitos Molina</t>
  </si>
  <si>
    <t>ertz, Mathieu Maynadier... et Carlitos Molina nous embarquent dans cette no</t>
  </si>
  <si>
    <t xml:space="preserve">ssif inexploré au fin fond du Pakistan, une paroi jamais gravie, et </t>
  </si>
  <si>
    <t>Super-héros, la face cachée</t>
  </si>
  <si>
    <t>Alain</t>
  </si>
  <si>
    <t>ommage aux victimes du Népal, Alain grimpe une nouvelle fois la T</t>
  </si>
  <si>
    <t>a rencontre d'Alain Robert. A Paris, Chicago, New York, Sydney ou</t>
  </si>
  <si>
    <t>n grimpe une nouvelle fois la Tour Montparnasse.</t>
  </si>
  <si>
    <t>ntre d'Alain Robert. A Paris, Chicago, New York, Sydney ou Shanghai</t>
  </si>
  <si>
    <t>rnaud en haut des falaises du Verdon, les premières qu'il a gravie</t>
  </si>
  <si>
    <t xml:space="preserve">é à mains nues les plus hauts gratte-ciel de la planète depuis plus de </t>
  </si>
  <si>
    <t>mpe une nouvelle fois la Tour Montparnasse.</t>
  </si>
  <si>
    <t>Arnaud Tortel</t>
  </si>
  <si>
    <t>physique et kinésithérapeute, Arnaud Tortel part à la rencontre d'Alain R</t>
  </si>
  <si>
    <t>. A Paris, Chicago, New York, Sydney ou Shanghai, Alain Robert est</t>
  </si>
  <si>
    <t>épris du danger. Alain emmène Arnaud en haut des falaises du Verdo</t>
  </si>
  <si>
    <t>Shanghai</t>
  </si>
  <si>
    <t xml:space="preserve"> Chicago, New York, Sydney ou Shanghai, Alain Robert est connu pour </t>
  </si>
  <si>
    <t>ain Robert. A Paris, Chicago, New York, Sydney ou Shanghai, Alain Ro</t>
  </si>
  <si>
    <t>s, en hommage aux victimes du Népal, Alain grimpe une nouvelle fo</t>
  </si>
  <si>
    <t>Alain Robert</t>
  </si>
  <si>
    <t xml:space="preserve"> Tortel part à la rencontre d'Alain Robert. A Paris, Chicago, New York, </t>
  </si>
  <si>
    <t>lus haut au mépris du danger. Alain emmène Arnaud en haut des fal</t>
  </si>
  <si>
    <t>Alain emmène Arnaud</t>
  </si>
  <si>
    <t>lus haut au mépris du danger. Alain emmène Arnaud en haut des falaises du Verdo</t>
  </si>
  <si>
    <t xml:space="preserve">ète depuis plus de vingt ans. Arnaud Tortel veut comprendre... ce qui le </t>
  </si>
  <si>
    <t>New York, Sydney ou Shanghai, Alain Robert est connu pour avoir escaladé</t>
  </si>
  <si>
    <t>Zéphyr</t>
  </si>
  <si>
    <t>nteur lui a valu le surnom de Zéphyr. Dès son inauguration, en 200</t>
  </si>
  <si>
    <t>de Yoann</t>
  </si>
  <si>
    <t>terrain d'entraînement favori de Yoann.</t>
  </si>
  <si>
    <t>passerelle Simone de Beauvoir</t>
  </si>
  <si>
    <t>son inauguration, en 2006, la passerelle Simone de Beauvoir est devenue le terrain d'entr</t>
  </si>
  <si>
    <t>physique et kinésithérapeute, Arnaud Tortel a décidé de percer le mystère</t>
  </si>
  <si>
    <t>Simone de Beauvoir</t>
  </si>
  <si>
    <t>ation, en 2006, la passerelle Simone de Beauvoir est devenue le terrain d'entr</t>
  </si>
  <si>
    <t>pont de Paris</t>
  </si>
  <si>
    <t>r corps. Il rencontre, sur un pont de Paris, Yoann Leroux, maître françai</t>
  </si>
  <si>
    <t>Yoann Leroux</t>
  </si>
  <si>
    <t xml:space="preserve">contre, sur un pont de Paris, Yoann Leroux, maître français du parkour, </t>
  </si>
  <si>
    <t xml:space="preserve"> Il rencontre, sur un pont de Paris, Yoann Leroux, maître françai</t>
  </si>
  <si>
    <t>Yoann</t>
  </si>
  <si>
    <t>rain d'entraînement favori de Yoann.</t>
  </si>
  <si>
    <t xml:space="preserve"> plus sauvages de la planète. Arnaud Tortel va essayer de comprendre la p</t>
  </si>
  <si>
    <t>Deguil</t>
  </si>
  <si>
    <t xml:space="preserve">trême. Amoureux de la nature, Deguil n'hésite pas à s'engager sur </t>
  </si>
  <si>
    <t>ées, sur les bords du gave de Pau.</t>
  </si>
  <si>
    <t>physique et kinésithérapeute, Arnaud Tortel part sur les traces d'Eric De</t>
  </si>
  <si>
    <t>Eric Deguil</t>
  </si>
  <si>
    <t xml:space="preserve"> Tortel part sur les traces d'Eric Deguil, triple champion du monde de </t>
  </si>
  <si>
    <t>gave de Pau</t>
  </si>
  <si>
    <t>es Pyrénées, sur les bords du gave de Pau.</t>
  </si>
  <si>
    <t>tes. Il le rencontre dans les Pyrénées, sur les bords du gave de Pau</t>
  </si>
  <si>
    <t>Kilian Jornet</t>
  </si>
  <si>
    <t>Il se lance sur les traces de Kilian Jornet, le plus grand coureur en mon</t>
  </si>
  <si>
    <t>Jornet</t>
  </si>
  <si>
    <t>hampion du monde ultra-trail. Jornet détient des records de vitess</t>
  </si>
  <si>
    <t>lanc en moins de cinq heures. Arnaud Tortel veut percer les secrets de ce</t>
  </si>
  <si>
    <t>ts. Il a par exemple gravi le mont Blanc en moins de cinq heures. Arna</t>
  </si>
  <si>
    <t>Au-delà du Temps</t>
  </si>
  <si>
    <t>Laurie</t>
  </si>
  <si>
    <t>Laurie a atterri dans le monde du tr</t>
  </si>
  <si>
    <t>Aurélien Ducroz, de la mer aux sommets</t>
  </si>
  <si>
    <t xml:space="preserve"> de l'extrême nord-ouest de l'Islande. La région la plus sauvage et</t>
  </si>
  <si>
    <t>Aurélien Ducroz</t>
  </si>
  <si>
    <t xml:space="preserve">Aurélien Ducroz est un des meilleurs skieurs </t>
  </si>
  <si>
    <t>rt de cette double casquette, Aurélien a décidé de partir explorer à</t>
  </si>
  <si>
    <t>Aurélien Ducroz explore les fjords de l'ouest</t>
  </si>
  <si>
    <t>lore les fjords de l'ouest du Groenland ; au bout de l'aventure, le p</t>
  </si>
  <si>
    <t>Kapisillit</t>
  </si>
  <si>
    <t xml:space="preserve">aventure, le petit village de Kapisillit, dernier hameau habité avant </t>
  </si>
  <si>
    <t>Terre de glisse</t>
  </si>
  <si>
    <t>Joël de Rosnay</t>
  </si>
  <si>
    <t>kitesurf Paul Serin rencontre Joël de Rosnay, l'un des pionniers de la gli</t>
  </si>
  <si>
    <t>des pionniers de la glisse en Europe, pour évoquer l'arrivée du su</t>
  </si>
  <si>
    <t>Alain Gardinier</t>
  </si>
  <si>
    <t xml:space="preserve">50, le journaliste spécialisé Alain Gardinier, surfeur passionné, et enfin </t>
  </si>
  <si>
    <t>Biarritz</t>
  </si>
  <si>
    <t>Près de Biarritz, le champion de kitesurf Paul</t>
  </si>
  <si>
    <t>Paul Serin</t>
  </si>
  <si>
    <t>ritz, le champion de kitesurf Paul Serin rencontre Joël de Rosnay, l'u</t>
  </si>
  <si>
    <t xml:space="preserve"> évoquer l'arrivée du surf en France à la fin des années 50, le jo</t>
  </si>
  <si>
    <t>Mathieu Crepel</t>
  </si>
  <si>
    <t>, surfeur passionné, et enfin Mathieu Crepel, champion de... snowboard dev</t>
  </si>
  <si>
    <t>Championne de la spécialité</t>
  </si>
  <si>
    <t xml:space="preserve">itier au paddleboard avec une Championne de la spécialité, et découvrir le... swim and </t>
  </si>
  <si>
    <t>Paul a rendez-vous à Anglet avec u</t>
  </si>
  <si>
    <t>and run</t>
  </si>
  <si>
    <t>lité, et découvrir le... swim and run, une pratique en plein essor.</t>
  </si>
  <si>
    <t>Anglet</t>
  </si>
  <si>
    <t>Paul a rendez-vous à Anglet avec un spécialiste de la fil</t>
  </si>
  <si>
    <t>Hossegor</t>
  </si>
  <si>
    <t>riel. Il remonte ensuite vers Hossegor pour s'initier au paddleboard</t>
  </si>
  <si>
    <t>Championne du Monde Manon Hostens</t>
  </si>
  <si>
    <t>yer au kayak avec la multiple Championne du Monde Manon Hostens. Puis direction le Bassin d'A</t>
  </si>
  <si>
    <t>Champion Max Castillo</t>
  </si>
  <si>
    <t>itiation au bodyboard avec le Champion Max Castillo, mais aussi du kitefoil sur f</t>
  </si>
  <si>
    <t>itiation au bodyboard avec le Champion Max Castillo, mais aussi du k</t>
  </si>
  <si>
    <t>Dune du Pyla</t>
  </si>
  <si>
    <t>aussi du kitefoil sur fond de Dune du Pyla,... et du kitesurf en fond de</t>
  </si>
  <si>
    <t>Manon Hostens</t>
  </si>
  <si>
    <t xml:space="preserve"> multiple Championne du Monde Manon Hostens. Puis direction le Bassin d'A</t>
  </si>
  <si>
    <t>Max Castillo</t>
  </si>
  <si>
    <t>au bodyboard avec le Champion Max Castillo, mais aussi du kitefoil sur f</t>
  </si>
  <si>
    <t>vec la multiple Championne du Monde Manon Hostens. Puis direction</t>
  </si>
  <si>
    <t>s à l'intérieur des terres, à Périgueux d'abord, pour s'essayer au ka</t>
  </si>
  <si>
    <t>Bassin d'Arcachon</t>
  </si>
  <si>
    <t>on Hostens. Puis direction le Bassin d'Arcachon pour une initiation au bodybo</t>
  </si>
  <si>
    <t>Championne du Monde</t>
  </si>
  <si>
    <t>yer au kayak avec la multiple Championne du Monde Manon Hostens. Puis direction</t>
  </si>
  <si>
    <t>Champion de kitesurf</t>
  </si>
  <si>
    <t>a glisse, Paul... retrouve le Champion de kitesurf, Hugo Guias qui lui fait déco</t>
  </si>
  <si>
    <t>Hugo Guias</t>
  </si>
  <si>
    <t>ouve le Champion de kitesurf, Hugo Guias qui lui fait découvrir les pl</t>
  </si>
  <si>
    <t>Paul part cette fois à l'Île de Ré</t>
  </si>
  <si>
    <t>a glisse, Paul... retrouve le Champion de kitesurf, Hugo Guias qui l</t>
  </si>
  <si>
    <t>Champion du Monde</t>
  </si>
  <si>
    <t xml:space="preserve"> de Ré rencontrer le multiple Champion du Monde Antoine Albeau, une légende d</t>
  </si>
  <si>
    <t>Antoine Albeau</t>
  </si>
  <si>
    <t>le multiple Champion du Monde Antoine Albeau, une légende du windsurf. C'e</t>
  </si>
  <si>
    <t>Île de Ré</t>
  </si>
  <si>
    <t>rir les plus beaux spots de l'Île de Ré .</t>
  </si>
  <si>
    <t>Paul part cette fois à l'Île de Ré rencontrer le multiple Champi</t>
  </si>
  <si>
    <t xml:space="preserve"> de Ré rencontrer le multiple Champion du Monde Antoine Albeau, une </t>
  </si>
  <si>
    <t>ntrer le multiple Champion du Monde Antoine Albeau, une légende d</t>
  </si>
  <si>
    <t>multiple Champion</t>
  </si>
  <si>
    <t xml:space="preserve">s à l'Île de Ré rencontrer le multiple Champion du Monde Antoine Albeau, une </t>
  </si>
  <si>
    <t xml:space="preserve"> dans l'univers de la glisse, Paul... retrouve le Champion de ki</t>
  </si>
  <si>
    <t xml:space="preserve">Retrouvez tous vos programmes de nuit. </t>
  </si>
  <si>
    <t>tous vos programmes de nuit. *Retrouvez tous vos programmes de nuit.*</t>
  </si>
  <si>
    <t>Une famille formidable (S9-E2)</t>
  </si>
  <si>
    <t xml:space="preserve">é de la maison de son père au Portugal. Malheureusement, après être </t>
  </si>
  <si>
    <t>st ravie d'avoir hérité de la maison de son père au Portugal. Malh</t>
  </si>
  <si>
    <t>Catherine est ravie d'avoir hérité de l</t>
  </si>
  <si>
    <t>compagnons du Devoir</t>
  </si>
  <si>
    <t xml:space="preserve">aint-Paul sous l'égide des... compagnons du Devoir. Léa et Paul sont étonnés de </t>
  </si>
  <si>
    <t>de la cathédrale romane Saint-Pierre-et-Saint-Paul sous l'égide de</t>
  </si>
  <si>
    <t xml:space="preserve"> compagnons du Devoir. Léa et Paul sont étonnés de cette soudain</t>
  </si>
  <si>
    <t>cathédrale romane Saint-Pierre-et-Saint-Paul</t>
  </si>
  <si>
    <t xml:space="preserve"> chantier de rénovation de la cathédrale romane Saint-Pierre-et-Saint-Paul sous l'égide des... compagnon</t>
  </si>
  <si>
    <t>Guillaume Castel</t>
  </si>
  <si>
    <t>ent identifiée : il s'agit de Guillaume Castel, un tailleur de pierre qui pa</t>
  </si>
  <si>
    <t xml:space="preserve"> romane Saint-Pierre-et-Saint-Paul sous l'égide des... compagnon</t>
  </si>
  <si>
    <t xml:space="preserve"> des... compagnons du Devoir. Léa et Paul sont étonnés de cette</t>
  </si>
  <si>
    <t>Maguelone</t>
  </si>
  <si>
    <t>écouvert sur la presqu'île de Maguelone après un incendie. La victime</t>
  </si>
  <si>
    <t>Saint-Pierre-et-Saint-Paul</t>
  </si>
  <si>
    <t>ation de la cathédrale romane Saint-Pierre-et-Saint-Paul sous l'égide des... compagnon</t>
  </si>
  <si>
    <t>cathédrale</t>
  </si>
  <si>
    <t xml:space="preserve"> chantier de rénovation de la cathédrale romane Saint-Pierre-et-Saint-</t>
  </si>
  <si>
    <t>Tandem (S4-E9)</t>
  </si>
  <si>
    <t>astain, le responsable... des jardins, la veille de son décès. Elle</t>
  </si>
  <si>
    <t>leau, 50 ans, directrice de l'institut botanique, a été retrouvée mo</t>
  </si>
  <si>
    <t xml:space="preserve"> bras droit, raconte à Léa et Paul qu'elle avait eu des mots ave</t>
  </si>
  <si>
    <t xml:space="preserve"> dans une chambre froide de l'établissement en possession d'une plante no</t>
  </si>
  <si>
    <t>tribunaux</t>
  </si>
  <si>
    <t>tait aussi experte auprès des tribunaux et avait fait condamner des i</t>
  </si>
  <si>
    <t xml:space="preserve">ch, son bras droit, raconte à Léa et Paul qu'elle avait eu des </t>
  </si>
  <si>
    <t>Catherine Deleau</t>
  </si>
  <si>
    <t>Catherine Deleau, 50 ans, directrice de l'inst</t>
  </si>
  <si>
    <t>u, en échange d'un poste pour Igor.</t>
  </si>
  <si>
    <t>Daguesseau</t>
  </si>
  <si>
    <t>gement avec l'un d'entre eux, Daguesseau, en échange d'un poste pour I</t>
  </si>
  <si>
    <t>Igor Mavitch</t>
  </si>
  <si>
    <t>d'une plante non répertoriée. Igor Mavitch, son bras droit, raconte à Lé</t>
  </si>
  <si>
    <t>Hervé Chastain</t>
  </si>
  <si>
    <t>u'elle avait eu des mots avec Hervé Chastain, le responsable... des jardin</t>
  </si>
  <si>
    <t>n passé. Il y a 10 ans, alors qu’il était étudiant, sa meilleur</t>
  </si>
  <si>
    <t>Fabrice Guillomin</t>
  </si>
  <si>
    <t>frayée, mère du serial killer Fabrice Guillomin, et des traces de sang. Ce so</t>
  </si>
  <si>
    <t>Erwan</t>
  </si>
  <si>
    <t>cette situation préoccupante, Erwan doit révéler une partie de so</t>
  </si>
  <si>
    <t xml:space="preserve">a n’a jamais été retrouvé. Si Erwan a tenté de «mettre» ce drame </t>
  </si>
  <si>
    <t>Johanna n’</t>
  </si>
  <si>
    <t>des autres victimes, celui de Johanna n’a jamais été retrouvé. Si Erwa</t>
  </si>
  <si>
    <t>Johanna Dupieux</t>
  </si>
  <si>
    <t>t étudiant, sa meilleure amie Johanna Dupieux a subitement disparu. A en cr</t>
  </si>
  <si>
    <t>deux éléments prouvant que ce n’est pas un fait divers ordinai</t>
  </si>
  <si>
    <t>Erwan Lebellec</t>
  </si>
  <si>
    <t>commun…... avec le lieutenant Erwan Lebellec ! Face à cette situation préo</t>
  </si>
  <si>
    <t>des autres victimes, celui de Johanna n’a jamais été retrouvé. Si E</t>
  </si>
  <si>
    <t>Guillomin</t>
  </si>
  <si>
    <t xml:space="preserve">ire, elle aurait été tuée par Guillomin. Sauf que, contrairement aux </t>
  </si>
  <si>
    <t>omprendre ce qui est arrivé à Johanna.</t>
  </si>
  <si>
    <t>Brigitte</t>
  </si>
  <si>
    <t>exualité et l’hostilité... de Brigitte, sa mère. L’enquête s’oriente</t>
  </si>
  <si>
    <t xml:space="preserve"> famille et les jeunes femmes qu’elle a aimées. Et en particuli</t>
  </si>
  <si>
    <t>Franck, le légiste, confirme que c’e</t>
  </si>
  <si>
    <t>Dounia</t>
  </si>
  <si>
    <t xml:space="preserve"> a aimées. Et en particulier, Dounia avec laquelle Johanna envisag</t>
  </si>
  <si>
    <t>lité... de Brigitte, sa mère. L’enquête s’oriente alors vers s</t>
  </si>
  <si>
    <t>me que c’est bien le corps de Johanna Dupieux qui a été découvert dans le b</t>
  </si>
  <si>
    <t>iculier, Dounia avec laquelle Johanna envisageait de quitter la vil</t>
  </si>
  <si>
    <t>nck, le légiste, confirme que c’est bien le corps de Johanna D</t>
  </si>
  <si>
    <t>ervice, le colonel Soler fait équipe avec le capitaine Marchal sur</t>
  </si>
  <si>
    <t>rendre du service, le colonel Soler fait équipe avec le capitaine</t>
  </si>
  <si>
    <t>Ravie</t>
  </si>
  <si>
    <t>ar un secouriste dans la mer. Ravie de reprendre du service, le c</t>
  </si>
  <si>
    <t>, ce qui n'est pas du goût de Léa, qui se remet à peine du divo</t>
  </si>
  <si>
    <t>colonel Soler</t>
  </si>
  <si>
    <t>e de reprendre du service, le colonel Soler fait équipe avec le capitaine</t>
  </si>
  <si>
    <t>fait équipe avec le capitaine Marchal sur cette affaire, ce qui n'e</t>
  </si>
  <si>
    <t>Maxime Viallat</t>
  </si>
  <si>
    <t>e avait pour rival un certain Maxime Viallat, figure du surf de la région.</t>
  </si>
  <si>
    <t>Eric Delterme</t>
  </si>
  <si>
    <t>ps d'un moniteur de kitesurf, Eric Delterme, est repêché au petit matin p</t>
  </si>
  <si>
    <t>parents et de sa rupture avec Greg. L'enquête s'oriente rapideme</t>
  </si>
  <si>
    <t>Arabesque (S9-E10)</t>
  </si>
  <si>
    <t>Cabot Cove</t>
  </si>
  <si>
    <t xml:space="preserve">, le livreur de l'épicerie de Cabot Cove, du meurtre de sa voisine de </t>
  </si>
  <si>
    <t xml:space="preserve">ivreur de l'épicerie de Cabot Cove, du meurtre de sa voisine de </t>
  </si>
  <si>
    <t>Tommy Remsen</t>
  </si>
  <si>
    <t xml:space="preserve">a Fletcher tente de disculper Tommy Remsen, le livreur de l'épicerie de </t>
  </si>
  <si>
    <t>Jessica Fletcher</t>
  </si>
  <si>
    <t>Jessica Fletcher tente de disculper Tommy Rems</t>
  </si>
  <si>
    <t>Jessica se rend à Londres à l'invitation de son amie Gl</t>
  </si>
  <si>
    <t xml:space="preserve">ce adaptée d'un des romans de Jessica. Durant les répétitions, les </t>
  </si>
  <si>
    <t>Glenda Highsmith</t>
  </si>
  <si>
    <t>es à l'invitation de son amie Glenda Highsmith. Cette dernière est l'actrice</t>
  </si>
  <si>
    <t>Jessica se rend à Londres à l'invitat</t>
  </si>
  <si>
    <t>Metzger</t>
  </si>
  <si>
    <t>ps de fil anonymes, le shérif Metzger est victime d'un attentat. Il</t>
  </si>
  <si>
    <t>trois descentes de police</t>
  </si>
  <si>
    <t>idation est la conséquence de trois descentes de police, pourtant infructueuses.</t>
  </si>
  <si>
    <t>shérif Metzger</t>
  </si>
  <si>
    <t xml:space="preserve"> de coups de fil anonymes, le shérif Metzger est victime d'un attentat. Il</t>
  </si>
  <si>
    <t>Arabesque (S10-E11)</t>
  </si>
  <si>
    <t>Henry Wilson</t>
  </si>
  <si>
    <t>affaires. Peu de temps après, Henry Wilson, le... chef comptable de Lark</t>
  </si>
  <si>
    <t>Bill Maguire</t>
  </si>
  <si>
    <t xml:space="preserve"> du musée, se rend sur place. Bill Maguire, un de ses amis, est accusé d</t>
  </si>
  <si>
    <t>Floyd Larkin</t>
  </si>
  <si>
    <t>Floyd Larkin, propriétaire d'un grand maga</t>
  </si>
  <si>
    <t>ork, a décidé de faire don du bâtiment au tout nouveau musée d'histo</t>
  </si>
  <si>
    <t>mis, est accusé du meurtre de Wilson, et la romancière est bien dé</t>
  </si>
  <si>
    <t>riétaire d'un grand magasin à New York, a décidé de faire don du bât</t>
  </si>
  <si>
    <t>Larkin</t>
  </si>
  <si>
    <t>lson, le... chef comptable de Larkin qui a négocié la transaction,</t>
  </si>
  <si>
    <t xml:space="preserve">s au dernier moment et vend l'établissement à un riche homme d'affaires. </t>
  </si>
  <si>
    <t>u conseil d'administration du musée, se rend sur place. Bill Magu</t>
  </si>
  <si>
    <t>n du bâtiment au tout nouveau musée d'histoire culturelle de la v</t>
  </si>
  <si>
    <t>rkin, propriétaire d'un grand magasin à New York, a décidé de faire</t>
  </si>
  <si>
    <t>hiers informatiques détruits. Jessica, membre du conseil d'administ</t>
  </si>
  <si>
    <t>suscite également l'intérêt à Cabot Cove...</t>
  </si>
  <si>
    <t>une demeure</t>
  </si>
  <si>
    <t>rer la vieille maison Borbey, une demeure de l'époque victorienne réput</t>
  </si>
  <si>
    <t>passage du docteur Henry Sorenson</t>
  </si>
  <si>
    <t>avoir abrité des vampires. Le passage du docteur Henry Sorenson suscite également l'intérêt à</t>
  </si>
  <si>
    <t>La bonne société de Cabot Cove s'étonne des travaux entrepri</t>
  </si>
  <si>
    <t>Borbey</t>
  </si>
  <si>
    <t>r restaurer la vieille maison Borbey, une demeure de l'époque vict</t>
  </si>
  <si>
    <t>ker pour restaurer la vieille maison Borbey, une demeure de l'époq</t>
  </si>
  <si>
    <t>e également l'intérêt à Cabot Cove...</t>
  </si>
  <si>
    <t>Lawrence Baker</t>
  </si>
  <si>
    <t>nne des travaux entrepris par Lawrence Baker pour restaurer la vieille mai</t>
  </si>
  <si>
    <t>Henry Sorenson</t>
  </si>
  <si>
    <t>mpires. Le passage du docteur Henry Sorenson suscite également l'intérêt à</t>
  </si>
  <si>
    <t>t ami de Kitty, la voisine de Jessica, lui offre pour son anniversa</t>
  </si>
  <si>
    <t>Kitty</t>
  </si>
  <si>
    <t>ob MacKenzie, le petit ami de Kitty, la voisine de Jessica, lui o</t>
  </si>
  <si>
    <t>Rob MacKenzie</t>
  </si>
  <si>
    <t>Rob MacKenzie, le petit ami de Kitty, la vo</t>
  </si>
  <si>
    <t>Arabesque (S11-E15)</t>
  </si>
  <si>
    <t>Prix Nobel de biophysique</t>
  </si>
  <si>
    <t>ort dans un accident d'avion. Prix Nobel de biophysique, il travaillait sur la mise a</t>
  </si>
  <si>
    <t>when the wrong</t>
  </si>
  <si>
    <t>sica sets the record straight when the wrong man is arrested.</t>
  </si>
  <si>
    <t>actually murdered</t>
  </si>
  <si>
    <t>kes his own death and is then actually murdered, Jessica sets the record stra</t>
  </si>
  <si>
    <t>When</t>
  </si>
  <si>
    <t xml:space="preserve"> ont annoncé son décès. IMDB: When a brilliant scientist fakes h</t>
  </si>
  <si>
    <t>Jessica croise à Manhattan un scientifique censé avoir t</t>
  </si>
  <si>
    <t>Prix Nobel</t>
  </si>
  <si>
    <t>ort dans un accident d'avion. Prix Nobel de biophysique, il travaillai</t>
  </si>
  <si>
    <t>Jessica sets the record</t>
  </si>
  <si>
    <t>nd is then actually murdered, Jessica sets the record straight when the wrong man i</t>
  </si>
  <si>
    <t>-mêmes ont annoncé son décès. IMDB: When a brilliant scientist f</t>
  </si>
  <si>
    <t>Jessica croise à Manhattan un scienti</t>
  </si>
  <si>
    <t>nd is then actually murdered, Jessica sets the record straight when</t>
  </si>
  <si>
    <t>Jessica sets</t>
  </si>
  <si>
    <t xml:space="preserve">nd is then actually murdered, Jessica sets the record straight when the </t>
  </si>
  <si>
    <t>La stagiaire</t>
  </si>
  <si>
    <t>nait de fêter ses 45 ans avec Philippe, son ami d'enfance, et Antoin</t>
  </si>
  <si>
    <t>Fred Letang</t>
  </si>
  <si>
    <t>vre... ! La victime s’appelle Fred Letang, propriétaire d’une important</t>
  </si>
  <si>
    <t>Gresse</t>
  </si>
  <si>
    <t>Au large des falaises de Gresse, un plongeur initie une jeune</t>
  </si>
  <si>
    <t>ilippe, son ami d'enfance, et Antoine, un pharmacien qui lui fourni</t>
  </si>
  <si>
    <t xml:space="preserve">est déformé par la peur. Elle n’est pas tombée sur un poisson </t>
  </si>
  <si>
    <t>propriétaire d’une importante exploitation agricole. Il venait de fêter ses 45 an</t>
  </si>
  <si>
    <t>falaises de Gresse</t>
  </si>
  <si>
    <t xml:space="preserve">e femme aux joies aquatiques. Soudain, elle disparaît. Le moniteur </t>
  </si>
  <si>
    <t>centre de loisirs</t>
  </si>
  <si>
    <t>ain Perray, le directeur d'un centre de loisirs accusé d'attouchements sur mi</t>
  </si>
  <si>
    <t>ain, il ne se présente pas au commissariat où il devait pointer. Tout le</t>
  </si>
  <si>
    <t>Constance</t>
  </si>
  <si>
    <t xml:space="preserve">. Il a été violemment frappé. Constance décide de décortiquer chaque </t>
  </si>
  <si>
    <t xml:space="preserve"> qu'il n'a pas récidivé, mais Constance a un pressentiment.... Perray</t>
  </si>
  <si>
    <t>Perray</t>
  </si>
  <si>
    <t>stance a un pressentiment.... Perray est bientôt retrouvé inconsci</t>
  </si>
  <si>
    <t>Sylvain Perray</t>
  </si>
  <si>
    <t xml:space="preserve">Sylvain Perray, le directeur d'un centre de </t>
  </si>
  <si>
    <t>saccagée. Boris, Constance et Nadia, la nouvelle capitaine de pol</t>
  </si>
  <si>
    <t>Paul et Jeanne Redon ainsi que leu</t>
  </si>
  <si>
    <t>maison a été saccagée. Boris, Constance et Nadia, la nouvelle capitai</t>
  </si>
  <si>
    <t>Timotée</t>
  </si>
  <si>
    <t xml:space="preserve"> également très exigeant avec Timotée  )</t>
  </si>
  <si>
    <t>ranquille. Paul,... gérant de supermarché aussi rigide que méprisant, t</t>
  </si>
  <si>
    <t>Timotée  )</t>
  </si>
  <si>
    <t>insi que leur fils de 17 ans, Timotée, ont disparu depuis quatre jo</t>
  </si>
  <si>
    <t>Jeanne Redon</t>
  </si>
  <si>
    <t>Paul et Jeanne Redon ainsi que leur fils de 17 ans</t>
  </si>
  <si>
    <t>te famille pas si tranquille. Paul,... gérant de supermarché aus</t>
  </si>
  <si>
    <t>. Leur maison a été saccagée. Boris, Constance et Nadia, la nouve</t>
  </si>
  <si>
    <t>aru depuis quatre jours. Leur maison a été saccagée. Boris, Consta</t>
  </si>
  <si>
    <t>de ses camarades de chambre : Victoire. Ils retracent... le déroulem</t>
  </si>
  <si>
    <t>18 ans, est découvert dans le parc de l'internat Sainte-Marie, é</t>
  </si>
  <si>
    <t>Au petit matin, le cadavre de Lucie, 18 ans, est découvert dans l</t>
  </si>
  <si>
    <t>ent pour la jeunesse dorée de Marseille. Boris et Constance apprennen</t>
  </si>
  <si>
    <t>nalité ambiguë de la victime. Lucie mentait sur sa vie et notamme</t>
  </si>
  <si>
    <t>Sainte</t>
  </si>
  <si>
    <t xml:space="preserve">rt dans le parc de l'internat Sainte-Marie, établissement pour la </t>
  </si>
  <si>
    <t xml:space="preserve"> le parc de l'internat Sainte-Marie, établissement pour la jeunes</t>
  </si>
  <si>
    <t>parc de l'internat Sainte-Marie</t>
  </si>
  <si>
    <t>18 ans, est découvert dans le parc de l'internat Sainte-Marie, établissement pour la jeunes</t>
  </si>
  <si>
    <t>Sainte-Marie</t>
  </si>
  <si>
    <t>rt dans le parc de l'internat Sainte-Marie, établissement pour la jeunes</t>
  </si>
  <si>
    <t>lement de la soirée. Boris et Constance lèvent bientôt le voile sur l</t>
  </si>
  <si>
    <t xml:space="preserve"> le déroulement de la soirée. Boris et Constance lèvent bientôt l</t>
  </si>
  <si>
    <t xml:space="preserve"> dorée de Marseille. Boris et Constance apprennent que la jeune fille</t>
  </si>
  <si>
    <t xml:space="preserve"> jeunesse dorée de Marseille. Boris et Constance apprennent que l</t>
  </si>
  <si>
    <t>c de l'internat Sainte-Marie, établissement pour la jeunesse dorée de Mar</t>
  </si>
  <si>
    <t>#IsèreMag</t>
  </si>
  <si>
    <t>Isère Mag</t>
  </si>
  <si>
    <t xml:space="preserve"> Isère, en collaboration avec Isère Mag, le mag du département.</t>
  </si>
  <si>
    <t>Isère</t>
  </si>
  <si>
    <t xml:space="preserve">te de ceux qui font l'actu en Isère, en collaboration avec Isère </t>
  </si>
  <si>
    <t xml:space="preserve">Actu, sport, événement, économie, </t>
  </si>
  <si>
    <t>Télégrenoble</t>
  </si>
  <si>
    <t>reportages de la rédaction de Télégrenoble.</t>
  </si>
  <si>
    <t>son agglomération suivi de la Météo !</t>
  </si>
  <si>
    <t>Météo !</t>
  </si>
  <si>
    <t>Journal de Grenoble</t>
  </si>
  <si>
    <t>Le Journal de Grenoble et son agglomération suivi de</t>
  </si>
  <si>
    <t>Si on parlait</t>
  </si>
  <si>
    <t>Thibault Leduc</t>
  </si>
  <si>
    <t>0% locale avec les invités de Thibault Leduc.</t>
  </si>
  <si>
    <t>Visite guidée</t>
  </si>
  <si>
    <t>musée départemental</t>
  </si>
  <si>
    <t>pour une visite au coeur d'un musée départemental...</t>
  </si>
  <si>
    <t>Agenda région</t>
  </si>
  <si>
    <t>Auvergne Rhône Alpes</t>
  </si>
  <si>
    <t>urels, sociaux et sportifs en Auvergne Rhône Alpes.</t>
  </si>
  <si>
    <t>aine, retrouvez dans l'agenda Région, une sélection des événements</t>
  </si>
  <si>
    <t>ciaux et sportifs en Auvergne Rhône Alpes.</t>
  </si>
  <si>
    <t>38 à table !</t>
  </si>
  <si>
    <t>Stéphane Froidevaux</t>
  </si>
  <si>
    <t>! Chaque jour, le Chef étoilé Stéphane Froidevaux - Le Fantin-Latour, Grenoble,</t>
  </si>
  <si>
    <t>Avec  38 à table , l'Isère régale ! Chaque jour, le Chef</t>
  </si>
  <si>
    <t>ur sublimer les produits de l'Isère…</t>
  </si>
  <si>
    <t>l'Isère</t>
  </si>
  <si>
    <t>pour sublimer les produits de l'Isère…</t>
  </si>
  <si>
    <t>Le Fantin-Latour</t>
  </si>
  <si>
    <t xml:space="preserve"> étoilé Stéphane Froidevaux - Le Fantin-Latour, Grenoble, se met aux fournea</t>
  </si>
  <si>
    <t>Chef</t>
  </si>
  <si>
    <t xml:space="preserve">sère régale ! Chaque jour, le Chef étoilé Stéphane Froidevaux - </t>
  </si>
  <si>
    <t>Fantin-Latour</t>
  </si>
  <si>
    <t>oilé Stéphane Froidevaux - Le Fantin-Latour, Grenoble, se met aux fournea</t>
  </si>
  <si>
    <t>roidevaux - Le Fantin-Latour, Grenoble, se met aux fourneaux pour vo</t>
  </si>
  <si>
    <t>Zikagre</t>
  </si>
  <si>
    <t>Isérois</t>
  </si>
  <si>
    <t>sélection des meilleurs clips Isérois.</t>
  </si>
  <si>
    <t>Alpes Is Here</t>
  </si>
  <si>
    <t>Evasion</t>
  </si>
  <si>
    <t>Evasion, découvertes et frissons, dan</t>
  </si>
  <si>
    <t>écouvertes et frissons, dans  Alpes Is Here , on vous emmène pour un road</t>
  </si>
  <si>
    <t>écouvertes et frissons, dans  Alpes Is Here , on vous emmène pour</t>
  </si>
  <si>
    <t>Descente des alpages</t>
  </si>
  <si>
    <t>Lucile Dailly</t>
  </si>
  <si>
    <t>escente des alpages 2023 avec Lucile Dailly et Lina Badreddine...</t>
  </si>
  <si>
    <t>Lina Badreddine</t>
  </si>
  <si>
    <t>es 2023 avec Lucile Dailly et Lina Badreddine...</t>
  </si>
  <si>
    <t>J'avance donc je vis</t>
  </si>
  <si>
    <t>Sébastien Floc'hlay
Actu</t>
  </si>
  <si>
    <t>ombre d'entre nous... Film de Sébastien Floc'hlay</t>
  </si>
  <si>
    <t>Sébastien Floc</t>
  </si>
  <si>
    <t>Etna</t>
  </si>
  <si>
    <t>eau projet : la descente de l'Etna en fauteuil tout-terrain. J'a</t>
  </si>
  <si>
    <t>descente de l'Etna</t>
  </si>
  <si>
    <t xml:space="preserve"> dans son nouveau projet : la descente de l'Etna en fauteuil tout-terrain. J'a</t>
  </si>
  <si>
    <t>Sébastien Floc'</t>
  </si>
  <si>
    <t>Sébastien Pilot</t>
  </si>
  <si>
    <t>Sébastien Pilot a été mon prof de boxe frança</t>
  </si>
  <si>
    <t>Voyons voir !</t>
  </si>
  <si>
    <t>Auvergne Rhône-Alpes</t>
  </si>
  <si>
    <t>te des richesses de la région Auvergne Rhône-Alpes.</t>
  </si>
  <si>
    <t>chesses de la région Auvergne Rhône-Alpes.</t>
  </si>
  <si>
    <t>Grand Air</t>
  </si>
  <si>
    <t>Prenez un grand bol d'air avec l'émi</t>
  </si>
  <si>
    <t>TéléGrenoble !</t>
  </si>
  <si>
    <t>r avec l'émission montagne de TéléGrenoble !</t>
  </si>
  <si>
    <t>TéléGrenoble</t>
  </si>
  <si>
    <t>Lassie</t>
  </si>
  <si>
    <t>orkshire, England. Lassie and Joe are inseparable. Because they</t>
  </si>
  <si>
    <t xml:space="preserve">dog Lassie in a small town in Yorkshire, England. Lassie and Joe are </t>
  </si>
  <si>
    <t>Because</t>
  </si>
  <si>
    <t>ssie and Joe are inseparable. Because they are poor, Joe's father h</t>
  </si>
  <si>
    <t>But Lassie</t>
  </si>
  <si>
    <t>s father has to sell the dog. But Lassie escapes and returns to the Ca</t>
  </si>
  <si>
    <t>to his estate... in Scotland. But she also runs away from there</t>
  </si>
  <si>
    <t>But Lassie escapes and returns to the Carracloughs</t>
  </si>
  <si>
    <t>s father has to sell the dog. But Lassie escapes and returns to the Carracloughs. That's why her new owner tak</t>
  </si>
  <si>
    <t>England</t>
  </si>
  <si>
    <t>in a small town in Yorkshire, England. Lassie and Joe are inseparab</t>
  </si>
  <si>
    <t>the Carracloughs</t>
  </si>
  <si>
    <t>Lassie escapes and returns to the Carracloughs. That's why her new owner tak</t>
  </si>
  <si>
    <t xml:space="preserve"> with his parents and his dog Lassie in a small town in Yorkshire,</t>
  </si>
  <si>
    <t>rable. Because they are poor, Joe's father has to sell the dog.</t>
  </si>
  <si>
    <t>Joe Carraclough</t>
  </si>
  <si>
    <t>Résumé Joe Carraclough lives with his parents and hi</t>
  </si>
  <si>
    <t>Joe'</t>
  </si>
  <si>
    <t xml:space="preserve">rable. Because they are poor, Joe's father has to sell the dog. </t>
  </si>
  <si>
    <t>Lassie and</t>
  </si>
  <si>
    <t xml:space="preserve">l town in Yorkshire, England. Lassie and Joe are inseparable. Because </t>
  </si>
  <si>
    <t>Lassie and Joe are inseparable</t>
  </si>
  <si>
    <t>l town in Yorkshire, England. Lassie and Joe are inseparable. Because they are poor, Joe's</t>
  </si>
  <si>
    <t>Résumé Joe Carraclough lives with hi</t>
  </si>
  <si>
    <t xml:space="preserve"> returns to the Carracloughs. That's why her new owner takes her </t>
  </si>
  <si>
    <t>Scotland</t>
  </si>
  <si>
    <t xml:space="preserve">takes her to his estate... in Scotland. But she also runs away from </t>
  </si>
  <si>
    <t>he also runs away from there. Voirplusmoins</t>
  </si>
  <si>
    <t>Les minijusticiers (S2-E12)</t>
  </si>
  <si>
    <t>ne étrange bande, déguisée en Père Noël, terrorise les enfants et leu</t>
  </si>
  <si>
    <t>C'est la période de Noël. Une période heureuse pour to</t>
  </si>
  <si>
    <t>Marion</t>
  </si>
  <si>
    <t>Marion se sent délaissée par ses ami</t>
  </si>
  <si>
    <t>roupe et se lie d'amitié avec George. Ce dernier l'aide à mettre s</t>
  </si>
  <si>
    <t>Sister</t>
  </si>
  <si>
    <t>tre déterminée à prouver à sa Sister que ça marche vraiment, quitt</t>
  </si>
  <si>
    <t>mme fer aux horoscopes...mais Wendy, pas du tout. Marine se montr</t>
  </si>
  <si>
    <t>es...mais Wendy, pas du tout. Marine se montre déterminée à prouve</t>
  </si>
  <si>
    <t>Marine croit dur comme fer aux horos</t>
  </si>
  <si>
    <t xml:space="preserve"> du destin. Mais les plans de Marine tournent à la catastrophe et </t>
  </si>
  <si>
    <t>Sisters</t>
  </si>
  <si>
    <t xml:space="preserve">la catastrophe et bientôt les Sisters se retrouvent poursuivies... </t>
  </si>
  <si>
    <t>Kaeloo (S4-E41)</t>
  </si>
  <si>
    <t>Voirplusmoins
Kaeloo</t>
  </si>
  <si>
    <t>oo, sept minutes à savourer ! Voirplusmoins</t>
  </si>
  <si>
    <t>Moignon</t>
  </si>
  <si>
    <t xml:space="preserve">a main, selon l'expression de Moignon l'écureuil. Kaeloo, Monsieur </t>
  </si>
  <si>
    <t>Bad Kaeloo</t>
  </si>
  <si>
    <t>r Kaeloo qui se transforme en Bad Kaeloo lorsqu'elle... est hors d'ell</t>
  </si>
  <si>
    <t>Coin-Coin</t>
  </si>
  <si>
    <t>oo, Monsieur Chat, Moignon et Coin-Coin forment un vrai quatuor où ch</t>
  </si>
  <si>
    <t xml:space="preserve"> l'écureuil. Kaeloo, Monsieur Chat, Moignon et Coin-Coin forment</t>
  </si>
  <si>
    <t>Coin-</t>
  </si>
  <si>
    <t>oo, Monsieur Chat, Moignon et Coin-Coin forment un vrai quatuor o</t>
  </si>
  <si>
    <t>Kaeloo</t>
  </si>
  <si>
    <t>hants d'envergure et surtout, Kaeloo, la super-grenouille, c'est K</t>
  </si>
  <si>
    <t>Dialogues</t>
  </si>
  <si>
    <t>rs pour mieux se réconcilier. Dialogues enlevés, personnages délurés,</t>
  </si>
  <si>
    <t>o, la super-grenouille, c'est Kaeloo, sept minutes à savourer ! Vo</t>
  </si>
  <si>
    <t>rte personnalité (double pour Kaeloo qui se transforme en Bad Kael</t>
  </si>
  <si>
    <t>Monsieur Chat</t>
  </si>
  <si>
    <t>e Moignon l'écureuil. Kaeloo, Monsieur Chat, Moignon et Coin-Coin forment</t>
  </si>
  <si>
    <t xml:space="preserve">reuil. Kaeloo, Monsieur Chat, Moignon et Coin-Coin forment un vrai </t>
  </si>
  <si>
    <t>Trois Mousquetaires</t>
  </si>
  <si>
    <t>mé Ils sont quatre… comme les Trois Mousquetaires et les cinq doigts de la main</t>
  </si>
  <si>
    <t xml:space="preserve"> et Coin-Coin forment un vrai quatuor où chacun est doté d'une fort</t>
  </si>
  <si>
    <t>ession de Moignon l'écureuil. Kaeloo, Monsieur Chat, Moignon et Co</t>
  </si>
  <si>
    <t>Kaeloo emmène Moignon dans l'espace pour lui prouve</t>
  </si>
  <si>
    <t>pour lui prouver que c'est la Terre qui tourne autour du Soleil e</t>
  </si>
  <si>
    <t>la Terre qui tourne autour du Soleil et non l'inverse. Chacun se d</t>
  </si>
  <si>
    <t>Kaeloo emmène Moignon</t>
  </si>
  <si>
    <t>Kaeloo la grenouille, Monsieur Chat,</t>
  </si>
  <si>
    <t xml:space="preserve">r Kaeloo qui se transforme en Bad Kaeloo lorsqu'elle est hors d'elle. </t>
  </si>
  <si>
    <t>la grenouille, Monsieur Chat, Moignon et Coin-Coin, forment un quat</t>
  </si>
  <si>
    <t>le, Monsieur Chat, Moignon et Coin-Coin, forment un quatuor de copain</t>
  </si>
  <si>
    <t xml:space="preserve">s'accepter ? Monsieur Chat et Coin-Coin sont-ils vraiment des amis ? </t>
  </si>
  <si>
    <t>e enfin s'accepter ? Monsieur Chat et Coin-Coin sont-ils vraimen</t>
  </si>
  <si>
    <t>aeloo la grenouille, Monsieur Chat, Moignon et Coin-Coin, formen</t>
  </si>
  <si>
    <t xml:space="preserve">onses à plusieurs questions : Kaeloo va-t-elle enfin s'accepter ? </t>
  </si>
  <si>
    <t>Monsieur Chat et Coin-Coin</t>
  </si>
  <si>
    <t xml:space="preserve"> va-t-elle enfin s'accepter ? Monsieur Chat et Coin-Coin sont-ils vraiment des amis ? </t>
  </si>
  <si>
    <t>èmes de couple avec sa chérie Ursula ?</t>
  </si>
  <si>
    <t>gnon et Coin-Coin, forment un quatuor de copains unis et tous dotés</t>
  </si>
  <si>
    <t xml:space="preserve"> sont-ils vraiment des amis ? Moignon arrivera-t-il à surmonter ses</t>
  </si>
  <si>
    <t>Kaeloo la grenouille, Monsieur Chat, Moignon et Coin-Coin, formen</t>
  </si>
  <si>
    <t xml:space="preserve"> va-t-elle enfin s'accepter ? Monsieur Chat et Coin-Coin sont-ils vraimen</t>
  </si>
  <si>
    <t>nalité... et même double pour Kaeloo qui se transforme en Bad Kael</t>
  </si>
  <si>
    <t>Oddbods (S3-E33)</t>
  </si>
  <si>
    <t>Ernest et Rebecca (S1-E20)</t>
  </si>
  <si>
    <t xml:space="preserve">Au parc, Ernest croise un tout jeune </t>
  </si>
  <si>
    <t>Marie-Agnès</t>
  </si>
  <si>
    <t xml:space="preserve"> n'est autre que le cousin de Marie-Agnès que cette dernière doit surve</t>
  </si>
  <si>
    <t xml:space="preserve"> n'est autre que le cousin de Marie-Agnès que cette dernière doit</t>
  </si>
  <si>
    <t>Au parc, Ernest croise un tout jeune garçon d</t>
  </si>
  <si>
    <t>ie-Agnès, pour un devoir de l'école. Le pire, c'est que Marie-Agn</t>
  </si>
  <si>
    <t>igée de former un tandem avec Marie-Agnès, pour un devoir de l'école. L</t>
  </si>
  <si>
    <t>e l'école. Le pire, c'est que Marie-Agnès est persuadée que Rebec</t>
  </si>
  <si>
    <t>igée de former un tandem avec Marie-Agnès, pour un devoir de l'éc</t>
  </si>
  <si>
    <t>Marie-Agnès est persuadée que Rebecca a un secret et se met en tête</t>
  </si>
  <si>
    <t>Rebecca est obligée de former un tand</t>
  </si>
  <si>
    <t>e l'école. Le pire, c'est que Marie-Agnès est persuadée que Rebecca a u</t>
  </si>
  <si>
    <t>Les enquêtes de Mirette (S1-E18)</t>
  </si>
  <si>
    <t>Mirette</t>
  </si>
  <si>
    <t>Mirette, dix ans, est une détective p</t>
  </si>
  <si>
    <t>Jean-Pat</t>
  </si>
  <si>
    <t>re. Assistée de son chat roux Jean-Pat, le plus paresseux et le plus</t>
  </si>
  <si>
    <t xml:space="preserve">re. Assistée de son chat roux Jean-Pat, le plus paresseux et le </t>
  </si>
  <si>
    <t>Les minijusticiers (S3-E50)</t>
  </si>
  <si>
    <t>Superplâtre</t>
  </si>
  <si>
    <t>er quelque chose. En devenant Superplâtre, elle se retrouve protégée pa</t>
  </si>
  <si>
    <t>Charlie a les os fragiles. Elle ne pe</t>
  </si>
  <si>
    <t>Romane</t>
  </si>
  <si>
    <t>parc. Devenue Superdispersée, Romane acquière une super vitesse qu</t>
  </si>
  <si>
    <t>Superdispersée</t>
  </si>
  <si>
    <t>'un déjeuner au parc. Devenue Superdispersée, Romane acquière une super vi</t>
  </si>
  <si>
    <t>on amie lors d'un déjeuner au parc. Devenue Superdispersée, Roma</t>
  </si>
  <si>
    <t>Zaza</t>
  </si>
  <si>
    <t>ule activité. Au grand dam de Zaza, qui voudrait bien profiter d</t>
  </si>
  <si>
    <t>Romane fait toujours dix choses en m</t>
  </si>
  <si>
    <t>Talking Tom and Friends</t>
  </si>
  <si>
    <t>ser, la nouvelle invention de Ben...</t>
  </si>
  <si>
    <t>Nano-laser</t>
  </si>
  <si>
    <t xml:space="preserve"> essaie de cacher la casse du Nano-laser, la nouvelle invention de Ben</t>
  </si>
  <si>
    <t xml:space="preserve">Angela essaie de cacher la casse du </t>
  </si>
  <si>
    <t>maïs qui veut tout contrôler. Angela sauvera-t-elle ses amis ?...</t>
  </si>
  <si>
    <t>Hank utilise un engrais puissant p</t>
  </si>
  <si>
    <t xml:space="preserve"> des séries sur les vampires, Hank imagine que ses amis sont des</t>
  </si>
  <si>
    <t>Les mystérieuses cités d'or</t>
  </si>
  <si>
    <t>Tao</t>
  </si>
  <si>
    <t xml:space="preserve">xième cité en Chine, Esteban, Tao et Zia mettent le cap sur le </t>
  </si>
  <si>
    <t xml:space="preserve"> et Zia mettent le cap sur le Japon et en apprennent davantage su</t>
  </si>
  <si>
    <t>Esteban</t>
  </si>
  <si>
    <t>t une deuxième cité en Chine, Esteban, Tao et Zia mettent le cap su</t>
  </si>
  <si>
    <t xml:space="preserve">écouvert une deuxième cité en Chine, Esteban, Tao et Zia mettent </t>
  </si>
  <si>
    <t>Mu.
Résumé Luke</t>
  </si>
  <si>
    <t>davantage sur la civilisation Mu.</t>
  </si>
  <si>
    <t>Mu</t>
  </si>
  <si>
    <t>Zia</t>
  </si>
  <si>
    <t>ité en Chine, Esteban, Tao et Zia mettent le cap sur le Japon e</t>
  </si>
  <si>
    <t>deuxième cité</t>
  </si>
  <si>
    <t>Après avoir découvert une deuxième cité en Chine, Esteban, Tao et Zia</t>
  </si>
  <si>
    <t>Luke, voyageur du temps</t>
  </si>
  <si>
    <t>Saison 1Épisode 41: Empire moghol</t>
  </si>
  <si>
    <t>ésumé Luke, voyageur du temps Saison 1Épisode 41: Empire moghol (partie 1) : Nouvelles pièces</t>
  </si>
  <si>
    <t>Empire moghol</t>
  </si>
  <si>
    <t xml:space="preserve"> du temps Saison 1Épisode 41: Empire moghol (partie 1) : Nouvelles pièces</t>
  </si>
  <si>
    <t xml:space="preserve"> son... amie Jean et du chien Leo, Luke part à la recherche de </t>
  </si>
  <si>
    <t xml:space="preserve">le monde. Aidé de son... amie Jean et du chien Leo, Luke part à </t>
  </si>
  <si>
    <t xml:space="preserve">ces pour l'astrolabe Le jeune Luke a le pouvoir de voyager dans </t>
  </si>
  <si>
    <t>.. amie Jean et du chien Leo, Luke part à la recherche de son gr</t>
  </si>
  <si>
    <t>Résumé Luke</t>
  </si>
  <si>
    <t>Résumé Luke, voyageur du temps Saison 1Ép</t>
  </si>
  <si>
    <t>Nouvelles pièces pour l'astrolabe</t>
  </si>
  <si>
    <t>1: Empire moghol (partie 1) : Nouvelles pièces pour l'astrolabe Le jeune Luke a le pouvoir de</t>
  </si>
  <si>
    <t>Stars Hotel</t>
  </si>
  <si>
    <t>scenseur secret situé dans le Stars Hotel. Un jour, son grand-père, pro</t>
  </si>
  <si>
    <t>grand-père, propriétaire de l'établissement, disparaît mystérieusement. D</t>
  </si>
  <si>
    <t>ésumé Luke, voyageur du temps Saison 1Épisode 41: Empire moghol (p</t>
  </si>
  <si>
    <t>Résumé Luke, voyageur du temps Saison</t>
  </si>
  <si>
    <t>Résumé Luke, voyageur du temps Saison 1Épisode 42: Empire moghol (p</t>
  </si>
  <si>
    <t>Akbar</t>
  </si>
  <si>
    <t xml:space="preserve"> moghol (partie 2) : L'épée d'Akbar le grand Le jeune Luke a le p</t>
  </si>
  <si>
    <t xml:space="preserve"> du temps Saison 1Épisode 42: Empire moghol (partie 2) : L'épée d'Akbar l</t>
  </si>
  <si>
    <t xml:space="preserve">pée d'Akbar le grand Le jeune Luke a le pouvoir de voyager dans </t>
  </si>
  <si>
    <t>ésumé Luke, voyageur du temps Saison 1Épisode 42: Empire moghol (p</t>
  </si>
  <si>
    <t>Lassie (S2-E19)</t>
  </si>
  <si>
    <t>avonturen van de hond Lassie</t>
  </si>
  <si>
    <t>Animatieserie over de avonturen van de hond Lassie.</t>
  </si>
  <si>
    <t>over de avonturen van de hond Lassie.</t>
  </si>
  <si>
    <t>t des bruits étranges dans le manoir et aperçoivent une ombre étra</t>
  </si>
  <si>
    <t>Angelo la débrouille (S1-E3)</t>
  </si>
  <si>
    <t>Angelo'</t>
  </si>
  <si>
    <t>'s showing on TV tonight, but Angelo's parents have forbidden it. B</t>
  </si>
  <si>
    <t>elo le lui ont interdit. Mais Angelo a un plan... IMDB: Angelo and</t>
  </si>
  <si>
    <t>Angelo and Sherwood</t>
  </si>
  <si>
    <t xml:space="preserve">ais Angelo a un plan... IMDB: Angelo and Sherwood absolutely want to watch the </t>
  </si>
  <si>
    <t>Angelo et Victor veulent voir le film d'horreu</t>
  </si>
  <si>
    <t>TV tonight</t>
  </si>
  <si>
    <t>orror movie that's showing on TV tonight, but Angelo's parents have fo</t>
  </si>
  <si>
    <t>Angelo et Victor veulent voir le fil</t>
  </si>
  <si>
    <t>sion, alors que les parents d'Angelo le lui ont interdit. Mais Ang</t>
  </si>
  <si>
    <t>Manetti</t>
  </si>
  <si>
    <t>Manetti adore faire peur à tout le mo</t>
  </si>
  <si>
    <t>arlie Chaplin ou de Laurel et Hardy.</t>
  </si>
  <si>
    <t>cinéma de Charlie Chaplin</t>
  </si>
  <si>
    <t xml:space="preserve"> série muette,... inspirée du cinéma de Charlie Chaplin ou de Laurel et Hardy.</t>
  </si>
  <si>
    <t xml:space="preserve">emps à chahuter et à se jouer des tours au fil des épisodes de cette </t>
  </si>
  <si>
    <t>néma de Charlie Chaplin ou de Laurel et Hardy.</t>
  </si>
  <si>
    <t>Charlie Chaplin</t>
  </si>
  <si>
    <t>tte,... inspirée du cinéma de Charlie Chaplin ou de Laurel et Hardy.</t>
  </si>
  <si>
    <t>Oddbods : La malédiction d'Oddbarbe le pirate</t>
  </si>
  <si>
    <t>Les Oddbods tombent sur le coffre de Oddb</t>
  </si>
  <si>
    <t>Fuz</t>
  </si>
  <si>
    <t>résor trouvé, dans sa bouche, Fuz va réveiller tous les pirates</t>
  </si>
  <si>
    <t>Pirate</t>
  </si>
  <si>
    <t>restituera la dent maudite au Pirate et tous reposeront enfin en p</t>
  </si>
  <si>
    <t>Oddbarbe</t>
  </si>
  <si>
    <t>arition du bateau avec à bord Oddbarbe lui-même ! Après quelques aut</t>
  </si>
  <si>
    <t>bods tombent sur le coffre de Oddbarbe le pirate. En mettant une den</t>
  </si>
  <si>
    <t>es autres péripéties, la fine équipe restituera la dent maudite au</t>
  </si>
  <si>
    <t>inspirée de l'univers du film LE MANOIR MAGIQUE. Voirplusmoins</t>
  </si>
  <si>
    <t>Résumé Bienvenue dans le quotidien d'une joyeu</t>
  </si>
  <si>
    <t>pirée de l'univers du film LE MANOIR MAGIQUE. Voirplusmoins</t>
  </si>
  <si>
    <t>Résumé Quand on a onze ans, la vie n</t>
  </si>
  <si>
    <t>ts au temps libre agité. Mais Angelo a des dons d'anthropologue et</t>
  </si>
  <si>
    <t>e dans ce monde sans pitié... Voirplusmoins</t>
  </si>
  <si>
    <t>acile, surtout pour le pauvre Angelo, avec son petit frère qui lui</t>
  </si>
  <si>
    <t>Difficile</t>
  </si>
  <si>
    <t>ie de chanter tout le temps ? Difficile de ne pas être la cible de mo</t>
  </si>
  <si>
    <t>tre la cible de moqueries à l'école… Heureusement, il n'existe au</t>
  </si>
  <si>
    <t>Erwan a tellement peur d'arriver en</t>
  </si>
  <si>
    <t>Laurana</t>
  </si>
  <si>
    <t>e de rien, et encore moins de Laurana, qui aimerait passer du temps</t>
  </si>
  <si>
    <t xml:space="preserve">ec lui. Devenu Superenavance, Erwan se découvre le pouvoir de... </t>
  </si>
  <si>
    <t>Superenavance</t>
  </si>
  <si>
    <t>ser du temps avec lui. Devenu Superenavance, Erwan se découvre le pouvoir</t>
  </si>
  <si>
    <t>Kaeloo (S5-E38)</t>
  </si>
  <si>
    <t>Résumé Kaeloo</t>
  </si>
  <si>
    <t>Résumé Kaeloo laisse place à BadK pour joue</t>
  </si>
  <si>
    <t>Zamis</t>
  </si>
  <si>
    <t xml:space="preserve"> sinon les gages tombent. Les Zamis aimeraient contourner les nou</t>
  </si>
  <si>
    <t>tricher</t>
  </si>
  <si>
    <t>les règles à sa manière ou de tricher, sinon les gages tombent. Les</t>
  </si>
  <si>
    <t>e à BadK pour jouer à 1, 2, 3 Soleil. Mais pendant ce temps, la Rè</t>
  </si>
  <si>
    <t>veulent continuer à s'amuser. Voirplusmoins</t>
  </si>
  <si>
    <t>Règle du Jeu</t>
  </si>
  <si>
    <t>il. Mais pendant ce temps, la Règle du Jeu fait irruption. Il n'est plus</t>
  </si>
  <si>
    <t>BadK</t>
  </si>
  <si>
    <t xml:space="preserve">Résumé Kaeloo laisse place à BadK pour jouer à 1, 2, 3 Soleil. </t>
  </si>
  <si>
    <t>Résumé Monsieur Chat a une attitude gentille et ce</t>
  </si>
  <si>
    <t>ait poursuivre par Moignon et Kaeloo. Il veut absolument les évite</t>
  </si>
  <si>
    <t xml:space="preserve"> il se... fait poursuivre par Moignon et Kaeloo. Il veut absolument</t>
  </si>
  <si>
    <t>l veut absolument les éviter. Voirplusmoins</t>
  </si>
  <si>
    <t>Résumé Monsieur Chat</t>
  </si>
  <si>
    <t>Psy</t>
  </si>
  <si>
    <t>Il souhaite se rendre chez le Psy pour trouver la question à se</t>
  </si>
  <si>
    <t>Oddbods (S3-E59)</t>
  </si>
  <si>
    <t>Ernest et Rebecca (S1-E27)</t>
  </si>
  <si>
    <t>rité. Le lendemain, à l'école Rebecca ne peut s'empêcher de rapport</t>
  </si>
  <si>
    <t xml:space="preserve"> la vérité. Le lendemain, à l'école Rebecca ne peut s'empêcher de</t>
  </si>
  <si>
    <t xml:space="preserve"> avoir été grondée par Maman, Rebecca prend la décision de ne plus </t>
  </si>
  <si>
    <t>Après avoir été grondée par Maman, Rebecca prend la décision de</t>
  </si>
  <si>
    <t>Ernest la contamine</t>
  </si>
  <si>
    <t xml:space="preserve">e de mensonges. Pour l'aider, Ernest la contamine avec un virus très spécial : </t>
  </si>
  <si>
    <t>e de mensonges. Pour l'aider, Ernest la contamine avec un virus tr</t>
  </si>
  <si>
    <t>lleure amie, Ernest contamine Maman avec un virus qui la fait ret</t>
  </si>
  <si>
    <t xml:space="preserve">tomber en enfance, à l'âge de Rebecca. Les deux peuvent maintenant </t>
  </si>
  <si>
    <t>Rebecca est triste que sa mère ne jou</t>
  </si>
  <si>
    <t>Pour aider sa meilleure amie, Ernest contamine Maman avec un virus</t>
  </si>
  <si>
    <t>Ernest contamine Maman</t>
  </si>
  <si>
    <t>Pour aider sa meilleure amie, Ernest contamine Maman avec un virus qui la fait ret</t>
  </si>
  <si>
    <t>Résumé Bienvenue dans le quotidien d'une joyeuse bande de jeunes</t>
  </si>
  <si>
    <t>Résumé Bienvenue dans le quotidien d'une joyeuse bande de jeunes, chanceux élèves de la nouvel</t>
  </si>
  <si>
    <t>rs du film LE MANOIR MAGIQUE. Voirplusmoins</t>
  </si>
  <si>
    <t>Angelo la débrouille (S3-E1)</t>
  </si>
  <si>
    <t>e ce que le monde lui impose. Angelo est un garçon de 11 ans imper</t>
  </si>
  <si>
    <t>Sébastien Diologent</t>
  </si>
  <si>
    <t xml:space="preserve">Mathuisieulx et illustrés par Sébastien Diologent, cette série aborde le thème </t>
  </si>
  <si>
    <t xml:space="preserve"> intelligente et fonceuse, et Victor, réservé et un peu  geek  . V</t>
  </si>
  <si>
    <t>r, réservé et un peu  geek  . Voirplusmoins</t>
  </si>
  <si>
    <t xml:space="preserve"> flanqué de ses deux copains, Lola, fille intelligente et fonceu</t>
  </si>
  <si>
    <t>Sylvie de Mathuisieulx</t>
  </si>
  <si>
    <t>nt faire enrager…  écrits par Sylvie de Mathuisieulx et illustrés par Sébastien Di</t>
  </si>
  <si>
    <t xml:space="preserve"> aime le basket, déteste... l'école, et doit composer avec des pa</t>
  </si>
  <si>
    <t xml:space="preserve"> ses bons copains, les chiens Ben et Hank. Les enfants s'amusen</t>
  </si>
  <si>
    <t>nte petite amie, la chatte... Angela, de son jeune neveu coquin, G</t>
  </si>
  <si>
    <t>ns copains, les chiens Ben et Hank. Les enfants s'amusent avec c</t>
  </si>
  <si>
    <t>Ginger</t>
  </si>
  <si>
    <t xml:space="preserve">a, de son jeune neveu coquin, Ginger, et de ses bons copains, les </t>
  </si>
  <si>
    <t>s d'une application gratuite, Tom, un drôle de matou, répète to</t>
  </si>
  <si>
    <t xml:space="preserve">Résumé Star des smartphones depuis qu'il </t>
  </si>
  <si>
    <t>Résumé Star des smartphones</t>
  </si>
  <si>
    <t>Résumé Star des smartphones depuis qu'il est le héros d'u</t>
  </si>
  <si>
    <t>Voirplusmoins
Bob</t>
  </si>
  <si>
    <t>rtuel via leur écran tactile. Voirplusmoins</t>
  </si>
  <si>
    <t>Les minijusticiers (S1-E72)</t>
  </si>
  <si>
    <t>a peur du vide. Mais, lorsque Jimmy se retrouve en danger dans le</t>
  </si>
  <si>
    <t>Bob a peur du vide. Mais, lorsque</t>
  </si>
  <si>
    <t>Les minijusticiers (S1-E60)</t>
  </si>
  <si>
    <t>Loïs</t>
  </si>
  <si>
    <t>Loïs râle tout le temps, ce qui ex</t>
  </si>
  <si>
    <t>Superjaimepas</t>
  </si>
  <si>
    <t>xaspère ses camarades. Devenu Superjaimepas, tous ses souhaits se réalise</t>
  </si>
  <si>
    <t>Supergoulu</t>
  </si>
  <si>
    <t xml:space="preserve"> le goûter des autres. Devenu Supergoulu, il peut tout changer en sucr</t>
  </si>
  <si>
    <t>Lucien</t>
  </si>
  <si>
    <t>Lucien est très gourmand ; il est mê</t>
  </si>
  <si>
    <t>us ses camarades et forme une équipe de géants...</t>
  </si>
  <si>
    <t>Supergrand</t>
  </si>
  <si>
    <t>e multiples moqueries. Devenu Supergrand, il agrandit tous ses camarad</t>
  </si>
  <si>
    <t>Roch</t>
  </si>
  <si>
    <t>A cause de sa grande taille, Roch est l'objet de multiples moqu</t>
  </si>
  <si>
    <t>Nantes info</t>
  </si>
  <si>
    <t>Journal
Journal
Journal
Journal</t>
  </si>
  <si>
    <t>Journal</t>
  </si>
  <si>
    <t>retagne, ainsi que pour toute la France.</t>
  </si>
  <si>
    <t>Retrouvez les prévisions météorologique</t>
  </si>
  <si>
    <t>ues locales pour la région de Bretagne, ainsi que pour toute la Fran</t>
  </si>
  <si>
    <t>région de Bretagne</t>
  </si>
  <si>
    <t>téorologiques locales pour la région de Bretagne, ainsi que pour toute la Fran</t>
  </si>
  <si>
    <t>agne, ainsi que pour toute la France.</t>
  </si>
  <si>
    <t>Nantes à la carte</t>
  </si>
  <si>
    <t>Nantes à la carte, le rendez-vous qu</t>
  </si>
  <si>
    <t>e, le rendez-vous qui raconte Nantes, d'hier à aujourd'hui à trave</t>
  </si>
  <si>
    <t>ns le Nantes d'hier depuis le Nantes d'aujourd'hui !</t>
  </si>
  <si>
    <t>mages et en anecdotes dans le Nantes d'hier depuis le Nantes d'auj</t>
  </si>
  <si>
    <t>travers de petites histoires. Nantes à la carte, 3 minutes de bala</t>
  </si>
  <si>
    <t>Grand Format</t>
  </si>
  <si>
    <t>Télénantes</t>
  </si>
  <si>
    <t>ctualité en Loire-Atlantique, Télénantes se mobilise et vous propose u</t>
  </si>
  <si>
    <t>Loire-Atlantique</t>
  </si>
  <si>
    <t>rand événement d'actualité en Loire-Atlantique, Télénantes se mobilise et vo</t>
  </si>
  <si>
    <t>Club éco</t>
  </si>
  <si>
    <t>Magazine économique</t>
  </si>
  <si>
    <t xml:space="preserve">Magazine économique. L'actualité des entreprises </t>
  </si>
  <si>
    <t>e économique. L'actualité des entreprises et de l'économie régionale, l</t>
  </si>
  <si>
    <t>Focus</t>
  </si>
  <si>
    <t>Magazine d'information</t>
  </si>
  <si>
    <t>Magazine d'information. Dans Focus, retrouvez nos gr</t>
  </si>
  <si>
    <t>Magazine d'information. Dans Focus, retrouvez nos grands reporta</t>
  </si>
  <si>
    <t>Femmes de loi (S2-E2)</t>
  </si>
  <si>
    <t>prison des Aulnettes</t>
  </si>
  <si>
    <t>n chef Victor Brochard, de la prison des Aulnettes, est retrouvé mort. Marie Bal</t>
  </si>
  <si>
    <t>ait engager comme infirmière. Voirplusmoins</t>
  </si>
  <si>
    <t>ous couverture, au coeur de l'établissement pénitencière. Elle se fait en</t>
  </si>
  <si>
    <t>Victor Brochard</t>
  </si>
  <si>
    <t xml:space="preserve">Résumé Le surveillant en chef Victor Brochard, de la prison des Aulnettes, </t>
  </si>
  <si>
    <t>pénitencière</t>
  </si>
  <si>
    <t>, au coeur de l'établissement pénitencière. Elle se fait engager comme i</t>
  </si>
  <si>
    <t>Aulnettes</t>
  </si>
  <si>
    <t>or Brochard, de la prison des Aulnettes, est retrouvé mort. Marie Bal</t>
  </si>
  <si>
    <t>Moretti</t>
  </si>
  <si>
    <t xml:space="preserve">nt libérés. Elle se rend chez Moretti, placé en liberté surveillée </t>
  </si>
  <si>
    <t>Résumé Le surveillant en chef Victor</t>
  </si>
  <si>
    <t>Pour faire avancer l'enquête, Marie décide de poursuivre ses inve</t>
  </si>
  <si>
    <t>Marie Balaguère</t>
  </si>
  <si>
    <t>Aulnettes, est retrouvé mort. Marie Balaguère suspecte des détenus récemmen</t>
  </si>
  <si>
    <t>Deslandes</t>
  </si>
  <si>
    <t>ard se rendent sur les lieux. Deslandes les reçoit... à coups de fusi</t>
  </si>
  <si>
    <t>Evrard</t>
  </si>
  <si>
    <t>'elle fréquente. Balaguère et Evrard se rendent sur les lieux. Des</t>
  </si>
  <si>
    <t xml:space="preserve"> à travers champs. Arrivée au commissariat, Vanessa dit avoir été séques</t>
  </si>
  <si>
    <t>Maurice Deslandes</t>
  </si>
  <si>
    <t xml:space="preserve">trée, droguée et torturée par Maurice Deslandes, le propriétaire d'un centre </t>
  </si>
  <si>
    <t>mps. Arrivée au commissariat, Vanessa dit avoir été séquestrée, dro</t>
  </si>
  <si>
    <t>Balaguère</t>
  </si>
  <si>
    <t xml:space="preserve">e équestre qu'elle fréquente. Balaguère et Evrard se rendent sur les </t>
  </si>
  <si>
    <t>Gonsard</t>
  </si>
  <si>
    <t xml:space="preserve"> fait appel à l'avocat maître Gonsard, que le procureur Brochène re</t>
  </si>
  <si>
    <t>Brochène</t>
  </si>
  <si>
    <t xml:space="preserve">tre Gonsard, que le procureur Brochène redoute : elle a perdu trois </t>
  </si>
  <si>
    <t>s reçoit... à coups de fusil. Arrêté, il fait appel à l'avocat maî</t>
  </si>
  <si>
    <t>Medium (S5-E1)</t>
  </si>
  <si>
    <t>Ariel</t>
  </si>
  <si>
    <t>voiture a été emboutie, là où Ariel l'avait garé le matin même, e</t>
  </si>
  <si>
    <t>l'école avec ses deux soeurs. Allison doit louer un véhicule de rec</t>
  </si>
  <si>
    <t>matin même, en se rendant à l'école avec ses deux soeurs. Allison</t>
  </si>
  <si>
    <t xml:space="preserve"> ses filles se tuaient sur la route, Allison reçoit un appel de l</t>
  </si>
  <si>
    <t xml:space="preserve">lles se tuaient sur la route, Allison reçoit un appel de la police </t>
  </si>
  <si>
    <t xml:space="preserve">Allison reçoit un appel de la police : sa voiture a été emboutie, </t>
  </si>
  <si>
    <t>Medium (S6-E11)</t>
  </si>
  <si>
    <t xml:space="preserve">excitée à l'idée d'entrer à l'université, a déjà pris... contact avec </t>
  </si>
  <si>
    <t>Lee</t>
  </si>
  <si>
    <t>ds après avoir tué son frère, Lee perd le contrôle et s'en pren</t>
  </si>
  <si>
    <t>ir pour couvrir son collègue. Ariel, très excitée à l'idée d'entr</t>
  </si>
  <si>
    <t xml:space="preserve"> un civil. L'homme se rend au commissariat pour y déposer plainte contre</t>
  </si>
  <si>
    <t>, a déjà pris... contact avec Melissa, sa compagne de chambre. Grâc</t>
  </si>
  <si>
    <t>Rongé</t>
  </si>
  <si>
    <t>Rongé par le remords après avoir tu</t>
  </si>
  <si>
    <t xml:space="preserve">er plainte contre l'officier. Allison hésite à mentir pour couvrir </t>
  </si>
  <si>
    <t>Caroline Krueger</t>
  </si>
  <si>
    <t xml:space="preserve">fantôme... de son grand-père. Caroline Krueger, une jeune femme assassinée, </t>
  </si>
  <si>
    <t>son départ pour l'université, Ariel voit le fantôme... de son gra</t>
  </si>
  <si>
    <t>Allison, qui n'a plus aucune confianc</t>
  </si>
  <si>
    <t xml:space="preserve"> n'a plus aucune confiance en Lee, lui retire son amitié. De so</t>
  </si>
  <si>
    <t>e femme assassinée, demande à Allison de prévenir ses parents de sa</t>
  </si>
  <si>
    <t xml:space="preserve">es jours de son départ pour l'université, Ariel voit le fantôme... de </t>
  </si>
  <si>
    <t xml:space="preserve"> d'insomnie et de cauchemars, Lee est à bout de nerfs. A quelqu</t>
  </si>
  <si>
    <t>er est toujours tourmenté par Paul, le fantôme de son grand frèr</t>
  </si>
  <si>
    <t xml:space="preserve">e greffe de peau sur la main, Allison a des visions d'une ancienne </t>
  </si>
  <si>
    <t>Bridgette</t>
  </si>
  <si>
    <t xml:space="preserve"> tissus de peau. De son côté, Bridgette devient le nouveau goal de l'</t>
  </si>
  <si>
    <t>est un médecin qui dirige une banque de tissus de peau. De son côt</t>
  </si>
  <si>
    <t>équipe de football féminine</t>
  </si>
  <si>
    <t xml:space="preserve"> devient le nouveau goal de l'équipe de football féminine... grâce aux conseils d'un en</t>
  </si>
  <si>
    <t>sur les lieux. Parallèlement, Marie sort la nuit lors de crises d</t>
  </si>
  <si>
    <t>be qui va se produire dans un immeuble de bureaux, un matin. Une équ</t>
  </si>
  <si>
    <t>Allison est inquiète car un cauchemar</t>
  </si>
  <si>
    <t>ble de bureaux, un matin. Une équipe chargée... de désamorcer l'en</t>
  </si>
  <si>
    <t xml:space="preserve"> d'un homme dans sa caravane, Allison devient incapable de comprend</t>
  </si>
  <si>
    <t>Jane Livingston</t>
  </si>
  <si>
    <t xml:space="preserve">ontre... une jeune linguiste, Jane Livingston, qu'elle arrive à comprendre </t>
  </si>
  <si>
    <t>s allait briguer la mairie de Phoenix.</t>
  </si>
  <si>
    <t>Allison fait des rêves concernant une</t>
  </si>
  <si>
    <t xml:space="preserve"> la drogue. Parallèlement,... Allison s'interroge sur son avenir pr</t>
  </si>
  <si>
    <t>Devalos</t>
  </si>
  <si>
    <t>lle a appris que le procureur Devalos allait briguer la mairie de P</t>
  </si>
  <si>
    <t>cartel</t>
  </si>
  <si>
    <t xml:space="preserve"> mort d'un ancien membre d'un cartel de la drogue. Parallèlement,.</t>
  </si>
  <si>
    <t>mairie de Phoenix</t>
  </si>
  <si>
    <t>eur Devalos allait briguer la mairie de Phoenix.</t>
  </si>
  <si>
    <t>Mme Collings</t>
  </si>
  <si>
    <t xml:space="preserve"> jusqu'au jour où la fille de Mme Collings disparaît.</t>
  </si>
  <si>
    <t>Susannah Collings</t>
  </si>
  <si>
    <t>la panique dans le voisinage. Susannah Collings, la mère d'une adolescente, e</t>
  </si>
  <si>
    <t>able.... Mais lors d'un rêve, Allison acquiert la conviction que l'</t>
  </si>
  <si>
    <t>Collings</t>
  </si>
  <si>
    <t>qu'au jour où la fille de Mme Collings disparaît.</t>
  </si>
  <si>
    <t>Dubois</t>
  </si>
  <si>
    <t>l à proximité du domicile des Dubois provoque la panique dans le v</t>
  </si>
  <si>
    <t>e dans le voisinage. Susannah Collings, la mère d'une adolescente, e</t>
  </si>
  <si>
    <t xml:space="preserve">En rêve, Allison voit un homme mourir sur une </t>
  </si>
  <si>
    <t>. sont visées. Parallèlement, Joe part rejoindre sa mère, malad</t>
  </si>
  <si>
    <t>ne voie ferrée. Elle persuade Lee qu'il s'agit d'un homicide et</t>
  </si>
  <si>
    <t>lus de vingt ans pour la même entreprise... sont visées. Parallèlement</t>
  </si>
  <si>
    <t>Bones (S11-E11)</t>
  </si>
  <si>
    <t>Jeffersonian</t>
  </si>
  <si>
    <t>L'équipe du Jeffersonian s'occupe du meurtre d'une anc</t>
  </si>
  <si>
    <t>Aubrey</t>
  </si>
  <si>
    <t>Angela... ne fonctionne plus, Aubrey entame maladroitement une rel</t>
  </si>
  <si>
    <t xml:space="preserve"> Tandis que le couple Hodgins/Angela... ne fonctionne plus, Aubrey</t>
  </si>
  <si>
    <t>équipe du Jeffersonian</t>
  </si>
  <si>
    <t>adroitement une relation avec Jessica. Il se confie à Booth.</t>
  </si>
  <si>
    <t>Hodgins</t>
  </si>
  <si>
    <t>pension. Tandis que le couple Hodgins/Angela... ne fonctionne plus,</t>
  </si>
  <si>
    <t>a été retrouvé. Par ailleurs, Brennan va être auditionnée par le FB</t>
  </si>
  <si>
    <t xml:space="preserve"> avec Jessica. Il se confie à Booth.</t>
  </si>
  <si>
    <t xml:space="preserve">an va être auditionnée par le FBI pour avoir frappé un suspect </t>
  </si>
  <si>
    <t>. Parmi les dossiers étudiés, Aubrey trouve celui de son père, par</t>
  </si>
  <si>
    <t xml:space="preserve">BI, Karen Delfs. De son côté, Hodgins essaie de se faire pardonner </t>
  </si>
  <si>
    <t>Karen Delfs</t>
  </si>
  <si>
    <t xml:space="preserve">ine la... psychologue du FBI, Karen Delfs. De son côté, Hodgins essaie </t>
  </si>
  <si>
    <t>rdonner auprès de sa compagne Angela pour son attitude désagréable</t>
  </si>
  <si>
    <t xml:space="preserve"> fascine la... psychologue du FBI, Karen Delfs. De son côté, Ho</t>
  </si>
  <si>
    <t>iversité de Lynwood. Booth et Aubrey découvrent que la victime éta</t>
  </si>
  <si>
    <t>trouvé dévoré par des rats de laboratoire sur le campus de l'université</t>
  </si>
  <si>
    <t>s de l'université de Lynwood. Booth et Aubrey découvrent que la v</t>
  </si>
  <si>
    <t>université de Lynwood</t>
  </si>
  <si>
    <t>aboratoire sur le campus de l'université de Lynwood. Booth et Aubrey découvrent q</t>
  </si>
  <si>
    <t>uvelle interne engagée par le Jeffersonian,... se montre pleine de bonne</t>
  </si>
  <si>
    <t>Sammy Mills</t>
  </si>
  <si>
    <t xml:space="preserve">lait préparer un coup majeur. Sammy Mills, la nouvelle interne engagée </t>
  </si>
  <si>
    <t>Malade</t>
  </si>
  <si>
    <t xml:space="preserve"> par des assaillants masqués. Malade, Bones doit rester alitée. El</t>
  </si>
  <si>
    <t>s tarder car le Président des Etats-Unis projette une visite dans la r</t>
  </si>
  <si>
    <t>Président des Etats-Unis</t>
  </si>
  <si>
    <t xml:space="preserve"> identifié sans tarder car le Président des Etats-Unis projette une visite dans la r</t>
  </si>
  <si>
    <t>Dr Colin Fisher</t>
  </si>
  <si>
    <t xml:space="preserve">ée. Elle est remplacée par le Dr Colin Fisher,... mandaté par les services </t>
  </si>
  <si>
    <t>in Fisher,... mandaté par les services secrets. Le coupable doit être identi</t>
  </si>
  <si>
    <t xml:space="preserve"> assaillants masqués. Malade, Bones doit rester alitée. Elle est </t>
  </si>
  <si>
    <t>Colin Fisher</t>
  </si>
  <si>
    <t xml:space="preserve"> Elle est remplacée par le Dr Colin Fisher,... mandaté par les services </t>
  </si>
  <si>
    <t>Le corps d'un agent des services secrets est retrouvé dans les bois, r</t>
  </si>
  <si>
    <t>Divergente 2 : l'insurrection</t>
  </si>
  <si>
    <t>Fraternels</t>
  </si>
  <si>
    <t>, elle... se réfugie chez les Fraternels. La jeune femme est convaincu</t>
  </si>
  <si>
    <t xml:space="preserve">Divergents, arrivent chez les Fraternels et interrogent Johanna, leur </t>
  </si>
  <si>
    <t>est de tuer Jeanine. Bientôt, Eric et ses hommes, qui traquent l</t>
  </si>
  <si>
    <t>Tris</t>
  </si>
  <si>
    <t>is par les forces de l'ordre, Tris et ses amis sont obligés de f</t>
  </si>
  <si>
    <t>les Fraternels et interrogent Johanna, leur leader.</t>
  </si>
  <si>
    <t>obligés de fuir. Avec Quatre, Peter et les autres, elle... se réf</t>
  </si>
  <si>
    <t>e Chicago est en plein chaos, Jeanine fait peser le poids de la con</t>
  </si>
  <si>
    <t>ville de Chicago</t>
  </si>
  <si>
    <t>Alors que la ville de Chicago est en plein chaos, Jeanine f</t>
  </si>
  <si>
    <t>Quatre</t>
  </si>
  <si>
    <t>is sont obligés de fuir. Avec Quatre, Peter et les autres, elle...</t>
  </si>
  <si>
    <t>la seule solution est de tuer Jeanine. Bientôt, Eric et ses hommes,</t>
  </si>
  <si>
    <t>Divergents</t>
  </si>
  <si>
    <t xml:space="preserve"> ses hommes, qui traquent les Divergents, arrivent chez les Fraternels</t>
  </si>
  <si>
    <t>confusion sur les épaules des Divergents, qu'elle désigne comme des en</t>
  </si>
  <si>
    <t>Hacks (S1-E1)</t>
  </si>
  <si>
    <t>dence à Vegas. À Los Angeles, Ava, une jeune scénariste présomp</t>
  </si>
  <si>
    <t>rche désespérément du boulot. Jimmy, leur agent commun, arrange u</t>
  </si>
  <si>
    <t>erdre sa résidence à Vegas. À Los Angeles, Ava, une jeune scénariste pr</t>
  </si>
  <si>
    <t>writer also in trouble</t>
  </si>
  <si>
    <t>ow, meets with a young comedy writer also in trouble due to a scathing joke she tw</t>
  </si>
  <si>
    <t>Vegas</t>
  </si>
  <si>
    <t>igts de perdre sa résidence à Vegas. À Los Angeles, Ava, une jeun</t>
  </si>
  <si>
    <t>with a young</t>
  </si>
  <si>
    <t>tes for her Vegas show, meets with a young comedy writer also in trouble</t>
  </si>
  <si>
    <t>This</t>
  </si>
  <si>
    <t xml:space="preserve"> a scathing joke she tweeted. This could be the beginning of a b</t>
  </si>
  <si>
    <t>Deborah Vance</t>
  </si>
  <si>
    <t>L'humoriste légendaire Deborah Vance est à deux doigts de perdre s</t>
  </si>
  <si>
    <t>Deborah</t>
  </si>
  <si>
    <t>L'humoriste légendaire Deborah Vance est à deux doigts de pe</t>
  </si>
  <si>
    <t xml:space="preserve">s deux malgré leur réticence… IMDB: An aging comedian, about to </t>
  </si>
  <si>
    <t xml:space="preserve">st à deux doigts de perdre sa résidence à Vegas. À Los Angeles, Ava, </t>
  </si>
  <si>
    <t>joke she tweeted</t>
  </si>
  <si>
    <t xml:space="preserve"> in trouble due to a scathing joke she tweeted. This could be the beginning </t>
  </si>
  <si>
    <t>dates for</t>
  </si>
  <si>
    <t xml:space="preserve">aging comedian, about to lose dates for her Vegas show, meets with a </t>
  </si>
  <si>
    <t>t kill each</t>
  </si>
  <si>
    <t>iful relationship-if they don't kill each other ...</t>
  </si>
  <si>
    <t>Vegas show</t>
  </si>
  <si>
    <t>, about to lose dates for her Vegas show, meets with a young comedy wr</t>
  </si>
  <si>
    <t>de représentions importantes, Deborah se résout à travailler avec A</t>
  </si>
  <si>
    <t>h se résout à travailler avec Ava. Elle teste leur compatibilit</t>
  </si>
  <si>
    <t>Bougez vert</t>
  </si>
  <si>
    <t>Gérald Ariano</t>
  </si>
  <si>
    <t>Chaque semaine, partez avec Gérald Ariano à la découverte du patrimoine</t>
  </si>
  <si>
    <t>Les parcs naturels... En minuscule</t>
  </si>
  <si>
    <t>Le parc national des Ecrins, dans les Alpes, e</t>
  </si>
  <si>
    <t>national des Ecrins, dans les Alpes, est un milieu d'une grande r</t>
  </si>
  <si>
    <t>parc national des Ecrins</t>
  </si>
  <si>
    <t>Le parc national des Ecrins, dans les Alpes, est un milie</t>
  </si>
  <si>
    <t>Le Rhône, un écrin de vie en sursis</t>
  </si>
  <si>
    <t>es fleuves les plus puissants de France. il a façonné les paysages ma</t>
  </si>
  <si>
    <t>Zoom</t>
  </si>
  <si>
    <t>rotection et sa restauration. Zoom sur des personnes d'exception</t>
  </si>
  <si>
    <t>fleuves les plus puissants de France. il a façonné les paysages ma</t>
  </si>
  <si>
    <t>Le Rhône</t>
  </si>
  <si>
    <t>Résumé Le Rhône est un des fleuves les plus p</t>
  </si>
  <si>
    <t>Résumé Le Rhône est un des fleuves l</t>
  </si>
  <si>
    <t xml:space="preserve"> fleuve tout aussi fascinant. Voirplusmoins</t>
  </si>
  <si>
    <t>Ours, simplement sauvage</t>
  </si>
  <si>
    <t>Cordillère Cantabrique</t>
  </si>
  <si>
    <t xml:space="preserve"> les décors vertigineux de la Cordillère Cantabrique, au Nord de l'Espagne, à la r</t>
  </si>
  <si>
    <t>ssi le Loup gris, la Loutre d'Europe, le Vautour fauve ou la Mésan</t>
  </si>
  <si>
    <t>ère Cantabrique, au Nord de l'Espagne, à la rencontre de l'ours des</t>
  </si>
  <si>
    <t>Loutre d'Europe</t>
  </si>
  <si>
    <t>vivent aussi le Loup gris, la Loutre d'Europe, le Vautour fauve ou la Mésan</t>
  </si>
  <si>
    <t xml:space="preserve">la Cordillère Cantabrique, au Nord de l'Espagne, à la rencontre </t>
  </si>
  <si>
    <t>Vautour fauve</t>
  </si>
  <si>
    <t xml:space="preserve"> gris, la Loutre d'Europe, le Vautour fauve ou la Mésange noire. Tous con</t>
  </si>
  <si>
    <t>Mésange noire</t>
  </si>
  <si>
    <t>urope, le Vautour fauve ou la Mésange noire. Tous contribuent à restituer</t>
  </si>
  <si>
    <t>Cantabrique</t>
  </si>
  <si>
    <t xml:space="preserve"> vertigineux de la Cordillère Cantabrique, au Nord de l'Espagne, à la r</t>
  </si>
  <si>
    <t>Loup gris</t>
  </si>
  <si>
    <t xml:space="preserve"> de ce massif vivent aussi le Loup gris, la Loutre d'Europe, le Vauto</t>
  </si>
  <si>
    <t>Amazonie, la maison brûle</t>
  </si>
  <si>
    <t xml:space="preserve"> feu,... qui est pratiquée au Brésil, en Bolivie, au Pérou ou enco</t>
  </si>
  <si>
    <t>olivie, au Pérou ou encore au Paraguay. Sous la pression de plusieur</t>
  </si>
  <si>
    <t>Bolivie</t>
  </si>
  <si>
    <t>i est pratiquée au Brésil, en Bolivie, au Pérou ou encore au Paragu</t>
  </si>
  <si>
    <t>Jair Bolsonaro</t>
  </si>
  <si>
    <t>eants, le président brésilien Jair Bolsonaro a consenti à interdire ce pro</t>
  </si>
  <si>
    <t>Pérou</t>
  </si>
  <si>
    <t>uée au Brésil, en Bolivie, au Pérou ou encore au Paraguay. Sous l</t>
  </si>
  <si>
    <t>Expos</t>
  </si>
  <si>
    <t>Expos, cinés, musées : les bons pla</t>
  </si>
  <si>
    <t>Animalis</t>
  </si>
  <si>
    <t>GrandJD</t>
  </si>
  <si>
    <t xml:space="preserve">tubeur Julien Donzé (alias le GrandJD) et le photographe animalier </t>
  </si>
  <si>
    <t>Julien Donzé</t>
  </si>
  <si>
    <t>ge sous le bras, le youtubeur Julien Donzé (alias le GrandJD) et le phot</t>
  </si>
  <si>
    <t>Caméra</t>
  </si>
  <si>
    <t>Caméra au poing et filet de camoufla</t>
  </si>
  <si>
    <t xml:space="preserve"> rivières et les montagnes de Suisse romande. Une aventure en 10 é</t>
  </si>
  <si>
    <t>Caméra au poing</t>
  </si>
  <si>
    <t>Caméra au poing et filet de camouflage sous l</t>
  </si>
  <si>
    <t>Fabien Wohlschlag</t>
  </si>
  <si>
    <t>) et le photographe animalier Fabien Wohlschlag partent à la découverte des a</t>
  </si>
  <si>
    <t>Catastrophes naturelles : agir face au chaos</t>
  </si>
  <si>
    <t>sants aux Caraïbes frappe les Bahamas ?</t>
  </si>
  <si>
    <t>ragans les plus puissants aux Caraïbes frappe les Bahamas ?</t>
  </si>
  <si>
    <t>Milked, scandales dans l'industrie laitière</t>
  </si>
  <si>
    <t>Chris Huriwai</t>
  </si>
  <si>
    <t>du monde de monocycle street, Chris Huriwai, est également un activiste d</t>
  </si>
  <si>
    <t>profondie sur les géants de l'industrie laitière néo-zélandaise, révé</t>
  </si>
  <si>
    <t>Sujet balnéaire</t>
  </si>
  <si>
    <t>'Arcachon au fil des marées • Sujet balnéaire • Les pinasses à voile... • P</t>
  </si>
  <si>
    <t>Arguin</t>
  </si>
  <si>
    <t>eaux en passant par le banc d’Arguin, Arcachon, le Cap-Ferret, l'E</t>
  </si>
  <si>
    <t>île aux Oiseaux</t>
  </si>
  <si>
    <t>De la dune du Pilat à l’île aux Oiseaux en passant par le banc d’Argu</t>
  </si>
  <si>
    <t>d’Arguin</t>
  </si>
  <si>
    <t>iseaux en passant par le banc d’Arguin, Arcachon, le Cap-Ferret, l'E</t>
  </si>
  <si>
    <t>bassin d'Arcachon</t>
  </si>
  <si>
    <t>ite girondin. Reportages : Le bassin d'Arcachon au fil des marées • Sujet bal</t>
  </si>
  <si>
    <t>Arcachon</t>
  </si>
  <si>
    <t xml:space="preserve">passant par le banc d’Arguin, Arcachon, le Cap-Ferret, l'Eyre et La </t>
  </si>
  <si>
    <t>sse du célèbre site girondin. Reportages : Le bassin d'Arcachon au fil</t>
  </si>
  <si>
    <t>din. Reportages : Le bassin d'Arcachon au fil des marées • Sujet bal</t>
  </si>
  <si>
    <t>, l'Eyre et La Teste-de-Buch, Raphaël découvre ce qui fait la riche</t>
  </si>
  <si>
    <t>Pilat</t>
  </si>
  <si>
    <t>De la dune du Pilat à l’île aux Oiseaux en passan</t>
  </si>
  <si>
    <t>Oiseaux</t>
  </si>
  <si>
    <t xml:space="preserve"> la dune du Pilat à l’île aux Oiseaux en passant par le banc d’Argu</t>
  </si>
  <si>
    <t>Belle Epoque</t>
  </si>
  <si>
    <t>du patrimoine naturel • De la Belle Epoque à nos jours.</t>
  </si>
  <si>
    <t>La Teste-de-Buch</t>
  </si>
  <si>
    <t>hon, le Cap-Ferret, l'Eyre et La Teste-de-Buch, Raphaël découvre ce qui fait</t>
  </si>
  <si>
    <t>Eyre</t>
  </si>
  <si>
    <t xml:space="preserve">n, Arcachon, le Cap-Ferret, l'Eyre et La Teste-de-Buch, Raphaël </t>
  </si>
  <si>
    <t>De la Belle Epoque</t>
  </si>
  <si>
    <t>diens du patrimoine naturel • De la Belle Epoque à nos jours.</t>
  </si>
  <si>
    <t>Stéphane Carrade</t>
  </si>
  <si>
    <t xml:space="preserve">à voile... • Portrait du chef Stéphane Carrade • Les gardiens du patrimoine </t>
  </si>
  <si>
    <t>à voile... • Portrait du chef Stéphane Carrade • Les gardiens du pat</t>
  </si>
  <si>
    <t>Cap-Ferret</t>
  </si>
  <si>
    <t xml:space="preserve">e banc d’Arguin, Arcachon, le Cap-Ferret, l'Eyre et La Teste-de-Buch, </t>
  </si>
  <si>
    <t>Une rivière en Irlande</t>
  </si>
  <si>
    <t>Colin Stafford-Johnson</t>
  </si>
  <si>
    <t xml:space="preserve">Résumé Colin Stafford-Johnson descend en canoë le long des </t>
  </si>
  <si>
    <t xml:space="preserve"> paysages ruraux au cœur de l'Irlande.</t>
  </si>
  <si>
    <t>Shannon</t>
  </si>
  <si>
    <t>eux fleuve encore sauvage, le Shannon, offrant ainsi une opportunit</t>
  </si>
  <si>
    <t>Résumé Colin Stafford-Johnson</t>
  </si>
  <si>
    <t>Au fil de l'eau</t>
  </si>
  <si>
    <t>ersant sera le plus frappé en France. Pourtant, elle abrite une bi</t>
  </si>
  <si>
    <t>Garonne</t>
  </si>
  <si>
    <t>La Garonne, fleuve puissant, risque de s</t>
  </si>
  <si>
    <t>Mont Gerbier-de-Jonc</t>
  </si>
  <si>
    <t xml:space="preserve">leuve de France, la Loire, du Mont Gerbier-de-Jonc, en Ardèche, à l'estuaire de </t>
  </si>
  <si>
    <t>rcourt le plus long fleuve de France, la Loire, du Mont Gerbier-de</t>
  </si>
  <si>
    <t>Massif central</t>
  </si>
  <si>
    <t>ans mille fois millénaires du Massif central où l'on suit de timides méand</t>
  </si>
  <si>
    <t xml:space="preserve">François Pécheux parcourt le plus long fleuve </t>
  </si>
  <si>
    <t xml:space="preserve">lus long fleuve de France, la Loire, du Mont Gerbier-de-Jonc, en </t>
  </si>
  <si>
    <t>Saint-Nazaire</t>
  </si>
  <si>
    <t>, en Ardèche, à l'estuaire de Saint-Nazaire, où elle se jette dans l'océa</t>
  </si>
  <si>
    <t>amoureux transis des bords de Loire. Le voyage commence au pied d</t>
  </si>
  <si>
    <t>, du Mont Gerbier-de-Jonc, en Ardèche, à l'estuaire de Saint-Nazair</t>
  </si>
  <si>
    <t>aire, où elle se jette dans l'océan Atlantique. 1 000 km à descendre sur une</t>
  </si>
  <si>
    <t>Ushuaïa Nature</t>
  </si>
  <si>
    <t>première République de Corail</t>
  </si>
  <si>
    <t xml:space="preserve"> Palau est considéré comme la première République de Corail, et offre le plus beau des pa</t>
  </si>
  <si>
    <t>Archipel de Palau</t>
  </si>
  <si>
    <t>L'Archipel de Palau est considéré comme la premiè</t>
  </si>
  <si>
    <t>Palau</t>
  </si>
  <si>
    <t>République de Corail</t>
  </si>
  <si>
    <t>t considéré comme la première République de Corail, et offre le plus beau des pa</t>
  </si>
  <si>
    <t>Le retour des Envahisseurs invisibles</t>
  </si>
  <si>
    <t>venus de loin s’installent en Europe et s’adaptent à son climat te</t>
  </si>
  <si>
    <t>oin s’installent en Europe et s’adaptent à son climat tempéré.</t>
  </si>
  <si>
    <t>mat tempéré. Un phénomène qui n’est pas sans soulever des... i</t>
  </si>
  <si>
    <t>Salar d'Uyuni</t>
  </si>
  <si>
    <t>ressionnant désert de sel, le Salar d'Uyuni. Puis, il reprend le train, d</t>
  </si>
  <si>
    <t>de mennonites vivant comme au XIXe siècle dans une région proche</t>
  </si>
  <si>
    <t>Parti de La Paz</t>
  </si>
  <si>
    <t>Parti de La Paz, à 4 000 mètres d'altitude, l</t>
  </si>
  <si>
    <t>La Paz</t>
  </si>
  <si>
    <t>e dans une région proche de l'Amazonie.</t>
  </si>
  <si>
    <t>Potosí</t>
  </si>
  <si>
    <t>l reprend le train, direction Potosí, célèbre pour ses mines d'arg</t>
  </si>
  <si>
    <t>Philippe Gougler</t>
  </si>
  <si>
    <t>èbre pour ses mines d'argent. Philippe Gougler monte ensuite à bord d'un  bu</t>
  </si>
  <si>
    <t>rection le sud pour rejoindre Marrakech. Puis, Philippe s'approche du</t>
  </si>
  <si>
    <t>Maroc</t>
  </si>
  <si>
    <t>ations les plus fortes que le Maroc puisse offrir.</t>
  </si>
  <si>
    <t xml:space="preserve"> du Sahara mythique, là où la route s'achève. La rencontre d'un..</t>
  </si>
  <si>
    <t>Sahara mythique</t>
  </si>
  <si>
    <t xml:space="preserve"> Puis, Philippe s'approche du Sahara mythique, là où la route s'achève. La </t>
  </si>
  <si>
    <t>capitale politique</t>
  </si>
  <si>
    <t>Dès son arrivée à Rabat, la capitale politique, le globe-trotter est saisi p</t>
  </si>
  <si>
    <t>ur rejoindre Marrakech. Puis, Philippe s'approche du Sahara mythique</t>
  </si>
  <si>
    <t>Rabat</t>
  </si>
  <si>
    <t>Dès son arrivée à Rabat, la capitale politique, le gl</t>
  </si>
  <si>
    <t>Fès</t>
  </si>
  <si>
    <t xml:space="preserve">mble paisible et douce. Après Fès, l'incontournable, direction </t>
  </si>
  <si>
    <t xml:space="preserve"> Puis, Philippe s'approche du Sahara mythique, là où la route s'ac</t>
  </si>
  <si>
    <t>Asunción Mita</t>
  </si>
  <si>
    <t>uite dans la roche fumante. A Asunción Mita, des Guatémaltèques emprunten</t>
  </si>
  <si>
    <t>Tecún Umán</t>
  </si>
  <si>
    <t>s ne circule depuis 40 ans. A Tecún Umán, point de départ du voyage de</t>
  </si>
  <si>
    <t>ippe Gougler, il y a bien une gare, mais elle est abandonnée. Ce</t>
  </si>
  <si>
    <t>able du Salvador. A Guatemala City, la capitale, les employés de</t>
  </si>
  <si>
    <t>compagnie ferroviaire</t>
  </si>
  <si>
    <t xml:space="preserve"> capitale, les employés de la compagnie ferroviaire ont droit en avant-première à</t>
  </si>
  <si>
    <t>Amérique centrale</t>
  </si>
  <si>
    <t>Résumé Dans ce pays d’Amérique centrale, il y aurait environ 800 kilo</t>
  </si>
  <si>
    <t>ais elle est abandonnée. Cela n’empêche pas des hommes d’entre</t>
  </si>
  <si>
    <t>’un des volcans actifs près d’Antigua, il va goûter à une pizza cui</t>
  </si>
  <si>
    <t>e à nouveau. Le globe-trotter n’est pas au bout de ses surpris</t>
  </si>
  <si>
    <t>Guatemala</t>
  </si>
  <si>
    <t xml:space="preserve"> l’eau potable du Salvador. A Guatemala City, la capitale, les employ</t>
  </si>
  <si>
    <t>Guatemala City</t>
  </si>
  <si>
    <t xml:space="preserve"> l’eau potable du Salvador. A Guatemala City, la capitale, les employés de</t>
  </si>
  <si>
    <t>Guatémaltèques</t>
  </si>
  <si>
    <t>fumante. A Asunción Mita, des Guatémaltèques empruntent les voies pour ram</t>
  </si>
  <si>
    <t xml:space="preserve"> point de départ du voyage de Philippe Gougler, il y a bien une gare, mais e</t>
  </si>
  <si>
    <t>Salvador</t>
  </si>
  <si>
    <t>r ramener de l’eau potable du Salvador. A Guatemala City, la capital</t>
  </si>
  <si>
    <t>En Terre ferme</t>
  </si>
  <si>
    <t>Guillaume Néry</t>
  </si>
  <si>
    <t>tini prend de la hauteur avec Guillaume Néry, le recordman du monde de plo</t>
  </si>
  <si>
    <t>Fanny Agostini</t>
  </si>
  <si>
    <t>Fanny Agostini prend de la hauteur avec Guil</t>
  </si>
  <si>
    <t xml:space="preserve">s d'Auvergne. L'occasion pour Guillaume de réaliser une plongée sous </t>
  </si>
  <si>
    <t>ommets enneigés des volcans d'Auvergne. L'occasion pour Guillaume de</t>
  </si>
  <si>
    <t>ngée sous glace dans un lac d’Auvergne.</t>
  </si>
  <si>
    <t>grfgeogHydro</t>
  </si>
  <si>
    <t>Coextinction</t>
  </si>
  <si>
    <t>es au sud de la côte ouest du Canada. Le film dévoile les liens co</t>
  </si>
  <si>
    <t>River</t>
  </si>
  <si>
    <t>ad et de l'Australian Chamber Orchestra et d'un texte poétique.</t>
  </si>
  <si>
    <t>Australian Chamber Orchestra</t>
  </si>
  <si>
    <t>voûtante de Radiohead et de l'Australian Chamber Orchestra et d'un texte poétique.</t>
  </si>
  <si>
    <t>Radiohead</t>
  </si>
  <si>
    <t>, d'une musique envoûtante de Radiohead et de l'Australian Chamber Or</t>
  </si>
  <si>
    <t>Chillout Zone</t>
  </si>
  <si>
    <t>Asseyez</t>
  </si>
  <si>
    <t>Asseyez-vous, détendez-vous et apaise</t>
  </si>
  <si>
    <t>Non-Stop Y2Ks!</t>
  </si>
  <si>
    <t>Les</t>
  </si>
  <si>
    <t>Les années 2000 nous ont donné de</t>
  </si>
  <si>
    <t>Hits on Shuffle!</t>
  </si>
  <si>
    <t>MTV s'est mis à mélanger avec les</t>
  </si>
  <si>
    <t>uelques surprises en cours de route !</t>
  </si>
  <si>
    <t>Supermassive Rock Anthems!</t>
  </si>
  <si>
    <t>Chez MTV, nous n'aimons rien de plus q</t>
  </si>
  <si>
    <t>Chez MTV</t>
  </si>
  <si>
    <t>Rap &amp; R'n'B Jamz</t>
  </si>
  <si>
    <t>nd et du meilleur jamz Rap et R'n'B de tous les temps !</t>
  </si>
  <si>
    <t>Préparez-vous pour une liste de lectur</t>
  </si>
  <si>
    <t>Rap</t>
  </si>
  <si>
    <t>lus grand et du meilleur jamz Rap et R'n'B de tous les temps !</t>
  </si>
  <si>
    <t>Hits don't Lie!</t>
  </si>
  <si>
    <t>Hits de MTV</t>
  </si>
  <si>
    <t xml:space="preserve">Les Hits de MTV ne mentent pas! Pour preuve, </t>
  </si>
  <si>
    <t>Les Hits de MTV ne mentent pas! Pour p</t>
  </si>
  <si>
    <t>e, cette ancienne playlist de MTV présente des artistes qui auj</t>
  </si>
  <si>
    <t>Hockey sur gazon : Championnat de Belgique</t>
  </si>
  <si>
    <t>Dragons</t>
  </si>
  <si>
    <t>ampionnat de Belgique. Orée - Dragons.</t>
  </si>
  <si>
    <t>Championnat de Belgique. Orée - Dragons.</t>
  </si>
  <si>
    <t>Orée</t>
  </si>
  <si>
    <t>Championnat de Belgique</t>
  </si>
  <si>
    <t>Basket : BNXT League</t>
  </si>
  <si>
    <t>BNXT League</t>
  </si>
  <si>
    <t>BNXT League. Okapi Aalst - Limburg United</t>
  </si>
  <si>
    <t>Limburg United</t>
  </si>
  <si>
    <t>BNXT League. Okapi Aalst - Limburg United.</t>
  </si>
  <si>
    <t>Okapi Aalst</t>
  </si>
  <si>
    <t>Basket-ball : Euroligue masculine</t>
  </si>
  <si>
    <t>Euroligue masculine</t>
  </si>
  <si>
    <t>Euroligue masculine. 5e journée. Partizan Belgrad</t>
  </si>
  <si>
    <t>Partizan Belgrade</t>
  </si>
  <si>
    <t>oligue masculine. 5e journée. Partizan Belgrade / Etoile Rouge Belgrade.</t>
  </si>
  <si>
    <t>Belgrade</t>
  </si>
  <si>
    <t>sculine. 5e journée. Partizan Belgrade / Etoile Rouge Belgrade.</t>
  </si>
  <si>
    <t>Etoile Rouge Belgrade</t>
  </si>
  <si>
    <t xml:space="preserve"> journée. Partizan Belgrade / Etoile Rouge Belgrade.</t>
  </si>
  <si>
    <t>masculine. 5e journée. Bayern Munich / Fenerbahçe.</t>
  </si>
  <si>
    <t>Fenerbahçe</t>
  </si>
  <si>
    <t>. 5e journée. Bayern Munich / Fenerbahçe.</t>
  </si>
  <si>
    <t xml:space="preserve">Euroligue masculine. 5e journée. Bayern Munich / </t>
  </si>
  <si>
    <t>oligue masculine. 5e journée. Bayern Munich / Fenerbahçe.</t>
  </si>
  <si>
    <t>Golf : Masters du Qatar</t>
  </si>
  <si>
    <t>Qatar</t>
  </si>
  <si>
    <t>Circuit européen. Masters du Qatar. 4e tour.</t>
  </si>
  <si>
    <t>Circuit européen</t>
  </si>
  <si>
    <t>Masters du Qatar</t>
  </si>
  <si>
    <t>Championnat de Belgique. Braxgata - Victory.</t>
  </si>
  <si>
    <t>Victory</t>
  </si>
  <si>
    <t>onnat de Belgique. Braxgata - Victory.</t>
  </si>
  <si>
    <t>Braxgata</t>
  </si>
  <si>
    <t>Le lutin Plop</t>
  </si>
  <si>
    <t>Plop</t>
  </si>
  <si>
    <t xml:space="preserve">ages principaux sont le lutin Plop, Le lutin Dordebou, le lutin </t>
  </si>
  <si>
    <t>Le lutin Dordebou</t>
  </si>
  <si>
    <t>rincipaux sont le lutin Plop, Le lutin Dordebou, le lutin Bric et Pipolette.</t>
  </si>
  <si>
    <t>Dordebou</t>
  </si>
  <si>
    <t xml:space="preserve"> sont le lutin Plop, Le lutin Dordebou, le lutin Bric et Pipolette.</t>
  </si>
  <si>
    <t>Bric</t>
  </si>
  <si>
    <t>, Le lutin Dordebou, le lutin Bric et Pipolette.</t>
  </si>
  <si>
    <t>Pipolette</t>
  </si>
  <si>
    <t>in Dordebou, le lutin Bric et Pipolette.</t>
  </si>
  <si>
    <t>Série belge</t>
  </si>
  <si>
    <t>Série belge dont les personnages principa</t>
  </si>
  <si>
    <t>La vallée des Moomins</t>
  </si>
  <si>
    <t>Moomin</t>
  </si>
  <si>
    <t>ive sans prévenir à la maison Moomin avec tous ses enfants turbule</t>
  </si>
  <si>
    <t>lèbre tolérance de la famille Moomin est mise à rude épreuve. Mais</t>
  </si>
  <si>
    <t>. Mais c'est surtout dur pour Moomin le troll, qui se retrouve con</t>
  </si>
  <si>
    <t>maison Moomin</t>
  </si>
  <si>
    <t>mla arrive sans prévenir à la maison Moomin avec tous ses enfants turbule</t>
  </si>
  <si>
    <t>Petite Mu</t>
  </si>
  <si>
    <t>, qui se retrouve confronté à Petite Mu, une véritable force de la na</t>
  </si>
  <si>
    <t xml:space="preserve">mla arrive sans prévenir à la maison Moomin avec tous ses enfants </t>
  </si>
  <si>
    <t>Mumla</t>
  </si>
  <si>
    <t>Lorsque la Mumla arrive sans prévenir à la mai</t>
  </si>
  <si>
    <t>Tarzan et Jane</t>
  </si>
  <si>
    <t>comte de Greystoke</t>
  </si>
  <si>
    <t xml:space="preserve"> la mère de Jane, accusent le comte de Greystoke de négligence...</t>
  </si>
  <si>
    <t xml:space="preserve"> les entrepôts de Greystoke à Londres, Tarzan parvient à sauver des</t>
  </si>
  <si>
    <t>Greystoke</t>
  </si>
  <si>
    <t xml:space="preserve">déclare dans les entrepôts de Greystoke à Londres, Tarzan parvient à </t>
  </si>
  <si>
    <t>Tarzan</t>
  </si>
  <si>
    <t>De retour en ville, Tarzan retrouve son grand-père. Alor</t>
  </si>
  <si>
    <t>epôts de Greystoke à Londres, Tarzan parvient à sauver des victime</t>
  </si>
  <si>
    <t>journalistes, dont la mère de Jane, accusent le comte de Greysto</t>
  </si>
  <si>
    <t>Maya l'abeille 3D</t>
  </si>
  <si>
    <t>évacuer toute la ruche. Quand Maya et Willy se rendent compte qu</t>
  </si>
  <si>
    <t>Willy</t>
  </si>
  <si>
    <t xml:space="preserve">Willy a vu un ours. Maya alerte la </t>
  </si>
  <si>
    <t>toute la ruche. Quand Maya et Willy se rendent compte qu'il s'agi</t>
  </si>
  <si>
    <t>Willy a vu un ours. Maya alerte la reine qui fait évac</t>
  </si>
  <si>
    <t>Hallo K3 (S1-E1)</t>
  </si>
  <si>
    <t>Maar</t>
  </si>
  <si>
    <t>an een zelfbouwpakket kastje. Maar... blijkbaar is dat knutselwe</t>
  </si>
  <si>
    <t>Kristel</t>
  </si>
  <si>
    <t>Kristel krijgt bijna een hartaanval w</t>
  </si>
  <si>
    <t>Josje intussen</t>
  </si>
  <si>
    <t>mel opkuisen... Kristel helpt Josje intussen met het in elkaar timmeren va</t>
  </si>
  <si>
    <t>timmeren van een zelfbouwpakket kastje</t>
  </si>
  <si>
    <t>je intussen met het in elkaar timmeren van een zelfbouwpakket kastje. Maar... blijkbaar is dat knu</t>
  </si>
  <si>
    <t>knutselwerk zonder handleiding</t>
  </si>
  <si>
    <t>tje. Maar... blijkbaar is dat knutselwerk zonder handleiding toch moeilijker dan gedacht..</t>
  </si>
  <si>
    <t>alle rommel opkuisen</t>
  </si>
  <si>
    <t>raf moet Karen in haar eentje alle rommel opkuisen... Kristel helpt Josje intuss</t>
  </si>
  <si>
    <t xml:space="preserve">entje alle rommel opkuisen... Kristel helpt Josje intussen met het </t>
  </si>
  <si>
    <t>tot een stort! Als straf moet Karen in haar eentje alle rommel op</t>
  </si>
  <si>
    <t xml:space="preserve"> een reisje terug thuis komt. Karen heeft het appartement omgetov</t>
  </si>
  <si>
    <t>Kristel krijgt</t>
  </si>
  <si>
    <t xml:space="preserve">Kristel krijgt bijna een hartaanval wanneer </t>
  </si>
  <si>
    <t>Apo</t>
  </si>
  <si>
    <t xml:space="preserve"> rejoint le cirque, ses amies Apo et Abigaëlle, se lancent à sa</t>
  </si>
  <si>
    <t>Abigaëlle</t>
  </si>
  <si>
    <t>t le cirque, ses amies Apo et Abigaëlle, se lancent à sa recherche af</t>
  </si>
  <si>
    <t>mademoiselle Flores</t>
  </si>
  <si>
    <t>nce et rendre un service... à mademoiselle Flores qui la conduit dans un orphel</t>
  </si>
  <si>
    <t>tains changements. De retour, Lucky va participer à une transhuma</t>
  </si>
  <si>
    <t>Alors que Lucky a rejoint le cirque, ses amie</t>
  </si>
  <si>
    <t>Flores</t>
  </si>
  <si>
    <t xml:space="preserve"> un service... à mademoiselle Flores qui la conduit dans un orphel</t>
  </si>
  <si>
    <t>Mirandero</t>
  </si>
  <si>
    <t>cherche afin qu'elle rentre à Mirandero. Mais lorsqu'elles arrivent à</t>
  </si>
  <si>
    <t xml:space="preserve">Alors que Lucky a rejoint le cirque, ses amies Apo et Abigaëlle, </t>
  </si>
  <si>
    <t>Wissper (S1-E24)</t>
  </si>
  <si>
    <t>magique  Sssshhh</t>
  </si>
  <si>
    <t>réatures. En utilisant le mot magique  Sssshhh!... , elle peut se transporte</t>
  </si>
  <si>
    <t>Wissper est une petite fille. Elle pe</t>
  </si>
  <si>
    <t>Sssshhh</t>
  </si>
  <si>
    <t xml:space="preserve"> En utilisant le mot magique  Sssshhh!... , elle peut se transporte</t>
  </si>
  <si>
    <t>Familie (S28-E24)</t>
  </si>
  <si>
    <t>Van den Bossche</t>
  </si>
  <si>
    <t>Le quotidien de la famille Van den Bossche, qui vit à Malines depuis des</t>
  </si>
  <si>
    <t>s des générations et gère une entreprise familiale.</t>
  </si>
  <si>
    <t>Malines</t>
  </si>
  <si>
    <t>le Van den Bossche, qui vit à Malines depuis des générations et gèr</t>
  </si>
  <si>
    <t>Inspecteur de Cock</t>
  </si>
  <si>
    <t>eur d'anglais est retrouvé au lycée. Son collègue, Struyk, suggèr</t>
  </si>
  <si>
    <t>Vledder</t>
  </si>
  <si>
    <t>s interrogatoires, De Cock et Vledder s'aperçoivent que l'hypothèse</t>
  </si>
  <si>
    <t>classe 5A</t>
  </si>
  <si>
    <t xml:space="preserve"> chercher le coupable dans la classe 5A, qui, en raison de la présenc</t>
  </si>
  <si>
    <t>Struyk</t>
  </si>
  <si>
    <t xml:space="preserve"> que l'hypothèse formulée par Struyk pourrait bien être la bonne..</t>
  </si>
  <si>
    <t>Koenen</t>
  </si>
  <si>
    <t>illeurs dans cette classe que Koenen... a donné son dernier cours.</t>
  </si>
  <si>
    <t>De Cock</t>
  </si>
  <si>
    <t xml:space="preserve">à mesure des interrogatoires, De Cock et Vledder s'aperçoivent que </t>
  </si>
  <si>
    <t xml:space="preserve">n collègue, Struyk, suggère à De Cock de chercher le coupable dans </t>
  </si>
  <si>
    <t>rouvé au lycée. Son collègue, Struyk, suggère à De Cock de cherche</t>
  </si>
  <si>
    <t>Verschoten &amp; Zoon (S4-E4)</t>
  </si>
  <si>
    <t>nt de survie pour le motiver. René n'a plus beaucoup d'argent po</t>
  </si>
  <si>
    <t>Kevin pense utiliser une lettre reç</t>
  </si>
  <si>
    <t>Bo</t>
  </si>
  <si>
    <t>tie d'une chaîne pour séduire Bo. René Verschoten veut augment</t>
  </si>
  <si>
    <t>Bo.</t>
  </si>
  <si>
    <t>tie d'une chaîne pour séduire Bo. René Verschoten veut augmente</t>
  </si>
  <si>
    <t>Cosyns</t>
  </si>
  <si>
    <t>ses bénéfices. Son concurrent Cosyns soumet régulièrement son pers</t>
  </si>
  <si>
    <t>René Verschoten</t>
  </si>
  <si>
    <t>d'une chaîne pour séduire Bo. René Verschoten veut augmenter ses bénéfices.</t>
  </si>
  <si>
    <t>Chicago Police Department (S10-E6)</t>
  </si>
  <si>
    <t>O'Neal</t>
  </si>
  <si>
    <t xml:space="preserve"> éviter la prison à son fils, O'Neal engage un avocat...</t>
  </si>
  <si>
    <t>Sean O'Neal</t>
  </si>
  <si>
    <t>nte, l'équipe se rapproche de Sean O'Neal et est à la recherche de la m</t>
  </si>
  <si>
    <t>d'une découverte choquante, l'équipe se rapproche de Sean O'Neal e</t>
  </si>
  <si>
    <t xml:space="preserve">euve. Bien résolu à éviter la prison à son fils, O'Neal engage un </t>
  </si>
  <si>
    <t>Mariés au premier regard Australie</t>
  </si>
  <si>
    <t>concorde</t>
  </si>
  <si>
    <t>s suffisants pour garantir la concorde dans le couple ? Au bout de l</t>
  </si>
  <si>
    <t>Huis Gemaakt</t>
  </si>
  <si>
    <t>Alost</t>
  </si>
  <si>
    <t>ravaux de démolition. C'est à Alost de débuter et choisir, le cho</t>
  </si>
  <si>
    <t>Hasselt</t>
  </si>
  <si>
    <t>nées portes ouvertes à Alost, Hasselt et Anvers, avec la possibilit</t>
  </si>
  <si>
    <t>es journées portes ouvertes à Alost, Hasselt et Anvers, avec la p</t>
  </si>
  <si>
    <t xml:space="preserve">week-ends pour déshabiller le bâtiment puis l'équiper de toutes les </t>
  </si>
  <si>
    <t xml:space="preserve"> choisissent deux couples par bâtiment qui décoreront la maquette pu</t>
  </si>
  <si>
    <t>ent pour apercevoir les trois maisons en s'émerveillant de leur glo</t>
  </si>
  <si>
    <t>Béa Vandendael</t>
  </si>
  <si>
    <t>loire passée. Bart Appeltans, Béa Vandendael et Cerina... Marchetta choisi</t>
  </si>
  <si>
    <t>Cerina</t>
  </si>
  <si>
    <t xml:space="preserve"> Appeltans, Béa Vandendael et Cerina... Marchetta choisissent deux</t>
  </si>
  <si>
    <t>Bart Appeltans</t>
  </si>
  <si>
    <t xml:space="preserve">illant de leur gloire passée. Bart Appeltans, Béa Vandendael et Cerina... </t>
  </si>
  <si>
    <t>Anvers</t>
  </si>
  <si>
    <t xml:space="preserve"> ouvertes à Alost, Hasselt et Anvers, avec la possibilité cette an</t>
  </si>
  <si>
    <t>Marchetta</t>
  </si>
  <si>
    <t xml:space="preserve">, Béa Vandendael et Cerina... Marchetta choisissent deux couples par </t>
  </si>
  <si>
    <t>Summer Bay (S35-E13)</t>
  </si>
  <si>
    <t>Nouvelle Galles du Sud</t>
  </si>
  <si>
    <t>ne petite ville côtière de la Nouvelle Galles du Sud, en Australie.</t>
  </si>
  <si>
    <t>Summer Bay</t>
  </si>
  <si>
    <t xml:space="preserve">locataires d'une résidence de Summer Bay, une petite ville côtière de </t>
  </si>
  <si>
    <t>résidence de Summer Bay</t>
  </si>
  <si>
    <t xml:space="preserve">tidienne des locataires d'une résidence de Summer Bay, une petite ville côtière de </t>
  </si>
  <si>
    <t>la Nouvelle Galles du Sud, en Australie.</t>
  </si>
  <si>
    <t>Voirplusmoins
Fürstenhof</t>
  </si>
  <si>
    <t>Le tourbillon de l'amour (S19-E67)</t>
  </si>
  <si>
    <t>Copains pour toujours</t>
  </si>
  <si>
    <t>A l'école primaire, Lenny, Eric, Kurt, Marcus et</t>
  </si>
  <si>
    <t xml:space="preserve"> primaire, Lenny, Eric, Kurt, Marcus et Rob, tous dans la même équ</t>
  </si>
  <si>
    <t>A l'école primaire, Lenny, Eric, Kurt, Marcus et Rob, t</t>
  </si>
  <si>
    <t>Kurt</t>
  </si>
  <si>
    <t xml:space="preserve">'école primaire, Lenny, Eric, Kurt, Marcus et Rob, tous dans la </t>
  </si>
  <si>
    <t>s. Tous ont des enfants, sauf Marcus, toujours célibataire.</t>
  </si>
  <si>
    <t xml:space="preserve"> Lenny, Eric, Kurt, Marcus et Rob, tous dans la même équipe de </t>
  </si>
  <si>
    <t>changé. Certains sont mariés. Rob, a divorcé trois fois. Tous o</t>
  </si>
  <si>
    <t>A l'école primaire, Lenny, Eric, Kurt, Marcus et Rob, tous da</t>
  </si>
  <si>
    <t>cus et Rob, tous dans la même équipe de basket, étaient des amis i</t>
  </si>
  <si>
    <t>Good Doctor (S4-E14)</t>
  </si>
  <si>
    <t>Dr Lim a la joie d’accueillir Mateo, de retour surprise du Guatem</t>
  </si>
  <si>
    <t>Lim</t>
  </si>
  <si>
    <t xml:space="preserve"> inconnue. De son côté, la Dr Lim a la joie d’accueillir Mateo,</t>
  </si>
  <si>
    <t>n donne du fil à retordre à l’équipe : atteinte d’hyperactivité, e</t>
  </si>
  <si>
    <t>Shaun</t>
  </si>
  <si>
    <t>la justice. Pendant ce temps, Shaun et Lea préparent activement l</t>
  </si>
  <si>
    <t>Dr Andrews</t>
  </si>
  <si>
    <t>Après une nuit d’amour, le Dr Andrews se réveille aux côtés d'une b</t>
  </si>
  <si>
    <t>Lea</t>
  </si>
  <si>
    <t>e. Pendant ce temps, Shaun et Lea préparent activement leur fêt</t>
  </si>
  <si>
    <t>Salen Morrison</t>
  </si>
  <si>
    <t>. A l'hôpital,... la patiente Salen Morrison donne du fil à retordre à l’é</t>
  </si>
  <si>
    <t>la après ses déboires avec la justice. Pendant ce temps, Shaun et L</t>
  </si>
  <si>
    <t>leur fête de fiançailles. A l'hôpital,... la patiente Salen Morriso</t>
  </si>
  <si>
    <t>ons qui précèdent sa biopsie. Riley, un jeune patient, souffre d’</t>
  </si>
  <si>
    <t>Dr Lim</t>
  </si>
  <si>
    <t>lle inconnue. De son côté, la Dr Lim a la joie d’accueillir Mateo,</t>
  </si>
  <si>
    <t>Andrews</t>
  </si>
  <si>
    <t xml:space="preserve"> Mateo, de retour surprise du Guatemala après ses déboires avec la ju</t>
  </si>
  <si>
    <t xml:space="preserve"> retrouve un vieux message de Ted sur le répondeur de Marshall.</t>
  </si>
  <si>
    <t xml:space="preserve">sser de tout ce qui a trait à Noël dans l'appartement de Ted et </t>
  </si>
  <si>
    <t>r tout le monde. De son côté, Robin doit s'occuper de la santé de</t>
  </si>
  <si>
    <t>ge de Ted sur le répondeur de Marshall. Elle découvre avec stupéfact</t>
  </si>
  <si>
    <t xml:space="preserve">doit s'occuper de la santé de Barney. En effet, celui-ci est très </t>
  </si>
  <si>
    <t xml:space="preserve"> dans l'appartement de Ted et Marshall. Le réveillon est gâché... po</t>
  </si>
  <si>
    <t>écouvre avec stupéfaction que Ted l'y insulte copieusement. Dét</t>
  </si>
  <si>
    <t xml:space="preserve"> à Noël dans l'appartement de Ted et Marshall. Le réveillon est</t>
  </si>
  <si>
    <t xml:space="preserve">La pauvre Lily retrouve un vieux message de </t>
  </si>
  <si>
    <t xml:space="preserve">r le plateau, il renverse son café brûlant sur le présentateur, </t>
  </si>
  <si>
    <t>t chez le marchand de glaces. Homer y gagne une invitation pour l</t>
  </si>
  <si>
    <t>rentrant de chez le dentiste, Homer et les enfants s'arrêtent che</t>
  </si>
  <si>
    <t>Kent Brockman</t>
  </si>
  <si>
    <t xml:space="preserve">invitation pour l'émission de Kent Brockman, sponsorisée par le glacier. </t>
  </si>
  <si>
    <t>Simpson</t>
  </si>
  <si>
    <t>ur adultes dans la maison des Simpson.</t>
  </si>
  <si>
    <t xml:space="preserve"> emprunt à Gros Tony. Quand l'équipe sur laquelle il avait misé pe</t>
  </si>
  <si>
    <t>our rembourser sa dette, Gros Tony lui propose alors… de tourner</t>
  </si>
  <si>
    <t xml:space="preserve">nt, il fait un emprunt à Gros Tony. Quand l'équipe sur laquelle </t>
  </si>
  <si>
    <t>Homer décide de parier sur une équi</t>
  </si>
  <si>
    <t>Gros Tony</t>
  </si>
  <si>
    <t>er. Pour rembourser sa dette, Gros Tony lui propose alors… de tourner</t>
  </si>
  <si>
    <t>er. Pour rembourser sa dette, Gros Tony lui propose alors… de to</t>
  </si>
  <si>
    <t xml:space="preserve">'argent, il fait un emprunt à Gros Tony. Quand l'équipe sur laquelle </t>
  </si>
  <si>
    <t>'argent, il fait un emprunt à Gros Tony. Quand l'équipe sur laqu</t>
  </si>
  <si>
    <t>équipe de football</t>
  </si>
  <si>
    <t>omer décide de parier sur une équipe de football en suivant les conseils d'une</t>
  </si>
  <si>
    <t>Leonard fait tout ce qui est en son p</t>
  </si>
  <si>
    <t>lieu du mariage de Sheldon et Amy. Pendant ce temps, Bernadette</t>
  </si>
  <si>
    <t>curiser le lieu du mariage de Sheldon et Amy. Pendant ce temps, Ber</t>
  </si>
  <si>
    <t xml:space="preserve">ndant ce temps, Bernadette et Howard ne parviennent pas à décider </t>
  </si>
  <si>
    <t>quel d'entre eux restera à la maison pour s'occuper des enfants.</t>
  </si>
  <si>
    <t xml:space="preserve">don et Amy. Pendant ce temps, Bernadette et Howard ne parviennent pas </t>
  </si>
  <si>
    <t>l'excitation générale... Mais Sheldon pense qu'il s'agit d'une blag</t>
  </si>
  <si>
    <t>Bill Gates</t>
  </si>
  <si>
    <t>informaticien et entrepreneur Bill Gates, de passage à son travail. Ce</t>
  </si>
  <si>
    <t>Penny raconte qu'elle va passer une</t>
  </si>
  <si>
    <t>Yellowstone (S2-E1)</t>
  </si>
  <si>
    <t>Kayce</t>
  </si>
  <si>
    <t xml:space="preserve">ges pour gagner une élection. Kayce tente de renouer avec Monica </t>
  </si>
  <si>
    <t>frères Beck</t>
  </si>
  <si>
    <t>ances peu recommandables. Les frères Beck entrent dans la partie et voi</t>
  </si>
  <si>
    <t xml:space="preserve">ives. Malgré leur complicité, John et Lynette sont déterminés à </t>
  </si>
  <si>
    <t xml:space="preserve">agne de Cassidy, soutenue par John, la gouverneure aide Jamie à </t>
  </si>
  <si>
    <t xml:space="preserve">rent dans la partie et voient d’un mauvais œil la concurrence </t>
  </si>
  <si>
    <t>s’affronter</t>
  </si>
  <si>
    <t xml:space="preserve"> et Lynette sont déterminés à s’affronter. Jimmy croise d’anciennes con</t>
  </si>
  <si>
    <t>campagne de Cassidy</t>
  </si>
  <si>
    <t xml:space="preserve"> leur accord. Pour contrer la campagne de Cassidy, soutenue par John, la gouver</t>
  </si>
  <si>
    <t>Jenkins</t>
  </si>
  <si>
    <t xml:space="preserve">u sein du ranch. Rainwater et Jenkins scellent officiellement leur </t>
  </si>
  <si>
    <t>ée par la projet de casino de Jenkins. Jamie est désorienté et cher</t>
  </si>
  <si>
    <t>Rainwater</t>
  </si>
  <si>
    <t>le autorité au sein du ranch. Rainwater et Jenkins scellent officiell</t>
  </si>
  <si>
    <t xml:space="preserve"> projet de casino de Jenkins. Jamie est désorienté et cherche mêm</t>
  </si>
  <si>
    <t>par John, la gouverneure aide Jamie à comprendre les rouages pour</t>
  </si>
  <si>
    <t xml:space="preserve">. Kayce tente de renouer avec Monica mais... les incompréhensions </t>
  </si>
  <si>
    <t>aissances peu recommandables. Les frères Beck entrent dans la partie e</t>
  </si>
  <si>
    <t>lgré leur complicité, John et Lynette sont déterminés à s’affronter</t>
  </si>
  <si>
    <t>Cassidy</t>
  </si>
  <si>
    <t>. Pour contrer la campagne de Cassidy, soutenue par John, la gouver</t>
  </si>
  <si>
    <t>Beck</t>
  </si>
  <si>
    <t>eu recommandables. Les frères Beck entrent dans la partie et voi</t>
  </si>
  <si>
    <t>ont déterminés à s’affronter. Jimmy croise d’anciennes connaissan</t>
  </si>
  <si>
    <t>Kayce doit imposer sa nouvelle auto</t>
  </si>
  <si>
    <t xml:space="preserve"> apprennent à collaborer avec Cassidy, fraîchement élue. Kayce et M</t>
  </si>
  <si>
    <t>Dutton</t>
  </si>
  <si>
    <t xml:space="preserve">Un troupeau de bétail des Dutton a été empoisonné. John a des </t>
  </si>
  <si>
    <t xml:space="preserve">older ses dettes passées. Les Dutton apprennent à collaborer avec </t>
  </si>
  <si>
    <t>ent un accord, qu’il rejette. Jamie découvre les initiatives pris</t>
  </si>
  <si>
    <t>enquête patine. Le terrain de Jenkins est officiellement annexé par</t>
  </si>
  <si>
    <t>y, fraîchement élue. Kayce et Monica font un premier pas pour se r</t>
  </si>
  <si>
    <t>enne, ce qui fait enrager les frères Beck. Ils décident de se rapproche</t>
  </si>
  <si>
    <t>Kayce et Monica</t>
  </si>
  <si>
    <t>ec Cassidy, fraîchement élue. Kayce et Monica font un premier pas pour se r</t>
  </si>
  <si>
    <t>ec Cassidy, fraîchement élue. Kayce et Monica font un premier pas</t>
  </si>
  <si>
    <t>John Dutton</t>
  </si>
  <si>
    <t xml:space="preserve"> décident de se rapprocher de John Dutton... et lui proposent un accord</t>
  </si>
  <si>
    <t xml:space="preserve"> des Dutton a été empoisonné. John a des certitudes sur l’origin</t>
  </si>
  <si>
    <t>. et lui proposent un accord, qu’il rejette. Jamie découvre les</t>
  </si>
  <si>
    <t>es reprennent de plus belles. Jimmy doit solder ses dettes passée</t>
  </si>
  <si>
    <t>Beth</t>
  </si>
  <si>
    <t>re les initiatives prises par Beth en son absence et leurs quere</t>
  </si>
  <si>
    <t>e qui fait enrager les frères Beck. Ils décident de se rapproche</t>
  </si>
  <si>
    <t>Midnight Sun</t>
  </si>
  <si>
    <t>aux côtés de son père aimant, Jack et de sa... seule et fidèle a</t>
  </si>
  <si>
    <t>Katie, une adolescente de 17 ans qu</t>
  </si>
  <si>
    <t>ongtemps amoureuse. Une nuit, Katie sort exceptionnellement de ch</t>
  </si>
  <si>
    <t xml:space="preserve">rustration : ne pas connaître Charlie, un de ses voisins dont elle </t>
  </si>
  <si>
    <t xml:space="preserve"> et croise enfin le chemin de Charlie.</t>
  </si>
  <si>
    <t>y a bien longtemps amoureuse. Une nuit, Katie sort exceptionnel</t>
  </si>
  <si>
    <t>chemin de Charlie</t>
  </si>
  <si>
    <t xml:space="preserve"> chez elle et croise enfin le chemin de Charlie.</t>
  </si>
  <si>
    <t xml:space="preserve">e sa... seule et fidèle amie, Morgan. Mais l'adolescente, recluse </t>
  </si>
  <si>
    <t>Hot Shots !</t>
  </si>
  <si>
    <t>Kent Gregory</t>
  </si>
  <si>
    <t>si que le beau et prétentieux Kent Gregory, son rival dans le coeur de l</t>
  </si>
  <si>
    <t>Jim Pfaffenbach</t>
  </si>
  <si>
    <t xml:space="preserve"> Il retrouve l'amiral Benson, Jim Pfaffenbach, le malchanceux... Pete Thomp</t>
  </si>
  <si>
    <t xml:space="preserve"> commise par son père, Topper Harley, pilote émérite de la Navy, s</t>
  </si>
  <si>
    <t>Navy</t>
  </si>
  <si>
    <t xml:space="preserve"> Harley, pilote émérite de la Navy, s'est retiré dans une réserv</t>
  </si>
  <si>
    <t>s installations nucléaires au Moyen-Orient. Il retrouve l'amiral Benson,</t>
  </si>
  <si>
    <t>Pete Thompson</t>
  </si>
  <si>
    <t>faffenbach, le malchanceux... Pete Thompson ainsi que le beau et prétenti</t>
  </si>
  <si>
    <t>Ramada</t>
  </si>
  <si>
    <t xml:space="preserve"> coeur de la jolie psychiatre Ramada.</t>
  </si>
  <si>
    <t xml:space="preserve"> rappelé par l'armée pour une mission délicate : bombarder des inst</t>
  </si>
  <si>
    <t>Topper Harley</t>
  </si>
  <si>
    <t>e faute commise par son père, Topper Harley, pilote émérite de la Navy, s</t>
  </si>
  <si>
    <t>amiral Benson</t>
  </si>
  <si>
    <t>u Moyen-Orient. Il retrouve l'amiral Benson, Jim Pfaffenbach, le malchanc</t>
  </si>
  <si>
    <t>ndienne. Il est rappelé par l'armée pour une mission délicate : b</t>
  </si>
  <si>
    <t>MASH</t>
  </si>
  <si>
    <t>Trapper</t>
  </si>
  <si>
    <t>Hawkeye, Trapper et Radar cherche à renvoyer u</t>
  </si>
  <si>
    <t>Hawkeye</t>
  </si>
  <si>
    <t>Hawkeye, Trapper et Radar cherche à r</t>
  </si>
  <si>
    <t>Radar</t>
  </si>
  <si>
    <t>Hawkeye, Trapper et Radar cherche à renvoyer un colonel</t>
  </si>
  <si>
    <t>Supercopter (S1-E1)</t>
  </si>
  <si>
    <t>qui a combattu à ses côtés au Vietnam, a mystérieusement disparu. S</t>
  </si>
  <si>
    <t>Santini</t>
  </si>
  <si>
    <t xml:space="preserve">Hawke et Santini se rendent à Pope County, au </t>
  </si>
  <si>
    <t xml:space="preserve"> se rendent à Pope County, au Texas, où un ami de Hawke, qui a co</t>
  </si>
  <si>
    <t>Bogan</t>
  </si>
  <si>
    <t>ecte son supérieur, le shérif Bogan, de s'adonner à des loisirs v</t>
  </si>
  <si>
    <t>Hawke</t>
  </si>
  <si>
    <t>ounty, au Texas, où un ami de Hawke, qui a combattu à ses côtés a</t>
  </si>
  <si>
    <t>ieusement disparu. Sur place, Hawke rencontre Caitlin O'Shannessy</t>
  </si>
  <si>
    <t>Pope County</t>
  </si>
  <si>
    <t>Hawke et Santini se rendent à Pope County, au Texas, où un ami de Hawke</t>
  </si>
  <si>
    <t>oisirs violents. Alors... que Hawke remue ciel et terre pour retr</t>
  </si>
  <si>
    <t>Caitlin O'Shannessy</t>
  </si>
  <si>
    <t>u. Sur place, Hawke rencontre Caitlin O'Shannessy, un officier qui suspecte son</t>
  </si>
  <si>
    <t xml:space="preserve">Hawke et Santini se rendent à Pope </t>
  </si>
  <si>
    <t>Pope</t>
  </si>
  <si>
    <t>Hawke et Santini se rendent à Pope County, au Texas, où un ami d</t>
  </si>
  <si>
    <t>Aschen</t>
  </si>
  <si>
    <t xml:space="preserve"> humains à leurs voisins, les Aschen, qui sont, eux, très en avanc</t>
  </si>
  <si>
    <t>O'Neill</t>
  </si>
  <si>
    <t>s s'engagent. Mais le colonel O'Neill prend connaissance d'un messa</t>
  </si>
  <si>
    <t>SG-1 entre en contact avec une rac</t>
  </si>
  <si>
    <t>Volians</t>
  </si>
  <si>
    <t xml:space="preserve"> une race extraterrestre, les Volians, peuple pacifique d'agriculte</t>
  </si>
  <si>
    <t>Goa'ulds</t>
  </si>
  <si>
    <t>s dans la lutte contre... les Goa'ulds et des négociations s'engagen</t>
  </si>
  <si>
    <t>colonel O'Neill</t>
  </si>
  <si>
    <t>ociations s'engagent. Mais le colonel O'Neill prend connaissance d'un messa</t>
  </si>
  <si>
    <t xml:space="preserve"> par rapport aux humains. Les Aschen se présentent comme des allié</t>
  </si>
  <si>
    <t>s dans la lutte contre... les Goa'ulds et des négociations s'en</t>
  </si>
  <si>
    <t>Allô ! Allô !</t>
  </si>
  <si>
    <t>En juin 1941, dans la France occupée, René Artois, proprié</t>
  </si>
  <si>
    <t>uve malgré lui engagé dans la Résistance.</t>
  </si>
  <si>
    <t>ené Artois, propriétaire d'un café dans un petit village, se ret</t>
  </si>
  <si>
    <t>René Artois</t>
  </si>
  <si>
    <t xml:space="preserve">1941, dans la France occupée, René Artois, propriétaire d'un café dans </t>
  </si>
  <si>
    <t>Good Morning Viêtnam</t>
  </si>
  <si>
    <t>Hauk</t>
  </si>
  <si>
    <t>ses supérieurs, le lieutenant Hauk et le sergent-major Dickerson</t>
  </si>
  <si>
    <t>Dickerson</t>
  </si>
  <si>
    <t>nant Hauk et le sergent-major Dickerson, qui le jugent trop subversif</t>
  </si>
  <si>
    <t>Adrian Cronauer</t>
  </si>
  <si>
    <t xml:space="preserve"> en pleine guerre du Viêtnam, Adrian Cronauer, un animateur radio anticonfo</t>
  </si>
  <si>
    <t>Saïgon</t>
  </si>
  <si>
    <t>succès reconnu, est affecté à Saïgon à la station de radio des for</t>
  </si>
  <si>
    <t>Viêtnam</t>
  </si>
  <si>
    <t>En 1965, en pleine guerre du Viêtnam, Adrian Cronauer, un animateu</t>
  </si>
  <si>
    <t>guerre du Viêtnam</t>
  </si>
  <si>
    <t>forces armées</t>
  </si>
  <si>
    <t>gon à la station de radio des forces armées. Ce roi de l'improvisation pr</t>
  </si>
  <si>
    <t>SAS : Qui ose gagne</t>
  </si>
  <si>
    <t>ssus de sélection du SAS, une unité de forces spéciales de l'armé</t>
  </si>
  <si>
    <t>armée britannique</t>
  </si>
  <si>
    <t>nité de forces spéciales de l'armée britannique. Pendant onze jours, les recr</t>
  </si>
  <si>
    <t>SAS</t>
  </si>
  <si>
    <t xml:space="preserve"> le processus de sélection du SAS, une unité de forces spéciale</t>
  </si>
  <si>
    <t>De Chalet</t>
  </si>
  <si>
    <t>ook</t>
  </si>
  <si>
    <t>erechten voor 's avonds, maar ook ontbijt, lunch en aperitief k</t>
  </si>
  <si>
    <t>Ardennen</t>
  </si>
  <si>
    <t>re vakantie in onze Belgische Ardennen en overladen jullie met ideeë</t>
  </si>
  <si>
    <t>Belgische Ardennen</t>
  </si>
  <si>
    <t>en culinaire vakantie in onze Belgische Ardennen en overladen jullie met ideeë</t>
  </si>
  <si>
    <t>Peppe genieten van</t>
  </si>
  <si>
    <t>Roger, Dominique en Peppe genieten van een culinaire vakantie in onz</t>
  </si>
  <si>
    <t>Dominique en Peppe</t>
  </si>
  <si>
    <t>Roger, Dominique en Peppe genieten van een culinaire va</t>
  </si>
  <si>
    <t xml:space="preserve">Roger, Dominique en Peppe genieten </t>
  </si>
  <si>
    <t>Dominique</t>
  </si>
  <si>
    <t>Roger, Dominique en Peppe genieten van een cul</t>
  </si>
  <si>
    <t>e première lessive, aidée par Ross. Les deux amis se rendent dan</t>
  </si>
  <si>
    <t>es sentimentales respectives, Rachel fait sa toute première lessiv</t>
  </si>
  <si>
    <t xml:space="preserve">Pendant que Chandler et Phoebe décident de rompre </t>
  </si>
  <si>
    <t>ues difficultés. De son côté, Joey décide de reconquérir le coeu</t>
  </si>
  <si>
    <t>dre jalouse en faisant passer Monica pour sa nouvelle fiancée...</t>
  </si>
  <si>
    <t>Pendant que Chandler et Phoebe décident de rompre leurs atta</t>
  </si>
  <si>
    <t>Behind the scenes special : Tori Black</t>
  </si>
  <si>
    <t>tori</t>
  </si>
  <si>
    <t>Behind the scenes special : tori black</t>
  </si>
  <si>
    <t>Behind</t>
  </si>
  <si>
    <t>Behind the scenes special : tori bla</t>
  </si>
  <si>
    <t>Behind the scenes special : tori black
Behind the scenes special : karla kush
Behind the scenes special : julie cash
Behind the scenes special : riley steele
Behind the scenes special : ivy wolfe
Behind the scenes special</t>
  </si>
  <si>
    <t>KARLA KUSH</t>
  </si>
  <si>
    <t>karla kush</t>
  </si>
  <si>
    <t>Behind the scenes special : karla kush</t>
  </si>
  <si>
    <t>Behind the scenes special : karla ku</t>
  </si>
  <si>
    <t>JULIE CASH</t>
  </si>
  <si>
    <t>julie cash</t>
  </si>
  <si>
    <t>Behind the scenes special : julie cash</t>
  </si>
  <si>
    <t>Behind the scenes special : julie ca</t>
  </si>
  <si>
    <t>RILEY STEELE</t>
  </si>
  <si>
    <t>riley steele</t>
  </si>
  <si>
    <t>Behind the scenes special : riley steele</t>
  </si>
  <si>
    <t>Behind the scenes special : riley st</t>
  </si>
  <si>
    <t>IVY WOLFE</t>
  </si>
  <si>
    <t>Behind the scenes special : ivy wolf</t>
  </si>
  <si>
    <t>AVERY CRISTY &amp; VANNA BARDOT</t>
  </si>
  <si>
    <t>avery cristy &amp; vanna bardot</t>
  </si>
  <si>
    <t>Behind the scenes special : avery cristy &amp; vanna bardot</t>
  </si>
  <si>
    <t>Behind the scenes special : avery cr</t>
  </si>
  <si>
    <t>ARIANA MARIE &amp; SCARLIT SCANDAL</t>
  </si>
  <si>
    <t>Behind the scenes special</t>
  </si>
  <si>
    <t>Behind the scenes special : ariana marie &amp; scarlit scan</t>
  </si>
  <si>
    <t>Behind the scenes special : ariana m</t>
  </si>
  <si>
    <t>L'Hebdo</t>
  </si>
  <si>
    <t>L'hebdo</t>
  </si>
  <si>
    <t>é vosgienne avec le magazine  L'hebdo  qui vous emmène découvrir ch</t>
  </si>
  <si>
    <t>Retrouvez toute l'actualité vosgienne a</t>
  </si>
  <si>
    <t>L'hebdo  qui vous emmène</t>
  </si>
  <si>
    <t xml:space="preserve">é vosgienne avec le magazine  L'hebdo  qui vous emmène découvrir chaque semaine des </t>
  </si>
  <si>
    <t>Ça nous regarde</t>
  </si>
  <si>
    <t>Ça nous regarde est une émission</t>
  </si>
  <si>
    <t>Ça va chez vous ?</t>
  </si>
  <si>
    <t>Livia Buchler</t>
  </si>
  <si>
    <t>s? est une émission anime par Livia Buchler. Elle part à la découverte de</t>
  </si>
  <si>
    <t>Ca</t>
  </si>
  <si>
    <t>Ca va chez vous? est une émissio</t>
  </si>
  <si>
    <t xml:space="preserve"> des territoires que font les Vosges.</t>
  </si>
  <si>
    <t>Du Champ à l'assiette</t>
  </si>
  <si>
    <t>David Bachoffe</t>
  </si>
  <si>
    <t>ogramme télévisé présenté par David Bachoffe, qui met en valeur des produc</t>
  </si>
  <si>
    <t>Côté sports</t>
  </si>
  <si>
    <t>Côté Sports</t>
  </si>
  <si>
    <t>Proposé par Nicolas Galup, Côté Sports est le magazine de tous les s</t>
  </si>
  <si>
    <t>Association</t>
  </si>
  <si>
    <t>un président de club ou d'une Association.</t>
  </si>
  <si>
    <t>Nicolas Galup</t>
  </si>
  <si>
    <t xml:space="preserve">Proposé par Nicolas Galup, Côté Sports est le magazine </t>
  </si>
  <si>
    <t>s les sports. Chaque semaine, Nicolas Galup fait un focus sur une discipl</t>
  </si>
  <si>
    <t>Proposé</t>
  </si>
  <si>
    <t>Proposé par Nicolas Galup, Côté Sport</t>
  </si>
  <si>
    <t>Case à bulles</t>
  </si>
  <si>
    <t>Watchmen</t>
  </si>
  <si>
    <t>ialisé. De Tintin d'Hergé aux Watchmen d'Alan Moore, nous vous propo</t>
  </si>
  <si>
    <t>Hergé</t>
  </si>
  <si>
    <t>azine spécialisé. De Tintin d'Hergé aux Watchmen d'Alan Moore, no</t>
  </si>
  <si>
    <t>Alan Moore</t>
  </si>
  <si>
    <t>Tintin d'Hergé aux Watchmen d'Alan Moore, nous vous proposons les gran</t>
  </si>
  <si>
    <t>Tintin d'Hergé</t>
  </si>
  <si>
    <t>ns ce magazine spécialisé. De Tintin d'Hergé aux Watchmen d'Alan Moore, no</t>
  </si>
  <si>
    <t>Tintin</t>
  </si>
  <si>
    <t>ns ce magazine spécialisé. De Tintin d'Hergé aux Watchmen d'Alan M</t>
  </si>
  <si>
    <t>Watchmen d'</t>
  </si>
  <si>
    <t>ialisé. De Tintin d'Hergé aux Watchmen d'Alan Moore, nous vous proposon</t>
  </si>
  <si>
    <t>Sur ma route</t>
  </si>
  <si>
    <t>Lorraine</t>
  </si>
  <si>
    <t>Découvrir les pays de Lorraine à travers une personnalité is</t>
  </si>
  <si>
    <t>Ma Route</t>
  </si>
  <si>
    <t>de la nouvelle émission   Sur Ma Route   présentée par Vianney Hugue</t>
  </si>
  <si>
    <t>pays de Lorraine</t>
  </si>
  <si>
    <t>Vianney Huguenot</t>
  </si>
  <si>
    <t xml:space="preserve"> Sur Ma Route   présentée par Vianney Huguenot.</t>
  </si>
  <si>
    <t>Sur Ma Route</t>
  </si>
  <si>
    <t>ipe de la nouvelle émission   Sur Ma Route   présentée par Vianney Hugue</t>
  </si>
  <si>
    <t>La vie en Vosges</t>
  </si>
  <si>
    <t>est l'heure de votre émission La vie en Vosges.</t>
  </si>
  <si>
    <t>e de votre émission La vie en Vosges.</t>
  </si>
  <si>
    <t>Business club de France / Sur le vif</t>
  </si>
  <si>
    <t>entreprises vosgiennes</t>
  </si>
  <si>
    <t xml:space="preserve"> ou sur la situation dans les entreprises vosgiennes. De plus, il nous tient au co</t>
  </si>
  <si>
    <t>La case doc Grand Est</t>
  </si>
  <si>
    <t>Casamémoire</t>
  </si>
  <si>
    <t>ancy. Au Maroc, l'association Casamémoire milite pour préserver son hér</t>
  </si>
  <si>
    <t>us tard, des deux côtés de la Méditerranée, se joue une partition... aut</t>
  </si>
  <si>
    <t>Nancy</t>
  </si>
  <si>
    <t>eau à Thorey-Lyautey, près de Nancy. Au Maroc, l'association Casa</t>
  </si>
  <si>
    <t>autey fut le premier Résident Général du Protectorat français au Ma</t>
  </si>
  <si>
    <t>Claude Jamati</t>
  </si>
  <si>
    <t>ondation Lyautey présidée par Claude Jamati, arrière-petit-neveu du Maréc</t>
  </si>
  <si>
    <t>Fondation Lyautey</t>
  </si>
  <si>
    <t>onservation de son oeuvre. La Fondation Lyautey présidée par Claude Jamati, a</t>
  </si>
  <si>
    <t>tretient la sauvegarde de son château à Thorey-Lyautey, près de Nan</t>
  </si>
  <si>
    <t>y, près de Nancy. Au Maroc, l'association Casamémoire milite pour prése</t>
  </si>
  <si>
    <t>ey-Lyautey, près de Nancy. Au Maroc, l'association Casamémoire mi</t>
  </si>
  <si>
    <t>Maréchal</t>
  </si>
  <si>
    <t xml:space="preserve">amati, arrière-petit-neveu du Maréchal, entretient la sauvegarde de </t>
  </si>
  <si>
    <t>Maréchal Lyautey</t>
  </si>
  <si>
    <t>En 1912, le Maréchal Lyautey fut le premier Résident Génér</t>
  </si>
  <si>
    <t>Résident Général du Protectorat français</t>
  </si>
  <si>
    <t>réchal Lyautey fut le premier Résident Général du Protectorat français au Maroc. Il y fut soldat, pa</t>
  </si>
  <si>
    <t>Thorey-Lyautey</t>
  </si>
  <si>
    <t>a sauvegarde de son château à Thorey-Lyautey, près de Nancy. Au Maroc, l'a</t>
  </si>
  <si>
    <t>Lyautey</t>
  </si>
  <si>
    <t>al du Protectorat français au Maroc. Il y fut soldat, pacificateu</t>
  </si>
  <si>
    <t>garde de son château à Thorey-Lyautey, près de Nancy. Au Maroc, l'a</t>
  </si>
  <si>
    <t>Le gala de Noël</t>
  </si>
  <si>
    <t xml:space="preserve">e du temps avec sa famille et Luke, elle commence à réaliser ce </t>
  </si>
  <si>
    <t xml:space="preserve">ses preuves, créant sa propre entreprise plutôt que de suivre les pas </t>
  </si>
  <si>
    <t>Darcy Fitzwilliam</t>
  </si>
  <si>
    <t>Darcy Fitzwilliam a toujours travaillé dur pour</t>
  </si>
  <si>
    <t>Dary</t>
  </si>
  <si>
    <t>nsemble au collège. Alors que Dary passe du temps avec sa famill</t>
  </si>
  <si>
    <t>puis qu'elle s'est séparée de Carl, son petit-ami et aussi collè</t>
  </si>
  <si>
    <t xml:space="preserve"> a été engagé n'est autre que Luke, son rival quand ils étaient </t>
  </si>
  <si>
    <t>Gloria....</t>
  </si>
  <si>
    <t xml:space="preserve"> de fin d'année chez sa mère, Gloria.... Sur place, elle aide cette de</t>
  </si>
  <si>
    <t xml:space="preserve"> de fin d'année chez sa mère, Gloria.... Sur place, elle aide cett</t>
  </si>
  <si>
    <t>traiteur</t>
  </si>
  <si>
    <t xml:space="preserve">f. Elle se rend compte que le traiteur qui a été engagé n'est autre </t>
  </si>
  <si>
    <t>quand ils étaient ensemble au collège. Alors que Dary passe du temp</t>
  </si>
  <si>
    <t>Mon beau sapin</t>
  </si>
  <si>
    <t>Molly, jeune assistante dans une ma</t>
  </si>
  <si>
    <t xml:space="preserve">e dans une maison d'édition à New York, rêve de publier ses romans. </t>
  </si>
  <si>
    <t xml:space="preserve">emme découvre que le sapin de Noël de son patron provient de la </t>
  </si>
  <si>
    <t>Les Capone se marient</t>
  </si>
  <si>
    <t>'être le fanfaron de service. Dani, elle ne se défait pas de son</t>
  </si>
  <si>
    <t>Choix du lieu</t>
  </si>
  <si>
    <t xml:space="preserve"> de leur vie : leur mariage ! Choix du lieu, du traiteur, plan de table, </t>
  </si>
  <si>
    <t>r mariage ! Choix du lieu, du traiteur, plan de table, rencontres fa</t>
  </si>
  <si>
    <t>s’écharper</t>
  </si>
  <si>
    <t>plosives tout sera prétexte à s’écharper mais aussi à se faire de bonn</t>
  </si>
  <si>
    <t>Nico et Dani</t>
  </si>
  <si>
    <t>Nico et Dani, un jeune couple jamais à cou</t>
  </si>
  <si>
    <t>Nico et Dani, un jeune couple jama</t>
  </si>
  <si>
    <t>en restent pas moins excités. Nico en fêtard invétéré, ne rate j</t>
  </si>
  <si>
    <t>Les 100 vidéos qui ont fait rire le monde entier</t>
  </si>
  <si>
    <t>Nico Capone</t>
  </si>
  <si>
    <t xml:space="preserve">amoureux de France Daniela et Nico Capone, célèbres pour leur vidéo et </t>
  </si>
  <si>
    <t>Norbert Tarayre</t>
  </si>
  <si>
    <t>te Priscilla Betti et du chef Norbert Tarayre, Issa n’hésitera pas à lancer</t>
  </si>
  <si>
    <t>Priscilla Betti</t>
  </si>
  <si>
    <t>s accompagné de la pétillante Priscilla Betti et du chef Norbert Tarayre, I</t>
  </si>
  <si>
    <t>Issa Doumbia</t>
  </si>
  <si>
    <t>lleur et surtout pour le pire Issa Doumbia et sa bande sont de retour av</t>
  </si>
  <si>
    <t>Issa n’</t>
  </si>
  <si>
    <t>i et du chef Norbert Tarayre, Issa n’hésitera pas à lancer des défi</t>
  </si>
  <si>
    <t>i et du chef Norbert Tarayre, Issa n’hésitera pas à lancer des d</t>
  </si>
  <si>
    <t>té le couple le plus amoureux de France Daniela et Nico Capone, célèb</t>
  </si>
  <si>
    <t>France Daniela</t>
  </si>
  <si>
    <t>le couple le plus amoureux de France Daniela et Nico Capone, célèbres pour</t>
  </si>
  <si>
    <t>eur vidéo et leurs farces sur Instagram. Ces deux-là s'aiment et se c</t>
  </si>
  <si>
    <t>Souviens-toi... l'été dernier 2</t>
  </si>
  <si>
    <t>Tyrell</t>
  </si>
  <si>
    <t>ir avec elle et son petit ami Tyrell, pensant que ce séjour sera p</t>
  </si>
  <si>
    <t>nsant que ce séjour sera pour Julie un dérivatif idéal.</t>
  </si>
  <si>
    <t xml:space="preserve"> passé depuis que les amis de Julie ont été massacrés, mais le tu</t>
  </si>
  <si>
    <t>ort auprès de son nouvel ami, Will, mais lui-même semble ne plus</t>
  </si>
  <si>
    <t>Karla</t>
  </si>
  <si>
    <t xml:space="preserve"> bien la comprendre. Son amie Karla, qui a gagné un voyage aux Ba</t>
  </si>
  <si>
    <t>la, qui a gagné un voyage aux Bahamas,... leur propose de partir av</t>
  </si>
  <si>
    <t>Souviens toi... l'été dernier 3</t>
  </si>
  <si>
    <t>llée dans une petite ville du Colorado, un groupe d'adolescents fait</t>
  </si>
  <si>
    <t xml:space="preserve">Un soir, à la fête foraine qui s'est installée dans une </t>
  </si>
  <si>
    <t>ville du Colorado</t>
  </si>
  <si>
    <t>est installée dans une petite ville du Colorado, un groupe d'adolescents fait</t>
  </si>
  <si>
    <t>Highlander (S1-E1)</t>
  </si>
  <si>
    <t>Richie, le jeune protégé de Duncan, est à la recherche de sa fam</t>
  </si>
  <si>
    <t>Richie</t>
  </si>
  <si>
    <t xml:space="preserve">Richie, le jeune protégé de Duncan, </t>
  </si>
  <si>
    <t>I'm Sorry (S1-E1)</t>
  </si>
  <si>
    <t>Andrea et Mike apprennent que Melissa, la mère d'une camarade de cl</t>
  </si>
  <si>
    <t>Andrea et Mike apprennent que Melissa, la mè</t>
  </si>
  <si>
    <t>Andrea et Mike apprennent que Meliss</t>
  </si>
  <si>
    <t xml:space="preserve">ike découvrent que leur fille Amelia a un avis très appuyé sur la </t>
  </si>
  <si>
    <t>Andrea et Mike découvrent que leur fille Ame</t>
  </si>
  <si>
    <t>Andrea et Mike découvrent que leur f</t>
  </si>
  <si>
    <t>Leverage (S1-E1)</t>
  </si>
  <si>
    <t xml:space="preserve">Alors que Nate et Sophie tentent d'escroquer un vieux </t>
  </si>
  <si>
    <t>Nate</t>
  </si>
  <si>
    <t>Alors que Nate et Sophie tentent d'escroquer</t>
  </si>
  <si>
    <t xml:space="preserve">més surgissent pour braquer l'établissement. Les deux arnaqueurs et leur </t>
  </si>
  <si>
    <t xml:space="preserve"> corrompu à l'intérieur d'une banque, deux hommes armés surgissent</t>
  </si>
  <si>
    <t>Leverage (S1-E6)</t>
  </si>
  <si>
    <t>Nate et son équipe enquêtent sur les agissements</t>
  </si>
  <si>
    <t>Nate et son équipe enquêtent sur l</t>
  </si>
  <si>
    <t>des souvenirs douloureux pour Parker. IMDB: A job where the team t</t>
  </si>
  <si>
    <t>enirs douloureux pour Parker. IMDB: A job where the team tries t</t>
  </si>
  <si>
    <t>couple hits close to home for Parker.</t>
  </si>
  <si>
    <t xml:space="preserve"> à son amoureux, Richie. Mais Duncan sait que Felicia n'a qu'un se</t>
  </si>
  <si>
    <t>n immortalité à son amoureux, Richie. Mais Duncan sait que Felicia</t>
  </si>
  <si>
    <t>Felicia Martins</t>
  </si>
  <si>
    <t xml:space="preserve">Felicia Martins, une très jolie jeune femme, </t>
  </si>
  <si>
    <t>Felicia</t>
  </si>
  <si>
    <t xml:space="preserve"> Richie. Mais Duncan sait que Felicia n'a qu'un seul objectif : lui</t>
  </si>
  <si>
    <t>Martins</t>
  </si>
  <si>
    <t>MacLeod, Tessa et Richie sont les victimes d</t>
  </si>
  <si>
    <t>MacLeod, Tessa et Richie sont les victimes d'une prise</t>
  </si>
  <si>
    <t>MacLeod</t>
  </si>
  <si>
    <t>MacLeod, Tessa et Richie sont les vic</t>
  </si>
  <si>
    <t>ut faire sortir son leader de prison...</t>
  </si>
  <si>
    <t>nt il est follement amoureux. MacLeod doit combattre cet immortel d</t>
  </si>
  <si>
    <t xml:space="preserve"> montagnes, a enlevé la belle Tessa dont il est follement amoureu</t>
  </si>
  <si>
    <t>Caleb</t>
  </si>
  <si>
    <t>Un certain Caleb, chef d'une communauté réfugi</t>
  </si>
  <si>
    <t>Le prince de Bel-Air</t>
  </si>
  <si>
    <t>llant à une soirée étudiante, Will se retrouve coincé dans un as</t>
  </si>
  <si>
    <t>Carlton</t>
  </si>
  <si>
    <t xml:space="preserve">nseur en compagnie de Jazz et Carlton. Il en profite alors pour se </t>
  </si>
  <si>
    <t xml:space="preserve"> un ascenseur en compagnie de Jazz et Carlton. Il en profite alo</t>
  </si>
  <si>
    <t>Une semaine avant le mariage, Wil</t>
  </si>
  <si>
    <t xml:space="preserve">de l'écouter. Vy, sa mère, et Fred, le père de Lisa, ne cessent </t>
  </si>
  <si>
    <t xml:space="preserve"> sa mère, et Fred, le père de Lisa, ne cessent de se disputer...</t>
  </si>
  <si>
    <t>Une semaine avant le mariage, Will est très nerveux mais personn</t>
  </si>
  <si>
    <t>Vy</t>
  </si>
  <si>
    <t>ne n'a le temps de l'écouter. Vy, sa mère, et Fred, le père de</t>
  </si>
  <si>
    <t>Walker</t>
  </si>
  <si>
    <t>essionner son patron, le juge Walker, qui peut lui attribuer une a</t>
  </si>
  <si>
    <t>Philip Banks</t>
  </si>
  <si>
    <t>er une affaire retentissante, Philip Banks l'invite chez lui pour dîner.</t>
  </si>
  <si>
    <t>Hilary</t>
  </si>
  <si>
    <t>ssistant pour le talk-show de Hilary. Will parvient à convaincre M</t>
  </si>
  <si>
    <t>Maurice Perry</t>
  </si>
  <si>
    <t>y. Will parvient à convaincre Maurice Perry, un comédien célèbre, d'appar</t>
  </si>
  <si>
    <t xml:space="preserve"> pour le talk-show de Hilary. Will parvient à convaincre Maurice</t>
  </si>
  <si>
    <t>Carlton est engagé comme assistant po</t>
  </si>
  <si>
    <t>Hilary est enrhumée et Will, son ass</t>
  </si>
  <si>
    <t xml:space="preserve">Hilary est enrhumée et Will, son assistant, essaie de la </t>
  </si>
  <si>
    <t>Le joyeux Carlton est en pleine période de blue</t>
  </si>
  <si>
    <t>à son entretien d'admission à Princeton...</t>
  </si>
  <si>
    <t>te démis de ses fonctions par Philip dans le cadre de l'émission à</t>
  </si>
  <si>
    <t>Will décide d'inviter un juriste d</t>
  </si>
  <si>
    <t>Banks</t>
  </si>
  <si>
    <t>tension au sein de la famille Banks...</t>
  </si>
  <si>
    <t>ion à scandales présentée par Hilary, ce qui provoque une vive ten</t>
  </si>
  <si>
    <t>Major Crimes (S3-E1)</t>
  </si>
  <si>
    <t>from their home</t>
  </si>
  <si>
    <t xml:space="preserve"> his two children are missing from their home, and the team soon suspects t</t>
  </si>
  <si>
    <t>ente du domicile familial. La brigade des crimes majeurs découvre d</t>
  </si>
  <si>
    <t>two children are missing</t>
  </si>
  <si>
    <t>mille. IMDB: A father and his two children are missing from their home, and the team</t>
  </si>
  <si>
    <t>ns les valises de la famille. IMDB: A father and his two childre</t>
  </si>
  <si>
    <t>be related to marital issues. Meanwhile, Rusty has an urgent question</t>
  </si>
  <si>
    <t>Provenza</t>
  </si>
  <si>
    <t>ty has an urgent question for Provenza.</t>
  </si>
  <si>
    <t>Rusty</t>
  </si>
  <si>
    <t>to marital issues. Meanwhile, Rusty has an urgent question for Pr</t>
  </si>
  <si>
    <t>Rusty has an</t>
  </si>
  <si>
    <t>to marital issues. Meanwhile, Rusty has an urgent question for Provenza.</t>
  </si>
  <si>
    <t>Julio</t>
  </si>
  <si>
    <t xml:space="preserve"> bonne conduite, il demande à Julio, qu'il l'avait arrêté, de rou</t>
  </si>
  <si>
    <t xml:space="preserve"> les preuves. De son côté,... Provenza prend une journée de congé po</t>
  </si>
  <si>
    <t>une jeune femme est libéré de prison pour bonne conduite, il deman</t>
  </si>
  <si>
    <t>e journée de congé pour aider Rusty dont la mère, qui se trouve d</t>
  </si>
  <si>
    <t xml:space="preserve"> par accepter d'en parler à l'équipe et de réexaminer les preuves.</t>
  </si>
  <si>
    <t>Baird</t>
  </si>
  <si>
    <t xml:space="preserve"> appel d'un certain capitaine Baird, qui lui enjoint de se rendre</t>
  </si>
  <si>
    <t>e avec Flynn, il découvre que Baird est en réalité un agent de sé</t>
  </si>
  <si>
    <t>Flynn</t>
  </si>
  <si>
    <t>uand il arrive sur place avec Flynn, il découvre que Baird est en</t>
  </si>
  <si>
    <t>Dick Tracy</t>
  </si>
  <si>
    <t>réalité un agent de sécurité, Dick Tracy, et que la victime est en réa</t>
  </si>
  <si>
    <t xml:space="preserve">Provenza reçoit un appel d'un certain </t>
  </si>
  <si>
    <t>Nate et son équipe s'improvisent organisateurs d</t>
  </si>
  <si>
    <t>Nate et son équipe s'improvisent o</t>
  </si>
  <si>
    <t>Genogrow</t>
  </si>
  <si>
    <t>e de prouver que l'entreprise Genogrow fabrique un engrais toxique q</t>
  </si>
  <si>
    <t xml:space="preserve">équipe tente de prouver que l'entreprise Genogrow fabrique un engrais </t>
  </si>
  <si>
    <t>L'équipe tente de prouver que l'entrep</t>
  </si>
  <si>
    <t>Mon oncle Charlie (S4-E12)</t>
  </si>
  <si>
    <t xml:space="preserve">l'annonce du départ de Rose à Londres. De son côté, Alan rencontre </t>
  </si>
  <si>
    <t xml:space="preserve">tion à l'annonce du départ de Rose à Londres. De son côté, Alan </t>
  </si>
  <si>
    <t xml:space="preserve"> une femme qu'il a connue via Internet et à laquelle il n'a pas dit </t>
  </si>
  <si>
    <t>Alan</t>
  </si>
  <si>
    <t xml:space="preserve"> Rose à Londres. De son côté, Alan rencontre une femme qu'il a c</t>
  </si>
  <si>
    <t>Charlie est surpris par sa propre réa</t>
  </si>
  <si>
    <t>La nouvelle petite amie de Charlie lui propose une soirée dans u</t>
  </si>
  <si>
    <t>ée dans un club. Elle offre à Alan de lui présenter une de ses c</t>
  </si>
  <si>
    <t>Evelyn raconte à Charlie et Alan qu'il n'y avait perso</t>
  </si>
  <si>
    <t>Charlie et Alan</t>
  </si>
  <si>
    <t xml:space="preserve">Evelyn raconte à Charlie et Alan qu'il n'y avait personne aux </t>
  </si>
  <si>
    <t>Evelyn</t>
  </si>
  <si>
    <t>Evelyn raconte à Charlie et Alan qu'</t>
  </si>
  <si>
    <t>Alan réalise que Jake ne sera bientôt plus un enfan</t>
  </si>
  <si>
    <t>Alan réalise que Jake ne sera bien</t>
  </si>
  <si>
    <t>dernière pension alimentaire. Charlie rencontre Myra, le sœur de He</t>
  </si>
  <si>
    <t>Herb</t>
  </si>
  <si>
    <t>ie rencontre Myra, le sœur de Herb. Ils s'aperçoivent qu'ils ont</t>
  </si>
  <si>
    <t>Myra</t>
  </si>
  <si>
    <t>limentaire. Charlie rencontre Myra, le sœur de Herb. Ils s'aperç</t>
  </si>
  <si>
    <t>Alan se réjouit à l'idée de verser</t>
  </si>
  <si>
    <t>ni l'un ni l'autre n'apprécie Judith.</t>
  </si>
  <si>
    <t xml:space="preserve"> réjouit à l'idée de verser à Judith sa dernière pension alimentai</t>
  </si>
  <si>
    <t xml:space="preserve"> toute nouvelle belle-sœur de Judith, semble fonctionner parfaitem</t>
  </si>
  <si>
    <t>La relation entre Charlie et Myra, la toute nouvelle belle-sœur</t>
  </si>
  <si>
    <t>La relation entre Charlie et Myra, la toute nouvelle be</t>
  </si>
  <si>
    <t>Les Nouvelles Enquêtes de Miss Fisher</t>
  </si>
  <si>
    <t xml:space="preserve">Cécile, la meilleure amie de Birdie </t>
  </si>
  <si>
    <t>mentale secrète pour laquelle Cécile travaillait.</t>
  </si>
  <si>
    <t xml:space="preserve"> mépris des avertissements de James, Peregrine s'infiltre dans l'</t>
  </si>
  <si>
    <t>Peregrine</t>
  </si>
  <si>
    <t xml:space="preserve"> des avertissements de James, Peregrine s'infiltre dans l'installatio</t>
  </si>
  <si>
    <t>Birdie</t>
  </si>
  <si>
    <t>Cécile, la meilleure amie de Birdie est retrouvée morte, gelée, d</t>
  </si>
  <si>
    <t>Star Trek Into Darkness</t>
  </si>
  <si>
    <t>te en danger, l'équipage de l'Enterprise rentre sur Terre. Mais le com</t>
  </si>
  <si>
    <t>John Harrison</t>
  </si>
  <si>
    <t>ndant ce temps, le commandant John Harrison, ancien de... Starfleet, comm</t>
  </si>
  <si>
    <t>Harrison</t>
  </si>
  <si>
    <t>s vont tout faire pour mettre Harrison hors d'état de nuire...</t>
  </si>
  <si>
    <t>avoir accompli une périlleuse mission sur une planète en danger, l'</t>
  </si>
  <si>
    <t>e du commandant Pike. Kirk et Spock sont alors mandatés pour retr</t>
  </si>
  <si>
    <t>Pike</t>
  </si>
  <si>
    <t>otamment la vie du commandant Pike. Kirk et Spock sont alors man</t>
  </si>
  <si>
    <t>ge de l'Enterprise rentre sur Terre. Mais le comportement audacie</t>
  </si>
  <si>
    <t>t John Harrison, ancien de... Starfleet, commet un attentat qui coûte</t>
  </si>
  <si>
    <t>Kronos</t>
  </si>
  <si>
    <t>minel, réfugié sur la planète Kronos. Ils vont tout faire pour met</t>
  </si>
  <si>
    <t xml:space="preserve">nt la vie du commandant Pike. Kirk et Spock sont alors mandatés </t>
  </si>
  <si>
    <t xml:space="preserve"> le comportement audacieux de Kirk, au mépris de toutes les règl</t>
  </si>
  <si>
    <t xml:space="preserve">épris de toutes les règles de Starfleet, lui vaut d'être sanctionné. </t>
  </si>
  <si>
    <t>Le Réveil du Grand Nord : La radio à la télé avec Contact FM</t>
  </si>
  <si>
    <t>L'Info 100 %</t>
  </si>
  <si>
    <t xml:space="preserve"> à la télé avec CONTACT FM et L'Info 100 % Hauts-de-France.</t>
  </si>
  <si>
    <t>T FM et L'Info 100 % Hauts-de-France.</t>
  </si>
  <si>
    <t>CONTACT FM</t>
  </si>
  <si>
    <t>La radio à la télé avec CONTACT FM et L'Info 100 % Hauts-de-Fran</t>
  </si>
  <si>
    <t>L'Info 100 % Hauts-de-France</t>
  </si>
  <si>
    <t>ec CONTACT FM et L'Info 100 % Hauts-de-France.</t>
  </si>
  <si>
    <t>Merci pour accueil</t>
  </si>
  <si>
    <t>e tour des centres bourgs des Hauts-de-France. Une véritable ode à la rural</t>
  </si>
  <si>
    <t>Anouk Winberg</t>
  </si>
  <si>
    <t xml:space="preserve">Au cœur de nos territoires, Anouk Winberg part à la rencontre du monde </t>
  </si>
  <si>
    <t>Sur un Air d'accordéon</t>
  </si>
  <si>
    <t>Accordéon</t>
  </si>
  <si>
    <t>ruvot, notre spécialiste de l'Accordéon qui anime aussi avec son orch</t>
  </si>
  <si>
    <t xml:space="preserve"> les bals et thés dansants de France. Cette émission accueille et </t>
  </si>
  <si>
    <t>grands noms de l'accordéon de France... et de l'étranger.</t>
  </si>
  <si>
    <t xml:space="preserve">Emission présentée par Michel Pruvot, </t>
  </si>
  <si>
    <t>Michel Pruvot</t>
  </si>
  <si>
    <t>Emission présentée par Michel Pruvot, notre spécialiste de l'Accor</t>
  </si>
  <si>
    <t>déon qui anime aussi avec son orchestre depuis plus de 50 ans tous le</t>
  </si>
  <si>
    <t>es grands noms de l'accordéon de France... et de l'étranger.</t>
  </si>
  <si>
    <t xml:space="preserve">ous les bals et thés dansants de France. Cette émission accueille et </t>
  </si>
  <si>
    <t>Best of Dorcel Club</t>
  </si>
  <si>
    <t xml:space="preserve">tion de ses toutes meilleures scènes. Ne vous privez pas d'un tel </t>
  </si>
  <si>
    <t>Dorcel Club</t>
  </si>
  <si>
    <t xml:space="preserve">Pour fêter ses 10 ans, le Dorcel Club vous propose de découvrir ou </t>
  </si>
  <si>
    <t>Dorcel</t>
  </si>
  <si>
    <t>Pour fêter ses 10 ans, le Dorcel Club vous propose de découvri</t>
  </si>
  <si>
    <t xml:space="preserve">r fêter ses 10 ans, le Dorcel Club vous propose de découvrir ou </t>
  </si>
  <si>
    <t>Les amants de ma femme</t>
  </si>
  <si>
    <t>Tiffany</t>
  </si>
  <si>
    <t xml:space="preserve"> en mariage un peu spéciale à Tiffany. Avant de s'engager sur le lo</t>
  </si>
  <si>
    <t>Fred vient de faire une demande en</t>
  </si>
  <si>
    <t>Stars Vol.3</t>
  </si>
  <si>
    <t>Cinq des plus belles stars Dorcel réalisent leurs fantasmes rie</t>
  </si>
  <si>
    <t>Les infidélités de Mariska</t>
  </si>
  <si>
    <t>Mariska est mariée à Philippe, qui ne pense qu'à son travai</t>
  </si>
  <si>
    <t>Mariska</t>
  </si>
  <si>
    <t>urs absent ... jusqu'à ce que Mariska découvre que son mari a un pa</t>
  </si>
  <si>
    <t>Mariska est mariée à Philippe, qui ne</t>
  </si>
  <si>
    <t>Sexe trotteurs vol.1</t>
  </si>
  <si>
    <t xml:space="preserve">d'un périple en Asie, Luna et James, deux amoureux français à la </t>
  </si>
  <si>
    <t>Au cours d'un périple en Asie, Luna et James, deux amoureux</t>
  </si>
  <si>
    <t>u cours d'un périple en Asie, Luna et James, deux amoureux franç</t>
  </si>
  <si>
    <t>s de voyage ainsi que deux... scènes de sexe inédites et passionné</t>
  </si>
  <si>
    <t>Sexe Trotteurs</t>
  </si>
  <si>
    <t>vers de leurs vidéos amateur. Sexe Trotteurs, leur premier film regroupe l</t>
  </si>
  <si>
    <t>Le meilleur de XXL</t>
  </si>
  <si>
    <t>Résumé Retrouvez les meilleurs films X 100% fr</t>
  </si>
  <si>
    <t>X 100% français</t>
  </si>
  <si>
    <t>Retrouvez les meilleurs films X 100% français</t>
  </si>
  <si>
    <t>Club libertin</t>
  </si>
  <si>
    <t>s fois par soir pour vous sur XXL.</t>
  </si>
  <si>
    <t xml:space="preserve">La série pornographique  Club libertin  diffusée plusieurs fois par </t>
  </si>
  <si>
    <t xml:space="preserve">La série pornographique  Club libertin  diffusée plusieurs </t>
  </si>
  <si>
    <t>Le bureau de Mariska</t>
  </si>
  <si>
    <t xml:space="preserve"> trio? Tout est possible chez Mariska!</t>
  </si>
  <si>
    <t>Mariska a un bureau du sexe ; où vous</t>
  </si>
  <si>
    <t>Mariska!</t>
  </si>
  <si>
    <t>s voulez essayer l'anal ou le trio? Tout est possible chez Maris</t>
  </si>
  <si>
    <t>Climax</t>
  </si>
  <si>
    <t>Avi Love</t>
  </si>
  <si>
    <t>Pour leurs proches, Emma (Avi Love) et Michael (Ryan Driller) fo</t>
  </si>
  <si>
    <t>Pour leurs proches, Emma (Avi Love) et Michael (Ryan D</t>
  </si>
  <si>
    <t>st de pratiquer l'échangisme. Emma rêve de voir son mari dans le</t>
  </si>
  <si>
    <t>ant de les rejoindre. Emma et Michael vont-ils repousser leurs prop</t>
  </si>
  <si>
    <t>s proches, Emma (Avi Love) et Michael (Ryan Driller) forment un cou</t>
  </si>
  <si>
    <t>arde… avant de les rejoindre. Emma et Michael vont-ils repousser</t>
  </si>
  <si>
    <t>Ryan Driller</t>
  </si>
  <si>
    <t xml:space="preserve">, Emma (Avi Love) et Michael (Ryan Driller) forment un couple proche de </t>
  </si>
  <si>
    <t>X 100</t>
  </si>
  <si>
    <t>Terminator : Dark Fate</t>
  </si>
  <si>
    <t>e voiture avant de prendre la route. Un peu plus loin, un Termina</t>
  </si>
  <si>
    <t>Dani Ramos</t>
  </si>
  <si>
    <t>te de tuer une des employées, Dani Ramos. Mais la première cyborg, pré</t>
  </si>
  <si>
    <t>ion. Il se rend vite dans une usine où il tente de tuer une des e</t>
  </si>
  <si>
    <t>la première cyborg, prénommée Grace, intervient in extremis et lu</t>
  </si>
  <si>
    <t>u'un T-800 assassine son fils John. Au Mexique, 22 ans plus tard</t>
  </si>
  <si>
    <t>Livingston</t>
  </si>
  <si>
    <t>En 1998, sur une plage de Livingston, au Guatemala, Sarah Connor n</t>
  </si>
  <si>
    <t>autoroute</t>
  </si>
  <si>
    <t>utur, apparaît non loin d'une autoroute. Il s'agit d'un cyborg, qui s</t>
  </si>
  <si>
    <t>a route. Un peu plus loin, un Terminator, très perfectionné, fait égal</t>
  </si>
  <si>
    <t xml:space="preserve">0 assassine son fils John. Au Mexique, 22 ans plus tard, une jeune </t>
  </si>
  <si>
    <t xml:space="preserve"> de Livingston, au Guatemala, Sarah Connor ne peut empêcher qu'un T-800 </t>
  </si>
  <si>
    <t>Connor ne peut empêcher qu'un T-800 assassine son fils John. Au M</t>
  </si>
  <si>
    <t>r une plage de Livingston, au Guatemala, Sarah Connor ne peut empêche</t>
  </si>
  <si>
    <t>Notruf Hafenkante (S5-E10)</t>
  </si>
  <si>
    <t>andit son bras armé qu'est la brigade PF 21 de la police criminelle</t>
  </si>
  <si>
    <t xml:space="preserve"> que... sur le personnel de l'hôpital Elbenkrankenhaus.</t>
  </si>
  <si>
    <t>hôpital Elbenkrankenhaus</t>
  </si>
  <si>
    <t>Elbenkrankenhaus</t>
  </si>
  <si>
    <t>sur le personnel de l'hôpital Elbenkrankenhaus.</t>
  </si>
  <si>
    <t xml:space="preserve">qu'est la brigade PF 21 de la police criminelle, ainsi que... sur </t>
  </si>
  <si>
    <t>Hambourg</t>
  </si>
  <si>
    <t>e et charmante que la ville d'Hambourg puisse paraître aux touristes</t>
  </si>
  <si>
    <t>PF 21</t>
  </si>
  <si>
    <t>n bras armé qu'est la brigade PF 21 de la police criminelle, ains</t>
  </si>
  <si>
    <t>SOKO Wismar (S14-E16)</t>
  </si>
  <si>
    <t>Lars Pöhlmann</t>
  </si>
  <si>
    <t xml:space="preserve"> détectives Karti Börensen et Lars Pöhlmann enquêtent ensemble sur les cr</t>
  </si>
  <si>
    <t>ville de Wismar</t>
  </si>
  <si>
    <t>ent perturber l'ordre dans la ville de Wismar sur la hanse germanique, au n</t>
  </si>
  <si>
    <t>Wismar</t>
  </si>
  <si>
    <t>rber l'ordre dans la ville de Wismar sur la hanse germanique, au n</t>
  </si>
  <si>
    <t>Kai Timmermann</t>
  </si>
  <si>
    <t>e compte également les agents Kai Timmermann... et Anneke van de Meer.</t>
  </si>
  <si>
    <t>Jan Reuter</t>
  </si>
  <si>
    <t>tion du commissaire principal Jan Reuter, les détectives Karti Börense</t>
  </si>
  <si>
    <t>ue, au nord de l'Allemagne. L'équipe compte également les agents K</t>
  </si>
  <si>
    <t>Anneke van de Meer</t>
  </si>
  <si>
    <t>s agents Kai Timmermann... et Anneke van de Meer.</t>
  </si>
  <si>
    <t>anse germanique, au nord de l'Allemagne. L'équipe compte également le</t>
  </si>
  <si>
    <t>Karti Börensen</t>
  </si>
  <si>
    <t>al Jan Reuter, les détectives Karti Börensen et Lars Pöhlmann enquêtent en</t>
  </si>
  <si>
    <t>Die Rosenheim-Cops (S10-E12)</t>
  </si>
  <si>
    <t>Commissaire Korbinian Hofer</t>
  </si>
  <si>
    <t>A Rosenheim en Bavière, le Commissaire Korbinian Hofer a du pain sur la planche entr</t>
  </si>
  <si>
    <t>A Rosenheim en Bavière, le Commissaire Korbinian Hof</t>
  </si>
  <si>
    <t>Ulrich Satori</t>
  </si>
  <si>
    <t xml:space="preserve">ut compter sur le commissaire Ulrich Satori... pour l'épauler au travail </t>
  </si>
  <si>
    <t>Rosenheim</t>
  </si>
  <si>
    <t>A Rosenheim en Bavière, le Commissaire Ko</t>
  </si>
  <si>
    <t>ler au travail et sur sa sœur Marie à la ferme.</t>
  </si>
  <si>
    <t>e ses fonctions au sein de la police et la ferme dont il s'occupe.</t>
  </si>
  <si>
    <t>Korbinian Hofer</t>
  </si>
  <si>
    <t>im en Bavière, le Commissaire Korbinian Hofer a du pain sur la planche entr</t>
  </si>
  <si>
    <t>SOKO Wismar (S21-E1)</t>
  </si>
  <si>
    <t>Basket-ball : NBA</t>
  </si>
  <si>
    <t>NBA</t>
  </si>
  <si>
    <t>NBA. Saison regulière. Phoenix Su</t>
  </si>
  <si>
    <t>Antonio Spurs</t>
  </si>
  <si>
    <t>regulière. Phoenix Suns / San Antonio Spurs.</t>
  </si>
  <si>
    <t>San Antonio Spurs</t>
  </si>
  <si>
    <t>son regulière. Phoenix Suns / San Antonio Spurs.</t>
  </si>
  <si>
    <t>Phoenix Suns</t>
  </si>
  <si>
    <t>NBA. Saison regulière. Phoenix Suns / San Antonio Spurs.</t>
  </si>
  <si>
    <t>Saison regulière</t>
  </si>
  <si>
    <t>NBA. Saison regulière. Phoenix Suns / San Antonio S</t>
  </si>
  <si>
    <t>NBA. Saison regulière. Phoenix Suns / San</t>
  </si>
  <si>
    <t>Bayern Munich / Darmstadt</t>
  </si>
  <si>
    <t>SV Darmstadt</t>
  </si>
  <si>
    <t xml:space="preserve"> journée. FC Bayern München / SV Darmstadt 98.</t>
  </si>
  <si>
    <t>Bundesliga. 9e journée. FC Bayern München / SV Darmstadt 98.</t>
  </si>
  <si>
    <t>Bundesliga. 9e journée. FC Bayern Münche</t>
  </si>
  <si>
    <t>Darmstadt 98</t>
  </si>
  <si>
    <t>urnée. FC Bayern München / SV Darmstadt 98.</t>
  </si>
  <si>
    <t>Top 5 de la semaine</t>
  </si>
  <si>
    <t>beIN SPORTS</t>
  </si>
  <si>
    <t>us de ce zapping du sport sur beIN SPORTS.</t>
  </si>
  <si>
    <t>beIN</t>
  </si>
  <si>
    <t>NBA. Saison regulière.</t>
  </si>
  <si>
    <t>Juventus Turin / Hellas Vérone</t>
  </si>
  <si>
    <t>utte pour se tenir hors de la zone de relégation.</t>
  </si>
  <si>
    <t>Turinois</t>
  </si>
  <si>
    <t>Adrien Rabiot et les Turinois pointaient à la troisième pla</t>
  </si>
  <si>
    <t>Adrien Rabiot</t>
  </si>
  <si>
    <t xml:space="preserve">Adrien Rabiot et les Turinois pointaient à </t>
  </si>
  <si>
    <t>Hellas Vérone</t>
  </si>
  <si>
    <t>a 8e journée. De son côté, le Hellas Vérone lutte pour se tenir hors de l</t>
  </si>
  <si>
    <t>Multiplex</t>
  </si>
  <si>
    <t>Burnley</t>
  </si>
  <si>
    <t xml:space="preserve"> : Chelsea/Blackburn, Everton/Burnley, Bournemouth/Liverpool.</t>
  </si>
  <si>
    <t>Liverpool</t>
  </si>
  <si>
    <t xml:space="preserve"> Everton/Burnley, Bournemouth/Liverpool.</t>
  </si>
  <si>
    <t>West Ham</t>
  </si>
  <si>
    <t>reçoit Newcastle, pendant que West Ham accueille son voisin Arsenal.</t>
  </si>
  <si>
    <t>ited, tenant du titre, reçoit Newcastle, pendant que West Ham accueil</t>
  </si>
  <si>
    <t xml:space="preserve"> entre formations de l’élite. Manchester United, tenant du titre, reço</t>
  </si>
  <si>
    <t>Manchester United</t>
  </si>
  <si>
    <t xml:space="preserve"> entre formations de l’élite. Manchester United, tenant du titre, reçoit Newc</t>
  </si>
  <si>
    <t>coupe de League Cup</t>
  </si>
  <si>
    <t>Le 4e tour de la coupe de League Cup propose plusieurs chocs entre</t>
  </si>
  <si>
    <t>Everton</t>
  </si>
  <si>
    <t>à suivre : Chelsea/Blackburn, Everton/Burnley, Bournemouth/Liverpoo</t>
  </si>
  <si>
    <t>a/Blackburn, Everton/Burnley, Bournemouth/Liverpool.</t>
  </si>
  <si>
    <t>Blackburn</t>
  </si>
  <si>
    <t>rencontres à suivre : Chelsea/Blackburn, Everton/Burnley, Bournemouth</t>
  </si>
  <si>
    <t>West Ham accueille son voisin Arsenal. Les autres rencontres à suiv</t>
  </si>
  <si>
    <t xml:space="preserve"> autres rencontres à suivre : Chelsea/Blackburn, Everton/Burnley, B</t>
  </si>
  <si>
    <t>Manchester United / Newcastle</t>
  </si>
  <si>
    <t>Mancuniens</t>
  </si>
  <si>
    <t>nts du titre, Casemiro et les Mancuniens s'attendent à une match diffi</t>
  </si>
  <si>
    <t>Magpies</t>
  </si>
  <si>
    <t xml:space="preserve"> une match difficile face aux Magpies.</t>
  </si>
  <si>
    <t>Casemiro</t>
  </si>
  <si>
    <t>Tenants du titre, Casemiro et les Mancuniens s'attendent</t>
  </si>
  <si>
    <t>Baseball : MLB</t>
  </si>
  <si>
    <t>World Series</t>
  </si>
  <si>
    <t>MLB. Playoffs. World Series. 4e match. Arizona Diamondbac</t>
  </si>
  <si>
    <t>Arizona Diamondbacks</t>
  </si>
  <si>
    <t>offs. World Series. 4e match. Arizona Diamondbacks - Texas Rangers.</t>
  </si>
  <si>
    <t>MLB</t>
  </si>
  <si>
    <t>MLB. Playoffs. World Series. 4e m</t>
  </si>
  <si>
    <t>Playoffs</t>
  </si>
  <si>
    <t>MLB. Playoffs. World Series. 4e match. Ariz</t>
  </si>
  <si>
    <t>Texas Rangers</t>
  </si>
  <si>
    <t>match. Arizona Diamondbacks - Texas Rangers.</t>
  </si>
  <si>
    <t>Naples / Milan AC</t>
  </si>
  <si>
    <t>Napolitains</t>
  </si>
  <si>
    <t>Matteo Politano et les Napolitains comptaient déjà deux défaites</t>
  </si>
  <si>
    <t>arcia, le coach des champions d'Italie voit déjà son poste menacé. L</t>
  </si>
  <si>
    <t>Rudi Garcia</t>
  </si>
  <si>
    <t>défaites après la 8e journée. Rudi Garcia, le coach des champions d'Ita</t>
  </si>
  <si>
    <t>champions d'Italie</t>
  </si>
  <si>
    <t>ée. Rudi Garcia, le coach des champions d'Italie voit déjà son poste menacé. L</t>
  </si>
  <si>
    <t>Milanais</t>
  </si>
  <si>
    <t xml:space="preserve">actique dans ce choc face aux Milanais pour espérer avoir un avenir </t>
  </si>
  <si>
    <t>cia, le coach des champions d'Italie voit déjà son poste menacé. L</t>
  </si>
  <si>
    <t>Matteo Politano</t>
  </si>
  <si>
    <t>Matteo Politano et les Napolitains comptaient</t>
  </si>
  <si>
    <t>Atlético Madrid / Alaves</t>
  </si>
  <si>
    <t>Atlético Madrid</t>
  </si>
  <si>
    <t>Liga. 11e journée. Atlético Madrid / Alaves.</t>
  </si>
  <si>
    <t>Liga. 11e journée. Atlético Madrid</t>
  </si>
  <si>
    <t>Madrid</t>
  </si>
  <si>
    <t>Alaves</t>
  </si>
  <si>
    <t>1e journée. Atlético Madrid / Alaves.</t>
  </si>
  <si>
    <t>FC Barcelone / Real Madrid</t>
  </si>
  <si>
    <t>Madrilènes</t>
  </si>
  <si>
    <t>toire, Jude Bellingham et les Madrilènes prendraient... un avantage no</t>
  </si>
  <si>
    <t>trois points de retard sur le Real Madrid, leader. Ce clasico s'annonce</t>
  </si>
  <si>
    <t>Barcelonais</t>
  </si>
  <si>
    <t>ée, Robert Lewandowski et les Barcelonais occupaient la troisième place</t>
  </si>
  <si>
    <t>Jude Bellingham</t>
  </si>
  <si>
    <t>le titre. En cas de victoire, Jude Bellingham et les Madrilènes prendraient</t>
  </si>
  <si>
    <t>Robert Lewandowski</t>
  </si>
  <si>
    <t>Au soir de la 9e journée, Robert Lewandowski et les Barcelonais occupaient</t>
  </si>
  <si>
    <t>Bayer Leverkusen / Fribourg</t>
  </si>
  <si>
    <t>Bundesliga. 9e journée. Bayer 04 Leverku</t>
  </si>
  <si>
    <t>Bayer 04 Leverkusen</t>
  </si>
  <si>
    <t>Bundesliga. 9e journée. Bayer 04 Leverkusen / SC Freiburg.</t>
  </si>
  <si>
    <t>SC Freiburg</t>
  </si>
  <si>
    <t>ournée. Bayer 04 Leverkusen / SC Freiburg.</t>
  </si>
  <si>
    <t>Bayer</t>
  </si>
  <si>
    <t>Wemby, l'an 1</t>
  </si>
  <si>
    <t>a NBA sous le maillot des San Antonio Spurs.</t>
  </si>
  <si>
    <t>Boulogne-Levallois</t>
  </si>
  <si>
    <t>r français. L'ancien pivot de Boulogne-Levallois débutera ainsi sa carrière da</t>
  </si>
  <si>
    <t>hampionnat... américain de la NBA sous le maillot des San Anton</t>
  </si>
  <si>
    <t>e choix numéro un de la draft NBA, du jamais vu pour un baskett</t>
  </si>
  <si>
    <t>de la NBA sous le maillot des San Antonio Spurs.</t>
  </si>
  <si>
    <t>Victor Wembanyama</t>
  </si>
  <si>
    <t>sur la carrière du basketteur Victor Wembanyama. Au mois de juin 2023, il a é</t>
  </si>
  <si>
    <t>Handball : Liqui Moly StarLigue</t>
  </si>
  <si>
    <t>Liqui</t>
  </si>
  <si>
    <t>Liqui Moly StarLigue. 8e journée. C</t>
  </si>
  <si>
    <t>Liqui Moly StarLigue</t>
  </si>
  <si>
    <t>Liqui Moly StarLigue. 8e journée. Chambéry / Paris</t>
  </si>
  <si>
    <t>Chambéry</t>
  </si>
  <si>
    <t>i Moly StarLigue. 8e journée. Chambéry / Paris-SG.</t>
  </si>
  <si>
    <t>Ligue. 8e journée. Chambéry / Paris-SG.</t>
  </si>
  <si>
    <t>Paris-SG.
MLB</t>
  </si>
  <si>
    <t>StarLigue</t>
  </si>
  <si>
    <t>Paris-SG</t>
  </si>
  <si>
    <t>offs. World Series. 3e match. Arizona Diamondbacks - Texas Rangers.</t>
  </si>
  <si>
    <t>MLB. Playoffs. World Series. 3e m</t>
  </si>
  <si>
    <t>MLB. Playoffs. World Series. 3e match. Ariz</t>
  </si>
  <si>
    <t>MLB. Playoffs. World Series. 3e match. Arizona Diamondbac</t>
  </si>
  <si>
    <t>Football américain : NFL</t>
  </si>
  <si>
    <t>NFL</t>
  </si>
  <si>
    <t>NFL. journée.</t>
  </si>
  <si>
    <t>Volley-ball : Ligue A</t>
  </si>
  <si>
    <t>Héraultais</t>
  </si>
  <si>
    <t>Sacrés champions en 2022, les Héraultais veulent retrouver la couronne</t>
  </si>
  <si>
    <t>Tours</t>
  </si>
  <si>
    <t>ronne nationale décrochée par Tours en 2023.</t>
  </si>
  <si>
    <t>Los Angeles Clippers</t>
  </si>
  <si>
    <t>gulière. Los Angeles Lakers / Los Angeles Clippers.</t>
  </si>
  <si>
    <t>NBA. Saison regulière. Los Angeles Lakers / Los Angeles Clippers</t>
  </si>
  <si>
    <t>NBA. Saison regulière. Los Angeles Lakers</t>
  </si>
  <si>
    <t>NBA. Saison regulière. Los Angeles Lakers / Los Ang</t>
  </si>
  <si>
    <t>NBA. Saison regulière. Los Angeles Lakers / Los Angeles Clippers.</t>
  </si>
  <si>
    <t>NBA. Saison regulière. Los Angele</t>
  </si>
  <si>
    <t>West Ham / Arsenal</t>
  </si>
  <si>
    <t>Ligue anglaise. 8e de finale. West Ham / Arsenal.</t>
  </si>
  <si>
    <t>ise. 8e de finale. West Ham / Arsenal.</t>
  </si>
  <si>
    <t>Coupe de la Ligue anglaise</t>
  </si>
  <si>
    <t>Coupe de la Ligue anglaise. 8e de finale. West Ham / Ars</t>
  </si>
  <si>
    <t>Ligue anglaise</t>
  </si>
  <si>
    <t>Bournemouth / Liverpool</t>
  </si>
  <si>
    <t>Ligue anglaise. 8e de finale. Bournemouth / Liverpool.</t>
  </si>
  <si>
    <t xml:space="preserve">Coupe de la Ligue anglaise. 8e de finale. Bournemouth / </t>
  </si>
  <si>
    <t>. 8e de finale. Bournemouth / Liverpool.</t>
  </si>
  <si>
    <t>Tennis : WTA Finals</t>
  </si>
  <si>
    <t>Doubles</t>
  </si>
  <si>
    <t>WTA Finals. Doubles.</t>
  </si>
  <si>
    <t>WTA Finals</t>
  </si>
  <si>
    <t>WTA Finals.</t>
  </si>
  <si>
    <t>Les valeurs de la famille Addams</t>
  </si>
  <si>
    <t>Puberté</t>
  </si>
  <si>
    <t>ustache répond au doux nom de Puberté. Si cette naissance emplit de</t>
  </si>
  <si>
    <t>Morticia</t>
  </si>
  <si>
    <t>our se débarrasser du bambin, Morticia et Gomez décident d'engager D</t>
  </si>
  <si>
    <t>Debbie Jellinsky</t>
  </si>
  <si>
    <t>a et Gomez décident d'engager Debbie Jellinsky pour s'occuper d'eux. Toujour</t>
  </si>
  <si>
    <t>Morticia Addams</t>
  </si>
  <si>
    <t>Dans son sinistre manoir, Morticia Addams vient d'accoucher d'un garçon</t>
  </si>
  <si>
    <t>Dans son sinistre manoir, Morticia Addams vient d'acco</t>
  </si>
  <si>
    <t>Fétide</t>
  </si>
  <si>
    <t>Toujours célibataire, l'oncle Fétide tombe sous le charme de la no</t>
  </si>
  <si>
    <t xml:space="preserve"> Gomez, elle ne réjouit guère Mercredi et Pugsley, les deux aînés du</t>
  </si>
  <si>
    <t>nce emplit de joie son époux, Gomez, elle ne réjouit guère Mercre</t>
  </si>
  <si>
    <t>rasser du bambin, Morticia et Gomez décident d'engager Debbie Jel</t>
  </si>
  <si>
    <t>Pugsley</t>
  </si>
  <si>
    <t xml:space="preserve"> ne réjouit guère Mercredi et Pugsley, les deux aînés du couple. Al</t>
  </si>
  <si>
    <t>Joséphine, ange gardien (S6-E2)</t>
  </si>
  <si>
    <t xml:space="preserve">e. La situation est telle que Charles envisage de le... retirer de </t>
  </si>
  <si>
    <t>on jeune frère chez son père, Charles. En pleine adolescence et per</t>
  </si>
  <si>
    <t xml:space="preserve">nvisage de le... retirer de l'école pour le prendre avec lui sur </t>
  </si>
  <si>
    <t>Voirplusmoins
Joséphine</t>
  </si>
  <si>
    <t>cent, des dons exceptionnels. Voirplusmoins</t>
  </si>
  <si>
    <t xml:space="preserve">mort accidentelle de sa mère, Jérôme, âgé de 16 ans, vit avec son </t>
  </si>
  <si>
    <t>aval sur lequel il travaille. Joséphine comprend vite la situation. P</t>
  </si>
  <si>
    <t>Joséphine, ange gardien (S4-E1)</t>
  </si>
  <si>
    <t>S'il s'agit à l'origine d'une mission comme les autres, l'affaire n</t>
  </si>
  <si>
    <t>Joséphine doit redonner le goût du bonh</t>
  </si>
  <si>
    <t>Baltu</t>
  </si>
  <si>
    <t>redonner le goût du bonheur à Baltu, un célèbre ténor qu'un cance</t>
  </si>
  <si>
    <t>e with his friend Thierry.But Sandrine doesn't accept this new situa</t>
  </si>
  <si>
    <t xml:space="preserve">ndrine .Martin ,the father of Sandrine and Julien has left his wife </t>
  </si>
  <si>
    <t>has a new mission:  Sandrine .Martin ,the father of Sandrine and J</t>
  </si>
  <si>
    <t>oins passer les... fêtes chez Martin. Malheureusement, la situatio</t>
  </si>
  <si>
    <t>Joséphine has a new mission:  Sandrine .Martin ,the father of Sandri</t>
  </si>
  <si>
    <t xml:space="preserve">peau, l'admet absolument pas. Sandrine et Julien viennent néanmoins </t>
  </si>
  <si>
    <t>ristine, et ses deux enfants, Sandrine et Julien, pour vivre en coup</t>
  </si>
  <si>
    <t xml:space="preserve">gnore la situation, sa fille, Sandrine, une adolescente mal dans sa </t>
  </si>
  <si>
    <t>But Sandrine</t>
  </si>
  <si>
    <t xml:space="preserve"> live with his friend Thierry.But Sandrine doesn't accept this new situa</t>
  </si>
  <si>
    <t>Sandrine and Julien</t>
  </si>
  <si>
    <t>ndrine .Martin ,the father of Sandrine and Julien has left his wife to live wit</t>
  </si>
  <si>
    <t>Martin a quitté son épouse, Christine, et ses deux enfants, Sandrin</t>
  </si>
  <si>
    <t xml:space="preserve">nnonce très délicate... IMDB: Joséphine has a new mission:  Sandrine </t>
  </si>
  <si>
    <t>n ,the father of Sandrine and Julien has left his wife to live wit</t>
  </si>
  <si>
    <t>t absolument pas. Sandrine et Julien viennent néanmoins passer les</t>
  </si>
  <si>
    <t>Martin a quitté son épouse, Christin</t>
  </si>
  <si>
    <t xml:space="preserve"> wife to live with his friend Thierry.But Sandrine doesn't accept t</t>
  </si>
  <si>
    <t>ivre en couple avec un homme, Thierry. Si son fils ignore la situat</t>
  </si>
  <si>
    <t>on s'annonce très délicate... IMDB: Joséphine has a new mission:</t>
  </si>
  <si>
    <t>uation se dégrade rapidement. Joséphine, quant à elle, tente d'interv</t>
  </si>
  <si>
    <t>ses deux enfants, Sandrine et Julien, pour vivre en couple avec un</t>
  </si>
  <si>
    <t>with his</t>
  </si>
  <si>
    <t>ien has left his wife to live with his friend Thierry.But Sandrine d</t>
  </si>
  <si>
    <t>Thierry.But Sandrine</t>
  </si>
  <si>
    <t xml:space="preserve"> wife to live with his friend Thierry.But Sandrine doesn't accept this new situa</t>
  </si>
  <si>
    <t>cette situation difficile. La mission s'annonce très délicate... IM</t>
  </si>
  <si>
    <t>... IMDB: Joséphine has a new mission:  Sandrine .Martin ,the fathe</t>
  </si>
  <si>
    <t>Résumé Joséphine a pour mission de secourir Le</t>
  </si>
  <si>
    <t>Les Folies d'Alfredo</t>
  </si>
  <si>
    <t xml:space="preserve">ne a pour mission de secourir Les Folies d'Alfredo, un cabaret parisien au bord </t>
  </si>
  <si>
    <t>Résumé Joséphine</t>
  </si>
  <si>
    <t>Résumé Joséphine a pour mission de secourir Les Folies d'Alfr</t>
  </si>
  <si>
    <t>nt plus leur cachet. Débarque Lila, qui n'a pas revu son père Al</t>
  </si>
  <si>
    <t>cabaret parisien</t>
  </si>
  <si>
    <t>urir Les Folies d'Alfredo, un cabaret parisien au bord de la faillite. La tr</t>
  </si>
  <si>
    <t xml:space="preserve"> père Alfredo depuis dix ans. Voirplusmoins</t>
  </si>
  <si>
    <t>Alfredo</t>
  </si>
  <si>
    <t xml:space="preserve"> à moitié vide. Le directeur, Alfredo, est furieux d'apprendre que </t>
  </si>
  <si>
    <t>la, qui n'a pas revu son père Alfredo depuis dix ans. Voirplusmoins</t>
  </si>
  <si>
    <t xml:space="preserve">sion de secourir Les Folies d'Alfredo, un cabaret parisien au bord </t>
  </si>
  <si>
    <t>Débarque Lila</t>
  </si>
  <si>
    <t xml:space="preserve"> perçoivent plus leur cachet. Débarque Lila, qui n'a pas revu son père Al</t>
  </si>
  <si>
    <t>Profilage (S6-E1)</t>
  </si>
  <si>
    <t>ès la disparition tragique de Fred, la DPJ parvient difficilemen</t>
  </si>
  <si>
    <t>Courtène</t>
  </si>
  <si>
    <t>oid et distant. Inconsolable, Courtène, quant à lui, s'est réfugié d</t>
  </si>
  <si>
    <t>Rocher</t>
  </si>
  <si>
    <t>es. Pour... ne rien arranger, Rocher se montre extrêmement froid e</t>
  </si>
  <si>
    <t>sé plusieurs mois internée en hôpital psychiatrique. De retour dans le service, l</t>
  </si>
  <si>
    <t xml:space="preserve">cilement à panser ses plaies. Chloé s'est vu retirer la garde de </t>
  </si>
  <si>
    <t>DPJ</t>
  </si>
  <si>
    <t>parition tragique de Fred, la DPJ parvient difficilement à pans</t>
  </si>
  <si>
    <t>ous-sol de son établissement. Rocher est assisté par la lieutenant</t>
  </si>
  <si>
    <t>es professeurs. Aux archives, Chloé est surveillée par un inspect</t>
  </si>
  <si>
    <t>Clémentine Farez</t>
  </si>
  <si>
    <t>Clémentine Farez, une lycéenne, décède peu apr</t>
  </si>
  <si>
    <t>Emma Tommasi</t>
  </si>
  <si>
    <t>st assisté par la lieutenante Emma Tommasi, qui vient tout juste de rejo</t>
  </si>
  <si>
    <t>nt tout juste de rejoindre la DPJ. D'après les premières consta</t>
  </si>
  <si>
    <t>sante dans le sous-sol de son établissement. Rocher est assisté par la li</t>
  </si>
  <si>
    <t>exuel avant... son agression. Rocher s'intéresse à l'un de ses pro</t>
  </si>
  <si>
    <t>ontre ce dernier quitter... l’établissement avec sa maîtresse. Pendant ce</t>
  </si>
  <si>
    <t>ue celle de Lili, la fille de Chloé. Cette dernière est ainsi aut</t>
  </si>
  <si>
    <t>à enquêter sur l’affaire avec Rocher. Ils commencent par interroge</t>
  </si>
  <si>
    <t xml:space="preserve"> résultats de l’analyse ADN d’Emma.</t>
  </si>
  <si>
    <t xml:space="preserve"> maîtresse. Pendant ce temps, Courtène découvre les résultats de l’a</t>
  </si>
  <si>
    <t>n école… la même que celle de Lili, la fille de Chloé. Cette der</t>
  </si>
  <si>
    <t xml:space="preserve"> a disparu à la sortie de son école… la même que celle de Lili, l</t>
  </si>
  <si>
    <t>Arthur Bonnet</t>
  </si>
  <si>
    <t>Arthur Bonnet, un enfant de 8 ans, a dispar</t>
  </si>
  <si>
    <t>e qui s’est précipité sur une route près d’une zone militaire ava</t>
  </si>
  <si>
    <t>pité sur une route près d’une zone militaire avant d’être percut</t>
  </si>
  <si>
    <t>L’équipe enquête sur la mort d’un homm</t>
  </si>
  <si>
    <t>ide : des blessures indiquent qu’il a couru plusieurs heures pi</t>
  </si>
  <si>
    <t>te sur la mort d’un homme qui s’est précipité sur une route pr</t>
  </si>
  <si>
    <t>The Rookie : le flic de Los Angeles (S1-E20)</t>
  </si>
  <si>
    <t>Nolan</t>
  </si>
  <si>
    <t>re en danger. Sur le terrain, Nolan l’aide dans cette mission d’i</t>
  </si>
  <si>
    <t>rain, Nolan l’aide dans cette mission d’infiltration.</t>
  </si>
  <si>
    <t xml:space="preserve">Nolan reçoit une étrange visite de </t>
  </si>
  <si>
    <t>Nyla</t>
  </si>
  <si>
    <t>sa famille. Pendant ce temps, Nyla a obtenu l’autorisation de ga</t>
  </si>
  <si>
    <t>n propriétaire de sa nouvelle maison. Il tente de lui venir en aid</t>
  </si>
  <si>
    <t>The Rookie : le flic de Los Angeles (S4-E1)</t>
  </si>
  <si>
    <t>Randy</t>
  </si>
  <si>
    <t xml:space="preserve"> et Harper viennent en aide à Randy. Chen et le sergent Bradford </t>
  </si>
  <si>
    <t>Harper</t>
  </si>
  <si>
    <t>Nolan et Harper viennent en aide à Randy. Che</t>
  </si>
  <si>
    <t>Bradford</t>
  </si>
  <si>
    <t>e à Randy. Chen et le sergent Bradford sont à la recherche d'une cou</t>
  </si>
  <si>
    <t>per viennent en aide à Randy. Chen et le sergent Bradford sont à</t>
  </si>
  <si>
    <t xml:space="preserve">Nolan et Harper viennent en aide à </t>
  </si>
  <si>
    <t>avant un procès et le sergent Grey est en danger.</t>
  </si>
  <si>
    <t>Thorsen</t>
  </si>
  <si>
    <t xml:space="preserve">Thorsen passe sa première journée en </t>
  </si>
  <si>
    <t>sergent Grey</t>
  </si>
  <si>
    <t>s juste avant un procès et le sergent Grey est en danger.</t>
  </si>
  <si>
    <t xml:space="preserve">producteur est assassiné et l'équipe doit enquêter avant qu'Aaron </t>
  </si>
  <si>
    <t>Thorsen accepte à contrecoeur de part</t>
  </si>
  <si>
    <t>équipe doit enquêter avant qu'Aaron ne devienne le suspect numéro</t>
  </si>
  <si>
    <t>Nolan et son équipe se démènent pou</t>
  </si>
  <si>
    <t>Nolan et son équipe se démènent pour négocier ave</t>
  </si>
  <si>
    <t>r d'une prise d'otage dans un hôpital pour s'assurer que sa femme b</t>
  </si>
  <si>
    <t>Joséphine, ange gardien (S8-E1)</t>
  </si>
  <si>
    <t>ains crient à la supercherie, Camille croit qu'il s'agit d'un mirac</t>
  </si>
  <si>
    <t>r restaurer une fresque de la paroisse. Pendant une répétition de ch</t>
  </si>
  <si>
    <t>statue de la Vierge</t>
  </si>
  <si>
    <t xml:space="preserve"> de chant avec des fidèles la statue de la Vierge Marie se met à pleurer des la</t>
  </si>
  <si>
    <t>Joséphine est envoyée dans le village d</t>
  </si>
  <si>
    <t>idèles la statue de la Vierge Marie se met à pleurer des larmes d</t>
  </si>
  <si>
    <t xml:space="preserve">de sang. Le maire du village, Michel, compte profiter... de cette </t>
  </si>
  <si>
    <t>Bressac</t>
  </si>
  <si>
    <t>st envoyée dans le village de Bressac, auprès du prêtre Camille Fla</t>
  </si>
  <si>
    <t>Camille Flaubert</t>
  </si>
  <si>
    <t xml:space="preserve"> de Bressac, auprès du prêtre Camille Flaubert pour restaurer une fresque de</t>
  </si>
  <si>
    <t>Vierge Marie</t>
  </si>
  <si>
    <t>c des fidèles la statue de la Vierge Marie se met à pleurer des larmes d</t>
  </si>
  <si>
    <t>mal et Gaspard ne veut pas de Denis comme père. Lorsque Carole, s</t>
  </si>
  <si>
    <t>.. est arrêtée par la police, Joséphine suggère que Gaspard reste sur</t>
  </si>
  <si>
    <t>La Réunion</t>
  </si>
  <si>
    <t xml:space="preserve">hine est envoyée en mission à La Réunion auprès de Gaspard, un garçon </t>
  </si>
  <si>
    <t>trouvailles se passent mal et Gaspard ne veut pas de Denis comme pè</t>
  </si>
  <si>
    <t>ission à La Réunion auprès de Gaspard, un garçon de 10 ans, qui ren</t>
  </si>
  <si>
    <t>ur la première fois son père, Denis, organisateur de randonnées s</t>
  </si>
  <si>
    <t>police, Joséphine suggère que Gaspard reste sur l'île avec son père</t>
  </si>
  <si>
    <t>Joséphine est envoyée en mission à La Réunion auprès de Gaspar</t>
  </si>
  <si>
    <t>a mère,... est arrêtée par la police, Joséphine suggère que Gaspar</t>
  </si>
  <si>
    <t>Joséphine est envoyée en mission à La R</t>
  </si>
  <si>
    <t xml:space="preserve"> de Denis comme père. Lorsque Carole, sa mère,... est arrêtée par </t>
  </si>
  <si>
    <t>Lierse K. - Antwerpen</t>
  </si>
  <si>
    <t>e de Belgique. 1/16e finales. Lierse K. - Antwerpen.</t>
  </si>
  <si>
    <t>Coupe de Belgique. 1/16e finales. Lierse K. - A</t>
  </si>
  <si>
    <t>Lierse K.</t>
  </si>
  <si>
    <t>Geld gezocht</t>
  </si>
  <si>
    <t>Lede</t>
  </si>
  <si>
    <t>, que Shana et Jelle vivent à Lede. Ils viennent récemment de co</t>
  </si>
  <si>
    <t xml:space="preserve"> qu'il a un nouveau membre en route, ce qui les oblige à aménager</t>
  </si>
  <si>
    <t>Kamel</t>
  </si>
  <si>
    <t xml:space="preserve">nt alors l'aide de Kristel et Kamel pour réduire leurs dépenses, </t>
  </si>
  <si>
    <t>Ils demandent alors l'aide de Kristel et Kamel pour réduire leurs d</t>
  </si>
  <si>
    <t>Shana</t>
  </si>
  <si>
    <t>deux fils, Elias et Noah, que Shana et Jelle vivent à Lede. Ils v</t>
  </si>
  <si>
    <t>. Entre études... et travail, Shana accorde moins de temps aux en</t>
  </si>
  <si>
    <t xml:space="preserve"> récemment de construire leur maison ce qui impacte leur budget qu</t>
  </si>
  <si>
    <t>Noah</t>
  </si>
  <si>
    <t xml:space="preserve"> de leurs deux fils, Elias et Noah, que Shana et Jelle vivent à </t>
  </si>
  <si>
    <t>Jelle</t>
  </si>
  <si>
    <t>, Elias et Noah, que Shana et Jelle vivent à Lede. Ils viennent r</t>
  </si>
  <si>
    <t>Elias</t>
  </si>
  <si>
    <t>aux côtés de leurs deux fils, Elias et Noah, que Shana et Jelle v</t>
  </si>
  <si>
    <t>Total Founds</t>
  </si>
  <si>
    <t>Corrected</t>
  </si>
  <si>
    <t>Correct</t>
  </si>
  <si>
    <t>Accuracy</t>
  </si>
  <si>
    <t>Choose</t>
  </si>
  <si>
    <t>Total</t>
  </si>
  <si>
    <t>Data Gains</t>
  </si>
  <si>
    <t>Accuracy Loss</t>
  </si>
  <si>
    <t>old intersection (spaCy + CasEN)</t>
  </si>
  <si>
    <t>spaCy + CasEN + opti + priority</t>
  </si>
  <si>
    <t>spaCy_casEN_Stanza</t>
  </si>
  <si>
    <t>VS OLD inter</t>
  </si>
  <si>
    <t>VS spaCy casEN opti priority</t>
  </si>
  <si>
    <t>Time</t>
  </si>
  <si>
    <t>70.65s</t>
  </si>
  <si>
    <t>367.36s CPU  vs 104.43s GPU (rtx3070 FE)</t>
  </si>
  <si>
    <t>Total CasEN</t>
  </si>
  <si>
    <t>Total Stanza</t>
  </si>
  <si>
    <t>Total SpaCy</t>
  </si>
  <si>
    <t>pourcentage</t>
  </si>
  <si>
    <t>Missing correction</t>
  </si>
  <si>
    <t>Total Accuracy</t>
  </si>
  <si>
    <t>Only CasEN</t>
  </si>
  <si>
    <t>Global Accuray Loss</t>
  </si>
  <si>
    <t>methods</t>
  </si>
  <si>
    <t>intersection</t>
  </si>
  <si>
    <t>Total Gain</t>
  </si>
  <si>
    <t>Total loss</t>
  </si>
  <si>
    <t>Selected</t>
  </si>
  <si>
    <t>New NER</t>
  </si>
  <si>
    <t>Main_graph</t>
  </si>
  <si>
    <t>Second_graph</t>
  </si>
  <si>
    <t>Third_graph</t>
  </si>
  <si>
    <t>Global Accuracy loss</t>
  </si>
  <si>
    <t xml:space="preserve">GAIN </t>
  </si>
  <si>
    <t>NER_category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</si>
</sst>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0" fontId="0" fillId="2" borderId="0" xfId="0" applyNumberFormat="1" applyFill="1"/>
    <xf numFmtId="10" fontId="0" fillId="0" borderId="0" xfId="0" applyNumberFormat="1"/>
    <xf numFmtId="0" fontId="0" fillId="3" borderId="0" xfId="0" applyFill="1"/>
    <xf numFmtId="10" fontId="0" fillId="3" borderId="0" xfId="0" applyNumberFormat="1" applyFill="1"/>
    <xf numFmtId="10" fontId="0" fillId="4" borderId="0" xfId="0" applyNumberFormat="1" applyFill="1"/>
    <xf numFmtId="10" fontId="0" fillId="5" borderId="0" xfId="0" applyNumberFormat="1" applyFill="1"/>
    <xf numFmtId="0" fontId="0" fillId="6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0" fontId="0" fillId="6" borderId="0" xfId="0" applyNumberFormat="1" applyFill="1"/>
    <xf numFmtId="10" fontId="0" fillId="7" borderId="0" xfId="0" applyNumberFormat="1" applyFill="1"/>
    <xf numFmtId="10" fontId="0" fillId="8" borderId="0" xfId="0" applyNumberFormat="1" applyFill="1"/>
    <xf numFmtId="10" fontId="0" fillId="9" borderId="0" xfId="0" applyNumberFormat="1" applyFill="1"/>
    <xf numFmtId="0" fontId="0" fillId="9" borderId="0" xfId="0" applyFill="1" applyAlignment="1">
      <alignment textRotation="45"/>
    </xf>
    <xf numFmtId="0" fontId="0" fillId="3" borderId="0" xfId="0" applyFill="1" applyAlignment="1">
      <alignment textRotation="45"/>
    </xf>
    <xf numFmtId="0" fontId="0" fillId="0" borderId="0" xfId="0" applyAlignment="1">
      <alignment textRotation="45"/>
    </xf>
    <xf numFmtId="164" fontId="0" fillId="0" borderId="0" xfId="0" applyNumberFormat="1"/>
  </cellXfs>
  <cellStyles count="1"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644"/>
  <sheetViews>
    <sheetView tabSelected="1" zoomScale="87" workbookViewId="0">
      <selection activeCell="D2" sqref="D2"/>
    </sheetView>
  </sheetViews>
  <sheetFormatPr baseColWidth="10" defaultColWidth="8.88671875" defaultRowHeight="14.4" x14ac:dyDescent="0.3"/>
  <cols>
    <col min="1" max="1" width="9" customWidth="1"/>
    <col min="2" max="2" width="8.44140625" customWidth="1"/>
    <col min="3" max="3" width="5.44140625" customWidth="1"/>
    <col min="4" max="4" width="21.109375" customWidth="1"/>
    <col min="5" max="5" width="34.5546875" customWidth="1"/>
    <col min="6" max="6" width="20.5546875" customWidth="1"/>
    <col min="8" max="8" width="83.21875" customWidth="1"/>
    <col min="9" max="9" width="21.5546875" customWidth="1"/>
    <col min="10" max="10" width="24.21875" customWidth="1"/>
    <col min="11" max="11" width="18.5546875" customWidth="1"/>
    <col min="12" max="12" width="18.6640625" customWidth="1"/>
    <col min="14" max="14" width="15.6640625" bestFit="1" customWidth="1"/>
    <col min="15" max="15" width="14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31291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14</v>
      </c>
      <c r="B2">
        <v>1</v>
      </c>
      <c r="C2">
        <v>1</v>
      </c>
      <c r="D2">
        <v>1</v>
      </c>
      <c r="E2" t="s">
        <v>15</v>
      </c>
      <c r="F2" t="s">
        <v>36</v>
      </c>
      <c r="G2" t="s">
        <v>14</v>
      </c>
      <c r="H2" t="s">
        <v>37</v>
      </c>
      <c r="I2" t="s">
        <v>19</v>
      </c>
      <c r="M2">
        <v>0</v>
      </c>
      <c r="N2">
        <v>0</v>
      </c>
      <c r="O2">
        <v>4</v>
      </c>
    </row>
    <row r="3" spans="1:15" x14ac:dyDescent="0.3">
      <c r="A3" t="s">
        <v>14</v>
      </c>
      <c r="B3">
        <v>0</v>
      </c>
      <c r="C3">
        <v>1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M3">
        <v>0</v>
      </c>
      <c r="N3">
        <v>35</v>
      </c>
      <c r="O3">
        <v>40</v>
      </c>
    </row>
    <row r="4" spans="1:15" x14ac:dyDescent="0.3">
      <c r="E4" t="s">
        <v>15</v>
      </c>
      <c r="F4" t="s">
        <v>16</v>
      </c>
      <c r="G4" t="s">
        <v>14</v>
      </c>
      <c r="H4" t="s">
        <v>18</v>
      </c>
      <c r="I4" t="s">
        <v>26</v>
      </c>
      <c r="M4">
        <v>0</v>
      </c>
      <c r="N4">
        <v>35</v>
      </c>
      <c r="O4">
        <v>40</v>
      </c>
    </row>
    <row r="5" spans="1:15" x14ac:dyDescent="0.3">
      <c r="E5" t="s">
        <v>15</v>
      </c>
      <c r="F5" t="s">
        <v>27</v>
      </c>
      <c r="G5" t="s">
        <v>17</v>
      </c>
      <c r="H5" t="s">
        <v>28</v>
      </c>
      <c r="I5" t="s">
        <v>19</v>
      </c>
      <c r="M5">
        <v>0</v>
      </c>
      <c r="N5">
        <v>108</v>
      </c>
      <c r="O5">
        <v>123</v>
      </c>
    </row>
    <row r="6" spans="1:15" x14ac:dyDescent="0.3">
      <c r="A6" t="s">
        <v>14</v>
      </c>
      <c r="B6">
        <v>1</v>
      </c>
      <c r="C6">
        <v>1</v>
      </c>
      <c r="D6">
        <v>1</v>
      </c>
      <c r="E6" t="s">
        <v>15</v>
      </c>
      <c r="F6" t="s">
        <v>20</v>
      </c>
      <c r="G6" t="s">
        <v>14</v>
      </c>
      <c r="H6" t="s">
        <v>25</v>
      </c>
      <c r="I6" t="s">
        <v>26</v>
      </c>
      <c r="M6">
        <v>0</v>
      </c>
      <c r="N6">
        <v>116</v>
      </c>
      <c r="O6">
        <v>123</v>
      </c>
    </row>
    <row r="7" spans="1:15" x14ac:dyDescent="0.3">
      <c r="A7" t="s">
        <v>14</v>
      </c>
      <c r="B7">
        <v>0</v>
      </c>
      <c r="C7">
        <v>1</v>
      </c>
      <c r="D7" t="s">
        <v>14</v>
      </c>
      <c r="E7" t="s">
        <v>15</v>
      </c>
      <c r="F7" t="s">
        <v>16</v>
      </c>
      <c r="G7" t="s">
        <v>23</v>
      </c>
      <c r="H7" t="s">
        <v>24</v>
      </c>
      <c r="I7" t="s">
        <v>22</v>
      </c>
      <c r="M7">
        <v>0</v>
      </c>
      <c r="N7">
        <v>164</v>
      </c>
      <c r="O7">
        <v>169</v>
      </c>
    </row>
    <row r="8" spans="1:15" x14ac:dyDescent="0.3">
      <c r="E8" t="s">
        <v>15</v>
      </c>
      <c r="F8" t="s">
        <v>29</v>
      </c>
      <c r="G8" t="s">
        <v>23</v>
      </c>
      <c r="H8" t="s">
        <v>30</v>
      </c>
      <c r="I8" t="s">
        <v>26</v>
      </c>
      <c r="M8">
        <v>0</v>
      </c>
      <c r="N8">
        <v>206</v>
      </c>
      <c r="O8">
        <v>210</v>
      </c>
    </row>
    <row r="9" spans="1:15" x14ac:dyDescent="0.3">
      <c r="A9" t="s">
        <v>14</v>
      </c>
      <c r="B9">
        <v>1</v>
      </c>
      <c r="C9">
        <v>1</v>
      </c>
      <c r="D9">
        <v>1</v>
      </c>
      <c r="E9" t="s">
        <v>15</v>
      </c>
      <c r="F9" t="s">
        <v>29</v>
      </c>
      <c r="G9" t="s">
        <v>14</v>
      </c>
      <c r="H9" t="s">
        <v>30</v>
      </c>
      <c r="I9" t="s">
        <v>31</v>
      </c>
      <c r="J9" t="s">
        <v>32</v>
      </c>
      <c r="M9">
        <v>0</v>
      </c>
      <c r="N9">
        <v>206</v>
      </c>
      <c r="O9">
        <v>210</v>
      </c>
    </row>
    <row r="10" spans="1:15" x14ac:dyDescent="0.3">
      <c r="A10" t="s">
        <v>14</v>
      </c>
      <c r="B10">
        <v>1</v>
      </c>
      <c r="C10">
        <v>1</v>
      </c>
      <c r="D10">
        <v>1</v>
      </c>
      <c r="E10" t="s">
        <v>15</v>
      </c>
      <c r="F10" t="s">
        <v>20</v>
      </c>
      <c r="G10" t="s">
        <v>14</v>
      </c>
      <c r="H10" t="s">
        <v>21</v>
      </c>
      <c r="I10" t="s">
        <v>22</v>
      </c>
      <c r="M10">
        <v>0</v>
      </c>
      <c r="N10">
        <v>311</v>
      </c>
      <c r="O10">
        <v>318</v>
      </c>
    </row>
    <row r="11" spans="1:15" x14ac:dyDescent="0.3">
      <c r="A11" t="s">
        <v>14</v>
      </c>
      <c r="B11">
        <v>1</v>
      </c>
      <c r="C11">
        <v>1</v>
      </c>
      <c r="D11">
        <v>1</v>
      </c>
      <c r="E11" t="s">
        <v>15</v>
      </c>
      <c r="F11" t="s">
        <v>33</v>
      </c>
      <c r="G11" t="s">
        <v>14</v>
      </c>
      <c r="H11" t="s">
        <v>34</v>
      </c>
      <c r="I11" t="s">
        <v>35</v>
      </c>
      <c r="J11" t="s">
        <v>32</v>
      </c>
      <c r="M11">
        <v>0</v>
      </c>
      <c r="N11">
        <v>353</v>
      </c>
      <c r="O11">
        <v>359</v>
      </c>
    </row>
    <row r="12" spans="1:15" x14ac:dyDescent="0.3">
      <c r="A12" t="s">
        <v>14</v>
      </c>
      <c r="B12">
        <v>1</v>
      </c>
      <c r="C12">
        <v>1</v>
      </c>
      <c r="D12">
        <v>1</v>
      </c>
      <c r="E12" t="s">
        <v>38</v>
      </c>
      <c r="F12" t="s">
        <v>54</v>
      </c>
      <c r="G12" t="s">
        <v>14</v>
      </c>
      <c r="H12" t="s">
        <v>55</v>
      </c>
      <c r="I12" t="s">
        <v>41</v>
      </c>
      <c r="J12" t="s">
        <v>46</v>
      </c>
      <c r="K12" t="s">
        <v>47</v>
      </c>
      <c r="L12" t="s">
        <v>43</v>
      </c>
      <c r="M12">
        <v>1</v>
      </c>
      <c r="N12">
        <v>35</v>
      </c>
      <c r="O12">
        <v>48</v>
      </c>
    </row>
    <row r="13" spans="1:15" x14ac:dyDescent="0.3">
      <c r="E13" t="s">
        <v>38</v>
      </c>
      <c r="F13" t="s">
        <v>56</v>
      </c>
      <c r="G13" t="s">
        <v>17</v>
      </c>
      <c r="H13" t="s">
        <v>57</v>
      </c>
      <c r="I13" t="s">
        <v>26</v>
      </c>
      <c r="M13">
        <v>1</v>
      </c>
      <c r="N13">
        <v>35</v>
      </c>
      <c r="O13">
        <v>42</v>
      </c>
    </row>
    <row r="14" spans="1:15" x14ac:dyDescent="0.3">
      <c r="E14" t="s">
        <v>38</v>
      </c>
      <c r="F14" t="s">
        <v>58</v>
      </c>
      <c r="G14" t="s">
        <v>51</v>
      </c>
      <c r="H14" t="s">
        <v>59</v>
      </c>
      <c r="I14" t="s">
        <v>52</v>
      </c>
      <c r="J14" t="s">
        <v>60</v>
      </c>
      <c r="M14">
        <v>1</v>
      </c>
      <c r="N14">
        <v>82</v>
      </c>
      <c r="O14">
        <v>89</v>
      </c>
    </row>
    <row r="15" spans="1:15" x14ac:dyDescent="0.3">
      <c r="A15" t="s">
        <v>14</v>
      </c>
      <c r="B15">
        <v>1</v>
      </c>
      <c r="C15">
        <v>1</v>
      </c>
      <c r="D15">
        <v>1</v>
      </c>
      <c r="E15" t="s">
        <v>38</v>
      </c>
      <c r="F15" t="s">
        <v>48</v>
      </c>
      <c r="G15" t="s">
        <v>14</v>
      </c>
      <c r="H15" t="s">
        <v>49</v>
      </c>
      <c r="I15" t="s">
        <v>50</v>
      </c>
      <c r="M15">
        <v>1</v>
      </c>
      <c r="N15">
        <v>90</v>
      </c>
      <c r="O15">
        <v>98</v>
      </c>
    </row>
    <row r="16" spans="1:15" x14ac:dyDescent="0.3">
      <c r="E16" t="s">
        <v>38</v>
      </c>
      <c r="F16" t="s">
        <v>48</v>
      </c>
      <c r="G16" t="s">
        <v>51</v>
      </c>
      <c r="H16" t="s">
        <v>49</v>
      </c>
      <c r="I16" t="s">
        <v>52</v>
      </c>
      <c r="J16" t="s">
        <v>53</v>
      </c>
      <c r="K16" t="s">
        <v>32</v>
      </c>
      <c r="M16">
        <v>1</v>
      </c>
      <c r="N16">
        <v>90</v>
      </c>
      <c r="O16">
        <v>98</v>
      </c>
    </row>
    <row r="17" spans="1:15" x14ac:dyDescent="0.3">
      <c r="A17" t="s">
        <v>14</v>
      </c>
      <c r="B17">
        <v>1</v>
      </c>
      <c r="C17">
        <v>1</v>
      </c>
      <c r="D17">
        <v>1</v>
      </c>
      <c r="E17" t="s">
        <v>38</v>
      </c>
      <c r="F17" t="s">
        <v>44</v>
      </c>
      <c r="G17" t="s">
        <v>14</v>
      </c>
      <c r="H17" t="s">
        <v>45</v>
      </c>
      <c r="I17" t="s">
        <v>35</v>
      </c>
      <c r="J17" t="s">
        <v>46</v>
      </c>
      <c r="K17" t="s">
        <v>47</v>
      </c>
      <c r="L17" t="s">
        <v>43</v>
      </c>
      <c r="M17">
        <v>1</v>
      </c>
      <c r="N17">
        <v>142</v>
      </c>
      <c r="O17">
        <v>158</v>
      </c>
    </row>
    <row r="18" spans="1:15" x14ac:dyDescent="0.3">
      <c r="E18" t="s">
        <v>38</v>
      </c>
      <c r="F18" t="s">
        <v>61</v>
      </c>
      <c r="G18" t="s">
        <v>14</v>
      </c>
      <c r="H18" t="s">
        <v>62</v>
      </c>
      <c r="I18" t="s">
        <v>26</v>
      </c>
      <c r="M18">
        <v>1</v>
      </c>
      <c r="N18">
        <v>179</v>
      </c>
      <c r="O18">
        <v>199</v>
      </c>
    </row>
    <row r="19" spans="1:15" x14ac:dyDescent="0.3">
      <c r="A19" t="s">
        <v>14</v>
      </c>
      <c r="B19">
        <v>1</v>
      </c>
      <c r="C19">
        <v>1</v>
      </c>
      <c r="D19">
        <v>1</v>
      </c>
      <c r="E19" t="s">
        <v>38</v>
      </c>
      <c r="F19" t="s">
        <v>39</v>
      </c>
      <c r="G19" t="s">
        <v>14</v>
      </c>
      <c r="H19" t="s">
        <v>40</v>
      </c>
      <c r="I19" t="s">
        <v>41</v>
      </c>
      <c r="J19" t="s">
        <v>42</v>
      </c>
      <c r="K19" t="s">
        <v>43</v>
      </c>
      <c r="M19">
        <v>1</v>
      </c>
      <c r="N19">
        <v>191</v>
      </c>
      <c r="O19">
        <v>199</v>
      </c>
    </row>
    <row r="20" spans="1:15" x14ac:dyDescent="0.3">
      <c r="A20" t="s">
        <v>14</v>
      </c>
      <c r="B20">
        <v>1</v>
      </c>
      <c r="C20">
        <v>1</v>
      </c>
      <c r="D20">
        <v>1</v>
      </c>
      <c r="E20" t="s">
        <v>38</v>
      </c>
      <c r="F20" t="s">
        <v>63</v>
      </c>
      <c r="G20" t="s">
        <v>14</v>
      </c>
      <c r="H20" t="s">
        <v>64</v>
      </c>
      <c r="I20" t="s">
        <v>35</v>
      </c>
      <c r="J20" t="s">
        <v>46</v>
      </c>
      <c r="K20" t="s">
        <v>47</v>
      </c>
      <c r="L20" t="s">
        <v>43</v>
      </c>
      <c r="M20">
        <v>1</v>
      </c>
      <c r="N20">
        <v>217</v>
      </c>
      <c r="O20">
        <v>231</v>
      </c>
    </row>
    <row r="21" spans="1:15" x14ac:dyDescent="0.3">
      <c r="A21" t="s">
        <v>14</v>
      </c>
      <c r="B21">
        <v>0</v>
      </c>
      <c r="C21">
        <v>0</v>
      </c>
      <c r="D21" t="s">
        <v>14</v>
      </c>
      <c r="E21" t="s">
        <v>65</v>
      </c>
      <c r="F21" t="s">
        <v>66</v>
      </c>
      <c r="G21" t="s">
        <v>17</v>
      </c>
      <c r="H21" t="s">
        <v>67</v>
      </c>
      <c r="I21" t="s">
        <v>26</v>
      </c>
      <c r="M21">
        <v>3</v>
      </c>
      <c r="N21">
        <v>0</v>
      </c>
      <c r="O21">
        <v>12</v>
      </c>
    </row>
    <row r="22" spans="1:15" x14ac:dyDescent="0.3">
      <c r="A22" t="s">
        <v>14</v>
      </c>
      <c r="B22">
        <v>1</v>
      </c>
      <c r="C22">
        <v>1</v>
      </c>
      <c r="D22">
        <v>1</v>
      </c>
      <c r="E22" t="s">
        <v>65</v>
      </c>
      <c r="F22" t="s">
        <v>68</v>
      </c>
      <c r="G22" t="s">
        <v>14</v>
      </c>
      <c r="H22" t="s">
        <v>67</v>
      </c>
      <c r="I22" t="s">
        <v>69</v>
      </c>
      <c r="J22" t="s">
        <v>70</v>
      </c>
      <c r="M22">
        <v>3</v>
      </c>
      <c r="N22">
        <v>3</v>
      </c>
      <c r="O22">
        <v>12</v>
      </c>
    </row>
    <row r="23" spans="1:15" x14ac:dyDescent="0.3">
      <c r="E23" t="s">
        <v>65</v>
      </c>
      <c r="F23" t="s">
        <v>68</v>
      </c>
      <c r="G23" t="s">
        <v>17</v>
      </c>
      <c r="H23" t="s">
        <v>67</v>
      </c>
      <c r="I23" t="s">
        <v>19</v>
      </c>
      <c r="M23">
        <v>3</v>
      </c>
      <c r="N23">
        <v>3</v>
      </c>
      <c r="O23">
        <v>12</v>
      </c>
    </row>
    <row r="24" spans="1:15" x14ac:dyDescent="0.3">
      <c r="A24" t="s">
        <v>17</v>
      </c>
      <c r="B24">
        <v>1</v>
      </c>
      <c r="C24">
        <v>1</v>
      </c>
      <c r="D24">
        <v>1</v>
      </c>
      <c r="E24" t="s">
        <v>38</v>
      </c>
      <c r="F24" t="s">
        <v>73</v>
      </c>
      <c r="G24" t="s">
        <v>17</v>
      </c>
      <c r="H24" t="s">
        <v>74</v>
      </c>
      <c r="I24" t="s">
        <v>19</v>
      </c>
      <c r="M24">
        <v>7</v>
      </c>
      <c r="N24">
        <v>14</v>
      </c>
      <c r="O24">
        <v>30</v>
      </c>
    </row>
    <row r="25" spans="1:15" x14ac:dyDescent="0.3">
      <c r="E25" t="s">
        <v>38</v>
      </c>
      <c r="F25" t="s">
        <v>77</v>
      </c>
      <c r="G25" t="s">
        <v>17</v>
      </c>
      <c r="H25" t="s">
        <v>78</v>
      </c>
      <c r="I25" t="s">
        <v>26</v>
      </c>
      <c r="M25">
        <v>7</v>
      </c>
      <c r="N25">
        <v>14</v>
      </c>
      <c r="O25">
        <v>24</v>
      </c>
    </row>
    <row r="26" spans="1:15" x14ac:dyDescent="0.3">
      <c r="E26" t="s">
        <v>38</v>
      </c>
      <c r="F26" t="s">
        <v>81</v>
      </c>
      <c r="G26" t="s">
        <v>23</v>
      </c>
      <c r="H26" t="s">
        <v>74</v>
      </c>
      <c r="I26" t="s">
        <v>26</v>
      </c>
      <c r="M26">
        <v>7</v>
      </c>
      <c r="N26">
        <v>25</v>
      </c>
      <c r="O26">
        <v>30</v>
      </c>
    </row>
    <row r="27" spans="1:15" x14ac:dyDescent="0.3">
      <c r="A27" t="s">
        <v>23</v>
      </c>
      <c r="B27">
        <v>1</v>
      </c>
      <c r="C27">
        <v>1</v>
      </c>
      <c r="D27">
        <v>1</v>
      </c>
      <c r="E27" t="s">
        <v>38</v>
      </c>
      <c r="F27" t="s">
        <v>82</v>
      </c>
      <c r="G27" t="s">
        <v>23</v>
      </c>
      <c r="H27" t="s">
        <v>83</v>
      </c>
      <c r="I27" t="s">
        <v>22</v>
      </c>
      <c r="M27">
        <v>7</v>
      </c>
      <c r="N27">
        <v>33</v>
      </c>
      <c r="O27">
        <v>40</v>
      </c>
    </row>
    <row r="28" spans="1:15" x14ac:dyDescent="0.3">
      <c r="A28" t="s">
        <v>14</v>
      </c>
      <c r="B28">
        <v>1</v>
      </c>
      <c r="C28">
        <v>1</v>
      </c>
      <c r="D28">
        <v>1</v>
      </c>
      <c r="E28" t="s">
        <v>38</v>
      </c>
      <c r="F28" t="s">
        <v>85</v>
      </c>
      <c r="G28" t="s">
        <v>14</v>
      </c>
      <c r="H28" t="s">
        <v>86</v>
      </c>
      <c r="I28" t="s">
        <v>35</v>
      </c>
      <c r="J28" t="s">
        <v>46</v>
      </c>
      <c r="K28" t="s">
        <v>47</v>
      </c>
      <c r="L28" t="s">
        <v>43</v>
      </c>
      <c r="M28">
        <v>7</v>
      </c>
      <c r="N28">
        <v>42</v>
      </c>
      <c r="O28">
        <v>57</v>
      </c>
    </row>
    <row r="29" spans="1:15" x14ac:dyDescent="0.3">
      <c r="E29" t="s">
        <v>38</v>
      </c>
      <c r="F29" t="s">
        <v>75</v>
      </c>
      <c r="G29" t="s">
        <v>51</v>
      </c>
      <c r="H29" t="s">
        <v>76</v>
      </c>
      <c r="I29" t="s">
        <v>52</v>
      </c>
      <c r="J29" t="s">
        <v>60</v>
      </c>
      <c r="M29">
        <v>7</v>
      </c>
      <c r="N29">
        <v>81</v>
      </c>
      <c r="O29">
        <v>90</v>
      </c>
    </row>
    <row r="30" spans="1:15" x14ac:dyDescent="0.3">
      <c r="E30" t="s">
        <v>38</v>
      </c>
      <c r="F30" t="s">
        <v>79</v>
      </c>
      <c r="G30" t="s">
        <v>51</v>
      </c>
      <c r="H30" t="s">
        <v>80</v>
      </c>
      <c r="I30" t="s">
        <v>22</v>
      </c>
      <c r="M30">
        <v>7</v>
      </c>
      <c r="N30">
        <v>95</v>
      </c>
      <c r="O30">
        <v>105</v>
      </c>
    </row>
    <row r="31" spans="1:15" x14ac:dyDescent="0.3">
      <c r="A31" t="s">
        <v>14</v>
      </c>
      <c r="B31">
        <v>1</v>
      </c>
      <c r="C31">
        <v>1</v>
      </c>
      <c r="D31">
        <v>1</v>
      </c>
      <c r="E31" t="s">
        <v>38</v>
      </c>
      <c r="F31" t="s">
        <v>39</v>
      </c>
      <c r="G31" t="s">
        <v>14</v>
      </c>
      <c r="H31" t="s">
        <v>84</v>
      </c>
      <c r="I31" t="s">
        <v>35</v>
      </c>
      <c r="J31" t="s">
        <v>32</v>
      </c>
      <c r="M31">
        <v>7</v>
      </c>
      <c r="N31">
        <v>267</v>
      </c>
      <c r="O31">
        <v>275</v>
      </c>
    </row>
    <row r="32" spans="1:15" x14ac:dyDescent="0.3">
      <c r="A32" t="s">
        <v>14</v>
      </c>
      <c r="B32">
        <v>1</v>
      </c>
      <c r="C32">
        <v>1</v>
      </c>
      <c r="D32">
        <v>1</v>
      </c>
      <c r="E32" t="s">
        <v>38</v>
      </c>
      <c r="F32" t="s">
        <v>71</v>
      </c>
      <c r="G32" t="s">
        <v>14</v>
      </c>
      <c r="H32" t="s">
        <v>72</v>
      </c>
      <c r="I32" t="s">
        <v>35</v>
      </c>
      <c r="J32" t="s">
        <v>46</v>
      </c>
      <c r="K32" t="s">
        <v>47</v>
      </c>
      <c r="L32" t="s">
        <v>43</v>
      </c>
      <c r="M32">
        <v>7</v>
      </c>
      <c r="N32">
        <v>341</v>
      </c>
      <c r="O32">
        <v>355</v>
      </c>
    </row>
    <row r="33" spans="1:15" x14ac:dyDescent="0.3">
      <c r="E33" t="s">
        <v>87</v>
      </c>
      <c r="F33" t="s">
        <v>61</v>
      </c>
      <c r="G33" t="s">
        <v>14</v>
      </c>
      <c r="H33" t="s">
        <v>93</v>
      </c>
      <c r="I33" t="s">
        <v>26</v>
      </c>
      <c r="M33">
        <v>8</v>
      </c>
      <c r="N33">
        <v>3</v>
      </c>
      <c r="O33">
        <v>23</v>
      </c>
    </row>
    <row r="34" spans="1:15" x14ac:dyDescent="0.3">
      <c r="A34" t="s">
        <v>14</v>
      </c>
      <c r="B34">
        <v>1</v>
      </c>
      <c r="C34">
        <v>1</v>
      </c>
      <c r="D34">
        <v>1</v>
      </c>
      <c r="E34" t="s">
        <v>87</v>
      </c>
      <c r="F34" t="s">
        <v>39</v>
      </c>
      <c r="G34" t="s">
        <v>14</v>
      </c>
      <c r="H34" t="s">
        <v>93</v>
      </c>
      <c r="I34" t="s">
        <v>41</v>
      </c>
      <c r="J34" t="s">
        <v>42</v>
      </c>
      <c r="K34" t="s">
        <v>43</v>
      </c>
      <c r="M34">
        <v>8</v>
      </c>
      <c r="N34">
        <v>15</v>
      </c>
      <c r="O34">
        <v>23</v>
      </c>
    </row>
    <row r="35" spans="1:15" x14ac:dyDescent="0.3">
      <c r="E35" t="s">
        <v>87</v>
      </c>
      <c r="F35" t="s">
        <v>94</v>
      </c>
      <c r="G35" t="s">
        <v>17</v>
      </c>
      <c r="H35" t="s">
        <v>95</v>
      </c>
      <c r="I35" t="s">
        <v>26</v>
      </c>
      <c r="M35">
        <v>8</v>
      </c>
      <c r="N35">
        <v>42</v>
      </c>
      <c r="O35">
        <v>50</v>
      </c>
    </row>
    <row r="36" spans="1:15" x14ac:dyDescent="0.3">
      <c r="A36" t="s">
        <v>14</v>
      </c>
      <c r="B36">
        <v>1</v>
      </c>
      <c r="C36">
        <v>1</v>
      </c>
      <c r="D36">
        <v>1</v>
      </c>
      <c r="E36" t="s">
        <v>87</v>
      </c>
      <c r="F36" t="s">
        <v>94</v>
      </c>
      <c r="G36" t="s">
        <v>14</v>
      </c>
      <c r="H36" t="s">
        <v>95</v>
      </c>
      <c r="I36" t="s">
        <v>31</v>
      </c>
      <c r="J36" t="s">
        <v>42</v>
      </c>
      <c r="K36" t="s">
        <v>43</v>
      </c>
      <c r="M36">
        <v>8</v>
      </c>
      <c r="N36">
        <v>42</v>
      </c>
      <c r="O36">
        <v>50</v>
      </c>
    </row>
    <row r="37" spans="1:15" x14ac:dyDescent="0.3">
      <c r="A37" t="s">
        <v>14</v>
      </c>
      <c r="B37">
        <v>1</v>
      </c>
      <c r="C37">
        <v>1</v>
      </c>
      <c r="D37">
        <v>1</v>
      </c>
      <c r="E37" t="s">
        <v>87</v>
      </c>
      <c r="F37" t="s">
        <v>90</v>
      </c>
      <c r="G37" t="s">
        <v>14</v>
      </c>
      <c r="H37" t="s">
        <v>91</v>
      </c>
      <c r="I37" t="s">
        <v>35</v>
      </c>
      <c r="J37" t="s">
        <v>46</v>
      </c>
      <c r="K37" t="s">
        <v>47</v>
      </c>
      <c r="L37" t="s">
        <v>43</v>
      </c>
      <c r="M37">
        <v>8</v>
      </c>
      <c r="N37">
        <v>96</v>
      </c>
      <c r="O37">
        <v>108</v>
      </c>
    </row>
    <row r="38" spans="1:15" x14ac:dyDescent="0.3">
      <c r="A38" t="s">
        <v>14</v>
      </c>
      <c r="B38">
        <v>1</v>
      </c>
      <c r="C38">
        <v>1</v>
      </c>
      <c r="D38">
        <v>1</v>
      </c>
      <c r="E38" t="s">
        <v>87</v>
      </c>
      <c r="F38" t="s">
        <v>96</v>
      </c>
      <c r="G38" t="s">
        <v>14</v>
      </c>
      <c r="H38" t="s">
        <v>97</v>
      </c>
      <c r="I38" t="s">
        <v>35</v>
      </c>
      <c r="J38" t="s">
        <v>46</v>
      </c>
      <c r="K38" t="s">
        <v>47</v>
      </c>
      <c r="L38" t="s">
        <v>43</v>
      </c>
      <c r="M38">
        <v>8</v>
      </c>
      <c r="N38">
        <v>246</v>
      </c>
      <c r="O38">
        <v>262</v>
      </c>
    </row>
    <row r="39" spans="1:15" x14ac:dyDescent="0.3">
      <c r="A39" t="s">
        <v>14</v>
      </c>
      <c r="B39">
        <v>1</v>
      </c>
      <c r="C39">
        <v>1</v>
      </c>
      <c r="D39">
        <v>1</v>
      </c>
      <c r="E39" t="s">
        <v>87</v>
      </c>
      <c r="F39" t="s">
        <v>88</v>
      </c>
      <c r="G39" t="s">
        <v>14</v>
      </c>
      <c r="H39" t="s">
        <v>89</v>
      </c>
      <c r="I39" t="s">
        <v>35</v>
      </c>
      <c r="J39" t="s">
        <v>46</v>
      </c>
      <c r="K39" t="s">
        <v>47</v>
      </c>
      <c r="L39" t="s">
        <v>43</v>
      </c>
      <c r="M39">
        <v>8</v>
      </c>
      <c r="N39">
        <v>266</v>
      </c>
      <c r="O39">
        <v>279</v>
      </c>
    </row>
    <row r="40" spans="1:15" x14ac:dyDescent="0.3">
      <c r="A40" t="s">
        <v>14</v>
      </c>
      <c r="B40">
        <v>1</v>
      </c>
      <c r="C40">
        <v>1</v>
      </c>
      <c r="D40">
        <v>1</v>
      </c>
      <c r="E40" t="s">
        <v>87</v>
      </c>
      <c r="F40" t="s">
        <v>39</v>
      </c>
      <c r="G40" t="s">
        <v>14</v>
      </c>
      <c r="H40" t="s">
        <v>92</v>
      </c>
      <c r="I40" t="s">
        <v>35</v>
      </c>
      <c r="J40" t="s">
        <v>32</v>
      </c>
      <c r="M40">
        <v>8</v>
      </c>
      <c r="N40">
        <v>313</v>
      </c>
      <c r="O40">
        <v>321</v>
      </c>
    </row>
    <row r="41" spans="1:15" x14ac:dyDescent="0.3">
      <c r="A41" t="s">
        <v>14</v>
      </c>
      <c r="B41">
        <v>1</v>
      </c>
      <c r="C41">
        <v>1</v>
      </c>
      <c r="D41">
        <v>1</v>
      </c>
      <c r="E41" t="s">
        <v>98</v>
      </c>
      <c r="F41" t="s">
        <v>104</v>
      </c>
      <c r="G41" t="s">
        <v>14</v>
      </c>
      <c r="H41" t="s">
        <v>105</v>
      </c>
      <c r="I41" t="s">
        <v>35</v>
      </c>
      <c r="J41" t="s">
        <v>46</v>
      </c>
      <c r="K41" t="s">
        <v>47</v>
      </c>
      <c r="L41" t="s">
        <v>43</v>
      </c>
      <c r="M41">
        <v>9</v>
      </c>
      <c r="N41">
        <v>20</v>
      </c>
      <c r="O41">
        <v>36</v>
      </c>
    </row>
    <row r="42" spans="1:15" x14ac:dyDescent="0.3">
      <c r="A42" t="s">
        <v>14</v>
      </c>
      <c r="B42">
        <v>1</v>
      </c>
      <c r="C42">
        <v>1</v>
      </c>
      <c r="D42">
        <v>1</v>
      </c>
      <c r="E42" t="s">
        <v>98</v>
      </c>
      <c r="F42" t="s">
        <v>99</v>
      </c>
      <c r="G42" t="s">
        <v>14</v>
      </c>
      <c r="H42" t="s">
        <v>100</v>
      </c>
      <c r="I42" t="s">
        <v>35</v>
      </c>
      <c r="J42" t="s">
        <v>46</v>
      </c>
      <c r="K42" t="s">
        <v>47</v>
      </c>
      <c r="L42" t="s">
        <v>43</v>
      </c>
      <c r="M42">
        <v>9</v>
      </c>
      <c r="N42">
        <v>97</v>
      </c>
      <c r="O42">
        <v>112</v>
      </c>
    </row>
    <row r="43" spans="1:15" x14ac:dyDescent="0.3">
      <c r="E43" t="s">
        <v>98</v>
      </c>
      <c r="F43" t="s">
        <v>113</v>
      </c>
      <c r="G43" t="s">
        <v>23</v>
      </c>
      <c r="H43" t="s">
        <v>114</v>
      </c>
      <c r="I43" t="s">
        <v>19</v>
      </c>
      <c r="M43">
        <v>9</v>
      </c>
      <c r="N43">
        <v>114</v>
      </c>
      <c r="O43">
        <v>120</v>
      </c>
    </row>
    <row r="44" spans="1:15" x14ac:dyDescent="0.3">
      <c r="A44" t="s">
        <v>14</v>
      </c>
      <c r="B44">
        <v>1</v>
      </c>
      <c r="C44">
        <v>1</v>
      </c>
      <c r="D44">
        <v>1</v>
      </c>
      <c r="E44" t="s">
        <v>98</v>
      </c>
      <c r="F44" t="s">
        <v>106</v>
      </c>
      <c r="G44" t="s">
        <v>14</v>
      </c>
      <c r="H44" t="s">
        <v>107</v>
      </c>
      <c r="I44" t="s">
        <v>35</v>
      </c>
      <c r="J44" t="s">
        <v>32</v>
      </c>
      <c r="M44">
        <v>9</v>
      </c>
      <c r="N44">
        <v>155</v>
      </c>
      <c r="O44">
        <v>160</v>
      </c>
    </row>
    <row r="45" spans="1:15" x14ac:dyDescent="0.3">
      <c r="E45" t="s">
        <v>98</v>
      </c>
      <c r="F45" t="s">
        <v>101</v>
      </c>
      <c r="G45" t="s">
        <v>51</v>
      </c>
      <c r="H45" t="s">
        <v>102</v>
      </c>
      <c r="I45" t="s">
        <v>52</v>
      </c>
      <c r="J45" t="s">
        <v>103</v>
      </c>
      <c r="M45">
        <v>9</v>
      </c>
      <c r="N45">
        <v>202</v>
      </c>
      <c r="O45">
        <v>208</v>
      </c>
    </row>
    <row r="46" spans="1:15" x14ac:dyDescent="0.3">
      <c r="E46" t="s">
        <v>98</v>
      </c>
      <c r="F46" t="s">
        <v>115</v>
      </c>
      <c r="G46" t="s">
        <v>23</v>
      </c>
      <c r="H46" t="s">
        <v>116</v>
      </c>
      <c r="I46" t="s">
        <v>52</v>
      </c>
      <c r="J46" t="s">
        <v>117</v>
      </c>
      <c r="M46">
        <v>9</v>
      </c>
      <c r="N46">
        <v>226</v>
      </c>
      <c r="O46">
        <v>232</v>
      </c>
    </row>
    <row r="47" spans="1:15" x14ac:dyDescent="0.3">
      <c r="A47" t="s">
        <v>14</v>
      </c>
      <c r="B47">
        <v>1</v>
      </c>
      <c r="C47">
        <v>1</v>
      </c>
      <c r="D47">
        <v>1</v>
      </c>
      <c r="E47" t="s">
        <v>98</v>
      </c>
      <c r="F47" t="s">
        <v>108</v>
      </c>
      <c r="G47" t="s">
        <v>14</v>
      </c>
      <c r="H47" t="s">
        <v>109</v>
      </c>
      <c r="I47" t="s">
        <v>35</v>
      </c>
      <c r="J47" t="s">
        <v>46</v>
      </c>
      <c r="K47" t="s">
        <v>47</v>
      </c>
      <c r="L47" t="s">
        <v>43</v>
      </c>
      <c r="M47">
        <v>9</v>
      </c>
      <c r="N47">
        <v>269</v>
      </c>
      <c r="O47">
        <v>280</v>
      </c>
    </row>
    <row r="48" spans="1:15" x14ac:dyDescent="0.3">
      <c r="A48" t="s">
        <v>23</v>
      </c>
      <c r="B48">
        <v>1</v>
      </c>
      <c r="C48">
        <v>1</v>
      </c>
      <c r="D48">
        <v>1</v>
      </c>
      <c r="E48" t="s">
        <v>98</v>
      </c>
      <c r="F48" t="s">
        <v>110</v>
      </c>
      <c r="G48" t="s">
        <v>23</v>
      </c>
      <c r="H48" t="s">
        <v>111</v>
      </c>
      <c r="I48" t="s">
        <v>35</v>
      </c>
      <c r="J48" t="s">
        <v>112</v>
      </c>
      <c r="M48">
        <v>9</v>
      </c>
      <c r="N48">
        <v>442</v>
      </c>
      <c r="O48">
        <v>448</v>
      </c>
    </row>
    <row r="49" spans="1:15" x14ac:dyDescent="0.3">
      <c r="E49" t="s">
        <v>118</v>
      </c>
      <c r="F49" t="s">
        <v>119</v>
      </c>
      <c r="G49" t="s">
        <v>23</v>
      </c>
      <c r="H49" t="s">
        <v>120</v>
      </c>
      <c r="I49" t="s">
        <v>52</v>
      </c>
      <c r="J49" t="s">
        <v>121</v>
      </c>
      <c r="M49">
        <v>10</v>
      </c>
      <c r="N49">
        <v>118</v>
      </c>
      <c r="O49">
        <v>126</v>
      </c>
    </row>
    <row r="50" spans="1:15" x14ac:dyDescent="0.3">
      <c r="E50" t="s">
        <v>118</v>
      </c>
      <c r="F50" t="s">
        <v>122</v>
      </c>
      <c r="G50" t="s">
        <v>23</v>
      </c>
      <c r="H50" t="s">
        <v>123</v>
      </c>
      <c r="I50" t="s">
        <v>52</v>
      </c>
      <c r="J50" t="s">
        <v>117</v>
      </c>
      <c r="M50">
        <v>10</v>
      </c>
      <c r="N50">
        <v>271</v>
      </c>
      <c r="O50">
        <v>278</v>
      </c>
    </row>
    <row r="51" spans="1:15" x14ac:dyDescent="0.3">
      <c r="A51" t="s">
        <v>14</v>
      </c>
      <c r="B51">
        <v>1</v>
      </c>
      <c r="C51">
        <v>1</v>
      </c>
      <c r="D51">
        <v>1</v>
      </c>
      <c r="E51" t="s">
        <v>118</v>
      </c>
      <c r="F51" t="s">
        <v>126</v>
      </c>
      <c r="G51" t="s">
        <v>14</v>
      </c>
      <c r="H51" t="s">
        <v>127</v>
      </c>
      <c r="I51" t="s">
        <v>22</v>
      </c>
      <c r="M51">
        <v>10</v>
      </c>
      <c r="N51">
        <v>327</v>
      </c>
      <c r="O51">
        <v>332</v>
      </c>
    </row>
    <row r="52" spans="1:15" x14ac:dyDescent="0.3">
      <c r="E52" t="s">
        <v>118</v>
      </c>
      <c r="F52" t="s">
        <v>124</v>
      </c>
      <c r="G52" t="s">
        <v>14</v>
      </c>
      <c r="H52" t="s">
        <v>125</v>
      </c>
      <c r="I52" t="s">
        <v>22</v>
      </c>
      <c r="M52">
        <v>10</v>
      </c>
      <c r="N52">
        <v>399</v>
      </c>
      <c r="O52">
        <v>405</v>
      </c>
    </row>
    <row r="53" spans="1:15" x14ac:dyDescent="0.3">
      <c r="E53" t="s">
        <v>128</v>
      </c>
      <c r="F53" t="s">
        <v>131</v>
      </c>
      <c r="G53" t="s">
        <v>51</v>
      </c>
      <c r="H53" t="s">
        <v>132</v>
      </c>
      <c r="I53" t="s">
        <v>52</v>
      </c>
      <c r="J53" t="s">
        <v>60</v>
      </c>
      <c r="M53">
        <v>11</v>
      </c>
      <c r="N53">
        <v>2</v>
      </c>
      <c r="O53">
        <v>8</v>
      </c>
    </row>
    <row r="54" spans="1:15" x14ac:dyDescent="0.3">
      <c r="E54" t="s">
        <v>128</v>
      </c>
      <c r="F54" t="s">
        <v>129</v>
      </c>
      <c r="G54" t="s">
        <v>14</v>
      </c>
      <c r="H54" t="s">
        <v>130</v>
      </c>
      <c r="I54" t="s">
        <v>19</v>
      </c>
      <c r="M54">
        <v>11</v>
      </c>
      <c r="N54">
        <v>149</v>
      </c>
      <c r="O54">
        <v>156</v>
      </c>
    </row>
    <row r="55" spans="1:15" x14ac:dyDescent="0.3">
      <c r="A55" t="s">
        <v>14</v>
      </c>
      <c r="B55">
        <v>0</v>
      </c>
      <c r="C55">
        <v>1</v>
      </c>
      <c r="D55" t="s">
        <v>14</v>
      </c>
      <c r="E55" t="s">
        <v>128</v>
      </c>
      <c r="F55" t="s">
        <v>129</v>
      </c>
      <c r="G55" t="s">
        <v>23</v>
      </c>
      <c r="H55" t="s">
        <v>130</v>
      </c>
      <c r="I55" t="s">
        <v>26</v>
      </c>
      <c r="M55">
        <v>11</v>
      </c>
      <c r="N55">
        <v>149</v>
      </c>
      <c r="O55">
        <v>156</v>
      </c>
    </row>
    <row r="56" spans="1:15" x14ac:dyDescent="0.3">
      <c r="A56" t="s">
        <v>14</v>
      </c>
      <c r="B56">
        <v>1</v>
      </c>
      <c r="C56">
        <v>1</v>
      </c>
      <c r="D56">
        <v>1</v>
      </c>
      <c r="E56" t="s">
        <v>128</v>
      </c>
      <c r="F56" t="s">
        <v>133</v>
      </c>
      <c r="G56" t="s">
        <v>14</v>
      </c>
      <c r="H56" t="s">
        <v>134</v>
      </c>
      <c r="I56" t="s">
        <v>22</v>
      </c>
      <c r="M56">
        <v>11</v>
      </c>
      <c r="N56">
        <v>251</v>
      </c>
      <c r="O56">
        <v>257</v>
      </c>
    </row>
    <row r="57" spans="1:15" x14ac:dyDescent="0.3">
      <c r="A57" t="s">
        <v>14</v>
      </c>
      <c r="B57">
        <v>1</v>
      </c>
      <c r="C57">
        <v>1</v>
      </c>
      <c r="D57">
        <v>1</v>
      </c>
      <c r="E57" t="s">
        <v>128</v>
      </c>
      <c r="F57" t="s">
        <v>135</v>
      </c>
      <c r="G57" t="s">
        <v>14</v>
      </c>
      <c r="H57" t="s">
        <v>136</v>
      </c>
      <c r="I57" t="s">
        <v>35</v>
      </c>
      <c r="J57" t="s">
        <v>32</v>
      </c>
      <c r="M57">
        <v>11</v>
      </c>
      <c r="N57">
        <v>347</v>
      </c>
      <c r="O57">
        <v>351</v>
      </c>
    </row>
    <row r="58" spans="1:15" x14ac:dyDescent="0.3">
      <c r="E58" t="s">
        <v>137</v>
      </c>
      <c r="F58" t="s">
        <v>140</v>
      </c>
      <c r="G58" t="s">
        <v>14</v>
      </c>
      <c r="H58" t="s">
        <v>141</v>
      </c>
      <c r="I58" t="s">
        <v>26</v>
      </c>
      <c r="M58">
        <v>12</v>
      </c>
      <c r="N58">
        <v>0</v>
      </c>
      <c r="O58">
        <v>17</v>
      </c>
    </row>
    <row r="59" spans="1:15" x14ac:dyDescent="0.3">
      <c r="A59" t="s">
        <v>14</v>
      </c>
      <c r="B59">
        <v>1</v>
      </c>
      <c r="C59">
        <v>1</v>
      </c>
      <c r="D59">
        <v>1</v>
      </c>
      <c r="E59" t="s">
        <v>137</v>
      </c>
      <c r="F59" t="s">
        <v>142</v>
      </c>
      <c r="G59" t="s">
        <v>14</v>
      </c>
      <c r="H59" t="s">
        <v>143</v>
      </c>
      <c r="I59" t="s">
        <v>41</v>
      </c>
      <c r="J59" t="s">
        <v>32</v>
      </c>
      <c r="M59">
        <v>12</v>
      </c>
      <c r="N59">
        <v>0</v>
      </c>
      <c r="O59">
        <v>6</v>
      </c>
    </row>
    <row r="60" spans="1:15" x14ac:dyDescent="0.3">
      <c r="A60" t="s">
        <v>14</v>
      </c>
      <c r="B60">
        <v>1</v>
      </c>
      <c r="C60">
        <v>1</v>
      </c>
      <c r="D60">
        <v>1</v>
      </c>
      <c r="E60" t="s">
        <v>137</v>
      </c>
      <c r="F60" t="s">
        <v>146</v>
      </c>
      <c r="G60" t="s">
        <v>14</v>
      </c>
      <c r="H60" t="s">
        <v>141</v>
      </c>
      <c r="I60" t="s">
        <v>41</v>
      </c>
      <c r="J60" t="s">
        <v>32</v>
      </c>
      <c r="M60">
        <v>12</v>
      </c>
      <c r="N60">
        <v>10</v>
      </c>
      <c r="O60">
        <v>17</v>
      </c>
    </row>
    <row r="61" spans="1:15" x14ac:dyDescent="0.3">
      <c r="E61" t="s">
        <v>137</v>
      </c>
      <c r="F61" t="s">
        <v>138</v>
      </c>
      <c r="G61" t="s">
        <v>14</v>
      </c>
      <c r="H61" t="s">
        <v>139</v>
      </c>
      <c r="I61" t="s">
        <v>31</v>
      </c>
      <c r="J61" t="s">
        <v>32</v>
      </c>
      <c r="M61">
        <v>12</v>
      </c>
      <c r="N61">
        <v>151</v>
      </c>
      <c r="O61">
        <v>155</v>
      </c>
    </row>
    <row r="62" spans="1:15" x14ac:dyDescent="0.3">
      <c r="A62" t="s">
        <v>14</v>
      </c>
      <c r="B62">
        <v>0</v>
      </c>
      <c r="C62">
        <v>1</v>
      </c>
      <c r="D62" t="s">
        <v>14</v>
      </c>
      <c r="E62" t="s">
        <v>137</v>
      </c>
      <c r="F62" t="s">
        <v>138</v>
      </c>
      <c r="G62" t="s">
        <v>17</v>
      </c>
      <c r="H62" t="s">
        <v>139</v>
      </c>
      <c r="I62" t="s">
        <v>26</v>
      </c>
      <c r="M62">
        <v>12</v>
      </c>
      <c r="N62">
        <v>151</v>
      </c>
      <c r="O62">
        <v>155</v>
      </c>
    </row>
    <row r="63" spans="1:15" x14ac:dyDescent="0.3">
      <c r="A63" t="s">
        <v>14</v>
      </c>
      <c r="B63">
        <v>1</v>
      </c>
      <c r="C63">
        <v>1</v>
      </c>
      <c r="D63">
        <v>1</v>
      </c>
      <c r="E63" t="s">
        <v>137</v>
      </c>
      <c r="F63" t="s">
        <v>142</v>
      </c>
      <c r="G63" t="s">
        <v>14</v>
      </c>
      <c r="H63" t="s">
        <v>147</v>
      </c>
      <c r="I63" t="s">
        <v>35</v>
      </c>
      <c r="J63" t="s">
        <v>32</v>
      </c>
      <c r="M63">
        <v>12</v>
      </c>
      <c r="N63">
        <v>232</v>
      </c>
      <c r="O63">
        <v>238</v>
      </c>
    </row>
    <row r="64" spans="1:15" x14ac:dyDescent="0.3">
      <c r="E64" t="s">
        <v>137</v>
      </c>
      <c r="F64" t="s">
        <v>148</v>
      </c>
      <c r="G64" t="s">
        <v>14</v>
      </c>
      <c r="H64" t="s">
        <v>149</v>
      </c>
      <c r="I64" t="s">
        <v>19</v>
      </c>
      <c r="M64">
        <v>12</v>
      </c>
      <c r="N64">
        <v>264</v>
      </c>
      <c r="O64">
        <v>272</v>
      </c>
    </row>
    <row r="65" spans="1:15" x14ac:dyDescent="0.3">
      <c r="A65" t="s">
        <v>14</v>
      </c>
      <c r="B65">
        <v>0</v>
      </c>
      <c r="C65">
        <v>1</v>
      </c>
      <c r="D65" t="s">
        <v>14</v>
      </c>
      <c r="E65" t="s">
        <v>137</v>
      </c>
      <c r="F65" t="s">
        <v>148</v>
      </c>
      <c r="G65" t="s">
        <v>23</v>
      </c>
      <c r="H65" t="s">
        <v>149</v>
      </c>
      <c r="I65" t="s">
        <v>26</v>
      </c>
      <c r="M65">
        <v>12</v>
      </c>
      <c r="N65">
        <v>264</v>
      </c>
      <c r="O65">
        <v>272</v>
      </c>
    </row>
    <row r="66" spans="1:15" x14ac:dyDescent="0.3">
      <c r="E66" t="s">
        <v>137</v>
      </c>
      <c r="F66" t="s">
        <v>144</v>
      </c>
      <c r="G66" t="s">
        <v>14</v>
      </c>
      <c r="H66" t="s">
        <v>145</v>
      </c>
      <c r="I66" t="s">
        <v>31</v>
      </c>
      <c r="J66" t="s">
        <v>32</v>
      </c>
      <c r="M66">
        <v>12</v>
      </c>
      <c r="N66">
        <v>276</v>
      </c>
      <c r="O66">
        <v>280</v>
      </c>
    </row>
    <row r="67" spans="1:15" x14ac:dyDescent="0.3">
      <c r="A67" t="s">
        <v>14</v>
      </c>
      <c r="B67">
        <v>0</v>
      </c>
      <c r="C67">
        <v>1</v>
      </c>
      <c r="D67" t="s">
        <v>14</v>
      </c>
      <c r="E67" t="s">
        <v>137</v>
      </c>
      <c r="F67" t="s">
        <v>144</v>
      </c>
      <c r="G67" t="s">
        <v>23</v>
      </c>
      <c r="H67" t="s">
        <v>145</v>
      </c>
      <c r="I67" t="s">
        <v>26</v>
      </c>
      <c r="M67">
        <v>12</v>
      </c>
      <c r="N67">
        <v>276</v>
      </c>
      <c r="O67">
        <v>280</v>
      </c>
    </row>
    <row r="68" spans="1:15" x14ac:dyDescent="0.3">
      <c r="A68" t="s">
        <v>14</v>
      </c>
      <c r="B68">
        <v>1</v>
      </c>
      <c r="C68">
        <v>1</v>
      </c>
      <c r="D68">
        <v>1</v>
      </c>
      <c r="E68" t="s">
        <v>87</v>
      </c>
      <c r="F68" t="s">
        <v>154</v>
      </c>
      <c r="G68" t="s">
        <v>14</v>
      </c>
      <c r="H68" t="s">
        <v>155</v>
      </c>
      <c r="I68" t="s">
        <v>35</v>
      </c>
      <c r="J68" t="s">
        <v>46</v>
      </c>
      <c r="K68" t="s">
        <v>47</v>
      </c>
      <c r="L68" t="s">
        <v>43</v>
      </c>
      <c r="M68">
        <v>13</v>
      </c>
      <c r="N68">
        <v>0</v>
      </c>
      <c r="O68">
        <v>14</v>
      </c>
    </row>
    <row r="69" spans="1:15" x14ac:dyDescent="0.3">
      <c r="A69" t="s">
        <v>23</v>
      </c>
      <c r="B69">
        <v>1</v>
      </c>
      <c r="C69">
        <v>1</v>
      </c>
      <c r="D69">
        <v>1</v>
      </c>
      <c r="E69" t="s">
        <v>87</v>
      </c>
      <c r="F69" t="s">
        <v>82</v>
      </c>
      <c r="G69" t="s">
        <v>23</v>
      </c>
      <c r="H69" t="s">
        <v>152</v>
      </c>
      <c r="I69" t="s">
        <v>22</v>
      </c>
      <c r="M69">
        <v>13</v>
      </c>
      <c r="N69">
        <v>31</v>
      </c>
      <c r="O69">
        <v>38</v>
      </c>
    </row>
    <row r="70" spans="1:15" x14ac:dyDescent="0.3">
      <c r="E70" t="s">
        <v>87</v>
      </c>
      <c r="F70" t="s">
        <v>61</v>
      </c>
      <c r="G70" t="s">
        <v>14</v>
      </c>
      <c r="H70" t="s">
        <v>150</v>
      </c>
      <c r="I70" t="s">
        <v>26</v>
      </c>
      <c r="M70">
        <v>13</v>
      </c>
      <c r="N70">
        <v>422</v>
      </c>
      <c r="O70">
        <v>442</v>
      </c>
    </row>
    <row r="71" spans="1:15" x14ac:dyDescent="0.3">
      <c r="A71" t="s">
        <v>14</v>
      </c>
      <c r="B71">
        <v>1</v>
      </c>
      <c r="C71">
        <v>1</v>
      </c>
      <c r="D71">
        <v>1</v>
      </c>
      <c r="E71" t="s">
        <v>87</v>
      </c>
      <c r="F71" t="s">
        <v>39</v>
      </c>
      <c r="G71" t="s">
        <v>14</v>
      </c>
      <c r="H71" t="s">
        <v>151</v>
      </c>
      <c r="I71" t="s">
        <v>41</v>
      </c>
      <c r="J71" t="s">
        <v>42</v>
      </c>
      <c r="K71" t="s">
        <v>43</v>
      </c>
      <c r="M71">
        <v>13</v>
      </c>
      <c r="N71">
        <v>434</v>
      </c>
      <c r="O71">
        <v>442</v>
      </c>
    </row>
    <row r="72" spans="1:15" x14ac:dyDescent="0.3">
      <c r="A72" t="s">
        <v>14</v>
      </c>
      <c r="B72">
        <v>1</v>
      </c>
      <c r="C72">
        <v>1</v>
      </c>
      <c r="D72">
        <v>1</v>
      </c>
      <c r="E72" t="s">
        <v>87</v>
      </c>
      <c r="F72" t="s">
        <v>63</v>
      </c>
      <c r="G72" t="s">
        <v>14</v>
      </c>
      <c r="H72" t="s">
        <v>153</v>
      </c>
      <c r="I72" t="s">
        <v>35</v>
      </c>
      <c r="J72" t="s">
        <v>46</v>
      </c>
      <c r="K72" t="s">
        <v>47</v>
      </c>
      <c r="L72" t="s">
        <v>43</v>
      </c>
      <c r="M72">
        <v>13</v>
      </c>
      <c r="N72">
        <v>460</v>
      </c>
      <c r="O72">
        <v>474</v>
      </c>
    </row>
    <row r="73" spans="1:15" x14ac:dyDescent="0.3">
      <c r="E73" t="s">
        <v>98</v>
      </c>
      <c r="F73" t="s">
        <v>156</v>
      </c>
      <c r="G73" t="s">
        <v>51</v>
      </c>
      <c r="H73" t="s">
        <v>157</v>
      </c>
      <c r="I73" t="s">
        <v>52</v>
      </c>
      <c r="J73" t="s">
        <v>60</v>
      </c>
      <c r="M73">
        <v>14</v>
      </c>
      <c r="N73">
        <v>133</v>
      </c>
      <c r="O73">
        <v>143</v>
      </c>
    </row>
    <row r="74" spans="1:15" x14ac:dyDescent="0.3">
      <c r="E74" t="s">
        <v>137</v>
      </c>
      <c r="F74" t="s">
        <v>146</v>
      </c>
      <c r="G74" t="s">
        <v>14</v>
      </c>
      <c r="H74" t="s">
        <v>159</v>
      </c>
      <c r="I74" t="s">
        <v>31</v>
      </c>
      <c r="J74" t="s">
        <v>32</v>
      </c>
      <c r="M74">
        <v>15</v>
      </c>
      <c r="N74">
        <v>0</v>
      </c>
      <c r="O74">
        <v>7</v>
      </c>
    </row>
    <row r="75" spans="1:15" x14ac:dyDescent="0.3">
      <c r="A75" t="s">
        <v>14</v>
      </c>
      <c r="B75">
        <v>0</v>
      </c>
      <c r="C75">
        <v>1</v>
      </c>
      <c r="D75" t="s">
        <v>14</v>
      </c>
      <c r="E75" t="s">
        <v>137</v>
      </c>
      <c r="F75" t="s">
        <v>146</v>
      </c>
      <c r="G75" t="s">
        <v>23</v>
      </c>
      <c r="H75" t="s">
        <v>159</v>
      </c>
      <c r="I75" t="s">
        <v>26</v>
      </c>
      <c r="M75">
        <v>15</v>
      </c>
      <c r="N75">
        <v>0</v>
      </c>
      <c r="O75">
        <v>7</v>
      </c>
    </row>
    <row r="76" spans="1:15" x14ac:dyDescent="0.3">
      <c r="A76" t="s">
        <v>14</v>
      </c>
      <c r="B76">
        <v>1</v>
      </c>
      <c r="C76">
        <v>1</v>
      </c>
      <c r="D76">
        <v>1</v>
      </c>
      <c r="E76" t="s">
        <v>137</v>
      </c>
      <c r="F76" t="s">
        <v>142</v>
      </c>
      <c r="G76" t="s">
        <v>14</v>
      </c>
      <c r="H76" t="s">
        <v>162</v>
      </c>
      <c r="I76" t="s">
        <v>35</v>
      </c>
      <c r="J76" t="s">
        <v>32</v>
      </c>
      <c r="M76">
        <v>15</v>
      </c>
      <c r="N76">
        <v>11</v>
      </c>
      <c r="O76">
        <v>17</v>
      </c>
    </row>
    <row r="77" spans="1:15" x14ac:dyDescent="0.3">
      <c r="A77" t="s">
        <v>14</v>
      </c>
      <c r="B77">
        <v>1</v>
      </c>
      <c r="C77">
        <v>1</v>
      </c>
      <c r="D77">
        <v>1</v>
      </c>
      <c r="E77" t="s">
        <v>137</v>
      </c>
      <c r="F77" t="s">
        <v>160</v>
      </c>
      <c r="G77" t="s">
        <v>14</v>
      </c>
      <c r="H77" t="s">
        <v>161</v>
      </c>
      <c r="I77" t="s">
        <v>35</v>
      </c>
      <c r="J77" t="s">
        <v>32</v>
      </c>
      <c r="M77">
        <v>15</v>
      </c>
      <c r="N77">
        <v>272</v>
      </c>
      <c r="O77">
        <v>277</v>
      </c>
    </row>
    <row r="78" spans="1:15" x14ac:dyDescent="0.3">
      <c r="A78" t="s">
        <v>14</v>
      </c>
      <c r="B78">
        <v>0</v>
      </c>
      <c r="C78">
        <v>1</v>
      </c>
      <c r="D78" t="s">
        <v>14</v>
      </c>
      <c r="E78" t="s">
        <v>137</v>
      </c>
      <c r="F78" t="s">
        <v>146</v>
      </c>
      <c r="G78" t="s">
        <v>23</v>
      </c>
      <c r="H78" t="s">
        <v>158</v>
      </c>
      <c r="I78" t="s">
        <v>26</v>
      </c>
      <c r="M78">
        <v>15</v>
      </c>
      <c r="N78">
        <v>308</v>
      </c>
      <c r="O78">
        <v>315</v>
      </c>
    </row>
    <row r="79" spans="1:15" x14ac:dyDescent="0.3">
      <c r="E79" t="s">
        <v>137</v>
      </c>
      <c r="F79" t="s">
        <v>146</v>
      </c>
      <c r="G79" t="s">
        <v>17</v>
      </c>
      <c r="H79" t="s">
        <v>158</v>
      </c>
      <c r="I79" t="s">
        <v>19</v>
      </c>
      <c r="M79">
        <v>15</v>
      </c>
      <c r="N79">
        <v>308</v>
      </c>
      <c r="O79">
        <v>315</v>
      </c>
    </row>
    <row r="80" spans="1:15" x14ac:dyDescent="0.3">
      <c r="E80" t="s">
        <v>137</v>
      </c>
      <c r="F80" t="s">
        <v>146</v>
      </c>
      <c r="G80" t="s">
        <v>14</v>
      </c>
      <c r="H80" t="s">
        <v>158</v>
      </c>
      <c r="I80" t="s">
        <v>52</v>
      </c>
      <c r="J80" t="s">
        <v>32</v>
      </c>
      <c r="M80">
        <v>15</v>
      </c>
      <c r="N80">
        <v>308</v>
      </c>
      <c r="O80">
        <v>315</v>
      </c>
    </row>
    <row r="81" spans="1:15" x14ac:dyDescent="0.3">
      <c r="A81" t="s">
        <v>14</v>
      </c>
      <c r="B81">
        <v>1</v>
      </c>
      <c r="C81">
        <v>1</v>
      </c>
      <c r="D81">
        <v>1</v>
      </c>
      <c r="E81" t="s">
        <v>163</v>
      </c>
      <c r="F81" t="s">
        <v>174</v>
      </c>
      <c r="G81" t="s">
        <v>14</v>
      </c>
      <c r="H81" t="s">
        <v>180</v>
      </c>
      <c r="I81" t="s">
        <v>35</v>
      </c>
      <c r="J81" t="s">
        <v>32</v>
      </c>
      <c r="M81">
        <v>16</v>
      </c>
      <c r="N81">
        <v>0</v>
      </c>
      <c r="O81">
        <v>5</v>
      </c>
    </row>
    <row r="82" spans="1:15" x14ac:dyDescent="0.3">
      <c r="A82" t="s">
        <v>14</v>
      </c>
      <c r="B82">
        <v>1</v>
      </c>
      <c r="C82">
        <v>1</v>
      </c>
      <c r="D82">
        <v>1</v>
      </c>
      <c r="E82" t="s">
        <v>163</v>
      </c>
      <c r="F82" t="s">
        <v>169</v>
      </c>
      <c r="G82" t="s">
        <v>14</v>
      </c>
      <c r="H82" t="s">
        <v>170</v>
      </c>
      <c r="I82" t="s">
        <v>35</v>
      </c>
      <c r="J82" t="s">
        <v>42</v>
      </c>
      <c r="K82" t="s">
        <v>43</v>
      </c>
      <c r="M82">
        <v>16</v>
      </c>
      <c r="N82">
        <v>40</v>
      </c>
      <c r="O82">
        <v>45</v>
      </c>
    </row>
    <row r="83" spans="1:15" x14ac:dyDescent="0.3">
      <c r="E83" t="s">
        <v>163</v>
      </c>
      <c r="F83" t="s">
        <v>101</v>
      </c>
      <c r="G83" t="s">
        <v>51</v>
      </c>
      <c r="H83" t="s">
        <v>171</v>
      </c>
      <c r="I83" t="s">
        <v>52</v>
      </c>
      <c r="J83" t="s">
        <v>103</v>
      </c>
      <c r="M83">
        <v>16</v>
      </c>
      <c r="N83">
        <v>68</v>
      </c>
      <c r="O83">
        <v>74</v>
      </c>
    </row>
    <row r="84" spans="1:15" x14ac:dyDescent="0.3">
      <c r="A84" t="s">
        <v>14</v>
      </c>
      <c r="B84">
        <v>1</v>
      </c>
      <c r="C84">
        <v>1</v>
      </c>
      <c r="D84">
        <v>1</v>
      </c>
      <c r="E84" t="s">
        <v>163</v>
      </c>
      <c r="F84" t="s">
        <v>178</v>
      </c>
      <c r="G84" t="s">
        <v>14</v>
      </c>
      <c r="H84" t="s">
        <v>179</v>
      </c>
      <c r="I84" t="s">
        <v>35</v>
      </c>
      <c r="J84" t="s">
        <v>46</v>
      </c>
      <c r="K84" t="s">
        <v>47</v>
      </c>
      <c r="L84" t="s">
        <v>43</v>
      </c>
      <c r="M84">
        <v>16</v>
      </c>
      <c r="N84">
        <v>85</v>
      </c>
      <c r="O84">
        <v>97</v>
      </c>
    </row>
    <row r="85" spans="1:15" x14ac:dyDescent="0.3">
      <c r="A85" t="s">
        <v>14</v>
      </c>
      <c r="B85">
        <v>1</v>
      </c>
      <c r="C85">
        <v>1</v>
      </c>
      <c r="D85">
        <v>1</v>
      </c>
      <c r="E85" t="s">
        <v>163</v>
      </c>
      <c r="F85" t="s">
        <v>174</v>
      </c>
      <c r="G85" t="s">
        <v>14</v>
      </c>
      <c r="H85" t="s">
        <v>175</v>
      </c>
      <c r="I85" t="s">
        <v>35</v>
      </c>
      <c r="J85" t="s">
        <v>32</v>
      </c>
      <c r="M85">
        <v>16</v>
      </c>
      <c r="N85">
        <v>135</v>
      </c>
      <c r="O85">
        <v>140</v>
      </c>
    </row>
    <row r="86" spans="1:15" x14ac:dyDescent="0.3">
      <c r="A86" t="s">
        <v>14</v>
      </c>
      <c r="B86">
        <v>1</v>
      </c>
      <c r="C86">
        <v>1</v>
      </c>
      <c r="D86">
        <v>1</v>
      </c>
      <c r="E86" t="s">
        <v>163</v>
      </c>
      <c r="F86" t="s">
        <v>126</v>
      </c>
      <c r="G86" t="s">
        <v>14</v>
      </c>
      <c r="H86" t="s">
        <v>166</v>
      </c>
      <c r="I86" t="s">
        <v>22</v>
      </c>
      <c r="M86">
        <v>16</v>
      </c>
      <c r="N86">
        <v>160</v>
      </c>
      <c r="O86">
        <v>165</v>
      </c>
    </row>
    <row r="87" spans="1:15" x14ac:dyDescent="0.3">
      <c r="A87" t="s">
        <v>14</v>
      </c>
      <c r="B87">
        <v>1</v>
      </c>
      <c r="C87">
        <v>1</v>
      </c>
      <c r="D87">
        <v>1</v>
      </c>
      <c r="E87" t="s">
        <v>163</v>
      </c>
      <c r="F87" t="s">
        <v>124</v>
      </c>
      <c r="G87" t="s">
        <v>14</v>
      </c>
      <c r="H87" t="s">
        <v>181</v>
      </c>
      <c r="I87" t="s">
        <v>22</v>
      </c>
      <c r="M87">
        <v>16</v>
      </c>
      <c r="N87">
        <v>296</v>
      </c>
      <c r="O87">
        <v>302</v>
      </c>
    </row>
    <row r="88" spans="1:15" x14ac:dyDescent="0.3">
      <c r="E88" t="s">
        <v>163</v>
      </c>
      <c r="F88" t="s">
        <v>172</v>
      </c>
      <c r="G88" t="s">
        <v>51</v>
      </c>
      <c r="H88" t="s">
        <v>173</v>
      </c>
      <c r="I88" t="s">
        <v>52</v>
      </c>
      <c r="J88" t="s">
        <v>60</v>
      </c>
      <c r="M88">
        <v>16</v>
      </c>
      <c r="N88">
        <v>409</v>
      </c>
      <c r="O88">
        <v>417</v>
      </c>
    </row>
    <row r="89" spans="1:15" x14ac:dyDescent="0.3">
      <c r="E89" t="s">
        <v>163</v>
      </c>
      <c r="F89" t="s">
        <v>164</v>
      </c>
      <c r="G89" t="s">
        <v>51</v>
      </c>
      <c r="H89" t="s">
        <v>165</v>
      </c>
      <c r="I89" t="s">
        <v>26</v>
      </c>
      <c r="M89">
        <v>16</v>
      </c>
      <c r="N89">
        <v>458</v>
      </c>
      <c r="O89">
        <v>472</v>
      </c>
    </row>
    <row r="90" spans="1:15" x14ac:dyDescent="0.3">
      <c r="A90" t="s">
        <v>14</v>
      </c>
      <c r="B90">
        <v>1</v>
      </c>
      <c r="C90">
        <v>1</v>
      </c>
      <c r="D90">
        <v>1</v>
      </c>
      <c r="E90" t="s">
        <v>163</v>
      </c>
      <c r="F90" t="s">
        <v>164</v>
      </c>
      <c r="G90" t="s">
        <v>14</v>
      </c>
      <c r="H90" t="s">
        <v>165</v>
      </c>
      <c r="I90" t="s">
        <v>31</v>
      </c>
      <c r="J90" t="s">
        <v>46</v>
      </c>
      <c r="K90" t="s">
        <v>47</v>
      </c>
      <c r="L90" t="s">
        <v>43</v>
      </c>
      <c r="M90">
        <v>16</v>
      </c>
      <c r="N90">
        <v>458</v>
      </c>
      <c r="O90">
        <v>472</v>
      </c>
    </row>
    <row r="91" spans="1:15" x14ac:dyDescent="0.3">
      <c r="A91" t="s">
        <v>14</v>
      </c>
      <c r="B91">
        <v>1</v>
      </c>
      <c r="C91">
        <v>1</v>
      </c>
      <c r="D91">
        <v>1</v>
      </c>
      <c r="E91" t="s">
        <v>163</v>
      </c>
      <c r="F91" t="s">
        <v>167</v>
      </c>
      <c r="G91" t="s">
        <v>14</v>
      </c>
      <c r="H91" t="s">
        <v>168</v>
      </c>
      <c r="I91" t="s">
        <v>35</v>
      </c>
      <c r="J91" t="s">
        <v>46</v>
      </c>
      <c r="K91" t="s">
        <v>47</v>
      </c>
      <c r="L91" t="s">
        <v>43</v>
      </c>
      <c r="M91">
        <v>16</v>
      </c>
      <c r="N91">
        <v>476</v>
      </c>
      <c r="O91">
        <v>488</v>
      </c>
    </row>
    <row r="92" spans="1:15" x14ac:dyDescent="0.3">
      <c r="A92" t="s">
        <v>14</v>
      </c>
      <c r="B92">
        <v>1</v>
      </c>
      <c r="C92">
        <v>1</v>
      </c>
      <c r="D92">
        <v>1</v>
      </c>
      <c r="E92" t="s">
        <v>163</v>
      </c>
      <c r="F92" t="s">
        <v>176</v>
      </c>
      <c r="G92" t="s">
        <v>14</v>
      </c>
      <c r="H92" t="s">
        <v>177</v>
      </c>
      <c r="I92" t="s">
        <v>35</v>
      </c>
      <c r="J92" t="s">
        <v>46</v>
      </c>
      <c r="K92" t="s">
        <v>47</v>
      </c>
      <c r="L92" t="s">
        <v>43</v>
      </c>
      <c r="M92">
        <v>16</v>
      </c>
      <c r="N92">
        <v>504</v>
      </c>
      <c r="O92">
        <v>515</v>
      </c>
    </row>
    <row r="93" spans="1:15" x14ac:dyDescent="0.3">
      <c r="A93" t="s">
        <v>14</v>
      </c>
      <c r="B93">
        <v>1</v>
      </c>
      <c r="C93">
        <v>1</v>
      </c>
      <c r="D93">
        <v>1</v>
      </c>
      <c r="E93" t="s">
        <v>118</v>
      </c>
      <c r="F93" t="s">
        <v>124</v>
      </c>
      <c r="G93" t="s">
        <v>14</v>
      </c>
      <c r="H93" t="s">
        <v>187</v>
      </c>
      <c r="I93" t="s">
        <v>22</v>
      </c>
      <c r="M93">
        <v>17</v>
      </c>
      <c r="N93">
        <v>38</v>
      </c>
      <c r="O93">
        <v>44</v>
      </c>
    </row>
    <row r="94" spans="1:15" x14ac:dyDescent="0.3">
      <c r="E94" t="s">
        <v>118</v>
      </c>
      <c r="F94" t="s">
        <v>201</v>
      </c>
      <c r="G94" t="s">
        <v>51</v>
      </c>
      <c r="H94" t="s">
        <v>202</v>
      </c>
      <c r="I94" t="s">
        <v>52</v>
      </c>
      <c r="J94" t="s">
        <v>103</v>
      </c>
      <c r="M94">
        <v>17</v>
      </c>
      <c r="N94">
        <v>64</v>
      </c>
      <c r="O94">
        <v>71</v>
      </c>
    </row>
    <row r="95" spans="1:15" x14ac:dyDescent="0.3">
      <c r="A95" t="s">
        <v>14</v>
      </c>
      <c r="B95">
        <v>1</v>
      </c>
      <c r="C95">
        <v>1</v>
      </c>
      <c r="D95">
        <v>1</v>
      </c>
      <c r="E95" t="s">
        <v>118</v>
      </c>
      <c r="F95" t="s">
        <v>185</v>
      </c>
      <c r="G95" t="s">
        <v>14</v>
      </c>
      <c r="H95" t="s">
        <v>186</v>
      </c>
      <c r="I95" t="s">
        <v>35</v>
      </c>
      <c r="J95" t="s">
        <v>32</v>
      </c>
      <c r="M95">
        <v>17</v>
      </c>
      <c r="N95">
        <v>97</v>
      </c>
      <c r="O95">
        <v>102</v>
      </c>
    </row>
    <row r="96" spans="1:15" x14ac:dyDescent="0.3">
      <c r="A96" t="s">
        <v>14</v>
      </c>
      <c r="B96">
        <v>0</v>
      </c>
      <c r="C96">
        <v>0</v>
      </c>
      <c r="D96" t="s">
        <v>14</v>
      </c>
      <c r="E96" t="s">
        <v>118</v>
      </c>
      <c r="F96" t="s">
        <v>198</v>
      </c>
      <c r="G96" t="s">
        <v>51</v>
      </c>
      <c r="H96" t="s">
        <v>199</v>
      </c>
      <c r="I96" t="s">
        <v>52</v>
      </c>
      <c r="J96" t="s">
        <v>53</v>
      </c>
      <c r="K96" t="s">
        <v>60</v>
      </c>
      <c r="M96">
        <v>17</v>
      </c>
      <c r="N96">
        <v>181</v>
      </c>
      <c r="O96">
        <v>196</v>
      </c>
    </row>
    <row r="97" spans="1:15" x14ac:dyDescent="0.3">
      <c r="E97" t="s">
        <v>118</v>
      </c>
      <c r="F97" t="s">
        <v>126</v>
      </c>
      <c r="G97" t="s">
        <v>23</v>
      </c>
      <c r="H97" t="s">
        <v>182</v>
      </c>
      <c r="I97" t="s">
        <v>26</v>
      </c>
      <c r="M97">
        <v>17</v>
      </c>
      <c r="N97">
        <v>191</v>
      </c>
      <c r="O97">
        <v>196</v>
      </c>
    </row>
    <row r="98" spans="1:15" x14ac:dyDescent="0.3">
      <c r="E98" t="s">
        <v>118</v>
      </c>
      <c r="F98" t="s">
        <v>126</v>
      </c>
      <c r="G98" t="s">
        <v>14</v>
      </c>
      <c r="H98" t="s">
        <v>182</v>
      </c>
      <c r="I98" t="s">
        <v>19</v>
      </c>
      <c r="M98">
        <v>17</v>
      </c>
      <c r="N98">
        <v>191</v>
      </c>
      <c r="O98">
        <v>196</v>
      </c>
    </row>
    <row r="99" spans="1:15" x14ac:dyDescent="0.3">
      <c r="A99" t="s">
        <v>14</v>
      </c>
      <c r="B99">
        <v>0</v>
      </c>
      <c r="C99">
        <v>1</v>
      </c>
      <c r="D99" t="s">
        <v>14</v>
      </c>
      <c r="E99" t="s">
        <v>118</v>
      </c>
      <c r="F99" t="s">
        <v>188</v>
      </c>
      <c r="G99" t="s">
        <v>51</v>
      </c>
      <c r="H99" t="s">
        <v>190</v>
      </c>
      <c r="I99" t="s">
        <v>52</v>
      </c>
      <c r="J99" t="s">
        <v>191</v>
      </c>
      <c r="M99">
        <v>17</v>
      </c>
      <c r="N99">
        <v>198</v>
      </c>
      <c r="O99">
        <v>206</v>
      </c>
    </row>
    <row r="100" spans="1:15" x14ac:dyDescent="0.3">
      <c r="A100" t="s">
        <v>14</v>
      </c>
      <c r="B100">
        <v>1</v>
      </c>
      <c r="C100">
        <v>1</v>
      </c>
      <c r="D100">
        <v>1</v>
      </c>
      <c r="E100" t="s">
        <v>118</v>
      </c>
      <c r="F100" t="s">
        <v>188</v>
      </c>
      <c r="G100" t="s">
        <v>14</v>
      </c>
      <c r="H100" t="s">
        <v>190</v>
      </c>
      <c r="I100" t="s">
        <v>19</v>
      </c>
      <c r="M100">
        <v>17</v>
      </c>
      <c r="N100">
        <v>198</v>
      </c>
      <c r="O100">
        <v>206</v>
      </c>
    </row>
    <row r="101" spans="1:15" x14ac:dyDescent="0.3">
      <c r="A101" t="s">
        <v>14</v>
      </c>
      <c r="B101">
        <v>1</v>
      </c>
      <c r="C101">
        <v>1</v>
      </c>
      <c r="D101">
        <v>1</v>
      </c>
      <c r="E101" t="s">
        <v>118</v>
      </c>
      <c r="F101" t="s">
        <v>193</v>
      </c>
      <c r="G101" t="s">
        <v>14</v>
      </c>
      <c r="H101" t="s">
        <v>194</v>
      </c>
      <c r="I101" t="s">
        <v>35</v>
      </c>
      <c r="J101" t="s">
        <v>32</v>
      </c>
      <c r="M101">
        <v>17</v>
      </c>
      <c r="N101">
        <v>227</v>
      </c>
      <c r="O101">
        <v>233</v>
      </c>
    </row>
    <row r="102" spans="1:15" x14ac:dyDescent="0.3">
      <c r="A102" t="s">
        <v>14</v>
      </c>
      <c r="B102">
        <v>1</v>
      </c>
      <c r="C102">
        <v>1</v>
      </c>
      <c r="D102">
        <v>1</v>
      </c>
      <c r="E102" t="s">
        <v>118</v>
      </c>
      <c r="F102" t="s">
        <v>183</v>
      </c>
      <c r="G102" t="s">
        <v>14</v>
      </c>
      <c r="H102" t="s">
        <v>184</v>
      </c>
      <c r="I102" t="s">
        <v>22</v>
      </c>
      <c r="M102">
        <v>17</v>
      </c>
      <c r="N102">
        <v>382</v>
      </c>
      <c r="O102">
        <v>387</v>
      </c>
    </row>
    <row r="103" spans="1:15" x14ac:dyDescent="0.3">
      <c r="A103" t="s">
        <v>14</v>
      </c>
      <c r="B103">
        <v>1</v>
      </c>
      <c r="C103">
        <v>1</v>
      </c>
      <c r="D103">
        <v>1</v>
      </c>
      <c r="E103" t="s">
        <v>118</v>
      </c>
      <c r="F103" t="s">
        <v>174</v>
      </c>
      <c r="G103" t="s">
        <v>14</v>
      </c>
      <c r="H103" t="s">
        <v>192</v>
      </c>
      <c r="I103" t="s">
        <v>35</v>
      </c>
      <c r="J103" t="s">
        <v>32</v>
      </c>
      <c r="M103">
        <v>17</v>
      </c>
      <c r="N103">
        <v>400</v>
      </c>
      <c r="O103">
        <v>405</v>
      </c>
    </row>
    <row r="104" spans="1:15" x14ac:dyDescent="0.3">
      <c r="E104" t="s">
        <v>118</v>
      </c>
      <c r="F104" t="s">
        <v>188</v>
      </c>
      <c r="G104" t="s">
        <v>23</v>
      </c>
      <c r="H104" t="s">
        <v>189</v>
      </c>
      <c r="I104" t="s">
        <v>26</v>
      </c>
      <c r="M104">
        <v>17</v>
      </c>
      <c r="N104">
        <v>445</v>
      </c>
      <c r="O104">
        <v>453</v>
      </c>
    </row>
    <row r="105" spans="1:15" x14ac:dyDescent="0.3">
      <c r="A105" t="s">
        <v>14</v>
      </c>
      <c r="B105">
        <v>0</v>
      </c>
      <c r="C105">
        <v>1</v>
      </c>
      <c r="D105" t="s">
        <v>14</v>
      </c>
      <c r="E105" t="s">
        <v>118</v>
      </c>
      <c r="F105" t="s">
        <v>188</v>
      </c>
      <c r="G105" t="s">
        <v>51</v>
      </c>
      <c r="H105" t="s">
        <v>189</v>
      </c>
      <c r="I105" t="s">
        <v>52</v>
      </c>
      <c r="J105" t="s">
        <v>195</v>
      </c>
      <c r="M105">
        <v>17</v>
      </c>
      <c r="N105">
        <v>445</v>
      </c>
      <c r="O105">
        <v>453</v>
      </c>
    </row>
    <row r="106" spans="1:15" x14ac:dyDescent="0.3">
      <c r="A106" t="s">
        <v>14</v>
      </c>
      <c r="B106">
        <v>1</v>
      </c>
      <c r="C106">
        <v>1</v>
      </c>
      <c r="D106">
        <v>1</v>
      </c>
      <c r="E106" t="s">
        <v>118</v>
      </c>
      <c r="F106" t="s">
        <v>188</v>
      </c>
      <c r="G106" t="s">
        <v>14</v>
      </c>
      <c r="H106" t="s">
        <v>189</v>
      </c>
      <c r="I106" t="s">
        <v>19</v>
      </c>
      <c r="M106">
        <v>17</v>
      </c>
      <c r="N106">
        <v>445</v>
      </c>
      <c r="O106">
        <v>453</v>
      </c>
    </row>
    <row r="107" spans="1:15" x14ac:dyDescent="0.3">
      <c r="E107" t="s">
        <v>118</v>
      </c>
      <c r="F107" t="s">
        <v>131</v>
      </c>
      <c r="G107" t="s">
        <v>51</v>
      </c>
      <c r="H107" t="s">
        <v>200</v>
      </c>
      <c r="I107" t="s">
        <v>52</v>
      </c>
      <c r="J107" t="s">
        <v>60</v>
      </c>
      <c r="M107">
        <v>17</v>
      </c>
      <c r="N107">
        <v>507</v>
      </c>
      <c r="O107">
        <v>513</v>
      </c>
    </row>
    <row r="108" spans="1:15" x14ac:dyDescent="0.3">
      <c r="E108" t="s">
        <v>118</v>
      </c>
      <c r="F108" t="s">
        <v>196</v>
      </c>
      <c r="G108" t="s">
        <v>23</v>
      </c>
      <c r="H108" t="s">
        <v>197</v>
      </c>
      <c r="I108" t="s">
        <v>52</v>
      </c>
      <c r="J108" t="s">
        <v>117</v>
      </c>
      <c r="M108">
        <v>17</v>
      </c>
      <c r="N108">
        <v>555</v>
      </c>
      <c r="O108">
        <v>563</v>
      </c>
    </row>
    <row r="109" spans="1:15" x14ac:dyDescent="0.3">
      <c r="A109" t="s">
        <v>14</v>
      </c>
      <c r="B109">
        <v>0</v>
      </c>
      <c r="C109">
        <v>1</v>
      </c>
      <c r="D109" t="s">
        <v>14</v>
      </c>
      <c r="E109" t="s">
        <v>128</v>
      </c>
      <c r="F109" t="s">
        <v>133</v>
      </c>
      <c r="G109" t="s">
        <v>23</v>
      </c>
      <c r="H109" t="s">
        <v>207</v>
      </c>
      <c r="I109" t="s">
        <v>26</v>
      </c>
      <c r="M109">
        <v>18</v>
      </c>
      <c r="N109">
        <v>0</v>
      </c>
      <c r="O109">
        <v>6</v>
      </c>
    </row>
    <row r="110" spans="1:15" x14ac:dyDescent="0.3">
      <c r="E110" t="s">
        <v>128</v>
      </c>
      <c r="F110" t="s">
        <v>133</v>
      </c>
      <c r="G110" t="s">
        <v>14</v>
      </c>
      <c r="H110" t="s">
        <v>207</v>
      </c>
      <c r="I110" t="s">
        <v>19</v>
      </c>
      <c r="M110">
        <v>18</v>
      </c>
      <c r="N110">
        <v>0</v>
      </c>
      <c r="O110">
        <v>6</v>
      </c>
    </row>
    <row r="111" spans="1:15" x14ac:dyDescent="0.3">
      <c r="A111" t="s">
        <v>14</v>
      </c>
      <c r="B111">
        <v>1</v>
      </c>
      <c r="C111">
        <v>1</v>
      </c>
      <c r="D111">
        <v>1</v>
      </c>
      <c r="E111" t="s">
        <v>128</v>
      </c>
      <c r="F111" t="s">
        <v>205</v>
      </c>
      <c r="G111" t="s">
        <v>14</v>
      </c>
      <c r="H111" t="s">
        <v>206</v>
      </c>
      <c r="I111" t="s">
        <v>35</v>
      </c>
      <c r="J111" t="s">
        <v>42</v>
      </c>
      <c r="K111" t="s">
        <v>43</v>
      </c>
      <c r="M111">
        <v>18</v>
      </c>
      <c r="N111">
        <v>38</v>
      </c>
      <c r="O111">
        <v>43</v>
      </c>
    </row>
    <row r="112" spans="1:15" x14ac:dyDescent="0.3">
      <c r="A112" t="s">
        <v>14</v>
      </c>
      <c r="B112">
        <v>1</v>
      </c>
      <c r="C112">
        <v>1</v>
      </c>
      <c r="D112">
        <v>1</v>
      </c>
      <c r="E112" t="s">
        <v>128</v>
      </c>
      <c r="F112" t="s">
        <v>203</v>
      </c>
      <c r="G112" t="s">
        <v>14</v>
      </c>
      <c r="H112" t="s">
        <v>204</v>
      </c>
      <c r="I112" t="s">
        <v>22</v>
      </c>
      <c r="M112">
        <v>18</v>
      </c>
      <c r="N112">
        <v>58</v>
      </c>
      <c r="O112">
        <v>64</v>
      </c>
    </row>
    <row r="113" spans="1:15" x14ac:dyDescent="0.3">
      <c r="E113" t="s">
        <v>128</v>
      </c>
      <c r="F113" t="s">
        <v>131</v>
      </c>
      <c r="G113" t="s">
        <v>51</v>
      </c>
      <c r="H113" t="s">
        <v>213</v>
      </c>
      <c r="I113" t="s">
        <v>52</v>
      </c>
      <c r="J113" t="s">
        <v>60</v>
      </c>
      <c r="M113">
        <v>18</v>
      </c>
      <c r="N113">
        <v>83</v>
      </c>
      <c r="O113">
        <v>89</v>
      </c>
    </row>
    <row r="114" spans="1:15" x14ac:dyDescent="0.3">
      <c r="E114" t="s">
        <v>128</v>
      </c>
      <c r="F114" t="s">
        <v>216</v>
      </c>
      <c r="G114" t="s">
        <v>14</v>
      </c>
      <c r="H114" t="s">
        <v>217</v>
      </c>
      <c r="I114" t="s">
        <v>22</v>
      </c>
      <c r="M114">
        <v>18</v>
      </c>
      <c r="N114">
        <v>167</v>
      </c>
      <c r="O114">
        <v>171</v>
      </c>
    </row>
    <row r="115" spans="1:15" x14ac:dyDescent="0.3">
      <c r="E115" t="s">
        <v>128</v>
      </c>
      <c r="F115" t="s">
        <v>214</v>
      </c>
      <c r="G115" t="s">
        <v>14</v>
      </c>
      <c r="H115" t="s">
        <v>215</v>
      </c>
      <c r="I115" t="s">
        <v>19</v>
      </c>
      <c r="M115">
        <v>18</v>
      </c>
      <c r="N115">
        <v>258</v>
      </c>
      <c r="O115">
        <v>265</v>
      </c>
    </row>
    <row r="116" spans="1:15" x14ac:dyDescent="0.3">
      <c r="A116" t="s">
        <v>14</v>
      </c>
      <c r="B116">
        <v>0</v>
      </c>
      <c r="C116">
        <v>1</v>
      </c>
      <c r="D116" t="s">
        <v>14</v>
      </c>
      <c r="E116" t="s">
        <v>128</v>
      </c>
      <c r="F116" t="s">
        <v>214</v>
      </c>
      <c r="G116" t="s">
        <v>23</v>
      </c>
      <c r="H116" t="s">
        <v>215</v>
      </c>
      <c r="I116" t="s">
        <v>26</v>
      </c>
      <c r="M116">
        <v>18</v>
      </c>
      <c r="N116">
        <v>258</v>
      </c>
      <c r="O116">
        <v>265</v>
      </c>
    </row>
    <row r="117" spans="1:15" x14ac:dyDescent="0.3">
      <c r="A117" t="s">
        <v>14</v>
      </c>
      <c r="B117">
        <v>1</v>
      </c>
      <c r="C117">
        <v>1</v>
      </c>
      <c r="D117">
        <v>1</v>
      </c>
      <c r="E117" t="s">
        <v>128</v>
      </c>
      <c r="F117" t="s">
        <v>208</v>
      </c>
      <c r="G117" t="s">
        <v>14</v>
      </c>
      <c r="H117" t="s">
        <v>209</v>
      </c>
      <c r="I117" t="s">
        <v>22</v>
      </c>
      <c r="M117">
        <v>18</v>
      </c>
      <c r="N117">
        <v>333</v>
      </c>
      <c r="O117">
        <v>340</v>
      </c>
    </row>
    <row r="118" spans="1:15" x14ac:dyDescent="0.3">
      <c r="A118" t="s">
        <v>14</v>
      </c>
      <c r="B118">
        <v>1</v>
      </c>
      <c r="C118">
        <v>1</v>
      </c>
      <c r="D118">
        <v>1</v>
      </c>
      <c r="E118" t="s">
        <v>128</v>
      </c>
      <c r="F118" t="s">
        <v>218</v>
      </c>
      <c r="G118" t="s">
        <v>14</v>
      </c>
      <c r="H118" t="s">
        <v>219</v>
      </c>
      <c r="I118" t="s">
        <v>35</v>
      </c>
      <c r="J118" t="s">
        <v>32</v>
      </c>
      <c r="M118">
        <v>18</v>
      </c>
      <c r="N118">
        <v>359</v>
      </c>
      <c r="O118">
        <v>364</v>
      </c>
    </row>
    <row r="119" spans="1:15" x14ac:dyDescent="0.3">
      <c r="E119" t="s">
        <v>128</v>
      </c>
      <c r="F119" t="s">
        <v>210</v>
      </c>
      <c r="G119" t="s">
        <v>51</v>
      </c>
      <c r="H119" t="s">
        <v>211</v>
      </c>
      <c r="I119" t="s">
        <v>52</v>
      </c>
      <c r="J119" t="s">
        <v>212</v>
      </c>
      <c r="M119">
        <v>18</v>
      </c>
      <c r="N119">
        <v>421</v>
      </c>
      <c r="O119">
        <v>428</v>
      </c>
    </row>
    <row r="120" spans="1:15" x14ac:dyDescent="0.3">
      <c r="E120" t="s">
        <v>128</v>
      </c>
      <c r="F120" t="s">
        <v>223</v>
      </c>
      <c r="G120" t="s">
        <v>51</v>
      </c>
      <c r="H120" t="s">
        <v>224</v>
      </c>
      <c r="I120" t="s">
        <v>52</v>
      </c>
      <c r="J120" t="s">
        <v>60</v>
      </c>
      <c r="M120">
        <v>19</v>
      </c>
      <c r="N120">
        <v>2</v>
      </c>
      <c r="O120">
        <v>7</v>
      </c>
    </row>
    <row r="121" spans="1:15" x14ac:dyDescent="0.3">
      <c r="A121" t="s">
        <v>23</v>
      </c>
      <c r="B121">
        <v>1</v>
      </c>
      <c r="C121">
        <v>1</v>
      </c>
      <c r="D121">
        <v>1</v>
      </c>
      <c r="E121" t="s">
        <v>128</v>
      </c>
      <c r="F121" t="s">
        <v>228</v>
      </c>
      <c r="G121" t="s">
        <v>23</v>
      </c>
      <c r="H121" t="s">
        <v>229</v>
      </c>
      <c r="I121" t="s">
        <v>35</v>
      </c>
      <c r="J121" t="s">
        <v>112</v>
      </c>
      <c r="M121">
        <v>19</v>
      </c>
      <c r="N121">
        <v>73</v>
      </c>
      <c r="O121">
        <v>80</v>
      </c>
    </row>
    <row r="122" spans="1:15" x14ac:dyDescent="0.3">
      <c r="A122" t="s">
        <v>14</v>
      </c>
      <c r="B122">
        <v>1</v>
      </c>
      <c r="C122">
        <v>1</v>
      </c>
      <c r="D122">
        <v>1</v>
      </c>
      <c r="E122" t="s">
        <v>128</v>
      </c>
      <c r="F122" t="s">
        <v>225</v>
      </c>
      <c r="G122" t="s">
        <v>14</v>
      </c>
      <c r="H122" t="s">
        <v>233</v>
      </c>
      <c r="I122" t="s">
        <v>22</v>
      </c>
      <c r="M122">
        <v>19</v>
      </c>
      <c r="N122">
        <v>131</v>
      </c>
      <c r="O122">
        <v>139</v>
      </c>
    </row>
    <row r="123" spans="1:15" x14ac:dyDescent="0.3">
      <c r="A123" t="s">
        <v>14</v>
      </c>
      <c r="B123">
        <v>1</v>
      </c>
      <c r="C123">
        <v>1</v>
      </c>
      <c r="D123">
        <v>1</v>
      </c>
      <c r="E123" t="s">
        <v>128</v>
      </c>
      <c r="F123" t="s">
        <v>135</v>
      </c>
      <c r="G123" t="s">
        <v>14</v>
      </c>
      <c r="H123" t="s">
        <v>227</v>
      </c>
      <c r="I123" t="s">
        <v>35</v>
      </c>
      <c r="J123" t="s">
        <v>32</v>
      </c>
      <c r="M123">
        <v>19</v>
      </c>
      <c r="N123">
        <v>154</v>
      </c>
      <c r="O123">
        <v>158</v>
      </c>
    </row>
    <row r="124" spans="1:15" x14ac:dyDescent="0.3">
      <c r="E124" t="s">
        <v>128</v>
      </c>
      <c r="F124" t="s">
        <v>220</v>
      </c>
      <c r="G124" t="s">
        <v>14</v>
      </c>
      <c r="H124" t="s">
        <v>221</v>
      </c>
      <c r="I124" t="s">
        <v>35</v>
      </c>
      <c r="J124" t="s">
        <v>32</v>
      </c>
      <c r="M124">
        <v>19</v>
      </c>
      <c r="N124">
        <v>229</v>
      </c>
      <c r="O124">
        <v>232</v>
      </c>
    </row>
    <row r="125" spans="1:15" x14ac:dyDescent="0.3">
      <c r="A125" t="s">
        <v>14</v>
      </c>
      <c r="B125">
        <v>1</v>
      </c>
      <c r="C125">
        <v>1</v>
      </c>
      <c r="D125">
        <v>1</v>
      </c>
      <c r="E125" t="s">
        <v>128</v>
      </c>
      <c r="F125" t="s">
        <v>208</v>
      </c>
      <c r="G125" t="s">
        <v>14</v>
      </c>
      <c r="H125" t="s">
        <v>230</v>
      </c>
      <c r="I125" t="s">
        <v>22</v>
      </c>
      <c r="M125">
        <v>19</v>
      </c>
      <c r="N125">
        <v>266</v>
      </c>
      <c r="O125">
        <v>273</v>
      </c>
    </row>
    <row r="126" spans="1:15" x14ac:dyDescent="0.3">
      <c r="A126" t="s">
        <v>14</v>
      </c>
      <c r="B126">
        <v>0</v>
      </c>
      <c r="C126">
        <v>1</v>
      </c>
      <c r="D126" t="s">
        <v>14</v>
      </c>
      <c r="E126" t="s">
        <v>128</v>
      </c>
      <c r="F126" t="s">
        <v>231</v>
      </c>
      <c r="G126" t="s">
        <v>23</v>
      </c>
      <c r="H126" t="s">
        <v>232</v>
      </c>
      <c r="I126" t="s">
        <v>26</v>
      </c>
      <c r="M126">
        <v>19</v>
      </c>
      <c r="N126">
        <v>297</v>
      </c>
      <c r="O126">
        <v>302</v>
      </c>
    </row>
    <row r="127" spans="1:15" x14ac:dyDescent="0.3">
      <c r="E127" t="s">
        <v>128</v>
      </c>
      <c r="F127" t="s">
        <v>231</v>
      </c>
      <c r="G127" t="s">
        <v>14</v>
      </c>
      <c r="H127" t="s">
        <v>232</v>
      </c>
      <c r="I127" t="s">
        <v>19</v>
      </c>
      <c r="M127">
        <v>19</v>
      </c>
      <c r="N127">
        <v>297</v>
      </c>
      <c r="O127">
        <v>302</v>
      </c>
    </row>
    <row r="128" spans="1:15" x14ac:dyDescent="0.3">
      <c r="A128" t="s">
        <v>14</v>
      </c>
      <c r="B128">
        <v>1</v>
      </c>
      <c r="C128">
        <v>1</v>
      </c>
      <c r="D128">
        <v>1</v>
      </c>
      <c r="E128" t="s">
        <v>128</v>
      </c>
      <c r="F128" t="s">
        <v>225</v>
      </c>
      <c r="G128" t="s">
        <v>14</v>
      </c>
      <c r="H128" t="s">
        <v>226</v>
      </c>
      <c r="I128" t="s">
        <v>22</v>
      </c>
      <c r="M128">
        <v>19</v>
      </c>
      <c r="N128">
        <v>341</v>
      </c>
      <c r="O128">
        <v>349</v>
      </c>
    </row>
    <row r="129" spans="1:15" x14ac:dyDescent="0.3">
      <c r="A129" t="s">
        <v>14</v>
      </c>
      <c r="B129">
        <v>0</v>
      </c>
      <c r="C129">
        <v>1</v>
      </c>
      <c r="D129" t="s">
        <v>14</v>
      </c>
      <c r="E129" t="s">
        <v>128</v>
      </c>
      <c r="F129" t="s">
        <v>214</v>
      </c>
      <c r="G129" t="s">
        <v>23</v>
      </c>
      <c r="H129" t="s">
        <v>222</v>
      </c>
      <c r="I129" t="s">
        <v>26</v>
      </c>
      <c r="M129">
        <v>19</v>
      </c>
      <c r="N129">
        <v>372</v>
      </c>
      <c r="O129">
        <v>379</v>
      </c>
    </row>
    <row r="130" spans="1:15" x14ac:dyDescent="0.3">
      <c r="E130" t="s">
        <v>128</v>
      </c>
      <c r="F130" t="s">
        <v>214</v>
      </c>
      <c r="G130" t="s">
        <v>14</v>
      </c>
      <c r="H130" t="s">
        <v>222</v>
      </c>
      <c r="I130" t="s">
        <v>19</v>
      </c>
      <c r="M130">
        <v>19</v>
      </c>
      <c r="N130">
        <v>372</v>
      </c>
      <c r="O130">
        <v>379</v>
      </c>
    </row>
    <row r="131" spans="1:15" x14ac:dyDescent="0.3">
      <c r="A131" t="s">
        <v>14</v>
      </c>
      <c r="B131">
        <v>0</v>
      </c>
      <c r="C131">
        <v>1</v>
      </c>
      <c r="D131" t="s">
        <v>14</v>
      </c>
      <c r="E131" t="s">
        <v>137</v>
      </c>
      <c r="F131" t="s">
        <v>146</v>
      </c>
      <c r="G131" t="s">
        <v>23</v>
      </c>
      <c r="H131" t="s">
        <v>234</v>
      </c>
      <c r="I131" t="s">
        <v>26</v>
      </c>
      <c r="M131">
        <v>20</v>
      </c>
      <c r="N131">
        <v>0</v>
      </c>
      <c r="O131">
        <v>7</v>
      </c>
    </row>
    <row r="132" spans="1:15" x14ac:dyDescent="0.3">
      <c r="E132" t="s">
        <v>137</v>
      </c>
      <c r="F132" t="s">
        <v>146</v>
      </c>
      <c r="G132" t="s">
        <v>14</v>
      </c>
      <c r="H132" t="s">
        <v>234</v>
      </c>
      <c r="I132" t="s">
        <v>31</v>
      </c>
      <c r="J132" t="s">
        <v>32</v>
      </c>
      <c r="M132">
        <v>20</v>
      </c>
      <c r="N132">
        <v>0</v>
      </c>
      <c r="O132">
        <v>7</v>
      </c>
    </row>
    <row r="133" spans="1:15" x14ac:dyDescent="0.3">
      <c r="A133" t="s">
        <v>14</v>
      </c>
      <c r="B133">
        <v>1</v>
      </c>
      <c r="C133">
        <v>1</v>
      </c>
      <c r="D133">
        <v>1</v>
      </c>
      <c r="E133" t="s">
        <v>137</v>
      </c>
      <c r="F133" t="s">
        <v>142</v>
      </c>
      <c r="G133" t="s">
        <v>14</v>
      </c>
      <c r="H133" t="s">
        <v>240</v>
      </c>
      <c r="I133" t="s">
        <v>35</v>
      </c>
      <c r="J133" t="s">
        <v>32</v>
      </c>
      <c r="M133">
        <v>20</v>
      </c>
      <c r="N133">
        <v>11</v>
      </c>
      <c r="O133">
        <v>17</v>
      </c>
    </row>
    <row r="134" spans="1:15" x14ac:dyDescent="0.3">
      <c r="E134" t="s">
        <v>137</v>
      </c>
      <c r="F134" t="s">
        <v>241</v>
      </c>
      <c r="G134" t="s">
        <v>23</v>
      </c>
      <c r="H134" t="s">
        <v>242</v>
      </c>
      <c r="I134" t="s">
        <v>52</v>
      </c>
      <c r="J134" t="s">
        <v>117</v>
      </c>
      <c r="M134">
        <v>20</v>
      </c>
      <c r="N134">
        <v>73</v>
      </c>
      <c r="O134">
        <v>79</v>
      </c>
    </row>
    <row r="135" spans="1:15" x14ac:dyDescent="0.3">
      <c r="A135" t="s">
        <v>237</v>
      </c>
      <c r="B135">
        <v>0</v>
      </c>
      <c r="C135">
        <v>0</v>
      </c>
      <c r="D135">
        <v>0</v>
      </c>
      <c r="E135" t="s">
        <v>137</v>
      </c>
      <c r="F135" t="s">
        <v>238</v>
      </c>
      <c r="G135" t="s">
        <v>14</v>
      </c>
      <c r="H135" t="s">
        <v>239</v>
      </c>
      <c r="I135" t="s">
        <v>35</v>
      </c>
      <c r="J135" t="s">
        <v>43</v>
      </c>
      <c r="M135">
        <v>20</v>
      </c>
      <c r="N135">
        <v>126</v>
      </c>
      <c r="O135">
        <v>135</v>
      </c>
    </row>
    <row r="136" spans="1:15" x14ac:dyDescent="0.3">
      <c r="A136" t="s">
        <v>14</v>
      </c>
      <c r="B136">
        <v>1</v>
      </c>
      <c r="C136">
        <v>1</v>
      </c>
      <c r="D136">
        <v>1</v>
      </c>
      <c r="E136" t="s">
        <v>137</v>
      </c>
      <c r="F136" t="s">
        <v>142</v>
      </c>
      <c r="G136" t="s">
        <v>14</v>
      </c>
      <c r="H136" t="s">
        <v>235</v>
      </c>
      <c r="I136" t="s">
        <v>35</v>
      </c>
      <c r="J136" t="s">
        <v>32</v>
      </c>
      <c r="M136">
        <v>20</v>
      </c>
      <c r="N136">
        <v>256</v>
      </c>
      <c r="O136">
        <v>262</v>
      </c>
    </row>
    <row r="137" spans="1:15" x14ac:dyDescent="0.3">
      <c r="E137" t="s">
        <v>137</v>
      </c>
      <c r="F137" t="s">
        <v>148</v>
      </c>
      <c r="G137" t="s">
        <v>14</v>
      </c>
      <c r="H137" t="s">
        <v>236</v>
      </c>
      <c r="I137" t="s">
        <v>19</v>
      </c>
      <c r="M137">
        <v>20</v>
      </c>
      <c r="N137">
        <v>311</v>
      </c>
      <c r="O137">
        <v>319</v>
      </c>
    </row>
    <row r="138" spans="1:15" x14ac:dyDescent="0.3">
      <c r="A138" t="s">
        <v>14</v>
      </c>
      <c r="B138">
        <v>0</v>
      </c>
      <c r="C138">
        <v>1</v>
      </c>
      <c r="D138" t="s">
        <v>14</v>
      </c>
      <c r="E138" t="s">
        <v>137</v>
      </c>
      <c r="F138" t="s">
        <v>148</v>
      </c>
      <c r="G138" t="s">
        <v>23</v>
      </c>
      <c r="H138" t="s">
        <v>236</v>
      </c>
      <c r="I138" t="s">
        <v>26</v>
      </c>
      <c r="M138">
        <v>20</v>
      </c>
      <c r="N138">
        <v>311</v>
      </c>
      <c r="O138">
        <v>319</v>
      </c>
    </row>
    <row r="139" spans="1:15" x14ac:dyDescent="0.3">
      <c r="E139" t="s">
        <v>243</v>
      </c>
      <c r="F139" t="s">
        <v>247</v>
      </c>
      <c r="G139" t="s">
        <v>51</v>
      </c>
      <c r="H139" t="s">
        <v>248</v>
      </c>
      <c r="I139" t="s">
        <v>52</v>
      </c>
      <c r="J139" t="s">
        <v>60</v>
      </c>
      <c r="M139">
        <v>21</v>
      </c>
      <c r="N139">
        <v>109</v>
      </c>
      <c r="O139">
        <v>116</v>
      </c>
    </row>
    <row r="140" spans="1:15" x14ac:dyDescent="0.3">
      <c r="E140" t="s">
        <v>243</v>
      </c>
      <c r="F140" t="s">
        <v>249</v>
      </c>
      <c r="G140" t="s">
        <v>14</v>
      </c>
      <c r="H140" t="s">
        <v>250</v>
      </c>
      <c r="I140" t="s">
        <v>35</v>
      </c>
      <c r="J140" t="s">
        <v>32</v>
      </c>
      <c r="M140">
        <v>21</v>
      </c>
      <c r="N140">
        <v>118</v>
      </c>
      <c r="O140">
        <v>124</v>
      </c>
    </row>
    <row r="141" spans="1:15" x14ac:dyDescent="0.3">
      <c r="A141" t="s">
        <v>14</v>
      </c>
      <c r="B141">
        <v>0</v>
      </c>
      <c r="C141">
        <v>1</v>
      </c>
      <c r="D141" t="s">
        <v>14</v>
      </c>
      <c r="E141" t="s">
        <v>243</v>
      </c>
      <c r="F141" t="s">
        <v>245</v>
      </c>
      <c r="G141" t="s">
        <v>23</v>
      </c>
      <c r="H141" t="s">
        <v>246</v>
      </c>
      <c r="I141" t="s">
        <v>26</v>
      </c>
      <c r="M141">
        <v>21</v>
      </c>
      <c r="N141">
        <v>128</v>
      </c>
      <c r="O141">
        <v>134</v>
      </c>
    </row>
    <row r="142" spans="1:15" x14ac:dyDescent="0.3">
      <c r="E142" t="s">
        <v>243</v>
      </c>
      <c r="F142" t="s">
        <v>245</v>
      </c>
      <c r="G142" t="s">
        <v>14</v>
      </c>
      <c r="H142" t="s">
        <v>246</v>
      </c>
      <c r="I142" t="s">
        <v>19</v>
      </c>
      <c r="M142">
        <v>21</v>
      </c>
      <c r="N142">
        <v>128</v>
      </c>
      <c r="O142">
        <v>134</v>
      </c>
    </row>
    <row r="143" spans="1:15" x14ac:dyDescent="0.3">
      <c r="E143" t="s">
        <v>243</v>
      </c>
      <c r="F143" t="s">
        <v>223</v>
      </c>
      <c r="G143" t="s">
        <v>51</v>
      </c>
      <c r="H143" t="s">
        <v>244</v>
      </c>
      <c r="I143" t="s">
        <v>52</v>
      </c>
      <c r="J143" t="s">
        <v>60</v>
      </c>
      <c r="M143">
        <v>21</v>
      </c>
      <c r="N143">
        <v>328</v>
      </c>
      <c r="O143">
        <v>333</v>
      </c>
    </row>
    <row r="144" spans="1:15" x14ac:dyDescent="0.3">
      <c r="E144" t="s">
        <v>243</v>
      </c>
      <c r="F144" t="s">
        <v>223</v>
      </c>
      <c r="G144" t="s">
        <v>51</v>
      </c>
      <c r="H144" t="s">
        <v>255</v>
      </c>
      <c r="I144" t="s">
        <v>52</v>
      </c>
      <c r="J144" t="s">
        <v>60</v>
      </c>
      <c r="M144">
        <v>22</v>
      </c>
      <c r="N144">
        <v>112</v>
      </c>
      <c r="O144">
        <v>117</v>
      </c>
    </row>
    <row r="145" spans="1:15" x14ac:dyDescent="0.3">
      <c r="E145" t="s">
        <v>243</v>
      </c>
      <c r="F145" t="s">
        <v>253</v>
      </c>
      <c r="G145" t="s">
        <v>14</v>
      </c>
      <c r="H145" t="s">
        <v>254</v>
      </c>
      <c r="I145" t="s">
        <v>31</v>
      </c>
      <c r="J145" t="s">
        <v>32</v>
      </c>
      <c r="M145">
        <v>22</v>
      </c>
      <c r="N145">
        <v>254</v>
      </c>
      <c r="O145">
        <v>260</v>
      </c>
    </row>
    <row r="146" spans="1:15" x14ac:dyDescent="0.3">
      <c r="E146" t="s">
        <v>243</v>
      </c>
      <c r="F146" t="s">
        <v>253</v>
      </c>
      <c r="G146" t="s">
        <v>17</v>
      </c>
      <c r="H146" t="s">
        <v>254</v>
      </c>
      <c r="I146" t="s">
        <v>26</v>
      </c>
      <c r="M146">
        <v>22</v>
      </c>
      <c r="N146">
        <v>254</v>
      </c>
      <c r="O146">
        <v>260</v>
      </c>
    </row>
    <row r="147" spans="1:15" x14ac:dyDescent="0.3">
      <c r="E147" t="s">
        <v>243</v>
      </c>
      <c r="F147" t="s">
        <v>251</v>
      </c>
      <c r="G147" t="s">
        <v>14</v>
      </c>
      <c r="H147" t="s">
        <v>252</v>
      </c>
      <c r="I147" t="s">
        <v>19</v>
      </c>
      <c r="M147">
        <v>22</v>
      </c>
      <c r="N147">
        <v>270</v>
      </c>
      <c r="O147">
        <v>274</v>
      </c>
    </row>
    <row r="148" spans="1:15" x14ac:dyDescent="0.3">
      <c r="E148" t="s">
        <v>243</v>
      </c>
      <c r="F148" t="s">
        <v>251</v>
      </c>
      <c r="G148" t="s">
        <v>23</v>
      </c>
      <c r="H148" t="s">
        <v>252</v>
      </c>
      <c r="I148" t="s">
        <v>26</v>
      </c>
      <c r="M148">
        <v>22</v>
      </c>
      <c r="N148">
        <v>270</v>
      </c>
      <c r="O148">
        <v>274</v>
      </c>
    </row>
    <row r="149" spans="1:15" x14ac:dyDescent="0.3">
      <c r="E149" t="s">
        <v>243</v>
      </c>
      <c r="F149" t="s">
        <v>223</v>
      </c>
      <c r="G149" t="s">
        <v>51</v>
      </c>
      <c r="H149" t="s">
        <v>256</v>
      </c>
      <c r="I149" t="s">
        <v>52</v>
      </c>
      <c r="J149" t="s">
        <v>60</v>
      </c>
      <c r="M149">
        <v>22</v>
      </c>
      <c r="N149">
        <v>509</v>
      </c>
      <c r="O149">
        <v>514</v>
      </c>
    </row>
    <row r="150" spans="1:15" x14ac:dyDescent="0.3">
      <c r="A150" t="s">
        <v>14</v>
      </c>
      <c r="B150">
        <v>1</v>
      </c>
      <c r="C150">
        <v>1</v>
      </c>
      <c r="D150">
        <v>1</v>
      </c>
      <c r="E150" t="s">
        <v>257</v>
      </c>
      <c r="F150" t="s">
        <v>278</v>
      </c>
      <c r="G150" t="s">
        <v>14</v>
      </c>
      <c r="H150" t="s">
        <v>279</v>
      </c>
      <c r="I150" t="s">
        <v>35</v>
      </c>
      <c r="J150" t="s">
        <v>46</v>
      </c>
      <c r="K150" t="s">
        <v>47</v>
      </c>
      <c r="L150" t="s">
        <v>43</v>
      </c>
      <c r="M150">
        <v>23</v>
      </c>
      <c r="N150">
        <v>47</v>
      </c>
      <c r="O150">
        <v>57</v>
      </c>
    </row>
    <row r="151" spans="1:15" x14ac:dyDescent="0.3">
      <c r="A151" t="s">
        <v>14</v>
      </c>
      <c r="B151">
        <v>1</v>
      </c>
      <c r="C151">
        <v>1</v>
      </c>
      <c r="D151">
        <v>1</v>
      </c>
      <c r="E151" t="s">
        <v>257</v>
      </c>
      <c r="F151" t="s">
        <v>260</v>
      </c>
      <c r="G151" t="s">
        <v>14</v>
      </c>
      <c r="H151" t="s">
        <v>261</v>
      </c>
      <c r="I151" t="s">
        <v>22</v>
      </c>
      <c r="M151">
        <v>23</v>
      </c>
      <c r="N151">
        <v>74</v>
      </c>
      <c r="O151">
        <v>80</v>
      </c>
    </row>
    <row r="152" spans="1:15" x14ac:dyDescent="0.3">
      <c r="A152" t="s">
        <v>14</v>
      </c>
      <c r="B152">
        <v>0</v>
      </c>
      <c r="C152">
        <v>1</v>
      </c>
      <c r="D152" t="s">
        <v>14</v>
      </c>
      <c r="E152" t="s">
        <v>257</v>
      </c>
      <c r="F152" t="s">
        <v>262</v>
      </c>
      <c r="G152" t="s">
        <v>23</v>
      </c>
      <c r="H152" t="s">
        <v>263</v>
      </c>
      <c r="I152" t="s">
        <v>26</v>
      </c>
      <c r="M152">
        <v>23</v>
      </c>
      <c r="N152">
        <v>84</v>
      </c>
      <c r="O152">
        <v>89</v>
      </c>
    </row>
    <row r="153" spans="1:15" x14ac:dyDescent="0.3">
      <c r="E153" t="s">
        <v>257</v>
      </c>
      <c r="F153" t="s">
        <v>262</v>
      </c>
      <c r="G153" t="s">
        <v>14</v>
      </c>
      <c r="H153" t="s">
        <v>263</v>
      </c>
      <c r="I153" t="s">
        <v>31</v>
      </c>
      <c r="J153" t="s">
        <v>32</v>
      </c>
      <c r="M153">
        <v>23</v>
      </c>
      <c r="N153">
        <v>84</v>
      </c>
      <c r="O153">
        <v>89</v>
      </c>
    </row>
    <row r="154" spans="1:15" x14ac:dyDescent="0.3">
      <c r="A154" t="s">
        <v>237</v>
      </c>
      <c r="B154">
        <v>0</v>
      </c>
      <c r="C154">
        <v>0</v>
      </c>
      <c r="D154">
        <v>0</v>
      </c>
      <c r="E154" t="s">
        <v>257</v>
      </c>
      <c r="F154" t="s">
        <v>291</v>
      </c>
      <c r="G154" t="s">
        <v>51</v>
      </c>
      <c r="H154" t="s">
        <v>292</v>
      </c>
      <c r="I154" t="s">
        <v>69</v>
      </c>
      <c r="J154" t="s">
        <v>53</v>
      </c>
      <c r="K154" t="s">
        <v>103</v>
      </c>
      <c r="M154">
        <v>23</v>
      </c>
      <c r="N154">
        <v>120</v>
      </c>
      <c r="O154">
        <v>133</v>
      </c>
    </row>
    <row r="155" spans="1:15" x14ac:dyDescent="0.3">
      <c r="A155" t="s">
        <v>23</v>
      </c>
      <c r="B155">
        <v>1</v>
      </c>
      <c r="C155">
        <v>1</v>
      </c>
      <c r="D155">
        <v>1</v>
      </c>
      <c r="E155" t="s">
        <v>257</v>
      </c>
      <c r="F155" t="s">
        <v>282</v>
      </c>
      <c r="G155" t="s">
        <v>23</v>
      </c>
      <c r="H155" t="s">
        <v>283</v>
      </c>
      <c r="I155" t="s">
        <v>22</v>
      </c>
      <c r="M155">
        <v>23</v>
      </c>
      <c r="N155">
        <v>130</v>
      </c>
      <c r="O155">
        <v>141</v>
      </c>
    </row>
    <row r="156" spans="1:15" x14ac:dyDescent="0.3">
      <c r="A156" t="s">
        <v>14</v>
      </c>
      <c r="B156">
        <v>1</v>
      </c>
      <c r="C156">
        <v>1</v>
      </c>
      <c r="D156">
        <v>1</v>
      </c>
      <c r="E156" t="s">
        <v>257</v>
      </c>
      <c r="F156" t="s">
        <v>276</v>
      </c>
      <c r="G156" t="s">
        <v>14</v>
      </c>
      <c r="H156" t="s">
        <v>277</v>
      </c>
      <c r="I156" t="s">
        <v>35</v>
      </c>
      <c r="J156" t="s">
        <v>32</v>
      </c>
      <c r="M156">
        <v>23</v>
      </c>
      <c r="N156">
        <v>208</v>
      </c>
      <c r="O156">
        <v>213</v>
      </c>
    </row>
    <row r="157" spans="1:15" x14ac:dyDescent="0.3">
      <c r="A157" t="s">
        <v>51</v>
      </c>
      <c r="B157">
        <v>1</v>
      </c>
      <c r="C157">
        <v>1</v>
      </c>
      <c r="D157">
        <v>1</v>
      </c>
      <c r="E157" t="s">
        <v>257</v>
      </c>
      <c r="F157" t="s">
        <v>284</v>
      </c>
      <c r="G157" t="s">
        <v>51</v>
      </c>
      <c r="H157" t="s">
        <v>285</v>
      </c>
      <c r="I157" t="s">
        <v>22</v>
      </c>
      <c r="M157">
        <v>23</v>
      </c>
      <c r="N157">
        <v>374</v>
      </c>
      <c r="O157">
        <v>382</v>
      </c>
    </row>
    <row r="158" spans="1:15" x14ac:dyDescent="0.3">
      <c r="A158" t="s">
        <v>23</v>
      </c>
      <c r="B158">
        <v>1</v>
      </c>
      <c r="C158">
        <v>1</v>
      </c>
      <c r="D158">
        <v>1</v>
      </c>
      <c r="E158" t="s">
        <v>257</v>
      </c>
      <c r="F158" t="s">
        <v>266</v>
      </c>
      <c r="G158" t="s">
        <v>23</v>
      </c>
      <c r="H158" t="s">
        <v>267</v>
      </c>
      <c r="I158" t="s">
        <v>22</v>
      </c>
      <c r="M158">
        <v>23</v>
      </c>
      <c r="N158">
        <v>448</v>
      </c>
      <c r="O158">
        <v>458</v>
      </c>
    </row>
    <row r="159" spans="1:15" x14ac:dyDescent="0.3">
      <c r="E159" t="s">
        <v>257</v>
      </c>
      <c r="F159" t="s">
        <v>210</v>
      </c>
      <c r="G159" t="s">
        <v>51</v>
      </c>
      <c r="H159" t="s">
        <v>290</v>
      </c>
      <c r="I159" t="s">
        <v>52</v>
      </c>
      <c r="J159" t="s">
        <v>212</v>
      </c>
      <c r="M159">
        <v>23</v>
      </c>
      <c r="N159">
        <v>463</v>
      </c>
      <c r="O159">
        <v>470</v>
      </c>
    </row>
    <row r="160" spans="1:15" x14ac:dyDescent="0.3">
      <c r="E160" t="s">
        <v>257</v>
      </c>
      <c r="F160" t="s">
        <v>274</v>
      </c>
      <c r="G160" t="s">
        <v>17</v>
      </c>
      <c r="H160" t="s">
        <v>275</v>
      </c>
      <c r="I160" t="s">
        <v>26</v>
      </c>
      <c r="M160">
        <v>23</v>
      </c>
      <c r="N160">
        <v>650</v>
      </c>
      <c r="O160">
        <v>654</v>
      </c>
    </row>
    <row r="161" spans="1:15" x14ac:dyDescent="0.3">
      <c r="E161" t="s">
        <v>257</v>
      </c>
      <c r="F161" t="s">
        <v>274</v>
      </c>
      <c r="G161" t="s">
        <v>51</v>
      </c>
      <c r="H161" t="s">
        <v>275</v>
      </c>
      <c r="I161" t="s">
        <v>19</v>
      </c>
      <c r="M161">
        <v>23</v>
      </c>
      <c r="N161">
        <v>650</v>
      </c>
      <c r="O161">
        <v>654</v>
      </c>
    </row>
    <row r="162" spans="1:15" x14ac:dyDescent="0.3">
      <c r="E162" t="s">
        <v>257</v>
      </c>
      <c r="F162" t="s">
        <v>264</v>
      </c>
      <c r="G162" t="s">
        <v>23</v>
      </c>
      <c r="H162" t="s">
        <v>265</v>
      </c>
      <c r="I162" t="s">
        <v>26</v>
      </c>
      <c r="M162">
        <v>23</v>
      </c>
      <c r="N162">
        <v>757</v>
      </c>
      <c r="O162">
        <v>761</v>
      </c>
    </row>
    <row r="163" spans="1:15" x14ac:dyDescent="0.3">
      <c r="E163" t="s">
        <v>257</v>
      </c>
      <c r="F163" t="s">
        <v>258</v>
      </c>
      <c r="G163" t="s">
        <v>14</v>
      </c>
      <c r="H163" t="s">
        <v>259</v>
      </c>
      <c r="I163" t="s">
        <v>26</v>
      </c>
      <c r="M163">
        <v>23</v>
      </c>
      <c r="N163">
        <v>763</v>
      </c>
      <c r="O163">
        <v>774</v>
      </c>
    </row>
    <row r="164" spans="1:15" x14ac:dyDescent="0.3">
      <c r="E164" t="s">
        <v>257</v>
      </c>
      <c r="F164" t="s">
        <v>272</v>
      </c>
      <c r="G164" t="s">
        <v>51</v>
      </c>
      <c r="H164" t="s">
        <v>273</v>
      </c>
      <c r="I164" t="s">
        <v>19</v>
      </c>
      <c r="M164">
        <v>23</v>
      </c>
      <c r="N164">
        <v>763</v>
      </c>
      <c r="O164">
        <v>846</v>
      </c>
    </row>
    <row r="165" spans="1:15" x14ac:dyDescent="0.3">
      <c r="E165" t="s">
        <v>257</v>
      </c>
      <c r="F165" t="s">
        <v>280</v>
      </c>
      <c r="G165" t="s">
        <v>14</v>
      </c>
      <c r="H165" t="s">
        <v>281</v>
      </c>
      <c r="I165" t="s">
        <v>52</v>
      </c>
      <c r="J165" t="s">
        <v>32</v>
      </c>
      <c r="M165">
        <v>23</v>
      </c>
      <c r="N165">
        <v>796</v>
      </c>
      <c r="O165">
        <v>801</v>
      </c>
    </row>
    <row r="166" spans="1:15" x14ac:dyDescent="0.3">
      <c r="A166" t="s">
        <v>237</v>
      </c>
      <c r="B166">
        <v>0</v>
      </c>
      <c r="C166">
        <v>0</v>
      </c>
      <c r="D166">
        <v>0</v>
      </c>
      <c r="E166" t="s">
        <v>257</v>
      </c>
      <c r="F166" t="s">
        <v>288</v>
      </c>
      <c r="G166" t="s">
        <v>23</v>
      </c>
      <c r="H166" t="s">
        <v>289</v>
      </c>
      <c r="I166" t="s">
        <v>26</v>
      </c>
      <c r="M166">
        <v>23</v>
      </c>
      <c r="N166">
        <v>848</v>
      </c>
      <c r="O166">
        <v>858</v>
      </c>
    </row>
    <row r="167" spans="1:15" x14ac:dyDescent="0.3">
      <c r="E167" t="s">
        <v>257</v>
      </c>
      <c r="F167" t="s">
        <v>286</v>
      </c>
      <c r="G167" t="s">
        <v>51</v>
      </c>
      <c r="H167" t="s">
        <v>287</v>
      </c>
      <c r="I167" t="s">
        <v>19</v>
      </c>
      <c r="M167">
        <v>23</v>
      </c>
      <c r="N167">
        <v>852</v>
      </c>
      <c r="O167">
        <v>858</v>
      </c>
    </row>
    <row r="168" spans="1:15" x14ac:dyDescent="0.3">
      <c r="E168" t="s">
        <v>257</v>
      </c>
      <c r="F168" t="s">
        <v>268</v>
      </c>
      <c r="G168" t="s">
        <v>14</v>
      </c>
      <c r="H168" t="s">
        <v>269</v>
      </c>
      <c r="I168" t="s">
        <v>270</v>
      </c>
      <c r="J168" t="s">
        <v>32</v>
      </c>
      <c r="M168">
        <v>23</v>
      </c>
      <c r="N168">
        <v>869</v>
      </c>
      <c r="O168">
        <v>874</v>
      </c>
    </row>
    <row r="169" spans="1:15" x14ac:dyDescent="0.3">
      <c r="E169" t="s">
        <v>257</v>
      </c>
      <c r="F169" t="s">
        <v>271</v>
      </c>
      <c r="G169" t="s">
        <v>51</v>
      </c>
      <c r="H169" t="s">
        <v>269</v>
      </c>
      <c r="I169" t="s">
        <v>19</v>
      </c>
      <c r="M169">
        <v>23</v>
      </c>
      <c r="N169">
        <v>869</v>
      </c>
      <c r="O169">
        <v>886</v>
      </c>
    </row>
    <row r="170" spans="1:15" x14ac:dyDescent="0.3">
      <c r="E170" t="s">
        <v>284</v>
      </c>
      <c r="F170" t="s">
        <v>299</v>
      </c>
      <c r="G170" t="s">
        <v>14</v>
      </c>
      <c r="H170" t="s">
        <v>300</v>
      </c>
      <c r="I170" t="s">
        <v>22</v>
      </c>
      <c r="M170">
        <v>24</v>
      </c>
      <c r="N170">
        <v>25</v>
      </c>
      <c r="O170">
        <v>30</v>
      </c>
    </row>
    <row r="171" spans="1:15" x14ac:dyDescent="0.3">
      <c r="A171" t="s">
        <v>51</v>
      </c>
      <c r="B171">
        <v>1</v>
      </c>
      <c r="C171">
        <v>1</v>
      </c>
      <c r="D171">
        <v>1</v>
      </c>
      <c r="E171" t="s">
        <v>284</v>
      </c>
      <c r="F171" t="s">
        <v>306</v>
      </c>
      <c r="G171" t="s">
        <v>51</v>
      </c>
      <c r="H171" t="s">
        <v>307</v>
      </c>
      <c r="I171" t="s">
        <v>26</v>
      </c>
      <c r="M171">
        <v>24</v>
      </c>
      <c r="N171">
        <v>52</v>
      </c>
      <c r="O171">
        <v>62</v>
      </c>
    </row>
    <row r="172" spans="1:15" x14ac:dyDescent="0.3">
      <c r="E172" t="s">
        <v>284</v>
      </c>
      <c r="F172" t="s">
        <v>306</v>
      </c>
      <c r="G172" t="s">
        <v>17</v>
      </c>
      <c r="H172" t="s">
        <v>307</v>
      </c>
      <c r="I172" t="s">
        <v>19</v>
      </c>
      <c r="M172">
        <v>24</v>
      </c>
      <c r="N172">
        <v>52</v>
      </c>
      <c r="O172">
        <v>62</v>
      </c>
    </row>
    <row r="173" spans="1:15" x14ac:dyDescent="0.3">
      <c r="A173" t="s">
        <v>14</v>
      </c>
      <c r="B173">
        <v>1</v>
      </c>
      <c r="C173">
        <v>1</v>
      </c>
      <c r="D173">
        <v>1</v>
      </c>
      <c r="E173" t="s">
        <v>284</v>
      </c>
      <c r="F173" t="s">
        <v>297</v>
      </c>
      <c r="G173" t="s">
        <v>14</v>
      </c>
      <c r="H173" t="s">
        <v>298</v>
      </c>
      <c r="I173" t="s">
        <v>31</v>
      </c>
      <c r="J173" t="s">
        <v>32</v>
      </c>
      <c r="M173">
        <v>24</v>
      </c>
      <c r="N173">
        <v>107</v>
      </c>
      <c r="O173">
        <v>113</v>
      </c>
    </row>
    <row r="174" spans="1:15" x14ac:dyDescent="0.3">
      <c r="A174" t="s">
        <v>23</v>
      </c>
      <c r="B174">
        <v>1</v>
      </c>
      <c r="C174">
        <v>1</v>
      </c>
      <c r="D174">
        <v>1</v>
      </c>
      <c r="E174" t="s">
        <v>284</v>
      </c>
      <c r="F174" t="s">
        <v>297</v>
      </c>
      <c r="G174" t="s">
        <v>23</v>
      </c>
      <c r="H174" t="s">
        <v>298</v>
      </c>
      <c r="I174" t="s">
        <v>26</v>
      </c>
      <c r="M174">
        <v>24</v>
      </c>
      <c r="N174">
        <v>107</v>
      </c>
      <c r="O174">
        <v>113</v>
      </c>
    </row>
    <row r="175" spans="1:15" x14ac:dyDescent="0.3">
      <c r="A175" t="s">
        <v>23</v>
      </c>
      <c r="B175">
        <v>1</v>
      </c>
      <c r="C175">
        <v>1</v>
      </c>
      <c r="D175">
        <v>1</v>
      </c>
      <c r="E175" t="s">
        <v>284</v>
      </c>
      <c r="F175" t="s">
        <v>282</v>
      </c>
      <c r="G175" t="s">
        <v>23</v>
      </c>
      <c r="H175" t="s">
        <v>308</v>
      </c>
      <c r="I175" t="s">
        <v>35</v>
      </c>
      <c r="J175" t="s">
        <v>112</v>
      </c>
      <c r="M175">
        <v>24</v>
      </c>
      <c r="N175">
        <v>181</v>
      </c>
      <c r="O175">
        <v>192</v>
      </c>
    </row>
    <row r="176" spans="1:15" x14ac:dyDescent="0.3">
      <c r="E176" t="s">
        <v>284</v>
      </c>
      <c r="F176" t="s">
        <v>293</v>
      </c>
      <c r="G176" t="s">
        <v>14</v>
      </c>
      <c r="H176" t="s">
        <v>294</v>
      </c>
      <c r="I176" t="s">
        <v>52</v>
      </c>
      <c r="J176" t="s">
        <v>32</v>
      </c>
      <c r="M176">
        <v>24</v>
      </c>
      <c r="N176">
        <v>207</v>
      </c>
      <c r="O176">
        <v>212</v>
      </c>
    </row>
    <row r="177" spans="1:15" x14ac:dyDescent="0.3">
      <c r="E177" t="s">
        <v>284</v>
      </c>
      <c r="F177" t="s">
        <v>295</v>
      </c>
      <c r="G177" t="s">
        <v>17</v>
      </c>
      <c r="H177" t="s">
        <v>296</v>
      </c>
      <c r="I177" t="s">
        <v>22</v>
      </c>
      <c r="M177">
        <v>24</v>
      </c>
      <c r="N177">
        <v>207</v>
      </c>
      <c r="O177">
        <v>224</v>
      </c>
    </row>
    <row r="178" spans="1:15" x14ac:dyDescent="0.3">
      <c r="A178" t="s">
        <v>237</v>
      </c>
      <c r="B178">
        <v>0</v>
      </c>
      <c r="C178">
        <v>0</v>
      </c>
      <c r="D178">
        <v>0</v>
      </c>
      <c r="E178" t="s">
        <v>284</v>
      </c>
      <c r="F178" t="s">
        <v>302</v>
      </c>
      <c r="G178" t="s">
        <v>14</v>
      </c>
      <c r="H178" t="s">
        <v>303</v>
      </c>
      <c r="I178" t="s">
        <v>52</v>
      </c>
      <c r="J178" t="s">
        <v>46</v>
      </c>
      <c r="K178" t="s">
        <v>47</v>
      </c>
      <c r="L178" t="s">
        <v>43</v>
      </c>
      <c r="M178">
        <v>24</v>
      </c>
      <c r="N178">
        <v>213</v>
      </c>
      <c r="O178">
        <v>224</v>
      </c>
    </row>
    <row r="179" spans="1:15" x14ac:dyDescent="0.3">
      <c r="A179" t="s">
        <v>14</v>
      </c>
      <c r="B179">
        <v>1</v>
      </c>
      <c r="C179">
        <v>1</v>
      </c>
      <c r="D179">
        <v>1</v>
      </c>
      <c r="E179" t="s">
        <v>284</v>
      </c>
      <c r="F179" t="s">
        <v>304</v>
      </c>
      <c r="G179" t="s">
        <v>14</v>
      </c>
      <c r="H179" t="s">
        <v>305</v>
      </c>
      <c r="I179" t="s">
        <v>35</v>
      </c>
      <c r="J179" t="s">
        <v>46</v>
      </c>
      <c r="K179" t="s">
        <v>47</v>
      </c>
      <c r="L179" t="s">
        <v>43</v>
      </c>
      <c r="M179">
        <v>24</v>
      </c>
      <c r="N179">
        <v>235</v>
      </c>
      <c r="O179">
        <v>249</v>
      </c>
    </row>
    <row r="180" spans="1:15" x14ac:dyDescent="0.3">
      <c r="E180" t="s">
        <v>284</v>
      </c>
      <c r="F180" t="s">
        <v>101</v>
      </c>
      <c r="G180" t="s">
        <v>51</v>
      </c>
      <c r="H180" t="s">
        <v>310</v>
      </c>
      <c r="I180" t="s">
        <v>52</v>
      </c>
      <c r="J180" t="s">
        <v>103</v>
      </c>
      <c r="M180">
        <v>24</v>
      </c>
      <c r="N180">
        <v>388</v>
      </c>
      <c r="O180">
        <v>394</v>
      </c>
    </row>
    <row r="181" spans="1:15" x14ac:dyDescent="0.3">
      <c r="A181" t="s">
        <v>51</v>
      </c>
      <c r="B181">
        <v>1</v>
      </c>
      <c r="C181">
        <v>1</v>
      </c>
      <c r="D181">
        <v>1</v>
      </c>
      <c r="E181" t="s">
        <v>284</v>
      </c>
      <c r="F181" t="s">
        <v>284</v>
      </c>
      <c r="G181" t="s">
        <v>51</v>
      </c>
      <c r="H181" t="s">
        <v>309</v>
      </c>
      <c r="I181" t="s">
        <v>26</v>
      </c>
      <c r="M181">
        <v>24</v>
      </c>
      <c r="N181">
        <v>399</v>
      </c>
      <c r="O181">
        <v>407</v>
      </c>
    </row>
    <row r="182" spans="1:15" x14ac:dyDescent="0.3">
      <c r="E182" t="s">
        <v>284</v>
      </c>
      <c r="F182" t="s">
        <v>284</v>
      </c>
      <c r="G182" t="s">
        <v>17</v>
      </c>
      <c r="H182" t="s">
        <v>309</v>
      </c>
      <c r="I182" t="s">
        <v>19</v>
      </c>
      <c r="M182">
        <v>24</v>
      </c>
      <c r="N182">
        <v>399</v>
      </c>
      <c r="O182">
        <v>407</v>
      </c>
    </row>
    <row r="183" spans="1:15" x14ac:dyDescent="0.3">
      <c r="A183" t="s">
        <v>14</v>
      </c>
      <c r="B183">
        <v>1</v>
      </c>
      <c r="C183">
        <v>1</v>
      </c>
      <c r="D183">
        <v>1</v>
      </c>
      <c r="E183" t="s">
        <v>284</v>
      </c>
      <c r="F183" t="s">
        <v>276</v>
      </c>
      <c r="G183" t="s">
        <v>14</v>
      </c>
      <c r="H183" t="s">
        <v>301</v>
      </c>
      <c r="I183" t="s">
        <v>35</v>
      </c>
      <c r="J183" t="s">
        <v>32</v>
      </c>
      <c r="M183">
        <v>24</v>
      </c>
      <c r="N183">
        <v>463</v>
      </c>
      <c r="O183">
        <v>468</v>
      </c>
    </row>
    <row r="184" spans="1:15" x14ac:dyDescent="0.3">
      <c r="E184" t="s">
        <v>284</v>
      </c>
      <c r="F184" t="s">
        <v>247</v>
      </c>
      <c r="G184" t="s">
        <v>51</v>
      </c>
      <c r="H184" t="s">
        <v>311</v>
      </c>
      <c r="I184" t="s">
        <v>52</v>
      </c>
      <c r="J184" t="s">
        <v>60</v>
      </c>
      <c r="M184">
        <v>24</v>
      </c>
      <c r="N184">
        <v>544</v>
      </c>
      <c r="O184">
        <v>551</v>
      </c>
    </row>
    <row r="185" spans="1:15" x14ac:dyDescent="0.3">
      <c r="A185" t="s">
        <v>23</v>
      </c>
      <c r="B185">
        <v>1</v>
      </c>
      <c r="C185">
        <v>1</v>
      </c>
      <c r="D185">
        <v>1</v>
      </c>
      <c r="E185" t="s">
        <v>312</v>
      </c>
      <c r="F185" t="s">
        <v>319</v>
      </c>
      <c r="G185" t="s">
        <v>23</v>
      </c>
      <c r="H185" t="s">
        <v>320</v>
      </c>
      <c r="I185" t="s">
        <v>35</v>
      </c>
      <c r="J185" t="s">
        <v>321</v>
      </c>
      <c r="M185">
        <v>25</v>
      </c>
      <c r="N185">
        <v>8</v>
      </c>
      <c r="O185">
        <v>21</v>
      </c>
    </row>
    <row r="186" spans="1:15" x14ac:dyDescent="0.3">
      <c r="A186" t="s">
        <v>14</v>
      </c>
      <c r="B186">
        <v>1</v>
      </c>
      <c r="C186">
        <v>1</v>
      </c>
      <c r="D186">
        <v>1</v>
      </c>
      <c r="E186" t="s">
        <v>312</v>
      </c>
      <c r="F186" t="s">
        <v>315</v>
      </c>
      <c r="G186" t="s">
        <v>14</v>
      </c>
      <c r="H186" t="s">
        <v>316</v>
      </c>
      <c r="I186" t="s">
        <v>41</v>
      </c>
      <c r="J186" t="s">
        <v>46</v>
      </c>
      <c r="K186" t="s">
        <v>47</v>
      </c>
      <c r="L186" t="s">
        <v>43</v>
      </c>
      <c r="M186">
        <v>25</v>
      </c>
      <c r="N186">
        <v>60</v>
      </c>
      <c r="O186">
        <v>76</v>
      </c>
    </row>
    <row r="187" spans="1:15" x14ac:dyDescent="0.3">
      <c r="A187" t="s">
        <v>23</v>
      </c>
      <c r="B187">
        <v>1</v>
      </c>
      <c r="C187">
        <v>1</v>
      </c>
      <c r="D187">
        <v>1</v>
      </c>
      <c r="E187" t="s">
        <v>312</v>
      </c>
      <c r="F187" t="s">
        <v>319</v>
      </c>
      <c r="G187" t="s">
        <v>23</v>
      </c>
      <c r="H187" t="s">
        <v>322</v>
      </c>
      <c r="I187" t="s">
        <v>35</v>
      </c>
      <c r="J187" t="s">
        <v>321</v>
      </c>
      <c r="M187">
        <v>25</v>
      </c>
      <c r="N187">
        <v>120</v>
      </c>
      <c r="O187">
        <v>133</v>
      </c>
    </row>
    <row r="188" spans="1:15" x14ac:dyDescent="0.3">
      <c r="A188" t="s">
        <v>237</v>
      </c>
      <c r="B188">
        <v>0</v>
      </c>
      <c r="C188">
        <v>0</v>
      </c>
      <c r="D188">
        <v>0</v>
      </c>
      <c r="E188" t="s">
        <v>312</v>
      </c>
      <c r="F188" t="s">
        <v>313</v>
      </c>
      <c r="G188" t="s">
        <v>14</v>
      </c>
      <c r="H188" t="s">
        <v>314</v>
      </c>
      <c r="I188" t="s">
        <v>26</v>
      </c>
      <c r="M188">
        <v>25</v>
      </c>
      <c r="N188">
        <v>146</v>
      </c>
      <c r="O188">
        <v>150</v>
      </c>
    </row>
    <row r="189" spans="1:15" x14ac:dyDescent="0.3">
      <c r="E189" t="s">
        <v>312</v>
      </c>
      <c r="F189" t="s">
        <v>313</v>
      </c>
      <c r="G189" t="s">
        <v>51</v>
      </c>
      <c r="H189" t="s">
        <v>314</v>
      </c>
      <c r="I189" t="s">
        <v>19</v>
      </c>
      <c r="M189">
        <v>25</v>
      </c>
      <c r="N189">
        <v>146</v>
      </c>
      <c r="O189">
        <v>150</v>
      </c>
    </row>
    <row r="190" spans="1:15" x14ac:dyDescent="0.3">
      <c r="E190" t="s">
        <v>312</v>
      </c>
      <c r="F190" t="s">
        <v>317</v>
      </c>
      <c r="G190" t="s">
        <v>23</v>
      </c>
      <c r="H190" t="s">
        <v>318</v>
      </c>
      <c r="I190" t="s">
        <v>26</v>
      </c>
      <c r="M190">
        <v>25</v>
      </c>
      <c r="N190">
        <v>368</v>
      </c>
      <c r="O190">
        <v>377</v>
      </c>
    </row>
    <row r="191" spans="1:15" x14ac:dyDescent="0.3">
      <c r="A191" t="s">
        <v>237</v>
      </c>
      <c r="B191">
        <v>0</v>
      </c>
      <c r="E191" t="s">
        <v>323</v>
      </c>
      <c r="F191" t="s">
        <v>324</v>
      </c>
      <c r="G191" t="s">
        <v>17</v>
      </c>
      <c r="H191" t="s">
        <v>325</v>
      </c>
      <c r="I191" t="s">
        <v>26</v>
      </c>
      <c r="M191">
        <v>27</v>
      </c>
      <c r="N191">
        <v>52</v>
      </c>
      <c r="O191">
        <v>62</v>
      </c>
    </row>
    <row r="192" spans="1:15" x14ac:dyDescent="0.3">
      <c r="E192" t="s">
        <v>323</v>
      </c>
      <c r="F192" t="s">
        <v>324</v>
      </c>
      <c r="G192" t="s">
        <v>23</v>
      </c>
      <c r="H192" t="s">
        <v>325</v>
      </c>
      <c r="I192" t="s">
        <v>19</v>
      </c>
      <c r="M192">
        <v>27</v>
      </c>
      <c r="N192">
        <v>52</v>
      </c>
      <c r="O192">
        <v>62</v>
      </c>
    </row>
    <row r="193" spans="1:15" x14ac:dyDescent="0.3">
      <c r="E193" t="s">
        <v>323</v>
      </c>
      <c r="F193" t="s">
        <v>331</v>
      </c>
      <c r="G193" t="s">
        <v>14</v>
      </c>
      <c r="H193" t="s">
        <v>332</v>
      </c>
      <c r="I193" t="s">
        <v>26</v>
      </c>
      <c r="M193">
        <v>27</v>
      </c>
      <c r="N193">
        <v>142</v>
      </c>
      <c r="O193">
        <v>147</v>
      </c>
    </row>
    <row r="194" spans="1:15" x14ac:dyDescent="0.3">
      <c r="E194" t="s">
        <v>323</v>
      </c>
      <c r="F194" t="s">
        <v>326</v>
      </c>
      <c r="G194" t="s">
        <v>51</v>
      </c>
      <c r="H194" t="s">
        <v>327</v>
      </c>
      <c r="I194" t="s">
        <v>270</v>
      </c>
      <c r="J194" t="s">
        <v>328</v>
      </c>
      <c r="M194">
        <v>27</v>
      </c>
      <c r="N194">
        <v>228</v>
      </c>
      <c r="O194">
        <v>242</v>
      </c>
    </row>
    <row r="195" spans="1:15" x14ac:dyDescent="0.3">
      <c r="A195" t="s">
        <v>14</v>
      </c>
      <c r="B195">
        <v>1</v>
      </c>
      <c r="C195">
        <v>1</v>
      </c>
      <c r="D195">
        <v>1</v>
      </c>
      <c r="E195" t="s">
        <v>323</v>
      </c>
      <c r="F195" t="s">
        <v>329</v>
      </c>
      <c r="G195" t="s">
        <v>14</v>
      </c>
      <c r="H195" t="s">
        <v>330</v>
      </c>
      <c r="I195" t="s">
        <v>35</v>
      </c>
      <c r="J195" t="s">
        <v>46</v>
      </c>
      <c r="K195" t="s">
        <v>47</v>
      </c>
      <c r="L195" t="s">
        <v>43</v>
      </c>
      <c r="M195">
        <v>27</v>
      </c>
      <c r="N195">
        <v>269</v>
      </c>
      <c r="O195">
        <v>285</v>
      </c>
    </row>
    <row r="196" spans="1:15" x14ac:dyDescent="0.3">
      <c r="A196" t="s">
        <v>237</v>
      </c>
      <c r="B196">
        <v>0</v>
      </c>
      <c r="E196" t="s">
        <v>323</v>
      </c>
      <c r="F196" t="s">
        <v>324</v>
      </c>
      <c r="G196" t="s">
        <v>17</v>
      </c>
      <c r="H196" t="s">
        <v>325</v>
      </c>
      <c r="I196" t="s">
        <v>26</v>
      </c>
      <c r="M196">
        <v>28</v>
      </c>
      <c r="N196">
        <v>52</v>
      </c>
      <c r="O196">
        <v>62</v>
      </c>
    </row>
    <row r="197" spans="1:15" x14ac:dyDescent="0.3">
      <c r="E197" t="s">
        <v>323</v>
      </c>
      <c r="F197" t="s">
        <v>324</v>
      </c>
      <c r="G197" t="s">
        <v>23</v>
      </c>
      <c r="H197" t="s">
        <v>325</v>
      </c>
      <c r="I197" t="s">
        <v>19</v>
      </c>
      <c r="M197">
        <v>28</v>
      </c>
      <c r="N197">
        <v>52</v>
      </c>
      <c r="O197">
        <v>62</v>
      </c>
    </row>
    <row r="198" spans="1:15" x14ac:dyDescent="0.3">
      <c r="E198" t="s">
        <v>323</v>
      </c>
      <c r="F198" t="s">
        <v>331</v>
      </c>
      <c r="G198" t="s">
        <v>14</v>
      </c>
      <c r="H198" t="s">
        <v>332</v>
      </c>
      <c r="I198" t="s">
        <v>26</v>
      </c>
      <c r="M198">
        <v>28</v>
      </c>
      <c r="N198">
        <v>142</v>
      </c>
      <c r="O198">
        <v>147</v>
      </c>
    </row>
    <row r="199" spans="1:15" x14ac:dyDescent="0.3">
      <c r="E199" t="s">
        <v>323</v>
      </c>
      <c r="F199" t="s">
        <v>326</v>
      </c>
      <c r="G199" t="s">
        <v>51</v>
      </c>
      <c r="H199" t="s">
        <v>327</v>
      </c>
      <c r="I199" t="s">
        <v>270</v>
      </c>
      <c r="J199" t="s">
        <v>328</v>
      </c>
      <c r="M199">
        <v>28</v>
      </c>
      <c r="N199">
        <v>228</v>
      </c>
      <c r="O199">
        <v>242</v>
      </c>
    </row>
    <row r="200" spans="1:15" x14ac:dyDescent="0.3">
      <c r="A200" t="s">
        <v>14</v>
      </c>
      <c r="B200">
        <v>1</v>
      </c>
      <c r="C200">
        <v>1</v>
      </c>
      <c r="D200">
        <v>1</v>
      </c>
      <c r="E200" t="s">
        <v>323</v>
      </c>
      <c r="F200" t="s">
        <v>329</v>
      </c>
      <c r="G200" t="s">
        <v>14</v>
      </c>
      <c r="H200" t="s">
        <v>330</v>
      </c>
      <c r="I200" t="s">
        <v>35</v>
      </c>
      <c r="J200" t="s">
        <v>46</v>
      </c>
      <c r="K200" t="s">
        <v>47</v>
      </c>
      <c r="L200" t="s">
        <v>43</v>
      </c>
      <c r="M200">
        <v>28</v>
      </c>
      <c r="N200">
        <v>269</v>
      </c>
      <c r="O200">
        <v>285</v>
      </c>
    </row>
    <row r="201" spans="1:15" x14ac:dyDescent="0.3">
      <c r="A201" t="s">
        <v>23</v>
      </c>
      <c r="B201">
        <v>1</v>
      </c>
      <c r="C201">
        <v>1</v>
      </c>
      <c r="D201">
        <v>1</v>
      </c>
      <c r="E201" t="s">
        <v>333</v>
      </c>
      <c r="F201" t="s">
        <v>319</v>
      </c>
      <c r="G201" t="s">
        <v>23</v>
      </c>
      <c r="H201" t="s">
        <v>334</v>
      </c>
      <c r="I201" t="s">
        <v>35</v>
      </c>
      <c r="J201" t="s">
        <v>321</v>
      </c>
      <c r="M201">
        <v>29</v>
      </c>
      <c r="N201">
        <v>25</v>
      </c>
      <c r="O201">
        <v>38</v>
      </c>
    </row>
    <row r="202" spans="1:15" x14ac:dyDescent="0.3">
      <c r="A202" t="s">
        <v>14</v>
      </c>
      <c r="B202">
        <v>1</v>
      </c>
      <c r="C202">
        <v>1</v>
      </c>
      <c r="D202">
        <v>1</v>
      </c>
      <c r="E202" t="s">
        <v>335</v>
      </c>
      <c r="F202" t="s">
        <v>329</v>
      </c>
      <c r="G202" t="s">
        <v>14</v>
      </c>
      <c r="H202" t="s">
        <v>338</v>
      </c>
      <c r="I202" t="s">
        <v>35</v>
      </c>
      <c r="J202" t="s">
        <v>46</v>
      </c>
      <c r="K202" t="s">
        <v>47</v>
      </c>
      <c r="L202" t="s">
        <v>43</v>
      </c>
      <c r="M202">
        <v>31</v>
      </c>
      <c r="N202">
        <v>38</v>
      </c>
      <c r="O202">
        <v>54</v>
      </c>
    </row>
    <row r="203" spans="1:15" x14ac:dyDescent="0.3">
      <c r="A203" t="s">
        <v>14</v>
      </c>
      <c r="B203">
        <v>1</v>
      </c>
      <c r="C203">
        <v>1</v>
      </c>
      <c r="D203">
        <v>1</v>
      </c>
      <c r="E203" t="s">
        <v>335</v>
      </c>
      <c r="F203" t="s">
        <v>336</v>
      </c>
      <c r="G203" t="s">
        <v>14</v>
      </c>
      <c r="H203" t="s">
        <v>337</v>
      </c>
      <c r="I203" t="s">
        <v>31</v>
      </c>
      <c r="J203" t="s">
        <v>32</v>
      </c>
      <c r="M203">
        <v>31</v>
      </c>
      <c r="N203">
        <v>69</v>
      </c>
      <c r="O203">
        <v>77</v>
      </c>
    </row>
    <row r="204" spans="1:15" x14ac:dyDescent="0.3">
      <c r="E204" t="s">
        <v>335</v>
      </c>
      <c r="F204" t="s">
        <v>336</v>
      </c>
      <c r="G204" t="s">
        <v>17</v>
      </c>
      <c r="H204" t="s">
        <v>337</v>
      </c>
      <c r="I204" t="s">
        <v>26</v>
      </c>
      <c r="M204">
        <v>31</v>
      </c>
      <c r="N204">
        <v>69</v>
      </c>
      <c r="O204">
        <v>77</v>
      </c>
    </row>
    <row r="205" spans="1:15" x14ac:dyDescent="0.3">
      <c r="E205" t="s">
        <v>335</v>
      </c>
      <c r="F205" t="s">
        <v>339</v>
      </c>
      <c r="G205" t="s">
        <v>23</v>
      </c>
      <c r="H205" t="s">
        <v>340</v>
      </c>
      <c r="I205" t="s">
        <v>52</v>
      </c>
      <c r="J205" t="s">
        <v>117</v>
      </c>
      <c r="M205">
        <v>31</v>
      </c>
      <c r="N205">
        <v>290</v>
      </c>
      <c r="O205">
        <v>295</v>
      </c>
    </row>
    <row r="206" spans="1:15" x14ac:dyDescent="0.3">
      <c r="A206" t="s">
        <v>237</v>
      </c>
      <c r="B206">
        <v>0</v>
      </c>
      <c r="E206" t="s">
        <v>323</v>
      </c>
      <c r="F206" t="s">
        <v>324</v>
      </c>
      <c r="G206" t="s">
        <v>17</v>
      </c>
      <c r="H206" t="s">
        <v>325</v>
      </c>
      <c r="I206" t="s">
        <v>26</v>
      </c>
      <c r="M206">
        <v>32</v>
      </c>
      <c r="N206">
        <v>52</v>
      </c>
      <c r="O206">
        <v>62</v>
      </c>
    </row>
    <row r="207" spans="1:15" x14ac:dyDescent="0.3">
      <c r="E207" t="s">
        <v>323</v>
      </c>
      <c r="F207" t="s">
        <v>324</v>
      </c>
      <c r="G207" t="s">
        <v>23</v>
      </c>
      <c r="H207" t="s">
        <v>325</v>
      </c>
      <c r="I207" t="s">
        <v>19</v>
      </c>
      <c r="M207">
        <v>32</v>
      </c>
      <c r="N207">
        <v>52</v>
      </c>
      <c r="O207">
        <v>62</v>
      </c>
    </row>
    <row r="208" spans="1:15" x14ac:dyDescent="0.3">
      <c r="E208" t="s">
        <v>323</v>
      </c>
      <c r="F208" t="s">
        <v>331</v>
      </c>
      <c r="G208" t="s">
        <v>14</v>
      </c>
      <c r="H208" t="s">
        <v>332</v>
      </c>
      <c r="I208" t="s">
        <v>26</v>
      </c>
      <c r="M208">
        <v>32</v>
      </c>
      <c r="N208">
        <v>142</v>
      </c>
      <c r="O208">
        <v>147</v>
      </c>
    </row>
    <row r="209" spans="1:15" x14ac:dyDescent="0.3">
      <c r="E209" t="s">
        <v>323</v>
      </c>
      <c r="F209" t="s">
        <v>326</v>
      </c>
      <c r="G209" t="s">
        <v>51</v>
      </c>
      <c r="H209" t="s">
        <v>327</v>
      </c>
      <c r="I209" t="s">
        <v>270</v>
      </c>
      <c r="J209" t="s">
        <v>328</v>
      </c>
      <c r="M209">
        <v>32</v>
      </c>
      <c r="N209">
        <v>228</v>
      </c>
      <c r="O209">
        <v>242</v>
      </c>
    </row>
    <row r="210" spans="1:15" x14ac:dyDescent="0.3">
      <c r="A210" t="s">
        <v>14</v>
      </c>
      <c r="B210">
        <v>1</v>
      </c>
      <c r="C210">
        <v>1</v>
      </c>
      <c r="D210">
        <v>1</v>
      </c>
      <c r="E210" t="s">
        <v>323</v>
      </c>
      <c r="F210" t="s">
        <v>329</v>
      </c>
      <c r="G210" t="s">
        <v>14</v>
      </c>
      <c r="H210" t="s">
        <v>330</v>
      </c>
      <c r="I210" t="s">
        <v>35</v>
      </c>
      <c r="J210" t="s">
        <v>46</v>
      </c>
      <c r="K210" t="s">
        <v>47</v>
      </c>
      <c r="L210" t="s">
        <v>43</v>
      </c>
      <c r="M210">
        <v>32</v>
      </c>
      <c r="N210">
        <v>269</v>
      </c>
      <c r="O210">
        <v>285</v>
      </c>
    </row>
    <row r="211" spans="1:15" x14ac:dyDescent="0.3">
      <c r="A211" t="s">
        <v>237</v>
      </c>
      <c r="B211">
        <v>0</v>
      </c>
      <c r="E211" t="s">
        <v>323</v>
      </c>
      <c r="F211" t="s">
        <v>324</v>
      </c>
      <c r="G211" t="s">
        <v>17</v>
      </c>
      <c r="H211" t="s">
        <v>325</v>
      </c>
      <c r="I211" t="s">
        <v>26</v>
      </c>
      <c r="M211">
        <v>33</v>
      </c>
      <c r="N211">
        <v>52</v>
      </c>
      <c r="O211">
        <v>62</v>
      </c>
    </row>
    <row r="212" spans="1:15" x14ac:dyDescent="0.3">
      <c r="E212" t="s">
        <v>323</v>
      </c>
      <c r="F212" t="s">
        <v>324</v>
      </c>
      <c r="G212" t="s">
        <v>23</v>
      </c>
      <c r="H212" t="s">
        <v>325</v>
      </c>
      <c r="I212" t="s">
        <v>19</v>
      </c>
      <c r="M212">
        <v>33</v>
      </c>
      <c r="N212">
        <v>52</v>
      </c>
      <c r="O212">
        <v>62</v>
      </c>
    </row>
    <row r="213" spans="1:15" x14ac:dyDescent="0.3">
      <c r="E213" t="s">
        <v>323</v>
      </c>
      <c r="F213" t="s">
        <v>331</v>
      </c>
      <c r="G213" t="s">
        <v>14</v>
      </c>
      <c r="H213" t="s">
        <v>332</v>
      </c>
      <c r="I213" t="s">
        <v>26</v>
      </c>
      <c r="M213">
        <v>33</v>
      </c>
      <c r="N213">
        <v>142</v>
      </c>
      <c r="O213">
        <v>147</v>
      </c>
    </row>
    <row r="214" spans="1:15" x14ac:dyDescent="0.3">
      <c r="E214" t="s">
        <v>323</v>
      </c>
      <c r="F214" t="s">
        <v>326</v>
      </c>
      <c r="G214" t="s">
        <v>51</v>
      </c>
      <c r="H214" t="s">
        <v>327</v>
      </c>
      <c r="I214" t="s">
        <v>270</v>
      </c>
      <c r="J214" t="s">
        <v>328</v>
      </c>
      <c r="M214">
        <v>33</v>
      </c>
      <c r="N214">
        <v>228</v>
      </c>
      <c r="O214">
        <v>242</v>
      </c>
    </row>
    <row r="215" spans="1:15" x14ac:dyDescent="0.3">
      <c r="A215" t="s">
        <v>14</v>
      </c>
      <c r="B215">
        <v>1</v>
      </c>
      <c r="C215">
        <v>1</v>
      </c>
      <c r="D215">
        <v>1</v>
      </c>
      <c r="E215" t="s">
        <v>323</v>
      </c>
      <c r="F215" t="s">
        <v>329</v>
      </c>
      <c r="G215" t="s">
        <v>14</v>
      </c>
      <c r="H215" t="s">
        <v>330</v>
      </c>
      <c r="I215" t="s">
        <v>35</v>
      </c>
      <c r="J215" t="s">
        <v>46</v>
      </c>
      <c r="K215" t="s">
        <v>47</v>
      </c>
      <c r="L215" t="s">
        <v>43</v>
      </c>
      <c r="M215">
        <v>33</v>
      </c>
      <c r="N215">
        <v>269</v>
      </c>
      <c r="O215">
        <v>285</v>
      </c>
    </row>
    <row r="216" spans="1:15" x14ac:dyDescent="0.3">
      <c r="A216" t="s">
        <v>23</v>
      </c>
      <c r="B216">
        <v>1</v>
      </c>
      <c r="C216">
        <v>1</v>
      </c>
      <c r="D216">
        <v>1</v>
      </c>
      <c r="E216" t="s">
        <v>312</v>
      </c>
      <c r="F216" t="s">
        <v>319</v>
      </c>
      <c r="G216" t="s">
        <v>23</v>
      </c>
      <c r="H216" t="s">
        <v>320</v>
      </c>
      <c r="I216" t="s">
        <v>35</v>
      </c>
      <c r="J216" t="s">
        <v>321</v>
      </c>
      <c r="M216">
        <v>34</v>
      </c>
      <c r="N216">
        <v>8</v>
      </c>
      <c r="O216">
        <v>21</v>
      </c>
    </row>
    <row r="217" spans="1:15" x14ac:dyDescent="0.3">
      <c r="A217" t="s">
        <v>14</v>
      </c>
      <c r="B217">
        <v>1</v>
      </c>
      <c r="C217">
        <v>1</v>
      </c>
      <c r="D217">
        <v>1</v>
      </c>
      <c r="E217" t="s">
        <v>312</v>
      </c>
      <c r="F217" t="s">
        <v>315</v>
      </c>
      <c r="G217" t="s">
        <v>14</v>
      </c>
      <c r="H217" t="s">
        <v>316</v>
      </c>
      <c r="I217" t="s">
        <v>41</v>
      </c>
      <c r="J217" t="s">
        <v>46</v>
      </c>
      <c r="K217" t="s">
        <v>47</v>
      </c>
      <c r="L217" t="s">
        <v>43</v>
      </c>
      <c r="M217">
        <v>34</v>
      </c>
      <c r="N217">
        <v>60</v>
      </c>
      <c r="O217">
        <v>76</v>
      </c>
    </row>
    <row r="218" spans="1:15" x14ac:dyDescent="0.3">
      <c r="A218" t="s">
        <v>23</v>
      </c>
      <c r="B218">
        <v>1</v>
      </c>
      <c r="C218">
        <v>1</v>
      </c>
      <c r="D218">
        <v>1</v>
      </c>
      <c r="E218" t="s">
        <v>312</v>
      </c>
      <c r="F218" t="s">
        <v>319</v>
      </c>
      <c r="G218" t="s">
        <v>23</v>
      </c>
      <c r="H218" t="s">
        <v>322</v>
      </c>
      <c r="I218" t="s">
        <v>35</v>
      </c>
      <c r="J218" t="s">
        <v>321</v>
      </c>
      <c r="M218">
        <v>34</v>
      </c>
      <c r="N218">
        <v>120</v>
      </c>
      <c r="O218">
        <v>133</v>
      </c>
    </row>
    <row r="219" spans="1:15" x14ac:dyDescent="0.3">
      <c r="A219" t="s">
        <v>237</v>
      </c>
      <c r="B219">
        <v>0</v>
      </c>
      <c r="C219">
        <v>0</v>
      </c>
      <c r="D219">
        <v>0</v>
      </c>
      <c r="E219" t="s">
        <v>312</v>
      </c>
      <c r="F219" t="s">
        <v>313</v>
      </c>
      <c r="G219" t="s">
        <v>14</v>
      </c>
      <c r="H219" t="s">
        <v>314</v>
      </c>
      <c r="I219" t="s">
        <v>26</v>
      </c>
      <c r="M219">
        <v>34</v>
      </c>
      <c r="N219">
        <v>146</v>
      </c>
      <c r="O219">
        <v>150</v>
      </c>
    </row>
    <row r="220" spans="1:15" x14ac:dyDescent="0.3">
      <c r="E220" t="s">
        <v>312</v>
      </c>
      <c r="F220" t="s">
        <v>313</v>
      </c>
      <c r="G220" t="s">
        <v>51</v>
      </c>
      <c r="H220" t="s">
        <v>314</v>
      </c>
      <c r="I220" t="s">
        <v>19</v>
      </c>
      <c r="M220">
        <v>34</v>
      </c>
      <c r="N220">
        <v>146</v>
      </c>
      <c r="O220">
        <v>150</v>
      </c>
    </row>
    <row r="221" spans="1:15" x14ac:dyDescent="0.3">
      <c r="E221" t="s">
        <v>312</v>
      </c>
      <c r="F221" t="s">
        <v>317</v>
      </c>
      <c r="G221" t="s">
        <v>23</v>
      </c>
      <c r="H221" t="s">
        <v>318</v>
      </c>
      <c r="I221" t="s">
        <v>26</v>
      </c>
      <c r="M221">
        <v>34</v>
      </c>
      <c r="N221">
        <v>368</v>
      </c>
      <c r="O221">
        <v>377</v>
      </c>
    </row>
    <row r="222" spans="1:15" x14ac:dyDescent="0.3">
      <c r="A222" t="s">
        <v>23</v>
      </c>
      <c r="B222">
        <v>1</v>
      </c>
      <c r="C222">
        <v>1</v>
      </c>
      <c r="D222">
        <v>1</v>
      </c>
      <c r="E222" t="s">
        <v>312</v>
      </c>
      <c r="F222" t="s">
        <v>319</v>
      </c>
      <c r="G222" t="s">
        <v>23</v>
      </c>
      <c r="H222" t="s">
        <v>320</v>
      </c>
      <c r="I222" t="s">
        <v>35</v>
      </c>
      <c r="J222" t="s">
        <v>321</v>
      </c>
      <c r="M222">
        <v>47</v>
      </c>
      <c r="N222">
        <v>8</v>
      </c>
      <c r="O222">
        <v>21</v>
      </c>
    </row>
    <row r="223" spans="1:15" x14ac:dyDescent="0.3">
      <c r="A223" t="s">
        <v>14</v>
      </c>
      <c r="B223">
        <v>1</v>
      </c>
      <c r="C223">
        <v>1</v>
      </c>
      <c r="D223">
        <v>1</v>
      </c>
      <c r="E223" t="s">
        <v>312</v>
      </c>
      <c r="F223" t="s">
        <v>315</v>
      </c>
      <c r="G223" t="s">
        <v>14</v>
      </c>
      <c r="H223" t="s">
        <v>316</v>
      </c>
      <c r="I223" t="s">
        <v>41</v>
      </c>
      <c r="J223" t="s">
        <v>46</v>
      </c>
      <c r="K223" t="s">
        <v>47</v>
      </c>
      <c r="L223" t="s">
        <v>43</v>
      </c>
      <c r="M223">
        <v>47</v>
      </c>
      <c r="N223">
        <v>60</v>
      </c>
      <c r="O223">
        <v>76</v>
      </c>
    </row>
    <row r="224" spans="1:15" x14ac:dyDescent="0.3">
      <c r="A224" t="s">
        <v>23</v>
      </c>
      <c r="B224">
        <v>1</v>
      </c>
      <c r="C224">
        <v>1</v>
      </c>
      <c r="D224">
        <v>1</v>
      </c>
      <c r="E224" t="s">
        <v>312</v>
      </c>
      <c r="F224" t="s">
        <v>319</v>
      </c>
      <c r="G224" t="s">
        <v>23</v>
      </c>
      <c r="H224" t="s">
        <v>322</v>
      </c>
      <c r="I224" t="s">
        <v>35</v>
      </c>
      <c r="J224" t="s">
        <v>321</v>
      </c>
      <c r="M224">
        <v>47</v>
      </c>
      <c r="N224">
        <v>120</v>
      </c>
      <c r="O224">
        <v>133</v>
      </c>
    </row>
    <row r="225" spans="1:15" x14ac:dyDescent="0.3">
      <c r="A225" t="s">
        <v>237</v>
      </c>
      <c r="B225">
        <v>0</v>
      </c>
      <c r="C225">
        <v>0</v>
      </c>
      <c r="D225">
        <v>0</v>
      </c>
      <c r="E225" t="s">
        <v>312</v>
      </c>
      <c r="F225" t="s">
        <v>313</v>
      </c>
      <c r="G225" t="s">
        <v>14</v>
      </c>
      <c r="H225" t="s">
        <v>314</v>
      </c>
      <c r="I225" t="s">
        <v>26</v>
      </c>
      <c r="M225">
        <v>47</v>
      </c>
      <c r="N225">
        <v>146</v>
      </c>
      <c r="O225">
        <v>150</v>
      </c>
    </row>
    <row r="226" spans="1:15" x14ac:dyDescent="0.3">
      <c r="E226" t="s">
        <v>312</v>
      </c>
      <c r="F226" t="s">
        <v>313</v>
      </c>
      <c r="G226" t="s">
        <v>51</v>
      </c>
      <c r="H226" t="s">
        <v>314</v>
      </c>
      <c r="I226" t="s">
        <v>19</v>
      </c>
      <c r="M226">
        <v>47</v>
      </c>
      <c r="N226">
        <v>146</v>
      </c>
      <c r="O226">
        <v>150</v>
      </c>
    </row>
    <row r="227" spans="1:15" x14ac:dyDescent="0.3">
      <c r="E227" t="s">
        <v>312</v>
      </c>
      <c r="F227" t="s">
        <v>317</v>
      </c>
      <c r="G227" t="s">
        <v>23</v>
      </c>
      <c r="H227" t="s">
        <v>318</v>
      </c>
      <c r="I227" t="s">
        <v>26</v>
      </c>
      <c r="M227">
        <v>47</v>
      </c>
      <c r="N227">
        <v>368</v>
      </c>
      <c r="O227">
        <v>377</v>
      </c>
    </row>
    <row r="228" spans="1:15" x14ac:dyDescent="0.3">
      <c r="A228" t="s">
        <v>14</v>
      </c>
      <c r="B228">
        <v>1</v>
      </c>
      <c r="C228">
        <v>1</v>
      </c>
      <c r="D228">
        <v>1</v>
      </c>
      <c r="E228" t="s">
        <v>341</v>
      </c>
      <c r="F228" t="s">
        <v>345</v>
      </c>
      <c r="G228" t="s">
        <v>14</v>
      </c>
      <c r="H228" t="s">
        <v>346</v>
      </c>
      <c r="I228" t="s">
        <v>35</v>
      </c>
      <c r="J228" t="s">
        <v>46</v>
      </c>
      <c r="K228" t="s">
        <v>47</v>
      </c>
      <c r="L228" t="s">
        <v>43</v>
      </c>
      <c r="M228">
        <v>49</v>
      </c>
      <c r="N228">
        <v>0</v>
      </c>
      <c r="O228">
        <v>11</v>
      </c>
    </row>
    <row r="229" spans="1:15" x14ac:dyDescent="0.3">
      <c r="E229" t="s">
        <v>341</v>
      </c>
      <c r="F229" t="s">
        <v>156</v>
      </c>
      <c r="G229" t="s">
        <v>51</v>
      </c>
      <c r="H229" t="s">
        <v>342</v>
      </c>
      <c r="I229" t="s">
        <v>52</v>
      </c>
      <c r="J229" t="s">
        <v>60</v>
      </c>
      <c r="M229">
        <v>49</v>
      </c>
      <c r="N229">
        <v>114</v>
      </c>
      <c r="O229">
        <v>124</v>
      </c>
    </row>
    <row r="230" spans="1:15" x14ac:dyDescent="0.3">
      <c r="E230" t="s">
        <v>341</v>
      </c>
      <c r="F230" t="s">
        <v>353</v>
      </c>
      <c r="G230" t="s">
        <v>17</v>
      </c>
      <c r="H230" t="s">
        <v>354</v>
      </c>
      <c r="I230" t="s">
        <v>19</v>
      </c>
      <c r="M230">
        <v>49</v>
      </c>
      <c r="N230">
        <v>212</v>
      </c>
      <c r="O230">
        <v>221</v>
      </c>
    </row>
    <row r="231" spans="1:15" x14ac:dyDescent="0.3">
      <c r="E231" t="s">
        <v>341</v>
      </c>
      <c r="F231" t="s">
        <v>353</v>
      </c>
      <c r="G231" t="s">
        <v>14</v>
      </c>
      <c r="H231" t="s">
        <v>354</v>
      </c>
      <c r="I231" t="s">
        <v>26</v>
      </c>
      <c r="M231">
        <v>49</v>
      </c>
      <c r="N231">
        <v>212</v>
      </c>
      <c r="O231">
        <v>221</v>
      </c>
    </row>
    <row r="232" spans="1:15" x14ac:dyDescent="0.3">
      <c r="E232" t="s">
        <v>341</v>
      </c>
      <c r="F232" t="s">
        <v>343</v>
      </c>
      <c r="G232" t="s">
        <v>14</v>
      </c>
      <c r="H232" t="s">
        <v>344</v>
      </c>
      <c r="I232" t="s">
        <v>52</v>
      </c>
      <c r="J232" t="s">
        <v>32</v>
      </c>
      <c r="M232">
        <v>49</v>
      </c>
      <c r="N232">
        <v>218</v>
      </c>
      <c r="O232">
        <v>221</v>
      </c>
    </row>
    <row r="233" spans="1:15" x14ac:dyDescent="0.3">
      <c r="A233" t="s">
        <v>14</v>
      </c>
      <c r="B233">
        <v>1</v>
      </c>
      <c r="C233">
        <v>1</v>
      </c>
      <c r="D233">
        <v>1</v>
      </c>
      <c r="E233" t="s">
        <v>341</v>
      </c>
      <c r="F233" t="s">
        <v>347</v>
      </c>
      <c r="G233" t="s">
        <v>14</v>
      </c>
      <c r="H233" t="s">
        <v>348</v>
      </c>
      <c r="I233" t="s">
        <v>31</v>
      </c>
      <c r="J233" t="s">
        <v>32</v>
      </c>
      <c r="M233">
        <v>49</v>
      </c>
      <c r="N233">
        <v>289</v>
      </c>
      <c r="O233">
        <v>296</v>
      </c>
    </row>
    <row r="234" spans="1:15" x14ac:dyDescent="0.3">
      <c r="E234" t="s">
        <v>341</v>
      </c>
      <c r="F234" t="s">
        <v>347</v>
      </c>
      <c r="G234" t="s">
        <v>23</v>
      </c>
      <c r="H234" t="s">
        <v>348</v>
      </c>
      <c r="I234" t="s">
        <v>26</v>
      </c>
      <c r="M234">
        <v>49</v>
      </c>
      <c r="N234">
        <v>289</v>
      </c>
      <c r="O234">
        <v>296</v>
      </c>
    </row>
    <row r="235" spans="1:15" x14ac:dyDescent="0.3">
      <c r="A235" t="s">
        <v>14</v>
      </c>
      <c r="B235">
        <v>1</v>
      </c>
      <c r="C235">
        <v>1</v>
      </c>
      <c r="D235">
        <v>1</v>
      </c>
      <c r="E235" t="s">
        <v>341</v>
      </c>
      <c r="F235" t="s">
        <v>351</v>
      </c>
      <c r="G235" t="s">
        <v>14</v>
      </c>
      <c r="H235" t="s">
        <v>352</v>
      </c>
      <c r="I235" t="s">
        <v>35</v>
      </c>
      <c r="J235" t="s">
        <v>32</v>
      </c>
      <c r="M235">
        <v>49</v>
      </c>
      <c r="N235">
        <v>298</v>
      </c>
      <c r="O235">
        <v>302</v>
      </c>
    </row>
    <row r="236" spans="1:15" x14ac:dyDescent="0.3">
      <c r="A236" t="s">
        <v>14</v>
      </c>
      <c r="B236">
        <v>1</v>
      </c>
      <c r="C236">
        <v>1</v>
      </c>
      <c r="D236">
        <v>1</v>
      </c>
      <c r="E236" t="s">
        <v>341</v>
      </c>
      <c r="F236" t="s">
        <v>349</v>
      </c>
      <c r="G236" t="s">
        <v>14</v>
      </c>
      <c r="H236" t="s">
        <v>350</v>
      </c>
      <c r="I236" t="s">
        <v>35</v>
      </c>
      <c r="J236" t="s">
        <v>32</v>
      </c>
      <c r="M236">
        <v>49</v>
      </c>
      <c r="N236">
        <v>306</v>
      </c>
      <c r="O236">
        <v>311</v>
      </c>
    </row>
    <row r="237" spans="1:15" x14ac:dyDescent="0.3">
      <c r="A237" t="s">
        <v>14</v>
      </c>
      <c r="B237">
        <v>1</v>
      </c>
      <c r="C237">
        <v>1</v>
      </c>
      <c r="D237">
        <v>1</v>
      </c>
      <c r="E237" t="s">
        <v>341</v>
      </c>
      <c r="F237" t="s">
        <v>355</v>
      </c>
      <c r="G237" t="s">
        <v>14</v>
      </c>
      <c r="H237" t="s">
        <v>356</v>
      </c>
      <c r="I237" t="s">
        <v>31</v>
      </c>
      <c r="J237" t="s">
        <v>32</v>
      </c>
      <c r="M237">
        <v>50</v>
      </c>
      <c r="N237">
        <v>14</v>
      </c>
      <c r="O237">
        <v>19</v>
      </c>
    </row>
    <row r="238" spans="1:15" x14ac:dyDescent="0.3">
      <c r="E238" t="s">
        <v>341</v>
      </c>
      <c r="F238" t="s">
        <v>355</v>
      </c>
      <c r="G238" t="s">
        <v>23</v>
      </c>
      <c r="H238" t="s">
        <v>356</v>
      </c>
      <c r="I238" t="s">
        <v>26</v>
      </c>
      <c r="M238">
        <v>50</v>
      </c>
      <c r="N238">
        <v>14</v>
      </c>
      <c r="O238">
        <v>19</v>
      </c>
    </row>
    <row r="239" spans="1:15" x14ac:dyDescent="0.3">
      <c r="E239" t="s">
        <v>341</v>
      </c>
      <c r="F239" t="s">
        <v>131</v>
      </c>
      <c r="G239" t="s">
        <v>51</v>
      </c>
      <c r="H239" t="s">
        <v>357</v>
      </c>
      <c r="I239" t="s">
        <v>52</v>
      </c>
      <c r="J239" t="s">
        <v>60</v>
      </c>
      <c r="M239">
        <v>50</v>
      </c>
      <c r="N239">
        <v>65</v>
      </c>
      <c r="O239">
        <v>71</v>
      </c>
    </row>
    <row r="240" spans="1:15" x14ac:dyDescent="0.3">
      <c r="A240" t="s">
        <v>14</v>
      </c>
      <c r="B240">
        <v>1</v>
      </c>
      <c r="C240">
        <v>1</v>
      </c>
      <c r="D240">
        <v>1</v>
      </c>
      <c r="E240" t="s">
        <v>341</v>
      </c>
      <c r="F240" t="s">
        <v>359</v>
      </c>
      <c r="G240" t="s">
        <v>14</v>
      </c>
      <c r="H240" t="s">
        <v>360</v>
      </c>
      <c r="I240" t="s">
        <v>35</v>
      </c>
      <c r="J240" t="s">
        <v>46</v>
      </c>
      <c r="K240" t="s">
        <v>47</v>
      </c>
      <c r="L240" t="s">
        <v>43</v>
      </c>
      <c r="M240">
        <v>50</v>
      </c>
      <c r="N240">
        <v>136</v>
      </c>
      <c r="O240">
        <v>148</v>
      </c>
    </row>
    <row r="241" spans="1:15" x14ac:dyDescent="0.3">
      <c r="E241" t="s">
        <v>341</v>
      </c>
      <c r="F241" t="s">
        <v>156</v>
      </c>
      <c r="G241" t="s">
        <v>51</v>
      </c>
      <c r="H241" t="s">
        <v>358</v>
      </c>
      <c r="I241" t="s">
        <v>52</v>
      </c>
      <c r="J241" t="s">
        <v>60</v>
      </c>
      <c r="M241">
        <v>50</v>
      </c>
      <c r="N241">
        <v>226</v>
      </c>
      <c r="O241">
        <v>236</v>
      </c>
    </row>
    <row r="242" spans="1:15" x14ac:dyDescent="0.3">
      <c r="A242" t="s">
        <v>14</v>
      </c>
      <c r="B242">
        <v>0</v>
      </c>
      <c r="C242">
        <v>1</v>
      </c>
      <c r="D242" t="s">
        <v>14</v>
      </c>
      <c r="E242" t="s">
        <v>361</v>
      </c>
      <c r="F242" t="s">
        <v>362</v>
      </c>
      <c r="G242" t="s">
        <v>17</v>
      </c>
      <c r="H242" t="s">
        <v>363</v>
      </c>
      <c r="I242" t="s">
        <v>26</v>
      </c>
      <c r="M242">
        <v>51</v>
      </c>
      <c r="N242">
        <v>42</v>
      </c>
      <c r="O242">
        <v>49</v>
      </c>
    </row>
    <row r="243" spans="1:15" x14ac:dyDescent="0.3">
      <c r="A243" t="s">
        <v>14</v>
      </c>
      <c r="B243">
        <v>1</v>
      </c>
      <c r="C243">
        <v>1</v>
      </c>
      <c r="D243">
        <v>1</v>
      </c>
      <c r="E243" t="s">
        <v>361</v>
      </c>
      <c r="F243" t="s">
        <v>362</v>
      </c>
      <c r="G243" t="s">
        <v>14</v>
      </c>
      <c r="H243" t="s">
        <v>363</v>
      </c>
      <c r="I243" t="s">
        <v>31</v>
      </c>
      <c r="J243" t="s">
        <v>32</v>
      </c>
      <c r="M243">
        <v>51</v>
      </c>
      <c r="N243">
        <v>42</v>
      </c>
      <c r="O243">
        <v>49</v>
      </c>
    </row>
    <row r="244" spans="1:15" x14ac:dyDescent="0.3">
      <c r="A244" t="s">
        <v>14</v>
      </c>
      <c r="B244">
        <v>1</v>
      </c>
      <c r="C244">
        <v>1</v>
      </c>
      <c r="D244">
        <v>1</v>
      </c>
      <c r="E244" t="s">
        <v>361</v>
      </c>
      <c r="F244" t="s">
        <v>373</v>
      </c>
      <c r="G244" t="s">
        <v>14</v>
      </c>
      <c r="H244" t="s">
        <v>374</v>
      </c>
      <c r="I244" t="s">
        <v>31</v>
      </c>
      <c r="J244" t="s">
        <v>32</v>
      </c>
      <c r="M244">
        <v>51</v>
      </c>
      <c r="N244">
        <v>92</v>
      </c>
      <c r="O244">
        <v>98</v>
      </c>
    </row>
    <row r="245" spans="1:15" x14ac:dyDescent="0.3">
      <c r="E245" t="s">
        <v>361</v>
      </c>
      <c r="F245" t="s">
        <v>373</v>
      </c>
      <c r="G245" t="s">
        <v>17</v>
      </c>
      <c r="H245" t="s">
        <v>374</v>
      </c>
      <c r="I245" t="s">
        <v>26</v>
      </c>
      <c r="M245">
        <v>51</v>
      </c>
      <c r="N245">
        <v>92</v>
      </c>
      <c r="O245">
        <v>98</v>
      </c>
    </row>
    <row r="246" spans="1:15" x14ac:dyDescent="0.3">
      <c r="E246" t="s">
        <v>361</v>
      </c>
      <c r="F246" t="s">
        <v>375</v>
      </c>
      <c r="G246" t="s">
        <v>14</v>
      </c>
      <c r="H246" t="s">
        <v>376</v>
      </c>
      <c r="I246" t="s">
        <v>35</v>
      </c>
      <c r="J246" t="s">
        <v>32</v>
      </c>
      <c r="M246">
        <v>51</v>
      </c>
      <c r="N246">
        <v>168</v>
      </c>
      <c r="O246">
        <v>172</v>
      </c>
    </row>
    <row r="247" spans="1:15" x14ac:dyDescent="0.3">
      <c r="E247" t="s">
        <v>361</v>
      </c>
      <c r="F247" t="s">
        <v>371</v>
      </c>
      <c r="G247" t="s">
        <v>14</v>
      </c>
      <c r="H247" t="s">
        <v>372</v>
      </c>
      <c r="I247" t="s">
        <v>35</v>
      </c>
      <c r="J247" t="s">
        <v>32</v>
      </c>
      <c r="M247">
        <v>51</v>
      </c>
      <c r="N247">
        <v>182</v>
      </c>
      <c r="O247">
        <v>190</v>
      </c>
    </row>
    <row r="248" spans="1:15" x14ac:dyDescent="0.3">
      <c r="A248" t="s">
        <v>14</v>
      </c>
      <c r="B248">
        <v>1</v>
      </c>
      <c r="C248">
        <v>1</v>
      </c>
      <c r="D248">
        <v>1</v>
      </c>
      <c r="E248" t="s">
        <v>361</v>
      </c>
      <c r="F248" t="s">
        <v>366</v>
      </c>
      <c r="G248" t="s">
        <v>14</v>
      </c>
      <c r="H248" t="s">
        <v>367</v>
      </c>
      <c r="I248" t="s">
        <v>22</v>
      </c>
      <c r="M248">
        <v>51</v>
      </c>
      <c r="N248">
        <v>229</v>
      </c>
      <c r="O248">
        <v>237</v>
      </c>
    </row>
    <row r="249" spans="1:15" x14ac:dyDescent="0.3">
      <c r="E249" t="s">
        <v>361</v>
      </c>
      <c r="F249" t="s">
        <v>364</v>
      </c>
      <c r="G249" t="s">
        <v>14</v>
      </c>
      <c r="H249" t="s">
        <v>365</v>
      </c>
      <c r="I249" t="s">
        <v>19</v>
      </c>
      <c r="M249">
        <v>51</v>
      </c>
      <c r="N249">
        <v>239</v>
      </c>
      <c r="O249">
        <v>248</v>
      </c>
    </row>
    <row r="250" spans="1:15" x14ac:dyDescent="0.3">
      <c r="A250" t="s">
        <v>14</v>
      </c>
      <c r="B250">
        <v>0</v>
      </c>
      <c r="C250">
        <v>1</v>
      </c>
      <c r="D250" t="s">
        <v>14</v>
      </c>
      <c r="E250" t="s">
        <v>361</v>
      </c>
      <c r="F250" t="s">
        <v>364</v>
      </c>
      <c r="G250" t="s">
        <v>23</v>
      </c>
      <c r="H250" t="s">
        <v>365</v>
      </c>
      <c r="I250" t="s">
        <v>26</v>
      </c>
      <c r="M250">
        <v>51</v>
      </c>
      <c r="N250">
        <v>239</v>
      </c>
      <c r="O250">
        <v>248</v>
      </c>
    </row>
    <row r="251" spans="1:15" x14ac:dyDescent="0.3">
      <c r="A251" t="s">
        <v>14</v>
      </c>
      <c r="B251">
        <v>1</v>
      </c>
      <c r="C251">
        <v>1</v>
      </c>
      <c r="D251">
        <v>1</v>
      </c>
      <c r="E251" t="s">
        <v>361</v>
      </c>
      <c r="F251" t="s">
        <v>368</v>
      </c>
      <c r="G251" t="s">
        <v>14</v>
      </c>
      <c r="H251" t="s">
        <v>369</v>
      </c>
      <c r="I251" t="s">
        <v>370</v>
      </c>
      <c r="J251" t="s">
        <v>32</v>
      </c>
      <c r="M251">
        <v>51</v>
      </c>
      <c r="N251">
        <v>299</v>
      </c>
      <c r="O251">
        <v>303</v>
      </c>
    </row>
    <row r="252" spans="1:15" x14ac:dyDescent="0.3">
      <c r="E252" t="s">
        <v>361</v>
      </c>
      <c r="F252" t="s">
        <v>368</v>
      </c>
      <c r="G252" t="s">
        <v>17</v>
      </c>
      <c r="H252" t="s">
        <v>369</v>
      </c>
      <c r="I252" t="s">
        <v>19</v>
      </c>
      <c r="M252">
        <v>51</v>
      </c>
      <c r="N252">
        <v>299</v>
      </c>
      <c r="O252">
        <v>303</v>
      </c>
    </row>
    <row r="253" spans="1:15" x14ac:dyDescent="0.3">
      <c r="E253" t="s">
        <v>323</v>
      </c>
      <c r="F253" t="s">
        <v>377</v>
      </c>
      <c r="G253" t="s">
        <v>17</v>
      </c>
      <c r="H253" t="s">
        <v>378</v>
      </c>
      <c r="I253" t="s">
        <v>19</v>
      </c>
      <c r="M253">
        <v>52</v>
      </c>
      <c r="N253">
        <v>0</v>
      </c>
      <c r="O253">
        <v>8</v>
      </c>
    </row>
    <row r="254" spans="1:15" x14ac:dyDescent="0.3">
      <c r="E254" t="s">
        <v>323</v>
      </c>
      <c r="F254" t="s">
        <v>324</v>
      </c>
      <c r="G254" t="s">
        <v>23</v>
      </c>
      <c r="H254" t="s">
        <v>325</v>
      </c>
      <c r="I254" t="s">
        <v>19</v>
      </c>
      <c r="M254">
        <v>52</v>
      </c>
      <c r="N254">
        <v>52</v>
      </c>
      <c r="O254">
        <v>62</v>
      </c>
    </row>
    <row r="255" spans="1:15" x14ac:dyDescent="0.3">
      <c r="A255" t="s">
        <v>237</v>
      </c>
      <c r="B255">
        <v>0</v>
      </c>
      <c r="E255" t="s">
        <v>323</v>
      </c>
      <c r="F255" t="s">
        <v>324</v>
      </c>
      <c r="G255" t="s">
        <v>17</v>
      </c>
      <c r="H255" t="s">
        <v>325</v>
      </c>
      <c r="I255" t="s">
        <v>26</v>
      </c>
      <c r="M255">
        <v>52</v>
      </c>
      <c r="N255">
        <v>52</v>
      </c>
      <c r="O255">
        <v>62</v>
      </c>
    </row>
    <row r="256" spans="1:15" x14ac:dyDescent="0.3">
      <c r="E256" t="s">
        <v>323</v>
      </c>
      <c r="F256" t="s">
        <v>331</v>
      </c>
      <c r="G256" t="s">
        <v>14</v>
      </c>
      <c r="H256" t="s">
        <v>332</v>
      </c>
      <c r="I256" t="s">
        <v>26</v>
      </c>
      <c r="M256">
        <v>52</v>
      </c>
      <c r="N256">
        <v>142</v>
      </c>
      <c r="O256">
        <v>147</v>
      </c>
    </row>
    <row r="257" spans="1:15" x14ac:dyDescent="0.3">
      <c r="E257" t="s">
        <v>323</v>
      </c>
      <c r="F257" t="s">
        <v>326</v>
      </c>
      <c r="G257" t="s">
        <v>51</v>
      </c>
      <c r="H257" t="s">
        <v>327</v>
      </c>
      <c r="I257" t="s">
        <v>270</v>
      </c>
      <c r="J257" t="s">
        <v>328</v>
      </c>
      <c r="M257">
        <v>52</v>
      </c>
      <c r="N257">
        <v>228</v>
      </c>
      <c r="O257">
        <v>242</v>
      </c>
    </row>
    <row r="258" spans="1:15" x14ac:dyDescent="0.3">
      <c r="A258" t="s">
        <v>14</v>
      </c>
      <c r="B258">
        <v>1</v>
      </c>
      <c r="C258">
        <v>1</v>
      </c>
      <c r="D258">
        <v>1</v>
      </c>
      <c r="E258" t="s">
        <v>323</v>
      </c>
      <c r="F258" t="s">
        <v>329</v>
      </c>
      <c r="G258" t="s">
        <v>14</v>
      </c>
      <c r="H258" t="s">
        <v>330</v>
      </c>
      <c r="I258" t="s">
        <v>35</v>
      </c>
      <c r="J258" t="s">
        <v>46</v>
      </c>
      <c r="K258" t="s">
        <v>47</v>
      </c>
      <c r="L258" t="s">
        <v>43</v>
      </c>
      <c r="M258">
        <v>52</v>
      </c>
      <c r="N258">
        <v>269</v>
      </c>
      <c r="O258">
        <v>285</v>
      </c>
    </row>
    <row r="259" spans="1:15" x14ac:dyDescent="0.3">
      <c r="A259" t="s">
        <v>237</v>
      </c>
      <c r="B259">
        <v>0</v>
      </c>
      <c r="E259" t="s">
        <v>323</v>
      </c>
      <c r="F259" t="s">
        <v>324</v>
      </c>
      <c r="G259" t="s">
        <v>17</v>
      </c>
      <c r="H259" t="s">
        <v>325</v>
      </c>
      <c r="I259" t="s">
        <v>26</v>
      </c>
      <c r="M259">
        <v>53</v>
      </c>
      <c r="N259">
        <v>52</v>
      </c>
      <c r="O259">
        <v>62</v>
      </c>
    </row>
    <row r="260" spans="1:15" x14ac:dyDescent="0.3">
      <c r="E260" t="s">
        <v>323</v>
      </c>
      <c r="F260" t="s">
        <v>324</v>
      </c>
      <c r="G260" t="s">
        <v>23</v>
      </c>
      <c r="H260" t="s">
        <v>325</v>
      </c>
      <c r="I260" t="s">
        <v>19</v>
      </c>
      <c r="M260">
        <v>53</v>
      </c>
      <c r="N260">
        <v>52</v>
      </c>
      <c r="O260">
        <v>62</v>
      </c>
    </row>
    <row r="261" spans="1:15" x14ac:dyDescent="0.3">
      <c r="E261" t="s">
        <v>323</v>
      </c>
      <c r="F261" t="s">
        <v>331</v>
      </c>
      <c r="G261" t="s">
        <v>14</v>
      </c>
      <c r="H261" t="s">
        <v>332</v>
      </c>
      <c r="I261" t="s">
        <v>26</v>
      </c>
      <c r="M261">
        <v>53</v>
      </c>
      <c r="N261">
        <v>142</v>
      </c>
      <c r="O261">
        <v>147</v>
      </c>
    </row>
    <row r="262" spans="1:15" x14ac:dyDescent="0.3">
      <c r="E262" t="s">
        <v>323</v>
      </c>
      <c r="F262" t="s">
        <v>326</v>
      </c>
      <c r="G262" t="s">
        <v>51</v>
      </c>
      <c r="H262" t="s">
        <v>327</v>
      </c>
      <c r="I262" t="s">
        <v>270</v>
      </c>
      <c r="J262" t="s">
        <v>328</v>
      </c>
      <c r="M262">
        <v>53</v>
      </c>
      <c r="N262">
        <v>228</v>
      </c>
      <c r="O262">
        <v>242</v>
      </c>
    </row>
    <row r="263" spans="1:15" x14ac:dyDescent="0.3">
      <c r="A263" t="s">
        <v>14</v>
      </c>
      <c r="B263">
        <v>1</v>
      </c>
      <c r="C263">
        <v>1</v>
      </c>
      <c r="D263">
        <v>1</v>
      </c>
      <c r="E263" t="s">
        <v>323</v>
      </c>
      <c r="F263" t="s">
        <v>329</v>
      </c>
      <c r="G263" t="s">
        <v>14</v>
      </c>
      <c r="H263" t="s">
        <v>330</v>
      </c>
      <c r="I263" t="s">
        <v>35</v>
      </c>
      <c r="J263" t="s">
        <v>46</v>
      </c>
      <c r="K263" t="s">
        <v>47</v>
      </c>
      <c r="L263" t="s">
        <v>43</v>
      </c>
      <c r="M263">
        <v>53</v>
      </c>
      <c r="N263">
        <v>269</v>
      </c>
      <c r="O263">
        <v>285</v>
      </c>
    </row>
    <row r="264" spans="1:15" x14ac:dyDescent="0.3">
      <c r="A264" t="s">
        <v>237</v>
      </c>
      <c r="B264">
        <v>0</v>
      </c>
      <c r="E264" t="s">
        <v>323</v>
      </c>
      <c r="F264" t="s">
        <v>324</v>
      </c>
      <c r="G264" t="s">
        <v>17</v>
      </c>
      <c r="H264" t="s">
        <v>325</v>
      </c>
      <c r="I264" t="s">
        <v>26</v>
      </c>
      <c r="M264">
        <v>54</v>
      </c>
      <c r="N264">
        <v>52</v>
      </c>
      <c r="O264">
        <v>62</v>
      </c>
    </row>
    <row r="265" spans="1:15" x14ac:dyDescent="0.3">
      <c r="E265" t="s">
        <v>323</v>
      </c>
      <c r="F265" t="s">
        <v>324</v>
      </c>
      <c r="G265" t="s">
        <v>23</v>
      </c>
      <c r="H265" t="s">
        <v>325</v>
      </c>
      <c r="I265" t="s">
        <v>19</v>
      </c>
      <c r="M265">
        <v>54</v>
      </c>
      <c r="N265">
        <v>52</v>
      </c>
      <c r="O265">
        <v>62</v>
      </c>
    </row>
    <row r="266" spans="1:15" x14ac:dyDescent="0.3">
      <c r="E266" t="s">
        <v>323</v>
      </c>
      <c r="F266" t="s">
        <v>331</v>
      </c>
      <c r="G266" t="s">
        <v>14</v>
      </c>
      <c r="H266" t="s">
        <v>332</v>
      </c>
      <c r="I266" t="s">
        <v>26</v>
      </c>
      <c r="M266">
        <v>54</v>
      </c>
      <c r="N266">
        <v>142</v>
      </c>
      <c r="O266">
        <v>147</v>
      </c>
    </row>
    <row r="267" spans="1:15" x14ac:dyDescent="0.3">
      <c r="E267" t="s">
        <v>323</v>
      </c>
      <c r="F267" t="s">
        <v>326</v>
      </c>
      <c r="G267" t="s">
        <v>51</v>
      </c>
      <c r="H267" t="s">
        <v>327</v>
      </c>
      <c r="I267" t="s">
        <v>270</v>
      </c>
      <c r="J267" t="s">
        <v>328</v>
      </c>
      <c r="M267">
        <v>54</v>
      </c>
      <c r="N267">
        <v>228</v>
      </c>
      <c r="O267">
        <v>242</v>
      </c>
    </row>
    <row r="268" spans="1:15" x14ac:dyDescent="0.3">
      <c r="A268" t="s">
        <v>14</v>
      </c>
      <c r="B268">
        <v>1</v>
      </c>
      <c r="C268">
        <v>1</v>
      </c>
      <c r="D268">
        <v>1</v>
      </c>
      <c r="E268" t="s">
        <v>323</v>
      </c>
      <c r="F268" t="s">
        <v>329</v>
      </c>
      <c r="G268" t="s">
        <v>14</v>
      </c>
      <c r="H268" t="s">
        <v>330</v>
      </c>
      <c r="I268" t="s">
        <v>35</v>
      </c>
      <c r="J268" t="s">
        <v>46</v>
      </c>
      <c r="K268" t="s">
        <v>47</v>
      </c>
      <c r="L268" t="s">
        <v>43</v>
      </c>
      <c r="M268">
        <v>54</v>
      </c>
      <c r="N268">
        <v>269</v>
      </c>
      <c r="O268">
        <v>285</v>
      </c>
    </row>
    <row r="269" spans="1:15" x14ac:dyDescent="0.3">
      <c r="E269" t="s">
        <v>323</v>
      </c>
      <c r="F269" t="s">
        <v>324</v>
      </c>
      <c r="G269" t="s">
        <v>23</v>
      </c>
      <c r="H269" t="s">
        <v>325</v>
      </c>
      <c r="I269" t="s">
        <v>19</v>
      </c>
      <c r="M269">
        <v>55</v>
      </c>
      <c r="N269">
        <v>52</v>
      </c>
      <c r="O269">
        <v>62</v>
      </c>
    </row>
    <row r="270" spans="1:15" x14ac:dyDescent="0.3">
      <c r="A270" t="s">
        <v>237</v>
      </c>
      <c r="B270">
        <v>0</v>
      </c>
      <c r="E270" t="s">
        <v>323</v>
      </c>
      <c r="F270" t="s">
        <v>324</v>
      </c>
      <c r="G270" t="s">
        <v>17</v>
      </c>
      <c r="H270" t="s">
        <v>325</v>
      </c>
      <c r="I270" t="s">
        <v>26</v>
      </c>
      <c r="M270">
        <v>55</v>
      </c>
      <c r="N270">
        <v>52</v>
      </c>
      <c r="O270">
        <v>62</v>
      </c>
    </row>
    <row r="271" spans="1:15" x14ac:dyDescent="0.3">
      <c r="E271" t="s">
        <v>323</v>
      </c>
      <c r="F271" t="s">
        <v>331</v>
      </c>
      <c r="G271" t="s">
        <v>14</v>
      </c>
      <c r="H271" t="s">
        <v>332</v>
      </c>
      <c r="I271" t="s">
        <v>26</v>
      </c>
      <c r="M271">
        <v>55</v>
      </c>
      <c r="N271">
        <v>142</v>
      </c>
      <c r="O271">
        <v>147</v>
      </c>
    </row>
    <row r="272" spans="1:15" x14ac:dyDescent="0.3">
      <c r="E272" t="s">
        <v>323</v>
      </c>
      <c r="F272" t="s">
        <v>326</v>
      </c>
      <c r="G272" t="s">
        <v>51</v>
      </c>
      <c r="H272" t="s">
        <v>327</v>
      </c>
      <c r="I272" t="s">
        <v>270</v>
      </c>
      <c r="J272" t="s">
        <v>328</v>
      </c>
      <c r="M272">
        <v>55</v>
      </c>
      <c r="N272">
        <v>228</v>
      </c>
      <c r="O272">
        <v>242</v>
      </c>
    </row>
    <row r="273" spans="1:15" x14ac:dyDescent="0.3">
      <c r="A273" t="s">
        <v>14</v>
      </c>
      <c r="B273">
        <v>1</v>
      </c>
      <c r="C273">
        <v>1</v>
      </c>
      <c r="D273">
        <v>1</v>
      </c>
      <c r="E273" t="s">
        <v>323</v>
      </c>
      <c r="F273" t="s">
        <v>329</v>
      </c>
      <c r="G273" t="s">
        <v>14</v>
      </c>
      <c r="H273" t="s">
        <v>330</v>
      </c>
      <c r="I273" t="s">
        <v>35</v>
      </c>
      <c r="J273" t="s">
        <v>46</v>
      </c>
      <c r="K273" t="s">
        <v>47</v>
      </c>
      <c r="L273" t="s">
        <v>43</v>
      </c>
      <c r="M273">
        <v>55</v>
      </c>
      <c r="N273">
        <v>269</v>
      </c>
      <c r="O273">
        <v>285</v>
      </c>
    </row>
    <row r="274" spans="1:15" x14ac:dyDescent="0.3">
      <c r="A274" t="s">
        <v>237</v>
      </c>
      <c r="B274">
        <v>0</v>
      </c>
      <c r="C274">
        <v>0</v>
      </c>
      <c r="D274">
        <v>0</v>
      </c>
      <c r="E274" t="s">
        <v>379</v>
      </c>
      <c r="F274" t="s">
        <v>380</v>
      </c>
      <c r="G274" t="s">
        <v>51</v>
      </c>
      <c r="H274" t="s">
        <v>381</v>
      </c>
      <c r="I274" t="s">
        <v>52</v>
      </c>
      <c r="J274" t="s">
        <v>53</v>
      </c>
      <c r="K274" t="s">
        <v>382</v>
      </c>
      <c r="M274">
        <v>60</v>
      </c>
      <c r="N274">
        <v>72</v>
      </c>
      <c r="O274">
        <v>86</v>
      </c>
    </row>
    <row r="275" spans="1:15" x14ac:dyDescent="0.3">
      <c r="A275" t="s">
        <v>23</v>
      </c>
      <c r="B275">
        <v>1</v>
      </c>
      <c r="C275">
        <v>1</v>
      </c>
      <c r="D275">
        <v>1</v>
      </c>
      <c r="E275" t="s">
        <v>333</v>
      </c>
      <c r="F275" t="s">
        <v>319</v>
      </c>
      <c r="G275" t="s">
        <v>23</v>
      </c>
      <c r="H275" t="s">
        <v>334</v>
      </c>
      <c r="I275" t="s">
        <v>35</v>
      </c>
      <c r="J275" t="s">
        <v>321</v>
      </c>
      <c r="M275">
        <v>61</v>
      </c>
      <c r="N275">
        <v>25</v>
      </c>
      <c r="O275">
        <v>38</v>
      </c>
    </row>
    <row r="276" spans="1:15" x14ac:dyDescent="0.3">
      <c r="E276" t="s">
        <v>383</v>
      </c>
      <c r="F276" t="s">
        <v>384</v>
      </c>
      <c r="G276" t="s">
        <v>51</v>
      </c>
      <c r="H276" t="s">
        <v>385</v>
      </c>
      <c r="I276" t="s">
        <v>26</v>
      </c>
      <c r="M276">
        <v>65</v>
      </c>
      <c r="N276">
        <v>75</v>
      </c>
      <c r="O276">
        <v>85</v>
      </c>
    </row>
    <row r="277" spans="1:15" x14ac:dyDescent="0.3">
      <c r="A277" t="s">
        <v>237</v>
      </c>
      <c r="B277">
        <v>0</v>
      </c>
      <c r="C277">
        <v>0</v>
      </c>
      <c r="D277">
        <v>0</v>
      </c>
      <c r="E277" t="s">
        <v>383</v>
      </c>
      <c r="F277" t="s">
        <v>386</v>
      </c>
      <c r="G277" t="s">
        <v>51</v>
      </c>
      <c r="H277" t="s">
        <v>387</v>
      </c>
      <c r="I277" t="s">
        <v>26</v>
      </c>
      <c r="M277">
        <v>65</v>
      </c>
      <c r="N277">
        <v>87</v>
      </c>
      <c r="O277">
        <v>92</v>
      </c>
    </row>
    <row r="278" spans="1:15" x14ac:dyDescent="0.3">
      <c r="A278" t="s">
        <v>14</v>
      </c>
      <c r="B278">
        <v>1</v>
      </c>
      <c r="C278">
        <v>1</v>
      </c>
      <c r="D278">
        <v>1</v>
      </c>
      <c r="E278" t="s">
        <v>335</v>
      </c>
      <c r="F278" t="s">
        <v>329</v>
      </c>
      <c r="G278" t="s">
        <v>14</v>
      </c>
      <c r="H278" t="s">
        <v>338</v>
      </c>
      <c r="I278" t="s">
        <v>35</v>
      </c>
      <c r="J278" t="s">
        <v>46</v>
      </c>
      <c r="K278" t="s">
        <v>47</v>
      </c>
      <c r="L278" t="s">
        <v>43</v>
      </c>
      <c r="M278">
        <v>70</v>
      </c>
      <c r="N278">
        <v>38</v>
      </c>
      <c r="O278">
        <v>54</v>
      </c>
    </row>
    <row r="279" spans="1:15" x14ac:dyDescent="0.3">
      <c r="A279" t="s">
        <v>14</v>
      </c>
      <c r="B279">
        <v>1</v>
      </c>
      <c r="C279">
        <v>1</v>
      </c>
      <c r="D279">
        <v>1</v>
      </c>
      <c r="E279" t="s">
        <v>335</v>
      </c>
      <c r="F279" t="s">
        <v>336</v>
      </c>
      <c r="G279" t="s">
        <v>14</v>
      </c>
      <c r="H279" t="s">
        <v>337</v>
      </c>
      <c r="I279" t="s">
        <v>31</v>
      </c>
      <c r="J279" t="s">
        <v>32</v>
      </c>
      <c r="M279">
        <v>70</v>
      </c>
      <c r="N279">
        <v>69</v>
      </c>
      <c r="O279">
        <v>77</v>
      </c>
    </row>
    <row r="280" spans="1:15" x14ac:dyDescent="0.3">
      <c r="E280" t="s">
        <v>335</v>
      </c>
      <c r="F280" t="s">
        <v>336</v>
      </c>
      <c r="G280" t="s">
        <v>17</v>
      </c>
      <c r="H280" t="s">
        <v>337</v>
      </c>
      <c r="I280" t="s">
        <v>26</v>
      </c>
      <c r="M280">
        <v>70</v>
      </c>
      <c r="N280">
        <v>69</v>
      </c>
      <c r="O280">
        <v>77</v>
      </c>
    </row>
    <row r="281" spans="1:15" x14ac:dyDescent="0.3">
      <c r="E281" t="s">
        <v>335</v>
      </c>
      <c r="F281" t="s">
        <v>339</v>
      </c>
      <c r="G281" t="s">
        <v>23</v>
      </c>
      <c r="H281" t="s">
        <v>340</v>
      </c>
      <c r="I281" t="s">
        <v>52</v>
      </c>
      <c r="J281" t="s">
        <v>117</v>
      </c>
      <c r="M281">
        <v>70</v>
      </c>
      <c r="N281">
        <v>290</v>
      </c>
      <c r="O281">
        <v>295</v>
      </c>
    </row>
    <row r="282" spans="1:15" x14ac:dyDescent="0.3">
      <c r="A282" t="s">
        <v>23</v>
      </c>
      <c r="B282">
        <v>1</v>
      </c>
      <c r="C282">
        <v>1</v>
      </c>
      <c r="D282">
        <v>1</v>
      </c>
      <c r="E282" t="s">
        <v>312</v>
      </c>
      <c r="F282" t="s">
        <v>319</v>
      </c>
      <c r="G282" t="s">
        <v>23</v>
      </c>
      <c r="H282" t="s">
        <v>320</v>
      </c>
      <c r="I282" t="s">
        <v>35</v>
      </c>
      <c r="J282" t="s">
        <v>321</v>
      </c>
      <c r="M282">
        <v>71</v>
      </c>
      <c r="N282">
        <v>8</v>
      </c>
      <c r="O282">
        <v>21</v>
      </c>
    </row>
    <row r="283" spans="1:15" x14ac:dyDescent="0.3">
      <c r="A283" t="s">
        <v>14</v>
      </c>
      <c r="B283">
        <v>1</v>
      </c>
      <c r="C283">
        <v>1</v>
      </c>
      <c r="D283">
        <v>1</v>
      </c>
      <c r="E283" t="s">
        <v>312</v>
      </c>
      <c r="F283" t="s">
        <v>315</v>
      </c>
      <c r="G283" t="s">
        <v>14</v>
      </c>
      <c r="H283" t="s">
        <v>316</v>
      </c>
      <c r="I283" t="s">
        <v>41</v>
      </c>
      <c r="J283" t="s">
        <v>46</v>
      </c>
      <c r="K283" t="s">
        <v>47</v>
      </c>
      <c r="L283" t="s">
        <v>43</v>
      </c>
      <c r="M283">
        <v>71</v>
      </c>
      <c r="N283">
        <v>60</v>
      </c>
      <c r="O283">
        <v>76</v>
      </c>
    </row>
    <row r="284" spans="1:15" x14ac:dyDescent="0.3">
      <c r="A284" t="s">
        <v>23</v>
      </c>
      <c r="B284">
        <v>1</v>
      </c>
      <c r="C284">
        <v>1</v>
      </c>
      <c r="D284">
        <v>1</v>
      </c>
      <c r="E284" t="s">
        <v>312</v>
      </c>
      <c r="F284" t="s">
        <v>319</v>
      </c>
      <c r="G284" t="s">
        <v>23</v>
      </c>
      <c r="H284" t="s">
        <v>322</v>
      </c>
      <c r="I284" t="s">
        <v>35</v>
      </c>
      <c r="J284" t="s">
        <v>321</v>
      </c>
      <c r="M284">
        <v>71</v>
      </c>
      <c r="N284">
        <v>120</v>
      </c>
      <c r="O284">
        <v>133</v>
      </c>
    </row>
    <row r="285" spans="1:15" x14ac:dyDescent="0.3">
      <c r="E285" t="s">
        <v>312</v>
      </c>
      <c r="F285" t="s">
        <v>313</v>
      </c>
      <c r="G285" t="s">
        <v>51</v>
      </c>
      <c r="H285" t="s">
        <v>314</v>
      </c>
      <c r="I285" t="s">
        <v>19</v>
      </c>
      <c r="M285">
        <v>71</v>
      </c>
      <c r="N285">
        <v>146</v>
      </c>
      <c r="O285">
        <v>150</v>
      </c>
    </row>
    <row r="286" spans="1:15" x14ac:dyDescent="0.3">
      <c r="A286" t="s">
        <v>237</v>
      </c>
      <c r="B286">
        <v>0</v>
      </c>
      <c r="C286">
        <v>0</v>
      </c>
      <c r="D286">
        <v>0</v>
      </c>
      <c r="E286" t="s">
        <v>312</v>
      </c>
      <c r="F286" t="s">
        <v>313</v>
      </c>
      <c r="G286" t="s">
        <v>14</v>
      </c>
      <c r="H286" t="s">
        <v>314</v>
      </c>
      <c r="I286" t="s">
        <v>26</v>
      </c>
      <c r="M286">
        <v>71</v>
      </c>
      <c r="N286">
        <v>146</v>
      </c>
      <c r="O286">
        <v>150</v>
      </c>
    </row>
    <row r="287" spans="1:15" x14ac:dyDescent="0.3">
      <c r="E287" t="s">
        <v>312</v>
      </c>
      <c r="F287" t="s">
        <v>317</v>
      </c>
      <c r="G287" t="s">
        <v>23</v>
      </c>
      <c r="H287" t="s">
        <v>318</v>
      </c>
      <c r="I287" t="s">
        <v>26</v>
      </c>
      <c r="M287">
        <v>71</v>
      </c>
      <c r="N287">
        <v>368</v>
      </c>
      <c r="O287">
        <v>377</v>
      </c>
    </row>
    <row r="288" spans="1:15" x14ac:dyDescent="0.3">
      <c r="A288" t="s">
        <v>23</v>
      </c>
      <c r="B288">
        <v>1</v>
      </c>
      <c r="C288">
        <v>1</v>
      </c>
      <c r="D288">
        <v>1</v>
      </c>
      <c r="E288" t="s">
        <v>312</v>
      </c>
      <c r="F288" t="s">
        <v>319</v>
      </c>
      <c r="G288" t="s">
        <v>23</v>
      </c>
      <c r="H288" t="s">
        <v>320</v>
      </c>
      <c r="I288" t="s">
        <v>35</v>
      </c>
      <c r="J288" t="s">
        <v>321</v>
      </c>
      <c r="M288">
        <v>73</v>
      </c>
      <c r="N288">
        <v>8</v>
      </c>
      <c r="O288">
        <v>21</v>
      </c>
    </row>
    <row r="289" spans="1:15" x14ac:dyDescent="0.3">
      <c r="A289" t="s">
        <v>14</v>
      </c>
      <c r="B289">
        <v>1</v>
      </c>
      <c r="C289">
        <v>1</v>
      </c>
      <c r="D289">
        <v>1</v>
      </c>
      <c r="E289" t="s">
        <v>312</v>
      </c>
      <c r="F289" t="s">
        <v>315</v>
      </c>
      <c r="G289" t="s">
        <v>14</v>
      </c>
      <c r="H289" t="s">
        <v>316</v>
      </c>
      <c r="I289" t="s">
        <v>41</v>
      </c>
      <c r="J289" t="s">
        <v>46</v>
      </c>
      <c r="K289" t="s">
        <v>47</v>
      </c>
      <c r="L289" t="s">
        <v>43</v>
      </c>
      <c r="M289">
        <v>73</v>
      </c>
      <c r="N289">
        <v>60</v>
      </c>
      <c r="O289">
        <v>76</v>
      </c>
    </row>
    <row r="290" spans="1:15" x14ac:dyDescent="0.3">
      <c r="A290" t="s">
        <v>23</v>
      </c>
      <c r="B290">
        <v>1</v>
      </c>
      <c r="C290">
        <v>1</v>
      </c>
      <c r="D290">
        <v>1</v>
      </c>
      <c r="E290" t="s">
        <v>312</v>
      </c>
      <c r="F290" t="s">
        <v>319</v>
      </c>
      <c r="G290" t="s">
        <v>23</v>
      </c>
      <c r="H290" t="s">
        <v>322</v>
      </c>
      <c r="I290" t="s">
        <v>35</v>
      </c>
      <c r="J290" t="s">
        <v>321</v>
      </c>
      <c r="M290">
        <v>73</v>
      </c>
      <c r="N290">
        <v>120</v>
      </c>
      <c r="O290">
        <v>133</v>
      </c>
    </row>
    <row r="291" spans="1:15" x14ac:dyDescent="0.3">
      <c r="A291" t="s">
        <v>237</v>
      </c>
      <c r="B291">
        <v>0</v>
      </c>
      <c r="C291">
        <v>0</v>
      </c>
      <c r="D291">
        <v>0</v>
      </c>
      <c r="E291" t="s">
        <v>312</v>
      </c>
      <c r="F291" t="s">
        <v>313</v>
      </c>
      <c r="G291" t="s">
        <v>14</v>
      </c>
      <c r="H291" t="s">
        <v>314</v>
      </c>
      <c r="I291" t="s">
        <v>26</v>
      </c>
      <c r="M291">
        <v>73</v>
      </c>
      <c r="N291">
        <v>146</v>
      </c>
      <c r="O291">
        <v>150</v>
      </c>
    </row>
    <row r="292" spans="1:15" x14ac:dyDescent="0.3">
      <c r="E292" t="s">
        <v>312</v>
      </c>
      <c r="F292" t="s">
        <v>313</v>
      </c>
      <c r="G292" t="s">
        <v>51</v>
      </c>
      <c r="H292" t="s">
        <v>314</v>
      </c>
      <c r="I292" t="s">
        <v>19</v>
      </c>
      <c r="M292">
        <v>73</v>
      </c>
      <c r="N292">
        <v>146</v>
      </c>
      <c r="O292">
        <v>150</v>
      </c>
    </row>
    <row r="293" spans="1:15" x14ac:dyDescent="0.3">
      <c r="E293" t="s">
        <v>312</v>
      </c>
      <c r="F293" t="s">
        <v>317</v>
      </c>
      <c r="G293" t="s">
        <v>23</v>
      </c>
      <c r="H293" t="s">
        <v>318</v>
      </c>
      <c r="I293" t="s">
        <v>26</v>
      </c>
      <c r="M293">
        <v>73</v>
      </c>
      <c r="N293">
        <v>368</v>
      </c>
      <c r="O293">
        <v>377</v>
      </c>
    </row>
    <row r="294" spans="1:15" x14ac:dyDescent="0.3">
      <c r="E294" t="s">
        <v>388</v>
      </c>
      <c r="F294" t="s">
        <v>391</v>
      </c>
      <c r="G294" t="s">
        <v>51</v>
      </c>
      <c r="H294" t="s">
        <v>394</v>
      </c>
      <c r="I294" t="s">
        <v>52</v>
      </c>
      <c r="J294" t="s">
        <v>393</v>
      </c>
      <c r="M294">
        <v>75</v>
      </c>
      <c r="N294">
        <v>17</v>
      </c>
      <c r="O294">
        <v>27</v>
      </c>
    </row>
    <row r="295" spans="1:15" x14ac:dyDescent="0.3">
      <c r="E295" t="s">
        <v>388</v>
      </c>
      <c r="F295" t="s">
        <v>347</v>
      </c>
      <c r="G295" t="s">
        <v>23</v>
      </c>
      <c r="H295" t="s">
        <v>395</v>
      </c>
      <c r="I295" t="s">
        <v>26</v>
      </c>
      <c r="M295">
        <v>75</v>
      </c>
      <c r="N295">
        <v>162</v>
      </c>
      <c r="O295">
        <v>169</v>
      </c>
    </row>
    <row r="296" spans="1:15" x14ac:dyDescent="0.3">
      <c r="A296" t="s">
        <v>14</v>
      </c>
      <c r="B296">
        <v>1</v>
      </c>
      <c r="C296">
        <v>1</v>
      </c>
      <c r="D296">
        <v>1</v>
      </c>
      <c r="E296" t="s">
        <v>388</v>
      </c>
      <c r="F296" t="s">
        <v>347</v>
      </c>
      <c r="G296" t="s">
        <v>14</v>
      </c>
      <c r="H296" t="s">
        <v>395</v>
      </c>
      <c r="I296" t="s">
        <v>31</v>
      </c>
      <c r="J296" t="s">
        <v>32</v>
      </c>
      <c r="M296">
        <v>75</v>
      </c>
      <c r="N296">
        <v>162</v>
      </c>
      <c r="O296">
        <v>169</v>
      </c>
    </row>
    <row r="297" spans="1:15" x14ac:dyDescent="0.3">
      <c r="A297" t="s">
        <v>14</v>
      </c>
      <c r="B297">
        <v>1</v>
      </c>
      <c r="C297">
        <v>1</v>
      </c>
      <c r="D297">
        <v>1</v>
      </c>
      <c r="E297" t="s">
        <v>388</v>
      </c>
      <c r="F297" t="s">
        <v>349</v>
      </c>
      <c r="G297" t="s">
        <v>14</v>
      </c>
      <c r="H297" t="s">
        <v>389</v>
      </c>
      <c r="I297" t="s">
        <v>31</v>
      </c>
      <c r="J297" t="s">
        <v>32</v>
      </c>
      <c r="M297">
        <v>75</v>
      </c>
      <c r="N297">
        <v>171</v>
      </c>
      <c r="O297">
        <v>176</v>
      </c>
    </row>
    <row r="298" spans="1:15" x14ac:dyDescent="0.3">
      <c r="E298" t="s">
        <v>388</v>
      </c>
      <c r="F298" t="s">
        <v>349</v>
      </c>
      <c r="G298" t="s">
        <v>23</v>
      </c>
      <c r="H298" t="s">
        <v>389</v>
      </c>
      <c r="I298" t="s">
        <v>26</v>
      </c>
      <c r="M298">
        <v>75</v>
      </c>
      <c r="N298">
        <v>171</v>
      </c>
      <c r="O298">
        <v>176</v>
      </c>
    </row>
    <row r="299" spans="1:15" x14ac:dyDescent="0.3">
      <c r="E299" t="s">
        <v>388</v>
      </c>
      <c r="F299" t="s">
        <v>336</v>
      </c>
      <c r="G299" t="s">
        <v>14</v>
      </c>
      <c r="H299" t="s">
        <v>390</v>
      </c>
      <c r="I299" t="s">
        <v>31</v>
      </c>
      <c r="J299" t="s">
        <v>32</v>
      </c>
      <c r="M299">
        <v>75</v>
      </c>
      <c r="N299">
        <v>180</v>
      </c>
      <c r="O299">
        <v>188</v>
      </c>
    </row>
    <row r="300" spans="1:15" x14ac:dyDescent="0.3">
      <c r="A300" t="s">
        <v>14</v>
      </c>
      <c r="B300">
        <v>0</v>
      </c>
      <c r="C300">
        <v>1</v>
      </c>
      <c r="D300" t="s">
        <v>14</v>
      </c>
      <c r="E300" t="s">
        <v>388</v>
      </c>
      <c r="F300" t="s">
        <v>336</v>
      </c>
      <c r="G300" t="s">
        <v>23</v>
      </c>
      <c r="H300" t="s">
        <v>390</v>
      </c>
      <c r="I300" t="s">
        <v>26</v>
      </c>
      <c r="M300">
        <v>75</v>
      </c>
      <c r="N300">
        <v>180</v>
      </c>
      <c r="O300">
        <v>188</v>
      </c>
    </row>
    <row r="301" spans="1:15" x14ac:dyDescent="0.3">
      <c r="E301" t="s">
        <v>388</v>
      </c>
      <c r="F301" t="s">
        <v>131</v>
      </c>
      <c r="G301" t="s">
        <v>51</v>
      </c>
      <c r="H301" t="s">
        <v>396</v>
      </c>
      <c r="I301" t="s">
        <v>52</v>
      </c>
      <c r="J301" t="s">
        <v>60</v>
      </c>
      <c r="M301">
        <v>75</v>
      </c>
      <c r="N301">
        <v>345</v>
      </c>
      <c r="O301">
        <v>351</v>
      </c>
    </row>
    <row r="302" spans="1:15" x14ac:dyDescent="0.3">
      <c r="E302" t="s">
        <v>388</v>
      </c>
      <c r="F302" t="s">
        <v>391</v>
      </c>
      <c r="G302" t="s">
        <v>51</v>
      </c>
      <c r="H302" t="s">
        <v>392</v>
      </c>
      <c r="I302" t="s">
        <v>52</v>
      </c>
      <c r="J302" t="s">
        <v>393</v>
      </c>
      <c r="M302">
        <v>75</v>
      </c>
      <c r="N302">
        <v>458</v>
      </c>
      <c r="O302">
        <v>468</v>
      </c>
    </row>
    <row r="303" spans="1:15" x14ac:dyDescent="0.3">
      <c r="A303" t="s">
        <v>14</v>
      </c>
      <c r="B303">
        <v>1</v>
      </c>
      <c r="C303">
        <v>1</v>
      </c>
      <c r="D303">
        <v>1</v>
      </c>
      <c r="E303" t="s">
        <v>361</v>
      </c>
      <c r="F303" t="s">
        <v>409</v>
      </c>
      <c r="G303" t="s">
        <v>14</v>
      </c>
      <c r="H303" t="s">
        <v>410</v>
      </c>
      <c r="I303" t="s">
        <v>35</v>
      </c>
      <c r="J303" t="s">
        <v>32</v>
      </c>
      <c r="M303">
        <v>76</v>
      </c>
      <c r="N303">
        <v>0</v>
      </c>
      <c r="O303">
        <v>6</v>
      </c>
    </row>
    <row r="304" spans="1:15" x14ac:dyDescent="0.3">
      <c r="A304" t="s">
        <v>14</v>
      </c>
      <c r="B304">
        <v>0</v>
      </c>
      <c r="C304">
        <v>1</v>
      </c>
      <c r="D304" t="s">
        <v>14</v>
      </c>
      <c r="E304" t="s">
        <v>361</v>
      </c>
      <c r="F304" t="s">
        <v>407</v>
      </c>
      <c r="G304" t="s">
        <v>17</v>
      </c>
      <c r="H304" t="s">
        <v>408</v>
      </c>
      <c r="I304" t="s">
        <v>26</v>
      </c>
      <c r="M304">
        <v>76</v>
      </c>
      <c r="N304">
        <v>26</v>
      </c>
      <c r="O304">
        <v>32</v>
      </c>
    </row>
    <row r="305" spans="1:15" x14ac:dyDescent="0.3">
      <c r="E305" t="s">
        <v>361</v>
      </c>
      <c r="F305" t="s">
        <v>407</v>
      </c>
      <c r="G305" t="s">
        <v>14</v>
      </c>
      <c r="H305" t="s">
        <v>408</v>
      </c>
      <c r="I305" t="s">
        <v>31</v>
      </c>
      <c r="J305" t="s">
        <v>32</v>
      </c>
      <c r="M305">
        <v>76</v>
      </c>
      <c r="N305">
        <v>26</v>
      </c>
      <c r="O305">
        <v>32</v>
      </c>
    </row>
    <row r="306" spans="1:15" x14ac:dyDescent="0.3">
      <c r="A306" t="s">
        <v>14</v>
      </c>
      <c r="B306">
        <v>1</v>
      </c>
      <c r="C306">
        <v>1</v>
      </c>
      <c r="D306">
        <v>1</v>
      </c>
      <c r="E306" t="s">
        <v>361</v>
      </c>
      <c r="F306" t="s">
        <v>405</v>
      </c>
      <c r="G306" t="s">
        <v>14</v>
      </c>
      <c r="H306" t="s">
        <v>406</v>
      </c>
      <c r="I306" t="s">
        <v>35</v>
      </c>
      <c r="J306" t="s">
        <v>32</v>
      </c>
      <c r="M306">
        <v>76</v>
      </c>
      <c r="N306">
        <v>85</v>
      </c>
      <c r="O306">
        <v>91</v>
      </c>
    </row>
    <row r="307" spans="1:15" x14ac:dyDescent="0.3">
      <c r="E307" t="s">
        <v>361</v>
      </c>
      <c r="F307" t="s">
        <v>403</v>
      </c>
      <c r="G307" t="s">
        <v>14</v>
      </c>
      <c r="H307" t="s">
        <v>404</v>
      </c>
      <c r="I307" t="s">
        <v>41</v>
      </c>
      <c r="J307" t="s">
        <v>32</v>
      </c>
      <c r="M307">
        <v>76</v>
      </c>
      <c r="N307">
        <v>149</v>
      </c>
      <c r="O307">
        <v>156</v>
      </c>
    </row>
    <row r="308" spans="1:15" x14ac:dyDescent="0.3">
      <c r="A308" t="s">
        <v>14</v>
      </c>
      <c r="B308">
        <v>1</v>
      </c>
      <c r="C308">
        <v>1</v>
      </c>
      <c r="D308">
        <v>1</v>
      </c>
      <c r="E308" t="s">
        <v>361</v>
      </c>
      <c r="F308" t="s">
        <v>397</v>
      </c>
      <c r="G308" t="s">
        <v>14</v>
      </c>
      <c r="H308" t="s">
        <v>398</v>
      </c>
      <c r="I308" t="s">
        <v>35</v>
      </c>
      <c r="J308" t="s">
        <v>46</v>
      </c>
      <c r="K308" t="s">
        <v>47</v>
      </c>
      <c r="L308" t="s">
        <v>43</v>
      </c>
      <c r="M308">
        <v>76</v>
      </c>
      <c r="N308">
        <v>210</v>
      </c>
      <c r="O308">
        <v>222</v>
      </c>
    </row>
    <row r="309" spans="1:15" x14ac:dyDescent="0.3">
      <c r="A309" t="s">
        <v>14</v>
      </c>
      <c r="B309">
        <v>1</v>
      </c>
      <c r="C309">
        <v>1</v>
      </c>
      <c r="D309">
        <v>1</v>
      </c>
      <c r="E309" t="s">
        <v>361</v>
      </c>
      <c r="F309" t="s">
        <v>399</v>
      </c>
      <c r="G309" t="s">
        <v>14</v>
      </c>
      <c r="H309" t="s">
        <v>400</v>
      </c>
      <c r="I309" t="s">
        <v>22</v>
      </c>
      <c r="M309">
        <v>76</v>
      </c>
      <c r="N309">
        <v>237</v>
      </c>
      <c r="O309">
        <v>243</v>
      </c>
    </row>
    <row r="310" spans="1:15" x14ac:dyDescent="0.3">
      <c r="A310" t="s">
        <v>14</v>
      </c>
      <c r="B310">
        <v>1</v>
      </c>
      <c r="C310">
        <v>1</v>
      </c>
      <c r="D310">
        <v>1</v>
      </c>
      <c r="E310" t="s">
        <v>361</v>
      </c>
      <c r="F310" t="s">
        <v>401</v>
      </c>
      <c r="G310" t="s">
        <v>14</v>
      </c>
      <c r="H310" t="s">
        <v>402</v>
      </c>
      <c r="I310" t="s">
        <v>22</v>
      </c>
      <c r="M310">
        <v>76</v>
      </c>
      <c r="N310">
        <v>313</v>
      </c>
      <c r="O310">
        <v>321</v>
      </c>
    </row>
    <row r="311" spans="1:15" x14ac:dyDescent="0.3">
      <c r="A311" t="s">
        <v>14</v>
      </c>
      <c r="B311">
        <v>1</v>
      </c>
      <c r="C311">
        <v>1</v>
      </c>
      <c r="D311">
        <v>1</v>
      </c>
      <c r="E311" t="s">
        <v>335</v>
      </c>
      <c r="F311" t="s">
        <v>329</v>
      </c>
      <c r="G311" t="s">
        <v>14</v>
      </c>
      <c r="H311" t="s">
        <v>338</v>
      </c>
      <c r="I311" t="s">
        <v>35</v>
      </c>
      <c r="J311" t="s">
        <v>46</v>
      </c>
      <c r="K311" t="s">
        <v>47</v>
      </c>
      <c r="L311" t="s">
        <v>43</v>
      </c>
      <c r="M311">
        <v>81</v>
      </c>
      <c r="N311">
        <v>38</v>
      </c>
      <c r="O311">
        <v>54</v>
      </c>
    </row>
    <row r="312" spans="1:15" x14ac:dyDescent="0.3">
      <c r="A312" t="s">
        <v>14</v>
      </c>
      <c r="B312">
        <v>1</v>
      </c>
      <c r="C312">
        <v>1</v>
      </c>
      <c r="D312">
        <v>1</v>
      </c>
      <c r="E312" t="s">
        <v>335</v>
      </c>
      <c r="F312" t="s">
        <v>336</v>
      </c>
      <c r="G312" t="s">
        <v>14</v>
      </c>
      <c r="H312" t="s">
        <v>337</v>
      </c>
      <c r="I312" t="s">
        <v>31</v>
      </c>
      <c r="J312" t="s">
        <v>32</v>
      </c>
      <c r="M312">
        <v>81</v>
      </c>
      <c r="N312">
        <v>69</v>
      </c>
      <c r="O312">
        <v>77</v>
      </c>
    </row>
    <row r="313" spans="1:15" x14ac:dyDescent="0.3">
      <c r="E313" t="s">
        <v>335</v>
      </c>
      <c r="F313" t="s">
        <v>336</v>
      </c>
      <c r="G313" t="s">
        <v>17</v>
      </c>
      <c r="H313" t="s">
        <v>337</v>
      </c>
      <c r="I313" t="s">
        <v>26</v>
      </c>
      <c r="M313">
        <v>81</v>
      </c>
      <c r="N313">
        <v>69</v>
      </c>
      <c r="O313">
        <v>77</v>
      </c>
    </row>
    <row r="314" spans="1:15" x14ac:dyDescent="0.3">
      <c r="E314" t="s">
        <v>335</v>
      </c>
      <c r="F314" t="s">
        <v>339</v>
      </c>
      <c r="G314" t="s">
        <v>23</v>
      </c>
      <c r="H314" t="s">
        <v>340</v>
      </c>
      <c r="I314" t="s">
        <v>52</v>
      </c>
      <c r="J314" t="s">
        <v>117</v>
      </c>
      <c r="M314">
        <v>81</v>
      </c>
      <c r="N314">
        <v>290</v>
      </c>
      <c r="O314">
        <v>295</v>
      </c>
    </row>
    <row r="315" spans="1:15" x14ac:dyDescent="0.3">
      <c r="A315" t="s">
        <v>23</v>
      </c>
      <c r="B315">
        <v>1</v>
      </c>
      <c r="C315">
        <v>1</v>
      </c>
      <c r="D315">
        <v>1</v>
      </c>
      <c r="E315" t="s">
        <v>312</v>
      </c>
      <c r="F315" t="s">
        <v>319</v>
      </c>
      <c r="G315" t="s">
        <v>23</v>
      </c>
      <c r="H315" t="s">
        <v>320</v>
      </c>
      <c r="I315" t="s">
        <v>35</v>
      </c>
      <c r="J315" t="s">
        <v>321</v>
      </c>
      <c r="M315">
        <v>82</v>
      </c>
      <c r="N315">
        <v>8</v>
      </c>
      <c r="O315">
        <v>21</v>
      </c>
    </row>
    <row r="316" spans="1:15" x14ac:dyDescent="0.3">
      <c r="A316" t="s">
        <v>14</v>
      </c>
      <c r="B316">
        <v>1</v>
      </c>
      <c r="C316">
        <v>1</v>
      </c>
      <c r="D316">
        <v>1</v>
      </c>
      <c r="E316" t="s">
        <v>312</v>
      </c>
      <c r="F316" t="s">
        <v>315</v>
      </c>
      <c r="G316" t="s">
        <v>14</v>
      </c>
      <c r="H316" t="s">
        <v>316</v>
      </c>
      <c r="I316" t="s">
        <v>41</v>
      </c>
      <c r="J316" t="s">
        <v>46</v>
      </c>
      <c r="K316" t="s">
        <v>47</v>
      </c>
      <c r="L316" t="s">
        <v>43</v>
      </c>
      <c r="M316">
        <v>82</v>
      </c>
      <c r="N316">
        <v>60</v>
      </c>
      <c r="O316">
        <v>76</v>
      </c>
    </row>
    <row r="317" spans="1:15" x14ac:dyDescent="0.3">
      <c r="A317" t="s">
        <v>23</v>
      </c>
      <c r="B317">
        <v>1</v>
      </c>
      <c r="C317">
        <v>1</v>
      </c>
      <c r="D317">
        <v>1</v>
      </c>
      <c r="E317" t="s">
        <v>312</v>
      </c>
      <c r="F317" t="s">
        <v>319</v>
      </c>
      <c r="G317" t="s">
        <v>23</v>
      </c>
      <c r="H317" t="s">
        <v>322</v>
      </c>
      <c r="I317" t="s">
        <v>35</v>
      </c>
      <c r="J317" t="s">
        <v>321</v>
      </c>
      <c r="M317">
        <v>82</v>
      </c>
      <c r="N317">
        <v>120</v>
      </c>
      <c r="O317">
        <v>133</v>
      </c>
    </row>
    <row r="318" spans="1:15" x14ac:dyDescent="0.3">
      <c r="E318" t="s">
        <v>312</v>
      </c>
      <c r="F318" t="s">
        <v>313</v>
      </c>
      <c r="G318" t="s">
        <v>51</v>
      </c>
      <c r="H318" t="s">
        <v>314</v>
      </c>
      <c r="I318" t="s">
        <v>19</v>
      </c>
      <c r="M318">
        <v>82</v>
      </c>
      <c r="N318">
        <v>146</v>
      </c>
      <c r="O318">
        <v>150</v>
      </c>
    </row>
    <row r="319" spans="1:15" x14ac:dyDescent="0.3">
      <c r="A319" t="s">
        <v>237</v>
      </c>
      <c r="B319">
        <v>0</v>
      </c>
      <c r="C319">
        <v>0</v>
      </c>
      <c r="D319">
        <v>0</v>
      </c>
      <c r="E319" t="s">
        <v>312</v>
      </c>
      <c r="F319" t="s">
        <v>313</v>
      </c>
      <c r="G319" t="s">
        <v>14</v>
      </c>
      <c r="H319" t="s">
        <v>314</v>
      </c>
      <c r="I319" t="s">
        <v>26</v>
      </c>
      <c r="M319">
        <v>82</v>
      </c>
      <c r="N319">
        <v>146</v>
      </c>
      <c r="O319">
        <v>150</v>
      </c>
    </row>
    <row r="320" spans="1:15" x14ac:dyDescent="0.3">
      <c r="E320" t="s">
        <v>312</v>
      </c>
      <c r="F320" t="s">
        <v>317</v>
      </c>
      <c r="G320" t="s">
        <v>23</v>
      </c>
      <c r="H320" t="s">
        <v>318</v>
      </c>
      <c r="I320" t="s">
        <v>26</v>
      </c>
      <c r="M320">
        <v>82</v>
      </c>
      <c r="N320">
        <v>368</v>
      </c>
      <c r="O320">
        <v>377</v>
      </c>
    </row>
    <row r="321" spans="1:15" x14ac:dyDescent="0.3">
      <c r="A321" t="s">
        <v>23</v>
      </c>
      <c r="B321">
        <v>1</v>
      </c>
      <c r="C321">
        <v>1</v>
      </c>
      <c r="D321">
        <v>1</v>
      </c>
      <c r="E321" t="s">
        <v>411</v>
      </c>
      <c r="F321" t="s">
        <v>412</v>
      </c>
      <c r="G321" t="s">
        <v>23</v>
      </c>
      <c r="H321" t="s">
        <v>413</v>
      </c>
      <c r="I321" t="s">
        <v>19</v>
      </c>
      <c r="M321">
        <v>86</v>
      </c>
      <c r="N321">
        <v>2</v>
      </c>
      <c r="O321">
        <v>14</v>
      </c>
    </row>
    <row r="322" spans="1:15" x14ac:dyDescent="0.3">
      <c r="E322" t="s">
        <v>411</v>
      </c>
      <c r="F322" t="s">
        <v>414</v>
      </c>
      <c r="G322" t="s">
        <v>23</v>
      </c>
      <c r="H322" t="s">
        <v>413</v>
      </c>
      <c r="I322" t="s">
        <v>26</v>
      </c>
      <c r="M322">
        <v>86</v>
      </c>
      <c r="N322">
        <v>9</v>
      </c>
      <c r="O322">
        <v>14</v>
      </c>
    </row>
    <row r="323" spans="1:15" x14ac:dyDescent="0.3">
      <c r="E323" t="s">
        <v>411</v>
      </c>
      <c r="F323" t="s">
        <v>419</v>
      </c>
      <c r="G323" t="s">
        <v>23</v>
      </c>
      <c r="H323" t="s">
        <v>420</v>
      </c>
      <c r="I323" t="s">
        <v>19</v>
      </c>
      <c r="M323">
        <v>87</v>
      </c>
      <c r="N323">
        <v>72</v>
      </c>
      <c r="O323">
        <v>86</v>
      </c>
    </row>
    <row r="324" spans="1:15" x14ac:dyDescent="0.3">
      <c r="A324" t="s">
        <v>23</v>
      </c>
      <c r="B324">
        <v>1</v>
      </c>
      <c r="C324">
        <v>1</v>
      </c>
      <c r="D324">
        <v>1</v>
      </c>
      <c r="E324" t="s">
        <v>411</v>
      </c>
      <c r="F324" t="s">
        <v>417</v>
      </c>
      <c r="G324" t="s">
        <v>23</v>
      </c>
      <c r="H324" t="s">
        <v>418</v>
      </c>
      <c r="I324" t="s">
        <v>26</v>
      </c>
      <c r="M324">
        <v>87</v>
      </c>
      <c r="N324">
        <v>79</v>
      </c>
      <c r="O324">
        <v>86</v>
      </c>
    </row>
    <row r="325" spans="1:15" x14ac:dyDescent="0.3">
      <c r="A325" t="s">
        <v>23</v>
      </c>
      <c r="B325">
        <v>1</v>
      </c>
      <c r="C325">
        <v>1</v>
      </c>
      <c r="D325">
        <v>1</v>
      </c>
      <c r="E325" t="s">
        <v>411</v>
      </c>
      <c r="F325" t="s">
        <v>415</v>
      </c>
      <c r="G325" t="s">
        <v>23</v>
      </c>
      <c r="H325" t="s">
        <v>416</v>
      </c>
      <c r="I325" t="s">
        <v>22</v>
      </c>
      <c r="M325">
        <v>87</v>
      </c>
      <c r="N325">
        <v>117</v>
      </c>
      <c r="O325">
        <v>128</v>
      </c>
    </row>
    <row r="326" spans="1:15" x14ac:dyDescent="0.3">
      <c r="A326" t="s">
        <v>23</v>
      </c>
      <c r="B326">
        <v>1</v>
      </c>
      <c r="C326">
        <v>1</v>
      </c>
      <c r="D326">
        <v>1</v>
      </c>
      <c r="E326" t="s">
        <v>411</v>
      </c>
      <c r="F326" t="s">
        <v>427</v>
      </c>
      <c r="G326" t="s">
        <v>23</v>
      </c>
      <c r="H326" t="s">
        <v>428</v>
      </c>
      <c r="I326" t="s">
        <v>22</v>
      </c>
      <c r="M326">
        <v>88</v>
      </c>
      <c r="N326">
        <v>14</v>
      </c>
      <c r="O326">
        <v>31</v>
      </c>
    </row>
    <row r="327" spans="1:15" x14ac:dyDescent="0.3">
      <c r="A327" t="s">
        <v>23</v>
      </c>
      <c r="B327">
        <v>1</v>
      </c>
      <c r="C327">
        <v>1</v>
      </c>
      <c r="D327">
        <v>1</v>
      </c>
      <c r="E327" t="s">
        <v>411</v>
      </c>
      <c r="F327" t="s">
        <v>421</v>
      </c>
      <c r="G327" t="s">
        <v>23</v>
      </c>
      <c r="H327" t="s">
        <v>422</v>
      </c>
      <c r="I327" t="s">
        <v>22</v>
      </c>
      <c r="M327">
        <v>88</v>
      </c>
      <c r="N327">
        <v>37</v>
      </c>
      <c r="O327">
        <v>42</v>
      </c>
    </row>
    <row r="328" spans="1:15" x14ac:dyDescent="0.3">
      <c r="E328" t="s">
        <v>411</v>
      </c>
      <c r="F328" t="s">
        <v>423</v>
      </c>
      <c r="G328" t="s">
        <v>17</v>
      </c>
      <c r="H328" t="s">
        <v>424</v>
      </c>
      <c r="I328" t="s">
        <v>26</v>
      </c>
      <c r="M328">
        <v>88</v>
      </c>
      <c r="N328">
        <v>44</v>
      </c>
      <c r="O328">
        <v>59</v>
      </c>
    </row>
    <row r="329" spans="1:15" x14ac:dyDescent="0.3">
      <c r="A329" t="s">
        <v>23</v>
      </c>
      <c r="B329">
        <v>1</v>
      </c>
      <c r="C329">
        <v>1</v>
      </c>
      <c r="D329">
        <v>1</v>
      </c>
      <c r="E329" t="s">
        <v>411</v>
      </c>
      <c r="F329" t="s">
        <v>423</v>
      </c>
      <c r="G329" t="s">
        <v>23</v>
      </c>
      <c r="H329" t="s">
        <v>424</v>
      </c>
      <c r="I329" t="s">
        <v>19</v>
      </c>
      <c r="M329">
        <v>88</v>
      </c>
      <c r="N329">
        <v>44</v>
      </c>
      <c r="O329">
        <v>59</v>
      </c>
    </row>
    <row r="330" spans="1:15" x14ac:dyDescent="0.3">
      <c r="E330" t="s">
        <v>411</v>
      </c>
      <c r="F330" t="s">
        <v>425</v>
      </c>
      <c r="G330" t="s">
        <v>14</v>
      </c>
      <c r="H330" t="s">
        <v>426</v>
      </c>
      <c r="I330" t="s">
        <v>52</v>
      </c>
      <c r="J330" t="s">
        <v>32</v>
      </c>
      <c r="M330">
        <v>88</v>
      </c>
      <c r="N330">
        <v>54</v>
      </c>
      <c r="O330">
        <v>59</v>
      </c>
    </row>
    <row r="331" spans="1:15" x14ac:dyDescent="0.3">
      <c r="E331" t="s">
        <v>429</v>
      </c>
      <c r="F331" t="s">
        <v>432</v>
      </c>
      <c r="G331" t="s">
        <v>23</v>
      </c>
      <c r="H331" t="s">
        <v>433</v>
      </c>
      <c r="I331" t="s">
        <v>52</v>
      </c>
      <c r="J331" t="s">
        <v>117</v>
      </c>
      <c r="M331">
        <v>90</v>
      </c>
      <c r="N331">
        <v>109</v>
      </c>
      <c r="O331">
        <v>118</v>
      </c>
    </row>
    <row r="332" spans="1:15" x14ac:dyDescent="0.3">
      <c r="E332" t="s">
        <v>429</v>
      </c>
      <c r="F332" t="s">
        <v>430</v>
      </c>
      <c r="G332" t="s">
        <v>14</v>
      </c>
      <c r="H332" t="s">
        <v>431</v>
      </c>
      <c r="I332" t="s">
        <v>19</v>
      </c>
      <c r="M332">
        <v>90</v>
      </c>
      <c r="N332">
        <v>408</v>
      </c>
      <c r="O332">
        <v>421</v>
      </c>
    </row>
    <row r="333" spans="1:15" x14ac:dyDescent="0.3">
      <c r="E333" t="s">
        <v>429</v>
      </c>
      <c r="F333" t="s">
        <v>430</v>
      </c>
      <c r="G333" t="s">
        <v>23</v>
      </c>
      <c r="H333" t="s">
        <v>431</v>
      </c>
      <c r="I333" t="s">
        <v>26</v>
      </c>
      <c r="M333">
        <v>90</v>
      </c>
      <c r="N333">
        <v>408</v>
      </c>
      <c r="O333">
        <v>421</v>
      </c>
    </row>
    <row r="334" spans="1:15" x14ac:dyDescent="0.3">
      <c r="A334" t="s">
        <v>237</v>
      </c>
      <c r="B334">
        <v>0</v>
      </c>
      <c r="C334">
        <v>0</v>
      </c>
      <c r="D334">
        <v>0</v>
      </c>
      <c r="E334" t="s">
        <v>434</v>
      </c>
      <c r="F334" t="s">
        <v>441</v>
      </c>
      <c r="G334" t="s">
        <v>23</v>
      </c>
      <c r="H334" t="s">
        <v>442</v>
      </c>
      <c r="I334" t="s">
        <v>22</v>
      </c>
      <c r="M334">
        <v>91</v>
      </c>
      <c r="N334">
        <v>17</v>
      </c>
      <c r="O334">
        <v>28</v>
      </c>
    </row>
    <row r="335" spans="1:15" x14ac:dyDescent="0.3">
      <c r="A335" t="s">
        <v>23</v>
      </c>
      <c r="B335">
        <v>1</v>
      </c>
      <c r="C335">
        <v>1</v>
      </c>
      <c r="D335">
        <v>1</v>
      </c>
      <c r="E335" t="s">
        <v>434</v>
      </c>
      <c r="F335" t="s">
        <v>437</v>
      </c>
      <c r="G335" t="s">
        <v>23</v>
      </c>
      <c r="H335" t="s">
        <v>438</v>
      </c>
      <c r="I335" t="s">
        <v>22</v>
      </c>
      <c r="M335">
        <v>91</v>
      </c>
      <c r="N335">
        <v>66</v>
      </c>
      <c r="O335">
        <v>76</v>
      </c>
    </row>
    <row r="336" spans="1:15" x14ac:dyDescent="0.3">
      <c r="A336" t="s">
        <v>23</v>
      </c>
      <c r="B336">
        <v>1</v>
      </c>
      <c r="C336">
        <v>1</v>
      </c>
      <c r="D336">
        <v>1</v>
      </c>
      <c r="E336" t="s">
        <v>434</v>
      </c>
      <c r="F336" t="s">
        <v>439</v>
      </c>
      <c r="G336" t="s">
        <v>23</v>
      </c>
      <c r="H336" t="s">
        <v>440</v>
      </c>
      <c r="I336" t="s">
        <v>35</v>
      </c>
      <c r="J336" t="s">
        <v>112</v>
      </c>
      <c r="M336">
        <v>91</v>
      </c>
      <c r="N336">
        <v>81</v>
      </c>
      <c r="O336">
        <v>87</v>
      </c>
    </row>
    <row r="337" spans="1:15" x14ac:dyDescent="0.3">
      <c r="A337" t="s">
        <v>23</v>
      </c>
      <c r="B337">
        <v>1</v>
      </c>
      <c r="C337">
        <v>1</v>
      </c>
      <c r="D337">
        <v>1</v>
      </c>
      <c r="E337" t="s">
        <v>434</v>
      </c>
      <c r="F337" t="s">
        <v>435</v>
      </c>
      <c r="G337" t="s">
        <v>23</v>
      </c>
      <c r="H337" t="s">
        <v>436</v>
      </c>
      <c r="I337" t="s">
        <v>35</v>
      </c>
      <c r="J337" t="s">
        <v>112</v>
      </c>
      <c r="M337">
        <v>91</v>
      </c>
      <c r="N337">
        <v>91</v>
      </c>
      <c r="O337">
        <v>96</v>
      </c>
    </row>
    <row r="338" spans="1:15" x14ac:dyDescent="0.3">
      <c r="A338" t="s">
        <v>23</v>
      </c>
      <c r="B338">
        <v>0</v>
      </c>
      <c r="C338">
        <v>1</v>
      </c>
      <c r="D338" t="s">
        <v>23</v>
      </c>
      <c r="E338" t="s">
        <v>434</v>
      </c>
      <c r="F338" t="s">
        <v>443</v>
      </c>
      <c r="G338" t="s">
        <v>14</v>
      </c>
      <c r="H338" t="s">
        <v>444</v>
      </c>
      <c r="I338" t="s">
        <v>69</v>
      </c>
      <c r="J338" t="s">
        <v>42</v>
      </c>
      <c r="K338" t="s">
        <v>43</v>
      </c>
      <c r="M338">
        <v>91</v>
      </c>
      <c r="N338">
        <v>133</v>
      </c>
      <c r="O338">
        <v>144</v>
      </c>
    </row>
    <row r="339" spans="1:15" x14ac:dyDescent="0.3">
      <c r="A339" t="s">
        <v>23</v>
      </c>
      <c r="B339">
        <v>1</v>
      </c>
      <c r="C339">
        <v>1</v>
      </c>
      <c r="D339">
        <v>1</v>
      </c>
      <c r="E339" t="s">
        <v>434</v>
      </c>
      <c r="F339" t="s">
        <v>443</v>
      </c>
      <c r="G339" t="s">
        <v>23</v>
      </c>
      <c r="H339" t="s">
        <v>444</v>
      </c>
      <c r="I339" t="s">
        <v>22</v>
      </c>
      <c r="M339">
        <v>91</v>
      </c>
      <c r="N339">
        <v>133</v>
      </c>
      <c r="O339">
        <v>144</v>
      </c>
    </row>
    <row r="340" spans="1:15" x14ac:dyDescent="0.3">
      <c r="E340" t="s">
        <v>445</v>
      </c>
      <c r="F340" t="s">
        <v>448</v>
      </c>
      <c r="G340" t="s">
        <v>23</v>
      </c>
      <c r="H340" t="s">
        <v>449</v>
      </c>
      <c r="I340" t="s">
        <v>52</v>
      </c>
      <c r="J340" t="s">
        <v>450</v>
      </c>
      <c r="M340">
        <v>92</v>
      </c>
      <c r="N340">
        <v>3</v>
      </c>
      <c r="O340">
        <v>8</v>
      </c>
    </row>
    <row r="341" spans="1:15" x14ac:dyDescent="0.3">
      <c r="A341" t="s">
        <v>23</v>
      </c>
      <c r="B341">
        <v>1</v>
      </c>
      <c r="C341">
        <v>1</v>
      </c>
      <c r="D341">
        <v>1</v>
      </c>
      <c r="E341" t="s">
        <v>445</v>
      </c>
      <c r="F341" t="s">
        <v>456</v>
      </c>
      <c r="G341" t="s">
        <v>23</v>
      </c>
      <c r="H341" t="s">
        <v>457</v>
      </c>
      <c r="I341" t="s">
        <v>22</v>
      </c>
      <c r="M341">
        <v>92</v>
      </c>
      <c r="N341">
        <v>61</v>
      </c>
      <c r="O341">
        <v>71</v>
      </c>
    </row>
    <row r="342" spans="1:15" x14ac:dyDescent="0.3">
      <c r="A342" t="s">
        <v>23</v>
      </c>
      <c r="B342">
        <v>0</v>
      </c>
      <c r="C342">
        <v>0</v>
      </c>
      <c r="D342">
        <v>1</v>
      </c>
      <c r="E342" t="s">
        <v>445</v>
      </c>
      <c r="F342" t="s">
        <v>446</v>
      </c>
      <c r="G342" t="s">
        <v>23</v>
      </c>
      <c r="H342" t="s">
        <v>447</v>
      </c>
      <c r="I342" t="s">
        <v>26</v>
      </c>
      <c r="M342">
        <v>92</v>
      </c>
      <c r="N342">
        <v>95</v>
      </c>
      <c r="O342">
        <v>103</v>
      </c>
    </row>
    <row r="343" spans="1:15" x14ac:dyDescent="0.3">
      <c r="A343" t="s">
        <v>23</v>
      </c>
      <c r="B343">
        <v>1</v>
      </c>
      <c r="C343">
        <v>1</v>
      </c>
      <c r="D343">
        <v>1</v>
      </c>
      <c r="E343" t="s">
        <v>445</v>
      </c>
      <c r="F343" t="s">
        <v>451</v>
      </c>
      <c r="G343" t="s">
        <v>23</v>
      </c>
      <c r="H343" t="s">
        <v>452</v>
      </c>
      <c r="I343" t="s">
        <v>41</v>
      </c>
      <c r="J343" t="s">
        <v>453</v>
      </c>
      <c r="M343">
        <v>92</v>
      </c>
      <c r="N343">
        <v>97</v>
      </c>
      <c r="O343">
        <v>103</v>
      </c>
    </row>
    <row r="344" spans="1:15" x14ac:dyDescent="0.3">
      <c r="A344" t="s">
        <v>23</v>
      </c>
      <c r="B344">
        <v>1</v>
      </c>
      <c r="C344">
        <v>1</v>
      </c>
      <c r="D344">
        <v>1</v>
      </c>
      <c r="E344" t="s">
        <v>445</v>
      </c>
      <c r="F344" t="s">
        <v>454</v>
      </c>
      <c r="G344" t="s">
        <v>23</v>
      </c>
      <c r="H344" t="s">
        <v>455</v>
      </c>
      <c r="I344" t="s">
        <v>22</v>
      </c>
      <c r="M344">
        <v>92</v>
      </c>
      <c r="N344">
        <v>137</v>
      </c>
      <c r="O344">
        <v>142</v>
      </c>
    </row>
    <row r="345" spans="1:15" x14ac:dyDescent="0.3">
      <c r="E345" t="s">
        <v>458</v>
      </c>
      <c r="F345" t="s">
        <v>500</v>
      </c>
      <c r="G345" t="s">
        <v>17</v>
      </c>
      <c r="H345" t="s">
        <v>501</v>
      </c>
      <c r="I345" t="s">
        <v>19</v>
      </c>
      <c r="M345">
        <v>93</v>
      </c>
      <c r="N345">
        <v>33</v>
      </c>
      <c r="O345">
        <v>65</v>
      </c>
    </row>
    <row r="346" spans="1:15" x14ac:dyDescent="0.3">
      <c r="E346" t="s">
        <v>458</v>
      </c>
      <c r="F346" t="s">
        <v>512</v>
      </c>
      <c r="G346" t="s">
        <v>17</v>
      </c>
      <c r="H346" t="s">
        <v>513</v>
      </c>
      <c r="I346" t="s">
        <v>26</v>
      </c>
      <c r="M346">
        <v>93</v>
      </c>
      <c r="N346">
        <v>46</v>
      </c>
      <c r="O346">
        <v>65</v>
      </c>
    </row>
    <row r="347" spans="1:15" x14ac:dyDescent="0.3">
      <c r="E347" t="s">
        <v>458</v>
      </c>
      <c r="F347" t="s">
        <v>502</v>
      </c>
      <c r="G347" t="s">
        <v>14</v>
      </c>
      <c r="H347" t="s">
        <v>503</v>
      </c>
      <c r="I347" t="s">
        <v>19</v>
      </c>
      <c r="M347">
        <v>93</v>
      </c>
      <c r="N347">
        <v>68</v>
      </c>
      <c r="O347">
        <v>131</v>
      </c>
    </row>
    <row r="348" spans="1:15" x14ac:dyDescent="0.3">
      <c r="E348" t="s">
        <v>458</v>
      </c>
      <c r="F348" t="s">
        <v>482</v>
      </c>
      <c r="G348" t="s">
        <v>17</v>
      </c>
      <c r="H348" t="s">
        <v>483</v>
      </c>
      <c r="I348" t="s">
        <v>26</v>
      </c>
      <c r="M348">
        <v>93</v>
      </c>
      <c r="N348">
        <v>108</v>
      </c>
      <c r="O348">
        <v>138</v>
      </c>
    </row>
    <row r="349" spans="1:15" x14ac:dyDescent="0.3">
      <c r="A349" t="s">
        <v>237</v>
      </c>
      <c r="B349">
        <v>0</v>
      </c>
      <c r="C349">
        <v>0</v>
      </c>
      <c r="D349">
        <v>0</v>
      </c>
      <c r="E349" t="s">
        <v>458</v>
      </c>
      <c r="F349" t="s">
        <v>461</v>
      </c>
      <c r="G349" t="s">
        <v>14</v>
      </c>
      <c r="H349" t="s">
        <v>462</v>
      </c>
      <c r="I349" t="s">
        <v>26</v>
      </c>
      <c r="M349">
        <v>93</v>
      </c>
      <c r="N349">
        <v>143</v>
      </c>
      <c r="O349">
        <v>154</v>
      </c>
    </row>
    <row r="350" spans="1:15" x14ac:dyDescent="0.3">
      <c r="A350" t="s">
        <v>237</v>
      </c>
      <c r="B350">
        <v>0</v>
      </c>
      <c r="C350">
        <v>0</v>
      </c>
      <c r="D350">
        <v>0</v>
      </c>
      <c r="E350" t="s">
        <v>458</v>
      </c>
      <c r="F350" t="s">
        <v>516</v>
      </c>
      <c r="G350" t="s">
        <v>17</v>
      </c>
      <c r="H350" t="s">
        <v>517</v>
      </c>
      <c r="I350" t="s">
        <v>26</v>
      </c>
      <c r="M350">
        <v>93</v>
      </c>
      <c r="N350">
        <v>188</v>
      </c>
      <c r="O350">
        <v>222</v>
      </c>
    </row>
    <row r="351" spans="1:15" x14ac:dyDescent="0.3">
      <c r="E351" t="s">
        <v>458</v>
      </c>
      <c r="F351" t="s">
        <v>488</v>
      </c>
      <c r="G351" t="s">
        <v>14</v>
      </c>
      <c r="H351" t="s">
        <v>489</v>
      </c>
      <c r="I351" t="s">
        <v>26</v>
      </c>
      <c r="M351">
        <v>93</v>
      </c>
      <c r="N351">
        <v>264</v>
      </c>
      <c r="O351">
        <v>271</v>
      </c>
    </row>
    <row r="352" spans="1:15" x14ac:dyDescent="0.3">
      <c r="E352" t="s">
        <v>458</v>
      </c>
      <c r="F352" t="s">
        <v>508</v>
      </c>
      <c r="G352" t="s">
        <v>23</v>
      </c>
      <c r="H352" t="s">
        <v>509</v>
      </c>
      <c r="I352" t="s">
        <v>19</v>
      </c>
      <c r="M352">
        <v>93</v>
      </c>
      <c r="N352">
        <v>268</v>
      </c>
      <c r="O352">
        <v>294</v>
      </c>
    </row>
    <row r="353" spans="1:15" x14ac:dyDescent="0.3">
      <c r="E353" t="s">
        <v>458</v>
      </c>
      <c r="F353" t="s">
        <v>492</v>
      </c>
      <c r="G353" t="s">
        <v>51</v>
      </c>
      <c r="H353" t="s">
        <v>493</v>
      </c>
      <c r="I353" t="s">
        <v>26</v>
      </c>
      <c r="M353">
        <v>93</v>
      </c>
      <c r="N353">
        <v>276</v>
      </c>
      <c r="O353">
        <v>294</v>
      </c>
    </row>
    <row r="354" spans="1:15" x14ac:dyDescent="0.3">
      <c r="E354" t="s">
        <v>458</v>
      </c>
      <c r="F354" t="s">
        <v>478</v>
      </c>
      <c r="G354" t="s">
        <v>23</v>
      </c>
      <c r="H354" t="s">
        <v>479</v>
      </c>
      <c r="I354" t="s">
        <v>26</v>
      </c>
      <c r="M354">
        <v>93</v>
      </c>
      <c r="N354">
        <v>296</v>
      </c>
      <c r="O354">
        <v>307</v>
      </c>
    </row>
    <row r="355" spans="1:15" x14ac:dyDescent="0.3">
      <c r="E355" t="s">
        <v>458</v>
      </c>
      <c r="F355" t="s">
        <v>459</v>
      </c>
      <c r="G355" t="s">
        <v>14</v>
      </c>
      <c r="H355" t="s">
        <v>460</v>
      </c>
      <c r="I355" t="s">
        <v>19</v>
      </c>
      <c r="M355">
        <v>93</v>
      </c>
      <c r="N355">
        <v>329</v>
      </c>
      <c r="O355">
        <v>361</v>
      </c>
    </row>
    <row r="356" spans="1:15" x14ac:dyDescent="0.3">
      <c r="E356" t="s">
        <v>458</v>
      </c>
      <c r="F356" t="s">
        <v>459</v>
      </c>
      <c r="G356" t="s">
        <v>17</v>
      </c>
      <c r="H356" t="s">
        <v>460</v>
      </c>
      <c r="I356" t="s">
        <v>26</v>
      </c>
      <c r="M356">
        <v>93</v>
      </c>
      <c r="N356">
        <v>329</v>
      </c>
      <c r="O356">
        <v>361</v>
      </c>
    </row>
    <row r="357" spans="1:15" x14ac:dyDescent="0.3">
      <c r="E357" t="s">
        <v>458</v>
      </c>
      <c r="F357" t="s">
        <v>510</v>
      </c>
      <c r="G357" t="s">
        <v>17</v>
      </c>
      <c r="H357" t="s">
        <v>511</v>
      </c>
      <c r="I357" t="s">
        <v>26</v>
      </c>
      <c r="M357">
        <v>93</v>
      </c>
      <c r="N357">
        <v>363</v>
      </c>
      <c r="O357">
        <v>369</v>
      </c>
    </row>
    <row r="358" spans="1:15" x14ac:dyDescent="0.3">
      <c r="E358" t="s">
        <v>458</v>
      </c>
      <c r="F358" t="s">
        <v>471</v>
      </c>
      <c r="G358" t="s">
        <v>14</v>
      </c>
      <c r="H358" t="s">
        <v>472</v>
      </c>
      <c r="I358" t="s">
        <v>26</v>
      </c>
      <c r="M358">
        <v>93</v>
      </c>
      <c r="N358">
        <v>389</v>
      </c>
      <c r="O358">
        <v>407</v>
      </c>
    </row>
    <row r="359" spans="1:15" x14ac:dyDescent="0.3">
      <c r="A359" t="s">
        <v>237</v>
      </c>
      <c r="B359">
        <v>0</v>
      </c>
      <c r="C359">
        <v>0</v>
      </c>
      <c r="D359">
        <v>0</v>
      </c>
      <c r="E359" t="s">
        <v>458</v>
      </c>
      <c r="F359" t="s">
        <v>473</v>
      </c>
      <c r="G359" t="s">
        <v>14</v>
      </c>
      <c r="H359" t="s">
        <v>474</v>
      </c>
      <c r="I359" t="s">
        <v>52</v>
      </c>
      <c r="J359" t="s">
        <v>46</v>
      </c>
      <c r="K359" t="s">
        <v>475</v>
      </c>
      <c r="M359">
        <v>93</v>
      </c>
      <c r="N359">
        <v>389</v>
      </c>
      <c r="O359">
        <v>410</v>
      </c>
    </row>
    <row r="360" spans="1:15" x14ac:dyDescent="0.3">
      <c r="E360" t="s">
        <v>458</v>
      </c>
      <c r="F360" t="s">
        <v>476</v>
      </c>
      <c r="G360" t="s">
        <v>14</v>
      </c>
      <c r="H360" t="s">
        <v>477</v>
      </c>
      <c r="I360" t="s">
        <v>19</v>
      </c>
      <c r="M360">
        <v>93</v>
      </c>
      <c r="N360">
        <v>389</v>
      </c>
      <c r="O360">
        <v>433</v>
      </c>
    </row>
    <row r="361" spans="1:15" x14ac:dyDescent="0.3">
      <c r="E361" t="s">
        <v>458</v>
      </c>
      <c r="F361" t="s">
        <v>480</v>
      </c>
      <c r="G361" t="s">
        <v>17</v>
      </c>
      <c r="H361" t="s">
        <v>481</v>
      </c>
      <c r="I361" t="s">
        <v>26</v>
      </c>
      <c r="M361">
        <v>93</v>
      </c>
      <c r="N361">
        <v>451</v>
      </c>
      <c r="O361">
        <v>461</v>
      </c>
    </row>
    <row r="362" spans="1:15" x14ac:dyDescent="0.3">
      <c r="E362" t="s">
        <v>458</v>
      </c>
      <c r="F362" t="s">
        <v>520</v>
      </c>
      <c r="G362" t="s">
        <v>17</v>
      </c>
      <c r="H362" t="s">
        <v>521</v>
      </c>
      <c r="I362" t="s">
        <v>26</v>
      </c>
      <c r="M362">
        <v>93</v>
      </c>
      <c r="N362">
        <v>474</v>
      </c>
      <c r="O362">
        <v>489</v>
      </c>
    </row>
    <row r="363" spans="1:15" x14ac:dyDescent="0.3">
      <c r="E363" t="s">
        <v>458</v>
      </c>
      <c r="F363" t="s">
        <v>522</v>
      </c>
      <c r="G363" t="s">
        <v>23</v>
      </c>
      <c r="H363" t="s">
        <v>523</v>
      </c>
      <c r="I363" t="s">
        <v>19</v>
      </c>
      <c r="M363">
        <v>93</v>
      </c>
      <c r="N363">
        <v>474</v>
      </c>
      <c r="O363">
        <v>495</v>
      </c>
    </row>
    <row r="364" spans="1:15" x14ac:dyDescent="0.3">
      <c r="E364" t="s">
        <v>458</v>
      </c>
      <c r="F364" t="s">
        <v>463</v>
      </c>
      <c r="G364" t="s">
        <v>14</v>
      </c>
      <c r="H364" t="s">
        <v>464</v>
      </c>
      <c r="I364" t="s">
        <v>19</v>
      </c>
      <c r="M364">
        <v>93</v>
      </c>
      <c r="N364">
        <v>497</v>
      </c>
      <c r="O364">
        <v>522</v>
      </c>
    </row>
    <row r="365" spans="1:15" x14ac:dyDescent="0.3">
      <c r="E365" t="s">
        <v>458</v>
      </c>
      <c r="F365" t="s">
        <v>465</v>
      </c>
      <c r="G365" t="s">
        <v>14</v>
      </c>
      <c r="H365" t="s">
        <v>466</v>
      </c>
      <c r="I365" t="s">
        <v>26</v>
      </c>
      <c r="M365">
        <v>93</v>
      </c>
      <c r="N365">
        <v>497</v>
      </c>
      <c r="O365">
        <v>510</v>
      </c>
    </row>
    <row r="366" spans="1:15" x14ac:dyDescent="0.3">
      <c r="E366" t="s">
        <v>458</v>
      </c>
      <c r="F366" t="s">
        <v>490</v>
      </c>
      <c r="G366" t="s">
        <v>23</v>
      </c>
      <c r="H366" t="s">
        <v>491</v>
      </c>
      <c r="I366" t="s">
        <v>26</v>
      </c>
      <c r="M366">
        <v>93</v>
      </c>
      <c r="N366">
        <v>564</v>
      </c>
      <c r="O366">
        <v>570</v>
      </c>
    </row>
    <row r="367" spans="1:15" x14ac:dyDescent="0.3">
      <c r="A367" t="s">
        <v>237</v>
      </c>
      <c r="B367">
        <v>0</v>
      </c>
      <c r="C367">
        <v>0</v>
      </c>
      <c r="D367">
        <v>0</v>
      </c>
      <c r="E367" t="s">
        <v>458</v>
      </c>
      <c r="F367" t="s">
        <v>469</v>
      </c>
      <c r="G367" t="s">
        <v>23</v>
      </c>
      <c r="H367" t="s">
        <v>470</v>
      </c>
      <c r="I367" t="s">
        <v>26</v>
      </c>
      <c r="M367">
        <v>93</v>
      </c>
      <c r="N367">
        <v>578</v>
      </c>
      <c r="O367">
        <v>592</v>
      </c>
    </row>
    <row r="368" spans="1:15" x14ac:dyDescent="0.3">
      <c r="E368" t="s">
        <v>458</v>
      </c>
      <c r="F368" t="s">
        <v>494</v>
      </c>
      <c r="G368" t="s">
        <v>14</v>
      </c>
      <c r="H368" t="s">
        <v>495</v>
      </c>
      <c r="I368" t="s">
        <v>26</v>
      </c>
      <c r="M368">
        <v>93</v>
      </c>
      <c r="N368">
        <v>601</v>
      </c>
      <c r="O368">
        <v>614</v>
      </c>
    </row>
    <row r="369" spans="1:15" x14ac:dyDescent="0.3">
      <c r="E369" t="s">
        <v>458</v>
      </c>
      <c r="F369" t="s">
        <v>486</v>
      </c>
      <c r="G369" t="s">
        <v>23</v>
      </c>
      <c r="H369" t="s">
        <v>487</v>
      </c>
      <c r="I369" t="s">
        <v>19</v>
      </c>
      <c r="M369">
        <v>93</v>
      </c>
      <c r="N369">
        <v>610</v>
      </c>
      <c r="O369">
        <v>678</v>
      </c>
    </row>
    <row r="370" spans="1:15" x14ac:dyDescent="0.3">
      <c r="E370" t="s">
        <v>458</v>
      </c>
      <c r="F370" t="s">
        <v>484</v>
      </c>
      <c r="G370" t="s">
        <v>14</v>
      </c>
      <c r="H370" t="s">
        <v>485</v>
      </c>
      <c r="I370" t="s">
        <v>26</v>
      </c>
      <c r="M370">
        <v>93</v>
      </c>
      <c r="N370">
        <v>627</v>
      </c>
      <c r="O370">
        <v>634</v>
      </c>
    </row>
    <row r="371" spans="1:15" x14ac:dyDescent="0.3">
      <c r="A371" t="s">
        <v>237</v>
      </c>
      <c r="B371">
        <v>0</v>
      </c>
      <c r="C371">
        <v>0</v>
      </c>
      <c r="D371">
        <v>0</v>
      </c>
      <c r="E371" t="s">
        <v>458</v>
      </c>
      <c r="F371" t="s">
        <v>518</v>
      </c>
      <c r="G371" t="s">
        <v>17</v>
      </c>
      <c r="H371" t="s">
        <v>519</v>
      </c>
      <c r="I371" t="s">
        <v>26</v>
      </c>
      <c r="M371">
        <v>93</v>
      </c>
      <c r="N371">
        <v>653</v>
      </c>
      <c r="O371">
        <v>678</v>
      </c>
    </row>
    <row r="372" spans="1:15" x14ac:dyDescent="0.3">
      <c r="E372" t="s">
        <v>458</v>
      </c>
      <c r="F372" t="s">
        <v>514</v>
      </c>
      <c r="G372" t="s">
        <v>51</v>
      </c>
      <c r="H372" t="s">
        <v>515</v>
      </c>
      <c r="I372" t="s">
        <v>26</v>
      </c>
      <c r="M372">
        <v>93</v>
      </c>
      <c r="N372">
        <v>680</v>
      </c>
      <c r="O372">
        <v>704</v>
      </c>
    </row>
    <row r="373" spans="1:15" x14ac:dyDescent="0.3">
      <c r="A373" t="s">
        <v>237</v>
      </c>
      <c r="B373">
        <v>0</v>
      </c>
      <c r="C373">
        <v>0</v>
      </c>
      <c r="D373">
        <v>0</v>
      </c>
      <c r="E373" t="s">
        <v>458</v>
      </c>
      <c r="F373" t="s">
        <v>504</v>
      </c>
      <c r="G373" t="s">
        <v>17</v>
      </c>
      <c r="H373" t="s">
        <v>505</v>
      </c>
      <c r="I373" t="s">
        <v>26</v>
      </c>
      <c r="M373">
        <v>93</v>
      </c>
      <c r="N373">
        <v>710</v>
      </c>
      <c r="O373">
        <v>717</v>
      </c>
    </row>
    <row r="374" spans="1:15" x14ac:dyDescent="0.3">
      <c r="E374" t="s">
        <v>458</v>
      </c>
      <c r="F374" t="s">
        <v>506</v>
      </c>
      <c r="G374" t="s">
        <v>23</v>
      </c>
      <c r="H374" t="s">
        <v>507</v>
      </c>
      <c r="I374" t="s">
        <v>19</v>
      </c>
      <c r="M374">
        <v>93</v>
      </c>
      <c r="N374">
        <v>710</v>
      </c>
      <c r="O374">
        <v>725</v>
      </c>
    </row>
    <row r="375" spans="1:15" x14ac:dyDescent="0.3">
      <c r="E375" t="s">
        <v>458</v>
      </c>
      <c r="F375" t="s">
        <v>496</v>
      </c>
      <c r="G375" t="s">
        <v>51</v>
      </c>
      <c r="H375" t="s">
        <v>497</v>
      </c>
      <c r="I375" t="s">
        <v>26</v>
      </c>
      <c r="M375">
        <v>93</v>
      </c>
      <c r="N375">
        <v>735</v>
      </c>
      <c r="O375">
        <v>738</v>
      </c>
    </row>
    <row r="376" spans="1:15" x14ac:dyDescent="0.3">
      <c r="E376" t="s">
        <v>458</v>
      </c>
      <c r="F376" t="s">
        <v>498</v>
      </c>
      <c r="G376" t="s">
        <v>14</v>
      </c>
      <c r="H376" t="s">
        <v>499</v>
      </c>
      <c r="I376" t="s">
        <v>26</v>
      </c>
      <c r="M376">
        <v>93</v>
      </c>
      <c r="N376">
        <v>748</v>
      </c>
      <c r="O376">
        <v>780</v>
      </c>
    </row>
    <row r="377" spans="1:15" x14ac:dyDescent="0.3">
      <c r="E377" t="s">
        <v>458</v>
      </c>
      <c r="F377" t="s">
        <v>467</v>
      </c>
      <c r="G377" t="s">
        <v>23</v>
      </c>
      <c r="H377" t="s">
        <v>468</v>
      </c>
      <c r="I377" t="s">
        <v>19</v>
      </c>
      <c r="M377">
        <v>93</v>
      </c>
      <c r="N377">
        <v>765</v>
      </c>
      <c r="O377">
        <v>780</v>
      </c>
    </row>
    <row r="378" spans="1:15" x14ac:dyDescent="0.3">
      <c r="E378" t="s">
        <v>524</v>
      </c>
      <c r="F378" t="s">
        <v>580</v>
      </c>
      <c r="G378" t="s">
        <v>17</v>
      </c>
      <c r="H378" t="s">
        <v>581</v>
      </c>
      <c r="I378" t="s">
        <v>26</v>
      </c>
      <c r="M378">
        <v>94</v>
      </c>
      <c r="N378">
        <v>0</v>
      </c>
      <c r="O378">
        <v>42</v>
      </c>
    </row>
    <row r="379" spans="1:15" x14ac:dyDescent="0.3">
      <c r="A379" t="s">
        <v>237</v>
      </c>
      <c r="B379">
        <v>0</v>
      </c>
      <c r="C379">
        <v>0</v>
      </c>
      <c r="D379">
        <v>0</v>
      </c>
      <c r="E379" t="s">
        <v>524</v>
      </c>
      <c r="F379" t="s">
        <v>580</v>
      </c>
      <c r="G379" t="s">
        <v>14</v>
      </c>
      <c r="H379" t="s">
        <v>581</v>
      </c>
      <c r="I379" t="s">
        <v>19</v>
      </c>
      <c r="M379">
        <v>94</v>
      </c>
      <c r="N379">
        <v>0</v>
      </c>
      <c r="O379">
        <v>42</v>
      </c>
    </row>
    <row r="380" spans="1:15" x14ac:dyDescent="0.3">
      <c r="A380" t="s">
        <v>23</v>
      </c>
      <c r="B380">
        <v>1</v>
      </c>
      <c r="C380">
        <v>1</v>
      </c>
      <c r="D380">
        <v>1</v>
      </c>
      <c r="E380" t="s">
        <v>524</v>
      </c>
      <c r="F380" t="s">
        <v>575</v>
      </c>
      <c r="G380" t="s">
        <v>23</v>
      </c>
      <c r="H380" t="s">
        <v>576</v>
      </c>
      <c r="I380" t="s">
        <v>69</v>
      </c>
      <c r="J380" t="s">
        <v>112</v>
      </c>
      <c r="M380">
        <v>94</v>
      </c>
      <c r="N380">
        <v>34</v>
      </c>
      <c r="O380">
        <v>42</v>
      </c>
    </row>
    <row r="381" spans="1:15" x14ac:dyDescent="0.3">
      <c r="E381" t="s">
        <v>524</v>
      </c>
      <c r="F381" t="s">
        <v>533</v>
      </c>
      <c r="G381" t="s">
        <v>23</v>
      </c>
      <c r="H381" t="s">
        <v>534</v>
      </c>
      <c r="I381" t="s">
        <v>19</v>
      </c>
      <c r="M381">
        <v>94</v>
      </c>
      <c r="N381">
        <v>52</v>
      </c>
      <c r="O381">
        <v>107</v>
      </c>
    </row>
    <row r="382" spans="1:15" x14ac:dyDescent="0.3">
      <c r="A382" t="s">
        <v>237</v>
      </c>
      <c r="B382">
        <v>0</v>
      </c>
      <c r="C382">
        <v>0</v>
      </c>
      <c r="D382">
        <v>0</v>
      </c>
      <c r="E382" t="s">
        <v>524</v>
      </c>
      <c r="F382" t="s">
        <v>529</v>
      </c>
      <c r="G382" t="s">
        <v>14</v>
      </c>
      <c r="H382" t="s">
        <v>530</v>
      </c>
      <c r="I382" t="s">
        <v>52</v>
      </c>
      <c r="J382" t="s">
        <v>46</v>
      </c>
      <c r="K382" t="s">
        <v>475</v>
      </c>
      <c r="M382">
        <v>94</v>
      </c>
      <c r="N382">
        <v>74</v>
      </c>
      <c r="O382">
        <v>95</v>
      </c>
    </row>
    <row r="383" spans="1:15" x14ac:dyDescent="0.3">
      <c r="A383" t="s">
        <v>23</v>
      </c>
      <c r="B383">
        <v>1</v>
      </c>
      <c r="C383">
        <v>1</v>
      </c>
      <c r="D383">
        <v>1</v>
      </c>
      <c r="E383" t="s">
        <v>524</v>
      </c>
      <c r="F383" t="s">
        <v>559</v>
      </c>
      <c r="G383" t="s">
        <v>23</v>
      </c>
      <c r="H383" t="s">
        <v>560</v>
      </c>
      <c r="I383" t="s">
        <v>270</v>
      </c>
      <c r="J383" t="s">
        <v>112</v>
      </c>
      <c r="M383">
        <v>94</v>
      </c>
      <c r="N383">
        <v>101</v>
      </c>
      <c r="O383">
        <v>107</v>
      </c>
    </row>
    <row r="384" spans="1:15" x14ac:dyDescent="0.3">
      <c r="E384" t="s">
        <v>524</v>
      </c>
      <c r="F384" t="s">
        <v>535</v>
      </c>
      <c r="G384" t="s">
        <v>23</v>
      </c>
      <c r="H384" t="s">
        <v>536</v>
      </c>
      <c r="I384" t="s">
        <v>19</v>
      </c>
      <c r="M384">
        <v>94</v>
      </c>
      <c r="N384">
        <v>109</v>
      </c>
      <c r="O384">
        <v>128</v>
      </c>
    </row>
    <row r="385" spans="1:15" x14ac:dyDescent="0.3">
      <c r="E385" t="s">
        <v>524</v>
      </c>
      <c r="F385" t="s">
        <v>535</v>
      </c>
      <c r="G385" t="s">
        <v>14</v>
      </c>
      <c r="H385" t="s">
        <v>536</v>
      </c>
      <c r="I385" t="s">
        <v>26</v>
      </c>
      <c r="M385">
        <v>94</v>
      </c>
      <c r="N385">
        <v>109</v>
      </c>
      <c r="O385">
        <v>128</v>
      </c>
    </row>
    <row r="386" spans="1:15" x14ac:dyDescent="0.3">
      <c r="A386" t="s">
        <v>237</v>
      </c>
      <c r="B386">
        <v>0</v>
      </c>
      <c r="C386">
        <v>0</v>
      </c>
      <c r="D386">
        <v>0</v>
      </c>
      <c r="E386" t="s">
        <v>524</v>
      </c>
      <c r="F386" t="s">
        <v>598</v>
      </c>
      <c r="G386" t="s">
        <v>14</v>
      </c>
      <c r="H386" t="s">
        <v>599</v>
      </c>
      <c r="I386" t="s">
        <v>26</v>
      </c>
      <c r="M386">
        <v>94</v>
      </c>
      <c r="N386">
        <v>151</v>
      </c>
      <c r="O386">
        <v>158</v>
      </c>
    </row>
    <row r="387" spans="1:15" x14ac:dyDescent="0.3">
      <c r="E387" t="s">
        <v>524</v>
      </c>
      <c r="F387" t="s">
        <v>598</v>
      </c>
      <c r="G387" t="s">
        <v>23</v>
      </c>
      <c r="H387" t="s">
        <v>599</v>
      </c>
      <c r="I387" t="s">
        <v>19</v>
      </c>
      <c r="M387">
        <v>94</v>
      </c>
      <c r="N387">
        <v>151</v>
      </c>
      <c r="O387">
        <v>158</v>
      </c>
    </row>
    <row r="388" spans="1:15" x14ac:dyDescent="0.3">
      <c r="E388" t="s">
        <v>524</v>
      </c>
      <c r="F388" t="s">
        <v>571</v>
      </c>
      <c r="G388" t="s">
        <v>23</v>
      </c>
      <c r="H388" t="s">
        <v>572</v>
      </c>
      <c r="I388" t="s">
        <v>19</v>
      </c>
      <c r="M388">
        <v>94</v>
      </c>
      <c r="N388">
        <v>165</v>
      </c>
      <c r="O388">
        <v>220</v>
      </c>
    </row>
    <row r="389" spans="1:15" x14ac:dyDescent="0.3">
      <c r="E389" t="s">
        <v>524</v>
      </c>
      <c r="F389" t="s">
        <v>573</v>
      </c>
      <c r="G389" t="s">
        <v>14</v>
      </c>
      <c r="H389" t="s">
        <v>574</v>
      </c>
      <c r="I389" t="s">
        <v>26</v>
      </c>
      <c r="M389">
        <v>94</v>
      </c>
      <c r="N389">
        <v>165</v>
      </c>
      <c r="O389">
        <v>178</v>
      </c>
    </row>
    <row r="390" spans="1:15" x14ac:dyDescent="0.3">
      <c r="E390" t="s">
        <v>524</v>
      </c>
      <c r="F390" t="s">
        <v>582</v>
      </c>
      <c r="G390" t="s">
        <v>14</v>
      </c>
      <c r="H390" t="s">
        <v>583</v>
      </c>
      <c r="I390" t="s">
        <v>26</v>
      </c>
      <c r="M390">
        <v>94</v>
      </c>
      <c r="N390">
        <v>188</v>
      </c>
      <c r="O390">
        <v>201</v>
      </c>
    </row>
    <row r="391" spans="1:15" x14ac:dyDescent="0.3">
      <c r="E391" t="s">
        <v>524</v>
      </c>
      <c r="F391" t="s">
        <v>557</v>
      </c>
      <c r="G391" t="s">
        <v>14</v>
      </c>
      <c r="H391" t="s">
        <v>558</v>
      </c>
      <c r="I391" t="s">
        <v>26</v>
      </c>
      <c r="M391">
        <v>94</v>
      </c>
      <c r="N391">
        <v>215</v>
      </c>
      <c r="O391">
        <v>220</v>
      </c>
    </row>
    <row r="392" spans="1:15" x14ac:dyDescent="0.3">
      <c r="E392" t="s">
        <v>524</v>
      </c>
      <c r="F392" t="s">
        <v>569</v>
      </c>
      <c r="G392" t="s">
        <v>14</v>
      </c>
      <c r="H392" t="s">
        <v>570</v>
      </c>
      <c r="I392" t="s">
        <v>26</v>
      </c>
      <c r="M392">
        <v>94</v>
      </c>
      <c r="N392">
        <v>222</v>
      </c>
      <c r="O392">
        <v>231</v>
      </c>
    </row>
    <row r="393" spans="1:15" x14ac:dyDescent="0.3">
      <c r="E393" t="s">
        <v>524</v>
      </c>
      <c r="F393" t="s">
        <v>527</v>
      </c>
      <c r="G393" t="s">
        <v>14</v>
      </c>
      <c r="H393" t="s">
        <v>528</v>
      </c>
      <c r="I393" t="s">
        <v>26</v>
      </c>
      <c r="M393">
        <v>94</v>
      </c>
      <c r="N393">
        <v>232</v>
      </c>
      <c r="O393">
        <v>239</v>
      </c>
    </row>
    <row r="394" spans="1:15" x14ac:dyDescent="0.3">
      <c r="A394" t="s">
        <v>237</v>
      </c>
      <c r="B394">
        <v>0</v>
      </c>
      <c r="C394">
        <v>0</v>
      </c>
      <c r="D394">
        <v>0</v>
      </c>
      <c r="E394" t="s">
        <v>524</v>
      </c>
      <c r="F394" t="s">
        <v>541</v>
      </c>
      <c r="G394" t="s">
        <v>51</v>
      </c>
      <c r="H394" t="s">
        <v>542</v>
      </c>
      <c r="I394" t="s">
        <v>26</v>
      </c>
      <c r="M394">
        <v>94</v>
      </c>
      <c r="N394">
        <v>250</v>
      </c>
      <c r="O394">
        <v>261</v>
      </c>
    </row>
    <row r="395" spans="1:15" x14ac:dyDescent="0.3">
      <c r="E395" t="s">
        <v>524</v>
      </c>
      <c r="F395" t="s">
        <v>553</v>
      </c>
      <c r="G395" t="s">
        <v>17</v>
      </c>
      <c r="H395" t="s">
        <v>554</v>
      </c>
      <c r="I395" t="s">
        <v>26</v>
      </c>
      <c r="M395">
        <v>94</v>
      </c>
      <c r="N395">
        <v>282</v>
      </c>
      <c r="O395">
        <v>297</v>
      </c>
    </row>
    <row r="396" spans="1:15" x14ac:dyDescent="0.3">
      <c r="E396" t="s">
        <v>524</v>
      </c>
      <c r="F396" t="s">
        <v>531</v>
      </c>
      <c r="G396" t="s">
        <v>14</v>
      </c>
      <c r="H396" t="s">
        <v>532</v>
      </c>
      <c r="I396" t="s">
        <v>26</v>
      </c>
      <c r="M396">
        <v>94</v>
      </c>
      <c r="N396">
        <v>298</v>
      </c>
      <c r="O396">
        <v>301</v>
      </c>
    </row>
    <row r="397" spans="1:15" x14ac:dyDescent="0.3">
      <c r="E397" t="s">
        <v>524</v>
      </c>
      <c r="F397" t="s">
        <v>565</v>
      </c>
      <c r="G397" t="s">
        <v>23</v>
      </c>
      <c r="H397" t="s">
        <v>566</v>
      </c>
      <c r="I397" t="s">
        <v>19</v>
      </c>
      <c r="M397">
        <v>94</v>
      </c>
      <c r="N397">
        <v>361</v>
      </c>
      <c r="O397">
        <v>483</v>
      </c>
    </row>
    <row r="398" spans="1:15" x14ac:dyDescent="0.3">
      <c r="E398" t="s">
        <v>524</v>
      </c>
      <c r="F398" t="s">
        <v>593</v>
      </c>
      <c r="G398" t="s">
        <v>51</v>
      </c>
      <c r="H398" t="s">
        <v>594</v>
      </c>
      <c r="I398" t="s">
        <v>26</v>
      </c>
      <c r="M398">
        <v>94</v>
      </c>
      <c r="N398">
        <v>361</v>
      </c>
      <c r="O398">
        <v>393</v>
      </c>
    </row>
    <row r="399" spans="1:15" x14ac:dyDescent="0.3">
      <c r="A399" t="s">
        <v>237</v>
      </c>
      <c r="B399">
        <v>0</v>
      </c>
      <c r="C399">
        <v>0</v>
      </c>
      <c r="D399">
        <v>0</v>
      </c>
      <c r="E399" t="s">
        <v>524</v>
      </c>
      <c r="F399" t="s">
        <v>595</v>
      </c>
      <c r="G399" t="s">
        <v>14</v>
      </c>
      <c r="H399" t="s">
        <v>596</v>
      </c>
      <c r="I399" t="s">
        <v>52</v>
      </c>
      <c r="J399" t="s">
        <v>597</v>
      </c>
      <c r="M399">
        <v>94</v>
      </c>
      <c r="N399">
        <v>361</v>
      </c>
      <c r="O399">
        <v>368</v>
      </c>
    </row>
    <row r="400" spans="1:15" x14ac:dyDescent="0.3">
      <c r="A400" t="s">
        <v>23</v>
      </c>
      <c r="B400">
        <v>1</v>
      </c>
      <c r="C400">
        <v>1</v>
      </c>
      <c r="D400">
        <v>1</v>
      </c>
      <c r="E400" t="s">
        <v>524</v>
      </c>
      <c r="F400" t="s">
        <v>547</v>
      </c>
      <c r="G400" t="s">
        <v>23</v>
      </c>
      <c r="H400" t="s">
        <v>548</v>
      </c>
      <c r="I400" t="s">
        <v>69</v>
      </c>
      <c r="J400" t="s">
        <v>112</v>
      </c>
      <c r="M400">
        <v>94</v>
      </c>
      <c r="N400">
        <v>389</v>
      </c>
      <c r="O400">
        <v>393</v>
      </c>
    </row>
    <row r="401" spans="1:15" x14ac:dyDescent="0.3">
      <c r="E401" t="s">
        <v>524</v>
      </c>
      <c r="F401" t="s">
        <v>496</v>
      </c>
      <c r="G401" t="s">
        <v>51</v>
      </c>
      <c r="H401" t="s">
        <v>592</v>
      </c>
      <c r="I401" t="s">
        <v>26</v>
      </c>
      <c r="M401">
        <v>94</v>
      </c>
      <c r="N401">
        <v>408</v>
      </c>
      <c r="O401">
        <v>411</v>
      </c>
    </row>
    <row r="402" spans="1:15" x14ac:dyDescent="0.3">
      <c r="E402" t="s">
        <v>524</v>
      </c>
      <c r="F402" t="s">
        <v>561</v>
      </c>
      <c r="G402" t="s">
        <v>51</v>
      </c>
      <c r="H402" t="s">
        <v>562</v>
      </c>
      <c r="I402" t="s">
        <v>26</v>
      </c>
      <c r="M402">
        <v>94</v>
      </c>
      <c r="N402">
        <v>421</v>
      </c>
      <c r="O402">
        <v>427</v>
      </c>
    </row>
    <row r="403" spans="1:15" x14ac:dyDescent="0.3">
      <c r="E403" t="s">
        <v>524</v>
      </c>
      <c r="F403" t="s">
        <v>537</v>
      </c>
      <c r="G403" t="s">
        <v>14</v>
      </c>
      <c r="H403" t="s">
        <v>538</v>
      </c>
      <c r="I403" t="s">
        <v>26</v>
      </c>
      <c r="M403">
        <v>94</v>
      </c>
      <c r="N403">
        <v>446</v>
      </c>
      <c r="O403">
        <v>469</v>
      </c>
    </row>
    <row r="404" spans="1:15" x14ac:dyDescent="0.3">
      <c r="A404" t="s">
        <v>237</v>
      </c>
      <c r="B404">
        <v>0</v>
      </c>
      <c r="C404">
        <v>0</v>
      </c>
      <c r="D404">
        <v>0</v>
      </c>
      <c r="E404" t="s">
        <v>524</v>
      </c>
      <c r="F404" t="s">
        <v>539</v>
      </c>
      <c r="G404" t="s">
        <v>23</v>
      </c>
      <c r="H404" t="s">
        <v>540</v>
      </c>
      <c r="I404" t="s">
        <v>69</v>
      </c>
      <c r="J404" t="s">
        <v>112</v>
      </c>
      <c r="M404">
        <v>94</v>
      </c>
      <c r="N404">
        <v>446</v>
      </c>
      <c r="O404">
        <v>462</v>
      </c>
    </row>
    <row r="405" spans="1:15" x14ac:dyDescent="0.3">
      <c r="A405" t="s">
        <v>23</v>
      </c>
      <c r="B405">
        <v>1</v>
      </c>
      <c r="C405">
        <v>1</v>
      </c>
      <c r="D405">
        <v>1</v>
      </c>
      <c r="E405" t="s">
        <v>524</v>
      </c>
      <c r="F405" t="s">
        <v>584</v>
      </c>
      <c r="G405" t="s">
        <v>23</v>
      </c>
      <c r="H405" t="s">
        <v>585</v>
      </c>
      <c r="I405" t="s">
        <v>69</v>
      </c>
      <c r="J405" t="s">
        <v>112</v>
      </c>
      <c r="M405">
        <v>94</v>
      </c>
      <c r="N405">
        <v>463</v>
      </c>
      <c r="O405">
        <v>469</v>
      </c>
    </row>
    <row r="406" spans="1:15" x14ac:dyDescent="0.3">
      <c r="E406" t="s">
        <v>524</v>
      </c>
      <c r="F406" t="s">
        <v>578</v>
      </c>
      <c r="G406" t="s">
        <v>14</v>
      </c>
      <c r="H406" t="s">
        <v>579</v>
      </c>
      <c r="I406" t="s">
        <v>19</v>
      </c>
      <c r="M406">
        <v>94</v>
      </c>
      <c r="N406">
        <v>485</v>
      </c>
      <c r="O406">
        <v>504</v>
      </c>
    </row>
    <row r="407" spans="1:15" x14ac:dyDescent="0.3">
      <c r="E407" t="s">
        <v>524</v>
      </c>
      <c r="F407" t="s">
        <v>567</v>
      </c>
      <c r="G407" t="s">
        <v>14</v>
      </c>
      <c r="H407" t="s">
        <v>568</v>
      </c>
      <c r="I407" t="s">
        <v>26</v>
      </c>
      <c r="M407">
        <v>94</v>
      </c>
      <c r="N407">
        <v>489</v>
      </c>
      <c r="O407">
        <v>504</v>
      </c>
    </row>
    <row r="408" spans="1:15" x14ac:dyDescent="0.3">
      <c r="E408" t="s">
        <v>524</v>
      </c>
      <c r="F408" t="s">
        <v>588</v>
      </c>
      <c r="G408" t="s">
        <v>23</v>
      </c>
      <c r="H408" t="s">
        <v>589</v>
      </c>
      <c r="I408" t="s">
        <v>19</v>
      </c>
      <c r="M408">
        <v>94</v>
      </c>
      <c r="N408">
        <v>527</v>
      </c>
      <c r="O408">
        <v>562</v>
      </c>
    </row>
    <row r="409" spans="1:15" x14ac:dyDescent="0.3">
      <c r="E409" t="s">
        <v>524</v>
      </c>
      <c r="F409" t="s">
        <v>588</v>
      </c>
      <c r="G409" t="s">
        <v>14</v>
      </c>
      <c r="H409" t="s">
        <v>589</v>
      </c>
      <c r="I409" t="s">
        <v>26</v>
      </c>
      <c r="M409">
        <v>94</v>
      </c>
      <c r="N409">
        <v>527</v>
      </c>
      <c r="O409">
        <v>562</v>
      </c>
    </row>
    <row r="410" spans="1:15" x14ac:dyDescent="0.3">
      <c r="E410" t="s">
        <v>524</v>
      </c>
      <c r="F410" t="s">
        <v>525</v>
      </c>
      <c r="G410" t="s">
        <v>23</v>
      </c>
      <c r="H410" t="s">
        <v>526</v>
      </c>
      <c r="I410" t="s">
        <v>19</v>
      </c>
      <c r="M410">
        <v>94</v>
      </c>
      <c r="N410">
        <v>580</v>
      </c>
      <c r="O410">
        <v>639</v>
      </c>
    </row>
    <row r="411" spans="1:15" x14ac:dyDescent="0.3">
      <c r="E411" t="s">
        <v>524</v>
      </c>
      <c r="F411" t="s">
        <v>549</v>
      </c>
      <c r="G411" t="s">
        <v>17</v>
      </c>
      <c r="H411" t="s">
        <v>550</v>
      </c>
      <c r="I411" t="s">
        <v>26</v>
      </c>
      <c r="M411">
        <v>94</v>
      </c>
      <c r="N411">
        <v>594</v>
      </c>
      <c r="O411">
        <v>616</v>
      </c>
    </row>
    <row r="412" spans="1:15" x14ac:dyDescent="0.3">
      <c r="E412" t="s">
        <v>524</v>
      </c>
      <c r="F412" t="s">
        <v>555</v>
      </c>
      <c r="G412" t="s">
        <v>14</v>
      </c>
      <c r="H412" t="s">
        <v>556</v>
      </c>
      <c r="I412" t="s">
        <v>26</v>
      </c>
      <c r="M412">
        <v>94</v>
      </c>
      <c r="N412">
        <v>621</v>
      </c>
      <c r="O412">
        <v>633</v>
      </c>
    </row>
    <row r="413" spans="1:15" x14ac:dyDescent="0.3">
      <c r="E413" t="s">
        <v>524</v>
      </c>
      <c r="F413" t="s">
        <v>586</v>
      </c>
      <c r="G413" t="s">
        <v>14</v>
      </c>
      <c r="H413" t="s">
        <v>587</v>
      </c>
      <c r="I413" t="s">
        <v>19</v>
      </c>
      <c r="M413">
        <v>94</v>
      </c>
      <c r="N413">
        <v>641</v>
      </c>
      <c r="O413">
        <v>648</v>
      </c>
    </row>
    <row r="414" spans="1:15" x14ac:dyDescent="0.3">
      <c r="E414" t="s">
        <v>524</v>
      </c>
      <c r="F414" t="s">
        <v>543</v>
      </c>
      <c r="G414" t="s">
        <v>23</v>
      </c>
      <c r="H414" t="s">
        <v>544</v>
      </c>
      <c r="I414" t="s">
        <v>19</v>
      </c>
      <c r="M414">
        <v>94</v>
      </c>
      <c r="N414">
        <v>675</v>
      </c>
      <c r="O414">
        <v>793</v>
      </c>
    </row>
    <row r="415" spans="1:15" x14ac:dyDescent="0.3">
      <c r="E415" t="s">
        <v>524</v>
      </c>
      <c r="F415" t="s">
        <v>545</v>
      </c>
      <c r="G415" t="s">
        <v>14</v>
      </c>
      <c r="H415" t="s">
        <v>546</v>
      </c>
      <c r="I415" t="s">
        <v>26</v>
      </c>
      <c r="M415">
        <v>94</v>
      </c>
      <c r="N415">
        <v>675</v>
      </c>
      <c r="O415">
        <v>738</v>
      </c>
    </row>
    <row r="416" spans="1:15" x14ac:dyDescent="0.3">
      <c r="A416" t="s">
        <v>23</v>
      </c>
      <c r="B416">
        <v>1</v>
      </c>
      <c r="C416">
        <v>1</v>
      </c>
      <c r="D416">
        <v>1</v>
      </c>
      <c r="E416" t="s">
        <v>524</v>
      </c>
      <c r="F416" t="s">
        <v>575</v>
      </c>
      <c r="G416" t="s">
        <v>23</v>
      </c>
      <c r="H416" t="s">
        <v>577</v>
      </c>
      <c r="I416" t="s">
        <v>69</v>
      </c>
      <c r="J416" t="s">
        <v>112</v>
      </c>
      <c r="M416">
        <v>94</v>
      </c>
      <c r="N416">
        <v>730</v>
      </c>
      <c r="O416">
        <v>738</v>
      </c>
    </row>
    <row r="417" spans="1:15" x14ac:dyDescent="0.3">
      <c r="A417" t="s">
        <v>237</v>
      </c>
      <c r="B417">
        <v>0</v>
      </c>
      <c r="C417">
        <v>0</v>
      </c>
      <c r="D417">
        <v>0</v>
      </c>
      <c r="E417" t="s">
        <v>524</v>
      </c>
      <c r="F417" t="s">
        <v>551</v>
      </c>
      <c r="G417" t="s">
        <v>14</v>
      </c>
      <c r="H417" t="s">
        <v>552</v>
      </c>
      <c r="I417" t="s">
        <v>26</v>
      </c>
      <c r="M417">
        <v>94</v>
      </c>
      <c r="N417">
        <v>779</v>
      </c>
      <c r="O417">
        <v>793</v>
      </c>
    </row>
    <row r="418" spans="1:15" x14ac:dyDescent="0.3">
      <c r="E418" t="s">
        <v>524</v>
      </c>
      <c r="F418" t="s">
        <v>590</v>
      </c>
      <c r="G418" t="s">
        <v>14</v>
      </c>
      <c r="H418" t="s">
        <v>591</v>
      </c>
      <c r="I418" t="s">
        <v>26</v>
      </c>
      <c r="M418">
        <v>94</v>
      </c>
      <c r="N418">
        <v>795</v>
      </c>
      <c r="O418">
        <v>816</v>
      </c>
    </row>
    <row r="419" spans="1:15" x14ac:dyDescent="0.3">
      <c r="A419" t="s">
        <v>237</v>
      </c>
      <c r="B419">
        <v>0</v>
      </c>
      <c r="C419">
        <v>0</v>
      </c>
      <c r="D419">
        <v>0</v>
      </c>
      <c r="E419" t="s">
        <v>524</v>
      </c>
      <c r="F419" t="s">
        <v>563</v>
      </c>
      <c r="G419" t="s">
        <v>23</v>
      </c>
      <c r="H419" t="s">
        <v>564</v>
      </c>
      <c r="I419" t="s">
        <v>19</v>
      </c>
      <c r="M419">
        <v>94</v>
      </c>
      <c r="N419">
        <v>803</v>
      </c>
      <c r="O419">
        <v>816</v>
      </c>
    </row>
    <row r="420" spans="1:15" x14ac:dyDescent="0.3">
      <c r="E420" t="s">
        <v>600</v>
      </c>
      <c r="F420" t="s">
        <v>613</v>
      </c>
      <c r="G420" t="s">
        <v>17</v>
      </c>
      <c r="H420" t="s">
        <v>614</v>
      </c>
      <c r="I420" t="s">
        <v>26</v>
      </c>
      <c r="M420">
        <v>96</v>
      </c>
      <c r="N420">
        <v>0</v>
      </c>
      <c r="O420">
        <v>15</v>
      </c>
    </row>
    <row r="421" spans="1:15" x14ac:dyDescent="0.3">
      <c r="E421" t="s">
        <v>600</v>
      </c>
      <c r="F421" t="s">
        <v>615</v>
      </c>
      <c r="G421" t="s">
        <v>23</v>
      </c>
      <c r="H421" t="s">
        <v>616</v>
      </c>
      <c r="I421" t="s">
        <v>19</v>
      </c>
      <c r="M421">
        <v>96</v>
      </c>
      <c r="N421">
        <v>0</v>
      </c>
      <c r="O421">
        <v>49</v>
      </c>
    </row>
    <row r="422" spans="1:15" x14ac:dyDescent="0.3">
      <c r="A422" t="s">
        <v>237</v>
      </c>
      <c r="B422">
        <v>0</v>
      </c>
      <c r="C422">
        <v>0</v>
      </c>
      <c r="D422">
        <v>0</v>
      </c>
      <c r="E422" t="s">
        <v>600</v>
      </c>
      <c r="F422" t="s">
        <v>627</v>
      </c>
      <c r="G422" t="s">
        <v>23</v>
      </c>
      <c r="H422" t="s">
        <v>628</v>
      </c>
      <c r="I422" t="s">
        <v>26</v>
      </c>
      <c r="M422">
        <v>96</v>
      </c>
      <c r="N422">
        <v>40</v>
      </c>
      <c r="O422">
        <v>45</v>
      </c>
    </row>
    <row r="423" spans="1:15" x14ac:dyDescent="0.3">
      <c r="E423" t="s">
        <v>600</v>
      </c>
      <c r="F423" t="s">
        <v>623</v>
      </c>
      <c r="G423" t="s">
        <v>14</v>
      </c>
      <c r="H423" t="s">
        <v>624</v>
      </c>
      <c r="I423" t="s">
        <v>19</v>
      </c>
      <c r="M423">
        <v>96</v>
      </c>
      <c r="N423">
        <v>51</v>
      </c>
      <c r="O423">
        <v>66</v>
      </c>
    </row>
    <row r="424" spans="1:15" x14ac:dyDescent="0.3">
      <c r="E424" t="s">
        <v>600</v>
      </c>
      <c r="F424" t="s">
        <v>629</v>
      </c>
      <c r="G424" t="s">
        <v>14</v>
      </c>
      <c r="H424" t="s">
        <v>630</v>
      </c>
      <c r="I424" t="s">
        <v>26</v>
      </c>
      <c r="M424">
        <v>96</v>
      </c>
      <c r="N424">
        <v>58</v>
      </c>
      <c r="O424">
        <v>66</v>
      </c>
    </row>
    <row r="425" spans="1:15" x14ac:dyDescent="0.3">
      <c r="E425" t="s">
        <v>600</v>
      </c>
      <c r="F425" t="s">
        <v>601</v>
      </c>
      <c r="G425" t="s">
        <v>14</v>
      </c>
      <c r="H425" t="s">
        <v>602</v>
      </c>
      <c r="I425" t="s">
        <v>26</v>
      </c>
      <c r="M425">
        <v>96</v>
      </c>
      <c r="N425">
        <v>86</v>
      </c>
      <c r="O425">
        <v>94</v>
      </c>
    </row>
    <row r="426" spans="1:15" x14ac:dyDescent="0.3">
      <c r="E426" t="s">
        <v>600</v>
      </c>
      <c r="F426" t="s">
        <v>611</v>
      </c>
      <c r="G426" t="s">
        <v>23</v>
      </c>
      <c r="H426" t="s">
        <v>612</v>
      </c>
      <c r="I426" t="s">
        <v>22</v>
      </c>
      <c r="M426">
        <v>96</v>
      </c>
      <c r="N426">
        <v>115</v>
      </c>
      <c r="O426">
        <v>132</v>
      </c>
    </row>
    <row r="427" spans="1:15" x14ac:dyDescent="0.3">
      <c r="A427" t="s">
        <v>237</v>
      </c>
      <c r="B427">
        <v>0</v>
      </c>
      <c r="C427">
        <v>0</v>
      </c>
      <c r="D427">
        <v>0</v>
      </c>
      <c r="E427" t="s">
        <v>600</v>
      </c>
      <c r="F427" t="s">
        <v>621</v>
      </c>
      <c r="G427" t="s">
        <v>14</v>
      </c>
      <c r="H427" t="s">
        <v>622</v>
      </c>
      <c r="I427" t="s">
        <v>26</v>
      </c>
      <c r="M427">
        <v>96</v>
      </c>
      <c r="N427">
        <v>146</v>
      </c>
      <c r="O427">
        <v>150</v>
      </c>
    </row>
    <row r="428" spans="1:15" x14ac:dyDescent="0.3">
      <c r="E428" t="s">
        <v>600</v>
      </c>
      <c r="F428" t="s">
        <v>607</v>
      </c>
      <c r="G428" t="s">
        <v>23</v>
      </c>
      <c r="H428" t="s">
        <v>608</v>
      </c>
      <c r="I428" t="s">
        <v>19</v>
      </c>
      <c r="M428">
        <v>96</v>
      </c>
      <c r="N428">
        <v>159</v>
      </c>
      <c r="O428">
        <v>173</v>
      </c>
    </row>
    <row r="429" spans="1:15" x14ac:dyDescent="0.3">
      <c r="E429" t="s">
        <v>600</v>
      </c>
      <c r="F429" t="s">
        <v>609</v>
      </c>
      <c r="G429" t="s">
        <v>14</v>
      </c>
      <c r="H429" t="s">
        <v>610</v>
      </c>
      <c r="I429" t="s">
        <v>26</v>
      </c>
      <c r="M429">
        <v>96</v>
      </c>
      <c r="N429">
        <v>159</v>
      </c>
      <c r="O429">
        <v>162</v>
      </c>
    </row>
    <row r="430" spans="1:15" x14ac:dyDescent="0.3">
      <c r="E430" t="s">
        <v>600</v>
      </c>
      <c r="F430" t="s">
        <v>619</v>
      </c>
      <c r="G430" t="s">
        <v>14</v>
      </c>
      <c r="H430" t="s">
        <v>620</v>
      </c>
      <c r="I430" t="s">
        <v>19</v>
      </c>
      <c r="M430">
        <v>96</v>
      </c>
      <c r="N430">
        <v>175</v>
      </c>
      <c r="O430">
        <v>210</v>
      </c>
    </row>
    <row r="431" spans="1:15" x14ac:dyDescent="0.3">
      <c r="E431" t="s">
        <v>600</v>
      </c>
      <c r="F431" t="s">
        <v>625</v>
      </c>
      <c r="G431" t="s">
        <v>17</v>
      </c>
      <c r="H431" t="s">
        <v>626</v>
      </c>
      <c r="I431" t="s">
        <v>26</v>
      </c>
      <c r="M431">
        <v>96</v>
      </c>
      <c r="N431">
        <v>175</v>
      </c>
      <c r="O431">
        <v>178</v>
      </c>
    </row>
    <row r="432" spans="1:15" x14ac:dyDescent="0.3">
      <c r="E432" t="s">
        <v>600</v>
      </c>
      <c r="F432" t="s">
        <v>631</v>
      </c>
      <c r="G432" t="s">
        <v>14</v>
      </c>
      <c r="H432" t="s">
        <v>632</v>
      </c>
      <c r="I432" t="s">
        <v>26</v>
      </c>
      <c r="M432">
        <v>96</v>
      </c>
      <c r="N432">
        <v>219</v>
      </c>
      <c r="O432">
        <v>249</v>
      </c>
    </row>
    <row r="433" spans="1:15" x14ac:dyDescent="0.3">
      <c r="E433" t="s">
        <v>600</v>
      </c>
      <c r="F433" t="s">
        <v>631</v>
      </c>
      <c r="G433" t="s">
        <v>23</v>
      </c>
      <c r="H433" t="s">
        <v>632</v>
      </c>
      <c r="I433" t="s">
        <v>19</v>
      </c>
      <c r="M433">
        <v>96</v>
      </c>
      <c r="N433">
        <v>219</v>
      </c>
      <c r="O433">
        <v>249</v>
      </c>
    </row>
    <row r="434" spans="1:15" x14ac:dyDescent="0.3">
      <c r="A434" t="s">
        <v>237</v>
      </c>
      <c r="B434">
        <v>0</v>
      </c>
      <c r="C434">
        <v>0</v>
      </c>
      <c r="D434">
        <v>0</v>
      </c>
      <c r="E434" t="s">
        <v>600</v>
      </c>
      <c r="F434" t="s">
        <v>603</v>
      </c>
      <c r="G434" t="s">
        <v>14</v>
      </c>
      <c r="H434" t="s">
        <v>604</v>
      </c>
      <c r="I434" t="s">
        <v>26</v>
      </c>
      <c r="M434">
        <v>96</v>
      </c>
      <c r="N434">
        <v>255</v>
      </c>
      <c r="O434">
        <v>274</v>
      </c>
    </row>
    <row r="435" spans="1:15" x14ac:dyDescent="0.3">
      <c r="E435" t="s">
        <v>600</v>
      </c>
      <c r="F435" t="s">
        <v>617</v>
      </c>
      <c r="G435" t="s">
        <v>51</v>
      </c>
      <c r="H435" t="s">
        <v>618</v>
      </c>
      <c r="I435" t="s">
        <v>26</v>
      </c>
      <c r="M435">
        <v>96</v>
      </c>
      <c r="N435">
        <v>276</v>
      </c>
      <c r="O435">
        <v>279</v>
      </c>
    </row>
    <row r="436" spans="1:15" x14ac:dyDescent="0.3">
      <c r="E436" t="s">
        <v>600</v>
      </c>
      <c r="F436" t="s">
        <v>605</v>
      </c>
      <c r="G436" t="s">
        <v>17</v>
      </c>
      <c r="H436" t="s">
        <v>606</v>
      </c>
      <c r="I436" t="s">
        <v>26</v>
      </c>
      <c r="M436">
        <v>96</v>
      </c>
      <c r="N436">
        <v>324</v>
      </c>
      <c r="O436">
        <v>327</v>
      </c>
    </row>
    <row r="437" spans="1:15" x14ac:dyDescent="0.3">
      <c r="E437" t="s">
        <v>600</v>
      </c>
      <c r="F437" t="s">
        <v>605</v>
      </c>
      <c r="G437" t="s">
        <v>23</v>
      </c>
      <c r="H437" t="s">
        <v>606</v>
      </c>
      <c r="I437" t="s">
        <v>19</v>
      </c>
      <c r="M437">
        <v>96</v>
      </c>
      <c r="N437">
        <v>324</v>
      </c>
      <c r="O437">
        <v>327</v>
      </c>
    </row>
    <row r="438" spans="1:15" x14ac:dyDescent="0.3">
      <c r="E438" t="s">
        <v>633</v>
      </c>
      <c r="F438" t="s">
        <v>688</v>
      </c>
      <c r="G438" t="s">
        <v>14</v>
      </c>
      <c r="H438" t="s">
        <v>665</v>
      </c>
      <c r="I438" t="s">
        <v>19</v>
      </c>
      <c r="M438">
        <v>97</v>
      </c>
      <c r="N438">
        <v>0</v>
      </c>
      <c r="O438">
        <v>43</v>
      </c>
    </row>
    <row r="439" spans="1:15" x14ac:dyDescent="0.3">
      <c r="A439" t="s">
        <v>237</v>
      </c>
      <c r="B439">
        <v>0</v>
      </c>
      <c r="C439">
        <v>0</v>
      </c>
      <c r="D439">
        <v>0</v>
      </c>
      <c r="E439" t="s">
        <v>633</v>
      </c>
      <c r="F439" t="s">
        <v>664</v>
      </c>
      <c r="G439" t="s">
        <v>14</v>
      </c>
      <c r="H439" t="s">
        <v>665</v>
      </c>
      <c r="I439" t="s">
        <v>26</v>
      </c>
      <c r="M439">
        <v>97</v>
      </c>
      <c r="N439">
        <v>20</v>
      </c>
      <c r="O439">
        <v>43</v>
      </c>
    </row>
    <row r="440" spans="1:15" x14ac:dyDescent="0.3">
      <c r="E440" t="s">
        <v>633</v>
      </c>
      <c r="F440" t="s">
        <v>634</v>
      </c>
      <c r="G440" t="s">
        <v>14</v>
      </c>
      <c r="H440" t="s">
        <v>635</v>
      </c>
      <c r="I440" t="s">
        <v>19</v>
      </c>
      <c r="M440">
        <v>97</v>
      </c>
      <c r="N440">
        <v>115</v>
      </c>
      <c r="O440">
        <v>212</v>
      </c>
    </row>
    <row r="441" spans="1:15" x14ac:dyDescent="0.3">
      <c r="A441" t="s">
        <v>237</v>
      </c>
      <c r="B441">
        <v>0</v>
      </c>
      <c r="C441">
        <v>0</v>
      </c>
      <c r="D441">
        <v>0</v>
      </c>
      <c r="E441" t="s">
        <v>633</v>
      </c>
      <c r="F441" t="s">
        <v>636</v>
      </c>
      <c r="G441" t="s">
        <v>14</v>
      </c>
      <c r="H441" t="s">
        <v>637</v>
      </c>
      <c r="I441" t="s">
        <v>26</v>
      </c>
      <c r="M441">
        <v>97</v>
      </c>
      <c r="N441">
        <v>115</v>
      </c>
      <c r="O441">
        <v>122</v>
      </c>
    </row>
    <row r="442" spans="1:15" x14ac:dyDescent="0.3">
      <c r="A442" t="s">
        <v>14</v>
      </c>
      <c r="B442">
        <v>1</v>
      </c>
      <c r="C442">
        <v>1</v>
      </c>
      <c r="D442">
        <v>1</v>
      </c>
      <c r="E442" t="s">
        <v>633</v>
      </c>
      <c r="F442" t="s">
        <v>644</v>
      </c>
      <c r="G442" t="s">
        <v>14</v>
      </c>
      <c r="H442" t="s">
        <v>645</v>
      </c>
      <c r="I442" t="s">
        <v>270</v>
      </c>
      <c r="J442" t="s">
        <v>46</v>
      </c>
      <c r="K442" t="s">
        <v>47</v>
      </c>
      <c r="L442" t="s">
        <v>43</v>
      </c>
      <c r="M442">
        <v>97</v>
      </c>
      <c r="N442">
        <v>165</v>
      </c>
      <c r="O442">
        <v>181</v>
      </c>
    </row>
    <row r="443" spans="1:15" x14ac:dyDescent="0.3">
      <c r="A443" t="s">
        <v>237</v>
      </c>
      <c r="B443">
        <v>0</v>
      </c>
      <c r="C443">
        <v>0</v>
      </c>
      <c r="D443">
        <v>0</v>
      </c>
      <c r="E443" t="s">
        <v>633</v>
      </c>
      <c r="F443" t="s">
        <v>650</v>
      </c>
      <c r="G443" t="s">
        <v>14</v>
      </c>
      <c r="H443" t="s">
        <v>651</v>
      </c>
      <c r="I443" t="s">
        <v>26</v>
      </c>
      <c r="M443">
        <v>97</v>
      </c>
      <c r="N443">
        <v>205</v>
      </c>
      <c r="O443">
        <v>212</v>
      </c>
    </row>
    <row r="444" spans="1:15" x14ac:dyDescent="0.3">
      <c r="E444" t="s">
        <v>633</v>
      </c>
      <c r="F444" t="s">
        <v>670</v>
      </c>
      <c r="G444" t="s">
        <v>23</v>
      </c>
      <c r="H444" t="s">
        <v>671</v>
      </c>
      <c r="I444" t="s">
        <v>19</v>
      </c>
      <c r="M444">
        <v>97</v>
      </c>
      <c r="N444">
        <v>214</v>
      </c>
      <c r="O444">
        <v>287</v>
      </c>
    </row>
    <row r="445" spans="1:15" x14ac:dyDescent="0.3">
      <c r="A445" t="s">
        <v>237</v>
      </c>
      <c r="B445">
        <v>0</v>
      </c>
      <c r="C445">
        <v>0</v>
      </c>
      <c r="D445">
        <v>0</v>
      </c>
      <c r="E445" t="s">
        <v>633</v>
      </c>
      <c r="F445" t="s">
        <v>682</v>
      </c>
      <c r="G445" t="s">
        <v>14</v>
      </c>
      <c r="H445" t="s">
        <v>683</v>
      </c>
      <c r="I445" t="s">
        <v>26</v>
      </c>
      <c r="M445">
        <v>97</v>
      </c>
      <c r="N445">
        <v>214</v>
      </c>
      <c r="O445">
        <v>220</v>
      </c>
    </row>
    <row r="446" spans="1:15" x14ac:dyDescent="0.3">
      <c r="E446" t="s">
        <v>633</v>
      </c>
      <c r="F446" t="s">
        <v>678</v>
      </c>
      <c r="G446" t="s">
        <v>14</v>
      </c>
      <c r="H446" t="s">
        <v>679</v>
      </c>
      <c r="I446" t="s">
        <v>26</v>
      </c>
      <c r="M446">
        <v>97</v>
      </c>
      <c r="N446">
        <v>225</v>
      </c>
      <c r="O446">
        <v>234</v>
      </c>
    </row>
    <row r="447" spans="1:15" x14ac:dyDescent="0.3">
      <c r="A447" t="s">
        <v>237</v>
      </c>
      <c r="B447">
        <v>0</v>
      </c>
      <c r="C447">
        <v>0</v>
      </c>
      <c r="D447">
        <v>0</v>
      </c>
      <c r="E447" t="s">
        <v>633</v>
      </c>
      <c r="F447" t="s">
        <v>640</v>
      </c>
      <c r="G447" t="s">
        <v>23</v>
      </c>
      <c r="H447" t="s">
        <v>641</v>
      </c>
      <c r="I447" t="s">
        <v>26</v>
      </c>
      <c r="M447">
        <v>97</v>
      </c>
      <c r="N447">
        <v>281</v>
      </c>
      <c r="O447">
        <v>287</v>
      </c>
    </row>
    <row r="448" spans="1:15" x14ac:dyDescent="0.3">
      <c r="E448" t="s">
        <v>633</v>
      </c>
      <c r="F448" t="s">
        <v>646</v>
      </c>
      <c r="G448" t="s">
        <v>23</v>
      </c>
      <c r="H448" t="s">
        <v>647</v>
      </c>
      <c r="I448" t="s">
        <v>19</v>
      </c>
      <c r="M448">
        <v>97</v>
      </c>
      <c r="N448">
        <v>311</v>
      </c>
      <c r="O448">
        <v>333</v>
      </c>
    </row>
    <row r="449" spans="1:15" x14ac:dyDescent="0.3">
      <c r="A449" t="s">
        <v>237</v>
      </c>
      <c r="B449">
        <v>0</v>
      </c>
      <c r="C449">
        <v>0</v>
      </c>
      <c r="D449">
        <v>0</v>
      </c>
      <c r="E449" t="s">
        <v>633</v>
      </c>
      <c r="F449" t="s">
        <v>689</v>
      </c>
      <c r="G449" t="s">
        <v>14</v>
      </c>
      <c r="H449" t="s">
        <v>690</v>
      </c>
      <c r="I449" t="s">
        <v>52</v>
      </c>
      <c r="J449" t="s">
        <v>46</v>
      </c>
      <c r="K449" t="s">
        <v>475</v>
      </c>
      <c r="M449">
        <v>97</v>
      </c>
      <c r="N449">
        <v>360</v>
      </c>
      <c r="O449">
        <v>390</v>
      </c>
    </row>
    <row r="450" spans="1:15" x14ac:dyDescent="0.3">
      <c r="E450" t="s">
        <v>633</v>
      </c>
      <c r="F450" t="s">
        <v>672</v>
      </c>
      <c r="G450" t="s">
        <v>23</v>
      </c>
      <c r="H450" t="s">
        <v>673</v>
      </c>
      <c r="I450" t="s">
        <v>19</v>
      </c>
      <c r="M450">
        <v>97</v>
      </c>
      <c r="N450">
        <v>381</v>
      </c>
      <c r="O450">
        <v>420</v>
      </c>
    </row>
    <row r="451" spans="1:15" x14ac:dyDescent="0.3">
      <c r="E451" t="s">
        <v>633</v>
      </c>
      <c r="F451" t="s">
        <v>662</v>
      </c>
      <c r="G451" t="s">
        <v>51</v>
      </c>
      <c r="H451" t="s">
        <v>663</v>
      </c>
      <c r="I451" t="s">
        <v>26</v>
      </c>
      <c r="M451">
        <v>97</v>
      </c>
      <c r="N451">
        <v>422</v>
      </c>
      <c r="O451">
        <v>444</v>
      </c>
    </row>
    <row r="452" spans="1:15" x14ac:dyDescent="0.3">
      <c r="E452" t="s">
        <v>633</v>
      </c>
      <c r="F452" t="s">
        <v>654</v>
      </c>
      <c r="G452" t="s">
        <v>14</v>
      </c>
      <c r="H452" t="s">
        <v>655</v>
      </c>
      <c r="I452" t="s">
        <v>26</v>
      </c>
      <c r="M452">
        <v>97</v>
      </c>
      <c r="N452">
        <v>454</v>
      </c>
      <c r="O452">
        <v>468</v>
      </c>
    </row>
    <row r="453" spans="1:15" x14ac:dyDescent="0.3">
      <c r="A453" t="s">
        <v>14</v>
      </c>
      <c r="B453">
        <v>1</v>
      </c>
      <c r="C453">
        <v>1</v>
      </c>
      <c r="D453">
        <v>1</v>
      </c>
      <c r="E453" t="s">
        <v>633</v>
      </c>
      <c r="F453" t="s">
        <v>656</v>
      </c>
      <c r="G453" t="s">
        <v>14</v>
      </c>
      <c r="H453" t="s">
        <v>657</v>
      </c>
      <c r="I453" t="s">
        <v>52</v>
      </c>
      <c r="J453" t="s">
        <v>46</v>
      </c>
      <c r="K453" t="s">
        <v>475</v>
      </c>
      <c r="M453">
        <v>97</v>
      </c>
      <c r="N453">
        <v>454</v>
      </c>
      <c r="O453">
        <v>477</v>
      </c>
    </row>
    <row r="454" spans="1:15" x14ac:dyDescent="0.3">
      <c r="E454" t="s">
        <v>633</v>
      </c>
      <c r="F454" t="s">
        <v>658</v>
      </c>
      <c r="G454" t="s">
        <v>14</v>
      </c>
      <c r="H454" t="s">
        <v>659</v>
      </c>
      <c r="I454" t="s">
        <v>19</v>
      </c>
      <c r="M454">
        <v>97</v>
      </c>
      <c r="N454">
        <v>454</v>
      </c>
      <c r="O454">
        <v>515</v>
      </c>
    </row>
    <row r="455" spans="1:15" x14ac:dyDescent="0.3">
      <c r="E455" t="s">
        <v>633</v>
      </c>
      <c r="F455" t="s">
        <v>674</v>
      </c>
      <c r="G455" t="s">
        <v>23</v>
      </c>
      <c r="H455" t="s">
        <v>675</v>
      </c>
      <c r="I455" t="s">
        <v>26</v>
      </c>
      <c r="M455">
        <v>97</v>
      </c>
      <c r="N455">
        <v>496</v>
      </c>
      <c r="O455">
        <v>507</v>
      </c>
    </row>
    <row r="456" spans="1:15" x14ac:dyDescent="0.3">
      <c r="E456" t="s">
        <v>633</v>
      </c>
      <c r="F456" t="s">
        <v>668</v>
      </c>
      <c r="G456" t="s">
        <v>14</v>
      </c>
      <c r="H456" t="s">
        <v>669</v>
      </c>
      <c r="I456" t="s">
        <v>26</v>
      </c>
      <c r="M456">
        <v>97</v>
      </c>
      <c r="N456">
        <v>517</v>
      </c>
      <c r="O456">
        <v>527</v>
      </c>
    </row>
    <row r="457" spans="1:15" x14ac:dyDescent="0.3">
      <c r="E457" t="s">
        <v>633</v>
      </c>
      <c r="F457" t="s">
        <v>648</v>
      </c>
      <c r="G457" t="s">
        <v>14</v>
      </c>
      <c r="H457" t="s">
        <v>649</v>
      </c>
      <c r="I457" t="s">
        <v>26</v>
      </c>
      <c r="M457">
        <v>97</v>
      </c>
      <c r="N457">
        <v>540</v>
      </c>
      <c r="O457">
        <v>559</v>
      </c>
    </row>
    <row r="458" spans="1:15" x14ac:dyDescent="0.3">
      <c r="E458" t="s">
        <v>633</v>
      </c>
      <c r="F458" t="s">
        <v>660</v>
      </c>
      <c r="G458" t="s">
        <v>14</v>
      </c>
      <c r="H458" t="s">
        <v>661</v>
      </c>
      <c r="I458" t="s">
        <v>26</v>
      </c>
      <c r="M458">
        <v>97</v>
      </c>
      <c r="N458">
        <v>583</v>
      </c>
      <c r="O458">
        <v>610</v>
      </c>
    </row>
    <row r="459" spans="1:15" x14ac:dyDescent="0.3">
      <c r="E459" t="s">
        <v>633</v>
      </c>
      <c r="F459" t="s">
        <v>660</v>
      </c>
      <c r="G459" t="s">
        <v>23</v>
      </c>
      <c r="H459" t="s">
        <v>661</v>
      </c>
      <c r="I459" t="s">
        <v>19</v>
      </c>
      <c r="M459">
        <v>97</v>
      </c>
      <c r="N459">
        <v>583</v>
      </c>
      <c r="O459">
        <v>610</v>
      </c>
    </row>
    <row r="460" spans="1:15" x14ac:dyDescent="0.3">
      <c r="E460" t="s">
        <v>633</v>
      </c>
      <c r="F460" t="s">
        <v>684</v>
      </c>
      <c r="G460" t="s">
        <v>17</v>
      </c>
      <c r="H460" t="s">
        <v>685</v>
      </c>
      <c r="I460" t="s">
        <v>26</v>
      </c>
      <c r="M460">
        <v>97</v>
      </c>
      <c r="N460">
        <v>612</v>
      </c>
      <c r="O460">
        <v>616</v>
      </c>
    </row>
    <row r="461" spans="1:15" x14ac:dyDescent="0.3">
      <c r="E461" t="s">
        <v>633</v>
      </c>
      <c r="F461" t="s">
        <v>686</v>
      </c>
      <c r="G461" t="s">
        <v>23</v>
      </c>
      <c r="H461" t="s">
        <v>687</v>
      </c>
      <c r="I461" t="s">
        <v>19</v>
      </c>
      <c r="M461">
        <v>97</v>
      </c>
      <c r="N461">
        <v>612</v>
      </c>
      <c r="O461">
        <v>658</v>
      </c>
    </row>
    <row r="462" spans="1:15" x14ac:dyDescent="0.3">
      <c r="E462" t="s">
        <v>633</v>
      </c>
      <c r="F462" t="s">
        <v>638</v>
      </c>
      <c r="G462" t="s">
        <v>17</v>
      </c>
      <c r="H462" t="s">
        <v>639</v>
      </c>
      <c r="I462" t="s">
        <v>26</v>
      </c>
      <c r="M462">
        <v>97</v>
      </c>
      <c r="N462">
        <v>628</v>
      </c>
      <c r="O462">
        <v>640</v>
      </c>
    </row>
    <row r="463" spans="1:15" x14ac:dyDescent="0.3">
      <c r="E463" t="s">
        <v>633</v>
      </c>
      <c r="F463" t="s">
        <v>642</v>
      </c>
      <c r="G463" t="s">
        <v>17</v>
      </c>
      <c r="H463" t="s">
        <v>643</v>
      </c>
      <c r="I463" t="s">
        <v>26</v>
      </c>
      <c r="M463">
        <v>97</v>
      </c>
      <c r="N463">
        <v>650</v>
      </c>
      <c r="O463">
        <v>659</v>
      </c>
    </row>
    <row r="464" spans="1:15" x14ac:dyDescent="0.3">
      <c r="E464" t="s">
        <v>633</v>
      </c>
      <c r="F464" t="s">
        <v>666</v>
      </c>
      <c r="G464" t="s">
        <v>23</v>
      </c>
      <c r="H464" t="s">
        <v>667</v>
      </c>
      <c r="I464" t="s">
        <v>19</v>
      </c>
      <c r="M464">
        <v>97</v>
      </c>
      <c r="N464">
        <v>660</v>
      </c>
      <c r="O464">
        <v>709</v>
      </c>
    </row>
    <row r="465" spans="1:15" x14ac:dyDescent="0.3">
      <c r="A465" t="s">
        <v>237</v>
      </c>
      <c r="B465">
        <v>0</v>
      </c>
      <c r="C465">
        <v>0</v>
      </c>
      <c r="D465">
        <v>0</v>
      </c>
      <c r="E465" t="s">
        <v>633</v>
      </c>
      <c r="F465" t="s">
        <v>676</v>
      </c>
      <c r="G465" t="s">
        <v>23</v>
      </c>
      <c r="H465" t="s">
        <v>677</v>
      </c>
      <c r="I465" t="s">
        <v>26</v>
      </c>
      <c r="M465">
        <v>97</v>
      </c>
      <c r="N465">
        <v>693</v>
      </c>
      <c r="O465">
        <v>697</v>
      </c>
    </row>
    <row r="466" spans="1:15" x14ac:dyDescent="0.3">
      <c r="A466" t="s">
        <v>237</v>
      </c>
      <c r="B466">
        <v>0</v>
      </c>
      <c r="C466">
        <v>0</v>
      </c>
      <c r="D466">
        <v>0</v>
      </c>
      <c r="E466" t="s">
        <v>633</v>
      </c>
      <c r="F466" t="s">
        <v>680</v>
      </c>
      <c r="G466" t="s">
        <v>23</v>
      </c>
      <c r="H466" t="s">
        <v>681</v>
      </c>
      <c r="I466" t="s">
        <v>26</v>
      </c>
      <c r="M466">
        <v>97</v>
      </c>
      <c r="N466">
        <v>699</v>
      </c>
      <c r="O466">
        <v>709</v>
      </c>
    </row>
    <row r="467" spans="1:15" x14ac:dyDescent="0.3">
      <c r="E467" t="s">
        <v>633</v>
      </c>
      <c r="F467" t="s">
        <v>652</v>
      </c>
      <c r="G467" t="s">
        <v>23</v>
      </c>
      <c r="H467" t="s">
        <v>653</v>
      </c>
      <c r="I467" t="s">
        <v>22</v>
      </c>
      <c r="M467">
        <v>97</v>
      </c>
      <c r="N467">
        <v>711</v>
      </c>
      <c r="O467">
        <v>731</v>
      </c>
    </row>
    <row r="468" spans="1:15" x14ac:dyDescent="0.3">
      <c r="E468" t="s">
        <v>691</v>
      </c>
      <c r="F468" t="s">
        <v>752</v>
      </c>
      <c r="G468" t="s">
        <v>14</v>
      </c>
      <c r="H468" t="s">
        <v>753</v>
      </c>
      <c r="I468" t="s">
        <v>26</v>
      </c>
      <c r="M468">
        <v>100</v>
      </c>
      <c r="N468">
        <v>0</v>
      </c>
      <c r="O468">
        <v>26</v>
      </c>
    </row>
    <row r="469" spans="1:15" x14ac:dyDescent="0.3">
      <c r="E469" t="s">
        <v>691</v>
      </c>
      <c r="F469" t="s">
        <v>730</v>
      </c>
      <c r="G469" t="s">
        <v>23</v>
      </c>
      <c r="H469" t="s">
        <v>731</v>
      </c>
      <c r="I469" t="s">
        <v>19</v>
      </c>
      <c r="M469">
        <v>100</v>
      </c>
      <c r="N469">
        <v>36</v>
      </c>
      <c r="O469">
        <v>125</v>
      </c>
    </row>
    <row r="470" spans="1:15" x14ac:dyDescent="0.3">
      <c r="E470" t="s">
        <v>691</v>
      </c>
      <c r="F470" t="s">
        <v>732</v>
      </c>
      <c r="G470" t="s">
        <v>14</v>
      </c>
      <c r="H470" t="s">
        <v>733</v>
      </c>
      <c r="I470" t="s">
        <v>26</v>
      </c>
      <c r="M470">
        <v>100</v>
      </c>
      <c r="N470">
        <v>36</v>
      </c>
      <c r="O470">
        <v>42</v>
      </c>
    </row>
    <row r="471" spans="1:15" x14ac:dyDescent="0.3">
      <c r="E471" t="s">
        <v>691</v>
      </c>
      <c r="F471" t="s">
        <v>754</v>
      </c>
      <c r="G471" t="s">
        <v>14</v>
      </c>
      <c r="H471" t="s">
        <v>755</v>
      </c>
      <c r="I471" t="s">
        <v>26</v>
      </c>
      <c r="M471">
        <v>100</v>
      </c>
      <c r="N471">
        <v>127</v>
      </c>
      <c r="O471">
        <v>138</v>
      </c>
    </row>
    <row r="472" spans="1:15" x14ac:dyDescent="0.3">
      <c r="E472" t="s">
        <v>691</v>
      </c>
      <c r="F472" t="s">
        <v>726</v>
      </c>
      <c r="G472" t="s">
        <v>23</v>
      </c>
      <c r="H472" t="s">
        <v>727</v>
      </c>
      <c r="I472" t="s">
        <v>19</v>
      </c>
      <c r="M472">
        <v>100</v>
      </c>
      <c r="N472">
        <v>152</v>
      </c>
      <c r="O472">
        <v>177</v>
      </c>
    </row>
    <row r="473" spans="1:15" x14ac:dyDescent="0.3">
      <c r="E473" t="s">
        <v>691</v>
      </c>
      <c r="F473" t="s">
        <v>728</v>
      </c>
      <c r="G473" t="s">
        <v>23</v>
      </c>
      <c r="H473" t="s">
        <v>729</v>
      </c>
      <c r="I473" t="s">
        <v>26</v>
      </c>
      <c r="M473">
        <v>100</v>
      </c>
      <c r="N473">
        <v>152</v>
      </c>
      <c r="O473">
        <v>161</v>
      </c>
    </row>
    <row r="474" spans="1:15" x14ac:dyDescent="0.3">
      <c r="E474" t="s">
        <v>691</v>
      </c>
      <c r="F474" t="s">
        <v>714</v>
      </c>
      <c r="G474" t="s">
        <v>23</v>
      </c>
      <c r="H474" t="s">
        <v>715</v>
      </c>
      <c r="I474" t="s">
        <v>26</v>
      </c>
      <c r="M474">
        <v>100</v>
      </c>
      <c r="N474">
        <v>169</v>
      </c>
      <c r="O474">
        <v>177</v>
      </c>
    </row>
    <row r="475" spans="1:15" x14ac:dyDescent="0.3">
      <c r="E475" t="s">
        <v>691</v>
      </c>
      <c r="F475" t="s">
        <v>712</v>
      </c>
      <c r="G475" t="s">
        <v>23</v>
      </c>
      <c r="H475" t="s">
        <v>713</v>
      </c>
      <c r="I475" t="s">
        <v>19</v>
      </c>
      <c r="M475">
        <v>100</v>
      </c>
      <c r="N475">
        <v>179</v>
      </c>
      <c r="O475">
        <v>225</v>
      </c>
    </row>
    <row r="476" spans="1:15" x14ac:dyDescent="0.3">
      <c r="E476" t="s">
        <v>691</v>
      </c>
      <c r="F476" t="s">
        <v>718</v>
      </c>
      <c r="G476" t="s">
        <v>23</v>
      </c>
      <c r="H476" t="s">
        <v>719</v>
      </c>
      <c r="I476" t="s">
        <v>26</v>
      </c>
      <c r="M476">
        <v>100</v>
      </c>
      <c r="N476">
        <v>179</v>
      </c>
      <c r="O476">
        <v>190</v>
      </c>
    </row>
    <row r="477" spans="1:15" x14ac:dyDescent="0.3">
      <c r="A477" t="s">
        <v>23</v>
      </c>
      <c r="B477">
        <v>1</v>
      </c>
      <c r="C477">
        <v>1</v>
      </c>
      <c r="D477">
        <v>1</v>
      </c>
      <c r="E477" t="s">
        <v>691</v>
      </c>
      <c r="F477" t="s">
        <v>740</v>
      </c>
      <c r="G477" t="s">
        <v>23</v>
      </c>
      <c r="H477" t="s">
        <v>741</v>
      </c>
      <c r="I477" t="s">
        <v>270</v>
      </c>
      <c r="J477" t="s">
        <v>112</v>
      </c>
      <c r="M477">
        <v>100</v>
      </c>
      <c r="N477">
        <v>208</v>
      </c>
      <c r="O477">
        <v>225</v>
      </c>
    </row>
    <row r="478" spans="1:15" x14ac:dyDescent="0.3">
      <c r="A478" t="s">
        <v>23</v>
      </c>
      <c r="B478">
        <v>0</v>
      </c>
      <c r="C478">
        <v>0</v>
      </c>
      <c r="D478">
        <v>1</v>
      </c>
      <c r="E478" t="s">
        <v>691</v>
      </c>
      <c r="F478" t="s">
        <v>758</v>
      </c>
      <c r="G478" t="s">
        <v>23</v>
      </c>
      <c r="H478" t="s">
        <v>759</v>
      </c>
      <c r="I478" t="s">
        <v>22</v>
      </c>
      <c r="M478">
        <v>100</v>
      </c>
      <c r="N478">
        <v>227</v>
      </c>
      <c r="O478">
        <v>238</v>
      </c>
    </row>
    <row r="479" spans="1:15" x14ac:dyDescent="0.3">
      <c r="A479" t="s">
        <v>23</v>
      </c>
      <c r="B479">
        <v>0</v>
      </c>
      <c r="C479">
        <v>0</v>
      </c>
      <c r="D479">
        <v>1</v>
      </c>
      <c r="E479" t="s">
        <v>691</v>
      </c>
      <c r="F479" t="s">
        <v>762</v>
      </c>
      <c r="G479" t="s">
        <v>23</v>
      </c>
      <c r="H479" t="s">
        <v>763</v>
      </c>
      <c r="I479" t="s">
        <v>22</v>
      </c>
      <c r="M479">
        <v>100</v>
      </c>
      <c r="N479">
        <v>240</v>
      </c>
      <c r="O479">
        <v>268</v>
      </c>
    </row>
    <row r="480" spans="1:15" x14ac:dyDescent="0.3">
      <c r="A480" t="s">
        <v>23</v>
      </c>
      <c r="B480">
        <v>1</v>
      </c>
      <c r="C480">
        <v>1</v>
      </c>
      <c r="D480">
        <v>1</v>
      </c>
      <c r="E480" t="s">
        <v>691</v>
      </c>
      <c r="F480" t="s">
        <v>764</v>
      </c>
      <c r="G480" t="s">
        <v>23</v>
      </c>
      <c r="H480" t="s">
        <v>765</v>
      </c>
      <c r="I480" t="s">
        <v>69</v>
      </c>
      <c r="J480" t="s">
        <v>112</v>
      </c>
      <c r="M480">
        <v>100</v>
      </c>
      <c r="N480">
        <v>240</v>
      </c>
      <c r="O480">
        <v>255</v>
      </c>
    </row>
    <row r="481" spans="1:15" x14ac:dyDescent="0.3">
      <c r="A481" t="s">
        <v>237</v>
      </c>
      <c r="B481">
        <v>0</v>
      </c>
      <c r="C481">
        <v>0</v>
      </c>
      <c r="D481">
        <v>0</v>
      </c>
      <c r="E481" t="s">
        <v>691</v>
      </c>
      <c r="F481" t="s">
        <v>696</v>
      </c>
      <c r="G481" t="s">
        <v>14</v>
      </c>
      <c r="H481" t="s">
        <v>697</v>
      </c>
      <c r="I481" t="s">
        <v>19</v>
      </c>
      <c r="M481">
        <v>100</v>
      </c>
      <c r="N481">
        <v>270</v>
      </c>
      <c r="O481">
        <v>295</v>
      </c>
    </row>
    <row r="482" spans="1:15" x14ac:dyDescent="0.3">
      <c r="E482" t="s">
        <v>691</v>
      </c>
      <c r="F482" t="s">
        <v>698</v>
      </c>
      <c r="G482" t="s">
        <v>14</v>
      </c>
      <c r="H482" t="s">
        <v>699</v>
      </c>
      <c r="I482" t="s">
        <v>26</v>
      </c>
      <c r="M482">
        <v>100</v>
      </c>
      <c r="N482">
        <v>270</v>
      </c>
      <c r="O482">
        <v>274</v>
      </c>
    </row>
    <row r="483" spans="1:15" x14ac:dyDescent="0.3">
      <c r="E483" t="s">
        <v>691</v>
      </c>
      <c r="F483" t="s">
        <v>746</v>
      </c>
      <c r="G483" t="s">
        <v>14</v>
      </c>
      <c r="H483" t="s">
        <v>747</v>
      </c>
      <c r="I483" t="s">
        <v>19</v>
      </c>
      <c r="M483">
        <v>100</v>
      </c>
      <c r="N483">
        <v>316</v>
      </c>
      <c r="O483">
        <v>353</v>
      </c>
    </row>
    <row r="484" spans="1:15" x14ac:dyDescent="0.3">
      <c r="E484" t="s">
        <v>691</v>
      </c>
      <c r="F484" t="s">
        <v>700</v>
      </c>
      <c r="G484" t="s">
        <v>23</v>
      </c>
      <c r="H484" t="s">
        <v>701</v>
      </c>
      <c r="I484" t="s">
        <v>19</v>
      </c>
      <c r="M484">
        <v>100</v>
      </c>
      <c r="N484">
        <v>383</v>
      </c>
      <c r="O484">
        <v>427</v>
      </c>
    </row>
    <row r="485" spans="1:15" x14ac:dyDescent="0.3">
      <c r="E485" t="s">
        <v>691</v>
      </c>
      <c r="F485" t="s">
        <v>702</v>
      </c>
      <c r="G485" t="s">
        <v>17</v>
      </c>
      <c r="H485" t="s">
        <v>703</v>
      </c>
      <c r="I485" t="s">
        <v>26</v>
      </c>
      <c r="M485">
        <v>100</v>
      </c>
      <c r="N485">
        <v>383</v>
      </c>
      <c r="O485">
        <v>392</v>
      </c>
    </row>
    <row r="486" spans="1:15" x14ac:dyDescent="0.3">
      <c r="A486" t="s">
        <v>23</v>
      </c>
      <c r="B486">
        <v>1</v>
      </c>
      <c r="C486">
        <v>1</v>
      </c>
      <c r="D486">
        <v>1</v>
      </c>
      <c r="E486" t="s">
        <v>691</v>
      </c>
      <c r="F486" t="s">
        <v>756</v>
      </c>
      <c r="G486" t="s">
        <v>23</v>
      </c>
      <c r="H486" t="s">
        <v>757</v>
      </c>
      <c r="I486" t="s">
        <v>69</v>
      </c>
      <c r="J486" t="s">
        <v>112</v>
      </c>
      <c r="M486">
        <v>100</v>
      </c>
      <c r="N486">
        <v>397</v>
      </c>
      <c r="O486">
        <v>409</v>
      </c>
    </row>
    <row r="487" spans="1:15" x14ac:dyDescent="0.3">
      <c r="A487" t="s">
        <v>237</v>
      </c>
      <c r="B487">
        <v>0</v>
      </c>
      <c r="C487">
        <v>0</v>
      </c>
      <c r="D487">
        <v>0</v>
      </c>
      <c r="E487" t="s">
        <v>691</v>
      </c>
      <c r="F487" t="s">
        <v>736</v>
      </c>
      <c r="G487" t="s">
        <v>51</v>
      </c>
      <c r="H487" t="s">
        <v>737</v>
      </c>
      <c r="I487" t="s">
        <v>26</v>
      </c>
      <c r="M487">
        <v>100</v>
      </c>
      <c r="N487">
        <v>429</v>
      </c>
      <c r="O487">
        <v>436</v>
      </c>
    </row>
    <row r="488" spans="1:15" x14ac:dyDescent="0.3">
      <c r="A488" t="s">
        <v>237</v>
      </c>
      <c r="B488">
        <v>0</v>
      </c>
      <c r="C488">
        <v>0</v>
      </c>
      <c r="D488">
        <v>0</v>
      </c>
      <c r="E488" t="s">
        <v>691</v>
      </c>
      <c r="F488" t="s">
        <v>734</v>
      </c>
      <c r="G488" t="s">
        <v>14</v>
      </c>
      <c r="H488" t="s">
        <v>735</v>
      </c>
      <c r="I488" t="s">
        <v>22</v>
      </c>
      <c r="M488">
        <v>100</v>
      </c>
      <c r="N488">
        <v>475</v>
      </c>
      <c r="O488">
        <v>500</v>
      </c>
    </row>
    <row r="489" spans="1:15" x14ac:dyDescent="0.3">
      <c r="E489" t="s">
        <v>691</v>
      </c>
      <c r="F489" t="s">
        <v>722</v>
      </c>
      <c r="G489" t="s">
        <v>23</v>
      </c>
      <c r="H489" t="s">
        <v>723</v>
      </c>
      <c r="I489" t="s">
        <v>19</v>
      </c>
      <c r="M489">
        <v>100</v>
      </c>
      <c r="N489">
        <v>513</v>
      </c>
      <c r="O489">
        <v>574</v>
      </c>
    </row>
    <row r="490" spans="1:15" x14ac:dyDescent="0.3">
      <c r="E490" t="s">
        <v>691</v>
      </c>
      <c r="F490" t="s">
        <v>724</v>
      </c>
      <c r="G490" t="s">
        <v>51</v>
      </c>
      <c r="H490" t="s">
        <v>725</v>
      </c>
      <c r="I490" t="s">
        <v>26</v>
      </c>
      <c r="M490">
        <v>100</v>
      </c>
      <c r="N490">
        <v>513</v>
      </c>
      <c r="O490">
        <v>527</v>
      </c>
    </row>
    <row r="491" spans="1:15" x14ac:dyDescent="0.3">
      <c r="E491" t="s">
        <v>691</v>
      </c>
      <c r="F491" t="s">
        <v>694</v>
      </c>
      <c r="G491" t="s">
        <v>51</v>
      </c>
      <c r="H491" t="s">
        <v>695</v>
      </c>
      <c r="I491" t="s">
        <v>26</v>
      </c>
      <c r="M491">
        <v>100</v>
      </c>
      <c r="N491">
        <v>549</v>
      </c>
      <c r="O491">
        <v>567</v>
      </c>
    </row>
    <row r="492" spans="1:15" x14ac:dyDescent="0.3">
      <c r="E492" t="s">
        <v>691</v>
      </c>
      <c r="F492" t="s">
        <v>720</v>
      </c>
      <c r="G492" t="s">
        <v>23</v>
      </c>
      <c r="H492" t="s">
        <v>721</v>
      </c>
      <c r="I492" t="s">
        <v>19</v>
      </c>
      <c r="M492">
        <v>100</v>
      </c>
      <c r="N492">
        <v>576</v>
      </c>
      <c r="O492">
        <v>623</v>
      </c>
    </row>
    <row r="493" spans="1:15" x14ac:dyDescent="0.3">
      <c r="E493" t="s">
        <v>691</v>
      </c>
      <c r="F493" t="s">
        <v>692</v>
      </c>
      <c r="G493" t="s">
        <v>14</v>
      </c>
      <c r="H493" t="s">
        <v>693</v>
      </c>
      <c r="I493" t="s">
        <v>26</v>
      </c>
      <c r="M493">
        <v>100</v>
      </c>
      <c r="N493">
        <v>580</v>
      </c>
      <c r="O493">
        <v>586</v>
      </c>
    </row>
    <row r="494" spans="1:15" x14ac:dyDescent="0.3">
      <c r="E494" t="s">
        <v>691</v>
      </c>
      <c r="F494" t="s">
        <v>708</v>
      </c>
      <c r="G494" t="s">
        <v>14</v>
      </c>
      <c r="H494" t="s">
        <v>709</v>
      </c>
      <c r="I494" t="s">
        <v>26</v>
      </c>
      <c r="M494">
        <v>100</v>
      </c>
      <c r="N494">
        <v>591</v>
      </c>
      <c r="O494">
        <v>610</v>
      </c>
    </row>
    <row r="495" spans="1:15" x14ac:dyDescent="0.3">
      <c r="E495" t="s">
        <v>691</v>
      </c>
      <c r="F495" t="s">
        <v>748</v>
      </c>
      <c r="G495" t="s">
        <v>23</v>
      </c>
      <c r="H495" t="s">
        <v>749</v>
      </c>
      <c r="I495" t="s">
        <v>52</v>
      </c>
      <c r="J495" t="s">
        <v>750</v>
      </c>
      <c r="K495" t="s">
        <v>751</v>
      </c>
      <c r="M495">
        <v>100</v>
      </c>
      <c r="N495">
        <v>610</v>
      </c>
      <c r="O495">
        <v>632</v>
      </c>
    </row>
    <row r="496" spans="1:15" x14ac:dyDescent="0.3">
      <c r="E496" t="s">
        <v>691</v>
      </c>
      <c r="F496" t="s">
        <v>744</v>
      </c>
      <c r="G496" t="s">
        <v>23</v>
      </c>
      <c r="H496" t="s">
        <v>745</v>
      </c>
      <c r="I496" t="s">
        <v>19</v>
      </c>
      <c r="M496">
        <v>100</v>
      </c>
      <c r="N496">
        <v>627</v>
      </c>
      <c r="O496">
        <v>698</v>
      </c>
    </row>
    <row r="497" spans="1:15" x14ac:dyDescent="0.3">
      <c r="E497" t="s">
        <v>691</v>
      </c>
      <c r="F497" t="s">
        <v>716</v>
      </c>
      <c r="G497" t="s">
        <v>14</v>
      </c>
      <c r="H497" t="s">
        <v>717</v>
      </c>
      <c r="I497" t="s">
        <v>26</v>
      </c>
      <c r="M497">
        <v>100</v>
      </c>
      <c r="N497">
        <v>661</v>
      </c>
      <c r="O497">
        <v>672</v>
      </c>
    </row>
    <row r="498" spans="1:15" x14ac:dyDescent="0.3">
      <c r="E498" t="s">
        <v>691</v>
      </c>
      <c r="F498" t="s">
        <v>742</v>
      </c>
      <c r="G498" t="s">
        <v>14</v>
      </c>
      <c r="H498" t="s">
        <v>743</v>
      </c>
      <c r="I498" t="s">
        <v>26</v>
      </c>
      <c r="M498">
        <v>100</v>
      </c>
      <c r="N498">
        <v>700</v>
      </c>
      <c r="O498">
        <v>711</v>
      </c>
    </row>
    <row r="499" spans="1:15" x14ac:dyDescent="0.3">
      <c r="E499" t="s">
        <v>691</v>
      </c>
      <c r="F499" t="s">
        <v>710</v>
      </c>
      <c r="G499" t="s">
        <v>14</v>
      </c>
      <c r="H499" t="s">
        <v>711</v>
      </c>
      <c r="I499" t="s">
        <v>26</v>
      </c>
      <c r="M499">
        <v>100</v>
      </c>
      <c r="N499">
        <v>734</v>
      </c>
      <c r="O499">
        <v>741</v>
      </c>
    </row>
    <row r="500" spans="1:15" x14ac:dyDescent="0.3">
      <c r="E500" t="s">
        <v>691</v>
      </c>
      <c r="F500" t="s">
        <v>738</v>
      </c>
      <c r="G500" t="s">
        <v>51</v>
      </c>
      <c r="H500" t="s">
        <v>739</v>
      </c>
      <c r="I500" t="s">
        <v>26</v>
      </c>
      <c r="M500">
        <v>100</v>
      </c>
      <c r="N500">
        <v>743</v>
      </c>
      <c r="O500">
        <v>751</v>
      </c>
    </row>
    <row r="501" spans="1:15" x14ac:dyDescent="0.3">
      <c r="E501" t="s">
        <v>691</v>
      </c>
      <c r="F501" t="s">
        <v>706</v>
      </c>
      <c r="G501" t="s">
        <v>14</v>
      </c>
      <c r="H501" t="s">
        <v>707</v>
      </c>
      <c r="I501" t="s">
        <v>26</v>
      </c>
      <c r="M501">
        <v>100</v>
      </c>
      <c r="N501">
        <v>762</v>
      </c>
      <c r="O501">
        <v>774</v>
      </c>
    </row>
    <row r="502" spans="1:15" x14ac:dyDescent="0.3">
      <c r="E502" t="s">
        <v>691</v>
      </c>
      <c r="F502" t="s">
        <v>760</v>
      </c>
      <c r="G502" t="s">
        <v>14</v>
      </c>
      <c r="H502" t="s">
        <v>761</v>
      </c>
      <c r="I502" t="s">
        <v>26</v>
      </c>
      <c r="M502">
        <v>100</v>
      </c>
      <c r="N502">
        <v>780</v>
      </c>
      <c r="O502">
        <v>785</v>
      </c>
    </row>
    <row r="503" spans="1:15" x14ac:dyDescent="0.3">
      <c r="E503" t="s">
        <v>691</v>
      </c>
      <c r="F503" t="s">
        <v>704</v>
      </c>
      <c r="G503" t="s">
        <v>23</v>
      </c>
      <c r="H503" t="s">
        <v>705</v>
      </c>
      <c r="I503" t="s">
        <v>19</v>
      </c>
      <c r="M503">
        <v>100</v>
      </c>
      <c r="N503">
        <v>839</v>
      </c>
      <c r="O503">
        <v>847</v>
      </c>
    </row>
    <row r="504" spans="1:15" x14ac:dyDescent="0.3">
      <c r="E504" t="s">
        <v>691</v>
      </c>
      <c r="F504" t="s">
        <v>704</v>
      </c>
      <c r="G504" t="s">
        <v>17</v>
      </c>
      <c r="H504" t="s">
        <v>705</v>
      </c>
      <c r="I504" t="s">
        <v>26</v>
      </c>
      <c r="M504">
        <v>100</v>
      </c>
      <c r="N504">
        <v>839</v>
      </c>
      <c r="O504">
        <v>847</v>
      </c>
    </row>
    <row r="505" spans="1:15" x14ac:dyDescent="0.3">
      <c r="A505" t="s">
        <v>23</v>
      </c>
      <c r="B505">
        <v>1</v>
      </c>
      <c r="C505">
        <v>1</v>
      </c>
      <c r="D505">
        <v>1</v>
      </c>
      <c r="E505" t="s">
        <v>766</v>
      </c>
      <c r="F505" t="s">
        <v>769</v>
      </c>
      <c r="G505" t="s">
        <v>23</v>
      </c>
      <c r="H505" t="s">
        <v>770</v>
      </c>
      <c r="I505" t="s">
        <v>22</v>
      </c>
      <c r="M505">
        <v>101</v>
      </c>
      <c r="N505">
        <v>13</v>
      </c>
      <c r="O505">
        <v>20</v>
      </c>
    </row>
    <row r="506" spans="1:15" x14ac:dyDescent="0.3">
      <c r="A506" t="s">
        <v>23</v>
      </c>
      <c r="B506">
        <v>1</v>
      </c>
      <c r="C506">
        <v>1</v>
      </c>
      <c r="D506">
        <v>1</v>
      </c>
      <c r="E506" t="s">
        <v>766</v>
      </c>
      <c r="F506" t="s">
        <v>767</v>
      </c>
      <c r="G506" t="s">
        <v>23</v>
      </c>
      <c r="H506" t="s">
        <v>768</v>
      </c>
      <c r="I506" t="s">
        <v>35</v>
      </c>
      <c r="J506" t="s">
        <v>112</v>
      </c>
      <c r="M506">
        <v>101</v>
      </c>
      <c r="N506">
        <v>37</v>
      </c>
      <c r="O506">
        <v>46</v>
      </c>
    </row>
    <row r="507" spans="1:15" x14ac:dyDescent="0.3">
      <c r="A507" t="s">
        <v>23</v>
      </c>
      <c r="B507">
        <v>1</v>
      </c>
      <c r="C507">
        <v>1</v>
      </c>
      <c r="D507">
        <v>1</v>
      </c>
      <c r="E507" t="s">
        <v>766</v>
      </c>
      <c r="F507" t="s">
        <v>771</v>
      </c>
      <c r="G507" t="s">
        <v>23</v>
      </c>
      <c r="H507" t="s">
        <v>772</v>
      </c>
      <c r="I507" t="s">
        <v>22</v>
      </c>
      <c r="M507">
        <v>101</v>
      </c>
      <c r="N507">
        <v>74</v>
      </c>
      <c r="O507">
        <v>84</v>
      </c>
    </row>
    <row r="508" spans="1:15" x14ac:dyDescent="0.3">
      <c r="A508" t="s">
        <v>23</v>
      </c>
      <c r="B508">
        <v>1</v>
      </c>
      <c r="C508">
        <v>1</v>
      </c>
      <c r="D508">
        <v>1</v>
      </c>
      <c r="E508" t="s">
        <v>773</v>
      </c>
      <c r="F508" t="s">
        <v>789</v>
      </c>
      <c r="G508" t="s">
        <v>23</v>
      </c>
      <c r="H508" t="s">
        <v>790</v>
      </c>
      <c r="I508" t="s">
        <v>35</v>
      </c>
      <c r="J508" t="s">
        <v>112</v>
      </c>
      <c r="M508">
        <v>102</v>
      </c>
      <c r="N508">
        <v>21</v>
      </c>
      <c r="O508">
        <v>29</v>
      </c>
    </row>
    <row r="509" spans="1:15" x14ac:dyDescent="0.3">
      <c r="A509" t="s">
        <v>23</v>
      </c>
      <c r="B509">
        <v>1</v>
      </c>
      <c r="C509">
        <v>1</v>
      </c>
      <c r="D509">
        <v>1</v>
      </c>
      <c r="E509" t="s">
        <v>773</v>
      </c>
      <c r="F509" t="s">
        <v>776</v>
      </c>
      <c r="G509" t="s">
        <v>23</v>
      </c>
      <c r="H509" t="s">
        <v>777</v>
      </c>
      <c r="I509" t="s">
        <v>35</v>
      </c>
      <c r="J509" t="s">
        <v>112</v>
      </c>
      <c r="M509">
        <v>102</v>
      </c>
      <c r="N509">
        <v>33</v>
      </c>
      <c r="O509">
        <v>40</v>
      </c>
    </row>
    <row r="510" spans="1:15" x14ac:dyDescent="0.3">
      <c r="A510" t="s">
        <v>237</v>
      </c>
      <c r="B510">
        <v>0</v>
      </c>
      <c r="C510">
        <v>0</v>
      </c>
      <c r="D510">
        <v>0</v>
      </c>
      <c r="E510" t="s">
        <v>773</v>
      </c>
      <c r="F510" t="s">
        <v>801</v>
      </c>
      <c r="G510" t="s">
        <v>23</v>
      </c>
      <c r="H510" t="s">
        <v>802</v>
      </c>
      <c r="I510" t="s">
        <v>26</v>
      </c>
      <c r="M510">
        <v>102</v>
      </c>
      <c r="N510">
        <v>100</v>
      </c>
      <c r="O510">
        <v>105</v>
      </c>
    </row>
    <row r="511" spans="1:15" x14ac:dyDescent="0.3">
      <c r="E511" t="s">
        <v>773</v>
      </c>
      <c r="F511" t="s">
        <v>803</v>
      </c>
      <c r="G511" t="s">
        <v>51</v>
      </c>
      <c r="H511" t="s">
        <v>804</v>
      </c>
      <c r="I511" t="s">
        <v>52</v>
      </c>
      <c r="J511" t="s">
        <v>805</v>
      </c>
      <c r="M511">
        <v>102</v>
      </c>
      <c r="N511">
        <v>240</v>
      </c>
      <c r="O511">
        <v>272</v>
      </c>
    </row>
    <row r="512" spans="1:15" x14ac:dyDescent="0.3">
      <c r="E512" t="s">
        <v>773</v>
      </c>
      <c r="F512" t="s">
        <v>774</v>
      </c>
      <c r="G512" t="s">
        <v>17</v>
      </c>
      <c r="H512" t="s">
        <v>775</v>
      </c>
      <c r="I512" t="s">
        <v>26</v>
      </c>
      <c r="M512">
        <v>102</v>
      </c>
      <c r="N512">
        <v>273</v>
      </c>
      <c r="O512">
        <v>275</v>
      </c>
    </row>
    <row r="513" spans="1:15" x14ac:dyDescent="0.3">
      <c r="E513" t="s">
        <v>773</v>
      </c>
      <c r="F513" t="s">
        <v>774</v>
      </c>
      <c r="G513" t="s">
        <v>51</v>
      </c>
      <c r="H513" t="s">
        <v>775</v>
      </c>
      <c r="I513" t="s">
        <v>19</v>
      </c>
      <c r="M513">
        <v>102</v>
      </c>
      <c r="N513">
        <v>273</v>
      </c>
      <c r="O513">
        <v>275</v>
      </c>
    </row>
    <row r="514" spans="1:15" x14ac:dyDescent="0.3">
      <c r="E514" t="s">
        <v>773</v>
      </c>
      <c r="F514" t="s">
        <v>778</v>
      </c>
      <c r="G514" t="s">
        <v>23</v>
      </c>
      <c r="H514" t="s">
        <v>779</v>
      </c>
      <c r="I514" t="s">
        <v>19</v>
      </c>
      <c r="M514">
        <v>102</v>
      </c>
      <c r="N514">
        <v>390</v>
      </c>
      <c r="O514">
        <v>399</v>
      </c>
    </row>
    <row r="515" spans="1:15" x14ac:dyDescent="0.3">
      <c r="E515" t="s">
        <v>773</v>
      </c>
      <c r="F515" t="s">
        <v>778</v>
      </c>
      <c r="G515" t="s">
        <v>17</v>
      </c>
      <c r="H515" t="s">
        <v>779</v>
      </c>
      <c r="I515" t="s">
        <v>26</v>
      </c>
      <c r="M515">
        <v>102</v>
      </c>
      <c r="N515">
        <v>390</v>
      </c>
      <c r="O515">
        <v>399</v>
      </c>
    </row>
    <row r="516" spans="1:15" x14ac:dyDescent="0.3">
      <c r="E516" t="s">
        <v>773</v>
      </c>
      <c r="F516" t="s">
        <v>786</v>
      </c>
      <c r="G516" t="s">
        <v>14</v>
      </c>
      <c r="H516" t="s">
        <v>787</v>
      </c>
      <c r="I516" t="s">
        <v>52</v>
      </c>
      <c r="J516" t="s">
        <v>46</v>
      </c>
      <c r="K516" t="s">
        <v>47</v>
      </c>
      <c r="L516" t="s">
        <v>788</v>
      </c>
      <c r="M516">
        <v>102</v>
      </c>
      <c r="N516">
        <v>395</v>
      </c>
      <c r="O516">
        <v>408</v>
      </c>
    </row>
    <row r="517" spans="1:15" x14ac:dyDescent="0.3">
      <c r="E517" t="s">
        <v>773</v>
      </c>
      <c r="F517" t="s">
        <v>780</v>
      </c>
      <c r="G517" t="s">
        <v>23</v>
      </c>
      <c r="H517" t="s">
        <v>781</v>
      </c>
      <c r="I517" t="s">
        <v>19</v>
      </c>
      <c r="M517">
        <v>102</v>
      </c>
      <c r="N517">
        <v>403</v>
      </c>
      <c r="O517">
        <v>416</v>
      </c>
    </row>
    <row r="518" spans="1:15" x14ac:dyDescent="0.3">
      <c r="E518" t="s">
        <v>773</v>
      </c>
      <c r="F518" t="s">
        <v>780</v>
      </c>
      <c r="G518" t="s">
        <v>14</v>
      </c>
      <c r="H518" t="s">
        <v>781</v>
      </c>
      <c r="I518" t="s">
        <v>26</v>
      </c>
      <c r="M518">
        <v>102</v>
      </c>
      <c r="N518">
        <v>403</v>
      </c>
      <c r="O518">
        <v>416</v>
      </c>
    </row>
    <row r="519" spans="1:15" x14ac:dyDescent="0.3">
      <c r="E519" t="s">
        <v>773</v>
      </c>
      <c r="F519" t="s">
        <v>798</v>
      </c>
      <c r="G519" t="s">
        <v>51</v>
      </c>
      <c r="H519" t="s">
        <v>799</v>
      </c>
      <c r="I519" t="s">
        <v>52</v>
      </c>
      <c r="J519" t="s">
        <v>800</v>
      </c>
      <c r="M519">
        <v>102</v>
      </c>
      <c r="N519">
        <v>498</v>
      </c>
      <c r="O519">
        <v>505</v>
      </c>
    </row>
    <row r="520" spans="1:15" x14ac:dyDescent="0.3">
      <c r="E520" t="s">
        <v>773</v>
      </c>
      <c r="F520" t="s">
        <v>793</v>
      </c>
      <c r="G520" t="s">
        <v>23</v>
      </c>
      <c r="H520" t="s">
        <v>794</v>
      </c>
      <c r="I520" t="s">
        <v>19</v>
      </c>
      <c r="M520">
        <v>102</v>
      </c>
      <c r="N520">
        <v>549</v>
      </c>
      <c r="O520">
        <v>561</v>
      </c>
    </row>
    <row r="521" spans="1:15" x14ac:dyDescent="0.3">
      <c r="A521" t="s">
        <v>23</v>
      </c>
      <c r="B521">
        <v>0</v>
      </c>
      <c r="C521">
        <v>1</v>
      </c>
      <c r="D521" t="s">
        <v>23</v>
      </c>
      <c r="E521" t="s">
        <v>773</v>
      </c>
      <c r="F521" t="s">
        <v>793</v>
      </c>
      <c r="G521" t="s">
        <v>14</v>
      </c>
      <c r="H521" t="s">
        <v>794</v>
      </c>
      <c r="I521" t="s">
        <v>26</v>
      </c>
      <c r="M521">
        <v>102</v>
      </c>
      <c r="N521">
        <v>549</v>
      </c>
      <c r="O521">
        <v>561</v>
      </c>
    </row>
    <row r="522" spans="1:15" x14ac:dyDescent="0.3">
      <c r="A522" t="s">
        <v>23</v>
      </c>
      <c r="B522">
        <v>1</v>
      </c>
      <c r="C522">
        <v>1</v>
      </c>
      <c r="D522">
        <v>1</v>
      </c>
      <c r="E522" t="s">
        <v>773</v>
      </c>
      <c r="F522" t="s">
        <v>782</v>
      </c>
      <c r="G522" t="s">
        <v>23</v>
      </c>
      <c r="H522" t="s">
        <v>783</v>
      </c>
      <c r="I522" t="s">
        <v>22</v>
      </c>
      <c r="M522">
        <v>102</v>
      </c>
      <c r="N522">
        <v>621</v>
      </c>
      <c r="O522">
        <v>632</v>
      </c>
    </row>
    <row r="523" spans="1:15" x14ac:dyDescent="0.3">
      <c r="A523" t="s">
        <v>23</v>
      </c>
      <c r="B523">
        <v>0</v>
      </c>
      <c r="C523">
        <v>0</v>
      </c>
      <c r="D523">
        <v>1</v>
      </c>
      <c r="E523" t="s">
        <v>773</v>
      </c>
      <c r="F523" t="s">
        <v>791</v>
      </c>
      <c r="G523" t="s">
        <v>23</v>
      </c>
      <c r="H523" t="s">
        <v>792</v>
      </c>
      <c r="I523" t="s">
        <v>22</v>
      </c>
      <c r="M523">
        <v>102</v>
      </c>
      <c r="N523">
        <v>699</v>
      </c>
      <c r="O523">
        <v>703</v>
      </c>
    </row>
    <row r="524" spans="1:15" x14ac:dyDescent="0.3">
      <c r="E524" t="s">
        <v>773</v>
      </c>
      <c r="F524" t="s">
        <v>795</v>
      </c>
      <c r="G524" t="s">
        <v>51</v>
      </c>
      <c r="H524" t="s">
        <v>796</v>
      </c>
      <c r="I524" t="s">
        <v>52</v>
      </c>
      <c r="J524" t="s">
        <v>60</v>
      </c>
      <c r="M524">
        <v>102</v>
      </c>
      <c r="N524">
        <v>734</v>
      </c>
      <c r="O524">
        <v>738</v>
      </c>
    </row>
    <row r="525" spans="1:15" x14ac:dyDescent="0.3">
      <c r="E525" t="s">
        <v>773</v>
      </c>
      <c r="F525" t="s">
        <v>797</v>
      </c>
      <c r="G525" t="s">
        <v>23</v>
      </c>
      <c r="H525" t="s">
        <v>796</v>
      </c>
      <c r="I525" t="s">
        <v>26</v>
      </c>
      <c r="M525">
        <v>102</v>
      </c>
      <c r="N525">
        <v>734</v>
      </c>
      <c r="O525">
        <v>761</v>
      </c>
    </row>
    <row r="526" spans="1:15" x14ac:dyDescent="0.3">
      <c r="E526" t="s">
        <v>773</v>
      </c>
      <c r="F526" t="s">
        <v>784</v>
      </c>
      <c r="G526" t="s">
        <v>23</v>
      </c>
      <c r="H526" t="s">
        <v>785</v>
      </c>
      <c r="I526" t="s">
        <v>19</v>
      </c>
      <c r="M526">
        <v>102</v>
      </c>
      <c r="N526">
        <v>750</v>
      </c>
      <c r="O526">
        <v>761</v>
      </c>
    </row>
    <row r="527" spans="1:15" x14ac:dyDescent="0.3">
      <c r="A527" t="s">
        <v>23</v>
      </c>
      <c r="B527">
        <v>1</v>
      </c>
      <c r="C527">
        <v>1</v>
      </c>
      <c r="D527">
        <v>1</v>
      </c>
      <c r="E527" t="s">
        <v>806</v>
      </c>
      <c r="F527" t="s">
        <v>807</v>
      </c>
      <c r="G527" t="s">
        <v>23</v>
      </c>
      <c r="H527" t="s">
        <v>808</v>
      </c>
      <c r="I527" t="s">
        <v>22</v>
      </c>
      <c r="M527">
        <v>103</v>
      </c>
      <c r="N527">
        <v>11</v>
      </c>
      <c r="O527">
        <v>19</v>
      </c>
    </row>
    <row r="528" spans="1:15" x14ac:dyDescent="0.3">
      <c r="A528" t="s">
        <v>23</v>
      </c>
      <c r="B528">
        <v>0</v>
      </c>
      <c r="C528">
        <v>1</v>
      </c>
      <c r="D528" t="s">
        <v>23</v>
      </c>
      <c r="E528" t="s">
        <v>806</v>
      </c>
      <c r="F528" t="s">
        <v>807</v>
      </c>
      <c r="G528" t="s">
        <v>14</v>
      </c>
      <c r="H528" t="s">
        <v>808</v>
      </c>
      <c r="I528" t="s">
        <v>52</v>
      </c>
      <c r="J528" t="s">
        <v>32</v>
      </c>
      <c r="M528">
        <v>103</v>
      </c>
      <c r="N528">
        <v>11</v>
      </c>
      <c r="O528">
        <v>19</v>
      </c>
    </row>
    <row r="529" spans="1:15" x14ac:dyDescent="0.3">
      <c r="A529" t="s">
        <v>23</v>
      </c>
      <c r="B529">
        <v>1</v>
      </c>
      <c r="C529">
        <v>1</v>
      </c>
      <c r="D529">
        <v>1</v>
      </c>
      <c r="E529" t="s">
        <v>806</v>
      </c>
      <c r="F529" t="s">
        <v>809</v>
      </c>
      <c r="G529" t="s">
        <v>23</v>
      </c>
      <c r="H529" t="s">
        <v>810</v>
      </c>
      <c r="I529" t="s">
        <v>22</v>
      </c>
      <c r="M529">
        <v>103</v>
      </c>
      <c r="N529">
        <v>71</v>
      </c>
      <c r="O529">
        <v>88</v>
      </c>
    </row>
    <row r="530" spans="1:15" x14ac:dyDescent="0.3">
      <c r="A530" t="s">
        <v>23</v>
      </c>
      <c r="B530">
        <v>0</v>
      </c>
      <c r="C530">
        <v>1</v>
      </c>
      <c r="D530" t="s">
        <v>23</v>
      </c>
      <c r="E530" t="s">
        <v>806</v>
      </c>
      <c r="F530" t="s">
        <v>809</v>
      </c>
      <c r="G530" t="s">
        <v>14</v>
      </c>
      <c r="H530" t="s">
        <v>810</v>
      </c>
      <c r="I530" t="s">
        <v>52</v>
      </c>
      <c r="J530" t="s">
        <v>46</v>
      </c>
      <c r="K530" t="s">
        <v>47</v>
      </c>
      <c r="L530" t="s">
        <v>788</v>
      </c>
      <c r="M530">
        <v>103</v>
      </c>
      <c r="N530">
        <v>71</v>
      </c>
      <c r="O530">
        <v>88</v>
      </c>
    </row>
    <row r="531" spans="1:15" x14ac:dyDescent="0.3">
      <c r="E531" t="s">
        <v>806</v>
      </c>
      <c r="F531" t="s">
        <v>811</v>
      </c>
      <c r="G531" t="s">
        <v>23</v>
      </c>
      <c r="H531" t="s">
        <v>812</v>
      </c>
      <c r="I531" t="s">
        <v>19</v>
      </c>
      <c r="M531">
        <v>103</v>
      </c>
      <c r="N531">
        <v>111</v>
      </c>
      <c r="O531">
        <v>125</v>
      </c>
    </row>
    <row r="532" spans="1:15" x14ac:dyDescent="0.3">
      <c r="A532" t="s">
        <v>237</v>
      </c>
      <c r="B532">
        <v>0</v>
      </c>
      <c r="C532">
        <v>0</v>
      </c>
      <c r="D532">
        <v>0</v>
      </c>
      <c r="E532" t="s">
        <v>806</v>
      </c>
      <c r="F532" t="s">
        <v>811</v>
      </c>
      <c r="G532" t="s">
        <v>14</v>
      </c>
      <c r="H532" t="s">
        <v>812</v>
      </c>
      <c r="I532" t="s">
        <v>26</v>
      </c>
      <c r="M532">
        <v>103</v>
      </c>
      <c r="N532">
        <v>111</v>
      </c>
      <c r="O532">
        <v>125</v>
      </c>
    </row>
    <row r="533" spans="1:15" x14ac:dyDescent="0.3">
      <c r="E533" t="s">
        <v>813</v>
      </c>
      <c r="F533" t="s">
        <v>814</v>
      </c>
      <c r="G533" t="s">
        <v>23</v>
      </c>
      <c r="H533" t="s">
        <v>815</v>
      </c>
      <c r="I533" t="s">
        <v>19</v>
      </c>
      <c r="M533">
        <v>104</v>
      </c>
      <c r="N533">
        <v>6</v>
      </c>
      <c r="O533">
        <v>19</v>
      </c>
    </row>
    <row r="534" spans="1:15" x14ac:dyDescent="0.3">
      <c r="A534" t="s">
        <v>23</v>
      </c>
      <c r="B534">
        <v>1</v>
      </c>
      <c r="C534">
        <v>1</v>
      </c>
      <c r="D534">
        <v>1</v>
      </c>
      <c r="E534" t="s">
        <v>813</v>
      </c>
      <c r="F534" t="s">
        <v>816</v>
      </c>
      <c r="G534" t="s">
        <v>23</v>
      </c>
      <c r="H534" t="s">
        <v>815</v>
      </c>
      <c r="I534" t="s">
        <v>26</v>
      </c>
      <c r="M534">
        <v>104</v>
      </c>
      <c r="N534">
        <v>13</v>
      </c>
      <c r="O534">
        <v>19</v>
      </c>
    </row>
    <row r="535" spans="1:15" x14ac:dyDescent="0.3">
      <c r="A535" t="s">
        <v>23</v>
      </c>
      <c r="B535">
        <v>1</v>
      </c>
      <c r="C535">
        <v>1</v>
      </c>
      <c r="D535">
        <v>1</v>
      </c>
      <c r="E535" t="s">
        <v>813</v>
      </c>
      <c r="F535" t="s">
        <v>819</v>
      </c>
      <c r="G535" t="s">
        <v>23</v>
      </c>
      <c r="H535" t="s">
        <v>820</v>
      </c>
      <c r="I535" t="s">
        <v>22</v>
      </c>
      <c r="M535">
        <v>104</v>
      </c>
      <c r="N535">
        <v>52</v>
      </c>
      <c r="O535">
        <v>56</v>
      </c>
    </row>
    <row r="536" spans="1:15" x14ac:dyDescent="0.3">
      <c r="E536" t="s">
        <v>813</v>
      </c>
      <c r="F536" t="s">
        <v>819</v>
      </c>
      <c r="G536" t="s">
        <v>14</v>
      </c>
      <c r="H536" t="s">
        <v>820</v>
      </c>
      <c r="I536" t="s">
        <v>52</v>
      </c>
      <c r="J536" t="s">
        <v>32</v>
      </c>
      <c r="M536">
        <v>104</v>
      </c>
      <c r="N536">
        <v>52</v>
      </c>
      <c r="O536">
        <v>56</v>
      </c>
    </row>
    <row r="537" spans="1:15" x14ac:dyDescent="0.3">
      <c r="E537" t="s">
        <v>813</v>
      </c>
      <c r="F537" t="s">
        <v>821</v>
      </c>
      <c r="G537" t="s">
        <v>23</v>
      </c>
      <c r="H537" t="s">
        <v>822</v>
      </c>
      <c r="I537" t="s">
        <v>52</v>
      </c>
      <c r="J537" t="s">
        <v>750</v>
      </c>
      <c r="K537" t="s">
        <v>823</v>
      </c>
      <c r="M537">
        <v>104</v>
      </c>
      <c r="N537">
        <v>61</v>
      </c>
      <c r="O537">
        <v>66</v>
      </c>
    </row>
    <row r="538" spans="1:15" x14ac:dyDescent="0.3">
      <c r="A538" t="s">
        <v>237</v>
      </c>
      <c r="B538">
        <v>0</v>
      </c>
      <c r="C538">
        <v>0</v>
      </c>
      <c r="D538">
        <v>0</v>
      </c>
      <c r="E538" t="s">
        <v>813</v>
      </c>
      <c r="F538" t="s">
        <v>817</v>
      </c>
      <c r="G538" t="s">
        <v>17</v>
      </c>
      <c r="H538" t="s">
        <v>818</v>
      </c>
      <c r="I538" t="s">
        <v>26</v>
      </c>
      <c r="M538">
        <v>104</v>
      </c>
      <c r="N538">
        <v>88</v>
      </c>
      <c r="O538">
        <v>92</v>
      </c>
    </row>
    <row r="539" spans="1:15" x14ac:dyDescent="0.3">
      <c r="E539" t="s">
        <v>824</v>
      </c>
      <c r="F539" t="s">
        <v>835</v>
      </c>
      <c r="G539" t="s">
        <v>51</v>
      </c>
      <c r="H539" t="s">
        <v>836</v>
      </c>
      <c r="I539" t="s">
        <v>26</v>
      </c>
      <c r="M539">
        <v>105</v>
      </c>
      <c r="N539">
        <v>0</v>
      </c>
      <c r="O539">
        <v>6</v>
      </c>
    </row>
    <row r="540" spans="1:15" x14ac:dyDescent="0.3">
      <c r="A540" t="s">
        <v>14</v>
      </c>
      <c r="B540">
        <v>0</v>
      </c>
      <c r="C540">
        <v>1</v>
      </c>
      <c r="D540" t="s">
        <v>14</v>
      </c>
      <c r="E540" t="s">
        <v>824</v>
      </c>
      <c r="F540" t="s">
        <v>827</v>
      </c>
      <c r="G540" t="s">
        <v>17</v>
      </c>
      <c r="H540" t="s">
        <v>828</v>
      </c>
      <c r="I540" t="s">
        <v>22</v>
      </c>
      <c r="M540">
        <v>105</v>
      </c>
      <c r="N540">
        <v>19</v>
      </c>
      <c r="O540">
        <v>26</v>
      </c>
    </row>
    <row r="541" spans="1:15" x14ac:dyDescent="0.3">
      <c r="A541" t="s">
        <v>23</v>
      </c>
      <c r="B541">
        <v>1</v>
      </c>
      <c r="C541">
        <v>1</v>
      </c>
      <c r="D541">
        <v>1</v>
      </c>
      <c r="E541" t="s">
        <v>824</v>
      </c>
      <c r="F541" t="s">
        <v>833</v>
      </c>
      <c r="G541" t="s">
        <v>23</v>
      </c>
      <c r="H541" t="s">
        <v>834</v>
      </c>
      <c r="I541" t="s">
        <v>22</v>
      </c>
      <c r="M541">
        <v>105</v>
      </c>
      <c r="N541">
        <v>31</v>
      </c>
      <c r="O541">
        <v>43</v>
      </c>
    </row>
    <row r="542" spans="1:15" x14ac:dyDescent="0.3">
      <c r="E542" t="s">
        <v>824</v>
      </c>
      <c r="F542" t="s">
        <v>825</v>
      </c>
      <c r="G542" t="s">
        <v>23</v>
      </c>
      <c r="H542" t="s">
        <v>826</v>
      </c>
      <c r="I542" t="s">
        <v>26</v>
      </c>
      <c r="M542">
        <v>105</v>
      </c>
      <c r="N542">
        <v>57</v>
      </c>
      <c r="O542">
        <v>65</v>
      </c>
    </row>
    <row r="543" spans="1:15" x14ac:dyDescent="0.3">
      <c r="A543" t="s">
        <v>23</v>
      </c>
      <c r="B543">
        <v>1</v>
      </c>
      <c r="C543">
        <v>1</v>
      </c>
      <c r="D543">
        <v>1</v>
      </c>
      <c r="E543" t="s">
        <v>824</v>
      </c>
      <c r="F543" t="s">
        <v>829</v>
      </c>
      <c r="G543" t="s">
        <v>23</v>
      </c>
      <c r="H543" t="s">
        <v>830</v>
      </c>
      <c r="I543" t="s">
        <v>19</v>
      </c>
      <c r="M543">
        <v>105</v>
      </c>
      <c r="N543">
        <v>57</v>
      </c>
      <c r="O543">
        <v>75</v>
      </c>
    </row>
    <row r="544" spans="1:15" x14ac:dyDescent="0.3">
      <c r="E544" t="s">
        <v>824</v>
      </c>
      <c r="F544" t="s">
        <v>837</v>
      </c>
      <c r="G544" t="s">
        <v>23</v>
      </c>
      <c r="H544" t="s">
        <v>838</v>
      </c>
      <c r="I544" t="s">
        <v>19</v>
      </c>
      <c r="M544">
        <v>105</v>
      </c>
      <c r="N544">
        <v>131</v>
      </c>
      <c r="O544">
        <v>147</v>
      </c>
    </row>
    <row r="545" spans="1:15" x14ac:dyDescent="0.3">
      <c r="E545" t="s">
        <v>824</v>
      </c>
      <c r="F545" t="s">
        <v>831</v>
      </c>
      <c r="G545" t="s">
        <v>23</v>
      </c>
      <c r="H545" t="s">
        <v>832</v>
      </c>
      <c r="I545" t="s">
        <v>52</v>
      </c>
      <c r="J545" t="s">
        <v>117</v>
      </c>
      <c r="M545">
        <v>105</v>
      </c>
      <c r="N545">
        <v>171</v>
      </c>
      <c r="O545">
        <v>179</v>
      </c>
    </row>
    <row r="546" spans="1:15" x14ac:dyDescent="0.3">
      <c r="E546" t="s">
        <v>839</v>
      </c>
      <c r="F546" t="s">
        <v>856</v>
      </c>
      <c r="G546" t="s">
        <v>23</v>
      </c>
      <c r="H546" t="s">
        <v>857</v>
      </c>
      <c r="I546" t="s">
        <v>19</v>
      </c>
      <c r="M546">
        <v>106</v>
      </c>
      <c r="N546">
        <v>0</v>
      </c>
      <c r="O546">
        <v>112</v>
      </c>
    </row>
    <row r="547" spans="1:15" x14ac:dyDescent="0.3">
      <c r="E547" t="s">
        <v>839</v>
      </c>
      <c r="F547" t="s">
        <v>858</v>
      </c>
      <c r="G547" t="s">
        <v>14</v>
      </c>
      <c r="H547" t="s">
        <v>859</v>
      </c>
      <c r="I547" t="s">
        <v>26</v>
      </c>
      <c r="M547">
        <v>106</v>
      </c>
      <c r="N547">
        <v>0</v>
      </c>
      <c r="O547">
        <v>5</v>
      </c>
    </row>
    <row r="548" spans="1:15" x14ac:dyDescent="0.3">
      <c r="A548" t="s">
        <v>237</v>
      </c>
      <c r="B548">
        <v>0</v>
      </c>
      <c r="C548">
        <v>0</v>
      </c>
      <c r="D548">
        <v>0</v>
      </c>
      <c r="E548" t="s">
        <v>839</v>
      </c>
      <c r="F548" t="s">
        <v>890</v>
      </c>
      <c r="G548" t="s">
        <v>23</v>
      </c>
      <c r="H548" t="s">
        <v>891</v>
      </c>
      <c r="I548" t="s">
        <v>26</v>
      </c>
      <c r="M548">
        <v>106</v>
      </c>
      <c r="N548">
        <v>10</v>
      </c>
      <c r="O548">
        <v>20</v>
      </c>
    </row>
    <row r="549" spans="1:15" x14ac:dyDescent="0.3">
      <c r="E549" t="s">
        <v>839</v>
      </c>
      <c r="F549" t="s">
        <v>850</v>
      </c>
      <c r="G549" t="s">
        <v>14</v>
      </c>
      <c r="H549" t="s">
        <v>851</v>
      </c>
      <c r="I549" t="s">
        <v>26</v>
      </c>
      <c r="M549">
        <v>106</v>
      </c>
      <c r="N549">
        <v>47</v>
      </c>
      <c r="O549">
        <v>64</v>
      </c>
    </row>
    <row r="550" spans="1:15" x14ac:dyDescent="0.3">
      <c r="E550" t="s">
        <v>839</v>
      </c>
      <c r="F550" t="s">
        <v>840</v>
      </c>
      <c r="G550" t="s">
        <v>14</v>
      </c>
      <c r="H550" t="s">
        <v>841</v>
      </c>
      <c r="I550" t="s">
        <v>26</v>
      </c>
      <c r="M550">
        <v>106</v>
      </c>
      <c r="N550">
        <v>76</v>
      </c>
      <c r="O550">
        <v>82</v>
      </c>
    </row>
    <row r="551" spans="1:15" x14ac:dyDescent="0.3">
      <c r="A551" t="s">
        <v>23</v>
      </c>
      <c r="B551">
        <v>0</v>
      </c>
      <c r="C551">
        <v>1</v>
      </c>
      <c r="D551" t="s">
        <v>23</v>
      </c>
      <c r="E551" t="s">
        <v>839</v>
      </c>
      <c r="F551" t="s">
        <v>876</v>
      </c>
      <c r="G551" t="s">
        <v>14</v>
      </c>
      <c r="H551" t="s">
        <v>877</v>
      </c>
      <c r="I551" t="s">
        <v>26</v>
      </c>
      <c r="M551">
        <v>106</v>
      </c>
      <c r="N551">
        <v>94</v>
      </c>
      <c r="O551">
        <v>112</v>
      </c>
    </row>
    <row r="552" spans="1:15" x14ac:dyDescent="0.3">
      <c r="E552" t="s">
        <v>839</v>
      </c>
      <c r="F552" t="s">
        <v>844</v>
      </c>
      <c r="G552" t="s">
        <v>14</v>
      </c>
      <c r="H552" t="s">
        <v>845</v>
      </c>
      <c r="I552" t="s">
        <v>19</v>
      </c>
      <c r="M552">
        <v>106</v>
      </c>
      <c r="N552">
        <v>114</v>
      </c>
      <c r="O552">
        <v>163</v>
      </c>
    </row>
    <row r="553" spans="1:15" x14ac:dyDescent="0.3">
      <c r="E553" t="s">
        <v>839</v>
      </c>
      <c r="F553" t="s">
        <v>878</v>
      </c>
      <c r="G553" t="s">
        <v>14</v>
      </c>
      <c r="H553" t="s">
        <v>879</v>
      </c>
      <c r="I553" t="s">
        <v>26</v>
      </c>
      <c r="M553">
        <v>106</v>
      </c>
      <c r="N553">
        <v>135</v>
      </c>
      <c r="O553">
        <v>145</v>
      </c>
    </row>
    <row r="554" spans="1:15" x14ac:dyDescent="0.3">
      <c r="E554" t="s">
        <v>839</v>
      </c>
      <c r="F554" t="s">
        <v>884</v>
      </c>
      <c r="G554" t="s">
        <v>23</v>
      </c>
      <c r="H554" t="s">
        <v>885</v>
      </c>
      <c r="I554" t="s">
        <v>26</v>
      </c>
      <c r="M554">
        <v>106</v>
      </c>
      <c r="N554">
        <v>153</v>
      </c>
      <c r="O554">
        <v>163</v>
      </c>
    </row>
    <row r="555" spans="1:15" x14ac:dyDescent="0.3">
      <c r="E555" t="s">
        <v>839</v>
      </c>
      <c r="F555" t="s">
        <v>862</v>
      </c>
      <c r="G555" t="s">
        <v>23</v>
      </c>
      <c r="H555" t="s">
        <v>863</v>
      </c>
      <c r="I555" t="s">
        <v>19</v>
      </c>
      <c r="M555">
        <v>106</v>
      </c>
      <c r="N555">
        <v>193</v>
      </c>
      <c r="O555">
        <v>269</v>
      </c>
    </row>
    <row r="556" spans="1:15" x14ac:dyDescent="0.3">
      <c r="E556" t="s">
        <v>839</v>
      </c>
      <c r="F556" t="s">
        <v>872</v>
      </c>
      <c r="G556" t="s">
        <v>14</v>
      </c>
      <c r="H556" t="s">
        <v>873</v>
      </c>
      <c r="I556" t="s">
        <v>26</v>
      </c>
      <c r="M556">
        <v>106</v>
      </c>
      <c r="N556">
        <v>193</v>
      </c>
      <c r="O556">
        <v>203</v>
      </c>
    </row>
    <row r="557" spans="1:15" x14ac:dyDescent="0.3">
      <c r="E557" t="s">
        <v>839</v>
      </c>
      <c r="F557" t="s">
        <v>842</v>
      </c>
      <c r="G557" t="s">
        <v>14</v>
      </c>
      <c r="H557" t="s">
        <v>843</v>
      </c>
      <c r="I557" t="s">
        <v>26</v>
      </c>
      <c r="M557">
        <v>106</v>
      </c>
      <c r="N557">
        <v>208</v>
      </c>
      <c r="O557">
        <v>245</v>
      </c>
    </row>
    <row r="558" spans="1:15" x14ac:dyDescent="0.3">
      <c r="A558" t="s">
        <v>237</v>
      </c>
      <c r="B558">
        <v>0</v>
      </c>
      <c r="C558">
        <v>0</v>
      </c>
      <c r="D558">
        <v>0</v>
      </c>
      <c r="E558" t="s">
        <v>839</v>
      </c>
      <c r="F558" t="s">
        <v>886</v>
      </c>
      <c r="G558" t="s">
        <v>23</v>
      </c>
      <c r="H558" t="s">
        <v>887</v>
      </c>
      <c r="I558" t="s">
        <v>26</v>
      </c>
      <c r="M558">
        <v>106</v>
      </c>
      <c r="N558">
        <v>263</v>
      </c>
      <c r="O558">
        <v>269</v>
      </c>
    </row>
    <row r="559" spans="1:15" x14ac:dyDescent="0.3">
      <c r="A559" t="s">
        <v>237</v>
      </c>
      <c r="B559">
        <v>0</v>
      </c>
      <c r="C559">
        <v>0</v>
      </c>
      <c r="D559">
        <v>0</v>
      </c>
      <c r="E559" t="s">
        <v>839</v>
      </c>
      <c r="F559" t="s">
        <v>846</v>
      </c>
      <c r="G559" t="s">
        <v>14</v>
      </c>
      <c r="H559" t="s">
        <v>847</v>
      </c>
      <c r="I559" t="s">
        <v>19</v>
      </c>
      <c r="M559">
        <v>106</v>
      </c>
      <c r="N559">
        <v>271</v>
      </c>
      <c r="O559">
        <v>284</v>
      </c>
    </row>
    <row r="560" spans="1:15" x14ac:dyDescent="0.3">
      <c r="E560" t="s">
        <v>839</v>
      </c>
      <c r="F560" t="s">
        <v>892</v>
      </c>
      <c r="G560" t="s">
        <v>14</v>
      </c>
      <c r="H560" t="s">
        <v>893</v>
      </c>
      <c r="I560" t="s">
        <v>26</v>
      </c>
      <c r="M560">
        <v>106</v>
      </c>
      <c r="N560">
        <v>288</v>
      </c>
      <c r="O560">
        <v>300</v>
      </c>
    </row>
    <row r="561" spans="1:15" x14ac:dyDescent="0.3">
      <c r="E561" t="s">
        <v>839</v>
      </c>
      <c r="F561" t="s">
        <v>860</v>
      </c>
      <c r="G561" t="s">
        <v>23</v>
      </c>
      <c r="H561" t="s">
        <v>861</v>
      </c>
      <c r="I561" t="s">
        <v>19</v>
      </c>
      <c r="M561">
        <v>106</v>
      </c>
      <c r="N561">
        <v>326</v>
      </c>
      <c r="O561">
        <v>342</v>
      </c>
    </row>
    <row r="562" spans="1:15" x14ac:dyDescent="0.3">
      <c r="E562" t="s">
        <v>839</v>
      </c>
      <c r="F562" t="s">
        <v>852</v>
      </c>
      <c r="G562" t="s">
        <v>14</v>
      </c>
      <c r="H562" t="s">
        <v>853</v>
      </c>
      <c r="I562" t="s">
        <v>19</v>
      </c>
      <c r="M562">
        <v>106</v>
      </c>
      <c r="N562">
        <v>344</v>
      </c>
      <c r="O562">
        <v>357</v>
      </c>
    </row>
    <row r="563" spans="1:15" x14ac:dyDescent="0.3">
      <c r="E563" t="s">
        <v>839</v>
      </c>
      <c r="F563" t="s">
        <v>854</v>
      </c>
      <c r="G563" t="s">
        <v>14</v>
      </c>
      <c r="H563" t="s">
        <v>855</v>
      </c>
      <c r="I563" t="s">
        <v>26</v>
      </c>
      <c r="M563">
        <v>106</v>
      </c>
      <c r="N563">
        <v>344</v>
      </c>
      <c r="O563">
        <v>352</v>
      </c>
    </row>
    <row r="564" spans="1:15" x14ac:dyDescent="0.3">
      <c r="E564" t="s">
        <v>839</v>
      </c>
      <c r="F564" t="s">
        <v>888</v>
      </c>
      <c r="G564" t="s">
        <v>14</v>
      </c>
      <c r="H564" t="s">
        <v>889</v>
      </c>
      <c r="I564" t="s">
        <v>26</v>
      </c>
      <c r="M564">
        <v>106</v>
      </c>
      <c r="N564">
        <v>371</v>
      </c>
      <c r="O564">
        <v>378</v>
      </c>
    </row>
    <row r="565" spans="1:15" x14ac:dyDescent="0.3">
      <c r="E565" t="s">
        <v>839</v>
      </c>
      <c r="F565" t="s">
        <v>848</v>
      </c>
      <c r="G565" t="s">
        <v>17</v>
      </c>
      <c r="H565" t="s">
        <v>849</v>
      </c>
      <c r="I565" t="s">
        <v>26</v>
      </c>
      <c r="M565">
        <v>106</v>
      </c>
      <c r="N565">
        <v>392</v>
      </c>
      <c r="O565">
        <v>405</v>
      </c>
    </row>
    <row r="566" spans="1:15" x14ac:dyDescent="0.3">
      <c r="A566" t="s">
        <v>14</v>
      </c>
      <c r="B566">
        <v>0</v>
      </c>
      <c r="C566">
        <v>0</v>
      </c>
      <c r="D566">
        <v>1</v>
      </c>
      <c r="E566" t="s">
        <v>839</v>
      </c>
      <c r="F566" t="s">
        <v>864</v>
      </c>
      <c r="G566" t="s">
        <v>14</v>
      </c>
      <c r="H566" t="s">
        <v>865</v>
      </c>
      <c r="I566" t="s">
        <v>26</v>
      </c>
      <c r="M566">
        <v>106</v>
      </c>
      <c r="N566">
        <v>418</v>
      </c>
      <c r="O566">
        <v>436</v>
      </c>
    </row>
    <row r="567" spans="1:15" x14ac:dyDescent="0.3">
      <c r="E567" t="s">
        <v>839</v>
      </c>
      <c r="F567" t="s">
        <v>894</v>
      </c>
      <c r="G567" t="s">
        <v>23</v>
      </c>
      <c r="H567" t="s">
        <v>895</v>
      </c>
      <c r="I567" t="s">
        <v>19</v>
      </c>
      <c r="M567">
        <v>106</v>
      </c>
      <c r="N567">
        <v>418</v>
      </c>
      <c r="O567">
        <v>480</v>
      </c>
    </row>
    <row r="568" spans="1:15" x14ac:dyDescent="0.3">
      <c r="E568" t="s">
        <v>839</v>
      </c>
      <c r="F568" t="s">
        <v>874</v>
      </c>
      <c r="G568" t="s">
        <v>51</v>
      </c>
      <c r="H568" t="s">
        <v>875</v>
      </c>
      <c r="I568" t="s">
        <v>26</v>
      </c>
      <c r="M568">
        <v>106</v>
      </c>
      <c r="N568">
        <v>463</v>
      </c>
      <c r="O568">
        <v>480</v>
      </c>
    </row>
    <row r="569" spans="1:15" x14ac:dyDescent="0.3">
      <c r="A569" t="s">
        <v>23</v>
      </c>
      <c r="B569">
        <v>1</v>
      </c>
      <c r="C569">
        <v>1</v>
      </c>
      <c r="D569">
        <v>1</v>
      </c>
      <c r="E569" t="s">
        <v>839</v>
      </c>
      <c r="F569" t="s">
        <v>868</v>
      </c>
      <c r="G569" t="s">
        <v>23</v>
      </c>
      <c r="H569" t="s">
        <v>869</v>
      </c>
      <c r="I569" t="s">
        <v>69</v>
      </c>
      <c r="J569" t="s">
        <v>112</v>
      </c>
      <c r="M569">
        <v>106</v>
      </c>
      <c r="N569">
        <v>466</v>
      </c>
      <c r="O569">
        <v>480</v>
      </c>
    </row>
    <row r="570" spans="1:15" x14ac:dyDescent="0.3">
      <c r="E570" t="s">
        <v>839</v>
      </c>
      <c r="F570" t="s">
        <v>880</v>
      </c>
      <c r="G570" t="s">
        <v>23</v>
      </c>
      <c r="H570" t="s">
        <v>881</v>
      </c>
      <c r="I570" t="s">
        <v>26</v>
      </c>
      <c r="M570">
        <v>106</v>
      </c>
      <c r="N570">
        <v>489</v>
      </c>
      <c r="O570">
        <v>499</v>
      </c>
    </row>
    <row r="571" spans="1:15" x14ac:dyDescent="0.3">
      <c r="E571" t="s">
        <v>839</v>
      </c>
      <c r="F571" t="s">
        <v>882</v>
      </c>
      <c r="G571" t="s">
        <v>23</v>
      </c>
      <c r="H571" t="s">
        <v>883</v>
      </c>
      <c r="I571" t="s">
        <v>19</v>
      </c>
      <c r="M571">
        <v>106</v>
      </c>
      <c r="N571">
        <v>489</v>
      </c>
      <c r="O571">
        <v>570</v>
      </c>
    </row>
    <row r="572" spans="1:15" x14ac:dyDescent="0.3">
      <c r="A572" t="s">
        <v>237</v>
      </c>
      <c r="B572">
        <v>0</v>
      </c>
      <c r="C572">
        <v>0</v>
      </c>
      <c r="D572">
        <v>0</v>
      </c>
      <c r="E572" t="s">
        <v>839</v>
      </c>
      <c r="F572" t="s">
        <v>870</v>
      </c>
      <c r="G572" t="s">
        <v>14</v>
      </c>
      <c r="H572" t="s">
        <v>871</v>
      </c>
      <c r="I572" t="s">
        <v>26</v>
      </c>
      <c r="M572">
        <v>106</v>
      </c>
      <c r="N572">
        <v>515</v>
      </c>
      <c r="O572">
        <v>521</v>
      </c>
    </row>
    <row r="573" spans="1:15" x14ac:dyDescent="0.3">
      <c r="E573" t="s">
        <v>839</v>
      </c>
      <c r="F573" t="s">
        <v>866</v>
      </c>
      <c r="G573" t="s">
        <v>17</v>
      </c>
      <c r="H573" t="s">
        <v>867</v>
      </c>
      <c r="I573" t="s">
        <v>26</v>
      </c>
      <c r="M573">
        <v>106</v>
      </c>
      <c r="N573">
        <v>540</v>
      </c>
      <c r="O573">
        <v>554</v>
      </c>
    </row>
    <row r="574" spans="1:15" x14ac:dyDescent="0.3">
      <c r="A574" t="s">
        <v>237</v>
      </c>
      <c r="B574">
        <v>0</v>
      </c>
      <c r="E574" t="s">
        <v>896</v>
      </c>
      <c r="F574" t="s">
        <v>902</v>
      </c>
      <c r="G574" t="s">
        <v>17</v>
      </c>
      <c r="H574" t="s">
        <v>903</v>
      </c>
      <c r="I574" t="s">
        <v>26</v>
      </c>
      <c r="M574">
        <v>110</v>
      </c>
      <c r="N574">
        <v>74</v>
      </c>
      <c r="O574">
        <v>91</v>
      </c>
    </row>
    <row r="575" spans="1:15" x14ac:dyDescent="0.3">
      <c r="A575" t="s">
        <v>23</v>
      </c>
      <c r="B575">
        <v>1</v>
      </c>
      <c r="C575">
        <v>1</v>
      </c>
      <c r="D575">
        <v>1</v>
      </c>
      <c r="E575" t="s">
        <v>896</v>
      </c>
      <c r="F575" t="s">
        <v>900</v>
      </c>
      <c r="G575" t="s">
        <v>23</v>
      </c>
      <c r="H575" t="s">
        <v>901</v>
      </c>
      <c r="I575" t="s">
        <v>41</v>
      </c>
      <c r="J575" t="s">
        <v>112</v>
      </c>
      <c r="K575" t="s">
        <v>321</v>
      </c>
      <c r="M575">
        <v>110</v>
      </c>
      <c r="N575">
        <v>83</v>
      </c>
      <c r="O575">
        <v>91</v>
      </c>
    </row>
    <row r="576" spans="1:15" x14ac:dyDescent="0.3">
      <c r="E576" t="s">
        <v>896</v>
      </c>
      <c r="F576" t="s">
        <v>898</v>
      </c>
      <c r="G576" t="s">
        <v>14</v>
      </c>
      <c r="H576" t="s">
        <v>899</v>
      </c>
      <c r="I576" t="s">
        <v>19</v>
      </c>
      <c r="M576">
        <v>110</v>
      </c>
      <c r="N576">
        <v>318</v>
      </c>
      <c r="O576">
        <v>335</v>
      </c>
    </row>
    <row r="577" spans="1:15" x14ac:dyDescent="0.3">
      <c r="A577" t="s">
        <v>14</v>
      </c>
      <c r="B577">
        <v>1</v>
      </c>
      <c r="C577">
        <v>1</v>
      </c>
      <c r="D577">
        <v>1</v>
      </c>
      <c r="E577" t="s">
        <v>896</v>
      </c>
      <c r="F577" t="s">
        <v>904</v>
      </c>
      <c r="G577" t="s">
        <v>14</v>
      </c>
      <c r="H577" t="s">
        <v>905</v>
      </c>
      <c r="I577" t="s">
        <v>270</v>
      </c>
      <c r="J577" t="s">
        <v>42</v>
      </c>
      <c r="K577" t="s">
        <v>43</v>
      </c>
      <c r="M577">
        <v>110</v>
      </c>
      <c r="N577">
        <v>329</v>
      </c>
      <c r="O577">
        <v>335</v>
      </c>
    </row>
    <row r="578" spans="1:15" x14ac:dyDescent="0.3">
      <c r="E578" t="s">
        <v>896</v>
      </c>
      <c r="F578" t="s">
        <v>101</v>
      </c>
      <c r="G578" t="s">
        <v>51</v>
      </c>
      <c r="H578" t="s">
        <v>897</v>
      </c>
      <c r="I578" t="s">
        <v>52</v>
      </c>
      <c r="J578" t="s">
        <v>103</v>
      </c>
      <c r="M578">
        <v>110</v>
      </c>
      <c r="N578">
        <v>353</v>
      </c>
      <c r="O578">
        <v>359</v>
      </c>
    </row>
    <row r="579" spans="1:15" x14ac:dyDescent="0.3">
      <c r="A579" t="s">
        <v>23</v>
      </c>
      <c r="B579">
        <v>1</v>
      </c>
      <c r="C579">
        <v>1</v>
      </c>
      <c r="D579">
        <v>1</v>
      </c>
      <c r="E579" t="s">
        <v>906</v>
      </c>
      <c r="F579" t="s">
        <v>911</v>
      </c>
      <c r="G579" t="s">
        <v>23</v>
      </c>
      <c r="H579" t="s">
        <v>908</v>
      </c>
      <c r="I579" t="s">
        <v>26</v>
      </c>
      <c r="M579">
        <v>111</v>
      </c>
      <c r="N579">
        <v>20</v>
      </c>
      <c r="O579">
        <v>33</v>
      </c>
    </row>
    <row r="580" spans="1:15" x14ac:dyDescent="0.3">
      <c r="E580" t="s">
        <v>906</v>
      </c>
      <c r="F580" t="s">
        <v>907</v>
      </c>
      <c r="G580" t="s">
        <v>23</v>
      </c>
      <c r="H580" t="s">
        <v>908</v>
      </c>
      <c r="I580" t="s">
        <v>41</v>
      </c>
      <c r="J580" t="s">
        <v>909</v>
      </c>
      <c r="K580" t="s">
        <v>910</v>
      </c>
      <c r="M580">
        <v>111</v>
      </c>
      <c r="N580">
        <v>26</v>
      </c>
      <c r="O580">
        <v>33</v>
      </c>
    </row>
    <row r="581" spans="1:15" x14ac:dyDescent="0.3">
      <c r="A581" t="s">
        <v>23</v>
      </c>
      <c r="B581">
        <v>1</v>
      </c>
      <c r="C581">
        <v>1</v>
      </c>
      <c r="D581">
        <v>1</v>
      </c>
      <c r="E581" t="s">
        <v>906</v>
      </c>
      <c r="F581" t="s">
        <v>914</v>
      </c>
      <c r="G581" t="s">
        <v>23</v>
      </c>
      <c r="H581" t="s">
        <v>915</v>
      </c>
      <c r="I581" t="s">
        <v>35</v>
      </c>
      <c r="J581" t="s">
        <v>112</v>
      </c>
      <c r="M581">
        <v>111</v>
      </c>
      <c r="N581">
        <v>43</v>
      </c>
      <c r="O581">
        <v>51</v>
      </c>
    </row>
    <row r="582" spans="1:15" x14ac:dyDescent="0.3">
      <c r="A582" t="s">
        <v>23</v>
      </c>
      <c r="B582">
        <v>1</v>
      </c>
      <c r="C582">
        <v>1</v>
      </c>
      <c r="D582">
        <v>1</v>
      </c>
      <c r="E582" t="s">
        <v>906</v>
      </c>
      <c r="F582" t="s">
        <v>912</v>
      </c>
      <c r="G582" t="s">
        <v>23</v>
      </c>
      <c r="H582" t="s">
        <v>913</v>
      </c>
      <c r="I582" t="s">
        <v>22</v>
      </c>
      <c r="M582">
        <v>111</v>
      </c>
      <c r="N582">
        <v>55</v>
      </c>
      <c r="O582">
        <v>83</v>
      </c>
    </row>
    <row r="583" spans="1:15" x14ac:dyDescent="0.3">
      <c r="E583" t="s">
        <v>906</v>
      </c>
      <c r="F583" t="s">
        <v>916</v>
      </c>
      <c r="G583" t="s">
        <v>14</v>
      </c>
      <c r="H583" t="s">
        <v>917</v>
      </c>
      <c r="I583" t="s">
        <v>52</v>
      </c>
      <c r="J583" t="s">
        <v>32</v>
      </c>
      <c r="M583">
        <v>111</v>
      </c>
      <c r="N583">
        <v>73</v>
      </c>
      <c r="O583">
        <v>83</v>
      </c>
    </row>
    <row r="584" spans="1:15" x14ac:dyDescent="0.3">
      <c r="E584" t="s">
        <v>918</v>
      </c>
      <c r="F584" t="s">
        <v>961</v>
      </c>
      <c r="G584" t="s">
        <v>23</v>
      </c>
      <c r="H584" t="s">
        <v>962</v>
      </c>
      <c r="I584" t="s">
        <v>19</v>
      </c>
      <c r="M584">
        <v>113</v>
      </c>
      <c r="N584">
        <v>0</v>
      </c>
      <c r="O584">
        <v>7</v>
      </c>
    </row>
    <row r="585" spans="1:15" x14ac:dyDescent="0.3">
      <c r="E585" t="s">
        <v>918</v>
      </c>
      <c r="F585" t="s">
        <v>965</v>
      </c>
      <c r="G585" t="s">
        <v>17</v>
      </c>
      <c r="H585" t="s">
        <v>966</v>
      </c>
      <c r="I585" t="s">
        <v>26</v>
      </c>
      <c r="M585">
        <v>113</v>
      </c>
      <c r="N585">
        <v>0</v>
      </c>
      <c r="O585">
        <v>11</v>
      </c>
    </row>
    <row r="586" spans="1:15" x14ac:dyDescent="0.3">
      <c r="E586" t="s">
        <v>918</v>
      </c>
      <c r="F586" t="s">
        <v>929</v>
      </c>
      <c r="G586" t="s">
        <v>23</v>
      </c>
      <c r="H586" t="s">
        <v>930</v>
      </c>
      <c r="I586" t="s">
        <v>22</v>
      </c>
      <c r="M586">
        <v>113</v>
      </c>
      <c r="N586">
        <v>26</v>
      </c>
      <c r="O586">
        <v>41</v>
      </c>
    </row>
    <row r="587" spans="1:15" x14ac:dyDescent="0.3">
      <c r="E587" t="s">
        <v>918</v>
      </c>
      <c r="F587" t="s">
        <v>919</v>
      </c>
      <c r="G587" t="s">
        <v>23</v>
      </c>
      <c r="H587" t="s">
        <v>920</v>
      </c>
      <c r="I587" t="s">
        <v>19</v>
      </c>
      <c r="M587">
        <v>113</v>
      </c>
      <c r="N587">
        <v>57</v>
      </c>
      <c r="O587">
        <v>96</v>
      </c>
    </row>
    <row r="588" spans="1:15" x14ac:dyDescent="0.3">
      <c r="E588" t="s">
        <v>918</v>
      </c>
      <c r="F588" t="s">
        <v>957</v>
      </c>
      <c r="G588" t="s">
        <v>51</v>
      </c>
      <c r="H588" t="s">
        <v>958</v>
      </c>
      <c r="I588" t="s">
        <v>26</v>
      </c>
      <c r="M588">
        <v>113</v>
      </c>
      <c r="N588">
        <v>76</v>
      </c>
      <c r="O588">
        <v>96</v>
      </c>
    </row>
    <row r="589" spans="1:15" x14ac:dyDescent="0.3">
      <c r="A589" t="s">
        <v>237</v>
      </c>
      <c r="B589">
        <v>0</v>
      </c>
      <c r="C589">
        <v>0</v>
      </c>
      <c r="D589">
        <v>0</v>
      </c>
      <c r="E589" t="s">
        <v>918</v>
      </c>
      <c r="F589" t="s">
        <v>985</v>
      </c>
      <c r="G589" t="s">
        <v>14</v>
      </c>
      <c r="H589" t="s">
        <v>986</v>
      </c>
      <c r="I589" t="s">
        <v>26</v>
      </c>
      <c r="M589">
        <v>113</v>
      </c>
      <c r="N589">
        <v>98</v>
      </c>
      <c r="O589">
        <v>106</v>
      </c>
    </row>
    <row r="590" spans="1:15" x14ac:dyDescent="0.3">
      <c r="A590" t="s">
        <v>237</v>
      </c>
      <c r="B590">
        <v>0</v>
      </c>
      <c r="C590">
        <v>0</v>
      </c>
      <c r="D590">
        <v>0</v>
      </c>
      <c r="E590" t="s">
        <v>918</v>
      </c>
      <c r="F590" t="s">
        <v>971</v>
      </c>
      <c r="G590" t="s">
        <v>17</v>
      </c>
      <c r="H590" t="s">
        <v>972</v>
      </c>
      <c r="I590" t="s">
        <v>26</v>
      </c>
      <c r="M590">
        <v>113</v>
      </c>
      <c r="N590">
        <v>114</v>
      </c>
      <c r="O590">
        <v>122</v>
      </c>
    </row>
    <row r="591" spans="1:15" x14ac:dyDescent="0.3">
      <c r="E591" t="s">
        <v>918</v>
      </c>
      <c r="F591" t="s">
        <v>959</v>
      </c>
      <c r="G591" t="s">
        <v>23</v>
      </c>
      <c r="H591" t="s">
        <v>960</v>
      </c>
      <c r="I591" t="s">
        <v>19</v>
      </c>
      <c r="M591">
        <v>113</v>
      </c>
      <c r="N591">
        <v>123</v>
      </c>
      <c r="O591">
        <v>187</v>
      </c>
    </row>
    <row r="592" spans="1:15" x14ac:dyDescent="0.3">
      <c r="A592" t="s">
        <v>237</v>
      </c>
      <c r="B592">
        <v>0</v>
      </c>
      <c r="C592">
        <v>0</v>
      </c>
      <c r="D592">
        <v>0</v>
      </c>
      <c r="E592" t="s">
        <v>918</v>
      </c>
      <c r="F592" t="s">
        <v>925</v>
      </c>
      <c r="G592" t="s">
        <v>51</v>
      </c>
      <c r="H592" t="s">
        <v>926</v>
      </c>
      <c r="I592" t="s">
        <v>26</v>
      </c>
      <c r="M592">
        <v>113</v>
      </c>
      <c r="N592">
        <v>143</v>
      </c>
      <c r="O592">
        <v>150</v>
      </c>
    </row>
    <row r="593" spans="1:15" x14ac:dyDescent="0.3">
      <c r="E593" t="s">
        <v>918</v>
      </c>
      <c r="F593" t="s">
        <v>935</v>
      </c>
      <c r="G593" t="s">
        <v>51</v>
      </c>
      <c r="H593" t="s">
        <v>936</v>
      </c>
      <c r="I593" t="s">
        <v>26</v>
      </c>
      <c r="M593">
        <v>113</v>
      </c>
      <c r="N593">
        <v>155</v>
      </c>
      <c r="O593">
        <v>167</v>
      </c>
    </row>
    <row r="594" spans="1:15" x14ac:dyDescent="0.3">
      <c r="E594" t="s">
        <v>918</v>
      </c>
      <c r="F594" t="s">
        <v>949</v>
      </c>
      <c r="G594" t="s">
        <v>23</v>
      </c>
      <c r="H594" t="s">
        <v>950</v>
      </c>
      <c r="I594" t="s">
        <v>19</v>
      </c>
      <c r="M594">
        <v>113</v>
      </c>
      <c r="N594">
        <v>189</v>
      </c>
      <c r="O594">
        <v>240</v>
      </c>
    </row>
    <row r="595" spans="1:15" x14ac:dyDescent="0.3">
      <c r="A595" t="s">
        <v>237</v>
      </c>
      <c r="B595">
        <v>0</v>
      </c>
      <c r="C595">
        <v>0</v>
      </c>
      <c r="D595">
        <v>0</v>
      </c>
      <c r="E595" t="s">
        <v>918</v>
      </c>
      <c r="F595" t="s">
        <v>951</v>
      </c>
      <c r="G595" t="s">
        <v>17</v>
      </c>
      <c r="H595" t="s">
        <v>952</v>
      </c>
      <c r="I595" t="s">
        <v>26</v>
      </c>
      <c r="M595">
        <v>113</v>
      </c>
      <c r="N595">
        <v>218</v>
      </c>
      <c r="O595">
        <v>240</v>
      </c>
    </row>
    <row r="596" spans="1:15" x14ac:dyDescent="0.3">
      <c r="E596" t="s">
        <v>918</v>
      </c>
      <c r="F596" t="s">
        <v>947</v>
      </c>
      <c r="G596" t="s">
        <v>23</v>
      </c>
      <c r="H596" t="s">
        <v>948</v>
      </c>
      <c r="I596" t="s">
        <v>19</v>
      </c>
      <c r="M596">
        <v>113</v>
      </c>
      <c r="N596">
        <v>257</v>
      </c>
      <c r="O596">
        <v>278</v>
      </c>
    </row>
    <row r="597" spans="1:15" x14ac:dyDescent="0.3">
      <c r="A597" t="s">
        <v>237</v>
      </c>
      <c r="B597">
        <v>0</v>
      </c>
      <c r="C597">
        <v>0</v>
      </c>
      <c r="D597">
        <v>0</v>
      </c>
      <c r="E597" t="s">
        <v>918</v>
      </c>
      <c r="F597" t="s">
        <v>953</v>
      </c>
      <c r="G597" t="s">
        <v>14</v>
      </c>
      <c r="H597" t="s">
        <v>954</v>
      </c>
      <c r="I597" t="s">
        <v>26</v>
      </c>
      <c r="M597">
        <v>113</v>
      </c>
      <c r="N597">
        <v>305</v>
      </c>
      <c r="O597">
        <v>332</v>
      </c>
    </row>
    <row r="598" spans="1:15" x14ac:dyDescent="0.3">
      <c r="E598" t="s">
        <v>918</v>
      </c>
      <c r="F598" t="s">
        <v>973</v>
      </c>
      <c r="G598" t="s">
        <v>14</v>
      </c>
      <c r="H598" t="s">
        <v>974</v>
      </c>
      <c r="I598" t="s">
        <v>19</v>
      </c>
      <c r="M598">
        <v>113</v>
      </c>
      <c r="N598">
        <v>334</v>
      </c>
      <c r="O598">
        <v>400</v>
      </c>
    </row>
    <row r="599" spans="1:15" x14ac:dyDescent="0.3">
      <c r="A599" t="s">
        <v>237</v>
      </c>
      <c r="B599">
        <v>0</v>
      </c>
      <c r="C599">
        <v>0</v>
      </c>
      <c r="D599">
        <v>0</v>
      </c>
      <c r="E599" t="s">
        <v>918</v>
      </c>
      <c r="F599" t="s">
        <v>979</v>
      </c>
      <c r="G599" t="s">
        <v>14</v>
      </c>
      <c r="H599" t="s">
        <v>980</v>
      </c>
      <c r="I599" t="s">
        <v>26</v>
      </c>
      <c r="M599">
        <v>113</v>
      </c>
      <c r="N599">
        <v>334</v>
      </c>
      <c r="O599">
        <v>347</v>
      </c>
    </row>
    <row r="600" spans="1:15" x14ac:dyDescent="0.3">
      <c r="E600" t="s">
        <v>918</v>
      </c>
      <c r="F600" t="s">
        <v>975</v>
      </c>
      <c r="G600" t="s">
        <v>23</v>
      </c>
      <c r="H600" t="s">
        <v>976</v>
      </c>
      <c r="I600" t="s">
        <v>26</v>
      </c>
      <c r="M600">
        <v>113</v>
      </c>
      <c r="N600">
        <v>372</v>
      </c>
      <c r="O600">
        <v>381</v>
      </c>
    </row>
    <row r="601" spans="1:15" x14ac:dyDescent="0.3">
      <c r="E601" t="s">
        <v>918</v>
      </c>
      <c r="F601" t="s">
        <v>941</v>
      </c>
      <c r="G601" t="s">
        <v>14</v>
      </c>
      <c r="H601" t="s">
        <v>942</v>
      </c>
      <c r="I601" t="s">
        <v>26</v>
      </c>
      <c r="M601">
        <v>113</v>
      </c>
      <c r="N601">
        <v>386</v>
      </c>
      <c r="O601">
        <v>400</v>
      </c>
    </row>
    <row r="602" spans="1:15" x14ac:dyDescent="0.3">
      <c r="A602" t="s">
        <v>237</v>
      </c>
      <c r="B602">
        <v>0</v>
      </c>
      <c r="C602">
        <v>0</v>
      </c>
      <c r="D602">
        <v>0</v>
      </c>
      <c r="E602" t="s">
        <v>918</v>
      </c>
      <c r="F602" t="s">
        <v>923</v>
      </c>
      <c r="G602" t="s">
        <v>14</v>
      </c>
      <c r="H602" t="s">
        <v>924</v>
      </c>
      <c r="I602" t="s">
        <v>26</v>
      </c>
      <c r="M602">
        <v>113</v>
      </c>
      <c r="N602">
        <v>402</v>
      </c>
      <c r="O602">
        <v>405</v>
      </c>
    </row>
    <row r="603" spans="1:15" x14ac:dyDescent="0.3">
      <c r="A603" t="s">
        <v>237</v>
      </c>
      <c r="B603">
        <v>0</v>
      </c>
      <c r="C603">
        <v>0</v>
      </c>
      <c r="D603">
        <v>0</v>
      </c>
      <c r="E603" t="s">
        <v>918</v>
      </c>
      <c r="F603" t="s">
        <v>937</v>
      </c>
      <c r="G603" t="s">
        <v>14</v>
      </c>
      <c r="H603" t="s">
        <v>938</v>
      </c>
      <c r="I603" t="s">
        <v>26</v>
      </c>
      <c r="M603">
        <v>113</v>
      </c>
      <c r="N603">
        <v>413</v>
      </c>
      <c r="O603">
        <v>419</v>
      </c>
    </row>
    <row r="604" spans="1:15" x14ac:dyDescent="0.3">
      <c r="E604" t="s">
        <v>918</v>
      </c>
      <c r="F604" t="s">
        <v>939</v>
      </c>
      <c r="G604" t="s">
        <v>23</v>
      </c>
      <c r="H604" t="s">
        <v>940</v>
      </c>
      <c r="I604" t="s">
        <v>19</v>
      </c>
      <c r="M604">
        <v>113</v>
      </c>
      <c r="N604">
        <v>413</v>
      </c>
      <c r="O604">
        <v>452</v>
      </c>
    </row>
    <row r="605" spans="1:15" x14ac:dyDescent="0.3">
      <c r="E605" t="s">
        <v>918</v>
      </c>
      <c r="F605" t="s">
        <v>945</v>
      </c>
      <c r="G605" t="s">
        <v>51</v>
      </c>
      <c r="H605" t="s">
        <v>946</v>
      </c>
      <c r="I605" t="s">
        <v>26</v>
      </c>
      <c r="M605">
        <v>113</v>
      </c>
      <c r="N605">
        <v>424</v>
      </c>
      <c r="O605">
        <v>452</v>
      </c>
    </row>
    <row r="606" spans="1:15" x14ac:dyDescent="0.3">
      <c r="E606" t="s">
        <v>918</v>
      </c>
      <c r="F606" t="s">
        <v>983</v>
      </c>
      <c r="G606" t="s">
        <v>14</v>
      </c>
      <c r="H606" t="s">
        <v>984</v>
      </c>
      <c r="I606" t="s">
        <v>26</v>
      </c>
      <c r="M606">
        <v>113</v>
      </c>
      <c r="N606">
        <v>454</v>
      </c>
      <c r="O606">
        <v>457</v>
      </c>
    </row>
    <row r="607" spans="1:15" x14ac:dyDescent="0.3">
      <c r="E607" t="s">
        <v>918</v>
      </c>
      <c r="F607" t="s">
        <v>927</v>
      </c>
      <c r="G607" t="s">
        <v>17</v>
      </c>
      <c r="H607" t="s">
        <v>928</v>
      </c>
      <c r="I607" t="s">
        <v>26</v>
      </c>
      <c r="M607">
        <v>113</v>
      </c>
      <c r="N607">
        <v>468</v>
      </c>
      <c r="O607">
        <v>490</v>
      </c>
    </row>
    <row r="608" spans="1:15" x14ac:dyDescent="0.3">
      <c r="A608" t="s">
        <v>23</v>
      </c>
      <c r="B608">
        <v>1</v>
      </c>
      <c r="C608">
        <v>1</v>
      </c>
      <c r="D608">
        <v>1</v>
      </c>
      <c r="E608" t="s">
        <v>918</v>
      </c>
      <c r="F608" t="s">
        <v>931</v>
      </c>
      <c r="G608" t="s">
        <v>23</v>
      </c>
      <c r="H608" t="s">
        <v>932</v>
      </c>
      <c r="I608" t="s">
        <v>69</v>
      </c>
      <c r="J608" t="s">
        <v>112</v>
      </c>
      <c r="M608">
        <v>113</v>
      </c>
      <c r="N608">
        <v>491</v>
      </c>
      <c r="O608">
        <v>502</v>
      </c>
    </row>
    <row r="609" spans="1:15" x14ac:dyDescent="0.3">
      <c r="E609" t="s">
        <v>918</v>
      </c>
      <c r="F609" t="s">
        <v>981</v>
      </c>
      <c r="G609" t="s">
        <v>14</v>
      </c>
      <c r="H609" t="s">
        <v>982</v>
      </c>
      <c r="I609" t="s">
        <v>26</v>
      </c>
      <c r="M609">
        <v>113</v>
      </c>
      <c r="N609">
        <v>507</v>
      </c>
      <c r="O609">
        <v>515</v>
      </c>
    </row>
    <row r="610" spans="1:15" x14ac:dyDescent="0.3">
      <c r="E610" t="s">
        <v>918</v>
      </c>
      <c r="F610" t="s">
        <v>921</v>
      </c>
      <c r="G610" t="s">
        <v>23</v>
      </c>
      <c r="H610" t="s">
        <v>922</v>
      </c>
      <c r="I610" t="s">
        <v>19</v>
      </c>
      <c r="M610">
        <v>113</v>
      </c>
      <c r="N610">
        <v>528</v>
      </c>
      <c r="O610">
        <v>565</v>
      </c>
    </row>
    <row r="611" spans="1:15" x14ac:dyDescent="0.3">
      <c r="A611" t="s">
        <v>237</v>
      </c>
      <c r="B611">
        <v>0</v>
      </c>
      <c r="C611">
        <v>0</v>
      </c>
      <c r="D611">
        <v>0</v>
      </c>
      <c r="E611" t="s">
        <v>918</v>
      </c>
      <c r="F611" t="s">
        <v>921</v>
      </c>
      <c r="G611" t="s">
        <v>17</v>
      </c>
      <c r="H611" t="s">
        <v>922</v>
      </c>
      <c r="I611" t="s">
        <v>26</v>
      </c>
      <c r="M611">
        <v>113</v>
      </c>
      <c r="N611">
        <v>528</v>
      </c>
      <c r="O611">
        <v>565</v>
      </c>
    </row>
    <row r="612" spans="1:15" x14ac:dyDescent="0.3">
      <c r="E612" t="s">
        <v>918</v>
      </c>
      <c r="F612" t="s">
        <v>977</v>
      </c>
      <c r="G612" t="s">
        <v>14</v>
      </c>
      <c r="H612" t="s">
        <v>978</v>
      </c>
      <c r="I612" t="s">
        <v>19</v>
      </c>
      <c r="M612">
        <v>113</v>
      </c>
      <c r="N612">
        <v>567</v>
      </c>
      <c r="O612">
        <v>627</v>
      </c>
    </row>
    <row r="613" spans="1:15" x14ac:dyDescent="0.3">
      <c r="E613" t="s">
        <v>918</v>
      </c>
      <c r="F613" t="s">
        <v>943</v>
      </c>
      <c r="G613" t="s">
        <v>23</v>
      </c>
      <c r="H613" t="s">
        <v>944</v>
      </c>
      <c r="I613" t="s">
        <v>26</v>
      </c>
      <c r="M613">
        <v>113</v>
      </c>
      <c r="N613">
        <v>584</v>
      </c>
      <c r="O613">
        <v>599</v>
      </c>
    </row>
    <row r="614" spans="1:15" x14ac:dyDescent="0.3">
      <c r="E614" t="s">
        <v>918</v>
      </c>
      <c r="F614" t="s">
        <v>955</v>
      </c>
      <c r="G614" t="s">
        <v>23</v>
      </c>
      <c r="H614" t="s">
        <v>956</v>
      </c>
      <c r="I614" t="s">
        <v>19</v>
      </c>
      <c r="M614">
        <v>113</v>
      </c>
      <c r="N614">
        <v>666</v>
      </c>
      <c r="O614">
        <v>678</v>
      </c>
    </row>
    <row r="615" spans="1:15" x14ac:dyDescent="0.3">
      <c r="E615" t="s">
        <v>918</v>
      </c>
      <c r="F615" t="s">
        <v>987</v>
      </c>
      <c r="G615" t="s">
        <v>14</v>
      </c>
      <c r="H615" t="s">
        <v>988</v>
      </c>
      <c r="I615" t="s">
        <v>19</v>
      </c>
      <c r="M615">
        <v>113</v>
      </c>
      <c r="N615">
        <v>680</v>
      </c>
      <c r="O615">
        <v>727</v>
      </c>
    </row>
    <row r="616" spans="1:15" x14ac:dyDescent="0.3">
      <c r="E616" t="s">
        <v>918</v>
      </c>
      <c r="F616" t="s">
        <v>969</v>
      </c>
      <c r="G616" t="s">
        <v>14</v>
      </c>
      <c r="H616" t="s">
        <v>970</v>
      </c>
      <c r="I616" t="s">
        <v>26</v>
      </c>
      <c r="M616">
        <v>113</v>
      </c>
      <c r="N616">
        <v>701</v>
      </c>
      <c r="O616">
        <v>716</v>
      </c>
    </row>
    <row r="617" spans="1:15" x14ac:dyDescent="0.3">
      <c r="E617" t="s">
        <v>918</v>
      </c>
      <c r="F617" t="s">
        <v>963</v>
      </c>
      <c r="G617" t="s">
        <v>17</v>
      </c>
      <c r="H617" t="s">
        <v>964</v>
      </c>
      <c r="I617" t="s">
        <v>26</v>
      </c>
      <c r="M617">
        <v>113</v>
      </c>
      <c r="N617">
        <v>720</v>
      </c>
      <c r="O617">
        <v>745</v>
      </c>
    </row>
    <row r="618" spans="1:15" x14ac:dyDescent="0.3">
      <c r="E618" t="s">
        <v>918</v>
      </c>
      <c r="F618" t="s">
        <v>933</v>
      </c>
      <c r="G618" t="s">
        <v>51</v>
      </c>
      <c r="H618" t="s">
        <v>934</v>
      </c>
      <c r="I618" t="s">
        <v>26</v>
      </c>
      <c r="M618">
        <v>113</v>
      </c>
      <c r="N618">
        <v>763</v>
      </c>
      <c r="O618">
        <v>783</v>
      </c>
    </row>
    <row r="619" spans="1:15" x14ac:dyDescent="0.3">
      <c r="A619" t="s">
        <v>237</v>
      </c>
      <c r="B619">
        <v>0</v>
      </c>
      <c r="C619">
        <v>0</v>
      </c>
      <c r="D619">
        <v>0</v>
      </c>
      <c r="E619" t="s">
        <v>918</v>
      </c>
      <c r="F619" t="s">
        <v>967</v>
      </c>
      <c r="G619" t="s">
        <v>14</v>
      </c>
      <c r="H619" t="s">
        <v>968</v>
      </c>
      <c r="I619" t="s">
        <v>26</v>
      </c>
      <c r="M619">
        <v>113</v>
      </c>
      <c r="N619">
        <v>798</v>
      </c>
      <c r="O619">
        <v>809</v>
      </c>
    </row>
    <row r="620" spans="1:15" x14ac:dyDescent="0.3">
      <c r="E620" t="s">
        <v>918</v>
      </c>
      <c r="F620" t="s">
        <v>967</v>
      </c>
      <c r="G620" t="s">
        <v>23</v>
      </c>
      <c r="H620" t="s">
        <v>968</v>
      </c>
      <c r="I620" t="s">
        <v>19</v>
      </c>
      <c r="M620">
        <v>113</v>
      </c>
      <c r="N620">
        <v>798</v>
      </c>
      <c r="O620">
        <v>809</v>
      </c>
    </row>
    <row r="621" spans="1:15" x14ac:dyDescent="0.3">
      <c r="E621" t="s">
        <v>989</v>
      </c>
      <c r="F621" t="s">
        <v>241</v>
      </c>
      <c r="G621" t="s">
        <v>23</v>
      </c>
      <c r="H621" t="s">
        <v>1006</v>
      </c>
      <c r="I621" t="s">
        <v>52</v>
      </c>
      <c r="J621" t="s">
        <v>117</v>
      </c>
      <c r="M621">
        <v>114</v>
      </c>
      <c r="N621">
        <v>43</v>
      </c>
      <c r="O621">
        <v>49</v>
      </c>
    </row>
    <row r="622" spans="1:15" x14ac:dyDescent="0.3">
      <c r="A622" t="s">
        <v>14</v>
      </c>
      <c r="B622">
        <v>1</v>
      </c>
      <c r="C622">
        <v>1</v>
      </c>
      <c r="D622">
        <v>1</v>
      </c>
      <c r="E622" t="s">
        <v>989</v>
      </c>
      <c r="F622" t="s">
        <v>998</v>
      </c>
      <c r="G622" t="s">
        <v>14</v>
      </c>
      <c r="H622" t="s">
        <v>999</v>
      </c>
      <c r="I622" t="s">
        <v>35</v>
      </c>
      <c r="J622" t="s">
        <v>32</v>
      </c>
      <c r="M622">
        <v>114</v>
      </c>
      <c r="N622">
        <v>51</v>
      </c>
      <c r="O622">
        <v>57</v>
      </c>
    </row>
    <row r="623" spans="1:15" x14ac:dyDescent="0.3">
      <c r="A623" t="s">
        <v>14</v>
      </c>
      <c r="B623">
        <v>1</v>
      </c>
      <c r="C623">
        <v>1</v>
      </c>
      <c r="D623">
        <v>1</v>
      </c>
      <c r="E623" t="s">
        <v>989</v>
      </c>
      <c r="F623" t="s">
        <v>1000</v>
      </c>
      <c r="G623" t="s">
        <v>14</v>
      </c>
      <c r="H623" t="s">
        <v>1001</v>
      </c>
      <c r="I623" t="s">
        <v>35</v>
      </c>
      <c r="J623" t="s">
        <v>32</v>
      </c>
      <c r="M623">
        <v>114</v>
      </c>
      <c r="N623">
        <v>59</v>
      </c>
      <c r="O623">
        <v>64</v>
      </c>
    </row>
    <row r="624" spans="1:15" x14ac:dyDescent="0.3">
      <c r="E624" t="s">
        <v>989</v>
      </c>
      <c r="F624" t="s">
        <v>1007</v>
      </c>
      <c r="G624" t="s">
        <v>23</v>
      </c>
      <c r="H624" t="s">
        <v>1008</v>
      </c>
      <c r="I624" t="s">
        <v>52</v>
      </c>
      <c r="J624" t="s">
        <v>117</v>
      </c>
      <c r="M624">
        <v>114</v>
      </c>
      <c r="N624">
        <v>103</v>
      </c>
      <c r="O624">
        <v>108</v>
      </c>
    </row>
    <row r="625" spans="1:15" x14ac:dyDescent="0.3">
      <c r="A625" t="s">
        <v>23</v>
      </c>
      <c r="B625">
        <v>1</v>
      </c>
      <c r="C625">
        <v>1</v>
      </c>
      <c r="D625">
        <v>1</v>
      </c>
      <c r="E625" t="s">
        <v>989</v>
      </c>
      <c r="F625" t="s">
        <v>994</v>
      </c>
      <c r="G625" t="s">
        <v>23</v>
      </c>
      <c r="H625" t="s">
        <v>995</v>
      </c>
      <c r="I625" t="s">
        <v>35</v>
      </c>
      <c r="J625" t="s">
        <v>112</v>
      </c>
      <c r="M625">
        <v>114</v>
      </c>
      <c r="N625">
        <v>129</v>
      </c>
      <c r="O625">
        <v>133</v>
      </c>
    </row>
    <row r="626" spans="1:15" x14ac:dyDescent="0.3">
      <c r="A626" t="s">
        <v>23</v>
      </c>
      <c r="B626">
        <v>1</v>
      </c>
      <c r="C626">
        <v>1</v>
      </c>
      <c r="D626">
        <v>1</v>
      </c>
      <c r="E626" t="s">
        <v>989</v>
      </c>
      <c r="F626" t="s">
        <v>1002</v>
      </c>
      <c r="G626" t="s">
        <v>23</v>
      </c>
      <c r="H626" t="s">
        <v>1003</v>
      </c>
      <c r="I626" t="s">
        <v>19</v>
      </c>
      <c r="M626">
        <v>114</v>
      </c>
      <c r="N626">
        <v>168</v>
      </c>
      <c r="O626">
        <v>179</v>
      </c>
    </row>
    <row r="627" spans="1:15" x14ac:dyDescent="0.3">
      <c r="E627" t="s">
        <v>989</v>
      </c>
      <c r="F627" t="s">
        <v>1004</v>
      </c>
      <c r="G627" t="s">
        <v>23</v>
      </c>
      <c r="H627" t="s">
        <v>1005</v>
      </c>
      <c r="I627" t="s">
        <v>26</v>
      </c>
      <c r="M627">
        <v>114</v>
      </c>
      <c r="N627">
        <v>168</v>
      </c>
      <c r="O627">
        <v>175</v>
      </c>
    </row>
    <row r="628" spans="1:15" x14ac:dyDescent="0.3">
      <c r="E628" t="s">
        <v>989</v>
      </c>
      <c r="F628" t="s">
        <v>992</v>
      </c>
      <c r="G628" t="s">
        <v>17</v>
      </c>
      <c r="H628" t="s">
        <v>993</v>
      </c>
      <c r="I628" t="s">
        <v>26</v>
      </c>
      <c r="M628">
        <v>114</v>
      </c>
      <c r="N628">
        <v>373</v>
      </c>
      <c r="O628">
        <v>376</v>
      </c>
    </row>
    <row r="629" spans="1:15" x14ac:dyDescent="0.3">
      <c r="A629" t="s">
        <v>14</v>
      </c>
      <c r="B629">
        <v>1</v>
      </c>
      <c r="C629">
        <v>1</v>
      </c>
      <c r="D629">
        <v>1</v>
      </c>
      <c r="E629" t="s">
        <v>989</v>
      </c>
      <c r="F629" t="s">
        <v>992</v>
      </c>
      <c r="G629" t="s">
        <v>14</v>
      </c>
      <c r="H629" t="s">
        <v>993</v>
      </c>
      <c r="I629" t="s">
        <v>31</v>
      </c>
      <c r="J629" t="s">
        <v>32</v>
      </c>
      <c r="M629">
        <v>114</v>
      </c>
      <c r="N629">
        <v>373</v>
      </c>
      <c r="O629">
        <v>376</v>
      </c>
    </row>
    <row r="630" spans="1:15" x14ac:dyDescent="0.3">
      <c r="A630" t="s">
        <v>14</v>
      </c>
      <c r="B630">
        <v>1</v>
      </c>
      <c r="C630">
        <v>1</v>
      </c>
      <c r="D630">
        <v>1</v>
      </c>
      <c r="E630" t="s">
        <v>989</v>
      </c>
      <c r="F630" t="s">
        <v>996</v>
      </c>
      <c r="G630" t="s">
        <v>14</v>
      </c>
      <c r="H630" t="s">
        <v>997</v>
      </c>
      <c r="I630" t="s">
        <v>19</v>
      </c>
      <c r="M630">
        <v>114</v>
      </c>
      <c r="N630">
        <v>378</v>
      </c>
      <c r="O630">
        <v>384</v>
      </c>
    </row>
    <row r="631" spans="1:15" x14ac:dyDescent="0.3">
      <c r="E631" t="s">
        <v>989</v>
      </c>
      <c r="F631" t="s">
        <v>996</v>
      </c>
      <c r="G631" t="s">
        <v>23</v>
      </c>
      <c r="H631" t="s">
        <v>997</v>
      </c>
      <c r="I631" t="s">
        <v>26</v>
      </c>
      <c r="M631">
        <v>114</v>
      </c>
      <c r="N631">
        <v>378</v>
      </c>
      <c r="O631">
        <v>384</v>
      </c>
    </row>
    <row r="632" spans="1:15" x14ac:dyDescent="0.3">
      <c r="E632" t="s">
        <v>989</v>
      </c>
      <c r="F632" t="s">
        <v>990</v>
      </c>
      <c r="G632" t="s">
        <v>51</v>
      </c>
      <c r="H632" t="s">
        <v>991</v>
      </c>
      <c r="I632" t="s">
        <v>52</v>
      </c>
      <c r="J632" t="s">
        <v>60</v>
      </c>
      <c r="M632">
        <v>114</v>
      </c>
      <c r="N632">
        <v>462</v>
      </c>
      <c r="O632">
        <v>476</v>
      </c>
    </row>
    <row r="633" spans="1:15" x14ac:dyDescent="0.3">
      <c r="E633" t="s">
        <v>989</v>
      </c>
      <c r="F633" t="s">
        <v>990</v>
      </c>
      <c r="G633" t="s">
        <v>23</v>
      </c>
      <c r="H633" t="s">
        <v>991</v>
      </c>
      <c r="I633" t="s">
        <v>26</v>
      </c>
      <c r="M633">
        <v>114</v>
      </c>
      <c r="N633">
        <v>462</v>
      </c>
      <c r="O633">
        <v>476</v>
      </c>
    </row>
    <row r="634" spans="1:15" x14ac:dyDescent="0.3">
      <c r="E634" t="s">
        <v>1009</v>
      </c>
      <c r="F634" t="s">
        <v>1010</v>
      </c>
      <c r="G634" t="s">
        <v>51</v>
      </c>
      <c r="H634" t="s">
        <v>1011</v>
      </c>
      <c r="I634" t="s">
        <v>52</v>
      </c>
      <c r="J634" t="s">
        <v>60</v>
      </c>
      <c r="M634">
        <v>118</v>
      </c>
      <c r="N634">
        <v>129</v>
      </c>
      <c r="O634">
        <v>137</v>
      </c>
    </row>
    <row r="635" spans="1:15" x14ac:dyDescent="0.3">
      <c r="E635" t="s">
        <v>1012</v>
      </c>
      <c r="F635" t="s">
        <v>1015</v>
      </c>
      <c r="G635" t="s">
        <v>14</v>
      </c>
      <c r="H635" t="s">
        <v>1016</v>
      </c>
      <c r="I635" t="s">
        <v>35</v>
      </c>
      <c r="J635" t="s">
        <v>1017</v>
      </c>
      <c r="K635" t="s">
        <v>43</v>
      </c>
      <c r="M635">
        <v>122</v>
      </c>
      <c r="N635">
        <v>11</v>
      </c>
      <c r="O635">
        <v>16</v>
      </c>
    </row>
    <row r="636" spans="1:15" x14ac:dyDescent="0.3">
      <c r="A636" t="s">
        <v>14</v>
      </c>
      <c r="B636">
        <v>1</v>
      </c>
      <c r="C636">
        <v>1</v>
      </c>
      <c r="D636">
        <v>1</v>
      </c>
      <c r="E636" t="s">
        <v>1012</v>
      </c>
      <c r="F636" t="s">
        <v>1013</v>
      </c>
      <c r="G636" t="s">
        <v>14</v>
      </c>
      <c r="H636" t="s">
        <v>1014</v>
      </c>
      <c r="I636" t="s">
        <v>35</v>
      </c>
      <c r="J636" t="s">
        <v>46</v>
      </c>
      <c r="K636" t="s">
        <v>47</v>
      </c>
      <c r="L636" t="s">
        <v>43</v>
      </c>
      <c r="M636">
        <v>122</v>
      </c>
      <c r="N636">
        <v>51</v>
      </c>
      <c r="O636">
        <v>65</v>
      </c>
    </row>
    <row r="637" spans="1:15" x14ac:dyDescent="0.3">
      <c r="A637" t="s">
        <v>14</v>
      </c>
      <c r="B637">
        <v>1</v>
      </c>
      <c r="C637">
        <v>1</v>
      </c>
      <c r="D637">
        <v>1</v>
      </c>
      <c r="E637" t="s">
        <v>1012</v>
      </c>
      <c r="F637" t="s">
        <v>1020</v>
      </c>
      <c r="G637" t="s">
        <v>14</v>
      </c>
      <c r="H637" t="s">
        <v>1021</v>
      </c>
      <c r="I637" t="s">
        <v>35</v>
      </c>
      <c r="J637" t="s">
        <v>46</v>
      </c>
      <c r="K637" t="s">
        <v>47</v>
      </c>
      <c r="L637" t="s">
        <v>43</v>
      </c>
      <c r="M637">
        <v>123</v>
      </c>
      <c r="N637">
        <v>12</v>
      </c>
      <c r="O637">
        <v>23</v>
      </c>
    </row>
    <row r="638" spans="1:15" x14ac:dyDescent="0.3">
      <c r="A638" t="s">
        <v>14</v>
      </c>
      <c r="B638">
        <v>1</v>
      </c>
      <c r="C638">
        <v>1</v>
      </c>
      <c r="D638">
        <v>1</v>
      </c>
      <c r="E638" t="s">
        <v>1012</v>
      </c>
      <c r="F638" t="s">
        <v>1022</v>
      </c>
      <c r="G638" t="s">
        <v>14</v>
      </c>
      <c r="H638" t="s">
        <v>1023</v>
      </c>
      <c r="I638" t="s">
        <v>35</v>
      </c>
      <c r="J638" t="s">
        <v>42</v>
      </c>
      <c r="K638" t="s">
        <v>43</v>
      </c>
      <c r="M638">
        <v>123</v>
      </c>
      <c r="N638">
        <v>37</v>
      </c>
      <c r="O638">
        <v>42</v>
      </c>
    </row>
    <row r="639" spans="1:15" x14ac:dyDescent="0.3">
      <c r="A639" t="s">
        <v>23</v>
      </c>
      <c r="B639">
        <v>0</v>
      </c>
      <c r="C639">
        <v>1</v>
      </c>
      <c r="D639" t="s">
        <v>23</v>
      </c>
      <c r="E639" t="s">
        <v>1012</v>
      </c>
      <c r="F639" t="s">
        <v>1018</v>
      </c>
      <c r="G639" t="s">
        <v>14</v>
      </c>
      <c r="H639" t="s">
        <v>1019</v>
      </c>
      <c r="I639" t="s">
        <v>26</v>
      </c>
      <c r="M639">
        <v>123</v>
      </c>
      <c r="N639">
        <v>62</v>
      </c>
      <c r="O639">
        <v>74</v>
      </c>
    </row>
    <row r="640" spans="1:15" x14ac:dyDescent="0.3">
      <c r="E640" t="s">
        <v>1012</v>
      </c>
      <c r="F640" t="s">
        <v>1018</v>
      </c>
      <c r="G640" t="s">
        <v>23</v>
      </c>
      <c r="H640" t="s">
        <v>1019</v>
      </c>
      <c r="I640" t="s">
        <v>19</v>
      </c>
      <c r="M640">
        <v>123</v>
      </c>
      <c r="N640">
        <v>62</v>
      </c>
      <c r="O640">
        <v>74</v>
      </c>
    </row>
    <row r="641" spans="1:15" x14ac:dyDescent="0.3">
      <c r="A641" t="s">
        <v>14</v>
      </c>
      <c r="B641">
        <v>1</v>
      </c>
      <c r="C641">
        <v>1</v>
      </c>
      <c r="D641">
        <v>1</v>
      </c>
      <c r="E641" t="s">
        <v>1012</v>
      </c>
      <c r="F641" t="s">
        <v>1031</v>
      </c>
      <c r="G641" t="s">
        <v>14</v>
      </c>
      <c r="H641" t="s">
        <v>1032</v>
      </c>
      <c r="I641" t="s">
        <v>35</v>
      </c>
      <c r="J641" t="s">
        <v>46</v>
      </c>
      <c r="K641" t="s">
        <v>47</v>
      </c>
      <c r="L641" t="s">
        <v>43</v>
      </c>
      <c r="M641">
        <v>124</v>
      </c>
      <c r="N641">
        <v>10</v>
      </c>
      <c r="O641">
        <v>25</v>
      </c>
    </row>
    <row r="642" spans="1:15" x14ac:dyDescent="0.3">
      <c r="A642" t="s">
        <v>14</v>
      </c>
      <c r="B642">
        <v>1</v>
      </c>
      <c r="C642">
        <v>1</v>
      </c>
      <c r="D642">
        <v>1</v>
      </c>
      <c r="E642" t="s">
        <v>1012</v>
      </c>
      <c r="F642" t="s">
        <v>1024</v>
      </c>
      <c r="G642" t="s">
        <v>14</v>
      </c>
      <c r="H642" t="s">
        <v>1025</v>
      </c>
      <c r="I642" t="s">
        <v>35</v>
      </c>
      <c r="J642" t="s">
        <v>32</v>
      </c>
      <c r="M642">
        <v>124</v>
      </c>
      <c r="N642">
        <v>183</v>
      </c>
      <c r="O642">
        <v>188</v>
      </c>
    </row>
    <row r="643" spans="1:15" x14ac:dyDescent="0.3">
      <c r="A643" t="s">
        <v>23</v>
      </c>
      <c r="B643">
        <v>0</v>
      </c>
      <c r="C643">
        <v>0</v>
      </c>
      <c r="D643">
        <v>1</v>
      </c>
      <c r="E643" t="s">
        <v>1012</v>
      </c>
      <c r="F643" t="s">
        <v>1029</v>
      </c>
      <c r="G643" t="s">
        <v>23</v>
      </c>
      <c r="H643" t="s">
        <v>1030</v>
      </c>
      <c r="I643" t="s">
        <v>52</v>
      </c>
      <c r="J643" t="s">
        <v>453</v>
      </c>
      <c r="K643" t="s">
        <v>117</v>
      </c>
      <c r="M643">
        <v>124</v>
      </c>
      <c r="N643">
        <v>301</v>
      </c>
      <c r="O643">
        <v>326</v>
      </c>
    </row>
    <row r="644" spans="1:15" x14ac:dyDescent="0.3">
      <c r="A644" t="s">
        <v>23</v>
      </c>
      <c r="B644">
        <v>0</v>
      </c>
      <c r="C644">
        <v>1</v>
      </c>
      <c r="D644" t="s">
        <v>23</v>
      </c>
      <c r="E644" t="s">
        <v>1012</v>
      </c>
      <c r="F644" t="s">
        <v>1018</v>
      </c>
      <c r="G644" t="s">
        <v>14</v>
      </c>
      <c r="H644" t="s">
        <v>1026</v>
      </c>
      <c r="I644" t="s">
        <v>26</v>
      </c>
      <c r="M644">
        <v>124</v>
      </c>
      <c r="N644">
        <v>320</v>
      </c>
      <c r="O644">
        <v>332</v>
      </c>
    </row>
    <row r="645" spans="1:15" x14ac:dyDescent="0.3">
      <c r="E645" t="s">
        <v>1012</v>
      </c>
      <c r="F645" t="s">
        <v>1018</v>
      </c>
      <c r="G645" t="s">
        <v>23</v>
      </c>
      <c r="H645" t="s">
        <v>1026</v>
      </c>
      <c r="I645" t="s">
        <v>19</v>
      </c>
      <c r="M645">
        <v>124</v>
      </c>
      <c r="N645">
        <v>320</v>
      </c>
      <c r="O645">
        <v>332</v>
      </c>
    </row>
    <row r="646" spans="1:15" x14ac:dyDescent="0.3">
      <c r="A646" t="s">
        <v>14</v>
      </c>
      <c r="B646">
        <v>1</v>
      </c>
      <c r="C646">
        <v>1</v>
      </c>
      <c r="D646">
        <v>1</v>
      </c>
      <c r="E646" t="s">
        <v>1012</v>
      </c>
      <c r="F646" t="s">
        <v>1027</v>
      </c>
      <c r="G646" t="s">
        <v>14</v>
      </c>
      <c r="H646" t="s">
        <v>1028</v>
      </c>
      <c r="I646" t="s">
        <v>35</v>
      </c>
      <c r="J646" t="s">
        <v>32</v>
      </c>
      <c r="M646">
        <v>124</v>
      </c>
      <c r="N646">
        <v>369</v>
      </c>
      <c r="O646">
        <v>377</v>
      </c>
    </row>
    <row r="647" spans="1:15" x14ac:dyDescent="0.3">
      <c r="A647" t="s">
        <v>14</v>
      </c>
      <c r="B647">
        <v>1</v>
      </c>
      <c r="C647">
        <v>1</v>
      </c>
      <c r="D647">
        <v>1</v>
      </c>
      <c r="E647" t="s">
        <v>1012</v>
      </c>
      <c r="F647" t="s">
        <v>1034</v>
      </c>
      <c r="G647" t="s">
        <v>14</v>
      </c>
      <c r="H647" t="s">
        <v>1035</v>
      </c>
      <c r="I647" t="s">
        <v>35</v>
      </c>
      <c r="J647" t="s">
        <v>46</v>
      </c>
      <c r="K647" t="s">
        <v>47</v>
      </c>
      <c r="L647" t="s">
        <v>43</v>
      </c>
      <c r="M647">
        <v>125</v>
      </c>
      <c r="N647">
        <v>18</v>
      </c>
      <c r="O647">
        <v>27</v>
      </c>
    </row>
    <row r="648" spans="1:15" x14ac:dyDescent="0.3">
      <c r="A648" t="s">
        <v>14</v>
      </c>
      <c r="B648">
        <v>1</v>
      </c>
      <c r="C648">
        <v>1</v>
      </c>
      <c r="D648">
        <v>1</v>
      </c>
      <c r="E648" t="s">
        <v>1012</v>
      </c>
      <c r="F648" t="s">
        <v>1018</v>
      </c>
      <c r="G648" t="s">
        <v>14</v>
      </c>
      <c r="H648" t="s">
        <v>1033</v>
      </c>
      <c r="I648" t="s">
        <v>26</v>
      </c>
      <c r="M648">
        <v>125</v>
      </c>
      <c r="N648">
        <v>45</v>
      </c>
      <c r="O648">
        <v>57</v>
      </c>
    </row>
    <row r="649" spans="1:15" x14ac:dyDescent="0.3">
      <c r="E649" t="s">
        <v>1012</v>
      </c>
      <c r="F649" t="s">
        <v>1018</v>
      </c>
      <c r="G649" t="s">
        <v>23</v>
      </c>
      <c r="H649" t="s">
        <v>1033</v>
      </c>
      <c r="I649" t="s">
        <v>19</v>
      </c>
      <c r="M649">
        <v>125</v>
      </c>
      <c r="N649">
        <v>45</v>
      </c>
      <c r="O649">
        <v>57</v>
      </c>
    </row>
    <row r="650" spans="1:15" x14ac:dyDescent="0.3">
      <c r="E650" t="s">
        <v>1036</v>
      </c>
      <c r="F650" t="s">
        <v>1037</v>
      </c>
      <c r="G650" t="s">
        <v>14</v>
      </c>
      <c r="H650" t="s">
        <v>1046</v>
      </c>
      <c r="I650" t="s">
        <v>31</v>
      </c>
      <c r="J650" t="s">
        <v>32</v>
      </c>
      <c r="M650">
        <v>126</v>
      </c>
      <c r="N650">
        <v>0</v>
      </c>
      <c r="O650">
        <v>3</v>
      </c>
    </row>
    <row r="651" spans="1:15" x14ac:dyDescent="0.3">
      <c r="A651" t="s">
        <v>14</v>
      </c>
      <c r="B651">
        <v>0</v>
      </c>
      <c r="C651">
        <v>1</v>
      </c>
      <c r="D651" t="s">
        <v>14</v>
      </c>
      <c r="E651" t="s">
        <v>1036</v>
      </c>
      <c r="F651" t="s">
        <v>1037</v>
      </c>
      <c r="G651" t="s">
        <v>17</v>
      </c>
      <c r="H651" t="s">
        <v>1046</v>
      </c>
      <c r="I651" t="s">
        <v>26</v>
      </c>
      <c r="M651">
        <v>126</v>
      </c>
      <c r="N651">
        <v>0</v>
      </c>
      <c r="O651">
        <v>3</v>
      </c>
    </row>
    <row r="652" spans="1:15" x14ac:dyDescent="0.3">
      <c r="E652" t="s">
        <v>1036</v>
      </c>
      <c r="F652" t="s">
        <v>1047</v>
      </c>
      <c r="G652" t="s">
        <v>17</v>
      </c>
      <c r="H652" t="s">
        <v>1048</v>
      </c>
      <c r="I652" t="s">
        <v>22</v>
      </c>
      <c r="M652">
        <v>126</v>
      </c>
      <c r="N652">
        <v>69</v>
      </c>
      <c r="O652">
        <v>74</v>
      </c>
    </row>
    <row r="653" spans="1:15" x14ac:dyDescent="0.3">
      <c r="E653" t="s">
        <v>1036</v>
      </c>
      <c r="F653" t="s">
        <v>1051</v>
      </c>
      <c r="G653" t="s">
        <v>23</v>
      </c>
      <c r="H653" t="s">
        <v>1052</v>
      </c>
      <c r="I653" t="s">
        <v>26</v>
      </c>
      <c r="M653">
        <v>126</v>
      </c>
      <c r="N653">
        <v>111</v>
      </c>
      <c r="O653">
        <v>117</v>
      </c>
    </row>
    <row r="654" spans="1:15" x14ac:dyDescent="0.3">
      <c r="E654" t="s">
        <v>1036</v>
      </c>
      <c r="F654" t="s">
        <v>1051</v>
      </c>
      <c r="G654" t="s">
        <v>14</v>
      </c>
      <c r="H654" t="s">
        <v>1052</v>
      </c>
      <c r="I654" t="s">
        <v>19</v>
      </c>
      <c r="M654">
        <v>126</v>
      </c>
      <c r="N654">
        <v>111</v>
      </c>
      <c r="O654">
        <v>117</v>
      </c>
    </row>
    <row r="655" spans="1:15" x14ac:dyDescent="0.3">
      <c r="E655" t="s">
        <v>1036</v>
      </c>
      <c r="F655" t="s">
        <v>1039</v>
      </c>
      <c r="G655" t="s">
        <v>23</v>
      </c>
      <c r="H655" t="s">
        <v>1040</v>
      </c>
      <c r="I655" t="s">
        <v>26</v>
      </c>
      <c r="M655">
        <v>126</v>
      </c>
      <c r="N655">
        <v>140</v>
      </c>
      <c r="O655">
        <v>145</v>
      </c>
    </row>
    <row r="656" spans="1:15" x14ac:dyDescent="0.3">
      <c r="A656" t="s">
        <v>14</v>
      </c>
      <c r="B656">
        <v>0</v>
      </c>
      <c r="C656">
        <v>1</v>
      </c>
      <c r="D656" t="s">
        <v>14</v>
      </c>
      <c r="E656" t="s">
        <v>1036</v>
      </c>
      <c r="F656" t="s">
        <v>1039</v>
      </c>
      <c r="G656" t="s">
        <v>17</v>
      </c>
      <c r="H656" t="s">
        <v>1040</v>
      </c>
      <c r="I656" t="s">
        <v>19</v>
      </c>
      <c r="M656">
        <v>126</v>
      </c>
      <c r="N656">
        <v>140</v>
      </c>
      <c r="O656">
        <v>145</v>
      </c>
    </row>
    <row r="657" spans="1:15" x14ac:dyDescent="0.3">
      <c r="A657" t="s">
        <v>14</v>
      </c>
      <c r="B657">
        <v>1</v>
      </c>
      <c r="C657">
        <v>1</v>
      </c>
      <c r="D657">
        <v>1</v>
      </c>
      <c r="E657" t="s">
        <v>1036</v>
      </c>
      <c r="F657" t="s">
        <v>1044</v>
      </c>
      <c r="G657" t="s">
        <v>14</v>
      </c>
      <c r="H657" t="s">
        <v>1045</v>
      </c>
      <c r="I657" t="s">
        <v>22</v>
      </c>
      <c r="M657">
        <v>126</v>
      </c>
      <c r="N657">
        <v>171</v>
      </c>
      <c r="O657">
        <v>180</v>
      </c>
    </row>
    <row r="658" spans="1:15" x14ac:dyDescent="0.3">
      <c r="E658" t="s">
        <v>1036</v>
      </c>
      <c r="F658" t="s">
        <v>1049</v>
      </c>
      <c r="G658" t="s">
        <v>23</v>
      </c>
      <c r="H658" t="s">
        <v>1050</v>
      </c>
      <c r="I658" t="s">
        <v>52</v>
      </c>
      <c r="J658" t="s">
        <v>117</v>
      </c>
      <c r="M658">
        <v>126</v>
      </c>
      <c r="N658">
        <v>208</v>
      </c>
      <c r="O658">
        <v>214</v>
      </c>
    </row>
    <row r="659" spans="1:15" x14ac:dyDescent="0.3">
      <c r="E659" t="s">
        <v>1036</v>
      </c>
      <c r="F659" t="s">
        <v>1037</v>
      </c>
      <c r="G659" t="s">
        <v>14</v>
      </c>
      <c r="H659" t="s">
        <v>1038</v>
      </c>
      <c r="I659" t="s">
        <v>31</v>
      </c>
      <c r="J659" t="s">
        <v>32</v>
      </c>
      <c r="M659">
        <v>126</v>
      </c>
      <c r="N659">
        <v>245</v>
      </c>
      <c r="O659">
        <v>248</v>
      </c>
    </row>
    <row r="660" spans="1:15" x14ac:dyDescent="0.3">
      <c r="A660" t="s">
        <v>14</v>
      </c>
      <c r="B660">
        <v>0</v>
      </c>
      <c r="C660">
        <v>1</v>
      </c>
      <c r="D660" t="s">
        <v>14</v>
      </c>
      <c r="E660" t="s">
        <v>1036</v>
      </c>
      <c r="F660" t="s">
        <v>1037</v>
      </c>
      <c r="G660" t="s">
        <v>17</v>
      </c>
      <c r="H660" t="s">
        <v>1038</v>
      </c>
      <c r="I660" t="s">
        <v>26</v>
      </c>
      <c r="M660">
        <v>126</v>
      </c>
      <c r="N660">
        <v>245</v>
      </c>
      <c r="O660">
        <v>248</v>
      </c>
    </row>
    <row r="661" spans="1:15" x14ac:dyDescent="0.3">
      <c r="E661" t="s">
        <v>1036</v>
      </c>
      <c r="F661" t="s">
        <v>1042</v>
      </c>
      <c r="G661" t="s">
        <v>14</v>
      </c>
      <c r="H661" t="s">
        <v>1043</v>
      </c>
      <c r="I661" t="s">
        <v>31</v>
      </c>
      <c r="J661" t="s">
        <v>32</v>
      </c>
      <c r="M661">
        <v>126</v>
      </c>
      <c r="N661">
        <v>250</v>
      </c>
      <c r="O661">
        <v>255</v>
      </c>
    </row>
    <row r="662" spans="1:15" x14ac:dyDescent="0.3">
      <c r="E662" t="s">
        <v>1036</v>
      </c>
      <c r="F662" t="s">
        <v>1042</v>
      </c>
      <c r="G662" t="s">
        <v>23</v>
      </c>
      <c r="H662" t="s">
        <v>1043</v>
      </c>
      <c r="I662" t="s">
        <v>26</v>
      </c>
      <c r="M662">
        <v>126</v>
      </c>
      <c r="N662">
        <v>250</v>
      </c>
      <c r="O662">
        <v>255</v>
      </c>
    </row>
    <row r="663" spans="1:15" x14ac:dyDescent="0.3">
      <c r="E663" t="s">
        <v>1036</v>
      </c>
      <c r="F663" t="s">
        <v>241</v>
      </c>
      <c r="G663" t="s">
        <v>23</v>
      </c>
      <c r="H663" t="s">
        <v>1041</v>
      </c>
      <c r="I663" t="s">
        <v>52</v>
      </c>
      <c r="J663" t="s">
        <v>117</v>
      </c>
      <c r="M663">
        <v>126</v>
      </c>
      <c r="N663">
        <v>311</v>
      </c>
      <c r="O663">
        <v>317</v>
      </c>
    </row>
    <row r="664" spans="1:15" x14ac:dyDescent="0.3">
      <c r="A664" t="s">
        <v>14</v>
      </c>
      <c r="B664">
        <v>0</v>
      </c>
      <c r="C664">
        <v>1</v>
      </c>
      <c r="D664" t="s">
        <v>14</v>
      </c>
      <c r="E664" t="s">
        <v>1036</v>
      </c>
      <c r="F664" t="s">
        <v>1057</v>
      </c>
      <c r="G664" t="s">
        <v>17</v>
      </c>
      <c r="H664" t="s">
        <v>1058</v>
      </c>
      <c r="I664" t="s">
        <v>26</v>
      </c>
      <c r="M664">
        <v>127</v>
      </c>
      <c r="N664">
        <v>0</v>
      </c>
      <c r="O664">
        <v>5</v>
      </c>
    </row>
    <row r="665" spans="1:15" x14ac:dyDescent="0.3">
      <c r="E665" t="s">
        <v>1036</v>
      </c>
      <c r="F665" t="s">
        <v>1057</v>
      </c>
      <c r="G665" t="s">
        <v>14</v>
      </c>
      <c r="H665" t="s">
        <v>1058</v>
      </c>
      <c r="I665" t="s">
        <v>31</v>
      </c>
      <c r="J665" t="s">
        <v>32</v>
      </c>
      <c r="M665">
        <v>127</v>
      </c>
      <c r="N665">
        <v>0</v>
      </c>
      <c r="O665">
        <v>5</v>
      </c>
    </row>
    <row r="666" spans="1:15" x14ac:dyDescent="0.3">
      <c r="E666" t="s">
        <v>1036</v>
      </c>
      <c r="F666" t="s">
        <v>1053</v>
      </c>
      <c r="G666" t="s">
        <v>17</v>
      </c>
      <c r="H666" t="s">
        <v>1054</v>
      </c>
      <c r="I666" t="s">
        <v>19</v>
      </c>
      <c r="M666">
        <v>127</v>
      </c>
      <c r="N666">
        <v>26</v>
      </c>
      <c r="O666">
        <v>42</v>
      </c>
    </row>
    <row r="667" spans="1:15" x14ac:dyDescent="0.3">
      <c r="E667" t="s">
        <v>1036</v>
      </c>
      <c r="F667" t="s">
        <v>1055</v>
      </c>
      <c r="G667" t="s">
        <v>23</v>
      </c>
      <c r="H667" t="s">
        <v>1056</v>
      </c>
      <c r="I667" t="s">
        <v>26</v>
      </c>
      <c r="M667">
        <v>127</v>
      </c>
      <c r="N667">
        <v>35</v>
      </c>
      <c r="O667">
        <v>42</v>
      </c>
    </row>
    <row r="668" spans="1:15" x14ac:dyDescent="0.3">
      <c r="A668" t="s">
        <v>14</v>
      </c>
      <c r="B668">
        <v>1</v>
      </c>
      <c r="C668">
        <v>1</v>
      </c>
      <c r="D668">
        <v>1</v>
      </c>
      <c r="E668" t="s">
        <v>1036</v>
      </c>
      <c r="F668" t="s">
        <v>1055</v>
      </c>
      <c r="G668" t="s">
        <v>14</v>
      </c>
      <c r="H668" t="s">
        <v>1056</v>
      </c>
      <c r="I668" t="s">
        <v>52</v>
      </c>
      <c r="J668" t="s">
        <v>597</v>
      </c>
      <c r="M668">
        <v>127</v>
      </c>
      <c r="N668">
        <v>35</v>
      </c>
      <c r="O668">
        <v>42</v>
      </c>
    </row>
    <row r="669" spans="1:15" x14ac:dyDescent="0.3">
      <c r="A669" t="s">
        <v>14</v>
      </c>
      <c r="B669">
        <v>0</v>
      </c>
      <c r="C669">
        <v>1</v>
      </c>
      <c r="D669" t="s">
        <v>14</v>
      </c>
      <c r="E669" t="s">
        <v>1036</v>
      </c>
      <c r="F669" t="s">
        <v>1064</v>
      </c>
      <c r="G669" t="s">
        <v>23</v>
      </c>
      <c r="H669" t="s">
        <v>1065</v>
      </c>
      <c r="I669" t="s">
        <v>26</v>
      </c>
      <c r="M669">
        <v>127</v>
      </c>
      <c r="N669">
        <v>80</v>
      </c>
      <c r="O669">
        <v>85</v>
      </c>
    </row>
    <row r="670" spans="1:15" x14ac:dyDescent="0.3">
      <c r="E670" t="s">
        <v>1036</v>
      </c>
      <c r="F670" t="s">
        <v>1064</v>
      </c>
      <c r="G670" t="s">
        <v>14</v>
      </c>
      <c r="H670" t="s">
        <v>1065</v>
      </c>
      <c r="I670" t="s">
        <v>19</v>
      </c>
      <c r="M670">
        <v>127</v>
      </c>
      <c r="N670">
        <v>80</v>
      </c>
      <c r="O670">
        <v>85</v>
      </c>
    </row>
    <row r="671" spans="1:15" x14ac:dyDescent="0.3">
      <c r="A671" t="s">
        <v>14</v>
      </c>
      <c r="B671">
        <v>0</v>
      </c>
      <c r="C671">
        <v>1</v>
      </c>
      <c r="D671" t="s">
        <v>14</v>
      </c>
      <c r="E671" t="s">
        <v>1036</v>
      </c>
      <c r="F671" t="s">
        <v>1057</v>
      </c>
      <c r="G671" t="s">
        <v>17</v>
      </c>
      <c r="H671" t="s">
        <v>1059</v>
      </c>
      <c r="I671" t="s">
        <v>26</v>
      </c>
      <c r="M671">
        <v>127</v>
      </c>
      <c r="N671">
        <v>213</v>
      </c>
      <c r="O671">
        <v>218</v>
      </c>
    </row>
    <row r="672" spans="1:15" x14ac:dyDescent="0.3">
      <c r="E672" t="s">
        <v>1036</v>
      </c>
      <c r="F672" t="s">
        <v>1057</v>
      </c>
      <c r="G672" t="s">
        <v>14</v>
      </c>
      <c r="H672" t="s">
        <v>1059</v>
      </c>
      <c r="I672" t="s">
        <v>31</v>
      </c>
      <c r="J672" t="s">
        <v>32</v>
      </c>
      <c r="M672">
        <v>127</v>
      </c>
      <c r="N672">
        <v>213</v>
      </c>
      <c r="O672">
        <v>218</v>
      </c>
    </row>
    <row r="673" spans="1:15" x14ac:dyDescent="0.3">
      <c r="A673" t="s">
        <v>14</v>
      </c>
      <c r="B673">
        <v>1</v>
      </c>
      <c r="C673">
        <v>1</v>
      </c>
      <c r="D673">
        <v>1</v>
      </c>
      <c r="E673" t="s">
        <v>1036</v>
      </c>
      <c r="F673" t="s">
        <v>1044</v>
      </c>
      <c r="G673" t="s">
        <v>14</v>
      </c>
      <c r="H673" t="s">
        <v>1066</v>
      </c>
      <c r="I673" t="s">
        <v>22</v>
      </c>
      <c r="M673">
        <v>127</v>
      </c>
      <c r="N673">
        <v>247</v>
      </c>
      <c r="O673">
        <v>256</v>
      </c>
    </row>
    <row r="674" spans="1:15" x14ac:dyDescent="0.3">
      <c r="A674" t="s">
        <v>14</v>
      </c>
      <c r="B674">
        <v>1</v>
      </c>
      <c r="C674">
        <v>1</v>
      </c>
      <c r="D674">
        <v>1</v>
      </c>
      <c r="E674" t="s">
        <v>1036</v>
      </c>
      <c r="F674" t="s">
        <v>1060</v>
      </c>
      <c r="G674" t="s">
        <v>14</v>
      </c>
      <c r="H674" t="s">
        <v>1061</v>
      </c>
      <c r="I674" t="s">
        <v>22</v>
      </c>
      <c r="M674">
        <v>127</v>
      </c>
      <c r="N674">
        <v>295</v>
      </c>
      <c r="O674">
        <v>300</v>
      </c>
    </row>
    <row r="675" spans="1:15" x14ac:dyDescent="0.3">
      <c r="E675" t="s">
        <v>1036</v>
      </c>
      <c r="F675" t="s">
        <v>1062</v>
      </c>
      <c r="G675" t="s">
        <v>51</v>
      </c>
      <c r="H675" t="s">
        <v>1063</v>
      </c>
      <c r="I675" t="s">
        <v>19</v>
      </c>
      <c r="M675">
        <v>127</v>
      </c>
      <c r="N675">
        <v>425</v>
      </c>
      <c r="O675">
        <v>435</v>
      </c>
    </row>
    <row r="676" spans="1:15" x14ac:dyDescent="0.3">
      <c r="E676" t="s">
        <v>1036</v>
      </c>
      <c r="F676" t="s">
        <v>1062</v>
      </c>
      <c r="G676" t="s">
        <v>14</v>
      </c>
      <c r="H676" t="s">
        <v>1063</v>
      </c>
      <c r="I676" t="s">
        <v>26</v>
      </c>
      <c r="M676">
        <v>127</v>
      </c>
      <c r="N676">
        <v>425</v>
      </c>
      <c r="O676">
        <v>435</v>
      </c>
    </row>
    <row r="677" spans="1:15" x14ac:dyDescent="0.3">
      <c r="A677" t="s">
        <v>14</v>
      </c>
      <c r="B677">
        <v>1</v>
      </c>
      <c r="C677">
        <v>1</v>
      </c>
      <c r="D677">
        <v>1</v>
      </c>
      <c r="E677" t="s">
        <v>1036</v>
      </c>
      <c r="F677" t="s">
        <v>1060</v>
      </c>
      <c r="G677" t="s">
        <v>14</v>
      </c>
      <c r="H677" t="s">
        <v>1069</v>
      </c>
      <c r="I677" t="s">
        <v>22</v>
      </c>
      <c r="M677">
        <v>128</v>
      </c>
      <c r="N677">
        <v>0</v>
      </c>
      <c r="O677">
        <v>5</v>
      </c>
    </row>
    <row r="678" spans="1:15" x14ac:dyDescent="0.3">
      <c r="A678" t="s">
        <v>14</v>
      </c>
      <c r="B678">
        <v>0</v>
      </c>
      <c r="C678">
        <v>1</v>
      </c>
      <c r="D678" t="s">
        <v>14</v>
      </c>
      <c r="E678" t="s">
        <v>1036</v>
      </c>
      <c r="F678" t="s">
        <v>1067</v>
      </c>
      <c r="G678" t="s">
        <v>23</v>
      </c>
      <c r="H678" t="s">
        <v>1068</v>
      </c>
      <c r="I678" t="s">
        <v>26</v>
      </c>
      <c r="M678">
        <v>128</v>
      </c>
      <c r="N678">
        <v>56</v>
      </c>
      <c r="O678">
        <v>71</v>
      </c>
    </row>
    <row r="679" spans="1:15" x14ac:dyDescent="0.3">
      <c r="A679" t="s">
        <v>14</v>
      </c>
      <c r="B679">
        <v>1</v>
      </c>
      <c r="C679">
        <v>1</v>
      </c>
      <c r="D679">
        <v>1</v>
      </c>
      <c r="E679" t="s">
        <v>1036</v>
      </c>
      <c r="F679" t="s">
        <v>1067</v>
      </c>
      <c r="G679" t="s">
        <v>14</v>
      </c>
      <c r="H679" t="s">
        <v>1068</v>
      </c>
      <c r="I679" t="s">
        <v>31</v>
      </c>
      <c r="J679" t="s">
        <v>46</v>
      </c>
      <c r="K679" t="s">
        <v>47</v>
      </c>
      <c r="L679" t="s">
        <v>43</v>
      </c>
      <c r="M679">
        <v>128</v>
      </c>
      <c r="N679">
        <v>56</v>
      </c>
      <c r="O679">
        <v>71</v>
      </c>
    </row>
    <row r="680" spans="1:15" x14ac:dyDescent="0.3">
      <c r="A680" t="s">
        <v>14</v>
      </c>
      <c r="B680">
        <v>1</v>
      </c>
      <c r="C680">
        <v>1</v>
      </c>
      <c r="D680">
        <v>1</v>
      </c>
      <c r="E680" t="s">
        <v>1036</v>
      </c>
      <c r="F680" t="s">
        <v>1072</v>
      </c>
      <c r="G680" t="s">
        <v>14</v>
      </c>
      <c r="H680" t="s">
        <v>1073</v>
      </c>
      <c r="I680" t="s">
        <v>22</v>
      </c>
      <c r="M680">
        <v>128</v>
      </c>
      <c r="N680">
        <v>107</v>
      </c>
      <c r="O680">
        <v>113</v>
      </c>
    </row>
    <row r="681" spans="1:15" x14ac:dyDescent="0.3">
      <c r="E681" t="s">
        <v>1036</v>
      </c>
      <c r="F681" t="s">
        <v>1070</v>
      </c>
      <c r="G681" t="s">
        <v>23</v>
      </c>
      <c r="H681" t="s">
        <v>1071</v>
      </c>
      <c r="I681" t="s">
        <v>26</v>
      </c>
      <c r="M681">
        <v>128</v>
      </c>
      <c r="N681">
        <v>155</v>
      </c>
      <c r="O681">
        <v>160</v>
      </c>
    </row>
    <row r="682" spans="1:15" x14ac:dyDescent="0.3">
      <c r="A682" t="s">
        <v>14</v>
      </c>
      <c r="B682">
        <v>1</v>
      </c>
      <c r="C682">
        <v>1</v>
      </c>
      <c r="D682">
        <v>1</v>
      </c>
      <c r="E682" t="s">
        <v>1036</v>
      </c>
      <c r="F682" t="s">
        <v>1070</v>
      </c>
      <c r="G682" t="s">
        <v>14</v>
      </c>
      <c r="H682" t="s">
        <v>1071</v>
      </c>
      <c r="I682" t="s">
        <v>19</v>
      </c>
      <c r="M682">
        <v>128</v>
      </c>
      <c r="N682">
        <v>155</v>
      </c>
      <c r="O682">
        <v>160</v>
      </c>
    </row>
    <row r="683" spans="1:15" x14ac:dyDescent="0.3">
      <c r="E683" t="s">
        <v>1036</v>
      </c>
      <c r="F683" t="s">
        <v>1081</v>
      </c>
      <c r="G683" t="s">
        <v>51</v>
      </c>
      <c r="H683" t="s">
        <v>1082</v>
      </c>
      <c r="I683" t="s">
        <v>52</v>
      </c>
      <c r="J683" t="s">
        <v>60</v>
      </c>
      <c r="M683">
        <v>129</v>
      </c>
      <c r="N683">
        <v>3</v>
      </c>
      <c r="O683">
        <v>9</v>
      </c>
    </row>
    <row r="684" spans="1:15" x14ac:dyDescent="0.3">
      <c r="E684" t="s">
        <v>1036</v>
      </c>
      <c r="F684" t="s">
        <v>1047</v>
      </c>
      <c r="G684" t="s">
        <v>14</v>
      </c>
      <c r="H684" t="s">
        <v>1074</v>
      </c>
      <c r="I684" t="s">
        <v>19</v>
      </c>
      <c r="M684">
        <v>129</v>
      </c>
      <c r="N684">
        <v>29</v>
      </c>
      <c r="O684">
        <v>34</v>
      </c>
    </row>
    <row r="685" spans="1:15" x14ac:dyDescent="0.3">
      <c r="A685" t="s">
        <v>14</v>
      </c>
      <c r="B685">
        <v>0</v>
      </c>
      <c r="C685">
        <v>1</v>
      </c>
      <c r="D685" t="s">
        <v>14</v>
      </c>
      <c r="E685" t="s">
        <v>1036</v>
      </c>
      <c r="F685" t="s">
        <v>1047</v>
      </c>
      <c r="G685" t="s">
        <v>17</v>
      </c>
      <c r="H685" t="s">
        <v>1074</v>
      </c>
      <c r="I685" t="s">
        <v>26</v>
      </c>
      <c r="M685">
        <v>129</v>
      </c>
      <c r="N685">
        <v>29</v>
      </c>
      <c r="O685">
        <v>34</v>
      </c>
    </row>
    <row r="686" spans="1:15" x14ac:dyDescent="0.3">
      <c r="A686" t="s">
        <v>14</v>
      </c>
      <c r="B686">
        <v>0</v>
      </c>
      <c r="C686">
        <v>1</v>
      </c>
      <c r="D686" t="s">
        <v>14</v>
      </c>
      <c r="E686" t="s">
        <v>1036</v>
      </c>
      <c r="F686" t="s">
        <v>1037</v>
      </c>
      <c r="G686" t="s">
        <v>17</v>
      </c>
      <c r="H686" t="s">
        <v>1080</v>
      </c>
      <c r="I686" t="s">
        <v>26</v>
      </c>
      <c r="M686">
        <v>129</v>
      </c>
      <c r="N686">
        <v>38</v>
      </c>
      <c r="O686">
        <v>41</v>
      </c>
    </row>
    <row r="687" spans="1:15" x14ac:dyDescent="0.3">
      <c r="E687" t="s">
        <v>1036</v>
      </c>
      <c r="F687" t="s">
        <v>1037</v>
      </c>
      <c r="G687" t="s">
        <v>14</v>
      </c>
      <c r="H687" t="s">
        <v>1080</v>
      </c>
      <c r="I687" t="s">
        <v>31</v>
      </c>
      <c r="J687" t="s">
        <v>32</v>
      </c>
      <c r="M687">
        <v>129</v>
      </c>
      <c r="N687">
        <v>38</v>
      </c>
      <c r="O687">
        <v>41</v>
      </c>
    </row>
    <row r="688" spans="1:15" x14ac:dyDescent="0.3">
      <c r="A688" t="s">
        <v>14</v>
      </c>
      <c r="B688">
        <v>1</v>
      </c>
      <c r="C688">
        <v>1</v>
      </c>
      <c r="D688">
        <v>1</v>
      </c>
      <c r="E688" t="s">
        <v>1036</v>
      </c>
      <c r="F688" t="s">
        <v>1042</v>
      </c>
      <c r="G688" t="s">
        <v>14</v>
      </c>
      <c r="H688" t="s">
        <v>1075</v>
      </c>
      <c r="I688" t="s">
        <v>35</v>
      </c>
      <c r="J688" t="s">
        <v>42</v>
      </c>
      <c r="K688" t="s">
        <v>43</v>
      </c>
      <c r="M688">
        <v>129</v>
      </c>
      <c r="N688">
        <v>56</v>
      </c>
      <c r="O688">
        <v>61</v>
      </c>
    </row>
    <row r="689" spans="1:15" x14ac:dyDescent="0.3">
      <c r="E689" t="s">
        <v>1036</v>
      </c>
      <c r="F689" t="s">
        <v>1078</v>
      </c>
      <c r="G689" t="s">
        <v>51</v>
      </c>
      <c r="H689" t="s">
        <v>1079</v>
      </c>
      <c r="I689" t="s">
        <v>52</v>
      </c>
      <c r="J689" t="s">
        <v>53</v>
      </c>
      <c r="K689" t="s">
        <v>43</v>
      </c>
      <c r="M689">
        <v>129</v>
      </c>
      <c r="N689">
        <v>129</v>
      </c>
      <c r="O689">
        <v>139</v>
      </c>
    </row>
    <row r="690" spans="1:15" x14ac:dyDescent="0.3">
      <c r="A690" t="s">
        <v>14</v>
      </c>
      <c r="B690">
        <v>1</v>
      </c>
      <c r="C690">
        <v>1</v>
      </c>
      <c r="D690">
        <v>1</v>
      </c>
      <c r="E690" t="s">
        <v>1036</v>
      </c>
      <c r="F690" t="s">
        <v>1044</v>
      </c>
      <c r="G690" t="s">
        <v>14</v>
      </c>
      <c r="H690" t="s">
        <v>1083</v>
      </c>
      <c r="I690" t="s">
        <v>19</v>
      </c>
      <c r="M690">
        <v>129</v>
      </c>
      <c r="N690">
        <v>140</v>
      </c>
      <c r="O690">
        <v>149</v>
      </c>
    </row>
    <row r="691" spans="1:15" x14ac:dyDescent="0.3">
      <c r="E691" t="s">
        <v>1036</v>
      </c>
      <c r="F691" t="s">
        <v>1044</v>
      </c>
      <c r="G691" t="s">
        <v>17</v>
      </c>
      <c r="H691" t="s">
        <v>1083</v>
      </c>
      <c r="I691" t="s">
        <v>26</v>
      </c>
      <c r="M691">
        <v>129</v>
      </c>
      <c r="N691">
        <v>140</v>
      </c>
      <c r="O691">
        <v>149</v>
      </c>
    </row>
    <row r="692" spans="1:15" x14ac:dyDescent="0.3">
      <c r="A692" t="s">
        <v>14</v>
      </c>
      <c r="B692">
        <v>1</v>
      </c>
      <c r="C692">
        <v>1</v>
      </c>
      <c r="D692">
        <v>1</v>
      </c>
      <c r="E692" t="s">
        <v>1036</v>
      </c>
      <c r="F692" t="s">
        <v>1076</v>
      </c>
      <c r="G692" t="s">
        <v>14</v>
      </c>
      <c r="H692" t="s">
        <v>1077</v>
      </c>
      <c r="I692" t="s">
        <v>22</v>
      </c>
      <c r="M692">
        <v>129</v>
      </c>
      <c r="N692">
        <v>198</v>
      </c>
      <c r="O692">
        <v>203</v>
      </c>
    </row>
    <row r="693" spans="1:15" x14ac:dyDescent="0.3">
      <c r="A693" t="s">
        <v>14</v>
      </c>
      <c r="B693">
        <v>0</v>
      </c>
      <c r="C693">
        <v>1</v>
      </c>
      <c r="D693" t="s">
        <v>14</v>
      </c>
      <c r="E693" t="s">
        <v>1036</v>
      </c>
      <c r="F693" t="s">
        <v>1072</v>
      </c>
      <c r="G693" t="s">
        <v>23</v>
      </c>
      <c r="H693" t="s">
        <v>1086</v>
      </c>
      <c r="I693" t="s">
        <v>26</v>
      </c>
      <c r="M693">
        <v>130</v>
      </c>
      <c r="N693">
        <v>70</v>
      </c>
      <c r="O693">
        <v>76</v>
      </c>
    </row>
    <row r="694" spans="1:15" x14ac:dyDescent="0.3">
      <c r="E694" t="s">
        <v>1036</v>
      </c>
      <c r="F694" t="s">
        <v>1072</v>
      </c>
      <c r="G694" t="s">
        <v>14</v>
      </c>
      <c r="H694" t="s">
        <v>1086</v>
      </c>
      <c r="I694" t="s">
        <v>19</v>
      </c>
      <c r="M694">
        <v>130</v>
      </c>
      <c r="N694">
        <v>70</v>
      </c>
      <c r="O694">
        <v>76</v>
      </c>
    </row>
    <row r="695" spans="1:15" x14ac:dyDescent="0.3">
      <c r="E695" t="s">
        <v>1036</v>
      </c>
      <c r="F695" t="s">
        <v>1051</v>
      </c>
      <c r="G695" t="s">
        <v>14</v>
      </c>
      <c r="H695" t="s">
        <v>1084</v>
      </c>
      <c r="I695" t="s">
        <v>19</v>
      </c>
      <c r="M695">
        <v>130</v>
      </c>
      <c r="N695">
        <v>83</v>
      </c>
      <c r="O695">
        <v>89</v>
      </c>
    </row>
    <row r="696" spans="1:15" x14ac:dyDescent="0.3">
      <c r="A696" t="s">
        <v>14</v>
      </c>
      <c r="B696">
        <v>0</v>
      </c>
      <c r="C696">
        <v>1</v>
      </c>
      <c r="D696" t="s">
        <v>14</v>
      </c>
      <c r="E696" t="s">
        <v>1036</v>
      </c>
      <c r="F696" t="s">
        <v>1051</v>
      </c>
      <c r="G696" t="s">
        <v>23</v>
      </c>
      <c r="H696" t="s">
        <v>1084</v>
      </c>
      <c r="I696" t="s">
        <v>26</v>
      </c>
      <c r="M696">
        <v>130</v>
      </c>
      <c r="N696">
        <v>83</v>
      </c>
      <c r="O696">
        <v>89</v>
      </c>
    </row>
    <row r="697" spans="1:15" x14ac:dyDescent="0.3">
      <c r="A697" t="s">
        <v>14</v>
      </c>
      <c r="B697">
        <v>0</v>
      </c>
      <c r="C697">
        <v>1</v>
      </c>
      <c r="D697" t="s">
        <v>14</v>
      </c>
      <c r="E697" t="s">
        <v>1036</v>
      </c>
      <c r="F697" t="s">
        <v>1044</v>
      </c>
      <c r="G697" t="s">
        <v>17</v>
      </c>
      <c r="H697" t="s">
        <v>1085</v>
      </c>
      <c r="I697" t="s">
        <v>26</v>
      </c>
      <c r="M697">
        <v>130</v>
      </c>
      <c r="N697">
        <v>154</v>
      </c>
      <c r="O697">
        <v>163</v>
      </c>
    </row>
    <row r="698" spans="1:15" x14ac:dyDescent="0.3">
      <c r="E698" t="s">
        <v>1036</v>
      </c>
      <c r="F698" t="s">
        <v>1044</v>
      </c>
      <c r="G698" t="s">
        <v>14</v>
      </c>
      <c r="H698" t="s">
        <v>1085</v>
      </c>
      <c r="I698" t="s">
        <v>19</v>
      </c>
      <c r="M698">
        <v>130</v>
      </c>
      <c r="N698">
        <v>154</v>
      </c>
      <c r="O698">
        <v>163</v>
      </c>
    </row>
    <row r="699" spans="1:15" x14ac:dyDescent="0.3">
      <c r="A699" t="s">
        <v>237</v>
      </c>
      <c r="B699">
        <v>0</v>
      </c>
      <c r="C699">
        <v>0</v>
      </c>
      <c r="D699">
        <v>0</v>
      </c>
      <c r="E699" t="s">
        <v>1036</v>
      </c>
      <c r="F699" t="s">
        <v>1087</v>
      </c>
      <c r="G699" t="s">
        <v>17</v>
      </c>
      <c r="H699" t="s">
        <v>1088</v>
      </c>
      <c r="I699" t="s">
        <v>22</v>
      </c>
      <c r="M699">
        <v>130</v>
      </c>
      <c r="N699">
        <v>189</v>
      </c>
      <c r="O699">
        <v>205</v>
      </c>
    </row>
    <row r="700" spans="1:15" x14ac:dyDescent="0.3">
      <c r="A700" t="s">
        <v>14</v>
      </c>
      <c r="B700">
        <v>1</v>
      </c>
      <c r="C700">
        <v>1</v>
      </c>
      <c r="D700">
        <v>1</v>
      </c>
      <c r="E700" t="s">
        <v>1089</v>
      </c>
      <c r="F700" t="s">
        <v>1094</v>
      </c>
      <c r="G700" t="s">
        <v>14</v>
      </c>
      <c r="H700" t="s">
        <v>1095</v>
      </c>
      <c r="I700" t="s">
        <v>26</v>
      </c>
      <c r="M700">
        <v>131</v>
      </c>
      <c r="N700">
        <v>0</v>
      </c>
      <c r="O700">
        <v>8</v>
      </c>
    </row>
    <row r="701" spans="1:15" x14ac:dyDescent="0.3">
      <c r="E701" t="s">
        <v>1089</v>
      </c>
      <c r="F701" t="s">
        <v>1094</v>
      </c>
      <c r="G701" t="s">
        <v>17</v>
      </c>
      <c r="H701" t="s">
        <v>1095</v>
      </c>
      <c r="I701" t="s">
        <v>19</v>
      </c>
      <c r="M701">
        <v>131</v>
      </c>
      <c r="N701">
        <v>0</v>
      </c>
      <c r="O701">
        <v>8</v>
      </c>
    </row>
    <row r="702" spans="1:15" x14ac:dyDescent="0.3">
      <c r="A702" t="s">
        <v>23</v>
      </c>
      <c r="B702">
        <v>1</v>
      </c>
      <c r="C702">
        <v>1</v>
      </c>
      <c r="D702">
        <v>1</v>
      </c>
      <c r="E702" t="s">
        <v>1089</v>
      </c>
      <c r="F702" t="s">
        <v>1109</v>
      </c>
      <c r="G702" t="s">
        <v>23</v>
      </c>
      <c r="H702" t="s">
        <v>1110</v>
      </c>
      <c r="I702" t="s">
        <v>22</v>
      </c>
      <c r="M702">
        <v>131</v>
      </c>
      <c r="N702">
        <v>27</v>
      </c>
      <c r="O702">
        <v>32</v>
      </c>
    </row>
    <row r="703" spans="1:15" x14ac:dyDescent="0.3">
      <c r="E703" t="s">
        <v>1089</v>
      </c>
      <c r="F703" t="s">
        <v>1106</v>
      </c>
      <c r="G703" t="s">
        <v>23</v>
      </c>
      <c r="H703" t="s">
        <v>1107</v>
      </c>
      <c r="I703" t="s">
        <v>22</v>
      </c>
      <c r="M703">
        <v>131</v>
      </c>
      <c r="N703">
        <v>77</v>
      </c>
      <c r="O703">
        <v>84</v>
      </c>
    </row>
    <row r="704" spans="1:15" x14ac:dyDescent="0.3">
      <c r="A704" t="s">
        <v>23</v>
      </c>
      <c r="B704">
        <v>1</v>
      </c>
      <c r="C704">
        <v>1</v>
      </c>
      <c r="D704">
        <v>1</v>
      </c>
      <c r="E704" t="s">
        <v>1089</v>
      </c>
      <c r="F704" t="s">
        <v>1090</v>
      </c>
      <c r="G704" t="s">
        <v>23</v>
      </c>
      <c r="H704" t="s">
        <v>1091</v>
      </c>
      <c r="I704" t="s">
        <v>35</v>
      </c>
      <c r="J704" t="s">
        <v>112</v>
      </c>
      <c r="M704">
        <v>131</v>
      </c>
      <c r="N704">
        <v>111</v>
      </c>
      <c r="O704">
        <v>117</v>
      </c>
    </row>
    <row r="705" spans="1:15" x14ac:dyDescent="0.3">
      <c r="E705" t="s">
        <v>1089</v>
      </c>
      <c r="F705" t="s">
        <v>1100</v>
      </c>
      <c r="G705" t="s">
        <v>23</v>
      </c>
      <c r="H705" t="s">
        <v>1101</v>
      </c>
      <c r="I705" t="s">
        <v>19</v>
      </c>
      <c r="M705">
        <v>131</v>
      </c>
      <c r="N705">
        <v>171</v>
      </c>
      <c r="O705">
        <v>181</v>
      </c>
    </row>
    <row r="706" spans="1:15" x14ac:dyDescent="0.3">
      <c r="E706" t="s">
        <v>1089</v>
      </c>
      <c r="F706" t="s">
        <v>1100</v>
      </c>
      <c r="G706" t="s">
        <v>17</v>
      </c>
      <c r="H706" t="s">
        <v>1101</v>
      </c>
      <c r="I706" t="s">
        <v>26</v>
      </c>
      <c r="M706">
        <v>131</v>
      </c>
      <c r="N706">
        <v>171</v>
      </c>
      <c r="O706">
        <v>181</v>
      </c>
    </row>
    <row r="707" spans="1:15" x14ac:dyDescent="0.3">
      <c r="A707" t="s">
        <v>14</v>
      </c>
      <c r="B707">
        <v>1</v>
      </c>
      <c r="C707">
        <v>1</v>
      </c>
      <c r="D707">
        <v>1</v>
      </c>
      <c r="E707" t="s">
        <v>1089</v>
      </c>
      <c r="F707" t="s">
        <v>1102</v>
      </c>
      <c r="G707" t="s">
        <v>14</v>
      </c>
      <c r="H707" t="s">
        <v>1103</v>
      </c>
      <c r="I707" t="s">
        <v>35</v>
      </c>
      <c r="J707" t="s">
        <v>46</v>
      </c>
      <c r="K707" t="s">
        <v>47</v>
      </c>
      <c r="L707" t="s">
        <v>43</v>
      </c>
      <c r="M707">
        <v>131</v>
      </c>
      <c r="N707">
        <v>225</v>
      </c>
      <c r="O707">
        <v>234</v>
      </c>
    </row>
    <row r="708" spans="1:15" x14ac:dyDescent="0.3">
      <c r="E708" t="s">
        <v>1089</v>
      </c>
      <c r="F708" t="s">
        <v>1092</v>
      </c>
      <c r="G708" t="s">
        <v>17</v>
      </c>
      <c r="H708" t="s">
        <v>1093</v>
      </c>
      <c r="I708" t="s">
        <v>19</v>
      </c>
      <c r="M708">
        <v>131</v>
      </c>
      <c r="N708">
        <v>258</v>
      </c>
      <c r="O708">
        <v>270</v>
      </c>
    </row>
    <row r="709" spans="1:15" x14ac:dyDescent="0.3">
      <c r="A709" t="s">
        <v>51</v>
      </c>
      <c r="B709">
        <v>1</v>
      </c>
      <c r="C709">
        <v>1</v>
      </c>
      <c r="D709">
        <v>1</v>
      </c>
      <c r="E709" t="s">
        <v>1089</v>
      </c>
      <c r="F709" t="s">
        <v>1092</v>
      </c>
      <c r="G709" t="s">
        <v>51</v>
      </c>
      <c r="H709" t="s">
        <v>1093</v>
      </c>
      <c r="I709" t="s">
        <v>26</v>
      </c>
      <c r="M709">
        <v>131</v>
      </c>
      <c r="N709">
        <v>258</v>
      </c>
      <c r="O709">
        <v>270</v>
      </c>
    </row>
    <row r="710" spans="1:15" x14ac:dyDescent="0.3">
      <c r="E710" t="s">
        <v>1089</v>
      </c>
      <c r="F710" t="s">
        <v>1111</v>
      </c>
      <c r="G710" t="s">
        <v>17</v>
      </c>
      <c r="H710" t="s">
        <v>1112</v>
      </c>
      <c r="I710" t="s">
        <v>19</v>
      </c>
      <c r="M710">
        <v>131</v>
      </c>
      <c r="N710">
        <v>316</v>
      </c>
      <c r="O710">
        <v>335</v>
      </c>
    </row>
    <row r="711" spans="1:15" x14ac:dyDescent="0.3">
      <c r="A711" t="s">
        <v>14</v>
      </c>
      <c r="B711">
        <v>1</v>
      </c>
      <c r="C711">
        <v>1</v>
      </c>
      <c r="D711">
        <v>1</v>
      </c>
      <c r="E711" t="s">
        <v>1089</v>
      </c>
      <c r="F711" t="s">
        <v>1094</v>
      </c>
      <c r="G711" t="s">
        <v>14</v>
      </c>
      <c r="H711" t="s">
        <v>1108</v>
      </c>
      <c r="I711" t="s">
        <v>26</v>
      </c>
      <c r="M711">
        <v>131</v>
      </c>
      <c r="N711">
        <v>355</v>
      </c>
      <c r="O711">
        <v>363</v>
      </c>
    </row>
    <row r="712" spans="1:15" x14ac:dyDescent="0.3">
      <c r="E712" t="s">
        <v>1089</v>
      </c>
      <c r="F712" t="s">
        <v>1094</v>
      </c>
      <c r="G712" t="s">
        <v>17</v>
      </c>
      <c r="H712" t="s">
        <v>1108</v>
      </c>
      <c r="I712" t="s">
        <v>19</v>
      </c>
      <c r="M712">
        <v>131</v>
      </c>
      <c r="N712">
        <v>355</v>
      </c>
      <c r="O712">
        <v>363</v>
      </c>
    </row>
    <row r="713" spans="1:15" x14ac:dyDescent="0.3">
      <c r="E713" t="s">
        <v>1089</v>
      </c>
      <c r="F713" t="s">
        <v>1098</v>
      </c>
      <c r="G713" t="s">
        <v>14</v>
      </c>
      <c r="H713" t="s">
        <v>1099</v>
      </c>
      <c r="I713" t="s">
        <v>52</v>
      </c>
      <c r="J713" t="s">
        <v>32</v>
      </c>
      <c r="M713">
        <v>131</v>
      </c>
      <c r="N713">
        <v>369</v>
      </c>
      <c r="O713">
        <v>373</v>
      </c>
    </row>
    <row r="714" spans="1:15" x14ac:dyDescent="0.3">
      <c r="A714" t="s">
        <v>14</v>
      </c>
      <c r="B714">
        <v>1</v>
      </c>
      <c r="C714">
        <v>1</v>
      </c>
      <c r="D714">
        <v>1</v>
      </c>
      <c r="E714" t="s">
        <v>1089</v>
      </c>
      <c r="F714" t="s">
        <v>1104</v>
      </c>
      <c r="G714" t="s">
        <v>14</v>
      </c>
      <c r="H714" t="s">
        <v>1105</v>
      </c>
      <c r="I714" t="s">
        <v>35</v>
      </c>
      <c r="J714" t="s">
        <v>32</v>
      </c>
      <c r="M714">
        <v>131</v>
      </c>
      <c r="N714">
        <v>393</v>
      </c>
      <c r="O714">
        <v>397</v>
      </c>
    </row>
    <row r="715" spans="1:15" x14ac:dyDescent="0.3">
      <c r="A715" t="s">
        <v>14</v>
      </c>
      <c r="B715">
        <v>1</v>
      </c>
      <c r="C715">
        <v>1</v>
      </c>
      <c r="D715">
        <v>1</v>
      </c>
      <c r="E715" t="s">
        <v>1089</v>
      </c>
      <c r="F715" t="s">
        <v>1096</v>
      </c>
      <c r="G715" t="s">
        <v>14</v>
      </c>
      <c r="H715" t="s">
        <v>1097</v>
      </c>
      <c r="I715" t="s">
        <v>35</v>
      </c>
      <c r="J715" t="s">
        <v>46</v>
      </c>
      <c r="K715" t="s">
        <v>47</v>
      </c>
      <c r="L715" t="s">
        <v>43</v>
      </c>
      <c r="M715">
        <v>131</v>
      </c>
      <c r="N715">
        <v>424</v>
      </c>
      <c r="O715">
        <v>437</v>
      </c>
    </row>
    <row r="716" spans="1:15" x14ac:dyDescent="0.3">
      <c r="A716" t="s">
        <v>14</v>
      </c>
      <c r="B716">
        <v>1</v>
      </c>
      <c r="C716">
        <v>1</v>
      </c>
      <c r="D716">
        <v>1</v>
      </c>
      <c r="E716" t="s">
        <v>1089</v>
      </c>
      <c r="F716" t="s">
        <v>1094</v>
      </c>
      <c r="G716" t="s">
        <v>14</v>
      </c>
      <c r="H716" t="s">
        <v>1113</v>
      </c>
      <c r="I716" t="s">
        <v>22</v>
      </c>
      <c r="M716">
        <v>131</v>
      </c>
      <c r="N716">
        <v>474</v>
      </c>
      <c r="O716">
        <v>482</v>
      </c>
    </row>
    <row r="717" spans="1:15" x14ac:dyDescent="0.3">
      <c r="E717" t="s">
        <v>1114</v>
      </c>
      <c r="F717" t="s">
        <v>1121</v>
      </c>
      <c r="G717" t="s">
        <v>23</v>
      </c>
      <c r="H717" t="s">
        <v>1122</v>
      </c>
      <c r="I717" t="s">
        <v>22</v>
      </c>
      <c r="M717">
        <v>132</v>
      </c>
      <c r="N717">
        <v>64</v>
      </c>
      <c r="O717">
        <v>70</v>
      </c>
    </row>
    <row r="718" spans="1:15" x14ac:dyDescent="0.3">
      <c r="A718" t="s">
        <v>23</v>
      </c>
      <c r="B718">
        <v>1</v>
      </c>
      <c r="C718">
        <v>1</v>
      </c>
      <c r="D718">
        <v>1</v>
      </c>
      <c r="E718" t="s">
        <v>1114</v>
      </c>
      <c r="F718" t="s">
        <v>1131</v>
      </c>
      <c r="G718" t="s">
        <v>23</v>
      </c>
      <c r="H718" t="s">
        <v>1132</v>
      </c>
      <c r="I718" t="s">
        <v>35</v>
      </c>
      <c r="J718" t="s">
        <v>112</v>
      </c>
      <c r="M718">
        <v>132</v>
      </c>
      <c r="N718">
        <v>119</v>
      </c>
      <c r="O718">
        <v>123</v>
      </c>
    </row>
    <row r="719" spans="1:15" x14ac:dyDescent="0.3">
      <c r="A719" t="s">
        <v>237</v>
      </c>
      <c r="B719">
        <v>0</v>
      </c>
      <c r="C719">
        <v>0</v>
      </c>
      <c r="D719">
        <v>0</v>
      </c>
      <c r="E719" t="s">
        <v>1114</v>
      </c>
      <c r="F719" t="s">
        <v>1125</v>
      </c>
      <c r="G719" t="s">
        <v>14</v>
      </c>
      <c r="H719" t="s">
        <v>1126</v>
      </c>
      <c r="I719" t="s">
        <v>26</v>
      </c>
      <c r="M719">
        <v>132</v>
      </c>
      <c r="N719">
        <v>167</v>
      </c>
      <c r="O719">
        <v>173</v>
      </c>
    </row>
    <row r="720" spans="1:15" x14ac:dyDescent="0.3">
      <c r="E720" t="s">
        <v>1114</v>
      </c>
      <c r="F720" t="s">
        <v>1128</v>
      </c>
      <c r="G720" t="s">
        <v>23</v>
      </c>
      <c r="H720" t="s">
        <v>1129</v>
      </c>
      <c r="I720" t="s">
        <v>26</v>
      </c>
      <c r="M720">
        <v>132</v>
      </c>
      <c r="N720">
        <v>178</v>
      </c>
      <c r="O720">
        <v>181</v>
      </c>
    </row>
    <row r="721" spans="1:15" x14ac:dyDescent="0.3">
      <c r="E721" t="s">
        <v>1114</v>
      </c>
      <c r="F721" t="s">
        <v>241</v>
      </c>
      <c r="G721" t="s">
        <v>23</v>
      </c>
      <c r="H721" t="s">
        <v>1130</v>
      </c>
      <c r="I721" t="s">
        <v>52</v>
      </c>
      <c r="J721" t="s">
        <v>117</v>
      </c>
      <c r="M721">
        <v>132</v>
      </c>
      <c r="N721">
        <v>197</v>
      </c>
      <c r="O721">
        <v>203</v>
      </c>
    </row>
    <row r="722" spans="1:15" x14ac:dyDescent="0.3">
      <c r="A722" t="s">
        <v>23</v>
      </c>
      <c r="B722">
        <v>1</v>
      </c>
      <c r="C722">
        <v>1</v>
      </c>
      <c r="D722">
        <v>1</v>
      </c>
      <c r="E722" t="s">
        <v>1114</v>
      </c>
      <c r="F722" t="s">
        <v>1119</v>
      </c>
      <c r="G722" t="s">
        <v>23</v>
      </c>
      <c r="H722" t="s">
        <v>1120</v>
      </c>
      <c r="I722" t="s">
        <v>35</v>
      </c>
      <c r="J722" t="s">
        <v>112</v>
      </c>
      <c r="M722">
        <v>132</v>
      </c>
      <c r="N722">
        <v>269</v>
      </c>
      <c r="O722">
        <v>284</v>
      </c>
    </row>
    <row r="723" spans="1:15" x14ac:dyDescent="0.3">
      <c r="E723" t="s">
        <v>1114</v>
      </c>
      <c r="F723" t="s">
        <v>196</v>
      </c>
      <c r="G723" t="s">
        <v>23</v>
      </c>
      <c r="H723" t="s">
        <v>1127</v>
      </c>
      <c r="I723" t="s">
        <v>52</v>
      </c>
      <c r="J723" t="s">
        <v>117</v>
      </c>
      <c r="M723">
        <v>132</v>
      </c>
      <c r="N723">
        <v>302</v>
      </c>
      <c r="O723">
        <v>310</v>
      </c>
    </row>
    <row r="724" spans="1:15" x14ac:dyDescent="0.3">
      <c r="A724" t="s">
        <v>23</v>
      </c>
      <c r="B724">
        <v>1</v>
      </c>
      <c r="C724">
        <v>1</v>
      </c>
      <c r="D724">
        <v>1</v>
      </c>
      <c r="E724" t="s">
        <v>1114</v>
      </c>
      <c r="F724" t="s">
        <v>1133</v>
      </c>
      <c r="G724" t="s">
        <v>23</v>
      </c>
      <c r="H724" t="s">
        <v>1134</v>
      </c>
      <c r="I724" t="s">
        <v>35</v>
      </c>
      <c r="J724" t="s">
        <v>112</v>
      </c>
      <c r="M724">
        <v>132</v>
      </c>
      <c r="N724">
        <v>327</v>
      </c>
      <c r="O724">
        <v>341</v>
      </c>
    </row>
    <row r="725" spans="1:15" x14ac:dyDescent="0.3">
      <c r="E725" t="s">
        <v>1114</v>
      </c>
      <c r="F725" t="s">
        <v>1117</v>
      </c>
      <c r="G725" t="s">
        <v>23</v>
      </c>
      <c r="H725" t="s">
        <v>1118</v>
      </c>
      <c r="I725" t="s">
        <v>19</v>
      </c>
      <c r="M725">
        <v>132</v>
      </c>
      <c r="N725">
        <v>346</v>
      </c>
      <c r="O725">
        <v>360</v>
      </c>
    </row>
    <row r="726" spans="1:15" x14ac:dyDescent="0.3">
      <c r="A726" t="s">
        <v>23</v>
      </c>
      <c r="B726">
        <v>1</v>
      </c>
      <c r="C726">
        <v>1</v>
      </c>
      <c r="D726">
        <v>1</v>
      </c>
      <c r="E726" t="s">
        <v>1114</v>
      </c>
      <c r="F726" t="s">
        <v>1115</v>
      </c>
      <c r="G726" t="s">
        <v>23</v>
      </c>
      <c r="H726" t="s">
        <v>1116</v>
      </c>
      <c r="I726" t="s">
        <v>35</v>
      </c>
      <c r="J726" t="s">
        <v>112</v>
      </c>
      <c r="M726">
        <v>132</v>
      </c>
      <c r="N726">
        <v>484</v>
      </c>
      <c r="O726">
        <v>490</v>
      </c>
    </row>
    <row r="727" spans="1:15" x14ac:dyDescent="0.3">
      <c r="E727" t="s">
        <v>1114</v>
      </c>
      <c r="F727" t="s">
        <v>1123</v>
      </c>
      <c r="G727" t="s">
        <v>23</v>
      </c>
      <c r="H727" t="s">
        <v>1124</v>
      </c>
      <c r="I727" t="s">
        <v>22</v>
      </c>
      <c r="M727">
        <v>132</v>
      </c>
      <c r="N727">
        <v>512</v>
      </c>
      <c r="O727">
        <v>519</v>
      </c>
    </row>
    <row r="728" spans="1:15" x14ac:dyDescent="0.3">
      <c r="A728" t="s">
        <v>14</v>
      </c>
      <c r="B728">
        <v>1</v>
      </c>
      <c r="C728">
        <v>1</v>
      </c>
      <c r="D728">
        <v>1</v>
      </c>
      <c r="E728" t="s">
        <v>1135</v>
      </c>
      <c r="F728" t="s">
        <v>1136</v>
      </c>
      <c r="G728" t="s">
        <v>14</v>
      </c>
      <c r="H728" t="s">
        <v>1137</v>
      </c>
      <c r="I728" t="s">
        <v>35</v>
      </c>
      <c r="J728" t="s">
        <v>46</v>
      </c>
      <c r="K728" t="s">
        <v>47</v>
      </c>
      <c r="L728" t="s">
        <v>43</v>
      </c>
      <c r="M728">
        <v>134</v>
      </c>
      <c r="N728">
        <v>66</v>
      </c>
      <c r="O728">
        <v>80</v>
      </c>
    </row>
    <row r="729" spans="1:15" x14ac:dyDescent="0.3">
      <c r="A729" t="s">
        <v>14</v>
      </c>
      <c r="B729">
        <v>1</v>
      </c>
      <c r="C729">
        <v>1</v>
      </c>
      <c r="D729">
        <v>1</v>
      </c>
      <c r="E729" t="s">
        <v>1135</v>
      </c>
      <c r="F729" t="s">
        <v>1136</v>
      </c>
      <c r="G729" t="s">
        <v>14</v>
      </c>
      <c r="H729" t="s">
        <v>1137</v>
      </c>
      <c r="I729" t="s">
        <v>35</v>
      </c>
      <c r="J729" t="s">
        <v>46</v>
      </c>
      <c r="K729" t="s">
        <v>47</v>
      </c>
      <c r="L729" t="s">
        <v>43</v>
      </c>
      <c r="M729">
        <v>138</v>
      </c>
      <c r="N729">
        <v>66</v>
      </c>
      <c r="O729">
        <v>80</v>
      </c>
    </row>
    <row r="730" spans="1:15" x14ac:dyDescent="0.3">
      <c r="A730" t="s">
        <v>14</v>
      </c>
      <c r="B730">
        <v>1</v>
      </c>
      <c r="C730">
        <v>1</v>
      </c>
      <c r="D730">
        <v>1</v>
      </c>
      <c r="E730" t="s">
        <v>1135</v>
      </c>
      <c r="F730" t="s">
        <v>1136</v>
      </c>
      <c r="G730" t="s">
        <v>14</v>
      </c>
      <c r="H730" t="s">
        <v>1137</v>
      </c>
      <c r="I730" t="s">
        <v>35</v>
      </c>
      <c r="J730" t="s">
        <v>46</v>
      </c>
      <c r="K730" t="s">
        <v>47</v>
      </c>
      <c r="L730" t="s">
        <v>43</v>
      </c>
      <c r="M730">
        <v>141</v>
      </c>
      <c r="N730">
        <v>66</v>
      </c>
      <c r="O730">
        <v>80</v>
      </c>
    </row>
    <row r="731" spans="1:15" x14ac:dyDescent="0.3">
      <c r="A731" t="s">
        <v>14</v>
      </c>
      <c r="B731">
        <v>1</v>
      </c>
      <c r="C731">
        <v>1</v>
      </c>
      <c r="D731">
        <v>1</v>
      </c>
      <c r="E731" t="s">
        <v>1135</v>
      </c>
      <c r="F731" t="s">
        <v>1136</v>
      </c>
      <c r="G731" t="s">
        <v>14</v>
      </c>
      <c r="H731" t="s">
        <v>1137</v>
      </c>
      <c r="I731" t="s">
        <v>35</v>
      </c>
      <c r="J731" t="s">
        <v>46</v>
      </c>
      <c r="K731" t="s">
        <v>47</v>
      </c>
      <c r="L731" t="s">
        <v>43</v>
      </c>
      <c r="M731">
        <v>145</v>
      </c>
      <c r="N731">
        <v>66</v>
      </c>
      <c r="O731">
        <v>80</v>
      </c>
    </row>
    <row r="732" spans="1:15" x14ac:dyDescent="0.3">
      <c r="A732" t="s">
        <v>14</v>
      </c>
      <c r="B732">
        <v>1</v>
      </c>
      <c r="C732">
        <v>1</v>
      </c>
      <c r="D732">
        <v>1</v>
      </c>
      <c r="E732" t="s">
        <v>1135</v>
      </c>
      <c r="F732" t="s">
        <v>1136</v>
      </c>
      <c r="G732" t="s">
        <v>14</v>
      </c>
      <c r="H732" t="s">
        <v>1137</v>
      </c>
      <c r="I732" t="s">
        <v>35</v>
      </c>
      <c r="J732" t="s">
        <v>46</v>
      </c>
      <c r="K732" t="s">
        <v>47</v>
      </c>
      <c r="L732" t="s">
        <v>43</v>
      </c>
      <c r="M732">
        <v>148</v>
      </c>
      <c r="N732">
        <v>66</v>
      </c>
      <c r="O732">
        <v>80</v>
      </c>
    </row>
    <row r="733" spans="1:15" x14ac:dyDescent="0.3">
      <c r="A733" t="s">
        <v>14</v>
      </c>
      <c r="B733">
        <v>1</v>
      </c>
      <c r="C733">
        <v>1</v>
      </c>
      <c r="D733">
        <v>1</v>
      </c>
      <c r="E733" t="s">
        <v>1135</v>
      </c>
      <c r="F733" t="s">
        <v>1136</v>
      </c>
      <c r="G733" t="s">
        <v>14</v>
      </c>
      <c r="H733" t="s">
        <v>1137</v>
      </c>
      <c r="I733" t="s">
        <v>35</v>
      </c>
      <c r="J733" t="s">
        <v>46</v>
      </c>
      <c r="K733" t="s">
        <v>47</v>
      </c>
      <c r="L733" t="s">
        <v>43</v>
      </c>
      <c r="M733">
        <v>152</v>
      </c>
      <c r="N733">
        <v>66</v>
      </c>
      <c r="O733">
        <v>80</v>
      </c>
    </row>
    <row r="734" spans="1:15" x14ac:dyDescent="0.3">
      <c r="A734" t="s">
        <v>14</v>
      </c>
      <c r="B734">
        <v>1</v>
      </c>
      <c r="C734">
        <v>1</v>
      </c>
      <c r="D734">
        <v>1</v>
      </c>
      <c r="E734" t="s">
        <v>1135</v>
      </c>
      <c r="F734" t="s">
        <v>1136</v>
      </c>
      <c r="G734" t="s">
        <v>14</v>
      </c>
      <c r="H734" t="s">
        <v>1137</v>
      </c>
      <c r="I734" t="s">
        <v>35</v>
      </c>
      <c r="J734" t="s">
        <v>46</v>
      </c>
      <c r="K734" t="s">
        <v>47</v>
      </c>
      <c r="L734" t="s">
        <v>43</v>
      </c>
      <c r="M734">
        <v>155</v>
      </c>
      <c r="N734">
        <v>66</v>
      </c>
      <c r="O734">
        <v>80</v>
      </c>
    </row>
    <row r="735" spans="1:15" x14ac:dyDescent="0.3">
      <c r="A735" t="s">
        <v>14</v>
      </c>
      <c r="B735">
        <v>1</v>
      </c>
      <c r="C735">
        <v>1</v>
      </c>
      <c r="D735">
        <v>1</v>
      </c>
      <c r="E735" t="s">
        <v>1135</v>
      </c>
      <c r="F735" t="s">
        <v>1136</v>
      </c>
      <c r="G735" t="s">
        <v>14</v>
      </c>
      <c r="H735" t="s">
        <v>1137</v>
      </c>
      <c r="I735" t="s">
        <v>35</v>
      </c>
      <c r="J735" t="s">
        <v>46</v>
      </c>
      <c r="K735" t="s">
        <v>47</v>
      </c>
      <c r="L735" t="s">
        <v>43</v>
      </c>
      <c r="M735">
        <v>159</v>
      </c>
      <c r="N735">
        <v>66</v>
      </c>
      <c r="O735">
        <v>80</v>
      </c>
    </row>
    <row r="736" spans="1:15" x14ac:dyDescent="0.3">
      <c r="A736" t="s">
        <v>14</v>
      </c>
      <c r="B736">
        <v>1</v>
      </c>
      <c r="C736">
        <v>1</v>
      </c>
      <c r="D736">
        <v>1</v>
      </c>
      <c r="E736" t="s">
        <v>1138</v>
      </c>
      <c r="F736" t="s">
        <v>1142</v>
      </c>
      <c r="G736" t="s">
        <v>14</v>
      </c>
      <c r="H736" t="s">
        <v>1143</v>
      </c>
      <c r="I736" t="s">
        <v>35</v>
      </c>
      <c r="J736" t="s">
        <v>32</v>
      </c>
      <c r="M736">
        <v>170</v>
      </c>
      <c r="N736">
        <v>0</v>
      </c>
      <c r="O736">
        <v>6</v>
      </c>
    </row>
    <row r="737" spans="1:15" x14ac:dyDescent="0.3">
      <c r="A737" t="s">
        <v>23</v>
      </c>
      <c r="B737">
        <v>1</v>
      </c>
      <c r="C737">
        <v>1</v>
      </c>
      <c r="D737">
        <v>1</v>
      </c>
      <c r="E737" t="s">
        <v>1138</v>
      </c>
      <c r="F737" t="s">
        <v>451</v>
      </c>
      <c r="G737" t="s">
        <v>23</v>
      </c>
      <c r="H737" t="s">
        <v>1139</v>
      </c>
      <c r="I737" t="s">
        <v>35</v>
      </c>
      <c r="J737" t="s">
        <v>453</v>
      </c>
      <c r="M737">
        <v>170</v>
      </c>
      <c r="N737">
        <v>77</v>
      </c>
      <c r="O737">
        <v>83</v>
      </c>
    </row>
    <row r="738" spans="1:15" x14ac:dyDescent="0.3">
      <c r="E738" t="s">
        <v>1138</v>
      </c>
      <c r="F738" t="s">
        <v>1140</v>
      </c>
      <c r="G738" t="s">
        <v>14</v>
      </c>
      <c r="H738" t="s">
        <v>1141</v>
      </c>
      <c r="I738" t="s">
        <v>22</v>
      </c>
      <c r="M738">
        <v>170</v>
      </c>
      <c r="N738">
        <v>85</v>
      </c>
      <c r="O738">
        <v>91</v>
      </c>
    </row>
    <row r="739" spans="1:15" x14ac:dyDescent="0.3">
      <c r="A739" t="s">
        <v>14</v>
      </c>
      <c r="B739">
        <v>1</v>
      </c>
      <c r="C739">
        <v>1</v>
      </c>
      <c r="D739">
        <v>1</v>
      </c>
      <c r="E739" t="s">
        <v>1138</v>
      </c>
      <c r="F739" t="s">
        <v>1142</v>
      </c>
      <c r="G739" t="s">
        <v>14</v>
      </c>
      <c r="H739" t="s">
        <v>1143</v>
      </c>
      <c r="I739" t="s">
        <v>35</v>
      </c>
      <c r="J739" t="s">
        <v>32</v>
      </c>
      <c r="M739">
        <v>171</v>
      </c>
      <c r="N739">
        <v>0</v>
      </c>
      <c r="O739">
        <v>6</v>
      </c>
    </row>
    <row r="740" spans="1:15" x14ac:dyDescent="0.3">
      <c r="A740" t="s">
        <v>23</v>
      </c>
      <c r="B740">
        <v>1</v>
      </c>
      <c r="C740">
        <v>1</v>
      </c>
      <c r="D740">
        <v>1</v>
      </c>
      <c r="E740" t="s">
        <v>1138</v>
      </c>
      <c r="F740" t="s">
        <v>451</v>
      </c>
      <c r="G740" t="s">
        <v>23</v>
      </c>
      <c r="H740" t="s">
        <v>1139</v>
      </c>
      <c r="I740" t="s">
        <v>35</v>
      </c>
      <c r="J740" t="s">
        <v>453</v>
      </c>
      <c r="M740">
        <v>171</v>
      </c>
      <c r="N740">
        <v>77</v>
      </c>
      <c r="O740">
        <v>83</v>
      </c>
    </row>
    <row r="741" spans="1:15" x14ac:dyDescent="0.3">
      <c r="E741" t="s">
        <v>1138</v>
      </c>
      <c r="F741" t="s">
        <v>1140</v>
      </c>
      <c r="G741" t="s">
        <v>14</v>
      </c>
      <c r="H741" t="s">
        <v>1141</v>
      </c>
      <c r="I741" t="s">
        <v>22</v>
      </c>
      <c r="M741">
        <v>171</v>
      </c>
      <c r="N741">
        <v>85</v>
      </c>
      <c r="O741">
        <v>91</v>
      </c>
    </row>
    <row r="742" spans="1:15" x14ac:dyDescent="0.3">
      <c r="E742" t="s">
        <v>1144</v>
      </c>
      <c r="F742" t="s">
        <v>1147</v>
      </c>
      <c r="G742" t="s">
        <v>17</v>
      </c>
      <c r="H742" t="s">
        <v>1148</v>
      </c>
      <c r="I742" t="s">
        <v>26</v>
      </c>
      <c r="M742">
        <v>174</v>
      </c>
      <c r="N742">
        <v>31</v>
      </c>
      <c r="O742">
        <v>45</v>
      </c>
    </row>
    <row r="743" spans="1:15" x14ac:dyDescent="0.3">
      <c r="E743" t="s">
        <v>1144</v>
      </c>
      <c r="F743" t="s">
        <v>1149</v>
      </c>
      <c r="G743" t="s">
        <v>14</v>
      </c>
      <c r="H743" t="s">
        <v>1150</v>
      </c>
      <c r="I743" t="s">
        <v>19</v>
      </c>
      <c r="M743">
        <v>174</v>
      </c>
      <c r="N743">
        <v>31</v>
      </c>
      <c r="O743">
        <v>37</v>
      </c>
    </row>
    <row r="744" spans="1:15" x14ac:dyDescent="0.3">
      <c r="A744" t="s">
        <v>14</v>
      </c>
      <c r="B744">
        <v>1</v>
      </c>
      <c r="C744">
        <v>1</v>
      </c>
      <c r="D744">
        <v>1</v>
      </c>
      <c r="E744" t="s">
        <v>1144</v>
      </c>
      <c r="F744" t="s">
        <v>1145</v>
      </c>
      <c r="G744" t="s">
        <v>14</v>
      </c>
      <c r="H744" t="s">
        <v>1146</v>
      </c>
      <c r="I744" t="s">
        <v>22</v>
      </c>
      <c r="M744">
        <v>174</v>
      </c>
      <c r="N744">
        <v>47</v>
      </c>
      <c r="O744">
        <v>55</v>
      </c>
    </row>
    <row r="745" spans="1:15" x14ac:dyDescent="0.3">
      <c r="E745" t="s">
        <v>1144</v>
      </c>
      <c r="F745" t="s">
        <v>1149</v>
      </c>
      <c r="G745" t="s">
        <v>14</v>
      </c>
      <c r="H745" t="s">
        <v>1150</v>
      </c>
      <c r="I745" t="s">
        <v>19</v>
      </c>
      <c r="M745">
        <v>175</v>
      </c>
      <c r="N745">
        <v>31</v>
      </c>
      <c r="O745">
        <v>37</v>
      </c>
    </row>
    <row r="746" spans="1:15" x14ac:dyDescent="0.3">
      <c r="E746" t="s">
        <v>1144</v>
      </c>
      <c r="F746" t="s">
        <v>1147</v>
      </c>
      <c r="G746" t="s">
        <v>17</v>
      </c>
      <c r="H746" t="s">
        <v>1148</v>
      </c>
      <c r="I746" t="s">
        <v>26</v>
      </c>
      <c r="M746">
        <v>175</v>
      </c>
      <c r="N746">
        <v>31</v>
      </c>
      <c r="O746">
        <v>45</v>
      </c>
    </row>
    <row r="747" spans="1:15" x14ac:dyDescent="0.3">
      <c r="A747" t="s">
        <v>14</v>
      </c>
      <c r="B747">
        <v>1</v>
      </c>
      <c r="C747">
        <v>1</v>
      </c>
      <c r="D747">
        <v>1</v>
      </c>
      <c r="E747" t="s">
        <v>1144</v>
      </c>
      <c r="F747" t="s">
        <v>1145</v>
      </c>
      <c r="G747" t="s">
        <v>14</v>
      </c>
      <c r="H747" t="s">
        <v>1146</v>
      </c>
      <c r="I747" t="s">
        <v>22</v>
      </c>
      <c r="M747">
        <v>175</v>
      </c>
      <c r="N747">
        <v>47</v>
      </c>
      <c r="O747">
        <v>55</v>
      </c>
    </row>
    <row r="748" spans="1:15" x14ac:dyDescent="0.3">
      <c r="E748" t="s">
        <v>1151</v>
      </c>
      <c r="F748" t="s">
        <v>339</v>
      </c>
      <c r="G748" t="s">
        <v>23</v>
      </c>
      <c r="H748" t="s">
        <v>1152</v>
      </c>
      <c r="I748" t="s">
        <v>52</v>
      </c>
      <c r="J748" t="s">
        <v>117</v>
      </c>
      <c r="M748">
        <v>177</v>
      </c>
      <c r="N748">
        <v>75</v>
      </c>
      <c r="O748">
        <v>80</v>
      </c>
    </row>
    <row r="749" spans="1:15" x14ac:dyDescent="0.3">
      <c r="A749" t="s">
        <v>14</v>
      </c>
      <c r="B749">
        <v>1</v>
      </c>
      <c r="C749">
        <v>1</v>
      </c>
      <c r="D749">
        <v>1</v>
      </c>
      <c r="E749" t="s">
        <v>1138</v>
      </c>
      <c r="F749" t="s">
        <v>1142</v>
      </c>
      <c r="G749" t="s">
        <v>14</v>
      </c>
      <c r="H749" t="s">
        <v>1143</v>
      </c>
      <c r="I749" t="s">
        <v>35</v>
      </c>
      <c r="J749" t="s">
        <v>32</v>
      </c>
      <c r="M749">
        <v>179</v>
      </c>
      <c r="N749">
        <v>0</v>
      </c>
      <c r="O749">
        <v>6</v>
      </c>
    </row>
    <row r="750" spans="1:15" x14ac:dyDescent="0.3">
      <c r="A750" t="s">
        <v>23</v>
      </c>
      <c r="B750">
        <v>1</v>
      </c>
      <c r="C750">
        <v>1</v>
      </c>
      <c r="D750">
        <v>1</v>
      </c>
      <c r="E750" t="s">
        <v>1138</v>
      </c>
      <c r="F750" t="s">
        <v>451</v>
      </c>
      <c r="G750" t="s">
        <v>23</v>
      </c>
      <c r="H750" t="s">
        <v>1139</v>
      </c>
      <c r="I750" t="s">
        <v>35</v>
      </c>
      <c r="J750" t="s">
        <v>453</v>
      </c>
      <c r="M750">
        <v>179</v>
      </c>
      <c r="N750">
        <v>77</v>
      </c>
      <c r="O750">
        <v>83</v>
      </c>
    </row>
    <row r="751" spans="1:15" x14ac:dyDescent="0.3">
      <c r="E751" t="s">
        <v>1138</v>
      </c>
      <c r="F751" t="s">
        <v>1140</v>
      </c>
      <c r="G751" t="s">
        <v>14</v>
      </c>
      <c r="H751" t="s">
        <v>1141</v>
      </c>
      <c r="I751" t="s">
        <v>22</v>
      </c>
      <c r="M751">
        <v>179</v>
      </c>
      <c r="N751">
        <v>85</v>
      </c>
      <c r="O751">
        <v>91</v>
      </c>
    </row>
    <row r="752" spans="1:15" x14ac:dyDescent="0.3">
      <c r="A752" t="s">
        <v>14</v>
      </c>
      <c r="B752">
        <v>1</v>
      </c>
      <c r="C752">
        <v>1</v>
      </c>
      <c r="D752">
        <v>1</v>
      </c>
      <c r="E752" t="s">
        <v>1138</v>
      </c>
      <c r="F752" t="s">
        <v>1142</v>
      </c>
      <c r="G752" t="s">
        <v>14</v>
      </c>
      <c r="H752" t="s">
        <v>1143</v>
      </c>
      <c r="I752" t="s">
        <v>35</v>
      </c>
      <c r="J752" t="s">
        <v>32</v>
      </c>
      <c r="M752">
        <v>180</v>
      </c>
      <c r="N752">
        <v>0</v>
      </c>
      <c r="O752">
        <v>6</v>
      </c>
    </row>
    <row r="753" spans="1:15" x14ac:dyDescent="0.3">
      <c r="A753" t="s">
        <v>23</v>
      </c>
      <c r="B753">
        <v>1</v>
      </c>
      <c r="C753">
        <v>1</v>
      </c>
      <c r="D753">
        <v>1</v>
      </c>
      <c r="E753" t="s">
        <v>1138</v>
      </c>
      <c r="F753" t="s">
        <v>451</v>
      </c>
      <c r="G753" t="s">
        <v>23</v>
      </c>
      <c r="H753" t="s">
        <v>1139</v>
      </c>
      <c r="I753" t="s">
        <v>35</v>
      </c>
      <c r="J753" t="s">
        <v>453</v>
      </c>
      <c r="M753">
        <v>180</v>
      </c>
      <c r="N753">
        <v>77</v>
      </c>
      <c r="O753">
        <v>83</v>
      </c>
    </row>
    <row r="754" spans="1:15" x14ac:dyDescent="0.3">
      <c r="E754" t="s">
        <v>1138</v>
      </c>
      <c r="F754" t="s">
        <v>1140</v>
      </c>
      <c r="G754" t="s">
        <v>14</v>
      </c>
      <c r="H754" t="s">
        <v>1141</v>
      </c>
      <c r="I754" t="s">
        <v>22</v>
      </c>
      <c r="M754">
        <v>180</v>
      </c>
      <c r="N754">
        <v>85</v>
      </c>
      <c r="O754">
        <v>91</v>
      </c>
    </row>
    <row r="755" spans="1:15" x14ac:dyDescent="0.3">
      <c r="E755" t="s">
        <v>1144</v>
      </c>
      <c r="F755" t="s">
        <v>1149</v>
      </c>
      <c r="G755" t="s">
        <v>14</v>
      </c>
      <c r="H755" t="s">
        <v>1150</v>
      </c>
      <c r="I755" t="s">
        <v>19</v>
      </c>
      <c r="M755">
        <v>183</v>
      </c>
      <c r="N755">
        <v>31</v>
      </c>
      <c r="O755">
        <v>37</v>
      </c>
    </row>
    <row r="756" spans="1:15" x14ac:dyDescent="0.3">
      <c r="E756" t="s">
        <v>1144</v>
      </c>
      <c r="F756" t="s">
        <v>1147</v>
      </c>
      <c r="G756" t="s">
        <v>17</v>
      </c>
      <c r="H756" t="s">
        <v>1148</v>
      </c>
      <c r="I756" t="s">
        <v>26</v>
      </c>
      <c r="M756">
        <v>183</v>
      </c>
      <c r="N756">
        <v>31</v>
      </c>
      <c r="O756">
        <v>45</v>
      </c>
    </row>
    <row r="757" spans="1:15" x14ac:dyDescent="0.3">
      <c r="A757" t="s">
        <v>14</v>
      </c>
      <c r="B757">
        <v>1</v>
      </c>
      <c r="C757">
        <v>1</v>
      </c>
      <c r="D757">
        <v>1</v>
      </c>
      <c r="E757" t="s">
        <v>1144</v>
      </c>
      <c r="F757" t="s">
        <v>1145</v>
      </c>
      <c r="G757" t="s">
        <v>14</v>
      </c>
      <c r="H757" t="s">
        <v>1146</v>
      </c>
      <c r="I757" t="s">
        <v>22</v>
      </c>
      <c r="M757">
        <v>183</v>
      </c>
      <c r="N757">
        <v>47</v>
      </c>
      <c r="O757">
        <v>55</v>
      </c>
    </row>
    <row r="758" spans="1:15" x14ac:dyDescent="0.3">
      <c r="E758" t="s">
        <v>1144</v>
      </c>
      <c r="F758" t="s">
        <v>1147</v>
      </c>
      <c r="G758" t="s">
        <v>17</v>
      </c>
      <c r="H758" t="s">
        <v>1148</v>
      </c>
      <c r="I758" t="s">
        <v>26</v>
      </c>
      <c r="M758">
        <v>184</v>
      </c>
      <c r="N758">
        <v>31</v>
      </c>
      <c r="O758">
        <v>45</v>
      </c>
    </row>
    <row r="759" spans="1:15" x14ac:dyDescent="0.3">
      <c r="E759" t="s">
        <v>1144</v>
      </c>
      <c r="F759" t="s">
        <v>1149</v>
      </c>
      <c r="G759" t="s">
        <v>14</v>
      </c>
      <c r="H759" t="s">
        <v>1150</v>
      </c>
      <c r="I759" t="s">
        <v>19</v>
      </c>
      <c r="M759">
        <v>184</v>
      </c>
      <c r="N759">
        <v>31</v>
      </c>
      <c r="O759">
        <v>37</v>
      </c>
    </row>
    <row r="760" spans="1:15" x14ac:dyDescent="0.3">
      <c r="A760" t="s">
        <v>14</v>
      </c>
      <c r="B760">
        <v>1</v>
      </c>
      <c r="C760">
        <v>1</v>
      </c>
      <c r="D760">
        <v>1</v>
      </c>
      <c r="E760" t="s">
        <v>1144</v>
      </c>
      <c r="F760" t="s">
        <v>1145</v>
      </c>
      <c r="G760" t="s">
        <v>14</v>
      </c>
      <c r="H760" t="s">
        <v>1146</v>
      </c>
      <c r="I760" t="s">
        <v>22</v>
      </c>
      <c r="M760">
        <v>184</v>
      </c>
      <c r="N760">
        <v>47</v>
      </c>
      <c r="O760">
        <v>55</v>
      </c>
    </row>
    <row r="761" spans="1:15" x14ac:dyDescent="0.3">
      <c r="E761" t="s">
        <v>1151</v>
      </c>
      <c r="F761" t="s">
        <v>339</v>
      </c>
      <c r="G761" t="s">
        <v>23</v>
      </c>
      <c r="H761" t="s">
        <v>1152</v>
      </c>
      <c r="I761" t="s">
        <v>52</v>
      </c>
      <c r="J761" t="s">
        <v>117</v>
      </c>
      <c r="M761">
        <v>185</v>
      </c>
      <c r="N761">
        <v>75</v>
      </c>
      <c r="O761">
        <v>80</v>
      </c>
    </row>
    <row r="762" spans="1:15" x14ac:dyDescent="0.3">
      <c r="A762" t="s">
        <v>14</v>
      </c>
      <c r="B762">
        <v>1</v>
      </c>
      <c r="C762">
        <v>1</v>
      </c>
      <c r="D762">
        <v>1</v>
      </c>
      <c r="E762" t="s">
        <v>1138</v>
      </c>
      <c r="F762" t="s">
        <v>1142</v>
      </c>
      <c r="G762" t="s">
        <v>14</v>
      </c>
      <c r="H762" t="s">
        <v>1143</v>
      </c>
      <c r="I762" t="s">
        <v>35</v>
      </c>
      <c r="J762" t="s">
        <v>32</v>
      </c>
      <c r="M762">
        <v>187</v>
      </c>
      <c r="N762">
        <v>0</v>
      </c>
      <c r="O762">
        <v>6</v>
      </c>
    </row>
    <row r="763" spans="1:15" x14ac:dyDescent="0.3">
      <c r="A763" t="s">
        <v>23</v>
      </c>
      <c r="B763">
        <v>1</v>
      </c>
      <c r="C763">
        <v>1</v>
      </c>
      <c r="D763">
        <v>1</v>
      </c>
      <c r="E763" t="s">
        <v>1138</v>
      </c>
      <c r="F763" t="s">
        <v>451</v>
      </c>
      <c r="G763" t="s">
        <v>23</v>
      </c>
      <c r="H763" t="s">
        <v>1139</v>
      </c>
      <c r="I763" t="s">
        <v>35</v>
      </c>
      <c r="J763" t="s">
        <v>453</v>
      </c>
      <c r="M763">
        <v>187</v>
      </c>
      <c r="N763">
        <v>77</v>
      </c>
      <c r="O763">
        <v>83</v>
      </c>
    </row>
    <row r="764" spans="1:15" x14ac:dyDescent="0.3">
      <c r="E764" t="s">
        <v>1138</v>
      </c>
      <c r="F764" t="s">
        <v>1140</v>
      </c>
      <c r="G764" t="s">
        <v>14</v>
      </c>
      <c r="H764" t="s">
        <v>1141</v>
      </c>
      <c r="I764" t="s">
        <v>22</v>
      </c>
      <c r="M764">
        <v>187</v>
      </c>
      <c r="N764">
        <v>85</v>
      </c>
      <c r="O764">
        <v>91</v>
      </c>
    </row>
    <row r="765" spans="1:15" x14ac:dyDescent="0.3">
      <c r="A765" t="s">
        <v>14</v>
      </c>
      <c r="B765">
        <v>1</v>
      </c>
      <c r="C765">
        <v>1</v>
      </c>
      <c r="D765">
        <v>1</v>
      </c>
      <c r="E765" t="s">
        <v>1138</v>
      </c>
      <c r="F765" t="s">
        <v>1142</v>
      </c>
      <c r="G765" t="s">
        <v>14</v>
      </c>
      <c r="H765" t="s">
        <v>1143</v>
      </c>
      <c r="I765" t="s">
        <v>35</v>
      </c>
      <c r="J765" t="s">
        <v>32</v>
      </c>
      <c r="M765">
        <v>188</v>
      </c>
      <c r="N765">
        <v>0</v>
      </c>
      <c r="O765">
        <v>6</v>
      </c>
    </row>
    <row r="766" spans="1:15" x14ac:dyDescent="0.3">
      <c r="A766" t="s">
        <v>23</v>
      </c>
      <c r="B766">
        <v>1</v>
      </c>
      <c r="C766">
        <v>1</v>
      </c>
      <c r="D766">
        <v>1</v>
      </c>
      <c r="E766" t="s">
        <v>1138</v>
      </c>
      <c r="F766" t="s">
        <v>451</v>
      </c>
      <c r="G766" t="s">
        <v>23</v>
      </c>
      <c r="H766" t="s">
        <v>1139</v>
      </c>
      <c r="I766" t="s">
        <v>35</v>
      </c>
      <c r="J766" t="s">
        <v>453</v>
      </c>
      <c r="M766">
        <v>188</v>
      </c>
      <c r="N766">
        <v>77</v>
      </c>
      <c r="O766">
        <v>83</v>
      </c>
    </row>
    <row r="767" spans="1:15" x14ac:dyDescent="0.3">
      <c r="E767" t="s">
        <v>1138</v>
      </c>
      <c r="F767" t="s">
        <v>1140</v>
      </c>
      <c r="G767" t="s">
        <v>14</v>
      </c>
      <c r="H767" t="s">
        <v>1141</v>
      </c>
      <c r="I767" t="s">
        <v>22</v>
      </c>
      <c r="M767">
        <v>188</v>
      </c>
      <c r="N767">
        <v>85</v>
      </c>
      <c r="O767">
        <v>91</v>
      </c>
    </row>
    <row r="768" spans="1:15" x14ac:dyDescent="0.3">
      <c r="E768" t="s">
        <v>1144</v>
      </c>
      <c r="F768" t="s">
        <v>1149</v>
      </c>
      <c r="G768" t="s">
        <v>14</v>
      </c>
      <c r="H768" t="s">
        <v>1150</v>
      </c>
      <c r="I768" t="s">
        <v>19</v>
      </c>
      <c r="M768">
        <v>191</v>
      </c>
      <c r="N768">
        <v>31</v>
      </c>
      <c r="O768">
        <v>37</v>
      </c>
    </row>
    <row r="769" spans="1:15" x14ac:dyDescent="0.3">
      <c r="E769" t="s">
        <v>1144</v>
      </c>
      <c r="F769" t="s">
        <v>1147</v>
      </c>
      <c r="G769" t="s">
        <v>17</v>
      </c>
      <c r="H769" t="s">
        <v>1148</v>
      </c>
      <c r="I769" t="s">
        <v>26</v>
      </c>
      <c r="M769">
        <v>191</v>
      </c>
      <c r="N769">
        <v>31</v>
      </c>
      <c r="O769">
        <v>45</v>
      </c>
    </row>
    <row r="770" spans="1:15" x14ac:dyDescent="0.3">
      <c r="A770" t="s">
        <v>14</v>
      </c>
      <c r="B770">
        <v>1</v>
      </c>
      <c r="C770">
        <v>1</v>
      </c>
      <c r="D770">
        <v>1</v>
      </c>
      <c r="E770" t="s">
        <v>1144</v>
      </c>
      <c r="F770" t="s">
        <v>1145</v>
      </c>
      <c r="G770" t="s">
        <v>14</v>
      </c>
      <c r="H770" t="s">
        <v>1146</v>
      </c>
      <c r="I770" t="s">
        <v>22</v>
      </c>
      <c r="M770">
        <v>191</v>
      </c>
      <c r="N770">
        <v>47</v>
      </c>
      <c r="O770">
        <v>55</v>
      </c>
    </row>
    <row r="771" spans="1:15" x14ac:dyDescent="0.3">
      <c r="E771" t="s">
        <v>1144</v>
      </c>
      <c r="F771" t="s">
        <v>1147</v>
      </c>
      <c r="G771" t="s">
        <v>17</v>
      </c>
      <c r="H771" t="s">
        <v>1148</v>
      </c>
      <c r="I771" t="s">
        <v>26</v>
      </c>
      <c r="M771">
        <v>192</v>
      </c>
      <c r="N771">
        <v>31</v>
      </c>
      <c r="O771">
        <v>45</v>
      </c>
    </row>
    <row r="772" spans="1:15" x14ac:dyDescent="0.3">
      <c r="E772" t="s">
        <v>1144</v>
      </c>
      <c r="F772" t="s">
        <v>1149</v>
      </c>
      <c r="G772" t="s">
        <v>14</v>
      </c>
      <c r="H772" t="s">
        <v>1150</v>
      </c>
      <c r="I772" t="s">
        <v>19</v>
      </c>
      <c r="M772">
        <v>192</v>
      </c>
      <c r="N772">
        <v>31</v>
      </c>
      <c r="O772">
        <v>37</v>
      </c>
    </row>
    <row r="773" spans="1:15" x14ac:dyDescent="0.3">
      <c r="A773" t="s">
        <v>14</v>
      </c>
      <c r="B773">
        <v>1</v>
      </c>
      <c r="C773">
        <v>1</v>
      </c>
      <c r="D773">
        <v>1</v>
      </c>
      <c r="E773" t="s">
        <v>1144</v>
      </c>
      <c r="F773" t="s">
        <v>1145</v>
      </c>
      <c r="G773" t="s">
        <v>14</v>
      </c>
      <c r="H773" t="s">
        <v>1146</v>
      </c>
      <c r="I773" t="s">
        <v>22</v>
      </c>
      <c r="M773">
        <v>192</v>
      </c>
      <c r="N773">
        <v>47</v>
      </c>
      <c r="O773">
        <v>55</v>
      </c>
    </row>
    <row r="774" spans="1:15" x14ac:dyDescent="0.3">
      <c r="E774" t="s">
        <v>1151</v>
      </c>
      <c r="F774" t="s">
        <v>339</v>
      </c>
      <c r="G774" t="s">
        <v>23</v>
      </c>
      <c r="H774" t="s">
        <v>1152</v>
      </c>
      <c r="I774" t="s">
        <v>52</v>
      </c>
      <c r="J774" t="s">
        <v>117</v>
      </c>
      <c r="M774">
        <v>193</v>
      </c>
      <c r="N774">
        <v>75</v>
      </c>
      <c r="O774">
        <v>80</v>
      </c>
    </row>
    <row r="775" spans="1:15" x14ac:dyDescent="0.3">
      <c r="A775" t="s">
        <v>14</v>
      </c>
      <c r="B775">
        <v>1</v>
      </c>
      <c r="C775">
        <v>1</v>
      </c>
      <c r="D775">
        <v>1</v>
      </c>
      <c r="E775" t="s">
        <v>1138</v>
      </c>
      <c r="F775" t="s">
        <v>1142</v>
      </c>
      <c r="G775" t="s">
        <v>14</v>
      </c>
      <c r="H775" t="s">
        <v>1143</v>
      </c>
      <c r="I775" t="s">
        <v>35</v>
      </c>
      <c r="J775" t="s">
        <v>32</v>
      </c>
      <c r="M775">
        <v>195</v>
      </c>
      <c r="N775">
        <v>0</v>
      </c>
      <c r="O775">
        <v>6</v>
      </c>
    </row>
    <row r="776" spans="1:15" x14ac:dyDescent="0.3">
      <c r="A776" t="s">
        <v>23</v>
      </c>
      <c r="B776">
        <v>1</v>
      </c>
      <c r="C776">
        <v>1</v>
      </c>
      <c r="D776">
        <v>1</v>
      </c>
      <c r="E776" t="s">
        <v>1138</v>
      </c>
      <c r="F776" t="s">
        <v>451</v>
      </c>
      <c r="G776" t="s">
        <v>23</v>
      </c>
      <c r="H776" t="s">
        <v>1139</v>
      </c>
      <c r="I776" t="s">
        <v>35</v>
      </c>
      <c r="J776" t="s">
        <v>453</v>
      </c>
      <c r="M776">
        <v>195</v>
      </c>
      <c r="N776">
        <v>77</v>
      </c>
      <c r="O776">
        <v>83</v>
      </c>
    </row>
    <row r="777" spans="1:15" x14ac:dyDescent="0.3">
      <c r="E777" t="s">
        <v>1138</v>
      </c>
      <c r="F777" t="s">
        <v>1140</v>
      </c>
      <c r="G777" t="s">
        <v>14</v>
      </c>
      <c r="H777" t="s">
        <v>1141</v>
      </c>
      <c r="I777" t="s">
        <v>22</v>
      </c>
      <c r="M777">
        <v>195</v>
      </c>
      <c r="N777">
        <v>85</v>
      </c>
      <c r="O777">
        <v>91</v>
      </c>
    </row>
    <row r="778" spans="1:15" x14ac:dyDescent="0.3">
      <c r="E778" t="s">
        <v>1153</v>
      </c>
      <c r="F778" t="s">
        <v>119</v>
      </c>
      <c r="G778" t="s">
        <v>23</v>
      </c>
      <c r="H778" t="s">
        <v>1158</v>
      </c>
      <c r="I778" t="s">
        <v>52</v>
      </c>
      <c r="J778" t="s">
        <v>121</v>
      </c>
      <c r="M778">
        <v>196</v>
      </c>
      <c r="N778">
        <v>107</v>
      </c>
      <c r="O778">
        <v>115</v>
      </c>
    </row>
    <row r="779" spans="1:15" x14ac:dyDescent="0.3">
      <c r="A779" t="s">
        <v>14</v>
      </c>
      <c r="B779">
        <v>1</v>
      </c>
      <c r="C779">
        <v>1</v>
      </c>
      <c r="D779">
        <v>1</v>
      </c>
      <c r="E779" t="s">
        <v>1153</v>
      </c>
      <c r="F779" t="s">
        <v>1160</v>
      </c>
      <c r="G779" t="s">
        <v>14</v>
      </c>
      <c r="H779" t="s">
        <v>1161</v>
      </c>
      <c r="I779" t="s">
        <v>35</v>
      </c>
      <c r="J779" t="s">
        <v>46</v>
      </c>
      <c r="K779" t="s">
        <v>47</v>
      </c>
      <c r="L779" t="s">
        <v>43</v>
      </c>
      <c r="M779">
        <v>196</v>
      </c>
      <c r="N779">
        <v>184</v>
      </c>
      <c r="O779">
        <v>201</v>
      </c>
    </row>
    <row r="780" spans="1:15" x14ac:dyDescent="0.3">
      <c r="A780" t="s">
        <v>14</v>
      </c>
      <c r="B780">
        <v>1</v>
      </c>
      <c r="C780">
        <v>1</v>
      </c>
      <c r="D780">
        <v>1</v>
      </c>
      <c r="E780" t="s">
        <v>1153</v>
      </c>
      <c r="F780" t="s">
        <v>1153</v>
      </c>
      <c r="G780" t="s">
        <v>14</v>
      </c>
      <c r="H780" t="s">
        <v>1159</v>
      </c>
      <c r="I780" t="s">
        <v>31</v>
      </c>
      <c r="J780" t="s">
        <v>46</v>
      </c>
      <c r="K780" t="s">
        <v>47</v>
      </c>
      <c r="L780" t="s">
        <v>43</v>
      </c>
      <c r="M780">
        <v>196</v>
      </c>
      <c r="N780">
        <v>236</v>
      </c>
      <c r="O780">
        <v>249</v>
      </c>
    </row>
    <row r="781" spans="1:15" x14ac:dyDescent="0.3">
      <c r="E781" t="s">
        <v>1153</v>
      </c>
      <c r="F781" t="s">
        <v>1153</v>
      </c>
      <c r="G781" t="s">
        <v>17</v>
      </c>
      <c r="H781" t="s">
        <v>1159</v>
      </c>
      <c r="I781" t="s">
        <v>26</v>
      </c>
      <c r="M781">
        <v>196</v>
      </c>
      <c r="N781">
        <v>236</v>
      </c>
      <c r="O781">
        <v>249</v>
      </c>
    </row>
    <row r="782" spans="1:15" x14ac:dyDescent="0.3">
      <c r="E782" t="s">
        <v>1153</v>
      </c>
      <c r="F782" t="s">
        <v>1156</v>
      </c>
      <c r="G782" t="s">
        <v>23</v>
      </c>
      <c r="H782" t="s">
        <v>1157</v>
      </c>
      <c r="I782" t="s">
        <v>26</v>
      </c>
      <c r="M782">
        <v>196</v>
      </c>
      <c r="N782">
        <v>313</v>
      </c>
      <c r="O782">
        <v>322</v>
      </c>
    </row>
    <row r="783" spans="1:15" x14ac:dyDescent="0.3">
      <c r="A783" t="s">
        <v>23</v>
      </c>
      <c r="B783">
        <v>1</v>
      </c>
      <c r="C783">
        <v>1</v>
      </c>
      <c r="D783">
        <v>1</v>
      </c>
      <c r="E783" t="s">
        <v>1153</v>
      </c>
      <c r="F783" t="s">
        <v>1154</v>
      </c>
      <c r="G783" t="s">
        <v>23</v>
      </c>
      <c r="H783" t="s">
        <v>1155</v>
      </c>
      <c r="I783" t="s">
        <v>41</v>
      </c>
      <c r="J783" t="s">
        <v>453</v>
      </c>
      <c r="M783">
        <v>196</v>
      </c>
      <c r="N783">
        <v>315</v>
      </c>
      <c r="O783">
        <v>322</v>
      </c>
    </row>
    <row r="784" spans="1:15" x14ac:dyDescent="0.3">
      <c r="A784" t="s">
        <v>237</v>
      </c>
      <c r="B784">
        <v>0</v>
      </c>
      <c r="C784">
        <v>0</v>
      </c>
      <c r="D784">
        <v>0</v>
      </c>
      <c r="E784" t="s">
        <v>1162</v>
      </c>
      <c r="F784" t="s">
        <v>1165</v>
      </c>
      <c r="G784" t="s">
        <v>14</v>
      </c>
      <c r="H784" t="s">
        <v>1166</v>
      </c>
      <c r="I784" t="s">
        <v>26</v>
      </c>
      <c r="M784">
        <v>199</v>
      </c>
      <c r="N784">
        <v>0</v>
      </c>
      <c r="O784">
        <v>9</v>
      </c>
    </row>
    <row r="785" spans="1:15" x14ac:dyDescent="0.3">
      <c r="E785" t="s">
        <v>1162</v>
      </c>
      <c r="F785" t="s">
        <v>1163</v>
      </c>
      <c r="G785" t="s">
        <v>23</v>
      </c>
      <c r="H785" t="s">
        <v>1164</v>
      </c>
      <c r="I785" t="s">
        <v>26</v>
      </c>
      <c r="M785">
        <v>199</v>
      </c>
      <c r="N785">
        <v>85</v>
      </c>
      <c r="O785">
        <v>93</v>
      </c>
    </row>
    <row r="786" spans="1:15" x14ac:dyDescent="0.3">
      <c r="E786" t="s">
        <v>1162</v>
      </c>
      <c r="F786" t="s">
        <v>1171</v>
      </c>
      <c r="G786" t="s">
        <v>17</v>
      </c>
      <c r="H786" t="s">
        <v>1172</v>
      </c>
      <c r="I786" t="s">
        <v>26</v>
      </c>
      <c r="M786">
        <v>199</v>
      </c>
      <c r="N786">
        <v>127</v>
      </c>
      <c r="O786">
        <v>130</v>
      </c>
    </row>
    <row r="787" spans="1:15" x14ac:dyDescent="0.3">
      <c r="E787" t="s">
        <v>1162</v>
      </c>
      <c r="F787" t="s">
        <v>1169</v>
      </c>
      <c r="G787" t="s">
        <v>23</v>
      </c>
      <c r="H787" t="s">
        <v>1170</v>
      </c>
      <c r="I787" t="s">
        <v>26</v>
      </c>
      <c r="M787">
        <v>199</v>
      </c>
      <c r="N787">
        <v>138</v>
      </c>
      <c r="O787">
        <v>145</v>
      </c>
    </row>
    <row r="788" spans="1:15" x14ac:dyDescent="0.3">
      <c r="E788" t="s">
        <v>1162</v>
      </c>
      <c r="F788" t="s">
        <v>1167</v>
      </c>
      <c r="G788" t="s">
        <v>23</v>
      </c>
      <c r="H788" t="s">
        <v>1168</v>
      </c>
      <c r="I788" t="s">
        <v>26</v>
      </c>
      <c r="M788">
        <v>199</v>
      </c>
      <c r="N788">
        <v>147</v>
      </c>
      <c r="O788">
        <v>152</v>
      </c>
    </row>
    <row r="789" spans="1:15" x14ac:dyDescent="0.3">
      <c r="E789" t="s">
        <v>1144</v>
      </c>
      <c r="F789" t="s">
        <v>1147</v>
      </c>
      <c r="G789" t="s">
        <v>17</v>
      </c>
      <c r="H789" t="s">
        <v>1148</v>
      </c>
      <c r="I789" t="s">
        <v>26</v>
      </c>
      <c r="M789">
        <v>200</v>
      </c>
      <c r="N789">
        <v>31</v>
      </c>
      <c r="O789">
        <v>45</v>
      </c>
    </row>
    <row r="790" spans="1:15" x14ac:dyDescent="0.3">
      <c r="E790" t="s">
        <v>1144</v>
      </c>
      <c r="F790" t="s">
        <v>1149</v>
      </c>
      <c r="G790" t="s">
        <v>14</v>
      </c>
      <c r="H790" t="s">
        <v>1150</v>
      </c>
      <c r="I790" t="s">
        <v>19</v>
      </c>
      <c r="M790">
        <v>200</v>
      </c>
      <c r="N790">
        <v>31</v>
      </c>
      <c r="O790">
        <v>37</v>
      </c>
    </row>
    <row r="791" spans="1:15" x14ac:dyDescent="0.3">
      <c r="A791" t="s">
        <v>14</v>
      </c>
      <c r="B791">
        <v>1</v>
      </c>
      <c r="C791">
        <v>1</v>
      </c>
      <c r="D791">
        <v>1</v>
      </c>
      <c r="E791" t="s">
        <v>1144</v>
      </c>
      <c r="F791" t="s">
        <v>1145</v>
      </c>
      <c r="G791" t="s">
        <v>14</v>
      </c>
      <c r="H791" t="s">
        <v>1146</v>
      </c>
      <c r="I791" t="s">
        <v>22</v>
      </c>
      <c r="M791">
        <v>200</v>
      </c>
      <c r="N791">
        <v>47</v>
      </c>
      <c r="O791">
        <v>55</v>
      </c>
    </row>
    <row r="792" spans="1:15" x14ac:dyDescent="0.3">
      <c r="E792" t="s">
        <v>1144</v>
      </c>
      <c r="F792" t="s">
        <v>1147</v>
      </c>
      <c r="G792" t="s">
        <v>17</v>
      </c>
      <c r="H792" t="s">
        <v>1148</v>
      </c>
      <c r="I792" t="s">
        <v>26</v>
      </c>
      <c r="M792">
        <v>201</v>
      </c>
      <c r="N792">
        <v>31</v>
      </c>
      <c r="O792">
        <v>45</v>
      </c>
    </row>
    <row r="793" spans="1:15" x14ac:dyDescent="0.3">
      <c r="E793" t="s">
        <v>1144</v>
      </c>
      <c r="F793" t="s">
        <v>1149</v>
      </c>
      <c r="G793" t="s">
        <v>14</v>
      </c>
      <c r="H793" t="s">
        <v>1150</v>
      </c>
      <c r="I793" t="s">
        <v>19</v>
      </c>
      <c r="M793">
        <v>201</v>
      </c>
      <c r="N793">
        <v>31</v>
      </c>
      <c r="O793">
        <v>37</v>
      </c>
    </row>
    <row r="794" spans="1:15" x14ac:dyDescent="0.3">
      <c r="A794" t="s">
        <v>14</v>
      </c>
      <c r="B794">
        <v>1</v>
      </c>
      <c r="C794">
        <v>1</v>
      </c>
      <c r="D794">
        <v>1</v>
      </c>
      <c r="E794" t="s">
        <v>1144</v>
      </c>
      <c r="F794" t="s">
        <v>1145</v>
      </c>
      <c r="G794" t="s">
        <v>14</v>
      </c>
      <c r="H794" t="s">
        <v>1146</v>
      </c>
      <c r="I794" t="s">
        <v>22</v>
      </c>
      <c r="M794">
        <v>201</v>
      </c>
      <c r="N794">
        <v>47</v>
      </c>
      <c r="O794">
        <v>55</v>
      </c>
    </row>
    <row r="795" spans="1:15" x14ac:dyDescent="0.3">
      <c r="E795" t="s">
        <v>1151</v>
      </c>
      <c r="F795" t="s">
        <v>339</v>
      </c>
      <c r="G795" t="s">
        <v>23</v>
      </c>
      <c r="H795" t="s">
        <v>1152</v>
      </c>
      <c r="I795" t="s">
        <v>52</v>
      </c>
      <c r="J795" t="s">
        <v>117</v>
      </c>
      <c r="M795">
        <v>202</v>
      </c>
      <c r="N795">
        <v>75</v>
      </c>
      <c r="O795">
        <v>80</v>
      </c>
    </row>
    <row r="796" spans="1:15" x14ac:dyDescent="0.3">
      <c r="A796" t="s">
        <v>14</v>
      </c>
      <c r="B796">
        <v>1</v>
      </c>
      <c r="C796">
        <v>1</v>
      </c>
      <c r="D796">
        <v>1</v>
      </c>
      <c r="E796" t="s">
        <v>1138</v>
      </c>
      <c r="F796" t="s">
        <v>1142</v>
      </c>
      <c r="G796" t="s">
        <v>14</v>
      </c>
      <c r="H796" t="s">
        <v>1143</v>
      </c>
      <c r="I796" t="s">
        <v>35</v>
      </c>
      <c r="J796" t="s">
        <v>32</v>
      </c>
      <c r="M796">
        <v>205</v>
      </c>
      <c r="N796">
        <v>0</v>
      </c>
      <c r="O796">
        <v>6</v>
      </c>
    </row>
    <row r="797" spans="1:15" x14ac:dyDescent="0.3">
      <c r="A797" t="s">
        <v>23</v>
      </c>
      <c r="B797">
        <v>1</v>
      </c>
      <c r="C797">
        <v>1</v>
      </c>
      <c r="D797">
        <v>1</v>
      </c>
      <c r="E797" t="s">
        <v>1138</v>
      </c>
      <c r="F797" t="s">
        <v>451</v>
      </c>
      <c r="G797" t="s">
        <v>23</v>
      </c>
      <c r="H797" t="s">
        <v>1139</v>
      </c>
      <c r="I797" t="s">
        <v>35</v>
      </c>
      <c r="J797" t="s">
        <v>453</v>
      </c>
      <c r="M797">
        <v>205</v>
      </c>
      <c r="N797">
        <v>77</v>
      </c>
      <c r="O797">
        <v>83</v>
      </c>
    </row>
    <row r="798" spans="1:15" x14ac:dyDescent="0.3">
      <c r="E798" t="s">
        <v>1138</v>
      </c>
      <c r="F798" t="s">
        <v>1140</v>
      </c>
      <c r="G798" t="s">
        <v>14</v>
      </c>
      <c r="H798" t="s">
        <v>1141</v>
      </c>
      <c r="I798" t="s">
        <v>22</v>
      </c>
      <c r="M798">
        <v>205</v>
      </c>
      <c r="N798">
        <v>85</v>
      </c>
      <c r="O798">
        <v>91</v>
      </c>
    </row>
    <row r="799" spans="1:15" x14ac:dyDescent="0.3">
      <c r="A799" t="s">
        <v>14</v>
      </c>
      <c r="B799">
        <v>1</v>
      </c>
      <c r="C799">
        <v>1</v>
      </c>
      <c r="D799">
        <v>1</v>
      </c>
      <c r="E799" t="s">
        <v>1138</v>
      </c>
      <c r="F799" t="s">
        <v>1142</v>
      </c>
      <c r="G799" t="s">
        <v>14</v>
      </c>
      <c r="H799" t="s">
        <v>1143</v>
      </c>
      <c r="I799" t="s">
        <v>35</v>
      </c>
      <c r="J799" t="s">
        <v>32</v>
      </c>
      <c r="M799">
        <v>206</v>
      </c>
      <c r="N799">
        <v>0</v>
      </c>
      <c r="O799">
        <v>6</v>
      </c>
    </row>
    <row r="800" spans="1:15" x14ac:dyDescent="0.3">
      <c r="A800" t="s">
        <v>23</v>
      </c>
      <c r="B800">
        <v>1</v>
      </c>
      <c r="C800">
        <v>1</v>
      </c>
      <c r="D800">
        <v>1</v>
      </c>
      <c r="E800" t="s">
        <v>1138</v>
      </c>
      <c r="F800" t="s">
        <v>451</v>
      </c>
      <c r="G800" t="s">
        <v>23</v>
      </c>
      <c r="H800" t="s">
        <v>1139</v>
      </c>
      <c r="I800" t="s">
        <v>35</v>
      </c>
      <c r="J800" t="s">
        <v>453</v>
      </c>
      <c r="M800">
        <v>206</v>
      </c>
      <c r="N800">
        <v>77</v>
      </c>
      <c r="O800">
        <v>83</v>
      </c>
    </row>
    <row r="801" spans="1:15" x14ac:dyDescent="0.3">
      <c r="E801" t="s">
        <v>1138</v>
      </c>
      <c r="F801" t="s">
        <v>1140</v>
      </c>
      <c r="G801" t="s">
        <v>14</v>
      </c>
      <c r="H801" t="s">
        <v>1141</v>
      </c>
      <c r="I801" t="s">
        <v>22</v>
      </c>
      <c r="M801">
        <v>206</v>
      </c>
      <c r="N801">
        <v>85</v>
      </c>
      <c r="O801">
        <v>91</v>
      </c>
    </row>
    <row r="802" spans="1:15" x14ac:dyDescent="0.3">
      <c r="E802" t="s">
        <v>1144</v>
      </c>
      <c r="F802" t="s">
        <v>1149</v>
      </c>
      <c r="G802" t="s">
        <v>14</v>
      </c>
      <c r="H802" t="s">
        <v>1150</v>
      </c>
      <c r="I802" t="s">
        <v>19</v>
      </c>
      <c r="M802">
        <v>209</v>
      </c>
      <c r="N802">
        <v>31</v>
      </c>
      <c r="O802">
        <v>37</v>
      </c>
    </row>
    <row r="803" spans="1:15" x14ac:dyDescent="0.3">
      <c r="E803" t="s">
        <v>1144</v>
      </c>
      <c r="F803" t="s">
        <v>1147</v>
      </c>
      <c r="G803" t="s">
        <v>17</v>
      </c>
      <c r="H803" t="s">
        <v>1148</v>
      </c>
      <c r="I803" t="s">
        <v>26</v>
      </c>
      <c r="M803">
        <v>209</v>
      </c>
      <c r="N803">
        <v>31</v>
      </c>
      <c r="O803">
        <v>45</v>
      </c>
    </row>
    <row r="804" spans="1:15" x14ac:dyDescent="0.3">
      <c r="A804" t="s">
        <v>14</v>
      </c>
      <c r="B804">
        <v>1</v>
      </c>
      <c r="C804">
        <v>1</v>
      </c>
      <c r="D804">
        <v>1</v>
      </c>
      <c r="E804" t="s">
        <v>1144</v>
      </c>
      <c r="F804" t="s">
        <v>1145</v>
      </c>
      <c r="G804" t="s">
        <v>14</v>
      </c>
      <c r="H804" t="s">
        <v>1146</v>
      </c>
      <c r="I804" t="s">
        <v>22</v>
      </c>
      <c r="M804">
        <v>209</v>
      </c>
      <c r="N804">
        <v>47</v>
      </c>
      <c r="O804">
        <v>55</v>
      </c>
    </row>
    <row r="805" spans="1:15" x14ac:dyDescent="0.3">
      <c r="E805" t="s">
        <v>1144</v>
      </c>
      <c r="F805" t="s">
        <v>1149</v>
      </c>
      <c r="G805" t="s">
        <v>14</v>
      </c>
      <c r="H805" t="s">
        <v>1150</v>
      </c>
      <c r="I805" t="s">
        <v>19</v>
      </c>
      <c r="M805">
        <v>210</v>
      </c>
      <c r="N805">
        <v>31</v>
      </c>
      <c r="O805">
        <v>37</v>
      </c>
    </row>
    <row r="806" spans="1:15" x14ac:dyDescent="0.3">
      <c r="E806" t="s">
        <v>1144</v>
      </c>
      <c r="F806" t="s">
        <v>1147</v>
      </c>
      <c r="G806" t="s">
        <v>17</v>
      </c>
      <c r="H806" t="s">
        <v>1148</v>
      </c>
      <c r="I806" t="s">
        <v>26</v>
      </c>
      <c r="M806">
        <v>210</v>
      </c>
      <c r="N806">
        <v>31</v>
      </c>
      <c r="O806">
        <v>45</v>
      </c>
    </row>
    <row r="807" spans="1:15" x14ac:dyDescent="0.3">
      <c r="A807" t="s">
        <v>14</v>
      </c>
      <c r="B807">
        <v>1</v>
      </c>
      <c r="C807">
        <v>1</v>
      </c>
      <c r="D807">
        <v>1</v>
      </c>
      <c r="E807" t="s">
        <v>1144</v>
      </c>
      <c r="F807" t="s">
        <v>1145</v>
      </c>
      <c r="G807" t="s">
        <v>14</v>
      </c>
      <c r="H807" t="s">
        <v>1146</v>
      </c>
      <c r="I807" t="s">
        <v>22</v>
      </c>
      <c r="M807">
        <v>210</v>
      </c>
      <c r="N807">
        <v>47</v>
      </c>
      <c r="O807">
        <v>55</v>
      </c>
    </row>
    <row r="808" spans="1:15" x14ac:dyDescent="0.3">
      <c r="E808" t="s">
        <v>1151</v>
      </c>
      <c r="F808" t="s">
        <v>339</v>
      </c>
      <c r="G808" t="s">
        <v>23</v>
      </c>
      <c r="H808" t="s">
        <v>1152</v>
      </c>
      <c r="I808" t="s">
        <v>52</v>
      </c>
      <c r="J808" t="s">
        <v>117</v>
      </c>
      <c r="M808">
        <v>211</v>
      </c>
      <c r="N808">
        <v>75</v>
      </c>
      <c r="O808">
        <v>80</v>
      </c>
    </row>
    <row r="809" spans="1:15" x14ac:dyDescent="0.3">
      <c r="A809" t="s">
        <v>14</v>
      </c>
      <c r="B809">
        <v>1</v>
      </c>
      <c r="C809">
        <v>1</v>
      </c>
      <c r="D809">
        <v>1</v>
      </c>
      <c r="E809" t="s">
        <v>1138</v>
      </c>
      <c r="F809" t="s">
        <v>1142</v>
      </c>
      <c r="G809" t="s">
        <v>14</v>
      </c>
      <c r="H809" t="s">
        <v>1143</v>
      </c>
      <c r="I809" t="s">
        <v>35</v>
      </c>
      <c r="J809" t="s">
        <v>32</v>
      </c>
      <c r="M809">
        <v>213</v>
      </c>
      <c r="N809">
        <v>0</v>
      </c>
      <c r="O809">
        <v>6</v>
      </c>
    </row>
    <row r="810" spans="1:15" x14ac:dyDescent="0.3">
      <c r="A810" t="s">
        <v>23</v>
      </c>
      <c r="B810">
        <v>1</v>
      </c>
      <c r="C810">
        <v>1</v>
      </c>
      <c r="D810">
        <v>1</v>
      </c>
      <c r="E810" t="s">
        <v>1138</v>
      </c>
      <c r="F810" t="s">
        <v>451</v>
      </c>
      <c r="G810" t="s">
        <v>23</v>
      </c>
      <c r="H810" t="s">
        <v>1139</v>
      </c>
      <c r="I810" t="s">
        <v>35</v>
      </c>
      <c r="J810" t="s">
        <v>453</v>
      </c>
      <c r="M810">
        <v>213</v>
      </c>
      <c r="N810">
        <v>77</v>
      </c>
      <c r="O810">
        <v>83</v>
      </c>
    </row>
    <row r="811" spans="1:15" x14ac:dyDescent="0.3">
      <c r="E811" t="s">
        <v>1138</v>
      </c>
      <c r="F811" t="s">
        <v>1140</v>
      </c>
      <c r="G811" t="s">
        <v>14</v>
      </c>
      <c r="H811" t="s">
        <v>1141</v>
      </c>
      <c r="I811" t="s">
        <v>22</v>
      </c>
      <c r="M811">
        <v>213</v>
      </c>
      <c r="N811">
        <v>85</v>
      </c>
      <c r="O811">
        <v>91</v>
      </c>
    </row>
    <row r="812" spans="1:15" x14ac:dyDescent="0.3">
      <c r="A812" t="s">
        <v>14</v>
      </c>
      <c r="B812">
        <v>1</v>
      </c>
      <c r="C812">
        <v>1</v>
      </c>
      <c r="D812">
        <v>1</v>
      </c>
      <c r="E812" t="s">
        <v>1138</v>
      </c>
      <c r="F812" t="s">
        <v>1142</v>
      </c>
      <c r="G812" t="s">
        <v>14</v>
      </c>
      <c r="H812" t="s">
        <v>1143</v>
      </c>
      <c r="I812" t="s">
        <v>35</v>
      </c>
      <c r="J812" t="s">
        <v>32</v>
      </c>
      <c r="M812">
        <v>214</v>
      </c>
      <c r="N812">
        <v>0</v>
      </c>
      <c r="O812">
        <v>6</v>
      </c>
    </row>
    <row r="813" spans="1:15" x14ac:dyDescent="0.3">
      <c r="A813" t="s">
        <v>23</v>
      </c>
      <c r="B813">
        <v>1</v>
      </c>
      <c r="C813">
        <v>1</v>
      </c>
      <c r="D813">
        <v>1</v>
      </c>
      <c r="E813" t="s">
        <v>1138</v>
      </c>
      <c r="F813" t="s">
        <v>451</v>
      </c>
      <c r="G813" t="s">
        <v>23</v>
      </c>
      <c r="H813" t="s">
        <v>1139</v>
      </c>
      <c r="I813" t="s">
        <v>35</v>
      </c>
      <c r="J813" t="s">
        <v>453</v>
      </c>
      <c r="M813">
        <v>214</v>
      </c>
      <c r="N813">
        <v>77</v>
      </c>
      <c r="O813">
        <v>83</v>
      </c>
    </row>
    <row r="814" spans="1:15" x14ac:dyDescent="0.3">
      <c r="E814" t="s">
        <v>1138</v>
      </c>
      <c r="F814" t="s">
        <v>1140</v>
      </c>
      <c r="G814" t="s">
        <v>14</v>
      </c>
      <c r="H814" t="s">
        <v>1141</v>
      </c>
      <c r="I814" t="s">
        <v>22</v>
      </c>
      <c r="M814">
        <v>214</v>
      </c>
      <c r="N814">
        <v>85</v>
      </c>
      <c r="O814">
        <v>91</v>
      </c>
    </row>
    <row r="815" spans="1:15" x14ac:dyDescent="0.3">
      <c r="E815" t="s">
        <v>1144</v>
      </c>
      <c r="F815" t="s">
        <v>1147</v>
      </c>
      <c r="G815" t="s">
        <v>17</v>
      </c>
      <c r="H815" t="s">
        <v>1148</v>
      </c>
      <c r="I815" t="s">
        <v>26</v>
      </c>
      <c r="M815">
        <v>217</v>
      </c>
      <c r="N815">
        <v>31</v>
      </c>
      <c r="O815">
        <v>45</v>
      </c>
    </row>
    <row r="816" spans="1:15" x14ac:dyDescent="0.3">
      <c r="E816" t="s">
        <v>1144</v>
      </c>
      <c r="F816" t="s">
        <v>1149</v>
      </c>
      <c r="G816" t="s">
        <v>14</v>
      </c>
      <c r="H816" t="s">
        <v>1150</v>
      </c>
      <c r="I816" t="s">
        <v>19</v>
      </c>
      <c r="M816">
        <v>217</v>
      </c>
      <c r="N816">
        <v>31</v>
      </c>
      <c r="O816">
        <v>37</v>
      </c>
    </row>
    <row r="817" spans="1:15" x14ac:dyDescent="0.3">
      <c r="A817" t="s">
        <v>14</v>
      </c>
      <c r="B817">
        <v>1</v>
      </c>
      <c r="C817">
        <v>1</v>
      </c>
      <c r="D817">
        <v>1</v>
      </c>
      <c r="E817" t="s">
        <v>1144</v>
      </c>
      <c r="F817" t="s">
        <v>1145</v>
      </c>
      <c r="G817" t="s">
        <v>14</v>
      </c>
      <c r="H817" t="s">
        <v>1146</v>
      </c>
      <c r="I817" t="s">
        <v>22</v>
      </c>
      <c r="M817">
        <v>217</v>
      </c>
      <c r="N817">
        <v>47</v>
      </c>
      <c r="O817">
        <v>55</v>
      </c>
    </row>
    <row r="818" spans="1:15" x14ac:dyDescent="0.3">
      <c r="E818" t="s">
        <v>1144</v>
      </c>
      <c r="F818" t="s">
        <v>1147</v>
      </c>
      <c r="G818" t="s">
        <v>17</v>
      </c>
      <c r="H818" t="s">
        <v>1148</v>
      </c>
      <c r="I818" t="s">
        <v>26</v>
      </c>
      <c r="M818">
        <v>218</v>
      </c>
      <c r="N818">
        <v>31</v>
      </c>
      <c r="O818">
        <v>45</v>
      </c>
    </row>
    <row r="819" spans="1:15" x14ac:dyDescent="0.3">
      <c r="E819" t="s">
        <v>1144</v>
      </c>
      <c r="F819" t="s">
        <v>1149</v>
      </c>
      <c r="G819" t="s">
        <v>14</v>
      </c>
      <c r="H819" t="s">
        <v>1150</v>
      </c>
      <c r="I819" t="s">
        <v>19</v>
      </c>
      <c r="M819">
        <v>218</v>
      </c>
      <c r="N819">
        <v>31</v>
      </c>
      <c r="O819">
        <v>37</v>
      </c>
    </row>
    <row r="820" spans="1:15" x14ac:dyDescent="0.3">
      <c r="A820" t="s">
        <v>14</v>
      </c>
      <c r="B820">
        <v>1</v>
      </c>
      <c r="C820">
        <v>1</v>
      </c>
      <c r="D820">
        <v>1</v>
      </c>
      <c r="E820" t="s">
        <v>1144</v>
      </c>
      <c r="F820" t="s">
        <v>1145</v>
      </c>
      <c r="G820" t="s">
        <v>14</v>
      </c>
      <c r="H820" t="s">
        <v>1146</v>
      </c>
      <c r="I820" t="s">
        <v>22</v>
      </c>
      <c r="M820">
        <v>218</v>
      </c>
      <c r="N820">
        <v>47</v>
      </c>
      <c r="O820">
        <v>55</v>
      </c>
    </row>
    <row r="821" spans="1:15" x14ac:dyDescent="0.3">
      <c r="E821" t="s">
        <v>1151</v>
      </c>
      <c r="F821" t="s">
        <v>339</v>
      </c>
      <c r="G821" t="s">
        <v>23</v>
      </c>
      <c r="H821" t="s">
        <v>1152</v>
      </c>
      <c r="I821" t="s">
        <v>52</v>
      </c>
      <c r="J821" t="s">
        <v>117</v>
      </c>
      <c r="M821">
        <v>219</v>
      </c>
      <c r="N821">
        <v>75</v>
      </c>
      <c r="O821">
        <v>80</v>
      </c>
    </row>
    <row r="822" spans="1:15" x14ac:dyDescent="0.3">
      <c r="A822" t="s">
        <v>14</v>
      </c>
      <c r="B822">
        <v>1</v>
      </c>
      <c r="C822">
        <v>1</v>
      </c>
      <c r="D822">
        <v>1</v>
      </c>
      <c r="E822" t="s">
        <v>1138</v>
      </c>
      <c r="F822" t="s">
        <v>1142</v>
      </c>
      <c r="G822" t="s">
        <v>14</v>
      </c>
      <c r="H822" t="s">
        <v>1143</v>
      </c>
      <c r="I822" t="s">
        <v>35</v>
      </c>
      <c r="J822" t="s">
        <v>32</v>
      </c>
      <c r="M822">
        <v>221</v>
      </c>
      <c r="N822">
        <v>0</v>
      </c>
      <c r="O822">
        <v>6</v>
      </c>
    </row>
    <row r="823" spans="1:15" x14ac:dyDescent="0.3">
      <c r="A823" t="s">
        <v>23</v>
      </c>
      <c r="B823">
        <v>1</v>
      </c>
      <c r="C823">
        <v>1</v>
      </c>
      <c r="D823">
        <v>1</v>
      </c>
      <c r="E823" t="s">
        <v>1138</v>
      </c>
      <c r="F823" t="s">
        <v>451</v>
      </c>
      <c r="G823" t="s">
        <v>23</v>
      </c>
      <c r="H823" t="s">
        <v>1139</v>
      </c>
      <c r="I823" t="s">
        <v>35</v>
      </c>
      <c r="J823" t="s">
        <v>453</v>
      </c>
      <c r="M823">
        <v>221</v>
      </c>
      <c r="N823">
        <v>77</v>
      </c>
      <c r="O823">
        <v>83</v>
      </c>
    </row>
    <row r="824" spans="1:15" x14ac:dyDescent="0.3">
      <c r="E824" t="s">
        <v>1138</v>
      </c>
      <c r="F824" t="s">
        <v>1140</v>
      </c>
      <c r="G824" t="s">
        <v>14</v>
      </c>
      <c r="H824" t="s">
        <v>1141</v>
      </c>
      <c r="I824" t="s">
        <v>22</v>
      </c>
      <c r="M824">
        <v>221</v>
      </c>
      <c r="N824">
        <v>85</v>
      </c>
      <c r="O824">
        <v>91</v>
      </c>
    </row>
    <row r="825" spans="1:15" x14ac:dyDescent="0.3">
      <c r="A825" t="s">
        <v>14</v>
      </c>
      <c r="B825">
        <v>1</v>
      </c>
      <c r="C825">
        <v>1</v>
      </c>
      <c r="D825">
        <v>1</v>
      </c>
      <c r="E825" t="s">
        <v>1138</v>
      </c>
      <c r="F825" t="s">
        <v>1142</v>
      </c>
      <c r="G825" t="s">
        <v>14</v>
      </c>
      <c r="H825" t="s">
        <v>1143</v>
      </c>
      <c r="I825" t="s">
        <v>35</v>
      </c>
      <c r="J825" t="s">
        <v>32</v>
      </c>
      <c r="M825">
        <v>222</v>
      </c>
      <c r="N825">
        <v>0</v>
      </c>
      <c r="O825">
        <v>6</v>
      </c>
    </row>
    <row r="826" spans="1:15" x14ac:dyDescent="0.3">
      <c r="A826" t="s">
        <v>23</v>
      </c>
      <c r="B826">
        <v>1</v>
      </c>
      <c r="C826">
        <v>1</v>
      </c>
      <c r="D826">
        <v>1</v>
      </c>
      <c r="E826" t="s">
        <v>1138</v>
      </c>
      <c r="F826" t="s">
        <v>451</v>
      </c>
      <c r="G826" t="s">
        <v>23</v>
      </c>
      <c r="H826" t="s">
        <v>1139</v>
      </c>
      <c r="I826" t="s">
        <v>35</v>
      </c>
      <c r="J826" t="s">
        <v>453</v>
      </c>
      <c r="M826">
        <v>222</v>
      </c>
      <c r="N826">
        <v>77</v>
      </c>
      <c r="O826">
        <v>83</v>
      </c>
    </row>
    <row r="827" spans="1:15" x14ac:dyDescent="0.3">
      <c r="E827" t="s">
        <v>1138</v>
      </c>
      <c r="F827" t="s">
        <v>1140</v>
      </c>
      <c r="G827" t="s">
        <v>14</v>
      </c>
      <c r="H827" t="s">
        <v>1141</v>
      </c>
      <c r="I827" t="s">
        <v>22</v>
      </c>
      <c r="M827">
        <v>222</v>
      </c>
      <c r="N827">
        <v>85</v>
      </c>
      <c r="O827">
        <v>91</v>
      </c>
    </row>
    <row r="828" spans="1:15" x14ac:dyDescent="0.3">
      <c r="A828" t="s">
        <v>14</v>
      </c>
      <c r="B828">
        <v>1</v>
      </c>
      <c r="C828">
        <v>1</v>
      </c>
      <c r="D828">
        <v>1</v>
      </c>
      <c r="E828" t="s">
        <v>1173</v>
      </c>
      <c r="F828" t="s">
        <v>1180</v>
      </c>
      <c r="G828" t="s">
        <v>14</v>
      </c>
      <c r="H828" t="s">
        <v>1181</v>
      </c>
      <c r="I828" t="s">
        <v>35</v>
      </c>
      <c r="J828" t="s">
        <v>32</v>
      </c>
      <c r="M828">
        <v>225</v>
      </c>
      <c r="N828">
        <v>55</v>
      </c>
      <c r="O828">
        <v>59</v>
      </c>
    </row>
    <row r="829" spans="1:15" x14ac:dyDescent="0.3">
      <c r="A829" t="s">
        <v>14</v>
      </c>
      <c r="B829">
        <v>1</v>
      </c>
      <c r="C829">
        <v>1</v>
      </c>
      <c r="D829">
        <v>1</v>
      </c>
      <c r="E829" t="s">
        <v>1173</v>
      </c>
      <c r="F829" t="s">
        <v>1176</v>
      </c>
      <c r="G829" t="s">
        <v>14</v>
      </c>
      <c r="H829" t="s">
        <v>1177</v>
      </c>
      <c r="I829" t="s">
        <v>22</v>
      </c>
      <c r="M829">
        <v>225</v>
      </c>
      <c r="N829">
        <v>73</v>
      </c>
      <c r="O829">
        <v>82</v>
      </c>
    </row>
    <row r="830" spans="1:15" x14ac:dyDescent="0.3">
      <c r="A830" t="s">
        <v>14</v>
      </c>
      <c r="B830">
        <v>1</v>
      </c>
      <c r="C830">
        <v>1</v>
      </c>
      <c r="D830">
        <v>1</v>
      </c>
      <c r="E830" t="s">
        <v>1173</v>
      </c>
      <c r="F830" t="s">
        <v>1174</v>
      </c>
      <c r="G830" t="s">
        <v>14</v>
      </c>
      <c r="H830" t="s">
        <v>1175</v>
      </c>
      <c r="I830" t="s">
        <v>19</v>
      </c>
      <c r="M830">
        <v>225</v>
      </c>
      <c r="N830">
        <v>133</v>
      </c>
      <c r="O830">
        <v>155</v>
      </c>
    </row>
    <row r="831" spans="1:15" x14ac:dyDescent="0.3">
      <c r="A831" t="s">
        <v>14</v>
      </c>
      <c r="B831">
        <v>1</v>
      </c>
      <c r="C831">
        <v>1</v>
      </c>
      <c r="D831">
        <v>1</v>
      </c>
      <c r="E831" t="s">
        <v>1173</v>
      </c>
      <c r="F831" t="s">
        <v>1178</v>
      </c>
      <c r="G831" t="s">
        <v>14</v>
      </c>
      <c r="H831" t="s">
        <v>1179</v>
      </c>
      <c r="I831" t="s">
        <v>270</v>
      </c>
      <c r="J831" t="s">
        <v>1017</v>
      </c>
      <c r="K831" t="s">
        <v>43</v>
      </c>
      <c r="M831">
        <v>225</v>
      </c>
      <c r="N831">
        <v>146</v>
      </c>
      <c r="O831">
        <v>155</v>
      </c>
    </row>
    <row r="832" spans="1:15" x14ac:dyDescent="0.3">
      <c r="E832" t="s">
        <v>1182</v>
      </c>
      <c r="F832" t="s">
        <v>1188</v>
      </c>
      <c r="G832" t="s">
        <v>23</v>
      </c>
      <c r="H832" t="s">
        <v>1189</v>
      </c>
      <c r="I832" t="s">
        <v>22</v>
      </c>
      <c r="M832">
        <v>226</v>
      </c>
      <c r="N832">
        <v>0</v>
      </c>
      <c r="O832">
        <v>9</v>
      </c>
    </row>
    <row r="833" spans="1:15" x14ac:dyDescent="0.3">
      <c r="E833" t="s">
        <v>1182</v>
      </c>
      <c r="F833" t="s">
        <v>1183</v>
      </c>
      <c r="G833" t="s">
        <v>17</v>
      </c>
      <c r="H833" t="s">
        <v>1184</v>
      </c>
      <c r="I833" t="s">
        <v>26</v>
      </c>
      <c r="M833">
        <v>226</v>
      </c>
      <c r="N833">
        <v>195</v>
      </c>
      <c r="O833">
        <v>200</v>
      </c>
    </row>
    <row r="834" spans="1:15" x14ac:dyDescent="0.3">
      <c r="A834" t="s">
        <v>14</v>
      </c>
      <c r="B834">
        <v>1</v>
      </c>
      <c r="C834">
        <v>1</v>
      </c>
      <c r="D834">
        <v>1</v>
      </c>
      <c r="E834" t="s">
        <v>1182</v>
      </c>
      <c r="F834" t="s">
        <v>1183</v>
      </c>
      <c r="G834" t="s">
        <v>14</v>
      </c>
      <c r="H834" t="s">
        <v>1184</v>
      </c>
      <c r="I834" t="s">
        <v>19</v>
      </c>
      <c r="M834">
        <v>226</v>
      </c>
      <c r="N834">
        <v>195</v>
      </c>
      <c r="O834">
        <v>200</v>
      </c>
    </row>
    <row r="835" spans="1:15" x14ac:dyDescent="0.3">
      <c r="A835" t="s">
        <v>14</v>
      </c>
      <c r="B835">
        <v>1</v>
      </c>
      <c r="C835">
        <v>1</v>
      </c>
      <c r="D835">
        <v>1</v>
      </c>
      <c r="E835" t="s">
        <v>1182</v>
      </c>
      <c r="F835" t="s">
        <v>1186</v>
      </c>
      <c r="G835" t="s">
        <v>14</v>
      </c>
      <c r="H835" t="s">
        <v>1187</v>
      </c>
      <c r="I835" t="s">
        <v>22</v>
      </c>
      <c r="M835">
        <v>226</v>
      </c>
      <c r="N835">
        <v>247</v>
      </c>
      <c r="O835">
        <v>261</v>
      </c>
    </row>
    <row r="836" spans="1:15" x14ac:dyDescent="0.3">
      <c r="E836" t="s">
        <v>1182</v>
      </c>
      <c r="F836" t="s">
        <v>1178</v>
      </c>
      <c r="G836" t="s">
        <v>14</v>
      </c>
      <c r="H836" t="s">
        <v>1185</v>
      </c>
      <c r="I836" t="s">
        <v>69</v>
      </c>
      <c r="J836" t="s">
        <v>1017</v>
      </c>
      <c r="K836" t="s">
        <v>43</v>
      </c>
      <c r="M836">
        <v>226</v>
      </c>
      <c r="N836">
        <v>252</v>
      </c>
      <c r="O836">
        <v>261</v>
      </c>
    </row>
    <row r="837" spans="1:15" x14ac:dyDescent="0.3">
      <c r="A837" t="s">
        <v>237</v>
      </c>
      <c r="B837">
        <v>0</v>
      </c>
      <c r="C837">
        <v>0</v>
      </c>
      <c r="D837">
        <v>0</v>
      </c>
      <c r="E837" t="s">
        <v>1173</v>
      </c>
      <c r="F837" t="s">
        <v>1192</v>
      </c>
      <c r="G837" t="s">
        <v>23</v>
      </c>
      <c r="H837" t="s">
        <v>1193</v>
      </c>
      <c r="I837" t="s">
        <v>26</v>
      </c>
      <c r="M837">
        <v>227</v>
      </c>
      <c r="N837">
        <v>34</v>
      </c>
      <c r="O837">
        <v>41</v>
      </c>
    </row>
    <row r="838" spans="1:15" x14ac:dyDescent="0.3">
      <c r="E838" t="s">
        <v>1173</v>
      </c>
      <c r="F838" t="s">
        <v>1192</v>
      </c>
      <c r="G838" t="s">
        <v>14</v>
      </c>
      <c r="H838" t="s">
        <v>1193</v>
      </c>
      <c r="I838" t="s">
        <v>19</v>
      </c>
      <c r="M838">
        <v>227</v>
      </c>
      <c r="N838">
        <v>34</v>
      </c>
      <c r="O838">
        <v>41</v>
      </c>
    </row>
    <row r="839" spans="1:15" x14ac:dyDescent="0.3">
      <c r="E839" t="s">
        <v>1173</v>
      </c>
      <c r="F839" t="s">
        <v>1190</v>
      </c>
      <c r="G839" t="s">
        <v>14</v>
      </c>
      <c r="H839" t="s">
        <v>1191</v>
      </c>
      <c r="I839" t="s">
        <v>22</v>
      </c>
      <c r="M839">
        <v>227</v>
      </c>
      <c r="N839">
        <v>108</v>
      </c>
      <c r="O839">
        <v>119</v>
      </c>
    </row>
    <row r="840" spans="1:15" x14ac:dyDescent="0.3">
      <c r="A840" t="s">
        <v>14</v>
      </c>
      <c r="B840">
        <v>1</v>
      </c>
      <c r="C840">
        <v>1</v>
      </c>
      <c r="D840">
        <v>1</v>
      </c>
      <c r="E840" t="s">
        <v>1173</v>
      </c>
      <c r="F840" t="s">
        <v>1176</v>
      </c>
      <c r="G840" t="s">
        <v>14</v>
      </c>
      <c r="H840" t="s">
        <v>1194</v>
      </c>
      <c r="I840" t="s">
        <v>22</v>
      </c>
      <c r="M840">
        <v>227</v>
      </c>
      <c r="N840">
        <v>198</v>
      </c>
      <c r="O840">
        <v>207</v>
      </c>
    </row>
    <row r="841" spans="1:15" x14ac:dyDescent="0.3">
      <c r="A841" t="s">
        <v>14</v>
      </c>
      <c r="B841">
        <v>1</v>
      </c>
      <c r="C841">
        <v>1</v>
      </c>
      <c r="D841">
        <v>1</v>
      </c>
      <c r="E841" t="s">
        <v>1195</v>
      </c>
      <c r="F841" t="s">
        <v>1196</v>
      </c>
      <c r="G841" t="s">
        <v>14</v>
      </c>
      <c r="H841" t="s">
        <v>1197</v>
      </c>
      <c r="I841" t="s">
        <v>35</v>
      </c>
      <c r="J841" t="s">
        <v>46</v>
      </c>
      <c r="K841" t="s">
        <v>47</v>
      </c>
      <c r="L841" t="s">
        <v>43</v>
      </c>
      <c r="M841">
        <v>228</v>
      </c>
      <c r="N841">
        <v>142</v>
      </c>
      <c r="O841">
        <v>153</v>
      </c>
    </row>
    <row r="842" spans="1:15" x14ac:dyDescent="0.3">
      <c r="E842" t="s">
        <v>1195</v>
      </c>
      <c r="F842" t="s">
        <v>1198</v>
      </c>
      <c r="G842" t="s">
        <v>14</v>
      </c>
      <c r="H842" t="s">
        <v>1199</v>
      </c>
      <c r="I842" t="s">
        <v>22</v>
      </c>
      <c r="M842">
        <v>229</v>
      </c>
      <c r="N842">
        <v>20</v>
      </c>
      <c r="O842">
        <v>24</v>
      </c>
    </row>
    <row r="843" spans="1:15" x14ac:dyDescent="0.3">
      <c r="E843" t="s">
        <v>1195</v>
      </c>
      <c r="F843" t="s">
        <v>1202</v>
      </c>
      <c r="G843" t="s">
        <v>51</v>
      </c>
      <c r="H843" t="s">
        <v>1203</v>
      </c>
      <c r="I843" t="s">
        <v>52</v>
      </c>
      <c r="J843" t="s">
        <v>60</v>
      </c>
      <c r="M843">
        <v>229</v>
      </c>
      <c r="N843">
        <v>57</v>
      </c>
      <c r="O843">
        <v>60</v>
      </c>
    </row>
    <row r="844" spans="1:15" x14ac:dyDescent="0.3">
      <c r="A844" t="s">
        <v>14</v>
      </c>
      <c r="B844">
        <v>1</v>
      </c>
      <c r="C844">
        <v>1</v>
      </c>
      <c r="D844">
        <v>1</v>
      </c>
      <c r="E844" t="s">
        <v>1195</v>
      </c>
      <c r="F844" t="s">
        <v>276</v>
      </c>
      <c r="G844" t="s">
        <v>14</v>
      </c>
      <c r="H844" t="s">
        <v>1204</v>
      </c>
      <c r="I844" t="s">
        <v>35</v>
      </c>
      <c r="J844" t="s">
        <v>32</v>
      </c>
      <c r="M844">
        <v>229</v>
      </c>
      <c r="N844">
        <v>122</v>
      </c>
      <c r="O844">
        <v>127</v>
      </c>
    </row>
    <row r="845" spans="1:15" x14ac:dyDescent="0.3">
      <c r="A845" t="s">
        <v>14</v>
      </c>
      <c r="B845">
        <v>1</v>
      </c>
      <c r="C845">
        <v>1</v>
      </c>
      <c r="D845">
        <v>1</v>
      </c>
      <c r="E845" t="s">
        <v>1195</v>
      </c>
      <c r="F845" t="s">
        <v>1200</v>
      </c>
      <c r="G845" t="s">
        <v>14</v>
      </c>
      <c r="H845" t="s">
        <v>1201</v>
      </c>
      <c r="I845" t="s">
        <v>22</v>
      </c>
      <c r="M845">
        <v>229</v>
      </c>
      <c r="N845">
        <v>144</v>
      </c>
      <c r="O845">
        <v>148</v>
      </c>
    </row>
    <row r="846" spans="1:15" x14ac:dyDescent="0.3">
      <c r="A846" t="s">
        <v>237</v>
      </c>
      <c r="B846">
        <v>0</v>
      </c>
      <c r="C846">
        <v>0</v>
      </c>
      <c r="D846">
        <v>0</v>
      </c>
      <c r="E846" t="s">
        <v>1195</v>
      </c>
      <c r="F846" t="s">
        <v>1207</v>
      </c>
      <c r="G846" t="s">
        <v>14</v>
      </c>
      <c r="H846" t="s">
        <v>1208</v>
      </c>
      <c r="I846" t="s">
        <v>52</v>
      </c>
      <c r="J846" t="s">
        <v>46</v>
      </c>
      <c r="K846" t="s">
        <v>47</v>
      </c>
      <c r="L846" t="s">
        <v>43</v>
      </c>
      <c r="M846">
        <v>230</v>
      </c>
      <c r="N846">
        <v>38</v>
      </c>
      <c r="O846">
        <v>49</v>
      </c>
    </row>
    <row r="847" spans="1:15" x14ac:dyDescent="0.3">
      <c r="A847" t="s">
        <v>23</v>
      </c>
      <c r="B847">
        <v>1</v>
      </c>
      <c r="C847">
        <v>1</v>
      </c>
      <c r="D847">
        <v>1</v>
      </c>
      <c r="E847" t="s">
        <v>1195</v>
      </c>
      <c r="F847" t="s">
        <v>1207</v>
      </c>
      <c r="G847" t="s">
        <v>23</v>
      </c>
      <c r="H847" t="s">
        <v>1208</v>
      </c>
      <c r="I847" t="s">
        <v>22</v>
      </c>
      <c r="M847">
        <v>230</v>
      </c>
      <c r="N847">
        <v>38</v>
      </c>
      <c r="O847">
        <v>49</v>
      </c>
    </row>
    <row r="848" spans="1:15" x14ac:dyDescent="0.3">
      <c r="A848" t="s">
        <v>14</v>
      </c>
      <c r="B848">
        <v>1</v>
      </c>
      <c r="C848">
        <v>1</v>
      </c>
      <c r="D848">
        <v>1</v>
      </c>
      <c r="E848" t="s">
        <v>1195</v>
      </c>
      <c r="F848" t="s">
        <v>1205</v>
      </c>
      <c r="G848" t="s">
        <v>14</v>
      </c>
      <c r="H848" t="s">
        <v>1206</v>
      </c>
      <c r="I848" t="s">
        <v>22</v>
      </c>
      <c r="M848">
        <v>230</v>
      </c>
      <c r="N848">
        <v>62</v>
      </c>
      <c r="O848">
        <v>72</v>
      </c>
    </row>
    <row r="849" spans="1:15" x14ac:dyDescent="0.3">
      <c r="A849" t="s">
        <v>14</v>
      </c>
      <c r="B849">
        <v>1</v>
      </c>
      <c r="C849">
        <v>1</v>
      </c>
      <c r="D849">
        <v>1</v>
      </c>
      <c r="E849" t="s">
        <v>1195</v>
      </c>
      <c r="F849" t="s">
        <v>362</v>
      </c>
      <c r="G849" t="s">
        <v>14</v>
      </c>
      <c r="H849" t="s">
        <v>1212</v>
      </c>
      <c r="I849" t="s">
        <v>31</v>
      </c>
      <c r="J849" t="s">
        <v>32</v>
      </c>
      <c r="M849">
        <v>230</v>
      </c>
      <c r="N849">
        <v>94</v>
      </c>
      <c r="O849">
        <v>101</v>
      </c>
    </row>
    <row r="850" spans="1:15" x14ac:dyDescent="0.3">
      <c r="A850" t="s">
        <v>14</v>
      </c>
      <c r="B850">
        <v>0</v>
      </c>
      <c r="C850">
        <v>1</v>
      </c>
      <c r="D850" t="s">
        <v>14</v>
      </c>
      <c r="E850" t="s">
        <v>1195</v>
      </c>
      <c r="F850" t="s">
        <v>362</v>
      </c>
      <c r="G850" t="s">
        <v>17</v>
      </c>
      <c r="H850" t="s">
        <v>1212</v>
      </c>
      <c r="I850" t="s">
        <v>26</v>
      </c>
      <c r="M850">
        <v>230</v>
      </c>
      <c r="N850">
        <v>94</v>
      </c>
      <c r="O850">
        <v>101</v>
      </c>
    </row>
    <row r="851" spans="1:15" x14ac:dyDescent="0.3">
      <c r="A851" t="s">
        <v>14</v>
      </c>
      <c r="B851">
        <v>1</v>
      </c>
      <c r="C851">
        <v>1</v>
      </c>
      <c r="D851">
        <v>1</v>
      </c>
      <c r="E851" t="s">
        <v>1195</v>
      </c>
      <c r="F851" t="s">
        <v>1210</v>
      </c>
      <c r="G851" t="s">
        <v>14</v>
      </c>
      <c r="H851" t="s">
        <v>1211</v>
      </c>
      <c r="I851" t="s">
        <v>22</v>
      </c>
      <c r="M851">
        <v>230</v>
      </c>
      <c r="N851">
        <v>103</v>
      </c>
      <c r="O851">
        <v>109</v>
      </c>
    </row>
    <row r="852" spans="1:15" x14ac:dyDescent="0.3">
      <c r="A852" t="s">
        <v>14</v>
      </c>
      <c r="B852">
        <v>1</v>
      </c>
      <c r="C852">
        <v>1</v>
      </c>
      <c r="D852">
        <v>1</v>
      </c>
      <c r="E852" t="s">
        <v>1195</v>
      </c>
      <c r="F852" t="s">
        <v>409</v>
      </c>
      <c r="G852" t="s">
        <v>14</v>
      </c>
      <c r="H852" t="s">
        <v>1209</v>
      </c>
      <c r="I852" t="s">
        <v>35</v>
      </c>
      <c r="J852" t="s">
        <v>32</v>
      </c>
      <c r="M852">
        <v>230</v>
      </c>
      <c r="N852">
        <v>182</v>
      </c>
      <c r="O852">
        <v>188</v>
      </c>
    </row>
    <row r="853" spans="1:15" x14ac:dyDescent="0.3">
      <c r="E853" t="s">
        <v>1195</v>
      </c>
      <c r="F853" t="s">
        <v>1218</v>
      </c>
      <c r="G853" t="s">
        <v>14</v>
      </c>
      <c r="H853" t="s">
        <v>1219</v>
      </c>
      <c r="I853" t="s">
        <v>22</v>
      </c>
      <c r="M853">
        <v>231</v>
      </c>
      <c r="N853">
        <v>0</v>
      </c>
      <c r="O853">
        <v>5</v>
      </c>
    </row>
    <row r="854" spans="1:15" x14ac:dyDescent="0.3">
      <c r="A854" t="s">
        <v>14</v>
      </c>
      <c r="B854">
        <v>1</v>
      </c>
      <c r="C854">
        <v>1</v>
      </c>
      <c r="D854">
        <v>1</v>
      </c>
      <c r="E854" t="s">
        <v>1195</v>
      </c>
      <c r="F854" t="s">
        <v>1215</v>
      </c>
      <c r="G854" t="s">
        <v>14</v>
      </c>
      <c r="H854" t="s">
        <v>1216</v>
      </c>
      <c r="I854" t="s">
        <v>35</v>
      </c>
      <c r="J854" t="s">
        <v>32</v>
      </c>
      <c r="M854">
        <v>231</v>
      </c>
      <c r="N854">
        <v>19</v>
      </c>
      <c r="O854">
        <v>26</v>
      </c>
    </row>
    <row r="855" spans="1:15" x14ac:dyDescent="0.3">
      <c r="A855" t="s">
        <v>14</v>
      </c>
      <c r="B855">
        <v>1</v>
      </c>
      <c r="C855">
        <v>1</v>
      </c>
      <c r="D855">
        <v>1</v>
      </c>
      <c r="E855" t="s">
        <v>1195</v>
      </c>
      <c r="F855" t="s">
        <v>1213</v>
      </c>
      <c r="G855" t="s">
        <v>14</v>
      </c>
      <c r="H855" t="s">
        <v>1214</v>
      </c>
      <c r="I855" t="s">
        <v>35</v>
      </c>
      <c r="J855" t="s">
        <v>46</v>
      </c>
      <c r="K855" t="s">
        <v>47</v>
      </c>
      <c r="L855" t="s">
        <v>43</v>
      </c>
      <c r="M855">
        <v>231</v>
      </c>
      <c r="N855">
        <v>61</v>
      </c>
      <c r="O855">
        <v>73</v>
      </c>
    </row>
    <row r="856" spans="1:15" x14ac:dyDescent="0.3">
      <c r="A856" t="s">
        <v>237</v>
      </c>
      <c r="B856">
        <v>0</v>
      </c>
      <c r="C856">
        <v>0</v>
      </c>
      <c r="D856">
        <v>0</v>
      </c>
      <c r="E856" t="s">
        <v>1195</v>
      </c>
      <c r="F856" t="s">
        <v>1207</v>
      </c>
      <c r="G856" t="s">
        <v>14</v>
      </c>
      <c r="H856" t="s">
        <v>1217</v>
      </c>
      <c r="I856" t="s">
        <v>52</v>
      </c>
      <c r="J856" t="s">
        <v>46</v>
      </c>
      <c r="K856" t="s">
        <v>47</v>
      </c>
      <c r="L856" t="s">
        <v>43</v>
      </c>
      <c r="M856">
        <v>231</v>
      </c>
      <c r="N856">
        <v>84</v>
      </c>
      <c r="O856">
        <v>95</v>
      </c>
    </row>
    <row r="857" spans="1:15" x14ac:dyDescent="0.3">
      <c r="A857" t="s">
        <v>23</v>
      </c>
      <c r="B857">
        <v>1</v>
      </c>
      <c r="C857">
        <v>1</v>
      </c>
      <c r="D857">
        <v>1</v>
      </c>
      <c r="E857" t="s">
        <v>1195</v>
      </c>
      <c r="F857" t="s">
        <v>1207</v>
      </c>
      <c r="G857" t="s">
        <v>23</v>
      </c>
      <c r="H857" t="s">
        <v>1217</v>
      </c>
      <c r="I857" t="s">
        <v>22</v>
      </c>
      <c r="M857">
        <v>231</v>
      </c>
      <c r="N857">
        <v>84</v>
      </c>
      <c r="O857">
        <v>95</v>
      </c>
    </row>
    <row r="858" spans="1:15" x14ac:dyDescent="0.3">
      <c r="A858" t="s">
        <v>14</v>
      </c>
      <c r="B858">
        <v>1</v>
      </c>
      <c r="C858">
        <v>1</v>
      </c>
      <c r="D858">
        <v>1</v>
      </c>
      <c r="E858" t="s">
        <v>1220</v>
      </c>
      <c r="F858" t="s">
        <v>1225</v>
      </c>
      <c r="G858" t="s">
        <v>14</v>
      </c>
      <c r="H858" t="s">
        <v>1226</v>
      </c>
      <c r="I858" t="s">
        <v>35</v>
      </c>
      <c r="J858" t="s">
        <v>32</v>
      </c>
      <c r="M858">
        <v>232</v>
      </c>
      <c r="N858">
        <v>0</v>
      </c>
      <c r="O858">
        <v>7</v>
      </c>
    </row>
    <row r="859" spans="1:15" x14ac:dyDescent="0.3">
      <c r="A859" t="s">
        <v>23</v>
      </c>
      <c r="B859">
        <v>1</v>
      </c>
      <c r="C859">
        <v>1</v>
      </c>
      <c r="D859">
        <v>1</v>
      </c>
      <c r="E859" t="s">
        <v>1220</v>
      </c>
      <c r="F859" t="s">
        <v>1223</v>
      </c>
      <c r="G859" t="s">
        <v>23</v>
      </c>
      <c r="H859" t="s">
        <v>1224</v>
      </c>
      <c r="I859" t="s">
        <v>35</v>
      </c>
      <c r="J859" t="s">
        <v>321</v>
      </c>
      <c r="M859">
        <v>232</v>
      </c>
      <c r="N859">
        <v>30</v>
      </c>
      <c r="O859">
        <v>40</v>
      </c>
    </row>
    <row r="860" spans="1:15" x14ac:dyDescent="0.3">
      <c r="A860" t="s">
        <v>14</v>
      </c>
      <c r="B860">
        <v>1</v>
      </c>
      <c r="C860">
        <v>1</v>
      </c>
      <c r="D860">
        <v>1</v>
      </c>
      <c r="E860" t="s">
        <v>1220</v>
      </c>
      <c r="F860" t="s">
        <v>1233</v>
      </c>
      <c r="G860" t="s">
        <v>14</v>
      </c>
      <c r="H860" t="s">
        <v>1234</v>
      </c>
      <c r="I860" t="s">
        <v>35</v>
      </c>
      <c r="J860" t="s">
        <v>32</v>
      </c>
      <c r="M860">
        <v>232</v>
      </c>
      <c r="N860">
        <v>42</v>
      </c>
      <c r="O860">
        <v>48</v>
      </c>
    </row>
    <row r="861" spans="1:15" x14ac:dyDescent="0.3">
      <c r="A861" t="s">
        <v>14</v>
      </c>
      <c r="B861">
        <v>1</v>
      </c>
      <c r="C861">
        <v>1</v>
      </c>
      <c r="D861">
        <v>1</v>
      </c>
      <c r="E861" t="s">
        <v>1220</v>
      </c>
      <c r="F861" t="s">
        <v>1227</v>
      </c>
      <c r="G861" t="s">
        <v>14</v>
      </c>
      <c r="H861" t="s">
        <v>1228</v>
      </c>
      <c r="I861" t="s">
        <v>22</v>
      </c>
      <c r="M861">
        <v>232</v>
      </c>
      <c r="N861">
        <v>71</v>
      </c>
      <c r="O861">
        <v>80</v>
      </c>
    </row>
    <row r="862" spans="1:15" x14ac:dyDescent="0.3">
      <c r="A862" t="s">
        <v>14</v>
      </c>
      <c r="B862">
        <v>1</v>
      </c>
      <c r="C862">
        <v>1</v>
      </c>
      <c r="D862">
        <v>1</v>
      </c>
      <c r="E862" t="s">
        <v>1220</v>
      </c>
      <c r="F862" t="s">
        <v>1221</v>
      </c>
      <c r="G862" t="s">
        <v>14</v>
      </c>
      <c r="H862" t="s">
        <v>1222</v>
      </c>
      <c r="I862" t="s">
        <v>22</v>
      </c>
      <c r="M862">
        <v>232</v>
      </c>
      <c r="N862">
        <v>105</v>
      </c>
      <c r="O862">
        <v>112</v>
      </c>
    </row>
    <row r="863" spans="1:15" x14ac:dyDescent="0.3">
      <c r="A863" t="s">
        <v>14</v>
      </c>
      <c r="B863">
        <v>0</v>
      </c>
      <c r="C863">
        <v>1</v>
      </c>
      <c r="D863" t="s">
        <v>14</v>
      </c>
      <c r="E863" t="s">
        <v>1220</v>
      </c>
      <c r="F863" t="s">
        <v>1231</v>
      </c>
      <c r="G863" t="s">
        <v>23</v>
      </c>
      <c r="H863" t="s">
        <v>1232</v>
      </c>
      <c r="I863" t="s">
        <v>26</v>
      </c>
      <c r="M863">
        <v>232</v>
      </c>
      <c r="N863">
        <v>116</v>
      </c>
      <c r="O863">
        <v>124</v>
      </c>
    </row>
    <row r="864" spans="1:15" x14ac:dyDescent="0.3">
      <c r="E864" t="s">
        <v>1220</v>
      </c>
      <c r="F864" t="s">
        <v>1231</v>
      </c>
      <c r="G864" t="s">
        <v>14</v>
      </c>
      <c r="H864" t="s">
        <v>1232</v>
      </c>
      <c r="I864" t="s">
        <v>19</v>
      </c>
      <c r="M864">
        <v>232</v>
      </c>
      <c r="N864">
        <v>116</v>
      </c>
      <c r="O864">
        <v>124</v>
      </c>
    </row>
    <row r="865" spans="1:15" x14ac:dyDescent="0.3">
      <c r="A865" t="s">
        <v>14</v>
      </c>
      <c r="B865">
        <v>1</v>
      </c>
      <c r="C865">
        <v>1</v>
      </c>
      <c r="D865">
        <v>1</v>
      </c>
      <c r="E865" t="s">
        <v>1220</v>
      </c>
      <c r="F865" t="s">
        <v>1229</v>
      </c>
      <c r="G865" t="s">
        <v>14</v>
      </c>
      <c r="H865" t="s">
        <v>1230</v>
      </c>
      <c r="I865" t="s">
        <v>35</v>
      </c>
      <c r="J865" t="s">
        <v>32</v>
      </c>
      <c r="M865">
        <v>232</v>
      </c>
      <c r="N865">
        <v>151</v>
      </c>
      <c r="O865">
        <v>159</v>
      </c>
    </row>
    <row r="866" spans="1:15" x14ac:dyDescent="0.3">
      <c r="A866" t="s">
        <v>14</v>
      </c>
      <c r="B866">
        <v>0</v>
      </c>
      <c r="C866">
        <v>1</v>
      </c>
      <c r="D866" t="s">
        <v>14</v>
      </c>
      <c r="E866" t="s">
        <v>1220</v>
      </c>
      <c r="F866" t="s">
        <v>1231</v>
      </c>
      <c r="G866" t="s">
        <v>23</v>
      </c>
      <c r="H866" t="s">
        <v>1237</v>
      </c>
      <c r="I866" t="s">
        <v>26</v>
      </c>
      <c r="M866">
        <v>233</v>
      </c>
      <c r="N866">
        <v>0</v>
      </c>
      <c r="O866">
        <v>8</v>
      </c>
    </row>
    <row r="867" spans="1:15" x14ac:dyDescent="0.3">
      <c r="E867" t="s">
        <v>1220</v>
      </c>
      <c r="F867" t="s">
        <v>1231</v>
      </c>
      <c r="G867" t="s">
        <v>14</v>
      </c>
      <c r="H867" t="s">
        <v>1237</v>
      </c>
      <c r="I867" t="s">
        <v>19</v>
      </c>
      <c r="M867">
        <v>233</v>
      </c>
      <c r="N867">
        <v>0</v>
      </c>
      <c r="O867">
        <v>8</v>
      </c>
    </row>
    <row r="868" spans="1:15" x14ac:dyDescent="0.3">
      <c r="A868" t="s">
        <v>14</v>
      </c>
      <c r="B868">
        <v>1</v>
      </c>
      <c r="C868">
        <v>1</v>
      </c>
      <c r="D868">
        <v>1</v>
      </c>
      <c r="E868" t="s">
        <v>1220</v>
      </c>
      <c r="F868" t="s">
        <v>1229</v>
      </c>
      <c r="G868" t="s">
        <v>14</v>
      </c>
      <c r="H868" t="s">
        <v>1236</v>
      </c>
      <c r="I868" t="s">
        <v>35</v>
      </c>
      <c r="J868" t="s">
        <v>32</v>
      </c>
      <c r="M868">
        <v>233</v>
      </c>
      <c r="N868">
        <v>94</v>
      </c>
      <c r="O868">
        <v>102</v>
      </c>
    </row>
    <row r="869" spans="1:15" x14ac:dyDescent="0.3">
      <c r="A869" t="s">
        <v>14</v>
      </c>
      <c r="B869">
        <v>1</v>
      </c>
      <c r="C869">
        <v>1</v>
      </c>
      <c r="D869">
        <v>1</v>
      </c>
      <c r="E869" t="s">
        <v>1220</v>
      </c>
      <c r="F869" t="s">
        <v>1227</v>
      </c>
      <c r="G869" t="s">
        <v>14</v>
      </c>
      <c r="H869" t="s">
        <v>1238</v>
      </c>
      <c r="I869" t="s">
        <v>22</v>
      </c>
      <c r="M869">
        <v>233</v>
      </c>
      <c r="N869">
        <v>130</v>
      </c>
      <c r="O869">
        <v>139</v>
      </c>
    </row>
    <row r="870" spans="1:15" x14ac:dyDescent="0.3">
      <c r="A870" t="s">
        <v>14</v>
      </c>
      <c r="B870">
        <v>1</v>
      </c>
      <c r="C870">
        <v>1</v>
      </c>
      <c r="D870">
        <v>1</v>
      </c>
      <c r="E870" t="s">
        <v>1220</v>
      </c>
      <c r="F870" t="s">
        <v>1233</v>
      </c>
      <c r="G870" t="s">
        <v>14</v>
      </c>
      <c r="H870" t="s">
        <v>1235</v>
      </c>
      <c r="I870" t="s">
        <v>35</v>
      </c>
      <c r="J870" t="s">
        <v>32</v>
      </c>
      <c r="M870">
        <v>233</v>
      </c>
      <c r="N870">
        <v>148</v>
      </c>
      <c r="O870">
        <v>154</v>
      </c>
    </row>
    <row r="871" spans="1:15" x14ac:dyDescent="0.3">
      <c r="A871" t="s">
        <v>14</v>
      </c>
      <c r="B871">
        <v>1</v>
      </c>
      <c r="C871">
        <v>1</v>
      </c>
      <c r="D871">
        <v>1</v>
      </c>
      <c r="E871" t="s">
        <v>1220</v>
      </c>
      <c r="F871" t="s">
        <v>1221</v>
      </c>
      <c r="G871" t="s">
        <v>14</v>
      </c>
      <c r="H871" t="s">
        <v>1242</v>
      </c>
      <c r="I871" t="s">
        <v>22</v>
      </c>
      <c r="M871">
        <v>234</v>
      </c>
      <c r="N871">
        <v>0</v>
      </c>
      <c r="O871">
        <v>7</v>
      </c>
    </row>
    <row r="872" spans="1:15" x14ac:dyDescent="0.3">
      <c r="A872" t="s">
        <v>14</v>
      </c>
      <c r="B872">
        <v>1</v>
      </c>
      <c r="C872">
        <v>1</v>
      </c>
      <c r="D872">
        <v>1</v>
      </c>
      <c r="E872" t="s">
        <v>1220</v>
      </c>
      <c r="F872" t="s">
        <v>1240</v>
      </c>
      <c r="G872" t="s">
        <v>14</v>
      </c>
      <c r="H872" t="s">
        <v>1241</v>
      </c>
      <c r="I872" t="s">
        <v>35</v>
      </c>
      <c r="J872" t="s">
        <v>32</v>
      </c>
      <c r="M872">
        <v>234</v>
      </c>
      <c r="N872">
        <v>63</v>
      </c>
      <c r="O872">
        <v>66</v>
      </c>
    </row>
    <row r="873" spans="1:15" x14ac:dyDescent="0.3">
      <c r="A873" t="s">
        <v>14</v>
      </c>
      <c r="B873">
        <v>0</v>
      </c>
      <c r="C873">
        <v>1</v>
      </c>
      <c r="D873" t="s">
        <v>14</v>
      </c>
      <c r="E873" t="s">
        <v>1220</v>
      </c>
      <c r="F873" t="s">
        <v>1231</v>
      </c>
      <c r="G873" t="s">
        <v>23</v>
      </c>
      <c r="H873" t="s">
        <v>1239</v>
      </c>
      <c r="I873" t="s">
        <v>22</v>
      </c>
      <c r="M873">
        <v>234</v>
      </c>
      <c r="N873">
        <v>69</v>
      </c>
      <c r="O873">
        <v>77</v>
      </c>
    </row>
    <row r="874" spans="1:15" x14ac:dyDescent="0.3">
      <c r="A874" t="s">
        <v>14</v>
      </c>
      <c r="B874">
        <v>1</v>
      </c>
      <c r="C874">
        <v>1</v>
      </c>
      <c r="D874">
        <v>1</v>
      </c>
      <c r="E874" t="s">
        <v>1220</v>
      </c>
      <c r="F874" t="s">
        <v>1240</v>
      </c>
      <c r="G874" t="s">
        <v>14</v>
      </c>
      <c r="H874" t="s">
        <v>1244</v>
      </c>
      <c r="I874" t="s">
        <v>35</v>
      </c>
      <c r="J874" t="s">
        <v>32</v>
      </c>
      <c r="M874">
        <v>235</v>
      </c>
      <c r="N874">
        <v>0</v>
      </c>
      <c r="O874">
        <v>3</v>
      </c>
    </row>
    <row r="875" spans="1:15" x14ac:dyDescent="0.3">
      <c r="A875" t="s">
        <v>14</v>
      </c>
      <c r="B875">
        <v>0</v>
      </c>
      <c r="C875">
        <v>1</v>
      </c>
      <c r="D875" t="s">
        <v>14</v>
      </c>
      <c r="E875" t="s">
        <v>1220</v>
      </c>
      <c r="F875" t="s">
        <v>1231</v>
      </c>
      <c r="G875" t="s">
        <v>23</v>
      </c>
      <c r="H875" t="s">
        <v>1243</v>
      </c>
      <c r="I875" t="s">
        <v>22</v>
      </c>
      <c r="M875">
        <v>235</v>
      </c>
      <c r="N875">
        <v>28</v>
      </c>
      <c r="O875">
        <v>36</v>
      </c>
    </row>
    <row r="876" spans="1:15" x14ac:dyDescent="0.3">
      <c r="E876" t="s">
        <v>1220</v>
      </c>
      <c r="F876" t="s">
        <v>1247</v>
      </c>
      <c r="G876" t="s">
        <v>14</v>
      </c>
      <c r="H876" t="s">
        <v>1248</v>
      </c>
      <c r="I876" t="s">
        <v>19</v>
      </c>
      <c r="M876">
        <v>235</v>
      </c>
      <c r="N876">
        <v>38</v>
      </c>
      <c r="O876">
        <v>45</v>
      </c>
    </row>
    <row r="877" spans="1:15" x14ac:dyDescent="0.3">
      <c r="A877" t="s">
        <v>237</v>
      </c>
      <c r="B877">
        <v>0</v>
      </c>
      <c r="C877">
        <v>0</v>
      </c>
      <c r="D877">
        <v>0</v>
      </c>
      <c r="E877" t="s">
        <v>1220</v>
      </c>
      <c r="F877" t="s">
        <v>1247</v>
      </c>
      <c r="G877" t="s">
        <v>23</v>
      </c>
      <c r="H877" t="s">
        <v>1248</v>
      </c>
      <c r="I877" t="s">
        <v>26</v>
      </c>
      <c r="M877">
        <v>235</v>
      </c>
      <c r="N877">
        <v>38</v>
      </c>
      <c r="O877">
        <v>45</v>
      </c>
    </row>
    <row r="878" spans="1:15" x14ac:dyDescent="0.3">
      <c r="A878" t="s">
        <v>14</v>
      </c>
      <c r="B878">
        <v>1</v>
      </c>
      <c r="C878">
        <v>1</v>
      </c>
      <c r="D878">
        <v>1</v>
      </c>
      <c r="E878" t="s">
        <v>1220</v>
      </c>
      <c r="F878" t="s">
        <v>1221</v>
      </c>
      <c r="G878" t="s">
        <v>14</v>
      </c>
      <c r="H878" t="s">
        <v>1252</v>
      </c>
      <c r="I878" t="s">
        <v>22</v>
      </c>
      <c r="M878">
        <v>235</v>
      </c>
      <c r="N878">
        <v>47</v>
      </c>
      <c r="O878">
        <v>54</v>
      </c>
    </row>
    <row r="879" spans="1:15" x14ac:dyDescent="0.3">
      <c r="A879" t="s">
        <v>14</v>
      </c>
      <c r="B879">
        <v>0</v>
      </c>
      <c r="C879">
        <v>1</v>
      </c>
      <c r="D879" t="s">
        <v>14</v>
      </c>
      <c r="E879" t="s">
        <v>1220</v>
      </c>
      <c r="F879" t="s">
        <v>1250</v>
      </c>
      <c r="G879" t="s">
        <v>17</v>
      </c>
      <c r="H879" t="s">
        <v>1251</v>
      </c>
      <c r="I879" t="s">
        <v>26</v>
      </c>
      <c r="M879">
        <v>235</v>
      </c>
      <c r="N879">
        <v>96</v>
      </c>
      <c r="O879">
        <v>103</v>
      </c>
    </row>
    <row r="880" spans="1:15" x14ac:dyDescent="0.3">
      <c r="E880" t="s">
        <v>1220</v>
      </c>
      <c r="F880" t="s">
        <v>1250</v>
      </c>
      <c r="G880" t="s">
        <v>14</v>
      </c>
      <c r="H880" t="s">
        <v>1251</v>
      </c>
      <c r="I880" t="s">
        <v>31</v>
      </c>
      <c r="J880" t="s">
        <v>32</v>
      </c>
      <c r="M880">
        <v>235</v>
      </c>
      <c r="N880">
        <v>96</v>
      </c>
      <c r="O880">
        <v>103</v>
      </c>
    </row>
    <row r="881" spans="1:15" x14ac:dyDescent="0.3">
      <c r="A881" t="s">
        <v>14</v>
      </c>
      <c r="B881">
        <v>1</v>
      </c>
      <c r="C881">
        <v>1</v>
      </c>
      <c r="D881">
        <v>1</v>
      </c>
      <c r="E881" t="s">
        <v>1220</v>
      </c>
      <c r="F881" t="s">
        <v>1227</v>
      </c>
      <c r="G881" t="s">
        <v>14</v>
      </c>
      <c r="H881" t="s">
        <v>1249</v>
      </c>
      <c r="I881" t="s">
        <v>22</v>
      </c>
      <c r="M881">
        <v>235</v>
      </c>
      <c r="N881">
        <v>151</v>
      </c>
      <c r="O881">
        <v>160</v>
      </c>
    </row>
    <row r="882" spans="1:15" x14ac:dyDescent="0.3">
      <c r="E882" t="s">
        <v>1220</v>
      </c>
      <c r="F882" t="s">
        <v>1245</v>
      </c>
      <c r="G882" t="s">
        <v>14</v>
      </c>
      <c r="H882" t="s">
        <v>1246</v>
      </c>
      <c r="I882" t="s">
        <v>35</v>
      </c>
      <c r="J882" t="s">
        <v>32</v>
      </c>
      <c r="M882">
        <v>235</v>
      </c>
      <c r="N882">
        <v>173</v>
      </c>
      <c r="O882">
        <v>177</v>
      </c>
    </row>
    <row r="883" spans="1:15" x14ac:dyDescent="0.3">
      <c r="A883" t="s">
        <v>14</v>
      </c>
      <c r="B883">
        <v>0</v>
      </c>
      <c r="C883">
        <v>1</v>
      </c>
      <c r="D883" t="s">
        <v>14</v>
      </c>
      <c r="E883" t="s">
        <v>1220</v>
      </c>
      <c r="F883" t="s">
        <v>1231</v>
      </c>
      <c r="G883" t="s">
        <v>23</v>
      </c>
      <c r="H883" t="s">
        <v>1254</v>
      </c>
      <c r="I883" t="s">
        <v>26</v>
      </c>
      <c r="M883">
        <v>236</v>
      </c>
      <c r="N883">
        <v>0</v>
      </c>
      <c r="O883">
        <v>8</v>
      </c>
    </row>
    <row r="884" spans="1:15" x14ac:dyDescent="0.3">
      <c r="E884" t="s">
        <v>1220</v>
      </c>
      <c r="F884" t="s">
        <v>1231</v>
      </c>
      <c r="G884" t="s">
        <v>14</v>
      </c>
      <c r="H884" t="s">
        <v>1254</v>
      </c>
      <c r="I884" t="s">
        <v>19</v>
      </c>
      <c r="M884">
        <v>236</v>
      </c>
      <c r="N884">
        <v>0</v>
      </c>
      <c r="O884">
        <v>8</v>
      </c>
    </row>
    <row r="885" spans="1:15" x14ac:dyDescent="0.3">
      <c r="A885" t="s">
        <v>14</v>
      </c>
      <c r="B885">
        <v>1</v>
      </c>
      <c r="C885">
        <v>1</v>
      </c>
      <c r="D885">
        <v>1</v>
      </c>
      <c r="E885" t="s">
        <v>1220</v>
      </c>
      <c r="F885" t="s">
        <v>1221</v>
      </c>
      <c r="G885" t="s">
        <v>14</v>
      </c>
      <c r="H885" t="s">
        <v>1258</v>
      </c>
      <c r="I885" t="s">
        <v>22</v>
      </c>
      <c r="M885">
        <v>236</v>
      </c>
      <c r="N885">
        <v>19</v>
      </c>
      <c r="O885">
        <v>26</v>
      </c>
    </row>
    <row r="886" spans="1:15" x14ac:dyDescent="0.3">
      <c r="E886" t="s">
        <v>1220</v>
      </c>
      <c r="F886" t="s">
        <v>1240</v>
      </c>
      <c r="G886" t="s">
        <v>14</v>
      </c>
      <c r="H886" t="s">
        <v>1255</v>
      </c>
      <c r="I886" t="s">
        <v>35</v>
      </c>
      <c r="J886" t="s">
        <v>32</v>
      </c>
      <c r="M886">
        <v>236</v>
      </c>
      <c r="N886">
        <v>50</v>
      </c>
      <c r="O886">
        <v>53</v>
      </c>
    </row>
    <row r="887" spans="1:15" x14ac:dyDescent="0.3">
      <c r="E887" t="s">
        <v>1220</v>
      </c>
      <c r="F887" t="s">
        <v>1256</v>
      </c>
      <c r="G887" t="s">
        <v>17</v>
      </c>
      <c r="H887" t="s">
        <v>1257</v>
      </c>
      <c r="I887" t="s">
        <v>26</v>
      </c>
      <c r="M887">
        <v>236</v>
      </c>
      <c r="N887">
        <v>95</v>
      </c>
      <c r="O887">
        <v>111</v>
      </c>
    </row>
    <row r="888" spans="1:15" x14ac:dyDescent="0.3">
      <c r="A888" t="s">
        <v>14</v>
      </c>
      <c r="B888">
        <v>1</v>
      </c>
      <c r="C888">
        <v>1</v>
      </c>
      <c r="D888">
        <v>1</v>
      </c>
      <c r="E888" t="s">
        <v>1220</v>
      </c>
      <c r="F888" t="s">
        <v>1221</v>
      </c>
      <c r="G888" t="s">
        <v>14</v>
      </c>
      <c r="H888" t="s">
        <v>1253</v>
      </c>
      <c r="I888" t="s">
        <v>19</v>
      </c>
      <c r="M888">
        <v>236</v>
      </c>
      <c r="N888">
        <v>104</v>
      </c>
      <c r="O888">
        <v>111</v>
      </c>
    </row>
    <row r="889" spans="1:15" x14ac:dyDescent="0.3">
      <c r="A889" t="s">
        <v>14</v>
      </c>
      <c r="B889">
        <v>1</v>
      </c>
      <c r="C889">
        <v>1</v>
      </c>
      <c r="D889">
        <v>1</v>
      </c>
      <c r="E889" t="s">
        <v>1220</v>
      </c>
      <c r="F889" t="s">
        <v>1262</v>
      </c>
      <c r="G889" t="s">
        <v>14</v>
      </c>
      <c r="H889" t="s">
        <v>1263</v>
      </c>
      <c r="I889" t="s">
        <v>35</v>
      </c>
      <c r="J889" t="s">
        <v>32</v>
      </c>
      <c r="M889">
        <v>237</v>
      </c>
      <c r="N889">
        <v>0</v>
      </c>
      <c r="O889">
        <v>5</v>
      </c>
    </row>
    <row r="890" spans="1:15" x14ac:dyDescent="0.3">
      <c r="A890" t="s">
        <v>237</v>
      </c>
      <c r="B890">
        <v>0</v>
      </c>
      <c r="C890">
        <v>0</v>
      </c>
      <c r="D890">
        <v>0</v>
      </c>
      <c r="E890" t="s">
        <v>1220</v>
      </c>
      <c r="F890" t="s">
        <v>1260</v>
      </c>
      <c r="G890" t="s">
        <v>17</v>
      </c>
      <c r="H890" t="s">
        <v>1261</v>
      </c>
      <c r="I890" t="s">
        <v>19</v>
      </c>
      <c r="M890">
        <v>237</v>
      </c>
      <c r="N890">
        <v>69</v>
      </c>
      <c r="O890">
        <v>83</v>
      </c>
    </row>
    <row r="891" spans="1:15" x14ac:dyDescent="0.3">
      <c r="E891" t="s">
        <v>1220</v>
      </c>
      <c r="F891" t="s">
        <v>1264</v>
      </c>
      <c r="G891" t="s">
        <v>14</v>
      </c>
      <c r="H891" t="s">
        <v>1265</v>
      </c>
      <c r="I891" t="s">
        <v>26</v>
      </c>
      <c r="M891">
        <v>237</v>
      </c>
      <c r="N891">
        <v>69</v>
      </c>
      <c r="O891">
        <v>74</v>
      </c>
    </row>
    <row r="892" spans="1:15" x14ac:dyDescent="0.3">
      <c r="A892" t="s">
        <v>14</v>
      </c>
      <c r="B892">
        <v>1</v>
      </c>
      <c r="C892">
        <v>1</v>
      </c>
      <c r="D892">
        <v>1</v>
      </c>
      <c r="E892" t="s">
        <v>1220</v>
      </c>
      <c r="F892" t="s">
        <v>1221</v>
      </c>
      <c r="G892" t="s">
        <v>14</v>
      </c>
      <c r="H892" t="s">
        <v>1259</v>
      </c>
      <c r="I892" t="s">
        <v>22</v>
      </c>
      <c r="M892">
        <v>237</v>
      </c>
      <c r="N892">
        <v>101</v>
      </c>
      <c r="O892">
        <v>108</v>
      </c>
    </row>
    <row r="893" spans="1:15" x14ac:dyDescent="0.3">
      <c r="A893" t="s">
        <v>14</v>
      </c>
      <c r="B893">
        <v>1</v>
      </c>
      <c r="C893">
        <v>1</v>
      </c>
      <c r="D893">
        <v>1</v>
      </c>
      <c r="E893" t="s">
        <v>1220</v>
      </c>
      <c r="F893" t="s">
        <v>1221</v>
      </c>
      <c r="G893" t="s">
        <v>14</v>
      </c>
      <c r="H893" t="s">
        <v>1266</v>
      </c>
      <c r="I893" t="s">
        <v>22</v>
      </c>
      <c r="M893">
        <v>238</v>
      </c>
      <c r="N893">
        <v>61</v>
      </c>
      <c r="O893">
        <v>68</v>
      </c>
    </row>
    <row r="894" spans="1:15" x14ac:dyDescent="0.3">
      <c r="A894" t="s">
        <v>14</v>
      </c>
      <c r="B894">
        <v>1</v>
      </c>
      <c r="C894">
        <v>1</v>
      </c>
      <c r="D894">
        <v>1</v>
      </c>
      <c r="E894" t="s">
        <v>1220</v>
      </c>
      <c r="F894" t="s">
        <v>1267</v>
      </c>
      <c r="G894" t="s">
        <v>14</v>
      </c>
      <c r="H894" t="s">
        <v>1268</v>
      </c>
      <c r="I894" t="s">
        <v>35</v>
      </c>
      <c r="J894" t="s">
        <v>32</v>
      </c>
      <c r="M894">
        <v>238</v>
      </c>
      <c r="N894">
        <v>93</v>
      </c>
      <c r="O894">
        <v>102</v>
      </c>
    </row>
    <row r="895" spans="1:15" x14ac:dyDescent="0.3">
      <c r="A895" t="s">
        <v>14</v>
      </c>
      <c r="B895">
        <v>1</v>
      </c>
      <c r="C895">
        <v>1</v>
      </c>
      <c r="D895">
        <v>1</v>
      </c>
      <c r="E895" t="s">
        <v>1220</v>
      </c>
      <c r="F895" t="s">
        <v>1267</v>
      </c>
      <c r="G895" t="s">
        <v>14</v>
      </c>
      <c r="H895" t="s">
        <v>1269</v>
      </c>
      <c r="I895" t="s">
        <v>35</v>
      </c>
      <c r="J895" t="s">
        <v>32</v>
      </c>
      <c r="M895">
        <v>238</v>
      </c>
      <c r="N895">
        <v>169</v>
      </c>
      <c r="O895">
        <v>178</v>
      </c>
    </row>
    <row r="896" spans="1:15" x14ac:dyDescent="0.3">
      <c r="A896" t="s">
        <v>14</v>
      </c>
      <c r="B896">
        <v>1</v>
      </c>
      <c r="C896">
        <v>1</v>
      </c>
      <c r="D896">
        <v>1</v>
      </c>
      <c r="E896" t="s">
        <v>1220</v>
      </c>
      <c r="F896" t="s">
        <v>1221</v>
      </c>
      <c r="G896" t="s">
        <v>14</v>
      </c>
      <c r="H896" t="s">
        <v>1271</v>
      </c>
      <c r="I896" t="s">
        <v>22</v>
      </c>
      <c r="M896">
        <v>238</v>
      </c>
      <c r="N896">
        <v>186</v>
      </c>
      <c r="O896">
        <v>193</v>
      </c>
    </row>
    <row r="897" spans="1:15" x14ac:dyDescent="0.3">
      <c r="E897" t="s">
        <v>1220</v>
      </c>
      <c r="F897" t="s">
        <v>1264</v>
      </c>
      <c r="G897" t="s">
        <v>14</v>
      </c>
      <c r="H897" t="s">
        <v>1270</v>
      </c>
      <c r="I897" t="s">
        <v>26</v>
      </c>
      <c r="M897">
        <v>238</v>
      </c>
      <c r="N897">
        <v>211</v>
      </c>
      <c r="O897">
        <v>216</v>
      </c>
    </row>
    <row r="898" spans="1:15" x14ac:dyDescent="0.3">
      <c r="E898" t="s">
        <v>1220</v>
      </c>
      <c r="F898" t="s">
        <v>1264</v>
      </c>
      <c r="G898" t="s">
        <v>17</v>
      </c>
      <c r="H898" t="s">
        <v>1270</v>
      </c>
      <c r="I898" t="s">
        <v>19</v>
      </c>
      <c r="M898">
        <v>238</v>
      </c>
      <c r="N898">
        <v>211</v>
      </c>
      <c r="O898">
        <v>216</v>
      </c>
    </row>
    <row r="899" spans="1:15" x14ac:dyDescent="0.3">
      <c r="A899" t="s">
        <v>14</v>
      </c>
      <c r="B899">
        <v>1</v>
      </c>
      <c r="C899">
        <v>1</v>
      </c>
      <c r="D899">
        <v>1</v>
      </c>
      <c r="E899" t="s">
        <v>1272</v>
      </c>
      <c r="F899" t="s">
        <v>1274</v>
      </c>
      <c r="G899" t="s">
        <v>14</v>
      </c>
      <c r="H899" t="s">
        <v>1275</v>
      </c>
      <c r="I899" t="s">
        <v>35</v>
      </c>
      <c r="J899" t="s">
        <v>32</v>
      </c>
      <c r="M899">
        <v>239</v>
      </c>
      <c r="N899">
        <v>17</v>
      </c>
      <c r="O899">
        <v>21</v>
      </c>
    </row>
    <row r="900" spans="1:15" x14ac:dyDescent="0.3">
      <c r="A900" t="s">
        <v>14</v>
      </c>
      <c r="B900">
        <v>0</v>
      </c>
      <c r="C900">
        <v>1</v>
      </c>
      <c r="D900" t="s">
        <v>14</v>
      </c>
      <c r="E900" t="s">
        <v>1272</v>
      </c>
      <c r="F900" t="s">
        <v>407</v>
      </c>
      <c r="G900" t="s">
        <v>17</v>
      </c>
      <c r="H900" t="s">
        <v>1273</v>
      </c>
      <c r="I900" t="s">
        <v>26</v>
      </c>
      <c r="M900">
        <v>239</v>
      </c>
      <c r="N900">
        <v>23</v>
      </c>
      <c r="O900">
        <v>29</v>
      </c>
    </row>
    <row r="901" spans="1:15" x14ac:dyDescent="0.3">
      <c r="E901" t="s">
        <v>1272</v>
      </c>
      <c r="F901" t="s">
        <v>407</v>
      </c>
      <c r="G901" t="s">
        <v>14</v>
      </c>
      <c r="H901" t="s">
        <v>1273</v>
      </c>
      <c r="I901" t="s">
        <v>31</v>
      </c>
      <c r="J901" t="s">
        <v>32</v>
      </c>
      <c r="M901">
        <v>239</v>
      </c>
      <c r="N901">
        <v>23</v>
      </c>
      <c r="O901">
        <v>29</v>
      </c>
    </row>
    <row r="902" spans="1:15" x14ac:dyDescent="0.3">
      <c r="A902" t="s">
        <v>14</v>
      </c>
      <c r="B902">
        <v>0</v>
      </c>
      <c r="C902">
        <v>1</v>
      </c>
      <c r="D902" t="s">
        <v>14</v>
      </c>
      <c r="E902" t="s">
        <v>1272</v>
      </c>
      <c r="F902" t="s">
        <v>407</v>
      </c>
      <c r="G902" t="s">
        <v>17</v>
      </c>
      <c r="H902" t="s">
        <v>1276</v>
      </c>
      <c r="I902" t="s">
        <v>26</v>
      </c>
      <c r="M902">
        <v>240</v>
      </c>
      <c r="N902">
        <v>0</v>
      </c>
      <c r="O902">
        <v>6</v>
      </c>
    </row>
    <row r="903" spans="1:15" x14ac:dyDescent="0.3">
      <c r="E903" t="s">
        <v>1272</v>
      </c>
      <c r="F903" t="s">
        <v>407</v>
      </c>
      <c r="G903" t="s">
        <v>14</v>
      </c>
      <c r="H903" t="s">
        <v>1276</v>
      </c>
      <c r="I903" t="s">
        <v>31</v>
      </c>
      <c r="J903" t="s">
        <v>32</v>
      </c>
      <c r="M903">
        <v>240</v>
      </c>
      <c r="N903">
        <v>0</v>
      </c>
      <c r="O903">
        <v>6</v>
      </c>
    </row>
    <row r="904" spans="1:15" x14ac:dyDescent="0.3">
      <c r="A904" t="s">
        <v>14</v>
      </c>
      <c r="B904">
        <v>1</v>
      </c>
      <c r="C904">
        <v>1</v>
      </c>
      <c r="D904">
        <v>1</v>
      </c>
      <c r="E904" t="s">
        <v>1272</v>
      </c>
      <c r="F904" t="s">
        <v>1274</v>
      </c>
      <c r="G904" t="s">
        <v>14</v>
      </c>
      <c r="H904" t="s">
        <v>1284</v>
      </c>
      <c r="I904" t="s">
        <v>35</v>
      </c>
      <c r="J904" t="s">
        <v>32</v>
      </c>
      <c r="M904">
        <v>240</v>
      </c>
      <c r="N904">
        <v>10</v>
      </c>
      <c r="O904">
        <v>14</v>
      </c>
    </row>
    <row r="905" spans="1:15" x14ac:dyDescent="0.3">
      <c r="A905" t="s">
        <v>14</v>
      </c>
      <c r="B905">
        <v>1</v>
      </c>
      <c r="C905">
        <v>1</v>
      </c>
      <c r="D905">
        <v>1</v>
      </c>
      <c r="E905" t="s">
        <v>1272</v>
      </c>
      <c r="F905" t="s">
        <v>1282</v>
      </c>
      <c r="G905" t="s">
        <v>14</v>
      </c>
      <c r="H905" t="s">
        <v>1283</v>
      </c>
      <c r="I905" t="s">
        <v>35</v>
      </c>
      <c r="J905" t="s">
        <v>32</v>
      </c>
      <c r="M905">
        <v>240</v>
      </c>
      <c r="N905">
        <v>48</v>
      </c>
      <c r="O905">
        <v>54</v>
      </c>
    </row>
    <row r="906" spans="1:15" x14ac:dyDescent="0.3">
      <c r="A906" t="s">
        <v>14</v>
      </c>
      <c r="B906">
        <v>1</v>
      </c>
      <c r="C906">
        <v>1</v>
      </c>
      <c r="D906">
        <v>1</v>
      </c>
      <c r="E906" t="s">
        <v>1272</v>
      </c>
      <c r="F906" t="s">
        <v>1280</v>
      </c>
      <c r="G906" t="s">
        <v>14</v>
      </c>
      <c r="H906" t="s">
        <v>1281</v>
      </c>
      <c r="I906" t="s">
        <v>19</v>
      </c>
      <c r="M906">
        <v>240</v>
      </c>
      <c r="N906">
        <v>78</v>
      </c>
      <c r="O906">
        <v>94</v>
      </c>
    </row>
    <row r="907" spans="1:15" x14ac:dyDescent="0.3">
      <c r="A907" t="s">
        <v>14</v>
      </c>
      <c r="B907">
        <v>1</v>
      </c>
      <c r="C907">
        <v>1</v>
      </c>
      <c r="D907">
        <v>1</v>
      </c>
      <c r="E907" t="s">
        <v>1272</v>
      </c>
      <c r="F907" t="s">
        <v>1285</v>
      </c>
      <c r="G907" t="s">
        <v>14</v>
      </c>
      <c r="H907" t="s">
        <v>1286</v>
      </c>
      <c r="I907" t="s">
        <v>270</v>
      </c>
      <c r="J907" t="s">
        <v>1017</v>
      </c>
      <c r="K907" t="s">
        <v>43</v>
      </c>
      <c r="M907">
        <v>240</v>
      </c>
      <c r="N907">
        <v>87</v>
      </c>
      <c r="O907">
        <v>94</v>
      </c>
    </row>
    <row r="908" spans="1:15" x14ac:dyDescent="0.3">
      <c r="A908" t="s">
        <v>1277</v>
      </c>
      <c r="B908">
        <v>0</v>
      </c>
      <c r="C908">
        <v>1</v>
      </c>
      <c r="D908" t="s">
        <v>1277</v>
      </c>
      <c r="E908" t="s">
        <v>1272</v>
      </c>
      <c r="F908" t="s">
        <v>1278</v>
      </c>
      <c r="G908" t="s">
        <v>23</v>
      </c>
      <c r="H908" t="s">
        <v>1279</v>
      </c>
      <c r="I908" t="s">
        <v>26</v>
      </c>
      <c r="M908">
        <v>240</v>
      </c>
      <c r="N908">
        <v>136</v>
      </c>
      <c r="O908">
        <v>141</v>
      </c>
    </row>
    <row r="909" spans="1:15" x14ac:dyDescent="0.3">
      <c r="E909" t="s">
        <v>1272</v>
      </c>
      <c r="F909" t="s">
        <v>1278</v>
      </c>
      <c r="G909" t="s">
        <v>14</v>
      </c>
      <c r="H909" t="s">
        <v>1279</v>
      </c>
      <c r="I909" t="s">
        <v>19</v>
      </c>
      <c r="M909">
        <v>240</v>
      </c>
      <c r="N909">
        <v>136</v>
      </c>
      <c r="O909">
        <v>141</v>
      </c>
    </row>
    <row r="910" spans="1:15" x14ac:dyDescent="0.3">
      <c r="A910" t="s">
        <v>14</v>
      </c>
      <c r="B910">
        <v>1</v>
      </c>
      <c r="C910">
        <v>1</v>
      </c>
      <c r="D910">
        <v>1</v>
      </c>
      <c r="E910" t="s">
        <v>1272</v>
      </c>
      <c r="F910" t="s">
        <v>407</v>
      </c>
      <c r="G910" t="s">
        <v>14</v>
      </c>
      <c r="H910" t="s">
        <v>1288</v>
      </c>
      <c r="I910" t="s">
        <v>31</v>
      </c>
      <c r="J910" t="s">
        <v>32</v>
      </c>
      <c r="M910">
        <v>241</v>
      </c>
      <c r="N910">
        <v>60</v>
      </c>
      <c r="O910">
        <v>66</v>
      </c>
    </row>
    <row r="911" spans="1:15" x14ac:dyDescent="0.3">
      <c r="E911" t="s">
        <v>1272</v>
      </c>
      <c r="F911" t="s">
        <v>407</v>
      </c>
      <c r="G911" t="s">
        <v>17</v>
      </c>
      <c r="H911" t="s">
        <v>1288</v>
      </c>
      <c r="I911" t="s">
        <v>26</v>
      </c>
      <c r="M911">
        <v>241</v>
      </c>
      <c r="N911">
        <v>60</v>
      </c>
      <c r="O911">
        <v>66</v>
      </c>
    </row>
    <row r="912" spans="1:15" x14ac:dyDescent="0.3">
      <c r="E912" t="s">
        <v>1272</v>
      </c>
      <c r="F912" t="s">
        <v>1274</v>
      </c>
      <c r="G912" t="s">
        <v>17</v>
      </c>
      <c r="H912" t="s">
        <v>1287</v>
      </c>
      <c r="I912" t="s">
        <v>26</v>
      </c>
      <c r="M912">
        <v>241</v>
      </c>
      <c r="N912">
        <v>70</v>
      </c>
      <c r="O912">
        <v>74</v>
      </c>
    </row>
    <row r="913" spans="1:15" x14ac:dyDescent="0.3">
      <c r="A913" t="s">
        <v>14</v>
      </c>
      <c r="B913">
        <v>1</v>
      </c>
      <c r="C913">
        <v>1</v>
      </c>
      <c r="D913">
        <v>1</v>
      </c>
      <c r="E913" t="s">
        <v>1272</v>
      </c>
      <c r="F913" t="s">
        <v>1274</v>
      </c>
      <c r="G913" t="s">
        <v>14</v>
      </c>
      <c r="H913" t="s">
        <v>1287</v>
      </c>
      <c r="I913" t="s">
        <v>31</v>
      </c>
      <c r="J913" t="s">
        <v>32</v>
      </c>
      <c r="M913">
        <v>241</v>
      </c>
      <c r="N913">
        <v>70</v>
      </c>
      <c r="O913">
        <v>74</v>
      </c>
    </row>
    <row r="914" spans="1:15" x14ac:dyDescent="0.3">
      <c r="A914" t="s">
        <v>14</v>
      </c>
      <c r="B914">
        <v>0</v>
      </c>
      <c r="C914">
        <v>1</v>
      </c>
      <c r="D914" t="s">
        <v>14</v>
      </c>
      <c r="E914" t="s">
        <v>1272</v>
      </c>
      <c r="F914" t="s">
        <v>407</v>
      </c>
      <c r="G914" t="s">
        <v>17</v>
      </c>
      <c r="H914" t="s">
        <v>1293</v>
      </c>
      <c r="I914" t="s">
        <v>26</v>
      </c>
      <c r="M914">
        <v>242</v>
      </c>
      <c r="N914">
        <v>0</v>
      </c>
      <c r="O914">
        <v>6</v>
      </c>
    </row>
    <row r="915" spans="1:15" x14ac:dyDescent="0.3">
      <c r="E915" t="s">
        <v>1272</v>
      </c>
      <c r="F915" t="s">
        <v>407</v>
      </c>
      <c r="G915" t="s">
        <v>14</v>
      </c>
      <c r="H915" t="s">
        <v>1293</v>
      </c>
      <c r="I915" t="s">
        <v>52</v>
      </c>
      <c r="J915" t="s">
        <v>32</v>
      </c>
      <c r="M915">
        <v>242</v>
      </c>
      <c r="N915">
        <v>0</v>
      </c>
      <c r="O915">
        <v>6</v>
      </c>
    </row>
    <row r="916" spans="1:15" x14ac:dyDescent="0.3">
      <c r="E916" t="s">
        <v>1272</v>
      </c>
      <c r="F916" t="s">
        <v>1294</v>
      </c>
      <c r="G916" t="s">
        <v>14</v>
      </c>
      <c r="H916" t="s">
        <v>1295</v>
      </c>
      <c r="I916" t="s">
        <v>19</v>
      </c>
      <c r="M916">
        <v>242</v>
      </c>
      <c r="N916">
        <v>0</v>
      </c>
      <c r="O916">
        <v>14</v>
      </c>
    </row>
    <row r="917" spans="1:15" x14ac:dyDescent="0.3">
      <c r="A917" t="s">
        <v>14</v>
      </c>
      <c r="B917">
        <v>1</v>
      </c>
      <c r="C917">
        <v>1</v>
      </c>
      <c r="D917">
        <v>1</v>
      </c>
      <c r="E917" t="s">
        <v>1272</v>
      </c>
      <c r="F917" t="s">
        <v>1274</v>
      </c>
      <c r="G917" t="s">
        <v>14</v>
      </c>
      <c r="H917" t="s">
        <v>1295</v>
      </c>
      <c r="I917" t="s">
        <v>270</v>
      </c>
      <c r="J917" t="s">
        <v>32</v>
      </c>
      <c r="M917">
        <v>242</v>
      </c>
      <c r="N917">
        <v>10</v>
      </c>
      <c r="O917">
        <v>14</v>
      </c>
    </row>
    <row r="918" spans="1:15" x14ac:dyDescent="0.3">
      <c r="A918" t="s">
        <v>14</v>
      </c>
      <c r="B918">
        <v>1</v>
      </c>
      <c r="C918">
        <v>1</v>
      </c>
      <c r="D918">
        <v>1</v>
      </c>
      <c r="E918" t="s">
        <v>1272</v>
      </c>
      <c r="F918" t="s">
        <v>1289</v>
      </c>
      <c r="G918" t="s">
        <v>14</v>
      </c>
      <c r="H918" t="s">
        <v>1290</v>
      </c>
      <c r="I918" t="s">
        <v>35</v>
      </c>
      <c r="J918" t="s">
        <v>42</v>
      </c>
      <c r="K918" t="s">
        <v>43</v>
      </c>
      <c r="M918">
        <v>242</v>
      </c>
      <c r="N918">
        <v>45</v>
      </c>
      <c r="O918">
        <v>52</v>
      </c>
    </row>
    <row r="919" spans="1:15" x14ac:dyDescent="0.3">
      <c r="A919" t="s">
        <v>14</v>
      </c>
      <c r="B919">
        <v>1</v>
      </c>
      <c r="C919">
        <v>1</v>
      </c>
      <c r="D919">
        <v>1</v>
      </c>
      <c r="E919" t="s">
        <v>1272</v>
      </c>
      <c r="F919" t="s">
        <v>1296</v>
      </c>
      <c r="G919" t="s">
        <v>14</v>
      </c>
      <c r="H919" t="s">
        <v>1297</v>
      </c>
      <c r="I919" t="s">
        <v>35</v>
      </c>
      <c r="J919" t="s">
        <v>32</v>
      </c>
      <c r="M919">
        <v>242</v>
      </c>
      <c r="N919">
        <v>212</v>
      </c>
      <c r="O919">
        <v>218</v>
      </c>
    </row>
    <row r="920" spans="1:15" x14ac:dyDescent="0.3">
      <c r="A920" t="s">
        <v>14</v>
      </c>
      <c r="B920">
        <v>1</v>
      </c>
      <c r="C920">
        <v>1</v>
      </c>
      <c r="D920">
        <v>1</v>
      </c>
      <c r="E920" t="s">
        <v>1272</v>
      </c>
      <c r="F920" t="s">
        <v>1291</v>
      </c>
      <c r="G920" t="s">
        <v>14</v>
      </c>
      <c r="H920" t="s">
        <v>1292</v>
      </c>
      <c r="I920" t="s">
        <v>22</v>
      </c>
      <c r="M920">
        <v>242</v>
      </c>
      <c r="N920">
        <v>241</v>
      </c>
      <c r="O920">
        <v>246</v>
      </c>
    </row>
    <row r="921" spans="1:15" x14ac:dyDescent="0.3">
      <c r="A921" t="s">
        <v>14</v>
      </c>
      <c r="B921">
        <v>0</v>
      </c>
      <c r="C921">
        <v>1</v>
      </c>
      <c r="D921" t="s">
        <v>14</v>
      </c>
      <c r="E921" t="s">
        <v>1272</v>
      </c>
      <c r="F921" t="s">
        <v>407</v>
      </c>
      <c r="G921" t="s">
        <v>17</v>
      </c>
      <c r="H921" t="s">
        <v>1299</v>
      </c>
      <c r="I921" t="s">
        <v>26</v>
      </c>
      <c r="M921">
        <v>243</v>
      </c>
      <c r="N921">
        <v>21</v>
      </c>
      <c r="O921">
        <v>27</v>
      </c>
    </row>
    <row r="922" spans="1:15" x14ac:dyDescent="0.3">
      <c r="E922" t="s">
        <v>1272</v>
      </c>
      <c r="F922" t="s">
        <v>407</v>
      </c>
      <c r="G922" t="s">
        <v>14</v>
      </c>
      <c r="H922" t="s">
        <v>1299</v>
      </c>
      <c r="I922" t="s">
        <v>31</v>
      </c>
      <c r="J922" t="s">
        <v>32</v>
      </c>
      <c r="M922">
        <v>243</v>
      </c>
      <c r="N922">
        <v>21</v>
      </c>
      <c r="O922">
        <v>27</v>
      </c>
    </row>
    <row r="923" spans="1:15" x14ac:dyDescent="0.3">
      <c r="A923" t="s">
        <v>14</v>
      </c>
      <c r="B923">
        <v>1</v>
      </c>
      <c r="C923">
        <v>1</v>
      </c>
      <c r="D923">
        <v>1</v>
      </c>
      <c r="E923" t="s">
        <v>1272</v>
      </c>
      <c r="F923" t="s">
        <v>1274</v>
      </c>
      <c r="G923" t="s">
        <v>14</v>
      </c>
      <c r="H923" t="s">
        <v>1298</v>
      </c>
      <c r="I923" t="s">
        <v>35</v>
      </c>
      <c r="J923" t="s">
        <v>32</v>
      </c>
      <c r="M923">
        <v>243</v>
      </c>
      <c r="N923">
        <v>31</v>
      </c>
      <c r="O923">
        <v>35</v>
      </c>
    </row>
    <row r="924" spans="1:15" x14ac:dyDescent="0.3">
      <c r="A924" t="s">
        <v>14</v>
      </c>
      <c r="B924">
        <v>1</v>
      </c>
      <c r="C924">
        <v>1</v>
      </c>
      <c r="D924">
        <v>1</v>
      </c>
      <c r="E924" t="s">
        <v>1272</v>
      </c>
      <c r="F924" t="s">
        <v>1274</v>
      </c>
      <c r="G924" t="s">
        <v>14</v>
      </c>
      <c r="H924" t="s">
        <v>1301</v>
      </c>
      <c r="I924" t="s">
        <v>35</v>
      </c>
      <c r="J924" t="s">
        <v>32</v>
      </c>
      <c r="M924">
        <v>244</v>
      </c>
      <c r="N924">
        <v>0</v>
      </c>
      <c r="O924">
        <v>4</v>
      </c>
    </row>
    <row r="925" spans="1:15" x14ac:dyDescent="0.3">
      <c r="A925" t="s">
        <v>14</v>
      </c>
      <c r="B925">
        <v>0</v>
      </c>
      <c r="C925">
        <v>1</v>
      </c>
      <c r="D925" t="s">
        <v>14</v>
      </c>
      <c r="E925" t="s">
        <v>1272</v>
      </c>
      <c r="F925" t="s">
        <v>407</v>
      </c>
      <c r="G925" t="s">
        <v>17</v>
      </c>
      <c r="H925" t="s">
        <v>1300</v>
      </c>
      <c r="I925" t="s">
        <v>26</v>
      </c>
      <c r="M925">
        <v>244</v>
      </c>
      <c r="N925">
        <v>28</v>
      </c>
      <c r="O925">
        <v>34</v>
      </c>
    </row>
    <row r="926" spans="1:15" x14ac:dyDescent="0.3">
      <c r="E926" t="s">
        <v>1272</v>
      </c>
      <c r="F926" t="s">
        <v>407</v>
      </c>
      <c r="G926" t="s">
        <v>14</v>
      </c>
      <c r="H926" t="s">
        <v>1300</v>
      </c>
      <c r="I926" t="s">
        <v>31</v>
      </c>
      <c r="J926" t="s">
        <v>32</v>
      </c>
      <c r="M926">
        <v>244</v>
      </c>
      <c r="N926">
        <v>28</v>
      </c>
      <c r="O926">
        <v>34</v>
      </c>
    </row>
    <row r="927" spans="1:15" x14ac:dyDescent="0.3">
      <c r="E927" t="s">
        <v>1272</v>
      </c>
      <c r="F927" t="s">
        <v>407</v>
      </c>
      <c r="G927" t="s">
        <v>14</v>
      </c>
      <c r="H927" t="s">
        <v>1303</v>
      </c>
      <c r="I927" t="s">
        <v>31</v>
      </c>
      <c r="J927" t="s">
        <v>32</v>
      </c>
      <c r="M927">
        <v>245</v>
      </c>
      <c r="N927">
        <v>0</v>
      </c>
      <c r="O927">
        <v>6</v>
      </c>
    </row>
    <row r="928" spans="1:15" x14ac:dyDescent="0.3">
      <c r="A928" t="s">
        <v>14</v>
      </c>
      <c r="B928">
        <v>0</v>
      </c>
      <c r="C928">
        <v>1</v>
      </c>
      <c r="D928" t="s">
        <v>14</v>
      </c>
      <c r="E928" t="s">
        <v>1272</v>
      </c>
      <c r="F928" t="s">
        <v>407</v>
      </c>
      <c r="G928" t="s">
        <v>17</v>
      </c>
      <c r="H928" t="s">
        <v>1303</v>
      </c>
      <c r="I928" t="s">
        <v>26</v>
      </c>
      <c r="M928">
        <v>245</v>
      </c>
      <c r="N928">
        <v>0</v>
      </c>
      <c r="O928">
        <v>6</v>
      </c>
    </row>
    <row r="929" spans="1:15" x14ac:dyDescent="0.3">
      <c r="A929" t="s">
        <v>14</v>
      </c>
      <c r="B929">
        <v>1</v>
      </c>
      <c r="C929">
        <v>1</v>
      </c>
      <c r="D929">
        <v>1</v>
      </c>
      <c r="E929" t="s">
        <v>1272</v>
      </c>
      <c r="F929" t="s">
        <v>1274</v>
      </c>
      <c r="G929" t="s">
        <v>14</v>
      </c>
      <c r="H929" t="s">
        <v>1302</v>
      </c>
      <c r="I929" t="s">
        <v>31</v>
      </c>
      <c r="J929" t="s">
        <v>32</v>
      </c>
      <c r="M929">
        <v>245</v>
      </c>
      <c r="N929">
        <v>10</v>
      </c>
      <c r="O929">
        <v>14</v>
      </c>
    </row>
    <row r="930" spans="1:15" x14ac:dyDescent="0.3">
      <c r="E930" t="s">
        <v>1272</v>
      </c>
      <c r="F930" t="s">
        <v>1274</v>
      </c>
      <c r="G930" t="s">
        <v>17</v>
      </c>
      <c r="H930" t="s">
        <v>1302</v>
      </c>
      <c r="I930" t="s">
        <v>26</v>
      </c>
      <c r="M930">
        <v>245</v>
      </c>
      <c r="N930">
        <v>10</v>
      </c>
      <c r="O930">
        <v>14</v>
      </c>
    </row>
    <row r="931" spans="1:15" x14ac:dyDescent="0.3">
      <c r="A931" t="s">
        <v>14</v>
      </c>
      <c r="B931">
        <v>1</v>
      </c>
      <c r="C931">
        <v>1</v>
      </c>
      <c r="D931">
        <v>1</v>
      </c>
      <c r="E931" t="s">
        <v>1272</v>
      </c>
      <c r="F931" t="s">
        <v>1305</v>
      </c>
      <c r="G931" t="s">
        <v>14</v>
      </c>
      <c r="H931" t="s">
        <v>1306</v>
      </c>
      <c r="I931" t="s">
        <v>22</v>
      </c>
      <c r="M931">
        <v>246</v>
      </c>
      <c r="N931">
        <v>0</v>
      </c>
      <c r="O931">
        <v>7</v>
      </c>
    </row>
    <row r="932" spans="1:15" x14ac:dyDescent="0.3">
      <c r="A932" t="s">
        <v>14</v>
      </c>
      <c r="B932">
        <v>1</v>
      </c>
      <c r="C932">
        <v>1</v>
      </c>
      <c r="D932">
        <v>1</v>
      </c>
      <c r="E932" t="s">
        <v>1272</v>
      </c>
      <c r="F932" t="s">
        <v>1282</v>
      </c>
      <c r="G932" t="s">
        <v>14</v>
      </c>
      <c r="H932" t="s">
        <v>1304</v>
      </c>
      <c r="I932" t="s">
        <v>35</v>
      </c>
      <c r="J932" t="s">
        <v>32</v>
      </c>
      <c r="M932">
        <v>246</v>
      </c>
      <c r="N932">
        <v>84</v>
      </c>
      <c r="O932">
        <v>90</v>
      </c>
    </row>
    <row r="933" spans="1:15" x14ac:dyDescent="0.3">
      <c r="A933" t="s">
        <v>14</v>
      </c>
      <c r="B933">
        <v>1</v>
      </c>
      <c r="C933">
        <v>1</v>
      </c>
      <c r="D933">
        <v>1</v>
      </c>
      <c r="E933" t="s">
        <v>1307</v>
      </c>
      <c r="F933" t="s">
        <v>1314</v>
      </c>
      <c r="G933" t="s">
        <v>14</v>
      </c>
      <c r="H933" t="s">
        <v>1315</v>
      </c>
      <c r="I933" t="s">
        <v>35</v>
      </c>
      <c r="J933" t="s">
        <v>32</v>
      </c>
      <c r="M933">
        <v>247</v>
      </c>
      <c r="N933">
        <v>59</v>
      </c>
      <c r="O933">
        <v>63</v>
      </c>
    </row>
    <row r="934" spans="1:15" x14ac:dyDescent="0.3">
      <c r="E934" t="s">
        <v>1307</v>
      </c>
      <c r="F934" t="s">
        <v>1308</v>
      </c>
      <c r="G934" t="s">
        <v>23</v>
      </c>
      <c r="H934" t="s">
        <v>1309</v>
      </c>
      <c r="I934" t="s">
        <v>26</v>
      </c>
      <c r="M934">
        <v>247</v>
      </c>
      <c r="N934">
        <v>91</v>
      </c>
      <c r="O934">
        <v>95</v>
      </c>
    </row>
    <row r="935" spans="1:15" x14ac:dyDescent="0.3">
      <c r="A935" t="s">
        <v>14</v>
      </c>
      <c r="B935">
        <v>1</v>
      </c>
      <c r="C935">
        <v>1</v>
      </c>
      <c r="D935">
        <v>1</v>
      </c>
      <c r="E935" t="s">
        <v>1307</v>
      </c>
      <c r="F935" t="s">
        <v>1308</v>
      </c>
      <c r="G935" t="s">
        <v>14</v>
      </c>
      <c r="H935" t="s">
        <v>1309</v>
      </c>
      <c r="I935" t="s">
        <v>31</v>
      </c>
      <c r="J935" t="s">
        <v>32</v>
      </c>
      <c r="M935">
        <v>247</v>
      </c>
      <c r="N935">
        <v>91</v>
      </c>
      <c r="O935">
        <v>95</v>
      </c>
    </row>
    <row r="936" spans="1:15" x14ac:dyDescent="0.3">
      <c r="A936" t="s">
        <v>14</v>
      </c>
      <c r="B936">
        <v>1</v>
      </c>
      <c r="C936">
        <v>1</v>
      </c>
      <c r="D936">
        <v>1</v>
      </c>
      <c r="E936" t="s">
        <v>1307</v>
      </c>
      <c r="F936" t="s">
        <v>1312</v>
      </c>
      <c r="G936" t="s">
        <v>14</v>
      </c>
      <c r="H936" t="s">
        <v>1313</v>
      </c>
      <c r="I936" t="s">
        <v>35</v>
      </c>
      <c r="J936" t="s">
        <v>32</v>
      </c>
      <c r="M936">
        <v>247</v>
      </c>
      <c r="N936">
        <v>143</v>
      </c>
      <c r="O936">
        <v>147</v>
      </c>
    </row>
    <row r="937" spans="1:15" x14ac:dyDescent="0.3">
      <c r="E937" t="s">
        <v>1307</v>
      </c>
      <c r="F937" t="s">
        <v>1318</v>
      </c>
      <c r="G937" t="s">
        <v>14</v>
      </c>
      <c r="H937" t="s">
        <v>1319</v>
      </c>
      <c r="I937" t="s">
        <v>19</v>
      </c>
      <c r="M937">
        <v>247</v>
      </c>
      <c r="N937">
        <v>258</v>
      </c>
      <c r="O937">
        <v>261</v>
      </c>
    </row>
    <row r="938" spans="1:15" x14ac:dyDescent="0.3">
      <c r="A938" t="s">
        <v>14</v>
      </c>
      <c r="B938">
        <v>0</v>
      </c>
      <c r="C938">
        <v>1</v>
      </c>
      <c r="D938" t="s">
        <v>14</v>
      </c>
      <c r="E938" t="s">
        <v>1307</v>
      </c>
      <c r="F938" t="s">
        <v>1318</v>
      </c>
      <c r="G938" t="s">
        <v>23</v>
      </c>
      <c r="H938" t="s">
        <v>1319</v>
      </c>
      <c r="I938" t="s">
        <v>26</v>
      </c>
      <c r="M938">
        <v>247</v>
      </c>
      <c r="N938">
        <v>258</v>
      </c>
      <c r="O938">
        <v>261</v>
      </c>
    </row>
    <row r="939" spans="1:15" x14ac:dyDescent="0.3">
      <c r="A939" t="s">
        <v>14</v>
      </c>
      <c r="B939">
        <v>1</v>
      </c>
      <c r="C939">
        <v>1</v>
      </c>
      <c r="D939">
        <v>1</v>
      </c>
      <c r="E939" t="s">
        <v>1307</v>
      </c>
      <c r="F939" t="s">
        <v>1310</v>
      </c>
      <c r="G939" t="s">
        <v>14</v>
      </c>
      <c r="H939" t="s">
        <v>1311</v>
      </c>
      <c r="I939" t="s">
        <v>35</v>
      </c>
      <c r="J939" t="s">
        <v>32</v>
      </c>
      <c r="M939">
        <v>247</v>
      </c>
      <c r="N939">
        <v>318</v>
      </c>
      <c r="O939">
        <v>323</v>
      </c>
    </row>
    <row r="940" spans="1:15" x14ac:dyDescent="0.3">
      <c r="A940" t="s">
        <v>14</v>
      </c>
      <c r="B940">
        <v>1</v>
      </c>
      <c r="C940">
        <v>1</v>
      </c>
      <c r="D940">
        <v>1</v>
      </c>
      <c r="E940" t="s">
        <v>1307</v>
      </c>
      <c r="F940" t="s">
        <v>1320</v>
      </c>
      <c r="G940" t="s">
        <v>14</v>
      </c>
      <c r="H940" t="s">
        <v>1321</v>
      </c>
      <c r="I940" t="s">
        <v>22</v>
      </c>
      <c r="M940">
        <v>247</v>
      </c>
      <c r="N940">
        <v>388</v>
      </c>
      <c r="O940">
        <v>393</v>
      </c>
    </row>
    <row r="941" spans="1:15" x14ac:dyDescent="0.3">
      <c r="A941" t="s">
        <v>14</v>
      </c>
      <c r="B941">
        <v>1</v>
      </c>
      <c r="C941">
        <v>1</v>
      </c>
      <c r="D941">
        <v>1</v>
      </c>
      <c r="E941" t="s">
        <v>1307</v>
      </c>
      <c r="F941" t="s">
        <v>1316</v>
      </c>
      <c r="G941" t="s">
        <v>14</v>
      </c>
      <c r="H941" t="s">
        <v>1317</v>
      </c>
      <c r="I941" t="s">
        <v>22</v>
      </c>
      <c r="M941">
        <v>247</v>
      </c>
      <c r="N941">
        <v>417</v>
      </c>
      <c r="O941">
        <v>421</v>
      </c>
    </row>
    <row r="942" spans="1:15" x14ac:dyDescent="0.3">
      <c r="A942" t="s">
        <v>14</v>
      </c>
      <c r="B942">
        <v>1</v>
      </c>
      <c r="C942">
        <v>1</v>
      </c>
      <c r="D942">
        <v>1</v>
      </c>
      <c r="E942" t="s">
        <v>1307</v>
      </c>
      <c r="F942" t="s">
        <v>1308</v>
      </c>
      <c r="G942" t="s">
        <v>14</v>
      </c>
      <c r="H942" t="s">
        <v>1322</v>
      </c>
      <c r="I942" t="s">
        <v>41</v>
      </c>
      <c r="J942" t="s">
        <v>32</v>
      </c>
      <c r="M942">
        <v>248</v>
      </c>
      <c r="N942">
        <v>0</v>
      </c>
      <c r="O942">
        <v>4</v>
      </c>
    </row>
    <row r="943" spans="1:15" x14ac:dyDescent="0.3">
      <c r="E943" t="s">
        <v>1307</v>
      </c>
      <c r="F943" t="s">
        <v>1324</v>
      </c>
      <c r="G943" t="s">
        <v>14</v>
      </c>
      <c r="H943" t="s">
        <v>1325</v>
      </c>
      <c r="I943" t="s">
        <v>22</v>
      </c>
      <c r="M943">
        <v>248</v>
      </c>
      <c r="N943">
        <v>70</v>
      </c>
      <c r="O943">
        <v>74</v>
      </c>
    </row>
    <row r="944" spans="1:15" x14ac:dyDescent="0.3">
      <c r="A944" t="s">
        <v>14</v>
      </c>
      <c r="B944">
        <v>1</v>
      </c>
      <c r="C944">
        <v>1</v>
      </c>
      <c r="D944">
        <v>1</v>
      </c>
      <c r="E944" t="s">
        <v>1307</v>
      </c>
      <c r="F944" t="s">
        <v>1312</v>
      </c>
      <c r="G944" t="s">
        <v>14</v>
      </c>
      <c r="H944" t="s">
        <v>1323</v>
      </c>
      <c r="I944" t="s">
        <v>35</v>
      </c>
      <c r="J944" t="s">
        <v>32</v>
      </c>
      <c r="M944">
        <v>248</v>
      </c>
      <c r="N944">
        <v>98</v>
      </c>
      <c r="O944">
        <v>102</v>
      </c>
    </row>
    <row r="945" spans="1:15" x14ac:dyDescent="0.3">
      <c r="A945" t="s">
        <v>14</v>
      </c>
      <c r="B945">
        <v>1</v>
      </c>
      <c r="C945">
        <v>1</v>
      </c>
      <c r="D945">
        <v>1</v>
      </c>
      <c r="E945" t="s">
        <v>1307</v>
      </c>
      <c r="F945" t="s">
        <v>1314</v>
      </c>
      <c r="G945" t="s">
        <v>14</v>
      </c>
      <c r="H945" t="s">
        <v>1326</v>
      </c>
      <c r="I945" t="s">
        <v>35</v>
      </c>
      <c r="J945" t="s">
        <v>32</v>
      </c>
      <c r="M945">
        <v>248</v>
      </c>
      <c r="N945">
        <v>204</v>
      </c>
      <c r="O945">
        <v>208</v>
      </c>
    </row>
    <row r="946" spans="1:15" x14ac:dyDescent="0.3">
      <c r="E946" t="s">
        <v>1307</v>
      </c>
      <c r="F946" t="s">
        <v>1336</v>
      </c>
      <c r="G946" t="s">
        <v>23</v>
      </c>
      <c r="H946" t="s">
        <v>1337</v>
      </c>
      <c r="I946" t="s">
        <v>26</v>
      </c>
      <c r="M946">
        <v>249</v>
      </c>
      <c r="N946">
        <v>0</v>
      </c>
      <c r="O946">
        <v>11</v>
      </c>
    </row>
    <row r="947" spans="1:15" x14ac:dyDescent="0.3">
      <c r="E947" t="s">
        <v>1307</v>
      </c>
      <c r="F947" t="s">
        <v>1308</v>
      </c>
      <c r="G947" t="s">
        <v>51</v>
      </c>
      <c r="H947" t="s">
        <v>1332</v>
      </c>
      <c r="I947" t="s">
        <v>26</v>
      </c>
      <c r="M947">
        <v>249</v>
      </c>
      <c r="N947">
        <v>13</v>
      </c>
      <c r="O947">
        <v>17</v>
      </c>
    </row>
    <row r="948" spans="1:15" x14ac:dyDescent="0.3">
      <c r="A948" t="s">
        <v>14</v>
      </c>
      <c r="B948">
        <v>1</v>
      </c>
      <c r="C948">
        <v>1</v>
      </c>
      <c r="D948">
        <v>1</v>
      </c>
      <c r="E948" t="s">
        <v>1307</v>
      </c>
      <c r="F948" t="s">
        <v>1308</v>
      </c>
      <c r="G948" t="s">
        <v>14</v>
      </c>
      <c r="H948" t="s">
        <v>1332</v>
      </c>
      <c r="I948" t="s">
        <v>31</v>
      </c>
      <c r="J948" t="s">
        <v>32</v>
      </c>
      <c r="M948">
        <v>249</v>
      </c>
      <c r="N948">
        <v>13</v>
      </c>
      <c r="O948">
        <v>17</v>
      </c>
    </row>
    <row r="949" spans="1:15" x14ac:dyDescent="0.3">
      <c r="A949" t="s">
        <v>14</v>
      </c>
      <c r="B949">
        <v>1</v>
      </c>
      <c r="C949">
        <v>1</v>
      </c>
      <c r="D949">
        <v>1</v>
      </c>
      <c r="E949" t="s">
        <v>1307</v>
      </c>
      <c r="F949" t="s">
        <v>1330</v>
      </c>
      <c r="G949" t="s">
        <v>14</v>
      </c>
      <c r="H949" t="s">
        <v>1331</v>
      </c>
      <c r="I949" t="s">
        <v>35</v>
      </c>
      <c r="J949" t="s">
        <v>42</v>
      </c>
      <c r="K949" t="s">
        <v>43</v>
      </c>
      <c r="M949">
        <v>249</v>
      </c>
      <c r="N949">
        <v>84</v>
      </c>
      <c r="O949">
        <v>88</v>
      </c>
    </row>
    <row r="950" spans="1:15" x14ac:dyDescent="0.3">
      <c r="A950" t="s">
        <v>14</v>
      </c>
      <c r="B950">
        <v>1</v>
      </c>
      <c r="C950">
        <v>1</v>
      </c>
      <c r="D950">
        <v>1</v>
      </c>
      <c r="E950" t="s">
        <v>1307</v>
      </c>
      <c r="F950" t="s">
        <v>1312</v>
      </c>
      <c r="G950" t="s">
        <v>14</v>
      </c>
      <c r="H950" t="s">
        <v>1333</v>
      </c>
      <c r="I950" t="s">
        <v>35</v>
      </c>
      <c r="J950" t="s">
        <v>32</v>
      </c>
      <c r="M950">
        <v>249</v>
      </c>
      <c r="N950">
        <v>90</v>
      </c>
      <c r="O950">
        <v>94</v>
      </c>
    </row>
    <row r="951" spans="1:15" x14ac:dyDescent="0.3">
      <c r="A951" t="s">
        <v>14</v>
      </c>
      <c r="B951">
        <v>1</v>
      </c>
      <c r="C951">
        <v>1</v>
      </c>
      <c r="D951">
        <v>1</v>
      </c>
      <c r="E951" t="s">
        <v>1307</v>
      </c>
      <c r="F951" t="s">
        <v>1314</v>
      </c>
      <c r="G951" t="s">
        <v>14</v>
      </c>
      <c r="H951" t="s">
        <v>1335</v>
      </c>
      <c r="I951" t="s">
        <v>35</v>
      </c>
      <c r="J951" t="s">
        <v>32</v>
      </c>
      <c r="M951">
        <v>249</v>
      </c>
      <c r="N951">
        <v>229</v>
      </c>
      <c r="O951">
        <v>233</v>
      </c>
    </row>
    <row r="952" spans="1:15" x14ac:dyDescent="0.3">
      <c r="A952" t="s">
        <v>237</v>
      </c>
      <c r="B952">
        <v>0</v>
      </c>
      <c r="C952">
        <v>0</v>
      </c>
      <c r="D952">
        <v>0</v>
      </c>
      <c r="E952" t="s">
        <v>1307</v>
      </c>
      <c r="F952" t="s">
        <v>1327</v>
      </c>
      <c r="G952" t="s">
        <v>14</v>
      </c>
      <c r="H952" t="s">
        <v>1328</v>
      </c>
      <c r="I952" t="s">
        <v>26</v>
      </c>
      <c r="M952">
        <v>249</v>
      </c>
      <c r="N952">
        <v>318</v>
      </c>
      <c r="O952">
        <v>320</v>
      </c>
    </row>
    <row r="953" spans="1:15" x14ac:dyDescent="0.3">
      <c r="A953" t="s">
        <v>14</v>
      </c>
      <c r="B953">
        <v>1</v>
      </c>
      <c r="C953">
        <v>1</v>
      </c>
      <c r="D953">
        <v>1</v>
      </c>
      <c r="E953" t="s">
        <v>1307</v>
      </c>
      <c r="F953" t="s">
        <v>1308</v>
      </c>
      <c r="G953" t="s">
        <v>14</v>
      </c>
      <c r="H953" t="s">
        <v>1329</v>
      </c>
      <c r="I953" t="s">
        <v>35</v>
      </c>
      <c r="J953" t="s">
        <v>32</v>
      </c>
      <c r="M953">
        <v>249</v>
      </c>
      <c r="N953">
        <v>361</v>
      </c>
      <c r="O953">
        <v>365</v>
      </c>
    </row>
    <row r="954" spans="1:15" x14ac:dyDescent="0.3">
      <c r="A954" t="s">
        <v>14</v>
      </c>
      <c r="B954">
        <v>1</v>
      </c>
      <c r="C954">
        <v>1</v>
      </c>
      <c r="D954">
        <v>1</v>
      </c>
      <c r="E954" t="s">
        <v>1307</v>
      </c>
      <c r="F954" t="s">
        <v>1314</v>
      </c>
      <c r="G954" t="s">
        <v>14</v>
      </c>
      <c r="H954" t="s">
        <v>1334</v>
      </c>
      <c r="I954" t="s">
        <v>35</v>
      </c>
      <c r="J954" t="s">
        <v>32</v>
      </c>
      <c r="M954">
        <v>249</v>
      </c>
      <c r="N954">
        <v>450</v>
      </c>
      <c r="O954">
        <v>454</v>
      </c>
    </row>
    <row r="955" spans="1:15" x14ac:dyDescent="0.3">
      <c r="A955" t="s">
        <v>14</v>
      </c>
      <c r="B955">
        <v>1</v>
      </c>
      <c r="C955">
        <v>1</v>
      </c>
      <c r="D955">
        <v>1</v>
      </c>
      <c r="E955" t="s">
        <v>1338</v>
      </c>
      <c r="F955" t="s">
        <v>1350</v>
      </c>
      <c r="G955" t="s">
        <v>14</v>
      </c>
      <c r="H955" t="s">
        <v>1351</v>
      </c>
      <c r="I955" t="s">
        <v>22</v>
      </c>
      <c r="M955">
        <v>250</v>
      </c>
      <c r="N955">
        <v>0</v>
      </c>
      <c r="O955">
        <v>5</v>
      </c>
    </row>
    <row r="956" spans="1:15" x14ac:dyDescent="0.3">
      <c r="E956" t="s">
        <v>1338</v>
      </c>
      <c r="F956" t="s">
        <v>1354</v>
      </c>
      <c r="G956" t="s">
        <v>17</v>
      </c>
      <c r="H956" t="s">
        <v>1355</v>
      </c>
      <c r="I956" t="s">
        <v>26</v>
      </c>
      <c r="M956">
        <v>250</v>
      </c>
      <c r="N956">
        <v>16</v>
      </c>
      <c r="O956">
        <v>21</v>
      </c>
    </row>
    <row r="957" spans="1:15" x14ac:dyDescent="0.3">
      <c r="E957" t="s">
        <v>1338</v>
      </c>
      <c r="F957" t="s">
        <v>1354</v>
      </c>
      <c r="G957" t="s">
        <v>14</v>
      </c>
      <c r="H957" t="s">
        <v>1355</v>
      </c>
      <c r="I957" t="s">
        <v>19</v>
      </c>
      <c r="M957">
        <v>250</v>
      </c>
      <c r="N957">
        <v>16</v>
      </c>
      <c r="O957">
        <v>21</v>
      </c>
    </row>
    <row r="958" spans="1:15" x14ac:dyDescent="0.3">
      <c r="E958" t="s">
        <v>1338</v>
      </c>
      <c r="F958" t="s">
        <v>1343</v>
      </c>
      <c r="G958" t="s">
        <v>17</v>
      </c>
      <c r="H958" t="s">
        <v>1344</v>
      </c>
      <c r="I958" t="s">
        <v>19</v>
      </c>
      <c r="M958">
        <v>250</v>
      </c>
      <c r="N958">
        <v>104</v>
      </c>
      <c r="O958">
        <v>110</v>
      </c>
    </row>
    <row r="959" spans="1:15" x14ac:dyDescent="0.3">
      <c r="A959" t="s">
        <v>14</v>
      </c>
      <c r="B959">
        <v>0</v>
      </c>
      <c r="C959">
        <v>1</v>
      </c>
      <c r="D959" t="s">
        <v>14</v>
      </c>
      <c r="E959" t="s">
        <v>1338</v>
      </c>
      <c r="F959" t="s">
        <v>1343</v>
      </c>
      <c r="G959" t="s">
        <v>23</v>
      </c>
      <c r="H959" t="s">
        <v>1344</v>
      </c>
      <c r="I959" t="s">
        <v>26</v>
      </c>
      <c r="M959">
        <v>250</v>
      </c>
      <c r="N959">
        <v>104</v>
      </c>
      <c r="O959">
        <v>110</v>
      </c>
    </row>
    <row r="960" spans="1:15" x14ac:dyDescent="0.3">
      <c r="A960" t="s">
        <v>14</v>
      </c>
      <c r="B960">
        <v>1</v>
      </c>
      <c r="C960">
        <v>1</v>
      </c>
      <c r="D960">
        <v>1</v>
      </c>
      <c r="E960" t="s">
        <v>1338</v>
      </c>
      <c r="F960" t="s">
        <v>1348</v>
      </c>
      <c r="G960" t="s">
        <v>14</v>
      </c>
      <c r="H960" t="s">
        <v>1349</v>
      </c>
      <c r="I960" t="s">
        <v>35</v>
      </c>
      <c r="J960" t="s">
        <v>32</v>
      </c>
      <c r="M960">
        <v>250</v>
      </c>
      <c r="N960">
        <v>130</v>
      </c>
      <c r="O960">
        <v>139</v>
      </c>
    </row>
    <row r="961" spans="1:15" x14ac:dyDescent="0.3">
      <c r="E961" t="s">
        <v>1338</v>
      </c>
      <c r="F961" t="s">
        <v>1128</v>
      </c>
      <c r="G961" t="s">
        <v>17</v>
      </c>
      <c r="H961" t="s">
        <v>1347</v>
      </c>
      <c r="I961" t="s">
        <v>26</v>
      </c>
      <c r="M961">
        <v>250</v>
      </c>
      <c r="N961">
        <v>165</v>
      </c>
      <c r="O961">
        <v>168</v>
      </c>
    </row>
    <row r="962" spans="1:15" x14ac:dyDescent="0.3">
      <c r="E962" t="s">
        <v>1338</v>
      </c>
      <c r="F962" t="s">
        <v>1341</v>
      </c>
      <c r="G962" t="s">
        <v>14</v>
      </c>
      <c r="H962" t="s">
        <v>1342</v>
      </c>
      <c r="I962" t="s">
        <v>52</v>
      </c>
      <c r="J962" t="s">
        <v>32</v>
      </c>
      <c r="M962">
        <v>250</v>
      </c>
      <c r="N962">
        <v>248</v>
      </c>
      <c r="O962">
        <v>256</v>
      </c>
    </row>
    <row r="963" spans="1:15" x14ac:dyDescent="0.3">
      <c r="A963" t="s">
        <v>14</v>
      </c>
      <c r="B963">
        <v>0</v>
      </c>
      <c r="C963">
        <v>1</v>
      </c>
      <c r="D963" t="s">
        <v>14</v>
      </c>
      <c r="E963" t="s">
        <v>1338</v>
      </c>
      <c r="F963" t="s">
        <v>1341</v>
      </c>
      <c r="G963" t="s">
        <v>23</v>
      </c>
      <c r="H963" t="s">
        <v>1342</v>
      </c>
      <c r="I963" t="s">
        <v>22</v>
      </c>
      <c r="M963">
        <v>250</v>
      </c>
      <c r="N963">
        <v>248</v>
      </c>
      <c r="O963">
        <v>256</v>
      </c>
    </row>
    <row r="964" spans="1:15" x14ac:dyDescent="0.3">
      <c r="E964" t="s">
        <v>1338</v>
      </c>
      <c r="F964" t="s">
        <v>1339</v>
      </c>
      <c r="G964" t="s">
        <v>17</v>
      </c>
      <c r="H964" t="s">
        <v>1340</v>
      </c>
      <c r="I964" t="s">
        <v>26</v>
      </c>
      <c r="M964">
        <v>250</v>
      </c>
      <c r="N964">
        <v>348</v>
      </c>
      <c r="O964">
        <v>359</v>
      </c>
    </row>
    <row r="965" spans="1:15" x14ac:dyDescent="0.3">
      <c r="A965" t="s">
        <v>14</v>
      </c>
      <c r="B965">
        <v>1</v>
      </c>
      <c r="C965">
        <v>1</v>
      </c>
      <c r="D965">
        <v>1</v>
      </c>
      <c r="E965" t="s">
        <v>1338</v>
      </c>
      <c r="F965" t="s">
        <v>1339</v>
      </c>
      <c r="G965" t="s">
        <v>14</v>
      </c>
      <c r="H965" t="s">
        <v>1340</v>
      </c>
      <c r="I965" t="s">
        <v>19</v>
      </c>
      <c r="M965">
        <v>250</v>
      </c>
      <c r="N965">
        <v>348</v>
      </c>
      <c r="O965">
        <v>359</v>
      </c>
    </row>
    <row r="966" spans="1:15" x14ac:dyDescent="0.3">
      <c r="E966" t="s">
        <v>1338</v>
      </c>
      <c r="F966" t="s">
        <v>1356</v>
      </c>
      <c r="G966" t="s">
        <v>14</v>
      </c>
      <c r="H966" t="s">
        <v>1357</v>
      </c>
      <c r="I966" t="s">
        <v>69</v>
      </c>
      <c r="J966" t="s">
        <v>1017</v>
      </c>
      <c r="K966" t="s">
        <v>43</v>
      </c>
      <c r="M966">
        <v>250</v>
      </c>
      <c r="N966">
        <v>351</v>
      </c>
      <c r="O966">
        <v>359</v>
      </c>
    </row>
    <row r="967" spans="1:15" x14ac:dyDescent="0.3">
      <c r="E967" t="s">
        <v>1338</v>
      </c>
      <c r="F967" t="s">
        <v>1345</v>
      </c>
      <c r="G967" t="s">
        <v>17</v>
      </c>
      <c r="H967" t="s">
        <v>1346</v>
      </c>
      <c r="I967" t="s">
        <v>26</v>
      </c>
      <c r="M967">
        <v>250</v>
      </c>
      <c r="N967">
        <v>369</v>
      </c>
      <c r="O967">
        <v>374</v>
      </c>
    </row>
    <row r="968" spans="1:15" x14ac:dyDescent="0.3">
      <c r="E968" t="s">
        <v>1338</v>
      </c>
      <c r="F968" t="s">
        <v>1345</v>
      </c>
      <c r="G968" t="s">
        <v>14</v>
      </c>
      <c r="H968" t="s">
        <v>1346</v>
      </c>
      <c r="I968" t="s">
        <v>31</v>
      </c>
      <c r="J968" t="s">
        <v>32</v>
      </c>
      <c r="M968">
        <v>250</v>
      </c>
      <c r="N968">
        <v>369</v>
      </c>
      <c r="O968">
        <v>374</v>
      </c>
    </row>
    <row r="969" spans="1:15" x14ac:dyDescent="0.3">
      <c r="E969" t="s">
        <v>1338</v>
      </c>
      <c r="F969" t="s">
        <v>1352</v>
      </c>
      <c r="G969" t="s">
        <v>14</v>
      </c>
      <c r="H969" t="s">
        <v>1353</v>
      </c>
      <c r="I969" t="s">
        <v>35</v>
      </c>
      <c r="J969" t="s">
        <v>32</v>
      </c>
      <c r="M969">
        <v>250</v>
      </c>
      <c r="N969">
        <v>417</v>
      </c>
      <c r="O969">
        <v>422</v>
      </c>
    </row>
    <row r="970" spans="1:15" x14ac:dyDescent="0.3">
      <c r="A970" t="s">
        <v>14</v>
      </c>
      <c r="B970">
        <v>1</v>
      </c>
      <c r="C970">
        <v>1</v>
      </c>
      <c r="D970">
        <v>1</v>
      </c>
      <c r="E970" t="s">
        <v>1338</v>
      </c>
      <c r="F970" t="s">
        <v>1367</v>
      </c>
      <c r="G970" t="s">
        <v>14</v>
      </c>
      <c r="H970" t="s">
        <v>1368</v>
      </c>
      <c r="I970" t="s">
        <v>22</v>
      </c>
      <c r="M970">
        <v>251</v>
      </c>
      <c r="N970">
        <v>23</v>
      </c>
      <c r="O970">
        <v>29</v>
      </c>
    </row>
    <row r="971" spans="1:15" x14ac:dyDescent="0.3">
      <c r="A971" t="s">
        <v>14</v>
      </c>
      <c r="B971">
        <v>1</v>
      </c>
      <c r="C971">
        <v>1</v>
      </c>
      <c r="D971">
        <v>1</v>
      </c>
      <c r="E971" t="s">
        <v>1338</v>
      </c>
      <c r="F971" t="s">
        <v>1350</v>
      </c>
      <c r="G971" t="s">
        <v>14</v>
      </c>
      <c r="H971" t="s">
        <v>1362</v>
      </c>
      <c r="I971" t="s">
        <v>26</v>
      </c>
      <c r="M971">
        <v>251</v>
      </c>
      <c r="N971">
        <v>51</v>
      </c>
      <c r="O971">
        <v>56</v>
      </c>
    </row>
    <row r="972" spans="1:15" x14ac:dyDescent="0.3">
      <c r="E972" t="s">
        <v>1338</v>
      </c>
      <c r="F972" t="s">
        <v>1364</v>
      </c>
      <c r="G972" t="s">
        <v>17</v>
      </c>
      <c r="H972" t="s">
        <v>1365</v>
      </c>
      <c r="I972" t="s">
        <v>19</v>
      </c>
      <c r="M972">
        <v>251</v>
      </c>
      <c r="N972">
        <v>51</v>
      </c>
      <c r="O972">
        <v>65</v>
      </c>
    </row>
    <row r="973" spans="1:15" x14ac:dyDescent="0.3">
      <c r="A973" t="s">
        <v>14</v>
      </c>
      <c r="B973">
        <v>1</v>
      </c>
      <c r="C973">
        <v>1</v>
      </c>
      <c r="D973">
        <v>1</v>
      </c>
      <c r="E973" t="s">
        <v>1338</v>
      </c>
      <c r="F973" t="s">
        <v>1352</v>
      </c>
      <c r="G973" t="s">
        <v>14</v>
      </c>
      <c r="H973" t="s">
        <v>1371</v>
      </c>
      <c r="I973" t="s">
        <v>270</v>
      </c>
      <c r="J973" t="s">
        <v>32</v>
      </c>
      <c r="M973">
        <v>251</v>
      </c>
      <c r="N973">
        <v>60</v>
      </c>
      <c r="O973">
        <v>65</v>
      </c>
    </row>
    <row r="974" spans="1:15" x14ac:dyDescent="0.3">
      <c r="A974" t="s">
        <v>14</v>
      </c>
      <c r="B974">
        <v>0</v>
      </c>
      <c r="C974">
        <v>0</v>
      </c>
      <c r="D974">
        <v>1</v>
      </c>
      <c r="E974" t="s">
        <v>1338</v>
      </c>
      <c r="F974" t="s">
        <v>1358</v>
      </c>
      <c r="G974" t="s">
        <v>14</v>
      </c>
      <c r="H974" t="s">
        <v>1359</v>
      </c>
      <c r="I974" t="s">
        <v>26</v>
      </c>
      <c r="M974">
        <v>251</v>
      </c>
      <c r="N974">
        <v>79</v>
      </c>
      <c r="O974">
        <v>87</v>
      </c>
    </row>
    <row r="975" spans="1:15" x14ac:dyDescent="0.3">
      <c r="E975" t="s">
        <v>1338</v>
      </c>
      <c r="F975" t="s">
        <v>1360</v>
      </c>
      <c r="G975" t="s">
        <v>14</v>
      </c>
      <c r="H975" t="s">
        <v>1361</v>
      </c>
      <c r="I975" t="s">
        <v>19</v>
      </c>
      <c r="M975">
        <v>251</v>
      </c>
      <c r="N975">
        <v>82</v>
      </c>
      <c r="O975">
        <v>87</v>
      </c>
    </row>
    <row r="976" spans="1:15" x14ac:dyDescent="0.3">
      <c r="A976" t="s">
        <v>14</v>
      </c>
      <c r="B976">
        <v>1</v>
      </c>
      <c r="C976">
        <v>1</v>
      </c>
      <c r="D976">
        <v>1</v>
      </c>
      <c r="E976" t="s">
        <v>1338</v>
      </c>
      <c r="F976" t="s">
        <v>1354</v>
      </c>
      <c r="G976" t="s">
        <v>14</v>
      </c>
      <c r="H976" t="s">
        <v>1366</v>
      </c>
      <c r="I976" t="s">
        <v>22</v>
      </c>
      <c r="M976">
        <v>251</v>
      </c>
      <c r="N976">
        <v>111</v>
      </c>
      <c r="O976">
        <v>116</v>
      </c>
    </row>
    <row r="977" spans="1:15" x14ac:dyDescent="0.3">
      <c r="A977" t="s">
        <v>14</v>
      </c>
      <c r="B977">
        <v>1</v>
      </c>
      <c r="C977">
        <v>1</v>
      </c>
      <c r="D977">
        <v>1</v>
      </c>
      <c r="E977" t="s">
        <v>1338</v>
      </c>
      <c r="F977" t="s">
        <v>1348</v>
      </c>
      <c r="G977" t="s">
        <v>14</v>
      </c>
      <c r="H977" t="s">
        <v>1370</v>
      </c>
      <c r="I977" t="s">
        <v>35</v>
      </c>
      <c r="J977" t="s">
        <v>32</v>
      </c>
      <c r="M977">
        <v>251</v>
      </c>
      <c r="N977">
        <v>257</v>
      </c>
      <c r="O977">
        <v>266</v>
      </c>
    </row>
    <row r="978" spans="1:15" x14ac:dyDescent="0.3">
      <c r="E978" t="s">
        <v>1338</v>
      </c>
      <c r="F978" t="s">
        <v>1339</v>
      </c>
      <c r="G978" t="s">
        <v>17</v>
      </c>
      <c r="H978" t="s">
        <v>1363</v>
      </c>
      <c r="I978" t="s">
        <v>26</v>
      </c>
      <c r="M978">
        <v>251</v>
      </c>
      <c r="N978">
        <v>337</v>
      </c>
      <c r="O978">
        <v>348</v>
      </c>
    </row>
    <row r="979" spans="1:15" x14ac:dyDescent="0.3">
      <c r="A979" t="s">
        <v>14</v>
      </c>
      <c r="B979">
        <v>1</v>
      </c>
      <c r="C979">
        <v>1</v>
      </c>
      <c r="D979">
        <v>1</v>
      </c>
      <c r="E979" t="s">
        <v>1338</v>
      </c>
      <c r="F979" t="s">
        <v>1339</v>
      </c>
      <c r="G979" t="s">
        <v>14</v>
      </c>
      <c r="H979" t="s">
        <v>1363</v>
      </c>
      <c r="I979" t="s">
        <v>19</v>
      </c>
      <c r="M979">
        <v>251</v>
      </c>
      <c r="N979">
        <v>337</v>
      </c>
      <c r="O979">
        <v>348</v>
      </c>
    </row>
    <row r="980" spans="1:15" x14ac:dyDescent="0.3">
      <c r="E980" t="s">
        <v>1338</v>
      </c>
      <c r="F980" t="s">
        <v>1356</v>
      </c>
      <c r="G980" t="s">
        <v>14</v>
      </c>
      <c r="H980" t="s">
        <v>1372</v>
      </c>
      <c r="I980" t="s">
        <v>69</v>
      </c>
      <c r="J980" t="s">
        <v>1017</v>
      </c>
      <c r="K980" t="s">
        <v>43</v>
      </c>
      <c r="M980">
        <v>251</v>
      </c>
      <c r="N980">
        <v>340</v>
      </c>
      <c r="O980">
        <v>348</v>
      </c>
    </row>
    <row r="981" spans="1:15" x14ac:dyDescent="0.3">
      <c r="E981" t="s">
        <v>1338</v>
      </c>
      <c r="F981" t="s">
        <v>1128</v>
      </c>
      <c r="G981" t="s">
        <v>17</v>
      </c>
      <c r="H981" t="s">
        <v>1369</v>
      </c>
      <c r="I981" t="s">
        <v>26</v>
      </c>
      <c r="M981">
        <v>251</v>
      </c>
      <c r="N981">
        <v>365</v>
      </c>
      <c r="O981">
        <v>368</v>
      </c>
    </row>
    <row r="982" spans="1:15" x14ac:dyDescent="0.3">
      <c r="E982" t="s">
        <v>1338</v>
      </c>
      <c r="F982" t="s">
        <v>1128</v>
      </c>
      <c r="G982" t="s">
        <v>23</v>
      </c>
      <c r="H982" t="s">
        <v>1378</v>
      </c>
      <c r="I982" t="s">
        <v>26</v>
      </c>
      <c r="M982">
        <v>252</v>
      </c>
      <c r="N982">
        <v>6</v>
      </c>
      <c r="O982">
        <v>9</v>
      </c>
    </row>
    <row r="983" spans="1:15" x14ac:dyDescent="0.3">
      <c r="E983" t="s">
        <v>1338</v>
      </c>
      <c r="F983" t="s">
        <v>156</v>
      </c>
      <c r="G983" t="s">
        <v>51</v>
      </c>
      <c r="H983" t="s">
        <v>1375</v>
      </c>
      <c r="I983" t="s">
        <v>52</v>
      </c>
      <c r="J983" t="s">
        <v>60</v>
      </c>
      <c r="M983">
        <v>252</v>
      </c>
      <c r="N983">
        <v>38</v>
      </c>
      <c r="O983">
        <v>48</v>
      </c>
    </row>
    <row r="984" spans="1:15" x14ac:dyDescent="0.3">
      <c r="A984" t="s">
        <v>14</v>
      </c>
      <c r="B984">
        <v>0</v>
      </c>
      <c r="C984">
        <v>1</v>
      </c>
      <c r="D984" t="s">
        <v>14</v>
      </c>
      <c r="E984" t="s">
        <v>1338</v>
      </c>
      <c r="F984" t="s">
        <v>1343</v>
      </c>
      <c r="G984" t="s">
        <v>23</v>
      </c>
      <c r="H984" t="s">
        <v>1374</v>
      </c>
      <c r="I984" t="s">
        <v>26</v>
      </c>
      <c r="M984">
        <v>252</v>
      </c>
      <c r="N984">
        <v>76</v>
      </c>
      <c r="O984">
        <v>82</v>
      </c>
    </row>
    <row r="985" spans="1:15" x14ac:dyDescent="0.3">
      <c r="E985" t="s">
        <v>1338</v>
      </c>
      <c r="F985" t="s">
        <v>1343</v>
      </c>
      <c r="G985" t="s">
        <v>14</v>
      </c>
      <c r="H985" t="s">
        <v>1374</v>
      </c>
      <c r="I985" t="s">
        <v>19</v>
      </c>
      <c r="M985">
        <v>252</v>
      </c>
      <c r="N985">
        <v>76</v>
      </c>
      <c r="O985">
        <v>82</v>
      </c>
    </row>
    <row r="986" spans="1:15" x14ac:dyDescent="0.3">
      <c r="A986" t="s">
        <v>14</v>
      </c>
      <c r="B986">
        <v>0</v>
      </c>
      <c r="C986">
        <v>1</v>
      </c>
      <c r="D986" t="s">
        <v>14</v>
      </c>
      <c r="E986" t="s">
        <v>1338</v>
      </c>
      <c r="F986" t="s">
        <v>1341</v>
      </c>
      <c r="G986" t="s">
        <v>23</v>
      </c>
      <c r="H986" t="s">
        <v>1373</v>
      </c>
      <c r="I986" t="s">
        <v>26</v>
      </c>
      <c r="M986">
        <v>252</v>
      </c>
      <c r="N986">
        <v>102</v>
      </c>
      <c r="O986">
        <v>110</v>
      </c>
    </row>
    <row r="987" spans="1:15" x14ac:dyDescent="0.3">
      <c r="E987" t="s">
        <v>1338</v>
      </c>
      <c r="F987" t="s">
        <v>1341</v>
      </c>
      <c r="G987" t="s">
        <v>14</v>
      </c>
      <c r="H987" t="s">
        <v>1373</v>
      </c>
      <c r="I987" t="s">
        <v>31</v>
      </c>
      <c r="J987" t="s">
        <v>32</v>
      </c>
      <c r="M987">
        <v>252</v>
      </c>
      <c r="N987">
        <v>102</v>
      </c>
      <c r="O987">
        <v>110</v>
      </c>
    </row>
    <row r="988" spans="1:15" x14ac:dyDescent="0.3">
      <c r="A988" t="s">
        <v>14</v>
      </c>
      <c r="B988">
        <v>1</v>
      </c>
      <c r="C988">
        <v>1</v>
      </c>
      <c r="D988">
        <v>1</v>
      </c>
      <c r="E988" t="s">
        <v>1338</v>
      </c>
      <c r="F988" t="s">
        <v>1352</v>
      </c>
      <c r="G988" t="s">
        <v>14</v>
      </c>
      <c r="H988" t="s">
        <v>1383</v>
      </c>
      <c r="I988" t="s">
        <v>35</v>
      </c>
      <c r="J988" t="s">
        <v>32</v>
      </c>
      <c r="M988">
        <v>252</v>
      </c>
      <c r="N988">
        <v>114</v>
      </c>
      <c r="O988">
        <v>119</v>
      </c>
    </row>
    <row r="989" spans="1:15" x14ac:dyDescent="0.3">
      <c r="A989" t="s">
        <v>14</v>
      </c>
      <c r="B989">
        <v>1</v>
      </c>
      <c r="C989">
        <v>1</v>
      </c>
      <c r="D989">
        <v>1</v>
      </c>
      <c r="E989" t="s">
        <v>1338</v>
      </c>
      <c r="F989" t="s">
        <v>1384</v>
      </c>
      <c r="G989" t="s">
        <v>14</v>
      </c>
      <c r="H989" t="s">
        <v>1385</v>
      </c>
      <c r="I989" t="s">
        <v>35</v>
      </c>
      <c r="J989" t="s">
        <v>32</v>
      </c>
      <c r="M989">
        <v>252</v>
      </c>
      <c r="N989">
        <v>127</v>
      </c>
      <c r="O989">
        <v>132</v>
      </c>
    </row>
    <row r="990" spans="1:15" x14ac:dyDescent="0.3">
      <c r="A990" t="s">
        <v>14</v>
      </c>
      <c r="B990">
        <v>1</v>
      </c>
      <c r="C990">
        <v>1</v>
      </c>
      <c r="D990">
        <v>1</v>
      </c>
      <c r="E990" t="s">
        <v>1338</v>
      </c>
      <c r="F990" t="s">
        <v>1367</v>
      </c>
      <c r="G990" t="s">
        <v>14</v>
      </c>
      <c r="H990" t="s">
        <v>1379</v>
      </c>
      <c r="I990" t="s">
        <v>22</v>
      </c>
      <c r="M990">
        <v>252</v>
      </c>
      <c r="N990">
        <v>192</v>
      </c>
      <c r="O990">
        <v>198</v>
      </c>
    </row>
    <row r="991" spans="1:15" x14ac:dyDescent="0.3">
      <c r="E991" t="s">
        <v>1338</v>
      </c>
      <c r="F991" t="s">
        <v>1348</v>
      </c>
      <c r="G991" t="s">
        <v>14</v>
      </c>
      <c r="H991" t="s">
        <v>1380</v>
      </c>
      <c r="I991" t="s">
        <v>35</v>
      </c>
      <c r="J991" t="s">
        <v>32</v>
      </c>
      <c r="M991">
        <v>252</v>
      </c>
      <c r="N991">
        <v>312</v>
      </c>
      <c r="O991">
        <v>321</v>
      </c>
    </row>
    <row r="992" spans="1:15" x14ac:dyDescent="0.3">
      <c r="E992" t="s">
        <v>1338</v>
      </c>
      <c r="F992" t="s">
        <v>1381</v>
      </c>
      <c r="G992" t="s">
        <v>14</v>
      </c>
      <c r="H992" t="s">
        <v>1382</v>
      </c>
      <c r="I992" t="s">
        <v>31</v>
      </c>
      <c r="J992" t="s">
        <v>32</v>
      </c>
      <c r="M992">
        <v>252</v>
      </c>
      <c r="N992">
        <v>333</v>
      </c>
      <c r="O992">
        <v>337</v>
      </c>
    </row>
    <row r="993" spans="1:15" x14ac:dyDescent="0.3">
      <c r="A993" t="s">
        <v>14</v>
      </c>
      <c r="B993">
        <v>0</v>
      </c>
      <c r="C993">
        <v>1</v>
      </c>
      <c r="D993" t="s">
        <v>14</v>
      </c>
      <c r="E993" t="s">
        <v>1338</v>
      </c>
      <c r="F993" t="s">
        <v>1381</v>
      </c>
      <c r="G993" t="s">
        <v>23</v>
      </c>
      <c r="H993" t="s">
        <v>1382</v>
      </c>
      <c r="I993" t="s">
        <v>26</v>
      </c>
      <c r="M993">
        <v>252</v>
      </c>
      <c r="N993">
        <v>333</v>
      </c>
      <c r="O993">
        <v>337</v>
      </c>
    </row>
    <row r="994" spans="1:15" x14ac:dyDescent="0.3">
      <c r="E994" t="s">
        <v>1338</v>
      </c>
      <c r="F994" t="s">
        <v>1376</v>
      </c>
      <c r="G994" t="s">
        <v>17</v>
      </c>
      <c r="H994" t="s">
        <v>1377</v>
      </c>
      <c r="I994" t="s">
        <v>19</v>
      </c>
      <c r="M994">
        <v>252</v>
      </c>
      <c r="N994">
        <v>358</v>
      </c>
      <c r="O994">
        <v>366</v>
      </c>
    </row>
    <row r="995" spans="1:15" x14ac:dyDescent="0.3">
      <c r="A995" t="s">
        <v>237</v>
      </c>
      <c r="B995">
        <v>0</v>
      </c>
      <c r="C995">
        <v>0</v>
      </c>
      <c r="D995">
        <v>0</v>
      </c>
      <c r="E995" t="s">
        <v>1338</v>
      </c>
      <c r="F995" t="s">
        <v>1376</v>
      </c>
      <c r="G995" t="s">
        <v>23</v>
      </c>
      <c r="H995" t="s">
        <v>1377</v>
      </c>
      <c r="I995" t="s">
        <v>26</v>
      </c>
      <c r="M995">
        <v>252</v>
      </c>
      <c r="N995">
        <v>358</v>
      </c>
      <c r="O995">
        <v>366</v>
      </c>
    </row>
    <row r="996" spans="1:15" x14ac:dyDescent="0.3">
      <c r="A996" t="s">
        <v>14</v>
      </c>
      <c r="B996">
        <v>1</v>
      </c>
      <c r="C996">
        <v>1</v>
      </c>
      <c r="D996">
        <v>1</v>
      </c>
      <c r="E996" t="s">
        <v>1338</v>
      </c>
      <c r="F996" t="s">
        <v>1352</v>
      </c>
      <c r="G996" t="s">
        <v>14</v>
      </c>
      <c r="H996" t="s">
        <v>1389</v>
      </c>
      <c r="I996" t="s">
        <v>35</v>
      </c>
      <c r="J996" t="s">
        <v>32</v>
      </c>
      <c r="M996">
        <v>253</v>
      </c>
      <c r="N996">
        <v>0</v>
      </c>
      <c r="O996">
        <v>5</v>
      </c>
    </row>
    <row r="997" spans="1:15" x14ac:dyDescent="0.3">
      <c r="A997" t="s">
        <v>14</v>
      </c>
      <c r="B997">
        <v>1</v>
      </c>
      <c r="C997">
        <v>1</v>
      </c>
      <c r="D997">
        <v>1</v>
      </c>
      <c r="E997" t="s">
        <v>1338</v>
      </c>
      <c r="F997" t="s">
        <v>1391</v>
      </c>
      <c r="G997" t="s">
        <v>14</v>
      </c>
      <c r="H997" t="s">
        <v>1392</v>
      </c>
      <c r="I997" t="s">
        <v>35</v>
      </c>
      <c r="J997" t="s">
        <v>32</v>
      </c>
      <c r="M997">
        <v>253</v>
      </c>
      <c r="N997">
        <v>32</v>
      </c>
      <c r="O997">
        <v>37</v>
      </c>
    </row>
    <row r="998" spans="1:15" x14ac:dyDescent="0.3">
      <c r="A998" t="s">
        <v>14</v>
      </c>
      <c r="B998">
        <v>1</v>
      </c>
      <c r="C998">
        <v>1</v>
      </c>
      <c r="D998">
        <v>1</v>
      </c>
      <c r="E998" t="s">
        <v>1338</v>
      </c>
      <c r="F998" t="s">
        <v>1384</v>
      </c>
      <c r="G998" t="s">
        <v>14</v>
      </c>
      <c r="H998" t="s">
        <v>1386</v>
      </c>
      <c r="I998" t="s">
        <v>35</v>
      </c>
      <c r="J998" t="s">
        <v>32</v>
      </c>
      <c r="M998">
        <v>253</v>
      </c>
      <c r="N998">
        <v>63</v>
      </c>
      <c r="O998">
        <v>68</v>
      </c>
    </row>
    <row r="999" spans="1:15" x14ac:dyDescent="0.3">
      <c r="A999" t="s">
        <v>237</v>
      </c>
      <c r="B999">
        <v>0</v>
      </c>
      <c r="C999">
        <v>0</v>
      </c>
      <c r="D999">
        <v>0</v>
      </c>
      <c r="E999" t="s">
        <v>1338</v>
      </c>
      <c r="F999" t="s">
        <v>1128</v>
      </c>
      <c r="G999" t="s">
        <v>23</v>
      </c>
      <c r="H999" t="s">
        <v>1388</v>
      </c>
      <c r="I999" t="s">
        <v>26</v>
      </c>
      <c r="M999">
        <v>253</v>
      </c>
      <c r="N999">
        <v>75</v>
      </c>
      <c r="O999">
        <v>78</v>
      </c>
    </row>
    <row r="1000" spans="1:15" x14ac:dyDescent="0.3">
      <c r="E1000" t="s">
        <v>1338</v>
      </c>
      <c r="F1000" t="s">
        <v>1356</v>
      </c>
      <c r="G1000" t="s">
        <v>14</v>
      </c>
      <c r="H1000" t="s">
        <v>1404</v>
      </c>
      <c r="I1000" t="s">
        <v>35</v>
      </c>
      <c r="J1000" t="s">
        <v>1017</v>
      </c>
      <c r="K1000" t="s">
        <v>43</v>
      </c>
      <c r="M1000">
        <v>253</v>
      </c>
      <c r="N1000">
        <v>111</v>
      </c>
      <c r="O1000">
        <v>119</v>
      </c>
    </row>
    <row r="1001" spans="1:15" x14ac:dyDescent="0.3">
      <c r="A1001" t="s">
        <v>14</v>
      </c>
      <c r="B1001">
        <v>1</v>
      </c>
      <c r="C1001">
        <v>1</v>
      </c>
      <c r="D1001">
        <v>1</v>
      </c>
      <c r="E1001" t="s">
        <v>1338</v>
      </c>
      <c r="F1001" t="s">
        <v>1350</v>
      </c>
      <c r="G1001" t="s">
        <v>14</v>
      </c>
      <c r="H1001" t="s">
        <v>1390</v>
      </c>
      <c r="I1001" t="s">
        <v>22</v>
      </c>
      <c r="M1001">
        <v>253</v>
      </c>
      <c r="N1001">
        <v>123</v>
      </c>
      <c r="O1001">
        <v>128</v>
      </c>
    </row>
    <row r="1002" spans="1:15" x14ac:dyDescent="0.3">
      <c r="E1002" t="s">
        <v>1338</v>
      </c>
      <c r="F1002" t="s">
        <v>241</v>
      </c>
      <c r="G1002" t="s">
        <v>23</v>
      </c>
      <c r="H1002" t="s">
        <v>1387</v>
      </c>
      <c r="I1002" t="s">
        <v>52</v>
      </c>
      <c r="J1002" t="s">
        <v>117</v>
      </c>
      <c r="M1002">
        <v>253</v>
      </c>
      <c r="N1002">
        <v>150</v>
      </c>
      <c r="O1002">
        <v>156</v>
      </c>
    </row>
    <row r="1003" spans="1:15" x14ac:dyDescent="0.3">
      <c r="A1003" t="s">
        <v>237</v>
      </c>
      <c r="B1003">
        <v>0</v>
      </c>
      <c r="C1003">
        <v>0</v>
      </c>
      <c r="D1003">
        <v>0</v>
      </c>
      <c r="E1003" t="s">
        <v>1338</v>
      </c>
      <c r="F1003" t="s">
        <v>1393</v>
      </c>
      <c r="G1003" t="s">
        <v>14</v>
      </c>
      <c r="H1003" t="s">
        <v>1394</v>
      </c>
      <c r="I1003" t="s">
        <v>26</v>
      </c>
      <c r="M1003">
        <v>253</v>
      </c>
      <c r="N1003">
        <v>150</v>
      </c>
      <c r="O1003">
        <v>165</v>
      </c>
    </row>
    <row r="1004" spans="1:15" x14ac:dyDescent="0.3">
      <c r="E1004" t="s">
        <v>1338</v>
      </c>
      <c r="F1004" t="s">
        <v>1400</v>
      </c>
      <c r="G1004" t="s">
        <v>14</v>
      </c>
      <c r="H1004" t="s">
        <v>1401</v>
      </c>
      <c r="I1004" t="s">
        <v>19</v>
      </c>
      <c r="M1004">
        <v>253</v>
      </c>
      <c r="N1004">
        <v>157</v>
      </c>
      <c r="O1004">
        <v>165</v>
      </c>
    </row>
    <row r="1005" spans="1:15" x14ac:dyDescent="0.3">
      <c r="E1005" t="s">
        <v>1338</v>
      </c>
      <c r="F1005" t="s">
        <v>1402</v>
      </c>
      <c r="G1005" t="s">
        <v>14</v>
      </c>
      <c r="H1005" t="s">
        <v>1403</v>
      </c>
      <c r="I1005" t="s">
        <v>52</v>
      </c>
      <c r="J1005" t="s">
        <v>32</v>
      </c>
      <c r="M1005">
        <v>253</v>
      </c>
      <c r="N1005">
        <v>201</v>
      </c>
      <c r="O1005">
        <v>210</v>
      </c>
    </row>
    <row r="1006" spans="1:15" x14ac:dyDescent="0.3">
      <c r="A1006" t="s">
        <v>14</v>
      </c>
      <c r="B1006">
        <v>0</v>
      </c>
      <c r="C1006">
        <v>1</v>
      </c>
      <c r="D1006" t="s">
        <v>14</v>
      </c>
      <c r="E1006" t="s">
        <v>1338</v>
      </c>
      <c r="F1006" t="s">
        <v>1402</v>
      </c>
      <c r="G1006" t="s">
        <v>23</v>
      </c>
      <c r="H1006" t="s">
        <v>1403</v>
      </c>
      <c r="I1006" t="s">
        <v>22</v>
      </c>
      <c r="M1006">
        <v>253</v>
      </c>
      <c r="N1006">
        <v>201</v>
      </c>
      <c r="O1006">
        <v>210</v>
      </c>
    </row>
    <row r="1007" spans="1:15" x14ac:dyDescent="0.3">
      <c r="A1007" t="s">
        <v>14</v>
      </c>
      <c r="B1007">
        <v>1</v>
      </c>
      <c r="C1007">
        <v>1</v>
      </c>
      <c r="D1007">
        <v>1</v>
      </c>
      <c r="E1007" t="s">
        <v>1338</v>
      </c>
      <c r="F1007" t="s">
        <v>1398</v>
      </c>
      <c r="G1007" t="s">
        <v>14</v>
      </c>
      <c r="H1007" t="s">
        <v>1399</v>
      </c>
      <c r="I1007" t="s">
        <v>22</v>
      </c>
      <c r="M1007">
        <v>253</v>
      </c>
      <c r="N1007">
        <v>228</v>
      </c>
      <c r="O1007">
        <v>231</v>
      </c>
    </row>
    <row r="1008" spans="1:15" x14ac:dyDescent="0.3">
      <c r="A1008" t="s">
        <v>14</v>
      </c>
      <c r="B1008">
        <v>1</v>
      </c>
      <c r="C1008">
        <v>1</v>
      </c>
      <c r="D1008">
        <v>1</v>
      </c>
      <c r="E1008" t="s">
        <v>1338</v>
      </c>
      <c r="F1008" t="s">
        <v>1341</v>
      </c>
      <c r="G1008" t="s">
        <v>14</v>
      </c>
      <c r="H1008" t="s">
        <v>1405</v>
      </c>
      <c r="I1008" t="s">
        <v>35</v>
      </c>
      <c r="J1008" t="s">
        <v>32</v>
      </c>
      <c r="M1008">
        <v>253</v>
      </c>
      <c r="N1008">
        <v>351</v>
      </c>
      <c r="O1008">
        <v>359</v>
      </c>
    </row>
    <row r="1009" spans="1:15" x14ac:dyDescent="0.3">
      <c r="A1009" t="s">
        <v>23</v>
      </c>
      <c r="B1009">
        <v>1</v>
      </c>
      <c r="C1009">
        <v>1</v>
      </c>
      <c r="D1009">
        <v>1</v>
      </c>
      <c r="E1009" t="s">
        <v>1338</v>
      </c>
      <c r="F1009" t="s">
        <v>1396</v>
      </c>
      <c r="G1009" t="s">
        <v>23</v>
      </c>
      <c r="H1009" t="s">
        <v>1397</v>
      </c>
      <c r="I1009" t="s">
        <v>22</v>
      </c>
      <c r="M1009">
        <v>253</v>
      </c>
      <c r="N1009">
        <v>370</v>
      </c>
      <c r="O1009">
        <v>382</v>
      </c>
    </row>
    <row r="1010" spans="1:15" x14ac:dyDescent="0.3">
      <c r="A1010" t="s">
        <v>14</v>
      </c>
      <c r="B1010">
        <v>1</v>
      </c>
      <c r="C1010">
        <v>1</v>
      </c>
      <c r="D1010">
        <v>1</v>
      </c>
      <c r="E1010" t="s">
        <v>1338</v>
      </c>
      <c r="F1010" t="s">
        <v>1367</v>
      </c>
      <c r="G1010" t="s">
        <v>14</v>
      </c>
      <c r="H1010" t="s">
        <v>1395</v>
      </c>
      <c r="I1010" t="s">
        <v>22</v>
      </c>
      <c r="M1010">
        <v>253</v>
      </c>
      <c r="N1010">
        <v>421</v>
      </c>
      <c r="O1010">
        <v>427</v>
      </c>
    </row>
    <row r="1011" spans="1:15" x14ac:dyDescent="0.3">
      <c r="A1011" t="s">
        <v>14</v>
      </c>
      <c r="B1011">
        <v>1</v>
      </c>
      <c r="C1011">
        <v>1</v>
      </c>
      <c r="D1011">
        <v>1</v>
      </c>
      <c r="E1011" t="s">
        <v>1338</v>
      </c>
      <c r="F1011" t="s">
        <v>1350</v>
      </c>
      <c r="G1011" t="s">
        <v>14</v>
      </c>
      <c r="H1011" t="s">
        <v>1409</v>
      </c>
      <c r="I1011" t="s">
        <v>22</v>
      </c>
      <c r="M1011">
        <v>254</v>
      </c>
      <c r="N1011">
        <v>0</v>
      </c>
      <c r="O1011">
        <v>5</v>
      </c>
    </row>
    <row r="1012" spans="1:15" x14ac:dyDescent="0.3">
      <c r="A1012" t="s">
        <v>14</v>
      </c>
      <c r="B1012">
        <v>1</v>
      </c>
      <c r="C1012">
        <v>1</v>
      </c>
      <c r="D1012">
        <v>1</v>
      </c>
      <c r="E1012" t="s">
        <v>1338</v>
      </c>
      <c r="F1012" t="s">
        <v>1367</v>
      </c>
      <c r="G1012" t="s">
        <v>14</v>
      </c>
      <c r="H1012" t="s">
        <v>1407</v>
      </c>
      <c r="I1012" t="s">
        <v>22</v>
      </c>
      <c r="M1012">
        <v>254</v>
      </c>
      <c r="N1012">
        <v>56</v>
      </c>
      <c r="O1012">
        <v>62</v>
      </c>
    </row>
    <row r="1013" spans="1:15" x14ac:dyDescent="0.3">
      <c r="A1013" t="s">
        <v>14</v>
      </c>
      <c r="B1013">
        <v>1</v>
      </c>
      <c r="C1013">
        <v>1</v>
      </c>
      <c r="D1013">
        <v>1</v>
      </c>
      <c r="E1013" t="s">
        <v>1338</v>
      </c>
      <c r="F1013" t="s">
        <v>1391</v>
      </c>
      <c r="G1013" t="s">
        <v>14</v>
      </c>
      <c r="H1013" t="s">
        <v>1406</v>
      </c>
      <c r="I1013" t="s">
        <v>35</v>
      </c>
      <c r="J1013" t="s">
        <v>32</v>
      </c>
      <c r="M1013">
        <v>254</v>
      </c>
      <c r="N1013">
        <v>100</v>
      </c>
      <c r="O1013">
        <v>105</v>
      </c>
    </row>
    <row r="1014" spans="1:15" x14ac:dyDescent="0.3">
      <c r="A1014" t="s">
        <v>14</v>
      </c>
      <c r="B1014">
        <v>1</v>
      </c>
      <c r="C1014">
        <v>1</v>
      </c>
      <c r="D1014">
        <v>1</v>
      </c>
      <c r="E1014" t="s">
        <v>1338</v>
      </c>
      <c r="F1014" t="s">
        <v>1352</v>
      </c>
      <c r="G1014" t="s">
        <v>14</v>
      </c>
      <c r="H1014" t="s">
        <v>1414</v>
      </c>
      <c r="I1014" t="s">
        <v>35</v>
      </c>
      <c r="J1014" t="s">
        <v>32</v>
      </c>
      <c r="M1014">
        <v>254</v>
      </c>
      <c r="N1014">
        <v>165</v>
      </c>
      <c r="O1014">
        <v>170</v>
      </c>
    </row>
    <row r="1015" spans="1:15" x14ac:dyDescent="0.3">
      <c r="E1015" t="s">
        <v>1338</v>
      </c>
      <c r="F1015" t="s">
        <v>1356</v>
      </c>
      <c r="G1015" t="s">
        <v>14</v>
      </c>
      <c r="H1015" t="s">
        <v>1411</v>
      </c>
      <c r="I1015" t="s">
        <v>35</v>
      </c>
      <c r="J1015" t="s">
        <v>1017</v>
      </c>
      <c r="K1015" t="s">
        <v>43</v>
      </c>
      <c r="M1015">
        <v>254</v>
      </c>
      <c r="N1015">
        <v>201</v>
      </c>
      <c r="O1015">
        <v>209</v>
      </c>
    </row>
    <row r="1016" spans="1:15" x14ac:dyDescent="0.3">
      <c r="E1016" t="s">
        <v>1338</v>
      </c>
      <c r="F1016" t="s">
        <v>1412</v>
      </c>
      <c r="G1016" t="s">
        <v>14</v>
      </c>
      <c r="H1016" t="s">
        <v>1413</v>
      </c>
      <c r="I1016" t="s">
        <v>31</v>
      </c>
      <c r="J1016" t="s">
        <v>32</v>
      </c>
      <c r="M1016">
        <v>254</v>
      </c>
      <c r="N1016">
        <v>318</v>
      </c>
      <c r="O1016">
        <v>322</v>
      </c>
    </row>
    <row r="1017" spans="1:15" x14ac:dyDescent="0.3">
      <c r="A1017" t="s">
        <v>14</v>
      </c>
      <c r="B1017">
        <v>0</v>
      </c>
      <c r="C1017">
        <v>1</v>
      </c>
      <c r="D1017" t="s">
        <v>14</v>
      </c>
      <c r="E1017" t="s">
        <v>1338</v>
      </c>
      <c r="F1017" t="s">
        <v>1412</v>
      </c>
      <c r="G1017" t="s">
        <v>17</v>
      </c>
      <c r="H1017" t="s">
        <v>1413</v>
      </c>
      <c r="I1017" t="s">
        <v>26</v>
      </c>
      <c r="M1017">
        <v>254</v>
      </c>
      <c r="N1017">
        <v>318</v>
      </c>
      <c r="O1017">
        <v>322</v>
      </c>
    </row>
    <row r="1018" spans="1:15" x14ac:dyDescent="0.3">
      <c r="A1018" t="s">
        <v>14</v>
      </c>
      <c r="B1018">
        <v>0</v>
      </c>
      <c r="C1018">
        <v>1</v>
      </c>
      <c r="D1018" t="s">
        <v>14</v>
      </c>
      <c r="E1018" t="s">
        <v>1338</v>
      </c>
      <c r="F1018" t="s">
        <v>1057</v>
      </c>
      <c r="G1018" t="s">
        <v>17</v>
      </c>
      <c r="H1018" t="s">
        <v>1408</v>
      </c>
      <c r="I1018" t="s">
        <v>26</v>
      </c>
      <c r="M1018">
        <v>254</v>
      </c>
      <c r="N1018">
        <v>324</v>
      </c>
      <c r="O1018">
        <v>329</v>
      </c>
    </row>
    <row r="1019" spans="1:15" x14ac:dyDescent="0.3">
      <c r="E1019" t="s">
        <v>1338</v>
      </c>
      <c r="F1019" t="s">
        <v>1057</v>
      </c>
      <c r="G1019" t="s">
        <v>14</v>
      </c>
      <c r="H1019" t="s">
        <v>1408</v>
      </c>
      <c r="I1019" t="s">
        <v>31</v>
      </c>
      <c r="J1019" t="s">
        <v>32</v>
      </c>
      <c r="M1019">
        <v>254</v>
      </c>
      <c r="N1019">
        <v>324</v>
      </c>
      <c r="O1019">
        <v>329</v>
      </c>
    </row>
    <row r="1020" spans="1:15" x14ac:dyDescent="0.3">
      <c r="A1020" t="s">
        <v>14</v>
      </c>
      <c r="B1020">
        <v>1</v>
      </c>
      <c r="C1020">
        <v>1</v>
      </c>
      <c r="D1020">
        <v>1</v>
      </c>
      <c r="E1020" t="s">
        <v>1338</v>
      </c>
      <c r="F1020" t="s">
        <v>1348</v>
      </c>
      <c r="G1020" t="s">
        <v>14</v>
      </c>
      <c r="H1020" t="s">
        <v>1410</v>
      </c>
      <c r="I1020" t="s">
        <v>35</v>
      </c>
      <c r="J1020" t="s">
        <v>32</v>
      </c>
      <c r="M1020">
        <v>254</v>
      </c>
      <c r="N1020">
        <v>362</v>
      </c>
      <c r="O1020">
        <v>371</v>
      </c>
    </row>
    <row r="1021" spans="1:15" x14ac:dyDescent="0.3">
      <c r="A1021" t="s">
        <v>14</v>
      </c>
      <c r="B1021">
        <v>1</v>
      </c>
      <c r="C1021">
        <v>1</v>
      </c>
      <c r="D1021">
        <v>1</v>
      </c>
      <c r="E1021" t="s">
        <v>1415</v>
      </c>
      <c r="F1021" t="s">
        <v>1350</v>
      </c>
      <c r="G1021" t="s">
        <v>14</v>
      </c>
      <c r="H1021" t="s">
        <v>1425</v>
      </c>
      <c r="I1021" t="s">
        <v>22</v>
      </c>
      <c r="M1021">
        <v>255</v>
      </c>
      <c r="N1021">
        <v>10</v>
      </c>
      <c r="O1021">
        <v>15</v>
      </c>
    </row>
    <row r="1022" spans="1:15" x14ac:dyDescent="0.3">
      <c r="A1022" t="s">
        <v>14</v>
      </c>
      <c r="B1022">
        <v>1</v>
      </c>
      <c r="C1022">
        <v>1</v>
      </c>
      <c r="D1022">
        <v>1</v>
      </c>
      <c r="E1022" t="s">
        <v>1415</v>
      </c>
      <c r="F1022" t="s">
        <v>1352</v>
      </c>
      <c r="G1022" t="s">
        <v>14</v>
      </c>
      <c r="H1022" t="s">
        <v>1424</v>
      </c>
      <c r="I1022" t="s">
        <v>35</v>
      </c>
      <c r="J1022" t="s">
        <v>32</v>
      </c>
      <c r="M1022">
        <v>255</v>
      </c>
      <c r="N1022">
        <v>19</v>
      </c>
      <c r="O1022">
        <v>24</v>
      </c>
    </row>
    <row r="1023" spans="1:15" x14ac:dyDescent="0.3">
      <c r="A1023" t="s">
        <v>14</v>
      </c>
      <c r="B1023">
        <v>1</v>
      </c>
      <c r="C1023">
        <v>1</v>
      </c>
      <c r="D1023">
        <v>1</v>
      </c>
      <c r="E1023" t="s">
        <v>1415</v>
      </c>
      <c r="F1023" t="s">
        <v>1348</v>
      </c>
      <c r="G1023" t="s">
        <v>14</v>
      </c>
      <c r="H1023" t="s">
        <v>1426</v>
      </c>
      <c r="I1023" t="s">
        <v>35</v>
      </c>
      <c r="J1023" t="s">
        <v>32</v>
      </c>
      <c r="M1023">
        <v>255</v>
      </c>
      <c r="N1023">
        <v>45</v>
      </c>
      <c r="O1023">
        <v>54</v>
      </c>
    </row>
    <row r="1024" spans="1:15" x14ac:dyDescent="0.3">
      <c r="A1024" t="s">
        <v>14</v>
      </c>
      <c r="B1024">
        <v>1</v>
      </c>
      <c r="C1024">
        <v>1</v>
      </c>
      <c r="D1024">
        <v>1</v>
      </c>
      <c r="E1024" t="s">
        <v>1415</v>
      </c>
      <c r="F1024" t="s">
        <v>1348</v>
      </c>
      <c r="G1024" t="s">
        <v>14</v>
      </c>
      <c r="H1024" t="s">
        <v>1423</v>
      </c>
      <c r="I1024" t="s">
        <v>35</v>
      </c>
      <c r="J1024" t="s">
        <v>32</v>
      </c>
      <c r="M1024">
        <v>255</v>
      </c>
      <c r="N1024">
        <v>130</v>
      </c>
      <c r="O1024">
        <v>139</v>
      </c>
    </row>
    <row r="1025" spans="1:15" x14ac:dyDescent="0.3">
      <c r="E1025" t="s">
        <v>1415</v>
      </c>
      <c r="F1025" t="s">
        <v>1057</v>
      </c>
      <c r="G1025" t="s">
        <v>14</v>
      </c>
      <c r="H1025" t="s">
        <v>1422</v>
      </c>
      <c r="I1025" t="s">
        <v>31</v>
      </c>
      <c r="J1025" t="s">
        <v>32</v>
      </c>
      <c r="M1025">
        <v>255</v>
      </c>
      <c r="N1025">
        <v>208</v>
      </c>
      <c r="O1025">
        <v>213</v>
      </c>
    </row>
    <row r="1026" spans="1:15" x14ac:dyDescent="0.3">
      <c r="A1026" t="s">
        <v>14</v>
      </c>
      <c r="B1026">
        <v>0</v>
      </c>
      <c r="C1026">
        <v>1</v>
      </c>
      <c r="D1026" t="s">
        <v>14</v>
      </c>
      <c r="E1026" t="s">
        <v>1415</v>
      </c>
      <c r="F1026" t="s">
        <v>1057</v>
      </c>
      <c r="G1026" t="s">
        <v>17</v>
      </c>
      <c r="H1026" t="s">
        <v>1422</v>
      </c>
      <c r="I1026" t="s">
        <v>26</v>
      </c>
      <c r="M1026">
        <v>255</v>
      </c>
      <c r="N1026">
        <v>208</v>
      </c>
      <c r="O1026">
        <v>213</v>
      </c>
    </row>
    <row r="1027" spans="1:15" x14ac:dyDescent="0.3">
      <c r="A1027" t="s">
        <v>14</v>
      </c>
      <c r="B1027">
        <v>0</v>
      </c>
      <c r="C1027">
        <v>1</v>
      </c>
      <c r="D1027" t="s">
        <v>14</v>
      </c>
      <c r="E1027" t="s">
        <v>1415</v>
      </c>
      <c r="F1027" t="s">
        <v>1057</v>
      </c>
      <c r="G1027" t="s">
        <v>17</v>
      </c>
      <c r="H1027" t="s">
        <v>1427</v>
      </c>
      <c r="I1027" t="s">
        <v>26</v>
      </c>
      <c r="M1027">
        <v>255</v>
      </c>
      <c r="N1027">
        <v>250</v>
      </c>
      <c r="O1027">
        <v>255</v>
      </c>
    </row>
    <row r="1028" spans="1:15" x14ac:dyDescent="0.3">
      <c r="E1028" t="s">
        <v>1415</v>
      </c>
      <c r="F1028" t="s">
        <v>1057</v>
      </c>
      <c r="G1028" t="s">
        <v>14</v>
      </c>
      <c r="H1028" t="s">
        <v>1427</v>
      </c>
      <c r="I1028" t="s">
        <v>31</v>
      </c>
      <c r="J1028" t="s">
        <v>32</v>
      </c>
      <c r="M1028">
        <v>255</v>
      </c>
      <c r="N1028">
        <v>250</v>
      </c>
      <c r="O1028">
        <v>255</v>
      </c>
    </row>
    <row r="1029" spans="1:15" x14ac:dyDescent="0.3">
      <c r="A1029" t="s">
        <v>14</v>
      </c>
      <c r="B1029">
        <v>1</v>
      </c>
      <c r="C1029">
        <v>1</v>
      </c>
      <c r="D1029">
        <v>1</v>
      </c>
      <c r="E1029" t="s">
        <v>1415</v>
      </c>
      <c r="F1029" t="s">
        <v>1348</v>
      </c>
      <c r="G1029" t="s">
        <v>14</v>
      </c>
      <c r="H1029" t="s">
        <v>1416</v>
      </c>
      <c r="I1029" t="s">
        <v>35</v>
      </c>
      <c r="J1029" t="s">
        <v>32</v>
      </c>
      <c r="M1029">
        <v>255</v>
      </c>
      <c r="N1029">
        <v>334</v>
      </c>
      <c r="O1029">
        <v>343</v>
      </c>
    </row>
    <row r="1030" spans="1:15" x14ac:dyDescent="0.3">
      <c r="A1030" t="s">
        <v>14</v>
      </c>
      <c r="B1030">
        <v>1</v>
      </c>
      <c r="C1030">
        <v>1</v>
      </c>
      <c r="D1030">
        <v>1</v>
      </c>
      <c r="E1030" t="s">
        <v>1415</v>
      </c>
      <c r="F1030" t="s">
        <v>1341</v>
      </c>
      <c r="G1030" t="s">
        <v>14</v>
      </c>
      <c r="H1030" t="s">
        <v>1419</v>
      </c>
      <c r="I1030" t="s">
        <v>35</v>
      </c>
      <c r="J1030" t="s">
        <v>32</v>
      </c>
      <c r="M1030">
        <v>255</v>
      </c>
      <c r="N1030">
        <v>370</v>
      </c>
      <c r="O1030">
        <v>378</v>
      </c>
    </row>
    <row r="1031" spans="1:15" x14ac:dyDescent="0.3">
      <c r="A1031" t="s">
        <v>14</v>
      </c>
      <c r="B1031">
        <v>1</v>
      </c>
      <c r="C1031">
        <v>1</v>
      </c>
      <c r="D1031">
        <v>1</v>
      </c>
      <c r="E1031" t="s">
        <v>1415</v>
      </c>
      <c r="F1031" t="s">
        <v>1417</v>
      </c>
      <c r="G1031" t="s">
        <v>14</v>
      </c>
      <c r="H1031" t="s">
        <v>1418</v>
      </c>
      <c r="I1031" t="s">
        <v>22</v>
      </c>
      <c r="M1031">
        <v>255</v>
      </c>
      <c r="N1031">
        <v>402</v>
      </c>
      <c r="O1031">
        <v>407</v>
      </c>
    </row>
    <row r="1032" spans="1:15" x14ac:dyDescent="0.3">
      <c r="E1032" t="s">
        <v>1415</v>
      </c>
      <c r="F1032" t="s">
        <v>1420</v>
      </c>
      <c r="G1032" t="s">
        <v>14</v>
      </c>
      <c r="H1032" t="s">
        <v>1421</v>
      </c>
      <c r="I1032" t="s">
        <v>26</v>
      </c>
      <c r="M1032">
        <v>255</v>
      </c>
      <c r="N1032">
        <v>411</v>
      </c>
      <c r="O1032">
        <v>422</v>
      </c>
    </row>
    <row r="1033" spans="1:15" x14ac:dyDescent="0.3">
      <c r="E1033" t="s">
        <v>1415</v>
      </c>
      <c r="F1033" t="s">
        <v>1057</v>
      </c>
      <c r="G1033" t="s">
        <v>14</v>
      </c>
      <c r="H1033" t="s">
        <v>1428</v>
      </c>
      <c r="I1033" t="s">
        <v>31</v>
      </c>
      <c r="J1033" t="s">
        <v>32</v>
      </c>
      <c r="M1033">
        <v>255</v>
      </c>
      <c r="N1033">
        <v>411</v>
      </c>
      <c r="O1033">
        <v>416</v>
      </c>
    </row>
    <row r="1034" spans="1:15" x14ac:dyDescent="0.3">
      <c r="A1034" t="s">
        <v>23</v>
      </c>
      <c r="B1034">
        <v>1</v>
      </c>
      <c r="C1034">
        <v>1</v>
      </c>
      <c r="D1034">
        <v>1</v>
      </c>
      <c r="E1034" t="s">
        <v>1429</v>
      </c>
      <c r="F1034" t="s">
        <v>1430</v>
      </c>
      <c r="G1034" t="s">
        <v>23</v>
      </c>
      <c r="H1034" t="s">
        <v>1431</v>
      </c>
      <c r="I1034" t="s">
        <v>35</v>
      </c>
      <c r="J1034" t="s">
        <v>112</v>
      </c>
      <c r="M1034">
        <v>261</v>
      </c>
      <c r="N1034">
        <v>19</v>
      </c>
      <c r="O1034">
        <v>25</v>
      </c>
    </row>
    <row r="1035" spans="1:15" x14ac:dyDescent="0.3">
      <c r="A1035" t="s">
        <v>23</v>
      </c>
      <c r="B1035">
        <v>1</v>
      </c>
      <c r="C1035">
        <v>1</v>
      </c>
      <c r="D1035">
        <v>1</v>
      </c>
      <c r="E1035" t="s">
        <v>1429</v>
      </c>
      <c r="F1035" t="s">
        <v>1432</v>
      </c>
      <c r="G1035" t="s">
        <v>23</v>
      </c>
      <c r="H1035" t="s">
        <v>1433</v>
      </c>
      <c r="I1035" t="s">
        <v>22</v>
      </c>
      <c r="M1035">
        <v>261</v>
      </c>
      <c r="N1035">
        <v>27</v>
      </c>
      <c r="O1035">
        <v>40</v>
      </c>
    </row>
    <row r="1036" spans="1:15" x14ac:dyDescent="0.3">
      <c r="A1036" t="s">
        <v>23</v>
      </c>
      <c r="B1036">
        <v>1</v>
      </c>
      <c r="C1036">
        <v>1</v>
      </c>
      <c r="D1036">
        <v>1</v>
      </c>
      <c r="E1036" t="s">
        <v>1429</v>
      </c>
      <c r="F1036" t="s">
        <v>1432</v>
      </c>
      <c r="G1036" t="s">
        <v>23</v>
      </c>
      <c r="H1036" t="s">
        <v>1436</v>
      </c>
      <c r="I1036" t="s">
        <v>22</v>
      </c>
      <c r="M1036">
        <v>261</v>
      </c>
      <c r="N1036">
        <v>231</v>
      </c>
      <c r="O1036">
        <v>244</v>
      </c>
    </row>
    <row r="1037" spans="1:15" x14ac:dyDescent="0.3">
      <c r="A1037" t="s">
        <v>237</v>
      </c>
      <c r="B1037">
        <v>0</v>
      </c>
      <c r="C1037">
        <v>0</v>
      </c>
      <c r="D1037">
        <v>0</v>
      </c>
      <c r="E1037" t="s">
        <v>1429</v>
      </c>
      <c r="F1037" t="s">
        <v>1434</v>
      </c>
      <c r="G1037" t="s">
        <v>14</v>
      </c>
      <c r="H1037" t="s">
        <v>1435</v>
      </c>
      <c r="I1037" t="s">
        <v>270</v>
      </c>
      <c r="J1037" t="s">
        <v>32</v>
      </c>
      <c r="M1037">
        <v>261</v>
      </c>
      <c r="N1037">
        <v>279</v>
      </c>
      <c r="O1037">
        <v>283</v>
      </c>
    </row>
    <row r="1038" spans="1:15" x14ac:dyDescent="0.3">
      <c r="E1038" t="s">
        <v>1437</v>
      </c>
      <c r="F1038" t="s">
        <v>1438</v>
      </c>
      <c r="G1038" t="s">
        <v>51</v>
      </c>
      <c r="H1038" t="s">
        <v>1439</v>
      </c>
      <c r="I1038" t="s">
        <v>52</v>
      </c>
      <c r="J1038" t="s">
        <v>60</v>
      </c>
      <c r="M1038">
        <v>262</v>
      </c>
      <c r="N1038">
        <v>5</v>
      </c>
      <c r="O1038">
        <v>14</v>
      </c>
    </row>
    <row r="1039" spans="1:15" x14ac:dyDescent="0.3">
      <c r="A1039" t="s">
        <v>14</v>
      </c>
      <c r="B1039">
        <v>1</v>
      </c>
      <c r="C1039">
        <v>1</v>
      </c>
      <c r="D1039">
        <v>1</v>
      </c>
      <c r="E1039" t="s">
        <v>1437</v>
      </c>
      <c r="F1039" t="s">
        <v>336</v>
      </c>
      <c r="G1039" t="s">
        <v>14</v>
      </c>
      <c r="H1039" t="s">
        <v>1442</v>
      </c>
      <c r="I1039" t="s">
        <v>35</v>
      </c>
      <c r="J1039" t="s">
        <v>32</v>
      </c>
      <c r="M1039">
        <v>262</v>
      </c>
      <c r="N1039">
        <v>67</v>
      </c>
      <c r="O1039">
        <v>75</v>
      </c>
    </row>
    <row r="1040" spans="1:15" x14ac:dyDescent="0.3">
      <c r="E1040" t="s">
        <v>1437</v>
      </c>
      <c r="F1040" t="s">
        <v>1440</v>
      </c>
      <c r="G1040" t="s">
        <v>51</v>
      </c>
      <c r="H1040" t="s">
        <v>1441</v>
      </c>
      <c r="I1040" t="s">
        <v>52</v>
      </c>
      <c r="J1040" t="s">
        <v>60</v>
      </c>
      <c r="M1040">
        <v>262</v>
      </c>
      <c r="N1040">
        <v>87</v>
      </c>
      <c r="O1040">
        <v>93</v>
      </c>
    </row>
    <row r="1041" spans="1:15" x14ac:dyDescent="0.3">
      <c r="E1041" t="s">
        <v>1437</v>
      </c>
      <c r="F1041" t="s">
        <v>1198</v>
      </c>
      <c r="G1041" t="s">
        <v>14</v>
      </c>
      <c r="H1041" t="s">
        <v>1451</v>
      </c>
      <c r="I1041" t="s">
        <v>19</v>
      </c>
      <c r="M1041">
        <v>263</v>
      </c>
      <c r="N1041">
        <v>0</v>
      </c>
      <c r="O1041">
        <v>4</v>
      </c>
    </row>
    <row r="1042" spans="1:15" x14ac:dyDescent="0.3">
      <c r="A1042" t="s">
        <v>14</v>
      </c>
      <c r="B1042">
        <v>1</v>
      </c>
      <c r="C1042">
        <v>1</v>
      </c>
      <c r="D1042">
        <v>1</v>
      </c>
      <c r="E1042" t="s">
        <v>1437</v>
      </c>
      <c r="F1042" t="s">
        <v>1446</v>
      </c>
      <c r="G1042" t="s">
        <v>14</v>
      </c>
      <c r="H1042" t="s">
        <v>1447</v>
      </c>
      <c r="I1042" t="s">
        <v>35</v>
      </c>
      <c r="J1042" t="s">
        <v>32</v>
      </c>
      <c r="M1042">
        <v>263</v>
      </c>
      <c r="N1042">
        <v>30</v>
      </c>
      <c r="O1042">
        <v>37</v>
      </c>
    </row>
    <row r="1043" spans="1:15" x14ac:dyDescent="0.3">
      <c r="A1043" t="s">
        <v>14</v>
      </c>
      <c r="B1043">
        <v>1</v>
      </c>
      <c r="C1043">
        <v>1</v>
      </c>
      <c r="D1043">
        <v>1</v>
      </c>
      <c r="E1043" t="s">
        <v>1437</v>
      </c>
      <c r="F1043" t="s">
        <v>373</v>
      </c>
      <c r="G1043" t="s">
        <v>14</v>
      </c>
      <c r="H1043" t="s">
        <v>1452</v>
      </c>
      <c r="I1043" t="s">
        <v>31</v>
      </c>
      <c r="J1043" t="s">
        <v>32</v>
      </c>
      <c r="M1043">
        <v>263</v>
      </c>
      <c r="N1043">
        <v>95</v>
      </c>
      <c r="O1043">
        <v>101</v>
      </c>
    </row>
    <row r="1044" spans="1:15" x14ac:dyDescent="0.3">
      <c r="E1044" t="s">
        <v>1437</v>
      </c>
      <c r="F1044" t="s">
        <v>373</v>
      </c>
      <c r="G1044" t="s">
        <v>17</v>
      </c>
      <c r="H1044" t="s">
        <v>1452</v>
      </c>
      <c r="I1044" t="s">
        <v>26</v>
      </c>
      <c r="M1044">
        <v>263</v>
      </c>
      <c r="N1044">
        <v>95</v>
      </c>
      <c r="O1044">
        <v>101</v>
      </c>
    </row>
    <row r="1045" spans="1:15" x14ac:dyDescent="0.3">
      <c r="E1045" t="s">
        <v>1437</v>
      </c>
      <c r="F1045" t="s">
        <v>1443</v>
      </c>
      <c r="G1045" t="s">
        <v>23</v>
      </c>
      <c r="H1045" t="s">
        <v>1444</v>
      </c>
      <c r="I1045" t="s">
        <v>26</v>
      </c>
      <c r="M1045">
        <v>263</v>
      </c>
      <c r="N1045">
        <v>105</v>
      </c>
      <c r="O1045">
        <v>112</v>
      </c>
    </row>
    <row r="1046" spans="1:15" x14ac:dyDescent="0.3">
      <c r="A1046" t="s">
        <v>14</v>
      </c>
      <c r="B1046">
        <v>1</v>
      </c>
      <c r="C1046">
        <v>1</v>
      </c>
      <c r="D1046">
        <v>1</v>
      </c>
      <c r="E1046" t="s">
        <v>1437</v>
      </c>
      <c r="F1046" t="s">
        <v>1443</v>
      </c>
      <c r="G1046" t="s">
        <v>14</v>
      </c>
      <c r="H1046" t="s">
        <v>1444</v>
      </c>
      <c r="I1046" t="s">
        <v>31</v>
      </c>
      <c r="J1046" t="s">
        <v>32</v>
      </c>
      <c r="M1046">
        <v>263</v>
      </c>
      <c r="N1046">
        <v>105</v>
      </c>
      <c r="O1046">
        <v>112</v>
      </c>
    </row>
    <row r="1047" spans="1:15" x14ac:dyDescent="0.3">
      <c r="E1047" t="s">
        <v>1437</v>
      </c>
      <c r="F1047" t="s">
        <v>1440</v>
      </c>
      <c r="G1047" t="s">
        <v>51</v>
      </c>
      <c r="H1047" t="s">
        <v>1445</v>
      </c>
      <c r="I1047" t="s">
        <v>52</v>
      </c>
      <c r="J1047" t="s">
        <v>60</v>
      </c>
      <c r="M1047">
        <v>263</v>
      </c>
      <c r="N1047">
        <v>125</v>
      </c>
      <c r="O1047">
        <v>131</v>
      </c>
    </row>
    <row r="1048" spans="1:15" x14ac:dyDescent="0.3">
      <c r="A1048" t="s">
        <v>14</v>
      </c>
      <c r="B1048">
        <v>1</v>
      </c>
      <c r="C1048">
        <v>1</v>
      </c>
      <c r="D1048">
        <v>1</v>
      </c>
      <c r="E1048" t="s">
        <v>1437</v>
      </c>
      <c r="F1048" t="s">
        <v>1448</v>
      </c>
      <c r="G1048" t="s">
        <v>14</v>
      </c>
      <c r="H1048" t="s">
        <v>1449</v>
      </c>
      <c r="I1048" t="s">
        <v>35</v>
      </c>
      <c r="J1048" t="s">
        <v>32</v>
      </c>
      <c r="M1048">
        <v>263</v>
      </c>
      <c r="N1048">
        <v>148</v>
      </c>
      <c r="O1048">
        <v>157</v>
      </c>
    </row>
    <row r="1049" spans="1:15" x14ac:dyDescent="0.3">
      <c r="A1049" t="s">
        <v>14</v>
      </c>
      <c r="B1049">
        <v>1</v>
      </c>
      <c r="C1049">
        <v>1</v>
      </c>
      <c r="D1049">
        <v>1</v>
      </c>
      <c r="E1049" t="s">
        <v>1437</v>
      </c>
      <c r="F1049" t="s">
        <v>362</v>
      </c>
      <c r="G1049" t="s">
        <v>14</v>
      </c>
      <c r="H1049" t="s">
        <v>1450</v>
      </c>
      <c r="I1049" t="s">
        <v>31</v>
      </c>
      <c r="J1049" t="s">
        <v>32</v>
      </c>
      <c r="M1049">
        <v>263</v>
      </c>
      <c r="N1049">
        <v>161</v>
      </c>
      <c r="O1049">
        <v>168</v>
      </c>
    </row>
    <row r="1050" spans="1:15" x14ac:dyDescent="0.3">
      <c r="A1050" t="s">
        <v>14</v>
      </c>
      <c r="B1050">
        <v>0</v>
      </c>
      <c r="C1050">
        <v>1</v>
      </c>
      <c r="D1050" t="s">
        <v>14</v>
      </c>
      <c r="E1050" t="s">
        <v>1437</v>
      </c>
      <c r="F1050" t="s">
        <v>362</v>
      </c>
      <c r="G1050" t="s">
        <v>17</v>
      </c>
      <c r="H1050" t="s">
        <v>1450</v>
      </c>
      <c r="I1050" t="s">
        <v>26</v>
      </c>
      <c r="M1050">
        <v>263</v>
      </c>
      <c r="N1050">
        <v>161</v>
      </c>
      <c r="O1050">
        <v>168</v>
      </c>
    </row>
    <row r="1051" spans="1:15" x14ac:dyDescent="0.3">
      <c r="A1051" t="s">
        <v>14</v>
      </c>
      <c r="B1051">
        <v>1</v>
      </c>
      <c r="C1051">
        <v>1</v>
      </c>
      <c r="D1051">
        <v>1</v>
      </c>
      <c r="E1051" t="s">
        <v>1437</v>
      </c>
      <c r="F1051" t="s">
        <v>1453</v>
      </c>
      <c r="G1051" t="s">
        <v>14</v>
      </c>
      <c r="H1051" t="s">
        <v>1454</v>
      </c>
      <c r="I1051" t="s">
        <v>35</v>
      </c>
      <c r="J1051" t="s">
        <v>32</v>
      </c>
      <c r="M1051">
        <v>264</v>
      </c>
      <c r="N1051">
        <v>15</v>
      </c>
      <c r="O1051">
        <v>24</v>
      </c>
    </row>
    <row r="1052" spans="1:15" x14ac:dyDescent="0.3">
      <c r="A1052" t="s">
        <v>14</v>
      </c>
      <c r="B1052">
        <v>1</v>
      </c>
      <c r="C1052">
        <v>1</v>
      </c>
      <c r="D1052">
        <v>1</v>
      </c>
      <c r="E1052" t="s">
        <v>1437</v>
      </c>
      <c r="F1052" t="s">
        <v>1215</v>
      </c>
      <c r="G1052" t="s">
        <v>14</v>
      </c>
      <c r="H1052" t="s">
        <v>1458</v>
      </c>
      <c r="I1052" t="s">
        <v>35</v>
      </c>
      <c r="J1052" t="s">
        <v>32</v>
      </c>
      <c r="M1052">
        <v>264</v>
      </c>
      <c r="N1052">
        <v>26</v>
      </c>
      <c r="O1052">
        <v>33</v>
      </c>
    </row>
    <row r="1053" spans="1:15" x14ac:dyDescent="0.3">
      <c r="A1053" t="s">
        <v>14</v>
      </c>
      <c r="B1053">
        <v>1</v>
      </c>
      <c r="C1053">
        <v>1</v>
      </c>
      <c r="D1053">
        <v>1</v>
      </c>
      <c r="E1053" t="s">
        <v>1437</v>
      </c>
      <c r="F1053" t="s">
        <v>375</v>
      </c>
      <c r="G1053" t="s">
        <v>14</v>
      </c>
      <c r="H1053" t="s">
        <v>1455</v>
      </c>
      <c r="I1053" t="s">
        <v>35</v>
      </c>
      <c r="J1053" t="s">
        <v>32</v>
      </c>
      <c r="M1053">
        <v>264</v>
      </c>
      <c r="N1053">
        <v>52</v>
      </c>
      <c r="O1053">
        <v>56</v>
      </c>
    </row>
    <row r="1054" spans="1:15" x14ac:dyDescent="0.3">
      <c r="A1054" t="s">
        <v>14</v>
      </c>
      <c r="B1054">
        <v>1</v>
      </c>
      <c r="C1054">
        <v>1</v>
      </c>
      <c r="D1054">
        <v>1</v>
      </c>
      <c r="E1054" t="s">
        <v>1437</v>
      </c>
      <c r="F1054" t="s">
        <v>1456</v>
      </c>
      <c r="G1054" t="s">
        <v>14</v>
      </c>
      <c r="H1054" t="s">
        <v>1457</v>
      </c>
      <c r="I1054" t="s">
        <v>35</v>
      </c>
      <c r="J1054" t="s">
        <v>32</v>
      </c>
      <c r="M1054">
        <v>264</v>
      </c>
      <c r="N1054">
        <v>74</v>
      </c>
      <c r="O1054">
        <v>81</v>
      </c>
    </row>
    <row r="1055" spans="1:15" x14ac:dyDescent="0.3">
      <c r="E1055" t="s">
        <v>1437</v>
      </c>
      <c r="F1055" t="s">
        <v>1459</v>
      </c>
      <c r="G1055" t="s">
        <v>14</v>
      </c>
      <c r="H1055" t="s">
        <v>1460</v>
      </c>
      <c r="I1055" t="s">
        <v>19</v>
      </c>
      <c r="M1055">
        <v>264</v>
      </c>
      <c r="N1055">
        <v>125</v>
      </c>
      <c r="O1055">
        <v>134</v>
      </c>
    </row>
    <row r="1056" spans="1:15" x14ac:dyDescent="0.3">
      <c r="A1056" t="s">
        <v>14</v>
      </c>
      <c r="B1056">
        <v>0</v>
      </c>
      <c r="C1056">
        <v>1</v>
      </c>
      <c r="D1056" t="s">
        <v>14</v>
      </c>
      <c r="E1056" t="s">
        <v>1437</v>
      </c>
      <c r="F1056" t="s">
        <v>1459</v>
      </c>
      <c r="G1056" t="s">
        <v>17</v>
      </c>
      <c r="H1056" t="s">
        <v>1460</v>
      </c>
      <c r="I1056" t="s">
        <v>26</v>
      </c>
      <c r="M1056">
        <v>264</v>
      </c>
      <c r="N1056">
        <v>125</v>
      </c>
      <c r="O1056">
        <v>134</v>
      </c>
    </row>
    <row r="1057" spans="1:15" x14ac:dyDescent="0.3">
      <c r="A1057" t="s">
        <v>14</v>
      </c>
      <c r="B1057">
        <v>1</v>
      </c>
      <c r="C1057">
        <v>1</v>
      </c>
      <c r="D1057">
        <v>1</v>
      </c>
      <c r="E1057" t="s">
        <v>1437</v>
      </c>
      <c r="F1057" t="s">
        <v>1215</v>
      </c>
      <c r="G1057" t="s">
        <v>14</v>
      </c>
      <c r="H1057" t="s">
        <v>1461</v>
      </c>
      <c r="I1057" t="s">
        <v>35</v>
      </c>
      <c r="J1057" t="s">
        <v>32</v>
      </c>
      <c r="M1057">
        <v>265</v>
      </c>
      <c r="N1057">
        <v>0</v>
      </c>
      <c r="O1057">
        <v>7</v>
      </c>
    </row>
    <row r="1058" spans="1:15" x14ac:dyDescent="0.3">
      <c r="E1058" t="s">
        <v>1437</v>
      </c>
      <c r="F1058" t="s">
        <v>1453</v>
      </c>
      <c r="G1058" t="s">
        <v>14</v>
      </c>
      <c r="H1058" t="s">
        <v>1463</v>
      </c>
      <c r="I1058" t="s">
        <v>35</v>
      </c>
      <c r="J1058" t="s">
        <v>32</v>
      </c>
      <c r="M1058">
        <v>265</v>
      </c>
      <c r="N1058">
        <v>98</v>
      </c>
      <c r="O1058">
        <v>107</v>
      </c>
    </row>
    <row r="1059" spans="1:15" x14ac:dyDescent="0.3">
      <c r="A1059" t="s">
        <v>23</v>
      </c>
      <c r="B1059">
        <v>1</v>
      </c>
      <c r="C1059">
        <v>1</v>
      </c>
      <c r="D1059">
        <v>1</v>
      </c>
      <c r="E1059" t="s">
        <v>1437</v>
      </c>
      <c r="F1059" t="s">
        <v>1223</v>
      </c>
      <c r="G1059" t="s">
        <v>23</v>
      </c>
      <c r="H1059" t="s">
        <v>1462</v>
      </c>
      <c r="I1059" t="s">
        <v>35</v>
      </c>
      <c r="J1059" t="s">
        <v>321</v>
      </c>
      <c r="M1059">
        <v>265</v>
      </c>
      <c r="N1059">
        <v>146</v>
      </c>
      <c r="O1059">
        <v>156</v>
      </c>
    </row>
    <row r="1060" spans="1:15" x14ac:dyDescent="0.3">
      <c r="A1060" t="s">
        <v>14</v>
      </c>
      <c r="B1060">
        <v>1</v>
      </c>
      <c r="C1060">
        <v>1</v>
      </c>
      <c r="D1060">
        <v>1</v>
      </c>
      <c r="E1060" t="s">
        <v>1464</v>
      </c>
      <c r="F1060" t="s">
        <v>1233</v>
      </c>
      <c r="G1060" t="s">
        <v>14</v>
      </c>
      <c r="H1060" t="s">
        <v>1466</v>
      </c>
      <c r="I1060" t="s">
        <v>35</v>
      </c>
      <c r="J1060" t="s">
        <v>32</v>
      </c>
      <c r="M1060">
        <v>266</v>
      </c>
      <c r="N1060">
        <v>0</v>
      </c>
      <c r="O1060">
        <v>6</v>
      </c>
    </row>
    <row r="1061" spans="1:15" x14ac:dyDescent="0.3">
      <c r="A1061" t="s">
        <v>14</v>
      </c>
      <c r="B1061">
        <v>1</v>
      </c>
      <c r="C1061">
        <v>1</v>
      </c>
      <c r="D1061">
        <v>1</v>
      </c>
      <c r="E1061" t="s">
        <v>1464</v>
      </c>
      <c r="F1061" t="s">
        <v>1225</v>
      </c>
      <c r="G1061" t="s">
        <v>14</v>
      </c>
      <c r="H1061" t="s">
        <v>1465</v>
      </c>
      <c r="I1061" t="s">
        <v>35</v>
      </c>
      <c r="J1061" t="s">
        <v>32</v>
      </c>
      <c r="M1061">
        <v>266</v>
      </c>
      <c r="N1061">
        <v>76</v>
      </c>
      <c r="O1061">
        <v>83</v>
      </c>
    </row>
    <row r="1062" spans="1:15" x14ac:dyDescent="0.3">
      <c r="E1062" t="s">
        <v>1467</v>
      </c>
      <c r="F1062" t="s">
        <v>1438</v>
      </c>
      <c r="G1062" t="s">
        <v>51</v>
      </c>
      <c r="H1062" t="s">
        <v>1470</v>
      </c>
      <c r="I1062" t="s">
        <v>52</v>
      </c>
      <c r="J1062" t="s">
        <v>60</v>
      </c>
      <c r="M1062">
        <v>267</v>
      </c>
      <c r="N1062">
        <v>24</v>
      </c>
      <c r="O1062">
        <v>33</v>
      </c>
    </row>
    <row r="1063" spans="1:15" x14ac:dyDescent="0.3">
      <c r="A1063" t="s">
        <v>14</v>
      </c>
      <c r="B1063">
        <v>1</v>
      </c>
      <c r="C1063">
        <v>1</v>
      </c>
      <c r="D1063">
        <v>1</v>
      </c>
      <c r="E1063" t="s">
        <v>1467</v>
      </c>
      <c r="F1063" t="s">
        <v>1468</v>
      </c>
      <c r="G1063" t="s">
        <v>14</v>
      </c>
      <c r="H1063" t="s">
        <v>1469</v>
      </c>
      <c r="I1063" t="s">
        <v>35</v>
      </c>
      <c r="J1063" t="s">
        <v>32</v>
      </c>
      <c r="M1063">
        <v>267</v>
      </c>
      <c r="N1063">
        <v>88</v>
      </c>
      <c r="O1063">
        <v>96</v>
      </c>
    </row>
    <row r="1064" spans="1:15" x14ac:dyDescent="0.3">
      <c r="A1064" t="s">
        <v>14</v>
      </c>
      <c r="B1064">
        <v>1</v>
      </c>
      <c r="C1064">
        <v>1</v>
      </c>
      <c r="D1064">
        <v>1</v>
      </c>
      <c r="E1064" t="s">
        <v>1471</v>
      </c>
      <c r="F1064" t="s">
        <v>1472</v>
      </c>
      <c r="G1064" t="s">
        <v>14</v>
      </c>
      <c r="H1064" t="s">
        <v>1473</v>
      </c>
      <c r="I1064" t="s">
        <v>31</v>
      </c>
      <c r="J1064" t="s">
        <v>597</v>
      </c>
      <c r="M1064">
        <v>268</v>
      </c>
      <c r="N1064">
        <v>19</v>
      </c>
      <c r="O1064">
        <v>22</v>
      </c>
    </row>
    <row r="1065" spans="1:15" x14ac:dyDescent="0.3">
      <c r="A1065" t="s">
        <v>14</v>
      </c>
      <c r="B1065">
        <v>0</v>
      </c>
      <c r="C1065">
        <v>1</v>
      </c>
      <c r="D1065" t="s">
        <v>14</v>
      </c>
      <c r="E1065" t="s">
        <v>1471</v>
      </c>
      <c r="F1065" t="s">
        <v>1472</v>
      </c>
      <c r="G1065" t="s">
        <v>23</v>
      </c>
      <c r="H1065" t="s">
        <v>1473</v>
      </c>
      <c r="I1065" t="s">
        <v>26</v>
      </c>
      <c r="M1065">
        <v>268</v>
      </c>
      <c r="N1065">
        <v>19</v>
      </c>
      <c r="O1065">
        <v>22</v>
      </c>
    </row>
    <row r="1066" spans="1:15" x14ac:dyDescent="0.3">
      <c r="A1066" t="s">
        <v>14</v>
      </c>
      <c r="B1066">
        <v>1</v>
      </c>
      <c r="C1066">
        <v>1</v>
      </c>
      <c r="D1066">
        <v>1</v>
      </c>
      <c r="E1066" t="s">
        <v>1471</v>
      </c>
      <c r="F1066" t="s">
        <v>1474</v>
      </c>
      <c r="G1066" t="s">
        <v>14</v>
      </c>
      <c r="H1066" t="s">
        <v>1475</v>
      </c>
      <c r="I1066" t="s">
        <v>35</v>
      </c>
      <c r="J1066" t="s">
        <v>32</v>
      </c>
      <c r="M1066">
        <v>268</v>
      </c>
      <c r="N1066">
        <v>112</v>
      </c>
      <c r="O1066">
        <v>117</v>
      </c>
    </row>
    <row r="1067" spans="1:15" x14ac:dyDescent="0.3">
      <c r="A1067" t="s">
        <v>14</v>
      </c>
      <c r="B1067">
        <v>1</v>
      </c>
      <c r="C1067">
        <v>1</v>
      </c>
      <c r="D1067">
        <v>1</v>
      </c>
      <c r="E1067" t="s">
        <v>1471</v>
      </c>
      <c r="F1067" t="s">
        <v>1472</v>
      </c>
      <c r="G1067" t="s">
        <v>14</v>
      </c>
      <c r="H1067" t="s">
        <v>1476</v>
      </c>
      <c r="I1067" t="s">
        <v>31</v>
      </c>
      <c r="J1067" t="s">
        <v>597</v>
      </c>
      <c r="M1067">
        <v>269</v>
      </c>
      <c r="N1067">
        <v>16</v>
      </c>
      <c r="O1067">
        <v>19</v>
      </c>
    </row>
    <row r="1068" spans="1:15" x14ac:dyDescent="0.3">
      <c r="E1068" t="s">
        <v>1471</v>
      </c>
      <c r="F1068" t="s">
        <v>1472</v>
      </c>
      <c r="G1068" t="s">
        <v>23</v>
      </c>
      <c r="H1068" t="s">
        <v>1476</v>
      </c>
      <c r="I1068" t="s">
        <v>26</v>
      </c>
      <c r="M1068">
        <v>269</v>
      </c>
      <c r="N1068">
        <v>16</v>
      </c>
      <c r="O1068">
        <v>19</v>
      </c>
    </row>
    <row r="1069" spans="1:15" x14ac:dyDescent="0.3">
      <c r="A1069" t="s">
        <v>14</v>
      </c>
      <c r="B1069">
        <v>1</v>
      </c>
      <c r="C1069">
        <v>1</v>
      </c>
      <c r="D1069">
        <v>1</v>
      </c>
      <c r="E1069" t="s">
        <v>1471</v>
      </c>
      <c r="F1069" t="s">
        <v>1478</v>
      </c>
      <c r="G1069" t="s">
        <v>14</v>
      </c>
      <c r="H1069" t="s">
        <v>1479</v>
      </c>
      <c r="I1069" t="s">
        <v>35</v>
      </c>
      <c r="J1069" t="s">
        <v>32</v>
      </c>
      <c r="M1069">
        <v>269</v>
      </c>
      <c r="N1069">
        <v>36</v>
      </c>
      <c r="O1069">
        <v>43</v>
      </c>
    </row>
    <row r="1070" spans="1:15" x14ac:dyDescent="0.3">
      <c r="E1070" t="s">
        <v>1471</v>
      </c>
      <c r="F1070" t="s">
        <v>1474</v>
      </c>
      <c r="G1070" t="s">
        <v>14</v>
      </c>
      <c r="H1070" t="s">
        <v>1477</v>
      </c>
      <c r="I1070" t="s">
        <v>31</v>
      </c>
      <c r="J1070" t="s">
        <v>32</v>
      </c>
      <c r="M1070">
        <v>269</v>
      </c>
      <c r="N1070">
        <v>67</v>
      </c>
      <c r="O1070">
        <v>72</v>
      </c>
    </row>
    <row r="1071" spans="1:15" x14ac:dyDescent="0.3">
      <c r="A1071" t="s">
        <v>14</v>
      </c>
      <c r="B1071">
        <v>0</v>
      </c>
      <c r="C1071">
        <v>1</v>
      </c>
      <c r="D1071" t="s">
        <v>14</v>
      </c>
      <c r="E1071" t="s">
        <v>1471</v>
      </c>
      <c r="F1071" t="s">
        <v>1474</v>
      </c>
      <c r="G1071" t="s">
        <v>23</v>
      </c>
      <c r="H1071" t="s">
        <v>1477</v>
      </c>
      <c r="I1071" t="s">
        <v>26</v>
      </c>
      <c r="M1071">
        <v>269</v>
      </c>
      <c r="N1071">
        <v>67</v>
      </c>
      <c r="O1071">
        <v>72</v>
      </c>
    </row>
    <row r="1072" spans="1:15" x14ac:dyDescent="0.3">
      <c r="A1072" t="s">
        <v>14</v>
      </c>
      <c r="B1072">
        <v>1</v>
      </c>
      <c r="C1072">
        <v>1</v>
      </c>
      <c r="D1072">
        <v>1</v>
      </c>
      <c r="E1072" t="s">
        <v>1480</v>
      </c>
      <c r="F1072" t="s">
        <v>373</v>
      </c>
      <c r="G1072" t="s">
        <v>14</v>
      </c>
      <c r="H1072" t="s">
        <v>1490</v>
      </c>
      <c r="I1072" t="s">
        <v>31</v>
      </c>
      <c r="J1072" t="s">
        <v>32</v>
      </c>
      <c r="M1072">
        <v>270</v>
      </c>
      <c r="N1072">
        <v>0</v>
      </c>
      <c r="O1072">
        <v>6</v>
      </c>
    </row>
    <row r="1073" spans="1:15" x14ac:dyDescent="0.3">
      <c r="E1073" t="s">
        <v>1480</v>
      </c>
      <c r="F1073" t="s">
        <v>373</v>
      </c>
      <c r="G1073" t="s">
        <v>17</v>
      </c>
      <c r="H1073" t="s">
        <v>1490</v>
      </c>
      <c r="I1073" t="s">
        <v>26</v>
      </c>
      <c r="M1073">
        <v>270</v>
      </c>
      <c r="N1073">
        <v>0</v>
      </c>
      <c r="O1073">
        <v>6</v>
      </c>
    </row>
    <row r="1074" spans="1:15" x14ac:dyDescent="0.3">
      <c r="A1074" t="s">
        <v>14</v>
      </c>
      <c r="B1074">
        <v>1</v>
      </c>
      <c r="C1074">
        <v>1</v>
      </c>
      <c r="D1074">
        <v>1</v>
      </c>
      <c r="E1074" t="s">
        <v>1480</v>
      </c>
      <c r="F1074" t="s">
        <v>1488</v>
      </c>
      <c r="G1074" t="s">
        <v>14</v>
      </c>
      <c r="H1074" t="s">
        <v>1489</v>
      </c>
      <c r="I1074" t="s">
        <v>35</v>
      </c>
      <c r="J1074" t="s">
        <v>32</v>
      </c>
      <c r="M1074">
        <v>270</v>
      </c>
      <c r="N1074">
        <v>47</v>
      </c>
      <c r="O1074">
        <v>53</v>
      </c>
    </row>
    <row r="1075" spans="1:15" x14ac:dyDescent="0.3">
      <c r="A1075" t="s">
        <v>14</v>
      </c>
      <c r="B1075">
        <v>1</v>
      </c>
      <c r="C1075">
        <v>1</v>
      </c>
      <c r="D1075">
        <v>1</v>
      </c>
      <c r="E1075" t="s">
        <v>1480</v>
      </c>
      <c r="F1075" t="s">
        <v>362</v>
      </c>
      <c r="G1075" t="s">
        <v>14</v>
      </c>
      <c r="H1075" t="s">
        <v>1481</v>
      </c>
      <c r="I1075" t="s">
        <v>31</v>
      </c>
      <c r="J1075" t="s">
        <v>32</v>
      </c>
      <c r="M1075">
        <v>270</v>
      </c>
      <c r="N1075">
        <v>57</v>
      </c>
      <c r="O1075">
        <v>64</v>
      </c>
    </row>
    <row r="1076" spans="1:15" x14ac:dyDescent="0.3">
      <c r="A1076" t="s">
        <v>14</v>
      </c>
      <c r="B1076">
        <v>0</v>
      </c>
      <c r="C1076">
        <v>1</v>
      </c>
      <c r="D1076" t="s">
        <v>14</v>
      </c>
      <c r="E1076" t="s">
        <v>1480</v>
      </c>
      <c r="F1076" t="s">
        <v>362</v>
      </c>
      <c r="G1076" t="s">
        <v>17</v>
      </c>
      <c r="H1076" t="s">
        <v>1481</v>
      </c>
      <c r="I1076" t="s">
        <v>26</v>
      </c>
      <c r="M1076">
        <v>270</v>
      </c>
      <c r="N1076">
        <v>57</v>
      </c>
      <c r="O1076">
        <v>64</v>
      </c>
    </row>
    <row r="1077" spans="1:15" x14ac:dyDescent="0.3">
      <c r="A1077" t="s">
        <v>14</v>
      </c>
      <c r="B1077">
        <v>1</v>
      </c>
      <c r="C1077">
        <v>1</v>
      </c>
      <c r="D1077">
        <v>1</v>
      </c>
      <c r="E1077" t="s">
        <v>1480</v>
      </c>
      <c r="F1077" t="s">
        <v>1486</v>
      </c>
      <c r="G1077" t="s">
        <v>14</v>
      </c>
      <c r="H1077" t="s">
        <v>1487</v>
      </c>
      <c r="I1077" t="s">
        <v>35</v>
      </c>
      <c r="J1077" t="s">
        <v>32</v>
      </c>
      <c r="M1077">
        <v>270</v>
      </c>
      <c r="N1077">
        <v>66</v>
      </c>
      <c r="O1077">
        <v>71</v>
      </c>
    </row>
    <row r="1078" spans="1:15" x14ac:dyDescent="0.3">
      <c r="A1078" t="s">
        <v>14</v>
      </c>
      <c r="B1078">
        <v>1</v>
      </c>
      <c r="C1078">
        <v>1</v>
      </c>
      <c r="D1078">
        <v>1</v>
      </c>
      <c r="E1078" t="s">
        <v>1480</v>
      </c>
      <c r="F1078" t="s">
        <v>1483</v>
      </c>
      <c r="G1078" t="s">
        <v>14</v>
      </c>
      <c r="H1078" t="s">
        <v>1484</v>
      </c>
      <c r="I1078" t="s">
        <v>35</v>
      </c>
      <c r="J1078" t="s">
        <v>32</v>
      </c>
      <c r="M1078">
        <v>270</v>
      </c>
      <c r="N1078">
        <v>110</v>
      </c>
      <c r="O1078">
        <v>115</v>
      </c>
    </row>
    <row r="1079" spans="1:15" x14ac:dyDescent="0.3">
      <c r="A1079" t="s">
        <v>14</v>
      </c>
      <c r="B1079">
        <v>1</v>
      </c>
      <c r="C1079">
        <v>1</v>
      </c>
      <c r="D1079">
        <v>1</v>
      </c>
      <c r="E1079" t="s">
        <v>1480</v>
      </c>
      <c r="F1079" t="s">
        <v>371</v>
      </c>
      <c r="G1079" t="s">
        <v>14</v>
      </c>
      <c r="H1079" t="s">
        <v>1485</v>
      </c>
      <c r="I1079" t="s">
        <v>35</v>
      </c>
      <c r="J1079" t="s">
        <v>32</v>
      </c>
      <c r="M1079">
        <v>270</v>
      </c>
      <c r="N1079">
        <v>119</v>
      </c>
      <c r="O1079">
        <v>127</v>
      </c>
    </row>
    <row r="1080" spans="1:15" x14ac:dyDescent="0.3">
      <c r="A1080" t="s">
        <v>14</v>
      </c>
      <c r="B1080">
        <v>1</v>
      </c>
      <c r="C1080">
        <v>1</v>
      </c>
      <c r="D1080">
        <v>1</v>
      </c>
      <c r="E1080" t="s">
        <v>1480</v>
      </c>
      <c r="F1080" t="s">
        <v>375</v>
      </c>
      <c r="G1080" t="s">
        <v>14</v>
      </c>
      <c r="H1080" t="s">
        <v>1482</v>
      </c>
      <c r="I1080" t="s">
        <v>35</v>
      </c>
      <c r="J1080" t="s">
        <v>32</v>
      </c>
      <c r="M1080">
        <v>270</v>
      </c>
      <c r="N1080">
        <v>144</v>
      </c>
      <c r="O1080">
        <v>148</v>
      </c>
    </row>
    <row r="1081" spans="1:15" x14ac:dyDescent="0.3">
      <c r="A1081" t="s">
        <v>14</v>
      </c>
      <c r="B1081">
        <v>1</v>
      </c>
      <c r="C1081">
        <v>1</v>
      </c>
      <c r="D1081">
        <v>1</v>
      </c>
      <c r="E1081" t="s">
        <v>1480</v>
      </c>
      <c r="F1081" t="s">
        <v>1491</v>
      </c>
      <c r="G1081" t="s">
        <v>14</v>
      </c>
      <c r="H1081" t="s">
        <v>1492</v>
      </c>
      <c r="I1081" t="s">
        <v>35</v>
      </c>
      <c r="J1081" t="s">
        <v>32</v>
      </c>
      <c r="M1081">
        <v>270</v>
      </c>
      <c r="N1081">
        <v>152</v>
      </c>
      <c r="O1081">
        <v>158</v>
      </c>
    </row>
    <row r="1082" spans="1:15" x14ac:dyDescent="0.3">
      <c r="E1082" t="s">
        <v>1480</v>
      </c>
      <c r="F1082" t="s">
        <v>373</v>
      </c>
      <c r="G1082" t="s">
        <v>17</v>
      </c>
      <c r="H1082" t="s">
        <v>1499</v>
      </c>
      <c r="I1082" t="s">
        <v>26</v>
      </c>
      <c r="M1082">
        <v>271</v>
      </c>
      <c r="N1082">
        <v>25</v>
      </c>
      <c r="O1082">
        <v>31</v>
      </c>
    </row>
    <row r="1083" spans="1:15" x14ac:dyDescent="0.3">
      <c r="A1083" t="s">
        <v>14</v>
      </c>
      <c r="B1083">
        <v>1</v>
      </c>
      <c r="C1083">
        <v>1</v>
      </c>
      <c r="D1083">
        <v>1</v>
      </c>
      <c r="E1083" t="s">
        <v>1480</v>
      </c>
      <c r="F1083" t="s">
        <v>373</v>
      </c>
      <c r="G1083" t="s">
        <v>14</v>
      </c>
      <c r="H1083" t="s">
        <v>1499</v>
      </c>
      <c r="I1083" t="s">
        <v>31</v>
      </c>
      <c r="J1083" t="s">
        <v>32</v>
      </c>
      <c r="M1083">
        <v>271</v>
      </c>
      <c r="N1083">
        <v>25</v>
      </c>
      <c r="O1083">
        <v>31</v>
      </c>
    </row>
    <row r="1084" spans="1:15" x14ac:dyDescent="0.3">
      <c r="A1084" t="s">
        <v>14</v>
      </c>
      <c r="B1084">
        <v>1</v>
      </c>
      <c r="C1084">
        <v>1</v>
      </c>
      <c r="D1084">
        <v>1</v>
      </c>
      <c r="E1084" t="s">
        <v>1480</v>
      </c>
      <c r="F1084" t="s">
        <v>1474</v>
      </c>
      <c r="G1084" t="s">
        <v>14</v>
      </c>
      <c r="H1084" t="s">
        <v>1493</v>
      </c>
      <c r="I1084" t="s">
        <v>35</v>
      </c>
      <c r="J1084" t="s">
        <v>32</v>
      </c>
      <c r="M1084">
        <v>271</v>
      </c>
      <c r="N1084">
        <v>33</v>
      </c>
      <c r="O1084">
        <v>38</v>
      </c>
    </row>
    <row r="1085" spans="1:15" x14ac:dyDescent="0.3">
      <c r="A1085" t="s">
        <v>14</v>
      </c>
      <c r="B1085">
        <v>1</v>
      </c>
      <c r="C1085">
        <v>1</v>
      </c>
      <c r="D1085">
        <v>1</v>
      </c>
      <c r="E1085" t="s">
        <v>1480</v>
      </c>
      <c r="F1085" t="s">
        <v>373</v>
      </c>
      <c r="G1085" t="s">
        <v>14</v>
      </c>
      <c r="H1085" t="s">
        <v>1505</v>
      </c>
      <c r="I1085" t="s">
        <v>35</v>
      </c>
      <c r="J1085" t="s">
        <v>32</v>
      </c>
      <c r="M1085">
        <v>271</v>
      </c>
      <c r="N1085">
        <v>107</v>
      </c>
      <c r="O1085">
        <v>113</v>
      </c>
    </row>
    <row r="1086" spans="1:15" x14ac:dyDescent="0.3">
      <c r="A1086" t="s">
        <v>14</v>
      </c>
      <c r="B1086">
        <v>1</v>
      </c>
      <c r="C1086">
        <v>1</v>
      </c>
      <c r="D1086">
        <v>1</v>
      </c>
      <c r="E1086" t="s">
        <v>1480</v>
      </c>
      <c r="F1086" t="s">
        <v>1488</v>
      </c>
      <c r="G1086" t="s">
        <v>14</v>
      </c>
      <c r="H1086" t="s">
        <v>1497</v>
      </c>
      <c r="I1086" t="s">
        <v>35</v>
      </c>
      <c r="J1086" t="s">
        <v>32</v>
      </c>
      <c r="M1086">
        <v>271</v>
      </c>
      <c r="N1086">
        <v>152</v>
      </c>
      <c r="O1086">
        <v>158</v>
      </c>
    </row>
    <row r="1087" spans="1:15" x14ac:dyDescent="0.3">
      <c r="A1087" t="s">
        <v>14</v>
      </c>
      <c r="B1087">
        <v>1</v>
      </c>
      <c r="C1087">
        <v>1</v>
      </c>
      <c r="D1087">
        <v>1</v>
      </c>
      <c r="E1087" t="s">
        <v>1480</v>
      </c>
      <c r="F1087" t="s">
        <v>399</v>
      </c>
      <c r="G1087" t="s">
        <v>14</v>
      </c>
      <c r="H1087" t="s">
        <v>1504</v>
      </c>
      <c r="I1087" t="s">
        <v>22</v>
      </c>
      <c r="M1087">
        <v>271</v>
      </c>
      <c r="N1087">
        <v>160</v>
      </c>
      <c r="O1087">
        <v>166</v>
      </c>
    </row>
    <row r="1088" spans="1:15" x14ac:dyDescent="0.3">
      <c r="A1088" t="s">
        <v>14</v>
      </c>
      <c r="B1088">
        <v>0</v>
      </c>
      <c r="C1088">
        <v>1</v>
      </c>
      <c r="D1088" t="s">
        <v>14</v>
      </c>
      <c r="E1088" t="s">
        <v>1480</v>
      </c>
      <c r="F1088" t="s">
        <v>362</v>
      </c>
      <c r="G1088" t="s">
        <v>17</v>
      </c>
      <c r="H1088" t="s">
        <v>1501</v>
      </c>
      <c r="I1088" t="s">
        <v>26</v>
      </c>
      <c r="M1088">
        <v>271</v>
      </c>
      <c r="N1088">
        <v>217</v>
      </c>
      <c r="O1088">
        <v>224</v>
      </c>
    </row>
    <row r="1089" spans="1:15" x14ac:dyDescent="0.3">
      <c r="A1089" t="s">
        <v>14</v>
      </c>
      <c r="B1089">
        <v>1</v>
      </c>
      <c r="C1089">
        <v>1</v>
      </c>
      <c r="D1089">
        <v>1</v>
      </c>
      <c r="E1089" t="s">
        <v>1480</v>
      </c>
      <c r="F1089" t="s">
        <v>362</v>
      </c>
      <c r="G1089" t="s">
        <v>14</v>
      </c>
      <c r="H1089" t="s">
        <v>1501</v>
      </c>
      <c r="I1089" t="s">
        <v>31</v>
      </c>
      <c r="J1089" t="s">
        <v>32</v>
      </c>
      <c r="M1089">
        <v>271</v>
      </c>
      <c r="N1089">
        <v>217</v>
      </c>
      <c r="O1089">
        <v>224</v>
      </c>
    </row>
    <row r="1090" spans="1:15" x14ac:dyDescent="0.3">
      <c r="E1090" t="s">
        <v>1480</v>
      </c>
      <c r="F1090" t="s">
        <v>1495</v>
      </c>
      <c r="G1090" t="s">
        <v>14</v>
      </c>
      <c r="H1090" t="s">
        <v>1496</v>
      </c>
      <c r="I1090" t="s">
        <v>26</v>
      </c>
      <c r="M1090">
        <v>271</v>
      </c>
      <c r="N1090">
        <v>226</v>
      </c>
      <c r="O1090">
        <v>244</v>
      </c>
    </row>
    <row r="1091" spans="1:15" x14ac:dyDescent="0.3">
      <c r="A1091" t="s">
        <v>14</v>
      </c>
      <c r="B1091">
        <v>1</v>
      </c>
      <c r="C1091">
        <v>1</v>
      </c>
      <c r="D1091">
        <v>1</v>
      </c>
      <c r="E1091" t="s">
        <v>1480</v>
      </c>
      <c r="F1091" t="s">
        <v>368</v>
      </c>
      <c r="G1091" t="s">
        <v>14</v>
      </c>
      <c r="H1091" t="s">
        <v>1494</v>
      </c>
      <c r="I1091" t="s">
        <v>41</v>
      </c>
      <c r="J1091" t="s">
        <v>32</v>
      </c>
      <c r="M1091">
        <v>271</v>
      </c>
      <c r="N1091">
        <v>240</v>
      </c>
      <c r="O1091">
        <v>244</v>
      </c>
    </row>
    <row r="1092" spans="1:15" x14ac:dyDescent="0.3">
      <c r="A1092" t="s">
        <v>14</v>
      </c>
      <c r="B1092">
        <v>1</v>
      </c>
      <c r="C1092">
        <v>1</v>
      </c>
      <c r="D1092">
        <v>1</v>
      </c>
      <c r="E1092" t="s">
        <v>1480</v>
      </c>
      <c r="F1092" t="s">
        <v>1486</v>
      </c>
      <c r="G1092" t="s">
        <v>14</v>
      </c>
      <c r="H1092" t="s">
        <v>1500</v>
      </c>
      <c r="I1092" t="s">
        <v>35</v>
      </c>
      <c r="J1092" t="s">
        <v>32</v>
      </c>
      <c r="M1092">
        <v>271</v>
      </c>
      <c r="N1092">
        <v>246</v>
      </c>
      <c r="O1092">
        <v>251</v>
      </c>
    </row>
    <row r="1093" spans="1:15" x14ac:dyDescent="0.3">
      <c r="E1093" t="s">
        <v>1480</v>
      </c>
      <c r="F1093" t="s">
        <v>1502</v>
      </c>
      <c r="G1093" t="s">
        <v>14</v>
      </c>
      <c r="H1093" t="s">
        <v>1503</v>
      </c>
      <c r="I1093" t="s">
        <v>31</v>
      </c>
      <c r="J1093" t="s">
        <v>32</v>
      </c>
      <c r="M1093">
        <v>271</v>
      </c>
      <c r="N1093">
        <v>328</v>
      </c>
      <c r="O1093">
        <v>332</v>
      </c>
    </row>
    <row r="1094" spans="1:15" x14ac:dyDescent="0.3">
      <c r="A1094" t="s">
        <v>14</v>
      </c>
      <c r="B1094">
        <v>0</v>
      </c>
      <c r="C1094">
        <v>1</v>
      </c>
      <c r="D1094" t="s">
        <v>14</v>
      </c>
      <c r="E1094" t="s">
        <v>1480</v>
      </c>
      <c r="F1094" t="s">
        <v>1502</v>
      </c>
      <c r="G1094" t="s">
        <v>23</v>
      </c>
      <c r="H1094" t="s">
        <v>1503</v>
      </c>
      <c r="I1094" t="s">
        <v>26</v>
      </c>
      <c r="M1094">
        <v>271</v>
      </c>
      <c r="N1094">
        <v>328</v>
      </c>
      <c r="O1094">
        <v>332</v>
      </c>
    </row>
    <row r="1095" spans="1:15" x14ac:dyDescent="0.3">
      <c r="A1095" t="s">
        <v>14</v>
      </c>
      <c r="B1095">
        <v>1</v>
      </c>
      <c r="C1095">
        <v>1</v>
      </c>
      <c r="D1095">
        <v>1</v>
      </c>
      <c r="E1095" t="s">
        <v>1480</v>
      </c>
      <c r="F1095" t="s">
        <v>1024</v>
      </c>
      <c r="G1095" t="s">
        <v>14</v>
      </c>
      <c r="H1095" t="s">
        <v>1498</v>
      </c>
      <c r="I1095" t="s">
        <v>35</v>
      </c>
      <c r="J1095" t="s">
        <v>32</v>
      </c>
      <c r="M1095">
        <v>271</v>
      </c>
      <c r="N1095">
        <v>378</v>
      </c>
      <c r="O1095">
        <v>383</v>
      </c>
    </row>
    <row r="1096" spans="1:15" x14ac:dyDescent="0.3">
      <c r="A1096" t="s">
        <v>14</v>
      </c>
      <c r="B1096">
        <v>1</v>
      </c>
      <c r="C1096">
        <v>1</v>
      </c>
      <c r="D1096">
        <v>1</v>
      </c>
      <c r="E1096" t="s">
        <v>1480</v>
      </c>
      <c r="F1096" t="s">
        <v>373</v>
      </c>
      <c r="G1096" t="s">
        <v>14</v>
      </c>
      <c r="H1096" t="s">
        <v>1508</v>
      </c>
      <c r="I1096" t="s">
        <v>35</v>
      </c>
      <c r="J1096" t="s">
        <v>32</v>
      </c>
      <c r="M1096">
        <v>272</v>
      </c>
      <c r="N1096">
        <v>0</v>
      </c>
      <c r="O1096">
        <v>6</v>
      </c>
    </row>
    <row r="1097" spans="1:15" x14ac:dyDescent="0.3">
      <c r="A1097" t="s">
        <v>14</v>
      </c>
      <c r="B1097">
        <v>1</v>
      </c>
      <c r="C1097">
        <v>1</v>
      </c>
      <c r="D1097">
        <v>1</v>
      </c>
      <c r="E1097" t="s">
        <v>1480</v>
      </c>
      <c r="F1097" t="s">
        <v>1474</v>
      </c>
      <c r="G1097" t="s">
        <v>14</v>
      </c>
      <c r="H1097" t="s">
        <v>1517</v>
      </c>
      <c r="I1097" t="s">
        <v>35</v>
      </c>
      <c r="J1097" t="s">
        <v>32</v>
      </c>
      <c r="M1097">
        <v>272</v>
      </c>
      <c r="N1097">
        <v>10</v>
      </c>
      <c r="O1097">
        <v>15</v>
      </c>
    </row>
    <row r="1098" spans="1:15" x14ac:dyDescent="0.3">
      <c r="A1098" t="s">
        <v>14</v>
      </c>
      <c r="B1098">
        <v>1</v>
      </c>
      <c r="C1098">
        <v>1</v>
      </c>
      <c r="D1098">
        <v>1</v>
      </c>
      <c r="E1098" t="s">
        <v>1480</v>
      </c>
      <c r="F1098" t="s">
        <v>1502</v>
      </c>
      <c r="G1098" t="s">
        <v>14</v>
      </c>
      <c r="H1098" t="s">
        <v>1514</v>
      </c>
      <c r="I1098" t="s">
        <v>41</v>
      </c>
      <c r="J1098" t="s">
        <v>32</v>
      </c>
      <c r="M1098">
        <v>272</v>
      </c>
      <c r="N1098">
        <v>156</v>
      </c>
      <c r="O1098">
        <v>160</v>
      </c>
    </row>
    <row r="1099" spans="1:15" x14ac:dyDescent="0.3">
      <c r="E1099" t="s">
        <v>1480</v>
      </c>
      <c r="F1099" t="s">
        <v>1518</v>
      </c>
      <c r="G1099" t="s">
        <v>17</v>
      </c>
      <c r="H1099" t="s">
        <v>1519</v>
      </c>
      <c r="I1099" t="s">
        <v>26</v>
      </c>
      <c r="M1099">
        <v>272</v>
      </c>
      <c r="N1099">
        <v>156</v>
      </c>
      <c r="O1099">
        <v>169</v>
      </c>
    </row>
    <row r="1100" spans="1:15" x14ac:dyDescent="0.3">
      <c r="A1100" t="s">
        <v>14</v>
      </c>
      <c r="B1100">
        <v>1</v>
      </c>
      <c r="C1100">
        <v>1</v>
      </c>
      <c r="D1100">
        <v>1</v>
      </c>
      <c r="E1100" t="s">
        <v>1480</v>
      </c>
      <c r="F1100" t="s">
        <v>1024</v>
      </c>
      <c r="G1100" t="s">
        <v>14</v>
      </c>
      <c r="H1100" t="s">
        <v>1506</v>
      </c>
      <c r="I1100" t="s">
        <v>41</v>
      </c>
      <c r="J1100" t="s">
        <v>32</v>
      </c>
      <c r="M1100">
        <v>272</v>
      </c>
      <c r="N1100">
        <v>164</v>
      </c>
      <c r="O1100">
        <v>169</v>
      </c>
    </row>
    <row r="1101" spans="1:15" x14ac:dyDescent="0.3">
      <c r="A1101" t="s">
        <v>14</v>
      </c>
      <c r="B1101">
        <v>1</v>
      </c>
      <c r="C1101">
        <v>1</v>
      </c>
      <c r="D1101">
        <v>1</v>
      </c>
      <c r="E1101" t="s">
        <v>1480</v>
      </c>
      <c r="F1101" t="s">
        <v>1515</v>
      </c>
      <c r="G1101" t="s">
        <v>14</v>
      </c>
      <c r="H1101" t="s">
        <v>1516</v>
      </c>
      <c r="I1101" t="s">
        <v>35</v>
      </c>
      <c r="J1101" t="s">
        <v>42</v>
      </c>
      <c r="K1101" t="s">
        <v>43</v>
      </c>
      <c r="M1101">
        <v>272</v>
      </c>
      <c r="N1101">
        <v>267</v>
      </c>
      <c r="O1101">
        <v>274</v>
      </c>
    </row>
    <row r="1102" spans="1:15" x14ac:dyDescent="0.3">
      <c r="A1102" t="s">
        <v>14</v>
      </c>
      <c r="B1102">
        <v>1</v>
      </c>
      <c r="C1102">
        <v>1</v>
      </c>
      <c r="D1102">
        <v>1</v>
      </c>
      <c r="E1102" t="s">
        <v>1480</v>
      </c>
      <c r="F1102" t="s">
        <v>1198</v>
      </c>
      <c r="G1102" t="s">
        <v>14</v>
      </c>
      <c r="H1102" t="s">
        <v>1509</v>
      </c>
      <c r="I1102" t="s">
        <v>22</v>
      </c>
      <c r="M1102">
        <v>272</v>
      </c>
      <c r="N1102">
        <v>276</v>
      </c>
      <c r="O1102">
        <v>280</v>
      </c>
    </row>
    <row r="1103" spans="1:15" x14ac:dyDescent="0.3">
      <c r="A1103" t="s">
        <v>14</v>
      </c>
      <c r="B1103">
        <v>1</v>
      </c>
      <c r="C1103">
        <v>1</v>
      </c>
      <c r="D1103">
        <v>1</v>
      </c>
      <c r="E1103" t="s">
        <v>1480</v>
      </c>
      <c r="F1103" t="s">
        <v>1483</v>
      </c>
      <c r="G1103" t="s">
        <v>14</v>
      </c>
      <c r="H1103" t="s">
        <v>1511</v>
      </c>
      <c r="I1103" t="s">
        <v>270</v>
      </c>
      <c r="J1103" t="s">
        <v>32</v>
      </c>
      <c r="M1103">
        <v>272</v>
      </c>
      <c r="N1103">
        <v>338</v>
      </c>
      <c r="O1103">
        <v>343</v>
      </c>
    </row>
    <row r="1104" spans="1:15" x14ac:dyDescent="0.3">
      <c r="E1104" t="s">
        <v>1480</v>
      </c>
      <c r="F1104" t="s">
        <v>1512</v>
      </c>
      <c r="G1104" t="s">
        <v>17</v>
      </c>
      <c r="H1104" t="s">
        <v>1513</v>
      </c>
      <c r="I1104" t="s">
        <v>19</v>
      </c>
      <c r="M1104">
        <v>272</v>
      </c>
      <c r="N1104">
        <v>338</v>
      </c>
      <c r="O1104">
        <v>355</v>
      </c>
    </row>
    <row r="1105" spans="1:15" x14ac:dyDescent="0.3">
      <c r="A1105" t="s">
        <v>14</v>
      </c>
      <c r="B1105">
        <v>1</v>
      </c>
      <c r="C1105">
        <v>1</v>
      </c>
      <c r="D1105">
        <v>1</v>
      </c>
      <c r="E1105" t="s">
        <v>1480</v>
      </c>
      <c r="F1105" t="s">
        <v>371</v>
      </c>
      <c r="G1105" t="s">
        <v>14</v>
      </c>
      <c r="H1105" t="s">
        <v>1510</v>
      </c>
      <c r="I1105" t="s">
        <v>270</v>
      </c>
      <c r="J1105" t="s">
        <v>32</v>
      </c>
      <c r="M1105">
        <v>272</v>
      </c>
      <c r="N1105">
        <v>347</v>
      </c>
      <c r="O1105">
        <v>355</v>
      </c>
    </row>
    <row r="1106" spans="1:15" x14ac:dyDescent="0.3">
      <c r="A1106" t="s">
        <v>14</v>
      </c>
      <c r="B1106">
        <v>1</v>
      </c>
      <c r="C1106">
        <v>1</v>
      </c>
      <c r="D1106">
        <v>1</v>
      </c>
      <c r="E1106" t="s">
        <v>1480</v>
      </c>
      <c r="F1106" t="s">
        <v>375</v>
      </c>
      <c r="G1106" t="s">
        <v>14</v>
      </c>
      <c r="H1106" t="s">
        <v>1507</v>
      </c>
      <c r="I1106" t="s">
        <v>35</v>
      </c>
      <c r="J1106" t="s">
        <v>32</v>
      </c>
      <c r="M1106">
        <v>272</v>
      </c>
      <c r="N1106">
        <v>419</v>
      </c>
      <c r="O1106">
        <v>423</v>
      </c>
    </row>
    <row r="1107" spans="1:15" x14ac:dyDescent="0.3">
      <c r="E1107" t="s">
        <v>1520</v>
      </c>
      <c r="F1107" t="s">
        <v>119</v>
      </c>
      <c r="G1107" t="s">
        <v>23</v>
      </c>
      <c r="H1107" t="s">
        <v>1521</v>
      </c>
      <c r="I1107" t="s">
        <v>52</v>
      </c>
      <c r="J1107" t="s">
        <v>121</v>
      </c>
      <c r="M1107">
        <v>274</v>
      </c>
      <c r="N1107">
        <v>149</v>
      </c>
      <c r="O1107">
        <v>157</v>
      </c>
    </row>
    <row r="1108" spans="1:15" x14ac:dyDescent="0.3">
      <c r="E1108" t="s">
        <v>1520</v>
      </c>
      <c r="F1108" t="s">
        <v>119</v>
      </c>
      <c r="G1108" t="s">
        <v>23</v>
      </c>
      <c r="H1108" t="s">
        <v>1521</v>
      </c>
      <c r="I1108" t="s">
        <v>52</v>
      </c>
      <c r="J1108" t="s">
        <v>121</v>
      </c>
      <c r="M1108">
        <v>275</v>
      </c>
      <c r="N1108">
        <v>149</v>
      </c>
      <c r="O1108">
        <v>157</v>
      </c>
    </row>
    <row r="1109" spans="1:15" x14ac:dyDescent="0.3">
      <c r="E1109" t="s">
        <v>1520</v>
      </c>
      <c r="F1109" t="s">
        <v>119</v>
      </c>
      <c r="G1109" t="s">
        <v>23</v>
      </c>
      <c r="H1109" t="s">
        <v>1521</v>
      </c>
      <c r="I1109" t="s">
        <v>52</v>
      </c>
      <c r="J1109" t="s">
        <v>121</v>
      </c>
      <c r="M1109">
        <v>276</v>
      </c>
      <c r="N1109">
        <v>149</v>
      </c>
      <c r="O1109">
        <v>157</v>
      </c>
    </row>
    <row r="1110" spans="1:15" x14ac:dyDescent="0.3">
      <c r="E1110" t="s">
        <v>1520</v>
      </c>
      <c r="F1110" t="s">
        <v>119</v>
      </c>
      <c r="G1110" t="s">
        <v>23</v>
      </c>
      <c r="H1110" t="s">
        <v>1521</v>
      </c>
      <c r="I1110" t="s">
        <v>52</v>
      </c>
      <c r="J1110" t="s">
        <v>121</v>
      </c>
      <c r="M1110">
        <v>277</v>
      </c>
      <c r="N1110">
        <v>149</v>
      </c>
      <c r="O1110">
        <v>157</v>
      </c>
    </row>
    <row r="1111" spans="1:15" x14ac:dyDescent="0.3">
      <c r="E1111" t="s">
        <v>1520</v>
      </c>
      <c r="F1111" t="s">
        <v>119</v>
      </c>
      <c r="G1111" t="s">
        <v>23</v>
      </c>
      <c r="H1111" t="s">
        <v>1521</v>
      </c>
      <c r="I1111" t="s">
        <v>52</v>
      </c>
      <c r="J1111" t="s">
        <v>121</v>
      </c>
      <c r="M1111">
        <v>278</v>
      </c>
      <c r="N1111">
        <v>149</v>
      </c>
      <c r="O1111">
        <v>157</v>
      </c>
    </row>
    <row r="1112" spans="1:15" x14ac:dyDescent="0.3">
      <c r="E1112" t="s">
        <v>1520</v>
      </c>
      <c r="F1112" t="s">
        <v>119</v>
      </c>
      <c r="G1112" t="s">
        <v>23</v>
      </c>
      <c r="H1112" t="s">
        <v>1521</v>
      </c>
      <c r="I1112" t="s">
        <v>52</v>
      </c>
      <c r="J1112" t="s">
        <v>121</v>
      </c>
      <c r="M1112">
        <v>279</v>
      </c>
      <c r="N1112">
        <v>149</v>
      </c>
      <c r="O1112">
        <v>157</v>
      </c>
    </row>
    <row r="1113" spans="1:15" x14ac:dyDescent="0.3">
      <c r="E1113" t="s">
        <v>1522</v>
      </c>
      <c r="F1113" t="s">
        <v>1523</v>
      </c>
      <c r="G1113" t="s">
        <v>51</v>
      </c>
      <c r="H1113" t="s">
        <v>1524</v>
      </c>
      <c r="I1113" t="s">
        <v>52</v>
      </c>
      <c r="J1113" t="s">
        <v>191</v>
      </c>
      <c r="M1113">
        <v>280</v>
      </c>
      <c r="N1113">
        <v>88</v>
      </c>
      <c r="O1113">
        <v>93</v>
      </c>
    </row>
    <row r="1114" spans="1:15" x14ac:dyDescent="0.3">
      <c r="E1114" t="s">
        <v>1522</v>
      </c>
      <c r="F1114" t="s">
        <v>1523</v>
      </c>
      <c r="G1114" t="s">
        <v>14</v>
      </c>
      <c r="H1114" t="s">
        <v>1524</v>
      </c>
      <c r="I1114" t="s">
        <v>19</v>
      </c>
      <c r="M1114">
        <v>280</v>
      </c>
      <c r="N1114">
        <v>88</v>
      </c>
      <c r="O1114">
        <v>93</v>
      </c>
    </row>
    <row r="1115" spans="1:15" x14ac:dyDescent="0.3">
      <c r="E1115" t="s">
        <v>1522</v>
      </c>
      <c r="F1115" t="s">
        <v>247</v>
      </c>
      <c r="G1115" t="s">
        <v>51</v>
      </c>
      <c r="H1115" t="s">
        <v>1527</v>
      </c>
      <c r="I1115" t="s">
        <v>52</v>
      </c>
      <c r="J1115" t="s">
        <v>60</v>
      </c>
      <c r="M1115">
        <v>280</v>
      </c>
      <c r="N1115">
        <v>154</v>
      </c>
      <c r="O1115">
        <v>161</v>
      </c>
    </row>
    <row r="1116" spans="1:15" x14ac:dyDescent="0.3">
      <c r="A1116" t="s">
        <v>23</v>
      </c>
      <c r="B1116">
        <v>1</v>
      </c>
      <c r="C1116">
        <v>1</v>
      </c>
      <c r="D1116">
        <v>1</v>
      </c>
      <c r="E1116" t="s">
        <v>1522</v>
      </c>
      <c r="F1116" t="s">
        <v>1528</v>
      </c>
      <c r="G1116" t="s">
        <v>23</v>
      </c>
      <c r="H1116" t="s">
        <v>1529</v>
      </c>
      <c r="I1116" t="s">
        <v>35</v>
      </c>
      <c r="J1116" t="s">
        <v>112</v>
      </c>
      <c r="M1116">
        <v>280</v>
      </c>
      <c r="N1116">
        <v>197</v>
      </c>
      <c r="O1116">
        <v>206</v>
      </c>
    </row>
    <row r="1117" spans="1:15" x14ac:dyDescent="0.3">
      <c r="E1117" t="s">
        <v>1522</v>
      </c>
      <c r="F1117" t="s">
        <v>1525</v>
      </c>
      <c r="G1117" t="s">
        <v>14</v>
      </c>
      <c r="H1117" t="s">
        <v>1526</v>
      </c>
      <c r="I1117" t="s">
        <v>19</v>
      </c>
      <c r="M1117">
        <v>280</v>
      </c>
      <c r="N1117">
        <v>324</v>
      </c>
      <c r="O1117">
        <v>328</v>
      </c>
    </row>
    <row r="1118" spans="1:15" x14ac:dyDescent="0.3">
      <c r="A1118" t="s">
        <v>14</v>
      </c>
      <c r="B1118">
        <v>0</v>
      </c>
      <c r="C1118">
        <v>1</v>
      </c>
      <c r="D1118" t="s">
        <v>14</v>
      </c>
      <c r="E1118" t="s">
        <v>1522</v>
      </c>
      <c r="F1118" t="s">
        <v>1525</v>
      </c>
      <c r="G1118" t="s">
        <v>17</v>
      </c>
      <c r="H1118" t="s">
        <v>1526</v>
      </c>
      <c r="I1118" t="s">
        <v>26</v>
      </c>
      <c r="M1118">
        <v>280</v>
      </c>
      <c r="N1118">
        <v>324</v>
      </c>
      <c r="O1118">
        <v>328</v>
      </c>
    </row>
    <row r="1119" spans="1:15" x14ac:dyDescent="0.3">
      <c r="E1119" t="s">
        <v>1522</v>
      </c>
      <c r="F1119" t="s">
        <v>1523</v>
      </c>
      <c r="G1119" t="s">
        <v>51</v>
      </c>
      <c r="H1119" t="s">
        <v>1532</v>
      </c>
      <c r="I1119" t="s">
        <v>52</v>
      </c>
      <c r="J1119" t="s">
        <v>191</v>
      </c>
      <c r="M1119">
        <v>281</v>
      </c>
      <c r="N1119">
        <v>10</v>
      </c>
      <c r="O1119">
        <v>15</v>
      </c>
    </row>
    <row r="1120" spans="1:15" x14ac:dyDescent="0.3">
      <c r="E1120" t="s">
        <v>1522</v>
      </c>
      <c r="F1120" t="s">
        <v>1523</v>
      </c>
      <c r="G1120" t="s">
        <v>17</v>
      </c>
      <c r="H1120" t="s">
        <v>1532</v>
      </c>
      <c r="I1120" t="s">
        <v>26</v>
      </c>
      <c r="M1120">
        <v>281</v>
      </c>
      <c r="N1120">
        <v>10</v>
      </c>
      <c r="O1120">
        <v>15</v>
      </c>
    </row>
    <row r="1121" spans="1:15" x14ac:dyDescent="0.3">
      <c r="E1121" t="s">
        <v>1522</v>
      </c>
      <c r="F1121" t="s">
        <v>1523</v>
      </c>
      <c r="G1121" t="s">
        <v>14</v>
      </c>
      <c r="H1121" t="s">
        <v>1532</v>
      </c>
      <c r="I1121" t="s">
        <v>19</v>
      </c>
      <c r="M1121">
        <v>281</v>
      </c>
      <c r="N1121">
        <v>10</v>
      </c>
      <c r="O1121">
        <v>15</v>
      </c>
    </row>
    <row r="1122" spans="1:15" x14ac:dyDescent="0.3">
      <c r="E1122" t="s">
        <v>1522</v>
      </c>
      <c r="F1122" t="s">
        <v>131</v>
      </c>
      <c r="G1122" t="s">
        <v>51</v>
      </c>
      <c r="H1122" t="s">
        <v>1537</v>
      </c>
      <c r="I1122" t="s">
        <v>52</v>
      </c>
      <c r="J1122" t="s">
        <v>60</v>
      </c>
      <c r="M1122">
        <v>281</v>
      </c>
      <c r="N1122">
        <v>23</v>
      </c>
      <c r="O1122">
        <v>29</v>
      </c>
    </row>
    <row r="1123" spans="1:15" x14ac:dyDescent="0.3">
      <c r="A1123" t="s">
        <v>14</v>
      </c>
      <c r="B1123">
        <v>1</v>
      </c>
      <c r="C1123">
        <v>1</v>
      </c>
      <c r="D1123">
        <v>1</v>
      </c>
      <c r="E1123" t="s">
        <v>1522</v>
      </c>
      <c r="F1123" t="s">
        <v>1534</v>
      </c>
      <c r="G1123" t="s">
        <v>14</v>
      </c>
      <c r="H1123" t="s">
        <v>1538</v>
      </c>
      <c r="I1123" t="s">
        <v>35</v>
      </c>
      <c r="J1123" t="s">
        <v>32</v>
      </c>
      <c r="M1123">
        <v>281</v>
      </c>
      <c r="N1123">
        <v>134</v>
      </c>
      <c r="O1123">
        <v>143</v>
      </c>
    </row>
    <row r="1124" spans="1:15" x14ac:dyDescent="0.3">
      <c r="A1124" t="s">
        <v>14</v>
      </c>
      <c r="B1124">
        <v>0</v>
      </c>
      <c r="C1124">
        <v>1</v>
      </c>
      <c r="D1124" t="s">
        <v>14</v>
      </c>
      <c r="E1124" t="s">
        <v>1522</v>
      </c>
      <c r="F1124" t="s">
        <v>1530</v>
      </c>
      <c r="G1124" t="s">
        <v>23</v>
      </c>
      <c r="H1124" t="s">
        <v>1533</v>
      </c>
      <c r="I1124" t="s">
        <v>26</v>
      </c>
      <c r="M1124">
        <v>281</v>
      </c>
      <c r="N1124">
        <v>208</v>
      </c>
      <c r="O1124">
        <v>213</v>
      </c>
    </row>
    <row r="1125" spans="1:15" x14ac:dyDescent="0.3">
      <c r="E1125" t="s">
        <v>1522</v>
      </c>
      <c r="F1125" t="s">
        <v>1530</v>
      </c>
      <c r="G1125" t="s">
        <v>14</v>
      </c>
      <c r="H1125" t="s">
        <v>1533</v>
      </c>
      <c r="I1125" t="s">
        <v>31</v>
      </c>
      <c r="J1125" t="s">
        <v>32</v>
      </c>
      <c r="M1125">
        <v>281</v>
      </c>
      <c r="N1125">
        <v>208</v>
      </c>
      <c r="O1125">
        <v>213</v>
      </c>
    </row>
    <row r="1126" spans="1:15" x14ac:dyDescent="0.3">
      <c r="E1126" t="s">
        <v>1522</v>
      </c>
      <c r="F1126" t="s">
        <v>131</v>
      </c>
      <c r="G1126" t="s">
        <v>51</v>
      </c>
      <c r="H1126" t="s">
        <v>1536</v>
      </c>
      <c r="I1126" t="s">
        <v>52</v>
      </c>
      <c r="J1126" t="s">
        <v>60</v>
      </c>
      <c r="M1126">
        <v>281</v>
      </c>
      <c r="N1126">
        <v>295</v>
      </c>
      <c r="O1126">
        <v>301</v>
      </c>
    </row>
    <row r="1127" spans="1:15" x14ac:dyDescent="0.3">
      <c r="A1127" t="s">
        <v>14</v>
      </c>
      <c r="B1127">
        <v>0</v>
      </c>
      <c r="C1127">
        <v>1</v>
      </c>
      <c r="D1127" t="s">
        <v>14</v>
      </c>
      <c r="E1127" t="s">
        <v>1522</v>
      </c>
      <c r="F1127" t="s">
        <v>1530</v>
      </c>
      <c r="G1127" t="s">
        <v>23</v>
      </c>
      <c r="H1127" t="s">
        <v>1531</v>
      </c>
      <c r="I1127" t="s">
        <v>26</v>
      </c>
      <c r="M1127">
        <v>281</v>
      </c>
      <c r="N1127">
        <v>349</v>
      </c>
      <c r="O1127">
        <v>354</v>
      </c>
    </row>
    <row r="1128" spans="1:15" x14ac:dyDescent="0.3">
      <c r="E1128" t="s">
        <v>1522</v>
      </c>
      <c r="F1128" t="s">
        <v>1530</v>
      </c>
      <c r="G1128" t="s">
        <v>14</v>
      </c>
      <c r="H1128" t="s">
        <v>1531</v>
      </c>
      <c r="I1128" t="s">
        <v>31</v>
      </c>
      <c r="J1128" t="s">
        <v>32</v>
      </c>
      <c r="M1128">
        <v>281</v>
      </c>
      <c r="N1128">
        <v>349</v>
      </c>
      <c r="O1128">
        <v>354</v>
      </c>
    </row>
    <row r="1129" spans="1:15" x14ac:dyDescent="0.3">
      <c r="A1129" t="s">
        <v>14</v>
      </c>
      <c r="B1129">
        <v>1</v>
      </c>
      <c r="C1129">
        <v>1</v>
      </c>
      <c r="D1129">
        <v>1</v>
      </c>
      <c r="E1129" t="s">
        <v>1522</v>
      </c>
      <c r="F1129" t="s">
        <v>1534</v>
      </c>
      <c r="G1129" t="s">
        <v>14</v>
      </c>
      <c r="H1129" t="s">
        <v>1535</v>
      </c>
      <c r="I1129" t="s">
        <v>35</v>
      </c>
      <c r="J1129" t="s">
        <v>32</v>
      </c>
      <c r="M1129">
        <v>281</v>
      </c>
      <c r="N1129">
        <v>376</v>
      </c>
      <c r="O1129">
        <v>385</v>
      </c>
    </row>
    <row r="1130" spans="1:15" x14ac:dyDescent="0.3">
      <c r="A1130" t="s">
        <v>14</v>
      </c>
      <c r="B1130">
        <v>1</v>
      </c>
      <c r="C1130">
        <v>1</v>
      </c>
      <c r="D1130">
        <v>1</v>
      </c>
      <c r="E1130" t="s">
        <v>1522</v>
      </c>
      <c r="F1130" t="s">
        <v>1545</v>
      </c>
      <c r="G1130" t="s">
        <v>14</v>
      </c>
      <c r="H1130" t="s">
        <v>1546</v>
      </c>
      <c r="I1130" t="s">
        <v>19</v>
      </c>
      <c r="M1130">
        <v>282</v>
      </c>
      <c r="N1130">
        <v>0</v>
      </c>
      <c r="O1130">
        <v>7</v>
      </c>
    </row>
    <row r="1131" spans="1:15" x14ac:dyDescent="0.3">
      <c r="A1131" t="s">
        <v>14</v>
      </c>
      <c r="B1131">
        <v>1</v>
      </c>
      <c r="C1131">
        <v>1</v>
      </c>
      <c r="D1131">
        <v>1</v>
      </c>
      <c r="E1131" t="s">
        <v>1522</v>
      </c>
      <c r="F1131" t="s">
        <v>1539</v>
      </c>
      <c r="G1131" t="s">
        <v>14</v>
      </c>
      <c r="H1131" t="s">
        <v>1540</v>
      </c>
      <c r="I1131" t="s">
        <v>19</v>
      </c>
      <c r="M1131">
        <v>282</v>
      </c>
      <c r="N1131">
        <v>34</v>
      </c>
      <c r="O1131">
        <v>39</v>
      </c>
    </row>
    <row r="1132" spans="1:15" x14ac:dyDescent="0.3">
      <c r="E1132" t="s">
        <v>1522</v>
      </c>
      <c r="F1132" t="s">
        <v>1539</v>
      </c>
      <c r="G1132" t="s">
        <v>51</v>
      </c>
      <c r="H1132" t="s">
        <v>1540</v>
      </c>
      <c r="I1132" t="s">
        <v>26</v>
      </c>
      <c r="M1132">
        <v>282</v>
      </c>
      <c r="N1132">
        <v>34</v>
      </c>
      <c r="O1132">
        <v>39</v>
      </c>
    </row>
    <row r="1133" spans="1:15" x14ac:dyDescent="0.3">
      <c r="E1133" t="s">
        <v>1522</v>
      </c>
      <c r="F1133" t="s">
        <v>1523</v>
      </c>
      <c r="G1133" t="s">
        <v>51</v>
      </c>
      <c r="H1133" t="s">
        <v>1541</v>
      </c>
      <c r="I1133" t="s">
        <v>52</v>
      </c>
      <c r="J1133" t="s">
        <v>191</v>
      </c>
      <c r="M1133">
        <v>282</v>
      </c>
      <c r="N1133">
        <v>56</v>
      </c>
      <c r="O1133">
        <v>61</v>
      </c>
    </row>
    <row r="1134" spans="1:15" x14ac:dyDescent="0.3">
      <c r="E1134" t="s">
        <v>1522</v>
      </c>
      <c r="F1134" t="s">
        <v>1523</v>
      </c>
      <c r="G1134" t="s">
        <v>14</v>
      </c>
      <c r="H1134" t="s">
        <v>1541</v>
      </c>
      <c r="I1134" t="s">
        <v>19</v>
      </c>
      <c r="M1134">
        <v>282</v>
      </c>
      <c r="N1134">
        <v>56</v>
      </c>
      <c r="O1134">
        <v>61</v>
      </c>
    </row>
    <row r="1135" spans="1:15" x14ac:dyDescent="0.3">
      <c r="A1135" t="s">
        <v>14</v>
      </c>
      <c r="B1135">
        <v>0</v>
      </c>
      <c r="C1135">
        <v>1</v>
      </c>
      <c r="D1135" t="s">
        <v>14</v>
      </c>
      <c r="E1135" t="s">
        <v>1522</v>
      </c>
      <c r="F1135" t="s">
        <v>1523</v>
      </c>
      <c r="G1135" t="s">
        <v>17</v>
      </c>
      <c r="H1135" t="s">
        <v>1541</v>
      </c>
      <c r="I1135" t="s">
        <v>26</v>
      </c>
      <c r="M1135">
        <v>282</v>
      </c>
      <c r="N1135">
        <v>56</v>
      </c>
      <c r="O1135">
        <v>61</v>
      </c>
    </row>
    <row r="1136" spans="1:15" x14ac:dyDescent="0.3">
      <c r="E1136" t="s">
        <v>1522</v>
      </c>
      <c r="F1136" t="s">
        <v>1523</v>
      </c>
      <c r="G1136" t="s">
        <v>51</v>
      </c>
      <c r="H1136" t="s">
        <v>1548</v>
      </c>
      <c r="I1136" t="s">
        <v>52</v>
      </c>
      <c r="J1136" t="s">
        <v>191</v>
      </c>
      <c r="M1136">
        <v>282</v>
      </c>
      <c r="N1136">
        <v>156</v>
      </c>
      <c r="O1136">
        <v>161</v>
      </c>
    </row>
    <row r="1137" spans="1:15" x14ac:dyDescent="0.3">
      <c r="E1137" t="s">
        <v>1522</v>
      </c>
      <c r="F1137" t="s">
        <v>1523</v>
      </c>
      <c r="G1137" t="s">
        <v>14</v>
      </c>
      <c r="H1137" t="s">
        <v>1548</v>
      </c>
      <c r="I1137" t="s">
        <v>50</v>
      </c>
      <c r="M1137">
        <v>282</v>
      </c>
      <c r="N1137">
        <v>156</v>
      </c>
      <c r="O1137">
        <v>161</v>
      </c>
    </row>
    <row r="1138" spans="1:15" x14ac:dyDescent="0.3">
      <c r="A1138" t="s">
        <v>14</v>
      </c>
      <c r="B1138">
        <v>1</v>
      </c>
      <c r="C1138">
        <v>1</v>
      </c>
      <c r="D1138">
        <v>1</v>
      </c>
      <c r="E1138" t="s">
        <v>1522</v>
      </c>
      <c r="F1138" t="s">
        <v>1539</v>
      </c>
      <c r="G1138" t="s">
        <v>14</v>
      </c>
      <c r="H1138" t="s">
        <v>1544</v>
      </c>
      <c r="I1138" t="s">
        <v>22</v>
      </c>
      <c r="M1138">
        <v>282</v>
      </c>
      <c r="N1138">
        <v>224</v>
      </c>
      <c r="O1138">
        <v>229</v>
      </c>
    </row>
    <row r="1139" spans="1:15" x14ac:dyDescent="0.3">
      <c r="A1139" t="s">
        <v>14</v>
      </c>
      <c r="B1139">
        <v>1</v>
      </c>
      <c r="C1139">
        <v>1</v>
      </c>
      <c r="D1139">
        <v>1</v>
      </c>
      <c r="E1139" t="s">
        <v>1522</v>
      </c>
      <c r="F1139" t="s">
        <v>1545</v>
      </c>
      <c r="G1139" t="s">
        <v>14</v>
      </c>
      <c r="H1139" t="s">
        <v>1547</v>
      </c>
      <c r="I1139" t="s">
        <v>22</v>
      </c>
      <c r="M1139">
        <v>282</v>
      </c>
      <c r="N1139">
        <v>260</v>
      </c>
      <c r="O1139">
        <v>267</v>
      </c>
    </row>
    <row r="1140" spans="1:15" x14ac:dyDescent="0.3">
      <c r="E1140" t="s">
        <v>1522</v>
      </c>
      <c r="F1140" t="s">
        <v>1523</v>
      </c>
      <c r="G1140" t="s">
        <v>14</v>
      </c>
      <c r="H1140" t="s">
        <v>1542</v>
      </c>
      <c r="I1140" t="s">
        <v>50</v>
      </c>
      <c r="M1140">
        <v>282</v>
      </c>
      <c r="N1140">
        <v>334</v>
      </c>
      <c r="O1140">
        <v>339</v>
      </c>
    </row>
    <row r="1141" spans="1:15" x14ac:dyDescent="0.3">
      <c r="E1141" t="s">
        <v>1522</v>
      </c>
      <c r="F1141" t="s">
        <v>1523</v>
      </c>
      <c r="G1141" t="s">
        <v>51</v>
      </c>
      <c r="H1141" t="s">
        <v>1542</v>
      </c>
      <c r="I1141" t="s">
        <v>52</v>
      </c>
      <c r="J1141" t="s">
        <v>191</v>
      </c>
      <c r="M1141">
        <v>282</v>
      </c>
      <c r="N1141">
        <v>334</v>
      </c>
      <c r="O1141">
        <v>339</v>
      </c>
    </row>
    <row r="1142" spans="1:15" x14ac:dyDescent="0.3">
      <c r="A1142" t="s">
        <v>14</v>
      </c>
      <c r="B1142">
        <v>1</v>
      </c>
      <c r="C1142">
        <v>1</v>
      </c>
      <c r="D1142">
        <v>1</v>
      </c>
      <c r="E1142" t="s">
        <v>1522</v>
      </c>
      <c r="F1142" t="s">
        <v>1142</v>
      </c>
      <c r="G1142" t="s">
        <v>14</v>
      </c>
      <c r="H1142" t="s">
        <v>1543</v>
      </c>
      <c r="I1142" t="s">
        <v>35</v>
      </c>
      <c r="J1142" t="s">
        <v>32</v>
      </c>
      <c r="M1142">
        <v>282</v>
      </c>
      <c r="N1142">
        <v>360</v>
      </c>
      <c r="O1142">
        <v>366</v>
      </c>
    </row>
    <row r="1143" spans="1:15" x14ac:dyDescent="0.3">
      <c r="E1143" t="s">
        <v>1549</v>
      </c>
      <c r="F1143" t="s">
        <v>1550</v>
      </c>
      <c r="G1143" t="s">
        <v>14</v>
      </c>
      <c r="H1143" t="s">
        <v>1551</v>
      </c>
      <c r="I1143" t="s">
        <v>22</v>
      </c>
      <c r="M1143">
        <v>283</v>
      </c>
      <c r="N1143">
        <v>0</v>
      </c>
      <c r="O1143">
        <v>3</v>
      </c>
    </row>
    <row r="1144" spans="1:15" x14ac:dyDescent="0.3">
      <c r="A1144" t="s">
        <v>23</v>
      </c>
      <c r="B1144">
        <v>1</v>
      </c>
      <c r="C1144">
        <v>1</v>
      </c>
      <c r="D1144">
        <v>1</v>
      </c>
      <c r="E1144" t="s">
        <v>1549</v>
      </c>
      <c r="F1144" t="s">
        <v>228</v>
      </c>
      <c r="G1144" t="s">
        <v>23</v>
      </c>
      <c r="H1144" t="s">
        <v>1556</v>
      </c>
      <c r="I1144" t="s">
        <v>35</v>
      </c>
      <c r="J1144" t="s">
        <v>112</v>
      </c>
      <c r="M1144">
        <v>283</v>
      </c>
      <c r="N1144">
        <v>27</v>
      </c>
      <c r="O1144">
        <v>34</v>
      </c>
    </row>
    <row r="1145" spans="1:15" x14ac:dyDescent="0.3">
      <c r="A1145" t="s">
        <v>237</v>
      </c>
      <c r="B1145">
        <v>0</v>
      </c>
      <c r="C1145">
        <v>0</v>
      </c>
      <c r="D1145">
        <v>0</v>
      </c>
      <c r="E1145" t="s">
        <v>1549</v>
      </c>
      <c r="F1145" t="s">
        <v>1553</v>
      </c>
      <c r="G1145" t="s">
        <v>51</v>
      </c>
      <c r="H1145" t="s">
        <v>1554</v>
      </c>
      <c r="I1145" t="s">
        <v>41</v>
      </c>
      <c r="J1145" t="s">
        <v>1555</v>
      </c>
      <c r="M1145">
        <v>283</v>
      </c>
      <c r="N1145">
        <v>81</v>
      </c>
      <c r="O1145">
        <v>90</v>
      </c>
    </row>
    <row r="1146" spans="1:15" x14ac:dyDescent="0.3">
      <c r="A1146" t="s">
        <v>237</v>
      </c>
      <c r="B1146">
        <v>0</v>
      </c>
      <c r="E1146" t="s">
        <v>1549</v>
      </c>
      <c r="F1146" t="s">
        <v>1553</v>
      </c>
      <c r="G1146" t="s">
        <v>17</v>
      </c>
      <c r="H1146" t="s">
        <v>1554</v>
      </c>
      <c r="I1146" t="s">
        <v>26</v>
      </c>
      <c r="M1146">
        <v>283</v>
      </c>
      <c r="N1146">
        <v>81</v>
      </c>
      <c r="O1146">
        <v>90</v>
      </c>
    </row>
    <row r="1147" spans="1:15" x14ac:dyDescent="0.3">
      <c r="E1147" t="s">
        <v>1549</v>
      </c>
      <c r="F1147" t="s">
        <v>138</v>
      </c>
      <c r="G1147" t="s">
        <v>14</v>
      </c>
      <c r="H1147" t="s">
        <v>1552</v>
      </c>
      <c r="I1147" t="s">
        <v>41</v>
      </c>
      <c r="J1147" t="s">
        <v>32</v>
      </c>
      <c r="M1147">
        <v>283</v>
      </c>
      <c r="N1147">
        <v>92</v>
      </c>
      <c r="O1147">
        <v>96</v>
      </c>
    </row>
    <row r="1148" spans="1:15" x14ac:dyDescent="0.3">
      <c r="A1148" t="s">
        <v>14</v>
      </c>
      <c r="B1148">
        <v>1</v>
      </c>
      <c r="C1148">
        <v>1</v>
      </c>
      <c r="D1148">
        <v>1</v>
      </c>
      <c r="E1148" t="s">
        <v>1549</v>
      </c>
      <c r="F1148" t="s">
        <v>203</v>
      </c>
      <c r="G1148" t="s">
        <v>14</v>
      </c>
      <c r="H1148" t="s">
        <v>1558</v>
      </c>
      <c r="I1148" t="s">
        <v>22</v>
      </c>
      <c r="M1148">
        <v>284</v>
      </c>
      <c r="N1148">
        <v>0</v>
      </c>
      <c r="O1148">
        <v>6</v>
      </c>
    </row>
    <row r="1149" spans="1:15" x14ac:dyDescent="0.3">
      <c r="E1149" t="s">
        <v>1549</v>
      </c>
      <c r="F1149" t="s">
        <v>1550</v>
      </c>
      <c r="G1149" t="s">
        <v>14</v>
      </c>
      <c r="H1149" t="s">
        <v>1559</v>
      </c>
      <c r="I1149" t="s">
        <v>22</v>
      </c>
      <c r="M1149">
        <v>284</v>
      </c>
      <c r="N1149">
        <v>34</v>
      </c>
      <c r="O1149">
        <v>37</v>
      </c>
    </row>
    <row r="1150" spans="1:15" x14ac:dyDescent="0.3">
      <c r="E1150" t="s">
        <v>1549</v>
      </c>
      <c r="F1150" t="s">
        <v>247</v>
      </c>
      <c r="G1150" t="s">
        <v>51</v>
      </c>
      <c r="H1150" t="s">
        <v>1557</v>
      </c>
      <c r="I1150" t="s">
        <v>52</v>
      </c>
      <c r="J1150" t="s">
        <v>60</v>
      </c>
      <c r="M1150">
        <v>284</v>
      </c>
      <c r="N1150">
        <v>118</v>
      </c>
      <c r="O1150">
        <v>125</v>
      </c>
    </row>
    <row r="1151" spans="1:15" x14ac:dyDescent="0.3">
      <c r="E1151" t="s">
        <v>1549</v>
      </c>
      <c r="F1151" t="s">
        <v>1561</v>
      </c>
      <c r="G1151" t="s">
        <v>14</v>
      </c>
      <c r="H1151" t="s">
        <v>1562</v>
      </c>
      <c r="I1151" t="s">
        <v>22</v>
      </c>
      <c r="M1151">
        <v>285</v>
      </c>
      <c r="N1151">
        <v>13</v>
      </c>
      <c r="O1151">
        <v>17</v>
      </c>
    </row>
    <row r="1152" spans="1:15" x14ac:dyDescent="0.3">
      <c r="E1152" t="s">
        <v>1549</v>
      </c>
      <c r="F1152" t="s">
        <v>448</v>
      </c>
      <c r="G1152" t="s">
        <v>23</v>
      </c>
      <c r="H1152" t="s">
        <v>1560</v>
      </c>
      <c r="I1152" t="s">
        <v>52</v>
      </c>
      <c r="J1152" t="s">
        <v>450</v>
      </c>
      <c r="M1152">
        <v>285</v>
      </c>
      <c r="N1152">
        <v>34</v>
      </c>
      <c r="O1152">
        <v>39</v>
      </c>
    </row>
    <row r="1153" spans="1:15" x14ac:dyDescent="0.3">
      <c r="E1153" t="s">
        <v>1563</v>
      </c>
      <c r="F1153" t="s">
        <v>1568</v>
      </c>
      <c r="G1153" t="s">
        <v>14</v>
      </c>
      <c r="H1153" t="s">
        <v>1569</v>
      </c>
      <c r="I1153" t="s">
        <v>52</v>
      </c>
      <c r="J1153" t="s">
        <v>32</v>
      </c>
      <c r="M1153">
        <v>286</v>
      </c>
      <c r="N1153">
        <v>0</v>
      </c>
      <c r="O1153">
        <v>3</v>
      </c>
    </row>
    <row r="1154" spans="1:15" x14ac:dyDescent="0.3">
      <c r="A1154" t="s">
        <v>237</v>
      </c>
      <c r="B1154">
        <v>0</v>
      </c>
      <c r="E1154" t="s">
        <v>1563</v>
      </c>
      <c r="F1154" t="s">
        <v>1564</v>
      </c>
      <c r="G1154" t="s">
        <v>17</v>
      </c>
      <c r="H1154" t="s">
        <v>1565</v>
      </c>
      <c r="I1154" t="s">
        <v>22</v>
      </c>
      <c r="M1154">
        <v>286</v>
      </c>
      <c r="N1154">
        <v>18</v>
      </c>
      <c r="O1154">
        <v>22</v>
      </c>
    </row>
    <row r="1155" spans="1:15" x14ac:dyDescent="0.3">
      <c r="A1155" t="s">
        <v>14</v>
      </c>
      <c r="B1155">
        <v>1</v>
      </c>
      <c r="C1155">
        <v>1</v>
      </c>
      <c r="D1155">
        <v>1</v>
      </c>
      <c r="E1155" t="s">
        <v>1563</v>
      </c>
      <c r="F1155" t="s">
        <v>1570</v>
      </c>
      <c r="G1155" t="s">
        <v>14</v>
      </c>
      <c r="H1155" t="s">
        <v>1571</v>
      </c>
      <c r="I1155" t="s">
        <v>35</v>
      </c>
      <c r="J1155" t="s">
        <v>32</v>
      </c>
      <c r="M1155">
        <v>286</v>
      </c>
      <c r="N1155">
        <v>24</v>
      </c>
      <c r="O1155">
        <v>28</v>
      </c>
    </row>
    <row r="1156" spans="1:15" x14ac:dyDescent="0.3">
      <c r="E1156" t="s">
        <v>1563</v>
      </c>
      <c r="F1156" t="s">
        <v>1566</v>
      </c>
      <c r="G1156" t="s">
        <v>23</v>
      </c>
      <c r="H1156" t="s">
        <v>1567</v>
      </c>
      <c r="I1156" t="s">
        <v>52</v>
      </c>
      <c r="J1156" t="s">
        <v>117</v>
      </c>
      <c r="M1156">
        <v>286</v>
      </c>
      <c r="N1156">
        <v>86</v>
      </c>
      <c r="O1156">
        <v>92</v>
      </c>
    </row>
    <row r="1157" spans="1:15" x14ac:dyDescent="0.3">
      <c r="A1157" t="s">
        <v>14</v>
      </c>
      <c r="B1157">
        <v>0</v>
      </c>
      <c r="C1157">
        <v>1</v>
      </c>
      <c r="D1157" t="s">
        <v>14</v>
      </c>
      <c r="E1157" t="s">
        <v>1572</v>
      </c>
      <c r="F1157" t="s">
        <v>1573</v>
      </c>
      <c r="G1157" t="s">
        <v>17</v>
      </c>
      <c r="H1157" t="s">
        <v>1574</v>
      </c>
      <c r="I1157" t="s">
        <v>22</v>
      </c>
      <c r="M1157">
        <v>287</v>
      </c>
      <c r="N1157">
        <v>0</v>
      </c>
      <c r="O1157">
        <v>7</v>
      </c>
    </row>
    <row r="1158" spans="1:15" x14ac:dyDescent="0.3">
      <c r="A1158" t="s">
        <v>237</v>
      </c>
      <c r="B1158">
        <v>0</v>
      </c>
      <c r="E1158" t="s">
        <v>1572</v>
      </c>
      <c r="F1158" t="s">
        <v>1564</v>
      </c>
      <c r="G1158" t="s">
        <v>17</v>
      </c>
      <c r="H1158" t="s">
        <v>1575</v>
      </c>
      <c r="I1158" t="s">
        <v>22</v>
      </c>
      <c r="M1158">
        <v>287</v>
      </c>
      <c r="N1158">
        <v>80</v>
      </c>
      <c r="O1158">
        <v>84</v>
      </c>
    </row>
    <row r="1159" spans="1:15" x14ac:dyDescent="0.3">
      <c r="A1159" t="s">
        <v>23</v>
      </c>
      <c r="B1159">
        <v>1</v>
      </c>
      <c r="C1159">
        <v>1</v>
      </c>
      <c r="D1159">
        <v>1</v>
      </c>
      <c r="E1159" t="s">
        <v>1576</v>
      </c>
      <c r="F1159" t="s">
        <v>1579</v>
      </c>
      <c r="G1159" t="s">
        <v>23</v>
      </c>
      <c r="H1159" t="s">
        <v>1580</v>
      </c>
      <c r="I1159" t="s">
        <v>35</v>
      </c>
      <c r="J1159" t="s">
        <v>112</v>
      </c>
      <c r="M1159">
        <v>288</v>
      </c>
      <c r="N1159">
        <v>9</v>
      </c>
      <c r="O1159">
        <v>20</v>
      </c>
    </row>
    <row r="1160" spans="1:15" x14ac:dyDescent="0.3">
      <c r="A1160" t="s">
        <v>14</v>
      </c>
      <c r="B1160">
        <v>1</v>
      </c>
      <c r="C1160">
        <v>1</v>
      </c>
      <c r="D1160">
        <v>1</v>
      </c>
      <c r="E1160" t="s">
        <v>1576</v>
      </c>
      <c r="F1160" t="s">
        <v>1577</v>
      </c>
      <c r="G1160" t="s">
        <v>14</v>
      </c>
      <c r="H1160" t="s">
        <v>1578</v>
      </c>
      <c r="I1160" t="s">
        <v>35</v>
      </c>
      <c r="J1160" t="s">
        <v>46</v>
      </c>
      <c r="K1160" t="s">
        <v>47</v>
      </c>
      <c r="L1160" t="s">
        <v>43</v>
      </c>
      <c r="M1160">
        <v>288</v>
      </c>
      <c r="N1160">
        <v>89</v>
      </c>
      <c r="O1160">
        <v>102</v>
      </c>
    </row>
    <row r="1161" spans="1:15" x14ac:dyDescent="0.3">
      <c r="E1161" t="s">
        <v>1576</v>
      </c>
      <c r="F1161" t="s">
        <v>101</v>
      </c>
      <c r="G1161" t="s">
        <v>51</v>
      </c>
      <c r="H1161" t="s">
        <v>1585</v>
      </c>
      <c r="I1161" t="s">
        <v>52</v>
      </c>
      <c r="J1161" t="s">
        <v>103</v>
      </c>
      <c r="M1161">
        <v>288</v>
      </c>
      <c r="N1161">
        <v>234</v>
      </c>
      <c r="O1161">
        <v>240</v>
      </c>
    </row>
    <row r="1162" spans="1:15" x14ac:dyDescent="0.3">
      <c r="A1162" t="s">
        <v>14</v>
      </c>
      <c r="B1162">
        <v>1</v>
      </c>
      <c r="C1162">
        <v>1</v>
      </c>
      <c r="D1162">
        <v>1</v>
      </c>
      <c r="E1162" t="s">
        <v>1576</v>
      </c>
      <c r="F1162" t="s">
        <v>1583</v>
      </c>
      <c r="G1162" t="s">
        <v>14</v>
      </c>
      <c r="H1162" t="s">
        <v>1584</v>
      </c>
      <c r="I1162" t="s">
        <v>35</v>
      </c>
      <c r="J1162" t="s">
        <v>46</v>
      </c>
      <c r="K1162" t="s">
        <v>47</v>
      </c>
      <c r="L1162" t="s">
        <v>43</v>
      </c>
      <c r="M1162">
        <v>288</v>
      </c>
      <c r="N1162">
        <v>345</v>
      </c>
      <c r="O1162">
        <v>357</v>
      </c>
    </row>
    <row r="1163" spans="1:15" x14ac:dyDescent="0.3">
      <c r="A1163" t="s">
        <v>14</v>
      </c>
      <c r="B1163">
        <v>0</v>
      </c>
      <c r="C1163">
        <v>1</v>
      </c>
      <c r="D1163" t="s">
        <v>14</v>
      </c>
      <c r="E1163" t="s">
        <v>1576</v>
      </c>
      <c r="F1163" t="s">
        <v>1576</v>
      </c>
      <c r="G1163" t="s">
        <v>17</v>
      </c>
      <c r="H1163" t="s">
        <v>1586</v>
      </c>
      <c r="I1163" t="s">
        <v>26</v>
      </c>
      <c r="M1163">
        <v>288</v>
      </c>
      <c r="N1163">
        <v>380</v>
      </c>
      <c r="O1163">
        <v>394</v>
      </c>
    </row>
    <row r="1164" spans="1:15" x14ac:dyDescent="0.3">
      <c r="E1164" t="s">
        <v>1576</v>
      </c>
      <c r="F1164" t="s">
        <v>1576</v>
      </c>
      <c r="G1164" t="s">
        <v>51</v>
      </c>
      <c r="H1164" t="s">
        <v>1586</v>
      </c>
      <c r="I1164" t="s">
        <v>19</v>
      </c>
      <c r="M1164">
        <v>288</v>
      </c>
      <c r="N1164">
        <v>380</v>
      </c>
      <c r="O1164">
        <v>394</v>
      </c>
    </row>
    <row r="1165" spans="1:15" x14ac:dyDescent="0.3">
      <c r="A1165" t="s">
        <v>14</v>
      </c>
      <c r="B1165">
        <v>0</v>
      </c>
      <c r="C1165">
        <v>1</v>
      </c>
      <c r="D1165" t="s">
        <v>14</v>
      </c>
      <c r="E1165" t="s">
        <v>1576</v>
      </c>
      <c r="F1165" t="s">
        <v>1581</v>
      </c>
      <c r="G1165" t="s">
        <v>17</v>
      </c>
      <c r="H1165" t="s">
        <v>1582</v>
      </c>
      <c r="I1165" t="s">
        <v>26</v>
      </c>
      <c r="M1165">
        <v>288</v>
      </c>
      <c r="N1165">
        <v>500</v>
      </c>
      <c r="O1165">
        <v>507</v>
      </c>
    </row>
    <row r="1166" spans="1:15" x14ac:dyDescent="0.3">
      <c r="E1166" t="s">
        <v>1576</v>
      </c>
      <c r="F1166" t="s">
        <v>1581</v>
      </c>
      <c r="G1166" t="s">
        <v>23</v>
      </c>
      <c r="H1166" t="s">
        <v>1582</v>
      </c>
      <c r="I1166" t="s">
        <v>19</v>
      </c>
      <c r="M1166">
        <v>288</v>
      </c>
      <c r="N1166">
        <v>500</v>
      </c>
      <c r="O1166">
        <v>507</v>
      </c>
    </row>
    <row r="1167" spans="1:15" x14ac:dyDescent="0.3">
      <c r="A1167" t="s">
        <v>14</v>
      </c>
      <c r="B1167">
        <v>1</v>
      </c>
      <c r="C1167">
        <v>1</v>
      </c>
      <c r="D1167">
        <v>1</v>
      </c>
      <c r="E1167" t="s">
        <v>1576</v>
      </c>
      <c r="F1167" t="s">
        <v>1581</v>
      </c>
      <c r="G1167" t="s">
        <v>14</v>
      </c>
      <c r="H1167" t="s">
        <v>1582</v>
      </c>
      <c r="I1167" t="s">
        <v>52</v>
      </c>
      <c r="J1167" t="s">
        <v>32</v>
      </c>
      <c r="M1167">
        <v>288</v>
      </c>
      <c r="N1167">
        <v>500</v>
      </c>
      <c r="O1167">
        <v>507</v>
      </c>
    </row>
    <row r="1168" spans="1:15" x14ac:dyDescent="0.3">
      <c r="A1168" t="s">
        <v>14</v>
      </c>
      <c r="B1168">
        <v>1</v>
      </c>
      <c r="C1168">
        <v>1</v>
      </c>
      <c r="D1168">
        <v>1</v>
      </c>
      <c r="E1168" t="s">
        <v>1576</v>
      </c>
      <c r="F1168" t="s">
        <v>1587</v>
      </c>
      <c r="G1168" t="s">
        <v>14</v>
      </c>
      <c r="H1168" t="s">
        <v>1588</v>
      </c>
      <c r="I1168" t="s">
        <v>35</v>
      </c>
      <c r="J1168" t="s">
        <v>42</v>
      </c>
      <c r="K1168" t="s">
        <v>43</v>
      </c>
      <c r="M1168">
        <v>288</v>
      </c>
      <c r="N1168">
        <v>534</v>
      </c>
      <c r="O1168">
        <v>547</v>
      </c>
    </row>
    <row r="1169" spans="1:15" x14ac:dyDescent="0.3">
      <c r="A1169" t="s">
        <v>14</v>
      </c>
      <c r="B1169">
        <v>1</v>
      </c>
      <c r="C1169">
        <v>1</v>
      </c>
      <c r="D1169">
        <v>1</v>
      </c>
      <c r="E1169" t="s">
        <v>1576</v>
      </c>
      <c r="F1169" t="s">
        <v>1589</v>
      </c>
      <c r="G1169" t="s">
        <v>14</v>
      </c>
      <c r="H1169" t="s">
        <v>1590</v>
      </c>
      <c r="I1169" t="s">
        <v>35</v>
      </c>
      <c r="J1169" t="s">
        <v>46</v>
      </c>
      <c r="K1169" t="s">
        <v>47</v>
      </c>
      <c r="L1169" t="s">
        <v>43</v>
      </c>
      <c r="M1169">
        <v>288</v>
      </c>
      <c r="N1169">
        <v>551</v>
      </c>
      <c r="O1169">
        <v>565</v>
      </c>
    </row>
    <row r="1170" spans="1:15" x14ac:dyDescent="0.3">
      <c r="E1170" t="s">
        <v>1591</v>
      </c>
      <c r="F1170" t="s">
        <v>115</v>
      </c>
      <c r="G1170" t="s">
        <v>23</v>
      </c>
      <c r="H1170" t="s">
        <v>1592</v>
      </c>
      <c r="I1170" t="s">
        <v>52</v>
      </c>
      <c r="J1170" t="s">
        <v>117</v>
      </c>
      <c r="M1170">
        <v>289</v>
      </c>
      <c r="N1170">
        <v>14</v>
      </c>
      <c r="O1170">
        <v>20</v>
      </c>
    </row>
    <row r="1171" spans="1:15" x14ac:dyDescent="0.3">
      <c r="E1171" t="s">
        <v>1591</v>
      </c>
      <c r="F1171" t="s">
        <v>1594</v>
      </c>
      <c r="G1171" t="s">
        <v>51</v>
      </c>
      <c r="H1171" t="s">
        <v>1595</v>
      </c>
      <c r="I1171" t="s">
        <v>52</v>
      </c>
      <c r="J1171" t="s">
        <v>60</v>
      </c>
      <c r="M1171">
        <v>289</v>
      </c>
      <c r="N1171">
        <v>137</v>
      </c>
      <c r="O1171">
        <v>150</v>
      </c>
    </row>
    <row r="1172" spans="1:15" x14ac:dyDescent="0.3">
      <c r="E1172" t="s">
        <v>1591</v>
      </c>
      <c r="F1172" t="s">
        <v>196</v>
      </c>
      <c r="G1172" t="s">
        <v>23</v>
      </c>
      <c r="H1172" t="s">
        <v>1593</v>
      </c>
      <c r="I1172" t="s">
        <v>52</v>
      </c>
      <c r="J1172" t="s">
        <v>117</v>
      </c>
      <c r="M1172">
        <v>289</v>
      </c>
      <c r="N1172">
        <v>185</v>
      </c>
      <c r="O1172">
        <v>193</v>
      </c>
    </row>
    <row r="1173" spans="1:15" x14ac:dyDescent="0.3">
      <c r="E1173" t="s">
        <v>1596</v>
      </c>
      <c r="F1173" t="s">
        <v>1599</v>
      </c>
      <c r="G1173" t="s">
        <v>17</v>
      </c>
      <c r="H1173" t="s">
        <v>1600</v>
      </c>
      <c r="I1173" t="s">
        <v>19</v>
      </c>
      <c r="M1173">
        <v>290</v>
      </c>
      <c r="N1173">
        <v>0</v>
      </c>
      <c r="O1173">
        <v>44</v>
      </c>
    </row>
    <row r="1174" spans="1:15" x14ac:dyDescent="0.3">
      <c r="E1174" t="s">
        <v>1596</v>
      </c>
      <c r="F1174" t="s">
        <v>1606</v>
      </c>
      <c r="G1174" t="s">
        <v>14</v>
      </c>
      <c r="H1174" t="s">
        <v>1607</v>
      </c>
      <c r="I1174" t="s">
        <v>52</v>
      </c>
      <c r="J1174" t="s">
        <v>32</v>
      </c>
      <c r="M1174">
        <v>290</v>
      </c>
      <c r="N1174">
        <v>24</v>
      </c>
      <c r="O1174">
        <v>30</v>
      </c>
    </row>
    <row r="1175" spans="1:15" x14ac:dyDescent="0.3">
      <c r="A1175" t="s">
        <v>23</v>
      </c>
      <c r="B1175">
        <v>1</v>
      </c>
      <c r="C1175">
        <v>1</v>
      </c>
      <c r="D1175">
        <v>1</v>
      </c>
      <c r="E1175" t="s">
        <v>1596</v>
      </c>
      <c r="F1175" t="s">
        <v>1601</v>
      </c>
      <c r="G1175" t="s">
        <v>23</v>
      </c>
      <c r="H1175" t="s">
        <v>1602</v>
      </c>
      <c r="I1175" t="s">
        <v>35</v>
      </c>
      <c r="J1175" t="s">
        <v>112</v>
      </c>
      <c r="M1175">
        <v>290</v>
      </c>
      <c r="N1175">
        <v>93</v>
      </c>
      <c r="O1175">
        <v>97</v>
      </c>
    </row>
    <row r="1176" spans="1:15" x14ac:dyDescent="0.3">
      <c r="A1176" t="s">
        <v>23</v>
      </c>
      <c r="B1176">
        <v>1</v>
      </c>
      <c r="C1176">
        <v>1</v>
      </c>
      <c r="D1176">
        <v>1</v>
      </c>
      <c r="E1176" t="s">
        <v>1596</v>
      </c>
      <c r="F1176" t="s">
        <v>1604</v>
      </c>
      <c r="G1176" t="s">
        <v>23</v>
      </c>
      <c r="H1176" t="s">
        <v>1605</v>
      </c>
      <c r="I1176" t="s">
        <v>52</v>
      </c>
      <c r="J1176" t="s">
        <v>453</v>
      </c>
      <c r="K1176" t="s">
        <v>121</v>
      </c>
      <c r="M1176">
        <v>290</v>
      </c>
      <c r="N1176">
        <v>123</v>
      </c>
      <c r="O1176">
        <v>139</v>
      </c>
    </row>
    <row r="1177" spans="1:15" x14ac:dyDescent="0.3">
      <c r="A1177" t="s">
        <v>23</v>
      </c>
      <c r="B1177">
        <v>1</v>
      </c>
      <c r="C1177">
        <v>1</v>
      </c>
      <c r="D1177">
        <v>1</v>
      </c>
      <c r="E1177" t="s">
        <v>1596</v>
      </c>
      <c r="F1177" t="s">
        <v>1601</v>
      </c>
      <c r="G1177" t="s">
        <v>23</v>
      </c>
      <c r="H1177" t="s">
        <v>1608</v>
      </c>
      <c r="I1177" t="s">
        <v>22</v>
      </c>
      <c r="M1177">
        <v>290</v>
      </c>
      <c r="N1177">
        <v>135</v>
      </c>
      <c r="O1177">
        <v>139</v>
      </c>
    </row>
    <row r="1178" spans="1:15" x14ac:dyDescent="0.3">
      <c r="A1178" t="s">
        <v>237</v>
      </c>
      <c r="B1178">
        <v>0</v>
      </c>
      <c r="E1178" t="s">
        <v>1596</v>
      </c>
      <c r="F1178" t="s">
        <v>1597</v>
      </c>
      <c r="G1178" t="s">
        <v>17</v>
      </c>
      <c r="H1178" t="s">
        <v>1598</v>
      </c>
      <c r="I1178" t="s">
        <v>22</v>
      </c>
      <c r="M1178">
        <v>290</v>
      </c>
      <c r="N1178">
        <v>264</v>
      </c>
      <c r="O1178">
        <v>272</v>
      </c>
    </row>
    <row r="1179" spans="1:15" x14ac:dyDescent="0.3">
      <c r="E1179" t="s">
        <v>1596</v>
      </c>
      <c r="F1179" t="s">
        <v>432</v>
      </c>
      <c r="G1179" t="s">
        <v>23</v>
      </c>
      <c r="H1179" t="s">
        <v>1603</v>
      </c>
      <c r="I1179" t="s">
        <v>52</v>
      </c>
      <c r="J1179" t="s">
        <v>117</v>
      </c>
      <c r="M1179">
        <v>290</v>
      </c>
      <c r="N1179">
        <v>443</v>
      </c>
      <c r="O1179">
        <v>452</v>
      </c>
    </row>
    <row r="1180" spans="1:15" x14ac:dyDescent="0.3">
      <c r="E1180" t="s">
        <v>1596</v>
      </c>
      <c r="F1180" t="s">
        <v>1609</v>
      </c>
      <c r="G1180" t="s">
        <v>17</v>
      </c>
      <c r="H1180" t="s">
        <v>1610</v>
      </c>
      <c r="I1180" t="s">
        <v>19</v>
      </c>
      <c r="M1180">
        <v>290</v>
      </c>
      <c r="N1180">
        <v>638</v>
      </c>
      <c r="O1180">
        <v>647</v>
      </c>
    </row>
    <row r="1181" spans="1:15" x14ac:dyDescent="0.3">
      <c r="A1181" t="s">
        <v>14</v>
      </c>
      <c r="B1181">
        <v>1</v>
      </c>
      <c r="C1181">
        <v>1</v>
      </c>
      <c r="D1181">
        <v>1</v>
      </c>
      <c r="E1181" t="s">
        <v>1611</v>
      </c>
      <c r="F1181" t="s">
        <v>1612</v>
      </c>
      <c r="G1181" t="s">
        <v>14</v>
      </c>
      <c r="H1181" t="s">
        <v>1613</v>
      </c>
      <c r="I1181" t="s">
        <v>22</v>
      </c>
      <c r="M1181">
        <v>291</v>
      </c>
      <c r="N1181">
        <v>39</v>
      </c>
      <c r="O1181">
        <v>44</v>
      </c>
    </row>
    <row r="1182" spans="1:15" x14ac:dyDescent="0.3">
      <c r="A1182" t="s">
        <v>237</v>
      </c>
      <c r="B1182">
        <v>0</v>
      </c>
      <c r="C1182">
        <v>0</v>
      </c>
      <c r="D1182">
        <v>0</v>
      </c>
      <c r="E1182" t="s">
        <v>1611</v>
      </c>
      <c r="F1182" t="s">
        <v>1614</v>
      </c>
      <c r="G1182" t="s">
        <v>17</v>
      </c>
      <c r="H1182" t="s">
        <v>1615</v>
      </c>
      <c r="I1182" t="s">
        <v>22</v>
      </c>
      <c r="M1182">
        <v>291</v>
      </c>
      <c r="N1182">
        <v>75</v>
      </c>
      <c r="O1182">
        <v>77</v>
      </c>
    </row>
    <row r="1183" spans="1:15" x14ac:dyDescent="0.3">
      <c r="A1183" t="s">
        <v>237</v>
      </c>
      <c r="B1183">
        <v>0</v>
      </c>
      <c r="C1183">
        <v>0</v>
      </c>
      <c r="D1183">
        <v>0</v>
      </c>
      <c r="E1183" t="s">
        <v>1611</v>
      </c>
      <c r="F1183" t="s">
        <v>1618</v>
      </c>
      <c r="G1183" t="s">
        <v>51</v>
      </c>
      <c r="H1183" t="s">
        <v>1619</v>
      </c>
      <c r="I1183" t="s">
        <v>26</v>
      </c>
      <c r="M1183">
        <v>291</v>
      </c>
      <c r="N1183">
        <v>94</v>
      </c>
      <c r="O1183">
        <v>103</v>
      </c>
    </row>
    <row r="1184" spans="1:15" x14ac:dyDescent="0.3">
      <c r="E1184" t="s">
        <v>1611</v>
      </c>
      <c r="F1184" t="s">
        <v>1618</v>
      </c>
      <c r="G1184" t="s">
        <v>17</v>
      </c>
      <c r="H1184" t="s">
        <v>1619</v>
      </c>
      <c r="I1184" t="s">
        <v>19</v>
      </c>
      <c r="M1184">
        <v>291</v>
      </c>
      <c r="N1184">
        <v>94</v>
      </c>
      <c r="O1184">
        <v>103</v>
      </c>
    </row>
    <row r="1185" spans="1:15" x14ac:dyDescent="0.3">
      <c r="A1185" t="s">
        <v>14</v>
      </c>
      <c r="B1185">
        <v>1</v>
      </c>
      <c r="C1185">
        <v>1</v>
      </c>
      <c r="D1185">
        <v>1</v>
      </c>
      <c r="E1185" t="s">
        <v>1611</v>
      </c>
      <c r="F1185" t="s">
        <v>1616</v>
      </c>
      <c r="G1185" t="s">
        <v>14</v>
      </c>
      <c r="H1185" t="s">
        <v>1617</v>
      </c>
      <c r="I1185" t="s">
        <v>35</v>
      </c>
      <c r="J1185" t="s">
        <v>32</v>
      </c>
      <c r="M1185">
        <v>291</v>
      </c>
      <c r="N1185">
        <v>214</v>
      </c>
      <c r="O1185">
        <v>222</v>
      </c>
    </row>
    <row r="1186" spans="1:15" x14ac:dyDescent="0.3">
      <c r="A1186" t="s">
        <v>14</v>
      </c>
      <c r="B1186">
        <v>1</v>
      </c>
      <c r="C1186">
        <v>1</v>
      </c>
      <c r="D1186">
        <v>1</v>
      </c>
      <c r="E1186" t="s">
        <v>1611</v>
      </c>
      <c r="F1186" t="s">
        <v>1612</v>
      </c>
      <c r="G1186" t="s">
        <v>14</v>
      </c>
      <c r="H1186" t="s">
        <v>1624</v>
      </c>
      <c r="I1186" t="s">
        <v>22</v>
      </c>
      <c r="M1186">
        <v>292</v>
      </c>
      <c r="N1186">
        <v>0</v>
      </c>
      <c r="O1186">
        <v>5</v>
      </c>
    </row>
    <row r="1187" spans="1:15" x14ac:dyDescent="0.3">
      <c r="A1187" t="s">
        <v>14</v>
      </c>
      <c r="B1187">
        <v>1</v>
      </c>
      <c r="C1187">
        <v>1</v>
      </c>
      <c r="D1187">
        <v>1</v>
      </c>
      <c r="E1187" t="s">
        <v>1611</v>
      </c>
      <c r="F1187" t="s">
        <v>1616</v>
      </c>
      <c r="G1187" t="s">
        <v>14</v>
      </c>
      <c r="H1187" t="s">
        <v>1625</v>
      </c>
      <c r="I1187" t="s">
        <v>35</v>
      </c>
      <c r="J1187" t="s">
        <v>32</v>
      </c>
      <c r="M1187">
        <v>292</v>
      </c>
      <c r="N1187">
        <v>9</v>
      </c>
      <c r="O1187">
        <v>17</v>
      </c>
    </row>
    <row r="1188" spans="1:15" x14ac:dyDescent="0.3">
      <c r="A1188" t="s">
        <v>23</v>
      </c>
      <c r="B1188">
        <v>1</v>
      </c>
      <c r="C1188">
        <v>1</v>
      </c>
      <c r="D1188">
        <v>1</v>
      </c>
      <c r="E1188" t="s">
        <v>1611</v>
      </c>
      <c r="F1188" t="s">
        <v>1630</v>
      </c>
      <c r="G1188" t="s">
        <v>23</v>
      </c>
      <c r="H1188" t="s">
        <v>1631</v>
      </c>
      <c r="I1188" t="s">
        <v>35</v>
      </c>
      <c r="J1188" t="s">
        <v>112</v>
      </c>
      <c r="M1188">
        <v>292</v>
      </c>
      <c r="N1188">
        <v>57</v>
      </c>
      <c r="O1188">
        <v>66</v>
      </c>
    </row>
    <row r="1189" spans="1:15" x14ac:dyDescent="0.3">
      <c r="E1189" t="s">
        <v>1611</v>
      </c>
      <c r="F1189" t="s">
        <v>1620</v>
      </c>
      <c r="G1189" t="s">
        <v>14</v>
      </c>
      <c r="H1189" t="s">
        <v>1621</v>
      </c>
      <c r="I1189" t="s">
        <v>52</v>
      </c>
      <c r="J1189" t="s">
        <v>32</v>
      </c>
      <c r="M1189">
        <v>292</v>
      </c>
      <c r="N1189">
        <v>72</v>
      </c>
      <c r="O1189">
        <v>76</v>
      </c>
    </row>
    <row r="1190" spans="1:15" x14ac:dyDescent="0.3">
      <c r="E1190" t="s">
        <v>1611</v>
      </c>
      <c r="F1190" t="s">
        <v>1622</v>
      </c>
      <c r="G1190" t="s">
        <v>17</v>
      </c>
      <c r="H1190" t="s">
        <v>1623</v>
      </c>
      <c r="I1190" t="s">
        <v>19</v>
      </c>
      <c r="M1190">
        <v>292</v>
      </c>
      <c r="N1190">
        <v>72</v>
      </c>
      <c r="O1190">
        <v>94</v>
      </c>
    </row>
    <row r="1191" spans="1:15" x14ac:dyDescent="0.3">
      <c r="A1191" t="s">
        <v>17</v>
      </c>
      <c r="B1191">
        <v>0</v>
      </c>
      <c r="C1191">
        <v>0</v>
      </c>
      <c r="D1191" t="s">
        <v>17</v>
      </c>
      <c r="E1191" t="s">
        <v>1611</v>
      </c>
      <c r="F1191" t="s">
        <v>1620</v>
      </c>
      <c r="G1191" t="s">
        <v>51</v>
      </c>
      <c r="H1191" t="s">
        <v>1621</v>
      </c>
      <c r="I1191" t="s">
        <v>26</v>
      </c>
      <c r="M1191">
        <v>292</v>
      </c>
      <c r="N1191">
        <v>72</v>
      </c>
      <c r="O1191">
        <v>76</v>
      </c>
    </row>
    <row r="1192" spans="1:15" x14ac:dyDescent="0.3">
      <c r="A1192" t="s">
        <v>237</v>
      </c>
      <c r="B1192">
        <v>0</v>
      </c>
      <c r="C1192">
        <v>0</v>
      </c>
      <c r="D1192">
        <v>0</v>
      </c>
      <c r="E1192" t="s">
        <v>1611</v>
      </c>
      <c r="F1192" t="s">
        <v>1626</v>
      </c>
      <c r="G1192" t="s">
        <v>14</v>
      </c>
      <c r="H1192" t="s">
        <v>1627</v>
      </c>
      <c r="I1192" t="s">
        <v>26</v>
      </c>
      <c r="M1192">
        <v>292</v>
      </c>
      <c r="N1192">
        <v>77</v>
      </c>
      <c r="O1192">
        <v>94</v>
      </c>
    </row>
    <row r="1193" spans="1:15" x14ac:dyDescent="0.3">
      <c r="A1193" t="s">
        <v>23</v>
      </c>
      <c r="B1193">
        <v>1</v>
      </c>
      <c r="C1193">
        <v>1</v>
      </c>
      <c r="D1193">
        <v>1</v>
      </c>
      <c r="E1193" t="s">
        <v>1611</v>
      </c>
      <c r="F1193" t="s">
        <v>451</v>
      </c>
      <c r="G1193" t="s">
        <v>23</v>
      </c>
      <c r="H1193" t="s">
        <v>1629</v>
      </c>
      <c r="I1193" t="s">
        <v>35</v>
      </c>
      <c r="J1193" t="s">
        <v>453</v>
      </c>
      <c r="M1193">
        <v>292</v>
      </c>
      <c r="N1193">
        <v>226</v>
      </c>
      <c r="O1193">
        <v>232</v>
      </c>
    </row>
    <row r="1194" spans="1:15" x14ac:dyDescent="0.3">
      <c r="A1194" t="s">
        <v>14</v>
      </c>
      <c r="B1194">
        <v>1</v>
      </c>
      <c r="C1194">
        <v>1</v>
      </c>
      <c r="D1194">
        <v>1</v>
      </c>
      <c r="E1194" t="s">
        <v>1611</v>
      </c>
      <c r="F1194" t="s">
        <v>1612</v>
      </c>
      <c r="G1194" t="s">
        <v>14</v>
      </c>
      <c r="H1194" t="s">
        <v>1628</v>
      </c>
      <c r="I1194" t="s">
        <v>22</v>
      </c>
      <c r="M1194">
        <v>292</v>
      </c>
      <c r="N1194">
        <v>262</v>
      </c>
      <c r="O1194">
        <v>267</v>
      </c>
    </row>
    <row r="1195" spans="1:15" x14ac:dyDescent="0.3">
      <c r="A1195" t="s">
        <v>14</v>
      </c>
      <c r="B1195">
        <v>1</v>
      </c>
      <c r="C1195">
        <v>1</v>
      </c>
      <c r="D1195">
        <v>1</v>
      </c>
      <c r="E1195" t="s">
        <v>1611</v>
      </c>
      <c r="F1195" t="s">
        <v>1616</v>
      </c>
      <c r="G1195" t="s">
        <v>14</v>
      </c>
      <c r="H1195" t="s">
        <v>1632</v>
      </c>
      <c r="I1195" t="s">
        <v>35</v>
      </c>
      <c r="J1195" t="s">
        <v>32</v>
      </c>
      <c r="M1195">
        <v>292</v>
      </c>
      <c r="N1195">
        <v>479</v>
      </c>
      <c r="O1195">
        <v>487</v>
      </c>
    </row>
    <row r="1196" spans="1:15" x14ac:dyDescent="0.3">
      <c r="E1196" t="s">
        <v>1611</v>
      </c>
      <c r="F1196" t="s">
        <v>1633</v>
      </c>
      <c r="G1196" t="s">
        <v>14</v>
      </c>
      <c r="H1196" t="s">
        <v>1634</v>
      </c>
      <c r="I1196" t="s">
        <v>19</v>
      </c>
      <c r="M1196">
        <v>293</v>
      </c>
      <c r="N1196">
        <v>0</v>
      </c>
      <c r="O1196">
        <v>17</v>
      </c>
    </row>
    <row r="1197" spans="1:15" x14ac:dyDescent="0.3">
      <c r="A1197" t="s">
        <v>14</v>
      </c>
      <c r="B1197">
        <v>1</v>
      </c>
      <c r="C1197">
        <v>1</v>
      </c>
      <c r="D1197">
        <v>1</v>
      </c>
      <c r="E1197" t="s">
        <v>1611</v>
      </c>
      <c r="F1197" t="s">
        <v>1616</v>
      </c>
      <c r="G1197" t="s">
        <v>14</v>
      </c>
      <c r="H1197" t="s">
        <v>1643</v>
      </c>
      <c r="I1197" t="s">
        <v>270</v>
      </c>
      <c r="J1197" t="s">
        <v>32</v>
      </c>
      <c r="M1197">
        <v>293</v>
      </c>
      <c r="N1197">
        <v>0</v>
      </c>
      <c r="O1197">
        <v>8</v>
      </c>
    </row>
    <row r="1198" spans="1:15" x14ac:dyDescent="0.3">
      <c r="A1198" t="s">
        <v>14</v>
      </c>
      <c r="B1198">
        <v>1</v>
      </c>
      <c r="C1198">
        <v>1</v>
      </c>
      <c r="D1198">
        <v>1</v>
      </c>
      <c r="E1198" t="s">
        <v>1611</v>
      </c>
      <c r="F1198" t="s">
        <v>1612</v>
      </c>
      <c r="G1198" t="s">
        <v>14</v>
      </c>
      <c r="H1198" t="s">
        <v>1634</v>
      </c>
      <c r="I1198" t="s">
        <v>26</v>
      </c>
      <c r="M1198">
        <v>293</v>
      </c>
      <c r="N1198">
        <v>12</v>
      </c>
      <c r="O1198">
        <v>17</v>
      </c>
    </row>
    <row r="1199" spans="1:15" x14ac:dyDescent="0.3">
      <c r="A1199" t="s">
        <v>237</v>
      </c>
      <c r="B1199">
        <v>0</v>
      </c>
      <c r="C1199">
        <v>0</v>
      </c>
      <c r="D1199">
        <v>0</v>
      </c>
      <c r="E1199" t="s">
        <v>1611</v>
      </c>
      <c r="F1199" t="s">
        <v>1637</v>
      </c>
      <c r="G1199" t="s">
        <v>51</v>
      </c>
      <c r="H1199" t="s">
        <v>1638</v>
      </c>
      <c r="I1199" t="s">
        <v>52</v>
      </c>
      <c r="J1199" t="s">
        <v>1639</v>
      </c>
      <c r="M1199">
        <v>293</v>
      </c>
      <c r="N1199">
        <v>51</v>
      </c>
      <c r="O1199">
        <v>55</v>
      </c>
    </row>
    <row r="1200" spans="1:15" x14ac:dyDescent="0.3">
      <c r="E1200" t="s">
        <v>1611</v>
      </c>
      <c r="F1200" t="s">
        <v>1640</v>
      </c>
      <c r="G1200" t="s">
        <v>17</v>
      </c>
      <c r="H1200" t="s">
        <v>1641</v>
      </c>
      <c r="I1200" t="s">
        <v>22</v>
      </c>
      <c r="M1200">
        <v>293</v>
      </c>
      <c r="N1200">
        <v>51</v>
      </c>
      <c r="O1200">
        <v>61</v>
      </c>
    </row>
    <row r="1201" spans="1:15" x14ac:dyDescent="0.3">
      <c r="A1201" t="s">
        <v>14</v>
      </c>
      <c r="B1201">
        <v>1</v>
      </c>
      <c r="C1201">
        <v>1</v>
      </c>
      <c r="D1201">
        <v>1</v>
      </c>
      <c r="E1201" t="s">
        <v>1611</v>
      </c>
      <c r="F1201" t="s">
        <v>1612</v>
      </c>
      <c r="G1201" t="s">
        <v>14</v>
      </c>
      <c r="H1201" t="s">
        <v>1635</v>
      </c>
      <c r="I1201" t="s">
        <v>22</v>
      </c>
      <c r="M1201">
        <v>293</v>
      </c>
      <c r="N1201">
        <v>194</v>
      </c>
      <c r="O1201">
        <v>199</v>
      </c>
    </row>
    <row r="1202" spans="1:15" x14ac:dyDescent="0.3">
      <c r="A1202" t="s">
        <v>14</v>
      </c>
      <c r="B1202">
        <v>1</v>
      </c>
      <c r="C1202">
        <v>1</v>
      </c>
      <c r="D1202">
        <v>1</v>
      </c>
      <c r="E1202" t="s">
        <v>1611</v>
      </c>
      <c r="F1202" t="s">
        <v>1616</v>
      </c>
      <c r="G1202" t="s">
        <v>14</v>
      </c>
      <c r="H1202" t="s">
        <v>1636</v>
      </c>
      <c r="I1202" t="s">
        <v>35</v>
      </c>
      <c r="J1202" t="s">
        <v>32</v>
      </c>
      <c r="M1202">
        <v>293</v>
      </c>
      <c r="N1202">
        <v>264</v>
      </c>
      <c r="O1202">
        <v>272</v>
      </c>
    </row>
    <row r="1203" spans="1:15" x14ac:dyDescent="0.3">
      <c r="A1203" t="s">
        <v>237</v>
      </c>
      <c r="B1203">
        <v>0</v>
      </c>
      <c r="C1203">
        <v>0</v>
      </c>
      <c r="D1203">
        <v>0</v>
      </c>
      <c r="E1203" t="s">
        <v>1611</v>
      </c>
      <c r="F1203" t="s">
        <v>1644</v>
      </c>
      <c r="G1203" t="s">
        <v>51</v>
      </c>
      <c r="H1203" t="s">
        <v>1645</v>
      </c>
      <c r="I1203" t="s">
        <v>26</v>
      </c>
      <c r="M1203">
        <v>293</v>
      </c>
      <c r="N1203">
        <v>472</v>
      </c>
      <c r="O1203">
        <v>477</v>
      </c>
    </row>
    <row r="1204" spans="1:15" x14ac:dyDescent="0.3">
      <c r="E1204" t="s">
        <v>1611</v>
      </c>
      <c r="F1204" t="s">
        <v>1646</v>
      </c>
      <c r="G1204" t="s">
        <v>17</v>
      </c>
      <c r="H1204" t="s">
        <v>1647</v>
      </c>
      <c r="I1204" t="s">
        <v>19</v>
      </c>
      <c r="M1204">
        <v>293</v>
      </c>
      <c r="N1204">
        <v>472</v>
      </c>
      <c r="O1204">
        <v>481</v>
      </c>
    </row>
    <row r="1205" spans="1:15" x14ac:dyDescent="0.3">
      <c r="A1205" t="s">
        <v>23</v>
      </c>
      <c r="B1205">
        <v>1</v>
      </c>
      <c r="C1205">
        <v>1</v>
      </c>
      <c r="D1205">
        <v>1</v>
      </c>
      <c r="E1205" t="s">
        <v>1611</v>
      </c>
      <c r="F1205" t="s">
        <v>454</v>
      </c>
      <c r="G1205" t="s">
        <v>23</v>
      </c>
      <c r="H1205" t="s">
        <v>1642</v>
      </c>
      <c r="I1205" t="s">
        <v>22</v>
      </c>
      <c r="M1205">
        <v>293</v>
      </c>
      <c r="N1205">
        <v>522</v>
      </c>
      <c r="O1205">
        <v>527</v>
      </c>
    </row>
    <row r="1206" spans="1:15" x14ac:dyDescent="0.3">
      <c r="A1206" t="s">
        <v>14</v>
      </c>
      <c r="B1206">
        <v>1</v>
      </c>
      <c r="C1206">
        <v>1</v>
      </c>
      <c r="D1206">
        <v>1</v>
      </c>
      <c r="E1206" t="s">
        <v>1611</v>
      </c>
      <c r="F1206" t="s">
        <v>1612</v>
      </c>
      <c r="G1206" t="s">
        <v>14</v>
      </c>
      <c r="H1206" t="s">
        <v>1652</v>
      </c>
      <c r="I1206" t="s">
        <v>22</v>
      </c>
      <c r="M1206">
        <v>294</v>
      </c>
      <c r="N1206">
        <v>0</v>
      </c>
      <c r="O1206">
        <v>5</v>
      </c>
    </row>
    <row r="1207" spans="1:15" x14ac:dyDescent="0.3">
      <c r="A1207" t="s">
        <v>51</v>
      </c>
      <c r="B1207">
        <v>1</v>
      </c>
      <c r="C1207">
        <v>1</v>
      </c>
      <c r="D1207">
        <v>1</v>
      </c>
      <c r="E1207" t="s">
        <v>1611</v>
      </c>
      <c r="F1207" t="s">
        <v>1648</v>
      </c>
      <c r="G1207" t="s">
        <v>51</v>
      </c>
      <c r="H1207" t="s">
        <v>1649</v>
      </c>
      <c r="I1207" t="s">
        <v>22</v>
      </c>
      <c r="M1207">
        <v>294</v>
      </c>
      <c r="N1207">
        <v>41</v>
      </c>
      <c r="O1207">
        <v>48</v>
      </c>
    </row>
    <row r="1208" spans="1:15" x14ac:dyDescent="0.3">
      <c r="A1208" t="s">
        <v>51</v>
      </c>
      <c r="B1208">
        <v>0</v>
      </c>
      <c r="C1208">
        <v>1</v>
      </c>
      <c r="D1208" t="s">
        <v>51</v>
      </c>
      <c r="E1208" t="s">
        <v>1611</v>
      </c>
      <c r="F1208" t="s">
        <v>1648</v>
      </c>
      <c r="G1208" t="s">
        <v>14</v>
      </c>
      <c r="H1208" t="s">
        <v>1649</v>
      </c>
      <c r="I1208" t="s">
        <v>52</v>
      </c>
      <c r="J1208" t="s">
        <v>43</v>
      </c>
      <c r="M1208">
        <v>294</v>
      </c>
      <c r="N1208">
        <v>41</v>
      </c>
      <c r="O1208">
        <v>48</v>
      </c>
    </row>
    <row r="1209" spans="1:15" x14ac:dyDescent="0.3">
      <c r="E1209" t="s">
        <v>1611</v>
      </c>
      <c r="F1209" t="s">
        <v>1650</v>
      </c>
      <c r="G1209" t="s">
        <v>51</v>
      </c>
      <c r="H1209" t="s">
        <v>1651</v>
      </c>
      <c r="I1209" t="s">
        <v>52</v>
      </c>
      <c r="J1209" t="s">
        <v>393</v>
      </c>
      <c r="M1209">
        <v>294</v>
      </c>
      <c r="N1209">
        <v>389</v>
      </c>
      <c r="O1209">
        <v>404</v>
      </c>
    </row>
    <row r="1210" spans="1:15" x14ac:dyDescent="0.3">
      <c r="A1210" t="s">
        <v>14</v>
      </c>
      <c r="B1210">
        <v>1</v>
      </c>
      <c r="C1210">
        <v>1</v>
      </c>
      <c r="D1210">
        <v>1</v>
      </c>
      <c r="E1210" t="s">
        <v>1611</v>
      </c>
      <c r="F1210" t="s">
        <v>1616</v>
      </c>
      <c r="G1210" t="s">
        <v>14</v>
      </c>
      <c r="H1210" t="s">
        <v>1653</v>
      </c>
      <c r="I1210" t="s">
        <v>35</v>
      </c>
      <c r="J1210" t="s">
        <v>32</v>
      </c>
      <c r="M1210">
        <v>294</v>
      </c>
      <c r="N1210">
        <v>483</v>
      </c>
      <c r="O1210">
        <v>491</v>
      </c>
    </row>
    <row r="1211" spans="1:15" x14ac:dyDescent="0.3">
      <c r="A1211" t="s">
        <v>14</v>
      </c>
      <c r="B1211">
        <v>1</v>
      </c>
      <c r="C1211">
        <v>1</v>
      </c>
      <c r="D1211">
        <v>1</v>
      </c>
      <c r="E1211" t="s">
        <v>1611</v>
      </c>
      <c r="F1211" t="s">
        <v>1612</v>
      </c>
      <c r="G1211" t="s">
        <v>14</v>
      </c>
      <c r="H1211" t="s">
        <v>1656</v>
      </c>
      <c r="I1211" t="s">
        <v>22</v>
      </c>
      <c r="M1211">
        <v>295</v>
      </c>
      <c r="N1211">
        <v>0</v>
      </c>
      <c r="O1211">
        <v>5</v>
      </c>
    </row>
    <row r="1212" spans="1:15" x14ac:dyDescent="0.3">
      <c r="A1212" t="s">
        <v>14</v>
      </c>
      <c r="B1212">
        <v>1</v>
      </c>
      <c r="C1212">
        <v>1</v>
      </c>
      <c r="D1212">
        <v>1</v>
      </c>
      <c r="E1212" t="s">
        <v>1611</v>
      </c>
      <c r="F1212" t="s">
        <v>1616</v>
      </c>
      <c r="G1212" t="s">
        <v>14</v>
      </c>
      <c r="H1212" t="s">
        <v>1657</v>
      </c>
      <c r="I1212" t="s">
        <v>35</v>
      </c>
      <c r="J1212" t="s">
        <v>32</v>
      </c>
      <c r="M1212">
        <v>295</v>
      </c>
      <c r="N1212">
        <v>9</v>
      </c>
      <c r="O1212">
        <v>17</v>
      </c>
    </row>
    <row r="1213" spans="1:15" x14ac:dyDescent="0.3">
      <c r="A1213" t="s">
        <v>237</v>
      </c>
      <c r="B1213">
        <v>0</v>
      </c>
      <c r="C1213">
        <v>0</v>
      </c>
      <c r="D1213">
        <v>0</v>
      </c>
      <c r="E1213" t="s">
        <v>1611</v>
      </c>
      <c r="F1213" t="s">
        <v>1654</v>
      </c>
      <c r="G1213" t="s">
        <v>51</v>
      </c>
      <c r="H1213" t="s">
        <v>1655</v>
      </c>
      <c r="I1213" t="s">
        <v>52</v>
      </c>
      <c r="J1213" t="s">
        <v>1639</v>
      </c>
      <c r="M1213">
        <v>295</v>
      </c>
      <c r="N1213">
        <v>63</v>
      </c>
      <c r="O1213">
        <v>70</v>
      </c>
    </row>
    <row r="1214" spans="1:15" x14ac:dyDescent="0.3">
      <c r="A1214" t="s">
        <v>237</v>
      </c>
      <c r="B1214">
        <v>0</v>
      </c>
      <c r="C1214">
        <v>0</v>
      </c>
      <c r="D1214">
        <v>0</v>
      </c>
      <c r="E1214" t="s">
        <v>1611</v>
      </c>
      <c r="F1214" t="s">
        <v>1658</v>
      </c>
      <c r="G1214" t="s">
        <v>17</v>
      </c>
      <c r="H1214" t="s">
        <v>1659</v>
      </c>
      <c r="I1214" t="s">
        <v>22</v>
      </c>
      <c r="M1214">
        <v>295</v>
      </c>
      <c r="N1214">
        <v>63</v>
      </c>
      <c r="O1214">
        <v>74</v>
      </c>
    </row>
    <row r="1215" spans="1:15" x14ac:dyDescent="0.3">
      <c r="E1215" t="s">
        <v>1611</v>
      </c>
      <c r="F1215" t="s">
        <v>1660</v>
      </c>
      <c r="G1215" t="s">
        <v>17</v>
      </c>
      <c r="H1215" t="s">
        <v>1661</v>
      </c>
      <c r="I1215" t="s">
        <v>19</v>
      </c>
      <c r="M1215">
        <v>295</v>
      </c>
      <c r="N1215">
        <v>76</v>
      </c>
      <c r="O1215">
        <v>80</v>
      </c>
    </row>
    <row r="1216" spans="1:15" x14ac:dyDescent="0.3">
      <c r="A1216" t="s">
        <v>14</v>
      </c>
      <c r="B1216">
        <v>0</v>
      </c>
      <c r="C1216">
        <v>1</v>
      </c>
      <c r="D1216" t="s">
        <v>14</v>
      </c>
      <c r="E1216" t="s">
        <v>1611</v>
      </c>
      <c r="F1216" t="s">
        <v>1666</v>
      </c>
      <c r="G1216" t="s">
        <v>17</v>
      </c>
      <c r="H1216" t="s">
        <v>1667</v>
      </c>
      <c r="I1216" t="s">
        <v>22</v>
      </c>
      <c r="M1216">
        <v>296</v>
      </c>
      <c r="N1216">
        <v>147</v>
      </c>
      <c r="O1216">
        <v>154</v>
      </c>
    </row>
    <row r="1217" spans="1:15" x14ac:dyDescent="0.3">
      <c r="A1217" t="s">
        <v>237</v>
      </c>
      <c r="B1217">
        <v>0</v>
      </c>
      <c r="C1217">
        <v>0</v>
      </c>
      <c r="D1217">
        <v>0</v>
      </c>
      <c r="E1217" t="s">
        <v>1611</v>
      </c>
      <c r="F1217" t="s">
        <v>1654</v>
      </c>
      <c r="G1217" t="s">
        <v>51</v>
      </c>
      <c r="H1217" t="s">
        <v>1664</v>
      </c>
      <c r="I1217" t="s">
        <v>52</v>
      </c>
      <c r="J1217" t="s">
        <v>1639</v>
      </c>
      <c r="M1217">
        <v>296</v>
      </c>
      <c r="N1217">
        <v>245</v>
      </c>
      <c r="O1217">
        <v>252</v>
      </c>
    </row>
    <row r="1218" spans="1:15" x14ac:dyDescent="0.3">
      <c r="A1218" t="s">
        <v>237</v>
      </c>
      <c r="B1218">
        <v>0</v>
      </c>
      <c r="C1218">
        <v>0</v>
      </c>
      <c r="D1218">
        <v>0</v>
      </c>
      <c r="E1218" t="s">
        <v>1611</v>
      </c>
      <c r="F1218" t="s">
        <v>1668</v>
      </c>
      <c r="G1218" t="s">
        <v>17</v>
      </c>
      <c r="H1218" t="s">
        <v>1669</v>
      </c>
      <c r="I1218" t="s">
        <v>22</v>
      </c>
      <c r="M1218">
        <v>296</v>
      </c>
      <c r="N1218">
        <v>245</v>
      </c>
      <c r="O1218">
        <v>266</v>
      </c>
    </row>
    <row r="1219" spans="1:15" x14ac:dyDescent="0.3">
      <c r="A1219" t="s">
        <v>14</v>
      </c>
      <c r="B1219">
        <v>1</v>
      </c>
      <c r="C1219">
        <v>1</v>
      </c>
      <c r="D1219">
        <v>1</v>
      </c>
      <c r="E1219" t="s">
        <v>1611</v>
      </c>
      <c r="F1219" t="s">
        <v>1612</v>
      </c>
      <c r="G1219" t="s">
        <v>14</v>
      </c>
      <c r="H1219" t="s">
        <v>1662</v>
      </c>
      <c r="I1219" t="s">
        <v>22</v>
      </c>
      <c r="M1219">
        <v>296</v>
      </c>
      <c r="N1219">
        <v>310</v>
      </c>
      <c r="O1219">
        <v>315</v>
      </c>
    </row>
    <row r="1220" spans="1:15" x14ac:dyDescent="0.3">
      <c r="A1220" t="s">
        <v>14</v>
      </c>
      <c r="B1220">
        <v>1</v>
      </c>
      <c r="C1220">
        <v>1</v>
      </c>
      <c r="D1220">
        <v>1</v>
      </c>
      <c r="E1220" t="s">
        <v>1611</v>
      </c>
      <c r="F1220" t="s">
        <v>1616</v>
      </c>
      <c r="G1220" t="s">
        <v>14</v>
      </c>
      <c r="H1220" t="s">
        <v>1665</v>
      </c>
      <c r="I1220" t="s">
        <v>35</v>
      </c>
      <c r="J1220" t="s">
        <v>32</v>
      </c>
      <c r="M1220">
        <v>296</v>
      </c>
      <c r="N1220">
        <v>319</v>
      </c>
      <c r="O1220">
        <v>327</v>
      </c>
    </row>
    <row r="1221" spans="1:15" x14ac:dyDescent="0.3">
      <c r="A1221" t="s">
        <v>14</v>
      </c>
      <c r="B1221">
        <v>1</v>
      </c>
      <c r="C1221">
        <v>1</v>
      </c>
      <c r="D1221">
        <v>1</v>
      </c>
      <c r="E1221" t="s">
        <v>1611</v>
      </c>
      <c r="F1221" t="s">
        <v>1612</v>
      </c>
      <c r="G1221" t="s">
        <v>14</v>
      </c>
      <c r="H1221" t="s">
        <v>1663</v>
      </c>
      <c r="I1221" t="s">
        <v>22</v>
      </c>
      <c r="M1221">
        <v>296</v>
      </c>
      <c r="N1221">
        <v>390</v>
      </c>
      <c r="O1221">
        <v>395</v>
      </c>
    </row>
    <row r="1222" spans="1:15" x14ac:dyDescent="0.3">
      <c r="E1222" t="s">
        <v>1611</v>
      </c>
      <c r="F1222" t="s">
        <v>430</v>
      </c>
      <c r="G1222" t="s">
        <v>23</v>
      </c>
      <c r="H1222" t="s">
        <v>1670</v>
      </c>
      <c r="I1222" t="s">
        <v>26</v>
      </c>
      <c r="M1222">
        <v>296</v>
      </c>
      <c r="N1222">
        <v>582</v>
      </c>
      <c r="O1222">
        <v>595</v>
      </c>
    </row>
    <row r="1223" spans="1:15" x14ac:dyDescent="0.3">
      <c r="A1223" t="s">
        <v>14</v>
      </c>
      <c r="B1223">
        <v>0</v>
      </c>
      <c r="C1223">
        <v>0</v>
      </c>
      <c r="D1223">
        <v>1</v>
      </c>
      <c r="E1223" t="s">
        <v>1611</v>
      </c>
      <c r="F1223" t="s">
        <v>1677</v>
      </c>
      <c r="G1223" t="s">
        <v>14</v>
      </c>
      <c r="H1223" t="s">
        <v>1673</v>
      </c>
      <c r="I1223" t="s">
        <v>26</v>
      </c>
      <c r="M1223">
        <v>297</v>
      </c>
      <c r="N1223">
        <v>0</v>
      </c>
      <c r="O1223">
        <v>12</v>
      </c>
    </row>
    <row r="1224" spans="1:15" x14ac:dyDescent="0.3">
      <c r="E1224" t="s">
        <v>1611</v>
      </c>
      <c r="F1224" t="s">
        <v>1612</v>
      </c>
      <c r="G1224" t="s">
        <v>14</v>
      </c>
      <c r="H1224" t="s">
        <v>1673</v>
      </c>
      <c r="I1224" t="s">
        <v>19</v>
      </c>
      <c r="M1224">
        <v>297</v>
      </c>
      <c r="N1224">
        <v>7</v>
      </c>
      <c r="O1224">
        <v>12</v>
      </c>
    </row>
    <row r="1225" spans="1:15" x14ac:dyDescent="0.3">
      <c r="A1225" t="s">
        <v>14</v>
      </c>
      <c r="B1225">
        <v>1</v>
      </c>
      <c r="C1225">
        <v>1</v>
      </c>
      <c r="D1225">
        <v>1</v>
      </c>
      <c r="E1225" t="s">
        <v>1611</v>
      </c>
      <c r="F1225" t="s">
        <v>1616</v>
      </c>
      <c r="G1225" t="s">
        <v>14</v>
      </c>
      <c r="H1225" t="s">
        <v>1678</v>
      </c>
      <c r="I1225" t="s">
        <v>35</v>
      </c>
      <c r="J1225" t="s">
        <v>32</v>
      </c>
      <c r="M1225">
        <v>297</v>
      </c>
      <c r="N1225">
        <v>16</v>
      </c>
      <c r="O1225">
        <v>24</v>
      </c>
    </row>
    <row r="1226" spans="1:15" x14ac:dyDescent="0.3">
      <c r="A1226" t="s">
        <v>237</v>
      </c>
      <c r="B1226">
        <v>0</v>
      </c>
      <c r="C1226">
        <v>0</v>
      </c>
      <c r="D1226">
        <v>0</v>
      </c>
      <c r="E1226" t="s">
        <v>1611</v>
      </c>
      <c r="F1226" t="s">
        <v>1671</v>
      </c>
      <c r="G1226" t="s">
        <v>17</v>
      </c>
      <c r="H1226" t="s">
        <v>1672</v>
      </c>
      <c r="I1226" t="s">
        <v>22</v>
      </c>
      <c r="M1226">
        <v>297</v>
      </c>
      <c r="N1226">
        <v>88</v>
      </c>
      <c r="O1226">
        <v>104</v>
      </c>
    </row>
    <row r="1227" spans="1:15" x14ac:dyDescent="0.3">
      <c r="E1227" t="s">
        <v>1611</v>
      </c>
      <c r="F1227" t="s">
        <v>1674</v>
      </c>
      <c r="G1227" t="s">
        <v>14</v>
      </c>
      <c r="H1227" t="s">
        <v>1675</v>
      </c>
      <c r="I1227" t="s">
        <v>52</v>
      </c>
      <c r="J1227" t="s">
        <v>32</v>
      </c>
      <c r="M1227">
        <v>297</v>
      </c>
      <c r="N1227">
        <v>88</v>
      </c>
      <c r="O1227">
        <v>93</v>
      </c>
    </row>
    <row r="1228" spans="1:15" x14ac:dyDescent="0.3">
      <c r="E1228" t="s">
        <v>1611</v>
      </c>
      <c r="F1228" t="s">
        <v>430</v>
      </c>
      <c r="G1228" t="s">
        <v>14</v>
      </c>
      <c r="H1228" t="s">
        <v>1676</v>
      </c>
      <c r="I1228" t="s">
        <v>19</v>
      </c>
      <c r="M1228">
        <v>297</v>
      </c>
      <c r="N1228">
        <v>389</v>
      </c>
      <c r="O1228">
        <v>402</v>
      </c>
    </row>
    <row r="1229" spans="1:15" x14ac:dyDescent="0.3">
      <c r="E1229" t="s">
        <v>1611</v>
      </c>
      <c r="F1229" t="s">
        <v>1682</v>
      </c>
      <c r="G1229" t="s">
        <v>23</v>
      </c>
      <c r="H1229" t="s">
        <v>1681</v>
      </c>
      <c r="I1229" t="s">
        <v>26</v>
      </c>
      <c r="M1229">
        <v>298</v>
      </c>
      <c r="N1229">
        <v>0</v>
      </c>
      <c r="O1229">
        <v>11</v>
      </c>
    </row>
    <row r="1230" spans="1:15" x14ac:dyDescent="0.3">
      <c r="A1230" t="s">
        <v>23</v>
      </c>
      <c r="B1230">
        <v>1</v>
      </c>
      <c r="C1230">
        <v>1</v>
      </c>
      <c r="D1230">
        <v>1</v>
      </c>
      <c r="E1230" t="s">
        <v>1611</v>
      </c>
      <c r="F1230" t="s">
        <v>1680</v>
      </c>
      <c r="G1230" t="s">
        <v>23</v>
      </c>
      <c r="H1230" t="s">
        <v>1681</v>
      </c>
      <c r="I1230" t="s">
        <v>41</v>
      </c>
      <c r="J1230" t="s">
        <v>112</v>
      </c>
      <c r="M1230">
        <v>298</v>
      </c>
      <c r="N1230">
        <v>3</v>
      </c>
      <c r="O1230">
        <v>11</v>
      </c>
    </row>
    <row r="1231" spans="1:15" x14ac:dyDescent="0.3">
      <c r="A1231" t="s">
        <v>14</v>
      </c>
      <c r="B1231">
        <v>1</v>
      </c>
      <c r="C1231">
        <v>1</v>
      </c>
      <c r="D1231">
        <v>1</v>
      </c>
      <c r="E1231" t="s">
        <v>1611</v>
      </c>
      <c r="F1231" t="s">
        <v>1616</v>
      </c>
      <c r="G1231" t="s">
        <v>14</v>
      </c>
      <c r="H1231" t="s">
        <v>1679</v>
      </c>
      <c r="I1231" t="s">
        <v>35</v>
      </c>
      <c r="J1231" t="s">
        <v>32</v>
      </c>
      <c r="M1231">
        <v>298</v>
      </c>
      <c r="N1231">
        <v>13</v>
      </c>
      <c r="O1231">
        <v>21</v>
      </c>
    </row>
    <row r="1232" spans="1:15" x14ac:dyDescent="0.3">
      <c r="A1232" t="s">
        <v>14</v>
      </c>
      <c r="B1232">
        <v>1</v>
      </c>
      <c r="C1232">
        <v>1</v>
      </c>
      <c r="D1232">
        <v>1</v>
      </c>
      <c r="E1232" t="s">
        <v>1611</v>
      </c>
      <c r="F1232" t="s">
        <v>1612</v>
      </c>
      <c r="G1232" t="s">
        <v>14</v>
      </c>
      <c r="H1232" t="s">
        <v>1685</v>
      </c>
      <c r="I1232" t="s">
        <v>22</v>
      </c>
      <c r="M1232">
        <v>298</v>
      </c>
      <c r="N1232">
        <v>25</v>
      </c>
      <c r="O1232">
        <v>30</v>
      </c>
    </row>
    <row r="1233" spans="1:15" x14ac:dyDescent="0.3">
      <c r="E1233" t="s">
        <v>1611</v>
      </c>
      <c r="F1233" t="s">
        <v>1683</v>
      </c>
      <c r="G1233" t="s">
        <v>17</v>
      </c>
      <c r="H1233" t="s">
        <v>1684</v>
      </c>
      <c r="I1233" t="s">
        <v>22</v>
      </c>
      <c r="M1233">
        <v>298</v>
      </c>
      <c r="N1233">
        <v>48</v>
      </c>
      <c r="O1233">
        <v>63</v>
      </c>
    </row>
    <row r="1234" spans="1:15" x14ac:dyDescent="0.3">
      <c r="A1234" t="s">
        <v>23</v>
      </c>
      <c r="B1234">
        <v>0</v>
      </c>
      <c r="C1234">
        <v>0</v>
      </c>
      <c r="D1234">
        <v>1</v>
      </c>
      <c r="E1234" t="s">
        <v>1686</v>
      </c>
      <c r="F1234" t="s">
        <v>1690</v>
      </c>
      <c r="G1234" t="s">
        <v>23</v>
      </c>
      <c r="H1234" t="s">
        <v>1691</v>
      </c>
      <c r="I1234" t="s">
        <v>26</v>
      </c>
      <c r="M1234">
        <v>300</v>
      </c>
      <c r="N1234">
        <v>113</v>
      </c>
      <c r="O1234">
        <v>121</v>
      </c>
    </row>
    <row r="1235" spans="1:15" x14ac:dyDescent="0.3">
      <c r="E1235" t="s">
        <v>1686</v>
      </c>
      <c r="F1235" t="s">
        <v>1109</v>
      </c>
      <c r="G1235" t="s">
        <v>23</v>
      </c>
      <c r="H1235" t="s">
        <v>1687</v>
      </c>
      <c r="I1235" t="s">
        <v>19</v>
      </c>
      <c r="M1235">
        <v>300</v>
      </c>
      <c r="N1235">
        <v>116</v>
      </c>
      <c r="O1235">
        <v>121</v>
      </c>
    </row>
    <row r="1236" spans="1:15" x14ac:dyDescent="0.3">
      <c r="A1236" t="s">
        <v>17</v>
      </c>
      <c r="B1236">
        <v>1</v>
      </c>
      <c r="C1236">
        <v>1</v>
      </c>
      <c r="D1236">
        <v>1</v>
      </c>
      <c r="E1236" t="s">
        <v>1686</v>
      </c>
      <c r="F1236" t="s">
        <v>1688</v>
      </c>
      <c r="G1236" t="s">
        <v>17</v>
      </c>
      <c r="H1236" t="s">
        <v>1689</v>
      </c>
      <c r="I1236" t="s">
        <v>22</v>
      </c>
      <c r="M1236">
        <v>300</v>
      </c>
      <c r="N1236">
        <v>176</v>
      </c>
      <c r="O1236">
        <v>185</v>
      </c>
    </row>
    <row r="1237" spans="1:15" x14ac:dyDescent="0.3">
      <c r="A1237" t="s">
        <v>23</v>
      </c>
      <c r="B1237">
        <v>1</v>
      </c>
      <c r="C1237">
        <v>1</v>
      </c>
      <c r="D1237">
        <v>1</v>
      </c>
      <c r="E1237" t="s">
        <v>1686</v>
      </c>
      <c r="F1237" t="s">
        <v>1692</v>
      </c>
      <c r="G1237" t="s">
        <v>23</v>
      </c>
      <c r="H1237" t="s">
        <v>1693</v>
      </c>
      <c r="I1237" t="s">
        <v>35</v>
      </c>
      <c r="J1237" t="s">
        <v>112</v>
      </c>
      <c r="M1237">
        <v>301</v>
      </c>
      <c r="N1237">
        <v>19</v>
      </c>
      <c r="O1237">
        <v>30</v>
      </c>
    </row>
    <row r="1238" spans="1:15" x14ac:dyDescent="0.3">
      <c r="A1238" t="s">
        <v>1277</v>
      </c>
      <c r="B1238">
        <v>0</v>
      </c>
      <c r="C1238">
        <v>0</v>
      </c>
      <c r="D1238" t="s">
        <v>1277</v>
      </c>
      <c r="E1238" t="s">
        <v>1686</v>
      </c>
      <c r="F1238" t="s">
        <v>1694</v>
      </c>
      <c r="G1238" t="s">
        <v>14</v>
      </c>
      <c r="H1238" t="s">
        <v>1695</v>
      </c>
      <c r="I1238" t="s">
        <v>31</v>
      </c>
      <c r="J1238" t="s">
        <v>597</v>
      </c>
      <c r="M1238">
        <v>301</v>
      </c>
      <c r="N1238">
        <v>40</v>
      </c>
      <c r="O1238">
        <v>48</v>
      </c>
    </row>
    <row r="1239" spans="1:15" x14ac:dyDescent="0.3">
      <c r="A1239" t="s">
        <v>14</v>
      </c>
      <c r="B1239">
        <v>0</v>
      </c>
      <c r="C1239">
        <v>1</v>
      </c>
      <c r="D1239" t="s">
        <v>14</v>
      </c>
      <c r="E1239" t="s">
        <v>1686</v>
      </c>
      <c r="F1239" t="s">
        <v>1694</v>
      </c>
      <c r="G1239" t="s">
        <v>17</v>
      </c>
      <c r="H1239" t="s">
        <v>1695</v>
      </c>
      <c r="I1239" t="s">
        <v>26</v>
      </c>
      <c r="M1239">
        <v>301</v>
      </c>
      <c r="N1239">
        <v>40</v>
      </c>
      <c r="O1239">
        <v>48</v>
      </c>
    </row>
    <row r="1240" spans="1:15" x14ac:dyDescent="0.3">
      <c r="A1240" t="s">
        <v>237</v>
      </c>
      <c r="B1240">
        <v>0</v>
      </c>
      <c r="C1240">
        <v>0</v>
      </c>
      <c r="D1240">
        <v>0</v>
      </c>
      <c r="E1240" t="s">
        <v>1686</v>
      </c>
      <c r="F1240" t="s">
        <v>1696</v>
      </c>
      <c r="G1240" t="s">
        <v>23</v>
      </c>
      <c r="H1240" t="s">
        <v>1697</v>
      </c>
      <c r="I1240" t="s">
        <v>35</v>
      </c>
      <c r="J1240" t="s">
        <v>750</v>
      </c>
      <c r="K1240" t="s">
        <v>751</v>
      </c>
      <c r="M1240">
        <v>301</v>
      </c>
      <c r="N1240">
        <v>64</v>
      </c>
      <c r="O1240">
        <v>78</v>
      </c>
    </row>
    <row r="1241" spans="1:15" x14ac:dyDescent="0.3">
      <c r="E1241" t="s">
        <v>1686</v>
      </c>
      <c r="F1241" t="s">
        <v>430</v>
      </c>
      <c r="G1241" t="s">
        <v>14</v>
      </c>
      <c r="H1241" t="s">
        <v>1698</v>
      </c>
      <c r="I1241" t="s">
        <v>19</v>
      </c>
      <c r="M1241">
        <v>302</v>
      </c>
      <c r="N1241">
        <v>329</v>
      </c>
      <c r="O1241">
        <v>342</v>
      </c>
    </row>
    <row r="1242" spans="1:15" x14ac:dyDescent="0.3">
      <c r="A1242" t="s">
        <v>14</v>
      </c>
      <c r="B1242">
        <v>1</v>
      </c>
      <c r="C1242">
        <v>1</v>
      </c>
      <c r="D1242">
        <v>1</v>
      </c>
      <c r="E1242" t="s">
        <v>1699</v>
      </c>
      <c r="F1242" t="s">
        <v>1700</v>
      </c>
      <c r="G1242" t="s">
        <v>14</v>
      </c>
      <c r="H1242" t="s">
        <v>1701</v>
      </c>
      <c r="I1242" t="s">
        <v>50</v>
      </c>
      <c r="M1242">
        <v>303</v>
      </c>
      <c r="N1242">
        <v>17</v>
      </c>
      <c r="O1242">
        <v>26</v>
      </c>
    </row>
    <row r="1243" spans="1:15" x14ac:dyDescent="0.3">
      <c r="A1243" t="s">
        <v>23</v>
      </c>
      <c r="B1243">
        <v>0</v>
      </c>
      <c r="C1243">
        <v>1</v>
      </c>
      <c r="D1243" t="s">
        <v>23</v>
      </c>
      <c r="E1243" t="s">
        <v>1699</v>
      </c>
      <c r="F1243" t="s">
        <v>1700</v>
      </c>
      <c r="G1243" t="s">
        <v>51</v>
      </c>
      <c r="H1243" t="s">
        <v>1701</v>
      </c>
      <c r="I1243" t="s">
        <v>52</v>
      </c>
      <c r="J1243" t="s">
        <v>195</v>
      </c>
      <c r="M1243">
        <v>303</v>
      </c>
      <c r="N1243">
        <v>17</v>
      </c>
      <c r="O1243">
        <v>26</v>
      </c>
    </row>
    <row r="1244" spans="1:15" x14ac:dyDescent="0.3">
      <c r="A1244" t="s">
        <v>237</v>
      </c>
      <c r="B1244">
        <v>0</v>
      </c>
      <c r="C1244">
        <v>0</v>
      </c>
      <c r="D1244">
        <v>0</v>
      </c>
      <c r="E1244" t="s">
        <v>1699</v>
      </c>
      <c r="F1244" t="s">
        <v>1704</v>
      </c>
      <c r="G1244" t="s">
        <v>17</v>
      </c>
      <c r="H1244" t="s">
        <v>1705</v>
      </c>
      <c r="I1244" t="s">
        <v>22</v>
      </c>
      <c r="M1244">
        <v>303</v>
      </c>
      <c r="N1244">
        <v>64</v>
      </c>
      <c r="O1244">
        <v>66</v>
      </c>
    </row>
    <row r="1245" spans="1:15" x14ac:dyDescent="0.3">
      <c r="A1245" t="s">
        <v>14</v>
      </c>
      <c r="B1245">
        <v>1</v>
      </c>
      <c r="C1245">
        <v>1</v>
      </c>
      <c r="D1245">
        <v>1</v>
      </c>
      <c r="E1245" t="s">
        <v>1699</v>
      </c>
      <c r="F1245" t="s">
        <v>1702</v>
      </c>
      <c r="G1245" t="s">
        <v>14</v>
      </c>
      <c r="H1245" t="s">
        <v>1703</v>
      </c>
      <c r="I1245" t="s">
        <v>22</v>
      </c>
      <c r="M1245">
        <v>303</v>
      </c>
      <c r="N1245">
        <v>93</v>
      </c>
      <c r="O1245">
        <v>96</v>
      </c>
    </row>
    <row r="1246" spans="1:15" x14ac:dyDescent="0.3">
      <c r="A1246" t="s">
        <v>14</v>
      </c>
      <c r="B1246">
        <v>0</v>
      </c>
      <c r="C1246">
        <v>1</v>
      </c>
      <c r="D1246" t="s">
        <v>14</v>
      </c>
      <c r="E1246" t="s">
        <v>1706</v>
      </c>
      <c r="F1246" t="s">
        <v>1710</v>
      </c>
      <c r="G1246" t="s">
        <v>23</v>
      </c>
      <c r="H1246" t="s">
        <v>1711</v>
      </c>
      <c r="I1246" t="s">
        <v>22</v>
      </c>
      <c r="M1246">
        <v>304</v>
      </c>
      <c r="N1246">
        <v>13</v>
      </c>
      <c r="O1246">
        <v>21</v>
      </c>
    </row>
    <row r="1247" spans="1:15" x14ac:dyDescent="0.3">
      <c r="A1247" t="s">
        <v>237</v>
      </c>
      <c r="B1247">
        <v>0</v>
      </c>
      <c r="C1247">
        <v>0</v>
      </c>
      <c r="D1247">
        <v>0</v>
      </c>
      <c r="E1247" t="s">
        <v>1706</v>
      </c>
      <c r="F1247" t="s">
        <v>1707</v>
      </c>
      <c r="G1247" t="s">
        <v>51</v>
      </c>
      <c r="H1247" t="s">
        <v>1708</v>
      </c>
      <c r="I1247" t="s">
        <v>52</v>
      </c>
      <c r="J1247" t="s">
        <v>53</v>
      </c>
      <c r="K1247" t="s">
        <v>60</v>
      </c>
      <c r="L1247" t="s">
        <v>32</v>
      </c>
      <c r="M1247">
        <v>304</v>
      </c>
      <c r="N1247">
        <v>46</v>
      </c>
      <c r="O1247">
        <v>58</v>
      </c>
    </row>
    <row r="1248" spans="1:15" x14ac:dyDescent="0.3">
      <c r="E1248" t="s">
        <v>1706</v>
      </c>
      <c r="F1248" t="s">
        <v>1707</v>
      </c>
      <c r="G1248" t="s">
        <v>23</v>
      </c>
      <c r="H1248" t="s">
        <v>1708</v>
      </c>
      <c r="I1248" t="s">
        <v>19</v>
      </c>
      <c r="M1248">
        <v>304</v>
      </c>
      <c r="N1248">
        <v>46</v>
      </c>
      <c r="O1248">
        <v>58</v>
      </c>
    </row>
    <row r="1249" spans="1:15" x14ac:dyDescent="0.3">
      <c r="A1249" t="s">
        <v>14</v>
      </c>
      <c r="B1249">
        <v>0</v>
      </c>
      <c r="C1249">
        <v>1</v>
      </c>
      <c r="D1249" t="s">
        <v>14</v>
      </c>
      <c r="E1249" t="s">
        <v>1706</v>
      </c>
      <c r="F1249" t="s">
        <v>1715</v>
      </c>
      <c r="G1249" t="s">
        <v>23</v>
      </c>
      <c r="H1249" t="s">
        <v>1716</v>
      </c>
      <c r="I1249" t="s">
        <v>26</v>
      </c>
      <c r="M1249">
        <v>304</v>
      </c>
      <c r="N1249">
        <v>55</v>
      </c>
      <c r="O1249">
        <v>58</v>
      </c>
    </row>
    <row r="1250" spans="1:15" x14ac:dyDescent="0.3">
      <c r="A1250" t="s">
        <v>14</v>
      </c>
      <c r="B1250">
        <v>1</v>
      </c>
      <c r="C1250">
        <v>1</v>
      </c>
      <c r="D1250">
        <v>1</v>
      </c>
      <c r="E1250" t="s">
        <v>1706</v>
      </c>
      <c r="F1250" t="s">
        <v>1702</v>
      </c>
      <c r="G1250" t="s">
        <v>14</v>
      </c>
      <c r="H1250" t="s">
        <v>1709</v>
      </c>
      <c r="I1250" t="s">
        <v>26</v>
      </c>
      <c r="M1250">
        <v>304</v>
      </c>
      <c r="N1250">
        <v>60</v>
      </c>
      <c r="O1250">
        <v>63</v>
      </c>
    </row>
    <row r="1251" spans="1:15" x14ac:dyDescent="0.3">
      <c r="E1251" t="s">
        <v>1706</v>
      </c>
      <c r="F1251" t="s">
        <v>1712</v>
      </c>
      <c r="G1251" t="s">
        <v>23</v>
      </c>
      <c r="H1251" t="s">
        <v>1713</v>
      </c>
      <c r="I1251" t="s">
        <v>19</v>
      </c>
      <c r="M1251">
        <v>304</v>
      </c>
      <c r="N1251">
        <v>60</v>
      </c>
      <c r="O1251">
        <v>71</v>
      </c>
    </row>
    <row r="1252" spans="1:15" x14ac:dyDescent="0.3">
      <c r="A1252" t="s">
        <v>14</v>
      </c>
      <c r="B1252">
        <v>1</v>
      </c>
      <c r="C1252">
        <v>1</v>
      </c>
      <c r="D1252">
        <v>1</v>
      </c>
      <c r="E1252" t="s">
        <v>1706</v>
      </c>
      <c r="F1252" t="s">
        <v>1274</v>
      </c>
      <c r="G1252" t="s">
        <v>14</v>
      </c>
      <c r="H1252" t="s">
        <v>1714</v>
      </c>
      <c r="I1252" t="s">
        <v>270</v>
      </c>
      <c r="J1252" t="s">
        <v>32</v>
      </c>
      <c r="M1252">
        <v>304</v>
      </c>
      <c r="N1252">
        <v>67</v>
      </c>
      <c r="O1252">
        <v>71</v>
      </c>
    </row>
    <row r="1253" spans="1:15" x14ac:dyDescent="0.3">
      <c r="E1253" t="s">
        <v>1706</v>
      </c>
      <c r="F1253" t="s">
        <v>1291</v>
      </c>
      <c r="G1253" t="s">
        <v>14</v>
      </c>
      <c r="H1253" t="s">
        <v>1717</v>
      </c>
      <c r="I1253" t="s">
        <v>19</v>
      </c>
      <c r="M1253">
        <v>305</v>
      </c>
      <c r="N1253">
        <v>37</v>
      </c>
      <c r="O1253">
        <v>42</v>
      </c>
    </row>
    <row r="1254" spans="1:15" x14ac:dyDescent="0.3">
      <c r="E1254" t="s">
        <v>1706</v>
      </c>
      <c r="F1254" t="s">
        <v>1291</v>
      </c>
      <c r="G1254" t="s">
        <v>23</v>
      </c>
      <c r="H1254" t="s">
        <v>1717</v>
      </c>
      <c r="I1254" t="s">
        <v>26</v>
      </c>
      <c r="M1254">
        <v>305</v>
      </c>
      <c r="N1254">
        <v>37</v>
      </c>
      <c r="O1254">
        <v>42</v>
      </c>
    </row>
    <row r="1255" spans="1:15" x14ac:dyDescent="0.3">
      <c r="E1255" t="s">
        <v>1706</v>
      </c>
      <c r="F1255" t="s">
        <v>1720</v>
      </c>
      <c r="G1255" t="s">
        <v>23</v>
      </c>
      <c r="H1255" t="s">
        <v>1721</v>
      </c>
      <c r="I1255" t="s">
        <v>26</v>
      </c>
      <c r="M1255">
        <v>305</v>
      </c>
      <c r="N1255">
        <v>46</v>
      </c>
      <c r="O1255">
        <v>50</v>
      </c>
    </row>
    <row r="1256" spans="1:15" x14ac:dyDescent="0.3">
      <c r="E1256" t="s">
        <v>1706</v>
      </c>
      <c r="F1256" t="s">
        <v>1720</v>
      </c>
      <c r="G1256" t="s">
        <v>14</v>
      </c>
      <c r="H1256" t="s">
        <v>1721</v>
      </c>
      <c r="I1256" t="s">
        <v>31</v>
      </c>
      <c r="J1256" t="s">
        <v>32</v>
      </c>
      <c r="M1256">
        <v>305</v>
      </c>
      <c r="N1256">
        <v>46</v>
      </c>
      <c r="O1256">
        <v>50</v>
      </c>
    </row>
    <row r="1257" spans="1:15" x14ac:dyDescent="0.3">
      <c r="E1257" t="s">
        <v>1706</v>
      </c>
      <c r="F1257" t="s">
        <v>1718</v>
      </c>
      <c r="G1257" t="s">
        <v>17</v>
      </c>
      <c r="H1257" t="s">
        <v>1719</v>
      </c>
      <c r="I1257" t="s">
        <v>26</v>
      </c>
      <c r="M1257">
        <v>305</v>
      </c>
      <c r="N1257">
        <v>94</v>
      </c>
      <c r="O1257">
        <v>100</v>
      </c>
    </row>
    <row r="1258" spans="1:15" x14ac:dyDescent="0.3">
      <c r="A1258" t="s">
        <v>14</v>
      </c>
      <c r="B1258">
        <v>1</v>
      </c>
      <c r="C1258">
        <v>1</v>
      </c>
      <c r="D1258">
        <v>1</v>
      </c>
      <c r="E1258" t="s">
        <v>1706</v>
      </c>
      <c r="F1258" t="s">
        <v>1718</v>
      </c>
      <c r="G1258" t="s">
        <v>14</v>
      </c>
      <c r="H1258" t="s">
        <v>1719</v>
      </c>
      <c r="I1258" t="s">
        <v>19</v>
      </c>
      <c r="M1258">
        <v>305</v>
      </c>
      <c r="N1258">
        <v>94</v>
      </c>
      <c r="O1258">
        <v>100</v>
      </c>
    </row>
    <row r="1259" spans="1:15" x14ac:dyDescent="0.3">
      <c r="A1259" t="s">
        <v>23</v>
      </c>
      <c r="B1259">
        <v>0</v>
      </c>
      <c r="C1259">
        <v>1</v>
      </c>
      <c r="D1259" t="s">
        <v>23</v>
      </c>
      <c r="E1259" t="s">
        <v>1706</v>
      </c>
      <c r="F1259" t="s">
        <v>1723</v>
      </c>
      <c r="G1259" t="s">
        <v>14</v>
      </c>
      <c r="H1259" t="s">
        <v>1724</v>
      </c>
      <c r="I1259" t="s">
        <v>35</v>
      </c>
      <c r="J1259" t="s">
        <v>46</v>
      </c>
      <c r="K1259" t="s">
        <v>1725</v>
      </c>
      <c r="L1259" t="s">
        <v>475</v>
      </c>
      <c r="M1259">
        <v>306</v>
      </c>
      <c r="N1259">
        <v>2</v>
      </c>
      <c r="O1259">
        <v>11</v>
      </c>
    </row>
    <row r="1260" spans="1:15" x14ac:dyDescent="0.3">
      <c r="E1260" t="s">
        <v>1706</v>
      </c>
      <c r="F1260" t="s">
        <v>1727</v>
      </c>
      <c r="G1260" t="s">
        <v>14</v>
      </c>
      <c r="H1260" t="s">
        <v>1728</v>
      </c>
      <c r="I1260" t="s">
        <v>35</v>
      </c>
      <c r="J1260" t="s">
        <v>32</v>
      </c>
      <c r="M1260">
        <v>306</v>
      </c>
      <c r="N1260">
        <v>13</v>
      </c>
      <c r="O1260">
        <v>17</v>
      </c>
    </row>
    <row r="1261" spans="1:15" x14ac:dyDescent="0.3">
      <c r="E1261" t="s">
        <v>1706</v>
      </c>
      <c r="F1261" t="s">
        <v>1291</v>
      </c>
      <c r="G1261" t="s">
        <v>14</v>
      </c>
      <c r="H1261" t="s">
        <v>1722</v>
      </c>
      <c r="I1261" t="s">
        <v>19</v>
      </c>
      <c r="M1261">
        <v>306</v>
      </c>
      <c r="N1261">
        <v>21</v>
      </c>
      <c r="O1261">
        <v>26</v>
      </c>
    </row>
    <row r="1262" spans="1:15" x14ac:dyDescent="0.3">
      <c r="E1262" t="s">
        <v>1706</v>
      </c>
      <c r="F1262" t="s">
        <v>1291</v>
      </c>
      <c r="G1262" t="s">
        <v>23</v>
      </c>
      <c r="H1262" t="s">
        <v>1722</v>
      </c>
      <c r="I1262" t="s">
        <v>26</v>
      </c>
      <c r="M1262">
        <v>306</v>
      </c>
      <c r="N1262">
        <v>21</v>
      </c>
      <c r="O1262">
        <v>26</v>
      </c>
    </row>
    <row r="1263" spans="1:15" x14ac:dyDescent="0.3">
      <c r="E1263" t="s">
        <v>1706</v>
      </c>
      <c r="F1263" t="s">
        <v>1718</v>
      </c>
      <c r="G1263" t="s">
        <v>23</v>
      </c>
      <c r="H1263" t="s">
        <v>1726</v>
      </c>
      <c r="I1263" t="s">
        <v>26</v>
      </c>
      <c r="M1263">
        <v>306</v>
      </c>
      <c r="N1263">
        <v>107</v>
      </c>
      <c r="O1263">
        <v>113</v>
      </c>
    </row>
    <row r="1264" spans="1:15" x14ac:dyDescent="0.3">
      <c r="A1264" t="s">
        <v>14</v>
      </c>
      <c r="B1264">
        <v>1</v>
      </c>
      <c r="C1264">
        <v>1</v>
      </c>
      <c r="D1264">
        <v>1</v>
      </c>
      <c r="E1264" t="s">
        <v>1706</v>
      </c>
      <c r="F1264" t="s">
        <v>1718</v>
      </c>
      <c r="G1264" t="s">
        <v>14</v>
      </c>
      <c r="H1264" t="s">
        <v>1726</v>
      </c>
      <c r="I1264" t="s">
        <v>19</v>
      </c>
      <c r="M1264">
        <v>306</v>
      </c>
      <c r="N1264">
        <v>107</v>
      </c>
      <c r="O1264">
        <v>113</v>
      </c>
    </row>
    <row r="1265" spans="1:15" x14ac:dyDescent="0.3">
      <c r="A1265" t="s">
        <v>14</v>
      </c>
      <c r="B1265">
        <v>1</v>
      </c>
      <c r="C1265">
        <v>1</v>
      </c>
      <c r="D1265">
        <v>1</v>
      </c>
      <c r="E1265" t="s">
        <v>1611</v>
      </c>
      <c r="F1265" t="s">
        <v>1612</v>
      </c>
      <c r="G1265" t="s">
        <v>14</v>
      </c>
      <c r="H1265" t="s">
        <v>1735</v>
      </c>
      <c r="I1265" t="s">
        <v>22</v>
      </c>
      <c r="M1265">
        <v>307</v>
      </c>
      <c r="N1265">
        <v>0</v>
      </c>
      <c r="O1265">
        <v>5</v>
      </c>
    </row>
    <row r="1266" spans="1:15" x14ac:dyDescent="0.3">
      <c r="A1266" t="s">
        <v>237</v>
      </c>
      <c r="B1266">
        <v>0</v>
      </c>
      <c r="C1266">
        <v>0</v>
      </c>
      <c r="D1266">
        <v>0</v>
      </c>
      <c r="E1266" t="s">
        <v>1611</v>
      </c>
      <c r="F1266" t="s">
        <v>1128</v>
      </c>
      <c r="G1266" t="s">
        <v>17</v>
      </c>
      <c r="H1266" t="s">
        <v>1730</v>
      </c>
      <c r="I1266" t="s">
        <v>26</v>
      </c>
      <c r="M1266">
        <v>307</v>
      </c>
      <c r="N1266">
        <v>105</v>
      </c>
      <c r="O1266">
        <v>108</v>
      </c>
    </row>
    <row r="1267" spans="1:15" x14ac:dyDescent="0.3">
      <c r="A1267" t="s">
        <v>237</v>
      </c>
      <c r="B1267">
        <v>0</v>
      </c>
      <c r="C1267">
        <v>0</v>
      </c>
      <c r="D1267">
        <v>0</v>
      </c>
      <c r="E1267" t="s">
        <v>1611</v>
      </c>
      <c r="F1267" t="s">
        <v>1731</v>
      </c>
      <c r="G1267" t="s">
        <v>51</v>
      </c>
      <c r="H1267" t="s">
        <v>1732</v>
      </c>
      <c r="I1267" t="s">
        <v>26</v>
      </c>
      <c r="M1267">
        <v>307</v>
      </c>
      <c r="N1267">
        <v>165</v>
      </c>
      <c r="O1267">
        <v>184</v>
      </c>
    </row>
    <row r="1268" spans="1:15" x14ac:dyDescent="0.3">
      <c r="E1268" t="s">
        <v>1611</v>
      </c>
      <c r="F1268" t="s">
        <v>1731</v>
      </c>
      <c r="G1268" t="s">
        <v>17</v>
      </c>
      <c r="H1268" t="s">
        <v>1732</v>
      </c>
      <c r="I1268" t="s">
        <v>19</v>
      </c>
      <c r="M1268">
        <v>307</v>
      </c>
      <c r="N1268">
        <v>165</v>
      </c>
      <c r="O1268">
        <v>184</v>
      </c>
    </row>
    <row r="1269" spans="1:15" x14ac:dyDescent="0.3">
      <c r="E1269" t="s">
        <v>1611</v>
      </c>
      <c r="F1269" t="s">
        <v>1733</v>
      </c>
      <c r="G1269" t="s">
        <v>23</v>
      </c>
      <c r="H1269" t="s">
        <v>1734</v>
      </c>
      <c r="I1269" t="s">
        <v>52</v>
      </c>
      <c r="J1269" t="s">
        <v>117</v>
      </c>
      <c r="M1269">
        <v>307</v>
      </c>
      <c r="N1269">
        <v>337</v>
      </c>
      <c r="O1269">
        <v>342</v>
      </c>
    </row>
    <row r="1270" spans="1:15" x14ac:dyDescent="0.3">
      <c r="A1270" t="s">
        <v>237</v>
      </c>
      <c r="B1270">
        <v>0</v>
      </c>
      <c r="C1270">
        <v>0</v>
      </c>
      <c r="D1270">
        <v>0</v>
      </c>
      <c r="E1270" t="s">
        <v>1611</v>
      </c>
      <c r="F1270" t="s">
        <v>1327</v>
      </c>
      <c r="G1270" t="s">
        <v>14</v>
      </c>
      <c r="H1270" t="s">
        <v>1729</v>
      </c>
      <c r="I1270" t="s">
        <v>26</v>
      </c>
      <c r="M1270">
        <v>307</v>
      </c>
      <c r="N1270">
        <v>490</v>
      </c>
      <c r="O1270">
        <v>492</v>
      </c>
    </row>
    <row r="1271" spans="1:15" x14ac:dyDescent="0.3">
      <c r="A1271" t="s">
        <v>237</v>
      </c>
      <c r="B1271">
        <v>0</v>
      </c>
      <c r="C1271">
        <v>0</v>
      </c>
      <c r="D1271">
        <v>0</v>
      </c>
      <c r="E1271" t="s">
        <v>1611</v>
      </c>
      <c r="F1271" t="s">
        <v>1736</v>
      </c>
      <c r="G1271" t="s">
        <v>51</v>
      </c>
      <c r="H1271" t="s">
        <v>1737</v>
      </c>
      <c r="I1271" t="s">
        <v>52</v>
      </c>
      <c r="J1271" t="s">
        <v>1639</v>
      </c>
      <c r="M1271">
        <v>308</v>
      </c>
      <c r="N1271">
        <v>3</v>
      </c>
      <c r="O1271">
        <v>6</v>
      </c>
    </row>
    <row r="1272" spans="1:15" x14ac:dyDescent="0.3">
      <c r="A1272" t="s">
        <v>237</v>
      </c>
      <c r="B1272">
        <v>0</v>
      </c>
      <c r="C1272">
        <v>0</v>
      </c>
      <c r="D1272">
        <v>0</v>
      </c>
      <c r="E1272" t="s">
        <v>1611</v>
      </c>
      <c r="F1272" t="s">
        <v>1738</v>
      </c>
      <c r="G1272" t="s">
        <v>51</v>
      </c>
      <c r="H1272" t="s">
        <v>1739</v>
      </c>
      <c r="I1272" t="s">
        <v>26</v>
      </c>
      <c r="M1272">
        <v>308</v>
      </c>
      <c r="N1272">
        <v>3</v>
      </c>
      <c r="O1272">
        <v>9</v>
      </c>
    </row>
    <row r="1273" spans="1:15" x14ac:dyDescent="0.3">
      <c r="E1273" t="s">
        <v>1611</v>
      </c>
      <c r="F1273" t="s">
        <v>1738</v>
      </c>
      <c r="G1273" t="s">
        <v>17</v>
      </c>
      <c r="H1273" t="s">
        <v>1739</v>
      </c>
      <c r="I1273" t="s">
        <v>19</v>
      </c>
      <c r="M1273">
        <v>308</v>
      </c>
      <c r="N1273">
        <v>3</v>
      </c>
      <c r="O1273">
        <v>9</v>
      </c>
    </row>
    <row r="1274" spans="1:15" x14ac:dyDescent="0.3">
      <c r="A1274" t="s">
        <v>14</v>
      </c>
      <c r="B1274">
        <v>1</v>
      </c>
      <c r="C1274">
        <v>1</v>
      </c>
      <c r="D1274">
        <v>1</v>
      </c>
      <c r="E1274" t="s">
        <v>1611</v>
      </c>
      <c r="F1274" t="s">
        <v>1612</v>
      </c>
      <c r="G1274" t="s">
        <v>14</v>
      </c>
      <c r="H1274" t="s">
        <v>1740</v>
      </c>
      <c r="I1274" t="s">
        <v>22</v>
      </c>
      <c r="M1274">
        <v>308</v>
      </c>
      <c r="N1274">
        <v>251</v>
      </c>
      <c r="O1274">
        <v>256</v>
      </c>
    </row>
    <row r="1275" spans="1:15" x14ac:dyDescent="0.3">
      <c r="A1275" t="s">
        <v>237</v>
      </c>
      <c r="B1275">
        <v>0</v>
      </c>
      <c r="C1275">
        <v>0</v>
      </c>
      <c r="D1275">
        <v>0</v>
      </c>
      <c r="E1275" t="s">
        <v>1611</v>
      </c>
      <c r="F1275" t="s">
        <v>1741</v>
      </c>
      <c r="G1275" t="s">
        <v>51</v>
      </c>
      <c r="H1275" t="s">
        <v>1742</v>
      </c>
      <c r="I1275" t="s">
        <v>26</v>
      </c>
      <c r="M1275">
        <v>308</v>
      </c>
      <c r="N1275">
        <v>320</v>
      </c>
      <c r="O1275">
        <v>322</v>
      </c>
    </row>
    <row r="1276" spans="1:15" x14ac:dyDescent="0.3">
      <c r="E1276" t="s">
        <v>1611</v>
      </c>
      <c r="F1276" t="s">
        <v>1741</v>
      </c>
      <c r="G1276" t="s">
        <v>17</v>
      </c>
      <c r="H1276" t="s">
        <v>1742</v>
      </c>
      <c r="I1276" t="s">
        <v>19</v>
      </c>
      <c r="M1276">
        <v>308</v>
      </c>
      <c r="N1276">
        <v>320</v>
      </c>
      <c r="O1276">
        <v>322</v>
      </c>
    </row>
    <row r="1277" spans="1:15" x14ac:dyDescent="0.3">
      <c r="E1277" t="s">
        <v>1611</v>
      </c>
      <c r="F1277" t="s">
        <v>1612</v>
      </c>
      <c r="G1277" t="s">
        <v>14</v>
      </c>
      <c r="H1277" t="s">
        <v>1743</v>
      </c>
      <c r="I1277" t="s">
        <v>22</v>
      </c>
      <c r="M1277">
        <v>309</v>
      </c>
      <c r="N1277">
        <v>0</v>
      </c>
      <c r="O1277">
        <v>5</v>
      </c>
    </row>
    <row r="1278" spans="1:15" x14ac:dyDescent="0.3">
      <c r="A1278" t="s">
        <v>237</v>
      </c>
      <c r="B1278">
        <v>0</v>
      </c>
      <c r="C1278">
        <v>0</v>
      </c>
      <c r="D1278">
        <v>0</v>
      </c>
      <c r="E1278" t="s">
        <v>1611</v>
      </c>
      <c r="F1278" t="s">
        <v>1746</v>
      </c>
      <c r="G1278" t="s">
        <v>17</v>
      </c>
      <c r="H1278" t="s">
        <v>1747</v>
      </c>
      <c r="I1278" t="s">
        <v>22</v>
      </c>
      <c r="M1278">
        <v>309</v>
      </c>
      <c r="N1278">
        <v>31</v>
      </c>
      <c r="O1278">
        <v>44</v>
      </c>
    </row>
    <row r="1279" spans="1:15" x14ac:dyDescent="0.3">
      <c r="E1279" t="s">
        <v>1611</v>
      </c>
      <c r="F1279" t="s">
        <v>1751</v>
      </c>
      <c r="G1279" t="s">
        <v>51</v>
      </c>
      <c r="H1279" t="s">
        <v>1752</v>
      </c>
      <c r="I1279" t="s">
        <v>52</v>
      </c>
      <c r="J1279" t="s">
        <v>393</v>
      </c>
      <c r="M1279">
        <v>309</v>
      </c>
      <c r="N1279">
        <v>69</v>
      </c>
      <c r="O1279">
        <v>78</v>
      </c>
    </row>
    <row r="1280" spans="1:15" x14ac:dyDescent="0.3">
      <c r="A1280" t="s">
        <v>14</v>
      </c>
      <c r="B1280">
        <v>1</v>
      </c>
      <c r="C1280">
        <v>1</v>
      </c>
      <c r="D1280">
        <v>1</v>
      </c>
      <c r="E1280" t="s">
        <v>1611</v>
      </c>
      <c r="F1280" t="s">
        <v>1749</v>
      </c>
      <c r="G1280" t="s">
        <v>14</v>
      </c>
      <c r="H1280" t="s">
        <v>1750</v>
      </c>
      <c r="I1280" t="s">
        <v>35</v>
      </c>
      <c r="J1280" t="s">
        <v>46</v>
      </c>
      <c r="K1280" t="s">
        <v>47</v>
      </c>
      <c r="L1280" t="s">
        <v>43</v>
      </c>
      <c r="M1280">
        <v>309</v>
      </c>
      <c r="N1280">
        <v>130</v>
      </c>
      <c r="O1280">
        <v>141</v>
      </c>
    </row>
    <row r="1281" spans="1:15" x14ac:dyDescent="0.3">
      <c r="E1281" t="s">
        <v>1611</v>
      </c>
      <c r="F1281" t="s">
        <v>1753</v>
      </c>
      <c r="G1281" t="s">
        <v>51</v>
      </c>
      <c r="H1281" t="s">
        <v>1754</v>
      </c>
      <c r="I1281" t="s">
        <v>19</v>
      </c>
      <c r="M1281">
        <v>309</v>
      </c>
      <c r="N1281">
        <v>178</v>
      </c>
      <c r="O1281">
        <v>193</v>
      </c>
    </row>
    <row r="1282" spans="1:15" x14ac:dyDescent="0.3">
      <c r="E1282" t="s">
        <v>1611</v>
      </c>
      <c r="F1282" t="s">
        <v>1757</v>
      </c>
      <c r="G1282" t="s">
        <v>17</v>
      </c>
      <c r="H1282" t="s">
        <v>1758</v>
      </c>
      <c r="I1282" t="s">
        <v>26</v>
      </c>
      <c r="M1282">
        <v>309</v>
      </c>
      <c r="N1282">
        <v>178</v>
      </c>
      <c r="O1282">
        <v>185</v>
      </c>
    </row>
    <row r="1283" spans="1:15" x14ac:dyDescent="0.3">
      <c r="A1283" t="s">
        <v>23</v>
      </c>
      <c r="B1283">
        <v>1</v>
      </c>
      <c r="C1283">
        <v>1</v>
      </c>
      <c r="D1283">
        <v>1</v>
      </c>
      <c r="E1283" t="s">
        <v>1611</v>
      </c>
      <c r="F1283" t="s">
        <v>1755</v>
      </c>
      <c r="G1283" t="s">
        <v>23</v>
      </c>
      <c r="H1283" t="s">
        <v>1756</v>
      </c>
      <c r="I1283" t="s">
        <v>35</v>
      </c>
      <c r="J1283" t="s">
        <v>112</v>
      </c>
      <c r="M1283">
        <v>309</v>
      </c>
      <c r="N1283">
        <v>199</v>
      </c>
      <c r="O1283">
        <v>209</v>
      </c>
    </row>
    <row r="1284" spans="1:15" x14ac:dyDescent="0.3">
      <c r="A1284" t="s">
        <v>23</v>
      </c>
      <c r="B1284">
        <v>1</v>
      </c>
      <c r="C1284">
        <v>1</v>
      </c>
      <c r="D1284">
        <v>1</v>
      </c>
      <c r="E1284" t="s">
        <v>1611</v>
      </c>
      <c r="F1284" t="s">
        <v>1744</v>
      </c>
      <c r="G1284" t="s">
        <v>23</v>
      </c>
      <c r="H1284" t="s">
        <v>1745</v>
      </c>
      <c r="I1284" t="s">
        <v>22</v>
      </c>
      <c r="M1284">
        <v>309</v>
      </c>
      <c r="N1284">
        <v>229</v>
      </c>
      <c r="O1284">
        <v>237</v>
      </c>
    </row>
    <row r="1285" spans="1:15" x14ac:dyDescent="0.3">
      <c r="A1285" t="s">
        <v>14</v>
      </c>
      <c r="B1285">
        <v>1</v>
      </c>
      <c r="C1285">
        <v>1</v>
      </c>
      <c r="D1285">
        <v>1</v>
      </c>
      <c r="E1285" t="s">
        <v>1611</v>
      </c>
      <c r="F1285" t="s">
        <v>1616</v>
      </c>
      <c r="G1285" t="s">
        <v>14</v>
      </c>
      <c r="H1285" t="s">
        <v>1748</v>
      </c>
      <c r="I1285" t="s">
        <v>35</v>
      </c>
      <c r="J1285" t="s">
        <v>32</v>
      </c>
      <c r="M1285">
        <v>309</v>
      </c>
      <c r="N1285">
        <v>303</v>
      </c>
      <c r="O1285">
        <v>311</v>
      </c>
    </row>
    <row r="1286" spans="1:15" x14ac:dyDescent="0.3">
      <c r="A1286" t="s">
        <v>14</v>
      </c>
      <c r="B1286">
        <v>1</v>
      </c>
      <c r="C1286">
        <v>1</v>
      </c>
      <c r="D1286">
        <v>1</v>
      </c>
      <c r="E1286" t="s">
        <v>1611</v>
      </c>
      <c r="F1286" t="s">
        <v>1612</v>
      </c>
      <c r="G1286" t="s">
        <v>14</v>
      </c>
      <c r="H1286" t="s">
        <v>1762</v>
      </c>
      <c r="I1286" t="s">
        <v>22</v>
      </c>
      <c r="M1286">
        <v>310</v>
      </c>
      <c r="N1286">
        <v>0</v>
      </c>
      <c r="O1286">
        <v>5</v>
      </c>
    </row>
    <row r="1287" spans="1:15" x14ac:dyDescent="0.3">
      <c r="E1287" t="s">
        <v>1611</v>
      </c>
      <c r="F1287" t="s">
        <v>1763</v>
      </c>
      <c r="G1287" t="s">
        <v>17</v>
      </c>
      <c r="H1287" t="s">
        <v>1764</v>
      </c>
      <c r="I1287" t="s">
        <v>19</v>
      </c>
      <c r="M1287">
        <v>310</v>
      </c>
      <c r="N1287">
        <v>17</v>
      </c>
      <c r="O1287">
        <v>25</v>
      </c>
    </row>
    <row r="1288" spans="1:15" x14ac:dyDescent="0.3">
      <c r="E1288" t="s">
        <v>1611</v>
      </c>
      <c r="F1288" t="s">
        <v>1765</v>
      </c>
      <c r="G1288" t="s">
        <v>51</v>
      </c>
      <c r="H1288" t="s">
        <v>1766</v>
      </c>
      <c r="I1288" t="s">
        <v>26</v>
      </c>
      <c r="M1288">
        <v>310</v>
      </c>
      <c r="N1288">
        <v>17</v>
      </c>
      <c r="O1288">
        <v>21</v>
      </c>
    </row>
    <row r="1289" spans="1:15" x14ac:dyDescent="0.3">
      <c r="E1289" t="s">
        <v>1611</v>
      </c>
      <c r="F1289" t="s">
        <v>1759</v>
      </c>
      <c r="G1289" t="s">
        <v>14</v>
      </c>
      <c r="H1289" t="s">
        <v>1760</v>
      </c>
      <c r="I1289" t="s">
        <v>52</v>
      </c>
      <c r="J1289" t="s">
        <v>32</v>
      </c>
      <c r="M1289">
        <v>310</v>
      </c>
      <c r="N1289">
        <v>137</v>
      </c>
      <c r="O1289">
        <v>141</v>
      </c>
    </row>
    <row r="1290" spans="1:15" x14ac:dyDescent="0.3">
      <c r="A1290" t="s">
        <v>14</v>
      </c>
      <c r="B1290">
        <v>1</v>
      </c>
      <c r="C1290">
        <v>1</v>
      </c>
      <c r="D1290">
        <v>1</v>
      </c>
      <c r="E1290" t="s">
        <v>1611</v>
      </c>
      <c r="F1290" t="s">
        <v>1612</v>
      </c>
      <c r="G1290" t="s">
        <v>14</v>
      </c>
      <c r="H1290" t="s">
        <v>1761</v>
      </c>
      <c r="I1290" t="s">
        <v>22</v>
      </c>
      <c r="M1290">
        <v>310</v>
      </c>
      <c r="N1290">
        <v>207</v>
      </c>
      <c r="O1290">
        <v>212</v>
      </c>
    </row>
    <row r="1291" spans="1:15" x14ac:dyDescent="0.3">
      <c r="A1291" t="s">
        <v>14</v>
      </c>
      <c r="B1291">
        <v>1</v>
      </c>
      <c r="C1291">
        <v>1</v>
      </c>
      <c r="D1291">
        <v>1</v>
      </c>
      <c r="E1291" t="s">
        <v>1611</v>
      </c>
      <c r="F1291" t="s">
        <v>1616</v>
      </c>
      <c r="G1291" t="s">
        <v>14</v>
      </c>
      <c r="H1291" t="s">
        <v>1767</v>
      </c>
      <c r="I1291" t="s">
        <v>35</v>
      </c>
      <c r="J1291" t="s">
        <v>32</v>
      </c>
      <c r="M1291">
        <v>310</v>
      </c>
      <c r="N1291">
        <v>291</v>
      </c>
      <c r="O1291">
        <v>299</v>
      </c>
    </row>
    <row r="1292" spans="1:15" x14ac:dyDescent="0.3">
      <c r="A1292" t="s">
        <v>14</v>
      </c>
      <c r="B1292">
        <v>1</v>
      </c>
      <c r="C1292">
        <v>1</v>
      </c>
      <c r="D1292">
        <v>1</v>
      </c>
      <c r="E1292" t="s">
        <v>1706</v>
      </c>
      <c r="F1292" t="s">
        <v>1702</v>
      </c>
      <c r="G1292" t="s">
        <v>14</v>
      </c>
      <c r="H1292" t="s">
        <v>1768</v>
      </c>
      <c r="I1292" t="s">
        <v>22</v>
      </c>
      <c r="M1292">
        <v>311</v>
      </c>
      <c r="N1292">
        <v>51</v>
      </c>
      <c r="O1292">
        <v>54</v>
      </c>
    </row>
    <row r="1293" spans="1:15" x14ac:dyDescent="0.3">
      <c r="E1293" t="s">
        <v>1706</v>
      </c>
      <c r="F1293" t="s">
        <v>1770</v>
      </c>
      <c r="G1293" t="s">
        <v>17</v>
      </c>
      <c r="H1293" t="s">
        <v>1771</v>
      </c>
      <c r="I1293" t="s">
        <v>26</v>
      </c>
      <c r="M1293">
        <v>312</v>
      </c>
      <c r="N1293">
        <v>36</v>
      </c>
      <c r="O1293">
        <v>44</v>
      </c>
    </row>
    <row r="1294" spans="1:15" x14ac:dyDescent="0.3">
      <c r="E1294" t="s">
        <v>1706</v>
      </c>
      <c r="F1294" t="s">
        <v>1770</v>
      </c>
      <c r="G1294" t="s">
        <v>51</v>
      </c>
      <c r="H1294" t="s">
        <v>1771</v>
      </c>
      <c r="I1294" t="s">
        <v>19</v>
      </c>
      <c r="M1294">
        <v>312</v>
      </c>
      <c r="N1294">
        <v>36</v>
      </c>
      <c r="O1294">
        <v>44</v>
      </c>
    </row>
    <row r="1295" spans="1:15" x14ac:dyDescent="0.3">
      <c r="A1295" t="s">
        <v>14</v>
      </c>
      <c r="B1295">
        <v>1</v>
      </c>
      <c r="C1295">
        <v>1</v>
      </c>
      <c r="D1295">
        <v>1</v>
      </c>
      <c r="E1295" t="s">
        <v>1706</v>
      </c>
      <c r="F1295" t="s">
        <v>1274</v>
      </c>
      <c r="G1295" t="s">
        <v>14</v>
      </c>
      <c r="H1295" t="s">
        <v>1769</v>
      </c>
      <c r="I1295" t="s">
        <v>35</v>
      </c>
      <c r="J1295" t="s">
        <v>32</v>
      </c>
      <c r="M1295">
        <v>312</v>
      </c>
      <c r="N1295">
        <v>83</v>
      </c>
      <c r="O1295">
        <v>87</v>
      </c>
    </row>
    <row r="1296" spans="1:15" x14ac:dyDescent="0.3">
      <c r="A1296" t="s">
        <v>14</v>
      </c>
      <c r="B1296">
        <v>1</v>
      </c>
      <c r="C1296">
        <v>1</v>
      </c>
      <c r="D1296">
        <v>1</v>
      </c>
      <c r="E1296" t="s">
        <v>1706</v>
      </c>
      <c r="F1296" t="s">
        <v>1774</v>
      </c>
      <c r="G1296" t="s">
        <v>14</v>
      </c>
      <c r="H1296" t="s">
        <v>1775</v>
      </c>
      <c r="I1296" t="s">
        <v>35</v>
      </c>
      <c r="J1296" t="s">
        <v>597</v>
      </c>
      <c r="M1296">
        <v>312</v>
      </c>
      <c r="N1296">
        <v>91</v>
      </c>
      <c r="O1296">
        <v>97</v>
      </c>
    </row>
    <row r="1297" spans="1:15" x14ac:dyDescent="0.3">
      <c r="A1297" t="s">
        <v>14</v>
      </c>
      <c r="B1297">
        <v>1</v>
      </c>
      <c r="C1297">
        <v>1</v>
      </c>
      <c r="D1297">
        <v>1</v>
      </c>
      <c r="E1297" t="s">
        <v>1706</v>
      </c>
      <c r="F1297" t="s">
        <v>1772</v>
      </c>
      <c r="G1297" t="s">
        <v>14</v>
      </c>
      <c r="H1297" t="s">
        <v>1773</v>
      </c>
      <c r="I1297" t="s">
        <v>35</v>
      </c>
      <c r="J1297" t="s">
        <v>46</v>
      </c>
      <c r="K1297" t="s">
        <v>47</v>
      </c>
      <c r="L1297" t="s">
        <v>43</v>
      </c>
      <c r="M1297">
        <v>312</v>
      </c>
      <c r="N1297">
        <v>99</v>
      </c>
      <c r="O1297">
        <v>111</v>
      </c>
    </row>
    <row r="1298" spans="1:15" x14ac:dyDescent="0.3">
      <c r="A1298" t="s">
        <v>14</v>
      </c>
      <c r="B1298">
        <v>1</v>
      </c>
      <c r="C1298">
        <v>1</v>
      </c>
      <c r="D1298">
        <v>1</v>
      </c>
      <c r="E1298" t="s">
        <v>1706</v>
      </c>
      <c r="F1298" t="s">
        <v>1274</v>
      </c>
      <c r="G1298" t="s">
        <v>14</v>
      </c>
      <c r="H1298" t="s">
        <v>1783</v>
      </c>
      <c r="I1298" t="s">
        <v>35</v>
      </c>
      <c r="J1298" t="s">
        <v>32</v>
      </c>
      <c r="M1298">
        <v>313</v>
      </c>
      <c r="N1298">
        <v>0</v>
      </c>
      <c r="O1298">
        <v>4</v>
      </c>
    </row>
    <row r="1299" spans="1:15" x14ac:dyDescent="0.3">
      <c r="A1299" t="s">
        <v>14</v>
      </c>
      <c r="B1299">
        <v>1</v>
      </c>
      <c r="C1299">
        <v>1</v>
      </c>
      <c r="D1299">
        <v>1</v>
      </c>
      <c r="E1299" t="s">
        <v>1706</v>
      </c>
      <c r="F1299" t="s">
        <v>1774</v>
      </c>
      <c r="G1299" t="s">
        <v>14</v>
      </c>
      <c r="H1299" t="s">
        <v>1784</v>
      </c>
      <c r="I1299" t="s">
        <v>35</v>
      </c>
      <c r="J1299" t="s">
        <v>597</v>
      </c>
      <c r="M1299">
        <v>313</v>
      </c>
      <c r="N1299">
        <v>8</v>
      </c>
      <c r="O1299">
        <v>14</v>
      </c>
    </row>
    <row r="1300" spans="1:15" x14ac:dyDescent="0.3">
      <c r="E1300" t="s">
        <v>1706</v>
      </c>
      <c r="F1300" t="s">
        <v>1781</v>
      </c>
      <c r="G1300" t="s">
        <v>23</v>
      </c>
      <c r="H1300" t="s">
        <v>1782</v>
      </c>
      <c r="I1300" t="s">
        <v>22</v>
      </c>
      <c r="M1300">
        <v>313</v>
      </c>
      <c r="N1300">
        <v>85</v>
      </c>
      <c r="O1300">
        <v>92</v>
      </c>
    </row>
    <row r="1301" spans="1:15" x14ac:dyDescent="0.3">
      <c r="A1301" t="s">
        <v>14</v>
      </c>
      <c r="B1301">
        <v>0</v>
      </c>
      <c r="C1301">
        <v>1</v>
      </c>
      <c r="D1301" t="s">
        <v>14</v>
      </c>
      <c r="E1301" t="s">
        <v>1706</v>
      </c>
      <c r="F1301" t="s">
        <v>1727</v>
      </c>
      <c r="G1301" t="s">
        <v>17</v>
      </c>
      <c r="H1301" t="s">
        <v>1780</v>
      </c>
      <c r="I1301" t="s">
        <v>26</v>
      </c>
      <c r="M1301">
        <v>313</v>
      </c>
      <c r="N1301">
        <v>130</v>
      </c>
      <c r="O1301">
        <v>134</v>
      </c>
    </row>
    <row r="1302" spans="1:15" x14ac:dyDescent="0.3">
      <c r="E1302" t="s">
        <v>1706</v>
      </c>
      <c r="F1302" t="s">
        <v>1727</v>
      </c>
      <c r="G1302" t="s">
        <v>14</v>
      </c>
      <c r="H1302" t="s">
        <v>1780</v>
      </c>
      <c r="I1302" t="s">
        <v>31</v>
      </c>
      <c r="J1302" t="s">
        <v>32</v>
      </c>
      <c r="M1302">
        <v>313</v>
      </c>
      <c r="N1302">
        <v>130</v>
      </c>
      <c r="O1302">
        <v>134</v>
      </c>
    </row>
    <row r="1303" spans="1:15" x14ac:dyDescent="0.3">
      <c r="E1303" t="s">
        <v>1706</v>
      </c>
      <c r="F1303" t="s">
        <v>1291</v>
      </c>
      <c r="G1303" t="s">
        <v>14</v>
      </c>
      <c r="H1303" t="s">
        <v>1776</v>
      </c>
      <c r="I1303" t="s">
        <v>22</v>
      </c>
      <c r="M1303">
        <v>313</v>
      </c>
      <c r="N1303">
        <v>138</v>
      </c>
      <c r="O1303">
        <v>143</v>
      </c>
    </row>
    <row r="1304" spans="1:15" x14ac:dyDescent="0.3">
      <c r="A1304" t="s">
        <v>14</v>
      </c>
      <c r="B1304">
        <v>1</v>
      </c>
      <c r="C1304">
        <v>1</v>
      </c>
      <c r="D1304">
        <v>1</v>
      </c>
      <c r="E1304" t="s">
        <v>1706</v>
      </c>
      <c r="F1304" t="s">
        <v>1718</v>
      </c>
      <c r="G1304" t="s">
        <v>14</v>
      </c>
      <c r="H1304" t="s">
        <v>1777</v>
      </c>
      <c r="I1304" t="s">
        <v>22</v>
      </c>
      <c r="M1304">
        <v>313</v>
      </c>
      <c r="N1304">
        <v>163</v>
      </c>
      <c r="O1304">
        <v>169</v>
      </c>
    </row>
    <row r="1305" spans="1:15" x14ac:dyDescent="0.3">
      <c r="A1305" t="s">
        <v>14</v>
      </c>
      <c r="B1305">
        <v>1</v>
      </c>
      <c r="C1305">
        <v>1</v>
      </c>
      <c r="D1305">
        <v>1</v>
      </c>
      <c r="E1305" t="s">
        <v>1706</v>
      </c>
      <c r="F1305" t="s">
        <v>1702</v>
      </c>
      <c r="G1305" t="s">
        <v>14</v>
      </c>
      <c r="H1305" t="s">
        <v>1785</v>
      </c>
      <c r="I1305" t="s">
        <v>22</v>
      </c>
      <c r="M1305">
        <v>313</v>
      </c>
      <c r="N1305">
        <v>192</v>
      </c>
      <c r="O1305">
        <v>195</v>
      </c>
    </row>
    <row r="1306" spans="1:15" x14ac:dyDescent="0.3">
      <c r="A1306" t="s">
        <v>14</v>
      </c>
      <c r="B1306">
        <v>0</v>
      </c>
      <c r="C1306">
        <v>0</v>
      </c>
      <c r="D1306">
        <v>1</v>
      </c>
      <c r="E1306" t="s">
        <v>1706</v>
      </c>
      <c r="F1306" t="s">
        <v>1778</v>
      </c>
      <c r="G1306" t="s">
        <v>14</v>
      </c>
      <c r="H1306" t="s">
        <v>1779</v>
      </c>
      <c r="I1306" t="s">
        <v>19</v>
      </c>
      <c r="M1306">
        <v>313</v>
      </c>
      <c r="N1306">
        <v>238</v>
      </c>
      <c r="O1306">
        <v>257</v>
      </c>
    </row>
    <row r="1307" spans="1:15" x14ac:dyDescent="0.3">
      <c r="E1307" t="s">
        <v>1706</v>
      </c>
      <c r="F1307" t="s">
        <v>1786</v>
      </c>
      <c r="G1307" t="s">
        <v>23</v>
      </c>
      <c r="H1307" t="s">
        <v>1779</v>
      </c>
      <c r="I1307" t="s">
        <v>26</v>
      </c>
      <c r="M1307">
        <v>313</v>
      </c>
      <c r="N1307">
        <v>238</v>
      </c>
      <c r="O1307">
        <v>242</v>
      </c>
    </row>
    <row r="1308" spans="1:15" x14ac:dyDescent="0.3">
      <c r="A1308" t="s">
        <v>14</v>
      </c>
      <c r="B1308">
        <v>0</v>
      </c>
      <c r="C1308">
        <v>1</v>
      </c>
      <c r="D1308" t="s">
        <v>14</v>
      </c>
      <c r="E1308" t="s">
        <v>1706</v>
      </c>
      <c r="F1308" t="s">
        <v>1787</v>
      </c>
      <c r="G1308" t="s">
        <v>17</v>
      </c>
      <c r="H1308" t="s">
        <v>1788</v>
      </c>
      <c r="I1308" t="s">
        <v>26</v>
      </c>
      <c r="M1308">
        <v>314</v>
      </c>
      <c r="N1308">
        <v>56</v>
      </c>
      <c r="O1308">
        <v>61</v>
      </c>
    </row>
    <row r="1309" spans="1:15" x14ac:dyDescent="0.3">
      <c r="E1309" t="s">
        <v>1706</v>
      </c>
      <c r="F1309" t="s">
        <v>1787</v>
      </c>
      <c r="G1309" t="s">
        <v>14</v>
      </c>
      <c r="H1309" t="s">
        <v>1788</v>
      </c>
      <c r="I1309" t="s">
        <v>31</v>
      </c>
      <c r="J1309" t="s">
        <v>32</v>
      </c>
      <c r="M1309">
        <v>314</v>
      </c>
      <c r="N1309">
        <v>56</v>
      </c>
      <c r="O1309">
        <v>61</v>
      </c>
    </row>
    <row r="1310" spans="1:15" x14ac:dyDescent="0.3">
      <c r="A1310" t="s">
        <v>237</v>
      </c>
      <c r="B1310">
        <v>0</v>
      </c>
      <c r="C1310">
        <v>0</v>
      </c>
      <c r="D1310">
        <v>0</v>
      </c>
      <c r="E1310" t="s">
        <v>1706</v>
      </c>
      <c r="F1310" t="s">
        <v>1327</v>
      </c>
      <c r="G1310" t="s">
        <v>14</v>
      </c>
      <c r="H1310" t="s">
        <v>1793</v>
      </c>
      <c r="I1310" t="s">
        <v>26</v>
      </c>
      <c r="M1310">
        <v>315</v>
      </c>
      <c r="N1310">
        <v>14</v>
      </c>
      <c r="O1310">
        <v>16</v>
      </c>
    </row>
    <row r="1311" spans="1:15" x14ac:dyDescent="0.3">
      <c r="A1311" t="s">
        <v>237</v>
      </c>
      <c r="B1311">
        <v>0</v>
      </c>
      <c r="C1311">
        <v>0</v>
      </c>
      <c r="D1311">
        <v>0</v>
      </c>
      <c r="E1311" t="s">
        <v>1706</v>
      </c>
      <c r="F1311" t="s">
        <v>1327</v>
      </c>
      <c r="G1311" t="s">
        <v>14</v>
      </c>
      <c r="H1311" t="s">
        <v>1794</v>
      </c>
      <c r="I1311" t="s">
        <v>26</v>
      </c>
      <c r="M1311">
        <v>315</v>
      </c>
      <c r="N1311">
        <v>102</v>
      </c>
      <c r="O1311">
        <v>104</v>
      </c>
    </row>
    <row r="1312" spans="1:15" x14ac:dyDescent="0.3">
      <c r="A1312" t="s">
        <v>23</v>
      </c>
      <c r="B1312">
        <v>1</v>
      </c>
      <c r="C1312">
        <v>1</v>
      </c>
      <c r="D1312">
        <v>1</v>
      </c>
      <c r="E1312" t="s">
        <v>1706</v>
      </c>
      <c r="F1312" t="s">
        <v>1791</v>
      </c>
      <c r="G1312" t="s">
        <v>23</v>
      </c>
      <c r="H1312" t="s">
        <v>1792</v>
      </c>
      <c r="I1312" t="s">
        <v>19</v>
      </c>
      <c r="M1312">
        <v>315</v>
      </c>
      <c r="N1312">
        <v>189</v>
      </c>
      <c r="O1312">
        <v>202</v>
      </c>
    </row>
    <row r="1313" spans="1:15" x14ac:dyDescent="0.3">
      <c r="E1313" t="s">
        <v>1706</v>
      </c>
      <c r="F1313" t="s">
        <v>1791</v>
      </c>
      <c r="G1313" t="s">
        <v>14</v>
      </c>
      <c r="H1313" t="s">
        <v>1792</v>
      </c>
      <c r="I1313" t="s">
        <v>26</v>
      </c>
      <c r="M1313">
        <v>315</v>
      </c>
      <c r="N1313">
        <v>189</v>
      </c>
      <c r="O1313">
        <v>202</v>
      </c>
    </row>
    <row r="1314" spans="1:15" x14ac:dyDescent="0.3">
      <c r="A1314" t="s">
        <v>23</v>
      </c>
      <c r="B1314">
        <v>1</v>
      </c>
      <c r="C1314">
        <v>1</v>
      </c>
      <c r="D1314">
        <v>1</v>
      </c>
      <c r="E1314" t="s">
        <v>1706</v>
      </c>
      <c r="F1314" t="s">
        <v>1789</v>
      </c>
      <c r="G1314" t="s">
        <v>23</v>
      </c>
      <c r="H1314" t="s">
        <v>1790</v>
      </c>
      <c r="I1314" t="s">
        <v>35</v>
      </c>
      <c r="J1314" t="s">
        <v>112</v>
      </c>
      <c r="M1314">
        <v>315</v>
      </c>
      <c r="N1314">
        <v>211</v>
      </c>
      <c r="O1314">
        <v>218</v>
      </c>
    </row>
    <row r="1315" spans="1:15" x14ac:dyDescent="0.3">
      <c r="A1315" t="s">
        <v>14</v>
      </c>
      <c r="B1315">
        <v>1</v>
      </c>
      <c r="C1315">
        <v>1</v>
      </c>
      <c r="D1315">
        <v>1</v>
      </c>
      <c r="E1315" t="s">
        <v>1795</v>
      </c>
      <c r="F1315" t="s">
        <v>1274</v>
      </c>
      <c r="G1315" t="s">
        <v>14</v>
      </c>
      <c r="H1315" t="s">
        <v>1799</v>
      </c>
      <c r="I1315" t="s">
        <v>35</v>
      </c>
      <c r="J1315" t="s">
        <v>32</v>
      </c>
      <c r="M1315">
        <v>316</v>
      </c>
      <c r="N1315">
        <v>0</v>
      </c>
      <c r="O1315">
        <v>4</v>
      </c>
    </row>
    <row r="1316" spans="1:15" x14ac:dyDescent="0.3">
      <c r="A1316" t="s">
        <v>14</v>
      </c>
      <c r="B1316">
        <v>1</v>
      </c>
      <c r="C1316">
        <v>1</v>
      </c>
      <c r="D1316">
        <v>1</v>
      </c>
      <c r="E1316" t="s">
        <v>1795</v>
      </c>
      <c r="F1316" t="s">
        <v>1774</v>
      </c>
      <c r="G1316" t="s">
        <v>14</v>
      </c>
      <c r="H1316" t="s">
        <v>1798</v>
      </c>
      <c r="I1316" t="s">
        <v>35</v>
      </c>
      <c r="J1316" t="s">
        <v>597</v>
      </c>
      <c r="M1316">
        <v>316</v>
      </c>
      <c r="N1316">
        <v>8</v>
      </c>
      <c r="O1316">
        <v>14</v>
      </c>
    </row>
    <row r="1317" spans="1:15" x14ac:dyDescent="0.3">
      <c r="E1317" t="s">
        <v>1795</v>
      </c>
      <c r="F1317" t="s">
        <v>1796</v>
      </c>
      <c r="G1317" t="s">
        <v>14</v>
      </c>
      <c r="H1317" t="s">
        <v>1797</v>
      </c>
      <c r="I1317" t="s">
        <v>35</v>
      </c>
      <c r="J1317" t="s">
        <v>32</v>
      </c>
      <c r="M1317">
        <v>316</v>
      </c>
      <c r="N1317">
        <v>79</v>
      </c>
      <c r="O1317">
        <v>84</v>
      </c>
    </row>
    <row r="1318" spans="1:15" x14ac:dyDescent="0.3">
      <c r="A1318" t="s">
        <v>14</v>
      </c>
      <c r="B1318">
        <v>1</v>
      </c>
      <c r="C1318">
        <v>1</v>
      </c>
      <c r="D1318">
        <v>1</v>
      </c>
      <c r="E1318" t="s">
        <v>1795</v>
      </c>
      <c r="F1318" t="s">
        <v>1274</v>
      </c>
      <c r="G1318" t="s">
        <v>14</v>
      </c>
      <c r="H1318" t="s">
        <v>1800</v>
      </c>
      <c r="I1318" t="s">
        <v>35</v>
      </c>
      <c r="J1318" t="s">
        <v>32</v>
      </c>
      <c r="M1318">
        <v>316</v>
      </c>
      <c r="N1318">
        <v>98</v>
      </c>
      <c r="O1318">
        <v>102</v>
      </c>
    </row>
    <row r="1319" spans="1:15" x14ac:dyDescent="0.3">
      <c r="A1319" t="s">
        <v>237</v>
      </c>
      <c r="B1319">
        <v>0</v>
      </c>
      <c r="C1319">
        <v>0</v>
      </c>
      <c r="D1319">
        <v>0</v>
      </c>
      <c r="E1319" t="s">
        <v>1706</v>
      </c>
      <c r="F1319" t="s">
        <v>1327</v>
      </c>
      <c r="G1319" t="s">
        <v>14</v>
      </c>
      <c r="H1319" t="s">
        <v>1801</v>
      </c>
      <c r="I1319" t="s">
        <v>26</v>
      </c>
      <c r="M1319">
        <v>317</v>
      </c>
      <c r="N1319">
        <v>3</v>
      </c>
      <c r="O1319">
        <v>5</v>
      </c>
    </row>
    <row r="1320" spans="1:15" x14ac:dyDescent="0.3">
      <c r="A1320" t="s">
        <v>237</v>
      </c>
      <c r="B1320">
        <v>0</v>
      </c>
      <c r="C1320">
        <v>0</v>
      </c>
      <c r="D1320">
        <v>0</v>
      </c>
      <c r="E1320" t="s">
        <v>1706</v>
      </c>
      <c r="F1320" t="s">
        <v>1327</v>
      </c>
      <c r="G1320" t="s">
        <v>14</v>
      </c>
      <c r="H1320" t="s">
        <v>1802</v>
      </c>
      <c r="I1320" t="s">
        <v>26</v>
      </c>
      <c r="M1320">
        <v>317</v>
      </c>
      <c r="N1320">
        <v>87</v>
      </c>
      <c r="O1320">
        <v>89</v>
      </c>
    </row>
    <row r="1321" spans="1:15" x14ac:dyDescent="0.3">
      <c r="A1321" t="s">
        <v>23</v>
      </c>
      <c r="B1321">
        <v>1</v>
      </c>
      <c r="C1321">
        <v>1</v>
      </c>
      <c r="D1321">
        <v>1</v>
      </c>
      <c r="E1321" t="s">
        <v>1706</v>
      </c>
      <c r="F1321" t="s">
        <v>1804</v>
      </c>
      <c r="G1321" t="s">
        <v>23</v>
      </c>
      <c r="H1321" t="s">
        <v>1805</v>
      </c>
      <c r="I1321" t="s">
        <v>35</v>
      </c>
      <c r="J1321" t="s">
        <v>112</v>
      </c>
      <c r="M1321">
        <v>318</v>
      </c>
      <c r="N1321">
        <v>21</v>
      </c>
      <c r="O1321">
        <v>28</v>
      </c>
    </row>
    <row r="1322" spans="1:15" x14ac:dyDescent="0.3">
      <c r="A1322" t="s">
        <v>14</v>
      </c>
      <c r="B1322">
        <v>1</v>
      </c>
      <c r="C1322">
        <v>1</v>
      </c>
      <c r="D1322">
        <v>1</v>
      </c>
      <c r="E1322" t="s">
        <v>1706</v>
      </c>
      <c r="F1322" t="s">
        <v>1274</v>
      </c>
      <c r="G1322" t="s">
        <v>14</v>
      </c>
      <c r="H1322" t="s">
        <v>1807</v>
      </c>
      <c r="I1322" t="s">
        <v>35</v>
      </c>
      <c r="J1322" t="s">
        <v>32</v>
      </c>
      <c r="M1322">
        <v>318</v>
      </c>
      <c r="N1322">
        <v>30</v>
      </c>
      <c r="O1322">
        <v>34</v>
      </c>
    </row>
    <row r="1323" spans="1:15" x14ac:dyDescent="0.3">
      <c r="A1323" t="s">
        <v>14</v>
      </c>
      <c r="B1323">
        <v>1</v>
      </c>
      <c r="C1323">
        <v>1</v>
      </c>
      <c r="D1323">
        <v>1</v>
      </c>
      <c r="E1323" t="s">
        <v>1706</v>
      </c>
      <c r="F1323" t="s">
        <v>1774</v>
      </c>
      <c r="G1323" t="s">
        <v>14</v>
      </c>
      <c r="H1323" t="s">
        <v>1803</v>
      </c>
      <c r="I1323" t="s">
        <v>35</v>
      </c>
      <c r="J1323" t="s">
        <v>597</v>
      </c>
      <c r="M1323">
        <v>318</v>
      </c>
      <c r="N1323">
        <v>63</v>
      </c>
      <c r="O1323">
        <v>69</v>
      </c>
    </row>
    <row r="1324" spans="1:15" x14ac:dyDescent="0.3">
      <c r="A1324" t="s">
        <v>14</v>
      </c>
      <c r="B1324">
        <v>1</v>
      </c>
      <c r="C1324">
        <v>1</v>
      </c>
      <c r="D1324">
        <v>1</v>
      </c>
      <c r="E1324" t="s">
        <v>1706</v>
      </c>
      <c r="F1324" t="s">
        <v>1718</v>
      </c>
      <c r="G1324" t="s">
        <v>14</v>
      </c>
      <c r="H1324" t="s">
        <v>1806</v>
      </c>
      <c r="I1324" t="s">
        <v>22</v>
      </c>
      <c r="M1324">
        <v>318</v>
      </c>
      <c r="N1324">
        <v>98</v>
      </c>
      <c r="O1324">
        <v>104</v>
      </c>
    </row>
    <row r="1325" spans="1:15" x14ac:dyDescent="0.3">
      <c r="A1325" t="s">
        <v>14</v>
      </c>
      <c r="B1325">
        <v>1</v>
      </c>
      <c r="C1325">
        <v>1</v>
      </c>
      <c r="D1325">
        <v>1</v>
      </c>
      <c r="E1325" t="s">
        <v>1699</v>
      </c>
      <c r="F1325" t="s">
        <v>1274</v>
      </c>
      <c r="G1325" t="s">
        <v>14</v>
      </c>
      <c r="H1325" t="s">
        <v>1820</v>
      </c>
      <c r="I1325" t="s">
        <v>35</v>
      </c>
      <c r="J1325" t="s">
        <v>32</v>
      </c>
      <c r="M1325">
        <v>319</v>
      </c>
      <c r="N1325">
        <v>0</v>
      </c>
      <c r="O1325">
        <v>4</v>
      </c>
    </row>
    <row r="1326" spans="1:15" x14ac:dyDescent="0.3">
      <c r="A1326" t="s">
        <v>14</v>
      </c>
      <c r="B1326">
        <v>1</v>
      </c>
      <c r="C1326">
        <v>1</v>
      </c>
      <c r="D1326">
        <v>1</v>
      </c>
      <c r="E1326" t="s">
        <v>1699</v>
      </c>
      <c r="F1326" t="s">
        <v>1774</v>
      </c>
      <c r="G1326" t="s">
        <v>14</v>
      </c>
      <c r="H1326" t="s">
        <v>1818</v>
      </c>
      <c r="I1326" t="s">
        <v>35</v>
      </c>
      <c r="J1326" t="s">
        <v>597</v>
      </c>
      <c r="M1326">
        <v>319</v>
      </c>
      <c r="N1326">
        <v>8</v>
      </c>
      <c r="O1326">
        <v>14</v>
      </c>
    </row>
    <row r="1327" spans="1:15" x14ac:dyDescent="0.3">
      <c r="A1327" t="s">
        <v>23</v>
      </c>
      <c r="B1327">
        <v>1</v>
      </c>
      <c r="C1327">
        <v>1</v>
      </c>
      <c r="D1327">
        <v>1</v>
      </c>
      <c r="E1327" t="s">
        <v>1699</v>
      </c>
      <c r="F1327" t="s">
        <v>1816</v>
      </c>
      <c r="G1327" t="s">
        <v>23</v>
      </c>
      <c r="H1327" t="s">
        <v>1817</v>
      </c>
      <c r="I1327" t="s">
        <v>52</v>
      </c>
      <c r="J1327" t="s">
        <v>453</v>
      </c>
      <c r="K1327" t="s">
        <v>121</v>
      </c>
      <c r="M1327">
        <v>319</v>
      </c>
      <c r="N1327">
        <v>87</v>
      </c>
      <c r="O1327">
        <v>107</v>
      </c>
    </row>
    <row r="1328" spans="1:15" x14ac:dyDescent="0.3">
      <c r="A1328" t="s">
        <v>23</v>
      </c>
      <c r="B1328">
        <v>1</v>
      </c>
      <c r="C1328">
        <v>1</v>
      </c>
      <c r="D1328">
        <v>1</v>
      </c>
      <c r="E1328" t="s">
        <v>1699</v>
      </c>
      <c r="F1328" t="s">
        <v>1811</v>
      </c>
      <c r="G1328" t="s">
        <v>23</v>
      </c>
      <c r="H1328" t="s">
        <v>1812</v>
      </c>
      <c r="I1328" t="s">
        <v>22</v>
      </c>
      <c r="M1328">
        <v>319</v>
      </c>
      <c r="N1328">
        <v>99</v>
      </c>
      <c r="O1328">
        <v>107</v>
      </c>
    </row>
    <row r="1329" spans="1:15" x14ac:dyDescent="0.3">
      <c r="A1329" t="s">
        <v>23</v>
      </c>
      <c r="B1329">
        <v>1</v>
      </c>
      <c r="C1329">
        <v>1</v>
      </c>
      <c r="D1329">
        <v>1</v>
      </c>
      <c r="E1329" t="s">
        <v>1699</v>
      </c>
      <c r="F1329" t="s">
        <v>1804</v>
      </c>
      <c r="G1329" t="s">
        <v>23</v>
      </c>
      <c r="H1329" t="s">
        <v>1814</v>
      </c>
      <c r="I1329" t="s">
        <v>35</v>
      </c>
      <c r="J1329" t="s">
        <v>112</v>
      </c>
      <c r="M1329">
        <v>319</v>
      </c>
      <c r="N1329">
        <v>110</v>
      </c>
      <c r="O1329">
        <v>117</v>
      </c>
    </row>
    <row r="1330" spans="1:15" x14ac:dyDescent="0.3">
      <c r="A1330" t="s">
        <v>14</v>
      </c>
      <c r="B1330">
        <v>1</v>
      </c>
      <c r="C1330">
        <v>1</v>
      </c>
      <c r="D1330">
        <v>1</v>
      </c>
      <c r="E1330" t="s">
        <v>1699</v>
      </c>
      <c r="F1330" t="s">
        <v>1718</v>
      </c>
      <c r="G1330" t="s">
        <v>14</v>
      </c>
      <c r="H1330" t="s">
        <v>1808</v>
      </c>
      <c r="I1330" t="s">
        <v>22</v>
      </c>
      <c r="M1330">
        <v>319</v>
      </c>
      <c r="N1330">
        <v>184</v>
      </c>
      <c r="O1330">
        <v>190</v>
      </c>
    </row>
    <row r="1331" spans="1:15" x14ac:dyDescent="0.3">
      <c r="E1331" t="s">
        <v>1699</v>
      </c>
      <c r="F1331" t="s">
        <v>1809</v>
      </c>
      <c r="G1331" t="s">
        <v>51</v>
      </c>
      <c r="H1331" t="s">
        <v>1810</v>
      </c>
      <c r="I1331" t="s">
        <v>52</v>
      </c>
      <c r="J1331" t="s">
        <v>60</v>
      </c>
      <c r="M1331">
        <v>319</v>
      </c>
      <c r="N1331">
        <v>239</v>
      </c>
      <c r="O1331">
        <v>245</v>
      </c>
    </row>
    <row r="1332" spans="1:15" x14ac:dyDescent="0.3">
      <c r="E1332" t="s">
        <v>1699</v>
      </c>
      <c r="F1332" t="s">
        <v>1727</v>
      </c>
      <c r="G1332" t="s">
        <v>14</v>
      </c>
      <c r="H1332" t="s">
        <v>1819</v>
      </c>
      <c r="I1332" t="s">
        <v>35</v>
      </c>
      <c r="J1332" t="s">
        <v>32</v>
      </c>
      <c r="M1332">
        <v>319</v>
      </c>
      <c r="N1332">
        <v>247</v>
      </c>
      <c r="O1332">
        <v>251</v>
      </c>
    </row>
    <row r="1333" spans="1:15" x14ac:dyDescent="0.3">
      <c r="A1333" t="s">
        <v>14</v>
      </c>
      <c r="B1333">
        <v>1</v>
      </c>
      <c r="C1333">
        <v>1</v>
      </c>
      <c r="D1333">
        <v>1</v>
      </c>
      <c r="E1333" t="s">
        <v>1699</v>
      </c>
      <c r="F1333" t="s">
        <v>1291</v>
      </c>
      <c r="G1333" t="s">
        <v>14</v>
      </c>
      <c r="H1333" t="s">
        <v>1813</v>
      </c>
      <c r="I1333" t="s">
        <v>22</v>
      </c>
      <c r="M1333">
        <v>319</v>
      </c>
      <c r="N1333">
        <v>278</v>
      </c>
      <c r="O1333">
        <v>283</v>
      </c>
    </row>
    <row r="1334" spans="1:15" x14ac:dyDescent="0.3">
      <c r="A1334" t="s">
        <v>14</v>
      </c>
      <c r="B1334">
        <v>1</v>
      </c>
      <c r="C1334">
        <v>1</v>
      </c>
      <c r="D1334">
        <v>1</v>
      </c>
      <c r="E1334" t="s">
        <v>1699</v>
      </c>
      <c r="F1334" t="s">
        <v>1702</v>
      </c>
      <c r="G1334" t="s">
        <v>14</v>
      </c>
      <c r="H1334" t="s">
        <v>1815</v>
      </c>
      <c r="I1334" t="s">
        <v>22</v>
      </c>
      <c r="M1334">
        <v>319</v>
      </c>
      <c r="N1334">
        <v>309</v>
      </c>
      <c r="O1334">
        <v>312</v>
      </c>
    </row>
    <row r="1335" spans="1:15" x14ac:dyDescent="0.3">
      <c r="A1335" t="s">
        <v>14</v>
      </c>
      <c r="B1335">
        <v>1</v>
      </c>
      <c r="C1335">
        <v>1</v>
      </c>
      <c r="D1335">
        <v>1</v>
      </c>
      <c r="E1335" t="s">
        <v>1699</v>
      </c>
      <c r="F1335" t="s">
        <v>1702</v>
      </c>
      <c r="G1335" t="s">
        <v>14</v>
      </c>
      <c r="H1335" t="s">
        <v>1824</v>
      </c>
      <c r="I1335" t="s">
        <v>22</v>
      </c>
      <c r="M1335">
        <v>320</v>
      </c>
      <c r="N1335">
        <v>0</v>
      </c>
      <c r="O1335">
        <v>3</v>
      </c>
    </row>
    <row r="1336" spans="1:15" x14ac:dyDescent="0.3">
      <c r="A1336" t="s">
        <v>23</v>
      </c>
      <c r="B1336">
        <v>1</v>
      </c>
      <c r="C1336">
        <v>1</v>
      </c>
      <c r="D1336">
        <v>1</v>
      </c>
      <c r="E1336" t="s">
        <v>1699</v>
      </c>
      <c r="F1336" t="s">
        <v>1827</v>
      </c>
      <c r="G1336" t="s">
        <v>23</v>
      </c>
      <c r="H1336" t="s">
        <v>1828</v>
      </c>
      <c r="I1336" t="s">
        <v>22</v>
      </c>
      <c r="M1336">
        <v>320</v>
      </c>
      <c r="N1336">
        <v>155</v>
      </c>
      <c r="O1336">
        <v>164</v>
      </c>
    </row>
    <row r="1337" spans="1:15" x14ac:dyDescent="0.3">
      <c r="E1337" t="s">
        <v>1699</v>
      </c>
      <c r="F1337" t="s">
        <v>1727</v>
      </c>
      <c r="G1337" t="s">
        <v>14</v>
      </c>
      <c r="H1337" t="s">
        <v>1826</v>
      </c>
      <c r="I1337" t="s">
        <v>35</v>
      </c>
      <c r="J1337" t="s">
        <v>32</v>
      </c>
      <c r="M1337">
        <v>320</v>
      </c>
      <c r="N1337">
        <v>166</v>
      </c>
      <c r="O1337">
        <v>170</v>
      </c>
    </row>
    <row r="1338" spans="1:15" x14ac:dyDescent="0.3">
      <c r="E1338" t="s">
        <v>1699</v>
      </c>
      <c r="F1338" t="s">
        <v>1291</v>
      </c>
      <c r="G1338" t="s">
        <v>14</v>
      </c>
      <c r="H1338" t="s">
        <v>1823</v>
      </c>
      <c r="I1338" t="s">
        <v>19</v>
      </c>
      <c r="M1338">
        <v>320</v>
      </c>
      <c r="N1338">
        <v>174</v>
      </c>
      <c r="O1338">
        <v>179</v>
      </c>
    </row>
    <row r="1339" spans="1:15" x14ac:dyDescent="0.3">
      <c r="E1339" t="s">
        <v>1699</v>
      </c>
      <c r="F1339" t="s">
        <v>1291</v>
      </c>
      <c r="G1339" t="s">
        <v>23</v>
      </c>
      <c r="H1339" t="s">
        <v>1823</v>
      </c>
      <c r="I1339" t="s">
        <v>26</v>
      </c>
      <c r="M1339">
        <v>320</v>
      </c>
      <c r="N1339">
        <v>174</v>
      </c>
      <c r="O1339">
        <v>179</v>
      </c>
    </row>
    <row r="1340" spans="1:15" x14ac:dyDescent="0.3">
      <c r="A1340" t="s">
        <v>14</v>
      </c>
      <c r="B1340">
        <v>1</v>
      </c>
      <c r="C1340">
        <v>1</v>
      </c>
      <c r="D1340">
        <v>1</v>
      </c>
      <c r="E1340" t="s">
        <v>1699</v>
      </c>
      <c r="F1340" t="s">
        <v>1718</v>
      </c>
      <c r="G1340" t="s">
        <v>14</v>
      </c>
      <c r="H1340" t="s">
        <v>1821</v>
      </c>
      <c r="I1340" t="s">
        <v>22</v>
      </c>
      <c r="M1340">
        <v>320</v>
      </c>
      <c r="N1340">
        <v>210</v>
      </c>
      <c r="O1340">
        <v>216</v>
      </c>
    </row>
    <row r="1341" spans="1:15" x14ac:dyDescent="0.3">
      <c r="A1341" t="s">
        <v>14</v>
      </c>
      <c r="B1341">
        <v>1</v>
      </c>
      <c r="C1341">
        <v>1</v>
      </c>
      <c r="D1341">
        <v>1</v>
      </c>
      <c r="E1341" t="s">
        <v>1699</v>
      </c>
      <c r="F1341" t="s">
        <v>1274</v>
      </c>
      <c r="G1341" t="s">
        <v>14</v>
      </c>
      <c r="H1341" t="s">
        <v>1825</v>
      </c>
      <c r="I1341" t="s">
        <v>35</v>
      </c>
      <c r="J1341" t="s">
        <v>32</v>
      </c>
      <c r="M1341">
        <v>320</v>
      </c>
      <c r="N1341">
        <v>256</v>
      </c>
      <c r="O1341">
        <v>260</v>
      </c>
    </row>
    <row r="1342" spans="1:15" x14ac:dyDescent="0.3">
      <c r="A1342" t="s">
        <v>14</v>
      </c>
      <c r="B1342">
        <v>1</v>
      </c>
      <c r="C1342">
        <v>1</v>
      </c>
      <c r="D1342">
        <v>1</v>
      </c>
      <c r="E1342" t="s">
        <v>1699</v>
      </c>
      <c r="F1342" t="s">
        <v>1774</v>
      </c>
      <c r="G1342" t="s">
        <v>14</v>
      </c>
      <c r="H1342" t="s">
        <v>1822</v>
      </c>
      <c r="I1342" t="s">
        <v>35</v>
      </c>
      <c r="J1342" t="s">
        <v>597</v>
      </c>
      <c r="M1342">
        <v>320</v>
      </c>
      <c r="N1342">
        <v>264</v>
      </c>
      <c r="O1342">
        <v>270</v>
      </c>
    </row>
    <row r="1343" spans="1:15" x14ac:dyDescent="0.3">
      <c r="A1343" t="s">
        <v>14</v>
      </c>
      <c r="B1343">
        <v>1</v>
      </c>
      <c r="C1343">
        <v>1</v>
      </c>
      <c r="D1343">
        <v>1</v>
      </c>
      <c r="E1343" t="s">
        <v>1829</v>
      </c>
      <c r="F1343" t="s">
        <v>1840</v>
      </c>
      <c r="G1343" t="s">
        <v>14</v>
      </c>
      <c r="H1343" t="s">
        <v>1841</v>
      </c>
      <c r="I1343" t="s">
        <v>22</v>
      </c>
      <c r="M1343">
        <v>325</v>
      </c>
      <c r="N1343">
        <v>0</v>
      </c>
      <c r="O1343">
        <v>9</v>
      </c>
    </row>
    <row r="1344" spans="1:15" x14ac:dyDescent="0.3">
      <c r="A1344" t="s">
        <v>14</v>
      </c>
      <c r="B1344">
        <v>1</v>
      </c>
      <c r="C1344">
        <v>1</v>
      </c>
      <c r="D1344">
        <v>1</v>
      </c>
      <c r="E1344" t="s">
        <v>1829</v>
      </c>
      <c r="F1344" t="s">
        <v>1838</v>
      </c>
      <c r="G1344" t="s">
        <v>14</v>
      </c>
      <c r="H1344" t="s">
        <v>1839</v>
      </c>
      <c r="I1344" t="s">
        <v>35</v>
      </c>
      <c r="J1344" t="s">
        <v>32</v>
      </c>
      <c r="M1344">
        <v>325</v>
      </c>
      <c r="N1344">
        <v>13</v>
      </c>
      <c r="O1344">
        <v>19</v>
      </c>
    </row>
    <row r="1345" spans="1:15" x14ac:dyDescent="0.3">
      <c r="E1345" t="s">
        <v>1829</v>
      </c>
      <c r="F1345" t="s">
        <v>1832</v>
      </c>
      <c r="G1345" t="s">
        <v>23</v>
      </c>
      <c r="H1345" t="s">
        <v>1833</v>
      </c>
      <c r="I1345" t="s">
        <v>26</v>
      </c>
      <c r="M1345">
        <v>325</v>
      </c>
      <c r="N1345">
        <v>124</v>
      </c>
      <c r="O1345">
        <v>132</v>
      </c>
    </row>
    <row r="1346" spans="1:15" x14ac:dyDescent="0.3">
      <c r="A1346" t="s">
        <v>237</v>
      </c>
      <c r="B1346">
        <v>0</v>
      </c>
      <c r="C1346">
        <v>0</v>
      </c>
      <c r="D1346">
        <v>0</v>
      </c>
      <c r="E1346" t="s">
        <v>1829</v>
      </c>
      <c r="F1346" t="s">
        <v>1832</v>
      </c>
      <c r="G1346" t="s">
        <v>14</v>
      </c>
      <c r="H1346" t="s">
        <v>1833</v>
      </c>
      <c r="I1346" t="s">
        <v>19</v>
      </c>
      <c r="M1346">
        <v>325</v>
      </c>
      <c r="N1346">
        <v>124</v>
      </c>
      <c r="O1346">
        <v>132</v>
      </c>
    </row>
    <row r="1347" spans="1:15" x14ac:dyDescent="0.3">
      <c r="E1347" t="s">
        <v>1829</v>
      </c>
      <c r="F1347" t="s">
        <v>1842</v>
      </c>
      <c r="G1347" t="s">
        <v>14</v>
      </c>
      <c r="H1347" t="s">
        <v>1843</v>
      </c>
      <c r="I1347" t="s">
        <v>35</v>
      </c>
      <c r="J1347" t="s">
        <v>1017</v>
      </c>
      <c r="K1347" t="s">
        <v>43</v>
      </c>
      <c r="M1347">
        <v>325</v>
      </c>
      <c r="N1347">
        <v>241</v>
      </c>
      <c r="O1347">
        <v>248</v>
      </c>
    </row>
    <row r="1348" spans="1:15" x14ac:dyDescent="0.3">
      <c r="A1348" t="s">
        <v>23</v>
      </c>
      <c r="B1348">
        <v>1</v>
      </c>
      <c r="C1348">
        <v>1</v>
      </c>
      <c r="D1348">
        <v>1</v>
      </c>
      <c r="E1348" t="s">
        <v>1829</v>
      </c>
      <c r="F1348" t="s">
        <v>1830</v>
      </c>
      <c r="G1348" t="s">
        <v>23</v>
      </c>
      <c r="H1348" t="s">
        <v>1831</v>
      </c>
      <c r="I1348" t="s">
        <v>22</v>
      </c>
      <c r="M1348">
        <v>325</v>
      </c>
      <c r="N1348">
        <v>265</v>
      </c>
      <c r="O1348">
        <v>270</v>
      </c>
    </row>
    <row r="1349" spans="1:15" x14ac:dyDescent="0.3">
      <c r="E1349" t="s">
        <v>1829</v>
      </c>
      <c r="F1349" t="s">
        <v>1830</v>
      </c>
      <c r="G1349" t="s">
        <v>14</v>
      </c>
      <c r="H1349" t="s">
        <v>1831</v>
      </c>
      <c r="I1349" t="s">
        <v>52</v>
      </c>
      <c r="J1349" t="s">
        <v>32</v>
      </c>
      <c r="M1349">
        <v>325</v>
      </c>
      <c r="N1349">
        <v>265</v>
      </c>
      <c r="O1349">
        <v>270</v>
      </c>
    </row>
    <row r="1350" spans="1:15" x14ac:dyDescent="0.3">
      <c r="E1350" t="s">
        <v>1829</v>
      </c>
      <c r="F1350" t="s">
        <v>1836</v>
      </c>
      <c r="G1350" t="s">
        <v>23</v>
      </c>
      <c r="H1350" t="s">
        <v>1837</v>
      </c>
      <c r="I1350" t="s">
        <v>52</v>
      </c>
      <c r="J1350" t="s">
        <v>750</v>
      </c>
      <c r="K1350" t="s">
        <v>751</v>
      </c>
      <c r="M1350">
        <v>325</v>
      </c>
      <c r="N1350">
        <v>342</v>
      </c>
      <c r="O1350">
        <v>365</v>
      </c>
    </row>
    <row r="1351" spans="1:15" x14ac:dyDescent="0.3">
      <c r="E1351" t="s">
        <v>1829</v>
      </c>
      <c r="F1351" t="s">
        <v>1834</v>
      </c>
      <c r="G1351" t="s">
        <v>17</v>
      </c>
      <c r="H1351" t="s">
        <v>1835</v>
      </c>
      <c r="I1351" t="s">
        <v>26</v>
      </c>
      <c r="M1351">
        <v>325</v>
      </c>
      <c r="N1351">
        <v>352</v>
      </c>
      <c r="O1351">
        <v>365</v>
      </c>
    </row>
    <row r="1352" spans="1:15" x14ac:dyDescent="0.3">
      <c r="E1352" t="s">
        <v>1829</v>
      </c>
      <c r="F1352" t="s">
        <v>1834</v>
      </c>
      <c r="G1352" t="s">
        <v>23</v>
      </c>
      <c r="H1352" t="s">
        <v>1835</v>
      </c>
      <c r="I1352" t="s">
        <v>19</v>
      </c>
      <c r="M1352">
        <v>325</v>
      </c>
      <c r="N1352">
        <v>352</v>
      </c>
      <c r="O1352">
        <v>365</v>
      </c>
    </row>
    <row r="1353" spans="1:15" x14ac:dyDescent="0.3">
      <c r="A1353" t="s">
        <v>14</v>
      </c>
      <c r="B1353">
        <v>1</v>
      </c>
      <c r="C1353">
        <v>1</v>
      </c>
      <c r="D1353">
        <v>1</v>
      </c>
      <c r="E1353" t="s">
        <v>1844</v>
      </c>
      <c r="F1353" t="s">
        <v>1848</v>
      </c>
      <c r="G1353" t="s">
        <v>14</v>
      </c>
      <c r="H1353" t="s">
        <v>1849</v>
      </c>
      <c r="I1353" t="s">
        <v>35</v>
      </c>
      <c r="J1353" t="s">
        <v>46</v>
      </c>
      <c r="K1353" t="s">
        <v>47</v>
      </c>
      <c r="L1353" t="s">
        <v>43</v>
      </c>
      <c r="M1353">
        <v>326</v>
      </c>
      <c r="N1353">
        <v>0</v>
      </c>
      <c r="O1353">
        <v>16</v>
      </c>
    </row>
    <row r="1354" spans="1:15" x14ac:dyDescent="0.3">
      <c r="A1354" t="s">
        <v>14</v>
      </c>
      <c r="B1354">
        <v>1</v>
      </c>
      <c r="C1354">
        <v>1</v>
      </c>
      <c r="D1354">
        <v>1</v>
      </c>
      <c r="E1354" t="s">
        <v>1844</v>
      </c>
      <c r="F1354" t="s">
        <v>1846</v>
      </c>
      <c r="G1354" t="s">
        <v>14</v>
      </c>
      <c r="H1354" t="s">
        <v>1847</v>
      </c>
      <c r="I1354" t="s">
        <v>31</v>
      </c>
      <c r="J1354" t="s">
        <v>32</v>
      </c>
      <c r="M1354">
        <v>326</v>
      </c>
      <c r="N1354">
        <v>192</v>
      </c>
      <c r="O1354">
        <v>199</v>
      </c>
    </row>
    <row r="1355" spans="1:15" x14ac:dyDescent="0.3">
      <c r="A1355" t="s">
        <v>14</v>
      </c>
      <c r="B1355">
        <v>0</v>
      </c>
      <c r="C1355">
        <v>1</v>
      </c>
      <c r="D1355" t="s">
        <v>14</v>
      </c>
      <c r="E1355" t="s">
        <v>1844</v>
      </c>
      <c r="F1355" t="s">
        <v>1846</v>
      </c>
      <c r="G1355" t="s">
        <v>17</v>
      </c>
      <c r="H1355" t="s">
        <v>1847</v>
      </c>
      <c r="I1355" t="s">
        <v>26</v>
      </c>
      <c r="M1355">
        <v>326</v>
      </c>
      <c r="N1355">
        <v>192</v>
      </c>
      <c r="O1355">
        <v>199</v>
      </c>
    </row>
    <row r="1356" spans="1:15" x14ac:dyDescent="0.3">
      <c r="E1356" t="s">
        <v>1844</v>
      </c>
      <c r="F1356" t="s">
        <v>1049</v>
      </c>
      <c r="G1356" t="s">
        <v>23</v>
      </c>
      <c r="H1356" t="s">
        <v>1845</v>
      </c>
      <c r="I1356" t="s">
        <v>52</v>
      </c>
      <c r="J1356" t="s">
        <v>117</v>
      </c>
      <c r="M1356">
        <v>326</v>
      </c>
      <c r="N1356">
        <v>455</v>
      </c>
      <c r="O1356">
        <v>461</v>
      </c>
    </row>
    <row r="1357" spans="1:15" x14ac:dyDescent="0.3">
      <c r="E1357" t="s">
        <v>1850</v>
      </c>
      <c r="F1357" t="s">
        <v>1851</v>
      </c>
      <c r="G1357" t="s">
        <v>51</v>
      </c>
      <c r="H1357" t="s">
        <v>1852</v>
      </c>
      <c r="I1357" t="s">
        <v>52</v>
      </c>
      <c r="J1357" t="s">
        <v>393</v>
      </c>
      <c r="M1357">
        <v>327</v>
      </c>
      <c r="N1357">
        <v>184</v>
      </c>
      <c r="O1357">
        <v>196</v>
      </c>
    </row>
    <row r="1358" spans="1:15" x14ac:dyDescent="0.3">
      <c r="E1358" t="s">
        <v>1850</v>
      </c>
      <c r="F1358" t="s">
        <v>1568</v>
      </c>
      <c r="G1358" t="s">
        <v>14</v>
      </c>
      <c r="H1358" t="s">
        <v>1853</v>
      </c>
      <c r="I1358" t="s">
        <v>52</v>
      </c>
      <c r="J1358" t="s">
        <v>32</v>
      </c>
      <c r="M1358">
        <v>327</v>
      </c>
      <c r="N1358">
        <v>198</v>
      </c>
      <c r="O1358">
        <v>201</v>
      </c>
    </row>
    <row r="1359" spans="1:15" x14ac:dyDescent="0.3">
      <c r="E1359" t="s">
        <v>1850</v>
      </c>
      <c r="F1359" t="s">
        <v>1854</v>
      </c>
      <c r="G1359" t="s">
        <v>51</v>
      </c>
      <c r="H1359" t="s">
        <v>1855</v>
      </c>
      <c r="I1359" t="s">
        <v>52</v>
      </c>
      <c r="J1359" t="s">
        <v>393</v>
      </c>
      <c r="M1359">
        <v>327</v>
      </c>
      <c r="N1359">
        <v>365</v>
      </c>
      <c r="O1359">
        <v>370</v>
      </c>
    </row>
    <row r="1360" spans="1:15" x14ac:dyDescent="0.3">
      <c r="E1360" t="s">
        <v>1856</v>
      </c>
      <c r="F1360" t="s">
        <v>1862</v>
      </c>
      <c r="G1360" t="s">
        <v>14</v>
      </c>
      <c r="H1360" t="s">
        <v>1863</v>
      </c>
      <c r="I1360" t="s">
        <v>22</v>
      </c>
      <c r="M1360">
        <v>328</v>
      </c>
      <c r="N1360">
        <v>0</v>
      </c>
      <c r="O1360">
        <v>8</v>
      </c>
    </row>
    <row r="1361" spans="1:15" x14ac:dyDescent="0.3">
      <c r="A1361" t="s">
        <v>23</v>
      </c>
      <c r="B1361">
        <v>1</v>
      </c>
      <c r="C1361">
        <v>1</v>
      </c>
      <c r="D1361">
        <v>1</v>
      </c>
      <c r="E1361" t="s">
        <v>1856</v>
      </c>
      <c r="F1361" t="s">
        <v>1857</v>
      </c>
      <c r="G1361" t="s">
        <v>23</v>
      </c>
      <c r="H1361" t="s">
        <v>1858</v>
      </c>
      <c r="I1361" t="s">
        <v>35</v>
      </c>
      <c r="J1361" t="s">
        <v>112</v>
      </c>
      <c r="M1361">
        <v>328</v>
      </c>
      <c r="N1361">
        <v>62</v>
      </c>
      <c r="O1361">
        <v>70</v>
      </c>
    </row>
    <row r="1362" spans="1:15" x14ac:dyDescent="0.3">
      <c r="A1362" t="s">
        <v>23</v>
      </c>
      <c r="B1362">
        <v>1</v>
      </c>
      <c r="C1362">
        <v>1</v>
      </c>
      <c r="D1362">
        <v>1</v>
      </c>
      <c r="E1362" t="s">
        <v>1856</v>
      </c>
      <c r="F1362" t="s">
        <v>1860</v>
      </c>
      <c r="G1362" t="s">
        <v>23</v>
      </c>
      <c r="H1362" t="s">
        <v>1861</v>
      </c>
      <c r="I1362" t="s">
        <v>35</v>
      </c>
      <c r="J1362" t="s">
        <v>112</v>
      </c>
      <c r="M1362">
        <v>328</v>
      </c>
      <c r="N1362">
        <v>85</v>
      </c>
      <c r="O1362">
        <v>94</v>
      </c>
    </row>
    <row r="1363" spans="1:15" x14ac:dyDescent="0.3">
      <c r="E1363" t="s">
        <v>1856</v>
      </c>
      <c r="F1363" t="s">
        <v>101</v>
      </c>
      <c r="G1363" t="s">
        <v>51</v>
      </c>
      <c r="H1363" t="s">
        <v>1859</v>
      </c>
      <c r="I1363" t="s">
        <v>52</v>
      </c>
      <c r="J1363" t="s">
        <v>103</v>
      </c>
      <c r="M1363">
        <v>328</v>
      </c>
      <c r="N1363">
        <v>109</v>
      </c>
      <c r="O1363">
        <v>115</v>
      </c>
    </row>
    <row r="1364" spans="1:15" x14ac:dyDescent="0.3">
      <c r="E1364" t="s">
        <v>1864</v>
      </c>
      <c r="F1364" t="s">
        <v>432</v>
      </c>
      <c r="G1364" t="s">
        <v>23</v>
      </c>
      <c r="H1364" t="s">
        <v>433</v>
      </c>
      <c r="I1364" t="s">
        <v>52</v>
      </c>
      <c r="J1364" t="s">
        <v>117</v>
      </c>
      <c r="M1364">
        <v>329</v>
      </c>
      <c r="N1364">
        <v>109</v>
      </c>
      <c r="O1364">
        <v>118</v>
      </c>
    </row>
    <row r="1365" spans="1:15" x14ac:dyDescent="0.3">
      <c r="E1365" t="s">
        <v>1864</v>
      </c>
      <c r="F1365" t="s">
        <v>430</v>
      </c>
      <c r="G1365" t="s">
        <v>23</v>
      </c>
      <c r="H1365" t="s">
        <v>431</v>
      </c>
      <c r="I1365" t="s">
        <v>26</v>
      </c>
      <c r="M1365">
        <v>329</v>
      </c>
      <c r="N1365">
        <v>408</v>
      </c>
      <c r="O1365">
        <v>421</v>
      </c>
    </row>
    <row r="1366" spans="1:15" x14ac:dyDescent="0.3">
      <c r="E1366" t="s">
        <v>1864</v>
      </c>
      <c r="F1366" t="s">
        <v>430</v>
      </c>
      <c r="G1366" t="s">
        <v>14</v>
      </c>
      <c r="H1366" t="s">
        <v>431</v>
      </c>
      <c r="I1366" t="s">
        <v>19</v>
      </c>
      <c r="M1366">
        <v>329</v>
      </c>
      <c r="N1366">
        <v>408</v>
      </c>
      <c r="O1366">
        <v>421</v>
      </c>
    </row>
    <row r="1367" spans="1:15" x14ac:dyDescent="0.3">
      <c r="E1367" t="s">
        <v>1865</v>
      </c>
      <c r="F1367" t="s">
        <v>1854</v>
      </c>
      <c r="G1367" t="s">
        <v>51</v>
      </c>
      <c r="H1367" t="s">
        <v>1872</v>
      </c>
      <c r="I1367" t="s">
        <v>52</v>
      </c>
      <c r="J1367" t="s">
        <v>393</v>
      </c>
      <c r="M1367">
        <v>330</v>
      </c>
      <c r="N1367">
        <v>37</v>
      </c>
      <c r="O1367">
        <v>42</v>
      </c>
    </row>
    <row r="1368" spans="1:15" x14ac:dyDescent="0.3">
      <c r="E1368" t="s">
        <v>1865</v>
      </c>
      <c r="F1368" t="s">
        <v>1869</v>
      </c>
      <c r="G1368" t="s">
        <v>51</v>
      </c>
      <c r="H1368" t="s">
        <v>1870</v>
      </c>
      <c r="I1368" t="s">
        <v>19</v>
      </c>
      <c r="M1368">
        <v>330</v>
      </c>
      <c r="N1368">
        <v>149</v>
      </c>
      <c r="O1368">
        <v>158</v>
      </c>
    </row>
    <row r="1369" spans="1:15" x14ac:dyDescent="0.3">
      <c r="A1369" t="s">
        <v>14</v>
      </c>
      <c r="B1369">
        <v>0</v>
      </c>
      <c r="C1369">
        <v>1</v>
      </c>
      <c r="D1369" t="s">
        <v>14</v>
      </c>
      <c r="E1369" t="s">
        <v>1865</v>
      </c>
      <c r="F1369" t="s">
        <v>1869</v>
      </c>
      <c r="G1369" t="s">
        <v>23</v>
      </c>
      <c r="H1369" t="s">
        <v>1870</v>
      </c>
      <c r="I1369" t="s">
        <v>26</v>
      </c>
      <c r="M1369">
        <v>330</v>
      </c>
      <c r="N1369">
        <v>149</v>
      </c>
      <c r="O1369">
        <v>158</v>
      </c>
    </row>
    <row r="1370" spans="1:15" x14ac:dyDescent="0.3">
      <c r="A1370" t="s">
        <v>23</v>
      </c>
      <c r="B1370">
        <v>1</v>
      </c>
      <c r="C1370">
        <v>1</v>
      </c>
      <c r="D1370">
        <v>1</v>
      </c>
      <c r="E1370" t="s">
        <v>1865</v>
      </c>
      <c r="F1370" t="s">
        <v>1873</v>
      </c>
      <c r="G1370" t="s">
        <v>23</v>
      </c>
      <c r="H1370" t="s">
        <v>1874</v>
      </c>
      <c r="I1370" t="s">
        <v>35</v>
      </c>
      <c r="J1370" t="s">
        <v>112</v>
      </c>
      <c r="M1370">
        <v>330</v>
      </c>
      <c r="N1370">
        <v>187</v>
      </c>
      <c r="O1370">
        <v>193</v>
      </c>
    </row>
    <row r="1371" spans="1:15" x14ac:dyDescent="0.3">
      <c r="E1371" t="s">
        <v>1865</v>
      </c>
      <c r="F1371" t="s">
        <v>1854</v>
      </c>
      <c r="G1371" t="s">
        <v>51</v>
      </c>
      <c r="H1371" t="s">
        <v>1868</v>
      </c>
      <c r="I1371" t="s">
        <v>52</v>
      </c>
      <c r="J1371" t="s">
        <v>393</v>
      </c>
      <c r="M1371">
        <v>330</v>
      </c>
      <c r="N1371">
        <v>232</v>
      </c>
      <c r="O1371">
        <v>237</v>
      </c>
    </row>
    <row r="1372" spans="1:15" x14ac:dyDescent="0.3">
      <c r="E1372" t="s">
        <v>1865</v>
      </c>
      <c r="F1372" t="s">
        <v>1866</v>
      </c>
      <c r="G1372" t="s">
        <v>23</v>
      </c>
      <c r="H1372" t="s">
        <v>1867</v>
      </c>
      <c r="I1372" t="s">
        <v>22</v>
      </c>
      <c r="M1372">
        <v>330</v>
      </c>
      <c r="N1372">
        <v>391</v>
      </c>
      <c r="O1372">
        <v>398</v>
      </c>
    </row>
    <row r="1373" spans="1:15" x14ac:dyDescent="0.3">
      <c r="A1373" t="s">
        <v>14</v>
      </c>
      <c r="B1373">
        <v>0</v>
      </c>
      <c r="C1373">
        <v>1</v>
      </c>
      <c r="D1373" t="s">
        <v>14</v>
      </c>
      <c r="E1373" t="s">
        <v>1865</v>
      </c>
      <c r="F1373" t="s">
        <v>1869</v>
      </c>
      <c r="G1373" t="s">
        <v>23</v>
      </c>
      <c r="H1373" t="s">
        <v>1871</v>
      </c>
      <c r="I1373" t="s">
        <v>22</v>
      </c>
      <c r="M1373">
        <v>330</v>
      </c>
      <c r="N1373">
        <v>537</v>
      </c>
      <c r="O1373">
        <v>546</v>
      </c>
    </row>
    <row r="1374" spans="1:15" x14ac:dyDescent="0.3">
      <c r="E1374" t="s">
        <v>1865</v>
      </c>
      <c r="F1374" t="s">
        <v>1854</v>
      </c>
      <c r="G1374" t="s">
        <v>51</v>
      </c>
      <c r="H1374" t="s">
        <v>1875</v>
      </c>
      <c r="I1374" t="s">
        <v>52</v>
      </c>
      <c r="J1374" t="s">
        <v>393</v>
      </c>
      <c r="M1374">
        <v>330</v>
      </c>
      <c r="N1374">
        <v>572</v>
      </c>
      <c r="O1374">
        <v>577</v>
      </c>
    </row>
    <row r="1375" spans="1:15" x14ac:dyDescent="0.3">
      <c r="E1375" t="s">
        <v>1876</v>
      </c>
      <c r="F1375" t="s">
        <v>1881</v>
      </c>
      <c r="G1375" t="s">
        <v>14</v>
      </c>
      <c r="H1375" t="s">
        <v>1882</v>
      </c>
      <c r="I1375" t="s">
        <v>26</v>
      </c>
      <c r="M1375">
        <v>331</v>
      </c>
      <c r="N1375">
        <v>0</v>
      </c>
      <c r="O1375">
        <v>21</v>
      </c>
    </row>
    <row r="1376" spans="1:15" x14ac:dyDescent="0.3">
      <c r="A1376" t="s">
        <v>14</v>
      </c>
      <c r="B1376">
        <v>1</v>
      </c>
      <c r="C1376">
        <v>1</v>
      </c>
      <c r="D1376">
        <v>1</v>
      </c>
      <c r="E1376" t="s">
        <v>1876</v>
      </c>
      <c r="F1376" t="s">
        <v>1885</v>
      </c>
      <c r="G1376" t="s">
        <v>14</v>
      </c>
      <c r="H1376" t="s">
        <v>1882</v>
      </c>
      <c r="I1376" t="s">
        <v>19</v>
      </c>
      <c r="M1376">
        <v>331</v>
      </c>
      <c r="N1376">
        <v>7</v>
      </c>
      <c r="O1376">
        <v>21</v>
      </c>
    </row>
    <row r="1377" spans="1:15" x14ac:dyDescent="0.3">
      <c r="A1377" t="s">
        <v>14</v>
      </c>
      <c r="B1377">
        <v>1</v>
      </c>
      <c r="C1377">
        <v>1</v>
      </c>
      <c r="D1377">
        <v>1</v>
      </c>
      <c r="E1377" t="s">
        <v>1876</v>
      </c>
      <c r="F1377" t="s">
        <v>1883</v>
      </c>
      <c r="G1377" t="s">
        <v>14</v>
      </c>
      <c r="H1377" t="s">
        <v>1882</v>
      </c>
      <c r="I1377" t="s">
        <v>69</v>
      </c>
      <c r="J1377" t="s">
        <v>1017</v>
      </c>
      <c r="K1377" t="s">
        <v>43</v>
      </c>
      <c r="M1377">
        <v>331</v>
      </c>
      <c r="N1377">
        <v>14</v>
      </c>
      <c r="O1377">
        <v>21</v>
      </c>
    </row>
    <row r="1378" spans="1:15" x14ac:dyDescent="0.3">
      <c r="A1378" t="s">
        <v>14</v>
      </c>
      <c r="B1378">
        <v>1</v>
      </c>
      <c r="C1378">
        <v>1</v>
      </c>
      <c r="D1378">
        <v>1</v>
      </c>
      <c r="E1378" t="s">
        <v>1876</v>
      </c>
      <c r="F1378" t="s">
        <v>1883</v>
      </c>
      <c r="G1378" t="s">
        <v>14</v>
      </c>
      <c r="H1378" t="s">
        <v>1887</v>
      </c>
      <c r="I1378" t="s">
        <v>35</v>
      </c>
      <c r="J1378" t="s">
        <v>1017</v>
      </c>
      <c r="K1378" t="s">
        <v>43</v>
      </c>
      <c r="M1378">
        <v>331</v>
      </c>
      <c r="N1378">
        <v>160</v>
      </c>
      <c r="O1378">
        <v>167</v>
      </c>
    </row>
    <row r="1379" spans="1:15" x14ac:dyDescent="0.3">
      <c r="E1379" t="s">
        <v>1876</v>
      </c>
      <c r="F1379" t="s">
        <v>1877</v>
      </c>
      <c r="G1379" t="s">
        <v>51</v>
      </c>
      <c r="H1379" t="s">
        <v>1888</v>
      </c>
      <c r="I1379" t="s">
        <v>52</v>
      </c>
      <c r="J1379" t="s">
        <v>60</v>
      </c>
      <c r="M1379">
        <v>331</v>
      </c>
      <c r="N1379">
        <v>176</v>
      </c>
      <c r="O1379">
        <v>183</v>
      </c>
    </row>
    <row r="1380" spans="1:15" x14ac:dyDescent="0.3">
      <c r="E1380" t="s">
        <v>1876</v>
      </c>
      <c r="F1380" t="s">
        <v>1877</v>
      </c>
      <c r="G1380" t="s">
        <v>51</v>
      </c>
      <c r="H1380" t="s">
        <v>1878</v>
      </c>
      <c r="I1380" t="s">
        <v>52</v>
      </c>
      <c r="J1380" t="s">
        <v>60</v>
      </c>
      <c r="M1380">
        <v>331</v>
      </c>
      <c r="N1380">
        <v>187</v>
      </c>
      <c r="O1380">
        <v>194</v>
      </c>
    </row>
    <row r="1381" spans="1:15" x14ac:dyDescent="0.3">
      <c r="A1381" t="s">
        <v>14</v>
      </c>
      <c r="B1381">
        <v>1</v>
      </c>
      <c r="C1381">
        <v>1</v>
      </c>
      <c r="D1381">
        <v>1</v>
      </c>
      <c r="E1381" t="s">
        <v>1876</v>
      </c>
      <c r="F1381" t="s">
        <v>1879</v>
      </c>
      <c r="G1381" t="s">
        <v>14</v>
      </c>
      <c r="H1381" t="s">
        <v>1880</v>
      </c>
      <c r="I1381" t="s">
        <v>35</v>
      </c>
      <c r="J1381" t="s">
        <v>46</v>
      </c>
      <c r="K1381" t="s">
        <v>47</v>
      </c>
      <c r="L1381" t="s">
        <v>43</v>
      </c>
      <c r="M1381">
        <v>331</v>
      </c>
      <c r="N1381">
        <v>223</v>
      </c>
      <c r="O1381">
        <v>231</v>
      </c>
    </row>
    <row r="1382" spans="1:15" x14ac:dyDescent="0.3">
      <c r="A1382" t="s">
        <v>14</v>
      </c>
      <c r="B1382">
        <v>1</v>
      </c>
      <c r="C1382">
        <v>1</v>
      </c>
      <c r="D1382">
        <v>1</v>
      </c>
      <c r="E1382" t="s">
        <v>1876</v>
      </c>
      <c r="F1382" t="s">
        <v>1889</v>
      </c>
      <c r="G1382" t="s">
        <v>14</v>
      </c>
      <c r="H1382" t="s">
        <v>1890</v>
      </c>
      <c r="I1382" t="s">
        <v>19</v>
      </c>
      <c r="M1382">
        <v>331</v>
      </c>
      <c r="N1382">
        <v>426</v>
      </c>
      <c r="O1382">
        <v>440</v>
      </c>
    </row>
    <row r="1383" spans="1:15" x14ac:dyDescent="0.3">
      <c r="A1383" t="s">
        <v>14</v>
      </c>
      <c r="B1383">
        <v>1</v>
      </c>
      <c r="C1383">
        <v>1</v>
      </c>
      <c r="D1383">
        <v>1</v>
      </c>
      <c r="E1383" t="s">
        <v>1876</v>
      </c>
      <c r="F1383" t="s">
        <v>1883</v>
      </c>
      <c r="G1383" t="s">
        <v>14</v>
      </c>
      <c r="H1383" t="s">
        <v>1886</v>
      </c>
      <c r="I1383" t="s">
        <v>270</v>
      </c>
      <c r="J1383" t="s">
        <v>1017</v>
      </c>
      <c r="K1383" t="s">
        <v>43</v>
      </c>
      <c r="M1383">
        <v>331</v>
      </c>
      <c r="N1383">
        <v>433</v>
      </c>
      <c r="O1383">
        <v>440</v>
      </c>
    </row>
    <row r="1384" spans="1:15" x14ac:dyDescent="0.3">
      <c r="E1384" t="s">
        <v>1876</v>
      </c>
      <c r="F1384" t="s">
        <v>430</v>
      </c>
      <c r="G1384" t="s">
        <v>14</v>
      </c>
      <c r="H1384" t="s">
        <v>1884</v>
      </c>
      <c r="I1384" t="s">
        <v>26</v>
      </c>
      <c r="M1384">
        <v>331</v>
      </c>
      <c r="N1384">
        <v>442</v>
      </c>
      <c r="O1384">
        <v>455</v>
      </c>
    </row>
    <row r="1385" spans="1:15" x14ac:dyDescent="0.3">
      <c r="A1385" t="s">
        <v>23</v>
      </c>
      <c r="B1385">
        <v>1</v>
      </c>
      <c r="C1385">
        <v>1</v>
      </c>
      <c r="D1385">
        <v>1</v>
      </c>
      <c r="E1385" t="s">
        <v>1891</v>
      </c>
      <c r="F1385" t="s">
        <v>1894</v>
      </c>
      <c r="G1385" t="s">
        <v>23</v>
      </c>
      <c r="H1385" t="s">
        <v>1895</v>
      </c>
      <c r="I1385" t="s">
        <v>22</v>
      </c>
      <c r="M1385">
        <v>332</v>
      </c>
      <c r="N1385">
        <v>0</v>
      </c>
      <c r="O1385">
        <v>7</v>
      </c>
    </row>
    <row r="1386" spans="1:15" x14ac:dyDescent="0.3">
      <c r="A1386" t="s">
        <v>14</v>
      </c>
      <c r="B1386">
        <v>1</v>
      </c>
      <c r="C1386">
        <v>1</v>
      </c>
      <c r="D1386">
        <v>1</v>
      </c>
      <c r="E1386" t="s">
        <v>1891</v>
      </c>
      <c r="F1386" t="s">
        <v>1896</v>
      </c>
      <c r="G1386" t="s">
        <v>14</v>
      </c>
      <c r="H1386" t="s">
        <v>1897</v>
      </c>
      <c r="I1386" t="s">
        <v>35</v>
      </c>
      <c r="J1386" t="s">
        <v>46</v>
      </c>
      <c r="K1386" t="s">
        <v>47</v>
      </c>
      <c r="L1386" t="s">
        <v>43</v>
      </c>
      <c r="M1386">
        <v>332</v>
      </c>
      <c r="N1386">
        <v>61</v>
      </c>
      <c r="O1386">
        <v>72</v>
      </c>
    </row>
    <row r="1387" spans="1:15" x14ac:dyDescent="0.3">
      <c r="A1387" t="s">
        <v>51</v>
      </c>
      <c r="B1387">
        <v>1</v>
      </c>
      <c r="C1387">
        <v>1</v>
      </c>
      <c r="D1387">
        <v>1</v>
      </c>
      <c r="E1387" t="s">
        <v>1891</v>
      </c>
      <c r="F1387" t="s">
        <v>1892</v>
      </c>
      <c r="G1387" t="s">
        <v>51</v>
      </c>
      <c r="H1387" t="s">
        <v>1893</v>
      </c>
      <c r="I1387" t="s">
        <v>26</v>
      </c>
      <c r="M1387">
        <v>332</v>
      </c>
      <c r="N1387">
        <v>165</v>
      </c>
      <c r="O1387">
        <v>173</v>
      </c>
    </row>
    <row r="1388" spans="1:15" x14ac:dyDescent="0.3">
      <c r="E1388" t="s">
        <v>1891</v>
      </c>
      <c r="F1388" t="s">
        <v>1892</v>
      </c>
      <c r="G1388" t="s">
        <v>14</v>
      </c>
      <c r="H1388" t="s">
        <v>1893</v>
      </c>
      <c r="I1388" t="s">
        <v>19</v>
      </c>
      <c r="M1388">
        <v>332</v>
      </c>
      <c r="N1388">
        <v>165</v>
      </c>
      <c r="O1388">
        <v>173</v>
      </c>
    </row>
    <row r="1389" spans="1:15" x14ac:dyDescent="0.3">
      <c r="A1389" t="s">
        <v>14</v>
      </c>
      <c r="B1389">
        <v>1</v>
      </c>
      <c r="C1389">
        <v>1</v>
      </c>
      <c r="D1389">
        <v>1</v>
      </c>
      <c r="E1389" t="s">
        <v>1898</v>
      </c>
      <c r="F1389" t="s">
        <v>1904</v>
      </c>
      <c r="G1389" t="s">
        <v>14</v>
      </c>
      <c r="H1389" t="s">
        <v>1905</v>
      </c>
      <c r="I1389" t="s">
        <v>35</v>
      </c>
      <c r="J1389" t="s">
        <v>42</v>
      </c>
      <c r="K1389" t="s">
        <v>43</v>
      </c>
      <c r="M1389">
        <v>333</v>
      </c>
      <c r="N1389">
        <v>34</v>
      </c>
      <c r="O1389">
        <v>41</v>
      </c>
    </row>
    <row r="1390" spans="1:15" x14ac:dyDescent="0.3">
      <c r="A1390" t="s">
        <v>23</v>
      </c>
      <c r="B1390">
        <v>0</v>
      </c>
      <c r="C1390">
        <v>0</v>
      </c>
      <c r="D1390">
        <v>1</v>
      </c>
      <c r="E1390" t="s">
        <v>1898</v>
      </c>
      <c r="F1390" t="s">
        <v>1911</v>
      </c>
      <c r="G1390" t="s">
        <v>23</v>
      </c>
      <c r="H1390" t="s">
        <v>1912</v>
      </c>
      <c r="I1390" t="s">
        <v>22</v>
      </c>
      <c r="M1390">
        <v>333</v>
      </c>
      <c r="N1390">
        <v>51</v>
      </c>
      <c r="O1390">
        <v>57</v>
      </c>
    </row>
    <row r="1391" spans="1:15" x14ac:dyDescent="0.3">
      <c r="A1391" t="s">
        <v>23</v>
      </c>
      <c r="B1391">
        <v>1</v>
      </c>
      <c r="C1391">
        <v>1</v>
      </c>
      <c r="D1391">
        <v>1</v>
      </c>
      <c r="E1391" t="s">
        <v>1898</v>
      </c>
      <c r="F1391" t="s">
        <v>1917</v>
      </c>
      <c r="G1391" t="s">
        <v>23</v>
      </c>
      <c r="H1391" t="s">
        <v>1918</v>
      </c>
      <c r="I1391" t="s">
        <v>35</v>
      </c>
      <c r="J1391" t="s">
        <v>112</v>
      </c>
      <c r="M1391">
        <v>333</v>
      </c>
      <c r="N1391">
        <v>62</v>
      </c>
      <c r="O1391">
        <v>67</v>
      </c>
    </row>
    <row r="1392" spans="1:15" x14ac:dyDescent="0.3">
      <c r="A1392" t="s">
        <v>14</v>
      </c>
      <c r="B1392">
        <v>0</v>
      </c>
      <c r="C1392">
        <v>1</v>
      </c>
      <c r="D1392" t="s">
        <v>14</v>
      </c>
      <c r="E1392" t="s">
        <v>1898</v>
      </c>
      <c r="F1392" t="s">
        <v>1906</v>
      </c>
      <c r="G1392" t="s">
        <v>17</v>
      </c>
      <c r="H1392" t="s">
        <v>1907</v>
      </c>
      <c r="I1392" t="s">
        <v>19</v>
      </c>
      <c r="M1392">
        <v>333</v>
      </c>
      <c r="N1392">
        <v>69</v>
      </c>
      <c r="O1392">
        <v>75</v>
      </c>
    </row>
    <row r="1393" spans="1:15" x14ac:dyDescent="0.3">
      <c r="E1393" t="s">
        <v>1898</v>
      </c>
      <c r="F1393" t="s">
        <v>1906</v>
      </c>
      <c r="G1393" t="s">
        <v>23</v>
      </c>
      <c r="H1393" t="s">
        <v>1907</v>
      </c>
      <c r="I1393" t="s">
        <v>26</v>
      </c>
      <c r="M1393">
        <v>333</v>
      </c>
      <c r="N1393">
        <v>69</v>
      </c>
      <c r="O1393">
        <v>75</v>
      </c>
    </row>
    <row r="1394" spans="1:15" x14ac:dyDescent="0.3">
      <c r="A1394" t="s">
        <v>23</v>
      </c>
      <c r="B1394">
        <v>1</v>
      </c>
      <c r="C1394">
        <v>1</v>
      </c>
      <c r="D1394">
        <v>1</v>
      </c>
      <c r="E1394" t="s">
        <v>1898</v>
      </c>
      <c r="F1394" t="s">
        <v>1909</v>
      </c>
      <c r="G1394" t="s">
        <v>23</v>
      </c>
      <c r="H1394" t="s">
        <v>1910</v>
      </c>
      <c r="I1394" t="s">
        <v>41</v>
      </c>
      <c r="J1394" t="s">
        <v>112</v>
      </c>
      <c r="M1394">
        <v>333</v>
      </c>
      <c r="N1394">
        <v>82</v>
      </c>
      <c r="O1394">
        <v>90</v>
      </c>
    </row>
    <row r="1395" spans="1:15" x14ac:dyDescent="0.3">
      <c r="E1395" t="s">
        <v>1898</v>
      </c>
      <c r="F1395" t="s">
        <v>1909</v>
      </c>
      <c r="G1395" t="s">
        <v>14</v>
      </c>
      <c r="H1395" t="s">
        <v>1910</v>
      </c>
      <c r="I1395" t="s">
        <v>26</v>
      </c>
      <c r="M1395">
        <v>333</v>
      </c>
      <c r="N1395">
        <v>82</v>
      </c>
      <c r="O1395">
        <v>90</v>
      </c>
    </row>
    <row r="1396" spans="1:15" x14ac:dyDescent="0.3">
      <c r="E1396" t="s">
        <v>1898</v>
      </c>
      <c r="F1396" t="s">
        <v>1899</v>
      </c>
      <c r="G1396" t="s">
        <v>51</v>
      </c>
      <c r="H1396" t="s">
        <v>1900</v>
      </c>
      <c r="I1396" t="s">
        <v>52</v>
      </c>
      <c r="J1396" t="s">
        <v>60</v>
      </c>
      <c r="M1396">
        <v>333</v>
      </c>
      <c r="N1396">
        <v>175</v>
      </c>
      <c r="O1396">
        <v>180</v>
      </c>
    </row>
    <row r="1397" spans="1:15" x14ac:dyDescent="0.3">
      <c r="A1397" t="s">
        <v>14</v>
      </c>
      <c r="B1397">
        <v>1</v>
      </c>
      <c r="C1397">
        <v>1</v>
      </c>
      <c r="D1397">
        <v>1</v>
      </c>
      <c r="E1397" t="s">
        <v>1898</v>
      </c>
      <c r="F1397" t="s">
        <v>1902</v>
      </c>
      <c r="G1397" t="s">
        <v>14</v>
      </c>
      <c r="H1397" t="s">
        <v>1903</v>
      </c>
      <c r="I1397" t="s">
        <v>35</v>
      </c>
      <c r="J1397" t="s">
        <v>46</v>
      </c>
      <c r="K1397" t="s">
        <v>47</v>
      </c>
      <c r="L1397" t="s">
        <v>43</v>
      </c>
      <c r="M1397">
        <v>333</v>
      </c>
      <c r="N1397">
        <v>216</v>
      </c>
      <c r="O1397">
        <v>225</v>
      </c>
    </row>
    <row r="1398" spans="1:15" x14ac:dyDescent="0.3">
      <c r="A1398" t="s">
        <v>14</v>
      </c>
      <c r="B1398">
        <v>0</v>
      </c>
      <c r="C1398">
        <v>1</v>
      </c>
      <c r="D1398" t="s">
        <v>14</v>
      </c>
      <c r="E1398" t="s">
        <v>1898</v>
      </c>
      <c r="F1398" t="s">
        <v>1906</v>
      </c>
      <c r="G1398" t="s">
        <v>17</v>
      </c>
      <c r="H1398" t="s">
        <v>1908</v>
      </c>
      <c r="I1398" t="s">
        <v>19</v>
      </c>
      <c r="M1398">
        <v>333</v>
      </c>
      <c r="N1398">
        <v>260</v>
      </c>
      <c r="O1398">
        <v>266</v>
      </c>
    </row>
    <row r="1399" spans="1:15" x14ac:dyDescent="0.3">
      <c r="E1399" t="s">
        <v>1898</v>
      </c>
      <c r="F1399" t="s">
        <v>1913</v>
      </c>
      <c r="G1399" t="s">
        <v>17</v>
      </c>
      <c r="H1399" t="s">
        <v>1914</v>
      </c>
      <c r="I1399" t="s">
        <v>26</v>
      </c>
      <c r="M1399">
        <v>333</v>
      </c>
      <c r="N1399">
        <v>260</v>
      </c>
      <c r="O1399">
        <v>262</v>
      </c>
    </row>
    <row r="1400" spans="1:15" x14ac:dyDescent="0.3">
      <c r="E1400" t="s">
        <v>1898</v>
      </c>
      <c r="F1400" t="s">
        <v>1899</v>
      </c>
      <c r="G1400" t="s">
        <v>51</v>
      </c>
      <c r="H1400" t="s">
        <v>1901</v>
      </c>
      <c r="I1400" t="s">
        <v>52</v>
      </c>
      <c r="J1400" t="s">
        <v>60</v>
      </c>
      <c r="M1400">
        <v>333</v>
      </c>
      <c r="N1400">
        <v>431</v>
      </c>
      <c r="O1400">
        <v>436</v>
      </c>
    </row>
    <row r="1401" spans="1:15" x14ac:dyDescent="0.3">
      <c r="A1401" t="s">
        <v>14</v>
      </c>
      <c r="B1401">
        <v>1</v>
      </c>
      <c r="C1401">
        <v>1</v>
      </c>
      <c r="D1401">
        <v>1</v>
      </c>
      <c r="E1401" t="s">
        <v>1898</v>
      </c>
      <c r="F1401" t="s">
        <v>1915</v>
      </c>
      <c r="G1401" t="s">
        <v>14</v>
      </c>
      <c r="H1401" t="s">
        <v>1916</v>
      </c>
      <c r="I1401" t="s">
        <v>35</v>
      </c>
      <c r="J1401" t="s">
        <v>42</v>
      </c>
      <c r="K1401" t="s">
        <v>43</v>
      </c>
      <c r="M1401">
        <v>333</v>
      </c>
      <c r="N1401">
        <v>450</v>
      </c>
      <c r="O1401">
        <v>455</v>
      </c>
    </row>
    <row r="1402" spans="1:15" x14ac:dyDescent="0.3">
      <c r="A1402" t="s">
        <v>14</v>
      </c>
      <c r="B1402">
        <v>1</v>
      </c>
      <c r="C1402">
        <v>1</v>
      </c>
      <c r="D1402">
        <v>1</v>
      </c>
      <c r="E1402" t="s">
        <v>1919</v>
      </c>
      <c r="F1402" t="s">
        <v>1928</v>
      </c>
      <c r="G1402" t="s">
        <v>14</v>
      </c>
      <c r="H1402" t="s">
        <v>1929</v>
      </c>
      <c r="I1402" t="s">
        <v>41</v>
      </c>
      <c r="J1402" t="s">
        <v>46</v>
      </c>
      <c r="K1402" t="s">
        <v>47</v>
      </c>
      <c r="L1402" t="s">
        <v>43</v>
      </c>
      <c r="M1402">
        <v>334</v>
      </c>
      <c r="N1402">
        <v>22</v>
      </c>
      <c r="O1402">
        <v>34</v>
      </c>
    </row>
    <row r="1403" spans="1:15" x14ac:dyDescent="0.3">
      <c r="A1403" t="s">
        <v>23</v>
      </c>
      <c r="B1403">
        <v>1</v>
      </c>
      <c r="C1403">
        <v>1</v>
      </c>
      <c r="D1403">
        <v>1</v>
      </c>
      <c r="E1403" t="s">
        <v>1919</v>
      </c>
      <c r="F1403" t="s">
        <v>1920</v>
      </c>
      <c r="G1403" t="s">
        <v>23</v>
      </c>
      <c r="H1403" t="s">
        <v>1921</v>
      </c>
      <c r="I1403" t="s">
        <v>35</v>
      </c>
      <c r="J1403" t="s">
        <v>453</v>
      </c>
      <c r="M1403">
        <v>334</v>
      </c>
      <c r="N1403">
        <v>69</v>
      </c>
      <c r="O1403">
        <v>84</v>
      </c>
    </row>
    <row r="1404" spans="1:15" x14ac:dyDescent="0.3">
      <c r="A1404" t="s">
        <v>14</v>
      </c>
      <c r="B1404">
        <v>1</v>
      </c>
      <c r="C1404">
        <v>1</v>
      </c>
      <c r="D1404">
        <v>1</v>
      </c>
      <c r="E1404" t="s">
        <v>1919</v>
      </c>
      <c r="F1404" t="s">
        <v>1930</v>
      </c>
      <c r="G1404" t="s">
        <v>14</v>
      </c>
      <c r="H1404" t="s">
        <v>1931</v>
      </c>
      <c r="I1404" t="s">
        <v>35</v>
      </c>
      <c r="J1404" t="s">
        <v>46</v>
      </c>
      <c r="K1404" t="s">
        <v>47</v>
      </c>
      <c r="L1404" t="s">
        <v>43</v>
      </c>
      <c r="M1404">
        <v>334</v>
      </c>
      <c r="N1404">
        <v>101</v>
      </c>
      <c r="O1404">
        <v>113</v>
      </c>
    </row>
    <row r="1405" spans="1:15" x14ac:dyDescent="0.3">
      <c r="A1405" t="s">
        <v>14</v>
      </c>
      <c r="B1405">
        <v>1</v>
      </c>
      <c r="C1405">
        <v>1</v>
      </c>
      <c r="D1405">
        <v>1</v>
      </c>
      <c r="E1405" t="s">
        <v>1919</v>
      </c>
      <c r="F1405" t="s">
        <v>1474</v>
      </c>
      <c r="G1405" t="s">
        <v>14</v>
      </c>
      <c r="H1405" t="s">
        <v>1927</v>
      </c>
      <c r="I1405" t="s">
        <v>35</v>
      </c>
      <c r="J1405" t="s">
        <v>32</v>
      </c>
      <c r="M1405">
        <v>334</v>
      </c>
      <c r="N1405">
        <v>242</v>
      </c>
      <c r="O1405">
        <v>247</v>
      </c>
    </row>
    <row r="1406" spans="1:15" x14ac:dyDescent="0.3">
      <c r="A1406" t="s">
        <v>14</v>
      </c>
      <c r="B1406">
        <v>1</v>
      </c>
      <c r="C1406">
        <v>1</v>
      </c>
      <c r="D1406">
        <v>1</v>
      </c>
      <c r="E1406" t="s">
        <v>1919</v>
      </c>
      <c r="F1406" t="s">
        <v>1925</v>
      </c>
      <c r="G1406" t="s">
        <v>14</v>
      </c>
      <c r="H1406" t="s">
        <v>1926</v>
      </c>
      <c r="I1406" t="s">
        <v>35</v>
      </c>
      <c r="J1406" t="s">
        <v>32</v>
      </c>
      <c r="M1406">
        <v>334</v>
      </c>
      <c r="N1406">
        <v>271</v>
      </c>
      <c r="O1406">
        <v>276</v>
      </c>
    </row>
    <row r="1407" spans="1:15" x14ac:dyDescent="0.3">
      <c r="A1407" t="s">
        <v>237</v>
      </c>
      <c r="B1407">
        <v>0</v>
      </c>
      <c r="C1407">
        <v>0</v>
      </c>
      <c r="D1407">
        <v>0</v>
      </c>
      <c r="E1407" t="s">
        <v>1919</v>
      </c>
      <c r="F1407" t="s">
        <v>1922</v>
      </c>
      <c r="G1407" t="s">
        <v>14</v>
      </c>
      <c r="H1407" t="s">
        <v>1923</v>
      </c>
      <c r="I1407" t="s">
        <v>26</v>
      </c>
      <c r="M1407">
        <v>334</v>
      </c>
      <c r="N1407">
        <v>311</v>
      </c>
      <c r="O1407">
        <v>317</v>
      </c>
    </row>
    <row r="1408" spans="1:15" x14ac:dyDescent="0.3">
      <c r="A1408" t="s">
        <v>14</v>
      </c>
      <c r="B1408">
        <v>1</v>
      </c>
      <c r="C1408">
        <v>1</v>
      </c>
      <c r="D1408">
        <v>1</v>
      </c>
      <c r="E1408" t="s">
        <v>1919</v>
      </c>
      <c r="F1408" t="s">
        <v>1024</v>
      </c>
      <c r="G1408" t="s">
        <v>14</v>
      </c>
      <c r="H1408" t="s">
        <v>1924</v>
      </c>
      <c r="I1408" t="s">
        <v>35</v>
      </c>
      <c r="J1408" t="s">
        <v>32</v>
      </c>
      <c r="M1408">
        <v>334</v>
      </c>
      <c r="N1408">
        <v>336</v>
      </c>
      <c r="O1408">
        <v>341</v>
      </c>
    </row>
    <row r="1409" spans="1:15" x14ac:dyDescent="0.3">
      <c r="E1409" t="s">
        <v>1932</v>
      </c>
      <c r="F1409" t="s">
        <v>1940</v>
      </c>
      <c r="G1409" t="s">
        <v>23</v>
      </c>
      <c r="H1409" t="s">
        <v>1941</v>
      </c>
      <c r="I1409" t="s">
        <v>26</v>
      </c>
      <c r="M1409">
        <v>335</v>
      </c>
      <c r="N1409">
        <v>0</v>
      </c>
      <c r="O1409">
        <v>6</v>
      </c>
    </row>
    <row r="1410" spans="1:15" x14ac:dyDescent="0.3">
      <c r="A1410" t="s">
        <v>23</v>
      </c>
      <c r="B1410">
        <v>1</v>
      </c>
      <c r="C1410">
        <v>1</v>
      </c>
      <c r="D1410">
        <v>1</v>
      </c>
      <c r="E1410" t="s">
        <v>1932</v>
      </c>
      <c r="F1410" t="s">
        <v>1953</v>
      </c>
      <c r="G1410" t="s">
        <v>23</v>
      </c>
      <c r="H1410" t="s">
        <v>1941</v>
      </c>
      <c r="I1410" t="s">
        <v>41</v>
      </c>
      <c r="J1410" t="s">
        <v>112</v>
      </c>
      <c r="M1410">
        <v>335</v>
      </c>
      <c r="N1410">
        <v>2</v>
      </c>
      <c r="O1410">
        <v>6</v>
      </c>
    </row>
    <row r="1411" spans="1:15" x14ac:dyDescent="0.3">
      <c r="E1411" t="s">
        <v>1932</v>
      </c>
      <c r="F1411" t="s">
        <v>1947</v>
      </c>
      <c r="G1411" t="s">
        <v>14</v>
      </c>
      <c r="H1411" t="s">
        <v>1948</v>
      </c>
      <c r="I1411" t="s">
        <v>22</v>
      </c>
      <c r="M1411">
        <v>335</v>
      </c>
      <c r="N1411">
        <v>20</v>
      </c>
      <c r="O1411">
        <v>31</v>
      </c>
    </row>
    <row r="1412" spans="1:15" x14ac:dyDescent="0.3">
      <c r="E1412" t="s">
        <v>1932</v>
      </c>
      <c r="F1412" t="s">
        <v>1949</v>
      </c>
      <c r="G1412" t="s">
        <v>23</v>
      </c>
      <c r="H1412" t="s">
        <v>1950</v>
      </c>
      <c r="I1412" t="s">
        <v>26</v>
      </c>
      <c r="M1412">
        <v>335</v>
      </c>
      <c r="N1412">
        <v>60</v>
      </c>
      <c r="O1412">
        <v>67</v>
      </c>
    </row>
    <row r="1413" spans="1:15" x14ac:dyDescent="0.3">
      <c r="A1413" t="s">
        <v>14</v>
      </c>
      <c r="B1413">
        <v>1</v>
      </c>
      <c r="C1413">
        <v>1</v>
      </c>
      <c r="D1413">
        <v>1</v>
      </c>
      <c r="E1413" t="s">
        <v>1932</v>
      </c>
      <c r="F1413" t="s">
        <v>1949</v>
      </c>
      <c r="G1413" t="s">
        <v>14</v>
      </c>
      <c r="H1413" t="s">
        <v>1950</v>
      </c>
      <c r="I1413" t="s">
        <v>19</v>
      </c>
      <c r="M1413">
        <v>335</v>
      </c>
      <c r="N1413">
        <v>60</v>
      </c>
      <c r="O1413">
        <v>67</v>
      </c>
    </row>
    <row r="1414" spans="1:15" x14ac:dyDescent="0.3">
      <c r="A1414" t="s">
        <v>51</v>
      </c>
      <c r="B1414">
        <v>1</v>
      </c>
      <c r="C1414">
        <v>1</v>
      </c>
      <c r="D1414">
        <v>1</v>
      </c>
      <c r="E1414" t="s">
        <v>1932</v>
      </c>
      <c r="F1414" t="s">
        <v>1936</v>
      </c>
      <c r="G1414" t="s">
        <v>51</v>
      </c>
      <c r="H1414" t="s">
        <v>1937</v>
      </c>
      <c r="I1414" t="s">
        <v>52</v>
      </c>
      <c r="J1414" t="s">
        <v>53</v>
      </c>
      <c r="K1414" t="s">
        <v>393</v>
      </c>
      <c r="M1414">
        <v>335</v>
      </c>
      <c r="N1414">
        <v>92</v>
      </c>
      <c r="O1414">
        <v>107</v>
      </c>
    </row>
    <row r="1415" spans="1:15" x14ac:dyDescent="0.3">
      <c r="A1415" t="s">
        <v>23</v>
      </c>
      <c r="B1415">
        <v>1</v>
      </c>
      <c r="C1415">
        <v>1</v>
      </c>
      <c r="D1415">
        <v>1</v>
      </c>
      <c r="E1415" t="s">
        <v>1932</v>
      </c>
      <c r="F1415" t="s">
        <v>1934</v>
      </c>
      <c r="G1415" t="s">
        <v>23</v>
      </c>
      <c r="H1415" t="s">
        <v>1935</v>
      </c>
      <c r="I1415" t="s">
        <v>22</v>
      </c>
      <c r="M1415">
        <v>335</v>
      </c>
      <c r="N1415">
        <v>101</v>
      </c>
      <c r="O1415">
        <v>107</v>
      </c>
    </row>
    <row r="1416" spans="1:15" x14ac:dyDescent="0.3">
      <c r="A1416" t="s">
        <v>237</v>
      </c>
      <c r="B1416">
        <v>0</v>
      </c>
      <c r="E1416" t="s">
        <v>1932</v>
      </c>
      <c r="F1416" t="s">
        <v>1942</v>
      </c>
      <c r="G1416" t="s">
        <v>17</v>
      </c>
      <c r="H1416" t="s">
        <v>1943</v>
      </c>
      <c r="I1416" t="s">
        <v>26</v>
      </c>
      <c r="M1416">
        <v>335</v>
      </c>
      <c r="N1416">
        <v>259</v>
      </c>
      <c r="O1416">
        <v>265</v>
      </c>
    </row>
    <row r="1417" spans="1:15" x14ac:dyDescent="0.3">
      <c r="E1417" t="s">
        <v>1932</v>
      </c>
      <c r="F1417" t="s">
        <v>1942</v>
      </c>
      <c r="G1417" t="s">
        <v>14</v>
      </c>
      <c r="H1417" t="s">
        <v>1943</v>
      </c>
      <c r="I1417" t="s">
        <v>19</v>
      </c>
      <c r="M1417">
        <v>335</v>
      </c>
      <c r="N1417">
        <v>259</v>
      </c>
      <c r="O1417">
        <v>265</v>
      </c>
    </row>
    <row r="1418" spans="1:15" x14ac:dyDescent="0.3">
      <c r="A1418" t="s">
        <v>1277</v>
      </c>
      <c r="B1418">
        <v>0</v>
      </c>
      <c r="C1418">
        <v>1</v>
      </c>
      <c r="D1418" t="s">
        <v>1277</v>
      </c>
      <c r="E1418" t="s">
        <v>1932</v>
      </c>
      <c r="F1418" t="s">
        <v>1938</v>
      </c>
      <c r="G1418" t="s">
        <v>23</v>
      </c>
      <c r="H1418" t="s">
        <v>1939</v>
      </c>
      <c r="I1418" t="s">
        <v>26</v>
      </c>
      <c r="M1418">
        <v>335</v>
      </c>
      <c r="N1418">
        <v>271</v>
      </c>
      <c r="O1418">
        <v>280</v>
      </c>
    </row>
    <row r="1419" spans="1:15" x14ac:dyDescent="0.3">
      <c r="E1419" t="s">
        <v>1932</v>
      </c>
      <c r="F1419" t="s">
        <v>1938</v>
      </c>
      <c r="G1419" t="s">
        <v>14</v>
      </c>
      <c r="H1419" t="s">
        <v>1939</v>
      </c>
      <c r="I1419" t="s">
        <v>19</v>
      </c>
      <c r="M1419">
        <v>335</v>
      </c>
      <c r="N1419">
        <v>271</v>
      </c>
      <c r="O1419">
        <v>280</v>
      </c>
    </row>
    <row r="1420" spans="1:15" x14ac:dyDescent="0.3">
      <c r="A1420" t="s">
        <v>14</v>
      </c>
      <c r="B1420">
        <v>1</v>
      </c>
      <c r="C1420">
        <v>1</v>
      </c>
      <c r="D1420">
        <v>1</v>
      </c>
      <c r="E1420" t="s">
        <v>1932</v>
      </c>
      <c r="F1420" t="s">
        <v>1945</v>
      </c>
      <c r="G1420" t="s">
        <v>14</v>
      </c>
      <c r="H1420" t="s">
        <v>1946</v>
      </c>
      <c r="I1420" t="s">
        <v>22</v>
      </c>
      <c r="M1420">
        <v>335</v>
      </c>
      <c r="N1420">
        <v>308</v>
      </c>
      <c r="O1420">
        <v>316</v>
      </c>
    </row>
    <row r="1421" spans="1:15" x14ac:dyDescent="0.3">
      <c r="A1421" t="s">
        <v>23</v>
      </c>
      <c r="B1421">
        <v>1</v>
      </c>
      <c r="C1421">
        <v>1</v>
      </c>
      <c r="D1421">
        <v>1</v>
      </c>
      <c r="E1421" t="s">
        <v>1932</v>
      </c>
      <c r="F1421" t="s">
        <v>1951</v>
      </c>
      <c r="G1421" t="s">
        <v>23</v>
      </c>
      <c r="H1421" t="s">
        <v>1952</v>
      </c>
      <c r="I1421" t="s">
        <v>35</v>
      </c>
      <c r="J1421" t="s">
        <v>112</v>
      </c>
      <c r="M1421">
        <v>335</v>
      </c>
      <c r="N1421">
        <v>325</v>
      </c>
      <c r="O1421">
        <v>332</v>
      </c>
    </row>
    <row r="1422" spans="1:15" x14ac:dyDescent="0.3">
      <c r="E1422" t="s">
        <v>1932</v>
      </c>
      <c r="F1422" t="s">
        <v>1854</v>
      </c>
      <c r="G1422" t="s">
        <v>51</v>
      </c>
      <c r="H1422" t="s">
        <v>1933</v>
      </c>
      <c r="I1422" t="s">
        <v>52</v>
      </c>
      <c r="J1422" t="s">
        <v>393</v>
      </c>
      <c r="M1422">
        <v>335</v>
      </c>
      <c r="N1422">
        <v>371</v>
      </c>
      <c r="O1422">
        <v>376</v>
      </c>
    </row>
    <row r="1423" spans="1:15" x14ac:dyDescent="0.3">
      <c r="A1423" t="s">
        <v>1277</v>
      </c>
      <c r="B1423">
        <v>0</v>
      </c>
      <c r="C1423">
        <v>1</v>
      </c>
      <c r="D1423" t="s">
        <v>1277</v>
      </c>
      <c r="E1423" t="s">
        <v>1932</v>
      </c>
      <c r="F1423" t="s">
        <v>1938</v>
      </c>
      <c r="G1423" t="s">
        <v>23</v>
      </c>
      <c r="H1423" t="s">
        <v>1944</v>
      </c>
      <c r="I1423" t="s">
        <v>26</v>
      </c>
      <c r="M1423">
        <v>335</v>
      </c>
      <c r="N1423">
        <v>450</v>
      </c>
      <c r="O1423">
        <v>459</v>
      </c>
    </row>
    <row r="1424" spans="1:15" x14ac:dyDescent="0.3">
      <c r="E1424" t="s">
        <v>1932</v>
      </c>
      <c r="F1424" t="s">
        <v>1938</v>
      </c>
      <c r="G1424" t="s">
        <v>14</v>
      </c>
      <c r="H1424" t="s">
        <v>1944</v>
      </c>
      <c r="I1424" t="s">
        <v>19</v>
      </c>
      <c r="M1424">
        <v>335</v>
      </c>
      <c r="N1424">
        <v>450</v>
      </c>
      <c r="O1424">
        <v>459</v>
      </c>
    </row>
    <row r="1425" spans="1:15" x14ac:dyDescent="0.3">
      <c r="E1425" t="s">
        <v>1954</v>
      </c>
      <c r="F1425" t="s">
        <v>1962</v>
      </c>
      <c r="G1425" t="s">
        <v>14</v>
      </c>
      <c r="H1425" t="s">
        <v>1963</v>
      </c>
      <c r="I1425" t="s">
        <v>26</v>
      </c>
      <c r="M1425">
        <v>336</v>
      </c>
      <c r="N1425">
        <v>13</v>
      </c>
      <c r="O1425">
        <v>15</v>
      </c>
    </row>
    <row r="1426" spans="1:15" x14ac:dyDescent="0.3">
      <c r="A1426" t="s">
        <v>23</v>
      </c>
      <c r="B1426">
        <v>1</v>
      </c>
      <c r="C1426">
        <v>1</v>
      </c>
      <c r="D1426">
        <v>1</v>
      </c>
      <c r="E1426" t="s">
        <v>1954</v>
      </c>
      <c r="F1426" t="s">
        <v>1978</v>
      </c>
      <c r="G1426" t="s">
        <v>23</v>
      </c>
      <c r="H1426" t="s">
        <v>1979</v>
      </c>
      <c r="I1426" t="s">
        <v>22</v>
      </c>
      <c r="M1426">
        <v>336</v>
      </c>
      <c r="N1426">
        <v>22</v>
      </c>
      <c r="O1426">
        <v>36</v>
      </c>
    </row>
    <row r="1427" spans="1:15" x14ac:dyDescent="0.3">
      <c r="A1427" t="s">
        <v>23</v>
      </c>
      <c r="B1427">
        <v>1</v>
      </c>
      <c r="C1427">
        <v>1</v>
      </c>
      <c r="D1427">
        <v>1</v>
      </c>
      <c r="E1427" t="s">
        <v>1954</v>
      </c>
      <c r="F1427" t="s">
        <v>1973</v>
      </c>
      <c r="G1427" t="s">
        <v>23</v>
      </c>
      <c r="H1427" t="s">
        <v>1974</v>
      </c>
      <c r="I1427" t="s">
        <v>52</v>
      </c>
      <c r="J1427" t="s">
        <v>112</v>
      </c>
      <c r="K1427" t="s">
        <v>1975</v>
      </c>
      <c r="M1427">
        <v>336</v>
      </c>
      <c r="N1427">
        <v>38</v>
      </c>
      <c r="O1427">
        <v>56</v>
      </c>
    </row>
    <row r="1428" spans="1:15" x14ac:dyDescent="0.3">
      <c r="A1428" t="s">
        <v>23</v>
      </c>
      <c r="B1428">
        <v>1</v>
      </c>
      <c r="C1428">
        <v>1</v>
      </c>
      <c r="D1428">
        <v>1</v>
      </c>
      <c r="E1428" t="s">
        <v>1954</v>
      </c>
      <c r="F1428" t="s">
        <v>1968</v>
      </c>
      <c r="G1428" t="s">
        <v>23</v>
      </c>
      <c r="H1428" t="s">
        <v>1969</v>
      </c>
      <c r="I1428" t="s">
        <v>22</v>
      </c>
      <c r="M1428">
        <v>336</v>
      </c>
      <c r="N1428">
        <v>50</v>
      </c>
      <c r="O1428">
        <v>56</v>
      </c>
    </row>
    <row r="1429" spans="1:15" x14ac:dyDescent="0.3">
      <c r="A1429" t="s">
        <v>14</v>
      </c>
      <c r="B1429">
        <v>0</v>
      </c>
      <c r="C1429">
        <v>1</v>
      </c>
      <c r="D1429" t="s">
        <v>14</v>
      </c>
      <c r="E1429" t="s">
        <v>1954</v>
      </c>
      <c r="F1429" t="s">
        <v>1955</v>
      </c>
      <c r="G1429" t="s">
        <v>51</v>
      </c>
      <c r="H1429" t="s">
        <v>1970</v>
      </c>
      <c r="I1429" t="s">
        <v>52</v>
      </c>
      <c r="J1429" t="s">
        <v>191</v>
      </c>
      <c r="M1429">
        <v>336</v>
      </c>
      <c r="N1429">
        <v>89</v>
      </c>
      <c r="O1429">
        <v>96</v>
      </c>
    </row>
    <row r="1430" spans="1:15" x14ac:dyDescent="0.3">
      <c r="A1430" t="s">
        <v>14</v>
      </c>
      <c r="B1430">
        <v>1</v>
      </c>
      <c r="C1430">
        <v>1</v>
      </c>
      <c r="D1430">
        <v>1</v>
      </c>
      <c r="E1430" t="s">
        <v>1954</v>
      </c>
      <c r="F1430" t="s">
        <v>1955</v>
      </c>
      <c r="G1430" t="s">
        <v>14</v>
      </c>
      <c r="H1430" t="s">
        <v>1970</v>
      </c>
      <c r="I1430" t="s">
        <v>50</v>
      </c>
      <c r="M1430">
        <v>336</v>
      </c>
      <c r="N1430">
        <v>89</v>
      </c>
      <c r="O1430">
        <v>96</v>
      </c>
    </row>
    <row r="1431" spans="1:15" x14ac:dyDescent="0.3">
      <c r="A1431" t="s">
        <v>14</v>
      </c>
      <c r="B1431">
        <v>1</v>
      </c>
      <c r="C1431">
        <v>1</v>
      </c>
      <c r="D1431">
        <v>1</v>
      </c>
      <c r="E1431" t="s">
        <v>1954</v>
      </c>
      <c r="F1431" t="s">
        <v>1960</v>
      </c>
      <c r="G1431" t="s">
        <v>14</v>
      </c>
      <c r="H1431" t="s">
        <v>1961</v>
      </c>
      <c r="I1431" t="s">
        <v>35</v>
      </c>
      <c r="J1431" t="s">
        <v>46</v>
      </c>
      <c r="K1431" t="s">
        <v>47</v>
      </c>
      <c r="L1431" t="s">
        <v>43</v>
      </c>
      <c r="M1431">
        <v>336</v>
      </c>
      <c r="N1431">
        <v>113</v>
      </c>
      <c r="O1431">
        <v>124</v>
      </c>
    </row>
    <row r="1432" spans="1:15" x14ac:dyDescent="0.3">
      <c r="A1432" t="s">
        <v>14</v>
      </c>
      <c r="B1432">
        <v>1</v>
      </c>
      <c r="C1432">
        <v>1</v>
      </c>
      <c r="D1432">
        <v>1</v>
      </c>
      <c r="E1432" t="s">
        <v>1954</v>
      </c>
      <c r="F1432" t="s">
        <v>1982</v>
      </c>
      <c r="G1432" t="s">
        <v>14</v>
      </c>
      <c r="H1432" t="s">
        <v>1983</v>
      </c>
      <c r="I1432" t="s">
        <v>41</v>
      </c>
      <c r="J1432" t="s">
        <v>597</v>
      </c>
      <c r="M1432">
        <v>336</v>
      </c>
      <c r="N1432">
        <v>204</v>
      </c>
      <c r="O1432">
        <v>211</v>
      </c>
    </row>
    <row r="1433" spans="1:15" x14ac:dyDescent="0.3">
      <c r="E1433" t="s">
        <v>1954</v>
      </c>
      <c r="F1433" t="s">
        <v>1984</v>
      </c>
      <c r="G1433" t="s">
        <v>14</v>
      </c>
      <c r="H1433" t="s">
        <v>1985</v>
      </c>
      <c r="I1433" t="s">
        <v>26</v>
      </c>
      <c r="M1433">
        <v>336</v>
      </c>
      <c r="N1433">
        <v>204</v>
      </c>
      <c r="O1433">
        <v>220</v>
      </c>
    </row>
    <row r="1434" spans="1:15" x14ac:dyDescent="0.3">
      <c r="A1434" t="s">
        <v>14</v>
      </c>
      <c r="B1434">
        <v>1</v>
      </c>
      <c r="C1434">
        <v>1</v>
      </c>
      <c r="D1434">
        <v>1</v>
      </c>
      <c r="E1434" t="s">
        <v>1954</v>
      </c>
      <c r="F1434" t="s">
        <v>1964</v>
      </c>
      <c r="G1434" t="s">
        <v>14</v>
      </c>
      <c r="H1434" t="s">
        <v>1965</v>
      </c>
      <c r="I1434" t="s">
        <v>41</v>
      </c>
      <c r="J1434" t="s">
        <v>597</v>
      </c>
      <c r="M1434">
        <v>336</v>
      </c>
      <c r="N1434">
        <v>215</v>
      </c>
      <c r="O1434">
        <v>220</v>
      </c>
    </row>
    <row r="1435" spans="1:15" x14ac:dyDescent="0.3">
      <c r="A1435" t="s">
        <v>14</v>
      </c>
      <c r="B1435">
        <v>1</v>
      </c>
      <c r="C1435">
        <v>1</v>
      </c>
      <c r="D1435">
        <v>1</v>
      </c>
      <c r="E1435" t="s">
        <v>1954</v>
      </c>
      <c r="F1435" t="s">
        <v>1955</v>
      </c>
      <c r="G1435" t="s">
        <v>14</v>
      </c>
      <c r="H1435" t="s">
        <v>1956</v>
      </c>
      <c r="I1435" t="s">
        <v>50</v>
      </c>
      <c r="M1435">
        <v>336</v>
      </c>
      <c r="N1435">
        <v>246</v>
      </c>
      <c r="O1435">
        <v>253</v>
      </c>
    </row>
    <row r="1436" spans="1:15" x14ac:dyDescent="0.3">
      <c r="A1436" t="s">
        <v>14</v>
      </c>
      <c r="B1436">
        <v>0</v>
      </c>
      <c r="C1436">
        <v>1</v>
      </c>
      <c r="D1436" t="s">
        <v>14</v>
      </c>
      <c r="E1436" t="s">
        <v>1954</v>
      </c>
      <c r="F1436" t="s">
        <v>1955</v>
      </c>
      <c r="G1436" t="s">
        <v>51</v>
      </c>
      <c r="H1436" t="s">
        <v>1956</v>
      </c>
      <c r="I1436" t="s">
        <v>52</v>
      </c>
      <c r="J1436" t="s">
        <v>191</v>
      </c>
      <c r="M1436">
        <v>336</v>
      </c>
      <c r="N1436">
        <v>246</v>
      </c>
      <c r="O1436">
        <v>253</v>
      </c>
    </row>
    <row r="1437" spans="1:15" x14ac:dyDescent="0.3">
      <c r="A1437" t="s">
        <v>23</v>
      </c>
      <c r="B1437">
        <v>1</v>
      </c>
      <c r="C1437">
        <v>1</v>
      </c>
      <c r="D1437">
        <v>1</v>
      </c>
      <c r="E1437" t="s">
        <v>1954</v>
      </c>
      <c r="F1437" t="s">
        <v>1976</v>
      </c>
      <c r="G1437" t="s">
        <v>23</v>
      </c>
      <c r="H1437" t="s">
        <v>1977</v>
      </c>
      <c r="I1437" t="s">
        <v>22</v>
      </c>
      <c r="M1437">
        <v>336</v>
      </c>
      <c r="N1437">
        <v>308</v>
      </c>
      <c r="O1437">
        <v>313</v>
      </c>
    </row>
    <row r="1438" spans="1:15" x14ac:dyDescent="0.3">
      <c r="A1438" t="s">
        <v>23</v>
      </c>
      <c r="B1438">
        <v>1</v>
      </c>
      <c r="C1438">
        <v>1</v>
      </c>
      <c r="D1438">
        <v>1</v>
      </c>
      <c r="E1438" t="s">
        <v>1954</v>
      </c>
      <c r="F1438" t="s">
        <v>1980</v>
      </c>
      <c r="G1438" t="s">
        <v>23</v>
      </c>
      <c r="H1438" t="s">
        <v>1981</v>
      </c>
      <c r="I1438" t="s">
        <v>35</v>
      </c>
      <c r="J1438" t="s">
        <v>112</v>
      </c>
      <c r="M1438">
        <v>336</v>
      </c>
      <c r="N1438">
        <v>335</v>
      </c>
      <c r="O1438">
        <v>339</v>
      </c>
    </row>
    <row r="1439" spans="1:15" x14ac:dyDescent="0.3">
      <c r="A1439" t="s">
        <v>23</v>
      </c>
      <c r="B1439">
        <v>1</v>
      </c>
      <c r="C1439">
        <v>1</v>
      </c>
      <c r="D1439">
        <v>1</v>
      </c>
      <c r="E1439" t="s">
        <v>1954</v>
      </c>
      <c r="F1439" t="s">
        <v>1971</v>
      </c>
      <c r="G1439" t="s">
        <v>23</v>
      </c>
      <c r="H1439" t="s">
        <v>1972</v>
      </c>
      <c r="I1439" t="s">
        <v>19</v>
      </c>
      <c r="M1439">
        <v>336</v>
      </c>
      <c r="N1439">
        <v>424</v>
      </c>
      <c r="O1439">
        <v>436</v>
      </c>
    </row>
    <row r="1440" spans="1:15" x14ac:dyDescent="0.3">
      <c r="E1440" t="s">
        <v>1954</v>
      </c>
      <c r="F1440" t="s">
        <v>1966</v>
      </c>
      <c r="G1440" t="s">
        <v>23</v>
      </c>
      <c r="H1440" t="s">
        <v>1967</v>
      </c>
      <c r="I1440" t="s">
        <v>26</v>
      </c>
      <c r="M1440">
        <v>336</v>
      </c>
      <c r="N1440">
        <v>429</v>
      </c>
      <c r="O1440">
        <v>436</v>
      </c>
    </row>
    <row r="1441" spans="1:15" x14ac:dyDescent="0.3">
      <c r="E1441" t="s">
        <v>1954</v>
      </c>
      <c r="F1441" t="s">
        <v>1958</v>
      </c>
      <c r="G1441" t="s">
        <v>14</v>
      </c>
      <c r="H1441" t="s">
        <v>1959</v>
      </c>
      <c r="I1441" t="s">
        <v>22</v>
      </c>
      <c r="M1441">
        <v>336</v>
      </c>
      <c r="N1441">
        <v>574</v>
      </c>
      <c r="O1441">
        <v>583</v>
      </c>
    </row>
    <row r="1442" spans="1:15" x14ac:dyDescent="0.3">
      <c r="A1442" t="s">
        <v>14</v>
      </c>
      <c r="B1442">
        <v>1</v>
      </c>
      <c r="C1442">
        <v>1</v>
      </c>
      <c r="D1442">
        <v>1</v>
      </c>
      <c r="E1442" t="s">
        <v>1954</v>
      </c>
      <c r="F1442" t="s">
        <v>1955</v>
      </c>
      <c r="G1442" t="s">
        <v>14</v>
      </c>
      <c r="H1442" t="s">
        <v>1957</v>
      </c>
      <c r="I1442" t="s">
        <v>50</v>
      </c>
      <c r="M1442">
        <v>336</v>
      </c>
      <c r="N1442">
        <v>597</v>
      </c>
      <c r="O1442">
        <v>604</v>
      </c>
    </row>
    <row r="1443" spans="1:15" x14ac:dyDescent="0.3">
      <c r="A1443" t="s">
        <v>14</v>
      </c>
      <c r="B1443">
        <v>0</v>
      </c>
      <c r="C1443">
        <v>1</v>
      </c>
      <c r="D1443" t="s">
        <v>14</v>
      </c>
      <c r="E1443" t="s">
        <v>1954</v>
      </c>
      <c r="F1443" t="s">
        <v>1955</v>
      </c>
      <c r="G1443" t="s">
        <v>51</v>
      </c>
      <c r="H1443" t="s">
        <v>1957</v>
      </c>
      <c r="I1443" t="s">
        <v>52</v>
      </c>
      <c r="J1443" t="s">
        <v>195</v>
      </c>
      <c r="M1443">
        <v>336</v>
      </c>
      <c r="N1443">
        <v>597</v>
      </c>
      <c r="O1443">
        <v>604</v>
      </c>
    </row>
    <row r="1444" spans="1:15" x14ac:dyDescent="0.3">
      <c r="E1444" t="s">
        <v>1986</v>
      </c>
      <c r="F1444" t="s">
        <v>1991</v>
      </c>
      <c r="G1444" t="s">
        <v>17</v>
      </c>
      <c r="H1444" t="s">
        <v>1992</v>
      </c>
      <c r="I1444" t="s">
        <v>26</v>
      </c>
      <c r="M1444">
        <v>337</v>
      </c>
      <c r="N1444">
        <v>0</v>
      </c>
      <c r="O1444">
        <v>11</v>
      </c>
    </row>
    <row r="1445" spans="1:15" x14ac:dyDescent="0.3">
      <c r="A1445" t="s">
        <v>14</v>
      </c>
      <c r="B1445">
        <v>1</v>
      </c>
      <c r="C1445">
        <v>1</v>
      </c>
      <c r="D1445">
        <v>1</v>
      </c>
      <c r="E1445" t="s">
        <v>1986</v>
      </c>
      <c r="F1445" t="s">
        <v>1991</v>
      </c>
      <c r="G1445" t="s">
        <v>14</v>
      </c>
      <c r="H1445" t="s">
        <v>1992</v>
      </c>
      <c r="I1445" t="s">
        <v>31</v>
      </c>
      <c r="J1445" t="s">
        <v>46</v>
      </c>
      <c r="K1445" t="s">
        <v>47</v>
      </c>
      <c r="L1445" t="s">
        <v>43</v>
      </c>
      <c r="M1445">
        <v>337</v>
      </c>
      <c r="N1445">
        <v>0</v>
      </c>
      <c r="O1445">
        <v>11</v>
      </c>
    </row>
    <row r="1446" spans="1:15" x14ac:dyDescent="0.3">
      <c r="E1446" t="s">
        <v>1986</v>
      </c>
      <c r="F1446" t="s">
        <v>1986</v>
      </c>
      <c r="G1446" t="s">
        <v>17</v>
      </c>
      <c r="H1446" t="s">
        <v>2010</v>
      </c>
      <c r="I1446" t="s">
        <v>19</v>
      </c>
      <c r="M1446">
        <v>337</v>
      </c>
      <c r="N1446">
        <v>22</v>
      </c>
      <c r="O1446">
        <v>25</v>
      </c>
    </row>
    <row r="1447" spans="1:15" x14ac:dyDescent="0.3">
      <c r="A1447" t="s">
        <v>237</v>
      </c>
      <c r="B1447">
        <v>0</v>
      </c>
      <c r="E1447" t="s">
        <v>1986</v>
      </c>
      <c r="F1447" t="s">
        <v>1597</v>
      </c>
      <c r="G1447" t="s">
        <v>17</v>
      </c>
      <c r="H1447" t="s">
        <v>2013</v>
      </c>
      <c r="I1447" t="s">
        <v>22</v>
      </c>
      <c r="M1447">
        <v>337</v>
      </c>
      <c r="N1447">
        <v>112</v>
      </c>
      <c r="O1447">
        <v>120</v>
      </c>
    </row>
    <row r="1448" spans="1:15" x14ac:dyDescent="0.3">
      <c r="A1448" t="s">
        <v>14</v>
      </c>
      <c r="B1448">
        <v>1</v>
      </c>
      <c r="C1448">
        <v>1</v>
      </c>
      <c r="D1448">
        <v>1</v>
      </c>
      <c r="E1448" t="s">
        <v>1986</v>
      </c>
      <c r="F1448" t="s">
        <v>1989</v>
      </c>
      <c r="G1448" t="s">
        <v>14</v>
      </c>
      <c r="H1448" t="s">
        <v>1990</v>
      </c>
      <c r="I1448" t="s">
        <v>31</v>
      </c>
      <c r="J1448" t="s">
        <v>32</v>
      </c>
      <c r="M1448">
        <v>337</v>
      </c>
      <c r="N1448">
        <v>122</v>
      </c>
      <c r="O1448">
        <v>126</v>
      </c>
    </row>
    <row r="1449" spans="1:15" x14ac:dyDescent="0.3">
      <c r="A1449" t="s">
        <v>237</v>
      </c>
      <c r="B1449">
        <v>0</v>
      </c>
      <c r="C1449">
        <v>0</v>
      </c>
      <c r="D1449">
        <v>0</v>
      </c>
      <c r="E1449" t="s">
        <v>1986</v>
      </c>
      <c r="F1449" t="s">
        <v>1998</v>
      </c>
      <c r="G1449" t="s">
        <v>51</v>
      </c>
      <c r="H1449" t="s">
        <v>1999</v>
      </c>
      <c r="I1449" t="s">
        <v>52</v>
      </c>
      <c r="J1449" t="s">
        <v>2000</v>
      </c>
      <c r="M1449">
        <v>337</v>
      </c>
      <c r="N1449">
        <v>201</v>
      </c>
      <c r="O1449">
        <v>210</v>
      </c>
    </row>
    <row r="1450" spans="1:15" x14ac:dyDescent="0.3">
      <c r="A1450" t="s">
        <v>14</v>
      </c>
      <c r="B1450">
        <v>1</v>
      </c>
      <c r="C1450">
        <v>1</v>
      </c>
      <c r="D1450">
        <v>1</v>
      </c>
      <c r="E1450" t="s">
        <v>1986</v>
      </c>
      <c r="F1450" t="s">
        <v>2008</v>
      </c>
      <c r="G1450" t="s">
        <v>14</v>
      </c>
      <c r="H1450" t="s">
        <v>2009</v>
      </c>
      <c r="I1450" t="s">
        <v>22</v>
      </c>
      <c r="M1450">
        <v>337</v>
      </c>
      <c r="N1450">
        <v>237</v>
      </c>
      <c r="O1450">
        <v>253</v>
      </c>
    </row>
    <row r="1451" spans="1:15" x14ac:dyDescent="0.3">
      <c r="A1451" t="s">
        <v>237</v>
      </c>
      <c r="B1451">
        <v>0</v>
      </c>
      <c r="C1451">
        <v>0</v>
      </c>
      <c r="D1451">
        <v>0</v>
      </c>
      <c r="E1451" t="s">
        <v>1986</v>
      </c>
      <c r="F1451" t="s">
        <v>1994</v>
      </c>
      <c r="G1451" t="s">
        <v>51</v>
      </c>
      <c r="H1451" t="s">
        <v>1995</v>
      </c>
      <c r="I1451" t="s">
        <v>22</v>
      </c>
      <c r="M1451">
        <v>337</v>
      </c>
      <c r="N1451">
        <v>275</v>
      </c>
      <c r="O1451">
        <v>317</v>
      </c>
    </row>
    <row r="1452" spans="1:15" x14ac:dyDescent="0.3">
      <c r="A1452" t="s">
        <v>237</v>
      </c>
      <c r="B1452">
        <v>0</v>
      </c>
      <c r="C1452">
        <v>0</v>
      </c>
      <c r="D1452">
        <v>0</v>
      </c>
      <c r="E1452" t="s">
        <v>1986</v>
      </c>
      <c r="F1452" t="s">
        <v>1996</v>
      </c>
      <c r="G1452" t="s">
        <v>51</v>
      </c>
      <c r="H1452" t="s">
        <v>1997</v>
      </c>
      <c r="I1452" t="s">
        <v>52</v>
      </c>
      <c r="J1452" t="s">
        <v>1555</v>
      </c>
      <c r="M1452">
        <v>337</v>
      </c>
      <c r="N1452">
        <v>275</v>
      </c>
      <c r="O1452">
        <v>281</v>
      </c>
    </row>
    <row r="1453" spans="1:15" x14ac:dyDescent="0.3">
      <c r="A1453" t="s">
        <v>51</v>
      </c>
      <c r="B1453">
        <v>1</v>
      </c>
      <c r="C1453">
        <v>1</v>
      </c>
      <c r="D1453">
        <v>1</v>
      </c>
      <c r="E1453" t="s">
        <v>1986</v>
      </c>
      <c r="F1453" t="s">
        <v>2014</v>
      </c>
      <c r="G1453" t="s">
        <v>51</v>
      </c>
      <c r="H1453" t="s">
        <v>2015</v>
      </c>
      <c r="I1453" t="s">
        <v>22</v>
      </c>
      <c r="M1453">
        <v>337</v>
      </c>
      <c r="N1453">
        <v>319</v>
      </c>
      <c r="O1453">
        <v>322</v>
      </c>
    </row>
    <row r="1454" spans="1:15" x14ac:dyDescent="0.3">
      <c r="E1454" t="s">
        <v>1986</v>
      </c>
      <c r="F1454" t="s">
        <v>2004</v>
      </c>
      <c r="G1454" t="s">
        <v>17</v>
      </c>
      <c r="H1454" t="s">
        <v>2005</v>
      </c>
      <c r="I1454" t="s">
        <v>26</v>
      </c>
      <c r="M1454">
        <v>337</v>
      </c>
      <c r="N1454">
        <v>387</v>
      </c>
      <c r="O1454">
        <v>395</v>
      </c>
    </row>
    <row r="1455" spans="1:15" x14ac:dyDescent="0.3">
      <c r="A1455" t="s">
        <v>237</v>
      </c>
      <c r="B1455">
        <v>0</v>
      </c>
      <c r="E1455" t="s">
        <v>1986</v>
      </c>
      <c r="F1455" t="s">
        <v>2006</v>
      </c>
      <c r="G1455" t="s">
        <v>17</v>
      </c>
      <c r="H1455" t="s">
        <v>2007</v>
      </c>
      <c r="I1455" t="s">
        <v>19</v>
      </c>
      <c r="M1455">
        <v>337</v>
      </c>
      <c r="N1455">
        <v>387</v>
      </c>
      <c r="O1455">
        <v>398</v>
      </c>
    </row>
    <row r="1456" spans="1:15" x14ac:dyDescent="0.3">
      <c r="A1456" t="s">
        <v>23</v>
      </c>
      <c r="B1456">
        <v>1</v>
      </c>
      <c r="C1456">
        <v>1</v>
      </c>
      <c r="D1456">
        <v>1</v>
      </c>
      <c r="E1456" t="s">
        <v>1986</v>
      </c>
      <c r="F1456" t="s">
        <v>1987</v>
      </c>
      <c r="G1456" t="s">
        <v>23</v>
      </c>
      <c r="H1456" t="s">
        <v>1988</v>
      </c>
      <c r="I1456" t="s">
        <v>35</v>
      </c>
      <c r="J1456" t="s">
        <v>112</v>
      </c>
      <c r="M1456">
        <v>337</v>
      </c>
      <c r="N1456">
        <v>448</v>
      </c>
      <c r="O1456">
        <v>454</v>
      </c>
    </row>
    <row r="1457" spans="1:15" x14ac:dyDescent="0.3">
      <c r="E1457" t="s">
        <v>1986</v>
      </c>
      <c r="F1457" t="s">
        <v>210</v>
      </c>
      <c r="G1457" t="s">
        <v>51</v>
      </c>
      <c r="H1457" t="s">
        <v>2003</v>
      </c>
      <c r="I1457" t="s">
        <v>52</v>
      </c>
      <c r="J1457" t="s">
        <v>212</v>
      </c>
      <c r="M1457">
        <v>337</v>
      </c>
      <c r="N1457">
        <v>470</v>
      </c>
      <c r="O1457">
        <v>477</v>
      </c>
    </row>
    <row r="1458" spans="1:15" x14ac:dyDescent="0.3">
      <c r="A1458" t="s">
        <v>14</v>
      </c>
      <c r="B1458">
        <v>1</v>
      </c>
      <c r="C1458">
        <v>1</v>
      </c>
      <c r="D1458">
        <v>1</v>
      </c>
      <c r="E1458" t="s">
        <v>1986</v>
      </c>
      <c r="F1458" t="s">
        <v>2011</v>
      </c>
      <c r="G1458" t="s">
        <v>14</v>
      </c>
      <c r="H1458" t="s">
        <v>2012</v>
      </c>
      <c r="I1458" t="s">
        <v>35</v>
      </c>
      <c r="J1458" t="s">
        <v>32</v>
      </c>
      <c r="M1458">
        <v>337</v>
      </c>
      <c r="N1458">
        <v>480</v>
      </c>
      <c r="O1458">
        <v>486</v>
      </c>
    </row>
    <row r="1459" spans="1:15" x14ac:dyDescent="0.3">
      <c r="A1459" t="s">
        <v>14</v>
      </c>
      <c r="B1459">
        <v>1</v>
      </c>
      <c r="C1459">
        <v>1</v>
      </c>
      <c r="D1459">
        <v>1</v>
      </c>
      <c r="E1459" t="s">
        <v>1986</v>
      </c>
      <c r="F1459" t="s">
        <v>1989</v>
      </c>
      <c r="G1459" t="s">
        <v>14</v>
      </c>
      <c r="H1459" t="s">
        <v>1993</v>
      </c>
      <c r="I1459" t="s">
        <v>31</v>
      </c>
      <c r="J1459" t="s">
        <v>32</v>
      </c>
      <c r="M1459">
        <v>337</v>
      </c>
      <c r="N1459">
        <v>499</v>
      </c>
      <c r="O1459">
        <v>503</v>
      </c>
    </row>
    <row r="1460" spans="1:15" x14ac:dyDescent="0.3">
      <c r="E1460" t="s">
        <v>1986</v>
      </c>
      <c r="F1460" t="s">
        <v>1989</v>
      </c>
      <c r="G1460" t="s">
        <v>23</v>
      </c>
      <c r="H1460" t="s">
        <v>1993</v>
      </c>
      <c r="I1460" t="s">
        <v>26</v>
      </c>
      <c r="M1460">
        <v>337</v>
      </c>
      <c r="N1460">
        <v>499</v>
      </c>
      <c r="O1460">
        <v>503</v>
      </c>
    </row>
    <row r="1461" spans="1:15" x14ac:dyDescent="0.3">
      <c r="E1461" t="s">
        <v>1986</v>
      </c>
      <c r="F1461" t="s">
        <v>2001</v>
      </c>
      <c r="G1461" t="s">
        <v>14</v>
      </c>
      <c r="H1461" t="s">
        <v>2002</v>
      </c>
      <c r="I1461" t="s">
        <v>19</v>
      </c>
      <c r="M1461">
        <v>337</v>
      </c>
      <c r="N1461">
        <v>549</v>
      </c>
      <c r="O1461">
        <v>555</v>
      </c>
    </row>
    <row r="1462" spans="1:15" x14ac:dyDescent="0.3">
      <c r="A1462" t="s">
        <v>14</v>
      </c>
      <c r="B1462">
        <v>0</v>
      </c>
      <c r="C1462">
        <v>1</v>
      </c>
      <c r="D1462" t="s">
        <v>14</v>
      </c>
      <c r="E1462" t="s">
        <v>1986</v>
      </c>
      <c r="F1462" t="s">
        <v>2001</v>
      </c>
      <c r="G1462" t="s">
        <v>23</v>
      </c>
      <c r="H1462" t="s">
        <v>2002</v>
      </c>
      <c r="I1462" t="s">
        <v>26</v>
      </c>
      <c r="M1462">
        <v>337</v>
      </c>
      <c r="N1462">
        <v>549</v>
      </c>
      <c r="O1462">
        <v>555</v>
      </c>
    </row>
    <row r="1463" spans="1:15" x14ac:dyDescent="0.3">
      <c r="A1463" t="s">
        <v>14</v>
      </c>
      <c r="B1463">
        <v>1</v>
      </c>
      <c r="C1463">
        <v>1</v>
      </c>
      <c r="D1463">
        <v>1</v>
      </c>
      <c r="E1463" t="s">
        <v>2016</v>
      </c>
      <c r="F1463" t="s">
        <v>2021</v>
      </c>
      <c r="G1463" t="s">
        <v>14</v>
      </c>
      <c r="H1463" t="s">
        <v>2022</v>
      </c>
      <c r="I1463" t="s">
        <v>35</v>
      </c>
      <c r="J1463" t="s">
        <v>46</v>
      </c>
      <c r="K1463" t="s">
        <v>47</v>
      </c>
      <c r="L1463" t="s">
        <v>43</v>
      </c>
      <c r="M1463">
        <v>339</v>
      </c>
      <c r="N1463">
        <v>0</v>
      </c>
      <c r="O1463">
        <v>8</v>
      </c>
    </row>
    <row r="1464" spans="1:15" x14ac:dyDescent="0.3">
      <c r="E1464" t="s">
        <v>2016</v>
      </c>
      <c r="F1464" t="s">
        <v>115</v>
      </c>
      <c r="G1464" t="s">
        <v>23</v>
      </c>
      <c r="H1464" t="s">
        <v>2025</v>
      </c>
      <c r="I1464" t="s">
        <v>52</v>
      </c>
      <c r="J1464" t="s">
        <v>117</v>
      </c>
      <c r="M1464">
        <v>339</v>
      </c>
      <c r="N1464">
        <v>63</v>
      </c>
      <c r="O1464">
        <v>69</v>
      </c>
    </row>
    <row r="1465" spans="1:15" x14ac:dyDescent="0.3">
      <c r="A1465" t="s">
        <v>14</v>
      </c>
      <c r="B1465">
        <v>1</v>
      </c>
      <c r="C1465">
        <v>1</v>
      </c>
      <c r="D1465">
        <v>1</v>
      </c>
      <c r="E1465" t="s">
        <v>2016</v>
      </c>
      <c r="F1465" t="s">
        <v>2023</v>
      </c>
      <c r="G1465" t="s">
        <v>14</v>
      </c>
      <c r="H1465" t="s">
        <v>2024</v>
      </c>
      <c r="I1465" t="s">
        <v>35</v>
      </c>
      <c r="J1465" t="s">
        <v>46</v>
      </c>
      <c r="K1465" t="s">
        <v>47</v>
      </c>
      <c r="L1465" t="s">
        <v>43</v>
      </c>
      <c r="M1465">
        <v>339</v>
      </c>
      <c r="N1465">
        <v>156</v>
      </c>
      <c r="O1465">
        <v>166</v>
      </c>
    </row>
    <row r="1466" spans="1:15" x14ac:dyDescent="0.3">
      <c r="A1466" t="s">
        <v>14</v>
      </c>
      <c r="B1466">
        <v>1</v>
      </c>
      <c r="C1466">
        <v>1</v>
      </c>
      <c r="D1466">
        <v>1</v>
      </c>
      <c r="E1466" t="s">
        <v>2016</v>
      </c>
      <c r="F1466" t="s">
        <v>2017</v>
      </c>
      <c r="G1466" t="s">
        <v>14</v>
      </c>
      <c r="H1466" t="s">
        <v>2018</v>
      </c>
      <c r="I1466" t="s">
        <v>41</v>
      </c>
      <c r="J1466" t="s">
        <v>32</v>
      </c>
      <c r="M1466">
        <v>339</v>
      </c>
      <c r="N1466">
        <v>168</v>
      </c>
      <c r="O1466">
        <v>172</v>
      </c>
    </row>
    <row r="1467" spans="1:15" x14ac:dyDescent="0.3">
      <c r="A1467" t="s">
        <v>14</v>
      </c>
      <c r="B1467">
        <v>1</v>
      </c>
      <c r="C1467">
        <v>1</v>
      </c>
      <c r="D1467">
        <v>1</v>
      </c>
      <c r="E1467" t="s">
        <v>2016</v>
      </c>
      <c r="F1467" t="s">
        <v>2019</v>
      </c>
      <c r="G1467" t="s">
        <v>14</v>
      </c>
      <c r="H1467" t="s">
        <v>2020</v>
      </c>
      <c r="I1467" t="s">
        <v>31</v>
      </c>
      <c r="J1467" t="s">
        <v>32</v>
      </c>
      <c r="M1467">
        <v>339</v>
      </c>
      <c r="N1467">
        <v>364</v>
      </c>
      <c r="O1467">
        <v>370</v>
      </c>
    </row>
    <row r="1468" spans="1:15" x14ac:dyDescent="0.3">
      <c r="A1468" t="s">
        <v>14</v>
      </c>
      <c r="B1468">
        <v>0</v>
      </c>
      <c r="C1468">
        <v>1</v>
      </c>
      <c r="D1468" t="s">
        <v>14</v>
      </c>
      <c r="E1468" t="s">
        <v>2016</v>
      </c>
      <c r="F1468" t="s">
        <v>2019</v>
      </c>
      <c r="G1468" t="s">
        <v>23</v>
      </c>
      <c r="H1468" t="s">
        <v>2020</v>
      </c>
      <c r="I1468" t="s">
        <v>26</v>
      </c>
      <c r="M1468">
        <v>339</v>
      </c>
      <c r="N1468">
        <v>364</v>
      </c>
      <c r="O1468">
        <v>370</v>
      </c>
    </row>
    <row r="1469" spans="1:15" x14ac:dyDescent="0.3">
      <c r="E1469" t="s">
        <v>2026</v>
      </c>
      <c r="F1469" t="s">
        <v>2033</v>
      </c>
      <c r="G1469" t="s">
        <v>17</v>
      </c>
      <c r="H1469" t="s">
        <v>2034</v>
      </c>
      <c r="I1469" t="s">
        <v>19</v>
      </c>
      <c r="M1469">
        <v>363</v>
      </c>
      <c r="N1469">
        <v>2</v>
      </c>
      <c r="O1469">
        <v>77</v>
      </c>
    </row>
    <row r="1470" spans="1:15" x14ac:dyDescent="0.3">
      <c r="A1470" t="s">
        <v>237</v>
      </c>
      <c r="B1470">
        <v>0</v>
      </c>
      <c r="C1470">
        <v>0</v>
      </c>
      <c r="D1470">
        <v>0</v>
      </c>
      <c r="E1470" t="s">
        <v>2026</v>
      </c>
      <c r="F1470" t="s">
        <v>2027</v>
      </c>
      <c r="G1470" t="s">
        <v>51</v>
      </c>
      <c r="H1470" t="s">
        <v>2028</v>
      </c>
      <c r="I1470" t="s">
        <v>52</v>
      </c>
      <c r="J1470" t="s">
        <v>1555</v>
      </c>
      <c r="M1470">
        <v>363</v>
      </c>
      <c r="N1470">
        <v>43</v>
      </c>
      <c r="O1470">
        <v>77</v>
      </c>
    </row>
    <row r="1471" spans="1:15" x14ac:dyDescent="0.3">
      <c r="A1471" t="s">
        <v>237</v>
      </c>
      <c r="B1471">
        <v>0</v>
      </c>
      <c r="E1471" t="s">
        <v>2026</v>
      </c>
      <c r="F1471" t="s">
        <v>2029</v>
      </c>
      <c r="G1471" t="s">
        <v>17</v>
      </c>
      <c r="H1471" t="s">
        <v>2030</v>
      </c>
      <c r="I1471" t="s">
        <v>19</v>
      </c>
      <c r="M1471">
        <v>363</v>
      </c>
      <c r="N1471">
        <v>79</v>
      </c>
      <c r="O1471">
        <v>93</v>
      </c>
    </row>
    <row r="1472" spans="1:15" x14ac:dyDescent="0.3">
      <c r="A1472" t="s">
        <v>237</v>
      </c>
      <c r="B1472">
        <v>0</v>
      </c>
      <c r="C1472">
        <v>0</v>
      </c>
      <c r="D1472">
        <v>0</v>
      </c>
      <c r="E1472" t="s">
        <v>2026</v>
      </c>
      <c r="F1472" t="s">
        <v>2029</v>
      </c>
      <c r="G1472" t="s">
        <v>51</v>
      </c>
      <c r="H1472" t="s">
        <v>2030</v>
      </c>
      <c r="I1472" t="s">
        <v>270</v>
      </c>
      <c r="J1472" t="s">
        <v>1555</v>
      </c>
      <c r="M1472">
        <v>363</v>
      </c>
      <c r="N1472">
        <v>79</v>
      </c>
      <c r="O1472">
        <v>93</v>
      </c>
    </row>
    <row r="1473" spans="1:15" x14ac:dyDescent="0.3">
      <c r="A1473" t="s">
        <v>237</v>
      </c>
      <c r="B1473">
        <v>0</v>
      </c>
      <c r="E1473" t="s">
        <v>2026</v>
      </c>
      <c r="F1473" t="s">
        <v>2031</v>
      </c>
      <c r="G1473" t="s">
        <v>17</v>
      </c>
      <c r="H1473" t="s">
        <v>2032</v>
      </c>
      <c r="I1473" t="s">
        <v>26</v>
      </c>
      <c r="M1473">
        <v>363</v>
      </c>
      <c r="N1473">
        <v>95</v>
      </c>
      <c r="O1473">
        <v>106</v>
      </c>
    </row>
    <row r="1474" spans="1:15" x14ac:dyDescent="0.3">
      <c r="E1474" t="s">
        <v>2026</v>
      </c>
      <c r="F1474" t="s">
        <v>2037</v>
      </c>
      <c r="G1474" t="s">
        <v>17</v>
      </c>
      <c r="H1474" t="s">
        <v>2038</v>
      </c>
      <c r="I1474" t="s">
        <v>19</v>
      </c>
      <c r="M1474">
        <v>363</v>
      </c>
      <c r="N1474">
        <v>95</v>
      </c>
      <c r="O1474">
        <v>154</v>
      </c>
    </row>
    <row r="1475" spans="1:15" x14ac:dyDescent="0.3">
      <c r="A1475" t="s">
        <v>237</v>
      </c>
      <c r="B1475">
        <v>0</v>
      </c>
      <c r="C1475">
        <v>0</v>
      </c>
      <c r="D1475">
        <v>0</v>
      </c>
      <c r="E1475" t="s">
        <v>2026</v>
      </c>
      <c r="F1475" t="s">
        <v>2035</v>
      </c>
      <c r="G1475" t="s">
        <v>17</v>
      </c>
      <c r="H1475" t="s">
        <v>2036</v>
      </c>
      <c r="I1475" t="s">
        <v>26</v>
      </c>
      <c r="M1475">
        <v>363</v>
      </c>
      <c r="N1475">
        <v>136</v>
      </c>
      <c r="O1475">
        <v>154</v>
      </c>
    </row>
    <row r="1476" spans="1:15" x14ac:dyDescent="0.3">
      <c r="E1476" t="s">
        <v>2039</v>
      </c>
      <c r="F1476" t="s">
        <v>430</v>
      </c>
      <c r="G1476" t="s">
        <v>23</v>
      </c>
      <c r="H1476" t="s">
        <v>2040</v>
      </c>
      <c r="I1476" t="s">
        <v>26</v>
      </c>
      <c r="M1476">
        <v>384</v>
      </c>
      <c r="N1476">
        <v>505</v>
      </c>
      <c r="O1476">
        <v>518</v>
      </c>
    </row>
    <row r="1477" spans="1:15" x14ac:dyDescent="0.3">
      <c r="E1477" t="s">
        <v>2039</v>
      </c>
      <c r="F1477" t="s">
        <v>430</v>
      </c>
      <c r="G1477" t="s">
        <v>14</v>
      </c>
      <c r="H1477" t="s">
        <v>2040</v>
      </c>
      <c r="I1477" t="s">
        <v>19</v>
      </c>
      <c r="M1477">
        <v>384</v>
      </c>
      <c r="N1477">
        <v>505</v>
      </c>
      <c r="O1477">
        <v>518</v>
      </c>
    </row>
    <row r="1478" spans="1:15" x14ac:dyDescent="0.3">
      <c r="E1478" t="s">
        <v>2041</v>
      </c>
      <c r="F1478" t="s">
        <v>2042</v>
      </c>
      <c r="G1478" t="s">
        <v>14</v>
      </c>
      <c r="H1478" t="s">
        <v>2043</v>
      </c>
      <c r="I1478" t="s">
        <v>22</v>
      </c>
      <c r="M1478">
        <v>386</v>
      </c>
      <c r="N1478">
        <v>117</v>
      </c>
      <c r="O1478">
        <v>123</v>
      </c>
    </row>
    <row r="1479" spans="1:15" x14ac:dyDescent="0.3">
      <c r="A1479" t="s">
        <v>23</v>
      </c>
      <c r="B1479">
        <v>1</v>
      </c>
      <c r="C1479">
        <v>1</v>
      </c>
      <c r="D1479">
        <v>1</v>
      </c>
      <c r="E1479" t="s">
        <v>2044</v>
      </c>
      <c r="F1479" t="s">
        <v>2045</v>
      </c>
      <c r="G1479" t="s">
        <v>23</v>
      </c>
      <c r="H1479" t="s">
        <v>2046</v>
      </c>
      <c r="I1479" t="s">
        <v>22</v>
      </c>
      <c r="M1479">
        <v>388</v>
      </c>
      <c r="N1479">
        <v>29</v>
      </c>
      <c r="O1479">
        <v>40</v>
      </c>
    </row>
    <row r="1480" spans="1:15" x14ac:dyDescent="0.3">
      <c r="E1480" t="s">
        <v>2047</v>
      </c>
      <c r="F1480" t="s">
        <v>2051</v>
      </c>
      <c r="G1480" t="s">
        <v>23</v>
      </c>
      <c r="H1480" t="s">
        <v>2052</v>
      </c>
      <c r="I1480" t="s">
        <v>19</v>
      </c>
      <c r="M1480">
        <v>389</v>
      </c>
      <c r="N1480">
        <v>294</v>
      </c>
      <c r="O1480">
        <v>303</v>
      </c>
    </row>
    <row r="1481" spans="1:15" x14ac:dyDescent="0.3">
      <c r="A1481" t="s">
        <v>23</v>
      </c>
      <c r="B1481">
        <v>1</v>
      </c>
      <c r="C1481">
        <v>1</v>
      </c>
      <c r="D1481">
        <v>1</v>
      </c>
      <c r="E1481" t="s">
        <v>2047</v>
      </c>
      <c r="F1481" t="s">
        <v>2049</v>
      </c>
      <c r="G1481" t="s">
        <v>23</v>
      </c>
      <c r="H1481" t="s">
        <v>2050</v>
      </c>
      <c r="I1481" t="s">
        <v>26</v>
      </c>
      <c r="M1481">
        <v>389</v>
      </c>
      <c r="N1481">
        <v>297</v>
      </c>
      <c r="O1481">
        <v>303</v>
      </c>
    </row>
    <row r="1482" spans="1:15" x14ac:dyDescent="0.3">
      <c r="A1482" t="s">
        <v>23</v>
      </c>
      <c r="B1482">
        <v>1</v>
      </c>
      <c r="C1482">
        <v>1</v>
      </c>
      <c r="D1482">
        <v>1</v>
      </c>
      <c r="E1482" t="s">
        <v>2047</v>
      </c>
      <c r="F1482" t="s">
        <v>451</v>
      </c>
      <c r="G1482" t="s">
        <v>23</v>
      </c>
      <c r="H1482" t="s">
        <v>2048</v>
      </c>
      <c r="I1482" t="s">
        <v>35</v>
      </c>
      <c r="J1482" t="s">
        <v>453</v>
      </c>
      <c r="M1482">
        <v>389</v>
      </c>
      <c r="N1482">
        <v>411</v>
      </c>
      <c r="O1482">
        <v>417</v>
      </c>
    </row>
    <row r="1483" spans="1:15" x14ac:dyDescent="0.3">
      <c r="E1483" t="s">
        <v>2053</v>
      </c>
      <c r="F1483" t="s">
        <v>2070</v>
      </c>
      <c r="G1483" t="s">
        <v>23</v>
      </c>
      <c r="H1483" t="s">
        <v>2071</v>
      </c>
      <c r="I1483" t="s">
        <v>22</v>
      </c>
      <c r="M1483">
        <v>392</v>
      </c>
      <c r="N1483">
        <v>72</v>
      </c>
      <c r="O1483">
        <v>83</v>
      </c>
    </row>
    <row r="1484" spans="1:15" x14ac:dyDescent="0.3">
      <c r="A1484" t="s">
        <v>237</v>
      </c>
      <c r="B1484">
        <v>0</v>
      </c>
      <c r="C1484">
        <v>0</v>
      </c>
      <c r="D1484">
        <v>0</v>
      </c>
      <c r="E1484" t="s">
        <v>2053</v>
      </c>
      <c r="F1484" t="s">
        <v>2056</v>
      </c>
      <c r="G1484" t="s">
        <v>23</v>
      </c>
      <c r="H1484" t="s">
        <v>2057</v>
      </c>
      <c r="I1484" t="s">
        <v>26</v>
      </c>
      <c r="M1484">
        <v>392</v>
      </c>
      <c r="N1484">
        <v>124</v>
      </c>
      <c r="O1484">
        <v>131</v>
      </c>
    </row>
    <row r="1485" spans="1:15" x14ac:dyDescent="0.3">
      <c r="A1485" t="s">
        <v>14</v>
      </c>
      <c r="B1485">
        <v>1</v>
      </c>
      <c r="C1485">
        <v>1</v>
      </c>
      <c r="D1485">
        <v>1</v>
      </c>
      <c r="E1485" t="s">
        <v>2053</v>
      </c>
      <c r="F1485" t="s">
        <v>2058</v>
      </c>
      <c r="G1485" t="s">
        <v>14</v>
      </c>
      <c r="H1485" t="s">
        <v>2059</v>
      </c>
      <c r="I1485" t="s">
        <v>19</v>
      </c>
      <c r="M1485">
        <v>392</v>
      </c>
      <c r="N1485">
        <v>124</v>
      </c>
      <c r="O1485">
        <v>143</v>
      </c>
    </row>
    <row r="1486" spans="1:15" x14ac:dyDescent="0.3">
      <c r="A1486" t="s">
        <v>14</v>
      </c>
      <c r="B1486">
        <v>1</v>
      </c>
      <c r="C1486">
        <v>1</v>
      </c>
      <c r="D1486">
        <v>1</v>
      </c>
      <c r="E1486" t="s">
        <v>2053</v>
      </c>
      <c r="F1486" t="s">
        <v>2062</v>
      </c>
      <c r="G1486" t="s">
        <v>14</v>
      </c>
      <c r="H1486" t="s">
        <v>2063</v>
      </c>
      <c r="I1486" t="s">
        <v>270</v>
      </c>
      <c r="J1486" t="s">
        <v>46</v>
      </c>
      <c r="K1486" t="s">
        <v>47</v>
      </c>
      <c r="L1486" t="s">
        <v>43</v>
      </c>
      <c r="M1486">
        <v>392</v>
      </c>
      <c r="N1486">
        <v>132</v>
      </c>
      <c r="O1486">
        <v>143</v>
      </c>
    </row>
    <row r="1487" spans="1:15" x14ac:dyDescent="0.3">
      <c r="A1487" t="s">
        <v>14</v>
      </c>
      <c r="B1487">
        <v>1</v>
      </c>
      <c r="C1487">
        <v>1</v>
      </c>
      <c r="D1487">
        <v>1</v>
      </c>
      <c r="E1487" t="s">
        <v>2053</v>
      </c>
      <c r="F1487" t="s">
        <v>2072</v>
      </c>
      <c r="G1487" t="s">
        <v>14</v>
      </c>
      <c r="H1487" t="s">
        <v>2073</v>
      </c>
      <c r="I1487" t="s">
        <v>35</v>
      </c>
      <c r="J1487" t="s">
        <v>46</v>
      </c>
      <c r="K1487" t="s">
        <v>47</v>
      </c>
      <c r="L1487" t="s">
        <v>43</v>
      </c>
      <c r="M1487">
        <v>392</v>
      </c>
      <c r="N1487">
        <v>158</v>
      </c>
      <c r="O1487">
        <v>169</v>
      </c>
    </row>
    <row r="1488" spans="1:15" x14ac:dyDescent="0.3">
      <c r="A1488" t="s">
        <v>23</v>
      </c>
      <c r="B1488">
        <v>1</v>
      </c>
      <c r="C1488">
        <v>1</v>
      </c>
      <c r="D1488">
        <v>1</v>
      </c>
      <c r="E1488" t="s">
        <v>2053</v>
      </c>
      <c r="F1488" t="s">
        <v>2066</v>
      </c>
      <c r="G1488" t="s">
        <v>23</v>
      </c>
      <c r="H1488" t="s">
        <v>2067</v>
      </c>
      <c r="I1488" t="s">
        <v>19</v>
      </c>
      <c r="M1488">
        <v>392</v>
      </c>
      <c r="N1488">
        <v>210</v>
      </c>
      <c r="O1488">
        <v>224</v>
      </c>
    </row>
    <row r="1489" spans="1:15" x14ac:dyDescent="0.3">
      <c r="E1489" t="s">
        <v>2053</v>
      </c>
      <c r="F1489" t="s">
        <v>2066</v>
      </c>
      <c r="G1489" t="s">
        <v>17</v>
      </c>
      <c r="H1489" t="s">
        <v>2067</v>
      </c>
      <c r="I1489" t="s">
        <v>26</v>
      </c>
      <c r="M1489">
        <v>392</v>
      </c>
      <c r="N1489">
        <v>210</v>
      </c>
      <c r="O1489">
        <v>224</v>
      </c>
    </row>
    <row r="1490" spans="1:15" x14ac:dyDescent="0.3">
      <c r="A1490" t="s">
        <v>23</v>
      </c>
      <c r="B1490">
        <v>1</v>
      </c>
      <c r="C1490">
        <v>1</v>
      </c>
      <c r="D1490">
        <v>1</v>
      </c>
      <c r="E1490" t="s">
        <v>2053</v>
      </c>
      <c r="F1490" t="s">
        <v>2060</v>
      </c>
      <c r="G1490" t="s">
        <v>23</v>
      </c>
      <c r="H1490" t="s">
        <v>2061</v>
      </c>
      <c r="I1490" t="s">
        <v>52</v>
      </c>
      <c r="J1490" t="s">
        <v>453</v>
      </c>
      <c r="K1490" t="s">
        <v>121</v>
      </c>
      <c r="M1490">
        <v>392</v>
      </c>
      <c r="N1490">
        <v>234</v>
      </c>
      <c r="O1490">
        <v>252</v>
      </c>
    </row>
    <row r="1491" spans="1:15" x14ac:dyDescent="0.3">
      <c r="A1491" t="s">
        <v>23</v>
      </c>
      <c r="B1491">
        <v>1</v>
      </c>
      <c r="C1491">
        <v>1</v>
      </c>
      <c r="D1491">
        <v>1</v>
      </c>
      <c r="E1491" t="s">
        <v>2053</v>
      </c>
      <c r="F1491" t="s">
        <v>2068</v>
      </c>
      <c r="G1491" t="s">
        <v>23</v>
      </c>
      <c r="H1491" t="s">
        <v>2069</v>
      </c>
      <c r="I1491" t="s">
        <v>22</v>
      </c>
      <c r="M1491">
        <v>392</v>
      </c>
      <c r="N1491">
        <v>246</v>
      </c>
      <c r="O1491">
        <v>252</v>
      </c>
    </row>
    <row r="1492" spans="1:15" x14ac:dyDescent="0.3">
      <c r="A1492" t="s">
        <v>237</v>
      </c>
      <c r="B1492">
        <v>0</v>
      </c>
      <c r="C1492">
        <v>0</v>
      </c>
      <c r="D1492">
        <v>0</v>
      </c>
      <c r="E1492" t="s">
        <v>2053</v>
      </c>
      <c r="F1492" t="s">
        <v>2064</v>
      </c>
      <c r="G1492" t="s">
        <v>51</v>
      </c>
      <c r="H1492" t="s">
        <v>2065</v>
      </c>
      <c r="I1492" t="s">
        <v>52</v>
      </c>
      <c r="J1492" t="s">
        <v>53</v>
      </c>
      <c r="K1492" t="s">
        <v>60</v>
      </c>
      <c r="M1492">
        <v>392</v>
      </c>
      <c r="N1492">
        <v>315</v>
      </c>
      <c r="O1492">
        <v>330</v>
      </c>
    </row>
    <row r="1493" spans="1:15" x14ac:dyDescent="0.3">
      <c r="A1493" t="s">
        <v>14</v>
      </c>
      <c r="B1493">
        <v>1</v>
      </c>
      <c r="C1493">
        <v>1</v>
      </c>
      <c r="D1493">
        <v>1</v>
      </c>
      <c r="E1493" t="s">
        <v>2053</v>
      </c>
      <c r="F1493" t="s">
        <v>2054</v>
      </c>
      <c r="G1493" t="s">
        <v>14</v>
      </c>
      <c r="H1493" t="s">
        <v>2055</v>
      </c>
      <c r="I1493" t="s">
        <v>26</v>
      </c>
      <c r="M1493">
        <v>392</v>
      </c>
      <c r="N1493">
        <v>325</v>
      </c>
      <c r="O1493">
        <v>334</v>
      </c>
    </row>
    <row r="1494" spans="1:15" x14ac:dyDescent="0.3">
      <c r="E1494" t="s">
        <v>2053</v>
      </c>
      <c r="F1494" t="s">
        <v>2054</v>
      </c>
      <c r="G1494" t="s">
        <v>51</v>
      </c>
      <c r="H1494" t="s">
        <v>2055</v>
      </c>
      <c r="I1494" t="s">
        <v>19</v>
      </c>
      <c r="M1494">
        <v>392</v>
      </c>
      <c r="N1494">
        <v>325</v>
      </c>
      <c r="O1494">
        <v>334</v>
      </c>
    </row>
    <row r="1495" spans="1:15" x14ac:dyDescent="0.3">
      <c r="A1495" t="s">
        <v>14</v>
      </c>
      <c r="B1495">
        <v>1</v>
      </c>
      <c r="C1495">
        <v>1</v>
      </c>
      <c r="D1495">
        <v>1</v>
      </c>
      <c r="E1495" t="s">
        <v>2074</v>
      </c>
      <c r="F1495" t="s">
        <v>2077</v>
      </c>
      <c r="G1495" t="s">
        <v>14</v>
      </c>
      <c r="H1495" t="s">
        <v>2078</v>
      </c>
      <c r="I1495" t="s">
        <v>35</v>
      </c>
      <c r="J1495" t="s">
        <v>46</v>
      </c>
      <c r="K1495" t="s">
        <v>47</v>
      </c>
      <c r="L1495" t="s">
        <v>43</v>
      </c>
      <c r="M1495">
        <v>393</v>
      </c>
      <c r="N1495">
        <v>0</v>
      </c>
      <c r="O1495">
        <v>12</v>
      </c>
    </row>
    <row r="1496" spans="1:15" x14ac:dyDescent="0.3">
      <c r="E1496" t="s">
        <v>2074</v>
      </c>
      <c r="F1496" t="s">
        <v>2079</v>
      </c>
      <c r="G1496" t="s">
        <v>14</v>
      </c>
      <c r="H1496" t="s">
        <v>2080</v>
      </c>
      <c r="I1496" t="s">
        <v>52</v>
      </c>
      <c r="J1496" t="s">
        <v>32</v>
      </c>
      <c r="M1496">
        <v>393</v>
      </c>
      <c r="N1496">
        <v>32</v>
      </c>
      <c r="O1496">
        <v>40</v>
      </c>
    </row>
    <row r="1497" spans="1:15" x14ac:dyDescent="0.3">
      <c r="A1497" t="s">
        <v>1277</v>
      </c>
      <c r="B1497">
        <v>0</v>
      </c>
      <c r="C1497">
        <v>1</v>
      </c>
      <c r="D1497" t="s">
        <v>1277</v>
      </c>
      <c r="E1497" t="s">
        <v>2074</v>
      </c>
      <c r="F1497" t="s">
        <v>2079</v>
      </c>
      <c r="G1497" t="s">
        <v>23</v>
      </c>
      <c r="H1497" t="s">
        <v>2080</v>
      </c>
      <c r="I1497" t="s">
        <v>26</v>
      </c>
      <c r="M1497">
        <v>393</v>
      </c>
      <c r="N1497">
        <v>32</v>
      </c>
      <c r="O1497">
        <v>40</v>
      </c>
    </row>
    <row r="1498" spans="1:15" x14ac:dyDescent="0.3">
      <c r="E1498" t="s">
        <v>2074</v>
      </c>
      <c r="F1498" t="s">
        <v>2075</v>
      </c>
      <c r="G1498" t="s">
        <v>14</v>
      </c>
      <c r="H1498" t="s">
        <v>2076</v>
      </c>
      <c r="I1498" t="s">
        <v>19</v>
      </c>
      <c r="M1498">
        <v>393</v>
      </c>
      <c r="N1498">
        <v>73</v>
      </c>
      <c r="O1498">
        <v>79</v>
      </c>
    </row>
    <row r="1499" spans="1:15" x14ac:dyDescent="0.3">
      <c r="A1499" t="s">
        <v>237</v>
      </c>
      <c r="B1499">
        <v>0</v>
      </c>
      <c r="C1499">
        <v>0</v>
      </c>
      <c r="D1499">
        <v>0</v>
      </c>
      <c r="E1499" t="s">
        <v>2074</v>
      </c>
      <c r="F1499" t="s">
        <v>2075</v>
      </c>
      <c r="G1499" t="s">
        <v>17</v>
      </c>
      <c r="H1499" t="s">
        <v>2076</v>
      </c>
      <c r="I1499" t="s">
        <v>26</v>
      </c>
      <c r="M1499">
        <v>393</v>
      </c>
      <c r="N1499">
        <v>73</v>
      </c>
      <c r="O1499">
        <v>79</v>
      </c>
    </row>
    <row r="1500" spans="1:15" x14ac:dyDescent="0.3">
      <c r="A1500" t="s">
        <v>14</v>
      </c>
      <c r="B1500">
        <v>1</v>
      </c>
      <c r="C1500">
        <v>1</v>
      </c>
      <c r="D1500">
        <v>1</v>
      </c>
      <c r="E1500" t="s">
        <v>2074</v>
      </c>
      <c r="F1500" t="s">
        <v>1274</v>
      </c>
      <c r="G1500" t="s">
        <v>14</v>
      </c>
      <c r="H1500" t="s">
        <v>2081</v>
      </c>
      <c r="I1500" t="s">
        <v>35</v>
      </c>
      <c r="J1500" t="s">
        <v>32</v>
      </c>
      <c r="M1500">
        <v>394</v>
      </c>
      <c r="N1500">
        <v>0</v>
      </c>
      <c r="O1500">
        <v>4</v>
      </c>
    </row>
    <row r="1501" spans="1:15" x14ac:dyDescent="0.3">
      <c r="E1501" t="s">
        <v>2074</v>
      </c>
      <c r="F1501" t="s">
        <v>2082</v>
      </c>
      <c r="G1501" t="s">
        <v>23</v>
      </c>
      <c r="H1501" t="s">
        <v>2083</v>
      </c>
      <c r="I1501" t="s">
        <v>19</v>
      </c>
      <c r="M1501">
        <v>394</v>
      </c>
      <c r="N1501">
        <v>35</v>
      </c>
      <c r="O1501">
        <v>56</v>
      </c>
    </row>
    <row r="1502" spans="1:15" x14ac:dyDescent="0.3">
      <c r="A1502" t="s">
        <v>237</v>
      </c>
      <c r="B1502">
        <v>0</v>
      </c>
      <c r="C1502">
        <v>0</v>
      </c>
      <c r="D1502">
        <v>0</v>
      </c>
      <c r="E1502" t="s">
        <v>2074</v>
      </c>
      <c r="F1502" t="s">
        <v>2082</v>
      </c>
      <c r="G1502" t="s">
        <v>14</v>
      </c>
      <c r="H1502" t="s">
        <v>2083</v>
      </c>
      <c r="I1502" t="s">
        <v>26</v>
      </c>
      <c r="M1502">
        <v>394</v>
      </c>
      <c r="N1502">
        <v>35</v>
      </c>
      <c r="O1502">
        <v>56</v>
      </c>
    </row>
    <row r="1503" spans="1:15" x14ac:dyDescent="0.3">
      <c r="A1503" t="s">
        <v>14</v>
      </c>
      <c r="B1503">
        <v>1</v>
      </c>
      <c r="C1503">
        <v>1</v>
      </c>
      <c r="D1503">
        <v>1</v>
      </c>
      <c r="E1503" t="s">
        <v>2074</v>
      </c>
      <c r="F1503" t="s">
        <v>2077</v>
      </c>
      <c r="G1503" t="s">
        <v>14</v>
      </c>
      <c r="H1503" t="s">
        <v>2088</v>
      </c>
      <c r="I1503" t="s">
        <v>35</v>
      </c>
      <c r="J1503" t="s">
        <v>46</v>
      </c>
      <c r="K1503" t="s">
        <v>47</v>
      </c>
      <c r="L1503" t="s">
        <v>43</v>
      </c>
      <c r="M1503">
        <v>395</v>
      </c>
      <c r="N1503">
        <v>0</v>
      </c>
      <c r="O1503">
        <v>12</v>
      </c>
    </row>
    <row r="1504" spans="1:15" x14ac:dyDescent="0.3">
      <c r="E1504" t="s">
        <v>2074</v>
      </c>
      <c r="F1504" t="s">
        <v>2084</v>
      </c>
      <c r="G1504" t="s">
        <v>17</v>
      </c>
      <c r="H1504" t="s">
        <v>2085</v>
      </c>
      <c r="I1504" t="s">
        <v>19</v>
      </c>
      <c r="M1504">
        <v>395</v>
      </c>
      <c r="N1504">
        <v>37</v>
      </c>
      <c r="O1504">
        <v>53</v>
      </c>
    </row>
    <row r="1505" spans="1:15" x14ac:dyDescent="0.3">
      <c r="A1505" t="s">
        <v>237</v>
      </c>
      <c r="B1505">
        <v>0</v>
      </c>
      <c r="C1505">
        <v>0</v>
      </c>
      <c r="D1505">
        <v>0</v>
      </c>
      <c r="E1505" t="s">
        <v>2074</v>
      </c>
      <c r="F1505" t="s">
        <v>2086</v>
      </c>
      <c r="G1505" t="s">
        <v>17</v>
      </c>
      <c r="H1505" t="s">
        <v>2087</v>
      </c>
      <c r="I1505" t="s">
        <v>19</v>
      </c>
      <c r="M1505">
        <v>395</v>
      </c>
      <c r="N1505">
        <v>92</v>
      </c>
      <c r="O1505">
        <v>105</v>
      </c>
    </row>
    <row r="1506" spans="1:15" x14ac:dyDescent="0.3">
      <c r="E1506" t="s">
        <v>2074</v>
      </c>
      <c r="F1506" t="s">
        <v>2086</v>
      </c>
      <c r="G1506" t="s">
        <v>14</v>
      </c>
      <c r="H1506" t="s">
        <v>2087</v>
      </c>
      <c r="I1506" t="s">
        <v>26</v>
      </c>
      <c r="M1506">
        <v>395</v>
      </c>
      <c r="N1506">
        <v>92</v>
      </c>
      <c r="O1506">
        <v>105</v>
      </c>
    </row>
    <row r="1507" spans="1:15" x14ac:dyDescent="0.3">
      <c r="A1507" t="s">
        <v>14</v>
      </c>
      <c r="B1507">
        <v>1</v>
      </c>
      <c r="C1507">
        <v>1</v>
      </c>
      <c r="D1507">
        <v>1</v>
      </c>
      <c r="E1507" t="s">
        <v>2074</v>
      </c>
      <c r="F1507" t="s">
        <v>2077</v>
      </c>
      <c r="G1507" t="s">
        <v>14</v>
      </c>
      <c r="H1507" t="s">
        <v>2089</v>
      </c>
      <c r="I1507" t="s">
        <v>35</v>
      </c>
      <c r="J1507" t="s">
        <v>46</v>
      </c>
      <c r="K1507" t="s">
        <v>47</v>
      </c>
      <c r="L1507" t="s">
        <v>43</v>
      </c>
      <c r="M1507">
        <v>396</v>
      </c>
      <c r="N1507">
        <v>0</v>
      </c>
      <c r="O1507">
        <v>12</v>
      </c>
    </row>
    <row r="1508" spans="1:15" x14ac:dyDescent="0.3">
      <c r="E1508" t="s">
        <v>2074</v>
      </c>
      <c r="F1508" t="s">
        <v>2090</v>
      </c>
      <c r="G1508" t="s">
        <v>14</v>
      </c>
      <c r="H1508" t="s">
        <v>2091</v>
      </c>
      <c r="I1508" t="s">
        <v>19</v>
      </c>
      <c r="M1508">
        <v>396</v>
      </c>
      <c r="N1508">
        <v>39</v>
      </c>
      <c r="O1508">
        <v>46</v>
      </c>
    </row>
    <row r="1509" spans="1:15" x14ac:dyDescent="0.3">
      <c r="E1509" t="s">
        <v>2074</v>
      </c>
      <c r="F1509" t="s">
        <v>2090</v>
      </c>
      <c r="G1509" t="s">
        <v>23</v>
      </c>
      <c r="H1509" t="s">
        <v>2091</v>
      </c>
      <c r="I1509" t="s">
        <v>26</v>
      </c>
      <c r="M1509">
        <v>396</v>
      </c>
      <c r="N1509">
        <v>39</v>
      </c>
      <c r="O1509">
        <v>46</v>
      </c>
    </row>
    <row r="1510" spans="1:15" x14ac:dyDescent="0.3">
      <c r="E1510" t="s">
        <v>2092</v>
      </c>
      <c r="F1510" t="s">
        <v>2112</v>
      </c>
      <c r="G1510" t="s">
        <v>14</v>
      </c>
      <c r="H1510" t="s">
        <v>2113</v>
      </c>
      <c r="I1510" t="s">
        <v>26</v>
      </c>
      <c r="M1510">
        <v>397</v>
      </c>
      <c r="N1510">
        <v>0</v>
      </c>
      <c r="O1510">
        <v>6</v>
      </c>
    </row>
    <row r="1511" spans="1:15" x14ac:dyDescent="0.3">
      <c r="E1511" t="s">
        <v>2092</v>
      </c>
      <c r="F1511" t="s">
        <v>2095</v>
      </c>
      <c r="G1511" t="s">
        <v>17</v>
      </c>
      <c r="H1511" t="s">
        <v>2096</v>
      </c>
      <c r="I1511" t="s">
        <v>19</v>
      </c>
      <c r="M1511">
        <v>397</v>
      </c>
      <c r="N1511">
        <v>7</v>
      </c>
      <c r="O1511">
        <v>51</v>
      </c>
    </row>
    <row r="1512" spans="1:15" x14ac:dyDescent="0.3">
      <c r="E1512" t="s">
        <v>2092</v>
      </c>
      <c r="F1512" t="s">
        <v>2110</v>
      </c>
      <c r="G1512" t="s">
        <v>17</v>
      </c>
      <c r="H1512" t="s">
        <v>2111</v>
      </c>
      <c r="I1512" t="s">
        <v>26</v>
      </c>
      <c r="M1512">
        <v>397</v>
      </c>
      <c r="N1512">
        <v>45</v>
      </c>
      <c r="O1512">
        <v>63</v>
      </c>
    </row>
    <row r="1513" spans="1:15" x14ac:dyDescent="0.3">
      <c r="E1513" t="s">
        <v>2092</v>
      </c>
      <c r="F1513" t="s">
        <v>2104</v>
      </c>
      <c r="G1513" t="s">
        <v>17</v>
      </c>
      <c r="H1513" t="s">
        <v>2105</v>
      </c>
      <c r="I1513" t="s">
        <v>26</v>
      </c>
      <c r="M1513">
        <v>397</v>
      </c>
      <c r="N1513">
        <v>64</v>
      </c>
      <c r="O1513">
        <v>109</v>
      </c>
    </row>
    <row r="1514" spans="1:15" x14ac:dyDescent="0.3">
      <c r="A1514" t="s">
        <v>14</v>
      </c>
      <c r="B1514">
        <v>1</v>
      </c>
      <c r="C1514">
        <v>1</v>
      </c>
      <c r="D1514">
        <v>1</v>
      </c>
      <c r="E1514" t="s">
        <v>2092</v>
      </c>
      <c r="F1514" t="s">
        <v>138</v>
      </c>
      <c r="G1514" t="s">
        <v>14</v>
      </c>
      <c r="H1514" t="s">
        <v>2109</v>
      </c>
      <c r="I1514" t="s">
        <v>52</v>
      </c>
      <c r="J1514" t="s">
        <v>32</v>
      </c>
      <c r="M1514">
        <v>397</v>
      </c>
      <c r="N1514">
        <v>64</v>
      </c>
      <c r="O1514">
        <v>68</v>
      </c>
    </row>
    <row r="1515" spans="1:15" x14ac:dyDescent="0.3">
      <c r="E1515" t="s">
        <v>2092</v>
      </c>
      <c r="F1515" t="s">
        <v>2114</v>
      </c>
      <c r="G1515" t="s">
        <v>17</v>
      </c>
      <c r="H1515" t="s">
        <v>2115</v>
      </c>
      <c r="I1515" t="s">
        <v>19</v>
      </c>
      <c r="M1515">
        <v>397</v>
      </c>
      <c r="N1515">
        <v>64</v>
      </c>
      <c r="O1515">
        <v>95</v>
      </c>
    </row>
    <row r="1516" spans="1:15" x14ac:dyDescent="0.3">
      <c r="A1516" t="s">
        <v>237</v>
      </c>
      <c r="B1516">
        <v>0</v>
      </c>
      <c r="C1516">
        <v>0</v>
      </c>
      <c r="D1516">
        <v>0</v>
      </c>
      <c r="E1516" t="s">
        <v>2092</v>
      </c>
      <c r="F1516" t="s">
        <v>2097</v>
      </c>
      <c r="G1516" t="s">
        <v>51</v>
      </c>
      <c r="H1516" t="s">
        <v>2098</v>
      </c>
      <c r="I1516" t="s">
        <v>52</v>
      </c>
      <c r="J1516" t="s">
        <v>1555</v>
      </c>
      <c r="M1516">
        <v>397</v>
      </c>
      <c r="N1516">
        <v>71</v>
      </c>
      <c r="O1516">
        <v>97</v>
      </c>
    </row>
    <row r="1517" spans="1:15" x14ac:dyDescent="0.3">
      <c r="E1517" t="s">
        <v>2092</v>
      </c>
      <c r="F1517" t="s">
        <v>2093</v>
      </c>
      <c r="G1517" t="s">
        <v>51</v>
      </c>
      <c r="H1517" t="s">
        <v>2094</v>
      </c>
      <c r="I1517" t="s">
        <v>52</v>
      </c>
      <c r="J1517" t="s">
        <v>53</v>
      </c>
      <c r="K1517" t="s">
        <v>46</v>
      </c>
      <c r="M1517">
        <v>397</v>
      </c>
      <c r="N1517">
        <v>98</v>
      </c>
      <c r="O1517">
        <v>109</v>
      </c>
    </row>
    <row r="1518" spans="1:15" x14ac:dyDescent="0.3">
      <c r="A1518" t="s">
        <v>14</v>
      </c>
      <c r="B1518">
        <v>1</v>
      </c>
      <c r="C1518">
        <v>1</v>
      </c>
      <c r="D1518">
        <v>1</v>
      </c>
      <c r="E1518" t="s">
        <v>2092</v>
      </c>
      <c r="F1518" t="s">
        <v>2093</v>
      </c>
      <c r="G1518" t="s">
        <v>14</v>
      </c>
      <c r="H1518" t="s">
        <v>2094</v>
      </c>
      <c r="I1518" t="s">
        <v>19</v>
      </c>
      <c r="M1518">
        <v>397</v>
      </c>
      <c r="N1518">
        <v>98</v>
      </c>
      <c r="O1518">
        <v>109</v>
      </c>
    </row>
    <row r="1519" spans="1:15" x14ac:dyDescent="0.3">
      <c r="E1519" t="s">
        <v>2092</v>
      </c>
      <c r="F1519" t="s">
        <v>2102</v>
      </c>
      <c r="G1519" t="s">
        <v>17</v>
      </c>
      <c r="H1519" t="s">
        <v>2103</v>
      </c>
      <c r="I1519" t="s">
        <v>26</v>
      </c>
      <c r="M1519">
        <v>397</v>
      </c>
      <c r="N1519">
        <v>158</v>
      </c>
      <c r="O1519">
        <v>163</v>
      </c>
    </row>
    <row r="1520" spans="1:15" x14ac:dyDescent="0.3">
      <c r="E1520" t="s">
        <v>2092</v>
      </c>
      <c r="F1520" t="s">
        <v>2102</v>
      </c>
      <c r="G1520" t="s">
        <v>23</v>
      </c>
      <c r="H1520" t="s">
        <v>2103</v>
      </c>
      <c r="I1520" t="s">
        <v>19</v>
      </c>
      <c r="M1520">
        <v>397</v>
      </c>
      <c r="N1520">
        <v>158</v>
      </c>
      <c r="O1520">
        <v>163</v>
      </c>
    </row>
    <row r="1521" spans="1:15" x14ac:dyDescent="0.3">
      <c r="E1521" t="s">
        <v>2092</v>
      </c>
      <c r="F1521" t="s">
        <v>2102</v>
      </c>
      <c r="G1521" t="s">
        <v>14</v>
      </c>
      <c r="H1521" t="s">
        <v>2103</v>
      </c>
      <c r="I1521" t="s">
        <v>52</v>
      </c>
      <c r="J1521" t="s">
        <v>1017</v>
      </c>
      <c r="K1521" t="s">
        <v>2108</v>
      </c>
      <c r="M1521">
        <v>397</v>
      </c>
      <c r="N1521">
        <v>158</v>
      </c>
      <c r="O1521">
        <v>163</v>
      </c>
    </row>
    <row r="1522" spans="1:15" x14ac:dyDescent="0.3">
      <c r="E1522" t="s">
        <v>2092</v>
      </c>
      <c r="F1522" t="s">
        <v>2099</v>
      </c>
      <c r="G1522" t="s">
        <v>23</v>
      </c>
      <c r="H1522" t="s">
        <v>2100</v>
      </c>
      <c r="I1522" t="s">
        <v>19</v>
      </c>
      <c r="M1522">
        <v>397</v>
      </c>
      <c r="N1522">
        <v>170</v>
      </c>
      <c r="O1522">
        <v>180</v>
      </c>
    </row>
    <row r="1523" spans="1:15" x14ac:dyDescent="0.3">
      <c r="A1523" t="s">
        <v>14</v>
      </c>
      <c r="B1523">
        <v>1</v>
      </c>
      <c r="C1523">
        <v>1</v>
      </c>
      <c r="D1523">
        <v>1</v>
      </c>
      <c r="E1523" t="s">
        <v>2092</v>
      </c>
      <c r="F1523" t="s">
        <v>2099</v>
      </c>
      <c r="G1523" t="s">
        <v>14</v>
      </c>
      <c r="H1523" t="s">
        <v>2100</v>
      </c>
      <c r="I1523" t="s">
        <v>26</v>
      </c>
      <c r="M1523">
        <v>397</v>
      </c>
      <c r="N1523">
        <v>170</v>
      </c>
      <c r="O1523">
        <v>180</v>
      </c>
    </row>
    <row r="1524" spans="1:15" x14ac:dyDescent="0.3">
      <c r="A1524" t="s">
        <v>14</v>
      </c>
      <c r="B1524">
        <v>1</v>
      </c>
      <c r="C1524">
        <v>1</v>
      </c>
      <c r="D1524">
        <v>1</v>
      </c>
      <c r="E1524" t="s">
        <v>2092</v>
      </c>
      <c r="F1524" t="s">
        <v>2106</v>
      </c>
      <c r="G1524" t="s">
        <v>14</v>
      </c>
      <c r="H1524" t="s">
        <v>2107</v>
      </c>
      <c r="I1524" t="s">
        <v>22</v>
      </c>
      <c r="M1524">
        <v>397</v>
      </c>
      <c r="N1524">
        <v>193</v>
      </c>
      <c r="O1524">
        <v>202</v>
      </c>
    </row>
    <row r="1525" spans="1:15" x14ac:dyDescent="0.3">
      <c r="A1525" t="s">
        <v>14</v>
      </c>
      <c r="B1525">
        <v>1</v>
      </c>
      <c r="C1525">
        <v>1</v>
      </c>
      <c r="D1525">
        <v>1</v>
      </c>
      <c r="E1525" t="s">
        <v>2092</v>
      </c>
      <c r="F1525" t="s">
        <v>1838</v>
      </c>
      <c r="G1525" t="s">
        <v>14</v>
      </c>
      <c r="H1525" t="s">
        <v>2101</v>
      </c>
      <c r="I1525" t="s">
        <v>35</v>
      </c>
      <c r="J1525" t="s">
        <v>32</v>
      </c>
      <c r="M1525">
        <v>397</v>
      </c>
      <c r="N1525">
        <v>230</v>
      </c>
      <c r="O1525">
        <v>236</v>
      </c>
    </row>
    <row r="1526" spans="1:15" x14ac:dyDescent="0.3">
      <c r="A1526" t="s">
        <v>23</v>
      </c>
      <c r="B1526">
        <v>1</v>
      </c>
      <c r="C1526">
        <v>1</v>
      </c>
      <c r="D1526">
        <v>1</v>
      </c>
      <c r="E1526" t="s">
        <v>2092</v>
      </c>
      <c r="F1526" t="s">
        <v>2116</v>
      </c>
      <c r="G1526" t="s">
        <v>23</v>
      </c>
      <c r="H1526" t="s">
        <v>2117</v>
      </c>
      <c r="I1526" t="s">
        <v>22</v>
      </c>
      <c r="M1526">
        <v>398</v>
      </c>
      <c r="N1526">
        <v>3</v>
      </c>
      <c r="O1526">
        <v>8</v>
      </c>
    </row>
    <row r="1527" spans="1:15" x14ac:dyDescent="0.3">
      <c r="E1527" t="s">
        <v>2092</v>
      </c>
      <c r="F1527" t="s">
        <v>448</v>
      </c>
      <c r="G1527" t="s">
        <v>23</v>
      </c>
      <c r="H1527" t="s">
        <v>2120</v>
      </c>
      <c r="I1527" t="s">
        <v>52</v>
      </c>
      <c r="J1527" t="s">
        <v>450</v>
      </c>
      <c r="M1527">
        <v>398</v>
      </c>
      <c r="N1527">
        <v>136</v>
      </c>
      <c r="O1527">
        <v>141</v>
      </c>
    </row>
    <row r="1528" spans="1:15" x14ac:dyDescent="0.3">
      <c r="E1528" t="s">
        <v>2092</v>
      </c>
      <c r="F1528" t="s">
        <v>2118</v>
      </c>
      <c r="G1528" t="s">
        <v>14</v>
      </c>
      <c r="H1528" t="s">
        <v>2119</v>
      </c>
      <c r="I1528" t="s">
        <v>19</v>
      </c>
      <c r="M1528">
        <v>398</v>
      </c>
      <c r="N1528">
        <v>210</v>
      </c>
      <c r="O1528">
        <v>214</v>
      </c>
    </row>
    <row r="1529" spans="1:15" x14ac:dyDescent="0.3">
      <c r="A1529" t="s">
        <v>14</v>
      </c>
      <c r="B1529">
        <v>0</v>
      </c>
      <c r="C1529">
        <v>1</v>
      </c>
      <c r="D1529" t="s">
        <v>14</v>
      </c>
      <c r="E1529" t="s">
        <v>2092</v>
      </c>
      <c r="F1529" t="s">
        <v>2118</v>
      </c>
      <c r="G1529" t="s">
        <v>17</v>
      </c>
      <c r="H1529" t="s">
        <v>2119</v>
      </c>
      <c r="I1529" t="s">
        <v>26</v>
      </c>
      <c r="M1529">
        <v>398</v>
      </c>
      <c r="N1529">
        <v>210</v>
      </c>
      <c r="O1529">
        <v>214</v>
      </c>
    </row>
    <row r="1530" spans="1:15" x14ac:dyDescent="0.3">
      <c r="A1530" t="s">
        <v>14</v>
      </c>
      <c r="B1530">
        <v>1</v>
      </c>
      <c r="C1530">
        <v>1</v>
      </c>
      <c r="D1530">
        <v>1</v>
      </c>
      <c r="E1530" t="s">
        <v>2092</v>
      </c>
      <c r="F1530" t="s">
        <v>2121</v>
      </c>
      <c r="G1530" t="s">
        <v>14</v>
      </c>
      <c r="H1530" t="s">
        <v>2122</v>
      </c>
      <c r="I1530" t="s">
        <v>35</v>
      </c>
      <c r="J1530" t="s">
        <v>32</v>
      </c>
      <c r="M1530">
        <v>398</v>
      </c>
      <c r="N1530">
        <v>244</v>
      </c>
      <c r="O1530">
        <v>249</v>
      </c>
    </row>
    <row r="1531" spans="1:15" x14ac:dyDescent="0.3">
      <c r="A1531" t="s">
        <v>14</v>
      </c>
      <c r="B1531">
        <v>1</v>
      </c>
      <c r="C1531">
        <v>1</v>
      </c>
      <c r="D1531">
        <v>1</v>
      </c>
      <c r="E1531" t="s">
        <v>2123</v>
      </c>
      <c r="F1531" t="s">
        <v>2124</v>
      </c>
      <c r="G1531" t="s">
        <v>14</v>
      </c>
      <c r="H1531" t="s">
        <v>2125</v>
      </c>
      <c r="I1531" t="s">
        <v>35</v>
      </c>
      <c r="J1531" t="s">
        <v>46</v>
      </c>
      <c r="K1531" t="s">
        <v>47</v>
      </c>
      <c r="L1531" t="s">
        <v>43</v>
      </c>
      <c r="M1531">
        <v>399</v>
      </c>
      <c r="N1531">
        <v>18</v>
      </c>
      <c r="O1531">
        <v>33</v>
      </c>
    </row>
    <row r="1532" spans="1:15" x14ac:dyDescent="0.3">
      <c r="A1532" t="s">
        <v>14</v>
      </c>
      <c r="B1532">
        <v>1</v>
      </c>
      <c r="C1532">
        <v>1</v>
      </c>
      <c r="D1532">
        <v>1</v>
      </c>
      <c r="E1532" t="s">
        <v>2123</v>
      </c>
      <c r="F1532" t="s">
        <v>2126</v>
      </c>
      <c r="G1532" t="s">
        <v>14</v>
      </c>
      <c r="H1532" t="s">
        <v>2127</v>
      </c>
      <c r="I1532" t="s">
        <v>35</v>
      </c>
      <c r="J1532" t="s">
        <v>46</v>
      </c>
      <c r="K1532" t="s">
        <v>47</v>
      </c>
      <c r="L1532" t="s">
        <v>43</v>
      </c>
      <c r="M1532">
        <v>399</v>
      </c>
      <c r="N1532">
        <v>86</v>
      </c>
      <c r="O1532">
        <v>110</v>
      </c>
    </row>
    <row r="1533" spans="1:15" x14ac:dyDescent="0.3">
      <c r="A1533" t="s">
        <v>23</v>
      </c>
      <c r="B1533">
        <v>1</v>
      </c>
      <c r="C1533">
        <v>1</v>
      </c>
      <c r="D1533">
        <v>1</v>
      </c>
      <c r="E1533" t="s">
        <v>2128</v>
      </c>
      <c r="F1533" t="s">
        <v>2129</v>
      </c>
      <c r="G1533" t="s">
        <v>23</v>
      </c>
      <c r="H1533" t="s">
        <v>2130</v>
      </c>
      <c r="I1533" t="s">
        <v>35</v>
      </c>
      <c r="J1533" t="s">
        <v>112</v>
      </c>
      <c r="M1533">
        <v>400</v>
      </c>
      <c r="N1533">
        <v>8</v>
      </c>
      <c r="O1533">
        <v>16</v>
      </c>
    </row>
    <row r="1534" spans="1:15" x14ac:dyDescent="0.3">
      <c r="E1534" t="s">
        <v>2131</v>
      </c>
      <c r="F1534" t="s">
        <v>2132</v>
      </c>
      <c r="G1534" t="s">
        <v>23</v>
      </c>
      <c r="H1534" t="s">
        <v>2134</v>
      </c>
      <c r="I1534" t="s">
        <v>26</v>
      </c>
      <c r="M1534">
        <v>401</v>
      </c>
      <c r="N1534">
        <v>0</v>
      </c>
      <c r="O1534">
        <v>5</v>
      </c>
    </row>
    <row r="1535" spans="1:15" x14ac:dyDescent="0.3">
      <c r="A1535" t="s">
        <v>14</v>
      </c>
      <c r="B1535">
        <v>0</v>
      </c>
      <c r="C1535">
        <v>0</v>
      </c>
      <c r="D1535">
        <v>1</v>
      </c>
      <c r="E1535" t="s">
        <v>2131</v>
      </c>
      <c r="F1535" t="s">
        <v>2137</v>
      </c>
      <c r="G1535" t="s">
        <v>14</v>
      </c>
      <c r="H1535" t="s">
        <v>2136</v>
      </c>
      <c r="I1535" t="s">
        <v>19</v>
      </c>
      <c r="M1535">
        <v>401</v>
      </c>
      <c r="N1535">
        <v>0</v>
      </c>
      <c r="O1535">
        <v>14</v>
      </c>
    </row>
    <row r="1536" spans="1:15" x14ac:dyDescent="0.3">
      <c r="A1536" t="s">
        <v>14</v>
      </c>
      <c r="B1536">
        <v>1</v>
      </c>
      <c r="C1536">
        <v>1</v>
      </c>
      <c r="D1536">
        <v>1</v>
      </c>
      <c r="E1536" t="s">
        <v>2131</v>
      </c>
      <c r="F1536" t="s">
        <v>2132</v>
      </c>
      <c r="G1536" t="s">
        <v>14</v>
      </c>
      <c r="H1536" t="s">
        <v>2134</v>
      </c>
      <c r="I1536" t="s">
        <v>52</v>
      </c>
      <c r="J1536" t="s">
        <v>32</v>
      </c>
      <c r="M1536">
        <v>401</v>
      </c>
      <c r="N1536">
        <v>0</v>
      </c>
      <c r="O1536">
        <v>5</v>
      </c>
    </row>
    <row r="1537" spans="1:15" x14ac:dyDescent="0.3">
      <c r="E1537" t="s">
        <v>2131</v>
      </c>
      <c r="F1537" t="s">
        <v>2135</v>
      </c>
      <c r="G1537" t="s">
        <v>23</v>
      </c>
      <c r="H1537" t="s">
        <v>2136</v>
      </c>
      <c r="I1537" t="s">
        <v>26</v>
      </c>
      <c r="M1537">
        <v>401</v>
      </c>
      <c r="N1537">
        <v>9</v>
      </c>
      <c r="O1537">
        <v>14</v>
      </c>
    </row>
    <row r="1538" spans="1:15" x14ac:dyDescent="0.3">
      <c r="A1538" t="s">
        <v>14</v>
      </c>
      <c r="B1538">
        <v>1</v>
      </c>
      <c r="C1538">
        <v>1</v>
      </c>
      <c r="D1538">
        <v>1</v>
      </c>
      <c r="E1538" t="s">
        <v>2131</v>
      </c>
      <c r="F1538" t="s">
        <v>2132</v>
      </c>
      <c r="G1538" t="s">
        <v>14</v>
      </c>
      <c r="H1538" t="s">
        <v>2133</v>
      </c>
      <c r="I1538" t="s">
        <v>35</v>
      </c>
      <c r="J1538" t="s">
        <v>32</v>
      </c>
      <c r="M1538">
        <v>401</v>
      </c>
      <c r="N1538">
        <v>76</v>
      </c>
      <c r="O1538">
        <v>81</v>
      </c>
    </row>
    <row r="1539" spans="1:15" x14ac:dyDescent="0.3">
      <c r="E1539" t="s">
        <v>2131</v>
      </c>
      <c r="F1539" t="s">
        <v>2138</v>
      </c>
      <c r="G1539" t="s">
        <v>14</v>
      </c>
      <c r="H1539" t="s">
        <v>2139</v>
      </c>
      <c r="I1539" t="s">
        <v>22</v>
      </c>
      <c r="M1539">
        <v>401</v>
      </c>
      <c r="N1539">
        <v>115</v>
      </c>
      <c r="O1539">
        <v>118</v>
      </c>
    </row>
    <row r="1540" spans="1:15" x14ac:dyDescent="0.3">
      <c r="A1540" t="s">
        <v>14</v>
      </c>
      <c r="B1540">
        <v>1</v>
      </c>
      <c r="C1540">
        <v>1</v>
      </c>
      <c r="D1540">
        <v>1</v>
      </c>
      <c r="E1540" t="s">
        <v>2041</v>
      </c>
      <c r="F1540" t="s">
        <v>2140</v>
      </c>
      <c r="G1540" t="s">
        <v>14</v>
      </c>
      <c r="H1540" t="s">
        <v>2141</v>
      </c>
      <c r="I1540" t="s">
        <v>35</v>
      </c>
      <c r="J1540" t="s">
        <v>46</v>
      </c>
      <c r="K1540" t="s">
        <v>47</v>
      </c>
      <c r="L1540" t="s">
        <v>43</v>
      </c>
      <c r="M1540">
        <v>402</v>
      </c>
      <c r="N1540">
        <v>28</v>
      </c>
      <c r="O1540">
        <v>45</v>
      </c>
    </row>
    <row r="1541" spans="1:15" x14ac:dyDescent="0.3">
      <c r="A1541" t="s">
        <v>1277</v>
      </c>
      <c r="B1541">
        <v>0</v>
      </c>
      <c r="C1541">
        <v>1</v>
      </c>
      <c r="D1541" t="s">
        <v>1277</v>
      </c>
      <c r="E1541" t="s">
        <v>2131</v>
      </c>
      <c r="F1541" t="s">
        <v>2144</v>
      </c>
      <c r="G1541" t="s">
        <v>23</v>
      </c>
      <c r="H1541" t="s">
        <v>2145</v>
      </c>
      <c r="I1541" t="s">
        <v>35</v>
      </c>
      <c r="J1541" t="s">
        <v>112</v>
      </c>
      <c r="M1541">
        <v>404</v>
      </c>
      <c r="N1541">
        <v>4</v>
      </c>
      <c r="O1541">
        <v>11</v>
      </c>
    </row>
    <row r="1542" spans="1:15" x14ac:dyDescent="0.3">
      <c r="A1542" t="s">
        <v>14</v>
      </c>
      <c r="B1542">
        <v>1</v>
      </c>
      <c r="C1542">
        <v>1</v>
      </c>
      <c r="D1542">
        <v>1</v>
      </c>
      <c r="E1542" t="s">
        <v>2131</v>
      </c>
      <c r="F1542" t="s">
        <v>2142</v>
      </c>
      <c r="G1542" t="s">
        <v>14</v>
      </c>
      <c r="H1542" t="s">
        <v>2143</v>
      </c>
      <c r="I1542" t="s">
        <v>35</v>
      </c>
      <c r="J1542" t="s">
        <v>32</v>
      </c>
      <c r="M1542">
        <v>404</v>
      </c>
      <c r="N1542">
        <v>94</v>
      </c>
      <c r="O1542">
        <v>98</v>
      </c>
    </row>
    <row r="1543" spans="1:15" x14ac:dyDescent="0.3">
      <c r="E1543" t="s">
        <v>2131</v>
      </c>
      <c r="F1543" t="s">
        <v>2152</v>
      </c>
      <c r="G1543" t="s">
        <v>23</v>
      </c>
      <c r="H1543" t="s">
        <v>2153</v>
      </c>
      <c r="I1543" t="s">
        <v>26</v>
      </c>
      <c r="M1543">
        <v>405</v>
      </c>
      <c r="N1543">
        <v>0</v>
      </c>
      <c r="O1543">
        <v>7</v>
      </c>
    </row>
    <row r="1544" spans="1:15" x14ac:dyDescent="0.3">
      <c r="E1544" t="s">
        <v>2131</v>
      </c>
      <c r="F1544" t="s">
        <v>2152</v>
      </c>
      <c r="G1544" t="s">
        <v>14</v>
      </c>
      <c r="H1544" t="s">
        <v>2153</v>
      </c>
      <c r="I1544" t="s">
        <v>19</v>
      </c>
      <c r="M1544">
        <v>405</v>
      </c>
      <c r="N1544">
        <v>0</v>
      </c>
      <c r="O1544">
        <v>7</v>
      </c>
    </row>
    <row r="1545" spans="1:15" x14ac:dyDescent="0.3">
      <c r="A1545" t="s">
        <v>23</v>
      </c>
      <c r="B1545">
        <v>1</v>
      </c>
      <c r="C1545">
        <v>1</v>
      </c>
      <c r="D1545">
        <v>1</v>
      </c>
      <c r="E1545" t="s">
        <v>2131</v>
      </c>
      <c r="F1545" t="s">
        <v>2150</v>
      </c>
      <c r="G1545" t="s">
        <v>23</v>
      </c>
      <c r="H1545" t="s">
        <v>2151</v>
      </c>
      <c r="I1545" t="s">
        <v>270</v>
      </c>
      <c r="J1545" t="s">
        <v>112</v>
      </c>
      <c r="M1545">
        <v>405</v>
      </c>
      <c r="N1545">
        <v>15</v>
      </c>
      <c r="O1545">
        <v>21</v>
      </c>
    </row>
    <row r="1546" spans="1:15" x14ac:dyDescent="0.3">
      <c r="E1546" t="s">
        <v>2131</v>
      </c>
      <c r="F1546" t="s">
        <v>2150</v>
      </c>
      <c r="G1546" t="s">
        <v>14</v>
      </c>
      <c r="H1546" t="s">
        <v>2151</v>
      </c>
      <c r="I1546" t="s">
        <v>19</v>
      </c>
      <c r="M1546">
        <v>405</v>
      </c>
      <c r="N1546">
        <v>15</v>
      </c>
      <c r="O1546">
        <v>21</v>
      </c>
    </row>
    <row r="1547" spans="1:15" x14ac:dyDescent="0.3">
      <c r="A1547" t="s">
        <v>14</v>
      </c>
      <c r="B1547">
        <v>1</v>
      </c>
      <c r="C1547">
        <v>1</v>
      </c>
      <c r="D1547">
        <v>1</v>
      </c>
      <c r="E1547" t="s">
        <v>2131</v>
      </c>
      <c r="F1547" t="s">
        <v>2146</v>
      </c>
      <c r="G1547" t="s">
        <v>14</v>
      </c>
      <c r="H1547" t="s">
        <v>2147</v>
      </c>
      <c r="I1547" t="s">
        <v>31</v>
      </c>
      <c r="J1547" t="s">
        <v>32</v>
      </c>
      <c r="M1547">
        <v>405</v>
      </c>
      <c r="N1547">
        <v>35</v>
      </c>
      <c r="O1547">
        <v>40</v>
      </c>
    </row>
    <row r="1548" spans="1:15" x14ac:dyDescent="0.3">
      <c r="E1548" t="s">
        <v>2131</v>
      </c>
      <c r="F1548" t="s">
        <v>2146</v>
      </c>
      <c r="G1548" t="s">
        <v>23</v>
      </c>
      <c r="H1548" t="s">
        <v>2147</v>
      </c>
      <c r="I1548" t="s">
        <v>26</v>
      </c>
      <c r="M1548">
        <v>405</v>
      </c>
      <c r="N1548">
        <v>35</v>
      </c>
      <c r="O1548">
        <v>40</v>
      </c>
    </row>
    <row r="1549" spans="1:15" x14ac:dyDescent="0.3">
      <c r="E1549" t="s">
        <v>2131</v>
      </c>
      <c r="F1549" t="s">
        <v>2148</v>
      </c>
      <c r="G1549" t="s">
        <v>14</v>
      </c>
      <c r="H1549" t="s">
        <v>2149</v>
      </c>
      <c r="I1549" t="s">
        <v>35</v>
      </c>
      <c r="J1549" t="s">
        <v>32</v>
      </c>
      <c r="M1549">
        <v>405</v>
      </c>
      <c r="N1549">
        <v>90</v>
      </c>
      <c r="O1549">
        <v>95</v>
      </c>
    </row>
    <row r="1550" spans="1:15" x14ac:dyDescent="0.3">
      <c r="E1550" t="s">
        <v>2092</v>
      </c>
      <c r="F1550" t="s">
        <v>2112</v>
      </c>
      <c r="G1550" t="s">
        <v>14</v>
      </c>
      <c r="H1550" t="s">
        <v>2113</v>
      </c>
      <c r="I1550" t="s">
        <v>26</v>
      </c>
      <c r="M1550">
        <v>406</v>
      </c>
      <c r="N1550">
        <v>0</v>
      </c>
      <c r="O1550">
        <v>6</v>
      </c>
    </row>
    <row r="1551" spans="1:15" x14ac:dyDescent="0.3">
      <c r="E1551" t="s">
        <v>2092</v>
      </c>
      <c r="F1551" t="s">
        <v>2166</v>
      </c>
      <c r="G1551" t="s">
        <v>17</v>
      </c>
      <c r="H1551" t="s">
        <v>2167</v>
      </c>
      <c r="I1551" t="s">
        <v>26</v>
      </c>
      <c r="M1551">
        <v>406</v>
      </c>
      <c r="N1551">
        <v>45</v>
      </c>
      <c r="O1551">
        <v>62</v>
      </c>
    </row>
    <row r="1552" spans="1:15" x14ac:dyDescent="0.3">
      <c r="A1552" t="s">
        <v>14</v>
      </c>
      <c r="B1552">
        <v>1</v>
      </c>
      <c r="C1552">
        <v>1</v>
      </c>
      <c r="D1552">
        <v>1</v>
      </c>
      <c r="E1552" t="s">
        <v>2092</v>
      </c>
      <c r="F1552" t="s">
        <v>1502</v>
      </c>
      <c r="G1552" t="s">
        <v>14</v>
      </c>
      <c r="H1552" t="s">
        <v>2163</v>
      </c>
      <c r="I1552" t="s">
        <v>52</v>
      </c>
      <c r="J1552" t="s">
        <v>32</v>
      </c>
      <c r="M1552">
        <v>406</v>
      </c>
      <c r="N1552">
        <v>64</v>
      </c>
      <c r="O1552">
        <v>68</v>
      </c>
    </row>
    <row r="1553" spans="1:15" x14ac:dyDescent="0.3">
      <c r="E1553" t="s">
        <v>2092</v>
      </c>
      <c r="F1553" t="s">
        <v>2164</v>
      </c>
      <c r="G1553" t="s">
        <v>51</v>
      </c>
      <c r="H1553" t="s">
        <v>2165</v>
      </c>
      <c r="I1553" t="s">
        <v>26</v>
      </c>
      <c r="M1553">
        <v>406</v>
      </c>
      <c r="N1553">
        <v>64</v>
      </c>
      <c r="O1553">
        <v>82</v>
      </c>
    </row>
    <row r="1554" spans="1:15" x14ac:dyDescent="0.3">
      <c r="E1554" t="s">
        <v>2092</v>
      </c>
      <c r="F1554" t="s">
        <v>2173</v>
      </c>
      <c r="G1554" t="s">
        <v>17</v>
      </c>
      <c r="H1554" t="s">
        <v>2174</v>
      </c>
      <c r="I1554" t="s">
        <v>19</v>
      </c>
      <c r="M1554">
        <v>406</v>
      </c>
      <c r="N1554">
        <v>64</v>
      </c>
      <c r="O1554">
        <v>100</v>
      </c>
    </row>
    <row r="1555" spans="1:15" x14ac:dyDescent="0.3">
      <c r="A1555" t="s">
        <v>237</v>
      </c>
      <c r="B1555">
        <v>0</v>
      </c>
      <c r="C1555">
        <v>0</v>
      </c>
      <c r="D1555">
        <v>0</v>
      </c>
      <c r="E1555" t="s">
        <v>2092</v>
      </c>
      <c r="F1555" t="s">
        <v>2170</v>
      </c>
      <c r="G1555" t="s">
        <v>51</v>
      </c>
      <c r="H1555" t="s">
        <v>2171</v>
      </c>
      <c r="I1555" t="s">
        <v>52</v>
      </c>
      <c r="J1555" t="s">
        <v>1555</v>
      </c>
      <c r="M1555">
        <v>406</v>
      </c>
      <c r="N1555">
        <v>71</v>
      </c>
      <c r="O1555">
        <v>104</v>
      </c>
    </row>
    <row r="1556" spans="1:15" x14ac:dyDescent="0.3">
      <c r="E1556" t="s">
        <v>2092</v>
      </c>
      <c r="F1556" t="s">
        <v>2154</v>
      </c>
      <c r="G1556" t="s">
        <v>51</v>
      </c>
      <c r="H1556" t="s">
        <v>2155</v>
      </c>
      <c r="I1556" t="s">
        <v>26</v>
      </c>
      <c r="M1556">
        <v>406</v>
      </c>
      <c r="N1556">
        <v>83</v>
      </c>
      <c r="O1556">
        <v>93</v>
      </c>
    </row>
    <row r="1557" spans="1:15" x14ac:dyDescent="0.3">
      <c r="A1557" t="s">
        <v>14</v>
      </c>
      <c r="B1557">
        <v>1</v>
      </c>
      <c r="C1557">
        <v>1</v>
      </c>
      <c r="D1557">
        <v>1</v>
      </c>
      <c r="E1557" t="s">
        <v>2092</v>
      </c>
      <c r="F1557" t="s">
        <v>2160</v>
      </c>
      <c r="G1557" t="s">
        <v>14</v>
      </c>
      <c r="H1557" t="s">
        <v>2161</v>
      </c>
      <c r="I1557" t="s">
        <v>19</v>
      </c>
      <c r="M1557">
        <v>406</v>
      </c>
      <c r="N1557">
        <v>105</v>
      </c>
      <c r="O1557">
        <v>116</v>
      </c>
    </row>
    <row r="1558" spans="1:15" x14ac:dyDescent="0.3">
      <c r="E1558" t="s">
        <v>2092</v>
      </c>
      <c r="F1558" t="s">
        <v>2160</v>
      </c>
      <c r="G1558" t="s">
        <v>51</v>
      </c>
      <c r="H1558" t="s">
        <v>2161</v>
      </c>
      <c r="I1558" t="s">
        <v>52</v>
      </c>
      <c r="J1558" t="s">
        <v>53</v>
      </c>
      <c r="K1558" t="s">
        <v>46</v>
      </c>
      <c r="M1558">
        <v>406</v>
      </c>
      <c r="N1558">
        <v>105</v>
      </c>
      <c r="O1558">
        <v>116</v>
      </c>
    </row>
    <row r="1559" spans="1:15" x14ac:dyDescent="0.3">
      <c r="A1559" t="s">
        <v>23</v>
      </c>
      <c r="B1559">
        <v>1</v>
      </c>
      <c r="C1559">
        <v>1</v>
      </c>
      <c r="D1559">
        <v>1</v>
      </c>
      <c r="E1559" t="s">
        <v>2092</v>
      </c>
      <c r="F1559" t="s">
        <v>435</v>
      </c>
      <c r="G1559" t="s">
        <v>23</v>
      </c>
      <c r="H1559" t="s">
        <v>2162</v>
      </c>
      <c r="I1559" t="s">
        <v>35</v>
      </c>
      <c r="J1559" t="s">
        <v>112</v>
      </c>
      <c r="M1559">
        <v>406</v>
      </c>
      <c r="N1559">
        <v>131</v>
      </c>
      <c r="O1559">
        <v>136</v>
      </c>
    </row>
    <row r="1560" spans="1:15" x14ac:dyDescent="0.3">
      <c r="A1560" t="s">
        <v>14</v>
      </c>
      <c r="B1560">
        <v>0</v>
      </c>
      <c r="C1560">
        <v>1</v>
      </c>
      <c r="D1560" t="s">
        <v>14</v>
      </c>
      <c r="E1560" t="s">
        <v>2092</v>
      </c>
      <c r="F1560" t="s">
        <v>2158</v>
      </c>
      <c r="G1560" t="s">
        <v>51</v>
      </c>
      <c r="H1560" t="s">
        <v>2159</v>
      </c>
      <c r="I1560" t="s">
        <v>26</v>
      </c>
      <c r="M1560">
        <v>406</v>
      </c>
      <c r="N1560">
        <v>225</v>
      </c>
      <c r="O1560">
        <v>232</v>
      </c>
    </row>
    <row r="1561" spans="1:15" x14ac:dyDescent="0.3">
      <c r="E1561" t="s">
        <v>2092</v>
      </c>
      <c r="F1561" t="s">
        <v>2158</v>
      </c>
      <c r="G1561" t="s">
        <v>14</v>
      </c>
      <c r="H1561" t="s">
        <v>2159</v>
      </c>
      <c r="I1561" t="s">
        <v>19</v>
      </c>
      <c r="M1561">
        <v>406</v>
      </c>
      <c r="N1561">
        <v>225</v>
      </c>
      <c r="O1561">
        <v>232</v>
      </c>
    </row>
    <row r="1562" spans="1:15" x14ac:dyDescent="0.3">
      <c r="A1562" t="s">
        <v>14</v>
      </c>
      <c r="B1562">
        <v>0</v>
      </c>
      <c r="C1562">
        <v>1</v>
      </c>
      <c r="D1562" t="s">
        <v>14</v>
      </c>
      <c r="E1562" t="s">
        <v>2092</v>
      </c>
      <c r="F1562" t="s">
        <v>2168</v>
      </c>
      <c r="G1562" t="s">
        <v>17</v>
      </c>
      <c r="H1562" t="s">
        <v>2169</v>
      </c>
      <c r="I1562" t="s">
        <v>22</v>
      </c>
      <c r="M1562">
        <v>406</v>
      </c>
      <c r="N1562">
        <v>255</v>
      </c>
      <c r="O1562">
        <v>261</v>
      </c>
    </row>
    <row r="1563" spans="1:15" x14ac:dyDescent="0.3">
      <c r="A1563" t="s">
        <v>14</v>
      </c>
      <c r="B1563">
        <v>1</v>
      </c>
      <c r="C1563">
        <v>1</v>
      </c>
      <c r="D1563">
        <v>1</v>
      </c>
      <c r="E1563" t="s">
        <v>2092</v>
      </c>
      <c r="F1563" t="s">
        <v>2156</v>
      </c>
      <c r="G1563" t="s">
        <v>14</v>
      </c>
      <c r="H1563" t="s">
        <v>2157</v>
      </c>
      <c r="I1563" t="s">
        <v>22</v>
      </c>
      <c r="M1563">
        <v>406</v>
      </c>
      <c r="N1563">
        <v>346</v>
      </c>
      <c r="O1563">
        <v>352</v>
      </c>
    </row>
    <row r="1564" spans="1:15" x14ac:dyDescent="0.3">
      <c r="A1564" t="s">
        <v>14</v>
      </c>
      <c r="B1564">
        <v>1</v>
      </c>
      <c r="C1564">
        <v>1</v>
      </c>
      <c r="D1564">
        <v>1</v>
      </c>
      <c r="E1564" t="s">
        <v>2092</v>
      </c>
      <c r="F1564" t="s">
        <v>1838</v>
      </c>
      <c r="G1564" t="s">
        <v>14</v>
      </c>
      <c r="H1564" t="s">
        <v>2172</v>
      </c>
      <c r="I1564" t="s">
        <v>35</v>
      </c>
      <c r="J1564" t="s">
        <v>32</v>
      </c>
      <c r="M1564">
        <v>406</v>
      </c>
      <c r="N1564">
        <v>356</v>
      </c>
      <c r="O1564">
        <v>362</v>
      </c>
    </row>
    <row r="1565" spans="1:15" x14ac:dyDescent="0.3">
      <c r="E1565" t="s">
        <v>2092</v>
      </c>
      <c r="F1565" t="s">
        <v>2181</v>
      </c>
      <c r="G1565" t="s">
        <v>23</v>
      </c>
      <c r="H1565" t="s">
        <v>2182</v>
      </c>
      <c r="I1565" t="s">
        <v>22</v>
      </c>
      <c r="M1565">
        <v>407</v>
      </c>
      <c r="N1565">
        <v>0</v>
      </c>
      <c r="O1565">
        <v>5</v>
      </c>
    </row>
    <row r="1566" spans="1:15" x14ac:dyDescent="0.3">
      <c r="A1566" t="s">
        <v>14</v>
      </c>
      <c r="B1566">
        <v>0</v>
      </c>
      <c r="C1566">
        <v>1</v>
      </c>
      <c r="D1566" t="s">
        <v>14</v>
      </c>
      <c r="E1566" t="s">
        <v>2092</v>
      </c>
      <c r="F1566" t="s">
        <v>2185</v>
      </c>
      <c r="G1566" t="s">
        <v>23</v>
      </c>
      <c r="H1566" t="s">
        <v>2186</v>
      </c>
      <c r="I1566" t="s">
        <v>26</v>
      </c>
      <c r="M1566">
        <v>407</v>
      </c>
      <c r="N1566">
        <v>21</v>
      </c>
      <c r="O1566">
        <v>26</v>
      </c>
    </row>
    <row r="1567" spans="1:15" x14ac:dyDescent="0.3">
      <c r="E1567" t="s">
        <v>2092</v>
      </c>
      <c r="F1567" t="s">
        <v>2185</v>
      </c>
      <c r="G1567" t="s">
        <v>14</v>
      </c>
      <c r="H1567" t="s">
        <v>2186</v>
      </c>
      <c r="I1567" t="s">
        <v>19</v>
      </c>
      <c r="M1567">
        <v>407</v>
      </c>
      <c r="N1567">
        <v>21</v>
      </c>
      <c r="O1567">
        <v>26</v>
      </c>
    </row>
    <row r="1568" spans="1:15" x14ac:dyDescent="0.3">
      <c r="E1568" t="s">
        <v>2092</v>
      </c>
      <c r="F1568" t="s">
        <v>2187</v>
      </c>
      <c r="G1568" t="s">
        <v>14</v>
      </c>
      <c r="H1568" t="s">
        <v>2188</v>
      </c>
      <c r="I1568" t="s">
        <v>26</v>
      </c>
      <c r="M1568">
        <v>407</v>
      </c>
      <c r="N1568">
        <v>55</v>
      </c>
      <c r="O1568">
        <v>61</v>
      </c>
    </row>
    <row r="1569" spans="1:15" x14ac:dyDescent="0.3">
      <c r="E1569" t="s">
        <v>2092</v>
      </c>
      <c r="F1569" t="s">
        <v>2177</v>
      </c>
      <c r="G1569" t="s">
        <v>14</v>
      </c>
      <c r="H1569" t="s">
        <v>2178</v>
      </c>
      <c r="I1569" t="s">
        <v>31</v>
      </c>
      <c r="J1569" t="s">
        <v>32</v>
      </c>
      <c r="M1569">
        <v>407</v>
      </c>
      <c r="N1569">
        <v>161</v>
      </c>
      <c r="O1569">
        <v>166</v>
      </c>
    </row>
    <row r="1570" spans="1:15" x14ac:dyDescent="0.3">
      <c r="A1570" t="s">
        <v>14</v>
      </c>
      <c r="B1570">
        <v>0</v>
      </c>
      <c r="C1570">
        <v>1</v>
      </c>
      <c r="D1570" t="s">
        <v>14</v>
      </c>
      <c r="E1570" t="s">
        <v>2092</v>
      </c>
      <c r="F1570" t="s">
        <v>2177</v>
      </c>
      <c r="G1570" t="s">
        <v>17</v>
      </c>
      <c r="H1570" t="s">
        <v>2178</v>
      </c>
      <c r="I1570" t="s">
        <v>26</v>
      </c>
      <c r="M1570">
        <v>407</v>
      </c>
      <c r="N1570">
        <v>161</v>
      </c>
      <c r="O1570">
        <v>166</v>
      </c>
    </row>
    <row r="1571" spans="1:15" x14ac:dyDescent="0.3">
      <c r="E1571" t="s">
        <v>2092</v>
      </c>
      <c r="F1571" t="s">
        <v>2175</v>
      </c>
      <c r="G1571" t="s">
        <v>23</v>
      </c>
      <c r="H1571" t="s">
        <v>2176</v>
      </c>
      <c r="I1571" t="s">
        <v>26</v>
      </c>
      <c r="M1571">
        <v>407</v>
      </c>
      <c r="N1571">
        <v>171</v>
      </c>
      <c r="O1571">
        <v>177</v>
      </c>
    </row>
    <row r="1572" spans="1:15" x14ac:dyDescent="0.3">
      <c r="E1572" t="s">
        <v>2092</v>
      </c>
      <c r="F1572" t="s">
        <v>2175</v>
      </c>
      <c r="G1572" t="s">
        <v>14</v>
      </c>
      <c r="H1572" t="s">
        <v>2176</v>
      </c>
      <c r="I1572" t="s">
        <v>19</v>
      </c>
      <c r="M1572">
        <v>407</v>
      </c>
      <c r="N1572">
        <v>171</v>
      </c>
      <c r="O1572">
        <v>177</v>
      </c>
    </row>
    <row r="1573" spans="1:15" x14ac:dyDescent="0.3">
      <c r="A1573" t="s">
        <v>14</v>
      </c>
      <c r="B1573">
        <v>0</v>
      </c>
      <c r="C1573">
        <v>1</v>
      </c>
      <c r="D1573" t="s">
        <v>14</v>
      </c>
      <c r="E1573" t="s">
        <v>2092</v>
      </c>
      <c r="F1573" t="s">
        <v>2183</v>
      </c>
      <c r="G1573" t="s">
        <v>17</v>
      </c>
      <c r="H1573" t="s">
        <v>2184</v>
      </c>
      <c r="I1573" t="s">
        <v>26</v>
      </c>
      <c r="M1573">
        <v>407</v>
      </c>
      <c r="N1573">
        <v>186</v>
      </c>
      <c r="O1573">
        <v>198</v>
      </c>
    </row>
    <row r="1574" spans="1:15" x14ac:dyDescent="0.3">
      <c r="E1574" t="s">
        <v>2092</v>
      </c>
      <c r="F1574" t="s">
        <v>2183</v>
      </c>
      <c r="G1574" t="s">
        <v>14</v>
      </c>
      <c r="H1574" t="s">
        <v>2184</v>
      </c>
      <c r="I1574" t="s">
        <v>19</v>
      </c>
      <c r="M1574">
        <v>407</v>
      </c>
      <c r="N1574">
        <v>186</v>
      </c>
      <c r="O1574">
        <v>198</v>
      </c>
    </row>
    <row r="1575" spans="1:15" x14ac:dyDescent="0.3">
      <c r="E1575" t="s">
        <v>2092</v>
      </c>
      <c r="F1575" t="s">
        <v>2179</v>
      </c>
      <c r="G1575" t="s">
        <v>14</v>
      </c>
      <c r="H1575" t="s">
        <v>2180</v>
      </c>
      <c r="I1575" t="s">
        <v>52</v>
      </c>
      <c r="J1575" t="s">
        <v>32</v>
      </c>
      <c r="M1575">
        <v>407</v>
      </c>
      <c r="N1575">
        <v>194</v>
      </c>
      <c r="O1575">
        <v>198</v>
      </c>
    </row>
    <row r="1576" spans="1:15" x14ac:dyDescent="0.3">
      <c r="A1576" t="s">
        <v>14</v>
      </c>
      <c r="B1576">
        <v>1</v>
      </c>
      <c r="C1576">
        <v>1</v>
      </c>
      <c r="D1576">
        <v>1</v>
      </c>
      <c r="E1576" t="s">
        <v>2053</v>
      </c>
      <c r="F1576" t="s">
        <v>268</v>
      </c>
      <c r="G1576" t="s">
        <v>14</v>
      </c>
      <c r="H1576" t="s">
        <v>2190</v>
      </c>
      <c r="I1576" t="s">
        <v>35</v>
      </c>
      <c r="J1576" t="s">
        <v>1017</v>
      </c>
      <c r="K1576" t="s">
        <v>43</v>
      </c>
      <c r="M1576">
        <v>408</v>
      </c>
      <c r="N1576">
        <v>11</v>
      </c>
      <c r="O1576">
        <v>16</v>
      </c>
    </row>
    <row r="1577" spans="1:15" x14ac:dyDescent="0.3">
      <c r="A1577" t="s">
        <v>51</v>
      </c>
      <c r="B1577">
        <v>1</v>
      </c>
      <c r="C1577">
        <v>1</v>
      </c>
      <c r="D1577">
        <v>1</v>
      </c>
      <c r="E1577" t="s">
        <v>2053</v>
      </c>
      <c r="F1577" t="s">
        <v>2193</v>
      </c>
      <c r="G1577" t="s">
        <v>51</v>
      </c>
      <c r="H1577" t="s">
        <v>2194</v>
      </c>
      <c r="I1577" t="s">
        <v>52</v>
      </c>
      <c r="J1577" t="s">
        <v>53</v>
      </c>
      <c r="K1577" t="s">
        <v>60</v>
      </c>
      <c r="M1577">
        <v>408</v>
      </c>
      <c r="N1577">
        <v>28</v>
      </c>
      <c r="O1577">
        <v>40</v>
      </c>
    </row>
    <row r="1578" spans="1:15" x14ac:dyDescent="0.3">
      <c r="A1578" t="s">
        <v>23</v>
      </c>
      <c r="B1578">
        <v>0</v>
      </c>
      <c r="C1578">
        <v>1</v>
      </c>
      <c r="D1578" t="s">
        <v>23</v>
      </c>
      <c r="E1578" t="s">
        <v>2053</v>
      </c>
      <c r="F1578" t="s">
        <v>2195</v>
      </c>
      <c r="G1578" t="s">
        <v>14</v>
      </c>
      <c r="H1578" t="s">
        <v>2196</v>
      </c>
      <c r="I1578" t="s">
        <v>26</v>
      </c>
      <c r="M1578">
        <v>408</v>
      </c>
      <c r="N1578">
        <v>35</v>
      </c>
      <c r="O1578">
        <v>44</v>
      </c>
    </row>
    <row r="1579" spans="1:15" x14ac:dyDescent="0.3">
      <c r="E1579" t="s">
        <v>2053</v>
      </c>
      <c r="F1579" t="s">
        <v>2195</v>
      </c>
      <c r="G1579" t="s">
        <v>23</v>
      </c>
      <c r="H1579" t="s">
        <v>2196</v>
      </c>
      <c r="I1579" t="s">
        <v>19</v>
      </c>
      <c r="M1579">
        <v>408</v>
      </c>
      <c r="N1579">
        <v>35</v>
      </c>
      <c r="O1579">
        <v>44</v>
      </c>
    </row>
    <row r="1580" spans="1:15" x14ac:dyDescent="0.3">
      <c r="E1580" t="s">
        <v>2053</v>
      </c>
      <c r="F1580" t="s">
        <v>2191</v>
      </c>
      <c r="G1580" t="s">
        <v>14</v>
      </c>
      <c r="H1580" t="s">
        <v>2192</v>
      </c>
      <c r="I1580" t="s">
        <v>52</v>
      </c>
      <c r="J1580" t="s">
        <v>32</v>
      </c>
      <c r="M1580">
        <v>408</v>
      </c>
      <c r="N1580">
        <v>41</v>
      </c>
      <c r="O1580">
        <v>44</v>
      </c>
    </row>
    <row r="1581" spans="1:15" x14ac:dyDescent="0.3">
      <c r="E1581" t="s">
        <v>2053</v>
      </c>
      <c r="F1581" t="s">
        <v>364</v>
      </c>
      <c r="G1581" t="s">
        <v>17</v>
      </c>
      <c r="H1581" t="s">
        <v>2189</v>
      </c>
      <c r="I1581" t="s">
        <v>26</v>
      </c>
      <c r="M1581">
        <v>408</v>
      </c>
      <c r="N1581">
        <v>58</v>
      </c>
      <c r="O1581">
        <v>67</v>
      </c>
    </row>
    <row r="1582" spans="1:15" x14ac:dyDescent="0.3">
      <c r="E1582" t="s">
        <v>2053</v>
      </c>
      <c r="F1582" t="s">
        <v>2197</v>
      </c>
      <c r="G1582" t="s">
        <v>14</v>
      </c>
      <c r="H1582" t="s">
        <v>2198</v>
      </c>
      <c r="I1582" t="s">
        <v>19</v>
      </c>
      <c r="M1582">
        <v>408</v>
      </c>
      <c r="N1582">
        <v>58</v>
      </c>
      <c r="O1582">
        <v>79</v>
      </c>
    </row>
    <row r="1583" spans="1:15" x14ac:dyDescent="0.3">
      <c r="E1583" t="s">
        <v>2199</v>
      </c>
      <c r="F1583" t="s">
        <v>2208</v>
      </c>
      <c r="G1583" t="s">
        <v>17</v>
      </c>
      <c r="H1583" t="s">
        <v>2209</v>
      </c>
      <c r="I1583" t="s">
        <v>19</v>
      </c>
      <c r="M1583">
        <v>410</v>
      </c>
      <c r="N1583">
        <v>0</v>
      </c>
      <c r="O1583">
        <v>16</v>
      </c>
    </row>
    <row r="1584" spans="1:15" x14ac:dyDescent="0.3">
      <c r="A1584" t="s">
        <v>51</v>
      </c>
      <c r="B1584">
        <v>1</v>
      </c>
      <c r="C1584">
        <v>1</v>
      </c>
      <c r="D1584">
        <v>1</v>
      </c>
      <c r="E1584" t="s">
        <v>2199</v>
      </c>
      <c r="F1584" t="s">
        <v>2206</v>
      </c>
      <c r="G1584" t="s">
        <v>51</v>
      </c>
      <c r="H1584" t="s">
        <v>2207</v>
      </c>
      <c r="I1584" t="s">
        <v>52</v>
      </c>
      <c r="J1584" t="s">
        <v>53</v>
      </c>
      <c r="K1584" t="s">
        <v>60</v>
      </c>
      <c r="M1584">
        <v>410</v>
      </c>
      <c r="N1584">
        <v>85</v>
      </c>
      <c r="O1584">
        <v>109</v>
      </c>
    </row>
    <row r="1585" spans="1:15" x14ac:dyDescent="0.3">
      <c r="A1585" t="s">
        <v>23</v>
      </c>
      <c r="B1585">
        <v>1</v>
      </c>
      <c r="C1585">
        <v>1</v>
      </c>
      <c r="D1585">
        <v>1</v>
      </c>
      <c r="E1585" t="s">
        <v>2199</v>
      </c>
      <c r="F1585" t="s">
        <v>2206</v>
      </c>
      <c r="G1585" t="s">
        <v>23</v>
      </c>
      <c r="H1585" t="s">
        <v>2207</v>
      </c>
      <c r="I1585" t="s">
        <v>22</v>
      </c>
      <c r="M1585">
        <v>410</v>
      </c>
      <c r="N1585">
        <v>85</v>
      </c>
      <c r="O1585">
        <v>109</v>
      </c>
    </row>
    <row r="1586" spans="1:15" x14ac:dyDescent="0.3">
      <c r="A1586" t="s">
        <v>51</v>
      </c>
      <c r="B1586">
        <v>1</v>
      </c>
      <c r="C1586">
        <v>1</v>
      </c>
      <c r="D1586">
        <v>1</v>
      </c>
      <c r="E1586" t="s">
        <v>2199</v>
      </c>
      <c r="F1586" t="s">
        <v>2202</v>
      </c>
      <c r="G1586" t="s">
        <v>51</v>
      </c>
      <c r="H1586" t="s">
        <v>2203</v>
      </c>
      <c r="I1586" t="s">
        <v>52</v>
      </c>
      <c r="J1586" t="s">
        <v>53</v>
      </c>
      <c r="K1586" t="s">
        <v>60</v>
      </c>
      <c r="M1586">
        <v>410</v>
      </c>
      <c r="N1586">
        <v>118</v>
      </c>
      <c r="O1586">
        <v>142</v>
      </c>
    </row>
    <row r="1587" spans="1:15" x14ac:dyDescent="0.3">
      <c r="A1587" t="s">
        <v>23</v>
      </c>
      <c r="B1587">
        <v>1</v>
      </c>
      <c r="C1587">
        <v>1</v>
      </c>
      <c r="D1587">
        <v>1</v>
      </c>
      <c r="E1587" t="s">
        <v>2199</v>
      </c>
      <c r="F1587" t="s">
        <v>2202</v>
      </c>
      <c r="G1587" t="s">
        <v>23</v>
      </c>
      <c r="H1587" t="s">
        <v>2203</v>
      </c>
      <c r="I1587" t="s">
        <v>22</v>
      </c>
      <c r="M1587">
        <v>410</v>
      </c>
      <c r="N1587">
        <v>118</v>
      </c>
      <c r="O1587">
        <v>142</v>
      </c>
    </row>
    <row r="1588" spans="1:15" x14ac:dyDescent="0.3">
      <c r="A1588" t="s">
        <v>23</v>
      </c>
      <c r="B1588">
        <v>1</v>
      </c>
      <c r="C1588">
        <v>1</v>
      </c>
      <c r="D1588">
        <v>1</v>
      </c>
      <c r="E1588" t="s">
        <v>2199</v>
      </c>
      <c r="F1588" t="s">
        <v>2200</v>
      </c>
      <c r="G1588" t="s">
        <v>23</v>
      </c>
      <c r="H1588" t="s">
        <v>2201</v>
      </c>
      <c r="I1588" t="s">
        <v>35</v>
      </c>
      <c r="J1588" t="s">
        <v>112</v>
      </c>
      <c r="M1588">
        <v>410</v>
      </c>
      <c r="N1588">
        <v>147</v>
      </c>
      <c r="O1588">
        <v>152</v>
      </c>
    </row>
    <row r="1589" spans="1:15" x14ac:dyDescent="0.3">
      <c r="A1589" t="s">
        <v>14</v>
      </c>
      <c r="B1589">
        <v>1</v>
      </c>
      <c r="C1589">
        <v>1</v>
      </c>
      <c r="D1589">
        <v>1</v>
      </c>
      <c r="E1589" t="s">
        <v>2199</v>
      </c>
      <c r="F1589" t="s">
        <v>2204</v>
      </c>
      <c r="G1589" t="s">
        <v>14</v>
      </c>
      <c r="H1589" t="s">
        <v>2205</v>
      </c>
      <c r="I1589" t="s">
        <v>35</v>
      </c>
      <c r="J1589" t="s">
        <v>46</v>
      </c>
      <c r="K1589" t="s">
        <v>47</v>
      </c>
      <c r="L1589" t="s">
        <v>43</v>
      </c>
      <c r="M1589">
        <v>410</v>
      </c>
      <c r="N1589">
        <v>154</v>
      </c>
      <c r="O1589">
        <v>170</v>
      </c>
    </row>
    <row r="1590" spans="1:15" x14ac:dyDescent="0.3">
      <c r="A1590" t="s">
        <v>23</v>
      </c>
      <c r="B1590">
        <v>1</v>
      </c>
      <c r="C1590">
        <v>1</v>
      </c>
      <c r="D1590">
        <v>1</v>
      </c>
      <c r="E1590" t="s">
        <v>2210</v>
      </c>
      <c r="F1590" t="s">
        <v>2212</v>
      </c>
      <c r="G1590" t="s">
        <v>23</v>
      </c>
      <c r="H1590" t="s">
        <v>2213</v>
      </c>
      <c r="I1590" t="s">
        <v>35</v>
      </c>
      <c r="J1590" t="s">
        <v>112</v>
      </c>
      <c r="M1590">
        <v>411</v>
      </c>
      <c r="N1590">
        <v>43</v>
      </c>
      <c r="O1590">
        <v>48</v>
      </c>
    </row>
    <row r="1591" spans="1:15" x14ac:dyDescent="0.3">
      <c r="E1591" t="s">
        <v>2210</v>
      </c>
      <c r="F1591" t="s">
        <v>131</v>
      </c>
      <c r="G1591" t="s">
        <v>51</v>
      </c>
      <c r="H1591" t="s">
        <v>2211</v>
      </c>
      <c r="I1591" t="s">
        <v>52</v>
      </c>
      <c r="J1591" t="s">
        <v>60</v>
      </c>
      <c r="M1591">
        <v>411</v>
      </c>
      <c r="N1591">
        <v>54</v>
      </c>
      <c r="O1591">
        <v>60</v>
      </c>
    </row>
    <row r="1592" spans="1:15" x14ac:dyDescent="0.3">
      <c r="A1592" t="s">
        <v>14</v>
      </c>
      <c r="B1592">
        <v>1</v>
      </c>
      <c r="C1592">
        <v>1</v>
      </c>
      <c r="D1592">
        <v>1</v>
      </c>
      <c r="E1592" t="s">
        <v>2074</v>
      </c>
      <c r="F1592" t="s">
        <v>1274</v>
      </c>
      <c r="G1592" t="s">
        <v>14</v>
      </c>
      <c r="H1592" t="s">
        <v>2081</v>
      </c>
      <c r="I1592" t="s">
        <v>35</v>
      </c>
      <c r="J1592" t="s">
        <v>32</v>
      </c>
      <c r="M1592">
        <v>413</v>
      </c>
      <c r="N1592">
        <v>0</v>
      </c>
      <c r="O1592">
        <v>4</v>
      </c>
    </row>
    <row r="1593" spans="1:15" x14ac:dyDescent="0.3">
      <c r="A1593" t="s">
        <v>237</v>
      </c>
      <c r="B1593">
        <v>0</v>
      </c>
      <c r="C1593">
        <v>0</v>
      </c>
      <c r="D1593">
        <v>0</v>
      </c>
      <c r="E1593" t="s">
        <v>2074</v>
      </c>
      <c r="F1593" t="s">
        <v>2082</v>
      </c>
      <c r="G1593" t="s">
        <v>14</v>
      </c>
      <c r="H1593" t="s">
        <v>2083</v>
      </c>
      <c r="I1593" t="s">
        <v>26</v>
      </c>
      <c r="M1593">
        <v>413</v>
      </c>
      <c r="N1593">
        <v>35</v>
      </c>
      <c r="O1593">
        <v>56</v>
      </c>
    </row>
    <row r="1594" spans="1:15" x14ac:dyDescent="0.3">
      <c r="E1594" t="s">
        <v>2074</v>
      </c>
      <c r="F1594" t="s">
        <v>2082</v>
      </c>
      <c r="G1594" t="s">
        <v>23</v>
      </c>
      <c r="H1594" t="s">
        <v>2083</v>
      </c>
      <c r="I1594" t="s">
        <v>19</v>
      </c>
      <c r="M1594">
        <v>413</v>
      </c>
      <c r="N1594">
        <v>35</v>
      </c>
      <c r="O1594">
        <v>56</v>
      </c>
    </row>
    <row r="1595" spans="1:15" x14ac:dyDescent="0.3">
      <c r="A1595" t="s">
        <v>14</v>
      </c>
      <c r="B1595">
        <v>1</v>
      </c>
      <c r="C1595">
        <v>1</v>
      </c>
      <c r="D1595">
        <v>1</v>
      </c>
      <c r="E1595" t="s">
        <v>2074</v>
      </c>
      <c r="F1595" t="s">
        <v>2077</v>
      </c>
      <c r="G1595" t="s">
        <v>14</v>
      </c>
      <c r="H1595" t="s">
        <v>2220</v>
      </c>
      <c r="I1595" t="s">
        <v>35</v>
      </c>
      <c r="J1595" t="s">
        <v>46</v>
      </c>
      <c r="K1595" t="s">
        <v>47</v>
      </c>
      <c r="L1595" t="s">
        <v>43</v>
      </c>
      <c r="M1595">
        <v>414</v>
      </c>
      <c r="N1595">
        <v>0</v>
      </c>
      <c r="O1595">
        <v>12</v>
      </c>
    </row>
    <row r="1596" spans="1:15" x14ac:dyDescent="0.3">
      <c r="E1596" t="s">
        <v>2074</v>
      </c>
      <c r="F1596" t="s">
        <v>2216</v>
      </c>
      <c r="G1596" t="s">
        <v>17</v>
      </c>
      <c r="H1596" t="s">
        <v>2217</v>
      </c>
      <c r="I1596" t="s">
        <v>26</v>
      </c>
      <c r="M1596">
        <v>414</v>
      </c>
      <c r="N1596">
        <v>21</v>
      </c>
      <c r="O1596">
        <v>37</v>
      </c>
    </row>
    <row r="1597" spans="1:15" x14ac:dyDescent="0.3">
      <c r="E1597" t="s">
        <v>2074</v>
      </c>
      <c r="F1597" t="s">
        <v>2218</v>
      </c>
      <c r="G1597" t="s">
        <v>14</v>
      </c>
      <c r="H1597" t="s">
        <v>2219</v>
      </c>
      <c r="I1597" t="s">
        <v>19</v>
      </c>
      <c r="M1597">
        <v>414</v>
      </c>
      <c r="N1597">
        <v>21</v>
      </c>
      <c r="O1597">
        <v>28</v>
      </c>
    </row>
    <row r="1598" spans="1:15" x14ac:dyDescent="0.3">
      <c r="A1598" t="s">
        <v>237</v>
      </c>
      <c r="B1598">
        <v>0</v>
      </c>
      <c r="C1598">
        <v>0</v>
      </c>
      <c r="D1598">
        <v>0</v>
      </c>
      <c r="E1598" t="s">
        <v>2074</v>
      </c>
      <c r="F1598" t="s">
        <v>2214</v>
      </c>
      <c r="G1598" t="s">
        <v>14</v>
      </c>
      <c r="H1598" t="s">
        <v>2215</v>
      </c>
      <c r="I1598" t="s">
        <v>19</v>
      </c>
      <c r="M1598">
        <v>414</v>
      </c>
      <c r="N1598">
        <v>143</v>
      </c>
      <c r="O1598">
        <v>151</v>
      </c>
    </row>
    <row r="1599" spans="1:15" x14ac:dyDescent="0.3">
      <c r="E1599" t="s">
        <v>2074</v>
      </c>
      <c r="F1599" t="s">
        <v>2214</v>
      </c>
      <c r="G1599" t="s">
        <v>17</v>
      </c>
      <c r="H1599" t="s">
        <v>2215</v>
      </c>
      <c r="I1599" t="s">
        <v>26</v>
      </c>
      <c r="M1599">
        <v>414</v>
      </c>
      <c r="N1599">
        <v>143</v>
      </c>
      <c r="O1599">
        <v>151</v>
      </c>
    </row>
    <row r="1600" spans="1:15" x14ac:dyDescent="0.3">
      <c r="A1600" t="s">
        <v>14</v>
      </c>
      <c r="B1600">
        <v>1</v>
      </c>
      <c r="C1600">
        <v>1</v>
      </c>
      <c r="D1600">
        <v>1</v>
      </c>
      <c r="E1600" t="s">
        <v>2221</v>
      </c>
      <c r="F1600" t="s">
        <v>2227</v>
      </c>
      <c r="G1600" t="s">
        <v>14</v>
      </c>
      <c r="H1600" t="s">
        <v>2228</v>
      </c>
      <c r="I1600" t="s">
        <v>22</v>
      </c>
      <c r="M1600">
        <v>418</v>
      </c>
      <c r="N1600">
        <v>0</v>
      </c>
      <c r="O1600">
        <v>8</v>
      </c>
    </row>
    <row r="1601" spans="1:15" x14ac:dyDescent="0.3">
      <c r="E1601" t="s">
        <v>2221</v>
      </c>
      <c r="F1601" t="s">
        <v>2233</v>
      </c>
      <c r="G1601" t="s">
        <v>14</v>
      </c>
      <c r="H1601" t="s">
        <v>2234</v>
      </c>
      <c r="I1601" t="s">
        <v>22</v>
      </c>
      <c r="M1601">
        <v>418</v>
      </c>
      <c r="N1601">
        <v>62</v>
      </c>
      <c r="O1601">
        <v>70</v>
      </c>
    </row>
    <row r="1602" spans="1:15" x14ac:dyDescent="0.3">
      <c r="E1602" t="s">
        <v>2221</v>
      </c>
      <c r="F1602" t="s">
        <v>2222</v>
      </c>
      <c r="G1602" t="s">
        <v>14</v>
      </c>
      <c r="H1602" t="s">
        <v>2223</v>
      </c>
      <c r="I1602" t="s">
        <v>35</v>
      </c>
      <c r="J1602" t="s">
        <v>32</v>
      </c>
      <c r="M1602">
        <v>418</v>
      </c>
      <c r="N1602">
        <v>82</v>
      </c>
      <c r="O1602">
        <v>86</v>
      </c>
    </row>
    <row r="1603" spans="1:15" x14ac:dyDescent="0.3">
      <c r="A1603" t="s">
        <v>14</v>
      </c>
      <c r="B1603">
        <v>1</v>
      </c>
      <c r="C1603">
        <v>1</v>
      </c>
      <c r="D1603">
        <v>1</v>
      </c>
      <c r="E1603" t="s">
        <v>2221</v>
      </c>
      <c r="F1603" t="s">
        <v>2231</v>
      </c>
      <c r="G1603" t="s">
        <v>14</v>
      </c>
      <c r="H1603" t="s">
        <v>2232</v>
      </c>
      <c r="I1603" t="s">
        <v>26</v>
      </c>
      <c r="M1603">
        <v>418</v>
      </c>
      <c r="N1603">
        <v>159</v>
      </c>
      <c r="O1603">
        <v>166</v>
      </c>
    </row>
    <row r="1604" spans="1:15" x14ac:dyDescent="0.3">
      <c r="E1604" t="s">
        <v>2221</v>
      </c>
      <c r="F1604" t="s">
        <v>2231</v>
      </c>
      <c r="G1604" t="s">
        <v>17</v>
      </c>
      <c r="H1604" t="s">
        <v>2232</v>
      </c>
      <c r="I1604" t="s">
        <v>19</v>
      </c>
      <c r="M1604">
        <v>418</v>
      </c>
      <c r="N1604">
        <v>159</v>
      </c>
      <c r="O1604">
        <v>166</v>
      </c>
    </row>
    <row r="1605" spans="1:15" x14ac:dyDescent="0.3">
      <c r="A1605" t="s">
        <v>14</v>
      </c>
      <c r="B1605">
        <v>0</v>
      </c>
      <c r="C1605">
        <v>0</v>
      </c>
      <c r="D1605" t="s">
        <v>14</v>
      </c>
      <c r="E1605" t="s">
        <v>2221</v>
      </c>
      <c r="F1605" t="s">
        <v>2229</v>
      </c>
      <c r="G1605" t="s">
        <v>23</v>
      </c>
      <c r="H1605" t="s">
        <v>2230</v>
      </c>
      <c r="I1605" t="s">
        <v>52</v>
      </c>
      <c r="J1605" t="s">
        <v>117</v>
      </c>
      <c r="M1605">
        <v>418</v>
      </c>
      <c r="N1605">
        <v>207</v>
      </c>
      <c r="O1605">
        <v>220</v>
      </c>
    </row>
    <row r="1606" spans="1:15" x14ac:dyDescent="0.3">
      <c r="A1606" t="s">
        <v>14</v>
      </c>
      <c r="B1606">
        <v>0</v>
      </c>
      <c r="C1606">
        <v>1</v>
      </c>
      <c r="D1606" t="s">
        <v>14</v>
      </c>
      <c r="E1606" t="s">
        <v>2221</v>
      </c>
      <c r="F1606" t="s">
        <v>2224</v>
      </c>
      <c r="G1606" t="s">
        <v>23</v>
      </c>
      <c r="H1606" t="s">
        <v>2225</v>
      </c>
      <c r="I1606" t="s">
        <v>26</v>
      </c>
      <c r="M1606">
        <v>418</v>
      </c>
      <c r="N1606">
        <v>212</v>
      </c>
      <c r="O1606">
        <v>220</v>
      </c>
    </row>
    <row r="1607" spans="1:15" x14ac:dyDescent="0.3">
      <c r="E1607" t="s">
        <v>2221</v>
      </c>
      <c r="F1607" t="s">
        <v>2224</v>
      </c>
      <c r="G1607" t="s">
        <v>14</v>
      </c>
      <c r="H1607" t="s">
        <v>2225</v>
      </c>
      <c r="I1607" t="s">
        <v>19</v>
      </c>
      <c r="M1607">
        <v>418</v>
      </c>
      <c r="N1607">
        <v>212</v>
      </c>
      <c r="O1607">
        <v>220</v>
      </c>
    </row>
    <row r="1608" spans="1:15" x14ac:dyDescent="0.3">
      <c r="A1608" t="s">
        <v>14</v>
      </c>
      <c r="B1608">
        <v>1</v>
      </c>
      <c r="C1608">
        <v>1</v>
      </c>
      <c r="D1608">
        <v>1</v>
      </c>
      <c r="E1608" t="s">
        <v>2221</v>
      </c>
      <c r="F1608" t="s">
        <v>260</v>
      </c>
      <c r="G1608" t="s">
        <v>14</v>
      </c>
      <c r="H1608" t="s">
        <v>2226</v>
      </c>
      <c r="I1608" t="s">
        <v>22</v>
      </c>
      <c r="M1608">
        <v>418</v>
      </c>
      <c r="N1608">
        <v>231</v>
      </c>
      <c r="O1608">
        <v>237</v>
      </c>
    </row>
    <row r="1609" spans="1:15" x14ac:dyDescent="0.3">
      <c r="A1609" t="s">
        <v>23</v>
      </c>
      <c r="B1609">
        <v>1</v>
      </c>
      <c r="C1609">
        <v>1</v>
      </c>
      <c r="D1609">
        <v>1</v>
      </c>
      <c r="E1609" t="s">
        <v>2235</v>
      </c>
      <c r="F1609" t="s">
        <v>2246</v>
      </c>
      <c r="G1609" t="s">
        <v>23</v>
      </c>
      <c r="H1609" t="s">
        <v>2248</v>
      </c>
      <c r="I1609" t="s">
        <v>35</v>
      </c>
      <c r="J1609" t="s">
        <v>112</v>
      </c>
      <c r="M1609">
        <v>419</v>
      </c>
      <c r="N1609">
        <v>92</v>
      </c>
      <c r="O1609">
        <v>96</v>
      </c>
    </row>
    <row r="1610" spans="1:15" x14ac:dyDescent="0.3">
      <c r="A1610" t="s">
        <v>23</v>
      </c>
      <c r="B1610">
        <v>1</v>
      </c>
      <c r="C1610">
        <v>1</v>
      </c>
      <c r="D1610">
        <v>1</v>
      </c>
      <c r="E1610" t="s">
        <v>2235</v>
      </c>
      <c r="F1610" t="s">
        <v>2246</v>
      </c>
      <c r="G1610" t="s">
        <v>23</v>
      </c>
      <c r="H1610" t="s">
        <v>2247</v>
      </c>
      <c r="I1610" t="s">
        <v>35</v>
      </c>
      <c r="J1610" t="s">
        <v>112</v>
      </c>
      <c r="M1610">
        <v>419</v>
      </c>
      <c r="N1610">
        <v>126</v>
      </c>
      <c r="O1610">
        <v>130</v>
      </c>
    </row>
    <row r="1611" spans="1:15" x14ac:dyDescent="0.3">
      <c r="E1611" t="s">
        <v>2235</v>
      </c>
      <c r="F1611" t="s">
        <v>2236</v>
      </c>
      <c r="G1611" t="s">
        <v>14</v>
      </c>
      <c r="H1611" t="s">
        <v>2237</v>
      </c>
      <c r="I1611" t="s">
        <v>19</v>
      </c>
      <c r="M1611">
        <v>419</v>
      </c>
      <c r="N1611">
        <v>294</v>
      </c>
      <c r="O1611">
        <v>301</v>
      </c>
    </row>
    <row r="1612" spans="1:15" x14ac:dyDescent="0.3">
      <c r="A1612" t="s">
        <v>237</v>
      </c>
      <c r="B1612">
        <v>0</v>
      </c>
      <c r="C1612">
        <v>0</v>
      </c>
      <c r="D1612">
        <v>0</v>
      </c>
      <c r="E1612" t="s">
        <v>2235</v>
      </c>
      <c r="F1612" t="s">
        <v>2236</v>
      </c>
      <c r="G1612" t="s">
        <v>23</v>
      </c>
      <c r="H1612" t="s">
        <v>2237</v>
      </c>
      <c r="I1612" t="s">
        <v>26</v>
      </c>
      <c r="M1612">
        <v>419</v>
      </c>
      <c r="N1612">
        <v>294</v>
      </c>
      <c r="O1612">
        <v>301</v>
      </c>
    </row>
    <row r="1613" spans="1:15" x14ac:dyDescent="0.3">
      <c r="A1613" t="s">
        <v>23</v>
      </c>
      <c r="B1613">
        <v>1</v>
      </c>
      <c r="C1613">
        <v>1</v>
      </c>
      <c r="D1613">
        <v>1</v>
      </c>
      <c r="E1613" t="s">
        <v>2235</v>
      </c>
      <c r="F1613" t="s">
        <v>2240</v>
      </c>
      <c r="G1613" t="s">
        <v>23</v>
      </c>
      <c r="H1613" t="s">
        <v>2249</v>
      </c>
      <c r="I1613" t="s">
        <v>22</v>
      </c>
      <c r="M1613">
        <v>419</v>
      </c>
      <c r="N1613">
        <v>415</v>
      </c>
      <c r="O1613">
        <v>424</v>
      </c>
    </row>
    <row r="1614" spans="1:15" x14ac:dyDescent="0.3">
      <c r="A1614" t="s">
        <v>23</v>
      </c>
      <c r="B1614">
        <v>1</v>
      </c>
      <c r="C1614">
        <v>1</v>
      </c>
      <c r="D1614">
        <v>1</v>
      </c>
      <c r="E1614" t="s">
        <v>2235</v>
      </c>
      <c r="F1614" t="s">
        <v>2250</v>
      </c>
      <c r="G1614" t="s">
        <v>23</v>
      </c>
      <c r="H1614" t="s">
        <v>2251</v>
      </c>
      <c r="I1614" t="s">
        <v>52</v>
      </c>
      <c r="J1614" t="s">
        <v>453</v>
      </c>
      <c r="K1614" t="s">
        <v>117</v>
      </c>
      <c r="M1614">
        <v>419</v>
      </c>
      <c r="N1614">
        <v>456</v>
      </c>
      <c r="O1614">
        <v>473</v>
      </c>
    </row>
    <row r="1615" spans="1:15" x14ac:dyDescent="0.3">
      <c r="A1615" t="s">
        <v>23</v>
      </c>
      <c r="B1615">
        <v>1</v>
      </c>
      <c r="C1615">
        <v>1</v>
      </c>
      <c r="D1615">
        <v>1</v>
      </c>
      <c r="E1615" t="s">
        <v>2235</v>
      </c>
      <c r="F1615" t="s">
        <v>2242</v>
      </c>
      <c r="G1615" t="s">
        <v>23</v>
      </c>
      <c r="H1615" t="s">
        <v>2243</v>
      </c>
      <c r="I1615" t="s">
        <v>19</v>
      </c>
      <c r="M1615">
        <v>419</v>
      </c>
      <c r="N1615">
        <v>466</v>
      </c>
      <c r="O1615">
        <v>473</v>
      </c>
    </row>
    <row r="1616" spans="1:15" x14ac:dyDescent="0.3">
      <c r="A1616" t="s">
        <v>23</v>
      </c>
      <c r="B1616">
        <v>1</v>
      </c>
      <c r="C1616">
        <v>1</v>
      </c>
      <c r="D1616">
        <v>1</v>
      </c>
      <c r="E1616" t="s">
        <v>2235</v>
      </c>
      <c r="F1616" t="s">
        <v>2240</v>
      </c>
      <c r="G1616" t="s">
        <v>23</v>
      </c>
      <c r="H1616" t="s">
        <v>2241</v>
      </c>
      <c r="I1616" t="s">
        <v>22</v>
      </c>
      <c r="M1616">
        <v>419</v>
      </c>
      <c r="N1616">
        <v>615</v>
      </c>
      <c r="O1616">
        <v>624</v>
      </c>
    </row>
    <row r="1617" spans="1:15" x14ac:dyDescent="0.3">
      <c r="A1617" t="s">
        <v>1277</v>
      </c>
      <c r="B1617">
        <v>0</v>
      </c>
      <c r="C1617">
        <v>1</v>
      </c>
      <c r="D1617" t="s">
        <v>1277</v>
      </c>
      <c r="E1617" t="s">
        <v>2235</v>
      </c>
      <c r="F1617" t="s">
        <v>2252</v>
      </c>
      <c r="G1617" t="s">
        <v>23</v>
      </c>
      <c r="H1617" t="s">
        <v>2253</v>
      </c>
      <c r="I1617" t="s">
        <v>26</v>
      </c>
      <c r="M1617">
        <v>419</v>
      </c>
      <c r="N1617">
        <v>638</v>
      </c>
      <c r="O1617">
        <v>656</v>
      </c>
    </row>
    <row r="1618" spans="1:15" x14ac:dyDescent="0.3">
      <c r="E1618" t="s">
        <v>2235</v>
      </c>
      <c r="F1618" t="s">
        <v>2244</v>
      </c>
      <c r="G1618" t="s">
        <v>23</v>
      </c>
      <c r="H1618" t="s">
        <v>2245</v>
      </c>
      <c r="I1618" t="s">
        <v>19</v>
      </c>
      <c r="M1618">
        <v>419</v>
      </c>
      <c r="N1618">
        <v>648</v>
      </c>
      <c r="O1618">
        <v>656</v>
      </c>
    </row>
    <row r="1619" spans="1:15" x14ac:dyDescent="0.3">
      <c r="A1619" t="s">
        <v>237</v>
      </c>
      <c r="B1619">
        <v>0</v>
      </c>
      <c r="C1619">
        <v>0</v>
      </c>
      <c r="D1619">
        <v>0</v>
      </c>
      <c r="E1619" t="s">
        <v>2235</v>
      </c>
      <c r="F1619" t="s">
        <v>2238</v>
      </c>
      <c r="G1619" t="s">
        <v>23</v>
      </c>
      <c r="H1619" t="s">
        <v>2239</v>
      </c>
      <c r="I1619" t="s">
        <v>26</v>
      </c>
      <c r="M1619">
        <v>419</v>
      </c>
      <c r="N1619">
        <v>658</v>
      </c>
      <c r="O1619">
        <v>669</v>
      </c>
    </row>
    <row r="1620" spans="1:15" x14ac:dyDescent="0.3">
      <c r="E1620" t="s">
        <v>2235</v>
      </c>
      <c r="F1620" t="s">
        <v>2238</v>
      </c>
      <c r="G1620" t="s">
        <v>14</v>
      </c>
      <c r="H1620" t="s">
        <v>2239</v>
      </c>
      <c r="I1620" t="s">
        <v>19</v>
      </c>
      <c r="M1620">
        <v>419</v>
      </c>
      <c r="N1620">
        <v>658</v>
      </c>
      <c r="O1620">
        <v>669</v>
      </c>
    </row>
    <row r="1621" spans="1:15" x14ac:dyDescent="0.3">
      <c r="E1621" t="s">
        <v>2235</v>
      </c>
      <c r="F1621" t="s">
        <v>2254</v>
      </c>
      <c r="G1621" t="s">
        <v>23</v>
      </c>
      <c r="H1621" t="s">
        <v>2255</v>
      </c>
      <c r="I1621" t="s">
        <v>22</v>
      </c>
      <c r="M1621">
        <v>419</v>
      </c>
      <c r="N1621">
        <v>749</v>
      </c>
      <c r="O1621">
        <v>764</v>
      </c>
    </row>
    <row r="1622" spans="1:15" x14ac:dyDescent="0.3">
      <c r="A1622" t="s">
        <v>23</v>
      </c>
      <c r="B1622">
        <v>1</v>
      </c>
      <c r="C1622">
        <v>1</v>
      </c>
      <c r="D1622">
        <v>1</v>
      </c>
      <c r="E1622" t="s">
        <v>2256</v>
      </c>
      <c r="F1622" t="s">
        <v>1680</v>
      </c>
      <c r="G1622" t="s">
        <v>23</v>
      </c>
      <c r="H1622" t="s">
        <v>2263</v>
      </c>
      <c r="I1622" t="s">
        <v>35</v>
      </c>
      <c r="J1622" t="s">
        <v>112</v>
      </c>
      <c r="M1622">
        <v>420</v>
      </c>
      <c r="N1622">
        <v>0</v>
      </c>
      <c r="O1622">
        <v>8</v>
      </c>
    </row>
    <row r="1623" spans="1:15" x14ac:dyDescent="0.3">
      <c r="A1623" t="s">
        <v>14</v>
      </c>
      <c r="B1623">
        <v>1</v>
      </c>
      <c r="C1623">
        <v>1</v>
      </c>
      <c r="D1623">
        <v>1</v>
      </c>
      <c r="E1623" t="s">
        <v>2256</v>
      </c>
      <c r="F1623" t="s">
        <v>2261</v>
      </c>
      <c r="G1623" t="s">
        <v>14</v>
      </c>
      <c r="H1623" t="s">
        <v>2262</v>
      </c>
      <c r="I1623" t="s">
        <v>22</v>
      </c>
      <c r="M1623">
        <v>420</v>
      </c>
      <c r="N1623">
        <v>39</v>
      </c>
      <c r="O1623">
        <v>43</v>
      </c>
    </row>
    <row r="1624" spans="1:15" x14ac:dyDescent="0.3">
      <c r="A1624" t="s">
        <v>23</v>
      </c>
      <c r="B1624">
        <v>1</v>
      </c>
      <c r="C1624">
        <v>1</v>
      </c>
      <c r="D1624">
        <v>1</v>
      </c>
      <c r="E1624" t="s">
        <v>2256</v>
      </c>
      <c r="F1624" t="s">
        <v>2257</v>
      </c>
      <c r="G1624" t="s">
        <v>23</v>
      </c>
      <c r="H1624" t="s">
        <v>2258</v>
      </c>
      <c r="I1624" t="s">
        <v>22</v>
      </c>
      <c r="M1624">
        <v>420</v>
      </c>
      <c r="N1624">
        <v>73</v>
      </c>
      <c r="O1624">
        <v>86</v>
      </c>
    </row>
    <row r="1625" spans="1:15" x14ac:dyDescent="0.3">
      <c r="E1625" t="s">
        <v>2256</v>
      </c>
      <c r="F1625" t="s">
        <v>2264</v>
      </c>
      <c r="G1625" t="s">
        <v>23</v>
      </c>
      <c r="H1625" t="s">
        <v>2265</v>
      </c>
      <c r="I1625" t="s">
        <v>52</v>
      </c>
      <c r="J1625" t="s">
        <v>909</v>
      </c>
      <c r="K1625" t="s">
        <v>2266</v>
      </c>
      <c r="M1625">
        <v>420</v>
      </c>
      <c r="N1625">
        <v>79</v>
      </c>
      <c r="O1625">
        <v>86</v>
      </c>
    </row>
    <row r="1626" spans="1:15" x14ac:dyDescent="0.3">
      <c r="A1626" t="s">
        <v>14</v>
      </c>
      <c r="B1626">
        <v>1</v>
      </c>
      <c r="C1626">
        <v>1</v>
      </c>
      <c r="D1626">
        <v>1</v>
      </c>
      <c r="E1626" t="s">
        <v>2256</v>
      </c>
      <c r="F1626" t="s">
        <v>2267</v>
      </c>
      <c r="G1626" t="s">
        <v>14</v>
      </c>
      <c r="H1626" t="s">
        <v>2271</v>
      </c>
      <c r="I1626" t="s">
        <v>22</v>
      </c>
      <c r="M1626">
        <v>420</v>
      </c>
      <c r="N1626">
        <v>276</v>
      </c>
      <c r="O1626">
        <v>280</v>
      </c>
    </row>
    <row r="1627" spans="1:15" x14ac:dyDescent="0.3">
      <c r="A1627" t="s">
        <v>14</v>
      </c>
      <c r="B1627">
        <v>1</v>
      </c>
      <c r="C1627">
        <v>1</v>
      </c>
      <c r="D1627">
        <v>1</v>
      </c>
      <c r="E1627" t="s">
        <v>2256</v>
      </c>
      <c r="F1627" t="s">
        <v>2259</v>
      </c>
      <c r="G1627" t="s">
        <v>14</v>
      </c>
      <c r="H1627" t="s">
        <v>2260</v>
      </c>
      <c r="I1627" t="s">
        <v>22</v>
      </c>
      <c r="M1627">
        <v>420</v>
      </c>
      <c r="N1627">
        <v>313</v>
      </c>
      <c r="O1627">
        <v>322</v>
      </c>
    </row>
    <row r="1628" spans="1:15" x14ac:dyDescent="0.3">
      <c r="A1628" t="s">
        <v>14</v>
      </c>
      <c r="B1628">
        <v>1</v>
      </c>
      <c r="C1628">
        <v>1</v>
      </c>
      <c r="D1628">
        <v>1</v>
      </c>
      <c r="E1628" t="s">
        <v>2256</v>
      </c>
      <c r="F1628" t="s">
        <v>2269</v>
      </c>
      <c r="G1628" t="s">
        <v>14</v>
      </c>
      <c r="H1628" t="s">
        <v>2270</v>
      </c>
      <c r="I1628" t="s">
        <v>26</v>
      </c>
      <c r="M1628">
        <v>420</v>
      </c>
      <c r="N1628">
        <v>324</v>
      </c>
      <c r="O1628">
        <v>330</v>
      </c>
    </row>
    <row r="1629" spans="1:15" x14ac:dyDescent="0.3">
      <c r="A1629" t="s">
        <v>14</v>
      </c>
      <c r="B1629">
        <v>1</v>
      </c>
      <c r="C1629">
        <v>1</v>
      </c>
      <c r="D1629">
        <v>1</v>
      </c>
      <c r="E1629" t="s">
        <v>2256</v>
      </c>
      <c r="F1629" t="s">
        <v>2267</v>
      </c>
      <c r="G1629" t="s">
        <v>14</v>
      </c>
      <c r="H1629" t="s">
        <v>2268</v>
      </c>
      <c r="I1629" t="s">
        <v>22</v>
      </c>
      <c r="M1629">
        <v>420</v>
      </c>
      <c r="N1629">
        <v>420</v>
      </c>
      <c r="O1629">
        <v>424</v>
      </c>
    </row>
    <row r="1630" spans="1:15" x14ac:dyDescent="0.3">
      <c r="E1630" t="s">
        <v>2272</v>
      </c>
      <c r="F1630" t="s">
        <v>2273</v>
      </c>
      <c r="G1630" t="s">
        <v>51</v>
      </c>
      <c r="H1630" t="s">
        <v>2274</v>
      </c>
      <c r="I1630" t="s">
        <v>52</v>
      </c>
      <c r="J1630" t="s">
        <v>60</v>
      </c>
      <c r="M1630">
        <v>422</v>
      </c>
      <c r="N1630">
        <v>4</v>
      </c>
      <c r="O1630">
        <v>11</v>
      </c>
    </row>
    <row r="1631" spans="1:15" x14ac:dyDescent="0.3">
      <c r="A1631" t="s">
        <v>14</v>
      </c>
      <c r="B1631">
        <v>1</v>
      </c>
      <c r="C1631">
        <v>1</v>
      </c>
      <c r="D1631">
        <v>1</v>
      </c>
      <c r="E1631" t="s">
        <v>2272</v>
      </c>
      <c r="F1631" t="s">
        <v>2276</v>
      </c>
      <c r="G1631" t="s">
        <v>14</v>
      </c>
      <c r="H1631" t="s">
        <v>2277</v>
      </c>
      <c r="I1631" t="s">
        <v>35</v>
      </c>
      <c r="J1631" t="s">
        <v>46</v>
      </c>
      <c r="K1631" t="s">
        <v>47</v>
      </c>
      <c r="L1631" t="s">
        <v>43</v>
      </c>
      <c r="M1631">
        <v>422</v>
      </c>
      <c r="N1631">
        <v>59</v>
      </c>
      <c r="O1631">
        <v>74</v>
      </c>
    </row>
    <row r="1632" spans="1:15" x14ac:dyDescent="0.3">
      <c r="A1632" t="s">
        <v>14</v>
      </c>
      <c r="B1632">
        <v>1</v>
      </c>
      <c r="C1632">
        <v>1</v>
      </c>
      <c r="D1632">
        <v>1</v>
      </c>
      <c r="E1632" t="s">
        <v>2272</v>
      </c>
      <c r="F1632" t="s">
        <v>349</v>
      </c>
      <c r="G1632" t="s">
        <v>14</v>
      </c>
      <c r="H1632" t="s">
        <v>2275</v>
      </c>
      <c r="I1632" t="s">
        <v>35</v>
      </c>
      <c r="J1632" t="s">
        <v>32</v>
      </c>
      <c r="M1632">
        <v>422</v>
      </c>
      <c r="N1632">
        <v>390</v>
      </c>
      <c r="O1632">
        <v>395</v>
      </c>
    </row>
    <row r="1633" spans="1:15" x14ac:dyDescent="0.3">
      <c r="A1633" t="s">
        <v>14</v>
      </c>
      <c r="B1633">
        <v>1</v>
      </c>
      <c r="C1633">
        <v>1</v>
      </c>
      <c r="D1633">
        <v>1</v>
      </c>
      <c r="E1633" t="s">
        <v>2272</v>
      </c>
      <c r="F1633" t="s">
        <v>2279</v>
      </c>
      <c r="G1633" t="s">
        <v>14</v>
      </c>
      <c r="H1633" t="s">
        <v>2280</v>
      </c>
      <c r="I1633" t="s">
        <v>35</v>
      </c>
      <c r="J1633" t="s">
        <v>32</v>
      </c>
      <c r="M1633">
        <v>422</v>
      </c>
      <c r="N1633">
        <v>397</v>
      </c>
      <c r="O1633">
        <v>400</v>
      </c>
    </row>
    <row r="1634" spans="1:15" x14ac:dyDescent="0.3">
      <c r="A1634" t="s">
        <v>14</v>
      </c>
      <c r="B1634">
        <v>1</v>
      </c>
      <c r="C1634">
        <v>1</v>
      </c>
      <c r="D1634">
        <v>1</v>
      </c>
      <c r="E1634" t="s">
        <v>2272</v>
      </c>
      <c r="F1634" t="s">
        <v>1838</v>
      </c>
      <c r="G1634" t="s">
        <v>14</v>
      </c>
      <c r="H1634" t="s">
        <v>2278</v>
      </c>
      <c r="I1634" t="s">
        <v>35</v>
      </c>
      <c r="J1634" t="s">
        <v>32</v>
      </c>
      <c r="M1634">
        <v>422</v>
      </c>
      <c r="N1634">
        <v>479</v>
      </c>
      <c r="O1634">
        <v>485</v>
      </c>
    </row>
    <row r="1635" spans="1:15" x14ac:dyDescent="0.3">
      <c r="A1635" t="s">
        <v>237</v>
      </c>
      <c r="B1635">
        <v>0</v>
      </c>
      <c r="C1635">
        <v>0</v>
      </c>
      <c r="D1635">
        <v>0</v>
      </c>
      <c r="E1635" t="s">
        <v>2281</v>
      </c>
      <c r="F1635" t="s">
        <v>2292</v>
      </c>
      <c r="G1635" t="s">
        <v>23</v>
      </c>
      <c r="H1635" t="s">
        <v>2293</v>
      </c>
      <c r="I1635" t="s">
        <v>26</v>
      </c>
      <c r="M1635">
        <v>423</v>
      </c>
      <c r="N1635">
        <v>0</v>
      </c>
      <c r="O1635">
        <v>2</v>
      </c>
    </row>
    <row r="1636" spans="1:15" x14ac:dyDescent="0.3">
      <c r="E1636" t="s">
        <v>2281</v>
      </c>
      <c r="F1636" t="s">
        <v>131</v>
      </c>
      <c r="G1636" t="s">
        <v>51</v>
      </c>
      <c r="H1636" t="s">
        <v>2282</v>
      </c>
      <c r="I1636" t="s">
        <v>52</v>
      </c>
      <c r="J1636" t="s">
        <v>60</v>
      </c>
      <c r="M1636">
        <v>423</v>
      </c>
      <c r="N1636">
        <v>176</v>
      </c>
      <c r="O1636">
        <v>182</v>
      </c>
    </row>
    <row r="1637" spans="1:15" x14ac:dyDescent="0.3">
      <c r="A1637" t="s">
        <v>237</v>
      </c>
      <c r="B1637">
        <v>0</v>
      </c>
      <c r="C1637">
        <v>0</v>
      </c>
      <c r="D1637">
        <v>0</v>
      </c>
      <c r="E1637" t="s">
        <v>2281</v>
      </c>
      <c r="F1637" t="s">
        <v>2289</v>
      </c>
      <c r="G1637" t="s">
        <v>17</v>
      </c>
      <c r="H1637" t="s">
        <v>2290</v>
      </c>
      <c r="I1637" t="s">
        <v>26</v>
      </c>
      <c r="M1637">
        <v>423</v>
      </c>
      <c r="N1637">
        <v>184</v>
      </c>
      <c r="O1637">
        <v>186</v>
      </c>
    </row>
    <row r="1638" spans="1:15" x14ac:dyDescent="0.3">
      <c r="E1638" t="s">
        <v>2281</v>
      </c>
      <c r="F1638" t="s">
        <v>2287</v>
      </c>
      <c r="G1638" t="s">
        <v>17</v>
      </c>
      <c r="H1638" t="s">
        <v>2288</v>
      </c>
      <c r="I1638" t="s">
        <v>26</v>
      </c>
      <c r="M1638">
        <v>423</v>
      </c>
      <c r="N1638">
        <v>212</v>
      </c>
      <c r="O1638">
        <v>274</v>
      </c>
    </row>
    <row r="1639" spans="1:15" x14ac:dyDescent="0.3">
      <c r="A1639" t="s">
        <v>14</v>
      </c>
      <c r="B1639">
        <v>1</v>
      </c>
      <c r="C1639">
        <v>1</v>
      </c>
      <c r="D1639">
        <v>1</v>
      </c>
      <c r="E1639" t="s">
        <v>2281</v>
      </c>
      <c r="F1639" t="s">
        <v>1024</v>
      </c>
      <c r="G1639" t="s">
        <v>14</v>
      </c>
      <c r="H1639" t="s">
        <v>2291</v>
      </c>
      <c r="I1639" t="s">
        <v>41</v>
      </c>
      <c r="J1639" t="s">
        <v>32</v>
      </c>
      <c r="M1639">
        <v>423</v>
      </c>
      <c r="N1639">
        <v>212</v>
      </c>
      <c r="O1639">
        <v>217</v>
      </c>
    </row>
    <row r="1640" spans="1:15" x14ac:dyDescent="0.3">
      <c r="A1640" t="s">
        <v>14</v>
      </c>
      <c r="B1640">
        <v>1</v>
      </c>
      <c r="C1640">
        <v>1</v>
      </c>
      <c r="D1640">
        <v>1</v>
      </c>
      <c r="E1640" t="s">
        <v>2281</v>
      </c>
      <c r="F1640" t="s">
        <v>2295</v>
      </c>
      <c r="G1640" t="s">
        <v>14</v>
      </c>
      <c r="H1640" t="s">
        <v>2296</v>
      </c>
      <c r="I1640" t="s">
        <v>35</v>
      </c>
      <c r="J1640" t="s">
        <v>46</v>
      </c>
      <c r="K1640" t="s">
        <v>47</v>
      </c>
      <c r="L1640" t="s">
        <v>43</v>
      </c>
      <c r="M1640">
        <v>423</v>
      </c>
      <c r="N1640">
        <v>275</v>
      </c>
      <c r="O1640">
        <v>291</v>
      </c>
    </row>
    <row r="1641" spans="1:15" x14ac:dyDescent="0.3">
      <c r="A1641" t="s">
        <v>237</v>
      </c>
      <c r="B1641">
        <v>0</v>
      </c>
      <c r="E1641" t="s">
        <v>2281</v>
      </c>
      <c r="F1641" t="s">
        <v>2283</v>
      </c>
      <c r="G1641" t="s">
        <v>17</v>
      </c>
      <c r="H1641" t="s">
        <v>2284</v>
      </c>
      <c r="I1641" t="s">
        <v>22</v>
      </c>
      <c r="M1641">
        <v>423</v>
      </c>
      <c r="N1641">
        <v>323</v>
      </c>
      <c r="O1641">
        <v>331</v>
      </c>
    </row>
    <row r="1642" spans="1:15" x14ac:dyDescent="0.3">
      <c r="E1642" t="s">
        <v>2281</v>
      </c>
      <c r="F1642" t="s">
        <v>2285</v>
      </c>
      <c r="G1642" t="s">
        <v>17</v>
      </c>
      <c r="H1642" t="s">
        <v>2286</v>
      </c>
      <c r="I1642" t="s">
        <v>26</v>
      </c>
      <c r="M1642">
        <v>423</v>
      </c>
      <c r="N1642">
        <v>485</v>
      </c>
      <c r="O1642">
        <v>494</v>
      </c>
    </row>
    <row r="1643" spans="1:15" x14ac:dyDescent="0.3">
      <c r="A1643" t="s">
        <v>14</v>
      </c>
      <c r="B1643">
        <v>1</v>
      </c>
      <c r="C1643">
        <v>1</v>
      </c>
      <c r="D1643">
        <v>1</v>
      </c>
      <c r="E1643" t="s">
        <v>2281</v>
      </c>
      <c r="F1643" t="s">
        <v>1838</v>
      </c>
      <c r="G1643" t="s">
        <v>14</v>
      </c>
      <c r="H1643" t="s">
        <v>2294</v>
      </c>
      <c r="I1643" t="s">
        <v>35</v>
      </c>
      <c r="J1643" t="s">
        <v>32</v>
      </c>
      <c r="M1643">
        <v>423</v>
      </c>
      <c r="N1643">
        <v>550</v>
      </c>
      <c r="O1643">
        <v>556</v>
      </c>
    </row>
    <row r="1644" spans="1:15" x14ac:dyDescent="0.3">
      <c r="E1644" t="s">
        <v>429</v>
      </c>
      <c r="F1644" t="s">
        <v>432</v>
      </c>
      <c r="G1644" t="s">
        <v>23</v>
      </c>
      <c r="H1644" t="s">
        <v>433</v>
      </c>
      <c r="I1644" t="s">
        <v>52</v>
      </c>
      <c r="J1644" t="s">
        <v>117</v>
      </c>
      <c r="M1644">
        <v>424</v>
      </c>
      <c r="N1644">
        <v>109</v>
      </c>
      <c r="O1644">
        <v>118</v>
      </c>
    </row>
    <row r="1645" spans="1:15" x14ac:dyDescent="0.3">
      <c r="E1645" t="s">
        <v>429</v>
      </c>
      <c r="F1645" t="s">
        <v>430</v>
      </c>
      <c r="G1645" t="s">
        <v>23</v>
      </c>
      <c r="H1645" t="s">
        <v>431</v>
      </c>
      <c r="I1645" t="s">
        <v>26</v>
      </c>
      <c r="M1645">
        <v>424</v>
      </c>
      <c r="N1645">
        <v>408</v>
      </c>
      <c r="O1645">
        <v>421</v>
      </c>
    </row>
    <row r="1646" spans="1:15" x14ac:dyDescent="0.3">
      <c r="E1646" t="s">
        <v>429</v>
      </c>
      <c r="F1646" t="s">
        <v>430</v>
      </c>
      <c r="G1646" t="s">
        <v>14</v>
      </c>
      <c r="H1646" t="s">
        <v>431</v>
      </c>
      <c r="I1646" t="s">
        <v>19</v>
      </c>
      <c r="M1646">
        <v>424</v>
      </c>
      <c r="N1646">
        <v>408</v>
      </c>
      <c r="O1646">
        <v>421</v>
      </c>
    </row>
    <row r="1647" spans="1:15" x14ac:dyDescent="0.3">
      <c r="A1647" t="s">
        <v>23</v>
      </c>
      <c r="B1647">
        <v>1</v>
      </c>
      <c r="C1647">
        <v>1</v>
      </c>
      <c r="D1647">
        <v>1</v>
      </c>
      <c r="E1647" t="s">
        <v>2297</v>
      </c>
      <c r="F1647" t="s">
        <v>2298</v>
      </c>
      <c r="G1647" t="s">
        <v>23</v>
      </c>
      <c r="H1647" t="s">
        <v>2299</v>
      </c>
      <c r="I1647" t="s">
        <v>35</v>
      </c>
      <c r="J1647" t="s">
        <v>112</v>
      </c>
      <c r="M1647">
        <v>425</v>
      </c>
      <c r="N1647">
        <v>3</v>
      </c>
      <c r="O1647">
        <v>12</v>
      </c>
    </row>
    <row r="1648" spans="1:15" x14ac:dyDescent="0.3">
      <c r="A1648" t="s">
        <v>237</v>
      </c>
      <c r="B1648">
        <v>0</v>
      </c>
      <c r="C1648">
        <v>0</v>
      </c>
      <c r="D1648">
        <v>0</v>
      </c>
      <c r="E1648" t="s">
        <v>2297</v>
      </c>
      <c r="F1648" t="s">
        <v>2300</v>
      </c>
      <c r="G1648" t="s">
        <v>51</v>
      </c>
      <c r="H1648" t="s">
        <v>2301</v>
      </c>
      <c r="I1648" t="s">
        <v>52</v>
      </c>
      <c r="J1648" t="s">
        <v>53</v>
      </c>
      <c r="K1648" t="s">
        <v>60</v>
      </c>
      <c r="M1648">
        <v>425</v>
      </c>
      <c r="N1648">
        <v>50</v>
      </c>
      <c r="O1648">
        <v>66</v>
      </c>
    </row>
    <row r="1649" spans="1:15" x14ac:dyDescent="0.3">
      <c r="A1649" t="s">
        <v>1277</v>
      </c>
      <c r="B1649">
        <v>0</v>
      </c>
      <c r="C1649">
        <v>1</v>
      </c>
      <c r="D1649" t="s">
        <v>1277</v>
      </c>
      <c r="E1649" t="s">
        <v>2302</v>
      </c>
      <c r="F1649" t="s">
        <v>2303</v>
      </c>
      <c r="G1649" t="s">
        <v>23</v>
      </c>
      <c r="H1649" t="s">
        <v>2304</v>
      </c>
      <c r="I1649" t="s">
        <v>26</v>
      </c>
      <c r="M1649">
        <v>430</v>
      </c>
      <c r="N1649">
        <v>58</v>
      </c>
      <c r="O1649">
        <v>67</v>
      </c>
    </row>
    <row r="1650" spans="1:15" x14ac:dyDescent="0.3">
      <c r="E1650" t="s">
        <v>2302</v>
      </c>
      <c r="F1650" t="s">
        <v>2303</v>
      </c>
      <c r="G1650" t="s">
        <v>14</v>
      </c>
      <c r="H1650" t="s">
        <v>2304</v>
      </c>
      <c r="I1650" t="s">
        <v>19</v>
      </c>
      <c r="M1650">
        <v>430</v>
      </c>
      <c r="N1650">
        <v>58</v>
      </c>
      <c r="O1650">
        <v>67</v>
      </c>
    </row>
    <row r="1651" spans="1:15" x14ac:dyDescent="0.3">
      <c r="A1651" t="s">
        <v>14</v>
      </c>
      <c r="B1651">
        <v>1</v>
      </c>
      <c r="C1651">
        <v>1</v>
      </c>
      <c r="D1651">
        <v>1</v>
      </c>
      <c r="E1651" t="s">
        <v>2305</v>
      </c>
      <c r="F1651" t="s">
        <v>2330</v>
      </c>
      <c r="G1651" t="s">
        <v>14</v>
      </c>
      <c r="H1651" t="s">
        <v>2331</v>
      </c>
      <c r="I1651" t="s">
        <v>35</v>
      </c>
      <c r="J1651" t="s">
        <v>46</v>
      </c>
      <c r="K1651" t="s">
        <v>47</v>
      </c>
      <c r="L1651" t="s">
        <v>43</v>
      </c>
      <c r="M1651">
        <v>431</v>
      </c>
      <c r="N1651">
        <v>0</v>
      </c>
      <c r="O1651">
        <v>11</v>
      </c>
    </row>
    <row r="1652" spans="1:15" x14ac:dyDescent="0.3">
      <c r="E1652" t="s">
        <v>2305</v>
      </c>
      <c r="F1652" t="s">
        <v>2322</v>
      </c>
      <c r="G1652" t="s">
        <v>17</v>
      </c>
      <c r="H1652" t="s">
        <v>2323</v>
      </c>
      <c r="I1652" t="s">
        <v>19</v>
      </c>
      <c r="M1652">
        <v>431</v>
      </c>
      <c r="N1652">
        <v>93</v>
      </c>
      <c r="O1652">
        <v>119</v>
      </c>
    </row>
    <row r="1653" spans="1:15" x14ac:dyDescent="0.3">
      <c r="A1653" t="s">
        <v>237</v>
      </c>
      <c r="B1653">
        <v>0</v>
      </c>
      <c r="C1653">
        <v>0</v>
      </c>
      <c r="D1653">
        <v>0</v>
      </c>
      <c r="E1653" t="s">
        <v>2305</v>
      </c>
      <c r="F1653" t="s">
        <v>2324</v>
      </c>
      <c r="G1653" t="s">
        <v>23</v>
      </c>
      <c r="H1653" t="s">
        <v>2325</v>
      </c>
      <c r="I1653" t="s">
        <v>26</v>
      </c>
      <c r="M1653">
        <v>431</v>
      </c>
      <c r="N1653">
        <v>97</v>
      </c>
      <c r="O1653">
        <v>119</v>
      </c>
    </row>
    <row r="1654" spans="1:15" x14ac:dyDescent="0.3">
      <c r="A1654" t="s">
        <v>237</v>
      </c>
      <c r="B1654">
        <v>0</v>
      </c>
      <c r="C1654">
        <v>0</v>
      </c>
      <c r="D1654">
        <v>0</v>
      </c>
      <c r="E1654" t="s">
        <v>2305</v>
      </c>
      <c r="F1654" t="s">
        <v>2317</v>
      </c>
      <c r="G1654" t="s">
        <v>17</v>
      </c>
      <c r="H1654" t="s">
        <v>2328</v>
      </c>
      <c r="I1654" t="s">
        <v>19</v>
      </c>
      <c r="M1654">
        <v>431</v>
      </c>
      <c r="N1654">
        <v>131</v>
      </c>
      <c r="O1654">
        <v>140</v>
      </c>
    </row>
    <row r="1655" spans="1:15" x14ac:dyDescent="0.3">
      <c r="A1655" t="s">
        <v>23</v>
      </c>
      <c r="B1655">
        <v>1</v>
      </c>
      <c r="C1655">
        <v>1</v>
      </c>
      <c r="D1655">
        <v>1</v>
      </c>
      <c r="E1655" t="s">
        <v>2305</v>
      </c>
      <c r="F1655" t="s">
        <v>2308</v>
      </c>
      <c r="G1655" t="s">
        <v>23</v>
      </c>
      <c r="H1655" t="s">
        <v>2309</v>
      </c>
      <c r="I1655" t="s">
        <v>35</v>
      </c>
      <c r="J1655" t="s">
        <v>112</v>
      </c>
      <c r="M1655">
        <v>431</v>
      </c>
      <c r="N1655">
        <v>145</v>
      </c>
      <c r="O1655">
        <v>151</v>
      </c>
    </row>
    <row r="1656" spans="1:15" x14ac:dyDescent="0.3">
      <c r="A1656" t="s">
        <v>23</v>
      </c>
      <c r="B1656">
        <v>1</v>
      </c>
      <c r="C1656">
        <v>1</v>
      </c>
      <c r="D1656">
        <v>1</v>
      </c>
      <c r="E1656" t="s">
        <v>2305</v>
      </c>
      <c r="F1656" t="s">
        <v>2319</v>
      </c>
      <c r="G1656" t="s">
        <v>23</v>
      </c>
      <c r="H1656" t="s">
        <v>2320</v>
      </c>
      <c r="I1656" t="s">
        <v>41</v>
      </c>
      <c r="J1656" t="s">
        <v>112</v>
      </c>
      <c r="M1656">
        <v>431</v>
      </c>
      <c r="N1656">
        <v>172</v>
      </c>
      <c r="O1656">
        <v>190</v>
      </c>
    </row>
    <row r="1657" spans="1:15" x14ac:dyDescent="0.3">
      <c r="A1657" t="s">
        <v>14</v>
      </c>
      <c r="B1657">
        <v>1</v>
      </c>
      <c r="C1657">
        <v>1</v>
      </c>
      <c r="D1657">
        <v>1</v>
      </c>
      <c r="E1657" t="s">
        <v>2305</v>
      </c>
      <c r="F1657" t="s">
        <v>2314</v>
      </c>
      <c r="G1657" t="s">
        <v>14</v>
      </c>
      <c r="H1657" t="s">
        <v>2315</v>
      </c>
      <c r="I1657" t="s">
        <v>22</v>
      </c>
      <c r="M1657">
        <v>431</v>
      </c>
      <c r="N1657">
        <v>219</v>
      </c>
      <c r="O1657">
        <v>225</v>
      </c>
    </row>
    <row r="1658" spans="1:15" x14ac:dyDescent="0.3">
      <c r="A1658" t="s">
        <v>23</v>
      </c>
      <c r="B1658">
        <v>1</v>
      </c>
      <c r="C1658">
        <v>1</v>
      </c>
      <c r="D1658">
        <v>1</v>
      </c>
      <c r="E1658" t="s">
        <v>2305</v>
      </c>
      <c r="F1658" t="s">
        <v>2312</v>
      </c>
      <c r="G1658" t="s">
        <v>23</v>
      </c>
      <c r="H1658" t="s">
        <v>2329</v>
      </c>
      <c r="I1658" t="s">
        <v>41</v>
      </c>
      <c r="J1658" t="s">
        <v>112</v>
      </c>
      <c r="M1658">
        <v>431</v>
      </c>
      <c r="N1658">
        <v>230</v>
      </c>
      <c r="O1658">
        <v>239</v>
      </c>
    </row>
    <row r="1659" spans="1:15" x14ac:dyDescent="0.3">
      <c r="E1659" t="s">
        <v>2305</v>
      </c>
      <c r="F1659" t="s">
        <v>2333</v>
      </c>
      <c r="G1659" t="s">
        <v>17</v>
      </c>
      <c r="H1659" t="s">
        <v>2334</v>
      </c>
      <c r="I1659" t="s">
        <v>19</v>
      </c>
      <c r="M1659">
        <v>431</v>
      </c>
      <c r="N1659">
        <v>261</v>
      </c>
      <c r="O1659">
        <v>288</v>
      </c>
    </row>
    <row r="1660" spans="1:15" x14ac:dyDescent="0.3">
      <c r="A1660" t="s">
        <v>237</v>
      </c>
      <c r="B1660">
        <v>0</v>
      </c>
      <c r="C1660">
        <v>0</v>
      </c>
      <c r="D1660">
        <v>0</v>
      </c>
      <c r="E1660" t="s">
        <v>2305</v>
      </c>
      <c r="F1660" t="s">
        <v>2324</v>
      </c>
      <c r="G1660" t="s">
        <v>23</v>
      </c>
      <c r="H1660" t="s">
        <v>2337</v>
      </c>
      <c r="I1660" t="s">
        <v>26</v>
      </c>
      <c r="M1660">
        <v>431</v>
      </c>
      <c r="N1660">
        <v>266</v>
      </c>
      <c r="O1660">
        <v>288</v>
      </c>
    </row>
    <row r="1661" spans="1:15" x14ac:dyDescent="0.3">
      <c r="E1661" t="s">
        <v>2305</v>
      </c>
      <c r="F1661" t="s">
        <v>2317</v>
      </c>
      <c r="G1661" t="s">
        <v>14</v>
      </c>
      <c r="H1661" t="s">
        <v>2318</v>
      </c>
      <c r="I1661" t="s">
        <v>26</v>
      </c>
      <c r="M1661">
        <v>431</v>
      </c>
      <c r="N1661">
        <v>303</v>
      </c>
      <c r="O1661">
        <v>312</v>
      </c>
    </row>
    <row r="1662" spans="1:15" x14ac:dyDescent="0.3">
      <c r="E1662" t="s">
        <v>2305</v>
      </c>
      <c r="F1662" t="s">
        <v>2335</v>
      </c>
      <c r="G1662" t="s">
        <v>17</v>
      </c>
      <c r="H1662" t="s">
        <v>2336</v>
      </c>
      <c r="I1662" t="s">
        <v>19</v>
      </c>
      <c r="M1662">
        <v>431</v>
      </c>
      <c r="N1662">
        <v>303</v>
      </c>
      <c r="O1662">
        <v>325</v>
      </c>
    </row>
    <row r="1663" spans="1:15" x14ac:dyDescent="0.3">
      <c r="E1663" t="s">
        <v>2305</v>
      </c>
      <c r="F1663" t="s">
        <v>2310</v>
      </c>
      <c r="G1663" t="s">
        <v>23</v>
      </c>
      <c r="H1663" t="s">
        <v>2311</v>
      </c>
      <c r="I1663" t="s">
        <v>26</v>
      </c>
      <c r="M1663">
        <v>431</v>
      </c>
      <c r="N1663">
        <v>317</v>
      </c>
      <c r="O1663">
        <v>325</v>
      </c>
    </row>
    <row r="1664" spans="1:15" x14ac:dyDescent="0.3">
      <c r="A1664" t="s">
        <v>23</v>
      </c>
      <c r="B1664">
        <v>1</v>
      </c>
      <c r="C1664">
        <v>1</v>
      </c>
      <c r="D1664">
        <v>1</v>
      </c>
      <c r="E1664" t="s">
        <v>2305</v>
      </c>
      <c r="F1664" t="s">
        <v>2308</v>
      </c>
      <c r="G1664" t="s">
        <v>23</v>
      </c>
      <c r="H1664" t="s">
        <v>2321</v>
      </c>
      <c r="I1664" t="s">
        <v>69</v>
      </c>
      <c r="J1664" t="s">
        <v>112</v>
      </c>
      <c r="M1664">
        <v>431</v>
      </c>
      <c r="N1664">
        <v>319</v>
      </c>
      <c r="O1664">
        <v>325</v>
      </c>
    </row>
    <row r="1665" spans="1:15" x14ac:dyDescent="0.3">
      <c r="A1665" t="s">
        <v>23</v>
      </c>
      <c r="B1665">
        <v>1</v>
      </c>
      <c r="C1665">
        <v>1</v>
      </c>
      <c r="D1665">
        <v>1</v>
      </c>
      <c r="E1665" t="s">
        <v>2305</v>
      </c>
      <c r="F1665" t="s">
        <v>2319</v>
      </c>
      <c r="G1665" t="s">
        <v>23</v>
      </c>
      <c r="H1665" t="s">
        <v>2332</v>
      </c>
      <c r="I1665" t="s">
        <v>35</v>
      </c>
      <c r="J1665" t="s">
        <v>112</v>
      </c>
      <c r="M1665">
        <v>431</v>
      </c>
      <c r="N1665">
        <v>348</v>
      </c>
      <c r="O1665">
        <v>366</v>
      </c>
    </row>
    <row r="1666" spans="1:15" x14ac:dyDescent="0.3">
      <c r="E1666" t="s">
        <v>2305</v>
      </c>
      <c r="F1666" t="s">
        <v>2306</v>
      </c>
      <c r="G1666" t="s">
        <v>14</v>
      </c>
      <c r="H1666" t="s">
        <v>2307</v>
      </c>
      <c r="I1666" t="s">
        <v>19</v>
      </c>
      <c r="M1666">
        <v>431</v>
      </c>
      <c r="N1666">
        <v>395</v>
      </c>
      <c r="O1666">
        <v>417</v>
      </c>
    </row>
    <row r="1667" spans="1:15" x14ac:dyDescent="0.3">
      <c r="A1667" t="s">
        <v>14</v>
      </c>
      <c r="B1667">
        <v>1</v>
      </c>
      <c r="C1667">
        <v>1</v>
      </c>
      <c r="D1667">
        <v>1</v>
      </c>
      <c r="E1667" t="s">
        <v>2305</v>
      </c>
      <c r="F1667" t="s">
        <v>2314</v>
      </c>
      <c r="G1667" t="s">
        <v>14</v>
      </c>
      <c r="H1667" t="s">
        <v>2316</v>
      </c>
      <c r="I1667" t="s">
        <v>26</v>
      </c>
      <c r="M1667">
        <v>431</v>
      </c>
      <c r="N1667">
        <v>395</v>
      </c>
      <c r="O1667">
        <v>401</v>
      </c>
    </row>
    <row r="1668" spans="1:15" x14ac:dyDescent="0.3">
      <c r="A1668" t="s">
        <v>23</v>
      </c>
      <c r="B1668">
        <v>0</v>
      </c>
      <c r="C1668">
        <v>0</v>
      </c>
      <c r="D1668">
        <v>1</v>
      </c>
      <c r="E1668" t="s">
        <v>2305</v>
      </c>
      <c r="F1668" t="s">
        <v>2326</v>
      </c>
      <c r="G1668" t="s">
        <v>23</v>
      </c>
      <c r="H1668" t="s">
        <v>2327</v>
      </c>
      <c r="I1668" t="s">
        <v>26</v>
      </c>
      <c r="M1668">
        <v>431</v>
      </c>
      <c r="N1668">
        <v>406</v>
      </c>
      <c r="O1668">
        <v>417</v>
      </c>
    </row>
    <row r="1669" spans="1:15" x14ac:dyDescent="0.3">
      <c r="A1669" t="s">
        <v>23</v>
      </c>
      <c r="B1669">
        <v>1</v>
      </c>
      <c r="C1669">
        <v>1</v>
      </c>
      <c r="D1669">
        <v>1</v>
      </c>
      <c r="E1669" t="s">
        <v>2305</v>
      </c>
      <c r="F1669" t="s">
        <v>2312</v>
      </c>
      <c r="G1669" t="s">
        <v>23</v>
      </c>
      <c r="H1669" t="s">
        <v>2313</v>
      </c>
      <c r="I1669" t="s">
        <v>69</v>
      </c>
      <c r="J1669" t="s">
        <v>112</v>
      </c>
      <c r="M1669">
        <v>431</v>
      </c>
      <c r="N1669">
        <v>408</v>
      </c>
      <c r="O1669">
        <v>417</v>
      </c>
    </row>
    <row r="1670" spans="1:15" x14ac:dyDescent="0.3">
      <c r="A1670" t="s">
        <v>14</v>
      </c>
      <c r="B1670">
        <v>1</v>
      </c>
      <c r="C1670">
        <v>1</v>
      </c>
      <c r="D1670">
        <v>1</v>
      </c>
      <c r="E1670" t="s">
        <v>2305</v>
      </c>
      <c r="F1670" t="s">
        <v>2330</v>
      </c>
      <c r="G1670" t="s">
        <v>14</v>
      </c>
      <c r="H1670" t="s">
        <v>2331</v>
      </c>
      <c r="I1670" t="s">
        <v>35</v>
      </c>
      <c r="J1670" t="s">
        <v>46</v>
      </c>
      <c r="K1670" t="s">
        <v>47</v>
      </c>
      <c r="L1670" t="s">
        <v>43</v>
      </c>
      <c r="M1670">
        <v>432</v>
      </c>
      <c r="N1670">
        <v>0</v>
      </c>
      <c r="O1670">
        <v>11</v>
      </c>
    </row>
    <row r="1671" spans="1:15" x14ac:dyDescent="0.3">
      <c r="A1671" t="s">
        <v>14</v>
      </c>
      <c r="B1671">
        <v>1</v>
      </c>
      <c r="C1671">
        <v>1</v>
      </c>
      <c r="D1671">
        <v>1</v>
      </c>
      <c r="E1671" t="s">
        <v>2305</v>
      </c>
      <c r="F1671" t="s">
        <v>2342</v>
      </c>
      <c r="G1671" t="s">
        <v>14</v>
      </c>
      <c r="H1671" t="s">
        <v>2343</v>
      </c>
      <c r="I1671" t="s">
        <v>35</v>
      </c>
      <c r="J1671" t="s">
        <v>46</v>
      </c>
      <c r="K1671" t="s">
        <v>47</v>
      </c>
      <c r="L1671" t="s">
        <v>43</v>
      </c>
      <c r="M1671">
        <v>432</v>
      </c>
      <c r="N1671">
        <v>93</v>
      </c>
      <c r="O1671">
        <v>104</v>
      </c>
    </row>
    <row r="1672" spans="1:15" x14ac:dyDescent="0.3">
      <c r="A1672" t="s">
        <v>23</v>
      </c>
      <c r="B1672">
        <v>1</v>
      </c>
      <c r="C1672">
        <v>1</v>
      </c>
      <c r="D1672">
        <v>1</v>
      </c>
      <c r="E1672" t="s">
        <v>2305</v>
      </c>
      <c r="F1672" t="s">
        <v>2348</v>
      </c>
      <c r="G1672" t="s">
        <v>23</v>
      </c>
      <c r="H1672" t="s">
        <v>2360</v>
      </c>
      <c r="I1672" t="s">
        <v>22</v>
      </c>
      <c r="M1672">
        <v>432</v>
      </c>
      <c r="N1672">
        <v>124</v>
      </c>
      <c r="O1672">
        <v>130</v>
      </c>
    </row>
    <row r="1673" spans="1:15" x14ac:dyDescent="0.3">
      <c r="A1673" t="s">
        <v>23</v>
      </c>
      <c r="B1673">
        <v>1</v>
      </c>
      <c r="C1673">
        <v>1</v>
      </c>
      <c r="D1673">
        <v>1</v>
      </c>
      <c r="E1673" t="s">
        <v>2305</v>
      </c>
      <c r="F1673" t="s">
        <v>2354</v>
      </c>
      <c r="G1673" t="s">
        <v>23</v>
      </c>
      <c r="H1673" t="s">
        <v>2358</v>
      </c>
      <c r="I1673" t="s">
        <v>35</v>
      </c>
      <c r="J1673" t="s">
        <v>112</v>
      </c>
      <c r="M1673">
        <v>432</v>
      </c>
      <c r="N1673">
        <v>146</v>
      </c>
      <c r="O1673">
        <v>150</v>
      </c>
    </row>
    <row r="1674" spans="1:15" x14ac:dyDescent="0.3">
      <c r="A1674" t="s">
        <v>23</v>
      </c>
      <c r="B1674">
        <v>1</v>
      </c>
      <c r="C1674">
        <v>1</v>
      </c>
      <c r="D1674">
        <v>1</v>
      </c>
      <c r="E1674" t="s">
        <v>2305</v>
      </c>
      <c r="F1674" t="s">
        <v>2246</v>
      </c>
      <c r="G1674" t="s">
        <v>23</v>
      </c>
      <c r="H1674" t="s">
        <v>2352</v>
      </c>
      <c r="I1674" t="s">
        <v>35</v>
      </c>
      <c r="J1674" t="s">
        <v>112</v>
      </c>
      <c r="M1674">
        <v>432</v>
      </c>
      <c r="N1674">
        <v>183</v>
      </c>
      <c r="O1674">
        <v>187</v>
      </c>
    </row>
    <row r="1675" spans="1:15" x14ac:dyDescent="0.3">
      <c r="E1675" t="s">
        <v>2305</v>
      </c>
      <c r="F1675" t="s">
        <v>2338</v>
      </c>
      <c r="G1675" t="s">
        <v>23</v>
      </c>
      <c r="H1675" t="s">
        <v>2351</v>
      </c>
      <c r="I1675" t="s">
        <v>19</v>
      </c>
      <c r="M1675">
        <v>432</v>
      </c>
      <c r="N1675">
        <v>216</v>
      </c>
      <c r="O1675">
        <v>221</v>
      </c>
    </row>
    <row r="1676" spans="1:15" x14ac:dyDescent="0.3">
      <c r="A1676" t="s">
        <v>23</v>
      </c>
      <c r="B1676">
        <v>1</v>
      </c>
      <c r="C1676">
        <v>1</v>
      </c>
      <c r="D1676">
        <v>1</v>
      </c>
      <c r="E1676" t="s">
        <v>2305</v>
      </c>
      <c r="F1676" t="s">
        <v>2356</v>
      </c>
      <c r="G1676" t="s">
        <v>23</v>
      </c>
      <c r="H1676" t="s">
        <v>2359</v>
      </c>
      <c r="I1676" t="s">
        <v>35</v>
      </c>
      <c r="J1676" t="s">
        <v>112</v>
      </c>
      <c r="M1676">
        <v>432</v>
      </c>
      <c r="N1676">
        <v>227</v>
      </c>
      <c r="O1676">
        <v>232</v>
      </c>
    </row>
    <row r="1677" spans="1:15" x14ac:dyDescent="0.3">
      <c r="E1677" t="s">
        <v>2305</v>
      </c>
      <c r="F1677" t="s">
        <v>2346</v>
      </c>
      <c r="G1677" t="s">
        <v>14</v>
      </c>
      <c r="H1677" t="s">
        <v>2347</v>
      </c>
      <c r="I1677" t="s">
        <v>19</v>
      </c>
      <c r="M1677">
        <v>432</v>
      </c>
      <c r="N1677">
        <v>262</v>
      </c>
      <c r="O1677">
        <v>274</v>
      </c>
    </row>
    <row r="1678" spans="1:15" x14ac:dyDescent="0.3">
      <c r="A1678" t="s">
        <v>14</v>
      </c>
      <c r="B1678">
        <v>1</v>
      </c>
      <c r="C1678">
        <v>1</v>
      </c>
      <c r="D1678">
        <v>1</v>
      </c>
      <c r="E1678" t="s">
        <v>2305</v>
      </c>
      <c r="F1678" t="s">
        <v>2342</v>
      </c>
      <c r="G1678" t="s">
        <v>14</v>
      </c>
      <c r="H1678" t="s">
        <v>2350</v>
      </c>
      <c r="I1678" t="s">
        <v>270</v>
      </c>
      <c r="J1678" t="s">
        <v>46</v>
      </c>
      <c r="K1678" t="s">
        <v>47</v>
      </c>
      <c r="L1678" t="s">
        <v>43</v>
      </c>
      <c r="M1678">
        <v>432</v>
      </c>
      <c r="N1678">
        <v>263</v>
      </c>
      <c r="O1678">
        <v>274</v>
      </c>
    </row>
    <row r="1679" spans="1:15" x14ac:dyDescent="0.3">
      <c r="A1679" t="s">
        <v>23</v>
      </c>
      <c r="B1679">
        <v>1</v>
      </c>
      <c r="C1679">
        <v>1</v>
      </c>
      <c r="D1679">
        <v>1</v>
      </c>
      <c r="E1679" t="s">
        <v>2305</v>
      </c>
      <c r="F1679" t="s">
        <v>2348</v>
      </c>
      <c r="G1679" t="s">
        <v>23</v>
      </c>
      <c r="H1679" t="s">
        <v>2349</v>
      </c>
      <c r="I1679" t="s">
        <v>22</v>
      </c>
      <c r="M1679">
        <v>432</v>
      </c>
      <c r="N1679">
        <v>297</v>
      </c>
      <c r="O1679">
        <v>303</v>
      </c>
    </row>
    <row r="1680" spans="1:15" x14ac:dyDescent="0.3">
      <c r="E1680" t="s">
        <v>2305</v>
      </c>
      <c r="F1680" t="s">
        <v>2344</v>
      </c>
      <c r="G1680" t="s">
        <v>23</v>
      </c>
      <c r="H1680" t="s">
        <v>2345</v>
      </c>
      <c r="I1680" t="s">
        <v>26</v>
      </c>
      <c r="M1680">
        <v>432</v>
      </c>
      <c r="N1680">
        <v>319</v>
      </c>
      <c r="O1680">
        <v>325</v>
      </c>
    </row>
    <row r="1681" spans="1:15" x14ac:dyDescent="0.3">
      <c r="A1681" t="s">
        <v>23</v>
      </c>
      <c r="B1681">
        <v>1</v>
      </c>
      <c r="C1681">
        <v>1</v>
      </c>
      <c r="D1681">
        <v>1</v>
      </c>
      <c r="E1681" t="s">
        <v>2305</v>
      </c>
      <c r="F1681" t="s">
        <v>2354</v>
      </c>
      <c r="G1681" t="s">
        <v>23</v>
      </c>
      <c r="H1681" t="s">
        <v>2355</v>
      </c>
      <c r="I1681" t="s">
        <v>41</v>
      </c>
      <c r="J1681" t="s">
        <v>112</v>
      </c>
      <c r="M1681">
        <v>432</v>
      </c>
      <c r="N1681">
        <v>321</v>
      </c>
      <c r="O1681">
        <v>325</v>
      </c>
    </row>
    <row r="1682" spans="1:15" x14ac:dyDescent="0.3">
      <c r="A1682" t="s">
        <v>23</v>
      </c>
      <c r="B1682">
        <v>1</v>
      </c>
      <c r="C1682">
        <v>1</v>
      </c>
      <c r="D1682">
        <v>1</v>
      </c>
      <c r="E1682" t="s">
        <v>2305</v>
      </c>
      <c r="F1682" t="s">
        <v>2246</v>
      </c>
      <c r="G1682" t="s">
        <v>23</v>
      </c>
      <c r="H1682" t="s">
        <v>2353</v>
      </c>
      <c r="I1682" t="s">
        <v>35</v>
      </c>
      <c r="J1682" t="s">
        <v>112</v>
      </c>
      <c r="M1682">
        <v>432</v>
      </c>
      <c r="N1682">
        <v>360</v>
      </c>
      <c r="O1682">
        <v>364</v>
      </c>
    </row>
    <row r="1683" spans="1:15" x14ac:dyDescent="0.3">
      <c r="E1683" t="s">
        <v>2305</v>
      </c>
      <c r="F1683" t="s">
        <v>2338</v>
      </c>
      <c r="G1683" t="s">
        <v>23</v>
      </c>
      <c r="H1683" t="s">
        <v>2339</v>
      </c>
      <c r="I1683" t="s">
        <v>26</v>
      </c>
      <c r="M1683">
        <v>432</v>
      </c>
      <c r="N1683">
        <v>393</v>
      </c>
      <c r="O1683">
        <v>398</v>
      </c>
    </row>
    <row r="1684" spans="1:15" x14ac:dyDescent="0.3">
      <c r="E1684" t="s">
        <v>2305</v>
      </c>
      <c r="F1684" t="s">
        <v>2340</v>
      </c>
      <c r="G1684" t="s">
        <v>23</v>
      </c>
      <c r="H1684" t="s">
        <v>2341</v>
      </c>
      <c r="I1684" t="s">
        <v>19</v>
      </c>
      <c r="M1684">
        <v>432</v>
      </c>
      <c r="N1684">
        <v>393</v>
      </c>
      <c r="O1684">
        <v>399</v>
      </c>
    </row>
    <row r="1685" spans="1:15" x14ac:dyDescent="0.3">
      <c r="A1685" t="s">
        <v>23</v>
      </c>
      <c r="B1685">
        <v>1</v>
      </c>
      <c r="C1685">
        <v>1</v>
      </c>
      <c r="D1685">
        <v>1</v>
      </c>
      <c r="E1685" t="s">
        <v>2305</v>
      </c>
      <c r="F1685" t="s">
        <v>2356</v>
      </c>
      <c r="G1685" t="s">
        <v>23</v>
      </c>
      <c r="H1685" t="s">
        <v>2357</v>
      </c>
      <c r="I1685" t="s">
        <v>35</v>
      </c>
      <c r="J1685" t="s">
        <v>112</v>
      </c>
      <c r="M1685">
        <v>432</v>
      </c>
      <c r="N1685">
        <v>406</v>
      </c>
      <c r="O1685">
        <v>411</v>
      </c>
    </row>
    <row r="1686" spans="1:15" x14ac:dyDescent="0.3">
      <c r="A1686" t="s">
        <v>23</v>
      </c>
      <c r="B1686">
        <v>1</v>
      </c>
      <c r="C1686">
        <v>1</v>
      </c>
      <c r="D1686">
        <v>1</v>
      </c>
      <c r="E1686" t="s">
        <v>2361</v>
      </c>
      <c r="F1686" t="s">
        <v>2379</v>
      </c>
      <c r="G1686" t="s">
        <v>23</v>
      </c>
      <c r="H1686" t="s">
        <v>2380</v>
      </c>
      <c r="I1686" t="s">
        <v>22</v>
      </c>
      <c r="M1686">
        <v>433</v>
      </c>
      <c r="N1686">
        <v>8</v>
      </c>
      <c r="O1686">
        <v>23</v>
      </c>
    </row>
    <row r="1687" spans="1:15" x14ac:dyDescent="0.3">
      <c r="A1687" t="s">
        <v>23</v>
      </c>
      <c r="B1687">
        <v>1</v>
      </c>
      <c r="C1687">
        <v>1</v>
      </c>
      <c r="D1687">
        <v>1</v>
      </c>
      <c r="E1687" t="s">
        <v>2361</v>
      </c>
      <c r="F1687" t="s">
        <v>2377</v>
      </c>
      <c r="G1687" t="s">
        <v>23</v>
      </c>
      <c r="H1687" t="s">
        <v>2378</v>
      </c>
      <c r="I1687" t="s">
        <v>22</v>
      </c>
      <c r="M1687">
        <v>433</v>
      </c>
      <c r="N1687">
        <v>30</v>
      </c>
      <c r="O1687">
        <v>43</v>
      </c>
    </row>
    <row r="1688" spans="1:15" x14ac:dyDescent="0.3">
      <c r="A1688" t="s">
        <v>23</v>
      </c>
      <c r="B1688">
        <v>1</v>
      </c>
      <c r="C1688">
        <v>1</v>
      </c>
      <c r="D1688">
        <v>1</v>
      </c>
      <c r="E1688" t="s">
        <v>2361</v>
      </c>
      <c r="F1688" t="s">
        <v>2364</v>
      </c>
      <c r="G1688" t="s">
        <v>23</v>
      </c>
      <c r="H1688" t="s">
        <v>2365</v>
      </c>
      <c r="I1688" t="s">
        <v>26</v>
      </c>
      <c r="M1688">
        <v>433</v>
      </c>
      <c r="N1688">
        <v>48</v>
      </c>
      <c r="O1688">
        <v>77</v>
      </c>
    </row>
    <row r="1689" spans="1:15" x14ac:dyDescent="0.3">
      <c r="A1689" t="s">
        <v>23</v>
      </c>
      <c r="B1689">
        <v>1</v>
      </c>
      <c r="C1689">
        <v>1</v>
      </c>
      <c r="D1689">
        <v>1</v>
      </c>
      <c r="E1689" t="s">
        <v>2361</v>
      </c>
      <c r="F1689" t="s">
        <v>2381</v>
      </c>
      <c r="G1689" t="s">
        <v>23</v>
      </c>
      <c r="H1689" t="s">
        <v>2382</v>
      </c>
      <c r="I1689" t="s">
        <v>41</v>
      </c>
      <c r="J1689" t="s">
        <v>112</v>
      </c>
      <c r="M1689">
        <v>433</v>
      </c>
      <c r="N1689">
        <v>61</v>
      </c>
      <c r="O1689">
        <v>77</v>
      </c>
    </row>
    <row r="1690" spans="1:15" x14ac:dyDescent="0.3">
      <c r="A1690" t="s">
        <v>14</v>
      </c>
      <c r="B1690">
        <v>1</v>
      </c>
      <c r="C1690">
        <v>1</v>
      </c>
      <c r="D1690">
        <v>1</v>
      </c>
      <c r="E1690" t="s">
        <v>2361</v>
      </c>
      <c r="F1690" t="s">
        <v>2372</v>
      </c>
      <c r="G1690" t="s">
        <v>14</v>
      </c>
      <c r="H1690" t="s">
        <v>2373</v>
      </c>
      <c r="I1690" t="s">
        <v>26</v>
      </c>
      <c r="M1690">
        <v>433</v>
      </c>
      <c r="N1690">
        <v>176</v>
      </c>
      <c r="O1690">
        <v>195</v>
      </c>
    </row>
    <row r="1691" spans="1:15" x14ac:dyDescent="0.3">
      <c r="A1691" t="s">
        <v>14</v>
      </c>
      <c r="B1691">
        <v>1</v>
      </c>
      <c r="C1691">
        <v>1</v>
      </c>
      <c r="D1691">
        <v>1</v>
      </c>
      <c r="E1691" t="s">
        <v>2361</v>
      </c>
      <c r="F1691" t="s">
        <v>2375</v>
      </c>
      <c r="G1691" t="s">
        <v>14</v>
      </c>
      <c r="H1691" t="s">
        <v>2376</v>
      </c>
      <c r="I1691" t="s">
        <v>41</v>
      </c>
      <c r="J1691" t="s">
        <v>42</v>
      </c>
      <c r="K1691" t="s">
        <v>43</v>
      </c>
      <c r="M1691">
        <v>433</v>
      </c>
      <c r="N1691">
        <v>187</v>
      </c>
      <c r="O1691">
        <v>195</v>
      </c>
    </row>
    <row r="1692" spans="1:15" x14ac:dyDescent="0.3">
      <c r="E1692" t="s">
        <v>2361</v>
      </c>
      <c r="F1692" t="s">
        <v>2370</v>
      </c>
      <c r="G1692" t="s">
        <v>23</v>
      </c>
      <c r="H1692" t="s">
        <v>2371</v>
      </c>
      <c r="I1692" t="s">
        <v>19</v>
      </c>
      <c r="M1692">
        <v>433</v>
      </c>
      <c r="N1692">
        <v>322</v>
      </c>
      <c r="O1692">
        <v>337</v>
      </c>
    </row>
    <row r="1693" spans="1:15" x14ac:dyDescent="0.3">
      <c r="E1693" t="s">
        <v>2361</v>
      </c>
      <c r="F1693" t="s">
        <v>819</v>
      </c>
      <c r="G1693" t="s">
        <v>14</v>
      </c>
      <c r="H1693" t="s">
        <v>2374</v>
      </c>
      <c r="I1693" t="s">
        <v>52</v>
      </c>
      <c r="J1693" t="s">
        <v>32</v>
      </c>
      <c r="M1693">
        <v>433</v>
      </c>
      <c r="N1693">
        <v>333</v>
      </c>
      <c r="O1693">
        <v>337</v>
      </c>
    </row>
    <row r="1694" spans="1:15" x14ac:dyDescent="0.3">
      <c r="A1694" t="s">
        <v>23</v>
      </c>
      <c r="B1694">
        <v>1</v>
      </c>
      <c r="C1694">
        <v>1</v>
      </c>
      <c r="D1694">
        <v>1</v>
      </c>
      <c r="E1694" t="s">
        <v>2361</v>
      </c>
      <c r="F1694" t="s">
        <v>819</v>
      </c>
      <c r="G1694" t="s">
        <v>23</v>
      </c>
      <c r="H1694" t="s">
        <v>2374</v>
      </c>
      <c r="I1694" t="s">
        <v>26</v>
      </c>
      <c r="M1694">
        <v>433</v>
      </c>
      <c r="N1694">
        <v>333</v>
      </c>
      <c r="O1694">
        <v>337</v>
      </c>
    </row>
    <row r="1695" spans="1:15" x14ac:dyDescent="0.3">
      <c r="A1695" t="s">
        <v>237</v>
      </c>
      <c r="B1695">
        <v>0</v>
      </c>
      <c r="C1695">
        <v>0</v>
      </c>
      <c r="D1695">
        <v>0</v>
      </c>
      <c r="E1695" t="s">
        <v>2361</v>
      </c>
      <c r="F1695" t="s">
        <v>2362</v>
      </c>
      <c r="G1695" t="s">
        <v>23</v>
      </c>
      <c r="H1695" t="s">
        <v>2363</v>
      </c>
      <c r="I1695" t="s">
        <v>26</v>
      </c>
      <c r="M1695">
        <v>433</v>
      </c>
      <c r="N1695">
        <v>492</v>
      </c>
      <c r="O1695">
        <v>508</v>
      </c>
    </row>
    <row r="1696" spans="1:15" x14ac:dyDescent="0.3">
      <c r="A1696" t="s">
        <v>237</v>
      </c>
      <c r="B1696">
        <v>0</v>
      </c>
      <c r="C1696">
        <v>0</v>
      </c>
      <c r="D1696">
        <v>0</v>
      </c>
      <c r="E1696" t="s">
        <v>2361</v>
      </c>
      <c r="F1696" t="s">
        <v>2366</v>
      </c>
      <c r="G1696" t="s">
        <v>51</v>
      </c>
      <c r="H1696" t="s">
        <v>2367</v>
      </c>
      <c r="I1696" t="s">
        <v>52</v>
      </c>
      <c r="J1696" t="s">
        <v>53</v>
      </c>
      <c r="K1696" t="s">
        <v>60</v>
      </c>
      <c r="M1696">
        <v>433</v>
      </c>
      <c r="N1696">
        <v>492</v>
      </c>
      <c r="O1696">
        <v>505</v>
      </c>
    </row>
    <row r="1697" spans="1:15" x14ac:dyDescent="0.3">
      <c r="E1697" t="s">
        <v>2361</v>
      </c>
      <c r="F1697" t="s">
        <v>2368</v>
      </c>
      <c r="G1697" t="s">
        <v>14</v>
      </c>
      <c r="H1697" t="s">
        <v>2369</v>
      </c>
      <c r="I1697" t="s">
        <v>26</v>
      </c>
      <c r="M1697">
        <v>433</v>
      </c>
      <c r="N1697">
        <v>509</v>
      </c>
      <c r="O1697">
        <v>519</v>
      </c>
    </row>
    <row r="1698" spans="1:15" x14ac:dyDescent="0.3">
      <c r="A1698" t="s">
        <v>23</v>
      </c>
      <c r="B1698">
        <v>1</v>
      </c>
      <c r="C1698">
        <v>1</v>
      </c>
      <c r="D1698">
        <v>1</v>
      </c>
      <c r="E1698" t="s">
        <v>2361</v>
      </c>
      <c r="F1698" t="s">
        <v>2368</v>
      </c>
      <c r="G1698" t="s">
        <v>23</v>
      </c>
      <c r="H1698" t="s">
        <v>2369</v>
      </c>
      <c r="I1698" t="s">
        <v>19</v>
      </c>
      <c r="M1698">
        <v>433</v>
      </c>
      <c r="N1698">
        <v>509</v>
      </c>
      <c r="O1698">
        <v>519</v>
      </c>
    </row>
    <row r="1699" spans="1:15" x14ac:dyDescent="0.3">
      <c r="A1699" t="s">
        <v>23</v>
      </c>
      <c r="B1699">
        <v>1</v>
      </c>
      <c r="C1699">
        <v>1</v>
      </c>
      <c r="D1699">
        <v>1</v>
      </c>
      <c r="E1699" t="s">
        <v>2361</v>
      </c>
      <c r="F1699" t="s">
        <v>2364</v>
      </c>
      <c r="G1699" t="s">
        <v>23</v>
      </c>
      <c r="H1699" t="s">
        <v>2383</v>
      </c>
      <c r="I1699" t="s">
        <v>26</v>
      </c>
      <c r="M1699">
        <v>434</v>
      </c>
      <c r="N1699">
        <v>71</v>
      </c>
      <c r="O1699">
        <v>100</v>
      </c>
    </row>
    <row r="1700" spans="1:15" x14ac:dyDescent="0.3">
      <c r="A1700" t="s">
        <v>23</v>
      </c>
      <c r="B1700">
        <v>1</v>
      </c>
      <c r="C1700">
        <v>1</v>
      </c>
      <c r="D1700">
        <v>1</v>
      </c>
      <c r="E1700" t="s">
        <v>2361</v>
      </c>
      <c r="F1700" t="s">
        <v>2381</v>
      </c>
      <c r="G1700" t="s">
        <v>23</v>
      </c>
      <c r="H1700" t="s">
        <v>2384</v>
      </c>
      <c r="I1700" t="s">
        <v>41</v>
      </c>
      <c r="J1700" t="s">
        <v>112</v>
      </c>
      <c r="M1700">
        <v>434</v>
      </c>
      <c r="N1700">
        <v>84</v>
      </c>
      <c r="O1700">
        <v>100</v>
      </c>
    </row>
    <row r="1701" spans="1:15" x14ac:dyDescent="0.3">
      <c r="A1701" t="s">
        <v>23</v>
      </c>
      <c r="B1701">
        <v>1</v>
      </c>
      <c r="C1701">
        <v>1</v>
      </c>
      <c r="D1701">
        <v>1</v>
      </c>
      <c r="E1701" t="s">
        <v>2361</v>
      </c>
      <c r="F1701" t="s">
        <v>2388</v>
      </c>
      <c r="G1701" t="s">
        <v>23</v>
      </c>
      <c r="H1701" t="s">
        <v>2387</v>
      </c>
      <c r="I1701" t="s">
        <v>22</v>
      </c>
      <c r="M1701">
        <v>435</v>
      </c>
      <c r="N1701">
        <v>8</v>
      </c>
      <c r="O1701">
        <v>27</v>
      </c>
    </row>
    <row r="1702" spans="1:15" x14ac:dyDescent="0.3">
      <c r="E1702" t="s">
        <v>2361</v>
      </c>
      <c r="F1702" t="s">
        <v>266</v>
      </c>
      <c r="G1702" t="s">
        <v>23</v>
      </c>
      <c r="H1702" t="s">
        <v>2387</v>
      </c>
      <c r="I1702" t="s">
        <v>52</v>
      </c>
      <c r="J1702" t="s">
        <v>909</v>
      </c>
      <c r="K1702" t="s">
        <v>910</v>
      </c>
      <c r="M1702">
        <v>435</v>
      </c>
      <c r="N1702">
        <v>17</v>
      </c>
      <c r="O1702">
        <v>27</v>
      </c>
    </row>
    <row r="1703" spans="1:15" x14ac:dyDescent="0.3">
      <c r="A1703" t="s">
        <v>23</v>
      </c>
      <c r="B1703">
        <v>1</v>
      </c>
      <c r="C1703">
        <v>1</v>
      </c>
      <c r="D1703">
        <v>1</v>
      </c>
      <c r="E1703" t="s">
        <v>2361</v>
      </c>
      <c r="F1703" t="s">
        <v>2389</v>
      </c>
      <c r="G1703" t="s">
        <v>23</v>
      </c>
      <c r="H1703" t="s">
        <v>2390</v>
      </c>
      <c r="I1703" t="s">
        <v>22</v>
      </c>
      <c r="M1703">
        <v>435</v>
      </c>
      <c r="N1703">
        <v>32</v>
      </c>
      <c r="O1703">
        <v>48</v>
      </c>
    </row>
    <row r="1704" spans="1:15" x14ac:dyDescent="0.3">
      <c r="A1704" t="s">
        <v>23</v>
      </c>
      <c r="B1704">
        <v>1</v>
      </c>
      <c r="C1704">
        <v>1</v>
      </c>
      <c r="D1704">
        <v>1</v>
      </c>
      <c r="E1704" t="s">
        <v>2361</v>
      </c>
      <c r="F1704" t="s">
        <v>2385</v>
      </c>
      <c r="G1704" t="s">
        <v>23</v>
      </c>
      <c r="H1704" t="s">
        <v>2386</v>
      </c>
      <c r="I1704" t="s">
        <v>35</v>
      </c>
      <c r="J1704" t="s">
        <v>453</v>
      </c>
      <c r="M1704">
        <v>435</v>
      </c>
      <c r="N1704">
        <v>123</v>
      </c>
      <c r="O1704">
        <v>131</v>
      </c>
    </row>
    <row r="1705" spans="1:15" x14ac:dyDescent="0.3">
      <c r="A1705" t="s">
        <v>23</v>
      </c>
      <c r="B1705">
        <v>1</v>
      </c>
      <c r="C1705">
        <v>1</v>
      </c>
      <c r="D1705">
        <v>1</v>
      </c>
      <c r="E1705" t="s">
        <v>2361</v>
      </c>
      <c r="F1705" t="s">
        <v>2388</v>
      </c>
      <c r="G1705" t="s">
        <v>23</v>
      </c>
      <c r="H1705" t="s">
        <v>2392</v>
      </c>
      <c r="I1705" t="s">
        <v>22</v>
      </c>
      <c r="M1705">
        <v>436</v>
      </c>
      <c r="N1705">
        <v>75</v>
      </c>
      <c r="O1705">
        <v>94</v>
      </c>
    </row>
    <row r="1706" spans="1:15" x14ac:dyDescent="0.3">
      <c r="E1706" t="s">
        <v>2361</v>
      </c>
      <c r="F1706" t="s">
        <v>266</v>
      </c>
      <c r="G1706" t="s">
        <v>23</v>
      </c>
      <c r="H1706" t="s">
        <v>2391</v>
      </c>
      <c r="I1706" t="s">
        <v>52</v>
      </c>
      <c r="J1706" t="s">
        <v>909</v>
      </c>
      <c r="K1706" t="s">
        <v>910</v>
      </c>
      <c r="M1706">
        <v>436</v>
      </c>
      <c r="N1706">
        <v>84</v>
      </c>
      <c r="O1706">
        <v>94</v>
      </c>
    </row>
    <row r="1707" spans="1:15" x14ac:dyDescent="0.3">
      <c r="A1707" t="s">
        <v>14</v>
      </c>
      <c r="B1707">
        <v>1</v>
      </c>
      <c r="C1707">
        <v>1</v>
      </c>
      <c r="D1707">
        <v>1</v>
      </c>
      <c r="E1707" t="s">
        <v>2393</v>
      </c>
      <c r="F1707" t="s">
        <v>2396</v>
      </c>
      <c r="G1707" t="s">
        <v>14</v>
      </c>
      <c r="H1707" t="s">
        <v>2397</v>
      </c>
      <c r="I1707" t="s">
        <v>35</v>
      </c>
      <c r="J1707" t="s">
        <v>46</v>
      </c>
      <c r="K1707" t="s">
        <v>47</v>
      </c>
      <c r="L1707" t="s">
        <v>43</v>
      </c>
      <c r="M1707">
        <v>437</v>
      </c>
      <c r="N1707">
        <v>32</v>
      </c>
      <c r="O1707">
        <v>47</v>
      </c>
    </row>
    <row r="1708" spans="1:15" x14ac:dyDescent="0.3">
      <c r="A1708" t="s">
        <v>23</v>
      </c>
      <c r="B1708">
        <v>1</v>
      </c>
      <c r="C1708">
        <v>1</v>
      </c>
      <c r="D1708">
        <v>1</v>
      </c>
      <c r="E1708" t="s">
        <v>2393</v>
      </c>
      <c r="F1708" t="s">
        <v>2398</v>
      </c>
      <c r="G1708" t="s">
        <v>23</v>
      </c>
      <c r="H1708" t="s">
        <v>2399</v>
      </c>
      <c r="I1708" t="s">
        <v>22</v>
      </c>
      <c r="M1708">
        <v>437</v>
      </c>
      <c r="N1708">
        <v>159</v>
      </c>
      <c r="O1708">
        <v>175</v>
      </c>
    </row>
    <row r="1709" spans="1:15" x14ac:dyDescent="0.3">
      <c r="E1709" t="s">
        <v>2393</v>
      </c>
      <c r="F1709" t="s">
        <v>2394</v>
      </c>
      <c r="G1709" t="s">
        <v>23</v>
      </c>
      <c r="H1709" t="s">
        <v>2395</v>
      </c>
      <c r="I1709" t="s">
        <v>52</v>
      </c>
      <c r="J1709" t="s">
        <v>750</v>
      </c>
      <c r="K1709" t="s">
        <v>823</v>
      </c>
      <c r="M1709">
        <v>437</v>
      </c>
      <c r="N1709">
        <v>257</v>
      </c>
      <c r="O1709">
        <v>261</v>
      </c>
    </row>
    <row r="1710" spans="1:15" x14ac:dyDescent="0.3">
      <c r="A1710" t="s">
        <v>14</v>
      </c>
      <c r="B1710">
        <v>1</v>
      </c>
      <c r="C1710">
        <v>1</v>
      </c>
      <c r="D1710">
        <v>1</v>
      </c>
      <c r="E1710" t="s">
        <v>2400</v>
      </c>
      <c r="F1710" t="s">
        <v>2411</v>
      </c>
      <c r="G1710" t="s">
        <v>14</v>
      </c>
      <c r="H1710" t="s">
        <v>2417</v>
      </c>
      <c r="I1710" t="s">
        <v>35</v>
      </c>
      <c r="J1710" t="s">
        <v>46</v>
      </c>
      <c r="K1710" t="s">
        <v>47</v>
      </c>
      <c r="L1710" t="s">
        <v>43</v>
      </c>
      <c r="M1710">
        <v>438</v>
      </c>
      <c r="N1710">
        <v>16</v>
      </c>
      <c r="O1710">
        <v>28</v>
      </c>
    </row>
    <row r="1711" spans="1:15" x14ac:dyDescent="0.3">
      <c r="A1711" t="s">
        <v>14</v>
      </c>
      <c r="B1711">
        <v>1</v>
      </c>
      <c r="C1711">
        <v>1</v>
      </c>
      <c r="D1711">
        <v>1</v>
      </c>
      <c r="E1711" t="s">
        <v>2400</v>
      </c>
      <c r="F1711" t="s">
        <v>2408</v>
      </c>
      <c r="G1711" t="s">
        <v>14</v>
      </c>
      <c r="H1711" t="s">
        <v>2418</v>
      </c>
      <c r="I1711" t="s">
        <v>35</v>
      </c>
      <c r="J1711" t="s">
        <v>46</v>
      </c>
      <c r="K1711" t="s">
        <v>47</v>
      </c>
      <c r="L1711" t="s">
        <v>43</v>
      </c>
      <c r="M1711">
        <v>438</v>
      </c>
      <c r="N1711">
        <v>32</v>
      </c>
      <c r="O1711">
        <v>45</v>
      </c>
    </row>
    <row r="1712" spans="1:15" x14ac:dyDescent="0.3">
      <c r="A1712" t="s">
        <v>23</v>
      </c>
      <c r="B1712">
        <v>1</v>
      </c>
      <c r="C1712">
        <v>1</v>
      </c>
      <c r="D1712">
        <v>1</v>
      </c>
      <c r="E1712" t="s">
        <v>2400</v>
      </c>
      <c r="F1712" t="s">
        <v>2413</v>
      </c>
      <c r="G1712" t="s">
        <v>23</v>
      </c>
      <c r="H1712" t="s">
        <v>2414</v>
      </c>
      <c r="I1712" t="s">
        <v>35</v>
      </c>
      <c r="J1712" t="s">
        <v>112</v>
      </c>
      <c r="M1712">
        <v>438</v>
      </c>
      <c r="N1712">
        <v>60</v>
      </c>
      <c r="O1712">
        <v>68</v>
      </c>
    </row>
    <row r="1713" spans="1:15" x14ac:dyDescent="0.3">
      <c r="A1713" t="s">
        <v>51</v>
      </c>
      <c r="B1713">
        <v>1</v>
      </c>
      <c r="C1713">
        <v>1</v>
      </c>
      <c r="D1713">
        <v>1</v>
      </c>
      <c r="E1713" t="s">
        <v>2400</v>
      </c>
      <c r="F1713" t="s">
        <v>2415</v>
      </c>
      <c r="G1713" t="s">
        <v>51</v>
      </c>
      <c r="H1713" t="s">
        <v>2416</v>
      </c>
      <c r="I1713" t="s">
        <v>69</v>
      </c>
      <c r="J1713" t="s">
        <v>53</v>
      </c>
      <c r="K1713" t="s">
        <v>805</v>
      </c>
      <c r="M1713">
        <v>438</v>
      </c>
      <c r="N1713">
        <v>94</v>
      </c>
      <c r="O1713">
        <v>125</v>
      </c>
    </row>
    <row r="1714" spans="1:15" x14ac:dyDescent="0.3">
      <c r="A1714" t="s">
        <v>51</v>
      </c>
      <c r="B1714">
        <v>1</v>
      </c>
      <c r="C1714">
        <v>1</v>
      </c>
      <c r="D1714">
        <v>1</v>
      </c>
      <c r="E1714" t="s">
        <v>2400</v>
      </c>
      <c r="F1714" t="s">
        <v>2401</v>
      </c>
      <c r="G1714" t="s">
        <v>51</v>
      </c>
      <c r="H1714" t="s">
        <v>2402</v>
      </c>
      <c r="I1714" t="s">
        <v>22</v>
      </c>
      <c r="M1714">
        <v>438</v>
      </c>
      <c r="N1714">
        <v>113</v>
      </c>
      <c r="O1714">
        <v>125</v>
      </c>
    </row>
    <row r="1715" spans="1:15" x14ac:dyDescent="0.3">
      <c r="E1715" t="s">
        <v>2400</v>
      </c>
      <c r="F1715" t="s">
        <v>2406</v>
      </c>
      <c r="G1715" t="s">
        <v>23</v>
      </c>
      <c r="H1715" t="s">
        <v>2407</v>
      </c>
      <c r="I1715" t="s">
        <v>26</v>
      </c>
      <c r="M1715">
        <v>438</v>
      </c>
      <c r="N1715">
        <v>173</v>
      </c>
      <c r="O1715">
        <v>182</v>
      </c>
    </row>
    <row r="1716" spans="1:15" x14ac:dyDescent="0.3">
      <c r="E1716" t="s">
        <v>2400</v>
      </c>
      <c r="F1716" t="s">
        <v>2406</v>
      </c>
      <c r="G1716" t="s">
        <v>17</v>
      </c>
      <c r="H1716" t="s">
        <v>2407</v>
      </c>
      <c r="I1716" t="s">
        <v>19</v>
      </c>
      <c r="M1716">
        <v>438</v>
      </c>
      <c r="N1716">
        <v>173</v>
      </c>
      <c r="O1716">
        <v>182</v>
      </c>
    </row>
    <row r="1717" spans="1:15" x14ac:dyDescent="0.3">
      <c r="A1717" t="s">
        <v>14</v>
      </c>
      <c r="B1717">
        <v>1</v>
      </c>
      <c r="C1717">
        <v>1</v>
      </c>
      <c r="D1717">
        <v>1</v>
      </c>
      <c r="E1717" t="s">
        <v>2400</v>
      </c>
      <c r="F1717" t="s">
        <v>2406</v>
      </c>
      <c r="G1717" t="s">
        <v>14</v>
      </c>
      <c r="H1717" t="s">
        <v>2407</v>
      </c>
      <c r="I1717" t="s">
        <v>52</v>
      </c>
      <c r="J1717" t="s">
        <v>46</v>
      </c>
      <c r="K1717" t="s">
        <v>47</v>
      </c>
      <c r="L1717" t="s">
        <v>43</v>
      </c>
      <c r="M1717">
        <v>438</v>
      </c>
      <c r="N1717">
        <v>173</v>
      </c>
      <c r="O1717">
        <v>182</v>
      </c>
    </row>
    <row r="1718" spans="1:15" x14ac:dyDescent="0.3">
      <c r="A1718" t="s">
        <v>23</v>
      </c>
      <c r="B1718">
        <v>1</v>
      </c>
      <c r="C1718">
        <v>1</v>
      </c>
      <c r="D1718">
        <v>1</v>
      </c>
      <c r="E1718" t="s">
        <v>2400</v>
      </c>
      <c r="F1718" t="s">
        <v>2404</v>
      </c>
      <c r="G1718" t="s">
        <v>23</v>
      </c>
      <c r="H1718" t="s">
        <v>2405</v>
      </c>
      <c r="I1718" t="s">
        <v>35</v>
      </c>
      <c r="J1718" t="s">
        <v>112</v>
      </c>
      <c r="M1718">
        <v>438</v>
      </c>
      <c r="N1718">
        <v>236</v>
      </c>
      <c r="O1718">
        <v>244</v>
      </c>
    </row>
    <row r="1719" spans="1:15" x14ac:dyDescent="0.3">
      <c r="E1719" t="s">
        <v>2400</v>
      </c>
      <c r="F1719" t="s">
        <v>210</v>
      </c>
      <c r="G1719" t="s">
        <v>51</v>
      </c>
      <c r="H1719" t="s">
        <v>2410</v>
      </c>
      <c r="I1719" t="s">
        <v>52</v>
      </c>
      <c r="J1719" t="s">
        <v>212</v>
      </c>
      <c r="M1719">
        <v>438</v>
      </c>
      <c r="N1719">
        <v>350</v>
      </c>
      <c r="O1719">
        <v>357</v>
      </c>
    </row>
    <row r="1720" spans="1:15" x14ac:dyDescent="0.3">
      <c r="E1720" t="s">
        <v>2400</v>
      </c>
      <c r="F1720" t="s">
        <v>210</v>
      </c>
      <c r="G1720" t="s">
        <v>51</v>
      </c>
      <c r="H1720" t="s">
        <v>2403</v>
      </c>
      <c r="I1720" t="s">
        <v>52</v>
      </c>
      <c r="J1720" t="s">
        <v>212</v>
      </c>
      <c r="M1720">
        <v>438</v>
      </c>
      <c r="N1720">
        <v>415</v>
      </c>
      <c r="O1720">
        <v>422</v>
      </c>
    </row>
    <row r="1721" spans="1:15" x14ac:dyDescent="0.3">
      <c r="A1721" t="s">
        <v>14</v>
      </c>
      <c r="B1721">
        <v>1</v>
      </c>
      <c r="C1721">
        <v>1</v>
      </c>
      <c r="D1721">
        <v>1</v>
      </c>
      <c r="E1721" t="s">
        <v>2400</v>
      </c>
      <c r="F1721" t="s">
        <v>2411</v>
      </c>
      <c r="G1721" t="s">
        <v>14</v>
      </c>
      <c r="H1721" t="s">
        <v>2412</v>
      </c>
      <c r="I1721" t="s">
        <v>35</v>
      </c>
      <c r="J1721" t="s">
        <v>46</v>
      </c>
      <c r="K1721" t="s">
        <v>47</v>
      </c>
      <c r="L1721" t="s">
        <v>43</v>
      </c>
      <c r="M1721">
        <v>438</v>
      </c>
      <c r="N1721">
        <v>424</v>
      </c>
      <c r="O1721">
        <v>436</v>
      </c>
    </row>
    <row r="1722" spans="1:15" x14ac:dyDescent="0.3">
      <c r="A1722" t="s">
        <v>14</v>
      </c>
      <c r="B1722">
        <v>1</v>
      </c>
      <c r="C1722">
        <v>1</v>
      </c>
      <c r="D1722">
        <v>1</v>
      </c>
      <c r="E1722" t="s">
        <v>2400</v>
      </c>
      <c r="F1722" t="s">
        <v>2408</v>
      </c>
      <c r="G1722" t="s">
        <v>14</v>
      </c>
      <c r="H1722" t="s">
        <v>2409</v>
      </c>
      <c r="I1722" t="s">
        <v>35</v>
      </c>
      <c r="J1722" t="s">
        <v>46</v>
      </c>
      <c r="K1722" t="s">
        <v>47</v>
      </c>
      <c r="L1722" t="s">
        <v>43</v>
      </c>
      <c r="M1722">
        <v>438</v>
      </c>
      <c r="N1722">
        <v>440</v>
      </c>
      <c r="O1722">
        <v>453</v>
      </c>
    </row>
    <row r="1723" spans="1:15" x14ac:dyDescent="0.3">
      <c r="A1723" t="s">
        <v>14</v>
      </c>
      <c r="B1723">
        <v>1</v>
      </c>
      <c r="C1723">
        <v>1</v>
      </c>
      <c r="D1723">
        <v>1</v>
      </c>
      <c r="E1723" t="s">
        <v>2400</v>
      </c>
      <c r="F1723" t="s">
        <v>2419</v>
      </c>
      <c r="G1723" t="s">
        <v>14</v>
      </c>
      <c r="H1723" t="s">
        <v>2420</v>
      </c>
      <c r="I1723" t="s">
        <v>35</v>
      </c>
      <c r="J1723" t="s">
        <v>46</v>
      </c>
      <c r="K1723" t="s">
        <v>47</v>
      </c>
      <c r="L1723" t="s">
        <v>43</v>
      </c>
      <c r="M1723">
        <v>438</v>
      </c>
      <c r="N1723">
        <v>498</v>
      </c>
      <c r="O1723">
        <v>511</v>
      </c>
    </row>
    <row r="1724" spans="1:15" x14ac:dyDescent="0.3">
      <c r="E1724" t="s">
        <v>2421</v>
      </c>
      <c r="F1724" t="s">
        <v>2428</v>
      </c>
      <c r="G1724" t="s">
        <v>17</v>
      </c>
      <c r="H1724" t="s">
        <v>2429</v>
      </c>
      <c r="I1724" t="s">
        <v>19</v>
      </c>
      <c r="M1724">
        <v>439</v>
      </c>
      <c r="N1724">
        <v>31</v>
      </c>
      <c r="O1724">
        <v>37</v>
      </c>
    </row>
    <row r="1725" spans="1:15" x14ac:dyDescent="0.3">
      <c r="A1725" t="s">
        <v>14</v>
      </c>
      <c r="B1725">
        <v>1</v>
      </c>
      <c r="C1725">
        <v>1</v>
      </c>
      <c r="D1725">
        <v>1</v>
      </c>
      <c r="E1725" t="s">
        <v>2421</v>
      </c>
      <c r="F1725" t="s">
        <v>2428</v>
      </c>
      <c r="G1725" t="s">
        <v>14</v>
      </c>
      <c r="H1725" t="s">
        <v>2429</v>
      </c>
      <c r="I1725" t="s">
        <v>26</v>
      </c>
      <c r="M1725">
        <v>439</v>
      </c>
      <c r="N1725">
        <v>31</v>
      </c>
      <c r="O1725">
        <v>37</v>
      </c>
    </row>
    <row r="1726" spans="1:15" x14ac:dyDescent="0.3">
      <c r="A1726" t="s">
        <v>23</v>
      </c>
      <c r="B1726">
        <v>1</v>
      </c>
      <c r="C1726">
        <v>1</v>
      </c>
      <c r="D1726">
        <v>1</v>
      </c>
      <c r="E1726" t="s">
        <v>2421</v>
      </c>
      <c r="F1726" t="s">
        <v>2432</v>
      </c>
      <c r="G1726" t="s">
        <v>23</v>
      </c>
      <c r="H1726" t="s">
        <v>2433</v>
      </c>
      <c r="I1726" t="s">
        <v>22</v>
      </c>
      <c r="M1726">
        <v>439</v>
      </c>
      <c r="N1726">
        <v>55</v>
      </c>
      <c r="O1726">
        <v>75</v>
      </c>
    </row>
    <row r="1727" spans="1:15" x14ac:dyDescent="0.3">
      <c r="A1727" t="s">
        <v>23</v>
      </c>
      <c r="B1727">
        <v>1</v>
      </c>
      <c r="C1727">
        <v>1</v>
      </c>
      <c r="D1727">
        <v>1</v>
      </c>
      <c r="E1727" t="s">
        <v>2421</v>
      </c>
      <c r="F1727" t="s">
        <v>2439</v>
      </c>
      <c r="G1727" t="s">
        <v>23</v>
      </c>
      <c r="H1727" t="s">
        <v>2440</v>
      </c>
      <c r="I1727" t="s">
        <v>69</v>
      </c>
      <c r="J1727" t="s">
        <v>112</v>
      </c>
      <c r="M1727">
        <v>439</v>
      </c>
      <c r="N1727">
        <v>55</v>
      </c>
      <c r="O1727">
        <v>63</v>
      </c>
    </row>
    <row r="1728" spans="1:15" x14ac:dyDescent="0.3">
      <c r="A1728" t="s">
        <v>14</v>
      </c>
      <c r="B1728">
        <v>1</v>
      </c>
      <c r="C1728">
        <v>1</v>
      </c>
      <c r="D1728">
        <v>1</v>
      </c>
      <c r="E1728" t="s">
        <v>2421</v>
      </c>
      <c r="F1728" t="s">
        <v>2434</v>
      </c>
      <c r="G1728" t="s">
        <v>14</v>
      </c>
      <c r="H1728" t="s">
        <v>2435</v>
      </c>
      <c r="I1728" t="s">
        <v>35</v>
      </c>
      <c r="J1728" t="s">
        <v>46</v>
      </c>
      <c r="K1728" t="s">
        <v>47</v>
      </c>
      <c r="L1728" t="s">
        <v>43</v>
      </c>
      <c r="M1728">
        <v>439</v>
      </c>
      <c r="N1728">
        <v>77</v>
      </c>
      <c r="O1728">
        <v>99</v>
      </c>
    </row>
    <row r="1729" spans="1:15" x14ac:dyDescent="0.3">
      <c r="E1729" t="s">
        <v>2421</v>
      </c>
      <c r="F1729" t="s">
        <v>131</v>
      </c>
      <c r="G1729" t="s">
        <v>51</v>
      </c>
      <c r="H1729" t="s">
        <v>2436</v>
      </c>
      <c r="I1729" t="s">
        <v>52</v>
      </c>
      <c r="J1729" t="s">
        <v>60</v>
      </c>
      <c r="M1729">
        <v>439</v>
      </c>
      <c r="N1729">
        <v>107</v>
      </c>
      <c r="O1729">
        <v>113</v>
      </c>
    </row>
    <row r="1730" spans="1:15" x14ac:dyDescent="0.3">
      <c r="E1730" t="s">
        <v>2421</v>
      </c>
      <c r="F1730" t="s">
        <v>2426</v>
      </c>
      <c r="G1730" t="s">
        <v>51</v>
      </c>
      <c r="H1730" t="s">
        <v>2427</v>
      </c>
      <c r="I1730" t="s">
        <v>19</v>
      </c>
      <c r="M1730">
        <v>439</v>
      </c>
      <c r="N1730">
        <v>131</v>
      </c>
      <c r="O1730">
        <v>163</v>
      </c>
    </row>
    <row r="1731" spans="1:15" x14ac:dyDescent="0.3">
      <c r="A1731" t="s">
        <v>237</v>
      </c>
      <c r="B1731">
        <v>0</v>
      </c>
      <c r="C1731">
        <v>0</v>
      </c>
      <c r="D1731">
        <v>0</v>
      </c>
      <c r="E1731" t="s">
        <v>2421</v>
      </c>
      <c r="F1731" t="s">
        <v>2437</v>
      </c>
      <c r="G1731" t="s">
        <v>23</v>
      </c>
      <c r="H1731" t="s">
        <v>2438</v>
      </c>
      <c r="I1731" t="s">
        <v>26</v>
      </c>
      <c r="M1731">
        <v>439</v>
      </c>
      <c r="N1731">
        <v>145</v>
      </c>
      <c r="O1731">
        <v>151</v>
      </c>
    </row>
    <row r="1732" spans="1:15" x14ac:dyDescent="0.3">
      <c r="A1732" t="s">
        <v>237</v>
      </c>
      <c r="B1732">
        <v>0</v>
      </c>
      <c r="C1732">
        <v>0</v>
      </c>
      <c r="D1732">
        <v>0</v>
      </c>
      <c r="E1732" t="s">
        <v>2421</v>
      </c>
      <c r="F1732" t="s">
        <v>2424</v>
      </c>
      <c r="G1732" t="s">
        <v>23</v>
      </c>
      <c r="H1732" t="s">
        <v>2425</v>
      </c>
      <c r="I1732" t="s">
        <v>26</v>
      </c>
      <c r="M1732">
        <v>439</v>
      </c>
      <c r="N1732">
        <v>157</v>
      </c>
      <c r="O1732">
        <v>163</v>
      </c>
    </row>
    <row r="1733" spans="1:15" x14ac:dyDescent="0.3">
      <c r="A1733" t="s">
        <v>237</v>
      </c>
      <c r="B1733">
        <v>0</v>
      </c>
      <c r="C1733">
        <v>0</v>
      </c>
      <c r="D1733">
        <v>0</v>
      </c>
      <c r="E1733" t="s">
        <v>2421</v>
      </c>
      <c r="F1733" t="s">
        <v>2422</v>
      </c>
      <c r="G1733" t="s">
        <v>23</v>
      </c>
      <c r="H1733" t="s">
        <v>2423</v>
      </c>
      <c r="I1733" t="s">
        <v>26</v>
      </c>
      <c r="M1733">
        <v>439</v>
      </c>
      <c r="N1733">
        <v>173</v>
      </c>
      <c r="O1733">
        <v>178</v>
      </c>
    </row>
    <row r="1734" spans="1:15" x14ac:dyDescent="0.3">
      <c r="E1734" t="s">
        <v>2421</v>
      </c>
      <c r="F1734" t="s">
        <v>2430</v>
      </c>
      <c r="G1734" t="s">
        <v>51</v>
      </c>
      <c r="H1734" t="s">
        <v>2431</v>
      </c>
      <c r="I1734" t="s">
        <v>19</v>
      </c>
      <c r="M1734">
        <v>439</v>
      </c>
      <c r="N1734">
        <v>173</v>
      </c>
      <c r="O1734">
        <v>186</v>
      </c>
    </row>
    <row r="1735" spans="1:15" x14ac:dyDescent="0.3">
      <c r="E1735" t="s">
        <v>2441</v>
      </c>
      <c r="F1735" t="s">
        <v>2444</v>
      </c>
      <c r="G1735" t="s">
        <v>17</v>
      </c>
      <c r="H1735" t="s">
        <v>2445</v>
      </c>
      <c r="I1735" t="s">
        <v>26</v>
      </c>
      <c r="M1735">
        <v>440</v>
      </c>
      <c r="N1735">
        <v>0</v>
      </c>
      <c r="O1735">
        <v>9</v>
      </c>
    </row>
    <row r="1736" spans="1:15" x14ac:dyDescent="0.3">
      <c r="A1736" t="s">
        <v>23</v>
      </c>
      <c r="B1736">
        <v>1</v>
      </c>
      <c r="C1736">
        <v>1</v>
      </c>
      <c r="D1736">
        <v>1</v>
      </c>
      <c r="E1736" t="s">
        <v>2441</v>
      </c>
      <c r="F1736" t="s">
        <v>2442</v>
      </c>
      <c r="G1736" t="s">
        <v>23</v>
      </c>
      <c r="H1736" t="s">
        <v>2443</v>
      </c>
      <c r="I1736" t="s">
        <v>22</v>
      </c>
      <c r="M1736">
        <v>440</v>
      </c>
      <c r="N1736">
        <v>89</v>
      </c>
      <c r="O1736">
        <v>98</v>
      </c>
    </row>
    <row r="1737" spans="1:15" x14ac:dyDescent="0.3">
      <c r="E1737" t="s">
        <v>2446</v>
      </c>
      <c r="F1737" t="s">
        <v>2447</v>
      </c>
      <c r="G1737" t="s">
        <v>14</v>
      </c>
      <c r="H1737" t="s">
        <v>2448</v>
      </c>
      <c r="I1737" t="s">
        <v>19</v>
      </c>
      <c r="M1737">
        <v>441</v>
      </c>
      <c r="N1737">
        <v>0</v>
      </c>
      <c r="O1737">
        <v>8</v>
      </c>
    </row>
    <row r="1738" spans="1:15" x14ac:dyDescent="0.3">
      <c r="E1738" t="s">
        <v>2446</v>
      </c>
      <c r="F1738" t="s">
        <v>2447</v>
      </c>
      <c r="G1738" t="s">
        <v>23</v>
      </c>
      <c r="H1738" t="s">
        <v>2448</v>
      </c>
      <c r="I1738" t="s">
        <v>26</v>
      </c>
      <c r="M1738">
        <v>441</v>
      </c>
      <c r="N1738">
        <v>0</v>
      </c>
      <c r="O1738">
        <v>8</v>
      </c>
    </row>
    <row r="1739" spans="1:15" x14ac:dyDescent="0.3">
      <c r="A1739" t="s">
        <v>14</v>
      </c>
      <c r="B1739">
        <v>1</v>
      </c>
      <c r="C1739">
        <v>1</v>
      </c>
      <c r="D1739">
        <v>1</v>
      </c>
      <c r="E1739" t="s">
        <v>2305</v>
      </c>
      <c r="F1739" t="s">
        <v>2330</v>
      </c>
      <c r="G1739" t="s">
        <v>14</v>
      </c>
      <c r="H1739" t="s">
        <v>2331</v>
      </c>
      <c r="I1739" t="s">
        <v>35</v>
      </c>
      <c r="J1739" t="s">
        <v>46</v>
      </c>
      <c r="K1739" t="s">
        <v>47</v>
      </c>
      <c r="L1739" t="s">
        <v>43</v>
      </c>
      <c r="M1739">
        <v>442</v>
      </c>
      <c r="N1739">
        <v>0</v>
      </c>
      <c r="O1739">
        <v>11</v>
      </c>
    </row>
    <row r="1740" spans="1:15" x14ac:dyDescent="0.3">
      <c r="E1740" t="s">
        <v>2305</v>
      </c>
      <c r="F1740" t="s">
        <v>2449</v>
      </c>
      <c r="G1740" t="s">
        <v>14</v>
      </c>
      <c r="H1740" t="s">
        <v>2450</v>
      </c>
      <c r="I1740" t="s">
        <v>19</v>
      </c>
      <c r="M1740">
        <v>442</v>
      </c>
      <c r="N1740">
        <v>94</v>
      </c>
      <c r="O1740">
        <v>104</v>
      </c>
    </row>
    <row r="1741" spans="1:15" x14ac:dyDescent="0.3">
      <c r="A1741" t="s">
        <v>14</v>
      </c>
      <c r="B1741">
        <v>0</v>
      </c>
      <c r="C1741">
        <v>1</v>
      </c>
      <c r="D1741" t="s">
        <v>14</v>
      </c>
      <c r="E1741" t="s">
        <v>2305</v>
      </c>
      <c r="F1741" t="s">
        <v>2449</v>
      </c>
      <c r="G1741" t="s">
        <v>23</v>
      </c>
      <c r="H1741" t="s">
        <v>2450</v>
      </c>
      <c r="I1741" t="s">
        <v>26</v>
      </c>
      <c r="M1741">
        <v>442</v>
      </c>
      <c r="N1741">
        <v>94</v>
      </c>
      <c r="O1741">
        <v>104</v>
      </c>
    </row>
    <row r="1742" spans="1:15" x14ac:dyDescent="0.3">
      <c r="A1742" t="s">
        <v>23</v>
      </c>
      <c r="B1742">
        <v>1</v>
      </c>
      <c r="C1742">
        <v>1</v>
      </c>
      <c r="D1742">
        <v>1</v>
      </c>
      <c r="E1742" t="s">
        <v>2305</v>
      </c>
      <c r="F1742" t="s">
        <v>2454</v>
      </c>
      <c r="G1742" t="s">
        <v>23</v>
      </c>
      <c r="H1742" t="s">
        <v>2455</v>
      </c>
      <c r="I1742" t="s">
        <v>41</v>
      </c>
      <c r="J1742" t="s">
        <v>112</v>
      </c>
      <c r="M1742">
        <v>442</v>
      </c>
      <c r="N1742">
        <v>128</v>
      </c>
      <c r="O1742">
        <v>137</v>
      </c>
    </row>
    <row r="1743" spans="1:15" x14ac:dyDescent="0.3">
      <c r="A1743" t="s">
        <v>23</v>
      </c>
      <c r="B1743">
        <v>1</v>
      </c>
      <c r="C1743">
        <v>1</v>
      </c>
      <c r="D1743">
        <v>1</v>
      </c>
      <c r="E1743" t="s">
        <v>2305</v>
      </c>
      <c r="F1743" t="s">
        <v>2457</v>
      </c>
      <c r="G1743" t="s">
        <v>23</v>
      </c>
      <c r="H1743" t="s">
        <v>2459</v>
      </c>
      <c r="I1743" t="s">
        <v>41</v>
      </c>
      <c r="J1743" t="s">
        <v>112</v>
      </c>
      <c r="M1743">
        <v>442</v>
      </c>
      <c r="N1743">
        <v>140</v>
      </c>
      <c r="O1743">
        <v>145</v>
      </c>
    </row>
    <row r="1744" spans="1:15" x14ac:dyDescent="0.3">
      <c r="E1744" t="s">
        <v>2305</v>
      </c>
      <c r="F1744" t="s">
        <v>2466</v>
      </c>
      <c r="G1744" t="s">
        <v>14</v>
      </c>
      <c r="H1744" t="s">
        <v>2467</v>
      </c>
      <c r="I1744" t="s">
        <v>52</v>
      </c>
      <c r="J1744" t="s">
        <v>32</v>
      </c>
      <c r="M1744">
        <v>442</v>
      </c>
      <c r="N1744">
        <v>169</v>
      </c>
      <c r="O1744">
        <v>175</v>
      </c>
    </row>
    <row r="1745" spans="1:15" x14ac:dyDescent="0.3">
      <c r="A1745" t="s">
        <v>23</v>
      </c>
      <c r="B1745">
        <v>1</v>
      </c>
      <c r="C1745">
        <v>1</v>
      </c>
      <c r="D1745">
        <v>1</v>
      </c>
      <c r="E1745" t="s">
        <v>2305</v>
      </c>
      <c r="F1745" t="s">
        <v>2466</v>
      </c>
      <c r="G1745" t="s">
        <v>23</v>
      </c>
      <c r="H1745" t="s">
        <v>2467</v>
      </c>
      <c r="I1745" t="s">
        <v>22</v>
      </c>
      <c r="M1745">
        <v>442</v>
      </c>
      <c r="N1745">
        <v>169</v>
      </c>
      <c r="O1745">
        <v>175</v>
      </c>
    </row>
    <row r="1746" spans="1:15" x14ac:dyDescent="0.3">
      <c r="A1746" t="s">
        <v>14</v>
      </c>
      <c r="B1746">
        <v>1</v>
      </c>
      <c r="C1746">
        <v>1</v>
      </c>
      <c r="D1746">
        <v>1</v>
      </c>
      <c r="E1746" t="s">
        <v>2305</v>
      </c>
      <c r="F1746" t="s">
        <v>1200</v>
      </c>
      <c r="G1746" t="s">
        <v>14</v>
      </c>
      <c r="H1746" t="s">
        <v>2465</v>
      </c>
      <c r="I1746" t="s">
        <v>19</v>
      </c>
      <c r="M1746">
        <v>442</v>
      </c>
      <c r="N1746">
        <v>200</v>
      </c>
      <c r="O1746">
        <v>204</v>
      </c>
    </row>
    <row r="1747" spans="1:15" x14ac:dyDescent="0.3">
      <c r="A1747" t="s">
        <v>23</v>
      </c>
      <c r="B1747">
        <v>1</v>
      </c>
      <c r="C1747">
        <v>1</v>
      </c>
      <c r="D1747">
        <v>1</v>
      </c>
      <c r="E1747" t="s">
        <v>2305</v>
      </c>
      <c r="F1747" t="s">
        <v>2068</v>
      </c>
      <c r="G1747" t="s">
        <v>23</v>
      </c>
      <c r="H1747" t="s">
        <v>2462</v>
      </c>
      <c r="I1747" t="s">
        <v>22</v>
      </c>
      <c r="M1747">
        <v>442</v>
      </c>
      <c r="N1747">
        <v>209</v>
      </c>
      <c r="O1747">
        <v>215</v>
      </c>
    </row>
    <row r="1748" spans="1:15" x14ac:dyDescent="0.3">
      <c r="A1748" t="s">
        <v>14</v>
      </c>
      <c r="B1748">
        <v>0</v>
      </c>
      <c r="C1748">
        <v>1</v>
      </c>
      <c r="D1748" t="s">
        <v>14</v>
      </c>
      <c r="E1748" t="s">
        <v>2305</v>
      </c>
      <c r="F1748" t="s">
        <v>2449</v>
      </c>
      <c r="G1748" t="s">
        <v>23</v>
      </c>
      <c r="H1748" t="s">
        <v>2451</v>
      </c>
      <c r="I1748" t="s">
        <v>26</v>
      </c>
      <c r="M1748">
        <v>442</v>
      </c>
      <c r="N1748">
        <v>236</v>
      </c>
      <c r="O1748">
        <v>246</v>
      </c>
    </row>
    <row r="1749" spans="1:15" x14ac:dyDescent="0.3">
      <c r="E1749" t="s">
        <v>2305</v>
      </c>
      <c r="F1749" t="s">
        <v>2449</v>
      </c>
      <c r="G1749" t="s">
        <v>14</v>
      </c>
      <c r="H1749" t="s">
        <v>2451</v>
      </c>
      <c r="I1749" t="s">
        <v>19</v>
      </c>
      <c r="M1749">
        <v>442</v>
      </c>
      <c r="N1749">
        <v>236</v>
      </c>
      <c r="O1749">
        <v>246</v>
      </c>
    </row>
    <row r="1750" spans="1:15" x14ac:dyDescent="0.3">
      <c r="E1750" t="s">
        <v>2305</v>
      </c>
      <c r="F1750" t="s">
        <v>2452</v>
      </c>
      <c r="G1750" t="s">
        <v>23</v>
      </c>
      <c r="H1750" t="s">
        <v>2453</v>
      </c>
      <c r="I1750" t="s">
        <v>19</v>
      </c>
      <c r="M1750">
        <v>442</v>
      </c>
      <c r="N1750">
        <v>270</v>
      </c>
      <c r="O1750">
        <v>289</v>
      </c>
    </row>
    <row r="1751" spans="1:15" x14ac:dyDescent="0.3">
      <c r="A1751" t="s">
        <v>23</v>
      </c>
      <c r="B1751">
        <v>1</v>
      </c>
      <c r="C1751">
        <v>1</v>
      </c>
      <c r="D1751">
        <v>1</v>
      </c>
      <c r="E1751" t="s">
        <v>2305</v>
      </c>
      <c r="F1751" t="s">
        <v>2454</v>
      </c>
      <c r="G1751" t="s">
        <v>23</v>
      </c>
      <c r="H1751" t="s">
        <v>2456</v>
      </c>
      <c r="I1751" t="s">
        <v>270</v>
      </c>
      <c r="J1751" t="s">
        <v>112</v>
      </c>
      <c r="M1751">
        <v>442</v>
      </c>
      <c r="N1751">
        <v>270</v>
      </c>
      <c r="O1751">
        <v>279</v>
      </c>
    </row>
    <row r="1752" spans="1:15" x14ac:dyDescent="0.3">
      <c r="A1752" t="s">
        <v>23</v>
      </c>
      <c r="B1752">
        <v>1</v>
      </c>
      <c r="C1752">
        <v>1</v>
      </c>
      <c r="D1752">
        <v>1</v>
      </c>
      <c r="E1752" t="s">
        <v>2305</v>
      </c>
      <c r="F1752" t="s">
        <v>2457</v>
      </c>
      <c r="G1752" t="s">
        <v>23</v>
      </c>
      <c r="H1752" t="s">
        <v>2458</v>
      </c>
      <c r="I1752" t="s">
        <v>270</v>
      </c>
      <c r="J1752" t="s">
        <v>112</v>
      </c>
      <c r="M1752">
        <v>442</v>
      </c>
      <c r="N1752">
        <v>284</v>
      </c>
      <c r="O1752">
        <v>289</v>
      </c>
    </row>
    <row r="1753" spans="1:15" x14ac:dyDescent="0.3">
      <c r="E1753" t="s">
        <v>2305</v>
      </c>
      <c r="F1753" t="s">
        <v>2466</v>
      </c>
      <c r="G1753" t="s">
        <v>14</v>
      </c>
      <c r="H1753" t="s">
        <v>2468</v>
      </c>
      <c r="I1753" t="s">
        <v>52</v>
      </c>
      <c r="J1753" t="s">
        <v>32</v>
      </c>
      <c r="M1753">
        <v>442</v>
      </c>
      <c r="N1753">
        <v>318</v>
      </c>
      <c r="O1753">
        <v>324</v>
      </c>
    </row>
    <row r="1754" spans="1:15" x14ac:dyDescent="0.3">
      <c r="A1754" t="s">
        <v>23</v>
      </c>
      <c r="B1754">
        <v>1</v>
      </c>
      <c r="C1754">
        <v>1</v>
      </c>
      <c r="D1754">
        <v>1</v>
      </c>
      <c r="E1754" t="s">
        <v>2305</v>
      </c>
      <c r="F1754" t="s">
        <v>2466</v>
      </c>
      <c r="G1754" t="s">
        <v>23</v>
      </c>
      <c r="H1754" t="s">
        <v>2468</v>
      </c>
      <c r="I1754" t="s">
        <v>22</v>
      </c>
      <c r="M1754">
        <v>442</v>
      </c>
      <c r="N1754">
        <v>318</v>
      </c>
      <c r="O1754">
        <v>324</v>
      </c>
    </row>
    <row r="1755" spans="1:15" x14ac:dyDescent="0.3">
      <c r="A1755" t="s">
        <v>14</v>
      </c>
      <c r="B1755">
        <v>1</v>
      </c>
      <c r="C1755">
        <v>1</v>
      </c>
      <c r="D1755">
        <v>1</v>
      </c>
      <c r="E1755" t="s">
        <v>2305</v>
      </c>
      <c r="F1755" t="s">
        <v>1200</v>
      </c>
      <c r="G1755" t="s">
        <v>14</v>
      </c>
      <c r="H1755" t="s">
        <v>2461</v>
      </c>
      <c r="I1755" t="s">
        <v>26</v>
      </c>
      <c r="M1755">
        <v>442</v>
      </c>
      <c r="N1755">
        <v>349</v>
      </c>
      <c r="O1755">
        <v>353</v>
      </c>
    </row>
    <row r="1756" spans="1:15" x14ac:dyDescent="0.3">
      <c r="E1756" t="s">
        <v>2305</v>
      </c>
      <c r="F1756" t="s">
        <v>2463</v>
      </c>
      <c r="G1756" t="s">
        <v>23</v>
      </c>
      <c r="H1756" t="s">
        <v>2464</v>
      </c>
      <c r="I1756" t="s">
        <v>19</v>
      </c>
      <c r="M1756">
        <v>442</v>
      </c>
      <c r="N1756">
        <v>349</v>
      </c>
      <c r="O1756">
        <v>354</v>
      </c>
    </row>
    <row r="1757" spans="1:15" x14ac:dyDescent="0.3">
      <c r="A1757" t="s">
        <v>23</v>
      </c>
      <c r="B1757">
        <v>1</v>
      </c>
      <c r="C1757">
        <v>1</v>
      </c>
      <c r="D1757">
        <v>1</v>
      </c>
      <c r="E1757" t="s">
        <v>2305</v>
      </c>
      <c r="F1757" t="s">
        <v>2068</v>
      </c>
      <c r="G1757" t="s">
        <v>23</v>
      </c>
      <c r="H1757" t="s">
        <v>2460</v>
      </c>
      <c r="I1757" t="s">
        <v>22</v>
      </c>
      <c r="M1757">
        <v>442</v>
      </c>
      <c r="N1757">
        <v>360</v>
      </c>
      <c r="O1757">
        <v>366</v>
      </c>
    </row>
    <row r="1758" spans="1:15" x14ac:dyDescent="0.3">
      <c r="A1758" t="s">
        <v>14</v>
      </c>
      <c r="B1758">
        <v>1</v>
      </c>
      <c r="C1758">
        <v>1</v>
      </c>
      <c r="D1758">
        <v>1</v>
      </c>
      <c r="E1758" t="s">
        <v>2305</v>
      </c>
      <c r="F1758" t="s">
        <v>2330</v>
      </c>
      <c r="G1758" t="s">
        <v>14</v>
      </c>
      <c r="H1758" t="s">
        <v>2331</v>
      </c>
      <c r="I1758" t="s">
        <v>35</v>
      </c>
      <c r="J1758" t="s">
        <v>46</v>
      </c>
      <c r="K1758" t="s">
        <v>47</v>
      </c>
      <c r="L1758" t="s">
        <v>43</v>
      </c>
      <c r="M1758">
        <v>443</v>
      </c>
      <c r="N1758">
        <v>0</v>
      </c>
      <c r="O1758">
        <v>11</v>
      </c>
    </row>
    <row r="1759" spans="1:15" x14ac:dyDescent="0.3">
      <c r="A1759" t="s">
        <v>23</v>
      </c>
      <c r="B1759">
        <v>1</v>
      </c>
      <c r="C1759">
        <v>1</v>
      </c>
      <c r="D1759">
        <v>1</v>
      </c>
      <c r="E1759" t="s">
        <v>2305</v>
      </c>
      <c r="F1759" t="s">
        <v>2477</v>
      </c>
      <c r="G1759" t="s">
        <v>23</v>
      </c>
      <c r="H1759" t="s">
        <v>2478</v>
      </c>
      <c r="I1759" t="s">
        <v>35</v>
      </c>
      <c r="J1759" t="s">
        <v>112</v>
      </c>
      <c r="M1759">
        <v>443</v>
      </c>
      <c r="N1759">
        <v>96</v>
      </c>
      <c r="O1759">
        <v>104</v>
      </c>
    </row>
    <row r="1760" spans="1:15" x14ac:dyDescent="0.3">
      <c r="A1760" t="s">
        <v>14</v>
      </c>
      <c r="B1760">
        <v>1</v>
      </c>
      <c r="C1760">
        <v>1</v>
      </c>
      <c r="D1760">
        <v>1</v>
      </c>
      <c r="E1760" t="s">
        <v>2305</v>
      </c>
      <c r="F1760" t="s">
        <v>2473</v>
      </c>
      <c r="G1760" t="s">
        <v>14</v>
      </c>
      <c r="H1760" t="s">
        <v>2496</v>
      </c>
      <c r="I1760" t="s">
        <v>35</v>
      </c>
      <c r="J1760" t="s">
        <v>46</v>
      </c>
      <c r="K1760" t="s">
        <v>47</v>
      </c>
      <c r="L1760" t="s">
        <v>43</v>
      </c>
      <c r="M1760">
        <v>443</v>
      </c>
      <c r="N1760">
        <v>128</v>
      </c>
      <c r="O1760">
        <v>139</v>
      </c>
    </row>
    <row r="1761" spans="1:15" x14ac:dyDescent="0.3">
      <c r="A1761" t="s">
        <v>23</v>
      </c>
      <c r="B1761">
        <v>1</v>
      </c>
      <c r="C1761">
        <v>1</v>
      </c>
      <c r="D1761">
        <v>1</v>
      </c>
      <c r="E1761" t="s">
        <v>2305</v>
      </c>
      <c r="F1761" t="s">
        <v>2490</v>
      </c>
      <c r="G1761" t="s">
        <v>23</v>
      </c>
      <c r="H1761" t="s">
        <v>2491</v>
      </c>
      <c r="I1761" t="s">
        <v>35</v>
      </c>
      <c r="J1761" t="s">
        <v>112</v>
      </c>
      <c r="M1761">
        <v>443</v>
      </c>
      <c r="N1761">
        <v>144</v>
      </c>
      <c r="O1761">
        <v>148</v>
      </c>
    </row>
    <row r="1762" spans="1:15" x14ac:dyDescent="0.3">
      <c r="A1762" t="s">
        <v>23</v>
      </c>
      <c r="B1762">
        <v>1</v>
      </c>
      <c r="C1762">
        <v>1</v>
      </c>
      <c r="D1762">
        <v>1</v>
      </c>
      <c r="E1762" t="s">
        <v>2305</v>
      </c>
      <c r="F1762" t="s">
        <v>2493</v>
      </c>
      <c r="G1762" t="s">
        <v>23</v>
      </c>
      <c r="H1762" t="s">
        <v>2494</v>
      </c>
      <c r="I1762" t="s">
        <v>35</v>
      </c>
      <c r="J1762" t="s">
        <v>112</v>
      </c>
      <c r="M1762">
        <v>443</v>
      </c>
      <c r="N1762">
        <v>192</v>
      </c>
      <c r="O1762">
        <v>200</v>
      </c>
    </row>
    <row r="1763" spans="1:15" x14ac:dyDescent="0.3">
      <c r="A1763" t="s">
        <v>14</v>
      </c>
      <c r="B1763">
        <v>0</v>
      </c>
      <c r="C1763">
        <v>1</v>
      </c>
      <c r="D1763" t="s">
        <v>14</v>
      </c>
      <c r="E1763" t="s">
        <v>2305</v>
      </c>
      <c r="F1763" t="s">
        <v>2485</v>
      </c>
      <c r="G1763" t="s">
        <v>23</v>
      </c>
      <c r="H1763" t="s">
        <v>2487</v>
      </c>
      <c r="I1763" t="s">
        <v>19</v>
      </c>
      <c r="M1763">
        <v>443</v>
      </c>
      <c r="N1763">
        <v>234</v>
      </c>
      <c r="O1763">
        <v>239</v>
      </c>
    </row>
    <row r="1764" spans="1:15" x14ac:dyDescent="0.3">
      <c r="A1764" t="s">
        <v>23</v>
      </c>
      <c r="B1764">
        <v>1</v>
      </c>
      <c r="C1764">
        <v>1</v>
      </c>
      <c r="D1764">
        <v>1</v>
      </c>
      <c r="E1764" t="s">
        <v>2305</v>
      </c>
      <c r="F1764" t="s">
        <v>2480</v>
      </c>
      <c r="G1764" t="s">
        <v>23</v>
      </c>
      <c r="H1764" t="s">
        <v>2481</v>
      </c>
      <c r="I1764" t="s">
        <v>35</v>
      </c>
      <c r="J1764" t="s">
        <v>112</v>
      </c>
      <c r="M1764">
        <v>443</v>
      </c>
      <c r="N1764">
        <v>245</v>
      </c>
      <c r="O1764">
        <v>253</v>
      </c>
    </row>
    <row r="1765" spans="1:15" x14ac:dyDescent="0.3">
      <c r="E1765" t="s">
        <v>2305</v>
      </c>
      <c r="F1765" t="s">
        <v>2483</v>
      </c>
      <c r="G1765" t="s">
        <v>23</v>
      </c>
      <c r="H1765" t="s">
        <v>2484</v>
      </c>
      <c r="I1765" t="s">
        <v>26</v>
      </c>
      <c r="M1765">
        <v>443</v>
      </c>
      <c r="N1765">
        <v>292</v>
      </c>
      <c r="O1765">
        <v>303</v>
      </c>
    </row>
    <row r="1766" spans="1:15" x14ac:dyDescent="0.3">
      <c r="A1766" t="s">
        <v>23</v>
      </c>
      <c r="B1766">
        <v>1</v>
      </c>
      <c r="C1766">
        <v>1</v>
      </c>
      <c r="D1766">
        <v>1</v>
      </c>
      <c r="E1766" t="s">
        <v>2305</v>
      </c>
      <c r="F1766" t="s">
        <v>2477</v>
      </c>
      <c r="G1766" t="s">
        <v>23</v>
      </c>
      <c r="H1766" t="s">
        <v>2479</v>
      </c>
      <c r="I1766" t="s">
        <v>41</v>
      </c>
      <c r="J1766" t="s">
        <v>112</v>
      </c>
      <c r="M1766">
        <v>443</v>
      </c>
      <c r="N1766">
        <v>295</v>
      </c>
      <c r="O1766">
        <v>303</v>
      </c>
    </row>
    <row r="1767" spans="1:15" x14ac:dyDescent="0.3">
      <c r="E1767" t="s">
        <v>2305</v>
      </c>
      <c r="F1767" t="s">
        <v>2471</v>
      </c>
      <c r="G1767" t="s">
        <v>23</v>
      </c>
      <c r="H1767" t="s">
        <v>2472</v>
      </c>
      <c r="I1767" t="s">
        <v>22</v>
      </c>
      <c r="M1767">
        <v>443</v>
      </c>
      <c r="N1767">
        <v>314</v>
      </c>
      <c r="O1767">
        <v>321</v>
      </c>
    </row>
    <row r="1768" spans="1:15" x14ac:dyDescent="0.3">
      <c r="E1768" t="s">
        <v>2305</v>
      </c>
      <c r="F1768" t="s">
        <v>2469</v>
      </c>
      <c r="G1768" t="s">
        <v>14</v>
      </c>
      <c r="H1768" t="s">
        <v>2470</v>
      </c>
      <c r="I1768" t="s">
        <v>19</v>
      </c>
      <c r="M1768">
        <v>443</v>
      </c>
      <c r="N1768">
        <v>327</v>
      </c>
      <c r="O1768">
        <v>339</v>
      </c>
    </row>
    <row r="1769" spans="1:15" x14ac:dyDescent="0.3">
      <c r="A1769" t="s">
        <v>14</v>
      </c>
      <c r="B1769">
        <v>1</v>
      </c>
      <c r="C1769">
        <v>1</v>
      </c>
      <c r="D1769">
        <v>1</v>
      </c>
      <c r="E1769" t="s">
        <v>2305</v>
      </c>
      <c r="F1769" t="s">
        <v>2473</v>
      </c>
      <c r="G1769" t="s">
        <v>14</v>
      </c>
      <c r="H1769" t="s">
        <v>2474</v>
      </c>
      <c r="I1769" t="s">
        <v>270</v>
      </c>
      <c r="J1769" t="s">
        <v>46</v>
      </c>
      <c r="K1769" t="s">
        <v>47</v>
      </c>
      <c r="L1769" t="s">
        <v>43</v>
      </c>
      <c r="M1769">
        <v>443</v>
      </c>
      <c r="N1769">
        <v>327</v>
      </c>
      <c r="O1769">
        <v>338</v>
      </c>
    </row>
    <row r="1770" spans="1:15" x14ac:dyDescent="0.3">
      <c r="E1770" t="s">
        <v>2305</v>
      </c>
      <c r="F1770" t="s">
        <v>2475</v>
      </c>
      <c r="G1770" t="s">
        <v>23</v>
      </c>
      <c r="H1770" t="s">
        <v>2476</v>
      </c>
      <c r="I1770" t="s">
        <v>26</v>
      </c>
      <c r="M1770">
        <v>443</v>
      </c>
      <c r="N1770">
        <v>343</v>
      </c>
      <c r="O1770">
        <v>349</v>
      </c>
    </row>
    <row r="1771" spans="1:15" x14ac:dyDescent="0.3">
      <c r="A1771" t="s">
        <v>23</v>
      </c>
      <c r="B1771">
        <v>1</v>
      </c>
      <c r="C1771">
        <v>1</v>
      </c>
      <c r="D1771">
        <v>1</v>
      </c>
      <c r="E1771" t="s">
        <v>2305</v>
      </c>
      <c r="F1771" t="s">
        <v>2490</v>
      </c>
      <c r="G1771" t="s">
        <v>23</v>
      </c>
      <c r="H1771" t="s">
        <v>2492</v>
      </c>
      <c r="I1771" t="s">
        <v>41</v>
      </c>
      <c r="J1771" t="s">
        <v>112</v>
      </c>
      <c r="M1771">
        <v>443</v>
      </c>
      <c r="N1771">
        <v>345</v>
      </c>
      <c r="O1771">
        <v>349</v>
      </c>
    </row>
    <row r="1772" spans="1:15" x14ac:dyDescent="0.3">
      <c r="A1772" t="s">
        <v>23</v>
      </c>
      <c r="B1772">
        <v>1</v>
      </c>
      <c r="C1772">
        <v>1</v>
      </c>
      <c r="D1772">
        <v>1</v>
      </c>
      <c r="E1772" t="s">
        <v>2305</v>
      </c>
      <c r="F1772" t="s">
        <v>2493</v>
      </c>
      <c r="G1772" t="s">
        <v>23</v>
      </c>
      <c r="H1772" t="s">
        <v>2495</v>
      </c>
      <c r="I1772" t="s">
        <v>35</v>
      </c>
      <c r="J1772" t="s">
        <v>112</v>
      </c>
      <c r="M1772">
        <v>443</v>
      </c>
      <c r="N1772">
        <v>395</v>
      </c>
      <c r="O1772">
        <v>403</v>
      </c>
    </row>
    <row r="1773" spans="1:15" x14ac:dyDescent="0.3">
      <c r="A1773" t="s">
        <v>14</v>
      </c>
      <c r="B1773">
        <v>0</v>
      </c>
      <c r="C1773">
        <v>1</v>
      </c>
      <c r="D1773" t="s">
        <v>14</v>
      </c>
      <c r="E1773" t="s">
        <v>2305</v>
      </c>
      <c r="F1773" t="s">
        <v>2485</v>
      </c>
      <c r="G1773" t="s">
        <v>23</v>
      </c>
      <c r="H1773" t="s">
        <v>2486</v>
      </c>
      <c r="I1773" t="s">
        <v>26</v>
      </c>
      <c r="M1773">
        <v>443</v>
      </c>
      <c r="N1773">
        <v>438</v>
      </c>
      <c r="O1773">
        <v>443</v>
      </c>
    </row>
    <row r="1774" spans="1:15" x14ac:dyDescent="0.3">
      <c r="E1774" t="s">
        <v>2305</v>
      </c>
      <c r="F1774" t="s">
        <v>2488</v>
      </c>
      <c r="G1774" t="s">
        <v>23</v>
      </c>
      <c r="H1774" t="s">
        <v>2489</v>
      </c>
      <c r="I1774" t="s">
        <v>19</v>
      </c>
      <c r="M1774">
        <v>443</v>
      </c>
      <c r="N1774">
        <v>438</v>
      </c>
      <c r="O1774">
        <v>444</v>
      </c>
    </row>
    <row r="1775" spans="1:15" x14ac:dyDescent="0.3">
      <c r="A1775" t="s">
        <v>23</v>
      </c>
      <c r="B1775">
        <v>1</v>
      </c>
      <c r="C1775">
        <v>1</v>
      </c>
      <c r="D1775">
        <v>1</v>
      </c>
      <c r="E1775" t="s">
        <v>2305</v>
      </c>
      <c r="F1775" t="s">
        <v>2480</v>
      </c>
      <c r="G1775" t="s">
        <v>23</v>
      </c>
      <c r="H1775" t="s">
        <v>2482</v>
      </c>
      <c r="I1775" t="s">
        <v>35</v>
      </c>
      <c r="J1775" t="s">
        <v>112</v>
      </c>
      <c r="M1775">
        <v>443</v>
      </c>
      <c r="N1775">
        <v>451</v>
      </c>
      <c r="O1775">
        <v>459</v>
      </c>
    </row>
    <row r="1776" spans="1:15" x14ac:dyDescent="0.3">
      <c r="E1776" t="s">
        <v>2497</v>
      </c>
      <c r="F1776" t="s">
        <v>2498</v>
      </c>
      <c r="G1776" t="s">
        <v>51</v>
      </c>
      <c r="H1776" t="s">
        <v>2499</v>
      </c>
      <c r="I1776" t="s">
        <v>22</v>
      </c>
      <c r="M1776">
        <v>445</v>
      </c>
      <c r="N1776">
        <v>53</v>
      </c>
      <c r="O1776">
        <v>65</v>
      </c>
    </row>
    <row r="1777" spans="1:15" x14ac:dyDescent="0.3">
      <c r="A1777" t="s">
        <v>14</v>
      </c>
      <c r="B1777">
        <v>1</v>
      </c>
      <c r="C1777">
        <v>1</v>
      </c>
      <c r="D1777">
        <v>1</v>
      </c>
      <c r="E1777" t="s">
        <v>2500</v>
      </c>
      <c r="F1777" t="s">
        <v>2506</v>
      </c>
      <c r="G1777" t="s">
        <v>14</v>
      </c>
      <c r="H1777" t="s">
        <v>2507</v>
      </c>
      <c r="I1777" t="s">
        <v>35</v>
      </c>
      <c r="J1777" t="s">
        <v>46</v>
      </c>
      <c r="K1777" t="s">
        <v>47</v>
      </c>
      <c r="L1777" t="s">
        <v>43</v>
      </c>
      <c r="M1777">
        <v>448</v>
      </c>
      <c r="N1777">
        <v>14</v>
      </c>
      <c r="O1777">
        <v>27</v>
      </c>
    </row>
    <row r="1778" spans="1:15" x14ac:dyDescent="0.3">
      <c r="A1778" t="s">
        <v>14</v>
      </c>
      <c r="B1778">
        <v>1</v>
      </c>
      <c r="C1778">
        <v>1</v>
      </c>
      <c r="D1778">
        <v>1</v>
      </c>
      <c r="E1778" t="s">
        <v>2500</v>
      </c>
      <c r="F1778" t="s">
        <v>2504</v>
      </c>
      <c r="G1778" t="s">
        <v>14</v>
      </c>
      <c r="H1778" t="s">
        <v>2505</v>
      </c>
      <c r="I1778" t="s">
        <v>35</v>
      </c>
      <c r="J1778" t="s">
        <v>46</v>
      </c>
      <c r="K1778" t="s">
        <v>47</v>
      </c>
      <c r="L1778" t="s">
        <v>43</v>
      </c>
      <c r="M1778">
        <v>448</v>
      </c>
      <c r="N1778">
        <v>31</v>
      </c>
      <c r="O1778">
        <v>44</v>
      </c>
    </row>
    <row r="1779" spans="1:15" x14ac:dyDescent="0.3">
      <c r="A1779" t="s">
        <v>14</v>
      </c>
      <c r="B1779">
        <v>1</v>
      </c>
      <c r="C1779">
        <v>1</v>
      </c>
      <c r="D1779">
        <v>1</v>
      </c>
      <c r="E1779" t="s">
        <v>2500</v>
      </c>
      <c r="F1779" t="s">
        <v>2502</v>
      </c>
      <c r="G1779" t="s">
        <v>14</v>
      </c>
      <c r="H1779" t="s">
        <v>2508</v>
      </c>
      <c r="I1779" t="s">
        <v>35</v>
      </c>
      <c r="J1779" t="s">
        <v>32</v>
      </c>
      <c r="M1779">
        <v>448</v>
      </c>
      <c r="N1779">
        <v>146</v>
      </c>
      <c r="O1779">
        <v>153</v>
      </c>
    </row>
    <row r="1780" spans="1:15" x14ac:dyDescent="0.3">
      <c r="A1780" t="s">
        <v>14</v>
      </c>
      <c r="B1780">
        <v>1</v>
      </c>
      <c r="C1780">
        <v>1</v>
      </c>
      <c r="D1780">
        <v>1</v>
      </c>
      <c r="E1780" t="s">
        <v>2500</v>
      </c>
      <c r="F1780" t="s">
        <v>2502</v>
      </c>
      <c r="G1780" t="s">
        <v>14</v>
      </c>
      <c r="H1780" t="s">
        <v>2503</v>
      </c>
      <c r="I1780" t="s">
        <v>35</v>
      </c>
      <c r="J1780" t="s">
        <v>32</v>
      </c>
      <c r="M1780">
        <v>448</v>
      </c>
      <c r="N1780">
        <v>210</v>
      </c>
      <c r="O1780">
        <v>217</v>
      </c>
    </row>
    <row r="1781" spans="1:15" x14ac:dyDescent="0.3">
      <c r="A1781" t="s">
        <v>14</v>
      </c>
      <c r="B1781">
        <v>0</v>
      </c>
      <c r="C1781">
        <v>0</v>
      </c>
      <c r="D1781">
        <v>1</v>
      </c>
      <c r="E1781" t="s">
        <v>2500</v>
      </c>
      <c r="F1781" t="s">
        <v>1412</v>
      </c>
      <c r="G1781" t="s">
        <v>14</v>
      </c>
      <c r="H1781" t="s">
        <v>2501</v>
      </c>
      <c r="I1781" t="s">
        <v>35</v>
      </c>
      <c r="J1781" t="s">
        <v>32</v>
      </c>
      <c r="M1781">
        <v>448</v>
      </c>
      <c r="N1781">
        <v>221</v>
      </c>
      <c r="O1781">
        <v>225</v>
      </c>
    </row>
    <row r="1782" spans="1:15" x14ac:dyDescent="0.3">
      <c r="E1782" t="s">
        <v>2509</v>
      </c>
      <c r="F1782" t="s">
        <v>2521</v>
      </c>
      <c r="G1782" t="s">
        <v>14</v>
      </c>
      <c r="H1782" t="s">
        <v>2522</v>
      </c>
      <c r="I1782" t="s">
        <v>52</v>
      </c>
      <c r="J1782" t="s">
        <v>32</v>
      </c>
      <c r="M1782">
        <v>449</v>
      </c>
      <c r="N1782">
        <v>0</v>
      </c>
      <c r="O1782">
        <v>2</v>
      </c>
    </row>
    <row r="1783" spans="1:15" x14ac:dyDescent="0.3">
      <c r="A1783" t="s">
        <v>23</v>
      </c>
      <c r="B1783">
        <v>1</v>
      </c>
      <c r="C1783">
        <v>1</v>
      </c>
      <c r="D1783">
        <v>1</v>
      </c>
      <c r="E1783" t="s">
        <v>2509</v>
      </c>
      <c r="F1783" t="s">
        <v>415</v>
      </c>
      <c r="G1783" t="s">
        <v>23</v>
      </c>
      <c r="H1783" t="s">
        <v>2516</v>
      </c>
      <c r="I1783" t="s">
        <v>35</v>
      </c>
      <c r="J1783" t="s">
        <v>909</v>
      </c>
      <c r="K1783" t="s">
        <v>910</v>
      </c>
      <c r="M1783">
        <v>449</v>
      </c>
      <c r="N1783">
        <v>45</v>
      </c>
      <c r="O1783">
        <v>56</v>
      </c>
    </row>
    <row r="1784" spans="1:15" x14ac:dyDescent="0.3">
      <c r="E1784" t="s">
        <v>2509</v>
      </c>
      <c r="F1784" t="s">
        <v>2517</v>
      </c>
      <c r="G1784" t="s">
        <v>17</v>
      </c>
      <c r="H1784" t="s">
        <v>2518</v>
      </c>
      <c r="I1784" t="s">
        <v>22</v>
      </c>
      <c r="M1784">
        <v>449</v>
      </c>
      <c r="N1784">
        <v>82</v>
      </c>
      <c r="O1784">
        <v>99</v>
      </c>
    </row>
    <row r="1785" spans="1:15" x14ac:dyDescent="0.3">
      <c r="A1785" t="s">
        <v>237</v>
      </c>
      <c r="B1785">
        <v>0</v>
      </c>
      <c r="C1785">
        <v>0</v>
      </c>
      <c r="D1785">
        <v>0</v>
      </c>
      <c r="E1785" t="s">
        <v>2509</v>
      </c>
      <c r="F1785" t="s">
        <v>2519</v>
      </c>
      <c r="G1785" t="s">
        <v>14</v>
      </c>
      <c r="H1785" t="s">
        <v>2520</v>
      </c>
      <c r="I1785" t="s">
        <v>69</v>
      </c>
      <c r="J1785" t="s">
        <v>42</v>
      </c>
      <c r="K1785" t="s">
        <v>43</v>
      </c>
      <c r="M1785">
        <v>449</v>
      </c>
      <c r="N1785">
        <v>82</v>
      </c>
      <c r="O1785">
        <v>90</v>
      </c>
    </row>
    <row r="1786" spans="1:15" x14ac:dyDescent="0.3">
      <c r="A1786" t="s">
        <v>237</v>
      </c>
      <c r="B1786">
        <v>0</v>
      </c>
      <c r="E1786" t="s">
        <v>2509</v>
      </c>
      <c r="F1786" t="s">
        <v>2525</v>
      </c>
      <c r="G1786" t="s">
        <v>17</v>
      </c>
      <c r="H1786" t="s">
        <v>2526</v>
      </c>
      <c r="I1786" t="s">
        <v>22</v>
      </c>
      <c r="M1786">
        <v>449</v>
      </c>
      <c r="N1786">
        <v>189</v>
      </c>
      <c r="O1786">
        <v>208</v>
      </c>
    </row>
    <row r="1787" spans="1:15" x14ac:dyDescent="0.3">
      <c r="A1787" t="s">
        <v>14</v>
      </c>
      <c r="B1787">
        <v>1</v>
      </c>
      <c r="C1787">
        <v>1</v>
      </c>
      <c r="D1787">
        <v>1</v>
      </c>
      <c r="E1787" t="s">
        <v>2509</v>
      </c>
      <c r="F1787" t="s">
        <v>2514</v>
      </c>
      <c r="G1787" t="s">
        <v>14</v>
      </c>
      <c r="H1787" t="s">
        <v>2515</v>
      </c>
      <c r="I1787" t="s">
        <v>35</v>
      </c>
      <c r="J1787" t="s">
        <v>46</v>
      </c>
      <c r="K1787" t="s">
        <v>47</v>
      </c>
      <c r="L1787" t="s">
        <v>43</v>
      </c>
      <c r="M1787">
        <v>449</v>
      </c>
      <c r="N1787">
        <v>226</v>
      </c>
      <c r="O1787">
        <v>238</v>
      </c>
    </row>
    <row r="1788" spans="1:15" x14ac:dyDescent="0.3">
      <c r="A1788" t="s">
        <v>14</v>
      </c>
      <c r="B1788">
        <v>0</v>
      </c>
      <c r="C1788">
        <v>1</v>
      </c>
      <c r="D1788" t="s">
        <v>14</v>
      </c>
      <c r="E1788" t="s">
        <v>2509</v>
      </c>
      <c r="F1788" t="s">
        <v>2510</v>
      </c>
      <c r="G1788" t="s">
        <v>17</v>
      </c>
      <c r="H1788" t="s">
        <v>2511</v>
      </c>
      <c r="I1788" t="s">
        <v>26</v>
      </c>
      <c r="M1788">
        <v>449</v>
      </c>
      <c r="N1788">
        <v>344</v>
      </c>
      <c r="O1788">
        <v>348</v>
      </c>
    </row>
    <row r="1789" spans="1:15" x14ac:dyDescent="0.3">
      <c r="A1789" t="s">
        <v>14</v>
      </c>
      <c r="B1789">
        <v>1</v>
      </c>
      <c r="C1789">
        <v>1</v>
      </c>
      <c r="D1789">
        <v>1</v>
      </c>
      <c r="E1789" t="s">
        <v>2509</v>
      </c>
      <c r="F1789" t="s">
        <v>2512</v>
      </c>
      <c r="G1789" t="s">
        <v>14</v>
      </c>
      <c r="H1789" t="s">
        <v>2513</v>
      </c>
      <c r="I1789" t="s">
        <v>41</v>
      </c>
      <c r="J1789" t="s">
        <v>46</v>
      </c>
      <c r="K1789" t="s">
        <v>47</v>
      </c>
      <c r="L1789" t="s">
        <v>43</v>
      </c>
      <c r="M1789">
        <v>449</v>
      </c>
      <c r="N1789">
        <v>344</v>
      </c>
      <c r="O1789">
        <v>355</v>
      </c>
    </row>
    <row r="1790" spans="1:15" x14ac:dyDescent="0.3">
      <c r="E1790" t="s">
        <v>2509</v>
      </c>
      <c r="F1790" t="s">
        <v>2523</v>
      </c>
      <c r="G1790" t="s">
        <v>51</v>
      </c>
      <c r="H1790" t="s">
        <v>2524</v>
      </c>
      <c r="I1790" t="s">
        <v>52</v>
      </c>
      <c r="J1790" t="s">
        <v>800</v>
      </c>
      <c r="M1790">
        <v>449</v>
      </c>
      <c r="N1790">
        <v>503</v>
      </c>
      <c r="O1790">
        <v>508</v>
      </c>
    </row>
    <row r="1791" spans="1:15" x14ac:dyDescent="0.3">
      <c r="A1791" t="s">
        <v>51</v>
      </c>
      <c r="B1791">
        <v>1</v>
      </c>
      <c r="C1791">
        <v>1</v>
      </c>
      <c r="D1791">
        <v>1</v>
      </c>
      <c r="E1791" t="s">
        <v>2527</v>
      </c>
      <c r="F1791" t="s">
        <v>2532</v>
      </c>
      <c r="G1791" t="s">
        <v>51</v>
      </c>
      <c r="H1791" t="s">
        <v>2533</v>
      </c>
      <c r="I1791" t="s">
        <v>35</v>
      </c>
      <c r="J1791" t="s">
        <v>1555</v>
      </c>
      <c r="M1791">
        <v>457</v>
      </c>
      <c r="N1791">
        <v>24</v>
      </c>
      <c r="O1791">
        <v>36</v>
      </c>
    </row>
    <row r="1792" spans="1:15" x14ac:dyDescent="0.3">
      <c r="E1792" t="s">
        <v>2527</v>
      </c>
      <c r="F1792" t="s">
        <v>2534</v>
      </c>
      <c r="G1792" t="s">
        <v>14</v>
      </c>
      <c r="H1792" t="s">
        <v>2535</v>
      </c>
      <c r="I1792" t="s">
        <v>22</v>
      </c>
      <c r="M1792">
        <v>457</v>
      </c>
      <c r="N1792">
        <v>38</v>
      </c>
      <c r="O1792">
        <v>46</v>
      </c>
    </row>
    <row r="1793" spans="1:15" x14ac:dyDescent="0.3">
      <c r="A1793" t="s">
        <v>14</v>
      </c>
      <c r="B1793">
        <v>1</v>
      </c>
      <c r="C1793">
        <v>1</v>
      </c>
      <c r="D1793">
        <v>1</v>
      </c>
      <c r="E1793" t="s">
        <v>2527</v>
      </c>
      <c r="F1793" t="s">
        <v>2536</v>
      </c>
      <c r="G1793" t="s">
        <v>14</v>
      </c>
      <c r="H1793" t="s">
        <v>2544</v>
      </c>
      <c r="I1793" t="s">
        <v>35</v>
      </c>
      <c r="J1793" t="s">
        <v>32</v>
      </c>
      <c r="M1793">
        <v>457</v>
      </c>
      <c r="N1793">
        <v>57</v>
      </c>
      <c r="O1793">
        <v>62</v>
      </c>
    </row>
    <row r="1794" spans="1:15" x14ac:dyDescent="0.3">
      <c r="E1794" t="s">
        <v>2527</v>
      </c>
      <c r="F1794" t="s">
        <v>2538</v>
      </c>
      <c r="G1794" t="s">
        <v>23</v>
      </c>
      <c r="H1794" t="s">
        <v>2539</v>
      </c>
      <c r="I1794" t="s">
        <v>26</v>
      </c>
      <c r="M1794">
        <v>457</v>
      </c>
      <c r="N1794">
        <v>81</v>
      </c>
      <c r="O1794">
        <v>103</v>
      </c>
    </row>
    <row r="1795" spans="1:15" x14ac:dyDescent="0.3">
      <c r="E1795" t="s">
        <v>2527</v>
      </c>
      <c r="F1795" t="s">
        <v>2538</v>
      </c>
      <c r="G1795" t="s">
        <v>17</v>
      </c>
      <c r="H1795" t="s">
        <v>2539</v>
      </c>
      <c r="I1795" t="s">
        <v>19</v>
      </c>
      <c r="M1795">
        <v>457</v>
      </c>
      <c r="N1795">
        <v>81</v>
      </c>
      <c r="O1795">
        <v>103</v>
      </c>
    </row>
    <row r="1796" spans="1:15" x14ac:dyDescent="0.3">
      <c r="A1796" t="s">
        <v>14</v>
      </c>
      <c r="B1796">
        <v>1</v>
      </c>
      <c r="C1796">
        <v>1</v>
      </c>
      <c r="D1796">
        <v>1</v>
      </c>
      <c r="E1796" t="s">
        <v>2527</v>
      </c>
      <c r="F1796" t="s">
        <v>2536</v>
      </c>
      <c r="G1796" t="s">
        <v>14</v>
      </c>
      <c r="H1796" t="s">
        <v>2537</v>
      </c>
      <c r="I1796" t="s">
        <v>35</v>
      </c>
      <c r="J1796" t="s">
        <v>32</v>
      </c>
      <c r="M1796">
        <v>457</v>
      </c>
      <c r="N1796">
        <v>138</v>
      </c>
      <c r="O1796">
        <v>143</v>
      </c>
    </row>
    <row r="1797" spans="1:15" x14ac:dyDescent="0.3">
      <c r="E1797" t="s">
        <v>2527</v>
      </c>
      <c r="F1797" t="s">
        <v>2530</v>
      </c>
      <c r="G1797" t="s">
        <v>14</v>
      </c>
      <c r="H1797" t="s">
        <v>2531</v>
      </c>
      <c r="I1797" t="s">
        <v>19</v>
      </c>
      <c r="M1797">
        <v>457</v>
      </c>
      <c r="N1797">
        <v>212</v>
      </c>
      <c r="O1797">
        <v>220</v>
      </c>
    </row>
    <row r="1798" spans="1:15" x14ac:dyDescent="0.3">
      <c r="E1798" t="s">
        <v>2527</v>
      </c>
      <c r="F1798" t="s">
        <v>2542</v>
      </c>
      <c r="G1798" t="s">
        <v>14</v>
      </c>
      <c r="H1798" t="s">
        <v>2543</v>
      </c>
      <c r="I1798" t="s">
        <v>270</v>
      </c>
      <c r="J1798" t="s">
        <v>32</v>
      </c>
      <c r="M1798">
        <v>457</v>
      </c>
      <c r="N1798">
        <v>216</v>
      </c>
      <c r="O1798">
        <v>220</v>
      </c>
    </row>
    <row r="1799" spans="1:15" x14ac:dyDescent="0.3">
      <c r="A1799" t="s">
        <v>14</v>
      </c>
      <c r="B1799">
        <v>0</v>
      </c>
      <c r="C1799">
        <v>1</v>
      </c>
      <c r="D1799" t="s">
        <v>14</v>
      </c>
      <c r="E1799" t="s">
        <v>2527</v>
      </c>
      <c r="F1799" t="s">
        <v>2540</v>
      </c>
      <c r="G1799" t="s">
        <v>23</v>
      </c>
      <c r="H1799" t="s">
        <v>2541</v>
      </c>
      <c r="I1799" t="s">
        <v>26</v>
      </c>
      <c r="M1799">
        <v>457</v>
      </c>
      <c r="N1799">
        <v>224</v>
      </c>
      <c r="O1799">
        <v>230</v>
      </c>
    </row>
    <row r="1800" spans="1:15" x14ac:dyDescent="0.3">
      <c r="E1800" t="s">
        <v>2527</v>
      </c>
      <c r="F1800" t="s">
        <v>2540</v>
      </c>
      <c r="G1800" t="s">
        <v>14</v>
      </c>
      <c r="H1800" t="s">
        <v>2541</v>
      </c>
      <c r="I1800" t="s">
        <v>19</v>
      </c>
      <c r="M1800">
        <v>457</v>
      </c>
      <c r="N1800">
        <v>224</v>
      </c>
      <c r="O1800">
        <v>230</v>
      </c>
    </row>
    <row r="1801" spans="1:15" x14ac:dyDescent="0.3">
      <c r="E1801" t="s">
        <v>2527</v>
      </c>
      <c r="F1801" t="s">
        <v>2528</v>
      </c>
      <c r="G1801" t="s">
        <v>14</v>
      </c>
      <c r="H1801" t="s">
        <v>2529</v>
      </c>
      <c r="I1801" t="s">
        <v>52</v>
      </c>
      <c r="J1801" t="s">
        <v>32</v>
      </c>
      <c r="M1801">
        <v>457</v>
      </c>
      <c r="N1801">
        <v>269</v>
      </c>
      <c r="O1801">
        <v>277</v>
      </c>
    </row>
    <row r="1802" spans="1:15" x14ac:dyDescent="0.3">
      <c r="E1802" t="s">
        <v>2527</v>
      </c>
      <c r="F1802" t="s">
        <v>2528</v>
      </c>
      <c r="G1802" t="s">
        <v>17</v>
      </c>
      <c r="H1802" t="s">
        <v>2529</v>
      </c>
      <c r="I1802" t="s">
        <v>19</v>
      </c>
      <c r="M1802">
        <v>457</v>
      </c>
      <c r="N1802">
        <v>269</v>
      </c>
      <c r="O1802">
        <v>277</v>
      </c>
    </row>
    <row r="1803" spans="1:15" x14ac:dyDescent="0.3">
      <c r="A1803" t="s">
        <v>237</v>
      </c>
      <c r="B1803">
        <v>0</v>
      </c>
      <c r="C1803">
        <v>0</v>
      </c>
      <c r="D1803">
        <v>0</v>
      </c>
      <c r="E1803" t="s">
        <v>2527</v>
      </c>
      <c r="F1803" t="s">
        <v>2528</v>
      </c>
      <c r="G1803" t="s">
        <v>23</v>
      </c>
      <c r="H1803" t="s">
        <v>2529</v>
      </c>
      <c r="I1803" t="s">
        <v>26</v>
      </c>
      <c r="M1803">
        <v>457</v>
      </c>
      <c r="N1803">
        <v>269</v>
      </c>
      <c r="O1803">
        <v>277</v>
      </c>
    </row>
    <row r="1804" spans="1:15" x14ac:dyDescent="0.3">
      <c r="A1804" t="s">
        <v>14</v>
      </c>
      <c r="B1804">
        <v>1</v>
      </c>
      <c r="C1804">
        <v>1</v>
      </c>
      <c r="D1804">
        <v>1</v>
      </c>
      <c r="E1804" t="s">
        <v>2527</v>
      </c>
      <c r="F1804" t="s">
        <v>2536</v>
      </c>
      <c r="G1804" t="s">
        <v>14</v>
      </c>
      <c r="H1804" t="s">
        <v>2549</v>
      </c>
      <c r="I1804" t="s">
        <v>35</v>
      </c>
      <c r="J1804" t="s">
        <v>32</v>
      </c>
      <c r="M1804">
        <v>458</v>
      </c>
      <c r="N1804">
        <v>0</v>
      </c>
      <c r="O1804">
        <v>5</v>
      </c>
    </row>
    <row r="1805" spans="1:15" x14ac:dyDescent="0.3">
      <c r="E1805" t="s">
        <v>2527</v>
      </c>
      <c r="F1805" t="s">
        <v>2547</v>
      </c>
      <c r="G1805" t="s">
        <v>14</v>
      </c>
      <c r="H1805" t="s">
        <v>2548</v>
      </c>
      <c r="I1805" t="s">
        <v>26</v>
      </c>
      <c r="M1805">
        <v>458</v>
      </c>
      <c r="N1805">
        <v>70</v>
      </c>
      <c r="O1805">
        <v>75</v>
      </c>
    </row>
    <row r="1806" spans="1:15" x14ac:dyDescent="0.3">
      <c r="A1806" t="s">
        <v>237</v>
      </c>
      <c r="B1806">
        <v>0</v>
      </c>
      <c r="C1806">
        <v>0</v>
      </c>
      <c r="D1806">
        <v>0</v>
      </c>
      <c r="E1806" t="s">
        <v>2527</v>
      </c>
      <c r="F1806" t="s">
        <v>2550</v>
      </c>
      <c r="G1806" t="s">
        <v>14</v>
      </c>
      <c r="H1806" t="s">
        <v>2551</v>
      </c>
      <c r="I1806" t="s">
        <v>52</v>
      </c>
      <c r="J1806" t="s">
        <v>46</v>
      </c>
      <c r="K1806" t="s">
        <v>2552</v>
      </c>
      <c r="M1806">
        <v>458</v>
      </c>
      <c r="N1806">
        <v>70</v>
      </c>
      <c r="O1806">
        <v>77</v>
      </c>
    </row>
    <row r="1807" spans="1:15" x14ac:dyDescent="0.3">
      <c r="E1807" t="s">
        <v>2527</v>
      </c>
      <c r="F1807" t="s">
        <v>2553</v>
      </c>
      <c r="G1807" t="s">
        <v>17</v>
      </c>
      <c r="H1807" t="s">
        <v>2554</v>
      </c>
      <c r="I1807" t="s">
        <v>19</v>
      </c>
      <c r="M1807">
        <v>458</v>
      </c>
      <c r="N1807">
        <v>70</v>
      </c>
      <c r="O1807">
        <v>87</v>
      </c>
    </row>
    <row r="1808" spans="1:15" x14ac:dyDescent="0.3">
      <c r="E1808" t="s">
        <v>2527</v>
      </c>
      <c r="F1808" t="s">
        <v>2545</v>
      </c>
      <c r="G1808" t="s">
        <v>14</v>
      </c>
      <c r="H1808" t="s">
        <v>2546</v>
      </c>
      <c r="I1808" t="s">
        <v>26</v>
      </c>
      <c r="M1808">
        <v>458</v>
      </c>
      <c r="N1808">
        <v>80</v>
      </c>
      <c r="O1808">
        <v>87</v>
      </c>
    </row>
    <row r="1809" spans="1:15" x14ac:dyDescent="0.3">
      <c r="E1809" t="s">
        <v>2527</v>
      </c>
      <c r="F1809" t="s">
        <v>2555</v>
      </c>
      <c r="G1809" t="s">
        <v>51</v>
      </c>
      <c r="H1809" t="s">
        <v>2556</v>
      </c>
      <c r="I1809" t="s">
        <v>26</v>
      </c>
      <c r="M1809">
        <v>459</v>
      </c>
      <c r="N1809">
        <v>102</v>
      </c>
      <c r="O1809">
        <v>125</v>
      </c>
    </row>
    <row r="1810" spans="1:15" x14ac:dyDescent="0.3">
      <c r="A1810" t="s">
        <v>237</v>
      </c>
      <c r="B1810">
        <v>0</v>
      </c>
      <c r="E1810" t="s">
        <v>2527</v>
      </c>
      <c r="F1810" t="s">
        <v>2557</v>
      </c>
      <c r="G1810" t="s">
        <v>17</v>
      </c>
      <c r="H1810" t="s">
        <v>2558</v>
      </c>
      <c r="I1810" t="s">
        <v>19</v>
      </c>
      <c r="M1810">
        <v>459</v>
      </c>
      <c r="N1810">
        <v>102</v>
      </c>
      <c r="O1810">
        <v>108</v>
      </c>
    </row>
    <row r="1811" spans="1:15" x14ac:dyDescent="0.3">
      <c r="A1811" t="s">
        <v>51</v>
      </c>
      <c r="B1811">
        <v>1</v>
      </c>
      <c r="C1811">
        <v>1</v>
      </c>
      <c r="D1811">
        <v>1</v>
      </c>
      <c r="E1811" t="s">
        <v>2527</v>
      </c>
      <c r="F1811" t="s">
        <v>2559</v>
      </c>
      <c r="G1811" t="s">
        <v>51</v>
      </c>
      <c r="H1811" t="s">
        <v>2560</v>
      </c>
      <c r="I1811" t="s">
        <v>52</v>
      </c>
      <c r="J1811" t="s">
        <v>382</v>
      </c>
      <c r="M1811">
        <v>459</v>
      </c>
      <c r="N1811">
        <v>104</v>
      </c>
      <c r="O1811">
        <v>116</v>
      </c>
    </row>
    <row r="1812" spans="1:15" x14ac:dyDescent="0.3">
      <c r="A1812" t="s">
        <v>51</v>
      </c>
      <c r="B1812">
        <v>1</v>
      </c>
      <c r="C1812">
        <v>1</v>
      </c>
      <c r="D1812">
        <v>1</v>
      </c>
      <c r="E1812" t="s">
        <v>2561</v>
      </c>
      <c r="F1812" t="s">
        <v>2562</v>
      </c>
      <c r="G1812" t="s">
        <v>51</v>
      </c>
      <c r="H1812" t="s">
        <v>2563</v>
      </c>
      <c r="I1812" t="s">
        <v>22</v>
      </c>
      <c r="M1812">
        <v>460</v>
      </c>
      <c r="N1812">
        <v>37</v>
      </c>
      <c r="O1812">
        <v>47</v>
      </c>
    </row>
    <row r="1813" spans="1:15" x14ac:dyDescent="0.3">
      <c r="A1813" t="s">
        <v>51</v>
      </c>
      <c r="B1813">
        <v>0</v>
      </c>
      <c r="C1813">
        <v>1</v>
      </c>
      <c r="D1813" t="s">
        <v>51</v>
      </c>
      <c r="E1813" t="s">
        <v>2561</v>
      </c>
      <c r="F1813" t="s">
        <v>2562</v>
      </c>
      <c r="G1813" t="s">
        <v>14</v>
      </c>
      <c r="H1813" t="s">
        <v>2563</v>
      </c>
      <c r="I1813" t="s">
        <v>52</v>
      </c>
      <c r="J1813" t="s">
        <v>43</v>
      </c>
      <c r="M1813">
        <v>460</v>
      </c>
      <c r="N1813">
        <v>37</v>
      </c>
      <c r="O1813">
        <v>47</v>
      </c>
    </row>
    <row r="1814" spans="1:15" x14ac:dyDescent="0.3">
      <c r="E1814" t="s">
        <v>2561</v>
      </c>
      <c r="F1814" t="s">
        <v>2566</v>
      </c>
      <c r="G1814" t="s">
        <v>23</v>
      </c>
      <c r="H1814" t="s">
        <v>2567</v>
      </c>
      <c r="I1814" t="s">
        <v>26</v>
      </c>
      <c r="M1814">
        <v>460</v>
      </c>
      <c r="N1814">
        <v>80</v>
      </c>
      <c r="O1814">
        <v>90</v>
      </c>
    </row>
    <row r="1815" spans="1:15" x14ac:dyDescent="0.3">
      <c r="E1815" t="s">
        <v>2561</v>
      </c>
      <c r="F1815" t="s">
        <v>2566</v>
      </c>
      <c r="G1815" t="s">
        <v>17</v>
      </c>
      <c r="H1815" t="s">
        <v>2567</v>
      </c>
      <c r="I1815" t="s">
        <v>19</v>
      </c>
      <c r="M1815">
        <v>460</v>
      </c>
      <c r="N1815">
        <v>80</v>
      </c>
      <c r="O1815">
        <v>90</v>
      </c>
    </row>
    <row r="1816" spans="1:15" x14ac:dyDescent="0.3">
      <c r="A1816" t="s">
        <v>14</v>
      </c>
      <c r="B1816">
        <v>1</v>
      </c>
      <c r="C1816">
        <v>1</v>
      </c>
      <c r="D1816">
        <v>1</v>
      </c>
      <c r="E1816" t="s">
        <v>2561</v>
      </c>
      <c r="F1816" t="s">
        <v>2564</v>
      </c>
      <c r="G1816" t="s">
        <v>14</v>
      </c>
      <c r="H1816" t="s">
        <v>2565</v>
      </c>
      <c r="I1816" t="s">
        <v>35</v>
      </c>
      <c r="J1816" t="s">
        <v>46</v>
      </c>
      <c r="K1816" t="s">
        <v>47</v>
      </c>
      <c r="L1816" t="s">
        <v>43</v>
      </c>
      <c r="M1816">
        <v>460</v>
      </c>
      <c r="N1816">
        <v>122</v>
      </c>
      <c r="O1816">
        <v>139</v>
      </c>
    </row>
    <row r="1817" spans="1:15" x14ac:dyDescent="0.3">
      <c r="A1817" t="s">
        <v>237</v>
      </c>
      <c r="B1817">
        <v>0</v>
      </c>
      <c r="C1817">
        <v>0</v>
      </c>
      <c r="D1817">
        <v>0</v>
      </c>
      <c r="E1817" t="s">
        <v>2568</v>
      </c>
      <c r="F1817" t="s">
        <v>817</v>
      </c>
      <c r="G1817" t="s">
        <v>17</v>
      </c>
      <c r="H1817" t="s">
        <v>2578</v>
      </c>
      <c r="I1817" t="s">
        <v>26</v>
      </c>
      <c r="M1817">
        <v>461</v>
      </c>
      <c r="N1817">
        <v>12</v>
      </c>
      <c r="O1817">
        <v>16</v>
      </c>
    </row>
    <row r="1818" spans="1:15" x14ac:dyDescent="0.3">
      <c r="E1818" t="s">
        <v>2568</v>
      </c>
      <c r="F1818" t="s">
        <v>1751</v>
      </c>
      <c r="G1818" t="s">
        <v>51</v>
      </c>
      <c r="H1818" t="s">
        <v>2577</v>
      </c>
      <c r="I1818" t="s">
        <v>52</v>
      </c>
      <c r="J1818" t="s">
        <v>393</v>
      </c>
      <c r="M1818">
        <v>461</v>
      </c>
      <c r="N1818">
        <v>79</v>
      </c>
      <c r="O1818">
        <v>88</v>
      </c>
    </row>
    <row r="1819" spans="1:15" x14ac:dyDescent="0.3">
      <c r="A1819" t="s">
        <v>23</v>
      </c>
      <c r="B1819">
        <v>1</v>
      </c>
      <c r="C1819">
        <v>1</v>
      </c>
      <c r="D1819">
        <v>1</v>
      </c>
      <c r="E1819" t="s">
        <v>2568</v>
      </c>
      <c r="F1819" t="s">
        <v>2581</v>
      </c>
      <c r="G1819" t="s">
        <v>23</v>
      </c>
      <c r="H1819" t="s">
        <v>2582</v>
      </c>
      <c r="I1819" t="s">
        <v>22</v>
      </c>
      <c r="M1819">
        <v>461</v>
      </c>
      <c r="N1819">
        <v>176</v>
      </c>
      <c r="O1819">
        <v>184</v>
      </c>
    </row>
    <row r="1820" spans="1:15" x14ac:dyDescent="0.3">
      <c r="E1820" t="s">
        <v>2568</v>
      </c>
      <c r="F1820" t="s">
        <v>2569</v>
      </c>
      <c r="G1820" t="s">
        <v>14</v>
      </c>
      <c r="H1820" t="s">
        <v>2570</v>
      </c>
      <c r="I1820" t="s">
        <v>19</v>
      </c>
      <c r="M1820">
        <v>461</v>
      </c>
      <c r="N1820">
        <v>221</v>
      </c>
      <c r="O1820">
        <v>236</v>
      </c>
    </row>
    <row r="1821" spans="1:15" x14ac:dyDescent="0.3">
      <c r="A1821" t="s">
        <v>14</v>
      </c>
      <c r="B1821">
        <v>0</v>
      </c>
      <c r="C1821">
        <v>1</v>
      </c>
      <c r="D1821" t="s">
        <v>14</v>
      </c>
      <c r="E1821" t="s">
        <v>2568</v>
      </c>
      <c r="F1821" t="s">
        <v>2579</v>
      </c>
      <c r="G1821" t="s">
        <v>51</v>
      </c>
      <c r="H1821" t="s">
        <v>2580</v>
      </c>
      <c r="I1821" t="s">
        <v>270</v>
      </c>
      <c r="J1821" t="s">
        <v>1639</v>
      </c>
      <c r="M1821">
        <v>461</v>
      </c>
      <c r="N1821">
        <v>228</v>
      </c>
      <c r="O1821">
        <v>236</v>
      </c>
    </row>
    <row r="1822" spans="1:15" x14ac:dyDescent="0.3">
      <c r="A1822" t="s">
        <v>14</v>
      </c>
      <c r="B1822">
        <v>1</v>
      </c>
      <c r="C1822">
        <v>1</v>
      </c>
      <c r="D1822">
        <v>1</v>
      </c>
      <c r="E1822" t="s">
        <v>2568</v>
      </c>
      <c r="F1822" t="s">
        <v>2573</v>
      </c>
      <c r="G1822" t="s">
        <v>14</v>
      </c>
      <c r="H1822" t="s">
        <v>2574</v>
      </c>
      <c r="I1822" t="s">
        <v>26</v>
      </c>
      <c r="M1822">
        <v>461</v>
      </c>
      <c r="N1822">
        <v>238</v>
      </c>
      <c r="O1822">
        <v>245</v>
      </c>
    </row>
    <row r="1823" spans="1:15" x14ac:dyDescent="0.3">
      <c r="E1823" t="s">
        <v>2568</v>
      </c>
      <c r="F1823" t="s">
        <v>2575</v>
      </c>
      <c r="G1823" t="s">
        <v>14</v>
      </c>
      <c r="H1823" t="s">
        <v>2576</v>
      </c>
      <c r="I1823" t="s">
        <v>19</v>
      </c>
      <c r="M1823">
        <v>461</v>
      </c>
      <c r="N1823">
        <v>238</v>
      </c>
      <c r="O1823">
        <v>255</v>
      </c>
    </row>
    <row r="1824" spans="1:15" x14ac:dyDescent="0.3">
      <c r="A1824" t="s">
        <v>14</v>
      </c>
      <c r="B1824">
        <v>1</v>
      </c>
      <c r="C1824">
        <v>1</v>
      </c>
      <c r="D1824">
        <v>1</v>
      </c>
      <c r="E1824" t="s">
        <v>2568</v>
      </c>
      <c r="F1824" t="s">
        <v>2571</v>
      </c>
      <c r="G1824" t="s">
        <v>14</v>
      </c>
      <c r="H1824" t="s">
        <v>2572</v>
      </c>
      <c r="I1824" t="s">
        <v>31</v>
      </c>
      <c r="J1824" t="s">
        <v>42</v>
      </c>
      <c r="K1824" t="s">
        <v>43</v>
      </c>
      <c r="M1824">
        <v>461</v>
      </c>
      <c r="N1824">
        <v>318</v>
      </c>
      <c r="O1824">
        <v>323</v>
      </c>
    </row>
    <row r="1825" spans="1:15" x14ac:dyDescent="0.3">
      <c r="A1825" t="s">
        <v>14</v>
      </c>
      <c r="B1825">
        <v>0</v>
      </c>
      <c r="C1825">
        <v>1</v>
      </c>
      <c r="D1825" t="s">
        <v>14</v>
      </c>
      <c r="E1825" t="s">
        <v>2568</v>
      </c>
      <c r="F1825" t="s">
        <v>2571</v>
      </c>
      <c r="G1825" t="s">
        <v>17</v>
      </c>
      <c r="H1825" t="s">
        <v>2572</v>
      </c>
      <c r="I1825" t="s">
        <v>26</v>
      </c>
      <c r="M1825">
        <v>461</v>
      </c>
      <c r="N1825">
        <v>318</v>
      </c>
      <c r="O1825">
        <v>323</v>
      </c>
    </row>
    <row r="1826" spans="1:15" x14ac:dyDescent="0.3">
      <c r="A1826" t="s">
        <v>237</v>
      </c>
      <c r="B1826">
        <v>0</v>
      </c>
      <c r="C1826">
        <v>0</v>
      </c>
      <c r="D1826">
        <v>0</v>
      </c>
      <c r="E1826" t="s">
        <v>2583</v>
      </c>
      <c r="F1826" t="s">
        <v>2590</v>
      </c>
      <c r="G1826" t="s">
        <v>51</v>
      </c>
      <c r="H1826" t="s">
        <v>2591</v>
      </c>
      <c r="I1826" t="s">
        <v>52</v>
      </c>
      <c r="J1826" t="s">
        <v>1555</v>
      </c>
      <c r="M1826">
        <v>463</v>
      </c>
      <c r="N1826">
        <v>0</v>
      </c>
      <c r="O1826">
        <v>9</v>
      </c>
    </row>
    <row r="1827" spans="1:15" x14ac:dyDescent="0.3">
      <c r="E1827" t="s">
        <v>2583</v>
      </c>
      <c r="F1827" t="s">
        <v>2584</v>
      </c>
      <c r="G1827" t="s">
        <v>23</v>
      </c>
      <c r="H1827" t="s">
        <v>2585</v>
      </c>
      <c r="I1827" t="s">
        <v>26</v>
      </c>
      <c r="M1827">
        <v>463</v>
      </c>
      <c r="N1827">
        <v>10</v>
      </c>
      <c r="O1827">
        <v>18</v>
      </c>
    </row>
    <row r="1828" spans="1:15" x14ac:dyDescent="0.3">
      <c r="A1828" t="s">
        <v>23</v>
      </c>
      <c r="B1828">
        <v>1</v>
      </c>
      <c r="C1828">
        <v>1</v>
      </c>
      <c r="D1828">
        <v>1</v>
      </c>
      <c r="E1828" t="s">
        <v>2583</v>
      </c>
      <c r="F1828" t="s">
        <v>2586</v>
      </c>
      <c r="G1828" t="s">
        <v>23</v>
      </c>
      <c r="H1828" t="s">
        <v>2585</v>
      </c>
      <c r="I1828" t="s">
        <v>41</v>
      </c>
      <c r="J1828" t="s">
        <v>112</v>
      </c>
      <c r="M1828">
        <v>463</v>
      </c>
      <c r="N1828">
        <v>12</v>
      </c>
      <c r="O1828">
        <v>18</v>
      </c>
    </row>
    <row r="1829" spans="1:15" x14ac:dyDescent="0.3">
      <c r="E1829" t="s">
        <v>2583</v>
      </c>
      <c r="F1829" t="s">
        <v>2587</v>
      </c>
      <c r="G1829" t="s">
        <v>17</v>
      </c>
      <c r="H1829" t="s">
        <v>2588</v>
      </c>
      <c r="I1829" t="s">
        <v>26</v>
      </c>
      <c r="M1829">
        <v>463</v>
      </c>
      <c r="N1829">
        <v>92</v>
      </c>
      <c r="O1829">
        <v>98</v>
      </c>
    </row>
    <row r="1830" spans="1:15" x14ac:dyDescent="0.3">
      <c r="E1830" t="s">
        <v>2583</v>
      </c>
      <c r="F1830" t="s">
        <v>2589</v>
      </c>
      <c r="G1830" t="s">
        <v>17</v>
      </c>
      <c r="H1830" t="s">
        <v>2588</v>
      </c>
      <c r="I1830" t="s">
        <v>19</v>
      </c>
      <c r="M1830">
        <v>463</v>
      </c>
      <c r="N1830">
        <v>92</v>
      </c>
      <c r="O1830">
        <v>100</v>
      </c>
    </row>
    <row r="1831" spans="1:15" x14ac:dyDescent="0.3">
      <c r="E1831" t="s">
        <v>2592</v>
      </c>
      <c r="F1831" t="s">
        <v>2608</v>
      </c>
      <c r="G1831" t="s">
        <v>23</v>
      </c>
      <c r="H1831" t="s">
        <v>2603</v>
      </c>
      <c r="I1831" t="s">
        <v>26</v>
      </c>
      <c r="M1831">
        <v>466</v>
      </c>
      <c r="N1831">
        <v>3</v>
      </c>
      <c r="O1831">
        <v>22</v>
      </c>
    </row>
    <row r="1832" spans="1:15" x14ac:dyDescent="0.3">
      <c r="E1832" t="s">
        <v>2592</v>
      </c>
      <c r="F1832" t="s">
        <v>2602</v>
      </c>
      <c r="G1832" t="s">
        <v>23</v>
      </c>
      <c r="H1832" t="s">
        <v>2603</v>
      </c>
      <c r="I1832" t="s">
        <v>19</v>
      </c>
      <c r="M1832">
        <v>466</v>
      </c>
      <c r="N1832">
        <v>17</v>
      </c>
      <c r="O1832">
        <v>22</v>
      </c>
    </row>
    <row r="1833" spans="1:15" x14ac:dyDescent="0.3">
      <c r="A1833" t="s">
        <v>14</v>
      </c>
      <c r="B1833">
        <v>0</v>
      </c>
      <c r="C1833">
        <v>1</v>
      </c>
      <c r="D1833" t="s">
        <v>14</v>
      </c>
      <c r="E1833" t="s">
        <v>2592</v>
      </c>
      <c r="F1833" t="s">
        <v>2602</v>
      </c>
      <c r="G1833" t="s">
        <v>51</v>
      </c>
      <c r="H1833" t="s">
        <v>2603</v>
      </c>
      <c r="I1833" t="s">
        <v>52</v>
      </c>
      <c r="J1833" t="s">
        <v>195</v>
      </c>
      <c r="M1833">
        <v>466</v>
      </c>
      <c r="N1833">
        <v>17</v>
      </c>
      <c r="O1833">
        <v>22</v>
      </c>
    </row>
    <row r="1834" spans="1:15" x14ac:dyDescent="0.3">
      <c r="A1834" t="s">
        <v>23</v>
      </c>
      <c r="B1834">
        <v>1</v>
      </c>
      <c r="C1834">
        <v>1</v>
      </c>
      <c r="D1834">
        <v>1</v>
      </c>
      <c r="E1834" t="s">
        <v>2592</v>
      </c>
      <c r="F1834" t="s">
        <v>2593</v>
      </c>
      <c r="G1834" t="s">
        <v>23</v>
      </c>
      <c r="H1834" t="s">
        <v>2594</v>
      </c>
      <c r="I1834" t="s">
        <v>22</v>
      </c>
      <c r="M1834">
        <v>466</v>
      </c>
      <c r="N1834">
        <v>78</v>
      </c>
      <c r="O1834">
        <v>84</v>
      </c>
    </row>
    <row r="1835" spans="1:15" x14ac:dyDescent="0.3">
      <c r="A1835" t="s">
        <v>14</v>
      </c>
      <c r="B1835">
        <v>1</v>
      </c>
      <c r="C1835">
        <v>1</v>
      </c>
      <c r="D1835">
        <v>1</v>
      </c>
      <c r="E1835" t="s">
        <v>2592</v>
      </c>
      <c r="F1835" t="s">
        <v>2599</v>
      </c>
      <c r="G1835" t="s">
        <v>14</v>
      </c>
      <c r="H1835" t="s">
        <v>2600</v>
      </c>
      <c r="I1835" t="s">
        <v>50</v>
      </c>
      <c r="M1835">
        <v>466</v>
      </c>
      <c r="N1835">
        <v>114</v>
      </c>
      <c r="O1835">
        <v>121</v>
      </c>
    </row>
    <row r="1836" spans="1:15" x14ac:dyDescent="0.3">
      <c r="A1836" t="s">
        <v>14</v>
      </c>
      <c r="B1836">
        <v>0</v>
      </c>
      <c r="C1836">
        <v>1</v>
      </c>
      <c r="D1836" t="s">
        <v>14</v>
      </c>
      <c r="E1836" t="s">
        <v>2592</v>
      </c>
      <c r="F1836" t="s">
        <v>2599</v>
      </c>
      <c r="G1836" t="s">
        <v>51</v>
      </c>
      <c r="H1836" t="s">
        <v>2600</v>
      </c>
      <c r="I1836" t="s">
        <v>52</v>
      </c>
      <c r="J1836" t="s">
        <v>195</v>
      </c>
      <c r="M1836">
        <v>466</v>
      </c>
      <c r="N1836">
        <v>114</v>
      </c>
      <c r="O1836">
        <v>121</v>
      </c>
    </row>
    <row r="1837" spans="1:15" x14ac:dyDescent="0.3">
      <c r="A1837" t="s">
        <v>14</v>
      </c>
      <c r="B1837">
        <v>1</v>
      </c>
      <c r="C1837">
        <v>1</v>
      </c>
      <c r="D1837">
        <v>1</v>
      </c>
      <c r="E1837" t="s">
        <v>2592</v>
      </c>
      <c r="F1837" t="s">
        <v>2595</v>
      </c>
      <c r="G1837" t="s">
        <v>14</v>
      </c>
      <c r="H1837" t="s">
        <v>2596</v>
      </c>
      <c r="I1837" t="s">
        <v>19</v>
      </c>
      <c r="M1837">
        <v>466</v>
      </c>
      <c r="N1837">
        <v>177</v>
      </c>
      <c r="O1837">
        <v>187</v>
      </c>
    </row>
    <row r="1838" spans="1:15" x14ac:dyDescent="0.3">
      <c r="E1838" t="s">
        <v>2592</v>
      </c>
      <c r="F1838" t="s">
        <v>2595</v>
      </c>
      <c r="G1838" t="s">
        <v>51</v>
      </c>
      <c r="H1838" t="s">
        <v>2596</v>
      </c>
      <c r="I1838" t="s">
        <v>26</v>
      </c>
      <c r="M1838">
        <v>466</v>
      </c>
      <c r="N1838">
        <v>177</v>
      </c>
      <c r="O1838">
        <v>187</v>
      </c>
    </row>
    <row r="1839" spans="1:15" x14ac:dyDescent="0.3">
      <c r="A1839" t="s">
        <v>14</v>
      </c>
      <c r="B1839">
        <v>0</v>
      </c>
      <c r="C1839">
        <v>0</v>
      </c>
      <c r="D1839" t="s">
        <v>14</v>
      </c>
      <c r="E1839" t="s">
        <v>2592</v>
      </c>
      <c r="F1839" t="s">
        <v>2604</v>
      </c>
      <c r="G1839" t="s">
        <v>17</v>
      </c>
      <c r="H1839" t="s">
        <v>2605</v>
      </c>
      <c r="I1839" t="s">
        <v>26</v>
      </c>
      <c r="M1839">
        <v>466</v>
      </c>
      <c r="N1839">
        <v>198</v>
      </c>
      <c r="O1839">
        <v>215</v>
      </c>
    </row>
    <row r="1840" spans="1:15" x14ac:dyDescent="0.3">
      <c r="E1840" t="s">
        <v>2592</v>
      </c>
      <c r="F1840" t="s">
        <v>2606</v>
      </c>
      <c r="G1840" t="s">
        <v>17</v>
      </c>
      <c r="H1840" t="s">
        <v>2607</v>
      </c>
      <c r="I1840" t="s">
        <v>19</v>
      </c>
      <c r="M1840">
        <v>466</v>
      </c>
      <c r="N1840">
        <v>198</v>
      </c>
      <c r="O1840">
        <v>230</v>
      </c>
    </row>
    <row r="1841" spans="1:15" x14ac:dyDescent="0.3">
      <c r="A1841" t="s">
        <v>14</v>
      </c>
      <c r="B1841">
        <v>1</v>
      </c>
      <c r="C1841">
        <v>1</v>
      </c>
      <c r="D1841">
        <v>1</v>
      </c>
      <c r="E1841" t="s">
        <v>2592</v>
      </c>
      <c r="F1841" t="s">
        <v>2132</v>
      </c>
      <c r="G1841" t="s">
        <v>14</v>
      </c>
      <c r="H1841" t="s">
        <v>2601</v>
      </c>
      <c r="I1841" t="s">
        <v>52</v>
      </c>
      <c r="J1841" t="s">
        <v>32</v>
      </c>
      <c r="M1841">
        <v>466</v>
      </c>
      <c r="N1841">
        <v>210</v>
      </c>
      <c r="O1841">
        <v>215</v>
      </c>
    </row>
    <row r="1842" spans="1:15" x14ac:dyDescent="0.3">
      <c r="A1842" t="s">
        <v>14</v>
      </c>
      <c r="B1842">
        <v>1</v>
      </c>
      <c r="C1842">
        <v>1</v>
      </c>
      <c r="D1842">
        <v>1</v>
      </c>
      <c r="E1842" t="s">
        <v>2592</v>
      </c>
      <c r="F1842" t="s">
        <v>2597</v>
      </c>
      <c r="G1842" t="s">
        <v>14</v>
      </c>
      <c r="H1842" t="s">
        <v>2598</v>
      </c>
      <c r="I1842" t="s">
        <v>270</v>
      </c>
      <c r="J1842" t="s">
        <v>597</v>
      </c>
      <c r="M1842">
        <v>466</v>
      </c>
      <c r="N1842">
        <v>223</v>
      </c>
      <c r="O1842">
        <v>230</v>
      </c>
    </row>
    <row r="1843" spans="1:15" x14ac:dyDescent="0.3">
      <c r="A1843" t="s">
        <v>14</v>
      </c>
      <c r="B1843">
        <v>1</v>
      </c>
      <c r="C1843">
        <v>1</v>
      </c>
      <c r="D1843">
        <v>1</v>
      </c>
      <c r="E1843" t="s">
        <v>2592</v>
      </c>
      <c r="F1843" t="s">
        <v>2599</v>
      </c>
      <c r="G1843" t="s">
        <v>14</v>
      </c>
      <c r="H1843" t="s">
        <v>2610</v>
      </c>
      <c r="I1843" t="s">
        <v>50</v>
      </c>
      <c r="M1843">
        <v>467</v>
      </c>
      <c r="N1843">
        <v>17</v>
      </c>
      <c r="O1843">
        <v>24</v>
      </c>
    </row>
    <row r="1844" spans="1:15" x14ac:dyDescent="0.3">
      <c r="A1844" t="s">
        <v>14</v>
      </c>
      <c r="B1844">
        <v>0</v>
      </c>
      <c r="C1844">
        <v>1</v>
      </c>
      <c r="D1844" t="s">
        <v>14</v>
      </c>
      <c r="E1844" t="s">
        <v>2592</v>
      </c>
      <c r="F1844" t="s">
        <v>2599</v>
      </c>
      <c r="G1844" t="s">
        <v>51</v>
      </c>
      <c r="H1844" t="s">
        <v>2610</v>
      </c>
      <c r="I1844" t="s">
        <v>52</v>
      </c>
      <c r="J1844" t="s">
        <v>195</v>
      </c>
      <c r="M1844">
        <v>467</v>
      </c>
      <c r="N1844">
        <v>17</v>
      </c>
      <c r="O1844">
        <v>24</v>
      </c>
    </row>
    <row r="1845" spans="1:15" x14ac:dyDescent="0.3">
      <c r="E1845" t="s">
        <v>2592</v>
      </c>
      <c r="F1845" t="s">
        <v>2602</v>
      </c>
      <c r="G1845" t="s">
        <v>23</v>
      </c>
      <c r="H1845" t="s">
        <v>2609</v>
      </c>
      <c r="I1845" t="s">
        <v>19</v>
      </c>
      <c r="M1845">
        <v>467</v>
      </c>
      <c r="N1845">
        <v>117</v>
      </c>
      <c r="O1845">
        <v>122</v>
      </c>
    </row>
    <row r="1846" spans="1:15" x14ac:dyDescent="0.3">
      <c r="A1846" t="s">
        <v>14</v>
      </c>
      <c r="B1846">
        <v>0</v>
      </c>
      <c r="C1846">
        <v>1</v>
      </c>
      <c r="D1846" t="s">
        <v>14</v>
      </c>
      <c r="E1846" t="s">
        <v>2592</v>
      </c>
      <c r="F1846" t="s">
        <v>2602</v>
      </c>
      <c r="G1846" t="s">
        <v>51</v>
      </c>
      <c r="H1846" t="s">
        <v>2609</v>
      </c>
      <c r="I1846" t="s">
        <v>52</v>
      </c>
      <c r="J1846" t="s">
        <v>195</v>
      </c>
      <c r="M1846">
        <v>467</v>
      </c>
      <c r="N1846">
        <v>117</v>
      </c>
      <c r="O1846">
        <v>122</v>
      </c>
    </row>
    <row r="1847" spans="1:15" x14ac:dyDescent="0.3">
      <c r="A1847" t="s">
        <v>14</v>
      </c>
      <c r="B1847">
        <v>1</v>
      </c>
      <c r="C1847">
        <v>1</v>
      </c>
      <c r="D1847">
        <v>1</v>
      </c>
      <c r="E1847" t="s">
        <v>2592</v>
      </c>
      <c r="F1847" t="s">
        <v>2602</v>
      </c>
      <c r="G1847" t="s">
        <v>14</v>
      </c>
      <c r="H1847" t="s">
        <v>2609</v>
      </c>
      <c r="I1847" t="s">
        <v>26</v>
      </c>
      <c r="M1847">
        <v>467</v>
      </c>
      <c r="N1847">
        <v>117</v>
      </c>
      <c r="O1847">
        <v>122</v>
      </c>
    </row>
    <row r="1848" spans="1:15" x14ac:dyDescent="0.3">
      <c r="A1848" t="s">
        <v>14</v>
      </c>
      <c r="B1848">
        <v>1</v>
      </c>
      <c r="C1848">
        <v>1</v>
      </c>
      <c r="D1848">
        <v>1</v>
      </c>
      <c r="E1848" t="s">
        <v>2611</v>
      </c>
      <c r="F1848" t="s">
        <v>2622</v>
      </c>
      <c r="G1848" t="s">
        <v>14</v>
      </c>
      <c r="H1848" t="s">
        <v>2623</v>
      </c>
      <c r="I1848" t="s">
        <v>35</v>
      </c>
      <c r="J1848" t="s">
        <v>46</v>
      </c>
      <c r="K1848" t="s">
        <v>47</v>
      </c>
      <c r="L1848" t="s">
        <v>43</v>
      </c>
      <c r="M1848">
        <v>468</v>
      </c>
      <c r="N1848">
        <v>0</v>
      </c>
      <c r="O1848">
        <v>15</v>
      </c>
    </row>
    <row r="1849" spans="1:15" x14ac:dyDescent="0.3">
      <c r="A1849" t="s">
        <v>1277</v>
      </c>
      <c r="B1849">
        <v>0</v>
      </c>
      <c r="C1849">
        <v>1</v>
      </c>
      <c r="D1849" t="s">
        <v>1277</v>
      </c>
      <c r="E1849" t="s">
        <v>2611</v>
      </c>
      <c r="F1849" t="s">
        <v>2619</v>
      </c>
      <c r="G1849" t="s">
        <v>23</v>
      </c>
      <c r="H1849" t="s">
        <v>2620</v>
      </c>
      <c r="I1849" t="s">
        <v>26</v>
      </c>
      <c r="M1849">
        <v>468</v>
      </c>
      <c r="N1849">
        <v>77</v>
      </c>
      <c r="O1849">
        <v>85</v>
      </c>
    </row>
    <row r="1850" spans="1:15" x14ac:dyDescent="0.3">
      <c r="E1850" t="s">
        <v>2611</v>
      </c>
      <c r="F1850" t="s">
        <v>2614</v>
      </c>
      <c r="G1850" t="s">
        <v>17</v>
      </c>
      <c r="H1850" t="s">
        <v>2615</v>
      </c>
      <c r="I1850" t="s">
        <v>19</v>
      </c>
      <c r="M1850">
        <v>468</v>
      </c>
      <c r="N1850">
        <v>90</v>
      </c>
      <c r="O1850">
        <v>109</v>
      </c>
    </row>
    <row r="1851" spans="1:15" x14ac:dyDescent="0.3">
      <c r="A1851" t="s">
        <v>237</v>
      </c>
      <c r="B1851">
        <v>0</v>
      </c>
      <c r="C1851">
        <v>0</v>
      </c>
      <c r="D1851">
        <v>0</v>
      </c>
      <c r="E1851" t="s">
        <v>2611</v>
      </c>
      <c r="F1851" t="s">
        <v>2617</v>
      </c>
      <c r="G1851" t="s">
        <v>51</v>
      </c>
      <c r="H1851" t="s">
        <v>2618</v>
      </c>
      <c r="I1851" t="s">
        <v>26</v>
      </c>
      <c r="M1851">
        <v>468</v>
      </c>
      <c r="N1851">
        <v>90</v>
      </c>
      <c r="O1851">
        <v>97</v>
      </c>
    </row>
    <row r="1852" spans="1:15" x14ac:dyDescent="0.3">
      <c r="E1852" t="s">
        <v>2611</v>
      </c>
      <c r="F1852" t="s">
        <v>131</v>
      </c>
      <c r="G1852" t="s">
        <v>51</v>
      </c>
      <c r="H1852" t="s">
        <v>2616</v>
      </c>
      <c r="I1852" t="s">
        <v>52</v>
      </c>
      <c r="J1852" t="s">
        <v>60</v>
      </c>
      <c r="M1852">
        <v>468</v>
      </c>
      <c r="N1852">
        <v>192</v>
      </c>
      <c r="O1852">
        <v>198</v>
      </c>
    </row>
    <row r="1853" spans="1:15" x14ac:dyDescent="0.3">
      <c r="A1853" t="s">
        <v>14</v>
      </c>
      <c r="B1853">
        <v>1</v>
      </c>
      <c r="C1853">
        <v>1</v>
      </c>
      <c r="D1853">
        <v>1</v>
      </c>
      <c r="E1853" t="s">
        <v>2611</v>
      </c>
      <c r="F1853" t="s">
        <v>1468</v>
      </c>
      <c r="G1853" t="s">
        <v>14</v>
      </c>
      <c r="H1853" t="s">
        <v>2621</v>
      </c>
      <c r="I1853" t="s">
        <v>35</v>
      </c>
      <c r="J1853" t="s">
        <v>32</v>
      </c>
      <c r="M1853">
        <v>468</v>
      </c>
      <c r="N1853">
        <v>220</v>
      </c>
      <c r="O1853">
        <v>228</v>
      </c>
    </row>
    <row r="1854" spans="1:15" x14ac:dyDescent="0.3">
      <c r="A1854" t="s">
        <v>14</v>
      </c>
      <c r="B1854">
        <v>1</v>
      </c>
      <c r="C1854">
        <v>1</v>
      </c>
      <c r="D1854">
        <v>1</v>
      </c>
      <c r="E1854" t="s">
        <v>2611</v>
      </c>
      <c r="F1854" t="s">
        <v>2624</v>
      </c>
      <c r="G1854" t="s">
        <v>14</v>
      </c>
      <c r="H1854" t="s">
        <v>2625</v>
      </c>
      <c r="I1854" t="s">
        <v>35</v>
      </c>
      <c r="J1854" t="s">
        <v>32</v>
      </c>
      <c r="M1854">
        <v>468</v>
      </c>
      <c r="N1854">
        <v>388</v>
      </c>
      <c r="O1854">
        <v>394</v>
      </c>
    </row>
    <row r="1855" spans="1:15" x14ac:dyDescent="0.3">
      <c r="A1855" t="s">
        <v>14</v>
      </c>
      <c r="B1855">
        <v>1</v>
      </c>
      <c r="C1855">
        <v>1</v>
      </c>
      <c r="D1855">
        <v>1</v>
      </c>
      <c r="E1855" t="s">
        <v>2611</v>
      </c>
      <c r="F1855" t="s">
        <v>2612</v>
      </c>
      <c r="G1855" t="s">
        <v>14</v>
      </c>
      <c r="H1855" t="s">
        <v>2613</v>
      </c>
      <c r="I1855" t="s">
        <v>35</v>
      </c>
      <c r="J1855" t="s">
        <v>46</v>
      </c>
      <c r="K1855" t="s">
        <v>47</v>
      </c>
      <c r="L1855" t="s">
        <v>43</v>
      </c>
      <c r="M1855">
        <v>468</v>
      </c>
      <c r="N1855">
        <v>414</v>
      </c>
      <c r="O1855">
        <v>428</v>
      </c>
    </row>
    <row r="1856" spans="1:15" x14ac:dyDescent="0.3">
      <c r="A1856" t="s">
        <v>14</v>
      </c>
      <c r="B1856">
        <v>1</v>
      </c>
      <c r="C1856">
        <v>1</v>
      </c>
      <c r="D1856">
        <v>1</v>
      </c>
      <c r="E1856" t="s">
        <v>2611</v>
      </c>
      <c r="F1856" t="s">
        <v>2622</v>
      </c>
      <c r="G1856" t="s">
        <v>14</v>
      </c>
      <c r="H1856" t="s">
        <v>2630</v>
      </c>
      <c r="I1856" t="s">
        <v>35</v>
      </c>
      <c r="J1856" t="s">
        <v>46</v>
      </c>
      <c r="K1856" t="s">
        <v>47</v>
      </c>
      <c r="L1856" t="s">
        <v>43</v>
      </c>
      <c r="M1856">
        <v>469</v>
      </c>
      <c r="N1856">
        <v>0</v>
      </c>
      <c r="O1856">
        <v>15</v>
      </c>
    </row>
    <row r="1857" spans="1:15" x14ac:dyDescent="0.3">
      <c r="A1857" t="s">
        <v>237</v>
      </c>
      <c r="B1857">
        <v>0</v>
      </c>
      <c r="C1857">
        <v>0</v>
      </c>
      <c r="D1857">
        <v>0</v>
      </c>
      <c r="E1857" t="s">
        <v>2611</v>
      </c>
      <c r="F1857" t="s">
        <v>2628</v>
      </c>
      <c r="G1857" t="s">
        <v>17</v>
      </c>
      <c r="H1857" t="s">
        <v>2629</v>
      </c>
      <c r="I1857" t="s">
        <v>22</v>
      </c>
      <c r="M1857">
        <v>469</v>
      </c>
      <c r="N1857">
        <v>69</v>
      </c>
      <c r="O1857">
        <v>79</v>
      </c>
    </row>
    <row r="1858" spans="1:15" x14ac:dyDescent="0.3">
      <c r="A1858" t="s">
        <v>14</v>
      </c>
      <c r="B1858">
        <v>1</v>
      </c>
      <c r="C1858">
        <v>1</v>
      </c>
      <c r="D1858">
        <v>1</v>
      </c>
      <c r="E1858" t="s">
        <v>2611</v>
      </c>
      <c r="F1858" t="s">
        <v>2633</v>
      </c>
      <c r="G1858" t="s">
        <v>14</v>
      </c>
      <c r="H1858" t="s">
        <v>2634</v>
      </c>
      <c r="I1858" t="s">
        <v>35</v>
      </c>
      <c r="J1858" t="s">
        <v>46</v>
      </c>
      <c r="K1858" t="s">
        <v>47</v>
      </c>
      <c r="L1858" t="s">
        <v>43</v>
      </c>
      <c r="M1858">
        <v>469</v>
      </c>
      <c r="N1858">
        <v>230</v>
      </c>
      <c r="O1858">
        <v>244</v>
      </c>
    </row>
    <row r="1859" spans="1:15" x14ac:dyDescent="0.3">
      <c r="A1859" t="s">
        <v>23</v>
      </c>
      <c r="B1859">
        <v>0</v>
      </c>
      <c r="C1859">
        <v>0</v>
      </c>
      <c r="D1859" t="s">
        <v>23</v>
      </c>
      <c r="E1859" t="s">
        <v>2611</v>
      </c>
      <c r="F1859" t="s">
        <v>2631</v>
      </c>
      <c r="G1859" t="s">
        <v>17</v>
      </c>
      <c r="H1859" t="s">
        <v>2632</v>
      </c>
      <c r="I1859" t="s">
        <v>26</v>
      </c>
      <c r="M1859">
        <v>469</v>
      </c>
      <c r="N1859">
        <v>247</v>
      </c>
      <c r="O1859">
        <v>265</v>
      </c>
    </row>
    <row r="1860" spans="1:15" x14ac:dyDescent="0.3">
      <c r="E1860" t="s">
        <v>2611</v>
      </c>
      <c r="F1860" t="s">
        <v>2631</v>
      </c>
      <c r="G1860" t="s">
        <v>23</v>
      </c>
      <c r="H1860" t="s">
        <v>2632</v>
      </c>
      <c r="I1860" t="s">
        <v>19</v>
      </c>
      <c r="M1860">
        <v>469</v>
      </c>
      <c r="N1860">
        <v>247</v>
      </c>
      <c r="O1860">
        <v>265</v>
      </c>
    </row>
    <row r="1861" spans="1:15" x14ac:dyDescent="0.3">
      <c r="A1861" t="s">
        <v>51</v>
      </c>
      <c r="B1861">
        <v>0</v>
      </c>
      <c r="C1861">
        <v>0</v>
      </c>
      <c r="D1861">
        <v>1</v>
      </c>
      <c r="E1861" t="s">
        <v>2611</v>
      </c>
      <c r="F1861" t="s">
        <v>2637</v>
      </c>
      <c r="G1861" t="s">
        <v>51</v>
      </c>
      <c r="H1861" t="s">
        <v>2638</v>
      </c>
      <c r="I1861" t="s">
        <v>52</v>
      </c>
      <c r="J1861" t="s">
        <v>53</v>
      </c>
      <c r="K1861" t="s">
        <v>60</v>
      </c>
      <c r="M1861">
        <v>469</v>
      </c>
      <c r="N1861">
        <v>249</v>
      </c>
      <c r="O1861">
        <v>265</v>
      </c>
    </row>
    <row r="1862" spans="1:15" x14ac:dyDescent="0.3">
      <c r="E1862" t="s">
        <v>2611</v>
      </c>
      <c r="F1862" t="s">
        <v>2635</v>
      </c>
      <c r="G1862" t="s">
        <v>23</v>
      </c>
      <c r="H1862" t="s">
        <v>2636</v>
      </c>
      <c r="I1862" t="s">
        <v>52</v>
      </c>
      <c r="J1862" t="s">
        <v>117</v>
      </c>
      <c r="M1862">
        <v>469</v>
      </c>
      <c r="N1862">
        <v>275</v>
      </c>
      <c r="O1862">
        <v>281</v>
      </c>
    </row>
    <row r="1863" spans="1:15" x14ac:dyDescent="0.3">
      <c r="A1863" t="s">
        <v>23</v>
      </c>
      <c r="B1863">
        <v>1</v>
      </c>
      <c r="C1863">
        <v>1</v>
      </c>
      <c r="D1863">
        <v>1</v>
      </c>
      <c r="E1863" t="s">
        <v>2611</v>
      </c>
      <c r="F1863" t="s">
        <v>2626</v>
      </c>
      <c r="G1863" t="s">
        <v>23</v>
      </c>
      <c r="H1863" t="s">
        <v>2627</v>
      </c>
      <c r="I1863" t="s">
        <v>26</v>
      </c>
      <c r="M1863">
        <v>469</v>
      </c>
      <c r="N1863">
        <v>290</v>
      </c>
      <c r="O1863">
        <v>296</v>
      </c>
    </row>
    <row r="1864" spans="1:15" x14ac:dyDescent="0.3">
      <c r="A1864" t="s">
        <v>51</v>
      </c>
      <c r="B1864">
        <v>1</v>
      </c>
      <c r="C1864">
        <v>1</v>
      </c>
      <c r="D1864">
        <v>1</v>
      </c>
      <c r="E1864" t="s">
        <v>2611</v>
      </c>
      <c r="F1864" t="s">
        <v>2626</v>
      </c>
      <c r="G1864" t="s">
        <v>51</v>
      </c>
      <c r="H1864" t="s">
        <v>2627</v>
      </c>
      <c r="I1864" t="s">
        <v>41</v>
      </c>
      <c r="J1864" t="s">
        <v>60</v>
      </c>
      <c r="M1864">
        <v>469</v>
      </c>
      <c r="N1864">
        <v>290</v>
      </c>
      <c r="O1864">
        <v>296</v>
      </c>
    </row>
    <row r="1865" spans="1:15" x14ac:dyDescent="0.3">
      <c r="A1865" t="s">
        <v>14</v>
      </c>
      <c r="B1865">
        <v>1</v>
      </c>
      <c r="C1865">
        <v>1</v>
      </c>
      <c r="D1865">
        <v>1</v>
      </c>
      <c r="E1865" t="s">
        <v>2611</v>
      </c>
      <c r="F1865" t="s">
        <v>1468</v>
      </c>
      <c r="G1865" t="s">
        <v>14</v>
      </c>
      <c r="H1865" t="s">
        <v>2648</v>
      </c>
      <c r="I1865" t="s">
        <v>35</v>
      </c>
      <c r="J1865" t="s">
        <v>32</v>
      </c>
      <c r="M1865">
        <v>470</v>
      </c>
      <c r="N1865">
        <v>0</v>
      </c>
      <c r="O1865">
        <v>8</v>
      </c>
    </row>
    <row r="1866" spans="1:15" x14ac:dyDescent="0.3">
      <c r="A1866" t="s">
        <v>237</v>
      </c>
      <c r="B1866">
        <v>0</v>
      </c>
      <c r="C1866">
        <v>0</v>
      </c>
      <c r="D1866">
        <v>0</v>
      </c>
      <c r="E1866" t="s">
        <v>2611</v>
      </c>
      <c r="F1866" t="s">
        <v>2644</v>
      </c>
      <c r="G1866" t="s">
        <v>51</v>
      </c>
      <c r="H1866" t="s">
        <v>2645</v>
      </c>
      <c r="I1866" t="s">
        <v>270</v>
      </c>
      <c r="J1866" t="s">
        <v>1639</v>
      </c>
      <c r="M1866">
        <v>470</v>
      </c>
      <c r="N1866">
        <v>43</v>
      </c>
      <c r="O1866">
        <v>50</v>
      </c>
    </row>
    <row r="1867" spans="1:15" x14ac:dyDescent="0.3">
      <c r="E1867" t="s">
        <v>2611</v>
      </c>
      <c r="F1867" t="s">
        <v>2651</v>
      </c>
      <c r="G1867" t="s">
        <v>17</v>
      </c>
      <c r="H1867" t="s">
        <v>2652</v>
      </c>
      <c r="I1867" t="s">
        <v>19</v>
      </c>
      <c r="M1867">
        <v>470</v>
      </c>
      <c r="N1867">
        <v>43</v>
      </c>
      <c r="O1867">
        <v>62</v>
      </c>
    </row>
    <row r="1868" spans="1:15" x14ac:dyDescent="0.3">
      <c r="A1868" t="s">
        <v>51</v>
      </c>
      <c r="B1868">
        <v>0</v>
      </c>
      <c r="C1868">
        <v>1</v>
      </c>
      <c r="D1868" t="s">
        <v>51</v>
      </c>
      <c r="E1868" t="s">
        <v>2611</v>
      </c>
      <c r="F1868" t="s">
        <v>2646</v>
      </c>
      <c r="G1868" t="s">
        <v>23</v>
      </c>
      <c r="H1868" t="s">
        <v>2647</v>
      </c>
      <c r="I1868" t="s">
        <v>26</v>
      </c>
      <c r="M1868">
        <v>470</v>
      </c>
      <c r="N1868">
        <v>69</v>
      </c>
      <c r="O1868">
        <v>80</v>
      </c>
    </row>
    <row r="1869" spans="1:15" x14ac:dyDescent="0.3">
      <c r="A1869" t="s">
        <v>51</v>
      </c>
      <c r="B1869">
        <v>1</v>
      </c>
      <c r="C1869">
        <v>1</v>
      </c>
      <c r="D1869">
        <v>1</v>
      </c>
      <c r="E1869" t="s">
        <v>2611</v>
      </c>
      <c r="F1869" t="s">
        <v>2646</v>
      </c>
      <c r="G1869" t="s">
        <v>51</v>
      </c>
      <c r="H1869" t="s">
        <v>2647</v>
      </c>
      <c r="I1869" t="s">
        <v>52</v>
      </c>
      <c r="J1869" t="s">
        <v>103</v>
      </c>
      <c r="M1869">
        <v>470</v>
      </c>
      <c r="N1869">
        <v>69</v>
      </c>
      <c r="O1869">
        <v>80</v>
      </c>
    </row>
    <row r="1870" spans="1:15" x14ac:dyDescent="0.3">
      <c r="E1870" t="s">
        <v>2611</v>
      </c>
      <c r="F1870" t="s">
        <v>2646</v>
      </c>
      <c r="G1870" t="s">
        <v>17</v>
      </c>
      <c r="H1870" t="s">
        <v>2647</v>
      </c>
      <c r="I1870" t="s">
        <v>19</v>
      </c>
      <c r="M1870">
        <v>470</v>
      </c>
      <c r="N1870">
        <v>69</v>
      </c>
      <c r="O1870">
        <v>80</v>
      </c>
    </row>
    <row r="1871" spans="1:15" x14ac:dyDescent="0.3">
      <c r="A1871" t="s">
        <v>23</v>
      </c>
      <c r="B1871">
        <v>1</v>
      </c>
      <c r="C1871">
        <v>1</v>
      </c>
      <c r="D1871">
        <v>1</v>
      </c>
      <c r="E1871" t="s">
        <v>2611</v>
      </c>
      <c r="F1871" t="s">
        <v>2653</v>
      </c>
      <c r="G1871" t="s">
        <v>23</v>
      </c>
      <c r="H1871" t="s">
        <v>2654</v>
      </c>
      <c r="I1871" t="s">
        <v>52</v>
      </c>
      <c r="J1871" t="s">
        <v>453</v>
      </c>
      <c r="K1871" t="s">
        <v>117</v>
      </c>
      <c r="L1871" t="s">
        <v>103</v>
      </c>
      <c r="M1871">
        <v>470</v>
      </c>
      <c r="N1871">
        <v>150</v>
      </c>
      <c r="O1871">
        <v>183</v>
      </c>
    </row>
    <row r="1872" spans="1:15" x14ac:dyDescent="0.3">
      <c r="A1872" t="s">
        <v>51</v>
      </c>
      <c r="B1872">
        <v>1</v>
      </c>
      <c r="C1872">
        <v>1</v>
      </c>
      <c r="D1872">
        <v>1</v>
      </c>
      <c r="E1872" t="s">
        <v>2611</v>
      </c>
      <c r="F1872" t="s">
        <v>2639</v>
      </c>
      <c r="G1872" t="s">
        <v>51</v>
      </c>
      <c r="H1872" t="s">
        <v>2640</v>
      </c>
      <c r="I1872" t="s">
        <v>22</v>
      </c>
      <c r="M1872">
        <v>470</v>
      </c>
      <c r="N1872">
        <v>162</v>
      </c>
      <c r="O1872">
        <v>183</v>
      </c>
    </row>
    <row r="1873" spans="1:15" x14ac:dyDescent="0.3">
      <c r="E1873" t="s">
        <v>2611</v>
      </c>
      <c r="F1873" t="s">
        <v>131</v>
      </c>
      <c r="G1873" t="s">
        <v>51</v>
      </c>
      <c r="H1873" t="s">
        <v>2643</v>
      </c>
      <c r="I1873" t="s">
        <v>52</v>
      </c>
      <c r="J1873" t="s">
        <v>60</v>
      </c>
      <c r="M1873">
        <v>470</v>
      </c>
      <c r="N1873">
        <v>297</v>
      </c>
      <c r="O1873">
        <v>303</v>
      </c>
    </row>
    <row r="1874" spans="1:15" x14ac:dyDescent="0.3">
      <c r="A1874" t="s">
        <v>14</v>
      </c>
      <c r="B1874">
        <v>1</v>
      </c>
      <c r="C1874">
        <v>1</v>
      </c>
      <c r="D1874">
        <v>1</v>
      </c>
      <c r="E1874" t="s">
        <v>2611</v>
      </c>
      <c r="F1874" t="s">
        <v>2649</v>
      </c>
      <c r="G1874" t="s">
        <v>14</v>
      </c>
      <c r="H1874" t="s">
        <v>2650</v>
      </c>
      <c r="I1874" t="s">
        <v>35</v>
      </c>
      <c r="J1874" t="s">
        <v>46</v>
      </c>
      <c r="K1874" t="s">
        <v>47</v>
      </c>
      <c r="L1874" t="s">
        <v>43</v>
      </c>
      <c r="M1874">
        <v>470</v>
      </c>
      <c r="N1874">
        <v>430</v>
      </c>
      <c r="O1874">
        <v>443</v>
      </c>
    </row>
    <row r="1875" spans="1:15" x14ac:dyDescent="0.3">
      <c r="A1875" t="s">
        <v>237</v>
      </c>
      <c r="B1875">
        <v>0</v>
      </c>
      <c r="C1875">
        <v>0</v>
      </c>
      <c r="D1875">
        <v>0</v>
      </c>
      <c r="E1875" t="s">
        <v>2611</v>
      </c>
      <c r="F1875" t="s">
        <v>2641</v>
      </c>
      <c r="G1875" t="s">
        <v>23</v>
      </c>
      <c r="H1875" t="s">
        <v>2642</v>
      </c>
      <c r="I1875" t="s">
        <v>26</v>
      </c>
      <c r="M1875">
        <v>470</v>
      </c>
      <c r="N1875">
        <v>518</v>
      </c>
      <c r="O1875">
        <v>524</v>
      </c>
    </row>
    <row r="1876" spans="1:15" x14ac:dyDescent="0.3">
      <c r="E1876" t="s">
        <v>2611</v>
      </c>
      <c r="F1876" t="s">
        <v>2641</v>
      </c>
      <c r="G1876" t="s">
        <v>17</v>
      </c>
      <c r="H1876" t="s">
        <v>2642</v>
      </c>
      <c r="I1876" t="s">
        <v>19</v>
      </c>
      <c r="M1876">
        <v>470</v>
      </c>
      <c r="N1876">
        <v>518</v>
      </c>
      <c r="O1876">
        <v>524</v>
      </c>
    </row>
    <row r="1877" spans="1:15" x14ac:dyDescent="0.3">
      <c r="A1877" t="s">
        <v>14</v>
      </c>
      <c r="B1877">
        <v>1</v>
      </c>
      <c r="C1877">
        <v>1</v>
      </c>
      <c r="D1877">
        <v>1</v>
      </c>
      <c r="E1877" t="s">
        <v>2611</v>
      </c>
      <c r="F1877" t="s">
        <v>2622</v>
      </c>
      <c r="G1877" t="s">
        <v>14</v>
      </c>
      <c r="H1877" t="s">
        <v>2655</v>
      </c>
      <c r="I1877" t="s">
        <v>35</v>
      </c>
      <c r="J1877" t="s">
        <v>46</v>
      </c>
      <c r="K1877" t="s">
        <v>47</v>
      </c>
      <c r="L1877" t="s">
        <v>43</v>
      </c>
      <c r="M1877">
        <v>471</v>
      </c>
      <c r="N1877">
        <v>34</v>
      </c>
      <c r="O1877">
        <v>49</v>
      </c>
    </row>
    <row r="1878" spans="1:15" x14ac:dyDescent="0.3">
      <c r="E1878" t="s">
        <v>2611</v>
      </c>
      <c r="F1878" t="s">
        <v>2656</v>
      </c>
      <c r="G1878" t="s">
        <v>51</v>
      </c>
      <c r="H1878" t="s">
        <v>2657</v>
      </c>
      <c r="I1878" t="s">
        <v>19</v>
      </c>
      <c r="M1878">
        <v>471</v>
      </c>
      <c r="N1878">
        <v>113</v>
      </c>
      <c r="O1878">
        <v>131</v>
      </c>
    </row>
    <row r="1879" spans="1:15" x14ac:dyDescent="0.3">
      <c r="A1879" t="s">
        <v>14</v>
      </c>
      <c r="B1879">
        <v>1</v>
      </c>
      <c r="C1879">
        <v>1</v>
      </c>
      <c r="D1879">
        <v>1</v>
      </c>
      <c r="E1879" t="s">
        <v>2611</v>
      </c>
      <c r="F1879" t="s">
        <v>2658</v>
      </c>
      <c r="G1879" t="s">
        <v>14</v>
      </c>
      <c r="H1879" t="s">
        <v>2659</v>
      </c>
      <c r="I1879" t="s">
        <v>270</v>
      </c>
      <c r="J1879" t="s">
        <v>46</v>
      </c>
      <c r="K1879" t="s">
        <v>47</v>
      </c>
      <c r="L1879" t="s">
        <v>43</v>
      </c>
      <c r="M1879">
        <v>471</v>
      </c>
      <c r="N1879">
        <v>113</v>
      </c>
      <c r="O1879">
        <v>126</v>
      </c>
    </row>
    <row r="1880" spans="1:15" x14ac:dyDescent="0.3">
      <c r="A1880" t="s">
        <v>14</v>
      </c>
      <c r="B1880">
        <v>1</v>
      </c>
      <c r="C1880">
        <v>1</v>
      </c>
      <c r="D1880">
        <v>1</v>
      </c>
      <c r="E1880" t="s">
        <v>2611</v>
      </c>
      <c r="F1880" t="s">
        <v>2622</v>
      </c>
      <c r="G1880" t="s">
        <v>14</v>
      </c>
      <c r="H1880" t="s">
        <v>2666</v>
      </c>
      <c r="I1880" t="s">
        <v>35</v>
      </c>
      <c r="J1880" t="s">
        <v>46</v>
      </c>
      <c r="K1880" t="s">
        <v>47</v>
      </c>
      <c r="L1880" t="s">
        <v>43</v>
      </c>
      <c r="M1880">
        <v>472</v>
      </c>
      <c r="N1880">
        <v>0</v>
      </c>
      <c r="O1880">
        <v>15</v>
      </c>
    </row>
    <row r="1881" spans="1:15" x14ac:dyDescent="0.3">
      <c r="E1881" t="s">
        <v>2611</v>
      </c>
      <c r="F1881" t="s">
        <v>131</v>
      </c>
      <c r="G1881" t="s">
        <v>51</v>
      </c>
      <c r="H1881" t="s">
        <v>2669</v>
      </c>
      <c r="I1881" t="s">
        <v>52</v>
      </c>
      <c r="J1881" t="s">
        <v>60</v>
      </c>
      <c r="M1881">
        <v>472</v>
      </c>
      <c r="N1881">
        <v>23</v>
      </c>
      <c r="O1881">
        <v>29</v>
      </c>
    </row>
    <row r="1882" spans="1:15" x14ac:dyDescent="0.3">
      <c r="A1882" t="s">
        <v>237</v>
      </c>
      <c r="B1882">
        <v>0</v>
      </c>
      <c r="E1882" t="s">
        <v>2611</v>
      </c>
      <c r="F1882" t="s">
        <v>2660</v>
      </c>
      <c r="G1882" t="s">
        <v>17</v>
      </c>
      <c r="H1882" t="s">
        <v>2661</v>
      </c>
      <c r="I1882" t="s">
        <v>22</v>
      </c>
      <c r="M1882">
        <v>472</v>
      </c>
      <c r="N1882">
        <v>82</v>
      </c>
      <c r="O1882">
        <v>105</v>
      </c>
    </row>
    <row r="1883" spans="1:15" x14ac:dyDescent="0.3">
      <c r="A1883" t="s">
        <v>17</v>
      </c>
      <c r="B1883">
        <v>0</v>
      </c>
      <c r="C1883">
        <v>0</v>
      </c>
      <c r="D1883" t="s">
        <v>17</v>
      </c>
      <c r="E1883" t="s">
        <v>2611</v>
      </c>
      <c r="F1883" t="s">
        <v>1620</v>
      </c>
      <c r="G1883" t="s">
        <v>51</v>
      </c>
      <c r="H1883" t="s">
        <v>2662</v>
      </c>
      <c r="I1883" t="s">
        <v>26</v>
      </c>
      <c r="M1883">
        <v>472</v>
      </c>
      <c r="N1883">
        <v>111</v>
      </c>
      <c r="O1883">
        <v>115</v>
      </c>
    </row>
    <row r="1884" spans="1:15" x14ac:dyDescent="0.3">
      <c r="E1884" t="s">
        <v>2611</v>
      </c>
      <c r="F1884" t="s">
        <v>1620</v>
      </c>
      <c r="G1884" t="s">
        <v>14</v>
      </c>
      <c r="H1884" t="s">
        <v>2662</v>
      </c>
      <c r="I1884" t="s">
        <v>52</v>
      </c>
      <c r="J1884" t="s">
        <v>32</v>
      </c>
      <c r="M1884">
        <v>472</v>
      </c>
      <c r="N1884">
        <v>111</v>
      </c>
      <c r="O1884">
        <v>115</v>
      </c>
    </row>
    <row r="1885" spans="1:15" x14ac:dyDescent="0.3">
      <c r="E1885" t="s">
        <v>2611</v>
      </c>
      <c r="F1885" t="s">
        <v>2675</v>
      </c>
      <c r="G1885" t="s">
        <v>17</v>
      </c>
      <c r="H1885" t="s">
        <v>2676</v>
      </c>
      <c r="I1885" t="s">
        <v>19</v>
      </c>
      <c r="M1885">
        <v>472</v>
      </c>
      <c r="N1885">
        <v>111</v>
      </c>
      <c r="O1885">
        <v>119</v>
      </c>
    </row>
    <row r="1886" spans="1:15" x14ac:dyDescent="0.3">
      <c r="E1886" t="s">
        <v>2611</v>
      </c>
      <c r="F1886" t="s">
        <v>2663</v>
      </c>
      <c r="G1886" t="s">
        <v>17</v>
      </c>
      <c r="H1886" t="s">
        <v>2664</v>
      </c>
      <c r="I1886" t="s">
        <v>26</v>
      </c>
      <c r="M1886">
        <v>472</v>
      </c>
      <c r="N1886">
        <v>116</v>
      </c>
      <c r="O1886">
        <v>119</v>
      </c>
    </row>
    <row r="1887" spans="1:15" x14ac:dyDescent="0.3">
      <c r="A1887" t="s">
        <v>51</v>
      </c>
      <c r="B1887">
        <v>1</v>
      </c>
      <c r="C1887">
        <v>1</v>
      </c>
      <c r="D1887">
        <v>1</v>
      </c>
      <c r="E1887" t="s">
        <v>2611</v>
      </c>
      <c r="F1887" t="s">
        <v>2670</v>
      </c>
      <c r="G1887" t="s">
        <v>51</v>
      </c>
      <c r="H1887" t="s">
        <v>2671</v>
      </c>
      <c r="I1887" t="s">
        <v>69</v>
      </c>
      <c r="J1887" t="s">
        <v>53</v>
      </c>
      <c r="K1887" t="s">
        <v>800</v>
      </c>
      <c r="M1887">
        <v>472</v>
      </c>
      <c r="N1887">
        <v>154</v>
      </c>
      <c r="O1887">
        <v>170</v>
      </c>
    </row>
    <row r="1888" spans="1:15" x14ac:dyDescent="0.3">
      <c r="E1888" t="s">
        <v>2611</v>
      </c>
      <c r="F1888" t="s">
        <v>2673</v>
      </c>
      <c r="G1888" t="s">
        <v>17</v>
      </c>
      <c r="H1888" t="s">
        <v>2674</v>
      </c>
      <c r="I1888" t="s">
        <v>22</v>
      </c>
      <c r="M1888">
        <v>472</v>
      </c>
      <c r="N1888">
        <v>189</v>
      </c>
      <c r="O1888">
        <v>193</v>
      </c>
    </row>
    <row r="1889" spans="1:15" x14ac:dyDescent="0.3">
      <c r="E1889" t="s">
        <v>2611</v>
      </c>
      <c r="F1889" t="s">
        <v>448</v>
      </c>
      <c r="G1889" t="s">
        <v>23</v>
      </c>
      <c r="H1889" t="s">
        <v>2672</v>
      </c>
      <c r="I1889" t="s">
        <v>52</v>
      </c>
      <c r="J1889" t="s">
        <v>450</v>
      </c>
      <c r="M1889">
        <v>472</v>
      </c>
      <c r="N1889">
        <v>226</v>
      </c>
      <c r="O1889">
        <v>231</v>
      </c>
    </row>
    <row r="1890" spans="1:15" x14ac:dyDescent="0.3">
      <c r="A1890" t="s">
        <v>14</v>
      </c>
      <c r="B1890">
        <v>1</v>
      </c>
      <c r="C1890">
        <v>1</v>
      </c>
      <c r="D1890">
        <v>1</v>
      </c>
      <c r="E1890" t="s">
        <v>2611</v>
      </c>
      <c r="F1890" t="s">
        <v>1468</v>
      </c>
      <c r="G1890" t="s">
        <v>14</v>
      </c>
      <c r="H1890" t="s">
        <v>2665</v>
      </c>
      <c r="I1890" t="s">
        <v>35</v>
      </c>
      <c r="J1890" t="s">
        <v>32</v>
      </c>
      <c r="M1890">
        <v>472</v>
      </c>
      <c r="N1890">
        <v>432</v>
      </c>
      <c r="O1890">
        <v>440</v>
      </c>
    </row>
    <row r="1891" spans="1:15" x14ac:dyDescent="0.3">
      <c r="A1891" t="s">
        <v>14</v>
      </c>
      <c r="B1891">
        <v>1</v>
      </c>
      <c r="C1891">
        <v>1</v>
      </c>
      <c r="D1891">
        <v>1</v>
      </c>
      <c r="E1891" t="s">
        <v>2611</v>
      </c>
      <c r="F1891" t="s">
        <v>2667</v>
      </c>
      <c r="G1891" t="s">
        <v>14</v>
      </c>
      <c r="H1891" t="s">
        <v>2668</v>
      </c>
      <c r="I1891" t="s">
        <v>35</v>
      </c>
      <c r="J1891" t="s">
        <v>46</v>
      </c>
      <c r="K1891" t="s">
        <v>47</v>
      </c>
      <c r="L1891" t="s">
        <v>43</v>
      </c>
      <c r="M1891">
        <v>472</v>
      </c>
      <c r="N1891">
        <v>592</v>
      </c>
      <c r="O1891">
        <v>607</v>
      </c>
    </row>
    <row r="1892" spans="1:15" x14ac:dyDescent="0.3">
      <c r="A1892" t="s">
        <v>14</v>
      </c>
      <c r="B1892">
        <v>1</v>
      </c>
      <c r="C1892">
        <v>1</v>
      </c>
      <c r="D1892">
        <v>1</v>
      </c>
      <c r="E1892" t="s">
        <v>2611</v>
      </c>
      <c r="F1892" t="s">
        <v>2622</v>
      </c>
      <c r="G1892" t="s">
        <v>14</v>
      </c>
      <c r="H1892" t="s">
        <v>2677</v>
      </c>
      <c r="I1892" t="s">
        <v>35</v>
      </c>
      <c r="J1892" t="s">
        <v>46</v>
      </c>
      <c r="K1892" t="s">
        <v>47</v>
      </c>
      <c r="L1892" t="s">
        <v>43</v>
      </c>
      <c r="M1892">
        <v>473</v>
      </c>
      <c r="N1892">
        <v>0</v>
      </c>
      <c r="O1892">
        <v>15</v>
      </c>
    </row>
    <row r="1893" spans="1:15" x14ac:dyDescent="0.3">
      <c r="E1893" t="s">
        <v>2611</v>
      </c>
      <c r="F1893" t="s">
        <v>2681</v>
      </c>
      <c r="G1893" t="s">
        <v>23</v>
      </c>
      <c r="H1893" t="s">
        <v>2682</v>
      </c>
      <c r="I1893" t="s">
        <v>26</v>
      </c>
      <c r="M1893">
        <v>473</v>
      </c>
      <c r="N1893">
        <v>38</v>
      </c>
      <c r="O1893">
        <v>47</v>
      </c>
    </row>
    <row r="1894" spans="1:15" x14ac:dyDescent="0.3">
      <c r="A1894" t="s">
        <v>237</v>
      </c>
      <c r="B1894">
        <v>0</v>
      </c>
      <c r="C1894">
        <v>0</v>
      </c>
      <c r="D1894">
        <v>0</v>
      </c>
      <c r="E1894" t="s">
        <v>2611</v>
      </c>
      <c r="F1894" t="s">
        <v>2681</v>
      </c>
      <c r="G1894" t="s">
        <v>17</v>
      </c>
      <c r="H1894" t="s">
        <v>2682</v>
      </c>
      <c r="I1894" t="s">
        <v>19</v>
      </c>
      <c r="M1894">
        <v>473</v>
      </c>
      <c r="N1894">
        <v>38</v>
      </c>
      <c r="O1894">
        <v>47</v>
      </c>
    </row>
    <row r="1895" spans="1:15" x14ac:dyDescent="0.3">
      <c r="A1895" t="s">
        <v>23</v>
      </c>
      <c r="B1895">
        <v>1</v>
      </c>
      <c r="C1895">
        <v>1</v>
      </c>
      <c r="D1895">
        <v>1</v>
      </c>
      <c r="E1895" t="s">
        <v>2611</v>
      </c>
      <c r="F1895" t="s">
        <v>2466</v>
      </c>
      <c r="G1895" t="s">
        <v>23</v>
      </c>
      <c r="H1895" t="s">
        <v>2678</v>
      </c>
      <c r="I1895" t="s">
        <v>19</v>
      </c>
      <c r="M1895">
        <v>473</v>
      </c>
      <c r="N1895">
        <v>87</v>
      </c>
      <c r="O1895">
        <v>93</v>
      </c>
    </row>
    <row r="1896" spans="1:15" x14ac:dyDescent="0.3">
      <c r="E1896" t="s">
        <v>2611</v>
      </c>
      <c r="F1896" t="s">
        <v>2466</v>
      </c>
      <c r="G1896" t="s">
        <v>14</v>
      </c>
      <c r="H1896" t="s">
        <v>2678</v>
      </c>
      <c r="I1896" t="s">
        <v>52</v>
      </c>
      <c r="J1896" t="s">
        <v>32</v>
      </c>
      <c r="M1896">
        <v>473</v>
      </c>
      <c r="N1896">
        <v>87</v>
      </c>
      <c r="O1896">
        <v>93</v>
      </c>
    </row>
    <row r="1897" spans="1:15" x14ac:dyDescent="0.3">
      <c r="E1897" t="s">
        <v>2611</v>
      </c>
      <c r="F1897" t="s">
        <v>2679</v>
      </c>
      <c r="G1897" t="s">
        <v>17</v>
      </c>
      <c r="H1897" t="s">
        <v>2680</v>
      </c>
      <c r="I1897" t="s">
        <v>19</v>
      </c>
      <c r="M1897">
        <v>473</v>
      </c>
      <c r="N1897">
        <v>151</v>
      </c>
      <c r="O1897">
        <v>161</v>
      </c>
    </row>
    <row r="1898" spans="1:15" x14ac:dyDescent="0.3">
      <c r="E1898" t="s">
        <v>2611</v>
      </c>
      <c r="F1898" t="s">
        <v>2679</v>
      </c>
      <c r="G1898" t="s">
        <v>14</v>
      </c>
      <c r="H1898" t="s">
        <v>2680</v>
      </c>
      <c r="I1898" t="s">
        <v>26</v>
      </c>
      <c r="M1898">
        <v>473</v>
      </c>
      <c r="N1898">
        <v>151</v>
      </c>
      <c r="O1898">
        <v>161</v>
      </c>
    </row>
    <row r="1899" spans="1:15" x14ac:dyDescent="0.3">
      <c r="E1899" t="s">
        <v>2611</v>
      </c>
      <c r="F1899" t="s">
        <v>2695</v>
      </c>
      <c r="G1899" t="s">
        <v>17</v>
      </c>
      <c r="H1899" t="s">
        <v>2696</v>
      </c>
      <c r="I1899" t="s">
        <v>19</v>
      </c>
      <c r="M1899">
        <v>474</v>
      </c>
      <c r="N1899">
        <v>3</v>
      </c>
      <c r="O1899">
        <v>5</v>
      </c>
    </row>
    <row r="1900" spans="1:15" x14ac:dyDescent="0.3">
      <c r="A1900" t="s">
        <v>237</v>
      </c>
      <c r="B1900">
        <v>0</v>
      </c>
      <c r="C1900">
        <v>0</v>
      </c>
      <c r="D1900">
        <v>0</v>
      </c>
      <c r="E1900" t="s">
        <v>2611</v>
      </c>
      <c r="F1900" t="s">
        <v>2695</v>
      </c>
      <c r="G1900" t="s">
        <v>51</v>
      </c>
      <c r="H1900" t="s">
        <v>2696</v>
      </c>
      <c r="I1900" t="s">
        <v>26</v>
      </c>
      <c r="M1900">
        <v>474</v>
      </c>
      <c r="N1900">
        <v>3</v>
      </c>
      <c r="O1900">
        <v>5</v>
      </c>
    </row>
    <row r="1901" spans="1:15" x14ac:dyDescent="0.3">
      <c r="E1901" t="s">
        <v>2611</v>
      </c>
      <c r="F1901" t="s">
        <v>2528</v>
      </c>
      <c r="G1901" t="s">
        <v>17</v>
      </c>
      <c r="H1901" t="s">
        <v>2693</v>
      </c>
      <c r="I1901" t="s">
        <v>19</v>
      </c>
      <c r="M1901">
        <v>474</v>
      </c>
      <c r="N1901">
        <v>29</v>
      </c>
      <c r="O1901">
        <v>37</v>
      </c>
    </row>
    <row r="1902" spans="1:15" x14ac:dyDescent="0.3">
      <c r="E1902" t="s">
        <v>2611</v>
      </c>
      <c r="F1902" t="s">
        <v>2528</v>
      </c>
      <c r="G1902" t="s">
        <v>23</v>
      </c>
      <c r="H1902" t="s">
        <v>2693</v>
      </c>
      <c r="I1902" t="s">
        <v>26</v>
      </c>
      <c r="M1902">
        <v>474</v>
      </c>
      <c r="N1902">
        <v>29</v>
      </c>
      <c r="O1902">
        <v>37</v>
      </c>
    </row>
    <row r="1903" spans="1:15" x14ac:dyDescent="0.3">
      <c r="A1903" t="s">
        <v>17</v>
      </c>
      <c r="B1903">
        <v>0</v>
      </c>
      <c r="C1903">
        <v>1</v>
      </c>
      <c r="D1903" t="s">
        <v>17</v>
      </c>
      <c r="E1903" t="s">
        <v>2611</v>
      </c>
      <c r="F1903" t="s">
        <v>2528</v>
      </c>
      <c r="G1903" t="s">
        <v>14</v>
      </c>
      <c r="H1903" t="s">
        <v>2693</v>
      </c>
      <c r="I1903" t="s">
        <v>52</v>
      </c>
      <c r="J1903" t="s">
        <v>32</v>
      </c>
      <c r="M1903">
        <v>474</v>
      </c>
      <c r="N1903">
        <v>29</v>
      </c>
      <c r="O1903">
        <v>37</v>
      </c>
    </row>
    <row r="1904" spans="1:15" x14ac:dyDescent="0.3">
      <c r="A1904" t="s">
        <v>14</v>
      </c>
      <c r="B1904">
        <v>1</v>
      </c>
      <c r="C1904">
        <v>1</v>
      </c>
      <c r="D1904">
        <v>1</v>
      </c>
      <c r="E1904" t="s">
        <v>2611</v>
      </c>
      <c r="F1904" t="s">
        <v>2622</v>
      </c>
      <c r="G1904" t="s">
        <v>14</v>
      </c>
      <c r="H1904" t="s">
        <v>2687</v>
      </c>
      <c r="I1904" t="s">
        <v>35</v>
      </c>
      <c r="J1904" t="s">
        <v>46</v>
      </c>
      <c r="K1904" t="s">
        <v>47</v>
      </c>
      <c r="L1904" t="s">
        <v>43</v>
      </c>
      <c r="M1904">
        <v>474</v>
      </c>
      <c r="N1904">
        <v>81</v>
      </c>
      <c r="O1904">
        <v>96</v>
      </c>
    </row>
    <row r="1905" spans="1:15" x14ac:dyDescent="0.3">
      <c r="E1905" t="s">
        <v>2611</v>
      </c>
      <c r="F1905" t="s">
        <v>1128</v>
      </c>
      <c r="G1905" t="s">
        <v>17</v>
      </c>
      <c r="H1905" t="s">
        <v>2685</v>
      </c>
      <c r="I1905" t="s">
        <v>26</v>
      </c>
      <c r="M1905">
        <v>474</v>
      </c>
      <c r="N1905">
        <v>148</v>
      </c>
      <c r="O1905">
        <v>151</v>
      </c>
    </row>
    <row r="1906" spans="1:15" x14ac:dyDescent="0.3">
      <c r="A1906" t="s">
        <v>14</v>
      </c>
      <c r="B1906">
        <v>1</v>
      </c>
      <c r="C1906">
        <v>1</v>
      </c>
      <c r="D1906">
        <v>1</v>
      </c>
      <c r="E1906" t="s">
        <v>2611</v>
      </c>
      <c r="F1906" t="s">
        <v>1468</v>
      </c>
      <c r="G1906" t="s">
        <v>14</v>
      </c>
      <c r="H1906" t="s">
        <v>2688</v>
      </c>
      <c r="I1906" t="s">
        <v>35</v>
      </c>
      <c r="J1906" t="s">
        <v>32</v>
      </c>
      <c r="M1906">
        <v>474</v>
      </c>
      <c r="N1906">
        <v>338</v>
      </c>
      <c r="O1906">
        <v>346</v>
      </c>
    </row>
    <row r="1907" spans="1:15" x14ac:dyDescent="0.3">
      <c r="E1907" t="s">
        <v>2611</v>
      </c>
      <c r="F1907" t="s">
        <v>131</v>
      </c>
      <c r="G1907" t="s">
        <v>51</v>
      </c>
      <c r="H1907" t="s">
        <v>2686</v>
      </c>
      <c r="I1907" t="s">
        <v>52</v>
      </c>
      <c r="J1907" t="s">
        <v>60</v>
      </c>
      <c r="M1907">
        <v>474</v>
      </c>
      <c r="N1907">
        <v>354</v>
      </c>
      <c r="O1907">
        <v>360</v>
      </c>
    </row>
    <row r="1908" spans="1:15" x14ac:dyDescent="0.3">
      <c r="A1908" t="s">
        <v>14</v>
      </c>
      <c r="B1908">
        <v>0</v>
      </c>
      <c r="C1908">
        <v>1</v>
      </c>
      <c r="D1908" t="s">
        <v>14</v>
      </c>
      <c r="E1908" t="s">
        <v>2611</v>
      </c>
      <c r="F1908" t="s">
        <v>2683</v>
      </c>
      <c r="G1908" t="s">
        <v>17</v>
      </c>
      <c r="H1908" t="s">
        <v>2684</v>
      </c>
      <c r="I1908" t="s">
        <v>22</v>
      </c>
      <c r="M1908">
        <v>474</v>
      </c>
      <c r="N1908">
        <v>449</v>
      </c>
      <c r="O1908">
        <v>457</v>
      </c>
    </row>
    <row r="1909" spans="1:15" x14ac:dyDescent="0.3">
      <c r="A1909" t="s">
        <v>14</v>
      </c>
      <c r="B1909">
        <v>1</v>
      </c>
      <c r="C1909">
        <v>1</v>
      </c>
      <c r="D1909">
        <v>1</v>
      </c>
      <c r="E1909" t="s">
        <v>2611</v>
      </c>
      <c r="F1909" t="s">
        <v>2683</v>
      </c>
      <c r="G1909" t="s">
        <v>14</v>
      </c>
      <c r="H1909" t="s">
        <v>2684</v>
      </c>
      <c r="I1909" t="s">
        <v>52</v>
      </c>
      <c r="J1909" t="s">
        <v>46</v>
      </c>
      <c r="K1909" t="s">
        <v>2552</v>
      </c>
      <c r="M1909">
        <v>474</v>
      </c>
      <c r="N1909">
        <v>449</v>
      </c>
      <c r="O1909">
        <v>457</v>
      </c>
    </row>
    <row r="1910" spans="1:15" x14ac:dyDescent="0.3">
      <c r="E1910" t="s">
        <v>2611</v>
      </c>
      <c r="F1910" t="s">
        <v>2691</v>
      </c>
      <c r="G1910" t="s">
        <v>17</v>
      </c>
      <c r="H1910" t="s">
        <v>2692</v>
      </c>
      <c r="I1910" t="s">
        <v>19</v>
      </c>
      <c r="M1910">
        <v>474</v>
      </c>
      <c r="N1910">
        <v>545</v>
      </c>
      <c r="O1910">
        <v>556</v>
      </c>
    </row>
    <row r="1911" spans="1:15" x14ac:dyDescent="0.3">
      <c r="A1911" t="s">
        <v>237</v>
      </c>
      <c r="B1911">
        <v>0</v>
      </c>
      <c r="C1911">
        <v>0</v>
      </c>
      <c r="D1911">
        <v>0</v>
      </c>
      <c r="E1911" t="s">
        <v>2611</v>
      </c>
      <c r="F1911" t="s">
        <v>2694</v>
      </c>
      <c r="G1911" t="s">
        <v>14</v>
      </c>
      <c r="H1911" t="s">
        <v>2692</v>
      </c>
      <c r="I1911" t="s">
        <v>52</v>
      </c>
      <c r="J1911" t="s">
        <v>46</v>
      </c>
      <c r="K1911" t="s">
        <v>2552</v>
      </c>
      <c r="M1911">
        <v>474</v>
      </c>
      <c r="N1911">
        <v>545</v>
      </c>
      <c r="O1911">
        <v>555</v>
      </c>
    </row>
    <row r="1912" spans="1:15" x14ac:dyDescent="0.3">
      <c r="E1912" t="s">
        <v>2611</v>
      </c>
      <c r="F1912" t="s">
        <v>2691</v>
      </c>
      <c r="G1912" t="s">
        <v>23</v>
      </c>
      <c r="H1912" t="s">
        <v>2692</v>
      </c>
      <c r="I1912" t="s">
        <v>26</v>
      </c>
      <c r="M1912">
        <v>474</v>
      </c>
      <c r="N1912">
        <v>545</v>
      </c>
      <c r="O1912">
        <v>556</v>
      </c>
    </row>
    <row r="1913" spans="1:15" x14ac:dyDescent="0.3">
      <c r="A1913" t="s">
        <v>237</v>
      </c>
      <c r="B1913">
        <v>0</v>
      </c>
      <c r="C1913">
        <v>0</v>
      </c>
      <c r="D1913">
        <v>0</v>
      </c>
      <c r="E1913" t="s">
        <v>2611</v>
      </c>
      <c r="F1913" t="s">
        <v>2689</v>
      </c>
      <c r="G1913" t="s">
        <v>17</v>
      </c>
      <c r="H1913" t="s">
        <v>2690</v>
      </c>
      <c r="I1913" t="s">
        <v>22</v>
      </c>
      <c r="M1913">
        <v>474</v>
      </c>
      <c r="N1913">
        <v>563</v>
      </c>
      <c r="O1913">
        <v>574</v>
      </c>
    </row>
    <row r="1914" spans="1:15" x14ac:dyDescent="0.3">
      <c r="A1914" t="s">
        <v>237</v>
      </c>
      <c r="B1914">
        <v>0</v>
      </c>
      <c r="C1914">
        <v>0</v>
      </c>
      <c r="D1914">
        <v>0</v>
      </c>
      <c r="E1914" t="s">
        <v>2611</v>
      </c>
      <c r="F1914" t="s">
        <v>2694</v>
      </c>
      <c r="G1914" t="s">
        <v>14</v>
      </c>
      <c r="H1914" t="s">
        <v>2690</v>
      </c>
      <c r="I1914" t="s">
        <v>52</v>
      </c>
      <c r="J1914" t="s">
        <v>46</v>
      </c>
      <c r="K1914" t="s">
        <v>2552</v>
      </c>
      <c r="M1914">
        <v>474</v>
      </c>
      <c r="N1914">
        <v>563</v>
      </c>
      <c r="O1914">
        <v>573</v>
      </c>
    </row>
    <row r="1915" spans="1:15" x14ac:dyDescent="0.3">
      <c r="E1915" t="s">
        <v>2697</v>
      </c>
      <c r="F1915" t="s">
        <v>2717</v>
      </c>
      <c r="G1915" t="s">
        <v>23</v>
      </c>
      <c r="H1915" t="s">
        <v>2718</v>
      </c>
      <c r="I1915" t="s">
        <v>26</v>
      </c>
      <c r="M1915">
        <v>475</v>
      </c>
      <c r="N1915">
        <v>9</v>
      </c>
      <c r="O1915">
        <v>12</v>
      </c>
    </row>
    <row r="1916" spans="1:15" x14ac:dyDescent="0.3">
      <c r="A1916" t="s">
        <v>14</v>
      </c>
      <c r="B1916">
        <v>1</v>
      </c>
      <c r="C1916">
        <v>1</v>
      </c>
      <c r="D1916">
        <v>1</v>
      </c>
      <c r="E1916" t="s">
        <v>2697</v>
      </c>
      <c r="F1916" t="s">
        <v>2717</v>
      </c>
      <c r="G1916" t="s">
        <v>14</v>
      </c>
      <c r="H1916" t="s">
        <v>2718</v>
      </c>
      <c r="I1916" t="s">
        <v>31</v>
      </c>
      <c r="J1916" t="s">
        <v>32</v>
      </c>
      <c r="M1916">
        <v>475</v>
      </c>
      <c r="N1916">
        <v>9</v>
      </c>
      <c r="O1916">
        <v>12</v>
      </c>
    </row>
    <row r="1917" spans="1:15" x14ac:dyDescent="0.3">
      <c r="E1917" t="s">
        <v>2697</v>
      </c>
      <c r="F1917" t="s">
        <v>448</v>
      </c>
      <c r="G1917" t="s">
        <v>23</v>
      </c>
      <c r="H1917" t="s">
        <v>2702</v>
      </c>
      <c r="I1917" t="s">
        <v>52</v>
      </c>
      <c r="J1917" t="s">
        <v>450</v>
      </c>
      <c r="M1917">
        <v>475</v>
      </c>
      <c r="N1917">
        <v>22</v>
      </c>
      <c r="O1917">
        <v>27</v>
      </c>
    </row>
    <row r="1918" spans="1:15" x14ac:dyDescent="0.3">
      <c r="E1918" t="s">
        <v>2697</v>
      </c>
      <c r="F1918" t="s">
        <v>2707</v>
      </c>
      <c r="G1918" t="s">
        <v>23</v>
      </c>
      <c r="H1918" t="s">
        <v>2708</v>
      </c>
      <c r="I1918" t="s">
        <v>19</v>
      </c>
      <c r="M1918">
        <v>475</v>
      </c>
      <c r="N1918">
        <v>76</v>
      </c>
      <c r="O1918">
        <v>86</v>
      </c>
    </row>
    <row r="1919" spans="1:15" x14ac:dyDescent="0.3">
      <c r="A1919" t="s">
        <v>23</v>
      </c>
      <c r="B1919">
        <v>0</v>
      </c>
      <c r="C1919">
        <v>1</v>
      </c>
      <c r="D1919" t="s">
        <v>23</v>
      </c>
      <c r="E1919" t="s">
        <v>2697</v>
      </c>
      <c r="F1919" t="s">
        <v>2707</v>
      </c>
      <c r="G1919" t="s">
        <v>14</v>
      </c>
      <c r="H1919" t="s">
        <v>2708</v>
      </c>
      <c r="I1919" t="s">
        <v>26</v>
      </c>
      <c r="M1919">
        <v>475</v>
      </c>
      <c r="N1919">
        <v>76</v>
      </c>
      <c r="O1919">
        <v>86</v>
      </c>
    </row>
    <row r="1920" spans="1:15" x14ac:dyDescent="0.3">
      <c r="A1920" t="s">
        <v>23</v>
      </c>
      <c r="B1920">
        <v>1</v>
      </c>
      <c r="C1920">
        <v>1</v>
      </c>
      <c r="D1920">
        <v>1</v>
      </c>
      <c r="E1920" t="s">
        <v>2697</v>
      </c>
      <c r="F1920" t="s">
        <v>2698</v>
      </c>
      <c r="G1920" t="s">
        <v>23</v>
      </c>
      <c r="H1920" t="s">
        <v>2699</v>
      </c>
      <c r="I1920" t="s">
        <v>22</v>
      </c>
      <c r="M1920">
        <v>475</v>
      </c>
      <c r="N1920">
        <v>139</v>
      </c>
      <c r="O1920">
        <v>147</v>
      </c>
    </row>
    <row r="1921" spans="1:15" x14ac:dyDescent="0.3">
      <c r="A1921" t="s">
        <v>51</v>
      </c>
      <c r="B1921">
        <v>1</v>
      </c>
      <c r="C1921">
        <v>1</v>
      </c>
      <c r="D1921">
        <v>1</v>
      </c>
      <c r="E1921" t="s">
        <v>2697</v>
      </c>
      <c r="F1921" t="s">
        <v>2705</v>
      </c>
      <c r="G1921" t="s">
        <v>51</v>
      </c>
      <c r="H1921" t="s">
        <v>2706</v>
      </c>
      <c r="I1921" t="s">
        <v>22</v>
      </c>
      <c r="M1921">
        <v>475</v>
      </c>
      <c r="N1921">
        <v>149</v>
      </c>
      <c r="O1921">
        <v>165</v>
      </c>
    </row>
    <row r="1922" spans="1:15" x14ac:dyDescent="0.3">
      <c r="E1922" t="s">
        <v>2697</v>
      </c>
      <c r="F1922" t="s">
        <v>2721</v>
      </c>
      <c r="G1922" t="s">
        <v>51</v>
      </c>
      <c r="H1922" t="s">
        <v>2722</v>
      </c>
      <c r="I1922" t="s">
        <v>52</v>
      </c>
      <c r="J1922" t="s">
        <v>393</v>
      </c>
      <c r="M1922">
        <v>475</v>
      </c>
      <c r="N1922">
        <v>155</v>
      </c>
      <c r="O1922">
        <v>165</v>
      </c>
    </row>
    <row r="1923" spans="1:15" x14ac:dyDescent="0.3">
      <c r="E1923" t="s">
        <v>2697</v>
      </c>
      <c r="F1923" t="s">
        <v>131</v>
      </c>
      <c r="G1923" t="s">
        <v>51</v>
      </c>
      <c r="H1923" t="s">
        <v>2723</v>
      </c>
      <c r="I1923" t="s">
        <v>52</v>
      </c>
      <c r="J1923" t="s">
        <v>60</v>
      </c>
      <c r="M1923">
        <v>475</v>
      </c>
      <c r="N1923">
        <v>238</v>
      </c>
      <c r="O1923">
        <v>244</v>
      </c>
    </row>
    <row r="1924" spans="1:15" x14ac:dyDescent="0.3">
      <c r="A1924" t="s">
        <v>14</v>
      </c>
      <c r="B1924">
        <v>1</v>
      </c>
      <c r="C1924">
        <v>1</v>
      </c>
      <c r="D1924">
        <v>1</v>
      </c>
      <c r="E1924" t="s">
        <v>2697</v>
      </c>
      <c r="F1924" t="s">
        <v>2711</v>
      </c>
      <c r="G1924" t="s">
        <v>14</v>
      </c>
      <c r="H1924" t="s">
        <v>2712</v>
      </c>
      <c r="I1924" t="s">
        <v>35</v>
      </c>
      <c r="J1924" t="s">
        <v>32</v>
      </c>
      <c r="M1924">
        <v>475</v>
      </c>
      <c r="N1924">
        <v>267</v>
      </c>
      <c r="O1924">
        <v>271</v>
      </c>
    </row>
    <row r="1925" spans="1:15" x14ac:dyDescent="0.3">
      <c r="A1925" t="s">
        <v>23</v>
      </c>
      <c r="B1925">
        <v>1</v>
      </c>
      <c r="C1925">
        <v>1</v>
      </c>
      <c r="D1925">
        <v>1</v>
      </c>
      <c r="E1925" t="s">
        <v>2697</v>
      </c>
      <c r="F1925" t="s">
        <v>2713</v>
      </c>
      <c r="G1925" t="s">
        <v>23</v>
      </c>
      <c r="H1925" t="s">
        <v>2714</v>
      </c>
      <c r="I1925" t="s">
        <v>22</v>
      </c>
      <c r="M1925">
        <v>475</v>
      </c>
      <c r="N1925">
        <v>322</v>
      </c>
      <c r="O1925">
        <v>335</v>
      </c>
    </row>
    <row r="1926" spans="1:15" x14ac:dyDescent="0.3">
      <c r="E1926" t="s">
        <v>2697</v>
      </c>
      <c r="F1926" t="s">
        <v>2709</v>
      </c>
      <c r="G1926" t="s">
        <v>14</v>
      </c>
      <c r="H1926" t="s">
        <v>2710</v>
      </c>
      <c r="I1926" t="s">
        <v>31</v>
      </c>
      <c r="J1926" t="s">
        <v>32</v>
      </c>
      <c r="M1926">
        <v>475</v>
      </c>
      <c r="N1926">
        <v>358</v>
      </c>
      <c r="O1926">
        <v>362</v>
      </c>
    </row>
    <row r="1927" spans="1:15" x14ac:dyDescent="0.3">
      <c r="A1927" t="s">
        <v>14</v>
      </c>
      <c r="B1927">
        <v>0</v>
      </c>
      <c r="C1927">
        <v>1</v>
      </c>
      <c r="D1927" t="s">
        <v>14</v>
      </c>
      <c r="E1927" t="s">
        <v>2697</v>
      </c>
      <c r="F1927" t="s">
        <v>2709</v>
      </c>
      <c r="G1927" t="s">
        <v>17</v>
      </c>
      <c r="H1927" t="s">
        <v>2710</v>
      </c>
      <c r="I1927" t="s">
        <v>26</v>
      </c>
      <c r="M1927">
        <v>475</v>
      </c>
      <c r="N1927">
        <v>358</v>
      </c>
      <c r="O1927">
        <v>362</v>
      </c>
    </row>
    <row r="1928" spans="1:15" x14ac:dyDescent="0.3">
      <c r="A1928" t="s">
        <v>14</v>
      </c>
      <c r="B1928">
        <v>1</v>
      </c>
      <c r="C1928">
        <v>1</v>
      </c>
      <c r="D1928">
        <v>1</v>
      </c>
      <c r="E1928" t="s">
        <v>2697</v>
      </c>
      <c r="F1928" t="s">
        <v>2703</v>
      </c>
      <c r="G1928" t="s">
        <v>14</v>
      </c>
      <c r="H1928" t="s">
        <v>2704</v>
      </c>
      <c r="I1928" t="s">
        <v>35</v>
      </c>
      <c r="J1928" t="s">
        <v>46</v>
      </c>
      <c r="K1928" t="s">
        <v>47</v>
      </c>
      <c r="L1928" t="s">
        <v>43</v>
      </c>
      <c r="M1928">
        <v>475</v>
      </c>
      <c r="N1928">
        <v>369</v>
      </c>
      <c r="O1928">
        <v>378</v>
      </c>
    </row>
    <row r="1929" spans="1:15" x14ac:dyDescent="0.3">
      <c r="A1929" t="s">
        <v>14</v>
      </c>
      <c r="B1929">
        <v>1</v>
      </c>
      <c r="C1929">
        <v>1</v>
      </c>
      <c r="D1929">
        <v>1</v>
      </c>
      <c r="E1929" t="s">
        <v>2697</v>
      </c>
      <c r="F1929" t="s">
        <v>2719</v>
      </c>
      <c r="G1929" t="s">
        <v>14</v>
      </c>
      <c r="H1929" t="s">
        <v>2720</v>
      </c>
      <c r="I1929" t="s">
        <v>22</v>
      </c>
      <c r="M1929">
        <v>475</v>
      </c>
      <c r="N1929">
        <v>391</v>
      </c>
      <c r="O1929">
        <v>398</v>
      </c>
    </row>
    <row r="1930" spans="1:15" x14ac:dyDescent="0.3">
      <c r="A1930" t="s">
        <v>237</v>
      </c>
      <c r="B1930">
        <v>0</v>
      </c>
      <c r="C1930">
        <v>0</v>
      </c>
      <c r="D1930">
        <v>0</v>
      </c>
      <c r="E1930" t="s">
        <v>2697</v>
      </c>
      <c r="F1930" t="s">
        <v>2700</v>
      </c>
      <c r="G1930" t="s">
        <v>51</v>
      </c>
      <c r="H1930" t="s">
        <v>2701</v>
      </c>
      <c r="I1930" t="s">
        <v>26</v>
      </c>
      <c r="M1930">
        <v>475</v>
      </c>
      <c r="N1930">
        <v>480</v>
      </c>
      <c r="O1930">
        <v>488</v>
      </c>
    </row>
    <row r="1931" spans="1:15" x14ac:dyDescent="0.3">
      <c r="A1931" t="s">
        <v>14</v>
      </c>
      <c r="B1931">
        <v>1</v>
      </c>
      <c r="C1931">
        <v>1</v>
      </c>
      <c r="D1931">
        <v>1</v>
      </c>
      <c r="E1931" t="s">
        <v>2697</v>
      </c>
      <c r="F1931" t="s">
        <v>2715</v>
      </c>
      <c r="G1931" t="s">
        <v>14</v>
      </c>
      <c r="H1931" t="s">
        <v>2716</v>
      </c>
      <c r="I1931" t="s">
        <v>22</v>
      </c>
      <c r="M1931">
        <v>475</v>
      </c>
      <c r="N1931">
        <v>527</v>
      </c>
      <c r="O1931">
        <v>532</v>
      </c>
    </row>
    <row r="1932" spans="1:15" x14ac:dyDescent="0.3">
      <c r="E1932" t="s">
        <v>2697</v>
      </c>
      <c r="F1932" t="s">
        <v>2741</v>
      </c>
      <c r="G1932" t="s">
        <v>14</v>
      </c>
      <c r="H1932" t="s">
        <v>2742</v>
      </c>
      <c r="I1932" t="s">
        <v>22</v>
      </c>
      <c r="M1932">
        <v>476</v>
      </c>
      <c r="N1932">
        <v>63</v>
      </c>
      <c r="O1932">
        <v>71</v>
      </c>
    </row>
    <row r="1933" spans="1:15" x14ac:dyDescent="0.3">
      <c r="E1933" t="s">
        <v>2697</v>
      </c>
      <c r="F1933" t="s">
        <v>2726</v>
      </c>
      <c r="G1933" t="s">
        <v>14</v>
      </c>
      <c r="H1933" t="s">
        <v>2727</v>
      </c>
      <c r="I1933" t="s">
        <v>35</v>
      </c>
      <c r="J1933" t="s">
        <v>32</v>
      </c>
      <c r="M1933">
        <v>476</v>
      </c>
      <c r="N1933">
        <v>73</v>
      </c>
      <c r="O1933">
        <v>77</v>
      </c>
    </row>
    <row r="1934" spans="1:15" x14ac:dyDescent="0.3">
      <c r="E1934" t="s">
        <v>2697</v>
      </c>
      <c r="F1934" t="s">
        <v>448</v>
      </c>
      <c r="G1934" t="s">
        <v>23</v>
      </c>
      <c r="H1934" t="s">
        <v>2739</v>
      </c>
      <c r="I1934" t="s">
        <v>52</v>
      </c>
      <c r="J1934" t="s">
        <v>450</v>
      </c>
      <c r="M1934">
        <v>476</v>
      </c>
      <c r="N1934">
        <v>95</v>
      </c>
      <c r="O1934">
        <v>100</v>
      </c>
    </row>
    <row r="1935" spans="1:15" x14ac:dyDescent="0.3">
      <c r="A1935" t="s">
        <v>23</v>
      </c>
      <c r="B1935">
        <v>1</v>
      </c>
      <c r="C1935">
        <v>1</v>
      </c>
      <c r="D1935">
        <v>1</v>
      </c>
      <c r="E1935" t="s">
        <v>2697</v>
      </c>
      <c r="F1935" t="s">
        <v>2724</v>
      </c>
      <c r="G1935" t="s">
        <v>23</v>
      </c>
      <c r="H1935" t="s">
        <v>2725</v>
      </c>
      <c r="I1935" t="s">
        <v>22</v>
      </c>
      <c r="M1935">
        <v>476</v>
      </c>
      <c r="N1935">
        <v>130</v>
      </c>
      <c r="O1935">
        <v>140</v>
      </c>
    </row>
    <row r="1936" spans="1:15" x14ac:dyDescent="0.3">
      <c r="E1936" t="s">
        <v>2697</v>
      </c>
      <c r="F1936" t="s">
        <v>2717</v>
      </c>
      <c r="G1936" t="s">
        <v>17</v>
      </c>
      <c r="H1936" t="s">
        <v>2731</v>
      </c>
      <c r="I1936" t="s">
        <v>19</v>
      </c>
      <c r="M1936">
        <v>476</v>
      </c>
      <c r="N1936">
        <v>150</v>
      </c>
      <c r="O1936">
        <v>153</v>
      </c>
    </row>
    <row r="1937" spans="1:15" x14ac:dyDescent="0.3">
      <c r="E1937" t="s">
        <v>2697</v>
      </c>
      <c r="F1937" t="s">
        <v>2717</v>
      </c>
      <c r="G1937" t="s">
        <v>23</v>
      </c>
      <c r="H1937" t="s">
        <v>2731</v>
      </c>
      <c r="I1937" t="s">
        <v>26</v>
      </c>
      <c r="M1937">
        <v>476</v>
      </c>
      <c r="N1937">
        <v>150</v>
      </c>
      <c r="O1937">
        <v>153</v>
      </c>
    </row>
    <row r="1938" spans="1:15" x14ac:dyDescent="0.3">
      <c r="A1938" t="s">
        <v>14</v>
      </c>
      <c r="B1938">
        <v>1</v>
      </c>
      <c r="C1938">
        <v>1</v>
      </c>
      <c r="D1938">
        <v>1</v>
      </c>
      <c r="E1938" t="s">
        <v>2697</v>
      </c>
      <c r="F1938" t="s">
        <v>2717</v>
      </c>
      <c r="G1938" t="s">
        <v>14</v>
      </c>
      <c r="H1938" t="s">
        <v>2731</v>
      </c>
      <c r="I1938" t="s">
        <v>52</v>
      </c>
      <c r="J1938" t="s">
        <v>32</v>
      </c>
      <c r="M1938">
        <v>476</v>
      </c>
      <c r="N1938">
        <v>150</v>
      </c>
      <c r="O1938">
        <v>153</v>
      </c>
    </row>
    <row r="1939" spans="1:15" x14ac:dyDescent="0.3">
      <c r="A1939" t="s">
        <v>23</v>
      </c>
      <c r="B1939">
        <v>1</v>
      </c>
      <c r="C1939">
        <v>1</v>
      </c>
      <c r="D1939">
        <v>1</v>
      </c>
      <c r="E1939" t="s">
        <v>2697</v>
      </c>
      <c r="F1939" t="s">
        <v>2732</v>
      </c>
      <c r="G1939" t="s">
        <v>23</v>
      </c>
      <c r="H1939" t="s">
        <v>2733</v>
      </c>
      <c r="I1939" t="s">
        <v>22</v>
      </c>
      <c r="M1939">
        <v>476</v>
      </c>
      <c r="N1939">
        <v>168</v>
      </c>
      <c r="O1939">
        <v>175</v>
      </c>
    </row>
    <row r="1940" spans="1:15" x14ac:dyDescent="0.3">
      <c r="A1940" t="s">
        <v>23</v>
      </c>
      <c r="B1940">
        <v>1</v>
      </c>
      <c r="C1940">
        <v>1</v>
      </c>
      <c r="D1940">
        <v>1</v>
      </c>
      <c r="E1940" t="s">
        <v>2697</v>
      </c>
      <c r="F1940" t="s">
        <v>1789</v>
      </c>
      <c r="G1940" t="s">
        <v>23</v>
      </c>
      <c r="H1940" t="s">
        <v>2734</v>
      </c>
      <c r="I1940" t="s">
        <v>35</v>
      </c>
      <c r="J1940" t="s">
        <v>112</v>
      </c>
      <c r="M1940">
        <v>476</v>
      </c>
      <c r="N1940">
        <v>259</v>
      </c>
      <c r="O1940">
        <v>266</v>
      </c>
    </row>
    <row r="1941" spans="1:15" x14ac:dyDescent="0.3">
      <c r="A1941" t="s">
        <v>14</v>
      </c>
      <c r="B1941">
        <v>1</v>
      </c>
      <c r="C1941">
        <v>1</v>
      </c>
      <c r="D1941">
        <v>1</v>
      </c>
      <c r="E1941" t="s">
        <v>2697</v>
      </c>
      <c r="F1941" t="s">
        <v>368</v>
      </c>
      <c r="G1941" t="s">
        <v>14</v>
      </c>
      <c r="H1941" t="s">
        <v>2740</v>
      </c>
      <c r="I1941" t="s">
        <v>35</v>
      </c>
      <c r="J1941" t="s">
        <v>32</v>
      </c>
      <c r="M1941">
        <v>476</v>
      </c>
      <c r="N1941">
        <v>281</v>
      </c>
      <c r="O1941">
        <v>285</v>
      </c>
    </row>
    <row r="1942" spans="1:15" x14ac:dyDescent="0.3">
      <c r="A1942" t="s">
        <v>23</v>
      </c>
      <c r="B1942">
        <v>1</v>
      </c>
      <c r="C1942">
        <v>1</v>
      </c>
      <c r="D1942">
        <v>1</v>
      </c>
      <c r="E1942" t="s">
        <v>2697</v>
      </c>
      <c r="F1942" t="s">
        <v>2735</v>
      </c>
      <c r="G1942" t="s">
        <v>23</v>
      </c>
      <c r="H1942" t="s">
        <v>2736</v>
      </c>
      <c r="I1942" t="s">
        <v>22</v>
      </c>
      <c r="M1942">
        <v>476</v>
      </c>
      <c r="N1942">
        <v>304</v>
      </c>
      <c r="O1942">
        <v>323</v>
      </c>
    </row>
    <row r="1943" spans="1:15" x14ac:dyDescent="0.3">
      <c r="E1943" t="s">
        <v>2697</v>
      </c>
      <c r="F1943" t="s">
        <v>2737</v>
      </c>
      <c r="G1943" t="s">
        <v>14</v>
      </c>
      <c r="H1943" t="s">
        <v>2738</v>
      </c>
      <c r="I1943" t="s">
        <v>52</v>
      </c>
      <c r="J1943" t="s">
        <v>32</v>
      </c>
      <c r="M1943">
        <v>476</v>
      </c>
      <c r="N1943">
        <v>304</v>
      </c>
      <c r="O1943">
        <v>310</v>
      </c>
    </row>
    <row r="1944" spans="1:15" x14ac:dyDescent="0.3">
      <c r="E1944" t="s">
        <v>2697</v>
      </c>
      <c r="F1944" t="s">
        <v>2729</v>
      </c>
      <c r="G1944" t="s">
        <v>51</v>
      </c>
      <c r="H1944" t="s">
        <v>2730</v>
      </c>
      <c r="I1944" t="s">
        <v>52</v>
      </c>
      <c r="J1944" t="s">
        <v>191</v>
      </c>
      <c r="M1944">
        <v>476</v>
      </c>
      <c r="N1944">
        <v>311</v>
      </c>
      <c r="O1944">
        <v>316</v>
      </c>
    </row>
    <row r="1945" spans="1:15" x14ac:dyDescent="0.3">
      <c r="A1945" t="s">
        <v>14</v>
      </c>
      <c r="B1945">
        <v>0</v>
      </c>
      <c r="C1945">
        <v>1</v>
      </c>
      <c r="D1945" t="s">
        <v>14</v>
      </c>
      <c r="E1945" t="s">
        <v>2697</v>
      </c>
      <c r="F1945" t="s">
        <v>2709</v>
      </c>
      <c r="G1945" t="s">
        <v>17</v>
      </c>
      <c r="H1945" t="s">
        <v>2728</v>
      </c>
      <c r="I1945" t="s">
        <v>26</v>
      </c>
      <c r="M1945">
        <v>476</v>
      </c>
      <c r="N1945">
        <v>448</v>
      </c>
      <c r="O1945">
        <v>452</v>
      </c>
    </row>
    <row r="1946" spans="1:15" x14ac:dyDescent="0.3">
      <c r="E1946" t="s">
        <v>2697</v>
      </c>
      <c r="F1946" t="s">
        <v>2709</v>
      </c>
      <c r="G1946" t="s">
        <v>14</v>
      </c>
      <c r="H1946" t="s">
        <v>2728</v>
      </c>
      <c r="I1946" t="s">
        <v>31</v>
      </c>
      <c r="J1946" t="s">
        <v>32</v>
      </c>
      <c r="M1946">
        <v>476</v>
      </c>
      <c r="N1946">
        <v>448</v>
      </c>
      <c r="O1946">
        <v>452</v>
      </c>
    </row>
    <row r="1947" spans="1:15" x14ac:dyDescent="0.3">
      <c r="A1947" t="s">
        <v>23</v>
      </c>
      <c r="B1947">
        <v>1</v>
      </c>
      <c r="C1947">
        <v>1</v>
      </c>
      <c r="D1947">
        <v>1</v>
      </c>
      <c r="E1947" t="s">
        <v>2697</v>
      </c>
      <c r="F1947" t="s">
        <v>2698</v>
      </c>
      <c r="G1947" t="s">
        <v>23</v>
      </c>
      <c r="H1947" t="s">
        <v>2760</v>
      </c>
      <c r="I1947" t="s">
        <v>22</v>
      </c>
      <c r="M1947">
        <v>477</v>
      </c>
      <c r="N1947">
        <v>14</v>
      </c>
      <c r="O1947">
        <v>22</v>
      </c>
    </row>
    <row r="1948" spans="1:15" x14ac:dyDescent="0.3">
      <c r="A1948" t="s">
        <v>23</v>
      </c>
      <c r="B1948">
        <v>1</v>
      </c>
      <c r="C1948">
        <v>1</v>
      </c>
      <c r="D1948">
        <v>1</v>
      </c>
      <c r="E1948" t="s">
        <v>2697</v>
      </c>
      <c r="F1948" t="s">
        <v>2757</v>
      </c>
      <c r="G1948" t="s">
        <v>23</v>
      </c>
      <c r="H1948" t="s">
        <v>2758</v>
      </c>
      <c r="I1948" t="s">
        <v>69</v>
      </c>
      <c r="J1948" t="s">
        <v>1975</v>
      </c>
      <c r="M1948">
        <v>477</v>
      </c>
      <c r="N1948">
        <v>39</v>
      </c>
      <c r="O1948">
        <v>59</v>
      </c>
    </row>
    <row r="1949" spans="1:15" x14ac:dyDescent="0.3">
      <c r="A1949" t="s">
        <v>23</v>
      </c>
      <c r="B1949">
        <v>1</v>
      </c>
      <c r="C1949">
        <v>1</v>
      </c>
      <c r="D1949">
        <v>1</v>
      </c>
      <c r="E1949" t="s">
        <v>2697</v>
      </c>
      <c r="F1949" t="s">
        <v>2746</v>
      </c>
      <c r="G1949" t="s">
        <v>23</v>
      </c>
      <c r="H1949" t="s">
        <v>2747</v>
      </c>
      <c r="I1949" t="s">
        <v>22</v>
      </c>
      <c r="M1949">
        <v>477</v>
      </c>
      <c r="N1949">
        <v>51</v>
      </c>
      <c r="O1949">
        <v>59</v>
      </c>
    </row>
    <row r="1950" spans="1:15" x14ac:dyDescent="0.3">
      <c r="A1950" t="s">
        <v>14</v>
      </c>
      <c r="B1950">
        <v>1</v>
      </c>
      <c r="C1950">
        <v>1</v>
      </c>
      <c r="D1950">
        <v>1</v>
      </c>
      <c r="E1950" t="s">
        <v>2697</v>
      </c>
      <c r="F1950" t="s">
        <v>368</v>
      </c>
      <c r="G1950" t="s">
        <v>14</v>
      </c>
      <c r="H1950" t="s">
        <v>2756</v>
      </c>
      <c r="I1950" t="s">
        <v>35</v>
      </c>
      <c r="J1950" t="s">
        <v>32</v>
      </c>
      <c r="M1950">
        <v>477</v>
      </c>
      <c r="N1950">
        <v>61</v>
      </c>
      <c r="O1950">
        <v>65</v>
      </c>
    </row>
    <row r="1951" spans="1:15" x14ac:dyDescent="0.3">
      <c r="E1951" t="s">
        <v>2697</v>
      </c>
      <c r="F1951" t="s">
        <v>2752</v>
      </c>
      <c r="G1951" t="s">
        <v>17</v>
      </c>
      <c r="H1951" t="s">
        <v>2753</v>
      </c>
      <c r="I1951" t="s">
        <v>26</v>
      </c>
      <c r="M1951">
        <v>477</v>
      </c>
      <c r="N1951">
        <v>113</v>
      </c>
      <c r="O1951">
        <v>124</v>
      </c>
    </row>
    <row r="1952" spans="1:15" x14ac:dyDescent="0.3">
      <c r="A1952" t="s">
        <v>14</v>
      </c>
      <c r="B1952">
        <v>1</v>
      </c>
      <c r="C1952">
        <v>1</v>
      </c>
      <c r="D1952">
        <v>1</v>
      </c>
      <c r="E1952" t="s">
        <v>2697</v>
      </c>
      <c r="F1952" t="s">
        <v>2717</v>
      </c>
      <c r="G1952" t="s">
        <v>14</v>
      </c>
      <c r="H1952" t="s">
        <v>2763</v>
      </c>
      <c r="I1952" t="s">
        <v>41</v>
      </c>
      <c r="J1952" t="s">
        <v>32</v>
      </c>
      <c r="M1952">
        <v>477</v>
      </c>
      <c r="N1952">
        <v>113</v>
      </c>
      <c r="O1952">
        <v>116</v>
      </c>
    </row>
    <row r="1953" spans="1:15" x14ac:dyDescent="0.3">
      <c r="A1953" t="s">
        <v>23</v>
      </c>
      <c r="B1953">
        <v>1</v>
      </c>
      <c r="C1953">
        <v>1</v>
      </c>
      <c r="D1953">
        <v>1</v>
      </c>
      <c r="E1953" t="s">
        <v>2697</v>
      </c>
      <c r="F1953" t="s">
        <v>2754</v>
      </c>
      <c r="G1953" t="s">
        <v>23</v>
      </c>
      <c r="H1953" t="s">
        <v>2755</v>
      </c>
      <c r="I1953" t="s">
        <v>22</v>
      </c>
      <c r="M1953">
        <v>477</v>
      </c>
      <c r="N1953">
        <v>127</v>
      </c>
      <c r="O1953">
        <v>136</v>
      </c>
    </row>
    <row r="1954" spans="1:15" x14ac:dyDescent="0.3">
      <c r="A1954" t="s">
        <v>23</v>
      </c>
      <c r="B1954">
        <v>1</v>
      </c>
      <c r="C1954">
        <v>1</v>
      </c>
      <c r="D1954">
        <v>1</v>
      </c>
      <c r="E1954" t="s">
        <v>2697</v>
      </c>
      <c r="F1954" t="s">
        <v>2761</v>
      </c>
      <c r="G1954" t="s">
        <v>23</v>
      </c>
      <c r="H1954" t="s">
        <v>2762</v>
      </c>
      <c r="I1954" t="s">
        <v>22</v>
      </c>
      <c r="M1954">
        <v>477</v>
      </c>
      <c r="N1954">
        <v>154</v>
      </c>
      <c r="O1954">
        <v>165</v>
      </c>
    </row>
    <row r="1955" spans="1:15" x14ac:dyDescent="0.3">
      <c r="A1955" t="s">
        <v>14</v>
      </c>
      <c r="B1955">
        <v>0</v>
      </c>
      <c r="C1955">
        <v>1</v>
      </c>
      <c r="D1955" t="s">
        <v>14</v>
      </c>
      <c r="E1955" t="s">
        <v>2697</v>
      </c>
      <c r="F1955" t="s">
        <v>2709</v>
      </c>
      <c r="G1955" t="s">
        <v>17</v>
      </c>
      <c r="H1955" t="s">
        <v>2748</v>
      </c>
      <c r="I1955" t="s">
        <v>22</v>
      </c>
      <c r="M1955">
        <v>477</v>
      </c>
      <c r="N1955">
        <v>203</v>
      </c>
      <c r="O1955">
        <v>207</v>
      </c>
    </row>
    <row r="1956" spans="1:15" x14ac:dyDescent="0.3">
      <c r="E1956" t="s">
        <v>2697</v>
      </c>
      <c r="F1956" t="s">
        <v>2709</v>
      </c>
      <c r="G1956" t="s">
        <v>14</v>
      </c>
      <c r="H1956" t="s">
        <v>2748</v>
      </c>
      <c r="I1956" t="s">
        <v>52</v>
      </c>
      <c r="J1956" t="s">
        <v>32</v>
      </c>
      <c r="M1956">
        <v>477</v>
      </c>
      <c r="N1956">
        <v>203</v>
      </c>
      <c r="O1956">
        <v>207</v>
      </c>
    </row>
    <row r="1957" spans="1:15" x14ac:dyDescent="0.3">
      <c r="A1957" t="s">
        <v>23</v>
      </c>
      <c r="B1957">
        <v>1</v>
      </c>
      <c r="C1957">
        <v>1</v>
      </c>
      <c r="D1957">
        <v>1</v>
      </c>
      <c r="E1957" t="s">
        <v>2697</v>
      </c>
      <c r="F1957" t="s">
        <v>2750</v>
      </c>
      <c r="G1957" t="s">
        <v>23</v>
      </c>
      <c r="H1957" t="s">
        <v>2751</v>
      </c>
      <c r="I1957" t="s">
        <v>22</v>
      </c>
      <c r="M1957">
        <v>477</v>
      </c>
      <c r="N1957">
        <v>236</v>
      </c>
      <c r="O1957">
        <v>246</v>
      </c>
    </row>
    <row r="1958" spans="1:15" x14ac:dyDescent="0.3">
      <c r="A1958" t="s">
        <v>23</v>
      </c>
      <c r="B1958">
        <v>1</v>
      </c>
      <c r="C1958">
        <v>1</v>
      </c>
      <c r="D1958">
        <v>1</v>
      </c>
      <c r="E1958" t="s">
        <v>2697</v>
      </c>
      <c r="F1958" t="s">
        <v>1789</v>
      </c>
      <c r="G1958" t="s">
        <v>23</v>
      </c>
      <c r="H1958" t="s">
        <v>2744</v>
      </c>
      <c r="I1958" t="s">
        <v>35</v>
      </c>
      <c r="J1958" t="s">
        <v>112</v>
      </c>
      <c r="M1958">
        <v>477</v>
      </c>
      <c r="N1958">
        <v>255</v>
      </c>
      <c r="O1958">
        <v>262</v>
      </c>
    </row>
    <row r="1959" spans="1:15" x14ac:dyDescent="0.3">
      <c r="A1959" t="s">
        <v>14</v>
      </c>
      <c r="B1959">
        <v>0</v>
      </c>
      <c r="C1959">
        <v>1</v>
      </c>
      <c r="D1959" t="s">
        <v>14</v>
      </c>
      <c r="E1959" t="s">
        <v>2697</v>
      </c>
      <c r="F1959" t="s">
        <v>2709</v>
      </c>
      <c r="G1959" t="s">
        <v>17</v>
      </c>
      <c r="H1959" t="s">
        <v>2749</v>
      </c>
      <c r="I1959" t="s">
        <v>26</v>
      </c>
      <c r="M1959">
        <v>477</v>
      </c>
      <c r="N1959">
        <v>338</v>
      </c>
      <c r="O1959">
        <v>342</v>
      </c>
    </row>
    <row r="1960" spans="1:15" x14ac:dyDescent="0.3">
      <c r="E1960" t="s">
        <v>2697</v>
      </c>
      <c r="F1960" t="s">
        <v>2709</v>
      </c>
      <c r="G1960" t="s">
        <v>14</v>
      </c>
      <c r="H1960" t="s">
        <v>2749</v>
      </c>
      <c r="I1960" t="s">
        <v>31</v>
      </c>
      <c r="J1960" t="s">
        <v>32</v>
      </c>
      <c r="M1960">
        <v>477</v>
      </c>
      <c r="N1960">
        <v>338</v>
      </c>
      <c r="O1960">
        <v>342</v>
      </c>
    </row>
    <row r="1961" spans="1:15" x14ac:dyDescent="0.3">
      <c r="A1961" t="s">
        <v>14</v>
      </c>
      <c r="B1961">
        <v>1</v>
      </c>
      <c r="C1961">
        <v>1</v>
      </c>
      <c r="D1961">
        <v>1</v>
      </c>
      <c r="E1961" t="s">
        <v>2697</v>
      </c>
      <c r="F1961" t="s">
        <v>2711</v>
      </c>
      <c r="G1961" t="s">
        <v>14</v>
      </c>
      <c r="H1961" t="s">
        <v>2745</v>
      </c>
      <c r="I1961" t="s">
        <v>35</v>
      </c>
      <c r="J1961" t="s">
        <v>32</v>
      </c>
      <c r="M1961">
        <v>477</v>
      </c>
      <c r="N1961">
        <v>360</v>
      </c>
      <c r="O1961">
        <v>364</v>
      </c>
    </row>
    <row r="1962" spans="1:15" x14ac:dyDescent="0.3">
      <c r="E1962" t="s">
        <v>2697</v>
      </c>
      <c r="F1962" t="s">
        <v>391</v>
      </c>
      <c r="G1962" t="s">
        <v>51</v>
      </c>
      <c r="H1962" t="s">
        <v>2759</v>
      </c>
      <c r="I1962" t="s">
        <v>52</v>
      </c>
      <c r="J1962" t="s">
        <v>393</v>
      </c>
      <c r="M1962">
        <v>477</v>
      </c>
      <c r="N1962">
        <v>436</v>
      </c>
      <c r="O1962">
        <v>446</v>
      </c>
    </row>
    <row r="1963" spans="1:15" x14ac:dyDescent="0.3">
      <c r="A1963" t="s">
        <v>14</v>
      </c>
      <c r="B1963">
        <v>1</v>
      </c>
      <c r="C1963">
        <v>1</v>
      </c>
      <c r="D1963">
        <v>1</v>
      </c>
      <c r="E1963" t="s">
        <v>2697</v>
      </c>
      <c r="F1963" t="s">
        <v>2703</v>
      </c>
      <c r="G1963" t="s">
        <v>14</v>
      </c>
      <c r="H1963" t="s">
        <v>2743</v>
      </c>
      <c r="I1963" t="s">
        <v>35</v>
      </c>
      <c r="J1963" t="s">
        <v>46</v>
      </c>
      <c r="K1963" t="s">
        <v>47</v>
      </c>
      <c r="L1963" t="s">
        <v>43</v>
      </c>
      <c r="M1963">
        <v>477</v>
      </c>
      <c r="N1963">
        <v>467</v>
      </c>
      <c r="O1963">
        <v>476</v>
      </c>
    </row>
    <row r="1964" spans="1:15" x14ac:dyDescent="0.3">
      <c r="A1964" t="s">
        <v>14</v>
      </c>
      <c r="B1964">
        <v>1</v>
      </c>
      <c r="C1964">
        <v>1</v>
      </c>
      <c r="D1964">
        <v>1</v>
      </c>
      <c r="E1964" t="s">
        <v>2764</v>
      </c>
      <c r="F1964" t="s">
        <v>2767</v>
      </c>
      <c r="G1964" t="s">
        <v>14</v>
      </c>
      <c r="H1964" t="s">
        <v>2768</v>
      </c>
      <c r="I1964" t="s">
        <v>35</v>
      </c>
      <c r="J1964" t="s">
        <v>46</v>
      </c>
      <c r="K1964" t="s">
        <v>47</v>
      </c>
      <c r="L1964" t="s">
        <v>43</v>
      </c>
      <c r="M1964">
        <v>478</v>
      </c>
      <c r="N1964">
        <v>0</v>
      </c>
      <c r="O1964">
        <v>15</v>
      </c>
    </row>
    <row r="1965" spans="1:15" x14ac:dyDescent="0.3">
      <c r="A1965" t="s">
        <v>14</v>
      </c>
      <c r="B1965">
        <v>1</v>
      </c>
      <c r="C1965">
        <v>1</v>
      </c>
      <c r="D1965">
        <v>1</v>
      </c>
      <c r="E1965" t="s">
        <v>2764</v>
      </c>
      <c r="F1965" t="s">
        <v>2769</v>
      </c>
      <c r="G1965" t="s">
        <v>14</v>
      </c>
      <c r="H1965" t="s">
        <v>2770</v>
      </c>
      <c r="I1965" t="s">
        <v>35</v>
      </c>
      <c r="J1965" t="s">
        <v>46</v>
      </c>
      <c r="K1965" t="s">
        <v>47</v>
      </c>
      <c r="L1965" t="s">
        <v>43</v>
      </c>
      <c r="M1965">
        <v>478</v>
      </c>
      <c r="N1965">
        <v>17</v>
      </c>
      <c r="O1965">
        <v>32</v>
      </c>
    </row>
    <row r="1966" spans="1:15" x14ac:dyDescent="0.3">
      <c r="A1966" t="s">
        <v>14</v>
      </c>
      <c r="B1966">
        <v>1</v>
      </c>
      <c r="C1966">
        <v>1</v>
      </c>
      <c r="D1966">
        <v>1</v>
      </c>
      <c r="E1966" t="s">
        <v>2764</v>
      </c>
      <c r="F1966" t="s">
        <v>2775</v>
      </c>
      <c r="G1966" t="s">
        <v>14</v>
      </c>
      <c r="H1966" t="s">
        <v>2776</v>
      </c>
      <c r="I1966" t="s">
        <v>35</v>
      </c>
      <c r="J1966" t="s">
        <v>46</v>
      </c>
      <c r="K1966" t="s">
        <v>47</v>
      </c>
      <c r="L1966" t="s">
        <v>43</v>
      </c>
      <c r="M1966">
        <v>478</v>
      </c>
      <c r="N1966">
        <v>36</v>
      </c>
      <c r="O1966">
        <v>45</v>
      </c>
    </row>
    <row r="1967" spans="1:15" x14ac:dyDescent="0.3">
      <c r="A1967" t="s">
        <v>23</v>
      </c>
      <c r="B1967">
        <v>1</v>
      </c>
      <c r="C1967">
        <v>1</v>
      </c>
      <c r="D1967">
        <v>1</v>
      </c>
      <c r="E1967" t="s">
        <v>2764</v>
      </c>
      <c r="F1967" t="s">
        <v>2765</v>
      </c>
      <c r="G1967" t="s">
        <v>23</v>
      </c>
      <c r="H1967" t="s">
        <v>2766</v>
      </c>
      <c r="I1967" t="s">
        <v>35</v>
      </c>
      <c r="J1967" t="s">
        <v>112</v>
      </c>
      <c r="M1967">
        <v>478</v>
      </c>
      <c r="N1967">
        <v>67</v>
      </c>
      <c r="O1967">
        <v>74</v>
      </c>
    </row>
    <row r="1968" spans="1:15" x14ac:dyDescent="0.3">
      <c r="A1968" t="s">
        <v>14</v>
      </c>
      <c r="B1968">
        <v>1</v>
      </c>
      <c r="C1968">
        <v>1</v>
      </c>
      <c r="D1968">
        <v>1</v>
      </c>
      <c r="E1968" t="s">
        <v>2764</v>
      </c>
      <c r="F1968" t="s">
        <v>2771</v>
      </c>
      <c r="G1968" t="s">
        <v>14</v>
      </c>
      <c r="H1968" t="s">
        <v>2772</v>
      </c>
      <c r="I1968" t="s">
        <v>19</v>
      </c>
      <c r="M1968">
        <v>478</v>
      </c>
      <c r="N1968">
        <v>150</v>
      </c>
      <c r="O1968">
        <v>156</v>
      </c>
    </row>
    <row r="1969" spans="1:15" x14ac:dyDescent="0.3">
      <c r="E1969" t="s">
        <v>2764</v>
      </c>
      <c r="F1969" t="s">
        <v>2771</v>
      </c>
      <c r="G1969" t="s">
        <v>17</v>
      </c>
      <c r="H1969" t="s">
        <v>2772</v>
      </c>
      <c r="I1969" t="s">
        <v>26</v>
      </c>
      <c r="M1969">
        <v>478</v>
      </c>
      <c r="N1969">
        <v>150</v>
      </c>
      <c r="O1969">
        <v>156</v>
      </c>
    </row>
    <row r="1970" spans="1:15" x14ac:dyDescent="0.3">
      <c r="E1970" t="s">
        <v>2764</v>
      </c>
      <c r="F1970" t="s">
        <v>2777</v>
      </c>
      <c r="G1970" t="s">
        <v>17</v>
      </c>
      <c r="H1970" t="s">
        <v>2778</v>
      </c>
      <c r="I1970" t="s">
        <v>26</v>
      </c>
      <c r="M1970">
        <v>478</v>
      </c>
      <c r="N1970">
        <v>177</v>
      </c>
      <c r="O1970">
        <v>185</v>
      </c>
    </row>
    <row r="1971" spans="1:15" x14ac:dyDescent="0.3">
      <c r="A1971" t="s">
        <v>14</v>
      </c>
      <c r="B1971">
        <v>1</v>
      </c>
      <c r="C1971">
        <v>1</v>
      </c>
      <c r="D1971">
        <v>1</v>
      </c>
      <c r="E1971" t="s">
        <v>2764</v>
      </c>
      <c r="F1971" t="s">
        <v>2773</v>
      </c>
      <c r="G1971" t="s">
        <v>14</v>
      </c>
      <c r="H1971" t="s">
        <v>2774</v>
      </c>
      <c r="I1971" t="s">
        <v>35</v>
      </c>
      <c r="J1971" t="s">
        <v>46</v>
      </c>
      <c r="K1971" t="s">
        <v>47</v>
      </c>
      <c r="L1971" t="s">
        <v>43</v>
      </c>
      <c r="M1971">
        <v>478</v>
      </c>
      <c r="N1971">
        <v>209</v>
      </c>
      <c r="O1971">
        <v>220</v>
      </c>
    </row>
    <row r="1972" spans="1:15" x14ac:dyDescent="0.3">
      <c r="A1972" t="s">
        <v>14</v>
      </c>
      <c r="B1972">
        <v>1</v>
      </c>
      <c r="C1972">
        <v>1</v>
      </c>
      <c r="D1972">
        <v>1</v>
      </c>
      <c r="E1972" t="s">
        <v>2764</v>
      </c>
      <c r="F1972" t="s">
        <v>2775</v>
      </c>
      <c r="G1972" t="s">
        <v>14</v>
      </c>
      <c r="H1972" t="s">
        <v>2792</v>
      </c>
      <c r="I1972" t="s">
        <v>35</v>
      </c>
      <c r="J1972" t="s">
        <v>46</v>
      </c>
      <c r="K1972" t="s">
        <v>47</v>
      </c>
      <c r="L1972" t="s">
        <v>43</v>
      </c>
      <c r="M1972">
        <v>479</v>
      </c>
      <c r="N1972">
        <v>0</v>
      </c>
      <c r="O1972">
        <v>9</v>
      </c>
    </row>
    <row r="1973" spans="1:15" x14ac:dyDescent="0.3">
      <c r="A1973" t="s">
        <v>237</v>
      </c>
      <c r="B1973">
        <v>0</v>
      </c>
      <c r="C1973">
        <v>0</v>
      </c>
      <c r="D1973">
        <v>0</v>
      </c>
      <c r="E1973" t="s">
        <v>2764</v>
      </c>
      <c r="F1973" t="s">
        <v>2790</v>
      </c>
      <c r="G1973" t="s">
        <v>17</v>
      </c>
      <c r="H1973" t="s">
        <v>2791</v>
      </c>
      <c r="I1973" t="s">
        <v>22</v>
      </c>
      <c r="M1973">
        <v>479</v>
      </c>
      <c r="N1973">
        <v>19</v>
      </c>
      <c r="O1973">
        <v>32</v>
      </c>
    </row>
    <row r="1974" spans="1:15" x14ac:dyDescent="0.3">
      <c r="A1974" t="s">
        <v>23</v>
      </c>
      <c r="B1974">
        <v>1</v>
      </c>
      <c r="C1974">
        <v>1</v>
      </c>
      <c r="D1974">
        <v>1</v>
      </c>
      <c r="E1974" t="s">
        <v>2764</v>
      </c>
      <c r="F1974" t="s">
        <v>2793</v>
      </c>
      <c r="G1974" t="s">
        <v>23</v>
      </c>
      <c r="H1974" t="s">
        <v>2794</v>
      </c>
      <c r="I1974" t="s">
        <v>69</v>
      </c>
      <c r="J1974" t="s">
        <v>112</v>
      </c>
      <c r="M1974">
        <v>479</v>
      </c>
      <c r="N1974">
        <v>19</v>
      </c>
      <c r="O1974">
        <v>27</v>
      </c>
    </row>
    <row r="1975" spans="1:15" x14ac:dyDescent="0.3">
      <c r="A1975" t="s">
        <v>14</v>
      </c>
      <c r="B1975">
        <v>1</v>
      </c>
      <c r="C1975">
        <v>1</v>
      </c>
      <c r="D1975">
        <v>1</v>
      </c>
      <c r="E1975" t="s">
        <v>2764</v>
      </c>
      <c r="F1975" t="s">
        <v>2767</v>
      </c>
      <c r="G1975" t="s">
        <v>14</v>
      </c>
      <c r="H1975" t="s">
        <v>2787</v>
      </c>
      <c r="I1975" t="s">
        <v>35</v>
      </c>
      <c r="J1975" t="s">
        <v>46</v>
      </c>
      <c r="K1975" t="s">
        <v>47</v>
      </c>
      <c r="L1975" t="s">
        <v>43</v>
      </c>
      <c r="M1975">
        <v>479</v>
      </c>
      <c r="N1975">
        <v>34</v>
      </c>
      <c r="O1975">
        <v>49</v>
      </c>
    </row>
    <row r="1976" spans="1:15" x14ac:dyDescent="0.3">
      <c r="E1976" t="s">
        <v>2764</v>
      </c>
      <c r="F1976" t="s">
        <v>2785</v>
      </c>
      <c r="G1976" t="s">
        <v>17</v>
      </c>
      <c r="H1976" t="s">
        <v>2786</v>
      </c>
      <c r="I1976" t="s">
        <v>26</v>
      </c>
      <c r="M1976">
        <v>479</v>
      </c>
      <c r="N1976">
        <v>61</v>
      </c>
      <c r="O1976">
        <v>74</v>
      </c>
    </row>
    <row r="1977" spans="1:15" x14ac:dyDescent="0.3">
      <c r="E1977" t="s">
        <v>2764</v>
      </c>
      <c r="F1977" t="s">
        <v>2795</v>
      </c>
      <c r="G1977" t="s">
        <v>17</v>
      </c>
      <c r="H1977" t="s">
        <v>2796</v>
      </c>
      <c r="I1977" t="s">
        <v>19</v>
      </c>
      <c r="M1977">
        <v>479</v>
      </c>
      <c r="N1977">
        <v>61</v>
      </c>
      <c r="O1977">
        <v>82</v>
      </c>
    </row>
    <row r="1978" spans="1:15" x14ac:dyDescent="0.3">
      <c r="A1978" t="s">
        <v>23</v>
      </c>
      <c r="B1978">
        <v>1</v>
      </c>
      <c r="C1978">
        <v>1</v>
      </c>
      <c r="D1978">
        <v>1</v>
      </c>
      <c r="E1978" t="s">
        <v>2764</v>
      </c>
      <c r="F1978" t="s">
        <v>2788</v>
      </c>
      <c r="G1978" t="s">
        <v>23</v>
      </c>
      <c r="H1978" t="s">
        <v>2789</v>
      </c>
      <c r="I1978" t="s">
        <v>26</v>
      </c>
      <c r="M1978">
        <v>479</v>
      </c>
      <c r="N1978">
        <v>86</v>
      </c>
      <c r="O1978">
        <v>92</v>
      </c>
    </row>
    <row r="1979" spans="1:15" x14ac:dyDescent="0.3">
      <c r="A1979" t="s">
        <v>14</v>
      </c>
      <c r="B1979">
        <v>1</v>
      </c>
      <c r="C1979">
        <v>1</v>
      </c>
      <c r="D1979">
        <v>1</v>
      </c>
      <c r="E1979" t="s">
        <v>2764</v>
      </c>
      <c r="F1979" t="s">
        <v>2769</v>
      </c>
      <c r="G1979" t="s">
        <v>14</v>
      </c>
      <c r="H1979" t="s">
        <v>2799</v>
      </c>
      <c r="I1979" t="s">
        <v>35</v>
      </c>
      <c r="J1979" t="s">
        <v>46</v>
      </c>
      <c r="K1979" t="s">
        <v>47</v>
      </c>
      <c r="L1979" t="s">
        <v>43</v>
      </c>
      <c r="M1979">
        <v>479</v>
      </c>
      <c r="N1979">
        <v>105</v>
      </c>
      <c r="O1979">
        <v>120</v>
      </c>
    </row>
    <row r="1980" spans="1:15" x14ac:dyDescent="0.3">
      <c r="E1980" t="s">
        <v>2764</v>
      </c>
      <c r="F1980" t="s">
        <v>2781</v>
      </c>
      <c r="G1980" t="s">
        <v>17</v>
      </c>
      <c r="H1980" t="s">
        <v>2782</v>
      </c>
      <c r="I1980" t="s">
        <v>26</v>
      </c>
      <c r="M1980">
        <v>479</v>
      </c>
      <c r="N1980">
        <v>131</v>
      </c>
      <c r="O1980">
        <v>148</v>
      </c>
    </row>
    <row r="1981" spans="1:15" x14ac:dyDescent="0.3">
      <c r="A1981" t="s">
        <v>51</v>
      </c>
      <c r="B1981">
        <v>0</v>
      </c>
      <c r="C1981">
        <v>1</v>
      </c>
      <c r="D1981" t="s">
        <v>51</v>
      </c>
      <c r="E1981" t="s">
        <v>2764</v>
      </c>
      <c r="F1981" t="s">
        <v>2783</v>
      </c>
      <c r="G1981" t="s">
        <v>14</v>
      </c>
      <c r="H1981" t="s">
        <v>2784</v>
      </c>
      <c r="I1981" t="s">
        <v>52</v>
      </c>
      <c r="J1981" t="s">
        <v>46</v>
      </c>
      <c r="K1981" t="s">
        <v>47</v>
      </c>
      <c r="L1981" t="s">
        <v>43</v>
      </c>
      <c r="M1981">
        <v>479</v>
      </c>
      <c r="N1981">
        <v>131</v>
      </c>
      <c r="O1981">
        <v>144</v>
      </c>
    </row>
    <row r="1982" spans="1:15" x14ac:dyDescent="0.3">
      <c r="E1982" t="s">
        <v>2764</v>
      </c>
      <c r="F1982" t="s">
        <v>2797</v>
      </c>
      <c r="G1982" t="s">
        <v>17</v>
      </c>
      <c r="H1982" t="s">
        <v>2798</v>
      </c>
      <c r="I1982" t="s">
        <v>19</v>
      </c>
      <c r="M1982">
        <v>479</v>
      </c>
      <c r="N1982">
        <v>131</v>
      </c>
      <c r="O1982">
        <v>152</v>
      </c>
    </row>
    <row r="1983" spans="1:15" x14ac:dyDescent="0.3">
      <c r="A1983" t="s">
        <v>23</v>
      </c>
      <c r="B1983">
        <v>1</v>
      </c>
      <c r="C1983">
        <v>1</v>
      </c>
      <c r="D1983">
        <v>1</v>
      </c>
      <c r="E1983" t="s">
        <v>2764</v>
      </c>
      <c r="F1983" t="s">
        <v>2779</v>
      </c>
      <c r="G1983" t="s">
        <v>23</v>
      </c>
      <c r="H1983" t="s">
        <v>2780</v>
      </c>
      <c r="I1983" t="s">
        <v>35</v>
      </c>
      <c r="J1983" t="s">
        <v>112</v>
      </c>
      <c r="M1983">
        <v>479</v>
      </c>
      <c r="N1983">
        <v>182</v>
      </c>
      <c r="O1983">
        <v>187</v>
      </c>
    </row>
    <row r="1984" spans="1:15" x14ac:dyDescent="0.3">
      <c r="E1984" t="s">
        <v>2764</v>
      </c>
      <c r="F1984" t="s">
        <v>2800</v>
      </c>
      <c r="G1984" t="s">
        <v>51</v>
      </c>
      <c r="H1984" t="s">
        <v>2801</v>
      </c>
      <c r="I1984" t="s">
        <v>52</v>
      </c>
      <c r="J1984" t="s">
        <v>2802</v>
      </c>
      <c r="M1984">
        <v>480</v>
      </c>
      <c r="N1984">
        <v>3</v>
      </c>
      <c r="O1984">
        <v>7</v>
      </c>
    </row>
    <row r="1985" spans="1:15" x14ac:dyDescent="0.3">
      <c r="E1985" t="s">
        <v>2764</v>
      </c>
      <c r="F1985" t="s">
        <v>2803</v>
      </c>
      <c r="G1985" t="s">
        <v>23</v>
      </c>
      <c r="H1985" t="s">
        <v>2804</v>
      </c>
      <c r="I1985" t="s">
        <v>26</v>
      </c>
      <c r="M1985">
        <v>481</v>
      </c>
      <c r="N1985">
        <v>0</v>
      </c>
      <c r="O1985">
        <v>7</v>
      </c>
    </row>
    <row r="1986" spans="1:15" x14ac:dyDescent="0.3">
      <c r="A1986" t="s">
        <v>14</v>
      </c>
      <c r="B1986">
        <v>1</v>
      </c>
      <c r="C1986">
        <v>1</v>
      </c>
      <c r="D1986">
        <v>1</v>
      </c>
      <c r="E1986" t="s">
        <v>2764</v>
      </c>
      <c r="F1986" t="s">
        <v>2803</v>
      </c>
      <c r="G1986" t="s">
        <v>14</v>
      </c>
      <c r="H1986" t="s">
        <v>2804</v>
      </c>
      <c r="I1986" t="s">
        <v>31</v>
      </c>
      <c r="J1986" t="s">
        <v>32</v>
      </c>
      <c r="M1986">
        <v>481</v>
      </c>
      <c r="N1986">
        <v>0</v>
      </c>
      <c r="O1986">
        <v>7</v>
      </c>
    </row>
    <row r="1987" spans="1:15" x14ac:dyDescent="0.3">
      <c r="A1987" t="s">
        <v>14</v>
      </c>
      <c r="B1987">
        <v>1</v>
      </c>
      <c r="C1987">
        <v>1</v>
      </c>
      <c r="D1987">
        <v>1</v>
      </c>
      <c r="E1987" t="s">
        <v>2764</v>
      </c>
      <c r="F1987" t="s">
        <v>2811</v>
      </c>
      <c r="G1987" t="s">
        <v>14</v>
      </c>
      <c r="H1987" t="s">
        <v>2812</v>
      </c>
      <c r="I1987" t="s">
        <v>35</v>
      </c>
      <c r="J1987" t="s">
        <v>32</v>
      </c>
      <c r="M1987">
        <v>481</v>
      </c>
      <c r="N1987">
        <v>11</v>
      </c>
      <c r="O1987">
        <v>19</v>
      </c>
    </row>
    <row r="1988" spans="1:15" x14ac:dyDescent="0.3">
      <c r="E1988" t="s">
        <v>2764</v>
      </c>
      <c r="F1988" t="s">
        <v>2808</v>
      </c>
      <c r="G1988" t="s">
        <v>23</v>
      </c>
      <c r="H1988" t="s">
        <v>2809</v>
      </c>
      <c r="I1988" t="s">
        <v>19</v>
      </c>
      <c r="M1988">
        <v>481</v>
      </c>
      <c r="N1988">
        <v>48</v>
      </c>
      <c r="O1988">
        <v>59</v>
      </c>
    </row>
    <row r="1989" spans="1:15" x14ac:dyDescent="0.3">
      <c r="A1989" t="s">
        <v>23</v>
      </c>
      <c r="B1989">
        <v>1</v>
      </c>
      <c r="C1989">
        <v>1</v>
      </c>
      <c r="D1989">
        <v>1</v>
      </c>
      <c r="E1989" t="s">
        <v>2764</v>
      </c>
      <c r="F1989" t="s">
        <v>2813</v>
      </c>
      <c r="G1989" t="s">
        <v>23</v>
      </c>
      <c r="H1989" t="s">
        <v>2814</v>
      </c>
      <c r="I1989" t="s">
        <v>26</v>
      </c>
      <c r="M1989">
        <v>481</v>
      </c>
      <c r="N1989">
        <v>55</v>
      </c>
      <c r="O1989">
        <v>59</v>
      </c>
    </row>
    <row r="1990" spans="1:15" x14ac:dyDescent="0.3">
      <c r="A1990" t="s">
        <v>23</v>
      </c>
      <c r="B1990">
        <v>1</v>
      </c>
      <c r="C1990">
        <v>1</v>
      </c>
      <c r="D1990">
        <v>1</v>
      </c>
      <c r="E1990" t="s">
        <v>2764</v>
      </c>
      <c r="F1990" t="s">
        <v>2586</v>
      </c>
      <c r="G1990" t="s">
        <v>23</v>
      </c>
      <c r="H1990" t="s">
        <v>2805</v>
      </c>
      <c r="I1990" t="s">
        <v>35</v>
      </c>
      <c r="J1990" t="s">
        <v>112</v>
      </c>
      <c r="M1990">
        <v>481</v>
      </c>
      <c r="N1990">
        <v>64</v>
      </c>
      <c r="O1990">
        <v>70</v>
      </c>
    </row>
    <row r="1991" spans="1:15" x14ac:dyDescent="0.3">
      <c r="E1991" t="s">
        <v>2764</v>
      </c>
      <c r="F1991" t="s">
        <v>2806</v>
      </c>
      <c r="G1991" t="s">
        <v>17</v>
      </c>
      <c r="H1991" t="s">
        <v>2807</v>
      </c>
      <c r="I1991" t="s">
        <v>19</v>
      </c>
      <c r="M1991">
        <v>481</v>
      </c>
      <c r="N1991">
        <v>99</v>
      </c>
      <c r="O1991">
        <v>112</v>
      </c>
    </row>
    <row r="1992" spans="1:15" x14ac:dyDescent="0.3">
      <c r="A1992" t="s">
        <v>237</v>
      </c>
      <c r="B1992">
        <v>0</v>
      </c>
      <c r="C1992">
        <v>0</v>
      </c>
      <c r="D1992">
        <v>0</v>
      </c>
      <c r="E1992" t="s">
        <v>2764</v>
      </c>
      <c r="F1992" t="s">
        <v>2815</v>
      </c>
      <c r="G1992" t="s">
        <v>51</v>
      </c>
      <c r="H1992" t="s">
        <v>2816</v>
      </c>
      <c r="I1992" t="s">
        <v>26</v>
      </c>
      <c r="M1992">
        <v>481</v>
      </c>
      <c r="N1992">
        <v>99</v>
      </c>
      <c r="O1992">
        <v>109</v>
      </c>
    </row>
    <row r="1993" spans="1:15" x14ac:dyDescent="0.3">
      <c r="A1993" t="s">
        <v>14</v>
      </c>
      <c r="B1993">
        <v>1</v>
      </c>
      <c r="C1993">
        <v>1</v>
      </c>
      <c r="D1993">
        <v>1</v>
      </c>
      <c r="E1993" t="s">
        <v>2764</v>
      </c>
      <c r="F1993" t="s">
        <v>2775</v>
      </c>
      <c r="G1993" t="s">
        <v>14</v>
      </c>
      <c r="H1993" t="s">
        <v>2810</v>
      </c>
      <c r="I1993" t="s">
        <v>41</v>
      </c>
      <c r="J1993" t="s">
        <v>46</v>
      </c>
      <c r="K1993" t="s">
        <v>47</v>
      </c>
      <c r="L1993" t="s">
        <v>43</v>
      </c>
      <c r="M1993">
        <v>481</v>
      </c>
      <c r="N1993">
        <v>114</v>
      </c>
      <c r="O1993">
        <v>123</v>
      </c>
    </row>
    <row r="1994" spans="1:15" x14ac:dyDescent="0.3">
      <c r="A1994" t="s">
        <v>23</v>
      </c>
      <c r="B1994">
        <v>1</v>
      </c>
      <c r="C1994">
        <v>1</v>
      </c>
      <c r="D1994">
        <v>1</v>
      </c>
      <c r="E1994" t="s">
        <v>2764</v>
      </c>
      <c r="F1994" t="s">
        <v>2817</v>
      </c>
      <c r="G1994" t="s">
        <v>23</v>
      </c>
      <c r="H1994" t="s">
        <v>2818</v>
      </c>
      <c r="I1994" t="s">
        <v>35</v>
      </c>
      <c r="J1994" t="s">
        <v>112</v>
      </c>
      <c r="M1994">
        <v>481</v>
      </c>
      <c r="N1994">
        <v>152</v>
      </c>
      <c r="O1994">
        <v>163</v>
      </c>
    </row>
    <row r="1995" spans="1:15" x14ac:dyDescent="0.3">
      <c r="A1995" t="s">
        <v>237</v>
      </c>
      <c r="B1995">
        <v>0</v>
      </c>
      <c r="C1995">
        <v>0</v>
      </c>
      <c r="D1995">
        <v>0</v>
      </c>
      <c r="E1995" t="s">
        <v>2819</v>
      </c>
      <c r="F1995" t="s">
        <v>386</v>
      </c>
      <c r="G1995" t="s">
        <v>51</v>
      </c>
      <c r="H1995" t="s">
        <v>2820</v>
      </c>
      <c r="I1995" t="s">
        <v>26</v>
      </c>
      <c r="M1995">
        <v>483</v>
      </c>
      <c r="N1995">
        <v>224</v>
      </c>
      <c r="O1995">
        <v>229</v>
      </c>
    </row>
    <row r="1996" spans="1:15" x14ac:dyDescent="0.3">
      <c r="E1996" t="s">
        <v>2819</v>
      </c>
      <c r="F1996" t="s">
        <v>2823</v>
      </c>
      <c r="G1996" t="s">
        <v>17</v>
      </c>
      <c r="H1996" t="s">
        <v>2824</v>
      </c>
      <c r="I1996" t="s">
        <v>26</v>
      </c>
      <c r="M1996">
        <v>483</v>
      </c>
      <c r="N1996">
        <v>231</v>
      </c>
      <c r="O1996">
        <v>234</v>
      </c>
    </row>
    <row r="1997" spans="1:15" x14ac:dyDescent="0.3">
      <c r="A1997" t="s">
        <v>237</v>
      </c>
      <c r="B1997">
        <v>0</v>
      </c>
      <c r="C1997">
        <v>0</v>
      </c>
      <c r="D1997">
        <v>0</v>
      </c>
      <c r="E1997" t="s">
        <v>2819</v>
      </c>
      <c r="F1997" t="s">
        <v>2821</v>
      </c>
      <c r="G1997" t="s">
        <v>17</v>
      </c>
      <c r="H1997" t="s">
        <v>2822</v>
      </c>
      <c r="I1997" t="s">
        <v>26</v>
      </c>
      <c r="M1997">
        <v>483</v>
      </c>
      <c r="N1997">
        <v>241</v>
      </c>
      <c r="O1997">
        <v>244</v>
      </c>
    </row>
    <row r="1998" spans="1:15" x14ac:dyDescent="0.3">
      <c r="E1998" t="s">
        <v>2825</v>
      </c>
      <c r="F1998" t="s">
        <v>2826</v>
      </c>
      <c r="G1998" t="s">
        <v>17</v>
      </c>
      <c r="H1998" t="s">
        <v>2827</v>
      </c>
      <c r="I1998" t="s">
        <v>22</v>
      </c>
      <c r="M1998">
        <v>484</v>
      </c>
      <c r="N1998">
        <v>0</v>
      </c>
      <c r="O1998">
        <v>18</v>
      </c>
    </row>
    <row r="1999" spans="1:15" x14ac:dyDescent="0.3">
      <c r="A1999" t="s">
        <v>237</v>
      </c>
      <c r="B1999">
        <v>0</v>
      </c>
      <c r="C1999">
        <v>0</v>
      </c>
      <c r="D1999">
        <v>0</v>
      </c>
      <c r="E1999" t="s">
        <v>2828</v>
      </c>
      <c r="F1999" t="s">
        <v>2840</v>
      </c>
      <c r="G1999" t="s">
        <v>51</v>
      </c>
      <c r="H1999" t="s">
        <v>2841</v>
      </c>
      <c r="I1999" t="s">
        <v>52</v>
      </c>
      <c r="J1999" t="s">
        <v>1555</v>
      </c>
      <c r="M1999">
        <v>486</v>
      </c>
      <c r="N1999">
        <v>0</v>
      </c>
      <c r="O1999">
        <v>9</v>
      </c>
    </row>
    <row r="2000" spans="1:15" x14ac:dyDescent="0.3">
      <c r="A2000" t="s">
        <v>23</v>
      </c>
      <c r="B2000">
        <v>1</v>
      </c>
      <c r="C2000">
        <v>1</v>
      </c>
      <c r="D2000">
        <v>1</v>
      </c>
      <c r="E2000" t="s">
        <v>2828</v>
      </c>
      <c r="F2000" t="s">
        <v>2831</v>
      </c>
      <c r="G2000" t="s">
        <v>23</v>
      </c>
      <c r="H2000" t="s">
        <v>2832</v>
      </c>
      <c r="I2000" t="s">
        <v>22</v>
      </c>
      <c r="M2000">
        <v>486</v>
      </c>
      <c r="N2000">
        <v>64</v>
      </c>
      <c r="O2000">
        <v>72</v>
      </c>
    </row>
    <row r="2001" spans="1:15" x14ac:dyDescent="0.3">
      <c r="A2001" t="s">
        <v>23</v>
      </c>
      <c r="B2001">
        <v>1</v>
      </c>
      <c r="C2001">
        <v>1</v>
      </c>
      <c r="D2001">
        <v>1</v>
      </c>
      <c r="E2001" t="s">
        <v>2828</v>
      </c>
      <c r="F2001" t="s">
        <v>2833</v>
      </c>
      <c r="G2001" t="s">
        <v>23</v>
      </c>
      <c r="H2001" t="s">
        <v>2837</v>
      </c>
      <c r="I2001" t="s">
        <v>69</v>
      </c>
      <c r="J2001" t="s">
        <v>112</v>
      </c>
      <c r="M2001">
        <v>486</v>
      </c>
      <c r="N2001">
        <v>67</v>
      </c>
      <c r="O2001">
        <v>72</v>
      </c>
    </row>
    <row r="2002" spans="1:15" x14ac:dyDescent="0.3">
      <c r="A2002" t="s">
        <v>237</v>
      </c>
      <c r="B2002">
        <v>0</v>
      </c>
      <c r="E2002" t="s">
        <v>2828</v>
      </c>
      <c r="F2002" t="s">
        <v>2829</v>
      </c>
      <c r="G2002" t="s">
        <v>17</v>
      </c>
      <c r="H2002" t="s">
        <v>2830</v>
      </c>
      <c r="I2002" t="s">
        <v>26</v>
      </c>
      <c r="M2002">
        <v>486</v>
      </c>
      <c r="N2002">
        <v>87</v>
      </c>
      <c r="O2002">
        <v>101</v>
      </c>
    </row>
    <row r="2003" spans="1:15" x14ac:dyDescent="0.3">
      <c r="A2003" t="s">
        <v>237</v>
      </c>
      <c r="B2003">
        <v>0</v>
      </c>
      <c r="C2003">
        <v>0</v>
      </c>
      <c r="D2003">
        <v>0</v>
      </c>
      <c r="E2003" t="s">
        <v>2828</v>
      </c>
      <c r="F2003" t="s">
        <v>2838</v>
      </c>
      <c r="G2003" t="s">
        <v>51</v>
      </c>
      <c r="H2003" t="s">
        <v>2839</v>
      </c>
      <c r="I2003" t="s">
        <v>52</v>
      </c>
      <c r="J2003" t="s">
        <v>2000</v>
      </c>
      <c r="M2003">
        <v>486</v>
      </c>
      <c r="N2003">
        <v>118</v>
      </c>
      <c r="O2003">
        <v>128</v>
      </c>
    </row>
    <row r="2004" spans="1:15" x14ac:dyDescent="0.3">
      <c r="A2004" t="s">
        <v>23</v>
      </c>
      <c r="B2004">
        <v>1</v>
      </c>
      <c r="C2004">
        <v>1</v>
      </c>
      <c r="D2004">
        <v>1</v>
      </c>
      <c r="E2004" t="s">
        <v>2828</v>
      </c>
      <c r="F2004" t="s">
        <v>2833</v>
      </c>
      <c r="G2004" t="s">
        <v>23</v>
      </c>
      <c r="H2004" t="s">
        <v>2834</v>
      </c>
      <c r="I2004" t="s">
        <v>35</v>
      </c>
      <c r="J2004" t="s">
        <v>112</v>
      </c>
      <c r="M2004">
        <v>486</v>
      </c>
      <c r="N2004">
        <v>145</v>
      </c>
      <c r="O2004">
        <v>150</v>
      </c>
    </row>
    <row r="2005" spans="1:15" x14ac:dyDescent="0.3">
      <c r="E2005" t="s">
        <v>2828</v>
      </c>
      <c r="F2005" t="s">
        <v>2835</v>
      </c>
      <c r="G2005" t="s">
        <v>23</v>
      </c>
      <c r="H2005" t="s">
        <v>2836</v>
      </c>
      <c r="I2005" t="s">
        <v>22</v>
      </c>
      <c r="M2005">
        <v>486</v>
      </c>
      <c r="N2005">
        <v>271</v>
      </c>
      <c r="O2005">
        <v>276</v>
      </c>
    </row>
    <row r="2006" spans="1:15" x14ac:dyDescent="0.3">
      <c r="A2006" t="s">
        <v>237</v>
      </c>
      <c r="B2006">
        <v>0</v>
      </c>
      <c r="C2006">
        <v>0</v>
      </c>
      <c r="D2006">
        <v>0</v>
      </c>
      <c r="E2006" t="s">
        <v>2828</v>
      </c>
      <c r="F2006" t="s">
        <v>2840</v>
      </c>
      <c r="G2006" t="s">
        <v>51</v>
      </c>
      <c r="H2006" t="s">
        <v>2841</v>
      </c>
      <c r="I2006" t="s">
        <v>52</v>
      </c>
      <c r="J2006" t="s">
        <v>1555</v>
      </c>
      <c r="M2006">
        <v>502</v>
      </c>
      <c r="N2006">
        <v>0</v>
      </c>
      <c r="O2006">
        <v>9</v>
      </c>
    </row>
    <row r="2007" spans="1:15" x14ac:dyDescent="0.3">
      <c r="A2007" t="s">
        <v>23</v>
      </c>
      <c r="B2007">
        <v>1</v>
      </c>
      <c r="C2007">
        <v>1</v>
      </c>
      <c r="D2007">
        <v>1</v>
      </c>
      <c r="E2007" t="s">
        <v>2828</v>
      </c>
      <c r="F2007" t="s">
        <v>2831</v>
      </c>
      <c r="G2007" t="s">
        <v>23</v>
      </c>
      <c r="H2007" t="s">
        <v>2832</v>
      </c>
      <c r="I2007" t="s">
        <v>22</v>
      </c>
      <c r="M2007">
        <v>502</v>
      </c>
      <c r="N2007">
        <v>64</v>
      </c>
      <c r="O2007">
        <v>72</v>
      </c>
    </row>
    <row r="2008" spans="1:15" x14ac:dyDescent="0.3">
      <c r="A2008" t="s">
        <v>23</v>
      </c>
      <c r="B2008">
        <v>1</v>
      </c>
      <c r="C2008">
        <v>1</v>
      </c>
      <c r="D2008">
        <v>1</v>
      </c>
      <c r="E2008" t="s">
        <v>2828</v>
      </c>
      <c r="F2008" t="s">
        <v>2833</v>
      </c>
      <c r="G2008" t="s">
        <v>23</v>
      </c>
      <c r="H2008" t="s">
        <v>2837</v>
      </c>
      <c r="I2008" t="s">
        <v>69</v>
      </c>
      <c r="J2008" t="s">
        <v>112</v>
      </c>
      <c r="M2008">
        <v>502</v>
      </c>
      <c r="N2008">
        <v>67</v>
      </c>
      <c r="O2008">
        <v>72</v>
      </c>
    </row>
    <row r="2009" spans="1:15" x14ac:dyDescent="0.3">
      <c r="A2009" t="s">
        <v>237</v>
      </c>
      <c r="B2009">
        <v>0</v>
      </c>
      <c r="E2009" t="s">
        <v>2828</v>
      </c>
      <c r="F2009" t="s">
        <v>2829</v>
      </c>
      <c r="G2009" t="s">
        <v>17</v>
      </c>
      <c r="H2009" t="s">
        <v>2830</v>
      </c>
      <c r="I2009" t="s">
        <v>26</v>
      </c>
      <c r="M2009">
        <v>502</v>
      </c>
      <c r="N2009">
        <v>87</v>
      </c>
      <c r="O2009">
        <v>101</v>
      </c>
    </row>
    <row r="2010" spans="1:15" x14ac:dyDescent="0.3">
      <c r="A2010" t="s">
        <v>237</v>
      </c>
      <c r="B2010">
        <v>0</v>
      </c>
      <c r="C2010">
        <v>0</v>
      </c>
      <c r="D2010">
        <v>0</v>
      </c>
      <c r="E2010" t="s">
        <v>2828</v>
      </c>
      <c r="F2010" t="s">
        <v>2838</v>
      </c>
      <c r="G2010" t="s">
        <v>51</v>
      </c>
      <c r="H2010" t="s">
        <v>2839</v>
      </c>
      <c r="I2010" t="s">
        <v>52</v>
      </c>
      <c r="J2010" t="s">
        <v>2000</v>
      </c>
      <c r="M2010">
        <v>502</v>
      </c>
      <c r="N2010">
        <v>118</v>
      </c>
      <c r="O2010">
        <v>128</v>
      </c>
    </row>
    <row r="2011" spans="1:15" x14ac:dyDescent="0.3">
      <c r="A2011" t="s">
        <v>23</v>
      </c>
      <c r="B2011">
        <v>1</v>
      </c>
      <c r="C2011">
        <v>1</v>
      </c>
      <c r="D2011">
        <v>1</v>
      </c>
      <c r="E2011" t="s">
        <v>2828</v>
      </c>
      <c r="F2011" t="s">
        <v>2833</v>
      </c>
      <c r="G2011" t="s">
        <v>23</v>
      </c>
      <c r="H2011" t="s">
        <v>2834</v>
      </c>
      <c r="I2011" t="s">
        <v>35</v>
      </c>
      <c r="J2011" t="s">
        <v>112</v>
      </c>
      <c r="M2011">
        <v>502</v>
      </c>
      <c r="N2011">
        <v>145</v>
      </c>
      <c r="O2011">
        <v>150</v>
      </c>
    </row>
    <row r="2012" spans="1:15" x14ac:dyDescent="0.3">
      <c r="E2012" t="s">
        <v>2828</v>
      </c>
      <c r="F2012" t="s">
        <v>2835</v>
      </c>
      <c r="G2012" t="s">
        <v>23</v>
      </c>
      <c r="H2012" t="s">
        <v>2836</v>
      </c>
      <c r="I2012" t="s">
        <v>22</v>
      </c>
      <c r="M2012">
        <v>502</v>
      </c>
      <c r="N2012">
        <v>271</v>
      </c>
      <c r="O2012">
        <v>276</v>
      </c>
    </row>
    <row r="2013" spans="1:15" x14ac:dyDescent="0.3">
      <c r="E2013" t="s">
        <v>2842</v>
      </c>
      <c r="F2013" t="s">
        <v>2843</v>
      </c>
      <c r="G2013" t="s">
        <v>17</v>
      </c>
      <c r="H2013" t="s">
        <v>2844</v>
      </c>
      <c r="I2013" t="s">
        <v>19</v>
      </c>
      <c r="M2013">
        <v>527</v>
      </c>
      <c r="N2013">
        <v>0</v>
      </c>
      <c r="O2013">
        <v>31</v>
      </c>
    </row>
    <row r="2014" spans="1:15" x14ac:dyDescent="0.3">
      <c r="E2014" t="s">
        <v>2842</v>
      </c>
      <c r="F2014" t="s">
        <v>2845</v>
      </c>
      <c r="G2014" t="s">
        <v>51</v>
      </c>
      <c r="H2014" t="s">
        <v>2846</v>
      </c>
      <c r="I2014" t="s">
        <v>26</v>
      </c>
      <c r="M2014">
        <v>527</v>
      </c>
      <c r="N2014">
        <v>100</v>
      </c>
      <c r="O2014">
        <v>110</v>
      </c>
    </row>
    <row r="2015" spans="1:15" x14ac:dyDescent="0.3">
      <c r="A2015" t="s">
        <v>237</v>
      </c>
      <c r="B2015">
        <v>0</v>
      </c>
      <c r="C2015">
        <v>0</v>
      </c>
      <c r="D2015">
        <v>0</v>
      </c>
      <c r="E2015" t="s">
        <v>2842</v>
      </c>
      <c r="F2015" t="s">
        <v>2845</v>
      </c>
      <c r="G2015" t="s">
        <v>17</v>
      </c>
      <c r="H2015" t="s">
        <v>2846</v>
      </c>
      <c r="I2015" t="s">
        <v>19</v>
      </c>
      <c r="M2015">
        <v>527</v>
      </c>
      <c r="N2015">
        <v>100</v>
      </c>
      <c r="O2015">
        <v>110</v>
      </c>
    </row>
    <row r="2016" spans="1:15" x14ac:dyDescent="0.3">
      <c r="A2016" t="s">
        <v>14</v>
      </c>
      <c r="B2016">
        <v>1</v>
      </c>
      <c r="C2016">
        <v>1</v>
      </c>
      <c r="D2016">
        <v>1</v>
      </c>
      <c r="E2016" t="s">
        <v>2847</v>
      </c>
      <c r="F2016" t="s">
        <v>2850</v>
      </c>
      <c r="G2016" t="s">
        <v>14</v>
      </c>
      <c r="H2016" t="s">
        <v>2851</v>
      </c>
      <c r="I2016" t="s">
        <v>35</v>
      </c>
      <c r="J2016" t="s">
        <v>42</v>
      </c>
      <c r="K2016" t="s">
        <v>43</v>
      </c>
      <c r="M2016">
        <v>535</v>
      </c>
      <c r="N2016">
        <v>16</v>
      </c>
      <c r="O2016">
        <v>27</v>
      </c>
    </row>
    <row r="2017" spans="1:15" x14ac:dyDescent="0.3">
      <c r="E2017" t="s">
        <v>2847</v>
      </c>
      <c r="F2017" t="s">
        <v>2852</v>
      </c>
      <c r="G2017" t="s">
        <v>14</v>
      </c>
      <c r="H2017" t="s">
        <v>2853</v>
      </c>
      <c r="I2017" t="s">
        <v>19</v>
      </c>
      <c r="M2017">
        <v>535</v>
      </c>
      <c r="N2017">
        <v>34</v>
      </c>
      <c r="O2017">
        <v>55</v>
      </c>
    </row>
    <row r="2018" spans="1:15" x14ac:dyDescent="0.3">
      <c r="E2018" t="s">
        <v>2847</v>
      </c>
      <c r="F2018" t="s">
        <v>2856</v>
      </c>
      <c r="G2018" t="s">
        <v>17</v>
      </c>
      <c r="H2018" t="s">
        <v>2857</v>
      </c>
      <c r="I2018" t="s">
        <v>26</v>
      </c>
      <c r="M2018">
        <v>535</v>
      </c>
      <c r="N2018">
        <v>34</v>
      </c>
      <c r="O2018">
        <v>42</v>
      </c>
    </row>
    <row r="2019" spans="1:15" x14ac:dyDescent="0.3">
      <c r="A2019" t="s">
        <v>14</v>
      </c>
      <c r="B2019">
        <v>1</v>
      </c>
      <c r="C2019">
        <v>1</v>
      </c>
      <c r="D2019">
        <v>1</v>
      </c>
      <c r="E2019" t="s">
        <v>2847</v>
      </c>
      <c r="F2019" t="s">
        <v>2848</v>
      </c>
      <c r="G2019" t="s">
        <v>14</v>
      </c>
      <c r="H2019" t="s">
        <v>2849</v>
      </c>
      <c r="I2019" t="s">
        <v>270</v>
      </c>
      <c r="J2019" t="s">
        <v>46</v>
      </c>
      <c r="K2019" t="s">
        <v>47</v>
      </c>
      <c r="L2019" t="s">
        <v>43</v>
      </c>
      <c r="M2019">
        <v>535</v>
      </c>
      <c r="N2019">
        <v>43</v>
      </c>
      <c r="O2019">
        <v>55</v>
      </c>
    </row>
    <row r="2020" spans="1:15" x14ac:dyDescent="0.3">
      <c r="E2020" t="s">
        <v>2847</v>
      </c>
      <c r="F2020" t="s">
        <v>210</v>
      </c>
      <c r="G2020" t="s">
        <v>51</v>
      </c>
      <c r="H2020" t="s">
        <v>2854</v>
      </c>
      <c r="I2020" t="s">
        <v>52</v>
      </c>
      <c r="J2020" t="s">
        <v>212</v>
      </c>
      <c r="M2020">
        <v>535</v>
      </c>
      <c r="N2020">
        <v>76</v>
      </c>
      <c r="O2020">
        <v>83</v>
      </c>
    </row>
    <row r="2021" spans="1:15" x14ac:dyDescent="0.3">
      <c r="E2021" t="s">
        <v>2847</v>
      </c>
      <c r="F2021" t="s">
        <v>131</v>
      </c>
      <c r="G2021" t="s">
        <v>51</v>
      </c>
      <c r="H2021" t="s">
        <v>2855</v>
      </c>
      <c r="I2021" t="s">
        <v>52</v>
      </c>
      <c r="J2021" t="s">
        <v>60</v>
      </c>
      <c r="M2021">
        <v>535</v>
      </c>
      <c r="N2021">
        <v>184</v>
      </c>
      <c r="O2021">
        <v>190</v>
      </c>
    </row>
    <row r="2022" spans="1:15" x14ac:dyDescent="0.3">
      <c r="E2022" t="s">
        <v>2858</v>
      </c>
      <c r="F2022" t="s">
        <v>2861</v>
      </c>
      <c r="G2022" t="s">
        <v>51</v>
      </c>
      <c r="H2022" t="s">
        <v>2862</v>
      </c>
      <c r="I2022" t="s">
        <v>19</v>
      </c>
      <c r="M2022">
        <v>538</v>
      </c>
      <c r="N2022">
        <v>0</v>
      </c>
      <c r="O2022">
        <v>36</v>
      </c>
    </row>
    <row r="2023" spans="1:15" x14ac:dyDescent="0.3">
      <c r="A2023" t="s">
        <v>14</v>
      </c>
      <c r="B2023">
        <v>1</v>
      </c>
      <c r="C2023">
        <v>1</v>
      </c>
      <c r="D2023">
        <v>1</v>
      </c>
      <c r="E2023" t="s">
        <v>2858</v>
      </c>
      <c r="F2023" t="s">
        <v>2863</v>
      </c>
      <c r="G2023" t="s">
        <v>14</v>
      </c>
      <c r="H2023" t="s">
        <v>2864</v>
      </c>
      <c r="I2023" t="s">
        <v>270</v>
      </c>
      <c r="J2023" t="s">
        <v>46</v>
      </c>
      <c r="K2023" t="s">
        <v>47</v>
      </c>
      <c r="L2023" t="s">
        <v>43</v>
      </c>
      <c r="M2023">
        <v>538</v>
      </c>
      <c r="N2023">
        <v>0</v>
      </c>
      <c r="O2023">
        <v>19</v>
      </c>
    </row>
    <row r="2024" spans="1:15" x14ac:dyDescent="0.3">
      <c r="E2024" t="s">
        <v>2858</v>
      </c>
      <c r="F2024" t="s">
        <v>2859</v>
      </c>
      <c r="G2024" t="s">
        <v>17</v>
      </c>
      <c r="H2024" t="s">
        <v>2860</v>
      </c>
      <c r="I2024" t="s">
        <v>26</v>
      </c>
      <c r="M2024">
        <v>538</v>
      </c>
      <c r="N2024">
        <v>26</v>
      </c>
      <c r="O2024">
        <v>41</v>
      </c>
    </row>
    <row r="2025" spans="1:15" x14ac:dyDescent="0.3">
      <c r="E2025" t="s">
        <v>2858</v>
      </c>
      <c r="F2025" t="s">
        <v>2867</v>
      </c>
      <c r="G2025" t="s">
        <v>51</v>
      </c>
      <c r="H2025" t="s">
        <v>2868</v>
      </c>
      <c r="I2025" t="s">
        <v>19</v>
      </c>
      <c r="M2025">
        <v>538</v>
      </c>
      <c r="N2025">
        <v>50</v>
      </c>
      <c r="O2025">
        <v>106</v>
      </c>
    </row>
    <row r="2026" spans="1:15" x14ac:dyDescent="0.3">
      <c r="E2026" t="s">
        <v>2858</v>
      </c>
      <c r="F2026" t="s">
        <v>2869</v>
      </c>
      <c r="G2026" t="s">
        <v>14</v>
      </c>
      <c r="H2026" t="s">
        <v>2870</v>
      </c>
      <c r="I2026" t="s">
        <v>26</v>
      </c>
      <c r="M2026">
        <v>538</v>
      </c>
      <c r="N2026">
        <v>50</v>
      </c>
      <c r="O2026">
        <v>64</v>
      </c>
    </row>
    <row r="2027" spans="1:15" x14ac:dyDescent="0.3">
      <c r="A2027" t="s">
        <v>14</v>
      </c>
      <c r="B2027">
        <v>1</v>
      </c>
      <c r="C2027">
        <v>1</v>
      </c>
      <c r="D2027">
        <v>1</v>
      </c>
      <c r="E2027" t="s">
        <v>2858</v>
      </c>
      <c r="F2027" t="s">
        <v>2871</v>
      </c>
      <c r="G2027" t="s">
        <v>14</v>
      </c>
      <c r="H2027" t="s">
        <v>2872</v>
      </c>
      <c r="I2027" t="s">
        <v>52</v>
      </c>
      <c r="J2027" t="s">
        <v>46</v>
      </c>
      <c r="K2027" t="s">
        <v>47</v>
      </c>
      <c r="L2027" t="s">
        <v>43</v>
      </c>
      <c r="M2027">
        <v>538</v>
      </c>
      <c r="N2027">
        <v>50</v>
      </c>
      <c r="O2027">
        <v>60</v>
      </c>
    </row>
    <row r="2028" spans="1:15" x14ac:dyDescent="0.3">
      <c r="A2028" t="s">
        <v>14</v>
      </c>
      <c r="B2028">
        <v>1</v>
      </c>
      <c r="C2028">
        <v>1</v>
      </c>
      <c r="D2028">
        <v>1</v>
      </c>
      <c r="E2028" t="s">
        <v>2858</v>
      </c>
      <c r="F2028" t="s">
        <v>2875</v>
      </c>
      <c r="G2028" t="s">
        <v>14</v>
      </c>
      <c r="H2028" t="s">
        <v>2876</v>
      </c>
      <c r="I2028" t="s">
        <v>52</v>
      </c>
      <c r="J2028" t="s">
        <v>46</v>
      </c>
      <c r="K2028" t="s">
        <v>47</v>
      </c>
      <c r="L2028" t="s">
        <v>43</v>
      </c>
      <c r="M2028">
        <v>538</v>
      </c>
      <c r="N2028">
        <v>65</v>
      </c>
      <c r="O2028">
        <v>79</v>
      </c>
    </row>
    <row r="2029" spans="1:15" x14ac:dyDescent="0.3">
      <c r="A2029" t="s">
        <v>14</v>
      </c>
      <c r="B2029">
        <v>1</v>
      </c>
      <c r="C2029">
        <v>1</v>
      </c>
      <c r="D2029">
        <v>1</v>
      </c>
      <c r="E2029" t="s">
        <v>2858</v>
      </c>
      <c r="F2029" t="s">
        <v>2865</v>
      </c>
      <c r="G2029" t="s">
        <v>14</v>
      </c>
      <c r="H2029" t="s">
        <v>2866</v>
      </c>
      <c r="I2029" t="s">
        <v>52</v>
      </c>
      <c r="J2029" t="s">
        <v>32</v>
      </c>
      <c r="M2029">
        <v>538</v>
      </c>
      <c r="N2029">
        <v>108</v>
      </c>
      <c r="O2029">
        <v>117</v>
      </c>
    </row>
    <row r="2030" spans="1:15" x14ac:dyDescent="0.3">
      <c r="E2030" t="s">
        <v>2858</v>
      </c>
      <c r="F2030" t="s">
        <v>2873</v>
      </c>
      <c r="G2030" t="s">
        <v>14</v>
      </c>
      <c r="H2030" t="s">
        <v>2874</v>
      </c>
      <c r="I2030" t="s">
        <v>26</v>
      </c>
      <c r="M2030">
        <v>538</v>
      </c>
      <c r="N2030">
        <v>108</v>
      </c>
      <c r="O2030">
        <v>122</v>
      </c>
    </row>
    <row r="2031" spans="1:15" x14ac:dyDescent="0.3">
      <c r="E2031" t="s">
        <v>2877</v>
      </c>
      <c r="F2031" t="s">
        <v>2878</v>
      </c>
      <c r="G2031" t="s">
        <v>51</v>
      </c>
      <c r="H2031" t="s">
        <v>2879</v>
      </c>
      <c r="I2031" t="s">
        <v>52</v>
      </c>
      <c r="J2031" t="s">
        <v>60</v>
      </c>
      <c r="M2031">
        <v>540</v>
      </c>
      <c r="N2031">
        <v>27</v>
      </c>
      <c r="O2031">
        <v>42</v>
      </c>
    </row>
    <row r="2032" spans="1:15" x14ac:dyDescent="0.3">
      <c r="A2032" t="s">
        <v>14</v>
      </c>
      <c r="B2032">
        <v>1</v>
      </c>
      <c r="C2032">
        <v>1</v>
      </c>
      <c r="D2032">
        <v>1</v>
      </c>
      <c r="E2032" t="s">
        <v>2880</v>
      </c>
      <c r="F2032" t="s">
        <v>2881</v>
      </c>
      <c r="G2032" t="s">
        <v>14</v>
      </c>
      <c r="H2032" t="s">
        <v>2882</v>
      </c>
      <c r="I2032" t="s">
        <v>35</v>
      </c>
      <c r="J2032" t="s">
        <v>46</v>
      </c>
      <c r="K2032" t="s">
        <v>47</v>
      </c>
      <c r="L2032" t="s">
        <v>43</v>
      </c>
      <c r="M2032">
        <v>542</v>
      </c>
      <c r="N2032">
        <v>0</v>
      </c>
      <c r="O2032">
        <v>12</v>
      </c>
    </row>
    <row r="2033" spans="1:15" x14ac:dyDescent="0.3">
      <c r="A2033" t="s">
        <v>237</v>
      </c>
      <c r="B2033">
        <v>0</v>
      </c>
      <c r="C2033">
        <v>0</v>
      </c>
      <c r="D2033">
        <v>0</v>
      </c>
      <c r="E2033" t="s">
        <v>2880</v>
      </c>
      <c r="F2033" t="s">
        <v>2885</v>
      </c>
      <c r="G2033" t="s">
        <v>51</v>
      </c>
      <c r="H2033" t="s">
        <v>2886</v>
      </c>
      <c r="I2033" t="s">
        <v>41</v>
      </c>
      <c r="J2033" t="s">
        <v>1555</v>
      </c>
      <c r="M2033">
        <v>542</v>
      </c>
      <c r="N2033">
        <v>97</v>
      </c>
      <c r="O2033">
        <v>114</v>
      </c>
    </row>
    <row r="2034" spans="1:15" x14ac:dyDescent="0.3">
      <c r="E2034" t="s">
        <v>2880</v>
      </c>
      <c r="F2034" t="s">
        <v>2891</v>
      </c>
      <c r="G2034" t="s">
        <v>51</v>
      </c>
      <c r="H2034" t="s">
        <v>2892</v>
      </c>
      <c r="I2034" t="s">
        <v>26</v>
      </c>
      <c r="M2034">
        <v>542</v>
      </c>
      <c r="N2034">
        <v>97</v>
      </c>
      <c r="O2034">
        <v>122</v>
      </c>
    </row>
    <row r="2035" spans="1:15" x14ac:dyDescent="0.3">
      <c r="A2035" t="s">
        <v>14</v>
      </c>
      <c r="B2035">
        <v>1</v>
      </c>
      <c r="C2035">
        <v>1</v>
      </c>
      <c r="D2035">
        <v>1</v>
      </c>
      <c r="E2035" t="s">
        <v>2880</v>
      </c>
      <c r="F2035" t="s">
        <v>2887</v>
      </c>
      <c r="G2035" t="s">
        <v>14</v>
      </c>
      <c r="H2035" t="s">
        <v>2888</v>
      </c>
      <c r="I2035" t="s">
        <v>270</v>
      </c>
      <c r="J2035" t="s">
        <v>32</v>
      </c>
      <c r="M2035">
        <v>542</v>
      </c>
      <c r="N2035">
        <v>151</v>
      </c>
      <c r="O2035">
        <v>156</v>
      </c>
    </row>
    <row r="2036" spans="1:15" x14ac:dyDescent="0.3">
      <c r="E2036" t="s">
        <v>2880</v>
      </c>
      <c r="F2036" t="s">
        <v>2883</v>
      </c>
      <c r="G2036" t="s">
        <v>51</v>
      </c>
      <c r="H2036" t="s">
        <v>2884</v>
      </c>
      <c r="I2036" t="s">
        <v>19</v>
      </c>
      <c r="M2036">
        <v>542</v>
      </c>
      <c r="N2036">
        <v>206</v>
      </c>
      <c r="O2036">
        <v>223</v>
      </c>
    </row>
    <row r="2037" spans="1:15" x14ac:dyDescent="0.3">
      <c r="A2037" t="s">
        <v>14</v>
      </c>
      <c r="B2037">
        <v>1</v>
      </c>
      <c r="C2037">
        <v>1</v>
      </c>
      <c r="D2037">
        <v>1</v>
      </c>
      <c r="E2037" t="s">
        <v>2880</v>
      </c>
      <c r="F2037" t="s">
        <v>2889</v>
      </c>
      <c r="G2037" t="s">
        <v>14</v>
      </c>
      <c r="H2037" t="s">
        <v>2890</v>
      </c>
      <c r="I2037" t="s">
        <v>26</v>
      </c>
      <c r="M2037">
        <v>542</v>
      </c>
      <c r="N2037">
        <v>241</v>
      </c>
      <c r="O2037">
        <v>244</v>
      </c>
    </row>
    <row r="2038" spans="1:15" x14ac:dyDescent="0.3">
      <c r="E2038" t="s">
        <v>2880</v>
      </c>
      <c r="F2038" t="s">
        <v>2889</v>
      </c>
      <c r="G2038" t="s">
        <v>51</v>
      </c>
      <c r="H2038" t="s">
        <v>2890</v>
      </c>
      <c r="I2038" t="s">
        <v>19</v>
      </c>
      <c r="M2038">
        <v>542</v>
      </c>
      <c r="N2038">
        <v>241</v>
      </c>
      <c r="O2038">
        <v>244</v>
      </c>
    </row>
    <row r="2039" spans="1:15" x14ac:dyDescent="0.3">
      <c r="E2039" t="s">
        <v>2893</v>
      </c>
      <c r="F2039" t="s">
        <v>2896</v>
      </c>
      <c r="G2039" t="s">
        <v>23</v>
      </c>
      <c r="H2039" t="s">
        <v>2897</v>
      </c>
      <c r="I2039" t="s">
        <v>52</v>
      </c>
      <c r="J2039" t="s">
        <v>117</v>
      </c>
      <c r="M2039">
        <v>544</v>
      </c>
      <c r="N2039">
        <v>36</v>
      </c>
      <c r="O2039">
        <v>42</v>
      </c>
    </row>
    <row r="2040" spans="1:15" x14ac:dyDescent="0.3">
      <c r="E2040" t="s">
        <v>2893</v>
      </c>
      <c r="F2040" t="s">
        <v>2894</v>
      </c>
      <c r="G2040" t="s">
        <v>23</v>
      </c>
      <c r="H2040" t="s">
        <v>2895</v>
      </c>
      <c r="I2040" t="s">
        <v>26</v>
      </c>
      <c r="M2040">
        <v>544</v>
      </c>
      <c r="N2040">
        <v>78</v>
      </c>
      <c r="O2040">
        <v>85</v>
      </c>
    </row>
    <row r="2041" spans="1:15" x14ac:dyDescent="0.3">
      <c r="A2041" t="s">
        <v>23</v>
      </c>
      <c r="B2041">
        <v>1</v>
      </c>
      <c r="C2041">
        <v>1</v>
      </c>
      <c r="D2041">
        <v>1</v>
      </c>
      <c r="E2041" t="s">
        <v>2898</v>
      </c>
      <c r="F2041" t="s">
        <v>1951</v>
      </c>
      <c r="G2041" t="s">
        <v>23</v>
      </c>
      <c r="H2041" t="s">
        <v>2905</v>
      </c>
      <c r="I2041" t="s">
        <v>35</v>
      </c>
      <c r="J2041" t="s">
        <v>112</v>
      </c>
      <c r="M2041">
        <v>548</v>
      </c>
      <c r="N2041">
        <v>17</v>
      </c>
      <c r="O2041">
        <v>24</v>
      </c>
    </row>
    <row r="2042" spans="1:15" x14ac:dyDescent="0.3">
      <c r="A2042" t="s">
        <v>23</v>
      </c>
      <c r="B2042">
        <v>1</v>
      </c>
      <c r="C2042">
        <v>1</v>
      </c>
      <c r="D2042">
        <v>1</v>
      </c>
      <c r="E2042" t="s">
        <v>2898</v>
      </c>
      <c r="F2042" t="s">
        <v>2903</v>
      </c>
      <c r="G2042" t="s">
        <v>23</v>
      </c>
      <c r="H2042" t="s">
        <v>2904</v>
      </c>
      <c r="I2042" t="s">
        <v>22</v>
      </c>
      <c r="M2042">
        <v>548</v>
      </c>
      <c r="N2042">
        <v>40</v>
      </c>
      <c r="O2042">
        <v>53</v>
      </c>
    </row>
    <row r="2043" spans="1:15" x14ac:dyDescent="0.3">
      <c r="E2043" t="s">
        <v>2898</v>
      </c>
      <c r="F2043" t="s">
        <v>2899</v>
      </c>
      <c r="G2043" t="s">
        <v>51</v>
      </c>
      <c r="H2043" t="s">
        <v>2900</v>
      </c>
      <c r="I2043" t="s">
        <v>52</v>
      </c>
      <c r="J2043" t="s">
        <v>60</v>
      </c>
      <c r="M2043">
        <v>548</v>
      </c>
      <c r="N2043">
        <v>61</v>
      </c>
      <c r="O2043">
        <v>68</v>
      </c>
    </row>
    <row r="2044" spans="1:15" x14ac:dyDescent="0.3">
      <c r="A2044" t="s">
        <v>14</v>
      </c>
      <c r="B2044">
        <v>0</v>
      </c>
      <c r="C2044">
        <v>1</v>
      </c>
      <c r="D2044" t="s">
        <v>14</v>
      </c>
      <c r="E2044" t="s">
        <v>2898</v>
      </c>
      <c r="F2044" t="s">
        <v>2901</v>
      </c>
      <c r="G2044" t="s">
        <v>17</v>
      </c>
      <c r="H2044" t="s">
        <v>2902</v>
      </c>
      <c r="I2044" t="s">
        <v>26</v>
      </c>
      <c r="M2044">
        <v>548</v>
      </c>
      <c r="N2044">
        <v>368</v>
      </c>
      <c r="O2044">
        <v>377</v>
      </c>
    </row>
    <row r="2045" spans="1:15" x14ac:dyDescent="0.3">
      <c r="E2045" t="s">
        <v>2898</v>
      </c>
      <c r="F2045" t="s">
        <v>2901</v>
      </c>
      <c r="G2045" t="s">
        <v>23</v>
      </c>
      <c r="H2045" t="s">
        <v>2902</v>
      </c>
      <c r="I2045" t="s">
        <v>19</v>
      </c>
      <c r="M2045">
        <v>548</v>
      </c>
      <c r="N2045">
        <v>368</v>
      </c>
      <c r="O2045">
        <v>377</v>
      </c>
    </row>
    <row r="2046" spans="1:15" x14ac:dyDescent="0.3">
      <c r="A2046" t="s">
        <v>23</v>
      </c>
      <c r="B2046">
        <v>0</v>
      </c>
      <c r="C2046">
        <v>0</v>
      </c>
      <c r="D2046" t="s">
        <v>23</v>
      </c>
      <c r="E2046" t="s">
        <v>2898</v>
      </c>
      <c r="F2046" t="s">
        <v>2901</v>
      </c>
      <c r="G2046" t="s">
        <v>14</v>
      </c>
      <c r="H2046" t="s">
        <v>2902</v>
      </c>
      <c r="I2046" t="s">
        <v>52</v>
      </c>
      <c r="J2046" t="s">
        <v>46</v>
      </c>
      <c r="K2046" t="s">
        <v>47</v>
      </c>
      <c r="L2046" t="s">
        <v>43</v>
      </c>
      <c r="M2046">
        <v>548</v>
      </c>
      <c r="N2046">
        <v>368</v>
      </c>
      <c r="O2046">
        <v>377</v>
      </c>
    </row>
    <row r="2047" spans="1:15" x14ac:dyDescent="0.3">
      <c r="E2047" t="s">
        <v>2898</v>
      </c>
      <c r="F2047" t="s">
        <v>795</v>
      </c>
      <c r="G2047" t="s">
        <v>51</v>
      </c>
      <c r="H2047" t="s">
        <v>2906</v>
      </c>
      <c r="I2047" t="s">
        <v>52</v>
      </c>
      <c r="J2047" t="s">
        <v>60</v>
      </c>
      <c r="M2047">
        <v>548</v>
      </c>
      <c r="N2047">
        <v>398</v>
      </c>
      <c r="O2047">
        <v>402</v>
      </c>
    </row>
    <row r="2048" spans="1:15" x14ac:dyDescent="0.3">
      <c r="A2048" t="s">
        <v>237</v>
      </c>
      <c r="B2048">
        <v>0</v>
      </c>
      <c r="C2048">
        <v>0</v>
      </c>
      <c r="D2048">
        <v>0</v>
      </c>
      <c r="E2048" t="s">
        <v>2893</v>
      </c>
      <c r="F2048" t="s">
        <v>2907</v>
      </c>
      <c r="G2048" t="s">
        <v>14</v>
      </c>
      <c r="H2048" t="s">
        <v>2908</v>
      </c>
      <c r="I2048" t="s">
        <v>26</v>
      </c>
      <c r="M2048">
        <v>549</v>
      </c>
      <c r="N2048">
        <v>29</v>
      </c>
      <c r="O2048">
        <v>44</v>
      </c>
    </row>
    <row r="2049" spans="1:15" x14ac:dyDescent="0.3">
      <c r="A2049" t="s">
        <v>23</v>
      </c>
      <c r="B2049">
        <v>1</v>
      </c>
      <c r="C2049">
        <v>1</v>
      </c>
      <c r="D2049">
        <v>1</v>
      </c>
      <c r="E2049" t="s">
        <v>2909</v>
      </c>
      <c r="F2049" t="s">
        <v>2923</v>
      </c>
      <c r="G2049" t="s">
        <v>23</v>
      </c>
      <c r="H2049" t="s">
        <v>2924</v>
      </c>
      <c r="I2049" t="s">
        <v>22</v>
      </c>
      <c r="M2049">
        <v>550</v>
      </c>
      <c r="N2049">
        <v>26</v>
      </c>
      <c r="O2049">
        <v>34</v>
      </c>
    </row>
    <row r="2050" spans="1:15" x14ac:dyDescent="0.3">
      <c r="A2050" t="s">
        <v>14</v>
      </c>
      <c r="B2050">
        <v>1</v>
      </c>
      <c r="C2050">
        <v>1</v>
      </c>
      <c r="D2050">
        <v>1</v>
      </c>
      <c r="E2050" t="s">
        <v>2909</v>
      </c>
      <c r="F2050" t="s">
        <v>2915</v>
      </c>
      <c r="G2050" t="s">
        <v>14</v>
      </c>
      <c r="H2050" t="s">
        <v>2916</v>
      </c>
      <c r="I2050" t="s">
        <v>50</v>
      </c>
      <c r="M2050">
        <v>550</v>
      </c>
      <c r="N2050">
        <v>215</v>
      </c>
      <c r="O2050">
        <v>226</v>
      </c>
    </row>
    <row r="2051" spans="1:15" x14ac:dyDescent="0.3">
      <c r="E2051" t="s">
        <v>2909</v>
      </c>
      <c r="F2051" t="s">
        <v>2915</v>
      </c>
      <c r="G2051" t="s">
        <v>51</v>
      </c>
      <c r="H2051" t="s">
        <v>2916</v>
      </c>
      <c r="I2051" t="s">
        <v>52</v>
      </c>
      <c r="J2051" t="s">
        <v>53</v>
      </c>
      <c r="K2051" t="s">
        <v>46</v>
      </c>
      <c r="M2051">
        <v>550</v>
      </c>
      <c r="N2051">
        <v>215</v>
      </c>
      <c r="O2051">
        <v>226</v>
      </c>
    </row>
    <row r="2052" spans="1:15" x14ac:dyDescent="0.3">
      <c r="E2052" t="s">
        <v>2909</v>
      </c>
      <c r="F2052" t="s">
        <v>2912</v>
      </c>
      <c r="G2052" t="s">
        <v>23</v>
      </c>
      <c r="H2052" t="s">
        <v>2913</v>
      </c>
      <c r="I2052" t="s">
        <v>19</v>
      </c>
      <c r="M2052">
        <v>550</v>
      </c>
      <c r="N2052">
        <v>293</v>
      </c>
      <c r="O2052">
        <v>307</v>
      </c>
    </row>
    <row r="2053" spans="1:15" x14ac:dyDescent="0.3">
      <c r="A2053" t="s">
        <v>23</v>
      </c>
      <c r="B2053">
        <v>1</v>
      </c>
      <c r="C2053">
        <v>1</v>
      </c>
      <c r="D2053">
        <v>1</v>
      </c>
      <c r="E2053" t="s">
        <v>2909</v>
      </c>
      <c r="F2053" t="s">
        <v>2919</v>
      </c>
      <c r="G2053" t="s">
        <v>23</v>
      </c>
      <c r="H2053" t="s">
        <v>2920</v>
      </c>
      <c r="I2053" t="s">
        <v>26</v>
      </c>
      <c r="M2053">
        <v>550</v>
      </c>
      <c r="N2053">
        <v>300</v>
      </c>
      <c r="O2053">
        <v>307</v>
      </c>
    </row>
    <row r="2054" spans="1:15" x14ac:dyDescent="0.3">
      <c r="E2054" t="s">
        <v>2909</v>
      </c>
      <c r="F2054" t="s">
        <v>131</v>
      </c>
      <c r="G2054" t="s">
        <v>51</v>
      </c>
      <c r="H2054" t="s">
        <v>2914</v>
      </c>
      <c r="I2054" t="s">
        <v>52</v>
      </c>
      <c r="J2054" t="s">
        <v>60</v>
      </c>
      <c r="M2054">
        <v>550</v>
      </c>
      <c r="N2054">
        <v>318</v>
      </c>
      <c r="O2054">
        <v>324</v>
      </c>
    </row>
    <row r="2055" spans="1:15" x14ac:dyDescent="0.3">
      <c r="A2055" t="s">
        <v>14</v>
      </c>
      <c r="B2055">
        <v>1</v>
      </c>
      <c r="C2055">
        <v>1</v>
      </c>
      <c r="D2055">
        <v>1</v>
      </c>
      <c r="E2055" t="s">
        <v>2909</v>
      </c>
      <c r="F2055" t="s">
        <v>1142</v>
      </c>
      <c r="G2055" t="s">
        <v>14</v>
      </c>
      <c r="H2055" t="s">
        <v>2918</v>
      </c>
      <c r="I2055" t="s">
        <v>35</v>
      </c>
      <c r="J2055" t="s">
        <v>32</v>
      </c>
      <c r="M2055">
        <v>550</v>
      </c>
      <c r="N2055">
        <v>389</v>
      </c>
      <c r="O2055">
        <v>395</v>
      </c>
    </row>
    <row r="2056" spans="1:15" x14ac:dyDescent="0.3">
      <c r="E2056" t="s">
        <v>2909</v>
      </c>
      <c r="F2056" t="s">
        <v>2910</v>
      </c>
      <c r="G2056" t="s">
        <v>14</v>
      </c>
      <c r="H2056" t="s">
        <v>2911</v>
      </c>
      <c r="I2056" t="s">
        <v>22</v>
      </c>
      <c r="M2056">
        <v>550</v>
      </c>
      <c r="N2056">
        <v>403</v>
      </c>
      <c r="O2056">
        <v>410</v>
      </c>
    </row>
    <row r="2057" spans="1:15" x14ac:dyDescent="0.3">
      <c r="A2057" t="s">
        <v>237</v>
      </c>
      <c r="B2057">
        <v>0</v>
      </c>
      <c r="E2057" t="s">
        <v>2909</v>
      </c>
      <c r="F2057" t="s">
        <v>2660</v>
      </c>
      <c r="G2057" t="s">
        <v>17</v>
      </c>
      <c r="H2057" t="s">
        <v>2917</v>
      </c>
      <c r="I2057" t="s">
        <v>22</v>
      </c>
      <c r="M2057">
        <v>550</v>
      </c>
      <c r="N2057">
        <v>541</v>
      </c>
      <c r="O2057">
        <v>564</v>
      </c>
    </row>
    <row r="2058" spans="1:15" x14ac:dyDescent="0.3">
      <c r="A2058" t="s">
        <v>14</v>
      </c>
      <c r="B2058">
        <v>1</v>
      </c>
      <c r="C2058">
        <v>1</v>
      </c>
      <c r="D2058">
        <v>1</v>
      </c>
      <c r="E2058" t="s">
        <v>2909</v>
      </c>
      <c r="F2058" t="s">
        <v>2921</v>
      </c>
      <c r="G2058" t="s">
        <v>14</v>
      </c>
      <c r="H2058" t="s">
        <v>2922</v>
      </c>
      <c r="I2058" t="s">
        <v>35</v>
      </c>
      <c r="J2058" t="s">
        <v>46</v>
      </c>
      <c r="K2058" t="s">
        <v>47</v>
      </c>
      <c r="L2058" t="s">
        <v>43</v>
      </c>
      <c r="M2058">
        <v>550</v>
      </c>
      <c r="N2058">
        <v>635</v>
      </c>
      <c r="O2058">
        <v>646</v>
      </c>
    </row>
    <row r="2059" spans="1:15" x14ac:dyDescent="0.3">
      <c r="A2059" t="s">
        <v>23</v>
      </c>
      <c r="B2059">
        <v>1</v>
      </c>
      <c r="C2059">
        <v>1</v>
      </c>
      <c r="D2059">
        <v>1</v>
      </c>
      <c r="E2059" t="s">
        <v>2925</v>
      </c>
      <c r="F2059" t="s">
        <v>1951</v>
      </c>
      <c r="G2059" t="s">
        <v>23</v>
      </c>
      <c r="H2059" t="s">
        <v>2932</v>
      </c>
      <c r="I2059" t="s">
        <v>35</v>
      </c>
      <c r="J2059" t="s">
        <v>112</v>
      </c>
      <c r="M2059">
        <v>552</v>
      </c>
      <c r="N2059">
        <v>2</v>
      </c>
      <c r="O2059">
        <v>9</v>
      </c>
    </row>
    <row r="2060" spans="1:15" x14ac:dyDescent="0.3">
      <c r="A2060" t="s">
        <v>14</v>
      </c>
      <c r="B2060">
        <v>1</v>
      </c>
      <c r="C2060">
        <v>1</v>
      </c>
      <c r="D2060">
        <v>1</v>
      </c>
      <c r="E2060" t="s">
        <v>2925</v>
      </c>
      <c r="F2060" t="s">
        <v>2941</v>
      </c>
      <c r="G2060" t="s">
        <v>14</v>
      </c>
      <c r="H2060" t="s">
        <v>2942</v>
      </c>
      <c r="I2060" t="s">
        <v>35</v>
      </c>
      <c r="J2060" t="s">
        <v>46</v>
      </c>
      <c r="K2060" t="s">
        <v>47</v>
      </c>
      <c r="L2060" t="s">
        <v>43</v>
      </c>
      <c r="M2060">
        <v>552</v>
      </c>
      <c r="N2060">
        <v>20</v>
      </c>
      <c r="O2060">
        <v>39</v>
      </c>
    </row>
    <row r="2061" spans="1:15" x14ac:dyDescent="0.3">
      <c r="E2061" t="s">
        <v>2925</v>
      </c>
      <c r="F2061" t="s">
        <v>2930</v>
      </c>
      <c r="G2061" t="s">
        <v>17</v>
      </c>
      <c r="H2061" t="s">
        <v>2931</v>
      </c>
      <c r="I2061" t="s">
        <v>19</v>
      </c>
      <c r="M2061">
        <v>552</v>
      </c>
      <c r="N2061">
        <v>168</v>
      </c>
      <c r="O2061">
        <v>182</v>
      </c>
    </row>
    <row r="2062" spans="1:15" x14ac:dyDescent="0.3">
      <c r="E2062" t="s">
        <v>2925</v>
      </c>
      <c r="F2062" t="s">
        <v>2945</v>
      </c>
      <c r="G2062" t="s">
        <v>23</v>
      </c>
      <c r="H2062" t="s">
        <v>2946</v>
      </c>
      <c r="I2062" t="s">
        <v>26</v>
      </c>
      <c r="M2062">
        <v>552</v>
      </c>
      <c r="N2062">
        <v>168</v>
      </c>
      <c r="O2062">
        <v>173</v>
      </c>
    </row>
    <row r="2063" spans="1:15" x14ac:dyDescent="0.3">
      <c r="E2063" t="s">
        <v>2925</v>
      </c>
      <c r="F2063" t="s">
        <v>2935</v>
      </c>
      <c r="G2063" t="s">
        <v>23</v>
      </c>
      <c r="H2063" t="s">
        <v>2936</v>
      </c>
      <c r="I2063" t="s">
        <v>26</v>
      </c>
      <c r="M2063">
        <v>552</v>
      </c>
      <c r="N2063">
        <v>177</v>
      </c>
      <c r="O2063">
        <v>182</v>
      </c>
    </row>
    <row r="2064" spans="1:15" x14ac:dyDescent="0.3">
      <c r="A2064" t="s">
        <v>14</v>
      </c>
      <c r="B2064">
        <v>1</v>
      </c>
      <c r="C2064">
        <v>1</v>
      </c>
      <c r="D2064">
        <v>1</v>
      </c>
      <c r="E2064" t="s">
        <v>2925</v>
      </c>
      <c r="F2064" t="s">
        <v>2928</v>
      </c>
      <c r="G2064" t="s">
        <v>14</v>
      </c>
      <c r="H2064" t="s">
        <v>2929</v>
      </c>
      <c r="I2064" t="s">
        <v>31</v>
      </c>
      <c r="J2064" t="s">
        <v>46</v>
      </c>
      <c r="K2064" t="s">
        <v>47</v>
      </c>
      <c r="L2064" t="s">
        <v>788</v>
      </c>
      <c r="M2064">
        <v>552</v>
      </c>
      <c r="N2064">
        <v>250</v>
      </c>
      <c r="O2064">
        <v>266</v>
      </c>
    </row>
    <row r="2065" spans="1:15" x14ac:dyDescent="0.3">
      <c r="E2065" t="s">
        <v>2925</v>
      </c>
      <c r="F2065" t="s">
        <v>2928</v>
      </c>
      <c r="G2065" t="s">
        <v>17</v>
      </c>
      <c r="H2065" t="s">
        <v>2929</v>
      </c>
      <c r="I2065" t="s">
        <v>26</v>
      </c>
      <c r="M2065">
        <v>552</v>
      </c>
      <c r="N2065">
        <v>250</v>
      </c>
      <c r="O2065">
        <v>266</v>
      </c>
    </row>
    <row r="2066" spans="1:15" x14ac:dyDescent="0.3">
      <c r="A2066" t="s">
        <v>14</v>
      </c>
      <c r="B2066">
        <v>1</v>
      </c>
      <c r="C2066">
        <v>1</v>
      </c>
      <c r="D2066">
        <v>1</v>
      </c>
      <c r="E2066" t="s">
        <v>2925</v>
      </c>
      <c r="F2066" t="s">
        <v>2933</v>
      </c>
      <c r="G2066" t="s">
        <v>14</v>
      </c>
      <c r="H2066" t="s">
        <v>2934</v>
      </c>
      <c r="I2066" t="s">
        <v>22</v>
      </c>
      <c r="M2066">
        <v>552</v>
      </c>
      <c r="N2066">
        <v>360</v>
      </c>
      <c r="O2066">
        <v>368</v>
      </c>
    </row>
    <row r="2067" spans="1:15" x14ac:dyDescent="0.3">
      <c r="A2067" t="s">
        <v>14</v>
      </c>
      <c r="B2067">
        <v>1</v>
      </c>
      <c r="C2067">
        <v>1</v>
      </c>
      <c r="D2067">
        <v>1</v>
      </c>
      <c r="E2067" t="s">
        <v>2925</v>
      </c>
      <c r="F2067" t="s">
        <v>2926</v>
      </c>
      <c r="G2067" t="s">
        <v>14</v>
      </c>
      <c r="H2067" t="s">
        <v>2927</v>
      </c>
      <c r="I2067" t="s">
        <v>35</v>
      </c>
      <c r="J2067" t="s">
        <v>32</v>
      </c>
      <c r="M2067">
        <v>552</v>
      </c>
      <c r="N2067">
        <v>375</v>
      </c>
      <c r="O2067">
        <v>380</v>
      </c>
    </row>
    <row r="2068" spans="1:15" x14ac:dyDescent="0.3">
      <c r="A2068" t="s">
        <v>14</v>
      </c>
      <c r="B2068">
        <v>1</v>
      </c>
      <c r="C2068">
        <v>1</v>
      </c>
      <c r="D2068">
        <v>1</v>
      </c>
      <c r="E2068" t="s">
        <v>2925</v>
      </c>
      <c r="F2068" t="s">
        <v>2937</v>
      </c>
      <c r="G2068" t="s">
        <v>14</v>
      </c>
      <c r="H2068" t="s">
        <v>2938</v>
      </c>
      <c r="I2068" t="s">
        <v>41</v>
      </c>
      <c r="J2068" t="s">
        <v>1017</v>
      </c>
      <c r="K2068" t="s">
        <v>2939</v>
      </c>
      <c r="L2068" t="s">
        <v>788</v>
      </c>
      <c r="M2068">
        <v>552</v>
      </c>
      <c r="N2068">
        <v>401</v>
      </c>
      <c r="O2068">
        <v>416</v>
      </c>
    </row>
    <row r="2069" spans="1:15" x14ac:dyDescent="0.3">
      <c r="E2069" t="s">
        <v>2925</v>
      </c>
      <c r="F2069" t="s">
        <v>2940</v>
      </c>
      <c r="G2069" t="s">
        <v>14</v>
      </c>
      <c r="H2069" t="s">
        <v>2938</v>
      </c>
      <c r="I2069" t="s">
        <v>26</v>
      </c>
      <c r="M2069">
        <v>552</v>
      </c>
      <c r="N2069">
        <v>401</v>
      </c>
      <c r="O2069">
        <v>409</v>
      </c>
    </row>
    <row r="2070" spans="1:15" x14ac:dyDescent="0.3">
      <c r="A2070" t="s">
        <v>23</v>
      </c>
      <c r="B2070">
        <v>1</v>
      </c>
      <c r="C2070">
        <v>1</v>
      </c>
      <c r="D2070">
        <v>1</v>
      </c>
      <c r="E2070" t="s">
        <v>2925</v>
      </c>
      <c r="F2070" t="s">
        <v>2943</v>
      </c>
      <c r="G2070" t="s">
        <v>23</v>
      </c>
      <c r="H2070" t="s">
        <v>2944</v>
      </c>
      <c r="I2070" t="s">
        <v>26</v>
      </c>
      <c r="M2070">
        <v>552</v>
      </c>
      <c r="N2070">
        <v>410</v>
      </c>
      <c r="O2070">
        <v>416</v>
      </c>
    </row>
    <row r="2071" spans="1:15" x14ac:dyDescent="0.3">
      <c r="E2071" t="s">
        <v>2947</v>
      </c>
      <c r="F2071" t="s">
        <v>2948</v>
      </c>
      <c r="G2071" t="s">
        <v>14</v>
      </c>
      <c r="H2071" t="s">
        <v>2949</v>
      </c>
      <c r="I2071" t="s">
        <v>31</v>
      </c>
      <c r="J2071" t="s">
        <v>32</v>
      </c>
      <c r="M2071">
        <v>553</v>
      </c>
      <c r="N2071">
        <v>11</v>
      </c>
      <c r="O2071">
        <v>15</v>
      </c>
    </row>
    <row r="2072" spans="1:15" x14ac:dyDescent="0.3">
      <c r="A2072" t="s">
        <v>14</v>
      </c>
      <c r="B2072">
        <v>0</v>
      </c>
      <c r="C2072">
        <v>1</v>
      </c>
      <c r="D2072" t="s">
        <v>14</v>
      </c>
      <c r="E2072" t="s">
        <v>2947</v>
      </c>
      <c r="F2072" t="s">
        <v>2948</v>
      </c>
      <c r="G2072" t="s">
        <v>23</v>
      </c>
      <c r="H2072" t="s">
        <v>2949</v>
      </c>
      <c r="I2072" t="s">
        <v>26</v>
      </c>
      <c r="M2072">
        <v>553</v>
      </c>
      <c r="N2072">
        <v>11</v>
      </c>
      <c r="O2072">
        <v>15</v>
      </c>
    </row>
    <row r="2073" spans="1:15" x14ac:dyDescent="0.3">
      <c r="A2073" t="s">
        <v>23</v>
      </c>
      <c r="B2073">
        <v>1</v>
      </c>
      <c r="C2073">
        <v>1</v>
      </c>
      <c r="D2073">
        <v>1</v>
      </c>
      <c r="E2073" t="s">
        <v>2947</v>
      </c>
      <c r="F2073" t="s">
        <v>1119</v>
      </c>
      <c r="G2073" t="s">
        <v>23</v>
      </c>
      <c r="H2073" t="s">
        <v>2951</v>
      </c>
      <c r="I2073" t="s">
        <v>35</v>
      </c>
      <c r="J2073" t="s">
        <v>112</v>
      </c>
      <c r="M2073">
        <v>553</v>
      </c>
      <c r="N2073">
        <v>62</v>
      </c>
      <c r="O2073">
        <v>77</v>
      </c>
    </row>
    <row r="2074" spans="1:15" x14ac:dyDescent="0.3">
      <c r="A2074" t="s">
        <v>237</v>
      </c>
      <c r="B2074">
        <v>0</v>
      </c>
      <c r="E2074" t="s">
        <v>2947</v>
      </c>
      <c r="F2074" t="s">
        <v>2660</v>
      </c>
      <c r="G2074" t="s">
        <v>17</v>
      </c>
      <c r="H2074" t="s">
        <v>2950</v>
      </c>
      <c r="I2074" t="s">
        <v>22</v>
      </c>
      <c r="M2074">
        <v>553</v>
      </c>
      <c r="N2074">
        <v>89</v>
      </c>
      <c r="O2074">
        <v>112</v>
      </c>
    </row>
    <row r="2075" spans="1:15" x14ac:dyDescent="0.3">
      <c r="A2075" t="s">
        <v>14</v>
      </c>
      <c r="B2075">
        <v>1</v>
      </c>
      <c r="C2075">
        <v>1</v>
      </c>
      <c r="D2075">
        <v>1</v>
      </c>
      <c r="E2075" t="s">
        <v>2952</v>
      </c>
      <c r="F2075" t="s">
        <v>2955</v>
      </c>
      <c r="G2075" t="s">
        <v>14</v>
      </c>
      <c r="H2075" t="s">
        <v>2956</v>
      </c>
      <c r="I2075" t="s">
        <v>22</v>
      </c>
      <c r="M2075">
        <v>574</v>
      </c>
      <c r="N2075">
        <v>64</v>
      </c>
      <c r="O2075">
        <v>78</v>
      </c>
    </row>
    <row r="2076" spans="1:15" x14ac:dyDescent="0.3">
      <c r="E2076" t="s">
        <v>2952</v>
      </c>
      <c r="F2076" t="s">
        <v>2953</v>
      </c>
      <c r="G2076" t="s">
        <v>14</v>
      </c>
      <c r="H2076" t="s">
        <v>2954</v>
      </c>
      <c r="I2076" t="s">
        <v>52</v>
      </c>
      <c r="J2076" t="s">
        <v>32</v>
      </c>
      <c r="M2076">
        <v>574</v>
      </c>
      <c r="N2076">
        <v>72</v>
      </c>
      <c r="O2076">
        <v>78</v>
      </c>
    </row>
    <row r="2077" spans="1:15" x14ac:dyDescent="0.3">
      <c r="E2077" t="s">
        <v>2957</v>
      </c>
      <c r="F2077" t="s">
        <v>2960</v>
      </c>
      <c r="G2077" t="s">
        <v>51</v>
      </c>
      <c r="H2077" t="s">
        <v>2961</v>
      </c>
      <c r="I2077" t="s">
        <v>19</v>
      </c>
      <c r="M2077">
        <v>578</v>
      </c>
      <c r="N2077">
        <v>0</v>
      </c>
      <c r="O2077">
        <v>28</v>
      </c>
    </row>
    <row r="2078" spans="1:15" x14ac:dyDescent="0.3">
      <c r="A2078" t="s">
        <v>237</v>
      </c>
      <c r="B2078">
        <v>0</v>
      </c>
      <c r="C2078">
        <v>0</v>
      </c>
      <c r="D2078">
        <v>0</v>
      </c>
      <c r="E2078" t="s">
        <v>2957</v>
      </c>
      <c r="F2078" t="s">
        <v>2962</v>
      </c>
      <c r="G2078" t="s">
        <v>14</v>
      </c>
      <c r="H2078" t="s">
        <v>2963</v>
      </c>
      <c r="I2078" t="s">
        <v>26</v>
      </c>
      <c r="M2078">
        <v>578</v>
      </c>
      <c r="N2078">
        <v>0</v>
      </c>
      <c r="O2078">
        <v>11</v>
      </c>
    </row>
    <row r="2079" spans="1:15" x14ac:dyDescent="0.3">
      <c r="A2079" t="s">
        <v>14</v>
      </c>
      <c r="B2079">
        <v>1</v>
      </c>
      <c r="C2079">
        <v>1</v>
      </c>
      <c r="D2079">
        <v>1</v>
      </c>
      <c r="E2079" t="s">
        <v>2957</v>
      </c>
      <c r="F2079" t="s">
        <v>2958</v>
      </c>
      <c r="G2079" t="s">
        <v>14</v>
      </c>
      <c r="H2079" t="s">
        <v>2961</v>
      </c>
      <c r="I2079" t="s">
        <v>270</v>
      </c>
      <c r="J2079" t="s">
        <v>597</v>
      </c>
      <c r="M2079">
        <v>578</v>
      </c>
      <c r="N2079">
        <v>22</v>
      </c>
      <c r="O2079">
        <v>28</v>
      </c>
    </row>
    <row r="2080" spans="1:15" x14ac:dyDescent="0.3">
      <c r="A2080" t="s">
        <v>14</v>
      </c>
      <c r="B2080">
        <v>1</v>
      </c>
      <c r="C2080">
        <v>1</v>
      </c>
      <c r="D2080">
        <v>1</v>
      </c>
      <c r="E2080" t="s">
        <v>2957</v>
      </c>
      <c r="F2080" t="s">
        <v>2958</v>
      </c>
      <c r="G2080" t="s">
        <v>14</v>
      </c>
      <c r="H2080" t="s">
        <v>2959</v>
      </c>
      <c r="I2080" t="s">
        <v>41</v>
      </c>
      <c r="J2080" t="s">
        <v>597</v>
      </c>
      <c r="M2080">
        <v>578</v>
      </c>
      <c r="N2080">
        <v>132</v>
      </c>
      <c r="O2080">
        <v>138</v>
      </c>
    </row>
    <row r="2081" spans="1:15" x14ac:dyDescent="0.3">
      <c r="E2081" t="s">
        <v>2957</v>
      </c>
      <c r="F2081" t="s">
        <v>2964</v>
      </c>
      <c r="G2081" t="s">
        <v>14</v>
      </c>
      <c r="H2081" t="s">
        <v>2965</v>
      </c>
      <c r="I2081" t="s">
        <v>26</v>
      </c>
      <c r="M2081">
        <v>578</v>
      </c>
      <c r="N2081">
        <v>132</v>
      </c>
      <c r="O2081">
        <v>147</v>
      </c>
    </row>
    <row r="2082" spans="1:15" x14ac:dyDescent="0.3">
      <c r="E2082" t="s">
        <v>2957</v>
      </c>
      <c r="F2082" t="s">
        <v>2966</v>
      </c>
      <c r="G2082" t="s">
        <v>14</v>
      </c>
      <c r="H2082" t="s">
        <v>2967</v>
      </c>
      <c r="I2082" t="s">
        <v>26</v>
      </c>
      <c r="M2082">
        <v>578</v>
      </c>
      <c r="N2082">
        <v>172</v>
      </c>
      <c r="O2082">
        <v>180</v>
      </c>
    </row>
    <row r="2083" spans="1:15" x14ac:dyDescent="0.3">
      <c r="A2083" t="s">
        <v>14</v>
      </c>
      <c r="B2083">
        <v>1</v>
      </c>
      <c r="C2083">
        <v>1</v>
      </c>
      <c r="D2083">
        <v>1</v>
      </c>
      <c r="E2083" t="s">
        <v>2968</v>
      </c>
      <c r="F2083" t="s">
        <v>2984</v>
      </c>
      <c r="G2083" t="s">
        <v>14</v>
      </c>
      <c r="H2083" t="s">
        <v>2985</v>
      </c>
      <c r="I2083" t="s">
        <v>35</v>
      </c>
      <c r="J2083" t="s">
        <v>46</v>
      </c>
      <c r="K2083" t="s">
        <v>47</v>
      </c>
      <c r="L2083" t="s">
        <v>43</v>
      </c>
      <c r="M2083">
        <v>580</v>
      </c>
      <c r="N2083">
        <v>45</v>
      </c>
      <c r="O2083">
        <v>57</v>
      </c>
    </row>
    <row r="2084" spans="1:15" x14ac:dyDescent="0.3">
      <c r="E2084" t="s">
        <v>2968</v>
      </c>
      <c r="F2084" t="s">
        <v>119</v>
      </c>
      <c r="G2084" t="s">
        <v>23</v>
      </c>
      <c r="H2084" t="s">
        <v>2972</v>
      </c>
      <c r="I2084" t="s">
        <v>52</v>
      </c>
      <c r="J2084" t="s">
        <v>121</v>
      </c>
      <c r="M2084">
        <v>580</v>
      </c>
      <c r="N2084">
        <v>138</v>
      </c>
      <c r="O2084">
        <v>146</v>
      </c>
    </row>
    <row r="2085" spans="1:15" x14ac:dyDescent="0.3">
      <c r="A2085" t="s">
        <v>23</v>
      </c>
      <c r="B2085">
        <v>1</v>
      </c>
      <c r="C2085">
        <v>1</v>
      </c>
      <c r="D2085">
        <v>1</v>
      </c>
      <c r="E2085" t="s">
        <v>2968</v>
      </c>
      <c r="F2085" t="s">
        <v>2986</v>
      </c>
      <c r="G2085" t="s">
        <v>23</v>
      </c>
      <c r="H2085" t="s">
        <v>2987</v>
      </c>
      <c r="I2085" t="s">
        <v>22</v>
      </c>
      <c r="M2085">
        <v>580</v>
      </c>
      <c r="N2085">
        <v>162</v>
      </c>
      <c r="O2085">
        <v>170</v>
      </c>
    </row>
    <row r="2086" spans="1:15" x14ac:dyDescent="0.3">
      <c r="E2086" t="s">
        <v>2968</v>
      </c>
      <c r="F2086" t="s">
        <v>2973</v>
      </c>
      <c r="G2086" t="s">
        <v>23</v>
      </c>
      <c r="H2086" t="s">
        <v>2974</v>
      </c>
      <c r="I2086" t="s">
        <v>19</v>
      </c>
      <c r="M2086">
        <v>580</v>
      </c>
      <c r="N2086">
        <v>210</v>
      </c>
      <c r="O2086">
        <v>229</v>
      </c>
    </row>
    <row r="2087" spans="1:15" x14ac:dyDescent="0.3">
      <c r="A2087" t="s">
        <v>23</v>
      </c>
      <c r="B2087">
        <v>1</v>
      </c>
      <c r="C2087">
        <v>1</v>
      </c>
      <c r="D2087">
        <v>1</v>
      </c>
      <c r="E2087" t="s">
        <v>2968</v>
      </c>
      <c r="F2087" t="s">
        <v>2969</v>
      </c>
      <c r="G2087" t="s">
        <v>23</v>
      </c>
      <c r="H2087" t="s">
        <v>2970</v>
      </c>
      <c r="I2087" t="s">
        <v>26</v>
      </c>
      <c r="M2087">
        <v>580</v>
      </c>
      <c r="N2087">
        <v>218</v>
      </c>
      <c r="O2087">
        <v>229</v>
      </c>
    </row>
    <row r="2088" spans="1:15" x14ac:dyDescent="0.3">
      <c r="E2088" t="s">
        <v>2968</v>
      </c>
      <c r="F2088" t="s">
        <v>2976</v>
      </c>
      <c r="G2088" t="s">
        <v>14</v>
      </c>
      <c r="H2088" t="s">
        <v>2977</v>
      </c>
      <c r="I2088" t="s">
        <v>52</v>
      </c>
      <c r="J2088" t="s">
        <v>32</v>
      </c>
      <c r="M2088">
        <v>580</v>
      </c>
      <c r="N2088">
        <v>218</v>
      </c>
      <c r="O2088">
        <v>220</v>
      </c>
    </row>
    <row r="2089" spans="1:15" x14ac:dyDescent="0.3">
      <c r="E2089" t="s">
        <v>2968</v>
      </c>
      <c r="F2089" t="s">
        <v>119</v>
      </c>
      <c r="G2089" t="s">
        <v>23</v>
      </c>
      <c r="H2089" t="s">
        <v>2971</v>
      </c>
      <c r="I2089" t="s">
        <v>52</v>
      </c>
      <c r="J2089" t="s">
        <v>121</v>
      </c>
      <c r="M2089">
        <v>580</v>
      </c>
      <c r="N2089">
        <v>291</v>
      </c>
      <c r="O2089">
        <v>299</v>
      </c>
    </row>
    <row r="2090" spans="1:15" x14ac:dyDescent="0.3">
      <c r="A2090" t="s">
        <v>14</v>
      </c>
      <c r="B2090">
        <v>1</v>
      </c>
      <c r="C2090">
        <v>1</v>
      </c>
      <c r="D2090">
        <v>1</v>
      </c>
      <c r="E2090" t="s">
        <v>2968</v>
      </c>
      <c r="F2090" t="s">
        <v>2982</v>
      </c>
      <c r="G2090" t="s">
        <v>14</v>
      </c>
      <c r="H2090" t="s">
        <v>2983</v>
      </c>
      <c r="I2090" t="s">
        <v>35</v>
      </c>
      <c r="J2090" t="s">
        <v>46</v>
      </c>
      <c r="K2090" t="s">
        <v>47</v>
      </c>
      <c r="L2090" t="s">
        <v>43</v>
      </c>
      <c r="M2090">
        <v>580</v>
      </c>
      <c r="N2090">
        <v>369</v>
      </c>
      <c r="O2090">
        <v>383</v>
      </c>
    </row>
    <row r="2091" spans="1:15" x14ac:dyDescent="0.3">
      <c r="A2091" t="s">
        <v>23</v>
      </c>
      <c r="B2091">
        <v>1</v>
      </c>
      <c r="C2091">
        <v>1</v>
      </c>
      <c r="D2091">
        <v>1</v>
      </c>
      <c r="E2091" t="s">
        <v>2968</v>
      </c>
      <c r="F2091" t="s">
        <v>1755</v>
      </c>
      <c r="G2091" t="s">
        <v>23</v>
      </c>
      <c r="H2091" t="s">
        <v>2975</v>
      </c>
      <c r="I2091" t="s">
        <v>35</v>
      </c>
      <c r="J2091" t="s">
        <v>112</v>
      </c>
      <c r="M2091">
        <v>580</v>
      </c>
      <c r="N2091">
        <v>441</v>
      </c>
      <c r="O2091">
        <v>451</v>
      </c>
    </row>
    <row r="2092" spans="1:15" x14ac:dyDescent="0.3">
      <c r="A2092" t="s">
        <v>17</v>
      </c>
      <c r="B2092">
        <v>0</v>
      </c>
      <c r="C2092">
        <v>1</v>
      </c>
      <c r="D2092" t="s">
        <v>17</v>
      </c>
      <c r="E2092" t="s">
        <v>2968</v>
      </c>
      <c r="F2092" t="s">
        <v>2988</v>
      </c>
      <c r="G2092" t="s">
        <v>51</v>
      </c>
      <c r="H2092" t="s">
        <v>2989</v>
      </c>
      <c r="I2092" t="s">
        <v>22</v>
      </c>
      <c r="M2092">
        <v>580</v>
      </c>
      <c r="N2092">
        <v>485</v>
      </c>
      <c r="O2092">
        <v>498</v>
      </c>
    </row>
    <row r="2093" spans="1:15" x14ac:dyDescent="0.3">
      <c r="A2093" t="s">
        <v>237</v>
      </c>
      <c r="B2093">
        <v>0</v>
      </c>
      <c r="C2093">
        <v>0</v>
      </c>
      <c r="D2093">
        <v>0</v>
      </c>
      <c r="E2093" t="s">
        <v>2968</v>
      </c>
      <c r="F2093" t="s">
        <v>2978</v>
      </c>
      <c r="G2093" t="s">
        <v>51</v>
      </c>
      <c r="H2093" t="s">
        <v>2979</v>
      </c>
      <c r="I2093" t="s">
        <v>41</v>
      </c>
      <c r="J2093" t="s">
        <v>1555</v>
      </c>
      <c r="M2093">
        <v>580</v>
      </c>
      <c r="N2093">
        <v>540</v>
      </c>
      <c r="O2093">
        <v>565</v>
      </c>
    </row>
    <row r="2094" spans="1:15" x14ac:dyDescent="0.3">
      <c r="E2094" t="s">
        <v>2968</v>
      </c>
      <c r="F2094" t="s">
        <v>2980</v>
      </c>
      <c r="G2094" t="s">
        <v>51</v>
      </c>
      <c r="H2094" t="s">
        <v>2981</v>
      </c>
      <c r="I2094" t="s">
        <v>26</v>
      </c>
      <c r="M2094">
        <v>580</v>
      </c>
      <c r="N2094">
        <v>540</v>
      </c>
      <c r="O2094">
        <v>550</v>
      </c>
    </row>
    <row r="2095" spans="1:15" x14ac:dyDescent="0.3">
      <c r="E2095" t="s">
        <v>2957</v>
      </c>
      <c r="F2095" t="s">
        <v>2960</v>
      </c>
      <c r="G2095" t="s">
        <v>51</v>
      </c>
      <c r="H2095" t="s">
        <v>2961</v>
      </c>
      <c r="I2095" t="s">
        <v>19</v>
      </c>
      <c r="M2095">
        <v>583</v>
      </c>
      <c r="N2095">
        <v>0</v>
      </c>
      <c r="O2095">
        <v>28</v>
      </c>
    </row>
    <row r="2096" spans="1:15" x14ac:dyDescent="0.3">
      <c r="A2096" t="s">
        <v>237</v>
      </c>
      <c r="B2096">
        <v>0</v>
      </c>
      <c r="C2096">
        <v>0</v>
      </c>
      <c r="D2096">
        <v>0</v>
      </c>
      <c r="E2096" t="s">
        <v>2957</v>
      </c>
      <c r="F2096" t="s">
        <v>2962</v>
      </c>
      <c r="G2096" t="s">
        <v>14</v>
      </c>
      <c r="H2096" t="s">
        <v>2963</v>
      </c>
      <c r="I2096" t="s">
        <v>26</v>
      </c>
      <c r="M2096">
        <v>583</v>
      </c>
      <c r="N2096">
        <v>0</v>
      </c>
      <c r="O2096">
        <v>11</v>
      </c>
    </row>
    <row r="2097" spans="1:15" x14ac:dyDescent="0.3">
      <c r="A2097" t="s">
        <v>14</v>
      </c>
      <c r="B2097">
        <v>1</v>
      </c>
      <c r="C2097">
        <v>1</v>
      </c>
      <c r="D2097">
        <v>1</v>
      </c>
      <c r="E2097" t="s">
        <v>2957</v>
      </c>
      <c r="F2097" t="s">
        <v>2958</v>
      </c>
      <c r="G2097" t="s">
        <v>14</v>
      </c>
      <c r="H2097" t="s">
        <v>2961</v>
      </c>
      <c r="I2097" t="s">
        <v>270</v>
      </c>
      <c r="J2097" t="s">
        <v>597</v>
      </c>
      <c r="M2097">
        <v>583</v>
      </c>
      <c r="N2097">
        <v>22</v>
      </c>
      <c r="O2097">
        <v>28</v>
      </c>
    </row>
    <row r="2098" spans="1:15" x14ac:dyDescent="0.3">
      <c r="E2098" t="s">
        <v>2957</v>
      </c>
      <c r="F2098" t="s">
        <v>2964</v>
      </c>
      <c r="G2098" t="s">
        <v>14</v>
      </c>
      <c r="H2098" t="s">
        <v>2965</v>
      </c>
      <c r="I2098" t="s">
        <v>26</v>
      </c>
      <c r="M2098">
        <v>583</v>
      </c>
      <c r="N2098">
        <v>132</v>
      </c>
      <c r="O2098">
        <v>147</v>
      </c>
    </row>
    <row r="2099" spans="1:15" x14ac:dyDescent="0.3">
      <c r="A2099" t="s">
        <v>14</v>
      </c>
      <c r="B2099">
        <v>1</v>
      </c>
      <c r="C2099">
        <v>1</v>
      </c>
      <c r="D2099">
        <v>1</v>
      </c>
      <c r="E2099" t="s">
        <v>2957</v>
      </c>
      <c r="F2099" t="s">
        <v>2958</v>
      </c>
      <c r="G2099" t="s">
        <v>14</v>
      </c>
      <c r="H2099" t="s">
        <v>2959</v>
      </c>
      <c r="I2099" t="s">
        <v>41</v>
      </c>
      <c r="J2099" t="s">
        <v>597</v>
      </c>
      <c r="M2099">
        <v>583</v>
      </c>
      <c r="N2099">
        <v>132</v>
      </c>
      <c r="O2099">
        <v>138</v>
      </c>
    </row>
    <row r="2100" spans="1:15" x14ac:dyDescent="0.3">
      <c r="E2100" t="s">
        <v>2957</v>
      </c>
      <c r="F2100" t="s">
        <v>2966</v>
      </c>
      <c r="G2100" t="s">
        <v>14</v>
      </c>
      <c r="H2100" t="s">
        <v>2967</v>
      </c>
      <c r="I2100" t="s">
        <v>26</v>
      </c>
      <c r="M2100">
        <v>583</v>
      </c>
      <c r="N2100">
        <v>172</v>
      </c>
      <c r="O2100">
        <v>180</v>
      </c>
    </row>
    <row r="2101" spans="1:15" x14ac:dyDescent="0.3">
      <c r="A2101" t="s">
        <v>51</v>
      </c>
      <c r="B2101">
        <v>0</v>
      </c>
      <c r="C2101">
        <v>0</v>
      </c>
      <c r="D2101">
        <v>1</v>
      </c>
      <c r="E2101" t="s">
        <v>2990</v>
      </c>
      <c r="F2101" t="s">
        <v>2991</v>
      </c>
      <c r="G2101" t="s">
        <v>51</v>
      </c>
      <c r="H2101" t="s">
        <v>2992</v>
      </c>
      <c r="I2101" t="s">
        <v>26</v>
      </c>
      <c r="M2101">
        <v>585</v>
      </c>
      <c r="N2101">
        <v>0</v>
      </c>
      <c r="O2101">
        <v>8</v>
      </c>
    </row>
    <row r="2102" spans="1:15" x14ac:dyDescent="0.3">
      <c r="A2102" t="s">
        <v>237</v>
      </c>
      <c r="B2102">
        <v>0</v>
      </c>
      <c r="C2102">
        <v>0</v>
      </c>
      <c r="D2102">
        <v>0</v>
      </c>
      <c r="E2102" t="s">
        <v>2990</v>
      </c>
      <c r="F2102" t="s">
        <v>2993</v>
      </c>
      <c r="G2102" t="s">
        <v>51</v>
      </c>
      <c r="H2102" t="s">
        <v>2994</v>
      </c>
      <c r="I2102" t="s">
        <v>19</v>
      </c>
      <c r="M2102">
        <v>585</v>
      </c>
      <c r="N2102">
        <v>0</v>
      </c>
      <c r="O2102">
        <v>14</v>
      </c>
    </row>
    <row r="2103" spans="1:15" x14ac:dyDescent="0.3">
      <c r="E2103" t="s">
        <v>2990</v>
      </c>
      <c r="F2103" t="s">
        <v>3017</v>
      </c>
      <c r="G2103" t="s">
        <v>14</v>
      </c>
      <c r="H2103" t="s">
        <v>2994</v>
      </c>
      <c r="I2103" t="s">
        <v>52</v>
      </c>
      <c r="J2103" t="s">
        <v>32</v>
      </c>
      <c r="M2103">
        <v>585</v>
      </c>
      <c r="N2103">
        <v>9</v>
      </c>
      <c r="O2103">
        <v>14</v>
      </c>
    </row>
    <row r="2104" spans="1:15" x14ac:dyDescent="0.3">
      <c r="E2104" t="s">
        <v>2990</v>
      </c>
      <c r="F2104" t="s">
        <v>3002</v>
      </c>
      <c r="G2104" t="s">
        <v>17</v>
      </c>
      <c r="H2104" t="s">
        <v>3003</v>
      </c>
      <c r="I2104" t="s">
        <v>26</v>
      </c>
      <c r="M2104">
        <v>585</v>
      </c>
      <c r="N2104">
        <v>21</v>
      </c>
      <c r="O2104">
        <v>47</v>
      </c>
    </row>
    <row r="2105" spans="1:15" x14ac:dyDescent="0.3">
      <c r="A2105" t="s">
        <v>237</v>
      </c>
      <c r="B2105">
        <v>0</v>
      </c>
      <c r="C2105">
        <v>0</v>
      </c>
      <c r="D2105">
        <v>0</v>
      </c>
      <c r="E2105" t="s">
        <v>2990</v>
      </c>
      <c r="F2105" t="s">
        <v>3008</v>
      </c>
      <c r="G2105" t="s">
        <v>17</v>
      </c>
      <c r="H2105" t="s">
        <v>3009</v>
      </c>
      <c r="I2105" t="s">
        <v>26</v>
      </c>
      <c r="M2105">
        <v>585</v>
      </c>
      <c r="N2105">
        <v>69</v>
      </c>
      <c r="O2105">
        <v>80</v>
      </c>
    </row>
    <row r="2106" spans="1:15" x14ac:dyDescent="0.3">
      <c r="E2106" t="s">
        <v>2990</v>
      </c>
      <c r="F2106" t="s">
        <v>3006</v>
      </c>
      <c r="G2106" t="s">
        <v>14</v>
      </c>
      <c r="H2106" t="s">
        <v>3014</v>
      </c>
      <c r="I2106" t="s">
        <v>52</v>
      </c>
      <c r="J2106" t="s">
        <v>32</v>
      </c>
      <c r="M2106">
        <v>585</v>
      </c>
      <c r="N2106">
        <v>69</v>
      </c>
      <c r="O2106">
        <v>72</v>
      </c>
    </row>
    <row r="2107" spans="1:15" x14ac:dyDescent="0.3">
      <c r="E2107" t="s">
        <v>2990</v>
      </c>
      <c r="F2107" t="s">
        <v>3008</v>
      </c>
      <c r="G2107" t="s">
        <v>51</v>
      </c>
      <c r="H2107" t="s">
        <v>3009</v>
      </c>
      <c r="I2107" t="s">
        <v>19</v>
      </c>
      <c r="M2107">
        <v>585</v>
      </c>
      <c r="N2107">
        <v>69</v>
      </c>
      <c r="O2107">
        <v>80</v>
      </c>
    </row>
    <row r="2108" spans="1:15" x14ac:dyDescent="0.3">
      <c r="A2108" t="s">
        <v>14</v>
      </c>
      <c r="B2108">
        <v>1</v>
      </c>
      <c r="C2108">
        <v>1</v>
      </c>
      <c r="D2108">
        <v>1</v>
      </c>
      <c r="E2108" t="s">
        <v>2990</v>
      </c>
      <c r="F2108" t="s">
        <v>1262</v>
      </c>
      <c r="G2108" t="s">
        <v>14</v>
      </c>
      <c r="H2108" t="s">
        <v>2999</v>
      </c>
      <c r="I2108" t="s">
        <v>270</v>
      </c>
      <c r="J2108" t="s">
        <v>32</v>
      </c>
      <c r="M2108">
        <v>585</v>
      </c>
      <c r="N2108">
        <v>82</v>
      </c>
      <c r="O2108">
        <v>87</v>
      </c>
    </row>
    <row r="2109" spans="1:15" x14ac:dyDescent="0.3">
      <c r="E2109" t="s">
        <v>2990</v>
      </c>
      <c r="F2109" t="s">
        <v>3000</v>
      </c>
      <c r="G2109" t="s">
        <v>51</v>
      </c>
      <c r="H2109" t="s">
        <v>3001</v>
      </c>
      <c r="I2109" t="s">
        <v>19</v>
      </c>
      <c r="M2109">
        <v>585</v>
      </c>
      <c r="N2109">
        <v>82</v>
      </c>
      <c r="O2109">
        <v>137</v>
      </c>
    </row>
    <row r="2110" spans="1:15" x14ac:dyDescent="0.3">
      <c r="E2110" t="s">
        <v>2990</v>
      </c>
      <c r="F2110" t="s">
        <v>3017</v>
      </c>
      <c r="G2110" t="s">
        <v>14</v>
      </c>
      <c r="H2110" t="s">
        <v>3018</v>
      </c>
      <c r="I2110" t="s">
        <v>52</v>
      </c>
      <c r="J2110" t="s">
        <v>32</v>
      </c>
      <c r="M2110">
        <v>585</v>
      </c>
      <c r="N2110">
        <v>101</v>
      </c>
      <c r="O2110">
        <v>106</v>
      </c>
    </row>
    <row r="2111" spans="1:15" x14ac:dyDescent="0.3">
      <c r="E2111" t="s">
        <v>2990</v>
      </c>
      <c r="F2111" t="s">
        <v>3006</v>
      </c>
      <c r="G2111" t="s">
        <v>14</v>
      </c>
      <c r="H2111" t="s">
        <v>3007</v>
      </c>
      <c r="I2111" t="s">
        <v>52</v>
      </c>
      <c r="J2111" t="s">
        <v>32</v>
      </c>
      <c r="M2111">
        <v>585</v>
      </c>
      <c r="N2111">
        <v>139</v>
      </c>
      <c r="O2111">
        <v>142</v>
      </c>
    </row>
    <row r="2112" spans="1:15" x14ac:dyDescent="0.3">
      <c r="E2112" t="s">
        <v>2990</v>
      </c>
      <c r="F2112" t="s">
        <v>3010</v>
      </c>
      <c r="G2112" t="s">
        <v>23</v>
      </c>
      <c r="H2112" t="s">
        <v>3011</v>
      </c>
      <c r="I2112" t="s">
        <v>26</v>
      </c>
      <c r="M2112">
        <v>585</v>
      </c>
      <c r="N2112">
        <v>139</v>
      </c>
      <c r="O2112">
        <v>143</v>
      </c>
    </row>
    <row r="2113" spans="1:15" x14ac:dyDescent="0.3">
      <c r="E2113" t="s">
        <v>2990</v>
      </c>
      <c r="F2113" t="s">
        <v>3019</v>
      </c>
      <c r="G2113" t="s">
        <v>51</v>
      </c>
      <c r="H2113" t="s">
        <v>3020</v>
      </c>
      <c r="I2113" t="s">
        <v>19</v>
      </c>
      <c r="M2113">
        <v>585</v>
      </c>
      <c r="N2113">
        <v>139</v>
      </c>
      <c r="O2113">
        <v>153</v>
      </c>
    </row>
    <row r="2114" spans="1:15" x14ac:dyDescent="0.3">
      <c r="E2114" t="s">
        <v>2990</v>
      </c>
      <c r="F2114" t="s">
        <v>3015</v>
      </c>
      <c r="G2114" t="s">
        <v>14</v>
      </c>
      <c r="H2114" t="s">
        <v>3016</v>
      </c>
      <c r="I2114" t="s">
        <v>26</v>
      </c>
      <c r="M2114">
        <v>585</v>
      </c>
      <c r="N2114">
        <v>155</v>
      </c>
      <c r="O2114">
        <v>160</v>
      </c>
    </row>
    <row r="2115" spans="1:15" x14ac:dyDescent="0.3">
      <c r="E2115" t="s">
        <v>2990</v>
      </c>
      <c r="F2115" t="s">
        <v>2997</v>
      </c>
      <c r="G2115" t="s">
        <v>14</v>
      </c>
      <c r="H2115" t="s">
        <v>2998</v>
      </c>
      <c r="I2115" t="s">
        <v>26</v>
      </c>
      <c r="M2115">
        <v>585</v>
      </c>
      <c r="N2115">
        <v>167</v>
      </c>
      <c r="O2115">
        <v>176</v>
      </c>
    </row>
    <row r="2116" spans="1:15" x14ac:dyDescent="0.3">
      <c r="E2116" t="s">
        <v>2990</v>
      </c>
      <c r="F2116" t="s">
        <v>3004</v>
      </c>
      <c r="G2116" t="s">
        <v>23</v>
      </c>
      <c r="H2116" t="s">
        <v>3005</v>
      </c>
      <c r="I2116" t="s">
        <v>26</v>
      </c>
      <c r="M2116">
        <v>585</v>
      </c>
      <c r="N2116">
        <v>178</v>
      </c>
      <c r="O2116">
        <v>185</v>
      </c>
    </row>
    <row r="2117" spans="1:15" x14ac:dyDescent="0.3">
      <c r="A2117" t="s">
        <v>237</v>
      </c>
      <c r="B2117">
        <v>0</v>
      </c>
      <c r="C2117">
        <v>0</v>
      </c>
      <c r="D2117">
        <v>0</v>
      </c>
      <c r="E2117" t="s">
        <v>2990</v>
      </c>
      <c r="F2117" t="s">
        <v>2995</v>
      </c>
      <c r="G2117" t="s">
        <v>17</v>
      </c>
      <c r="H2117" t="s">
        <v>2996</v>
      </c>
      <c r="I2117" t="s">
        <v>26</v>
      </c>
      <c r="M2117">
        <v>585</v>
      </c>
      <c r="N2117">
        <v>217</v>
      </c>
      <c r="O2117">
        <v>236</v>
      </c>
    </row>
    <row r="2118" spans="1:15" x14ac:dyDescent="0.3">
      <c r="A2118" t="s">
        <v>237</v>
      </c>
      <c r="B2118">
        <v>0</v>
      </c>
      <c r="C2118">
        <v>0</v>
      </c>
      <c r="D2118">
        <v>0</v>
      </c>
      <c r="E2118" t="s">
        <v>2990</v>
      </c>
      <c r="F2118" t="s">
        <v>3021</v>
      </c>
      <c r="G2118" t="s">
        <v>14</v>
      </c>
      <c r="H2118" t="s">
        <v>3022</v>
      </c>
      <c r="I2118" t="s">
        <v>26</v>
      </c>
      <c r="M2118">
        <v>585</v>
      </c>
      <c r="N2118">
        <v>266</v>
      </c>
      <c r="O2118">
        <v>269</v>
      </c>
    </row>
    <row r="2119" spans="1:15" x14ac:dyDescent="0.3">
      <c r="E2119" t="s">
        <v>2990</v>
      </c>
      <c r="F2119" t="s">
        <v>3012</v>
      </c>
      <c r="G2119" t="s">
        <v>17</v>
      </c>
      <c r="H2119" t="s">
        <v>3013</v>
      </c>
      <c r="I2119" t="s">
        <v>26</v>
      </c>
      <c r="M2119">
        <v>585</v>
      </c>
      <c r="N2119">
        <v>294</v>
      </c>
      <c r="O2119">
        <v>312</v>
      </c>
    </row>
    <row r="2120" spans="1:15" x14ac:dyDescent="0.3">
      <c r="A2120" t="s">
        <v>237</v>
      </c>
      <c r="B2120">
        <v>0</v>
      </c>
      <c r="C2120">
        <v>0</v>
      </c>
      <c r="D2120">
        <v>0</v>
      </c>
      <c r="E2120" t="s">
        <v>2858</v>
      </c>
      <c r="F2120" t="s">
        <v>3025</v>
      </c>
      <c r="G2120" t="s">
        <v>51</v>
      </c>
      <c r="H2120" t="s">
        <v>3026</v>
      </c>
      <c r="I2120" t="s">
        <v>52</v>
      </c>
      <c r="J2120" t="s">
        <v>1555</v>
      </c>
      <c r="M2120">
        <v>586</v>
      </c>
      <c r="N2120">
        <v>0</v>
      </c>
      <c r="O2120">
        <v>20</v>
      </c>
    </row>
    <row r="2121" spans="1:15" x14ac:dyDescent="0.3">
      <c r="E2121" t="s">
        <v>2858</v>
      </c>
      <c r="F2121" t="s">
        <v>3027</v>
      </c>
      <c r="G2121" t="s">
        <v>51</v>
      </c>
      <c r="H2121" t="s">
        <v>3028</v>
      </c>
      <c r="I2121" t="s">
        <v>19</v>
      </c>
      <c r="M2121">
        <v>586</v>
      </c>
      <c r="N2121">
        <v>0</v>
      </c>
      <c r="O2121">
        <v>28</v>
      </c>
    </row>
    <row r="2122" spans="1:15" x14ac:dyDescent="0.3">
      <c r="E2122" t="s">
        <v>2858</v>
      </c>
      <c r="F2122" t="s">
        <v>3023</v>
      </c>
      <c r="G2122" t="s">
        <v>17</v>
      </c>
      <c r="H2122" t="s">
        <v>3024</v>
      </c>
      <c r="I2122" t="s">
        <v>26</v>
      </c>
      <c r="M2122">
        <v>586</v>
      </c>
      <c r="N2122">
        <v>48</v>
      </c>
      <c r="O2122">
        <v>97</v>
      </c>
    </row>
    <row r="2123" spans="1:15" x14ac:dyDescent="0.3">
      <c r="A2123" t="s">
        <v>237</v>
      </c>
      <c r="B2123">
        <v>0</v>
      </c>
      <c r="C2123">
        <v>0</v>
      </c>
      <c r="D2123">
        <v>0</v>
      </c>
      <c r="E2123" t="s">
        <v>2858</v>
      </c>
      <c r="F2123" t="s">
        <v>3029</v>
      </c>
      <c r="G2123" t="s">
        <v>17</v>
      </c>
      <c r="H2123" t="s">
        <v>3030</v>
      </c>
      <c r="I2123" t="s">
        <v>26</v>
      </c>
      <c r="M2123">
        <v>586</v>
      </c>
      <c r="N2123">
        <v>98</v>
      </c>
      <c r="O2123">
        <v>109</v>
      </c>
    </row>
    <row r="2124" spans="1:15" x14ac:dyDescent="0.3">
      <c r="E2124" t="s">
        <v>3031</v>
      </c>
      <c r="F2124" t="s">
        <v>3040</v>
      </c>
      <c r="G2124" t="s">
        <v>14</v>
      </c>
      <c r="H2124" t="s">
        <v>3041</v>
      </c>
      <c r="I2124" t="s">
        <v>26</v>
      </c>
      <c r="M2124">
        <v>588</v>
      </c>
      <c r="N2124">
        <v>0</v>
      </c>
      <c r="O2124">
        <v>5</v>
      </c>
    </row>
    <row r="2125" spans="1:15" x14ac:dyDescent="0.3">
      <c r="E2125" t="s">
        <v>3031</v>
      </c>
      <c r="F2125" t="s">
        <v>3044</v>
      </c>
      <c r="G2125" t="s">
        <v>14</v>
      </c>
      <c r="H2125" t="s">
        <v>3035</v>
      </c>
      <c r="I2125" t="s">
        <v>19</v>
      </c>
      <c r="M2125">
        <v>588</v>
      </c>
      <c r="N2125">
        <v>0</v>
      </c>
      <c r="O2125">
        <v>15</v>
      </c>
    </row>
    <row r="2126" spans="1:15" x14ac:dyDescent="0.3">
      <c r="E2126" t="s">
        <v>3031</v>
      </c>
      <c r="F2126" t="s">
        <v>3034</v>
      </c>
      <c r="G2126" t="s">
        <v>17</v>
      </c>
      <c r="H2126" t="s">
        <v>3035</v>
      </c>
      <c r="I2126" t="s">
        <v>26</v>
      </c>
      <c r="M2126">
        <v>588</v>
      </c>
      <c r="N2126">
        <v>9</v>
      </c>
      <c r="O2126">
        <v>15</v>
      </c>
    </row>
    <row r="2127" spans="1:15" x14ac:dyDescent="0.3">
      <c r="A2127" t="s">
        <v>23</v>
      </c>
      <c r="B2127">
        <v>1</v>
      </c>
      <c r="C2127">
        <v>1</v>
      </c>
      <c r="D2127">
        <v>1</v>
      </c>
      <c r="E2127" t="s">
        <v>3031</v>
      </c>
      <c r="F2127" t="s">
        <v>3036</v>
      </c>
      <c r="G2127" t="s">
        <v>23</v>
      </c>
      <c r="H2127" t="s">
        <v>3037</v>
      </c>
      <c r="I2127" t="s">
        <v>35</v>
      </c>
      <c r="J2127" t="s">
        <v>112</v>
      </c>
      <c r="M2127">
        <v>588</v>
      </c>
      <c r="N2127">
        <v>29</v>
      </c>
      <c r="O2127">
        <v>38</v>
      </c>
    </row>
    <row r="2128" spans="1:15" x14ac:dyDescent="0.3">
      <c r="A2128" t="s">
        <v>23</v>
      </c>
      <c r="B2128">
        <v>1</v>
      </c>
      <c r="C2128">
        <v>1</v>
      </c>
      <c r="D2128">
        <v>1</v>
      </c>
      <c r="E2128" t="s">
        <v>3031</v>
      </c>
      <c r="F2128" t="s">
        <v>3032</v>
      </c>
      <c r="G2128" t="s">
        <v>23</v>
      </c>
      <c r="H2128" t="s">
        <v>3033</v>
      </c>
      <c r="I2128" t="s">
        <v>22</v>
      </c>
      <c r="M2128">
        <v>588</v>
      </c>
      <c r="N2128">
        <v>55</v>
      </c>
      <c r="O2128">
        <v>71</v>
      </c>
    </row>
    <row r="2129" spans="1:15" x14ac:dyDescent="0.3">
      <c r="A2129" t="s">
        <v>23</v>
      </c>
      <c r="B2129">
        <v>0</v>
      </c>
      <c r="C2129">
        <v>1</v>
      </c>
      <c r="D2129" t="s">
        <v>23</v>
      </c>
      <c r="E2129" t="s">
        <v>3031</v>
      </c>
      <c r="F2129" t="s">
        <v>3032</v>
      </c>
      <c r="G2129" t="s">
        <v>14</v>
      </c>
      <c r="H2129" t="s">
        <v>3033</v>
      </c>
      <c r="I2129" t="s">
        <v>52</v>
      </c>
      <c r="J2129" t="s">
        <v>46</v>
      </c>
      <c r="K2129" t="s">
        <v>47</v>
      </c>
      <c r="L2129" t="s">
        <v>43</v>
      </c>
      <c r="M2129">
        <v>588</v>
      </c>
      <c r="N2129">
        <v>55</v>
      </c>
      <c r="O2129">
        <v>71</v>
      </c>
    </row>
    <row r="2130" spans="1:15" x14ac:dyDescent="0.3">
      <c r="E2130" t="s">
        <v>3031</v>
      </c>
      <c r="F2130" t="s">
        <v>3042</v>
      </c>
      <c r="G2130" t="s">
        <v>51</v>
      </c>
      <c r="H2130" t="s">
        <v>3043</v>
      </c>
      <c r="I2130" t="s">
        <v>52</v>
      </c>
      <c r="J2130" t="s">
        <v>60</v>
      </c>
      <c r="M2130">
        <v>588</v>
      </c>
      <c r="N2130">
        <v>106</v>
      </c>
      <c r="O2130">
        <v>112</v>
      </c>
    </row>
    <row r="2131" spans="1:15" x14ac:dyDescent="0.3">
      <c r="E2131" t="s">
        <v>3031</v>
      </c>
      <c r="F2131" t="s">
        <v>3038</v>
      </c>
      <c r="G2131" t="s">
        <v>23</v>
      </c>
      <c r="H2131" t="s">
        <v>3039</v>
      </c>
      <c r="I2131" t="s">
        <v>52</v>
      </c>
      <c r="J2131" t="s">
        <v>117</v>
      </c>
      <c r="M2131">
        <v>588</v>
      </c>
      <c r="N2131">
        <v>176</v>
      </c>
      <c r="O2131">
        <v>183</v>
      </c>
    </row>
    <row r="2132" spans="1:15" x14ac:dyDescent="0.3">
      <c r="A2132" t="s">
        <v>23</v>
      </c>
      <c r="B2132">
        <v>1</v>
      </c>
      <c r="C2132">
        <v>1</v>
      </c>
      <c r="D2132">
        <v>1</v>
      </c>
      <c r="E2132" t="s">
        <v>2898</v>
      </c>
      <c r="F2132" t="s">
        <v>1951</v>
      </c>
      <c r="G2132" t="s">
        <v>23</v>
      </c>
      <c r="H2132" t="s">
        <v>2905</v>
      </c>
      <c r="I2132" t="s">
        <v>35</v>
      </c>
      <c r="J2132" t="s">
        <v>112</v>
      </c>
      <c r="M2132">
        <v>589</v>
      </c>
      <c r="N2132">
        <v>17</v>
      </c>
      <c r="O2132">
        <v>24</v>
      </c>
    </row>
    <row r="2133" spans="1:15" x14ac:dyDescent="0.3">
      <c r="A2133" t="s">
        <v>23</v>
      </c>
      <c r="B2133">
        <v>1</v>
      </c>
      <c r="C2133">
        <v>1</v>
      </c>
      <c r="D2133">
        <v>1</v>
      </c>
      <c r="E2133" t="s">
        <v>2898</v>
      </c>
      <c r="F2133" t="s">
        <v>2903</v>
      </c>
      <c r="G2133" t="s">
        <v>23</v>
      </c>
      <c r="H2133" t="s">
        <v>2904</v>
      </c>
      <c r="I2133" t="s">
        <v>22</v>
      </c>
      <c r="M2133">
        <v>589</v>
      </c>
      <c r="N2133">
        <v>40</v>
      </c>
      <c r="O2133">
        <v>53</v>
      </c>
    </row>
    <row r="2134" spans="1:15" x14ac:dyDescent="0.3">
      <c r="E2134" t="s">
        <v>2898</v>
      </c>
      <c r="F2134" t="s">
        <v>2899</v>
      </c>
      <c r="G2134" t="s">
        <v>51</v>
      </c>
      <c r="H2134" t="s">
        <v>2900</v>
      </c>
      <c r="I2134" t="s">
        <v>52</v>
      </c>
      <c r="J2134" t="s">
        <v>60</v>
      </c>
      <c r="M2134">
        <v>589</v>
      </c>
      <c r="N2134">
        <v>61</v>
      </c>
      <c r="O2134">
        <v>68</v>
      </c>
    </row>
    <row r="2135" spans="1:15" x14ac:dyDescent="0.3">
      <c r="E2135" t="s">
        <v>2898</v>
      </c>
      <c r="F2135" t="s">
        <v>2901</v>
      </c>
      <c r="G2135" t="s">
        <v>23</v>
      </c>
      <c r="H2135" t="s">
        <v>2902</v>
      </c>
      <c r="I2135" t="s">
        <v>19</v>
      </c>
      <c r="M2135">
        <v>589</v>
      </c>
      <c r="N2135">
        <v>368</v>
      </c>
      <c r="O2135">
        <v>377</v>
      </c>
    </row>
    <row r="2136" spans="1:15" x14ac:dyDescent="0.3">
      <c r="A2136" t="s">
        <v>14</v>
      </c>
      <c r="B2136">
        <v>0</v>
      </c>
      <c r="C2136">
        <v>1</v>
      </c>
      <c r="D2136" t="s">
        <v>14</v>
      </c>
      <c r="E2136" t="s">
        <v>2898</v>
      </c>
      <c r="F2136" t="s">
        <v>2901</v>
      </c>
      <c r="G2136" t="s">
        <v>17</v>
      </c>
      <c r="H2136" t="s">
        <v>2902</v>
      </c>
      <c r="I2136" t="s">
        <v>26</v>
      </c>
      <c r="M2136">
        <v>589</v>
      </c>
      <c r="N2136">
        <v>368</v>
      </c>
      <c r="O2136">
        <v>377</v>
      </c>
    </row>
    <row r="2137" spans="1:15" x14ac:dyDescent="0.3">
      <c r="A2137" t="s">
        <v>23</v>
      </c>
      <c r="B2137">
        <v>0</v>
      </c>
      <c r="C2137">
        <v>0</v>
      </c>
      <c r="D2137" t="s">
        <v>23</v>
      </c>
      <c r="E2137" t="s">
        <v>2898</v>
      </c>
      <c r="F2137" t="s">
        <v>2901</v>
      </c>
      <c r="G2137" t="s">
        <v>14</v>
      </c>
      <c r="H2137" t="s">
        <v>2902</v>
      </c>
      <c r="I2137" t="s">
        <v>52</v>
      </c>
      <c r="J2137" t="s">
        <v>46</v>
      </c>
      <c r="K2137" t="s">
        <v>47</v>
      </c>
      <c r="L2137" t="s">
        <v>43</v>
      </c>
      <c r="M2137">
        <v>589</v>
      </c>
      <c r="N2137">
        <v>368</v>
      </c>
      <c r="O2137">
        <v>377</v>
      </c>
    </row>
    <row r="2138" spans="1:15" x14ac:dyDescent="0.3">
      <c r="E2138" t="s">
        <v>2898</v>
      </c>
      <c r="F2138" t="s">
        <v>795</v>
      </c>
      <c r="G2138" t="s">
        <v>51</v>
      </c>
      <c r="H2138" t="s">
        <v>2906</v>
      </c>
      <c r="I2138" t="s">
        <v>52</v>
      </c>
      <c r="J2138" t="s">
        <v>60</v>
      </c>
      <c r="M2138">
        <v>589</v>
      </c>
      <c r="N2138">
        <v>398</v>
      </c>
      <c r="O2138">
        <v>402</v>
      </c>
    </row>
    <row r="2139" spans="1:15" x14ac:dyDescent="0.3">
      <c r="E2139" t="s">
        <v>3045</v>
      </c>
      <c r="F2139" t="s">
        <v>131</v>
      </c>
      <c r="G2139" t="s">
        <v>51</v>
      </c>
      <c r="H2139" t="s">
        <v>3048</v>
      </c>
      <c r="I2139" t="s">
        <v>52</v>
      </c>
      <c r="J2139" t="s">
        <v>60</v>
      </c>
      <c r="M2139">
        <v>591</v>
      </c>
      <c r="N2139">
        <v>4</v>
      </c>
      <c r="O2139">
        <v>10</v>
      </c>
    </row>
    <row r="2140" spans="1:15" x14ac:dyDescent="0.3">
      <c r="A2140" t="s">
        <v>23</v>
      </c>
      <c r="B2140">
        <v>1</v>
      </c>
      <c r="C2140">
        <v>1</v>
      </c>
      <c r="D2140">
        <v>1</v>
      </c>
      <c r="E2140" t="s">
        <v>3045</v>
      </c>
      <c r="F2140" t="s">
        <v>3046</v>
      </c>
      <c r="G2140" t="s">
        <v>23</v>
      </c>
      <c r="H2140" t="s">
        <v>3047</v>
      </c>
      <c r="I2140" t="s">
        <v>35</v>
      </c>
      <c r="J2140" t="s">
        <v>321</v>
      </c>
      <c r="M2140">
        <v>591</v>
      </c>
      <c r="N2140">
        <v>41</v>
      </c>
      <c r="O2140">
        <v>52</v>
      </c>
    </row>
    <row r="2141" spans="1:15" x14ac:dyDescent="0.3">
      <c r="E2141" t="s">
        <v>3045</v>
      </c>
      <c r="F2141" t="s">
        <v>831</v>
      </c>
      <c r="G2141" t="s">
        <v>23</v>
      </c>
      <c r="H2141" t="s">
        <v>3055</v>
      </c>
      <c r="I2141" t="s">
        <v>52</v>
      </c>
      <c r="J2141" t="s">
        <v>117</v>
      </c>
      <c r="M2141">
        <v>591</v>
      </c>
      <c r="N2141">
        <v>107</v>
      </c>
      <c r="O2141">
        <v>115</v>
      </c>
    </row>
    <row r="2142" spans="1:15" x14ac:dyDescent="0.3">
      <c r="E2142" t="s">
        <v>3045</v>
      </c>
      <c r="F2142" t="s">
        <v>3053</v>
      </c>
      <c r="G2142" t="s">
        <v>23</v>
      </c>
      <c r="H2142" t="s">
        <v>3054</v>
      </c>
      <c r="I2142" t="s">
        <v>52</v>
      </c>
      <c r="J2142" t="s">
        <v>117</v>
      </c>
      <c r="M2142">
        <v>591</v>
      </c>
      <c r="N2142">
        <v>121</v>
      </c>
      <c r="O2142">
        <v>129</v>
      </c>
    </row>
    <row r="2143" spans="1:15" x14ac:dyDescent="0.3">
      <c r="E2143" t="s">
        <v>3045</v>
      </c>
      <c r="F2143" t="s">
        <v>3049</v>
      </c>
      <c r="G2143" t="s">
        <v>23</v>
      </c>
      <c r="H2143" t="s">
        <v>3050</v>
      </c>
      <c r="I2143" t="s">
        <v>52</v>
      </c>
      <c r="J2143" t="s">
        <v>117</v>
      </c>
      <c r="M2143">
        <v>591</v>
      </c>
      <c r="N2143">
        <v>149</v>
      </c>
      <c r="O2143">
        <v>156</v>
      </c>
    </row>
    <row r="2144" spans="1:15" x14ac:dyDescent="0.3">
      <c r="E2144" t="s">
        <v>3045</v>
      </c>
      <c r="F2144" t="s">
        <v>3051</v>
      </c>
      <c r="G2144" t="s">
        <v>51</v>
      </c>
      <c r="H2144" t="s">
        <v>3052</v>
      </c>
      <c r="I2144" t="s">
        <v>52</v>
      </c>
      <c r="J2144" t="s">
        <v>60</v>
      </c>
      <c r="M2144">
        <v>591</v>
      </c>
      <c r="N2144">
        <v>162</v>
      </c>
      <c r="O2144">
        <v>169</v>
      </c>
    </row>
    <row r="2145" spans="1:15" x14ac:dyDescent="0.3">
      <c r="A2145" t="s">
        <v>23</v>
      </c>
      <c r="B2145">
        <v>1</v>
      </c>
      <c r="C2145">
        <v>1</v>
      </c>
      <c r="D2145">
        <v>1</v>
      </c>
      <c r="E2145" t="s">
        <v>3056</v>
      </c>
      <c r="F2145" t="s">
        <v>1119</v>
      </c>
      <c r="G2145" t="s">
        <v>23</v>
      </c>
      <c r="H2145" t="s">
        <v>3057</v>
      </c>
      <c r="I2145" t="s">
        <v>35</v>
      </c>
      <c r="J2145" t="s">
        <v>112</v>
      </c>
      <c r="M2145">
        <v>592</v>
      </c>
      <c r="N2145">
        <v>141</v>
      </c>
      <c r="O2145">
        <v>156</v>
      </c>
    </row>
    <row r="2146" spans="1:15" x14ac:dyDescent="0.3">
      <c r="A2146" t="s">
        <v>14</v>
      </c>
      <c r="B2146">
        <v>1</v>
      </c>
      <c r="C2146">
        <v>1</v>
      </c>
      <c r="D2146">
        <v>1</v>
      </c>
      <c r="E2146" t="s">
        <v>3058</v>
      </c>
      <c r="F2146" t="s">
        <v>3065</v>
      </c>
      <c r="G2146" t="s">
        <v>14</v>
      </c>
      <c r="H2146" t="s">
        <v>3066</v>
      </c>
      <c r="I2146" t="s">
        <v>270</v>
      </c>
      <c r="J2146" t="s">
        <v>32</v>
      </c>
      <c r="M2146">
        <v>593</v>
      </c>
      <c r="N2146">
        <v>0</v>
      </c>
      <c r="O2146">
        <v>6</v>
      </c>
    </row>
    <row r="2147" spans="1:15" x14ac:dyDescent="0.3">
      <c r="E2147" t="s">
        <v>3058</v>
      </c>
      <c r="F2147" t="s">
        <v>3067</v>
      </c>
      <c r="G2147" t="s">
        <v>51</v>
      </c>
      <c r="H2147" t="s">
        <v>3068</v>
      </c>
      <c r="I2147" t="s">
        <v>19</v>
      </c>
      <c r="M2147">
        <v>593</v>
      </c>
      <c r="N2147">
        <v>16</v>
      </c>
      <c r="O2147">
        <v>54</v>
      </c>
    </row>
    <row r="2148" spans="1:15" x14ac:dyDescent="0.3">
      <c r="A2148" t="s">
        <v>14</v>
      </c>
      <c r="B2148">
        <v>0</v>
      </c>
      <c r="C2148">
        <v>1</v>
      </c>
      <c r="D2148" t="s">
        <v>14</v>
      </c>
      <c r="E2148" t="s">
        <v>3058</v>
      </c>
      <c r="F2148" t="s">
        <v>3069</v>
      </c>
      <c r="G2148" t="s">
        <v>17</v>
      </c>
      <c r="H2148" t="s">
        <v>3070</v>
      </c>
      <c r="I2148" t="s">
        <v>26</v>
      </c>
      <c r="M2148">
        <v>593</v>
      </c>
      <c r="N2148">
        <v>16</v>
      </c>
      <c r="O2148">
        <v>25</v>
      </c>
    </row>
    <row r="2149" spans="1:15" x14ac:dyDescent="0.3">
      <c r="A2149" t="s">
        <v>23</v>
      </c>
      <c r="B2149">
        <v>1</v>
      </c>
      <c r="C2149">
        <v>1</v>
      </c>
      <c r="D2149">
        <v>1</v>
      </c>
      <c r="E2149" t="s">
        <v>3058</v>
      </c>
      <c r="F2149" t="s">
        <v>3063</v>
      </c>
      <c r="G2149" t="s">
        <v>23</v>
      </c>
      <c r="H2149" t="s">
        <v>3064</v>
      </c>
      <c r="I2149" t="s">
        <v>270</v>
      </c>
      <c r="J2149" t="s">
        <v>112</v>
      </c>
      <c r="M2149">
        <v>593</v>
      </c>
      <c r="N2149">
        <v>49</v>
      </c>
      <c r="O2149">
        <v>54</v>
      </c>
    </row>
    <row r="2150" spans="1:15" x14ac:dyDescent="0.3">
      <c r="E2150" t="s">
        <v>3058</v>
      </c>
      <c r="F2150" t="s">
        <v>3061</v>
      </c>
      <c r="G2150" t="s">
        <v>14</v>
      </c>
      <c r="H2150" t="s">
        <v>3062</v>
      </c>
      <c r="I2150" t="s">
        <v>26</v>
      </c>
      <c r="M2150">
        <v>593</v>
      </c>
      <c r="N2150">
        <v>65</v>
      </c>
      <c r="O2150">
        <v>81</v>
      </c>
    </row>
    <row r="2151" spans="1:15" x14ac:dyDescent="0.3">
      <c r="E2151" t="s">
        <v>3058</v>
      </c>
      <c r="F2151" t="s">
        <v>3059</v>
      </c>
      <c r="G2151" t="s">
        <v>14</v>
      </c>
      <c r="H2151" t="s">
        <v>3060</v>
      </c>
      <c r="I2151" t="s">
        <v>52</v>
      </c>
      <c r="J2151" t="s">
        <v>32</v>
      </c>
      <c r="M2151">
        <v>593</v>
      </c>
      <c r="N2151">
        <v>121</v>
      </c>
      <c r="O2151">
        <v>124</v>
      </c>
    </row>
    <row r="2152" spans="1:15" x14ac:dyDescent="0.3">
      <c r="A2152" t="s">
        <v>237</v>
      </c>
      <c r="B2152">
        <v>0</v>
      </c>
      <c r="C2152">
        <v>0</v>
      </c>
      <c r="D2152">
        <v>0</v>
      </c>
      <c r="E2152" t="s">
        <v>2858</v>
      </c>
      <c r="F2152" t="s">
        <v>3025</v>
      </c>
      <c r="G2152" t="s">
        <v>51</v>
      </c>
      <c r="H2152" t="s">
        <v>3026</v>
      </c>
      <c r="I2152" t="s">
        <v>52</v>
      </c>
      <c r="J2152" t="s">
        <v>1555</v>
      </c>
      <c r="M2152">
        <v>594</v>
      </c>
      <c r="N2152">
        <v>0</v>
      </c>
      <c r="O2152">
        <v>20</v>
      </c>
    </row>
    <row r="2153" spans="1:15" x14ac:dyDescent="0.3">
      <c r="E2153" t="s">
        <v>2858</v>
      </c>
      <c r="F2153" t="s">
        <v>3027</v>
      </c>
      <c r="G2153" t="s">
        <v>51</v>
      </c>
      <c r="H2153" t="s">
        <v>3028</v>
      </c>
      <c r="I2153" t="s">
        <v>19</v>
      </c>
      <c r="M2153">
        <v>594</v>
      </c>
      <c r="N2153">
        <v>0</v>
      </c>
      <c r="O2153">
        <v>28</v>
      </c>
    </row>
    <row r="2154" spans="1:15" x14ac:dyDescent="0.3">
      <c r="E2154" t="s">
        <v>2858</v>
      </c>
      <c r="F2154" t="s">
        <v>3023</v>
      </c>
      <c r="G2154" t="s">
        <v>17</v>
      </c>
      <c r="H2154" t="s">
        <v>3024</v>
      </c>
      <c r="I2154" t="s">
        <v>26</v>
      </c>
      <c r="M2154">
        <v>594</v>
      </c>
      <c r="N2154">
        <v>48</v>
      </c>
      <c r="O2154">
        <v>97</v>
      </c>
    </row>
    <row r="2155" spans="1:15" x14ac:dyDescent="0.3">
      <c r="A2155" t="s">
        <v>237</v>
      </c>
      <c r="B2155">
        <v>0</v>
      </c>
      <c r="C2155">
        <v>0</v>
      </c>
      <c r="D2155">
        <v>0</v>
      </c>
      <c r="E2155" t="s">
        <v>2858</v>
      </c>
      <c r="F2155" t="s">
        <v>3029</v>
      </c>
      <c r="G2155" t="s">
        <v>17</v>
      </c>
      <c r="H2155" t="s">
        <v>3030</v>
      </c>
      <c r="I2155" t="s">
        <v>26</v>
      </c>
      <c r="M2155">
        <v>594</v>
      </c>
      <c r="N2155">
        <v>98</v>
      </c>
      <c r="O2155">
        <v>109</v>
      </c>
    </row>
    <row r="2156" spans="1:15" x14ac:dyDescent="0.3">
      <c r="E2156" t="s">
        <v>3045</v>
      </c>
      <c r="F2156" t="s">
        <v>131</v>
      </c>
      <c r="G2156" t="s">
        <v>51</v>
      </c>
      <c r="H2156" t="s">
        <v>3048</v>
      </c>
      <c r="I2156" t="s">
        <v>52</v>
      </c>
      <c r="J2156" t="s">
        <v>60</v>
      </c>
      <c r="M2156">
        <v>595</v>
      </c>
      <c r="N2156">
        <v>4</v>
      </c>
      <c r="O2156">
        <v>10</v>
      </c>
    </row>
    <row r="2157" spans="1:15" x14ac:dyDescent="0.3">
      <c r="A2157" t="s">
        <v>23</v>
      </c>
      <c r="B2157">
        <v>1</v>
      </c>
      <c r="C2157">
        <v>1</v>
      </c>
      <c r="D2157">
        <v>1</v>
      </c>
      <c r="E2157" t="s">
        <v>3045</v>
      </c>
      <c r="F2157" t="s">
        <v>3046</v>
      </c>
      <c r="G2157" t="s">
        <v>23</v>
      </c>
      <c r="H2157" t="s">
        <v>3047</v>
      </c>
      <c r="I2157" t="s">
        <v>35</v>
      </c>
      <c r="J2157" t="s">
        <v>321</v>
      </c>
      <c r="M2157">
        <v>595</v>
      </c>
      <c r="N2157">
        <v>41</v>
      </c>
      <c r="O2157">
        <v>52</v>
      </c>
    </row>
    <row r="2158" spans="1:15" x14ac:dyDescent="0.3">
      <c r="E2158" t="s">
        <v>3045</v>
      </c>
      <c r="F2158" t="s">
        <v>831</v>
      </c>
      <c r="G2158" t="s">
        <v>23</v>
      </c>
      <c r="H2158" t="s">
        <v>3055</v>
      </c>
      <c r="I2158" t="s">
        <v>52</v>
      </c>
      <c r="J2158" t="s">
        <v>117</v>
      </c>
      <c r="M2158">
        <v>595</v>
      </c>
      <c r="N2158">
        <v>107</v>
      </c>
      <c r="O2158">
        <v>115</v>
      </c>
    </row>
    <row r="2159" spans="1:15" x14ac:dyDescent="0.3">
      <c r="E2159" t="s">
        <v>3045</v>
      </c>
      <c r="F2159" t="s">
        <v>3053</v>
      </c>
      <c r="G2159" t="s">
        <v>23</v>
      </c>
      <c r="H2159" t="s">
        <v>3054</v>
      </c>
      <c r="I2159" t="s">
        <v>52</v>
      </c>
      <c r="J2159" t="s">
        <v>117</v>
      </c>
      <c r="M2159">
        <v>595</v>
      </c>
      <c r="N2159">
        <v>121</v>
      </c>
      <c r="O2159">
        <v>129</v>
      </c>
    </row>
    <row r="2160" spans="1:15" x14ac:dyDescent="0.3">
      <c r="E2160" t="s">
        <v>3045</v>
      </c>
      <c r="F2160" t="s">
        <v>3049</v>
      </c>
      <c r="G2160" t="s">
        <v>23</v>
      </c>
      <c r="H2160" t="s">
        <v>3050</v>
      </c>
      <c r="I2160" t="s">
        <v>52</v>
      </c>
      <c r="J2160" t="s">
        <v>117</v>
      </c>
      <c r="M2160">
        <v>595</v>
      </c>
      <c r="N2160">
        <v>149</v>
      </c>
      <c r="O2160">
        <v>156</v>
      </c>
    </row>
    <row r="2161" spans="1:15" x14ac:dyDescent="0.3">
      <c r="E2161" t="s">
        <v>3045</v>
      </c>
      <c r="F2161" t="s">
        <v>3051</v>
      </c>
      <c r="G2161" t="s">
        <v>51</v>
      </c>
      <c r="H2161" t="s">
        <v>3052</v>
      </c>
      <c r="I2161" t="s">
        <v>52</v>
      </c>
      <c r="J2161" t="s">
        <v>60</v>
      </c>
      <c r="M2161">
        <v>595</v>
      </c>
      <c r="N2161">
        <v>162</v>
      </c>
      <c r="O2161">
        <v>169</v>
      </c>
    </row>
    <row r="2162" spans="1:15" x14ac:dyDescent="0.3">
      <c r="A2162" t="s">
        <v>23</v>
      </c>
      <c r="B2162">
        <v>1</v>
      </c>
      <c r="C2162">
        <v>1</v>
      </c>
      <c r="D2162">
        <v>1</v>
      </c>
      <c r="E2162" t="s">
        <v>2898</v>
      </c>
      <c r="F2162" t="s">
        <v>1951</v>
      </c>
      <c r="G2162" t="s">
        <v>23</v>
      </c>
      <c r="H2162" t="s">
        <v>2905</v>
      </c>
      <c r="I2162" t="s">
        <v>35</v>
      </c>
      <c r="J2162" t="s">
        <v>112</v>
      </c>
      <c r="M2162">
        <v>597</v>
      </c>
      <c r="N2162">
        <v>17</v>
      </c>
      <c r="O2162">
        <v>24</v>
      </c>
    </row>
    <row r="2163" spans="1:15" x14ac:dyDescent="0.3">
      <c r="A2163" t="s">
        <v>23</v>
      </c>
      <c r="B2163">
        <v>1</v>
      </c>
      <c r="C2163">
        <v>1</v>
      </c>
      <c r="D2163">
        <v>1</v>
      </c>
      <c r="E2163" t="s">
        <v>2898</v>
      </c>
      <c r="F2163" t="s">
        <v>2903</v>
      </c>
      <c r="G2163" t="s">
        <v>23</v>
      </c>
      <c r="H2163" t="s">
        <v>2904</v>
      </c>
      <c r="I2163" t="s">
        <v>22</v>
      </c>
      <c r="M2163">
        <v>597</v>
      </c>
      <c r="N2163">
        <v>40</v>
      </c>
      <c r="O2163">
        <v>53</v>
      </c>
    </row>
    <row r="2164" spans="1:15" x14ac:dyDescent="0.3">
      <c r="E2164" t="s">
        <v>2898</v>
      </c>
      <c r="F2164" t="s">
        <v>2899</v>
      </c>
      <c r="G2164" t="s">
        <v>51</v>
      </c>
      <c r="H2164" t="s">
        <v>2900</v>
      </c>
      <c r="I2164" t="s">
        <v>52</v>
      </c>
      <c r="J2164" t="s">
        <v>60</v>
      </c>
      <c r="M2164">
        <v>597</v>
      </c>
      <c r="N2164">
        <v>61</v>
      </c>
      <c r="O2164">
        <v>68</v>
      </c>
    </row>
    <row r="2165" spans="1:15" x14ac:dyDescent="0.3">
      <c r="E2165" t="s">
        <v>2898</v>
      </c>
      <c r="F2165" t="s">
        <v>2901</v>
      </c>
      <c r="G2165" t="s">
        <v>23</v>
      </c>
      <c r="H2165" t="s">
        <v>2902</v>
      </c>
      <c r="I2165" t="s">
        <v>19</v>
      </c>
      <c r="M2165">
        <v>597</v>
      </c>
      <c r="N2165">
        <v>368</v>
      </c>
      <c r="O2165">
        <v>377</v>
      </c>
    </row>
    <row r="2166" spans="1:15" x14ac:dyDescent="0.3">
      <c r="A2166" t="s">
        <v>23</v>
      </c>
      <c r="B2166">
        <v>0</v>
      </c>
      <c r="C2166">
        <v>0</v>
      </c>
      <c r="D2166" t="s">
        <v>23</v>
      </c>
      <c r="E2166" t="s">
        <v>2898</v>
      </c>
      <c r="F2166" t="s">
        <v>2901</v>
      </c>
      <c r="G2166" t="s">
        <v>14</v>
      </c>
      <c r="H2166" t="s">
        <v>2902</v>
      </c>
      <c r="I2166" t="s">
        <v>52</v>
      </c>
      <c r="J2166" t="s">
        <v>46</v>
      </c>
      <c r="K2166" t="s">
        <v>47</v>
      </c>
      <c r="L2166" t="s">
        <v>43</v>
      </c>
      <c r="M2166">
        <v>597</v>
      </c>
      <c r="N2166">
        <v>368</v>
      </c>
      <c r="O2166">
        <v>377</v>
      </c>
    </row>
    <row r="2167" spans="1:15" x14ac:dyDescent="0.3">
      <c r="A2167" t="s">
        <v>14</v>
      </c>
      <c r="B2167">
        <v>0</v>
      </c>
      <c r="C2167">
        <v>1</v>
      </c>
      <c r="D2167" t="s">
        <v>14</v>
      </c>
      <c r="E2167" t="s">
        <v>2898</v>
      </c>
      <c r="F2167" t="s">
        <v>2901</v>
      </c>
      <c r="G2167" t="s">
        <v>17</v>
      </c>
      <c r="H2167" t="s">
        <v>2902</v>
      </c>
      <c r="I2167" t="s">
        <v>26</v>
      </c>
      <c r="M2167">
        <v>597</v>
      </c>
      <c r="N2167">
        <v>368</v>
      </c>
      <c r="O2167">
        <v>377</v>
      </c>
    </row>
    <row r="2168" spans="1:15" x14ac:dyDescent="0.3">
      <c r="E2168" t="s">
        <v>2898</v>
      </c>
      <c r="F2168" t="s">
        <v>795</v>
      </c>
      <c r="G2168" t="s">
        <v>51</v>
      </c>
      <c r="H2168" t="s">
        <v>2906</v>
      </c>
      <c r="I2168" t="s">
        <v>52</v>
      </c>
      <c r="J2168" t="s">
        <v>60</v>
      </c>
      <c r="M2168">
        <v>597</v>
      </c>
      <c r="N2168">
        <v>398</v>
      </c>
      <c r="O2168">
        <v>402</v>
      </c>
    </row>
    <row r="2169" spans="1:15" x14ac:dyDescent="0.3">
      <c r="E2169" t="s">
        <v>3031</v>
      </c>
      <c r="F2169" t="s">
        <v>3044</v>
      </c>
      <c r="G2169" t="s">
        <v>14</v>
      </c>
      <c r="H2169" t="s">
        <v>3035</v>
      </c>
      <c r="I2169" t="s">
        <v>19</v>
      </c>
      <c r="M2169">
        <v>599</v>
      </c>
      <c r="N2169">
        <v>0</v>
      </c>
      <c r="O2169">
        <v>15</v>
      </c>
    </row>
    <row r="2170" spans="1:15" x14ac:dyDescent="0.3">
      <c r="E2170" t="s">
        <v>3031</v>
      </c>
      <c r="F2170" t="s">
        <v>3040</v>
      </c>
      <c r="G2170" t="s">
        <v>14</v>
      </c>
      <c r="H2170" t="s">
        <v>3041</v>
      </c>
      <c r="I2170" t="s">
        <v>26</v>
      </c>
      <c r="M2170">
        <v>599</v>
      </c>
      <c r="N2170">
        <v>0</v>
      </c>
      <c r="O2170">
        <v>5</v>
      </c>
    </row>
    <row r="2171" spans="1:15" x14ac:dyDescent="0.3">
      <c r="E2171" t="s">
        <v>3031</v>
      </c>
      <c r="F2171" t="s">
        <v>3034</v>
      </c>
      <c r="G2171" t="s">
        <v>17</v>
      </c>
      <c r="H2171" t="s">
        <v>3035</v>
      </c>
      <c r="I2171" t="s">
        <v>26</v>
      </c>
      <c r="M2171">
        <v>599</v>
      </c>
      <c r="N2171">
        <v>9</v>
      </c>
      <c r="O2171">
        <v>15</v>
      </c>
    </row>
    <row r="2172" spans="1:15" x14ac:dyDescent="0.3">
      <c r="A2172" t="s">
        <v>23</v>
      </c>
      <c r="B2172">
        <v>1</v>
      </c>
      <c r="C2172">
        <v>1</v>
      </c>
      <c r="D2172">
        <v>1</v>
      </c>
      <c r="E2172" t="s">
        <v>3031</v>
      </c>
      <c r="F2172" t="s">
        <v>3036</v>
      </c>
      <c r="G2172" t="s">
        <v>23</v>
      </c>
      <c r="H2172" t="s">
        <v>3037</v>
      </c>
      <c r="I2172" t="s">
        <v>35</v>
      </c>
      <c r="J2172" t="s">
        <v>112</v>
      </c>
      <c r="M2172">
        <v>599</v>
      </c>
      <c r="N2172">
        <v>29</v>
      </c>
      <c r="O2172">
        <v>38</v>
      </c>
    </row>
    <row r="2173" spans="1:15" x14ac:dyDescent="0.3">
      <c r="A2173" t="s">
        <v>23</v>
      </c>
      <c r="B2173">
        <v>0</v>
      </c>
      <c r="C2173">
        <v>1</v>
      </c>
      <c r="D2173" t="s">
        <v>23</v>
      </c>
      <c r="E2173" t="s">
        <v>3031</v>
      </c>
      <c r="F2173" t="s">
        <v>3032</v>
      </c>
      <c r="G2173" t="s">
        <v>14</v>
      </c>
      <c r="H2173" t="s">
        <v>3033</v>
      </c>
      <c r="I2173" t="s">
        <v>52</v>
      </c>
      <c r="J2173" t="s">
        <v>46</v>
      </c>
      <c r="K2173" t="s">
        <v>47</v>
      </c>
      <c r="L2173" t="s">
        <v>43</v>
      </c>
      <c r="M2173">
        <v>599</v>
      </c>
      <c r="N2173">
        <v>55</v>
      </c>
      <c r="O2173">
        <v>71</v>
      </c>
    </row>
    <row r="2174" spans="1:15" x14ac:dyDescent="0.3">
      <c r="A2174" t="s">
        <v>23</v>
      </c>
      <c r="B2174">
        <v>1</v>
      </c>
      <c r="C2174">
        <v>1</v>
      </c>
      <c r="D2174">
        <v>1</v>
      </c>
      <c r="E2174" t="s">
        <v>3031</v>
      </c>
      <c r="F2174" t="s">
        <v>3032</v>
      </c>
      <c r="G2174" t="s">
        <v>23</v>
      </c>
      <c r="H2174" t="s">
        <v>3033</v>
      </c>
      <c r="I2174" t="s">
        <v>22</v>
      </c>
      <c r="M2174">
        <v>599</v>
      </c>
      <c r="N2174">
        <v>55</v>
      </c>
      <c r="O2174">
        <v>71</v>
      </c>
    </row>
    <row r="2175" spans="1:15" x14ac:dyDescent="0.3">
      <c r="E2175" t="s">
        <v>3031</v>
      </c>
      <c r="F2175" t="s">
        <v>3042</v>
      </c>
      <c r="G2175" t="s">
        <v>51</v>
      </c>
      <c r="H2175" t="s">
        <v>3043</v>
      </c>
      <c r="I2175" t="s">
        <v>52</v>
      </c>
      <c r="J2175" t="s">
        <v>60</v>
      </c>
      <c r="M2175">
        <v>599</v>
      </c>
      <c r="N2175">
        <v>106</v>
      </c>
      <c r="O2175">
        <v>112</v>
      </c>
    </row>
    <row r="2176" spans="1:15" x14ac:dyDescent="0.3">
      <c r="E2176" t="s">
        <v>3031</v>
      </c>
      <c r="F2176" t="s">
        <v>3038</v>
      </c>
      <c r="G2176" t="s">
        <v>23</v>
      </c>
      <c r="H2176" t="s">
        <v>3039</v>
      </c>
      <c r="I2176" t="s">
        <v>52</v>
      </c>
      <c r="J2176" t="s">
        <v>117</v>
      </c>
      <c r="M2176">
        <v>599</v>
      </c>
      <c r="N2176">
        <v>176</v>
      </c>
      <c r="O2176">
        <v>183</v>
      </c>
    </row>
    <row r="2177" spans="1:15" x14ac:dyDescent="0.3">
      <c r="A2177" t="s">
        <v>14</v>
      </c>
      <c r="B2177">
        <v>1</v>
      </c>
      <c r="C2177">
        <v>1</v>
      </c>
      <c r="D2177">
        <v>1</v>
      </c>
      <c r="E2177" t="s">
        <v>3058</v>
      </c>
      <c r="F2177" t="s">
        <v>3065</v>
      </c>
      <c r="G2177" t="s">
        <v>14</v>
      </c>
      <c r="H2177" t="s">
        <v>3066</v>
      </c>
      <c r="I2177" t="s">
        <v>270</v>
      </c>
      <c r="J2177" t="s">
        <v>32</v>
      </c>
      <c r="M2177">
        <v>600</v>
      </c>
      <c r="N2177">
        <v>0</v>
      </c>
      <c r="O2177">
        <v>6</v>
      </c>
    </row>
    <row r="2178" spans="1:15" x14ac:dyDescent="0.3">
      <c r="E2178" t="s">
        <v>3058</v>
      </c>
      <c r="F2178" t="s">
        <v>3067</v>
      </c>
      <c r="G2178" t="s">
        <v>51</v>
      </c>
      <c r="H2178" t="s">
        <v>3068</v>
      </c>
      <c r="I2178" t="s">
        <v>19</v>
      </c>
      <c r="M2178">
        <v>600</v>
      </c>
      <c r="N2178">
        <v>16</v>
      </c>
      <c r="O2178">
        <v>54</v>
      </c>
    </row>
    <row r="2179" spans="1:15" x14ac:dyDescent="0.3">
      <c r="A2179" t="s">
        <v>14</v>
      </c>
      <c r="B2179">
        <v>0</v>
      </c>
      <c r="C2179">
        <v>1</v>
      </c>
      <c r="D2179" t="s">
        <v>14</v>
      </c>
      <c r="E2179" t="s">
        <v>3058</v>
      </c>
      <c r="F2179" t="s">
        <v>3069</v>
      </c>
      <c r="G2179" t="s">
        <v>17</v>
      </c>
      <c r="H2179" t="s">
        <v>3070</v>
      </c>
      <c r="I2179" t="s">
        <v>26</v>
      </c>
      <c r="M2179">
        <v>600</v>
      </c>
      <c r="N2179">
        <v>16</v>
      </c>
      <c r="O2179">
        <v>25</v>
      </c>
    </row>
    <row r="2180" spans="1:15" x14ac:dyDescent="0.3">
      <c r="A2180" t="s">
        <v>23</v>
      </c>
      <c r="B2180">
        <v>1</v>
      </c>
      <c r="C2180">
        <v>1</v>
      </c>
      <c r="D2180">
        <v>1</v>
      </c>
      <c r="E2180" t="s">
        <v>3058</v>
      </c>
      <c r="F2180" t="s">
        <v>3063</v>
      </c>
      <c r="G2180" t="s">
        <v>23</v>
      </c>
      <c r="H2180" t="s">
        <v>3064</v>
      </c>
      <c r="I2180" t="s">
        <v>270</v>
      </c>
      <c r="J2180" t="s">
        <v>112</v>
      </c>
      <c r="M2180">
        <v>600</v>
      </c>
      <c r="N2180">
        <v>49</v>
      </c>
      <c r="O2180">
        <v>54</v>
      </c>
    </row>
    <row r="2181" spans="1:15" x14ac:dyDescent="0.3">
      <c r="E2181" t="s">
        <v>3058</v>
      </c>
      <c r="F2181" t="s">
        <v>3061</v>
      </c>
      <c r="G2181" t="s">
        <v>14</v>
      </c>
      <c r="H2181" t="s">
        <v>3062</v>
      </c>
      <c r="I2181" t="s">
        <v>26</v>
      </c>
      <c r="M2181">
        <v>600</v>
      </c>
      <c r="N2181">
        <v>65</v>
      </c>
      <c r="O2181">
        <v>81</v>
      </c>
    </row>
    <row r="2182" spans="1:15" x14ac:dyDescent="0.3">
      <c r="E2182" t="s">
        <v>3058</v>
      </c>
      <c r="F2182" t="s">
        <v>3059</v>
      </c>
      <c r="G2182" t="s">
        <v>14</v>
      </c>
      <c r="H2182" t="s">
        <v>3060</v>
      </c>
      <c r="I2182" t="s">
        <v>52</v>
      </c>
      <c r="J2182" t="s">
        <v>32</v>
      </c>
      <c r="M2182">
        <v>600</v>
      </c>
      <c r="N2182">
        <v>121</v>
      </c>
      <c r="O2182">
        <v>124</v>
      </c>
    </row>
    <row r="2183" spans="1:15" x14ac:dyDescent="0.3">
      <c r="A2183" t="s">
        <v>237</v>
      </c>
      <c r="B2183">
        <v>0</v>
      </c>
      <c r="C2183">
        <v>0</v>
      </c>
      <c r="D2183">
        <v>0</v>
      </c>
      <c r="E2183" t="s">
        <v>2858</v>
      </c>
      <c r="F2183" t="s">
        <v>3025</v>
      </c>
      <c r="G2183" t="s">
        <v>51</v>
      </c>
      <c r="H2183" t="s">
        <v>3026</v>
      </c>
      <c r="I2183" t="s">
        <v>52</v>
      </c>
      <c r="J2183" t="s">
        <v>1555</v>
      </c>
      <c r="M2183">
        <v>601</v>
      </c>
      <c r="N2183">
        <v>0</v>
      </c>
      <c r="O2183">
        <v>20</v>
      </c>
    </row>
    <row r="2184" spans="1:15" x14ac:dyDescent="0.3">
      <c r="E2184" t="s">
        <v>2858</v>
      </c>
      <c r="F2184" t="s">
        <v>3027</v>
      </c>
      <c r="G2184" t="s">
        <v>51</v>
      </c>
      <c r="H2184" t="s">
        <v>3028</v>
      </c>
      <c r="I2184" t="s">
        <v>19</v>
      </c>
      <c r="M2184">
        <v>601</v>
      </c>
      <c r="N2184">
        <v>0</v>
      </c>
      <c r="O2184">
        <v>28</v>
      </c>
    </row>
    <row r="2185" spans="1:15" x14ac:dyDescent="0.3">
      <c r="E2185" t="s">
        <v>2858</v>
      </c>
      <c r="F2185" t="s">
        <v>3023</v>
      </c>
      <c r="G2185" t="s">
        <v>17</v>
      </c>
      <c r="H2185" t="s">
        <v>3024</v>
      </c>
      <c r="I2185" t="s">
        <v>26</v>
      </c>
      <c r="M2185">
        <v>601</v>
      </c>
      <c r="N2185">
        <v>48</v>
      </c>
      <c r="O2185">
        <v>97</v>
      </c>
    </row>
    <row r="2186" spans="1:15" x14ac:dyDescent="0.3">
      <c r="A2186" t="s">
        <v>237</v>
      </c>
      <c r="B2186">
        <v>0</v>
      </c>
      <c r="C2186">
        <v>0</v>
      </c>
      <c r="D2186">
        <v>0</v>
      </c>
      <c r="E2186" t="s">
        <v>2858</v>
      </c>
      <c r="F2186" t="s">
        <v>3029</v>
      </c>
      <c r="G2186" t="s">
        <v>17</v>
      </c>
      <c r="H2186" t="s">
        <v>3030</v>
      </c>
      <c r="I2186" t="s">
        <v>26</v>
      </c>
      <c r="M2186">
        <v>601</v>
      </c>
      <c r="N2186">
        <v>98</v>
      </c>
      <c r="O2186">
        <v>109</v>
      </c>
    </row>
    <row r="2187" spans="1:15" x14ac:dyDescent="0.3">
      <c r="A2187" t="s">
        <v>23</v>
      </c>
      <c r="B2187">
        <v>1</v>
      </c>
      <c r="C2187">
        <v>1</v>
      </c>
      <c r="D2187">
        <v>1</v>
      </c>
      <c r="E2187" t="s">
        <v>2898</v>
      </c>
      <c r="F2187" t="s">
        <v>1951</v>
      </c>
      <c r="G2187" t="s">
        <v>23</v>
      </c>
      <c r="H2187" t="s">
        <v>2905</v>
      </c>
      <c r="I2187" t="s">
        <v>35</v>
      </c>
      <c r="J2187" t="s">
        <v>112</v>
      </c>
      <c r="M2187">
        <v>602</v>
      </c>
      <c r="N2187">
        <v>17</v>
      </c>
      <c r="O2187">
        <v>24</v>
      </c>
    </row>
    <row r="2188" spans="1:15" x14ac:dyDescent="0.3">
      <c r="A2188" t="s">
        <v>23</v>
      </c>
      <c r="B2188">
        <v>1</v>
      </c>
      <c r="C2188">
        <v>1</v>
      </c>
      <c r="D2188">
        <v>1</v>
      </c>
      <c r="E2188" t="s">
        <v>2898</v>
      </c>
      <c r="F2188" t="s">
        <v>2903</v>
      </c>
      <c r="G2188" t="s">
        <v>23</v>
      </c>
      <c r="H2188" t="s">
        <v>2904</v>
      </c>
      <c r="I2188" t="s">
        <v>22</v>
      </c>
      <c r="M2188">
        <v>602</v>
      </c>
      <c r="N2188">
        <v>40</v>
      </c>
      <c r="O2188">
        <v>53</v>
      </c>
    </row>
    <row r="2189" spans="1:15" x14ac:dyDescent="0.3">
      <c r="E2189" t="s">
        <v>2898</v>
      </c>
      <c r="F2189" t="s">
        <v>2899</v>
      </c>
      <c r="G2189" t="s">
        <v>51</v>
      </c>
      <c r="H2189" t="s">
        <v>2900</v>
      </c>
      <c r="I2189" t="s">
        <v>52</v>
      </c>
      <c r="J2189" t="s">
        <v>60</v>
      </c>
      <c r="M2189">
        <v>602</v>
      </c>
      <c r="N2189">
        <v>61</v>
      </c>
      <c r="O2189">
        <v>68</v>
      </c>
    </row>
    <row r="2190" spans="1:15" x14ac:dyDescent="0.3">
      <c r="E2190" t="s">
        <v>2898</v>
      </c>
      <c r="F2190" t="s">
        <v>2901</v>
      </c>
      <c r="G2190" t="s">
        <v>23</v>
      </c>
      <c r="H2190" t="s">
        <v>2902</v>
      </c>
      <c r="I2190" t="s">
        <v>19</v>
      </c>
      <c r="M2190">
        <v>602</v>
      </c>
      <c r="N2190">
        <v>368</v>
      </c>
      <c r="O2190">
        <v>377</v>
      </c>
    </row>
    <row r="2191" spans="1:15" x14ac:dyDescent="0.3">
      <c r="A2191" t="s">
        <v>14</v>
      </c>
      <c r="B2191">
        <v>0</v>
      </c>
      <c r="C2191">
        <v>1</v>
      </c>
      <c r="D2191" t="s">
        <v>14</v>
      </c>
      <c r="E2191" t="s">
        <v>2898</v>
      </c>
      <c r="F2191" t="s">
        <v>2901</v>
      </c>
      <c r="G2191" t="s">
        <v>17</v>
      </c>
      <c r="H2191" t="s">
        <v>2902</v>
      </c>
      <c r="I2191" t="s">
        <v>26</v>
      </c>
      <c r="M2191">
        <v>602</v>
      </c>
      <c r="N2191">
        <v>368</v>
      </c>
      <c r="O2191">
        <v>377</v>
      </c>
    </row>
    <row r="2192" spans="1:15" x14ac:dyDescent="0.3">
      <c r="A2192" t="s">
        <v>23</v>
      </c>
      <c r="B2192">
        <v>0</v>
      </c>
      <c r="C2192">
        <v>0</v>
      </c>
      <c r="D2192" t="s">
        <v>23</v>
      </c>
      <c r="E2192" t="s">
        <v>2898</v>
      </c>
      <c r="F2192" t="s">
        <v>2901</v>
      </c>
      <c r="G2192" t="s">
        <v>14</v>
      </c>
      <c r="H2192" t="s">
        <v>2902</v>
      </c>
      <c r="I2192" t="s">
        <v>52</v>
      </c>
      <c r="J2192" t="s">
        <v>46</v>
      </c>
      <c r="K2192" t="s">
        <v>47</v>
      </c>
      <c r="L2192" t="s">
        <v>43</v>
      </c>
      <c r="M2192">
        <v>602</v>
      </c>
      <c r="N2192">
        <v>368</v>
      </c>
      <c r="O2192">
        <v>377</v>
      </c>
    </row>
    <row r="2193" spans="1:15" x14ac:dyDescent="0.3">
      <c r="E2193" t="s">
        <v>2898</v>
      </c>
      <c r="F2193" t="s">
        <v>795</v>
      </c>
      <c r="G2193" t="s">
        <v>51</v>
      </c>
      <c r="H2193" t="s">
        <v>2906</v>
      </c>
      <c r="I2193" t="s">
        <v>52</v>
      </c>
      <c r="J2193" t="s">
        <v>60</v>
      </c>
      <c r="M2193">
        <v>602</v>
      </c>
      <c r="N2193">
        <v>398</v>
      </c>
      <c r="O2193">
        <v>402</v>
      </c>
    </row>
    <row r="2194" spans="1:15" x14ac:dyDescent="0.3">
      <c r="A2194" t="s">
        <v>23</v>
      </c>
      <c r="B2194">
        <v>1</v>
      </c>
      <c r="C2194">
        <v>1</v>
      </c>
      <c r="D2194">
        <v>1</v>
      </c>
      <c r="E2194" t="s">
        <v>3056</v>
      </c>
      <c r="F2194" t="s">
        <v>1119</v>
      </c>
      <c r="G2194" t="s">
        <v>23</v>
      </c>
      <c r="H2194" t="s">
        <v>3057</v>
      </c>
      <c r="I2194" t="s">
        <v>35</v>
      </c>
      <c r="J2194" t="s">
        <v>112</v>
      </c>
      <c r="M2194">
        <v>604</v>
      </c>
      <c r="N2194">
        <v>141</v>
      </c>
      <c r="O2194">
        <v>156</v>
      </c>
    </row>
    <row r="2195" spans="1:15" x14ac:dyDescent="0.3">
      <c r="A2195" t="s">
        <v>14</v>
      </c>
      <c r="B2195">
        <v>1</v>
      </c>
      <c r="C2195">
        <v>1</v>
      </c>
      <c r="D2195">
        <v>1</v>
      </c>
      <c r="E2195" t="s">
        <v>3071</v>
      </c>
      <c r="F2195" t="s">
        <v>3073</v>
      </c>
      <c r="G2195" t="s">
        <v>14</v>
      </c>
      <c r="H2195" t="s">
        <v>3075</v>
      </c>
      <c r="I2195" t="s">
        <v>19</v>
      </c>
      <c r="M2195">
        <v>605</v>
      </c>
      <c r="N2195">
        <v>0</v>
      </c>
      <c r="O2195">
        <v>6</v>
      </c>
    </row>
    <row r="2196" spans="1:15" x14ac:dyDescent="0.3">
      <c r="A2196" t="s">
        <v>14</v>
      </c>
      <c r="B2196">
        <v>0</v>
      </c>
      <c r="C2196">
        <v>1</v>
      </c>
      <c r="D2196" t="s">
        <v>14</v>
      </c>
      <c r="E2196" t="s">
        <v>3071</v>
      </c>
      <c r="F2196" t="s">
        <v>3073</v>
      </c>
      <c r="G2196" t="s">
        <v>23</v>
      </c>
      <c r="H2196" t="s">
        <v>3075</v>
      </c>
      <c r="I2196" t="s">
        <v>26</v>
      </c>
      <c r="M2196">
        <v>605</v>
      </c>
      <c r="N2196">
        <v>0</v>
      </c>
      <c r="O2196">
        <v>6</v>
      </c>
    </row>
    <row r="2197" spans="1:15" x14ac:dyDescent="0.3">
      <c r="A2197" t="s">
        <v>14</v>
      </c>
      <c r="B2197">
        <v>1</v>
      </c>
      <c r="C2197">
        <v>1</v>
      </c>
      <c r="D2197">
        <v>1</v>
      </c>
      <c r="E2197" t="s">
        <v>3071</v>
      </c>
      <c r="F2197" t="s">
        <v>2142</v>
      </c>
      <c r="G2197" t="s">
        <v>14</v>
      </c>
      <c r="H2197" t="s">
        <v>3076</v>
      </c>
      <c r="I2197" t="s">
        <v>35</v>
      </c>
      <c r="J2197" t="s">
        <v>32</v>
      </c>
      <c r="M2197">
        <v>605</v>
      </c>
      <c r="N2197">
        <v>48</v>
      </c>
      <c r="O2197">
        <v>52</v>
      </c>
    </row>
    <row r="2198" spans="1:15" x14ac:dyDescent="0.3">
      <c r="E2198" t="s">
        <v>3071</v>
      </c>
      <c r="F2198" t="s">
        <v>241</v>
      </c>
      <c r="G2198" t="s">
        <v>23</v>
      </c>
      <c r="H2198" t="s">
        <v>3078</v>
      </c>
      <c r="I2198" t="s">
        <v>52</v>
      </c>
      <c r="J2198" t="s">
        <v>117</v>
      </c>
      <c r="M2198">
        <v>605</v>
      </c>
      <c r="N2198">
        <v>133</v>
      </c>
      <c r="O2198">
        <v>139</v>
      </c>
    </row>
    <row r="2199" spans="1:15" x14ac:dyDescent="0.3">
      <c r="A2199" t="s">
        <v>14</v>
      </c>
      <c r="B2199">
        <v>1</v>
      </c>
      <c r="C2199">
        <v>1</v>
      </c>
      <c r="D2199">
        <v>1</v>
      </c>
      <c r="E2199" t="s">
        <v>3071</v>
      </c>
      <c r="F2199" t="s">
        <v>2142</v>
      </c>
      <c r="G2199" t="s">
        <v>14</v>
      </c>
      <c r="H2199" t="s">
        <v>3077</v>
      </c>
      <c r="I2199" t="s">
        <v>31</v>
      </c>
      <c r="J2199" t="s">
        <v>32</v>
      </c>
      <c r="M2199">
        <v>605</v>
      </c>
      <c r="N2199">
        <v>252</v>
      </c>
      <c r="O2199">
        <v>256</v>
      </c>
    </row>
    <row r="2200" spans="1:15" x14ac:dyDescent="0.3">
      <c r="E2200" t="s">
        <v>3071</v>
      </c>
      <c r="F2200" t="s">
        <v>2142</v>
      </c>
      <c r="G2200" t="s">
        <v>17</v>
      </c>
      <c r="H2200" t="s">
        <v>3077</v>
      </c>
      <c r="I2200" t="s">
        <v>26</v>
      </c>
      <c r="M2200">
        <v>605</v>
      </c>
      <c r="N2200">
        <v>252</v>
      </c>
      <c r="O2200">
        <v>256</v>
      </c>
    </row>
    <row r="2201" spans="1:15" x14ac:dyDescent="0.3">
      <c r="A2201" t="s">
        <v>14</v>
      </c>
      <c r="B2201">
        <v>0</v>
      </c>
      <c r="C2201">
        <v>1</v>
      </c>
      <c r="D2201" t="s">
        <v>14</v>
      </c>
      <c r="E2201" t="s">
        <v>3071</v>
      </c>
      <c r="F2201" t="s">
        <v>3073</v>
      </c>
      <c r="G2201" t="s">
        <v>23</v>
      </c>
      <c r="H2201" t="s">
        <v>3074</v>
      </c>
      <c r="I2201" t="s">
        <v>26</v>
      </c>
      <c r="M2201">
        <v>605</v>
      </c>
      <c r="N2201">
        <v>283</v>
      </c>
      <c r="O2201">
        <v>289</v>
      </c>
    </row>
    <row r="2202" spans="1:15" x14ac:dyDescent="0.3">
      <c r="A2202" t="s">
        <v>14</v>
      </c>
      <c r="B2202">
        <v>1</v>
      </c>
      <c r="C2202">
        <v>1</v>
      </c>
      <c r="D2202">
        <v>1</v>
      </c>
      <c r="E2202" t="s">
        <v>3071</v>
      </c>
      <c r="F2202" t="s">
        <v>3073</v>
      </c>
      <c r="G2202" t="s">
        <v>14</v>
      </c>
      <c r="H2202" t="s">
        <v>3074</v>
      </c>
      <c r="I2202" t="s">
        <v>19</v>
      </c>
      <c r="M2202">
        <v>605</v>
      </c>
      <c r="N2202">
        <v>283</v>
      </c>
      <c r="O2202">
        <v>289</v>
      </c>
    </row>
    <row r="2203" spans="1:15" x14ac:dyDescent="0.3">
      <c r="E2203" t="s">
        <v>3071</v>
      </c>
      <c r="F2203" t="s">
        <v>101</v>
      </c>
      <c r="G2203" t="s">
        <v>51</v>
      </c>
      <c r="H2203" t="s">
        <v>3072</v>
      </c>
      <c r="I2203" t="s">
        <v>52</v>
      </c>
      <c r="J2203" t="s">
        <v>103</v>
      </c>
      <c r="M2203">
        <v>605</v>
      </c>
      <c r="N2203">
        <v>299</v>
      </c>
      <c r="O2203">
        <v>305</v>
      </c>
    </row>
    <row r="2204" spans="1:15" x14ac:dyDescent="0.3">
      <c r="A2204" t="s">
        <v>23</v>
      </c>
      <c r="B2204">
        <v>1</v>
      </c>
      <c r="C2204">
        <v>1</v>
      </c>
      <c r="D2204">
        <v>1</v>
      </c>
      <c r="E2204" t="s">
        <v>2898</v>
      </c>
      <c r="F2204" t="s">
        <v>1951</v>
      </c>
      <c r="G2204" t="s">
        <v>23</v>
      </c>
      <c r="H2204" t="s">
        <v>2905</v>
      </c>
      <c r="I2204" t="s">
        <v>35</v>
      </c>
      <c r="J2204" t="s">
        <v>112</v>
      </c>
      <c r="M2204">
        <v>606</v>
      </c>
      <c r="N2204">
        <v>17</v>
      </c>
      <c r="O2204">
        <v>24</v>
      </c>
    </row>
    <row r="2205" spans="1:15" x14ac:dyDescent="0.3">
      <c r="A2205" t="s">
        <v>23</v>
      </c>
      <c r="B2205">
        <v>1</v>
      </c>
      <c r="C2205">
        <v>1</v>
      </c>
      <c r="D2205">
        <v>1</v>
      </c>
      <c r="E2205" t="s">
        <v>2898</v>
      </c>
      <c r="F2205" t="s">
        <v>2903</v>
      </c>
      <c r="G2205" t="s">
        <v>23</v>
      </c>
      <c r="H2205" t="s">
        <v>2904</v>
      </c>
      <c r="I2205" t="s">
        <v>22</v>
      </c>
      <c r="M2205">
        <v>606</v>
      </c>
      <c r="N2205">
        <v>40</v>
      </c>
      <c r="O2205">
        <v>53</v>
      </c>
    </row>
    <row r="2206" spans="1:15" x14ac:dyDescent="0.3">
      <c r="E2206" t="s">
        <v>2898</v>
      </c>
      <c r="F2206" t="s">
        <v>2899</v>
      </c>
      <c r="G2206" t="s">
        <v>51</v>
      </c>
      <c r="H2206" t="s">
        <v>2900</v>
      </c>
      <c r="I2206" t="s">
        <v>52</v>
      </c>
      <c r="J2206" t="s">
        <v>60</v>
      </c>
      <c r="M2206">
        <v>606</v>
      </c>
      <c r="N2206">
        <v>61</v>
      </c>
      <c r="O2206">
        <v>68</v>
      </c>
    </row>
    <row r="2207" spans="1:15" x14ac:dyDescent="0.3">
      <c r="A2207" t="s">
        <v>14</v>
      </c>
      <c r="B2207">
        <v>0</v>
      </c>
      <c r="C2207">
        <v>1</v>
      </c>
      <c r="D2207" t="s">
        <v>14</v>
      </c>
      <c r="E2207" t="s">
        <v>2898</v>
      </c>
      <c r="F2207" t="s">
        <v>2901</v>
      </c>
      <c r="G2207" t="s">
        <v>17</v>
      </c>
      <c r="H2207" t="s">
        <v>2902</v>
      </c>
      <c r="I2207" t="s">
        <v>26</v>
      </c>
      <c r="M2207">
        <v>606</v>
      </c>
      <c r="N2207">
        <v>368</v>
      </c>
      <c r="O2207">
        <v>377</v>
      </c>
    </row>
    <row r="2208" spans="1:15" x14ac:dyDescent="0.3">
      <c r="A2208" t="s">
        <v>23</v>
      </c>
      <c r="B2208">
        <v>0</v>
      </c>
      <c r="C2208">
        <v>0</v>
      </c>
      <c r="D2208" t="s">
        <v>23</v>
      </c>
      <c r="E2208" t="s">
        <v>2898</v>
      </c>
      <c r="F2208" t="s">
        <v>2901</v>
      </c>
      <c r="G2208" t="s">
        <v>14</v>
      </c>
      <c r="H2208" t="s">
        <v>2902</v>
      </c>
      <c r="I2208" t="s">
        <v>52</v>
      </c>
      <c r="J2208" t="s">
        <v>46</v>
      </c>
      <c r="K2208" t="s">
        <v>47</v>
      </c>
      <c r="L2208" t="s">
        <v>43</v>
      </c>
      <c r="M2208">
        <v>606</v>
      </c>
      <c r="N2208">
        <v>368</v>
      </c>
      <c r="O2208">
        <v>377</v>
      </c>
    </row>
    <row r="2209" spans="1:15" x14ac:dyDescent="0.3">
      <c r="E2209" t="s">
        <v>2898</v>
      </c>
      <c r="F2209" t="s">
        <v>2901</v>
      </c>
      <c r="G2209" t="s">
        <v>23</v>
      </c>
      <c r="H2209" t="s">
        <v>2902</v>
      </c>
      <c r="I2209" t="s">
        <v>19</v>
      </c>
      <c r="M2209">
        <v>606</v>
      </c>
      <c r="N2209">
        <v>368</v>
      </c>
      <c r="O2209">
        <v>377</v>
      </c>
    </row>
    <row r="2210" spans="1:15" x14ac:dyDescent="0.3">
      <c r="E2210" t="s">
        <v>2898</v>
      </c>
      <c r="F2210" t="s">
        <v>795</v>
      </c>
      <c r="G2210" t="s">
        <v>51</v>
      </c>
      <c r="H2210" t="s">
        <v>2906</v>
      </c>
      <c r="I2210" t="s">
        <v>52</v>
      </c>
      <c r="J2210" t="s">
        <v>60</v>
      </c>
      <c r="M2210">
        <v>606</v>
      </c>
      <c r="N2210">
        <v>398</v>
      </c>
      <c r="O2210">
        <v>402</v>
      </c>
    </row>
    <row r="2211" spans="1:15" x14ac:dyDescent="0.3">
      <c r="A2211" t="s">
        <v>14</v>
      </c>
      <c r="B2211">
        <v>1</v>
      </c>
      <c r="C2211">
        <v>1</v>
      </c>
      <c r="D2211">
        <v>1</v>
      </c>
      <c r="E2211" t="s">
        <v>3058</v>
      </c>
      <c r="F2211" t="s">
        <v>3065</v>
      </c>
      <c r="G2211" t="s">
        <v>14</v>
      </c>
      <c r="H2211" t="s">
        <v>3066</v>
      </c>
      <c r="I2211" t="s">
        <v>270</v>
      </c>
      <c r="J2211" t="s">
        <v>32</v>
      </c>
      <c r="M2211">
        <v>608</v>
      </c>
      <c r="N2211">
        <v>0</v>
      </c>
      <c r="O2211">
        <v>6</v>
      </c>
    </row>
    <row r="2212" spans="1:15" x14ac:dyDescent="0.3">
      <c r="E2212" t="s">
        <v>3058</v>
      </c>
      <c r="F2212" t="s">
        <v>3067</v>
      </c>
      <c r="G2212" t="s">
        <v>51</v>
      </c>
      <c r="H2212" t="s">
        <v>3068</v>
      </c>
      <c r="I2212" t="s">
        <v>19</v>
      </c>
      <c r="M2212">
        <v>608</v>
      </c>
      <c r="N2212">
        <v>16</v>
      </c>
      <c r="O2212">
        <v>54</v>
      </c>
    </row>
    <row r="2213" spans="1:15" x14ac:dyDescent="0.3">
      <c r="A2213" t="s">
        <v>14</v>
      </c>
      <c r="B2213">
        <v>0</v>
      </c>
      <c r="C2213">
        <v>1</v>
      </c>
      <c r="D2213" t="s">
        <v>14</v>
      </c>
      <c r="E2213" t="s">
        <v>3058</v>
      </c>
      <c r="F2213" t="s">
        <v>3069</v>
      </c>
      <c r="G2213" t="s">
        <v>17</v>
      </c>
      <c r="H2213" t="s">
        <v>3070</v>
      </c>
      <c r="I2213" t="s">
        <v>26</v>
      </c>
      <c r="M2213">
        <v>608</v>
      </c>
      <c r="N2213">
        <v>16</v>
      </c>
      <c r="O2213">
        <v>25</v>
      </c>
    </row>
    <row r="2214" spans="1:15" x14ac:dyDescent="0.3">
      <c r="A2214" t="s">
        <v>23</v>
      </c>
      <c r="B2214">
        <v>1</v>
      </c>
      <c r="C2214">
        <v>1</v>
      </c>
      <c r="D2214">
        <v>1</v>
      </c>
      <c r="E2214" t="s">
        <v>3058</v>
      </c>
      <c r="F2214" t="s">
        <v>3063</v>
      </c>
      <c r="G2214" t="s">
        <v>23</v>
      </c>
      <c r="H2214" t="s">
        <v>3064</v>
      </c>
      <c r="I2214" t="s">
        <v>270</v>
      </c>
      <c r="J2214" t="s">
        <v>112</v>
      </c>
      <c r="M2214">
        <v>608</v>
      </c>
      <c r="N2214">
        <v>49</v>
      </c>
      <c r="O2214">
        <v>54</v>
      </c>
    </row>
    <row r="2215" spans="1:15" x14ac:dyDescent="0.3">
      <c r="E2215" t="s">
        <v>3058</v>
      </c>
      <c r="F2215" t="s">
        <v>3061</v>
      </c>
      <c r="G2215" t="s">
        <v>14</v>
      </c>
      <c r="H2215" t="s">
        <v>3062</v>
      </c>
      <c r="I2215" t="s">
        <v>26</v>
      </c>
      <c r="M2215">
        <v>608</v>
      </c>
      <c r="N2215">
        <v>65</v>
      </c>
      <c r="O2215">
        <v>81</v>
      </c>
    </row>
    <row r="2216" spans="1:15" x14ac:dyDescent="0.3">
      <c r="E2216" t="s">
        <v>3058</v>
      </c>
      <c r="F2216" t="s">
        <v>3059</v>
      </c>
      <c r="G2216" t="s">
        <v>14</v>
      </c>
      <c r="H2216" t="s">
        <v>3060</v>
      </c>
      <c r="I2216" t="s">
        <v>52</v>
      </c>
      <c r="J2216" t="s">
        <v>32</v>
      </c>
      <c r="M2216">
        <v>608</v>
      </c>
      <c r="N2216">
        <v>121</v>
      </c>
      <c r="O2216">
        <v>124</v>
      </c>
    </row>
    <row r="2217" spans="1:15" x14ac:dyDescent="0.3">
      <c r="E2217" t="s">
        <v>3045</v>
      </c>
      <c r="F2217" t="s">
        <v>131</v>
      </c>
      <c r="G2217" t="s">
        <v>51</v>
      </c>
      <c r="H2217" t="s">
        <v>3048</v>
      </c>
      <c r="I2217" t="s">
        <v>52</v>
      </c>
      <c r="J2217" t="s">
        <v>60</v>
      </c>
      <c r="M2217">
        <v>609</v>
      </c>
      <c r="N2217">
        <v>4</v>
      </c>
      <c r="O2217">
        <v>10</v>
      </c>
    </row>
    <row r="2218" spans="1:15" x14ac:dyDescent="0.3">
      <c r="A2218" t="s">
        <v>23</v>
      </c>
      <c r="B2218">
        <v>1</v>
      </c>
      <c r="C2218">
        <v>1</v>
      </c>
      <c r="D2218">
        <v>1</v>
      </c>
      <c r="E2218" t="s">
        <v>3045</v>
      </c>
      <c r="F2218" t="s">
        <v>3046</v>
      </c>
      <c r="G2218" t="s">
        <v>23</v>
      </c>
      <c r="H2218" t="s">
        <v>3047</v>
      </c>
      <c r="I2218" t="s">
        <v>35</v>
      </c>
      <c r="J2218" t="s">
        <v>321</v>
      </c>
      <c r="M2218">
        <v>609</v>
      </c>
      <c r="N2218">
        <v>41</v>
      </c>
      <c r="O2218">
        <v>52</v>
      </c>
    </row>
    <row r="2219" spans="1:15" x14ac:dyDescent="0.3">
      <c r="E2219" t="s">
        <v>3045</v>
      </c>
      <c r="F2219" t="s">
        <v>831</v>
      </c>
      <c r="G2219" t="s">
        <v>23</v>
      </c>
      <c r="H2219" t="s">
        <v>3055</v>
      </c>
      <c r="I2219" t="s">
        <v>52</v>
      </c>
      <c r="J2219" t="s">
        <v>117</v>
      </c>
      <c r="M2219">
        <v>609</v>
      </c>
      <c r="N2219">
        <v>107</v>
      </c>
      <c r="O2219">
        <v>115</v>
      </c>
    </row>
    <row r="2220" spans="1:15" x14ac:dyDescent="0.3">
      <c r="E2220" t="s">
        <v>3045</v>
      </c>
      <c r="F2220" t="s">
        <v>3053</v>
      </c>
      <c r="G2220" t="s">
        <v>23</v>
      </c>
      <c r="H2220" t="s">
        <v>3054</v>
      </c>
      <c r="I2220" t="s">
        <v>52</v>
      </c>
      <c r="J2220" t="s">
        <v>117</v>
      </c>
      <c r="M2220">
        <v>609</v>
      </c>
      <c r="N2220">
        <v>121</v>
      </c>
      <c r="O2220">
        <v>129</v>
      </c>
    </row>
    <row r="2221" spans="1:15" x14ac:dyDescent="0.3">
      <c r="E2221" t="s">
        <v>3045</v>
      </c>
      <c r="F2221" t="s">
        <v>3049</v>
      </c>
      <c r="G2221" t="s">
        <v>23</v>
      </c>
      <c r="H2221" t="s">
        <v>3050</v>
      </c>
      <c r="I2221" t="s">
        <v>52</v>
      </c>
      <c r="J2221" t="s">
        <v>117</v>
      </c>
      <c r="M2221">
        <v>609</v>
      </c>
      <c r="N2221">
        <v>149</v>
      </c>
      <c r="O2221">
        <v>156</v>
      </c>
    </row>
    <row r="2222" spans="1:15" x14ac:dyDescent="0.3">
      <c r="E2222" t="s">
        <v>3045</v>
      </c>
      <c r="F2222" t="s">
        <v>3051</v>
      </c>
      <c r="G2222" t="s">
        <v>51</v>
      </c>
      <c r="H2222" t="s">
        <v>3052</v>
      </c>
      <c r="I2222" t="s">
        <v>52</v>
      </c>
      <c r="J2222" t="s">
        <v>60</v>
      </c>
      <c r="M2222">
        <v>609</v>
      </c>
      <c r="N2222">
        <v>162</v>
      </c>
      <c r="O2222">
        <v>169</v>
      </c>
    </row>
    <row r="2223" spans="1:15" x14ac:dyDescent="0.3">
      <c r="E2223" t="s">
        <v>3079</v>
      </c>
      <c r="F2223" t="s">
        <v>3086</v>
      </c>
      <c r="G2223" t="s">
        <v>17</v>
      </c>
      <c r="H2223" t="s">
        <v>3087</v>
      </c>
      <c r="I2223" t="s">
        <v>26</v>
      </c>
      <c r="M2223">
        <v>610</v>
      </c>
      <c r="N2223">
        <v>45</v>
      </c>
      <c r="O2223">
        <v>49</v>
      </c>
    </row>
    <row r="2224" spans="1:15" x14ac:dyDescent="0.3">
      <c r="E2224" t="s">
        <v>3079</v>
      </c>
      <c r="F2224" t="s">
        <v>210</v>
      </c>
      <c r="G2224" t="s">
        <v>51</v>
      </c>
      <c r="H2224" t="s">
        <v>3090</v>
      </c>
      <c r="I2224" t="s">
        <v>52</v>
      </c>
      <c r="J2224" t="s">
        <v>212</v>
      </c>
      <c r="M2224">
        <v>610</v>
      </c>
      <c r="N2224">
        <v>52</v>
      </c>
      <c r="O2224">
        <v>59</v>
      </c>
    </row>
    <row r="2225" spans="1:15" x14ac:dyDescent="0.3">
      <c r="E2225" t="s">
        <v>3079</v>
      </c>
      <c r="F2225" t="s">
        <v>3082</v>
      </c>
      <c r="G2225" t="s">
        <v>51</v>
      </c>
      <c r="H2225" t="s">
        <v>3083</v>
      </c>
      <c r="I2225" t="s">
        <v>52</v>
      </c>
      <c r="J2225" t="s">
        <v>191</v>
      </c>
      <c r="M2225">
        <v>610</v>
      </c>
      <c r="N2225">
        <v>63</v>
      </c>
      <c r="O2225">
        <v>65</v>
      </c>
    </row>
    <row r="2226" spans="1:15" x14ac:dyDescent="0.3">
      <c r="E2226" t="s">
        <v>3079</v>
      </c>
      <c r="F2226" t="s">
        <v>3084</v>
      </c>
      <c r="G2226" t="s">
        <v>51</v>
      </c>
      <c r="H2226" t="s">
        <v>3085</v>
      </c>
      <c r="I2226" t="s">
        <v>19</v>
      </c>
      <c r="M2226">
        <v>610</v>
      </c>
      <c r="N2226">
        <v>63</v>
      </c>
      <c r="O2226">
        <v>66</v>
      </c>
    </row>
    <row r="2227" spans="1:15" x14ac:dyDescent="0.3">
      <c r="A2227" t="s">
        <v>237</v>
      </c>
      <c r="B2227">
        <v>0</v>
      </c>
      <c r="E2227" t="s">
        <v>3079</v>
      </c>
      <c r="F2227" t="s">
        <v>3084</v>
      </c>
      <c r="G2227" t="s">
        <v>17</v>
      </c>
      <c r="H2227" t="s">
        <v>3085</v>
      </c>
      <c r="I2227" t="s">
        <v>26</v>
      </c>
      <c r="M2227">
        <v>610</v>
      </c>
      <c r="N2227">
        <v>63</v>
      </c>
      <c r="O2227">
        <v>66</v>
      </c>
    </row>
    <row r="2228" spans="1:15" x14ac:dyDescent="0.3">
      <c r="E2228" t="s">
        <v>3079</v>
      </c>
      <c r="F2228" t="s">
        <v>3080</v>
      </c>
      <c r="G2228" t="s">
        <v>17</v>
      </c>
      <c r="H2228" t="s">
        <v>3081</v>
      </c>
      <c r="I2228" t="s">
        <v>26</v>
      </c>
      <c r="M2228">
        <v>610</v>
      </c>
      <c r="N2228">
        <v>68</v>
      </c>
      <c r="O2228">
        <v>81</v>
      </c>
    </row>
    <row r="2229" spans="1:15" x14ac:dyDescent="0.3">
      <c r="A2229" t="s">
        <v>237</v>
      </c>
      <c r="B2229">
        <v>0</v>
      </c>
      <c r="C2229">
        <v>0</v>
      </c>
      <c r="D2229">
        <v>0</v>
      </c>
      <c r="E2229" t="s">
        <v>3079</v>
      </c>
      <c r="F2229" t="s">
        <v>3088</v>
      </c>
      <c r="G2229" t="s">
        <v>51</v>
      </c>
      <c r="H2229" t="s">
        <v>3089</v>
      </c>
      <c r="I2229" t="s">
        <v>41</v>
      </c>
      <c r="J2229" t="s">
        <v>1555</v>
      </c>
      <c r="M2229">
        <v>610</v>
      </c>
      <c r="N2229">
        <v>68</v>
      </c>
      <c r="O2229">
        <v>89</v>
      </c>
    </row>
    <row r="2230" spans="1:15" x14ac:dyDescent="0.3">
      <c r="E2230" t="s">
        <v>429</v>
      </c>
      <c r="F2230" t="s">
        <v>432</v>
      </c>
      <c r="G2230" t="s">
        <v>23</v>
      </c>
      <c r="H2230" t="s">
        <v>433</v>
      </c>
      <c r="I2230" t="s">
        <v>52</v>
      </c>
      <c r="J2230" t="s">
        <v>117</v>
      </c>
      <c r="M2230">
        <v>615</v>
      </c>
      <c r="N2230">
        <v>109</v>
      </c>
      <c r="O2230">
        <v>118</v>
      </c>
    </row>
    <row r="2231" spans="1:15" x14ac:dyDescent="0.3">
      <c r="E2231" t="s">
        <v>429</v>
      </c>
      <c r="F2231" t="s">
        <v>430</v>
      </c>
      <c r="G2231" t="s">
        <v>14</v>
      </c>
      <c r="H2231" t="s">
        <v>431</v>
      </c>
      <c r="I2231" t="s">
        <v>19</v>
      </c>
      <c r="M2231">
        <v>615</v>
      </c>
      <c r="N2231">
        <v>408</v>
      </c>
      <c r="O2231">
        <v>421</v>
      </c>
    </row>
    <row r="2232" spans="1:15" x14ac:dyDescent="0.3">
      <c r="E2232" t="s">
        <v>429</v>
      </c>
      <c r="F2232" t="s">
        <v>430</v>
      </c>
      <c r="G2232" t="s">
        <v>23</v>
      </c>
      <c r="H2232" t="s">
        <v>431</v>
      </c>
      <c r="I2232" t="s">
        <v>26</v>
      </c>
      <c r="M2232">
        <v>615</v>
      </c>
      <c r="N2232">
        <v>408</v>
      </c>
      <c r="O2232">
        <v>421</v>
      </c>
    </row>
    <row r="2233" spans="1:15" x14ac:dyDescent="0.3">
      <c r="A2233" t="s">
        <v>14</v>
      </c>
      <c r="B2233">
        <v>1</v>
      </c>
      <c r="C2233">
        <v>1</v>
      </c>
      <c r="D2233">
        <v>1</v>
      </c>
      <c r="E2233" t="s">
        <v>3091</v>
      </c>
      <c r="F2233" t="s">
        <v>3092</v>
      </c>
      <c r="G2233" t="s">
        <v>14</v>
      </c>
      <c r="H2233" t="s">
        <v>3112</v>
      </c>
      <c r="I2233" t="s">
        <v>35</v>
      </c>
      <c r="J2233" t="s">
        <v>32</v>
      </c>
      <c r="M2233">
        <v>643</v>
      </c>
      <c r="N2233">
        <v>53</v>
      </c>
      <c r="O2233">
        <v>59</v>
      </c>
    </row>
    <row r="2234" spans="1:15" x14ac:dyDescent="0.3">
      <c r="A2234" t="s">
        <v>14</v>
      </c>
      <c r="B2234">
        <v>1</v>
      </c>
      <c r="C2234">
        <v>1</v>
      </c>
      <c r="D2234">
        <v>1</v>
      </c>
      <c r="E2234" t="s">
        <v>3091</v>
      </c>
      <c r="F2234" t="s">
        <v>3113</v>
      </c>
      <c r="G2234" t="s">
        <v>14</v>
      </c>
      <c r="H2234" t="s">
        <v>3114</v>
      </c>
      <c r="I2234" t="s">
        <v>35</v>
      </c>
      <c r="J2234" t="s">
        <v>46</v>
      </c>
      <c r="K2234" t="s">
        <v>47</v>
      </c>
      <c r="L2234" t="s">
        <v>43</v>
      </c>
      <c r="M2234">
        <v>643</v>
      </c>
      <c r="N2234">
        <v>61</v>
      </c>
      <c r="O2234">
        <v>73</v>
      </c>
    </row>
    <row r="2235" spans="1:15" x14ac:dyDescent="0.3">
      <c r="A2235" t="s">
        <v>14</v>
      </c>
      <c r="B2235">
        <v>1</v>
      </c>
      <c r="C2235">
        <v>1</v>
      </c>
      <c r="D2235">
        <v>1</v>
      </c>
      <c r="E2235" t="s">
        <v>3091</v>
      </c>
      <c r="F2235" t="s">
        <v>3104</v>
      </c>
      <c r="G2235" t="s">
        <v>14</v>
      </c>
      <c r="H2235" t="s">
        <v>3105</v>
      </c>
      <c r="I2235" t="s">
        <v>35</v>
      </c>
      <c r="J2235" t="s">
        <v>46</v>
      </c>
      <c r="K2235" t="s">
        <v>47</v>
      </c>
      <c r="L2235" t="s">
        <v>43</v>
      </c>
      <c r="M2235">
        <v>643</v>
      </c>
      <c r="N2235">
        <v>92</v>
      </c>
      <c r="O2235">
        <v>104</v>
      </c>
    </row>
    <row r="2236" spans="1:15" x14ac:dyDescent="0.3">
      <c r="E2236" t="s">
        <v>3091</v>
      </c>
      <c r="F2236" t="s">
        <v>3117</v>
      </c>
      <c r="G2236" t="s">
        <v>17</v>
      </c>
      <c r="H2236" t="s">
        <v>3118</v>
      </c>
      <c r="I2236" t="s">
        <v>19</v>
      </c>
      <c r="M2236">
        <v>643</v>
      </c>
      <c r="N2236">
        <v>171</v>
      </c>
      <c r="O2236">
        <v>177</v>
      </c>
    </row>
    <row r="2237" spans="1:15" x14ac:dyDescent="0.3">
      <c r="E2237" t="s">
        <v>3091</v>
      </c>
      <c r="F2237" t="s">
        <v>3117</v>
      </c>
      <c r="G2237" t="s">
        <v>23</v>
      </c>
      <c r="H2237" t="s">
        <v>3118</v>
      </c>
      <c r="I2237" t="s">
        <v>26</v>
      </c>
      <c r="M2237">
        <v>643</v>
      </c>
      <c r="N2237">
        <v>171</v>
      </c>
      <c r="O2237">
        <v>177</v>
      </c>
    </row>
    <row r="2238" spans="1:15" x14ac:dyDescent="0.3">
      <c r="A2238" t="s">
        <v>14</v>
      </c>
      <c r="B2238">
        <v>1</v>
      </c>
      <c r="C2238">
        <v>1</v>
      </c>
      <c r="D2238">
        <v>1</v>
      </c>
      <c r="E2238" t="s">
        <v>3091</v>
      </c>
      <c r="F2238" t="s">
        <v>3092</v>
      </c>
      <c r="G2238" t="s">
        <v>14</v>
      </c>
      <c r="H2238" t="s">
        <v>3094</v>
      </c>
      <c r="I2238" t="s">
        <v>35</v>
      </c>
      <c r="J2238" t="s">
        <v>32</v>
      </c>
      <c r="M2238">
        <v>643</v>
      </c>
      <c r="N2238">
        <v>212</v>
      </c>
      <c r="O2238">
        <v>218</v>
      </c>
    </row>
    <row r="2239" spans="1:15" x14ac:dyDescent="0.3">
      <c r="A2239" t="s">
        <v>14</v>
      </c>
      <c r="B2239">
        <v>1</v>
      </c>
      <c r="C2239">
        <v>1</v>
      </c>
      <c r="D2239">
        <v>1</v>
      </c>
      <c r="E2239" t="s">
        <v>3091</v>
      </c>
      <c r="F2239" t="s">
        <v>3119</v>
      </c>
      <c r="G2239" t="s">
        <v>14</v>
      </c>
      <c r="H2239" t="s">
        <v>3120</v>
      </c>
      <c r="I2239" t="s">
        <v>22</v>
      </c>
      <c r="M2239">
        <v>643</v>
      </c>
      <c r="N2239">
        <v>251</v>
      </c>
      <c r="O2239">
        <v>259</v>
      </c>
    </row>
    <row r="2240" spans="1:15" x14ac:dyDescent="0.3">
      <c r="A2240" t="s">
        <v>14</v>
      </c>
      <c r="B2240">
        <v>1</v>
      </c>
      <c r="C2240">
        <v>1</v>
      </c>
      <c r="D2240">
        <v>1</v>
      </c>
      <c r="E2240" t="s">
        <v>3091</v>
      </c>
      <c r="F2240" t="s">
        <v>3095</v>
      </c>
      <c r="G2240" t="s">
        <v>14</v>
      </c>
      <c r="H2240" t="s">
        <v>3096</v>
      </c>
      <c r="I2240" t="s">
        <v>35</v>
      </c>
      <c r="J2240" t="s">
        <v>32</v>
      </c>
      <c r="M2240">
        <v>643</v>
      </c>
      <c r="N2240">
        <v>261</v>
      </c>
      <c r="O2240">
        <v>268</v>
      </c>
    </row>
    <row r="2241" spans="1:15" x14ac:dyDescent="0.3">
      <c r="A2241" t="s">
        <v>14</v>
      </c>
      <c r="B2241">
        <v>1</v>
      </c>
      <c r="C2241">
        <v>1</v>
      </c>
      <c r="D2241">
        <v>1</v>
      </c>
      <c r="E2241" t="s">
        <v>3091</v>
      </c>
      <c r="F2241" t="s">
        <v>3110</v>
      </c>
      <c r="G2241" t="s">
        <v>14</v>
      </c>
      <c r="H2241" t="s">
        <v>3111</v>
      </c>
      <c r="I2241" t="s">
        <v>35</v>
      </c>
      <c r="J2241" t="s">
        <v>46</v>
      </c>
      <c r="K2241" t="s">
        <v>47</v>
      </c>
      <c r="L2241" t="s">
        <v>43</v>
      </c>
      <c r="M2241">
        <v>643</v>
      </c>
      <c r="N2241">
        <v>318</v>
      </c>
      <c r="O2241">
        <v>332</v>
      </c>
    </row>
    <row r="2242" spans="1:15" x14ac:dyDescent="0.3">
      <c r="A2242" t="s">
        <v>23</v>
      </c>
      <c r="B2242">
        <v>1</v>
      </c>
      <c r="C2242">
        <v>1</v>
      </c>
      <c r="D2242">
        <v>1</v>
      </c>
      <c r="E2242" t="s">
        <v>3091</v>
      </c>
      <c r="F2242" t="s">
        <v>3102</v>
      </c>
      <c r="G2242" t="s">
        <v>23</v>
      </c>
      <c r="H2242" t="s">
        <v>3103</v>
      </c>
      <c r="I2242" t="s">
        <v>35</v>
      </c>
      <c r="J2242" t="s">
        <v>112</v>
      </c>
      <c r="M2242">
        <v>643</v>
      </c>
      <c r="N2242">
        <v>360</v>
      </c>
      <c r="O2242">
        <v>369</v>
      </c>
    </row>
    <row r="2243" spans="1:15" x14ac:dyDescent="0.3">
      <c r="A2243" t="s">
        <v>14</v>
      </c>
      <c r="B2243">
        <v>1</v>
      </c>
      <c r="C2243">
        <v>1</v>
      </c>
      <c r="D2243">
        <v>1</v>
      </c>
      <c r="E2243" t="s">
        <v>3091</v>
      </c>
      <c r="F2243" t="s">
        <v>3092</v>
      </c>
      <c r="G2243" t="s">
        <v>14</v>
      </c>
      <c r="H2243" t="s">
        <v>3093</v>
      </c>
      <c r="I2243" t="s">
        <v>31</v>
      </c>
      <c r="J2243" t="s">
        <v>32</v>
      </c>
      <c r="M2243">
        <v>643</v>
      </c>
      <c r="N2243">
        <v>478</v>
      </c>
      <c r="O2243">
        <v>484</v>
      </c>
    </row>
    <row r="2244" spans="1:15" x14ac:dyDescent="0.3">
      <c r="E2244" t="s">
        <v>3091</v>
      </c>
      <c r="F2244" t="s">
        <v>3092</v>
      </c>
      <c r="G2244" t="s">
        <v>17</v>
      </c>
      <c r="H2244" t="s">
        <v>3093</v>
      </c>
      <c r="I2244" t="s">
        <v>26</v>
      </c>
      <c r="M2244">
        <v>643</v>
      </c>
      <c r="N2244">
        <v>478</v>
      </c>
      <c r="O2244">
        <v>484</v>
      </c>
    </row>
    <row r="2245" spans="1:15" x14ac:dyDescent="0.3">
      <c r="E2245" t="s">
        <v>3091</v>
      </c>
      <c r="F2245" t="s">
        <v>274</v>
      </c>
      <c r="G2245" t="s">
        <v>17</v>
      </c>
      <c r="H2245" t="s">
        <v>3121</v>
      </c>
      <c r="I2245" t="s">
        <v>22</v>
      </c>
      <c r="M2245">
        <v>643</v>
      </c>
      <c r="N2245">
        <v>486</v>
      </c>
      <c r="O2245">
        <v>490</v>
      </c>
    </row>
    <row r="2246" spans="1:15" x14ac:dyDescent="0.3">
      <c r="E2246" t="s">
        <v>3091</v>
      </c>
      <c r="F2246" t="s">
        <v>3098</v>
      </c>
      <c r="G2246" t="s">
        <v>17</v>
      </c>
      <c r="H2246" t="s">
        <v>3099</v>
      </c>
      <c r="I2246" t="s">
        <v>19</v>
      </c>
      <c r="M2246">
        <v>643</v>
      </c>
      <c r="N2246">
        <v>503</v>
      </c>
      <c r="O2246">
        <v>533</v>
      </c>
    </row>
    <row r="2247" spans="1:15" x14ac:dyDescent="0.3">
      <c r="A2247" t="s">
        <v>14</v>
      </c>
      <c r="B2247">
        <v>1</v>
      </c>
      <c r="C2247">
        <v>1</v>
      </c>
      <c r="D2247">
        <v>1</v>
      </c>
      <c r="E2247" t="s">
        <v>3091</v>
      </c>
      <c r="F2247" t="s">
        <v>3100</v>
      </c>
      <c r="G2247" t="s">
        <v>14</v>
      </c>
      <c r="H2247" t="s">
        <v>3101</v>
      </c>
      <c r="I2247" t="s">
        <v>52</v>
      </c>
      <c r="J2247" t="s">
        <v>46</v>
      </c>
      <c r="K2247" t="s">
        <v>47</v>
      </c>
      <c r="L2247" t="s">
        <v>43</v>
      </c>
      <c r="M2247">
        <v>643</v>
      </c>
      <c r="N2247">
        <v>503</v>
      </c>
      <c r="O2247">
        <v>518</v>
      </c>
    </row>
    <row r="2248" spans="1:15" x14ac:dyDescent="0.3">
      <c r="A2248" t="s">
        <v>14</v>
      </c>
      <c r="B2248">
        <v>0</v>
      </c>
      <c r="C2248">
        <v>0</v>
      </c>
      <c r="D2248">
        <v>1</v>
      </c>
      <c r="E2248" t="s">
        <v>3091</v>
      </c>
      <c r="F2248" t="s">
        <v>3115</v>
      </c>
      <c r="G2248" t="s">
        <v>14</v>
      </c>
      <c r="H2248" t="s">
        <v>3116</v>
      </c>
      <c r="I2248" t="s">
        <v>41</v>
      </c>
      <c r="J2248" t="s">
        <v>32</v>
      </c>
      <c r="M2248">
        <v>643</v>
      </c>
      <c r="N2248">
        <v>535</v>
      </c>
      <c r="O2248">
        <v>541</v>
      </c>
    </row>
    <row r="2249" spans="1:15" x14ac:dyDescent="0.3">
      <c r="E2249" t="s">
        <v>3091</v>
      </c>
      <c r="F2249" t="s">
        <v>3124</v>
      </c>
      <c r="G2249" t="s">
        <v>14</v>
      </c>
      <c r="H2249" t="s">
        <v>3125</v>
      </c>
      <c r="I2249" t="s">
        <v>26</v>
      </c>
      <c r="M2249">
        <v>643</v>
      </c>
      <c r="N2249">
        <v>535</v>
      </c>
      <c r="O2249">
        <v>550</v>
      </c>
    </row>
    <row r="2250" spans="1:15" x14ac:dyDescent="0.3">
      <c r="A2250" t="s">
        <v>14</v>
      </c>
      <c r="B2250">
        <v>1</v>
      </c>
      <c r="C2250">
        <v>1</v>
      </c>
      <c r="D2250">
        <v>1</v>
      </c>
      <c r="E2250" t="s">
        <v>3091</v>
      </c>
      <c r="F2250" t="s">
        <v>3126</v>
      </c>
      <c r="G2250" t="s">
        <v>14</v>
      </c>
      <c r="H2250" t="s">
        <v>3127</v>
      </c>
      <c r="I2250" t="s">
        <v>35</v>
      </c>
      <c r="J2250" t="s">
        <v>46</v>
      </c>
      <c r="K2250" t="s">
        <v>47</v>
      </c>
      <c r="L2250" t="s">
        <v>43</v>
      </c>
      <c r="M2250">
        <v>643</v>
      </c>
      <c r="N2250">
        <v>576</v>
      </c>
      <c r="O2250">
        <v>588</v>
      </c>
    </row>
    <row r="2251" spans="1:15" x14ac:dyDescent="0.3">
      <c r="A2251" t="s">
        <v>14</v>
      </c>
      <c r="B2251">
        <v>1</v>
      </c>
      <c r="C2251">
        <v>1</v>
      </c>
      <c r="D2251">
        <v>1</v>
      </c>
      <c r="E2251" t="s">
        <v>3091</v>
      </c>
      <c r="F2251" t="s">
        <v>3122</v>
      </c>
      <c r="G2251" t="s">
        <v>14</v>
      </c>
      <c r="H2251" t="s">
        <v>3123</v>
      </c>
      <c r="I2251" t="s">
        <v>35</v>
      </c>
      <c r="J2251" t="s">
        <v>46</v>
      </c>
      <c r="K2251" t="s">
        <v>47</v>
      </c>
      <c r="L2251" t="s">
        <v>43</v>
      </c>
      <c r="M2251">
        <v>643</v>
      </c>
      <c r="N2251">
        <v>631</v>
      </c>
      <c r="O2251">
        <v>642</v>
      </c>
    </row>
    <row r="2252" spans="1:15" x14ac:dyDescent="0.3">
      <c r="A2252" t="s">
        <v>237</v>
      </c>
      <c r="B2252">
        <v>0</v>
      </c>
      <c r="C2252">
        <v>0</v>
      </c>
      <c r="D2252">
        <v>0</v>
      </c>
      <c r="E2252" t="s">
        <v>3091</v>
      </c>
      <c r="F2252" t="s">
        <v>3108</v>
      </c>
      <c r="G2252" t="s">
        <v>17</v>
      </c>
      <c r="H2252" t="s">
        <v>3109</v>
      </c>
      <c r="I2252" t="s">
        <v>26</v>
      </c>
      <c r="M2252">
        <v>643</v>
      </c>
      <c r="N2252">
        <v>667</v>
      </c>
      <c r="O2252">
        <v>680</v>
      </c>
    </row>
    <row r="2253" spans="1:15" x14ac:dyDescent="0.3">
      <c r="E2253" t="s">
        <v>3091</v>
      </c>
      <c r="F2253" t="s">
        <v>3106</v>
      </c>
      <c r="G2253" t="s">
        <v>17</v>
      </c>
      <c r="H2253" t="s">
        <v>3107</v>
      </c>
      <c r="I2253" t="s">
        <v>19</v>
      </c>
      <c r="M2253">
        <v>643</v>
      </c>
      <c r="N2253">
        <v>681</v>
      </c>
      <c r="O2253">
        <v>721</v>
      </c>
    </row>
    <row r="2254" spans="1:15" x14ac:dyDescent="0.3">
      <c r="A2254" t="s">
        <v>14</v>
      </c>
      <c r="B2254">
        <v>1</v>
      </c>
      <c r="C2254">
        <v>1</v>
      </c>
      <c r="D2254">
        <v>1</v>
      </c>
      <c r="E2254" t="s">
        <v>3091</v>
      </c>
      <c r="F2254" t="s">
        <v>3095</v>
      </c>
      <c r="G2254" t="s">
        <v>14</v>
      </c>
      <c r="H2254" t="s">
        <v>3097</v>
      </c>
      <c r="I2254" t="s">
        <v>52</v>
      </c>
      <c r="J2254" t="s">
        <v>32</v>
      </c>
      <c r="M2254">
        <v>643</v>
      </c>
      <c r="N2254">
        <v>712</v>
      </c>
      <c r="O2254">
        <v>719</v>
      </c>
    </row>
    <row r="2255" spans="1:15" x14ac:dyDescent="0.3">
      <c r="A2255" t="s">
        <v>14</v>
      </c>
      <c r="B2255">
        <v>1</v>
      </c>
      <c r="C2255">
        <v>1</v>
      </c>
      <c r="D2255">
        <v>1</v>
      </c>
      <c r="E2255" t="s">
        <v>3091</v>
      </c>
      <c r="F2255" t="s">
        <v>3128</v>
      </c>
      <c r="G2255" t="s">
        <v>14</v>
      </c>
      <c r="H2255" t="s">
        <v>3129</v>
      </c>
      <c r="I2255" t="s">
        <v>35</v>
      </c>
      <c r="J2255" t="s">
        <v>46</v>
      </c>
      <c r="K2255" t="s">
        <v>47</v>
      </c>
      <c r="L2255" t="s">
        <v>43</v>
      </c>
      <c r="M2255">
        <v>644</v>
      </c>
      <c r="N2255">
        <v>48</v>
      </c>
      <c r="O2255">
        <v>62</v>
      </c>
    </row>
    <row r="2256" spans="1:15" x14ac:dyDescent="0.3">
      <c r="A2256" t="s">
        <v>14</v>
      </c>
      <c r="B2256">
        <v>1</v>
      </c>
      <c r="C2256">
        <v>1</v>
      </c>
      <c r="D2256">
        <v>1</v>
      </c>
      <c r="E2256" t="s">
        <v>3091</v>
      </c>
      <c r="F2256" t="s">
        <v>3095</v>
      </c>
      <c r="G2256" t="s">
        <v>14</v>
      </c>
      <c r="H2256" t="s">
        <v>3137</v>
      </c>
      <c r="I2256" t="s">
        <v>35</v>
      </c>
      <c r="J2256" t="s">
        <v>32</v>
      </c>
      <c r="M2256">
        <v>644</v>
      </c>
      <c r="N2256">
        <v>64</v>
      </c>
      <c r="O2256">
        <v>71</v>
      </c>
    </row>
    <row r="2257" spans="1:15" x14ac:dyDescent="0.3">
      <c r="A2257" t="s">
        <v>14</v>
      </c>
      <c r="B2257">
        <v>1</v>
      </c>
      <c r="C2257">
        <v>1</v>
      </c>
      <c r="D2257">
        <v>1</v>
      </c>
      <c r="E2257" t="s">
        <v>3091</v>
      </c>
      <c r="F2257" t="s">
        <v>3110</v>
      </c>
      <c r="G2257" t="s">
        <v>14</v>
      </c>
      <c r="H2257" t="s">
        <v>3135</v>
      </c>
      <c r="I2257" t="s">
        <v>35</v>
      </c>
      <c r="J2257" t="s">
        <v>46</v>
      </c>
      <c r="K2257" t="s">
        <v>47</v>
      </c>
      <c r="L2257" t="s">
        <v>43</v>
      </c>
      <c r="M2257">
        <v>644</v>
      </c>
      <c r="N2257">
        <v>99</v>
      </c>
      <c r="O2257">
        <v>113</v>
      </c>
    </row>
    <row r="2258" spans="1:15" x14ac:dyDescent="0.3">
      <c r="A2258" t="s">
        <v>14</v>
      </c>
      <c r="B2258">
        <v>1</v>
      </c>
      <c r="C2258">
        <v>1</v>
      </c>
      <c r="D2258">
        <v>1</v>
      </c>
      <c r="E2258" t="s">
        <v>3091</v>
      </c>
      <c r="F2258" t="s">
        <v>3130</v>
      </c>
      <c r="G2258" t="s">
        <v>14</v>
      </c>
      <c r="H2258" t="s">
        <v>3131</v>
      </c>
      <c r="I2258" t="s">
        <v>35</v>
      </c>
      <c r="J2258" t="s">
        <v>32</v>
      </c>
      <c r="M2258">
        <v>644</v>
      </c>
      <c r="N2258">
        <v>244</v>
      </c>
      <c r="O2258">
        <v>248</v>
      </c>
    </row>
    <row r="2259" spans="1:15" x14ac:dyDescent="0.3">
      <c r="A2259" t="s">
        <v>14</v>
      </c>
      <c r="B2259">
        <v>1</v>
      </c>
      <c r="C2259">
        <v>1</v>
      </c>
      <c r="D2259">
        <v>1</v>
      </c>
      <c r="E2259" t="s">
        <v>3091</v>
      </c>
      <c r="F2259" t="s">
        <v>3132</v>
      </c>
      <c r="G2259" t="s">
        <v>14</v>
      </c>
      <c r="H2259" t="s">
        <v>3133</v>
      </c>
      <c r="I2259" t="s">
        <v>35</v>
      </c>
      <c r="J2259" t="s">
        <v>32</v>
      </c>
      <c r="M2259">
        <v>644</v>
      </c>
      <c r="N2259">
        <v>256</v>
      </c>
      <c r="O2259">
        <v>261</v>
      </c>
    </row>
    <row r="2260" spans="1:15" x14ac:dyDescent="0.3">
      <c r="A2260" t="s">
        <v>14</v>
      </c>
      <c r="B2260">
        <v>1</v>
      </c>
      <c r="C2260">
        <v>1</v>
      </c>
      <c r="D2260">
        <v>1</v>
      </c>
      <c r="E2260" t="s">
        <v>3091</v>
      </c>
      <c r="F2260" t="s">
        <v>3126</v>
      </c>
      <c r="G2260" t="s">
        <v>14</v>
      </c>
      <c r="H2260" t="s">
        <v>3134</v>
      </c>
      <c r="I2260" t="s">
        <v>35</v>
      </c>
      <c r="J2260" t="s">
        <v>46</v>
      </c>
      <c r="K2260" t="s">
        <v>47</v>
      </c>
      <c r="L2260" t="s">
        <v>43</v>
      </c>
      <c r="M2260">
        <v>644</v>
      </c>
      <c r="N2260">
        <v>330</v>
      </c>
      <c r="O2260">
        <v>342</v>
      </c>
    </row>
    <row r="2261" spans="1:15" x14ac:dyDescent="0.3">
      <c r="A2261" t="s">
        <v>14</v>
      </c>
      <c r="B2261">
        <v>1</v>
      </c>
      <c r="C2261">
        <v>1</v>
      </c>
      <c r="D2261">
        <v>1</v>
      </c>
      <c r="E2261" t="s">
        <v>3091</v>
      </c>
      <c r="F2261" t="s">
        <v>3095</v>
      </c>
      <c r="G2261" t="s">
        <v>14</v>
      </c>
      <c r="H2261" t="s">
        <v>3136</v>
      </c>
      <c r="I2261" t="s">
        <v>35</v>
      </c>
      <c r="J2261" t="s">
        <v>32</v>
      </c>
      <c r="M2261">
        <v>644</v>
      </c>
      <c r="N2261">
        <v>355</v>
      </c>
      <c r="O2261">
        <v>362</v>
      </c>
    </row>
    <row r="2262" spans="1:15" x14ac:dyDescent="0.3">
      <c r="A2262" t="s">
        <v>14</v>
      </c>
      <c r="B2262">
        <v>1</v>
      </c>
      <c r="C2262">
        <v>1</v>
      </c>
      <c r="D2262">
        <v>1</v>
      </c>
      <c r="E2262" t="s">
        <v>3091</v>
      </c>
      <c r="F2262" t="s">
        <v>3126</v>
      </c>
      <c r="G2262" t="s">
        <v>14</v>
      </c>
      <c r="H2262" t="s">
        <v>3141</v>
      </c>
      <c r="I2262" t="s">
        <v>35</v>
      </c>
      <c r="J2262" t="s">
        <v>46</v>
      </c>
      <c r="K2262" t="s">
        <v>47</v>
      </c>
      <c r="L2262" t="s">
        <v>43</v>
      </c>
      <c r="M2262">
        <v>645</v>
      </c>
      <c r="N2262">
        <v>0</v>
      </c>
      <c r="O2262">
        <v>12</v>
      </c>
    </row>
    <row r="2263" spans="1:15" x14ac:dyDescent="0.3">
      <c r="A2263" t="s">
        <v>14</v>
      </c>
      <c r="B2263">
        <v>1</v>
      </c>
      <c r="C2263">
        <v>1</v>
      </c>
      <c r="D2263">
        <v>1</v>
      </c>
      <c r="E2263" t="s">
        <v>3091</v>
      </c>
      <c r="F2263" t="s">
        <v>3095</v>
      </c>
      <c r="G2263" t="s">
        <v>14</v>
      </c>
      <c r="H2263" t="s">
        <v>3140</v>
      </c>
      <c r="I2263" t="s">
        <v>35</v>
      </c>
      <c r="J2263" t="s">
        <v>32</v>
      </c>
      <c r="M2263">
        <v>645</v>
      </c>
      <c r="N2263">
        <v>104</v>
      </c>
      <c r="O2263">
        <v>111</v>
      </c>
    </row>
    <row r="2264" spans="1:15" x14ac:dyDescent="0.3">
      <c r="A2264" t="s">
        <v>14</v>
      </c>
      <c r="B2264">
        <v>1</v>
      </c>
      <c r="C2264">
        <v>1</v>
      </c>
      <c r="D2264">
        <v>1</v>
      </c>
      <c r="E2264" t="s">
        <v>3091</v>
      </c>
      <c r="F2264" t="s">
        <v>3110</v>
      </c>
      <c r="G2264" t="s">
        <v>14</v>
      </c>
      <c r="H2264" t="s">
        <v>3147</v>
      </c>
      <c r="I2264" t="s">
        <v>35</v>
      </c>
      <c r="J2264" t="s">
        <v>46</v>
      </c>
      <c r="K2264" t="s">
        <v>47</v>
      </c>
      <c r="L2264" t="s">
        <v>43</v>
      </c>
      <c r="M2264">
        <v>645</v>
      </c>
      <c r="N2264">
        <v>156</v>
      </c>
      <c r="O2264">
        <v>170</v>
      </c>
    </row>
    <row r="2265" spans="1:15" x14ac:dyDescent="0.3">
      <c r="A2265" t="s">
        <v>23</v>
      </c>
      <c r="B2265">
        <v>1</v>
      </c>
      <c r="C2265">
        <v>1</v>
      </c>
      <c r="D2265">
        <v>1</v>
      </c>
      <c r="E2265" t="s">
        <v>3091</v>
      </c>
      <c r="F2265" t="s">
        <v>3142</v>
      </c>
      <c r="G2265" t="s">
        <v>23</v>
      </c>
      <c r="H2265" t="s">
        <v>3143</v>
      </c>
      <c r="I2265" t="s">
        <v>35</v>
      </c>
      <c r="J2265" t="s">
        <v>112</v>
      </c>
      <c r="M2265">
        <v>645</v>
      </c>
      <c r="N2265">
        <v>245</v>
      </c>
      <c r="O2265">
        <v>252</v>
      </c>
    </row>
    <row r="2266" spans="1:15" x14ac:dyDescent="0.3">
      <c r="E2266" t="s">
        <v>3091</v>
      </c>
      <c r="F2266" t="s">
        <v>3138</v>
      </c>
      <c r="G2266" t="s">
        <v>17</v>
      </c>
      <c r="H2266" t="s">
        <v>3139</v>
      </c>
      <c r="I2266" t="s">
        <v>19</v>
      </c>
      <c r="M2266">
        <v>645</v>
      </c>
      <c r="N2266">
        <v>254</v>
      </c>
      <c r="O2266">
        <v>263</v>
      </c>
    </row>
    <row r="2267" spans="1:15" x14ac:dyDescent="0.3">
      <c r="A2267" t="s">
        <v>14</v>
      </c>
      <c r="B2267">
        <v>0</v>
      </c>
      <c r="C2267">
        <v>1</v>
      </c>
      <c r="D2267" t="s">
        <v>14</v>
      </c>
      <c r="E2267" t="s">
        <v>3091</v>
      </c>
      <c r="F2267" t="s">
        <v>3138</v>
      </c>
      <c r="G2267" t="s">
        <v>23</v>
      </c>
      <c r="H2267" t="s">
        <v>3139</v>
      </c>
      <c r="I2267" t="s">
        <v>26</v>
      </c>
      <c r="M2267">
        <v>645</v>
      </c>
      <c r="N2267">
        <v>254</v>
      </c>
      <c r="O2267">
        <v>263</v>
      </c>
    </row>
    <row r="2268" spans="1:15" x14ac:dyDescent="0.3">
      <c r="E2268" t="s">
        <v>3091</v>
      </c>
      <c r="F2268" t="s">
        <v>2737</v>
      </c>
      <c r="G2268" t="s">
        <v>14</v>
      </c>
      <c r="H2268" t="s">
        <v>3144</v>
      </c>
      <c r="I2268" t="s">
        <v>52</v>
      </c>
      <c r="J2268" t="s">
        <v>32</v>
      </c>
      <c r="M2268">
        <v>645</v>
      </c>
      <c r="N2268">
        <v>254</v>
      </c>
      <c r="O2268">
        <v>260</v>
      </c>
    </row>
    <row r="2269" spans="1:15" x14ac:dyDescent="0.3">
      <c r="A2269" t="s">
        <v>14</v>
      </c>
      <c r="B2269">
        <v>1</v>
      </c>
      <c r="C2269">
        <v>1</v>
      </c>
      <c r="D2269">
        <v>1</v>
      </c>
      <c r="E2269" t="s">
        <v>3091</v>
      </c>
      <c r="F2269" t="s">
        <v>3145</v>
      </c>
      <c r="G2269" t="s">
        <v>14</v>
      </c>
      <c r="H2269" t="s">
        <v>3146</v>
      </c>
      <c r="I2269" t="s">
        <v>35</v>
      </c>
      <c r="J2269" t="s">
        <v>42</v>
      </c>
      <c r="K2269" t="s">
        <v>43</v>
      </c>
      <c r="M2269">
        <v>645</v>
      </c>
      <c r="N2269">
        <v>322</v>
      </c>
      <c r="O2269">
        <v>326</v>
      </c>
    </row>
    <row r="2270" spans="1:15" x14ac:dyDescent="0.3">
      <c r="A2270" t="s">
        <v>14</v>
      </c>
      <c r="B2270">
        <v>1</v>
      </c>
      <c r="C2270">
        <v>1</v>
      </c>
      <c r="D2270">
        <v>1</v>
      </c>
      <c r="E2270" t="s">
        <v>3148</v>
      </c>
      <c r="F2270" t="s">
        <v>3150</v>
      </c>
      <c r="G2270" t="s">
        <v>14</v>
      </c>
      <c r="H2270" t="s">
        <v>3151</v>
      </c>
      <c r="I2270" t="s">
        <v>35</v>
      </c>
      <c r="J2270" t="s">
        <v>46</v>
      </c>
      <c r="K2270" t="s">
        <v>47</v>
      </c>
      <c r="L2270" t="s">
        <v>43</v>
      </c>
      <c r="M2270">
        <v>646</v>
      </c>
      <c r="N2270">
        <v>0</v>
      </c>
      <c r="O2270">
        <v>13</v>
      </c>
    </row>
    <row r="2271" spans="1:15" x14ac:dyDescent="0.3">
      <c r="A2271" t="s">
        <v>23</v>
      </c>
      <c r="B2271">
        <v>1</v>
      </c>
      <c r="C2271">
        <v>1</v>
      </c>
      <c r="D2271">
        <v>1</v>
      </c>
      <c r="E2271" t="s">
        <v>3148</v>
      </c>
      <c r="F2271" t="s">
        <v>3157</v>
      </c>
      <c r="G2271" t="s">
        <v>23</v>
      </c>
      <c r="H2271" t="s">
        <v>3158</v>
      </c>
      <c r="I2271" t="s">
        <v>35</v>
      </c>
      <c r="J2271" t="s">
        <v>112</v>
      </c>
      <c r="M2271">
        <v>646</v>
      </c>
      <c r="N2271">
        <v>37</v>
      </c>
      <c r="O2271">
        <v>43</v>
      </c>
    </row>
    <row r="2272" spans="1:15" x14ac:dyDescent="0.3">
      <c r="A2272" t="s">
        <v>14</v>
      </c>
      <c r="B2272">
        <v>1</v>
      </c>
      <c r="C2272">
        <v>1</v>
      </c>
      <c r="D2272">
        <v>1</v>
      </c>
      <c r="E2272" t="s">
        <v>3148</v>
      </c>
      <c r="F2272" t="s">
        <v>3160</v>
      </c>
      <c r="G2272" t="s">
        <v>14</v>
      </c>
      <c r="H2272" t="s">
        <v>3161</v>
      </c>
      <c r="I2272" t="s">
        <v>35</v>
      </c>
      <c r="J2272" t="s">
        <v>32</v>
      </c>
      <c r="M2272">
        <v>646</v>
      </c>
      <c r="N2272">
        <v>59</v>
      </c>
      <c r="O2272">
        <v>65</v>
      </c>
    </row>
    <row r="2273" spans="1:15" x14ac:dyDescent="0.3">
      <c r="E2273" t="s">
        <v>3148</v>
      </c>
      <c r="F2273" t="s">
        <v>101</v>
      </c>
      <c r="G2273" t="s">
        <v>51</v>
      </c>
      <c r="H2273" t="s">
        <v>3159</v>
      </c>
      <c r="I2273" t="s">
        <v>52</v>
      </c>
      <c r="J2273" t="s">
        <v>103</v>
      </c>
      <c r="M2273">
        <v>646</v>
      </c>
      <c r="N2273">
        <v>224</v>
      </c>
      <c r="O2273">
        <v>230</v>
      </c>
    </row>
    <row r="2274" spans="1:15" x14ac:dyDescent="0.3">
      <c r="A2274" t="s">
        <v>14</v>
      </c>
      <c r="B2274">
        <v>1</v>
      </c>
      <c r="C2274">
        <v>1</v>
      </c>
      <c r="D2274">
        <v>1</v>
      </c>
      <c r="E2274" t="s">
        <v>3148</v>
      </c>
      <c r="F2274" t="s">
        <v>1000</v>
      </c>
      <c r="G2274" t="s">
        <v>14</v>
      </c>
      <c r="H2274" t="s">
        <v>3156</v>
      </c>
      <c r="I2274" t="s">
        <v>35</v>
      </c>
      <c r="J2274" t="s">
        <v>32</v>
      </c>
      <c r="M2274">
        <v>646</v>
      </c>
      <c r="N2274">
        <v>244</v>
      </c>
      <c r="O2274">
        <v>249</v>
      </c>
    </row>
    <row r="2275" spans="1:15" x14ac:dyDescent="0.3">
      <c r="A2275" t="s">
        <v>14</v>
      </c>
      <c r="B2275">
        <v>1</v>
      </c>
      <c r="C2275">
        <v>1</v>
      </c>
      <c r="D2275">
        <v>1</v>
      </c>
      <c r="E2275" t="s">
        <v>3148</v>
      </c>
      <c r="F2275" t="s">
        <v>1000</v>
      </c>
      <c r="G2275" t="s">
        <v>14</v>
      </c>
      <c r="H2275" t="s">
        <v>3162</v>
      </c>
      <c r="I2275" t="s">
        <v>35</v>
      </c>
      <c r="J2275" t="s">
        <v>32</v>
      </c>
      <c r="M2275">
        <v>646</v>
      </c>
      <c r="N2275">
        <v>370</v>
      </c>
      <c r="O2275">
        <v>375</v>
      </c>
    </row>
    <row r="2276" spans="1:15" x14ac:dyDescent="0.3">
      <c r="E2276" t="s">
        <v>3148</v>
      </c>
      <c r="F2276" t="s">
        <v>448</v>
      </c>
      <c r="G2276" t="s">
        <v>23</v>
      </c>
      <c r="H2276" t="s">
        <v>3149</v>
      </c>
      <c r="I2276" t="s">
        <v>52</v>
      </c>
      <c r="J2276" t="s">
        <v>450</v>
      </c>
      <c r="M2276">
        <v>646</v>
      </c>
      <c r="N2276">
        <v>443</v>
      </c>
      <c r="O2276">
        <v>448</v>
      </c>
    </row>
    <row r="2277" spans="1:15" x14ac:dyDescent="0.3">
      <c r="A2277" t="s">
        <v>14</v>
      </c>
      <c r="B2277">
        <v>1</v>
      </c>
      <c r="C2277">
        <v>1</v>
      </c>
      <c r="D2277">
        <v>1</v>
      </c>
      <c r="E2277" t="s">
        <v>3148</v>
      </c>
      <c r="F2277" t="s">
        <v>3154</v>
      </c>
      <c r="G2277" t="s">
        <v>14</v>
      </c>
      <c r="H2277" t="s">
        <v>3155</v>
      </c>
      <c r="I2277" t="s">
        <v>35</v>
      </c>
      <c r="J2277" t="s">
        <v>32</v>
      </c>
      <c r="M2277">
        <v>646</v>
      </c>
      <c r="N2277">
        <v>485</v>
      </c>
      <c r="O2277">
        <v>491</v>
      </c>
    </row>
    <row r="2278" spans="1:15" x14ac:dyDescent="0.3">
      <c r="A2278" t="s">
        <v>14</v>
      </c>
      <c r="B2278">
        <v>1</v>
      </c>
      <c r="C2278">
        <v>1</v>
      </c>
      <c r="D2278">
        <v>1</v>
      </c>
      <c r="E2278" t="s">
        <v>3148</v>
      </c>
      <c r="F2278" t="s">
        <v>1000</v>
      </c>
      <c r="G2278" t="s">
        <v>14</v>
      </c>
      <c r="H2278" t="s">
        <v>3152</v>
      </c>
      <c r="I2278" t="s">
        <v>35</v>
      </c>
      <c r="J2278" t="s">
        <v>32</v>
      </c>
      <c r="M2278">
        <v>646</v>
      </c>
      <c r="N2278">
        <v>504</v>
      </c>
      <c r="O2278">
        <v>509</v>
      </c>
    </row>
    <row r="2279" spans="1:15" x14ac:dyDescent="0.3">
      <c r="A2279" t="s">
        <v>14</v>
      </c>
      <c r="B2279">
        <v>1</v>
      </c>
      <c r="C2279">
        <v>1</v>
      </c>
      <c r="D2279">
        <v>1</v>
      </c>
      <c r="E2279" t="s">
        <v>3148</v>
      </c>
      <c r="F2279" t="s">
        <v>1000</v>
      </c>
      <c r="G2279" t="s">
        <v>14</v>
      </c>
      <c r="H2279" t="s">
        <v>3153</v>
      </c>
      <c r="I2279" t="s">
        <v>35</v>
      </c>
      <c r="J2279" t="s">
        <v>32</v>
      </c>
      <c r="M2279">
        <v>646</v>
      </c>
      <c r="N2279">
        <v>579</v>
      </c>
      <c r="O2279">
        <v>584</v>
      </c>
    </row>
    <row r="2280" spans="1:15" x14ac:dyDescent="0.3">
      <c r="A2280" t="s">
        <v>14</v>
      </c>
      <c r="B2280">
        <v>0</v>
      </c>
      <c r="C2280">
        <v>0</v>
      </c>
      <c r="D2280">
        <v>1</v>
      </c>
      <c r="E2280" t="s">
        <v>3163</v>
      </c>
      <c r="F2280" t="s">
        <v>3172</v>
      </c>
      <c r="G2280" t="s">
        <v>14</v>
      </c>
      <c r="H2280" t="s">
        <v>3173</v>
      </c>
      <c r="I2280" t="s">
        <v>26</v>
      </c>
      <c r="M2280">
        <v>647</v>
      </c>
      <c r="N2280">
        <v>0</v>
      </c>
      <c r="O2280">
        <v>17</v>
      </c>
    </row>
    <row r="2281" spans="1:15" x14ac:dyDescent="0.3">
      <c r="A2281" t="s">
        <v>14</v>
      </c>
      <c r="B2281">
        <v>1</v>
      </c>
      <c r="C2281">
        <v>1</v>
      </c>
      <c r="D2281">
        <v>1</v>
      </c>
      <c r="E2281" t="s">
        <v>3163</v>
      </c>
      <c r="F2281" t="s">
        <v>3174</v>
      </c>
      <c r="G2281" t="s">
        <v>14</v>
      </c>
      <c r="H2281" t="s">
        <v>3173</v>
      </c>
      <c r="I2281" t="s">
        <v>41</v>
      </c>
      <c r="J2281" t="s">
        <v>46</v>
      </c>
      <c r="K2281" t="s">
        <v>47</v>
      </c>
      <c r="L2281" t="s">
        <v>43</v>
      </c>
      <c r="M2281">
        <v>647</v>
      </c>
      <c r="N2281">
        <v>7</v>
      </c>
      <c r="O2281">
        <v>17</v>
      </c>
    </row>
    <row r="2282" spans="1:15" x14ac:dyDescent="0.3">
      <c r="E2282" t="s">
        <v>3163</v>
      </c>
      <c r="F2282" t="s">
        <v>115</v>
      </c>
      <c r="G2282" t="s">
        <v>23</v>
      </c>
      <c r="H2282" t="s">
        <v>3168</v>
      </c>
      <c r="I2282" t="s">
        <v>52</v>
      </c>
      <c r="J2282" t="s">
        <v>117</v>
      </c>
      <c r="M2282">
        <v>647</v>
      </c>
      <c r="N2282">
        <v>107</v>
      </c>
      <c r="O2282">
        <v>113</v>
      </c>
    </row>
    <row r="2283" spans="1:15" x14ac:dyDescent="0.3">
      <c r="E2283" t="s">
        <v>3163</v>
      </c>
      <c r="F2283" t="s">
        <v>1594</v>
      </c>
      <c r="G2283" t="s">
        <v>51</v>
      </c>
      <c r="H2283" t="s">
        <v>3175</v>
      </c>
      <c r="I2283" t="s">
        <v>52</v>
      </c>
      <c r="J2283" t="s">
        <v>60</v>
      </c>
      <c r="M2283">
        <v>647</v>
      </c>
      <c r="N2283">
        <v>165</v>
      </c>
      <c r="O2283">
        <v>178</v>
      </c>
    </row>
    <row r="2284" spans="1:15" x14ac:dyDescent="0.3">
      <c r="A2284" t="s">
        <v>14</v>
      </c>
      <c r="B2284">
        <v>1</v>
      </c>
      <c r="C2284">
        <v>1</v>
      </c>
      <c r="D2284">
        <v>1</v>
      </c>
      <c r="E2284" t="s">
        <v>3163</v>
      </c>
      <c r="F2284" t="s">
        <v>3164</v>
      </c>
      <c r="G2284" t="s">
        <v>14</v>
      </c>
      <c r="H2284" t="s">
        <v>3165</v>
      </c>
      <c r="I2284" t="s">
        <v>22</v>
      </c>
      <c r="M2284">
        <v>647</v>
      </c>
      <c r="N2284">
        <v>435</v>
      </c>
      <c r="O2284">
        <v>442</v>
      </c>
    </row>
    <row r="2285" spans="1:15" x14ac:dyDescent="0.3">
      <c r="E2285" t="s">
        <v>3163</v>
      </c>
      <c r="F2285" t="s">
        <v>3170</v>
      </c>
      <c r="G2285" t="s">
        <v>14</v>
      </c>
      <c r="H2285" t="s">
        <v>3171</v>
      </c>
      <c r="I2285" t="s">
        <v>22</v>
      </c>
      <c r="M2285">
        <v>647</v>
      </c>
      <c r="N2285">
        <v>517</v>
      </c>
      <c r="O2285">
        <v>521</v>
      </c>
    </row>
    <row r="2286" spans="1:15" x14ac:dyDescent="0.3">
      <c r="A2286" t="s">
        <v>14</v>
      </c>
      <c r="B2286">
        <v>0</v>
      </c>
      <c r="C2286">
        <v>1</v>
      </c>
      <c r="D2286" t="s">
        <v>14</v>
      </c>
      <c r="E2286" t="s">
        <v>3163</v>
      </c>
      <c r="F2286" t="s">
        <v>3166</v>
      </c>
      <c r="G2286" t="s">
        <v>23</v>
      </c>
      <c r="H2286" t="s">
        <v>3167</v>
      </c>
      <c r="I2286" t="s">
        <v>26</v>
      </c>
      <c r="M2286">
        <v>647</v>
      </c>
      <c r="N2286">
        <v>612</v>
      </c>
      <c r="O2286">
        <v>619</v>
      </c>
    </row>
    <row r="2287" spans="1:15" x14ac:dyDescent="0.3">
      <c r="E2287" t="s">
        <v>3163</v>
      </c>
      <c r="F2287" t="s">
        <v>3166</v>
      </c>
      <c r="G2287" t="s">
        <v>14</v>
      </c>
      <c r="H2287" t="s">
        <v>3167</v>
      </c>
      <c r="I2287" t="s">
        <v>19</v>
      </c>
      <c r="M2287">
        <v>647</v>
      </c>
      <c r="N2287">
        <v>612</v>
      </c>
      <c r="O2287">
        <v>619</v>
      </c>
    </row>
    <row r="2288" spans="1:15" x14ac:dyDescent="0.3">
      <c r="A2288" t="s">
        <v>23</v>
      </c>
      <c r="B2288">
        <v>1</v>
      </c>
      <c r="C2288">
        <v>1</v>
      </c>
      <c r="D2288">
        <v>1</v>
      </c>
      <c r="E2288" t="s">
        <v>3163</v>
      </c>
      <c r="F2288" t="s">
        <v>3176</v>
      </c>
      <c r="G2288" t="s">
        <v>23</v>
      </c>
      <c r="H2288" t="s">
        <v>3177</v>
      </c>
      <c r="I2288" t="s">
        <v>35</v>
      </c>
      <c r="J2288" t="s">
        <v>112</v>
      </c>
      <c r="M2288">
        <v>647</v>
      </c>
      <c r="N2288">
        <v>630</v>
      </c>
      <c r="O2288">
        <v>638</v>
      </c>
    </row>
    <row r="2289" spans="1:15" x14ac:dyDescent="0.3">
      <c r="E2289" t="s">
        <v>3163</v>
      </c>
      <c r="F2289" t="s">
        <v>430</v>
      </c>
      <c r="G2289" t="s">
        <v>23</v>
      </c>
      <c r="H2289" t="s">
        <v>3169</v>
      </c>
      <c r="I2289" t="s">
        <v>22</v>
      </c>
      <c r="M2289">
        <v>647</v>
      </c>
      <c r="N2289">
        <v>703</v>
      </c>
      <c r="O2289">
        <v>716</v>
      </c>
    </row>
    <row r="2290" spans="1:15" x14ac:dyDescent="0.3">
      <c r="E2290" t="s">
        <v>429</v>
      </c>
      <c r="F2290" t="s">
        <v>432</v>
      </c>
      <c r="G2290" t="s">
        <v>23</v>
      </c>
      <c r="H2290" t="s">
        <v>433</v>
      </c>
      <c r="I2290" t="s">
        <v>52</v>
      </c>
      <c r="J2290" t="s">
        <v>117</v>
      </c>
      <c r="M2290">
        <v>648</v>
      </c>
      <c r="N2290">
        <v>109</v>
      </c>
      <c r="O2290">
        <v>118</v>
      </c>
    </row>
    <row r="2291" spans="1:15" x14ac:dyDescent="0.3">
      <c r="E2291" t="s">
        <v>429</v>
      </c>
      <c r="F2291" t="s">
        <v>430</v>
      </c>
      <c r="G2291" t="s">
        <v>23</v>
      </c>
      <c r="H2291" t="s">
        <v>431</v>
      </c>
      <c r="I2291" t="s">
        <v>26</v>
      </c>
      <c r="M2291">
        <v>648</v>
      </c>
      <c r="N2291">
        <v>408</v>
      </c>
      <c r="O2291">
        <v>421</v>
      </c>
    </row>
    <row r="2292" spans="1:15" x14ac:dyDescent="0.3">
      <c r="E2292" t="s">
        <v>429</v>
      </c>
      <c r="F2292" t="s">
        <v>430</v>
      </c>
      <c r="G2292" t="s">
        <v>14</v>
      </c>
      <c r="H2292" t="s">
        <v>431</v>
      </c>
      <c r="I2292" t="s">
        <v>19</v>
      </c>
      <c r="M2292">
        <v>648</v>
      </c>
      <c r="N2292">
        <v>408</v>
      </c>
      <c r="O2292">
        <v>421</v>
      </c>
    </row>
    <row r="2293" spans="1:15" x14ac:dyDescent="0.3">
      <c r="E2293" t="s">
        <v>3178</v>
      </c>
      <c r="F2293" t="s">
        <v>196</v>
      </c>
      <c r="G2293" t="s">
        <v>23</v>
      </c>
      <c r="H2293" t="s">
        <v>3212</v>
      </c>
      <c r="I2293" t="s">
        <v>52</v>
      </c>
      <c r="J2293" t="s">
        <v>117</v>
      </c>
      <c r="M2293">
        <v>650</v>
      </c>
      <c r="N2293">
        <v>21</v>
      </c>
      <c r="O2293">
        <v>29</v>
      </c>
    </row>
    <row r="2294" spans="1:15" x14ac:dyDescent="0.3">
      <c r="E2294" t="s">
        <v>3178</v>
      </c>
      <c r="F2294" t="s">
        <v>3181</v>
      </c>
      <c r="G2294" t="s">
        <v>51</v>
      </c>
      <c r="H2294" t="s">
        <v>3182</v>
      </c>
      <c r="I2294" t="s">
        <v>52</v>
      </c>
      <c r="J2294" t="s">
        <v>191</v>
      </c>
      <c r="M2294">
        <v>650</v>
      </c>
      <c r="N2294">
        <v>215</v>
      </c>
      <c r="O2294">
        <v>222</v>
      </c>
    </row>
    <row r="2295" spans="1:15" x14ac:dyDescent="0.3">
      <c r="A2295" t="s">
        <v>237</v>
      </c>
      <c r="B2295">
        <v>0</v>
      </c>
      <c r="C2295">
        <v>0</v>
      </c>
      <c r="D2295">
        <v>0</v>
      </c>
      <c r="E2295" t="s">
        <v>3178</v>
      </c>
      <c r="F2295" t="s">
        <v>3181</v>
      </c>
      <c r="G2295" t="s">
        <v>23</v>
      </c>
      <c r="H2295" t="s">
        <v>3182</v>
      </c>
      <c r="I2295" t="s">
        <v>26</v>
      </c>
      <c r="M2295">
        <v>650</v>
      </c>
      <c r="N2295">
        <v>215</v>
      </c>
      <c r="O2295">
        <v>222</v>
      </c>
    </row>
    <row r="2296" spans="1:15" x14ac:dyDescent="0.3">
      <c r="E2296" t="s">
        <v>3178</v>
      </c>
      <c r="F2296" t="s">
        <v>3181</v>
      </c>
      <c r="G2296" t="s">
        <v>14</v>
      </c>
      <c r="H2296" t="s">
        <v>3182</v>
      </c>
      <c r="I2296" t="s">
        <v>19</v>
      </c>
      <c r="M2296">
        <v>650</v>
      </c>
      <c r="N2296">
        <v>215</v>
      </c>
      <c r="O2296">
        <v>222</v>
      </c>
    </row>
    <row r="2297" spans="1:15" x14ac:dyDescent="0.3">
      <c r="A2297" t="s">
        <v>23</v>
      </c>
      <c r="B2297">
        <v>0</v>
      </c>
      <c r="C2297">
        <v>0</v>
      </c>
      <c r="D2297">
        <v>1</v>
      </c>
      <c r="E2297" t="s">
        <v>3178</v>
      </c>
      <c r="F2297" t="s">
        <v>3185</v>
      </c>
      <c r="G2297" t="s">
        <v>23</v>
      </c>
      <c r="H2297" t="s">
        <v>3186</v>
      </c>
      <c r="I2297" t="s">
        <v>26</v>
      </c>
      <c r="M2297">
        <v>650</v>
      </c>
      <c r="N2297">
        <v>243</v>
      </c>
      <c r="O2297">
        <v>258</v>
      </c>
    </row>
    <row r="2298" spans="1:15" x14ac:dyDescent="0.3">
      <c r="A2298" t="s">
        <v>23</v>
      </c>
      <c r="B2298">
        <v>1</v>
      </c>
      <c r="C2298">
        <v>1</v>
      </c>
      <c r="D2298">
        <v>1</v>
      </c>
      <c r="E2298" t="s">
        <v>3178</v>
      </c>
      <c r="F2298" t="s">
        <v>3206</v>
      </c>
      <c r="G2298" t="s">
        <v>23</v>
      </c>
      <c r="H2298" t="s">
        <v>3207</v>
      </c>
      <c r="I2298" t="s">
        <v>41</v>
      </c>
      <c r="J2298" t="s">
        <v>112</v>
      </c>
      <c r="M2298">
        <v>650</v>
      </c>
      <c r="N2298">
        <v>243</v>
      </c>
      <c r="O2298">
        <v>249</v>
      </c>
    </row>
    <row r="2299" spans="1:15" x14ac:dyDescent="0.3">
      <c r="A2299" t="s">
        <v>23</v>
      </c>
      <c r="B2299">
        <v>1</v>
      </c>
      <c r="C2299">
        <v>1</v>
      </c>
      <c r="D2299">
        <v>1</v>
      </c>
      <c r="E2299" t="s">
        <v>3178</v>
      </c>
      <c r="F2299" t="s">
        <v>3210</v>
      </c>
      <c r="G2299" t="s">
        <v>23</v>
      </c>
      <c r="H2299" t="s">
        <v>3211</v>
      </c>
      <c r="I2299" t="s">
        <v>19</v>
      </c>
      <c r="M2299">
        <v>650</v>
      </c>
      <c r="N2299">
        <v>268</v>
      </c>
      <c r="O2299">
        <v>284</v>
      </c>
    </row>
    <row r="2300" spans="1:15" x14ac:dyDescent="0.3">
      <c r="E2300" t="s">
        <v>3178</v>
      </c>
      <c r="F2300" t="s">
        <v>3187</v>
      </c>
      <c r="G2300" t="s">
        <v>23</v>
      </c>
      <c r="H2300" t="s">
        <v>3188</v>
      </c>
      <c r="I2300" t="s">
        <v>26</v>
      </c>
      <c r="M2300">
        <v>650</v>
      </c>
      <c r="N2300">
        <v>279</v>
      </c>
      <c r="O2300">
        <v>284</v>
      </c>
    </row>
    <row r="2301" spans="1:15" x14ac:dyDescent="0.3">
      <c r="A2301" t="s">
        <v>23</v>
      </c>
      <c r="B2301">
        <v>1</v>
      </c>
      <c r="C2301">
        <v>1</v>
      </c>
      <c r="D2301">
        <v>1</v>
      </c>
      <c r="E2301" t="s">
        <v>3178</v>
      </c>
      <c r="F2301" t="s">
        <v>3200</v>
      </c>
      <c r="G2301" t="s">
        <v>23</v>
      </c>
      <c r="H2301" t="s">
        <v>3201</v>
      </c>
      <c r="I2301" t="s">
        <v>35</v>
      </c>
      <c r="J2301" t="s">
        <v>112</v>
      </c>
      <c r="M2301">
        <v>650</v>
      </c>
      <c r="N2301">
        <v>317</v>
      </c>
      <c r="O2301">
        <v>323</v>
      </c>
    </row>
    <row r="2302" spans="1:15" x14ac:dyDescent="0.3">
      <c r="A2302" t="s">
        <v>14</v>
      </c>
      <c r="B2302">
        <v>0</v>
      </c>
      <c r="C2302">
        <v>1</v>
      </c>
      <c r="D2302" t="s">
        <v>14</v>
      </c>
      <c r="E2302" t="s">
        <v>3178</v>
      </c>
      <c r="F2302" t="s">
        <v>3179</v>
      </c>
      <c r="G2302" t="s">
        <v>23</v>
      </c>
      <c r="H2302" t="s">
        <v>3180</v>
      </c>
      <c r="I2302" t="s">
        <v>26</v>
      </c>
      <c r="M2302">
        <v>650</v>
      </c>
      <c r="N2302">
        <v>325</v>
      </c>
      <c r="O2302">
        <v>337</v>
      </c>
    </row>
    <row r="2303" spans="1:15" x14ac:dyDescent="0.3">
      <c r="E2303" t="s">
        <v>3178</v>
      </c>
      <c r="F2303" t="s">
        <v>3179</v>
      </c>
      <c r="G2303" t="s">
        <v>14</v>
      </c>
      <c r="H2303" t="s">
        <v>3180</v>
      </c>
      <c r="I2303" t="s">
        <v>19</v>
      </c>
      <c r="M2303">
        <v>650</v>
      </c>
      <c r="N2303">
        <v>325</v>
      </c>
      <c r="O2303">
        <v>337</v>
      </c>
    </row>
    <row r="2304" spans="1:15" x14ac:dyDescent="0.3">
      <c r="A2304" t="s">
        <v>14</v>
      </c>
      <c r="B2304">
        <v>0</v>
      </c>
      <c r="C2304">
        <v>1</v>
      </c>
      <c r="D2304" t="s">
        <v>14</v>
      </c>
      <c r="E2304" t="s">
        <v>3178</v>
      </c>
      <c r="F2304" t="s">
        <v>3193</v>
      </c>
      <c r="G2304" t="s">
        <v>23</v>
      </c>
      <c r="H2304" t="s">
        <v>3194</v>
      </c>
      <c r="I2304" t="s">
        <v>26</v>
      </c>
      <c r="M2304">
        <v>650</v>
      </c>
      <c r="N2304">
        <v>369</v>
      </c>
      <c r="O2304">
        <v>376</v>
      </c>
    </row>
    <row r="2305" spans="1:15" x14ac:dyDescent="0.3">
      <c r="E2305" t="s">
        <v>3178</v>
      </c>
      <c r="F2305" t="s">
        <v>3193</v>
      </c>
      <c r="G2305" t="s">
        <v>14</v>
      </c>
      <c r="H2305" t="s">
        <v>3194</v>
      </c>
      <c r="I2305" t="s">
        <v>19</v>
      </c>
      <c r="M2305">
        <v>650</v>
      </c>
      <c r="N2305">
        <v>369</v>
      </c>
      <c r="O2305">
        <v>376</v>
      </c>
    </row>
    <row r="2306" spans="1:15" x14ac:dyDescent="0.3">
      <c r="A2306" t="s">
        <v>237</v>
      </c>
      <c r="B2306">
        <v>0</v>
      </c>
      <c r="E2306" t="s">
        <v>3178</v>
      </c>
      <c r="F2306" t="s">
        <v>3191</v>
      </c>
      <c r="G2306" t="s">
        <v>17</v>
      </c>
      <c r="H2306" t="s">
        <v>3192</v>
      </c>
      <c r="I2306" t="s">
        <v>22</v>
      </c>
      <c r="M2306">
        <v>650</v>
      </c>
      <c r="N2306">
        <v>468</v>
      </c>
      <c r="O2306">
        <v>483</v>
      </c>
    </row>
    <row r="2307" spans="1:15" x14ac:dyDescent="0.3">
      <c r="A2307" t="s">
        <v>237</v>
      </c>
      <c r="B2307">
        <v>0</v>
      </c>
      <c r="C2307">
        <v>0</v>
      </c>
      <c r="D2307">
        <v>0</v>
      </c>
      <c r="E2307" t="s">
        <v>3178</v>
      </c>
      <c r="F2307" t="s">
        <v>3196</v>
      </c>
      <c r="G2307" t="s">
        <v>14</v>
      </c>
      <c r="H2307" t="s">
        <v>3197</v>
      </c>
      <c r="I2307" t="s">
        <v>52</v>
      </c>
      <c r="J2307" t="s">
        <v>46</v>
      </c>
      <c r="K2307" t="s">
        <v>47</v>
      </c>
      <c r="L2307" t="s">
        <v>43</v>
      </c>
      <c r="M2307">
        <v>650</v>
      </c>
      <c r="N2307">
        <v>471</v>
      </c>
      <c r="O2307">
        <v>483</v>
      </c>
    </row>
    <row r="2308" spans="1:15" x14ac:dyDescent="0.3">
      <c r="E2308" t="s">
        <v>3178</v>
      </c>
      <c r="F2308" t="s">
        <v>3204</v>
      </c>
      <c r="G2308" t="s">
        <v>23</v>
      </c>
      <c r="H2308" t="s">
        <v>3205</v>
      </c>
      <c r="I2308" t="s">
        <v>52</v>
      </c>
      <c r="J2308" t="s">
        <v>117</v>
      </c>
      <c r="M2308">
        <v>650</v>
      </c>
      <c r="N2308">
        <v>509</v>
      </c>
      <c r="O2308">
        <v>516</v>
      </c>
    </row>
    <row r="2309" spans="1:15" x14ac:dyDescent="0.3">
      <c r="A2309" t="s">
        <v>23</v>
      </c>
      <c r="B2309">
        <v>1</v>
      </c>
      <c r="C2309">
        <v>1</v>
      </c>
      <c r="D2309">
        <v>1</v>
      </c>
      <c r="E2309" t="s">
        <v>3178</v>
      </c>
      <c r="F2309" t="s">
        <v>2581</v>
      </c>
      <c r="G2309" t="s">
        <v>23</v>
      </c>
      <c r="H2309" t="s">
        <v>3195</v>
      </c>
      <c r="I2309" t="s">
        <v>22</v>
      </c>
      <c r="M2309">
        <v>650</v>
      </c>
      <c r="N2309">
        <v>520</v>
      </c>
      <c r="O2309">
        <v>528</v>
      </c>
    </row>
    <row r="2310" spans="1:15" x14ac:dyDescent="0.3">
      <c r="A2310" t="s">
        <v>237</v>
      </c>
      <c r="B2310">
        <v>0</v>
      </c>
      <c r="E2310" t="s">
        <v>3178</v>
      </c>
      <c r="F2310" t="s">
        <v>3189</v>
      </c>
      <c r="G2310" t="s">
        <v>17</v>
      </c>
      <c r="H2310" t="s">
        <v>3190</v>
      </c>
      <c r="I2310" t="s">
        <v>22</v>
      </c>
      <c r="M2310">
        <v>650</v>
      </c>
      <c r="N2310">
        <v>599</v>
      </c>
      <c r="O2310">
        <v>621</v>
      </c>
    </row>
    <row r="2311" spans="1:15" x14ac:dyDescent="0.3">
      <c r="E2311" t="s">
        <v>3178</v>
      </c>
      <c r="F2311" t="s">
        <v>3208</v>
      </c>
      <c r="G2311" t="s">
        <v>17</v>
      </c>
      <c r="H2311" t="s">
        <v>3209</v>
      </c>
      <c r="I2311" t="s">
        <v>26</v>
      </c>
      <c r="M2311">
        <v>650</v>
      </c>
      <c r="N2311">
        <v>625</v>
      </c>
      <c r="O2311">
        <v>634</v>
      </c>
    </row>
    <row r="2312" spans="1:15" x14ac:dyDescent="0.3">
      <c r="A2312" t="s">
        <v>237</v>
      </c>
      <c r="B2312">
        <v>0</v>
      </c>
      <c r="C2312">
        <v>0</v>
      </c>
      <c r="D2312">
        <v>0</v>
      </c>
      <c r="E2312" t="s">
        <v>3178</v>
      </c>
      <c r="F2312" t="s">
        <v>3198</v>
      </c>
      <c r="G2312" t="s">
        <v>14</v>
      </c>
      <c r="H2312" t="s">
        <v>3199</v>
      </c>
      <c r="I2312" t="s">
        <v>52</v>
      </c>
      <c r="J2312" t="s">
        <v>32</v>
      </c>
      <c r="M2312">
        <v>650</v>
      </c>
      <c r="N2312">
        <v>628</v>
      </c>
      <c r="O2312">
        <v>634</v>
      </c>
    </row>
    <row r="2313" spans="1:15" x14ac:dyDescent="0.3">
      <c r="A2313" t="s">
        <v>237</v>
      </c>
      <c r="B2313">
        <v>0</v>
      </c>
      <c r="C2313">
        <v>0</v>
      </c>
      <c r="D2313">
        <v>0</v>
      </c>
      <c r="E2313" t="s">
        <v>3178</v>
      </c>
      <c r="F2313" t="s">
        <v>3183</v>
      </c>
      <c r="G2313" t="s">
        <v>17</v>
      </c>
      <c r="H2313" t="s">
        <v>3184</v>
      </c>
      <c r="I2313" t="s">
        <v>26</v>
      </c>
      <c r="M2313">
        <v>650</v>
      </c>
      <c r="N2313">
        <v>654</v>
      </c>
      <c r="O2313">
        <v>660</v>
      </c>
    </row>
    <row r="2314" spans="1:15" x14ac:dyDescent="0.3">
      <c r="A2314" t="s">
        <v>23</v>
      </c>
      <c r="B2314">
        <v>1</v>
      </c>
      <c r="C2314">
        <v>1</v>
      </c>
      <c r="D2314">
        <v>1</v>
      </c>
      <c r="E2314" t="s">
        <v>3178</v>
      </c>
      <c r="F2314" t="s">
        <v>3202</v>
      </c>
      <c r="G2314" t="s">
        <v>23</v>
      </c>
      <c r="H2314" t="s">
        <v>3203</v>
      </c>
      <c r="I2314" t="s">
        <v>35</v>
      </c>
      <c r="J2314" t="s">
        <v>112</v>
      </c>
      <c r="M2314">
        <v>650</v>
      </c>
      <c r="N2314">
        <v>672</v>
      </c>
      <c r="O2314">
        <v>679</v>
      </c>
    </row>
    <row r="2315" spans="1:15" x14ac:dyDescent="0.3">
      <c r="A2315" t="s">
        <v>14</v>
      </c>
      <c r="B2315">
        <v>0</v>
      </c>
      <c r="C2315">
        <v>0</v>
      </c>
      <c r="D2315">
        <v>1</v>
      </c>
      <c r="E2315" t="s">
        <v>3213</v>
      </c>
      <c r="F2315" t="s">
        <v>3214</v>
      </c>
      <c r="G2315" t="s">
        <v>14</v>
      </c>
      <c r="H2315" t="s">
        <v>3215</v>
      </c>
      <c r="I2315" t="s">
        <v>22</v>
      </c>
      <c r="M2315">
        <v>651</v>
      </c>
      <c r="N2315">
        <v>0</v>
      </c>
      <c r="O2315">
        <v>13</v>
      </c>
    </row>
    <row r="2316" spans="1:15" x14ac:dyDescent="0.3">
      <c r="A2316" t="s">
        <v>14</v>
      </c>
      <c r="B2316">
        <v>1</v>
      </c>
      <c r="C2316">
        <v>1</v>
      </c>
      <c r="D2316">
        <v>1</v>
      </c>
      <c r="E2316" t="s">
        <v>3213</v>
      </c>
      <c r="F2316" t="s">
        <v>3227</v>
      </c>
      <c r="G2316" t="s">
        <v>14</v>
      </c>
      <c r="H2316" t="s">
        <v>3215</v>
      </c>
      <c r="I2316" t="s">
        <v>52</v>
      </c>
      <c r="J2316" t="s">
        <v>32</v>
      </c>
      <c r="M2316">
        <v>651</v>
      </c>
      <c r="N2316">
        <v>7</v>
      </c>
      <c r="O2316">
        <v>13</v>
      </c>
    </row>
    <row r="2317" spans="1:15" x14ac:dyDescent="0.3">
      <c r="A2317" t="s">
        <v>23</v>
      </c>
      <c r="B2317">
        <v>1</v>
      </c>
      <c r="C2317">
        <v>1</v>
      </c>
      <c r="D2317">
        <v>1</v>
      </c>
      <c r="E2317" t="s">
        <v>3213</v>
      </c>
      <c r="F2317" t="s">
        <v>3230</v>
      </c>
      <c r="G2317" t="s">
        <v>23</v>
      </c>
      <c r="H2317" t="s">
        <v>3231</v>
      </c>
      <c r="I2317" t="s">
        <v>22</v>
      </c>
      <c r="M2317">
        <v>651</v>
      </c>
      <c r="N2317">
        <v>43</v>
      </c>
      <c r="O2317">
        <v>60</v>
      </c>
    </row>
    <row r="2318" spans="1:15" x14ac:dyDescent="0.3">
      <c r="E2318" t="s">
        <v>3213</v>
      </c>
      <c r="F2318" t="s">
        <v>3216</v>
      </c>
      <c r="G2318" t="s">
        <v>23</v>
      </c>
      <c r="H2318" t="s">
        <v>3217</v>
      </c>
      <c r="I2318" t="s">
        <v>52</v>
      </c>
      <c r="J2318" t="s">
        <v>909</v>
      </c>
      <c r="K2318" t="s">
        <v>910</v>
      </c>
      <c r="M2318">
        <v>651</v>
      </c>
      <c r="N2318">
        <v>53</v>
      </c>
      <c r="O2318">
        <v>60</v>
      </c>
    </row>
    <row r="2319" spans="1:15" x14ac:dyDescent="0.3">
      <c r="A2319" t="s">
        <v>14</v>
      </c>
      <c r="B2319">
        <v>1</v>
      </c>
      <c r="C2319">
        <v>1</v>
      </c>
      <c r="D2319">
        <v>1</v>
      </c>
      <c r="E2319" t="s">
        <v>3213</v>
      </c>
      <c r="F2319" t="s">
        <v>3232</v>
      </c>
      <c r="G2319" t="s">
        <v>14</v>
      </c>
      <c r="H2319" t="s">
        <v>3233</v>
      </c>
      <c r="I2319" t="s">
        <v>35</v>
      </c>
      <c r="J2319" t="s">
        <v>42</v>
      </c>
      <c r="K2319" t="s">
        <v>43</v>
      </c>
      <c r="M2319">
        <v>651</v>
      </c>
      <c r="N2319">
        <v>80</v>
      </c>
      <c r="O2319">
        <v>84</v>
      </c>
    </row>
    <row r="2320" spans="1:15" x14ac:dyDescent="0.3">
      <c r="A2320" t="s">
        <v>14</v>
      </c>
      <c r="B2320">
        <v>1</v>
      </c>
      <c r="C2320">
        <v>1</v>
      </c>
      <c r="D2320">
        <v>1</v>
      </c>
      <c r="E2320" t="s">
        <v>3213</v>
      </c>
      <c r="F2320" t="s">
        <v>3227</v>
      </c>
      <c r="G2320" t="s">
        <v>14</v>
      </c>
      <c r="H2320" t="s">
        <v>3229</v>
      </c>
      <c r="I2320" t="s">
        <v>35</v>
      </c>
      <c r="J2320" t="s">
        <v>32</v>
      </c>
      <c r="M2320">
        <v>651</v>
      </c>
      <c r="N2320">
        <v>147</v>
      </c>
      <c r="O2320">
        <v>153</v>
      </c>
    </row>
    <row r="2321" spans="1:15" x14ac:dyDescent="0.3">
      <c r="E2321" t="s">
        <v>3213</v>
      </c>
      <c r="F2321" t="s">
        <v>3221</v>
      </c>
      <c r="G2321" t="s">
        <v>17</v>
      </c>
      <c r="H2321" t="s">
        <v>3222</v>
      </c>
      <c r="I2321" t="s">
        <v>19</v>
      </c>
      <c r="M2321">
        <v>651</v>
      </c>
      <c r="N2321">
        <v>288</v>
      </c>
      <c r="O2321">
        <v>300</v>
      </c>
    </row>
    <row r="2322" spans="1:15" x14ac:dyDescent="0.3">
      <c r="A2322" t="s">
        <v>237</v>
      </c>
      <c r="B2322">
        <v>0</v>
      </c>
      <c r="C2322">
        <v>0</v>
      </c>
      <c r="D2322">
        <v>0</v>
      </c>
      <c r="E2322" t="s">
        <v>3213</v>
      </c>
      <c r="F2322" t="s">
        <v>3223</v>
      </c>
      <c r="G2322" t="s">
        <v>17</v>
      </c>
      <c r="H2322" t="s">
        <v>3224</v>
      </c>
      <c r="I2322" t="s">
        <v>26</v>
      </c>
      <c r="M2322">
        <v>651</v>
      </c>
      <c r="N2322">
        <v>288</v>
      </c>
      <c r="O2322">
        <v>295</v>
      </c>
    </row>
    <row r="2323" spans="1:15" x14ac:dyDescent="0.3">
      <c r="E2323" t="s">
        <v>3213</v>
      </c>
      <c r="F2323" t="s">
        <v>3225</v>
      </c>
      <c r="G2323" t="s">
        <v>14</v>
      </c>
      <c r="H2323" t="s">
        <v>3226</v>
      </c>
      <c r="I2323" t="s">
        <v>52</v>
      </c>
      <c r="J2323" t="s">
        <v>32</v>
      </c>
      <c r="M2323">
        <v>651</v>
      </c>
      <c r="N2323">
        <v>288</v>
      </c>
      <c r="O2323">
        <v>292</v>
      </c>
    </row>
    <row r="2324" spans="1:15" x14ac:dyDescent="0.3">
      <c r="A2324" t="s">
        <v>237</v>
      </c>
      <c r="B2324">
        <v>0</v>
      </c>
      <c r="E2324" t="s">
        <v>3213</v>
      </c>
      <c r="F2324" t="s">
        <v>3235</v>
      </c>
      <c r="G2324" t="s">
        <v>17</v>
      </c>
      <c r="H2324" t="s">
        <v>3236</v>
      </c>
      <c r="I2324" t="s">
        <v>26</v>
      </c>
      <c r="M2324">
        <v>651</v>
      </c>
      <c r="N2324">
        <v>296</v>
      </c>
      <c r="O2324">
        <v>300</v>
      </c>
    </row>
    <row r="2325" spans="1:15" x14ac:dyDescent="0.3">
      <c r="A2325" t="s">
        <v>14</v>
      </c>
      <c r="B2325">
        <v>1</v>
      </c>
      <c r="C2325">
        <v>1</v>
      </c>
      <c r="D2325">
        <v>1</v>
      </c>
      <c r="E2325" t="s">
        <v>3213</v>
      </c>
      <c r="F2325" t="s">
        <v>3227</v>
      </c>
      <c r="G2325" t="s">
        <v>14</v>
      </c>
      <c r="H2325" t="s">
        <v>3228</v>
      </c>
      <c r="I2325" t="s">
        <v>35</v>
      </c>
      <c r="J2325" t="s">
        <v>32</v>
      </c>
      <c r="M2325">
        <v>651</v>
      </c>
      <c r="N2325">
        <v>322</v>
      </c>
      <c r="O2325">
        <v>328</v>
      </c>
    </row>
    <row r="2326" spans="1:15" x14ac:dyDescent="0.3">
      <c r="A2326" t="s">
        <v>14</v>
      </c>
      <c r="B2326">
        <v>1</v>
      </c>
      <c r="C2326">
        <v>1</v>
      </c>
      <c r="D2326">
        <v>1</v>
      </c>
      <c r="E2326" t="s">
        <v>3213</v>
      </c>
      <c r="F2326" t="s">
        <v>3218</v>
      </c>
      <c r="G2326" t="s">
        <v>14</v>
      </c>
      <c r="H2326" t="s">
        <v>3219</v>
      </c>
      <c r="I2326" t="s">
        <v>35</v>
      </c>
      <c r="J2326" t="s">
        <v>46</v>
      </c>
      <c r="K2326" t="s">
        <v>47</v>
      </c>
      <c r="L2326" t="s">
        <v>43</v>
      </c>
      <c r="M2326">
        <v>651</v>
      </c>
      <c r="N2326">
        <v>439</v>
      </c>
      <c r="O2326">
        <v>451</v>
      </c>
    </row>
    <row r="2327" spans="1:15" x14ac:dyDescent="0.3">
      <c r="A2327" t="s">
        <v>14</v>
      </c>
      <c r="B2327">
        <v>1</v>
      </c>
      <c r="C2327">
        <v>1</v>
      </c>
      <c r="D2327">
        <v>1</v>
      </c>
      <c r="E2327" t="s">
        <v>3213</v>
      </c>
      <c r="F2327" t="s">
        <v>280</v>
      </c>
      <c r="G2327" t="s">
        <v>14</v>
      </c>
      <c r="H2327" t="s">
        <v>3234</v>
      </c>
      <c r="I2327" t="s">
        <v>35</v>
      </c>
      <c r="J2327" t="s">
        <v>32</v>
      </c>
      <c r="M2327">
        <v>651</v>
      </c>
      <c r="N2327">
        <v>530</v>
      </c>
      <c r="O2327">
        <v>535</v>
      </c>
    </row>
    <row r="2328" spans="1:15" x14ac:dyDescent="0.3">
      <c r="E2328" t="s">
        <v>3213</v>
      </c>
      <c r="F2328" t="s">
        <v>430</v>
      </c>
      <c r="G2328" t="s">
        <v>23</v>
      </c>
      <c r="H2328" t="s">
        <v>3220</v>
      </c>
      <c r="I2328" t="s">
        <v>26</v>
      </c>
      <c r="M2328">
        <v>651</v>
      </c>
      <c r="N2328">
        <v>577</v>
      </c>
      <c r="O2328">
        <v>590</v>
      </c>
    </row>
    <row r="2329" spans="1:15" x14ac:dyDescent="0.3">
      <c r="E2329" t="s">
        <v>3213</v>
      </c>
      <c r="F2329" t="s">
        <v>430</v>
      </c>
      <c r="G2329" t="s">
        <v>17</v>
      </c>
      <c r="H2329" t="s">
        <v>3220</v>
      </c>
      <c r="I2329" t="s">
        <v>19</v>
      </c>
      <c r="M2329">
        <v>651</v>
      </c>
      <c r="N2329">
        <v>577</v>
      </c>
      <c r="O2329">
        <v>590</v>
      </c>
    </row>
    <row r="2330" spans="1:15" x14ac:dyDescent="0.3">
      <c r="A2330" t="s">
        <v>237</v>
      </c>
      <c r="B2330">
        <v>0</v>
      </c>
      <c r="C2330">
        <v>0</v>
      </c>
      <c r="D2330">
        <v>0</v>
      </c>
      <c r="E2330" t="s">
        <v>3237</v>
      </c>
      <c r="F2330" t="s">
        <v>3240</v>
      </c>
      <c r="G2330" t="s">
        <v>14</v>
      </c>
      <c r="H2330" t="s">
        <v>3241</v>
      </c>
      <c r="I2330" t="s">
        <v>26</v>
      </c>
      <c r="M2330">
        <v>652</v>
      </c>
      <c r="N2330">
        <v>0</v>
      </c>
      <c r="O2330">
        <v>13</v>
      </c>
    </row>
    <row r="2331" spans="1:15" x14ac:dyDescent="0.3">
      <c r="A2331" t="s">
        <v>14</v>
      </c>
      <c r="B2331">
        <v>1</v>
      </c>
      <c r="C2331">
        <v>1</v>
      </c>
      <c r="D2331">
        <v>1</v>
      </c>
      <c r="E2331" t="s">
        <v>3237</v>
      </c>
      <c r="F2331" t="s">
        <v>3247</v>
      </c>
      <c r="G2331" t="s">
        <v>14</v>
      </c>
      <c r="H2331" t="s">
        <v>3250</v>
      </c>
      <c r="I2331" t="s">
        <v>22</v>
      </c>
      <c r="M2331">
        <v>652</v>
      </c>
      <c r="N2331">
        <v>40</v>
      </c>
      <c r="O2331">
        <v>44</v>
      </c>
    </row>
    <row r="2332" spans="1:15" x14ac:dyDescent="0.3">
      <c r="E2332" t="s">
        <v>3237</v>
      </c>
      <c r="F2332" t="s">
        <v>3244</v>
      </c>
      <c r="G2332" t="s">
        <v>51</v>
      </c>
      <c r="H2332" t="s">
        <v>3245</v>
      </c>
      <c r="I2332" t="s">
        <v>52</v>
      </c>
      <c r="J2332" t="s">
        <v>60</v>
      </c>
      <c r="M2332">
        <v>652</v>
      </c>
      <c r="N2332">
        <v>220</v>
      </c>
      <c r="O2332">
        <v>227</v>
      </c>
    </row>
    <row r="2333" spans="1:15" x14ac:dyDescent="0.3">
      <c r="A2333" t="s">
        <v>14</v>
      </c>
      <c r="B2333">
        <v>1</v>
      </c>
      <c r="C2333">
        <v>1</v>
      </c>
      <c r="D2333">
        <v>1</v>
      </c>
      <c r="E2333" t="s">
        <v>3237</v>
      </c>
      <c r="F2333" t="s">
        <v>3238</v>
      </c>
      <c r="G2333" t="s">
        <v>14</v>
      </c>
      <c r="H2333" t="s">
        <v>3239</v>
      </c>
      <c r="I2333" t="s">
        <v>35</v>
      </c>
      <c r="J2333" t="s">
        <v>46</v>
      </c>
      <c r="K2333" t="s">
        <v>47</v>
      </c>
      <c r="L2333" t="s">
        <v>43</v>
      </c>
      <c r="M2333">
        <v>652</v>
      </c>
      <c r="N2333">
        <v>237</v>
      </c>
      <c r="O2333">
        <v>253</v>
      </c>
    </row>
    <row r="2334" spans="1:15" x14ac:dyDescent="0.3">
      <c r="A2334" t="s">
        <v>23</v>
      </c>
      <c r="B2334">
        <v>0</v>
      </c>
      <c r="C2334">
        <v>0</v>
      </c>
      <c r="D2334">
        <v>1</v>
      </c>
      <c r="E2334" t="s">
        <v>3237</v>
      </c>
      <c r="F2334" t="s">
        <v>3242</v>
      </c>
      <c r="G2334" t="s">
        <v>23</v>
      </c>
      <c r="H2334" t="s">
        <v>3243</v>
      </c>
      <c r="I2334" t="s">
        <v>26</v>
      </c>
      <c r="M2334">
        <v>652</v>
      </c>
      <c r="N2334">
        <v>277</v>
      </c>
      <c r="O2334">
        <v>286</v>
      </c>
    </row>
    <row r="2335" spans="1:15" x14ac:dyDescent="0.3">
      <c r="A2335" t="s">
        <v>23</v>
      </c>
      <c r="B2335">
        <v>1</v>
      </c>
      <c r="C2335">
        <v>1</v>
      </c>
      <c r="D2335">
        <v>1</v>
      </c>
      <c r="E2335" t="s">
        <v>3237</v>
      </c>
      <c r="F2335" t="s">
        <v>2466</v>
      </c>
      <c r="G2335" t="s">
        <v>23</v>
      </c>
      <c r="H2335" t="s">
        <v>3253</v>
      </c>
      <c r="I2335" t="s">
        <v>19</v>
      </c>
      <c r="M2335">
        <v>652</v>
      </c>
      <c r="N2335">
        <v>280</v>
      </c>
      <c r="O2335">
        <v>286</v>
      </c>
    </row>
    <row r="2336" spans="1:15" x14ac:dyDescent="0.3">
      <c r="E2336" t="s">
        <v>3237</v>
      </c>
      <c r="F2336" t="s">
        <v>2466</v>
      </c>
      <c r="G2336" t="s">
        <v>14</v>
      </c>
      <c r="H2336" t="s">
        <v>3253</v>
      </c>
      <c r="I2336" t="s">
        <v>52</v>
      </c>
      <c r="J2336" t="s">
        <v>32</v>
      </c>
      <c r="M2336">
        <v>652</v>
      </c>
      <c r="N2336">
        <v>280</v>
      </c>
      <c r="O2336">
        <v>286</v>
      </c>
    </row>
    <row r="2337" spans="1:15" x14ac:dyDescent="0.3">
      <c r="E2337" t="s">
        <v>3237</v>
      </c>
      <c r="F2337" t="s">
        <v>1010</v>
      </c>
      <c r="G2337" t="s">
        <v>51</v>
      </c>
      <c r="H2337" t="s">
        <v>3249</v>
      </c>
      <c r="I2337" t="s">
        <v>52</v>
      </c>
      <c r="J2337" t="s">
        <v>60</v>
      </c>
      <c r="M2337">
        <v>652</v>
      </c>
      <c r="N2337">
        <v>315</v>
      </c>
      <c r="O2337">
        <v>323</v>
      </c>
    </row>
    <row r="2338" spans="1:15" x14ac:dyDescent="0.3">
      <c r="A2338" t="s">
        <v>14</v>
      </c>
      <c r="B2338">
        <v>1</v>
      </c>
      <c r="C2338">
        <v>1</v>
      </c>
      <c r="D2338">
        <v>1</v>
      </c>
      <c r="E2338" t="s">
        <v>3237</v>
      </c>
      <c r="F2338" t="s">
        <v>3251</v>
      </c>
      <c r="G2338" t="s">
        <v>14</v>
      </c>
      <c r="H2338" t="s">
        <v>3252</v>
      </c>
      <c r="I2338" t="s">
        <v>35</v>
      </c>
      <c r="J2338" t="s">
        <v>42</v>
      </c>
      <c r="K2338" t="s">
        <v>43</v>
      </c>
      <c r="M2338">
        <v>652</v>
      </c>
      <c r="N2338">
        <v>357</v>
      </c>
      <c r="O2338">
        <v>366</v>
      </c>
    </row>
    <row r="2339" spans="1:15" x14ac:dyDescent="0.3">
      <c r="A2339" t="s">
        <v>14</v>
      </c>
      <c r="B2339">
        <v>1</v>
      </c>
      <c r="C2339">
        <v>1</v>
      </c>
      <c r="D2339">
        <v>1</v>
      </c>
      <c r="E2339" t="s">
        <v>3237</v>
      </c>
      <c r="F2339" t="s">
        <v>3247</v>
      </c>
      <c r="G2339" t="s">
        <v>14</v>
      </c>
      <c r="H2339" t="s">
        <v>3248</v>
      </c>
      <c r="I2339" t="s">
        <v>22</v>
      </c>
      <c r="M2339">
        <v>652</v>
      </c>
      <c r="N2339">
        <v>387</v>
      </c>
      <c r="O2339">
        <v>391</v>
      </c>
    </row>
    <row r="2340" spans="1:15" x14ac:dyDescent="0.3">
      <c r="E2340" t="s">
        <v>3237</v>
      </c>
      <c r="F2340" t="s">
        <v>430</v>
      </c>
      <c r="G2340" t="s">
        <v>23</v>
      </c>
      <c r="H2340" t="s">
        <v>3246</v>
      </c>
      <c r="I2340" t="s">
        <v>26</v>
      </c>
      <c r="M2340">
        <v>652</v>
      </c>
      <c r="N2340">
        <v>605</v>
      </c>
      <c r="O2340">
        <v>618</v>
      </c>
    </row>
    <row r="2341" spans="1:15" x14ac:dyDescent="0.3">
      <c r="E2341" t="s">
        <v>3237</v>
      </c>
      <c r="F2341" t="s">
        <v>430</v>
      </c>
      <c r="G2341" t="s">
        <v>14</v>
      </c>
      <c r="H2341" t="s">
        <v>3246</v>
      </c>
      <c r="I2341" t="s">
        <v>19</v>
      </c>
      <c r="M2341">
        <v>652</v>
      </c>
      <c r="N2341">
        <v>605</v>
      </c>
      <c r="O2341">
        <v>618</v>
      </c>
    </row>
    <row r="2342" spans="1:15" x14ac:dyDescent="0.3">
      <c r="A2342" t="s">
        <v>14</v>
      </c>
      <c r="B2342">
        <v>1</v>
      </c>
      <c r="C2342">
        <v>1</v>
      </c>
      <c r="D2342">
        <v>1</v>
      </c>
      <c r="E2342" t="s">
        <v>3254</v>
      </c>
      <c r="F2342" t="s">
        <v>1262</v>
      </c>
      <c r="G2342" t="s">
        <v>14</v>
      </c>
      <c r="H2342" t="s">
        <v>3263</v>
      </c>
      <c r="I2342" t="s">
        <v>35</v>
      </c>
      <c r="J2342" t="s">
        <v>32</v>
      </c>
      <c r="M2342">
        <v>654</v>
      </c>
      <c r="N2342">
        <v>0</v>
      </c>
      <c r="O2342">
        <v>5</v>
      </c>
    </row>
    <row r="2343" spans="1:15" x14ac:dyDescent="0.3">
      <c r="E2343" t="s">
        <v>3254</v>
      </c>
      <c r="F2343" t="s">
        <v>3255</v>
      </c>
      <c r="G2343" t="s">
        <v>51</v>
      </c>
      <c r="H2343" t="s">
        <v>3256</v>
      </c>
      <c r="I2343" t="s">
        <v>52</v>
      </c>
      <c r="J2343" t="s">
        <v>60</v>
      </c>
      <c r="M2343">
        <v>654</v>
      </c>
      <c r="N2343">
        <v>37</v>
      </c>
      <c r="O2343">
        <v>54</v>
      </c>
    </row>
    <row r="2344" spans="1:15" x14ac:dyDescent="0.3">
      <c r="E2344" t="s">
        <v>3254</v>
      </c>
      <c r="F2344" t="s">
        <v>3258</v>
      </c>
      <c r="G2344" t="s">
        <v>51</v>
      </c>
      <c r="H2344" t="s">
        <v>3259</v>
      </c>
      <c r="I2344" t="s">
        <v>52</v>
      </c>
      <c r="J2344" t="s">
        <v>60</v>
      </c>
      <c r="M2344">
        <v>654</v>
      </c>
      <c r="N2344">
        <v>138</v>
      </c>
      <c r="O2344">
        <v>146</v>
      </c>
    </row>
    <row r="2345" spans="1:15" x14ac:dyDescent="0.3">
      <c r="A2345" t="s">
        <v>14</v>
      </c>
      <c r="B2345">
        <v>1</v>
      </c>
      <c r="C2345">
        <v>1</v>
      </c>
      <c r="D2345">
        <v>1</v>
      </c>
      <c r="E2345" t="s">
        <v>3254</v>
      </c>
      <c r="F2345" t="s">
        <v>3260</v>
      </c>
      <c r="G2345" t="s">
        <v>14</v>
      </c>
      <c r="H2345" t="s">
        <v>3261</v>
      </c>
      <c r="I2345" t="s">
        <v>35</v>
      </c>
      <c r="J2345" t="s">
        <v>32</v>
      </c>
      <c r="M2345">
        <v>654</v>
      </c>
      <c r="N2345">
        <v>154</v>
      </c>
      <c r="O2345">
        <v>159</v>
      </c>
    </row>
    <row r="2346" spans="1:15" x14ac:dyDescent="0.3">
      <c r="A2346" t="s">
        <v>14</v>
      </c>
      <c r="B2346">
        <v>1</v>
      </c>
      <c r="C2346">
        <v>1</v>
      </c>
      <c r="D2346">
        <v>1</v>
      </c>
      <c r="E2346" t="s">
        <v>3254</v>
      </c>
      <c r="F2346" t="s">
        <v>1262</v>
      </c>
      <c r="G2346" t="s">
        <v>14</v>
      </c>
      <c r="H2346" t="s">
        <v>3262</v>
      </c>
      <c r="I2346" t="s">
        <v>35</v>
      </c>
      <c r="J2346" t="s">
        <v>32</v>
      </c>
      <c r="M2346">
        <v>654</v>
      </c>
      <c r="N2346">
        <v>194</v>
      </c>
      <c r="O2346">
        <v>199</v>
      </c>
    </row>
    <row r="2347" spans="1:15" x14ac:dyDescent="0.3">
      <c r="E2347" t="s">
        <v>3254</v>
      </c>
      <c r="F2347" t="s">
        <v>391</v>
      </c>
      <c r="G2347" t="s">
        <v>51</v>
      </c>
      <c r="H2347" t="s">
        <v>3257</v>
      </c>
      <c r="I2347" t="s">
        <v>52</v>
      </c>
      <c r="J2347" t="s">
        <v>393</v>
      </c>
      <c r="M2347">
        <v>654</v>
      </c>
      <c r="N2347">
        <v>327</v>
      </c>
      <c r="O2347">
        <v>337</v>
      </c>
    </row>
    <row r="2348" spans="1:15" x14ac:dyDescent="0.3">
      <c r="A2348" t="s">
        <v>14</v>
      </c>
      <c r="B2348">
        <v>1</v>
      </c>
      <c r="C2348">
        <v>1</v>
      </c>
      <c r="D2348">
        <v>1</v>
      </c>
      <c r="E2348" t="s">
        <v>3254</v>
      </c>
      <c r="F2348" t="s">
        <v>1796</v>
      </c>
      <c r="G2348" t="s">
        <v>14</v>
      </c>
      <c r="H2348" t="s">
        <v>3264</v>
      </c>
      <c r="I2348" t="s">
        <v>35</v>
      </c>
      <c r="J2348" t="s">
        <v>32</v>
      </c>
      <c r="M2348">
        <v>655</v>
      </c>
      <c r="N2348">
        <v>15</v>
      </c>
      <c r="O2348">
        <v>20</v>
      </c>
    </row>
    <row r="2349" spans="1:15" x14ac:dyDescent="0.3">
      <c r="A2349" t="s">
        <v>14</v>
      </c>
      <c r="B2349">
        <v>1</v>
      </c>
      <c r="C2349">
        <v>1</v>
      </c>
      <c r="D2349">
        <v>1</v>
      </c>
      <c r="E2349" t="s">
        <v>3254</v>
      </c>
      <c r="F2349" t="s">
        <v>3260</v>
      </c>
      <c r="G2349" t="s">
        <v>14</v>
      </c>
      <c r="H2349" t="s">
        <v>3265</v>
      </c>
      <c r="I2349" t="s">
        <v>35</v>
      </c>
      <c r="J2349" t="s">
        <v>32</v>
      </c>
      <c r="M2349">
        <v>655</v>
      </c>
      <c r="N2349">
        <v>36</v>
      </c>
      <c r="O2349">
        <v>41</v>
      </c>
    </row>
    <row r="2350" spans="1:15" x14ac:dyDescent="0.3">
      <c r="A2350" t="s">
        <v>14</v>
      </c>
      <c r="B2350">
        <v>1</v>
      </c>
      <c r="C2350">
        <v>1</v>
      </c>
      <c r="D2350">
        <v>1</v>
      </c>
      <c r="E2350" t="s">
        <v>3254</v>
      </c>
      <c r="F2350" t="s">
        <v>1796</v>
      </c>
      <c r="G2350" t="s">
        <v>14</v>
      </c>
      <c r="H2350" t="s">
        <v>3267</v>
      </c>
      <c r="I2350" t="s">
        <v>35</v>
      </c>
      <c r="J2350" t="s">
        <v>32</v>
      </c>
      <c r="M2350">
        <v>655</v>
      </c>
      <c r="N2350">
        <v>145</v>
      </c>
      <c r="O2350">
        <v>150</v>
      </c>
    </row>
    <row r="2351" spans="1:15" x14ac:dyDescent="0.3">
      <c r="E2351" t="s">
        <v>3254</v>
      </c>
      <c r="F2351" t="s">
        <v>3268</v>
      </c>
      <c r="G2351" t="s">
        <v>14</v>
      </c>
      <c r="H2351" t="s">
        <v>3269</v>
      </c>
      <c r="I2351" t="s">
        <v>22</v>
      </c>
      <c r="M2351">
        <v>655</v>
      </c>
      <c r="N2351">
        <v>154</v>
      </c>
      <c r="O2351">
        <v>158</v>
      </c>
    </row>
    <row r="2352" spans="1:15" x14ac:dyDescent="0.3">
      <c r="A2352" t="s">
        <v>14</v>
      </c>
      <c r="B2352">
        <v>1</v>
      </c>
      <c r="C2352">
        <v>1</v>
      </c>
      <c r="D2352">
        <v>1</v>
      </c>
      <c r="E2352" t="s">
        <v>3254</v>
      </c>
      <c r="F2352" t="s">
        <v>1262</v>
      </c>
      <c r="G2352" t="s">
        <v>14</v>
      </c>
      <c r="H2352" t="s">
        <v>3270</v>
      </c>
      <c r="I2352" t="s">
        <v>35</v>
      </c>
      <c r="J2352" t="s">
        <v>32</v>
      </c>
      <c r="M2352">
        <v>655</v>
      </c>
      <c r="N2352">
        <v>305</v>
      </c>
      <c r="O2352">
        <v>310</v>
      </c>
    </row>
    <row r="2353" spans="1:15" x14ac:dyDescent="0.3">
      <c r="A2353" t="s">
        <v>14</v>
      </c>
      <c r="B2353">
        <v>1</v>
      </c>
      <c r="C2353">
        <v>1</v>
      </c>
      <c r="D2353">
        <v>1</v>
      </c>
      <c r="E2353" t="s">
        <v>3254</v>
      </c>
      <c r="F2353" t="s">
        <v>1796</v>
      </c>
      <c r="G2353" t="s">
        <v>14</v>
      </c>
      <c r="H2353" t="s">
        <v>3266</v>
      </c>
      <c r="I2353" t="s">
        <v>35</v>
      </c>
      <c r="J2353" t="s">
        <v>32</v>
      </c>
      <c r="M2353">
        <v>655</v>
      </c>
      <c r="N2353">
        <v>335</v>
      </c>
      <c r="O2353">
        <v>340</v>
      </c>
    </row>
    <row r="2354" spans="1:15" x14ac:dyDescent="0.3">
      <c r="A2354" t="s">
        <v>14</v>
      </c>
      <c r="B2354">
        <v>1</v>
      </c>
      <c r="C2354">
        <v>1</v>
      </c>
      <c r="D2354">
        <v>1</v>
      </c>
      <c r="E2354" t="s">
        <v>3254</v>
      </c>
      <c r="F2354" t="s">
        <v>3271</v>
      </c>
      <c r="G2354" t="s">
        <v>14</v>
      </c>
      <c r="H2354" t="s">
        <v>3272</v>
      </c>
      <c r="I2354" t="s">
        <v>35</v>
      </c>
      <c r="J2354" t="s">
        <v>32</v>
      </c>
      <c r="M2354">
        <v>655</v>
      </c>
      <c r="N2354">
        <v>360</v>
      </c>
      <c r="O2354">
        <v>364</v>
      </c>
    </row>
    <row r="2355" spans="1:15" x14ac:dyDescent="0.3">
      <c r="A2355" t="s">
        <v>14</v>
      </c>
      <c r="B2355">
        <v>1</v>
      </c>
      <c r="C2355">
        <v>1</v>
      </c>
      <c r="D2355">
        <v>1</v>
      </c>
      <c r="E2355" t="s">
        <v>3273</v>
      </c>
      <c r="F2355" t="s">
        <v>3279</v>
      </c>
      <c r="G2355" t="s">
        <v>14</v>
      </c>
      <c r="H2355" t="s">
        <v>3280</v>
      </c>
      <c r="I2355" t="s">
        <v>35</v>
      </c>
      <c r="J2355" t="s">
        <v>46</v>
      </c>
      <c r="K2355" t="s">
        <v>47</v>
      </c>
      <c r="L2355" t="s">
        <v>43</v>
      </c>
      <c r="M2355">
        <v>656</v>
      </c>
      <c r="N2355">
        <v>54</v>
      </c>
      <c r="O2355">
        <v>71</v>
      </c>
    </row>
    <row r="2356" spans="1:15" x14ac:dyDescent="0.3">
      <c r="A2356" t="s">
        <v>23</v>
      </c>
      <c r="B2356">
        <v>1</v>
      </c>
      <c r="C2356">
        <v>1</v>
      </c>
      <c r="D2356">
        <v>1</v>
      </c>
      <c r="E2356" t="s">
        <v>3273</v>
      </c>
      <c r="F2356" t="s">
        <v>282</v>
      </c>
      <c r="G2356" t="s">
        <v>23</v>
      </c>
      <c r="H2356" t="s">
        <v>3278</v>
      </c>
      <c r="I2356" t="s">
        <v>35</v>
      </c>
      <c r="J2356" t="s">
        <v>112</v>
      </c>
      <c r="M2356">
        <v>656</v>
      </c>
      <c r="N2356">
        <v>145</v>
      </c>
      <c r="O2356">
        <v>156</v>
      </c>
    </row>
    <row r="2357" spans="1:15" x14ac:dyDescent="0.3">
      <c r="A2357" t="s">
        <v>14</v>
      </c>
      <c r="B2357">
        <v>0</v>
      </c>
      <c r="C2357">
        <v>1</v>
      </c>
      <c r="D2357" t="s">
        <v>14</v>
      </c>
      <c r="E2357" t="s">
        <v>3273</v>
      </c>
      <c r="F2357" t="s">
        <v>3276</v>
      </c>
      <c r="G2357" t="s">
        <v>23</v>
      </c>
      <c r="H2357" t="s">
        <v>3277</v>
      </c>
      <c r="I2357" t="s">
        <v>26</v>
      </c>
      <c r="M2357">
        <v>656</v>
      </c>
      <c r="N2357">
        <v>224</v>
      </c>
      <c r="O2357">
        <v>230</v>
      </c>
    </row>
    <row r="2358" spans="1:15" x14ac:dyDescent="0.3">
      <c r="E2358" t="s">
        <v>3273</v>
      </c>
      <c r="F2358" t="s">
        <v>3276</v>
      </c>
      <c r="G2358" t="s">
        <v>51</v>
      </c>
      <c r="H2358" t="s">
        <v>3277</v>
      </c>
      <c r="I2358" t="s">
        <v>19</v>
      </c>
      <c r="M2358">
        <v>656</v>
      </c>
      <c r="N2358">
        <v>224</v>
      </c>
      <c r="O2358">
        <v>230</v>
      </c>
    </row>
    <row r="2359" spans="1:15" x14ac:dyDescent="0.3">
      <c r="A2359" t="s">
        <v>14</v>
      </c>
      <c r="B2359">
        <v>1</v>
      </c>
      <c r="C2359">
        <v>1</v>
      </c>
      <c r="D2359">
        <v>1</v>
      </c>
      <c r="E2359" t="s">
        <v>3273</v>
      </c>
      <c r="F2359" t="s">
        <v>3274</v>
      </c>
      <c r="G2359" t="s">
        <v>14</v>
      </c>
      <c r="H2359" t="s">
        <v>3275</v>
      </c>
      <c r="I2359" t="s">
        <v>370</v>
      </c>
      <c r="J2359" t="s">
        <v>32</v>
      </c>
      <c r="M2359">
        <v>656</v>
      </c>
      <c r="N2359">
        <v>232</v>
      </c>
      <c r="O2359">
        <v>242</v>
      </c>
    </row>
    <row r="2360" spans="1:15" x14ac:dyDescent="0.3">
      <c r="E2360" t="s">
        <v>3273</v>
      </c>
      <c r="F2360" t="s">
        <v>3274</v>
      </c>
      <c r="G2360" t="s">
        <v>23</v>
      </c>
      <c r="H2360" t="s">
        <v>3275</v>
      </c>
      <c r="I2360" t="s">
        <v>19</v>
      </c>
      <c r="M2360">
        <v>656</v>
      </c>
      <c r="N2360">
        <v>232</v>
      </c>
      <c r="O2360">
        <v>242</v>
      </c>
    </row>
    <row r="2361" spans="1:15" x14ac:dyDescent="0.3">
      <c r="E2361" t="s">
        <v>3273</v>
      </c>
      <c r="F2361" t="s">
        <v>391</v>
      </c>
      <c r="G2361" t="s">
        <v>51</v>
      </c>
      <c r="H2361" t="s">
        <v>3281</v>
      </c>
      <c r="I2361" t="s">
        <v>52</v>
      </c>
      <c r="J2361" t="s">
        <v>393</v>
      </c>
      <c r="M2361">
        <v>656</v>
      </c>
      <c r="N2361">
        <v>323</v>
      </c>
      <c r="O2361">
        <v>333</v>
      </c>
    </row>
    <row r="2362" spans="1:15" x14ac:dyDescent="0.3">
      <c r="E2362" t="s">
        <v>3273</v>
      </c>
      <c r="F2362" t="s">
        <v>3282</v>
      </c>
      <c r="G2362" t="s">
        <v>51</v>
      </c>
      <c r="H2362" t="s">
        <v>3283</v>
      </c>
      <c r="I2362" t="s">
        <v>52</v>
      </c>
      <c r="J2362" t="s">
        <v>191</v>
      </c>
      <c r="M2362">
        <v>656</v>
      </c>
      <c r="N2362">
        <v>388</v>
      </c>
      <c r="O2362">
        <v>394</v>
      </c>
    </row>
    <row r="2363" spans="1:15" x14ac:dyDescent="0.3">
      <c r="A2363" t="s">
        <v>14</v>
      </c>
      <c r="B2363">
        <v>0</v>
      </c>
      <c r="C2363">
        <v>1</v>
      </c>
      <c r="D2363" t="s">
        <v>14</v>
      </c>
      <c r="E2363" t="s">
        <v>3284</v>
      </c>
      <c r="F2363" t="s">
        <v>3287</v>
      </c>
      <c r="G2363" t="s">
        <v>23</v>
      </c>
      <c r="H2363" t="s">
        <v>3292</v>
      </c>
      <c r="I2363" t="s">
        <v>26</v>
      </c>
      <c r="M2363">
        <v>658</v>
      </c>
      <c r="N2363">
        <v>0</v>
      </c>
      <c r="O2363">
        <v>6</v>
      </c>
    </row>
    <row r="2364" spans="1:15" x14ac:dyDescent="0.3">
      <c r="A2364" t="s">
        <v>14</v>
      </c>
      <c r="B2364">
        <v>1</v>
      </c>
      <c r="C2364">
        <v>1</v>
      </c>
      <c r="D2364">
        <v>1</v>
      </c>
      <c r="E2364" t="s">
        <v>3284</v>
      </c>
      <c r="F2364" t="s">
        <v>3287</v>
      </c>
      <c r="G2364" t="s">
        <v>14</v>
      </c>
      <c r="H2364" t="s">
        <v>3292</v>
      </c>
      <c r="I2364" t="s">
        <v>19</v>
      </c>
      <c r="M2364">
        <v>658</v>
      </c>
      <c r="N2364">
        <v>0</v>
      </c>
      <c r="O2364">
        <v>6</v>
      </c>
    </row>
    <row r="2365" spans="1:15" x14ac:dyDescent="0.3">
      <c r="A2365" t="s">
        <v>14</v>
      </c>
      <c r="B2365">
        <v>0</v>
      </c>
      <c r="C2365">
        <v>1</v>
      </c>
      <c r="D2365" t="s">
        <v>14</v>
      </c>
      <c r="E2365" t="s">
        <v>3284</v>
      </c>
      <c r="F2365" t="s">
        <v>3285</v>
      </c>
      <c r="G2365" t="s">
        <v>23</v>
      </c>
      <c r="H2365" t="s">
        <v>3286</v>
      </c>
      <c r="I2365" t="s">
        <v>26</v>
      </c>
      <c r="M2365">
        <v>658</v>
      </c>
      <c r="N2365">
        <v>10</v>
      </c>
      <c r="O2365">
        <v>15</v>
      </c>
    </row>
    <row r="2366" spans="1:15" x14ac:dyDescent="0.3">
      <c r="E2366" t="s">
        <v>3284</v>
      </c>
      <c r="F2366" t="s">
        <v>3285</v>
      </c>
      <c r="G2366" t="s">
        <v>14</v>
      </c>
      <c r="H2366" t="s">
        <v>3286</v>
      </c>
      <c r="I2366" t="s">
        <v>19</v>
      </c>
      <c r="M2366">
        <v>658</v>
      </c>
      <c r="N2366">
        <v>10</v>
      </c>
      <c r="O2366">
        <v>15</v>
      </c>
    </row>
    <row r="2367" spans="1:15" x14ac:dyDescent="0.3">
      <c r="A2367" t="s">
        <v>14</v>
      </c>
      <c r="B2367">
        <v>1</v>
      </c>
      <c r="C2367">
        <v>1</v>
      </c>
      <c r="D2367">
        <v>1</v>
      </c>
      <c r="E2367" t="s">
        <v>3284</v>
      </c>
      <c r="F2367" t="s">
        <v>276</v>
      </c>
      <c r="G2367" t="s">
        <v>14</v>
      </c>
      <c r="H2367" t="s">
        <v>3302</v>
      </c>
      <c r="I2367" t="s">
        <v>35</v>
      </c>
      <c r="J2367" t="s">
        <v>32</v>
      </c>
      <c r="M2367">
        <v>658</v>
      </c>
      <c r="N2367">
        <v>47</v>
      </c>
      <c r="O2367">
        <v>52</v>
      </c>
    </row>
    <row r="2368" spans="1:15" x14ac:dyDescent="0.3">
      <c r="A2368" t="s">
        <v>14</v>
      </c>
      <c r="B2368">
        <v>1</v>
      </c>
      <c r="C2368">
        <v>1</v>
      </c>
      <c r="D2368">
        <v>1</v>
      </c>
      <c r="E2368" t="s">
        <v>3284</v>
      </c>
      <c r="F2368" t="s">
        <v>3287</v>
      </c>
      <c r="G2368" t="s">
        <v>14</v>
      </c>
      <c r="H2368" t="s">
        <v>3289</v>
      </c>
      <c r="I2368" t="s">
        <v>22</v>
      </c>
      <c r="M2368">
        <v>658</v>
      </c>
      <c r="N2368">
        <v>86</v>
      </c>
      <c r="O2368">
        <v>92</v>
      </c>
    </row>
    <row r="2369" spans="1:15" x14ac:dyDescent="0.3">
      <c r="A2369" t="s">
        <v>14</v>
      </c>
      <c r="B2369">
        <v>1</v>
      </c>
      <c r="C2369">
        <v>1</v>
      </c>
      <c r="D2369">
        <v>1</v>
      </c>
      <c r="E2369" t="s">
        <v>3284</v>
      </c>
      <c r="F2369" t="s">
        <v>3303</v>
      </c>
      <c r="G2369" t="s">
        <v>14</v>
      </c>
      <c r="H2369" t="s">
        <v>3304</v>
      </c>
      <c r="I2369" t="s">
        <v>35</v>
      </c>
      <c r="J2369" t="s">
        <v>32</v>
      </c>
      <c r="M2369">
        <v>658</v>
      </c>
      <c r="N2369">
        <v>94</v>
      </c>
      <c r="O2369">
        <v>99</v>
      </c>
    </row>
    <row r="2370" spans="1:15" x14ac:dyDescent="0.3">
      <c r="A2370" t="s">
        <v>14</v>
      </c>
      <c r="B2370">
        <v>1</v>
      </c>
      <c r="C2370">
        <v>1</v>
      </c>
      <c r="D2370">
        <v>1</v>
      </c>
      <c r="E2370" t="s">
        <v>3284</v>
      </c>
      <c r="F2370" t="s">
        <v>3296</v>
      </c>
      <c r="G2370" t="s">
        <v>14</v>
      </c>
      <c r="H2370" t="s">
        <v>3297</v>
      </c>
      <c r="I2370" t="s">
        <v>22</v>
      </c>
      <c r="M2370">
        <v>658</v>
      </c>
      <c r="N2370">
        <v>103</v>
      </c>
      <c r="O2370">
        <v>108</v>
      </c>
    </row>
    <row r="2371" spans="1:15" x14ac:dyDescent="0.3">
      <c r="E2371" t="s">
        <v>3284</v>
      </c>
      <c r="F2371" t="s">
        <v>131</v>
      </c>
      <c r="G2371" t="s">
        <v>51</v>
      </c>
      <c r="H2371" t="s">
        <v>3305</v>
      </c>
      <c r="I2371" t="s">
        <v>52</v>
      </c>
      <c r="J2371" t="s">
        <v>60</v>
      </c>
      <c r="M2371">
        <v>658</v>
      </c>
      <c r="N2371">
        <v>122</v>
      </c>
      <c r="O2371">
        <v>128</v>
      </c>
    </row>
    <row r="2372" spans="1:15" x14ac:dyDescent="0.3">
      <c r="A2372" t="s">
        <v>14</v>
      </c>
      <c r="B2372">
        <v>1</v>
      </c>
      <c r="C2372">
        <v>1</v>
      </c>
      <c r="D2372">
        <v>1</v>
      </c>
      <c r="E2372" t="s">
        <v>3284</v>
      </c>
      <c r="F2372" t="s">
        <v>3290</v>
      </c>
      <c r="G2372" t="s">
        <v>14</v>
      </c>
      <c r="H2372" t="s">
        <v>3291</v>
      </c>
      <c r="I2372" t="s">
        <v>22</v>
      </c>
      <c r="M2372">
        <v>658</v>
      </c>
      <c r="N2372">
        <v>160</v>
      </c>
      <c r="O2372">
        <v>167</v>
      </c>
    </row>
    <row r="2373" spans="1:15" x14ac:dyDescent="0.3">
      <c r="A2373" t="s">
        <v>14</v>
      </c>
      <c r="B2373">
        <v>1</v>
      </c>
      <c r="C2373">
        <v>1</v>
      </c>
      <c r="D2373">
        <v>1</v>
      </c>
      <c r="E2373" t="s">
        <v>3284</v>
      </c>
      <c r="F2373" t="s">
        <v>3287</v>
      </c>
      <c r="G2373" t="s">
        <v>14</v>
      </c>
      <c r="H2373" t="s">
        <v>3288</v>
      </c>
      <c r="I2373" t="s">
        <v>22</v>
      </c>
      <c r="M2373">
        <v>658</v>
      </c>
      <c r="N2373">
        <v>189</v>
      </c>
      <c r="O2373">
        <v>195</v>
      </c>
    </row>
    <row r="2374" spans="1:15" x14ac:dyDescent="0.3">
      <c r="A2374" t="s">
        <v>51</v>
      </c>
      <c r="B2374">
        <v>1</v>
      </c>
      <c r="C2374">
        <v>1</v>
      </c>
      <c r="D2374">
        <v>1</v>
      </c>
      <c r="E2374" t="s">
        <v>3284</v>
      </c>
      <c r="F2374" t="s">
        <v>3308</v>
      </c>
      <c r="G2374" t="s">
        <v>51</v>
      </c>
      <c r="H2374" t="s">
        <v>3309</v>
      </c>
      <c r="I2374" t="s">
        <v>35</v>
      </c>
      <c r="J2374" t="s">
        <v>191</v>
      </c>
      <c r="M2374">
        <v>658</v>
      </c>
      <c r="N2374">
        <v>290</v>
      </c>
      <c r="O2374">
        <v>293</v>
      </c>
    </row>
    <row r="2375" spans="1:15" x14ac:dyDescent="0.3">
      <c r="A2375" t="s">
        <v>51</v>
      </c>
      <c r="B2375">
        <v>1</v>
      </c>
      <c r="C2375">
        <v>1</v>
      </c>
      <c r="D2375">
        <v>1</v>
      </c>
      <c r="E2375" t="s">
        <v>3284</v>
      </c>
      <c r="F2375" t="s">
        <v>3306</v>
      </c>
      <c r="G2375" t="s">
        <v>51</v>
      </c>
      <c r="H2375" t="s">
        <v>3307</v>
      </c>
      <c r="I2375" t="s">
        <v>19</v>
      </c>
      <c r="M2375">
        <v>658</v>
      </c>
      <c r="N2375">
        <v>299</v>
      </c>
      <c r="O2375">
        <v>302</v>
      </c>
    </row>
    <row r="2376" spans="1:15" x14ac:dyDescent="0.3">
      <c r="E2376" t="s">
        <v>3284</v>
      </c>
      <c r="F2376" t="s">
        <v>3294</v>
      </c>
      <c r="G2376" t="s">
        <v>14</v>
      </c>
      <c r="H2376" t="s">
        <v>3295</v>
      </c>
      <c r="I2376" t="s">
        <v>19</v>
      </c>
      <c r="M2376">
        <v>658</v>
      </c>
      <c r="N2376">
        <v>304</v>
      </c>
      <c r="O2376">
        <v>309</v>
      </c>
    </row>
    <row r="2377" spans="1:15" x14ac:dyDescent="0.3">
      <c r="A2377" t="s">
        <v>14</v>
      </c>
      <c r="B2377">
        <v>0</v>
      </c>
      <c r="C2377">
        <v>1</v>
      </c>
      <c r="D2377" t="s">
        <v>14</v>
      </c>
      <c r="E2377" t="s">
        <v>3284</v>
      </c>
      <c r="F2377" t="s">
        <v>3294</v>
      </c>
      <c r="G2377" t="s">
        <v>51</v>
      </c>
      <c r="H2377" t="s">
        <v>3295</v>
      </c>
      <c r="I2377" t="s">
        <v>26</v>
      </c>
      <c r="M2377">
        <v>658</v>
      </c>
      <c r="N2377">
        <v>304</v>
      </c>
      <c r="O2377">
        <v>309</v>
      </c>
    </row>
    <row r="2378" spans="1:15" x14ac:dyDescent="0.3">
      <c r="A2378" t="s">
        <v>237</v>
      </c>
      <c r="B2378">
        <v>0</v>
      </c>
      <c r="C2378">
        <v>0</v>
      </c>
      <c r="D2378">
        <v>0</v>
      </c>
      <c r="E2378" t="s">
        <v>3284</v>
      </c>
      <c r="F2378" t="s">
        <v>293</v>
      </c>
      <c r="G2378" t="s">
        <v>14</v>
      </c>
      <c r="H2378" t="s">
        <v>3293</v>
      </c>
      <c r="I2378" t="s">
        <v>52</v>
      </c>
      <c r="J2378" t="s">
        <v>32</v>
      </c>
      <c r="M2378">
        <v>658</v>
      </c>
      <c r="N2378">
        <v>347</v>
      </c>
      <c r="O2378">
        <v>352</v>
      </c>
    </row>
    <row r="2379" spans="1:15" x14ac:dyDescent="0.3">
      <c r="E2379" t="s">
        <v>3284</v>
      </c>
      <c r="F2379" t="s">
        <v>3298</v>
      </c>
      <c r="G2379" t="s">
        <v>51</v>
      </c>
      <c r="H2379" t="s">
        <v>3299</v>
      </c>
      <c r="I2379" t="s">
        <v>19</v>
      </c>
      <c r="M2379">
        <v>658</v>
      </c>
      <c r="N2379">
        <v>347</v>
      </c>
      <c r="O2379">
        <v>360</v>
      </c>
    </row>
    <row r="2380" spans="1:15" x14ac:dyDescent="0.3">
      <c r="A2380" t="s">
        <v>237</v>
      </c>
      <c r="B2380">
        <v>0</v>
      </c>
      <c r="E2380" t="s">
        <v>3284</v>
      </c>
      <c r="F2380" t="s">
        <v>3298</v>
      </c>
      <c r="G2380" t="s">
        <v>17</v>
      </c>
      <c r="H2380" t="s">
        <v>3299</v>
      </c>
      <c r="I2380" t="s">
        <v>26</v>
      </c>
      <c r="M2380">
        <v>658</v>
      </c>
      <c r="N2380">
        <v>347</v>
      </c>
      <c r="O2380">
        <v>360</v>
      </c>
    </row>
    <row r="2381" spans="1:15" x14ac:dyDescent="0.3">
      <c r="A2381" t="s">
        <v>237</v>
      </c>
      <c r="B2381">
        <v>0</v>
      </c>
      <c r="C2381">
        <v>0</v>
      </c>
      <c r="D2381">
        <v>0</v>
      </c>
      <c r="E2381" t="s">
        <v>3284</v>
      </c>
      <c r="F2381" t="s">
        <v>3300</v>
      </c>
      <c r="G2381" t="s">
        <v>14</v>
      </c>
      <c r="H2381" t="s">
        <v>3301</v>
      </c>
      <c r="I2381" t="s">
        <v>26</v>
      </c>
      <c r="M2381">
        <v>658</v>
      </c>
      <c r="N2381">
        <v>379</v>
      </c>
      <c r="O2381">
        <v>386</v>
      </c>
    </row>
    <row r="2382" spans="1:15" x14ac:dyDescent="0.3">
      <c r="A2382" t="s">
        <v>237</v>
      </c>
      <c r="B2382">
        <v>0</v>
      </c>
      <c r="C2382">
        <v>0</v>
      </c>
      <c r="D2382">
        <v>0</v>
      </c>
      <c r="E2382" t="s">
        <v>3310</v>
      </c>
      <c r="F2382" t="s">
        <v>3322</v>
      </c>
      <c r="G2382" t="s">
        <v>17</v>
      </c>
      <c r="H2382" t="s">
        <v>3323</v>
      </c>
      <c r="I2382" t="s">
        <v>26</v>
      </c>
      <c r="M2382">
        <v>661</v>
      </c>
      <c r="N2382">
        <v>47</v>
      </c>
      <c r="O2382">
        <v>55</v>
      </c>
    </row>
    <row r="2383" spans="1:15" x14ac:dyDescent="0.3">
      <c r="E2383" t="s">
        <v>3310</v>
      </c>
      <c r="F2383" t="s">
        <v>3322</v>
      </c>
      <c r="G2383" t="s">
        <v>23</v>
      </c>
      <c r="H2383" t="s">
        <v>3323</v>
      </c>
      <c r="I2383" t="s">
        <v>19</v>
      </c>
      <c r="M2383">
        <v>661</v>
      </c>
      <c r="N2383">
        <v>47</v>
      </c>
      <c r="O2383">
        <v>55</v>
      </c>
    </row>
    <row r="2384" spans="1:15" x14ac:dyDescent="0.3">
      <c r="A2384" t="s">
        <v>14</v>
      </c>
      <c r="B2384">
        <v>1</v>
      </c>
      <c r="C2384">
        <v>1</v>
      </c>
      <c r="D2384">
        <v>1</v>
      </c>
      <c r="E2384" t="s">
        <v>3310</v>
      </c>
      <c r="F2384" t="s">
        <v>3316</v>
      </c>
      <c r="G2384" t="s">
        <v>14</v>
      </c>
      <c r="H2384" t="s">
        <v>3317</v>
      </c>
      <c r="I2384" t="s">
        <v>35</v>
      </c>
      <c r="J2384" t="s">
        <v>46</v>
      </c>
      <c r="K2384" t="s">
        <v>47</v>
      </c>
      <c r="L2384" t="s">
        <v>43</v>
      </c>
      <c r="M2384">
        <v>661</v>
      </c>
      <c r="N2384">
        <v>70</v>
      </c>
      <c r="O2384">
        <v>79</v>
      </c>
    </row>
    <row r="2385" spans="1:15" x14ac:dyDescent="0.3">
      <c r="E2385" t="s">
        <v>3310</v>
      </c>
      <c r="F2385" t="s">
        <v>391</v>
      </c>
      <c r="G2385" t="s">
        <v>51</v>
      </c>
      <c r="H2385" t="s">
        <v>3311</v>
      </c>
      <c r="I2385" t="s">
        <v>52</v>
      </c>
      <c r="J2385" t="s">
        <v>393</v>
      </c>
      <c r="M2385">
        <v>661</v>
      </c>
      <c r="N2385">
        <v>93</v>
      </c>
      <c r="O2385">
        <v>103</v>
      </c>
    </row>
    <row r="2386" spans="1:15" x14ac:dyDescent="0.3">
      <c r="A2386" t="s">
        <v>23</v>
      </c>
      <c r="B2386">
        <v>1</v>
      </c>
      <c r="C2386">
        <v>1</v>
      </c>
      <c r="D2386">
        <v>1</v>
      </c>
      <c r="E2386" t="s">
        <v>3310</v>
      </c>
      <c r="F2386" t="s">
        <v>3329</v>
      </c>
      <c r="G2386" t="s">
        <v>23</v>
      </c>
      <c r="H2386" t="s">
        <v>3330</v>
      </c>
      <c r="I2386" t="s">
        <v>35</v>
      </c>
      <c r="J2386" t="s">
        <v>112</v>
      </c>
      <c r="M2386">
        <v>661</v>
      </c>
      <c r="N2386">
        <v>140</v>
      </c>
      <c r="O2386">
        <v>145</v>
      </c>
    </row>
    <row r="2387" spans="1:15" x14ac:dyDescent="0.3">
      <c r="A2387" t="s">
        <v>14</v>
      </c>
      <c r="B2387">
        <v>1</v>
      </c>
      <c r="C2387">
        <v>1</v>
      </c>
      <c r="D2387">
        <v>1</v>
      </c>
      <c r="E2387" t="s">
        <v>3310</v>
      </c>
      <c r="F2387" t="s">
        <v>3320</v>
      </c>
      <c r="G2387" t="s">
        <v>14</v>
      </c>
      <c r="H2387" t="s">
        <v>3321</v>
      </c>
      <c r="I2387" t="s">
        <v>22</v>
      </c>
      <c r="M2387">
        <v>661</v>
      </c>
      <c r="N2387">
        <v>211</v>
      </c>
      <c r="O2387">
        <v>227</v>
      </c>
    </row>
    <row r="2388" spans="1:15" x14ac:dyDescent="0.3">
      <c r="A2388" t="s">
        <v>14</v>
      </c>
      <c r="B2388">
        <v>0</v>
      </c>
      <c r="C2388">
        <v>0</v>
      </c>
      <c r="D2388" t="s">
        <v>14</v>
      </c>
      <c r="E2388" t="s">
        <v>3310</v>
      </c>
      <c r="F2388" t="s">
        <v>3327</v>
      </c>
      <c r="G2388" t="s">
        <v>23</v>
      </c>
      <c r="H2388" t="s">
        <v>3328</v>
      </c>
      <c r="I2388" t="s">
        <v>69</v>
      </c>
      <c r="J2388" t="s">
        <v>112</v>
      </c>
      <c r="M2388">
        <v>661</v>
      </c>
      <c r="N2388">
        <v>220</v>
      </c>
      <c r="O2388">
        <v>227</v>
      </c>
    </row>
    <row r="2389" spans="1:15" x14ac:dyDescent="0.3">
      <c r="A2389" t="s">
        <v>23</v>
      </c>
      <c r="B2389">
        <v>1</v>
      </c>
      <c r="C2389">
        <v>1</v>
      </c>
      <c r="D2389">
        <v>1</v>
      </c>
      <c r="E2389" t="s">
        <v>3310</v>
      </c>
      <c r="F2389" t="s">
        <v>1951</v>
      </c>
      <c r="G2389" t="s">
        <v>23</v>
      </c>
      <c r="H2389" t="s">
        <v>3326</v>
      </c>
      <c r="I2389" t="s">
        <v>35</v>
      </c>
      <c r="J2389" t="s">
        <v>112</v>
      </c>
      <c r="M2389">
        <v>661</v>
      </c>
      <c r="N2389">
        <v>349</v>
      </c>
      <c r="O2389">
        <v>356</v>
      </c>
    </row>
    <row r="2390" spans="1:15" x14ac:dyDescent="0.3">
      <c r="E2390" t="s">
        <v>3310</v>
      </c>
      <c r="F2390" t="s">
        <v>339</v>
      </c>
      <c r="G2390" t="s">
        <v>23</v>
      </c>
      <c r="H2390" t="s">
        <v>3315</v>
      </c>
      <c r="I2390" t="s">
        <v>52</v>
      </c>
      <c r="J2390" t="s">
        <v>117</v>
      </c>
      <c r="M2390">
        <v>661</v>
      </c>
      <c r="N2390">
        <v>433</v>
      </c>
      <c r="O2390">
        <v>438</v>
      </c>
    </row>
    <row r="2391" spans="1:15" x14ac:dyDescent="0.3">
      <c r="A2391" t="s">
        <v>14</v>
      </c>
      <c r="B2391">
        <v>0</v>
      </c>
      <c r="C2391">
        <v>1</v>
      </c>
      <c r="D2391" t="s">
        <v>14</v>
      </c>
      <c r="E2391" t="s">
        <v>3310</v>
      </c>
      <c r="F2391" t="s">
        <v>3318</v>
      </c>
      <c r="G2391" t="s">
        <v>17</v>
      </c>
      <c r="H2391" t="s">
        <v>3319</v>
      </c>
      <c r="I2391" t="s">
        <v>22</v>
      </c>
      <c r="M2391">
        <v>661</v>
      </c>
      <c r="N2391">
        <v>448</v>
      </c>
      <c r="O2391">
        <v>458</v>
      </c>
    </row>
    <row r="2392" spans="1:15" x14ac:dyDescent="0.3">
      <c r="A2392" t="s">
        <v>14</v>
      </c>
      <c r="B2392">
        <v>1</v>
      </c>
      <c r="C2392">
        <v>1</v>
      </c>
      <c r="D2392">
        <v>1</v>
      </c>
      <c r="E2392" t="s">
        <v>3310</v>
      </c>
      <c r="F2392" t="s">
        <v>2142</v>
      </c>
      <c r="G2392" t="s">
        <v>14</v>
      </c>
      <c r="H2392" t="s">
        <v>3325</v>
      </c>
      <c r="I2392" t="s">
        <v>52</v>
      </c>
      <c r="J2392" t="s">
        <v>32</v>
      </c>
      <c r="M2392">
        <v>661</v>
      </c>
      <c r="N2392">
        <v>454</v>
      </c>
      <c r="O2392">
        <v>458</v>
      </c>
    </row>
    <row r="2393" spans="1:15" x14ac:dyDescent="0.3">
      <c r="E2393" t="s">
        <v>3310</v>
      </c>
      <c r="F2393" t="s">
        <v>2899</v>
      </c>
      <c r="G2393" t="s">
        <v>51</v>
      </c>
      <c r="H2393" t="s">
        <v>3314</v>
      </c>
      <c r="I2393" t="s">
        <v>52</v>
      </c>
      <c r="J2393" t="s">
        <v>60</v>
      </c>
      <c r="M2393">
        <v>661</v>
      </c>
      <c r="N2393">
        <v>467</v>
      </c>
      <c r="O2393">
        <v>474</v>
      </c>
    </row>
    <row r="2394" spans="1:15" x14ac:dyDescent="0.3">
      <c r="E2394" t="s">
        <v>3310</v>
      </c>
      <c r="F2394" t="s">
        <v>3312</v>
      </c>
      <c r="G2394" t="s">
        <v>23</v>
      </c>
      <c r="H2394" t="s">
        <v>3313</v>
      </c>
      <c r="I2394" t="s">
        <v>52</v>
      </c>
      <c r="J2394" t="s">
        <v>112</v>
      </c>
      <c r="K2394" t="s">
        <v>1975</v>
      </c>
      <c r="M2394">
        <v>661</v>
      </c>
      <c r="N2394">
        <v>524</v>
      </c>
      <c r="O2394">
        <v>544</v>
      </c>
    </row>
    <row r="2395" spans="1:15" x14ac:dyDescent="0.3">
      <c r="A2395" t="s">
        <v>14</v>
      </c>
      <c r="B2395">
        <v>1</v>
      </c>
      <c r="C2395">
        <v>1</v>
      </c>
      <c r="D2395">
        <v>1</v>
      </c>
      <c r="E2395" t="s">
        <v>3310</v>
      </c>
      <c r="F2395" t="s">
        <v>2142</v>
      </c>
      <c r="G2395" t="s">
        <v>14</v>
      </c>
      <c r="H2395" t="s">
        <v>3324</v>
      </c>
      <c r="I2395" t="s">
        <v>31</v>
      </c>
      <c r="J2395" t="s">
        <v>32</v>
      </c>
      <c r="M2395">
        <v>661</v>
      </c>
      <c r="N2395">
        <v>546</v>
      </c>
      <c r="O2395">
        <v>550</v>
      </c>
    </row>
    <row r="2396" spans="1:15" x14ac:dyDescent="0.3">
      <c r="E2396" t="s">
        <v>3310</v>
      </c>
      <c r="F2396" t="s">
        <v>2142</v>
      </c>
      <c r="G2396" t="s">
        <v>23</v>
      </c>
      <c r="H2396" t="s">
        <v>3324</v>
      </c>
      <c r="I2396" t="s">
        <v>26</v>
      </c>
      <c r="M2396">
        <v>661</v>
      </c>
      <c r="N2396">
        <v>546</v>
      </c>
      <c r="O2396">
        <v>550</v>
      </c>
    </row>
    <row r="2397" spans="1:15" x14ac:dyDescent="0.3">
      <c r="A2397" t="s">
        <v>14</v>
      </c>
      <c r="B2397">
        <v>0</v>
      </c>
      <c r="C2397">
        <v>0</v>
      </c>
      <c r="D2397">
        <v>1</v>
      </c>
      <c r="E2397" t="s">
        <v>3331</v>
      </c>
      <c r="F2397" t="s">
        <v>3337</v>
      </c>
      <c r="G2397" t="s">
        <v>14</v>
      </c>
      <c r="H2397" t="s">
        <v>3338</v>
      </c>
      <c r="I2397" t="s">
        <v>19</v>
      </c>
      <c r="M2397">
        <v>662</v>
      </c>
      <c r="N2397">
        <v>0</v>
      </c>
      <c r="O2397">
        <v>11</v>
      </c>
    </row>
    <row r="2398" spans="1:15" x14ac:dyDescent="0.3">
      <c r="A2398" t="s">
        <v>14</v>
      </c>
      <c r="B2398">
        <v>1</v>
      </c>
      <c r="C2398">
        <v>1</v>
      </c>
      <c r="D2398">
        <v>1</v>
      </c>
      <c r="E2398" t="s">
        <v>3331</v>
      </c>
      <c r="F2398" t="s">
        <v>3333</v>
      </c>
      <c r="G2398" t="s">
        <v>14</v>
      </c>
      <c r="H2398" t="s">
        <v>3334</v>
      </c>
      <c r="I2398" t="s">
        <v>22</v>
      </c>
      <c r="M2398">
        <v>662</v>
      </c>
      <c r="N2398">
        <v>300</v>
      </c>
      <c r="O2398">
        <v>304</v>
      </c>
    </row>
    <row r="2399" spans="1:15" x14ac:dyDescent="0.3">
      <c r="A2399" t="s">
        <v>14</v>
      </c>
      <c r="B2399">
        <v>1</v>
      </c>
      <c r="C2399">
        <v>1</v>
      </c>
      <c r="D2399">
        <v>1</v>
      </c>
      <c r="E2399" t="s">
        <v>3331</v>
      </c>
      <c r="F2399" t="s">
        <v>3335</v>
      </c>
      <c r="G2399" t="s">
        <v>14</v>
      </c>
      <c r="H2399" t="s">
        <v>3336</v>
      </c>
      <c r="I2399" t="s">
        <v>22</v>
      </c>
      <c r="M2399">
        <v>662</v>
      </c>
      <c r="N2399">
        <v>499</v>
      </c>
      <c r="O2399">
        <v>506</v>
      </c>
    </row>
    <row r="2400" spans="1:15" x14ac:dyDescent="0.3">
      <c r="A2400" t="s">
        <v>14</v>
      </c>
      <c r="B2400">
        <v>1</v>
      </c>
      <c r="C2400">
        <v>1</v>
      </c>
      <c r="D2400">
        <v>1</v>
      </c>
      <c r="E2400" t="s">
        <v>3331</v>
      </c>
      <c r="F2400" t="s">
        <v>1787</v>
      </c>
      <c r="G2400" t="s">
        <v>14</v>
      </c>
      <c r="H2400" t="s">
        <v>3339</v>
      </c>
      <c r="I2400" t="s">
        <v>35</v>
      </c>
      <c r="J2400" t="s">
        <v>32</v>
      </c>
      <c r="M2400">
        <v>662</v>
      </c>
      <c r="N2400">
        <v>510</v>
      </c>
      <c r="O2400">
        <v>515</v>
      </c>
    </row>
    <row r="2401" spans="1:15" x14ac:dyDescent="0.3">
      <c r="E2401" t="s">
        <v>3331</v>
      </c>
      <c r="F2401" t="s">
        <v>430</v>
      </c>
      <c r="G2401" t="s">
        <v>14</v>
      </c>
      <c r="H2401" t="s">
        <v>3332</v>
      </c>
      <c r="I2401" t="s">
        <v>19</v>
      </c>
      <c r="M2401">
        <v>662</v>
      </c>
      <c r="N2401">
        <v>578</v>
      </c>
      <c r="O2401">
        <v>591</v>
      </c>
    </row>
    <row r="2402" spans="1:15" x14ac:dyDescent="0.3">
      <c r="E2402" t="s">
        <v>3340</v>
      </c>
      <c r="F2402" t="s">
        <v>241</v>
      </c>
      <c r="G2402" t="s">
        <v>23</v>
      </c>
      <c r="H2402" t="s">
        <v>3345</v>
      </c>
      <c r="I2402" t="s">
        <v>52</v>
      </c>
      <c r="J2402" t="s">
        <v>117</v>
      </c>
      <c r="M2402">
        <v>663</v>
      </c>
      <c r="N2402">
        <v>31</v>
      </c>
      <c r="O2402">
        <v>37</v>
      </c>
    </row>
    <row r="2403" spans="1:15" x14ac:dyDescent="0.3">
      <c r="E2403" t="s">
        <v>3340</v>
      </c>
      <c r="F2403" t="s">
        <v>3341</v>
      </c>
      <c r="G2403" t="s">
        <v>14</v>
      </c>
      <c r="H2403" t="s">
        <v>3342</v>
      </c>
      <c r="I2403" t="s">
        <v>35</v>
      </c>
      <c r="J2403" t="s">
        <v>32</v>
      </c>
      <c r="M2403">
        <v>663</v>
      </c>
      <c r="N2403">
        <v>82</v>
      </c>
      <c r="O2403">
        <v>89</v>
      </c>
    </row>
    <row r="2404" spans="1:15" x14ac:dyDescent="0.3">
      <c r="E2404" t="s">
        <v>3340</v>
      </c>
      <c r="F2404" t="s">
        <v>1899</v>
      </c>
      <c r="G2404" t="s">
        <v>51</v>
      </c>
      <c r="H2404" t="s">
        <v>3343</v>
      </c>
      <c r="I2404" t="s">
        <v>52</v>
      </c>
      <c r="J2404" t="s">
        <v>60</v>
      </c>
      <c r="M2404">
        <v>663</v>
      </c>
      <c r="N2404">
        <v>347</v>
      </c>
      <c r="O2404">
        <v>352</v>
      </c>
    </row>
    <row r="2405" spans="1:15" x14ac:dyDescent="0.3">
      <c r="A2405" t="s">
        <v>14</v>
      </c>
      <c r="B2405">
        <v>0</v>
      </c>
      <c r="C2405">
        <v>1</v>
      </c>
      <c r="D2405" t="s">
        <v>14</v>
      </c>
      <c r="E2405" t="s">
        <v>3340</v>
      </c>
      <c r="F2405" t="s">
        <v>3346</v>
      </c>
      <c r="G2405" t="s">
        <v>23</v>
      </c>
      <c r="H2405" t="s">
        <v>3347</v>
      </c>
      <c r="I2405" t="s">
        <v>35</v>
      </c>
      <c r="J2405" t="s">
        <v>112</v>
      </c>
      <c r="M2405">
        <v>663</v>
      </c>
      <c r="N2405">
        <v>364</v>
      </c>
      <c r="O2405">
        <v>368</v>
      </c>
    </row>
    <row r="2406" spans="1:15" x14ac:dyDescent="0.3">
      <c r="E2406" t="s">
        <v>3340</v>
      </c>
      <c r="F2406" t="s">
        <v>3341</v>
      </c>
      <c r="G2406" t="s">
        <v>14</v>
      </c>
      <c r="H2406" t="s">
        <v>3344</v>
      </c>
      <c r="I2406" t="s">
        <v>35</v>
      </c>
      <c r="J2406" t="s">
        <v>32</v>
      </c>
      <c r="M2406">
        <v>663</v>
      </c>
      <c r="N2406">
        <v>450</v>
      </c>
      <c r="O2406">
        <v>457</v>
      </c>
    </row>
    <row r="2407" spans="1:15" x14ac:dyDescent="0.3">
      <c r="E2407" t="s">
        <v>3348</v>
      </c>
      <c r="F2407" t="s">
        <v>339</v>
      </c>
      <c r="G2407" t="s">
        <v>23</v>
      </c>
      <c r="H2407" t="s">
        <v>3357</v>
      </c>
      <c r="I2407" t="s">
        <v>52</v>
      </c>
      <c r="J2407" t="s">
        <v>117</v>
      </c>
      <c r="M2407">
        <v>664</v>
      </c>
      <c r="N2407">
        <v>44</v>
      </c>
      <c r="O2407">
        <v>49</v>
      </c>
    </row>
    <row r="2408" spans="1:15" x14ac:dyDescent="0.3">
      <c r="A2408" t="s">
        <v>14</v>
      </c>
      <c r="B2408">
        <v>1</v>
      </c>
      <c r="C2408">
        <v>1</v>
      </c>
      <c r="D2408">
        <v>1</v>
      </c>
      <c r="E2408" t="s">
        <v>3348</v>
      </c>
      <c r="F2408" t="s">
        <v>3354</v>
      </c>
      <c r="G2408" t="s">
        <v>14</v>
      </c>
      <c r="H2408" t="s">
        <v>3355</v>
      </c>
      <c r="I2408" t="s">
        <v>35</v>
      </c>
      <c r="J2408" t="s">
        <v>46</v>
      </c>
      <c r="K2408" t="s">
        <v>47</v>
      </c>
      <c r="L2408" t="s">
        <v>43</v>
      </c>
      <c r="M2408">
        <v>664</v>
      </c>
      <c r="N2408">
        <v>51</v>
      </c>
      <c r="O2408">
        <v>65</v>
      </c>
    </row>
    <row r="2409" spans="1:15" x14ac:dyDescent="0.3">
      <c r="A2409" t="s">
        <v>14</v>
      </c>
      <c r="B2409">
        <v>1</v>
      </c>
      <c r="C2409">
        <v>1</v>
      </c>
      <c r="D2409">
        <v>1</v>
      </c>
      <c r="E2409" t="s">
        <v>3348</v>
      </c>
      <c r="F2409" t="s">
        <v>1491</v>
      </c>
      <c r="G2409" t="s">
        <v>14</v>
      </c>
      <c r="H2409" t="s">
        <v>3356</v>
      </c>
      <c r="I2409" t="s">
        <v>35</v>
      </c>
      <c r="J2409" t="s">
        <v>32</v>
      </c>
      <c r="M2409">
        <v>664</v>
      </c>
      <c r="N2409">
        <v>96</v>
      </c>
      <c r="O2409">
        <v>102</v>
      </c>
    </row>
    <row r="2410" spans="1:15" x14ac:dyDescent="0.3">
      <c r="E2410" t="s">
        <v>3348</v>
      </c>
      <c r="F2410" t="s">
        <v>3349</v>
      </c>
      <c r="G2410" t="s">
        <v>14</v>
      </c>
      <c r="H2410" t="s">
        <v>3350</v>
      </c>
      <c r="I2410" t="s">
        <v>31</v>
      </c>
      <c r="J2410" t="s">
        <v>32</v>
      </c>
      <c r="M2410">
        <v>664</v>
      </c>
      <c r="N2410">
        <v>146</v>
      </c>
      <c r="O2410">
        <v>153</v>
      </c>
    </row>
    <row r="2411" spans="1:15" x14ac:dyDescent="0.3">
      <c r="A2411" t="s">
        <v>14</v>
      </c>
      <c r="B2411">
        <v>0</v>
      </c>
      <c r="C2411">
        <v>1</v>
      </c>
      <c r="D2411" t="s">
        <v>14</v>
      </c>
      <c r="E2411" t="s">
        <v>3348</v>
      </c>
      <c r="F2411" t="s">
        <v>3349</v>
      </c>
      <c r="G2411" t="s">
        <v>23</v>
      </c>
      <c r="H2411" t="s">
        <v>3350</v>
      </c>
      <c r="I2411" t="s">
        <v>26</v>
      </c>
      <c r="M2411">
        <v>664</v>
      </c>
      <c r="N2411">
        <v>146</v>
      </c>
      <c r="O2411">
        <v>153</v>
      </c>
    </row>
    <row r="2412" spans="1:15" x14ac:dyDescent="0.3">
      <c r="A2412" t="s">
        <v>14</v>
      </c>
      <c r="B2412">
        <v>0</v>
      </c>
      <c r="C2412">
        <v>0</v>
      </c>
      <c r="D2412">
        <v>1</v>
      </c>
      <c r="E2412" t="s">
        <v>3348</v>
      </c>
      <c r="F2412" t="s">
        <v>3352</v>
      </c>
      <c r="G2412" t="s">
        <v>14</v>
      </c>
      <c r="H2412" t="s">
        <v>3353</v>
      </c>
      <c r="I2412" t="s">
        <v>31</v>
      </c>
      <c r="J2412" t="s">
        <v>32</v>
      </c>
      <c r="M2412">
        <v>664</v>
      </c>
      <c r="N2412">
        <v>232</v>
      </c>
      <c r="O2412">
        <v>237</v>
      </c>
    </row>
    <row r="2413" spans="1:15" x14ac:dyDescent="0.3">
      <c r="A2413" t="s">
        <v>14</v>
      </c>
      <c r="B2413">
        <v>0</v>
      </c>
      <c r="C2413">
        <v>1</v>
      </c>
      <c r="D2413" t="s">
        <v>14</v>
      </c>
      <c r="E2413" t="s">
        <v>3348</v>
      </c>
      <c r="F2413" t="s">
        <v>3352</v>
      </c>
      <c r="G2413" t="s">
        <v>23</v>
      </c>
      <c r="H2413" t="s">
        <v>3353</v>
      </c>
      <c r="I2413" t="s">
        <v>26</v>
      </c>
      <c r="M2413">
        <v>664</v>
      </c>
      <c r="N2413">
        <v>232</v>
      </c>
      <c r="O2413">
        <v>237</v>
      </c>
    </row>
    <row r="2414" spans="1:15" x14ac:dyDescent="0.3">
      <c r="A2414" t="s">
        <v>14</v>
      </c>
      <c r="B2414">
        <v>1</v>
      </c>
      <c r="C2414">
        <v>1</v>
      </c>
      <c r="D2414">
        <v>1</v>
      </c>
      <c r="E2414" t="s">
        <v>3348</v>
      </c>
      <c r="F2414" t="s">
        <v>2261</v>
      </c>
      <c r="G2414" t="s">
        <v>14</v>
      </c>
      <c r="H2414" t="s">
        <v>3358</v>
      </c>
      <c r="I2414" t="s">
        <v>22</v>
      </c>
      <c r="M2414">
        <v>664</v>
      </c>
      <c r="N2414">
        <v>302</v>
      </c>
      <c r="O2414">
        <v>306</v>
      </c>
    </row>
    <row r="2415" spans="1:15" x14ac:dyDescent="0.3">
      <c r="E2415" t="s">
        <v>3348</v>
      </c>
      <c r="F2415" t="s">
        <v>3349</v>
      </c>
      <c r="G2415" t="s">
        <v>14</v>
      </c>
      <c r="H2415" t="s">
        <v>3351</v>
      </c>
      <c r="I2415" t="s">
        <v>31</v>
      </c>
      <c r="J2415" t="s">
        <v>32</v>
      </c>
      <c r="M2415">
        <v>664</v>
      </c>
      <c r="N2415">
        <v>389</v>
      </c>
      <c r="O2415">
        <v>396</v>
      </c>
    </row>
    <row r="2416" spans="1:15" x14ac:dyDescent="0.3">
      <c r="A2416" t="s">
        <v>14</v>
      </c>
      <c r="B2416">
        <v>0</v>
      </c>
      <c r="C2416">
        <v>1</v>
      </c>
      <c r="D2416" t="s">
        <v>14</v>
      </c>
      <c r="E2416" t="s">
        <v>3348</v>
      </c>
      <c r="F2416" t="s">
        <v>3349</v>
      </c>
      <c r="G2416" t="s">
        <v>23</v>
      </c>
      <c r="H2416" t="s">
        <v>3351</v>
      </c>
      <c r="I2416" t="s">
        <v>26</v>
      </c>
      <c r="M2416">
        <v>664</v>
      </c>
      <c r="N2416">
        <v>389</v>
      </c>
      <c r="O2416">
        <v>396</v>
      </c>
    </row>
    <row r="2417" spans="1:15" x14ac:dyDescent="0.3">
      <c r="E2417" t="s">
        <v>3348</v>
      </c>
      <c r="F2417" t="s">
        <v>3359</v>
      </c>
      <c r="G2417" t="s">
        <v>51</v>
      </c>
      <c r="H2417" t="s">
        <v>3360</v>
      </c>
      <c r="I2417" t="s">
        <v>19</v>
      </c>
      <c r="M2417">
        <v>664</v>
      </c>
      <c r="N2417">
        <v>617</v>
      </c>
      <c r="O2417">
        <v>637</v>
      </c>
    </row>
    <row r="2418" spans="1:15" x14ac:dyDescent="0.3">
      <c r="E2418" t="s">
        <v>3361</v>
      </c>
      <c r="F2418" t="s">
        <v>3364</v>
      </c>
      <c r="G2418" t="s">
        <v>17</v>
      </c>
      <c r="H2418" t="s">
        <v>3365</v>
      </c>
      <c r="I2418" t="s">
        <v>26</v>
      </c>
      <c r="M2418">
        <v>667</v>
      </c>
      <c r="N2418">
        <v>0</v>
      </c>
      <c r="O2418">
        <v>6</v>
      </c>
    </row>
    <row r="2419" spans="1:15" x14ac:dyDescent="0.3">
      <c r="E2419" t="s">
        <v>3361</v>
      </c>
      <c r="F2419" t="s">
        <v>131</v>
      </c>
      <c r="G2419" t="s">
        <v>51</v>
      </c>
      <c r="H2419" t="s">
        <v>3366</v>
      </c>
      <c r="I2419" t="s">
        <v>52</v>
      </c>
      <c r="J2419" t="s">
        <v>60</v>
      </c>
      <c r="M2419">
        <v>667</v>
      </c>
      <c r="N2419">
        <v>14</v>
      </c>
      <c r="O2419">
        <v>20</v>
      </c>
    </row>
    <row r="2420" spans="1:15" x14ac:dyDescent="0.3">
      <c r="E2420" t="s">
        <v>3361</v>
      </c>
      <c r="F2420" t="s">
        <v>3362</v>
      </c>
      <c r="G2420" t="s">
        <v>14</v>
      </c>
      <c r="H2420" t="s">
        <v>3363</v>
      </c>
      <c r="I2420" t="s">
        <v>52</v>
      </c>
      <c r="J2420" t="s">
        <v>32</v>
      </c>
      <c r="M2420">
        <v>667</v>
      </c>
      <c r="N2420">
        <v>46</v>
      </c>
      <c r="O2420">
        <v>54</v>
      </c>
    </row>
    <row r="2421" spans="1:15" x14ac:dyDescent="0.3">
      <c r="A2421" t="s">
        <v>237</v>
      </c>
      <c r="B2421">
        <v>0</v>
      </c>
      <c r="C2421">
        <v>0</v>
      </c>
      <c r="D2421">
        <v>0</v>
      </c>
      <c r="E2421" t="s">
        <v>3361</v>
      </c>
      <c r="F2421" t="s">
        <v>3362</v>
      </c>
      <c r="G2421" t="s">
        <v>51</v>
      </c>
      <c r="H2421" t="s">
        <v>3363</v>
      </c>
      <c r="I2421" t="s">
        <v>22</v>
      </c>
      <c r="M2421">
        <v>667</v>
      </c>
      <c r="N2421">
        <v>46</v>
      </c>
      <c r="O2421">
        <v>54</v>
      </c>
    </row>
    <row r="2422" spans="1:15" x14ac:dyDescent="0.3">
      <c r="E2422" t="s">
        <v>3361</v>
      </c>
      <c r="F2422" t="s">
        <v>3364</v>
      </c>
      <c r="G2422" t="s">
        <v>51</v>
      </c>
      <c r="H2422" t="s">
        <v>3370</v>
      </c>
      <c r="I2422" t="s">
        <v>19</v>
      </c>
      <c r="M2422">
        <v>668</v>
      </c>
      <c r="N2422">
        <v>11</v>
      </c>
      <c r="O2422">
        <v>17</v>
      </c>
    </row>
    <row r="2423" spans="1:15" x14ac:dyDescent="0.3">
      <c r="E2423" t="s">
        <v>3361</v>
      </c>
      <c r="F2423" t="s">
        <v>3364</v>
      </c>
      <c r="G2423" t="s">
        <v>17</v>
      </c>
      <c r="H2423" t="s">
        <v>3370</v>
      </c>
      <c r="I2423" t="s">
        <v>26</v>
      </c>
      <c r="M2423">
        <v>668</v>
      </c>
      <c r="N2423">
        <v>11</v>
      </c>
      <c r="O2423">
        <v>17</v>
      </c>
    </row>
    <row r="2424" spans="1:15" x14ac:dyDescent="0.3">
      <c r="E2424" t="s">
        <v>3361</v>
      </c>
      <c r="F2424" t="s">
        <v>131</v>
      </c>
      <c r="G2424" t="s">
        <v>51</v>
      </c>
      <c r="H2424" t="s">
        <v>3367</v>
      </c>
      <c r="I2424" t="s">
        <v>52</v>
      </c>
      <c r="J2424" t="s">
        <v>60</v>
      </c>
      <c r="M2424">
        <v>668</v>
      </c>
      <c r="N2424">
        <v>25</v>
      </c>
      <c r="O2424">
        <v>31</v>
      </c>
    </row>
    <row r="2425" spans="1:15" x14ac:dyDescent="0.3">
      <c r="A2425" t="s">
        <v>14</v>
      </c>
      <c r="B2425">
        <v>1</v>
      </c>
      <c r="C2425">
        <v>1</v>
      </c>
      <c r="D2425">
        <v>1</v>
      </c>
      <c r="E2425" t="s">
        <v>3361</v>
      </c>
      <c r="F2425" t="s">
        <v>3368</v>
      </c>
      <c r="G2425" t="s">
        <v>14</v>
      </c>
      <c r="H2425" t="s">
        <v>3369</v>
      </c>
      <c r="I2425" t="s">
        <v>35</v>
      </c>
      <c r="J2425" t="s">
        <v>46</v>
      </c>
      <c r="K2425" t="s">
        <v>1725</v>
      </c>
      <c r="L2425" t="s">
        <v>475</v>
      </c>
      <c r="M2425">
        <v>668</v>
      </c>
      <c r="N2425">
        <v>84</v>
      </c>
      <c r="O2425">
        <v>97</v>
      </c>
    </row>
    <row r="2426" spans="1:15" x14ac:dyDescent="0.3">
      <c r="A2426" t="s">
        <v>14</v>
      </c>
      <c r="B2426">
        <v>1</v>
      </c>
      <c r="C2426">
        <v>1</v>
      </c>
      <c r="D2426">
        <v>1</v>
      </c>
      <c r="E2426" t="s">
        <v>3361</v>
      </c>
      <c r="F2426" t="s">
        <v>3371</v>
      </c>
      <c r="G2426" t="s">
        <v>14</v>
      </c>
      <c r="H2426" t="s">
        <v>3372</v>
      </c>
      <c r="I2426" t="s">
        <v>35</v>
      </c>
      <c r="J2426" t="s">
        <v>32</v>
      </c>
      <c r="M2426">
        <v>668</v>
      </c>
      <c r="N2426">
        <v>101</v>
      </c>
      <c r="O2426">
        <v>107</v>
      </c>
    </row>
    <row r="2427" spans="1:15" x14ac:dyDescent="0.3">
      <c r="E2427" t="s">
        <v>3361</v>
      </c>
      <c r="F2427" t="s">
        <v>3373</v>
      </c>
      <c r="G2427" t="s">
        <v>14</v>
      </c>
      <c r="H2427" t="s">
        <v>3374</v>
      </c>
      <c r="I2427" t="s">
        <v>52</v>
      </c>
      <c r="J2427" t="s">
        <v>32</v>
      </c>
      <c r="M2427">
        <v>669</v>
      </c>
      <c r="N2427">
        <v>227</v>
      </c>
      <c r="O2427">
        <v>234</v>
      </c>
    </row>
    <row r="2428" spans="1:15" x14ac:dyDescent="0.3">
      <c r="A2428" t="s">
        <v>51</v>
      </c>
      <c r="B2428">
        <v>1</v>
      </c>
      <c r="C2428">
        <v>1</v>
      </c>
      <c r="D2428">
        <v>1</v>
      </c>
      <c r="E2428" t="s">
        <v>3361</v>
      </c>
      <c r="F2428" t="s">
        <v>3373</v>
      </c>
      <c r="G2428" t="s">
        <v>51</v>
      </c>
      <c r="H2428" t="s">
        <v>3374</v>
      </c>
      <c r="I2428" t="s">
        <v>22</v>
      </c>
      <c r="M2428">
        <v>669</v>
      </c>
      <c r="N2428">
        <v>227</v>
      </c>
      <c r="O2428">
        <v>234</v>
      </c>
    </row>
    <row r="2429" spans="1:15" x14ac:dyDescent="0.3">
      <c r="A2429" t="s">
        <v>14</v>
      </c>
      <c r="B2429">
        <v>1</v>
      </c>
      <c r="C2429">
        <v>1</v>
      </c>
      <c r="D2429">
        <v>1</v>
      </c>
      <c r="E2429" t="s">
        <v>3361</v>
      </c>
      <c r="F2429" t="s">
        <v>3364</v>
      </c>
      <c r="G2429" t="s">
        <v>14</v>
      </c>
      <c r="H2429" t="s">
        <v>3377</v>
      </c>
      <c r="I2429" t="s">
        <v>26</v>
      </c>
      <c r="M2429">
        <v>670</v>
      </c>
      <c r="N2429">
        <v>0</v>
      </c>
      <c r="O2429">
        <v>6</v>
      </c>
    </row>
    <row r="2430" spans="1:15" x14ac:dyDescent="0.3">
      <c r="E2430" t="s">
        <v>3361</v>
      </c>
      <c r="F2430" t="s">
        <v>3364</v>
      </c>
      <c r="G2430" t="s">
        <v>51</v>
      </c>
      <c r="H2430" t="s">
        <v>3377</v>
      </c>
      <c r="I2430" t="s">
        <v>19</v>
      </c>
      <c r="M2430">
        <v>670</v>
      </c>
      <c r="N2430">
        <v>0</v>
      </c>
      <c r="O2430">
        <v>6</v>
      </c>
    </row>
    <row r="2431" spans="1:15" x14ac:dyDescent="0.3">
      <c r="E2431" t="s">
        <v>3361</v>
      </c>
      <c r="F2431" t="s">
        <v>1440</v>
      </c>
      <c r="G2431" t="s">
        <v>51</v>
      </c>
      <c r="H2431" t="s">
        <v>3381</v>
      </c>
      <c r="I2431" t="s">
        <v>52</v>
      </c>
      <c r="J2431" t="s">
        <v>60</v>
      </c>
      <c r="M2431">
        <v>670</v>
      </c>
      <c r="N2431">
        <v>53</v>
      </c>
      <c r="O2431">
        <v>59</v>
      </c>
    </row>
    <row r="2432" spans="1:15" x14ac:dyDescent="0.3">
      <c r="E2432" t="s">
        <v>3361</v>
      </c>
      <c r="F2432" t="s">
        <v>3375</v>
      </c>
      <c r="G2432" t="s">
        <v>51</v>
      </c>
      <c r="H2432" t="s">
        <v>3376</v>
      </c>
      <c r="I2432" t="s">
        <v>22</v>
      </c>
      <c r="M2432">
        <v>670</v>
      </c>
      <c r="N2432">
        <v>60</v>
      </c>
      <c r="O2432">
        <v>63</v>
      </c>
    </row>
    <row r="2433" spans="1:15" x14ac:dyDescent="0.3">
      <c r="A2433" t="s">
        <v>237</v>
      </c>
      <c r="B2433">
        <v>0</v>
      </c>
      <c r="C2433">
        <v>0</v>
      </c>
      <c r="D2433">
        <v>0</v>
      </c>
      <c r="E2433" t="s">
        <v>3361</v>
      </c>
      <c r="F2433" t="s">
        <v>3379</v>
      </c>
      <c r="G2433" t="s">
        <v>17</v>
      </c>
      <c r="H2433" t="s">
        <v>3380</v>
      </c>
      <c r="I2433" t="s">
        <v>22</v>
      </c>
      <c r="M2433">
        <v>670</v>
      </c>
      <c r="N2433">
        <v>67</v>
      </c>
      <c r="O2433">
        <v>76</v>
      </c>
    </row>
    <row r="2434" spans="1:15" x14ac:dyDescent="0.3">
      <c r="A2434" t="s">
        <v>14</v>
      </c>
      <c r="B2434">
        <v>1</v>
      </c>
      <c r="C2434">
        <v>1</v>
      </c>
      <c r="D2434">
        <v>1</v>
      </c>
      <c r="E2434" t="s">
        <v>3361</v>
      </c>
      <c r="F2434" t="s">
        <v>1570</v>
      </c>
      <c r="G2434" t="s">
        <v>14</v>
      </c>
      <c r="H2434" t="s">
        <v>3378</v>
      </c>
      <c r="I2434" t="s">
        <v>35</v>
      </c>
      <c r="J2434" t="s">
        <v>32</v>
      </c>
      <c r="M2434">
        <v>670</v>
      </c>
      <c r="N2434">
        <v>80</v>
      </c>
      <c r="O2434">
        <v>84</v>
      </c>
    </row>
    <row r="2435" spans="1:15" x14ac:dyDescent="0.3">
      <c r="A2435" t="s">
        <v>14</v>
      </c>
      <c r="B2435">
        <v>0</v>
      </c>
      <c r="C2435">
        <v>0</v>
      </c>
      <c r="D2435">
        <v>1</v>
      </c>
      <c r="E2435" t="s">
        <v>3361</v>
      </c>
      <c r="F2435" t="s">
        <v>3384</v>
      </c>
      <c r="G2435" t="s">
        <v>14</v>
      </c>
      <c r="H2435" t="s">
        <v>3385</v>
      </c>
      <c r="I2435" t="s">
        <v>22</v>
      </c>
      <c r="M2435">
        <v>671</v>
      </c>
      <c r="N2435">
        <v>0</v>
      </c>
      <c r="O2435">
        <v>13</v>
      </c>
    </row>
    <row r="2436" spans="1:15" x14ac:dyDescent="0.3">
      <c r="E2436" t="s">
        <v>3361</v>
      </c>
      <c r="F2436" t="s">
        <v>131</v>
      </c>
      <c r="G2436" t="s">
        <v>51</v>
      </c>
      <c r="H2436" t="s">
        <v>3389</v>
      </c>
      <c r="I2436" t="s">
        <v>52</v>
      </c>
      <c r="J2436" t="s">
        <v>60</v>
      </c>
      <c r="M2436">
        <v>671</v>
      </c>
      <c r="N2436">
        <v>21</v>
      </c>
      <c r="O2436">
        <v>27</v>
      </c>
    </row>
    <row r="2437" spans="1:15" x14ac:dyDescent="0.3">
      <c r="E2437" t="s">
        <v>3361</v>
      </c>
      <c r="F2437" t="s">
        <v>3382</v>
      </c>
      <c r="G2437" t="s">
        <v>51</v>
      </c>
      <c r="H2437" t="s">
        <v>3383</v>
      </c>
      <c r="I2437" t="s">
        <v>19</v>
      </c>
      <c r="M2437">
        <v>671</v>
      </c>
      <c r="N2437">
        <v>73</v>
      </c>
      <c r="O2437">
        <v>85</v>
      </c>
    </row>
    <row r="2438" spans="1:15" x14ac:dyDescent="0.3">
      <c r="E2438" t="s">
        <v>3361</v>
      </c>
      <c r="F2438" t="s">
        <v>1620</v>
      </c>
      <c r="G2438" t="s">
        <v>14</v>
      </c>
      <c r="H2438" t="s">
        <v>3392</v>
      </c>
      <c r="I2438" t="s">
        <v>52</v>
      </c>
      <c r="J2438" t="s">
        <v>32</v>
      </c>
      <c r="M2438">
        <v>671</v>
      </c>
      <c r="N2438">
        <v>73</v>
      </c>
      <c r="O2438">
        <v>77</v>
      </c>
    </row>
    <row r="2439" spans="1:15" x14ac:dyDescent="0.3">
      <c r="A2439" t="s">
        <v>237</v>
      </c>
      <c r="B2439">
        <v>0</v>
      </c>
      <c r="E2439" t="s">
        <v>3361</v>
      </c>
      <c r="F2439" t="s">
        <v>3382</v>
      </c>
      <c r="G2439" t="s">
        <v>17</v>
      </c>
      <c r="H2439" t="s">
        <v>3383</v>
      </c>
      <c r="I2439" t="s">
        <v>26</v>
      </c>
      <c r="M2439">
        <v>671</v>
      </c>
      <c r="N2439">
        <v>73</v>
      </c>
      <c r="O2439">
        <v>85</v>
      </c>
    </row>
    <row r="2440" spans="1:15" x14ac:dyDescent="0.3">
      <c r="E2440" t="s">
        <v>3361</v>
      </c>
      <c r="F2440" t="s">
        <v>3393</v>
      </c>
      <c r="G2440" t="s">
        <v>14</v>
      </c>
      <c r="H2440" t="s">
        <v>3394</v>
      </c>
      <c r="I2440" t="s">
        <v>52</v>
      </c>
      <c r="J2440" t="s">
        <v>1017</v>
      </c>
      <c r="K2440" t="s">
        <v>2108</v>
      </c>
      <c r="M2440">
        <v>671</v>
      </c>
      <c r="N2440">
        <v>78</v>
      </c>
      <c r="O2440">
        <v>85</v>
      </c>
    </row>
    <row r="2441" spans="1:15" x14ac:dyDescent="0.3">
      <c r="E2441" t="s">
        <v>3361</v>
      </c>
      <c r="F2441" t="s">
        <v>3390</v>
      </c>
      <c r="G2441" t="s">
        <v>17</v>
      </c>
      <c r="H2441" t="s">
        <v>3391</v>
      </c>
      <c r="I2441" t="s">
        <v>19</v>
      </c>
      <c r="M2441">
        <v>671</v>
      </c>
      <c r="N2441">
        <v>96</v>
      </c>
      <c r="O2441">
        <v>102</v>
      </c>
    </row>
    <row r="2442" spans="1:15" x14ac:dyDescent="0.3">
      <c r="E2442" t="s">
        <v>3361</v>
      </c>
      <c r="F2442" t="s">
        <v>3390</v>
      </c>
      <c r="G2442" t="s">
        <v>23</v>
      </c>
      <c r="H2442" t="s">
        <v>3391</v>
      </c>
      <c r="I2442" t="s">
        <v>26</v>
      </c>
      <c r="M2442">
        <v>671</v>
      </c>
      <c r="N2442">
        <v>96</v>
      </c>
      <c r="O2442">
        <v>102</v>
      </c>
    </row>
    <row r="2443" spans="1:15" x14ac:dyDescent="0.3">
      <c r="A2443" t="s">
        <v>14</v>
      </c>
      <c r="B2443">
        <v>1</v>
      </c>
      <c r="C2443">
        <v>1</v>
      </c>
      <c r="D2443">
        <v>1</v>
      </c>
      <c r="E2443" t="s">
        <v>3361</v>
      </c>
      <c r="F2443" t="s">
        <v>3386</v>
      </c>
      <c r="G2443" t="s">
        <v>14</v>
      </c>
      <c r="H2443" t="s">
        <v>3387</v>
      </c>
      <c r="I2443" t="s">
        <v>31</v>
      </c>
      <c r="J2443" t="s">
        <v>32</v>
      </c>
      <c r="M2443">
        <v>671</v>
      </c>
      <c r="N2443">
        <v>124</v>
      </c>
      <c r="O2443">
        <v>131</v>
      </c>
    </row>
    <row r="2444" spans="1:15" x14ac:dyDescent="0.3">
      <c r="E2444" t="s">
        <v>3361</v>
      </c>
      <c r="F2444" t="s">
        <v>3386</v>
      </c>
      <c r="G2444" t="s">
        <v>23</v>
      </c>
      <c r="H2444" t="s">
        <v>3387</v>
      </c>
      <c r="I2444" t="s">
        <v>26</v>
      </c>
      <c r="M2444">
        <v>671</v>
      </c>
      <c r="N2444">
        <v>124</v>
      </c>
      <c r="O2444">
        <v>131</v>
      </c>
    </row>
    <row r="2445" spans="1:15" x14ac:dyDescent="0.3">
      <c r="E2445" t="s">
        <v>3361</v>
      </c>
      <c r="F2445" t="s">
        <v>430</v>
      </c>
      <c r="G2445" t="s">
        <v>14</v>
      </c>
      <c r="H2445" t="s">
        <v>3388</v>
      </c>
      <c r="I2445" t="s">
        <v>19</v>
      </c>
      <c r="M2445">
        <v>671</v>
      </c>
      <c r="N2445">
        <v>369</v>
      </c>
      <c r="O2445">
        <v>382</v>
      </c>
    </row>
    <row r="2446" spans="1:15" x14ac:dyDescent="0.3">
      <c r="A2446" t="s">
        <v>14</v>
      </c>
      <c r="B2446">
        <v>0</v>
      </c>
      <c r="C2446">
        <v>0</v>
      </c>
      <c r="D2446">
        <v>1</v>
      </c>
      <c r="E2446" t="s">
        <v>3361</v>
      </c>
      <c r="F2446" t="s">
        <v>3402</v>
      </c>
      <c r="G2446" t="s">
        <v>14</v>
      </c>
      <c r="H2446" t="s">
        <v>3403</v>
      </c>
      <c r="I2446" t="s">
        <v>22</v>
      </c>
      <c r="M2446">
        <v>672</v>
      </c>
      <c r="N2446">
        <v>14</v>
      </c>
      <c r="O2446">
        <v>36</v>
      </c>
    </row>
    <row r="2447" spans="1:15" x14ac:dyDescent="0.3">
      <c r="A2447" t="s">
        <v>23</v>
      </c>
      <c r="B2447">
        <v>1</v>
      </c>
      <c r="C2447">
        <v>1</v>
      </c>
      <c r="D2447">
        <v>1</v>
      </c>
      <c r="E2447" t="s">
        <v>3361</v>
      </c>
      <c r="F2447" t="s">
        <v>3142</v>
      </c>
      <c r="G2447" t="s">
        <v>23</v>
      </c>
      <c r="H2447" t="s">
        <v>3404</v>
      </c>
      <c r="I2447" t="s">
        <v>69</v>
      </c>
      <c r="J2447" t="s">
        <v>112</v>
      </c>
      <c r="M2447">
        <v>672</v>
      </c>
      <c r="N2447">
        <v>14</v>
      </c>
      <c r="O2447">
        <v>21</v>
      </c>
    </row>
    <row r="2448" spans="1:15" x14ac:dyDescent="0.3">
      <c r="E2448" t="s">
        <v>3361</v>
      </c>
      <c r="F2448" t="s">
        <v>3364</v>
      </c>
      <c r="G2448" t="s">
        <v>51</v>
      </c>
      <c r="H2448" t="s">
        <v>3396</v>
      </c>
      <c r="I2448" t="s">
        <v>19</v>
      </c>
      <c r="M2448">
        <v>672</v>
      </c>
      <c r="N2448">
        <v>46</v>
      </c>
      <c r="O2448">
        <v>52</v>
      </c>
    </row>
    <row r="2449" spans="1:15" x14ac:dyDescent="0.3">
      <c r="E2449" t="s">
        <v>3361</v>
      </c>
      <c r="F2449" t="s">
        <v>3364</v>
      </c>
      <c r="G2449" t="s">
        <v>14</v>
      </c>
      <c r="H2449" t="s">
        <v>3396</v>
      </c>
      <c r="I2449" t="s">
        <v>26</v>
      </c>
      <c r="M2449">
        <v>672</v>
      </c>
      <c r="N2449">
        <v>46</v>
      </c>
      <c r="O2449">
        <v>52</v>
      </c>
    </row>
    <row r="2450" spans="1:15" x14ac:dyDescent="0.3">
      <c r="A2450" t="s">
        <v>14</v>
      </c>
      <c r="B2450">
        <v>1</v>
      </c>
      <c r="C2450">
        <v>1</v>
      </c>
      <c r="D2450">
        <v>1</v>
      </c>
      <c r="E2450" t="s">
        <v>3361</v>
      </c>
      <c r="F2450" t="s">
        <v>1027</v>
      </c>
      <c r="G2450" t="s">
        <v>14</v>
      </c>
      <c r="H2450" t="s">
        <v>3401</v>
      </c>
      <c r="I2450" t="s">
        <v>35</v>
      </c>
      <c r="J2450" t="s">
        <v>32</v>
      </c>
      <c r="M2450">
        <v>672</v>
      </c>
      <c r="N2450">
        <v>78</v>
      </c>
      <c r="O2450">
        <v>86</v>
      </c>
    </row>
    <row r="2451" spans="1:15" x14ac:dyDescent="0.3">
      <c r="A2451" t="s">
        <v>237</v>
      </c>
      <c r="B2451">
        <v>0</v>
      </c>
      <c r="E2451" t="s">
        <v>3361</v>
      </c>
      <c r="F2451" t="s">
        <v>3399</v>
      </c>
      <c r="G2451" t="s">
        <v>17</v>
      </c>
      <c r="H2451" t="s">
        <v>3400</v>
      </c>
      <c r="I2451" t="s">
        <v>22</v>
      </c>
      <c r="M2451">
        <v>672</v>
      </c>
      <c r="N2451">
        <v>172</v>
      </c>
      <c r="O2451">
        <v>195</v>
      </c>
    </row>
    <row r="2452" spans="1:15" x14ac:dyDescent="0.3">
      <c r="E2452" t="s">
        <v>3361</v>
      </c>
      <c r="F2452" t="s">
        <v>131</v>
      </c>
      <c r="G2452" t="s">
        <v>51</v>
      </c>
      <c r="H2452" t="s">
        <v>3395</v>
      </c>
      <c r="I2452" t="s">
        <v>52</v>
      </c>
      <c r="J2452" t="s">
        <v>60</v>
      </c>
      <c r="M2452">
        <v>672</v>
      </c>
      <c r="N2452">
        <v>200</v>
      </c>
      <c r="O2452">
        <v>206</v>
      </c>
    </row>
    <row r="2453" spans="1:15" x14ac:dyDescent="0.3">
      <c r="E2453" t="s">
        <v>3361</v>
      </c>
      <c r="F2453" t="s">
        <v>3397</v>
      </c>
      <c r="G2453" t="s">
        <v>17</v>
      </c>
      <c r="H2453" t="s">
        <v>3398</v>
      </c>
      <c r="I2453" t="s">
        <v>19</v>
      </c>
      <c r="M2453">
        <v>672</v>
      </c>
      <c r="N2453">
        <v>253</v>
      </c>
      <c r="O2453">
        <v>262</v>
      </c>
    </row>
    <row r="2454" spans="1:15" x14ac:dyDescent="0.3">
      <c r="E2454" t="s">
        <v>3361</v>
      </c>
      <c r="F2454" t="s">
        <v>3405</v>
      </c>
      <c r="G2454" t="s">
        <v>51</v>
      </c>
      <c r="H2454" t="s">
        <v>3406</v>
      </c>
      <c r="I2454" t="s">
        <v>26</v>
      </c>
      <c r="M2454">
        <v>672</v>
      </c>
      <c r="N2454">
        <v>253</v>
      </c>
      <c r="O2454">
        <v>258</v>
      </c>
    </row>
    <row r="2455" spans="1:15" x14ac:dyDescent="0.3">
      <c r="E2455" t="s">
        <v>3361</v>
      </c>
      <c r="F2455" t="s">
        <v>3407</v>
      </c>
      <c r="G2455" t="s">
        <v>17</v>
      </c>
      <c r="H2455" t="s">
        <v>3408</v>
      </c>
      <c r="I2455" t="s">
        <v>19</v>
      </c>
      <c r="M2455">
        <v>672</v>
      </c>
      <c r="N2455">
        <v>318</v>
      </c>
      <c r="O2455">
        <v>334</v>
      </c>
    </row>
    <row r="2456" spans="1:15" x14ac:dyDescent="0.3">
      <c r="E2456" t="s">
        <v>3361</v>
      </c>
      <c r="F2456" t="s">
        <v>3409</v>
      </c>
      <c r="G2456" t="s">
        <v>51</v>
      </c>
      <c r="H2456" t="s">
        <v>3408</v>
      </c>
      <c r="I2456" t="s">
        <v>26</v>
      </c>
      <c r="M2456">
        <v>672</v>
      </c>
      <c r="N2456">
        <v>318</v>
      </c>
      <c r="O2456">
        <v>325</v>
      </c>
    </row>
    <row r="2457" spans="1:15" x14ac:dyDescent="0.3">
      <c r="E2457" t="s">
        <v>3361</v>
      </c>
      <c r="F2457" t="s">
        <v>3364</v>
      </c>
      <c r="G2457" t="s">
        <v>17</v>
      </c>
      <c r="H2457" t="s">
        <v>3414</v>
      </c>
      <c r="I2457" t="s">
        <v>26</v>
      </c>
      <c r="M2457">
        <v>673</v>
      </c>
      <c r="N2457">
        <v>0</v>
      </c>
      <c r="O2457">
        <v>6</v>
      </c>
    </row>
    <row r="2458" spans="1:15" x14ac:dyDescent="0.3">
      <c r="E2458" t="s">
        <v>3361</v>
      </c>
      <c r="F2458" t="s">
        <v>3364</v>
      </c>
      <c r="G2458" t="s">
        <v>51</v>
      </c>
      <c r="H2458" t="s">
        <v>3414</v>
      </c>
      <c r="I2458" t="s">
        <v>19</v>
      </c>
      <c r="M2458">
        <v>673</v>
      </c>
      <c r="N2458">
        <v>0</v>
      </c>
      <c r="O2458">
        <v>6</v>
      </c>
    </row>
    <row r="2459" spans="1:15" x14ac:dyDescent="0.3">
      <c r="E2459" t="s">
        <v>3361</v>
      </c>
      <c r="F2459" t="s">
        <v>131</v>
      </c>
      <c r="G2459" t="s">
        <v>51</v>
      </c>
      <c r="H2459" t="s">
        <v>3412</v>
      </c>
      <c r="I2459" t="s">
        <v>52</v>
      </c>
      <c r="J2459" t="s">
        <v>60</v>
      </c>
      <c r="M2459">
        <v>673</v>
      </c>
      <c r="N2459">
        <v>14</v>
      </c>
      <c r="O2459">
        <v>20</v>
      </c>
    </row>
    <row r="2460" spans="1:15" x14ac:dyDescent="0.3">
      <c r="A2460" t="s">
        <v>237</v>
      </c>
      <c r="B2460">
        <v>0</v>
      </c>
      <c r="C2460">
        <v>0</v>
      </c>
      <c r="D2460">
        <v>0</v>
      </c>
      <c r="E2460" t="s">
        <v>3361</v>
      </c>
      <c r="F2460" t="s">
        <v>3410</v>
      </c>
      <c r="G2460" t="s">
        <v>14</v>
      </c>
      <c r="H2460" t="s">
        <v>3411</v>
      </c>
      <c r="I2460" t="s">
        <v>26</v>
      </c>
      <c r="M2460">
        <v>673</v>
      </c>
      <c r="N2460">
        <v>58</v>
      </c>
      <c r="O2460">
        <v>76</v>
      </c>
    </row>
    <row r="2461" spans="1:15" x14ac:dyDescent="0.3">
      <c r="A2461" t="s">
        <v>237</v>
      </c>
      <c r="B2461">
        <v>0</v>
      </c>
      <c r="C2461">
        <v>0</v>
      </c>
      <c r="D2461">
        <v>0</v>
      </c>
      <c r="E2461" t="s">
        <v>3361</v>
      </c>
      <c r="F2461" t="s">
        <v>3417</v>
      </c>
      <c r="G2461" t="s">
        <v>14</v>
      </c>
      <c r="H2461" t="s">
        <v>3418</v>
      </c>
      <c r="I2461" t="s">
        <v>52</v>
      </c>
      <c r="J2461" t="s">
        <v>46</v>
      </c>
      <c r="K2461" t="s">
        <v>1725</v>
      </c>
      <c r="L2461" t="s">
        <v>475</v>
      </c>
      <c r="M2461">
        <v>673</v>
      </c>
      <c r="N2461">
        <v>58</v>
      </c>
      <c r="O2461">
        <v>66</v>
      </c>
    </row>
    <row r="2462" spans="1:15" x14ac:dyDescent="0.3">
      <c r="E2462" t="s">
        <v>3361</v>
      </c>
      <c r="F2462" t="s">
        <v>3415</v>
      </c>
      <c r="G2462" t="s">
        <v>17</v>
      </c>
      <c r="H2462" t="s">
        <v>3416</v>
      </c>
      <c r="I2462" t="s">
        <v>19</v>
      </c>
      <c r="M2462">
        <v>673</v>
      </c>
      <c r="N2462">
        <v>62</v>
      </c>
      <c r="O2462">
        <v>76</v>
      </c>
    </row>
    <row r="2463" spans="1:15" x14ac:dyDescent="0.3">
      <c r="A2463" t="s">
        <v>14</v>
      </c>
      <c r="B2463">
        <v>1</v>
      </c>
      <c r="C2463">
        <v>1</v>
      </c>
      <c r="D2463">
        <v>1</v>
      </c>
      <c r="E2463" t="s">
        <v>3361</v>
      </c>
      <c r="F2463" t="s">
        <v>2132</v>
      </c>
      <c r="G2463" t="s">
        <v>14</v>
      </c>
      <c r="H2463" t="s">
        <v>3413</v>
      </c>
      <c r="I2463" t="s">
        <v>31</v>
      </c>
      <c r="J2463" t="s">
        <v>32</v>
      </c>
      <c r="M2463">
        <v>673</v>
      </c>
      <c r="N2463">
        <v>120</v>
      </c>
      <c r="O2463">
        <v>125</v>
      </c>
    </row>
    <row r="2464" spans="1:15" x14ac:dyDescent="0.3">
      <c r="E2464" t="s">
        <v>3361</v>
      </c>
      <c r="F2464" t="s">
        <v>2132</v>
      </c>
      <c r="G2464" t="s">
        <v>17</v>
      </c>
      <c r="H2464" t="s">
        <v>3413</v>
      </c>
      <c r="I2464" t="s">
        <v>26</v>
      </c>
      <c r="M2464">
        <v>673</v>
      </c>
      <c r="N2464">
        <v>120</v>
      </c>
      <c r="O2464">
        <v>125</v>
      </c>
    </row>
    <row r="2465" spans="1:15" x14ac:dyDescent="0.3">
      <c r="E2465" t="s">
        <v>3419</v>
      </c>
      <c r="F2465" t="s">
        <v>3420</v>
      </c>
      <c r="G2465" t="s">
        <v>14</v>
      </c>
      <c r="H2465" t="s">
        <v>3421</v>
      </c>
      <c r="I2465" t="s">
        <v>19</v>
      </c>
      <c r="M2465">
        <v>676</v>
      </c>
      <c r="N2465">
        <v>10</v>
      </c>
      <c r="O2465">
        <v>15</v>
      </c>
    </row>
    <row r="2466" spans="1:15" x14ac:dyDescent="0.3">
      <c r="A2466" t="s">
        <v>14</v>
      </c>
      <c r="B2466">
        <v>0</v>
      </c>
      <c r="C2466">
        <v>1</v>
      </c>
      <c r="D2466" t="s">
        <v>14</v>
      </c>
      <c r="E2466" t="s">
        <v>3419</v>
      </c>
      <c r="F2466" t="s">
        <v>3420</v>
      </c>
      <c r="G2466" t="s">
        <v>23</v>
      </c>
      <c r="H2466" t="s">
        <v>3421</v>
      </c>
      <c r="I2466" t="s">
        <v>26</v>
      </c>
      <c r="M2466">
        <v>676</v>
      </c>
      <c r="N2466">
        <v>10</v>
      </c>
      <c r="O2466">
        <v>15</v>
      </c>
    </row>
    <row r="2467" spans="1:15" x14ac:dyDescent="0.3">
      <c r="A2467" t="s">
        <v>14</v>
      </c>
      <c r="B2467">
        <v>0</v>
      </c>
      <c r="C2467">
        <v>1</v>
      </c>
      <c r="D2467" t="s">
        <v>14</v>
      </c>
      <c r="E2467" t="s">
        <v>3419</v>
      </c>
      <c r="F2467" t="s">
        <v>3424</v>
      </c>
      <c r="G2467" t="s">
        <v>23</v>
      </c>
      <c r="H2467" t="s">
        <v>3425</v>
      </c>
      <c r="I2467" t="s">
        <v>26</v>
      </c>
      <c r="M2467">
        <v>676</v>
      </c>
      <c r="N2467">
        <v>19</v>
      </c>
      <c r="O2467">
        <v>26</v>
      </c>
    </row>
    <row r="2468" spans="1:15" x14ac:dyDescent="0.3">
      <c r="E2468" t="s">
        <v>3419</v>
      </c>
      <c r="F2468" t="s">
        <v>3424</v>
      </c>
      <c r="G2468" t="s">
        <v>14</v>
      </c>
      <c r="H2468" t="s">
        <v>3425</v>
      </c>
      <c r="I2468" t="s">
        <v>19</v>
      </c>
      <c r="M2468">
        <v>676</v>
      </c>
      <c r="N2468">
        <v>19</v>
      </c>
      <c r="O2468">
        <v>26</v>
      </c>
    </row>
    <row r="2469" spans="1:15" x14ac:dyDescent="0.3">
      <c r="A2469" t="s">
        <v>14</v>
      </c>
      <c r="B2469">
        <v>1</v>
      </c>
      <c r="C2469">
        <v>1</v>
      </c>
      <c r="D2469">
        <v>1</v>
      </c>
      <c r="E2469" t="s">
        <v>3419</v>
      </c>
      <c r="F2469" t="s">
        <v>3426</v>
      </c>
      <c r="G2469" t="s">
        <v>14</v>
      </c>
      <c r="H2469" t="s">
        <v>3427</v>
      </c>
      <c r="I2469" t="s">
        <v>22</v>
      </c>
      <c r="M2469">
        <v>676</v>
      </c>
      <c r="N2469">
        <v>114</v>
      </c>
      <c r="O2469">
        <v>119</v>
      </c>
    </row>
    <row r="2470" spans="1:15" x14ac:dyDescent="0.3">
      <c r="A2470" t="s">
        <v>14</v>
      </c>
      <c r="B2470">
        <v>0</v>
      </c>
      <c r="C2470">
        <v>1</v>
      </c>
      <c r="D2470" t="s">
        <v>14</v>
      </c>
      <c r="E2470" t="s">
        <v>3419</v>
      </c>
      <c r="F2470" t="s">
        <v>3422</v>
      </c>
      <c r="G2470" t="s">
        <v>23</v>
      </c>
      <c r="H2470" t="s">
        <v>3423</v>
      </c>
      <c r="I2470" t="s">
        <v>22</v>
      </c>
      <c r="M2470">
        <v>676</v>
      </c>
      <c r="N2470">
        <v>168</v>
      </c>
      <c r="O2470">
        <v>175</v>
      </c>
    </row>
    <row r="2471" spans="1:15" x14ac:dyDescent="0.3">
      <c r="A2471" t="s">
        <v>14</v>
      </c>
      <c r="B2471">
        <v>1</v>
      </c>
      <c r="C2471">
        <v>1</v>
      </c>
      <c r="D2471">
        <v>1</v>
      </c>
      <c r="E2471" t="s">
        <v>3428</v>
      </c>
      <c r="F2471" t="s">
        <v>3432</v>
      </c>
      <c r="G2471" t="s">
        <v>14</v>
      </c>
      <c r="H2471" t="s">
        <v>3433</v>
      </c>
      <c r="I2471" t="s">
        <v>35</v>
      </c>
      <c r="J2471" t="s">
        <v>32</v>
      </c>
      <c r="M2471">
        <v>677</v>
      </c>
      <c r="N2471">
        <v>0</v>
      </c>
      <c r="O2471">
        <v>3</v>
      </c>
    </row>
    <row r="2472" spans="1:15" x14ac:dyDescent="0.3">
      <c r="E2472" t="s">
        <v>3428</v>
      </c>
      <c r="F2472" t="s">
        <v>241</v>
      </c>
      <c r="G2472" t="s">
        <v>23</v>
      </c>
      <c r="H2472" t="s">
        <v>3429</v>
      </c>
      <c r="I2472" t="s">
        <v>52</v>
      </c>
      <c r="J2472" t="s">
        <v>117</v>
      </c>
      <c r="M2472">
        <v>677</v>
      </c>
      <c r="N2472">
        <v>130</v>
      </c>
      <c r="O2472">
        <v>136</v>
      </c>
    </row>
    <row r="2473" spans="1:15" x14ac:dyDescent="0.3">
      <c r="A2473" t="s">
        <v>14</v>
      </c>
      <c r="B2473">
        <v>1</v>
      </c>
      <c r="C2473">
        <v>1</v>
      </c>
      <c r="D2473">
        <v>1</v>
      </c>
      <c r="E2473" t="s">
        <v>3428</v>
      </c>
      <c r="F2473" t="s">
        <v>3430</v>
      </c>
      <c r="G2473" t="s">
        <v>14</v>
      </c>
      <c r="H2473" t="s">
        <v>3431</v>
      </c>
      <c r="I2473" t="s">
        <v>22</v>
      </c>
      <c r="M2473">
        <v>677</v>
      </c>
      <c r="N2473">
        <v>150</v>
      </c>
      <c r="O2473">
        <v>153</v>
      </c>
    </row>
    <row r="2474" spans="1:15" x14ac:dyDescent="0.3">
      <c r="E2474" t="s">
        <v>3428</v>
      </c>
      <c r="F2474" t="s">
        <v>3435</v>
      </c>
      <c r="G2474" t="s">
        <v>14</v>
      </c>
      <c r="H2474" t="s">
        <v>3436</v>
      </c>
      <c r="I2474" t="s">
        <v>19</v>
      </c>
      <c r="M2474">
        <v>678</v>
      </c>
      <c r="N2474">
        <v>0</v>
      </c>
      <c r="O2474">
        <v>6</v>
      </c>
    </row>
    <row r="2475" spans="1:15" x14ac:dyDescent="0.3">
      <c r="A2475" t="s">
        <v>14</v>
      </c>
      <c r="B2475">
        <v>0</v>
      </c>
      <c r="C2475">
        <v>1</v>
      </c>
      <c r="D2475" t="s">
        <v>14</v>
      </c>
      <c r="E2475" t="s">
        <v>3428</v>
      </c>
      <c r="F2475" t="s">
        <v>3435</v>
      </c>
      <c r="G2475" t="s">
        <v>51</v>
      </c>
      <c r="H2475" t="s">
        <v>3436</v>
      </c>
      <c r="I2475" t="s">
        <v>26</v>
      </c>
      <c r="M2475">
        <v>678</v>
      </c>
      <c r="N2475">
        <v>0</v>
      </c>
      <c r="O2475">
        <v>6</v>
      </c>
    </row>
    <row r="2476" spans="1:15" x14ac:dyDescent="0.3">
      <c r="E2476" t="s">
        <v>3428</v>
      </c>
      <c r="F2476" t="s">
        <v>3430</v>
      </c>
      <c r="G2476" t="s">
        <v>17</v>
      </c>
      <c r="H2476" t="s">
        <v>3440</v>
      </c>
      <c r="I2476" t="s">
        <v>19</v>
      </c>
      <c r="M2476">
        <v>678</v>
      </c>
      <c r="N2476">
        <v>26</v>
      </c>
      <c r="O2476">
        <v>29</v>
      </c>
    </row>
    <row r="2477" spans="1:15" x14ac:dyDescent="0.3">
      <c r="A2477" t="s">
        <v>14</v>
      </c>
      <c r="B2477">
        <v>1</v>
      </c>
      <c r="C2477">
        <v>1</v>
      </c>
      <c r="D2477">
        <v>1</v>
      </c>
      <c r="E2477" t="s">
        <v>3428</v>
      </c>
      <c r="F2477" t="s">
        <v>3430</v>
      </c>
      <c r="G2477" t="s">
        <v>14</v>
      </c>
      <c r="H2477" t="s">
        <v>3440</v>
      </c>
      <c r="I2477" t="s">
        <v>26</v>
      </c>
      <c r="M2477">
        <v>678</v>
      </c>
      <c r="N2477">
        <v>26</v>
      </c>
      <c r="O2477">
        <v>29</v>
      </c>
    </row>
    <row r="2478" spans="1:15" x14ac:dyDescent="0.3">
      <c r="A2478" t="s">
        <v>14</v>
      </c>
      <c r="B2478">
        <v>1</v>
      </c>
      <c r="C2478">
        <v>1</v>
      </c>
      <c r="D2478">
        <v>1</v>
      </c>
      <c r="E2478" t="s">
        <v>3428</v>
      </c>
      <c r="F2478" t="s">
        <v>3438</v>
      </c>
      <c r="G2478" t="s">
        <v>14</v>
      </c>
      <c r="H2478" t="s">
        <v>3439</v>
      </c>
      <c r="I2478" t="s">
        <v>22</v>
      </c>
      <c r="M2478">
        <v>678</v>
      </c>
      <c r="N2478">
        <v>115</v>
      </c>
      <c r="O2478">
        <v>121</v>
      </c>
    </row>
    <row r="2479" spans="1:15" x14ac:dyDescent="0.3">
      <c r="A2479" t="s">
        <v>14</v>
      </c>
      <c r="B2479">
        <v>1</v>
      </c>
      <c r="C2479">
        <v>1</v>
      </c>
      <c r="D2479">
        <v>1</v>
      </c>
      <c r="E2479" t="s">
        <v>3428</v>
      </c>
      <c r="F2479" t="s">
        <v>3432</v>
      </c>
      <c r="G2479" t="s">
        <v>14</v>
      </c>
      <c r="H2479" t="s">
        <v>3434</v>
      </c>
      <c r="I2479" t="s">
        <v>35</v>
      </c>
      <c r="J2479" t="s">
        <v>32</v>
      </c>
      <c r="M2479">
        <v>678</v>
      </c>
      <c r="N2479">
        <v>129</v>
      </c>
      <c r="O2479">
        <v>132</v>
      </c>
    </row>
    <row r="2480" spans="1:15" x14ac:dyDescent="0.3">
      <c r="E2480" t="s">
        <v>3428</v>
      </c>
      <c r="F2480" t="s">
        <v>3435</v>
      </c>
      <c r="G2480" t="s">
        <v>14</v>
      </c>
      <c r="H2480" t="s">
        <v>3437</v>
      </c>
      <c r="I2480" t="s">
        <v>19</v>
      </c>
      <c r="M2480">
        <v>678</v>
      </c>
      <c r="N2480">
        <v>200</v>
      </c>
      <c r="O2480">
        <v>206</v>
      </c>
    </row>
    <row r="2481" spans="1:15" x14ac:dyDescent="0.3">
      <c r="A2481" t="s">
        <v>14</v>
      </c>
      <c r="B2481">
        <v>0</v>
      </c>
      <c r="C2481">
        <v>1</v>
      </c>
      <c r="D2481" t="s">
        <v>14</v>
      </c>
      <c r="E2481" t="s">
        <v>3428</v>
      </c>
      <c r="F2481" t="s">
        <v>3435</v>
      </c>
      <c r="G2481" t="s">
        <v>51</v>
      </c>
      <c r="H2481" t="s">
        <v>3437</v>
      </c>
      <c r="I2481" t="s">
        <v>26</v>
      </c>
      <c r="M2481">
        <v>678</v>
      </c>
      <c r="N2481">
        <v>200</v>
      </c>
      <c r="O2481">
        <v>206</v>
      </c>
    </row>
    <row r="2482" spans="1:15" x14ac:dyDescent="0.3">
      <c r="A2482" t="s">
        <v>14</v>
      </c>
      <c r="B2482">
        <v>1</v>
      </c>
      <c r="C2482">
        <v>1</v>
      </c>
      <c r="D2482">
        <v>1</v>
      </c>
      <c r="E2482" t="s">
        <v>3428</v>
      </c>
      <c r="F2482" t="s">
        <v>3430</v>
      </c>
      <c r="G2482" t="s">
        <v>14</v>
      </c>
      <c r="H2482" t="s">
        <v>3445</v>
      </c>
      <c r="I2482" t="s">
        <v>22</v>
      </c>
      <c r="M2482">
        <v>679</v>
      </c>
      <c r="N2482">
        <v>0</v>
      </c>
      <c r="O2482">
        <v>3</v>
      </c>
    </row>
    <row r="2483" spans="1:15" x14ac:dyDescent="0.3">
      <c r="E2483" t="s">
        <v>3428</v>
      </c>
      <c r="F2483" t="s">
        <v>3441</v>
      </c>
      <c r="G2483" t="s">
        <v>17</v>
      </c>
      <c r="H2483" t="s">
        <v>3442</v>
      </c>
      <c r="I2483" t="s">
        <v>26</v>
      </c>
      <c r="M2483">
        <v>679</v>
      </c>
      <c r="N2483">
        <v>7</v>
      </c>
      <c r="O2483">
        <v>13</v>
      </c>
    </row>
    <row r="2484" spans="1:15" x14ac:dyDescent="0.3">
      <c r="E2484" t="s">
        <v>3428</v>
      </c>
      <c r="F2484" t="s">
        <v>3441</v>
      </c>
      <c r="G2484" t="s">
        <v>14</v>
      </c>
      <c r="H2484" t="s">
        <v>3442</v>
      </c>
      <c r="I2484" t="s">
        <v>19</v>
      </c>
      <c r="M2484">
        <v>679</v>
      </c>
      <c r="N2484">
        <v>7</v>
      </c>
      <c r="O2484">
        <v>13</v>
      </c>
    </row>
    <row r="2485" spans="1:15" x14ac:dyDescent="0.3">
      <c r="E2485" t="s">
        <v>3428</v>
      </c>
      <c r="F2485" t="s">
        <v>3435</v>
      </c>
      <c r="G2485" t="s">
        <v>14</v>
      </c>
      <c r="H2485" t="s">
        <v>3443</v>
      </c>
      <c r="I2485" t="s">
        <v>19</v>
      </c>
      <c r="M2485">
        <v>679</v>
      </c>
      <c r="N2485">
        <v>35</v>
      </c>
      <c r="O2485">
        <v>41</v>
      </c>
    </row>
    <row r="2486" spans="1:15" x14ac:dyDescent="0.3">
      <c r="A2486" t="s">
        <v>14</v>
      </c>
      <c r="B2486">
        <v>0</v>
      </c>
      <c r="C2486">
        <v>1</v>
      </c>
      <c r="D2486" t="s">
        <v>14</v>
      </c>
      <c r="E2486" t="s">
        <v>3428</v>
      </c>
      <c r="F2486" t="s">
        <v>3435</v>
      </c>
      <c r="G2486" t="s">
        <v>51</v>
      </c>
      <c r="H2486" t="s">
        <v>3443</v>
      </c>
      <c r="I2486" t="s">
        <v>26</v>
      </c>
      <c r="M2486">
        <v>679</v>
      </c>
      <c r="N2486">
        <v>35</v>
      </c>
      <c r="O2486">
        <v>41</v>
      </c>
    </row>
    <row r="2487" spans="1:15" x14ac:dyDescent="0.3">
      <c r="E2487" t="s">
        <v>3428</v>
      </c>
      <c r="F2487" t="s">
        <v>2709</v>
      </c>
      <c r="G2487" t="s">
        <v>14</v>
      </c>
      <c r="H2487" t="s">
        <v>3444</v>
      </c>
      <c r="I2487" t="s">
        <v>31</v>
      </c>
      <c r="J2487" t="s">
        <v>32</v>
      </c>
      <c r="M2487">
        <v>679</v>
      </c>
      <c r="N2487">
        <v>132</v>
      </c>
      <c r="O2487">
        <v>136</v>
      </c>
    </row>
    <row r="2488" spans="1:15" x14ac:dyDescent="0.3">
      <c r="A2488" t="s">
        <v>14</v>
      </c>
      <c r="B2488">
        <v>0</v>
      </c>
      <c r="C2488">
        <v>1</v>
      </c>
      <c r="D2488" t="s">
        <v>14</v>
      </c>
      <c r="E2488" t="s">
        <v>3428</v>
      </c>
      <c r="F2488" t="s">
        <v>2709</v>
      </c>
      <c r="G2488" t="s">
        <v>17</v>
      </c>
      <c r="H2488" t="s">
        <v>3444</v>
      </c>
      <c r="I2488" t="s">
        <v>26</v>
      </c>
      <c r="M2488">
        <v>679</v>
      </c>
      <c r="N2488">
        <v>132</v>
      </c>
      <c r="O2488">
        <v>136</v>
      </c>
    </row>
    <row r="2489" spans="1:15" x14ac:dyDescent="0.3">
      <c r="E2489" t="s">
        <v>3428</v>
      </c>
      <c r="F2489" t="s">
        <v>119</v>
      </c>
      <c r="G2489" t="s">
        <v>23</v>
      </c>
      <c r="H2489" t="s">
        <v>3446</v>
      </c>
      <c r="I2489" t="s">
        <v>52</v>
      </c>
      <c r="J2489" t="s">
        <v>121</v>
      </c>
      <c r="M2489">
        <v>680</v>
      </c>
      <c r="N2489">
        <v>136</v>
      </c>
      <c r="O2489">
        <v>144</v>
      </c>
    </row>
    <row r="2490" spans="1:15" x14ac:dyDescent="0.3">
      <c r="E2490" t="s">
        <v>3447</v>
      </c>
      <c r="F2490" t="s">
        <v>3449</v>
      </c>
      <c r="G2490" t="s">
        <v>17</v>
      </c>
      <c r="H2490" t="s">
        <v>3450</v>
      </c>
      <c r="I2490" t="s">
        <v>26</v>
      </c>
      <c r="M2490">
        <v>681</v>
      </c>
      <c r="N2490">
        <v>0</v>
      </c>
      <c r="O2490">
        <v>6</v>
      </c>
    </row>
    <row r="2491" spans="1:15" x14ac:dyDescent="0.3">
      <c r="E2491" t="s">
        <v>3447</v>
      </c>
      <c r="F2491" t="s">
        <v>3449</v>
      </c>
      <c r="G2491" t="s">
        <v>14</v>
      </c>
      <c r="H2491" t="s">
        <v>3450</v>
      </c>
      <c r="I2491" t="s">
        <v>31</v>
      </c>
      <c r="J2491" t="s">
        <v>32</v>
      </c>
      <c r="M2491">
        <v>681</v>
      </c>
      <c r="N2491">
        <v>0</v>
      </c>
      <c r="O2491">
        <v>6</v>
      </c>
    </row>
    <row r="2492" spans="1:15" x14ac:dyDescent="0.3">
      <c r="E2492" t="s">
        <v>3447</v>
      </c>
      <c r="F2492" t="s">
        <v>3232</v>
      </c>
      <c r="G2492" t="s">
        <v>14</v>
      </c>
      <c r="H2492" t="s">
        <v>3448</v>
      </c>
      <c r="I2492" t="s">
        <v>35</v>
      </c>
      <c r="J2492" t="s">
        <v>32</v>
      </c>
      <c r="M2492">
        <v>681</v>
      </c>
      <c r="N2492">
        <v>182</v>
      </c>
      <c r="O2492">
        <v>186</v>
      </c>
    </row>
    <row r="2493" spans="1:15" x14ac:dyDescent="0.3">
      <c r="E2493" t="s">
        <v>3447</v>
      </c>
      <c r="F2493" t="s">
        <v>3232</v>
      </c>
      <c r="G2493" t="s">
        <v>14</v>
      </c>
      <c r="H2493" t="s">
        <v>3454</v>
      </c>
      <c r="I2493" t="s">
        <v>41</v>
      </c>
      <c r="J2493" t="s">
        <v>32</v>
      </c>
      <c r="M2493">
        <v>682</v>
      </c>
      <c r="N2493">
        <v>0</v>
      </c>
      <c r="O2493">
        <v>4</v>
      </c>
    </row>
    <row r="2494" spans="1:15" x14ac:dyDescent="0.3">
      <c r="E2494" t="s">
        <v>3447</v>
      </c>
      <c r="F2494" t="s">
        <v>2709</v>
      </c>
      <c r="G2494" t="s">
        <v>14</v>
      </c>
      <c r="H2494" t="s">
        <v>3451</v>
      </c>
      <c r="I2494" t="s">
        <v>31</v>
      </c>
      <c r="J2494" t="s">
        <v>32</v>
      </c>
      <c r="M2494">
        <v>682</v>
      </c>
      <c r="N2494">
        <v>60</v>
      </c>
      <c r="O2494">
        <v>64</v>
      </c>
    </row>
    <row r="2495" spans="1:15" x14ac:dyDescent="0.3">
      <c r="A2495" t="s">
        <v>14</v>
      </c>
      <c r="B2495">
        <v>0</v>
      </c>
      <c r="C2495">
        <v>1</v>
      </c>
      <c r="D2495" t="s">
        <v>14</v>
      </c>
      <c r="E2495" t="s">
        <v>3447</v>
      </c>
      <c r="F2495" t="s">
        <v>2709</v>
      </c>
      <c r="G2495" t="s">
        <v>17</v>
      </c>
      <c r="H2495" t="s">
        <v>3451</v>
      </c>
      <c r="I2495" t="s">
        <v>26</v>
      </c>
      <c r="M2495">
        <v>682</v>
      </c>
      <c r="N2495">
        <v>60</v>
      </c>
      <c r="O2495">
        <v>64</v>
      </c>
    </row>
    <row r="2496" spans="1:15" x14ac:dyDescent="0.3">
      <c r="E2496" t="s">
        <v>3447</v>
      </c>
      <c r="F2496" t="s">
        <v>3452</v>
      </c>
      <c r="G2496" t="s">
        <v>23</v>
      </c>
      <c r="H2496" t="s">
        <v>3453</v>
      </c>
      <c r="I2496" t="s">
        <v>26</v>
      </c>
      <c r="M2496">
        <v>682</v>
      </c>
      <c r="N2496">
        <v>69</v>
      </c>
      <c r="O2496">
        <v>74</v>
      </c>
    </row>
    <row r="2497" spans="1:15" x14ac:dyDescent="0.3">
      <c r="A2497" t="s">
        <v>14</v>
      </c>
      <c r="B2497">
        <v>1</v>
      </c>
      <c r="C2497">
        <v>1</v>
      </c>
      <c r="D2497">
        <v>1</v>
      </c>
      <c r="E2497" t="s">
        <v>3447</v>
      </c>
      <c r="F2497" t="s">
        <v>3452</v>
      </c>
      <c r="G2497" t="s">
        <v>14</v>
      </c>
      <c r="H2497" t="s">
        <v>3453</v>
      </c>
      <c r="I2497" t="s">
        <v>19</v>
      </c>
      <c r="M2497">
        <v>682</v>
      </c>
      <c r="N2497">
        <v>69</v>
      </c>
      <c r="O2497">
        <v>74</v>
      </c>
    </row>
    <row r="2498" spans="1:15" x14ac:dyDescent="0.3">
      <c r="A2498" t="s">
        <v>14</v>
      </c>
      <c r="B2498">
        <v>1</v>
      </c>
      <c r="C2498">
        <v>1</v>
      </c>
      <c r="D2498">
        <v>1</v>
      </c>
      <c r="E2498" t="s">
        <v>3447</v>
      </c>
      <c r="F2498" t="s">
        <v>3456</v>
      </c>
      <c r="G2498" t="s">
        <v>14</v>
      </c>
      <c r="H2498" t="s">
        <v>3457</v>
      </c>
      <c r="I2498" t="s">
        <v>35</v>
      </c>
      <c r="J2498" t="s">
        <v>32</v>
      </c>
      <c r="M2498">
        <v>683</v>
      </c>
      <c r="N2498">
        <v>0</v>
      </c>
      <c r="O2498">
        <v>6</v>
      </c>
    </row>
    <row r="2499" spans="1:15" x14ac:dyDescent="0.3">
      <c r="A2499" t="s">
        <v>14</v>
      </c>
      <c r="B2499">
        <v>1</v>
      </c>
      <c r="C2499">
        <v>1</v>
      </c>
      <c r="D2499">
        <v>1</v>
      </c>
      <c r="E2499" t="s">
        <v>3447</v>
      </c>
      <c r="F2499" t="s">
        <v>1515</v>
      </c>
      <c r="G2499" t="s">
        <v>14</v>
      </c>
      <c r="H2499" t="s">
        <v>3458</v>
      </c>
      <c r="I2499" t="s">
        <v>35</v>
      </c>
      <c r="J2499" t="s">
        <v>32</v>
      </c>
      <c r="M2499">
        <v>683</v>
      </c>
      <c r="N2499">
        <v>10</v>
      </c>
      <c r="O2499">
        <v>17</v>
      </c>
    </row>
    <row r="2500" spans="1:15" x14ac:dyDescent="0.3">
      <c r="E2500" t="s">
        <v>3447</v>
      </c>
      <c r="F2500" t="s">
        <v>3232</v>
      </c>
      <c r="G2500" t="s">
        <v>14</v>
      </c>
      <c r="H2500" t="s">
        <v>3459</v>
      </c>
      <c r="I2500" t="s">
        <v>41</v>
      </c>
      <c r="J2500" t="s">
        <v>32</v>
      </c>
      <c r="M2500">
        <v>683</v>
      </c>
      <c r="N2500">
        <v>69</v>
      </c>
      <c r="O2500">
        <v>73</v>
      </c>
    </row>
    <row r="2501" spans="1:15" x14ac:dyDescent="0.3">
      <c r="E2501" t="s">
        <v>3447</v>
      </c>
      <c r="F2501" t="s">
        <v>3449</v>
      </c>
      <c r="G2501" t="s">
        <v>17</v>
      </c>
      <c r="H2501" t="s">
        <v>3455</v>
      </c>
      <c r="I2501" t="s">
        <v>26</v>
      </c>
      <c r="M2501">
        <v>683</v>
      </c>
      <c r="N2501">
        <v>77</v>
      </c>
      <c r="O2501">
        <v>83</v>
      </c>
    </row>
    <row r="2502" spans="1:15" x14ac:dyDescent="0.3">
      <c r="E2502" t="s">
        <v>3447</v>
      </c>
      <c r="F2502" t="s">
        <v>3449</v>
      </c>
      <c r="G2502" t="s">
        <v>14</v>
      </c>
      <c r="H2502" t="s">
        <v>3455</v>
      </c>
      <c r="I2502" t="s">
        <v>31</v>
      </c>
      <c r="J2502" t="s">
        <v>32</v>
      </c>
      <c r="M2502">
        <v>683</v>
      </c>
      <c r="N2502">
        <v>77</v>
      </c>
      <c r="O2502">
        <v>83</v>
      </c>
    </row>
    <row r="2503" spans="1:15" x14ac:dyDescent="0.3">
      <c r="E2503" t="s">
        <v>3460</v>
      </c>
      <c r="F2503" t="s">
        <v>3461</v>
      </c>
      <c r="G2503" t="s">
        <v>17</v>
      </c>
      <c r="H2503" t="s">
        <v>3462</v>
      </c>
      <c r="I2503" t="s">
        <v>26</v>
      </c>
      <c r="M2503">
        <v>684</v>
      </c>
      <c r="N2503">
        <v>4</v>
      </c>
      <c r="O2503">
        <v>9</v>
      </c>
    </row>
    <row r="2504" spans="1:15" x14ac:dyDescent="0.3">
      <c r="E2504" t="s">
        <v>3460</v>
      </c>
      <c r="F2504" t="s">
        <v>3461</v>
      </c>
      <c r="G2504" t="s">
        <v>14</v>
      </c>
      <c r="H2504" t="s">
        <v>3462</v>
      </c>
      <c r="I2504" t="s">
        <v>19</v>
      </c>
      <c r="M2504">
        <v>684</v>
      </c>
      <c r="N2504">
        <v>4</v>
      </c>
      <c r="O2504">
        <v>9</v>
      </c>
    </row>
    <row r="2505" spans="1:15" x14ac:dyDescent="0.3">
      <c r="E2505" t="s">
        <v>3463</v>
      </c>
      <c r="F2505" t="s">
        <v>3470</v>
      </c>
      <c r="G2505" t="s">
        <v>14</v>
      </c>
      <c r="H2505" t="s">
        <v>3471</v>
      </c>
      <c r="I2505" t="s">
        <v>19</v>
      </c>
      <c r="M2505">
        <v>685</v>
      </c>
      <c r="N2505">
        <v>3</v>
      </c>
      <c r="O2505">
        <v>19</v>
      </c>
    </row>
    <row r="2506" spans="1:15" x14ac:dyDescent="0.3">
      <c r="A2506" t="s">
        <v>14</v>
      </c>
      <c r="B2506">
        <v>0</v>
      </c>
      <c r="C2506">
        <v>1</v>
      </c>
      <c r="D2506" t="s">
        <v>14</v>
      </c>
      <c r="E2506" t="s">
        <v>3463</v>
      </c>
      <c r="F2506" t="s">
        <v>3470</v>
      </c>
      <c r="G2506" t="s">
        <v>17</v>
      </c>
      <c r="H2506" t="s">
        <v>3471</v>
      </c>
      <c r="I2506" t="s">
        <v>26</v>
      </c>
      <c r="M2506">
        <v>685</v>
      </c>
      <c r="N2506">
        <v>3</v>
      </c>
      <c r="O2506">
        <v>19</v>
      </c>
    </row>
    <row r="2507" spans="1:15" x14ac:dyDescent="0.3">
      <c r="A2507" t="s">
        <v>14</v>
      </c>
      <c r="B2507">
        <v>1</v>
      </c>
      <c r="C2507">
        <v>1</v>
      </c>
      <c r="D2507">
        <v>1</v>
      </c>
      <c r="E2507" t="s">
        <v>3463</v>
      </c>
      <c r="F2507" t="s">
        <v>3468</v>
      </c>
      <c r="G2507" t="s">
        <v>14</v>
      </c>
      <c r="H2507" t="s">
        <v>3474</v>
      </c>
      <c r="I2507" t="s">
        <v>52</v>
      </c>
      <c r="J2507" t="s">
        <v>32</v>
      </c>
      <c r="M2507">
        <v>685</v>
      </c>
      <c r="N2507">
        <v>6</v>
      </c>
      <c r="O2507">
        <v>13</v>
      </c>
    </row>
    <row r="2508" spans="1:15" x14ac:dyDescent="0.3">
      <c r="E2508" t="s">
        <v>3463</v>
      </c>
      <c r="F2508" t="s">
        <v>3464</v>
      </c>
      <c r="G2508" t="s">
        <v>23</v>
      </c>
      <c r="H2508" t="s">
        <v>3465</v>
      </c>
      <c r="I2508" t="s">
        <v>26</v>
      </c>
      <c r="M2508">
        <v>685</v>
      </c>
      <c r="N2508">
        <v>109</v>
      </c>
      <c r="O2508">
        <v>115</v>
      </c>
    </row>
    <row r="2509" spans="1:15" x14ac:dyDescent="0.3">
      <c r="E2509" t="s">
        <v>3463</v>
      </c>
      <c r="F2509" t="s">
        <v>3464</v>
      </c>
      <c r="G2509" t="s">
        <v>14</v>
      </c>
      <c r="H2509" t="s">
        <v>3465</v>
      </c>
      <c r="I2509" t="s">
        <v>19</v>
      </c>
      <c r="M2509">
        <v>685</v>
      </c>
      <c r="N2509">
        <v>109</v>
      </c>
      <c r="O2509">
        <v>115</v>
      </c>
    </row>
    <row r="2510" spans="1:15" x14ac:dyDescent="0.3">
      <c r="A2510" t="s">
        <v>14</v>
      </c>
      <c r="B2510">
        <v>1</v>
      </c>
      <c r="C2510">
        <v>1</v>
      </c>
      <c r="D2510">
        <v>1</v>
      </c>
      <c r="E2510" t="s">
        <v>3463</v>
      </c>
      <c r="F2510" t="s">
        <v>3466</v>
      </c>
      <c r="G2510" t="s">
        <v>14</v>
      </c>
      <c r="H2510" t="s">
        <v>3467</v>
      </c>
      <c r="I2510" t="s">
        <v>26</v>
      </c>
      <c r="M2510">
        <v>685</v>
      </c>
      <c r="N2510">
        <v>214</v>
      </c>
      <c r="O2510">
        <v>224</v>
      </c>
    </row>
    <row r="2511" spans="1:15" x14ac:dyDescent="0.3">
      <c r="E2511" t="s">
        <v>3463</v>
      </c>
      <c r="F2511" t="s">
        <v>3466</v>
      </c>
      <c r="G2511" t="s">
        <v>17</v>
      </c>
      <c r="H2511" t="s">
        <v>3467</v>
      </c>
      <c r="I2511" t="s">
        <v>19</v>
      </c>
      <c r="M2511">
        <v>685</v>
      </c>
      <c r="N2511">
        <v>214</v>
      </c>
      <c r="O2511">
        <v>224</v>
      </c>
    </row>
    <row r="2512" spans="1:15" x14ac:dyDescent="0.3">
      <c r="E2512" t="s">
        <v>3463</v>
      </c>
      <c r="F2512" t="s">
        <v>3472</v>
      </c>
      <c r="G2512" t="s">
        <v>14</v>
      </c>
      <c r="H2512" t="s">
        <v>3473</v>
      </c>
      <c r="I2512" t="s">
        <v>52</v>
      </c>
      <c r="J2512" t="s">
        <v>32</v>
      </c>
      <c r="M2512">
        <v>685</v>
      </c>
      <c r="N2512">
        <v>220</v>
      </c>
      <c r="O2512">
        <v>224</v>
      </c>
    </row>
    <row r="2513" spans="1:15" x14ac:dyDescent="0.3">
      <c r="E2513" t="s">
        <v>3463</v>
      </c>
      <c r="F2513" t="s">
        <v>3468</v>
      </c>
      <c r="G2513" t="s">
        <v>17</v>
      </c>
      <c r="H2513" t="s">
        <v>3469</v>
      </c>
      <c r="I2513" t="s">
        <v>26</v>
      </c>
      <c r="M2513">
        <v>685</v>
      </c>
      <c r="N2513">
        <v>253</v>
      </c>
      <c r="O2513">
        <v>260</v>
      </c>
    </row>
    <row r="2514" spans="1:15" x14ac:dyDescent="0.3">
      <c r="A2514" t="s">
        <v>14</v>
      </c>
      <c r="B2514">
        <v>1</v>
      </c>
      <c r="C2514">
        <v>1</v>
      </c>
      <c r="D2514">
        <v>1</v>
      </c>
      <c r="E2514" t="s">
        <v>3463</v>
      </c>
      <c r="F2514" t="s">
        <v>3468</v>
      </c>
      <c r="G2514" t="s">
        <v>14</v>
      </c>
      <c r="H2514" t="s">
        <v>3469</v>
      </c>
      <c r="I2514" t="s">
        <v>31</v>
      </c>
      <c r="J2514" t="s">
        <v>32</v>
      </c>
      <c r="M2514">
        <v>685</v>
      </c>
      <c r="N2514">
        <v>253</v>
      </c>
      <c r="O2514">
        <v>260</v>
      </c>
    </row>
    <row r="2515" spans="1:15" x14ac:dyDescent="0.3">
      <c r="A2515" t="s">
        <v>14</v>
      </c>
      <c r="B2515">
        <v>1</v>
      </c>
      <c r="C2515">
        <v>1</v>
      </c>
      <c r="D2515">
        <v>1</v>
      </c>
      <c r="E2515" t="s">
        <v>3463</v>
      </c>
      <c r="F2515" t="s">
        <v>3468</v>
      </c>
      <c r="G2515" t="s">
        <v>14</v>
      </c>
      <c r="H2515" t="s">
        <v>3475</v>
      </c>
      <c r="I2515" t="s">
        <v>35</v>
      </c>
      <c r="J2515" t="s">
        <v>32</v>
      </c>
      <c r="M2515">
        <v>685</v>
      </c>
      <c r="N2515">
        <v>368</v>
      </c>
      <c r="O2515">
        <v>375</v>
      </c>
    </row>
    <row r="2516" spans="1:15" x14ac:dyDescent="0.3">
      <c r="A2516" t="s">
        <v>14</v>
      </c>
      <c r="B2516">
        <v>1</v>
      </c>
      <c r="C2516">
        <v>1</v>
      </c>
      <c r="D2516">
        <v>1</v>
      </c>
      <c r="E2516" t="s">
        <v>3428</v>
      </c>
      <c r="F2516" t="s">
        <v>3430</v>
      </c>
      <c r="G2516" t="s">
        <v>14</v>
      </c>
      <c r="H2516" t="s">
        <v>3445</v>
      </c>
      <c r="I2516" t="s">
        <v>22</v>
      </c>
      <c r="M2516">
        <v>686</v>
      </c>
      <c r="N2516">
        <v>0</v>
      </c>
      <c r="O2516">
        <v>3</v>
      </c>
    </row>
    <row r="2517" spans="1:15" x14ac:dyDescent="0.3">
      <c r="E2517" t="s">
        <v>3428</v>
      </c>
      <c r="F2517" t="s">
        <v>3441</v>
      </c>
      <c r="G2517" t="s">
        <v>14</v>
      </c>
      <c r="H2517" t="s">
        <v>3442</v>
      </c>
      <c r="I2517" t="s">
        <v>19</v>
      </c>
      <c r="M2517">
        <v>686</v>
      </c>
      <c r="N2517">
        <v>7</v>
      </c>
      <c r="O2517">
        <v>13</v>
      </c>
    </row>
    <row r="2518" spans="1:15" x14ac:dyDescent="0.3">
      <c r="E2518" t="s">
        <v>3428</v>
      </c>
      <c r="F2518" t="s">
        <v>3441</v>
      </c>
      <c r="G2518" t="s">
        <v>17</v>
      </c>
      <c r="H2518" t="s">
        <v>3442</v>
      </c>
      <c r="I2518" t="s">
        <v>26</v>
      </c>
      <c r="M2518">
        <v>686</v>
      </c>
      <c r="N2518">
        <v>7</v>
      </c>
      <c r="O2518">
        <v>13</v>
      </c>
    </row>
    <row r="2519" spans="1:15" x14ac:dyDescent="0.3">
      <c r="A2519" t="s">
        <v>14</v>
      </c>
      <c r="B2519">
        <v>0</v>
      </c>
      <c r="C2519">
        <v>1</v>
      </c>
      <c r="D2519" t="s">
        <v>14</v>
      </c>
      <c r="E2519" t="s">
        <v>3428</v>
      </c>
      <c r="F2519" t="s">
        <v>3435</v>
      </c>
      <c r="G2519" t="s">
        <v>51</v>
      </c>
      <c r="H2519" t="s">
        <v>3443</v>
      </c>
      <c r="I2519" t="s">
        <v>26</v>
      </c>
      <c r="M2519">
        <v>686</v>
      </c>
      <c r="N2519">
        <v>35</v>
      </c>
      <c r="O2519">
        <v>41</v>
      </c>
    </row>
    <row r="2520" spans="1:15" x14ac:dyDescent="0.3">
      <c r="E2520" t="s">
        <v>3428</v>
      </c>
      <c r="F2520" t="s">
        <v>3435</v>
      </c>
      <c r="G2520" t="s">
        <v>14</v>
      </c>
      <c r="H2520" t="s">
        <v>3443</v>
      </c>
      <c r="I2520" t="s">
        <v>19</v>
      </c>
      <c r="M2520">
        <v>686</v>
      </c>
      <c r="N2520">
        <v>35</v>
      </c>
      <c r="O2520">
        <v>41</v>
      </c>
    </row>
    <row r="2521" spans="1:15" x14ac:dyDescent="0.3">
      <c r="E2521" t="s">
        <v>3428</v>
      </c>
      <c r="F2521" t="s">
        <v>2709</v>
      </c>
      <c r="G2521" t="s">
        <v>14</v>
      </c>
      <c r="H2521" t="s">
        <v>3444</v>
      </c>
      <c r="I2521" t="s">
        <v>31</v>
      </c>
      <c r="J2521" t="s">
        <v>32</v>
      </c>
      <c r="M2521">
        <v>686</v>
      </c>
      <c r="N2521">
        <v>132</v>
      </c>
      <c r="O2521">
        <v>136</v>
      </c>
    </row>
    <row r="2522" spans="1:15" x14ac:dyDescent="0.3">
      <c r="A2522" t="s">
        <v>14</v>
      </c>
      <c r="B2522">
        <v>0</v>
      </c>
      <c r="C2522">
        <v>1</v>
      </c>
      <c r="D2522" t="s">
        <v>14</v>
      </c>
      <c r="E2522" t="s">
        <v>3428</v>
      </c>
      <c r="F2522" t="s">
        <v>2709</v>
      </c>
      <c r="G2522" t="s">
        <v>17</v>
      </c>
      <c r="H2522" t="s">
        <v>3444</v>
      </c>
      <c r="I2522" t="s">
        <v>26</v>
      </c>
      <c r="M2522">
        <v>686</v>
      </c>
      <c r="N2522">
        <v>132</v>
      </c>
      <c r="O2522">
        <v>136</v>
      </c>
    </row>
    <row r="2523" spans="1:15" x14ac:dyDescent="0.3">
      <c r="E2523" t="s">
        <v>3428</v>
      </c>
      <c r="F2523" t="s">
        <v>119</v>
      </c>
      <c r="G2523" t="s">
        <v>23</v>
      </c>
      <c r="H2523" t="s">
        <v>3446</v>
      </c>
      <c r="I2523" t="s">
        <v>52</v>
      </c>
      <c r="J2523" t="s">
        <v>121</v>
      </c>
      <c r="M2523">
        <v>687</v>
      </c>
      <c r="N2523">
        <v>136</v>
      </c>
      <c r="O2523">
        <v>144</v>
      </c>
    </row>
    <row r="2524" spans="1:15" x14ac:dyDescent="0.3">
      <c r="A2524" t="s">
        <v>14</v>
      </c>
      <c r="B2524">
        <v>0</v>
      </c>
      <c r="C2524">
        <v>1</v>
      </c>
      <c r="D2524" t="s">
        <v>14</v>
      </c>
      <c r="E2524" t="s">
        <v>3476</v>
      </c>
      <c r="F2524" t="s">
        <v>2709</v>
      </c>
      <c r="G2524" t="s">
        <v>17</v>
      </c>
      <c r="H2524" t="s">
        <v>3481</v>
      </c>
      <c r="I2524" t="s">
        <v>22</v>
      </c>
      <c r="M2524">
        <v>688</v>
      </c>
      <c r="N2524">
        <v>0</v>
      </c>
      <c r="O2524">
        <v>4</v>
      </c>
    </row>
    <row r="2525" spans="1:15" x14ac:dyDescent="0.3">
      <c r="A2525" t="s">
        <v>14</v>
      </c>
      <c r="B2525">
        <v>1</v>
      </c>
      <c r="C2525">
        <v>1</v>
      </c>
      <c r="D2525">
        <v>1</v>
      </c>
      <c r="E2525" t="s">
        <v>3476</v>
      </c>
      <c r="F2525" t="s">
        <v>2709</v>
      </c>
      <c r="G2525" t="s">
        <v>14</v>
      </c>
      <c r="H2525" t="s">
        <v>3481</v>
      </c>
      <c r="I2525" t="s">
        <v>52</v>
      </c>
      <c r="J2525" t="s">
        <v>32</v>
      </c>
      <c r="M2525">
        <v>688</v>
      </c>
      <c r="N2525">
        <v>0</v>
      </c>
      <c r="O2525">
        <v>4</v>
      </c>
    </row>
    <row r="2526" spans="1:15" x14ac:dyDescent="0.3">
      <c r="A2526" t="s">
        <v>14</v>
      </c>
      <c r="B2526">
        <v>1</v>
      </c>
      <c r="C2526">
        <v>1</v>
      </c>
      <c r="D2526">
        <v>1</v>
      </c>
      <c r="E2526" t="s">
        <v>3476</v>
      </c>
      <c r="F2526" t="s">
        <v>3485</v>
      </c>
      <c r="G2526" t="s">
        <v>14</v>
      </c>
      <c r="H2526" t="s">
        <v>3488</v>
      </c>
      <c r="I2526" t="s">
        <v>31</v>
      </c>
      <c r="J2526" t="s">
        <v>42</v>
      </c>
      <c r="K2526" t="s">
        <v>43</v>
      </c>
      <c r="M2526">
        <v>688</v>
      </c>
      <c r="N2526">
        <v>40</v>
      </c>
      <c r="O2526">
        <v>45</v>
      </c>
    </row>
    <row r="2527" spans="1:15" x14ac:dyDescent="0.3">
      <c r="E2527" t="s">
        <v>3476</v>
      </c>
      <c r="F2527" t="s">
        <v>3485</v>
      </c>
      <c r="G2527" t="s">
        <v>51</v>
      </c>
      <c r="H2527" t="s">
        <v>3488</v>
      </c>
      <c r="I2527" t="s">
        <v>26</v>
      </c>
      <c r="M2527">
        <v>688</v>
      </c>
      <c r="N2527">
        <v>40</v>
      </c>
      <c r="O2527">
        <v>45</v>
      </c>
    </row>
    <row r="2528" spans="1:15" x14ac:dyDescent="0.3">
      <c r="A2528" t="s">
        <v>14</v>
      </c>
      <c r="B2528">
        <v>1</v>
      </c>
      <c r="C2528">
        <v>1</v>
      </c>
      <c r="D2528">
        <v>1</v>
      </c>
      <c r="E2528" t="s">
        <v>3476</v>
      </c>
      <c r="F2528" t="s">
        <v>3485</v>
      </c>
      <c r="G2528" t="s">
        <v>14</v>
      </c>
      <c r="H2528" t="s">
        <v>3486</v>
      </c>
      <c r="I2528" t="s">
        <v>31</v>
      </c>
      <c r="J2528" t="s">
        <v>32</v>
      </c>
      <c r="M2528">
        <v>688</v>
      </c>
      <c r="N2528">
        <v>265</v>
      </c>
      <c r="O2528">
        <v>270</v>
      </c>
    </row>
    <row r="2529" spans="1:15" x14ac:dyDescent="0.3">
      <c r="E2529" t="s">
        <v>3476</v>
      </c>
      <c r="F2529" t="s">
        <v>3485</v>
      </c>
      <c r="G2529" t="s">
        <v>51</v>
      </c>
      <c r="H2529" t="s">
        <v>3486</v>
      </c>
      <c r="I2529" t="s">
        <v>26</v>
      </c>
      <c r="M2529">
        <v>688</v>
      </c>
      <c r="N2529">
        <v>265</v>
      </c>
      <c r="O2529">
        <v>270</v>
      </c>
    </row>
    <row r="2530" spans="1:15" x14ac:dyDescent="0.3">
      <c r="E2530" t="s">
        <v>3476</v>
      </c>
      <c r="F2530" t="s">
        <v>3477</v>
      </c>
      <c r="G2530" t="s">
        <v>17</v>
      </c>
      <c r="H2530" t="s">
        <v>3478</v>
      </c>
      <c r="I2530" t="s">
        <v>26</v>
      </c>
      <c r="M2530">
        <v>688</v>
      </c>
      <c r="N2530">
        <v>343</v>
      </c>
      <c r="O2530">
        <v>364</v>
      </c>
    </row>
    <row r="2531" spans="1:15" x14ac:dyDescent="0.3">
      <c r="A2531" t="s">
        <v>14</v>
      </c>
      <c r="B2531">
        <v>1</v>
      </c>
      <c r="C2531">
        <v>1</v>
      </c>
      <c r="D2531">
        <v>1</v>
      </c>
      <c r="E2531" t="s">
        <v>3476</v>
      </c>
      <c r="F2531" t="s">
        <v>2709</v>
      </c>
      <c r="G2531" t="s">
        <v>14</v>
      </c>
      <c r="H2531" t="s">
        <v>3489</v>
      </c>
      <c r="I2531" t="s">
        <v>52</v>
      </c>
      <c r="J2531" t="s">
        <v>32</v>
      </c>
      <c r="M2531">
        <v>688</v>
      </c>
      <c r="N2531">
        <v>343</v>
      </c>
      <c r="O2531">
        <v>347</v>
      </c>
    </row>
    <row r="2532" spans="1:15" x14ac:dyDescent="0.3">
      <c r="E2532" t="s">
        <v>3476</v>
      </c>
      <c r="F2532" t="s">
        <v>3485</v>
      </c>
      <c r="G2532" t="s">
        <v>51</v>
      </c>
      <c r="H2532" t="s">
        <v>3492</v>
      </c>
      <c r="I2532" t="s">
        <v>26</v>
      </c>
      <c r="M2532">
        <v>688</v>
      </c>
      <c r="N2532">
        <v>372</v>
      </c>
      <c r="O2532">
        <v>377</v>
      </c>
    </row>
    <row r="2533" spans="1:15" x14ac:dyDescent="0.3">
      <c r="A2533" t="s">
        <v>14</v>
      </c>
      <c r="B2533">
        <v>1</v>
      </c>
      <c r="C2533">
        <v>1</v>
      </c>
      <c r="D2533">
        <v>1</v>
      </c>
      <c r="E2533" t="s">
        <v>3476</v>
      </c>
      <c r="F2533" t="s">
        <v>3485</v>
      </c>
      <c r="G2533" t="s">
        <v>14</v>
      </c>
      <c r="H2533" t="s">
        <v>3492</v>
      </c>
      <c r="I2533" t="s">
        <v>31</v>
      </c>
      <c r="J2533" t="s">
        <v>32</v>
      </c>
      <c r="M2533">
        <v>688</v>
      </c>
      <c r="N2533">
        <v>372</v>
      </c>
      <c r="O2533">
        <v>377</v>
      </c>
    </row>
    <row r="2534" spans="1:15" x14ac:dyDescent="0.3">
      <c r="E2534" t="s">
        <v>3476</v>
      </c>
      <c r="F2534" t="s">
        <v>3482</v>
      </c>
      <c r="G2534" t="s">
        <v>51</v>
      </c>
      <c r="H2534" t="s">
        <v>3483</v>
      </c>
      <c r="I2534" t="s">
        <v>19</v>
      </c>
      <c r="M2534">
        <v>688</v>
      </c>
      <c r="N2534">
        <v>416</v>
      </c>
      <c r="O2534">
        <v>428</v>
      </c>
    </row>
    <row r="2535" spans="1:15" x14ac:dyDescent="0.3">
      <c r="A2535" t="s">
        <v>14</v>
      </c>
      <c r="B2535">
        <v>0</v>
      </c>
      <c r="C2535">
        <v>1</v>
      </c>
      <c r="D2535" t="s">
        <v>14</v>
      </c>
      <c r="E2535" t="s">
        <v>3476</v>
      </c>
      <c r="F2535" t="s">
        <v>2709</v>
      </c>
      <c r="G2535" t="s">
        <v>17</v>
      </c>
      <c r="H2535" t="s">
        <v>3484</v>
      </c>
      <c r="I2535" t="s">
        <v>26</v>
      </c>
      <c r="M2535">
        <v>688</v>
      </c>
      <c r="N2535">
        <v>416</v>
      </c>
      <c r="O2535">
        <v>420</v>
      </c>
    </row>
    <row r="2536" spans="1:15" x14ac:dyDescent="0.3">
      <c r="A2536" t="s">
        <v>14</v>
      </c>
      <c r="B2536">
        <v>1</v>
      </c>
      <c r="C2536">
        <v>1</v>
      </c>
      <c r="D2536">
        <v>1</v>
      </c>
      <c r="E2536" t="s">
        <v>3476</v>
      </c>
      <c r="F2536" t="s">
        <v>2709</v>
      </c>
      <c r="G2536" t="s">
        <v>14</v>
      </c>
      <c r="H2536" t="s">
        <v>3484</v>
      </c>
      <c r="I2536" t="s">
        <v>52</v>
      </c>
      <c r="J2536" t="s">
        <v>32</v>
      </c>
      <c r="M2536">
        <v>688</v>
      </c>
      <c r="N2536">
        <v>416</v>
      </c>
      <c r="O2536">
        <v>420</v>
      </c>
    </row>
    <row r="2537" spans="1:15" x14ac:dyDescent="0.3">
      <c r="A2537" t="s">
        <v>14</v>
      </c>
      <c r="B2537">
        <v>1</v>
      </c>
      <c r="C2537">
        <v>1</v>
      </c>
      <c r="D2537">
        <v>1</v>
      </c>
      <c r="E2537" t="s">
        <v>3476</v>
      </c>
      <c r="F2537" t="s">
        <v>3485</v>
      </c>
      <c r="G2537" t="s">
        <v>14</v>
      </c>
      <c r="H2537" t="s">
        <v>3487</v>
      </c>
      <c r="I2537" t="s">
        <v>52</v>
      </c>
      <c r="J2537" t="s">
        <v>32</v>
      </c>
      <c r="M2537">
        <v>688</v>
      </c>
      <c r="N2537">
        <v>436</v>
      </c>
      <c r="O2537">
        <v>441</v>
      </c>
    </row>
    <row r="2538" spans="1:15" x14ac:dyDescent="0.3">
      <c r="E2538" t="s">
        <v>3476</v>
      </c>
      <c r="F2538" t="s">
        <v>3490</v>
      </c>
      <c r="G2538" t="s">
        <v>51</v>
      </c>
      <c r="H2538" t="s">
        <v>3491</v>
      </c>
      <c r="I2538" t="s">
        <v>26</v>
      </c>
      <c r="M2538">
        <v>688</v>
      </c>
      <c r="N2538">
        <v>436</v>
      </c>
      <c r="O2538">
        <v>461</v>
      </c>
    </row>
    <row r="2539" spans="1:15" x14ac:dyDescent="0.3">
      <c r="E2539" t="s">
        <v>3476</v>
      </c>
      <c r="F2539" t="s">
        <v>3479</v>
      </c>
      <c r="G2539" t="s">
        <v>17</v>
      </c>
      <c r="H2539" t="s">
        <v>3480</v>
      </c>
      <c r="I2539" t="s">
        <v>26</v>
      </c>
      <c r="M2539">
        <v>688</v>
      </c>
      <c r="N2539">
        <v>474</v>
      </c>
      <c r="O2539">
        <v>481</v>
      </c>
    </row>
    <row r="2540" spans="1:15" x14ac:dyDescent="0.3">
      <c r="E2540" t="s">
        <v>3476</v>
      </c>
      <c r="F2540" t="s">
        <v>3499</v>
      </c>
      <c r="G2540" t="s">
        <v>51</v>
      </c>
      <c r="H2540" t="s">
        <v>3500</v>
      </c>
      <c r="I2540" t="s">
        <v>26</v>
      </c>
      <c r="M2540">
        <v>689</v>
      </c>
      <c r="N2540">
        <v>0</v>
      </c>
      <c r="O2540">
        <v>7</v>
      </c>
    </row>
    <row r="2541" spans="1:15" x14ac:dyDescent="0.3">
      <c r="E2541" t="s">
        <v>3476</v>
      </c>
      <c r="F2541" t="s">
        <v>3499</v>
      </c>
      <c r="G2541" t="s">
        <v>14</v>
      </c>
      <c r="H2541" t="s">
        <v>3500</v>
      </c>
      <c r="I2541" t="s">
        <v>19</v>
      </c>
      <c r="M2541">
        <v>689</v>
      </c>
      <c r="N2541">
        <v>0</v>
      </c>
      <c r="O2541">
        <v>7</v>
      </c>
    </row>
    <row r="2542" spans="1:15" x14ac:dyDescent="0.3">
      <c r="A2542" t="s">
        <v>14</v>
      </c>
      <c r="B2542">
        <v>0</v>
      </c>
      <c r="C2542">
        <v>1</v>
      </c>
      <c r="D2542" t="s">
        <v>14</v>
      </c>
      <c r="E2542" t="s">
        <v>3476</v>
      </c>
      <c r="F2542" t="s">
        <v>2709</v>
      </c>
      <c r="G2542" t="s">
        <v>17</v>
      </c>
      <c r="H2542" t="s">
        <v>3493</v>
      </c>
      <c r="I2542" t="s">
        <v>26</v>
      </c>
      <c r="M2542">
        <v>689</v>
      </c>
      <c r="N2542">
        <v>93</v>
      </c>
      <c r="O2542">
        <v>97</v>
      </c>
    </row>
    <row r="2543" spans="1:15" x14ac:dyDescent="0.3">
      <c r="E2543" t="s">
        <v>3476</v>
      </c>
      <c r="F2543" t="s">
        <v>2709</v>
      </c>
      <c r="G2543" t="s">
        <v>14</v>
      </c>
      <c r="H2543" t="s">
        <v>3493</v>
      </c>
      <c r="I2543" t="s">
        <v>31</v>
      </c>
      <c r="J2543" t="s">
        <v>32</v>
      </c>
      <c r="M2543">
        <v>689</v>
      </c>
      <c r="N2543">
        <v>93</v>
      </c>
      <c r="O2543">
        <v>97</v>
      </c>
    </row>
    <row r="2544" spans="1:15" x14ac:dyDescent="0.3">
      <c r="A2544" t="s">
        <v>237</v>
      </c>
      <c r="B2544">
        <v>0</v>
      </c>
      <c r="C2544">
        <v>0</v>
      </c>
      <c r="D2544">
        <v>0</v>
      </c>
      <c r="E2544" t="s">
        <v>3476</v>
      </c>
      <c r="F2544" t="s">
        <v>3497</v>
      </c>
      <c r="G2544" t="s">
        <v>51</v>
      </c>
      <c r="H2544" t="s">
        <v>3498</v>
      </c>
      <c r="I2544" t="s">
        <v>52</v>
      </c>
      <c r="J2544" t="s">
        <v>53</v>
      </c>
      <c r="K2544" t="s">
        <v>2802</v>
      </c>
      <c r="M2544">
        <v>689</v>
      </c>
      <c r="N2544">
        <v>228</v>
      </c>
      <c r="O2544">
        <v>241</v>
      </c>
    </row>
    <row r="2545" spans="1:15" x14ac:dyDescent="0.3">
      <c r="E2545" t="s">
        <v>3476</v>
      </c>
      <c r="F2545" t="s">
        <v>3494</v>
      </c>
      <c r="G2545" t="s">
        <v>23</v>
      </c>
      <c r="H2545" t="s">
        <v>3495</v>
      </c>
      <c r="I2545" t="s">
        <v>26</v>
      </c>
      <c r="M2545">
        <v>689</v>
      </c>
      <c r="N2545">
        <v>236</v>
      </c>
      <c r="O2545">
        <v>241</v>
      </c>
    </row>
    <row r="2546" spans="1:15" x14ac:dyDescent="0.3">
      <c r="E2546" t="s">
        <v>3476</v>
      </c>
      <c r="F2546" t="s">
        <v>3496</v>
      </c>
      <c r="G2546" t="s">
        <v>17</v>
      </c>
      <c r="H2546" t="s">
        <v>3495</v>
      </c>
      <c r="I2546" t="s">
        <v>19</v>
      </c>
      <c r="M2546">
        <v>689</v>
      </c>
      <c r="N2546">
        <v>236</v>
      </c>
      <c r="O2546">
        <v>246</v>
      </c>
    </row>
    <row r="2547" spans="1:15" x14ac:dyDescent="0.3">
      <c r="A2547" t="s">
        <v>14</v>
      </c>
      <c r="B2547">
        <v>1</v>
      </c>
      <c r="C2547">
        <v>1</v>
      </c>
      <c r="D2547">
        <v>1</v>
      </c>
      <c r="E2547" t="s">
        <v>3447</v>
      </c>
      <c r="F2547" t="s">
        <v>3456</v>
      </c>
      <c r="G2547" t="s">
        <v>14</v>
      </c>
      <c r="H2547" t="s">
        <v>3457</v>
      </c>
      <c r="I2547" t="s">
        <v>35</v>
      </c>
      <c r="J2547" t="s">
        <v>32</v>
      </c>
      <c r="M2547">
        <v>690</v>
      </c>
      <c r="N2547">
        <v>0</v>
      </c>
      <c r="O2547">
        <v>6</v>
      </c>
    </row>
    <row r="2548" spans="1:15" x14ac:dyDescent="0.3">
      <c r="A2548" t="s">
        <v>14</v>
      </c>
      <c r="B2548">
        <v>1</v>
      </c>
      <c r="C2548">
        <v>1</v>
      </c>
      <c r="D2548">
        <v>1</v>
      </c>
      <c r="E2548" t="s">
        <v>3447</v>
      </c>
      <c r="F2548" t="s">
        <v>1515</v>
      </c>
      <c r="G2548" t="s">
        <v>14</v>
      </c>
      <c r="H2548" t="s">
        <v>3458</v>
      </c>
      <c r="I2548" t="s">
        <v>35</v>
      </c>
      <c r="J2548" t="s">
        <v>32</v>
      </c>
      <c r="M2548">
        <v>690</v>
      </c>
      <c r="N2548">
        <v>10</v>
      </c>
      <c r="O2548">
        <v>17</v>
      </c>
    </row>
    <row r="2549" spans="1:15" x14ac:dyDescent="0.3">
      <c r="E2549" t="s">
        <v>3447</v>
      </c>
      <c r="F2549" t="s">
        <v>3232</v>
      </c>
      <c r="G2549" t="s">
        <v>14</v>
      </c>
      <c r="H2549" t="s">
        <v>3459</v>
      </c>
      <c r="I2549" t="s">
        <v>41</v>
      </c>
      <c r="J2549" t="s">
        <v>32</v>
      </c>
      <c r="M2549">
        <v>690</v>
      </c>
      <c r="N2549">
        <v>69</v>
      </c>
      <c r="O2549">
        <v>73</v>
      </c>
    </row>
    <row r="2550" spans="1:15" x14ac:dyDescent="0.3">
      <c r="E2550" t="s">
        <v>3447</v>
      </c>
      <c r="F2550" t="s">
        <v>3449</v>
      </c>
      <c r="G2550" t="s">
        <v>14</v>
      </c>
      <c r="H2550" t="s">
        <v>3455</v>
      </c>
      <c r="I2550" t="s">
        <v>31</v>
      </c>
      <c r="J2550" t="s">
        <v>32</v>
      </c>
      <c r="M2550">
        <v>690</v>
      </c>
      <c r="N2550">
        <v>77</v>
      </c>
      <c r="O2550">
        <v>83</v>
      </c>
    </row>
    <row r="2551" spans="1:15" x14ac:dyDescent="0.3">
      <c r="E2551" t="s">
        <v>3447</v>
      </c>
      <c r="F2551" t="s">
        <v>3449</v>
      </c>
      <c r="G2551" t="s">
        <v>17</v>
      </c>
      <c r="H2551" t="s">
        <v>3455</v>
      </c>
      <c r="I2551" t="s">
        <v>26</v>
      </c>
      <c r="M2551">
        <v>690</v>
      </c>
      <c r="N2551">
        <v>77</v>
      </c>
      <c r="O2551">
        <v>83</v>
      </c>
    </row>
    <row r="2552" spans="1:15" x14ac:dyDescent="0.3">
      <c r="E2552" t="s">
        <v>3460</v>
      </c>
      <c r="F2552" t="s">
        <v>3461</v>
      </c>
      <c r="G2552" t="s">
        <v>17</v>
      </c>
      <c r="H2552" t="s">
        <v>3462</v>
      </c>
      <c r="I2552" t="s">
        <v>26</v>
      </c>
      <c r="M2552">
        <v>691</v>
      </c>
      <c r="N2552">
        <v>4</v>
      </c>
      <c r="O2552">
        <v>9</v>
      </c>
    </row>
    <row r="2553" spans="1:15" x14ac:dyDescent="0.3">
      <c r="E2553" t="s">
        <v>3460</v>
      </c>
      <c r="F2553" t="s">
        <v>3461</v>
      </c>
      <c r="G2553" t="s">
        <v>14</v>
      </c>
      <c r="H2553" t="s">
        <v>3462</v>
      </c>
      <c r="I2553" t="s">
        <v>19</v>
      </c>
      <c r="M2553">
        <v>691</v>
      </c>
      <c r="N2553">
        <v>4</v>
      </c>
      <c r="O2553">
        <v>9</v>
      </c>
    </row>
    <row r="2554" spans="1:15" x14ac:dyDescent="0.3">
      <c r="E2554" t="s">
        <v>3447</v>
      </c>
      <c r="F2554" t="s">
        <v>3461</v>
      </c>
      <c r="G2554" t="s">
        <v>17</v>
      </c>
      <c r="H2554" t="s">
        <v>3462</v>
      </c>
      <c r="I2554" t="s">
        <v>26</v>
      </c>
      <c r="M2554">
        <v>692</v>
      </c>
      <c r="N2554">
        <v>4</v>
      </c>
      <c r="O2554">
        <v>9</v>
      </c>
    </row>
    <row r="2555" spans="1:15" x14ac:dyDescent="0.3">
      <c r="E2555" t="s">
        <v>3447</v>
      </c>
      <c r="F2555" t="s">
        <v>3461</v>
      </c>
      <c r="G2555" t="s">
        <v>14</v>
      </c>
      <c r="H2555" t="s">
        <v>3462</v>
      </c>
      <c r="I2555" t="s">
        <v>19</v>
      </c>
      <c r="M2555">
        <v>692</v>
      </c>
      <c r="N2555">
        <v>4</v>
      </c>
      <c r="O2555">
        <v>9</v>
      </c>
    </row>
    <row r="2556" spans="1:15" x14ac:dyDescent="0.3">
      <c r="E2556" t="s">
        <v>3447</v>
      </c>
      <c r="F2556" t="s">
        <v>3461</v>
      </c>
      <c r="G2556" t="s">
        <v>17</v>
      </c>
      <c r="H2556" t="s">
        <v>3462</v>
      </c>
      <c r="I2556" t="s">
        <v>26</v>
      </c>
      <c r="M2556">
        <v>693</v>
      </c>
      <c r="N2556">
        <v>4</v>
      </c>
      <c r="O2556">
        <v>9</v>
      </c>
    </row>
    <row r="2557" spans="1:15" x14ac:dyDescent="0.3">
      <c r="E2557" t="s">
        <v>3447</v>
      </c>
      <c r="F2557" t="s">
        <v>3461</v>
      </c>
      <c r="G2557" t="s">
        <v>14</v>
      </c>
      <c r="H2557" t="s">
        <v>3462</v>
      </c>
      <c r="I2557" t="s">
        <v>19</v>
      </c>
      <c r="M2557">
        <v>693</v>
      </c>
      <c r="N2557">
        <v>4</v>
      </c>
      <c r="O2557">
        <v>9</v>
      </c>
    </row>
    <row r="2558" spans="1:15" x14ac:dyDescent="0.3">
      <c r="A2558" t="s">
        <v>14</v>
      </c>
      <c r="B2558">
        <v>1</v>
      </c>
      <c r="C2558">
        <v>1</v>
      </c>
      <c r="D2558">
        <v>1</v>
      </c>
      <c r="E2558" t="s">
        <v>3501</v>
      </c>
      <c r="F2558" t="s">
        <v>3502</v>
      </c>
      <c r="G2558" t="s">
        <v>14</v>
      </c>
      <c r="H2558" t="s">
        <v>3503</v>
      </c>
      <c r="I2558" t="s">
        <v>35</v>
      </c>
      <c r="J2558" t="s">
        <v>32</v>
      </c>
      <c r="M2558">
        <v>694</v>
      </c>
      <c r="N2558">
        <v>0</v>
      </c>
      <c r="O2558">
        <v>4</v>
      </c>
    </row>
    <row r="2559" spans="1:15" x14ac:dyDescent="0.3">
      <c r="A2559" t="s">
        <v>14</v>
      </c>
      <c r="B2559">
        <v>1</v>
      </c>
      <c r="C2559">
        <v>1</v>
      </c>
      <c r="D2559">
        <v>1</v>
      </c>
      <c r="E2559" t="s">
        <v>3501</v>
      </c>
      <c r="F2559" t="s">
        <v>3456</v>
      </c>
      <c r="G2559" t="s">
        <v>14</v>
      </c>
      <c r="H2559" t="s">
        <v>3506</v>
      </c>
      <c r="I2559" t="s">
        <v>35</v>
      </c>
      <c r="J2559" t="s">
        <v>32</v>
      </c>
      <c r="M2559">
        <v>694</v>
      </c>
      <c r="N2559">
        <v>115</v>
      </c>
      <c r="O2559">
        <v>121</v>
      </c>
    </row>
    <row r="2560" spans="1:15" x14ac:dyDescent="0.3">
      <c r="A2560" t="s">
        <v>14</v>
      </c>
      <c r="B2560">
        <v>1</v>
      </c>
      <c r="C2560">
        <v>1</v>
      </c>
      <c r="D2560">
        <v>1</v>
      </c>
      <c r="E2560" t="s">
        <v>3501</v>
      </c>
      <c r="F2560" t="s">
        <v>3504</v>
      </c>
      <c r="G2560" t="s">
        <v>14</v>
      </c>
      <c r="H2560" t="s">
        <v>3505</v>
      </c>
      <c r="I2560" t="s">
        <v>35</v>
      </c>
      <c r="J2560" t="s">
        <v>46</v>
      </c>
      <c r="K2560" t="s">
        <v>47</v>
      </c>
      <c r="L2560" t="s">
        <v>43</v>
      </c>
      <c r="M2560">
        <v>694</v>
      </c>
      <c r="N2560">
        <v>181</v>
      </c>
      <c r="O2560">
        <v>193</v>
      </c>
    </row>
    <row r="2561" spans="1:15" x14ac:dyDescent="0.3">
      <c r="A2561" t="s">
        <v>14</v>
      </c>
      <c r="B2561">
        <v>1</v>
      </c>
      <c r="C2561">
        <v>1</v>
      </c>
      <c r="D2561">
        <v>1</v>
      </c>
      <c r="E2561" t="s">
        <v>3501</v>
      </c>
      <c r="F2561" t="s">
        <v>3502</v>
      </c>
      <c r="G2561" t="s">
        <v>14</v>
      </c>
      <c r="H2561" t="s">
        <v>3510</v>
      </c>
      <c r="I2561" t="s">
        <v>35</v>
      </c>
      <c r="J2561" t="s">
        <v>32</v>
      </c>
      <c r="M2561">
        <v>695</v>
      </c>
      <c r="N2561">
        <v>0</v>
      </c>
      <c r="O2561">
        <v>4</v>
      </c>
    </row>
    <row r="2562" spans="1:15" x14ac:dyDescent="0.3">
      <c r="A2562" t="s">
        <v>14</v>
      </c>
      <c r="B2562">
        <v>1</v>
      </c>
      <c r="C2562">
        <v>1</v>
      </c>
      <c r="D2562">
        <v>1</v>
      </c>
      <c r="E2562" t="s">
        <v>3501</v>
      </c>
      <c r="F2562" t="s">
        <v>3508</v>
      </c>
      <c r="G2562" t="s">
        <v>14</v>
      </c>
      <c r="H2562" t="s">
        <v>3509</v>
      </c>
      <c r="I2562" t="s">
        <v>35</v>
      </c>
      <c r="J2562" t="s">
        <v>32</v>
      </c>
      <c r="M2562">
        <v>695</v>
      </c>
      <c r="N2562">
        <v>54</v>
      </c>
      <c r="O2562">
        <v>61</v>
      </c>
    </row>
    <row r="2563" spans="1:15" x14ac:dyDescent="0.3">
      <c r="E2563" t="s">
        <v>3501</v>
      </c>
      <c r="F2563" t="s">
        <v>3145</v>
      </c>
      <c r="G2563" t="s">
        <v>23</v>
      </c>
      <c r="H2563" t="s">
        <v>3507</v>
      </c>
      <c r="I2563" t="s">
        <v>26</v>
      </c>
      <c r="M2563">
        <v>695</v>
      </c>
      <c r="N2563">
        <v>74</v>
      </c>
      <c r="O2563">
        <v>78</v>
      </c>
    </row>
    <row r="2564" spans="1:15" x14ac:dyDescent="0.3">
      <c r="A2564" t="s">
        <v>14</v>
      </c>
      <c r="B2564">
        <v>1</v>
      </c>
      <c r="C2564">
        <v>1</v>
      </c>
      <c r="D2564">
        <v>1</v>
      </c>
      <c r="E2564" t="s">
        <v>3501</v>
      </c>
      <c r="F2564" t="s">
        <v>3145</v>
      </c>
      <c r="G2564" t="s">
        <v>14</v>
      </c>
      <c r="H2564" t="s">
        <v>3507</v>
      </c>
      <c r="I2564" t="s">
        <v>31</v>
      </c>
      <c r="J2564" t="s">
        <v>32</v>
      </c>
      <c r="M2564">
        <v>695</v>
      </c>
      <c r="N2564">
        <v>74</v>
      </c>
      <c r="O2564">
        <v>78</v>
      </c>
    </row>
    <row r="2565" spans="1:15" x14ac:dyDescent="0.3">
      <c r="A2565" t="s">
        <v>14</v>
      </c>
      <c r="B2565">
        <v>1</v>
      </c>
      <c r="C2565">
        <v>1</v>
      </c>
      <c r="D2565">
        <v>1</v>
      </c>
      <c r="E2565" t="s">
        <v>3501</v>
      </c>
      <c r="F2565" t="s">
        <v>3508</v>
      </c>
      <c r="G2565" t="s">
        <v>14</v>
      </c>
      <c r="H2565" t="s">
        <v>3512</v>
      </c>
      <c r="I2565" t="s">
        <v>35</v>
      </c>
      <c r="J2565" t="s">
        <v>32</v>
      </c>
      <c r="M2565">
        <v>695</v>
      </c>
      <c r="N2565">
        <v>112</v>
      </c>
      <c r="O2565">
        <v>119</v>
      </c>
    </row>
    <row r="2566" spans="1:15" x14ac:dyDescent="0.3">
      <c r="E2566" t="s">
        <v>3501</v>
      </c>
      <c r="F2566" t="s">
        <v>101</v>
      </c>
      <c r="G2566" t="s">
        <v>51</v>
      </c>
      <c r="H2566" t="s">
        <v>3511</v>
      </c>
      <c r="I2566" t="s">
        <v>52</v>
      </c>
      <c r="J2566" t="s">
        <v>103</v>
      </c>
      <c r="M2566">
        <v>695</v>
      </c>
      <c r="N2566">
        <v>175</v>
      </c>
      <c r="O2566">
        <v>181</v>
      </c>
    </row>
    <row r="2567" spans="1:15" x14ac:dyDescent="0.3">
      <c r="A2567" t="s">
        <v>14</v>
      </c>
      <c r="B2567">
        <v>1</v>
      </c>
      <c r="C2567">
        <v>1</v>
      </c>
      <c r="D2567">
        <v>1</v>
      </c>
      <c r="E2567" t="s">
        <v>3501</v>
      </c>
      <c r="F2567" t="s">
        <v>3504</v>
      </c>
      <c r="G2567" t="s">
        <v>14</v>
      </c>
      <c r="H2567" t="s">
        <v>3520</v>
      </c>
      <c r="I2567" t="s">
        <v>35</v>
      </c>
      <c r="J2567" t="s">
        <v>46</v>
      </c>
      <c r="K2567" t="s">
        <v>47</v>
      </c>
      <c r="L2567" t="s">
        <v>43</v>
      </c>
      <c r="M2567">
        <v>696</v>
      </c>
      <c r="N2567">
        <v>25</v>
      </c>
      <c r="O2567">
        <v>37</v>
      </c>
    </row>
    <row r="2568" spans="1:15" x14ac:dyDescent="0.3">
      <c r="A2568" t="s">
        <v>14</v>
      </c>
      <c r="B2568">
        <v>1</v>
      </c>
      <c r="C2568">
        <v>1</v>
      </c>
      <c r="D2568">
        <v>1</v>
      </c>
      <c r="E2568" t="s">
        <v>3501</v>
      </c>
      <c r="F2568" t="s">
        <v>3502</v>
      </c>
      <c r="G2568" t="s">
        <v>14</v>
      </c>
      <c r="H2568" t="s">
        <v>3516</v>
      </c>
      <c r="I2568" t="s">
        <v>35</v>
      </c>
      <c r="J2568" t="s">
        <v>32</v>
      </c>
      <c r="M2568">
        <v>696</v>
      </c>
      <c r="N2568">
        <v>48</v>
      </c>
      <c r="O2568">
        <v>52</v>
      </c>
    </row>
    <row r="2569" spans="1:15" x14ac:dyDescent="0.3">
      <c r="A2569" t="s">
        <v>14</v>
      </c>
      <c r="B2569">
        <v>1</v>
      </c>
      <c r="C2569">
        <v>1</v>
      </c>
      <c r="D2569">
        <v>1</v>
      </c>
      <c r="E2569" t="s">
        <v>3501</v>
      </c>
      <c r="F2569" t="s">
        <v>3517</v>
      </c>
      <c r="G2569" t="s">
        <v>14</v>
      </c>
      <c r="H2569" t="s">
        <v>3518</v>
      </c>
      <c r="I2569" t="s">
        <v>22</v>
      </c>
      <c r="M2569">
        <v>696</v>
      </c>
      <c r="N2569">
        <v>95</v>
      </c>
      <c r="O2569">
        <v>101</v>
      </c>
    </row>
    <row r="2570" spans="1:15" x14ac:dyDescent="0.3">
      <c r="A2570" t="s">
        <v>14</v>
      </c>
      <c r="B2570">
        <v>1</v>
      </c>
      <c r="C2570">
        <v>1</v>
      </c>
      <c r="D2570">
        <v>1</v>
      </c>
      <c r="E2570" t="s">
        <v>3501</v>
      </c>
      <c r="F2570" t="s">
        <v>3514</v>
      </c>
      <c r="G2570" t="s">
        <v>14</v>
      </c>
      <c r="H2570" t="s">
        <v>3515</v>
      </c>
      <c r="I2570" t="s">
        <v>35</v>
      </c>
      <c r="J2570" t="s">
        <v>32</v>
      </c>
      <c r="M2570">
        <v>696</v>
      </c>
      <c r="N2570">
        <v>105</v>
      </c>
      <c r="O2570">
        <v>112</v>
      </c>
    </row>
    <row r="2571" spans="1:15" x14ac:dyDescent="0.3">
      <c r="A2571" t="s">
        <v>14</v>
      </c>
      <c r="B2571">
        <v>1</v>
      </c>
      <c r="C2571">
        <v>1</v>
      </c>
      <c r="D2571">
        <v>1</v>
      </c>
      <c r="E2571" t="s">
        <v>3501</v>
      </c>
      <c r="F2571" t="s">
        <v>3502</v>
      </c>
      <c r="G2571" t="s">
        <v>14</v>
      </c>
      <c r="H2571" t="s">
        <v>3513</v>
      </c>
      <c r="I2571" t="s">
        <v>35</v>
      </c>
      <c r="J2571" t="s">
        <v>32</v>
      </c>
      <c r="M2571">
        <v>696</v>
      </c>
      <c r="N2571">
        <v>192</v>
      </c>
      <c r="O2571">
        <v>196</v>
      </c>
    </row>
    <row r="2572" spans="1:15" x14ac:dyDescent="0.3">
      <c r="A2572" t="s">
        <v>14</v>
      </c>
      <c r="B2572">
        <v>1</v>
      </c>
      <c r="C2572">
        <v>1</v>
      </c>
      <c r="D2572">
        <v>1</v>
      </c>
      <c r="E2572" t="s">
        <v>3501</v>
      </c>
      <c r="F2572" t="s">
        <v>3456</v>
      </c>
      <c r="G2572" t="s">
        <v>14</v>
      </c>
      <c r="H2572" t="s">
        <v>3519</v>
      </c>
      <c r="I2572" t="s">
        <v>35</v>
      </c>
      <c r="J2572" t="s">
        <v>32</v>
      </c>
      <c r="M2572">
        <v>696</v>
      </c>
      <c r="N2572">
        <v>198</v>
      </c>
      <c r="O2572">
        <v>204</v>
      </c>
    </row>
    <row r="2573" spans="1:15" x14ac:dyDescent="0.3">
      <c r="A2573" t="s">
        <v>14</v>
      </c>
      <c r="B2573">
        <v>1</v>
      </c>
      <c r="C2573">
        <v>1</v>
      </c>
      <c r="D2573">
        <v>1</v>
      </c>
      <c r="E2573" t="s">
        <v>3521</v>
      </c>
      <c r="F2573" t="s">
        <v>3525</v>
      </c>
      <c r="G2573" t="s">
        <v>14</v>
      </c>
      <c r="H2573" t="s">
        <v>3526</v>
      </c>
      <c r="I2573" t="s">
        <v>35</v>
      </c>
      <c r="J2573" t="s">
        <v>46</v>
      </c>
      <c r="K2573" t="s">
        <v>47</v>
      </c>
      <c r="L2573" t="s">
        <v>43</v>
      </c>
      <c r="M2573">
        <v>697</v>
      </c>
      <c r="N2573">
        <v>0</v>
      </c>
      <c r="O2573">
        <v>13</v>
      </c>
    </row>
    <row r="2574" spans="1:15" x14ac:dyDescent="0.3">
      <c r="A2574" t="s">
        <v>14</v>
      </c>
      <c r="B2574">
        <v>1</v>
      </c>
      <c r="C2574">
        <v>1</v>
      </c>
      <c r="D2574">
        <v>1</v>
      </c>
      <c r="E2574" t="s">
        <v>3521</v>
      </c>
      <c r="F2574" t="s">
        <v>3522</v>
      </c>
      <c r="G2574" t="s">
        <v>14</v>
      </c>
      <c r="H2574" t="s">
        <v>3527</v>
      </c>
      <c r="I2574" t="s">
        <v>31</v>
      </c>
      <c r="J2574" t="s">
        <v>32</v>
      </c>
      <c r="M2574">
        <v>697</v>
      </c>
      <c r="N2574">
        <v>88</v>
      </c>
      <c r="O2574">
        <v>94</v>
      </c>
    </row>
    <row r="2575" spans="1:15" x14ac:dyDescent="0.3">
      <c r="E2575" t="s">
        <v>3521</v>
      </c>
      <c r="F2575" t="s">
        <v>3522</v>
      </c>
      <c r="G2575" t="s">
        <v>17</v>
      </c>
      <c r="H2575" t="s">
        <v>3527</v>
      </c>
      <c r="I2575" t="s">
        <v>26</v>
      </c>
      <c r="M2575">
        <v>697</v>
      </c>
      <c r="N2575">
        <v>88</v>
      </c>
      <c r="O2575">
        <v>94</v>
      </c>
    </row>
    <row r="2576" spans="1:15" x14ac:dyDescent="0.3">
      <c r="A2576" t="s">
        <v>14</v>
      </c>
      <c r="B2576">
        <v>1</v>
      </c>
      <c r="C2576">
        <v>1</v>
      </c>
      <c r="D2576">
        <v>1</v>
      </c>
      <c r="E2576" t="s">
        <v>3521</v>
      </c>
      <c r="F2576" t="s">
        <v>3522</v>
      </c>
      <c r="G2576" t="s">
        <v>14</v>
      </c>
      <c r="H2576" t="s">
        <v>3523</v>
      </c>
      <c r="I2576" t="s">
        <v>35</v>
      </c>
      <c r="J2576" t="s">
        <v>32</v>
      </c>
      <c r="M2576">
        <v>697</v>
      </c>
      <c r="N2576">
        <v>181</v>
      </c>
      <c r="O2576">
        <v>187</v>
      </c>
    </row>
    <row r="2577" spans="1:15" x14ac:dyDescent="0.3">
      <c r="E2577" t="s">
        <v>3521</v>
      </c>
      <c r="F2577" t="s">
        <v>3522</v>
      </c>
      <c r="G2577" t="s">
        <v>17</v>
      </c>
      <c r="H2577" t="s">
        <v>3524</v>
      </c>
      <c r="I2577" t="s">
        <v>26</v>
      </c>
      <c r="M2577">
        <v>697</v>
      </c>
      <c r="N2577">
        <v>346</v>
      </c>
      <c r="O2577">
        <v>352</v>
      </c>
    </row>
    <row r="2578" spans="1:15" x14ac:dyDescent="0.3">
      <c r="A2578" t="s">
        <v>14</v>
      </c>
      <c r="B2578">
        <v>1</v>
      </c>
      <c r="C2578">
        <v>1</v>
      </c>
      <c r="D2578">
        <v>1</v>
      </c>
      <c r="E2578" t="s">
        <v>3521</v>
      </c>
      <c r="F2578" t="s">
        <v>3522</v>
      </c>
      <c r="G2578" t="s">
        <v>14</v>
      </c>
      <c r="H2578" t="s">
        <v>3524</v>
      </c>
      <c r="I2578" t="s">
        <v>31</v>
      </c>
      <c r="J2578" t="s">
        <v>32</v>
      </c>
      <c r="M2578">
        <v>697</v>
      </c>
      <c r="N2578">
        <v>346</v>
      </c>
      <c r="O2578">
        <v>352</v>
      </c>
    </row>
    <row r="2579" spans="1:15" x14ac:dyDescent="0.3">
      <c r="E2579" t="s">
        <v>3521</v>
      </c>
      <c r="F2579" t="s">
        <v>241</v>
      </c>
      <c r="G2579" t="s">
        <v>23</v>
      </c>
      <c r="H2579" t="s">
        <v>3528</v>
      </c>
      <c r="I2579" t="s">
        <v>52</v>
      </c>
      <c r="J2579" t="s">
        <v>117</v>
      </c>
      <c r="M2579">
        <v>697</v>
      </c>
      <c r="N2579">
        <v>446</v>
      </c>
      <c r="O2579">
        <v>452</v>
      </c>
    </row>
    <row r="2580" spans="1:15" x14ac:dyDescent="0.3">
      <c r="A2580" t="s">
        <v>237</v>
      </c>
      <c r="B2580">
        <v>0</v>
      </c>
      <c r="C2580">
        <v>0</v>
      </c>
      <c r="D2580">
        <v>0</v>
      </c>
      <c r="E2580" t="s">
        <v>3529</v>
      </c>
      <c r="F2580" t="s">
        <v>3530</v>
      </c>
      <c r="G2580" t="s">
        <v>17</v>
      </c>
      <c r="H2580" t="s">
        <v>3531</v>
      </c>
      <c r="I2580" t="s">
        <v>26</v>
      </c>
      <c r="M2580">
        <v>699</v>
      </c>
      <c r="N2580">
        <v>2</v>
      </c>
      <c r="O2580">
        <v>8</v>
      </c>
    </row>
    <row r="2581" spans="1:15" x14ac:dyDescent="0.3">
      <c r="E2581" t="s">
        <v>3532</v>
      </c>
      <c r="F2581" t="s">
        <v>3533</v>
      </c>
      <c r="G2581" t="s">
        <v>17</v>
      </c>
      <c r="H2581" t="s">
        <v>3534</v>
      </c>
      <c r="I2581" t="s">
        <v>19</v>
      </c>
      <c r="M2581">
        <v>715</v>
      </c>
      <c r="N2581">
        <v>293</v>
      </c>
      <c r="O2581">
        <v>306</v>
      </c>
    </row>
    <row r="2582" spans="1:15" x14ac:dyDescent="0.3">
      <c r="E2582" t="s">
        <v>3532</v>
      </c>
      <c r="F2582" t="s">
        <v>3533</v>
      </c>
      <c r="G2582" t="s">
        <v>51</v>
      </c>
      <c r="H2582" t="s">
        <v>3534</v>
      </c>
      <c r="I2582" t="s">
        <v>26</v>
      </c>
      <c r="M2582">
        <v>715</v>
      </c>
      <c r="N2582">
        <v>293</v>
      </c>
      <c r="O2582">
        <v>306</v>
      </c>
    </row>
    <row r="2583" spans="1:15" x14ac:dyDescent="0.3">
      <c r="E2583" t="s">
        <v>3532</v>
      </c>
      <c r="F2583" t="s">
        <v>3535</v>
      </c>
      <c r="G2583" t="s">
        <v>51</v>
      </c>
      <c r="H2583" t="s">
        <v>3536</v>
      </c>
      <c r="I2583" t="s">
        <v>52</v>
      </c>
      <c r="J2583" t="s">
        <v>393</v>
      </c>
      <c r="M2583">
        <v>716</v>
      </c>
      <c r="N2583">
        <v>82</v>
      </c>
      <c r="O2583">
        <v>93</v>
      </c>
    </row>
    <row r="2584" spans="1:15" x14ac:dyDescent="0.3">
      <c r="A2584" t="s">
        <v>51</v>
      </c>
      <c r="B2584">
        <v>0</v>
      </c>
      <c r="C2584">
        <v>0</v>
      </c>
      <c r="D2584" t="s">
        <v>51</v>
      </c>
      <c r="E2584" t="s">
        <v>3537</v>
      </c>
      <c r="F2584" t="s">
        <v>3538</v>
      </c>
      <c r="G2584" t="s">
        <v>23</v>
      </c>
      <c r="H2584" t="s">
        <v>3539</v>
      </c>
      <c r="I2584" t="s">
        <v>26</v>
      </c>
      <c r="M2584">
        <v>738</v>
      </c>
      <c r="N2584">
        <v>35</v>
      </c>
      <c r="O2584">
        <v>44</v>
      </c>
    </row>
    <row r="2585" spans="1:15" x14ac:dyDescent="0.3">
      <c r="E2585" t="s">
        <v>3537</v>
      </c>
      <c r="F2585" t="s">
        <v>3538</v>
      </c>
      <c r="G2585" t="s">
        <v>51</v>
      </c>
      <c r="H2585" t="s">
        <v>3539</v>
      </c>
      <c r="I2585" t="s">
        <v>19</v>
      </c>
      <c r="M2585">
        <v>738</v>
      </c>
      <c r="N2585">
        <v>35</v>
      </c>
      <c r="O2585">
        <v>44</v>
      </c>
    </row>
    <row r="2586" spans="1:15" x14ac:dyDescent="0.3">
      <c r="A2586" t="s">
        <v>23</v>
      </c>
      <c r="B2586">
        <v>1</v>
      </c>
      <c r="C2586">
        <v>1</v>
      </c>
      <c r="D2586">
        <v>1</v>
      </c>
      <c r="E2586" t="s">
        <v>3537</v>
      </c>
      <c r="F2586" t="s">
        <v>3540</v>
      </c>
      <c r="G2586" t="s">
        <v>23</v>
      </c>
      <c r="H2586" t="s">
        <v>3541</v>
      </c>
      <c r="I2586" t="s">
        <v>69</v>
      </c>
      <c r="J2586" t="s">
        <v>112</v>
      </c>
      <c r="M2586">
        <v>738</v>
      </c>
      <c r="N2586">
        <v>39</v>
      </c>
      <c r="O2586">
        <v>44</v>
      </c>
    </row>
    <row r="2587" spans="1:15" x14ac:dyDescent="0.3">
      <c r="A2587" t="s">
        <v>14</v>
      </c>
      <c r="B2587">
        <v>1</v>
      </c>
      <c r="C2587">
        <v>1</v>
      </c>
      <c r="D2587">
        <v>1</v>
      </c>
      <c r="E2587" t="s">
        <v>3542</v>
      </c>
      <c r="F2587" t="s">
        <v>3543</v>
      </c>
      <c r="G2587" t="s">
        <v>14</v>
      </c>
      <c r="H2587" t="s">
        <v>3544</v>
      </c>
      <c r="I2587" t="s">
        <v>35</v>
      </c>
      <c r="J2587" t="s">
        <v>32</v>
      </c>
      <c r="M2587">
        <v>761</v>
      </c>
      <c r="N2587">
        <v>21</v>
      </c>
      <c r="O2587">
        <v>28</v>
      </c>
    </row>
    <row r="2588" spans="1:15" x14ac:dyDescent="0.3">
      <c r="A2588" t="s">
        <v>17</v>
      </c>
      <c r="B2588">
        <v>1</v>
      </c>
      <c r="C2588">
        <v>1</v>
      </c>
      <c r="D2588">
        <v>1</v>
      </c>
      <c r="E2588" t="s">
        <v>3545</v>
      </c>
      <c r="F2588" t="s">
        <v>3552</v>
      </c>
      <c r="G2588" t="s">
        <v>17</v>
      </c>
      <c r="H2588" t="s">
        <v>3553</v>
      </c>
      <c r="I2588" t="s">
        <v>22</v>
      </c>
      <c r="M2588">
        <v>762</v>
      </c>
      <c r="N2588">
        <v>32</v>
      </c>
      <c r="O2588">
        <v>38</v>
      </c>
    </row>
    <row r="2589" spans="1:15" x14ac:dyDescent="0.3">
      <c r="E2589" t="s">
        <v>3545</v>
      </c>
      <c r="F2589" t="s">
        <v>3546</v>
      </c>
      <c r="G2589" t="s">
        <v>17</v>
      </c>
      <c r="H2589" t="s">
        <v>3547</v>
      </c>
      <c r="I2589" t="s">
        <v>19</v>
      </c>
      <c r="M2589">
        <v>762</v>
      </c>
      <c r="N2589">
        <v>94</v>
      </c>
      <c r="O2589">
        <v>109</v>
      </c>
    </row>
    <row r="2590" spans="1:15" x14ac:dyDescent="0.3">
      <c r="E2590" t="s">
        <v>3545</v>
      </c>
      <c r="F2590" t="s">
        <v>3548</v>
      </c>
      <c r="G2590" t="s">
        <v>23</v>
      </c>
      <c r="H2590" t="s">
        <v>3549</v>
      </c>
      <c r="I2590" t="s">
        <v>26</v>
      </c>
      <c r="M2590">
        <v>762</v>
      </c>
      <c r="N2590">
        <v>94</v>
      </c>
      <c r="O2590">
        <v>108</v>
      </c>
    </row>
    <row r="2591" spans="1:15" x14ac:dyDescent="0.3">
      <c r="A2591" t="s">
        <v>17</v>
      </c>
      <c r="B2591">
        <v>0</v>
      </c>
      <c r="C2591">
        <v>1</v>
      </c>
      <c r="D2591" t="s">
        <v>17</v>
      </c>
      <c r="E2591" t="s">
        <v>3545</v>
      </c>
      <c r="F2591" t="s">
        <v>3548</v>
      </c>
      <c r="G2591" t="s">
        <v>51</v>
      </c>
      <c r="H2591" t="s">
        <v>3549</v>
      </c>
      <c r="I2591" t="s">
        <v>52</v>
      </c>
      <c r="J2591" t="s">
        <v>1555</v>
      </c>
      <c r="M2591">
        <v>762</v>
      </c>
      <c r="N2591">
        <v>94</v>
      </c>
      <c r="O2591">
        <v>108</v>
      </c>
    </row>
    <row r="2592" spans="1:15" x14ac:dyDescent="0.3">
      <c r="E2592" t="s">
        <v>3545</v>
      </c>
      <c r="F2592" t="s">
        <v>3550</v>
      </c>
      <c r="G2592" t="s">
        <v>17</v>
      </c>
      <c r="H2592" t="s">
        <v>3551</v>
      </c>
      <c r="I2592" t="s">
        <v>26</v>
      </c>
      <c r="M2592">
        <v>762</v>
      </c>
      <c r="N2592">
        <v>164</v>
      </c>
      <c r="O2592">
        <v>170</v>
      </c>
    </row>
    <row r="2593" spans="1:15" x14ac:dyDescent="0.3">
      <c r="A2593" t="s">
        <v>14</v>
      </c>
      <c r="B2593">
        <v>1</v>
      </c>
      <c r="C2593">
        <v>1</v>
      </c>
      <c r="D2593">
        <v>1</v>
      </c>
      <c r="E2593" t="s">
        <v>3545</v>
      </c>
      <c r="F2593" t="s">
        <v>3554</v>
      </c>
      <c r="G2593" t="s">
        <v>14</v>
      </c>
      <c r="H2593" t="s">
        <v>3555</v>
      </c>
      <c r="I2593" t="s">
        <v>26</v>
      </c>
      <c r="M2593">
        <v>762</v>
      </c>
      <c r="N2593">
        <v>246</v>
      </c>
      <c r="O2593">
        <v>253</v>
      </c>
    </row>
    <row r="2594" spans="1:15" x14ac:dyDescent="0.3">
      <c r="E2594" t="s">
        <v>3545</v>
      </c>
      <c r="F2594" t="s">
        <v>3554</v>
      </c>
      <c r="G2594" t="s">
        <v>17</v>
      </c>
      <c r="H2594" t="s">
        <v>3555</v>
      </c>
      <c r="I2594" t="s">
        <v>19</v>
      </c>
      <c r="M2594">
        <v>762</v>
      </c>
      <c r="N2594">
        <v>246</v>
      </c>
      <c r="O2594">
        <v>253</v>
      </c>
    </row>
    <row r="2595" spans="1:15" x14ac:dyDescent="0.3">
      <c r="E2595" t="s">
        <v>3556</v>
      </c>
      <c r="F2595" t="s">
        <v>2899</v>
      </c>
      <c r="G2595" t="s">
        <v>51</v>
      </c>
      <c r="H2595" t="s">
        <v>3557</v>
      </c>
      <c r="I2595" t="s">
        <v>52</v>
      </c>
      <c r="J2595" t="s">
        <v>60</v>
      </c>
      <c r="M2595">
        <v>763</v>
      </c>
      <c r="N2595">
        <v>88</v>
      </c>
      <c r="O2595">
        <v>95</v>
      </c>
    </row>
    <row r="2596" spans="1:15" x14ac:dyDescent="0.3">
      <c r="E2596" t="s">
        <v>3558</v>
      </c>
      <c r="F2596" t="s">
        <v>448</v>
      </c>
      <c r="G2596" t="s">
        <v>23</v>
      </c>
      <c r="H2596" t="s">
        <v>3559</v>
      </c>
      <c r="I2596" t="s">
        <v>52</v>
      </c>
      <c r="J2596" t="s">
        <v>450</v>
      </c>
      <c r="M2596">
        <v>764</v>
      </c>
      <c r="N2596">
        <v>21</v>
      </c>
      <c r="O2596">
        <v>26</v>
      </c>
    </row>
    <row r="2597" spans="1:15" x14ac:dyDescent="0.3">
      <c r="A2597" t="s">
        <v>14</v>
      </c>
      <c r="B2597">
        <v>1</v>
      </c>
      <c r="C2597">
        <v>1</v>
      </c>
      <c r="D2597">
        <v>1</v>
      </c>
      <c r="E2597" t="s">
        <v>3558</v>
      </c>
      <c r="F2597" t="s">
        <v>3562</v>
      </c>
      <c r="G2597" t="s">
        <v>14</v>
      </c>
      <c r="H2597" t="s">
        <v>3563</v>
      </c>
      <c r="I2597" t="s">
        <v>19</v>
      </c>
      <c r="M2597">
        <v>764</v>
      </c>
      <c r="N2597">
        <v>95</v>
      </c>
      <c r="O2597">
        <v>101</v>
      </c>
    </row>
    <row r="2598" spans="1:15" x14ac:dyDescent="0.3">
      <c r="E2598" t="s">
        <v>3558</v>
      </c>
      <c r="F2598" t="s">
        <v>3562</v>
      </c>
      <c r="G2598" t="s">
        <v>17</v>
      </c>
      <c r="H2598" t="s">
        <v>3563</v>
      </c>
      <c r="I2598" t="s">
        <v>26</v>
      </c>
      <c r="M2598">
        <v>764</v>
      </c>
      <c r="N2598">
        <v>95</v>
      </c>
      <c r="O2598">
        <v>101</v>
      </c>
    </row>
    <row r="2599" spans="1:15" x14ac:dyDescent="0.3">
      <c r="A2599" t="s">
        <v>14</v>
      </c>
      <c r="B2599">
        <v>1</v>
      </c>
      <c r="C2599">
        <v>1</v>
      </c>
      <c r="D2599">
        <v>1</v>
      </c>
      <c r="E2599" t="s">
        <v>3558</v>
      </c>
      <c r="F2599" t="s">
        <v>3560</v>
      </c>
      <c r="G2599" t="s">
        <v>14</v>
      </c>
      <c r="H2599" t="s">
        <v>3561</v>
      </c>
      <c r="I2599" t="s">
        <v>22</v>
      </c>
      <c r="M2599">
        <v>764</v>
      </c>
      <c r="N2599">
        <v>119</v>
      </c>
      <c r="O2599">
        <v>127</v>
      </c>
    </row>
    <row r="2600" spans="1:15" x14ac:dyDescent="0.3">
      <c r="A2600" t="s">
        <v>237</v>
      </c>
      <c r="B2600">
        <v>0</v>
      </c>
      <c r="E2600" t="s">
        <v>3558</v>
      </c>
      <c r="F2600" t="s">
        <v>3564</v>
      </c>
      <c r="G2600" t="s">
        <v>17</v>
      </c>
      <c r="H2600" t="s">
        <v>3565</v>
      </c>
      <c r="I2600" t="s">
        <v>26</v>
      </c>
      <c r="M2600">
        <v>764</v>
      </c>
      <c r="N2600">
        <v>153</v>
      </c>
      <c r="O2600">
        <v>158</v>
      </c>
    </row>
    <row r="2601" spans="1:15" x14ac:dyDescent="0.3">
      <c r="E2601" t="s">
        <v>3558</v>
      </c>
      <c r="F2601" t="s">
        <v>3564</v>
      </c>
      <c r="G2601" t="s">
        <v>14</v>
      </c>
      <c r="H2601" t="s">
        <v>3565</v>
      </c>
      <c r="I2601" t="s">
        <v>19</v>
      </c>
      <c r="M2601">
        <v>764</v>
      </c>
      <c r="N2601">
        <v>153</v>
      </c>
      <c r="O2601">
        <v>158</v>
      </c>
    </row>
    <row r="2602" spans="1:15" x14ac:dyDescent="0.3">
      <c r="A2602" t="s">
        <v>17</v>
      </c>
      <c r="B2602">
        <v>1</v>
      </c>
      <c r="C2602">
        <v>1</v>
      </c>
      <c r="D2602">
        <v>1</v>
      </c>
      <c r="E2602" t="s">
        <v>3545</v>
      </c>
      <c r="F2602" t="s">
        <v>3552</v>
      </c>
      <c r="G2602" t="s">
        <v>17</v>
      </c>
      <c r="H2602" t="s">
        <v>3553</v>
      </c>
      <c r="I2602" t="s">
        <v>22</v>
      </c>
      <c r="M2602">
        <v>765</v>
      </c>
      <c r="N2602">
        <v>32</v>
      </c>
      <c r="O2602">
        <v>38</v>
      </c>
    </row>
    <row r="2603" spans="1:15" x14ac:dyDescent="0.3">
      <c r="A2603" t="s">
        <v>17</v>
      </c>
      <c r="B2603">
        <v>0</v>
      </c>
      <c r="C2603">
        <v>1</v>
      </c>
      <c r="D2603" t="s">
        <v>17</v>
      </c>
      <c r="E2603" t="s">
        <v>3545</v>
      </c>
      <c r="F2603" t="s">
        <v>3548</v>
      </c>
      <c r="G2603" t="s">
        <v>51</v>
      </c>
      <c r="H2603" t="s">
        <v>3549</v>
      </c>
      <c r="I2603" t="s">
        <v>52</v>
      </c>
      <c r="J2603" t="s">
        <v>1555</v>
      </c>
      <c r="M2603">
        <v>765</v>
      </c>
      <c r="N2603">
        <v>94</v>
      </c>
      <c r="O2603">
        <v>108</v>
      </c>
    </row>
    <row r="2604" spans="1:15" x14ac:dyDescent="0.3">
      <c r="E2604" t="s">
        <v>3545</v>
      </c>
      <c r="F2604" t="s">
        <v>3546</v>
      </c>
      <c r="G2604" t="s">
        <v>17</v>
      </c>
      <c r="H2604" t="s">
        <v>3547</v>
      </c>
      <c r="I2604" t="s">
        <v>19</v>
      </c>
      <c r="M2604">
        <v>765</v>
      </c>
      <c r="N2604">
        <v>94</v>
      </c>
      <c r="O2604">
        <v>109</v>
      </c>
    </row>
    <row r="2605" spans="1:15" x14ac:dyDescent="0.3">
      <c r="E2605" t="s">
        <v>3545</v>
      </c>
      <c r="F2605" t="s">
        <v>3548</v>
      </c>
      <c r="G2605" t="s">
        <v>23</v>
      </c>
      <c r="H2605" t="s">
        <v>3549</v>
      </c>
      <c r="I2605" t="s">
        <v>26</v>
      </c>
      <c r="M2605">
        <v>765</v>
      </c>
      <c r="N2605">
        <v>94</v>
      </c>
      <c r="O2605">
        <v>108</v>
      </c>
    </row>
    <row r="2606" spans="1:15" x14ac:dyDescent="0.3">
      <c r="E2606" t="s">
        <v>3545</v>
      </c>
      <c r="F2606" t="s">
        <v>3550</v>
      </c>
      <c r="G2606" t="s">
        <v>17</v>
      </c>
      <c r="H2606" t="s">
        <v>3551</v>
      </c>
      <c r="I2606" t="s">
        <v>26</v>
      </c>
      <c r="M2606">
        <v>765</v>
      </c>
      <c r="N2606">
        <v>164</v>
      </c>
      <c r="O2606">
        <v>170</v>
      </c>
    </row>
    <row r="2607" spans="1:15" x14ac:dyDescent="0.3">
      <c r="E2607" t="s">
        <v>3545</v>
      </c>
      <c r="F2607" t="s">
        <v>3554</v>
      </c>
      <c r="G2607" t="s">
        <v>17</v>
      </c>
      <c r="H2607" t="s">
        <v>3555</v>
      </c>
      <c r="I2607" t="s">
        <v>19</v>
      </c>
      <c r="M2607">
        <v>765</v>
      </c>
      <c r="N2607">
        <v>246</v>
      </c>
      <c r="O2607">
        <v>253</v>
      </c>
    </row>
    <row r="2608" spans="1:15" x14ac:dyDescent="0.3">
      <c r="A2608" t="s">
        <v>14</v>
      </c>
      <c r="B2608">
        <v>1</v>
      </c>
      <c r="C2608">
        <v>1</v>
      </c>
      <c r="D2608">
        <v>1</v>
      </c>
      <c r="E2608" t="s">
        <v>3545</v>
      </c>
      <c r="F2608" t="s">
        <v>3554</v>
      </c>
      <c r="G2608" t="s">
        <v>14</v>
      </c>
      <c r="H2608" t="s">
        <v>3555</v>
      </c>
      <c r="I2608" t="s">
        <v>26</v>
      </c>
      <c r="M2608">
        <v>765</v>
      </c>
      <c r="N2608">
        <v>246</v>
      </c>
      <c r="O2608">
        <v>253</v>
      </c>
    </row>
    <row r="2609" spans="1:15" x14ac:dyDescent="0.3">
      <c r="A2609" t="s">
        <v>17</v>
      </c>
      <c r="B2609">
        <v>1</v>
      </c>
      <c r="C2609">
        <v>1</v>
      </c>
      <c r="D2609">
        <v>1</v>
      </c>
      <c r="E2609" t="s">
        <v>3566</v>
      </c>
      <c r="F2609" t="s">
        <v>3552</v>
      </c>
      <c r="G2609" t="s">
        <v>17</v>
      </c>
      <c r="H2609" t="s">
        <v>3571</v>
      </c>
      <c r="I2609" t="s">
        <v>22</v>
      </c>
      <c r="M2609">
        <v>766</v>
      </c>
      <c r="N2609">
        <v>0</v>
      </c>
      <c r="O2609">
        <v>6</v>
      </c>
    </row>
    <row r="2610" spans="1:15" x14ac:dyDescent="0.3">
      <c r="E2610" t="s">
        <v>3566</v>
      </c>
      <c r="F2610" t="s">
        <v>3568</v>
      </c>
      <c r="G2610" t="s">
        <v>51</v>
      </c>
      <c r="H2610" t="s">
        <v>3569</v>
      </c>
      <c r="I2610" t="s">
        <v>52</v>
      </c>
      <c r="J2610" t="s">
        <v>60</v>
      </c>
      <c r="M2610">
        <v>766</v>
      </c>
      <c r="N2610">
        <v>100</v>
      </c>
      <c r="O2610">
        <v>110</v>
      </c>
    </row>
    <row r="2611" spans="1:15" x14ac:dyDescent="0.3">
      <c r="E2611" t="s">
        <v>3566</v>
      </c>
      <c r="F2611" t="s">
        <v>210</v>
      </c>
      <c r="G2611" t="s">
        <v>51</v>
      </c>
      <c r="H2611" t="s">
        <v>3567</v>
      </c>
      <c r="I2611" t="s">
        <v>52</v>
      </c>
      <c r="J2611" t="s">
        <v>212</v>
      </c>
      <c r="M2611">
        <v>766</v>
      </c>
      <c r="N2611">
        <v>193</v>
      </c>
      <c r="O2611">
        <v>200</v>
      </c>
    </row>
    <row r="2612" spans="1:15" x14ac:dyDescent="0.3">
      <c r="E2612" t="s">
        <v>3566</v>
      </c>
      <c r="F2612" t="s">
        <v>3568</v>
      </c>
      <c r="G2612" t="s">
        <v>51</v>
      </c>
      <c r="H2612" t="s">
        <v>3570</v>
      </c>
      <c r="I2612" t="s">
        <v>52</v>
      </c>
      <c r="J2612" t="s">
        <v>60</v>
      </c>
      <c r="M2612">
        <v>766</v>
      </c>
      <c r="N2612">
        <v>261</v>
      </c>
      <c r="O2612">
        <v>271</v>
      </c>
    </row>
    <row r="2613" spans="1:15" x14ac:dyDescent="0.3">
      <c r="E2613" t="s">
        <v>3572</v>
      </c>
      <c r="F2613" t="s">
        <v>3575</v>
      </c>
      <c r="G2613" t="s">
        <v>17</v>
      </c>
      <c r="H2613" t="s">
        <v>3576</v>
      </c>
      <c r="I2613" t="s">
        <v>19</v>
      </c>
      <c r="M2613">
        <v>767</v>
      </c>
      <c r="N2613">
        <v>0</v>
      </c>
      <c r="O2613">
        <v>11</v>
      </c>
    </row>
    <row r="2614" spans="1:15" x14ac:dyDescent="0.3">
      <c r="A2614" t="s">
        <v>14</v>
      </c>
      <c r="B2614">
        <v>1</v>
      </c>
      <c r="C2614">
        <v>1</v>
      </c>
      <c r="D2614">
        <v>1</v>
      </c>
      <c r="E2614" t="s">
        <v>3572</v>
      </c>
      <c r="F2614" t="s">
        <v>3573</v>
      </c>
      <c r="G2614" t="s">
        <v>14</v>
      </c>
      <c r="H2614" t="s">
        <v>3574</v>
      </c>
      <c r="I2614" t="s">
        <v>35</v>
      </c>
      <c r="J2614" t="s">
        <v>32</v>
      </c>
      <c r="M2614">
        <v>767</v>
      </c>
      <c r="N2614">
        <v>74</v>
      </c>
      <c r="O2614">
        <v>80</v>
      </c>
    </row>
    <row r="2615" spans="1:15" x14ac:dyDescent="0.3">
      <c r="E2615" t="s">
        <v>3572</v>
      </c>
      <c r="F2615" t="s">
        <v>3577</v>
      </c>
      <c r="G2615" t="s">
        <v>23</v>
      </c>
      <c r="H2615" t="s">
        <v>3578</v>
      </c>
      <c r="I2615" t="s">
        <v>26</v>
      </c>
      <c r="M2615">
        <v>767</v>
      </c>
      <c r="N2615">
        <v>111</v>
      </c>
      <c r="O2615">
        <v>118</v>
      </c>
    </row>
    <row r="2616" spans="1:15" x14ac:dyDescent="0.3">
      <c r="A2616" t="s">
        <v>17</v>
      </c>
      <c r="B2616">
        <v>1</v>
      </c>
      <c r="C2616">
        <v>1</v>
      </c>
      <c r="D2616">
        <v>1</v>
      </c>
      <c r="E2616" t="s">
        <v>3545</v>
      </c>
      <c r="F2616" t="s">
        <v>3552</v>
      </c>
      <c r="G2616" t="s">
        <v>17</v>
      </c>
      <c r="H2616" t="s">
        <v>3553</v>
      </c>
      <c r="I2616" t="s">
        <v>22</v>
      </c>
      <c r="M2616">
        <v>768</v>
      </c>
      <c r="N2616">
        <v>32</v>
      </c>
      <c r="O2616">
        <v>38</v>
      </c>
    </row>
    <row r="2617" spans="1:15" x14ac:dyDescent="0.3">
      <c r="E2617" t="s">
        <v>3545</v>
      </c>
      <c r="F2617" t="s">
        <v>3548</v>
      </c>
      <c r="G2617" t="s">
        <v>23</v>
      </c>
      <c r="H2617" t="s">
        <v>3549</v>
      </c>
      <c r="I2617" t="s">
        <v>26</v>
      </c>
      <c r="M2617">
        <v>768</v>
      </c>
      <c r="N2617">
        <v>94</v>
      </c>
      <c r="O2617">
        <v>108</v>
      </c>
    </row>
    <row r="2618" spans="1:15" x14ac:dyDescent="0.3">
      <c r="E2618" t="s">
        <v>3545</v>
      </c>
      <c r="F2618" t="s">
        <v>3546</v>
      </c>
      <c r="G2618" t="s">
        <v>17</v>
      </c>
      <c r="H2618" t="s">
        <v>3547</v>
      </c>
      <c r="I2618" t="s">
        <v>19</v>
      </c>
      <c r="M2618">
        <v>768</v>
      </c>
      <c r="N2618">
        <v>94</v>
      </c>
      <c r="O2618">
        <v>109</v>
      </c>
    </row>
    <row r="2619" spans="1:15" x14ac:dyDescent="0.3">
      <c r="A2619" t="s">
        <v>17</v>
      </c>
      <c r="B2619">
        <v>0</v>
      </c>
      <c r="C2619">
        <v>1</v>
      </c>
      <c r="D2619" t="s">
        <v>17</v>
      </c>
      <c r="E2619" t="s">
        <v>3545</v>
      </c>
      <c r="F2619" t="s">
        <v>3548</v>
      </c>
      <c r="G2619" t="s">
        <v>51</v>
      </c>
      <c r="H2619" t="s">
        <v>3549</v>
      </c>
      <c r="I2619" t="s">
        <v>52</v>
      </c>
      <c r="J2619" t="s">
        <v>1555</v>
      </c>
      <c r="M2619">
        <v>768</v>
      </c>
      <c r="N2619">
        <v>94</v>
      </c>
      <c r="O2619">
        <v>108</v>
      </c>
    </row>
    <row r="2620" spans="1:15" x14ac:dyDescent="0.3">
      <c r="E2620" t="s">
        <v>3545</v>
      </c>
      <c r="F2620" t="s">
        <v>3550</v>
      </c>
      <c r="G2620" t="s">
        <v>17</v>
      </c>
      <c r="H2620" t="s">
        <v>3551</v>
      </c>
      <c r="I2620" t="s">
        <v>26</v>
      </c>
      <c r="M2620">
        <v>768</v>
      </c>
      <c r="N2620">
        <v>164</v>
      </c>
      <c r="O2620">
        <v>170</v>
      </c>
    </row>
    <row r="2621" spans="1:15" x14ac:dyDescent="0.3">
      <c r="E2621" t="s">
        <v>3545</v>
      </c>
      <c r="F2621" t="s">
        <v>3554</v>
      </c>
      <c r="G2621" t="s">
        <v>17</v>
      </c>
      <c r="H2621" t="s">
        <v>3555</v>
      </c>
      <c r="I2621" t="s">
        <v>19</v>
      </c>
      <c r="M2621">
        <v>768</v>
      </c>
      <c r="N2621">
        <v>246</v>
      </c>
      <c r="O2621">
        <v>253</v>
      </c>
    </row>
    <row r="2622" spans="1:15" x14ac:dyDescent="0.3">
      <c r="A2622" t="s">
        <v>14</v>
      </c>
      <c r="B2622">
        <v>1</v>
      </c>
      <c r="C2622">
        <v>1</v>
      </c>
      <c r="D2622">
        <v>1</v>
      </c>
      <c r="E2622" t="s">
        <v>3545</v>
      </c>
      <c r="F2622" t="s">
        <v>3554</v>
      </c>
      <c r="G2622" t="s">
        <v>14</v>
      </c>
      <c r="H2622" t="s">
        <v>3555</v>
      </c>
      <c r="I2622" t="s">
        <v>26</v>
      </c>
      <c r="M2622">
        <v>768</v>
      </c>
      <c r="N2622">
        <v>246</v>
      </c>
      <c r="O2622">
        <v>253</v>
      </c>
    </row>
    <row r="2623" spans="1:15" x14ac:dyDescent="0.3">
      <c r="A2623" t="s">
        <v>14</v>
      </c>
      <c r="B2623">
        <v>1</v>
      </c>
      <c r="C2623">
        <v>1</v>
      </c>
      <c r="D2623">
        <v>1</v>
      </c>
      <c r="E2623" t="s">
        <v>3579</v>
      </c>
      <c r="F2623" t="s">
        <v>3580</v>
      </c>
      <c r="G2623" t="s">
        <v>14</v>
      </c>
      <c r="H2623" t="s">
        <v>3583</v>
      </c>
      <c r="I2623" t="s">
        <v>35</v>
      </c>
      <c r="J2623" t="s">
        <v>32</v>
      </c>
      <c r="M2623">
        <v>769</v>
      </c>
      <c r="N2623">
        <v>0</v>
      </c>
      <c r="O2623">
        <v>6</v>
      </c>
    </row>
    <row r="2624" spans="1:15" x14ac:dyDescent="0.3">
      <c r="E2624" t="s">
        <v>3579</v>
      </c>
      <c r="F2624" t="s">
        <v>241</v>
      </c>
      <c r="G2624" t="s">
        <v>23</v>
      </c>
      <c r="H2624" t="s">
        <v>3582</v>
      </c>
      <c r="I2624" t="s">
        <v>52</v>
      </c>
      <c r="J2624" t="s">
        <v>117</v>
      </c>
      <c r="M2624">
        <v>769</v>
      </c>
      <c r="N2624">
        <v>71</v>
      </c>
      <c r="O2624">
        <v>77</v>
      </c>
    </row>
    <row r="2625" spans="1:15" x14ac:dyDescent="0.3">
      <c r="A2625" t="s">
        <v>14</v>
      </c>
      <c r="B2625">
        <v>1</v>
      </c>
      <c r="C2625">
        <v>1</v>
      </c>
      <c r="D2625">
        <v>1</v>
      </c>
      <c r="E2625" t="s">
        <v>3579</v>
      </c>
      <c r="F2625" t="s">
        <v>3580</v>
      </c>
      <c r="G2625" t="s">
        <v>14</v>
      </c>
      <c r="H2625" t="s">
        <v>3581</v>
      </c>
      <c r="I2625" t="s">
        <v>35</v>
      </c>
      <c r="J2625" t="s">
        <v>32</v>
      </c>
      <c r="M2625">
        <v>769</v>
      </c>
      <c r="N2625">
        <v>169</v>
      </c>
      <c r="O2625">
        <v>175</v>
      </c>
    </row>
    <row r="2626" spans="1:15" x14ac:dyDescent="0.3">
      <c r="A2626" t="s">
        <v>14</v>
      </c>
      <c r="B2626">
        <v>1</v>
      </c>
      <c r="C2626">
        <v>1</v>
      </c>
      <c r="D2626">
        <v>1</v>
      </c>
      <c r="E2626" t="s">
        <v>3584</v>
      </c>
      <c r="F2626" t="s">
        <v>3585</v>
      </c>
      <c r="G2626" t="s">
        <v>14</v>
      </c>
      <c r="H2626" t="s">
        <v>3586</v>
      </c>
      <c r="I2626" t="s">
        <v>19</v>
      </c>
      <c r="M2626">
        <v>770</v>
      </c>
      <c r="N2626">
        <v>0</v>
      </c>
      <c r="O2626">
        <v>4</v>
      </c>
    </row>
    <row r="2627" spans="1:15" x14ac:dyDescent="0.3">
      <c r="A2627" t="s">
        <v>14</v>
      </c>
      <c r="B2627">
        <v>1</v>
      </c>
      <c r="C2627">
        <v>1</v>
      </c>
      <c r="D2627">
        <v>1</v>
      </c>
      <c r="E2627" t="s">
        <v>3584</v>
      </c>
      <c r="F2627" t="s">
        <v>3588</v>
      </c>
      <c r="G2627" t="s">
        <v>14</v>
      </c>
      <c r="H2627" t="s">
        <v>3589</v>
      </c>
      <c r="I2627" t="s">
        <v>31</v>
      </c>
      <c r="J2627" t="s">
        <v>32</v>
      </c>
      <c r="M2627">
        <v>770</v>
      </c>
      <c r="N2627">
        <v>25</v>
      </c>
      <c r="O2627">
        <v>31</v>
      </c>
    </row>
    <row r="2628" spans="1:15" x14ac:dyDescent="0.3">
      <c r="E2628" t="s">
        <v>3584</v>
      </c>
      <c r="F2628" t="s">
        <v>3588</v>
      </c>
      <c r="G2628" t="s">
        <v>23</v>
      </c>
      <c r="H2628" t="s">
        <v>3589</v>
      </c>
      <c r="I2628" t="s">
        <v>26</v>
      </c>
      <c r="M2628">
        <v>770</v>
      </c>
      <c r="N2628">
        <v>25</v>
      </c>
      <c r="O2628">
        <v>31</v>
      </c>
    </row>
    <row r="2629" spans="1:15" x14ac:dyDescent="0.3">
      <c r="E2629" t="s">
        <v>3584</v>
      </c>
      <c r="F2629" t="s">
        <v>1081</v>
      </c>
      <c r="G2629" t="s">
        <v>51</v>
      </c>
      <c r="H2629" t="s">
        <v>3587</v>
      </c>
      <c r="I2629" t="s">
        <v>52</v>
      </c>
      <c r="J2629" t="s">
        <v>60</v>
      </c>
      <c r="M2629">
        <v>770</v>
      </c>
      <c r="N2629">
        <v>73</v>
      </c>
      <c r="O2629">
        <v>79</v>
      </c>
    </row>
    <row r="2630" spans="1:15" x14ac:dyDescent="0.3">
      <c r="A2630" t="s">
        <v>17</v>
      </c>
      <c r="B2630">
        <v>1</v>
      </c>
      <c r="C2630">
        <v>1</v>
      </c>
      <c r="D2630">
        <v>1</v>
      </c>
      <c r="E2630" t="s">
        <v>3590</v>
      </c>
      <c r="F2630" t="s">
        <v>3552</v>
      </c>
      <c r="G2630" t="s">
        <v>17</v>
      </c>
      <c r="H2630" t="s">
        <v>3592</v>
      </c>
      <c r="I2630" t="s">
        <v>22</v>
      </c>
      <c r="M2630">
        <v>771</v>
      </c>
      <c r="N2630">
        <v>36</v>
      </c>
      <c r="O2630">
        <v>42</v>
      </c>
    </row>
    <row r="2631" spans="1:15" x14ac:dyDescent="0.3">
      <c r="A2631" t="s">
        <v>17</v>
      </c>
      <c r="B2631">
        <v>1</v>
      </c>
      <c r="C2631">
        <v>1</v>
      </c>
      <c r="D2631">
        <v>1</v>
      </c>
      <c r="E2631" t="s">
        <v>3590</v>
      </c>
      <c r="F2631" t="s">
        <v>3552</v>
      </c>
      <c r="G2631" t="s">
        <v>17</v>
      </c>
      <c r="H2631" t="s">
        <v>3591</v>
      </c>
      <c r="I2631" t="s">
        <v>22</v>
      </c>
      <c r="M2631">
        <v>771</v>
      </c>
      <c r="N2631">
        <v>229</v>
      </c>
      <c r="O2631">
        <v>235</v>
      </c>
    </row>
    <row r="2632" spans="1:15" x14ac:dyDescent="0.3">
      <c r="A2632" t="s">
        <v>17</v>
      </c>
      <c r="B2632">
        <v>1</v>
      </c>
      <c r="C2632">
        <v>1</v>
      </c>
      <c r="D2632">
        <v>1</v>
      </c>
      <c r="E2632" t="s">
        <v>3545</v>
      </c>
      <c r="F2632" t="s">
        <v>3552</v>
      </c>
      <c r="G2632" t="s">
        <v>17</v>
      </c>
      <c r="H2632" t="s">
        <v>3553</v>
      </c>
      <c r="I2632" t="s">
        <v>22</v>
      </c>
      <c r="M2632">
        <v>772</v>
      </c>
      <c r="N2632">
        <v>32</v>
      </c>
      <c r="O2632">
        <v>38</v>
      </c>
    </row>
    <row r="2633" spans="1:15" x14ac:dyDescent="0.3">
      <c r="E2633" t="s">
        <v>3545</v>
      </c>
      <c r="F2633" t="s">
        <v>3548</v>
      </c>
      <c r="G2633" t="s">
        <v>23</v>
      </c>
      <c r="H2633" t="s">
        <v>3549</v>
      </c>
      <c r="I2633" t="s">
        <v>26</v>
      </c>
      <c r="M2633">
        <v>772</v>
      </c>
      <c r="N2633">
        <v>94</v>
      </c>
      <c r="O2633">
        <v>108</v>
      </c>
    </row>
    <row r="2634" spans="1:15" x14ac:dyDescent="0.3">
      <c r="A2634" t="s">
        <v>17</v>
      </c>
      <c r="B2634">
        <v>0</v>
      </c>
      <c r="C2634">
        <v>1</v>
      </c>
      <c r="D2634" t="s">
        <v>17</v>
      </c>
      <c r="E2634" t="s">
        <v>3545</v>
      </c>
      <c r="F2634" t="s">
        <v>3548</v>
      </c>
      <c r="G2634" t="s">
        <v>51</v>
      </c>
      <c r="H2634" t="s">
        <v>3549</v>
      </c>
      <c r="I2634" t="s">
        <v>52</v>
      </c>
      <c r="J2634" t="s">
        <v>1555</v>
      </c>
      <c r="M2634">
        <v>772</v>
      </c>
      <c r="N2634">
        <v>94</v>
      </c>
      <c r="O2634">
        <v>108</v>
      </c>
    </row>
    <row r="2635" spans="1:15" x14ac:dyDescent="0.3">
      <c r="E2635" t="s">
        <v>3545</v>
      </c>
      <c r="F2635" t="s">
        <v>3546</v>
      </c>
      <c r="G2635" t="s">
        <v>17</v>
      </c>
      <c r="H2635" t="s">
        <v>3547</v>
      </c>
      <c r="I2635" t="s">
        <v>19</v>
      </c>
      <c r="M2635">
        <v>772</v>
      </c>
      <c r="N2635">
        <v>94</v>
      </c>
      <c r="O2635">
        <v>109</v>
      </c>
    </row>
    <row r="2636" spans="1:15" x14ac:dyDescent="0.3">
      <c r="E2636" t="s">
        <v>3545</v>
      </c>
      <c r="F2636" t="s">
        <v>3550</v>
      </c>
      <c r="G2636" t="s">
        <v>17</v>
      </c>
      <c r="H2636" t="s">
        <v>3551</v>
      </c>
      <c r="I2636" t="s">
        <v>26</v>
      </c>
      <c r="M2636">
        <v>772</v>
      </c>
      <c r="N2636">
        <v>164</v>
      </c>
      <c r="O2636">
        <v>170</v>
      </c>
    </row>
    <row r="2637" spans="1:15" x14ac:dyDescent="0.3">
      <c r="E2637" t="s">
        <v>3545</v>
      </c>
      <c r="F2637" t="s">
        <v>3554</v>
      </c>
      <c r="G2637" t="s">
        <v>17</v>
      </c>
      <c r="H2637" t="s">
        <v>3555</v>
      </c>
      <c r="I2637" t="s">
        <v>19</v>
      </c>
      <c r="M2637">
        <v>772</v>
      </c>
      <c r="N2637">
        <v>246</v>
      </c>
      <c r="O2637">
        <v>253</v>
      </c>
    </row>
    <row r="2638" spans="1:15" x14ac:dyDescent="0.3">
      <c r="A2638" t="s">
        <v>14</v>
      </c>
      <c r="B2638">
        <v>1</v>
      </c>
      <c r="C2638">
        <v>1</v>
      </c>
      <c r="D2638">
        <v>1</v>
      </c>
      <c r="E2638" t="s">
        <v>3545</v>
      </c>
      <c r="F2638" t="s">
        <v>3554</v>
      </c>
      <c r="G2638" t="s">
        <v>14</v>
      </c>
      <c r="H2638" t="s">
        <v>3555</v>
      </c>
      <c r="I2638" t="s">
        <v>26</v>
      </c>
      <c r="M2638">
        <v>772</v>
      </c>
      <c r="N2638">
        <v>246</v>
      </c>
      <c r="O2638">
        <v>253</v>
      </c>
    </row>
    <row r="2639" spans="1:15" x14ac:dyDescent="0.3">
      <c r="A2639" t="s">
        <v>237</v>
      </c>
      <c r="B2639">
        <v>0</v>
      </c>
      <c r="C2639">
        <v>0</v>
      </c>
      <c r="D2639">
        <v>0</v>
      </c>
      <c r="E2639" t="s">
        <v>3593</v>
      </c>
      <c r="F2639" t="s">
        <v>3598</v>
      </c>
      <c r="G2639" t="s">
        <v>14</v>
      </c>
      <c r="H2639" t="s">
        <v>3595</v>
      </c>
      <c r="I2639" t="s">
        <v>26</v>
      </c>
      <c r="M2639">
        <v>773</v>
      </c>
      <c r="N2639">
        <v>0</v>
      </c>
      <c r="O2639">
        <v>16</v>
      </c>
    </row>
    <row r="2640" spans="1:15" x14ac:dyDescent="0.3">
      <c r="E2640" t="s">
        <v>3593</v>
      </c>
      <c r="F2640" t="s">
        <v>3594</v>
      </c>
      <c r="G2640" t="s">
        <v>17</v>
      </c>
      <c r="H2640" t="s">
        <v>3595</v>
      </c>
      <c r="I2640" t="s">
        <v>19</v>
      </c>
      <c r="M2640">
        <v>773</v>
      </c>
      <c r="N2640">
        <v>12</v>
      </c>
      <c r="O2640">
        <v>16</v>
      </c>
    </row>
    <row r="2641" spans="1:15" x14ac:dyDescent="0.3">
      <c r="E2641" t="s">
        <v>3593</v>
      </c>
      <c r="F2641" t="s">
        <v>3594</v>
      </c>
      <c r="G2641" t="s">
        <v>14</v>
      </c>
      <c r="H2641" t="s">
        <v>3595</v>
      </c>
      <c r="I2641" t="s">
        <v>52</v>
      </c>
      <c r="J2641" t="s">
        <v>32</v>
      </c>
      <c r="M2641">
        <v>773</v>
      </c>
      <c r="N2641">
        <v>12</v>
      </c>
      <c r="O2641">
        <v>16</v>
      </c>
    </row>
    <row r="2642" spans="1:15" x14ac:dyDescent="0.3">
      <c r="E2642" t="s">
        <v>3593</v>
      </c>
      <c r="F2642" t="s">
        <v>1165</v>
      </c>
      <c r="G2642" t="s">
        <v>23</v>
      </c>
      <c r="H2642" t="s">
        <v>3596</v>
      </c>
      <c r="I2642" t="s">
        <v>26</v>
      </c>
      <c r="M2642">
        <v>773</v>
      </c>
      <c r="N2642">
        <v>54</v>
      </c>
      <c r="O2642">
        <v>63</v>
      </c>
    </row>
    <row r="2643" spans="1:15" x14ac:dyDescent="0.3">
      <c r="E2643" t="s">
        <v>3593</v>
      </c>
      <c r="F2643" t="s">
        <v>3594</v>
      </c>
      <c r="G2643" t="s">
        <v>14</v>
      </c>
      <c r="H2643" t="s">
        <v>3597</v>
      </c>
      <c r="I2643" t="s">
        <v>31</v>
      </c>
      <c r="J2643" t="s">
        <v>32</v>
      </c>
      <c r="M2643">
        <v>773</v>
      </c>
      <c r="N2643">
        <v>325</v>
      </c>
      <c r="O2643">
        <v>329</v>
      </c>
    </row>
    <row r="2644" spans="1:15" x14ac:dyDescent="0.3">
      <c r="A2644" t="s">
        <v>14</v>
      </c>
      <c r="B2644">
        <v>0</v>
      </c>
      <c r="C2644">
        <v>1</v>
      </c>
      <c r="D2644" t="s">
        <v>14</v>
      </c>
      <c r="E2644" t="s">
        <v>3593</v>
      </c>
      <c r="F2644" t="s">
        <v>3594</v>
      </c>
      <c r="G2644" t="s">
        <v>23</v>
      </c>
      <c r="H2644" t="s">
        <v>3597</v>
      </c>
      <c r="I2644" t="s">
        <v>26</v>
      </c>
      <c r="M2644">
        <v>773</v>
      </c>
      <c r="N2644">
        <v>325</v>
      </c>
      <c r="O2644">
        <v>329</v>
      </c>
    </row>
    <row r="2645" spans="1:15" x14ac:dyDescent="0.3">
      <c r="A2645" t="s">
        <v>237</v>
      </c>
      <c r="B2645">
        <v>0</v>
      </c>
      <c r="C2645">
        <v>0</v>
      </c>
      <c r="D2645">
        <v>0</v>
      </c>
      <c r="E2645" t="s">
        <v>3599</v>
      </c>
      <c r="F2645" t="s">
        <v>3605</v>
      </c>
      <c r="G2645" t="s">
        <v>14</v>
      </c>
      <c r="H2645" t="s">
        <v>3606</v>
      </c>
      <c r="I2645" t="s">
        <v>26</v>
      </c>
      <c r="M2645">
        <v>774</v>
      </c>
      <c r="N2645">
        <v>0</v>
      </c>
      <c r="O2645">
        <v>12</v>
      </c>
    </row>
    <row r="2646" spans="1:15" x14ac:dyDescent="0.3">
      <c r="E2646" t="s">
        <v>3599</v>
      </c>
      <c r="F2646" t="s">
        <v>3605</v>
      </c>
      <c r="G2646" t="s">
        <v>17</v>
      </c>
      <c r="H2646" t="s">
        <v>3606</v>
      </c>
      <c r="I2646" t="s">
        <v>19</v>
      </c>
      <c r="M2646">
        <v>774</v>
      </c>
      <c r="N2646">
        <v>0</v>
      </c>
      <c r="O2646">
        <v>12</v>
      </c>
    </row>
    <row r="2647" spans="1:15" x14ac:dyDescent="0.3">
      <c r="A2647" t="s">
        <v>237</v>
      </c>
      <c r="B2647">
        <v>0</v>
      </c>
      <c r="C2647">
        <v>0</v>
      </c>
      <c r="D2647">
        <v>0</v>
      </c>
      <c r="E2647" t="s">
        <v>3599</v>
      </c>
      <c r="F2647" t="s">
        <v>3609</v>
      </c>
      <c r="G2647" t="s">
        <v>14</v>
      </c>
      <c r="H2647" t="s">
        <v>3610</v>
      </c>
      <c r="I2647" t="s">
        <v>26</v>
      </c>
      <c r="M2647">
        <v>774</v>
      </c>
      <c r="N2647">
        <v>14</v>
      </c>
      <c r="O2647">
        <v>19</v>
      </c>
    </row>
    <row r="2648" spans="1:15" x14ac:dyDescent="0.3">
      <c r="E2648" t="s">
        <v>3599</v>
      </c>
      <c r="F2648" t="s">
        <v>3607</v>
      </c>
      <c r="G2648" t="s">
        <v>14</v>
      </c>
      <c r="H2648" t="s">
        <v>3608</v>
      </c>
      <c r="I2648" t="s">
        <v>26</v>
      </c>
      <c r="M2648">
        <v>774</v>
      </c>
      <c r="N2648">
        <v>23</v>
      </c>
      <c r="O2648">
        <v>34</v>
      </c>
    </row>
    <row r="2649" spans="1:15" x14ac:dyDescent="0.3">
      <c r="A2649" t="s">
        <v>14</v>
      </c>
      <c r="B2649">
        <v>0</v>
      </c>
      <c r="C2649">
        <v>1</v>
      </c>
      <c r="D2649" t="s">
        <v>14</v>
      </c>
      <c r="E2649" t="s">
        <v>3599</v>
      </c>
      <c r="F2649" t="s">
        <v>3600</v>
      </c>
      <c r="G2649" t="s">
        <v>23</v>
      </c>
      <c r="H2649" t="s">
        <v>3601</v>
      </c>
      <c r="I2649" t="s">
        <v>26</v>
      </c>
      <c r="M2649">
        <v>774</v>
      </c>
      <c r="N2649">
        <v>74</v>
      </c>
      <c r="O2649">
        <v>79</v>
      </c>
    </row>
    <row r="2650" spans="1:15" x14ac:dyDescent="0.3">
      <c r="E2650" t="s">
        <v>3599</v>
      </c>
      <c r="F2650" t="s">
        <v>3600</v>
      </c>
      <c r="G2650" t="s">
        <v>14</v>
      </c>
      <c r="H2650" t="s">
        <v>3601</v>
      </c>
      <c r="I2650" t="s">
        <v>31</v>
      </c>
      <c r="J2650" t="s">
        <v>32</v>
      </c>
      <c r="M2650">
        <v>774</v>
      </c>
      <c r="N2650">
        <v>74</v>
      </c>
      <c r="O2650">
        <v>79</v>
      </c>
    </row>
    <row r="2651" spans="1:15" x14ac:dyDescent="0.3">
      <c r="E2651" t="s">
        <v>3599</v>
      </c>
      <c r="F2651" t="s">
        <v>3603</v>
      </c>
      <c r="G2651" t="s">
        <v>17</v>
      </c>
      <c r="H2651" t="s">
        <v>3604</v>
      </c>
      <c r="I2651" t="s">
        <v>19</v>
      </c>
      <c r="M2651">
        <v>774</v>
      </c>
      <c r="N2651">
        <v>81</v>
      </c>
      <c r="O2651">
        <v>116</v>
      </c>
    </row>
    <row r="2652" spans="1:15" x14ac:dyDescent="0.3">
      <c r="A2652" t="s">
        <v>237</v>
      </c>
      <c r="B2652">
        <v>0</v>
      </c>
      <c r="C2652">
        <v>0</v>
      </c>
      <c r="D2652">
        <v>0</v>
      </c>
      <c r="E2652" t="s">
        <v>3599</v>
      </c>
      <c r="F2652" t="s">
        <v>3611</v>
      </c>
      <c r="G2652" t="s">
        <v>51</v>
      </c>
      <c r="H2652" t="s">
        <v>3612</v>
      </c>
      <c r="I2652" t="s">
        <v>270</v>
      </c>
      <c r="J2652" t="s">
        <v>1555</v>
      </c>
      <c r="M2652">
        <v>774</v>
      </c>
      <c r="N2652">
        <v>81</v>
      </c>
      <c r="O2652">
        <v>94</v>
      </c>
    </row>
    <row r="2653" spans="1:15" x14ac:dyDescent="0.3">
      <c r="E2653" t="s">
        <v>3599</v>
      </c>
      <c r="F2653" t="s">
        <v>430</v>
      </c>
      <c r="G2653" t="s">
        <v>23</v>
      </c>
      <c r="H2653" t="s">
        <v>3602</v>
      </c>
      <c r="I2653" t="s">
        <v>26</v>
      </c>
      <c r="M2653">
        <v>774</v>
      </c>
      <c r="N2653">
        <v>325</v>
      </c>
      <c r="O2653">
        <v>338</v>
      </c>
    </row>
    <row r="2654" spans="1:15" x14ac:dyDescent="0.3">
      <c r="E2654" t="s">
        <v>3599</v>
      </c>
      <c r="F2654" t="s">
        <v>430</v>
      </c>
      <c r="G2654" t="s">
        <v>14</v>
      </c>
      <c r="H2654" t="s">
        <v>3602</v>
      </c>
      <c r="I2654" t="s">
        <v>19</v>
      </c>
      <c r="M2654">
        <v>774</v>
      </c>
      <c r="N2654">
        <v>325</v>
      </c>
      <c r="O2654">
        <v>338</v>
      </c>
    </row>
    <row r="2655" spans="1:15" x14ac:dyDescent="0.3">
      <c r="E2655" t="s">
        <v>3613</v>
      </c>
      <c r="F2655" t="s">
        <v>3204</v>
      </c>
      <c r="G2655" t="s">
        <v>23</v>
      </c>
      <c r="H2655" t="s">
        <v>3614</v>
      </c>
      <c r="I2655" t="s">
        <v>52</v>
      </c>
      <c r="J2655" t="s">
        <v>117</v>
      </c>
      <c r="M2655">
        <v>775</v>
      </c>
      <c r="N2655">
        <v>31</v>
      </c>
      <c r="O2655">
        <v>38</v>
      </c>
    </row>
    <row r="2656" spans="1:15" x14ac:dyDescent="0.3">
      <c r="A2656" t="s">
        <v>237</v>
      </c>
      <c r="B2656">
        <v>0</v>
      </c>
      <c r="C2656">
        <v>0</v>
      </c>
      <c r="D2656">
        <v>0</v>
      </c>
      <c r="E2656" t="s">
        <v>3615</v>
      </c>
      <c r="F2656" t="s">
        <v>3628</v>
      </c>
      <c r="G2656" t="s">
        <v>51</v>
      </c>
      <c r="H2656" t="s">
        <v>3629</v>
      </c>
      <c r="I2656" t="s">
        <v>52</v>
      </c>
      <c r="J2656" t="s">
        <v>382</v>
      </c>
      <c r="M2656">
        <v>776</v>
      </c>
      <c r="N2656">
        <v>0</v>
      </c>
      <c r="O2656">
        <v>14</v>
      </c>
    </row>
    <row r="2657" spans="1:15" x14ac:dyDescent="0.3">
      <c r="E2657" t="s">
        <v>3615</v>
      </c>
      <c r="F2657" t="s">
        <v>3616</v>
      </c>
      <c r="G2657" t="s">
        <v>14</v>
      </c>
      <c r="H2657" t="s">
        <v>3617</v>
      </c>
      <c r="I2657" t="s">
        <v>26</v>
      </c>
      <c r="M2657">
        <v>776</v>
      </c>
      <c r="N2657">
        <v>7</v>
      </c>
      <c r="O2657">
        <v>21</v>
      </c>
    </row>
    <row r="2658" spans="1:15" x14ac:dyDescent="0.3">
      <c r="E2658" t="s">
        <v>3615</v>
      </c>
      <c r="F2658" t="s">
        <v>3621</v>
      </c>
      <c r="G2658" t="s">
        <v>51</v>
      </c>
      <c r="H2658" t="s">
        <v>3619</v>
      </c>
      <c r="I2658" t="s">
        <v>19</v>
      </c>
      <c r="M2658">
        <v>776</v>
      </c>
      <c r="N2658">
        <v>7</v>
      </c>
      <c r="O2658">
        <v>29</v>
      </c>
    </row>
    <row r="2659" spans="1:15" x14ac:dyDescent="0.3">
      <c r="E2659" t="s">
        <v>3615</v>
      </c>
      <c r="F2659" t="s">
        <v>3618</v>
      </c>
      <c r="G2659" t="s">
        <v>51</v>
      </c>
      <c r="H2659" t="s">
        <v>3619</v>
      </c>
      <c r="I2659" t="s">
        <v>52</v>
      </c>
      <c r="J2659" t="s">
        <v>382</v>
      </c>
      <c r="M2659">
        <v>776</v>
      </c>
      <c r="N2659">
        <v>15</v>
      </c>
      <c r="O2659">
        <v>29</v>
      </c>
    </row>
    <row r="2660" spans="1:15" x14ac:dyDescent="0.3">
      <c r="E2660" t="s">
        <v>3615</v>
      </c>
      <c r="F2660" t="s">
        <v>339</v>
      </c>
      <c r="G2660" t="s">
        <v>23</v>
      </c>
      <c r="H2660" t="s">
        <v>3620</v>
      </c>
      <c r="I2660" t="s">
        <v>52</v>
      </c>
      <c r="J2660" t="s">
        <v>117</v>
      </c>
      <c r="M2660">
        <v>776</v>
      </c>
      <c r="N2660">
        <v>154</v>
      </c>
      <c r="O2660">
        <v>159</v>
      </c>
    </row>
    <row r="2661" spans="1:15" x14ac:dyDescent="0.3">
      <c r="A2661" t="s">
        <v>237</v>
      </c>
      <c r="B2661">
        <v>0</v>
      </c>
      <c r="E2661" t="s">
        <v>3615</v>
      </c>
      <c r="F2661" t="s">
        <v>3622</v>
      </c>
      <c r="G2661" t="s">
        <v>17</v>
      </c>
      <c r="H2661" t="s">
        <v>3623</v>
      </c>
      <c r="I2661" t="s">
        <v>22</v>
      </c>
      <c r="M2661">
        <v>776</v>
      </c>
      <c r="N2661">
        <v>193</v>
      </c>
      <c r="O2661">
        <v>208</v>
      </c>
    </row>
    <row r="2662" spans="1:15" x14ac:dyDescent="0.3">
      <c r="A2662" t="s">
        <v>14</v>
      </c>
      <c r="B2662">
        <v>1</v>
      </c>
      <c r="C2662">
        <v>1</v>
      </c>
      <c r="D2662">
        <v>1</v>
      </c>
      <c r="E2662" t="s">
        <v>3615</v>
      </c>
      <c r="F2662" t="s">
        <v>3630</v>
      </c>
      <c r="G2662" t="s">
        <v>14</v>
      </c>
      <c r="H2662" t="s">
        <v>3631</v>
      </c>
      <c r="I2662" t="s">
        <v>22</v>
      </c>
      <c r="M2662">
        <v>776</v>
      </c>
      <c r="N2662">
        <v>229</v>
      </c>
      <c r="O2662">
        <v>242</v>
      </c>
    </row>
    <row r="2663" spans="1:15" x14ac:dyDescent="0.3">
      <c r="A2663" t="s">
        <v>17</v>
      </c>
      <c r="B2663">
        <v>0</v>
      </c>
      <c r="C2663">
        <v>1</v>
      </c>
      <c r="D2663" t="s">
        <v>17</v>
      </c>
      <c r="E2663" t="s">
        <v>3615</v>
      </c>
      <c r="F2663" t="s">
        <v>3626</v>
      </c>
      <c r="G2663" t="s">
        <v>14</v>
      </c>
      <c r="H2663" t="s">
        <v>3627</v>
      </c>
      <c r="I2663" t="s">
        <v>26</v>
      </c>
      <c r="M2663">
        <v>776</v>
      </c>
      <c r="N2663">
        <v>261</v>
      </c>
      <c r="O2663">
        <v>271</v>
      </c>
    </row>
    <row r="2664" spans="1:15" x14ac:dyDescent="0.3">
      <c r="E2664" t="s">
        <v>3615</v>
      </c>
      <c r="F2664" t="s">
        <v>3624</v>
      </c>
      <c r="G2664" t="s">
        <v>17</v>
      </c>
      <c r="H2664" t="s">
        <v>3625</v>
      </c>
      <c r="I2664" t="s">
        <v>19</v>
      </c>
      <c r="M2664">
        <v>776</v>
      </c>
      <c r="N2664">
        <v>264</v>
      </c>
      <c r="O2664">
        <v>271</v>
      </c>
    </row>
    <row r="2665" spans="1:15" x14ac:dyDescent="0.3">
      <c r="A2665" t="s">
        <v>17</v>
      </c>
      <c r="B2665">
        <v>1</v>
      </c>
      <c r="C2665">
        <v>1</v>
      </c>
      <c r="D2665">
        <v>1</v>
      </c>
      <c r="E2665" t="s">
        <v>3632</v>
      </c>
      <c r="F2665" t="s">
        <v>3632</v>
      </c>
      <c r="G2665" t="s">
        <v>17</v>
      </c>
      <c r="H2665" t="s">
        <v>3641</v>
      </c>
      <c r="I2665" t="s">
        <v>22</v>
      </c>
      <c r="M2665">
        <v>777</v>
      </c>
      <c r="N2665">
        <v>42</v>
      </c>
      <c r="O2665">
        <v>52</v>
      </c>
    </row>
    <row r="2666" spans="1:15" x14ac:dyDescent="0.3">
      <c r="E2666" t="s">
        <v>3632</v>
      </c>
      <c r="F2666" t="s">
        <v>3633</v>
      </c>
      <c r="G2666" t="s">
        <v>17</v>
      </c>
      <c r="H2666" t="s">
        <v>3634</v>
      </c>
      <c r="I2666" t="s">
        <v>19</v>
      </c>
      <c r="M2666">
        <v>777</v>
      </c>
      <c r="N2666">
        <v>127</v>
      </c>
      <c r="O2666">
        <v>149</v>
      </c>
    </row>
    <row r="2667" spans="1:15" x14ac:dyDescent="0.3">
      <c r="A2667" t="s">
        <v>237</v>
      </c>
      <c r="B2667">
        <v>0</v>
      </c>
      <c r="C2667">
        <v>0</v>
      </c>
      <c r="D2667">
        <v>0</v>
      </c>
      <c r="E2667" t="s">
        <v>3632</v>
      </c>
      <c r="F2667" t="s">
        <v>3635</v>
      </c>
      <c r="G2667" t="s">
        <v>14</v>
      </c>
      <c r="H2667" t="s">
        <v>3636</v>
      </c>
      <c r="I2667" t="s">
        <v>26</v>
      </c>
      <c r="M2667">
        <v>777</v>
      </c>
      <c r="N2667">
        <v>151</v>
      </c>
      <c r="O2667">
        <v>164</v>
      </c>
    </row>
    <row r="2668" spans="1:15" x14ac:dyDescent="0.3">
      <c r="E2668" t="s">
        <v>3632</v>
      </c>
      <c r="F2668" t="s">
        <v>3635</v>
      </c>
      <c r="G2668" t="s">
        <v>17</v>
      </c>
      <c r="H2668" t="s">
        <v>3636</v>
      </c>
      <c r="I2668" t="s">
        <v>19</v>
      </c>
      <c r="M2668">
        <v>777</v>
      </c>
      <c r="N2668">
        <v>151</v>
      </c>
      <c r="O2668">
        <v>164</v>
      </c>
    </row>
    <row r="2669" spans="1:15" x14ac:dyDescent="0.3">
      <c r="E2669" t="s">
        <v>3632</v>
      </c>
      <c r="F2669" t="s">
        <v>3639</v>
      </c>
      <c r="G2669" t="s">
        <v>51</v>
      </c>
      <c r="H2669" t="s">
        <v>3640</v>
      </c>
      <c r="I2669" t="s">
        <v>26</v>
      </c>
      <c r="M2669">
        <v>777</v>
      </c>
      <c r="N2669">
        <v>177</v>
      </c>
      <c r="O2669">
        <v>180</v>
      </c>
    </row>
    <row r="2670" spans="1:15" x14ac:dyDescent="0.3">
      <c r="A2670" t="s">
        <v>237</v>
      </c>
      <c r="B2670">
        <v>0</v>
      </c>
      <c r="C2670">
        <v>0</v>
      </c>
      <c r="D2670">
        <v>0</v>
      </c>
      <c r="E2670" t="s">
        <v>3632</v>
      </c>
      <c r="F2670" t="s">
        <v>3639</v>
      </c>
      <c r="G2670" t="s">
        <v>17</v>
      </c>
      <c r="H2670" t="s">
        <v>3640</v>
      </c>
      <c r="I2670" t="s">
        <v>19</v>
      </c>
      <c r="M2670">
        <v>777</v>
      </c>
      <c r="N2670">
        <v>177</v>
      </c>
      <c r="O2670">
        <v>180</v>
      </c>
    </row>
    <row r="2671" spans="1:15" x14ac:dyDescent="0.3">
      <c r="E2671" t="s">
        <v>3632</v>
      </c>
      <c r="F2671" t="s">
        <v>3637</v>
      </c>
      <c r="G2671" t="s">
        <v>17</v>
      </c>
      <c r="H2671" t="s">
        <v>3638</v>
      </c>
      <c r="I2671" t="s">
        <v>26</v>
      </c>
      <c r="M2671">
        <v>777</v>
      </c>
      <c r="N2671">
        <v>203</v>
      </c>
      <c r="O2671">
        <v>217</v>
      </c>
    </row>
    <row r="2672" spans="1:15" x14ac:dyDescent="0.3">
      <c r="A2672" t="s">
        <v>14</v>
      </c>
      <c r="B2672">
        <v>0</v>
      </c>
      <c r="C2672">
        <v>0</v>
      </c>
      <c r="D2672" t="s">
        <v>14</v>
      </c>
      <c r="E2672" t="s">
        <v>3642</v>
      </c>
      <c r="F2672" t="s">
        <v>3643</v>
      </c>
      <c r="G2672" t="s">
        <v>17</v>
      </c>
      <c r="H2672" t="s">
        <v>3644</v>
      </c>
      <c r="I2672" t="s">
        <v>26</v>
      </c>
      <c r="M2672">
        <v>778</v>
      </c>
      <c r="N2672">
        <v>440</v>
      </c>
      <c r="O2672">
        <v>459</v>
      </c>
    </row>
    <row r="2673" spans="1:15" x14ac:dyDescent="0.3">
      <c r="E2673" t="s">
        <v>3642</v>
      </c>
      <c r="F2673" t="s">
        <v>3645</v>
      </c>
      <c r="G2673" t="s">
        <v>14</v>
      </c>
      <c r="H2673" t="s">
        <v>3644</v>
      </c>
      <c r="I2673" t="s">
        <v>19</v>
      </c>
      <c r="M2673">
        <v>778</v>
      </c>
      <c r="N2673">
        <v>440</v>
      </c>
      <c r="O2673">
        <v>444</v>
      </c>
    </row>
    <row r="2674" spans="1:15" x14ac:dyDescent="0.3">
      <c r="E2674" t="s">
        <v>3646</v>
      </c>
      <c r="F2674" t="s">
        <v>3652</v>
      </c>
      <c r="G2674" t="s">
        <v>23</v>
      </c>
      <c r="H2674" t="s">
        <v>3653</v>
      </c>
      <c r="I2674" t="s">
        <v>270</v>
      </c>
      <c r="J2674" t="s">
        <v>750</v>
      </c>
      <c r="K2674" t="s">
        <v>751</v>
      </c>
      <c r="M2674">
        <v>779</v>
      </c>
      <c r="N2674">
        <v>64</v>
      </c>
      <c r="O2674">
        <v>78</v>
      </c>
    </row>
    <row r="2675" spans="1:15" x14ac:dyDescent="0.3">
      <c r="E2675" t="s">
        <v>3646</v>
      </c>
      <c r="F2675" t="s">
        <v>3647</v>
      </c>
      <c r="G2675" t="s">
        <v>23</v>
      </c>
      <c r="H2675" t="s">
        <v>3648</v>
      </c>
      <c r="I2675" t="s">
        <v>19</v>
      </c>
      <c r="M2675">
        <v>779</v>
      </c>
      <c r="N2675">
        <v>73</v>
      </c>
      <c r="O2675">
        <v>78</v>
      </c>
    </row>
    <row r="2676" spans="1:15" x14ac:dyDescent="0.3">
      <c r="A2676" t="s">
        <v>14</v>
      </c>
      <c r="B2676">
        <v>1</v>
      </c>
      <c r="C2676">
        <v>1</v>
      </c>
      <c r="D2676">
        <v>1</v>
      </c>
      <c r="E2676" t="s">
        <v>3646</v>
      </c>
      <c r="F2676" t="s">
        <v>3647</v>
      </c>
      <c r="G2676" t="s">
        <v>14</v>
      </c>
      <c r="H2676" t="s">
        <v>3650</v>
      </c>
      <c r="I2676" t="s">
        <v>22</v>
      </c>
      <c r="M2676">
        <v>779</v>
      </c>
      <c r="N2676">
        <v>130</v>
      </c>
      <c r="O2676">
        <v>135</v>
      </c>
    </row>
    <row r="2677" spans="1:15" x14ac:dyDescent="0.3">
      <c r="A2677" t="s">
        <v>14</v>
      </c>
      <c r="B2677">
        <v>1</v>
      </c>
      <c r="C2677">
        <v>1</v>
      </c>
      <c r="D2677">
        <v>1</v>
      </c>
      <c r="E2677" t="s">
        <v>3646</v>
      </c>
      <c r="F2677" t="s">
        <v>1702</v>
      </c>
      <c r="G2677" t="s">
        <v>14</v>
      </c>
      <c r="H2677" t="s">
        <v>3651</v>
      </c>
      <c r="I2677" t="s">
        <v>22</v>
      </c>
      <c r="M2677">
        <v>779</v>
      </c>
      <c r="N2677">
        <v>156</v>
      </c>
      <c r="O2677">
        <v>159</v>
      </c>
    </row>
    <row r="2678" spans="1:15" x14ac:dyDescent="0.3">
      <c r="E2678" t="s">
        <v>3646</v>
      </c>
      <c r="F2678" t="s">
        <v>430</v>
      </c>
      <c r="G2678" t="s">
        <v>23</v>
      </c>
      <c r="H2678" t="s">
        <v>3649</v>
      </c>
      <c r="I2678" t="s">
        <v>26</v>
      </c>
      <c r="M2678">
        <v>779</v>
      </c>
      <c r="N2678">
        <v>342</v>
      </c>
      <c r="O2678">
        <v>355</v>
      </c>
    </row>
    <row r="2679" spans="1:15" x14ac:dyDescent="0.3">
      <c r="E2679" t="s">
        <v>3654</v>
      </c>
      <c r="F2679" t="s">
        <v>2112</v>
      </c>
      <c r="G2679" t="s">
        <v>14</v>
      </c>
      <c r="H2679" t="s">
        <v>3665</v>
      </c>
      <c r="I2679" t="s">
        <v>26</v>
      </c>
      <c r="M2679">
        <v>780</v>
      </c>
      <c r="N2679">
        <v>0</v>
      </c>
      <c r="O2679">
        <v>6</v>
      </c>
    </row>
    <row r="2680" spans="1:15" x14ac:dyDescent="0.3">
      <c r="A2680" t="s">
        <v>14</v>
      </c>
      <c r="B2680">
        <v>1</v>
      </c>
      <c r="C2680">
        <v>1</v>
      </c>
      <c r="D2680">
        <v>1</v>
      </c>
      <c r="E2680" t="s">
        <v>3654</v>
      </c>
      <c r="F2680" t="s">
        <v>3661</v>
      </c>
      <c r="G2680" t="s">
        <v>14</v>
      </c>
      <c r="H2680" t="s">
        <v>3662</v>
      </c>
      <c r="I2680" t="s">
        <v>19</v>
      </c>
      <c r="M2680">
        <v>780</v>
      </c>
      <c r="N2680">
        <v>60</v>
      </c>
      <c r="O2680">
        <v>64</v>
      </c>
    </row>
    <row r="2681" spans="1:15" x14ac:dyDescent="0.3">
      <c r="A2681" t="s">
        <v>14</v>
      </c>
      <c r="B2681">
        <v>1</v>
      </c>
      <c r="C2681">
        <v>1</v>
      </c>
      <c r="D2681">
        <v>1</v>
      </c>
      <c r="E2681" t="s">
        <v>3654</v>
      </c>
      <c r="F2681" t="s">
        <v>3663</v>
      </c>
      <c r="G2681" t="s">
        <v>14</v>
      </c>
      <c r="H2681" t="s">
        <v>3664</v>
      </c>
      <c r="I2681" t="s">
        <v>22</v>
      </c>
      <c r="M2681">
        <v>780</v>
      </c>
      <c r="N2681">
        <v>84</v>
      </c>
      <c r="O2681">
        <v>89</v>
      </c>
    </row>
    <row r="2682" spans="1:15" x14ac:dyDescent="0.3">
      <c r="E2682" t="s">
        <v>3654</v>
      </c>
      <c r="F2682" t="s">
        <v>3659</v>
      </c>
      <c r="G2682" t="s">
        <v>14</v>
      </c>
      <c r="H2682" t="s">
        <v>3660</v>
      </c>
      <c r="I2682" t="s">
        <v>19</v>
      </c>
      <c r="M2682">
        <v>780</v>
      </c>
      <c r="N2682">
        <v>109</v>
      </c>
      <c r="O2682">
        <v>113</v>
      </c>
    </row>
    <row r="2683" spans="1:15" x14ac:dyDescent="0.3">
      <c r="E2683" t="s">
        <v>3654</v>
      </c>
      <c r="F2683" t="s">
        <v>3659</v>
      </c>
      <c r="G2683" t="s">
        <v>23</v>
      </c>
      <c r="H2683" t="s">
        <v>3660</v>
      </c>
      <c r="I2683" t="s">
        <v>26</v>
      </c>
      <c r="M2683">
        <v>780</v>
      </c>
      <c r="N2683">
        <v>109</v>
      </c>
      <c r="O2683">
        <v>113</v>
      </c>
    </row>
    <row r="2684" spans="1:15" x14ac:dyDescent="0.3">
      <c r="E2684" t="s">
        <v>3654</v>
      </c>
      <c r="F2684" t="s">
        <v>3655</v>
      </c>
      <c r="G2684" t="s">
        <v>14</v>
      </c>
      <c r="H2684" t="s">
        <v>3656</v>
      </c>
      <c r="I2684" t="s">
        <v>22</v>
      </c>
      <c r="M2684">
        <v>780</v>
      </c>
      <c r="N2684">
        <v>133</v>
      </c>
      <c r="O2684">
        <v>140</v>
      </c>
    </row>
    <row r="2685" spans="1:15" x14ac:dyDescent="0.3">
      <c r="E2685" t="s">
        <v>3654</v>
      </c>
      <c r="F2685" t="s">
        <v>3657</v>
      </c>
      <c r="G2685" t="s">
        <v>17</v>
      </c>
      <c r="H2685" t="s">
        <v>3658</v>
      </c>
      <c r="I2685" t="s">
        <v>19</v>
      </c>
      <c r="M2685">
        <v>780</v>
      </c>
      <c r="N2685">
        <v>484</v>
      </c>
      <c r="O2685">
        <v>503</v>
      </c>
    </row>
    <row r="2686" spans="1:15" x14ac:dyDescent="0.3">
      <c r="A2686" t="s">
        <v>14</v>
      </c>
      <c r="B2686">
        <v>0</v>
      </c>
      <c r="C2686">
        <v>1</v>
      </c>
      <c r="D2686" t="s">
        <v>14</v>
      </c>
      <c r="E2686" t="s">
        <v>3666</v>
      </c>
      <c r="F2686" t="s">
        <v>3669</v>
      </c>
      <c r="G2686" t="s">
        <v>23</v>
      </c>
      <c r="H2686" t="s">
        <v>3670</v>
      </c>
      <c r="I2686" t="s">
        <v>26</v>
      </c>
      <c r="M2686">
        <v>781</v>
      </c>
      <c r="N2686">
        <v>0</v>
      </c>
      <c r="O2686">
        <v>5</v>
      </c>
    </row>
    <row r="2687" spans="1:15" x14ac:dyDescent="0.3">
      <c r="E2687" t="s">
        <v>3666</v>
      </c>
      <c r="F2687" t="s">
        <v>3667</v>
      </c>
      <c r="G2687" t="s">
        <v>17</v>
      </c>
      <c r="H2687" t="s">
        <v>3668</v>
      </c>
      <c r="I2687" t="s">
        <v>19</v>
      </c>
      <c r="M2687">
        <v>781</v>
      </c>
      <c r="N2687">
        <v>9</v>
      </c>
      <c r="O2687">
        <v>13</v>
      </c>
    </row>
    <row r="2688" spans="1:15" x14ac:dyDescent="0.3">
      <c r="E2688" t="s">
        <v>3666</v>
      </c>
      <c r="F2688" t="s">
        <v>3667</v>
      </c>
      <c r="G2688" t="s">
        <v>23</v>
      </c>
      <c r="H2688" t="s">
        <v>3668</v>
      </c>
      <c r="I2688" t="s">
        <v>26</v>
      </c>
      <c r="M2688">
        <v>781</v>
      </c>
      <c r="N2688">
        <v>9</v>
      </c>
      <c r="O2688">
        <v>13</v>
      </c>
    </row>
    <row r="2689" spans="1:15" x14ac:dyDescent="0.3">
      <c r="E2689" t="s">
        <v>3671</v>
      </c>
      <c r="F2689" t="s">
        <v>2112</v>
      </c>
      <c r="G2689" t="s">
        <v>14</v>
      </c>
      <c r="H2689" t="s">
        <v>3672</v>
      </c>
      <c r="I2689" t="s">
        <v>26</v>
      </c>
      <c r="M2689">
        <v>782</v>
      </c>
      <c r="N2689">
        <v>0</v>
      </c>
      <c r="O2689">
        <v>6</v>
      </c>
    </row>
    <row r="2690" spans="1:15" x14ac:dyDescent="0.3">
      <c r="E2690" t="s">
        <v>3671</v>
      </c>
      <c r="F2690" t="s">
        <v>1440</v>
      </c>
      <c r="G2690" t="s">
        <v>51</v>
      </c>
      <c r="H2690" t="s">
        <v>3674</v>
      </c>
      <c r="I2690" t="s">
        <v>52</v>
      </c>
      <c r="J2690" t="s">
        <v>60</v>
      </c>
      <c r="M2690">
        <v>782</v>
      </c>
      <c r="N2690">
        <v>10</v>
      </c>
      <c r="O2690">
        <v>16</v>
      </c>
    </row>
    <row r="2691" spans="1:15" x14ac:dyDescent="0.3">
      <c r="E2691" t="s">
        <v>3671</v>
      </c>
      <c r="F2691" t="s">
        <v>2142</v>
      </c>
      <c r="G2691" t="s">
        <v>23</v>
      </c>
      <c r="H2691" t="s">
        <v>3673</v>
      </c>
      <c r="I2691" t="s">
        <v>26</v>
      </c>
      <c r="M2691">
        <v>782</v>
      </c>
      <c r="N2691">
        <v>28</v>
      </c>
      <c r="O2691">
        <v>32</v>
      </c>
    </row>
    <row r="2692" spans="1:15" x14ac:dyDescent="0.3">
      <c r="A2692" t="s">
        <v>14</v>
      </c>
      <c r="B2692">
        <v>1</v>
      </c>
      <c r="C2692">
        <v>1</v>
      </c>
      <c r="D2692">
        <v>1</v>
      </c>
      <c r="E2692" t="s">
        <v>3671</v>
      </c>
      <c r="F2692" t="s">
        <v>2142</v>
      </c>
      <c r="G2692" t="s">
        <v>14</v>
      </c>
      <c r="H2692" t="s">
        <v>3673</v>
      </c>
      <c r="I2692" t="s">
        <v>31</v>
      </c>
      <c r="J2692" t="s">
        <v>32</v>
      </c>
      <c r="M2692">
        <v>782</v>
      </c>
      <c r="N2692">
        <v>28</v>
      </c>
      <c r="O2692">
        <v>32</v>
      </c>
    </row>
    <row r="2693" spans="1:15" x14ac:dyDescent="0.3">
      <c r="E2693" t="s">
        <v>3671</v>
      </c>
      <c r="F2693" t="s">
        <v>2142</v>
      </c>
      <c r="G2693" t="s">
        <v>17</v>
      </c>
      <c r="H2693" t="s">
        <v>3675</v>
      </c>
      <c r="I2693" t="s">
        <v>26</v>
      </c>
      <c r="M2693">
        <v>782</v>
      </c>
      <c r="N2693">
        <v>135</v>
      </c>
      <c r="O2693">
        <v>139</v>
      </c>
    </row>
    <row r="2694" spans="1:15" x14ac:dyDescent="0.3">
      <c r="A2694" t="s">
        <v>14</v>
      </c>
      <c r="B2694">
        <v>1</v>
      </c>
      <c r="C2694">
        <v>1</v>
      </c>
      <c r="D2694">
        <v>1</v>
      </c>
      <c r="E2694" t="s">
        <v>3671</v>
      </c>
      <c r="F2694" t="s">
        <v>2142</v>
      </c>
      <c r="G2694" t="s">
        <v>14</v>
      </c>
      <c r="H2694" t="s">
        <v>3675</v>
      </c>
      <c r="I2694" t="s">
        <v>31</v>
      </c>
      <c r="J2694" t="s">
        <v>32</v>
      </c>
      <c r="M2694">
        <v>782</v>
      </c>
      <c r="N2694">
        <v>135</v>
      </c>
      <c r="O2694">
        <v>139</v>
      </c>
    </row>
    <row r="2695" spans="1:15" x14ac:dyDescent="0.3">
      <c r="A2695" t="s">
        <v>17</v>
      </c>
      <c r="B2695">
        <v>1</v>
      </c>
      <c r="C2695">
        <v>1</v>
      </c>
      <c r="D2695">
        <v>1</v>
      </c>
      <c r="E2695" t="s">
        <v>3545</v>
      </c>
      <c r="F2695" t="s">
        <v>3552</v>
      </c>
      <c r="G2695" t="s">
        <v>17</v>
      </c>
      <c r="H2695" t="s">
        <v>3553</v>
      </c>
      <c r="I2695" t="s">
        <v>22</v>
      </c>
      <c r="M2695">
        <v>783</v>
      </c>
      <c r="N2695">
        <v>32</v>
      </c>
      <c r="O2695">
        <v>38</v>
      </c>
    </row>
    <row r="2696" spans="1:15" x14ac:dyDescent="0.3">
      <c r="A2696" t="s">
        <v>17</v>
      </c>
      <c r="B2696">
        <v>0</v>
      </c>
      <c r="C2696">
        <v>1</v>
      </c>
      <c r="D2696" t="s">
        <v>17</v>
      </c>
      <c r="E2696" t="s">
        <v>3545</v>
      </c>
      <c r="F2696" t="s">
        <v>3548</v>
      </c>
      <c r="G2696" t="s">
        <v>51</v>
      </c>
      <c r="H2696" t="s">
        <v>3549</v>
      </c>
      <c r="I2696" t="s">
        <v>52</v>
      </c>
      <c r="J2696" t="s">
        <v>1555</v>
      </c>
      <c r="M2696">
        <v>783</v>
      </c>
      <c r="N2696">
        <v>94</v>
      </c>
      <c r="O2696">
        <v>108</v>
      </c>
    </row>
    <row r="2697" spans="1:15" x14ac:dyDescent="0.3">
      <c r="E2697" t="s">
        <v>3545</v>
      </c>
      <c r="F2697" t="s">
        <v>3548</v>
      </c>
      <c r="G2697" t="s">
        <v>23</v>
      </c>
      <c r="H2697" t="s">
        <v>3549</v>
      </c>
      <c r="I2697" t="s">
        <v>26</v>
      </c>
      <c r="M2697">
        <v>783</v>
      </c>
      <c r="N2697">
        <v>94</v>
      </c>
      <c r="O2697">
        <v>108</v>
      </c>
    </row>
    <row r="2698" spans="1:15" x14ac:dyDescent="0.3">
      <c r="E2698" t="s">
        <v>3545</v>
      </c>
      <c r="F2698" t="s">
        <v>3546</v>
      </c>
      <c r="G2698" t="s">
        <v>17</v>
      </c>
      <c r="H2698" t="s">
        <v>3547</v>
      </c>
      <c r="I2698" t="s">
        <v>19</v>
      </c>
      <c r="M2698">
        <v>783</v>
      </c>
      <c r="N2698">
        <v>94</v>
      </c>
      <c r="O2698">
        <v>109</v>
      </c>
    </row>
    <row r="2699" spans="1:15" x14ac:dyDescent="0.3">
      <c r="E2699" t="s">
        <v>3545</v>
      </c>
      <c r="F2699" t="s">
        <v>3550</v>
      </c>
      <c r="G2699" t="s">
        <v>17</v>
      </c>
      <c r="H2699" t="s">
        <v>3551</v>
      </c>
      <c r="I2699" t="s">
        <v>26</v>
      </c>
      <c r="M2699">
        <v>783</v>
      </c>
      <c r="N2699">
        <v>164</v>
      </c>
      <c r="O2699">
        <v>170</v>
      </c>
    </row>
    <row r="2700" spans="1:15" x14ac:dyDescent="0.3">
      <c r="A2700" t="s">
        <v>14</v>
      </c>
      <c r="B2700">
        <v>1</v>
      </c>
      <c r="C2700">
        <v>1</v>
      </c>
      <c r="D2700">
        <v>1</v>
      </c>
      <c r="E2700" t="s">
        <v>3545</v>
      </c>
      <c r="F2700" t="s">
        <v>3554</v>
      </c>
      <c r="G2700" t="s">
        <v>14</v>
      </c>
      <c r="H2700" t="s">
        <v>3555</v>
      </c>
      <c r="I2700" t="s">
        <v>26</v>
      </c>
      <c r="M2700">
        <v>783</v>
      </c>
      <c r="N2700">
        <v>246</v>
      </c>
      <c r="O2700">
        <v>253</v>
      </c>
    </row>
    <row r="2701" spans="1:15" x14ac:dyDescent="0.3">
      <c r="E2701" t="s">
        <v>3545</v>
      </c>
      <c r="F2701" t="s">
        <v>3554</v>
      </c>
      <c r="G2701" t="s">
        <v>17</v>
      </c>
      <c r="H2701" t="s">
        <v>3555</v>
      </c>
      <c r="I2701" t="s">
        <v>19</v>
      </c>
      <c r="M2701">
        <v>783</v>
      </c>
      <c r="N2701">
        <v>246</v>
      </c>
      <c r="O2701">
        <v>253</v>
      </c>
    </row>
    <row r="2702" spans="1:15" x14ac:dyDescent="0.3">
      <c r="E2702" t="s">
        <v>3676</v>
      </c>
      <c r="F2702" t="s">
        <v>3677</v>
      </c>
      <c r="G2702" t="s">
        <v>14</v>
      </c>
      <c r="H2702" t="s">
        <v>3678</v>
      </c>
      <c r="I2702" t="s">
        <v>19</v>
      </c>
      <c r="M2702">
        <v>784</v>
      </c>
      <c r="N2702">
        <v>0</v>
      </c>
      <c r="O2702">
        <v>4</v>
      </c>
    </row>
    <row r="2703" spans="1:15" x14ac:dyDescent="0.3">
      <c r="E2703" t="s">
        <v>3676</v>
      </c>
      <c r="F2703" t="s">
        <v>3677</v>
      </c>
      <c r="G2703" t="s">
        <v>14</v>
      </c>
      <c r="H2703" t="s">
        <v>3682</v>
      </c>
      <c r="I2703" t="s">
        <v>22</v>
      </c>
      <c r="M2703">
        <v>784</v>
      </c>
      <c r="N2703">
        <v>151</v>
      </c>
      <c r="O2703">
        <v>155</v>
      </c>
    </row>
    <row r="2704" spans="1:15" x14ac:dyDescent="0.3">
      <c r="A2704" t="s">
        <v>14</v>
      </c>
      <c r="B2704">
        <v>0</v>
      </c>
      <c r="C2704">
        <v>0</v>
      </c>
      <c r="D2704">
        <v>1</v>
      </c>
      <c r="E2704" t="s">
        <v>3676</v>
      </c>
      <c r="F2704" t="s">
        <v>3679</v>
      </c>
      <c r="G2704" t="s">
        <v>14</v>
      </c>
      <c r="H2704" t="s">
        <v>3680</v>
      </c>
      <c r="I2704" t="s">
        <v>26</v>
      </c>
      <c r="M2704">
        <v>784</v>
      </c>
      <c r="N2704">
        <v>237</v>
      </c>
      <c r="O2704">
        <v>251</v>
      </c>
    </row>
    <row r="2705" spans="1:15" x14ac:dyDescent="0.3">
      <c r="E2705" t="s">
        <v>3676</v>
      </c>
      <c r="F2705" t="s">
        <v>3677</v>
      </c>
      <c r="G2705" t="s">
        <v>14</v>
      </c>
      <c r="H2705" t="s">
        <v>3681</v>
      </c>
      <c r="I2705" t="s">
        <v>19</v>
      </c>
      <c r="M2705">
        <v>784</v>
      </c>
      <c r="N2705">
        <v>247</v>
      </c>
      <c r="O2705">
        <v>251</v>
      </c>
    </row>
    <row r="2706" spans="1:15" x14ac:dyDescent="0.3">
      <c r="A2706" t="s">
        <v>14</v>
      </c>
      <c r="B2706">
        <v>1</v>
      </c>
      <c r="C2706">
        <v>1</v>
      </c>
      <c r="D2706">
        <v>1</v>
      </c>
      <c r="E2706" t="s">
        <v>3683</v>
      </c>
      <c r="F2706" t="s">
        <v>3683</v>
      </c>
      <c r="G2706" t="s">
        <v>14</v>
      </c>
      <c r="H2706" t="s">
        <v>3685</v>
      </c>
      <c r="I2706" t="s">
        <v>22</v>
      </c>
      <c r="M2706">
        <v>785</v>
      </c>
      <c r="N2706">
        <v>0</v>
      </c>
      <c r="O2706">
        <v>5</v>
      </c>
    </row>
    <row r="2707" spans="1:15" x14ac:dyDescent="0.3">
      <c r="A2707" t="s">
        <v>14</v>
      </c>
      <c r="B2707">
        <v>1</v>
      </c>
      <c r="C2707">
        <v>1</v>
      </c>
      <c r="D2707">
        <v>1</v>
      </c>
      <c r="E2707" t="s">
        <v>3683</v>
      </c>
      <c r="F2707" t="s">
        <v>3683</v>
      </c>
      <c r="G2707" t="s">
        <v>14</v>
      </c>
      <c r="H2707" t="s">
        <v>3684</v>
      </c>
      <c r="I2707" t="s">
        <v>22</v>
      </c>
      <c r="M2707">
        <v>785</v>
      </c>
      <c r="N2707">
        <v>284</v>
      </c>
      <c r="O2707">
        <v>289</v>
      </c>
    </row>
    <row r="2708" spans="1:15" x14ac:dyDescent="0.3">
      <c r="A2708" t="s">
        <v>17</v>
      </c>
      <c r="B2708">
        <v>1</v>
      </c>
      <c r="C2708">
        <v>1</v>
      </c>
      <c r="D2708">
        <v>1</v>
      </c>
      <c r="E2708" t="s">
        <v>3545</v>
      </c>
      <c r="F2708" t="s">
        <v>3552</v>
      </c>
      <c r="G2708" t="s">
        <v>17</v>
      </c>
      <c r="H2708" t="s">
        <v>3553</v>
      </c>
      <c r="I2708" t="s">
        <v>22</v>
      </c>
      <c r="M2708">
        <v>786</v>
      </c>
      <c r="N2708">
        <v>32</v>
      </c>
      <c r="O2708">
        <v>38</v>
      </c>
    </row>
    <row r="2709" spans="1:15" x14ac:dyDescent="0.3">
      <c r="E2709" t="s">
        <v>3545</v>
      </c>
      <c r="F2709" t="s">
        <v>3546</v>
      </c>
      <c r="G2709" t="s">
        <v>17</v>
      </c>
      <c r="H2709" t="s">
        <v>3547</v>
      </c>
      <c r="I2709" t="s">
        <v>19</v>
      </c>
      <c r="M2709">
        <v>786</v>
      </c>
      <c r="N2709">
        <v>94</v>
      </c>
      <c r="O2709">
        <v>109</v>
      </c>
    </row>
    <row r="2710" spans="1:15" x14ac:dyDescent="0.3">
      <c r="A2710" t="s">
        <v>17</v>
      </c>
      <c r="B2710">
        <v>0</v>
      </c>
      <c r="C2710">
        <v>1</v>
      </c>
      <c r="D2710" t="s">
        <v>17</v>
      </c>
      <c r="E2710" t="s">
        <v>3545</v>
      </c>
      <c r="F2710" t="s">
        <v>3548</v>
      </c>
      <c r="G2710" t="s">
        <v>51</v>
      </c>
      <c r="H2710" t="s">
        <v>3549</v>
      </c>
      <c r="I2710" t="s">
        <v>52</v>
      </c>
      <c r="J2710" t="s">
        <v>1555</v>
      </c>
      <c r="M2710">
        <v>786</v>
      </c>
      <c r="N2710">
        <v>94</v>
      </c>
      <c r="O2710">
        <v>108</v>
      </c>
    </row>
    <row r="2711" spans="1:15" x14ac:dyDescent="0.3">
      <c r="E2711" t="s">
        <v>3545</v>
      </c>
      <c r="F2711" t="s">
        <v>3548</v>
      </c>
      <c r="G2711" t="s">
        <v>23</v>
      </c>
      <c r="H2711" t="s">
        <v>3549</v>
      </c>
      <c r="I2711" t="s">
        <v>26</v>
      </c>
      <c r="M2711">
        <v>786</v>
      </c>
      <c r="N2711">
        <v>94</v>
      </c>
      <c r="O2711">
        <v>108</v>
      </c>
    </row>
    <row r="2712" spans="1:15" x14ac:dyDescent="0.3">
      <c r="E2712" t="s">
        <v>3545</v>
      </c>
      <c r="F2712" t="s">
        <v>3550</v>
      </c>
      <c r="G2712" t="s">
        <v>17</v>
      </c>
      <c r="H2712" t="s">
        <v>3551</v>
      </c>
      <c r="I2712" t="s">
        <v>26</v>
      </c>
      <c r="M2712">
        <v>786</v>
      </c>
      <c r="N2712">
        <v>164</v>
      </c>
      <c r="O2712">
        <v>170</v>
      </c>
    </row>
    <row r="2713" spans="1:15" x14ac:dyDescent="0.3">
      <c r="E2713" t="s">
        <v>3545</v>
      </c>
      <c r="F2713" t="s">
        <v>3554</v>
      </c>
      <c r="G2713" t="s">
        <v>17</v>
      </c>
      <c r="H2713" t="s">
        <v>3555</v>
      </c>
      <c r="I2713" t="s">
        <v>19</v>
      </c>
      <c r="M2713">
        <v>786</v>
      </c>
      <c r="N2713">
        <v>246</v>
      </c>
      <c r="O2713">
        <v>253</v>
      </c>
    </row>
    <row r="2714" spans="1:15" x14ac:dyDescent="0.3">
      <c r="A2714" t="s">
        <v>14</v>
      </c>
      <c r="B2714">
        <v>1</v>
      </c>
      <c r="C2714">
        <v>1</v>
      </c>
      <c r="D2714">
        <v>1</v>
      </c>
      <c r="E2714" t="s">
        <v>3545</v>
      </c>
      <c r="F2714" t="s">
        <v>3554</v>
      </c>
      <c r="G2714" t="s">
        <v>14</v>
      </c>
      <c r="H2714" t="s">
        <v>3555</v>
      </c>
      <c r="I2714" t="s">
        <v>26</v>
      </c>
      <c r="M2714">
        <v>786</v>
      </c>
      <c r="N2714">
        <v>246</v>
      </c>
      <c r="O2714">
        <v>253</v>
      </c>
    </row>
    <row r="2715" spans="1:15" x14ac:dyDescent="0.3">
      <c r="E2715" t="s">
        <v>3686</v>
      </c>
      <c r="F2715" t="s">
        <v>3687</v>
      </c>
      <c r="G2715" t="s">
        <v>14</v>
      </c>
      <c r="H2715" t="s">
        <v>3688</v>
      </c>
      <c r="I2715" t="s">
        <v>52</v>
      </c>
      <c r="J2715" t="s">
        <v>32</v>
      </c>
      <c r="M2715">
        <v>787</v>
      </c>
      <c r="N2715">
        <v>1</v>
      </c>
      <c r="O2715">
        <v>6</v>
      </c>
    </row>
    <row r="2716" spans="1:15" x14ac:dyDescent="0.3">
      <c r="A2716" t="s">
        <v>14</v>
      </c>
      <c r="B2716">
        <v>0</v>
      </c>
      <c r="C2716">
        <v>1</v>
      </c>
      <c r="D2716" t="s">
        <v>14</v>
      </c>
      <c r="E2716" t="s">
        <v>3686</v>
      </c>
      <c r="F2716" t="s">
        <v>3687</v>
      </c>
      <c r="G2716" t="s">
        <v>23</v>
      </c>
      <c r="H2716" t="s">
        <v>3688</v>
      </c>
      <c r="I2716" t="s">
        <v>26</v>
      </c>
      <c r="M2716">
        <v>787</v>
      </c>
      <c r="N2716">
        <v>1</v>
      </c>
      <c r="O2716">
        <v>6</v>
      </c>
    </row>
    <row r="2717" spans="1:15" x14ac:dyDescent="0.3">
      <c r="E2717" t="s">
        <v>3686</v>
      </c>
      <c r="F2717" t="s">
        <v>3689</v>
      </c>
      <c r="G2717" t="s">
        <v>17</v>
      </c>
      <c r="H2717" t="s">
        <v>3690</v>
      </c>
      <c r="I2717" t="s">
        <v>19</v>
      </c>
      <c r="M2717">
        <v>787</v>
      </c>
      <c r="N2717">
        <v>1</v>
      </c>
      <c r="O2717">
        <v>17</v>
      </c>
    </row>
    <row r="2718" spans="1:15" x14ac:dyDescent="0.3">
      <c r="A2718" t="s">
        <v>14</v>
      </c>
      <c r="B2718">
        <v>1</v>
      </c>
      <c r="C2718">
        <v>1</v>
      </c>
      <c r="D2718">
        <v>1</v>
      </c>
      <c r="E2718" t="s">
        <v>3686</v>
      </c>
      <c r="F2718" t="s">
        <v>3694</v>
      </c>
      <c r="G2718" t="s">
        <v>14</v>
      </c>
      <c r="H2718" t="s">
        <v>3690</v>
      </c>
      <c r="I2718" t="s">
        <v>26</v>
      </c>
      <c r="M2718">
        <v>787</v>
      </c>
      <c r="N2718">
        <v>10</v>
      </c>
      <c r="O2718">
        <v>17</v>
      </c>
    </row>
    <row r="2719" spans="1:15" x14ac:dyDescent="0.3">
      <c r="E2719" t="s">
        <v>3686</v>
      </c>
      <c r="F2719" t="s">
        <v>339</v>
      </c>
      <c r="G2719" t="s">
        <v>23</v>
      </c>
      <c r="H2719" t="s">
        <v>3691</v>
      </c>
      <c r="I2719" t="s">
        <v>52</v>
      </c>
      <c r="J2719" t="s">
        <v>117</v>
      </c>
      <c r="M2719">
        <v>787</v>
      </c>
      <c r="N2719">
        <v>70</v>
      </c>
      <c r="O2719">
        <v>75</v>
      </c>
    </row>
    <row r="2720" spans="1:15" x14ac:dyDescent="0.3">
      <c r="E2720" t="s">
        <v>3686</v>
      </c>
      <c r="F2720" t="s">
        <v>241</v>
      </c>
      <c r="G2720" t="s">
        <v>23</v>
      </c>
      <c r="H2720" t="s">
        <v>3693</v>
      </c>
      <c r="I2720" t="s">
        <v>52</v>
      </c>
      <c r="J2720" t="s">
        <v>117</v>
      </c>
      <c r="M2720">
        <v>787</v>
      </c>
      <c r="N2720">
        <v>271</v>
      </c>
      <c r="O2720">
        <v>277</v>
      </c>
    </row>
    <row r="2721" spans="1:15" x14ac:dyDescent="0.3">
      <c r="E2721" t="s">
        <v>3686</v>
      </c>
      <c r="F2721" t="s">
        <v>795</v>
      </c>
      <c r="G2721" t="s">
        <v>51</v>
      </c>
      <c r="H2721" t="s">
        <v>3692</v>
      </c>
      <c r="I2721" t="s">
        <v>52</v>
      </c>
      <c r="J2721" t="s">
        <v>60</v>
      </c>
      <c r="M2721">
        <v>787</v>
      </c>
      <c r="N2721">
        <v>292</v>
      </c>
      <c r="O2721">
        <v>296</v>
      </c>
    </row>
    <row r="2722" spans="1:15" x14ac:dyDescent="0.3">
      <c r="A2722" t="s">
        <v>14</v>
      </c>
      <c r="B2722">
        <v>1</v>
      </c>
      <c r="C2722">
        <v>1</v>
      </c>
      <c r="D2722">
        <v>1</v>
      </c>
      <c r="E2722" t="s">
        <v>3695</v>
      </c>
      <c r="F2722" t="s">
        <v>3696</v>
      </c>
      <c r="G2722" t="s">
        <v>14</v>
      </c>
      <c r="H2722" t="s">
        <v>3698</v>
      </c>
      <c r="I2722" t="s">
        <v>22</v>
      </c>
      <c r="M2722">
        <v>788</v>
      </c>
      <c r="N2722">
        <v>0</v>
      </c>
      <c r="O2722">
        <v>4</v>
      </c>
    </row>
    <row r="2723" spans="1:15" x14ac:dyDescent="0.3">
      <c r="A2723" t="s">
        <v>14</v>
      </c>
      <c r="B2723">
        <v>1</v>
      </c>
      <c r="C2723">
        <v>1</v>
      </c>
      <c r="D2723">
        <v>1</v>
      </c>
      <c r="E2723" t="s">
        <v>3695</v>
      </c>
      <c r="F2723" t="s">
        <v>3699</v>
      </c>
      <c r="G2723" t="s">
        <v>14</v>
      </c>
      <c r="H2723" t="s">
        <v>3701</v>
      </c>
      <c r="I2723" t="s">
        <v>35</v>
      </c>
      <c r="J2723" t="s">
        <v>597</v>
      </c>
      <c r="M2723">
        <v>788</v>
      </c>
      <c r="N2723">
        <v>8</v>
      </c>
      <c r="O2723">
        <v>14</v>
      </c>
    </row>
    <row r="2724" spans="1:15" x14ac:dyDescent="0.3">
      <c r="A2724" t="s">
        <v>14</v>
      </c>
      <c r="B2724">
        <v>1</v>
      </c>
      <c r="C2724">
        <v>1</v>
      </c>
      <c r="D2724">
        <v>1</v>
      </c>
      <c r="E2724" t="s">
        <v>3695</v>
      </c>
      <c r="F2724" t="s">
        <v>3696</v>
      </c>
      <c r="G2724" t="s">
        <v>14</v>
      </c>
      <c r="H2724" t="s">
        <v>3697</v>
      </c>
      <c r="I2724" t="s">
        <v>22</v>
      </c>
      <c r="M2724">
        <v>788</v>
      </c>
      <c r="N2724">
        <v>36</v>
      </c>
      <c r="O2724">
        <v>40</v>
      </c>
    </row>
    <row r="2725" spans="1:15" x14ac:dyDescent="0.3">
      <c r="A2725" t="s">
        <v>14</v>
      </c>
      <c r="B2725">
        <v>1</v>
      </c>
      <c r="C2725">
        <v>1</v>
      </c>
      <c r="D2725">
        <v>1</v>
      </c>
      <c r="E2725" t="s">
        <v>3695</v>
      </c>
      <c r="F2725" t="s">
        <v>3699</v>
      </c>
      <c r="G2725" t="s">
        <v>14</v>
      </c>
      <c r="H2725" t="s">
        <v>3700</v>
      </c>
      <c r="I2725" t="s">
        <v>35</v>
      </c>
      <c r="J2725" t="s">
        <v>597</v>
      </c>
      <c r="M2725">
        <v>788</v>
      </c>
      <c r="N2725">
        <v>103</v>
      </c>
      <c r="O2725">
        <v>109</v>
      </c>
    </row>
    <row r="2726" spans="1:15" x14ac:dyDescent="0.3">
      <c r="E2726" t="s">
        <v>3695</v>
      </c>
      <c r="F2726" t="s">
        <v>3696</v>
      </c>
      <c r="G2726" t="s">
        <v>17</v>
      </c>
      <c r="H2726" t="s">
        <v>3702</v>
      </c>
      <c r="I2726" t="s">
        <v>19</v>
      </c>
      <c r="M2726">
        <v>788</v>
      </c>
      <c r="N2726">
        <v>155</v>
      </c>
      <c r="O2726">
        <v>159</v>
      </c>
    </row>
    <row r="2727" spans="1:15" x14ac:dyDescent="0.3">
      <c r="E2727" t="s">
        <v>3695</v>
      </c>
      <c r="F2727" t="s">
        <v>3696</v>
      </c>
      <c r="G2727" t="s">
        <v>23</v>
      </c>
      <c r="H2727" t="s">
        <v>3702</v>
      </c>
      <c r="I2727" t="s">
        <v>26</v>
      </c>
      <c r="M2727">
        <v>788</v>
      </c>
      <c r="N2727">
        <v>155</v>
      </c>
      <c r="O2727">
        <v>159</v>
      </c>
    </row>
    <row r="2728" spans="1:15" x14ac:dyDescent="0.3">
      <c r="E2728" t="s">
        <v>3703</v>
      </c>
      <c r="F2728" t="s">
        <v>430</v>
      </c>
      <c r="G2728" t="s">
        <v>23</v>
      </c>
      <c r="H2728" t="s">
        <v>3704</v>
      </c>
      <c r="I2728" t="s">
        <v>26</v>
      </c>
      <c r="M2728">
        <v>789</v>
      </c>
      <c r="N2728">
        <v>311</v>
      </c>
      <c r="O2728">
        <v>324</v>
      </c>
    </row>
    <row r="2729" spans="1:15" x14ac:dyDescent="0.3">
      <c r="A2729" t="s">
        <v>14</v>
      </c>
      <c r="B2729">
        <v>0</v>
      </c>
      <c r="C2729">
        <v>0</v>
      </c>
      <c r="D2729">
        <v>1</v>
      </c>
      <c r="E2729" t="s">
        <v>3705</v>
      </c>
      <c r="F2729" t="s">
        <v>3712</v>
      </c>
      <c r="G2729" t="s">
        <v>14</v>
      </c>
      <c r="H2729" t="s">
        <v>3713</v>
      </c>
      <c r="I2729" t="s">
        <v>26</v>
      </c>
      <c r="M2729">
        <v>790</v>
      </c>
      <c r="N2729">
        <v>0</v>
      </c>
      <c r="O2729">
        <v>14</v>
      </c>
    </row>
    <row r="2730" spans="1:15" x14ac:dyDescent="0.3">
      <c r="E2730" t="s">
        <v>3705</v>
      </c>
      <c r="F2730" t="s">
        <v>3714</v>
      </c>
      <c r="G2730" t="s">
        <v>14</v>
      </c>
      <c r="H2730" t="s">
        <v>3713</v>
      </c>
      <c r="I2730" t="s">
        <v>19</v>
      </c>
      <c r="M2730">
        <v>790</v>
      </c>
      <c r="N2730">
        <v>10</v>
      </c>
      <c r="O2730">
        <v>14</v>
      </c>
    </row>
    <row r="2731" spans="1:15" x14ac:dyDescent="0.3">
      <c r="E2731" t="s">
        <v>3705</v>
      </c>
      <c r="F2731" t="s">
        <v>3706</v>
      </c>
      <c r="G2731" t="s">
        <v>14</v>
      </c>
      <c r="H2731" t="s">
        <v>3707</v>
      </c>
      <c r="I2731" t="s">
        <v>19</v>
      </c>
      <c r="M2731">
        <v>790</v>
      </c>
      <c r="N2731">
        <v>18</v>
      </c>
      <c r="O2731">
        <v>22</v>
      </c>
    </row>
    <row r="2732" spans="1:15" x14ac:dyDescent="0.3">
      <c r="E2732" t="s">
        <v>3705</v>
      </c>
      <c r="F2732" t="s">
        <v>3706</v>
      </c>
      <c r="G2732" t="s">
        <v>17</v>
      </c>
      <c r="H2732" t="s">
        <v>3707</v>
      </c>
      <c r="I2732" t="s">
        <v>26</v>
      </c>
      <c r="M2732">
        <v>790</v>
      </c>
      <c r="N2732">
        <v>18</v>
      </c>
      <c r="O2732">
        <v>22</v>
      </c>
    </row>
    <row r="2733" spans="1:15" x14ac:dyDescent="0.3">
      <c r="A2733" t="s">
        <v>23</v>
      </c>
      <c r="B2733">
        <v>0</v>
      </c>
      <c r="C2733">
        <v>0</v>
      </c>
      <c r="D2733">
        <v>1</v>
      </c>
      <c r="E2733" t="s">
        <v>3705</v>
      </c>
      <c r="F2733" t="s">
        <v>3710</v>
      </c>
      <c r="G2733" t="s">
        <v>23</v>
      </c>
      <c r="H2733" t="s">
        <v>3711</v>
      </c>
      <c r="I2733" t="s">
        <v>26</v>
      </c>
      <c r="M2733">
        <v>790</v>
      </c>
      <c r="N2733">
        <v>82</v>
      </c>
      <c r="O2733">
        <v>97</v>
      </c>
    </row>
    <row r="2734" spans="1:15" x14ac:dyDescent="0.3">
      <c r="A2734" t="s">
        <v>23</v>
      </c>
      <c r="B2734">
        <v>1</v>
      </c>
      <c r="C2734">
        <v>1</v>
      </c>
      <c r="D2734">
        <v>1</v>
      </c>
      <c r="E2734" t="s">
        <v>3705</v>
      </c>
      <c r="F2734" t="s">
        <v>3715</v>
      </c>
      <c r="G2734" t="s">
        <v>23</v>
      </c>
      <c r="H2734" t="s">
        <v>3716</v>
      </c>
      <c r="I2734" t="s">
        <v>41</v>
      </c>
      <c r="J2734" t="s">
        <v>112</v>
      </c>
      <c r="M2734">
        <v>790</v>
      </c>
      <c r="N2734">
        <v>82</v>
      </c>
      <c r="O2734">
        <v>88</v>
      </c>
    </row>
    <row r="2735" spans="1:15" x14ac:dyDescent="0.3">
      <c r="A2735" t="s">
        <v>23</v>
      </c>
      <c r="B2735">
        <v>1</v>
      </c>
      <c r="C2735">
        <v>1</v>
      </c>
      <c r="D2735">
        <v>1</v>
      </c>
      <c r="E2735" t="s">
        <v>3705</v>
      </c>
      <c r="F2735" t="s">
        <v>3708</v>
      </c>
      <c r="G2735" t="s">
        <v>23</v>
      </c>
      <c r="H2735" t="s">
        <v>3709</v>
      </c>
      <c r="I2735" t="s">
        <v>35</v>
      </c>
      <c r="J2735" t="s">
        <v>453</v>
      </c>
      <c r="M2735">
        <v>790</v>
      </c>
      <c r="N2735">
        <v>102</v>
      </c>
      <c r="O2735">
        <v>116</v>
      </c>
    </row>
    <row r="2736" spans="1:15" x14ac:dyDescent="0.3">
      <c r="A2736" t="s">
        <v>17</v>
      </c>
      <c r="B2736">
        <v>1</v>
      </c>
      <c r="C2736">
        <v>1</v>
      </c>
      <c r="D2736">
        <v>1</v>
      </c>
      <c r="E2736" t="s">
        <v>3545</v>
      </c>
      <c r="F2736" t="s">
        <v>3552</v>
      </c>
      <c r="G2736" t="s">
        <v>17</v>
      </c>
      <c r="H2736" t="s">
        <v>3553</v>
      </c>
      <c r="I2736" t="s">
        <v>22</v>
      </c>
      <c r="M2736">
        <v>791</v>
      </c>
      <c r="N2736">
        <v>32</v>
      </c>
      <c r="O2736">
        <v>38</v>
      </c>
    </row>
    <row r="2737" spans="1:15" x14ac:dyDescent="0.3">
      <c r="A2737" t="s">
        <v>17</v>
      </c>
      <c r="B2737">
        <v>0</v>
      </c>
      <c r="C2737">
        <v>1</v>
      </c>
      <c r="D2737" t="s">
        <v>17</v>
      </c>
      <c r="E2737" t="s">
        <v>3545</v>
      </c>
      <c r="F2737" t="s">
        <v>3548</v>
      </c>
      <c r="G2737" t="s">
        <v>51</v>
      </c>
      <c r="H2737" t="s">
        <v>3549</v>
      </c>
      <c r="I2737" t="s">
        <v>52</v>
      </c>
      <c r="J2737" t="s">
        <v>1555</v>
      </c>
      <c r="M2737">
        <v>791</v>
      </c>
      <c r="N2737">
        <v>94</v>
      </c>
      <c r="O2737">
        <v>108</v>
      </c>
    </row>
    <row r="2738" spans="1:15" x14ac:dyDescent="0.3">
      <c r="E2738" t="s">
        <v>3545</v>
      </c>
      <c r="F2738" t="s">
        <v>3548</v>
      </c>
      <c r="G2738" t="s">
        <v>23</v>
      </c>
      <c r="H2738" t="s">
        <v>3549</v>
      </c>
      <c r="I2738" t="s">
        <v>26</v>
      </c>
      <c r="M2738">
        <v>791</v>
      </c>
      <c r="N2738">
        <v>94</v>
      </c>
      <c r="O2738">
        <v>108</v>
      </c>
    </row>
    <row r="2739" spans="1:15" x14ac:dyDescent="0.3">
      <c r="E2739" t="s">
        <v>3545</v>
      </c>
      <c r="F2739" t="s">
        <v>3546</v>
      </c>
      <c r="G2739" t="s">
        <v>17</v>
      </c>
      <c r="H2739" t="s">
        <v>3547</v>
      </c>
      <c r="I2739" t="s">
        <v>19</v>
      </c>
      <c r="M2739">
        <v>791</v>
      </c>
      <c r="N2739">
        <v>94</v>
      </c>
      <c r="O2739">
        <v>109</v>
      </c>
    </row>
    <row r="2740" spans="1:15" x14ac:dyDescent="0.3">
      <c r="E2740" t="s">
        <v>3545</v>
      </c>
      <c r="F2740" t="s">
        <v>3550</v>
      </c>
      <c r="G2740" t="s">
        <v>17</v>
      </c>
      <c r="H2740" t="s">
        <v>3551</v>
      </c>
      <c r="I2740" t="s">
        <v>26</v>
      </c>
      <c r="M2740">
        <v>791</v>
      </c>
      <c r="N2740">
        <v>164</v>
      </c>
      <c r="O2740">
        <v>170</v>
      </c>
    </row>
    <row r="2741" spans="1:15" x14ac:dyDescent="0.3">
      <c r="A2741" t="s">
        <v>14</v>
      </c>
      <c r="B2741">
        <v>1</v>
      </c>
      <c r="C2741">
        <v>1</v>
      </c>
      <c r="D2741">
        <v>1</v>
      </c>
      <c r="E2741" t="s">
        <v>3545</v>
      </c>
      <c r="F2741" t="s">
        <v>3554</v>
      </c>
      <c r="G2741" t="s">
        <v>14</v>
      </c>
      <c r="H2741" t="s">
        <v>3555</v>
      </c>
      <c r="I2741" t="s">
        <v>26</v>
      </c>
      <c r="M2741">
        <v>791</v>
      </c>
      <c r="N2741">
        <v>246</v>
      </c>
      <c r="O2741">
        <v>253</v>
      </c>
    </row>
    <row r="2742" spans="1:15" x14ac:dyDescent="0.3">
      <c r="E2742" t="s">
        <v>3545</v>
      </c>
      <c r="F2742" t="s">
        <v>3554</v>
      </c>
      <c r="G2742" t="s">
        <v>17</v>
      </c>
      <c r="H2742" t="s">
        <v>3555</v>
      </c>
      <c r="I2742" t="s">
        <v>19</v>
      </c>
      <c r="M2742">
        <v>791</v>
      </c>
      <c r="N2742">
        <v>246</v>
      </c>
      <c r="O2742">
        <v>253</v>
      </c>
    </row>
    <row r="2743" spans="1:15" x14ac:dyDescent="0.3">
      <c r="E2743" t="s">
        <v>3632</v>
      </c>
      <c r="F2743" t="s">
        <v>3724</v>
      </c>
      <c r="G2743" t="s">
        <v>14</v>
      </c>
      <c r="H2743" t="s">
        <v>3725</v>
      </c>
      <c r="I2743" t="s">
        <v>26</v>
      </c>
      <c r="M2743">
        <v>792</v>
      </c>
      <c r="N2743">
        <v>0</v>
      </c>
      <c r="O2743">
        <v>7</v>
      </c>
    </row>
    <row r="2744" spans="1:15" x14ac:dyDescent="0.3">
      <c r="E2744" t="s">
        <v>3632</v>
      </c>
      <c r="F2744" t="s">
        <v>3720</v>
      </c>
      <c r="G2744" t="s">
        <v>17</v>
      </c>
      <c r="H2744" t="s">
        <v>3721</v>
      </c>
      <c r="I2744" t="s">
        <v>19</v>
      </c>
      <c r="M2744">
        <v>792</v>
      </c>
      <c r="N2744">
        <v>41</v>
      </c>
      <c r="O2744">
        <v>53</v>
      </c>
    </row>
    <row r="2745" spans="1:15" x14ac:dyDescent="0.3">
      <c r="E2745" t="s">
        <v>3632</v>
      </c>
      <c r="F2745" t="s">
        <v>3720</v>
      </c>
      <c r="G2745" t="s">
        <v>51</v>
      </c>
      <c r="H2745" t="s">
        <v>3721</v>
      </c>
      <c r="I2745" t="s">
        <v>26</v>
      </c>
      <c r="M2745">
        <v>792</v>
      </c>
      <c r="N2745">
        <v>41</v>
      </c>
      <c r="O2745">
        <v>53</v>
      </c>
    </row>
    <row r="2746" spans="1:15" x14ac:dyDescent="0.3">
      <c r="A2746" t="s">
        <v>237</v>
      </c>
      <c r="B2746">
        <v>0</v>
      </c>
      <c r="C2746">
        <v>0</v>
      </c>
      <c r="D2746">
        <v>0</v>
      </c>
      <c r="E2746" t="s">
        <v>3632</v>
      </c>
      <c r="F2746" t="s">
        <v>3633</v>
      </c>
      <c r="G2746" t="s">
        <v>17</v>
      </c>
      <c r="H2746" t="s">
        <v>3719</v>
      </c>
      <c r="I2746" t="s">
        <v>19</v>
      </c>
      <c r="M2746">
        <v>792</v>
      </c>
      <c r="N2746">
        <v>136</v>
      </c>
      <c r="O2746">
        <v>158</v>
      </c>
    </row>
    <row r="2747" spans="1:15" x14ac:dyDescent="0.3">
      <c r="A2747" t="s">
        <v>237</v>
      </c>
      <c r="B2747">
        <v>0</v>
      </c>
      <c r="E2747" t="s">
        <v>3632</v>
      </c>
      <c r="F2747" t="s">
        <v>3731</v>
      </c>
      <c r="G2747" t="s">
        <v>17</v>
      </c>
      <c r="H2747" t="s">
        <v>3732</v>
      </c>
      <c r="I2747" t="s">
        <v>19</v>
      </c>
      <c r="M2747">
        <v>792</v>
      </c>
      <c r="N2747">
        <v>160</v>
      </c>
      <c r="O2747">
        <v>181</v>
      </c>
    </row>
    <row r="2748" spans="1:15" x14ac:dyDescent="0.3">
      <c r="A2748" t="s">
        <v>237</v>
      </c>
      <c r="B2748">
        <v>0</v>
      </c>
      <c r="C2748">
        <v>0</v>
      </c>
      <c r="D2748">
        <v>0</v>
      </c>
      <c r="E2748" t="s">
        <v>3632</v>
      </c>
      <c r="F2748" t="s">
        <v>3722</v>
      </c>
      <c r="G2748" t="s">
        <v>17</v>
      </c>
      <c r="H2748" t="s">
        <v>3723</v>
      </c>
      <c r="I2748" t="s">
        <v>19</v>
      </c>
      <c r="M2748">
        <v>792</v>
      </c>
      <c r="N2748">
        <v>183</v>
      </c>
      <c r="O2748">
        <v>207</v>
      </c>
    </row>
    <row r="2749" spans="1:15" x14ac:dyDescent="0.3">
      <c r="E2749" t="s">
        <v>3632</v>
      </c>
      <c r="F2749" t="s">
        <v>3726</v>
      </c>
      <c r="G2749" t="s">
        <v>14</v>
      </c>
      <c r="H2749" t="s">
        <v>3727</v>
      </c>
      <c r="I2749" t="s">
        <v>26</v>
      </c>
      <c r="M2749">
        <v>792</v>
      </c>
      <c r="N2749">
        <v>209</v>
      </c>
      <c r="O2749">
        <v>213</v>
      </c>
    </row>
    <row r="2750" spans="1:15" x14ac:dyDescent="0.3">
      <c r="A2750" t="s">
        <v>237</v>
      </c>
      <c r="B2750">
        <v>0</v>
      </c>
      <c r="E2750" t="s">
        <v>3632</v>
      </c>
      <c r="F2750" t="s">
        <v>3729</v>
      </c>
      <c r="G2750" t="s">
        <v>17</v>
      </c>
      <c r="H2750" t="s">
        <v>3730</v>
      </c>
      <c r="I2750" t="s">
        <v>19</v>
      </c>
      <c r="M2750">
        <v>792</v>
      </c>
      <c r="N2750">
        <v>209</v>
      </c>
      <c r="O2750">
        <v>221</v>
      </c>
    </row>
    <row r="2751" spans="1:15" x14ac:dyDescent="0.3">
      <c r="E2751" t="s">
        <v>3632</v>
      </c>
      <c r="F2751" t="s">
        <v>3637</v>
      </c>
      <c r="G2751" t="s">
        <v>17</v>
      </c>
      <c r="H2751" t="s">
        <v>3728</v>
      </c>
      <c r="I2751" t="s">
        <v>26</v>
      </c>
      <c r="M2751">
        <v>792</v>
      </c>
      <c r="N2751">
        <v>244</v>
      </c>
      <c r="O2751">
        <v>258</v>
      </c>
    </row>
    <row r="2752" spans="1:15" x14ac:dyDescent="0.3">
      <c r="E2752" t="s">
        <v>3632</v>
      </c>
      <c r="F2752" t="s">
        <v>3717</v>
      </c>
      <c r="G2752" t="s">
        <v>17</v>
      </c>
      <c r="H2752" t="s">
        <v>3718</v>
      </c>
      <c r="I2752" t="s">
        <v>22</v>
      </c>
      <c r="M2752">
        <v>792</v>
      </c>
      <c r="N2752">
        <v>369</v>
      </c>
      <c r="O2752">
        <v>371</v>
      </c>
    </row>
    <row r="2753" spans="1:15" x14ac:dyDescent="0.3">
      <c r="E2753" t="s">
        <v>3733</v>
      </c>
      <c r="F2753" t="s">
        <v>3735</v>
      </c>
      <c r="G2753" t="s">
        <v>17</v>
      </c>
      <c r="H2753" t="s">
        <v>3736</v>
      </c>
      <c r="I2753" t="s">
        <v>19</v>
      </c>
      <c r="M2753">
        <v>793</v>
      </c>
      <c r="N2753">
        <v>6</v>
      </c>
      <c r="O2753">
        <v>9</v>
      </c>
    </row>
    <row r="2754" spans="1:15" x14ac:dyDescent="0.3">
      <c r="A2754" t="s">
        <v>14</v>
      </c>
      <c r="B2754">
        <v>0</v>
      </c>
      <c r="C2754">
        <v>1</v>
      </c>
      <c r="D2754" t="s">
        <v>14</v>
      </c>
      <c r="E2754" t="s">
        <v>3733</v>
      </c>
      <c r="F2754" t="s">
        <v>1037</v>
      </c>
      <c r="G2754" t="s">
        <v>17</v>
      </c>
      <c r="H2754" t="s">
        <v>3734</v>
      </c>
      <c r="I2754" t="s">
        <v>26</v>
      </c>
      <c r="M2754">
        <v>793</v>
      </c>
      <c r="N2754">
        <v>75</v>
      </c>
      <c r="O2754">
        <v>78</v>
      </c>
    </row>
    <row r="2755" spans="1:15" x14ac:dyDescent="0.3">
      <c r="E2755" t="s">
        <v>3733</v>
      </c>
      <c r="F2755" t="s">
        <v>1037</v>
      </c>
      <c r="G2755" t="s">
        <v>14</v>
      </c>
      <c r="H2755" t="s">
        <v>3734</v>
      </c>
      <c r="I2755" t="s">
        <v>31</v>
      </c>
      <c r="J2755" t="s">
        <v>32</v>
      </c>
      <c r="M2755">
        <v>793</v>
      </c>
      <c r="N2755">
        <v>75</v>
      </c>
      <c r="O2755">
        <v>78</v>
      </c>
    </row>
    <row r="2756" spans="1:15" x14ac:dyDescent="0.3">
      <c r="E2756" t="s">
        <v>3737</v>
      </c>
      <c r="F2756" t="s">
        <v>3738</v>
      </c>
      <c r="G2756" t="s">
        <v>14</v>
      </c>
      <c r="H2756" t="s">
        <v>3739</v>
      </c>
      <c r="I2756" t="s">
        <v>26</v>
      </c>
      <c r="M2756">
        <v>794</v>
      </c>
      <c r="N2756">
        <v>39</v>
      </c>
      <c r="O2756">
        <v>43</v>
      </c>
    </row>
    <row r="2757" spans="1:15" x14ac:dyDescent="0.3">
      <c r="E2757" t="s">
        <v>3737</v>
      </c>
      <c r="F2757" t="s">
        <v>3740</v>
      </c>
      <c r="G2757" t="s">
        <v>17</v>
      </c>
      <c r="H2757" t="s">
        <v>3741</v>
      </c>
      <c r="I2757" t="s">
        <v>19</v>
      </c>
      <c r="M2757">
        <v>794</v>
      </c>
      <c r="N2757">
        <v>39</v>
      </c>
      <c r="O2757">
        <v>52</v>
      </c>
    </row>
    <row r="2758" spans="1:15" x14ac:dyDescent="0.3">
      <c r="A2758" t="s">
        <v>237</v>
      </c>
      <c r="B2758">
        <v>0</v>
      </c>
      <c r="C2758">
        <v>0</v>
      </c>
      <c r="D2758">
        <v>0</v>
      </c>
      <c r="E2758" t="s">
        <v>3615</v>
      </c>
      <c r="F2758" t="s">
        <v>3628</v>
      </c>
      <c r="G2758" t="s">
        <v>51</v>
      </c>
      <c r="H2758" t="s">
        <v>3629</v>
      </c>
      <c r="I2758" t="s">
        <v>52</v>
      </c>
      <c r="J2758" t="s">
        <v>382</v>
      </c>
      <c r="M2758">
        <v>795</v>
      </c>
      <c r="N2758">
        <v>0</v>
      </c>
      <c r="O2758">
        <v>14</v>
      </c>
    </row>
    <row r="2759" spans="1:15" x14ac:dyDescent="0.3">
      <c r="E2759" t="s">
        <v>3615</v>
      </c>
      <c r="F2759" t="s">
        <v>3616</v>
      </c>
      <c r="G2759" t="s">
        <v>14</v>
      </c>
      <c r="H2759" t="s">
        <v>3617</v>
      </c>
      <c r="I2759" t="s">
        <v>26</v>
      </c>
      <c r="M2759">
        <v>795</v>
      </c>
      <c r="N2759">
        <v>7</v>
      </c>
      <c r="O2759">
        <v>21</v>
      </c>
    </row>
    <row r="2760" spans="1:15" x14ac:dyDescent="0.3">
      <c r="E2760" t="s">
        <v>3615</v>
      </c>
      <c r="F2760" t="s">
        <v>3621</v>
      </c>
      <c r="G2760" t="s">
        <v>51</v>
      </c>
      <c r="H2760" t="s">
        <v>3619</v>
      </c>
      <c r="I2760" t="s">
        <v>19</v>
      </c>
      <c r="M2760">
        <v>795</v>
      </c>
      <c r="N2760">
        <v>7</v>
      </c>
      <c r="O2760">
        <v>29</v>
      </c>
    </row>
    <row r="2761" spans="1:15" x14ac:dyDescent="0.3">
      <c r="E2761" t="s">
        <v>3615</v>
      </c>
      <c r="F2761" t="s">
        <v>3618</v>
      </c>
      <c r="G2761" t="s">
        <v>51</v>
      </c>
      <c r="H2761" t="s">
        <v>3619</v>
      </c>
      <c r="I2761" t="s">
        <v>52</v>
      </c>
      <c r="J2761" t="s">
        <v>382</v>
      </c>
      <c r="M2761">
        <v>795</v>
      </c>
      <c r="N2761">
        <v>15</v>
      </c>
      <c r="O2761">
        <v>29</v>
      </c>
    </row>
    <row r="2762" spans="1:15" x14ac:dyDescent="0.3">
      <c r="E2762" t="s">
        <v>3615</v>
      </c>
      <c r="F2762" t="s">
        <v>339</v>
      </c>
      <c r="G2762" t="s">
        <v>23</v>
      </c>
      <c r="H2762" t="s">
        <v>3620</v>
      </c>
      <c r="I2762" t="s">
        <v>52</v>
      </c>
      <c r="J2762" t="s">
        <v>117</v>
      </c>
      <c r="M2762">
        <v>795</v>
      </c>
      <c r="N2762">
        <v>154</v>
      </c>
      <c r="O2762">
        <v>159</v>
      </c>
    </row>
    <row r="2763" spans="1:15" x14ac:dyDescent="0.3">
      <c r="A2763" t="s">
        <v>237</v>
      </c>
      <c r="B2763">
        <v>0</v>
      </c>
      <c r="E2763" t="s">
        <v>3615</v>
      </c>
      <c r="F2763" t="s">
        <v>3622</v>
      </c>
      <c r="G2763" t="s">
        <v>17</v>
      </c>
      <c r="H2763" t="s">
        <v>3623</v>
      </c>
      <c r="I2763" t="s">
        <v>22</v>
      </c>
      <c r="M2763">
        <v>795</v>
      </c>
      <c r="N2763">
        <v>193</v>
      </c>
      <c r="O2763">
        <v>208</v>
      </c>
    </row>
    <row r="2764" spans="1:15" x14ac:dyDescent="0.3">
      <c r="A2764" t="s">
        <v>14</v>
      </c>
      <c r="B2764">
        <v>1</v>
      </c>
      <c r="C2764">
        <v>1</v>
      </c>
      <c r="D2764">
        <v>1</v>
      </c>
      <c r="E2764" t="s">
        <v>3615</v>
      </c>
      <c r="F2764" t="s">
        <v>3630</v>
      </c>
      <c r="G2764" t="s">
        <v>14</v>
      </c>
      <c r="H2764" t="s">
        <v>3631</v>
      </c>
      <c r="I2764" t="s">
        <v>22</v>
      </c>
      <c r="M2764">
        <v>795</v>
      </c>
      <c r="N2764">
        <v>229</v>
      </c>
      <c r="O2764">
        <v>242</v>
      </c>
    </row>
    <row r="2765" spans="1:15" x14ac:dyDescent="0.3">
      <c r="A2765" t="s">
        <v>17</v>
      </c>
      <c r="B2765">
        <v>0</v>
      </c>
      <c r="C2765">
        <v>1</v>
      </c>
      <c r="D2765" t="s">
        <v>17</v>
      </c>
      <c r="E2765" t="s">
        <v>3615</v>
      </c>
      <c r="F2765" t="s">
        <v>3626</v>
      </c>
      <c r="G2765" t="s">
        <v>14</v>
      </c>
      <c r="H2765" t="s">
        <v>3627</v>
      </c>
      <c r="I2765" t="s">
        <v>26</v>
      </c>
      <c r="M2765">
        <v>795</v>
      </c>
      <c r="N2765">
        <v>261</v>
      </c>
      <c r="O2765">
        <v>271</v>
      </c>
    </row>
    <row r="2766" spans="1:15" x14ac:dyDescent="0.3">
      <c r="E2766" t="s">
        <v>3615</v>
      </c>
      <c r="F2766" t="s">
        <v>3624</v>
      </c>
      <c r="G2766" t="s">
        <v>17</v>
      </c>
      <c r="H2766" t="s">
        <v>3625</v>
      </c>
      <c r="I2766" t="s">
        <v>19</v>
      </c>
      <c r="M2766">
        <v>795</v>
      </c>
      <c r="N2766">
        <v>264</v>
      </c>
      <c r="O2766">
        <v>271</v>
      </c>
    </row>
    <row r="2767" spans="1:15" x14ac:dyDescent="0.3">
      <c r="E2767" t="s">
        <v>3615</v>
      </c>
      <c r="F2767" t="s">
        <v>430</v>
      </c>
      <c r="G2767" t="s">
        <v>14</v>
      </c>
      <c r="H2767" t="s">
        <v>3742</v>
      </c>
      <c r="I2767" t="s">
        <v>19</v>
      </c>
      <c r="M2767">
        <v>795</v>
      </c>
      <c r="N2767">
        <v>363</v>
      </c>
      <c r="O2767">
        <v>376</v>
      </c>
    </row>
    <row r="2768" spans="1:15" x14ac:dyDescent="0.3">
      <c r="E2768" t="s">
        <v>3743</v>
      </c>
      <c r="F2768" t="s">
        <v>3744</v>
      </c>
      <c r="G2768" t="s">
        <v>14</v>
      </c>
      <c r="H2768" t="s">
        <v>3745</v>
      </c>
      <c r="I2768" t="s">
        <v>26</v>
      </c>
      <c r="M2768">
        <v>796</v>
      </c>
      <c r="N2768">
        <v>0</v>
      </c>
      <c r="O2768">
        <v>5</v>
      </c>
    </row>
    <row r="2769" spans="1:15" x14ac:dyDescent="0.3">
      <c r="A2769" t="s">
        <v>237</v>
      </c>
      <c r="B2769">
        <v>0</v>
      </c>
      <c r="C2769">
        <v>0</v>
      </c>
      <c r="D2769">
        <v>0</v>
      </c>
      <c r="E2769" t="s">
        <v>3743</v>
      </c>
      <c r="F2769" t="s">
        <v>3746</v>
      </c>
      <c r="G2769" t="s">
        <v>51</v>
      </c>
      <c r="H2769" t="s">
        <v>3747</v>
      </c>
      <c r="I2769" t="s">
        <v>26</v>
      </c>
      <c r="M2769">
        <v>796</v>
      </c>
      <c r="N2769">
        <v>190</v>
      </c>
      <c r="O2769">
        <v>199</v>
      </c>
    </row>
    <row r="2770" spans="1:15" x14ac:dyDescent="0.3">
      <c r="E2770" t="s">
        <v>3572</v>
      </c>
      <c r="F2770" t="s">
        <v>3575</v>
      </c>
      <c r="G2770" t="s">
        <v>17</v>
      </c>
      <c r="H2770" t="s">
        <v>3576</v>
      </c>
      <c r="I2770" t="s">
        <v>19</v>
      </c>
      <c r="M2770">
        <v>797</v>
      </c>
      <c r="N2770">
        <v>0</v>
      </c>
      <c r="O2770">
        <v>11</v>
      </c>
    </row>
    <row r="2771" spans="1:15" x14ac:dyDescent="0.3">
      <c r="A2771" t="s">
        <v>14</v>
      </c>
      <c r="B2771">
        <v>1</v>
      </c>
      <c r="C2771">
        <v>1</v>
      </c>
      <c r="D2771">
        <v>1</v>
      </c>
      <c r="E2771" t="s">
        <v>3572</v>
      </c>
      <c r="F2771" t="s">
        <v>3573</v>
      </c>
      <c r="G2771" t="s">
        <v>14</v>
      </c>
      <c r="H2771" t="s">
        <v>3574</v>
      </c>
      <c r="I2771" t="s">
        <v>35</v>
      </c>
      <c r="J2771" t="s">
        <v>32</v>
      </c>
      <c r="M2771">
        <v>797</v>
      </c>
      <c r="N2771">
        <v>74</v>
      </c>
      <c r="O2771">
        <v>80</v>
      </c>
    </row>
    <row r="2772" spans="1:15" x14ac:dyDescent="0.3">
      <c r="E2772" t="s">
        <v>3572</v>
      </c>
      <c r="F2772" t="s">
        <v>3577</v>
      </c>
      <c r="G2772" t="s">
        <v>23</v>
      </c>
      <c r="H2772" t="s">
        <v>3578</v>
      </c>
      <c r="I2772" t="s">
        <v>26</v>
      </c>
      <c r="M2772">
        <v>797</v>
      </c>
      <c r="N2772">
        <v>111</v>
      </c>
      <c r="O2772">
        <v>118</v>
      </c>
    </row>
    <row r="2773" spans="1:15" x14ac:dyDescent="0.3">
      <c r="E2773" t="s">
        <v>3748</v>
      </c>
      <c r="F2773" t="s">
        <v>3748</v>
      </c>
      <c r="G2773" t="s">
        <v>17</v>
      </c>
      <c r="H2773" t="s">
        <v>3755</v>
      </c>
      <c r="I2773" t="s">
        <v>19</v>
      </c>
      <c r="M2773">
        <v>798</v>
      </c>
      <c r="N2773">
        <v>0</v>
      </c>
      <c r="O2773">
        <v>12</v>
      </c>
    </row>
    <row r="2774" spans="1:15" x14ac:dyDescent="0.3">
      <c r="A2774" t="s">
        <v>14</v>
      </c>
      <c r="B2774">
        <v>1</v>
      </c>
      <c r="C2774">
        <v>1</v>
      </c>
      <c r="D2774">
        <v>1</v>
      </c>
      <c r="E2774" t="s">
        <v>3748</v>
      </c>
      <c r="F2774" t="s">
        <v>3748</v>
      </c>
      <c r="G2774" t="s">
        <v>14</v>
      </c>
      <c r="H2774" t="s">
        <v>3755</v>
      </c>
      <c r="I2774" t="s">
        <v>26</v>
      </c>
      <c r="M2774">
        <v>798</v>
      </c>
      <c r="N2774">
        <v>0</v>
      </c>
      <c r="O2774">
        <v>12</v>
      </c>
    </row>
    <row r="2775" spans="1:15" x14ac:dyDescent="0.3">
      <c r="A2775" t="s">
        <v>14</v>
      </c>
      <c r="B2775">
        <v>1</v>
      </c>
      <c r="C2775">
        <v>1</v>
      </c>
      <c r="D2775">
        <v>1</v>
      </c>
      <c r="E2775" t="s">
        <v>3748</v>
      </c>
      <c r="F2775" t="s">
        <v>3756</v>
      </c>
      <c r="G2775" t="s">
        <v>14</v>
      </c>
      <c r="H2775" t="s">
        <v>3757</v>
      </c>
      <c r="I2775" t="s">
        <v>35</v>
      </c>
      <c r="J2775" t="s">
        <v>32</v>
      </c>
      <c r="M2775">
        <v>798</v>
      </c>
      <c r="N2775">
        <v>92</v>
      </c>
      <c r="O2775">
        <v>98</v>
      </c>
    </row>
    <row r="2776" spans="1:15" x14ac:dyDescent="0.3">
      <c r="A2776" t="s">
        <v>14</v>
      </c>
      <c r="B2776">
        <v>1</v>
      </c>
      <c r="C2776">
        <v>1</v>
      </c>
      <c r="D2776">
        <v>1</v>
      </c>
      <c r="E2776" t="s">
        <v>3748</v>
      </c>
      <c r="F2776" t="s">
        <v>3753</v>
      </c>
      <c r="G2776" t="s">
        <v>14</v>
      </c>
      <c r="H2776" t="s">
        <v>3754</v>
      </c>
      <c r="I2776" t="s">
        <v>22</v>
      </c>
      <c r="M2776">
        <v>798</v>
      </c>
      <c r="N2776">
        <v>102</v>
      </c>
      <c r="O2776">
        <v>107</v>
      </c>
    </row>
    <row r="2777" spans="1:15" x14ac:dyDescent="0.3">
      <c r="A2777" t="s">
        <v>14</v>
      </c>
      <c r="B2777">
        <v>0</v>
      </c>
      <c r="C2777">
        <v>1</v>
      </c>
      <c r="D2777" t="s">
        <v>14</v>
      </c>
      <c r="E2777" t="s">
        <v>3748</v>
      </c>
      <c r="F2777" t="s">
        <v>3751</v>
      </c>
      <c r="G2777" t="s">
        <v>17</v>
      </c>
      <c r="H2777" t="s">
        <v>3752</v>
      </c>
      <c r="I2777" t="s">
        <v>26</v>
      </c>
      <c r="M2777">
        <v>798</v>
      </c>
      <c r="N2777">
        <v>130</v>
      </c>
      <c r="O2777">
        <v>135</v>
      </c>
    </row>
    <row r="2778" spans="1:15" x14ac:dyDescent="0.3">
      <c r="E2778" t="s">
        <v>3748</v>
      </c>
      <c r="F2778" t="s">
        <v>3751</v>
      </c>
      <c r="G2778" t="s">
        <v>14</v>
      </c>
      <c r="H2778" t="s">
        <v>3752</v>
      </c>
      <c r="I2778" t="s">
        <v>19</v>
      </c>
      <c r="M2778">
        <v>798</v>
      </c>
      <c r="N2778">
        <v>130</v>
      </c>
      <c r="O2778">
        <v>135</v>
      </c>
    </row>
    <row r="2779" spans="1:15" x14ac:dyDescent="0.3">
      <c r="E2779" t="s">
        <v>3748</v>
      </c>
      <c r="F2779" t="s">
        <v>3749</v>
      </c>
      <c r="G2779" t="s">
        <v>14</v>
      </c>
      <c r="H2779" t="s">
        <v>3750</v>
      </c>
      <c r="I2779" t="s">
        <v>26</v>
      </c>
      <c r="M2779">
        <v>798</v>
      </c>
      <c r="N2779">
        <v>150</v>
      </c>
      <c r="O2779">
        <v>156</v>
      </c>
    </row>
    <row r="2780" spans="1:15" x14ac:dyDescent="0.3">
      <c r="A2780" t="s">
        <v>14</v>
      </c>
      <c r="B2780">
        <v>0</v>
      </c>
      <c r="C2780">
        <v>1</v>
      </c>
      <c r="D2780" t="s">
        <v>14</v>
      </c>
      <c r="E2780" t="s">
        <v>3748</v>
      </c>
      <c r="F2780" t="s">
        <v>3749</v>
      </c>
      <c r="G2780" t="s">
        <v>17</v>
      </c>
      <c r="H2780" t="s">
        <v>3750</v>
      </c>
      <c r="I2780" t="s">
        <v>19</v>
      </c>
      <c r="M2780">
        <v>798</v>
      </c>
      <c r="N2780">
        <v>150</v>
      </c>
      <c r="O2780">
        <v>156</v>
      </c>
    </row>
    <row r="2781" spans="1:15" x14ac:dyDescent="0.3">
      <c r="E2781" t="s">
        <v>3748</v>
      </c>
      <c r="F2781" t="s">
        <v>3282</v>
      </c>
      <c r="G2781" t="s">
        <v>51</v>
      </c>
      <c r="H2781" t="s">
        <v>3758</v>
      </c>
      <c r="I2781" t="s">
        <v>52</v>
      </c>
      <c r="J2781" t="s">
        <v>191</v>
      </c>
      <c r="M2781">
        <v>798</v>
      </c>
      <c r="N2781">
        <v>217</v>
      </c>
      <c r="O2781">
        <v>223</v>
      </c>
    </row>
    <row r="2782" spans="1:15" x14ac:dyDescent="0.3">
      <c r="A2782" t="s">
        <v>17</v>
      </c>
      <c r="B2782">
        <v>1</v>
      </c>
      <c r="C2782">
        <v>1</v>
      </c>
      <c r="D2782">
        <v>1</v>
      </c>
      <c r="E2782" t="s">
        <v>3545</v>
      </c>
      <c r="F2782" t="s">
        <v>3552</v>
      </c>
      <c r="G2782" t="s">
        <v>17</v>
      </c>
      <c r="H2782" t="s">
        <v>3553</v>
      </c>
      <c r="I2782" t="s">
        <v>22</v>
      </c>
      <c r="M2782">
        <v>799</v>
      </c>
      <c r="N2782">
        <v>32</v>
      </c>
      <c r="O2782">
        <v>38</v>
      </c>
    </row>
    <row r="2783" spans="1:15" x14ac:dyDescent="0.3">
      <c r="A2783" t="s">
        <v>17</v>
      </c>
      <c r="B2783">
        <v>0</v>
      </c>
      <c r="C2783">
        <v>1</v>
      </c>
      <c r="D2783" t="s">
        <v>17</v>
      </c>
      <c r="E2783" t="s">
        <v>3545</v>
      </c>
      <c r="F2783" t="s">
        <v>3548</v>
      </c>
      <c r="G2783" t="s">
        <v>51</v>
      </c>
      <c r="H2783" t="s">
        <v>3549</v>
      </c>
      <c r="I2783" t="s">
        <v>52</v>
      </c>
      <c r="J2783" t="s">
        <v>1555</v>
      </c>
      <c r="M2783">
        <v>799</v>
      </c>
      <c r="N2783">
        <v>94</v>
      </c>
      <c r="O2783">
        <v>108</v>
      </c>
    </row>
    <row r="2784" spans="1:15" x14ac:dyDescent="0.3">
      <c r="E2784" t="s">
        <v>3545</v>
      </c>
      <c r="F2784" t="s">
        <v>3546</v>
      </c>
      <c r="G2784" t="s">
        <v>17</v>
      </c>
      <c r="H2784" t="s">
        <v>3547</v>
      </c>
      <c r="I2784" t="s">
        <v>19</v>
      </c>
      <c r="M2784">
        <v>799</v>
      </c>
      <c r="N2784">
        <v>94</v>
      </c>
      <c r="O2784">
        <v>109</v>
      </c>
    </row>
    <row r="2785" spans="1:15" x14ac:dyDescent="0.3">
      <c r="E2785" t="s">
        <v>3545</v>
      </c>
      <c r="F2785" t="s">
        <v>3548</v>
      </c>
      <c r="G2785" t="s">
        <v>23</v>
      </c>
      <c r="H2785" t="s">
        <v>3549</v>
      </c>
      <c r="I2785" t="s">
        <v>26</v>
      </c>
      <c r="M2785">
        <v>799</v>
      </c>
      <c r="N2785">
        <v>94</v>
      </c>
      <c r="O2785">
        <v>108</v>
      </c>
    </row>
    <row r="2786" spans="1:15" x14ac:dyDescent="0.3">
      <c r="E2786" t="s">
        <v>3545</v>
      </c>
      <c r="F2786" t="s">
        <v>3550</v>
      </c>
      <c r="G2786" t="s">
        <v>17</v>
      </c>
      <c r="H2786" t="s">
        <v>3551</v>
      </c>
      <c r="I2786" t="s">
        <v>26</v>
      </c>
      <c r="M2786">
        <v>799</v>
      </c>
      <c r="N2786">
        <v>164</v>
      </c>
      <c r="O2786">
        <v>170</v>
      </c>
    </row>
    <row r="2787" spans="1:15" x14ac:dyDescent="0.3">
      <c r="A2787" t="s">
        <v>14</v>
      </c>
      <c r="B2787">
        <v>1</v>
      </c>
      <c r="C2787">
        <v>1</v>
      </c>
      <c r="D2787">
        <v>1</v>
      </c>
      <c r="E2787" t="s">
        <v>3545</v>
      </c>
      <c r="F2787" t="s">
        <v>3554</v>
      </c>
      <c r="G2787" t="s">
        <v>14</v>
      </c>
      <c r="H2787" t="s">
        <v>3555</v>
      </c>
      <c r="I2787" t="s">
        <v>26</v>
      </c>
      <c r="M2787">
        <v>799</v>
      </c>
      <c r="N2787">
        <v>246</v>
      </c>
      <c r="O2787">
        <v>253</v>
      </c>
    </row>
    <row r="2788" spans="1:15" x14ac:dyDescent="0.3">
      <c r="E2788" t="s">
        <v>3545</v>
      </c>
      <c r="F2788" t="s">
        <v>3554</v>
      </c>
      <c r="G2788" t="s">
        <v>17</v>
      </c>
      <c r="H2788" t="s">
        <v>3555</v>
      </c>
      <c r="I2788" t="s">
        <v>19</v>
      </c>
      <c r="M2788">
        <v>799</v>
      </c>
      <c r="N2788">
        <v>246</v>
      </c>
      <c r="O2788">
        <v>253</v>
      </c>
    </row>
    <row r="2789" spans="1:15" x14ac:dyDescent="0.3">
      <c r="E2789" t="s">
        <v>3654</v>
      </c>
      <c r="F2789" t="s">
        <v>2112</v>
      </c>
      <c r="G2789" t="s">
        <v>14</v>
      </c>
      <c r="H2789" t="s">
        <v>3665</v>
      </c>
      <c r="I2789" t="s">
        <v>26</v>
      </c>
      <c r="M2789">
        <v>800</v>
      </c>
      <c r="N2789">
        <v>0</v>
      </c>
      <c r="O2789">
        <v>6</v>
      </c>
    </row>
    <row r="2790" spans="1:15" x14ac:dyDescent="0.3">
      <c r="A2790" t="s">
        <v>14</v>
      </c>
      <c r="B2790">
        <v>1</v>
      </c>
      <c r="C2790">
        <v>1</v>
      </c>
      <c r="D2790">
        <v>1</v>
      </c>
      <c r="E2790" t="s">
        <v>3654</v>
      </c>
      <c r="F2790" t="s">
        <v>3661</v>
      </c>
      <c r="G2790" t="s">
        <v>14</v>
      </c>
      <c r="H2790" t="s">
        <v>3662</v>
      </c>
      <c r="I2790" t="s">
        <v>19</v>
      </c>
      <c r="M2790">
        <v>800</v>
      </c>
      <c r="N2790">
        <v>60</v>
      </c>
      <c r="O2790">
        <v>64</v>
      </c>
    </row>
    <row r="2791" spans="1:15" x14ac:dyDescent="0.3">
      <c r="A2791" t="s">
        <v>14</v>
      </c>
      <c r="B2791">
        <v>1</v>
      </c>
      <c r="C2791">
        <v>1</v>
      </c>
      <c r="D2791">
        <v>1</v>
      </c>
      <c r="E2791" t="s">
        <v>3654</v>
      </c>
      <c r="F2791" t="s">
        <v>3663</v>
      </c>
      <c r="G2791" t="s">
        <v>14</v>
      </c>
      <c r="H2791" t="s">
        <v>3664</v>
      </c>
      <c r="I2791" t="s">
        <v>22</v>
      </c>
      <c r="M2791">
        <v>800</v>
      </c>
      <c r="N2791">
        <v>84</v>
      </c>
      <c r="O2791">
        <v>89</v>
      </c>
    </row>
    <row r="2792" spans="1:15" x14ac:dyDescent="0.3">
      <c r="E2792" t="s">
        <v>3654</v>
      </c>
      <c r="F2792" t="s">
        <v>3659</v>
      </c>
      <c r="G2792" t="s">
        <v>14</v>
      </c>
      <c r="H2792" t="s">
        <v>3660</v>
      </c>
      <c r="I2792" t="s">
        <v>19</v>
      </c>
      <c r="M2792">
        <v>800</v>
      </c>
      <c r="N2792">
        <v>109</v>
      </c>
      <c r="O2792">
        <v>113</v>
      </c>
    </row>
    <row r="2793" spans="1:15" x14ac:dyDescent="0.3">
      <c r="E2793" t="s">
        <v>3654</v>
      </c>
      <c r="F2793" t="s">
        <v>3659</v>
      </c>
      <c r="G2793" t="s">
        <v>23</v>
      </c>
      <c r="H2793" t="s">
        <v>3660</v>
      </c>
      <c r="I2793" t="s">
        <v>26</v>
      </c>
      <c r="M2793">
        <v>800</v>
      </c>
      <c r="N2793">
        <v>109</v>
      </c>
      <c r="O2793">
        <v>113</v>
      </c>
    </row>
    <row r="2794" spans="1:15" x14ac:dyDescent="0.3">
      <c r="E2794" t="s">
        <v>3654</v>
      </c>
      <c r="F2794" t="s">
        <v>3655</v>
      </c>
      <c r="G2794" t="s">
        <v>14</v>
      </c>
      <c r="H2794" t="s">
        <v>3656</v>
      </c>
      <c r="I2794" t="s">
        <v>22</v>
      </c>
      <c r="M2794">
        <v>800</v>
      </c>
      <c r="N2794">
        <v>133</v>
      </c>
      <c r="O2794">
        <v>140</v>
      </c>
    </row>
    <row r="2795" spans="1:15" x14ac:dyDescent="0.3">
      <c r="E2795" t="s">
        <v>3654</v>
      </c>
      <c r="F2795" t="s">
        <v>430</v>
      </c>
      <c r="G2795" t="s">
        <v>14</v>
      </c>
      <c r="H2795" t="s">
        <v>3658</v>
      </c>
      <c r="I2795" t="s">
        <v>19</v>
      </c>
      <c r="M2795">
        <v>800</v>
      </c>
      <c r="N2795">
        <v>484</v>
      </c>
      <c r="O2795">
        <v>497</v>
      </c>
    </row>
    <row r="2796" spans="1:15" x14ac:dyDescent="0.3">
      <c r="E2796" t="s">
        <v>3759</v>
      </c>
      <c r="F2796" t="s">
        <v>3282</v>
      </c>
      <c r="G2796" t="s">
        <v>51</v>
      </c>
      <c r="H2796" t="s">
        <v>3760</v>
      </c>
      <c r="I2796" t="s">
        <v>52</v>
      </c>
      <c r="J2796" t="s">
        <v>191</v>
      </c>
      <c r="M2796">
        <v>801</v>
      </c>
      <c r="N2796">
        <v>115</v>
      </c>
      <c r="O2796">
        <v>121</v>
      </c>
    </row>
    <row r="2797" spans="1:15" x14ac:dyDescent="0.3">
      <c r="A2797" t="s">
        <v>17</v>
      </c>
      <c r="B2797">
        <v>1</v>
      </c>
      <c r="C2797">
        <v>1</v>
      </c>
      <c r="D2797">
        <v>1</v>
      </c>
      <c r="E2797" t="s">
        <v>3566</v>
      </c>
      <c r="F2797" t="s">
        <v>3552</v>
      </c>
      <c r="G2797" t="s">
        <v>17</v>
      </c>
      <c r="H2797" t="s">
        <v>3571</v>
      </c>
      <c r="I2797" t="s">
        <v>22</v>
      </c>
      <c r="M2797">
        <v>802</v>
      </c>
      <c r="N2797">
        <v>0</v>
      </c>
      <c r="O2797">
        <v>6</v>
      </c>
    </row>
    <row r="2798" spans="1:15" x14ac:dyDescent="0.3">
      <c r="E2798" t="s">
        <v>3566</v>
      </c>
      <c r="F2798" t="s">
        <v>3568</v>
      </c>
      <c r="G2798" t="s">
        <v>51</v>
      </c>
      <c r="H2798" t="s">
        <v>3569</v>
      </c>
      <c r="I2798" t="s">
        <v>52</v>
      </c>
      <c r="J2798" t="s">
        <v>60</v>
      </c>
      <c r="M2798">
        <v>802</v>
      </c>
      <c r="N2798">
        <v>100</v>
      </c>
      <c r="O2798">
        <v>110</v>
      </c>
    </row>
    <row r="2799" spans="1:15" x14ac:dyDescent="0.3">
      <c r="E2799" t="s">
        <v>3566</v>
      </c>
      <c r="F2799" t="s">
        <v>210</v>
      </c>
      <c r="G2799" t="s">
        <v>51</v>
      </c>
      <c r="H2799" t="s">
        <v>3567</v>
      </c>
      <c r="I2799" t="s">
        <v>52</v>
      </c>
      <c r="J2799" t="s">
        <v>212</v>
      </c>
      <c r="M2799">
        <v>802</v>
      </c>
      <c r="N2799">
        <v>193</v>
      </c>
      <c r="O2799">
        <v>200</v>
      </c>
    </row>
    <row r="2800" spans="1:15" x14ac:dyDescent="0.3">
      <c r="E2800" t="s">
        <v>3566</v>
      </c>
      <c r="F2800" t="s">
        <v>3568</v>
      </c>
      <c r="G2800" t="s">
        <v>51</v>
      </c>
      <c r="H2800" t="s">
        <v>3570</v>
      </c>
      <c r="I2800" t="s">
        <v>52</v>
      </c>
      <c r="J2800" t="s">
        <v>60</v>
      </c>
      <c r="M2800">
        <v>802</v>
      </c>
      <c r="N2800">
        <v>261</v>
      </c>
      <c r="O2800">
        <v>271</v>
      </c>
    </row>
    <row r="2801" spans="1:15" x14ac:dyDescent="0.3">
      <c r="A2801" t="s">
        <v>17</v>
      </c>
      <c r="B2801">
        <v>1</v>
      </c>
      <c r="C2801">
        <v>1</v>
      </c>
      <c r="D2801">
        <v>1</v>
      </c>
      <c r="E2801" t="s">
        <v>3545</v>
      </c>
      <c r="F2801" t="s">
        <v>3552</v>
      </c>
      <c r="G2801" t="s">
        <v>17</v>
      </c>
      <c r="H2801" t="s">
        <v>3553</v>
      </c>
      <c r="I2801" t="s">
        <v>22</v>
      </c>
      <c r="M2801">
        <v>803</v>
      </c>
      <c r="N2801">
        <v>32</v>
      </c>
      <c r="O2801">
        <v>38</v>
      </c>
    </row>
    <row r="2802" spans="1:15" x14ac:dyDescent="0.3">
      <c r="E2802" t="s">
        <v>3545</v>
      </c>
      <c r="F2802" t="s">
        <v>3546</v>
      </c>
      <c r="G2802" t="s">
        <v>17</v>
      </c>
      <c r="H2802" t="s">
        <v>3547</v>
      </c>
      <c r="I2802" t="s">
        <v>19</v>
      </c>
      <c r="M2802">
        <v>803</v>
      </c>
      <c r="N2802">
        <v>94</v>
      </c>
      <c r="O2802">
        <v>109</v>
      </c>
    </row>
    <row r="2803" spans="1:15" x14ac:dyDescent="0.3">
      <c r="E2803" t="s">
        <v>3545</v>
      </c>
      <c r="F2803" t="s">
        <v>3548</v>
      </c>
      <c r="G2803" t="s">
        <v>23</v>
      </c>
      <c r="H2803" t="s">
        <v>3549</v>
      </c>
      <c r="I2803" t="s">
        <v>26</v>
      </c>
      <c r="M2803">
        <v>803</v>
      </c>
      <c r="N2803">
        <v>94</v>
      </c>
      <c r="O2803">
        <v>108</v>
      </c>
    </row>
    <row r="2804" spans="1:15" x14ac:dyDescent="0.3">
      <c r="A2804" t="s">
        <v>17</v>
      </c>
      <c r="B2804">
        <v>0</v>
      </c>
      <c r="C2804">
        <v>1</v>
      </c>
      <c r="D2804" t="s">
        <v>17</v>
      </c>
      <c r="E2804" t="s">
        <v>3545</v>
      </c>
      <c r="F2804" t="s">
        <v>3548</v>
      </c>
      <c r="G2804" t="s">
        <v>51</v>
      </c>
      <c r="H2804" t="s">
        <v>3549</v>
      </c>
      <c r="I2804" t="s">
        <v>52</v>
      </c>
      <c r="J2804" t="s">
        <v>1555</v>
      </c>
      <c r="M2804">
        <v>803</v>
      </c>
      <c r="N2804">
        <v>94</v>
      </c>
      <c r="O2804">
        <v>108</v>
      </c>
    </row>
    <row r="2805" spans="1:15" x14ac:dyDescent="0.3">
      <c r="E2805" t="s">
        <v>3545</v>
      </c>
      <c r="F2805" t="s">
        <v>3550</v>
      </c>
      <c r="G2805" t="s">
        <v>17</v>
      </c>
      <c r="H2805" t="s">
        <v>3551</v>
      </c>
      <c r="I2805" t="s">
        <v>26</v>
      </c>
      <c r="M2805">
        <v>803</v>
      </c>
      <c r="N2805">
        <v>164</v>
      </c>
      <c r="O2805">
        <v>170</v>
      </c>
    </row>
    <row r="2806" spans="1:15" x14ac:dyDescent="0.3">
      <c r="A2806" t="s">
        <v>14</v>
      </c>
      <c r="B2806">
        <v>1</v>
      </c>
      <c r="C2806">
        <v>1</v>
      </c>
      <c r="D2806">
        <v>1</v>
      </c>
      <c r="E2806" t="s">
        <v>3545</v>
      </c>
      <c r="F2806" t="s">
        <v>3554</v>
      </c>
      <c r="G2806" t="s">
        <v>14</v>
      </c>
      <c r="H2806" t="s">
        <v>3555</v>
      </c>
      <c r="I2806" t="s">
        <v>26</v>
      </c>
      <c r="M2806">
        <v>803</v>
      </c>
      <c r="N2806">
        <v>246</v>
      </c>
      <c r="O2806">
        <v>253</v>
      </c>
    </row>
    <row r="2807" spans="1:15" x14ac:dyDescent="0.3">
      <c r="E2807" t="s">
        <v>3545</v>
      </c>
      <c r="F2807" t="s">
        <v>3554</v>
      </c>
      <c r="G2807" t="s">
        <v>17</v>
      </c>
      <c r="H2807" t="s">
        <v>3555</v>
      </c>
      <c r="I2807" t="s">
        <v>19</v>
      </c>
      <c r="M2807">
        <v>803</v>
      </c>
      <c r="N2807">
        <v>246</v>
      </c>
      <c r="O2807">
        <v>253</v>
      </c>
    </row>
    <row r="2808" spans="1:15" x14ac:dyDescent="0.3">
      <c r="A2808" t="s">
        <v>14</v>
      </c>
      <c r="B2808">
        <v>1</v>
      </c>
      <c r="C2808">
        <v>1</v>
      </c>
      <c r="D2808">
        <v>1</v>
      </c>
      <c r="E2808" t="s">
        <v>3761</v>
      </c>
      <c r="F2808" t="s">
        <v>3543</v>
      </c>
      <c r="G2808" t="s">
        <v>14</v>
      </c>
      <c r="H2808" t="s">
        <v>3764</v>
      </c>
      <c r="I2808" t="s">
        <v>35</v>
      </c>
      <c r="J2808" t="s">
        <v>32</v>
      </c>
      <c r="M2808">
        <v>804</v>
      </c>
      <c r="N2808">
        <v>72</v>
      </c>
      <c r="O2808">
        <v>79</v>
      </c>
    </row>
    <row r="2809" spans="1:15" x14ac:dyDescent="0.3">
      <c r="E2809" t="s">
        <v>3761</v>
      </c>
      <c r="F2809" t="s">
        <v>3762</v>
      </c>
      <c r="G2809" t="s">
        <v>17</v>
      </c>
      <c r="H2809" t="s">
        <v>3763</v>
      </c>
      <c r="I2809" t="s">
        <v>19</v>
      </c>
      <c r="M2809">
        <v>804</v>
      </c>
      <c r="N2809">
        <v>90</v>
      </c>
      <c r="O2809">
        <v>110</v>
      </c>
    </row>
    <row r="2810" spans="1:15" x14ac:dyDescent="0.3">
      <c r="A2810" t="s">
        <v>237</v>
      </c>
      <c r="B2810">
        <v>0</v>
      </c>
      <c r="C2810">
        <v>0</v>
      </c>
      <c r="D2810">
        <v>0</v>
      </c>
      <c r="E2810" t="s">
        <v>3761</v>
      </c>
      <c r="F2810" t="s">
        <v>3762</v>
      </c>
      <c r="G2810" t="s">
        <v>23</v>
      </c>
      <c r="H2810" t="s">
        <v>3763</v>
      </c>
      <c r="I2810" t="s">
        <v>26</v>
      </c>
      <c r="M2810">
        <v>804</v>
      </c>
      <c r="N2810">
        <v>90</v>
      </c>
      <c r="O2810">
        <v>110</v>
      </c>
    </row>
    <row r="2811" spans="1:15" x14ac:dyDescent="0.3">
      <c r="A2811" t="s">
        <v>14</v>
      </c>
      <c r="B2811">
        <v>0</v>
      </c>
      <c r="C2811">
        <v>0</v>
      </c>
      <c r="D2811">
        <v>1</v>
      </c>
      <c r="E2811" t="s">
        <v>3761</v>
      </c>
      <c r="F2811" t="s">
        <v>3766</v>
      </c>
      <c r="G2811" t="s">
        <v>14</v>
      </c>
      <c r="H2811" t="s">
        <v>3767</v>
      </c>
      <c r="I2811" t="s">
        <v>26</v>
      </c>
      <c r="M2811">
        <v>804</v>
      </c>
      <c r="N2811">
        <v>180</v>
      </c>
      <c r="O2811">
        <v>197</v>
      </c>
    </row>
    <row r="2812" spans="1:15" x14ac:dyDescent="0.3">
      <c r="A2812" t="s">
        <v>14</v>
      </c>
      <c r="B2812">
        <v>1</v>
      </c>
      <c r="C2812">
        <v>1</v>
      </c>
      <c r="D2812">
        <v>1</v>
      </c>
      <c r="E2812" t="s">
        <v>3761</v>
      </c>
      <c r="F2812" t="s">
        <v>3543</v>
      </c>
      <c r="G2812" t="s">
        <v>14</v>
      </c>
      <c r="H2812" t="s">
        <v>3765</v>
      </c>
      <c r="I2812" t="s">
        <v>41</v>
      </c>
      <c r="J2812" t="s">
        <v>32</v>
      </c>
      <c r="M2812">
        <v>804</v>
      </c>
      <c r="N2812">
        <v>190</v>
      </c>
      <c r="O2812">
        <v>197</v>
      </c>
    </row>
    <row r="2813" spans="1:15" x14ac:dyDescent="0.3">
      <c r="E2813" t="s">
        <v>3666</v>
      </c>
      <c r="F2813" t="s">
        <v>3768</v>
      </c>
      <c r="G2813" t="s">
        <v>17</v>
      </c>
      <c r="H2813" t="s">
        <v>3668</v>
      </c>
      <c r="I2813" t="s">
        <v>19</v>
      </c>
      <c r="M2813">
        <v>805</v>
      </c>
      <c r="N2813">
        <v>0</v>
      </c>
      <c r="O2813">
        <v>13</v>
      </c>
    </row>
    <row r="2814" spans="1:15" x14ac:dyDescent="0.3">
      <c r="A2814" t="s">
        <v>14</v>
      </c>
      <c r="B2814">
        <v>0</v>
      </c>
      <c r="C2814">
        <v>1</v>
      </c>
      <c r="D2814" t="s">
        <v>14</v>
      </c>
      <c r="E2814" t="s">
        <v>3666</v>
      </c>
      <c r="F2814" t="s">
        <v>3669</v>
      </c>
      <c r="G2814" t="s">
        <v>23</v>
      </c>
      <c r="H2814" t="s">
        <v>3670</v>
      </c>
      <c r="I2814" t="s">
        <v>26</v>
      </c>
      <c r="M2814">
        <v>805</v>
      </c>
      <c r="N2814">
        <v>0</v>
      </c>
      <c r="O2814">
        <v>5</v>
      </c>
    </row>
    <row r="2815" spans="1:15" x14ac:dyDescent="0.3">
      <c r="E2815" t="s">
        <v>3666</v>
      </c>
      <c r="F2815" t="s">
        <v>3667</v>
      </c>
      <c r="G2815" t="s">
        <v>23</v>
      </c>
      <c r="H2815" t="s">
        <v>3668</v>
      </c>
      <c r="I2815" t="s">
        <v>26</v>
      </c>
      <c r="M2815">
        <v>805</v>
      </c>
      <c r="N2815">
        <v>9</v>
      </c>
      <c r="O2815">
        <v>13</v>
      </c>
    </row>
    <row r="2816" spans="1:15" x14ac:dyDescent="0.3">
      <c r="E2816" t="s">
        <v>3769</v>
      </c>
      <c r="F2816" t="s">
        <v>3770</v>
      </c>
      <c r="G2816" t="s">
        <v>17</v>
      </c>
      <c r="H2816" t="s">
        <v>3771</v>
      </c>
      <c r="I2816" t="s">
        <v>19</v>
      </c>
      <c r="M2816">
        <v>806</v>
      </c>
      <c r="N2816">
        <v>22</v>
      </c>
      <c r="O2816">
        <v>30</v>
      </c>
    </row>
    <row r="2817" spans="1:15" x14ac:dyDescent="0.3">
      <c r="A2817" t="s">
        <v>17</v>
      </c>
      <c r="B2817">
        <v>1</v>
      </c>
      <c r="C2817">
        <v>1</v>
      </c>
      <c r="D2817">
        <v>1</v>
      </c>
      <c r="E2817" t="s">
        <v>3769</v>
      </c>
      <c r="F2817" t="s">
        <v>3552</v>
      </c>
      <c r="G2817" t="s">
        <v>17</v>
      </c>
      <c r="H2817" t="s">
        <v>3772</v>
      </c>
      <c r="I2817" t="s">
        <v>26</v>
      </c>
      <c r="M2817">
        <v>806</v>
      </c>
      <c r="N2817">
        <v>22</v>
      </c>
      <c r="O2817">
        <v>28</v>
      </c>
    </row>
    <row r="2818" spans="1:15" x14ac:dyDescent="0.3">
      <c r="A2818" t="s">
        <v>14</v>
      </c>
      <c r="B2818">
        <v>1</v>
      </c>
      <c r="C2818">
        <v>1</v>
      </c>
      <c r="D2818">
        <v>1</v>
      </c>
      <c r="E2818" t="s">
        <v>3773</v>
      </c>
      <c r="F2818" t="s">
        <v>3774</v>
      </c>
      <c r="G2818" t="s">
        <v>14</v>
      </c>
      <c r="H2818" t="s">
        <v>3775</v>
      </c>
      <c r="I2818" t="s">
        <v>19</v>
      </c>
      <c r="M2818">
        <v>807</v>
      </c>
      <c r="N2818">
        <v>0</v>
      </c>
      <c r="O2818">
        <v>13</v>
      </c>
    </row>
    <row r="2819" spans="1:15" x14ac:dyDescent="0.3">
      <c r="E2819" t="s">
        <v>3773</v>
      </c>
      <c r="F2819" t="s">
        <v>3776</v>
      </c>
      <c r="G2819" t="s">
        <v>23</v>
      </c>
      <c r="H2819" t="s">
        <v>3775</v>
      </c>
      <c r="I2819" t="s">
        <v>26</v>
      </c>
      <c r="M2819">
        <v>807</v>
      </c>
      <c r="N2819">
        <v>5</v>
      </c>
      <c r="O2819">
        <v>13</v>
      </c>
    </row>
    <row r="2820" spans="1:15" x14ac:dyDescent="0.3">
      <c r="A2820" t="s">
        <v>14</v>
      </c>
      <c r="B2820">
        <v>1</v>
      </c>
      <c r="C2820">
        <v>1</v>
      </c>
      <c r="D2820">
        <v>1</v>
      </c>
      <c r="E2820" t="s">
        <v>3773</v>
      </c>
      <c r="F2820" t="s">
        <v>3774</v>
      </c>
      <c r="G2820" t="s">
        <v>14</v>
      </c>
      <c r="H2820" t="s">
        <v>3777</v>
      </c>
      <c r="I2820" t="s">
        <v>22</v>
      </c>
      <c r="M2820">
        <v>807</v>
      </c>
      <c r="N2820">
        <v>125</v>
      </c>
      <c r="O2820">
        <v>138</v>
      </c>
    </row>
    <row r="2821" spans="1:15" x14ac:dyDescent="0.3">
      <c r="A2821" t="s">
        <v>17</v>
      </c>
      <c r="B2821">
        <v>1</v>
      </c>
      <c r="C2821">
        <v>1</v>
      </c>
      <c r="D2821">
        <v>1</v>
      </c>
      <c r="E2821" t="s">
        <v>3545</v>
      </c>
      <c r="F2821" t="s">
        <v>3552</v>
      </c>
      <c r="G2821" t="s">
        <v>17</v>
      </c>
      <c r="H2821" t="s">
        <v>3553</v>
      </c>
      <c r="I2821" t="s">
        <v>22</v>
      </c>
      <c r="M2821">
        <v>808</v>
      </c>
      <c r="N2821">
        <v>32</v>
      </c>
      <c r="O2821">
        <v>38</v>
      </c>
    </row>
    <row r="2822" spans="1:15" x14ac:dyDescent="0.3">
      <c r="E2822" t="s">
        <v>3545</v>
      </c>
      <c r="F2822" t="s">
        <v>3548</v>
      </c>
      <c r="G2822" t="s">
        <v>23</v>
      </c>
      <c r="H2822" t="s">
        <v>3549</v>
      </c>
      <c r="I2822" t="s">
        <v>26</v>
      </c>
      <c r="M2822">
        <v>808</v>
      </c>
      <c r="N2822">
        <v>94</v>
      </c>
      <c r="O2822">
        <v>108</v>
      </c>
    </row>
    <row r="2823" spans="1:15" x14ac:dyDescent="0.3">
      <c r="A2823" t="s">
        <v>17</v>
      </c>
      <c r="B2823">
        <v>0</v>
      </c>
      <c r="C2823">
        <v>1</v>
      </c>
      <c r="D2823" t="s">
        <v>17</v>
      </c>
      <c r="E2823" t="s">
        <v>3545</v>
      </c>
      <c r="F2823" t="s">
        <v>3548</v>
      </c>
      <c r="G2823" t="s">
        <v>51</v>
      </c>
      <c r="H2823" t="s">
        <v>3549</v>
      </c>
      <c r="I2823" t="s">
        <v>52</v>
      </c>
      <c r="J2823" t="s">
        <v>1555</v>
      </c>
      <c r="M2823">
        <v>808</v>
      </c>
      <c r="N2823">
        <v>94</v>
      </c>
      <c r="O2823">
        <v>108</v>
      </c>
    </row>
    <row r="2824" spans="1:15" x14ac:dyDescent="0.3">
      <c r="E2824" t="s">
        <v>3545</v>
      </c>
      <c r="F2824" t="s">
        <v>3546</v>
      </c>
      <c r="G2824" t="s">
        <v>17</v>
      </c>
      <c r="H2824" t="s">
        <v>3547</v>
      </c>
      <c r="I2824" t="s">
        <v>19</v>
      </c>
      <c r="M2824">
        <v>808</v>
      </c>
      <c r="N2824">
        <v>94</v>
      </c>
      <c r="O2824">
        <v>109</v>
      </c>
    </row>
    <row r="2825" spans="1:15" x14ac:dyDescent="0.3">
      <c r="E2825" t="s">
        <v>3545</v>
      </c>
      <c r="F2825" t="s">
        <v>3550</v>
      </c>
      <c r="G2825" t="s">
        <v>17</v>
      </c>
      <c r="H2825" t="s">
        <v>3551</v>
      </c>
      <c r="I2825" t="s">
        <v>26</v>
      </c>
      <c r="M2825">
        <v>808</v>
      </c>
      <c r="N2825">
        <v>164</v>
      </c>
      <c r="O2825">
        <v>170</v>
      </c>
    </row>
    <row r="2826" spans="1:15" x14ac:dyDescent="0.3">
      <c r="A2826" t="s">
        <v>14</v>
      </c>
      <c r="B2826">
        <v>1</v>
      </c>
      <c r="C2826">
        <v>1</v>
      </c>
      <c r="D2826">
        <v>1</v>
      </c>
      <c r="E2826" t="s">
        <v>3545</v>
      </c>
      <c r="F2826" t="s">
        <v>3554</v>
      </c>
      <c r="G2826" t="s">
        <v>14</v>
      </c>
      <c r="H2826" t="s">
        <v>3555</v>
      </c>
      <c r="I2826" t="s">
        <v>26</v>
      </c>
      <c r="M2826">
        <v>808</v>
      </c>
      <c r="N2826">
        <v>246</v>
      </c>
      <c r="O2826">
        <v>253</v>
      </c>
    </row>
    <row r="2827" spans="1:15" x14ac:dyDescent="0.3">
      <c r="E2827" t="s">
        <v>3545</v>
      </c>
      <c r="F2827" t="s">
        <v>3554</v>
      </c>
      <c r="G2827" t="s">
        <v>17</v>
      </c>
      <c r="H2827" t="s">
        <v>3555</v>
      </c>
      <c r="I2827" t="s">
        <v>19</v>
      </c>
      <c r="M2827">
        <v>808</v>
      </c>
      <c r="N2827">
        <v>246</v>
      </c>
      <c r="O2827">
        <v>253</v>
      </c>
    </row>
    <row r="2828" spans="1:15" x14ac:dyDescent="0.3">
      <c r="A2828" t="s">
        <v>17</v>
      </c>
      <c r="B2828">
        <v>1</v>
      </c>
      <c r="C2828">
        <v>1</v>
      </c>
      <c r="D2828">
        <v>1</v>
      </c>
      <c r="E2828" t="s">
        <v>3590</v>
      </c>
      <c r="F2828" t="s">
        <v>3552</v>
      </c>
      <c r="G2828" t="s">
        <v>17</v>
      </c>
      <c r="H2828" t="s">
        <v>3592</v>
      </c>
      <c r="I2828" t="s">
        <v>22</v>
      </c>
      <c r="M2828">
        <v>809</v>
      </c>
      <c r="N2828">
        <v>36</v>
      </c>
      <c r="O2828">
        <v>42</v>
      </c>
    </row>
    <row r="2829" spans="1:15" x14ac:dyDescent="0.3">
      <c r="A2829" t="s">
        <v>17</v>
      </c>
      <c r="B2829">
        <v>1</v>
      </c>
      <c r="C2829">
        <v>1</v>
      </c>
      <c r="D2829">
        <v>1</v>
      </c>
      <c r="E2829" t="s">
        <v>3590</v>
      </c>
      <c r="F2829" t="s">
        <v>3552</v>
      </c>
      <c r="G2829" t="s">
        <v>17</v>
      </c>
      <c r="H2829" t="s">
        <v>3591</v>
      </c>
      <c r="I2829" t="s">
        <v>22</v>
      </c>
      <c r="M2829">
        <v>809</v>
      </c>
      <c r="N2829">
        <v>229</v>
      </c>
      <c r="O2829">
        <v>235</v>
      </c>
    </row>
    <row r="2830" spans="1:15" x14ac:dyDescent="0.3">
      <c r="A2830" t="s">
        <v>14</v>
      </c>
      <c r="B2830">
        <v>1</v>
      </c>
      <c r="C2830">
        <v>1</v>
      </c>
      <c r="D2830">
        <v>1</v>
      </c>
      <c r="E2830" t="s">
        <v>3584</v>
      </c>
      <c r="F2830" t="s">
        <v>3585</v>
      </c>
      <c r="G2830" t="s">
        <v>14</v>
      </c>
      <c r="H2830" t="s">
        <v>3586</v>
      </c>
      <c r="I2830" t="s">
        <v>19</v>
      </c>
      <c r="M2830">
        <v>810</v>
      </c>
      <c r="N2830">
        <v>0</v>
      </c>
      <c r="O2830">
        <v>4</v>
      </c>
    </row>
    <row r="2831" spans="1:15" x14ac:dyDescent="0.3">
      <c r="A2831" t="s">
        <v>14</v>
      </c>
      <c r="B2831">
        <v>1</v>
      </c>
      <c r="C2831">
        <v>1</v>
      </c>
      <c r="D2831">
        <v>1</v>
      </c>
      <c r="E2831" t="s">
        <v>3584</v>
      </c>
      <c r="F2831" t="s">
        <v>3588</v>
      </c>
      <c r="G2831" t="s">
        <v>14</v>
      </c>
      <c r="H2831" t="s">
        <v>3589</v>
      </c>
      <c r="I2831" t="s">
        <v>31</v>
      </c>
      <c r="J2831" t="s">
        <v>32</v>
      </c>
      <c r="M2831">
        <v>810</v>
      </c>
      <c r="N2831">
        <v>25</v>
      </c>
      <c r="O2831">
        <v>31</v>
      </c>
    </row>
    <row r="2832" spans="1:15" x14ac:dyDescent="0.3">
      <c r="E2832" t="s">
        <v>3584</v>
      </c>
      <c r="F2832" t="s">
        <v>3588</v>
      </c>
      <c r="G2832" t="s">
        <v>23</v>
      </c>
      <c r="H2832" t="s">
        <v>3589</v>
      </c>
      <c r="I2832" t="s">
        <v>26</v>
      </c>
      <c r="M2832">
        <v>810</v>
      </c>
      <c r="N2832">
        <v>25</v>
      </c>
      <c r="O2832">
        <v>31</v>
      </c>
    </row>
    <row r="2833" spans="1:15" x14ac:dyDescent="0.3">
      <c r="E2833" t="s">
        <v>3584</v>
      </c>
      <c r="F2833" t="s">
        <v>1081</v>
      </c>
      <c r="G2833" t="s">
        <v>51</v>
      </c>
      <c r="H2833" t="s">
        <v>3587</v>
      </c>
      <c r="I2833" t="s">
        <v>52</v>
      </c>
      <c r="J2833" t="s">
        <v>60</v>
      </c>
      <c r="M2833">
        <v>810</v>
      </c>
      <c r="N2833">
        <v>73</v>
      </c>
      <c r="O2833">
        <v>79</v>
      </c>
    </row>
    <row r="2834" spans="1:15" x14ac:dyDescent="0.3">
      <c r="A2834" t="s">
        <v>17</v>
      </c>
      <c r="B2834">
        <v>1</v>
      </c>
      <c r="C2834">
        <v>1</v>
      </c>
      <c r="D2834">
        <v>1</v>
      </c>
      <c r="E2834" t="s">
        <v>3545</v>
      </c>
      <c r="F2834" t="s">
        <v>3552</v>
      </c>
      <c r="G2834" t="s">
        <v>17</v>
      </c>
      <c r="H2834" t="s">
        <v>3553</v>
      </c>
      <c r="I2834" t="s">
        <v>22</v>
      </c>
      <c r="M2834">
        <v>811</v>
      </c>
      <c r="N2834">
        <v>32</v>
      </c>
      <c r="O2834">
        <v>38</v>
      </c>
    </row>
    <row r="2835" spans="1:15" x14ac:dyDescent="0.3">
      <c r="E2835" t="s">
        <v>3545</v>
      </c>
      <c r="F2835" t="s">
        <v>3548</v>
      </c>
      <c r="G2835" t="s">
        <v>23</v>
      </c>
      <c r="H2835" t="s">
        <v>3549</v>
      </c>
      <c r="I2835" t="s">
        <v>26</v>
      </c>
      <c r="M2835">
        <v>811</v>
      </c>
      <c r="N2835">
        <v>94</v>
      </c>
      <c r="O2835">
        <v>108</v>
      </c>
    </row>
    <row r="2836" spans="1:15" x14ac:dyDescent="0.3">
      <c r="E2836" t="s">
        <v>3545</v>
      </c>
      <c r="F2836" t="s">
        <v>3546</v>
      </c>
      <c r="G2836" t="s">
        <v>17</v>
      </c>
      <c r="H2836" t="s">
        <v>3547</v>
      </c>
      <c r="I2836" t="s">
        <v>19</v>
      </c>
      <c r="M2836">
        <v>811</v>
      </c>
      <c r="N2836">
        <v>94</v>
      </c>
      <c r="O2836">
        <v>109</v>
      </c>
    </row>
    <row r="2837" spans="1:15" x14ac:dyDescent="0.3">
      <c r="A2837" t="s">
        <v>17</v>
      </c>
      <c r="B2837">
        <v>0</v>
      </c>
      <c r="C2837">
        <v>1</v>
      </c>
      <c r="D2837" t="s">
        <v>17</v>
      </c>
      <c r="E2837" t="s">
        <v>3545</v>
      </c>
      <c r="F2837" t="s">
        <v>3548</v>
      </c>
      <c r="G2837" t="s">
        <v>51</v>
      </c>
      <c r="H2837" t="s">
        <v>3549</v>
      </c>
      <c r="I2837" t="s">
        <v>52</v>
      </c>
      <c r="J2837" t="s">
        <v>1555</v>
      </c>
      <c r="M2837">
        <v>811</v>
      </c>
      <c r="N2837">
        <v>94</v>
      </c>
      <c r="O2837">
        <v>108</v>
      </c>
    </row>
    <row r="2838" spans="1:15" x14ac:dyDescent="0.3">
      <c r="E2838" t="s">
        <v>3545</v>
      </c>
      <c r="F2838" t="s">
        <v>3550</v>
      </c>
      <c r="G2838" t="s">
        <v>17</v>
      </c>
      <c r="H2838" t="s">
        <v>3551</v>
      </c>
      <c r="I2838" t="s">
        <v>26</v>
      </c>
      <c r="M2838">
        <v>811</v>
      </c>
      <c r="N2838">
        <v>164</v>
      </c>
      <c r="O2838">
        <v>170</v>
      </c>
    </row>
    <row r="2839" spans="1:15" x14ac:dyDescent="0.3">
      <c r="E2839" t="s">
        <v>3545</v>
      </c>
      <c r="F2839" t="s">
        <v>3554</v>
      </c>
      <c r="G2839" t="s">
        <v>17</v>
      </c>
      <c r="H2839" t="s">
        <v>3555</v>
      </c>
      <c r="I2839" t="s">
        <v>19</v>
      </c>
      <c r="M2839">
        <v>811</v>
      </c>
      <c r="N2839">
        <v>246</v>
      </c>
      <c r="O2839">
        <v>253</v>
      </c>
    </row>
    <row r="2840" spans="1:15" x14ac:dyDescent="0.3">
      <c r="A2840" t="s">
        <v>14</v>
      </c>
      <c r="B2840">
        <v>1</v>
      </c>
      <c r="C2840">
        <v>1</v>
      </c>
      <c r="D2840">
        <v>1</v>
      </c>
      <c r="E2840" t="s">
        <v>3545</v>
      </c>
      <c r="F2840" t="s">
        <v>3554</v>
      </c>
      <c r="G2840" t="s">
        <v>14</v>
      </c>
      <c r="H2840" t="s">
        <v>3555</v>
      </c>
      <c r="I2840" t="s">
        <v>26</v>
      </c>
      <c r="M2840">
        <v>811</v>
      </c>
      <c r="N2840">
        <v>246</v>
      </c>
      <c r="O2840">
        <v>253</v>
      </c>
    </row>
    <row r="2841" spans="1:15" x14ac:dyDescent="0.3">
      <c r="E2841" t="s">
        <v>3646</v>
      </c>
      <c r="F2841" t="s">
        <v>3652</v>
      </c>
      <c r="G2841" t="s">
        <v>23</v>
      </c>
      <c r="H2841" t="s">
        <v>3653</v>
      </c>
      <c r="I2841" t="s">
        <v>270</v>
      </c>
      <c r="J2841" t="s">
        <v>750</v>
      </c>
      <c r="K2841" t="s">
        <v>751</v>
      </c>
      <c r="M2841">
        <v>812</v>
      </c>
      <c r="N2841">
        <v>64</v>
      </c>
      <c r="O2841">
        <v>78</v>
      </c>
    </row>
    <row r="2842" spans="1:15" x14ac:dyDescent="0.3">
      <c r="E2842" t="s">
        <v>3646</v>
      </c>
      <c r="F2842" t="s">
        <v>3647</v>
      </c>
      <c r="G2842" t="s">
        <v>23</v>
      </c>
      <c r="H2842" t="s">
        <v>3648</v>
      </c>
      <c r="I2842" t="s">
        <v>19</v>
      </c>
      <c r="M2842">
        <v>812</v>
      </c>
      <c r="N2842">
        <v>73</v>
      </c>
      <c r="O2842">
        <v>78</v>
      </c>
    </row>
    <row r="2843" spans="1:15" x14ac:dyDescent="0.3">
      <c r="A2843" t="s">
        <v>14</v>
      </c>
      <c r="B2843">
        <v>1</v>
      </c>
      <c r="C2843">
        <v>1</v>
      </c>
      <c r="D2843">
        <v>1</v>
      </c>
      <c r="E2843" t="s">
        <v>3646</v>
      </c>
      <c r="F2843" t="s">
        <v>3647</v>
      </c>
      <c r="G2843" t="s">
        <v>14</v>
      </c>
      <c r="H2843" t="s">
        <v>3650</v>
      </c>
      <c r="I2843" t="s">
        <v>22</v>
      </c>
      <c r="M2843">
        <v>812</v>
      </c>
      <c r="N2843">
        <v>130</v>
      </c>
      <c r="O2843">
        <v>135</v>
      </c>
    </row>
    <row r="2844" spans="1:15" x14ac:dyDescent="0.3">
      <c r="A2844" t="s">
        <v>14</v>
      </c>
      <c r="B2844">
        <v>1</v>
      </c>
      <c r="C2844">
        <v>1</v>
      </c>
      <c r="D2844">
        <v>1</v>
      </c>
      <c r="E2844" t="s">
        <v>3646</v>
      </c>
      <c r="F2844" t="s">
        <v>1702</v>
      </c>
      <c r="G2844" t="s">
        <v>14</v>
      </c>
      <c r="H2844" t="s">
        <v>3651</v>
      </c>
      <c r="I2844" t="s">
        <v>22</v>
      </c>
      <c r="M2844">
        <v>812</v>
      </c>
      <c r="N2844">
        <v>156</v>
      </c>
      <c r="O2844">
        <v>159</v>
      </c>
    </row>
    <row r="2845" spans="1:15" x14ac:dyDescent="0.3">
      <c r="E2845" t="s">
        <v>3646</v>
      </c>
      <c r="F2845" t="s">
        <v>430</v>
      </c>
      <c r="G2845" t="s">
        <v>23</v>
      </c>
      <c r="H2845" t="s">
        <v>3649</v>
      </c>
      <c r="I2845" t="s">
        <v>26</v>
      </c>
      <c r="M2845">
        <v>812</v>
      </c>
      <c r="N2845">
        <v>342</v>
      </c>
      <c r="O2845">
        <v>355</v>
      </c>
    </row>
    <row r="2846" spans="1:15" x14ac:dyDescent="0.3">
      <c r="E2846" t="s">
        <v>3646</v>
      </c>
      <c r="F2846" t="s">
        <v>3778</v>
      </c>
      <c r="G2846" t="s">
        <v>17</v>
      </c>
      <c r="H2846" t="s">
        <v>3649</v>
      </c>
      <c r="I2846" t="s">
        <v>19</v>
      </c>
      <c r="M2846">
        <v>812</v>
      </c>
      <c r="N2846">
        <v>342</v>
      </c>
      <c r="O2846">
        <v>373</v>
      </c>
    </row>
    <row r="2847" spans="1:15" x14ac:dyDescent="0.3">
      <c r="A2847" t="s">
        <v>14</v>
      </c>
      <c r="B2847">
        <v>0</v>
      </c>
      <c r="C2847">
        <v>1</v>
      </c>
      <c r="D2847" t="s">
        <v>14</v>
      </c>
      <c r="E2847" t="s">
        <v>3686</v>
      </c>
      <c r="F2847" t="s">
        <v>3687</v>
      </c>
      <c r="G2847" t="s">
        <v>23</v>
      </c>
      <c r="H2847" t="s">
        <v>3688</v>
      </c>
      <c r="I2847" t="s">
        <v>26</v>
      </c>
      <c r="M2847">
        <v>813</v>
      </c>
      <c r="N2847">
        <v>1</v>
      </c>
      <c r="O2847">
        <v>6</v>
      </c>
    </row>
    <row r="2848" spans="1:15" x14ac:dyDescent="0.3">
      <c r="E2848" t="s">
        <v>3686</v>
      </c>
      <c r="F2848" t="s">
        <v>3687</v>
      </c>
      <c r="G2848" t="s">
        <v>14</v>
      </c>
      <c r="H2848" t="s">
        <v>3688</v>
      </c>
      <c r="I2848" t="s">
        <v>52</v>
      </c>
      <c r="J2848" t="s">
        <v>32</v>
      </c>
      <c r="M2848">
        <v>813</v>
      </c>
      <c r="N2848">
        <v>1</v>
      </c>
      <c r="O2848">
        <v>6</v>
      </c>
    </row>
    <row r="2849" spans="1:15" x14ac:dyDescent="0.3">
      <c r="A2849" t="s">
        <v>14</v>
      </c>
      <c r="B2849">
        <v>1</v>
      </c>
      <c r="C2849">
        <v>1</v>
      </c>
      <c r="D2849">
        <v>1</v>
      </c>
      <c r="E2849" t="s">
        <v>3686</v>
      </c>
      <c r="F2849" t="s">
        <v>3694</v>
      </c>
      <c r="G2849" t="s">
        <v>14</v>
      </c>
      <c r="H2849" t="s">
        <v>3690</v>
      </c>
      <c r="I2849" t="s">
        <v>26</v>
      </c>
      <c r="M2849">
        <v>813</v>
      </c>
      <c r="N2849">
        <v>10</v>
      </c>
      <c r="O2849">
        <v>17</v>
      </c>
    </row>
    <row r="2850" spans="1:15" x14ac:dyDescent="0.3">
      <c r="E2850" t="s">
        <v>3686</v>
      </c>
      <c r="F2850" t="s">
        <v>339</v>
      </c>
      <c r="G2850" t="s">
        <v>23</v>
      </c>
      <c r="H2850" t="s">
        <v>3691</v>
      </c>
      <c r="I2850" t="s">
        <v>52</v>
      </c>
      <c r="J2850" t="s">
        <v>117</v>
      </c>
      <c r="M2850">
        <v>813</v>
      </c>
      <c r="N2850">
        <v>70</v>
      </c>
      <c r="O2850">
        <v>75</v>
      </c>
    </row>
    <row r="2851" spans="1:15" x14ac:dyDescent="0.3">
      <c r="E2851" t="s">
        <v>3686</v>
      </c>
      <c r="F2851" t="s">
        <v>241</v>
      </c>
      <c r="G2851" t="s">
        <v>23</v>
      </c>
      <c r="H2851" t="s">
        <v>3693</v>
      </c>
      <c r="I2851" t="s">
        <v>52</v>
      </c>
      <c r="J2851" t="s">
        <v>117</v>
      </c>
      <c r="M2851">
        <v>813</v>
      </c>
      <c r="N2851">
        <v>271</v>
      </c>
      <c r="O2851">
        <v>277</v>
      </c>
    </row>
    <row r="2852" spans="1:15" x14ac:dyDescent="0.3">
      <c r="E2852" t="s">
        <v>3686</v>
      </c>
      <c r="F2852" t="s">
        <v>795</v>
      </c>
      <c r="G2852" t="s">
        <v>51</v>
      </c>
      <c r="H2852" t="s">
        <v>3692</v>
      </c>
      <c r="I2852" t="s">
        <v>52</v>
      </c>
      <c r="J2852" t="s">
        <v>60</v>
      </c>
      <c r="M2852">
        <v>813</v>
      </c>
      <c r="N2852">
        <v>292</v>
      </c>
      <c r="O2852">
        <v>296</v>
      </c>
    </row>
    <row r="2853" spans="1:15" x14ac:dyDescent="0.3">
      <c r="A2853" t="s">
        <v>17</v>
      </c>
      <c r="B2853">
        <v>1</v>
      </c>
      <c r="C2853">
        <v>1</v>
      </c>
      <c r="D2853">
        <v>1</v>
      </c>
      <c r="E2853" t="s">
        <v>3545</v>
      </c>
      <c r="F2853" t="s">
        <v>3552</v>
      </c>
      <c r="G2853" t="s">
        <v>17</v>
      </c>
      <c r="H2853" t="s">
        <v>3553</v>
      </c>
      <c r="I2853" t="s">
        <v>22</v>
      </c>
      <c r="M2853">
        <v>814</v>
      </c>
      <c r="N2853">
        <v>32</v>
      </c>
      <c r="O2853">
        <v>38</v>
      </c>
    </row>
    <row r="2854" spans="1:15" x14ac:dyDescent="0.3">
      <c r="A2854" t="s">
        <v>17</v>
      </c>
      <c r="B2854">
        <v>0</v>
      </c>
      <c r="C2854">
        <v>1</v>
      </c>
      <c r="D2854" t="s">
        <v>17</v>
      </c>
      <c r="E2854" t="s">
        <v>3545</v>
      </c>
      <c r="F2854" t="s">
        <v>3548</v>
      </c>
      <c r="G2854" t="s">
        <v>51</v>
      </c>
      <c r="H2854" t="s">
        <v>3549</v>
      </c>
      <c r="I2854" t="s">
        <v>52</v>
      </c>
      <c r="J2854" t="s">
        <v>1555</v>
      </c>
      <c r="M2854">
        <v>814</v>
      </c>
      <c r="N2854">
        <v>94</v>
      </c>
      <c r="O2854">
        <v>108</v>
      </c>
    </row>
    <row r="2855" spans="1:15" x14ac:dyDescent="0.3">
      <c r="E2855" t="s">
        <v>3545</v>
      </c>
      <c r="F2855" t="s">
        <v>3546</v>
      </c>
      <c r="G2855" t="s">
        <v>17</v>
      </c>
      <c r="H2855" t="s">
        <v>3547</v>
      </c>
      <c r="I2855" t="s">
        <v>19</v>
      </c>
      <c r="M2855">
        <v>814</v>
      </c>
      <c r="N2855">
        <v>94</v>
      </c>
      <c r="O2855">
        <v>109</v>
      </c>
    </row>
    <row r="2856" spans="1:15" x14ac:dyDescent="0.3">
      <c r="E2856" t="s">
        <v>3545</v>
      </c>
      <c r="F2856" t="s">
        <v>3548</v>
      </c>
      <c r="G2856" t="s">
        <v>23</v>
      </c>
      <c r="H2856" t="s">
        <v>3549</v>
      </c>
      <c r="I2856" t="s">
        <v>26</v>
      </c>
      <c r="M2856">
        <v>814</v>
      </c>
      <c r="N2856">
        <v>94</v>
      </c>
      <c r="O2856">
        <v>108</v>
      </c>
    </row>
    <row r="2857" spans="1:15" x14ac:dyDescent="0.3">
      <c r="E2857" t="s">
        <v>3545</v>
      </c>
      <c r="F2857" t="s">
        <v>3550</v>
      </c>
      <c r="G2857" t="s">
        <v>17</v>
      </c>
      <c r="H2857" t="s">
        <v>3551</v>
      </c>
      <c r="I2857" t="s">
        <v>26</v>
      </c>
      <c r="M2857">
        <v>814</v>
      </c>
      <c r="N2857">
        <v>164</v>
      </c>
      <c r="O2857">
        <v>170</v>
      </c>
    </row>
    <row r="2858" spans="1:15" x14ac:dyDescent="0.3">
      <c r="E2858" t="s">
        <v>3545</v>
      </c>
      <c r="F2858" t="s">
        <v>3554</v>
      </c>
      <c r="G2858" t="s">
        <v>17</v>
      </c>
      <c r="H2858" t="s">
        <v>3555</v>
      </c>
      <c r="I2858" t="s">
        <v>19</v>
      </c>
      <c r="M2858">
        <v>814</v>
      </c>
      <c r="N2858">
        <v>246</v>
      </c>
      <c r="O2858">
        <v>253</v>
      </c>
    </row>
    <row r="2859" spans="1:15" x14ac:dyDescent="0.3">
      <c r="A2859" t="s">
        <v>14</v>
      </c>
      <c r="B2859">
        <v>1</v>
      </c>
      <c r="C2859">
        <v>1</v>
      </c>
      <c r="D2859">
        <v>1</v>
      </c>
      <c r="E2859" t="s">
        <v>3545</v>
      </c>
      <c r="F2859" t="s">
        <v>3554</v>
      </c>
      <c r="G2859" t="s">
        <v>14</v>
      </c>
      <c r="H2859" t="s">
        <v>3555</v>
      </c>
      <c r="I2859" t="s">
        <v>26</v>
      </c>
      <c r="M2859">
        <v>814</v>
      </c>
      <c r="N2859">
        <v>246</v>
      </c>
      <c r="O2859">
        <v>253</v>
      </c>
    </row>
    <row r="2860" spans="1:15" x14ac:dyDescent="0.3">
      <c r="E2860" t="s">
        <v>3779</v>
      </c>
      <c r="F2860" t="s">
        <v>1165</v>
      </c>
      <c r="G2860" t="s">
        <v>23</v>
      </c>
      <c r="H2860" t="s">
        <v>3782</v>
      </c>
      <c r="I2860" t="s">
        <v>26</v>
      </c>
      <c r="M2860">
        <v>815</v>
      </c>
      <c r="N2860">
        <v>0</v>
      </c>
      <c r="O2860">
        <v>9</v>
      </c>
    </row>
    <row r="2861" spans="1:15" x14ac:dyDescent="0.3">
      <c r="A2861" t="s">
        <v>237</v>
      </c>
      <c r="B2861">
        <v>0</v>
      </c>
      <c r="C2861">
        <v>0</v>
      </c>
      <c r="D2861">
        <v>0</v>
      </c>
      <c r="E2861" t="s">
        <v>3779</v>
      </c>
      <c r="F2861" t="s">
        <v>3780</v>
      </c>
      <c r="G2861" t="s">
        <v>23</v>
      </c>
      <c r="H2861" t="s">
        <v>3781</v>
      </c>
      <c r="I2861" t="s">
        <v>26</v>
      </c>
      <c r="M2861">
        <v>815</v>
      </c>
      <c r="N2861">
        <v>58</v>
      </c>
      <c r="O2861">
        <v>66</v>
      </c>
    </row>
    <row r="2862" spans="1:15" x14ac:dyDescent="0.3">
      <c r="E2862" t="s">
        <v>3779</v>
      </c>
      <c r="F2862" t="s">
        <v>3783</v>
      </c>
      <c r="G2862" t="s">
        <v>51</v>
      </c>
      <c r="H2862" t="s">
        <v>3784</v>
      </c>
      <c r="I2862" t="s">
        <v>52</v>
      </c>
      <c r="J2862" t="s">
        <v>191</v>
      </c>
      <c r="M2862">
        <v>815</v>
      </c>
      <c r="N2862">
        <v>180</v>
      </c>
      <c r="O2862">
        <v>185</v>
      </c>
    </row>
    <row r="2863" spans="1:15" x14ac:dyDescent="0.3">
      <c r="A2863" t="s">
        <v>237</v>
      </c>
      <c r="B2863">
        <v>0</v>
      </c>
      <c r="E2863" t="s">
        <v>3779</v>
      </c>
      <c r="F2863" t="s">
        <v>3785</v>
      </c>
      <c r="G2863" t="s">
        <v>17</v>
      </c>
      <c r="H2863" t="s">
        <v>3784</v>
      </c>
      <c r="I2863" t="s">
        <v>22</v>
      </c>
      <c r="M2863">
        <v>815</v>
      </c>
      <c r="N2863">
        <v>180</v>
      </c>
      <c r="O2863">
        <v>192</v>
      </c>
    </row>
    <row r="2864" spans="1:15" x14ac:dyDescent="0.3">
      <c r="E2864" t="s">
        <v>3705</v>
      </c>
      <c r="F2864" t="s">
        <v>3786</v>
      </c>
      <c r="G2864" t="s">
        <v>17</v>
      </c>
      <c r="H2864" t="s">
        <v>3787</v>
      </c>
      <c r="I2864" t="s">
        <v>19</v>
      </c>
      <c r="M2864">
        <v>816</v>
      </c>
      <c r="N2864">
        <v>7</v>
      </c>
      <c r="O2864">
        <v>29</v>
      </c>
    </row>
    <row r="2865" spans="1:15" x14ac:dyDescent="0.3">
      <c r="E2865" t="s">
        <v>3705</v>
      </c>
      <c r="F2865" t="s">
        <v>3712</v>
      </c>
      <c r="G2865" t="s">
        <v>14</v>
      </c>
      <c r="H2865" t="s">
        <v>3788</v>
      </c>
      <c r="I2865" t="s">
        <v>26</v>
      </c>
      <c r="M2865">
        <v>816</v>
      </c>
      <c r="N2865">
        <v>7</v>
      </c>
      <c r="O2865">
        <v>21</v>
      </c>
    </row>
    <row r="2866" spans="1:15" x14ac:dyDescent="0.3">
      <c r="E2866" t="s">
        <v>3705</v>
      </c>
      <c r="F2866" t="s">
        <v>3706</v>
      </c>
      <c r="G2866" t="s">
        <v>17</v>
      </c>
      <c r="H2866" t="s">
        <v>3787</v>
      </c>
      <c r="I2866" t="s">
        <v>26</v>
      </c>
      <c r="M2866">
        <v>816</v>
      </c>
      <c r="N2866">
        <v>25</v>
      </c>
      <c r="O2866">
        <v>29</v>
      </c>
    </row>
    <row r="2867" spans="1:15" x14ac:dyDescent="0.3">
      <c r="A2867" t="s">
        <v>23</v>
      </c>
      <c r="B2867">
        <v>1</v>
      </c>
      <c r="C2867">
        <v>1</v>
      </c>
      <c r="D2867">
        <v>1</v>
      </c>
      <c r="E2867" t="s">
        <v>3705</v>
      </c>
      <c r="F2867" t="s">
        <v>3715</v>
      </c>
      <c r="G2867" t="s">
        <v>23</v>
      </c>
      <c r="H2867" t="s">
        <v>3716</v>
      </c>
      <c r="I2867" t="s">
        <v>41</v>
      </c>
      <c r="J2867" t="s">
        <v>112</v>
      </c>
      <c r="M2867">
        <v>816</v>
      </c>
      <c r="N2867">
        <v>89</v>
      </c>
      <c r="O2867">
        <v>95</v>
      </c>
    </row>
    <row r="2868" spans="1:15" x14ac:dyDescent="0.3">
      <c r="A2868" t="s">
        <v>23</v>
      </c>
      <c r="B2868">
        <v>0</v>
      </c>
      <c r="C2868">
        <v>0</v>
      </c>
      <c r="D2868">
        <v>1</v>
      </c>
      <c r="E2868" t="s">
        <v>3705</v>
      </c>
      <c r="F2868" t="s">
        <v>3710</v>
      </c>
      <c r="G2868" t="s">
        <v>23</v>
      </c>
      <c r="H2868" t="s">
        <v>3711</v>
      </c>
      <c r="I2868" t="s">
        <v>26</v>
      </c>
      <c r="M2868">
        <v>816</v>
      </c>
      <c r="N2868">
        <v>89</v>
      </c>
      <c r="O2868">
        <v>104</v>
      </c>
    </row>
    <row r="2869" spans="1:15" x14ac:dyDescent="0.3">
      <c r="A2869" t="s">
        <v>23</v>
      </c>
      <c r="B2869">
        <v>1</v>
      </c>
      <c r="C2869">
        <v>1</v>
      </c>
      <c r="D2869">
        <v>1</v>
      </c>
      <c r="E2869" t="s">
        <v>3705</v>
      </c>
      <c r="F2869" t="s">
        <v>3708</v>
      </c>
      <c r="G2869" t="s">
        <v>23</v>
      </c>
      <c r="H2869" t="s">
        <v>3709</v>
      </c>
      <c r="I2869" t="s">
        <v>35</v>
      </c>
      <c r="J2869" t="s">
        <v>453</v>
      </c>
      <c r="M2869">
        <v>816</v>
      </c>
      <c r="N2869">
        <v>109</v>
      </c>
      <c r="O2869">
        <v>123</v>
      </c>
    </row>
    <row r="2870" spans="1:15" x14ac:dyDescent="0.3">
      <c r="A2870" t="s">
        <v>17</v>
      </c>
      <c r="B2870">
        <v>1</v>
      </c>
      <c r="C2870">
        <v>1</v>
      </c>
      <c r="D2870">
        <v>1</v>
      </c>
      <c r="E2870" t="s">
        <v>3789</v>
      </c>
      <c r="F2870" t="s">
        <v>3552</v>
      </c>
      <c r="G2870" t="s">
        <v>17</v>
      </c>
      <c r="H2870" t="s">
        <v>3792</v>
      </c>
      <c r="I2870" t="s">
        <v>22</v>
      </c>
      <c r="M2870">
        <v>817</v>
      </c>
      <c r="N2870">
        <v>59</v>
      </c>
      <c r="O2870">
        <v>65</v>
      </c>
    </row>
    <row r="2871" spans="1:15" x14ac:dyDescent="0.3">
      <c r="A2871" t="s">
        <v>14</v>
      </c>
      <c r="B2871">
        <v>0</v>
      </c>
      <c r="C2871">
        <v>0</v>
      </c>
      <c r="D2871" t="s">
        <v>14</v>
      </c>
      <c r="E2871" t="s">
        <v>3789</v>
      </c>
      <c r="F2871" t="s">
        <v>3789</v>
      </c>
      <c r="G2871" t="s">
        <v>17</v>
      </c>
      <c r="H2871" t="s">
        <v>3790</v>
      </c>
      <c r="I2871" t="s">
        <v>22</v>
      </c>
      <c r="M2871">
        <v>817</v>
      </c>
      <c r="N2871">
        <v>107</v>
      </c>
      <c r="O2871">
        <v>128</v>
      </c>
    </row>
    <row r="2872" spans="1:15" x14ac:dyDescent="0.3">
      <c r="A2872" t="s">
        <v>14</v>
      </c>
      <c r="B2872">
        <v>1</v>
      </c>
      <c r="C2872">
        <v>1</v>
      </c>
      <c r="D2872">
        <v>1</v>
      </c>
      <c r="E2872" t="s">
        <v>3789</v>
      </c>
      <c r="F2872" t="s">
        <v>3543</v>
      </c>
      <c r="G2872" t="s">
        <v>14</v>
      </c>
      <c r="H2872" t="s">
        <v>3793</v>
      </c>
      <c r="I2872" t="s">
        <v>52</v>
      </c>
      <c r="J2872" t="s">
        <v>32</v>
      </c>
      <c r="M2872">
        <v>817</v>
      </c>
      <c r="N2872">
        <v>107</v>
      </c>
      <c r="O2872">
        <v>114</v>
      </c>
    </row>
    <row r="2873" spans="1:15" x14ac:dyDescent="0.3">
      <c r="A2873" t="s">
        <v>14</v>
      </c>
      <c r="B2873">
        <v>1</v>
      </c>
      <c r="C2873">
        <v>1</v>
      </c>
      <c r="D2873">
        <v>1</v>
      </c>
      <c r="E2873" t="s">
        <v>3789</v>
      </c>
      <c r="F2873" t="s">
        <v>3543</v>
      </c>
      <c r="G2873" t="s">
        <v>14</v>
      </c>
      <c r="H2873" t="s">
        <v>3791</v>
      </c>
      <c r="I2873" t="s">
        <v>35</v>
      </c>
      <c r="J2873" t="s">
        <v>32</v>
      </c>
      <c r="M2873">
        <v>817</v>
      </c>
      <c r="N2873">
        <v>130</v>
      </c>
      <c r="O2873">
        <v>137</v>
      </c>
    </row>
    <row r="2874" spans="1:15" x14ac:dyDescent="0.3">
      <c r="A2874" t="s">
        <v>237</v>
      </c>
      <c r="B2874">
        <v>0</v>
      </c>
      <c r="C2874">
        <v>0</v>
      </c>
      <c r="D2874">
        <v>0</v>
      </c>
      <c r="E2874" t="s">
        <v>3593</v>
      </c>
      <c r="F2874" t="s">
        <v>3598</v>
      </c>
      <c r="G2874" t="s">
        <v>14</v>
      </c>
      <c r="H2874" t="s">
        <v>3595</v>
      </c>
      <c r="I2874" t="s">
        <v>26</v>
      </c>
      <c r="M2874">
        <v>818</v>
      </c>
      <c r="N2874">
        <v>0</v>
      </c>
      <c r="O2874">
        <v>16</v>
      </c>
    </row>
    <row r="2875" spans="1:15" x14ac:dyDescent="0.3">
      <c r="E2875" t="s">
        <v>3593</v>
      </c>
      <c r="F2875" t="s">
        <v>3594</v>
      </c>
      <c r="G2875" t="s">
        <v>17</v>
      </c>
      <c r="H2875" t="s">
        <v>3595</v>
      </c>
      <c r="I2875" t="s">
        <v>19</v>
      </c>
      <c r="M2875">
        <v>818</v>
      </c>
      <c r="N2875">
        <v>12</v>
      </c>
      <c r="O2875">
        <v>16</v>
      </c>
    </row>
    <row r="2876" spans="1:15" x14ac:dyDescent="0.3">
      <c r="E2876" t="s">
        <v>3593</v>
      </c>
      <c r="F2876" t="s">
        <v>3594</v>
      </c>
      <c r="G2876" t="s">
        <v>14</v>
      </c>
      <c r="H2876" t="s">
        <v>3595</v>
      </c>
      <c r="I2876" t="s">
        <v>52</v>
      </c>
      <c r="J2876" t="s">
        <v>32</v>
      </c>
      <c r="M2876">
        <v>818</v>
      </c>
      <c r="N2876">
        <v>12</v>
      </c>
      <c r="O2876">
        <v>16</v>
      </c>
    </row>
    <row r="2877" spans="1:15" x14ac:dyDescent="0.3">
      <c r="E2877" t="s">
        <v>3593</v>
      </c>
      <c r="F2877" t="s">
        <v>1165</v>
      </c>
      <c r="G2877" t="s">
        <v>23</v>
      </c>
      <c r="H2877" t="s">
        <v>3596</v>
      </c>
      <c r="I2877" t="s">
        <v>26</v>
      </c>
      <c r="M2877">
        <v>818</v>
      </c>
      <c r="N2877">
        <v>54</v>
      </c>
      <c r="O2877">
        <v>63</v>
      </c>
    </row>
    <row r="2878" spans="1:15" x14ac:dyDescent="0.3">
      <c r="E2878" t="s">
        <v>3593</v>
      </c>
      <c r="F2878" t="s">
        <v>3594</v>
      </c>
      <c r="G2878" t="s">
        <v>14</v>
      </c>
      <c r="H2878" t="s">
        <v>3597</v>
      </c>
      <c r="I2878" t="s">
        <v>31</v>
      </c>
      <c r="J2878" t="s">
        <v>32</v>
      </c>
      <c r="M2878">
        <v>818</v>
      </c>
      <c r="N2878">
        <v>325</v>
      </c>
      <c r="O2878">
        <v>329</v>
      </c>
    </row>
    <row r="2879" spans="1:15" x14ac:dyDescent="0.3">
      <c r="A2879" t="s">
        <v>14</v>
      </c>
      <c r="B2879">
        <v>0</v>
      </c>
      <c r="C2879">
        <v>1</v>
      </c>
      <c r="D2879" t="s">
        <v>14</v>
      </c>
      <c r="E2879" t="s">
        <v>3593</v>
      </c>
      <c r="F2879" t="s">
        <v>3594</v>
      </c>
      <c r="G2879" t="s">
        <v>23</v>
      </c>
      <c r="H2879" t="s">
        <v>3597</v>
      </c>
      <c r="I2879" t="s">
        <v>26</v>
      </c>
      <c r="M2879">
        <v>818</v>
      </c>
      <c r="N2879">
        <v>325</v>
      </c>
      <c r="O2879">
        <v>329</v>
      </c>
    </row>
    <row r="2880" spans="1:15" x14ac:dyDescent="0.3">
      <c r="A2880" t="s">
        <v>17</v>
      </c>
      <c r="B2880">
        <v>1</v>
      </c>
      <c r="C2880">
        <v>1</v>
      </c>
      <c r="D2880">
        <v>1</v>
      </c>
      <c r="E2880" t="s">
        <v>3545</v>
      </c>
      <c r="F2880" t="s">
        <v>3552</v>
      </c>
      <c r="G2880" t="s">
        <v>17</v>
      </c>
      <c r="H2880" t="s">
        <v>3553</v>
      </c>
      <c r="I2880" t="s">
        <v>22</v>
      </c>
      <c r="M2880">
        <v>819</v>
      </c>
      <c r="N2880">
        <v>32</v>
      </c>
      <c r="O2880">
        <v>38</v>
      </c>
    </row>
    <row r="2881" spans="1:15" x14ac:dyDescent="0.3">
      <c r="E2881" t="s">
        <v>3545</v>
      </c>
      <c r="F2881" t="s">
        <v>3548</v>
      </c>
      <c r="G2881" t="s">
        <v>23</v>
      </c>
      <c r="H2881" t="s">
        <v>3549</v>
      </c>
      <c r="I2881" t="s">
        <v>26</v>
      </c>
      <c r="M2881">
        <v>819</v>
      </c>
      <c r="N2881">
        <v>94</v>
      </c>
      <c r="O2881">
        <v>108</v>
      </c>
    </row>
    <row r="2882" spans="1:15" x14ac:dyDescent="0.3">
      <c r="E2882" t="s">
        <v>3545</v>
      </c>
      <c r="F2882" t="s">
        <v>3546</v>
      </c>
      <c r="G2882" t="s">
        <v>17</v>
      </c>
      <c r="H2882" t="s">
        <v>3547</v>
      </c>
      <c r="I2882" t="s">
        <v>19</v>
      </c>
      <c r="M2882">
        <v>819</v>
      </c>
      <c r="N2882">
        <v>94</v>
      </c>
      <c r="O2882">
        <v>109</v>
      </c>
    </row>
    <row r="2883" spans="1:15" x14ac:dyDescent="0.3">
      <c r="A2883" t="s">
        <v>17</v>
      </c>
      <c r="B2883">
        <v>0</v>
      </c>
      <c r="C2883">
        <v>1</v>
      </c>
      <c r="D2883" t="s">
        <v>17</v>
      </c>
      <c r="E2883" t="s">
        <v>3545</v>
      </c>
      <c r="F2883" t="s">
        <v>3548</v>
      </c>
      <c r="G2883" t="s">
        <v>51</v>
      </c>
      <c r="H2883" t="s">
        <v>3549</v>
      </c>
      <c r="I2883" t="s">
        <v>52</v>
      </c>
      <c r="J2883" t="s">
        <v>1555</v>
      </c>
      <c r="M2883">
        <v>819</v>
      </c>
      <c r="N2883">
        <v>94</v>
      </c>
      <c r="O2883">
        <v>108</v>
      </c>
    </row>
    <row r="2884" spans="1:15" x14ac:dyDescent="0.3">
      <c r="E2884" t="s">
        <v>3545</v>
      </c>
      <c r="F2884" t="s">
        <v>3550</v>
      </c>
      <c r="G2884" t="s">
        <v>17</v>
      </c>
      <c r="H2884" t="s">
        <v>3551</v>
      </c>
      <c r="I2884" t="s">
        <v>26</v>
      </c>
      <c r="M2884">
        <v>819</v>
      </c>
      <c r="N2884">
        <v>164</v>
      </c>
      <c r="O2884">
        <v>170</v>
      </c>
    </row>
    <row r="2885" spans="1:15" x14ac:dyDescent="0.3">
      <c r="E2885" t="s">
        <v>3545</v>
      </c>
      <c r="F2885" t="s">
        <v>3554</v>
      </c>
      <c r="G2885" t="s">
        <v>17</v>
      </c>
      <c r="H2885" t="s">
        <v>3555</v>
      </c>
      <c r="I2885" t="s">
        <v>19</v>
      </c>
      <c r="M2885">
        <v>819</v>
      </c>
      <c r="N2885">
        <v>246</v>
      </c>
      <c r="O2885">
        <v>253</v>
      </c>
    </row>
    <row r="2886" spans="1:15" x14ac:dyDescent="0.3">
      <c r="A2886" t="s">
        <v>14</v>
      </c>
      <c r="B2886">
        <v>1</v>
      </c>
      <c r="C2886">
        <v>1</v>
      </c>
      <c r="D2886">
        <v>1</v>
      </c>
      <c r="E2886" t="s">
        <v>3545</v>
      </c>
      <c r="F2886" t="s">
        <v>3554</v>
      </c>
      <c r="G2886" t="s">
        <v>14</v>
      </c>
      <c r="H2886" t="s">
        <v>3555</v>
      </c>
      <c r="I2886" t="s">
        <v>26</v>
      </c>
      <c r="M2886">
        <v>819</v>
      </c>
      <c r="N2886">
        <v>246</v>
      </c>
      <c r="O2886">
        <v>253</v>
      </c>
    </row>
    <row r="2887" spans="1:15" x14ac:dyDescent="0.3">
      <c r="E2887" t="s">
        <v>3671</v>
      </c>
      <c r="F2887" t="s">
        <v>2112</v>
      </c>
      <c r="G2887" t="s">
        <v>14</v>
      </c>
      <c r="H2887" t="s">
        <v>3672</v>
      </c>
      <c r="I2887" t="s">
        <v>26</v>
      </c>
      <c r="M2887">
        <v>820</v>
      </c>
      <c r="N2887">
        <v>0</v>
      </c>
      <c r="O2887">
        <v>6</v>
      </c>
    </row>
    <row r="2888" spans="1:15" x14ac:dyDescent="0.3">
      <c r="E2888" t="s">
        <v>3671</v>
      </c>
      <c r="F2888" t="s">
        <v>1440</v>
      </c>
      <c r="G2888" t="s">
        <v>51</v>
      </c>
      <c r="H2888" t="s">
        <v>3674</v>
      </c>
      <c r="I2888" t="s">
        <v>52</v>
      </c>
      <c r="J2888" t="s">
        <v>60</v>
      </c>
      <c r="M2888">
        <v>820</v>
      </c>
      <c r="N2888">
        <v>10</v>
      </c>
      <c r="O2888">
        <v>16</v>
      </c>
    </row>
    <row r="2889" spans="1:15" x14ac:dyDescent="0.3">
      <c r="A2889" t="s">
        <v>14</v>
      </c>
      <c r="B2889">
        <v>1</v>
      </c>
      <c r="C2889">
        <v>1</v>
      </c>
      <c r="D2889">
        <v>1</v>
      </c>
      <c r="E2889" t="s">
        <v>3671</v>
      </c>
      <c r="F2889" t="s">
        <v>2142</v>
      </c>
      <c r="G2889" t="s">
        <v>14</v>
      </c>
      <c r="H2889" t="s">
        <v>3673</v>
      </c>
      <c r="I2889" t="s">
        <v>31</v>
      </c>
      <c r="J2889" t="s">
        <v>32</v>
      </c>
      <c r="M2889">
        <v>820</v>
      </c>
      <c r="N2889">
        <v>28</v>
      </c>
      <c r="O2889">
        <v>32</v>
      </c>
    </row>
    <row r="2890" spans="1:15" x14ac:dyDescent="0.3">
      <c r="E2890" t="s">
        <v>3671</v>
      </c>
      <c r="F2890" t="s">
        <v>2142</v>
      </c>
      <c r="G2890" t="s">
        <v>23</v>
      </c>
      <c r="H2890" t="s">
        <v>3673</v>
      </c>
      <c r="I2890" t="s">
        <v>26</v>
      </c>
      <c r="M2890">
        <v>820</v>
      </c>
      <c r="N2890">
        <v>28</v>
      </c>
      <c r="O2890">
        <v>32</v>
      </c>
    </row>
    <row r="2891" spans="1:15" x14ac:dyDescent="0.3">
      <c r="A2891" t="s">
        <v>14</v>
      </c>
      <c r="B2891">
        <v>1</v>
      </c>
      <c r="C2891">
        <v>1</v>
      </c>
      <c r="D2891">
        <v>1</v>
      </c>
      <c r="E2891" t="s">
        <v>3671</v>
      </c>
      <c r="F2891" t="s">
        <v>2142</v>
      </c>
      <c r="G2891" t="s">
        <v>14</v>
      </c>
      <c r="H2891" t="s">
        <v>3675</v>
      </c>
      <c r="I2891" t="s">
        <v>31</v>
      </c>
      <c r="J2891" t="s">
        <v>32</v>
      </c>
      <c r="M2891">
        <v>820</v>
      </c>
      <c r="N2891">
        <v>135</v>
      </c>
      <c r="O2891">
        <v>139</v>
      </c>
    </row>
    <row r="2892" spans="1:15" x14ac:dyDescent="0.3">
      <c r="E2892" t="s">
        <v>3671</v>
      </c>
      <c r="F2892" t="s">
        <v>2142</v>
      </c>
      <c r="G2892" t="s">
        <v>17</v>
      </c>
      <c r="H2892" t="s">
        <v>3675</v>
      </c>
      <c r="I2892" t="s">
        <v>26</v>
      </c>
      <c r="M2892">
        <v>820</v>
      </c>
      <c r="N2892">
        <v>135</v>
      </c>
      <c r="O2892">
        <v>139</v>
      </c>
    </row>
    <row r="2893" spans="1:15" x14ac:dyDescent="0.3">
      <c r="E2893" t="s">
        <v>3671</v>
      </c>
      <c r="F2893" t="s">
        <v>3794</v>
      </c>
      <c r="G2893" t="s">
        <v>17</v>
      </c>
      <c r="H2893" t="s">
        <v>3795</v>
      </c>
      <c r="I2893" t="s">
        <v>19</v>
      </c>
      <c r="M2893">
        <v>820</v>
      </c>
      <c r="N2893">
        <v>417</v>
      </c>
      <c r="O2893">
        <v>440</v>
      </c>
    </row>
    <row r="2894" spans="1:15" x14ac:dyDescent="0.3">
      <c r="E2894" t="s">
        <v>3733</v>
      </c>
      <c r="F2894" t="s">
        <v>1037</v>
      </c>
      <c r="G2894" t="s">
        <v>14</v>
      </c>
      <c r="H2894" t="s">
        <v>3734</v>
      </c>
      <c r="I2894" t="s">
        <v>31</v>
      </c>
      <c r="J2894" t="s">
        <v>32</v>
      </c>
      <c r="M2894">
        <v>821</v>
      </c>
      <c r="N2894">
        <v>75</v>
      </c>
      <c r="O2894">
        <v>78</v>
      </c>
    </row>
    <row r="2895" spans="1:15" x14ac:dyDescent="0.3">
      <c r="A2895" t="s">
        <v>14</v>
      </c>
      <c r="B2895">
        <v>0</v>
      </c>
      <c r="C2895">
        <v>1</v>
      </c>
      <c r="D2895" t="s">
        <v>14</v>
      </c>
      <c r="E2895" t="s">
        <v>3733</v>
      </c>
      <c r="F2895" t="s">
        <v>1037</v>
      </c>
      <c r="G2895" t="s">
        <v>17</v>
      </c>
      <c r="H2895" t="s">
        <v>3734</v>
      </c>
      <c r="I2895" t="s">
        <v>26</v>
      </c>
      <c r="M2895">
        <v>821</v>
      </c>
      <c r="N2895">
        <v>75</v>
      </c>
      <c r="O2895">
        <v>78</v>
      </c>
    </row>
    <row r="2896" spans="1:15" x14ac:dyDescent="0.3">
      <c r="A2896" t="s">
        <v>14</v>
      </c>
      <c r="B2896">
        <v>1</v>
      </c>
      <c r="C2896">
        <v>1</v>
      </c>
      <c r="D2896">
        <v>1</v>
      </c>
      <c r="E2896" t="s">
        <v>3579</v>
      </c>
      <c r="F2896" t="s">
        <v>3580</v>
      </c>
      <c r="G2896" t="s">
        <v>14</v>
      </c>
      <c r="H2896" t="s">
        <v>3583</v>
      </c>
      <c r="I2896" t="s">
        <v>35</v>
      </c>
      <c r="J2896" t="s">
        <v>32</v>
      </c>
      <c r="M2896">
        <v>822</v>
      </c>
      <c r="N2896">
        <v>0</v>
      </c>
      <c r="O2896">
        <v>6</v>
      </c>
    </row>
    <row r="2897" spans="1:15" x14ac:dyDescent="0.3">
      <c r="E2897" t="s">
        <v>3579</v>
      </c>
      <c r="F2897" t="s">
        <v>241</v>
      </c>
      <c r="G2897" t="s">
        <v>23</v>
      </c>
      <c r="H2897" t="s">
        <v>3582</v>
      </c>
      <c r="I2897" t="s">
        <v>52</v>
      </c>
      <c r="J2897" t="s">
        <v>117</v>
      </c>
      <c r="M2897">
        <v>822</v>
      </c>
      <c r="N2897">
        <v>71</v>
      </c>
      <c r="O2897">
        <v>77</v>
      </c>
    </row>
    <row r="2898" spans="1:15" x14ac:dyDescent="0.3">
      <c r="A2898" t="s">
        <v>14</v>
      </c>
      <c r="B2898">
        <v>1</v>
      </c>
      <c r="C2898">
        <v>1</v>
      </c>
      <c r="D2898">
        <v>1</v>
      </c>
      <c r="E2898" t="s">
        <v>3579</v>
      </c>
      <c r="F2898" t="s">
        <v>3580</v>
      </c>
      <c r="G2898" t="s">
        <v>14</v>
      </c>
      <c r="H2898" t="s">
        <v>3581</v>
      </c>
      <c r="I2898" t="s">
        <v>35</v>
      </c>
      <c r="J2898" t="s">
        <v>32</v>
      </c>
      <c r="M2898">
        <v>822</v>
      </c>
      <c r="N2898">
        <v>169</v>
      </c>
      <c r="O2898">
        <v>175</v>
      </c>
    </row>
    <row r="2899" spans="1:15" x14ac:dyDescent="0.3">
      <c r="A2899" t="s">
        <v>17</v>
      </c>
      <c r="B2899">
        <v>1</v>
      </c>
      <c r="C2899">
        <v>1</v>
      </c>
      <c r="D2899">
        <v>1</v>
      </c>
      <c r="E2899" t="s">
        <v>3545</v>
      </c>
      <c r="F2899" t="s">
        <v>3552</v>
      </c>
      <c r="G2899" t="s">
        <v>17</v>
      </c>
      <c r="H2899" t="s">
        <v>3553</v>
      </c>
      <c r="I2899" t="s">
        <v>22</v>
      </c>
      <c r="M2899">
        <v>823</v>
      </c>
      <c r="N2899">
        <v>32</v>
      </c>
      <c r="O2899">
        <v>38</v>
      </c>
    </row>
    <row r="2900" spans="1:15" x14ac:dyDescent="0.3">
      <c r="A2900" t="s">
        <v>17</v>
      </c>
      <c r="B2900">
        <v>0</v>
      </c>
      <c r="C2900">
        <v>1</v>
      </c>
      <c r="D2900" t="s">
        <v>17</v>
      </c>
      <c r="E2900" t="s">
        <v>3545</v>
      </c>
      <c r="F2900" t="s">
        <v>3548</v>
      </c>
      <c r="G2900" t="s">
        <v>51</v>
      </c>
      <c r="H2900" t="s">
        <v>3549</v>
      </c>
      <c r="I2900" t="s">
        <v>52</v>
      </c>
      <c r="J2900" t="s">
        <v>1555</v>
      </c>
      <c r="M2900">
        <v>823</v>
      </c>
      <c r="N2900">
        <v>94</v>
      </c>
      <c r="O2900">
        <v>108</v>
      </c>
    </row>
    <row r="2901" spans="1:15" x14ac:dyDescent="0.3">
      <c r="E2901" t="s">
        <v>3545</v>
      </c>
      <c r="F2901" t="s">
        <v>3546</v>
      </c>
      <c r="G2901" t="s">
        <v>17</v>
      </c>
      <c r="H2901" t="s">
        <v>3547</v>
      </c>
      <c r="I2901" t="s">
        <v>19</v>
      </c>
      <c r="M2901">
        <v>823</v>
      </c>
      <c r="N2901">
        <v>94</v>
      </c>
      <c r="O2901">
        <v>109</v>
      </c>
    </row>
    <row r="2902" spans="1:15" x14ac:dyDescent="0.3">
      <c r="E2902" t="s">
        <v>3545</v>
      </c>
      <c r="F2902" t="s">
        <v>3548</v>
      </c>
      <c r="G2902" t="s">
        <v>23</v>
      </c>
      <c r="H2902" t="s">
        <v>3549</v>
      </c>
      <c r="I2902" t="s">
        <v>26</v>
      </c>
      <c r="M2902">
        <v>823</v>
      </c>
      <c r="N2902">
        <v>94</v>
      </c>
      <c r="O2902">
        <v>108</v>
      </c>
    </row>
    <row r="2903" spans="1:15" x14ac:dyDescent="0.3">
      <c r="E2903" t="s">
        <v>3545</v>
      </c>
      <c r="F2903" t="s">
        <v>3550</v>
      </c>
      <c r="G2903" t="s">
        <v>17</v>
      </c>
      <c r="H2903" t="s">
        <v>3551</v>
      </c>
      <c r="I2903" t="s">
        <v>26</v>
      </c>
      <c r="M2903">
        <v>823</v>
      </c>
      <c r="N2903">
        <v>164</v>
      </c>
      <c r="O2903">
        <v>170</v>
      </c>
    </row>
    <row r="2904" spans="1:15" x14ac:dyDescent="0.3">
      <c r="E2904" t="s">
        <v>3545</v>
      </c>
      <c r="F2904" t="s">
        <v>3554</v>
      </c>
      <c r="G2904" t="s">
        <v>17</v>
      </c>
      <c r="H2904" t="s">
        <v>3555</v>
      </c>
      <c r="I2904" t="s">
        <v>19</v>
      </c>
      <c r="M2904">
        <v>823</v>
      </c>
      <c r="N2904">
        <v>246</v>
      </c>
      <c r="O2904">
        <v>253</v>
      </c>
    </row>
    <row r="2905" spans="1:15" x14ac:dyDescent="0.3">
      <c r="A2905" t="s">
        <v>14</v>
      </c>
      <c r="B2905">
        <v>1</v>
      </c>
      <c r="C2905">
        <v>1</v>
      </c>
      <c r="D2905">
        <v>1</v>
      </c>
      <c r="E2905" t="s">
        <v>3545</v>
      </c>
      <c r="F2905" t="s">
        <v>3554</v>
      </c>
      <c r="G2905" t="s">
        <v>14</v>
      </c>
      <c r="H2905" t="s">
        <v>3555</v>
      </c>
      <c r="I2905" t="s">
        <v>26</v>
      </c>
      <c r="M2905">
        <v>823</v>
      </c>
      <c r="N2905">
        <v>246</v>
      </c>
      <c r="O2905">
        <v>253</v>
      </c>
    </row>
    <row r="2906" spans="1:15" x14ac:dyDescent="0.3">
      <c r="E2906" t="s">
        <v>3558</v>
      </c>
      <c r="F2906" t="s">
        <v>448</v>
      </c>
      <c r="G2906" t="s">
        <v>23</v>
      </c>
      <c r="H2906" t="s">
        <v>3559</v>
      </c>
      <c r="I2906" t="s">
        <v>52</v>
      </c>
      <c r="J2906" t="s">
        <v>450</v>
      </c>
      <c r="M2906">
        <v>824</v>
      </c>
      <c r="N2906">
        <v>21</v>
      </c>
      <c r="O2906">
        <v>26</v>
      </c>
    </row>
    <row r="2907" spans="1:15" x14ac:dyDescent="0.3">
      <c r="A2907" t="s">
        <v>14</v>
      </c>
      <c r="B2907">
        <v>1</v>
      </c>
      <c r="C2907">
        <v>1</v>
      </c>
      <c r="D2907">
        <v>1</v>
      </c>
      <c r="E2907" t="s">
        <v>3558</v>
      </c>
      <c r="F2907" t="s">
        <v>3562</v>
      </c>
      <c r="G2907" t="s">
        <v>14</v>
      </c>
      <c r="H2907" t="s">
        <v>3563</v>
      </c>
      <c r="I2907" t="s">
        <v>19</v>
      </c>
      <c r="M2907">
        <v>824</v>
      </c>
      <c r="N2907">
        <v>95</v>
      </c>
      <c r="O2907">
        <v>101</v>
      </c>
    </row>
    <row r="2908" spans="1:15" x14ac:dyDescent="0.3">
      <c r="E2908" t="s">
        <v>3558</v>
      </c>
      <c r="F2908" t="s">
        <v>3562</v>
      </c>
      <c r="G2908" t="s">
        <v>17</v>
      </c>
      <c r="H2908" t="s">
        <v>3563</v>
      </c>
      <c r="I2908" t="s">
        <v>26</v>
      </c>
      <c r="M2908">
        <v>824</v>
      </c>
      <c r="N2908">
        <v>95</v>
      </c>
      <c r="O2908">
        <v>101</v>
      </c>
    </row>
    <row r="2909" spans="1:15" x14ac:dyDescent="0.3">
      <c r="A2909" t="s">
        <v>14</v>
      </c>
      <c r="B2909">
        <v>1</v>
      </c>
      <c r="C2909">
        <v>1</v>
      </c>
      <c r="D2909">
        <v>1</v>
      </c>
      <c r="E2909" t="s">
        <v>3558</v>
      </c>
      <c r="F2909" t="s">
        <v>3560</v>
      </c>
      <c r="G2909" t="s">
        <v>14</v>
      </c>
      <c r="H2909" t="s">
        <v>3561</v>
      </c>
      <c r="I2909" t="s">
        <v>22</v>
      </c>
      <c r="M2909">
        <v>824</v>
      </c>
      <c r="N2909">
        <v>119</v>
      </c>
      <c r="O2909">
        <v>127</v>
      </c>
    </row>
    <row r="2910" spans="1:15" x14ac:dyDescent="0.3">
      <c r="A2910" t="s">
        <v>237</v>
      </c>
      <c r="B2910">
        <v>0</v>
      </c>
      <c r="E2910" t="s">
        <v>3558</v>
      </c>
      <c r="F2910" t="s">
        <v>3564</v>
      </c>
      <c r="G2910" t="s">
        <v>17</v>
      </c>
      <c r="H2910" t="s">
        <v>3565</v>
      </c>
      <c r="I2910" t="s">
        <v>26</v>
      </c>
      <c r="M2910">
        <v>824</v>
      </c>
      <c r="N2910">
        <v>153</v>
      </c>
      <c r="O2910">
        <v>158</v>
      </c>
    </row>
    <row r="2911" spans="1:15" x14ac:dyDescent="0.3">
      <c r="E2911" t="s">
        <v>3558</v>
      </c>
      <c r="F2911" t="s">
        <v>3564</v>
      </c>
      <c r="G2911" t="s">
        <v>14</v>
      </c>
      <c r="H2911" t="s">
        <v>3565</v>
      </c>
      <c r="I2911" t="s">
        <v>19</v>
      </c>
      <c r="M2911">
        <v>824</v>
      </c>
      <c r="N2911">
        <v>153</v>
      </c>
      <c r="O2911">
        <v>158</v>
      </c>
    </row>
    <row r="2912" spans="1:15" x14ac:dyDescent="0.3">
      <c r="A2912" t="s">
        <v>14</v>
      </c>
      <c r="B2912">
        <v>1</v>
      </c>
      <c r="C2912">
        <v>1</v>
      </c>
      <c r="D2912">
        <v>1</v>
      </c>
      <c r="E2912" t="s">
        <v>3683</v>
      </c>
      <c r="F2912" t="s">
        <v>3683</v>
      </c>
      <c r="G2912" t="s">
        <v>14</v>
      </c>
      <c r="H2912" t="s">
        <v>3685</v>
      </c>
      <c r="I2912" t="s">
        <v>22</v>
      </c>
      <c r="M2912">
        <v>825</v>
      </c>
      <c r="N2912">
        <v>0</v>
      </c>
      <c r="O2912">
        <v>5</v>
      </c>
    </row>
    <row r="2913" spans="1:15" x14ac:dyDescent="0.3">
      <c r="A2913" t="s">
        <v>14</v>
      </c>
      <c r="B2913">
        <v>1</v>
      </c>
      <c r="C2913">
        <v>1</v>
      </c>
      <c r="D2913">
        <v>1</v>
      </c>
      <c r="E2913" t="s">
        <v>3683</v>
      </c>
      <c r="F2913" t="s">
        <v>3683</v>
      </c>
      <c r="G2913" t="s">
        <v>14</v>
      </c>
      <c r="H2913" t="s">
        <v>3684</v>
      </c>
      <c r="I2913" t="s">
        <v>22</v>
      </c>
      <c r="M2913">
        <v>825</v>
      </c>
      <c r="N2913">
        <v>284</v>
      </c>
      <c r="O2913">
        <v>289</v>
      </c>
    </row>
    <row r="2914" spans="1:15" x14ac:dyDescent="0.3">
      <c r="E2914" t="s">
        <v>3796</v>
      </c>
      <c r="F2914" t="s">
        <v>3796</v>
      </c>
      <c r="G2914" t="s">
        <v>17</v>
      </c>
      <c r="H2914" t="s">
        <v>3798</v>
      </c>
      <c r="I2914" t="s">
        <v>22</v>
      </c>
      <c r="M2914">
        <v>826</v>
      </c>
      <c r="N2914">
        <v>4</v>
      </c>
      <c r="O2914">
        <v>12</v>
      </c>
    </row>
    <row r="2915" spans="1:15" x14ac:dyDescent="0.3">
      <c r="E2915" t="s">
        <v>3796</v>
      </c>
      <c r="F2915" t="s">
        <v>210</v>
      </c>
      <c r="G2915" t="s">
        <v>51</v>
      </c>
      <c r="H2915" t="s">
        <v>3797</v>
      </c>
      <c r="I2915" t="s">
        <v>52</v>
      </c>
      <c r="J2915" t="s">
        <v>212</v>
      </c>
      <c r="M2915">
        <v>826</v>
      </c>
      <c r="N2915">
        <v>133</v>
      </c>
      <c r="O2915">
        <v>140</v>
      </c>
    </row>
    <row r="2916" spans="1:15" x14ac:dyDescent="0.3">
      <c r="A2916" t="s">
        <v>17</v>
      </c>
      <c r="B2916">
        <v>1</v>
      </c>
      <c r="C2916">
        <v>1</v>
      </c>
      <c r="D2916">
        <v>1</v>
      </c>
      <c r="E2916" t="s">
        <v>3590</v>
      </c>
      <c r="F2916" t="s">
        <v>3552</v>
      </c>
      <c r="G2916" t="s">
        <v>17</v>
      </c>
      <c r="H2916" t="s">
        <v>3592</v>
      </c>
      <c r="I2916" t="s">
        <v>22</v>
      </c>
      <c r="M2916">
        <v>827</v>
      </c>
      <c r="N2916">
        <v>36</v>
      </c>
      <c r="O2916">
        <v>42</v>
      </c>
    </row>
    <row r="2917" spans="1:15" x14ac:dyDescent="0.3">
      <c r="A2917" t="s">
        <v>17</v>
      </c>
      <c r="B2917">
        <v>1</v>
      </c>
      <c r="C2917">
        <v>1</v>
      </c>
      <c r="D2917">
        <v>1</v>
      </c>
      <c r="E2917" t="s">
        <v>3590</v>
      </c>
      <c r="F2917" t="s">
        <v>3552</v>
      </c>
      <c r="G2917" t="s">
        <v>17</v>
      </c>
      <c r="H2917" t="s">
        <v>3591</v>
      </c>
      <c r="I2917" t="s">
        <v>22</v>
      </c>
      <c r="M2917">
        <v>827</v>
      </c>
      <c r="N2917">
        <v>229</v>
      </c>
      <c r="O2917">
        <v>235</v>
      </c>
    </row>
    <row r="2918" spans="1:15" x14ac:dyDescent="0.3">
      <c r="E2918" t="s">
        <v>3556</v>
      </c>
      <c r="F2918" t="s">
        <v>2899</v>
      </c>
      <c r="G2918" t="s">
        <v>51</v>
      </c>
      <c r="H2918" t="s">
        <v>3557</v>
      </c>
      <c r="I2918" t="s">
        <v>52</v>
      </c>
      <c r="J2918" t="s">
        <v>60</v>
      </c>
      <c r="M2918">
        <v>828</v>
      </c>
      <c r="N2918">
        <v>88</v>
      </c>
      <c r="O2918">
        <v>95</v>
      </c>
    </row>
    <row r="2919" spans="1:15" x14ac:dyDescent="0.3">
      <c r="A2919" t="s">
        <v>17</v>
      </c>
      <c r="B2919">
        <v>1</v>
      </c>
      <c r="C2919">
        <v>1</v>
      </c>
      <c r="D2919">
        <v>1</v>
      </c>
      <c r="E2919" t="s">
        <v>3545</v>
      </c>
      <c r="F2919" t="s">
        <v>3552</v>
      </c>
      <c r="G2919" t="s">
        <v>17</v>
      </c>
      <c r="H2919" t="s">
        <v>3553</v>
      </c>
      <c r="I2919" t="s">
        <v>22</v>
      </c>
      <c r="M2919">
        <v>829</v>
      </c>
      <c r="N2919">
        <v>32</v>
      </c>
      <c r="O2919">
        <v>38</v>
      </c>
    </row>
    <row r="2920" spans="1:15" x14ac:dyDescent="0.3">
      <c r="A2920" t="s">
        <v>17</v>
      </c>
      <c r="B2920">
        <v>0</v>
      </c>
      <c r="C2920">
        <v>1</v>
      </c>
      <c r="D2920" t="s">
        <v>17</v>
      </c>
      <c r="E2920" t="s">
        <v>3545</v>
      </c>
      <c r="F2920" t="s">
        <v>3548</v>
      </c>
      <c r="G2920" t="s">
        <v>51</v>
      </c>
      <c r="H2920" t="s">
        <v>3549</v>
      </c>
      <c r="I2920" t="s">
        <v>52</v>
      </c>
      <c r="J2920" t="s">
        <v>1555</v>
      </c>
      <c r="M2920">
        <v>829</v>
      </c>
      <c r="N2920">
        <v>94</v>
      </c>
      <c r="O2920">
        <v>108</v>
      </c>
    </row>
    <row r="2921" spans="1:15" x14ac:dyDescent="0.3">
      <c r="E2921" t="s">
        <v>3545</v>
      </c>
      <c r="F2921" t="s">
        <v>3548</v>
      </c>
      <c r="G2921" t="s">
        <v>23</v>
      </c>
      <c r="H2921" t="s">
        <v>3549</v>
      </c>
      <c r="I2921" t="s">
        <v>26</v>
      </c>
      <c r="M2921">
        <v>829</v>
      </c>
      <c r="N2921">
        <v>94</v>
      </c>
      <c r="O2921">
        <v>108</v>
      </c>
    </row>
    <row r="2922" spans="1:15" x14ac:dyDescent="0.3">
      <c r="E2922" t="s">
        <v>3545</v>
      </c>
      <c r="F2922" t="s">
        <v>3546</v>
      </c>
      <c r="G2922" t="s">
        <v>17</v>
      </c>
      <c r="H2922" t="s">
        <v>3547</v>
      </c>
      <c r="I2922" t="s">
        <v>19</v>
      </c>
      <c r="M2922">
        <v>829</v>
      </c>
      <c r="N2922">
        <v>94</v>
      </c>
      <c r="O2922">
        <v>109</v>
      </c>
    </row>
    <row r="2923" spans="1:15" x14ac:dyDescent="0.3">
      <c r="E2923" t="s">
        <v>3545</v>
      </c>
      <c r="F2923" t="s">
        <v>3550</v>
      </c>
      <c r="G2923" t="s">
        <v>17</v>
      </c>
      <c r="H2923" t="s">
        <v>3551</v>
      </c>
      <c r="I2923" t="s">
        <v>26</v>
      </c>
      <c r="M2923">
        <v>829</v>
      </c>
      <c r="N2923">
        <v>164</v>
      </c>
      <c r="O2923">
        <v>170</v>
      </c>
    </row>
    <row r="2924" spans="1:15" x14ac:dyDescent="0.3">
      <c r="E2924" t="s">
        <v>3545</v>
      </c>
      <c r="F2924" t="s">
        <v>3554</v>
      </c>
      <c r="G2924" t="s">
        <v>17</v>
      </c>
      <c r="H2924" t="s">
        <v>3555</v>
      </c>
      <c r="I2924" t="s">
        <v>19</v>
      </c>
      <c r="M2924">
        <v>829</v>
      </c>
      <c r="N2924">
        <v>246</v>
      </c>
      <c r="O2924">
        <v>253</v>
      </c>
    </row>
    <row r="2925" spans="1:15" x14ac:dyDescent="0.3">
      <c r="A2925" t="s">
        <v>14</v>
      </c>
      <c r="B2925">
        <v>1</v>
      </c>
      <c r="C2925">
        <v>1</v>
      </c>
      <c r="D2925">
        <v>1</v>
      </c>
      <c r="E2925" t="s">
        <v>3545</v>
      </c>
      <c r="F2925" t="s">
        <v>3554</v>
      </c>
      <c r="G2925" t="s">
        <v>14</v>
      </c>
      <c r="H2925" t="s">
        <v>3555</v>
      </c>
      <c r="I2925" t="s">
        <v>26</v>
      </c>
      <c r="M2925">
        <v>829</v>
      </c>
      <c r="N2925">
        <v>246</v>
      </c>
      <c r="O2925">
        <v>253</v>
      </c>
    </row>
    <row r="2926" spans="1:15" x14ac:dyDescent="0.3">
      <c r="A2926" t="s">
        <v>17</v>
      </c>
      <c r="B2926">
        <v>1</v>
      </c>
      <c r="C2926">
        <v>1</v>
      </c>
      <c r="D2926">
        <v>1</v>
      </c>
      <c r="E2926" t="s">
        <v>3632</v>
      </c>
      <c r="F2926" t="s">
        <v>3632</v>
      </c>
      <c r="G2926" t="s">
        <v>17</v>
      </c>
      <c r="H2926" t="s">
        <v>3641</v>
      </c>
      <c r="I2926" t="s">
        <v>22</v>
      </c>
      <c r="M2926">
        <v>830</v>
      </c>
      <c r="N2926">
        <v>42</v>
      </c>
      <c r="O2926">
        <v>52</v>
      </c>
    </row>
    <row r="2927" spans="1:15" x14ac:dyDescent="0.3">
      <c r="E2927" t="s">
        <v>3632</v>
      </c>
      <c r="F2927" t="s">
        <v>3633</v>
      </c>
      <c r="G2927" t="s">
        <v>17</v>
      </c>
      <c r="H2927" t="s">
        <v>3634</v>
      </c>
      <c r="I2927" t="s">
        <v>19</v>
      </c>
      <c r="M2927">
        <v>830</v>
      </c>
      <c r="N2927">
        <v>127</v>
      </c>
      <c r="O2927">
        <v>149</v>
      </c>
    </row>
    <row r="2928" spans="1:15" x14ac:dyDescent="0.3">
      <c r="E2928" t="s">
        <v>3632</v>
      </c>
      <c r="F2928" t="s">
        <v>3635</v>
      </c>
      <c r="G2928" t="s">
        <v>17</v>
      </c>
      <c r="H2928" t="s">
        <v>3636</v>
      </c>
      <c r="I2928" t="s">
        <v>19</v>
      </c>
      <c r="M2928">
        <v>830</v>
      </c>
      <c r="N2928">
        <v>151</v>
      </c>
      <c r="O2928">
        <v>164</v>
      </c>
    </row>
    <row r="2929" spans="1:15" x14ac:dyDescent="0.3">
      <c r="A2929" t="s">
        <v>237</v>
      </c>
      <c r="B2929">
        <v>0</v>
      </c>
      <c r="C2929">
        <v>0</v>
      </c>
      <c r="D2929">
        <v>0</v>
      </c>
      <c r="E2929" t="s">
        <v>3632</v>
      </c>
      <c r="F2929" t="s">
        <v>3635</v>
      </c>
      <c r="G2929" t="s">
        <v>14</v>
      </c>
      <c r="H2929" t="s">
        <v>3636</v>
      </c>
      <c r="I2929" t="s">
        <v>26</v>
      </c>
      <c r="M2929">
        <v>830</v>
      </c>
      <c r="N2929">
        <v>151</v>
      </c>
      <c r="O2929">
        <v>164</v>
      </c>
    </row>
    <row r="2930" spans="1:15" x14ac:dyDescent="0.3">
      <c r="E2930" t="s">
        <v>3632</v>
      </c>
      <c r="F2930" t="s">
        <v>3639</v>
      </c>
      <c r="G2930" t="s">
        <v>51</v>
      </c>
      <c r="H2930" t="s">
        <v>3640</v>
      </c>
      <c r="I2930" t="s">
        <v>26</v>
      </c>
      <c r="M2930">
        <v>830</v>
      </c>
      <c r="N2930">
        <v>177</v>
      </c>
      <c r="O2930">
        <v>180</v>
      </c>
    </row>
    <row r="2931" spans="1:15" x14ac:dyDescent="0.3">
      <c r="A2931" t="s">
        <v>237</v>
      </c>
      <c r="B2931">
        <v>0</v>
      </c>
      <c r="C2931">
        <v>0</v>
      </c>
      <c r="D2931">
        <v>0</v>
      </c>
      <c r="E2931" t="s">
        <v>3632</v>
      </c>
      <c r="F2931" t="s">
        <v>3639</v>
      </c>
      <c r="G2931" t="s">
        <v>17</v>
      </c>
      <c r="H2931" t="s">
        <v>3640</v>
      </c>
      <c r="I2931" t="s">
        <v>19</v>
      </c>
      <c r="M2931">
        <v>830</v>
      </c>
      <c r="N2931">
        <v>177</v>
      </c>
      <c r="O2931">
        <v>180</v>
      </c>
    </row>
    <row r="2932" spans="1:15" x14ac:dyDescent="0.3">
      <c r="E2932" t="s">
        <v>3632</v>
      </c>
      <c r="F2932" t="s">
        <v>3637</v>
      </c>
      <c r="G2932" t="s">
        <v>17</v>
      </c>
      <c r="H2932" t="s">
        <v>3638</v>
      </c>
      <c r="I2932" t="s">
        <v>26</v>
      </c>
      <c r="M2932">
        <v>830</v>
      </c>
      <c r="N2932">
        <v>203</v>
      </c>
      <c r="O2932">
        <v>217</v>
      </c>
    </row>
    <row r="2933" spans="1:15" x14ac:dyDescent="0.3">
      <c r="A2933" t="s">
        <v>17</v>
      </c>
      <c r="B2933">
        <v>1</v>
      </c>
      <c r="C2933">
        <v>1</v>
      </c>
      <c r="D2933">
        <v>1</v>
      </c>
      <c r="E2933" t="s">
        <v>3545</v>
      </c>
      <c r="F2933" t="s">
        <v>3552</v>
      </c>
      <c r="G2933" t="s">
        <v>17</v>
      </c>
      <c r="H2933" t="s">
        <v>3799</v>
      </c>
      <c r="I2933" t="s">
        <v>22</v>
      </c>
      <c r="M2933">
        <v>831</v>
      </c>
      <c r="N2933">
        <v>25</v>
      </c>
      <c r="O2933">
        <v>31</v>
      </c>
    </row>
    <row r="2934" spans="1:15" x14ac:dyDescent="0.3">
      <c r="E2934" t="s">
        <v>3545</v>
      </c>
      <c r="F2934" t="s">
        <v>3546</v>
      </c>
      <c r="G2934" t="s">
        <v>17</v>
      </c>
      <c r="H2934" t="s">
        <v>3547</v>
      </c>
      <c r="I2934" t="s">
        <v>19</v>
      </c>
      <c r="M2934">
        <v>831</v>
      </c>
      <c r="N2934">
        <v>87</v>
      </c>
      <c r="O2934">
        <v>102</v>
      </c>
    </row>
    <row r="2935" spans="1:15" x14ac:dyDescent="0.3">
      <c r="E2935" t="s">
        <v>3545</v>
      </c>
      <c r="F2935" t="s">
        <v>3548</v>
      </c>
      <c r="G2935" t="s">
        <v>23</v>
      </c>
      <c r="H2935" t="s">
        <v>3549</v>
      </c>
      <c r="I2935" t="s">
        <v>26</v>
      </c>
      <c r="M2935">
        <v>831</v>
      </c>
      <c r="N2935">
        <v>87</v>
      </c>
      <c r="O2935">
        <v>101</v>
      </c>
    </row>
    <row r="2936" spans="1:15" x14ac:dyDescent="0.3">
      <c r="A2936" t="s">
        <v>17</v>
      </c>
      <c r="B2936">
        <v>0</v>
      </c>
      <c r="C2936">
        <v>1</v>
      </c>
      <c r="D2936" t="s">
        <v>17</v>
      </c>
      <c r="E2936" t="s">
        <v>3545</v>
      </c>
      <c r="F2936" t="s">
        <v>3548</v>
      </c>
      <c r="G2936" t="s">
        <v>51</v>
      </c>
      <c r="H2936" t="s">
        <v>3549</v>
      </c>
      <c r="I2936" t="s">
        <v>52</v>
      </c>
      <c r="J2936" t="s">
        <v>1555</v>
      </c>
      <c r="M2936">
        <v>831</v>
      </c>
      <c r="N2936">
        <v>87</v>
      </c>
      <c r="O2936">
        <v>101</v>
      </c>
    </row>
    <row r="2937" spans="1:15" x14ac:dyDescent="0.3">
      <c r="E2937" t="s">
        <v>3545</v>
      </c>
      <c r="F2937" t="s">
        <v>3550</v>
      </c>
      <c r="G2937" t="s">
        <v>17</v>
      </c>
      <c r="H2937" t="s">
        <v>3551</v>
      </c>
      <c r="I2937" t="s">
        <v>26</v>
      </c>
      <c r="M2937">
        <v>831</v>
      </c>
      <c r="N2937">
        <v>157</v>
      </c>
      <c r="O2937">
        <v>163</v>
      </c>
    </row>
    <row r="2938" spans="1:15" x14ac:dyDescent="0.3">
      <c r="E2938" t="s">
        <v>3545</v>
      </c>
      <c r="F2938" t="s">
        <v>3554</v>
      </c>
      <c r="G2938" t="s">
        <v>17</v>
      </c>
      <c r="H2938" t="s">
        <v>3555</v>
      </c>
      <c r="I2938" t="s">
        <v>19</v>
      </c>
      <c r="M2938">
        <v>831</v>
      </c>
      <c r="N2938">
        <v>239</v>
      </c>
      <c r="O2938">
        <v>246</v>
      </c>
    </row>
    <row r="2939" spans="1:15" x14ac:dyDescent="0.3">
      <c r="A2939" t="s">
        <v>14</v>
      </c>
      <c r="B2939">
        <v>1</v>
      </c>
      <c r="C2939">
        <v>1</v>
      </c>
      <c r="D2939">
        <v>1</v>
      </c>
      <c r="E2939" t="s">
        <v>3545</v>
      </c>
      <c r="F2939" t="s">
        <v>3554</v>
      </c>
      <c r="G2939" t="s">
        <v>14</v>
      </c>
      <c r="H2939" t="s">
        <v>3555</v>
      </c>
      <c r="I2939" t="s">
        <v>26</v>
      </c>
      <c r="M2939">
        <v>831</v>
      </c>
      <c r="N2939">
        <v>239</v>
      </c>
      <c r="O2939">
        <v>246</v>
      </c>
    </row>
    <row r="2940" spans="1:15" x14ac:dyDescent="0.3">
      <c r="E2940" t="s">
        <v>3642</v>
      </c>
      <c r="F2940" t="s">
        <v>3645</v>
      </c>
      <c r="G2940" t="s">
        <v>14</v>
      </c>
      <c r="H2940" t="s">
        <v>3644</v>
      </c>
      <c r="I2940" t="s">
        <v>19</v>
      </c>
      <c r="M2940">
        <v>832</v>
      </c>
      <c r="N2940">
        <v>440</v>
      </c>
      <c r="O2940">
        <v>444</v>
      </c>
    </row>
    <row r="2941" spans="1:15" x14ac:dyDescent="0.3">
      <c r="A2941" t="s">
        <v>14</v>
      </c>
      <c r="B2941">
        <v>0</v>
      </c>
      <c r="C2941">
        <v>0</v>
      </c>
      <c r="D2941" t="s">
        <v>14</v>
      </c>
      <c r="E2941" t="s">
        <v>3642</v>
      </c>
      <c r="F2941" t="s">
        <v>3643</v>
      </c>
      <c r="G2941" t="s">
        <v>17</v>
      </c>
      <c r="H2941" t="s">
        <v>3644</v>
      </c>
      <c r="I2941" t="s">
        <v>26</v>
      </c>
      <c r="M2941">
        <v>832</v>
      </c>
      <c r="N2941">
        <v>440</v>
      </c>
      <c r="O2941">
        <v>459</v>
      </c>
    </row>
    <row r="2942" spans="1:15" x14ac:dyDescent="0.3">
      <c r="A2942" t="s">
        <v>17</v>
      </c>
      <c r="B2942">
        <v>1</v>
      </c>
      <c r="C2942">
        <v>1</v>
      </c>
      <c r="D2942">
        <v>1</v>
      </c>
      <c r="E2942" t="s">
        <v>3545</v>
      </c>
      <c r="F2942" t="s">
        <v>3552</v>
      </c>
      <c r="G2942" t="s">
        <v>17</v>
      </c>
      <c r="H2942" t="s">
        <v>3553</v>
      </c>
      <c r="I2942" t="s">
        <v>22</v>
      </c>
      <c r="M2942">
        <v>833</v>
      </c>
      <c r="N2942">
        <v>32</v>
      </c>
      <c r="O2942">
        <v>38</v>
      </c>
    </row>
    <row r="2943" spans="1:15" x14ac:dyDescent="0.3">
      <c r="E2943" t="s">
        <v>3545</v>
      </c>
      <c r="F2943" t="s">
        <v>3548</v>
      </c>
      <c r="G2943" t="s">
        <v>23</v>
      </c>
      <c r="H2943" t="s">
        <v>3549</v>
      </c>
      <c r="I2943" t="s">
        <v>26</v>
      </c>
      <c r="M2943">
        <v>833</v>
      </c>
      <c r="N2943">
        <v>94</v>
      </c>
      <c r="O2943">
        <v>108</v>
      </c>
    </row>
    <row r="2944" spans="1:15" x14ac:dyDescent="0.3">
      <c r="E2944" t="s">
        <v>3545</v>
      </c>
      <c r="F2944" t="s">
        <v>3546</v>
      </c>
      <c r="G2944" t="s">
        <v>17</v>
      </c>
      <c r="H2944" t="s">
        <v>3547</v>
      </c>
      <c r="I2944" t="s">
        <v>19</v>
      </c>
      <c r="M2944">
        <v>833</v>
      </c>
      <c r="N2944">
        <v>94</v>
      </c>
      <c r="O2944">
        <v>109</v>
      </c>
    </row>
    <row r="2945" spans="1:15" x14ac:dyDescent="0.3">
      <c r="A2945" t="s">
        <v>17</v>
      </c>
      <c r="B2945">
        <v>0</v>
      </c>
      <c r="C2945">
        <v>1</v>
      </c>
      <c r="D2945" t="s">
        <v>17</v>
      </c>
      <c r="E2945" t="s">
        <v>3545</v>
      </c>
      <c r="F2945" t="s">
        <v>3548</v>
      </c>
      <c r="G2945" t="s">
        <v>51</v>
      </c>
      <c r="H2945" t="s">
        <v>3549</v>
      </c>
      <c r="I2945" t="s">
        <v>52</v>
      </c>
      <c r="J2945" t="s">
        <v>1555</v>
      </c>
      <c r="M2945">
        <v>833</v>
      </c>
      <c r="N2945">
        <v>94</v>
      </c>
      <c r="O2945">
        <v>108</v>
      </c>
    </row>
    <row r="2946" spans="1:15" x14ac:dyDescent="0.3">
      <c r="E2946" t="s">
        <v>3545</v>
      </c>
      <c r="F2946" t="s">
        <v>3550</v>
      </c>
      <c r="G2946" t="s">
        <v>17</v>
      </c>
      <c r="H2946" t="s">
        <v>3551</v>
      </c>
      <c r="I2946" t="s">
        <v>26</v>
      </c>
      <c r="M2946">
        <v>833</v>
      </c>
      <c r="N2946">
        <v>164</v>
      </c>
      <c r="O2946">
        <v>170</v>
      </c>
    </row>
    <row r="2947" spans="1:15" x14ac:dyDescent="0.3">
      <c r="A2947" t="s">
        <v>14</v>
      </c>
      <c r="B2947">
        <v>1</v>
      </c>
      <c r="C2947">
        <v>1</v>
      </c>
      <c r="D2947">
        <v>1</v>
      </c>
      <c r="E2947" t="s">
        <v>3545</v>
      </c>
      <c r="F2947" t="s">
        <v>3554</v>
      </c>
      <c r="G2947" t="s">
        <v>14</v>
      </c>
      <c r="H2947" t="s">
        <v>3555</v>
      </c>
      <c r="I2947" t="s">
        <v>26</v>
      </c>
      <c r="M2947">
        <v>833</v>
      </c>
      <c r="N2947">
        <v>246</v>
      </c>
      <c r="O2947">
        <v>253</v>
      </c>
    </row>
    <row r="2948" spans="1:15" x14ac:dyDescent="0.3">
      <c r="E2948" t="s">
        <v>3545</v>
      </c>
      <c r="F2948" t="s">
        <v>3554</v>
      </c>
      <c r="G2948" t="s">
        <v>17</v>
      </c>
      <c r="H2948" t="s">
        <v>3555</v>
      </c>
      <c r="I2948" t="s">
        <v>19</v>
      </c>
      <c r="M2948">
        <v>833</v>
      </c>
      <c r="N2948">
        <v>246</v>
      </c>
      <c r="O2948">
        <v>253</v>
      </c>
    </row>
    <row r="2949" spans="1:15" x14ac:dyDescent="0.3">
      <c r="E2949" t="s">
        <v>3800</v>
      </c>
      <c r="F2949" t="s">
        <v>3801</v>
      </c>
      <c r="G2949" t="s">
        <v>17</v>
      </c>
      <c r="H2949" t="s">
        <v>3802</v>
      </c>
      <c r="I2949" t="s">
        <v>19</v>
      </c>
      <c r="M2949">
        <v>834</v>
      </c>
      <c r="N2949">
        <v>24</v>
      </c>
      <c r="O2949">
        <v>40</v>
      </c>
    </row>
    <row r="2950" spans="1:15" x14ac:dyDescent="0.3">
      <c r="E2950" t="s">
        <v>3800</v>
      </c>
      <c r="F2950" t="s">
        <v>3801</v>
      </c>
      <c r="G2950" t="s">
        <v>14</v>
      </c>
      <c r="H2950" t="s">
        <v>3802</v>
      </c>
      <c r="I2950" t="s">
        <v>26</v>
      </c>
      <c r="M2950">
        <v>834</v>
      </c>
      <c r="N2950">
        <v>24</v>
      </c>
      <c r="O2950">
        <v>40</v>
      </c>
    </row>
    <row r="2951" spans="1:15" x14ac:dyDescent="0.3">
      <c r="A2951" t="s">
        <v>14</v>
      </c>
      <c r="B2951">
        <v>1</v>
      </c>
      <c r="C2951">
        <v>1</v>
      </c>
      <c r="D2951">
        <v>1</v>
      </c>
      <c r="E2951" t="s">
        <v>3800</v>
      </c>
      <c r="F2951" t="s">
        <v>1022</v>
      </c>
      <c r="G2951" t="s">
        <v>14</v>
      </c>
      <c r="H2951" t="s">
        <v>3807</v>
      </c>
      <c r="I2951" t="s">
        <v>52</v>
      </c>
      <c r="J2951" t="s">
        <v>32</v>
      </c>
      <c r="M2951">
        <v>834</v>
      </c>
      <c r="N2951">
        <v>24</v>
      </c>
      <c r="O2951">
        <v>29</v>
      </c>
    </row>
    <row r="2952" spans="1:15" x14ac:dyDescent="0.3">
      <c r="A2952" t="s">
        <v>14</v>
      </c>
      <c r="B2952">
        <v>1</v>
      </c>
      <c r="C2952">
        <v>1</v>
      </c>
      <c r="D2952">
        <v>1</v>
      </c>
      <c r="E2952" t="s">
        <v>3800</v>
      </c>
      <c r="F2952" t="s">
        <v>1022</v>
      </c>
      <c r="G2952" t="s">
        <v>14</v>
      </c>
      <c r="H2952" t="s">
        <v>3806</v>
      </c>
      <c r="I2952" t="s">
        <v>35</v>
      </c>
      <c r="J2952" t="s">
        <v>32</v>
      </c>
      <c r="M2952">
        <v>834</v>
      </c>
      <c r="N2952">
        <v>156</v>
      </c>
      <c r="O2952">
        <v>161</v>
      </c>
    </row>
    <row r="2953" spans="1:15" x14ac:dyDescent="0.3">
      <c r="E2953" t="s">
        <v>3800</v>
      </c>
      <c r="F2953" t="s">
        <v>3804</v>
      </c>
      <c r="G2953" t="s">
        <v>23</v>
      </c>
      <c r="H2953" t="s">
        <v>3805</v>
      </c>
      <c r="I2953" t="s">
        <v>26</v>
      </c>
      <c r="M2953">
        <v>834</v>
      </c>
      <c r="N2953">
        <v>231</v>
      </c>
      <c r="O2953">
        <v>237</v>
      </c>
    </row>
    <row r="2954" spans="1:15" x14ac:dyDescent="0.3">
      <c r="A2954" t="s">
        <v>14</v>
      </c>
      <c r="B2954">
        <v>1</v>
      </c>
      <c r="C2954">
        <v>1</v>
      </c>
      <c r="D2954">
        <v>1</v>
      </c>
      <c r="E2954" t="s">
        <v>3800</v>
      </c>
      <c r="F2954" t="s">
        <v>1022</v>
      </c>
      <c r="G2954" t="s">
        <v>14</v>
      </c>
      <c r="H2954" t="s">
        <v>3803</v>
      </c>
      <c r="I2954" t="s">
        <v>35</v>
      </c>
      <c r="J2954" t="s">
        <v>32</v>
      </c>
      <c r="M2954">
        <v>834</v>
      </c>
      <c r="N2954">
        <v>347</v>
      </c>
      <c r="O2954">
        <v>352</v>
      </c>
    </row>
    <row r="2955" spans="1:15" x14ac:dyDescent="0.3">
      <c r="A2955" t="s">
        <v>14</v>
      </c>
      <c r="B2955">
        <v>1</v>
      </c>
      <c r="C2955">
        <v>1</v>
      </c>
      <c r="D2955">
        <v>1</v>
      </c>
      <c r="E2955" t="s">
        <v>3695</v>
      </c>
      <c r="F2955" t="s">
        <v>3696</v>
      </c>
      <c r="G2955" t="s">
        <v>14</v>
      </c>
      <c r="H2955" t="s">
        <v>3698</v>
      </c>
      <c r="I2955" t="s">
        <v>22</v>
      </c>
      <c r="M2955">
        <v>835</v>
      </c>
      <c r="N2955">
        <v>0</v>
      </c>
      <c r="O2955">
        <v>4</v>
      </c>
    </row>
    <row r="2956" spans="1:15" x14ac:dyDescent="0.3">
      <c r="A2956" t="s">
        <v>14</v>
      </c>
      <c r="B2956">
        <v>1</v>
      </c>
      <c r="C2956">
        <v>1</v>
      </c>
      <c r="D2956">
        <v>1</v>
      </c>
      <c r="E2956" t="s">
        <v>3695</v>
      </c>
      <c r="F2956" t="s">
        <v>3699</v>
      </c>
      <c r="G2956" t="s">
        <v>14</v>
      </c>
      <c r="H2956" t="s">
        <v>3701</v>
      </c>
      <c r="I2956" t="s">
        <v>35</v>
      </c>
      <c r="J2956" t="s">
        <v>597</v>
      </c>
      <c r="M2956">
        <v>835</v>
      </c>
      <c r="N2956">
        <v>8</v>
      </c>
      <c r="O2956">
        <v>14</v>
      </c>
    </row>
    <row r="2957" spans="1:15" x14ac:dyDescent="0.3">
      <c r="A2957" t="s">
        <v>14</v>
      </c>
      <c r="B2957">
        <v>1</v>
      </c>
      <c r="C2957">
        <v>1</v>
      </c>
      <c r="D2957">
        <v>1</v>
      </c>
      <c r="E2957" t="s">
        <v>3695</v>
      </c>
      <c r="F2957" t="s">
        <v>3696</v>
      </c>
      <c r="G2957" t="s">
        <v>14</v>
      </c>
      <c r="H2957" t="s">
        <v>3697</v>
      </c>
      <c r="I2957" t="s">
        <v>22</v>
      </c>
      <c r="M2957">
        <v>835</v>
      </c>
      <c r="N2957">
        <v>36</v>
      </c>
      <c r="O2957">
        <v>40</v>
      </c>
    </row>
    <row r="2958" spans="1:15" x14ac:dyDescent="0.3">
      <c r="A2958" t="s">
        <v>14</v>
      </c>
      <c r="B2958">
        <v>1</v>
      </c>
      <c r="C2958">
        <v>1</v>
      </c>
      <c r="D2958">
        <v>1</v>
      </c>
      <c r="E2958" t="s">
        <v>3695</v>
      </c>
      <c r="F2958" t="s">
        <v>3699</v>
      </c>
      <c r="G2958" t="s">
        <v>14</v>
      </c>
      <c r="H2958" t="s">
        <v>3700</v>
      </c>
      <c r="I2958" t="s">
        <v>35</v>
      </c>
      <c r="J2958" t="s">
        <v>597</v>
      </c>
      <c r="M2958">
        <v>835</v>
      </c>
      <c r="N2958">
        <v>103</v>
      </c>
      <c r="O2958">
        <v>109</v>
      </c>
    </row>
    <row r="2959" spans="1:15" x14ac:dyDescent="0.3">
      <c r="E2959" t="s">
        <v>3695</v>
      </c>
      <c r="F2959" t="s">
        <v>3696</v>
      </c>
      <c r="G2959" t="s">
        <v>23</v>
      </c>
      <c r="H2959" t="s">
        <v>3702</v>
      </c>
      <c r="I2959" t="s">
        <v>26</v>
      </c>
      <c r="M2959">
        <v>835</v>
      </c>
      <c r="N2959">
        <v>155</v>
      </c>
      <c r="O2959">
        <v>159</v>
      </c>
    </row>
    <row r="2960" spans="1:15" x14ac:dyDescent="0.3">
      <c r="E2960" t="s">
        <v>3695</v>
      </c>
      <c r="F2960" t="s">
        <v>3696</v>
      </c>
      <c r="G2960" t="s">
        <v>17</v>
      </c>
      <c r="H2960" t="s">
        <v>3702</v>
      </c>
      <c r="I2960" t="s">
        <v>19</v>
      </c>
      <c r="M2960">
        <v>835</v>
      </c>
      <c r="N2960">
        <v>155</v>
      </c>
      <c r="O2960">
        <v>159</v>
      </c>
    </row>
    <row r="2961" spans="1:15" x14ac:dyDescent="0.3">
      <c r="A2961" t="s">
        <v>17</v>
      </c>
      <c r="B2961">
        <v>1</v>
      </c>
      <c r="C2961">
        <v>1</v>
      </c>
      <c r="D2961">
        <v>1</v>
      </c>
      <c r="E2961" t="s">
        <v>3545</v>
      </c>
      <c r="F2961" t="s">
        <v>3552</v>
      </c>
      <c r="G2961" t="s">
        <v>17</v>
      </c>
      <c r="H2961" t="s">
        <v>3553</v>
      </c>
      <c r="I2961" t="s">
        <v>22</v>
      </c>
      <c r="M2961">
        <v>836</v>
      </c>
      <c r="N2961">
        <v>32</v>
      </c>
      <c r="O2961">
        <v>38</v>
      </c>
    </row>
    <row r="2962" spans="1:15" x14ac:dyDescent="0.3">
      <c r="E2962" t="s">
        <v>3545</v>
      </c>
      <c r="F2962" t="s">
        <v>3546</v>
      </c>
      <c r="G2962" t="s">
        <v>17</v>
      </c>
      <c r="H2962" t="s">
        <v>3547</v>
      </c>
      <c r="I2962" t="s">
        <v>19</v>
      </c>
      <c r="M2962">
        <v>836</v>
      </c>
      <c r="N2962">
        <v>94</v>
      </c>
      <c r="O2962">
        <v>109</v>
      </c>
    </row>
    <row r="2963" spans="1:15" x14ac:dyDescent="0.3">
      <c r="A2963" t="s">
        <v>17</v>
      </c>
      <c r="B2963">
        <v>0</v>
      </c>
      <c r="C2963">
        <v>1</v>
      </c>
      <c r="D2963" t="s">
        <v>17</v>
      </c>
      <c r="E2963" t="s">
        <v>3545</v>
      </c>
      <c r="F2963" t="s">
        <v>3548</v>
      </c>
      <c r="G2963" t="s">
        <v>51</v>
      </c>
      <c r="H2963" t="s">
        <v>3549</v>
      </c>
      <c r="I2963" t="s">
        <v>52</v>
      </c>
      <c r="J2963" t="s">
        <v>1555</v>
      </c>
      <c r="M2963">
        <v>836</v>
      </c>
      <c r="N2963">
        <v>94</v>
      </c>
      <c r="O2963">
        <v>108</v>
      </c>
    </row>
    <row r="2964" spans="1:15" x14ac:dyDescent="0.3">
      <c r="E2964" t="s">
        <v>3545</v>
      </c>
      <c r="F2964" t="s">
        <v>3548</v>
      </c>
      <c r="G2964" t="s">
        <v>23</v>
      </c>
      <c r="H2964" t="s">
        <v>3549</v>
      </c>
      <c r="I2964" t="s">
        <v>26</v>
      </c>
      <c r="M2964">
        <v>836</v>
      </c>
      <c r="N2964">
        <v>94</v>
      </c>
      <c r="O2964">
        <v>108</v>
      </c>
    </row>
    <row r="2965" spans="1:15" x14ac:dyDescent="0.3">
      <c r="E2965" t="s">
        <v>3545</v>
      </c>
      <c r="F2965" t="s">
        <v>3550</v>
      </c>
      <c r="G2965" t="s">
        <v>17</v>
      </c>
      <c r="H2965" t="s">
        <v>3551</v>
      </c>
      <c r="I2965" t="s">
        <v>26</v>
      </c>
      <c r="M2965">
        <v>836</v>
      </c>
      <c r="N2965">
        <v>164</v>
      </c>
      <c r="O2965">
        <v>170</v>
      </c>
    </row>
    <row r="2966" spans="1:15" x14ac:dyDescent="0.3">
      <c r="A2966" t="s">
        <v>14</v>
      </c>
      <c r="B2966">
        <v>1</v>
      </c>
      <c r="C2966">
        <v>1</v>
      </c>
      <c r="D2966">
        <v>1</v>
      </c>
      <c r="E2966" t="s">
        <v>3545</v>
      </c>
      <c r="F2966" t="s">
        <v>3554</v>
      </c>
      <c r="G2966" t="s">
        <v>14</v>
      </c>
      <c r="H2966" t="s">
        <v>3555</v>
      </c>
      <c r="I2966" t="s">
        <v>26</v>
      </c>
      <c r="M2966">
        <v>836</v>
      </c>
      <c r="N2966">
        <v>246</v>
      </c>
      <c r="O2966">
        <v>253</v>
      </c>
    </row>
    <row r="2967" spans="1:15" x14ac:dyDescent="0.3">
      <c r="E2967" t="s">
        <v>3545</v>
      </c>
      <c r="F2967" t="s">
        <v>3554</v>
      </c>
      <c r="G2967" t="s">
        <v>17</v>
      </c>
      <c r="H2967" t="s">
        <v>3555</v>
      </c>
      <c r="I2967" t="s">
        <v>19</v>
      </c>
      <c r="M2967">
        <v>836</v>
      </c>
      <c r="N2967">
        <v>246</v>
      </c>
      <c r="O2967">
        <v>253</v>
      </c>
    </row>
    <row r="2968" spans="1:15" x14ac:dyDescent="0.3">
      <c r="E2968" t="s">
        <v>3743</v>
      </c>
      <c r="F2968" t="s">
        <v>3744</v>
      </c>
      <c r="G2968" t="s">
        <v>14</v>
      </c>
      <c r="H2968" t="s">
        <v>3745</v>
      </c>
      <c r="I2968" t="s">
        <v>26</v>
      </c>
      <c r="M2968">
        <v>837</v>
      </c>
      <c r="N2968">
        <v>0</v>
      </c>
      <c r="O2968">
        <v>5</v>
      </c>
    </row>
    <row r="2969" spans="1:15" x14ac:dyDescent="0.3">
      <c r="A2969" t="s">
        <v>237</v>
      </c>
      <c r="B2969">
        <v>0</v>
      </c>
      <c r="C2969">
        <v>0</v>
      </c>
      <c r="D2969">
        <v>0</v>
      </c>
      <c r="E2969" t="s">
        <v>3743</v>
      </c>
      <c r="F2969" t="s">
        <v>3746</v>
      </c>
      <c r="G2969" t="s">
        <v>51</v>
      </c>
      <c r="H2969" t="s">
        <v>3747</v>
      </c>
      <c r="I2969" t="s">
        <v>26</v>
      </c>
      <c r="M2969">
        <v>837</v>
      </c>
      <c r="N2969">
        <v>190</v>
      </c>
      <c r="O2969">
        <v>199</v>
      </c>
    </row>
    <row r="2970" spans="1:15" x14ac:dyDescent="0.3">
      <c r="E2970" t="s">
        <v>3703</v>
      </c>
      <c r="F2970" t="s">
        <v>3808</v>
      </c>
      <c r="G2970" t="s">
        <v>14</v>
      </c>
      <c r="H2970" t="s">
        <v>3704</v>
      </c>
      <c r="I2970" t="s">
        <v>19</v>
      </c>
      <c r="M2970">
        <v>838</v>
      </c>
      <c r="N2970">
        <v>311</v>
      </c>
      <c r="O2970">
        <v>329</v>
      </c>
    </row>
    <row r="2971" spans="1:15" x14ac:dyDescent="0.3">
      <c r="E2971" t="s">
        <v>3703</v>
      </c>
      <c r="F2971" t="s">
        <v>430</v>
      </c>
      <c r="G2971" t="s">
        <v>23</v>
      </c>
      <c r="H2971" t="s">
        <v>3704</v>
      </c>
      <c r="I2971" t="s">
        <v>26</v>
      </c>
      <c r="M2971">
        <v>838</v>
      </c>
      <c r="N2971">
        <v>311</v>
      </c>
      <c r="O2971">
        <v>324</v>
      </c>
    </row>
    <row r="2972" spans="1:15" x14ac:dyDescent="0.3">
      <c r="E2972" t="s">
        <v>3676</v>
      </c>
      <c r="F2972" t="s">
        <v>3677</v>
      </c>
      <c r="G2972" t="s">
        <v>14</v>
      </c>
      <c r="H2972" t="s">
        <v>3682</v>
      </c>
      <c r="I2972" t="s">
        <v>22</v>
      </c>
      <c r="M2972">
        <v>839</v>
      </c>
      <c r="N2972">
        <v>151</v>
      </c>
      <c r="O2972">
        <v>155</v>
      </c>
    </row>
    <row r="2973" spans="1:15" x14ac:dyDescent="0.3">
      <c r="A2973" t="s">
        <v>14</v>
      </c>
      <c r="B2973">
        <v>0</v>
      </c>
      <c r="C2973">
        <v>0</v>
      </c>
      <c r="D2973">
        <v>1</v>
      </c>
      <c r="E2973" t="s">
        <v>3676</v>
      </c>
      <c r="F2973" t="s">
        <v>3679</v>
      </c>
      <c r="G2973" t="s">
        <v>14</v>
      </c>
      <c r="H2973" t="s">
        <v>3680</v>
      </c>
      <c r="I2973" t="s">
        <v>26</v>
      </c>
      <c r="M2973">
        <v>839</v>
      </c>
      <c r="N2973">
        <v>237</v>
      </c>
      <c r="O2973">
        <v>251</v>
      </c>
    </row>
    <row r="2974" spans="1:15" x14ac:dyDescent="0.3">
      <c r="E2974" t="s">
        <v>3676</v>
      </c>
      <c r="F2974" t="s">
        <v>3677</v>
      </c>
      <c r="G2974" t="s">
        <v>14</v>
      </c>
      <c r="H2974" t="s">
        <v>3681</v>
      </c>
      <c r="I2974" t="s">
        <v>19</v>
      </c>
      <c r="M2974">
        <v>839</v>
      </c>
      <c r="N2974">
        <v>247</v>
      </c>
      <c r="O2974">
        <v>251</v>
      </c>
    </row>
    <row r="2975" spans="1:15" x14ac:dyDescent="0.3">
      <c r="A2975" t="s">
        <v>17</v>
      </c>
      <c r="B2975">
        <v>1</v>
      </c>
      <c r="C2975">
        <v>1</v>
      </c>
      <c r="D2975">
        <v>1</v>
      </c>
      <c r="E2975" t="s">
        <v>3545</v>
      </c>
      <c r="F2975" t="s">
        <v>3552</v>
      </c>
      <c r="G2975" t="s">
        <v>17</v>
      </c>
      <c r="H2975" t="s">
        <v>3553</v>
      </c>
      <c r="I2975" t="s">
        <v>22</v>
      </c>
      <c r="M2975">
        <v>840</v>
      </c>
      <c r="N2975">
        <v>32</v>
      </c>
      <c r="O2975">
        <v>38</v>
      </c>
    </row>
    <row r="2976" spans="1:15" x14ac:dyDescent="0.3">
      <c r="E2976" t="s">
        <v>3545</v>
      </c>
      <c r="F2976" t="s">
        <v>3548</v>
      </c>
      <c r="G2976" t="s">
        <v>23</v>
      </c>
      <c r="H2976" t="s">
        <v>3549</v>
      </c>
      <c r="I2976" t="s">
        <v>26</v>
      </c>
      <c r="M2976">
        <v>840</v>
      </c>
      <c r="N2976">
        <v>94</v>
      </c>
      <c r="O2976">
        <v>108</v>
      </c>
    </row>
    <row r="2977" spans="1:15" x14ac:dyDescent="0.3">
      <c r="E2977" t="s">
        <v>3545</v>
      </c>
      <c r="F2977" t="s">
        <v>3546</v>
      </c>
      <c r="G2977" t="s">
        <v>17</v>
      </c>
      <c r="H2977" t="s">
        <v>3547</v>
      </c>
      <c r="I2977" t="s">
        <v>19</v>
      </c>
      <c r="M2977">
        <v>840</v>
      </c>
      <c r="N2977">
        <v>94</v>
      </c>
      <c r="O2977">
        <v>109</v>
      </c>
    </row>
    <row r="2978" spans="1:15" x14ac:dyDescent="0.3">
      <c r="A2978" t="s">
        <v>17</v>
      </c>
      <c r="B2978">
        <v>0</v>
      </c>
      <c r="C2978">
        <v>1</v>
      </c>
      <c r="D2978" t="s">
        <v>17</v>
      </c>
      <c r="E2978" t="s">
        <v>3545</v>
      </c>
      <c r="F2978" t="s">
        <v>3548</v>
      </c>
      <c r="G2978" t="s">
        <v>51</v>
      </c>
      <c r="H2978" t="s">
        <v>3549</v>
      </c>
      <c r="I2978" t="s">
        <v>52</v>
      </c>
      <c r="J2978" t="s">
        <v>1555</v>
      </c>
      <c r="M2978">
        <v>840</v>
      </c>
      <c r="N2978">
        <v>94</v>
      </c>
      <c r="O2978">
        <v>108</v>
      </c>
    </row>
    <row r="2979" spans="1:15" x14ac:dyDescent="0.3">
      <c r="E2979" t="s">
        <v>3545</v>
      </c>
      <c r="F2979" t="s">
        <v>3550</v>
      </c>
      <c r="G2979" t="s">
        <v>17</v>
      </c>
      <c r="H2979" t="s">
        <v>3551</v>
      </c>
      <c r="I2979" t="s">
        <v>26</v>
      </c>
      <c r="M2979">
        <v>840</v>
      </c>
      <c r="N2979">
        <v>164</v>
      </c>
      <c r="O2979">
        <v>170</v>
      </c>
    </row>
    <row r="2980" spans="1:15" x14ac:dyDescent="0.3">
      <c r="A2980" t="s">
        <v>14</v>
      </c>
      <c r="B2980">
        <v>1</v>
      </c>
      <c r="C2980">
        <v>1</v>
      </c>
      <c r="D2980">
        <v>1</v>
      </c>
      <c r="E2980" t="s">
        <v>3545</v>
      </c>
      <c r="F2980" t="s">
        <v>3554</v>
      </c>
      <c r="G2980" t="s">
        <v>14</v>
      </c>
      <c r="H2980" t="s">
        <v>3555</v>
      </c>
      <c r="I2980" t="s">
        <v>26</v>
      </c>
      <c r="M2980">
        <v>840</v>
      </c>
      <c r="N2980">
        <v>246</v>
      </c>
      <c r="O2980">
        <v>253</v>
      </c>
    </row>
    <row r="2981" spans="1:15" x14ac:dyDescent="0.3">
      <c r="E2981" t="s">
        <v>3545</v>
      </c>
      <c r="F2981" t="s">
        <v>3554</v>
      </c>
      <c r="G2981" t="s">
        <v>17</v>
      </c>
      <c r="H2981" t="s">
        <v>3555</v>
      </c>
      <c r="I2981" t="s">
        <v>19</v>
      </c>
      <c r="M2981">
        <v>840</v>
      </c>
      <c r="N2981">
        <v>246</v>
      </c>
      <c r="O2981">
        <v>253</v>
      </c>
    </row>
    <row r="2982" spans="1:15" x14ac:dyDescent="0.3">
      <c r="E2982" t="s">
        <v>3615</v>
      </c>
      <c r="F2982" t="s">
        <v>3616</v>
      </c>
      <c r="G2982" t="s">
        <v>14</v>
      </c>
      <c r="H2982" t="s">
        <v>3810</v>
      </c>
      <c r="I2982" t="s">
        <v>26</v>
      </c>
      <c r="M2982">
        <v>841</v>
      </c>
      <c r="N2982">
        <v>0</v>
      </c>
      <c r="O2982">
        <v>14</v>
      </c>
    </row>
    <row r="2983" spans="1:15" x14ac:dyDescent="0.3">
      <c r="A2983" t="s">
        <v>51</v>
      </c>
      <c r="B2983">
        <v>0</v>
      </c>
      <c r="C2983">
        <v>0</v>
      </c>
      <c r="D2983">
        <v>1</v>
      </c>
      <c r="E2983" t="s">
        <v>3615</v>
      </c>
      <c r="F2983" t="s">
        <v>3621</v>
      </c>
      <c r="G2983" t="s">
        <v>51</v>
      </c>
      <c r="H2983" t="s">
        <v>3809</v>
      </c>
      <c r="I2983" t="s">
        <v>19</v>
      </c>
      <c r="M2983">
        <v>841</v>
      </c>
      <c r="N2983">
        <v>0</v>
      </c>
      <c r="O2983">
        <v>22</v>
      </c>
    </row>
    <row r="2984" spans="1:15" x14ac:dyDescent="0.3">
      <c r="A2984" t="s">
        <v>51</v>
      </c>
      <c r="B2984">
        <v>1</v>
      </c>
      <c r="C2984">
        <v>1</v>
      </c>
      <c r="D2984">
        <v>1</v>
      </c>
      <c r="E2984" t="s">
        <v>3615</v>
      </c>
      <c r="F2984" t="s">
        <v>3618</v>
      </c>
      <c r="G2984" t="s">
        <v>51</v>
      </c>
      <c r="H2984" t="s">
        <v>3809</v>
      </c>
      <c r="I2984" t="s">
        <v>52</v>
      </c>
      <c r="J2984" t="s">
        <v>382</v>
      </c>
      <c r="M2984">
        <v>841</v>
      </c>
      <c r="N2984">
        <v>8</v>
      </c>
      <c r="O2984">
        <v>22</v>
      </c>
    </row>
    <row r="2985" spans="1:15" x14ac:dyDescent="0.3">
      <c r="E2985" t="s">
        <v>3615</v>
      </c>
      <c r="F2985" t="s">
        <v>339</v>
      </c>
      <c r="G2985" t="s">
        <v>23</v>
      </c>
      <c r="H2985" t="s">
        <v>3620</v>
      </c>
      <c r="I2985" t="s">
        <v>52</v>
      </c>
      <c r="J2985" t="s">
        <v>117</v>
      </c>
      <c r="M2985">
        <v>841</v>
      </c>
      <c r="N2985">
        <v>147</v>
      </c>
      <c r="O2985">
        <v>152</v>
      </c>
    </row>
    <row r="2986" spans="1:15" x14ac:dyDescent="0.3">
      <c r="A2986" t="s">
        <v>237</v>
      </c>
      <c r="B2986">
        <v>0</v>
      </c>
      <c r="E2986" t="s">
        <v>3615</v>
      </c>
      <c r="F2986" t="s">
        <v>3622</v>
      </c>
      <c r="G2986" t="s">
        <v>17</v>
      </c>
      <c r="H2986" t="s">
        <v>3623</v>
      </c>
      <c r="I2986" t="s">
        <v>22</v>
      </c>
      <c r="M2986">
        <v>841</v>
      </c>
      <c r="N2986">
        <v>186</v>
      </c>
      <c r="O2986">
        <v>201</v>
      </c>
    </row>
    <row r="2987" spans="1:15" x14ac:dyDescent="0.3">
      <c r="A2987" t="s">
        <v>14</v>
      </c>
      <c r="B2987">
        <v>1</v>
      </c>
      <c r="C2987">
        <v>1</v>
      </c>
      <c r="D2987">
        <v>1</v>
      </c>
      <c r="E2987" t="s">
        <v>3615</v>
      </c>
      <c r="F2987" t="s">
        <v>3630</v>
      </c>
      <c r="G2987" t="s">
        <v>14</v>
      </c>
      <c r="H2987" t="s">
        <v>3631</v>
      </c>
      <c r="I2987" t="s">
        <v>22</v>
      </c>
      <c r="M2987">
        <v>841</v>
      </c>
      <c r="N2987">
        <v>222</v>
      </c>
      <c r="O2987">
        <v>235</v>
      </c>
    </row>
    <row r="2988" spans="1:15" x14ac:dyDescent="0.3">
      <c r="A2988" t="s">
        <v>17</v>
      </c>
      <c r="B2988">
        <v>0</v>
      </c>
      <c r="C2988">
        <v>1</v>
      </c>
      <c r="D2988" t="s">
        <v>17</v>
      </c>
      <c r="E2988" t="s">
        <v>3615</v>
      </c>
      <c r="F2988" t="s">
        <v>3626</v>
      </c>
      <c r="G2988" t="s">
        <v>14</v>
      </c>
      <c r="H2988" t="s">
        <v>3627</v>
      </c>
      <c r="I2988" t="s">
        <v>26</v>
      </c>
      <c r="M2988">
        <v>841</v>
      </c>
      <c r="N2988">
        <v>254</v>
      </c>
      <c r="O2988">
        <v>264</v>
      </c>
    </row>
    <row r="2989" spans="1:15" x14ac:dyDescent="0.3">
      <c r="E2989" t="s">
        <v>3615</v>
      </c>
      <c r="F2989" t="s">
        <v>3624</v>
      </c>
      <c r="G2989" t="s">
        <v>17</v>
      </c>
      <c r="H2989" t="s">
        <v>3625</v>
      </c>
      <c r="I2989" t="s">
        <v>19</v>
      </c>
      <c r="M2989">
        <v>841</v>
      </c>
      <c r="N2989">
        <v>257</v>
      </c>
      <c r="O2989">
        <v>264</v>
      </c>
    </row>
    <row r="2990" spans="1:15" x14ac:dyDescent="0.3">
      <c r="E2990" t="s">
        <v>3572</v>
      </c>
      <c r="F2990" t="s">
        <v>3575</v>
      </c>
      <c r="G2990" t="s">
        <v>17</v>
      </c>
      <c r="H2990" t="s">
        <v>3576</v>
      </c>
      <c r="I2990" t="s">
        <v>19</v>
      </c>
      <c r="M2990">
        <v>842</v>
      </c>
      <c r="N2990">
        <v>0</v>
      </c>
      <c r="O2990">
        <v>11</v>
      </c>
    </row>
    <row r="2991" spans="1:15" x14ac:dyDescent="0.3">
      <c r="A2991" t="s">
        <v>14</v>
      </c>
      <c r="B2991">
        <v>1</v>
      </c>
      <c r="C2991">
        <v>1</v>
      </c>
      <c r="D2991">
        <v>1</v>
      </c>
      <c r="E2991" t="s">
        <v>3572</v>
      </c>
      <c r="F2991" t="s">
        <v>3573</v>
      </c>
      <c r="G2991" t="s">
        <v>14</v>
      </c>
      <c r="H2991" t="s">
        <v>3574</v>
      </c>
      <c r="I2991" t="s">
        <v>35</v>
      </c>
      <c r="J2991" t="s">
        <v>32</v>
      </c>
      <c r="M2991">
        <v>842</v>
      </c>
      <c r="N2991">
        <v>74</v>
      </c>
      <c r="O2991">
        <v>80</v>
      </c>
    </row>
    <row r="2992" spans="1:15" x14ac:dyDescent="0.3">
      <c r="E2992" t="s">
        <v>3572</v>
      </c>
      <c r="F2992" t="s">
        <v>3577</v>
      </c>
      <c r="G2992" t="s">
        <v>23</v>
      </c>
      <c r="H2992" t="s">
        <v>3578</v>
      </c>
      <c r="I2992" t="s">
        <v>26</v>
      </c>
      <c r="M2992">
        <v>842</v>
      </c>
      <c r="N2992">
        <v>111</v>
      </c>
      <c r="O2992">
        <v>118</v>
      </c>
    </row>
    <row r="2993" spans="1:15" x14ac:dyDescent="0.3">
      <c r="A2993" t="s">
        <v>14</v>
      </c>
      <c r="B2993">
        <v>1</v>
      </c>
      <c r="C2993">
        <v>1</v>
      </c>
      <c r="D2993">
        <v>1</v>
      </c>
      <c r="E2993" t="s">
        <v>3748</v>
      </c>
      <c r="F2993" t="s">
        <v>3748</v>
      </c>
      <c r="G2993" t="s">
        <v>14</v>
      </c>
      <c r="H2993" t="s">
        <v>3755</v>
      </c>
      <c r="I2993" t="s">
        <v>26</v>
      </c>
      <c r="M2993">
        <v>843</v>
      </c>
      <c r="N2993">
        <v>0</v>
      </c>
      <c r="O2993">
        <v>12</v>
      </c>
    </row>
    <row r="2994" spans="1:15" x14ac:dyDescent="0.3">
      <c r="E2994" t="s">
        <v>3748</v>
      </c>
      <c r="F2994" t="s">
        <v>3748</v>
      </c>
      <c r="G2994" t="s">
        <v>17</v>
      </c>
      <c r="H2994" t="s">
        <v>3755</v>
      </c>
      <c r="I2994" t="s">
        <v>19</v>
      </c>
      <c r="M2994">
        <v>843</v>
      </c>
      <c r="N2994">
        <v>0</v>
      </c>
      <c r="O2994">
        <v>12</v>
      </c>
    </row>
    <row r="2995" spans="1:15" x14ac:dyDescent="0.3">
      <c r="A2995" t="s">
        <v>14</v>
      </c>
      <c r="B2995">
        <v>1</v>
      </c>
      <c r="C2995">
        <v>1</v>
      </c>
      <c r="D2995">
        <v>1</v>
      </c>
      <c r="E2995" t="s">
        <v>3748</v>
      </c>
      <c r="F2995" t="s">
        <v>3756</v>
      </c>
      <c r="G2995" t="s">
        <v>14</v>
      </c>
      <c r="H2995" t="s">
        <v>3757</v>
      </c>
      <c r="I2995" t="s">
        <v>35</v>
      </c>
      <c r="J2995" t="s">
        <v>32</v>
      </c>
      <c r="M2995">
        <v>843</v>
      </c>
      <c r="N2995">
        <v>92</v>
      </c>
      <c r="O2995">
        <v>98</v>
      </c>
    </row>
    <row r="2996" spans="1:15" x14ac:dyDescent="0.3">
      <c r="A2996" t="s">
        <v>14</v>
      </c>
      <c r="B2996">
        <v>1</v>
      </c>
      <c r="C2996">
        <v>1</v>
      </c>
      <c r="D2996">
        <v>1</v>
      </c>
      <c r="E2996" t="s">
        <v>3748</v>
      </c>
      <c r="F2996" t="s">
        <v>3753</v>
      </c>
      <c r="G2996" t="s">
        <v>14</v>
      </c>
      <c r="H2996" t="s">
        <v>3754</v>
      </c>
      <c r="I2996" t="s">
        <v>22</v>
      </c>
      <c r="M2996">
        <v>843</v>
      </c>
      <c r="N2996">
        <v>102</v>
      </c>
      <c r="O2996">
        <v>107</v>
      </c>
    </row>
    <row r="2997" spans="1:15" x14ac:dyDescent="0.3">
      <c r="E2997" t="s">
        <v>3748</v>
      </c>
      <c r="F2997" t="s">
        <v>3751</v>
      </c>
      <c r="G2997" t="s">
        <v>14</v>
      </c>
      <c r="H2997" t="s">
        <v>3752</v>
      </c>
      <c r="I2997" t="s">
        <v>19</v>
      </c>
      <c r="M2997">
        <v>843</v>
      </c>
      <c r="N2997">
        <v>130</v>
      </c>
      <c r="O2997">
        <v>135</v>
      </c>
    </row>
    <row r="2998" spans="1:15" x14ac:dyDescent="0.3">
      <c r="A2998" t="s">
        <v>14</v>
      </c>
      <c r="B2998">
        <v>0</v>
      </c>
      <c r="C2998">
        <v>1</v>
      </c>
      <c r="D2998" t="s">
        <v>14</v>
      </c>
      <c r="E2998" t="s">
        <v>3748</v>
      </c>
      <c r="F2998" t="s">
        <v>3751</v>
      </c>
      <c r="G2998" t="s">
        <v>17</v>
      </c>
      <c r="H2998" t="s">
        <v>3752</v>
      </c>
      <c r="I2998" t="s">
        <v>26</v>
      </c>
      <c r="M2998">
        <v>843</v>
      </c>
      <c r="N2998">
        <v>130</v>
      </c>
      <c r="O2998">
        <v>135</v>
      </c>
    </row>
    <row r="2999" spans="1:15" x14ac:dyDescent="0.3">
      <c r="A2999" t="s">
        <v>14</v>
      </c>
      <c r="B2999">
        <v>0</v>
      </c>
      <c r="C2999">
        <v>1</v>
      </c>
      <c r="D2999" t="s">
        <v>14</v>
      </c>
      <c r="E2999" t="s">
        <v>3748</v>
      </c>
      <c r="F2999" t="s">
        <v>3749</v>
      </c>
      <c r="G2999" t="s">
        <v>17</v>
      </c>
      <c r="H2999" t="s">
        <v>3750</v>
      </c>
      <c r="I2999" t="s">
        <v>19</v>
      </c>
      <c r="M2999">
        <v>843</v>
      </c>
      <c r="N2999">
        <v>150</v>
      </c>
      <c r="O2999">
        <v>156</v>
      </c>
    </row>
    <row r="3000" spans="1:15" x14ac:dyDescent="0.3">
      <c r="E3000" t="s">
        <v>3748</v>
      </c>
      <c r="F3000" t="s">
        <v>3749</v>
      </c>
      <c r="G3000" t="s">
        <v>14</v>
      </c>
      <c r="H3000" t="s">
        <v>3750</v>
      </c>
      <c r="I3000" t="s">
        <v>26</v>
      </c>
      <c r="M3000">
        <v>843</v>
      </c>
      <c r="N3000">
        <v>150</v>
      </c>
      <c r="O3000">
        <v>156</v>
      </c>
    </row>
    <row r="3001" spans="1:15" x14ac:dyDescent="0.3">
      <c r="E3001" t="s">
        <v>3748</v>
      </c>
      <c r="F3001" t="s">
        <v>3282</v>
      </c>
      <c r="G3001" t="s">
        <v>51</v>
      </c>
      <c r="H3001" t="s">
        <v>3758</v>
      </c>
      <c r="I3001" t="s">
        <v>52</v>
      </c>
      <c r="J3001" t="s">
        <v>191</v>
      </c>
      <c r="M3001">
        <v>843</v>
      </c>
      <c r="N3001">
        <v>217</v>
      </c>
      <c r="O3001">
        <v>223</v>
      </c>
    </row>
    <row r="3002" spans="1:15" x14ac:dyDescent="0.3">
      <c r="A3002" t="s">
        <v>17</v>
      </c>
      <c r="B3002">
        <v>1</v>
      </c>
      <c r="C3002">
        <v>1</v>
      </c>
      <c r="D3002">
        <v>1</v>
      </c>
      <c r="E3002" t="s">
        <v>3545</v>
      </c>
      <c r="F3002" t="s">
        <v>3552</v>
      </c>
      <c r="G3002" t="s">
        <v>17</v>
      </c>
      <c r="H3002" t="s">
        <v>3553</v>
      </c>
      <c r="I3002" t="s">
        <v>22</v>
      </c>
      <c r="M3002">
        <v>844</v>
      </c>
      <c r="N3002">
        <v>32</v>
      </c>
      <c r="O3002">
        <v>38</v>
      </c>
    </row>
    <row r="3003" spans="1:15" x14ac:dyDescent="0.3">
      <c r="A3003" t="s">
        <v>17</v>
      </c>
      <c r="B3003">
        <v>0</v>
      </c>
      <c r="C3003">
        <v>1</v>
      </c>
      <c r="D3003" t="s">
        <v>17</v>
      </c>
      <c r="E3003" t="s">
        <v>3545</v>
      </c>
      <c r="F3003" t="s">
        <v>3548</v>
      </c>
      <c r="G3003" t="s">
        <v>51</v>
      </c>
      <c r="H3003" t="s">
        <v>3549</v>
      </c>
      <c r="I3003" t="s">
        <v>52</v>
      </c>
      <c r="J3003" t="s">
        <v>1555</v>
      </c>
      <c r="M3003">
        <v>844</v>
      </c>
      <c r="N3003">
        <v>94</v>
      </c>
      <c r="O3003">
        <v>108</v>
      </c>
    </row>
    <row r="3004" spans="1:15" x14ac:dyDescent="0.3">
      <c r="E3004" t="s">
        <v>3545</v>
      </c>
      <c r="F3004" t="s">
        <v>3546</v>
      </c>
      <c r="G3004" t="s">
        <v>17</v>
      </c>
      <c r="H3004" t="s">
        <v>3547</v>
      </c>
      <c r="I3004" t="s">
        <v>19</v>
      </c>
      <c r="M3004">
        <v>844</v>
      </c>
      <c r="N3004">
        <v>94</v>
      </c>
      <c r="O3004">
        <v>109</v>
      </c>
    </row>
    <row r="3005" spans="1:15" x14ac:dyDescent="0.3">
      <c r="E3005" t="s">
        <v>3545</v>
      </c>
      <c r="F3005" t="s">
        <v>3548</v>
      </c>
      <c r="G3005" t="s">
        <v>23</v>
      </c>
      <c r="H3005" t="s">
        <v>3549</v>
      </c>
      <c r="I3005" t="s">
        <v>26</v>
      </c>
      <c r="M3005">
        <v>844</v>
      </c>
      <c r="N3005">
        <v>94</v>
      </c>
      <c r="O3005">
        <v>108</v>
      </c>
    </row>
    <row r="3006" spans="1:15" x14ac:dyDescent="0.3">
      <c r="E3006" t="s">
        <v>3545</v>
      </c>
      <c r="F3006" t="s">
        <v>3550</v>
      </c>
      <c r="G3006" t="s">
        <v>17</v>
      </c>
      <c r="H3006" t="s">
        <v>3551</v>
      </c>
      <c r="I3006" t="s">
        <v>26</v>
      </c>
      <c r="M3006">
        <v>844</v>
      </c>
      <c r="N3006">
        <v>164</v>
      </c>
      <c r="O3006">
        <v>170</v>
      </c>
    </row>
    <row r="3007" spans="1:15" x14ac:dyDescent="0.3">
      <c r="A3007" t="s">
        <v>14</v>
      </c>
      <c r="B3007">
        <v>1</v>
      </c>
      <c r="C3007">
        <v>1</v>
      </c>
      <c r="D3007">
        <v>1</v>
      </c>
      <c r="E3007" t="s">
        <v>3545</v>
      </c>
      <c r="F3007" t="s">
        <v>3554</v>
      </c>
      <c r="G3007" t="s">
        <v>14</v>
      </c>
      <c r="H3007" t="s">
        <v>3555</v>
      </c>
      <c r="I3007" t="s">
        <v>26</v>
      </c>
      <c r="M3007">
        <v>844</v>
      </c>
      <c r="N3007">
        <v>246</v>
      </c>
      <c r="O3007">
        <v>253</v>
      </c>
    </row>
    <row r="3008" spans="1:15" x14ac:dyDescent="0.3">
      <c r="E3008" t="s">
        <v>3545</v>
      </c>
      <c r="F3008" t="s">
        <v>3554</v>
      </c>
      <c r="G3008" t="s">
        <v>17</v>
      </c>
      <c r="H3008" t="s">
        <v>3555</v>
      </c>
      <c r="I3008" t="s">
        <v>19</v>
      </c>
      <c r="M3008">
        <v>844</v>
      </c>
      <c r="N3008">
        <v>246</v>
      </c>
      <c r="O3008">
        <v>253</v>
      </c>
    </row>
    <row r="3009" spans="1:15" x14ac:dyDescent="0.3">
      <c r="E3009" t="s">
        <v>3654</v>
      </c>
      <c r="F3009" t="s">
        <v>2112</v>
      </c>
      <c r="G3009" t="s">
        <v>14</v>
      </c>
      <c r="H3009" t="s">
        <v>3665</v>
      </c>
      <c r="I3009" t="s">
        <v>26</v>
      </c>
      <c r="M3009">
        <v>845</v>
      </c>
      <c r="N3009">
        <v>0</v>
      </c>
      <c r="O3009">
        <v>6</v>
      </c>
    </row>
    <row r="3010" spans="1:15" x14ac:dyDescent="0.3">
      <c r="A3010" t="s">
        <v>14</v>
      </c>
      <c r="B3010">
        <v>1</v>
      </c>
      <c r="C3010">
        <v>1</v>
      </c>
      <c r="D3010">
        <v>1</v>
      </c>
      <c r="E3010" t="s">
        <v>3654</v>
      </c>
      <c r="F3010" t="s">
        <v>3661</v>
      </c>
      <c r="G3010" t="s">
        <v>14</v>
      </c>
      <c r="H3010" t="s">
        <v>3662</v>
      </c>
      <c r="I3010" t="s">
        <v>19</v>
      </c>
      <c r="M3010">
        <v>845</v>
      </c>
      <c r="N3010">
        <v>60</v>
      </c>
      <c r="O3010">
        <v>64</v>
      </c>
    </row>
    <row r="3011" spans="1:15" x14ac:dyDescent="0.3">
      <c r="A3011" t="s">
        <v>14</v>
      </c>
      <c r="B3011">
        <v>1</v>
      </c>
      <c r="C3011">
        <v>1</v>
      </c>
      <c r="D3011">
        <v>1</v>
      </c>
      <c r="E3011" t="s">
        <v>3654</v>
      </c>
      <c r="F3011" t="s">
        <v>3663</v>
      </c>
      <c r="G3011" t="s">
        <v>14</v>
      </c>
      <c r="H3011" t="s">
        <v>3664</v>
      </c>
      <c r="I3011" t="s">
        <v>22</v>
      </c>
      <c r="M3011">
        <v>845</v>
      </c>
      <c r="N3011">
        <v>84</v>
      </c>
      <c r="O3011">
        <v>89</v>
      </c>
    </row>
    <row r="3012" spans="1:15" x14ac:dyDescent="0.3">
      <c r="E3012" t="s">
        <v>3654</v>
      </c>
      <c r="F3012" t="s">
        <v>3659</v>
      </c>
      <c r="G3012" t="s">
        <v>14</v>
      </c>
      <c r="H3012" t="s">
        <v>3660</v>
      </c>
      <c r="I3012" t="s">
        <v>19</v>
      </c>
      <c r="M3012">
        <v>845</v>
      </c>
      <c r="N3012">
        <v>109</v>
      </c>
      <c r="O3012">
        <v>113</v>
      </c>
    </row>
    <row r="3013" spans="1:15" x14ac:dyDescent="0.3">
      <c r="E3013" t="s">
        <v>3654</v>
      </c>
      <c r="F3013" t="s">
        <v>3659</v>
      </c>
      <c r="G3013" t="s">
        <v>23</v>
      </c>
      <c r="H3013" t="s">
        <v>3660</v>
      </c>
      <c r="I3013" t="s">
        <v>26</v>
      </c>
      <c r="M3013">
        <v>845</v>
      </c>
      <c r="N3013">
        <v>109</v>
      </c>
      <c r="O3013">
        <v>113</v>
      </c>
    </row>
    <row r="3014" spans="1:15" x14ac:dyDescent="0.3">
      <c r="E3014" t="s">
        <v>3654</v>
      </c>
      <c r="F3014" t="s">
        <v>3655</v>
      </c>
      <c r="G3014" t="s">
        <v>14</v>
      </c>
      <c r="H3014" t="s">
        <v>3656</v>
      </c>
      <c r="I3014" t="s">
        <v>22</v>
      </c>
      <c r="M3014">
        <v>845</v>
      </c>
      <c r="N3014">
        <v>133</v>
      </c>
      <c r="O3014">
        <v>140</v>
      </c>
    </row>
    <row r="3015" spans="1:15" x14ac:dyDescent="0.3">
      <c r="E3015" t="s">
        <v>3654</v>
      </c>
      <c r="F3015" t="s">
        <v>430</v>
      </c>
      <c r="G3015" t="s">
        <v>14</v>
      </c>
      <c r="H3015" t="s">
        <v>3658</v>
      </c>
      <c r="I3015" t="s">
        <v>19</v>
      </c>
      <c r="M3015">
        <v>845</v>
      </c>
      <c r="N3015">
        <v>484</v>
      </c>
      <c r="O3015">
        <v>497</v>
      </c>
    </row>
    <row r="3016" spans="1:15" x14ac:dyDescent="0.3">
      <c r="E3016" t="s">
        <v>3759</v>
      </c>
      <c r="F3016" t="s">
        <v>3282</v>
      </c>
      <c r="G3016" t="s">
        <v>51</v>
      </c>
      <c r="H3016" t="s">
        <v>3760</v>
      </c>
      <c r="I3016" t="s">
        <v>52</v>
      </c>
      <c r="J3016" t="s">
        <v>191</v>
      </c>
      <c r="M3016">
        <v>846</v>
      </c>
      <c r="N3016">
        <v>115</v>
      </c>
      <c r="O3016">
        <v>121</v>
      </c>
    </row>
    <row r="3017" spans="1:15" x14ac:dyDescent="0.3">
      <c r="A3017" t="s">
        <v>17</v>
      </c>
      <c r="B3017">
        <v>1</v>
      </c>
      <c r="C3017">
        <v>1</v>
      </c>
      <c r="D3017">
        <v>1</v>
      </c>
      <c r="E3017" t="s">
        <v>3566</v>
      </c>
      <c r="F3017" t="s">
        <v>3552</v>
      </c>
      <c r="G3017" t="s">
        <v>17</v>
      </c>
      <c r="H3017" t="s">
        <v>3571</v>
      </c>
      <c r="I3017" t="s">
        <v>22</v>
      </c>
      <c r="M3017">
        <v>847</v>
      </c>
      <c r="N3017">
        <v>0</v>
      </c>
      <c r="O3017">
        <v>6</v>
      </c>
    </row>
    <row r="3018" spans="1:15" x14ac:dyDescent="0.3">
      <c r="E3018" t="s">
        <v>3566</v>
      </c>
      <c r="F3018" t="s">
        <v>3568</v>
      </c>
      <c r="G3018" t="s">
        <v>51</v>
      </c>
      <c r="H3018" t="s">
        <v>3569</v>
      </c>
      <c r="I3018" t="s">
        <v>52</v>
      </c>
      <c r="J3018" t="s">
        <v>60</v>
      </c>
      <c r="M3018">
        <v>847</v>
      </c>
      <c r="N3018">
        <v>100</v>
      </c>
      <c r="O3018">
        <v>110</v>
      </c>
    </row>
    <row r="3019" spans="1:15" x14ac:dyDescent="0.3">
      <c r="E3019" t="s">
        <v>3566</v>
      </c>
      <c r="F3019" t="s">
        <v>210</v>
      </c>
      <c r="G3019" t="s">
        <v>51</v>
      </c>
      <c r="H3019" t="s">
        <v>3567</v>
      </c>
      <c r="I3019" t="s">
        <v>52</v>
      </c>
      <c r="J3019" t="s">
        <v>212</v>
      </c>
      <c r="M3019">
        <v>847</v>
      </c>
      <c r="N3019">
        <v>193</v>
      </c>
      <c r="O3019">
        <v>200</v>
      </c>
    </row>
    <row r="3020" spans="1:15" x14ac:dyDescent="0.3">
      <c r="E3020" t="s">
        <v>3566</v>
      </c>
      <c r="F3020" t="s">
        <v>3568</v>
      </c>
      <c r="G3020" t="s">
        <v>51</v>
      </c>
      <c r="H3020" t="s">
        <v>3570</v>
      </c>
      <c r="I3020" t="s">
        <v>52</v>
      </c>
      <c r="J3020" t="s">
        <v>60</v>
      </c>
      <c r="M3020">
        <v>847</v>
      </c>
      <c r="N3020">
        <v>261</v>
      </c>
      <c r="O3020">
        <v>271</v>
      </c>
    </row>
    <row r="3021" spans="1:15" x14ac:dyDescent="0.3">
      <c r="A3021" t="s">
        <v>14</v>
      </c>
      <c r="B3021">
        <v>1</v>
      </c>
      <c r="C3021">
        <v>1</v>
      </c>
      <c r="D3021">
        <v>1</v>
      </c>
      <c r="E3021" t="s">
        <v>3761</v>
      </c>
      <c r="F3021" t="s">
        <v>3543</v>
      </c>
      <c r="G3021" t="s">
        <v>14</v>
      </c>
      <c r="H3021" t="s">
        <v>3764</v>
      </c>
      <c r="I3021" t="s">
        <v>35</v>
      </c>
      <c r="J3021" t="s">
        <v>32</v>
      </c>
      <c r="M3021">
        <v>848</v>
      </c>
      <c r="N3021">
        <v>72</v>
      </c>
      <c r="O3021">
        <v>79</v>
      </c>
    </row>
    <row r="3022" spans="1:15" x14ac:dyDescent="0.3">
      <c r="A3022" t="s">
        <v>237</v>
      </c>
      <c r="B3022">
        <v>0</v>
      </c>
      <c r="C3022">
        <v>0</v>
      </c>
      <c r="D3022">
        <v>0</v>
      </c>
      <c r="E3022" t="s">
        <v>3761</v>
      </c>
      <c r="F3022" t="s">
        <v>3762</v>
      </c>
      <c r="G3022" t="s">
        <v>23</v>
      </c>
      <c r="H3022" t="s">
        <v>3763</v>
      </c>
      <c r="I3022" t="s">
        <v>26</v>
      </c>
      <c r="M3022">
        <v>848</v>
      </c>
      <c r="N3022">
        <v>90</v>
      </c>
      <c r="O3022">
        <v>110</v>
      </c>
    </row>
    <row r="3023" spans="1:15" x14ac:dyDescent="0.3">
      <c r="E3023" t="s">
        <v>3761</v>
      </c>
      <c r="F3023" t="s">
        <v>3762</v>
      </c>
      <c r="G3023" t="s">
        <v>17</v>
      </c>
      <c r="H3023" t="s">
        <v>3763</v>
      </c>
      <c r="I3023" t="s">
        <v>19</v>
      </c>
      <c r="M3023">
        <v>848</v>
      </c>
      <c r="N3023">
        <v>90</v>
      </c>
      <c r="O3023">
        <v>110</v>
      </c>
    </row>
    <row r="3024" spans="1:15" x14ac:dyDescent="0.3">
      <c r="A3024" t="s">
        <v>14</v>
      </c>
      <c r="B3024">
        <v>0</v>
      </c>
      <c r="C3024">
        <v>0</v>
      </c>
      <c r="D3024">
        <v>1</v>
      </c>
      <c r="E3024" t="s">
        <v>3761</v>
      </c>
      <c r="F3024" t="s">
        <v>3766</v>
      </c>
      <c r="G3024" t="s">
        <v>14</v>
      </c>
      <c r="H3024" t="s">
        <v>3767</v>
      </c>
      <c r="I3024" t="s">
        <v>26</v>
      </c>
      <c r="M3024">
        <v>848</v>
      </c>
      <c r="N3024">
        <v>180</v>
      </c>
      <c r="O3024">
        <v>197</v>
      </c>
    </row>
    <row r="3025" spans="1:15" x14ac:dyDescent="0.3">
      <c r="A3025" t="s">
        <v>14</v>
      </c>
      <c r="B3025">
        <v>1</v>
      </c>
      <c r="C3025">
        <v>1</v>
      </c>
      <c r="D3025">
        <v>1</v>
      </c>
      <c r="E3025" t="s">
        <v>3761</v>
      </c>
      <c r="F3025" t="s">
        <v>3543</v>
      </c>
      <c r="G3025" t="s">
        <v>14</v>
      </c>
      <c r="H3025" t="s">
        <v>3765</v>
      </c>
      <c r="I3025" t="s">
        <v>41</v>
      </c>
      <c r="J3025" t="s">
        <v>32</v>
      </c>
      <c r="M3025">
        <v>848</v>
      </c>
      <c r="N3025">
        <v>190</v>
      </c>
      <c r="O3025">
        <v>197</v>
      </c>
    </row>
    <row r="3026" spans="1:15" x14ac:dyDescent="0.3">
      <c r="E3026" t="s">
        <v>3666</v>
      </c>
      <c r="F3026" t="s">
        <v>3768</v>
      </c>
      <c r="G3026" t="s">
        <v>17</v>
      </c>
      <c r="H3026" t="s">
        <v>3668</v>
      </c>
      <c r="I3026" t="s">
        <v>19</v>
      </c>
      <c r="M3026">
        <v>849</v>
      </c>
      <c r="N3026">
        <v>0</v>
      </c>
      <c r="O3026">
        <v>13</v>
      </c>
    </row>
    <row r="3027" spans="1:15" x14ac:dyDescent="0.3">
      <c r="A3027" t="s">
        <v>14</v>
      </c>
      <c r="B3027">
        <v>0</v>
      </c>
      <c r="C3027">
        <v>1</v>
      </c>
      <c r="D3027" t="s">
        <v>14</v>
      </c>
      <c r="E3027" t="s">
        <v>3666</v>
      </c>
      <c r="F3027" t="s">
        <v>3669</v>
      </c>
      <c r="G3027" t="s">
        <v>23</v>
      </c>
      <c r="H3027" t="s">
        <v>3670</v>
      </c>
      <c r="I3027" t="s">
        <v>26</v>
      </c>
      <c r="M3027">
        <v>849</v>
      </c>
      <c r="N3027">
        <v>0</v>
      </c>
      <c r="O3027">
        <v>5</v>
      </c>
    </row>
    <row r="3028" spans="1:15" x14ac:dyDescent="0.3">
      <c r="E3028" t="s">
        <v>3666</v>
      </c>
      <c r="F3028" t="s">
        <v>3667</v>
      </c>
      <c r="G3028" t="s">
        <v>23</v>
      </c>
      <c r="H3028" t="s">
        <v>3668</v>
      </c>
      <c r="I3028" t="s">
        <v>26</v>
      </c>
      <c r="M3028">
        <v>849</v>
      </c>
      <c r="N3028">
        <v>9</v>
      </c>
      <c r="O3028">
        <v>13</v>
      </c>
    </row>
    <row r="3029" spans="1:15" x14ac:dyDescent="0.3">
      <c r="A3029" t="s">
        <v>17</v>
      </c>
      <c r="B3029">
        <v>1</v>
      </c>
      <c r="C3029">
        <v>1</v>
      </c>
      <c r="D3029">
        <v>1</v>
      </c>
      <c r="E3029" t="s">
        <v>3769</v>
      </c>
      <c r="F3029" t="s">
        <v>3552</v>
      </c>
      <c r="G3029" t="s">
        <v>17</v>
      </c>
      <c r="H3029" t="s">
        <v>3772</v>
      </c>
      <c r="I3029" t="s">
        <v>26</v>
      </c>
      <c r="M3029">
        <v>850</v>
      </c>
      <c r="N3029">
        <v>22</v>
      </c>
      <c r="O3029">
        <v>28</v>
      </c>
    </row>
    <row r="3030" spans="1:15" x14ac:dyDescent="0.3">
      <c r="E3030" t="s">
        <v>3769</v>
      </c>
      <c r="F3030" t="s">
        <v>3770</v>
      </c>
      <c r="G3030" t="s">
        <v>17</v>
      </c>
      <c r="H3030" t="s">
        <v>3771</v>
      </c>
      <c r="I3030" t="s">
        <v>19</v>
      </c>
      <c r="M3030">
        <v>850</v>
      </c>
      <c r="N3030">
        <v>22</v>
      </c>
      <c r="O3030">
        <v>30</v>
      </c>
    </row>
    <row r="3031" spans="1:15" x14ac:dyDescent="0.3">
      <c r="A3031" t="s">
        <v>14</v>
      </c>
      <c r="B3031">
        <v>1</v>
      </c>
      <c r="C3031">
        <v>1</v>
      </c>
      <c r="D3031">
        <v>1</v>
      </c>
      <c r="E3031" t="s">
        <v>3773</v>
      </c>
      <c r="F3031" t="s">
        <v>3774</v>
      </c>
      <c r="G3031" t="s">
        <v>14</v>
      </c>
      <c r="H3031" t="s">
        <v>3775</v>
      </c>
      <c r="I3031" t="s">
        <v>19</v>
      </c>
      <c r="M3031">
        <v>851</v>
      </c>
      <c r="N3031">
        <v>0</v>
      </c>
      <c r="O3031">
        <v>13</v>
      </c>
    </row>
    <row r="3032" spans="1:15" x14ac:dyDescent="0.3">
      <c r="E3032" t="s">
        <v>3773</v>
      </c>
      <c r="F3032" t="s">
        <v>3776</v>
      </c>
      <c r="G3032" t="s">
        <v>23</v>
      </c>
      <c r="H3032" t="s">
        <v>3775</v>
      </c>
      <c r="I3032" t="s">
        <v>26</v>
      </c>
      <c r="M3032">
        <v>851</v>
      </c>
      <c r="N3032">
        <v>5</v>
      </c>
      <c r="O3032">
        <v>13</v>
      </c>
    </row>
    <row r="3033" spans="1:15" x14ac:dyDescent="0.3">
      <c r="A3033" t="s">
        <v>14</v>
      </c>
      <c r="B3033">
        <v>1</v>
      </c>
      <c r="C3033">
        <v>1</v>
      </c>
      <c r="D3033">
        <v>1</v>
      </c>
      <c r="E3033" t="s">
        <v>3773</v>
      </c>
      <c r="F3033" t="s">
        <v>3774</v>
      </c>
      <c r="G3033" t="s">
        <v>14</v>
      </c>
      <c r="H3033" t="s">
        <v>3777</v>
      </c>
      <c r="I3033" t="s">
        <v>22</v>
      </c>
      <c r="M3033">
        <v>851</v>
      </c>
      <c r="N3033">
        <v>125</v>
      </c>
      <c r="O3033">
        <v>138</v>
      </c>
    </row>
    <row r="3034" spans="1:15" x14ac:dyDescent="0.3">
      <c r="A3034" t="s">
        <v>17</v>
      </c>
      <c r="B3034">
        <v>1</v>
      </c>
      <c r="C3034">
        <v>1</v>
      </c>
      <c r="D3034">
        <v>1</v>
      </c>
      <c r="E3034" t="s">
        <v>3545</v>
      </c>
      <c r="F3034" t="s">
        <v>3552</v>
      </c>
      <c r="G3034" t="s">
        <v>17</v>
      </c>
      <c r="H3034" t="s">
        <v>3553</v>
      </c>
      <c r="I3034" t="s">
        <v>22</v>
      </c>
      <c r="M3034">
        <v>852</v>
      </c>
      <c r="N3034">
        <v>32</v>
      </c>
      <c r="O3034">
        <v>38</v>
      </c>
    </row>
    <row r="3035" spans="1:15" x14ac:dyDescent="0.3">
      <c r="E3035" t="s">
        <v>3545</v>
      </c>
      <c r="F3035" t="s">
        <v>3548</v>
      </c>
      <c r="G3035" t="s">
        <v>23</v>
      </c>
      <c r="H3035" t="s">
        <v>3549</v>
      </c>
      <c r="I3035" t="s">
        <v>26</v>
      </c>
      <c r="M3035">
        <v>852</v>
      </c>
      <c r="N3035">
        <v>94</v>
      </c>
      <c r="O3035">
        <v>108</v>
      </c>
    </row>
    <row r="3036" spans="1:15" x14ac:dyDescent="0.3">
      <c r="A3036" t="s">
        <v>17</v>
      </c>
      <c r="B3036">
        <v>0</v>
      </c>
      <c r="C3036">
        <v>1</v>
      </c>
      <c r="D3036" t="s">
        <v>17</v>
      </c>
      <c r="E3036" t="s">
        <v>3545</v>
      </c>
      <c r="F3036" t="s">
        <v>3548</v>
      </c>
      <c r="G3036" t="s">
        <v>51</v>
      </c>
      <c r="H3036" t="s">
        <v>3549</v>
      </c>
      <c r="I3036" t="s">
        <v>52</v>
      </c>
      <c r="J3036" t="s">
        <v>1555</v>
      </c>
      <c r="M3036">
        <v>852</v>
      </c>
      <c r="N3036">
        <v>94</v>
      </c>
      <c r="O3036">
        <v>108</v>
      </c>
    </row>
    <row r="3037" spans="1:15" x14ac:dyDescent="0.3">
      <c r="E3037" t="s">
        <v>3545</v>
      </c>
      <c r="F3037" t="s">
        <v>3546</v>
      </c>
      <c r="G3037" t="s">
        <v>17</v>
      </c>
      <c r="H3037" t="s">
        <v>3547</v>
      </c>
      <c r="I3037" t="s">
        <v>19</v>
      </c>
      <c r="M3037">
        <v>852</v>
      </c>
      <c r="N3037">
        <v>94</v>
      </c>
      <c r="O3037">
        <v>109</v>
      </c>
    </row>
    <row r="3038" spans="1:15" x14ac:dyDescent="0.3">
      <c r="E3038" t="s">
        <v>3545</v>
      </c>
      <c r="F3038" t="s">
        <v>3550</v>
      </c>
      <c r="G3038" t="s">
        <v>17</v>
      </c>
      <c r="H3038" t="s">
        <v>3551</v>
      </c>
      <c r="I3038" t="s">
        <v>26</v>
      </c>
      <c r="M3038">
        <v>852</v>
      </c>
      <c r="N3038">
        <v>164</v>
      </c>
      <c r="O3038">
        <v>170</v>
      </c>
    </row>
    <row r="3039" spans="1:15" x14ac:dyDescent="0.3">
      <c r="E3039" t="s">
        <v>3545</v>
      </c>
      <c r="F3039" t="s">
        <v>3554</v>
      </c>
      <c r="G3039" t="s">
        <v>17</v>
      </c>
      <c r="H3039" t="s">
        <v>3555</v>
      </c>
      <c r="I3039" t="s">
        <v>19</v>
      </c>
      <c r="M3039">
        <v>852</v>
      </c>
      <c r="N3039">
        <v>246</v>
      </c>
      <c r="O3039">
        <v>253</v>
      </c>
    </row>
    <row r="3040" spans="1:15" x14ac:dyDescent="0.3">
      <c r="A3040" t="s">
        <v>14</v>
      </c>
      <c r="B3040">
        <v>1</v>
      </c>
      <c r="C3040">
        <v>1</v>
      </c>
      <c r="D3040">
        <v>1</v>
      </c>
      <c r="E3040" t="s">
        <v>3545</v>
      </c>
      <c r="F3040" t="s">
        <v>3554</v>
      </c>
      <c r="G3040" t="s">
        <v>14</v>
      </c>
      <c r="H3040" t="s">
        <v>3555</v>
      </c>
      <c r="I3040" t="s">
        <v>26</v>
      </c>
      <c r="M3040">
        <v>852</v>
      </c>
      <c r="N3040">
        <v>246</v>
      </c>
      <c r="O3040">
        <v>253</v>
      </c>
    </row>
    <row r="3041" spans="1:15" x14ac:dyDescent="0.3">
      <c r="A3041" t="s">
        <v>17</v>
      </c>
      <c r="B3041">
        <v>1</v>
      </c>
      <c r="C3041">
        <v>1</v>
      </c>
      <c r="D3041">
        <v>1</v>
      </c>
      <c r="E3041" t="s">
        <v>3590</v>
      </c>
      <c r="F3041" t="s">
        <v>3552</v>
      </c>
      <c r="G3041" t="s">
        <v>17</v>
      </c>
      <c r="H3041" t="s">
        <v>3592</v>
      </c>
      <c r="I3041" t="s">
        <v>22</v>
      </c>
      <c r="M3041">
        <v>853</v>
      </c>
      <c r="N3041">
        <v>36</v>
      </c>
      <c r="O3041">
        <v>42</v>
      </c>
    </row>
    <row r="3042" spans="1:15" x14ac:dyDescent="0.3">
      <c r="A3042" t="s">
        <v>17</v>
      </c>
      <c r="B3042">
        <v>1</v>
      </c>
      <c r="C3042">
        <v>1</v>
      </c>
      <c r="D3042">
        <v>1</v>
      </c>
      <c r="E3042" t="s">
        <v>3590</v>
      </c>
      <c r="F3042" t="s">
        <v>3552</v>
      </c>
      <c r="G3042" t="s">
        <v>17</v>
      </c>
      <c r="H3042" t="s">
        <v>3591</v>
      </c>
      <c r="I3042" t="s">
        <v>22</v>
      </c>
      <c r="M3042">
        <v>853</v>
      </c>
      <c r="N3042">
        <v>229</v>
      </c>
      <c r="O3042">
        <v>235</v>
      </c>
    </row>
    <row r="3043" spans="1:15" x14ac:dyDescent="0.3">
      <c r="E3043" t="s">
        <v>3584</v>
      </c>
      <c r="F3043" t="s">
        <v>3811</v>
      </c>
      <c r="G3043" t="s">
        <v>17</v>
      </c>
      <c r="H3043" t="s">
        <v>3812</v>
      </c>
      <c r="I3043" t="s">
        <v>22</v>
      </c>
      <c r="M3043">
        <v>854</v>
      </c>
      <c r="N3043">
        <v>0</v>
      </c>
      <c r="O3043">
        <v>11</v>
      </c>
    </row>
    <row r="3044" spans="1:15" x14ac:dyDescent="0.3">
      <c r="E3044" t="s">
        <v>3584</v>
      </c>
      <c r="F3044" t="s">
        <v>3588</v>
      </c>
      <c r="G3044" t="s">
        <v>23</v>
      </c>
      <c r="H3044" t="s">
        <v>3813</v>
      </c>
      <c r="I3044" t="s">
        <v>26</v>
      </c>
      <c r="M3044">
        <v>854</v>
      </c>
      <c r="N3044">
        <v>32</v>
      </c>
      <c r="O3044">
        <v>38</v>
      </c>
    </row>
    <row r="3045" spans="1:15" x14ac:dyDescent="0.3">
      <c r="A3045" t="s">
        <v>14</v>
      </c>
      <c r="B3045">
        <v>1</v>
      </c>
      <c r="C3045">
        <v>1</v>
      </c>
      <c r="D3045">
        <v>1</v>
      </c>
      <c r="E3045" t="s">
        <v>3584</v>
      </c>
      <c r="F3045" t="s">
        <v>3588</v>
      </c>
      <c r="G3045" t="s">
        <v>14</v>
      </c>
      <c r="H3045" t="s">
        <v>3813</v>
      </c>
      <c r="I3045" t="s">
        <v>31</v>
      </c>
      <c r="J3045" t="s">
        <v>32</v>
      </c>
      <c r="M3045">
        <v>854</v>
      </c>
      <c r="N3045">
        <v>32</v>
      </c>
      <c r="O3045">
        <v>38</v>
      </c>
    </row>
    <row r="3046" spans="1:15" x14ac:dyDescent="0.3">
      <c r="E3046" t="s">
        <v>3584</v>
      </c>
      <c r="F3046" t="s">
        <v>1081</v>
      </c>
      <c r="G3046" t="s">
        <v>51</v>
      </c>
      <c r="H3046" t="s">
        <v>3587</v>
      </c>
      <c r="I3046" t="s">
        <v>52</v>
      </c>
      <c r="J3046" t="s">
        <v>60</v>
      </c>
      <c r="M3046">
        <v>854</v>
      </c>
      <c r="N3046">
        <v>80</v>
      </c>
      <c r="O3046">
        <v>86</v>
      </c>
    </row>
    <row r="3047" spans="1:15" x14ac:dyDescent="0.3">
      <c r="A3047" t="s">
        <v>17</v>
      </c>
      <c r="B3047">
        <v>1</v>
      </c>
      <c r="C3047">
        <v>1</v>
      </c>
      <c r="D3047">
        <v>1</v>
      </c>
      <c r="E3047" t="s">
        <v>3545</v>
      </c>
      <c r="F3047" t="s">
        <v>3552</v>
      </c>
      <c r="G3047" t="s">
        <v>17</v>
      </c>
      <c r="H3047" t="s">
        <v>3553</v>
      </c>
      <c r="I3047" t="s">
        <v>22</v>
      </c>
      <c r="M3047">
        <v>855</v>
      </c>
      <c r="N3047">
        <v>32</v>
      </c>
      <c r="O3047">
        <v>38</v>
      </c>
    </row>
    <row r="3048" spans="1:15" x14ac:dyDescent="0.3">
      <c r="A3048" t="s">
        <v>17</v>
      </c>
      <c r="B3048">
        <v>0</v>
      </c>
      <c r="C3048">
        <v>1</v>
      </c>
      <c r="D3048" t="s">
        <v>17</v>
      </c>
      <c r="E3048" t="s">
        <v>3545</v>
      </c>
      <c r="F3048" t="s">
        <v>3548</v>
      </c>
      <c r="G3048" t="s">
        <v>51</v>
      </c>
      <c r="H3048" t="s">
        <v>3549</v>
      </c>
      <c r="I3048" t="s">
        <v>52</v>
      </c>
      <c r="J3048" t="s">
        <v>1555</v>
      </c>
      <c r="M3048">
        <v>855</v>
      </c>
      <c r="N3048">
        <v>94</v>
      </c>
      <c r="O3048">
        <v>108</v>
      </c>
    </row>
    <row r="3049" spans="1:15" x14ac:dyDescent="0.3">
      <c r="E3049" t="s">
        <v>3545</v>
      </c>
      <c r="F3049" t="s">
        <v>3546</v>
      </c>
      <c r="G3049" t="s">
        <v>17</v>
      </c>
      <c r="H3049" t="s">
        <v>3547</v>
      </c>
      <c r="I3049" t="s">
        <v>19</v>
      </c>
      <c r="M3049">
        <v>855</v>
      </c>
      <c r="N3049">
        <v>94</v>
      </c>
      <c r="O3049">
        <v>109</v>
      </c>
    </row>
    <row r="3050" spans="1:15" x14ac:dyDescent="0.3">
      <c r="E3050" t="s">
        <v>3545</v>
      </c>
      <c r="F3050" t="s">
        <v>3548</v>
      </c>
      <c r="G3050" t="s">
        <v>23</v>
      </c>
      <c r="H3050" t="s">
        <v>3549</v>
      </c>
      <c r="I3050" t="s">
        <v>26</v>
      </c>
      <c r="M3050">
        <v>855</v>
      </c>
      <c r="N3050">
        <v>94</v>
      </c>
      <c r="O3050">
        <v>108</v>
      </c>
    </row>
    <row r="3051" spans="1:15" x14ac:dyDescent="0.3">
      <c r="E3051" t="s">
        <v>3545</v>
      </c>
      <c r="F3051" t="s">
        <v>3550</v>
      </c>
      <c r="G3051" t="s">
        <v>17</v>
      </c>
      <c r="H3051" t="s">
        <v>3551</v>
      </c>
      <c r="I3051" t="s">
        <v>26</v>
      </c>
      <c r="M3051">
        <v>855</v>
      </c>
      <c r="N3051">
        <v>164</v>
      </c>
      <c r="O3051">
        <v>170</v>
      </c>
    </row>
    <row r="3052" spans="1:15" x14ac:dyDescent="0.3">
      <c r="A3052" t="s">
        <v>14</v>
      </c>
      <c r="B3052">
        <v>1</v>
      </c>
      <c r="C3052">
        <v>1</v>
      </c>
      <c r="D3052">
        <v>1</v>
      </c>
      <c r="E3052" t="s">
        <v>3545</v>
      </c>
      <c r="F3052" t="s">
        <v>3554</v>
      </c>
      <c r="G3052" t="s">
        <v>14</v>
      </c>
      <c r="H3052" t="s">
        <v>3555</v>
      </c>
      <c r="I3052" t="s">
        <v>26</v>
      </c>
      <c r="M3052">
        <v>855</v>
      </c>
      <c r="N3052">
        <v>246</v>
      </c>
      <c r="O3052">
        <v>253</v>
      </c>
    </row>
    <row r="3053" spans="1:15" x14ac:dyDescent="0.3">
      <c r="E3053" t="s">
        <v>3545</v>
      </c>
      <c r="F3053" t="s">
        <v>3554</v>
      </c>
      <c r="G3053" t="s">
        <v>17</v>
      </c>
      <c r="H3053" t="s">
        <v>3555</v>
      </c>
      <c r="I3053" t="s">
        <v>19</v>
      </c>
      <c r="M3053">
        <v>855</v>
      </c>
      <c r="N3053">
        <v>246</v>
      </c>
      <c r="O3053">
        <v>253</v>
      </c>
    </row>
    <row r="3054" spans="1:15" x14ac:dyDescent="0.3">
      <c r="E3054" t="s">
        <v>3646</v>
      </c>
      <c r="F3054" t="s">
        <v>3652</v>
      </c>
      <c r="G3054" t="s">
        <v>23</v>
      </c>
      <c r="H3054" t="s">
        <v>3653</v>
      </c>
      <c r="I3054" t="s">
        <v>270</v>
      </c>
      <c r="J3054" t="s">
        <v>750</v>
      </c>
      <c r="K3054" t="s">
        <v>751</v>
      </c>
      <c r="M3054">
        <v>856</v>
      </c>
      <c r="N3054">
        <v>64</v>
      </c>
      <c r="O3054">
        <v>78</v>
      </c>
    </row>
    <row r="3055" spans="1:15" x14ac:dyDescent="0.3">
      <c r="E3055" t="s">
        <v>3646</v>
      </c>
      <c r="F3055" t="s">
        <v>3647</v>
      </c>
      <c r="G3055" t="s">
        <v>23</v>
      </c>
      <c r="H3055" t="s">
        <v>3648</v>
      </c>
      <c r="I3055" t="s">
        <v>19</v>
      </c>
      <c r="M3055">
        <v>856</v>
      </c>
      <c r="N3055">
        <v>73</v>
      </c>
      <c r="O3055">
        <v>78</v>
      </c>
    </row>
    <row r="3056" spans="1:15" x14ac:dyDescent="0.3">
      <c r="A3056" t="s">
        <v>14</v>
      </c>
      <c r="B3056">
        <v>1</v>
      </c>
      <c r="C3056">
        <v>1</v>
      </c>
      <c r="D3056">
        <v>1</v>
      </c>
      <c r="E3056" t="s">
        <v>3646</v>
      </c>
      <c r="F3056" t="s">
        <v>3647</v>
      </c>
      <c r="G3056" t="s">
        <v>14</v>
      </c>
      <c r="H3056" t="s">
        <v>3650</v>
      </c>
      <c r="I3056" t="s">
        <v>22</v>
      </c>
      <c r="M3056">
        <v>856</v>
      </c>
      <c r="N3056">
        <v>130</v>
      </c>
      <c r="O3056">
        <v>135</v>
      </c>
    </row>
    <row r="3057" spans="1:15" x14ac:dyDescent="0.3">
      <c r="A3057" t="s">
        <v>14</v>
      </c>
      <c r="B3057">
        <v>1</v>
      </c>
      <c r="C3057">
        <v>1</v>
      </c>
      <c r="D3057">
        <v>1</v>
      </c>
      <c r="E3057" t="s">
        <v>3646</v>
      </c>
      <c r="F3057" t="s">
        <v>1702</v>
      </c>
      <c r="G3057" t="s">
        <v>14</v>
      </c>
      <c r="H3057" t="s">
        <v>3651</v>
      </c>
      <c r="I3057" t="s">
        <v>22</v>
      </c>
      <c r="M3057">
        <v>856</v>
      </c>
      <c r="N3057">
        <v>156</v>
      </c>
      <c r="O3057">
        <v>159</v>
      </c>
    </row>
    <row r="3058" spans="1:15" x14ac:dyDescent="0.3">
      <c r="E3058" t="s">
        <v>3646</v>
      </c>
      <c r="F3058" t="s">
        <v>430</v>
      </c>
      <c r="G3058" t="s">
        <v>23</v>
      </c>
      <c r="H3058" t="s">
        <v>3649</v>
      </c>
      <c r="I3058" t="s">
        <v>26</v>
      </c>
      <c r="M3058">
        <v>856</v>
      </c>
      <c r="N3058">
        <v>342</v>
      </c>
      <c r="O3058">
        <v>355</v>
      </c>
    </row>
    <row r="3059" spans="1:15" x14ac:dyDescent="0.3">
      <c r="E3059" t="s">
        <v>3646</v>
      </c>
      <c r="F3059" t="s">
        <v>3778</v>
      </c>
      <c r="G3059" t="s">
        <v>17</v>
      </c>
      <c r="H3059" t="s">
        <v>3649</v>
      </c>
      <c r="I3059" t="s">
        <v>19</v>
      </c>
      <c r="M3059">
        <v>856</v>
      </c>
      <c r="N3059">
        <v>342</v>
      </c>
      <c r="O3059">
        <v>373</v>
      </c>
    </row>
    <row r="3060" spans="1:15" x14ac:dyDescent="0.3">
      <c r="E3060" t="s">
        <v>3686</v>
      </c>
      <c r="F3060" t="s">
        <v>3687</v>
      </c>
      <c r="G3060" t="s">
        <v>14</v>
      </c>
      <c r="H3060" t="s">
        <v>3688</v>
      </c>
      <c r="I3060" t="s">
        <v>52</v>
      </c>
      <c r="J3060" t="s">
        <v>32</v>
      </c>
      <c r="M3060">
        <v>857</v>
      </c>
      <c r="N3060">
        <v>1</v>
      </c>
      <c r="O3060">
        <v>6</v>
      </c>
    </row>
    <row r="3061" spans="1:15" x14ac:dyDescent="0.3">
      <c r="A3061" t="s">
        <v>14</v>
      </c>
      <c r="B3061">
        <v>0</v>
      </c>
      <c r="C3061">
        <v>1</v>
      </c>
      <c r="D3061" t="s">
        <v>14</v>
      </c>
      <c r="E3061" t="s">
        <v>3686</v>
      </c>
      <c r="F3061" t="s">
        <v>3687</v>
      </c>
      <c r="G3061" t="s">
        <v>23</v>
      </c>
      <c r="H3061" t="s">
        <v>3688</v>
      </c>
      <c r="I3061" t="s">
        <v>26</v>
      </c>
      <c r="M3061">
        <v>857</v>
      </c>
      <c r="N3061">
        <v>1</v>
      </c>
      <c r="O3061">
        <v>6</v>
      </c>
    </row>
    <row r="3062" spans="1:15" x14ac:dyDescent="0.3">
      <c r="A3062" t="s">
        <v>14</v>
      </c>
      <c r="B3062">
        <v>1</v>
      </c>
      <c r="C3062">
        <v>1</v>
      </c>
      <c r="D3062">
        <v>1</v>
      </c>
      <c r="E3062" t="s">
        <v>3686</v>
      </c>
      <c r="F3062" t="s">
        <v>3694</v>
      </c>
      <c r="G3062" t="s">
        <v>14</v>
      </c>
      <c r="H3062" t="s">
        <v>3690</v>
      </c>
      <c r="I3062" t="s">
        <v>26</v>
      </c>
      <c r="M3062">
        <v>857</v>
      </c>
      <c r="N3062">
        <v>10</v>
      </c>
      <c r="O3062">
        <v>17</v>
      </c>
    </row>
    <row r="3063" spans="1:15" x14ac:dyDescent="0.3">
      <c r="E3063" t="s">
        <v>3686</v>
      </c>
      <c r="F3063" t="s">
        <v>339</v>
      </c>
      <c r="G3063" t="s">
        <v>23</v>
      </c>
      <c r="H3063" t="s">
        <v>3691</v>
      </c>
      <c r="I3063" t="s">
        <v>52</v>
      </c>
      <c r="J3063" t="s">
        <v>117</v>
      </c>
      <c r="M3063">
        <v>857</v>
      </c>
      <c r="N3063">
        <v>70</v>
      </c>
      <c r="O3063">
        <v>75</v>
      </c>
    </row>
    <row r="3064" spans="1:15" x14ac:dyDescent="0.3">
      <c r="E3064" t="s">
        <v>3686</v>
      </c>
      <c r="F3064" t="s">
        <v>241</v>
      </c>
      <c r="G3064" t="s">
        <v>23</v>
      </c>
      <c r="H3064" t="s">
        <v>3693</v>
      </c>
      <c r="I3064" t="s">
        <v>52</v>
      </c>
      <c r="J3064" t="s">
        <v>117</v>
      </c>
      <c r="M3064">
        <v>857</v>
      </c>
      <c r="N3064">
        <v>271</v>
      </c>
      <c r="O3064">
        <v>277</v>
      </c>
    </row>
    <row r="3065" spans="1:15" x14ac:dyDescent="0.3">
      <c r="E3065" t="s">
        <v>3686</v>
      </c>
      <c r="F3065" t="s">
        <v>795</v>
      </c>
      <c r="G3065" t="s">
        <v>51</v>
      </c>
      <c r="H3065" t="s">
        <v>3692</v>
      </c>
      <c r="I3065" t="s">
        <v>52</v>
      </c>
      <c r="J3065" t="s">
        <v>60</v>
      </c>
      <c r="M3065">
        <v>857</v>
      </c>
      <c r="N3065">
        <v>292</v>
      </c>
      <c r="O3065">
        <v>296</v>
      </c>
    </row>
    <row r="3066" spans="1:15" x14ac:dyDescent="0.3">
      <c r="A3066" t="s">
        <v>17</v>
      </c>
      <c r="B3066">
        <v>1</v>
      </c>
      <c r="C3066">
        <v>1</v>
      </c>
      <c r="D3066">
        <v>1</v>
      </c>
      <c r="E3066" t="s">
        <v>3545</v>
      </c>
      <c r="F3066" t="s">
        <v>3552</v>
      </c>
      <c r="G3066" t="s">
        <v>17</v>
      </c>
      <c r="H3066" t="s">
        <v>3553</v>
      </c>
      <c r="I3066" t="s">
        <v>22</v>
      </c>
      <c r="M3066">
        <v>858</v>
      </c>
      <c r="N3066">
        <v>32</v>
      </c>
      <c r="O3066">
        <v>38</v>
      </c>
    </row>
    <row r="3067" spans="1:15" x14ac:dyDescent="0.3">
      <c r="E3067" t="s">
        <v>3545</v>
      </c>
      <c r="F3067" t="s">
        <v>3548</v>
      </c>
      <c r="G3067" t="s">
        <v>23</v>
      </c>
      <c r="H3067" t="s">
        <v>3549</v>
      </c>
      <c r="I3067" t="s">
        <v>26</v>
      </c>
      <c r="M3067">
        <v>858</v>
      </c>
      <c r="N3067">
        <v>94</v>
      </c>
      <c r="O3067">
        <v>108</v>
      </c>
    </row>
    <row r="3068" spans="1:15" x14ac:dyDescent="0.3">
      <c r="E3068" t="s">
        <v>3545</v>
      </c>
      <c r="F3068" t="s">
        <v>3546</v>
      </c>
      <c r="G3068" t="s">
        <v>17</v>
      </c>
      <c r="H3068" t="s">
        <v>3547</v>
      </c>
      <c r="I3068" t="s">
        <v>19</v>
      </c>
      <c r="M3068">
        <v>858</v>
      </c>
      <c r="N3068">
        <v>94</v>
      </c>
      <c r="O3068">
        <v>109</v>
      </c>
    </row>
    <row r="3069" spans="1:15" x14ac:dyDescent="0.3">
      <c r="A3069" t="s">
        <v>17</v>
      </c>
      <c r="B3069">
        <v>0</v>
      </c>
      <c r="C3069">
        <v>1</v>
      </c>
      <c r="D3069" t="s">
        <v>17</v>
      </c>
      <c r="E3069" t="s">
        <v>3545</v>
      </c>
      <c r="F3069" t="s">
        <v>3548</v>
      </c>
      <c r="G3069" t="s">
        <v>51</v>
      </c>
      <c r="H3069" t="s">
        <v>3549</v>
      </c>
      <c r="I3069" t="s">
        <v>52</v>
      </c>
      <c r="J3069" t="s">
        <v>1555</v>
      </c>
      <c r="M3069">
        <v>858</v>
      </c>
      <c r="N3069">
        <v>94</v>
      </c>
      <c r="O3069">
        <v>108</v>
      </c>
    </row>
    <row r="3070" spans="1:15" x14ac:dyDescent="0.3">
      <c r="E3070" t="s">
        <v>3545</v>
      </c>
      <c r="F3070" t="s">
        <v>3550</v>
      </c>
      <c r="G3070" t="s">
        <v>17</v>
      </c>
      <c r="H3070" t="s">
        <v>3551</v>
      </c>
      <c r="I3070" t="s">
        <v>26</v>
      </c>
      <c r="M3070">
        <v>858</v>
      </c>
      <c r="N3070">
        <v>164</v>
      </c>
      <c r="O3070">
        <v>170</v>
      </c>
    </row>
    <row r="3071" spans="1:15" x14ac:dyDescent="0.3">
      <c r="A3071" t="s">
        <v>14</v>
      </c>
      <c r="B3071">
        <v>1</v>
      </c>
      <c r="C3071">
        <v>1</v>
      </c>
      <c r="D3071">
        <v>1</v>
      </c>
      <c r="E3071" t="s">
        <v>3545</v>
      </c>
      <c r="F3071" t="s">
        <v>3554</v>
      </c>
      <c r="G3071" t="s">
        <v>14</v>
      </c>
      <c r="H3071" t="s">
        <v>3555</v>
      </c>
      <c r="I3071" t="s">
        <v>26</v>
      </c>
      <c r="M3071">
        <v>858</v>
      </c>
      <c r="N3071">
        <v>246</v>
      </c>
      <c r="O3071">
        <v>253</v>
      </c>
    </row>
    <row r="3072" spans="1:15" x14ac:dyDescent="0.3">
      <c r="E3072" t="s">
        <v>3545</v>
      </c>
      <c r="F3072" t="s">
        <v>3554</v>
      </c>
      <c r="G3072" t="s">
        <v>17</v>
      </c>
      <c r="H3072" t="s">
        <v>3555</v>
      </c>
      <c r="I3072" t="s">
        <v>19</v>
      </c>
      <c r="M3072">
        <v>858</v>
      </c>
      <c r="N3072">
        <v>246</v>
      </c>
      <c r="O3072">
        <v>253</v>
      </c>
    </row>
    <row r="3073" spans="1:15" x14ac:dyDescent="0.3">
      <c r="E3073" t="s">
        <v>3779</v>
      </c>
      <c r="F3073" t="s">
        <v>1165</v>
      </c>
      <c r="G3073" t="s">
        <v>23</v>
      </c>
      <c r="H3073" t="s">
        <v>3782</v>
      </c>
      <c r="I3073" t="s">
        <v>26</v>
      </c>
      <c r="M3073">
        <v>859</v>
      </c>
      <c r="N3073">
        <v>0</v>
      </c>
      <c r="O3073">
        <v>9</v>
      </c>
    </row>
    <row r="3074" spans="1:15" x14ac:dyDescent="0.3">
      <c r="A3074" t="s">
        <v>237</v>
      </c>
      <c r="B3074">
        <v>0</v>
      </c>
      <c r="C3074">
        <v>0</v>
      </c>
      <c r="D3074">
        <v>0</v>
      </c>
      <c r="E3074" t="s">
        <v>3779</v>
      </c>
      <c r="F3074" t="s">
        <v>3780</v>
      </c>
      <c r="G3074" t="s">
        <v>23</v>
      </c>
      <c r="H3074" t="s">
        <v>3781</v>
      </c>
      <c r="I3074" t="s">
        <v>26</v>
      </c>
      <c r="M3074">
        <v>859</v>
      </c>
      <c r="N3074">
        <v>58</v>
      </c>
      <c r="O3074">
        <v>66</v>
      </c>
    </row>
    <row r="3075" spans="1:15" x14ac:dyDescent="0.3">
      <c r="E3075" t="s">
        <v>3779</v>
      </c>
      <c r="F3075" t="s">
        <v>3783</v>
      </c>
      <c r="G3075" t="s">
        <v>51</v>
      </c>
      <c r="H3075" t="s">
        <v>3784</v>
      </c>
      <c r="I3075" t="s">
        <v>52</v>
      </c>
      <c r="J3075" t="s">
        <v>191</v>
      </c>
      <c r="M3075">
        <v>859</v>
      </c>
      <c r="N3075">
        <v>180</v>
      </c>
      <c r="O3075">
        <v>185</v>
      </c>
    </row>
    <row r="3076" spans="1:15" x14ac:dyDescent="0.3">
      <c r="A3076" t="s">
        <v>237</v>
      </c>
      <c r="B3076">
        <v>0</v>
      </c>
      <c r="E3076" t="s">
        <v>3779</v>
      </c>
      <c r="F3076" t="s">
        <v>3785</v>
      </c>
      <c r="G3076" t="s">
        <v>17</v>
      </c>
      <c r="H3076" t="s">
        <v>3784</v>
      </c>
      <c r="I3076" t="s">
        <v>22</v>
      </c>
      <c r="M3076">
        <v>859</v>
      </c>
      <c r="N3076">
        <v>180</v>
      </c>
      <c r="O3076">
        <v>192</v>
      </c>
    </row>
    <row r="3077" spans="1:15" x14ac:dyDescent="0.3">
      <c r="E3077" t="s">
        <v>3705</v>
      </c>
      <c r="F3077" t="s">
        <v>3786</v>
      </c>
      <c r="G3077" t="s">
        <v>17</v>
      </c>
      <c r="H3077" t="s">
        <v>3787</v>
      </c>
      <c r="I3077" t="s">
        <v>19</v>
      </c>
      <c r="M3077">
        <v>860</v>
      </c>
      <c r="N3077">
        <v>7</v>
      </c>
      <c r="O3077">
        <v>29</v>
      </c>
    </row>
    <row r="3078" spans="1:15" x14ac:dyDescent="0.3">
      <c r="E3078" t="s">
        <v>3705</v>
      </c>
      <c r="F3078" t="s">
        <v>3712</v>
      </c>
      <c r="G3078" t="s">
        <v>14</v>
      </c>
      <c r="H3078" t="s">
        <v>3788</v>
      </c>
      <c r="I3078" t="s">
        <v>26</v>
      </c>
      <c r="M3078">
        <v>860</v>
      </c>
      <c r="N3078">
        <v>7</v>
      </c>
      <c r="O3078">
        <v>21</v>
      </c>
    </row>
    <row r="3079" spans="1:15" x14ac:dyDescent="0.3">
      <c r="E3079" t="s">
        <v>3705</v>
      </c>
      <c r="F3079" t="s">
        <v>3706</v>
      </c>
      <c r="G3079" t="s">
        <v>17</v>
      </c>
      <c r="H3079" t="s">
        <v>3787</v>
      </c>
      <c r="I3079" t="s">
        <v>26</v>
      </c>
      <c r="M3079">
        <v>860</v>
      </c>
      <c r="N3079">
        <v>25</v>
      </c>
      <c r="O3079">
        <v>29</v>
      </c>
    </row>
    <row r="3080" spans="1:15" x14ac:dyDescent="0.3">
      <c r="A3080" t="s">
        <v>23</v>
      </c>
      <c r="B3080">
        <v>1</v>
      </c>
      <c r="C3080">
        <v>1</v>
      </c>
      <c r="D3080">
        <v>1</v>
      </c>
      <c r="E3080" t="s">
        <v>3705</v>
      </c>
      <c r="F3080" t="s">
        <v>3715</v>
      </c>
      <c r="G3080" t="s">
        <v>23</v>
      </c>
      <c r="H3080" t="s">
        <v>3716</v>
      </c>
      <c r="I3080" t="s">
        <v>41</v>
      </c>
      <c r="J3080" t="s">
        <v>112</v>
      </c>
      <c r="M3080">
        <v>860</v>
      </c>
      <c r="N3080">
        <v>89</v>
      </c>
      <c r="O3080">
        <v>95</v>
      </c>
    </row>
    <row r="3081" spans="1:15" x14ac:dyDescent="0.3">
      <c r="A3081" t="s">
        <v>23</v>
      </c>
      <c r="B3081">
        <v>0</v>
      </c>
      <c r="C3081">
        <v>0</v>
      </c>
      <c r="D3081">
        <v>1</v>
      </c>
      <c r="E3081" t="s">
        <v>3705</v>
      </c>
      <c r="F3081" t="s">
        <v>3710</v>
      </c>
      <c r="G3081" t="s">
        <v>23</v>
      </c>
      <c r="H3081" t="s">
        <v>3711</v>
      </c>
      <c r="I3081" t="s">
        <v>26</v>
      </c>
      <c r="M3081">
        <v>860</v>
      </c>
      <c r="N3081">
        <v>89</v>
      </c>
      <c r="O3081">
        <v>104</v>
      </c>
    </row>
    <row r="3082" spans="1:15" x14ac:dyDescent="0.3">
      <c r="A3082" t="s">
        <v>23</v>
      </c>
      <c r="B3082">
        <v>1</v>
      </c>
      <c r="C3082">
        <v>1</v>
      </c>
      <c r="D3082">
        <v>1</v>
      </c>
      <c r="E3082" t="s">
        <v>3705</v>
      </c>
      <c r="F3082" t="s">
        <v>3708</v>
      </c>
      <c r="G3082" t="s">
        <v>23</v>
      </c>
      <c r="H3082" t="s">
        <v>3709</v>
      </c>
      <c r="I3082" t="s">
        <v>35</v>
      </c>
      <c r="J3082" t="s">
        <v>453</v>
      </c>
      <c r="M3082">
        <v>860</v>
      </c>
      <c r="N3082">
        <v>109</v>
      </c>
      <c r="O3082">
        <v>123</v>
      </c>
    </row>
    <row r="3083" spans="1:15" x14ac:dyDescent="0.3">
      <c r="A3083" t="s">
        <v>17</v>
      </c>
      <c r="B3083">
        <v>1</v>
      </c>
      <c r="C3083">
        <v>1</v>
      </c>
      <c r="D3083">
        <v>1</v>
      </c>
      <c r="E3083" t="s">
        <v>3789</v>
      </c>
      <c r="F3083" t="s">
        <v>3552</v>
      </c>
      <c r="G3083" t="s">
        <v>17</v>
      </c>
      <c r="H3083" t="s">
        <v>3792</v>
      </c>
      <c r="I3083" t="s">
        <v>22</v>
      </c>
      <c r="M3083">
        <v>861</v>
      </c>
      <c r="N3083">
        <v>59</v>
      </c>
      <c r="O3083">
        <v>65</v>
      </c>
    </row>
    <row r="3084" spans="1:15" x14ac:dyDescent="0.3">
      <c r="A3084" t="s">
        <v>14</v>
      </c>
      <c r="B3084">
        <v>1</v>
      </c>
      <c r="C3084">
        <v>1</v>
      </c>
      <c r="D3084">
        <v>1</v>
      </c>
      <c r="E3084" t="s">
        <v>3789</v>
      </c>
      <c r="F3084" t="s">
        <v>3543</v>
      </c>
      <c r="G3084" t="s">
        <v>14</v>
      </c>
      <c r="H3084" t="s">
        <v>3793</v>
      </c>
      <c r="I3084" t="s">
        <v>52</v>
      </c>
      <c r="J3084" t="s">
        <v>32</v>
      </c>
      <c r="M3084">
        <v>861</v>
      </c>
      <c r="N3084">
        <v>107</v>
      </c>
      <c r="O3084">
        <v>114</v>
      </c>
    </row>
    <row r="3085" spans="1:15" x14ac:dyDescent="0.3">
      <c r="A3085" t="s">
        <v>14</v>
      </c>
      <c r="B3085">
        <v>0</v>
      </c>
      <c r="C3085">
        <v>0</v>
      </c>
      <c r="D3085" t="s">
        <v>14</v>
      </c>
      <c r="E3085" t="s">
        <v>3789</v>
      </c>
      <c r="F3085" t="s">
        <v>3789</v>
      </c>
      <c r="G3085" t="s">
        <v>17</v>
      </c>
      <c r="H3085" t="s">
        <v>3790</v>
      </c>
      <c r="I3085" t="s">
        <v>22</v>
      </c>
      <c r="M3085">
        <v>861</v>
      </c>
      <c r="N3085">
        <v>107</v>
      </c>
      <c r="O3085">
        <v>128</v>
      </c>
    </row>
    <row r="3086" spans="1:15" x14ac:dyDescent="0.3">
      <c r="A3086" t="s">
        <v>14</v>
      </c>
      <c r="B3086">
        <v>1</v>
      </c>
      <c r="C3086">
        <v>1</v>
      </c>
      <c r="D3086">
        <v>1</v>
      </c>
      <c r="E3086" t="s">
        <v>3789</v>
      </c>
      <c r="F3086" t="s">
        <v>3543</v>
      </c>
      <c r="G3086" t="s">
        <v>14</v>
      </c>
      <c r="H3086" t="s">
        <v>3791</v>
      </c>
      <c r="I3086" t="s">
        <v>35</v>
      </c>
      <c r="J3086" t="s">
        <v>32</v>
      </c>
      <c r="M3086">
        <v>861</v>
      </c>
      <c r="N3086">
        <v>130</v>
      </c>
      <c r="O3086">
        <v>137</v>
      </c>
    </row>
    <row r="3087" spans="1:15" x14ac:dyDescent="0.3">
      <c r="A3087" t="s">
        <v>237</v>
      </c>
      <c r="B3087">
        <v>0</v>
      </c>
      <c r="C3087">
        <v>0</v>
      </c>
      <c r="D3087">
        <v>0</v>
      </c>
      <c r="E3087" t="s">
        <v>3593</v>
      </c>
      <c r="F3087" t="s">
        <v>3598</v>
      </c>
      <c r="G3087" t="s">
        <v>14</v>
      </c>
      <c r="H3087" t="s">
        <v>3595</v>
      </c>
      <c r="I3087" t="s">
        <v>26</v>
      </c>
      <c r="M3087">
        <v>862</v>
      </c>
      <c r="N3087">
        <v>0</v>
      </c>
      <c r="O3087">
        <v>16</v>
      </c>
    </row>
    <row r="3088" spans="1:15" x14ac:dyDescent="0.3">
      <c r="E3088" t="s">
        <v>3593</v>
      </c>
      <c r="F3088" t="s">
        <v>3594</v>
      </c>
      <c r="G3088" t="s">
        <v>17</v>
      </c>
      <c r="H3088" t="s">
        <v>3595</v>
      </c>
      <c r="I3088" t="s">
        <v>19</v>
      </c>
      <c r="M3088">
        <v>862</v>
      </c>
      <c r="N3088">
        <v>12</v>
      </c>
      <c r="O3088">
        <v>16</v>
      </c>
    </row>
    <row r="3089" spans="1:15" x14ac:dyDescent="0.3">
      <c r="E3089" t="s">
        <v>3593</v>
      </c>
      <c r="F3089" t="s">
        <v>3594</v>
      </c>
      <c r="G3089" t="s">
        <v>14</v>
      </c>
      <c r="H3089" t="s">
        <v>3595</v>
      </c>
      <c r="I3089" t="s">
        <v>52</v>
      </c>
      <c r="J3089" t="s">
        <v>32</v>
      </c>
      <c r="M3089">
        <v>862</v>
      </c>
      <c r="N3089">
        <v>12</v>
      </c>
      <c r="O3089">
        <v>16</v>
      </c>
    </row>
    <row r="3090" spans="1:15" x14ac:dyDescent="0.3">
      <c r="E3090" t="s">
        <v>3593</v>
      </c>
      <c r="F3090" t="s">
        <v>1165</v>
      </c>
      <c r="G3090" t="s">
        <v>23</v>
      </c>
      <c r="H3090" t="s">
        <v>3596</v>
      </c>
      <c r="I3090" t="s">
        <v>26</v>
      </c>
      <c r="M3090">
        <v>862</v>
      </c>
      <c r="N3090">
        <v>54</v>
      </c>
      <c r="O3090">
        <v>63</v>
      </c>
    </row>
    <row r="3091" spans="1:15" x14ac:dyDescent="0.3">
      <c r="A3091" t="s">
        <v>14</v>
      </c>
      <c r="B3091">
        <v>0</v>
      </c>
      <c r="C3091">
        <v>1</v>
      </c>
      <c r="D3091" t="s">
        <v>14</v>
      </c>
      <c r="E3091" t="s">
        <v>3593</v>
      </c>
      <c r="F3091" t="s">
        <v>3594</v>
      </c>
      <c r="G3091" t="s">
        <v>23</v>
      </c>
      <c r="H3091" t="s">
        <v>3597</v>
      </c>
      <c r="I3091" t="s">
        <v>26</v>
      </c>
      <c r="M3091">
        <v>862</v>
      </c>
      <c r="N3091">
        <v>325</v>
      </c>
      <c r="O3091">
        <v>329</v>
      </c>
    </row>
    <row r="3092" spans="1:15" x14ac:dyDescent="0.3">
      <c r="E3092" t="s">
        <v>3593</v>
      </c>
      <c r="F3092" t="s">
        <v>3594</v>
      </c>
      <c r="G3092" t="s">
        <v>14</v>
      </c>
      <c r="H3092" t="s">
        <v>3597</v>
      </c>
      <c r="I3092" t="s">
        <v>31</v>
      </c>
      <c r="J3092" t="s">
        <v>32</v>
      </c>
      <c r="M3092">
        <v>862</v>
      </c>
      <c r="N3092">
        <v>325</v>
      </c>
      <c r="O3092">
        <v>329</v>
      </c>
    </row>
    <row r="3093" spans="1:15" x14ac:dyDescent="0.3">
      <c r="A3093" t="s">
        <v>17</v>
      </c>
      <c r="B3093">
        <v>1</v>
      </c>
      <c r="C3093">
        <v>1</v>
      </c>
      <c r="D3093">
        <v>1</v>
      </c>
      <c r="E3093" t="s">
        <v>3545</v>
      </c>
      <c r="F3093" t="s">
        <v>3552</v>
      </c>
      <c r="G3093" t="s">
        <v>17</v>
      </c>
      <c r="H3093" t="s">
        <v>3553</v>
      </c>
      <c r="I3093" t="s">
        <v>22</v>
      </c>
      <c r="M3093">
        <v>863</v>
      </c>
      <c r="N3093">
        <v>32</v>
      </c>
      <c r="O3093">
        <v>38</v>
      </c>
    </row>
    <row r="3094" spans="1:15" x14ac:dyDescent="0.3">
      <c r="A3094" t="s">
        <v>17</v>
      </c>
      <c r="B3094">
        <v>0</v>
      </c>
      <c r="C3094">
        <v>1</v>
      </c>
      <c r="D3094" t="s">
        <v>17</v>
      </c>
      <c r="E3094" t="s">
        <v>3545</v>
      </c>
      <c r="F3094" t="s">
        <v>3548</v>
      </c>
      <c r="G3094" t="s">
        <v>51</v>
      </c>
      <c r="H3094" t="s">
        <v>3549</v>
      </c>
      <c r="I3094" t="s">
        <v>52</v>
      </c>
      <c r="J3094" t="s">
        <v>1555</v>
      </c>
      <c r="M3094">
        <v>863</v>
      </c>
      <c r="N3094">
        <v>94</v>
      </c>
      <c r="O3094">
        <v>108</v>
      </c>
    </row>
    <row r="3095" spans="1:15" x14ac:dyDescent="0.3">
      <c r="E3095" t="s">
        <v>3545</v>
      </c>
      <c r="F3095" t="s">
        <v>3548</v>
      </c>
      <c r="G3095" t="s">
        <v>23</v>
      </c>
      <c r="H3095" t="s">
        <v>3549</v>
      </c>
      <c r="I3095" t="s">
        <v>26</v>
      </c>
      <c r="M3095">
        <v>863</v>
      </c>
      <c r="N3095">
        <v>94</v>
      </c>
      <c r="O3095">
        <v>108</v>
      </c>
    </row>
    <row r="3096" spans="1:15" x14ac:dyDescent="0.3">
      <c r="E3096" t="s">
        <v>3545</v>
      </c>
      <c r="F3096" t="s">
        <v>3546</v>
      </c>
      <c r="G3096" t="s">
        <v>17</v>
      </c>
      <c r="H3096" t="s">
        <v>3547</v>
      </c>
      <c r="I3096" t="s">
        <v>19</v>
      </c>
      <c r="M3096">
        <v>863</v>
      </c>
      <c r="N3096">
        <v>94</v>
      </c>
      <c r="O3096">
        <v>109</v>
      </c>
    </row>
    <row r="3097" spans="1:15" x14ac:dyDescent="0.3">
      <c r="E3097" t="s">
        <v>3545</v>
      </c>
      <c r="F3097" t="s">
        <v>3550</v>
      </c>
      <c r="G3097" t="s">
        <v>17</v>
      </c>
      <c r="H3097" t="s">
        <v>3551</v>
      </c>
      <c r="I3097" t="s">
        <v>26</v>
      </c>
      <c r="M3097">
        <v>863</v>
      </c>
      <c r="N3097">
        <v>164</v>
      </c>
      <c r="O3097">
        <v>170</v>
      </c>
    </row>
    <row r="3098" spans="1:15" x14ac:dyDescent="0.3">
      <c r="E3098" t="s">
        <v>3545</v>
      </c>
      <c r="F3098" t="s">
        <v>3554</v>
      </c>
      <c r="G3098" t="s">
        <v>17</v>
      </c>
      <c r="H3098" t="s">
        <v>3555</v>
      </c>
      <c r="I3098" t="s">
        <v>19</v>
      </c>
      <c r="M3098">
        <v>863</v>
      </c>
      <c r="N3098">
        <v>246</v>
      </c>
      <c r="O3098">
        <v>253</v>
      </c>
    </row>
    <row r="3099" spans="1:15" x14ac:dyDescent="0.3">
      <c r="A3099" t="s">
        <v>14</v>
      </c>
      <c r="B3099">
        <v>1</v>
      </c>
      <c r="C3099">
        <v>1</v>
      </c>
      <c r="D3099">
        <v>1</v>
      </c>
      <c r="E3099" t="s">
        <v>3545</v>
      </c>
      <c r="F3099" t="s">
        <v>3554</v>
      </c>
      <c r="G3099" t="s">
        <v>14</v>
      </c>
      <c r="H3099" t="s">
        <v>3555</v>
      </c>
      <c r="I3099" t="s">
        <v>26</v>
      </c>
      <c r="M3099">
        <v>863</v>
      </c>
      <c r="N3099">
        <v>246</v>
      </c>
      <c r="O3099">
        <v>253</v>
      </c>
    </row>
    <row r="3100" spans="1:15" x14ac:dyDescent="0.3">
      <c r="E3100" t="s">
        <v>3671</v>
      </c>
      <c r="F3100" t="s">
        <v>2112</v>
      </c>
      <c r="G3100" t="s">
        <v>14</v>
      </c>
      <c r="H3100" t="s">
        <v>3672</v>
      </c>
      <c r="I3100" t="s">
        <v>26</v>
      </c>
      <c r="M3100">
        <v>864</v>
      </c>
      <c r="N3100">
        <v>0</v>
      </c>
      <c r="O3100">
        <v>6</v>
      </c>
    </row>
    <row r="3101" spans="1:15" x14ac:dyDescent="0.3">
      <c r="E3101" t="s">
        <v>3671</v>
      </c>
      <c r="F3101" t="s">
        <v>1440</v>
      </c>
      <c r="G3101" t="s">
        <v>51</v>
      </c>
      <c r="H3101" t="s">
        <v>3674</v>
      </c>
      <c r="I3101" t="s">
        <v>52</v>
      </c>
      <c r="J3101" t="s">
        <v>60</v>
      </c>
      <c r="M3101">
        <v>864</v>
      </c>
      <c r="N3101">
        <v>10</v>
      </c>
      <c r="O3101">
        <v>16</v>
      </c>
    </row>
    <row r="3102" spans="1:15" x14ac:dyDescent="0.3">
      <c r="A3102" t="s">
        <v>14</v>
      </c>
      <c r="B3102">
        <v>1</v>
      </c>
      <c r="C3102">
        <v>1</v>
      </c>
      <c r="D3102">
        <v>1</v>
      </c>
      <c r="E3102" t="s">
        <v>3671</v>
      </c>
      <c r="F3102" t="s">
        <v>2142</v>
      </c>
      <c r="G3102" t="s">
        <v>14</v>
      </c>
      <c r="H3102" t="s">
        <v>3673</v>
      </c>
      <c r="I3102" t="s">
        <v>31</v>
      </c>
      <c r="J3102" t="s">
        <v>32</v>
      </c>
      <c r="M3102">
        <v>864</v>
      </c>
      <c r="N3102">
        <v>28</v>
      </c>
      <c r="O3102">
        <v>32</v>
      </c>
    </row>
    <row r="3103" spans="1:15" x14ac:dyDescent="0.3">
      <c r="E3103" t="s">
        <v>3671</v>
      </c>
      <c r="F3103" t="s">
        <v>2142</v>
      </c>
      <c r="G3103" t="s">
        <v>23</v>
      </c>
      <c r="H3103" t="s">
        <v>3673</v>
      </c>
      <c r="I3103" t="s">
        <v>26</v>
      </c>
      <c r="M3103">
        <v>864</v>
      </c>
      <c r="N3103">
        <v>28</v>
      </c>
      <c r="O3103">
        <v>32</v>
      </c>
    </row>
    <row r="3104" spans="1:15" x14ac:dyDescent="0.3">
      <c r="A3104" t="s">
        <v>14</v>
      </c>
      <c r="B3104">
        <v>1</v>
      </c>
      <c r="C3104">
        <v>1</v>
      </c>
      <c r="D3104">
        <v>1</v>
      </c>
      <c r="E3104" t="s">
        <v>3671</v>
      </c>
      <c r="F3104" t="s">
        <v>2142</v>
      </c>
      <c r="G3104" t="s">
        <v>14</v>
      </c>
      <c r="H3104" t="s">
        <v>3675</v>
      </c>
      <c r="I3104" t="s">
        <v>31</v>
      </c>
      <c r="J3104" t="s">
        <v>32</v>
      </c>
      <c r="M3104">
        <v>864</v>
      </c>
      <c r="N3104">
        <v>135</v>
      </c>
      <c r="O3104">
        <v>139</v>
      </c>
    </row>
    <row r="3105" spans="1:15" x14ac:dyDescent="0.3">
      <c r="E3105" t="s">
        <v>3671</v>
      </c>
      <c r="F3105" t="s">
        <v>2142</v>
      </c>
      <c r="G3105" t="s">
        <v>17</v>
      </c>
      <c r="H3105" t="s">
        <v>3675</v>
      </c>
      <c r="I3105" t="s">
        <v>26</v>
      </c>
      <c r="M3105">
        <v>864</v>
      </c>
      <c r="N3105">
        <v>135</v>
      </c>
      <c r="O3105">
        <v>139</v>
      </c>
    </row>
    <row r="3106" spans="1:15" x14ac:dyDescent="0.3">
      <c r="E3106" t="s">
        <v>3671</v>
      </c>
      <c r="F3106" t="s">
        <v>3794</v>
      </c>
      <c r="G3106" t="s">
        <v>17</v>
      </c>
      <c r="H3106" t="s">
        <v>3795</v>
      </c>
      <c r="I3106" t="s">
        <v>19</v>
      </c>
      <c r="M3106">
        <v>864</v>
      </c>
      <c r="N3106">
        <v>417</v>
      </c>
      <c r="O3106">
        <v>440</v>
      </c>
    </row>
    <row r="3107" spans="1:15" x14ac:dyDescent="0.3">
      <c r="A3107" t="s">
        <v>14</v>
      </c>
      <c r="B3107">
        <v>0</v>
      </c>
      <c r="C3107">
        <v>1</v>
      </c>
      <c r="D3107" t="s">
        <v>14</v>
      </c>
      <c r="E3107" t="s">
        <v>3733</v>
      </c>
      <c r="F3107" t="s">
        <v>1037</v>
      </c>
      <c r="G3107" t="s">
        <v>17</v>
      </c>
      <c r="H3107" t="s">
        <v>3734</v>
      </c>
      <c r="I3107" t="s">
        <v>26</v>
      </c>
      <c r="M3107">
        <v>865</v>
      </c>
      <c r="N3107">
        <v>75</v>
      </c>
      <c r="O3107">
        <v>78</v>
      </c>
    </row>
    <row r="3108" spans="1:15" x14ac:dyDescent="0.3">
      <c r="E3108" t="s">
        <v>3733</v>
      </c>
      <c r="F3108" t="s">
        <v>1037</v>
      </c>
      <c r="G3108" t="s">
        <v>14</v>
      </c>
      <c r="H3108" t="s">
        <v>3734</v>
      </c>
      <c r="I3108" t="s">
        <v>31</v>
      </c>
      <c r="J3108" t="s">
        <v>32</v>
      </c>
      <c r="M3108">
        <v>865</v>
      </c>
      <c r="N3108">
        <v>75</v>
      </c>
      <c r="O3108">
        <v>78</v>
      </c>
    </row>
    <row r="3109" spans="1:15" x14ac:dyDescent="0.3">
      <c r="A3109" t="s">
        <v>14</v>
      </c>
      <c r="B3109">
        <v>1</v>
      </c>
      <c r="C3109">
        <v>1</v>
      </c>
      <c r="D3109">
        <v>1</v>
      </c>
      <c r="E3109" t="s">
        <v>3579</v>
      </c>
      <c r="F3109" t="s">
        <v>3580</v>
      </c>
      <c r="G3109" t="s">
        <v>14</v>
      </c>
      <c r="H3109" t="s">
        <v>3583</v>
      </c>
      <c r="I3109" t="s">
        <v>35</v>
      </c>
      <c r="J3109" t="s">
        <v>32</v>
      </c>
      <c r="M3109">
        <v>866</v>
      </c>
      <c r="N3109">
        <v>0</v>
      </c>
      <c r="O3109">
        <v>6</v>
      </c>
    </row>
    <row r="3110" spans="1:15" x14ac:dyDescent="0.3">
      <c r="E3110" t="s">
        <v>3579</v>
      </c>
      <c r="F3110" t="s">
        <v>241</v>
      </c>
      <c r="G3110" t="s">
        <v>23</v>
      </c>
      <c r="H3110" t="s">
        <v>3582</v>
      </c>
      <c r="I3110" t="s">
        <v>52</v>
      </c>
      <c r="J3110" t="s">
        <v>117</v>
      </c>
      <c r="M3110">
        <v>866</v>
      </c>
      <c r="N3110">
        <v>71</v>
      </c>
      <c r="O3110">
        <v>77</v>
      </c>
    </row>
    <row r="3111" spans="1:15" x14ac:dyDescent="0.3">
      <c r="A3111" t="s">
        <v>14</v>
      </c>
      <c r="B3111">
        <v>1</v>
      </c>
      <c r="C3111">
        <v>1</v>
      </c>
      <c r="D3111">
        <v>1</v>
      </c>
      <c r="E3111" t="s">
        <v>3579</v>
      </c>
      <c r="F3111" t="s">
        <v>3580</v>
      </c>
      <c r="G3111" t="s">
        <v>14</v>
      </c>
      <c r="H3111" t="s">
        <v>3581</v>
      </c>
      <c r="I3111" t="s">
        <v>35</v>
      </c>
      <c r="J3111" t="s">
        <v>32</v>
      </c>
      <c r="M3111">
        <v>866</v>
      </c>
      <c r="N3111">
        <v>169</v>
      </c>
      <c r="O3111">
        <v>175</v>
      </c>
    </row>
    <row r="3112" spans="1:15" x14ac:dyDescent="0.3">
      <c r="A3112" t="s">
        <v>17</v>
      </c>
      <c r="B3112">
        <v>1</v>
      </c>
      <c r="C3112">
        <v>1</v>
      </c>
      <c r="D3112">
        <v>1</v>
      </c>
      <c r="E3112" t="s">
        <v>3545</v>
      </c>
      <c r="F3112" t="s">
        <v>3552</v>
      </c>
      <c r="G3112" t="s">
        <v>17</v>
      </c>
      <c r="H3112" t="s">
        <v>3553</v>
      </c>
      <c r="I3112" t="s">
        <v>22</v>
      </c>
      <c r="M3112">
        <v>867</v>
      </c>
      <c r="N3112">
        <v>32</v>
      </c>
      <c r="O3112">
        <v>38</v>
      </c>
    </row>
    <row r="3113" spans="1:15" x14ac:dyDescent="0.3">
      <c r="E3113" t="s">
        <v>3545</v>
      </c>
      <c r="F3113" t="s">
        <v>3548</v>
      </c>
      <c r="G3113" t="s">
        <v>23</v>
      </c>
      <c r="H3113" t="s">
        <v>3549</v>
      </c>
      <c r="I3113" t="s">
        <v>26</v>
      </c>
      <c r="M3113">
        <v>867</v>
      </c>
      <c r="N3113">
        <v>94</v>
      </c>
      <c r="O3113">
        <v>108</v>
      </c>
    </row>
    <row r="3114" spans="1:15" x14ac:dyDescent="0.3">
      <c r="A3114" t="s">
        <v>17</v>
      </c>
      <c r="B3114">
        <v>0</v>
      </c>
      <c r="C3114">
        <v>1</v>
      </c>
      <c r="D3114" t="s">
        <v>17</v>
      </c>
      <c r="E3114" t="s">
        <v>3545</v>
      </c>
      <c r="F3114" t="s">
        <v>3548</v>
      </c>
      <c r="G3114" t="s">
        <v>51</v>
      </c>
      <c r="H3114" t="s">
        <v>3549</v>
      </c>
      <c r="I3114" t="s">
        <v>52</v>
      </c>
      <c r="J3114" t="s">
        <v>1555</v>
      </c>
      <c r="M3114">
        <v>867</v>
      </c>
      <c r="N3114">
        <v>94</v>
      </c>
      <c r="O3114">
        <v>108</v>
      </c>
    </row>
    <row r="3115" spans="1:15" x14ac:dyDescent="0.3">
      <c r="E3115" t="s">
        <v>3545</v>
      </c>
      <c r="F3115" t="s">
        <v>3546</v>
      </c>
      <c r="G3115" t="s">
        <v>17</v>
      </c>
      <c r="H3115" t="s">
        <v>3547</v>
      </c>
      <c r="I3115" t="s">
        <v>19</v>
      </c>
      <c r="M3115">
        <v>867</v>
      </c>
      <c r="N3115">
        <v>94</v>
      </c>
      <c r="O3115">
        <v>109</v>
      </c>
    </row>
    <row r="3116" spans="1:15" x14ac:dyDescent="0.3">
      <c r="E3116" t="s">
        <v>3545</v>
      </c>
      <c r="F3116" t="s">
        <v>3550</v>
      </c>
      <c r="G3116" t="s">
        <v>17</v>
      </c>
      <c r="H3116" t="s">
        <v>3551</v>
      </c>
      <c r="I3116" t="s">
        <v>26</v>
      </c>
      <c r="M3116">
        <v>867</v>
      </c>
      <c r="N3116">
        <v>164</v>
      </c>
      <c r="O3116">
        <v>170</v>
      </c>
    </row>
    <row r="3117" spans="1:15" x14ac:dyDescent="0.3">
      <c r="E3117" t="s">
        <v>3545</v>
      </c>
      <c r="F3117" t="s">
        <v>3554</v>
      </c>
      <c r="G3117" t="s">
        <v>17</v>
      </c>
      <c r="H3117" t="s">
        <v>3555</v>
      </c>
      <c r="I3117" t="s">
        <v>19</v>
      </c>
      <c r="M3117">
        <v>867</v>
      </c>
      <c r="N3117">
        <v>246</v>
      </c>
      <c r="O3117">
        <v>253</v>
      </c>
    </row>
    <row r="3118" spans="1:15" x14ac:dyDescent="0.3">
      <c r="A3118" t="s">
        <v>14</v>
      </c>
      <c r="B3118">
        <v>1</v>
      </c>
      <c r="C3118">
        <v>1</v>
      </c>
      <c r="D3118">
        <v>1</v>
      </c>
      <c r="E3118" t="s">
        <v>3545</v>
      </c>
      <c r="F3118" t="s">
        <v>3554</v>
      </c>
      <c r="G3118" t="s">
        <v>14</v>
      </c>
      <c r="H3118" t="s">
        <v>3555</v>
      </c>
      <c r="I3118" t="s">
        <v>26</v>
      </c>
      <c r="M3118">
        <v>867</v>
      </c>
      <c r="N3118">
        <v>246</v>
      </c>
      <c r="O3118">
        <v>253</v>
      </c>
    </row>
    <row r="3119" spans="1:15" x14ac:dyDescent="0.3">
      <c r="E3119" t="s">
        <v>3558</v>
      </c>
      <c r="F3119" t="s">
        <v>448</v>
      </c>
      <c r="G3119" t="s">
        <v>23</v>
      </c>
      <c r="H3119" t="s">
        <v>3559</v>
      </c>
      <c r="I3119" t="s">
        <v>52</v>
      </c>
      <c r="J3119" t="s">
        <v>450</v>
      </c>
      <c r="M3119">
        <v>868</v>
      </c>
      <c r="N3119">
        <v>21</v>
      </c>
      <c r="O3119">
        <v>26</v>
      </c>
    </row>
    <row r="3120" spans="1:15" x14ac:dyDescent="0.3">
      <c r="A3120" t="s">
        <v>14</v>
      </c>
      <c r="B3120">
        <v>1</v>
      </c>
      <c r="C3120">
        <v>1</v>
      </c>
      <c r="D3120">
        <v>1</v>
      </c>
      <c r="E3120" t="s">
        <v>3558</v>
      </c>
      <c r="F3120" t="s">
        <v>3562</v>
      </c>
      <c r="G3120" t="s">
        <v>14</v>
      </c>
      <c r="H3120" t="s">
        <v>3563</v>
      </c>
      <c r="I3120" t="s">
        <v>19</v>
      </c>
      <c r="M3120">
        <v>868</v>
      </c>
      <c r="N3120">
        <v>95</v>
      </c>
      <c r="O3120">
        <v>101</v>
      </c>
    </row>
    <row r="3121" spans="1:15" x14ac:dyDescent="0.3">
      <c r="E3121" t="s">
        <v>3558</v>
      </c>
      <c r="F3121" t="s">
        <v>3562</v>
      </c>
      <c r="G3121" t="s">
        <v>17</v>
      </c>
      <c r="H3121" t="s">
        <v>3563</v>
      </c>
      <c r="I3121" t="s">
        <v>26</v>
      </c>
      <c r="M3121">
        <v>868</v>
      </c>
      <c r="N3121">
        <v>95</v>
      </c>
      <c r="O3121">
        <v>101</v>
      </c>
    </row>
    <row r="3122" spans="1:15" x14ac:dyDescent="0.3">
      <c r="A3122" t="s">
        <v>14</v>
      </c>
      <c r="B3122">
        <v>1</v>
      </c>
      <c r="C3122">
        <v>1</v>
      </c>
      <c r="D3122">
        <v>1</v>
      </c>
      <c r="E3122" t="s">
        <v>3558</v>
      </c>
      <c r="F3122" t="s">
        <v>3560</v>
      </c>
      <c r="G3122" t="s">
        <v>14</v>
      </c>
      <c r="H3122" t="s">
        <v>3561</v>
      </c>
      <c r="I3122" t="s">
        <v>22</v>
      </c>
      <c r="M3122">
        <v>868</v>
      </c>
      <c r="N3122">
        <v>119</v>
      </c>
      <c r="O3122">
        <v>127</v>
      </c>
    </row>
    <row r="3123" spans="1:15" x14ac:dyDescent="0.3">
      <c r="A3123" t="s">
        <v>237</v>
      </c>
      <c r="B3123">
        <v>0</v>
      </c>
      <c r="E3123" t="s">
        <v>3558</v>
      </c>
      <c r="F3123" t="s">
        <v>3564</v>
      </c>
      <c r="G3123" t="s">
        <v>17</v>
      </c>
      <c r="H3123" t="s">
        <v>3565</v>
      </c>
      <c r="I3123" t="s">
        <v>26</v>
      </c>
      <c r="M3123">
        <v>868</v>
      </c>
      <c r="N3123">
        <v>153</v>
      </c>
      <c r="O3123">
        <v>158</v>
      </c>
    </row>
    <row r="3124" spans="1:15" x14ac:dyDescent="0.3">
      <c r="E3124" t="s">
        <v>3558</v>
      </c>
      <c r="F3124" t="s">
        <v>3564</v>
      </c>
      <c r="G3124" t="s">
        <v>14</v>
      </c>
      <c r="H3124" t="s">
        <v>3565</v>
      </c>
      <c r="I3124" t="s">
        <v>19</v>
      </c>
      <c r="M3124">
        <v>868</v>
      </c>
      <c r="N3124">
        <v>153</v>
      </c>
      <c r="O3124">
        <v>158</v>
      </c>
    </row>
    <row r="3125" spans="1:15" x14ac:dyDescent="0.3">
      <c r="A3125" t="s">
        <v>14</v>
      </c>
      <c r="B3125">
        <v>1</v>
      </c>
      <c r="C3125">
        <v>1</v>
      </c>
      <c r="D3125">
        <v>1</v>
      </c>
      <c r="E3125" t="s">
        <v>3683</v>
      </c>
      <c r="F3125" t="s">
        <v>3683</v>
      </c>
      <c r="G3125" t="s">
        <v>14</v>
      </c>
      <c r="H3125" t="s">
        <v>3685</v>
      </c>
      <c r="I3125" t="s">
        <v>22</v>
      </c>
      <c r="M3125">
        <v>869</v>
      </c>
      <c r="N3125">
        <v>0</v>
      </c>
      <c r="O3125">
        <v>5</v>
      </c>
    </row>
    <row r="3126" spans="1:15" x14ac:dyDescent="0.3">
      <c r="A3126" t="s">
        <v>14</v>
      </c>
      <c r="B3126">
        <v>1</v>
      </c>
      <c r="C3126">
        <v>1</v>
      </c>
      <c r="D3126">
        <v>1</v>
      </c>
      <c r="E3126" t="s">
        <v>3683</v>
      </c>
      <c r="F3126" t="s">
        <v>3683</v>
      </c>
      <c r="G3126" t="s">
        <v>14</v>
      </c>
      <c r="H3126" t="s">
        <v>3684</v>
      </c>
      <c r="I3126" t="s">
        <v>22</v>
      </c>
      <c r="M3126">
        <v>869</v>
      </c>
      <c r="N3126">
        <v>284</v>
      </c>
      <c r="O3126">
        <v>289</v>
      </c>
    </row>
    <row r="3127" spans="1:15" x14ac:dyDescent="0.3">
      <c r="E3127" t="s">
        <v>3796</v>
      </c>
      <c r="F3127" t="s">
        <v>3796</v>
      </c>
      <c r="G3127" t="s">
        <v>17</v>
      </c>
      <c r="H3127" t="s">
        <v>3798</v>
      </c>
      <c r="I3127" t="s">
        <v>22</v>
      </c>
      <c r="M3127">
        <v>870</v>
      </c>
      <c r="N3127">
        <v>4</v>
      </c>
      <c r="O3127">
        <v>12</v>
      </c>
    </row>
    <row r="3128" spans="1:15" x14ac:dyDescent="0.3">
      <c r="E3128" t="s">
        <v>3796</v>
      </c>
      <c r="F3128" t="s">
        <v>210</v>
      </c>
      <c r="G3128" t="s">
        <v>51</v>
      </c>
      <c r="H3128" t="s">
        <v>3797</v>
      </c>
      <c r="I3128" t="s">
        <v>52</v>
      </c>
      <c r="J3128" t="s">
        <v>212</v>
      </c>
      <c r="M3128">
        <v>870</v>
      </c>
      <c r="N3128">
        <v>133</v>
      </c>
      <c r="O3128">
        <v>140</v>
      </c>
    </row>
    <row r="3129" spans="1:15" x14ac:dyDescent="0.3">
      <c r="A3129" t="s">
        <v>17</v>
      </c>
      <c r="B3129">
        <v>1</v>
      </c>
      <c r="C3129">
        <v>1</v>
      </c>
      <c r="D3129">
        <v>1</v>
      </c>
      <c r="E3129" t="s">
        <v>3590</v>
      </c>
      <c r="F3129" t="s">
        <v>3552</v>
      </c>
      <c r="G3129" t="s">
        <v>17</v>
      </c>
      <c r="H3129" t="s">
        <v>3592</v>
      </c>
      <c r="I3129" t="s">
        <v>22</v>
      </c>
      <c r="M3129">
        <v>871</v>
      </c>
      <c r="N3129">
        <v>36</v>
      </c>
      <c r="O3129">
        <v>42</v>
      </c>
    </row>
    <row r="3130" spans="1:15" x14ac:dyDescent="0.3">
      <c r="A3130" t="s">
        <v>17</v>
      </c>
      <c r="B3130">
        <v>1</v>
      </c>
      <c r="C3130">
        <v>1</v>
      </c>
      <c r="D3130">
        <v>1</v>
      </c>
      <c r="E3130" t="s">
        <v>3590</v>
      </c>
      <c r="F3130" t="s">
        <v>3552</v>
      </c>
      <c r="G3130" t="s">
        <v>17</v>
      </c>
      <c r="H3130" t="s">
        <v>3591</v>
      </c>
      <c r="I3130" t="s">
        <v>22</v>
      </c>
      <c r="M3130">
        <v>871</v>
      </c>
      <c r="N3130">
        <v>229</v>
      </c>
      <c r="O3130">
        <v>235</v>
      </c>
    </row>
    <row r="3131" spans="1:15" x14ac:dyDescent="0.3">
      <c r="E3131" t="s">
        <v>3556</v>
      </c>
      <c r="F3131" t="s">
        <v>2899</v>
      </c>
      <c r="G3131" t="s">
        <v>51</v>
      </c>
      <c r="H3131" t="s">
        <v>3557</v>
      </c>
      <c r="I3131" t="s">
        <v>52</v>
      </c>
      <c r="J3131" t="s">
        <v>60</v>
      </c>
      <c r="M3131">
        <v>872</v>
      </c>
      <c r="N3131">
        <v>88</v>
      </c>
      <c r="O3131">
        <v>95</v>
      </c>
    </row>
    <row r="3132" spans="1:15" x14ac:dyDescent="0.3">
      <c r="A3132" t="s">
        <v>17</v>
      </c>
      <c r="B3132">
        <v>1</v>
      </c>
      <c r="C3132">
        <v>1</v>
      </c>
      <c r="D3132">
        <v>1</v>
      </c>
      <c r="E3132" t="s">
        <v>3632</v>
      </c>
      <c r="F3132" t="s">
        <v>3632</v>
      </c>
      <c r="G3132" t="s">
        <v>17</v>
      </c>
      <c r="H3132" t="s">
        <v>3641</v>
      </c>
      <c r="I3132" t="s">
        <v>22</v>
      </c>
      <c r="M3132">
        <v>873</v>
      </c>
      <c r="N3132">
        <v>42</v>
      </c>
      <c r="O3132">
        <v>52</v>
      </c>
    </row>
    <row r="3133" spans="1:15" x14ac:dyDescent="0.3">
      <c r="E3133" t="s">
        <v>3632</v>
      </c>
      <c r="F3133" t="s">
        <v>3633</v>
      </c>
      <c r="G3133" t="s">
        <v>17</v>
      </c>
      <c r="H3133" t="s">
        <v>3634</v>
      </c>
      <c r="I3133" t="s">
        <v>19</v>
      </c>
      <c r="M3133">
        <v>873</v>
      </c>
      <c r="N3133">
        <v>127</v>
      </c>
      <c r="O3133">
        <v>149</v>
      </c>
    </row>
    <row r="3134" spans="1:15" x14ac:dyDescent="0.3">
      <c r="E3134" t="s">
        <v>3632</v>
      </c>
      <c r="F3134" t="s">
        <v>3635</v>
      </c>
      <c r="G3134" t="s">
        <v>17</v>
      </c>
      <c r="H3134" t="s">
        <v>3636</v>
      </c>
      <c r="I3134" t="s">
        <v>19</v>
      </c>
      <c r="M3134">
        <v>873</v>
      </c>
      <c r="N3134">
        <v>151</v>
      </c>
      <c r="O3134">
        <v>164</v>
      </c>
    </row>
    <row r="3135" spans="1:15" x14ac:dyDescent="0.3">
      <c r="A3135" t="s">
        <v>237</v>
      </c>
      <c r="B3135">
        <v>0</v>
      </c>
      <c r="C3135">
        <v>0</v>
      </c>
      <c r="D3135">
        <v>0</v>
      </c>
      <c r="E3135" t="s">
        <v>3632</v>
      </c>
      <c r="F3135" t="s">
        <v>3635</v>
      </c>
      <c r="G3135" t="s">
        <v>14</v>
      </c>
      <c r="H3135" t="s">
        <v>3636</v>
      </c>
      <c r="I3135" t="s">
        <v>26</v>
      </c>
      <c r="M3135">
        <v>873</v>
      </c>
      <c r="N3135">
        <v>151</v>
      </c>
      <c r="O3135">
        <v>164</v>
      </c>
    </row>
    <row r="3136" spans="1:15" x14ac:dyDescent="0.3">
      <c r="E3136" t="s">
        <v>3632</v>
      </c>
      <c r="F3136" t="s">
        <v>3639</v>
      </c>
      <c r="G3136" t="s">
        <v>51</v>
      </c>
      <c r="H3136" t="s">
        <v>3640</v>
      </c>
      <c r="I3136" t="s">
        <v>26</v>
      </c>
      <c r="M3136">
        <v>873</v>
      </c>
      <c r="N3136">
        <v>177</v>
      </c>
      <c r="O3136">
        <v>180</v>
      </c>
    </row>
    <row r="3137" spans="1:15" x14ac:dyDescent="0.3">
      <c r="A3137" t="s">
        <v>237</v>
      </c>
      <c r="B3137">
        <v>0</v>
      </c>
      <c r="C3137">
        <v>0</v>
      </c>
      <c r="D3137">
        <v>0</v>
      </c>
      <c r="E3137" t="s">
        <v>3632</v>
      </c>
      <c r="F3137" t="s">
        <v>3639</v>
      </c>
      <c r="G3137" t="s">
        <v>17</v>
      </c>
      <c r="H3137" t="s">
        <v>3640</v>
      </c>
      <c r="I3137" t="s">
        <v>19</v>
      </c>
      <c r="M3137">
        <v>873</v>
      </c>
      <c r="N3137">
        <v>177</v>
      </c>
      <c r="O3137">
        <v>180</v>
      </c>
    </row>
    <row r="3138" spans="1:15" x14ac:dyDescent="0.3">
      <c r="E3138" t="s">
        <v>3632</v>
      </c>
      <c r="F3138" t="s">
        <v>3637</v>
      </c>
      <c r="G3138" t="s">
        <v>17</v>
      </c>
      <c r="H3138" t="s">
        <v>3638</v>
      </c>
      <c r="I3138" t="s">
        <v>26</v>
      </c>
      <c r="M3138">
        <v>873</v>
      </c>
      <c r="N3138">
        <v>203</v>
      </c>
      <c r="O3138">
        <v>217</v>
      </c>
    </row>
    <row r="3139" spans="1:15" x14ac:dyDescent="0.3">
      <c r="E3139" t="s">
        <v>3642</v>
      </c>
      <c r="F3139" t="s">
        <v>3645</v>
      </c>
      <c r="G3139" t="s">
        <v>14</v>
      </c>
      <c r="H3139" t="s">
        <v>3644</v>
      </c>
      <c r="I3139" t="s">
        <v>19</v>
      </c>
      <c r="M3139">
        <v>874</v>
      </c>
      <c r="N3139">
        <v>440</v>
      </c>
      <c r="O3139">
        <v>444</v>
      </c>
    </row>
    <row r="3140" spans="1:15" x14ac:dyDescent="0.3">
      <c r="A3140" t="s">
        <v>14</v>
      </c>
      <c r="B3140">
        <v>0</v>
      </c>
      <c r="C3140">
        <v>0</v>
      </c>
      <c r="D3140" t="s">
        <v>14</v>
      </c>
      <c r="E3140" t="s">
        <v>3642</v>
      </c>
      <c r="F3140" t="s">
        <v>3643</v>
      </c>
      <c r="G3140" t="s">
        <v>17</v>
      </c>
      <c r="H3140" t="s">
        <v>3644</v>
      </c>
      <c r="I3140" t="s">
        <v>26</v>
      </c>
      <c r="M3140">
        <v>874</v>
      </c>
      <c r="N3140">
        <v>440</v>
      </c>
      <c r="O3140">
        <v>459</v>
      </c>
    </row>
    <row r="3141" spans="1:15" x14ac:dyDescent="0.3">
      <c r="E3141" t="s">
        <v>3800</v>
      </c>
      <c r="F3141" t="s">
        <v>3801</v>
      </c>
      <c r="G3141" t="s">
        <v>14</v>
      </c>
      <c r="H3141" t="s">
        <v>3802</v>
      </c>
      <c r="I3141" t="s">
        <v>26</v>
      </c>
      <c r="M3141">
        <v>875</v>
      </c>
      <c r="N3141">
        <v>24</v>
      </c>
      <c r="O3141">
        <v>40</v>
      </c>
    </row>
    <row r="3142" spans="1:15" x14ac:dyDescent="0.3">
      <c r="E3142" t="s">
        <v>3800</v>
      </c>
      <c r="F3142" t="s">
        <v>3801</v>
      </c>
      <c r="G3142" t="s">
        <v>17</v>
      </c>
      <c r="H3142" t="s">
        <v>3802</v>
      </c>
      <c r="I3142" t="s">
        <v>19</v>
      </c>
      <c r="M3142">
        <v>875</v>
      </c>
      <c r="N3142">
        <v>24</v>
      </c>
      <c r="O3142">
        <v>40</v>
      </c>
    </row>
    <row r="3143" spans="1:15" x14ac:dyDescent="0.3">
      <c r="A3143" t="s">
        <v>14</v>
      </c>
      <c r="B3143">
        <v>1</v>
      </c>
      <c r="C3143">
        <v>1</v>
      </c>
      <c r="D3143">
        <v>1</v>
      </c>
      <c r="E3143" t="s">
        <v>3800</v>
      </c>
      <c r="F3143" t="s">
        <v>1022</v>
      </c>
      <c r="G3143" t="s">
        <v>14</v>
      </c>
      <c r="H3143" t="s">
        <v>3807</v>
      </c>
      <c r="I3143" t="s">
        <v>52</v>
      </c>
      <c r="J3143" t="s">
        <v>32</v>
      </c>
      <c r="M3143">
        <v>875</v>
      </c>
      <c r="N3143">
        <v>24</v>
      </c>
      <c r="O3143">
        <v>29</v>
      </c>
    </row>
    <row r="3144" spans="1:15" x14ac:dyDescent="0.3">
      <c r="A3144" t="s">
        <v>14</v>
      </c>
      <c r="B3144">
        <v>1</v>
      </c>
      <c r="C3144">
        <v>1</v>
      </c>
      <c r="D3144">
        <v>1</v>
      </c>
      <c r="E3144" t="s">
        <v>3800</v>
      </c>
      <c r="F3144" t="s">
        <v>1022</v>
      </c>
      <c r="G3144" t="s">
        <v>14</v>
      </c>
      <c r="H3144" t="s">
        <v>3806</v>
      </c>
      <c r="I3144" t="s">
        <v>35</v>
      </c>
      <c r="J3144" t="s">
        <v>32</v>
      </c>
      <c r="M3144">
        <v>875</v>
      </c>
      <c r="N3144">
        <v>156</v>
      </c>
      <c r="O3144">
        <v>161</v>
      </c>
    </row>
    <row r="3145" spans="1:15" x14ac:dyDescent="0.3">
      <c r="E3145" t="s">
        <v>3800</v>
      </c>
      <c r="F3145" t="s">
        <v>3804</v>
      </c>
      <c r="G3145" t="s">
        <v>23</v>
      </c>
      <c r="H3145" t="s">
        <v>3805</v>
      </c>
      <c r="I3145" t="s">
        <v>26</v>
      </c>
      <c r="M3145">
        <v>875</v>
      </c>
      <c r="N3145">
        <v>231</v>
      </c>
      <c r="O3145">
        <v>237</v>
      </c>
    </row>
    <row r="3146" spans="1:15" x14ac:dyDescent="0.3">
      <c r="A3146" t="s">
        <v>14</v>
      </c>
      <c r="B3146">
        <v>1</v>
      </c>
      <c r="C3146">
        <v>1</v>
      </c>
      <c r="D3146">
        <v>1</v>
      </c>
      <c r="E3146" t="s">
        <v>3800</v>
      </c>
      <c r="F3146" t="s">
        <v>1022</v>
      </c>
      <c r="G3146" t="s">
        <v>14</v>
      </c>
      <c r="H3146" t="s">
        <v>3803</v>
      </c>
      <c r="I3146" t="s">
        <v>35</v>
      </c>
      <c r="J3146" t="s">
        <v>32</v>
      </c>
      <c r="M3146">
        <v>875</v>
      </c>
      <c r="N3146">
        <v>347</v>
      </c>
      <c r="O3146">
        <v>352</v>
      </c>
    </row>
    <row r="3147" spans="1:15" x14ac:dyDescent="0.3">
      <c r="A3147" t="s">
        <v>14</v>
      </c>
      <c r="B3147">
        <v>1</v>
      </c>
      <c r="C3147">
        <v>1</v>
      </c>
      <c r="D3147">
        <v>1</v>
      </c>
      <c r="E3147" t="s">
        <v>3695</v>
      </c>
      <c r="F3147" t="s">
        <v>3696</v>
      </c>
      <c r="G3147" t="s">
        <v>14</v>
      </c>
      <c r="H3147" t="s">
        <v>3698</v>
      </c>
      <c r="I3147" t="s">
        <v>22</v>
      </c>
      <c r="M3147">
        <v>876</v>
      </c>
      <c r="N3147">
        <v>0</v>
      </c>
      <c r="O3147">
        <v>4</v>
      </c>
    </row>
    <row r="3148" spans="1:15" x14ac:dyDescent="0.3">
      <c r="A3148" t="s">
        <v>14</v>
      </c>
      <c r="B3148">
        <v>1</v>
      </c>
      <c r="C3148">
        <v>1</v>
      </c>
      <c r="D3148">
        <v>1</v>
      </c>
      <c r="E3148" t="s">
        <v>3695</v>
      </c>
      <c r="F3148" t="s">
        <v>3699</v>
      </c>
      <c r="G3148" t="s">
        <v>14</v>
      </c>
      <c r="H3148" t="s">
        <v>3701</v>
      </c>
      <c r="I3148" t="s">
        <v>35</v>
      </c>
      <c r="J3148" t="s">
        <v>597</v>
      </c>
      <c r="M3148">
        <v>876</v>
      </c>
      <c r="N3148">
        <v>8</v>
      </c>
      <c r="O3148">
        <v>14</v>
      </c>
    </row>
    <row r="3149" spans="1:15" x14ac:dyDescent="0.3">
      <c r="A3149" t="s">
        <v>14</v>
      </c>
      <c r="B3149">
        <v>1</v>
      </c>
      <c r="C3149">
        <v>1</v>
      </c>
      <c r="D3149">
        <v>1</v>
      </c>
      <c r="E3149" t="s">
        <v>3695</v>
      </c>
      <c r="F3149" t="s">
        <v>3696</v>
      </c>
      <c r="G3149" t="s">
        <v>14</v>
      </c>
      <c r="H3149" t="s">
        <v>3697</v>
      </c>
      <c r="I3149" t="s">
        <v>22</v>
      </c>
      <c r="M3149">
        <v>876</v>
      </c>
      <c r="N3149">
        <v>36</v>
      </c>
      <c r="O3149">
        <v>40</v>
      </c>
    </row>
    <row r="3150" spans="1:15" x14ac:dyDescent="0.3">
      <c r="A3150" t="s">
        <v>14</v>
      </c>
      <c r="B3150">
        <v>1</v>
      </c>
      <c r="C3150">
        <v>1</v>
      </c>
      <c r="D3150">
        <v>1</v>
      </c>
      <c r="E3150" t="s">
        <v>3695</v>
      </c>
      <c r="F3150" t="s">
        <v>3699</v>
      </c>
      <c r="G3150" t="s">
        <v>14</v>
      </c>
      <c r="H3150" t="s">
        <v>3700</v>
      </c>
      <c r="I3150" t="s">
        <v>35</v>
      </c>
      <c r="J3150" t="s">
        <v>597</v>
      </c>
      <c r="M3150">
        <v>876</v>
      </c>
      <c r="N3150">
        <v>103</v>
      </c>
      <c r="O3150">
        <v>109</v>
      </c>
    </row>
    <row r="3151" spans="1:15" x14ac:dyDescent="0.3">
      <c r="E3151" t="s">
        <v>3695</v>
      </c>
      <c r="F3151" t="s">
        <v>3696</v>
      </c>
      <c r="G3151" t="s">
        <v>17</v>
      </c>
      <c r="H3151" t="s">
        <v>3702</v>
      </c>
      <c r="I3151" t="s">
        <v>19</v>
      </c>
      <c r="M3151">
        <v>876</v>
      </c>
      <c r="N3151">
        <v>155</v>
      </c>
      <c r="O3151">
        <v>159</v>
      </c>
    </row>
    <row r="3152" spans="1:15" x14ac:dyDescent="0.3">
      <c r="E3152" t="s">
        <v>3695</v>
      </c>
      <c r="F3152" t="s">
        <v>3696</v>
      </c>
      <c r="G3152" t="s">
        <v>23</v>
      </c>
      <c r="H3152" t="s">
        <v>3702</v>
      </c>
      <c r="I3152" t="s">
        <v>26</v>
      </c>
      <c r="M3152">
        <v>876</v>
      </c>
      <c r="N3152">
        <v>155</v>
      </c>
      <c r="O3152">
        <v>159</v>
      </c>
    </row>
    <row r="3153" spans="1:15" x14ac:dyDescent="0.3">
      <c r="A3153" t="s">
        <v>17</v>
      </c>
      <c r="B3153">
        <v>1</v>
      </c>
      <c r="C3153">
        <v>1</v>
      </c>
      <c r="D3153">
        <v>1</v>
      </c>
      <c r="E3153" t="s">
        <v>3545</v>
      </c>
      <c r="F3153" t="s">
        <v>3552</v>
      </c>
      <c r="G3153" t="s">
        <v>17</v>
      </c>
      <c r="H3153" t="s">
        <v>3553</v>
      </c>
      <c r="I3153" t="s">
        <v>22</v>
      </c>
      <c r="M3153">
        <v>877</v>
      </c>
      <c r="N3153">
        <v>32</v>
      </c>
      <c r="O3153">
        <v>38</v>
      </c>
    </row>
    <row r="3154" spans="1:15" x14ac:dyDescent="0.3">
      <c r="A3154" t="s">
        <v>17</v>
      </c>
      <c r="B3154">
        <v>0</v>
      </c>
      <c r="C3154">
        <v>1</v>
      </c>
      <c r="D3154" t="s">
        <v>17</v>
      </c>
      <c r="E3154" t="s">
        <v>3545</v>
      </c>
      <c r="F3154" t="s">
        <v>3548</v>
      </c>
      <c r="G3154" t="s">
        <v>51</v>
      </c>
      <c r="H3154" t="s">
        <v>3549</v>
      </c>
      <c r="I3154" t="s">
        <v>52</v>
      </c>
      <c r="J3154" t="s">
        <v>1555</v>
      </c>
      <c r="M3154">
        <v>877</v>
      </c>
      <c r="N3154">
        <v>94</v>
      </c>
      <c r="O3154">
        <v>108</v>
      </c>
    </row>
    <row r="3155" spans="1:15" x14ac:dyDescent="0.3">
      <c r="E3155" t="s">
        <v>3545</v>
      </c>
      <c r="F3155" t="s">
        <v>3546</v>
      </c>
      <c r="G3155" t="s">
        <v>17</v>
      </c>
      <c r="H3155" t="s">
        <v>3547</v>
      </c>
      <c r="I3155" t="s">
        <v>19</v>
      </c>
      <c r="M3155">
        <v>877</v>
      </c>
      <c r="N3155">
        <v>94</v>
      </c>
      <c r="O3155">
        <v>109</v>
      </c>
    </row>
    <row r="3156" spans="1:15" x14ac:dyDescent="0.3">
      <c r="E3156" t="s">
        <v>3545</v>
      </c>
      <c r="F3156" t="s">
        <v>3548</v>
      </c>
      <c r="G3156" t="s">
        <v>23</v>
      </c>
      <c r="H3156" t="s">
        <v>3549</v>
      </c>
      <c r="I3156" t="s">
        <v>26</v>
      </c>
      <c r="M3156">
        <v>877</v>
      </c>
      <c r="N3156">
        <v>94</v>
      </c>
      <c r="O3156">
        <v>108</v>
      </c>
    </row>
    <row r="3157" spans="1:15" x14ac:dyDescent="0.3">
      <c r="E3157" t="s">
        <v>3545</v>
      </c>
      <c r="F3157" t="s">
        <v>3550</v>
      </c>
      <c r="G3157" t="s">
        <v>17</v>
      </c>
      <c r="H3157" t="s">
        <v>3551</v>
      </c>
      <c r="I3157" t="s">
        <v>26</v>
      </c>
      <c r="M3157">
        <v>877</v>
      </c>
      <c r="N3157">
        <v>164</v>
      </c>
      <c r="O3157">
        <v>170</v>
      </c>
    </row>
    <row r="3158" spans="1:15" x14ac:dyDescent="0.3">
      <c r="A3158" t="s">
        <v>14</v>
      </c>
      <c r="B3158">
        <v>1</v>
      </c>
      <c r="C3158">
        <v>1</v>
      </c>
      <c r="D3158">
        <v>1</v>
      </c>
      <c r="E3158" t="s">
        <v>3545</v>
      </c>
      <c r="F3158" t="s">
        <v>3554</v>
      </c>
      <c r="G3158" t="s">
        <v>14</v>
      </c>
      <c r="H3158" t="s">
        <v>3555</v>
      </c>
      <c r="I3158" t="s">
        <v>26</v>
      </c>
      <c r="M3158">
        <v>877</v>
      </c>
      <c r="N3158">
        <v>246</v>
      </c>
      <c r="O3158">
        <v>253</v>
      </c>
    </row>
    <row r="3159" spans="1:15" x14ac:dyDescent="0.3">
      <c r="E3159" t="s">
        <v>3545</v>
      </c>
      <c r="F3159" t="s">
        <v>3554</v>
      </c>
      <c r="G3159" t="s">
        <v>17</v>
      </c>
      <c r="H3159" t="s">
        <v>3555</v>
      </c>
      <c r="I3159" t="s">
        <v>19</v>
      </c>
      <c r="M3159">
        <v>877</v>
      </c>
      <c r="N3159">
        <v>246</v>
      </c>
      <c r="O3159">
        <v>253</v>
      </c>
    </row>
    <row r="3160" spans="1:15" x14ac:dyDescent="0.3">
      <c r="E3160" t="s">
        <v>3743</v>
      </c>
      <c r="F3160" t="s">
        <v>3744</v>
      </c>
      <c r="G3160" t="s">
        <v>14</v>
      </c>
      <c r="H3160" t="s">
        <v>3745</v>
      </c>
      <c r="I3160" t="s">
        <v>26</v>
      </c>
      <c r="M3160">
        <v>878</v>
      </c>
      <c r="N3160">
        <v>0</v>
      </c>
      <c r="O3160">
        <v>5</v>
      </c>
    </row>
    <row r="3161" spans="1:15" x14ac:dyDescent="0.3">
      <c r="A3161" t="s">
        <v>237</v>
      </c>
      <c r="B3161">
        <v>0</v>
      </c>
      <c r="C3161">
        <v>0</v>
      </c>
      <c r="D3161">
        <v>0</v>
      </c>
      <c r="E3161" t="s">
        <v>3743</v>
      </c>
      <c r="F3161" t="s">
        <v>3746</v>
      </c>
      <c r="G3161" t="s">
        <v>51</v>
      </c>
      <c r="H3161" t="s">
        <v>3747</v>
      </c>
      <c r="I3161" t="s">
        <v>26</v>
      </c>
      <c r="M3161">
        <v>878</v>
      </c>
      <c r="N3161">
        <v>190</v>
      </c>
      <c r="O3161">
        <v>199</v>
      </c>
    </row>
    <row r="3162" spans="1:15" x14ac:dyDescent="0.3">
      <c r="E3162" t="s">
        <v>3703</v>
      </c>
      <c r="F3162" t="s">
        <v>430</v>
      </c>
      <c r="G3162" t="s">
        <v>23</v>
      </c>
      <c r="H3162" t="s">
        <v>3704</v>
      </c>
      <c r="I3162" t="s">
        <v>26</v>
      </c>
      <c r="M3162">
        <v>879</v>
      </c>
      <c r="N3162">
        <v>311</v>
      </c>
      <c r="O3162">
        <v>324</v>
      </c>
    </row>
    <row r="3163" spans="1:15" x14ac:dyDescent="0.3">
      <c r="A3163" t="s">
        <v>17</v>
      </c>
      <c r="B3163">
        <v>1</v>
      </c>
      <c r="C3163">
        <v>1</v>
      </c>
      <c r="D3163">
        <v>1</v>
      </c>
      <c r="E3163" t="s">
        <v>3545</v>
      </c>
      <c r="F3163" t="s">
        <v>3552</v>
      </c>
      <c r="G3163" t="s">
        <v>17</v>
      </c>
      <c r="H3163" t="s">
        <v>3553</v>
      </c>
      <c r="I3163" t="s">
        <v>22</v>
      </c>
      <c r="M3163">
        <v>880</v>
      </c>
      <c r="N3163">
        <v>32</v>
      </c>
      <c r="O3163">
        <v>38</v>
      </c>
    </row>
    <row r="3164" spans="1:15" x14ac:dyDescent="0.3">
      <c r="E3164" t="s">
        <v>3545</v>
      </c>
      <c r="F3164" t="s">
        <v>3548</v>
      </c>
      <c r="G3164" t="s">
        <v>23</v>
      </c>
      <c r="H3164" t="s">
        <v>3549</v>
      </c>
      <c r="I3164" t="s">
        <v>26</v>
      </c>
      <c r="M3164">
        <v>880</v>
      </c>
      <c r="N3164">
        <v>94</v>
      </c>
      <c r="O3164">
        <v>108</v>
      </c>
    </row>
    <row r="3165" spans="1:15" x14ac:dyDescent="0.3">
      <c r="A3165" t="s">
        <v>17</v>
      </c>
      <c r="B3165">
        <v>0</v>
      </c>
      <c r="C3165">
        <v>1</v>
      </c>
      <c r="D3165" t="s">
        <v>17</v>
      </c>
      <c r="E3165" t="s">
        <v>3545</v>
      </c>
      <c r="F3165" t="s">
        <v>3548</v>
      </c>
      <c r="G3165" t="s">
        <v>51</v>
      </c>
      <c r="H3165" t="s">
        <v>3549</v>
      </c>
      <c r="I3165" t="s">
        <v>52</v>
      </c>
      <c r="J3165" t="s">
        <v>1555</v>
      </c>
      <c r="M3165">
        <v>880</v>
      </c>
      <c r="N3165">
        <v>94</v>
      </c>
      <c r="O3165">
        <v>108</v>
      </c>
    </row>
    <row r="3166" spans="1:15" x14ac:dyDescent="0.3">
      <c r="E3166" t="s">
        <v>3545</v>
      </c>
      <c r="F3166" t="s">
        <v>3546</v>
      </c>
      <c r="G3166" t="s">
        <v>17</v>
      </c>
      <c r="H3166" t="s">
        <v>3547</v>
      </c>
      <c r="I3166" t="s">
        <v>19</v>
      </c>
      <c r="M3166">
        <v>880</v>
      </c>
      <c r="N3166">
        <v>94</v>
      </c>
      <c r="O3166">
        <v>109</v>
      </c>
    </row>
    <row r="3167" spans="1:15" x14ac:dyDescent="0.3">
      <c r="E3167" t="s">
        <v>3545</v>
      </c>
      <c r="F3167" t="s">
        <v>3550</v>
      </c>
      <c r="G3167" t="s">
        <v>17</v>
      </c>
      <c r="H3167" t="s">
        <v>3551</v>
      </c>
      <c r="I3167" t="s">
        <v>26</v>
      </c>
      <c r="M3167">
        <v>880</v>
      </c>
      <c r="N3167">
        <v>164</v>
      </c>
      <c r="O3167">
        <v>170</v>
      </c>
    </row>
    <row r="3168" spans="1:15" x14ac:dyDescent="0.3">
      <c r="A3168" t="s">
        <v>14</v>
      </c>
      <c r="B3168">
        <v>1</v>
      </c>
      <c r="C3168">
        <v>1</v>
      </c>
      <c r="D3168">
        <v>1</v>
      </c>
      <c r="E3168" t="s">
        <v>3545</v>
      </c>
      <c r="F3168" t="s">
        <v>3554</v>
      </c>
      <c r="G3168" t="s">
        <v>14</v>
      </c>
      <c r="H3168" t="s">
        <v>3555</v>
      </c>
      <c r="I3168" t="s">
        <v>26</v>
      </c>
      <c r="M3168">
        <v>880</v>
      </c>
      <c r="N3168">
        <v>246</v>
      </c>
      <c r="O3168">
        <v>253</v>
      </c>
    </row>
    <row r="3169" spans="1:15" x14ac:dyDescent="0.3">
      <c r="E3169" t="s">
        <v>3545</v>
      </c>
      <c r="F3169" t="s">
        <v>3554</v>
      </c>
      <c r="G3169" t="s">
        <v>17</v>
      </c>
      <c r="H3169" t="s">
        <v>3555</v>
      </c>
      <c r="I3169" t="s">
        <v>19</v>
      </c>
      <c r="M3169">
        <v>880</v>
      </c>
      <c r="N3169">
        <v>246</v>
      </c>
      <c r="O3169">
        <v>253</v>
      </c>
    </row>
    <row r="3170" spans="1:15" x14ac:dyDescent="0.3">
      <c r="E3170" t="s">
        <v>3676</v>
      </c>
      <c r="F3170" t="s">
        <v>3677</v>
      </c>
      <c r="G3170" t="s">
        <v>14</v>
      </c>
      <c r="H3170" t="s">
        <v>3678</v>
      </c>
      <c r="I3170" t="s">
        <v>19</v>
      </c>
      <c r="M3170">
        <v>881</v>
      </c>
      <c r="N3170">
        <v>0</v>
      </c>
      <c r="O3170">
        <v>4</v>
      </c>
    </row>
    <row r="3171" spans="1:15" x14ac:dyDescent="0.3">
      <c r="E3171" t="s">
        <v>3676</v>
      </c>
      <c r="F3171" t="s">
        <v>3677</v>
      </c>
      <c r="G3171" t="s">
        <v>14</v>
      </c>
      <c r="H3171" t="s">
        <v>3682</v>
      </c>
      <c r="I3171" t="s">
        <v>22</v>
      </c>
      <c r="M3171">
        <v>881</v>
      </c>
      <c r="N3171">
        <v>151</v>
      </c>
      <c r="O3171">
        <v>155</v>
      </c>
    </row>
    <row r="3172" spans="1:15" x14ac:dyDescent="0.3">
      <c r="A3172" t="s">
        <v>14</v>
      </c>
      <c r="B3172">
        <v>0</v>
      </c>
      <c r="C3172">
        <v>0</v>
      </c>
      <c r="D3172">
        <v>1</v>
      </c>
      <c r="E3172" t="s">
        <v>3676</v>
      </c>
      <c r="F3172" t="s">
        <v>3679</v>
      </c>
      <c r="G3172" t="s">
        <v>14</v>
      </c>
      <c r="H3172" t="s">
        <v>3680</v>
      </c>
      <c r="I3172" t="s">
        <v>26</v>
      </c>
      <c r="M3172">
        <v>881</v>
      </c>
      <c r="N3172">
        <v>237</v>
      </c>
      <c r="O3172">
        <v>251</v>
      </c>
    </row>
    <row r="3173" spans="1:15" x14ac:dyDescent="0.3">
      <c r="E3173" t="s">
        <v>3676</v>
      </c>
      <c r="F3173" t="s">
        <v>3677</v>
      </c>
      <c r="G3173" t="s">
        <v>14</v>
      </c>
      <c r="H3173" t="s">
        <v>3681</v>
      </c>
      <c r="I3173" t="s">
        <v>19</v>
      </c>
      <c r="M3173">
        <v>881</v>
      </c>
      <c r="N3173">
        <v>247</v>
      </c>
      <c r="O3173">
        <v>251</v>
      </c>
    </row>
    <row r="3174" spans="1:15" x14ac:dyDescent="0.3">
      <c r="A3174" t="s">
        <v>17</v>
      </c>
      <c r="B3174">
        <v>1</v>
      </c>
      <c r="C3174">
        <v>1</v>
      </c>
      <c r="D3174">
        <v>1</v>
      </c>
      <c r="E3174" t="s">
        <v>3545</v>
      </c>
      <c r="F3174" t="s">
        <v>3552</v>
      </c>
      <c r="G3174" t="s">
        <v>17</v>
      </c>
      <c r="H3174" t="s">
        <v>3553</v>
      </c>
      <c r="I3174" t="s">
        <v>22</v>
      </c>
      <c r="M3174">
        <v>882</v>
      </c>
      <c r="N3174">
        <v>32</v>
      </c>
      <c r="O3174">
        <v>38</v>
      </c>
    </row>
    <row r="3175" spans="1:15" x14ac:dyDescent="0.3">
      <c r="E3175" t="s">
        <v>3545</v>
      </c>
      <c r="F3175" t="s">
        <v>3548</v>
      </c>
      <c r="G3175" t="s">
        <v>23</v>
      </c>
      <c r="H3175" t="s">
        <v>3549</v>
      </c>
      <c r="I3175" t="s">
        <v>26</v>
      </c>
      <c r="M3175">
        <v>882</v>
      </c>
      <c r="N3175">
        <v>94</v>
      </c>
      <c r="O3175">
        <v>108</v>
      </c>
    </row>
    <row r="3176" spans="1:15" x14ac:dyDescent="0.3">
      <c r="E3176" t="s">
        <v>3545</v>
      </c>
      <c r="F3176" t="s">
        <v>3546</v>
      </c>
      <c r="G3176" t="s">
        <v>17</v>
      </c>
      <c r="H3176" t="s">
        <v>3547</v>
      </c>
      <c r="I3176" t="s">
        <v>19</v>
      </c>
      <c r="M3176">
        <v>882</v>
      </c>
      <c r="N3176">
        <v>94</v>
      </c>
      <c r="O3176">
        <v>109</v>
      </c>
    </row>
    <row r="3177" spans="1:15" x14ac:dyDescent="0.3">
      <c r="A3177" t="s">
        <v>17</v>
      </c>
      <c r="B3177">
        <v>0</v>
      </c>
      <c r="C3177">
        <v>1</v>
      </c>
      <c r="D3177" t="s">
        <v>17</v>
      </c>
      <c r="E3177" t="s">
        <v>3545</v>
      </c>
      <c r="F3177" t="s">
        <v>3548</v>
      </c>
      <c r="G3177" t="s">
        <v>51</v>
      </c>
      <c r="H3177" t="s">
        <v>3549</v>
      </c>
      <c r="I3177" t="s">
        <v>52</v>
      </c>
      <c r="J3177" t="s">
        <v>1555</v>
      </c>
      <c r="M3177">
        <v>882</v>
      </c>
      <c r="N3177">
        <v>94</v>
      </c>
      <c r="O3177">
        <v>108</v>
      </c>
    </row>
    <row r="3178" spans="1:15" x14ac:dyDescent="0.3">
      <c r="E3178" t="s">
        <v>3545</v>
      </c>
      <c r="F3178" t="s">
        <v>3550</v>
      </c>
      <c r="G3178" t="s">
        <v>17</v>
      </c>
      <c r="H3178" t="s">
        <v>3551</v>
      </c>
      <c r="I3178" t="s">
        <v>26</v>
      </c>
      <c r="M3178">
        <v>882</v>
      </c>
      <c r="N3178">
        <v>164</v>
      </c>
      <c r="O3178">
        <v>170</v>
      </c>
    </row>
    <row r="3179" spans="1:15" x14ac:dyDescent="0.3">
      <c r="E3179" t="s">
        <v>3545</v>
      </c>
      <c r="F3179" t="s">
        <v>3554</v>
      </c>
      <c r="G3179" t="s">
        <v>17</v>
      </c>
      <c r="H3179" t="s">
        <v>3555</v>
      </c>
      <c r="I3179" t="s">
        <v>19</v>
      </c>
      <c r="M3179">
        <v>882</v>
      </c>
      <c r="N3179">
        <v>246</v>
      </c>
      <c r="O3179">
        <v>253</v>
      </c>
    </row>
    <row r="3180" spans="1:15" x14ac:dyDescent="0.3">
      <c r="A3180" t="s">
        <v>14</v>
      </c>
      <c r="B3180">
        <v>1</v>
      </c>
      <c r="C3180">
        <v>1</v>
      </c>
      <c r="D3180">
        <v>1</v>
      </c>
      <c r="E3180" t="s">
        <v>3545</v>
      </c>
      <c r="F3180" t="s">
        <v>3554</v>
      </c>
      <c r="G3180" t="s">
        <v>14</v>
      </c>
      <c r="H3180" t="s">
        <v>3555</v>
      </c>
      <c r="I3180" t="s">
        <v>26</v>
      </c>
      <c r="M3180">
        <v>882</v>
      </c>
      <c r="N3180">
        <v>246</v>
      </c>
      <c r="O3180">
        <v>253</v>
      </c>
    </row>
    <row r="3181" spans="1:15" x14ac:dyDescent="0.3">
      <c r="A3181" t="s">
        <v>237</v>
      </c>
      <c r="B3181">
        <v>0</v>
      </c>
      <c r="C3181">
        <v>0</v>
      </c>
      <c r="D3181">
        <v>0</v>
      </c>
      <c r="E3181" t="s">
        <v>3615</v>
      </c>
      <c r="F3181" t="s">
        <v>3628</v>
      </c>
      <c r="G3181" t="s">
        <v>51</v>
      </c>
      <c r="H3181" t="s">
        <v>3629</v>
      </c>
      <c r="I3181" t="s">
        <v>52</v>
      </c>
      <c r="J3181" t="s">
        <v>382</v>
      </c>
      <c r="M3181">
        <v>883</v>
      </c>
      <c r="N3181">
        <v>0</v>
      </c>
      <c r="O3181">
        <v>14</v>
      </c>
    </row>
    <row r="3182" spans="1:15" x14ac:dyDescent="0.3">
      <c r="E3182" t="s">
        <v>3615</v>
      </c>
      <c r="F3182" t="s">
        <v>3621</v>
      </c>
      <c r="G3182" t="s">
        <v>51</v>
      </c>
      <c r="H3182" t="s">
        <v>3619</v>
      </c>
      <c r="I3182" t="s">
        <v>19</v>
      </c>
      <c r="M3182">
        <v>883</v>
      </c>
      <c r="N3182">
        <v>7</v>
      </c>
      <c r="O3182">
        <v>29</v>
      </c>
    </row>
    <row r="3183" spans="1:15" x14ac:dyDescent="0.3">
      <c r="E3183" t="s">
        <v>3615</v>
      </c>
      <c r="F3183" t="s">
        <v>3616</v>
      </c>
      <c r="G3183" t="s">
        <v>14</v>
      </c>
      <c r="H3183" t="s">
        <v>3617</v>
      </c>
      <c r="I3183" t="s">
        <v>26</v>
      </c>
      <c r="M3183">
        <v>883</v>
      </c>
      <c r="N3183">
        <v>7</v>
      </c>
      <c r="O3183">
        <v>21</v>
      </c>
    </row>
    <row r="3184" spans="1:15" x14ac:dyDescent="0.3">
      <c r="E3184" t="s">
        <v>3615</v>
      </c>
      <c r="F3184" t="s">
        <v>3618</v>
      </c>
      <c r="G3184" t="s">
        <v>51</v>
      </c>
      <c r="H3184" t="s">
        <v>3619</v>
      </c>
      <c r="I3184" t="s">
        <v>52</v>
      </c>
      <c r="J3184" t="s">
        <v>382</v>
      </c>
      <c r="M3184">
        <v>883</v>
      </c>
      <c r="N3184">
        <v>15</v>
      </c>
      <c r="O3184">
        <v>29</v>
      </c>
    </row>
    <row r="3185" spans="1:15" x14ac:dyDescent="0.3">
      <c r="E3185" t="s">
        <v>3615</v>
      </c>
      <c r="F3185" t="s">
        <v>339</v>
      </c>
      <c r="G3185" t="s">
        <v>23</v>
      </c>
      <c r="H3185" t="s">
        <v>3620</v>
      </c>
      <c r="I3185" t="s">
        <v>52</v>
      </c>
      <c r="J3185" t="s">
        <v>117</v>
      </c>
      <c r="M3185">
        <v>883</v>
      </c>
      <c r="N3185">
        <v>154</v>
      </c>
      <c r="O3185">
        <v>159</v>
      </c>
    </row>
    <row r="3186" spans="1:15" x14ac:dyDescent="0.3">
      <c r="A3186" t="s">
        <v>237</v>
      </c>
      <c r="B3186">
        <v>0</v>
      </c>
      <c r="E3186" t="s">
        <v>3615</v>
      </c>
      <c r="F3186" t="s">
        <v>3622</v>
      </c>
      <c r="G3186" t="s">
        <v>17</v>
      </c>
      <c r="H3186" t="s">
        <v>3623</v>
      </c>
      <c r="I3186" t="s">
        <v>22</v>
      </c>
      <c r="M3186">
        <v>883</v>
      </c>
      <c r="N3186">
        <v>193</v>
      </c>
      <c r="O3186">
        <v>208</v>
      </c>
    </row>
    <row r="3187" spans="1:15" x14ac:dyDescent="0.3">
      <c r="A3187" t="s">
        <v>14</v>
      </c>
      <c r="B3187">
        <v>1</v>
      </c>
      <c r="C3187">
        <v>1</v>
      </c>
      <c r="D3187">
        <v>1</v>
      </c>
      <c r="E3187" t="s">
        <v>3615</v>
      </c>
      <c r="F3187" t="s">
        <v>3630</v>
      </c>
      <c r="G3187" t="s">
        <v>14</v>
      </c>
      <c r="H3187" t="s">
        <v>3631</v>
      </c>
      <c r="I3187" t="s">
        <v>22</v>
      </c>
      <c r="M3187">
        <v>883</v>
      </c>
      <c r="N3187">
        <v>229</v>
      </c>
      <c r="O3187">
        <v>242</v>
      </c>
    </row>
    <row r="3188" spans="1:15" x14ac:dyDescent="0.3">
      <c r="A3188" t="s">
        <v>17</v>
      </c>
      <c r="B3188">
        <v>0</v>
      </c>
      <c r="C3188">
        <v>1</v>
      </c>
      <c r="D3188" t="s">
        <v>17</v>
      </c>
      <c r="E3188" t="s">
        <v>3615</v>
      </c>
      <c r="F3188" t="s">
        <v>3626</v>
      </c>
      <c r="G3188" t="s">
        <v>14</v>
      </c>
      <c r="H3188" t="s">
        <v>3627</v>
      </c>
      <c r="I3188" t="s">
        <v>26</v>
      </c>
      <c r="M3188">
        <v>883</v>
      </c>
      <c r="N3188">
        <v>261</v>
      </c>
      <c r="O3188">
        <v>271</v>
      </c>
    </row>
    <row r="3189" spans="1:15" x14ac:dyDescent="0.3">
      <c r="E3189" t="s">
        <v>3615</v>
      </c>
      <c r="F3189" t="s">
        <v>3624</v>
      </c>
      <c r="G3189" t="s">
        <v>17</v>
      </c>
      <c r="H3189" t="s">
        <v>3625</v>
      </c>
      <c r="I3189" t="s">
        <v>19</v>
      </c>
      <c r="M3189">
        <v>883</v>
      </c>
      <c r="N3189">
        <v>264</v>
      </c>
      <c r="O3189">
        <v>271</v>
      </c>
    </row>
    <row r="3190" spans="1:15" x14ac:dyDescent="0.3">
      <c r="E3190" t="s">
        <v>3615</v>
      </c>
      <c r="F3190" t="s">
        <v>430</v>
      </c>
      <c r="G3190" t="s">
        <v>14</v>
      </c>
      <c r="H3190" t="s">
        <v>3742</v>
      </c>
      <c r="I3190" t="s">
        <v>19</v>
      </c>
      <c r="M3190">
        <v>883</v>
      </c>
      <c r="N3190">
        <v>363</v>
      </c>
      <c r="O3190">
        <v>376</v>
      </c>
    </row>
    <row r="3191" spans="1:15" x14ac:dyDescent="0.3">
      <c r="E3191" t="s">
        <v>3572</v>
      </c>
      <c r="F3191" t="s">
        <v>3575</v>
      </c>
      <c r="G3191" t="s">
        <v>17</v>
      </c>
      <c r="H3191" t="s">
        <v>3576</v>
      </c>
      <c r="I3191" t="s">
        <v>19</v>
      </c>
      <c r="M3191">
        <v>884</v>
      </c>
      <c r="N3191">
        <v>0</v>
      </c>
      <c r="O3191">
        <v>11</v>
      </c>
    </row>
    <row r="3192" spans="1:15" x14ac:dyDescent="0.3">
      <c r="A3192" t="s">
        <v>14</v>
      </c>
      <c r="B3192">
        <v>1</v>
      </c>
      <c r="C3192">
        <v>1</v>
      </c>
      <c r="D3192">
        <v>1</v>
      </c>
      <c r="E3192" t="s">
        <v>3572</v>
      </c>
      <c r="F3192" t="s">
        <v>3573</v>
      </c>
      <c r="G3192" t="s">
        <v>14</v>
      </c>
      <c r="H3192" t="s">
        <v>3574</v>
      </c>
      <c r="I3192" t="s">
        <v>35</v>
      </c>
      <c r="J3192" t="s">
        <v>32</v>
      </c>
      <c r="M3192">
        <v>884</v>
      </c>
      <c r="N3192">
        <v>74</v>
      </c>
      <c r="O3192">
        <v>80</v>
      </c>
    </row>
    <row r="3193" spans="1:15" x14ac:dyDescent="0.3">
      <c r="E3193" t="s">
        <v>3572</v>
      </c>
      <c r="F3193" t="s">
        <v>3577</v>
      </c>
      <c r="G3193" t="s">
        <v>23</v>
      </c>
      <c r="H3193" t="s">
        <v>3578</v>
      </c>
      <c r="I3193" t="s">
        <v>26</v>
      </c>
      <c r="M3193">
        <v>884</v>
      </c>
      <c r="N3193">
        <v>111</v>
      </c>
      <c r="O3193">
        <v>118</v>
      </c>
    </row>
    <row r="3194" spans="1:15" x14ac:dyDescent="0.3">
      <c r="E3194" t="s">
        <v>3748</v>
      </c>
      <c r="F3194" t="s">
        <v>3748</v>
      </c>
      <c r="G3194" t="s">
        <v>17</v>
      </c>
      <c r="H3194" t="s">
        <v>3755</v>
      </c>
      <c r="I3194" t="s">
        <v>19</v>
      </c>
      <c r="M3194">
        <v>885</v>
      </c>
      <c r="N3194">
        <v>0</v>
      </c>
      <c r="O3194">
        <v>12</v>
      </c>
    </row>
    <row r="3195" spans="1:15" x14ac:dyDescent="0.3">
      <c r="A3195" t="s">
        <v>14</v>
      </c>
      <c r="B3195">
        <v>1</v>
      </c>
      <c r="C3195">
        <v>1</v>
      </c>
      <c r="D3195">
        <v>1</v>
      </c>
      <c r="E3195" t="s">
        <v>3748</v>
      </c>
      <c r="F3195" t="s">
        <v>3748</v>
      </c>
      <c r="G3195" t="s">
        <v>14</v>
      </c>
      <c r="H3195" t="s">
        <v>3755</v>
      </c>
      <c r="I3195" t="s">
        <v>26</v>
      </c>
      <c r="M3195">
        <v>885</v>
      </c>
      <c r="N3195">
        <v>0</v>
      </c>
      <c r="O3195">
        <v>12</v>
      </c>
    </row>
    <row r="3196" spans="1:15" x14ac:dyDescent="0.3">
      <c r="A3196" t="s">
        <v>14</v>
      </c>
      <c r="B3196">
        <v>1</v>
      </c>
      <c r="C3196">
        <v>1</v>
      </c>
      <c r="D3196">
        <v>1</v>
      </c>
      <c r="E3196" t="s">
        <v>3748</v>
      </c>
      <c r="F3196" t="s">
        <v>3756</v>
      </c>
      <c r="G3196" t="s">
        <v>14</v>
      </c>
      <c r="H3196" t="s">
        <v>3757</v>
      </c>
      <c r="I3196" t="s">
        <v>35</v>
      </c>
      <c r="J3196" t="s">
        <v>32</v>
      </c>
      <c r="M3196">
        <v>885</v>
      </c>
      <c r="N3196">
        <v>92</v>
      </c>
      <c r="O3196">
        <v>98</v>
      </c>
    </row>
    <row r="3197" spans="1:15" x14ac:dyDescent="0.3">
      <c r="A3197" t="s">
        <v>14</v>
      </c>
      <c r="B3197">
        <v>1</v>
      </c>
      <c r="C3197">
        <v>1</v>
      </c>
      <c r="D3197">
        <v>1</v>
      </c>
      <c r="E3197" t="s">
        <v>3748</v>
      </c>
      <c r="F3197" t="s">
        <v>3753</v>
      </c>
      <c r="G3197" t="s">
        <v>14</v>
      </c>
      <c r="H3197" t="s">
        <v>3754</v>
      </c>
      <c r="I3197" t="s">
        <v>22</v>
      </c>
      <c r="M3197">
        <v>885</v>
      </c>
      <c r="N3197">
        <v>102</v>
      </c>
      <c r="O3197">
        <v>107</v>
      </c>
    </row>
    <row r="3198" spans="1:15" x14ac:dyDescent="0.3">
      <c r="E3198" t="s">
        <v>3748</v>
      </c>
      <c r="F3198" t="s">
        <v>3751</v>
      </c>
      <c r="G3198" t="s">
        <v>14</v>
      </c>
      <c r="H3198" t="s">
        <v>3752</v>
      </c>
      <c r="I3198" t="s">
        <v>19</v>
      </c>
      <c r="M3198">
        <v>885</v>
      </c>
      <c r="N3198">
        <v>130</v>
      </c>
      <c r="O3198">
        <v>135</v>
      </c>
    </row>
    <row r="3199" spans="1:15" x14ac:dyDescent="0.3">
      <c r="A3199" t="s">
        <v>14</v>
      </c>
      <c r="B3199">
        <v>0</v>
      </c>
      <c r="C3199">
        <v>1</v>
      </c>
      <c r="D3199" t="s">
        <v>14</v>
      </c>
      <c r="E3199" t="s">
        <v>3748</v>
      </c>
      <c r="F3199" t="s">
        <v>3751</v>
      </c>
      <c r="G3199" t="s">
        <v>17</v>
      </c>
      <c r="H3199" t="s">
        <v>3752</v>
      </c>
      <c r="I3199" t="s">
        <v>26</v>
      </c>
      <c r="M3199">
        <v>885</v>
      </c>
      <c r="N3199">
        <v>130</v>
      </c>
      <c r="O3199">
        <v>135</v>
      </c>
    </row>
    <row r="3200" spans="1:15" x14ac:dyDescent="0.3">
      <c r="E3200" t="s">
        <v>3748</v>
      </c>
      <c r="F3200" t="s">
        <v>3749</v>
      </c>
      <c r="G3200" t="s">
        <v>14</v>
      </c>
      <c r="H3200" t="s">
        <v>3750</v>
      </c>
      <c r="I3200" t="s">
        <v>26</v>
      </c>
      <c r="M3200">
        <v>885</v>
      </c>
      <c r="N3200">
        <v>150</v>
      </c>
      <c r="O3200">
        <v>156</v>
      </c>
    </row>
    <row r="3201" spans="1:15" x14ac:dyDescent="0.3">
      <c r="A3201" t="s">
        <v>14</v>
      </c>
      <c r="B3201">
        <v>0</v>
      </c>
      <c r="C3201">
        <v>1</v>
      </c>
      <c r="D3201" t="s">
        <v>14</v>
      </c>
      <c r="E3201" t="s">
        <v>3748</v>
      </c>
      <c r="F3201" t="s">
        <v>3749</v>
      </c>
      <c r="G3201" t="s">
        <v>17</v>
      </c>
      <c r="H3201" t="s">
        <v>3750</v>
      </c>
      <c r="I3201" t="s">
        <v>19</v>
      </c>
      <c r="M3201">
        <v>885</v>
      </c>
      <c r="N3201">
        <v>150</v>
      </c>
      <c r="O3201">
        <v>156</v>
      </c>
    </row>
    <row r="3202" spans="1:15" x14ac:dyDescent="0.3">
      <c r="E3202" t="s">
        <v>3748</v>
      </c>
      <c r="F3202" t="s">
        <v>3282</v>
      </c>
      <c r="G3202" t="s">
        <v>51</v>
      </c>
      <c r="H3202" t="s">
        <v>3758</v>
      </c>
      <c r="I3202" t="s">
        <v>52</v>
      </c>
      <c r="J3202" t="s">
        <v>191</v>
      </c>
      <c r="M3202">
        <v>885</v>
      </c>
      <c r="N3202">
        <v>217</v>
      </c>
      <c r="O3202">
        <v>223</v>
      </c>
    </row>
    <row r="3203" spans="1:15" x14ac:dyDescent="0.3">
      <c r="A3203" t="s">
        <v>17</v>
      </c>
      <c r="B3203">
        <v>1</v>
      </c>
      <c r="C3203">
        <v>1</v>
      </c>
      <c r="D3203">
        <v>1</v>
      </c>
      <c r="E3203" t="s">
        <v>3545</v>
      </c>
      <c r="F3203" t="s">
        <v>3552</v>
      </c>
      <c r="G3203" t="s">
        <v>17</v>
      </c>
      <c r="H3203" t="s">
        <v>3553</v>
      </c>
      <c r="I3203" t="s">
        <v>22</v>
      </c>
      <c r="M3203">
        <v>886</v>
      </c>
      <c r="N3203">
        <v>32</v>
      </c>
      <c r="O3203">
        <v>38</v>
      </c>
    </row>
    <row r="3204" spans="1:15" x14ac:dyDescent="0.3">
      <c r="E3204" t="s">
        <v>3545</v>
      </c>
      <c r="F3204" t="s">
        <v>3548</v>
      </c>
      <c r="G3204" t="s">
        <v>23</v>
      </c>
      <c r="H3204" t="s">
        <v>3549</v>
      </c>
      <c r="I3204" t="s">
        <v>26</v>
      </c>
      <c r="M3204">
        <v>886</v>
      </c>
      <c r="N3204">
        <v>94</v>
      </c>
      <c r="O3204">
        <v>108</v>
      </c>
    </row>
    <row r="3205" spans="1:15" x14ac:dyDescent="0.3">
      <c r="A3205" t="s">
        <v>17</v>
      </c>
      <c r="B3205">
        <v>0</v>
      </c>
      <c r="C3205">
        <v>1</v>
      </c>
      <c r="D3205" t="s">
        <v>17</v>
      </c>
      <c r="E3205" t="s">
        <v>3545</v>
      </c>
      <c r="F3205" t="s">
        <v>3548</v>
      </c>
      <c r="G3205" t="s">
        <v>51</v>
      </c>
      <c r="H3205" t="s">
        <v>3549</v>
      </c>
      <c r="I3205" t="s">
        <v>52</v>
      </c>
      <c r="J3205" t="s">
        <v>1555</v>
      </c>
      <c r="M3205">
        <v>886</v>
      </c>
      <c r="N3205">
        <v>94</v>
      </c>
      <c r="O3205">
        <v>108</v>
      </c>
    </row>
    <row r="3206" spans="1:15" x14ac:dyDescent="0.3">
      <c r="E3206" t="s">
        <v>3545</v>
      </c>
      <c r="F3206" t="s">
        <v>3546</v>
      </c>
      <c r="G3206" t="s">
        <v>17</v>
      </c>
      <c r="H3206" t="s">
        <v>3547</v>
      </c>
      <c r="I3206" t="s">
        <v>19</v>
      </c>
      <c r="M3206">
        <v>886</v>
      </c>
      <c r="N3206">
        <v>94</v>
      </c>
      <c r="O3206">
        <v>109</v>
      </c>
    </row>
    <row r="3207" spans="1:15" x14ac:dyDescent="0.3">
      <c r="E3207" t="s">
        <v>3545</v>
      </c>
      <c r="F3207" t="s">
        <v>3550</v>
      </c>
      <c r="G3207" t="s">
        <v>17</v>
      </c>
      <c r="H3207" t="s">
        <v>3551</v>
      </c>
      <c r="I3207" t="s">
        <v>26</v>
      </c>
      <c r="M3207">
        <v>886</v>
      </c>
      <c r="N3207">
        <v>164</v>
      </c>
      <c r="O3207">
        <v>170</v>
      </c>
    </row>
    <row r="3208" spans="1:15" x14ac:dyDescent="0.3">
      <c r="A3208" t="s">
        <v>14</v>
      </c>
      <c r="B3208">
        <v>1</v>
      </c>
      <c r="C3208">
        <v>1</v>
      </c>
      <c r="D3208">
        <v>1</v>
      </c>
      <c r="E3208" t="s">
        <v>3545</v>
      </c>
      <c r="F3208" t="s">
        <v>3554</v>
      </c>
      <c r="G3208" t="s">
        <v>14</v>
      </c>
      <c r="H3208" t="s">
        <v>3555</v>
      </c>
      <c r="I3208" t="s">
        <v>26</v>
      </c>
      <c r="M3208">
        <v>886</v>
      </c>
      <c r="N3208">
        <v>246</v>
      </c>
      <c r="O3208">
        <v>253</v>
      </c>
    </row>
    <row r="3209" spans="1:15" x14ac:dyDescent="0.3">
      <c r="E3209" t="s">
        <v>3545</v>
      </c>
      <c r="F3209" t="s">
        <v>3554</v>
      </c>
      <c r="G3209" t="s">
        <v>17</v>
      </c>
      <c r="H3209" t="s">
        <v>3555</v>
      </c>
      <c r="I3209" t="s">
        <v>19</v>
      </c>
      <c r="M3209">
        <v>886</v>
      </c>
      <c r="N3209">
        <v>246</v>
      </c>
      <c r="O3209">
        <v>253</v>
      </c>
    </row>
    <row r="3210" spans="1:15" x14ac:dyDescent="0.3">
      <c r="E3210" t="s">
        <v>3654</v>
      </c>
      <c r="F3210" t="s">
        <v>2112</v>
      </c>
      <c r="G3210" t="s">
        <v>14</v>
      </c>
      <c r="H3210" t="s">
        <v>3665</v>
      </c>
      <c r="I3210" t="s">
        <v>26</v>
      </c>
      <c r="M3210">
        <v>887</v>
      </c>
      <c r="N3210">
        <v>0</v>
      </c>
      <c r="O3210">
        <v>6</v>
      </c>
    </row>
    <row r="3211" spans="1:15" x14ac:dyDescent="0.3">
      <c r="A3211" t="s">
        <v>14</v>
      </c>
      <c r="B3211">
        <v>1</v>
      </c>
      <c r="C3211">
        <v>1</v>
      </c>
      <c r="D3211">
        <v>1</v>
      </c>
      <c r="E3211" t="s">
        <v>3654</v>
      </c>
      <c r="F3211" t="s">
        <v>3661</v>
      </c>
      <c r="G3211" t="s">
        <v>14</v>
      </c>
      <c r="H3211" t="s">
        <v>3662</v>
      </c>
      <c r="I3211" t="s">
        <v>19</v>
      </c>
      <c r="M3211">
        <v>887</v>
      </c>
      <c r="N3211">
        <v>60</v>
      </c>
      <c r="O3211">
        <v>64</v>
      </c>
    </row>
    <row r="3212" spans="1:15" x14ac:dyDescent="0.3">
      <c r="A3212" t="s">
        <v>14</v>
      </c>
      <c r="B3212">
        <v>1</v>
      </c>
      <c r="C3212">
        <v>1</v>
      </c>
      <c r="D3212">
        <v>1</v>
      </c>
      <c r="E3212" t="s">
        <v>3654</v>
      </c>
      <c r="F3212" t="s">
        <v>3663</v>
      </c>
      <c r="G3212" t="s">
        <v>14</v>
      </c>
      <c r="H3212" t="s">
        <v>3664</v>
      </c>
      <c r="I3212" t="s">
        <v>22</v>
      </c>
      <c r="M3212">
        <v>887</v>
      </c>
      <c r="N3212">
        <v>84</v>
      </c>
      <c r="O3212">
        <v>89</v>
      </c>
    </row>
    <row r="3213" spans="1:15" x14ac:dyDescent="0.3">
      <c r="E3213" t="s">
        <v>3654</v>
      </c>
      <c r="F3213" t="s">
        <v>3659</v>
      </c>
      <c r="G3213" t="s">
        <v>14</v>
      </c>
      <c r="H3213" t="s">
        <v>3660</v>
      </c>
      <c r="I3213" t="s">
        <v>19</v>
      </c>
      <c r="M3213">
        <v>887</v>
      </c>
      <c r="N3213">
        <v>109</v>
      </c>
      <c r="O3213">
        <v>113</v>
      </c>
    </row>
    <row r="3214" spans="1:15" x14ac:dyDescent="0.3">
      <c r="E3214" t="s">
        <v>3654</v>
      </c>
      <c r="F3214" t="s">
        <v>3659</v>
      </c>
      <c r="G3214" t="s">
        <v>23</v>
      </c>
      <c r="H3214" t="s">
        <v>3660</v>
      </c>
      <c r="I3214" t="s">
        <v>26</v>
      </c>
      <c r="M3214">
        <v>887</v>
      </c>
      <c r="N3214">
        <v>109</v>
      </c>
      <c r="O3214">
        <v>113</v>
      </c>
    </row>
    <row r="3215" spans="1:15" x14ac:dyDescent="0.3">
      <c r="E3215" t="s">
        <v>3654</v>
      </c>
      <c r="F3215" t="s">
        <v>3655</v>
      </c>
      <c r="G3215" t="s">
        <v>14</v>
      </c>
      <c r="H3215" t="s">
        <v>3656</v>
      </c>
      <c r="I3215" t="s">
        <v>22</v>
      </c>
      <c r="M3215">
        <v>887</v>
      </c>
      <c r="N3215">
        <v>133</v>
      </c>
      <c r="O3215">
        <v>140</v>
      </c>
    </row>
    <row r="3216" spans="1:15" x14ac:dyDescent="0.3">
      <c r="E3216" t="s">
        <v>3654</v>
      </c>
      <c r="F3216" t="s">
        <v>430</v>
      </c>
      <c r="G3216" t="s">
        <v>14</v>
      </c>
      <c r="H3216" t="s">
        <v>3658</v>
      </c>
      <c r="I3216" t="s">
        <v>19</v>
      </c>
      <c r="M3216">
        <v>887</v>
      </c>
      <c r="N3216">
        <v>484</v>
      </c>
      <c r="O3216">
        <v>497</v>
      </c>
    </row>
    <row r="3217" spans="1:15" x14ac:dyDescent="0.3">
      <c r="E3217" t="s">
        <v>3759</v>
      </c>
      <c r="F3217" t="s">
        <v>3282</v>
      </c>
      <c r="G3217" t="s">
        <v>51</v>
      </c>
      <c r="H3217" t="s">
        <v>3760</v>
      </c>
      <c r="I3217" t="s">
        <v>52</v>
      </c>
      <c r="J3217" t="s">
        <v>191</v>
      </c>
      <c r="M3217">
        <v>888</v>
      </c>
      <c r="N3217">
        <v>115</v>
      </c>
      <c r="O3217">
        <v>121</v>
      </c>
    </row>
    <row r="3218" spans="1:15" x14ac:dyDescent="0.3">
      <c r="A3218" t="s">
        <v>17</v>
      </c>
      <c r="B3218">
        <v>1</v>
      </c>
      <c r="C3218">
        <v>1</v>
      </c>
      <c r="D3218">
        <v>1</v>
      </c>
      <c r="E3218" t="s">
        <v>3566</v>
      </c>
      <c r="F3218" t="s">
        <v>3552</v>
      </c>
      <c r="G3218" t="s">
        <v>17</v>
      </c>
      <c r="H3218" t="s">
        <v>3571</v>
      </c>
      <c r="I3218" t="s">
        <v>22</v>
      </c>
      <c r="M3218">
        <v>889</v>
      </c>
      <c r="N3218">
        <v>0</v>
      </c>
      <c r="O3218">
        <v>6</v>
      </c>
    </row>
    <row r="3219" spans="1:15" x14ac:dyDescent="0.3">
      <c r="E3219" t="s">
        <v>3566</v>
      </c>
      <c r="F3219" t="s">
        <v>3568</v>
      </c>
      <c r="G3219" t="s">
        <v>51</v>
      </c>
      <c r="H3219" t="s">
        <v>3569</v>
      </c>
      <c r="I3219" t="s">
        <v>52</v>
      </c>
      <c r="J3219" t="s">
        <v>60</v>
      </c>
      <c r="M3219">
        <v>889</v>
      </c>
      <c r="N3219">
        <v>100</v>
      </c>
      <c r="O3219">
        <v>110</v>
      </c>
    </row>
    <row r="3220" spans="1:15" x14ac:dyDescent="0.3">
      <c r="E3220" t="s">
        <v>3566</v>
      </c>
      <c r="F3220" t="s">
        <v>210</v>
      </c>
      <c r="G3220" t="s">
        <v>51</v>
      </c>
      <c r="H3220" t="s">
        <v>3567</v>
      </c>
      <c r="I3220" t="s">
        <v>52</v>
      </c>
      <c r="J3220" t="s">
        <v>212</v>
      </c>
      <c r="M3220">
        <v>889</v>
      </c>
      <c r="N3220">
        <v>193</v>
      </c>
      <c r="O3220">
        <v>200</v>
      </c>
    </row>
    <row r="3221" spans="1:15" x14ac:dyDescent="0.3">
      <c r="E3221" t="s">
        <v>3566</v>
      </c>
      <c r="F3221" t="s">
        <v>3568</v>
      </c>
      <c r="G3221" t="s">
        <v>51</v>
      </c>
      <c r="H3221" t="s">
        <v>3570</v>
      </c>
      <c r="I3221" t="s">
        <v>52</v>
      </c>
      <c r="J3221" t="s">
        <v>60</v>
      </c>
      <c r="M3221">
        <v>889</v>
      </c>
      <c r="N3221">
        <v>261</v>
      </c>
      <c r="O3221">
        <v>271</v>
      </c>
    </row>
    <row r="3222" spans="1:15" x14ac:dyDescent="0.3">
      <c r="A3222" t="s">
        <v>17</v>
      </c>
      <c r="B3222">
        <v>1</v>
      </c>
      <c r="C3222">
        <v>1</v>
      </c>
      <c r="D3222">
        <v>1</v>
      </c>
      <c r="E3222" t="s">
        <v>3545</v>
      </c>
      <c r="F3222" t="s">
        <v>3552</v>
      </c>
      <c r="G3222" t="s">
        <v>17</v>
      </c>
      <c r="H3222" t="s">
        <v>3553</v>
      </c>
      <c r="I3222" t="s">
        <v>22</v>
      </c>
      <c r="M3222">
        <v>890</v>
      </c>
      <c r="N3222">
        <v>32</v>
      </c>
      <c r="O3222">
        <v>38</v>
      </c>
    </row>
    <row r="3223" spans="1:15" x14ac:dyDescent="0.3">
      <c r="A3223" t="s">
        <v>17</v>
      </c>
      <c r="B3223">
        <v>0</v>
      </c>
      <c r="C3223">
        <v>1</v>
      </c>
      <c r="D3223" t="s">
        <v>17</v>
      </c>
      <c r="E3223" t="s">
        <v>3545</v>
      </c>
      <c r="F3223" t="s">
        <v>3548</v>
      </c>
      <c r="G3223" t="s">
        <v>51</v>
      </c>
      <c r="H3223" t="s">
        <v>3549</v>
      </c>
      <c r="I3223" t="s">
        <v>52</v>
      </c>
      <c r="J3223" t="s">
        <v>1555</v>
      </c>
      <c r="M3223">
        <v>890</v>
      </c>
      <c r="N3223">
        <v>94</v>
      </c>
      <c r="O3223">
        <v>108</v>
      </c>
    </row>
    <row r="3224" spans="1:15" x14ac:dyDescent="0.3">
      <c r="E3224" t="s">
        <v>3545</v>
      </c>
      <c r="F3224" t="s">
        <v>3548</v>
      </c>
      <c r="G3224" t="s">
        <v>23</v>
      </c>
      <c r="H3224" t="s">
        <v>3549</v>
      </c>
      <c r="I3224" t="s">
        <v>26</v>
      </c>
      <c r="M3224">
        <v>890</v>
      </c>
      <c r="N3224">
        <v>94</v>
      </c>
      <c r="O3224">
        <v>108</v>
      </c>
    </row>
    <row r="3225" spans="1:15" x14ac:dyDescent="0.3">
      <c r="E3225" t="s">
        <v>3545</v>
      </c>
      <c r="F3225" t="s">
        <v>3546</v>
      </c>
      <c r="G3225" t="s">
        <v>17</v>
      </c>
      <c r="H3225" t="s">
        <v>3547</v>
      </c>
      <c r="I3225" t="s">
        <v>19</v>
      </c>
      <c r="M3225">
        <v>890</v>
      </c>
      <c r="N3225">
        <v>94</v>
      </c>
      <c r="O3225">
        <v>109</v>
      </c>
    </row>
    <row r="3226" spans="1:15" x14ac:dyDescent="0.3">
      <c r="E3226" t="s">
        <v>3545</v>
      </c>
      <c r="F3226" t="s">
        <v>3550</v>
      </c>
      <c r="G3226" t="s">
        <v>17</v>
      </c>
      <c r="H3226" t="s">
        <v>3551</v>
      </c>
      <c r="I3226" t="s">
        <v>26</v>
      </c>
      <c r="M3226">
        <v>890</v>
      </c>
      <c r="N3226">
        <v>164</v>
      </c>
      <c r="O3226">
        <v>170</v>
      </c>
    </row>
    <row r="3227" spans="1:15" x14ac:dyDescent="0.3">
      <c r="A3227" t="s">
        <v>14</v>
      </c>
      <c r="B3227">
        <v>1</v>
      </c>
      <c r="C3227">
        <v>1</v>
      </c>
      <c r="D3227">
        <v>1</v>
      </c>
      <c r="E3227" t="s">
        <v>3545</v>
      </c>
      <c r="F3227" t="s">
        <v>3554</v>
      </c>
      <c r="G3227" t="s">
        <v>14</v>
      </c>
      <c r="H3227" t="s">
        <v>3555</v>
      </c>
      <c r="I3227" t="s">
        <v>26</v>
      </c>
      <c r="M3227">
        <v>890</v>
      </c>
      <c r="N3227">
        <v>246</v>
      </c>
      <c r="O3227">
        <v>253</v>
      </c>
    </row>
    <row r="3228" spans="1:15" x14ac:dyDescent="0.3">
      <c r="E3228" t="s">
        <v>3545</v>
      </c>
      <c r="F3228" t="s">
        <v>3554</v>
      </c>
      <c r="G3228" t="s">
        <v>17</v>
      </c>
      <c r="H3228" t="s">
        <v>3555</v>
      </c>
      <c r="I3228" t="s">
        <v>19</v>
      </c>
      <c r="M3228">
        <v>890</v>
      </c>
      <c r="N3228">
        <v>246</v>
      </c>
      <c r="O3228">
        <v>253</v>
      </c>
    </row>
    <row r="3229" spans="1:15" x14ac:dyDescent="0.3">
      <c r="A3229" t="s">
        <v>14</v>
      </c>
      <c r="B3229">
        <v>1</v>
      </c>
      <c r="C3229">
        <v>1</v>
      </c>
      <c r="D3229">
        <v>1</v>
      </c>
      <c r="E3229" t="s">
        <v>3761</v>
      </c>
      <c r="F3229" t="s">
        <v>3543</v>
      </c>
      <c r="G3229" t="s">
        <v>14</v>
      </c>
      <c r="H3229" t="s">
        <v>3764</v>
      </c>
      <c r="I3229" t="s">
        <v>35</v>
      </c>
      <c r="J3229" t="s">
        <v>32</v>
      </c>
      <c r="M3229">
        <v>891</v>
      </c>
      <c r="N3229">
        <v>72</v>
      </c>
      <c r="O3229">
        <v>79</v>
      </c>
    </row>
    <row r="3230" spans="1:15" x14ac:dyDescent="0.3">
      <c r="E3230" t="s">
        <v>3761</v>
      </c>
      <c r="F3230" t="s">
        <v>3762</v>
      </c>
      <c r="G3230" t="s">
        <v>17</v>
      </c>
      <c r="H3230" t="s">
        <v>3763</v>
      </c>
      <c r="I3230" t="s">
        <v>19</v>
      </c>
      <c r="M3230">
        <v>891</v>
      </c>
      <c r="N3230">
        <v>90</v>
      </c>
      <c r="O3230">
        <v>110</v>
      </c>
    </row>
    <row r="3231" spans="1:15" x14ac:dyDescent="0.3">
      <c r="A3231" t="s">
        <v>237</v>
      </c>
      <c r="B3231">
        <v>0</v>
      </c>
      <c r="C3231">
        <v>0</v>
      </c>
      <c r="D3231">
        <v>0</v>
      </c>
      <c r="E3231" t="s">
        <v>3761</v>
      </c>
      <c r="F3231" t="s">
        <v>3762</v>
      </c>
      <c r="G3231" t="s">
        <v>23</v>
      </c>
      <c r="H3231" t="s">
        <v>3763</v>
      </c>
      <c r="I3231" t="s">
        <v>26</v>
      </c>
      <c r="M3231">
        <v>891</v>
      </c>
      <c r="N3231">
        <v>90</v>
      </c>
      <c r="O3231">
        <v>110</v>
      </c>
    </row>
    <row r="3232" spans="1:15" x14ac:dyDescent="0.3">
      <c r="A3232" t="s">
        <v>14</v>
      </c>
      <c r="B3232">
        <v>0</v>
      </c>
      <c r="C3232">
        <v>0</v>
      </c>
      <c r="D3232">
        <v>1</v>
      </c>
      <c r="E3232" t="s">
        <v>3761</v>
      </c>
      <c r="F3232" t="s">
        <v>3766</v>
      </c>
      <c r="G3232" t="s">
        <v>14</v>
      </c>
      <c r="H3232" t="s">
        <v>3767</v>
      </c>
      <c r="I3232" t="s">
        <v>26</v>
      </c>
      <c r="M3232">
        <v>891</v>
      </c>
      <c r="N3232">
        <v>180</v>
      </c>
      <c r="O3232">
        <v>197</v>
      </c>
    </row>
    <row r="3233" spans="1:15" x14ac:dyDescent="0.3">
      <c r="A3233" t="s">
        <v>14</v>
      </c>
      <c r="B3233">
        <v>1</v>
      </c>
      <c r="C3233">
        <v>1</v>
      </c>
      <c r="D3233">
        <v>1</v>
      </c>
      <c r="E3233" t="s">
        <v>3761</v>
      </c>
      <c r="F3233" t="s">
        <v>3543</v>
      </c>
      <c r="G3233" t="s">
        <v>14</v>
      </c>
      <c r="H3233" t="s">
        <v>3765</v>
      </c>
      <c r="I3233" t="s">
        <v>41</v>
      </c>
      <c r="J3233" t="s">
        <v>32</v>
      </c>
      <c r="M3233">
        <v>891</v>
      </c>
      <c r="N3233">
        <v>190</v>
      </c>
      <c r="O3233">
        <v>197</v>
      </c>
    </row>
    <row r="3234" spans="1:15" x14ac:dyDescent="0.3">
      <c r="A3234" t="s">
        <v>14</v>
      </c>
      <c r="B3234">
        <v>0</v>
      </c>
      <c r="C3234">
        <v>1</v>
      </c>
      <c r="D3234" t="s">
        <v>14</v>
      </c>
      <c r="E3234" t="s">
        <v>3666</v>
      </c>
      <c r="F3234" t="s">
        <v>3669</v>
      </c>
      <c r="G3234" t="s">
        <v>23</v>
      </c>
      <c r="H3234" t="s">
        <v>3670</v>
      </c>
      <c r="I3234" t="s">
        <v>26</v>
      </c>
      <c r="M3234">
        <v>892</v>
      </c>
      <c r="N3234">
        <v>0</v>
      </c>
      <c r="O3234">
        <v>5</v>
      </c>
    </row>
    <row r="3235" spans="1:15" x14ac:dyDescent="0.3">
      <c r="E3235" t="s">
        <v>3666</v>
      </c>
      <c r="F3235" t="s">
        <v>3768</v>
      </c>
      <c r="G3235" t="s">
        <v>17</v>
      </c>
      <c r="H3235" t="s">
        <v>3668</v>
      </c>
      <c r="I3235" t="s">
        <v>19</v>
      </c>
      <c r="M3235">
        <v>892</v>
      </c>
      <c r="N3235">
        <v>0</v>
      </c>
      <c r="O3235">
        <v>13</v>
      </c>
    </row>
    <row r="3236" spans="1:15" x14ac:dyDescent="0.3">
      <c r="E3236" t="s">
        <v>3666</v>
      </c>
      <c r="F3236" t="s">
        <v>3667</v>
      </c>
      <c r="G3236" t="s">
        <v>23</v>
      </c>
      <c r="H3236" t="s">
        <v>3668</v>
      </c>
      <c r="I3236" t="s">
        <v>26</v>
      </c>
      <c r="M3236">
        <v>892</v>
      </c>
      <c r="N3236">
        <v>9</v>
      </c>
      <c r="O3236">
        <v>13</v>
      </c>
    </row>
    <row r="3237" spans="1:15" x14ac:dyDescent="0.3">
      <c r="E3237" t="s">
        <v>3769</v>
      </c>
      <c r="F3237" t="s">
        <v>3770</v>
      </c>
      <c r="G3237" t="s">
        <v>17</v>
      </c>
      <c r="H3237" t="s">
        <v>3771</v>
      </c>
      <c r="I3237" t="s">
        <v>19</v>
      </c>
      <c r="M3237">
        <v>893</v>
      </c>
      <c r="N3237">
        <v>22</v>
      </c>
      <c r="O3237">
        <v>30</v>
      </c>
    </row>
    <row r="3238" spans="1:15" x14ac:dyDescent="0.3">
      <c r="A3238" t="s">
        <v>17</v>
      </c>
      <c r="B3238">
        <v>1</v>
      </c>
      <c r="C3238">
        <v>1</v>
      </c>
      <c r="D3238">
        <v>1</v>
      </c>
      <c r="E3238" t="s">
        <v>3769</v>
      </c>
      <c r="F3238" t="s">
        <v>3552</v>
      </c>
      <c r="G3238" t="s">
        <v>17</v>
      </c>
      <c r="H3238" t="s">
        <v>3772</v>
      </c>
      <c r="I3238" t="s">
        <v>26</v>
      </c>
      <c r="M3238">
        <v>893</v>
      </c>
      <c r="N3238">
        <v>22</v>
      </c>
      <c r="O3238">
        <v>28</v>
      </c>
    </row>
    <row r="3239" spans="1:15" x14ac:dyDescent="0.3">
      <c r="A3239" t="s">
        <v>14</v>
      </c>
      <c r="B3239">
        <v>1</v>
      </c>
      <c r="C3239">
        <v>1</v>
      </c>
      <c r="D3239">
        <v>1</v>
      </c>
      <c r="E3239" t="s">
        <v>3773</v>
      </c>
      <c r="F3239" t="s">
        <v>3774</v>
      </c>
      <c r="G3239" t="s">
        <v>14</v>
      </c>
      <c r="H3239" t="s">
        <v>3775</v>
      </c>
      <c r="I3239" t="s">
        <v>19</v>
      </c>
      <c r="M3239">
        <v>894</v>
      </c>
      <c r="N3239">
        <v>0</v>
      </c>
      <c r="O3239">
        <v>13</v>
      </c>
    </row>
    <row r="3240" spans="1:15" x14ac:dyDescent="0.3">
      <c r="E3240" t="s">
        <v>3773</v>
      </c>
      <c r="F3240" t="s">
        <v>3776</v>
      </c>
      <c r="G3240" t="s">
        <v>23</v>
      </c>
      <c r="H3240" t="s">
        <v>3775</v>
      </c>
      <c r="I3240" t="s">
        <v>26</v>
      </c>
      <c r="M3240">
        <v>894</v>
      </c>
      <c r="N3240">
        <v>5</v>
      </c>
      <c r="O3240">
        <v>13</v>
      </c>
    </row>
    <row r="3241" spans="1:15" x14ac:dyDescent="0.3">
      <c r="A3241" t="s">
        <v>14</v>
      </c>
      <c r="B3241">
        <v>1</v>
      </c>
      <c r="C3241">
        <v>1</v>
      </c>
      <c r="D3241">
        <v>1</v>
      </c>
      <c r="E3241" t="s">
        <v>3773</v>
      </c>
      <c r="F3241" t="s">
        <v>3774</v>
      </c>
      <c r="G3241" t="s">
        <v>14</v>
      </c>
      <c r="H3241" t="s">
        <v>3777</v>
      </c>
      <c r="I3241" t="s">
        <v>22</v>
      </c>
      <c r="M3241">
        <v>894</v>
      </c>
      <c r="N3241">
        <v>125</v>
      </c>
      <c r="O3241">
        <v>138</v>
      </c>
    </row>
    <row r="3242" spans="1:15" x14ac:dyDescent="0.3">
      <c r="A3242" t="s">
        <v>17</v>
      </c>
      <c r="B3242">
        <v>1</v>
      </c>
      <c r="C3242">
        <v>1</v>
      </c>
      <c r="D3242">
        <v>1</v>
      </c>
      <c r="E3242" t="s">
        <v>3545</v>
      </c>
      <c r="F3242" t="s">
        <v>3552</v>
      </c>
      <c r="G3242" t="s">
        <v>17</v>
      </c>
      <c r="H3242" t="s">
        <v>3553</v>
      </c>
      <c r="I3242" t="s">
        <v>22</v>
      </c>
      <c r="M3242">
        <v>895</v>
      </c>
      <c r="N3242">
        <v>32</v>
      </c>
      <c r="O3242">
        <v>38</v>
      </c>
    </row>
    <row r="3243" spans="1:15" x14ac:dyDescent="0.3">
      <c r="A3243" t="s">
        <v>17</v>
      </c>
      <c r="B3243">
        <v>0</v>
      </c>
      <c r="C3243">
        <v>1</v>
      </c>
      <c r="D3243" t="s">
        <v>17</v>
      </c>
      <c r="E3243" t="s">
        <v>3545</v>
      </c>
      <c r="F3243" t="s">
        <v>3548</v>
      </c>
      <c r="G3243" t="s">
        <v>51</v>
      </c>
      <c r="H3243" t="s">
        <v>3549</v>
      </c>
      <c r="I3243" t="s">
        <v>52</v>
      </c>
      <c r="J3243" t="s">
        <v>1555</v>
      </c>
      <c r="M3243">
        <v>895</v>
      </c>
      <c r="N3243">
        <v>94</v>
      </c>
      <c r="O3243">
        <v>108</v>
      </c>
    </row>
    <row r="3244" spans="1:15" x14ac:dyDescent="0.3">
      <c r="E3244" t="s">
        <v>3545</v>
      </c>
      <c r="F3244" t="s">
        <v>3546</v>
      </c>
      <c r="G3244" t="s">
        <v>17</v>
      </c>
      <c r="H3244" t="s">
        <v>3547</v>
      </c>
      <c r="I3244" t="s">
        <v>19</v>
      </c>
      <c r="M3244">
        <v>895</v>
      </c>
      <c r="N3244">
        <v>94</v>
      </c>
      <c r="O3244">
        <v>109</v>
      </c>
    </row>
    <row r="3245" spans="1:15" x14ac:dyDescent="0.3">
      <c r="E3245" t="s">
        <v>3545</v>
      </c>
      <c r="F3245" t="s">
        <v>3548</v>
      </c>
      <c r="G3245" t="s">
        <v>23</v>
      </c>
      <c r="H3245" t="s">
        <v>3549</v>
      </c>
      <c r="I3245" t="s">
        <v>26</v>
      </c>
      <c r="M3245">
        <v>895</v>
      </c>
      <c r="N3245">
        <v>94</v>
      </c>
      <c r="O3245">
        <v>108</v>
      </c>
    </row>
    <row r="3246" spans="1:15" x14ac:dyDescent="0.3">
      <c r="E3246" t="s">
        <v>3545</v>
      </c>
      <c r="F3246" t="s">
        <v>3550</v>
      </c>
      <c r="G3246" t="s">
        <v>17</v>
      </c>
      <c r="H3246" t="s">
        <v>3551</v>
      </c>
      <c r="I3246" t="s">
        <v>26</v>
      </c>
      <c r="M3246">
        <v>895</v>
      </c>
      <c r="N3246">
        <v>164</v>
      </c>
      <c r="O3246">
        <v>170</v>
      </c>
    </row>
    <row r="3247" spans="1:15" x14ac:dyDescent="0.3">
      <c r="E3247" t="s">
        <v>3545</v>
      </c>
      <c r="F3247" t="s">
        <v>3554</v>
      </c>
      <c r="G3247" t="s">
        <v>17</v>
      </c>
      <c r="H3247" t="s">
        <v>3555</v>
      </c>
      <c r="I3247" t="s">
        <v>19</v>
      </c>
      <c r="M3247">
        <v>895</v>
      </c>
      <c r="N3247">
        <v>246</v>
      </c>
      <c r="O3247">
        <v>253</v>
      </c>
    </row>
    <row r="3248" spans="1:15" x14ac:dyDescent="0.3">
      <c r="A3248" t="s">
        <v>14</v>
      </c>
      <c r="B3248">
        <v>1</v>
      </c>
      <c r="C3248">
        <v>1</v>
      </c>
      <c r="D3248">
        <v>1</v>
      </c>
      <c r="E3248" t="s">
        <v>3545</v>
      </c>
      <c r="F3248" t="s">
        <v>3554</v>
      </c>
      <c r="G3248" t="s">
        <v>14</v>
      </c>
      <c r="H3248" t="s">
        <v>3555</v>
      </c>
      <c r="I3248" t="s">
        <v>26</v>
      </c>
      <c r="M3248">
        <v>895</v>
      </c>
      <c r="N3248">
        <v>246</v>
      </c>
      <c r="O3248">
        <v>253</v>
      </c>
    </row>
    <row r="3249" spans="1:15" x14ac:dyDescent="0.3">
      <c r="A3249" t="s">
        <v>17</v>
      </c>
      <c r="B3249">
        <v>1</v>
      </c>
      <c r="C3249">
        <v>1</v>
      </c>
      <c r="D3249">
        <v>1</v>
      </c>
      <c r="E3249" t="s">
        <v>3590</v>
      </c>
      <c r="F3249" t="s">
        <v>3552</v>
      </c>
      <c r="G3249" t="s">
        <v>17</v>
      </c>
      <c r="H3249" t="s">
        <v>3592</v>
      </c>
      <c r="I3249" t="s">
        <v>22</v>
      </c>
      <c r="M3249">
        <v>896</v>
      </c>
      <c r="N3249">
        <v>36</v>
      </c>
      <c r="O3249">
        <v>42</v>
      </c>
    </row>
    <row r="3250" spans="1:15" x14ac:dyDescent="0.3">
      <c r="A3250" t="s">
        <v>17</v>
      </c>
      <c r="B3250">
        <v>1</v>
      </c>
      <c r="C3250">
        <v>1</v>
      </c>
      <c r="D3250">
        <v>1</v>
      </c>
      <c r="E3250" t="s">
        <v>3590</v>
      </c>
      <c r="F3250" t="s">
        <v>3552</v>
      </c>
      <c r="G3250" t="s">
        <v>17</v>
      </c>
      <c r="H3250" t="s">
        <v>3591</v>
      </c>
      <c r="I3250" t="s">
        <v>22</v>
      </c>
      <c r="M3250">
        <v>896</v>
      </c>
      <c r="N3250">
        <v>229</v>
      </c>
      <c r="O3250">
        <v>235</v>
      </c>
    </row>
    <row r="3251" spans="1:15" x14ac:dyDescent="0.3">
      <c r="E3251" t="s">
        <v>3584</v>
      </c>
      <c r="F3251" t="s">
        <v>3811</v>
      </c>
      <c r="G3251" t="s">
        <v>17</v>
      </c>
      <c r="H3251" t="s">
        <v>3812</v>
      </c>
      <c r="I3251" t="s">
        <v>22</v>
      </c>
      <c r="M3251">
        <v>897</v>
      </c>
      <c r="N3251">
        <v>0</v>
      </c>
      <c r="O3251">
        <v>11</v>
      </c>
    </row>
    <row r="3252" spans="1:15" x14ac:dyDescent="0.3">
      <c r="A3252" t="s">
        <v>14</v>
      </c>
      <c r="B3252">
        <v>1</v>
      </c>
      <c r="C3252">
        <v>1</v>
      </c>
      <c r="D3252">
        <v>1</v>
      </c>
      <c r="E3252" t="s">
        <v>3584</v>
      </c>
      <c r="F3252" t="s">
        <v>3588</v>
      </c>
      <c r="G3252" t="s">
        <v>14</v>
      </c>
      <c r="H3252" t="s">
        <v>3813</v>
      </c>
      <c r="I3252" t="s">
        <v>31</v>
      </c>
      <c r="J3252" t="s">
        <v>32</v>
      </c>
      <c r="M3252">
        <v>897</v>
      </c>
      <c r="N3252">
        <v>32</v>
      </c>
      <c r="O3252">
        <v>38</v>
      </c>
    </row>
    <row r="3253" spans="1:15" x14ac:dyDescent="0.3">
      <c r="E3253" t="s">
        <v>3584</v>
      </c>
      <c r="F3253" t="s">
        <v>3588</v>
      </c>
      <c r="G3253" t="s">
        <v>23</v>
      </c>
      <c r="H3253" t="s">
        <v>3813</v>
      </c>
      <c r="I3253" t="s">
        <v>26</v>
      </c>
      <c r="M3253">
        <v>897</v>
      </c>
      <c r="N3253">
        <v>32</v>
      </c>
      <c r="O3253">
        <v>38</v>
      </c>
    </row>
    <row r="3254" spans="1:15" x14ac:dyDescent="0.3">
      <c r="E3254" t="s">
        <v>3584</v>
      </c>
      <c r="F3254" t="s">
        <v>1081</v>
      </c>
      <c r="G3254" t="s">
        <v>51</v>
      </c>
      <c r="H3254" t="s">
        <v>3587</v>
      </c>
      <c r="I3254" t="s">
        <v>52</v>
      </c>
      <c r="J3254" t="s">
        <v>60</v>
      </c>
      <c r="M3254">
        <v>897</v>
      </c>
      <c r="N3254">
        <v>80</v>
      </c>
      <c r="O3254">
        <v>86</v>
      </c>
    </row>
    <row r="3255" spans="1:15" x14ac:dyDescent="0.3">
      <c r="A3255" t="s">
        <v>17</v>
      </c>
      <c r="B3255">
        <v>1</v>
      </c>
      <c r="C3255">
        <v>1</v>
      </c>
      <c r="D3255">
        <v>1</v>
      </c>
      <c r="E3255" t="s">
        <v>3545</v>
      </c>
      <c r="F3255" t="s">
        <v>3552</v>
      </c>
      <c r="G3255" t="s">
        <v>17</v>
      </c>
      <c r="H3255" t="s">
        <v>3553</v>
      </c>
      <c r="I3255" t="s">
        <v>22</v>
      </c>
      <c r="M3255">
        <v>898</v>
      </c>
      <c r="N3255">
        <v>32</v>
      </c>
      <c r="O3255">
        <v>38</v>
      </c>
    </row>
    <row r="3256" spans="1:15" x14ac:dyDescent="0.3">
      <c r="E3256" t="s">
        <v>3545</v>
      </c>
      <c r="F3256" t="s">
        <v>3546</v>
      </c>
      <c r="G3256" t="s">
        <v>17</v>
      </c>
      <c r="H3256" t="s">
        <v>3547</v>
      </c>
      <c r="I3256" t="s">
        <v>19</v>
      </c>
      <c r="M3256">
        <v>898</v>
      </c>
      <c r="N3256">
        <v>94</v>
      </c>
      <c r="O3256">
        <v>109</v>
      </c>
    </row>
    <row r="3257" spans="1:15" x14ac:dyDescent="0.3">
      <c r="A3257" t="s">
        <v>17</v>
      </c>
      <c r="B3257">
        <v>0</v>
      </c>
      <c r="C3257">
        <v>1</v>
      </c>
      <c r="D3257" t="s">
        <v>17</v>
      </c>
      <c r="E3257" t="s">
        <v>3545</v>
      </c>
      <c r="F3257" t="s">
        <v>3548</v>
      </c>
      <c r="G3257" t="s">
        <v>51</v>
      </c>
      <c r="H3257" t="s">
        <v>3549</v>
      </c>
      <c r="I3257" t="s">
        <v>52</v>
      </c>
      <c r="J3257" t="s">
        <v>1555</v>
      </c>
      <c r="M3257">
        <v>898</v>
      </c>
      <c r="N3257">
        <v>94</v>
      </c>
      <c r="O3257">
        <v>108</v>
      </c>
    </row>
    <row r="3258" spans="1:15" x14ac:dyDescent="0.3">
      <c r="E3258" t="s">
        <v>3545</v>
      </c>
      <c r="F3258" t="s">
        <v>3548</v>
      </c>
      <c r="G3258" t="s">
        <v>23</v>
      </c>
      <c r="H3258" t="s">
        <v>3549</v>
      </c>
      <c r="I3258" t="s">
        <v>26</v>
      </c>
      <c r="M3258">
        <v>898</v>
      </c>
      <c r="N3258">
        <v>94</v>
      </c>
      <c r="O3258">
        <v>108</v>
      </c>
    </row>
    <row r="3259" spans="1:15" x14ac:dyDescent="0.3">
      <c r="E3259" t="s">
        <v>3545</v>
      </c>
      <c r="F3259" t="s">
        <v>3550</v>
      </c>
      <c r="G3259" t="s">
        <v>17</v>
      </c>
      <c r="H3259" t="s">
        <v>3551</v>
      </c>
      <c r="I3259" t="s">
        <v>26</v>
      </c>
      <c r="M3259">
        <v>898</v>
      </c>
      <c r="N3259">
        <v>164</v>
      </c>
      <c r="O3259">
        <v>170</v>
      </c>
    </row>
    <row r="3260" spans="1:15" x14ac:dyDescent="0.3">
      <c r="A3260" t="s">
        <v>14</v>
      </c>
      <c r="B3260">
        <v>1</v>
      </c>
      <c r="C3260">
        <v>1</v>
      </c>
      <c r="D3260">
        <v>1</v>
      </c>
      <c r="E3260" t="s">
        <v>3545</v>
      </c>
      <c r="F3260" t="s">
        <v>3554</v>
      </c>
      <c r="G3260" t="s">
        <v>14</v>
      </c>
      <c r="H3260" t="s">
        <v>3555</v>
      </c>
      <c r="I3260" t="s">
        <v>26</v>
      </c>
      <c r="M3260">
        <v>898</v>
      </c>
      <c r="N3260">
        <v>246</v>
      </c>
      <c r="O3260">
        <v>253</v>
      </c>
    </row>
    <row r="3261" spans="1:15" x14ac:dyDescent="0.3">
      <c r="E3261" t="s">
        <v>3545</v>
      </c>
      <c r="F3261" t="s">
        <v>3554</v>
      </c>
      <c r="G3261" t="s">
        <v>17</v>
      </c>
      <c r="H3261" t="s">
        <v>3555</v>
      </c>
      <c r="I3261" t="s">
        <v>19</v>
      </c>
      <c r="M3261">
        <v>898</v>
      </c>
      <c r="N3261">
        <v>246</v>
      </c>
      <c r="O3261">
        <v>253</v>
      </c>
    </row>
    <row r="3262" spans="1:15" x14ac:dyDescent="0.3">
      <c r="E3262" t="s">
        <v>3646</v>
      </c>
      <c r="F3262" t="s">
        <v>3652</v>
      </c>
      <c r="G3262" t="s">
        <v>23</v>
      </c>
      <c r="H3262" t="s">
        <v>3653</v>
      </c>
      <c r="I3262" t="s">
        <v>270</v>
      </c>
      <c r="J3262" t="s">
        <v>750</v>
      </c>
      <c r="K3262" t="s">
        <v>751</v>
      </c>
      <c r="M3262">
        <v>899</v>
      </c>
      <c r="N3262">
        <v>64</v>
      </c>
      <c r="O3262">
        <v>78</v>
      </c>
    </row>
    <row r="3263" spans="1:15" x14ac:dyDescent="0.3">
      <c r="E3263" t="s">
        <v>3646</v>
      </c>
      <c r="F3263" t="s">
        <v>3647</v>
      </c>
      <c r="G3263" t="s">
        <v>23</v>
      </c>
      <c r="H3263" t="s">
        <v>3648</v>
      </c>
      <c r="I3263" t="s">
        <v>19</v>
      </c>
      <c r="M3263">
        <v>899</v>
      </c>
      <c r="N3263">
        <v>73</v>
      </c>
      <c r="O3263">
        <v>78</v>
      </c>
    </row>
    <row r="3264" spans="1:15" x14ac:dyDescent="0.3">
      <c r="A3264" t="s">
        <v>14</v>
      </c>
      <c r="B3264">
        <v>1</v>
      </c>
      <c r="C3264">
        <v>1</v>
      </c>
      <c r="D3264">
        <v>1</v>
      </c>
      <c r="E3264" t="s">
        <v>3646</v>
      </c>
      <c r="F3264" t="s">
        <v>3647</v>
      </c>
      <c r="G3264" t="s">
        <v>14</v>
      </c>
      <c r="H3264" t="s">
        <v>3650</v>
      </c>
      <c r="I3264" t="s">
        <v>22</v>
      </c>
      <c r="M3264">
        <v>899</v>
      </c>
      <c r="N3264">
        <v>130</v>
      </c>
      <c r="O3264">
        <v>135</v>
      </c>
    </row>
    <row r="3265" spans="1:15" x14ac:dyDescent="0.3">
      <c r="A3265" t="s">
        <v>14</v>
      </c>
      <c r="B3265">
        <v>1</v>
      </c>
      <c r="C3265">
        <v>1</v>
      </c>
      <c r="D3265">
        <v>1</v>
      </c>
      <c r="E3265" t="s">
        <v>3646</v>
      </c>
      <c r="F3265" t="s">
        <v>1702</v>
      </c>
      <c r="G3265" t="s">
        <v>14</v>
      </c>
      <c r="H3265" t="s">
        <v>3651</v>
      </c>
      <c r="I3265" t="s">
        <v>22</v>
      </c>
      <c r="M3265">
        <v>899</v>
      </c>
      <c r="N3265">
        <v>156</v>
      </c>
      <c r="O3265">
        <v>159</v>
      </c>
    </row>
    <row r="3266" spans="1:15" x14ac:dyDescent="0.3">
      <c r="E3266" t="s">
        <v>3646</v>
      </c>
      <c r="F3266" t="s">
        <v>3778</v>
      </c>
      <c r="G3266" t="s">
        <v>17</v>
      </c>
      <c r="H3266" t="s">
        <v>3649</v>
      </c>
      <c r="I3266" t="s">
        <v>19</v>
      </c>
      <c r="M3266">
        <v>899</v>
      </c>
      <c r="N3266">
        <v>342</v>
      </c>
      <c r="O3266">
        <v>373</v>
      </c>
    </row>
    <row r="3267" spans="1:15" x14ac:dyDescent="0.3">
      <c r="E3267" t="s">
        <v>3646</v>
      </c>
      <c r="F3267" t="s">
        <v>430</v>
      </c>
      <c r="G3267" t="s">
        <v>23</v>
      </c>
      <c r="H3267" t="s">
        <v>3649</v>
      </c>
      <c r="I3267" t="s">
        <v>26</v>
      </c>
      <c r="M3267">
        <v>899</v>
      </c>
      <c r="N3267">
        <v>342</v>
      </c>
      <c r="O3267">
        <v>355</v>
      </c>
    </row>
    <row r="3268" spans="1:15" x14ac:dyDescent="0.3">
      <c r="E3268" t="s">
        <v>3686</v>
      </c>
      <c r="F3268" t="s">
        <v>3687</v>
      </c>
      <c r="G3268" t="s">
        <v>14</v>
      </c>
      <c r="H3268" t="s">
        <v>3688</v>
      </c>
      <c r="I3268" t="s">
        <v>52</v>
      </c>
      <c r="J3268" t="s">
        <v>32</v>
      </c>
      <c r="M3268">
        <v>900</v>
      </c>
      <c r="N3268">
        <v>1</v>
      </c>
      <c r="O3268">
        <v>6</v>
      </c>
    </row>
    <row r="3269" spans="1:15" x14ac:dyDescent="0.3">
      <c r="A3269" t="s">
        <v>14</v>
      </c>
      <c r="B3269">
        <v>0</v>
      </c>
      <c r="C3269">
        <v>1</v>
      </c>
      <c r="D3269" t="s">
        <v>14</v>
      </c>
      <c r="E3269" t="s">
        <v>3686</v>
      </c>
      <c r="F3269" t="s">
        <v>3687</v>
      </c>
      <c r="G3269" t="s">
        <v>23</v>
      </c>
      <c r="H3269" t="s">
        <v>3688</v>
      </c>
      <c r="I3269" t="s">
        <v>26</v>
      </c>
      <c r="M3269">
        <v>900</v>
      </c>
      <c r="N3269">
        <v>1</v>
      </c>
      <c r="O3269">
        <v>6</v>
      </c>
    </row>
    <row r="3270" spans="1:15" x14ac:dyDescent="0.3">
      <c r="A3270" t="s">
        <v>14</v>
      </c>
      <c r="B3270">
        <v>1</v>
      </c>
      <c r="C3270">
        <v>1</v>
      </c>
      <c r="D3270">
        <v>1</v>
      </c>
      <c r="E3270" t="s">
        <v>3686</v>
      </c>
      <c r="F3270" t="s">
        <v>3694</v>
      </c>
      <c r="G3270" t="s">
        <v>14</v>
      </c>
      <c r="H3270" t="s">
        <v>3690</v>
      </c>
      <c r="I3270" t="s">
        <v>26</v>
      </c>
      <c r="M3270">
        <v>900</v>
      </c>
      <c r="N3270">
        <v>10</v>
      </c>
      <c r="O3270">
        <v>17</v>
      </c>
    </row>
    <row r="3271" spans="1:15" x14ac:dyDescent="0.3">
      <c r="E3271" t="s">
        <v>3686</v>
      </c>
      <c r="F3271" t="s">
        <v>339</v>
      </c>
      <c r="G3271" t="s">
        <v>23</v>
      </c>
      <c r="H3271" t="s">
        <v>3691</v>
      </c>
      <c r="I3271" t="s">
        <v>52</v>
      </c>
      <c r="J3271" t="s">
        <v>117</v>
      </c>
      <c r="M3271">
        <v>900</v>
      </c>
      <c r="N3271">
        <v>70</v>
      </c>
      <c r="O3271">
        <v>75</v>
      </c>
    </row>
    <row r="3272" spans="1:15" x14ac:dyDescent="0.3">
      <c r="E3272" t="s">
        <v>3686</v>
      </c>
      <c r="F3272" t="s">
        <v>241</v>
      </c>
      <c r="G3272" t="s">
        <v>23</v>
      </c>
      <c r="H3272" t="s">
        <v>3693</v>
      </c>
      <c r="I3272" t="s">
        <v>52</v>
      </c>
      <c r="J3272" t="s">
        <v>117</v>
      </c>
      <c r="M3272">
        <v>900</v>
      </c>
      <c r="N3272">
        <v>271</v>
      </c>
      <c r="O3272">
        <v>277</v>
      </c>
    </row>
    <row r="3273" spans="1:15" x14ac:dyDescent="0.3">
      <c r="E3273" t="s">
        <v>3686</v>
      </c>
      <c r="F3273" t="s">
        <v>795</v>
      </c>
      <c r="G3273" t="s">
        <v>51</v>
      </c>
      <c r="H3273" t="s">
        <v>3692</v>
      </c>
      <c r="I3273" t="s">
        <v>52</v>
      </c>
      <c r="J3273" t="s">
        <v>60</v>
      </c>
      <c r="M3273">
        <v>900</v>
      </c>
      <c r="N3273">
        <v>292</v>
      </c>
      <c r="O3273">
        <v>296</v>
      </c>
    </row>
    <row r="3274" spans="1:15" x14ac:dyDescent="0.3">
      <c r="A3274" t="s">
        <v>17</v>
      </c>
      <c r="B3274">
        <v>1</v>
      </c>
      <c r="C3274">
        <v>1</v>
      </c>
      <c r="D3274">
        <v>1</v>
      </c>
      <c r="E3274" t="s">
        <v>3545</v>
      </c>
      <c r="F3274" t="s">
        <v>3552</v>
      </c>
      <c r="G3274" t="s">
        <v>17</v>
      </c>
      <c r="H3274" t="s">
        <v>3553</v>
      </c>
      <c r="I3274" t="s">
        <v>22</v>
      </c>
      <c r="M3274">
        <v>901</v>
      </c>
      <c r="N3274">
        <v>32</v>
      </c>
      <c r="O3274">
        <v>38</v>
      </c>
    </row>
    <row r="3275" spans="1:15" x14ac:dyDescent="0.3">
      <c r="E3275" t="s">
        <v>3545</v>
      </c>
      <c r="F3275" t="s">
        <v>3546</v>
      </c>
      <c r="G3275" t="s">
        <v>17</v>
      </c>
      <c r="H3275" t="s">
        <v>3547</v>
      </c>
      <c r="I3275" t="s">
        <v>19</v>
      </c>
      <c r="M3275">
        <v>901</v>
      </c>
      <c r="N3275">
        <v>94</v>
      </c>
      <c r="O3275">
        <v>109</v>
      </c>
    </row>
    <row r="3276" spans="1:15" x14ac:dyDescent="0.3">
      <c r="E3276" t="s">
        <v>3545</v>
      </c>
      <c r="F3276" t="s">
        <v>3548</v>
      </c>
      <c r="G3276" t="s">
        <v>23</v>
      </c>
      <c r="H3276" t="s">
        <v>3549</v>
      </c>
      <c r="I3276" t="s">
        <v>26</v>
      </c>
      <c r="M3276">
        <v>901</v>
      </c>
      <c r="N3276">
        <v>94</v>
      </c>
      <c r="O3276">
        <v>108</v>
      </c>
    </row>
    <row r="3277" spans="1:15" x14ac:dyDescent="0.3">
      <c r="A3277" t="s">
        <v>17</v>
      </c>
      <c r="B3277">
        <v>0</v>
      </c>
      <c r="C3277">
        <v>1</v>
      </c>
      <c r="D3277" t="s">
        <v>17</v>
      </c>
      <c r="E3277" t="s">
        <v>3545</v>
      </c>
      <c r="F3277" t="s">
        <v>3548</v>
      </c>
      <c r="G3277" t="s">
        <v>51</v>
      </c>
      <c r="H3277" t="s">
        <v>3549</v>
      </c>
      <c r="I3277" t="s">
        <v>52</v>
      </c>
      <c r="J3277" t="s">
        <v>1555</v>
      </c>
      <c r="M3277">
        <v>901</v>
      </c>
      <c r="N3277">
        <v>94</v>
      </c>
      <c r="O3277">
        <v>108</v>
      </c>
    </row>
    <row r="3278" spans="1:15" x14ac:dyDescent="0.3">
      <c r="E3278" t="s">
        <v>3545</v>
      </c>
      <c r="F3278" t="s">
        <v>3550</v>
      </c>
      <c r="G3278" t="s">
        <v>17</v>
      </c>
      <c r="H3278" t="s">
        <v>3551</v>
      </c>
      <c r="I3278" t="s">
        <v>26</v>
      </c>
      <c r="M3278">
        <v>901</v>
      </c>
      <c r="N3278">
        <v>164</v>
      </c>
      <c r="O3278">
        <v>170</v>
      </c>
    </row>
    <row r="3279" spans="1:15" x14ac:dyDescent="0.3">
      <c r="A3279" t="s">
        <v>14</v>
      </c>
      <c r="B3279">
        <v>1</v>
      </c>
      <c r="C3279">
        <v>1</v>
      </c>
      <c r="D3279">
        <v>1</v>
      </c>
      <c r="E3279" t="s">
        <v>3545</v>
      </c>
      <c r="F3279" t="s">
        <v>3554</v>
      </c>
      <c r="G3279" t="s">
        <v>14</v>
      </c>
      <c r="H3279" t="s">
        <v>3555</v>
      </c>
      <c r="I3279" t="s">
        <v>26</v>
      </c>
      <c r="M3279">
        <v>901</v>
      </c>
      <c r="N3279">
        <v>246</v>
      </c>
      <c r="O3279">
        <v>253</v>
      </c>
    </row>
    <row r="3280" spans="1:15" x14ac:dyDescent="0.3">
      <c r="E3280" t="s">
        <v>3545</v>
      </c>
      <c r="F3280" t="s">
        <v>3554</v>
      </c>
      <c r="G3280" t="s">
        <v>17</v>
      </c>
      <c r="H3280" t="s">
        <v>3555</v>
      </c>
      <c r="I3280" t="s">
        <v>19</v>
      </c>
      <c r="M3280">
        <v>901</v>
      </c>
      <c r="N3280">
        <v>246</v>
      </c>
      <c r="O3280">
        <v>253</v>
      </c>
    </row>
    <row r="3281" spans="1:15" x14ac:dyDescent="0.3">
      <c r="E3281" t="s">
        <v>3779</v>
      </c>
      <c r="F3281" t="s">
        <v>1165</v>
      </c>
      <c r="G3281" t="s">
        <v>23</v>
      </c>
      <c r="H3281" t="s">
        <v>3782</v>
      </c>
      <c r="I3281" t="s">
        <v>26</v>
      </c>
      <c r="M3281">
        <v>902</v>
      </c>
      <c r="N3281">
        <v>0</v>
      </c>
      <c r="O3281">
        <v>9</v>
      </c>
    </row>
    <row r="3282" spans="1:15" x14ac:dyDescent="0.3">
      <c r="A3282" t="s">
        <v>237</v>
      </c>
      <c r="B3282">
        <v>0</v>
      </c>
      <c r="C3282">
        <v>0</v>
      </c>
      <c r="D3282">
        <v>0</v>
      </c>
      <c r="E3282" t="s">
        <v>3779</v>
      </c>
      <c r="F3282" t="s">
        <v>3780</v>
      </c>
      <c r="G3282" t="s">
        <v>23</v>
      </c>
      <c r="H3282" t="s">
        <v>3781</v>
      </c>
      <c r="I3282" t="s">
        <v>26</v>
      </c>
      <c r="M3282">
        <v>902</v>
      </c>
      <c r="N3282">
        <v>58</v>
      </c>
      <c r="O3282">
        <v>66</v>
      </c>
    </row>
    <row r="3283" spans="1:15" x14ac:dyDescent="0.3">
      <c r="A3283" t="s">
        <v>237</v>
      </c>
      <c r="B3283">
        <v>0</v>
      </c>
      <c r="E3283" t="s">
        <v>3779</v>
      </c>
      <c r="F3283" t="s">
        <v>3785</v>
      </c>
      <c r="G3283" t="s">
        <v>17</v>
      </c>
      <c r="H3283" t="s">
        <v>3784</v>
      </c>
      <c r="I3283" t="s">
        <v>22</v>
      </c>
      <c r="M3283">
        <v>902</v>
      </c>
      <c r="N3283">
        <v>180</v>
      </c>
      <c r="O3283">
        <v>192</v>
      </c>
    </row>
    <row r="3284" spans="1:15" x14ac:dyDescent="0.3">
      <c r="E3284" t="s">
        <v>3779</v>
      </c>
      <c r="F3284" t="s">
        <v>3783</v>
      </c>
      <c r="G3284" t="s">
        <v>51</v>
      </c>
      <c r="H3284" t="s">
        <v>3784</v>
      </c>
      <c r="I3284" t="s">
        <v>52</v>
      </c>
      <c r="J3284" t="s">
        <v>191</v>
      </c>
      <c r="M3284">
        <v>902</v>
      </c>
      <c r="N3284">
        <v>180</v>
      </c>
      <c r="O3284">
        <v>185</v>
      </c>
    </row>
    <row r="3285" spans="1:15" x14ac:dyDescent="0.3">
      <c r="E3285" t="s">
        <v>3705</v>
      </c>
      <c r="F3285" t="s">
        <v>3712</v>
      </c>
      <c r="G3285" t="s">
        <v>14</v>
      </c>
      <c r="H3285" t="s">
        <v>3788</v>
      </c>
      <c r="I3285" t="s">
        <v>26</v>
      </c>
      <c r="M3285">
        <v>903</v>
      </c>
      <c r="N3285">
        <v>7</v>
      </c>
      <c r="O3285">
        <v>21</v>
      </c>
    </row>
    <row r="3286" spans="1:15" x14ac:dyDescent="0.3">
      <c r="E3286" t="s">
        <v>3705</v>
      </c>
      <c r="F3286" t="s">
        <v>3786</v>
      </c>
      <c r="G3286" t="s">
        <v>17</v>
      </c>
      <c r="H3286" t="s">
        <v>3787</v>
      </c>
      <c r="I3286" t="s">
        <v>19</v>
      </c>
      <c r="M3286">
        <v>903</v>
      </c>
      <c r="N3286">
        <v>7</v>
      </c>
      <c r="O3286">
        <v>29</v>
      </c>
    </row>
    <row r="3287" spans="1:15" x14ac:dyDescent="0.3">
      <c r="E3287" t="s">
        <v>3705</v>
      </c>
      <c r="F3287" t="s">
        <v>3706</v>
      </c>
      <c r="G3287" t="s">
        <v>17</v>
      </c>
      <c r="H3287" t="s">
        <v>3787</v>
      </c>
      <c r="I3287" t="s">
        <v>26</v>
      </c>
      <c r="M3287">
        <v>903</v>
      </c>
      <c r="N3287">
        <v>25</v>
      </c>
      <c r="O3287">
        <v>29</v>
      </c>
    </row>
    <row r="3288" spans="1:15" x14ac:dyDescent="0.3">
      <c r="A3288" t="s">
        <v>23</v>
      </c>
      <c r="B3288">
        <v>0</v>
      </c>
      <c r="C3288">
        <v>0</v>
      </c>
      <c r="D3288">
        <v>1</v>
      </c>
      <c r="E3288" t="s">
        <v>3705</v>
      </c>
      <c r="F3288" t="s">
        <v>3710</v>
      </c>
      <c r="G3288" t="s">
        <v>23</v>
      </c>
      <c r="H3288" t="s">
        <v>3711</v>
      </c>
      <c r="I3288" t="s">
        <v>26</v>
      </c>
      <c r="M3288">
        <v>903</v>
      </c>
      <c r="N3288">
        <v>89</v>
      </c>
      <c r="O3288">
        <v>104</v>
      </c>
    </row>
    <row r="3289" spans="1:15" x14ac:dyDescent="0.3">
      <c r="A3289" t="s">
        <v>23</v>
      </c>
      <c r="B3289">
        <v>1</v>
      </c>
      <c r="C3289">
        <v>1</v>
      </c>
      <c r="D3289">
        <v>1</v>
      </c>
      <c r="E3289" t="s">
        <v>3705</v>
      </c>
      <c r="F3289" t="s">
        <v>3715</v>
      </c>
      <c r="G3289" t="s">
        <v>23</v>
      </c>
      <c r="H3289" t="s">
        <v>3716</v>
      </c>
      <c r="I3289" t="s">
        <v>41</v>
      </c>
      <c r="J3289" t="s">
        <v>112</v>
      </c>
      <c r="M3289">
        <v>903</v>
      </c>
      <c r="N3289">
        <v>89</v>
      </c>
      <c r="O3289">
        <v>95</v>
      </c>
    </row>
    <row r="3290" spans="1:15" x14ac:dyDescent="0.3">
      <c r="A3290" t="s">
        <v>23</v>
      </c>
      <c r="B3290">
        <v>1</v>
      </c>
      <c r="C3290">
        <v>1</v>
      </c>
      <c r="D3290">
        <v>1</v>
      </c>
      <c r="E3290" t="s">
        <v>3705</v>
      </c>
      <c r="F3290" t="s">
        <v>3708</v>
      </c>
      <c r="G3290" t="s">
        <v>23</v>
      </c>
      <c r="H3290" t="s">
        <v>3709</v>
      </c>
      <c r="I3290" t="s">
        <v>35</v>
      </c>
      <c r="J3290" t="s">
        <v>453</v>
      </c>
      <c r="M3290">
        <v>903</v>
      </c>
      <c r="N3290">
        <v>109</v>
      </c>
      <c r="O3290">
        <v>123</v>
      </c>
    </row>
    <row r="3291" spans="1:15" x14ac:dyDescent="0.3">
      <c r="A3291" t="s">
        <v>17</v>
      </c>
      <c r="B3291">
        <v>1</v>
      </c>
      <c r="C3291">
        <v>1</v>
      </c>
      <c r="D3291">
        <v>1</v>
      </c>
      <c r="E3291" t="s">
        <v>3789</v>
      </c>
      <c r="F3291" t="s">
        <v>3552</v>
      </c>
      <c r="G3291" t="s">
        <v>17</v>
      </c>
      <c r="H3291" t="s">
        <v>3792</v>
      </c>
      <c r="I3291" t="s">
        <v>22</v>
      </c>
      <c r="M3291">
        <v>904</v>
      </c>
      <c r="N3291">
        <v>59</v>
      </c>
      <c r="O3291">
        <v>65</v>
      </c>
    </row>
    <row r="3292" spans="1:15" x14ac:dyDescent="0.3">
      <c r="A3292" t="s">
        <v>14</v>
      </c>
      <c r="B3292">
        <v>1</v>
      </c>
      <c r="C3292">
        <v>1</v>
      </c>
      <c r="D3292">
        <v>1</v>
      </c>
      <c r="E3292" t="s">
        <v>3789</v>
      </c>
      <c r="F3292" t="s">
        <v>3543</v>
      </c>
      <c r="G3292" t="s">
        <v>14</v>
      </c>
      <c r="H3292" t="s">
        <v>3793</v>
      </c>
      <c r="I3292" t="s">
        <v>52</v>
      </c>
      <c r="J3292" t="s">
        <v>32</v>
      </c>
      <c r="M3292">
        <v>904</v>
      </c>
      <c r="N3292">
        <v>107</v>
      </c>
      <c r="O3292">
        <v>114</v>
      </c>
    </row>
    <row r="3293" spans="1:15" x14ac:dyDescent="0.3">
      <c r="A3293" t="s">
        <v>14</v>
      </c>
      <c r="B3293">
        <v>0</v>
      </c>
      <c r="C3293">
        <v>0</v>
      </c>
      <c r="D3293" t="s">
        <v>14</v>
      </c>
      <c r="E3293" t="s">
        <v>3789</v>
      </c>
      <c r="F3293" t="s">
        <v>3789</v>
      </c>
      <c r="G3293" t="s">
        <v>17</v>
      </c>
      <c r="H3293" t="s">
        <v>3790</v>
      </c>
      <c r="I3293" t="s">
        <v>22</v>
      </c>
      <c r="M3293">
        <v>904</v>
      </c>
      <c r="N3293">
        <v>107</v>
      </c>
      <c r="O3293">
        <v>128</v>
      </c>
    </row>
    <row r="3294" spans="1:15" x14ac:dyDescent="0.3">
      <c r="A3294" t="s">
        <v>14</v>
      </c>
      <c r="B3294">
        <v>1</v>
      </c>
      <c r="C3294">
        <v>1</v>
      </c>
      <c r="D3294">
        <v>1</v>
      </c>
      <c r="E3294" t="s">
        <v>3789</v>
      </c>
      <c r="F3294" t="s">
        <v>3543</v>
      </c>
      <c r="G3294" t="s">
        <v>14</v>
      </c>
      <c r="H3294" t="s">
        <v>3791</v>
      </c>
      <c r="I3294" t="s">
        <v>35</v>
      </c>
      <c r="J3294" t="s">
        <v>32</v>
      </c>
      <c r="M3294">
        <v>904</v>
      </c>
      <c r="N3294">
        <v>130</v>
      </c>
      <c r="O3294">
        <v>137</v>
      </c>
    </row>
    <row r="3295" spans="1:15" x14ac:dyDescent="0.3">
      <c r="A3295" t="s">
        <v>237</v>
      </c>
      <c r="B3295">
        <v>0</v>
      </c>
      <c r="C3295">
        <v>0</v>
      </c>
      <c r="D3295">
        <v>0</v>
      </c>
      <c r="E3295" t="s">
        <v>3593</v>
      </c>
      <c r="F3295" t="s">
        <v>3598</v>
      </c>
      <c r="G3295" t="s">
        <v>14</v>
      </c>
      <c r="H3295" t="s">
        <v>3595</v>
      </c>
      <c r="I3295" t="s">
        <v>26</v>
      </c>
      <c r="M3295">
        <v>905</v>
      </c>
      <c r="N3295">
        <v>0</v>
      </c>
      <c r="O3295">
        <v>16</v>
      </c>
    </row>
    <row r="3296" spans="1:15" x14ac:dyDescent="0.3">
      <c r="E3296" t="s">
        <v>3593</v>
      </c>
      <c r="F3296" t="s">
        <v>3594</v>
      </c>
      <c r="G3296" t="s">
        <v>17</v>
      </c>
      <c r="H3296" t="s">
        <v>3595</v>
      </c>
      <c r="I3296" t="s">
        <v>19</v>
      </c>
      <c r="M3296">
        <v>905</v>
      </c>
      <c r="N3296">
        <v>12</v>
      </c>
      <c r="O3296">
        <v>16</v>
      </c>
    </row>
    <row r="3297" spans="1:15" x14ac:dyDescent="0.3">
      <c r="E3297" t="s">
        <v>3593</v>
      </c>
      <c r="F3297" t="s">
        <v>3594</v>
      </c>
      <c r="G3297" t="s">
        <v>14</v>
      </c>
      <c r="H3297" t="s">
        <v>3595</v>
      </c>
      <c r="I3297" t="s">
        <v>52</v>
      </c>
      <c r="J3297" t="s">
        <v>32</v>
      </c>
      <c r="M3297">
        <v>905</v>
      </c>
      <c r="N3297">
        <v>12</v>
      </c>
      <c r="O3297">
        <v>16</v>
      </c>
    </row>
    <row r="3298" spans="1:15" x14ac:dyDescent="0.3">
      <c r="E3298" t="s">
        <v>3593</v>
      </c>
      <c r="F3298" t="s">
        <v>1165</v>
      </c>
      <c r="G3298" t="s">
        <v>23</v>
      </c>
      <c r="H3298" t="s">
        <v>3596</v>
      </c>
      <c r="I3298" t="s">
        <v>26</v>
      </c>
      <c r="M3298">
        <v>905</v>
      </c>
      <c r="N3298">
        <v>54</v>
      </c>
      <c r="O3298">
        <v>63</v>
      </c>
    </row>
    <row r="3299" spans="1:15" x14ac:dyDescent="0.3">
      <c r="E3299" t="s">
        <v>3593</v>
      </c>
      <c r="F3299" t="s">
        <v>3594</v>
      </c>
      <c r="G3299" t="s">
        <v>14</v>
      </c>
      <c r="H3299" t="s">
        <v>3597</v>
      </c>
      <c r="I3299" t="s">
        <v>31</v>
      </c>
      <c r="J3299" t="s">
        <v>32</v>
      </c>
      <c r="M3299">
        <v>905</v>
      </c>
      <c r="N3299">
        <v>325</v>
      </c>
      <c r="O3299">
        <v>329</v>
      </c>
    </row>
    <row r="3300" spans="1:15" x14ac:dyDescent="0.3">
      <c r="A3300" t="s">
        <v>14</v>
      </c>
      <c r="B3300">
        <v>0</v>
      </c>
      <c r="C3300">
        <v>1</v>
      </c>
      <c r="D3300" t="s">
        <v>14</v>
      </c>
      <c r="E3300" t="s">
        <v>3593</v>
      </c>
      <c r="F3300" t="s">
        <v>3594</v>
      </c>
      <c r="G3300" t="s">
        <v>23</v>
      </c>
      <c r="H3300" t="s">
        <v>3597</v>
      </c>
      <c r="I3300" t="s">
        <v>26</v>
      </c>
      <c r="M3300">
        <v>905</v>
      </c>
      <c r="N3300">
        <v>325</v>
      </c>
      <c r="O3300">
        <v>329</v>
      </c>
    </row>
    <row r="3301" spans="1:15" x14ac:dyDescent="0.3">
      <c r="A3301" t="s">
        <v>17</v>
      </c>
      <c r="B3301">
        <v>1</v>
      </c>
      <c r="C3301">
        <v>1</v>
      </c>
      <c r="D3301">
        <v>1</v>
      </c>
      <c r="E3301" t="s">
        <v>3545</v>
      </c>
      <c r="F3301" t="s">
        <v>3552</v>
      </c>
      <c r="G3301" t="s">
        <v>17</v>
      </c>
      <c r="H3301" t="s">
        <v>3553</v>
      </c>
      <c r="I3301" t="s">
        <v>22</v>
      </c>
      <c r="M3301">
        <v>906</v>
      </c>
      <c r="N3301">
        <v>32</v>
      </c>
      <c r="O3301">
        <v>38</v>
      </c>
    </row>
    <row r="3302" spans="1:15" x14ac:dyDescent="0.3">
      <c r="A3302" t="s">
        <v>17</v>
      </c>
      <c r="B3302">
        <v>0</v>
      </c>
      <c r="C3302">
        <v>1</v>
      </c>
      <c r="D3302" t="s">
        <v>17</v>
      </c>
      <c r="E3302" t="s">
        <v>3545</v>
      </c>
      <c r="F3302" t="s">
        <v>3548</v>
      </c>
      <c r="G3302" t="s">
        <v>51</v>
      </c>
      <c r="H3302" t="s">
        <v>3549</v>
      </c>
      <c r="I3302" t="s">
        <v>52</v>
      </c>
      <c r="J3302" t="s">
        <v>1555</v>
      </c>
      <c r="M3302">
        <v>906</v>
      </c>
      <c r="N3302">
        <v>94</v>
      </c>
      <c r="O3302">
        <v>108</v>
      </c>
    </row>
    <row r="3303" spans="1:15" x14ac:dyDescent="0.3">
      <c r="E3303" t="s">
        <v>3545</v>
      </c>
      <c r="F3303" t="s">
        <v>3548</v>
      </c>
      <c r="G3303" t="s">
        <v>23</v>
      </c>
      <c r="H3303" t="s">
        <v>3549</v>
      </c>
      <c r="I3303" t="s">
        <v>26</v>
      </c>
      <c r="M3303">
        <v>906</v>
      </c>
      <c r="N3303">
        <v>94</v>
      </c>
      <c r="O3303">
        <v>108</v>
      </c>
    </row>
    <row r="3304" spans="1:15" x14ac:dyDescent="0.3">
      <c r="E3304" t="s">
        <v>3545</v>
      </c>
      <c r="F3304" t="s">
        <v>3546</v>
      </c>
      <c r="G3304" t="s">
        <v>17</v>
      </c>
      <c r="H3304" t="s">
        <v>3547</v>
      </c>
      <c r="I3304" t="s">
        <v>19</v>
      </c>
      <c r="M3304">
        <v>906</v>
      </c>
      <c r="N3304">
        <v>94</v>
      </c>
      <c r="O3304">
        <v>109</v>
      </c>
    </row>
    <row r="3305" spans="1:15" x14ac:dyDescent="0.3">
      <c r="E3305" t="s">
        <v>3545</v>
      </c>
      <c r="F3305" t="s">
        <v>3550</v>
      </c>
      <c r="G3305" t="s">
        <v>17</v>
      </c>
      <c r="H3305" t="s">
        <v>3551</v>
      </c>
      <c r="I3305" t="s">
        <v>26</v>
      </c>
      <c r="M3305">
        <v>906</v>
      </c>
      <c r="N3305">
        <v>164</v>
      </c>
      <c r="O3305">
        <v>170</v>
      </c>
    </row>
    <row r="3306" spans="1:15" x14ac:dyDescent="0.3">
      <c r="E3306" t="s">
        <v>3545</v>
      </c>
      <c r="F3306" t="s">
        <v>3554</v>
      </c>
      <c r="G3306" t="s">
        <v>17</v>
      </c>
      <c r="H3306" t="s">
        <v>3555</v>
      </c>
      <c r="I3306" t="s">
        <v>19</v>
      </c>
      <c r="M3306">
        <v>906</v>
      </c>
      <c r="N3306">
        <v>246</v>
      </c>
      <c r="O3306">
        <v>253</v>
      </c>
    </row>
    <row r="3307" spans="1:15" x14ac:dyDescent="0.3">
      <c r="A3307" t="s">
        <v>14</v>
      </c>
      <c r="B3307">
        <v>1</v>
      </c>
      <c r="C3307">
        <v>1</v>
      </c>
      <c r="D3307">
        <v>1</v>
      </c>
      <c r="E3307" t="s">
        <v>3545</v>
      </c>
      <c r="F3307" t="s">
        <v>3554</v>
      </c>
      <c r="G3307" t="s">
        <v>14</v>
      </c>
      <c r="H3307" t="s">
        <v>3555</v>
      </c>
      <c r="I3307" t="s">
        <v>26</v>
      </c>
      <c r="M3307">
        <v>906</v>
      </c>
      <c r="N3307">
        <v>246</v>
      </c>
      <c r="O3307">
        <v>253</v>
      </c>
    </row>
    <row r="3308" spans="1:15" x14ac:dyDescent="0.3">
      <c r="E3308" t="s">
        <v>3671</v>
      </c>
      <c r="F3308" t="s">
        <v>2112</v>
      </c>
      <c r="G3308" t="s">
        <v>14</v>
      </c>
      <c r="H3308" t="s">
        <v>3672</v>
      </c>
      <c r="I3308" t="s">
        <v>26</v>
      </c>
      <c r="M3308">
        <v>907</v>
      </c>
      <c r="N3308">
        <v>0</v>
      </c>
      <c r="O3308">
        <v>6</v>
      </c>
    </row>
    <row r="3309" spans="1:15" x14ac:dyDescent="0.3">
      <c r="E3309" t="s">
        <v>3671</v>
      </c>
      <c r="F3309" t="s">
        <v>1440</v>
      </c>
      <c r="G3309" t="s">
        <v>51</v>
      </c>
      <c r="H3309" t="s">
        <v>3674</v>
      </c>
      <c r="I3309" t="s">
        <v>52</v>
      </c>
      <c r="J3309" t="s">
        <v>60</v>
      </c>
      <c r="M3309">
        <v>907</v>
      </c>
      <c r="N3309">
        <v>10</v>
      </c>
      <c r="O3309">
        <v>16</v>
      </c>
    </row>
    <row r="3310" spans="1:15" x14ac:dyDescent="0.3">
      <c r="A3310" t="s">
        <v>14</v>
      </c>
      <c r="B3310">
        <v>1</v>
      </c>
      <c r="C3310">
        <v>1</v>
      </c>
      <c r="D3310">
        <v>1</v>
      </c>
      <c r="E3310" t="s">
        <v>3671</v>
      </c>
      <c r="F3310" t="s">
        <v>2142</v>
      </c>
      <c r="G3310" t="s">
        <v>14</v>
      </c>
      <c r="H3310" t="s">
        <v>3673</v>
      </c>
      <c r="I3310" t="s">
        <v>31</v>
      </c>
      <c r="J3310" t="s">
        <v>32</v>
      </c>
      <c r="M3310">
        <v>907</v>
      </c>
      <c r="N3310">
        <v>28</v>
      </c>
      <c r="O3310">
        <v>32</v>
      </c>
    </row>
    <row r="3311" spans="1:15" x14ac:dyDescent="0.3">
      <c r="E3311" t="s">
        <v>3671</v>
      </c>
      <c r="F3311" t="s">
        <v>2142</v>
      </c>
      <c r="G3311" t="s">
        <v>23</v>
      </c>
      <c r="H3311" t="s">
        <v>3673</v>
      </c>
      <c r="I3311" t="s">
        <v>26</v>
      </c>
      <c r="M3311">
        <v>907</v>
      </c>
      <c r="N3311">
        <v>28</v>
      </c>
      <c r="O3311">
        <v>32</v>
      </c>
    </row>
    <row r="3312" spans="1:15" x14ac:dyDescent="0.3">
      <c r="E3312" t="s">
        <v>3671</v>
      </c>
      <c r="F3312" t="s">
        <v>2142</v>
      </c>
      <c r="G3312" t="s">
        <v>17</v>
      </c>
      <c r="H3312" t="s">
        <v>3675</v>
      </c>
      <c r="I3312" t="s">
        <v>26</v>
      </c>
      <c r="M3312">
        <v>907</v>
      </c>
      <c r="N3312">
        <v>135</v>
      </c>
      <c r="O3312">
        <v>139</v>
      </c>
    </row>
    <row r="3313" spans="1:15" x14ac:dyDescent="0.3">
      <c r="A3313" t="s">
        <v>14</v>
      </c>
      <c r="B3313">
        <v>1</v>
      </c>
      <c r="C3313">
        <v>1</v>
      </c>
      <c r="D3313">
        <v>1</v>
      </c>
      <c r="E3313" t="s">
        <v>3671</v>
      </c>
      <c r="F3313" t="s">
        <v>2142</v>
      </c>
      <c r="G3313" t="s">
        <v>14</v>
      </c>
      <c r="H3313" t="s">
        <v>3675</v>
      </c>
      <c r="I3313" t="s">
        <v>31</v>
      </c>
      <c r="J3313" t="s">
        <v>32</v>
      </c>
      <c r="M3313">
        <v>907</v>
      </c>
      <c r="N3313">
        <v>135</v>
      </c>
      <c r="O3313">
        <v>139</v>
      </c>
    </row>
    <row r="3314" spans="1:15" x14ac:dyDescent="0.3">
      <c r="E3314" t="s">
        <v>3671</v>
      </c>
      <c r="F3314" t="s">
        <v>3794</v>
      </c>
      <c r="G3314" t="s">
        <v>17</v>
      </c>
      <c r="H3314" t="s">
        <v>3795</v>
      </c>
      <c r="I3314" t="s">
        <v>19</v>
      </c>
      <c r="M3314">
        <v>907</v>
      </c>
      <c r="N3314">
        <v>417</v>
      </c>
      <c r="O3314">
        <v>440</v>
      </c>
    </row>
    <row r="3315" spans="1:15" x14ac:dyDescent="0.3">
      <c r="A3315" t="s">
        <v>14</v>
      </c>
      <c r="B3315">
        <v>0</v>
      </c>
      <c r="C3315">
        <v>1</v>
      </c>
      <c r="D3315" t="s">
        <v>14</v>
      </c>
      <c r="E3315" t="s">
        <v>3733</v>
      </c>
      <c r="F3315" t="s">
        <v>1037</v>
      </c>
      <c r="G3315" t="s">
        <v>17</v>
      </c>
      <c r="H3315" t="s">
        <v>3734</v>
      </c>
      <c r="I3315" t="s">
        <v>26</v>
      </c>
      <c r="M3315">
        <v>908</v>
      </c>
      <c r="N3315">
        <v>75</v>
      </c>
      <c r="O3315">
        <v>78</v>
      </c>
    </row>
    <row r="3316" spans="1:15" x14ac:dyDescent="0.3">
      <c r="E3316" t="s">
        <v>3733</v>
      </c>
      <c r="F3316" t="s">
        <v>1037</v>
      </c>
      <c r="G3316" t="s">
        <v>14</v>
      </c>
      <c r="H3316" t="s">
        <v>3734</v>
      </c>
      <c r="I3316" t="s">
        <v>31</v>
      </c>
      <c r="J3316" t="s">
        <v>32</v>
      </c>
      <c r="M3316">
        <v>908</v>
      </c>
      <c r="N3316">
        <v>75</v>
      </c>
      <c r="O3316">
        <v>78</v>
      </c>
    </row>
    <row r="3317" spans="1:15" x14ac:dyDescent="0.3">
      <c r="A3317" t="s">
        <v>14</v>
      </c>
      <c r="B3317">
        <v>1</v>
      </c>
      <c r="C3317">
        <v>1</v>
      </c>
      <c r="D3317">
        <v>1</v>
      </c>
      <c r="E3317" t="s">
        <v>3579</v>
      </c>
      <c r="F3317" t="s">
        <v>3580</v>
      </c>
      <c r="G3317" t="s">
        <v>14</v>
      </c>
      <c r="H3317" t="s">
        <v>3583</v>
      </c>
      <c r="I3317" t="s">
        <v>35</v>
      </c>
      <c r="J3317" t="s">
        <v>32</v>
      </c>
      <c r="M3317">
        <v>909</v>
      </c>
      <c r="N3317">
        <v>0</v>
      </c>
      <c r="O3317">
        <v>6</v>
      </c>
    </row>
    <row r="3318" spans="1:15" x14ac:dyDescent="0.3">
      <c r="E3318" t="s">
        <v>3579</v>
      </c>
      <c r="F3318" t="s">
        <v>241</v>
      </c>
      <c r="G3318" t="s">
        <v>23</v>
      </c>
      <c r="H3318" t="s">
        <v>3582</v>
      </c>
      <c r="I3318" t="s">
        <v>52</v>
      </c>
      <c r="J3318" t="s">
        <v>117</v>
      </c>
      <c r="M3318">
        <v>909</v>
      </c>
      <c r="N3318">
        <v>71</v>
      </c>
      <c r="O3318">
        <v>77</v>
      </c>
    </row>
    <row r="3319" spans="1:15" x14ac:dyDescent="0.3">
      <c r="A3319" t="s">
        <v>14</v>
      </c>
      <c r="B3319">
        <v>1</v>
      </c>
      <c r="C3319">
        <v>1</v>
      </c>
      <c r="D3319">
        <v>1</v>
      </c>
      <c r="E3319" t="s">
        <v>3579</v>
      </c>
      <c r="F3319" t="s">
        <v>3580</v>
      </c>
      <c r="G3319" t="s">
        <v>14</v>
      </c>
      <c r="H3319" t="s">
        <v>3581</v>
      </c>
      <c r="I3319" t="s">
        <v>35</v>
      </c>
      <c r="J3319" t="s">
        <v>32</v>
      </c>
      <c r="M3319">
        <v>909</v>
      </c>
      <c r="N3319">
        <v>169</v>
      </c>
      <c r="O3319">
        <v>175</v>
      </c>
    </row>
    <row r="3320" spans="1:15" x14ac:dyDescent="0.3">
      <c r="A3320" t="s">
        <v>17</v>
      </c>
      <c r="B3320">
        <v>1</v>
      </c>
      <c r="C3320">
        <v>1</v>
      </c>
      <c r="D3320">
        <v>1</v>
      </c>
      <c r="E3320" t="s">
        <v>3545</v>
      </c>
      <c r="F3320" t="s">
        <v>3552</v>
      </c>
      <c r="G3320" t="s">
        <v>17</v>
      </c>
      <c r="H3320" t="s">
        <v>3553</v>
      </c>
      <c r="I3320" t="s">
        <v>22</v>
      </c>
      <c r="M3320">
        <v>910</v>
      </c>
      <c r="N3320">
        <v>32</v>
      </c>
      <c r="O3320">
        <v>38</v>
      </c>
    </row>
    <row r="3321" spans="1:15" x14ac:dyDescent="0.3">
      <c r="A3321" t="s">
        <v>17</v>
      </c>
      <c r="B3321">
        <v>0</v>
      </c>
      <c r="C3321">
        <v>1</v>
      </c>
      <c r="D3321" t="s">
        <v>17</v>
      </c>
      <c r="E3321" t="s">
        <v>3545</v>
      </c>
      <c r="F3321" t="s">
        <v>3548</v>
      </c>
      <c r="G3321" t="s">
        <v>51</v>
      </c>
      <c r="H3321" t="s">
        <v>3549</v>
      </c>
      <c r="I3321" t="s">
        <v>52</v>
      </c>
      <c r="J3321" t="s">
        <v>1555</v>
      </c>
      <c r="M3321">
        <v>910</v>
      </c>
      <c r="N3321">
        <v>94</v>
      </c>
      <c r="O3321">
        <v>108</v>
      </c>
    </row>
    <row r="3322" spans="1:15" x14ac:dyDescent="0.3">
      <c r="E3322" t="s">
        <v>3545</v>
      </c>
      <c r="F3322" t="s">
        <v>3546</v>
      </c>
      <c r="G3322" t="s">
        <v>17</v>
      </c>
      <c r="H3322" t="s">
        <v>3547</v>
      </c>
      <c r="I3322" t="s">
        <v>19</v>
      </c>
      <c r="M3322">
        <v>910</v>
      </c>
      <c r="N3322">
        <v>94</v>
      </c>
      <c r="O3322">
        <v>109</v>
      </c>
    </row>
    <row r="3323" spans="1:15" x14ac:dyDescent="0.3">
      <c r="E3323" t="s">
        <v>3545</v>
      </c>
      <c r="F3323" t="s">
        <v>3548</v>
      </c>
      <c r="G3323" t="s">
        <v>23</v>
      </c>
      <c r="H3323" t="s">
        <v>3549</v>
      </c>
      <c r="I3323" t="s">
        <v>26</v>
      </c>
      <c r="M3323">
        <v>910</v>
      </c>
      <c r="N3323">
        <v>94</v>
      </c>
      <c r="O3323">
        <v>108</v>
      </c>
    </row>
    <row r="3324" spans="1:15" x14ac:dyDescent="0.3">
      <c r="E3324" t="s">
        <v>3545</v>
      </c>
      <c r="F3324" t="s">
        <v>3550</v>
      </c>
      <c r="G3324" t="s">
        <v>17</v>
      </c>
      <c r="H3324" t="s">
        <v>3551</v>
      </c>
      <c r="I3324" t="s">
        <v>26</v>
      </c>
      <c r="M3324">
        <v>910</v>
      </c>
      <c r="N3324">
        <v>164</v>
      </c>
      <c r="O3324">
        <v>170</v>
      </c>
    </row>
    <row r="3325" spans="1:15" x14ac:dyDescent="0.3">
      <c r="A3325" t="s">
        <v>14</v>
      </c>
      <c r="B3325">
        <v>1</v>
      </c>
      <c r="C3325">
        <v>1</v>
      </c>
      <c r="D3325">
        <v>1</v>
      </c>
      <c r="E3325" t="s">
        <v>3545</v>
      </c>
      <c r="F3325" t="s">
        <v>3554</v>
      </c>
      <c r="G3325" t="s">
        <v>14</v>
      </c>
      <c r="H3325" t="s">
        <v>3555</v>
      </c>
      <c r="I3325" t="s">
        <v>26</v>
      </c>
      <c r="M3325">
        <v>910</v>
      </c>
      <c r="N3325">
        <v>246</v>
      </c>
      <c r="O3325">
        <v>253</v>
      </c>
    </row>
    <row r="3326" spans="1:15" x14ac:dyDescent="0.3">
      <c r="E3326" t="s">
        <v>3545</v>
      </c>
      <c r="F3326" t="s">
        <v>3554</v>
      </c>
      <c r="G3326" t="s">
        <v>17</v>
      </c>
      <c r="H3326" t="s">
        <v>3555</v>
      </c>
      <c r="I3326" t="s">
        <v>19</v>
      </c>
      <c r="M3326">
        <v>910</v>
      </c>
      <c r="N3326">
        <v>246</v>
      </c>
      <c r="O3326">
        <v>253</v>
      </c>
    </row>
    <row r="3327" spans="1:15" x14ac:dyDescent="0.3">
      <c r="E3327" t="s">
        <v>3558</v>
      </c>
      <c r="F3327" t="s">
        <v>448</v>
      </c>
      <c r="G3327" t="s">
        <v>23</v>
      </c>
      <c r="H3327" t="s">
        <v>3559</v>
      </c>
      <c r="I3327" t="s">
        <v>52</v>
      </c>
      <c r="J3327" t="s">
        <v>450</v>
      </c>
      <c r="M3327">
        <v>911</v>
      </c>
      <c r="N3327">
        <v>21</v>
      </c>
      <c r="O3327">
        <v>26</v>
      </c>
    </row>
    <row r="3328" spans="1:15" x14ac:dyDescent="0.3">
      <c r="A3328" t="s">
        <v>14</v>
      </c>
      <c r="B3328">
        <v>1</v>
      </c>
      <c r="C3328">
        <v>1</v>
      </c>
      <c r="D3328">
        <v>1</v>
      </c>
      <c r="E3328" t="s">
        <v>3558</v>
      </c>
      <c r="F3328" t="s">
        <v>3562</v>
      </c>
      <c r="G3328" t="s">
        <v>14</v>
      </c>
      <c r="H3328" t="s">
        <v>3563</v>
      </c>
      <c r="I3328" t="s">
        <v>19</v>
      </c>
      <c r="M3328">
        <v>911</v>
      </c>
      <c r="N3328">
        <v>95</v>
      </c>
      <c r="O3328">
        <v>101</v>
      </c>
    </row>
    <row r="3329" spans="1:15" x14ac:dyDescent="0.3">
      <c r="E3329" t="s">
        <v>3558</v>
      </c>
      <c r="F3329" t="s">
        <v>3562</v>
      </c>
      <c r="G3329" t="s">
        <v>17</v>
      </c>
      <c r="H3329" t="s">
        <v>3563</v>
      </c>
      <c r="I3329" t="s">
        <v>26</v>
      </c>
      <c r="M3329">
        <v>911</v>
      </c>
      <c r="N3329">
        <v>95</v>
      </c>
      <c r="O3329">
        <v>101</v>
      </c>
    </row>
    <row r="3330" spans="1:15" x14ac:dyDescent="0.3">
      <c r="A3330" t="s">
        <v>14</v>
      </c>
      <c r="B3330">
        <v>1</v>
      </c>
      <c r="C3330">
        <v>1</v>
      </c>
      <c r="D3330">
        <v>1</v>
      </c>
      <c r="E3330" t="s">
        <v>3558</v>
      </c>
      <c r="F3330" t="s">
        <v>3560</v>
      </c>
      <c r="G3330" t="s">
        <v>14</v>
      </c>
      <c r="H3330" t="s">
        <v>3561</v>
      </c>
      <c r="I3330" t="s">
        <v>22</v>
      </c>
      <c r="M3330">
        <v>911</v>
      </c>
      <c r="N3330">
        <v>119</v>
      </c>
      <c r="O3330">
        <v>127</v>
      </c>
    </row>
    <row r="3331" spans="1:15" x14ac:dyDescent="0.3">
      <c r="E3331" t="s">
        <v>3558</v>
      </c>
      <c r="F3331" t="s">
        <v>3564</v>
      </c>
      <c r="G3331" t="s">
        <v>14</v>
      </c>
      <c r="H3331" t="s">
        <v>3565</v>
      </c>
      <c r="I3331" t="s">
        <v>19</v>
      </c>
      <c r="M3331">
        <v>911</v>
      </c>
      <c r="N3331">
        <v>153</v>
      </c>
      <c r="O3331">
        <v>158</v>
      </c>
    </row>
    <row r="3332" spans="1:15" x14ac:dyDescent="0.3">
      <c r="A3332" t="s">
        <v>237</v>
      </c>
      <c r="B3332">
        <v>0</v>
      </c>
      <c r="E3332" t="s">
        <v>3558</v>
      </c>
      <c r="F3332" t="s">
        <v>3564</v>
      </c>
      <c r="G3332" t="s">
        <v>17</v>
      </c>
      <c r="H3332" t="s">
        <v>3565</v>
      </c>
      <c r="I3332" t="s">
        <v>26</v>
      </c>
      <c r="M3332">
        <v>911</v>
      </c>
      <c r="N3332">
        <v>153</v>
      </c>
      <c r="O3332">
        <v>158</v>
      </c>
    </row>
    <row r="3333" spans="1:15" x14ac:dyDescent="0.3">
      <c r="A3333" t="s">
        <v>14</v>
      </c>
      <c r="B3333">
        <v>1</v>
      </c>
      <c r="C3333">
        <v>1</v>
      </c>
      <c r="D3333">
        <v>1</v>
      </c>
      <c r="E3333" t="s">
        <v>3683</v>
      </c>
      <c r="F3333" t="s">
        <v>3683</v>
      </c>
      <c r="G3333" t="s">
        <v>14</v>
      </c>
      <c r="H3333" t="s">
        <v>3685</v>
      </c>
      <c r="I3333" t="s">
        <v>22</v>
      </c>
      <c r="M3333">
        <v>912</v>
      </c>
      <c r="N3333">
        <v>0</v>
      </c>
      <c r="O3333">
        <v>5</v>
      </c>
    </row>
    <row r="3334" spans="1:15" x14ac:dyDescent="0.3">
      <c r="A3334" t="s">
        <v>14</v>
      </c>
      <c r="B3334">
        <v>1</v>
      </c>
      <c r="C3334">
        <v>1</v>
      </c>
      <c r="D3334">
        <v>1</v>
      </c>
      <c r="E3334" t="s">
        <v>3683</v>
      </c>
      <c r="F3334" t="s">
        <v>3683</v>
      </c>
      <c r="G3334" t="s">
        <v>14</v>
      </c>
      <c r="H3334" t="s">
        <v>3684</v>
      </c>
      <c r="I3334" t="s">
        <v>22</v>
      </c>
      <c r="M3334">
        <v>912</v>
      </c>
      <c r="N3334">
        <v>284</v>
      </c>
      <c r="O3334">
        <v>289</v>
      </c>
    </row>
    <row r="3335" spans="1:15" x14ac:dyDescent="0.3">
      <c r="E3335" t="s">
        <v>3796</v>
      </c>
      <c r="F3335" t="s">
        <v>3796</v>
      </c>
      <c r="G3335" t="s">
        <v>17</v>
      </c>
      <c r="H3335" t="s">
        <v>3798</v>
      </c>
      <c r="I3335" t="s">
        <v>22</v>
      </c>
      <c r="M3335">
        <v>913</v>
      </c>
      <c r="N3335">
        <v>4</v>
      </c>
      <c r="O3335">
        <v>12</v>
      </c>
    </row>
    <row r="3336" spans="1:15" x14ac:dyDescent="0.3">
      <c r="E3336" t="s">
        <v>3796</v>
      </c>
      <c r="F3336" t="s">
        <v>210</v>
      </c>
      <c r="G3336" t="s">
        <v>51</v>
      </c>
      <c r="H3336" t="s">
        <v>3797</v>
      </c>
      <c r="I3336" t="s">
        <v>52</v>
      </c>
      <c r="J3336" t="s">
        <v>212</v>
      </c>
      <c r="M3336">
        <v>913</v>
      </c>
      <c r="N3336">
        <v>133</v>
      </c>
      <c r="O3336">
        <v>140</v>
      </c>
    </row>
    <row r="3337" spans="1:15" x14ac:dyDescent="0.3">
      <c r="A3337" t="s">
        <v>17</v>
      </c>
      <c r="B3337">
        <v>1</v>
      </c>
      <c r="C3337">
        <v>1</v>
      </c>
      <c r="D3337">
        <v>1</v>
      </c>
      <c r="E3337" t="s">
        <v>3590</v>
      </c>
      <c r="F3337" t="s">
        <v>3552</v>
      </c>
      <c r="G3337" t="s">
        <v>17</v>
      </c>
      <c r="H3337" t="s">
        <v>3592</v>
      </c>
      <c r="I3337" t="s">
        <v>22</v>
      </c>
      <c r="M3337">
        <v>914</v>
      </c>
      <c r="N3337">
        <v>36</v>
      </c>
      <c r="O3337">
        <v>42</v>
      </c>
    </row>
    <row r="3338" spans="1:15" x14ac:dyDescent="0.3">
      <c r="A3338" t="s">
        <v>17</v>
      </c>
      <c r="B3338">
        <v>1</v>
      </c>
      <c r="C3338">
        <v>1</v>
      </c>
      <c r="D3338">
        <v>1</v>
      </c>
      <c r="E3338" t="s">
        <v>3590</v>
      </c>
      <c r="F3338" t="s">
        <v>3552</v>
      </c>
      <c r="G3338" t="s">
        <v>17</v>
      </c>
      <c r="H3338" t="s">
        <v>3591</v>
      </c>
      <c r="I3338" t="s">
        <v>22</v>
      </c>
      <c r="M3338">
        <v>914</v>
      </c>
      <c r="N3338">
        <v>229</v>
      </c>
      <c r="O3338">
        <v>235</v>
      </c>
    </row>
    <row r="3339" spans="1:15" x14ac:dyDescent="0.3">
      <c r="E3339" t="s">
        <v>3556</v>
      </c>
      <c r="F3339" t="s">
        <v>2899</v>
      </c>
      <c r="G3339" t="s">
        <v>51</v>
      </c>
      <c r="H3339" t="s">
        <v>3557</v>
      </c>
      <c r="I3339" t="s">
        <v>52</v>
      </c>
      <c r="J3339" t="s">
        <v>60</v>
      </c>
      <c r="M3339">
        <v>915</v>
      </c>
      <c r="N3339">
        <v>88</v>
      </c>
      <c r="O3339">
        <v>95</v>
      </c>
    </row>
    <row r="3340" spans="1:15" x14ac:dyDescent="0.3">
      <c r="A3340" t="s">
        <v>17</v>
      </c>
      <c r="B3340">
        <v>1</v>
      </c>
      <c r="C3340">
        <v>1</v>
      </c>
      <c r="D3340">
        <v>1</v>
      </c>
      <c r="E3340" t="s">
        <v>3632</v>
      </c>
      <c r="F3340" t="s">
        <v>3632</v>
      </c>
      <c r="G3340" t="s">
        <v>17</v>
      </c>
      <c r="H3340" t="s">
        <v>3641</v>
      </c>
      <c r="I3340" t="s">
        <v>22</v>
      </c>
      <c r="M3340">
        <v>916</v>
      </c>
      <c r="N3340">
        <v>42</v>
      </c>
      <c r="O3340">
        <v>52</v>
      </c>
    </row>
    <row r="3341" spans="1:15" x14ac:dyDescent="0.3">
      <c r="E3341" t="s">
        <v>3632</v>
      </c>
      <c r="F3341" t="s">
        <v>3633</v>
      </c>
      <c r="G3341" t="s">
        <v>17</v>
      </c>
      <c r="H3341" t="s">
        <v>3634</v>
      </c>
      <c r="I3341" t="s">
        <v>19</v>
      </c>
      <c r="M3341">
        <v>916</v>
      </c>
      <c r="N3341">
        <v>127</v>
      </c>
      <c r="O3341">
        <v>149</v>
      </c>
    </row>
    <row r="3342" spans="1:15" x14ac:dyDescent="0.3">
      <c r="A3342" t="s">
        <v>237</v>
      </c>
      <c r="B3342">
        <v>0</v>
      </c>
      <c r="C3342">
        <v>0</v>
      </c>
      <c r="D3342">
        <v>0</v>
      </c>
      <c r="E3342" t="s">
        <v>3632</v>
      </c>
      <c r="F3342" t="s">
        <v>3635</v>
      </c>
      <c r="G3342" t="s">
        <v>14</v>
      </c>
      <c r="H3342" t="s">
        <v>3636</v>
      </c>
      <c r="I3342" t="s">
        <v>26</v>
      </c>
      <c r="M3342">
        <v>916</v>
      </c>
      <c r="N3342">
        <v>151</v>
      </c>
      <c r="O3342">
        <v>164</v>
      </c>
    </row>
    <row r="3343" spans="1:15" x14ac:dyDescent="0.3">
      <c r="E3343" t="s">
        <v>3632</v>
      </c>
      <c r="F3343" t="s">
        <v>3635</v>
      </c>
      <c r="G3343" t="s">
        <v>17</v>
      </c>
      <c r="H3343" t="s">
        <v>3636</v>
      </c>
      <c r="I3343" t="s">
        <v>19</v>
      </c>
      <c r="M3343">
        <v>916</v>
      </c>
      <c r="N3343">
        <v>151</v>
      </c>
      <c r="O3343">
        <v>164</v>
      </c>
    </row>
    <row r="3344" spans="1:15" x14ac:dyDescent="0.3">
      <c r="A3344" t="s">
        <v>237</v>
      </c>
      <c r="B3344">
        <v>0</v>
      </c>
      <c r="C3344">
        <v>0</v>
      </c>
      <c r="D3344">
        <v>0</v>
      </c>
      <c r="E3344" t="s">
        <v>3632</v>
      </c>
      <c r="F3344" t="s">
        <v>3639</v>
      </c>
      <c r="G3344" t="s">
        <v>17</v>
      </c>
      <c r="H3344" t="s">
        <v>3640</v>
      </c>
      <c r="I3344" t="s">
        <v>19</v>
      </c>
      <c r="M3344">
        <v>916</v>
      </c>
      <c r="N3344">
        <v>177</v>
      </c>
      <c r="O3344">
        <v>180</v>
      </c>
    </row>
    <row r="3345" spans="1:15" x14ac:dyDescent="0.3">
      <c r="E3345" t="s">
        <v>3632</v>
      </c>
      <c r="F3345" t="s">
        <v>3639</v>
      </c>
      <c r="G3345" t="s">
        <v>51</v>
      </c>
      <c r="H3345" t="s">
        <v>3640</v>
      </c>
      <c r="I3345" t="s">
        <v>26</v>
      </c>
      <c r="M3345">
        <v>916</v>
      </c>
      <c r="N3345">
        <v>177</v>
      </c>
      <c r="O3345">
        <v>180</v>
      </c>
    </row>
    <row r="3346" spans="1:15" x14ac:dyDescent="0.3">
      <c r="E3346" t="s">
        <v>3632</v>
      </c>
      <c r="F3346" t="s">
        <v>3637</v>
      </c>
      <c r="G3346" t="s">
        <v>17</v>
      </c>
      <c r="H3346" t="s">
        <v>3638</v>
      </c>
      <c r="I3346" t="s">
        <v>26</v>
      </c>
      <c r="M3346">
        <v>916</v>
      </c>
      <c r="N3346">
        <v>203</v>
      </c>
      <c r="O3346">
        <v>217</v>
      </c>
    </row>
    <row r="3347" spans="1:15" x14ac:dyDescent="0.3">
      <c r="A3347" t="s">
        <v>14</v>
      </c>
      <c r="B3347">
        <v>0</v>
      </c>
      <c r="C3347">
        <v>0</v>
      </c>
      <c r="D3347" t="s">
        <v>14</v>
      </c>
      <c r="E3347" t="s">
        <v>3642</v>
      </c>
      <c r="F3347" t="s">
        <v>3643</v>
      </c>
      <c r="G3347" t="s">
        <v>17</v>
      </c>
      <c r="H3347" t="s">
        <v>3644</v>
      </c>
      <c r="I3347" t="s">
        <v>26</v>
      </c>
      <c r="M3347">
        <v>917</v>
      </c>
      <c r="N3347">
        <v>440</v>
      </c>
      <c r="O3347">
        <v>459</v>
      </c>
    </row>
    <row r="3348" spans="1:15" x14ac:dyDescent="0.3">
      <c r="E3348" t="s">
        <v>3642</v>
      </c>
      <c r="F3348" t="s">
        <v>3645</v>
      </c>
      <c r="G3348" t="s">
        <v>14</v>
      </c>
      <c r="H3348" t="s">
        <v>3644</v>
      </c>
      <c r="I3348" t="s">
        <v>19</v>
      </c>
      <c r="M3348">
        <v>917</v>
      </c>
      <c r="N3348">
        <v>440</v>
      </c>
      <c r="O3348">
        <v>444</v>
      </c>
    </row>
    <row r="3349" spans="1:15" x14ac:dyDescent="0.3">
      <c r="A3349" t="s">
        <v>17</v>
      </c>
      <c r="B3349">
        <v>1</v>
      </c>
      <c r="C3349">
        <v>1</v>
      </c>
      <c r="D3349">
        <v>1</v>
      </c>
      <c r="E3349" t="s">
        <v>3545</v>
      </c>
      <c r="F3349" t="s">
        <v>3552</v>
      </c>
      <c r="G3349" t="s">
        <v>17</v>
      </c>
      <c r="H3349" t="s">
        <v>3553</v>
      </c>
      <c r="I3349" t="s">
        <v>22</v>
      </c>
      <c r="M3349">
        <v>918</v>
      </c>
      <c r="N3349">
        <v>32</v>
      </c>
      <c r="O3349">
        <v>38</v>
      </c>
    </row>
    <row r="3350" spans="1:15" x14ac:dyDescent="0.3">
      <c r="E3350" t="s">
        <v>3545</v>
      </c>
      <c r="F3350" t="s">
        <v>3548</v>
      </c>
      <c r="G3350" t="s">
        <v>23</v>
      </c>
      <c r="H3350" t="s">
        <v>3549</v>
      </c>
      <c r="I3350" t="s">
        <v>26</v>
      </c>
      <c r="M3350">
        <v>918</v>
      </c>
      <c r="N3350">
        <v>94</v>
      </c>
      <c r="O3350">
        <v>108</v>
      </c>
    </row>
    <row r="3351" spans="1:15" x14ac:dyDescent="0.3">
      <c r="E3351" t="s">
        <v>3545</v>
      </c>
      <c r="F3351" t="s">
        <v>3546</v>
      </c>
      <c r="G3351" t="s">
        <v>17</v>
      </c>
      <c r="H3351" t="s">
        <v>3547</v>
      </c>
      <c r="I3351" t="s">
        <v>19</v>
      </c>
      <c r="M3351">
        <v>918</v>
      </c>
      <c r="N3351">
        <v>94</v>
      </c>
      <c r="O3351">
        <v>109</v>
      </c>
    </row>
    <row r="3352" spans="1:15" x14ac:dyDescent="0.3">
      <c r="A3352" t="s">
        <v>17</v>
      </c>
      <c r="B3352">
        <v>0</v>
      </c>
      <c r="C3352">
        <v>1</v>
      </c>
      <c r="D3352" t="s">
        <v>17</v>
      </c>
      <c r="E3352" t="s">
        <v>3545</v>
      </c>
      <c r="F3352" t="s">
        <v>3548</v>
      </c>
      <c r="G3352" t="s">
        <v>51</v>
      </c>
      <c r="H3352" t="s">
        <v>3549</v>
      </c>
      <c r="I3352" t="s">
        <v>52</v>
      </c>
      <c r="J3352" t="s">
        <v>1555</v>
      </c>
      <c r="M3352">
        <v>918</v>
      </c>
      <c r="N3352">
        <v>94</v>
      </c>
      <c r="O3352">
        <v>108</v>
      </c>
    </row>
    <row r="3353" spans="1:15" x14ac:dyDescent="0.3">
      <c r="E3353" t="s">
        <v>3545</v>
      </c>
      <c r="F3353" t="s">
        <v>3550</v>
      </c>
      <c r="G3353" t="s">
        <v>17</v>
      </c>
      <c r="H3353" t="s">
        <v>3551</v>
      </c>
      <c r="I3353" t="s">
        <v>26</v>
      </c>
      <c r="M3353">
        <v>918</v>
      </c>
      <c r="N3353">
        <v>164</v>
      </c>
      <c r="O3353">
        <v>170</v>
      </c>
    </row>
    <row r="3354" spans="1:15" x14ac:dyDescent="0.3">
      <c r="E3354" t="s">
        <v>3545</v>
      </c>
      <c r="F3354" t="s">
        <v>3554</v>
      </c>
      <c r="G3354" t="s">
        <v>17</v>
      </c>
      <c r="H3354" t="s">
        <v>3555</v>
      </c>
      <c r="I3354" t="s">
        <v>19</v>
      </c>
      <c r="M3354">
        <v>918</v>
      </c>
      <c r="N3354">
        <v>246</v>
      </c>
      <c r="O3354">
        <v>253</v>
      </c>
    </row>
    <row r="3355" spans="1:15" x14ac:dyDescent="0.3">
      <c r="A3355" t="s">
        <v>14</v>
      </c>
      <c r="B3355">
        <v>1</v>
      </c>
      <c r="C3355">
        <v>1</v>
      </c>
      <c r="D3355">
        <v>1</v>
      </c>
      <c r="E3355" t="s">
        <v>3545</v>
      </c>
      <c r="F3355" t="s">
        <v>3554</v>
      </c>
      <c r="G3355" t="s">
        <v>14</v>
      </c>
      <c r="H3355" t="s">
        <v>3555</v>
      </c>
      <c r="I3355" t="s">
        <v>26</v>
      </c>
      <c r="M3355">
        <v>918</v>
      </c>
      <c r="N3355">
        <v>246</v>
      </c>
      <c r="O3355">
        <v>253</v>
      </c>
    </row>
    <row r="3356" spans="1:15" x14ac:dyDescent="0.3">
      <c r="A3356" t="s">
        <v>14</v>
      </c>
      <c r="B3356">
        <v>1</v>
      </c>
      <c r="C3356">
        <v>1</v>
      </c>
      <c r="D3356">
        <v>1</v>
      </c>
      <c r="E3356" t="s">
        <v>3800</v>
      </c>
      <c r="F3356" t="s">
        <v>1022</v>
      </c>
      <c r="G3356" t="s">
        <v>14</v>
      </c>
      <c r="H3356" t="s">
        <v>3807</v>
      </c>
      <c r="I3356" t="s">
        <v>52</v>
      </c>
      <c r="J3356" t="s">
        <v>32</v>
      </c>
      <c r="M3356">
        <v>919</v>
      </c>
      <c r="N3356">
        <v>24</v>
      </c>
      <c r="O3356">
        <v>29</v>
      </c>
    </row>
    <row r="3357" spans="1:15" x14ac:dyDescent="0.3">
      <c r="E3357" t="s">
        <v>3800</v>
      </c>
      <c r="F3357" t="s">
        <v>3801</v>
      </c>
      <c r="G3357" t="s">
        <v>17</v>
      </c>
      <c r="H3357" t="s">
        <v>3802</v>
      </c>
      <c r="I3357" t="s">
        <v>19</v>
      </c>
      <c r="M3357">
        <v>919</v>
      </c>
      <c r="N3357">
        <v>24</v>
      </c>
      <c r="O3357">
        <v>40</v>
      </c>
    </row>
    <row r="3358" spans="1:15" x14ac:dyDescent="0.3">
      <c r="E3358" t="s">
        <v>3800</v>
      </c>
      <c r="F3358" t="s">
        <v>3801</v>
      </c>
      <c r="G3358" t="s">
        <v>14</v>
      </c>
      <c r="H3358" t="s">
        <v>3802</v>
      </c>
      <c r="I3358" t="s">
        <v>26</v>
      </c>
      <c r="M3358">
        <v>919</v>
      </c>
      <c r="N3358">
        <v>24</v>
      </c>
      <c r="O3358">
        <v>40</v>
      </c>
    </row>
    <row r="3359" spans="1:15" x14ac:dyDescent="0.3">
      <c r="A3359" t="s">
        <v>14</v>
      </c>
      <c r="B3359">
        <v>1</v>
      </c>
      <c r="C3359">
        <v>1</v>
      </c>
      <c r="D3359">
        <v>1</v>
      </c>
      <c r="E3359" t="s">
        <v>3800</v>
      </c>
      <c r="F3359" t="s">
        <v>1022</v>
      </c>
      <c r="G3359" t="s">
        <v>14</v>
      </c>
      <c r="H3359" t="s">
        <v>3806</v>
      </c>
      <c r="I3359" t="s">
        <v>35</v>
      </c>
      <c r="J3359" t="s">
        <v>32</v>
      </c>
      <c r="M3359">
        <v>919</v>
      </c>
      <c r="N3359">
        <v>156</v>
      </c>
      <c r="O3359">
        <v>161</v>
      </c>
    </row>
    <row r="3360" spans="1:15" x14ac:dyDescent="0.3">
      <c r="E3360" t="s">
        <v>3800</v>
      </c>
      <c r="F3360" t="s">
        <v>3804</v>
      </c>
      <c r="G3360" t="s">
        <v>23</v>
      </c>
      <c r="H3360" t="s">
        <v>3805</v>
      </c>
      <c r="I3360" t="s">
        <v>26</v>
      </c>
      <c r="M3360">
        <v>919</v>
      </c>
      <c r="N3360">
        <v>231</v>
      </c>
      <c r="O3360">
        <v>237</v>
      </c>
    </row>
    <row r="3361" spans="1:15" x14ac:dyDescent="0.3">
      <c r="A3361" t="s">
        <v>14</v>
      </c>
      <c r="B3361">
        <v>1</v>
      </c>
      <c r="C3361">
        <v>1</v>
      </c>
      <c r="D3361">
        <v>1</v>
      </c>
      <c r="E3361" t="s">
        <v>3800</v>
      </c>
      <c r="F3361" t="s">
        <v>1022</v>
      </c>
      <c r="G3361" t="s">
        <v>14</v>
      </c>
      <c r="H3361" t="s">
        <v>3803</v>
      </c>
      <c r="I3361" t="s">
        <v>35</v>
      </c>
      <c r="J3361" t="s">
        <v>32</v>
      </c>
      <c r="M3361">
        <v>919</v>
      </c>
      <c r="N3361">
        <v>347</v>
      </c>
      <c r="O3361">
        <v>352</v>
      </c>
    </row>
    <row r="3362" spans="1:15" x14ac:dyDescent="0.3">
      <c r="A3362" t="s">
        <v>14</v>
      </c>
      <c r="B3362">
        <v>1</v>
      </c>
      <c r="C3362">
        <v>1</v>
      </c>
      <c r="D3362">
        <v>1</v>
      </c>
      <c r="E3362" t="s">
        <v>3695</v>
      </c>
      <c r="F3362" t="s">
        <v>3696</v>
      </c>
      <c r="G3362" t="s">
        <v>14</v>
      </c>
      <c r="H3362" t="s">
        <v>3698</v>
      </c>
      <c r="I3362" t="s">
        <v>22</v>
      </c>
      <c r="M3362">
        <v>920</v>
      </c>
      <c r="N3362">
        <v>0</v>
      </c>
      <c r="O3362">
        <v>4</v>
      </c>
    </row>
    <row r="3363" spans="1:15" x14ac:dyDescent="0.3">
      <c r="A3363" t="s">
        <v>14</v>
      </c>
      <c r="B3363">
        <v>1</v>
      </c>
      <c r="C3363">
        <v>1</v>
      </c>
      <c r="D3363">
        <v>1</v>
      </c>
      <c r="E3363" t="s">
        <v>3695</v>
      </c>
      <c r="F3363" t="s">
        <v>3699</v>
      </c>
      <c r="G3363" t="s">
        <v>14</v>
      </c>
      <c r="H3363" t="s">
        <v>3701</v>
      </c>
      <c r="I3363" t="s">
        <v>35</v>
      </c>
      <c r="J3363" t="s">
        <v>597</v>
      </c>
      <c r="M3363">
        <v>920</v>
      </c>
      <c r="N3363">
        <v>8</v>
      </c>
      <c r="O3363">
        <v>14</v>
      </c>
    </row>
    <row r="3364" spans="1:15" x14ac:dyDescent="0.3">
      <c r="A3364" t="s">
        <v>14</v>
      </c>
      <c r="B3364">
        <v>1</v>
      </c>
      <c r="C3364">
        <v>1</v>
      </c>
      <c r="D3364">
        <v>1</v>
      </c>
      <c r="E3364" t="s">
        <v>3695</v>
      </c>
      <c r="F3364" t="s">
        <v>3696</v>
      </c>
      <c r="G3364" t="s">
        <v>14</v>
      </c>
      <c r="H3364" t="s">
        <v>3697</v>
      </c>
      <c r="I3364" t="s">
        <v>22</v>
      </c>
      <c r="M3364">
        <v>920</v>
      </c>
      <c r="N3364">
        <v>36</v>
      </c>
      <c r="O3364">
        <v>40</v>
      </c>
    </row>
    <row r="3365" spans="1:15" x14ac:dyDescent="0.3">
      <c r="A3365" t="s">
        <v>14</v>
      </c>
      <c r="B3365">
        <v>1</v>
      </c>
      <c r="C3365">
        <v>1</v>
      </c>
      <c r="D3365">
        <v>1</v>
      </c>
      <c r="E3365" t="s">
        <v>3695</v>
      </c>
      <c r="F3365" t="s">
        <v>3699</v>
      </c>
      <c r="G3365" t="s">
        <v>14</v>
      </c>
      <c r="H3365" t="s">
        <v>3700</v>
      </c>
      <c r="I3365" t="s">
        <v>35</v>
      </c>
      <c r="J3365" t="s">
        <v>597</v>
      </c>
      <c r="M3365">
        <v>920</v>
      </c>
      <c r="N3365">
        <v>103</v>
      </c>
      <c r="O3365">
        <v>109</v>
      </c>
    </row>
    <row r="3366" spans="1:15" x14ac:dyDescent="0.3">
      <c r="E3366" t="s">
        <v>3695</v>
      </c>
      <c r="F3366" t="s">
        <v>3696</v>
      </c>
      <c r="G3366" t="s">
        <v>17</v>
      </c>
      <c r="H3366" t="s">
        <v>3702</v>
      </c>
      <c r="I3366" t="s">
        <v>19</v>
      </c>
      <c r="M3366">
        <v>920</v>
      </c>
      <c r="N3366">
        <v>155</v>
      </c>
      <c r="O3366">
        <v>159</v>
      </c>
    </row>
    <row r="3367" spans="1:15" x14ac:dyDescent="0.3">
      <c r="E3367" t="s">
        <v>3695</v>
      </c>
      <c r="F3367" t="s">
        <v>3696</v>
      </c>
      <c r="G3367" t="s">
        <v>23</v>
      </c>
      <c r="H3367" t="s">
        <v>3702</v>
      </c>
      <c r="I3367" t="s">
        <v>26</v>
      </c>
      <c r="M3367">
        <v>920</v>
      </c>
      <c r="N3367">
        <v>155</v>
      </c>
      <c r="O3367">
        <v>159</v>
      </c>
    </row>
    <row r="3368" spans="1:15" x14ac:dyDescent="0.3">
      <c r="A3368" t="s">
        <v>17</v>
      </c>
      <c r="B3368">
        <v>1</v>
      </c>
      <c r="C3368">
        <v>1</v>
      </c>
      <c r="D3368">
        <v>1</v>
      </c>
      <c r="E3368" t="s">
        <v>3545</v>
      </c>
      <c r="F3368" t="s">
        <v>3552</v>
      </c>
      <c r="G3368" t="s">
        <v>17</v>
      </c>
      <c r="H3368" t="s">
        <v>3553</v>
      </c>
      <c r="I3368" t="s">
        <v>22</v>
      </c>
      <c r="M3368">
        <v>921</v>
      </c>
      <c r="N3368">
        <v>32</v>
      </c>
      <c r="O3368">
        <v>38</v>
      </c>
    </row>
    <row r="3369" spans="1:15" x14ac:dyDescent="0.3">
      <c r="E3369" t="s">
        <v>3545</v>
      </c>
      <c r="F3369" t="s">
        <v>3546</v>
      </c>
      <c r="G3369" t="s">
        <v>17</v>
      </c>
      <c r="H3369" t="s">
        <v>3547</v>
      </c>
      <c r="I3369" t="s">
        <v>19</v>
      </c>
      <c r="M3369">
        <v>921</v>
      </c>
      <c r="N3369">
        <v>94</v>
      </c>
      <c r="O3369">
        <v>109</v>
      </c>
    </row>
    <row r="3370" spans="1:15" x14ac:dyDescent="0.3">
      <c r="A3370" t="s">
        <v>17</v>
      </c>
      <c r="B3370">
        <v>0</v>
      </c>
      <c r="C3370">
        <v>1</v>
      </c>
      <c r="D3370" t="s">
        <v>17</v>
      </c>
      <c r="E3370" t="s">
        <v>3545</v>
      </c>
      <c r="F3370" t="s">
        <v>3548</v>
      </c>
      <c r="G3370" t="s">
        <v>51</v>
      </c>
      <c r="H3370" t="s">
        <v>3549</v>
      </c>
      <c r="I3370" t="s">
        <v>52</v>
      </c>
      <c r="J3370" t="s">
        <v>1555</v>
      </c>
      <c r="M3370">
        <v>921</v>
      </c>
      <c r="N3370">
        <v>94</v>
      </c>
      <c r="O3370">
        <v>108</v>
      </c>
    </row>
    <row r="3371" spans="1:15" x14ac:dyDescent="0.3">
      <c r="E3371" t="s">
        <v>3545</v>
      </c>
      <c r="F3371" t="s">
        <v>3548</v>
      </c>
      <c r="G3371" t="s">
        <v>23</v>
      </c>
      <c r="H3371" t="s">
        <v>3549</v>
      </c>
      <c r="I3371" t="s">
        <v>26</v>
      </c>
      <c r="M3371">
        <v>921</v>
      </c>
      <c r="N3371">
        <v>94</v>
      </c>
      <c r="O3371">
        <v>108</v>
      </c>
    </row>
    <row r="3372" spans="1:15" x14ac:dyDescent="0.3">
      <c r="E3372" t="s">
        <v>3545</v>
      </c>
      <c r="F3372" t="s">
        <v>3550</v>
      </c>
      <c r="G3372" t="s">
        <v>17</v>
      </c>
      <c r="H3372" t="s">
        <v>3551</v>
      </c>
      <c r="I3372" t="s">
        <v>26</v>
      </c>
      <c r="M3372">
        <v>921</v>
      </c>
      <c r="N3372">
        <v>164</v>
      </c>
      <c r="O3372">
        <v>170</v>
      </c>
    </row>
    <row r="3373" spans="1:15" x14ac:dyDescent="0.3">
      <c r="E3373" t="s">
        <v>3545</v>
      </c>
      <c r="F3373" t="s">
        <v>3554</v>
      </c>
      <c r="G3373" t="s">
        <v>17</v>
      </c>
      <c r="H3373" t="s">
        <v>3555</v>
      </c>
      <c r="I3373" t="s">
        <v>19</v>
      </c>
      <c r="M3373">
        <v>921</v>
      </c>
      <c r="N3373">
        <v>246</v>
      </c>
      <c r="O3373">
        <v>253</v>
      </c>
    </row>
    <row r="3374" spans="1:15" x14ac:dyDescent="0.3">
      <c r="A3374" t="s">
        <v>14</v>
      </c>
      <c r="B3374">
        <v>1</v>
      </c>
      <c r="C3374">
        <v>1</v>
      </c>
      <c r="D3374">
        <v>1</v>
      </c>
      <c r="E3374" t="s">
        <v>3545</v>
      </c>
      <c r="F3374" t="s">
        <v>3554</v>
      </c>
      <c r="G3374" t="s">
        <v>14</v>
      </c>
      <c r="H3374" t="s">
        <v>3555</v>
      </c>
      <c r="I3374" t="s">
        <v>26</v>
      </c>
      <c r="M3374">
        <v>921</v>
      </c>
      <c r="N3374">
        <v>246</v>
      </c>
      <c r="O3374">
        <v>253</v>
      </c>
    </row>
    <row r="3375" spans="1:15" x14ac:dyDescent="0.3">
      <c r="E3375" t="s">
        <v>3743</v>
      </c>
      <c r="F3375" t="s">
        <v>3744</v>
      </c>
      <c r="G3375" t="s">
        <v>14</v>
      </c>
      <c r="H3375" t="s">
        <v>3745</v>
      </c>
      <c r="I3375" t="s">
        <v>26</v>
      </c>
      <c r="M3375">
        <v>922</v>
      </c>
      <c r="N3375">
        <v>0</v>
      </c>
      <c r="O3375">
        <v>5</v>
      </c>
    </row>
    <row r="3376" spans="1:15" x14ac:dyDescent="0.3">
      <c r="A3376" t="s">
        <v>237</v>
      </c>
      <c r="B3376">
        <v>0</v>
      </c>
      <c r="C3376">
        <v>0</v>
      </c>
      <c r="D3376">
        <v>0</v>
      </c>
      <c r="E3376" t="s">
        <v>3743</v>
      </c>
      <c r="F3376" t="s">
        <v>3746</v>
      </c>
      <c r="G3376" t="s">
        <v>51</v>
      </c>
      <c r="H3376" t="s">
        <v>3747</v>
      </c>
      <c r="I3376" t="s">
        <v>26</v>
      </c>
      <c r="M3376">
        <v>922</v>
      </c>
      <c r="N3376">
        <v>190</v>
      </c>
      <c r="O3376">
        <v>199</v>
      </c>
    </row>
    <row r="3377" spans="1:15" x14ac:dyDescent="0.3">
      <c r="E3377" t="s">
        <v>3703</v>
      </c>
      <c r="F3377" t="s">
        <v>430</v>
      </c>
      <c r="G3377" t="s">
        <v>23</v>
      </c>
      <c r="H3377" t="s">
        <v>3704</v>
      </c>
      <c r="I3377" t="s">
        <v>26</v>
      </c>
      <c r="M3377">
        <v>923</v>
      </c>
      <c r="N3377">
        <v>311</v>
      </c>
      <c r="O3377">
        <v>324</v>
      </c>
    </row>
    <row r="3378" spans="1:15" x14ac:dyDescent="0.3">
      <c r="E3378" t="s">
        <v>3703</v>
      </c>
      <c r="F3378" t="s">
        <v>3808</v>
      </c>
      <c r="G3378" t="s">
        <v>14</v>
      </c>
      <c r="H3378" t="s">
        <v>3704</v>
      </c>
      <c r="I3378" t="s">
        <v>19</v>
      </c>
      <c r="M3378">
        <v>923</v>
      </c>
      <c r="N3378">
        <v>311</v>
      </c>
      <c r="O3378">
        <v>329</v>
      </c>
    </row>
    <row r="3379" spans="1:15" x14ac:dyDescent="0.3">
      <c r="E3379" t="s">
        <v>3676</v>
      </c>
      <c r="F3379" t="s">
        <v>3677</v>
      </c>
      <c r="G3379" t="s">
        <v>14</v>
      </c>
      <c r="H3379" t="s">
        <v>3682</v>
      </c>
      <c r="I3379" t="s">
        <v>22</v>
      </c>
      <c r="M3379">
        <v>924</v>
      </c>
      <c r="N3379">
        <v>151</v>
      </c>
      <c r="O3379">
        <v>155</v>
      </c>
    </row>
    <row r="3380" spans="1:15" x14ac:dyDescent="0.3">
      <c r="A3380" t="s">
        <v>14</v>
      </c>
      <c r="B3380">
        <v>0</v>
      </c>
      <c r="C3380">
        <v>0</v>
      </c>
      <c r="D3380">
        <v>1</v>
      </c>
      <c r="E3380" t="s">
        <v>3676</v>
      </c>
      <c r="F3380" t="s">
        <v>3679</v>
      </c>
      <c r="G3380" t="s">
        <v>14</v>
      </c>
      <c r="H3380" t="s">
        <v>3680</v>
      </c>
      <c r="I3380" t="s">
        <v>26</v>
      </c>
      <c r="M3380">
        <v>924</v>
      </c>
      <c r="N3380">
        <v>237</v>
      </c>
      <c r="O3380">
        <v>251</v>
      </c>
    </row>
    <row r="3381" spans="1:15" x14ac:dyDescent="0.3">
      <c r="E3381" t="s">
        <v>3676</v>
      </c>
      <c r="F3381" t="s">
        <v>3677</v>
      </c>
      <c r="G3381" t="s">
        <v>14</v>
      </c>
      <c r="H3381" t="s">
        <v>3681</v>
      </c>
      <c r="I3381" t="s">
        <v>19</v>
      </c>
      <c r="M3381">
        <v>924</v>
      </c>
      <c r="N3381">
        <v>247</v>
      </c>
      <c r="O3381">
        <v>251</v>
      </c>
    </row>
    <row r="3382" spans="1:15" x14ac:dyDescent="0.3">
      <c r="A3382" t="s">
        <v>17</v>
      </c>
      <c r="B3382">
        <v>1</v>
      </c>
      <c r="C3382">
        <v>1</v>
      </c>
      <c r="D3382">
        <v>1</v>
      </c>
      <c r="E3382" t="s">
        <v>3545</v>
      </c>
      <c r="F3382" t="s">
        <v>3552</v>
      </c>
      <c r="G3382" t="s">
        <v>17</v>
      </c>
      <c r="H3382" t="s">
        <v>3553</v>
      </c>
      <c r="I3382" t="s">
        <v>22</v>
      </c>
      <c r="M3382">
        <v>925</v>
      </c>
      <c r="N3382">
        <v>32</v>
      </c>
      <c r="O3382">
        <v>38</v>
      </c>
    </row>
    <row r="3383" spans="1:15" x14ac:dyDescent="0.3">
      <c r="A3383" t="s">
        <v>17</v>
      </c>
      <c r="B3383">
        <v>0</v>
      </c>
      <c r="C3383">
        <v>1</v>
      </c>
      <c r="D3383" t="s">
        <v>17</v>
      </c>
      <c r="E3383" t="s">
        <v>3545</v>
      </c>
      <c r="F3383" t="s">
        <v>3548</v>
      </c>
      <c r="G3383" t="s">
        <v>51</v>
      </c>
      <c r="H3383" t="s">
        <v>3549</v>
      </c>
      <c r="I3383" t="s">
        <v>52</v>
      </c>
      <c r="J3383" t="s">
        <v>1555</v>
      </c>
      <c r="M3383">
        <v>925</v>
      </c>
      <c r="N3383">
        <v>94</v>
      </c>
      <c r="O3383">
        <v>108</v>
      </c>
    </row>
    <row r="3384" spans="1:15" x14ac:dyDescent="0.3">
      <c r="E3384" t="s">
        <v>3545</v>
      </c>
      <c r="F3384" t="s">
        <v>3548</v>
      </c>
      <c r="G3384" t="s">
        <v>23</v>
      </c>
      <c r="H3384" t="s">
        <v>3549</v>
      </c>
      <c r="I3384" t="s">
        <v>26</v>
      </c>
      <c r="M3384">
        <v>925</v>
      </c>
      <c r="N3384">
        <v>94</v>
      </c>
      <c r="O3384">
        <v>108</v>
      </c>
    </row>
    <row r="3385" spans="1:15" x14ac:dyDescent="0.3">
      <c r="E3385" t="s">
        <v>3545</v>
      </c>
      <c r="F3385" t="s">
        <v>3546</v>
      </c>
      <c r="G3385" t="s">
        <v>17</v>
      </c>
      <c r="H3385" t="s">
        <v>3547</v>
      </c>
      <c r="I3385" t="s">
        <v>19</v>
      </c>
      <c r="M3385">
        <v>925</v>
      </c>
      <c r="N3385">
        <v>94</v>
      </c>
      <c r="O3385">
        <v>109</v>
      </c>
    </row>
    <row r="3386" spans="1:15" x14ac:dyDescent="0.3">
      <c r="E3386" t="s">
        <v>3545</v>
      </c>
      <c r="F3386" t="s">
        <v>3550</v>
      </c>
      <c r="G3386" t="s">
        <v>17</v>
      </c>
      <c r="H3386" t="s">
        <v>3551</v>
      </c>
      <c r="I3386" t="s">
        <v>26</v>
      </c>
      <c r="M3386">
        <v>925</v>
      </c>
      <c r="N3386">
        <v>164</v>
      </c>
      <c r="O3386">
        <v>170</v>
      </c>
    </row>
    <row r="3387" spans="1:15" x14ac:dyDescent="0.3">
      <c r="E3387" t="s">
        <v>3545</v>
      </c>
      <c r="F3387" t="s">
        <v>3554</v>
      </c>
      <c r="G3387" t="s">
        <v>17</v>
      </c>
      <c r="H3387" t="s">
        <v>3555</v>
      </c>
      <c r="I3387" t="s">
        <v>19</v>
      </c>
      <c r="M3387">
        <v>925</v>
      </c>
      <c r="N3387">
        <v>246</v>
      </c>
      <c r="O3387">
        <v>253</v>
      </c>
    </row>
    <row r="3388" spans="1:15" x14ac:dyDescent="0.3">
      <c r="A3388" t="s">
        <v>14</v>
      </c>
      <c r="B3388">
        <v>1</v>
      </c>
      <c r="C3388">
        <v>1</v>
      </c>
      <c r="D3388">
        <v>1</v>
      </c>
      <c r="E3388" t="s">
        <v>3545</v>
      </c>
      <c r="F3388" t="s">
        <v>3554</v>
      </c>
      <c r="G3388" t="s">
        <v>14</v>
      </c>
      <c r="H3388" t="s">
        <v>3555</v>
      </c>
      <c r="I3388" t="s">
        <v>26</v>
      </c>
      <c r="M3388">
        <v>925</v>
      </c>
      <c r="N3388">
        <v>246</v>
      </c>
      <c r="O3388">
        <v>253</v>
      </c>
    </row>
    <row r="3389" spans="1:15" x14ac:dyDescent="0.3">
      <c r="A3389" t="s">
        <v>237</v>
      </c>
      <c r="B3389">
        <v>0</v>
      </c>
      <c r="C3389">
        <v>0</v>
      </c>
      <c r="D3389">
        <v>0</v>
      </c>
      <c r="E3389" t="s">
        <v>3615</v>
      </c>
      <c r="F3389" t="s">
        <v>3628</v>
      </c>
      <c r="G3389" t="s">
        <v>51</v>
      </c>
      <c r="H3389" t="s">
        <v>3629</v>
      </c>
      <c r="I3389" t="s">
        <v>52</v>
      </c>
      <c r="J3389" t="s">
        <v>382</v>
      </c>
      <c r="M3389">
        <v>926</v>
      </c>
      <c r="N3389">
        <v>0</v>
      </c>
      <c r="O3389">
        <v>14</v>
      </c>
    </row>
    <row r="3390" spans="1:15" x14ac:dyDescent="0.3">
      <c r="E3390" t="s">
        <v>3615</v>
      </c>
      <c r="F3390" t="s">
        <v>3616</v>
      </c>
      <c r="G3390" t="s">
        <v>14</v>
      </c>
      <c r="H3390" t="s">
        <v>3617</v>
      </c>
      <c r="I3390" t="s">
        <v>26</v>
      </c>
      <c r="M3390">
        <v>926</v>
      </c>
      <c r="N3390">
        <v>7</v>
      </c>
      <c r="O3390">
        <v>21</v>
      </c>
    </row>
    <row r="3391" spans="1:15" x14ac:dyDescent="0.3">
      <c r="E3391" t="s">
        <v>3615</v>
      </c>
      <c r="F3391" t="s">
        <v>3621</v>
      </c>
      <c r="G3391" t="s">
        <v>51</v>
      </c>
      <c r="H3391" t="s">
        <v>3619</v>
      </c>
      <c r="I3391" t="s">
        <v>19</v>
      </c>
      <c r="M3391">
        <v>926</v>
      </c>
      <c r="N3391">
        <v>7</v>
      </c>
      <c r="O3391">
        <v>29</v>
      </c>
    </row>
    <row r="3392" spans="1:15" x14ac:dyDescent="0.3">
      <c r="E3392" t="s">
        <v>3615</v>
      </c>
      <c r="F3392" t="s">
        <v>3618</v>
      </c>
      <c r="G3392" t="s">
        <v>51</v>
      </c>
      <c r="H3392" t="s">
        <v>3619</v>
      </c>
      <c r="I3392" t="s">
        <v>52</v>
      </c>
      <c r="J3392" t="s">
        <v>382</v>
      </c>
      <c r="M3392">
        <v>926</v>
      </c>
      <c r="N3392">
        <v>15</v>
      </c>
      <c r="O3392">
        <v>29</v>
      </c>
    </row>
    <row r="3393" spans="1:15" x14ac:dyDescent="0.3">
      <c r="E3393" t="s">
        <v>3615</v>
      </c>
      <c r="F3393" t="s">
        <v>339</v>
      </c>
      <c r="G3393" t="s">
        <v>23</v>
      </c>
      <c r="H3393" t="s">
        <v>3620</v>
      </c>
      <c r="I3393" t="s">
        <v>52</v>
      </c>
      <c r="J3393" t="s">
        <v>117</v>
      </c>
      <c r="M3393">
        <v>926</v>
      </c>
      <c r="N3393">
        <v>154</v>
      </c>
      <c r="O3393">
        <v>159</v>
      </c>
    </row>
    <row r="3394" spans="1:15" x14ac:dyDescent="0.3">
      <c r="A3394" t="s">
        <v>237</v>
      </c>
      <c r="B3394">
        <v>0</v>
      </c>
      <c r="E3394" t="s">
        <v>3615</v>
      </c>
      <c r="F3394" t="s">
        <v>3622</v>
      </c>
      <c r="G3394" t="s">
        <v>17</v>
      </c>
      <c r="H3394" t="s">
        <v>3623</v>
      </c>
      <c r="I3394" t="s">
        <v>22</v>
      </c>
      <c r="M3394">
        <v>926</v>
      </c>
      <c r="N3394">
        <v>193</v>
      </c>
      <c r="O3394">
        <v>208</v>
      </c>
    </row>
    <row r="3395" spans="1:15" x14ac:dyDescent="0.3">
      <c r="A3395" t="s">
        <v>14</v>
      </c>
      <c r="B3395">
        <v>1</v>
      </c>
      <c r="C3395">
        <v>1</v>
      </c>
      <c r="D3395">
        <v>1</v>
      </c>
      <c r="E3395" t="s">
        <v>3615</v>
      </c>
      <c r="F3395" t="s">
        <v>3630</v>
      </c>
      <c r="G3395" t="s">
        <v>14</v>
      </c>
      <c r="H3395" t="s">
        <v>3631</v>
      </c>
      <c r="I3395" t="s">
        <v>22</v>
      </c>
      <c r="M3395">
        <v>926</v>
      </c>
      <c r="N3395">
        <v>229</v>
      </c>
      <c r="O3395">
        <v>242</v>
      </c>
    </row>
    <row r="3396" spans="1:15" x14ac:dyDescent="0.3">
      <c r="A3396" t="s">
        <v>17</v>
      </c>
      <c r="B3396">
        <v>0</v>
      </c>
      <c r="C3396">
        <v>1</v>
      </c>
      <c r="D3396" t="s">
        <v>17</v>
      </c>
      <c r="E3396" t="s">
        <v>3615</v>
      </c>
      <c r="F3396" t="s">
        <v>3626</v>
      </c>
      <c r="G3396" t="s">
        <v>14</v>
      </c>
      <c r="H3396" t="s">
        <v>3627</v>
      </c>
      <c r="I3396" t="s">
        <v>26</v>
      </c>
      <c r="M3396">
        <v>926</v>
      </c>
      <c r="N3396">
        <v>261</v>
      </c>
      <c r="O3396">
        <v>271</v>
      </c>
    </row>
    <row r="3397" spans="1:15" x14ac:dyDescent="0.3">
      <c r="E3397" t="s">
        <v>3615</v>
      </c>
      <c r="F3397" t="s">
        <v>3624</v>
      </c>
      <c r="G3397" t="s">
        <v>17</v>
      </c>
      <c r="H3397" t="s">
        <v>3625</v>
      </c>
      <c r="I3397" t="s">
        <v>19</v>
      </c>
      <c r="M3397">
        <v>926</v>
      </c>
      <c r="N3397">
        <v>264</v>
      </c>
      <c r="O3397">
        <v>271</v>
      </c>
    </row>
    <row r="3398" spans="1:15" x14ac:dyDescent="0.3">
      <c r="E3398" t="s">
        <v>3615</v>
      </c>
      <c r="F3398" t="s">
        <v>430</v>
      </c>
      <c r="G3398" t="s">
        <v>14</v>
      </c>
      <c r="H3398" t="s">
        <v>3742</v>
      </c>
      <c r="I3398" t="s">
        <v>19</v>
      </c>
      <c r="M3398">
        <v>926</v>
      </c>
      <c r="N3398">
        <v>363</v>
      </c>
      <c r="O3398">
        <v>376</v>
      </c>
    </row>
    <row r="3399" spans="1:15" x14ac:dyDescent="0.3">
      <c r="A3399" t="s">
        <v>14</v>
      </c>
      <c r="B3399">
        <v>1</v>
      </c>
      <c r="C3399">
        <v>1</v>
      </c>
      <c r="D3399">
        <v>1</v>
      </c>
      <c r="E3399" t="s">
        <v>3542</v>
      </c>
      <c r="F3399" t="s">
        <v>3543</v>
      </c>
      <c r="G3399" t="s">
        <v>14</v>
      </c>
      <c r="H3399" t="s">
        <v>3544</v>
      </c>
      <c r="I3399" t="s">
        <v>35</v>
      </c>
      <c r="J3399" t="s">
        <v>32</v>
      </c>
      <c r="M3399">
        <v>927</v>
      </c>
      <c r="N3399">
        <v>21</v>
      </c>
      <c r="O3399">
        <v>28</v>
      </c>
    </row>
    <row r="3400" spans="1:15" x14ac:dyDescent="0.3">
      <c r="E3400" t="s">
        <v>3556</v>
      </c>
      <c r="F3400" t="s">
        <v>2899</v>
      </c>
      <c r="G3400" t="s">
        <v>51</v>
      </c>
      <c r="H3400" t="s">
        <v>3557</v>
      </c>
      <c r="I3400" t="s">
        <v>52</v>
      </c>
      <c r="J3400" t="s">
        <v>60</v>
      </c>
      <c r="M3400">
        <v>928</v>
      </c>
      <c r="N3400">
        <v>88</v>
      </c>
      <c r="O3400">
        <v>95</v>
      </c>
    </row>
    <row r="3401" spans="1:15" x14ac:dyDescent="0.3">
      <c r="E3401" t="s">
        <v>3558</v>
      </c>
      <c r="F3401" t="s">
        <v>448</v>
      </c>
      <c r="G3401" t="s">
        <v>23</v>
      </c>
      <c r="H3401" t="s">
        <v>3559</v>
      </c>
      <c r="I3401" t="s">
        <v>52</v>
      </c>
      <c r="J3401" t="s">
        <v>450</v>
      </c>
      <c r="M3401">
        <v>929</v>
      </c>
      <c r="N3401">
        <v>21</v>
      </c>
      <c r="O3401">
        <v>26</v>
      </c>
    </row>
    <row r="3402" spans="1:15" x14ac:dyDescent="0.3">
      <c r="E3402" t="s">
        <v>3558</v>
      </c>
      <c r="F3402" t="s">
        <v>3562</v>
      </c>
      <c r="G3402" t="s">
        <v>17</v>
      </c>
      <c r="H3402" t="s">
        <v>3563</v>
      </c>
      <c r="I3402" t="s">
        <v>26</v>
      </c>
      <c r="M3402">
        <v>929</v>
      </c>
      <c r="N3402">
        <v>95</v>
      </c>
      <c r="O3402">
        <v>101</v>
      </c>
    </row>
    <row r="3403" spans="1:15" x14ac:dyDescent="0.3">
      <c r="A3403" t="s">
        <v>14</v>
      </c>
      <c r="B3403">
        <v>1</v>
      </c>
      <c r="C3403">
        <v>1</v>
      </c>
      <c r="D3403">
        <v>1</v>
      </c>
      <c r="E3403" t="s">
        <v>3558</v>
      </c>
      <c r="F3403" t="s">
        <v>3562</v>
      </c>
      <c r="G3403" t="s">
        <v>14</v>
      </c>
      <c r="H3403" t="s">
        <v>3563</v>
      </c>
      <c r="I3403" t="s">
        <v>19</v>
      </c>
      <c r="M3403">
        <v>929</v>
      </c>
      <c r="N3403">
        <v>95</v>
      </c>
      <c r="O3403">
        <v>101</v>
      </c>
    </row>
    <row r="3404" spans="1:15" x14ac:dyDescent="0.3">
      <c r="A3404" t="s">
        <v>14</v>
      </c>
      <c r="B3404">
        <v>1</v>
      </c>
      <c r="C3404">
        <v>1</v>
      </c>
      <c r="D3404">
        <v>1</v>
      </c>
      <c r="E3404" t="s">
        <v>3558</v>
      </c>
      <c r="F3404" t="s">
        <v>3560</v>
      </c>
      <c r="G3404" t="s">
        <v>14</v>
      </c>
      <c r="H3404" t="s">
        <v>3561</v>
      </c>
      <c r="I3404" t="s">
        <v>22</v>
      </c>
      <c r="M3404">
        <v>929</v>
      </c>
      <c r="N3404">
        <v>119</v>
      </c>
      <c r="O3404">
        <v>127</v>
      </c>
    </row>
    <row r="3405" spans="1:15" x14ac:dyDescent="0.3">
      <c r="A3405" t="s">
        <v>237</v>
      </c>
      <c r="B3405">
        <v>0</v>
      </c>
      <c r="E3405" t="s">
        <v>3558</v>
      </c>
      <c r="F3405" t="s">
        <v>3564</v>
      </c>
      <c r="G3405" t="s">
        <v>17</v>
      </c>
      <c r="H3405" t="s">
        <v>3565</v>
      </c>
      <c r="I3405" t="s">
        <v>26</v>
      </c>
      <c r="M3405">
        <v>929</v>
      </c>
      <c r="N3405">
        <v>153</v>
      </c>
      <c r="O3405">
        <v>158</v>
      </c>
    </row>
    <row r="3406" spans="1:15" x14ac:dyDescent="0.3">
      <c r="E3406" t="s">
        <v>3558</v>
      </c>
      <c r="F3406" t="s">
        <v>3564</v>
      </c>
      <c r="G3406" t="s">
        <v>14</v>
      </c>
      <c r="H3406" t="s">
        <v>3565</v>
      </c>
      <c r="I3406" t="s">
        <v>19</v>
      </c>
      <c r="M3406">
        <v>929</v>
      </c>
      <c r="N3406">
        <v>153</v>
      </c>
      <c r="O3406">
        <v>158</v>
      </c>
    </row>
    <row r="3407" spans="1:15" x14ac:dyDescent="0.3">
      <c r="A3407" t="s">
        <v>17</v>
      </c>
      <c r="B3407">
        <v>1</v>
      </c>
      <c r="C3407">
        <v>1</v>
      </c>
      <c r="D3407">
        <v>1</v>
      </c>
      <c r="E3407" t="s">
        <v>3545</v>
      </c>
      <c r="F3407" t="s">
        <v>3552</v>
      </c>
      <c r="G3407" t="s">
        <v>17</v>
      </c>
      <c r="H3407" t="s">
        <v>3553</v>
      </c>
      <c r="I3407" t="s">
        <v>22</v>
      </c>
      <c r="M3407">
        <v>930</v>
      </c>
      <c r="N3407">
        <v>32</v>
      </c>
      <c r="O3407">
        <v>38</v>
      </c>
    </row>
    <row r="3408" spans="1:15" x14ac:dyDescent="0.3">
      <c r="A3408" t="s">
        <v>17</v>
      </c>
      <c r="B3408">
        <v>0</v>
      </c>
      <c r="C3408">
        <v>1</v>
      </c>
      <c r="D3408" t="s">
        <v>17</v>
      </c>
      <c r="E3408" t="s">
        <v>3545</v>
      </c>
      <c r="F3408" t="s">
        <v>3548</v>
      </c>
      <c r="G3408" t="s">
        <v>51</v>
      </c>
      <c r="H3408" t="s">
        <v>3549</v>
      </c>
      <c r="I3408" t="s">
        <v>52</v>
      </c>
      <c r="J3408" t="s">
        <v>1555</v>
      </c>
      <c r="M3408">
        <v>930</v>
      </c>
      <c r="N3408">
        <v>94</v>
      </c>
      <c r="O3408">
        <v>108</v>
      </c>
    </row>
    <row r="3409" spans="1:15" x14ac:dyDescent="0.3">
      <c r="E3409" t="s">
        <v>3545</v>
      </c>
      <c r="F3409" t="s">
        <v>3548</v>
      </c>
      <c r="G3409" t="s">
        <v>23</v>
      </c>
      <c r="H3409" t="s">
        <v>3549</v>
      </c>
      <c r="I3409" t="s">
        <v>26</v>
      </c>
      <c r="M3409">
        <v>930</v>
      </c>
      <c r="N3409">
        <v>94</v>
      </c>
      <c r="O3409">
        <v>108</v>
      </c>
    </row>
    <row r="3410" spans="1:15" x14ac:dyDescent="0.3">
      <c r="E3410" t="s">
        <v>3545</v>
      </c>
      <c r="F3410" t="s">
        <v>3546</v>
      </c>
      <c r="G3410" t="s">
        <v>17</v>
      </c>
      <c r="H3410" t="s">
        <v>3547</v>
      </c>
      <c r="I3410" t="s">
        <v>19</v>
      </c>
      <c r="M3410">
        <v>930</v>
      </c>
      <c r="N3410">
        <v>94</v>
      </c>
      <c r="O3410">
        <v>109</v>
      </c>
    </row>
    <row r="3411" spans="1:15" x14ac:dyDescent="0.3">
      <c r="E3411" t="s">
        <v>3545</v>
      </c>
      <c r="F3411" t="s">
        <v>3550</v>
      </c>
      <c r="G3411" t="s">
        <v>17</v>
      </c>
      <c r="H3411" t="s">
        <v>3551</v>
      </c>
      <c r="I3411" t="s">
        <v>26</v>
      </c>
      <c r="M3411">
        <v>930</v>
      </c>
      <c r="N3411">
        <v>164</v>
      </c>
      <c r="O3411">
        <v>170</v>
      </c>
    </row>
    <row r="3412" spans="1:15" x14ac:dyDescent="0.3">
      <c r="E3412" t="s">
        <v>3545</v>
      </c>
      <c r="F3412" t="s">
        <v>3554</v>
      </c>
      <c r="G3412" t="s">
        <v>17</v>
      </c>
      <c r="H3412" t="s">
        <v>3555</v>
      </c>
      <c r="I3412" t="s">
        <v>19</v>
      </c>
      <c r="M3412">
        <v>930</v>
      </c>
      <c r="N3412">
        <v>246</v>
      </c>
      <c r="O3412">
        <v>253</v>
      </c>
    </row>
    <row r="3413" spans="1:15" x14ac:dyDescent="0.3">
      <c r="A3413" t="s">
        <v>14</v>
      </c>
      <c r="B3413">
        <v>1</v>
      </c>
      <c r="C3413">
        <v>1</v>
      </c>
      <c r="D3413">
        <v>1</v>
      </c>
      <c r="E3413" t="s">
        <v>3545</v>
      </c>
      <c r="F3413" t="s">
        <v>3554</v>
      </c>
      <c r="G3413" t="s">
        <v>14</v>
      </c>
      <c r="H3413" t="s">
        <v>3555</v>
      </c>
      <c r="I3413" t="s">
        <v>26</v>
      </c>
      <c r="M3413">
        <v>930</v>
      </c>
      <c r="N3413">
        <v>246</v>
      </c>
      <c r="O3413">
        <v>253</v>
      </c>
    </row>
    <row r="3414" spans="1:15" x14ac:dyDescent="0.3">
      <c r="A3414" t="s">
        <v>17</v>
      </c>
      <c r="B3414">
        <v>1</v>
      </c>
      <c r="C3414">
        <v>1</v>
      </c>
      <c r="D3414">
        <v>1</v>
      </c>
      <c r="E3414" t="s">
        <v>3566</v>
      </c>
      <c r="F3414" t="s">
        <v>3552</v>
      </c>
      <c r="G3414" t="s">
        <v>17</v>
      </c>
      <c r="H3414" t="s">
        <v>3571</v>
      </c>
      <c r="I3414" t="s">
        <v>22</v>
      </c>
      <c r="M3414">
        <v>931</v>
      </c>
      <c r="N3414">
        <v>0</v>
      </c>
      <c r="O3414">
        <v>6</v>
      </c>
    </row>
    <row r="3415" spans="1:15" x14ac:dyDescent="0.3">
      <c r="E3415" t="s">
        <v>3566</v>
      </c>
      <c r="F3415" t="s">
        <v>3568</v>
      </c>
      <c r="G3415" t="s">
        <v>51</v>
      </c>
      <c r="H3415" t="s">
        <v>3569</v>
      </c>
      <c r="I3415" t="s">
        <v>52</v>
      </c>
      <c r="J3415" t="s">
        <v>60</v>
      </c>
      <c r="M3415">
        <v>931</v>
      </c>
      <c r="N3415">
        <v>100</v>
      </c>
      <c r="O3415">
        <v>110</v>
      </c>
    </row>
    <row r="3416" spans="1:15" x14ac:dyDescent="0.3">
      <c r="E3416" t="s">
        <v>3566</v>
      </c>
      <c r="F3416" t="s">
        <v>210</v>
      </c>
      <c r="G3416" t="s">
        <v>51</v>
      </c>
      <c r="H3416" t="s">
        <v>3567</v>
      </c>
      <c r="I3416" t="s">
        <v>52</v>
      </c>
      <c r="J3416" t="s">
        <v>212</v>
      </c>
      <c r="M3416">
        <v>931</v>
      </c>
      <c r="N3416">
        <v>193</v>
      </c>
      <c r="O3416">
        <v>200</v>
      </c>
    </row>
    <row r="3417" spans="1:15" x14ac:dyDescent="0.3">
      <c r="E3417" t="s">
        <v>3566</v>
      </c>
      <c r="F3417" t="s">
        <v>3568</v>
      </c>
      <c r="G3417" t="s">
        <v>51</v>
      </c>
      <c r="H3417" t="s">
        <v>3570</v>
      </c>
      <c r="I3417" t="s">
        <v>52</v>
      </c>
      <c r="J3417" t="s">
        <v>60</v>
      </c>
      <c r="M3417">
        <v>931</v>
      </c>
      <c r="N3417">
        <v>261</v>
      </c>
      <c r="O3417">
        <v>271</v>
      </c>
    </row>
    <row r="3418" spans="1:15" x14ac:dyDescent="0.3">
      <c r="E3418" t="s">
        <v>3572</v>
      </c>
      <c r="F3418" t="s">
        <v>3575</v>
      </c>
      <c r="G3418" t="s">
        <v>17</v>
      </c>
      <c r="H3418" t="s">
        <v>3576</v>
      </c>
      <c r="I3418" t="s">
        <v>19</v>
      </c>
      <c r="M3418">
        <v>932</v>
      </c>
      <c r="N3418">
        <v>0</v>
      </c>
      <c r="O3418">
        <v>11</v>
      </c>
    </row>
    <row r="3419" spans="1:15" x14ac:dyDescent="0.3">
      <c r="A3419" t="s">
        <v>14</v>
      </c>
      <c r="B3419">
        <v>1</v>
      </c>
      <c r="C3419">
        <v>1</v>
      </c>
      <c r="D3419">
        <v>1</v>
      </c>
      <c r="E3419" t="s">
        <v>3572</v>
      </c>
      <c r="F3419" t="s">
        <v>3573</v>
      </c>
      <c r="G3419" t="s">
        <v>14</v>
      </c>
      <c r="H3419" t="s">
        <v>3574</v>
      </c>
      <c r="I3419" t="s">
        <v>35</v>
      </c>
      <c r="J3419" t="s">
        <v>32</v>
      </c>
      <c r="M3419">
        <v>932</v>
      </c>
      <c r="N3419">
        <v>74</v>
      </c>
      <c r="O3419">
        <v>80</v>
      </c>
    </row>
    <row r="3420" spans="1:15" x14ac:dyDescent="0.3">
      <c r="E3420" t="s">
        <v>3572</v>
      </c>
      <c r="F3420" t="s">
        <v>3577</v>
      </c>
      <c r="G3420" t="s">
        <v>23</v>
      </c>
      <c r="H3420" t="s">
        <v>3578</v>
      </c>
      <c r="I3420" t="s">
        <v>26</v>
      </c>
      <c r="M3420">
        <v>932</v>
      </c>
      <c r="N3420">
        <v>111</v>
      </c>
      <c r="O3420">
        <v>118</v>
      </c>
    </row>
    <row r="3421" spans="1:15" x14ac:dyDescent="0.3">
      <c r="A3421" t="s">
        <v>14</v>
      </c>
      <c r="B3421">
        <v>1</v>
      </c>
      <c r="C3421">
        <v>1</v>
      </c>
      <c r="D3421">
        <v>1</v>
      </c>
      <c r="E3421" t="s">
        <v>3579</v>
      </c>
      <c r="F3421" t="s">
        <v>3580</v>
      </c>
      <c r="G3421" t="s">
        <v>14</v>
      </c>
      <c r="H3421" t="s">
        <v>3583</v>
      </c>
      <c r="I3421" t="s">
        <v>35</v>
      </c>
      <c r="J3421" t="s">
        <v>32</v>
      </c>
      <c r="M3421">
        <v>933</v>
      </c>
      <c r="N3421">
        <v>0</v>
      </c>
      <c r="O3421">
        <v>6</v>
      </c>
    </row>
    <row r="3422" spans="1:15" x14ac:dyDescent="0.3">
      <c r="E3422" t="s">
        <v>3579</v>
      </c>
      <c r="F3422" t="s">
        <v>241</v>
      </c>
      <c r="G3422" t="s">
        <v>23</v>
      </c>
      <c r="H3422" t="s">
        <v>3582</v>
      </c>
      <c r="I3422" t="s">
        <v>52</v>
      </c>
      <c r="J3422" t="s">
        <v>117</v>
      </c>
      <c r="M3422">
        <v>933</v>
      </c>
      <c r="N3422">
        <v>71</v>
      </c>
      <c r="O3422">
        <v>77</v>
      </c>
    </row>
    <row r="3423" spans="1:15" x14ac:dyDescent="0.3">
      <c r="A3423" t="s">
        <v>14</v>
      </c>
      <c r="B3423">
        <v>1</v>
      </c>
      <c r="C3423">
        <v>1</v>
      </c>
      <c r="D3423">
        <v>1</v>
      </c>
      <c r="E3423" t="s">
        <v>3579</v>
      </c>
      <c r="F3423" t="s">
        <v>3580</v>
      </c>
      <c r="G3423" t="s">
        <v>14</v>
      </c>
      <c r="H3423" t="s">
        <v>3581</v>
      </c>
      <c r="I3423" t="s">
        <v>35</v>
      </c>
      <c r="J3423" t="s">
        <v>32</v>
      </c>
      <c r="M3423">
        <v>933</v>
      </c>
      <c r="N3423">
        <v>169</v>
      </c>
      <c r="O3423">
        <v>175</v>
      </c>
    </row>
    <row r="3424" spans="1:15" x14ac:dyDescent="0.3">
      <c r="A3424" t="s">
        <v>14</v>
      </c>
      <c r="B3424">
        <v>1</v>
      </c>
      <c r="C3424">
        <v>1</v>
      </c>
      <c r="D3424">
        <v>1</v>
      </c>
      <c r="E3424" t="s">
        <v>3584</v>
      </c>
      <c r="F3424" t="s">
        <v>3585</v>
      </c>
      <c r="G3424" t="s">
        <v>14</v>
      </c>
      <c r="H3424" t="s">
        <v>3586</v>
      </c>
      <c r="I3424" t="s">
        <v>19</v>
      </c>
      <c r="M3424">
        <v>934</v>
      </c>
      <c r="N3424">
        <v>0</v>
      </c>
      <c r="O3424">
        <v>4</v>
      </c>
    </row>
    <row r="3425" spans="1:15" x14ac:dyDescent="0.3">
      <c r="E3425" t="s">
        <v>3584</v>
      </c>
      <c r="F3425" t="s">
        <v>3588</v>
      </c>
      <c r="G3425" t="s">
        <v>23</v>
      </c>
      <c r="H3425" t="s">
        <v>3589</v>
      </c>
      <c r="I3425" t="s">
        <v>26</v>
      </c>
      <c r="M3425">
        <v>934</v>
      </c>
      <c r="N3425">
        <v>25</v>
      </c>
      <c r="O3425">
        <v>31</v>
      </c>
    </row>
    <row r="3426" spans="1:15" x14ac:dyDescent="0.3">
      <c r="A3426" t="s">
        <v>14</v>
      </c>
      <c r="B3426">
        <v>1</v>
      </c>
      <c r="C3426">
        <v>1</v>
      </c>
      <c r="D3426">
        <v>1</v>
      </c>
      <c r="E3426" t="s">
        <v>3584</v>
      </c>
      <c r="F3426" t="s">
        <v>3588</v>
      </c>
      <c r="G3426" t="s">
        <v>14</v>
      </c>
      <c r="H3426" t="s">
        <v>3589</v>
      </c>
      <c r="I3426" t="s">
        <v>31</v>
      </c>
      <c r="J3426" t="s">
        <v>32</v>
      </c>
      <c r="M3426">
        <v>934</v>
      </c>
      <c r="N3426">
        <v>25</v>
      </c>
      <c r="O3426">
        <v>31</v>
      </c>
    </row>
    <row r="3427" spans="1:15" x14ac:dyDescent="0.3">
      <c r="E3427" t="s">
        <v>3584</v>
      </c>
      <c r="F3427" t="s">
        <v>1081</v>
      </c>
      <c r="G3427" t="s">
        <v>51</v>
      </c>
      <c r="H3427" t="s">
        <v>3587</v>
      </c>
      <c r="I3427" t="s">
        <v>52</v>
      </c>
      <c r="J3427" t="s">
        <v>60</v>
      </c>
      <c r="M3427">
        <v>934</v>
      </c>
      <c r="N3427">
        <v>73</v>
      </c>
      <c r="O3427">
        <v>79</v>
      </c>
    </row>
    <row r="3428" spans="1:15" x14ac:dyDescent="0.3">
      <c r="A3428" t="s">
        <v>17</v>
      </c>
      <c r="B3428">
        <v>1</v>
      </c>
      <c r="C3428">
        <v>1</v>
      </c>
      <c r="D3428">
        <v>1</v>
      </c>
      <c r="E3428" t="s">
        <v>3590</v>
      </c>
      <c r="F3428" t="s">
        <v>3552</v>
      </c>
      <c r="G3428" t="s">
        <v>17</v>
      </c>
      <c r="H3428" t="s">
        <v>3592</v>
      </c>
      <c r="I3428" t="s">
        <v>22</v>
      </c>
      <c r="M3428">
        <v>935</v>
      </c>
      <c r="N3428">
        <v>36</v>
      </c>
      <c r="O3428">
        <v>42</v>
      </c>
    </row>
    <row r="3429" spans="1:15" x14ac:dyDescent="0.3">
      <c r="A3429" t="s">
        <v>17</v>
      </c>
      <c r="B3429">
        <v>1</v>
      </c>
      <c r="C3429">
        <v>1</v>
      </c>
      <c r="D3429">
        <v>1</v>
      </c>
      <c r="E3429" t="s">
        <v>3590</v>
      </c>
      <c r="F3429" t="s">
        <v>3552</v>
      </c>
      <c r="G3429" t="s">
        <v>17</v>
      </c>
      <c r="H3429" t="s">
        <v>3591</v>
      </c>
      <c r="I3429" t="s">
        <v>22</v>
      </c>
      <c r="M3429">
        <v>935</v>
      </c>
      <c r="N3429">
        <v>229</v>
      </c>
      <c r="O3429">
        <v>235</v>
      </c>
    </row>
    <row r="3430" spans="1:15" x14ac:dyDescent="0.3">
      <c r="A3430" t="s">
        <v>17</v>
      </c>
      <c r="B3430">
        <v>1</v>
      </c>
      <c r="C3430">
        <v>1</v>
      </c>
      <c r="D3430">
        <v>1</v>
      </c>
      <c r="E3430" t="s">
        <v>3545</v>
      </c>
      <c r="F3430" t="s">
        <v>3552</v>
      </c>
      <c r="G3430" t="s">
        <v>17</v>
      </c>
      <c r="H3430" t="s">
        <v>3553</v>
      </c>
      <c r="I3430" t="s">
        <v>22</v>
      </c>
      <c r="M3430">
        <v>936</v>
      </c>
      <c r="N3430">
        <v>32</v>
      </c>
      <c r="O3430">
        <v>38</v>
      </c>
    </row>
    <row r="3431" spans="1:15" x14ac:dyDescent="0.3">
      <c r="E3431" t="s">
        <v>3545</v>
      </c>
      <c r="F3431" t="s">
        <v>3546</v>
      </c>
      <c r="G3431" t="s">
        <v>17</v>
      </c>
      <c r="H3431" t="s">
        <v>3547</v>
      </c>
      <c r="I3431" t="s">
        <v>19</v>
      </c>
      <c r="M3431">
        <v>936</v>
      </c>
      <c r="N3431">
        <v>94</v>
      </c>
      <c r="O3431">
        <v>109</v>
      </c>
    </row>
    <row r="3432" spans="1:15" x14ac:dyDescent="0.3">
      <c r="A3432" t="s">
        <v>17</v>
      </c>
      <c r="B3432">
        <v>0</v>
      </c>
      <c r="C3432">
        <v>1</v>
      </c>
      <c r="D3432" t="s">
        <v>17</v>
      </c>
      <c r="E3432" t="s">
        <v>3545</v>
      </c>
      <c r="F3432" t="s">
        <v>3548</v>
      </c>
      <c r="G3432" t="s">
        <v>51</v>
      </c>
      <c r="H3432" t="s">
        <v>3549</v>
      </c>
      <c r="I3432" t="s">
        <v>52</v>
      </c>
      <c r="J3432" t="s">
        <v>1555</v>
      </c>
      <c r="M3432">
        <v>936</v>
      </c>
      <c r="N3432">
        <v>94</v>
      </c>
      <c r="O3432">
        <v>108</v>
      </c>
    </row>
    <row r="3433" spans="1:15" x14ac:dyDescent="0.3">
      <c r="E3433" t="s">
        <v>3545</v>
      </c>
      <c r="F3433" t="s">
        <v>3548</v>
      </c>
      <c r="G3433" t="s">
        <v>23</v>
      </c>
      <c r="H3433" t="s">
        <v>3549</v>
      </c>
      <c r="I3433" t="s">
        <v>26</v>
      </c>
      <c r="M3433">
        <v>936</v>
      </c>
      <c r="N3433">
        <v>94</v>
      </c>
      <c r="O3433">
        <v>108</v>
      </c>
    </row>
    <row r="3434" spans="1:15" x14ac:dyDescent="0.3">
      <c r="E3434" t="s">
        <v>3545</v>
      </c>
      <c r="F3434" t="s">
        <v>3550</v>
      </c>
      <c r="G3434" t="s">
        <v>17</v>
      </c>
      <c r="H3434" t="s">
        <v>3551</v>
      </c>
      <c r="I3434" t="s">
        <v>26</v>
      </c>
      <c r="M3434">
        <v>936</v>
      </c>
      <c r="N3434">
        <v>164</v>
      </c>
      <c r="O3434">
        <v>170</v>
      </c>
    </row>
    <row r="3435" spans="1:15" x14ac:dyDescent="0.3">
      <c r="E3435" t="s">
        <v>3545</v>
      </c>
      <c r="F3435" t="s">
        <v>3554</v>
      </c>
      <c r="G3435" t="s">
        <v>17</v>
      </c>
      <c r="H3435" t="s">
        <v>3555</v>
      </c>
      <c r="I3435" t="s">
        <v>19</v>
      </c>
      <c r="M3435">
        <v>936</v>
      </c>
      <c r="N3435">
        <v>246</v>
      </c>
      <c r="O3435">
        <v>253</v>
      </c>
    </row>
    <row r="3436" spans="1:15" x14ac:dyDescent="0.3">
      <c r="A3436" t="s">
        <v>14</v>
      </c>
      <c r="B3436">
        <v>1</v>
      </c>
      <c r="C3436">
        <v>1</v>
      </c>
      <c r="D3436">
        <v>1</v>
      </c>
      <c r="E3436" t="s">
        <v>3545</v>
      </c>
      <c r="F3436" t="s">
        <v>3554</v>
      </c>
      <c r="G3436" t="s">
        <v>14</v>
      </c>
      <c r="H3436" t="s">
        <v>3555</v>
      </c>
      <c r="I3436" t="s">
        <v>26</v>
      </c>
      <c r="M3436">
        <v>936</v>
      </c>
      <c r="N3436">
        <v>246</v>
      </c>
      <c r="O3436">
        <v>253</v>
      </c>
    </row>
    <row r="3437" spans="1:15" x14ac:dyDescent="0.3">
      <c r="A3437" t="s">
        <v>237</v>
      </c>
      <c r="B3437">
        <v>0</v>
      </c>
      <c r="C3437">
        <v>0</v>
      </c>
      <c r="D3437">
        <v>0</v>
      </c>
      <c r="E3437" t="s">
        <v>3593</v>
      </c>
      <c r="F3437" t="s">
        <v>3598</v>
      </c>
      <c r="G3437" t="s">
        <v>14</v>
      </c>
      <c r="H3437" t="s">
        <v>3595</v>
      </c>
      <c r="I3437" t="s">
        <v>26</v>
      </c>
      <c r="M3437">
        <v>937</v>
      </c>
      <c r="N3437">
        <v>0</v>
      </c>
      <c r="O3437">
        <v>16</v>
      </c>
    </row>
    <row r="3438" spans="1:15" x14ac:dyDescent="0.3">
      <c r="E3438" t="s">
        <v>3593</v>
      </c>
      <c r="F3438" t="s">
        <v>3594</v>
      </c>
      <c r="G3438" t="s">
        <v>17</v>
      </c>
      <c r="H3438" t="s">
        <v>3595</v>
      </c>
      <c r="I3438" t="s">
        <v>19</v>
      </c>
      <c r="M3438">
        <v>937</v>
      </c>
      <c r="N3438">
        <v>12</v>
      </c>
      <c r="O3438">
        <v>16</v>
      </c>
    </row>
    <row r="3439" spans="1:15" x14ac:dyDescent="0.3">
      <c r="E3439" t="s">
        <v>3593</v>
      </c>
      <c r="F3439" t="s">
        <v>3594</v>
      </c>
      <c r="G3439" t="s">
        <v>14</v>
      </c>
      <c r="H3439" t="s">
        <v>3595</v>
      </c>
      <c r="I3439" t="s">
        <v>52</v>
      </c>
      <c r="J3439" t="s">
        <v>32</v>
      </c>
      <c r="M3439">
        <v>937</v>
      </c>
      <c r="N3439">
        <v>12</v>
      </c>
      <c r="O3439">
        <v>16</v>
      </c>
    </row>
    <row r="3440" spans="1:15" x14ac:dyDescent="0.3">
      <c r="E3440" t="s">
        <v>3593</v>
      </c>
      <c r="F3440" t="s">
        <v>1165</v>
      </c>
      <c r="G3440" t="s">
        <v>23</v>
      </c>
      <c r="H3440" t="s">
        <v>3596</v>
      </c>
      <c r="I3440" t="s">
        <v>26</v>
      </c>
      <c r="M3440">
        <v>937</v>
      </c>
      <c r="N3440">
        <v>54</v>
      </c>
      <c r="O3440">
        <v>63</v>
      </c>
    </row>
    <row r="3441" spans="1:15" x14ac:dyDescent="0.3">
      <c r="E3441" t="s">
        <v>3593</v>
      </c>
      <c r="F3441" t="s">
        <v>3594</v>
      </c>
      <c r="G3441" t="s">
        <v>14</v>
      </c>
      <c r="H3441" t="s">
        <v>3597</v>
      </c>
      <c r="I3441" t="s">
        <v>31</v>
      </c>
      <c r="J3441" t="s">
        <v>32</v>
      </c>
      <c r="M3441">
        <v>937</v>
      </c>
      <c r="N3441">
        <v>325</v>
      </c>
      <c r="O3441">
        <v>329</v>
      </c>
    </row>
    <row r="3442" spans="1:15" x14ac:dyDescent="0.3">
      <c r="A3442" t="s">
        <v>14</v>
      </c>
      <c r="B3442">
        <v>0</v>
      </c>
      <c r="C3442">
        <v>1</v>
      </c>
      <c r="D3442" t="s">
        <v>14</v>
      </c>
      <c r="E3442" t="s">
        <v>3593</v>
      </c>
      <c r="F3442" t="s">
        <v>3594</v>
      </c>
      <c r="G3442" t="s">
        <v>23</v>
      </c>
      <c r="H3442" t="s">
        <v>3597</v>
      </c>
      <c r="I3442" t="s">
        <v>26</v>
      </c>
      <c r="M3442">
        <v>937</v>
      </c>
      <c r="N3442">
        <v>325</v>
      </c>
      <c r="O3442">
        <v>329</v>
      </c>
    </row>
    <row r="3443" spans="1:15" x14ac:dyDescent="0.3">
      <c r="A3443" t="s">
        <v>237</v>
      </c>
      <c r="B3443">
        <v>0</v>
      </c>
      <c r="C3443">
        <v>0</v>
      </c>
      <c r="D3443">
        <v>0</v>
      </c>
      <c r="E3443" t="s">
        <v>3599</v>
      </c>
      <c r="F3443" t="s">
        <v>3605</v>
      </c>
      <c r="G3443" t="s">
        <v>14</v>
      </c>
      <c r="H3443" t="s">
        <v>3606</v>
      </c>
      <c r="I3443" t="s">
        <v>26</v>
      </c>
      <c r="M3443">
        <v>938</v>
      </c>
      <c r="N3443">
        <v>0</v>
      </c>
      <c r="O3443">
        <v>12</v>
      </c>
    </row>
    <row r="3444" spans="1:15" x14ac:dyDescent="0.3">
      <c r="E3444" t="s">
        <v>3599</v>
      </c>
      <c r="F3444" t="s">
        <v>3605</v>
      </c>
      <c r="G3444" t="s">
        <v>17</v>
      </c>
      <c r="H3444" t="s">
        <v>3606</v>
      </c>
      <c r="I3444" t="s">
        <v>19</v>
      </c>
      <c r="M3444">
        <v>938</v>
      </c>
      <c r="N3444">
        <v>0</v>
      </c>
      <c r="O3444">
        <v>12</v>
      </c>
    </row>
    <row r="3445" spans="1:15" x14ac:dyDescent="0.3">
      <c r="A3445" t="s">
        <v>237</v>
      </c>
      <c r="B3445">
        <v>0</v>
      </c>
      <c r="C3445">
        <v>0</v>
      </c>
      <c r="D3445">
        <v>0</v>
      </c>
      <c r="E3445" t="s">
        <v>3599</v>
      </c>
      <c r="F3445" t="s">
        <v>3609</v>
      </c>
      <c r="G3445" t="s">
        <v>14</v>
      </c>
      <c r="H3445" t="s">
        <v>3610</v>
      </c>
      <c r="I3445" t="s">
        <v>26</v>
      </c>
      <c r="M3445">
        <v>938</v>
      </c>
      <c r="N3445">
        <v>14</v>
      </c>
      <c r="O3445">
        <v>19</v>
      </c>
    </row>
    <row r="3446" spans="1:15" x14ac:dyDescent="0.3">
      <c r="E3446" t="s">
        <v>3599</v>
      </c>
      <c r="F3446" t="s">
        <v>3607</v>
      </c>
      <c r="G3446" t="s">
        <v>14</v>
      </c>
      <c r="H3446" t="s">
        <v>3608</v>
      </c>
      <c r="I3446" t="s">
        <v>26</v>
      </c>
      <c r="M3446">
        <v>938</v>
      </c>
      <c r="N3446">
        <v>23</v>
      </c>
      <c r="O3446">
        <v>34</v>
      </c>
    </row>
    <row r="3447" spans="1:15" x14ac:dyDescent="0.3">
      <c r="E3447" t="s">
        <v>3599</v>
      </c>
      <c r="F3447" t="s">
        <v>3600</v>
      </c>
      <c r="G3447" t="s">
        <v>14</v>
      </c>
      <c r="H3447" t="s">
        <v>3601</v>
      </c>
      <c r="I3447" t="s">
        <v>31</v>
      </c>
      <c r="J3447" t="s">
        <v>32</v>
      </c>
      <c r="M3447">
        <v>938</v>
      </c>
      <c r="N3447">
        <v>74</v>
      </c>
      <c r="O3447">
        <v>79</v>
      </c>
    </row>
    <row r="3448" spans="1:15" x14ac:dyDescent="0.3">
      <c r="A3448" t="s">
        <v>14</v>
      </c>
      <c r="B3448">
        <v>0</v>
      </c>
      <c r="C3448">
        <v>1</v>
      </c>
      <c r="D3448" t="s">
        <v>14</v>
      </c>
      <c r="E3448" t="s">
        <v>3599</v>
      </c>
      <c r="F3448" t="s">
        <v>3600</v>
      </c>
      <c r="G3448" t="s">
        <v>23</v>
      </c>
      <c r="H3448" t="s">
        <v>3601</v>
      </c>
      <c r="I3448" t="s">
        <v>26</v>
      </c>
      <c r="M3448">
        <v>938</v>
      </c>
      <c r="N3448">
        <v>74</v>
      </c>
      <c r="O3448">
        <v>79</v>
      </c>
    </row>
    <row r="3449" spans="1:15" x14ac:dyDescent="0.3">
      <c r="E3449" t="s">
        <v>3599</v>
      </c>
      <c r="F3449" t="s">
        <v>3603</v>
      </c>
      <c r="G3449" t="s">
        <v>17</v>
      </c>
      <c r="H3449" t="s">
        <v>3604</v>
      </c>
      <c r="I3449" t="s">
        <v>19</v>
      </c>
      <c r="M3449">
        <v>938</v>
      </c>
      <c r="N3449">
        <v>81</v>
      </c>
      <c r="O3449">
        <v>116</v>
      </c>
    </row>
    <row r="3450" spans="1:15" x14ac:dyDescent="0.3">
      <c r="A3450" t="s">
        <v>237</v>
      </c>
      <c r="B3450">
        <v>0</v>
      </c>
      <c r="C3450">
        <v>0</v>
      </c>
      <c r="D3450">
        <v>0</v>
      </c>
      <c r="E3450" t="s">
        <v>3599</v>
      </c>
      <c r="F3450" t="s">
        <v>3611</v>
      </c>
      <c r="G3450" t="s">
        <v>51</v>
      </c>
      <c r="H3450" t="s">
        <v>3612</v>
      </c>
      <c r="I3450" t="s">
        <v>270</v>
      </c>
      <c r="J3450" t="s">
        <v>1555</v>
      </c>
      <c r="M3450">
        <v>938</v>
      </c>
      <c r="N3450">
        <v>81</v>
      </c>
      <c r="O3450">
        <v>94</v>
      </c>
    </row>
    <row r="3451" spans="1:15" x14ac:dyDescent="0.3">
      <c r="E3451" t="s">
        <v>3599</v>
      </c>
      <c r="F3451" t="s">
        <v>430</v>
      </c>
      <c r="G3451" t="s">
        <v>23</v>
      </c>
      <c r="H3451" t="s">
        <v>3602</v>
      </c>
      <c r="I3451" t="s">
        <v>26</v>
      </c>
      <c r="M3451">
        <v>938</v>
      </c>
      <c r="N3451">
        <v>325</v>
      </c>
      <c r="O3451">
        <v>338</v>
      </c>
    </row>
    <row r="3452" spans="1:15" x14ac:dyDescent="0.3">
      <c r="A3452" t="s">
        <v>17</v>
      </c>
      <c r="B3452">
        <v>1</v>
      </c>
      <c r="C3452">
        <v>1</v>
      </c>
      <c r="D3452">
        <v>1</v>
      </c>
      <c r="E3452" t="s">
        <v>3545</v>
      </c>
      <c r="F3452" t="s">
        <v>3552</v>
      </c>
      <c r="G3452" t="s">
        <v>17</v>
      </c>
      <c r="H3452" t="s">
        <v>3553</v>
      </c>
      <c r="I3452" t="s">
        <v>22</v>
      </c>
      <c r="M3452">
        <v>939</v>
      </c>
      <c r="N3452">
        <v>32</v>
      </c>
      <c r="O3452">
        <v>38</v>
      </c>
    </row>
    <row r="3453" spans="1:15" x14ac:dyDescent="0.3">
      <c r="E3453" t="s">
        <v>3545</v>
      </c>
      <c r="F3453" t="s">
        <v>3548</v>
      </c>
      <c r="G3453" t="s">
        <v>23</v>
      </c>
      <c r="H3453" t="s">
        <v>3549</v>
      </c>
      <c r="I3453" t="s">
        <v>26</v>
      </c>
      <c r="M3453">
        <v>939</v>
      </c>
      <c r="N3453">
        <v>94</v>
      </c>
      <c r="O3453">
        <v>108</v>
      </c>
    </row>
    <row r="3454" spans="1:15" x14ac:dyDescent="0.3">
      <c r="A3454" t="s">
        <v>17</v>
      </c>
      <c r="B3454">
        <v>0</v>
      </c>
      <c r="C3454">
        <v>1</v>
      </c>
      <c r="D3454" t="s">
        <v>17</v>
      </c>
      <c r="E3454" t="s">
        <v>3545</v>
      </c>
      <c r="F3454" t="s">
        <v>3548</v>
      </c>
      <c r="G3454" t="s">
        <v>51</v>
      </c>
      <c r="H3454" t="s">
        <v>3549</v>
      </c>
      <c r="I3454" t="s">
        <v>52</v>
      </c>
      <c r="J3454" t="s">
        <v>1555</v>
      </c>
      <c r="M3454">
        <v>939</v>
      </c>
      <c r="N3454">
        <v>94</v>
      </c>
      <c r="O3454">
        <v>108</v>
      </c>
    </row>
    <row r="3455" spans="1:15" x14ac:dyDescent="0.3">
      <c r="E3455" t="s">
        <v>3545</v>
      </c>
      <c r="F3455" t="s">
        <v>3546</v>
      </c>
      <c r="G3455" t="s">
        <v>17</v>
      </c>
      <c r="H3455" t="s">
        <v>3547</v>
      </c>
      <c r="I3455" t="s">
        <v>19</v>
      </c>
      <c r="M3455">
        <v>939</v>
      </c>
      <c r="N3455">
        <v>94</v>
      </c>
      <c r="O3455">
        <v>109</v>
      </c>
    </row>
    <row r="3456" spans="1:15" x14ac:dyDescent="0.3">
      <c r="E3456" t="s">
        <v>3545</v>
      </c>
      <c r="F3456" t="s">
        <v>3550</v>
      </c>
      <c r="G3456" t="s">
        <v>17</v>
      </c>
      <c r="H3456" t="s">
        <v>3551</v>
      </c>
      <c r="I3456" t="s">
        <v>26</v>
      </c>
      <c r="M3456">
        <v>939</v>
      </c>
      <c r="N3456">
        <v>164</v>
      </c>
      <c r="O3456">
        <v>170</v>
      </c>
    </row>
    <row r="3457" spans="1:15" x14ac:dyDescent="0.3">
      <c r="A3457" t="s">
        <v>14</v>
      </c>
      <c r="B3457">
        <v>1</v>
      </c>
      <c r="C3457">
        <v>1</v>
      </c>
      <c r="D3457">
        <v>1</v>
      </c>
      <c r="E3457" t="s">
        <v>3545</v>
      </c>
      <c r="F3457" t="s">
        <v>3554</v>
      </c>
      <c r="G3457" t="s">
        <v>14</v>
      </c>
      <c r="H3457" t="s">
        <v>3555</v>
      </c>
      <c r="I3457" t="s">
        <v>26</v>
      </c>
      <c r="M3457">
        <v>939</v>
      </c>
      <c r="N3457">
        <v>246</v>
      </c>
      <c r="O3457">
        <v>253</v>
      </c>
    </row>
    <row r="3458" spans="1:15" x14ac:dyDescent="0.3">
      <c r="E3458" t="s">
        <v>3545</v>
      </c>
      <c r="F3458" t="s">
        <v>3554</v>
      </c>
      <c r="G3458" t="s">
        <v>17</v>
      </c>
      <c r="H3458" t="s">
        <v>3555</v>
      </c>
      <c r="I3458" t="s">
        <v>19</v>
      </c>
      <c r="M3458">
        <v>939</v>
      </c>
      <c r="N3458">
        <v>246</v>
      </c>
      <c r="O3458">
        <v>253</v>
      </c>
    </row>
    <row r="3459" spans="1:15" x14ac:dyDescent="0.3">
      <c r="E3459" t="s">
        <v>3613</v>
      </c>
      <c r="F3459" t="s">
        <v>3204</v>
      </c>
      <c r="G3459" t="s">
        <v>23</v>
      </c>
      <c r="H3459" t="s">
        <v>3614</v>
      </c>
      <c r="I3459" t="s">
        <v>52</v>
      </c>
      <c r="J3459" t="s">
        <v>117</v>
      </c>
      <c r="M3459">
        <v>940</v>
      </c>
      <c r="N3459">
        <v>31</v>
      </c>
      <c r="O3459">
        <v>38</v>
      </c>
    </row>
    <row r="3460" spans="1:15" x14ac:dyDescent="0.3">
      <c r="A3460" t="s">
        <v>237</v>
      </c>
      <c r="B3460">
        <v>0</v>
      </c>
      <c r="C3460">
        <v>0</v>
      </c>
      <c r="D3460">
        <v>0</v>
      </c>
      <c r="E3460" t="s">
        <v>3615</v>
      </c>
      <c r="F3460" t="s">
        <v>3628</v>
      </c>
      <c r="G3460" t="s">
        <v>51</v>
      </c>
      <c r="H3460" t="s">
        <v>3629</v>
      </c>
      <c r="I3460" t="s">
        <v>52</v>
      </c>
      <c r="J3460" t="s">
        <v>382</v>
      </c>
      <c r="M3460">
        <v>941</v>
      </c>
      <c r="N3460">
        <v>0</v>
      </c>
      <c r="O3460">
        <v>14</v>
      </c>
    </row>
    <row r="3461" spans="1:15" x14ac:dyDescent="0.3">
      <c r="E3461" t="s">
        <v>3615</v>
      </c>
      <c r="F3461" t="s">
        <v>3616</v>
      </c>
      <c r="G3461" t="s">
        <v>14</v>
      </c>
      <c r="H3461" t="s">
        <v>3617</v>
      </c>
      <c r="I3461" t="s">
        <v>26</v>
      </c>
      <c r="M3461">
        <v>941</v>
      </c>
      <c r="N3461">
        <v>7</v>
      </c>
      <c r="O3461">
        <v>21</v>
      </c>
    </row>
    <row r="3462" spans="1:15" x14ac:dyDescent="0.3">
      <c r="E3462" t="s">
        <v>3615</v>
      </c>
      <c r="F3462" t="s">
        <v>3621</v>
      </c>
      <c r="G3462" t="s">
        <v>51</v>
      </c>
      <c r="H3462" t="s">
        <v>3619</v>
      </c>
      <c r="I3462" t="s">
        <v>19</v>
      </c>
      <c r="M3462">
        <v>941</v>
      </c>
      <c r="N3462">
        <v>7</v>
      </c>
      <c r="O3462">
        <v>29</v>
      </c>
    </row>
    <row r="3463" spans="1:15" x14ac:dyDescent="0.3">
      <c r="E3463" t="s">
        <v>3615</v>
      </c>
      <c r="F3463" t="s">
        <v>3618</v>
      </c>
      <c r="G3463" t="s">
        <v>51</v>
      </c>
      <c r="H3463" t="s">
        <v>3619</v>
      </c>
      <c r="I3463" t="s">
        <v>52</v>
      </c>
      <c r="J3463" t="s">
        <v>382</v>
      </c>
      <c r="M3463">
        <v>941</v>
      </c>
      <c r="N3463">
        <v>15</v>
      </c>
      <c r="O3463">
        <v>29</v>
      </c>
    </row>
    <row r="3464" spans="1:15" x14ac:dyDescent="0.3">
      <c r="E3464" t="s">
        <v>3615</v>
      </c>
      <c r="F3464" t="s">
        <v>339</v>
      </c>
      <c r="G3464" t="s">
        <v>23</v>
      </c>
      <c r="H3464" t="s">
        <v>3620</v>
      </c>
      <c r="I3464" t="s">
        <v>52</v>
      </c>
      <c r="J3464" t="s">
        <v>117</v>
      </c>
      <c r="M3464">
        <v>941</v>
      </c>
      <c r="N3464">
        <v>154</v>
      </c>
      <c r="O3464">
        <v>159</v>
      </c>
    </row>
    <row r="3465" spans="1:15" x14ac:dyDescent="0.3">
      <c r="A3465" t="s">
        <v>237</v>
      </c>
      <c r="B3465">
        <v>0</v>
      </c>
      <c r="E3465" t="s">
        <v>3615</v>
      </c>
      <c r="F3465" t="s">
        <v>3622</v>
      </c>
      <c r="G3465" t="s">
        <v>17</v>
      </c>
      <c r="H3465" t="s">
        <v>3623</v>
      </c>
      <c r="I3465" t="s">
        <v>22</v>
      </c>
      <c r="M3465">
        <v>941</v>
      </c>
      <c r="N3465">
        <v>193</v>
      </c>
      <c r="O3465">
        <v>208</v>
      </c>
    </row>
    <row r="3466" spans="1:15" x14ac:dyDescent="0.3">
      <c r="A3466" t="s">
        <v>14</v>
      </c>
      <c r="B3466">
        <v>1</v>
      </c>
      <c r="C3466">
        <v>1</v>
      </c>
      <c r="D3466">
        <v>1</v>
      </c>
      <c r="E3466" t="s">
        <v>3615</v>
      </c>
      <c r="F3466" t="s">
        <v>3630</v>
      </c>
      <c r="G3466" t="s">
        <v>14</v>
      </c>
      <c r="H3466" t="s">
        <v>3631</v>
      </c>
      <c r="I3466" t="s">
        <v>22</v>
      </c>
      <c r="M3466">
        <v>941</v>
      </c>
      <c r="N3466">
        <v>229</v>
      </c>
      <c r="O3466">
        <v>242</v>
      </c>
    </row>
    <row r="3467" spans="1:15" x14ac:dyDescent="0.3">
      <c r="A3467" t="s">
        <v>17</v>
      </c>
      <c r="B3467">
        <v>0</v>
      </c>
      <c r="C3467">
        <v>1</v>
      </c>
      <c r="D3467" t="s">
        <v>17</v>
      </c>
      <c r="E3467" t="s">
        <v>3615</v>
      </c>
      <c r="F3467" t="s">
        <v>3626</v>
      </c>
      <c r="G3467" t="s">
        <v>14</v>
      </c>
      <c r="H3467" t="s">
        <v>3627</v>
      </c>
      <c r="I3467" t="s">
        <v>26</v>
      </c>
      <c r="M3467">
        <v>941</v>
      </c>
      <c r="N3467">
        <v>261</v>
      </c>
      <c r="O3467">
        <v>271</v>
      </c>
    </row>
    <row r="3468" spans="1:15" x14ac:dyDescent="0.3">
      <c r="E3468" t="s">
        <v>3615</v>
      </c>
      <c r="F3468" t="s">
        <v>3624</v>
      </c>
      <c r="G3468" t="s">
        <v>17</v>
      </c>
      <c r="H3468" t="s">
        <v>3625</v>
      </c>
      <c r="I3468" t="s">
        <v>19</v>
      </c>
      <c r="M3468">
        <v>941</v>
      </c>
      <c r="N3468">
        <v>264</v>
      </c>
      <c r="O3468">
        <v>271</v>
      </c>
    </row>
    <row r="3469" spans="1:15" x14ac:dyDescent="0.3">
      <c r="E3469" t="s">
        <v>3632</v>
      </c>
      <c r="F3469" t="s">
        <v>3724</v>
      </c>
      <c r="G3469" t="s">
        <v>14</v>
      </c>
      <c r="H3469" t="s">
        <v>3725</v>
      </c>
      <c r="I3469" t="s">
        <v>26</v>
      </c>
      <c r="M3469">
        <v>942</v>
      </c>
      <c r="N3469">
        <v>0</v>
      </c>
      <c r="O3469">
        <v>7</v>
      </c>
    </row>
    <row r="3470" spans="1:15" x14ac:dyDescent="0.3">
      <c r="E3470" t="s">
        <v>3632</v>
      </c>
      <c r="F3470" t="s">
        <v>3720</v>
      </c>
      <c r="G3470" t="s">
        <v>51</v>
      </c>
      <c r="H3470" t="s">
        <v>3721</v>
      </c>
      <c r="I3470" t="s">
        <v>26</v>
      </c>
      <c r="M3470">
        <v>942</v>
      </c>
      <c r="N3470">
        <v>41</v>
      </c>
      <c r="O3470">
        <v>53</v>
      </c>
    </row>
    <row r="3471" spans="1:15" x14ac:dyDescent="0.3">
      <c r="E3471" t="s">
        <v>3632</v>
      </c>
      <c r="F3471" t="s">
        <v>3720</v>
      </c>
      <c r="G3471" t="s">
        <v>17</v>
      </c>
      <c r="H3471" t="s">
        <v>3721</v>
      </c>
      <c r="I3471" t="s">
        <v>19</v>
      </c>
      <c r="M3471">
        <v>942</v>
      </c>
      <c r="N3471">
        <v>41</v>
      </c>
      <c r="O3471">
        <v>53</v>
      </c>
    </row>
    <row r="3472" spans="1:15" x14ac:dyDescent="0.3">
      <c r="A3472" t="s">
        <v>237</v>
      </c>
      <c r="B3472">
        <v>0</v>
      </c>
      <c r="C3472">
        <v>0</v>
      </c>
      <c r="D3472">
        <v>0</v>
      </c>
      <c r="E3472" t="s">
        <v>3632</v>
      </c>
      <c r="F3472" t="s">
        <v>3633</v>
      </c>
      <c r="G3472" t="s">
        <v>17</v>
      </c>
      <c r="H3472" t="s">
        <v>3719</v>
      </c>
      <c r="I3472" t="s">
        <v>19</v>
      </c>
      <c r="M3472">
        <v>942</v>
      </c>
      <c r="N3472">
        <v>136</v>
      </c>
      <c r="O3472">
        <v>158</v>
      </c>
    </row>
    <row r="3473" spans="1:15" x14ac:dyDescent="0.3">
      <c r="A3473" t="s">
        <v>237</v>
      </c>
      <c r="B3473">
        <v>0</v>
      </c>
      <c r="E3473" t="s">
        <v>3632</v>
      </c>
      <c r="F3473" t="s">
        <v>3731</v>
      </c>
      <c r="G3473" t="s">
        <v>17</v>
      </c>
      <c r="H3473" t="s">
        <v>3732</v>
      </c>
      <c r="I3473" t="s">
        <v>19</v>
      </c>
      <c r="M3473">
        <v>942</v>
      </c>
      <c r="N3473">
        <v>160</v>
      </c>
      <c r="O3473">
        <v>181</v>
      </c>
    </row>
    <row r="3474" spans="1:15" x14ac:dyDescent="0.3">
      <c r="A3474" t="s">
        <v>237</v>
      </c>
      <c r="B3474">
        <v>0</v>
      </c>
      <c r="C3474">
        <v>0</v>
      </c>
      <c r="D3474">
        <v>0</v>
      </c>
      <c r="E3474" t="s">
        <v>3632</v>
      </c>
      <c r="F3474" t="s">
        <v>3722</v>
      </c>
      <c r="G3474" t="s">
        <v>17</v>
      </c>
      <c r="H3474" t="s">
        <v>3723</v>
      </c>
      <c r="I3474" t="s">
        <v>19</v>
      </c>
      <c r="M3474">
        <v>942</v>
      </c>
      <c r="N3474">
        <v>183</v>
      </c>
      <c r="O3474">
        <v>207</v>
      </c>
    </row>
    <row r="3475" spans="1:15" x14ac:dyDescent="0.3">
      <c r="A3475" t="s">
        <v>237</v>
      </c>
      <c r="B3475">
        <v>0</v>
      </c>
      <c r="E3475" t="s">
        <v>3632</v>
      </c>
      <c r="F3475" t="s">
        <v>3729</v>
      </c>
      <c r="G3475" t="s">
        <v>17</v>
      </c>
      <c r="H3475" t="s">
        <v>3730</v>
      </c>
      <c r="I3475" t="s">
        <v>19</v>
      </c>
      <c r="M3475">
        <v>942</v>
      </c>
      <c r="N3475">
        <v>209</v>
      </c>
      <c r="O3475">
        <v>221</v>
      </c>
    </row>
    <row r="3476" spans="1:15" x14ac:dyDescent="0.3">
      <c r="E3476" t="s">
        <v>3632</v>
      </c>
      <c r="F3476" t="s">
        <v>3726</v>
      </c>
      <c r="G3476" t="s">
        <v>14</v>
      </c>
      <c r="H3476" t="s">
        <v>3727</v>
      </c>
      <c r="I3476" t="s">
        <v>26</v>
      </c>
      <c r="M3476">
        <v>942</v>
      </c>
      <c r="N3476">
        <v>209</v>
      </c>
      <c r="O3476">
        <v>213</v>
      </c>
    </row>
    <row r="3477" spans="1:15" x14ac:dyDescent="0.3">
      <c r="E3477" t="s">
        <v>3632</v>
      </c>
      <c r="F3477" t="s">
        <v>3637</v>
      </c>
      <c r="G3477" t="s">
        <v>17</v>
      </c>
      <c r="H3477" t="s">
        <v>3728</v>
      </c>
      <c r="I3477" t="s">
        <v>26</v>
      </c>
      <c r="M3477">
        <v>942</v>
      </c>
      <c r="N3477">
        <v>244</v>
      </c>
      <c r="O3477">
        <v>258</v>
      </c>
    </row>
    <row r="3478" spans="1:15" x14ac:dyDescent="0.3">
      <c r="E3478" t="s">
        <v>3632</v>
      </c>
      <c r="F3478" t="s">
        <v>3717</v>
      </c>
      <c r="G3478" t="s">
        <v>17</v>
      </c>
      <c r="H3478" t="s">
        <v>3718</v>
      </c>
      <c r="I3478" t="s">
        <v>22</v>
      </c>
      <c r="M3478">
        <v>942</v>
      </c>
      <c r="N3478">
        <v>369</v>
      </c>
      <c r="O3478">
        <v>371</v>
      </c>
    </row>
    <row r="3479" spans="1:15" x14ac:dyDescent="0.3">
      <c r="A3479" t="s">
        <v>14</v>
      </c>
      <c r="B3479">
        <v>0</v>
      </c>
      <c r="C3479">
        <v>0</v>
      </c>
      <c r="D3479" t="s">
        <v>14</v>
      </c>
      <c r="E3479" t="s">
        <v>3642</v>
      </c>
      <c r="F3479" t="s">
        <v>3643</v>
      </c>
      <c r="G3479" t="s">
        <v>17</v>
      </c>
      <c r="H3479" t="s">
        <v>3644</v>
      </c>
      <c r="I3479" t="s">
        <v>26</v>
      </c>
      <c r="M3479">
        <v>943</v>
      </c>
      <c r="N3479">
        <v>440</v>
      </c>
      <c r="O3479">
        <v>459</v>
      </c>
    </row>
    <row r="3480" spans="1:15" x14ac:dyDescent="0.3">
      <c r="E3480" t="s">
        <v>3642</v>
      </c>
      <c r="F3480" t="s">
        <v>3645</v>
      </c>
      <c r="G3480" t="s">
        <v>14</v>
      </c>
      <c r="H3480" t="s">
        <v>3644</v>
      </c>
      <c r="I3480" t="s">
        <v>19</v>
      </c>
      <c r="M3480">
        <v>943</v>
      </c>
      <c r="N3480">
        <v>440</v>
      </c>
      <c r="O3480">
        <v>444</v>
      </c>
    </row>
    <row r="3481" spans="1:15" x14ac:dyDescent="0.3">
      <c r="E3481" t="s">
        <v>3646</v>
      </c>
      <c r="F3481" t="s">
        <v>3652</v>
      </c>
      <c r="G3481" t="s">
        <v>23</v>
      </c>
      <c r="H3481" t="s">
        <v>3653</v>
      </c>
      <c r="I3481" t="s">
        <v>270</v>
      </c>
      <c r="J3481" t="s">
        <v>750</v>
      </c>
      <c r="K3481" t="s">
        <v>751</v>
      </c>
      <c r="M3481">
        <v>944</v>
      </c>
      <c r="N3481">
        <v>64</v>
      </c>
      <c r="O3481">
        <v>78</v>
      </c>
    </row>
    <row r="3482" spans="1:15" x14ac:dyDescent="0.3">
      <c r="E3482" t="s">
        <v>3646</v>
      </c>
      <c r="F3482" t="s">
        <v>3647</v>
      </c>
      <c r="G3482" t="s">
        <v>23</v>
      </c>
      <c r="H3482" t="s">
        <v>3648</v>
      </c>
      <c r="I3482" t="s">
        <v>19</v>
      </c>
      <c r="M3482">
        <v>944</v>
      </c>
      <c r="N3482">
        <v>73</v>
      </c>
      <c r="O3482">
        <v>78</v>
      </c>
    </row>
    <row r="3483" spans="1:15" x14ac:dyDescent="0.3">
      <c r="A3483" t="s">
        <v>14</v>
      </c>
      <c r="B3483">
        <v>1</v>
      </c>
      <c r="C3483">
        <v>1</v>
      </c>
      <c r="D3483">
        <v>1</v>
      </c>
      <c r="E3483" t="s">
        <v>3646</v>
      </c>
      <c r="F3483" t="s">
        <v>3647</v>
      </c>
      <c r="G3483" t="s">
        <v>14</v>
      </c>
      <c r="H3483" t="s">
        <v>3650</v>
      </c>
      <c r="I3483" t="s">
        <v>22</v>
      </c>
      <c r="M3483">
        <v>944</v>
      </c>
      <c r="N3483">
        <v>130</v>
      </c>
      <c r="O3483">
        <v>135</v>
      </c>
    </row>
    <row r="3484" spans="1:15" x14ac:dyDescent="0.3">
      <c r="A3484" t="s">
        <v>14</v>
      </c>
      <c r="B3484">
        <v>1</v>
      </c>
      <c r="C3484">
        <v>1</v>
      </c>
      <c r="D3484">
        <v>1</v>
      </c>
      <c r="E3484" t="s">
        <v>3646</v>
      </c>
      <c r="F3484" t="s">
        <v>1702</v>
      </c>
      <c r="G3484" t="s">
        <v>14</v>
      </c>
      <c r="H3484" t="s">
        <v>3651</v>
      </c>
      <c r="I3484" t="s">
        <v>22</v>
      </c>
      <c r="M3484">
        <v>944</v>
      </c>
      <c r="N3484">
        <v>156</v>
      </c>
      <c r="O3484">
        <v>159</v>
      </c>
    </row>
    <row r="3485" spans="1:15" x14ac:dyDescent="0.3">
      <c r="E3485" t="s">
        <v>3646</v>
      </c>
      <c r="F3485" t="s">
        <v>430</v>
      </c>
      <c r="G3485" t="s">
        <v>23</v>
      </c>
      <c r="H3485" t="s">
        <v>3649</v>
      </c>
      <c r="I3485" t="s">
        <v>26</v>
      </c>
      <c r="M3485">
        <v>944</v>
      </c>
      <c r="N3485">
        <v>342</v>
      </c>
      <c r="O3485">
        <v>355</v>
      </c>
    </row>
    <row r="3486" spans="1:15" x14ac:dyDescent="0.3">
      <c r="E3486" t="s">
        <v>3654</v>
      </c>
      <c r="F3486" t="s">
        <v>2112</v>
      </c>
      <c r="G3486" t="s">
        <v>14</v>
      </c>
      <c r="H3486" t="s">
        <v>3665</v>
      </c>
      <c r="I3486" t="s">
        <v>26</v>
      </c>
      <c r="M3486">
        <v>945</v>
      </c>
      <c r="N3486">
        <v>0</v>
      </c>
      <c r="O3486">
        <v>6</v>
      </c>
    </row>
    <row r="3487" spans="1:15" x14ac:dyDescent="0.3">
      <c r="A3487" t="s">
        <v>14</v>
      </c>
      <c r="B3487">
        <v>1</v>
      </c>
      <c r="C3487">
        <v>1</v>
      </c>
      <c r="D3487">
        <v>1</v>
      </c>
      <c r="E3487" t="s">
        <v>3654</v>
      </c>
      <c r="F3487" t="s">
        <v>3661</v>
      </c>
      <c r="G3487" t="s">
        <v>14</v>
      </c>
      <c r="H3487" t="s">
        <v>3662</v>
      </c>
      <c r="I3487" t="s">
        <v>19</v>
      </c>
      <c r="M3487">
        <v>945</v>
      </c>
      <c r="N3487">
        <v>60</v>
      </c>
      <c r="O3487">
        <v>64</v>
      </c>
    </row>
    <row r="3488" spans="1:15" x14ac:dyDescent="0.3">
      <c r="A3488" t="s">
        <v>14</v>
      </c>
      <c r="B3488">
        <v>1</v>
      </c>
      <c r="C3488">
        <v>1</v>
      </c>
      <c r="D3488">
        <v>1</v>
      </c>
      <c r="E3488" t="s">
        <v>3654</v>
      </c>
      <c r="F3488" t="s">
        <v>3663</v>
      </c>
      <c r="G3488" t="s">
        <v>14</v>
      </c>
      <c r="H3488" t="s">
        <v>3664</v>
      </c>
      <c r="I3488" t="s">
        <v>22</v>
      </c>
      <c r="M3488">
        <v>945</v>
      </c>
      <c r="N3488">
        <v>84</v>
      </c>
      <c r="O3488">
        <v>89</v>
      </c>
    </row>
    <row r="3489" spans="1:15" x14ac:dyDescent="0.3">
      <c r="E3489" t="s">
        <v>3654</v>
      </c>
      <c r="F3489" t="s">
        <v>3659</v>
      </c>
      <c r="G3489" t="s">
        <v>14</v>
      </c>
      <c r="H3489" t="s">
        <v>3660</v>
      </c>
      <c r="I3489" t="s">
        <v>19</v>
      </c>
      <c r="M3489">
        <v>945</v>
      </c>
      <c r="N3489">
        <v>109</v>
      </c>
      <c r="O3489">
        <v>113</v>
      </c>
    </row>
    <row r="3490" spans="1:15" x14ac:dyDescent="0.3">
      <c r="E3490" t="s">
        <v>3654</v>
      </c>
      <c r="F3490" t="s">
        <v>3659</v>
      </c>
      <c r="G3490" t="s">
        <v>23</v>
      </c>
      <c r="H3490" t="s">
        <v>3660</v>
      </c>
      <c r="I3490" t="s">
        <v>26</v>
      </c>
      <c r="M3490">
        <v>945</v>
      </c>
      <c r="N3490">
        <v>109</v>
      </c>
      <c r="O3490">
        <v>113</v>
      </c>
    </row>
    <row r="3491" spans="1:15" x14ac:dyDescent="0.3">
      <c r="E3491" t="s">
        <v>3654</v>
      </c>
      <c r="F3491" t="s">
        <v>3655</v>
      </c>
      <c r="G3491" t="s">
        <v>14</v>
      </c>
      <c r="H3491" t="s">
        <v>3656</v>
      </c>
      <c r="I3491" t="s">
        <v>22</v>
      </c>
      <c r="M3491">
        <v>945</v>
      </c>
      <c r="N3491">
        <v>133</v>
      </c>
      <c r="O3491">
        <v>140</v>
      </c>
    </row>
    <row r="3492" spans="1:15" x14ac:dyDescent="0.3">
      <c r="E3492" t="s">
        <v>3654</v>
      </c>
      <c r="F3492" t="s">
        <v>3657</v>
      </c>
      <c r="G3492" t="s">
        <v>17</v>
      </c>
      <c r="H3492" t="s">
        <v>3658</v>
      </c>
      <c r="I3492" t="s">
        <v>19</v>
      </c>
      <c r="M3492">
        <v>945</v>
      </c>
      <c r="N3492">
        <v>484</v>
      </c>
      <c r="O3492">
        <v>503</v>
      </c>
    </row>
    <row r="3493" spans="1:15" x14ac:dyDescent="0.3">
      <c r="A3493" t="s">
        <v>14</v>
      </c>
      <c r="B3493">
        <v>0</v>
      </c>
      <c r="C3493">
        <v>1</v>
      </c>
      <c r="D3493" t="s">
        <v>14</v>
      </c>
      <c r="E3493" t="s">
        <v>3666</v>
      </c>
      <c r="F3493" t="s">
        <v>3669</v>
      </c>
      <c r="G3493" t="s">
        <v>23</v>
      </c>
      <c r="H3493" t="s">
        <v>3670</v>
      </c>
      <c r="I3493" t="s">
        <v>26</v>
      </c>
      <c r="M3493">
        <v>946</v>
      </c>
      <c r="N3493">
        <v>0</v>
      </c>
      <c r="O3493">
        <v>5</v>
      </c>
    </row>
    <row r="3494" spans="1:15" x14ac:dyDescent="0.3">
      <c r="E3494" t="s">
        <v>3666</v>
      </c>
      <c r="F3494" t="s">
        <v>3667</v>
      </c>
      <c r="G3494" t="s">
        <v>23</v>
      </c>
      <c r="H3494" t="s">
        <v>3668</v>
      </c>
      <c r="I3494" t="s">
        <v>26</v>
      </c>
      <c r="M3494">
        <v>946</v>
      </c>
      <c r="N3494">
        <v>9</v>
      </c>
      <c r="O3494">
        <v>13</v>
      </c>
    </row>
    <row r="3495" spans="1:15" x14ac:dyDescent="0.3">
      <c r="E3495" t="s">
        <v>3666</v>
      </c>
      <c r="F3495" t="s">
        <v>3667</v>
      </c>
      <c r="G3495" t="s">
        <v>17</v>
      </c>
      <c r="H3495" t="s">
        <v>3668</v>
      </c>
      <c r="I3495" t="s">
        <v>19</v>
      </c>
      <c r="M3495">
        <v>946</v>
      </c>
      <c r="N3495">
        <v>9</v>
      </c>
      <c r="O3495">
        <v>13</v>
      </c>
    </row>
    <row r="3496" spans="1:15" x14ac:dyDescent="0.3">
      <c r="E3496" t="s">
        <v>3671</v>
      </c>
      <c r="F3496" t="s">
        <v>1440</v>
      </c>
      <c r="G3496" t="s">
        <v>51</v>
      </c>
      <c r="H3496" t="s">
        <v>3815</v>
      </c>
      <c r="I3496" t="s">
        <v>52</v>
      </c>
      <c r="J3496" t="s">
        <v>60</v>
      </c>
      <c r="M3496">
        <v>947</v>
      </c>
      <c r="N3496">
        <v>3</v>
      </c>
      <c r="O3496">
        <v>9</v>
      </c>
    </row>
    <row r="3497" spans="1:15" x14ac:dyDescent="0.3">
      <c r="A3497" t="s">
        <v>14</v>
      </c>
      <c r="B3497">
        <v>1</v>
      </c>
      <c r="C3497">
        <v>1</v>
      </c>
      <c r="D3497">
        <v>1</v>
      </c>
      <c r="E3497" t="s">
        <v>3671</v>
      </c>
      <c r="F3497" t="s">
        <v>2142</v>
      </c>
      <c r="G3497" t="s">
        <v>14</v>
      </c>
      <c r="H3497" t="s">
        <v>3814</v>
      </c>
      <c r="I3497" t="s">
        <v>31</v>
      </c>
      <c r="J3497" t="s">
        <v>32</v>
      </c>
      <c r="M3497">
        <v>947</v>
      </c>
      <c r="N3497">
        <v>21</v>
      </c>
      <c r="O3497">
        <v>25</v>
      </c>
    </row>
    <row r="3498" spans="1:15" x14ac:dyDescent="0.3">
      <c r="E3498" t="s">
        <v>3671</v>
      </c>
      <c r="F3498" t="s">
        <v>2142</v>
      </c>
      <c r="G3498" t="s">
        <v>23</v>
      </c>
      <c r="H3498" t="s">
        <v>3814</v>
      </c>
      <c r="I3498" t="s">
        <v>26</v>
      </c>
      <c r="M3498">
        <v>947</v>
      </c>
      <c r="N3498">
        <v>21</v>
      </c>
      <c r="O3498">
        <v>25</v>
      </c>
    </row>
    <row r="3499" spans="1:15" x14ac:dyDescent="0.3">
      <c r="E3499" t="s">
        <v>3671</v>
      </c>
      <c r="F3499" t="s">
        <v>2142</v>
      </c>
      <c r="G3499" t="s">
        <v>17</v>
      </c>
      <c r="H3499" t="s">
        <v>3675</v>
      </c>
      <c r="I3499" t="s">
        <v>26</v>
      </c>
      <c r="M3499">
        <v>947</v>
      </c>
      <c r="N3499">
        <v>128</v>
      </c>
      <c r="O3499">
        <v>132</v>
      </c>
    </row>
    <row r="3500" spans="1:15" x14ac:dyDescent="0.3">
      <c r="A3500" t="s">
        <v>14</v>
      </c>
      <c r="B3500">
        <v>1</v>
      </c>
      <c r="C3500">
        <v>1</v>
      </c>
      <c r="D3500">
        <v>1</v>
      </c>
      <c r="E3500" t="s">
        <v>3671</v>
      </c>
      <c r="F3500" t="s">
        <v>2142</v>
      </c>
      <c r="G3500" t="s">
        <v>14</v>
      </c>
      <c r="H3500" t="s">
        <v>3675</v>
      </c>
      <c r="I3500" t="s">
        <v>31</v>
      </c>
      <c r="J3500" t="s">
        <v>32</v>
      </c>
      <c r="M3500">
        <v>947</v>
      </c>
      <c r="N3500">
        <v>128</v>
      </c>
      <c r="O3500">
        <v>132</v>
      </c>
    </row>
    <row r="3501" spans="1:15" x14ac:dyDescent="0.3">
      <c r="E3501" t="s">
        <v>3676</v>
      </c>
      <c r="F3501" t="s">
        <v>3677</v>
      </c>
      <c r="G3501" t="s">
        <v>14</v>
      </c>
      <c r="H3501" t="s">
        <v>3678</v>
      </c>
      <c r="I3501" t="s">
        <v>19</v>
      </c>
      <c r="M3501">
        <v>948</v>
      </c>
      <c r="N3501">
        <v>0</v>
      </c>
      <c r="O3501">
        <v>4</v>
      </c>
    </row>
    <row r="3502" spans="1:15" x14ac:dyDescent="0.3">
      <c r="E3502" t="s">
        <v>3676</v>
      </c>
      <c r="F3502" t="s">
        <v>3677</v>
      </c>
      <c r="G3502" t="s">
        <v>14</v>
      </c>
      <c r="H3502" t="s">
        <v>3682</v>
      </c>
      <c r="I3502" t="s">
        <v>22</v>
      </c>
      <c r="M3502">
        <v>948</v>
      </c>
      <c r="N3502">
        <v>151</v>
      </c>
      <c r="O3502">
        <v>155</v>
      </c>
    </row>
    <row r="3503" spans="1:15" x14ac:dyDescent="0.3">
      <c r="A3503" t="s">
        <v>14</v>
      </c>
      <c r="B3503">
        <v>0</v>
      </c>
      <c r="C3503">
        <v>0</v>
      </c>
      <c r="D3503">
        <v>1</v>
      </c>
      <c r="E3503" t="s">
        <v>3676</v>
      </c>
      <c r="F3503" t="s">
        <v>3679</v>
      </c>
      <c r="G3503" t="s">
        <v>14</v>
      </c>
      <c r="H3503" t="s">
        <v>3680</v>
      </c>
      <c r="I3503" t="s">
        <v>26</v>
      </c>
      <c r="M3503">
        <v>948</v>
      </c>
      <c r="N3503">
        <v>237</v>
      </c>
      <c r="O3503">
        <v>251</v>
      </c>
    </row>
    <row r="3504" spans="1:15" x14ac:dyDescent="0.3">
      <c r="E3504" t="s">
        <v>3676</v>
      </c>
      <c r="F3504" t="s">
        <v>3677</v>
      </c>
      <c r="G3504" t="s">
        <v>14</v>
      </c>
      <c r="H3504" t="s">
        <v>3681</v>
      </c>
      <c r="I3504" t="s">
        <v>19</v>
      </c>
      <c r="M3504">
        <v>948</v>
      </c>
      <c r="N3504">
        <v>247</v>
      </c>
      <c r="O3504">
        <v>251</v>
      </c>
    </row>
    <row r="3505" spans="1:15" x14ac:dyDescent="0.3">
      <c r="A3505" t="s">
        <v>14</v>
      </c>
      <c r="B3505">
        <v>1</v>
      </c>
      <c r="C3505">
        <v>1</v>
      </c>
      <c r="D3505">
        <v>1</v>
      </c>
      <c r="E3505" t="s">
        <v>3683</v>
      </c>
      <c r="F3505" t="s">
        <v>3683</v>
      </c>
      <c r="G3505" t="s">
        <v>14</v>
      </c>
      <c r="H3505" t="s">
        <v>3685</v>
      </c>
      <c r="I3505" t="s">
        <v>22</v>
      </c>
      <c r="M3505">
        <v>949</v>
      </c>
      <c r="N3505">
        <v>0</v>
      </c>
      <c r="O3505">
        <v>5</v>
      </c>
    </row>
    <row r="3506" spans="1:15" x14ac:dyDescent="0.3">
      <c r="A3506" t="s">
        <v>14</v>
      </c>
      <c r="B3506">
        <v>1</v>
      </c>
      <c r="C3506">
        <v>1</v>
      </c>
      <c r="D3506">
        <v>1</v>
      </c>
      <c r="E3506" t="s">
        <v>3683</v>
      </c>
      <c r="F3506" t="s">
        <v>3683</v>
      </c>
      <c r="G3506" t="s">
        <v>14</v>
      </c>
      <c r="H3506" t="s">
        <v>3684</v>
      </c>
      <c r="I3506" t="s">
        <v>22</v>
      </c>
      <c r="M3506">
        <v>949</v>
      </c>
      <c r="N3506">
        <v>284</v>
      </c>
      <c r="O3506">
        <v>289</v>
      </c>
    </row>
    <row r="3507" spans="1:15" x14ac:dyDescent="0.3">
      <c r="E3507" t="s">
        <v>3686</v>
      </c>
      <c r="F3507" t="s">
        <v>3687</v>
      </c>
      <c r="G3507" t="s">
        <v>14</v>
      </c>
      <c r="H3507" t="s">
        <v>3688</v>
      </c>
      <c r="I3507" t="s">
        <v>52</v>
      </c>
      <c r="J3507" t="s">
        <v>32</v>
      </c>
      <c r="M3507">
        <v>950</v>
      </c>
      <c r="N3507">
        <v>1</v>
      </c>
      <c r="O3507">
        <v>6</v>
      </c>
    </row>
    <row r="3508" spans="1:15" x14ac:dyDescent="0.3">
      <c r="E3508" t="s">
        <v>3686</v>
      </c>
      <c r="F3508" t="s">
        <v>3689</v>
      </c>
      <c r="G3508" t="s">
        <v>17</v>
      </c>
      <c r="H3508" t="s">
        <v>3690</v>
      </c>
      <c r="I3508" t="s">
        <v>19</v>
      </c>
      <c r="M3508">
        <v>950</v>
      </c>
      <c r="N3508">
        <v>1</v>
      </c>
      <c r="O3508">
        <v>17</v>
      </c>
    </row>
    <row r="3509" spans="1:15" x14ac:dyDescent="0.3">
      <c r="A3509" t="s">
        <v>14</v>
      </c>
      <c r="B3509">
        <v>0</v>
      </c>
      <c r="C3509">
        <v>1</v>
      </c>
      <c r="D3509" t="s">
        <v>14</v>
      </c>
      <c r="E3509" t="s">
        <v>3686</v>
      </c>
      <c r="F3509" t="s">
        <v>3687</v>
      </c>
      <c r="G3509" t="s">
        <v>23</v>
      </c>
      <c r="H3509" t="s">
        <v>3688</v>
      </c>
      <c r="I3509" t="s">
        <v>26</v>
      </c>
      <c r="M3509">
        <v>950</v>
      </c>
      <c r="N3509">
        <v>1</v>
      </c>
      <c r="O3509">
        <v>6</v>
      </c>
    </row>
    <row r="3510" spans="1:15" x14ac:dyDescent="0.3">
      <c r="A3510" t="s">
        <v>14</v>
      </c>
      <c r="B3510">
        <v>1</v>
      </c>
      <c r="C3510">
        <v>1</v>
      </c>
      <c r="D3510">
        <v>1</v>
      </c>
      <c r="E3510" t="s">
        <v>3686</v>
      </c>
      <c r="F3510" t="s">
        <v>3694</v>
      </c>
      <c r="G3510" t="s">
        <v>14</v>
      </c>
      <c r="H3510" t="s">
        <v>3690</v>
      </c>
      <c r="I3510" t="s">
        <v>26</v>
      </c>
      <c r="M3510">
        <v>950</v>
      </c>
      <c r="N3510">
        <v>10</v>
      </c>
      <c r="O3510">
        <v>17</v>
      </c>
    </row>
    <row r="3511" spans="1:15" x14ac:dyDescent="0.3">
      <c r="E3511" t="s">
        <v>3686</v>
      </c>
      <c r="F3511" t="s">
        <v>339</v>
      </c>
      <c r="G3511" t="s">
        <v>23</v>
      </c>
      <c r="H3511" t="s">
        <v>3691</v>
      </c>
      <c r="I3511" t="s">
        <v>52</v>
      </c>
      <c r="J3511" t="s">
        <v>117</v>
      </c>
      <c r="M3511">
        <v>950</v>
      </c>
      <c r="N3511">
        <v>70</v>
      </c>
      <c r="O3511">
        <v>75</v>
      </c>
    </row>
    <row r="3512" spans="1:15" x14ac:dyDescent="0.3">
      <c r="E3512" t="s">
        <v>3686</v>
      </c>
      <c r="F3512" t="s">
        <v>241</v>
      </c>
      <c r="G3512" t="s">
        <v>23</v>
      </c>
      <c r="H3512" t="s">
        <v>3693</v>
      </c>
      <c r="I3512" t="s">
        <v>52</v>
      </c>
      <c r="J3512" t="s">
        <v>117</v>
      </c>
      <c r="M3512">
        <v>950</v>
      </c>
      <c r="N3512">
        <v>271</v>
      </c>
      <c r="O3512">
        <v>277</v>
      </c>
    </row>
    <row r="3513" spans="1:15" x14ac:dyDescent="0.3">
      <c r="E3513" t="s">
        <v>3686</v>
      </c>
      <c r="F3513" t="s">
        <v>795</v>
      </c>
      <c r="G3513" t="s">
        <v>51</v>
      </c>
      <c r="H3513" t="s">
        <v>3692</v>
      </c>
      <c r="I3513" t="s">
        <v>52</v>
      </c>
      <c r="J3513" t="s">
        <v>60</v>
      </c>
      <c r="M3513">
        <v>950</v>
      </c>
      <c r="N3513">
        <v>292</v>
      </c>
      <c r="O3513">
        <v>296</v>
      </c>
    </row>
    <row r="3514" spans="1:15" x14ac:dyDescent="0.3">
      <c r="A3514" t="s">
        <v>14</v>
      </c>
      <c r="B3514">
        <v>1</v>
      </c>
      <c r="C3514">
        <v>1</v>
      </c>
      <c r="D3514">
        <v>1</v>
      </c>
      <c r="E3514" t="s">
        <v>3695</v>
      </c>
      <c r="F3514" t="s">
        <v>3696</v>
      </c>
      <c r="G3514" t="s">
        <v>14</v>
      </c>
      <c r="H3514" t="s">
        <v>3698</v>
      </c>
      <c r="I3514" t="s">
        <v>22</v>
      </c>
      <c r="M3514">
        <v>951</v>
      </c>
      <c r="N3514">
        <v>0</v>
      </c>
      <c r="O3514">
        <v>4</v>
      </c>
    </row>
    <row r="3515" spans="1:15" x14ac:dyDescent="0.3">
      <c r="A3515" t="s">
        <v>14</v>
      </c>
      <c r="B3515">
        <v>1</v>
      </c>
      <c r="C3515">
        <v>1</v>
      </c>
      <c r="D3515">
        <v>1</v>
      </c>
      <c r="E3515" t="s">
        <v>3695</v>
      </c>
      <c r="F3515" t="s">
        <v>3699</v>
      </c>
      <c r="G3515" t="s">
        <v>14</v>
      </c>
      <c r="H3515" t="s">
        <v>3701</v>
      </c>
      <c r="I3515" t="s">
        <v>35</v>
      </c>
      <c r="J3515" t="s">
        <v>597</v>
      </c>
      <c r="M3515">
        <v>951</v>
      </c>
      <c r="N3515">
        <v>8</v>
      </c>
      <c r="O3515">
        <v>14</v>
      </c>
    </row>
    <row r="3516" spans="1:15" x14ac:dyDescent="0.3">
      <c r="A3516" t="s">
        <v>14</v>
      </c>
      <c r="B3516">
        <v>1</v>
      </c>
      <c r="C3516">
        <v>1</v>
      </c>
      <c r="D3516">
        <v>1</v>
      </c>
      <c r="E3516" t="s">
        <v>3695</v>
      </c>
      <c r="F3516" t="s">
        <v>3696</v>
      </c>
      <c r="G3516" t="s">
        <v>14</v>
      </c>
      <c r="H3516" t="s">
        <v>3697</v>
      </c>
      <c r="I3516" t="s">
        <v>22</v>
      </c>
      <c r="M3516">
        <v>951</v>
      </c>
      <c r="N3516">
        <v>36</v>
      </c>
      <c r="O3516">
        <v>40</v>
      </c>
    </row>
    <row r="3517" spans="1:15" x14ac:dyDescent="0.3">
      <c r="A3517" t="s">
        <v>14</v>
      </c>
      <c r="B3517">
        <v>1</v>
      </c>
      <c r="C3517">
        <v>1</v>
      </c>
      <c r="D3517">
        <v>1</v>
      </c>
      <c r="E3517" t="s">
        <v>3695</v>
      </c>
      <c r="F3517" t="s">
        <v>3699</v>
      </c>
      <c r="G3517" t="s">
        <v>14</v>
      </c>
      <c r="H3517" t="s">
        <v>3700</v>
      </c>
      <c r="I3517" t="s">
        <v>35</v>
      </c>
      <c r="J3517" t="s">
        <v>597</v>
      </c>
      <c r="M3517">
        <v>951</v>
      </c>
      <c r="N3517">
        <v>103</v>
      </c>
      <c r="O3517">
        <v>109</v>
      </c>
    </row>
    <row r="3518" spans="1:15" x14ac:dyDescent="0.3">
      <c r="E3518" t="s">
        <v>3695</v>
      </c>
      <c r="F3518" t="s">
        <v>3696</v>
      </c>
      <c r="G3518" t="s">
        <v>23</v>
      </c>
      <c r="H3518" t="s">
        <v>3702</v>
      </c>
      <c r="I3518" t="s">
        <v>26</v>
      </c>
      <c r="M3518">
        <v>951</v>
      </c>
      <c r="N3518">
        <v>155</v>
      </c>
      <c r="O3518">
        <v>159</v>
      </c>
    </row>
    <row r="3519" spans="1:15" x14ac:dyDescent="0.3">
      <c r="E3519" t="s">
        <v>3695</v>
      </c>
      <c r="F3519" t="s">
        <v>3696</v>
      </c>
      <c r="G3519" t="s">
        <v>17</v>
      </c>
      <c r="H3519" t="s">
        <v>3702</v>
      </c>
      <c r="I3519" t="s">
        <v>19</v>
      </c>
      <c r="M3519">
        <v>951</v>
      </c>
      <c r="N3519">
        <v>155</v>
      </c>
      <c r="O3519">
        <v>159</v>
      </c>
    </row>
    <row r="3520" spans="1:15" x14ac:dyDescent="0.3">
      <c r="E3520" t="s">
        <v>3703</v>
      </c>
      <c r="F3520" t="s">
        <v>430</v>
      </c>
      <c r="G3520" t="s">
        <v>23</v>
      </c>
      <c r="H3520" t="s">
        <v>3704</v>
      </c>
      <c r="I3520" t="s">
        <v>26</v>
      </c>
      <c r="M3520">
        <v>952</v>
      </c>
      <c r="N3520">
        <v>311</v>
      </c>
      <c r="O3520">
        <v>324</v>
      </c>
    </row>
    <row r="3521" spans="1:15" x14ac:dyDescent="0.3">
      <c r="A3521" t="s">
        <v>14</v>
      </c>
      <c r="B3521">
        <v>0</v>
      </c>
      <c r="C3521">
        <v>0</v>
      </c>
      <c r="D3521">
        <v>1</v>
      </c>
      <c r="E3521" t="s">
        <v>3705</v>
      </c>
      <c r="F3521" t="s">
        <v>3712</v>
      </c>
      <c r="G3521" t="s">
        <v>14</v>
      </c>
      <c r="H3521" t="s">
        <v>3713</v>
      </c>
      <c r="I3521" t="s">
        <v>26</v>
      </c>
      <c r="M3521">
        <v>953</v>
      </c>
      <c r="N3521">
        <v>0</v>
      </c>
      <c r="O3521">
        <v>14</v>
      </c>
    </row>
    <row r="3522" spans="1:15" x14ac:dyDescent="0.3">
      <c r="E3522" t="s">
        <v>3705</v>
      </c>
      <c r="F3522" t="s">
        <v>3714</v>
      </c>
      <c r="G3522" t="s">
        <v>14</v>
      </c>
      <c r="H3522" t="s">
        <v>3713</v>
      </c>
      <c r="I3522" t="s">
        <v>19</v>
      </c>
      <c r="M3522">
        <v>953</v>
      </c>
      <c r="N3522">
        <v>10</v>
      </c>
      <c r="O3522">
        <v>14</v>
      </c>
    </row>
    <row r="3523" spans="1:15" x14ac:dyDescent="0.3">
      <c r="E3523" t="s">
        <v>3705</v>
      </c>
      <c r="F3523" t="s">
        <v>3706</v>
      </c>
      <c r="G3523" t="s">
        <v>14</v>
      </c>
      <c r="H3523" t="s">
        <v>3707</v>
      </c>
      <c r="I3523" t="s">
        <v>19</v>
      </c>
      <c r="M3523">
        <v>953</v>
      </c>
      <c r="N3523">
        <v>18</v>
      </c>
      <c r="O3523">
        <v>22</v>
      </c>
    </row>
    <row r="3524" spans="1:15" x14ac:dyDescent="0.3">
      <c r="E3524" t="s">
        <v>3705</v>
      </c>
      <c r="F3524" t="s">
        <v>3706</v>
      </c>
      <c r="G3524" t="s">
        <v>17</v>
      </c>
      <c r="H3524" t="s">
        <v>3707</v>
      </c>
      <c r="I3524" t="s">
        <v>26</v>
      </c>
      <c r="M3524">
        <v>953</v>
      </c>
      <c r="N3524">
        <v>18</v>
      </c>
      <c r="O3524">
        <v>22</v>
      </c>
    </row>
    <row r="3525" spans="1:15" x14ac:dyDescent="0.3">
      <c r="A3525" t="s">
        <v>23</v>
      </c>
      <c r="B3525">
        <v>0</v>
      </c>
      <c r="C3525">
        <v>0</v>
      </c>
      <c r="D3525">
        <v>1</v>
      </c>
      <c r="E3525" t="s">
        <v>3705</v>
      </c>
      <c r="F3525" t="s">
        <v>3710</v>
      </c>
      <c r="G3525" t="s">
        <v>23</v>
      </c>
      <c r="H3525" t="s">
        <v>3711</v>
      </c>
      <c r="I3525" t="s">
        <v>26</v>
      </c>
      <c r="M3525">
        <v>953</v>
      </c>
      <c r="N3525">
        <v>82</v>
      </c>
      <c r="O3525">
        <v>97</v>
      </c>
    </row>
    <row r="3526" spans="1:15" x14ac:dyDescent="0.3">
      <c r="A3526" t="s">
        <v>23</v>
      </c>
      <c r="B3526">
        <v>1</v>
      </c>
      <c r="C3526">
        <v>1</v>
      </c>
      <c r="D3526">
        <v>1</v>
      </c>
      <c r="E3526" t="s">
        <v>3705</v>
      </c>
      <c r="F3526" t="s">
        <v>3715</v>
      </c>
      <c r="G3526" t="s">
        <v>23</v>
      </c>
      <c r="H3526" t="s">
        <v>3716</v>
      </c>
      <c r="I3526" t="s">
        <v>41</v>
      </c>
      <c r="J3526" t="s">
        <v>112</v>
      </c>
      <c r="M3526">
        <v>953</v>
      </c>
      <c r="N3526">
        <v>82</v>
      </c>
      <c r="O3526">
        <v>88</v>
      </c>
    </row>
    <row r="3527" spans="1:15" x14ac:dyDescent="0.3">
      <c r="A3527" t="s">
        <v>23</v>
      </c>
      <c r="B3527">
        <v>1</v>
      </c>
      <c r="C3527">
        <v>1</v>
      </c>
      <c r="D3527">
        <v>1</v>
      </c>
      <c r="E3527" t="s">
        <v>3705</v>
      </c>
      <c r="F3527" t="s">
        <v>3708</v>
      </c>
      <c r="G3527" t="s">
        <v>23</v>
      </c>
      <c r="H3527" t="s">
        <v>3709</v>
      </c>
      <c r="I3527" t="s">
        <v>35</v>
      </c>
      <c r="J3527" t="s">
        <v>453</v>
      </c>
      <c r="M3527">
        <v>953</v>
      </c>
      <c r="N3527">
        <v>102</v>
      </c>
      <c r="O3527">
        <v>116</v>
      </c>
    </row>
    <row r="3528" spans="1:15" x14ac:dyDescent="0.3">
      <c r="A3528" t="s">
        <v>17</v>
      </c>
      <c r="B3528">
        <v>1</v>
      </c>
      <c r="C3528">
        <v>1</v>
      </c>
      <c r="D3528">
        <v>1</v>
      </c>
      <c r="E3528" t="s">
        <v>3632</v>
      </c>
      <c r="F3528" t="s">
        <v>3632</v>
      </c>
      <c r="G3528" t="s">
        <v>17</v>
      </c>
      <c r="H3528" t="s">
        <v>3641</v>
      </c>
      <c r="I3528" t="s">
        <v>22</v>
      </c>
      <c r="M3528">
        <v>954</v>
      </c>
      <c r="N3528">
        <v>42</v>
      </c>
      <c r="O3528">
        <v>52</v>
      </c>
    </row>
    <row r="3529" spans="1:15" x14ac:dyDescent="0.3">
      <c r="E3529" t="s">
        <v>3632</v>
      </c>
      <c r="F3529" t="s">
        <v>3633</v>
      </c>
      <c r="G3529" t="s">
        <v>17</v>
      </c>
      <c r="H3529" t="s">
        <v>3634</v>
      </c>
      <c r="I3529" t="s">
        <v>19</v>
      </c>
      <c r="M3529">
        <v>954</v>
      </c>
      <c r="N3529">
        <v>127</v>
      </c>
      <c r="O3529">
        <v>149</v>
      </c>
    </row>
    <row r="3530" spans="1:15" x14ac:dyDescent="0.3">
      <c r="A3530" t="s">
        <v>237</v>
      </c>
      <c r="B3530">
        <v>0</v>
      </c>
      <c r="C3530">
        <v>0</v>
      </c>
      <c r="D3530">
        <v>0</v>
      </c>
      <c r="E3530" t="s">
        <v>3632</v>
      </c>
      <c r="F3530" t="s">
        <v>3635</v>
      </c>
      <c r="G3530" t="s">
        <v>14</v>
      </c>
      <c r="H3530" t="s">
        <v>3636</v>
      </c>
      <c r="I3530" t="s">
        <v>26</v>
      </c>
      <c r="M3530">
        <v>954</v>
      </c>
      <c r="N3530">
        <v>151</v>
      </c>
      <c r="O3530">
        <v>164</v>
      </c>
    </row>
    <row r="3531" spans="1:15" x14ac:dyDescent="0.3">
      <c r="E3531" t="s">
        <v>3632</v>
      </c>
      <c r="F3531" t="s">
        <v>3635</v>
      </c>
      <c r="G3531" t="s">
        <v>17</v>
      </c>
      <c r="H3531" t="s">
        <v>3636</v>
      </c>
      <c r="I3531" t="s">
        <v>19</v>
      </c>
      <c r="M3531">
        <v>954</v>
      </c>
      <c r="N3531">
        <v>151</v>
      </c>
      <c r="O3531">
        <v>164</v>
      </c>
    </row>
    <row r="3532" spans="1:15" x14ac:dyDescent="0.3">
      <c r="E3532" t="s">
        <v>3632</v>
      </c>
      <c r="F3532" t="s">
        <v>3639</v>
      </c>
      <c r="G3532" t="s">
        <v>51</v>
      </c>
      <c r="H3532" t="s">
        <v>3640</v>
      </c>
      <c r="I3532" t="s">
        <v>26</v>
      </c>
      <c r="M3532">
        <v>954</v>
      </c>
      <c r="N3532">
        <v>177</v>
      </c>
      <c r="O3532">
        <v>180</v>
      </c>
    </row>
    <row r="3533" spans="1:15" x14ac:dyDescent="0.3">
      <c r="A3533" t="s">
        <v>237</v>
      </c>
      <c r="B3533">
        <v>0</v>
      </c>
      <c r="C3533">
        <v>0</v>
      </c>
      <c r="D3533">
        <v>0</v>
      </c>
      <c r="E3533" t="s">
        <v>3632</v>
      </c>
      <c r="F3533" t="s">
        <v>3639</v>
      </c>
      <c r="G3533" t="s">
        <v>17</v>
      </c>
      <c r="H3533" t="s">
        <v>3640</v>
      </c>
      <c r="I3533" t="s">
        <v>19</v>
      </c>
      <c r="M3533">
        <v>954</v>
      </c>
      <c r="N3533">
        <v>177</v>
      </c>
      <c r="O3533">
        <v>180</v>
      </c>
    </row>
    <row r="3534" spans="1:15" x14ac:dyDescent="0.3">
      <c r="E3534" t="s">
        <v>3632</v>
      </c>
      <c r="F3534" t="s">
        <v>3637</v>
      </c>
      <c r="G3534" t="s">
        <v>17</v>
      </c>
      <c r="H3534" t="s">
        <v>3638</v>
      </c>
      <c r="I3534" t="s">
        <v>26</v>
      </c>
      <c r="M3534">
        <v>954</v>
      </c>
      <c r="N3534">
        <v>203</v>
      </c>
      <c r="O3534">
        <v>217</v>
      </c>
    </row>
    <row r="3535" spans="1:15" x14ac:dyDescent="0.3">
      <c r="E3535" t="s">
        <v>3733</v>
      </c>
      <c r="F3535" t="s">
        <v>3735</v>
      </c>
      <c r="G3535" t="s">
        <v>17</v>
      </c>
      <c r="H3535" t="s">
        <v>3736</v>
      </c>
      <c r="I3535" t="s">
        <v>19</v>
      </c>
      <c r="M3535">
        <v>955</v>
      </c>
      <c r="N3535">
        <v>6</v>
      </c>
      <c r="O3535">
        <v>9</v>
      </c>
    </row>
    <row r="3536" spans="1:15" x14ac:dyDescent="0.3">
      <c r="E3536" t="s">
        <v>3733</v>
      </c>
      <c r="F3536" t="s">
        <v>1037</v>
      </c>
      <c r="G3536" t="s">
        <v>14</v>
      </c>
      <c r="H3536" t="s">
        <v>3734</v>
      </c>
      <c r="I3536" t="s">
        <v>31</v>
      </c>
      <c r="J3536" t="s">
        <v>32</v>
      </c>
      <c r="M3536">
        <v>955</v>
      </c>
      <c r="N3536">
        <v>75</v>
      </c>
      <c r="O3536">
        <v>78</v>
      </c>
    </row>
    <row r="3537" spans="1:15" x14ac:dyDescent="0.3">
      <c r="A3537" t="s">
        <v>14</v>
      </c>
      <c r="B3537">
        <v>0</v>
      </c>
      <c r="C3537">
        <v>1</v>
      </c>
      <c r="D3537" t="s">
        <v>14</v>
      </c>
      <c r="E3537" t="s">
        <v>3733</v>
      </c>
      <c r="F3537" t="s">
        <v>1037</v>
      </c>
      <c r="G3537" t="s">
        <v>17</v>
      </c>
      <c r="H3537" t="s">
        <v>3734</v>
      </c>
      <c r="I3537" t="s">
        <v>26</v>
      </c>
      <c r="M3537">
        <v>955</v>
      </c>
      <c r="N3537">
        <v>75</v>
      </c>
      <c r="O3537">
        <v>78</v>
      </c>
    </row>
    <row r="3538" spans="1:15" x14ac:dyDescent="0.3">
      <c r="E3538" t="s">
        <v>3737</v>
      </c>
      <c r="F3538" t="s">
        <v>3738</v>
      </c>
      <c r="G3538" t="s">
        <v>14</v>
      </c>
      <c r="H3538" t="s">
        <v>3739</v>
      </c>
      <c r="I3538" t="s">
        <v>26</v>
      </c>
      <c r="M3538">
        <v>956</v>
      </c>
      <c r="N3538">
        <v>39</v>
      </c>
      <c r="O3538">
        <v>43</v>
      </c>
    </row>
    <row r="3539" spans="1:15" x14ac:dyDescent="0.3">
      <c r="E3539" t="s">
        <v>3737</v>
      </c>
      <c r="F3539" t="s">
        <v>3740</v>
      </c>
      <c r="G3539" t="s">
        <v>17</v>
      </c>
      <c r="H3539" t="s">
        <v>3741</v>
      </c>
      <c r="I3539" t="s">
        <v>19</v>
      </c>
      <c r="M3539">
        <v>956</v>
      </c>
      <c r="N3539">
        <v>39</v>
      </c>
      <c r="O3539">
        <v>52</v>
      </c>
    </row>
    <row r="3540" spans="1:15" x14ac:dyDescent="0.3">
      <c r="A3540" t="s">
        <v>237</v>
      </c>
      <c r="B3540">
        <v>0</v>
      </c>
      <c r="C3540">
        <v>0</v>
      </c>
      <c r="D3540">
        <v>0</v>
      </c>
      <c r="E3540" t="s">
        <v>3615</v>
      </c>
      <c r="F3540" t="s">
        <v>3628</v>
      </c>
      <c r="G3540" t="s">
        <v>51</v>
      </c>
      <c r="H3540" t="s">
        <v>3629</v>
      </c>
      <c r="I3540" t="s">
        <v>52</v>
      </c>
      <c r="J3540" t="s">
        <v>382</v>
      </c>
      <c r="M3540">
        <v>957</v>
      </c>
      <c r="N3540">
        <v>0</v>
      </c>
      <c r="O3540">
        <v>14</v>
      </c>
    </row>
    <row r="3541" spans="1:15" x14ac:dyDescent="0.3">
      <c r="E3541" t="s">
        <v>3615</v>
      </c>
      <c r="F3541" t="s">
        <v>3616</v>
      </c>
      <c r="G3541" t="s">
        <v>14</v>
      </c>
      <c r="H3541" t="s">
        <v>3617</v>
      </c>
      <c r="I3541" t="s">
        <v>26</v>
      </c>
      <c r="M3541">
        <v>957</v>
      </c>
      <c r="N3541">
        <v>7</v>
      </c>
      <c r="O3541">
        <v>21</v>
      </c>
    </row>
    <row r="3542" spans="1:15" x14ac:dyDescent="0.3">
      <c r="E3542" t="s">
        <v>3615</v>
      </c>
      <c r="F3542" t="s">
        <v>3621</v>
      </c>
      <c r="G3542" t="s">
        <v>51</v>
      </c>
      <c r="H3542" t="s">
        <v>3619</v>
      </c>
      <c r="I3542" t="s">
        <v>19</v>
      </c>
      <c r="M3542">
        <v>957</v>
      </c>
      <c r="N3542">
        <v>7</v>
      </c>
      <c r="O3542">
        <v>29</v>
      </c>
    </row>
    <row r="3543" spans="1:15" x14ac:dyDescent="0.3">
      <c r="E3543" t="s">
        <v>3615</v>
      </c>
      <c r="F3543" t="s">
        <v>3618</v>
      </c>
      <c r="G3543" t="s">
        <v>51</v>
      </c>
      <c r="H3543" t="s">
        <v>3619</v>
      </c>
      <c r="I3543" t="s">
        <v>52</v>
      </c>
      <c r="J3543" t="s">
        <v>382</v>
      </c>
      <c r="M3543">
        <v>957</v>
      </c>
      <c r="N3543">
        <v>15</v>
      </c>
      <c r="O3543">
        <v>29</v>
      </c>
    </row>
    <row r="3544" spans="1:15" x14ac:dyDescent="0.3">
      <c r="E3544" t="s">
        <v>3615</v>
      </c>
      <c r="F3544" t="s">
        <v>339</v>
      </c>
      <c r="G3544" t="s">
        <v>23</v>
      </c>
      <c r="H3544" t="s">
        <v>3620</v>
      </c>
      <c r="I3544" t="s">
        <v>52</v>
      </c>
      <c r="J3544" t="s">
        <v>117</v>
      </c>
      <c r="M3544">
        <v>957</v>
      </c>
      <c r="N3544">
        <v>154</v>
      </c>
      <c r="O3544">
        <v>159</v>
      </c>
    </row>
    <row r="3545" spans="1:15" x14ac:dyDescent="0.3">
      <c r="A3545" t="s">
        <v>237</v>
      </c>
      <c r="B3545">
        <v>0</v>
      </c>
      <c r="E3545" t="s">
        <v>3615</v>
      </c>
      <c r="F3545" t="s">
        <v>3622</v>
      </c>
      <c r="G3545" t="s">
        <v>17</v>
      </c>
      <c r="H3545" t="s">
        <v>3623</v>
      </c>
      <c r="I3545" t="s">
        <v>22</v>
      </c>
      <c r="M3545">
        <v>957</v>
      </c>
      <c r="N3545">
        <v>193</v>
      </c>
      <c r="O3545">
        <v>208</v>
      </c>
    </row>
    <row r="3546" spans="1:15" x14ac:dyDescent="0.3">
      <c r="A3546" t="s">
        <v>14</v>
      </c>
      <c r="B3546">
        <v>1</v>
      </c>
      <c r="C3546">
        <v>1</v>
      </c>
      <c r="D3546">
        <v>1</v>
      </c>
      <c r="E3546" t="s">
        <v>3615</v>
      </c>
      <c r="F3546" t="s">
        <v>3630</v>
      </c>
      <c r="G3546" t="s">
        <v>14</v>
      </c>
      <c r="H3546" t="s">
        <v>3631</v>
      </c>
      <c r="I3546" t="s">
        <v>22</v>
      </c>
      <c r="M3546">
        <v>957</v>
      </c>
      <c r="N3546">
        <v>229</v>
      </c>
      <c r="O3546">
        <v>242</v>
      </c>
    </row>
    <row r="3547" spans="1:15" x14ac:dyDescent="0.3">
      <c r="A3547" t="s">
        <v>17</v>
      </c>
      <c r="B3547">
        <v>0</v>
      </c>
      <c r="C3547">
        <v>1</v>
      </c>
      <c r="D3547" t="s">
        <v>17</v>
      </c>
      <c r="E3547" t="s">
        <v>3615</v>
      </c>
      <c r="F3547" t="s">
        <v>3626</v>
      </c>
      <c r="G3547" t="s">
        <v>14</v>
      </c>
      <c r="H3547" t="s">
        <v>3627</v>
      </c>
      <c r="I3547" t="s">
        <v>26</v>
      </c>
      <c r="M3547">
        <v>957</v>
      </c>
      <c r="N3547">
        <v>261</v>
      </c>
      <c r="O3547">
        <v>271</v>
      </c>
    </row>
    <row r="3548" spans="1:15" x14ac:dyDescent="0.3">
      <c r="E3548" t="s">
        <v>3615</v>
      </c>
      <c r="F3548" t="s">
        <v>3624</v>
      </c>
      <c r="G3548" t="s">
        <v>17</v>
      </c>
      <c r="H3548" t="s">
        <v>3625</v>
      </c>
      <c r="I3548" t="s">
        <v>19</v>
      </c>
      <c r="M3548">
        <v>957</v>
      </c>
      <c r="N3548">
        <v>264</v>
      </c>
      <c r="O3548">
        <v>271</v>
      </c>
    </row>
    <row r="3549" spans="1:15" x14ac:dyDescent="0.3">
      <c r="E3549" t="s">
        <v>3615</v>
      </c>
      <c r="F3549" t="s">
        <v>430</v>
      </c>
      <c r="G3549" t="s">
        <v>14</v>
      </c>
      <c r="H3549" t="s">
        <v>3742</v>
      </c>
      <c r="I3549" t="s">
        <v>19</v>
      </c>
      <c r="M3549">
        <v>957</v>
      </c>
      <c r="N3549">
        <v>363</v>
      </c>
      <c r="O3549">
        <v>376</v>
      </c>
    </row>
    <row r="3550" spans="1:15" x14ac:dyDescent="0.3">
      <c r="E3550" t="s">
        <v>3743</v>
      </c>
      <c r="F3550" t="s">
        <v>3744</v>
      </c>
      <c r="G3550" t="s">
        <v>14</v>
      </c>
      <c r="H3550" t="s">
        <v>3745</v>
      </c>
      <c r="I3550" t="s">
        <v>26</v>
      </c>
      <c r="M3550">
        <v>958</v>
      </c>
      <c r="N3550">
        <v>0</v>
      </c>
      <c r="O3550">
        <v>5</v>
      </c>
    </row>
    <row r="3551" spans="1:15" x14ac:dyDescent="0.3">
      <c r="A3551" t="s">
        <v>237</v>
      </c>
      <c r="B3551">
        <v>0</v>
      </c>
      <c r="C3551">
        <v>0</v>
      </c>
      <c r="D3551">
        <v>0</v>
      </c>
      <c r="E3551" t="s">
        <v>3743</v>
      </c>
      <c r="F3551" t="s">
        <v>3746</v>
      </c>
      <c r="G3551" t="s">
        <v>51</v>
      </c>
      <c r="H3551" t="s">
        <v>3747</v>
      </c>
      <c r="I3551" t="s">
        <v>26</v>
      </c>
      <c r="M3551">
        <v>958</v>
      </c>
      <c r="N3551">
        <v>190</v>
      </c>
      <c r="O3551">
        <v>199</v>
      </c>
    </row>
    <row r="3552" spans="1:15" x14ac:dyDescent="0.3">
      <c r="E3552" t="s">
        <v>3816</v>
      </c>
      <c r="F3552" t="s">
        <v>3819</v>
      </c>
      <c r="G3552" t="s">
        <v>14</v>
      </c>
      <c r="H3552" t="s">
        <v>3820</v>
      </c>
      <c r="I3552" t="s">
        <v>26</v>
      </c>
      <c r="M3552">
        <v>959</v>
      </c>
      <c r="N3552">
        <v>0</v>
      </c>
      <c r="O3552">
        <v>16</v>
      </c>
    </row>
    <row r="3553" spans="1:15" x14ac:dyDescent="0.3">
      <c r="A3553" t="s">
        <v>14</v>
      </c>
      <c r="B3553">
        <v>0</v>
      </c>
      <c r="C3553">
        <v>1</v>
      </c>
      <c r="D3553" t="s">
        <v>14</v>
      </c>
      <c r="E3553" t="s">
        <v>3816</v>
      </c>
      <c r="F3553" t="s">
        <v>3821</v>
      </c>
      <c r="G3553" t="s">
        <v>23</v>
      </c>
      <c r="H3553" t="s">
        <v>3824</v>
      </c>
      <c r="I3553" t="s">
        <v>26</v>
      </c>
      <c r="M3553">
        <v>959</v>
      </c>
      <c r="N3553">
        <v>53</v>
      </c>
      <c r="O3553">
        <v>57</v>
      </c>
    </row>
    <row r="3554" spans="1:15" x14ac:dyDescent="0.3">
      <c r="E3554" t="s">
        <v>3816</v>
      </c>
      <c r="F3554" t="s">
        <v>3821</v>
      </c>
      <c r="G3554" t="s">
        <v>14</v>
      </c>
      <c r="H3554" t="s">
        <v>3824</v>
      </c>
      <c r="I3554" t="s">
        <v>19</v>
      </c>
      <c r="M3554">
        <v>959</v>
      </c>
      <c r="N3554">
        <v>53</v>
      </c>
      <c r="O3554">
        <v>57</v>
      </c>
    </row>
    <row r="3555" spans="1:15" x14ac:dyDescent="0.3">
      <c r="E3555" t="s">
        <v>3816</v>
      </c>
      <c r="F3555" t="s">
        <v>3817</v>
      </c>
      <c r="G3555" t="s">
        <v>23</v>
      </c>
      <c r="H3555" t="s">
        <v>3818</v>
      </c>
      <c r="I3555" t="s">
        <v>26</v>
      </c>
      <c r="M3555">
        <v>959</v>
      </c>
      <c r="N3555">
        <v>61</v>
      </c>
      <c r="O3555">
        <v>65</v>
      </c>
    </row>
    <row r="3556" spans="1:15" x14ac:dyDescent="0.3">
      <c r="A3556" t="s">
        <v>14</v>
      </c>
      <c r="B3556">
        <v>1</v>
      </c>
      <c r="C3556">
        <v>1</v>
      </c>
      <c r="D3556">
        <v>1</v>
      </c>
      <c r="E3556" t="s">
        <v>3816</v>
      </c>
      <c r="F3556" t="s">
        <v>3817</v>
      </c>
      <c r="G3556" t="s">
        <v>14</v>
      </c>
      <c r="H3556" t="s">
        <v>3818</v>
      </c>
      <c r="I3556" t="s">
        <v>19</v>
      </c>
      <c r="M3556">
        <v>959</v>
      </c>
      <c r="N3556">
        <v>61</v>
      </c>
      <c r="O3556">
        <v>65</v>
      </c>
    </row>
    <row r="3557" spans="1:15" x14ac:dyDescent="0.3">
      <c r="A3557" t="s">
        <v>14</v>
      </c>
      <c r="B3557">
        <v>0</v>
      </c>
      <c r="C3557">
        <v>1</v>
      </c>
      <c r="D3557" t="s">
        <v>14</v>
      </c>
      <c r="E3557" t="s">
        <v>3816</v>
      </c>
      <c r="F3557" t="s">
        <v>3821</v>
      </c>
      <c r="G3557" t="s">
        <v>23</v>
      </c>
      <c r="H3557" t="s">
        <v>3822</v>
      </c>
      <c r="I3557" t="s">
        <v>26</v>
      </c>
      <c r="M3557">
        <v>959</v>
      </c>
      <c r="N3557">
        <v>251</v>
      </c>
      <c r="O3557">
        <v>255</v>
      </c>
    </row>
    <row r="3558" spans="1:15" x14ac:dyDescent="0.3">
      <c r="E3558" t="s">
        <v>3816</v>
      </c>
      <c r="F3558" t="s">
        <v>3821</v>
      </c>
      <c r="G3558" t="s">
        <v>14</v>
      </c>
      <c r="H3558" t="s">
        <v>3822</v>
      </c>
      <c r="I3558" t="s">
        <v>19</v>
      </c>
      <c r="M3558">
        <v>959</v>
      </c>
      <c r="N3558">
        <v>251</v>
      </c>
      <c r="O3558">
        <v>255</v>
      </c>
    </row>
    <row r="3559" spans="1:15" x14ac:dyDescent="0.3">
      <c r="E3559" t="s">
        <v>3816</v>
      </c>
      <c r="F3559" t="s">
        <v>3817</v>
      </c>
      <c r="G3559" t="s">
        <v>23</v>
      </c>
      <c r="H3559" t="s">
        <v>3823</v>
      </c>
      <c r="I3559" t="s">
        <v>26</v>
      </c>
      <c r="M3559">
        <v>959</v>
      </c>
      <c r="N3559">
        <v>259</v>
      </c>
      <c r="O3559">
        <v>263</v>
      </c>
    </row>
    <row r="3560" spans="1:15" x14ac:dyDescent="0.3">
      <c r="A3560" t="s">
        <v>14</v>
      </c>
      <c r="B3560">
        <v>1</v>
      </c>
      <c r="C3560">
        <v>1</v>
      </c>
      <c r="D3560">
        <v>1</v>
      </c>
      <c r="E3560" t="s">
        <v>3816</v>
      </c>
      <c r="F3560" t="s">
        <v>3817</v>
      </c>
      <c r="G3560" t="s">
        <v>14</v>
      </c>
      <c r="H3560" t="s">
        <v>3823</v>
      </c>
      <c r="I3560" t="s">
        <v>19</v>
      </c>
      <c r="M3560">
        <v>959</v>
      </c>
      <c r="N3560">
        <v>259</v>
      </c>
      <c r="O3560">
        <v>263</v>
      </c>
    </row>
    <row r="3561" spans="1:15" x14ac:dyDescent="0.3">
      <c r="A3561" t="s">
        <v>17</v>
      </c>
      <c r="B3561">
        <v>1</v>
      </c>
      <c r="C3561">
        <v>1</v>
      </c>
      <c r="D3561">
        <v>1</v>
      </c>
      <c r="E3561" t="s">
        <v>3545</v>
      </c>
      <c r="F3561" t="s">
        <v>3552</v>
      </c>
      <c r="G3561" t="s">
        <v>17</v>
      </c>
      <c r="H3561" t="s">
        <v>3553</v>
      </c>
      <c r="I3561" t="s">
        <v>22</v>
      </c>
      <c r="M3561">
        <v>960</v>
      </c>
      <c r="N3561">
        <v>32</v>
      </c>
      <c r="O3561">
        <v>38</v>
      </c>
    </row>
    <row r="3562" spans="1:15" x14ac:dyDescent="0.3">
      <c r="A3562" t="s">
        <v>17</v>
      </c>
      <c r="B3562">
        <v>0</v>
      </c>
      <c r="C3562">
        <v>1</v>
      </c>
      <c r="D3562" t="s">
        <v>17</v>
      </c>
      <c r="E3562" t="s">
        <v>3545</v>
      </c>
      <c r="F3562" t="s">
        <v>3548</v>
      </c>
      <c r="G3562" t="s">
        <v>51</v>
      </c>
      <c r="H3562" t="s">
        <v>3549</v>
      </c>
      <c r="I3562" t="s">
        <v>52</v>
      </c>
      <c r="J3562" t="s">
        <v>1555</v>
      </c>
      <c r="M3562">
        <v>960</v>
      </c>
      <c r="N3562">
        <v>94</v>
      </c>
      <c r="O3562">
        <v>108</v>
      </c>
    </row>
    <row r="3563" spans="1:15" x14ac:dyDescent="0.3">
      <c r="E3563" t="s">
        <v>3545</v>
      </c>
      <c r="F3563" t="s">
        <v>3548</v>
      </c>
      <c r="G3563" t="s">
        <v>23</v>
      </c>
      <c r="H3563" t="s">
        <v>3549</v>
      </c>
      <c r="I3563" t="s">
        <v>26</v>
      </c>
      <c r="M3563">
        <v>960</v>
      </c>
      <c r="N3563">
        <v>94</v>
      </c>
      <c r="O3563">
        <v>108</v>
      </c>
    </row>
    <row r="3564" spans="1:15" x14ac:dyDescent="0.3">
      <c r="E3564" t="s">
        <v>3545</v>
      </c>
      <c r="F3564" t="s">
        <v>3546</v>
      </c>
      <c r="G3564" t="s">
        <v>17</v>
      </c>
      <c r="H3564" t="s">
        <v>3547</v>
      </c>
      <c r="I3564" t="s">
        <v>19</v>
      </c>
      <c r="M3564">
        <v>960</v>
      </c>
      <c r="N3564">
        <v>94</v>
      </c>
      <c r="O3564">
        <v>109</v>
      </c>
    </row>
    <row r="3565" spans="1:15" x14ac:dyDescent="0.3">
      <c r="E3565" t="s">
        <v>3545</v>
      </c>
      <c r="F3565" t="s">
        <v>3550</v>
      </c>
      <c r="G3565" t="s">
        <v>17</v>
      </c>
      <c r="H3565" t="s">
        <v>3551</v>
      </c>
      <c r="I3565" t="s">
        <v>26</v>
      </c>
      <c r="M3565">
        <v>960</v>
      </c>
      <c r="N3565">
        <v>164</v>
      </c>
      <c r="O3565">
        <v>170</v>
      </c>
    </row>
    <row r="3566" spans="1:15" x14ac:dyDescent="0.3">
      <c r="A3566" t="s">
        <v>14</v>
      </c>
      <c r="B3566">
        <v>1</v>
      </c>
      <c r="C3566">
        <v>1</v>
      </c>
      <c r="D3566">
        <v>1</v>
      </c>
      <c r="E3566" t="s">
        <v>3545</v>
      </c>
      <c r="F3566" t="s">
        <v>3554</v>
      </c>
      <c r="G3566" t="s">
        <v>14</v>
      </c>
      <c r="H3566" t="s">
        <v>3555</v>
      </c>
      <c r="I3566" t="s">
        <v>26</v>
      </c>
      <c r="M3566">
        <v>960</v>
      </c>
      <c r="N3566">
        <v>246</v>
      </c>
      <c r="O3566">
        <v>253</v>
      </c>
    </row>
    <row r="3567" spans="1:15" x14ac:dyDescent="0.3">
      <c r="E3567" t="s">
        <v>3545</v>
      </c>
      <c r="F3567" t="s">
        <v>3554</v>
      </c>
      <c r="G3567" t="s">
        <v>17</v>
      </c>
      <c r="H3567" t="s">
        <v>3555</v>
      </c>
      <c r="I3567" t="s">
        <v>19</v>
      </c>
      <c r="M3567">
        <v>960</v>
      </c>
      <c r="N3567">
        <v>246</v>
      </c>
      <c r="O3567">
        <v>253</v>
      </c>
    </row>
    <row r="3568" spans="1:15" x14ac:dyDescent="0.3">
      <c r="A3568" t="s">
        <v>14</v>
      </c>
      <c r="B3568">
        <v>0</v>
      </c>
      <c r="C3568">
        <v>1</v>
      </c>
      <c r="D3568" t="s">
        <v>14</v>
      </c>
      <c r="E3568" t="s">
        <v>3825</v>
      </c>
      <c r="F3568" t="s">
        <v>3825</v>
      </c>
      <c r="G3568" t="s">
        <v>23</v>
      </c>
      <c r="H3568" t="s">
        <v>3827</v>
      </c>
      <c r="I3568" t="s">
        <v>26</v>
      </c>
      <c r="M3568">
        <v>961</v>
      </c>
      <c r="N3568">
        <v>11</v>
      </c>
      <c r="O3568">
        <v>16</v>
      </c>
    </row>
    <row r="3569" spans="1:15" x14ac:dyDescent="0.3">
      <c r="E3569" t="s">
        <v>3825</v>
      </c>
      <c r="F3569" t="s">
        <v>3825</v>
      </c>
      <c r="G3569" t="s">
        <v>14</v>
      </c>
      <c r="H3569" t="s">
        <v>3827</v>
      </c>
      <c r="I3569" t="s">
        <v>19</v>
      </c>
      <c r="M3569">
        <v>961</v>
      </c>
      <c r="N3569">
        <v>11</v>
      </c>
      <c r="O3569">
        <v>16</v>
      </c>
    </row>
    <row r="3570" spans="1:15" x14ac:dyDescent="0.3">
      <c r="A3570" t="s">
        <v>14</v>
      </c>
      <c r="B3570">
        <v>0</v>
      </c>
      <c r="C3570">
        <v>1</v>
      </c>
      <c r="D3570" t="s">
        <v>14</v>
      </c>
      <c r="E3570" t="s">
        <v>3825</v>
      </c>
      <c r="F3570" t="s">
        <v>3825</v>
      </c>
      <c r="G3570" t="s">
        <v>23</v>
      </c>
      <c r="H3570" t="s">
        <v>3828</v>
      </c>
      <c r="I3570" t="s">
        <v>26</v>
      </c>
      <c r="M3570">
        <v>961</v>
      </c>
      <c r="N3570">
        <v>214</v>
      </c>
      <c r="O3570">
        <v>219</v>
      </c>
    </row>
    <row r="3571" spans="1:15" x14ac:dyDescent="0.3">
      <c r="E3571" t="s">
        <v>3825</v>
      </c>
      <c r="F3571" t="s">
        <v>3825</v>
      </c>
      <c r="G3571" t="s">
        <v>17</v>
      </c>
      <c r="H3571" t="s">
        <v>3828</v>
      </c>
      <c r="I3571" t="s">
        <v>19</v>
      </c>
      <c r="M3571">
        <v>961</v>
      </c>
      <c r="N3571">
        <v>214</v>
      </c>
      <c r="O3571">
        <v>219</v>
      </c>
    </row>
    <row r="3572" spans="1:15" x14ac:dyDescent="0.3">
      <c r="A3572" t="s">
        <v>14</v>
      </c>
      <c r="B3572">
        <v>0</v>
      </c>
      <c r="C3572">
        <v>1</v>
      </c>
      <c r="D3572" t="s">
        <v>14</v>
      </c>
      <c r="E3572" t="s">
        <v>3825</v>
      </c>
      <c r="F3572" t="s">
        <v>3825</v>
      </c>
      <c r="G3572" t="s">
        <v>23</v>
      </c>
      <c r="H3572" t="s">
        <v>3826</v>
      </c>
      <c r="I3572" t="s">
        <v>22</v>
      </c>
      <c r="M3572">
        <v>961</v>
      </c>
      <c r="N3572">
        <v>254</v>
      </c>
      <c r="O3572">
        <v>259</v>
      </c>
    </row>
    <row r="3573" spans="1:15" x14ac:dyDescent="0.3">
      <c r="E3573" t="s">
        <v>3829</v>
      </c>
      <c r="F3573" t="s">
        <v>3830</v>
      </c>
      <c r="G3573" t="s">
        <v>14</v>
      </c>
      <c r="H3573" t="s">
        <v>3831</v>
      </c>
      <c r="I3573" t="s">
        <v>26</v>
      </c>
      <c r="M3573">
        <v>962</v>
      </c>
      <c r="N3573">
        <v>0</v>
      </c>
      <c r="O3573">
        <v>5</v>
      </c>
    </row>
    <row r="3574" spans="1:15" x14ac:dyDescent="0.3">
      <c r="A3574" t="s">
        <v>17</v>
      </c>
      <c r="B3574">
        <v>1</v>
      </c>
      <c r="C3574">
        <v>1</v>
      </c>
      <c r="D3574">
        <v>1</v>
      </c>
      <c r="E3574" t="s">
        <v>3545</v>
      </c>
      <c r="F3574" t="s">
        <v>3552</v>
      </c>
      <c r="G3574" t="s">
        <v>17</v>
      </c>
      <c r="H3574" t="s">
        <v>3553</v>
      </c>
      <c r="I3574" t="s">
        <v>22</v>
      </c>
      <c r="M3574">
        <v>964</v>
      </c>
      <c r="N3574">
        <v>32</v>
      </c>
      <c r="O3574">
        <v>38</v>
      </c>
    </row>
    <row r="3575" spans="1:15" x14ac:dyDescent="0.3">
      <c r="E3575" t="s">
        <v>3545</v>
      </c>
      <c r="F3575" t="s">
        <v>3548</v>
      </c>
      <c r="G3575" t="s">
        <v>23</v>
      </c>
      <c r="H3575" t="s">
        <v>3549</v>
      </c>
      <c r="I3575" t="s">
        <v>26</v>
      </c>
      <c r="M3575">
        <v>964</v>
      </c>
      <c r="N3575">
        <v>94</v>
      </c>
      <c r="O3575">
        <v>108</v>
      </c>
    </row>
    <row r="3576" spans="1:15" x14ac:dyDescent="0.3">
      <c r="A3576" t="s">
        <v>17</v>
      </c>
      <c r="B3576">
        <v>0</v>
      </c>
      <c r="C3576">
        <v>1</v>
      </c>
      <c r="D3576" t="s">
        <v>17</v>
      </c>
      <c r="E3576" t="s">
        <v>3545</v>
      </c>
      <c r="F3576" t="s">
        <v>3548</v>
      </c>
      <c r="G3576" t="s">
        <v>51</v>
      </c>
      <c r="H3576" t="s">
        <v>3549</v>
      </c>
      <c r="I3576" t="s">
        <v>52</v>
      </c>
      <c r="J3576" t="s">
        <v>1555</v>
      </c>
      <c r="M3576">
        <v>964</v>
      </c>
      <c r="N3576">
        <v>94</v>
      </c>
      <c r="O3576">
        <v>108</v>
      </c>
    </row>
    <row r="3577" spans="1:15" x14ac:dyDescent="0.3">
      <c r="E3577" t="s">
        <v>3545</v>
      </c>
      <c r="F3577" t="s">
        <v>3546</v>
      </c>
      <c r="G3577" t="s">
        <v>17</v>
      </c>
      <c r="H3577" t="s">
        <v>3547</v>
      </c>
      <c r="I3577" t="s">
        <v>19</v>
      </c>
      <c r="M3577">
        <v>964</v>
      </c>
      <c r="N3577">
        <v>94</v>
      </c>
      <c r="O3577">
        <v>109</v>
      </c>
    </row>
    <row r="3578" spans="1:15" x14ac:dyDescent="0.3">
      <c r="E3578" t="s">
        <v>3545</v>
      </c>
      <c r="F3578" t="s">
        <v>3550</v>
      </c>
      <c r="G3578" t="s">
        <v>17</v>
      </c>
      <c r="H3578" t="s">
        <v>3551</v>
      </c>
      <c r="I3578" t="s">
        <v>26</v>
      </c>
      <c r="M3578">
        <v>964</v>
      </c>
      <c r="N3578">
        <v>164</v>
      </c>
      <c r="O3578">
        <v>170</v>
      </c>
    </row>
    <row r="3579" spans="1:15" x14ac:dyDescent="0.3">
      <c r="A3579" t="s">
        <v>14</v>
      </c>
      <c r="B3579">
        <v>1</v>
      </c>
      <c r="C3579">
        <v>1</v>
      </c>
      <c r="D3579">
        <v>1</v>
      </c>
      <c r="E3579" t="s">
        <v>3545</v>
      </c>
      <c r="F3579" t="s">
        <v>3554</v>
      </c>
      <c r="G3579" t="s">
        <v>14</v>
      </c>
      <c r="H3579" t="s">
        <v>3555</v>
      </c>
      <c r="I3579" t="s">
        <v>26</v>
      </c>
      <c r="M3579">
        <v>964</v>
      </c>
      <c r="N3579">
        <v>246</v>
      </c>
      <c r="O3579">
        <v>253</v>
      </c>
    </row>
    <row r="3580" spans="1:15" x14ac:dyDescent="0.3">
      <c r="E3580" t="s">
        <v>3545</v>
      </c>
      <c r="F3580" t="s">
        <v>3554</v>
      </c>
      <c r="G3580" t="s">
        <v>17</v>
      </c>
      <c r="H3580" t="s">
        <v>3555</v>
      </c>
      <c r="I3580" t="s">
        <v>19</v>
      </c>
      <c r="M3580">
        <v>964</v>
      </c>
      <c r="N3580">
        <v>246</v>
      </c>
      <c r="O3580">
        <v>253</v>
      </c>
    </row>
    <row r="3581" spans="1:15" x14ac:dyDescent="0.3">
      <c r="A3581" t="s">
        <v>17</v>
      </c>
      <c r="B3581">
        <v>1</v>
      </c>
      <c r="C3581">
        <v>1</v>
      </c>
      <c r="D3581">
        <v>1</v>
      </c>
      <c r="E3581" t="s">
        <v>3545</v>
      </c>
      <c r="F3581" t="s">
        <v>3552</v>
      </c>
      <c r="G3581" t="s">
        <v>17</v>
      </c>
      <c r="H3581" t="s">
        <v>3553</v>
      </c>
      <c r="I3581" t="s">
        <v>22</v>
      </c>
      <c r="M3581">
        <v>965</v>
      </c>
      <c r="N3581">
        <v>32</v>
      </c>
      <c r="O3581">
        <v>38</v>
      </c>
    </row>
    <row r="3582" spans="1:15" x14ac:dyDescent="0.3">
      <c r="A3582" t="s">
        <v>17</v>
      </c>
      <c r="B3582">
        <v>0</v>
      </c>
      <c r="C3582">
        <v>1</v>
      </c>
      <c r="D3582" t="s">
        <v>17</v>
      </c>
      <c r="E3582" t="s">
        <v>3545</v>
      </c>
      <c r="F3582" t="s">
        <v>3548</v>
      </c>
      <c r="G3582" t="s">
        <v>51</v>
      </c>
      <c r="H3582" t="s">
        <v>3549</v>
      </c>
      <c r="I3582" t="s">
        <v>52</v>
      </c>
      <c r="J3582" t="s">
        <v>1555</v>
      </c>
      <c r="M3582">
        <v>965</v>
      </c>
      <c r="N3582">
        <v>94</v>
      </c>
      <c r="O3582">
        <v>108</v>
      </c>
    </row>
    <row r="3583" spans="1:15" x14ac:dyDescent="0.3">
      <c r="E3583" t="s">
        <v>3545</v>
      </c>
      <c r="F3583" t="s">
        <v>3546</v>
      </c>
      <c r="G3583" t="s">
        <v>17</v>
      </c>
      <c r="H3583" t="s">
        <v>3547</v>
      </c>
      <c r="I3583" t="s">
        <v>19</v>
      </c>
      <c r="M3583">
        <v>965</v>
      </c>
      <c r="N3583">
        <v>94</v>
      </c>
      <c r="O3583">
        <v>109</v>
      </c>
    </row>
    <row r="3584" spans="1:15" x14ac:dyDescent="0.3">
      <c r="E3584" t="s">
        <v>3545</v>
      </c>
      <c r="F3584" t="s">
        <v>3548</v>
      </c>
      <c r="G3584" t="s">
        <v>23</v>
      </c>
      <c r="H3584" t="s">
        <v>3549</v>
      </c>
      <c r="I3584" t="s">
        <v>26</v>
      </c>
      <c r="M3584">
        <v>965</v>
      </c>
      <c r="N3584">
        <v>94</v>
      </c>
      <c r="O3584">
        <v>108</v>
      </c>
    </row>
    <row r="3585" spans="1:15" x14ac:dyDescent="0.3">
      <c r="E3585" t="s">
        <v>3545</v>
      </c>
      <c r="F3585" t="s">
        <v>3550</v>
      </c>
      <c r="G3585" t="s">
        <v>17</v>
      </c>
      <c r="H3585" t="s">
        <v>3551</v>
      </c>
      <c r="I3585" t="s">
        <v>26</v>
      </c>
      <c r="M3585">
        <v>965</v>
      </c>
      <c r="N3585">
        <v>164</v>
      </c>
      <c r="O3585">
        <v>170</v>
      </c>
    </row>
    <row r="3586" spans="1:15" x14ac:dyDescent="0.3">
      <c r="E3586" t="s">
        <v>3545</v>
      </c>
      <c r="F3586" t="s">
        <v>3554</v>
      </c>
      <c r="G3586" t="s">
        <v>17</v>
      </c>
      <c r="H3586" t="s">
        <v>3555</v>
      </c>
      <c r="I3586" t="s">
        <v>19</v>
      </c>
      <c r="M3586">
        <v>965</v>
      </c>
      <c r="N3586">
        <v>246</v>
      </c>
      <c r="O3586">
        <v>253</v>
      </c>
    </row>
    <row r="3587" spans="1:15" x14ac:dyDescent="0.3">
      <c r="A3587" t="s">
        <v>14</v>
      </c>
      <c r="B3587">
        <v>1</v>
      </c>
      <c r="C3587">
        <v>1</v>
      </c>
      <c r="D3587">
        <v>1</v>
      </c>
      <c r="E3587" t="s">
        <v>3545</v>
      </c>
      <c r="F3587" t="s">
        <v>3554</v>
      </c>
      <c r="G3587" t="s">
        <v>14</v>
      </c>
      <c r="H3587" t="s">
        <v>3555</v>
      </c>
      <c r="I3587" t="s">
        <v>26</v>
      </c>
      <c r="M3587">
        <v>965</v>
      </c>
      <c r="N3587">
        <v>246</v>
      </c>
      <c r="O3587">
        <v>253</v>
      </c>
    </row>
    <row r="3588" spans="1:15" x14ac:dyDescent="0.3">
      <c r="A3588" t="s">
        <v>14</v>
      </c>
      <c r="B3588">
        <v>1</v>
      </c>
      <c r="C3588">
        <v>1</v>
      </c>
      <c r="D3588">
        <v>1</v>
      </c>
      <c r="E3588" t="s">
        <v>3832</v>
      </c>
      <c r="F3588" t="s">
        <v>3837</v>
      </c>
      <c r="G3588" t="s">
        <v>14</v>
      </c>
      <c r="H3588" t="s">
        <v>3838</v>
      </c>
      <c r="I3588" t="s">
        <v>41</v>
      </c>
      <c r="J3588" t="s">
        <v>42</v>
      </c>
      <c r="K3588" t="s">
        <v>43</v>
      </c>
      <c r="M3588">
        <v>966</v>
      </c>
      <c r="N3588">
        <v>11</v>
      </c>
      <c r="O3588">
        <v>14</v>
      </c>
    </row>
    <row r="3589" spans="1:15" x14ac:dyDescent="0.3">
      <c r="A3589" t="s">
        <v>14</v>
      </c>
      <c r="B3589">
        <v>1</v>
      </c>
      <c r="C3589">
        <v>1</v>
      </c>
      <c r="D3589">
        <v>1</v>
      </c>
      <c r="E3589" t="s">
        <v>3832</v>
      </c>
      <c r="F3589" t="s">
        <v>3839</v>
      </c>
      <c r="G3589" t="s">
        <v>14</v>
      </c>
      <c r="H3589" t="s">
        <v>3840</v>
      </c>
      <c r="I3589" t="s">
        <v>35</v>
      </c>
      <c r="J3589" t="s">
        <v>32</v>
      </c>
      <c r="M3589">
        <v>966</v>
      </c>
      <c r="N3589">
        <v>137</v>
      </c>
      <c r="O3589">
        <v>140</v>
      </c>
    </row>
    <row r="3590" spans="1:15" x14ac:dyDescent="0.3">
      <c r="A3590" t="s">
        <v>14</v>
      </c>
      <c r="B3590">
        <v>1</v>
      </c>
      <c r="C3590">
        <v>1</v>
      </c>
      <c r="D3590">
        <v>1</v>
      </c>
      <c r="E3590" t="s">
        <v>3832</v>
      </c>
      <c r="F3590" t="s">
        <v>3426</v>
      </c>
      <c r="G3590" t="s">
        <v>14</v>
      </c>
      <c r="H3590" t="s">
        <v>3841</v>
      </c>
      <c r="I3590" t="s">
        <v>22</v>
      </c>
      <c r="M3590">
        <v>966</v>
      </c>
      <c r="N3590">
        <v>142</v>
      </c>
      <c r="O3590">
        <v>147</v>
      </c>
    </row>
    <row r="3591" spans="1:15" x14ac:dyDescent="0.3">
      <c r="A3591" t="s">
        <v>14</v>
      </c>
      <c r="B3591">
        <v>1</v>
      </c>
      <c r="C3591">
        <v>1</v>
      </c>
      <c r="D3591">
        <v>1</v>
      </c>
      <c r="E3591" t="s">
        <v>3832</v>
      </c>
      <c r="F3591" t="s">
        <v>3833</v>
      </c>
      <c r="G3591" t="s">
        <v>14</v>
      </c>
      <c r="H3591" t="s">
        <v>3834</v>
      </c>
      <c r="I3591" t="s">
        <v>22</v>
      </c>
      <c r="M3591">
        <v>966</v>
      </c>
      <c r="N3591">
        <v>171</v>
      </c>
      <c r="O3591">
        <v>177</v>
      </c>
    </row>
    <row r="3592" spans="1:15" x14ac:dyDescent="0.3">
      <c r="E3592" t="s">
        <v>3832</v>
      </c>
      <c r="F3592" t="s">
        <v>3835</v>
      </c>
      <c r="G3592" t="s">
        <v>14</v>
      </c>
      <c r="H3592" t="s">
        <v>3836</v>
      </c>
      <c r="I3592" t="s">
        <v>19</v>
      </c>
      <c r="M3592">
        <v>966</v>
      </c>
      <c r="N3592">
        <v>208</v>
      </c>
      <c r="O3592">
        <v>218</v>
      </c>
    </row>
    <row r="3593" spans="1:15" x14ac:dyDescent="0.3">
      <c r="E3593" t="s">
        <v>3832</v>
      </c>
      <c r="F3593" t="s">
        <v>3835</v>
      </c>
      <c r="G3593" t="s">
        <v>17</v>
      </c>
      <c r="H3593" t="s">
        <v>3836</v>
      </c>
      <c r="I3593" t="s">
        <v>26</v>
      </c>
      <c r="M3593">
        <v>966</v>
      </c>
      <c r="N3593">
        <v>208</v>
      </c>
      <c r="O3593">
        <v>218</v>
      </c>
    </row>
    <row r="3594" spans="1:15" x14ac:dyDescent="0.3">
      <c r="E3594" t="s">
        <v>3832</v>
      </c>
      <c r="F3594" t="s">
        <v>2729</v>
      </c>
      <c r="G3594" t="s">
        <v>51</v>
      </c>
      <c r="H3594" t="s">
        <v>3842</v>
      </c>
      <c r="I3594" t="s">
        <v>52</v>
      </c>
      <c r="J3594" t="s">
        <v>191</v>
      </c>
      <c r="M3594">
        <v>966</v>
      </c>
      <c r="N3594">
        <v>208</v>
      </c>
      <c r="O3594">
        <v>213</v>
      </c>
    </row>
    <row r="3595" spans="1:15" x14ac:dyDescent="0.3">
      <c r="A3595" t="s">
        <v>17</v>
      </c>
      <c r="B3595">
        <v>1</v>
      </c>
      <c r="C3595">
        <v>1</v>
      </c>
      <c r="D3595">
        <v>1</v>
      </c>
      <c r="E3595" t="s">
        <v>3545</v>
      </c>
      <c r="F3595" t="s">
        <v>3552</v>
      </c>
      <c r="G3595" t="s">
        <v>17</v>
      </c>
      <c r="H3595" t="s">
        <v>3553</v>
      </c>
      <c r="I3595" t="s">
        <v>22</v>
      </c>
      <c r="M3595">
        <v>967</v>
      </c>
      <c r="N3595">
        <v>32</v>
      </c>
      <c r="O3595">
        <v>38</v>
      </c>
    </row>
    <row r="3596" spans="1:15" x14ac:dyDescent="0.3">
      <c r="E3596" t="s">
        <v>3545</v>
      </c>
      <c r="F3596" t="s">
        <v>3546</v>
      </c>
      <c r="G3596" t="s">
        <v>17</v>
      </c>
      <c r="H3596" t="s">
        <v>3547</v>
      </c>
      <c r="I3596" t="s">
        <v>19</v>
      </c>
      <c r="M3596">
        <v>967</v>
      </c>
      <c r="N3596">
        <v>94</v>
      </c>
      <c r="O3596">
        <v>109</v>
      </c>
    </row>
    <row r="3597" spans="1:15" x14ac:dyDescent="0.3">
      <c r="E3597" t="s">
        <v>3545</v>
      </c>
      <c r="F3597" t="s">
        <v>3548</v>
      </c>
      <c r="G3597" t="s">
        <v>23</v>
      </c>
      <c r="H3597" t="s">
        <v>3549</v>
      </c>
      <c r="I3597" t="s">
        <v>26</v>
      </c>
      <c r="M3597">
        <v>967</v>
      </c>
      <c r="N3597">
        <v>94</v>
      </c>
      <c r="O3597">
        <v>108</v>
      </c>
    </row>
    <row r="3598" spans="1:15" x14ac:dyDescent="0.3">
      <c r="A3598" t="s">
        <v>17</v>
      </c>
      <c r="B3598">
        <v>0</v>
      </c>
      <c r="C3598">
        <v>1</v>
      </c>
      <c r="D3598" t="s">
        <v>17</v>
      </c>
      <c r="E3598" t="s">
        <v>3545</v>
      </c>
      <c r="F3598" t="s">
        <v>3548</v>
      </c>
      <c r="G3598" t="s">
        <v>51</v>
      </c>
      <c r="H3598" t="s">
        <v>3549</v>
      </c>
      <c r="I3598" t="s">
        <v>52</v>
      </c>
      <c r="J3598" t="s">
        <v>1555</v>
      </c>
      <c r="M3598">
        <v>967</v>
      </c>
      <c r="N3598">
        <v>94</v>
      </c>
      <c r="O3598">
        <v>108</v>
      </c>
    </row>
    <row r="3599" spans="1:15" x14ac:dyDescent="0.3">
      <c r="E3599" t="s">
        <v>3545</v>
      </c>
      <c r="F3599" t="s">
        <v>3550</v>
      </c>
      <c r="G3599" t="s">
        <v>17</v>
      </c>
      <c r="H3599" t="s">
        <v>3551</v>
      </c>
      <c r="I3599" t="s">
        <v>26</v>
      </c>
      <c r="M3599">
        <v>967</v>
      </c>
      <c r="N3599">
        <v>164</v>
      </c>
      <c r="O3599">
        <v>170</v>
      </c>
    </row>
    <row r="3600" spans="1:15" x14ac:dyDescent="0.3">
      <c r="E3600" t="s">
        <v>3545</v>
      </c>
      <c r="F3600" t="s">
        <v>3554</v>
      </c>
      <c r="G3600" t="s">
        <v>17</v>
      </c>
      <c r="H3600" t="s">
        <v>3555</v>
      </c>
      <c r="I3600" t="s">
        <v>19</v>
      </c>
      <c r="M3600">
        <v>967</v>
      </c>
      <c r="N3600">
        <v>246</v>
      </c>
      <c r="O3600">
        <v>253</v>
      </c>
    </row>
    <row r="3601" spans="1:15" x14ac:dyDescent="0.3">
      <c r="A3601" t="s">
        <v>14</v>
      </c>
      <c r="B3601">
        <v>1</v>
      </c>
      <c r="C3601">
        <v>1</v>
      </c>
      <c r="D3601">
        <v>1</v>
      </c>
      <c r="E3601" t="s">
        <v>3545</v>
      </c>
      <c r="F3601" t="s">
        <v>3554</v>
      </c>
      <c r="G3601" t="s">
        <v>14</v>
      </c>
      <c r="H3601" t="s">
        <v>3555</v>
      </c>
      <c r="I3601" t="s">
        <v>26</v>
      </c>
      <c r="M3601">
        <v>967</v>
      </c>
      <c r="N3601">
        <v>246</v>
      </c>
      <c r="O3601">
        <v>253</v>
      </c>
    </row>
    <row r="3602" spans="1:15" x14ac:dyDescent="0.3">
      <c r="A3602" t="s">
        <v>17</v>
      </c>
      <c r="B3602">
        <v>1</v>
      </c>
      <c r="C3602">
        <v>1</v>
      </c>
      <c r="D3602">
        <v>1</v>
      </c>
      <c r="E3602" t="s">
        <v>3545</v>
      </c>
      <c r="F3602" t="s">
        <v>3552</v>
      </c>
      <c r="G3602" t="s">
        <v>17</v>
      </c>
      <c r="H3602" t="s">
        <v>3553</v>
      </c>
      <c r="I3602" t="s">
        <v>22</v>
      </c>
      <c r="M3602">
        <v>968</v>
      </c>
      <c r="N3602">
        <v>32</v>
      </c>
      <c r="O3602">
        <v>38</v>
      </c>
    </row>
    <row r="3603" spans="1:15" x14ac:dyDescent="0.3">
      <c r="E3603" t="s">
        <v>3545</v>
      </c>
      <c r="F3603" t="s">
        <v>3548</v>
      </c>
      <c r="G3603" t="s">
        <v>23</v>
      </c>
      <c r="H3603" t="s">
        <v>3549</v>
      </c>
      <c r="I3603" t="s">
        <v>26</v>
      </c>
      <c r="M3603">
        <v>968</v>
      </c>
      <c r="N3603">
        <v>94</v>
      </c>
      <c r="O3603">
        <v>108</v>
      </c>
    </row>
    <row r="3604" spans="1:15" x14ac:dyDescent="0.3">
      <c r="E3604" t="s">
        <v>3545</v>
      </c>
      <c r="F3604" t="s">
        <v>3546</v>
      </c>
      <c r="G3604" t="s">
        <v>17</v>
      </c>
      <c r="H3604" t="s">
        <v>3547</v>
      </c>
      <c r="I3604" t="s">
        <v>19</v>
      </c>
      <c r="M3604">
        <v>968</v>
      </c>
      <c r="N3604">
        <v>94</v>
      </c>
      <c r="O3604">
        <v>109</v>
      </c>
    </row>
    <row r="3605" spans="1:15" x14ac:dyDescent="0.3">
      <c r="A3605" t="s">
        <v>17</v>
      </c>
      <c r="B3605">
        <v>0</v>
      </c>
      <c r="C3605">
        <v>1</v>
      </c>
      <c r="D3605" t="s">
        <v>17</v>
      </c>
      <c r="E3605" t="s">
        <v>3545</v>
      </c>
      <c r="F3605" t="s">
        <v>3548</v>
      </c>
      <c r="G3605" t="s">
        <v>51</v>
      </c>
      <c r="H3605" t="s">
        <v>3549</v>
      </c>
      <c r="I3605" t="s">
        <v>52</v>
      </c>
      <c r="J3605" t="s">
        <v>1555</v>
      </c>
      <c r="M3605">
        <v>968</v>
      </c>
      <c r="N3605">
        <v>94</v>
      </c>
      <c r="O3605">
        <v>108</v>
      </c>
    </row>
    <row r="3606" spans="1:15" x14ac:dyDescent="0.3">
      <c r="E3606" t="s">
        <v>3545</v>
      </c>
      <c r="F3606" t="s">
        <v>3550</v>
      </c>
      <c r="G3606" t="s">
        <v>17</v>
      </c>
      <c r="H3606" t="s">
        <v>3551</v>
      </c>
      <c r="I3606" t="s">
        <v>26</v>
      </c>
      <c r="M3606">
        <v>968</v>
      </c>
      <c r="N3606">
        <v>164</v>
      </c>
      <c r="O3606">
        <v>170</v>
      </c>
    </row>
    <row r="3607" spans="1:15" x14ac:dyDescent="0.3">
      <c r="E3607" t="s">
        <v>3545</v>
      </c>
      <c r="F3607" t="s">
        <v>3554</v>
      </c>
      <c r="G3607" t="s">
        <v>17</v>
      </c>
      <c r="H3607" t="s">
        <v>3555</v>
      </c>
      <c r="I3607" t="s">
        <v>19</v>
      </c>
      <c r="M3607">
        <v>968</v>
      </c>
      <c r="N3607">
        <v>246</v>
      </c>
      <c r="O3607">
        <v>253</v>
      </c>
    </row>
    <row r="3608" spans="1:15" x14ac:dyDescent="0.3">
      <c r="A3608" t="s">
        <v>14</v>
      </c>
      <c r="B3608">
        <v>1</v>
      </c>
      <c r="C3608">
        <v>1</v>
      </c>
      <c r="D3608">
        <v>1</v>
      </c>
      <c r="E3608" t="s">
        <v>3545</v>
      </c>
      <c r="F3608" t="s">
        <v>3554</v>
      </c>
      <c r="G3608" t="s">
        <v>14</v>
      </c>
      <c r="H3608" t="s">
        <v>3555</v>
      </c>
      <c r="I3608" t="s">
        <v>26</v>
      </c>
      <c r="M3608">
        <v>968</v>
      </c>
      <c r="N3608">
        <v>246</v>
      </c>
      <c r="O3608">
        <v>253</v>
      </c>
    </row>
    <row r="3609" spans="1:15" x14ac:dyDescent="0.3">
      <c r="A3609" t="s">
        <v>17</v>
      </c>
      <c r="B3609">
        <v>1</v>
      </c>
      <c r="C3609">
        <v>1</v>
      </c>
      <c r="D3609">
        <v>1</v>
      </c>
      <c r="E3609" t="s">
        <v>3545</v>
      </c>
      <c r="F3609" t="s">
        <v>3552</v>
      </c>
      <c r="G3609" t="s">
        <v>17</v>
      </c>
      <c r="H3609" t="s">
        <v>3553</v>
      </c>
      <c r="I3609" t="s">
        <v>22</v>
      </c>
      <c r="M3609">
        <v>969</v>
      </c>
      <c r="N3609">
        <v>32</v>
      </c>
      <c r="O3609">
        <v>38</v>
      </c>
    </row>
    <row r="3610" spans="1:15" x14ac:dyDescent="0.3">
      <c r="E3610" t="s">
        <v>3545</v>
      </c>
      <c r="F3610" t="s">
        <v>3546</v>
      </c>
      <c r="G3610" t="s">
        <v>17</v>
      </c>
      <c r="H3610" t="s">
        <v>3547</v>
      </c>
      <c r="I3610" t="s">
        <v>19</v>
      </c>
      <c r="M3610">
        <v>969</v>
      </c>
      <c r="N3610">
        <v>94</v>
      </c>
      <c r="O3610">
        <v>109</v>
      </c>
    </row>
    <row r="3611" spans="1:15" x14ac:dyDescent="0.3">
      <c r="A3611" t="s">
        <v>17</v>
      </c>
      <c r="B3611">
        <v>0</v>
      </c>
      <c r="C3611">
        <v>1</v>
      </c>
      <c r="D3611" t="s">
        <v>17</v>
      </c>
      <c r="E3611" t="s">
        <v>3545</v>
      </c>
      <c r="F3611" t="s">
        <v>3548</v>
      </c>
      <c r="G3611" t="s">
        <v>51</v>
      </c>
      <c r="H3611" t="s">
        <v>3549</v>
      </c>
      <c r="I3611" t="s">
        <v>52</v>
      </c>
      <c r="J3611" t="s">
        <v>1555</v>
      </c>
      <c r="M3611">
        <v>969</v>
      </c>
      <c r="N3611">
        <v>94</v>
      </c>
      <c r="O3611">
        <v>108</v>
      </c>
    </row>
    <row r="3612" spans="1:15" x14ac:dyDescent="0.3">
      <c r="E3612" t="s">
        <v>3545</v>
      </c>
      <c r="F3612" t="s">
        <v>3548</v>
      </c>
      <c r="G3612" t="s">
        <v>23</v>
      </c>
      <c r="H3612" t="s">
        <v>3549</v>
      </c>
      <c r="I3612" t="s">
        <v>26</v>
      </c>
      <c r="M3612">
        <v>969</v>
      </c>
      <c r="N3612">
        <v>94</v>
      </c>
      <c r="O3612">
        <v>108</v>
      </c>
    </row>
    <row r="3613" spans="1:15" x14ac:dyDescent="0.3">
      <c r="E3613" t="s">
        <v>3545</v>
      </c>
      <c r="F3613" t="s">
        <v>3550</v>
      </c>
      <c r="G3613" t="s">
        <v>17</v>
      </c>
      <c r="H3613" t="s">
        <v>3551</v>
      </c>
      <c r="I3613" t="s">
        <v>26</v>
      </c>
      <c r="M3613">
        <v>969</v>
      </c>
      <c r="N3613">
        <v>164</v>
      </c>
      <c r="O3613">
        <v>170</v>
      </c>
    </row>
    <row r="3614" spans="1:15" x14ac:dyDescent="0.3">
      <c r="A3614" t="s">
        <v>14</v>
      </c>
      <c r="B3614">
        <v>1</v>
      </c>
      <c r="C3614">
        <v>1</v>
      </c>
      <c r="D3614">
        <v>1</v>
      </c>
      <c r="E3614" t="s">
        <v>3545</v>
      </c>
      <c r="F3614" t="s">
        <v>3554</v>
      </c>
      <c r="G3614" t="s">
        <v>14</v>
      </c>
      <c r="H3614" t="s">
        <v>3555</v>
      </c>
      <c r="I3614" t="s">
        <v>26</v>
      </c>
      <c r="M3614">
        <v>969</v>
      </c>
      <c r="N3614">
        <v>246</v>
      </c>
      <c r="O3614">
        <v>253</v>
      </c>
    </row>
    <row r="3615" spans="1:15" x14ac:dyDescent="0.3">
      <c r="E3615" t="s">
        <v>3545</v>
      </c>
      <c r="F3615" t="s">
        <v>3554</v>
      </c>
      <c r="G3615" t="s">
        <v>17</v>
      </c>
      <c r="H3615" t="s">
        <v>3555</v>
      </c>
      <c r="I3615" t="s">
        <v>19</v>
      </c>
      <c r="M3615">
        <v>969</v>
      </c>
      <c r="N3615">
        <v>246</v>
      </c>
      <c r="O3615">
        <v>253</v>
      </c>
    </row>
    <row r="3616" spans="1:15" x14ac:dyDescent="0.3">
      <c r="E3616" t="s">
        <v>3705</v>
      </c>
      <c r="F3616" t="s">
        <v>3712</v>
      </c>
      <c r="G3616" t="s">
        <v>14</v>
      </c>
      <c r="H3616" t="s">
        <v>3788</v>
      </c>
      <c r="I3616" t="s">
        <v>26</v>
      </c>
      <c r="M3616">
        <v>970</v>
      </c>
      <c r="N3616">
        <v>7</v>
      </c>
      <c r="O3616">
        <v>21</v>
      </c>
    </row>
    <row r="3617" spans="1:15" x14ac:dyDescent="0.3">
      <c r="E3617" t="s">
        <v>3705</v>
      </c>
      <c r="F3617" t="s">
        <v>3786</v>
      </c>
      <c r="G3617" t="s">
        <v>17</v>
      </c>
      <c r="H3617" t="s">
        <v>3787</v>
      </c>
      <c r="I3617" t="s">
        <v>19</v>
      </c>
      <c r="M3617">
        <v>970</v>
      </c>
      <c r="N3617">
        <v>7</v>
      </c>
      <c r="O3617">
        <v>29</v>
      </c>
    </row>
    <row r="3618" spans="1:15" x14ac:dyDescent="0.3">
      <c r="E3618" t="s">
        <v>3705</v>
      </c>
      <c r="F3618" t="s">
        <v>3706</v>
      </c>
      <c r="G3618" t="s">
        <v>17</v>
      </c>
      <c r="H3618" t="s">
        <v>3787</v>
      </c>
      <c r="I3618" t="s">
        <v>26</v>
      </c>
      <c r="M3618">
        <v>970</v>
      </c>
      <c r="N3618">
        <v>25</v>
      </c>
      <c r="O3618">
        <v>29</v>
      </c>
    </row>
    <row r="3619" spans="1:15" x14ac:dyDescent="0.3">
      <c r="A3619" t="s">
        <v>23</v>
      </c>
      <c r="B3619">
        <v>0</v>
      </c>
      <c r="C3619">
        <v>0</v>
      </c>
      <c r="D3619">
        <v>1</v>
      </c>
      <c r="E3619" t="s">
        <v>3705</v>
      </c>
      <c r="F3619" t="s">
        <v>3710</v>
      </c>
      <c r="G3619" t="s">
        <v>23</v>
      </c>
      <c r="H3619" t="s">
        <v>3711</v>
      </c>
      <c r="I3619" t="s">
        <v>26</v>
      </c>
      <c r="M3619">
        <v>970</v>
      </c>
      <c r="N3619">
        <v>89</v>
      </c>
      <c r="O3619">
        <v>104</v>
      </c>
    </row>
    <row r="3620" spans="1:15" x14ac:dyDescent="0.3">
      <c r="A3620" t="s">
        <v>23</v>
      </c>
      <c r="B3620">
        <v>1</v>
      </c>
      <c r="C3620">
        <v>1</v>
      </c>
      <c r="D3620">
        <v>1</v>
      </c>
      <c r="E3620" t="s">
        <v>3705</v>
      </c>
      <c r="F3620" t="s">
        <v>3715</v>
      </c>
      <c r="G3620" t="s">
        <v>23</v>
      </c>
      <c r="H3620" t="s">
        <v>3716</v>
      </c>
      <c r="I3620" t="s">
        <v>41</v>
      </c>
      <c r="J3620" t="s">
        <v>112</v>
      </c>
      <c r="M3620">
        <v>970</v>
      </c>
      <c r="N3620">
        <v>89</v>
      </c>
      <c r="O3620">
        <v>95</v>
      </c>
    </row>
    <row r="3621" spans="1:15" x14ac:dyDescent="0.3">
      <c r="A3621" t="s">
        <v>23</v>
      </c>
      <c r="B3621">
        <v>1</v>
      </c>
      <c r="C3621">
        <v>1</v>
      </c>
      <c r="D3621">
        <v>1</v>
      </c>
      <c r="E3621" t="s">
        <v>3705</v>
      </c>
      <c r="F3621" t="s">
        <v>3708</v>
      </c>
      <c r="G3621" t="s">
        <v>23</v>
      </c>
      <c r="H3621" t="s">
        <v>3709</v>
      </c>
      <c r="I3621" t="s">
        <v>35</v>
      </c>
      <c r="J3621" t="s">
        <v>453</v>
      </c>
      <c r="M3621">
        <v>970</v>
      </c>
      <c r="N3621">
        <v>109</v>
      </c>
      <c r="O3621">
        <v>123</v>
      </c>
    </row>
    <row r="3622" spans="1:15" x14ac:dyDescent="0.3">
      <c r="A3622" t="s">
        <v>14</v>
      </c>
      <c r="B3622">
        <v>1</v>
      </c>
      <c r="C3622">
        <v>1</v>
      </c>
      <c r="D3622">
        <v>1</v>
      </c>
      <c r="E3622" t="s">
        <v>3843</v>
      </c>
      <c r="F3622" t="s">
        <v>3846</v>
      </c>
      <c r="G3622" t="s">
        <v>14</v>
      </c>
      <c r="H3622" t="s">
        <v>3847</v>
      </c>
      <c r="I3622" t="s">
        <v>35</v>
      </c>
      <c r="J3622" t="s">
        <v>597</v>
      </c>
      <c r="M3622">
        <v>971</v>
      </c>
      <c r="N3622">
        <v>60</v>
      </c>
      <c r="O3622">
        <v>69</v>
      </c>
    </row>
    <row r="3623" spans="1:15" x14ac:dyDescent="0.3">
      <c r="A3623" t="s">
        <v>14</v>
      </c>
      <c r="B3623">
        <v>1</v>
      </c>
      <c r="C3623">
        <v>1</v>
      </c>
      <c r="D3623">
        <v>1</v>
      </c>
      <c r="E3623" t="s">
        <v>3843</v>
      </c>
      <c r="F3623" t="s">
        <v>3851</v>
      </c>
      <c r="G3623" t="s">
        <v>14</v>
      </c>
      <c r="H3623" t="s">
        <v>3852</v>
      </c>
      <c r="I3623" t="s">
        <v>35</v>
      </c>
      <c r="J3623" t="s">
        <v>597</v>
      </c>
      <c r="M3623">
        <v>971</v>
      </c>
      <c r="N3623">
        <v>71</v>
      </c>
      <c r="O3623">
        <v>78</v>
      </c>
    </row>
    <row r="3624" spans="1:15" x14ac:dyDescent="0.3">
      <c r="A3624" t="s">
        <v>14</v>
      </c>
      <c r="B3624">
        <v>1</v>
      </c>
      <c r="C3624">
        <v>1</v>
      </c>
      <c r="D3624">
        <v>1</v>
      </c>
      <c r="E3624" t="s">
        <v>3843</v>
      </c>
      <c r="F3624" t="s">
        <v>3848</v>
      </c>
      <c r="G3624" t="s">
        <v>14</v>
      </c>
      <c r="H3624" t="s">
        <v>3849</v>
      </c>
      <c r="I3624" t="s">
        <v>22</v>
      </c>
      <c r="M3624">
        <v>971</v>
      </c>
      <c r="N3624">
        <v>80</v>
      </c>
      <c r="O3624">
        <v>84</v>
      </c>
    </row>
    <row r="3625" spans="1:15" x14ac:dyDescent="0.3">
      <c r="A3625" t="s">
        <v>14</v>
      </c>
      <c r="B3625">
        <v>1</v>
      </c>
      <c r="C3625">
        <v>1</v>
      </c>
      <c r="D3625">
        <v>1</v>
      </c>
      <c r="E3625" t="s">
        <v>3843</v>
      </c>
      <c r="F3625" t="s">
        <v>3854</v>
      </c>
      <c r="G3625" t="s">
        <v>14</v>
      </c>
      <c r="H3625" t="s">
        <v>3855</v>
      </c>
      <c r="I3625" t="s">
        <v>35</v>
      </c>
      <c r="J3625" t="s">
        <v>32</v>
      </c>
      <c r="M3625">
        <v>971</v>
      </c>
      <c r="N3625">
        <v>86</v>
      </c>
      <c r="O3625">
        <v>92</v>
      </c>
    </row>
    <row r="3626" spans="1:15" x14ac:dyDescent="0.3">
      <c r="E3626" t="s">
        <v>3843</v>
      </c>
      <c r="F3626" t="s">
        <v>3844</v>
      </c>
      <c r="G3626" t="s">
        <v>51</v>
      </c>
      <c r="H3626" t="s">
        <v>3853</v>
      </c>
      <c r="I3626" t="s">
        <v>52</v>
      </c>
      <c r="J3626" t="s">
        <v>2802</v>
      </c>
      <c r="M3626">
        <v>971</v>
      </c>
      <c r="N3626">
        <v>153</v>
      </c>
      <c r="O3626">
        <v>162</v>
      </c>
    </row>
    <row r="3627" spans="1:15" x14ac:dyDescent="0.3">
      <c r="E3627" t="s">
        <v>3843</v>
      </c>
      <c r="F3627" t="s">
        <v>3844</v>
      </c>
      <c r="G3627" t="s">
        <v>51</v>
      </c>
      <c r="H3627" t="s">
        <v>3845</v>
      </c>
      <c r="I3627" t="s">
        <v>52</v>
      </c>
      <c r="J3627" t="s">
        <v>2802</v>
      </c>
      <c r="M3627">
        <v>971</v>
      </c>
      <c r="N3627">
        <v>399</v>
      </c>
      <c r="O3627">
        <v>408</v>
      </c>
    </row>
    <row r="3628" spans="1:15" x14ac:dyDescent="0.3">
      <c r="E3628" t="s">
        <v>3843</v>
      </c>
      <c r="F3628" t="s">
        <v>3552</v>
      </c>
      <c r="G3628" t="s">
        <v>51</v>
      </c>
      <c r="H3628" t="s">
        <v>3850</v>
      </c>
      <c r="I3628" t="s">
        <v>19</v>
      </c>
      <c r="M3628">
        <v>971</v>
      </c>
      <c r="N3628">
        <v>420</v>
      </c>
      <c r="O3628">
        <v>426</v>
      </c>
    </row>
    <row r="3629" spans="1:15" x14ac:dyDescent="0.3">
      <c r="A3629" t="s">
        <v>17</v>
      </c>
      <c r="B3629">
        <v>1</v>
      </c>
      <c r="C3629">
        <v>1</v>
      </c>
      <c r="D3629">
        <v>1</v>
      </c>
      <c r="E3629" t="s">
        <v>3843</v>
      </c>
      <c r="F3629" t="s">
        <v>3552</v>
      </c>
      <c r="G3629" t="s">
        <v>17</v>
      </c>
      <c r="H3629" t="s">
        <v>3850</v>
      </c>
      <c r="I3629" t="s">
        <v>26</v>
      </c>
      <c r="M3629">
        <v>971</v>
      </c>
      <c r="N3629">
        <v>420</v>
      </c>
      <c r="O3629">
        <v>426</v>
      </c>
    </row>
    <row r="3630" spans="1:15" x14ac:dyDescent="0.3">
      <c r="A3630" t="s">
        <v>17</v>
      </c>
      <c r="B3630">
        <v>1</v>
      </c>
      <c r="C3630">
        <v>1</v>
      </c>
      <c r="D3630">
        <v>1</v>
      </c>
      <c r="E3630" t="s">
        <v>3545</v>
      </c>
      <c r="F3630" t="s">
        <v>3552</v>
      </c>
      <c r="G3630" t="s">
        <v>17</v>
      </c>
      <c r="H3630" t="s">
        <v>3553</v>
      </c>
      <c r="I3630" t="s">
        <v>22</v>
      </c>
      <c r="M3630">
        <v>972</v>
      </c>
      <c r="N3630">
        <v>32</v>
      </c>
      <c r="O3630">
        <v>38</v>
      </c>
    </row>
    <row r="3631" spans="1:15" x14ac:dyDescent="0.3">
      <c r="A3631" t="s">
        <v>17</v>
      </c>
      <c r="B3631">
        <v>0</v>
      </c>
      <c r="C3631">
        <v>1</v>
      </c>
      <c r="D3631" t="s">
        <v>17</v>
      </c>
      <c r="E3631" t="s">
        <v>3545</v>
      </c>
      <c r="F3631" t="s">
        <v>3548</v>
      </c>
      <c r="G3631" t="s">
        <v>51</v>
      </c>
      <c r="H3631" t="s">
        <v>3549</v>
      </c>
      <c r="I3631" t="s">
        <v>52</v>
      </c>
      <c r="J3631" t="s">
        <v>1555</v>
      </c>
      <c r="M3631">
        <v>972</v>
      </c>
      <c r="N3631">
        <v>94</v>
      </c>
      <c r="O3631">
        <v>108</v>
      </c>
    </row>
    <row r="3632" spans="1:15" x14ac:dyDescent="0.3">
      <c r="E3632" t="s">
        <v>3545</v>
      </c>
      <c r="F3632" t="s">
        <v>3546</v>
      </c>
      <c r="G3632" t="s">
        <v>17</v>
      </c>
      <c r="H3632" t="s">
        <v>3547</v>
      </c>
      <c r="I3632" t="s">
        <v>19</v>
      </c>
      <c r="M3632">
        <v>972</v>
      </c>
      <c r="N3632">
        <v>94</v>
      </c>
      <c r="O3632">
        <v>109</v>
      </c>
    </row>
    <row r="3633" spans="1:15" x14ac:dyDescent="0.3">
      <c r="E3633" t="s">
        <v>3545</v>
      </c>
      <c r="F3633" t="s">
        <v>3548</v>
      </c>
      <c r="G3633" t="s">
        <v>23</v>
      </c>
      <c r="H3633" t="s">
        <v>3549</v>
      </c>
      <c r="I3633" t="s">
        <v>26</v>
      </c>
      <c r="M3633">
        <v>972</v>
      </c>
      <c r="N3633">
        <v>94</v>
      </c>
      <c r="O3633">
        <v>108</v>
      </c>
    </row>
    <row r="3634" spans="1:15" x14ac:dyDescent="0.3">
      <c r="E3634" t="s">
        <v>3545</v>
      </c>
      <c r="F3634" t="s">
        <v>3550</v>
      </c>
      <c r="G3634" t="s">
        <v>17</v>
      </c>
      <c r="H3634" t="s">
        <v>3551</v>
      </c>
      <c r="I3634" t="s">
        <v>26</v>
      </c>
      <c r="M3634">
        <v>972</v>
      </c>
      <c r="N3634">
        <v>164</v>
      </c>
      <c r="O3634">
        <v>170</v>
      </c>
    </row>
    <row r="3635" spans="1:15" x14ac:dyDescent="0.3">
      <c r="E3635" t="s">
        <v>3545</v>
      </c>
      <c r="F3635" t="s">
        <v>3554</v>
      </c>
      <c r="G3635" t="s">
        <v>17</v>
      </c>
      <c r="H3635" t="s">
        <v>3555</v>
      </c>
      <c r="I3635" t="s">
        <v>19</v>
      </c>
      <c r="M3635">
        <v>972</v>
      </c>
      <c r="N3635">
        <v>246</v>
      </c>
      <c r="O3635">
        <v>253</v>
      </c>
    </row>
    <row r="3636" spans="1:15" x14ac:dyDescent="0.3">
      <c r="A3636" t="s">
        <v>14</v>
      </c>
      <c r="B3636">
        <v>1</v>
      </c>
      <c r="C3636">
        <v>1</v>
      </c>
      <c r="D3636">
        <v>1</v>
      </c>
      <c r="E3636" t="s">
        <v>3545</v>
      </c>
      <c r="F3636" t="s">
        <v>3554</v>
      </c>
      <c r="G3636" t="s">
        <v>14</v>
      </c>
      <c r="H3636" t="s">
        <v>3555</v>
      </c>
      <c r="I3636" t="s">
        <v>26</v>
      </c>
      <c r="M3636">
        <v>972</v>
      </c>
      <c r="N3636">
        <v>246</v>
      </c>
      <c r="O3636">
        <v>253</v>
      </c>
    </row>
    <row r="3637" spans="1:15" x14ac:dyDescent="0.3">
      <c r="A3637" t="s">
        <v>17</v>
      </c>
      <c r="B3637">
        <v>1</v>
      </c>
      <c r="C3637">
        <v>1</v>
      </c>
      <c r="D3637">
        <v>1</v>
      </c>
      <c r="E3637" t="s">
        <v>3545</v>
      </c>
      <c r="F3637" t="s">
        <v>3552</v>
      </c>
      <c r="G3637" t="s">
        <v>17</v>
      </c>
      <c r="H3637" t="s">
        <v>3553</v>
      </c>
      <c r="I3637" t="s">
        <v>22</v>
      </c>
      <c r="M3637">
        <v>973</v>
      </c>
      <c r="N3637">
        <v>32</v>
      </c>
      <c r="O3637">
        <v>38</v>
      </c>
    </row>
    <row r="3638" spans="1:15" x14ac:dyDescent="0.3">
      <c r="E3638" t="s">
        <v>3545</v>
      </c>
      <c r="F3638" t="s">
        <v>3546</v>
      </c>
      <c r="G3638" t="s">
        <v>17</v>
      </c>
      <c r="H3638" t="s">
        <v>3547</v>
      </c>
      <c r="I3638" t="s">
        <v>19</v>
      </c>
      <c r="M3638">
        <v>973</v>
      </c>
      <c r="N3638">
        <v>94</v>
      </c>
      <c r="O3638">
        <v>109</v>
      </c>
    </row>
    <row r="3639" spans="1:15" x14ac:dyDescent="0.3">
      <c r="A3639" t="s">
        <v>17</v>
      </c>
      <c r="B3639">
        <v>0</v>
      </c>
      <c r="C3639">
        <v>1</v>
      </c>
      <c r="D3639" t="s">
        <v>17</v>
      </c>
      <c r="E3639" t="s">
        <v>3545</v>
      </c>
      <c r="F3639" t="s">
        <v>3548</v>
      </c>
      <c r="G3639" t="s">
        <v>51</v>
      </c>
      <c r="H3639" t="s">
        <v>3549</v>
      </c>
      <c r="I3639" t="s">
        <v>52</v>
      </c>
      <c r="J3639" t="s">
        <v>1555</v>
      </c>
      <c r="M3639">
        <v>973</v>
      </c>
      <c r="N3639">
        <v>94</v>
      </c>
      <c r="O3639">
        <v>108</v>
      </c>
    </row>
    <row r="3640" spans="1:15" x14ac:dyDescent="0.3">
      <c r="E3640" t="s">
        <v>3545</v>
      </c>
      <c r="F3640" t="s">
        <v>3548</v>
      </c>
      <c r="G3640" t="s">
        <v>23</v>
      </c>
      <c r="H3640" t="s">
        <v>3549</v>
      </c>
      <c r="I3640" t="s">
        <v>26</v>
      </c>
      <c r="M3640">
        <v>973</v>
      </c>
      <c r="N3640">
        <v>94</v>
      </c>
      <c r="O3640">
        <v>108</v>
      </c>
    </row>
    <row r="3641" spans="1:15" x14ac:dyDescent="0.3">
      <c r="E3641" t="s">
        <v>3545</v>
      </c>
      <c r="F3641" t="s">
        <v>3550</v>
      </c>
      <c r="G3641" t="s">
        <v>17</v>
      </c>
      <c r="H3641" t="s">
        <v>3551</v>
      </c>
      <c r="I3641" t="s">
        <v>26</v>
      </c>
      <c r="M3641">
        <v>973</v>
      </c>
      <c r="N3641">
        <v>164</v>
      </c>
      <c r="O3641">
        <v>170</v>
      </c>
    </row>
    <row r="3642" spans="1:15" x14ac:dyDescent="0.3">
      <c r="A3642" t="s">
        <v>14</v>
      </c>
      <c r="B3642">
        <v>1</v>
      </c>
      <c r="C3642">
        <v>1</v>
      </c>
      <c r="D3642">
        <v>1</v>
      </c>
      <c r="E3642" t="s">
        <v>3545</v>
      </c>
      <c r="F3642" t="s">
        <v>3554</v>
      </c>
      <c r="G3642" t="s">
        <v>14</v>
      </c>
      <c r="H3642" t="s">
        <v>3555</v>
      </c>
      <c r="I3642" t="s">
        <v>26</v>
      </c>
      <c r="M3642">
        <v>973</v>
      </c>
      <c r="N3642">
        <v>246</v>
      </c>
      <c r="O3642">
        <v>253</v>
      </c>
    </row>
    <row r="3643" spans="1:15" x14ac:dyDescent="0.3">
      <c r="E3643" t="s">
        <v>3545</v>
      </c>
      <c r="F3643" t="s">
        <v>3554</v>
      </c>
      <c r="G3643" t="s">
        <v>17</v>
      </c>
      <c r="H3643" t="s">
        <v>3555</v>
      </c>
      <c r="I3643" t="s">
        <v>19</v>
      </c>
      <c r="M3643">
        <v>973</v>
      </c>
      <c r="N3643">
        <v>246</v>
      </c>
      <c r="O3643">
        <v>253</v>
      </c>
    </row>
    <row r="3644" spans="1:15" x14ac:dyDescent="0.3">
      <c r="E3644" t="s">
        <v>3599</v>
      </c>
      <c r="F3644" t="s">
        <v>3605</v>
      </c>
      <c r="G3644" t="s">
        <v>17</v>
      </c>
      <c r="H3644" t="s">
        <v>3606</v>
      </c>
      <c r="I3644" t="s">
        <v>19</v>
      </c>
      <c r="M3644">
        <v>974</v>
      </c>
      <c r="N3644">
        <v>0</v>
      </c>
      <c r="O3644">
        <v>12</v>
      </c>
    </row>
    <row r="3645" spans="1:15" x14ac:dyDescent="0.3">
      <c r="A3645" t="s">
        <v>237</v>
      </c>
      <c r="B3645">
        <v>0</v>
      </c>
      <c r="C3645">
        <v>0</v>
      </c>
      <c r="D3645">
        <v>0</v>
      </c>
      <c r="E3645" t="s">
        <v>3599</v>
      </c>
      <c r="F3645" t="s">
        <v>3605</v>
      </c>
      <c r="G3645" t="s">
        <v>14</v>
      </c>
      <c r="H3645" t="s">
        <v>3606</v>
      </c>
      <c r="I3645" t="s">
        <v>26</v>
      </c>
      <c r="M3645">
        <v>974</v>
      </c>
      <c r="N3645">
        <v>0</v>
      </c>
      <c r="O3645">
        <v>12</v>
      </c>
    </row>
    <row r="3646" spans="1:15" x14ac:dyDescent="0.3">
      <c r="A3646" t="s">
        <v>237</v>
      </c>
      <c r="B3646">
        <v>0</v>
      </c>
      <c r="C3646">
        <v>0</v>
      </c>
      <c r="D3646">
        <v>0</v>
      </c>
      <c r="E3646" t="s">
        <v>3599</v>
      </c>
      <c r="F3646" t="s">
        <v>3609</v>
      </c>
      <c r="G3646" t="s">
        <v>14</v>
      </c>
      <c r="H3646" t="s">
        <v>3610</v>
      </c>
      <c r="I3646" t="s">
        <v>26</v>
      </c>
      <c r="M3646">
        <v>974</v>
      </c>
      <c r="N3646">
        <v>14</v>
      </c>
      <c r="O3646">
        <v>19</v>
      </c>
    </row>
    <row r="3647" spans="1:15" x14ac:dyDescent="0.3">
      <c r="E3647" t="s">
        <v>3599</v>
      </c>
      <c r="F3647" t="s">
        <v>3607</v>
      </c>
      <c r="G3647" t="s">
        <v>14</v>
      </c>
      <c r="H3647" t="s">
        <v>3608</v>
      </c>
      <c r="I3647" t="s">
        <v>26</v>
      </c>
      <c r="M3647">
        <v>974</v>
      </c>
      <c r="N3647">
        <v>23</v>
      </c>
      <c r="O3647">
        <v>34</v>
      </c>
    </row>
    <row r="3648" spans="1:15" x14ac:dyDescent="0.3">
      <c r="E3648" t="s">
        <v>3599</v>
      </c>
      <c r="F3648" t="s">
        <v>3600</v>
      </c>
      <c r="G3648" t="s">
        <v>14</v>
      </c>
      <c r="H3648" t="s">
        <v>3601</v>
      </c>
      <c r="I3648" t="s">
        <v>31</v>
      </c>
      <c r="J3648" t="s">
        <v>32</v>
      </c>
      <c r="M3648">
        <v>974</v>
      </c>
      <c r="N3648">
        <v>74</v>
      </c>
      <c r="O3648">
        <v>79</v>
      </c>
    </row>
    <row r="3649" spans="1:15" x14ac:dyDescent="0.3">
      <c r="A3649" t="s">
        <v>14</v>
      </c>
      <c r="B3649">
        <v>0</v>
      </c>
      <c r="C3649">
        <v>1</v>
      </c>
      <c r="D3649" t="s">
        <v>14</v>
      </c>
      <c r="E3649" t="s">
        <v>3599</v>
      </c>
      <c r="F3649" t="s">
        <v>3600</v>
      </c>
      <c r="G3649" t="s">
        <v>23</v>
      </c>
      <c r="H3649" t="s">
        <v>3601</v>
      </c>
      <c r="I3649" t="s">
        <v>26</v>
      </c>
      <c r="M3649">
        <v>974</v>
      </c>
      <c r="N3649">
        <v>74</v>
      </c>
      <c r="O3649">
        <v>79</v>
      </c>
    </row>
    <row r="3650" spans="1:15" x14ac:dyDescent="0.3">
      <c r="E3650" t="s">
        <v>3599</v>
      </c>
      <c r="F3650" t="s">
        <v>3603</v>
      </c>
      <c r="G3650" t="s">
        <v>17</v>
      </c>
      <c r="H3650" t="s">
        <v>3604</v>
      </c>
      <c r="I3650" t="s">
        <v>19</v>
      </c>
      <c r="M3650">
        <v>974</v>
      </c>
      <c r="N3650">
        <v>81</v>
      </c>
      <c r="O3650">
        <v>116</v>
      </c>
    </row>
    <row r="3651" spans="1:15" x14ac:dyDescent="0.3">
      <c r="A3651" t="s">
        <v>237</v>
      </c>
      <c r="B3651">
        <v>0</v>
      </c>
      <c r="C3651">
        <v>0</v>
      </c>
      <c r="D3651">
        <v>0</v>
      </c>
      <c r="E3651" t="s">
        <v>3599</v>
      </c>
      <c r="F3651" t="s">
        <v>3611</v>
      </c>
      <c r="G3651" t="s">
        <v>51</v>
      </c>
      <c r="H3651" t="s">
        <v>3612</v>
      </c>
      <c r="I3651" t="s">
        <v>270</v>
      </c>
      <c r="J3651" t="s">
        <v>1555</v>
      </c>
      <c r="M3651">
        <v>974</v>
      </c>
      <c r="N3651">
        <v>81</v>
      </c>
      <c r="O3651">
        <v>94</v>
      </c>
    </row>
    <row r="3652" spans="1:15" x14ac:dyDescent="0.3">
      <c r="E3652" t="s">
        <v>3599</v>
      </c>
      <c r="F3652" t="s">
        <v>430</v>
      </c>
      <c r="G3652" t="s">
        <v>23</v>
      </c>
      <c r="H3652" t="s">
        <v>3602</v>
      </c>
      <c r="I3652" t="s">
        <v>26</v>
      </c>
      <c r="M3652">
        <v>974</v>
      </c>
      <c r="N3652">
        <v>325</v>
      </c>
      <c r="O3652">
        <v>338</v>
      </c>
    </row>
    <row r="3653" spans="1:15" x14ac:dyDescent="0.3">
      <c r="A3653" t="s">
        <v>17</v>
      </c>
      <c r="B3653">
        <v>1</v>
      </c>
      <c r="C3653">
        <v>1</v>
      </c>
      <c r="D3653">
        <v>1</v>
      </c>
      <c r="E3653" t="s">
        <v>3545</v>
      </c>
      <c r="F3653" t="s">
        <v>3552</v>
      </c>
      <c r="G3653" t="s">
        <v>17</v>
      </c>
      <c r="H3653" t="s">
        <v>3553</v>
      </c>
      <c r="I3653" t="s">
        <v>22</v>
      </c>
      <c r="M3653">
        <v>975</v>
      </c>
      <c r="N3653">
        <v>32</v>
      </c>
      <c r="O3653">
        <v>38</v>
      </c>
    </row>
    <row r="3654" spans="1:15" x14ac:dyDescent="0.3">
      <c r="E3654" t="s">
        <v>3545</v>
      </c>
      <c r="F3654" t="s">
        <v>3546</v>
      </c>
      <c r="G3654" t="s">
        <v>17</v>
      </c>
      <c r="H3654" t="s">
        <v>3547</v>
      </c>
      <c r="I3654" t="s">
        <v>19</v>
      </c>
      <c r="M3654">
        <v>975</v>
      </c>
      <c r="N3654">
        <v>94</v>
      </c>
      <c r="O3654">
        <v>109</v>
      </c>
    </row>
    <row r="3655" spans="1:15" x14ac:dyDescent="0.3">
      <c r="A3655" t="s">
        <v>17</v>
      </c>
      <c r="B3655">
        <v>0</v>
      </c>
      <c r="C3655">
        <v>1</v>
      </c>
      <c r="D3655" t="s">
        <v>17</v>
      </c>
      <c r="E3655" t="s">
        <v>3545</v>
      </c>
      <c r="F3655" t="s">
        <v>3548</v>
      </c>
      <c r="G3655" t="s">
        <v>51</v>
      </c>
      <c r="H3655" t="s">
        <v>3549</v>
      </c>
      <c r="I3655" t="s">
        <v>52</v>
      </c>
      <c r="J3655" t="s">
        <v>1555</v>
      </c>
      <c r="M3655">
        <v>975</v>
      </c>
      <c r="N3655">
        <v>94</v>
      </c>
      <c r="O3655">
        <v>108</v>
      </c>
    </row>
    <row r="3656" spans="1:15" x14ac:dyDescent="0.3">
      <c r="E3656" t="s">
        <v>3545</v>
      </c>
      <c r="F3656" t="s">
        <v>3548</v>
      </c>
      <c r="G3656" t="s">
        <v>23</v>
      </c>
      <c r="H3656" t="s">
        <v>3549</v>
      </c>
      <c r="I3656" t="s">
        <v>26</v>
      </c>
      <c r="M3656">
        <v>975</v>
      </c>
      <c r="N3656">
        <v>94</v>
      </c>
      <c r="O3656">
        <v>108</v>
      </c>
    </row>
    <row r="3657" spans="1:15" x14ac:dyDescent="0.3">
      <c r="E3657" t="s">
        <v>3545</v>
      </c>
      <c r="F3657" t="s">
        <v>3550</v>
      </c>
      <c r="G3657" t="s">
        <v>17</v>
      </c>
      <c r="H3657" t="s">
        <v>3551</v>
      </c>
      <c r="I3657" t="s">
        <v>26</v>
      </c>
      <c r="M3657">
        <v>975</v>
      </c>
      <c r="N3657">
        <v>164</v>
      </c>
      <c r="O3657">
        <v>170</v>
      </c>
    </row>
    <row r="3658" spans="1:15" x14ac:dyDescent="0.3">
      <c r="A3658" t="s">
        <v>14</v>
      </c>
      <c r="B3658">
        <v>1</v>
      </c>
      <c r="C3658">
        <v>1</v>
      </c>
      <c r="D3658">
        <v>1</v>
      </c>
      <c r="E3658" t="s">
        <v>3545</v>
      </c>
      <c r="F3658" t="s">
        <v>3554</v>
      </c>
      <c r="G3658" t="s">
        <v>14</v>
      </c>
      <c r="H3658" t="s">
        <v>3555</v>
      </c>
      <c r="I3658" t="s">
        <v>26</v>
      </c>
      <c r="M3658">
        <v>975</v>
      </c>
      <c r="N3658">
        <v>246</v>
      </c>
      <c r="O3658">
        <v>253</v>
      </c>
    </row>
    <row r="3659" spans="1:15" x14ac:dyDescent="0.3">
      <c r="E3659" t="s">
        <v>3545</v>
      </c>
      <c r="F3659" t="s">
        <v>3554</v>
      </c>
      <c r="G3659" t="s">
        <v>17</v>
      </c>
      <c r="H3659" t="s">
        <v>3555</v>
      </c>
      <c r="I3659" t="s">
        <v>19</v>
      </c>
      <c r="M3659">
        <v>975</v>
      </c>
      <c r="N3659">
        <v>246</v>
      </c>
      <c r="O3659">
        <v>253</v>
      </c>
    </row>
    <row r="3660" spans="1:15" x14ac:dyDescent="0.3">
      <c r="A3660" t="s">
        <v>17</v>
      </c>
      <c r="B3660">
        <v>1</v>
      </c>
      <c r="C3660">
        <v>1</v>
      </c>
      <c r="D3660">
        <v>1</v>
      </c>
      <c r="E3660" t="s">
        <v>3545</v>
      </c>
      <c r="F3660" t="s">
        <v>3552</v>
      </c>
      <c r="G3660" t="s">
        <v>17</v>
      </c>
      <c r="H3660" t="s">
        <v>3553</v>
      </c>
      <c r="I3660" t="s">
        <v>22</v>
      </c>
      <c r="M3660">
        <v>976</v>
      </c>
      <c r="N3660">
        <v>32</v>
      </c>
      <c r="O3660">
        <v>38</v>
      </c>
    </row>
    <row r="3661" spans="1:15" x14ac:dyDescent="0.3">
      <c r="E3661" t="s">
        <v>3545</v>
      </c>
      <c r="F3661" t="s">
        <v>3546</v>
      </c>
      <c r="G3661" t="s">
        <v>17</v>
      </c>
      <c r="H3661" t="s">
        <v>3547</v>
      </c>
      <c r="I3661" t="s">
        <v>19</v>
      </c>
      <c r="M3661">
        <v>976</v>
      </c>
      <c r="N3661">
        <v>94</v>
      </c>
      <c r="O3661">
        <v>109</v>
      </c>
    </row>
    <row r="3662" spans="1:15" x14ac:dyDescent="0.3">
      <c r="E3662" t="s">
        <v>3545</v>
      </c>
      <c r="F3662" t="s">
        <v>3548</v>
      </c>
      <c r="G3662" t="s">
        <v>23</v>
      </c>
      <c r="H3662" t="s">
        <v>3549</v>
      </c>
      <c r="I3662" t="s">
        <v>26</v>
      </c>
      <c r="M3662">
        <v>976</v>
      </c>
      <c r="N3662">
        <v>94</v>
      </c>
      <c r="O3662">
        <v>108</v>
      </c>
    </row>
    <row r="3663" spans="1:15" x14ac:dyDescent="0.3">
      <c r="A3663" t="s">
        <v>17</v>
      </c>
      <c r="B3663">
        <v>0</v>
      </c>
      <c r="C3663">
        <v>1</v>
      </c>
      <c r="D3663" t="s">
        <v>17</v>
      </c>
      <c r="E3663" t="s">
        <v>3545</v>
      </c>
      <c r="F3663" t="s">
        <v>3548</v>
      </c>
      <c r="G3663" t="s">
        <v>51</v>
      </c>
      <c r="H3663" t="s">
        <v>3549</v>
      </c>
      <c r="I3663" t="s">
        <v>52</v>
      </c>
      <c r="J3663" t="s">
        <v>1555</v>
      </c>
      <c r="M3663">
        <v>976</v>
      </c>
      <c r="N3663">
        <v>94</v>
      </c>
      <c r="O3663">
        <v>108</v>
      </c>
    </row>
    <row r="3664" spans="1:15" x14ac:dyDescent="0.3">
      <c r="E3664" t="s">
        <v>3545</v>
      </c>
      <c r="F3664" t="s">
        <v>3550</v>
      </c>
      <c r="G3664" t="s">
        <v>17</v>
      </c>
      <c r="H3664" t="s">
        <v>3551</v>
      </c>
      <c r="I3664" t="s">
        <v>26</v>
      </c>
      <c r="M3664">
        <v>976</v>
      </c>
      <c r="N3664">
        <v>164</v>
      </c>
      <c r="O3664">
        <v>170</v>
      </c>
    </row>
    <row r="3665" spans="1:15" x14ac:dyDescent="0.3">
      <c r="E3665" t="s">
        <v>3545</v>
      </c>
      <c r="F3665" t="s">
        <v>3554</v>
      </c>
      <c r="G3665" t="s">
        <v>17</v>
      </c>
      <c r="H3665" t="s">
        <v>3555</v>
      </c>
      <c r="I3665" t="s">
        <v>19</v>
      </c>
      <c r="M3665">
        <v>976</v>
      </c>
      <c r="N3665">
        <v>246</v>
      </c>
      <c r="O3665">
        <v>253</v>
      </c>
    </row>
    <row r="3666" spans="1:15" x14ac:dyDescent="0.3">
      <c r="A3666" t="s">
        <v>14</v>
      </c>
      <c r="B3666">
        <v>1</v>
      </c>
      <c r="C3666">
        <v>1</v>
      </c>
      <c r="D3666">
        <v>1</v>
      </c>
      <c r="E3666" t="s">
        <v>3545</v>
      </c>
      <c r="F3666" t="s">
        <v>3554</v>
      </c>
      <c r="G3666" t="s">
        <v>14</v>
      </c>
      <c r="H3666" t="s">
        <v>3555</v>
      </c>
      <c r="I3666" t="s">
        <v>26</v>
      </c>
      <c r="M3666">
        <v>976</v>
      </c>
      <c r="N3666">
        <v>246</v>
      </c>
      <c r="O3666">
        <v>253</v>
      </c>
    </row>
    <row r="3667" spans="1:15" x14ac:dyDescent="0.3">
      <c r="E3667" t="s">
        <v>3856</v>
      </c>
      <c r="F3667" t="s">
        <v>3857</v>
      </c>
      <c r="G3667" t="s">
        <v>17</v>
      </c>
      <c r="H3667" t="s">
        <v>3859</v>
      </c>
      <c r="I3667" t="s">
        <v>26</v>
      </c>
      <c r="M3667">
        <v>977</v>
      </c>
      <c r="N3667">
        <v>31</v>
      </c>
      <c r="O3667">
        <v>41</v>
      </c>
    </row>
    <row r="3668" spans="1:15" x14ac:dyDescent="0.3">
      <c r="A3668" t="s">
        <v>14</v>
      </c>
      <c r="B3668">
        <v>1</v>
      </c>
      <c r="C3668">
        <v>1</v>
      </c>
      <c r="D3668">
        <v>1</v>
      </c>
      <c r="E3668" t="s">
        <v>3856</v>
      </c>
      <c r="F3668" t="s">
        <v>3857</v>
      </c>
      <c r="G3668" t="s">
        <v>14</v>
      </c>
      <c r="H3668" t="s">
        <v>3859</v>
      </c>
      <c r="I3668" t="s">
        <v>31</v>
      </c>
      <c r="J3668" t="s">
        <v>46</v>
      </c>
      <c r="K3668" t="s">
        <v>47</v>
      </c>
      <c r="L3668" t="s">
        <v>43</v>
      </c>
      <c r="M3668">
        <v>977</v>
      </c>
      <c r="N3668">
        <v>31</v>
      </c>
      <c r="O3668">
        <v>41</v>
      </c>
    </row>
    <row r="3669" spans="1:15" x14ac:dyDescent="0.3">
      <c r="A3669" t="s">
        <v>14</v>
      </c>
      <c r="B3669">
        <v>1</v>
      </c>
      <c r="C3669">
        <v>1</v>
      </c>
      <c r="D3669">
        <v>1</v>
      </c>
      <c r="E3669" t="s">
        <v>3856</v>
      </c>
      <c r="F3669" t="s">
        <v>3860</v>
      </c>
      <c r="G3669" t="s">
        <v>14</v>
      </c>
      <c r="H3669" t="s">
        <v>3861</v>
      </c>
      <c r="I3669" t="s">
        <v>52</v>
      </c>
      <c r="J3669" t="s">
        <v>46</v>
      </c>
      <c r="K3669" t="s">
        <v>47</v>
      </c>
      <c r="L3669" t="s">
        <v>43</v>
      </c>
      <c r="M3669">
        <v>977</v>
      </c>
      <c r="N3669">
        <v>56</v>
      </c>
      <c r="O3669">
        <v>65</v>
      </c>
    </row>
    <row r="3670" spans="1:15" x14ac:dyDescent="0.3">
      <c r="A3670" t="s">
        <v>14</v>
      </c>
      <c r="B3670">
        <v>0</v>
      </c>
      <c r="C3670">
        <v>1</v>
      </c>
      <c r="D3670" t="s">
        <v>14</v>
      </c>
      <c r="E3670" t="s">
        <v>3856</v>
      </c>
      <c r="F3670" t="s">
        <v>3860</v>
      </c>
      <c r="G3670" t="s">
        <v>17</v>
      </c>
      <c r="H3670" t="s">
        <v>3861</v>
      </c>
      <c r="I3670" t="s">
        <v>22</v>
      </c>
      <c r="M3670">
        <v>977</v>
      </c>
      <c r="N3670">
        <v>56</v>
      </c>
      <c r="O3670">
        <v>65</v>
      </c>
    </row>
    <row r="3671" spans="1:15" x14ac:dyDescent="0.3">
      <c r="E3671" t="s">
        <v>3856</v>
      </c>
      <c r="F3671" t="s">
        <v>3857</v>
      </c>
      <c r="G3671" t="s">
        <v>17</v>
      </c>
      <c r="H3671" t="s">
        <v>3858</v>
      </c>
      <c r="I3671" t="s">
        <v>26</v>
      </c>
      <c r="M3671">
        <v>977</v>
      </c>
      <c r="N3671">
        <v>141</v>
      </c>
      <c r="O3671">
        <v>151</v>
      </c>
    </row>
    <row r="3672" spans="1:15" x14ac:dyDescent="0.3">
      <c r="A3672" t="s">
        <v>14</v>
      </c>
      <c r="B3672">
        <v>1</v>
      </c>
      <c r="C3672">
        <v>1</v>
      </c>
      <c r="D3672">
        <v>1</v>
      </c>
      <c r="E3672" t="s">
        <v>3856</v>
      </c>
      <c r="F3672" t="s">
        <v>3857</v>
      </c>
      <c r="G3672" t="s">
        <v>14</v>
      </c>
      <c r="H3672" t="s">
        <v>3858</v>
      </c>
      <c r="I3672" t="s">
        <v>31</v>
      </c>
      <c r="J3672" t="s">
        <v>46</v>
      </c>
      <c r="K3672" t="s">
        <v>47</v>
      </c>
      <c r="L3672" t="s">
        <v>43</v>
      </c>
      <c r="M3672">
        <v>977</v>
      </c>
      <c r="N3672">
        <v>141</v>
      </c>
      <c r="O3672">
        <v>151</v>
      </c>
    </row>
    <row r="3673" spans="1:15" x14ac:dyDescent="0.3">
      <c r="E3673" t="s">
        <v>3816</v>
      </c>
      <c r="F3673" t="s">
        <v>3819</v>
      </c>
      <c r="G3673" t="s">
        <v>14</v>
      </c>
      <c r="H3673" t="s">
        <v>3820</v>
      </c>
      <c r="I3673" t="s">
        <v>26</v>
      </c>
      <c r="M3673">
        <v>978</v>
      </c>
      <c r="N3673">
        <v>0</v>
      </c>
      <c r="O3673">
        <v>16</v>
      </c>
    </row>
    <row r="3674" spans="1:15" x14ac:dyDescent="0.3">
      <c r="A3674" t="s">
        <v>14</v>
      </c>
      <c r="B3674">
        <v>0</v>
      </c>
      <c r="C3674">
        <v>1</v>
      </c>
      <c r="D3674" t="s">
        <v>14</v>
      </c>
      <c r="E3674" t="s">
        <v>3816</v>
      </c>
      <c r="F3674" t="s">
        <v>3821</v>
      </c>
      <c r="G3674" t="s">
        <v>23</v>
      </c>
      <c r="H3674" t="s">
        <v>3824</v>
      </c>
      <c r="I3674" t="s">
        <v>26</v>
      </c>
      <c r="M3674">
        <v>978</v>
      </c>
      <c r="N3674">
        <v>53</v>
      </c>
      <c r="O3674">
        <v>57</v>
      </c>
    </row>
    <row r="3675" spans="1:15" x14ac:dyDescent="0.3">
      <c r="E3675" t="s">
        <v>3816</v>
      </c>
      <c r="F3675" t="s">
        <v>3821</v>
      </c>
      <c r="G3675" t="s">
        <v>14</v>
      </c>
      <c r="H3675" t="s">
        <v>3824</v>
      </c>
      <c r="I3675" t="s">
        <v>19</v>
      </c>
      <c r="M3675">
        <v>978</v>
      </c>
      <c r="N3675">
        <v>53</v>
      </c>
      <c r="O3675">
        <v>57</v>
      </c>
    </row>
    <row r="3676" spans="1:15" x14ac:dyDescent="0.3">
      <c r="E3676" t="s">
        <v>3816</v>
      </c>
      <c r="F3676" t="s">
        <v>3817</v>
      </c>
      <c r="G3676" t="s">
        <v>23</v>
      </c>
      <c r="H3676" t="s">
        <v>3818</v>
      </c>
      <c r="I3676" t="s">
        <v>26</v>
      </c>
      <c r="M3676">
        <v>978</v>
      </c>
      <c r="N3676">
        <v>61</v>
      </c>
      <c r="O3676">
        <v>65</v>
      </c>
    </row>
    <row r="3677" spans="1:15" x14ac:dyDescent="0.3">
      <c r="A3677" t="s">
        <v>14</v>
      </c>
      <c r="B3677">
        <v>1</v>
      </c>
      <c r="C3677">
        <v>1</v>
      </c>
      <c r="D3677">
        <v>1</v>
      </c>
      <c r="E3677" t="s">
        <v>3816</v>
      </c>
      <c r="F3677" t="s">
        <v>3817</v>
      </c>
      <c r="G3677" t="s">
        <v>14</v>
      </c>
      <c r="H3677" t="s">
        <v>3818</v>
      </c>
      <c r="I3677" t="s">
        <v>19</v>
      </c>
      <c r="M3677">
        <v>978</v>
      </c>
      <c r="N3677">
        <v>61</v>
      </c>
      <c r="O3677">
        <v>65</v>
      </c>
    </row>
    <row r="3678" spans="1:15" x14ac:dyDescent="0.3">
      <c r="A3678" t="s">
        <v>14</v>
      </c>
      <c r="B3678">
        <v>0</v>
      </c>
      <c r="C3678">
        <v>1</v>
      </c>
      <c r="D3678" t="s">
        <v>14</v>
      </c>
      <c r="E3678" t="s">
        <v>3816</v>
      </c>
      <c r="F3678" t="s">
        <v>3821</v>
      </c>
      <c r="G3678" t="s">
        <v>23</v>
      </c>
      <c r="H3678" t="s">
        <v>3822</v>
      </c>
      <c r="I3678" t="s">
        <v>26</v>
      </c>
      <c r="M3678">
        <v>978</v>
      </c>
      <c r="N3678">
        <v>251</v>
      </c>
      <c r="O3678">
        <v>255</v>
      </c>
    </row>
    <row r="3679" spans="1:15" x14ac:dyDescent="0.3">
      <c r="E3679" t="s">
        <v>3816</v>
      </c>
      <c r="F3679" t="s">
        <v>3821</v>
      </c>
      <c r="G3679" t="s">
        <v>14</v>
      </c>
      <c r="H3679" t="s">
        <v>3822</v>
      </c>
      <c r="I3679" t="s">
        <v>19</v>
      </c>
      <c r="M3679">
        <v>978</v>
      </c>
      <c r="N3679">
        <v>251</v>
      </c>
      <c r="O3679">
        <v>255</v>
      </c>
    </row>
    <row r="3680" spans="1:15" x14ac:dyDescent="0.3">
      <c r="A3680" t="s">
        <v>14</v>
      </c>
      <c r="B3680">
        <v>1</v>
      </c>
      <c r="C3680">
        <v>1</v>
      </c>
      <c r="D3680">
        <v>1</v>
      </c>
      <c r="E3680" t="s">
        <v>3816</v>
      </c>
      <c r="F3680" t="s">
        <v>3817</v>
      </c>
      <c r="G3680" t="s">
        <v>14</v>
      </c>
      <c r="H3680" t="s">
        <v>3823</v>
      </c>
      <c r="I3680" t="s">
        <v>19</v>
      </c>
      <c r="M3680">
        <v>978</v>
      </c>
      <c r="N3680">
        <v>259</v>
      </c>
      <c r="O3680">
        <v>263</v>
      </c>
    </row>
    <row r="3681" spans="1:15" x14ac:dyDescent="0.3">
      <c r="E3681" t="s">
        <v>3816</v>
      </c>
      <c r="F3681" t="s">
        <v>3817</v>
      </c>
      <c r="G3681" t="s">
        <v>23</v>
      </c>
      <c r="H3681" t="s">
        <v>3823</v>
      </c>
      <c r="I3681" t="s">
        <v>26</v>
      </c>
      <c r="M3681">
        <v>978</v>
      </c>
      <c r="N3681">
        <v>259</v>
      </c>
      <c r="O3681">
        <v>263</v>
      </c>
    </row>
    <row r="3682" spans="1:15" x14ac:dyDescent="0.3">
      <c r="E3682" t="s">
        <v>3816</v>
      </c>
      <c r="F3682" t="s">
        <v>430</v>
      </c>
      <c r="G3682" t="s">
        <v>14</v>
      </c>
      <c r="H3682" t="s">
        <v>3862</v>
      </c>
      <c r="I3682" t="s">
        <v>19</v>
      </c>
      <c r="M3682">
        <v>978</v>
      </c>
      <c r="N3682">
        <v>428</v>
      </c>
      <c r="O3682">
        <v>441</v>
      </c>
    </row>
    <row r="3683" spans="1:15" x14ac:dyDescent="0.3">
      <c r="A3683" t="s">
        <v>14</v>
      </c>
      <c r="B3683">
        <v>0</v>
      </c>
      <c r="C3683">
        <v>1</v>
      </c>
      <c r="D3683" t="s">
        <v>14</v>
      </c>
      <c r="E3683" t="s">
        <v>3825</v>
      </c>
      <c r="F3683" t="s">
        <v>3825</v>
      </c>
      <c r="G3683" t="s">
        <v>23</v>
      </c>
      <c r="H3683" t="s">
        <v>3827</v>
      </c>
      <c r="I3683" t="s">
        <v>26</v>
      </c>
      <c r="M3683">
        <v>979</v>
      </c>
      <c r="N3683">
        <v>11</v>
      </c>
      <c r="O3683">
        <v>16</v>
      </c>
    </row>
    <row r="3684" spans="1:15" x14ac:dyDescent="0.3">
      <c r="E3684" t="s">
        <v>3825</v>
      </c>
      <c r="F3684" t="s">
        <v>3825</v>
      </c>
      <c r="G3684" t="s">
        <v>14</v>
      </c>
      <c r="H3684" t="s">
        <v>3827</v>
      </c>
      <c r="I3684" t="s">
        <v>19</v>
      </c>
      <c r="M3684">
        <v>979</v>
      </c>
      <c r="N3684">
        <v>11</v>
      </c>
      <c r="O3684">
        <v>16</v>
      </c>
    </row>
    <row r="3685" spans="1:15" x14ac:dyDescent="0.3">
      <c r="A3685" t="s">
        <v>14</v>
      </c>
      <c r="B3685">
        <v>0</v>
      </c>
      <c r="C3685">
        <v>1</v>
      </c>
      <c r="D3685" t="s">
        <v>14</v>
      </c>
      <c r="E3685" t="s">
        <v>3825</v>
      </c>
      <c r="F3685" t="s">
        <v>3825</v>
      </c>
      <c r="G3685" t="s">
        <v>23</v>
      </c>
      <c r="H3685" t="s">
        <v>3828</v>
      </c>
      <c r="I3685" t="s">
        <v>26</v>
      </c>
      <c r="M3685">
        <v>979</v>
      </c>
      <c r="N3685">
        <v>214</v>
      </c>
      <c r="O3685">
        <v>219</v>
      </c>
    </row>
    <row r="3686" spans="1:15" x14ac:dyDescent="0.3">
      <c r="E3686" t="s">
        <v>3825</v>
      </c>
      <c r="F3686" t="s">
        <v>3825</v>
      </c>
      <c r="G3686" t="s">
        <v>17</v>
      </c>
      <c r="H3686" t="s">
        <v>3828</v>
      </c>
      <c r="I3686" t="s">
        <v>19</v>
      </c>
      <c r="M3686">
        <v>979</v>
      </c>
      <c r="N3686">
        <v>214</v>
      </c>
      <c r="O3686">
        <v>219</v>
      </c>
    </row>
    <row r="3687" spans="1:15" x14ac:dyDescent="0.3">
      <c r="A3687" t="s">
        <v>14</v>
      </c>
      <c r="B3687">
        <v>0</v>
      </c>
      <c r="C3687">
        <v>1</v>
      </c>
      <c r="D3687" t="s">
        <v>14</v>
      </c>
      <c r="E3687" t="s">
        <v>3825</v>
      </c>
      <c r="F3687" t="s">
        <v>3825</v>
      </c>
      <c r="G3687" t="s">
        <v>23</v>
      </c>
      <c r="H3687" t="s">
        <v>3826</v>
      </c>
      <c r="I3687" t="s">
        <v>22</v>
      </c>
      <c r="M3687">
        <v>979</v>
      </c>
      <c r="N3687">
        <v>254</v>
      </c>
      <c r="O3687">
        <v>259</v>
      </c>
    </row>
    <row r="3688" spans="1:15" x14ac:dyDescent="0.3">
      <c r="E3688" t="s">
        <v>3829</v>
      </c>
      <c r="F3688" t="s">
        <v>3830</v>
      </c>
      <c r="G3688" t="s">
        <v>14</v>
      </c>
      <c r="H3688" t="s">
        <v>3831</v>
      </c>
      <c r="I3688" t="s">
        <v>26</v>
      </c>
      <c r="M3688">
        <v>980</v>
      </c>
      <c r="N3688">
        <v>0</v>
      </c>
      <c r="O3688">
        <v>5</v>
      </c>
    </row>
    <row r="3689" spans="1:15" x14ac:dyDescent="0.3">
      <c r="A3689" t="s">
        <v>17</v>
      </c>
      <c r="B3689">
        <v>1</v>
      </c>
      <c r="C3689">
        <v>1</v>
      </c>
      <c r="D3689">
        <v>1</v>
      </c>
      <c r="E3689" t="s">
        <v>3545</v>
      </c>
      <c r="F3689" t="s">
        <v>3552</v>
      </c>
      <c r="G3689" t="s">
        <v>17</v>
      </c>
      <c r="H3689" t="s">
        <v>3553</v>
      </c>
      <c r="I3689" t="s">
        <v>22</v>
      </c>
      <c r="M3689">
        <v>981</v>
      </c>
      <c r="N3689">
        <v>32</v>
      </c>
      <c r="O3689">
        <v>38</v>
      </c>
    </row>
    <row r="3690" spans="1:15" x14ac:dyDescent="0.3">
      <c r="A3690" t="s">
        <v>17</v>
      </c>
      <c r="B3690">
        <v>0</v>
      </c>
      <c r="C3690">
        <v>1</v>
      </c>
      <c r="D3690" t="s">
        <v>17</v>
      </c>
      <c r="E3690" t="s">
        <v>3545</v>
      </c>
      <c r="F3690" t="s">
        <v>3548</v>
      </c>
      <c r="G3690" t="s">
        <v>51</v>
      </c>
      <c r="H3690" t="s">
        <v>3549</v>
      </c>
      <c r="I3690" t="s">
        <v>52</v>
      </c>
      <c r="J3690" t="s">
        <v>1555</v>
      </c>
      <c r="M3690">
        <v>981</v>
      </c>
      <c r="N3690">
        <v>94</v>
      </c>
      <c r="O3690">
        <v>108</v>
      </c>
    </row>
    <row r="3691" spans="1:15" x14ac:dyDescent="0.3">
      <c r="E3691" t="s">
        <v>3545</v>
      </c>
      <c r="F3691" t="s">
        <v>3546</v>
      </c>
      <c r="G3691" t="s">
        <v>17</v>
      </c>
      <c r="H3691" t="s">
        <v>3547</v>
      </c>
      <c r="I3691" t="s">
        <v>19</v>
      </c>
      <c r="M3691">
        <v>981</v>
      </c>
      <c r="N3691">
        <v>94</v>
      </c>
      <c r="O3691">
        <v>109</v>
      </c>
    </row>
    <row r="3692" spans="1:15" x14ac:dyDescent="0.3">
      <c r="E3692" t="s">
        <v>3545</v>
      </c>
      <c r="F3692" t="s">
        <v>3548</v>
      </c>
      <c r="G3692" t="s">
        <v>23</v>
      </c>
      <c r="H3692" t="s">
        <v>3549</v>
      </c>
      <c r="I3692" t="s">
        <v>26</v>
      </c>
      <c r="M3692">
        <v>981</v>
      </c>
      <c r="N3692">
        <v>94</v>
      </c>
      <c r="O3692">
        <v>108</v>
      </c>
    </row>
    <row r="3693" spans="1:15" x14ac:dyDescent="0.3">
      <c r="E3693" t="s">
        <v>3545</v>
      </c>
      <c r="F3693" t="s">
        <v>3550</v>
      </c>
      <c r="G3693" t="s">
        <v>17</v>
      </c>
      <c r="H3693" t="s">
        <v>3551</v>
      </c>
      <c r="I3693" t="s">
        <v>26</v>
      </c>
      <c r="M3693">
        <v>981</v>
      </c>
      <c r="N3693">
        <v>164</v>
      </c>
      <c r="O3693">
        <v>170</v>
      </c>
    </row>
    <row r="3694" spans="1:15" x14ac:dyDescent="0.3">
      <c r="E3694" t="s">
        <v>3545</v>
      </c>
      <c r="F3694" t="s">
        <v>3554</v>
      </c>
      <c r="G3694" t="s">
        <v>17</v>
      </c>
      <c r="H3694" t="s">
        <v>3555</v>
      </c>
      <c r="I3694" t="s">
        <v>19</v>
      </c>
      <c r="M3694">
        <v>981</v>
      </c>
      <c r="N3694">
        <v>246</v>
      </c>
      <c r="O3694">
        <v>253</v>
      </c>
    </row>
    <row r="3695" spans="1:15" x14ac:dyDescent="0.3">
      <c r="A3695" t="s">
        <v>14</v>
      </c>
      <c r="B3695">
        <v>1</v>
      </c>
      <c r="C3695">
        <v>1</v>
      </c>
      <c r="D3695">
        <v>1</v>
      </c>
      <c r="E3695" t="s">
        <v>3545</v>
      </c>
      <c r="F3695" t="s">
        <v>3554</v>
      </c>
      <c r="G3695" t="s">
        <v>14</v>
      </c>
      <c r="H3695" t="s">
        <v>3555</v>
      </c>
      <c r="I3695" t="s">
        <v>26</v>
      </c>
      <c r="M3695">
        <v>981</v>
      </c>
      <c r="N3695">
        <v>246</v>
      </c>
      <c r="O3695">
        <v>253</v>
      </c>
    </row>
    <row r="3696" spans="1:15" x14ac:dyDescent="0.3">
      <c r="A3696" t="s">
        <v>17</v>
      </c>
      <c r="B3696">
        <v>1</v>
      </c>
      <c r="C3696">
        <v>1</v>
      </c>
      <c r="D3696">
        <v>1</v>
      </c>
      <c r="E3696" t="s">
        <v>3545</v>
      </c>
      <c r="F3696" t="s">
        <v>3552</v>
      </c>
      <c r="G3696" t="s">
        <v>17</v>
      </c>
      <c r="H3696" t="s">
        <v>3553</v>
      </c>
      <c r="I3696" t="s">
        <v>22</v>
      </c>
      <c r="M3696">
        <v>982</v>
      </c>
      <c r="N3696">
        <v>32</v>
      </c>
      <c r="O3696">
        <v>38</v>
      </c>
    </row>
    <row r="3697" spans="1:15" x14ac:dyDescent="0.3">
      <c r="E3697" t="s">
        <v>3545</v>
      </c>
      <c r="F3697" t="s">
        <v>3546</v>
      </c>
      <c r="G3697" t="s">
        <v>17</v>
      </c>
      <c r="H3697" t="s">
        <v>3547</v>
      </c>
      <c r="I3697" t="s">
        <v>19</v>
      </c>
      <c r="M3697">
        <v>982</v>
      </c>
      <c r="N3697">
        <v>94</v>
      </c>
      <c r="O3697">
        <v>109</v>
      </c>
    </row>
    <row r="3698" spans="1:15" x14ac:dyDescent="0.3">
      <c r="A3698" t="s">
        <v>17</v>
      </c>
      <c r="B3698">
        <v>0</v>
      </c>
      <c r="C3698">
        <v>1</v>
      </c>
      <c r="D3698" t="s">
        <v>17</v>
      </c>
      <c r="E3698" t="s">
        <v>3545</v>
      </c>
      <c r="F3698" t="s">
        <v>3548</v>
      </c>
      <c r="G3698" t="s">
        <v>51</v>
      </c>
      <c r="H3698" t="s">
        <v>3549</v>
      </c>
      <c r="I3698" t="s">
        <v>52</v>
      </c>
      <c r="J3698" t="s">
        <v>1555</v>
      </c>
      <c r="M3698">
        <v>982</v>
      </c>
      <c r="N3698">
        <v>94</v>
      </c>
      <c r="O3698">
        <v>108</v>
      </c>
    </row>
    <row r="3699" spans="1:15" x14ac:dyDescent="0.3">
      <c r="E3699" t="s">
        <v>3545</v>
      </c>
      <c r="F3699" t="s">
        <v>3548</v>
      </c>
      <c r="G3699" t="s">
        <v>23</v>
      </c>
      <c r="H3699" t="s">
        <v>3549</v>
      </c>
      <c r="I3699" t="s">
        <v>26</v>
      </c>
      <c r="M3699">
        <v>982</v>
      </c>
      <c r="N3699">
        <v>94</v>
      </c>
      <c r="O3699">
        <v>108</v>
      </c>
    </row>
    <row r="3700" spans="1:15" x14ac:dyDescent="0.3">
      <c r="E3700" t="s">
        <v>3545</v>
      </c>
      <c r="F3700" t="s">
        <v>3550</v>
      </c>
      <c r="G3700" t="s">
        <v>17</v>
      </c>
      <c r="H3700" t="s">
        <v>3551</v>
      </c>
      <c r="I3700" t="s">
        <v>26</v>
      </c>
      <c r="M3700">
        <v>982</v>
      </c>
      <c r="N3700">
        <v>164</v>
      </c>
      <c r="O3700">
        <v>170</v>
      </c>
    </row>
    <row r="3701" spans="1:15" x14ac:dyDescent="0.3">
      <c r="E3701" t="s">
        <v>3545</v>
      </c>
      <c r="F3701" t="s">
        <v>3554</v>
      </c>
      <c r="G3701" t="s">
        <v>17</v>
      </c>
      <c r="H3701" t="s">
        <v>3555</v>
      </c>
      <c r="I3701" t="s">
        <v>19</v>
      </c>
      <c r="M3701">
        <v>982</v>
      </c>
      <c r="N3701">
        <v>246</v>
      </c>
      <c r="O3701">
        <v>253</v>
      </c>
    </row>
    <row r="3702" spans="1:15" x14ac:dyDescent="0.3">
      <c r="A3702" t="s">
        <v>14</v>
      </c>
      <c r="B3702">
        <v>1</v>
      </c>
      <c r="C3702">
        <v>1</v>
      </c>
      <c r="D3702">
        <v>1</v>
      </c>
      <c r="E3702" t="s">
        <v>3545</v>
      </c>
      <c r="F3702" t="s">
        <v>3554</v>
      </c>
      <c r="G3702" t="s">
        <v>14</v>
      </c>
      <c r="H3702" t="s">
        <v>3555</v>
      </c>
      <c r="I3702" t="s">
        <v>26</v>
      </c>
      <c r="M3702">
        <v>982</v>
      </c>
      <c r="N3702">
        <v>246</v>
      </c>
      <c r="O3702">
        <v>253</v>
      </c>
    </row>
    <row r="3703" spans="1:15" x14ac:dyDescent="0.3">
      <c r="A3703" t="s">
        <v>14</v>
      </c>
      <c r="B3703">
        <v>1</v>
      </c>
      <c r="C3703">
        <v>1</v>
      </c>
      <c r="D3703">
        <v>1</v>
      </c>
      <c r="E3703" t="s">
        <v>3832</v>
      </c>
      <c r="F3703" t="s">
        <v>3837</v>
      </c>
      <c r="G3703" t="s">
        <v>14</v>
      </c>
      <c r="H3703" t="s">
        <v>3838</v>
      </c>
      <c r="I3703" t="s">
        <v>41</v>
      </c>
      <c r="J3703" t="s">
        <v>42</v>
      </c>
      <c r="K3703" t="s">
        <v>43</v>
      </c>
      <c r="M3703">
        <v>984</v>
      </c>
      <c r="N3703">
        <v>11</v>
      </c>
      <c r="O3703">
        <v>14</v>
      </c>
    </row>
    <row r="3704" spans="1:15" x14ac:dyDescent="0.3">
      <c r="A3704" t="s">
        <v>14</v>
      </c>
      <c r="B3704">
        <v>1</v>
      </c>
      <c r="C3704">
        <v>1</v>
      </c>
      <c r="D3704">
        <v>1</v>
      </c>
      <c r="E3704" t="s">
        <v>3832</v>
      </c>
      <c r="F3704" t="s">
        <v>3839</v>
      </c>
      <c r="G3704" t="s">
        <v>14</v>
      </c>
      <c r="H3704" t="s">
        <v>3840</v>
      </c>
      <c r="I3704" t="s">
        <v>35</v>
      </c>
      <c r="J3704" t="s">
        <v>32</v>
      </c>
      <c r="M3704">
        <v>984</v>
      </c>
      <c r="N3704">
        <v>137</v>
      </c>
      <c r="O3704">
        <v>140</v>
      </c>
    </row>
    <row r="3705" spans="1:15" x14ac:dyDescent="0.3">
      <c r="A3705" t="s">
        <v>14</v>
      </c>
      <c r="B3705">
        <v>1</v>
      </c>
      <c r="C3705">
        <v>1</v>
      </c>
      <c r="D3705">
        <v>1</v>
      </c>
      <c r="E3705" t="s">
        <v>3832</v>
      </c>
      <c r="F3705" t="s">
        <v>3426</v>
      </c>
      <c r="G3705" t="s">
        <v>14</v>
      </c>
      <c r="H3705" t="s">
        <v>3841</v>
      </c>
      <c r="I3705" t="s">
        <v>22</v>
      </c>
      <c r="M3705">
        <v>984</v>
      </c>
      <c r="N3705">
        <v>142</v>
      </c>
      <c r="O3705">
        <v>147</v>
      </c>
    </row>
    <row r="3706" spans="1:15" x14ac:dyDescent="0.3">
      <c r="A3706" t="s">
        <v>14</v>
      </c>
      <c r="B3706">
        <v>1</v>
      </c>
      <c r="C3706">
        <v>1</v>
      </c>
      <c r="D3706">
        <v>1</v>
      </c>
      <c r="E3706" t="s">
        <v>3832</v>
      </c>
      <c r="F3706" t="s">
        <v>3833</v>
      </c>
      <c r="G3706" t="s">
        <v>14</v>
      </c>
      <c r="H3706" t="s">
        <v>3834</v>
      </c>
      <c r="I3706" t="s">
        <v>22</v>
      </c>
      <c r="M3706">
        <v>984</v>
      </c>
      <c r="N3706">
        <v>171</v>
      </c>
      <c r="O3706">
        <v>177</v>
      </c>
    </row>
    <row r="3707" spans="1:15" x14ac:dyDescent="0.3">
      <c r="E3707" t="s">
        <v>3832</v>
      </c>
      <c r="F3707" t="s">
        <v>3835</v>
      </c>
      <c r="G3707" t="s">
        <v>14</v>
      </c>
      <c r="H3707" t="s">
        <v>3836</v>
      </c>
      <c r="I3707" t="s">
        <v>19</v>
      </c>
      <c r="M3707">
        <v>984</v>
      </c>
      <c r="N3707">
        <v>208</v>
      </c>
      <c r="O3707">
        <v>218</v>
      </c>
    </row>
    <row r="3708" spans="1:15" x14ac:dyDescent="0.3">
      <c r="E3708" t="s">
        <v>3832</v>
      </c>
      <c r="F3708" t="s">
        <v>2729</v>
      </c>
      <c r="G3708" t="s">
        <v>51</v>
      </c>
      <c r="H3708" t="s">
        <v>3842</v>
      </c>
      <c r="I3708" t="s">
        <v>52</v>
      </c>
      <c r="J3708" t="s">
        <v>191</v>
      </c>
      <c r="M3708">
        <v>984</v>
      </c>
      <c r="N3708">
        <v>208</v>
      </c>
      <c r="O3708">
        <v>213</v>
      </c>
    </row>
    <row r="3709" spans="1:15" x14ac:dyDescent="0.3">
      <c r="E3709" t="s">
        <v>3832</v>
      </c>
      <c r="F3709" t="s">
        <v>3835</v>
      </c>
      <c r="G3709" t="s">
        <v>17</v>
      </c>
      <c r="H3709" t="s">
        <v>3836</v>
      </c>
      <c r="I3709" t="s">
        <v>26</v>
      </c>
      <c r="M3709">
        <v>984</v>
      </c>
      <c r="N3709">
        <v>208</v>
      </c>
      <c r="O3709">
        <v>218</v>
      </c>
    </row>
    <row r="3710" spans="1:15" x14ac:dyDescent="0.3">
      <c r="A3710" t="s">
        <v>17</v>
      </c>
      <c r="B3710">
        <v>1</v>
      </c>
      <c r="C3710">
        <v>1</v>
      </c>
      <c r="D3710">
        <v>1</v>
      </c>
      <c r="E3710" t="s">
        <v>3545</v>
      </c>
      <c r="F3710" t="s">
        <v>3552</v>
      </c>
      <c r="G3710" t="s">
        <v>17</v>
      </c>
      <c r="H3710" t="s">
        <v>3553</v>
      </c>
      <c r="I3710" t="s">
        <v>22</v>
      </c>
      <c r="M3710">
        <v>985</v>
      </c>
      <c r="N3710">
        <v>32</v>
      </c>
      <c r="O3710">
        <v>38</v>
      </c>
    </row>
    <row r="3711" spans="1:15" x14ac:dyDescent="0.3">
      <c r="E3711" t="s">
        <v>3545</v>
      </c>
      <c r="F3711" t="s">
        <v>3546</v>
      </c>
      <c r="G3711" t="s">
        <v>17</v>
      </c>
      <c r="H3711" t="s">
        <v>3547</v>
      </c>
      <c r="I3711" t="s">
        <v>19</v>
      </c>
      <c r="M3711">
        <v>985</v>
      </c>
      <c r="N3711">
        <v>94</v>
      </c>
      <c r="O3711">
        <v>109</v>
      </c>
    </row>
    <row r="3712" spans="1:15" x14ac:dyDescent="0.3">
      <c r="E3712" t="s">
        <v>3545</v>
      </c>
      <c r="F3712" t="s">
        <v>3548</v>
      </c>
      <c r="G3712" t="s">
        <v>23</v>
      </c>
      <c r="H3712" t="s">
        <v>3549</v>
      </c>
      <c r="I3712" t="s">
        <v>26</v>
      </c>
      <c r="M3712">
        <v>985</v>
      </c>
      <c r="N3712">
        <v>94</v>
      </c>
      <c r="O3712">
        <v>108</v>
      </c>
    </row>
    <row r="3713" spans="1:15" x14ac:dyDescent="0.3">
      <c r="A3713" t="s">
        <v>17</v>
      </c>
      <c r="B3713">
        <v>0</v>
      </c>
      <c r="C3713">
        <v>1</v>
      </c>
      <c r="D3713" t="s">
        <v>17</v>
      </c>
      <c r="E3713" t="s">
        <v>3545</v>
      </c>
      <c r="F3713" t="s">
        <v>3548</v>
      </c>
      <c r="G3713" t="s">
        <v>51</v>
      </c>
      <c r="H3713" t="s">
        <v>3549</v>
      </c>
      <c r="I3713" t="s">
        <v>52</v>
      </c>
      <c r="J3713" t="s">
        <v>1555</v>
      </c>
      <c r="M3713">
        <v>985</v>
      </c>
      <c r="N3713">
        <v>94</v>
      </c>
      <c r="O3713">
        <v>108</v>
      </c>
    </row>
    <row r="3714" spans="1:15" x14ac:dyDescent="0.3">
      <c r="E3714" t="s">
        <v>3545</v>
      </c>
      <c r="F3714" t="s">
        <v>3550</v>
      </c>
      <c r="G3714" t="s">
        <v>17</v>
      </c>
      <c r="H3714" t="s">
        <v>3551</v>
      </c>
      <c r="I3714" t="s">
        <v>26</v>
      </c>
      <c r="M3714">
        <v>985</v>
      </c>
      <c r="N3714">
        <v>164</v>
      </c>
      <c r="O3714">
        <v>170</v>
      </c>
    </row>
    <row r="3715" spans="1:15" x14ac:dyDescent="0.3">
      <c r="A3715" t="s">
        <v>14</v>
      </c>
      <c r="B3715">
        <v>1</v>
      </c>
      <c r="C3715">
        <v>1</v>
      </c>
      <c r="D3715">
        <v>1</v>
      </c>
      <c r="E3715" t="s">
        <v>3545</v>
      </c>
      <c r="F3715" t="s">
        <v>3554</v>
      </c>
      <c r="G3715" t="s">
        <v>14</v>
      </c>
      <c r="H3715" t="s">
        <v>3555</v>
      </c>
      <c r="I3715" t="s">
        <v>26</v>
      </c>
      <c r="M3715">
        <v>985</v>
      </c>
      <c r="N3715">
        <v>246</v>
      </c>
      <c r="O3715">
        <v>253</v>
      </c>
    </row>
    <row r="3716" spans="1:15" x14ac:dyDescent="0.3">
      <c r="E3716" t="s">
        <v>3545</v>
      </c>
      <c r="F3716" t="s">
        <v>3554</v>
      </c>
      <c r="G3716" t="s">
        <v>17</v>
      </c>
      <c r="H3716" t="s">
        <v>3555</v>
      </c>
      <c r="I3716" t="s">
        <v>19</v>
      </c>
      <c r="M3716">
        <v>985</v>
      </c>
      <c r="N3716">
        <v>246</v>
      </c>
      <c r="O3716">
        <v>253</v>
      </c>
    </row>
    <row r="3717" spans="1:15" x14ac:dyDescent="0.3">
      <c r="A3717" t="s">
        <v>17</v>
      </c>
      <c r="B3717">
        <v>1</v>
      </c>
      <c r="C3717">
        <v>1</v>
      </c>
      <c r="D3717">
        <v>1</v>
      </c>
      <c r="E3717" t="s">
        <v>3545</v>
      </c>
      <c r="F3717" t="s">
        <v>3552</v>
      </c>
      <c r="G3717" t="s">
        <v>17</v>
      </c>
      <c r="H3717" t="s">
        <v>3553</v>
      </c>
      <c r="I3717" t="s">
        <v>22</v>
      </c>
      <c r="M3717">
        <v>986</v>
      </c>
      <c r="N3717">
        <v>32</v>
      </c>
      <c r="O3717">
        <v>38</v>
      </c>
    </row>
    <row r="3718" spans="1:15" x14ac:dyDescent="0.3">
      <c r="E3718" t="s">
        <v>3545</v>
      </c>
      <c r="F3718" t="s">
        <v>3546</v>
      </c>
      <c r="G3718" t="s">
        <v>17</v>
      </c>
      <c r="H3718" t="s">
        <v>3547</v>
      </c>
      <c r="I3718" t="s">
        <v>19</v>
      </c>
      <c r="M3718">
        <v>986</v>
      </c>
      <c r="N3718">
        <v>94</v>
      </c>
      <c r="O3718">
        <v>109</v>
      </c>
    </row>
    <row r="3719" spans="1:15" x14ac:dyDescent="0.3">
      <c r="E3719" t="s">
        <v>3545</v>
      </c>
      <c r="F3719" t="s">
        <v>3548</v>
      </c>
      <c r="G3719" t="s">
        <v>23</v>
      </c>
      <c r="H3719" t="s">
        <v>3549</v>
      </c>
      <c r="I3719" t="s">
        <v>26</v>
      </c>
      <c r="M3719">
        <v>986</v>
      </c>
      <c r="N3719">
        <v>94</v>
      </c>
      <c r="O3719">
        <v>108</v>
      </c>
    </row>
    <row r="3720" spans="1:15" x14ac:dyDescent="0.3">
      <c r="A3720" t="s">
        <v>17</v>
      </c>
      <c r="B3720">
        <v>0</v>
      </c>
      <c r="C3720">
        <v>1</v>
      </c>
      <c r="D3720" t="s">
        <v>17</v>
      </c>
      <c r="E3720" t="s">
        <v>3545</v>
      </c>
      <c r="F3720" t="s">
        <v>3548</v>
      </c>
      <c r="G3720" t="s">
        <v>51</v>
      </c>
      <c r="H3720" t="s">
        <v>3549</v>
      </c>
      <c r="I3720" t="s">
        <v>52</v>
      </c>
      <c r="J3720" t="s">
        <v>1555</v>
      </c>
      <c r="M3720">
        <v>986</v>
      </c>
      <c r="N3720">
        <v>94</v>
      </c>
      <c r="O3720">
        <v>108</v>
      </c>
    </row>
    <row r="3721" spans="1:15" x14ac:dyDescent="0.3">
      <c r="E3721" t="s">
        <v>3545</v>
      </c>
      <c r="F3721" t="s">
        <v>3550</v>
      </c>
      <c r="G3721" t="s">
        <v>17</v>
      </c>
      <c r="H3721" t="s">
        <v>3551</v>
      </c>
      <c r="I3721" t="s">
        <v>26</v>
      </c>
      <c r="M3721">
        <v>986</v>
      </c>
      <c r="N3721">
        <v>164</v>
      </c>
      <c r="O3721">
        <v>170</v>
      </c>
    </row>
    <row r="3722" spans="1:15" x14ac:dyDescent="0.3">
      <c r="E3722" t="s">
        <v>3545</v>
      </c>
      <c r="F3722" t="s">
        <v>3554</v>
      </c>
      <c r="G3722" t="s">
        <v>17</v>
      </c>
      <c r="H3722" t="s">
        <v>3555</v>
      </c>
      <c r="I3722" t="s">
        <v>19</v>
      </c>
      <c r="M3722">
        <v>986</v>
      </c>
      <c r="N3722">
        <v>246</v>
      </c>
      <c r="O3722">
        <v>253</v>
      </c>
    </row>
    <row r="3723" spans="1:15" x14ac:dyDescent="0.3">
      <c r="A3723" t="s">
        <v>14</v>
      </c>
      <c r="B3723">
        <v>1</v>
      </c>
      <c r="C3723">
        <v>1</v>
      </c>
      <c r="D3723">
        <v>1</v>
      </c>
      <c r="E3723" t="s">
        <v>3545</v>
      </c>
      <c r="F3723" t="s">
        <v>3554</v>
      </c>
      <c r="G3723" t="s">
        <v>14</v>
      </c>
      <c r="H3723" t="s">
        <v>3555</v>
      </c>
      <c r="I3723" t="s">
        <v>26</v>
      </c>
      <c r="M3723">
        <v>986</v>
      </c>
      <c r="N3723">
        <v>246</v>
      </c>
      <c r="O3723">
        <v>253</v>
      </c>
    </row>
    <row r="3724" spans="1:15" x14ac:dyDescent="0.3">
      <c r="E3724" t="s">
        <v>3705</v>
      </c>
      <c r="F3724" t="s">
        <v>3712</v>
      </c>
      <c r="G3724" t="s">
        <v>14</v>
      </c>
      <c r="H3724" t="s">
        <v>3788</v>
      </c>
      <c r="I3724" t="s">
        <v>26</v>
      </c>
      <c r="M3724">
        <v>987</v>
      </c>
      <c r="N3724">
        <v>7</v>
      </c>
      <c r="O3724">
        <v>21</v>
      </c>
    </row>
    <row r="3725" spans="1:15" x14ac:dyDescent="0.3">
      <c r="E3725" t="s">
        <v>3705</v>
      </c>
      <c r="F3725" t="s">
        <v>3786</v>
      </c>
      <c r="G3725" t="s">
        <v>17</v>
      </c>
      <c r="H3725" t="s">
        <v>3787</v>
      </c>
      <c r="I3725" t="s">
        <v>19</v>
      </c>
      <c r="M3725">
        <v>987</v>
      </c>
      <c r="N3725">
        <v>7</v>
      </c>
      <c r="O3725">
        <v>29</v>
      </c>
    </row>
    <row r="3726" spans="1:15" x14ac:dyDescent="0.3">
      <c r="E3726" t="s">
        <v>3705</v>
      </c>
      <c r="F3726" t="s">
        <v>3706</v>
      </c>
      <c r="G3726" t="s">
        <v>17</v>
      </c>
      <c r="H3726" t="s">
        <v>3787</v>
      </c>
      <c r="I3726" t="s">
        <v>26</v>
      </c>
      <c r="M3726">
        <v>987</v>
      </c>
      <c r="N3726">
        <v>25</v>
      </c>
      <c r="O3726">
        <v>29</v>
      </c>
    </row>
    <row r="3727" spans="1:15" x14ac:dyDescent="0.3">
      <c r="A3727" t="s">
        <v>23</v>
      </c>
      <c r="B3727">
        <v>0</v>
      </c>
      <c r="C3727">
        <v>0</v>
      </c>
      <c r="D3727">
        <v>1</v>
      </c>
      <c r="E3727" t="s">
        <v>3705</v>
      </c>
      <c r="F3727" t="s">
        <v>3710</v>
      </c>
      <c r="G3727" t="s">
        <v>23</v>
      </c>
      <c r="H3727" t="s">
        <v>3711</v>
      </c>
      <c r="I3727" t="s">
        <v>26</v>
      </c>
      <c r="M3727">
        <v>987</v>
      </c>
      <c r="N3727">
        <v>89</v>
      </c>
      <c r="O3727">
        <v>104</v>
      </c>
    </row>
    <row r="3728" spans="1:15" x14ac:dyDescent="0.3">
      <c r="A3728" t="s">
        <v>23</v>
      </c>
      <c r="B3728">
        <v>1</v>
      </c>
      <c r="C3728">
        <v>1</v>
      </c>
      <c r="D3728">
        <v>1</v>
      </c>
      <c r="E3728" t="s">
        <v>3705</v>
      </c>
      <c r="F3728" t="s">
        <v>3715</v>
      </c>
      <c r="G3728" t="s">
        <v>23</v>
      </c>
      <c r="H3728" t="s">
        <v>3716</v>
      </c>
      <c r="I3728" t="s">
        <v>41</v>
      </c>
      <c r="J3728" t="s">
        <v>112</v>
      </c>
      <c r="M3728">
        <v>987</v>
      </c>
      <c r="N3728">
        <v>89</v>
      </c>
      <c r="O3728">
        <v>95</v>
      </c>
    </row>
    <row r="3729" spans="1:15" x14ac:dyDescent="0.3">
      <c r="A3729" t="s">
        <v>23</v>
      </c>
      <c r="B3729">
        <v>1</v>
      </c>
      <c r="C3729">
        <v>1</v>
      </c>
      <c r="D3729">
        <v>1</v>
      </c>
      <c r="E3729" t="s">
        <v>3705</v>
      </c>
      <c r="F3729" t="s">
        <v>3708</v>
      </c>
      <c r="G3729" t="s">
        <v>23</v>
      </c>
      <c r="H3729" t="s">
        <v>3709</v>
      </c>
      <c r="I3729" t="s">
        <v>35</v>
      </c>
      <c r="J3729" t="s">
        <v>453</v>
      </c>
      <c r="M3729">
        <v>987</v>
      </c>
      <c r="N3729">
        <v>109</v>
      </c>
      <c r="O3729">
        <v>123</v>
      </c>
    </row>
    <row r="3730" spans="1:15" x14ac:dyDescent="0.3">
      <c r="A3730" t="s">
        <v>14</v>
      </c>
      <c r="B3730">
        <v>1</v>
      </c>
      <c r="C3730">
        <v>1</v>
      </c>
      <c r="D3730">
        <v>1</v>
      </c>
      <c r="E3730" t="s">
        <v>3843</v>
      </c>
      <c r="F3730" t="s">
        <v>3846</v>
      </c>
      <c r="G3730" t="s">
        <v>14</v>
      </c>
      <c r="H3730" t="s">
        <v>3847</v>
      </c>
      <c r="I3730" t="s">
        <v>35</v>
      </c>
      <c r="J3730" t="s">
        <v>597</v>
      </c>
      <c r="M3730">
        <v>988</v>
      </c>
      <c r="N3730">
        <v>60</v>
      </c>
      <c r="O3730">
        <v>69</v>
      </c>
    </row>
    <row r="3731" spans="1:15" x14ac:dyDescent="0.3">
      <c r="A3731" t="s">
        <v>14</v>
      </c>
      <c r="B3731">
        <v>1</v>
      </c>
      <c r="C3731">
        <v>1</v>
      </c>
      <c r="D3731">
        <v>1</v>
      </c>
      <c r="E3731" t="s">
        <v>3843</v>
      </c>
      <c r="F3731" t="s">
        <v>3851</v>
      </c>
      <c r="G3731" t="s">
        <v>14</v>
      </c>
      <c r="H3731" t="s">
        <v>3852</v>
      </c>
      <c r="I3731" t="s">
        <v>35</v>
      </c>
      <c r="J3731" t="s">
        <v>597</v>
      </c>
      <c r="M3731">
        <v>988</v>
      </c>
      <c r="N3731">
        <v>71</v>
      </c>
      <c r="O3731">
        <v>78</v>
      </c>
    </row>
    <row r="3732" spans="1:15" x14ac:dyDescent="0.3">
      <c r="A3732" t="s">
        <v>14</v>
      </c>
      <c r="B3732">
        <v>1</v>
      </c>
      <c r="C3732">
        <v>1</v>
      </c>
      <c r="D3732">
        <v>1</v>
      </c>
      <c r="E3732" t="s">
        <v>3843</v>
      </c>
      <c r="F3732" t="s">
        <v>3848</v>
      </c>
      <c r="G3732" t="s">
        <v>14</v>
      </c>
      <c r="H3732" t="s">
        <v>3849</v>
      </c>
      <c r="I3732" t="s">
        <v>22</v>
      </c>
      <c r="M3732">
        <v>988</v>
      </c>
      <c r="N3732">
        <v>80</v>
      </c>
      <c r="O3732">
        <v>84</v>
      </c>
    </row>
    <row r="3733" spans="1:15" x14ac:dyDescent="0.3">
      <c r="A3733" t="s">
        <v>14</v>
      </c>
      <c r="B3733">
        <v>1</v>
      </c>
      <c r="C3733">
        <v>1</v>
      </c>
      <c r="D3733">
        <v>1</v>
      </c>
      <c r="E3733" t="s">
        <v>3843</v>
      </c>
      <c r="F3733" t="s">
        <v>3854</v>
      </c>
      <c r="G3733" t="s">
        <v>14</v>
      </c>
      <c r="H3733" t="s">
        <v>3855</v>
      </c>
      <c r="I3733" t="s">
        <v>35</v>
      </c>
      <c r="J3733" t="s">
        <v>32</v>
      </c>
      <c r="M3733">
        <v>988</v>
      </c>
      <c r="N3733">
        <v>86</v>
      </c>
      <c r="O3733">
        <v>92</v>
      </c>
    </row>
    <row r="3734" spans="1:15" x14ac:dyDescent="0.3">
      <c r="E3734" t="s">
        <v>3843</v>
      </c>
      <c r="F3734" t="s">
        <v>3844</v>
      </c>
      <c r="G3734" t="s">
        <v>51</v>
      </c>
      <c r="H3734" t="s">
        <v>3853</v>
      </c>
      <c r="I3734" t="s">
        <v>52</v>
      </c>
      <c r="J3734" t="s">
        <v>2802</v>
      </c>
      <c r="M3734">
        <v>988</v>
      </c>
      <c r="N3734">
        <v>153</v>
      </c>
      <c r="O3734">
        <v>162</v>
      </c>
    </row>
    <row r="3735" spans="1:15" x14ac:dyDescent="0.3">
      <c r="E3735" t="s">
        <v>3843</v>
      </c>
      <c r="F3735" t="s">
        <v>3844</v>
      </c>
      <c r="G3735" t="s">
        <v>51</v>
      </c>
      <c r="H3735" t="s">
        <v>3845</v>
      </c>
      <c r="I3735" t="s">
        <v>52</v>
      </c>
      <c r="J3735" t="s">
        <v>2802</v>
      </c>
      <c r="M3735">
        <v>988</v>
      </c>
      <c r="N3735">
        <v>399</v>
      </c>
      <c r="O3735">
        <v>408</v>
      </c>
    </row>
    <row r="3736" spans="1:15" x14ac:dyDescent="0.3">
      <c r="A3736" t="s">
        <v>17</v>
      </c>
      <c r="B3736">
        <v>1</v>
      </c>
      <c r="C3736">
        <v>1</v>
      </c>
      <c r="D3736">
        <v>1</v>
      </c>
      <c r="E3736" t="s">
        <v>3843</v>
      </c>
      <c r="F3736" t="s">
        <v>3552</v>
      </c>
      <c r="G3736" t="s">
        <v>17</v>
      </c>
      <c r="H3736" t="s">
        <v>3850</v>
      </c>
      <c r="I3736" t="s">
        <v>26</v>
      </c>
      <c r="M3736">
        <v>988</v>
      </c>
      <c r="N3736">
        <v>420</v>
      </c>
      <c r="O3736">
        <v>426</v>
      </c>
    </row>
    <row r="3737" spans="1:15" x14ac:dyDescent="0.3">
      <c r="E3737" t="s">
        <v>3843</v>
      </c>
      <c r="F3737" t="s">
        <v>3552</v>
      </c>
      <c r="G3737" t="s">
        <v>51</v>
      </c>
      <c r="H3737" t="s">
        <v>3850</v>
      </c>
      <c r="I3737" t="s">
        <v>19</v>
      </c>
      <c r="M3737">
        <v>988</v>
      </c>
      <c r="N3737">
        <v>420</v>
      </c>
      <c r="O3737">
        <v>426</v>
      </c>
    </row>
    <row r="3738" spans="1:15" x14ac:dyDescent="0.3">
      <c r="A3738" t="s">
        <v>17</v>
      </c>
      <c r="B3738">
        <v>1</v>
      </c>
      <c r="C3738">
        <v>1</v>
      </c>
      <c r="D3738">
        <v>1</v>
      </c>
      <c r="E3738" t="s">
        <v>3545</v>
      </c>
      <c r="F3738" t="s">
        <v>3552</v>
      </c>
      <c r="G3738" t="s">
        <v>17</v>
      </c>
      <c r="H3738" t="s">
        <v>3553</v>
      </c>
      <c r="I3738" t="s">
        <v>22</v>
      </c>
      <c r="M3738">
        <v>989</v>
      </c>
      <c r="N3738">
        <v>32</v>
      </c>
      <c r="O3738">
        <v>38</v>
      </c>
    </row>
    <row r="3739" spans="1:15" x14ac:dyDescent="0.3">
      <c r="A3739" t="s">
        <v>17</v>
      </c>
      <c r="B3739">
        <v>0</v>
      </c>
      <c r="C3739">
        <v>1</v>
      </c>
      <c r="D3739" t="s">
        <v>17</v>
      </c>
      <c r="E3739" t="s">
        <v>3545</v>
      </c>
      <c r="F3739" t="s">
        <v>3548</v>
      </c>
      <c r="G3739" t="s">
        <v>51</v>
      </c>
      <c r="H3739" t="s">
        <v>3549</v>
      </c>
      <c r="I3739" t="s">
        <v>52</v>
      </c>
      <c r="J3739" t="s">
        <v>1555</v>
      </c>
      <c r="M3739">
        <v>989</v>
      </c>
      <c r="N3739">
        <v>94</v>
      </c>
      <c r="O3739">
        <v>108</v>
      </c>
    </row>
    <row r="3740" spans="1:15" x14ac:dyDescent="0.3">
      <c r="E3740" t="s">
        <v>3545</v>
      </c>
      <c r="F3740" t="s">
        <v>3546</v>
      </c>
      <c r="G3740" t="s">
        <v>17</v>
      </c>
      <c r="H3740" t="s">
        <v>3547</v>
      </c>
      <c r="I3740" t="s">
        <v>19</v>
      </c>
      <c r="M3740">
        <v>989</v>
      </c>
      <c r="N3740">
        <v>94</v>
      </c>
      <c r="O3740">
        <v>109</v>
      </c>
    </row>
    <row r="3741" spans="1:15" x14ac:dyDescent="0.3">
      <c r="E3741" t="s">
        <v>3545</v>
      </c>
      <c r="F3741" t="s">
        <v>3548</v>
      </c>
      <c r="G3741" t="s">
        <v>23</v>
      </c>
      <c r="H3741" t="s">
        <v>3549</v>
      </c>
      <c r="I3741" t="s">
        <v>26</v>
      </c>
      <c r="M3741">
        <v>989</v>
      </c>
      <c r="N3741">
        <v>94</v>
      </c>
      <c r="O3741">
        <v>108</v>
      </c>
    </row>
    <row r="3742" spans="1:15" x14ac:dyDescent="0.3">
      <c r="E3742" t="s">
        <v>3545</v>
      </c>
      <c r="F3742" t="s">
        <v>3550</v>
      </c>
      <c r="G3742" t="s">
        <v>17</v>
      </c>
      <c r="H3742" t="s">
        <v>3551</v>
      </c>
      <c r="I3742" t="s">
        <v>26</v>
      </c>
      <c r="M3742">
        <v>989</v>
      </c>
      <c r="N3742">
        <v>164</v>
      </c>
      <c r="O3742">
        <v>170</v>
      </c>
    </row>
    <row r="3743" spans="1:15" x14ac:dyDescent="0.3">
      <c r="A3743" t="s">
        <v>14</v>
      </c>
      <c r="B3743">
        <v>1</v>
      </c>
      <c r="C3743">
        <v>1</v>
      </c>
      <c r="D3743">
        <v>1</v>
      </c>
      <c r="E3743" t="s">
        <v>3545</v>
      </c>
      <c r="F3743" t="s">
        <v>3554</v>
      </c>
      <c r="G3743" t="s">
        <v>14</v>
      </c>
      <c r="H3743" t="s">
        <v>3555</v>
      </c>
      <c r="I3743" t="s">
        <v>26</v>
      </c>
      <c r="M3743">
        <v>989</v>
      </c>
      <c r="N3743">
        <v>246</v>
      </c>
      <c r="O3743">
        <v>253</v>
      </c>
    </row>
    <row r="3744" spans="1:15" x14ac:dyDescent="0.3">
      <c r="E3744" t="s">
        <v>3545</v>
      </c>
      <c r="F3744" t="s">
        <v>3554</v>
      </c>
      <c r="G3744" t="s">
        <v>17</v>
      </c>
      <c r="H3744" t="s">
        <v>3555</v>
      </c>
      <c r="I3744" t="s">
        <v>19</v>
      </c>
      <c r="M3744">
        <v>989</v>
      </c>
      <c r="N3744">
        <v>246</v>
      </c>
      <c r="O3744">
        <v>253</v>
      </c>
    </row>
    <row r="3745" spans="1:15" x14ac:dyDescent="0.3">
      <c r="E3745" t="s">
        <v>3856</v>
      </c>
      <c r="F3745" t="s">
        <v>3857</v>
      </c>
      <c r="G3745" t="s">
        <v>17</v>
      </c>
      <c r="H3745" t="s">
        <v>3859</v>
      </c>
      <c r="I3745" t="s">
        <v>26</v>
      </c>
      <c r="M3745">
        <v>990</v>
      </c>
      <c r="N3745">
        <v>31</v>
      </c>
      <c r="O3745">
        <v>41</v>
      </c>
    </row>
    <row r="3746" spans="1:15" x14ac:dyDescent="0.3">
      <c r="A3746" t="s">
        <v>14</v>
      </c>
      <c r="B3746">
        <v>1</v>
      </c>
      <c r="C3746">
        <v>1</v>
      </c>
      <c r="D3746">
        <v>1</v>
      </c>
      <c r="E3746" t="s">
        <v>3856</v>
      </c>
      <c r="F3746" t="s">
        <v>3857</v>
      </c>
      <c r="G3746" t="s">
        <v>14</v>
      </c>
      <c r="H3746" t="s">
        <v>3859</v>
      </c>
      <c r="I3746" t="s">
        <v>31</v>
      </c>
      <c r="J3746" t="s">
        <v>46</v>
      </c>
      <c r="K3746" t="s">
        <v>47</v>
      </c>
      <c r="L3746" t="s">
        <v>43</v>
      </c>
      <c r="M3746">
        <v>990</v>
      </c>
      <c r="N3746">
        <v>31</v>
      </c>
      <c r="O3746">
        <v>41</v>
      </c>
    </row>
    <row r="3747" spans="1:15" x14ac:dyDescent="0.3">
      <c r="A3747" t="s">
        <v>14</v>
      </c>
      <c r="B3747">
        <v>0</v>
      </c>
      <c r="C3747">
        <v>1</v>
      </c>
      <c r="D3747" t="s">
        <v>14</v>
      </c>
      <c r="E3747" t="s">
        <v>3856</v>
      </c>
      <c r="F3747" t="s">
        <v>3860</v>
      </c>
      <c r="G3747" t="s">
        <v>17</v>
      </c>
      <c r="H3747" t="s">
        <v>3861</v>
      </c>
      <c r="I3747" t="s">
        <v>22</v>
      </c>
      <c r="M3747">
        <v>990</v>
      </c>
      <c r="N3747">
        <v>56</v>
      </c>
      <c r="O3747">
        <v>65</v>
      </c>
    </row>
    <row r="3748" spans="1:15" x14ac:dyDescent="0.3">
      <c r="A3748" t="s">
        <v>14</v>
      </c>
      <c r="B3748">
        <v>1</v>
      </c>
      <c r="C3748">
        <v>1</v>
      </c>
      <c r="D3748">
        <v>1</v>
      </c>
      <c r="E3748" t="s">
        <v>3856</v>
      </c>
      <c r="F3748" t="s">
        <v>3860</v>
      </c>
      <c r="G3748" t="s">
        <v>14</v>
      </c>
      <c r="H3748" t="s">
        <v>3861</v>
      </c>
      <c r="I3748" t="s">
        <v>52</v>
      </c>
      <c r="J3748" t="s">
        <v>46</v>
      </c>
      <c r="K3748" t="s">
        <v>47</v>
      </c>
      <c r="L3748" t="s">
        <v>43</v>
      </c>
      <c r="M3748">
        <v>990</v>
      </c>
      <c r="N3748">
        <v>56</v>
      </c>
      <c r="O3748">
        <v>65</v>
      </c>
    </row>
    <row r="3749" spans="1:15" x14ac:dyDescent="0.3">
      <c r="E3749" t="s">
        <v>3856</v>
      </c>
      <c r="F3749" t="s">
        <v>3857</v>
      </c>
      <c r="G3749" t="s">
        <v>17</v>
      </c>
      <c r="H3749" t="s">
        <v>3858</v>
      </c>
      <c r="I3749" t="s">
        <v>26</v>
      </c>
      <c r="M3749">
        <v>990</v>
      </c>
      <c r="N3749">
        <v>141</v>
      </c>
      <c r="O3749">
        <v>151</v>
      </c>
    </row>
    <row r="3750" spans="1:15" x14ac:dyDescent="0.3">
      <c r="A3750" t="s">
        <v>14</v>
      </c>
      <c r="B3750">
        <v>1</v>
      </c>
      <c r="C3750">
        <v>1</v>
      </c>
      <c r="D3750">
        <v>1</v>
      </c>
      <c r="E3750" t="s">
        <v>3856</v>
      </c>
      <c r="F3750" t="s">
        <v>3857</v>
      </c>
      <c r="G3750" t="s">
        <v>14</v>
      </c>
      <c r="H3750" t="s">
        <v>3858</v>
      </c>
      <c r="I3750" t="s">
        <v>31</v>
      </c>
      <c r="J3750" t="s">
        <v>46</v>
      </c>
      <c r="K3750" t="s">
        <v>47</v>
      </c>
      <c r="L3750" t="s">
        <v>43</v>
      </c>
      <c r="M3750">
        <v>990</v>
      </c>
      <c r="N3750">
        <v>141</v>
      </c>
      <c r="O3750">
        <v>151</v>
      </c>
    </row>
    <row r="3751" spans="1:15" x14ac:dyDescent="0.3">
      <c r="A3751" t="s">
        <v>237</v>
      </c>
      <c r="B3751">
        <v>0</v>
      </c>
      <c r="C3751">
        <v>0</v>
      </c>
      <c r="D3751">
        <v>0</v>
      </c>
      <c r="E3751" t="s">
        <v>3599</v>
      </c>
      <c r="F3751" t="s">
        <v>3605</v>
      </c>
      <c r="G3751" t="s">
        <v>14</v>
      </c>
      <c r="H3751" t="s">
        <v>3606</v>
      </c>
      <c r="I3751" t="s">
        <v>26</v>
      </c>
      <c r="M3751">
        <v>991</v>
      </c>
      <c r="N3751">
        <v>0</v>
      </c>
      <c r="O3751">
        <v>12</v>
      </c>
    </row>
    <row r="3752" spans="1:15" x14ac:dyDescent="0.3">
      <c r="E3752" t="s">
        <v>3599</v>
      </c>
      <c r="F3752" t="s">
        <v>3605</v>
      </c>
      <c r="G3752" t="s">
        <v>17</v>
      </c>
      <c r="H3752" t="s">
        <v>3606</v>
      </c>
      <c r="I3752" t="s">
        <v>19</v>
      </c>
      <c r="M3752">
        <v>991</v>
      </c>
      <c r="N3752">
        <v>0</v>
      </c>
      <c r="O3752">
        <v>12</v>
      </c>
    </row>
    <row r="3753" spans="1:15" x14ac:dyDescent="0.3">
      <c r="A3753" t="s">
        <v>237</v>
      </c>
      <c r="B3753">
        <v>0</v>
      </c>
      <c r="C3753">
        <v>0</v>
      </c>
      <c r="D3753">
        <v>0</v>
      </c>
      <c r="E3753" t="s">
        <v>3599</v>
      </c>
      <c r="F3753" t="s">
        <v>3609</v>
      </c>
      <c r="G3753" t="s">
        <v>14</v>
      </c>
      <c r="H3753" t="s">
        <v>3610</v>
      </c>
      <c r="I3753" t="s">
        <v>26</v>
      </c>
      <c r="M3753">
        <v>991</v>
      </c>
      <c r="N3753">
        <v>14</v>
      </c>
      <c r="O3753">
        <v>19</v>
      </c>
    </row>
    <row r="3754" spans="1:15" x14ac:dyDescent="0.3">
      <c r="E3754" t="s">
        <v>3599</v>
      </c>
      <c r="F3754" t="s">
        <v>3607</v>
      </c>
      <c r="G3754" t="s">
        <v>14</v>
      </c>
      <c r="H3754" t="s">
        <v>3608</v>
      </c>
      <c r="I3754" t="s">
        <v>26</v>
      </c>
      <c r="M3754">
        <v>991</v>
      </c>
      <c r="N3754">
        <v>23</v>
      </c>
      <c r="O3754">
        <v>34</v>
      </c>
    </row>
    <row r="3755" spans="1:15" x14ac:dyDescent="0.3">
      <c r="A3755" t="s">
        <v>14</v>
      </c>
      <c r="B3755">
        <v>0</v>
      </c>
      <c r="C3755">
        <v>1</v>
      </c>
      <c r="D3755" t="s">
        <v>14</v>
      </c>
      <c r="E3755" t="s">
        <v>3599</v>
      </c>
      <c r="F3755" t="s">
        <v>3600</v>
      </c>
      <c r="G3755" t="s">
        <v>23</v>
      </c>
      <c r="H3755" t="s">
        <v>3601</v>
      </c>
      <c r="I3755" t="s">
        <v>26</v>
      </c>
      <c r="M3755">
        <v>991</v>
      </c>
      <c r="N3755">
        <v>74</v>
      </c>
      <c r="O3755">
        <v>79</v>
      </c>
    </row>
    <row r="3756" spans="1:15" x14ac:dyDescent="0.3">
      <c r="E3756" t="s">
        <v>3599</v>
      </c>
      <c r="F3756" t="s">
        <v>3600</v>
      </c>
      <c r="G3756" t="s">
        <v>14</v>
      </c>
      <c r="H3756" t="s">
        <v>3601</v>
      </c>
      <c r="I3756" t="s">
        <v>31</v>
      </c>
      <c r="J3756" t="s">
        <v>32</v>
      </c>
      <c r="M3756">
        <v>991</v>
      </c>
      <c r="N3756">
        <v>74</v>
      </c>
      <c r="O3756">
        <v>79</v>
      </c>
    </row>
    <row r="3757" spans="1:15" x14ac:dyDescent="0.3">
      <c r="E3757" t="s">
        <v>3599</v>
      </c>
      <c r="F3757" t="s">
        <v>3603</v>
      </c>
      <c r="G3757" t="s">
        <v>17</v>
      </c>
      <c r="H3757" t="s">
        <v>3604</v>
      </c>
      <c r="I3757" t="s">
        <v>19</v>
      </c>
      <c r="M3757">
        <v>991</v>
      </c>
      <c r="N3757">
        <v>81</v>
      </c>
      <c r="O3757">
        <v>116</v>
      </c>
    </row>
    <row r="3758" spans="1:15" x14ac:dyDescent="0.3">
      <c r="A3758" t="s">
        <v>237</v>
      </c>
      <c r="B3758">
        <v>0</v>
      </c>
      <c r="C3758">
        <v>0</v>
      </c>
      <c r="D3758">
        <v>0</v>
      </c>
      <c r="E3758" t="s">
        <v>3599</v>
      </c>
      <c r="F3758" t="s">
        <v>3611</v>
      </c>
      <c r="G3758" t="s">
        <v>51</v>
      </c>
      <c r="H3758" t="s">
        <v>3612</v>
      </c>
      <c r="I3758" t="s">
        <v>270</v>
      </c>
      <c r="J3758" t="s">
        <v>1555</v>
      </c>
      <c r="M3758">
        <v>991</v>
      </c>
      <c r="N3758">
        <v>81</v>
      </c>
      <c r="O3758">
        <v>94</v>
      </c>
    </row>
    <row r="3759" spans="1:15" x14ac:dyDescent="0.3">
      <c r="E3759" t="s">
        <v>3599</v>
      </c>
      <c r="F3759" t="s">
        <v>430</v>
      </c>
      <c r="G3759" t="s">
        <v>23</v>
      </c>
      <c r="H3759" t="s">
        <v>3602</v>
      </c>
      <c r="I3759" t="s">
        <v>26</v>
      </c>
      <c r="M3759">
        <v>991</v>
      </c>
      <c r="N3759">
        <v>325</v>
      </c>
      <c r="O3759">
        <v>338</v>
      </c>
    </row>
    <row r="3760" spans="1:15" x14ac:dyDescent="0.3">
      <c r="A3760" t="s">
        <v>17</v>
      </c>
      <c r="B3760">
        <v>1</v>
      </c>
      <c r="C3760">
        <v>1</v>
      </c>
      <c r="D3760">
        <v>1</v>
      </c>
      <c r="E3760" t="s">
        <v>3545</v>
      </c>
      <c r="F3760" t="s">
        <v>3552</v>
      </c>
      <c r="G3760" t="s">
        <v>17</v>
      </c>
      <c r="H3760" t="s">
        <v>3553</v>
      </c>
      <c r="I3760" t="s">
        <v>22</v>
      </c>
      <c r="M3760">
        <v>992</v>
      </c>
      <c r="N3760">
        <v>32</v>
      </c>
      <c r="O3760">
        <v>38</v>
      </c>
    </row>
    <row r="3761" spans="1:15" x14ac:dyDescent="0.3">
      <c r="A3761" t="s">
        <v>17</v>
      </c>
      <c r="B3761">
        <v>0</v>
      </c>
      <c r="C3761">
        <v>1</v>
      </c>
      <c r="D3761" t="s">
        <v>17</v>
      </c>
      <c r="E3761" t="s">
        <v>3545</v>
      </c>
      <c r="F3761" t="s">
        <v>3548</v>
      </c>
      <c r="G3761" t="s">
        <v>51</v>
      </c>
      <c r="H3761" t="s">
        <v>3549</v>
      </c>
      <c r="I3761" t="s">
        <v>52</v>
      </c>
      <c r="J3761" t="s">
        <v>1555</v>
      </c>
      <c r="M3761">
        <v>992</v>
      </c>
      <c r="N3761">
        <v>94</v>
      </c>
      <c r="O3761">
        <v>108</v>
      </c>
    </row>
    <row r="3762" spans="1:15" x14ac:dyDescent="0.3">
      <c r="E3762" t="s">
        <v>3545</v>
      </c>
      <c r="F3762" t="s">
        <v>3548</v>
      </c>
      <c r="G3762" t="s">
        <v>23</v>
      </c>
      <c r="H3762" t="s">
        <v>3549</v>
      </c>
      <c r="I3762" t="s">
        <v>26</v>
      </c>
      <c r="M3762">
        <v>992</v>
      </c>
      <c r="N3762">
        <v>94</v>
      </c>
      <c r="O3762">
        <v>108</v>
      </c>
    </row>
    <row r="3763" spans="1:15" x14ac:dyDescent="0.3">
      <c r="E3763" t="s">
        <v>3545</v>
      </c>
      <c r="F3763" t="s">
        <v>3546</v>
      </c>
      <c r="G3763" t="s">
        <v>17</v>
      </c>
      <c r="H3763" t="s">
        <v>3547</v>
      </c>
      <c r="I3763" t="s">
        <v>19</v>
      </c>
      <c r="M3763">
        <v>992</v>
      </c>
      <c r="N3763">
        <v>94</v>
      </c>
      <c r="O3763">
        <v>109</v>
      </c>
    </row>
    <row r="3764" spans="1:15" x14ac:dyDescent="0.3">
      <c r="E3764" t="s">
        <v>3545</v>
      </c>
      <c r="F3764" t="s">
        <v>3550</v>
      </c>
      <c r="G3764" t="s">
        <v>17</v>
      </c>
      <c r="H3764" t="s">
        <v>3551</v>
      </c>
      <c r="I3764" t="s">
        <v>26</v>
      </c>
      <c r="M3764">
        <v>992</v>
      </c>
      <c r="N3764">
        <v>164</v>
      </c>
      <c r="O3764">
        <v>170</v>
      </c>
    </row>
    <row r="3765" spans="1:15" x14ac:dyDescent="0.3">
      <c r="E3765" t="s">
        <v>3545</v>
      </c>
      <c r="F3765" t="s">
        <v>3554</v>
      </c>
      <c r="G3765" t="s">
        <v>17</v>
      </c>
      <c r="H3765" t="s">
        <v>3555</v>
      </c>
      <c r="I3765" t="s">
        <v>19</v>
      </c>
      <c r="M3765">
        <v>992</v>
      </c>
      <c r="N3765">
        <v>246</v>
      </c>
      <c r="O3765">
        <v>253</v>
      </c>
    </row>
    <row r="3766" spans="1:15" x14ac:dyDescent="0.3">
      <c r="A3766" t="s">
        <v>14</v>
      </c>
      <c r="B3766">
        <v>1</v>
      </c>
      <c r="C3766">
        <v>1</v>
      </c>
      <c r="D3766">
        <v>1</v>
      </c>
      <c r="E3766" t="s">
        <v>3545</v>
      </c>
      <c r="F3766" t="s">
        <v>3554</v>
      </c>
      <c r="G3766" t="s">
        <v>14</v>
      </c>
      <c r="H3766" t="s">
        <v>3555</v>
      </c>
      <c r="I3766" t="s">
        <v>26</v>
      </c>
      <c r="M3766">
        <v>992</v>
      </c>
      <c r="N3766">
        <v>246</v>
      </c>
      <c r="O3766">
        <v>253</v>
      </c>
    </row>
    <row r="3767" spans="1:15" x14ac:dyDescent="0.3">
      <c r="A3767" t="s">
        <v>14</v>
      </c>
      <c r="B3767">
        <v>1</v>
      </c>
      <c r="C3767">
        <v>1</v>
      </c>
      <c r="D3767">
        <v>1</v>
      </c>
      <c r="E3767" t="s">
        <v>3832</v>
      </c>
      <c r="F3767" t="s">
        <v>3837</v>
      </c>
      <c r="G3767" t="s">
        <v>14</v>
      </c>
      <c r="H3767" t="s">
        <v>3838</v>
      </c>
      <c r="I3767" t="s">
        <v>41</v>
      </c>
      <c r="J3767" t="s">
        <v>42</v>
      </c>
      <c r="K3767" t="s">
        <v>43</v>
      </c>
      <c r="M3767">
        <v>993</v>
      </c>
      <c r="N3767">
        <v>11</v>
      </c>
      <c r="O3767">
        <v>14</v>
      </c>
    </row>
    <row r="3768" spans="1:15" x14ac:dyDescent="0.3">
      <c r="A3768" t="s">
        <v>14</v>
      </c>
      <c r="B3768">
        <v>1</v>
      </c>
      <c r="C3768">
        <v>1</v>
      </c>
      <c r="D3768">
        <v>1</v>
      </c>
      <c r="E3768" t="s">
        <v>3832</v>
      </c>
      <c r="F3768" t="s">
        <v>3839</v>
      </c>
      <c r="G3768" t="s">
        <v>14</v>
      </c>
      <c r="H3768" t="s">
        <v>3840</v>
      </c>
      <c r="I3768" t="s">
        <v>35</v>
      </c>
      <c r="J3768" t="s">
        <v>32</v>
      </c>
      <c r="M3768">
        <v>993</v>
      </c>
      <c r="N3768">
        <v>137</v>
      </c>
      <c r="O3768">
        <v>140</v>
      </c>
    </row>
    <row r="3769" spans="1:15" x14ac:dyDescent="0.3">
      <c r="A3769" t="s">
        <v>14</v>
      </c>
      <c r="B3769">
        <v>1</v>
      </c>
      <c r="C3769">
        <v>1</v>
      </c>
      <c r="D3769">
        <v>1</v>
      </c>
      <c r="E3769" t="s">
        <v>3832</v>
      </c>
      <c r="F3769" t="s">
        <v>3426</v>
      </c>
      <c r="G3769" t="s">
        <v>14</v>
      </c>
      <c r="H3769" t="s">
        <v>3841</v>
      </c>
      <c r="I3769" t="s">
        <v>22</v>
      </c>
      <c r="M3769">
        <v>993</v>
      </c>
      <c r="N3769">
        <v>142</v>
      </c>
      <c r="O3769">
        <v>147</v>
      </c>
    </row>
    <row r="3770" spans="1:15" x14ac:dyDescent="0.3">
      <c r="A3770" t="s">
        <v>14</v>
      </c>
      <c r="B3770">
        <v>1</v>
      </c>
      <c r="C3770">
        <v>1</v>
      </c>
      <c r="D3770">
        <v>1</v>
      </c>
      <c r="E3770" t="s">
        <v>3832</v>
      </c>
      <c r="F3770" t="s">
        <v>3833</v>
      </c>
      <c r="G3770" t="s">
        <v>14</v>
      </c>
      <c r="H3770" t="s">
        <v>3834</v>
      </c>
      <c r="I3770" t="s">
        <v>22</v>
      </c>
      <c r="M3770">
        <v>993</v>
      </c>
      <c r="N3770">
        <v>171</v>
      </c>
      <c r="O3770">
        <v>177</v>
      </c>
    </row>
    <row r="3771" spans="1:15" x14ac:dyDescent="0.3">
      <c r="E3771" t="s">
        <v>3832</v>
      </c>
      <c r="F3771" t="s">
        <v>2729</v>
      </c>
      <c r="G3771" t="s">
        <v>51</v>
      </c>
      <c r="H3771" t="s">
        <v>3842</v>
      </c>
      <c r="I3771" t="s">
        <v>52</v>
      </c>
      <c r="J3771" t="s">
        <v>191</v>
      </c>
      <c r="M3771">
        <v>993</v>
      </c>
      <c r="N3771">
        <v>208</v>
      </c>
      <c r="O3771">
        <v>213</v>
      </c>
    </row>
    <row r="3772" spans="1:15" x14ac:dyDescent="0.3">
      <c r="E3772" t="s">
        <v>3832</v>
      </c>
      <c r="F3772" t="s">
        <v>3835</v>
      </c>
      <c r="G3772" t="s">
        <v>17</v>
      </c>
      <c r="H3772" t="s">
        <v>3836</v>
      </c>
      <c r="I3772" t="s">
        <v>26</v>
      </c>
      <c r="M3772">
        <v>993</v>
      </c>
      <c r="N3772">
        <v>208</v>
      </c>
      <c r="O3772">
        <v>218</v>
      </c>
    </row>
    <row r="3773" spans="1:15" x14ac:dyDescent="0.3">
      <c r="E3773" t="s">
        <v>3832</v>
      </c>
      <c r="F3773" t="s">
        <v>3835</v>
      </c>
      <c r="G3773" t="s">
        <v>14</v>
      </c>
      <c r="H3773" t="s">
        <v>3836</v>
      </c>
      <c r="I3773" t="s">
        <v>19</v>
      </c>
      <c r="M3773">
        <v>993</v>
      </c>
      <c r="N3773">
        <v>208</v>
      </c>
      <c r="O3773">
        <v>218</v>
      </c>
    </row>
    <row r="3774" spans="1:15" x14ac:dyDescent="0.3">
      <c r="A3774" t="s">
        <v>17</v>
      </c>
      <c r="B3774">
        <v>1</v>
      </c>
      <c r="C3774">
        <v>1</v>
      </c>
      <c r="D3774">
        <v>1</v>
      </c>
      <c r="E3774" t="s">
        <v>3545</v>
      </c>
      <c r="F3774" t="s">
        <v>3552</v>
      </c>
      <c r="G3774" t="s">
        <v>17</v>
      </c>
      <c r="H3774" t="s">
        <v>3553</v>
      </c>
      <c r="I3774" t="s">
        <v>22</v>
      </c>
      <c r="M3774">
        <v>995</v>
      </c>
      <c r="N3774">
        <v>32</v>
      </c>
      <c r="O3774">
        <v>38</v>
      </c>
    </row>
    <row r="3775" spans="1:15" x14ac:dyDescent="0.3">
      <c r="A3775" t="s">
        <v>17</v>
      </c>
      <c r="B3775">
        <v>0</v>
      </c>
      <c r="C3775">
        <v>1</v>
      </c>
      <c r="D3775" t="s">
        <v>17</v>
      </c>
      <c r="E3775" t="s">
        <v>3545</v>
      </c>
      <c r="F3775" t="s">
        <v>3548</v>
      </c>
      <c r="G3775" t="s">
        <v>51</v>
      </c>
      <c r="H3775" t="s">
        <v>3549</v>
      </c>
      <c r="I3775" t="s">
        <v>52</v>
      </c>
      <c r="J3775" t="s">
        <v>1555</v>
      </c>
      <c r="M3775">
        <v>995</v>
      </c>
      <c r="N3775">
        <v>94</v>
      </c>
      <c r="O3775">
        <v>108</v>
      </c>
    </row>
    <row r="3776" spans="1:15" x14ac:dyDescent="0.3">
      <c r="E3776" t="s">
        <v>3545</v>
      </c>
      <c r="F3776" t="s">
        <v>3548</v>
      </c>
      <c r="G3776" t="s">
        <v>23</v>
      </c>
      <c r="H3776" t="s">
        <v>3549</v>
      </c>
      <c r="I3776" t="s">
        <v>26</v>
      </c>
      <c r="M3776">
        <v>995</v>
      </c>
      <c r="N3776">
        <v>94</v>
      </c>
      <c r="O3776">
        <v>108</v>
      </c>
    </row>
    <row r="3777" spans="1:15" x14ac:dyDescent="0.3">
      <c r="E3777" t="s">
        <v>3545</v>
      </c>
      <c r="F3777" t="s">
        <v>3546</v>
      </c>
      <c r="G3777" t="s">
        <v>17</v>
      </c>
      <c r="H3777" t="s">
        <v>3547</v>
      </c>
      <c r="I3777" t="s">
        <v>19</v>
      </c>
      <c r="M3777">
        <v>995</v>
      </c>
      <c r="N3777">
        <v>94</v>
      </c>
      <c r="O3777">
        <v>109</v>
      </c>
    </row>
    <row r="3778" spans="1:15" x14ac:dyDescent="0.3">
      <c r="E3778" t="s">
        <v>3545</v>
      </c>
      <c r="F3778" t="s">
        <v>3550</v>
      </c>
      <c r="G3778" t="s">
        <v>17</v>
      </c>
      <c r="H3778" t="s">
        <v>3551</v>
      </c>
      <c r="I3778" t="s">
        <v>26</v>
      </c>
      <c r="M3778">
        <v>995</v>
      </c>
      <c r="N3778">
        <v>164</v>
      </c>
      <c r="O3778">
        <v>170</v>
      </c>
    </row>
    <row r="3779" spans="1:15" x14ac:dyDescent="0.3">
      <c r="A3779" t="s">
        <v>14</v>
      </c>
      <c r="B3779">
        <v>1</v>
      </c>
      <c r="C3779">
        <v>1</v>
      </c>
      <c r="D3779">
        <v>1</v>
      </c>
      <c r="E3779" t="s">
        <v>3545</v>
      </c>
      <c r="F3779" t="s">
        <v>3554</v>
      </c>
      <c r="G3779" t="s">
        <v>14</v>
      </c>
      <c r="H3779" t="s">
        <v>3555</v>
      </c>
      <c r="I3779" t="s">
        <v>26</v>
      </c>
      <c r="M3779">
        <v>995</v>
      </c>
      <c r="N3779">
        <v>246</v>
      </c>
      <c r="O3779">
        <v>253</v>
      </c>
    </row>
    <row r="3780" spans="1:15" x14ac:dyDescent="0.3">
      <c r="E3780" t="s">
        <v>3545</v>
      </c>
      <c r="F3780" t="s">
        <v>3554</v>
      </c>
      <c r="G3780" t="s">
        <v>17</v>
      </c>
      <c r="H3780" t="s">
        <v>3555</v>
      </c>
      <c r="I3780" t="s">
        <v>19</v>
      </c>
      <c r="M3780">
        <v>995</v>
      </c>
      <c r="N3780">
        <v>246</v>
      </c>
      <c r="O3780">
        <v>253</v>
      </c>
    </row>
    <row r="3781" spans="1:15" x14ac:dyDescent="0.3">
      <c r="E3781" t="s">
        <v>3705</v>
      </c>
      <c r="F3781" t="s">
        <v>3786</v>
      </c>
      <c r="G3781" t="s">
        <v>17</v>
      </c>
      <c r="H3781" t="s">
        <v>3787</v>
      </c>
      <c r="I3781" t="s">
        <v>19</v>
      </c>
      <c r="M3781">
        <v>996</v>
      </c>
      <c r="N3781">
        <v>7</v>
      </c>
      <c r="O3781">
        <v>29</v>
      </c>
    </row>
    <row r="3782" spans="1:15" x14ac:dyDescent="0.3">
      <c r="E3782" t="s">
        <v>3705</v>
      </c>
      <c r="F3782" t="s">
        <v>3712</v>
      </c>
      <c r="G3782" t="s">
        <v>14</v>
      </c>
      <c r="H3782" t="s">
        <v>3788</v>
      </c>
      <c r="I3782" t="s">
        <v>26</v>
      </c>
      <c r="M3782">
        <v>996</v>
      </c>
      <c r="N3782">
        <v>7</v>
      </c>
      <c r="O3782">
        <v>21</v>
      </c>
    </row>
    <row r="3783" spans="1:15" x14ac:dyDescent="0.3">
      <c r="E3783" t="s">
        <v>3705</v>
      </c>
      <c r="F3783" t="s">
        <v>3706</v>
      </c>
      <c r="G3783" t="s">
        <v>17</v>
      </c>
      <c r="H3783" t="s">
        <v>3787</v>
      </c>
      <c r="I3783" t="s">
        <v>26</v>
      </c>
      <c r="M3783">
        <v>996</v>
      </c>
      <c r="N3783">
        <v>25</v>
      </c>
      <c r="O3783">
        <v>29</v>
      </c>
    </row>
    <row r="3784" spans="1:15" x14ac:dyDescent="0.3">
      <c r="A3784" t="s">
        <v>23</v>
      </c>
      <c r="B3784">
        <v>1</v>
      </c>
      <c r="C3784">
        <v>1</v>
      </c>
      <c r="D3784">
        <v>1</v>
      </c>
      <c r="E3784" t="s">
        <v>3705</v>
      </c>
      <c r="F3784" t="s">
        <v>3715</v>
      </c>
      <c r="G3784" t="s">
        <v>23</v>
      </c>
      <c r="H3784" t="s">
        <v>3716</v>
      </c>
      <c r="I3784" t="s">
        <v>41</v>
      </c>
      <c r="J3784" t="s">
        <v>112</v>
      </c>
      <c r="M3784">
        <v>996</v>
      </c>
      <c r="N3784">
        <v>89</v>
      </c>
      <c r="O3784">
        <v>95</v>
      </c>
    </row>
    <row r="3785" spans="1:15" x14ac:dyDescent="0.3">
      <c r="A3785" t="s">
        <v>23</v>
      </c>
      <c r="B3785">
        <v>0</v>
      </c>
      <c r="C3785">
        <v>0</v>
      </c>
      <c r="D3785">
        <v>1</v>
      </c>
      <c r="E3785" t="s">
        <v>3705</v>
      </c>
      <c r="F3785" t="s">
        <v>3710</v>
      </c>
      <c r="G3785" t="s">
        <v>23</v>
      </c>
      <c r="H3785" t="s">
        <v>3711</v>
      </c>
      <c r="I3785" t="s">
        <v>26</v>
      </c>
      <c r="M3785">
        <v>996</v>
      </c>
      <c r="N3785">
        <v>89</v>
      </c>
      <c r="O3785">
        <v>104</v>
      </c>
    </row>
    <row r="3786" spans="1:15" x14ac:dyDescent="0.3">
      <c r="A3786" t="s">
        <v>23</v>
      </c>
      <c r="B3786">
        <v>1</v>
      </c>
      <c r="C3786">
        <v>1</v>
      </c>
      <c r="D3786">
        <v>1</v>
      </c>
      <c r="E3786" t="s">
        <v>3705</v>
      </c>
      <c r="F3786" t="s">
        <v>3708</v>
      </c>
      <c r="G3786" t="s">
        <v>23</v>
      </c>
      <c r="H3786" t="s">
        <v>3709</v>
      </c>
      <c r="I3786" t="s">
        <v>35</v>
      </c>
      <c r="J3786" t="s">
        <v>453</v>
      </c>
      <c r="M3786">
        <v>996</v>
      </c>
      <c r="N3786">
        <v>109</v>
      </c>
      <c r="O3786">
        <v>123</v>
      </c>
    </row>
    <row r="3787" spans="1:15" x14ac:dyDescent="0.3">
      <c r="A3787" t="s">
        <v>17</v>
      </c>
      <c r="B3787">
        <v>1</v>
      </c>
      <c r="C3787">
        <v>1</v>
      </c>
      <c r="D3787">
        <v>1</v>
      </c>
      <c r="E3787" t="s">
        <v>3545</v>
      </c>
      <c r="F3787" t="s">
        <v>3552</v>
      </c>
      <c r="G3787" t="s">
        <v>17</v>
      </c>
      <c r="H3787" t="s">
        <v>3553</v>
      </c>
      <c r="I3787" t="s">
        <v>22</v>
      </c>
      <c r="M3787">
        <v>997</v>
      </c>
      <c r="N3787">
        <v>32</v>
      </c>
      <c r="O3787">
        <v>38</v>
      </c>
    </row>
    <row r="3788" spans="1:15" x14ac:dyDescent="0.3">
      <c r="A3788" t="s">
        <v>17</v>
      </c>
      <c r="B3788">
        <v>0</v>
      </c>
      <c r="C3788">
        <v>1</v>
      </c>
      <c r="D3788" t="s">
        <v>17</v>
      </c>
      <c r="E3788" t="s">
        <v>3545</v>
      </c>
      <c r="F3788" t="s">
        <v>3548</v>
      </c>
      <c r="G3788" t="s">
        <v>51</v>
      </c>
      <c r="H3788" t="s">
        <v>3549</v>
      </c>
      <c r="I3788" t="s">
        <v>52</v>
      </c>
      <c r="J3788" t="s">
        <v>1555</v>
      </c>
      <c r="M3788">
        <v>997</v>
      </c>
      <c r="N3788">
        <v>94</v>
      </c>
      <c r="O3788">
        <v>108</v>
      </c>
    </row>
    <row r="3789" spans="1:15" x14ac:dyDescent="0.3">
      <c r="E3789" t="s">
        <v>3545</v>
      </c>
      <c r="F3789" t="s">
        <v>3546</v>
      </c>
      <c r="G3789" t="s">
        <v>17</v>
      </c>
      <c r="H3789" t="s">
        <v>3547</v>
      </c>
      <c r="I3789" t="s">
        <v>19</v>
      </c>
      <c r="M3789">
        <v>997</v>
      </c>
      <c r="N3789">
        <v>94</v>
      </c>
      <c r="O3789">
        <v>109</v>
      </c>
    </row>
    <row r="3790" spans="1:15" x14ac:dyDescent="0.3">
      <c r="E3790" t="s">
        <v>3545</v>
      </c>
      <c r="F3790" t="s">
        <v>3548</v>
      </c>
      <c r="G3790" t="s">
        <v>23</v>
      </c>
      <c r="H3790" t="s">
        <v>3549</v>
      </c>
      <c r="I3790" t="s">
        <v>26</v>
      </c>
      <c r="M3790">
        <v>997</v>
      </c>
      <c r="N3790">
        <v>94</v>
      </c>
      <c r="O3790">
        <v>108</v>
      </c>
    </row>
    <row r="3791" spans="1:15" x14ac:dyDescent="0.3">
      <c r="E3791" t="s">
        <v>3545</v>
      </c>
      <c r="F3791" t="s">
        <v>3550</v>
      </c>
      <c r="G3791" t="s">
        <v>17</v>
      </c>
      <c r="H3791" t="s">
        <v>3551</v>
      </c>
      <c r="I3791" t="s">
        <v>26</v>
      </c>
      <c r="M3791">
        <v>997</v>
      </c>
      <c r="N3791">
        <v>164</v>
      </c>
      <c r="O3791">
        <v>170</v>
      </c>
    </row>
    <row r="3792" spans="1:15" x14ac:dyDescent="0.3">
      <c r="A3792" t="s">
        <v>14</v>
      </c>
      <c r="B3792">
        <v>1</v>
      </c>
      <c r="C3792">
        <v>1</v>
      </c>
      <c r="D3792">
        <v>1</v>
      </c>
      <c r="E3792" t="s">
        <v>3545</v>
      </c>
      <c r="F3792" t="s">
        <v>3554</v>
      </c>
      <c r="G3792" t="s">
        <v>14</v>
      </c>
      <c r="H3792" t="s">
        <v>3555</v>
      </c>
      <c r="I3792" t="s">
        <v>26</v>
      </c>
      <c r="M3792">
        <v>997</v>
      </c>
      <c r="N3792">
        <v>246</v>
      </c>
      <c r="O3792">
        <v>253</v>
      </c>
    </row>
    <row r="3793" spans="1:15" x14ac:dyDescent="0.3">
      <c r="E3793" t="s">
        <v>3545</v>
      </c>
      <c r="F3793" t="s">
        <v>3554</v>
      </c>
      <c r="G3793" t="s">
        <v>17</v>
      </c>
      <c r="H3793" t="s">
        <v>3555</v>
      </c>
      <c r="I3793" t="s">
        <v>19</v>
      </c>
      <c r="M3793">
        <v>997</v>
      </c>
      <c r="N3793">
        <v>246</v>
      </c>
      <c r="O3793">
        <v>253</v>
      </c>
    </row>
    <row r="3794" spans="1:15" x14ac:dyDescent="0.3">
      <c r="A3794" t="s">
        <v>14</v>
      </c>
      <c r="B3794">
        <v>1</v>
      </c>
      <c r="C3794">
        <v>1</v>
      </c>
      <c r="D3794">
        <v>1</v>
      </c>
      <c r="E3794" t="s">
        <v>3843</v>
      </c>
      <c r="F3794" t="s">
        <v>3846</v>
      </c>
      <c r="G3794" t="s">
        <v>14</v>
      </c>
      <c r="H3794" t="s">
        <v>3847</v>
      </c>
      <c r="I3794" t="s">
        <v>35</v>
      </c>
      <c r="J3794" t="s">
        <v>597</v>
      </c>
      <c r="M3794">
        <v>998</v>
      </c>
      <c r="N3794">
        <v>60</v>
      </c>
      <c r="O3794">
        <v>69</v>
      </c>
    </row>
    <row r="3795" spans="1:15" x14ac:dyDescent="0.3">
      <c r="A3795" t="s">
        <v>14</v>
      </c>
      <c r="B3795">
        <v>1</v>
      </c>
      <c r="C3795">
        <v>1</v>
      </c>
      <c r="D3795">
        <v>1</v>
      </c>
      <c r="E3795" t="s">
        <v>3843</v>
      </c>
      <c r="F3795" t="s">
        <v>3851</v>
      </c>
      <c r="G3795" t="s">
        <v>14</v>
      </c>
      <c r="H3795" t="s">
        <v>3852</v>
      </c>
      <c r="I3795" t="s">
        <v>35</v>
      </c>
      <c r="J3795" t="s">
        <v>597</v>
      </c>
      <c r="M3795">
        <v>998</v>
      </c>
      <c r="N3795">
        <v>71</v>
      </c>
      <c r="O3795">
        <v>78</v>
      </c>
    </row>
    <row r="3796" spans="1:15" x14ac:dyDescent="0.3">
      <c r="A3796" t="s">
        <v>14</v>
      </c>
      <c r="B3796">
        <v>1</v>
      </c>
      <c r="C3796">
        <v>1</v>
      </c>
      <c r="D3796">
        <v>1</v>
      </c>
      <c r="E3796" t="s">
        <v>3843</v>
      </c>
      <c r="F3796" t="s">
        <v>3848</v>
      </c>
      <c r="G3796" t="s">
        <v>14</v>
      </c>
      <c r="H3796" t="s">
        <v>3849</v>
      </c>
      <c r="I3796" t="s">
        <v>22</v>
      </c>
      <c r="M3796">
        <v>998</v>
      </c>
      <c r="N3796">
        <v>80</v>
      </c>
      <c r="O3796">
        <v>84</v>
      </c>
    </row>
    <row r="3797" spans="1:15" x14ac:dyDescent="0.3">
      <c r="A3797" t="s">
        <v>14</v>
      </c>
      <c r="B3797">
        <v>1</v>
      </c>
      <c r="C3797">
        <v>1</v>
      </c>
      <c r="D3797">
        <v>1</v>
      </c>
      <c r="E3797" t="s">
        <v>3843</v>
      </c>
      <c r="F3797" t="s">
        <v>3854</v>
      </c>
      <c r="G3797" t="s">
        <v>14</v>
      </c>
      <c r="H3797" t="s">
        <v>3855</v>
      </c>
      <c r="I3797" t="s">
        <v>35</v>
      </c>
      <c r="J3797" t="s">
        <v>32</v>
      </c>
      <c r="M3797">
        <v>998</v>
      </c>
      <c r="N3797">
        <v>86</v>
      </c>
      <c r="O3797">
        <v>92</v>
      </c>
    </row>
    <row r="3798" spans="1:15" x14ac:dyDescent="0.3">
      <c r="E3798" t="s">
        <v>3843</v>
      </c>
      <c r="F3798" t="s">
        <v>3844</v>
      </c>
      <c r="G3798" t="s">
        <v>51</v>
      </c>
      <c r="H3798" t="s">
        <v>3853</v>
      </c>
      <c r="I3798" t="s">
        <v>52</v>
      </c>
      <c r="J3798" t="s">
        <v>2802</v>
      </c>
      <c r="M3798">
        <v>998</v>
      </c>
      <c r="N3798">
        <v>153</v>
      </c>
      <c r="O3798">
        <v>162</v>
      </c>
    </row>
    <row r="3799" spans="1:15" x14ac:dyDescent="0.3">
      <c r="E3799" t="s">
        <v>3843</v>
      </c>
      <c r="F3799" t="s">
        <v>3844</v>
      </c>
      <c r="G3799" t="s">
        <v>51</v>
      </c>
      <c r="H3799" t="s">
        <v>3845</v>
      </c>
      <c r="I3799" t="s">
        <v>52</v>
      </c>
      <c r="J3799" t="s">
        <v>2802</v>
      </c>
      <c r="M3799">
        <v>998</v>
      </c>
      <c r="N3799">
        <v>399</v>
      </c>
      <c r="O3799">
        <v>408</v>
      </c>
    </row>
    <row r="3800" spans="1:15" x14ac:dyDescent="0.3">
      <c r="A3800" t="s">
        <v>17</v>
      </c>
      <c r="B3800">
        <v>1</v>
      </c>
      <c r="C3800">
        <v>1</v>
      </c>
      <c r="D3800">
        <v>1</v>
      </c>
      <c r="E3800" t="s">
        <v>3843</v>
      </c>
      <c r="F3800" t="s">
        <v>3552</v>
      </c>
      <c r="G3800" t="s">
        <v>17</v>
      </c>
      <c r="H3800" t="s">
        <v>3850</v>
      </c>
      <c r="I3800" t="s">
        <v>26</v>
      </c>
      <c r="M3800">
        <v>998</v>
      </c>
      <c r="N3800">
        <v>420</v>
      </c>
      <c r="O3800">
        <v>426</v>
      </c>
    </row>
    <row r="3801" spans="1:15" x14ac:dyDescent="0.3">
      <c r="E3801" t="s">
        <v>3843</v>
      </c>
      <c r="F3801" t="s">
        <v>3552</v>
      </c>
      <c r="G3801" t="s">
        <v>51</v>
      </c>
      <c r="H3801" t="s">
        <v>3850</v>
      </c>
      <c r="I3801" t="s">
        <v>19</v>
      </c>
      <c r="M3801">
        <v>998</v>
      </c>
      <c r="N3801">
        <v>420</v>
      </c>
      <c r="O3801">
        <v>426</v>
      </c>
    </row>
    <row r="3802" spans="1:15" x14ac:dyDescent="0.3">
      <c r="A3802" t="s">
        <v>17</v>
      </c>
      <c r="B3802">
        <v>1</v>
      </c>
      <c r="C3802">
        <v>1</v>
      </c>
      <c r="D3802">
        <v>1</v>
      </c>
      <c r="E3802" t="s">
        <v>3545</v>
      </c>
      <c r="F3802" t="s">
        <v>3552</v>
      </c>
      <c r="G3802" t="s">
        <v>17</v>
      </c>
      <c r="H3802" t="s">
        <v>3553</v>
      </c>
      <c r="I3802" t="s">
        <v>22</v>
      </c>
      <c r="M3802">
        <v>999</v>
      </c>
      <c r="N3802">
        <v>32</v>
      </c>
      <c r="O3802">
        <v>38</v>
      </c>
    </row>
    <row r="3803" spans="1:15" x14ac:dyDescent="0.3">
      <c r="A3803" t="s">
        <v>17</v>
      </c>
      <c r="B3803">
        <v>0</v>
      </c>
      <c r="C3803">
        <v>1</v>
      </c>
      <c r="D3803" t="s">
        <v>17</v>
      </c>
      <c r="E3803" t="s">
        <v>3545</v>
      </c>
      <c r="F3803" t="s">
        <v>3548</v>
      </c>
      <c r="G3803" t="s">
        <v>51</v>
      </c>
      <c r="H3803" t="s">
        <v>3549</v>
      </c>
      <c r="I3803" t="s">
        <v>52</v>
      </c>
      <c r="J3803" t="s">
        <v>1555</v>
      </c>
      <c r="M3803">
        <v>999</v>
      </c>
      <c r="N3803">
        <v>94</v>
      </c>
      <c r="O3803">
        <v>108</v>
      </c>
    </row>
    <row r="3804" spans="1:15" x14ac:dyDescent="0.3">
      <c r="E3804" t="s">
        <v>3545</v>
      </c>
      <c r="F3804" t="s">
        <v>3548</v>
      </c>
      <c r="G3804" t="s">
        <v>23</v>
      </c>
      <c r="H3804" t="s">
        <v>3549</v>
      </c>
      <c r="I3804" t="s">
        <v>26</v>
      </c>
      <c r="M3804">
        <v>999</v>
      </c>
      <c r="N3804">
        <v>94</v>
      </c>
      <c r="O3804">
        <v>108</v>
      </c>
    </row>
    <row r="3805" spans="1:15" x14ac:dyDescent="0.3">
      <c r="E3805" t="s">
        <v>3545</v>
      </c>
      <c r="F3805" t="s">
        <v>3546</v>
      </c>
      <c r="G3805" t="s">
        <v>17</v>
      </c>
      <c r="H3805" t="s">
        <v>3547</v>
      </c>
      <c r="I3805" t="s">
        <v>19</v>
      </c>
      <c r="M3805">
        <v>999</v>
      </c>
      <c r="N3805">
        <v>94</v>
      </c>
      <c r="O3805">
        <v>109</v>
      </c>
    </row>
    <row r="3806" spans="1:15" x14ac:dyDescent="0.3">
      <c r="E3806" t="s">
        <v>3545</v>
      </c>
      <c r="F3806" t="s">
        <v>3550</v>
      </c>
      <c r="G3806" t="s">
        <v>17</v>
      </c>
      <c r="H3806" t="s">
        <v>3551</v>
      </c>
      <c r="I3806" t="s">
        <v>26</v>
      </c>
      <c r="M3806">
        <v>999</v>
      </c>
      <c r="N3806">
        <v>164</v>
      </c>
      <c r="O3806">
        <v>170</v>
      </c>
    </row>
    <row r="3807" spans="1:15" x14ac:dyDescent="0.3">
      <c r="E3807" t="s">
        <v>3545</v>
      </c>
      <c r="F3807" t="s">
        <v>3554</v>
      </c>
      <c r="G3807" t="s">
        <v>17</v>
      </c>
      <c r="H3807" t="s">
        <v>3555</v>
      </c>
      <c r="I3807" t="s">
        <v>19</v>
      </c>
      <c r="M3807">
        <v>999</v>
      </c>
      <c r="N3807">
        <v>246</v>
      </c>
      <c r="O3807">
        <v>253</v>
      </c>
    </row>
    <row r="3808" spans="1:15" x14ac:dyDescent="0.3">
      <c r="A3808" t="s">
        <v>14</v>
      </c>
      <c r="B3808">
        <v>1</v>
      </c>
      <c r="C3808">
        <v>1</v>
      </c>
      <c r="D3808">
        <v>1</v>
      </c>
      <c r="E3808" t="s">
        <v>3545</v>
      </c>
      <c r="F3808" t="s">
        <v>3554</v>
      </c>
      <c r="G3808" t="s">
        <v>14</v>
      </c>
      <c r="H3808" t="s">
        <v>3555</v>
      </c>
      <c r="I3808" t="s">
        <v>26</v>
      </c>
      <c r="M3808">
        <v>999</v>
      </c>
      <c r="N3808">
        <v>246</v>
      </c>
      <c r="O3808">
        <v>253</v>
      </c>
    </row>
    <row r="3809" spans="1:15" x14ac:dyDescent="0.3">
      <c r="A3809" t="s">
        <v>17</v>
      </c>
      <c r="B3809">
        <v>1</v>
      </c>
      <c r="C3809">
        <v>1</v>
      </c>
      <c r="D3809">
        <v>1</v>
      </c>
      <c r="E3809" t="s">
        <v>3545</v>
      </c>
      <c r="F3809" t="s">
        <v>3552</v>
      </c>
      <c r="G3809" t="s">
        <v>17</v>
      </c>
      <c r="H3809" t="s">
        <v>3553</v>
      </c>
      <c r="I3809" t="s">
        <v>22</v>
      </c>
      <c r="M3809">
        <v>1000</v>
      </c>
      <c r="N3809">
        <v>32</v>
      </c>
      <c r="O3809">
        <v>38</v>
      </c>
    </row>
    <row r="3810" spans="1:15" x14ac:dyDescent="0.3">
      <c r="A3810" t="s">
        <v>17</v>
      </c>
      <c r="B3810">
        <v>0</v>
      </c>
      <c r="C3810">
        <v>1</v>
      </c>
      <c r="D3810" t="s">
        <v>17</v>
      </c>
      <c r="E3810" t="s">
        <v>3545</v>
      </c>
      <c r="F3810" t="s">
        <v>3548</v>
      </c>
      <c r="G3810" t="s">
        <v>51</v>
      </c>
      <c r="H3810" t="s">
        <v>3549</v>
      </c>
      <c r="I3810" t="s">
        <v>52</v>
      </c>
      <c r="J3810" t="s">
        <v>1555</v>
      </c>
      <c r="M3810">
        <v>1000</v>
      </c>
      <c r="N3810">
        <v>94</v>
      </c>
      <c r="O3810">
        <v>108</v>
      </c>
    </row>
    <row r="3811" spans="1:15" x14ac:dyDescent="0.3">
      <c r="E3811" t="s">
        <v>3545</v>
      </c>
      <c r="F3811" t="s">
        <v>3548</v>
      </c>
      <c r="G3811" t="s">
        <v>23</v>
      </c>
      <c r="H3811" t="s">
        <v>3549</v>
      </c>
      <c r="I3811" t="s">
        <v>26</v>
      </c>
      <c r="M3811">
        <v>1000</v>
      </c>
      <c r="N3811">
        <v>94</v>
      </c>
      <c r="O3811">
        <v>108</v>
      </c>
    </row>
    <row r="3812" spans="1:15" x14ac:dyDescent="0.3">
      <c r="E3812" t="s">
        <v>3545</v>
      </c>
      <c r="F3812" t="s">
        <v>3546</v>
      </c>
      <c r="G3812" t="s">
        <v>17</v>
      </c>
      <c r="H3812" t="s">
        <v>3547</v>
      </c>
      <c r="I3812" t="s">
        <v>19</v>
      </c>
      <c r="M3812">
        <v>1000</v>
      </c>
      <c r="N3812">
        <v>94</v>
      </c>
      <c r="O3812">
        <v>109</v>
      </c>
    </row>
    <row r="3813" spans="1:15" x14ac:dyDescent="0.3">
      <c r="E3813" t="s">
        <v>3545</v>
      </c>
      <c r="F3813" t="s">
        <v>3550</v>
      </c>
      <c r="G3813" t="s">
        <v>17</v>
      </c>
      <c r="H3813" t="s">
        <v>3551</v>
      </c>
      <c r="I3813" t="s">
        <v>26</v>
      </c>
      <c r="M3813">
        <v>1000</v>
      </c>
      <c r="N3813">
        <v>164</v>
      </c>
      <c r="O3813">
        <v>170</v>
      </c>
    </row>
    <row r="3814" spans="1:15" x14ac:dyDescent="0.3">
      <c r="E3814" t="s">
        <v>3545</v>
      </c>
      <c r="F3814" t="s">
        <v>3554</v>
      </c>
      <c r="G3814" t="s">
        <v>17</v>
      </c>
      <c r="H3814" t="s">
        <v>3555</v>
      </c>
      <c r="I3814" t="s">
        <v>19</v>
      </c>
      <c r="M3814">
        <v>1000</v>
      </c>
      <c r="N3814">
        <v>246</v>
      </c>
      <c r="O3814">
        <v>253</v>
      </c>
    </row>
    <row r="3815" spans="1:15" x14ac:dyDescent="0.3">
      <c r="A3815" t="s">
        <v>14</v>
      </c>
      <c r="B3815">
        <v>1</v>
      </c>
      <c r="C3815">
        <v>1</v>
      </c>
      <c r="D3815">
        <v>1</v>
      </c>
      <c r="E3815" t="s">
        <v>3545</v>
      </c>
      <c r="F3815" t="s">
        <v>3554</v>
      </c>
      <c r="G3815" t="s">
        <v>14</v>
      </c>
      <c r="H3815" t="s">
        <v>3555</v>
      </c>
      <c r="I3815" t="s">
        <v>26</v>
      </c>
      <c r="M3815">
        <v>1000</v>
      </c>
      <c r="N3815">
        <v>246</v>
      </c>
      <c r="O3815">
        <v>253</v>
      </c>
    </row>
    <row r="3816" spans="1:15" x14ac:dyDescent="0.3">
      <c r="E3816" t="s">
        <v>3856</v>
      </c>
      <c r="F3816" t="s">
        <v>3857</v>
      </c>
      <c r="G3816" t="s">
        <v>17</v>
      </c>
      <c r="H3816" t="s">
        <v>3859</v>
      </c>
      <c r="I3816" t="s">
        <v>26</v>
      </c>
      <c r="M3816">
        <v>1001</v>
      </c>
      <c r="N3816">
        <v>31</v>
      </c>
      <c r="O3816">
        <v>41</v>
      </c>
    </row>
    <row r="3817" spans="1:15" x14ac:dyDescent="0.3">
      <c r="A3817" t="s">
        <v>14</v>
      </c>
      <c r="B3817">
        <v>1</v>
      </c>
      <c r="C3817">
        <v>1</v>
      </c>
      <c r="D3817">
        <v>1</v>
      </c>
      <c r="E3817" t="s">
        <v>3856</v>
      </c>
      <c r="F3817" t="s">
        <v>3857</v>
      </c>
      <c r="G3817" t="s">
        <v>14</v>
      </c>
      <c r="H3817" t="s">
        <v>3859</v>
      </c>
      <c r="I3817" t="s">
        <v>31</v>
      </c>
      <c r="J3817" t="s">
        <v>46</v>
      </c>
      <c r="K3817" t="s">
        <v>47</v>
      </c>
      <c r="L3817" t="s">
        <v>43</v>
      </c>
      <c r="M3817">
        <v>1001</v>
      </c>
      <c r="N3817">
        <v>31</v>
      </c>
      <c r="O3817">
        <v>41</v>
      </c>
    </row>
    <row r="3818" spans="1:15" x14ac:dyDescent="0.3">
      <c r="A3818" t="s">
        <v>14</v>
      </c>
      <c r="B3818">
        <v>1</v>
      </c>
      <c r="C3818">
        <v>1</v>
      </c>
      <c r="D3818">
        <v>1</v>
      </c>
      <c r="E3818" t="s">
        <v>3856</v>
      </c>
      <c r="F3818" t="s">
        <v>3860</v>
      </c>
      <c r="G3818" t="s">
        <v>14</v>
      </c>
      <c r="H3818" t="s">
        <v>3861</v>
      </c>
      <c r="I3818" t="s">
        <v>52</v>
      </c>
      <c r="J3818" t="s">
        <v>46</v>
      </c>
      <c r="K3818" t="s">
        <v>47</v>
      </c>
      <c r="L3818" t="s">
        <v>43</v>
      </c>
      <c r="M3818">
        <v>1001</v>
      </c>
      <c r="N3818">
        <v>56</v>
      </c>
      <c r="O3818">
        <v>65</v>
      </c>
    </row>
    <row r="3819" spans="1:15" x14ac:dyDescent="0.3">
      <c r="A3819" t="s">
        <v>14</v>
      </c>
      <c r="B3819">
        <v>0</v>
      </c>
      <c r="C3819">
        <v>1</v>
      </c>
      <c r="D3819" t="s">
        <v>14</v>
      </c>
      <c r="E3819" t="s">
        <v>3856</v>
      </c>
      <c r="F3819" t="s">
        <v>3860</v>
      </c>
      <c r="G3819" t="s">
        <v>17</v>
      </c>
      <c r="H3819" t="s">
        <v>3861</v>
      </c>
      <c r="I3819" t="s">
        <v>22</v>
      </c>
      <c r="M3819">
        <v>1001</v>
      </c>
      <c r="N3819">
        <v>56</v>
      </c>
      <c r="O3819">
        <v>65</v>
      </c>
    </row>
    <row r="3820" spans="1:15" x14ac:dyDescent="0.3">
      <c r="A3820" t="s">
        <v>14</v>
      </c>
      <c r="B3820">
        <v>1</v>
      </c>
      <c r="C3820">
        <v>1</v>
      </c>
      <c r="D3820">
        <v>1</v>
      </c>
      <c r="E3820" t="s">
        <v>3856</v>
      </c>
      <c r="F3820" t="s">
        <v>3857</v>
      </c>
      <c r="G3820" t="s">
        <v>14</v>
      </c>
      <c r="H3820" t="s">
        <v>3858</v>
      </c>
      <c r="I3820" t="s">
        <v>31</v>
      </c>
      <c r="J3820" t="s">
        <v>46</v>
      </c>
      <c r="K3820" t="s">
        <v>47</v>
      </c>
      <c r="L3820" t="s">
        <v>43</v>
      </c>
      <c r="M3820">
        <v>1001</v>
      </c>
      <c r="N3820">
        <v>141</v>
      </c>
      <c r="O3820">
        <v>151</v>
      </c>
    </row>
    <row r="3821" spans="1:15" x14ac:dyDescent="0.3">
      <c r="E3821" t="s">
        <v>3856</v>
      </c>
      <c r="F3821" t="s">
        <v>3857</v>
      </c>
      <c r="G3821" t="s">
        <v>17</v>
      </c>
      <c r="H3821" t="s">
        <v>3858</v>
      </c>
      <c r="I3821" t="s">
        <v>26</v>
      </c>
      <c r="M3821">
        <v>1001</v>
      </c>
      <c r="N3821">
        <v>141</v>
      </c>
      <c r="O3821">
        <v>151</v>
      </c>
    </row>
    <row r="3822" spans="1:15" x14ac:dyDescent="0.3">
      <c r="A3822" t="s">
        <v>237</v>
      </c>
      <c r="B3822">
        <v>0</v>
      </c>
      <c r="C3822">
        <v>0</v>
      </c>
      <c r="D3822">
        <v>0</v>
      </c>
      <c r="E3822" t="s">
        <v>3599</v>
      </c>
      <c r="F3822" t="s">
        <v>3605</v>
      </c>
      <c r="G3822" t="s">
        <v>14</v>
      </c>
      <c r="H3822" t="s">
        <v>3606</v>
      </c>
      <c r="I3822" t="s">
        <v>26</v>
      </c>
      <c r="M3822">
        <v>1002</v>
      </c>
      <c r="N3822">
        <v>0</v>
      </c>
      <c r="O3822">
        <v>12</v>
      </c>
    </row>
    <row r="3823" spans="1:15" x14ac:dyDescent="0.3">
      <c r="E3823" t="s">
        <v>3599</v>
      </c>
      <c r="F3823" t="s">
        <v>3605</v>
      </c>
      <c r="G3823" t="s">
        <v>17</v>
      </c>
      <c r="H3823" t="s">
        <v>3606</v>
      </c>
      <c r="I3823" t="s">
        <v>19</v>
      </c>
      <c r="M3823">
        <v>1002</v>
      </c>
      <c r="N3823">
        <v>0</v>
      </c>
      <c r="O3823">
        <v>12</v>
      </c>
    </row>
    <row r="3824" spans="1:15" x14ac:dyDescent="0.3">
      <c r="A3824" t="s">
        <v>237</v>
      </c>
      <c r="B3824">
        <v>0</v>
      </c>
      <c r="C3824">
        <v>0</v>
      </c>
      <c r="D3824">
        <v>0</v>
      </c>
      <c r="E3824" t="s">
        <v>3599</v>
      </c>
      <c r="F3824" t="s">
        <v>3609</v>
      </c>
      <c r="G3824" t="s">
        <v>14</v>
      </c>
      <c r="H3824" t="s">
        <v>3610</v>
      </c>
      <c r="I3824" t="s">
        <v>26</v>
      </c>
      <c r="M3824">
        <v>1002</v>
      </c>
      <c r="N3824">
        <v>14</v>
      </c>
      <c r="O3824">
        <v>19</v>
      </c>
    </row>
    <row r="3825" spans="1:15" x14ac:dyDescent="0.3">
      <c r="E3825" t="s">
        <v>3599</v>
      </c>
      <c r="F3825" t="s">
        <v>3607</v>
      </c>
      <c r="G3825" t="s">
        <v>14</v>
      </c>
      <c r="H3825" t="s">
        <v>3608</v>
      </c>
      <c r="I3825" t="s">
        <v>26</v>
      </c>
      <c r="M3825">
        <v>1002</v>
      </c>
      <c r="N3825">
        <v>23</v>
      </c>
      <c r="O3825">
        <v>34</v>
      </c>
    </row>
    <row r="3826" spans="1:15" x14ac:dyDescent="0.3">
      <c r="E3826" t="s">
        <v>3599</v>
      </c>
      <c r="F3826" t="s">
        <v>3600</v>
      </c>
      <c r="G3826" t="s">
        <v>14</v>
      </c>
      <c r="H3826" t="s">
        <v>3601</v>
      </c>
      <c r="I3826" t="s">
        <v>31</v>
      </c>
      <c r="J3826" t="s">
        <v>32</v>
      </c>
      <c r="M3826">
        <v>1002</v>
      </c>
      <c r="N3826">
        <v>74</v>
      </c>
      <c r="O3826">
        <v>79</v>
      </c>
    </row>
    <row r="3827" spans="1:15" x14ac:dyDescent="0.3">
      <c r="A3827" t="s">
        <v>14</v>
      </c>
      <c r="B3827">
        <v>0</v>
      </c>
      <c r="C3827">
        <v>1</v>
      </c>
      <c r="D3827" t="s">
        <v>14</v>
      </c>
      <c r="E3827" t="s">
        <v>3599</v>
      </c>
      <c r="F3827" t="s">
        <v>3600</v>
      </c>
      <c r="G3827" t="s">
        <v>23</v>
      </c>
      <c r="H3827" t="s">
        <v>3601</v>
      </c>
      <c r="I3827" t="s">
        <v>26</v>
      </c>
      <c r="M3827">
        <v>1002</v>
      </c>
      <c r="N3827">
        <v>74</v>
      </c>
      <c r="O3827">
        <v>79</v>
      </c>
    </row>
    <row r="3828" spans="1:15" x14ac:dyDescent="0.3">
      <c r="A3828" t="s">
        <v>237</v>
      </c>
      <c r="B3828">
        <v>0</v>
      </c>
      <c r="C3828">
        <v>0</v>
      </c>
      <c r="D3828">
        <v>0</v>
      </c>
      <c r="E3828" t="s">
        <v>3599</v>
      </c>
      <c r="F3828" t="s">
        <v>3611</v>
      </c>
      <c r="G3828" t="s">
        <v>51</v>
      </c>
      <c r="H3828" t="s">
        <v>3612</v>
      </c>
      <c r="I3828" t="s">
        <v>270</v>
      </c>
      <c r="J3828" t="s">
        <v>1555</v>
      </c>
      <c r="M3828">
        <v>1002</v>
      </c>
      <c r="N3828">
        <v>81</v>
      </c>
      <c r="O3828">
        <v>94</v>
      </c>
    </row>
    <row r="3829" spans="1:15" x14ac:dyDescent="0.3">
      <c r="E3829" t="s">
        <v>3599</v>
      </c>
      <c r="F3829" t="s">
        <v>3603</v>
      </c>
      <c r="G3829" t="s">
        <v>17</v>
      </c>
      <c r="H3829" t="s">
        <v>3604</v>
      </c>
      <c r="I3829" t="s">
        <v>19</v>
      </c>
      <c r="M3829">
        <v>1002</v>
      </c>
      <c r="N3829">
        <v>81</v>
      </c>
      <c r="O3829">
        <v>116</v>
      </c>
    </row>
    <row r="3830" spans="1:15" x14ac:dyDescent="0.3">
      <c r="E3830" t="s">
        <v>3599</v>
      </c>
      <c r="F3830" t="s">
        <v>430</v>
      </c>
      <c r="G3830" t="s">
        <v>23</v>
      </c>
      <c r="H3830" t="s">
        <v>3602</v>
      </c>
      <c r="I3830" t="s">
        <v>26</v>
      </c>
      <c r="M3830">
        <v>1002</v>
      </c>
      <c r="N3830">
        <v>325</v>
      </c>
      <c r="O3830">
        <v>338</v>
      </c>
    </row>
    <row r="3831" spans="1:15" x14ac:dyDescent="0.3">
      <c r="A3831" t="s">
        <v>17</v>
      </c>
      <c r="B3831">
        <v>1</v>
      </c>
      <c r="C3831">
        <v>1</v>
      </c>
      <c r="D3831">
        <v>1</v>
      </c>
      <c r="E3831" t="s">
        <v>3545</v>
      </c>
      <c r="F3831" t="s">
        <v>3552</v>
      </c>
      <c r="G3831" t="s">
        <v>17</v>
      </c>
      <c r="H3831" t="s">
        <v>3553</v>
      </c>
      <c r="I3831" t="s">
        <v>22</v>
      </c>
      <c r="M3831">
        <v>1003</v>
      </c>
      <c r="N3831">
        <v>32</v>
      </c>
      <c r="O3831">
        <v>38</v>
      </c>
    </row>
    <row r="3832" spans="1:15" x14ac:dyDescent="0.3">
      <c r="A3832" t="s">
        <v>17</v>
      </c>
      <c r="B3832">
        <v>0</v>
      </c>
      <c r="C3832">
        <v>1</v>
      </c>
      <c r="D3832" t="s">
        <v>17</v>
      </c>
      <c r="E3832" t="s">
        <v>3545</v>
      </c>
      <c r="F3832" t="s">
        <v>3548</v>
      </c>
      <c r="G3832" t="s">
        <v>51</v>
      </c>
      <c r="H3832" t="s">
        <v>3549</v>
      </c>
      <c r="I3832" t="s">
        <v>52</v>
      </c>
      <c r="J3832" t="s">
        <v>1555</v>
      </c>
      <c r="M3832">
        <v>1003</v>
      </c>
      <c r="N3832">
        <v>94</v>
      </c>
      <c r="O3832">
        <v>108</v>
      </c>
    </row>
    <row r="3833" spans="1:15" x14ac:dyDescent="0.3">
      <c r="E3833" t="s">
        <v>3545</v>
      </c>
      <c r="F3833" t="s">
        <v>3546</v>
      </c>
      <c r="G3833" t="s">
        <v>17</v>
      </c>
      <c r="H3833" t="s">
        <v>3547</v>
      </c>
      <c r="I3833" t="s">
        <v>19</v>
      </c>
      <c r="M3833">
        <v>1003</v>
      </c>
      <c r="N3833">
        <v>94</v>
      </c>
      <c r="O3833">
        <v>109</v>
      </c>
    </row>
    <row r="3834" spans="1:15" x14ac:dyDescent="0.3">
      <c r="E3834" t="s">
        <v>3545</v>
      </c>
      <c r="F3834" t="s">
        <v>3548</v>
      </c>
      <c r="G3834" t="s">
        <v>23</v>
      </c>
      <c r="H3834" t="s">
        <v>3549</v>
      </c>
      <c r="I3834" t="s">
        <v>26</v>
      </c>
      <c r="M3834">
        <v>1003</v>
      </c>
      <c r="N3834">
        <v>94</v>
      </c>
      <c r="O3834">
        <v>108</v>
      </c>
    </row>
    <row r="3835" spans="1:15" x14ac:dyDescent="0.3">
      <c r="E3835" t="s">
        <v>3545</v>
      </c>
      <c r="F3835" t="s">
        <v>3550</v>
      </c>
      <c r="G3835" t="s">
        <v>17</v>
      </c>
      <c r="H3835" t="s">
        <v>3551</v>
      </c>
      <c r="I3835" t="s">
        <v>26</v>
      </c>
      <c r="M3835">
        <v>1003</v>
      </c>
      <c r="N3835">
        <v>164</v>
      </c>
      <c r="O3835">
        <v>170</v>
      </c>
    </row>
    <row r="3836" spans="1:15" x14ac:dyDescent="0.3">
      <c r="E3836" t="s">
        <v>3545</v>
      </c>
      <c r="F3836" t="s">
        <v>3554</v>
      </c>
      <c r="G3836" t="s">
        <v>17</v>
      </c>
      <c r="H3836" t="s">
        <v>3555</v>
      </c>
      <c r="I3836" t="s">
        <v>19</v>
      </c>
      <c r="M3836">
        <v>1003</v>
      </c>
      <c r="N3836">
        <v>246</v>
      </c>
      <c r="O3836">
        <v>253</v>
      </c>
    </row>
    <row r="3837" spans="1:15" x14ac:dyDescent="0.3">
      <c r="A3837" t="s">
        <v>14</v>
      </c>
      <c r="B3837">
        <v>1</v>
      </c>
      <c r="C3837">
        <v>1</v>
      </c>
      <c r="D3837">
        <v>1</v>
      </c>
      <c r="E3837" t="s">
        <v>3545</v>
      </c>
      <c r="F3837" t="s">
        <v>3554</v>
      </c>
      <c r="G3837" t="s">
        <v>14</v>
      </c>
      <c r="H3837" t="s">
        <v>3555</v>
      </c>
      <c r="I3837" t="s">
        <v>26</v>
      </c>
      <c r="M3837">
        <v>1003</v>
      </c>
      <c r="N3837">
        <v>246</v>
      </c>
      <c r="O3837">
        <v>253</v>
      </c>
    </row>
    <row r="3838" spans="1:15" x14ac:dyDescent="0.3">
      <c r="A3838" t="s">
        <v>17</v>
      </c>
      <c r="B3838">
        <v>1</v>
      </c>
      <c r="C3838">
        <v>1</v>
      </c>
      <c r="D3838">
        <v>1</v>
      </c>
      <c r="E3838" t="s">
        <v>3545</v>
      </c>
      <c r="F3838" t="s">
        <v>3552</v>
      </c>
      <c r="G3838" t="s">
        <v>17</v>
      </c>
      <c r="H3838" t="s">
        <v>3553</v>
      </c>
      <c r="I3838" t="s">
        <v>22</v>
      </c>
      <c r="M3838">
        <v>1004</v>
      </c>
      <c r="N3838">
        <v>32</v>
      </c>
      <c r="O3838">
        <v>38</v>
      </c>
    </row>
    <row r="3839" spans="1:15" x14ac:dyDescent="0.3">
      <c r="A3839" t="s">
        <v>17</v>
      </c>
      <c r="B3839">
        <v>0</v>
      </c>
      <c r="C3839">
        <v>1</v>
      </c>
      <c r="D3839" t="s">
        <v>17</v>
      </c>
      <c r="E3839" t="s">
        <v>3545</v>
      </c>
      <c r="F3839" t="s">
        <v>3548</v>
      </c>
      <c r="G3839" t="s">
        <v>51</v>
      </c>
      <c r="H3839" t="s">
        <v>3549</v>
      </c>
      <c r="I3839" t="s">
        <v>52</v>
      </c>
      <c r="J3839" t="s">
        <v>1555</v>
      </c>
      <c r="M3839">
        <v>1004</v>
      </c>
      <c r="N3839">
        <v>94</v>
      </c>
      <c r="O3839">
        <v>108</v>
      </c>
    </row>
    <row r="3840" spans="1:15" x14ac:dyDescent="0.3">
      <c r="E3840" t="s">
        <v>3545</v>
      </c>
      <c r="F3840" t="s">
        <v>3548</v>
      </c>
      <c r="G3840" t="s">
        <v>23</v>
      </c>
      <c r="H3840" t="s">
        <v>3549</v>
      </c>
      <c r="I3840" t="s">
        <v>26</v>
      </c>
      <c r="M3840">
        <v>1004</v>
      </c>
      <c r="N3840">
        <v>94</v>
      </c>
      <c r="O3840">
        <v>108</v>
      </c>
    </row>
    <row r="3841" spans="1:15" x14ac:dyDescent="0.3">
      <c r="E3841" t="s">
        <v>3545</v>
      </c>
      <c r="F3841" t="s">
        <v>3546</v>
      </c>
      <c r="G3841" t="s">
        <v>17</v>
      </c>
      <c r="H3841" t="s">
        <v>3547</v>
      </c>
      <c r="I3841" t="s">
        <v>19</v>
      </c>
      <c r="M3841">
        <v>1004</v>
      </c>
      <c r="N3841">
        <v>94</v>
      </c>
      <c r="O3841">
        <v>109</v>
      </c>
    </row>
    <row r="3842" spans="1:15" x14ac:dyDescent="0.3">
      <c r="E3842" t="s">
        <v>3545</v>
      </c>
      <c r="F3842" t="s">
        <v>3550</v>
      </c>
      <c r="G3842" t="s">
        <v>17</v>
      </c>
      <c r="H3842" t="s">
        <v>3551</v>
      </c>
      <c r="I3842" t="s">
        <v>26</v>
      </c>
      <c r="M3842">
        <v>1004</v>
      </c>
      <c r="N3842">
        <v>164</v>
      </c>
      <c r="O3842">
        <v>170</v>
      </c>
    </row>
    <row r="3843" spans="1:15" x14ac:dyDescent="0.3">
      <c r="A3843" t="s">
        <v>14</v>
      </c>
      <c r="B3843">
        <v>1</v>
      </c>
      <c r="C3843">
        <v>1</v>
      </c>
      <c r="D3843">
        <v>1</v>
      </c>
      <c r="E3843" t="s">
        <v>3545</v>
      </c>
      <c r="F3843" t="s">
        <v>3554</v>
      </c>
      <c r="G3843" t="s">
        <v>14</v>
      </c>
      <c r="H3843" t="s">
        <v>3555</v>
      </c>
      <c r="I3843" t="s">
        <v>26</v>
      </c>
      <c r="M3843">
        <v>1004</v>
      </c>
      <c r="N3843">
        <v>246</v>
      </c>
      <c r="O3843">
        <v>253</v>
      </c>
    </row>
    <row r="3844" spans="1:15" x14ac:dyDescent="0.3">
      <c r="E3844" t="s">
        <v>3545</v>
      </c>
      <c r="F3844" t="s">
        <v>3554</v>
      </c>
      <c r="G3844" t="s">
        <v>17</v>
      </c>
      <c r="H3844" t="s">
        <v>3555</v>
      </c>
      <c r="I3844" t="s">
        <v>19</v>
      </c>
      <c r="M3844">
        <v>1004</v>
      </c>
      <c r="N3844">
        <v>246</v>
      </c>
      <c r="O3844">
        <v>253</v>
      </c>
    </row>
    <row r="3845" spans="1:15" x14ac:dyDescent="0.3">
      <c r="A3845" t="s">
        <v>17</v>
      </c>
      <c r="B3845">
        <v>1</v>
      </c>
      <c r="C3845">
        <v>1</v>
      </c>
      <c r="D3845">
        <v>1</v>
      </c>
      <c r="E3845" t="s">
        <v>3545</v>
      </c>
      <c r="F3845" t="s">
        <v>3552</v>
      </c>
      <c r="G3845" t="s">
        <v>17</v>
      </c>
      <c r="H3845" t="s">
        <v>3553</v>
      </c>
      <c r="I3845" t="s">
        <v>22</v>
      </c>
      <c r="M3845">
        <v>1005</v>
      </c>
      <c r="N3845">
        <v>32</v>
      </c>
      <c r="O3845">
        <v>38</v>
      </c>
    </row>
    <row r="3846" spans="1:15" x14ac:dyDescent="0.3">
      <c r="E3846" t="s">
        <v>3545</v>
      </c>
      <c r="F3846" t="s">
        <v>3548</v>
      </c>
      <c r="G3846" t="s">
        <v>23</v>
      </c>
      <c r="H3846" t="s">
        <v>3549</v>
      </c>
      <c r="I3846" t="s">
        <v>26</v>
      </c>
      <c r="M3846">
        <v>1005</v>
      </c>
      <c r="N3846">
        <v>94</v>
      </c>
      <c r="O3846">
        <v>108</v>
      </c>
    </row>
    <row r="3847" spans="1:15" x14ac:dyDescent="0.3">
      <c r="E3847" t="s">
        <v>3545</v>
      </c>
      <c r="F3847" t="s">
        <v>3546</v>
      </c>
      <c r="G3847" t="s">
        <v>17</v>
      </c>
      <c r="H3847" t="s">
        <v>3547</v>
      </c>
      <c r="I3847" t="s">
        <v>19</v>
      </c>
      <c r="M3847">
        <v>1005</v>
      </c>
      <c r="N3847">
        <v>94</v>
      </c>
      <c r="O3847">
        <v>109</v>
      </c>
    </row>
    <row r="3848" spans="1:15" x14ac:dyDescent="0.3">
      <c r="A3848" t="s">
        <v>17</v>
      </c>
      <c r="B3848">
        <v>0</v>
      </c>
      <c r="C3848">
        <v>1</v>
      </c>
      <c r="D3848" t="s">
        <v>17</v>
      </c>
      <c r="E3848" t="s">
        <v>3545</v>
      </c>
      <c r="F3848" t="s">
        <v>3548</v>
      </c>
      <c r="G3848" t="s">
        <v>51</v>
      </c>
      <c r="H3848" t="s">
        <v>3549</v>
      </c>
      <c r="I3848" t="s">
        <v>52</v>
      </c>
      <c r="J3848" t="s">
        <v>1555</v>
      </c>
      <c r="M3848">
        <v>1005</v>
      </c>
      <c r="N3848">
        <v>94</v>
      </c>
      <c r="O3848">
        <v>108</v>
      </c>
    </row>
    <row r="3849" spans="1:15" x14ac:dyDescent="0.3">
      <c r="E3849" t="s">
        <v>3545</v>
      </c>
      <c r="F3849" t="s">
        <v>3550</v>
      </c>
      <c r="G3849" t="s">
        <v>17</v>
      </c>
      <c r="H3849" t="s">
        <v>3551</v>
      </c>
      <c r="I3849" t="s">
        <v>26</v>
      </c>
      <c r="M3849">
        <v>1005</v>
      </c>
      <c r="N3849">
        <v>164</v>
      </c>
      <c r="O3849">
        <v>170</v>
      </c>
    </row>
    <row r="3850" spans="1:15" x14ac:dyDescent="0.3">
      <c r="E3850" t="s">
        <v>3545</v>
      </c>
      <c r="F3850" t="s">
        <v>3554</v>
      </c>
      <c r="G3850" t="s">
        <v>17</v>
      </c>
      <c r="H3850" t="s">
        <v>3555</v>
      </c>
      <c r="I3850" t="s">
        <v>19</v>
      </c>
      <c r="M3850">
        <v>1005</v>
      </c>
      <c r="N3850">
        <v>246</v>
      </c>
      <c r="O3850">
        <v>253</v>
      </c>
    </row>
    <row r="3851" spans="1:15" x14ac:dyDescent="0.3">
      <c r="A3851" t="s">
        <v>14</v>
      </c>
      <c r="B3851">
        <v>1</v>
      </c>
      <c r="C3851">
        <v>1</v>
      </c>
      <c r="D3851">
        <v>1</v>
      </c>
      <c r="E3851" t="s">
        <v>3545</v>
      </c>
      <c r="F3851" t="s">
        <v>3554</v>
      </c>
      <c r="G3851" t="s">
        <v>14</v>
      </c>
      <c r="H3851" t="s">
        <v>3555</v>
      </c>
      <c r="I3851" t="s">
        <v>26</v>
      </c>
      <c r="M3851">
        <v>1005</v>
      </c>
      <c r="N3851">
        <v>246</v>
      </c>
      <c r="O3851">
        <v>253</v>
      </c>
    </row>
    <row r="3852" spans="1:15" x14ac:dyDescent="0.3">
      <c r="A3852" t="s">
        <v>17</v>
      </c>
      <c r="B3852">
        <v>1</v>
      </c>
      <c r="C3852">
        <v>1</v>
      </c>
      <c r="D3852">
        <v>1</v>
      </c>
      <c r="E3852" t="s">
        <v>3545</v>
      </c>
      <c r="F3852" t="s">
        <v>3552</v>
      </c>
      <c r="G3852" t="s">
        <v>17</v>
      </c>
      <c r="H3852" t="s">
        <v>3553</v>
      </c>
      <c r="I3852" t="s">
        <v>22</v>
      </c>
      <c r="M3852">
        <v>1006</v>
      </c>
      <c r="N3852">
        <v>32</v>
      </c>
      <c r="O3852">
        <v>38</v>
      </c>
    </row>
    <row r="3853" spans="1:15" x14ac:dyDescent="0.3">
      <c r="A3853" t="s">
        <v>17</v>
      </c>
      <c r="B3853">
        <v>0</v>
      </c>
      <c r="C3853">
        <v>1</v>
      </c>
      <c r="D3853" t="s">
        <v>17</v>
      </c>
      <c r="E3853" t="s">
        <v>3545</v>
      </c>
      <c r="F3853" t="s">
        <v>3548</v>
      </c>
      <c r="G3853" t="s">
        <v>51</v>
      </c>
      <c r="H3853" t="s">
        <v>3549</v>
      </c>
      <c r="I3853" t="s">
        <v>52</v>
      </c>
      <c r="J3853" t="s">
        <v>1555</v>
      </c>
      <c r="M3853">
        <v>1006</v>
      </c>
      <c r="N3853">
        <v>94</v>
      </c>
      <c r="O3853">
        <v>108</v>
      </c>
    </row>
    <row r="3854" spans="1:15" x14ac:dyDescent="0.3">
      <c r="E3854" t="s">
        <v>3545</v>
      </c>
      <c r="F3854" t="s">
        <v>3548</v>
      </c>
      <c r="G3854" t="s">
        <v>23</v>
      </c>
      <c r="H3854" t="s">
        <v>3549</v>
      </c>
      <c r="I3854" t="s">
        <v>26</v>
      </c>
      <c r="M3854">
        <v>1006</v>
      </c>
      <c r="N3854">
        <v>94</v>
      </c>
      <c r="O3854">
        <v>108</v>
      </c>
    </row>
    <row r="3855" spans="1:15" x14ac:dyDescent="0.3">
      <c r="E3855" t="s">
        <v>3545</v>
      </c>
      <c r="F3855" t="s">
        <v>3546</v>
      </c>
      <c r="G3855" t="s">
        <v>17</v>
      </c>
      <c r="H3855" t="s">
        <v>3547</v>
      </c>
      <c r="I3855" t="s">
        <v>19</v>
      </c>
      <c r="M3855">
        <v>1006</v>
      </c>
      <c r="N3855">
        <v>94</v>
      </c>
      <c r="O3855">
        <v>109</v>
      </c>
    </row>
    <row r="3856" spans="1:15" x14ac:dyDescent="0.3">
      <c r="E3856" t="s">
        <v>3545</v>
      </c>
      <c r="F3856" t="s">
        <v>3550</v>
      </c>
      <c r="G3856" t="s">
        <v>17</v>
      </c>
      <c r="H3856" t="s">
        <v>3551</v>
      </c>
      <c r="I3856" t="s">
        <v>26</v>
      </c>
      <c r="M3856">
        <v>1006</v>
      </c>
      <c r="N3856">
        <v>164</v>
      </c>
      <c r="O3856">
        <v>170</v>
      </c>
    </row>
    <row r="3857" spans="1:15" x14ac:dyDescent="0.3">
      <c r="A3857" t="s">
        <v>14</v>
      </c>
      <c r="B3857">
        <v>1</v>
      </c>
      <c r="C3857">
        <v>1</v>
      </c>
      <c r="D3857">
        <v>1</v>
      </c>
      <c r="E3857" t="s">
        <v>3545</v>
      </c>
      <c r="F3857" t="s">
        <v>3554</v>
      </c>
      <c r="G3857" t="s">
        <v>14</v>
      </c>
      <c r="H3857" t="s">
        <v>3555</v>
      </c>
      <c r="I3857" t="s">
        <v>26</v>
      </c>
      <c r="M3857">
        <v>1006</v>
      </c>
      <c r="N3857">
        <v>246</v>
      </c>
      <c r="O3857">
        <v>253</v>
      </c>
    </row>
    <row r="3858" spans="1:15" x14ac:dyDescent="0.3">
      <c r="E3858" t="s">
        <v>3545</v>
      </c>
      <c r="F3858" t="s">
        <v>3554</v>
      </c>
      <c r="G3858" t="s">
        <v>17</v>
      </c>
      <c r="H3858" t="s">
        <v>3555</v>
      </c>
      <c r="I3858" t="s">
        <v>19</v>
      </c>
      <c r="M3858">
        <v>1006</v>
      </c>
      <c r="N3858">
        <v>246</v>
      </c>
      <c r="O3858">
        <v>253</v>
      </c>
    </row>
    <row r="3859" spans="1:15" x14ac:dyDescent="0.3">
      <c r="A3859" t="s">
        <v>17</v>
      </c>
      <c r="B3859">
        <v>1</v>
      </c>
      <c r="C3859">
        <v>1</v>
      </c>
      <c r="D3859">
        <v>1</v>
      </c>
      <c r="E3859" t="s">
        <v>3545</v>
      </c>
      <c r="F3859" t="s">
        <v>3552</v>
      </c>
      <c r="G3859" t="s">
        <v>17</v>
      </c>
      <c r="H3859" t="s">
        <v>3553</v>
      </c>
      <c r="I3859" t="s">
        <v>22</v>
      </c>
      <c r="M3859">
        <v>1007</v>
      </c>
      <c r="N3859">
        <v>32</v>
      </c>
      <c r="O3859">
        <v>38</v>
      </c>
    </row>
    <row r="3860" spans="1:15" x14ac:dyDescent="0.3">
      <c r="E3860" t="s">
        <v>3545</v>
      </c>
      <c r="F3860" t="s">
        <v>3548</v>
      </c>
      <c r="G3860" t="s">
        <v>23</v>
      </c>
      <c r="H3860" t="s">
        <v>3549</v>
      </c>
      <c r="I3860" t="s">
        <v>26</v>
      </c>
      <c r="M3860">
        <v>1007</v>
      </c>
      <c r="N3860">
        <v>94</v>
      </c>
      <c r="O3860">
        <v>108</v>
      </c>
    </row>
    <row r="3861" spans="1:15" x14ac:dyDescent="0.3">
      <c r="E3861" t="s">
        <v>3545</v>
      </c>
      <c r="F3861" t="s">
        <v>3546</v>
      </c>
      <c r="G3861" t="s">
        <v>17</v>
      </c>
      <c r="H3861" t="s">
        <v>3547</v>
      </c>
      <c r="I3861" t="s">
        <v>19</v>
      </c>
      <c r="M3861">
        <v>1007</v>
      </c>
      <c r="N3861">
        <v>94</v>
      </c>
      <c r="O3861">
        <v>109</v>
      </c>
    </row>
    <row r="3862" spans="1:15" x14ac:dyDescent="0.3">
      <c r="A3862" t="s">
        <v>17</v>
      </c>
      <c r="B3862">
        <v>0</v>
      </c>
      <c r="C3862">
        <v>1</v>
      </c>
      <c r="D3862" t="s">
        <v>17</v>
      </c>
      <c r="E3862" t="s">
        <v>3545</v>
      </c>
      <c r="F3862" t="s">
        <v>3548</v>
      </c>
      <c r="G3862" t="s">
        <v>51</v>
      </c>
      <c r="H3862" t="s">
        <v>3549</v>
      </c>
      <c r="I3862" t="s">
        <v>52</v>
      </c>
      <c r="J3862" t="s">
        <v>1555</v>
      </c>
      <c r="M3862">
        <v>1007</v>
      </c>
      <c r="N3862">
        <v>94</v>
      </c>
      <c r="O3862">
        <v>108</v>
      </c>
    </row>
    <row r="3863" spans="1:15" x14ac:dyDescent="0.3">
      <c r="E3863" t="s">
        <v>3545</v>
      </c>
      <c r="F3863" t="s">
        <v>3550</v>
      </c>
      <c r="G3863" t="s">
        <v>17</v>
      </c>
      <c r="H3863" t="s">
        <v>3551</v>
      </c>
      <c r="I3863" t="s">
        <v>26</v>
      </c>
      <c r="M3863">
        <v>1007</v>
      </c>
      <c r="N3863">
        <v>164</v>
      </c>
      <c r="O3863">
        <v>170</v>
      </c>
    </row>
    <row r="3864" spans="1:15" x14ac:dyDescent="0.3">
      <c r="E3864" t="s">
        <v>3545</v>
      </c>
      <c r="F3864" t="s">
        <v>3554</v>
      </c>
      <c r="G3864" t="s">
        <v>17</v>
      </c>
      <c r="H3864" t="s">
        <v>3555</v>
      </c>
      <c r="I3864" t="s">
        <v>19</v>
      </c>
      <c r="M3864">
        <v>1007</v>
      </c>
      <c r="N3864">
        <v>246</v>
      </c>
      <c r="O3864">
        <v>253</v>
      </c>
    </row>
    <row r="3865" spans="1:15" x14ac:dyDescent="0.3">
      <c r="A3865" t="s">
        <v>14</v>
      </c>
      <c r="B3865">
        <v>1</v>
      </c>
      <c r="C3865">
        <v>1</v>
      </c>
      <c r="D3865">
        <v>1</v>
      </c>
      <c r="E3865" t="s">
        <v>3545</v>
      </c>
      <c r="F3865" t="s">
        <v>3554</v>
      </c>
      <c r="G3865" t="s">
        <v>14</v>
      </c>
      <c r="H3865" t="s">
        <v>3555</v>
      </c>
      <c r="I3865" t="s">
        <v>26</v>
      </c>
      <c r="M3865">
        <v>1007</v>
      </c>
      <c r="N3865">
        <v>246</v>
      </c>
      <c r="O3865">
        <v>253</v>
      </c>
    </row>
    <row r="3866" spans="1:15" x14ac:dyDescent="0.3">
      <c r="A3866" t="s">
        <v>17</v>
      </c>
      <c r="B3866">
        <v>1</v>
      </c>
      <c r="C3866">
        <v>1</v>
      </c>
      <c r="D3866">
        <v>1</v>
      </c>
      <c r="E3866" t="s">
        <v>3545</v>
      </c>
      <c r="F3866" t="s">
        <v>3552</v>
      </c>
      <c r="G3866" t="s">
        <v>17</v>
      </c>
      <c r="H3866" t="s">
        <v>3553</v>
      </c>
      <c r="I3866" t="s">
        <v>22</v>
      </c>
      <c r="M3866">
        <v>1008</v>
      </c>
      <c r="N3866">
        <v>32</v>
      </c>
      <c r="O3866">
        <v>38</v>
      </c>
    </row>
    <row r="3867" spans="1:15" x14ac:dyDescent="0.3">
      <c r="A3867" t="s">
        <v>17</v>
      </c>
      <c r="B3867">
        <v>0</v>
      </c>
      <c r="C3867">
        <v>1</v>
      </c>
      <c r="D3867" t="s">
        <v>17</v>
      </c>
      <c r="E3867" t="s">
        <v>3545</v>
      </c>
      <c r="F3867" t="s">
        <v>3548</v>
      </c>
      <c r="G3867" t="s">
        <v>51</v>
      </c>
      <c r="H3867" t="s">
        <v>3549</v>
      </c>
      <c r="I3867" t="s">
        <v>52</v>
      </c>
      <c r="J3867" t="s">
        <v>1555</v>
      </c>
      <c r="M3867">
        <v>1008</v>
      </c>
      <c r="N3867">
        <v>94</v>
      </c>
      <c r="O3867">
        <v>108</v>
      </c>
    </row>
    <row r="3868" spans="1:15" x14ac:dyDescent="0.3">
      <c r="E3868" t="s">
        <v>3545</v>
      </c>
      <c r="F3868" t="s">
        <v>3548</v>
      </c>
      <c r="G3868" t="s">
        <v>23</v>
      </c>
      <c r="H3868" t="s">
        <v>3549</v>
      </c>
      <c r="I3868" t="s">
        <v>26</v>
      </c>
      <c r="M3868">
        <v>1008</v>
      </c>
      <c r="N3868">
        <v>94</v>
      </c>
      <c r="O3868">
        <v>108</v>
      </c>
    </row>
    <row r="3869" spans="1:15" x14ac:dyDescent="0.3">
      <c r="E3869" t="s">
        <v>3545</v>
      </c>
      <c r="F3869" t="s">
        <v>3546</v>
      </c>
      <c r="G3869" t="s">
        <v>17</v>
      </c>
      <c r="H3869" t="s">
        <v>3547</v>
      </c>
      <c r="I3869" t="s">
        <v>19</v>
      </c>
      <c r="M3869">
        <v>1008</v>
      </c>
      <c r="N3869">
        <v>94</v>
      </c>
      <c r="O3869">
        <v>109</v>
      </c>
    </row>
    <row r="3870" spans="1:15" x14ac:dyDescent="0.3">
      <c r="E3870" t="s">
        <v>3545</v>
      </c>
      <c r="F3870" t="s">
        <v>3550</v>
      </c>
      <c r="G3870" t="s">
        <v>17</v>
      </c>
      <c r="H3870" t="s">
        <v>3551</v>
      </c>
      <c r="I3870" t="s">
        <v>26</v>
      </c>
      <c r="M3870">
        <v>1008</v>
      </c>
      <c r="N3870">
        <v>164</v>
      </c>
      <c r="O3870">
        <v>170</v>
      </c>
    </row>
    <row r="3871" spans="1:15" x14ac:dyDescent="0.3">
      <c r="A3871" t="s">
        <v>14</v>
      </c>
      <c r="B3871">
        <v>1</v>
      </c>
      <c r="C3871">
        <v>1</v>
      </c>
      <c r="D3871">
        <v>1</v>
      </c>
      <c r="E3871" t="s">
        <v>3545</v>
      </c>
      <c r="F3871" t="s">
        <v>3554</v>
      </c>
      <c r="G3871" t="s">
        <v>14</v>
      </c>
      <c r="H3871" t="s">
        <v>3555</v>
      </c>
      <c r="I3871" t="s">
        <v>26</v>
      </c>
      <c r="M3871">
        <v>1008</v>
      </c>
      <c r="N3871">
        <v>246</v>
      </c>
      <c r="O3871">
        <v>253</v>
      </c>
    </row>
    <row r="3872" spans="1:15" x14ac:dyDescent="0.3">
      <c r="E3872" t="s">
        <v>3545</v>
      </c>
      <c r="F3872" t="s">
        <v>3554</v>
      </c>
      <c r="G3872" t="s">
        <v>17</v>
      </c>
      <c r="H3872" t="s">
        <v>3555</v>
      </c>
      <c r="I3872" t="s">
        <v>19</v>
      </c>
      <c r="M3872">
        <v>1008</v>
      </c>
      <c r="N3872">
        <v>246</v>
      </c>
      <c r="O3872">
        <v>253</v>
      </c>
    </row>
    <row r="3873" spans="1:15" x14ac:dyDescent="0.3">
      <c r="A3873" t="s">
        <v>17</v>
      </c>
      <c r="B3873">
        <v>1</v>
      </c>
      <c r="C3873">
        <v>1</v>
      </c>
      <c r="D3873">
        <v>1</v>
      </c>
      <c r="E3873" t="s">
        <v>3545</v>
      </c>
      <c r="F3873" t="s">
        <v>3552</v>
      </c>
      <c r="G3873" t="s">
        <v>17</v>
      </c>
      <c r="H3873" t="s">
        <v>3553</v>
      </c>
      <c r="I3873" t="s">
        <v>22</v>
      </c>
      <c r="M3873">
        <v>1009</v>
      </c>
      <c r="N3873">
        <v>32</v>
      </c>
      <c r="O3873">
        <v>38</v>
      </c>
    </row>
    <row r="3874" spans="1:15" x14ac:dyDescent="0.3">
      <c r="A3874" t="s">
        <v>17</v>
      </c>
      <c r="B3874">
        <v>0</v>
      </c>
      <c r="C3874">
        <v>1</v>
      </c>
      <c r="D3874" t="s">
        <v>17</v>
      </c>
      <c r="E3874" t="s">
        <v>3545</v>
      </c>
      <c r="F3874" t="s">
        <v>3548</v>
      </c>
      <c r="G3874" t="s">
        <v>51</v>
      </c>
      <c r="H3874" t="s">
        <v>3549</v>
      </c>
      <c r="I3874" t="s">
        <v>52</v>
      </c>
      <c r="J3874" t="s">
        <v>1555</v>
      </c>
      <c r="M3874">
        <v>1009</v>
      </c>
      <c r="N3874">
        <v>94</v>
      </c>
      <c r="O3874">
        <v>108</v>
      </c>
    </row>
    <row r="3875" spans="1:15" x14ac:dyDescent="0.3">
      <c r="E3875" t="s">
        <v>3545</v>
      </c>
      <c r="F3875" t="s">
        <v>3548</v>
      </c>
      <c r="G3875" t="s">
        <v>23</v>
      </c>
      <c r="H3875" t="s">
        <v>3549</v>
      </c>
      <c r="I3875" t="s">
        <v>26</v>
      </c>
      <c r="M3875">
        <v>1009</v>
      </c>
      <c r="N3875">
        <v>94</v>
      </c>
      <c r="O3875">
        <v>108</v>
      </c>
    </row>
    <row r="3876" spans="1:15" x14ac:dyDescent="0.3">
      <c r="E3876" t="s">
        <v>3545</v>
      </c>
      <c r="F3876" t="s">
        <v>3546</v>
      </c>
      <c r="G3876" t="s">
        <v>17</v>
      </c>
      <c r="H3876" t="s">
        <v>3547</v>
      </c>
      <c r="I3876" t="s">
        <v>19</v>
      </c>
      <c r="M3876">
        <v>1009</v>
      </c>
      <c r="N3876">
        <v>94</v>
      </c>
      <c r="O3876">
        <v>109</v>
      </c>
    </row>
    <row r="3877" spans="1:15" x14ac:dyDescent="0.3">
      <c r="E3877" t="s">
        <v>3545</v>
      </c>
      <c r="F3877" t="s">
        <v>3550</v>
      </c>
      <c r="G3877" t="s">
        <v>17</v>
      </c>
      <c r="H3877" t="s">
        <v>3551</v>
      </c>
      <c r="I3877" t="s">
        <v>26</v>
      </c>
      <c r="M3877">
        <v>1009</v>
      </c>
      <c r="N3877">
        <v>164</v>
      </c>
      <c r="O3877">
        <v>170</v>
      </c>
    </row>
    <row r="3878" spans="1:15" x14ac:dyDescent="0.3">
      <c r="A3878" t="s">
        <v>14</v>
      </c>
      <c r="B3878">
        <v>1</v>
      </c>
      <c r="C3878">
        <v>1</v>
      </c>
      <c r="D3878">
        <v>1</v>
      </c>
      <c r="E3878" t="s">
        <v>3545</v>
      </c>
      <c r="F3878" t="s">
        <v>3554</v>
      </c>
      <c r="G3878" t="s">
        <v>14</v>
      </c>
      <c r="H3878" t="s">
        <v>3555</v>
      </c>
      <c r="I3878" t="s">
        <v>26</v>
      </c>
      <c r="M3878">
        <v>1009</v>
      </c>
      <c r="N3878">
        <v>246</v>
      </c>
      <c r="O3878">
        <v>253</v>
      </c>
    </row>
    <row r="3879" spans="1:15" x14ac:dyDescent="0.3">
      <c r="E3879" t="s">
        <v>3545</v>
      </c>
      <c r="F3879" t="s">
        <v>3554</v>
      </c>
      <c r="G3879" t="s">
        <v>17</v>
      </c>
      <c r="H3879" t="s">
        <v>3555</v>
      </c>
      <c r="I3879" t="s">
        <v>19</v>
      </c>
      <c r="M3879">
        <v>1009</v>
      </c>
      <c r="N3879">
        <v>246</v>
      </c>
      <c r="O3879">
        <v>253</v>
      </c>
    </row>
    <row r="3880" spans="1:15" x14ac:dyDescent="0.3">
      <c r="E3880" t="s">
        <v>3863</v>
      </c>
      <c r="F3880" t="s">
        <v>3864</v>
      </c>
      <c r="G3880" t="s">
        <v>17</v>
      </c>
      <c r="H3880" t="s">
        <v>3865</v>
      </c>
      <c r="I3880" t="s">
        <v>26</v>
      </c>
      <c r="M3880">
        <v>1010</v>
      </c>
      <c r="N3880">
        <v>16</v>
      </c>
      <c r="O3880">
        <v>27</v>
      </c>
    </row>
    <row r="3881" spans="1:15" x14ac:dyDescent="0.3">
      <c r="A3881" t="s">
        <v>17</v>
      </c>
      <c r="B3881">
        <v>1</v>
      </c>
      <c r="C3881">
        <v>1</v>
      </c>
      <c r="D3881">
        <v>1</v>
      </c>
      <c r="E3881" t="s">
        <v>3866</v>
      </c>
      <c r="F3881" t="s">
        <v>3552</v>
      </c>
      <c r="G3881" t="s">
        <v>17</v>
      </c>
      <c r="H3881" t="s">
        <v>3867</v>
      </c>
      <c r="I3881" t="s">
        <v>22</v>
      </c>
      <c r="M3881">
        <v>1015</v>
      </c>
      <c r="N3881">
        <v>53</v>
      </c>
      <c r="O3881">
        <v>59</v>
      </c>
    </row>
    <row r="3882" spans="1:15" x14ac:dyDescent="0.3">
      <c r="A3882" t="s">
        <v>17</v>
      </c>
      <c r="B3882">
        <v>1</v>
      </c>
      <c r="C3882">
        <v>1</v>
      </c>
      <c r="D3882">
        <v>1</v>
      </c>
      <c r="E3882" t="s">
        <v>3545</v>
      </c>
      <c r="F3882" t="s">
        <v>3552</v>
      </c>
      <c r="G3882" t="s">
        <v>17</v>
      </c>
      <c r="H3882" t="s">
        <v>3553</v>
      </c>
      <c r="I3882" t="s">
        <v>22</v>
      </c>
      <c r="M3882">
        <v>1016</v>
      </c>
      <c r="N3882">
        <v>32</v>
      </c>
      <c r="O3882">
        <v>38</v>
      </c>
    </row>
    <row r="3883" spans="1:15" x14ac:dyDescent="0.3">
      <c r="E3883" t="s">
        <v>3545</v>
      </c>
      <c r="F3883" t="s">
        <v>3546</v>
      </c>
      <c r="G3883" t="s">
        <v>17</v>
      </c>
      <c r="H3883" t="s">
        <v>3547</v>
      </c>
      <c r="I3883" t="s">
        <v>19</v>
      </c>
      <c r="M3883">
        <v>1016</v>
      </c>
      <c r="N3883">
        <v>94</v>
      </c>
      <c r="O3883">
        <v>109</v>
      </c>
    </row>
    <row r="3884" spans="1:15" x14ac:dyDescent="0.3">
      <c r="E3884" t="s">
        <v>3545</v>
      </c>
      <c r="F3884" t="s">
        <v>3548</v>
      </c>
      <c r="G3884" t="s">
        <v>23</v>
      </c>
      <c r="H3884" t="s">
        <v>3549</v>
      </c>
      <c r="I3884" t="s">
        <v>26</v>
      </c>
      <c r="M3884">
        <v>1016</v>
      </c>
      <c r="N3884">
        <v>94</v>
      </c>
      <c r="O3884">
        <v>108</v>
      </c>
    </row>
    <row r="3885" spans="1:15" x14ac:dyDescent="0.3">
      <c r="A3885" t="s">
        <v>17</v>
      </c>
      <c r="B3885">
        <v>0</v>
      </c>
      <c r="C3885">
        <v>1</v>
      </c>
      <c r="D3885" t="s">
        <v>17</v>
      </c>
      <c r="E3885" t="s">
        <v>3545</v>
      </c>
      <c r="F3885" t="s">
        <v>3548</v>
      </c>
      <c r="G3885" t="s">
        <v>51</v>
      </c>
      <c r="H3885" t="s">
        <v>3549</v>
      </c>
      <c r="I3885" t="s">
        <v>52</v>
      </c>
      <c r="J3885" t="s">
        <v>1555</v>
      </c>
      <c r="M3885">
        <v>1016</v>
      </c>
      <c r="N3885">
        <v>94</v>
      </c>
      <c r="O3885">
        <v>108</v>
      </c>
    </row>
    <row r="3886" spans="1:15" x14ac:dyDescent="0.3">
      <c r="E3886" t="s">
        <v>3545</v>
      </c>
      <c r="F3886" t="s">
        <v>3550</v>
      </c>
      <c r="G3886" t="s">
        <v>17</v>
      </c>
      <c r="H3886" t="s">
        <v>3551</v>
      </c>
      <c r="I3886" t="s">
        <v>26</v>
      </c>
      <c r="M3886">
        <v>1016</v>
      </c>
      <c r="N3886">
        <v>164</v>
      </c>
      <c r="O3886">
        <v>170</v>
      </c>
    </row>
    <row r="3887" spans="1:15" x14ac:dyDescent="0.3">
      <c r="E3887" t="s">
        <v>3545</v>
      </c>
      <c r="F3887" t="s">
        <v>3554</v>
      </c>
      <c r="G3887" t="s">
        <v>17</v>
      </c>
      <c r="H3887" t="s">
        <v>3555</v>
      </c>
      <c r="I3887" t="s">
        <v>19</v>
      </c>
      <c r="M3887">
        <v>1016</v>
      </c>
      <c r="N3887">
        <v>246</v>
      </c>
      <c r="O3887">
        <v>253</v>
      </c>
    </row>
    <row r="3888" spans="1:15" x14ac:dyDescent="0.3">
      <c r="A3888" t="s">
        <v>14</v>
      </c>
      <c r="B3888">
        <v>1</v>
      </c>
      <c r="C3888">
        <v>1</v>
      </c>
      <c r="D3888">
        <v>1</v>
      </c>
      <c r="E3888" t="s">
        <v>3545</v>
      </c>
      <c r="F3888" t="s">
        <v>3554</v>
      </c>
      <c r="G3888" t="s">
        <v>14</v>
      </c>
      <c r="H3888" t="s">
        <v>3555</v>
      </c>
      <c r="I3888" t="s">
        <v>26</v>
      </c>
      <c r="M3888">
        <v>1016</v>
      </c>
      <c r="N3888">
        <v>246</v>
      </c>
      <c r="O3888">
        <v>253</v>
      </c>
    </row>
    <row r="3889" spans="1:15" x14ac:dyDescent="0.3">
      <c r="A3889" t="s">
        <v>17</v>
      </c>
      <c r="B3889">
        <v>1</v>
      </c>
      <c r="C3889">
        <v>1</v>
      </c>
      <c r="D3889">
        <v>1</v>
      </c>
      <c r="E3889" t="s">
        <v>3545</v>
      </c>
      <c r="F3889" t="s">
        <v>3552</v>
      </c>
      <c r="G3889" t="s">
        <v>17</v>
      </c>
      <c r="H3889" t="s">
        <v>3553</v>
      </c>
      <c r="I3889" t="s">
        <v>22</v>
      </c>
      <c r="M3889">
        <v>1017</v>
      </c>
      <c r="N3889">
        <v>32</v>
      </c>
      <c r="O3889">
        <v>38</v>
      </c>
    </row>
    <row r="3890" spans="1:15" x14ac:dyDescent="0.3">
      <c r="A3890" t="s">
        <v>17</v>
      </c>
      <c r="B3890">
        <v>0</v>
      </c>
      <c r="C3890">
        <v>1</v>
      </c>
      <c r="D3890" t="s">
        <v>17</v>
      </c>
      <c r="E3890" t="s">
        <v>3545</v>
      </c>
      <c r="F3890" t="s">
        <v>3548</v>
      </c>
      <c r="G3890" t="s">
        <v>51</v>
      </c>
      <c r="H3890" t="s">
        <v>3549</v>
      </c>
      <c r="I3890" t="s">
        <v>52</v>
      </c>
      <c r="J3890" t="s">
        <v>1555</v>
      </c>
      <c r="M3890">
        <v>1017</v>
      </c>
      <c r="N3890">
        <v>94</v>
      </c>
      <c r="O3890">
        <v>108</v>
      </c>
    </row>
    <row r="3891" spans="1:15" x14ac:dyDescent="0.3">
      <c r="E3891" t="s">
        <v>3545</v>
      </c>
      <c r="F3891" t="s">
        <v>3548</v>
      </c>
      <c r="G3891" t="s">
        <v>23</v>
      </c>
      <c r="H3891" t="s">
        <v>3549</v>
      </c>
      <c r="I3891" t="s">
        <v>26</v>
      </c>
      <c r="M3891">
        <v>1017</v>
      </c>
      <c r="N3891">
        <v>94</v>
      </c>
      <c r="O3891">
        <v>108</v>
      </c>
    </row>
    <row r="3892" spans="1:15" x14ac:dyDescent="0.3">
      <c r="E3892" t="s">
        <v>3545</v>
      </c>
      <c r="F3892" t="s">
        <v>3546</v>
      </c>
      <c r="G3892" t="s">
        <v>17</v>
      </c>
      <c r="H3892" t="s">
        <v>3547</v>
      </c>
      <c r="I3892" t="s">
        <v>19</v>
      </c>
      <c r="M3892">
        <v>1017</v>
      </c>
      <c r="N3892">
        <v>94</v>
      </c>
      <c r="O3892">
        <v>109</v>
      </c>
    </row>
    <row r="3893" spans="1:15" x14ac:dyDescent="0.3">
      <c r="E3893" t="s">
        <v>3545</v>
      </c>
      <c r="F3893" t="s">
        <v>3550</v>
      </c>
      <c r="G3893" t="s">
        <v>17</v>
      </c>
      <c r="H3893" t="s">
        <v>3551</v>
      </c>
      <c r="I3893" t="s">
        <v>26</v>
      </c>
      <c r="M3893">
        <v>1017</v>
      </c>
      <c r="N3893">
        <v>164</v>
      </c>
      <c r="O3893">
        <v>170</v>
      </c>
    </row>
    <row r="3894" spans="1:15" x14ac:dyDescent="0.3">
      <c r="A3894" t="s">
        <v>14</v>
      </c>
      <c r="B3894">
        <v>1</v>
      </c>
      <c r="C3894">
        <v>1</v>
      </c>
      <c r="D3894">
        <v>1</v>
      </c>
      <c r="E3894" t="s">
        <v>3545</v>
      </c>
      <c r="F3894" t="s">
        <v>3554</v>
      </c>
      <c r="G3894" t="s">
        <v>14</v>
      </c>
      <c r="H3894" t="s">
        <v>3555</v>
      </c>
      <c r="I3894" t="s">
        <v>26</v>
      </c>
      <c r="M3894">
        <v>1017</v>
      </c>
      <c r="N3894">
        <v>246</v>
      </c>
      <c r="O3894">
        <v>253</v>
      </c>
    </row>
    <row r="3895" spans="1:15" x14ac:dyDescent="0.3">
      <c r="E3895" t="s">
        <v>3545</v>
      </c>
      <c r="F3895" t="s">
        <v>3554</v>
      </c>
      <c r="G3895" t="s">
        <v>17</v>
      </c>
      <c r="H3895" t="s">
        <v>3555</v>
      </c>
      <c r="I3895" t="s">
        <v>19</v>
      </c>
      <c r="M3895">
        <v>1017</v>
      </c>
      <c r="N3895">
        <v>246</v>
      </c>
      <c r="O3895">
        <v>253</v>
      </c>
    </row>
    <row r="3896" spans="1:15" x14ac:dyDescent="0.3">
      <c r="A3896" t="s">
        <v>237</v>
      </c>
      <c r="B3896">
        <v>0</v>
      </c>
      <c r="C3896">
        <v>0</v>
      </c>
      <c r="D3896">
        <v>0</v>
      </c>
      <c r="E3896" t="s">
        <v>3868</v>
      </c>
      <c r="F3896" t="s">
        <v>3869</v>
      </c>
      <c r="G3896" t="s">
        <v>14</v>
      </c>
      <c r="H3896" t="s">
        <v>3870</v>
      </c>
      <c r="I3896" t="s">
        <v>26</v>
      </c>
      <c r="M3896">
        <v>1018</v>
      </c>
      <c r="N3896">
        <v>76</v>
      </c>
      <c r="O3896">
        <v>85</v>
      </c>
    </row>
    <row r="3897" spans="1:15" x14ac:dyDescent="0.3">
      <c r="E3897" t="s">
        <v>3868</v>
      </c>
      <c r="F3897" t="s">
        <v>430</v>
      </c>
      <c r="G3897" t="s">
        <v>23</v>
      </c>
      <c r="H3897" t="s">
        <v>3871</v>
      </c>
      <c r="I3897" t="s">
        <v>26</v>
      </c>
      <c r="M3897">
        <v>1018</v>
      </c>
      <c r="N3897">
        <v>371</v>
      </c>
      <c r="O3897">
        <v>384</v>
      </c>
    </row>
    <row r="3898" spans="1:15" x14ac:dyDescent="0.3">
      <c r="A3898" t="s">
        <v>237</v>
      </c>
      <c r="B3898">
        <v>0</v>
      </c>
      <c r="C3898">
        <v>0</v>
      </c>
      <c r="D3898">
        <v>0</v>
      </c>
      <c r="E3898" t="s">
        <v>3872</v>
      </c>
      <c r="F3898" t="s">
        <v>3869</v>
      </c>
      <c r="G3898" t="s">
        <v>14</v>
      </c>
      <c r="H3898" t="s">
        <v>3870</v>
      </c>
      <c r="I3898" t="s">
        <v>26</v>
      </c>
      <c r="M3898">
        <v>1019</v>
      </c>
      <c r="N3898">
        <v>76</v>
      </c>
      <c r="O3898">
        <v>85</v>
      </c>
    </row>
    <row r="3899" spans="1:15" x14ac:dyDescent="0.3">
      <c r="E3899" t="s">
        <v>3872</v>
      </c>
      <c r="F3899" t="s">
        <v>430</v>
      </c>
      <c r="G3899" t="s">
        <v>23</v>
      </c>
      <c r="H3899" t="s">
        <v>3871</v>
      </c>
      <c r="I3899" t="s">
        <v>26</v>
      </c>
      <c r="M3899">
        <v>1019</v>
      </c>
      <c r="N3899">
        <v>371</v>
      </c>
      <c r="O3899">
        <v>384</v>
      </c>
    </row>
    <row r="3900" spans="1:15" x14ac:dyDescent="0.3">
      <c r="E3900" t="s">
        <v>3872</v>
      </c>
      <c r="F3900" t="s">
        <v>430</v>
      </c>
      <c r="G3900" t="s">
        <v>14</v>
      </c>
      <c r="H3900" t="s">
        <v>3871</v>
      </c>
      <c r="I3900" t="s">
        <v>19</v>
      </c>
      <c r="M3900">
        <v>1019</v>
      </c>
      <c r="N3900">
        <v>371</v>
      </c>
      <c r="O3900">
        <v>384</v>
      </c>
    </row>
    <row r="3901" spans="1:15" x14ac:dyDescent="0.3">
      <c r="E3901" t="s">
        <v>3866</v>
      </c>
      <c r="F3901" t="s">
        <v>3873</v>
      </c>
      <c r="G3901" t="s">
        <v>17</v>
      </c>
      <c r="H3901" t="s">
        <v>3867</v>
      </c>
      <c r="I3901" t="s">
        <v>19</v>
      </c>
      <c r="M3901">
        <v>1021</v>
      </c>
      <c r="N3901">
        <v>53</v>
      </c>
      <c r="O3901">
        <v>72</v>
      </c>
    </row>
    <row r="3902" spans="1:15" x14ac:dyDescent="0.3">
      <c r="A3902" t="s">
        <v>17</v>
      </c>
      <c r="B3902">
        <v>1</v>
      </c>
      <c r="C3902">
        <v>1</v>
      </c>
      <c r="D3902">
        <v>1</v>
      </c>
      <c r="E3902" t="s">
        <v>3866</v>
      </c>
      <c r="F3902" t="s">
        <v>3552</v>
      </c>
      <c r="G3902" t="s">
        <v>17</v>
      </c>
      <c r="H3902" t="s">
        <v>3867</v>
      </c>
      <c r="I3902" t="s">
        <v>26</v>
      </c>
      <c r="M3902">
        <v>1021</v>
      </c>
      <c r="N3902">
        <v>53</v>
      </c>
      <c r="O3902">
        <v>59</v>
      </c>
    </row>
    <row r="3903" spans="1:15" x14ac:dyDescent="0.3">
      <c r="A3903" t="s">
        <v>237</v>
      </c>
      <c r="B3903">
        <v>0</v>
      </c>
      <c r="C3903">
        <v>0</v>
      </c>
      <c r="D3903">
        <v>0</v>
      </c>
      <c r="E3903" t="s">
        <v>3868</v>
      </c>
      <c r="F3903" t="s">
        <v>3869</v>
      </c>
      <c r="G3903" t="s">
        <v>14</v>
      </c>
      <c r="H3903" t="s">
        <v>3870</v>
      </c>
      <c r="I3903" t="s">
        <v>26</v>
      </c>
      <c r="M3903">
        <v>1024</v>
      </c>
      <c r="N3903">
        <v>76</v>
      </c>
      <c r="O3903">
        <v>85</v>
      </c>
    </row>
    <row r="3904" spans="1:15" x14ac:dyDescent="0.3">
      <c r="E3904" t="s">
        <v>3868</v>
      </c>
      <c r="F3904" t="s">
        <v>430</v>
      </c>
      <c r="G3904" t="s">
        <v>23</v>
      </c>
      <c r="H3904" t="s">
        <v>3871</v>
      </c>
      <c r="I3904" t="s">
        <v>26</v>
      </c>
      <c r="M3904">
        <v>1024</v>
      </c>
      <c r="N3904">
        <v>371</v>
      </c>
      <c r="O3904">
        <v>384</v>
      </c>
    </row>
    <row r="3905" spans="1:15" x14ac:dyDescent="0.3">
      <c r="E3905" t="s">
        <v>3868</v>
      </c>
      <c r="F3905" t="s">
        <v>430</v>
      </c>
      <c r="G3905" t="s">
        <v>14</v>
      </c>
      <c r="H3905" t="s">
        <v>3871</v>
      </c>
      <c r="I3905" t="s">
        <v>19</v>
      </c>
      <c r="M3905">
        <v>1024</v>
      </c>
      <c r="N3905">
        <v>371</v>
      </c>
      <c r="O3905">
        <v>384</v>
      </c>
    </row>
    <row r="3906" spans="1:15" x14ac:dyDescent="0.3">
      <c r="E3906" t="s">
        <v>3874</v>
      </c>
      <c r="F3906" t="s">
        <v>3877</v>
      </c>
      <c r="G3906" t="s">
        <v>17</v>
      </c>
      <c r="H3906" t="s">
        <v>3878</v>
      </c>
      <c r="I3906" t="s">
        <v>26</v>
      </c>
      <c r="M3906">
        <v>1025</v>
      </c>
      <c r="N3906">
        <v>9</v>
      </c>
      <c r="O3906">
        <v>20</v>
      </c>
    </row>
    <row r="3907" spans="1:15" x14ac:dyDescent="0.3">
      <c r="E3907" t="s">
        <v>3874</v>
      </c>
      <c r="F3907" t="s">
        <v>3879</v>
      </c>
      <c r="G3907" t="s">
        <v>14</v>
      </c>
      <c r="H3907" t="s">
        <v>3878</v>
      </c>
      <c r="I3907" t="s">
        <v>19</v>
      </c>
      <c r="M3907">
        <v>1025</v>
      </c>
      <c r="N3907">
        <v>12</v>
      </c>
      <c r="O3907">
        <v>20</v>
      </c>
    </row>
    <row r="3908" spans="1:15" x14ac:dyDescent="0.3">
      <c r="A3908" t="s">
        <v>23</v>
      </c>
      <c r="B3908">
        <v>1</v>
      </c>
      <c r="C3908">
        <v>1</v>
      </c>
      <c r="D3908">
        <v>1</v>
      </c>
      <c r="E3908" t="s">
        <v>3874</v>
      </c>
      <c r="F3908" t="s">
        <v>3882</v>
      </c>
      <c r="G3908" t="s">
        <v>23</v>
      </c>
      <c r="H3908" t="s">
        <v>3883</v>
      </c>
      <c r="I3908" t="s">
        <v>22</v>
      </c>
      <c r="M3908">
        <v>1025</v>
      </c>
      <c r="N3908">
        <v>108</v>
      </c>
      <c r="O3908">
        <v>112</v>
      </c>
    </row>
    <row r="3909" spans="1:15" x14ac:dyDescent="0.3">
      <c r="A3909" t="s">
        <v>14</v>
      </c>
      <c r="B3909">
        <v>0</v>
      </c>
      <c r="C3909">
        <v>1</v>
      </c>
      <c r="D3909" t="s">
        <v>14</v>
      </c>
      <c r="E3909" t="s">
        <v>3874</v>
      </c>
      <c r="F3909" t="s">
        <v>3880</v>
      </c>
      <c r="G3909" t="s">
        <v>23</v>
      </c>
      <c r="H3909" t="s">
        <v>3881</v>
      </c>
      <c r="I3909" t="s">
        <v>26</v>
      </c>
      <c r="M3909">
        <v>1025</v>
      </c>
      <c r="N3909">
        <v>118</v>
      </c>
      <c r="O3909">
        <v>123</v>
      </c>
    </row>
    <row r="3910" spans="1:15" x14ac:dyDescent="0.3">
      <c r="E3910" t="s">
        <v>3874</v>
      </c>
      <c r="F3910" t="s">
        <v>3880</v>
      </c>
      <c r="G3910" t="s">
        <v>17</v>
      </c>
      <c r="H3910" t="s">
        <v>3881</v>
      </c>
      <c r="I3910" t="s">
        <v>19</v>
      </c>
      <c r="M3910">
        <v>1025</v>
      </c>
      <c r="N3910">
        <v>118</v>
      </c>
      <c r="O3910">
        <v>123</v>
      </c>
    </row>
    <row r="3911" spans="1:15" x14ac:dyDescent="0.3">
      <c r="A3911" t="s">
        <v>237</v>
      </c>
      <c r="B3911">
        <v>0</v>
      </c>
      <c r="C3911">
        <v>0</v>
      </c>
      <c r="D3911">
        <v>0</v>
      </c>
      <c r="E3911" t="s">
        <v>3874</v>
      </c>
      <c r="F3911" t="s">
        <v>3875</v>
      </c>
      <c r="G3911" t="s">
        <v>23</v>
      </c>
      <c r="H3911" t="s">
        <v>3876</v>
      </c>
      <c r="I3911" t="s">
        <v>22</v>
      </c>
      <c r="M3911">
        <v>1025</v>
      </c>
      <c r="N3911">
        <v>190</v>
      </c>
      <c r="O3911">
        <v>202</v>
      </c>
    </row>
    <row r="3912" spans="1:15" x14ac:dyDescent="0.3">
      <c r="A3912" t="s">
        <v>237</v>
      </c>
      <c r="B3912">
        <v>0</v>
      </c>
      <c r="C3912">
        <v>0</v>
      </c>
      <c r="D3912">
        <v>0</v>
      </c>
      <c r="E3912" t="s">
        <v>3872</v>
      </c>
      <c r="F3912" t="s">
        <v>3869</v>
      </c>
      <c r="G3912" t="s">
        <v>14</v>
      </c>
      <c r="H3912" t="s">
        <v>3870</v>
      </c>
      <c r="I3912" t="s">
        <v>26</v>
      </c>
      <c r="M3912">
        <v>1026</v>
      </c>
      <c r="N3912">
        <v>76</v>
      </c>
      <c r="O3912">
        <v>85</v>
      </c>
    </row>
    <row r="3913" spans="1:15" x14ac:dyDescent="0.3">
      <c r="E3913" t="s">
        <v>3872</v>
      </c>
      <c r="F3913" t="s">
        <v>430</v>
      </c>
      <c r="G3913" t="s">
        <v>23</v>
      </c>
      <c r="H3913" t="s">
        <v>3871</v>
      </c>
      <c r="I3913" t="s">
        <v>26</v>
      </c>
      <c r="M3913">
        <v>1026</v>
      </c>
      <c r="N3913">
        <v>371</v>
      </c>
      <c r="O3913">
        <v>384</v>
      </c>
    </row>
    <row r="3914" spans="1:15" x14ac:dyDescent="0.3">
      <c r="A3914" t="s">
        <v>17</v>
      </c>
      <c r="B3914">
        <v>1</v>
      </c>
      <c r="C3914">
        <v>1</v>
      </c>
      <c r="D3914">
        <v>1</v>
      </c>
      <c r="E3914" t="s">
        <v>3545</v>
      </c>
      <c r="F3914" t="s">
        <v>3552</v>
      </c>
      <c r="G3914" t="s">
        <v>17</v>
      </c>
      <c r="H3914" t="s">
        <v>3553</v>
      </c>
      <c r="I3914" t="s">
        <v>22</v>
      </c>
      <c r="M3914">
        <v>1028</v>
      </c>
      <c r="N3914">
        <v>32</v>
      </c>
      <c r="O3914">
        <v>38</v>
      </c>
    </row>
    <row r="3915" spans="1:15" x14ac:dyDescent="0.3">
      <c r="A3915" t="s">
        <v>17</v>
      </c>
      <c r="B3915">
        <v>0</v>
      </c>
      <c r="C3915">
        <v>1</v>
      </c>
      <c r="D3915" t="s">
        <v>17</v>
      </c>
      <c r="E3915" t="s">
        <v>3545</v>
      </c>
      <c r="F3915" t="s">
        <v>3548</v>
      </c>
      <c r="G3915" t="s">
        <v>51</v>
      </c>
      <c r="H3915" t="s">
        <v>3549</v>
      </c>
      <c r="I3915" t="s">
        <v>52</v>
      </c>
      <c r="J3915" t="s">
        <v>1555</v>
      </c>
      <c r="M3915">
        <v>1028</v>
      </c>
      <c r="N3915">
        <v>94</v>
      </c>
      <c r="O3915">
        <v>108</v>
      </c>
    </row>
    <row r="3916" spans="1:15" x14ac:dyDescent="0.3">
      <c r="E3916" t="s">
        <v>3545</v>
      </c>
      <c r="F3916" t="s">
        <v>3546</v>
      </c>
      <c r="G3916" t="s">
        <v>17</v>
      </c>
      <c r="H3916" t="s">
        <v>3547</v>
      </c>
      <c r="I3916" t="s">
        <v>19</v>
      </c>
      <c r="M3916">
        <v>1028</v>
      </c>
      <c r="N3916">
        <v>94</v>
      </c>
      <c r="O3916">
        <v>109</v>
      </c>
    </row>
    <row r="3917" spans="1:15" x14ac:dyDescent="0.3">
      <c r="E3917" t="s">
        <v>3545</v>
      </c>
      <c r="F3917" t="s">
        <v>3548</v>
      </c>
      <c r="G3917" t="s">
        <v>23</v>
      </c>
      <c r="H3917" t="s">
        <v>3549</v>
      </c>
      <c r="I3917" t="s">
        <v>26</v>
      </c>
      <c r="M3917">
        <v>1028</v>
      </c>
      <c r="N3917">
        <v>94</v>
      </c>
      <c r="O3917">
        <v>108</v>
      </c>
    </row>
    <row r="3918" spans="1:15" x14ac:dyDescent="0.3">
      <c r="E3918" t="s">
        <v>3545</v>
      </c>
      <c r="F3918" t="s">
        <v>3550</v>
      </c>
      <c r="G3918" t="s">
        <v>17</v>
      </c>
      <c r="H3918" t="s">
        <v>3551</v>
      </c>
      <c r="I3918" t="s">
        <v>26</v>
      </c>
      <c r="M3918">
        <v>1028</v>
      </c>
      <c r="N3918">
        <v>164</v>
      </c>
      <c r="O3918">
        <v>170</v>
      </c>
    </row>
    <row r="3919" spans="1:15" x14ac:dyDescent="0.3">
      <c r="A3919" t="s">
        <v>14</v>
      </c>
      <c r="B3919">
        <v>1</v>
      </c>
      <c r="C3919">
        <v>1</v>
      </c>
      <c r="D3919">
        <v>1</v>
      </c>
      <c r="E3919" t="s">
        <v>3545</v>
      </c>
      <c r="F3919" t="s">
        <v>3554</v>
      </c>
      <c r="G3919" t="s">
        <v>14</v>
      </c>
      <c r="H3919" t="s">
        <v>3555</v>
      </c>
      <c r="I3919" t="s">
        <v>26</v>
      </c>
      <c r="M3919">
        <v>1028</v>
      </c>
      <c r="N3919">
        <v>246</v>
      </c>
      <c r="O3919">
        <v>253</v>
      </c>
    </row>
    <row r="3920" spans="1:15" x14ac:dyDescent="0.3">
      <c r="E3920" t="s">
        <v>3545</v>
      </c>
      <c r="F3920" t="s">
        <v>3554</v>
      </c>
      <c r="G3920" t="s">
        <v>17</v>
      </c>
      <c r="H3920" t="s">
        <v>3555</v>
      </c>
      <c r="I3920" t="s">
        <v>19</v>
      </c>
      <c r="M3920">
        <v>1028</v>
      </c>
      <c r="N3920">
        <v>246</v>
      </c>
      <c r="O3920">
        <v>253</v>
      </c>
    </row>
    <row r="3921" spans="1:15" x14ac:dyDescent="0.3">
      <c r="A3921" t="s">
        <v>237</v>
      </c>
      <c r="B3921">
        <v>0</v>
      </c>
      <c r="C3921">
        <v>0</v>
      </c>
      <c r="D3921">
        <v>0</v>
      </c>
      <c r="E3921" t="s">
        <v>3884</v>
      </c>
      <c r="F3921" t="s">
        <v>3869</v>
      </c>
      <c r="G3921" t="s">
        <v>14</v>
      </c>
      <c r="H3921" t="s">
        <v>3870</v>
      </c>
      <c r="I3921" t="s">
        <v>26</v>
      </c>
      <c r="M3921">
        <v>1030</v>
      </c>
      <c r="N3921">
        <v>76</v>
      </c>
      <c r="O3921">
        <v>85</v>
      </c>
    </row>
    <row r="3922" spans="1:15" x14ac:dyDescent="0.3">
      <c r="E3922" t="s">
        <v>3884</v>
      </c>
      <c r="F3922" t="s">
        <v>430</v>
      </c>
      <c r="G3922" t="s">
        <v>23</v>
      </c>
      <c r="H3922" t="s">
        <v>3871</v>
      </c>
      <c r="I3922" t="s">
        <v>26</v>
      </c>
      <c r="M3922">
        <v>1030</v>
      </c>
      <c r="N3922">
        <v>371</v>
      </c>
      <c r="O3922">
        <v>384</v>
      </c>
    </row>
    <row r="3923" spans="1:15" x14ac:dyDescent="0.3">
      <c r="E3923" t="s">
        <v>3884</v>
      </c>
      <c r="F3923" t="s">
        <v>430</v>
      </c>
      <c r="G3923" t="s">
        <v>14</v>
      </c>
      <c r="H3923" t="s">
        <v>3871</v>
      </c>
      <c r="I3923" t="s">
        <v>19</v>
      </c>
      <c r="M3923">
        <v>1030</v>
      </c>
      <c r="N3923">
        <v>371</v>
      </c>
      <c r="O3923">
        <v>384</v>
      </c>
    </row>
    <row r="3924" spans="1:15" x14ac:dyDescent="0.3">
      <c r="A3924" t="s">
        <v>237</v>
      </c>
      <c r="B3924">
        <v>0</v>
      </c>
      <c r="C3924">
        <v>0</v>
      </c>
      <c r="D3924">
        <v>0</v>
      </c>
      <c r="E3924" t="s">
        <v>3872</v>
      </c>
      <c r="F3924" t="s">
        <v>3869</v>
      </c>
      <c r="G3924" t="s">
        <v>14</v>
      </c>
      <c r="H3924" t="s">
        <v>3870</v>
      </c>
      <c r="I3924" t="s">
        <v>26</v>
      </c>
      <c r="M3924">
        <v>1032</v>
      </c>
      <c r="N3924">
        <v>76</v>
      </c>
      <c r="O3924">
        <v>85</v>
      </c>
    </row>
    <row r="3925" spans="1:15" x14ac:dyDescent="0.3">
      <c r="E3925" t="s">
        <v>3872</v>
      </c>
      <c r="F3925" t="s">
        <v>430</v>
      </c>
      <c r="G3925" t="s">
        <v>23</v>
      </c>
      <c r="H3925" t="s">
        <v>3871</v>
      </c>
      <c r="I3925" t="s">
        <v>26</v>
      </c>
      <c r="M3925">
        <v>1032</v>
      </c>
      <c r="N3925">
        <v>371</v>
      </c>
      <c r="O3925">
        <v>384</v>
      </c>
    </row>
    <row r="3926" spans="1:15" x14ac:dyDescent="0.3">
      <c r="A3926" t="s">
        <v>237</v>
      </c>
      <c r="B3926">
        <v>0</v>
      </c>
      <c r="C3926">
        <v>0</v>
      </c>
      <c r="D3926">
        <v>0</v>
      </c>
      <c r="E3926" t="s">
        <v>3868</v>
      </c>
      <c r="F3926" t="s">
        <v>3869</v>
      </c>
      <c r="G3926" t="s">
        <v>14</v>
      </c>
      <c r="H3926" t="s">
        <v>3870</v>
      </c>
      <c r="I3926" t="s">
        <v>26</v>
      </c>
      <c r="M3926">
        <v>1033</v>
      </c>
      <c r="N3926">
        <v>76</v>
      </c>
      <c r="O3926">
        <v>85</v>
      </c>
    </row>
    <row r="3927" spans="1:15" x14ac:dyDescent="0.3">
      <c r="E3927" t="s">
        <v>3868</v>
      </c>
      <c r="F3927" t="s">
        <v>430</v>
      </c>
      <c r="G3927" t="s">
        <v>23</v>
      </c>
      <c r="H3927" t="s">
        <v>3871</v>
      </c>
      <c r="I3927" t="s">
        <v>26</v>
      </c>
      <c r="M3927">
        <v>1033</v>
      </c>
      <c r="N3927">
        <v>371</v>
      </c>
      <c r="O3927">
        <v>384</v>
      </c>
    </row>
    <row r="3928" spans="1:15" x14ac:dyDescent="0.3">
      <c r="A3928" t="s">
        <v>17</v>
      </c>
      <c r="B3928">
        <v>1</v>
      </c>
      <c r="C3928">
        <v>1</v>
      </c>
      <c r="D3928">
        <v>1</v>
      </c>
      <c r="E3928" t="s">
        <v>3545</v>
      </c>
      <c r="F3928" t="s">
        <v>3552</v>
      </c>
      <c r="G3928" t="s">
        <v>17</v>
      </c>
      <c r="H3928" t="s">
        <v>3553</v>
      </c>
      <c r="I3928" t="s">
        <v>22</v>
      </c>
      <c r="M3928">
        <v>1035</v>
      </c>
      <c r="N3928">
        <v>32</v>
      </c>
      <c r="O3928">
        <v>38</v>
      </c>
    </row>
    <row r="3929" spans="1:15" x14ac:dyDescent="0.3">
      <c r="E3929" t="s">
        <v>3545</v>
      </c>
      <c r="F3929" t="s">
        <v>3546</v>
      </c>
      <c r="G3929" t="s">
        <v>17</v>
      </c>
      <c r="H3929" t="s">
        <v>3547</v>
      </c>
      <c r="I3929" t="s">
        <v>19</v>
      </c>
      <c r="M3929">
        <v>1035</v>
      </c>
      <c r="N3929">
        <v>94</v>
      </c>
      <c r="O3929">
        <v>109</v>
      </c>
    </row>
    <row r="3930" spans="1:15" x14ac:dyDescent="0.3">
      <c r="E3930" t="s">
        <v>3545</v>
      </c>
      <c r="F3930" t="s">
        <v>3548</v>
      </c>
      <c r="G3930" t="s">
        <v>23</v>
      </c>
      <c r="H3930" t="s">
        <v>3549</v>
      </c>
      <c r="I3930" t="s">
        <v>26</v>
      </c>
      <c r="M3930">
        <v>1035</v>
      </c>
      <c r="N3930">
        <v>94</v>
      </c>
      <c r="O3930">
        <v>108</v>
      </c>
    </row>
    <row r="3931" spans="1:15" x14ac:dyDescent="0.3">
      <c r="A3931" t="s">
        <v>17</v>
      </c>
      <c r="B3931">
        <v>0</v>
      </c>
      <c r="C3931">
        <v>1</v>
      </c>
      <c r="D3931" t="s">
        <v>17</v>
      </c>
      <c r="E3931" t="s">
        <v>3545</v>
      </c>
      <c r="F3931" t="s">
        <v>3548</v>
      </c>
      <c r="G3931" t="s">
        <v>51</v>
      </c>
      <c r="H3931" t="s">
        <v>3549</v>
      </c>
      <c r="I3931" t="s">
        <v>52</v>
      </c>
      <c r="J3931" t="s">
        <v>1555</v>
      </c>
      <c r="M3931">
        <v>1035</v>
      </c>
      <c r="N3931">
        <v>94</v>
      </c>
      <c r="O3931">
        <v>108</v>
      </c>
    </row>
    <row r="3932" spans="1:15" x14ac:dyDescent="0.3">
      <c r="E3932" t="s">
        <v>3545</v>
      </c>
      <c r="F3932" t="s">
        <v>3550</v>
      </c>
      <c r="G3932" t="s">
        <v>17</v>
      </c>
      <c r="H3932" t="s">
        <v>3551</v>
      </c>
      <c r="I3932" t="s">
        <v>26</v>
      </c>
      <c r="M3932">
        <v>1035</v>
      </c>
      <c r="N3932">
        <v>164</v>
      </c>
      <c r="O3932">
        <v>170</v>
      </c>
    </row>
    <row r="3933" spans="1:15" x14ac:dyDescent="0.3">
      <c r="A3933" t="s">
        <v>14</v>
      </c>
      <c r="B3933">
        <v>1</v>
      </c>
      <c r="C3933">
        <v>1</v>
      </c>
      <c r="D3933">
        <v>1</v>
      </c>
      <c r="E3933" t="s">
        <v>3545</v>
      </c>
      <c r="F3933" t="s">
        <v>3554</v>
      </c>
      <c r="G3933" t="s">
        <v>14</v>
      </c>
      <c r="H3933" t="s">
        <v>3555</v>
      </c>
      <c r="I3933" t="s">
        <v>26</v>
      </c>
      <c r="M3933">
        <v>1035</v>
      </c>
      <c r="N3933">
        <v>246</v>
      </c>
      <c r="O3933">
        <v>253</v>
      </c>
    </row>
    <row r="3934" spans="1:15" x14ac:dyDescent="0.3">
      <c r="E3934" t="s">
        <v>3545</v>
      </c>
      <c r="F3934" t="s">
        <v>3554</v>
      </c>
      <c r="G3934" t="s">
        <v>17</v>
      </c>
      <c r="H3934" t="s">
        <v>3555</v>
      </c>
      <c r="I3934" t="s">
        <v>19</v>
      </c>
      <c r="M3934">
        <v>1035</v>
      </c>
      <c r="N3934">
        <v>246</v>
      </c>
      <c r="O3934">
        <v>253</v>
      </c>
    </row>
    <row r="3935" spans="1:15" x14ac:dyDescent="0.3">
      <c r="A3935" t="s">
        <v>14</v>
      </c>
      <c r="B3935">
        <v>1</v>
      </c>
      <c r="C3935">
        <v>1</v>
      </c>
      <c r="D3935">
        <v>1</v>
      </c>
      <c r="E3935" t="s">
        <v>3885</v>
      </c>
      <c r="F3935" t="s">
        <v>3886</v>
      </c>
      <c r="G3935" t="s">
        <v>14</v>
      </c>
      <c r="H3935" t="s">
        <v>3888</v>
      </c>
      <c r="I3935" t="s">
        <v>22</v>
      </c>
      <c r="M3935">
        <v>1037</v>
      </c>
      <c r="N3935">
        <v>0</v>
      </c>
      <c r="O3935">
        <v>5</v>
      </c>
    </row>
    <row r="3936" spans="1:15" x14ac:dyDescent="0.3">
      <c r="A3936" t="s">
        <v>14</v>
      </c>
      <c r="B3936">
        <v>1</v>
      </c>
      <c r="C3936">
        <v>1</v>
      </c>
      <c r="D3936">
        <v>1</v>
      </c>
      <c r="E3936" t="s">
        <v>3885</v>
      </c>
      <c r="F3936" t="s">
        <v>3886</v>
      </c>
      <c r="G3936" t="s">
        <v>14</v>
      </c>
      <c r="H3936" t="s">
        <v>3887</v>
      </c>
      <c r="I3936" t="s">
        <v>22</v>
      </c>
      <c r="M3936">
        <v>1037</v>
      </c>
      <c r="N3936">
        <v>427</v>
      </c>
      <c r="O3936">
        <v>432</v>
      </c>
    </row>
    <row r="3937" spans="1:15" x14ac:dyDescent="0.3">
      <c r="E3937" t="s">
        <v>3885</v>
      </c>
      <c r="F3937" t="s">
        <v>3889</v>
      </c>
      <c r="G3937" t="s">
        <v>14</v>
      </c>
      <c r="H3937" t="s">
        <v>3890</v>
      </c>
      <c r="I3937" t="s">
        <v>22</v>
      </c>
      <c r="M3937">
        <v>1037</v>
      </c>
      <c r="N3937">
        <v>530</v>
      </c>
      <c r="O3937">
        <v>535</v>
      </c>
    </row>
    <row r="3938" spans="1:15" x14ac:dyDescent="0.3">
      <c r="E3938" t="s">
        <v>429</v>
      </c>
      <c r="F3938" t="s">
        <v>432</v>
      </c>
      <c r="G3938" t="s">
        <v>23</v>
      </c>
      <c r="H3938" t="s">
        <v>433</v>
      </c>
      <c r="I3938" t="s">
        <v>52</v>
      </c>
      <c r="J3938" t="s">
        <v>117</v>
      </c>
      <c r="M3938">
        <v>1038</v>
      </c>
      <c r="N3938">
        <v>109</v>
      </c>
      <c r="O3938">
        <v>118</v>
      </c>
    </row>
    <row r="3939" spans="1:15" x14ac:dyDescent="0.3">
      <c r="E3939" t="s">
        <v>429</v>
      </c>
      <c r="F3939" t="s">
        <v>430</v>
      </c>
      <c r="G3939" t="s">
        <v>23</v>
      </c>
      <c r="H3939" t="s">
        <v>431</v>
      </c>
      <c r="I3939" t="s">
        <v>26</v>
      </c>
      <c r="M3939">
        <v>1038</v>
      </c>
      <c r="N3939">
        <v>408</v>
      </c>
      <c r="O3939">
        <v>421</v>
      </c>
    </row>
    <row r="3940" spans="1:15" x14ac:dyDescent="0.3">
      <c r="A3940" t="s">
        <v>23</v>
      </c>
      <c r="B3940">
        <v>1</v>
      </c>
      <c r="C3940">
        <v>1</v>
      </c>
      <c r="D3940">
        <v>1</v>
      </c>
      <c r="E3940" t="s">
        <v>3891</v>
      </c>
      <c r="F3940" t="s">
        <v>3900</v>
      </c>
      <c r="G3940" t="s">
        <v>23</v>
      </c>
      <c r="H3940" t="s">
        <v>3901</v>
      </c>
      <c r="I3940" t="s">
        <v>35</v>
      </c>
      <c r="J3940" t="s">
        <v>112</v>
      </c>
      <c r="M3940">
        <v>1039</v>
      </c>
      <c r="N3940">
        <v>35</v>
      </c>
      <c r="O3940">
        <v>44</v>
      </c>
    </row>
    <row r="3941" spans="1:15" x14ac:dyDescent="0.3">
      <c r="E3941" t="s">
        <v>3891</v>
      </c>
      <c r="F3941" t="s">
        <v>3892</v>
      </c>
      <c r="G3941" t="s">
        <v>23</v>
      </c>
      <c r="H3941" t="s">
        <v>3893</v>
      </c>
      <c r="I3941" t="s">
        <v>19</v>
      </c>
      <c r="M3941">
        <v>1039</v>
      </c>
      <c r="N3941">
        <v>46</v>
      </c>
      <c r="O3941">
        <v>60</v>
      </c>
    </row>
    <row r="3942" spans="1:15" x14ac:dyDescent="0.3">
      <c r="E3942" t="s">
        <v>3891</v>
      </c>
      <c r="F3942" t="s">
        <v>3892</v>
      </c>
      <c r="G3942" t="s">
        <v>14</v>
      </c>
      <c r="H3942" t="s">
        <v>3893</v>
      </c>
      <c r="I3942" t="s">
        <v>26</v>
      </c>
      <c r="M3942">
        <v>1039</v>
      </c>
      <c r="N3942">
        <v>46</v>
      </c>
      <c r="O3942">
        <v>60</v>
      </c>
    </row>
    <row r="3943" spans="1:15" x14ac:dyDescent="0.3">
      <c r="A3943" t="s">
        <v>14</v>
      </c>
      <c r="B3943">
        <v>1</v>
      </c>
      <c r="C3943">
        <v>1</v>
      </c>
      <c r="D3943">
        <v>1</v>
      </c>
      <c r="E3943" t="s">
        <v>3891</v>
      </c>
      <c r="F3943" t="s">
        <v>3896</v>
      </c>
      <c r="G3943" t="s">
        <v>14</v>
      </c>
      <c r="H3943" t="s">
        <v>3897</v>
      </c>
      <c r="I3943" t="s">
        <v>35</v>
      </c>
      <c r="J3943" t="s">
        <v>32</v>
      </c>
      <c r="M3943">
        <v>1039</v>
      </c>
      <c r="N3943">
        <v>319</v>
      </c>
      <c r="O3943">
        <v>326</v>
      </c>
    </row>
    <row r="3944" spans="1:15" x14ac:dyDescent="0.3">
      <c r="A3944" t="s">
        <v>14</v>
      </c>
      <c r="B3944">
        <v>0</v>
      </c>
      <c r="C3944">
        <v>1</v>
      </c>
      <c r="D3944" t="s">
        <v>14</v>
      </c>
      <c r="E3944" t="s">
        <v>3891</v>
      </c>
      <c r="F3944" t="s">
        <v>3904</v>
      </c>
      <c r="G3944" t="s">
        <v>23</v>
      </c>
      <c r="H3944" t="s">
        <v>3905</v>
      </c>
      <c r="I3944" t="s">
        <v>22</v>
      </c>
      <c r="M3944">
        <v>1039</v>
      </c>
      <c r="N3944">
        <v>415</v>
      </c>
      <c r="O3944">
        <v>422</v>
      </c>
    </row>
    <row r="3945" spans="1:15" x14ac:dyDescent="0.3">
      <c r="A3945" t="s">
        <v>23</v>
      </c>
      <c r="B3945">
        <v>1</v>
      </c>
      <c r="C3945">
        <v>1</v>
      </c>
      <c r="D3945">
        <v>1</v>
      </c>
      <c r="E3945" t="s">
        <v>3891</v>
      </c>
      <c r="F3945" t="s">
        <v>3906</v>
      </c>
      <c r="G3945" t="s">
        <v>23</v>
      </c>
      <c r="H3945" t="s">
        <v>3907</v>
      </c>
      <c r="I3945" t="s">
        <v>35</v>
      </c>
      <c r="J3945" t="s">
        <v>112</v>
      </c>
      <c r="M3945">
        <v>1039</v>
      </c>
      <c r="N3945">
        <v>438</v>
      </c>
      <c r="O3945">
        <v>453</v>
      </c>
    </row>
    <row r="3946" spans="1:15" x14ac:dyDescent="0.3">
      <c r="A3946" t="s">
        <v>14</v>
      </c>
      <c r="B3946">
        <v>1</v>
      </c>
      <c r="C3946">
        <v>1</v>
      </c>
      <c r="D3946">
        <v>1</v>
      </c>
      <c r="E3946" t="s">
        <v>3891</v>
      </c>
      <c r="F3946" t="s">
        <v>3894</v>
      </c>
      <c r="G3946" t="s">
        <v>14</v>
      </c>
      <c r="H3946" t="s">
        <v>3895</v>
      </c>
      <c r="I3946" t="s">
        <v>35</v>
      </c>
      <c r="J3946" t="s">
        <v>1017</v>
      </c>
      <c r="K3946" t="s">
        <v>2939</v>
      </c>
      <c r="L3946" t="s">
        <v>788</v>
      </c>
      <c r="M3946">
        <v>1039</v>
      </c>
      <c r="N3946">
        <v>489</v>
      </c>
      <c r="O3946">
        <v>506</v>
      </c>
    </row>
    <row r="3947" spans="1:15" x14ac:dyDescent="0.3">
      <c r="A3947" t="s">
        <v>14</v>
      </c>
      <c r="B3947">
        <v>1</v>
      </c>
      <c r="C3947">
        <v>1</v>
      </c>
      <c r="D3947">
        <v>1</v>
      </c>
      <c r="E3947" t="s">
        <v>3891</v>
      </c>
      <c r="F3947" t="s">
        <v>3902</v>
      </c>
      <c r="G3947" t="s">
        <v>14</v>
      </c>
      <c r="H3947" t="s">
        <v>3903</v>
      </c>
      <c r="I3947" t="s">
        <v>35</v>
      </c>
      <c r="J3947" t="s">
        <v>46</v>
      </c>
      <c r="K3947" t="s">
        <v>47</v>
      </c>
      <c r="L3947" t="s">
        <v>43</v>
      </c>
      <c r="M3947">
        <v>1039</v>
      </c>
      <c r="N3947">
        <v>511</v>
      </c>
      <c r="O3947">
        <v>525</v>
      </c>
    </row>
    <row r="3948" spans="1:15" x14ac:dyDescent="0.3">
      <c r="E3948" t="s">
        <v>3891</v>
      </c>
      <c r="F3948" t="s">
        <v>3898</v>
      </c>
      <c r="G3948" t="s">
        <v>14</v>
      </c>
      <c r="H3948" t="s">
        <v>3899</v>
      </c>
      <c r="I3948" t="s">
        <v>22</v>
      </c>
      <c r="M3948">
        <v>1039</v>
      </c>
      <c r="N3948">
        <v>557</v>
      </c>
      <c r="O3948">
        <v>565</v>
      </c>
    </row>
    <row r="3949" spans="1:15" x14ac:dyDescent="0.3">
      <c r="A3949" t="s">
        <v>23</v>
      </c>
      <c r="B3949">
        <v>1</v>
      </c>
      <c r="C3949">
        <v>1</v>
      </c>
      <c r="D3949">
        <v>1</v>
      </c>
      <c r="E3949" t="s">
        <v>3908</v>
      </c>
      <c r="F3949" t="s">
        <v>3919</v>
      </c>
      <c r="G3949" t="s">
        <v>23</v>
      </c>
      <c r="H3949" t="s">
        <v>3920</v>
      </c>
      <c r="I3949" t="s">
        <v>35</v>
      </c>
      <c r="J3949" t="s">
        <v>112</v>
      </c>
      <c r="M3949">
        <v>1040</v>
      </c>
      <c r="N3949">
        <v>23</v>
      </c>
      <c r="O3949">
        <v>30</v>
      </c>
    </row>
    <row r="3950" spans="1:15" x14ac:dyDescent="0.3">
      <c r="A3950" t="s">
        <v>23</v>
      </c>
      <c r="B3950">
        <v>1</v>
      </c>
      <c r="C3950">
        <v>1</v>
      </c>
      <c r="D3950">
        <v>1</v>
      </c>
      <c r="E3950" t="s">
        <v>3908</v>
      </c>
      <c r="F3950" t="s">
        <v>3911</v>
      </c>
      <c r="G3950" t="s">
        <v>23</v>
      </c>
      <c r="H3950" t="s">
        <v>3912</v>
      </c>
      <c r="I3950" t="s">
        <v>22</v>
      </c>
      <c r="M3950">
        <v>1040</v>
      </c>
      <c r="N3950">
        <v>75</v>
      </c>
      <c r="O3950">
        <v>86</v>
      </c>
    </row>
    <row r="3951" spans="1:15" x14ac:dyDescent="0.3">
      <c r="E3951" t="s">
        <v>3908</v>
      </c>
      <c r="F3951" t="s">
        <v>819</v>
      </c>
      <c r="G3951" t="s">
        <v>14</v>
      </c>
      <c r="H3951" t="s">
        <v>3921</v>
      </c>
      <c r="I3951" t="s">
        <v>52</v>
      </c>
      <c r="J3951" t="s">
        <v>32</v>
      </c>
      <c r="M3951">
        <v>1040</v>
      </c>
      <c r="N3951">
        <v>82</v>
      </c>
      <c r="O3951">
        <v>86</v>
      </c>
    </row>
    <row r="3952" spans="1:15" x14ac:dyDescent="0.3">
      <c r="A3952" t="s">
        <v>23</v>
      </c>
      <c r="B3952">
        <v>1</v>
      </c>
      <c r="C3952">
        <v>1</v>
      </c>
      <c r="D3952">
        <v>1</v>
      </c>
      <c r="E3952" t="s">
        <v>3908</v>
      </c>
      <c r="F3952" t="s">
        <v>3909</v>
      </c>
      <c r="G3952" t="s">
        <v>23</v>
      </c>
      <c r="H3952" t="s">
        <v>3918</v>
      </c>
      <c r="I3952" t="s">
        <v>35</v>
      </c>
      <c r="J3952" t="s">
        <v>112</v>
      </c>
      <c r="M3952">
        <v>1040</v>
      </c>
      <c r="N3952">
        <v>318</v>
      </c>
      <c r="O3952">
        <v>323</v>
      </c>
    </row>
    <row r="3953" spans="1:15" x14ac:dyDescent="0.3">
      <c r="E3953" t="s">
        <v>3908</v>
      </c>
      <c r="F3953" t="s">
        <v>3913</v>
      </c>
      <c r="G3953" t="s">
        <v>17</v>
      </c>
      <c r="H3953" t="s">
        <v>3914</v>
      </c>
      <c r="I3953" t="s">
        <v>26</v>
      </c>
      <c r="M3953">
        <v>1040</v>
      </c>
      <c r="N3953">
        <v>356</v>
      </c>
      <c r="O3953">
        <v>371</v>
      </c>
    </row>
    <row r="3954" spans="1:15" x14ac:dyDescent="0.3">
      <c r="A3954" t="s">
        <v>14</v>
      </c>
      <c r="B3954">
        <v>1</v>
      </c>
      <c r="C3954">
        <v>1</v>
      </c>
      <c r="D3954">
        <v>1</v>
      </c>
      <c r="E3954" t="s">
        <v>3908</v>
      </c>
      <c r="F3954" t="s">
        <v>3916</v>
      </c>
      <c r="G3954" t="s">
        <v>14</v>
      </c>
      <c r="H3954" t="s">
        <v>3917</v>
      </c>
      <c r="I3954" t="s">
        <v>41</v>
      </c>
      <c r="J3954" t="s">
        <v>32</v>
      </c>
      <c r="M3954">
        <v>1040</v>
      </c>
      <c r="N3954">
        <v>365</v>
      </c>
      <c r="O3954">
        <v>371</v>
      </c>
    </row>
    <row r="3955" spans="1:15" x14ac:dyDescent="0.3">
      <c r="A3955" t="s">
        <v>23</v>
      </c>
      <c r="B3955">
        <v>1</v>
      </c>
      <c r="C3955">
        <v>1</v>
      </c>
      <c r="D3955">
        <v>1</v>
      </c>
      <c r="E3955" t="s">
        <v>3908</v>
      </c>
      <c r="F3955" t="s">
        <v>3909</v>
      </c>
      <c r="G3955" t="s">
        <v>23</v>
      </c>
      <c r="H3955" t="s">
        <v>3910</v>
      </c>
      <c r="I3955" t="s">
        <v>35</v>
      </c>
      <c r="J3955" t="s">
        <v>112</v>
      </c>
      <c r="M3955">
        <v>1040</v>
      </c>
      <c r="N3955">
        <v>481</v>
      </c>
      <c r="O3955">
        <v>486</v>
      </c>
    </row>
    <row r="3956" spans="1:15" x14ac:dyDescent="0.3">
      <c r="E3956" t="s">
        <v>3908</v>
      </c>
      <c r="F3956" t="s">
        <v>210</v>
      </c>
      <c r="G3956" t="s">
        <v>51</v>
      </c>
      <c r="H3956" t="s">
        <v>3915</v>
      </c>
      <c r="I3956" t="s">
        <v>52</v>
      </c>
      <c r="J3956" t="s">
        <v>212</v>
      </c>
      <c r="M3956">
        <v>1040</v>
      </c>
      <c r="N3956">
        <v>561</v>
      </c>
      <c r="O3956">
        <v>568</v>
      </c>
    </row>
    <row r="3957" spans="1:15" x14ac:dyDescent="0.3">
      <c r="A3957" t="s">
        <v>23</v>
      </c>
      <c r="B3957">
        <v>1</v>
      </c>
      <c r="C3957">
        <v>1</v>
      </c>
      <c r="D3957">
        <v>1</v>
      </c>
      <c r="E3957" t="s">
        <v>3922</v>
      </c>
      <c r="F3957" t="s">
        <v>3925</v>
      </c>
      <c r="G3957" t="s">
        <v>23</v>
      </c>
      <c r="H3957" t="s">
        <v>3926</v>
      </c>
      <c r="I3957" t="s">
        <v>35</v>
      </c>
      <c r="J3957" t="s">
        <v>112</v>
      </c>
      <c r="M3957">
        <v>1041</v>
      </c>
      <c r="N3957">
        <v>18</v>
      </c>
      <c r="O3957">
        <v>26</v>
      </c>
    </row>
    <row r="3958" spans="1:15" x14ac:dyDescent="0.3">
      <c r="E3958" t="s">
        <v>3922</v>
      </c>
      <c r="F3958" t="s">
        <v>3934</v>
      </c>
      <c r="G3958" t="s">
        <v>23</v>
      </c>
      <c r="H3958" t="s">
        <v>3935</v>
      </c>
      <c r="I3958" t="s">
        <v>52</v>
      </c>
      <c r="J3958" t="s">
        <v>112</v>
      </c>
      <c r="K3958" t="s">
        <v>1975</v>
      </c>
      <c r="M3958">
        <v>1041</v>
      </c>
      <c r="N3958">
        <v>31</v>
      </c>
      <c r="O3958">
        <v>48</v>
      </c>
    </row>
    <row r="3959" spans="1:15" x14ac:dyDescent="0.3">
      <c r="A3959" t="s">
        <v>14</v>
      </c>
      <c r="B3959">
        <v>1</v>
      </c>
      <c r="C3959">
        <v>1</v>
      </c>
      <c r="D3959">
        <v>1</v>
      </c>
      <c r="E3959" t="s">
        <v>3922</v>
      </c>
      <c r="F3959" t="s">
        <v>3923</v>
      </c>
      <c r="G3959" t="s">
        <v>14</v>
      </c>
      <c r="H3959" t="s">
        <v>3924</v>
      </c>
      <c r="I3959" t="s">
        <v>22</v>
      </c>
      <c r="M3959">
        <v>1041</v>
      </c>
      <c r="N3959">
        <v>66</v>
      </c>
      <c r="O3959">
        <v>69</v>
      </c>
    </row>
    <row r="3960" spans="1:15" x14ac:dyDescent="0.3">
      <c r="A3960" t="s">
        <v>14</v>
      </c>
      <c r="B3960">
        <v>1</v>
      </c>
      <c r="C3960">
        <v>1</v>
      </c>
      <c r="D3960">
        <v>1</v>
      </c>
      <c r="E3960" t="s">
        <v>3922</v>
      </c>
      <c r="F3960" t="s">
        <v>3927</v>
      </c>
      <c r="G3960" t="s">
        <v>14</v>
      </c>
      <c r="H3960" t="s">
        <v>3928</v>
      </c>
      <c r="I3960" t="s">
        <v>35</v>
      </c>
      <c r="J3960" t="s">
        <v>46</v>
      </c>
      <c r="K3960" t="s">
        <v>47</v>
      </c>
      <c r="L3960" t="s">
        <v>43</v>
      </c>
      <c r="M3960">
        <v>1041</v>
      </c>
      <c r="N3960">
        <v>179</v>
      </c>
      <c r="O3960">
        <v>196</v>
      </c>
    </row>
    <row r="3961" spans="1:15" x14ac:dyDescent="0.3">
      <c r="A3961" t="s">
        <v>237</v>
      </c>
      <c r="B3961">
        <v>0</v>
      </c>
      <c r="E3961" t="s">
        <v>3922</v>
      </c>
      <c r="F3961" t="s">
        <v>3931</v>
      </c>
      <c r="G3961" t="s">
        <v>17</v>
      </c>
      <c r="H3961" t="s">
        <v>3932</v>
      </c>
      <c r="I3961" t="s">
        <v>22</v>
      </c>
      <c r="M3961">
        <v>1041</v>
      </c>
      <c r="N3961">
        <v>261</v>
      </c>
      <c r="O3961">
        <v>269</v>
      </c>
    </row>
    <row r="3962" spans="1:15" x14ac:dyDescent="0.3">
      <c r="A3962" t="s">
        <v>51</v>
      </c>
      <c r="B3962">
        <v>0</v>
      </c>
      <c r="C3962">
        <v>1</v>
      </c>
      <c r="D3962" t="s">
        <v>51</v>
      </c>
      <c r="E3962" t="s">
        <v>3922</v>
      </c>
      <c r="F3962" t="s">
        <v>3929</v>
      </c>
      <c r="G3962" t="s">
        <v>14</v>
      </c>
      <c r="H3962" t="s">
        <v>3930</v>
      </c>
      <c r="I3962" t="s">
        <v>26</v>
      </c>
      <c r="M3962">
        <v>1041</v>
      </c>
      <c r="N3962">
        <v>456</v>
      </c>
      <c r="O3962">
        <v>466</v>
      </c>
    </row>
    <row r="3963" spans="1:15" x14ac:dyDescent="0.3">
      <c r="E3963" t="s">
        <v>3922</v>
      </c>
      <c r="F3963" t="s">
        <v>3929</v>
      </c>
      <c r="G3963" t="s">
        <v>51</v>
      </c>
      <c r="H3963" t="s">
        <v>3930</v>
      </c>
      <c r="I3963" t="s">
        <v>19</v>
      </c>
      <c r="M3963">
        <v>1041</v>
      </c>
      <c r="N3963">
        <v>456</v>
      </c>
      <c r="O3963">
        <v>466</v>
      </c>
    </row>
    <row r="3964" spans="1:15" x14ac:dyDescent="0.3">
      <c r="E3964" t="s">
        <v>3922</v>
      </c>
      <c r="F3964" t="s">
        <v>101</v>
      </c>
      <c r="G3964" t="s">
        <v>51</v>
      </c>
      <c r="H3964" t="s">
        <v>3936</v>
      </c>
      <c r="I3964" t="s">
        <v>52</v>
      </c>
      <c r="J3964" t="s">
        <v>103</v>
      </c>
      <c r="M3964">
        <v>1041</v>
      </c>
      <c r="N3964">
        <v>468</v>
      </c>
      <c r="O3964">
        <v>474</v>
      </c>
    </row>
    <row r="3965" spans="1:15" x14ac:dyDescent="0.3">
      <c r="E3965" t="s">
        <v>3922</v>
      </c>
      <c r="F3965" t="s">
        <v>430</v>
      </c>
      <c r="G3965" t="s">
        <v>23</v>
      </c>
      <c r="H3965" t="s">
        <v>3933</v>
      </c>
      <c r="I3965" t="s">
        <v>26</v>
      </c>
      <c r="M3965">
        <v>1041</v>
      </c>
      <c r="N3965">
        <v>639</v>
      </c>
      <c r="O3965">
        <v>652</v>
      </c>
    </row>
    <row r="3966" spans="1:15" x14ac:dyDescent="0.3">
      <c r="A3966" t="s">
        <v>237</v>
      </c>
      <c r="B3966">
        <v>0</v>
      </c>
      <c r="C3966">
        <v>0</v>
      </c>
      <c r="D3966">
        <v>0</v>
      </c>
      <c r="E3966" t="s">
        <v>3922</v>
      </c>
      <c r="F3966" t="s">
        <v>430</v>
      </c>
      <c r="G3966" t="s">
        <v>17</v>
      </c>
      <c r="H3966" t="s">
        <v>3933</v>
      </c>
      <c r="I3966" t="s">
        <v>19</v>
      </c>
      <c r="M3966">
        <v>1041</v>
      </c>
      <c r="N3966">
        <v>639</v>
      </c>
      <c r="O3966">
        <v>652</v>
      </c>
    </row>
    <row r="3967" spans="1:15" x14ac:dyDescent="0.3">
      <c r="E3967" t="s">
        <v>3937</v>
      </c>
      <c r="F3967" t="s">
        <v>2112</v>
      </c>
      <c r="G3967" t="s">
        <v>14</v>
      </c>
      <c r="H3967" t="s">
        <v>3944</v>
      </c>
      <c r="I3967" t="s">
        <v>26</v>
      </c>
      <c r="M3967">
        <v>1042</v>
      </c>
      <c r="N3967">
        <v>0</v>
      </c>
      <c r="O3967">
        <v>6</v>
      </c>
    </row>
    <row r="3968" spans="1:15" x14ac:dyDescent="0.3">
      <c r="A3968" t="s">
        <v>14</v>
      </c>
      <c r="B3968">
        <v>1</v>
      </c>
      <c r="C3968">
        <v>1</v>
      </c>
      <c r="D3968">
        <v>1</v>
      </c>
      <c r="E3968" t="s">
        <v>3937</v>
      </c>
      <c r="F3968" t="s">
        <v>368</v>
      </c>
      <c r="G3968" t="s">
        <v>14</v>
      </c>
      <c r="H3968" t="s">
        <v>3940</v>
      </c>
      <c r="I3968" t="s">
        <v>35</v>
      </c>
      <c r="J3968" t="s">
        <v>32</v>
      </c>
      <c r="M3968">
        <v>1042</v>
      </c>
      <c r="N3968">
        <v>38</v>
      </c>
      <c r="O3968">
        <v>42</v>
      </c>
    </row>
    <row r="3969" spans="1:15" x14ac:dyDescent="0.3">
      <c r="E3969" t="s">
        <v>3937</v>
      </c>
      <c r="F3969" t="s">
        <v>210</v>
      </c>
      <c r="G3969" t="s">
        <v>51</v>
      </c>
      <c r="H3969" t="s">
        <v>3939</v>
      </c>
      <c r="I3969" t="s">
        <v>52</v>
      </c>
      <c r="J3969" t="s">
        <v>212</v>
      </c>
      <c r="M3969">
        <v>1042</v>
      </c>
      <c r="N3969">
        <v>313</v>
      </c>
      <c r="O3969">
        <v>320</v>
      </c>
    </row>
    <row r="3970" spans="1:15" x14ac:dyDescent="0.3">
      <c r="E3970" t="s">
        <v>3937</v>
      </c>
      <c r="F3970" t="s">
        <v>3941</v>
      </c>
      <c r="G3970" t="s">
        <v>51</v>
      </c>
      <c r="H3970" t="s">
        <v>3942</v>
      </c>
      <c r="I3970" t="s">
        <v>52</v>
      </c>
      <c r="J3970" t="s">
        <v>2802</v>
      </c>
      <c r="M3970">
        <v>1042</v>
      </c>
      <c r="N3970">
        <v>354</v>
      </c>
      <c r="O3970">
        <v>361</v>
      </c>
    </row>
    <row r="3971" spans="1:15" x14ac:dyDescent="0.3">
      <c r="A3971" t="s">
        <v>14</v>
      </c>
      <c r="B3971">
        <v>1</v>
      </c>
      <c r="C3971">
        <v>1</v>
      </c>
      <c r="D3971">
        <v>1</v>
      </c>
      <c r="E3971" t="s">
        <v>3937</v>
      </c>
      <c r="F3971" t="s">
        <v>368</v>
      </c>
      <c r="G3971" t="s">
        <v>14</v>
      </c>
      <c r="H3971" t="s">
        <v>3943</v>
      </c>
      <c r="I3971" t="s">
        <v>35</v>
      </c>
      <c r="J3971" t="s">
        <v>32</v>
      </c>
      <c r="M3971">
        <v>1042</v>
      </c>
      <c r="N3971">
        <v>407</v>
      </c>
      <c r="O3971">
        <v>411</v>
      </c>
    </row>
    <row r="3972" spans="1:15" x14ac:dyDescent="0.3">
      <c r="E3972" t="s">
        <v>3937</v>
      </c>
      <c r="F3972" t="s">
        <v>430</v>
      </c>
      <c r="G3972" t="s">
        <v>23</v>
      </c>
      <c r="H3972" t="s">
        <v>3938</v>
      </c>
      <c r="I3972" t="s">
        <v>26</v>
      </c>
      <c r="M3972">
        <v>1042</v>
      </c>
      <c r="N3972">
        <v>649</v>
      </c>
      <c r="O3972">
        <v>662</v>
      </c>
    </row>
    <row r="3973" spans="1:15" x14ac:dyDescent="0.3">
      <c r="E3973" t="s">
        <v>3937</v>
      </c>
      <c r="F3973" t="s">
        <v>430</v>
      </c>
      <c r="G3973" t="s">
        <v>17</v>
      </c>
      <c r="H3973" t="s">
        <v>3938</v>
      </c>
      <c r="I3973" t="s">
        <v>19</v>
      </c>
      <c r="M3973">
        <v>1042</v>
      </c>
      <c r="N3973">
        <v>649</v>
      </c>
      <c r="O3973">
        <v>662</v>
      </c>
    </row>
    <row r="3974" spans="1:15" x14ac:dyDescent="0.3">
      <c r="E3974" t="s">
        <v>3945</v>
      </c>
      <c r="F3974" t="s">
        <v>2112</v>
      </c>
      <c r="G3974" t="s">
        <v>14</v>
      </c>
      <c r="H3974" t="s">
        <v>3954</v>
      </c>
      <c r="I3974" t="s">
        <v>26</v>
      </c>
      <c r="M3974">
        <v>1043</v>
      </c>
      <c r="N3974">
        <v>0</v>
      </c>
      <c r="O3974">
        <v>6</v>
      </c>
    </row>
    <row r="3975" spans="1:15" x14ac:dyDescent="0.3">
      <c r="A3975" t="s">
        <v>14</v>
      </c>
      <c r="B3975">
        <v>1</v>
      </c>
      <c r="C3975">
        <v>1</v>
      </c>
      <c r="D3975">
        <v>1</v>
      </c>
      <c r="E3975" t="s">
        <v>3945</v>
      </c>
      <c r="F3975" t="s">
        <v>3951</v>
      </c>
      <c r="G3975" t="s">
        <v>14</v>
      </c>
      <c r="H3975" t="s">
        <v>3952</v>
      </c>
      <c r="I3975" t="s">
        <v>22</v>
      </c>
      <c r="M3975">
        <v>1043</v>
      </c>
      <c r="N3975">
        <v>47</v>
      </c>
      <c r="O3975">
        <v>55</v>
      </c>
    </row>
    <row r="3976" spans="1:15" x14ac:dyDescent="0.3">
      <c r="A3976" t="s">
        <v>237</v>
      </c>
      <c r="B3976">
        <v>0</v>
      </c>
      <c r="C3976">
        <v>0</v>
      </c>
      <c r="D3976">
        <v>0</v>
      </c>
      <c r="E3976" t="s">
        <v>3945</v>
      </c>
      <c r="F3976" t="s">
        <v>3949</v>
      </c>
      <c r="G3976" t="s">
        <v>14</v>
      </c>
      <c r="H3976" t="s">
        <v>3950</v>
      </c>
      <c r="I3976" t="s">
        <v>26</v>
      </c>
      <c r="M3976">
        <v>1043</v>
      </c>
      <c r="N3976">
        <v>138</v>
      </c>
      <c r="O3976">
        <v>147</v>
      </c>
    </row>
    <row r="3977" spans="1:15" x14ac:dyDescent="0.3">
      <c r="E3977" t="s">
        <v>3945</v>
      </c>
      <c r="F3977" t="s">
        <v>241</v>
      </c>
      <c r="G3977" t="s">
        <v>23</v>
      </c>
      <c r="H3977" t="s">
        <v>3946</v>
      </c>
      <c r="I3977" t="s">
        <v>52</v>
      </c>
      <c r="J3977" t="s">
        <v>117</v>
      </c>
      <c r="M3977">
        <v>1043</v>
      </c>
      <c r="N3977">
        <v>235</v>
      </c>
      <c r="O3977">
        <v>241</v>
      </c>
    </row>
    <row r="3978" spans="1:15" x14ac:dyDescent="0.3">
      <c r="A3978" t="s">
        <v>14</v>
      </c>
      <c r="B3978">
        <v>1</v>
      </c>
      <c r="C3978">
        <v>1</v>
      </c>
      <c r="D3978">
        <v>1</v>
      </c>
      <c r="E3978" t="s">
        <v>3945</v>
      </c>
      <c r="F3978" t="s">
        <v>3951</v>
      </c>
      <c r="G3978" t="s">
        <v>14</v>
      </c>
      <c r="H3978" t="s">
        <v>3953</v>
      </c>
      <c r="I3978" t="s">
        <v>22</v>
      </c>
      <c r="M3978">
        <v>1043</v>
      </c>
      <c r="N3978">
        <v>255</v>
      </c>
      <c r="O3978">
        <v>263</v>
      </c>
    </row>
    <row r="3979" spans="1:15" x14ac:dyDescent="0.3">
      <c r="E3979" t="s">
        <v>3945</v>
      </c>
      <c r="F3979" t="s">
        <v>430</v>
      </c>
      <c r="G3979" t="s">
        <v>23</v>
      </c>
      <c r="H3979" t="s">
        <v>3947</v>
      </c>
      <c r="I3979" t="s">
        <v>26</v>
      </c>
      <c r="M3979">
        <v>1043</v>
      </c>
      <c r="N3979">
        <v>600</v>
      </c>
      <c r="O3979">
        <v>613</v>
      </c>
    </row>
    <row r="3980" spans="1:15" x14ac:dyDescent="0.3">
      <c r="E3980" t="s">
        <v>3945</v>
      </c>
      <c r="F3980" t="s">
        <v>3948</v>
      </c>
      <c r="G3980" t="s">
        <v>14</v>
      </c>
      <c r="H3980" t="s">
        <v>3947</v>
      </c>
      <c r="I3980" t="s">
        <v>19</v>
      </c>
      <c r="M3980">
        <v>1043</v>
      </c>
      <c r="N3980">
        <v>600</v>
      </c>
      <c r="O3980">
        <v>627</v>
      </c>
    </row>
    <row r="3981" spans="1:15" x14ac:dyDescent="0.3">
      <c r="E3981" t="s">
        <v>3955</v>
      </c>
      <c r="F3981" t="s">
        <v>3958</v>
      </c>
      <c r="G3981" t="s">
        <v>14</v>
      </c>
      <c r="H3981" t="s">
        <v>3959</v>
      </c>
      <c r="I3981" t="s">
        <v>26</v>
      </c>
      <c r="M3981">
        <v>1044</v>
      </c>
      <c r="N3981">
        <v>0</v>
      </c>
      <c r="O3981">
        <v>13</v>
      </c>
    </row>
    <row r="3982" spans="1:15" x14ac:dyDescent="0.3">
      <c r="E3982" t="s">
        <v>3955</v>
      </c>
      <c r="F3982" t="s">
        <v>391</v>
      </c>
      <c r="G3982" t="s">
        <v>51</v>
      </c>
      <c r="H3982" t="s">
        <v>3965</v>
      </c>
      <c r="I3982" t="s">
        <v>52</v>
      </c>
      <c r="J3982" t="s">
        <v>393</v>
      </c>
      <c r="M3982">
        <v>1044</v>
      </c>
      <c r="N3982">
        <v>51</v>
      </c>
      <c r="O3982">
        <v>61</v>
      </c>
    </row>
    <row r="3983" spans="1:15" x14ac:dyDescent="0.3">
      <c r="A3983" t="s">
        <v>14</v>
      </c>
      <c r="B3983">
        <v>1</v>
      </c>
      <c r="C3983">
        <v>1</v>
      </c>
      <c r="D3983">
        <v>1</v>
      </c>
      <c r="E3983" t="s">
        <v>3955</v>
      </c>
      <c r="F3983" t="s">
        <v>29</v>
      </c>
      <c r="G3983" t="s">
        <v>14</v>
      </c>
      <c r="H3983" t="s">
        <v>3966</v>
      </c>
      <c r="I3983" t="s">
        <v>31</v>
      </c>
      <c r="J3983" t="s">
        <v>42</v>
      </c>
      <c r="K3983" t="s">
        <v>43</v>
      </c>
      <c r="M3983">
        <v>1044</v>
      </c>
      <c r="N3983">
        <v>102</v>
      </c>
      <c r="O3983">
        <v>106</v>
      </c>
    </row>
    <row r="3984" spans="1:15" x14ac:dyDescent="0.3">
      <c r="E3984" t="s">
        <v>3955</v>
      </c>
      <c r="F3984" t="s">
        <v>29</v>
      </c>
      <c r="G3984" t="s">
        <v>23</v>
      </c>
      <c r="H3984" t="s">
        <v>3966</v>
      </c>
      <c r="I3984" t="s">
        <v>26</v>
      </c>
      <c r="M3984">
        <v>1044</v>
      </c>
      <c r="N3984">
        <v>102</v>
      </c>
      <c r="O3984">
        <v>106</v>
      </c>
    </row>
    <row r="3985" spans="1:15" x14ac:dyDescent="0.3">
      <c r="A3985" t="s">
        <v>14</v>
      </c>
      <c r="B3985">
        <v>1</v>
      </c>
      <c r="C3985">
        <v>1</v>
      </c>
      <c r="D3985">
        <v>1</v>
      </c>
      <c r="E3985" t="s">
        <v>3955</v>
      </c>
      <c r="F3985" t="s">
        <v>3968</v>
      </c>
      <c r="G3985" t="s">
        <v>14</v>
      </c>
      <c r="H3985" t="s">
        <v>3969</v>
      </c>
      <c r="I3985" t="s">
        <v>22</v>
      </c>
      <c r="M3985">
        <v>1044</v>
      </c>
      <c r="N3985">
        <v>178</v>
      </c>
      <c r="O3985">
        <v>183</v>
      </c>
    </row>
    <row r="3986" spans="1:15" x14ac:dyDescent="0.3">
      <c r="A3986" t="s">
        <v>14</v>
      </c>
      <c r="B3986">
        <v>1</v>
      </c>
      <c r="C3986">
        <v>1</v>
      </c>
      <c r="D3986">
        <v>1</v>
      </c>
      <c r="E3986" t="s">
        <v>3955</v>
      </c>
      <c r="F3986" t="s">
        <v>3962</v>
      </c>
      <c r="G3986" t="s">
        <v>14</v>
      </c>
      <c r="H3986" t="s">
        <v>3964</v>
      </c>
      <c r="I3986" t="s">
        <v>22</v>
      </c>
      <c r="M3986">
        <v>1044</v>
      </c>
      <c r="N3986">
        <v>255</v>
      </c>
      <c r="O3986">
        <v>259</v>
      </c>
    </row>
    <row r="3987" spans="1:15" x14ac:dyDescent="0.3">
      <c r="E3987" t="s">
        <v>3955</v>
      </c>
      <c r="F3987" t="s">
        <v>3960</v>
      </c>
      <c r="G3987" t="s">
        <v>14</v>
      </c>
      <c r="H3987" t="s">
        <v>3961</v>
      </c>
      <c r="I3987" t="s">
        <v>22</v>
      </c>
      <c r="M3987">
        <v>1044</v>
      </c>
      <c r="N3987">
        <v>360</v>
      </c>
      <c r="O3987">
        <v>366</v>
      </c>
    </row>
    <row r="3988" spans="1:15" x14ac:dyDescent="0.3">
      <c r="A3988" t="s">
        <v>14</v>
      </c>
      <c r="B3988">
        <v>1</v>
      </c>
      <c r="C3988">
        <v>1</v>
      </c>
      <c r="D3988">
        <v>1</v>
      </c>
      <c r="E3988" t="s">
        <v>3955</v>
      </c>
      <c r="F3988" t="s">
        <v>3962</v>
      </c>
      <c r="G3988" t="s">
        <v>14</v>
      </c>
      <c r="H3988" t="s">
        <v>3963</v>
      </c>
      <c r="I3988" t="s">
        <v>19</v>
      </c>
      <c r="M3988">
        <v>1044</v>
      </c>
      <c r="N3988">
        <v>397</v>
      </c>
      <c r="O3988">
        <v>401</v>
      </c>
    </row>
    <row r="3989" spans="1:15" x14ac:dyDescent="0.3">
      <c r="A3989" t="s">
        <v>23</v>
      </c>
      <c r="B3989">
        <v>1</v>
      </c>
      <c r="C3989">
        <v>1</v>
      </c>
      <c r="D3989">
        <v>1</v>
      </c>
      <c r="E3989" t="s">
        <v>3955</v>
      </c>
      <c r="F3989" t="s">
        <v>3962</v>
      </c>
      <c r="G3989" t="s">
        <v>23</v>
      </c>
      <c r="H3989" t="s">
        <v>3963</v>
      </c>
      <c r="I3989" t="s">
        <v>26</v>
      </c>
      <c r="M3989">
        <v>1044</v>
      </c>
      <c r="N3989">
        <v>397</v>
      </c>
      <c r="O3989">
        <v>401</v>
      </c>
    </row>
    <row r="3990" spans="1:15" x14ac:dyDescent="0.3">
      <c r="A3990" t="s">
        <v>14</v>
      </c>
      <c r="B3990">
        <v>1</v>
      </c>
      <c r="C3990">
        <v>1</v>
      </c>
      <c r="D3990">
        <v>1</v>
      </c>
      <c r="E3990" t="s">
        <v>3955</v>
      </c>
      <c r="F3990" t="s">
        <v>3956</v>
      </c>
      <c r="G3990" t="s">
        <v>14</v>
      </c>
      <c r="H3990" t="s">
        <v>3957</v>
      </c>
      <c r="I3990" t="s">
        <v>35</v>
      </c>
      <c r="J3990" t="s">
        <v>32</v>
      </c>
      <c r="M3990">
        <v>1044</v>
      </c>
      <c r="N3990">
        <v>476</v>
      </c>
      <c r="O3990">
        <v>484</v>
      </c>
    </row>
    <row r="3991" spans="1:15" x14ac:dyDescent="0.3">
      <c r="E3991" t="s">
        <v>3955</v>
      </c>
      <c r="F3991" t="s">
        <v>430</v>
      </c>
      <c r="G3991" t="s">
        <v>17</v>
      </c>
      <c r="H3991" t="s">
        <v>3967</v>
      </c>
      <c r="I3991" t="s">
        <v>19</v>
      </c>
      <c r="M3991">
        <v>1044</v>
      </c>
      <c r="N3991">
        <v>591</v>
      </c>
      <c r="O3991">
        <v>604</v>
      </c>
    </row>
    <row r="3992" spans="1:15" x14ac:dyDescent="0.3">
      <c r="A3992" t="s">
        <v>237</v>
      </c>
      <c r="B3992">
        <v>0</v>
      </c>
      <c r="C3992">
        <v>0</v>
      </c>
      <c r="D3992">
        <v>0</v>
      </c>
      <c r="E3992" t="s">
        <v>3970</v>
      </c>
      <c r="F3992" t="s">
        <v>3976</v>
      </c>
      <c r="G3992" t="s">
        <v>14</v>
      </c>
      <c r="H3992" t="s">
        <v>3977</v>
      </c>
      <c r="I3992" t="s">
        <v>26</v>
      </c>
      <c r="M3992">
        <v>1045</v>
      </c>
      <c r="N3992">
        <v>0</v>
      </c>
      <c r="O3992">
        <v>14</v>
      </c>
    </row>
    <row r="3993" spans="1:15" x14ac:dyDescent="0.3">
      <c r="A3993" t="s">
        <v>23</v>
      </c>
      <c r="B3993">
        <v>1</v>
      </c>
      <c r="C3993">
        <v>1</v>
      </c>
      <c r="D3993">
        <v>1</v>
      </c>
      <c r="E3993" t="s">
        <v>3970</v>
      </c>
      <c r="F3993" t="s">
        <v>454</v>
      </c>
      <c r="G3993" t="s">
        <v>23</v>
      </c>
      <c r="H3993" t="s">
        <v>3974</v>
      </c>
      <c r="I3993" t="s">
        <v>22</v>
      </c>
      <c r="M3993">
        <v>1045</v>
      </c>
      <c r="N3993">
        <v>24</v>
      </c>
      <c r="O3993">
        <v>29</v>
      </c>
    </row>
    <row r="3994" spans="1:15" x14ac:dyDescent="0.3">
      <c r="A3994" t="s">
        <v>14</v>
      </c>
      <c r="B3994">
        <v>0</v>
      </c>
      <c r="C3994">
        <v>1</v>
      </c>
      <c r="D3994" t="s">
        <v>14</v>
      </c>
      <c r="E3994" t="s">
        <v>3970</v>
      </c>
      <c r="F3994" t="s">
        <v>407</v>
      </c>
      <c r="G3994" t="s">
        <v>17</v>
      </c>
      <c r="H3994" t="s">
        <v>3971</v>
      </c>
      <c r="I3994" t="s">
        <v>26</v>
      </c>
      <c r="M3994">
        <v>1045</v>
      </c>
      <c r="N3994">
        <v>93</v>
      </c>
      <c r="O3994">
        <v>99</v>
      </c>
    </row>
    <row r="3995" spans="1:15" x14ac:dyDescent="0.3">
      <c r="E3995" t="s">
        <v>3970</v>
      </c>
      <c r="F3995" t="s">
        <v>407</v>
      </c>
      <c r="G3995" t="s">
        <v>14</v>
      </c>
      <c r="H3995" t="s">
        <v>3971</v>
      </c>
      <c r="I3995" t="s">
        <v>31</v>
      </c>
      <c r="J3995" t="s">
        <v>32</v>
      </c>
      <c r="M3995">
        <v>1045</v>
      </c>
      <c r="N3995">
        <v>93</v>
      </c>
      <c r="O3995">
        <v>99</v>
      </c>
    </row>
    <row r="3996" spans="1:15" x14ac:dyDescent="0.3">
      <c r="E3996" t="s">
        <v>3970</v>
      </c>
      <c r="F3996" t="s">
        <v>1830</v>
      </c>
      <c r="G3996" t="s">
        <v>14</v>
      </c>
      <c r="H3996" t="s">
        <v>3973</v>
      </c>
      <c r="I3996" t="s">
        <v>52</v>
      </c>
      <c r="J3996" t="s">
        <v>32</v>
      </c>
      <c r="M3996">
        <v>1045</v>
      </c>
      <c r="N3996">
        <v>187</v>
      </c>
      <c r="O3996">
        <v>192</v>
      </c>
    </row>
    <row r="3997" spans="1:15" x14ac:dyDescent="0.3">
      <c r="A3997" t="s">
        <v>23</v>
      </c>
      <c r="B3997">
        <v>1</v>
      </c>
      <c r="C3997">
        <v>1</v>
      </c>
      <c r="D3997">
        <v>1</v>
      </c>
      <c r="E3997" t="s">
        <v>3970</v>
      </c>
      <c r="F3997" t="s">
        <v>1830</v>
      </c>
      <c r="G3997" t="s">
        <v>23</v>
      </c>
      <c r="H3997" t="s">
        <v>3973</v>
      </c>
      <c r="I3997" t="s">
        <v>22</v>
      </c>
      <c r="M3997">
        <v>1045</v>
      </c>
      <c r="N3997">
        <v>187</v>
      </c>
      <c r="O3997">
        <v>192</v>
      </c>
    </row>
    <row r="3998" spans="1:15" x14ac:dyDescent="0.3">
      <c r="A3998" t="s">
        <v>14</v>
      </c>
      <c r="B3998">
        <v>1</v>
      </c>
      <c r="C3998">
        <v>1</v>
      </c>
      <c r="D3998">
        <v>1</v>
      </c>
      <c r="E3998" t="s">
        <v>3970</v>
      </c>
      <c r="F3998" t="s">
        <v>992</v>
      </c>
      <c r="G3998" t="s">
        <v>14</v>
      </c>
      <c r="H3998" t="s">
        <v>3972</v>
      </c>
      <c r="I3998" t="s">
        <v>31</v>
      </c>
      <c r="J3998" t="s">
        <v>32</v>
      </c>
      <c r="M3998">
        <v>1045</v>
      </c>
      <c r="N3998">
        <v>457</v>
      </c>
      <c r="O3998">
        <v>460</v>
      </c>
    </row>
    <row r="3999" spans="1:15" x14ac:dyDescent="0.3">
      <c r="E3999" t="s">
        <v>3970</v>
      </c>
      <c r="F3999" t="s">
        <v>992</v>
      </c>
      <c r="G3999" t="s">
        <v>17</v>
      </c>
      <c r="H3999" t="s">
        <v>3972</v>
      </c>
      <c r="I3999" t="s">
        <v>26</v>
      </c>
      <c r="M3999">
        <v>1045</v>
      </c>
      <c r="N3999">
        <v>457</v>
      </c>
      <c r="O3999">
        <v>460</v>
      </c>
    </row>
    <row r="4000" spans="1:15" x14ac:dyDescent="0.3">
      <c r="E4000" t="s">
        <v>3970</v>
      </c>
      <c r="F4000" t="s">
        <v>430</v>
      </c>
      <c r="G4000" t="s">
        <v>23</v>
      </c>
      <c r="H4000" t="s">
        <v>3975</v>
      </c>
      <c r="I4000" t="s">
        <v>26</v>
      </c>
      <c r="M4000">
        <v>1045</v>
      </c>
      <c r="N4000">
        <v>646</v>
      </c>
      <c r="O4000">
        <v>659</v>
      </c>
    </row>
    <row r="4001" spans="1:15" x14ac:dyDescent="0.3">
      <c r="A4001" t="s">
        <v>237</v>
      </c>
      <c r="B4001">
        <v>0</v>
      </c>
      <c r="C4001">
        <v>0</v>
      </c>
      <c r="D4001">
        <v>0</v>
      </c>
      <c r="E4001" t="s">
        <v>3970</v>
      </c>
      <c r="F4001" t="s">
        <v>430</v>
      </c>
      <c r="G4001" t="s">
        <v>17</v>
      </c>
      <c r="H4001" t="s">
        <v>3975</v>
      </c>
      <c r="I4001" t="s">
        <v>19</v>
      </c>
      <c r="M4001">
        <v>1045</v>
      </c>
      <c r="N4001">
        <v>646</v>
      </c>
      <c r="O4001">
        <v>659</v>
      </c>
    </row>
    <row r="4002" spans="1:15" x14ac:dyDescent="0.3">
      <c r="A4002" t="s">
        <v>237</v>
      </c>
      <c r="B4002">
        <v>0</v>
      </c>
      <c r="C4002">
        <v>0</v>
      </c>
      <c r="D4002">
        <v>0</v>
      </c>
      <c r="E4002" t="s">
        <v>3978</v>
      </c>
      <c r="F4002" t="s">
        <v>3983</v>
      </c>
      <c r="G4002" t="s">
        <v>17</v>
      </c>
      <c r="H4002" t="s">
        <v>3982</v>
      </c>
      <c r="I4002" t="s">
        <v>22</v>
      </c>
      <c r="M4002">
        <v>1046</v>
      </c>
      <c r="N4002">
        <v>0</v>
      </c>
      <c r="O4002">
        <v>11</v>
      </c>
    </row>
    <row r="4003" spans="1:15" x14ac:dyDescent="0.3">
      <c r="E4003" t="s">
        <v>3978</v>
      </c>
      <c r="F4003" t="s">
        <v>3981</v>
      </c>
      <c r="G4003" t="s">
        <v>23</v>
      </c>
      <c r="H4003" t="s">
        <v>3982</v>
      </c>
      <c r="I4003" t="s">
        <v>52</v>
      </c>
      <c r="J4003" t="s">
        <v>117</v>
      </c>
      <c r="M4003">
        <v>1046</v>
      </c>
      <c r="N4003">
        <v>5</v>
      </c>
      <c r="O4003">
        <v>11</v>
      </c>
    </row>
    <row r="4004" spans="1:15" x14ac:dyDescent="0.3">
      <c r="A4004" t="s">
        <v>237</v>
      </c>
      <c r="B4004">
        <v>0</v>
      </c>
      <c r="C4004">
        <v>0</v>
      </c>
      <c r="D4004">
        <v>0</v>
      </c>
      <c r="E4004" t="s">
        <v>3978</v>
      </c>
      <c r="F4004" t="s">
        <v>3979</v>
      </c>
      <c r="G4004" t="s">
        <v>23</v>
      </c>
      <c r="H4004" t="s">
        <v>3980</v>
      </c>
      <c r="I4004" t="s">
        <v>52</v>
      </c>
      <c r="J4004" t="s">
        <v>453</v>
      </c>
      <c r="K4004" t="s">
        <v>117</v>
      </c>
      <c r="M4004">
        <v>1046</v>
      </c>
      <c r="N4004">
        <v>125</v>
      </c>
      <c r="O4004">
        <v>145</v>
      </c>
    </row>
    <row r="4005" spans="1:15" x14ac:dyDescent="0.3">
      <c r="A4005" t="s">
        <v>14</v>
      </c>
      <c r="B4005">
        <v>1</v>
      </c>
      <c r="C4005">
        <v>1</v>
      </c>
      <c r="D4005">
        <v>1</v>
      </c>
      <c r="E4005" t="s">
        <v>3978</v>
      </c>
      <c r="F4005" t="s">
        <v>3984</v>
      </c>
      <c r="G4005" t="s">
        <v>14</v>
      </c>
      <c r="H4005" t="s">
        <v>3985</v>
      </c>
      <c r="I4005" t="s">
        <v>35</v>
      </c>
      <c r="J4005" t="s">
        <v>46</v>
      </c>
      <c r="K4005" t="s">
        <v>47</v>
      </c>
      <c r="L4005" t="s">
        <v>788</v>
      </c>
      <c r="M4005">
        <v>1046</v>
      </c>
      <c r="N4005">
        <v>163</v>
      </c>
      <c r="O4005">
        <v>178</v>
      </c>
    </row>
    <row r="4006" spans="1:15" x14ac:dyDescent="0.3">
      <c r="A4006" t="s">
        <v>14</v>
      </c>
      <c r="B4006">
        <v>0</v>
      </c>
      <c r="C4006">
        <v>0</v>
      </c>
      <c r="D4006">
        <v>1</v>
      </c>
      <c r="E4006" t="s">
        <v>3986</v>
      </c>
      <c r="F4006" t="s">
        <v>4000</v>
      </c>
      <c r="G4006" t="s">
        <v>14</v>
      </c>
      <c r="H4006" t="s">
        <v>4001</v>
      </c>
      <c r="I4006" t="s">
        <v>22</v>
      </c>
      <c r="M4006">
        <v>1047</v>
      </c>
      <c r="N4006">
        <v>0</v>
      </c>
      <c r="O4006">
        <v>11</v>
      </c>
    </row>
    <row r="4007" spans="1:15" x14ac:dyDescent="0.3">
      <c r="E4007" t="s">
        <v>3986</v>
      </c>
      <c r="F4007" t="s">
        <v>3987</v>
      </c>
      <c r="G4007" t="s">
        <v>17</v>
      </c>
      <c r="H4007" t="s">
        <v>3994</v>
      </c>
      <c r="I4007" t="s">
        <v>26</v>
      </c>
      <c r="M4007">
        <v>1047</v>
      </c>
      <c r="N4007">
        <v>186</v>
      </c>
      <c r="O4007">
        <v>191</v>
      </c>
    </row>
    <row r="4008" spans="1:15" x14ac:dyDescent="0.3">
      <c r="A4008" t="s">
        <v>14</v>
      </c>
      <c r="B4008">
        <v>1</v>
      </c>
      <c r="C4008">
        <v>1</v>
      </c>
      <c r="D4008">
        <v>1</v>
      </c>
      <c r="E4008" t="s">
        <v>3986</v>
      </c>
      <c r="F4008" t="s">
        <v>3987</v>
      </c>
      <c r="G4008" t="s">
        <v>14</v>
      </c>
      <c r="H4008" t="s">
        <v>3994</v>
      </c>
      <c r="I4008" t="s">
        <v>31</v>
      </c>
      <c r="J4008" t="s">
        <v>42</v>
      </c>
      <c r="K4008" t="s">
        <v>43</v>
      </c>
      <c r="M4008">
        <v>1047</v>
      </c>
      <c r="N4008">
        <v>186</v>
      </c>
      <c r="O4008">
        <v>191</v>
      </c>
    </row>
    <row r="4009" spans="1:15" x14ac:dyDescent="0.3">
      <c r="A4009" t="s">
        <v>14</v>
      </c>
      <c r="B4009">
        <v>1</v>
      </c>
      <c r="C4009">
        <v>1</v>
      </c>
      <c r="D4009">
        <v>1</v>
      </c>
      <c r="E4009" t="s">
        <v>3986</v>
      </c>
      <c r="F4009" t="s">
        <v>3987</v>
      </c>
      <c r="G4009" t="s">
        <v>14</v>
      </c>
      <c r="H4009" t="s">
        <v>3988</v>
      </c>
      <c r="I4009" t="s">
        <v>35</v>
      </c>
      <c r="J4009" t="s">
        <v>32</v>
      </c>
      <c r="M4009">
        <v>1047</v>
      </c>
      <c r="N4009">
        <v>355</v>
      </c>
      <c r="O4009">
        <v>360</v>
      </c>
    </row>
    <row r="4010" spans="1:15" x14ac:dyDescent="0.3">
      <c r="A4010" t="s">
        <v>14</v>
      </c>
      <c r="B4010">
        <v>1</v>
      </c>
      <c r="C4010">
        <v>1</v>
      </c>
      <c r="D4010">
        <v>1</v>
      </c>
      <c r="E4010" t="s">
        <v>3986</v>
      </c>
      <c r="F4010" t="s">
        <v>3989</v>
      </c>
      <c r="G4010" t="s">
        <v>14</v>
      </c>
      <c r="H4010" t="s">
        <v>3993</v>
      </c>
      <c r="I4010" t="s">
        <v>22</v>
      </c>
      <c r="M4010">
        <v>1047</v>
      </c>
      <c r="N4010">
        <v>362</v>
      </c>
      <c r="O4010">
        <v>366</v>
      </c>
    </row>
    <row r="4011" spans="1:15" x14ac:dyDescent="0.3">
      <c r="E4011" t="s">
        <v>3986</v>
      </c>
      <c r="F4011" t="s">
        <v>4002</v>
      </c>
      <c r="G4011" t="s">
        <v>14</v>
      </c>
      <c r="H4011" t="s">
        <v>4003</v>
      </c>
      <c r="I4011" t="s">
        <v>19</v>
      </c>
      <c r="M4011">
        <v>1047</v>
      </c>
      <c r="N4011">
        <v>379</v>
      </c>
      <c r="O4011">
        <v>388</v>
      </c>
    </row>
    <row r="4012" spans="1:15" x14ac:dyDescent="0.3">
      <c r="A4012" t="s">
        <v>1277</v>
      </c>
      <c r="B4012">
        <v>0</v>
      </c>
      <c r="C4012">
        <v>1</v>
      </c>
      <c r="D4012" t="s">
        <v>1277</v>
      </c>
      <c r="E4012" t="s">
        <v>3986</v>
      </c>
      <c r="F4012" t="s">
        <v>4002</v>
      </c>
      <c r="G4012" t="s">
        <v>23</v>
      </c>
      <c r="H4012" t="s">
        <v>4003</v>
      </c>
      <c r="I4012" t="s">
        <v>26</v>
      </c>
      <c r="M4012">
        <v>1047</v>
      </c>
      <c r="N4012">
        <v>379</v>
      </c>
      <c r="O4012">
        <v>388</v>
      </c>
    </row>
    <row r="4013" spans="1:15" x14ac:dyDescent="0.3">
      <c r="E4013" t="s">
        <v>3986</v>
      </c>
      <c r="F4013" t="s">
        <v>3998</v>
      </c>
      <c r="G4013" t="s">
        <v>23</v>
      </c>
      <c r="H4013" t="s">
        <v>3999</v>
      </c>
      <c r="I4013" t="s">
        <v>52</v>
      </c>
      <c r="J4013" t="s">
        <v>117</v>
      </c>
      <c r="M4013">
        <v>1047</v>
      </c>
      <c r="N4013">
        <v>472</v>
      </c>
      <c r="O4013">
        <v>480</v>
      </c>
    </row>
    <row r="4014" spans="1:15" x14ac:dyDescent="0.3">
      <c r="E4014" t="s">
        <v>3986</v>
      </c>
      <c r="F4014" t="s">
        <v>3991</v>
      </c>
      <c r="G4014" t="s">
        <v>14</v>
      </c>
      <c r="H4014" t="s">
        <v>3992</v>
      </c>
      <c r="I4014" t="s">
        <v>26</v>
      </c>
      <c r="M4014">
        <v>1047</v>
      </c>
      <c r="N4014">
        <v>488</v>
      </c>
      <c r="O4014">
        <v>510</v>
      </c>
    </row>
    <row r="4015" spans="1:15" x14ac:dyDescent="0.3">
      <c r="A4015" t="s">
        <v>14</v>
      </c>
      <c r="B4015">
        <v>1</v>
      </c>
      <c r="C4015">
        <v>1</v>
      </c>
      <c r="D4015">
        <v>1</v>
      </c>
      <c r="E4015" t="s">
        <v>3986</v>
      </c>
      <c r="F4015" t="s">
        <v>4004</v>
      </c>
      <c r="G4015" t="s">
        <v>14</v>
      </c>
      <c r="H4015" t="s">
        <v>4005</v>
      </c>
      <c r="I4015" t="s">
        <v>41</v>
      </c>
      <c r="J4015" t="s">
        <v>46</v>
      </c>
      <c r="K4015" t="s">
        <v>47</v>
      </c>
      <c r="L4015" t="s">
        <v>43</v>
      </c>
      <c r="M4015">
        <v>1047</v>
      </c>
      <c r="N4015">
        <v>493</v>
      </c>
      <c r="O4015">
        <v>510</v>
      </c>
    </row>
    <row r="4016" spans="1:15" x14ac:dyDescent="0.3">
      <c r="A4016" t="s">
        <v>14</v>
      </c>
      <c r="B4016">
        <v>1</v>
      </c>
      <c r="C4016">
        <v>1</v>
      </c>
      <c r="D4016">
        <v>1</v>
      </c>
      <c r="E4016" t="s">
        <v>3986</v>
      </c>
      <c r="F4016" t="s">
        <v>3987</v>
      </c>
      <c r="G4016" t="s">
        <v>14</v>
      </c>
      <c r="H4016" t="s">
        <v>3995</v>
      </c>
      <c r="I4016" t="s">
        <v>31</v>
      </c>
      <c r="J4016" t="s">
        <v>32</v>
      </c>
      <c r="M4016">
        <v>1047</v>
      </c>
      <c r="N4016">
        <v>604</v>
      </c>
      <c r="O4016">
        <v>609</v>
      </c>
    </row>
    <row r="4017" spans="1:15" x14ac:dyDescent="0.3">
      <c r="E4017" t="s">
        <v>3986</v>
      </c>
      <c r="F4017" t="s">
        <v>3996</v>
      </c>
      <c r="G4017" t="s">
        <v>17</v>
      </c>
      <c r="H4017" t="s">
        <v>3997</v>
      </c>
      <c r="I4017" t="s">
        <v>26</v>
      </c>
      <c r="M4017">
        <v>1047</v>
      </c>
      <c r="N4017">
        <v>604</v>
      </c>
      <c r="O4017">
        <v>617</v>
      </c>
    </row>
    <row r="4018" spans="1:15" x14ac:dyDescent="0.3">
      <c r="A4018" t="s">
        <v>14</v>
      </c>
      <c r="B4018">
        <v>1</v>
      </c>
      <c r="C4018">
        <v>1</v>
      </c>
      <c r="D4018">
        <v>1</v>
      </c>
      <c r="E4018" t="s">
        <v>3986</v>
      </c>
      <c r="F4018" t="s">
        <v>3989</v>
      </c>
      <c r="G4018" t="s">
        <v>14</v>
      </c>
      <c r="H4018" t="s">
        <v>3990</v>
      </c>
      <c r="I4018" t="s">
        <v>19</v>
      </c>
      <c r="M4018">
        <v>1047</v>
      </c>
      <c r="N4018">
        <v>613</v>
      </c>
      <c r="O4018">
        <v>617</v>
      </c>
    </row>
    <row r="4019" spans="1:15" x14ac:dyDescent="0.3">
      <c r="A4019" t="s">
        <v>14</v>
      </c>
      <c r="B4019">
        <v>1</v>
      </c>
      <c r="C4019">
        <v>1</v>
      </c>
      <c r="D4019">
        <v>1</v>
      </c>
      <c r="E4019" t="s">
        <v>4006</v>
      </c>
      <c r="F4019" t="s">
        <v>4014</v>
      </c>
      <c r="G4019" t="s">
        <v>14</v>
      </c>
      <c r="H4019" t="s">
        <v>4015</v>
      </c>
      <c r="I4019" t="s">
        <v>22</v>
      </c>
      <c r="M4019">
        <v>1048</v>
      </c>
      <c r="N4019">
        <v>0</v>
      </c>
      <c r="O4019">
        <v>14</v>
      </c>
    </row>
    <row r="4020" spans="1:15" x14ac:dyDescent="0.3">
      <c r="A4020" t="s">
        <v>23</v>
      </c>
      <c r="B4020">
        <v>1</v>
      </c>
      <c r="C4020">
        <v>1</v>
      </c>
      <c r="D4020">
        <v>1</v>
      </c>
      <c r="E4020" t="s">
        <v>4006</v>
      </c>
      <c r="F4020" t="s">
        <v>4007</v>
      </c>
      <c r="G4020" t="s">
        <v>23</v>
      </c>
      <c r="H4020" t="s">
        <v>4008</v>
      </c>
      <c r="I4020" t="s">
        <v>35</v>
      </c>
      <c r="J4020" t="s">
        <v>112</v>
      </c>
      <c r="M4020">
        <v>1048</v>
      </c>
      <c r="N4020">
        <v>64</v>
      </c>
      <c r="O4020">
        <v>72</v>
      </c>
    </row>
    <row r="4021" spans="1:15" x14ac:dyDescent="0.3">
      <c r="A4021" t="s">
        <v>14</v>
      </c>
      <c r="B4021">
        <v>1</v>
      </c>
      <c r="C4021">
        <v>1</v>
      </c>
      <c r="D4021">
        <v>1</v>
      </c>
      <c r="E4021" t="s">
        <v>4006</v>
      </c>
      <c r="F4021" t="s">
        <v>4010</v>
      </c>
      <c r="G4021" t="s">
        <v>14</v>
      </c>
      <c r="H4021" t="s">
        <v>4011</v>
      </c>
      <c r="I4021" t="s">
        <v>35</v>
      </c>
      <c r="J4021" t="s">
        <v>1017</v>
      </c>
      <c r="K4021" t="s">
        <v>43</v>
      </c>
      <c r="M4021">
        <v>1048</v>
      </c>
      <c r="N4021">
        <v>118</v>
      </c>
      <c r="O4021">
        <v>124</v>
      </c>
    </row>
    <row r="4022" spans="1:15" x14ac:dyDescent="0.3">
      <c r="A4022" t="s">
        <v>14</v>
      </c>
      <c r="B4022">
        <v>0</v>
      </c>
      <c r="C4022">
        <v>1</v>
      </c>
      <c r="D4022" t="s">
        <v>14</v>
      </c>
      <c r="E4022" t="s">
        <v>4006</v>
      </c>
      <c r="F4022" t="s">
        <v>4016</v>
      </c>
      <c r="G4022" t="s">
        <v>23</v>
      </c>
      <c r="H4022" t="s">
        <v>4020</v>
      </c>
      <c r="I4022" t="s">
        <v>26</v>
      </c>
      <c r="M4022">
        <v>1048</v>
      </c>
      <c r="N4022">
        <v>262</v>
      </c>
      <c r="O4022">
        <v>269</v>
      </c>
    </row>
    <row r="4023" spans="1:15" x14ac:dyDescent="0.3">
      <c r="A4023" t="s">
        <v>14</v>
      </c>
      <c r="B4023">
        <v>1</v>
      </c>
      <c r="C4023">
        <v>1</v>
      </c>
      <c r="D4023">
        <v>1</v>
      </c>
      <c r="E4023" t="s">
        <v>4006</v>
      </c>
      <c r="F4023" t="s">
        <v>4016</v>
      </c>
      <c r="G4023" t="s">
        <v>14</v>
      </c>
      <c r="H4023" t="s">
        <v>4020</v>
      </c>
      <c r="I4023" t="s">
        <v>19</v>
      </c>
      <c r="M4023">
        <v>1048</v>
      </c>
      <c r="N4023">
        <v>262</v>
      </c>
      <c r="O4023">
        <v>269</v>
      </c>
    </row>
    <row r="4024" spans="1:15" x14ac:dyDescent="0.3">
      <c r="A4024" t="s">
        <v>23</v>
      </c>
      <c r="B4024">
        <v>1</v>
      </c>
      <c r="C4024">
        <v>1</v>
      </c>
      <c r="D4024">
        <v>1</v>
      </c>
      <c r="E4024" t="s">
        <v>4006</v>
      </c>
      <c r="F4024" t="s">
        <v>4007</v>
      </c>
      <c r="G4024" t="s">
        <v>23</v>
      </c>
      <c r="H4024" t="s">
        <v>4009</v>
      </c>
      <c r="I4024" t="s">
        <v>35</v>
      </c>
      <c r="J4024" t="s">
        <v>112</v>
      </c>
      <c r="M4024">
        <v>1048</v>
      </c>
      <c r="N4024">
        <v>304</v>
      </c>
      <c r="O4024">
        <v>312</v>
      </c>
    </row>
    <row r="4025" spans="1:15" x14ac:dyDescent="0.3">
      <c r="E4025" t="s">
        <v>4006</v>
      </c>
      <c r="F4025" t="s">
        <v>4018</v>
      </c>
      <c r="G4025" t="s">
        <v>51</v>
      </c>
      <c r="H4025" t="s">
        <v>4019</v>
      </c>
      <c r="I4025" t="s">
        <v>52</v>
      </c>
      <c r="J4025" t="s">
        <v>60</v>
      </c>
      <c r="M4025">
        <v>1048</v>
      </c>
      <c r="N4025">
        <v>425</v>
      </c>
      <c r="O4025">
        <v>430</v>
      </c>
    </row>
    <row r="4026" spans="1:15" x14ac:dyDescent="0.3">
      <c r="E4026" t="s">
        <v>4006</v>
      </c>
      <c r="F4026" t="s">
        <v>4012</v>
      </c>
      <c r="G4026" t="s">
        <v>14</v>
      </c>
      <c r="H4026" t="s">
        <v>4013</v>
      </c>
      <c r="I4026" t="s">
        <v>31</v>
      </c>
      <c r="J4026" t="s">
        <v>32</v>
      </c>
      <c r="M4026">
        <v>1048</v>
      </c>
      <c r="N4026">
        <v>435</v>
      </c>
      <c r="O4026">
        <v>440</v>
      </c>
    </row>
    <row r="4027" spans="1:15" x14ac:dyDescent="0.3">
      <c r="E4027" t="s">
        <v>4006</v>
      </c>
      <c r="F4027" t="s">
        <v>4012</v>
      </c>
      <c r="G4027" t="s">
        <v>23</v>
      </c>
      <c r="H4027" t="s">
        <v>4013</v>
      </c>
      <c r="I4027" t="s">
        <v>26</v>
      </c>
      <c r="M4027">
        <v>1048</v>
      </c>
      <c r="N4027">
        <v>435</v>
      </c>
      <c r="O4027">
        <v>440</v>
      </c>
    </row>
    <row r="4028" spans="1:15" x14ac:dyDescent="0.3">
      <c r="A4028" t="s">
        <v>14</v>
      </c>
      <c r="B4028">
        <v>1</v>
      </c>
      <c r="C4028">
        <v>1</v>
      </c>
      <c r="D4028">
        <v>1</v>
      </c>
      <c r="E4028" t="s">
        <v>4006</v>
      </c>
      <c r="F4028" t="s">
        <v>4016</v>
      </c>
      <c r="G4028" t="s">
        <v>14</v>
      </c>
      <c r="H4028" t="s">
        <v>4017</v>
      </c>
      <c r="I4028" t="s">
        <v>19</v>
      </c>
      <c r="M4028">
        <v>1048</v>
      </c>
      <c r="N4028">
        <v>473</v>
      </c>
      <c r="O4028">
        <v>480</v>
      </c>
    </row>
    <row r="4029" spans="1:15" x14ac:dyDescent="0.3">
      <c r="A4029" t="s">
        <v>14</v>
      </c>
      <c r="B4029">
        <v>0</v>
      </c>
      <c r="C4029">
        <v>1</v>
      </c>
      <c r="D4029" t="s">
        <v>14</v>
      </c>
      <c r="E4029" t="s">
        <v>4006</v>
      </c>
      <c r="F4029" t="s">
        <v>4016</v>
      </c>
      <c r="G4029" t="s">
        <v>23</v>
      </c>
      <c r="H4029" t="s">
        <v>4017</v>
      </c>
      <c r="I4029" t="s">
        <v>26</v>
      </c>
      <c r="M4029">
        <v>1048</v>
      </c>
      <c r="N4029">
        <v>473</v>
      </c>
      <c r="O4029">
        <v>480</v>
      </c>
    </row>
    <row r="4030" spans="1:15" x14ac:dyDescent="0.3">
      <c r="A4030" t="s">
        <v>14</v>
      </c>
      <c r="B4030">
        <v>1</v>
      </c>
      <c r="C4030">
        <v>1</v>
      </c>
      <c r="D4030">
        <v>1</v>
      </c>
      <c r="E4030" t="s">
        <v>4021</v>
      </c>
      <c r="F4030" t="s">
        <v>4022</v>
      </c>
      <c r="G4030" t="s">
        <v>14</v>
      </c>
      <c r="H4030" t="s">
        <v>4023</v>
      </c>
      <c r="I4030" t="s">
        <v>31</v>
      </c>
      <c r="J4030" t="s">
        <v>32</v>
      </c>
      <c r="M4030">
        <v>1049</v>
      </c>
      <c r="N4030">
        <v>22</v>
      </c>
      <c r="O4030">
        <v>26</v>
      </c>
    </row>
    <row r="4031" spans="1:15" x14ac:dyDescent="0.3">
      <c r="A4031" t="s">
        <v>14</v>
      </c>
      <c r="B4031">
        <v>0</v>
      </c>
      <c r="C4031">
        <v>1</v>
      </c>
      <c r="D4031" t="s">
        <v>14</v>
      </c>
      <c r="E4031" t="s">
        <v>4021</v>
      </c>
      <c r="F4031" t="s">
        <v>4022</v>
      </c>
      <c r="G4031" t="s">
        <v>17</v>
      </c>
      <c r="H4031" t="s">
        <v>4023</v>
      </c>
      <c r="I4031" t="s">
        <v>26</v>
      </c>
      <c r="M4031">
        <v>1049</v>
      </c>
      <c r="N4031">
        <v>22</v>
      </c>
      <c r="O4031">
        <v>26</v>
      </c>
    </row>
    <row r="4032" spans="1:15" x14ac:dyDescent="0.3">
      <c r="A4032" t="s">
        <v>14</v>
      </c>
      <c r="B4032">
        <v>1</v>
      </c>
      <c r="C4032">
        <v>1</v>
      </c>
      <c r="D4032">
        <v>1</v>
      </c>
      <c r="E4032" t="s">
        <v>4021</v>
      </c>
      <c r="F4032" t="s">
        <v>4028</v>
      </c>
      <c r="G4032" t="s">
        <v>14</v>
      </c>
      <c r="H4032" t="s">
        <v>4029</v>
      </c>
      <c r="I4032" t="s">
        <v>35</v>
      </c>
      <c r="J4032" t="s">
        <v>42</v>
      </c>
      <c r="K4032" t="s">
        <v>43</v>
      </c>
      <c r="M4032">
        <v>1049</v>
      </c>
      <c r="N4032">
        <v>39</v>
      </c>
      <c r="O4032">
        <v>43</v>
      </c>
    </row>
    <row r="4033" spans="1:15" x14ac:dyDescent="0.3">
      <c r="A4033" t="s">
        <v>14</v>
      </c>
      <c r="B4033">
        <v>1</v>
      </c>
      <c r="C4033">
        <v>1</v>
      </c>
      <c r="D4033">
        <v>1</v>
      </c>
      <c r="E4033" t="s">
        <v>4021</v>
      </c>
      <c r="F4033" t="s">
        <v>4036</v>
      </c>
      <c r="G4033" t="s">
        <v>14</v>
      </c>
      <c r="H4033" t="s">
        <v>4037</v>
      </c>
      <c r="I4033" t="s">
        <v>31</v>
      </c>
      <c r="J4033" t="s">
        <v>597</v>
      </c>
      <c r="M4033">
        <v>1049</v>
      </c>
      <c r="N4033">
        <v>65</v>
      </c>
      <c r="O4033">
        <v>69</v>
      </c>
    </row>
    <row r="4034" spans="1:15" x14ac:dyDescent="0.3">
      <c r="E4034" t="s">
        <v>4021</v>
      </c>
      <c r="F4034" t="s">
        <v>4036</v>
      </c>
      <c r="G4034" t="s">
        <v>17</v>
      </c>
      <c r="H4034" t="s">
        <v>4037</v>
      </c>
      <c r="I4034" t="s">
        <v>26</v>
      </c>
      <c r="M4034">
        <v>1049</v>
      </c>
      <c r="N4034">
        <v>65</v>
      </c>
      <c r="O4034">
        <v>69</v>
      </c>
    </row>
    <row r="4035" spans="1:15" x14ac:dyDescent="0.3">
      <c r="A4035" t="s">
        <v>14</v>
      </c>
      <c r="B4035">
        <v>1</v>
      </c>
      <c r="C4035">
        <v>1</v>
      </c>
      <c r="D4035">
        <v>1</v>
      </c>
      <c r="E4035" t="s">
        <v>4021</v>
      </c>
      <c r="F4035" t="s">
        <v>4030</v>
      </c>
      <c r="G4035" t="s">
        <v>14</v>
      </c>
      <c r="H4035" t="s">
        <v>4033</v>
      </c>
      <c r="I4035" t="s">
        <v>35</v>
      </c>
      <c r="J4035" t="s">
        <v>32</v>
      </c>
      <c r="M4035">
        <v>1049</v>
      </c>
      <c r="N4035">
        <v>73</v>
      </c>
      <c r="O4035">
        <v>77</v>
      </c>
    </row>
    <row r="4036" spans="1:15" x14ac:dyDescent="0.3">
      <c r="A4036" t="s">
        <v>14</v>
      </c>
      <c r="B4036">
        <v>1</v>
      </c>
      <c r="C4036">
        <v>1</v>
      </c>
      <c r="D4036">
        <v>1</v>
      </c>
      <c r="E4036" t="s">
        <v>4021</v>
      </c>
      <c r="F4036" t="s">
        <v>4030</v>
      </c>
      <c r="G4036" t="s">
        <v>14</v>
      </c>
      <c r="H4036" t="s">
        <v>4032</v>
      </c>
      <c r="I4036" t="s">
        <v>35</v>
      </c>
      <c r="J4036" t="s">
        <v>32</v>
      </c>
      <c r="M4036">
        <v>1049</v>
      </c>
      <c r="N4036">
        <v>114</v>
      </c>
      <c r="O4036">
        <v>118</v>
      </c>
    </row>
    <row r="4037" spans="1:15" x14ac:dyDescent="0.3">
      <c r="A4037" t="s">
        <v>14</v>
      </c>
      <c r="B4037">
        <v>1</v>
      </c>
      <c r="C4037">
        <v>1</v>
      </c>
      <c r="D4037">
        <v>1</v>
      </c>
      <c r="E4037" t="s">
        <v>4021</v>
      </c>
      <c r="F4037" t="s">
        <v>4030</v>
      </c>
      <c r="G4037" t="s">
        <v>14</v>
      </c>
      <c r="H4037" t="s">
        <v>4031</v>
      </c>
      <c r="I4037" t="s">
        <v>35</v>
      </c>
      <c r="J4037" t="s">
        <v>32</v>
      </c>
      <c r="M4037">
        <v>1049</v>
      </c>
      <c r="N4037">
        <v>271</v>
      </c>
      <c r="O4037">
        <v>275</v>
      </c>
    </row>
    <row r="4038" spans="1:15" x14ac:dyDescent="0.3">
      <c r="A4038" t="s">
        <v>51</v>
      </c>
      <c r="B4038">
        <v>0</v>
      </c>
      <c r="C4038">
        <v>0</v>
      </c>
      <c r="D4038">
        <v>1</v>
      </c>
      <c r="E4038" t="s">
        <v>4021</v>
      </c>
      <c r="F4038" t="s">
        <v>4034</v>
      </c>
      <c r="G4038" t="s">
        <v>51</v>
      </c>
      <c r="H4038" t="s">
        <v>4035</v>
      </c>
      <c r="I4038" t="s">
        <v>52</v>
      </c>
      <c r="J4038" t="s">
        <v>53</v>
      </c>
      <c r="K4038" t="s">
        <v>393</v>
      </c>
      <c r="M4038">
        <v>1049</v>
      </c>
      <c r="N4038">
        <v>313</v>
      </c>
      <c r="O4038">
        <v>334</v>
      </c>
    </row>
    <row r="4039" spans="1:15" x14ac:dyDescent="0.3">
      <c r="A4039" t="s">
        <v>51</v>
      </c>
      <c r="B4039">
        <v>1</v>
      </c>
      <c r="C4039">
        <v>1</v>
      </c>
      <c r="D4039">
        <v>1</v>
      </c>
      <c r="E4039" t="s">
        <v>4021</v>
      </c>
      <c r="F4039" t="s">
        <v>4025</v>
      </c>
      <c r="G4039" t="s">
        <v>51</v>
      </c>
      <c r="H4039" t="s">
        <v>4026</v>
      </c>
      <c r="I4039" t="s">
        <v>22</v>
      </c>
      <c r="M4039">
        <v>1049</v>
      </c>
      <c r="N4039">
        <v>319</v>
      </c>
      <c r="O4039">
        <v>334</v>
      </c>
    </row>
    <row r="4040" spans="1:15" x14ac:dyDescent="0.3">
      <c r="E4040" t="s">
        <v>4021</v>
      </c>
      <c r="F4040" t="s">
        <v>1010</v>
      </c>
      <c r="G4040" t="s">
        <v>51</v>
      </c>
      <c r="H4040" t="s">
        <v>4039</v>
      </c>
      <c r="I4040" t="s">
        <v>52</v>
      </c>
      <c r="J4040" t="s">
        <v>60</v>
      </c>
      <c r="M4040">
        <v>1049</v>
      </c>
      <c r="N4040">
        <v>382</v>
      </c>
      <c r="O4040">
        <v>390</v>
      </c>
    </row>
    <row r="4041" spans="1:15" x14ac:dyDescent="0.3">
      <c r="A4041" t="s">
        <v>14</v>
      </c>
      <c r="B4041">
        <v>1</v>
      </c>
      <c r="C4041">
        <v>1</v>
      </c>
      <c r="D4041">
        <v>1</v>
      </c>
      <c r="E4041" t="s">
        <v>4021</v>
      </c>
      <c r="F4041" t="s">
        <v>4022</v>
      </c>
      <c r="G4041" t="s">
        <v>14</v>
      </c>
      <c r="H4041" t="s">
        <v>4024</v>
      </c>
      <c r="I4041" t="s">
        <v>35</v>
      </c>
      <c r="J4041" t="s">
        <v>32</v>
      </c>
      <c r="M4041">
        <v>1049</v>
      </c>
      <c r="N4041">
        <v>451</v>
      </c>
      <c r="O4041">
        <v>455</v>
      </c>
    </row>
    <row r="4042" spans="1:15" x14ac:dyDescent="0.3">
      <c r="A4042" t="s">
        <v>14</v>
      </c>
      <c r="B4042">
        <v>1</v>
      </c>
      <c r="C4042">
        <v>1</v>
      </c>
      <c r="D4042">
        <v>1</v>
      </c>
      <c r="E4042" t="s">
        <v>4021</v>
      </c>
      <c r="F4042" t="s">
        <v>4030</v>
      </c>
      <c r="G4042" t="s">
        <v>14</v>
      </c>
      <c r="H4042" t="s">
        <v>4038</v>
      </c>
      <c r="I4042" t="s">
        <v>35</v>
      </c>
      <c r="J4042" t="s">
        <v>32</v>
      </c>
      <c r="M4042">
        <v>1049</v>
      </c>
      <c r="N4042">
        <v>465</v>
      </c>
      <c r="O4042">
        <v>469</v>
      </c>
    </row>
    <row r="4043" spans="1:15" x14ac:dyDescent="0.3">
      <c r="A4043" t="s">
        <v>14</v>
      </c>
      <c r="B4043">
        <v>1</v>
      </c>
      <c r="C4043">
        <v>1</v>
      </c>
      <c r="D4043">
        <v>1</v>
      </c>
      <c r="E4043" t="s">
        <v>4021</v>
      </c>
      <c r="F4043" t="s">
        <v>4022</v>
      </c>
      <c r="G4043" t="s">
        <v>14</v>
      </c>
      <c r="H4043" t="s">
        <v>4027</v>
      </c>
      <c r="I4043" t="s">
        <v>31</v>
      </c>
      <c r="J4043" t="s">
        <v>32</v>
      </c>
      <c r="M4043">
        <v>1049</v>
      </c>
      <c r="N4043">
        <v>640</v>
      </c>
      <c r="O4043">
        <v>644</v>
      </c>
    </row>
    <row r="4044" spans="1:15" x14ac:dyDescent="0.3">
      <c r="A4044" t="s">
        <v>14</v>
      </c>
      <c r="B4044">
        <v>0</v>
      </c>
      <c r="C4044">
        <v>1</v>
      </c>
      <c r="D4044" t="s">
        <v>14</v>
      </c>
      <c r="E4044" t="s">
        <v>4021</v>
      </c>
      <c r="F4044" t="s">
        <v>4022</v>
      </c>
      <c r="G4044" t="s">
        <v>17</v>
      </c>
      <c r="H4044" t="s">
        <v>4027</v>
      </c>
      <c r="I4044" t="s">
        <v>26</v>
      </c>
      <c r="M4044">
        <v>1049</v>
      </c>
      <c r="N4044">
        <v>640</v>
      </c>
      <c r="O4044">
        <v>644</v>
      </c>
    </row>
    <row r="4045" spans="1:15" x14ac:dyDescent="0.3">
      <c r="A4045" t="s">
        <v>14</v>
      </c>
      <c r="B4045">
        <v>1</v>
      </c>
      <c r="C4045">
        <v>1</v>
      </c>
      <c r="D4045">
        <v>1</v>
      </c>
      <c r="E4045" t="s">
        <v>4040</v>
      </c>
      <c r="F4045" t="s">
        <v>4043</v>
      </c>
      <c r="G4045" t="s">
        <v>14</v>
      </c>
      <c r="H4045" t="s">
        <v>4044</v>
      </c>
      <c r="I4045" t="s">
        <v>35</v>
      </c>
      <c r="J4045" t="s">
        <v>46</v>
      </c>
      <c r="K4045" t="s">
        <v>47</v>
      </c>
      <c r="L4045" t="s">
        <v>43</v>
      </c>
      <c r="M4045">
        <v>1050</v>
      </c>
      <c r="N4045">
        <v>17</v>
      </c>
      <c r="O4045">
        <v>29</v>
      </c>
    </row>
    <row r="4046" spans="1:15" x14ac:dyDescent="0.3">
      <c r="E4046" t="s">
        <v>4040</v>
      </c>
      <c r="F4046" t="s">
        <v>4045</v>
      </c>
      <c r="G4046" t="s">
        <v>51</v>
      </c>
      <c r="H4046" t="s">
        <v>4046</v>
      </c>
      <c r="I4046" t="s">
        <v>19</v>
      </c>
      <c r="M4046">
        <v>1050</v>
      </c>
      <c r="N4046">
        <v>118</v>
      </c>
      <c r="O4046">
        <v>126</v>
      </c>
    </row>
    <row r="4047" spans="1:15" x14ac:dyDescent="0.3">
      <c r="E4047" t="s">
        <v>4040</v>
      </c>
      <c r="F4047" t="s">
        <v>4045</v>
      </c>
      <c r="G4047" t="s">
        <v>23</v>
      </c>
      <c r="H4047" t="s">
        <v>4046</v>
      </c>
      <c r="I4047" t="s">
        <v>26</v>
      </c>
      <c r="M4047">
        <v>1050</v>
      </c>
      <c r="N4047">
        <v>118</v>
      </c>
      <c r="O4047">
        <v>126</v>
      </c>
    </row>
    <row r="4048" spans="1:15" x14ac:dyDescent="0.3">
      <c r="A4048" t="s">
        <v>14</v>
      </c>
      <c r="B4048">
        <v>1</v>
      </c>
      <c r="C4048">
        <v>1</v>
      </c>
      <c r="D4048">
        <v>1</v>
      </c>
      <c r="E4048" t="s">
        <v>4040</v>
      </c>
      <c r="F4048" t="s">
        <v>409</v>
      </c>
      <c r="G4048" t="s">
        <v>14</v>
      </c>
      <c r="H4048" t="s">
        <v>4049</v>
      </c>
      <c r="I4048" t="s">
        <v>35</v>
      </c>
      <c r="J4048" t="s">
        <v>32</v>
      </c>
      <c r="M4048">
        <v>1050</v>
      </c>
      <c r="N4048">
        <v>342</v>
      </c>
      <c r="O4048">
        <v>348</v>
      </c>
    </row>
    <row r="4049" spans="1:15" x14ac:dyDescent="0.3">
      <c r="A4049" t="s">
        <v>14</v>
      </c>
      <c r="B4049">
        <v>1</v>
      </c>
      <c r="C4049">
        <v>1</v>
      </c>
      <c r="D4049">
        <v>1</v>
      </c>
      <c r="E4049" t="s">
        <v>4040</v>
      </c>
      <c r="F4049" t="s">
        <v>1000</v>
      </c>
      <c r="G4049" t="s">
        <v>14</v>
      </c>
      <c r="H4049" t="s">
        <v>4042</v>
      </c>
      <c r="I4049" t="s">
        <v>35</v>
      </c>
      <c r="J4049" t="s">
        <v>42</v>
      </c>
      <c r="K4049" t="s">
        <v>43</v>
      </c>
      <c r="M4049">
        <v>1050</v>
      </c>
      <c r="N4049">
        <v>443</v>
      </c>
      <c r="O4049">
        <v>448</v>
      </c>
    </row>
    <row r="4050" spans="1:15" x14ac:dyDescent="0.3">
      <c r="A4050" t="s">
        <v>14</v>
      </c>
      <c r="B4050">
        <v>1</v>
      </c>
      <c r="C4050">
        <v>1</v>
      </c>
      <c r="D4050">
        <v>1</v>
      </c>
      <c r="E4050" t="s">
        <v>4040</v>
      </c>
      <c r="F4050" t="s">
        <v>4047</v>
      </c>
      <c r="G4050" t="s">
        <v>14</v>
      </c>
      <c r="H4050" t="s">
        <v>4048</v>
      </c>
      <c r="I4050" t="s">
        <v>35</v>
      </c>
      <c r="J4050" t="s">
        <v>32</v>
      </c>
      <c r="M4050">
        <v>1050</v>
      </c>
      <c r="N4050">
        <v>575</v>
      </c>
      <c r="O4050">
        <v>582</v>
      </c>
    </row>
    <row r="4051" spans="1:15" x14ac:dyDescent="0.3">
      <c r="E4051" t="s">
        <v>4040</v>
      </c>
      <c r="F4051" t="s">
        <v>430</v>
      </c>
      <c r="G4051" t="s">
        <v>14</v>
      </c>
      <c r="H4051" t="s">
        <v>4041</v>
      </c>
      <c r="I4051" t="s">
        <v>19</v>
      </c>
      <c r="M4051">
        <v>1050</v>
      </c>
      <c r="N4051">
        <v>606</v>
      </c>
      <c r="O4051">
        <v>619</v>
      </c>
    </row>
    <row r="4052" spans="1:15" x14ac:dyDescent="0.3">
      <c r="E4052" t="s">
        <v>4050</v>
      </c>
      <c r="F4052" t="s">
        <v>4058</v>
      </c>
      <c r="G4052" t="s">
        <v>14</v>
      </c>
      <c r="H4052" t="s">
        <v>4059</v>
      </c>
      <c r="I4052" t="s">
        <v>26</v>
      </c>
      <c r="M4052">
        <v>1051</v>
      </c>
      <c r="N4052">
        <v>0</v>
      </c>
      <c r="O4052">
        <v>12</v>
      </c>
    </row>
    <row r="4053" spans="1:15" x14ac:dyDescent="0.3">
      <c r="A4053" t="s">
        <v>14</v>
      </c>
      <c r="B4053">
        <v>1</v>
      </c>
      <c r="C4053">
        <v>1</v>
      </c>
      <c r="D4053">
        <v>1</v>
      </c>
      <c r="E4053" t="s">
        <v>4050</v>
      </c>
      <c r="F4053" t="s">
        <v>4063</v>
      </c>
      <c r="G4053" t="s">
        <v>14</v>
      </c>
      <c r="H4053" t="s">
        <v>4064</v>
      </c>
      <c r="I4053" t="s">
        <v>41</v>
      </c>
      <c r="J4053" t="s">
        <v>46</v>
      </c>
      <c r="K4053" t="s">
        <v>47</v>
      </c>
      <c r="L4053" t="s">
        <v>43</v>
      </c>
      <c r="M4053">
        <v>1051</v>
      </c>
      <c r="N4053">
        <v>7</v>
      </c>
      <c r="O4053">
        <v>23</v>
      </c>
    </row>
    <row r="4054" spans="1:15" x14ac:dyDescent="0.3">
      <c r="E4054" t="s">
        <v>4050</v>
      </c>
      <c r="F4054" t="s">
        <v>4053</v>
      </c>
      <c r="G4054" t="s">
        <v>51</v>
      </c>
      <c r="H4054" t="s">
        <v>4054</v>
      </c>
      <c r="I4054" t="s">
        <v>52</v>
      </c>
      <c r="J4054" t="s">
        <v>53</v>
      </c>
      <c r="K4054" t="s">
        <v>60</v>
      </c>
      <c r="M4054">
        <v>1051</v>
      </c>
      <c r="N4054">
        <v>213</v>
      </c>
      <c r="O4054">
        <v>233</v>
      </c>
    </row>
    <row r="4055" spans="1:15" x14ac:dyDescent="0.3">
      <c r="A4055" t="s">
        <v>51</v>
      </c>
      <c r="B4055">
        <v>1</v>
      </c>
      <c r="C4055">
        <v>1</v>
      </c>
      <c r="D4055">
        <v>1</v>
      </c>
      <c r="E4055" t="s">
        <v>4050</v>
      </c>
      <c r="F4055" t="s">
        <v>4061</v>
      </c>
      <c r="G4055" t="s">
        <v>51</v>
      </c>
      <c r="H4055" t="s">
        <v>4062</v>
      </c>
      <c r="I4055" t="s">
        <v>22</v>
      </c>
      <c r="M4055">
        <v>1051</v>
      </c>
      <c r="N4055">
        <v>213</v>
      </c>
      <c r="O4055">
        <v>242</v>
      </c>
    </row>
    <row r="4056" spans="1:15" x14ac:dyDescent="0.3">
      <c r="E4056" t="s">
        <v>4050</v>
      </c>
      <c r="F4056" t="s">
        <v>1830</v>
      </c>
      <c r="G4056" t="s">
        <v>14</v>
      </c>
      <c r="H4056" t="s">
        <v>4055</v>
      </c>
      <c r="I4056" t="s">
        <v>52</v>
      </c>
      <c r="J4056" t="s">
        <v>32</v>
      </c>
      <c r="M4056">
        <v>1051</v>
      </c>
      <c r="N4056">
        <v>237</v>
      </c>
      <c r="O4056">
        <v>242</v>
      </c>
    </row>
    <row r="4057" spans="1:15" x14ac:dyDescent="0.3">
      <c r="A4057" t="s">
        <v>14</v>
      </c>
      <c r="B4057">
        <v>1</v>
      </c>
      <c r="C4057">
        <v>1</v>
      </c>
      <c r="D4057">
        <v>1</v>
      </c>
      <c r="E4057" t="s">
        <v>4050</v>
      </c>
      <c r="F4057" t="s">
        <v>4051</v>
      </c>
      <c r="G4057" t="s">
        <v>14</v>
      </c>
      <c r="H4057" t="s">
        <v>4052</v>
      </c>
      <c r="I4057" t="s">
        <v>35</v>
      </c>
      <c r="J4057" t="s">
        <v>46</v>
      </c>
      <c r="K4057" t="s">
        <v>47</v>
      </c>
      <c r="L4057" t="s">
        <v>43</v>
      </c>
      <c r="M4057">
        <v>1051</v>
      </c>
      <c r="N4057">
        <v>399</v>
      </c>
      <c r="O4057">
        <v>418</v>
      </c>
    </row>
    <row r="4058" spans="1:15" x14ac:dyDescent="0.3">
      <c r="E4058" t="s">
        <v>4050</v>
      </c>
      <c r="F4058" t="s">
        <v>1594</v>
      </c>
      <c r="G4058" t="s">
        <v>51</v>
      </c>
      <c r="H4058" t="s">
        <v>4060</v>
      </c>
      <c r="I4058" t="s">
        <v>52</v>
      </c>
      <c r="J4058" t="s">
        <v>60</v>
      </c>
      <c r="M4058">
        <v>1051</v>
      </c>
      <c r="N4058">
        <v>440</v>
      </c>
      <c r="O4058">
        <v>453</v>
      </c>
    </row>
    <row r="4059" spans="1:15" x14ac:dyDescent="0.3">
      <c r="A4059" t="s">
        <v>14</v>
      </c>
      <c r="B4059">
        <v>1</v>
      </c>
      <c r="C4059">
        <v>1</v>
      </c>
      <c r="D4059">
        <v>1</v>
      </c>
      <c r="E4059" t="s">
        <v>4050</v>
      </c>
      <c r="F4059" t="s">
        <v>4056</v>
      </c>
      <c r="G4059" t="s">
        <v>14</v>
      </c>
      <c r="H4059" t="s">
        <v>4057</v>
      </c>
      <c r="I4059" t="s">
        <v>35</v>
      </c>
      <c r="J4059" t="s">
        <v>32</v>
      </c>
      <c r="M4059">
        <v>1051</v>
      </c>
      <c r="N4059">
        <v>521</v>
      </c>
      <c r="O4059">
        <v>527</v>
      </c>
    </row>
    <row r="4060" spans="1:15" x14ac:dyDescent="0.3">
      <c r="E4060" t="s">
        <v>429</v>
      </c>
      <c r="F4060" t="s">
        <v>432</v>
      </c>
      <c r="G4060" t="s">
        <v>23</v>
      </c>
      <c r="H4060" t="s">
        <v>433</v>
      </c>
      <c r="I4060" t="s">
        <v>52</v>
      </c>
      <c r="J4060" t="s">
        <v>117</v>
      </c>
      <c r="M4060">
        <v>1052</v>
      </c>
      <c r="N4060">
        <v>109</v>
      </c>
      <c r="O4060">
        <v>118</v>
      </c>
    </row>
    <row r="4061" spans="1:15" x14ac:dyDescent="0.3">
      <c r="E4061" t="s">
        <v>429</v>
      </c>
      <c r="F4061" t="s">
        <v>4065</v>
      </c>
      <c r="G4061" t="s">
        <v>14</v>
      </c>
      <c r="H4061" t="s">
        <v>431</v>
      </c>
      <c r="I4061" t="s">
        <v>19</v>
      </c>
      <c r="M4061">
        <v>1052</v>
      </c>
      <c r="N4061">
        <v>408</v>
      </c>
      <c r="O4061">
        <v>431</v>
      </c>
    </row>
    <row r="4062" spans="1:15" x14ac:dyDescent="0.3">
      <c r="E4062" t="s">
        <v>429</v>
      </c>
      <c r="F4062" t="s">
        <v>430</v>
      </c>
      <c r="G4062" t="s">
        <v>23</v>
      </c>
      <c r="H4062" t="s">
        <v>431</v>
      </c>
      <c r="I4062" t="s">
        <v>26</v>
      </c>
      <c r="M4062">
        <v>1052</v>
      </c>
      <c r="N4062">
        <v>408</v>
      </c>
      <c r="O4062">
        <v>421</v>
      </c>
    </row>
    <row r="4063" spans="1:15" x14ac:dyDescent="0.3">
      <c r="A4063" t="s">
        <v>14</v>
      </c>
      <c r="B4063">
        <v>1</v>
      </c>
      <c r="C4063">
        <v>1</v>
      </c>
      <c r="D4063">
        <v>1</v>
      </c>
      <c r="E4063" t="s">
        <v>4066</v>
      </c>
      <c r="F4063" t="s">
        <v>4069</v>
      </c>
      <c r="G4063" t="s">
        <v>14</v>
      </c>
      <c r="H4063" t="s">
        <v>4070</v>
      </c>
      <c r="I4063" t="s">
        <v>26</v>
      </c>
      <c r="M4063">
        <v>1053</v>
      </c>
      <c r="N4063">
        <v>0</v>
      </c>
      <c r="O4063">
        <v>9</v>
      </c>
    </row>
    <row r="4064" spans="1:15" x14ac:dyDescent="0.3">
      <c r="A4064" t="s">
        <v>23</v>
      </c>
      <c r="B4064">
        <v>1</v>
      </c>
      <c r="C4064">
        <v>1</v>
      </c>
      <c r="D4064">
        <v>1</v>
      </c>
      <c r="E4064" t="s">
        <v>4066</v>
      </c>
      <c r="F4064" t="s">
        <v>4067</v>
      </c>
      <c r="G4064" t="s">
        <v>23</v>
      </c>
      <c r="H4064" t="s">
        <v>4068</v>
      </c>
      <c r="I4064" t="s">
        <v>35</v>
      </c>
      <c r="J4064" t="s">
        <v>321</v>
      </c>
      <c r="M4064">
        <v>1053</v>
      </c>
      <c r="N4064">
        <v>34</v>
      </c>
      <c r="O4064">
        <v>44</v>
      </c>
    </row>
    <row r="4065" spans="1:15" x14ac:dyDescent="0.3">
      <c r="E4065" t="s">
        <v>4066</v>
      </c>
      <c r="F4065" t="s">
        <v>4071</v>
      </c>
      <c r="G4065" t="s">
        <v>51</v>
      </c>
      <c r="H4065" t="s">
        <v>4072</v>
      </c>
      <c r="I4065" t="s">
        <v>52</v>
      </c>
      <c r="J4065" t="s">
        <v>60</v>
      </c>
      <c r="M4065">
        <v>1053</v>
      </c>
      <c r="N4065">
        <v>161</v>
      </c>
      <c r="O4065">
        <v>171</v>
      </c>
    </row>
    <row r="4066" spans="1:15" x14ac:dyDescent="0.3">
      <c r="E4066" t="s">
        <v>4073</v>
      </c>
      <c r="F4066" t="s">
        <v>4074</v>
      </c>
      <c r="G4066" t="s">
        <v>14</v>
      </c>
      <c r="H4066" t="s">
        <v>4075</v>
      </c>
      <c r="I4066" t="s">
        <v>22</v>
      </c>
      <c r="M4066">
        <v>1054</v>
      </c>
      <c r="N4066">
        <v>21</v>
      </c>
      <c r="O4066">
        <v>26</v>
      </c>
    </row>
    <row r="4067" spans="1:15" x14ac:dyDescent="0.3">
      <c r="E4067" t="s">
        <v>4073</v>
      </c>
      <c r="F4067" t="s">
        <v>4081</v>
      </c>
      <c r="G4067" t="s">
        <v>14</v>
      </c>
      <c r="H4067" t="s">
        <v>4082</v>
      </c>
      <c r="I4067" t="s">
        <v>19</v>
      </c>
      <c r="M4067">
        <v>1054</v>
      </c>
      <c r="N4067">
        <v>30</v>
      </c>
      <c r="O4067">
        <v>35</v>
      </c>
    </row>
    <row r="4068" spans="1:15" x14ac:dyDescent="0.3">
      <c r="A4068" t="s">
        <v>14</v>
      </c>
      <c r="B4068">
        <v>0</v>
      </c>
      <c r="C4068">
        <v>1</v>
      </c>
      <c r="D4068" t="s">
        <v>14</v>
      </c>
      <c r="E4068" t="s">
        <v>4073</v>
      </c>
      <c r="F4068" t="s">
        <v>4081</v>
      </c>
      <c r="G4068" t="s">
        <v>23</v>
      </c>
      <c r="H4068" t="s">
        <v>4082</v>
      </c>
      <c r="I4068" t="s">
        <v>26</v>
      </c>
      <c r="M4068">
        <v>1054</v>
      </c>
      <c r="N4068">
        <v>30</v>
      </c>
      <c r="O4068">
        <v>35</v>
      </c>
    </row>
    <row r="4069" spans="1:15" x14ac:dyDescent="0.3">
      <c r="E4069" t="s">
        <v>4073</v>
      </c>
      <c r="F4069" t="s">
        <v>4079</v>
      </c>
      <c r="G4069" t="s">
        <v>14</v>
      </c>
      <c r="H4069" t="s">
        <v>4080</v>
      </c>
      <c r="I4069" t="s">
        <v>19</v>
      </c>
      <c r="M4069">
        <v>1054</v>
      </c>
      <c r="N4069">
        <v>92</v>
      </c>
      <c r="O4069">
        <v>106</v>
      </c>
    </row>
    <row r="4070" spans="1:15" x14ac:dyDescent="0.3">
      <c r="A4070" t="s">
        <v>14</v>
      </c>
      <c r="B4070">
        <v>0</v>
      </c>
      <c r="C4070">
        <v>1</v>
      </c>
      <c r="D4070" t="s">
        <v>14</v>
      </c>
      <c r="E4070" t="s">
        <v>4073</v>
      </c>
      <c r="F4070" t="s">
        <v>4081</v>
      </c>
      <c r="G4070" t="s">
        <v>23</v>
      </c>
      <c r="H4070" t="s">
        <v>4083</v>
      </c>
      <c r="I4070" t="s">
        <v>26</v>
      </c>
      <c r="M4070">
        <v>1054</v>
      </c>
      <c r="N4070">
        <v>92</v>
      </c>
      <c r="O4070">
        <v>97</v>
      </c>
    </row>
    <row r="4071" spans="1:15" x14ac:dyDescent="0.3">
      <c r="E4071" t="s">
        <v>4073</v>
      </c>
      <c r="F4071" t="s">
        <v>262</v>
      </c>
      <c r="G4071" t="s">
        <v>14</v>
      </c>
      <c r="H4071" t="s">
        <v>4076</v>
      </c>
      <c r="I4071" t="s">
        <v>52</v>
      </c>
      <c r="J4071" t="s">
        <v>32</v>
      </c>
      <c r="M4071">
        <v>1054</v>
      </c>
      <c r="N4071">
        <v>101</v>
      </c>
      <c r="O4071">
        <v>106</v>
      </c>
    </row>
    <row r="4072" spans="1:15" x14ac:dyDescent="0.3">
      <c r="A4072" t="s">
        <v>14</v>
      </c>
      <c r="B4072">
        <v>0</v>
      </c>
      <c r="C4072">
        <v>1</v>
      </c>
      <c r="D4072" t="s">
        <v>14</v>
      </c>
      <c r="E4072" t="s">
        <v>4073</v>
      </c>
      <c r="F4072" t="s">
        <v>262</v>
      </c>
      <c r="G4072" t="s">
        <v>23</v>
      </c>
      <c r="H4072" t="s">
        <v>4076</v>
      </c>
      <c r="I4072" t="s">
        <v>26</v>
      </c>
      <c r="M4072">
        <v>1054</v>
      </c>
      <c r="N4072">
        <v>101</v>
      </c>
      <c r="O4072">
        <v>106</v>
      </c>
    </row>
    <row r="4073" spans="1:15" x14ac:dyDescent="0.3">
      <c r="E4073" t="s">
        <v>4073</v>
      </c>
      <c r="F4073" t="s">
        <v>4077</v>
      </c>
      <c r="G4073" t="s">
        <v>14</v>
      </c>
      <c r="H4073" t="s">
        <v>4078</v>
      </c>
      <c r="I4073" t="s">
        <v>19</v>
      </c>
      <c r="M4073">
        <v>1054</v>
      </c>
      <c r="N4073">
        <v>150</v>
      </c>
      <c r="O4073">
        <v>154</v>
      </c>
    </row>
    <row r="4074" spans="1:15" x14ac:dyDescent="0.3">
      <c r="A4074" t="s">
        <v>14</v>
      </c>
      <c r="B4074">
        <v>0</v>
      </c>
      <c r="C4074">
        <v>1</v>
      </c>
      <c r="D4074" t="s">
        <v>14</v>
      </c>
      <c r="E4074" t="s">
        <v>4073</v>
      </c>
      <c r="F4074" t="s">
        <v>4077</v>
      </c>
      <c r="G4074" t="s">
        <v>23</v>
      </c>
      <c r="H4074" t="s">
        <v>4086</v>
      </c>
      <c r="I4074" t="s">
        <v>26</v>
      </c>
      <c r="M4074">
        <v>1055</v>
      </c>
      <c r="N4074">
        <v>20</v>
      </c>
      <c r="O4074">
        <v>24</v>
      </c>
    </row>
    <row r="4075" spans="1:15" x14ac:dyDescent="0.3">
      <c r="E4075" t="s">
        <v>4073</v>
      </c>
      <c r="F4075" t="s">
        <v>4077</v>
      </c>
      <c r="G4075" t="s">
        <v>14</v>
      </c>
      <c r="H4075" t="s">
        <v>4086</v>
      </c>
      <c r="I4075" t="s">
        <v>19</v>
      </c>
      <c r="M4075">
        <v>1055</v>
      </c>
      <c r="N4075">
        <v>20</v>
      </c>
      <c r="O4075">
        <v>24</v>
      </c>
    </row>
    <row r="4076" spans="1:15" x14ac:dyDescent="0.3">
      <c r="E4076" t="s">
        <v>4073</v>
      </c>
      <c r="F4076" t="s">
        <v>4084</v>
      </c>
      <c r="G4076" t="s">
        <v>14</v>
      </c>
      <c r="H4076" t="s">
        <v>4085</v>
      </c>
      <c r="I4076" t="s">
        <v>31</v>
      </c>
      <c r="J4076" t="s">
        <v>32</v>
      </c>
      <c r="M4076">
        <v>1055</v>
      </c>
      <c r="N4076">
        <v>72</v>
      </c>
      <c r="O4076">
        <v>76</v>
      </c>
    </row>
    <row r="4077" spans="1:15" x14ac:dyDescent="0.3">
      <c r="A4077" t="s">
        <v>14</v>
      </c>
      <c r="B4077">
        <v>0</v>
      </c>
      <c r="C4077">
        <v>1</v>
      </c>
      <c r="D4077" t="s">
        <v>14</v>
      </c>
      <c r="E4077" t="s">
        <v>4073</v>
      </c>
      <c r="F4077" t="s">
        <v>4084</v>
      </c>
      <c r="G4077" t="s">
        <v>23</v>
      </c>
      <c r="H4077" t="s">
        <v>4085</v>
      </c>
      <c r="I4077" t="s">
        <v>26</v>
      </c>
      <c r="M4077">
        <v>1055</v>
      </c>
      <c r="N4077">
        <v>72</v>
      </c>
      <c r="O4077">
        <v>76</v>
      </c>
    </row>
    <row r="4078" spans="1:15" x14ac:dyDescent="0.3">
      <c r="A4078" t="s">
        <v>14</v>
      </c>
      <c r="B4078">
        <v>1</v>
      </c>
      <c r="C4078">
        <v>1</v>
      </c>
      <c r="D4078">
        <v>1</v>
      </c>
      <c r="E4078" t="s">
        <v>4073</v>
      </c>
      <c r="F4078" t="s">
        <v>4087</v>
      </c>
      <c r="G4078" t="s">
        <v>14</v>
      </c>
      <c r="H4078" t="s">
        <v>4088</v>
      </c>
      <c r="I4078" t="s">
        <v>35</v>
      </c>
      <c r="J4078" t="s">
        <v>32</v>
      </c>
      <c r="M4078">
        <v>1055</v>
      </c>
      <c r="N4078">
        <v>122</v>
      </c>
      <c r="O4078">
        <v>125</v>
      </c>
    </row>
    <row r="4079" spans="1:15" x14ac:dyDescent="0.3">
      <c r="E4079" t="s">
        <v>4089</v>
      </c>
      <c r="F4079" t="s">
        <v>1128</v>
      </c>
      <c r="G4079" t="s">
        <v>23</v>
      </c>
      <c r="H4079" t="s">
        <v>4113</v>
      </c>
      <c r="I4079" t="s">
        <v>26</v>
      </c>
      <c r="M4079">
        <v>1056</v>
      </c>
      <c r="N4079">
        <v>15</v>
      </c>
      <c r="O4079">
        <v>18</v>
      </c>
    </row>
    <row r="4080" spans="1:15" x14ac:dyDescent="0.3">
      <c r="A4080" t="s">
        <v>14</v>
      </c>
      <c r="B4080">
        <v>1</v>
      </c>
      <c r="C4080">
        <v>1</v>
      </c>
      <c r="D4080">
        <v>1</v>
      </c>
      <c r="E4080" t="s">
        <v>4089</v>
      </c>
      <c r="F4080" t="s">
        <v>4104</v>
      </c>
      <c r="G4080" t="s">
        <v>14</v>
      </c>
      <c r="H4080" t="s">
        <v>4105</v>
      </c>
      <c r="I4080" t="s">
        <v>31</v>
      </c>
      <c r="J4080" t="s">
        <v>32</v>
      </c>
      <c r="M4080">
        <v>1056</v>
      </c>
      <c r="N4080">
        <v>62</v>
      </c>
      <c r="O4080">
        <v>67</v>
      </c>
    </row>
    <row r="4081" spans="1:15" x14ac:dyDescent="0.3">
      <c r="A4081" t="s">
        <v>14</v>
      </c>
      <c r="B4081">
        <v>0</v>
      </c>
      <c r="C4081">
        <v>1</v>
      </c>
      <c r="D4081" t="s">
        <v>14</v>
      </c>
      <c r="E4081" t="s">
        <v>4089</v>
      </c>
      <c r="F4081" t="s">
        <v>4104</v>
      </c>
      <c r="G4081" t="s">
        <v>17</v>
      </c>
      <c r="H4081" t="s">
        <v>4105</v>
      </c>
      <c r="I4081" t="s">
        <v>26</v>
      </c>
      <c r="M4081">
        <v>1056</v>
      </c>
      <c r="N4081">
        <v>62</v>
      </c>
      <c r="O4081">
        <v>67</v>
      </c>
    </row>
    <row r="4082" spans="1:15" x14ac:dyDescent="0.3">
      <c r="A4082" t="s">
        <v>14</v>
      </c>
      <c r="B4082">
        <v>1</v>
      </c>
      <c r="C4082">
        <v>1</v>
      </c>
      <c r="D4082">
        <v>1</v>
      </c>
      <c r="E4082" t="s">
        <v>4089</v>
      </c>
      <c r="F4082" t="s">
        <v>1245</v>
      </c>
      <c r="G4082" t="s">
        <v>14</v>
      </c>
      <c r="H4082" t="s">
        <v>4110</v>
      </c>
      <c r="I4082" t="s">
        <v>35</v>
      </c>
      <c r="J4082" t="s">
        <v>42</v>
      </c>
      <c r="K4082" t="s">
        <v>43</v>
      </c>
      <c r="M4082">
        <v>1056</v>
      </c>
      <c r="N4082">
        <v>78</v>
      </c>
      <c r="O4082">
        <v>82</v>
      </c>
    </row>
    <row r="4083" spans="1:15" x14ac:dyDescent="0.3">
      <c r="A4083" t="s">
        <v>14</v>
      </c>
      <c r="B4083">
        <v>1</v>
      </c>
      <c r="C4083">
        <v>1</v>
      </c>
      <c r="D4083">
        <v>1</v>
      </c>
      <c r="E4083" t="s">
        <v>4089</v>
      </c>
      <c r="F4083" t="s">
        <v>1787</v>
      </c>
      <c r="G4083" t="s">
        <v>14</v>
      </c>
      <c r="H4083" t="s">
        <v>4101</v>
      </c>
      <c r="I4083" t="s">
        <v>31</v>
      </c>
      <c r="J4083" t="s">
        <v>42</v>
      </c>
      <c r="K4083" t="s">
        <v>43</v>
      </c>
      <c r="M4083">
        <v>1056</v>
      </c>
      <c r="N4083">
        <v>96</v>
      </c>
      <c r="O4083">
        <v>101</v>
      </c>
    </row>
    <row r="4084" spans="1:15" x14ac:dyDescent="0.3">
      <c r="E4084" t="s">
        <v>4089</v>
      </c>
      <c r="F4084" t="s">
        <v>1787</v>
      </c>
      <c r="G4084" t="s">
        <v>17</v>
      </c>
      <c r="H4084" t="s">
        <v>4101</v>
      </c>
      <c r="I4084" t="s">
        <v>26</v>
      </c>
      <c r="M4084">
        <v>1056</v>
      </c>
      <c r="N4084">
        <v>96</v>
      </c>
      <c r="O4084">
        <v>101</v>
      </c>
    </row>
    <row r="4085" spans="1:15" x14ac:dyDescent="0.3">
      <c r="E4085" t="s">
        <v>4089</v>
      </c>
      <c r="F4085" t="s">
        <v>2523</v>
      </c>
      <c r="G4085" t="s">
        <v>51</v>
      </c>
      <c r="H4085" t="s">
        <v>4115</v>
      </c>
      <c r="I4085" t="s">
        <v>52</v>
      </c>
      <c r="J4085" t="s">
        <v>800</v>
      </c>
      <c r="M4085">
        <v>1056</v>
      </c>
      <c r="N4085">
        <v>130</v>
      </c>
      <c r="O4085">
        <v>135</v>
      </c>
    </row>
    <row r="4086" spans="1:15" x14ac:dyDescent="0.3">
      <c r="A4086" t="s">
        <v>51</v>
      </c>
      <c r="B4086">
        <v>1</v>
      </c>
      <c r="C4086">
        <v>1</v>
      </c>
      <c r="D4086">
        <v>1</v>
      </c>
      <c r="E4086" t="s">
        <v>4089</v>
      </c>
      <c r="F4086" t="s">
        <v>4095</v>
      </c>
      <c r="G4086" t="s">
        <v>51</v>
      </c>
      <c r="H4086" t="s">
        <v>4096</v>
      </c>
      <c r="I4086" t="s">
        <v>22</v>
      </c>
      <c r="M4086">
        <v>1056</v>
      </c>
      <c r="N4086">
        <v>215</v>
      </c>
      <c r="O4086">
        <v>220</v>
      </c>
    </row>
    <row r="4087" spans="1:15" x14ac:dyDescent="0.3">
      <c r="A4087" t="s">
        <v>23</v>
      </c>
      <c r="B4087">
        <v>1</v>
      </c>
      <c r="C4087">
        <v>1</v>
      </c>
      <c r="D4087">
        <v>1</v>
      </c>
      <c r="E4087" t="s">
        <v>4089</v>
      </c>
      <c r="F4087" t="s">
        <v>2150</v>
      </c>
      <c r="G4087" t="s">
        <v>23</v>
      </c>
      <c r="H4087" t="s">
        <v>4097</v>
      </c>
      <c r="I4087" t="s">
        <v>35</v>
      </c>
      <c r="J4087" t="s">
        <v>112</v>
      </c>
      <c r="M4087">
        <v>1056</v>
      </c>
      <c r="N4087">
        <v>272</v>
      </c>
      <c r="O4087">
        <v>278</v>
      </c>
    </row>
    <row r="4088" spans="1:15" x14ac:dyDescent="0.3">
      <c r="E4088" t="s">
        <v>4089</v>
      </c>
      <c r="F4088" t="s">
        <v>4106</v>
      </c>
      <c r="G4088" t="s">
        <v>17</v>
      </c>
      <c r="H4088" t="s">
        <v>4107</v>
      </c>
      <c r="I4088" t="s">
        <v>19</v>
      </c>
      <c r="M4088">
        <v>1056</v>
      </c>
      <c r="N4088">
        <v>340</v>
      </c>
      <c r="O4088">
        <v>348</v>
      </c>
    </row>
    <row r="4089" spans="1:15" x14ac:dyDescent="0.3">
      <c r="A4089" t="s">
        <v>1277</v>
      </c>
      <c r="B4089">
        <v>0</v>
      </c>
      <c r="C4089">
        <v>1</v>
      </c>
      <c r="D4089" t="s">
        <v>1277</v>
      </c>
      <c r="E4089" t="s">
        <v>4089</v>
      </c>
      <c r="F4089" t="s">
        <v>4106</v>
      </c>
      <c r="G4089" t="s">
        <v>23</v>
      </c>
      <c r="H4089" t="s">
        <v>4107</v>
      </c>
      <c r="I4089" t="s">
        <v>26</v>
      </c>
      <c r="M4089">
        <v>1056</v>
      </c>
      <c r="N4089">
        <v>340</v>
      </c>
      <c r="O4089">
        <v>348</v>
      </c>
    </row>
    <row r="4090" spans="1:15" x14ac:dyDescent="0.3">
      <c r="A4090" t="s">
        <v>14</v>
      </c>
      <c r="B4090">
        <v>1</v>
      </c>
      <c r="C4090">
        <v>1</v>
      </c>
      <c r="D4090">
        <v>1</v>
      </c>
      <c r="E4090" t="s">
        <v>4089</v>
      </c>
      <c r="F4090" t="s">
        <v>1245</v>
      </c>
      <c r="G4090" t="s">
        <v>14</v>
      </c>
      <c r="H4090" t="s">
        <v>4109</v>
      </c>
      <c r="I4090" t="s">
        <v>35</v>
      </c>
      <c r="J4090" t="s">
        <v>32</v>
      </c>
      <c r="M4090">
        <v>1056</v>
      </c>
      <c r="N4090">
        <v>400</v>
      </c>
      <c r="O4090">
        <v>404</v>
      </c>
    </row>
    <row r="4091" spans="1:15" x14ac:dyDescent="0.3">
      <c r="E4091" t="s">
        <v>4089</v>
      </c>
      <c r="F4091" t="s">
        <v>1128</v>
      </c>
      <c r="G4091" t="s">
        <v>23</v>
      </c>
      <c r="H4091" t="s">
        <v>4112</v>
      </c>
      <c r="I4091" t="s">
        <v>26</v>
      </c>
      <c r="M4091">
        <v>1056</v>
      </c>
      <c r="N4091">
        <v>442</v>
      </c>
      <c r="O4091">
        <v>445</v>
      </c>
    </row>
    <row r="4092" spans="1:15" x14ac:dyDescent="0.3">
      <c r="A4092" t="s">
        <v>14</v>
      </c>
      <c r="B4092">
        <v>1</v>
      </c>
      <c r="C4092">
        <v>1</v>
      </c>
      <c r="D4092">
        <v>1</v>
      </c>
      <c r="E4092" t="s">
        <v>4089</v>
      </c>
      <c r="F4092" t="s">
        <v>1787</v>
      </c>
      <c r="G4092" t="s">
        <v>14</v>
      </c>
      <c r="H4092" t="s">
        <v>4100</v>
      </c>
      <c r="I4092" t="s">
        <v>35</v>
      </c>
      <c r="J4092" t="s">
        <v>42</v>
      </c>
      <c r="K4092" t="s">
        <v>43</v>
      </c>
      <c r="M4092">
        <v>1056</v>
      </c>
      <c r="N4092">
        <v>478</v>
      </c>
      <c r="O4092">
        <v>483</v>
      </c>
    </row>
    <row r="4093" spans="1:15" x14ac:dyDescent="0.3">
      <c r="E4093" t="s">
        <v>4089</v>
      </c>
      <c r="F4093" t="s">
        <v>1245</v>
      </c>
      <c r="G4093" t="s">
        <v>17</v>
      </c>
      <c r="H4093" t="s">
        <v>4108</v>
      </c>
      <c r="I4093" t="s">
        <v>26</v>
      </c>
      <c r="M4093">
        <v>1056</v>
      </c>
      <c r="N4093">
        <v>485</v>
      </c>
      <c r="O4093">
        <v>489</v>
      </c>
    </row>
    <row r="4094" spans="1:15" x14ac:dyDescent="0.3">
      <c r="A4094" t="s">
        <v>14</v>
      </c>
      <c r="B4094">
        <v>1</v>
      </c>
      <c r="C4094">
        <v>1</v>
      </c>
      <c r="D4094">
        <v>1</v>
      </c>
      <c r="E4094" t="s">
        <v>4089</v>
      </c>
      <c r="F4094" t="s">
        <v>1245</v>
      </c>
      <c r="G4094" t="s">
        <v>14</v>
      </c>
      <c r="H4094" t="s">
        <v>4108</v>
      </c>
      <c r="I4094" t="s">
        <v>31</v>
      </c>
      <c r="J4094" t="s">
        <v>32</v>
      </c>
      <c r="M4094">
        <v>1056</v>
      </c>
      <c r="N4094">
        <v>485</v>
      </c>
      <c r="O4094">
        <v>489</v>
      </c>
    </row>
    <row r="4095" spans="1:15" x14ac:dyDescent="0.3">
      <c r="E4095" t="s">
        <v>4089</v>
      </c>
      <c r="F4095" t="s">
        <v>274</v>
      </c>
      <c r="G4095" t="s">
        <v>51</v>
      </c>
      <c r="H4095" t="s">
        <v>4092</v>
      </c>
      <c r="I4095" t="s">
        <v>19</v>
      </c>
      <c r="M4095">
        <v>1056</v>
      </c>
      <c r="N4095">
        <v>576</v>
      </c>
      <c r="O4095">
        <v>580</v>
      </c>
    </row>
    <row r="4096" spans="1:15" x14ac:dyDescent="0.3">
      <c r="A4096" t="s">
        <v>237</v>
      </c>
      <c r="B4096">
        <v>0</v>
      </c>
      <c r="C4096">
        <v>0</v>
      </c>
      <c r="D4096">
        <v>0</v>
      </c>
      <c r="E4096" t="s">
        <v>4089</v>
      </c>
      <c r="F4096" t="s">
        <v>274</v>
      </c>
      <c r="G4096" t="s">
        <v>23</v>
      </c>
      <c r="H4096" t="s">
        <v>4092</v>
      </c>
      <c r="I4096" t="s">
        <v>26</v>
      </c>
      <c r="M4096">
        <v>1056</v>
      </c>
      <c r="N4096">
        <v>576</v>
      </c>
      <c r="O4096">
        <v>580</v>
      </c>
    </row>
    <row r="4097" spans="1:15" x14ac:dyDescent="0.3">
      <c r="E4097" t="s">
        <v>4089</v>
      </c>
      <c r="F4097" t="s">
        <v>4098</v>
      </c>
      <c r="G4097" t="s">
        <v>51</v>
      </c>
      <c r="H4097" t="s">
        <v>4099</v>
      </c>
      <c r="I4097" t="s">
        <v>19</v>
      </c>
      <c r="M4097">
        <v>1056</v>
      </c>
      <c r="N4097">
        <v>582</v>
      </c>
      <c r="O4097">
        <v>594</v>
      </c>
    </row>
    <row r="4098" spans="1:15" x14ac:dyDescent="0.3">
      <c r="E4098" t="s">
        <v>4089</v>
      </c>
      <c r="F4098" t="s">
        <v>4102</v>
      </c>
      <c r="G4098" t="s">
        <v>14</v>
      </c>
      <c r="H4098" t="s">
        <v>4103</v>
      </c>
      <c r="I4098" t="s">
        <v>26</v>
      </c>
      <c r="M4098">
        <v>1056</v>
      </c>
      <c r="N4098">
        <v>582</v>
      </c>
      <c r="O4098">
        <v>588</v>
      </c>
    </row>
    <row r="4099" spans="1:15" x14ac:dyDescent="0.3">
      <c r="E4099" t="s">
        <v>4089</v>
      </c>
      <c r="F4099" t="s">
        <v>4090</v>
      </c>
      <c r="G4099" t="s">
        <v>51</v>
      </c>
      <c r="H4099" t="s">
        <v>4091</v>
      </c>
      <c r="I4099" t="s">
        <v>26</v>
      </c>
      <c r="M4099">
        <v>1056</v>
      </c>
      <c r="N4099">
        <v>649</v>
      </c>
      <c r="O4099">
        <v>657</v>
      </c>
    </row>
    <row r="4100" spans="1:15" x14ac:dyDescent="0.3">
      <c r="A4100" t="s">
        <v>237</v>
      </c>
      <c r="B4100">
        <v>0</v>
      </c>
      <c r="C4100">
        <v>0</v>
      </c>
      <c r="D4100">
        <v>0</v>
      </c>
      <c r="E4100" t="s">
        <v>4089</v>
      </c>
      <c r="F4100" t="s">
        <v>4093</v>
      </c>
      <c r="G4100" t="s">
        <v>51</v>
      </c>
      <c r="H4100" t="s">
        <v>4094</v>
      </c>
      <c r="I4100" t="s">
        <v>41</v>
      </c>
      <c r="J4100" t="s">
        <v>1555</v>
      </c>
      <c r="M4100">
        <v>1056</v>
      </c>
      <c r="N4100">
        <v>649</v>
      </c>
      <c r="O4100">
        <v>662</v>
      </c>
    </row>
    <row r="4101" spans="1:15" x14ac:dyDescent="0.3">
      <c r="E4101" t="s">
        <v>4089</v>
      </c>
      <c r="F4101" t="s">
        <v>3086</v>
      </c>
      <c r="G4101" t="s">
        <v>17</v>
      </c>
      <c r="H4101" t="s">
        <v>4111</v>
      </c>
      <c r="I4101" t="s">
        <v>26</v>
      </c>
      <c r="M4101">
        <v>1056</v>
      </c>
      <c r="N4101">
        <v>674</v>
      </c>
      <c r="O4101">
        <v>678</v>
      </c>
    </row>
    <row r="4102" spans="1:15" x14ac:dyDescent="0.3">
      <c r="E4102" t="s">
        <v>4089</v>
      </c>
      <c r="F4102" t="s">
        <v>210</v>
      </c>
      <c r="G4102" t="s">
        <v>51</v>
      </c>
      <c r="H4102" t="s">
        <v>4114</v>
      </c>
      <c r="I4102" t="s">
        <v>52</v>
      </c>
      <c r="J4102" t="s">
        <v>212</v>
      </c>
      <c r="M4102">
        <v>1056</v>
      </c>
      <c r="N4102">
        <v>681</v>
      </c>
      <c r="O4102">
        <v>688</v>
      </c>
    </row>
    <row r="4103" spans="1:15" x14ac:dyDescent="0.3">
      <c r="A4103" t="s">
        <v>23</v>
      </c>
      <c r="B4103">
        <v>1</v>
      </c>
      <c r="C4103">
        <v>1</v>
      </c>
      <c r="D4103">
        <v>1</v>
      </c>
      <c r="E4103" t="s">
        <v>4089</v>
      </c>
      <c r="F4103" t="s">
        <v>4126</v>
      </c>
      <c r="G4103" t="s">
        <v>23</v>
      </c>
      <c r="H4103" t="s">
        <v>4127</v>
      </c>
      <c r="I4103" t="s">
        <v>35</v>
      </c>
      <c r="J4103" t="s">
        <v>112</v>
      </c>
      <c r="M4103">
        <v>1057</v>
      </c>
      <c r="N4103">
        <v>2</v>
      </c>
      <c r="O4103">
        <v>9</v>
      </c>
    </row>
    <row r="4104" spans="1:15" x14ac:dyDescent="0.3">
      <c r="E4104" t="s">
        <v>4089</v>
      </c>
      <c r="F4104" t="s">
        <v>4123</v>
      </c>
      <c r="G4104" t="s">
        <v>14</v>
      </c>
      <c r="H4104" t="s">
        <v>4124</v>
      </c>
      <c r="I4104" t="s">
        <v>22</v>
      </c>
      <c r="M4104">
        <v>1057</v>
      </c>
      <c r="N4104">
        <v>20</v>
      </c>
      <c r="O4104">
        <v>29</v>
      </c>
    </row>
    <row r="4105" spans="1:15" x14ac:dyDescent="0.3">
      <c r="E4105" t="s">
        <v>4089</v>
      </c>
      <c r="F4105" t="s">
        <v>2394</v>
      </c>
      <c r="G4105" t="s">
        <v>23</v>
      </c>
      <c r="H4105" t="s">
        <v>4118</v>
      </c>
      <c r="I4105" t="s">
        <v>52</v>
      </c>
      <c r="J4105" t="s">
        <v>750</v>
      </c>
      <c r="K4105" t="s">
        <v>823</v>
      </c>
      <c r="M4105">
        <v>1057</v>
      </c>
      <c r="N4105">
        <v>158</v>
      </c>
      <c r="O4105">
        <v>162</v>
      </c>
    </row>
    <row r="4106" spans="1:15" x14ac:dyDescent="0.3">
      <c r="E4106" t="s">
        <v>4089</v>
      </c>
      <c r="F4106" t="s">
        <v>1245</v>
      </c>
      <c r="G4106" t="s">
        <v>17</v>
      </c>
      <c r="H4106" t="s">
        <v>4128</v>
      </c>
      <c r="I4106" t="s">
        <v>26</v>
      </c>
      <c r="M4106">
        <v>1057</v>
      </c>
      <c r="N4106">
        <v>179</v>
      </c>
      <c r="O4106">
        <v>183</v>
      </c>
    </row>
    <row r="4107" spans="1:15" x14ac:dyDescent="0.3">
      <c r="E4107" t="s">
        <v>4089</v>
      </c>
      <c r="F4107" t="s">
        <v>1245</v>
      </c>
      <c r="G4107" t="s">
        <v>14</v>
      </c>
      <c r="H4107" t="s">
        <v>4128</v>
      </c>
      <c r="I4107" t="s">
        <v>31</v>
      </c>
      <c r="J4107" t="s">
        <v>32</v>
      </c>
      <c r="M4107">
        <v>1057</v>
      </c>
      <c r="N4107">
        <v>179</v>
      </c>
      <c r="O4107">
        <v>183</v>
      </c>
    </row>
    <row r="4108" spans="1:15" x14ac:dyDescent="0.3">
      <c r="E4108" t="s">
        <v>4089</v>
      </c>
      <c r="F4108" t="s">
        <v>4119</v>
      </c>
      <c r="G4108" t="s">
        <v>14</v>
      </c>
      <c r="H4108" t="s">
        <v>4120</v>
      </c>
      <c r="I4108" t="s">
        <v>19</v>
      </c>
      <c r="M4108">
        <v>1057</v>
      </c>
      <c r="N4108">
        <v>187</v>
      </c>
      <c r="O4108">
        <v>191</v>
      </c>
    </row>
    <row r="4109" spans="1:15" x14ac:dyDescent="0.3">
      <c r="E4109" t="s">
        <v>4089</v>
      </c>
      <c r="F4109" t="s">
        <v>4119</v>
      </c>
      <c r="G4109" t="s">
        <v>17</v>
      </c>
      <c r="H4109" t="s">
        <v>4120</v>
      </c>
      <c r="I4109" t="s">
        <v>26</v>
      </c>
      <c r="M4109">
        <v>1057</v>
      </c>
      <c r="N4109">
        <v>187</v>
      </c>
      <c r="O4109">
        <v>191</v>
      </c>
    </row>
    <row r="4110" spans="1:15" x14ac:dyDescent="0.3">
      <c r="A4110" t="s">
        <v>14</v>
      </c>
      <c r="B4110">
        <v>0</v>
      </c>
      <c r="C4110">
        <v>0</v>
      </c>
      <c r="D4110" t="s">
        <v>14</v>
      </c>
      <c r="E4110" t="s">
        <v>4089</v>
      </c>
      <c r="F4110" t="s">
        <v>4121</v>
      </c>
      <c r="G4110" t="s">
        <v>23</v>
      </c>
      <c r="H4110" t="s">
        <v>4122</v>
      </c>
      <c r="I4110" t="s">
        <v>26</v>
      </c>
      <c r="M4110">
        <v>1057</v>
      </c>
      <c r="N4110">
        <v>234</v>
      </c>
      <c r="O4110">
        <v>241</v>
      </c>
    </row>
    <row r="4111" spans="1:15" x14ac:dyDescent="0.3">
      <c r="E4111" t="s">
        <v>4089</v>
      </c>
      <c r="F4111" t="s">
        <v>3600</v>
      </c>
      <c r="G4111" t="s">
        <v>14</v>
      </c>
      <c r="H4111" t="s">
        <v>4125</v>
      </c>
      <c r="I4111" t="s">
        <v>41</v>
      </c>
      <c r="J4111" t="s">
        <v>32</v>
      </c>
      <c r="M4111">
        <v>1057</v>
      </c>
      <c r="N4111">
        <v>236</v>
      </c>
      <c r="O4111">
        <v>241</v>
      </c>
    </row>
    <row r="4112" spans="1:15" x14ac:dyDescent="0.3">
      <c r="E4112" t="s">
        <v>4089</v>
      </c>
      <c r="F4112" t="s">
        <v>4018</v>
      </c>
      <c r="G4112" t="s">
        <v>51</v>
      </c>
      <c r="H4112" t="s">
        <v>4117</v>
      </c>
      <c r="I4112" t="s">
        <v>52</v>
      </c>
      <c r="J4112" t="s">
        <v>60</v>
      </c>
      <c r="M4112">
        <v>1057</v>
      </c>
      <c r="N4112">
        <v>510</v>
      </c>
      <c r="O4112">
        <v>515</v>
      </c>
    </row>
    <row r="4113" spans="1:15" x14ac:dyDescent="0.3">
      <c r="E4113" t="s">
        <v>4089</v>
      </c>
      <c r="F4113" t="s">
        <v>1733</v>
      </c>
      <c r="G4113" t="s">
        <v>23</v>
      </c>
      <c r="H4113" t="s">
        <v>4116</v>
      </c>
      <c r="I4113" t="s">
        <v>52</v>
      </c>
      <c r="J4113" t="s">
        <v>117</v>
      </c>
      <c r="M4113">
        <v>1057</v>
      </c>
      <c r="N4113">
        <v>541</v>
      </c>
      <c r="O4113">
        <v>546</v>
      </c>
    </row>
    <row r="4114" spans="1:15" x14ac:dyDescent="0.3">
      <c r="A4114" t="s">
        <v>51</v>
      </c>
      <c r="B4114">
        <v>1</v>
      </c>
      <c r="C4114">
        <v>1</v>
      </c>
      <c r="D4114">
        <v>1</v>
      </c>
      <c r="E4114" t="s">
        <v>4089</v>
      </c>
      <c r="F4114" t="s">
        <v>4143</v>
      </c>
      <c r="G4114" t="s">
        <v>51</v>
      </c>
      <c r="H4114" t="s">
        <v>4144</v>
      </c>
      <c r="I4114" t="s">
        <v>52</v>
      </c>
      <c r="J4114" t="s">
        <v>60</v>
      </c>
      <c r="M4114">
        <v>1058</v>
      </c>
      <c r="N4114">
        <v>24</v>
      </c>
      <c r="O4114">
        <v>32</v>
      </c>
    </row>
    <row r="4115" spans="1:15" x14ac:dyDescent="0.3">
      <c r="A4115" t="s">
        <v>23</v>
      </c>
      <c r="B4115">
        <v>1</v>
      </c>
      <c r="C4115">
        <v>1</v>
      </c>
      <c r="D4115">
        <v>1</v>
      </c>
      <c r="E4115" t="s">
        <v>4089</v>
      </c>
      <c r="F4115" t="s">
        <v>4143</v>
      </c>
      <c r="G4115" t="s">
        <v>23</v>
      </c>
      <c r="H4115" t="s">
        <v>4144</v>
      </c>
      <c r="I4115" t="s">
        <v>22</v>
      </c>
      <c r="M4115">
        <v>1058</v>
      </c>
      <c r="N4115">
        <v>24</v>
      </c>
      <c r="O4115">
        <v>32</v>
      </c>
    </row>
    <row r="4116" spans="1:15" x14ac:dyDescent="0.3">
      <c r="E4116" t="s">
        <v>4089</v>
      </c>
      <c r="F4116" t="s">
        <v>1245</v>
      </c>
      <c r="G4116" t="s">
        <v>14</v>
      </c>
      <c r="H4116" t="s">
        <v>4135</v>
      </c>
      <c r="I4116" t="s">
        <v>31</v>
      </c>
      <c r="J4116" t="s">
        <v>32</v>
      </c>
      <c r="M4116">
        <v>1058</v>
      </c>
      <c r="N4116">
        <v>34</v>
      </c>
      <c r="O4116">
        <v>38</v>
      </c>
    </row>
    <row r="4117" spans="1:15" x14ac:dyDescent="0.3">
      <c r="A4117" t="s">
        <v>14</v>
      </c>
      <c r="B4117">
        <v>0</v>
      </c>
      <c r="C4117">
        <v>1</v>
      </c>
      <c r="D4117" t="s">
        <v>14</v>
      </c>
      <c r="E4117" t="s">
        <v>4089</v>
      </c>
      <c r="F4117" t="s">
        <v>1245</v>
      </c>
      <c r="G4117" t="s">
        <v>23</v>
      </c>
      <c r="H4117" t="s">
        <v>4135</v>
      </c>
      <c r="I4117" t="s">
        <v>26</v>
      </c>
      <c r="M4117">
        <v>1058</v>
      </c>
      <c r="N4117">
        <v>34</v>
      </c>
      <c r="O4117">
        <v>38</v>
      </c>
    </row>
    <row r="4118" spans="1:15" x14ac:dyDescent="0.3">
      <c r="E4118" t="s">
        <v>4089</v>
      </c>
      <c r="F4118" t="s">
        <v>3600</v>
      </c>
      <c r="G4118" t="s">
        <v>14</v>
      </c>
      <c r="H4118" t="s">
        <v>4145</v>
      </c>
      <c r="I4118" t="s">
        <v>31</v>
      </c>
      <c r="J4118" t="s">
        <v>32</v>
      </c>
      <c r="M4118">
        <v>1058</v>
      </c>
      <c r="N4118">
        <v>42</v>
      </c>
      <c r="O4118">
        <v>47</v>
      </c>
    </row>
    <row r="4119" spans="1:15" x14ac:dyDescent="0.3">
      <c r="A4119" t="s">
        <v>14</v>
      </c>
      <c r="B4119">
        <v>0</v>
      </c>
      <c r="C4119">
        <v>1</v>
      </c>
      <c r="D4119" t="s">
        <v>14</v>
      </c>
      <c r="E4119" t="s">
        <v>4089</v>
      </c>
      <c r="F4119" t="s">
        <v>3600</v>
      </c>
      <c r="G4119" t="s">
        <v>23</v>
      </c>
      <c r="H4119" t="s">
        <v>4145</v>
      </c>
      <c r="I4119" t="s">
        <v>26</v>
      </c>
      <c r="M4119">
        <v>1058</v>
      </c>
      <c r="N4119">
        <v>42</v>
      </c>
      <c r="O4119">
        <v>47</v>
      </c>
    </row>
    <row r="4120" spans="1:15" x14ac:dyDescent="0.3">
      <c r="A4120" t="s">
        <v>23</v>
      </c>
      <c r="B4120">
        <v>1</v>
      </c>
      <c r="C4120">
        <v>1</v>
      </c>
      <c r="D4120">
        <v>1</v>
      </c>
      <c r="E4120" t="s">
        <v>4089</v>
      </c>
      <c r="F4120" t="s">
        <v>2150</v>
      </c>
      <c r="G4120" t="s">
        <v>23</v>
      </c>
      <c r="H4120" t="s">
        <v>4142</v>
      </c>
      <c r="I4120" t="s">
        <v>35</v>
      </c>
      <c r="J4120" t="s">
        <v>112</v>
      </c>
      <c r="M4120">
        <v>1058</v>
      </c>
      <c r="N4120">
        <v>85</v>
      </c>
      <c r="O4120">
        <v>91</v>
      </c>
    </row>
    <row r="4121" spans="1:15" x14ac:dyDescent="0.3">
      <c r="E4121" t="s">
        <v>4089</v>
      </c>
      <c r="F4121" t="s">
        <v>3600</v>
      </c>
      <c r="G4121" t="s">
        <v>17</v>
      </c>
      <c r="H4121" t="s">
        <v>4130</v>
      </c>
      <c r="I4121" t="s">
        <v>26</v>
      </c>
      <c r="M4121">
        <v>1058</v>
      </c>
      <c r="N4121">
        <v>157</v>
      </c>
      <c r="O4121">
        <v>162</v>
      </c>
    </row>
    <row r="4122" spans="1:15" x14ac:dyDescent="0.3">
      <c r="E4122" t="s">
        <v>4089</v>
      </c>
      <c r="F4122" t="s">
        <v>3600</v>
      </c>
      <c r="G4122" t="s">
        <v>14</v>
      </c>
      <c r="H4122" t="s">
        <v>4130</v>
      </c>
      <c r="I4122" t="s">
        <v>31</v>
      </c>
      <c r="J4122" t="s">
        <v>32</v>
      </c>
      <c r="M4122">
        <v>1058</v>
      </c>
      <c r="N4122">
        <v>157</v>
      </c>
      <c r="O4122">
        <v>162</v>
      </c>
    </row>
    <row r="4123" spans="1:15" x14ac:dyDescent="0.3">
      <c r="A4123" t="s">
        <v>51</v>
      </c>
      <c r="B4123">
        <v>1</v>
      </c>
      <c r="C4123">
        <v>1</v>
      </c>
      <c r="D4123">
        <v>1</v>
      </c>
      <c r="E4123" t="s">
        <v>4089</v>
      </c>
      <c r="F4123" t="s">
        <v>4095</v>
      </c>
      <c r="G4123" t="s">
        <v>51</v>
      </c>
      <c r="H4123" t="s">
        <v>4129</v>
      </c>
      <c r="I4123" t="s">
        <v>22</v>
      </c>
      <c r="M4123">
        <v>1058</v>
      </c>
      <c r="N4123">
        <v>238</v>
      </c>
      <c r="O4123">
        <v>243</v>
      </c>
    </row>
    <row r="4124" spans="1:15" x14ac:dyDescent="0.3">
      <c r="A4124" t="s">
        <v>14</v>
      </c>
      <c r="B4124">
        <v>1</v>
      </c>
      <c r="C4124">
        <v>1</v>
      </c>
      <c r="D4124">
        <v>1</v>
      </c>
      <c r="E4124" t="s">
        <v>4089</v>
      </c>
      <c r="F4124" t="s">
        <v>4139</v>
      </c>
      <c r="G4124" t="s">
        <v>14</v>
      </c>
      <c r="H4124" t="s">
        <v>4140</v>
      </c>
      <c r="I4124" t="s">
        <v>35</v>
      </c>
      <c r="J4124" t="s">
        <v>32</v>
      </c>
      <c r="M4124">
        <v>1058</v>
      </c>
      <c r="N4124">
        <v>263</v>
      </c>
      <c r="O4124">
        <v>267</v>
      </c>
    </row>
    <row r="4125" spans="1:15" x14ac:dyDescent="0.3">
      <c r="E4125" t="s">
        <v>4089</v>
      </c>
      <c r="F4125" t="s">
        <v>4133</v>
      </c>
      <c r="G4125" t="s">
        <v>23</v>
      </c>
      <c r="H4125" t="s">
        <v>4134</v>
      </c>
      <c r="I4125" t="s">
        <v>26</v>
      </c>
      <c r="M4125">
        <v>1058</v>
      </c>
      <c r="N4125">
        <v>273</v>
      </c>
      <c r="O4125">
        <v>275</v>
      </c>
    </row>
    <row r="4126" spans="1:15" x14ac:dyDescent="0.3">
      <c r="A4126" t="s">
        <v>237</v>
      </c>
      <c r="B4126">
        <v>0</v>
      </c>
      <c r="C4126">
        <v>0</v>
      </c>
      <c r="D4126">
        <v>0</v>
      </c>
      <c r="E4126" t="s">
        <v>4089</v>
      </c>
      <c r="F4126" t="s">
        <v>4137</v>
      </c>
      <c r="G4126" t="s">
        <v>17</v>
      </c>
      <c r="H4126" t="s">
        <v>4138</v>
      </c>
      <c r="I4126" t="s">
        <v>26</v>
      </c>
      <c r="M4126">
        <v>1058</v>
      </c>
      <c r="N4126">
        <v>294</v>
      </c>
      <c r="O4126">
        <v>306</v>
      </c>
    </row>
    <row r="4127" spans="1:15" x14ac:dyDescent="0.3">
      <c r="A4127" t="s">
        <v>14</v>
      </c>
      <c r="B4127">
        <v>1</v>
      </c>
      <c r="C4127">
        <v>1</v>
      </c>
      <c r="D4127">
        <v>1</v>
      </c>
      <c r="E4127" t="s">
        <v>4089</v>
      </c>
      <c r="F4127" t="s">
        <v>4131</v>
      </c>
      <c r="G4127" t="s">
        <v>14</v>
      </c>
      <c r="H4127" t="s">
        <v>4132</v>
      </c>
      <c r="I4127" t="s">
        <v>35</v>
      </c>
      <c r="J4127" t="s">
        <v>32</v>
      </c>
      <c r="M4127">
        <v>1058</v>
      </c>
      <c r="N4127">
        <v>449</v>
      </c>
      <c r="O4127">
        <v>455</v>
      </c>
    </row>
    <row r="4128" spans="1:15" x14ac:dyDescent="0.3">
      <c r="A4128" t="s">
        <v>14</v>
      </c>
      <c r="B4128">
        <v>1</v>
      </c>
      <c r="C4128">
        <v>1</v>
      </c>
      <c r="D4128">
        <v>1</v>
      </c>
      <c r="E4128" t="s">
        <v>4089</v>
      </c>
      <c r="F4128" t="s">
        <v>4139</v>
      </c>
      <c r="G4128" t="s">
        <v>14</v>
      </c>
      <c r="H4128" t="s">
        <v>4141</v>
      </c>
      <c r="I4128" t="s">
        <v>35</v>
      </c>
      <c r="J4128" t="s">
        <v>32</v>
      </c>
      <c r="M4128">
        <v>1058</v>
      </c>
      <c r="N4128">
        <v>487</v>
      </c>
      <c r="O4128">
        <v>491</v>
      </c>
    </row>
    <row r="4129" spans="1:15" x14ac:dyDescent="0.3">
      <c r="A4129" t="s">
        <v>14</v>
      </c>
      <c r="B4129">
        <v>1</v>
      </c>
      <c r="C4129">
        <v>1</v>
      </c>
      <c r="D4129">
        <v>1</v>
      </c>
      <c r="E4129" t="s">
        <v>4089</v>
      </c>
      <c r="F4129" t="s">
        <v>4131</v>
      </c>
      <c r="G4129" t="s">
        <v>14</v>
      </c>
      <c r="H4129" t="s">
        <v>4146</v>
      </c>
      <c r="I4129" t="s">
        <v>35</v>
      </c>
      <c r="J4129" t="s">
        <v>32</v>
      </c>
      <c r="M4129">
        <v>1058</v>
      </c>
      <c r="N4129">
        <v>538</v>
      </c>
      <c r="O4129">
        <v>544</v>
      </c>
    </row>
    <row r="4130" spans="1:15" x14ac:dyDescent="0.3">
      <c r="E4130" t="s">
        <v>4089</v>
      </c>
      <c r="F4130" t="s">
        <v>1128</v>
      </c>
      <c r="G4130" t="s">
        <v>17</v>
      </c>
      <c r="H4130" t="s">
        <v>4136</v>
      </c>
      <c r="I4130" t="s">
        <v>26</v>
      </c>
      <c r="M4130">
        <v>1058</v>
      </c>
      <c r="N4130">
        <v>560</v>
      </c>
      <c r="O4130">
        <v>563</v>
      </c>
    </row>
    <row r="4131" spans="1:15" x14ac:dyDescent="0.3">
      <c r="E4131" t="s">
        <v>4089</v>
      </c>
      <c r="F4131" t="s">
        <v>1245</v>
      </c>
      <c r="G4131" t="s">
        <v>14</v>
      </c>
      <c r="H4131" t="s">
        <v>4154</v>
      </c>
      <c r="I4131" t="s">
        <v>31</v>
      </c>
      <c r="J4131" t="s">
        <v>32</v>
      </c>
      <c r="M4131">
        <v>1059</v>
      </c>
      <c r="N4131">
        <v>56</v>
      </c>
      <c r="O4131">
        <v>60</v>
      </c>
    </row>
    <row r="4132" spans="1:15" x14ac:dyDescent="0.3">
      <c r="E4132" t="s">
        <v>4089</v>
      </c>
      <c r="F4132" t="s">
        <v>1245</v>
      </c>
      <c r="G4132" t="s">
        <v>17</v>
      </c>
      <c r="H4132" t="s">
        <v>4154</v>
      </c>
      <c r="I4132" t="s">
        <v>26</v>
      </c>
      <c r="M4132">
        <v>1059</v>
      </c>
      <c r="N4132">
        <v>56</v>
      </c>
      <c r="O4132">
        <v>60</v>
      </c>
    </row>
    <row r="4133" spans="1:15" x14ac:dyDescent="0.3">
      <c r="A4133" t="s">
        <v>14</v>
      </c>
      <c r="B4133">
        <v>0</v>
      </c>
      <c r="C4133">
        <v>1</v>
      </c>
      <c r="D4133" t="s">
        <v>14</v>
      </c>
      <c r="E4133" t="s">
        <v>4089</v>
      </c>
      <c r="F4133" t="s">
        <v>3600</v>
      </c>
      <c r="G4133" t="s">
        <v>23</v>
      </c>
      <c r="H4133" t="s">
        <v>4158</v>
      </c>
      <c r="I4133" t="s">
        <v>26</v>
      </c>
      <c r="M4133">
        <v>1059</v>
      </c>
      <c r="N4133">
        <v>64</v>
      </c>
      <c r="O4133">
        <v>69</v>
      </c>
    </row>
    <row r="4134" spans="1:15" x14ac:dyDescent="0.3">
      <c r="E4134" t="s">
        <v>4089</v>
      </c>
      <c r="F4134" t="s">
        <v>3600</v>
      </c>
      <c r="G4134" t="s">
        <v>14</v>
      </c>
      <c r="H4134" t="s">
        <v>4158</v>
      </c>
      <c r="I4134" t="s">
        <v>31</v>
      </c>
      <c r="J4134" t="s">
        <v>32</v>
      </c>
      <c r="M4134">
        <v>1059</v>
      </c>
      <c r="N4134">
        <v>64</v>
      </c>
      <c r="O4134">
        <v>69</v>
      </c>
    </row>
    <row r="4135" spans="1:15" x14ac:dyDescent="0.3">
      <c r="E4135" t="s">
        <v>4089</v>
      </c>
      <c r="F4135" t="s">
        <v>448</v>
      </c>
      <c r="G4135" t="s">
        <v>23</v>
      </c>
      <c r="H4135" t="s">
        <v>4152</v>
      </c>
      <c r="I4135" t="s">
        <v>52</v>
      </c>
      <c r="J4135" t="s">
        <v>450</v>
      </c>
      <c r="M4135">
        <v>1059</v>
      </c>
      <c r="N4135">
        <v>84</v>
      </c>
      <c r="O4135">
        <v>89</v>
      </c>
    </row>
    <row r="4136" spans="1:15" x14ac:dyDescent="0.3">
      <c r="A4136" t="s">
        <v>23</v>
      </c>
      <c r="B4136">
        <v>1</v>
      </c>
      <c r="C4136">
        <v>1</v>
      </c>
      <c r="D4136">
        <v>1</v>
      </c>
      <c r="E4136" t="s">
        <v>4089</v>
      </c>
      <c r="F4136" t="s">
        <v>4147</v>
      </c>
      <c r="G4136" t="s">
        <v>23</v>
      </c>
      <c r="H4136" t="s">
        <v>4148</v>
      </c>
      <c r="I4136" t="s">
        <v>22</v>
      </c>
      <c r="M4136">
        <v>1059</v>
      </c>
      <c r="N4136">
        <v>106</v>
      </c>
      <c r="O4136">
        <v>113</v>
      </c>
    </row>
    <row r="4137" spans="1:15" x14ac:dyDescent="0.3">
      <c r="E4137" t="s">
        <v>4089</v>
      </c>
      <c r="F4137" t="s">
        <v>1787</v>
      </c>
      <c r="G4137" t="s">
        <v>14</v>
      </c>
      <c r="H4137" t="s">
        <v>4149</v>
      </c>
      <c r="I4137" t="s">
        <v>31</v>
      </c>
      <c r="J4137" t="s">
        <v>32</v>
      </c>
      <c r="M4137">
        <v>1059</v>
      </c>
      <c r="N4137">
        <v>141</v>
      </c>
      <c r="O4137">
        <v>146</v>
      </c>
    </row>
    <row r="4138" spans="1:15" x14ac:dyDescent="0.3">
      <c r="A4138" t="s">
        <v>14</v>
      </c>
      <c r="B4138">
        <v>0</v>
      </c>
      <c r="C4138">
        <v>1</v>
      </c>
      <c r="D4138" t="s">
        <v>14</v>
      </c>
      <c r="E4138" t="s">
        <v>4089</v>
      </c>
      <c r="F4138" t="s">
        <v>1787</v>
      </c>
      <c r="G4138" t="s">
        <v>17</v>
      </c>
      <c r="H4138" t="s">
        <v>4149</v>
      </c>
      <c r="I4138" t="s">
        <v>26</v>
      </c>
      <c r="M4138">
        <v>1059</v>
      </c>
      <c r="N4138">
        <v>141</v>
      </c>
      <c r="O4138">
        <v>146</v>
      </c>
    </row>
    <row r="4139" spans="1:15" x14ac:dyDescent="0.3">
      <c r="E4139" t="s">
        <v>4089</v>
      </c>
      <c r="F4139" t="s">
        <v>1245</v>
      </c>
      <c r="G4139" t="s">
        <v>14</v>
      </c>
      <c r="H4139" t="s">
        <v>4157</v>
      </c>
      <c r="I4139" t="s">
        <v>35</v>
      </c>
      <c r="J4139" t="s">
        <v>32</v>
      </c>
      <c r="M4139">
        <v>1059</v>
      </c>
      <c r="N4139">
        <v>160</v>
      </c>
      <c r="O4139">
        <v>164</v>
      </c>
    </row>
    <row r="4140" spans="1:15" x14ac:dyDescent="0.3">
      <c r="A4140" t="s">
        <v>14</v>
      </c>
      <c r="B4140">
        <v>0</v>
      </c>
      <c r="C4140">
        <v>1</v>
      </c>
      <c r="D4140" t="s">
        <v>14</v>
      </c>
      <c r="E4140" t="s">
        <v>4089</v>
      </c>
      <c r="F4140" t="s">
        <v>3600</v>
      </c>
      <c r="G4140" t="s">
        <v>23</v>
      </c>
      <c r="H4140" t="s">
        <v>4156</v>
      </c>
      <c r="I4140" t="s">
        <v>26</v>
      </c>
      <c r="M4140">
        <v>1059</v>
      </c>
      <c r="N4140">
        <v>166</v>
      </c>
      <c r="O4140">
        <v>171</v>
      </c>
    </row>
    <row r="4141" spans="1:15" x14ac:dyDescent="0.3">
      <c r="E4141" t="s">
        <v>4089</v>
      </c>
      <c r="F4141" t="s">
        <v>3600</v>
      </c>
      <c r="G4141" t="s">
        <v>14</v>
      </c>
      <c r="H4141" t="s">
        <v>4156</v>
      </c>
      <c r="I4141" t="s">
        <v>31</v>
      </c>
      <c r="J4141" t="s">
        <v>32</v>
      </c>
      <c r="M4141">
        <v>1059</v>
      </c>
      <c r="N4141">
        <v>166</v>
      </c>
      <c r="O4141">
        <v>171</v>
      </c>
    </row>
    <row r="4142" spans="1:15" x14ac:dyDescent="0.3">
      <c r="A4142" t="s">
        <v>23</v>
      </c>
      <c r="B4142">
        <v>1</v>
      </c>
      <c r="C4142">
        <v>1</v>
      </c>
      <c r="D4142">
        <v>1</v>
      </c>
      <c r="E4142" t="s">
        <v>4089</v>
      </c>
      <c r="F4142" t="s">
        <v>1090</v>
      </c>
      <c r="G4142" t="s">
        <v>23</v>
      </c>
      <c r="H4142" t="s">
        <v>4153</v>
      </c>
      <c r="I4142" t="s">
        <v>69</v>
      </c>
      <c r="J4142" t="s">
        <v>112</v>
      </c>
      <c r="M4142">
        <v>1059</v>
      </c>
      <c r="N4142">
        <v>303</v>
      </c>
      <c r="O4142">
        <v>309</v>
      </c>
    </row>
    <row r="4143" spans="1:15" x14ac:dyDescent="0.3">
      <c r="A4143" t="s">
        <v>23</v>
      </c>
      <c r="B4143">
        <v>1</v>
      </c>
      <c r="C4143">
        <v>1</v>
      </c>
      <c r="D4143">
        <v>1</v>
      </c>
      <c r="E4143" t="s">
        <v>4089</v>
      </c>
      <c r="F4143" t="s">
        <v>4161</v>
      </c>
      <c r="G4143" t="s">
        <v>23</v>
      </c>
      <c r="H4143" t="s">
        <v>4162</v>
      </c>
      <c r="I4143" t="s">
        <v>22</v>
      </c>
      <c r="M4143">
        <v>1059</v>
      </c>
      <c r="N4143">
        <v>303</v>
      </c>
      <c r="O4143">
        <v>314</v>
      </c>
    </row>
    <row r="4144" spans="1:15" x14ac:dyDescent="0.3">
      <c r="E4144" t="s">
        <v>4089</v>
      </c>
      <c r="F4144" t="s">
        <v>4159</v>
      </c>
      <c r="G4144" t="s">
        <v>14</v>
      </c>
      <c r="H4144" t="s">
        <v>4160</v>
      </c>
      <c r="I4144" t="s">
        <v>52</v>
      </c>
      <c r="J4144" t="s">
        <v>32</v>
      </c>
      <c r="M4144">
        <v>1059</v>
      </c>
      <c r="N4144">
        <v>310</v>
      </c>
      <c r="O4144">
        <v>314</v>
      </c>
    </row>
    <row r="4145" spans="1:15" x14ac:dyDescent="0.3">
      <c r="A4145" t="s">
        <v>14</v>
      </c>
      <c r="B4145">
        <v>1</v>
      </c>
      <c r="C4145">
        <v>1</v>
      </c>
      <c r="D4145">
        <v>1</v>
      </c>
      <c r="E4145" t="s">
        <v>4089</v>
      </c>
      <c r="F4145" t="s">
        <v>4150</v>
      </c>
      <c r="G4145" t="s">
        <v>14</v>
      </c>
      <c r="H4145" t="s">
        <v>4151</v>
      </c>
      <c r="I4145" t="s">
        <v>35</v>
      </c>
      <c r="J4145" t="s">
        <v>32</v>
      </c>
      <c r="M4145">
        <v>1059</v>
      </c>
      <c r="N4145">
        <v>453</v>
      </c>
      <c r="O4145">
        <v>461</v>
      </c>
    </row>
    <row r="4146" spans="1:15" x14ac:dyDescent="0.3">
      <c r="A4146" t="s">
        <v>14</v>
      </c>
      <c r="B4146">
        <v>1</v>
      </c>
      <c r="C4146">
        <v>1</v>
      </c>
      <c r="D4146">
        <v>1</v>
      </c>
      <c r="E4146" t="s">
        <v>4089</v>
      </c>
      <c r="F4146" t="s">
        <v>2121</v>
      </c>
      <c r="G4146" t="s">
        <v>14</v>
      </c>
      <c r="H4146" t="s">
        <v>4155</v>
      </c>
      <c r="I4146" t="s">
        <v>35</v>
      </c>
      <c r="J4146" t="s">
        <v>32</v>
      </c>
      <c r="M4146">
        <v>1059</v>
      </c>
      <c r="N4146">
        <v>501</v>
      </c>
      <c r="O4146">
        <v>506</v>
      </c>
    </row>
    <row r="4147" spans="1:15" x14ac:dyDescent="0.3">
      <c r="A4147" t="s">
        <v>23</v>
      </c>
      <c r="B4147">
        <v>1</v>
      </c>
      <c r="C4147">
        <v>1</v>
      </c>
      <c r="D4147">
        <v>1</v>
      </c>
      <c r="E4147" t="s">
        <v>4089</v>
      </c>
      <c r="F4147" t="s">
        <v>1090</v>
      </c>
      <c r="G4147" t="s">
        <v>23</v>
      </c>
      <c r="H4147" t="s">
        <v>4163</v>
      </c>
      <c r="I4147" t="s">
        <v>270</v>
      </c>
      <c r="J4147" t="s">
        <v>112</v>
      </c>
      <c r="M4147">
        <v>1060</v>
      </c>
      <c r="N4147">
        <v>11</v>
      </c>
      <c r="O4147">
        <v>17</v>
      </c>
    </row>
    <row r="4148" spans="1:15" x14ac:dyDescent="0.3">
      <c r="A4148" t="s">
        <v>23</v>
      </c>
      <c r="B4148">
        <v>1</v>
      </c>
      <c r="C4148">
        <v>1</v>
      </c>
      <c r="D4148">
        <v>1</v>
      </c>
      <c r="E4148" t="s">
        <v>4089</v>
      </c>
      <c r="F4148" t="s">
        <v>4161</v>
      </c>
      <c r="G4148" t="s">
        <v>23</v>
      </c>
      <c r="H4148" t="s">
        <v>4165</v>
      </c>
      <c r="I4148" t="s">
        <v>19</v>
      </c>
      <c r="M4148">
        <v>1060</v>
      </c>
      <c r="N4148">
        <v>11</v>
      </c>
      <c r="O4148">
        <v>22</v>
      </c>
    </row>
    <row r="4149" spans="1:15" x14ac:dyDescent="0.3">
      <c r="E4149" t="s">
        <v>4089</v>
      </c>
      <c r="F4149" t="s">
        <v>4159</v>
      </c>
      <c r="G4149" t="s">
        <v>14</v>
      </c>
      <c r="H4149" t="s">
        <v>4165</v>
      </c>
      <c r="I4149" t="s">
        <v>52</v>
      </c>
      <c r="J4149" t="s">
        <v>32</v>
      </c>
      <c r="M4149">
        <v>1060</v>
      </c>
      <c r="N4149">
        <v>18</v>
      </c>
      <c r="O4149">
        <v>22</v>
      </c>
    </row>
    <row r="4150" spans="1:15" x14ac:dyDescent="0.3">
      <c r="A4150" t="s">
        <v>14</v>
      </c>
      <c r="B4150">
        <v>1</v>
      </c>
      <c r="C4150">
        <v>1</v>
      </c>
      <c r="D4150">
        <v>1</v>
      </c>
      <c r="E4150" t="s">
        <v>4089</v>
      </c>
      <c r="F4150" t="s">
        <v>4150</v>
      </c>
      <c r="G4150" t="s">
        <v>14</v>
      </c>
      <c r="H4150" t="s">
        <v>4164</v>
      </c>
      <c r="I4150" t="s">
        <v>35</v>
      </c>
      <c r="J4150" t="s">
        <v>32</v>
      </c>
      <c r="M4150">
        <v>1060</v>
      </c>
      <c r="N4150">
        <v>71</v>
      </c>
      <c r="O4150">
        <v>79</v>
      </c>
    </row>
    <row r="4151" spans="1:15" x14ac:dyDescent="0.3">
      <c r="A4151" t="s">
        <v>14</v>
      </c>
      <c r="B4151">
        <v>1</v>
      </c>
      <c r="C4151">
        <v>1</v>
      </c>
      <c r="D4151">
        <v>1</v>
      </c>
      <c r="E4151" t="s">
        <v>4089</v>
      </c>
      <c r="F4151" t="s">
        <v>2121</v>
      </c>
      <c r="G4151" t="s">
        <v>14</v>
      </c>
      <c r="H4151" t="s">
        <v>4174</v>
      </c>
      <c r="I4151" t="s">
        <v>35</v>
      </c>
      <c r="J4151" t="s">
        <v>32</v>
      </c>
      <c r="M4151">
        <v>1060</v>
      </c>
      <c r="N4151">
        <v>93</v>
      </c>
      <c r="O4151">
        <v>98</v>
      </c>
    </row>
    <row r="4152" spans="1:15" x14ac:dyDescent="0.3">
      <c r="A4152" t="s">
        <v>14</v>
      </c>
      <c r="B4152">
        <v>1</v>
      </c>
      <c r="C4152">
        <v>1</v>
      </c>
      <c r="D4152">
        <v>1</v>
      </c>
      <c r="E4152" t="s">
        <v>4089</v>
      </c>
      <c r="F4152" t="s">
        <v>4176</v>
      </c>
      <c r="G4152" t="s">
        <v>14</v>
      </c>
      <c r="H4152" t="s">
        <v>4177</v>
      </c>
      <c r="I4152" t="s">
        <v>35</v>
      </c>
      <c r="J4152" t="s">
        <v>32</v>
      </c>
      <c r="M4152">
        <v>1060</v>
      </c>
      <c r="N4152">
        <v>105</v>
      </c>
      <c r="O4152">
        <v>108</v>
      </c>
    </row>
    <row r="4153" spans="1:15" x14ac:dyDescent="0.3">
      <c r="A4153" t="s">
        <v>237</v>
      </c>
      <c r="B4153">
        <v>0</v>
      </c>
      <c r="C4153">
        <v>0</v>
      </c>
      <c r="D4153">
        <v>0</v>
      </c>
      <c r="E4153" t="s">
        <v>4089</v>
      </c>
      <c r="F4153" t="s">
        <v>2289</v>
      </c>
      <c r="G4153" t="s">
        <v>17</v>
      </c>
      <c r="H4153" t="s">
        <v>4175</v>
      </c>
      <c r="I4153" t="s">
        <v>26</v>
      </c>
      <c r="M4153">
        <v>1060</v>
      </c>
      <c r="N4153">
        <v>217</v>
      </c>
      <c r="O4153">
        <v>219</v>
      </c>
    </row>
    <row r="4154" spans="1:15" x14ac:dyDescent="0.3">
      <c r="A4154" t="s">
        <v>237</v>
      </c>
      <c r="B4154">
        <v>0</v>
      </c>
      <c r="C4154">
        <v>0</v>
      </c>
      <c r="D4154">
        <v>0</v>
      </c>
      <c r="E4154" t="s">
        <v>4089</v>
      </c>
      <c r="F4154" t="s">
        <v>1128</v>
      </c>
      <c r="G4154" t="s">
        <v>23</v>
      </c>
      <c r="H4154" t="s">
        <v>4169</v>
      </c>
      <c r="I4154" t="s">
        <v>26</v>
      </c>
      <c r="M4154">
        <v>1060</v>
      </c>
      <c r="N4154">
        <v>226</v>
      </c>
      <c r="O4154">
        <v>229</v>
      </c>
    </row>
    <row r="4155" spans="1:15" x14ac:dyDescent="0.3">
      <c r="A4155" t="s">
        <v>237</v>
      </c>
      <c r="B4155">
        <v>0</v>
      </c>
      <c r="C4155">
        <v>0</v>
      </c>
      <c r="D4155">
        <v>0</v>
      </c>
      <c r="E4155" t="s">
        <v>4089</v>
      </c>
      <c r="F4155" t="s">
        <v>4166</v>
      </c>
      <c r="G4155" t="s">
        <v>23</v>
      </c>
      <c r="H4155" t="s">
        <v>4167</v>
      </c>
      <c r="I4155" t="s">
        <v>52</v>
      </c>
      <c r="J4155" t="s">
        <v>750</v>
      </c>
      <c r="K4155" t="s">
        <v>751</v>
      </c>
      <c r="M4155">
        <v>1060</v>
      </c>
      <c r="N4155">
        <v>245</v>
      </c>
      <c r="O4155">
        <v>259</v>
      </c>
    </row>
    <row r="4156" spans="1:15" x14ac:dyDescent="0.3">
      <c r="A4156" t="s">
        <v>14</v>
      </c>
      <c r="B4156">
        <v>0</v>
      </c>
      <c r="C4156">
        <v>1</v>
      </c>
      <c r="D4156" t="s">
        <v>14</v>
      </c>
      <c r="E4156" t="s">
        <v>4089</v>
      </c>
      <c r="F4156" t="s">
        <v>1245</v>
      </c>
      <c r="G4156" t="s">
        <v>23</v>
      </c>
      <c r="H4156" t="s">
        <v>4171</v>
      </c>
      <c r="I4156" t="s">
        <v>26</v>
      </c>
      <c r="M4156">
        <v>1060</v>
      </c>
      <c r="N4156">
        <v>255</v>
      </c>
      <c r="O4156">
        <v>259</v>
      </c>
    </row>
    <row r="4157" spans="1:15" x14ac:dyDescent="0.3">
      <c r="E4157" t="s">
        <v>4089</v>
      </c>
      <c r="F4157" t="s">
        <v>1245</v>
      </c>
      <c r="G4157" t="s">
        <v>14</v>
      </c>
      <c r="H4157" t="s">
        <v>4171</v>
      </c>
      <c r="I4157" t="s">
        <v>19</v>
      </c>
      <c r="M4157">
        <v>1060</v>
      </c>
      <c r="N4157">
        <v>255</v>
      </c>
      <c r="O4157">
        <v>259</v>
      </c>
    </row>
    <row r="4158" spans="1:15" x14ac:dyDescent="0.3">
      <c r="E4158" t="s">
        <v>4089</v>
      </c>
      <c r="F4158" t="s">
        <v>3600</v>
      </c>
      <c r="G4158" t="s">
        <v>14</v>
      </c>
      <c r="H4158" t="s">
        <v>4173</v>
      </c>
      <c r="I4158" t="s">
        <v>31</v>
      </c>
      <c r="J4158" t="s">
        <v>32</v>
      </c>
      <c r="M4158">
        <v>1060</v>
      </c>
      <c r="N4158">
        <v>265</v>
      </c>
      <c r="O4158">
        <v>270</v>
      </c>
    </row>
    <row r="4159" spans="1:15" x14ac:dyDescent="0.3">
      <c r="E4159" t="s">
        <v>4089</v>
      </c>
      <c r="F4159" t="s">
        <v>3600</v>
      </c>
      <c r="G4159" t="s">
        <v>23</v>
      </c>
      <c r="H4159" t="s">
        <v>4173</v>
      </c>
      <c r="I4159" t="s">
        <v>26</v>
      </c>
      <c r="M4159">
        <v>1060</v>
      </c>
      <c r="N4159">
        <v>265</v>
      </c>
      <c r="O4159">
        <v>270</v>
      </c>
    </row>
    <row r="4160" spans="1:15" x14ac:dyDescent="0.3">
      <c r="A4160" t="s">
        <v>14</v>
      </c>
      <c r="B4160">
        <v>1</v>
      </c>
      <c r="C4160">
        <v>1</v>
      </c>
      <c r="D4160">
        <v>1</v>
      </c>
      <c r="E4160" t="s">
        <v>4089</v>
      </c>
      <c r="F4160" t="s">
        <v>2121</v>
      </c>
      <c r="G4160" t="s">
        <v>14</v>
      </c>
      <c r="H4160" t="s">
        <v>4172</v>
      </c>
      <c r="I4160" t="s">
        <v>35</v>
      </c>
      <c r="J4160" t="s">
        <v>32</v>
      </c>
      <c r="M4160">
        <v>1060</v>
      </c>
      <c r="N4160">
        <v>412</v>
      </c>
      <c r="O4160">
        <v>417</v>
      </c>
    </row>
    <row r="4161" spans="1:15" x14ac:dyDescent="0.3">
      <c r="E4161" t="s">
        <v>4089</v>
      </c>
      <c r="F4161" t="s">
        <v>1245</v>
      </c>
      <c r="G4161" t="s">
        <v>14</v>
      </c>
      <c r="H4161" t="s">
        <v>4170</v>
      </c>
      <c r="I4161" t="s">
        <v>31</v>
      </c>
      <c r="J4161" t="s">
        <v>32</v>
      </c>
      <c r="M4161">
        <v>1060</v>
      </c>
      <c r="N4161">
        <v>447</v>
      </c>
      <c r="O4161">
        <v>451</v>
      </c>
    </row>
    <row r="4162" spans="1:15" x14ac:dyDescent="0.3">
      <c r="A4162" t="s">
        <v>14</v>
      </c>
      <c r="B4162">
        <v>0</v>
      </c>
      <c r="C4162">
        <v>1</v>
      </c>
      <c r="D4162" t="s">
        <v>14</v>
      </c>
      <c r="E4162" t="s">
        <v>4089</v>
      </c>
      <c r="F4162" t="s">
        <v>1245</v>
      </c>
      <c r="G4162" t="s">
        <v>23</v>
      </c>
      <c r="H4162" t="s">
        <v>4170</v>
      </c>
      <c r="I4162" t="s">
        <v>26</v>
      </c>
      <c r="M4162">
        <v>1060</v>
      </c>
      <c r="N4162">
        <v>447</v>
      </c>
      <c r="O4162">
        <v>451</v>
      </c>
    </row>
    <row r="4163" spans="1:15" x14ac:dyDescent="0.3">
      <c r="A4163" t="s">
        <v>237</v>
      </c>
      <c r="B4163">
        <v>0</v>
      </c>
      <c r="C4163">
        <v>0</v>
      </c>
      <c r="D4163">
        <v>0</v>
      </c>
      <c r="E4163" t="s">
        <v>4089</v>
      </c>
      <c r="F4163" t="s">
        <v>1128</v>
      </c>
      <c r="G4163" t="s">
        <v>23</v>
      </c>
      <c r="H4163" t="s">
        <v>4168</v>
      </c>
      <c r="I4163" t="s">
        <v>26</v>
      </c>
      <c r="M4163">
        <v>1060</v>
      </c>
      <c r="N4163">
        <v>464</v>
      </c>
      <c r="O4163">
        <v>467</v>
      </c>
    </row>
    <row r="4164" spans="1:15" x14ac:dyDescent="0.3">
      <c r="A4164" t="s">
        <v>14</v>
      </c>
      <c r="B4164">
        <v>1</v>
      </c>
      <c r="C4164">
        <v>1</v>
      </c>
      <c r="D4164">
        <v>1</v>
      </c>
      <c r="E4164" t="s">
        <v>4089</v>
      </c>
      <c r="F4164" t="s">
        <v>1245</v>
      </c>
      <c r="G4164" t="s">
        <v>14</v>
      </c>
      <c r="H4164" t="s">
        <v>4184</v>
      </c>
      <c r="I4164" t="s">
        <v>31</v>
      </c>
      <c r="J4164" t="s">
        <v>32</v>
      </c>
      <c r="M4164">
        <v>1061</v>
      </c>
      <c r="N4164">
        <v>22</v>
      </c>
      <c r="O4164">
        <v>26</v>
      </c>
    </row>
    <row r="4165" spans="1:15" x14ac:dyDescent="0.3">
      <c r="E4165" t="s">
        <v>4089</v>
      </c>
      <c r="F4165" t="s">
        <v>1245</v>
      </c>
      <c r="G4165" t="s">
        <v>17</v>
      </c>
      <c r="H4165" t="s">
        <v>4184</v>
      </c>
      <c r="I4165" t="s">
        <v>26</v>
      </c>
      <c r="M4165">
        <v>1061</v>
      </c>
      <c r="N4165">
        <v>22</v>
      </c>
      <c r="O4165">
        <v>26</v>
      </c>
    </row>
    <row r="4166" spans="1:15" x14ac:dyDescent="0.3">
      <c r="E4166" t="s">
        <v>4089</v>
      </c>
      <c r="F4166" t="s">
        <v>3600</v>
      </c>
      <c r="G4166" t="s">
        <v>14</v>
      </c>
      <c r="H4166" t="s">
        <v>4185</v>
      </c>
      <c r="I4166" t="s">
        <v>31</v>
      </c>
      <c r="J4166" t="s">
        <v>32</v>
      </c>
      <c r="M4166">
        <v>1061</v>
      </c>
      <c r="N4166">
        <v>30</v>
      </c>
      <c r="O4166">
        <v>35</v>
      </c>
    </row>
    <row r="4167" spans="1:15" x14ac:dyDescent="0.3">
      <c r="E4167" t="s">
        <v>4089</v>
      </c>
      <c r="F4167" t="s">
        <v>3600</v>
      </c>
      <c r="G4167" t="s">
        <v>17</v>
      </c>
      <c r="H4167" t="s">
        <v>4185</v>
      </c>
      <c r="I4167" t="s">
        <v>26</v>
      </c>
      <c r="M4167">
        <v>1061</v>
      </c>
      <c r="N4167">
        <v>30</v>
      </c>
      <c r="O4167">
        <v>35</v>
      </c>
    </row>
    <row r="4168" spans="1:15" x14ac:dyDescent="0.3">
      <c r="E4168" t="s">
        <v>4089</v>
      </c>
      <c r="F4168" t="s">
        <v>448</v>
      </c>
      <c r="G4168" t="s">
        <v>23</v>
      </c>
      <c r="H4168" t="s">
        <v>4187</v>
      </c>
      <c r="I4168" t="s">
        <v>52</v>
      </c>
      <c r="J4168" t="s">
        <v>450</v>
      </c>
      <c r="M4168">
        <v>1061</v>
      </c>
      <c r="N4168">
        <v>53</v>
      </c>
      <c r="O4168">
        <v>58</v>
      </c>
    </row>
    <row r="4169" spans="1:15" x14ac:dyDescent="0.3">
      <c r="A4169" t="s">
        <v>14</v>
      </c>
      <c r="B4169">
        <v>0</v>
      </c>
      <c r="C4169">
        <v>1</v>
      </c>
      <c r="D4169" t="s">
        <v>14</v>
      </c>
      <c r="E4169" t="s">
        <v>4089</v>
      </c>
      <c r="F4169" t="s">
        <v>1787</v>
      </c>
      <c r="G4169" t="s">
        <v>17</v>
      </c>
      <c r="H4169" t="s">
        <v>4190</v>
      </c>
      <c r="I4169" t="s">
        <v>26</v>
      </c>
      <c r="M4169">
        <v>1061</v>
      </c>
      <c r="N4169">
        <v>74</v>
      </c>
      <c r="O4169">
        <v>79</v>
      </c>
    </row>
    <row r="4170" spans="1:15" x14ac:dyDescent="0.3">
      <c r="E4170" t="s">
        <v>4089</v>
      </c>
      <c r="F4170" t="s">
        <v>1787</v>
      </c>
      <c r="G4170" t="s">
        <v>14</v>
      </c>
      <c r="H4170" t="s">
        <v>4190</v>
      </c>
      <c r="I4170" t="s">
        <v>31</v>
      </c>
      <c r="J4170" t="s">
        <v>32</v>
      </c>
      <c r="M4170">
        <v>1061</v>
      </c>
      <c r="N4170">
        <v>74</v>
      </c>
      <c r="O4170">
        <v>79</v>
      </c>
    </row>
    <row r="4171" spans="1:15" x14ac:dyDescent="0.3">
      <c r="A4171" t="s">
        <v>23</v>
      </c>
      <c r="B4171">
        <v>1</v>
      </c>
      <c r="C4171">
        <v>1</v>
      </c>
      <c r="D4171">
        <v>1</v>
      </c>
      <c r="E4171" t="s">
        <v>4089</v>
      </c>
      <c r="F4171" t="s">
        <v>4188</v>
      </c>
      <c r="G4171" t="s">
        <v>23</v>
      </c>
      <c r="H4171" t="s">
        <v>4189</v>
      </c>
      <c r="I4171" t="s">
        <v>52</v>
      </c>
      <c r="J4171" t="s">
        <v>453</v>
      </c>
      <c r="K4171" t="s">
        <v>117</v>
      </c>
      <c r="M4171">
        <v>1061</v>
      </c>
      <c r="N4171">
        <v>108</v>
      </c>
      <c r="O4171">
        <v>124</v>
      </c>
    </row>
    <row r="4172" spans="1:15" x14ac:dyDescent="0.3">
      <c r="E4172" t="s">
        <v>4089</v>
      </c>
      <c r="F4172" t="s">
        <v>4179</v>
      </c>
      <c r="G4172" t="s">
        <v>23</v>
      </c>
      <c r="H4172" t="s">
        <v>4180</v>
      </c>
      <c r="I4172" t="s">
        <v>26</v>
      </c>
      <c r="M4172">
        <v>1061</v>
      </c>
      <c r="N4172">
        <v>118</v>
      </c>
      <c r="O4172">
        <v>124</v>
      </c>
    </row>
    <row r="4173" spans="1:15" x14ac:dyDescent="0.3">
      <c r="A4173" t="s">
        <v>14</v>
      </c>
      <c r="B4173">
        <v>1</v>
      </c>
      <c r="C4173">
        <v>1</v>
      </c>
      <c r="D4173">
        <v>1</v>
      </c>
      <c r="E4173" t="s">
        <v>4089</v>
      </c>
      <c r="F4173" t="s">
        <v>4179</v>
      </c>
      <c r="G4173" t="s">
        <v>14</v>
      </c>
      <c r="H4173" t="s">
        <v>4180</v>
      </c>
      <c r="I4173" t="s">
        <v>19</v>
      </c>
      <c r="M4173">
        <v>1061</v>
      </c>
      <c r="N4173">
        <v>118</v>
      </c>
      <c r="O4173">
        <v>124</v>
      </c>
    </row>
    <row r="4174" spans="1:15" x14ac:dyDescent="0.3">
      <c r="A4174" t="s">
        <v>14</v>
      </c>
      <c r="B4174">
        <v>0</v>
      </c>
      <c r="C4174">
        <v>1</v>
      </c>
      <c r="D4174" t="s">
        <v>14</v>
      </c>
      <c r="E4174" t="s">
        <v>4089</v>
      </c>
      <c r="F4174" t="s">
        <v>2224</v>
      </c>
      <c r="G4174" t="s">
        <v>23</v>
      </c>
      <c r="H4174" t="s">
        <v>4182</v>
      </c>
      <c r="I4174" t="s">
        <v>22</v>
      </c>
      <c r="M4174">
        <v>1061</v>
      </c>
      <c r="N4174">
        <v>128</v>
      </c>
      <c r="O4174">
        <v>136</v>
      </c>
    </row>
    <row r="4175" spans="1:15" x14ac:dyDescent="0.3">
      <c r="A4175" t="s">
        <v>14</v>
      </c>
      <c r="B4175">
        <v>1</v>
      </c>
      <c r="C4175">
        <v>1</v>
      </c>
      <c r="D4175">
        <v>1</v>
      </c>
      <c r="E4175" t="s">
        <v>4089</v>
      </c>
      <c r="F4175" t="s">
        <v>1245</v>
      </c>
      <c r="G4175" t="s">
        <v>14</v>
      </c>
      <c r="H4175" t="s">
        <v>4178</v>
      </c>
      <c r="I4175" t="s">
        <v>31</v>
      </c>
      <c r="J4175" t="s">
        <v>32</v>
      </c>
      <c r="M4175">
        <v>1061</v>
      </c>
      <c r="N4175">
        <v>279</v>
      </c>
      <c r="O4175">
        <v>283</v>
      </c>
    </row>
    <row r="4176" spans="1:15" x14ac:dyDescent="0.3">
      <c r="E4176" t="s">
        <v>4089</v>
      </c>
      <c r="F4176" t="s">
        <v>1245</v>
      </c>
      <c r="G4176" t="s">
        <v>17</v>
      </c>
      <c r="H4176" t="s">
        <v>4178</v>
      </c>
      <c r="I4176" t="s">
        <v>26</v>
      </c>
      <c r="M4176">
        <v>1061</v>
      </c>
      <c r="N4176">
        <v>279</v>
      </c>
      <c r="O4176">
        <v>283</v>
      </c>
    </row>
    <row r="4177" spans="1:15" x14ac:dyDescent="0.3">
      <c r="E4177" t="s">
        <v>4089</v>
      </c>
      <c r="F4177" t="s">
        <v>3600</v>
      </c>
      <c r="G4177" t="s">
        <v>14</v>
      </c>
      <c r="H4177" t="s">
        <v>4186</v>
      </c>
      <c r="I4177" t="s">
        <v>31</v>
      </c>
      <c r="J4177" t="s">
        <v>32</v>
      </c>
      <c r="M4177">
        <v>1061</v>
      </c>
      <c r="N4177">
        <v>290</v>
      </c>
      <c r="O4177">
        <v>295</v>
      </c>
    </row>
    <row r="4178" spans="1:15" x14ac:dyDescent="0.3">
      <c r="A4178" t="s">
        <v>14</v>
      </c>
      <c r="B4178">
        <v>0</v>
      </c>
      <c r="C4178">
        <v>1</v>
      </c>
      <c r="D4178" t="s">
        <v>14</v>
      </c>
      <c r="E4178" t="s">
        <v>4089</v>
      </c>
      <c r="F4178" t="s">
        <v>3600</v>
      </c>
      <c r="G4178" t="s">
        <v>23</v>
      </c>
      <c r="H4178" t="s">
        <v>4186</v>
      </c>
      <c r="I4178" t="s">
        <v>26</v>
      </c>
      <c r="M4178">
        <v>1061</v>
      </c>
      <c r="N4178">
        <v>290</v>
      </c>
      <c r="O4178">
        <v>295</v>
      </c>
    </row>
    <row r="4179" spans="1:15" x14ac:dyDescent="0.3">
      <c r="E4179" t="s">
        <v>4089</v>
      </c>
      <c r="F4179" t="s">
        <v>3600</v>
      </c>
      <c r="G4179" t="s">
        <v>14</v>
      </c>
      <c r="H4179" t="s">
        <v>4191</v>
      </c>
      <c r="I4179" t="s">
        <v>31</v>
      </c>
      <c r="J4179" t="s">
        <v>32</v>
      </c>
      <c r="M4179">
        <v>1061</v>
      </c>
      <c r="N4179">
        <v>421</v>
      </c>
      <c r="O4179">
        <v>426</v>
      </c>
    </row>
    <row r="4180" spans="1:15" x14ac:dyDescent="0.3">
      <c r="A4180" t="s">
        <v>14</v>
      </c>
      <c r="B4180">
        <v>0</v>
      </c>
      <c r="C4180">
        <v>1</v>
      </c>
      <c r="D4180" t="s">
        <v>14</v>
      </c>
      <c r="E4180" t="s">
        <v>4089</v>
      </c>
      <c r="F4180" t="s">
        <v>3600</v>
      </c>
      <c r="G4180" t="s">
        <v>23</v>
      </c>
      <c r="H4180" t="s">
        <v>4191</v>
      </c>
      <c r="I4180" t="s">
        <v>26</v>
      </c>
      <c r="M4180">
        <v>1061</v>
      </c>
      <c r="N4180">
        <v>421</v>
      </c>
      <c r="O4180">
        <v>426</v>
      </c>
    </row>
    <row r="4181" spans="1:15" x14ac:dyDescent="0.3">
      <c r="A4181" t="s">
        <v>14</v>
      </c>
      <c r="B4181">
        <v>1</v>
      </c>
      <c r="C4181">
        <v>1</v>
      </c>
      <c r="D4181">
        <v>1</v>
      </c>
      <c r="E4181" t="s">
        <v>4089</v>
      </c>
      <c r="F4181" t="s">
        <v>1245</v>
      </c>
      <c r="G4181" t="s">
        <v>14</v>
      </c>
      <c r="H4181" t="s">
        <v>4183</v>
      </c>
      <c r="I4181" t="s">
        <v>35</v>
      </c>
      <c r="J4181" t="s">
        <v>32</v>
      </c>
      <c r="M4181">
        <v>1061</v>
      </c>
      <c r="N4181">
        <v>488</v>
      </c>
      <c r="O4181">
        <v>492</v>
      </c>
    </row>
    <row r="4182" spans="1:15" x14ac:dyDescent="0.3">
      <c r="E4182" t="s">
        <v>4089</v>
      </c>
      <c r="F4182" t="s">
        <v>4119</v>
      </c>
      <c r="G4182" t="s">
        <v>14</v>
      </c>
      <c r="H4182" t="s">
        <v>4181</v>
      </c>
      <c r="I4182" t="s">
        <v>19</v>
      </c>
      <c r="M4182">
        <v>1061</v>
      </c>
      <c r="N4182">
        <v>558</v>
      </c>
      <c r="O4182">
        <v>562</v>
      </c>
    </row>
    <row r="4183" spans="1:15" x14ac:dyDescent="0.3">
      <c r="A4183" t="s">
        <v>14</v>
      </c>
      <c r="B4183">
        <v>0</v>
      </c>
      <c r="C4183">
        <v>1</v>
      </c>
      <c r="D4183" t="s">
        <v>14</v>
      </c>
      <c r="E4183" t="s">
        <v>4089</v>
      </c>
      <c r="F4183" t="s">
        <v>4119</v>
      </c>
      <c r="G4183" t="s">
        <v>17</v>
      </c>
      <c r="H4183" t="s">
        <v>4181</v>
      </c>
      <c r="I4183" t="s">
        <v>26</v>
      </c>
      <c r="M4183">
        <v>1061</v>
      </c>
      <c r="N4183">
        <v>558</v>
      </c>
      <c r="O4183">
        <v>562</v>
      </c>
    </row>
    <row r="4184" spans="1:15" x14ac:dyDescent="0.3">
      <c r="E4184" t="s">
        <v>4089</v>
      </c>
      <c r="F4184" t="s">
        <v>4203</v>
      </c>
      <c r="G4184" t="s">
        <v>14</v>
      </c>
      <c r="H4184" t="s">
        <v>4204</v>
      </c>
      <c r="I4184" t="s">
        <v>22</v>
      </c>
      <c r="M4184">
        <v>1062</v>
      </c>
      <c r="N4184">
        <v>11</v>
      </c>
      <c r="O4184">
        <v>15</v>
      </c>
    </row>
    <row r="4185" spans="1:15" x14ac:dyDescent="0.3">
      <c r="A4185" t="s">
        <v>14</v>
      </c>
      <c r="B4185">
        <v>0</v>
      </c>
      <c r="C4185">
        <v>1</v>
      </c>
      <c r="D4185" t="s">
        <v>14</v>
      </c>
      <c r="E4185" t="s">
        <v>4089</v>
      </c>
      <c r="F4185" t="s">
        <v>3600</v>
      </c>
      <c r="G4185" t="s">
        <v>23</v>
      </c>
      <c r="H4185" t="s">
        <v>4192</v>
      </c>
      <c r="I4185" t="s">
        <v>26</v>
      </c>
      <c r="M4185">
        <v>1062</v>
      </c>
      <c r="N4185">
        <v>39</v>
      </c>
      <c r="O4185">
        <v>44</v>
      </c>
    </row>
    <row r="4186" spans="1:15" x14ac:dyDescent="0.3">
      <c r="E4186" t="s">
        <v>4089</v>
      </c>
      <c r="F4186" t="s">
        <v>3600</v>
      </c>
      <c r="G4186" t="s">
        <v>14</v>
      </c>
      <c r="H4186" t="s">
        <v>4192</v>
      </c>
      <c r="I4186" t="s">
        <v>31</v>
      </c>
      <c r="J4186" t="s">
        <v>32</v>
      </c>
      <c r="M4186">
        <v>1062</v>
      </c>
      <c r="N4186">
        <v>39</v>
      </c>
      <c r="O4186">
        <v>44</v>
      </c>
    </row>
    <row r="4187" spans="1:15" x14ac:dyDescent="0.3">
      <c r="E4187" t="s">
        <v>4089</v>
      </c>
      <c r="F4187" t="s">
        <v>1128</v>
      </c>
      <c r="G4187" t="s">
        <v>23</v>
      </c>
      <c r="H4187" t="s">
        <v>4194</v>
      </c>
      <c r="I4187" t="s">
        <v>26</v>
      </c>
      <c r="M4187">
        <v>1062</v>
      </c>
      <c r="N4187">
        <v>122</v>
      </c>
      <c r="O4187">
        <v>125</v>
      </c>
    </row>
    <row r="4188" spans="1:15" x14ac:dyDescent="0.3">
      <c r="A4188" t="s">
        <v>51</v>
      </c>
      <c r="B4188">
        <v>1</v>
      </c>
      <c r="C4188">
        <v>1</v>
      </c>
      <c r="D4188">
        <v>1</v>
      </c>
      <c r="E4188" t="s">
        <v>4089</v>
      </c>
      <c r="F4188" t="s">
        <v>4095</v>
      </c>
      <c r="G4188" t="s">
        <v>51</v>
      </c>
      <c r="H4188" t="s">
        <v>4207</v>
      </c>
      <c r="I4188" t="s">
        <v>22</v>
      </c>
      <c r="M4188">
        <v>1062</v>
      </c>
      <c r="N4188">
        <v>147</v>
      </c>
      <c r="O4188">
        <v>152</v>
      </c>
    </row>
    <row r="4189" spans="1:15" x14ac:dyDescent="0.3">
      <c r="E4189" t="s">
        <v>4089</v>
      </c>
      <c r="F4189" t="s">
        <v>3600</v>
      </c>
      <c r="G4189" t="s">
        <v>14</v>
      </c>
      <c r="H4189" t="s">
        <v>4193</v>
      </c>
      <c r="I4189" t="s">
        <v>31</v>
      </c>
      <c r="J4189" t="s">
        <v>32</v>
      </c>
      <c r="M4189">
        <v>1062</v>
      </c>
      <c r="N4189">
        <v>154</v>
      </c>
      <c r="O4189">
        <v>159</v>
      </c>
    </row>
    <row r="4190" spans="1:15" x14ac:dyDescent="0.3">
      <c r="A4190" t="s">
        <v>14</v>
      </c>
      <c r="B4190">
        <v>0</v>
      </c>
      <c r="C4190">
        <v>1</v>
      </c>
      <c r="D4190" t="s">
        <v>14</v>
      </c>
      <c r="E4190" t="s">
        <v>4089</v>
      </c>
      <c r="F4190" t="s">
        <v>3600</v>
      </c>
      <c r="G4190" t="s">
        <v>23</v>
      </c>
      <c r="H4190" t="s">
        <v>4193</v>
      </c>
      <c r="I4190" t="s">
        <v>26</v>
      </c>
      <c r="M4190">
        <v>1062</v>
      </c>
      <c r="N4190">
        <v>154</v>
      </c>
      <c r="O4190">
        <v>159</v>
      </c>
    </row>
    <row r="4191" spans="1:15" x14ac:dyDescent="0.3">
      <c r="E4191" t="s">
        <v>4089</v>
      </c>
      <c r="F4191" t="s">
        <v>1128</v>
      </c>
      <c r="G4191" t="s">
        <v>17</v>
      </c>
      <c r="H4191" t="s">
        <v>4202</v>
      </c>
      <c r="I4191" t="s">
        <v>26</v>
      </c>
      <c r="M4191">
        <v>1062</v>
      </c>
      <c r="N4191">
        <v>205</v>
      </c>
      <c r="O4191">
        <v>208</v>
      </c>
    </row>
    <row r="4192" spans="1:15" x14ac:dyDescent="0.3">
      <c r="A4192" t="s">
        <v>14</v>
      </c>
      <c r="B4192">
        <v>1</v>
      </c>
      <c r="C4192">
        <v>1</v>
      </c>
      <c r="D4192">
        <v>1</v>
      </c>
      <c r="E4192" t="s">
        <v>4089</v>
      </c>
      <c r="F4192" t="s">
        <v>4195</v>
      </c>
      <c r="G4192" t="s">
        <v>14</v>
      </c>
      <c r="H4192" t="s">
        <v>4196</v>
      </c>
      <c r="I4192" t="s">
        <v>35</v>
      </c>
      <c r="J4192" t="s">
        <v>46</v>
      </c>
      <c r="K4192" t="s">
        <v>47</v>
      </c>
      <c r="L4192" t="s">
        <v>43</v>
      </c>
      <c r="M4192">
        <v>1062</v>
      </c>
      <c r="N4192">
        <v>248</v>
      </c>
      <c r="O4192">
        <v>258</v>
      </c>
    </row>
    <row r="4193" spans="1:15" x14ac:dyDescent="0.3">
      <c r="A4193" t="s">
        <v>1277</v>
      </c>
      <c r="B4193">
        <v>0</v>
      </c>
      <c r="C4193">
        <v>1</v>
      </c>
      <c r="D4193" t="s">
        <v>1277</v>
      </c>
      <c r="E4193" t="s">
        <v>4089</v>
      </c>
      <c r="F4193" t="s">
        <v>4106</v>
      </c>
      <c r="G4193" t="s">
        <v>23</v>
      </c>
      <c r="H4193" t="s">
        <v>4206</v>
      </c>
      <c r="I4193" t="s">
        <v>22</v>
      </c>
      <c r="M4193">
        <v>1062</v>
      </c>
      <c r="N4193">
        <v>300</v>
      </c>
      <c r="O4193">
        <v>308</v>
      </c>
    </row>
    <row r="4194" spans="1:15" x14ac:dyDescent="0.3">
      <c r="E4194" t="s">
        <v>4089</v>
      </c>
      <c r="F4194" t="s">
        <v>3255</v>
      </c>
      <c r="G4194" t="s">
        <v>51</v>
      </c>
      <c r="H4194" t="s">
        <v>4199</v>
      </c>
      <c r="I4194" t="s">
        <v>52</v>
      </c>
      <c r="J4194" t="s">
        <v>60</v>
      </c>
      <c r="M4194">
        <v>1062</v>
      </c>
      <c r="N4194">
        <v>368</v>
      </c>
      <c r="O4194">
        <v>385</v>
      </c>
    </row>
    <row r="4195" spans="1:15" x14ac:dyDescent="0.3">
      <c r="E4195" t="s">
        <v>4089</v>
      </c>
      <c r="F4195" t="s">
        <v>4200</v>
      </c>
      <c r="G4195" t="s">
        <v>51</v>
      </c>
      <c r="H4195" t="s">
        <v>4201</v>
      </c>
      <c r="I4195" t="s">
        <v>19</v>
      </c>
      <c r="M4195">
        <v>1062</v>
      </c>
      <c r="N4195">
        <v>401</v>
      </c>
      <c r="O4195">
        <v>403</v>
      </c>
    </row>
    <row r="4196" spans="1:15" x14ac:dyDescent="0.3">
      <c r="A4196" t="s">
        <v>14</v>
      </c>
      <c r="B4196">
        <v>1</v>
      </c>
      <c r="C4196">
        <v>1</v>
      </c>
      <c r="D4196">
        <v>1</v>
      </c>
      <c r="E4196" t="s">
        <v>4089</v>
      </c>
      <c r="F4196" t="s">
        <v>4197</v>
      </c>
      <c r="G4196" t="s">
        <v>14</v>
      </c>
      <c r="H4196" t="s">
        <v>4198</v>
      </c>
      <c r="I4196" t="s">
        <v>35</v>
      </c>
      <c r="J4196" t="s">
        <v>32</v>
      </c>
      <c r="M4196">
        <v>1062</v>
      </c>
      <c r="N4196">
        <v>425</v>
      </c>
      <c r="O4196">
        <v>430</v>
      </c>
    </row>
    <row r="4197" spans="1:15" x14ac:dyDescent="0.3">
      <c r="E4197" t="s">
        <v>4089</v>
      </c>
      <c r="F4197" t="s">
        <v>3600</v>
      </c>
      <c r="G4197" t="s">
        <v>14</v>
      </c>
      <c r="H4197" t="s">
        <v>4205</v>
      </c>
      <c r="I4197" t="s">
        <v>52</v>
      </c>
      <c r="J4197" t="s">
        <v>32</v>
      </c>
      <c r="M4197">
        <v>1062</v>
      </c>
      <c r="N4197">
        <v>462</v>
      </c>
      <c r="O4197">
        <v>467</v>
      </c>
    </row>
    <row r="4198" spans="1:15" x14ac:dyDescent="0.3">
      <c r="A4198" t="s">
        <v>14</v>
      </c>
      <c r="B4198">
        <v>0</v>
      </c>
      <c r="C4198">
        <v>1</v>
      </c>
      <c r="D4198" t="s">
        <v>14</v>
      </c>
      <c r="E4198" t="s">
        <v>4089</v>
      </c>
      <c r="F4198" t="s">
        <v>3600</v>
      </c>
      <c r="G4198" t="s">
        <v>23</v>
      </c>
      <c r="H4198" t="s">
        <v>4205</v>
      </c>
      <c r="I4198" t="s">
        <v>26</v>
      </c>
      <c r="M4198">
        <v>1062</v>
      </c>
      <c r="N4198">
        <v>462</v>
      </c>
      <c r="O4198">
        <v>467</v>
      </c>
    </row>
    <row r="4199" spans="1:15" x14ac:dyDescent="0.3">
      <c r="E4199" t="s">
        <v>4089</v>
      </c>
      <c r="F4199" t="s">
        <v>3600</v>
      </c>
      <c r="G4199" t="s">
        <v>17</v>
      </c>
      <c r="H4199" t="s">
        <v>4205</v>
      </c>
      <c r="I4199" t="s">
        <v>19</v>
      </c>
      <c r="M4199">
        <v>1062</v>
      </c>
      <c r="N4199">
        <v>462</v>
      </c>
      <c r="O4199">
        <v>467</v>
      </c>
    </row>
    <row r="4200" spans="1:15" x14ac:dyDescent="0.3">
      <c r="E4200" t="s">
        <v>4089</v>
      </c>
      <c r="F4200" t="s">
        <v>4208</v>
      </c>
      <c r="G4200" t="s">
        <v>14</v>
      </c>
      <c r="H4200" t="s">
        <v>4209</v>
      </c>
      <c r="I4200" t="s">
        <v>26</v>
      </c>
      <c r="M4200">
        <v>1063</v>
      </c>
      <c r="N4200">
        <v>6</v>
      </c>
      <c r="O4200">
        <v>14</v>
      </c>
    </row>
    <row r="4201" spans="1:15" x14ac:dyDescent="0.3">
      <c r="E4201" t="s">
        <v>4089</v>
      </c>
      <c r="F4201" t="s">
        <v>3600</v>
      </c>
      <c r="G4201" t="s">
        <v>14</v>
      </c>
      <c r="H4201" t="s">
        <v>4209</v>
      </c>
      <c r="I4201" t="s">
        <v>31</v>
      </c>
      <c r="J4201" t="s">
        <v>32</v>
      </c>
      <c r="M4201">
        <v>1063</v>
      </c>
      <c r="N4201">
        <v>9</v>
      </c>
      <c r="O4201">
        <v>14</v>
      </c>
    </row>
    <row r="4202" spans="1:15" x14ac:dyDescent="0.3">
      <c r="A4202" t="s">
        <v>14</v>
      </c>
      <c r="B4202">
        <v>1</v>
      </c>
      <c r="C4202">
        <v>1</v>
      </c>
      <c r="D4202">
        <v>1</v>
      </c>
      <c r="E4202" t="s">
        <v>4089</v>
      </c>
      <c r="F4202" t="s">
        <v>4203</v>
      </c>
      <c r="G4202" t="s">
        <v>14</v>
      </c>
      <c r="H4202" t="s">
        <v>4215</v>
      </c>
      <c r="I4202" t="s">
        <v>22</v>
      </c>
      <c r="M4202">
        <v>1063</v>
      </c>
      <c r="N4202">
        <v>61</v>
      </c>
      <c r="O4202">
        <v>65</v>
      </c>
    </row>
    <row r="4203" spans="1:15" x14ac:dyDescent="0.3">
      <c r="E4203" t="s">
        <v>4089</v>
      </c>
      <c r="F4203" t="s">
        <v>4218</v>
      </c>
      <c r="G4203" t="s">
        <v>23</v>
      </c>
      <c r="H4203" t="s">
        <v>4219</v>
      </c>
      <c r="I4203" t="s">
        <v>52</v>
      </c>
      <c r="J4203" t="s">
        <v>750</v>
      </c>
      <c r="K4203" t="s">
        <v>751</v>
      </c>
      <c r="M4203">
        <v>1063</v>
      </c>
      <c r="N4203">
        <v>173</v>
      </c>
      <c r="O4203">
        <v>196</v>
      </c>
    </row>
    <row r="4204" spans="1:15" x14ac:dyDescent="0.3">
      <c r="A4204" t="s">
        <v>14</v>
      </c>
      <c r="B4204">
        <v>1</v>
      </c>
      <c r="C4204">
        <v>1</v>
      </c>
      <c r="D4204">
        <v>1</v>
      </c>
      <c r="E4204" t="s">
        <v>4089</v>
      </c>
      <c r="F4204" t="s">
        <v>2132</v>
      </c>
      <c r="G4204" t="s">
        <v>14</v>
      </c>
      <c r="H4204" t="s">
        <v>4217</v>
      </c>
      <c r="I4204" t="s">
        <v>22</v>
      </c>
      <c r="M4204">
        <v>1063</v>
      </c>
      <c r="N4204">
        <v>191</v>
      </c>
      <c r="O4204">
        <v>196</v>
      </c>
    </row>
    <row r="4205" spans="1:15" x14ac:dyDescent="0.3">
      <c r="A4205" t="s">
        <v>14</v>
      </c>
      <c r="B4205">
        <v>1</v>
      </c>
      <c r="C4205">
        <v>1</v>
      </c>
      <c r="D4205">
        <v>1</v>
      </c>
      <c r="E4205" t="s">
        <v>4089</v>
      </c>
      <c r="F4205" t="s">
        <v>4213</v>
      </c>
      <c r="G4205" t="s">
        <v>14</v>
      </c>
      <c r="H4205" t="s">
        <v>4214</v>
      </c>
      <c r="I4205" t="s">
        <v>35</v>
      </c>
      <c r="J4205" t="s">
        <v>32</v>
      </c>
      <c r="M4205">
        <v>1063</v>
      </c>
      <c r="N4205">
        <v>203</v>
      </c>
      <c r="O4205">
        <v>208</v>
      </c>
    </row>
    <row r="4206" spans="1:15" x14ac:dyDescent="0.3">
      <c r="E4206" t="s">
        <v>4089</v>
      </c>
      <c r="F4206" t="s">
        <v>3600</v>
      </c>
      <c r="G4206" t="s">
        <v>14</v>
      </c>
      <c r="H4206" t="s">
        <v>4216</v>
      </c>
      <c r="I4206" t="s">
        <v>31</v>
      </c>
      <c r="J4206" t="s">
        <v>32</v>
      </c>
      <c r="M4206">
        <v>1063</v>
      </c>
      <c r="N4206">
        <v>298</v>
      </c>
      <c r="O4206">
        <v>303</v>
      </c>
    </row>
    <row r="4207" spans="1:15" x14ac:dyDescent="0.3">
      <c r="A4207" t="s">
        <v>14</v>
      </c>
      <c r="B4207">
        <v>0</v>
      </c>
      <c r="C4207">
        <v>1</v>
      </c>
      <c r="D4207" t="s">
        <v>14</v>
      </c>
      <c r="E4207" t="s">
        <v>4089</v>
      </c>
      <c r="F4207" t="s">
        <v>3600</v>
      </c>
      <c r="G4207" t="s">
        <v>23</v>
      </c>
      <c r="H4207" t="s">
        <v>4216</v>
      </c>
      <c r="I4207" t="s">
        <v>26</v>
      </c>
      <c r="M4207">
        <v>1063</v>
      </c>
      <c r="N4207">
        <v>298</v>
      </c>
      <c r="O4207">
        <v>303</v>
      </c>
    </row>
    <row r="4208" spans="1:15" x14ac:dyDescent="0.3">
      <c r="A4208" t="s">
        <v>14</v>
      </c>
      <c r="B4208">
        <v>1</v>
      </c>
      <c r="C4208">
        <v>1</v>
      </c>
      <c r="D4208">
        <v>1</v>
      </c>
      <c r="E4208" t="s">
        <v>4089</v>
      </c>
      <c r="F4208" t="s">
        <v>4203</v>
      </c>
      <c r="G4208" t="s">
        <v>14</v>
      </c>
      <c r="H4208" t="s">
        <v>4210</v>
      </c>
      <c r="I4208" t="s">
        <v>22</v>
      </c>
      <c r="M4208">
        <v>1063</v>
      </c>
      <c r="N4208">
        <v>414</v>
      </c>
      <c r="O4208">
        <v>418</v>
      </c>
    </row>
    <row r="4209" spans="1:15" x14ac:dyDescent="0.3">
      <c r="A4209" t="s">
        <v>237</v>
      </c>
      <c r="B4209">
        <v>0</v>
      </c>
      <c r="C4209">
        <v>0</v>
      </c>
      <c r="D4209">
        <v>0</v>
      </c>
      <c r="E4209" t="s">
        <v>4089</v>
      </c>
      <c r="F4209" t="s">
        <v>4211</v>
      </c>
      <c r="G4209" t="s">
        <v>17</v>
      </c>
      <c r="H4209" t="s">
        <v>4212</v>
      </c>
      <c r="I4209" t="s">
        <v>26</v>
      </c>
      <c r="M4209">
        <v>1063</v>
      </c>
      <c r="N4209">
        <v>472</v>
      </c>
      <c r="O4209">
        <v>474</v>
      </c>
    </row>
    <row r="4210" spans="1:15" x14ac:dyDescent="0.3">
      <c r="A4210" t="s">
        <v>14</v>
      </c>
      <c r="B4210">
        <v>1</v>
      </c>
      <c r="C4210">
        <v>1</v>
      </c>
      <c r="D4210">
        <v>1</v>
      </c>
      <c r="E4210" t="s">
        <v>4089</v>
      </c>
      <c r="F4210" t="s">
        <v>4203</v>
      </c>
      <c r="G4210" t="s">
        <v>14</v>
      </c>
      <c r="H4210" t="s">
        <v>4220</v>
      </c>
      <c r="I4210" t="s">
        <v>22</v>
      </c>
      <c r="M4210">
        <v>1063</v>
      </c>
      <c r="N4210">
        <v>489</v>
      </c>
      <c r="O4210">
        <v>493</v>
      </c>
    </row>
    <row r="4211" spans="1:15" x14ac:dyDescent="0.3">
      <c r="E4211" t="s">
        <v>4089</v>
      </c>
      <c r="F4211" t="s">
        <v>241</v>
      </c>
      <c r="G4211" t="s">
        <v>23</v>
      </c>
      <c r="H4211" t="s">
        <v>4221</v>
      </c>
      <c r="I4211" t="s">
        <v>52</v>
      </c>
      <c r="J4211" t="s">
        <v>117</v>
      </c>
      <c r="M4211">
        <v>1064</v>
      </c>
      <c r="N4211">
        <v>45</v>
      </c>
      <c r="O4211">
        <v>51</v>
      </c>
    </row>
    <row r="4212" spans="1:15" x14ac:dyDescent="0.3">
      <c r="A4212" t="s">
        <v>237</v>
      </c>
      <c r="B4212">
        <v>0</v>
      </c>
      <c r="C4212">
        <v>0</v>
      </c>
      <c r="D4212">
        <v>0</v>
      </c>
      <c r="E4212" t="s">
        <v>4089</v>
      </c>
      <c r="F4212" t="s">
        <v>1128</v>
      </c>
      <c r="G4212" t="s">
        <v>23</v>
      </c>
      <c r="H4212" t="s">
        <v>4226</v>
      </c>
      <c r="I4212" t="s">
        <v>26</v>
      </c>
      <c r="M4212">
        <v>1064</v>
      </c>
      <c r="N4212">
        <v>58</v>
      </c>
      <c r="O4212">
        <v>61</v>
      </c>
    </row>
    <row r="4213" spans="1:15" x14ac:dyDescent="0.3">
      <c r="E4213" t="s">
        <v>4089</v>
      </c>
      <c r="F4213" t="s">
        <v>3600</v>
      </c>
      <c r="G4213" t="s">
        <v>14</v>
      </c>
      <c r="H4213" t="s">
        <v>4222</v>
      </c>
      <c r="I4213" t="s">
        <v>31</v>
      </c>
      <c r="J4213" t="s">
        <v>32</v>
      </c>
      <c r="M4213">
        <v>1064</v>
      </c>
      <c r="N4213">
        <v>149</v>
      </c>
      <c r="O4213">
        <v>154</v>
      </c>
    </row>
    <row r="4214" spans="1:15" x14ac:dyDescent="0.3">
      <c r="E4214" t="s">
        <v>4089</v>
      </c>
      <c r="F4214" t="s">
        <v>3600</v>
      </c>
      <c r="G4214" t="s">
        <v>17</v>
      </c>
      <c r="H4214" t="s">
        <v>4222</v>
      </c>
      <c r="I4214" t="s">
        <v>26</v>
      </c>
      <c r="M4214">
        <v>1064</v>
      </c>
      <c r="N4214">
        <v>149</v>
      </c>
      <c r="O4214">
        <v>154</v>
      </c>
    </row>
    <row r="4215" spans="1:15" x14ac:dyDescent="0.3">
      <c r="E4215" t="s">
        <v>4089</v>
      </c>
      <c r="F4215" t="s">
        <v>4203</v>
      </c>
      <c r="G4215" t="s">
        <v>14</v>
      </c>
      <c r="H4215" t="s">
        <v>4227</v>
      </c>
      <c r="I4215" t="s">
        <v>19</v>
      </c>
      <c r="M4215">
        <v>1064</v>
      </c>
      <c r="N4215">
        <v>158</v>
      </c>
      <c r="O4215">
        <v>162</v>
      </c>
    </row>
    <row r="4216" spans="1:15" x14ac:dyDescent="0.3">
      <c r="E4216" t="s">
        <v>4089</v>
      </c>
      <c r="F4216" t="s">
        <v>4203</v>
      </c>
      <c r="G4216" t="s">
        <v>17</v>
      </c>
      <c r="H4216" t="s">
        <v>4227</v>
      </c>
      <c r="I4216" t="s">
        <v>26</v>
      </c>
      <c r="M4216">
        <v>1064</v>
      </c>
      <c r="N4216">
        <v>158</v>
      </c>
      <c r="O4216">
        <v>162</v>
      </c>
    </row>
    <row r="4217" spans="1:15" x14ac:dyDescent="0.3">
      <c r="E4217" t="s">
        <v>4089</v>
      </c>
      <c r="F4217" t="s">
        <v>247</v>
      </c>
      <c r="G4217" t="s">
        <v>51</v>
      </c>
      <c r="H4217" t="s">
        <v>4229</v>
      </c>
      <c r="I4217" t="s">
        <v>52</v>
      </c>
      <c r="J4217" t="s">
        <v>60</v>
      </c>
      <c r="M4217">
        <v>1064</v>
      </c>
      <c r="N4217">
        <v>203</v>
      </c>
      <c r="O4217">
        <v>210</v>
      </c>
    </row>
    <row r="4218" spans="1:15" x14ac:dyDescent="0.3">
      <c r="E4218" t="s">
        <v>4089</v>
      </c>
      <c r="F4218" t="s">
        <v>4224</v>
      </c>
      <c r="G4218" t="s">
        <v>51</v>
      </c>
      <c r="H4218" t="s">
        <v>4225</v>
      </c>
      <c r="I4218" t="s">
        <v>52</v>
      </c>
      <c r="J4218" t="s">
        <v>2802</v>
      </c>
      <c r="M4218">
        <v>1064</v>
      </c>
      <c r="N4218">
        <v>226</v>
      </c>
      <c r="O4218">
        <v>229</v>
      </c>
    </row>
    <row r="4219" spans="1:15" x14ac:dyDescent="0.3">
      <c r="E4219" t="s">
        <v>4089</v>
      </c>
      <c r="F4219" t="s">
        <v>1128</v>
      </c>
      <c r="G4219" t="s">
        <v>17</v>
      </c>
      <c r="H4219" t="s">
        <v>4223</v>
      </c>
      <c r="I4219" t="s">
        <v>26</v>
      </c>
      <c r="M4219">
        <v>1064</v>
      </c>
      <c r="N4219">
        <v>380</v>
      </c>
      <c r="O4219">
        <v>383</v>
      </c>
    </row>
    <row r="4220" spans="1:15" x14ac:dyDescent="0.3">
      <c r="E4220" t="s">
        <v>4089</v>
      </c>
      <c r="F4220" t="s">
        <v>3600</v>
      </c>
      <c r="G4220" t="s">
        <v>14</v>
      </c>
      <c r="H4220" t="s">
        <v>4230</v>
      </c>
      <c r="I4220" t="s">
        <v>31</v>
      </c>
      <c r="J4220" t="s">
        <v>32</v>
      </c>
      <c r="M4220">
        <v>1064</v>
      </c>
      <c r="N4220">
        <v>383</v>
      </c>
      <c r="O4220">
        <v>388</v>
      </c>
    </row>
    <row r="4221" spans="1:15" x14ac:dyDescent="0.3">
      <c r="E4221" t="s">
        <v>4089</v>
      </c>
      <c r="F4221" t="s">
        <v>4203</v>
      </c>
      <c r="G4221" t="s">
        <v>14</v>
      </c>
      <c r="H4221" t="s">
        <v>4228</v>
      </c>
      <c r="I4221" t="s">
        <v>22</v>
      </c>
      <c r="M4221">
        <v>1064</v>
      </c>
      <c r="N4221">
        <v>443</v>
      </c>
      <c r="O4221">
        <v>447</v>
      </c>
    </row>
    <row r="4222" spans="1:15" x14ac:dyDescent="0.3">
      <c r="A4222" t="s">
        <v>14</v>
      </c>
      <c r="B4222">
        <v>1</v>
      </c>
      <c r="C4222">
        <v>1</v>
      </c>
      <c r="D4222">
        <v>1</v>
      </c>
      <c r="E4222" t="s">
        <v>4231</v>
      </c>
      <c r="F4222" t="s">
        <v>4241</v>
      </c>
      <c r="G4222" t="s">
        <v>14</v>
      </c>
      <c r="H4222" t="s">
        <v>4242</v>
      </c>
      <c r="I4222" t="s">
        <v>35</v>
      </c>
      <c r="J4222" t="s">
        <v>32</v>
      </c>
      <c r="M4222">
        <v>1065</v>
      </c>
      <c r="N4222">
        <v>22</v>
      </c>
      <c r="O4222">
        <v>28</v>
      </c>
    </row>
    <row r="4223" spans="1:15" x14ac:dyDescent="0.3">
      <c r="A4223" t="s">
        <v>14</v>
      </c>
      <c r="B4223">
        <v>1</v>
      </c>
      <c r="C4223">
        <v>1</v>
      </c>
      <c r="D4223">
        <v>1</v>
      </c>
      <c r="E4223" t="s">
        <v>4231</v>
      </c>
      <c r="F4223" t="s">
        <v>4234</v>
      </c>
      <c r="G4223" t="s">
        <v>14</v>
      </c>
      <c r="H4223" t="s">
        <v>4235</v>
      </c>
      <c r="I4223" t="s">
        <v>19</v>
      </c>
      <c r="M4223">
        <v>1065</v>
      </c>
      <c r="N4223">
        <v>32</v>
      </c>
      <c r="O4223">
        <v>37</v>
      </c>
    </row>
    <row r="4224" spans="1:15" x14ac:dyDescent="0.3">
      <c r="E4224" t="s">
        <v>4231</v>
      </c>
      <c r="F4224" t="s">
        <v>4234</v>
      </c>
      <c r="G4224" t="s">
        <v>17</v>
      </c>
      <c r="H4224" t="s">
        <v>4235</v>
      </c>
      <c r="I4224" t="s">
        <v>26</v>
      </c>
      <c r="M4224">
        <v>1065</v>
      </c>
      <c r="N4224">
        <v>32</v>
      </c>
      <c r="O4224">
        <v>37</v>
      </c>
    </row>
    <row r="4225" spans="1:15" x14ac:dyDescent="0.3">
      <c r="A4225" t="s">
        <v>14</v>
      </c>
      <c r="B4225">
        <v>0</v>
      </c>
      <c r="C4225">
        <v>1</v>
      </c>
      <c r="D4225" t="s">
        <v>14</v>
      </c>
      <c r="E4225" t="s">
        <v>4231</v>
      </c>
      <c r="F4225" t="s">
        <v>4232</v>
      </c>
      <c r="G4225" t="s">
        <v>17</v>
      </c>
      <c r="H4225" t="s">
        <v>4233</v>
      </c>
      <c r="I4225" t="s">
        <v>26</v>
      </c>
      <c r="M4225">
        <v>1065</v>
      </c>
      <c r="N4225">
        <v>39</v>
      </c>
      <c r="O4225">
        <v>44</v>
      </c>
    </row>
    <row r="4226" spans="1:15" x14ac:dyDescent="0.3">
      <c r="E4226" t="s">
        <v>4231</v>
      </c>
      <c r="F4226" t="s">
        <v>4232</v>
      </c>
      <c r="G4226" t="s">
        <v>14</v>
      </c>
      <c r="H4226" t="s">
        <v>4233</v>
      </c>
      <c r="I4226" t="s">
        <v>19</v>
      </c>
      <c r="M4226">
        <v>1065</v>
      </c>
      <c r="N4226">
        <v>39</v>
      </c>
      <c r="O4226">
        <v>44</v>
      </c>
    </row>
    <row r="4227" spans="1:15" x14ac:dyDescent="0.3">
      <c r="A4227" t="s">
        <v>23</v>
      </c>
      <c r="B4227">
        <v>1</v>
      </c>
      <c r="C4227">
        <v>1</v>
      </c>
      <c r="D4227">
        <v>1</v>
      </c>
      <c r="E4227" t="s">
        <v>4231</v>
      </c>
      <c r="F4227" t="s">
        <v>4239</v>
      </c>
      <c r="G4227" t="s">
        <v>23</v>
      </c>
      <c r="H4227" t="s">
        <v>4240</v>
      </c>
      <c r="I4227" t="s">
        <v>35</v>
      </c>
      <c r="J4227" t="s">
        <v>112</v>
      </c>
      <c r="M4227">
        <v>1065</v>
      </c>
      <c r="N4227">
        <v>58</v>
      </c>
      <c r="O4227">
        <v>63</v>
      </c>
    </row>
    <row r="4228" spans="1:15" x14ac:dyDescent="0.3">
      <c r="A4228" t="s">
        <v>14</v>
      </c>
      <c r="B4228">
        <v>1</v>
      </c>
      <c r="C4228">
        <v>1</v>
      </c>
      <c r="D4228">
        <v>1</v>
      </c>
      <c r="E4228" t="s">
        <v>4231</v>
      </c>
      <c r="F4228" t="s">
        <v>4236</v>
      </c>
      <c r="G4228" t="s">
        <v>14</v>
      </c>
      <c r="H4228" t="s">
        <v>4238</v>
      </c>
      <c r="I4228" t="s">
        <v>31</v>
      </c>
      <c r="J4228" t="s">
        <v>32</v>
      </c>
      <c r="M4228">
        <v>1065</v>
      </c>
      <c r="N4228">
        <v>69</v>
      </c>
      <c r="O4228">
        <v>72</v>
      </c>
    </row>
    <row r="4229" spans="1:15" x14ac:dyDescent="0.3">
      <c r="E4229" t="s">
        <v>4231</v>
      </c>
      <c r="F4229" t="s">
        <v>4236</v>
      </c>
      <c r="G4229" t="s">
        <v>23</v>
      </c>
      <c r="H4229" t="s">
        <v>4238</v>
      </c>
      <c r="I4229" t="s">
        <v>26</v>
      </c>
      <c r="M4229">
        <v>1065</v>
      </c>
      <c r="N4229">
        <v>69</v>
      </c>
      <c r="O4229">
        <v>72</v>
      </c>
    </row>
    <row r="4230" spans="1:15" x14ac:dyDescent="0.3">
      <c r="A4230" t="s">
        <v>14</v>
      </c>
      <c r="B4230">
        <v>1</v>
      </c>
      <c r="C4230">
        <v>1</v>
      </c>
      <c r="D4230">
        <v>1</v>
      </c>
      <c r="E4230" t="s">
        <v>4231</v>
      </c>
      <c r="F4230" t="s">
        <v>4247</v>
      </c>
      <c r="G4230" t="s">
        <v>14</v>
      </c>
      <c r="H4230" t="s">
        <v>4248</v>
      </c>
      <c r="I4230" t="s">
        <v>22</v>
      </c>
      <c r="M4230">
        <v>1065</v>
      </c>
      <c r="N4230">
        <v>111</v>
      </c>
      <c r="O4230">
        <v>118</v>
      </c>
    </row>
    <row r="4231" spans="1:15" x14ac:dyDescent="0.3">
      <c r="A4231" t="s">
        <v>14</v>
      </c>
      <c r="B4231">
        <v>1</v>
      </c>
      <c r="C4231">
        <v>1</v>
      </c>
      <c r="D4231">
        <v>1</v>
      </c>
      <c r="E4231" t="s">
        <v>4231</v>
      </c>
      <c r="F4231" t="s">
        <v>4252</v>
      </c>
      <c r="G4231" t="s">
        <v>14</v>
      </c>
      <c r="H4231" t="s">
        <v>4253</v>
      </c>
      <c r="I4231" t="s">
        <v>22</v>
      </c>
      <c r="M4231">
        <v>1065</v>
      </c>
      <c r="N4231">
        <v>142</v>
      </c>
      <c r="O4231">
        <v>147</v>
      </c>
    </row>
    <row r="4232" spans="1:15" x14ac:dyDescent="0.3">
      <c r="E4232" t="s">
        <v>4231</v>
      </c>
      <c r="F4232" t="s">
        <v>4249</v>
      </c>
      <c r="G4232" t="s">
        <v>17</v>
      </c>
      <c r="H4232" t="s">
        <v>4250</v>
      </c>
      <c r="I4232" t="s">
        <v>26</v>
      </c>
      <c r="M4232">
        <v>1065</v>
      </c>
      <c r="N4232">
        <v>237</v>
      </c>
      <c r="O4232">
        <v>242</v>
      </c>
    </row>
    <row r="4233" spans="1:15" x14ac:dyDescent="0.3">
      <c r="A4233" t="s">
        <v>14</v>
      </c>
      <c r="B4233">
        <v>1</v>
      </c>
      <c r="C4233">
        <v>1</v>
      </c>
      <c r="D4233">
        <v>1</v>
      </c>
      <c r="E4233" t="s">
        <v>4231</v>
      </c>
      <c r="F4233" t="s">
        <v>4249</v>
      </c>
      <c r="G4233" t="s">
        <v>14</v>
      </c>
      <c r="H4233" t="s">
        <v>4250</v>
      </c>
      <c r="I4233" t="s">
        <v>19</v>
      </c>
      <c r="M4233">
        <v>1065</v>
      </c>
      <c r="N4233">
        <v>237</v>
      </c>
      <c r="O4233">
        <v>242</v>
      </c>
    </row>
    <row r="4234" spans="1:15" x14ac:dyDescent="0.3">
      <c r="E4234" t="s">
        <v>4231</v>
      </c>
      <c r="F4234" t="s">
        <v>4245</v>
      </c>
      <c r="G4234" t="s">
        <v>51</v>
      </c>
      <c r="H4234" t="s">
        <v>4246</v>
      </c>
      <c r="I4234" t="s">
        <v>26</v>
      </c>
      <c r="M4234">
        <v>1065</v>
      </c>
      <c r="N4234">
        <v>368</v>
      </c>
      <c r="O4234">
        <v>372</v>
      </c>
    </row>
    <row r="4235" spans="1:15" x14ac:dyDescent="0.3">
      <c r="A4235" t="s">
        <v>14</v>
      </c>
      <c r="B4235">
        <v>1</v>
      </c>
      <c r="C4235">
        <v>1</v>
      </c>
      <c r="D4235">
        <v>1</v>
      </c>
      <c r="E4235" t="s">
        <v>4231</v>
      </c>
      <c r="F4235" t="s">
        <v>4245</v>
      </c>
      <c r="G4235" t="s">
        <v>14</v>
      </c>
      <c r="H4235" t="s">
        <v>4246</v>
      </c>
      <c r="I4235" t="s">
        <v>19</v>
      </c>
      <c r="M4235">
        <v>1065</v>
      </c>
      <c r="N4235">
        <v>368</v>
      </c>
      <c r="O4235">
        <v>372</v>
      </c>
    </row>
    <row r="4236" spans="1:15" x14ac:dyDescent="0.3">
      <c r="E4236" t="s">
        <v>4231</v>
      </c>
      <c r="F4236" t="s">
        <v>4249</v>
      </c>
      <c r="G4236" t="s">
        <v>23</v>
      </c>
      <c r="H4236" t="s">
        <v>4251</v>
      </c>
      <c r="I4236" t="s">
        <v>26</v>
      </c>
      <c r="M4236">
        <v>1065</v>
      </c>
      <c r="N4236">
        <v>374</v>
      </c>
      <c r="O4236">
        <v>379</v>
      </c>
    </row>
    <row r="4237" spans="1:15" x14ac:dyDescent="0.3">
      <c r="A4237" t="s">
        <v>14</v>
      </c>
      <c r="B4237">
        <v>1</v>
      </c>
      <c r="C4237">
        <v>1</v>
      </c>
      <c r="D4237">
        <v>1</v>
      </c>
      <c r="E4237" t="s">
        <v>4231</v>
      </c>
      <c r="F4237" t="s">
        <v>4249</v>
      </c>
      <c r="G4237" t="s">
        <v>14</v>
      </c>
      <c r="H4237" t="s">
        <v>4251</v>
      </c>
      <c r="I4237" t="s">
        <v>19</v>
      </c>
      <c r="M4237">
        <v>1065</v>
      </c>
      <c r="N4237">
        <v>374</v>
      </c>
      <c r="O4237">
        <v>379</v>
      </c>
    </row>
    <row r="4238" spans="1:15" x14ac:dyDescent="0.3">
      <c r="E4238" t="s">
        <v>4231</v>
      </c>
      <c r="F4238" t="s">
        <v>4243</v>
      </c>
      <c r="G4238" t="s">
        <v>17</v>
      </c>
      <c r="H4238" t="s">
        <v>4244</v>
      </c>
      <c r="I4238" t="s">
        <v>26</v>
      </c>
      <c r="M4238">
        <v>1065</v>
      </c>
      <c r="N4238">
        <v>383</v>
      </c>
      <c r="O4238">
        <v>390</v>
      </c>
    </row>
    <row r="4239" spans="1:15" x14ac:dyDescent="0.3">
      <c r="A4239" t="s">
        <v>14</v>
      </c>
      <c r="B4239">
        <v>1</v>
      </c>
      <c r="C4239">
        <v>1</v>
      </c>
      <c r="D4239">
        <v>1</v>
      </c>
      <c r="E4239" t="s">
        <v>4231</v>
      </c>
      <c r="F4239" t="s">
        <v>4243</v>
      </c>
      <c r="G4239" t="s">
        <v>14</v>
      </c>
      <c r="H4239" t="s">
        <v>4244</v>
      </c>
      <c r="I4239" t="s">
        <v>19</v>
      </c>
      <c r="M4239">
        <v>1065</v>
      </c>
      <c r="N4239">
        <v>383</v>
      </c>
      <c r="O4239">
        <v>390</v>
      </c>
    </row>
    <row r="4240" spans="1:15" x14ac:dyDescent="0.3">
      <c r="E4240" t="s">
        <v>4231</v>
      </c>
      <c r="F4240" t="s">
        <v>4236</v>
      </c>
      <c r="G4240" t="s">
        <v>23</v>
      </c>
      <c r="H4240" t="s">
        <v>4237</v>
      </c>
      <c r="I4240" t="s">
        <v>26</v>
      </c>
      <c r="M4240">
        <v>1065</v>
      </c>
      <c r="N4240">
        <v>422</v>
      </c>
      <c r="O4240">
        <v>425</v>
      </c>
    </row>
    <row r="4241" spans="1:15" x14ac:dyDescent="0.3">
      <c r="A4241" t="s">
        <v>14</v>
      </c>
      <c r="B4241">
        <v>1</v>
      </c>
      <c r="C4241">
        <v>1</v>
      </c>
      <c r="D4241">
        <v>1</v>
      </c>
      <c r="E4241" t="s">
        <v>4231</v>
      </c>
      <c r="F4241" t="s">
        <v>4236</v>
      </c>
      <c r="G4241" t="s">
        <v>14</v>
      </c>
      <c r="H4241" t="s">
        <v>4237</v>
      </c>
      <c r="I4241" t="s">
        <v>31</v>
      </c>
      <c r="J4241" t="s">
        <v>32</v>
      </c>
      <c r="M4241">
        <v>1065</v>
      </c>
      <c r="N4241">
        <v>422</v>
      </c>
      <c r="O4241">
        <v>425</v>
      </c>
    </row>
    <row r="4242" spans="1:15" x14ac:dyDescent="0.3">
      <c r="A4242" t="s">
        <v>14</v>
      </c>
      <c r="B4242">
        <v>0</v>
      </c>
      <c r="C4242">
        <v>1</v>
      </c>
      <c r="D4242" t="s">
        <v>14</v>
      </c>
      <c r="E4242" t="s">
        <v>4231</v>
      </c>
      <c r="F4242" t="s">
        <v>4245</v>
      </c>
      <c r="G4242" t="s">
        <v>51</v>
      </c>
      <c r="H4242" t="s">
        <v>4254</v>
      </c>
      <c r="I4242" t="s">
        <v>26</v>
      </c>
      <c r="M4242">
        <v>1066</v>
      </c>
      <c r="N4242">
        <v>38</v>
      </c>
      <c r="O4242">
        <v>42</v>
      </c>
    </row>
    <row r="4243" spans="1:15" x14ac:dyDescent="0.3">
      <c r="E4243" t="s">
        <v>4231</v>
      </c>
      <c r="F4243" t="s">
        <v>4245</v>
      </c>
      <c r="G4243" t="s">
        <v>14</v>
      </c>
      <c r="H4243" t="s">
        <v>4254</v>
      </c>
      <c r="I4243" t="s">
        <v>19</v>
      </c>
      <c r="M4243">
        <v>1066</v>
      </c>
      <c r="N4243">
        <v>38</v>
      </c>
      <c r="O4243">
        <v>42</v>
      </c>
    </row>
    <row r="4244" spans="1:15" x14ac:dyDescent="0.3">
      <c r="A4244" t="s">
        <v>14</v>
      </c>
      <c r="B4244">
        <v>1</v>
      </c>
      <c r="C4244">
        <v>1</v>
      </c>
      <c r="D4244">
        <v>1</v>
      </c>
      <c r="E4244" t="s">
        <v>4231</v>
      </c>
      <c r="F4244" t="s">
        <v>1702</v>
      </c>
      <c r="G4244" t="s">
        <v>14</v>
      </c>
      <c r="H4244" t="s">
        <v>4257</v>
      </c>
      <c r="I4244" t="s">
        <v>22</v>
      </c>
      <c r="M4244">
        <v>1066</v>
      </c>
      <c r="N4244">
        <v>119</v>
      </c>
      <c r="O4244">
        <v>122</v>
      </c>
    </row>
    <row r="4245" spans="1:15" x14ac:dyDescent="0.3">
      <c r="A4245" t="s">
        <v>14</v>
      </c>
      <c r="B4245">
        <v>1</v>
      </c>
      <c r="C4245">
        <v>1</v>
      </c>
      <c r="D4245">
        <v>1</v>
      </c>
      <c r="E4245" t="s">
        <v>4231</v>
      </c>
      <c r="F4245" t="s">
        <v>4232</v>
      </c>
      <c r="G4245" t="s">
        <v>14</v>
      </c>
      <c r="H4245" t="s">
        <v>4259</v>
      </c>
      <c r="I4245" t="s">
        <v>19</v>
      </c>
      <c r="M4245">
        <v>1066</v>
      </c>
      <c r="N4245">
        <v>168</v>
      </c>
      <c r="O4245">
        <v>173</v>
      </c>
    </row>
    <row r="4246" spans="1:15" x14ac:dyDescent="0.3">
      <c r="E4246" t="s">
        <v>4231</v>
      </c>
      <c r="F4246" t="s">
        <v>4232</v>
      </c>
      <c r="G4246" t="s">
        <v>17</v>
      </c>
      <c r="H4246" t="s">
        <v>4259</v>
      </c>
      <c r="I4246" t="s">
        <v>26</v>
      </c>
      <c r="M4246">
        <v>1066</v>
      </c>
      <c r="N4246">
        <v>168</v>
      </c>
      <c r="O4246">
        <v>173</v>
      </c>
    </row>
    <row r="4247" spans="1:15" x14ac:dyDescent="0.3">
      <c r="A4247" t="s">
        <v>14</v>
      </c>
      <c r="B4247">
        <v>1</v>
      </c>
      <c r="C4247">
        <v>1</v>
      </c>
      <c r="D4247">
        <v>1</v>
      </c>
      <c r="E4247" t="s">
        <v>4231</v>
      </c>
      <c r="F4247" t="s">
        <v>351</v>
      </c>
      <c r="G4247" t="s">
        <v>14</v>
      </c>
      <c r="H4247" t="s">
        <v>4261</v>
      </c>
      <c r="I4247" t="s">
        <v>35</v>
      </c>
      <c r="J4247" t="s">
        <v>32</v>
      </c>
      <c r="M4247">
        <v>1066</v>
      </c>
      <c r="N4247">
        <v>175</v>
      </c>
      <c r="O4247">
        <v>179</v>
      </c>
    </row>
    <row r="4248" spans="1:15" x14ac:dyDescent="0.3">
      <c r="A4248" t="s">
        <v>14</v>
      </c>
      <c r="B4248">
        <v>1</v>
      </c>
      <c r="C4248">
        <v>1</v>
      </c>
      <c r="D4248">
        <v>1</v>
      </c>
      <c r="E4248" t="s">
        <v>4231</v>
      </c>
      <c r="F4248" t="s">
        <v>4243</v>
      </c>
      <c r="G4248" t="s">
        <v>14</v>
      </c>
      <c r="H4248" t="s">
        <v>4260</v>
      </c>
      <c r="I4248" t="s">
        <v>22</v>
      </c>
      <c r="M4248">
        <v>1066</v>
      </c>
      <c r="N4248">
        <v>188</v>
      </c>
      <c r="O4248">
        <v>195</v>
      </c>
    </row>
    <row r="4249" spans="1:15" x14ac:dyDescent="0.3">
      <c r="A4249" t="s">
        <v>14</v>
      </c>
      <c r="B4249">
        <v>1</v>
      </c>
      <c r="C4249">
        <v>1</v>
      </c>
      <c r="D4249">
        <v>1</v>
      </c>
      <c r="E4249" t="s">
        <v>4231</v>
      </c>
      <c r="F4249" t="s">
        <v>4232</v>
      </c>
      <c r="G4249" t="s">
        <v>14</v>
      </c>
      <c r="H4249" t="s">
        <v>4258</v>
      </c>
      <c r="I4249" t="s">
        <v>19</v>
      </c>
      <c r="M4249">
        <v>1066</v>
      </c>
      <c r="N4249">
        <v>288</v>
      </c>
      <c r="O4249">
        <v>293</v>
      </c>
    </row>
    <row r="4250" spans="1:15" x14ac:dyDescent="0.3">
      <c r="E4250" t="s">
        <v>4231</v>
      </c>
      <c r="F4250" t="s">
        <v>4232</v>
      </c>
      <c r="G4250" t="s">
        <v>17</v>
      </c>
      <c r="H4250" t="s">
        <v>4258</v>
      </c>
      <c r="I4250" t="s">
        <v>26</v>
      </c>
      <c r="M4250">
        <v>1066</v>
      </c>
      <c r="N4250">
        <v>288</v>
      </c>
      <c r="O4250">
        <v>293</v>
      </c>
    </row>
    <row r="4251" spans="1:15" x14ac:dyDescent="0.3">
      <c r="A4251" t="s">
        <v>14</v>
      </c>
      <c r="B4251">
        <v>1</v>
      </c>
      <c r="C4251">
        <v>1</v>
      </c>
      <c r="D4251">
        <v>1</v>
      </c>
      <c r="E4251" t="s">
        <v>4231</v>
      </c>
      <c r="F4251" t="s">
        <v>1022</v>
      </c>
      <c r="G4251" t="s">
        <v>14</v>
      </c>
      <c r="H4251" t="s">
        <v>4262</v>
      </c>
      <c r="I4251" t="s">
        <v>35</v>
      </c>
      <c r="J4251" t="s">
        <v>32</v>
      </c>
      <c r="M4251">
        <v>1066</v>
      </c>
      <c r="N4251">
        <v>295</v>
      </c>
      <c r="O4251">
        <v>300</v>
      </c>
    </row>
    <row r="4252" spans="1:15" x14ac:dyDescent="0.3">
      <c r="A4252" t="s">
        <v>14</v>
      </c>
      <c r="B4252">
        <v>1</v>
      </c>
      <c r="C4252">
        <v>1</v>
      </c>
      <c r="D4252">
        <v>1</v>
      </c>
      <c r="E4252" t="s">
        <v>4231</v>
      </c>
      <c r="F4252" t="s">
        <v>4243</v>
      </c>
      <c r="G4252" t="s">
        <v>14</v>
      </c>
      <c r="H4252" t="s">
        <v>4263</v>
      </c>
      <c r="I4252" t="s">
        <v>22</v>
      </c>
      <c r="M4252">
        <v>1066</v>
      </c>
      <c r="N4252">
        <v>325</v>
      </c>
      <c r="O4252">
        <v>332</v>
      </c>
    </row>
    <row r="4253" spans="1:15" x14ac:dyDescent="0.3">
      <c r="E4253" t="s">
        <v>4231</v>
      </c>
      <c r="F4253" t="s">
        <v>4255</v>
      </c>
      <c r="G4253" t="s">
        <v>14</v>
      </c>
      <c r="H4253" t="s">
        <v>4256</v>
      </c>
      <c r="I4253" t="s">
        <v>19</v>
      </c>
      <c r="M4253">
        <v>1066</v>
      </c>
      <c r="N4253">
        <v>481</v>
      </c>
      <c r="O4253">
        <v>487</v>
      </c>
    </row>
    <row r="4254" spans="1:15" x14ac:dyDescent="0.3">
      <c r="E4254" t="s">
        <v>4231</v>
      </c>
      <c r="F4254" t="s">
        <v>4255</v>
      </c>
      <c r="G4254" t="s">
        <v>17</v>
      </c>
      <c r="H4254" t="s">
        <v>4256</v>
      </c>
      <c r="I4254" t="s">
        <v>26</v>
      </c>
      <c r="M4254">
        <v>1066</v>
      </c>
      <c r="N4254">
        <v>481</v>
      </c>
      <c r="O4254">
        <v>487</v>
      </c>
    </row>
    <row r="4255" spans="1:15" x14ac:dyDescent="0.3">
      <c r="E4255" t="s">
        <v>4264</v>
      </c>
      <c r="F4255" t="s">
        <v>4271</v>
      </c>
      <c r="G4255" t="s">
        <v>14</v>
      </c>
      <c r="H4255" t="s">
        <v>4272</v>
      </c>
      <c r="I4255" t="s">
        <v>19</v>
      </c>
      <c r="M4255">
        <v>1067</v>
      </c>
      <c r="N4255">
        <v>0</v>
      </c>
      <c r="O4255">
        <v>7</v>
      </c>
    </row>
    <row r="4256" spans="1:15" x14ac:dyDescent="0.3">
      <c r="A4256" t="s">
        <v>14</v>
      </c>
      <c r="B4256">
        <v>1</v>
      </c>
      <c r="C4256">
        <v>1</v>
      </c>
      <c r="D4256">
        <v>1</v>
      </c>
      <c r="E4256" t="s">
        <v>4264</v>
      </c>
      <c r="F4256" t="s">
        <v>4104</v>
      </c>
      <c r="G4256" t="s">
        <v>14</v>
      </c>
      <c r="H4256" t="s">
        <v>4270</v>
      </c>
      <c r="I4256" t="s">
        <v>31</v>
      </c>
      <c r="J4256" t="s">
        <v>32</v>
      </c>
      <c r="M4256">
        <v>1067</v>
      </c>
      <c r="N4256">
        <v>59</v>
      </c>
      <c r="O4256">
        <v>64</v>
      </c>
    </row>
    <row r="4257" spans="1:15" x14ac:dyDescent="0.3">
      <c r="A4257" t="s">
        <v>14</v>
      </c>
      <c r="B4257">
        <v>0</v>
      </c>
      <c r="C4257">
        <v>1</v>
      </c>
      <c r="D4257" t="s">
        <v>14</v>
      </c>
      <c r="E4257" t="s">
        <v>4264</v>
      </c>
      <c r="F4257" t="s">
        <v>4104</v>
      </c>
      <c r="G4257" t="s">
        <v>17</v>
      </c>
      <c r="H4257" t="s">
        <v>4270</v>
      </c>
      <c r="I4257" t="s">
        <v>26</v>
      </c>
      <c r="M4257">
        <v>1067</v>
      </c>
      <c r="N4257">
        <v>59</v>
      </c>
      <c r="O4257">
        <v>64</v>
      </c>
    </row>
    <row r="4258" spans="1:15" x14ac:dyDescent="0.3">
      <c r="A4258" t="s">
        <v>14</v>
      </c>
      <c r="B4258">
        <v>0</v>
      </c>
      <c r="C4258">
        <v>1</v>
      </c>
      <c r="D4258" t="s">
        <v>14</v>
      </c>
      <c r="E4258" t="s">
        <v>4264</v>
      </c>
      <c r="F4258" t="s">
        <v>4104</v>
      </c>
      <c r="G4258" t="s">
        <v>17</v>
      </c>
      <c r="H4258" t="s">
        <v>4269</v>
      </c>
      <c r="I4258" t="s">
        <v>26</v>
      </c>
      <c r="M4258">
        <v>1067</v>
      </c>
      <c r="N4258">
        <v>142</v>
      </c>
      <c r="O4258">
        <v>147</v>
      </c>
    </row>
    <row r="4259" spans="1:15" x14ac:dyDescent="0.3">
      <c r="A4259" t="s">
        <v>14</v>
      </c>
      <c r="B4259">
        <v>1</v>
      </c>
      <c r="C4259">
        <v>1</v>
      </c>
      <c r="D4259">
        <v>1</v>
      </c>
      <c r="E4259" t="s">
        <v>4264</v>
      </c>
      <c r="F4259" t="s">
        <v>4104</v>
      </c>
      <c r="G4259" t="s">
        <v>14</v>
      </c>
      <c r="H4259" t="s">
        <v>4269</v>
      </c>
      <c r="I4259" t="s">
        <v>31</v>
      </c>
      <c r="J4259" t="s">
        <v>32</v>
      </c>
      <c r="M4259">
        <v>1067</v>
      </c>
      <c r="N4259">
        <v>142</v>
      </c>
      <c r="O4259">
        <v>147</v>
      </c>
    </row>
    <row r="4260" spans="1:15" x14ac:dyDescent="0.3">
      <c r="E4260" t="s">
        <v>4264</v>
      </c>
      <c r="F4260" t="s">
        <v>4267</v>
      </c>
      <c r="G4260" t="s">
        <v>14</v>
      </c>
      <c r="H4260" t="s">
        <v>4268</v>
      </c>
      <c r="I4260" t="s">
        <v>35</v>
      </c>
      <c r="J4260" t="s">
        <v>32</v>
      </c>
      <c r="M4260">
        <v>1067</v>
      </c>
      <c r="N4260">
        <v>159</v>
      </c>
      <c r="O4260">
        <v>165</v>
      </c>
    </row>
    <row r="4261" spans="1:15" x14ac:dyDescent="0.3">
      <c r="A4261" t="s">
        <v>14</v>
      </c>
      <c r="B4261">
        <v>0</v>
      </c>
      <c r="C4261">
        <v>1</v>
      </c>
      <c r="D4261" t="s">
        <v>14</v>
      </c>
      <c r="E4261" t="s">
        <v>4264</v>
      </c>
      <c r="F4261" t="s">
        <v>4265</v>
      </c>
      <c r="G4261" t="s">
        <v>17</v>
      </c>
      <c r="H4261" t="s">
        <v>4266</v>
      </c>
      <c r="I4261" t="s">
        <v>26</v>
      </c>
      <c r="M4261">
        <v>1067</v>
      </c>
      <c r="N4261">
        <v>274</v>
      </c>
      <c r="O4261">
        <v>283</v>
      </c>
    </row>
    <row r="4262" spans="1:15" x14ac:dyDescent="0.3">
      <c r="E4262" t="s">
        <v>4264</v>
      </c>
      <c r="F4262" t="s">
        <v>4265</v>
      </c>
      <c r="G4262" t="s">
        <v>14</v>
      </c>
      <c r="H4262" t="s">
        <v>4266</v>
      </c>
      <c r="I4262" t="s">
        <v>31</v>
      </c>
      <c r="J4262" t="s">
        <v>32</v>
      </c>
      <c r="M4262">
        <v>1067</v>
      </c>
      <c r="N4262">
        <v>274</v>
      </c>
      <c r="O4262">
        <v>283</v>
      </c>
    </row>
    <row r="4263" spans="1:15" x14ac:dyDescent="0.3">
      <c r="A4263" t="s">
        <v>14</v>
      </c>
      <c r="B4263">
        <v>1</v>
      </c>
      <c r="C4263">
        <v>1</v>
      </c>
      <c r="D4263">
        <v>1</v>
      </c>
      <c r="E4263" t="s">
        <v>4264</v>
      </c>
      <c r="F4263" t="s">
        <v>4273</v>
      </c>
      <c r="G4263" t="s">
        <v>14</v>
      </c>
      <c r="H4263" t="s">
        <v>4274</v>
      </c>
      <c r="I4263" t="s">
        <v>35</v>
      </c>
      <c r="J4263" t="s">
        <v>46</v>
      </c>
      <c r="K4263" t="s">
        <v>47</v>
      </c>
      <c r="L4263" t="s">
        <v>43</v>
      </c>
      <c r="M4263">
        <v>1068</v>
      </c>
      <c r="N4263">
        <v>0</v>
      </c>
      <c r="O4263">
        <v>10</v>
      </c>
    </row>
    <row r="4264" spans="1:15" x14ac:dyDescent="0.3">
      <c r="A4264" t="s">
        <v>14</v>
      </c>
      <c r="B4264">
        <v>1</v>
      </c>
      <c r="C4264">
        <v>1</v>
      </c>
      <c r="D4264">
        <v>1</v>
      </c>
      <c r="E4264" t="s">
        <v>4264</v>
      </c>
      <c r="F4264" t="s">
        <v>4288</v>
      </c>
      <c r="G4264" t="s">
        <v>14</v>
      </c>
      <c r="H4264" t="s">
        <v>4289</v>
      </c>
      <c r="I4264" t="s">
        <v>35</v>
      </c>
      <c r="J4264" t="s">
        <v>46</v>
      </c>
      <c r="K4264" t="s">
        <v>47</v>
      </c>
      <c r="L4264" t="s">
        <v>43</v>
      </c>
      <c r="M4264">
        <v>1068</v>
      </c>
      <c r="N4264">
        <v>18</v>
      </c>
      <c r="O4264">
        <v>30</v>
      </c>
    </row>
    <row r="4265" spans="1:15" x14ac:dyDescent="0.3">
      <c r="E4265" t="s">
        <v>4264</v>
      </c>
      <c r="F4265" t="s">
        <v>4294</v>
      </c>
      <c r="G4265" t="s">
        <v>51</v>
      </c>
      <c r="H4265" t="s">
        <v>4295</v>
      </c>
      <c r="I4265" t="s">
        <v>52</v>
      </c>
      <c r="J4265" t="s">
        <v>4296</v>
      </c>
      <c r="M4265">
        <v>1068</v>
      </c>
      <c r="N4265">
        <v>69</v>
      </c>
      <c r="O4265">
        <v>77</v>
      </c>
    </row>
    <row r="4266" spans="1:15" x14ac:dyDescent="0.3">
      <c r="A4266" t="s">
        <v>14</v>
      </c>
      <c r="B4266">
        <v>1</v>
      </c>
      <c r="C4266">
        <v>1</v>
      </c>
      <c r="D4266">
        <v>1</v>
      </c>
      <c r="E4266" t="s">
        <v>4264</v>
      </c>
      <c r="F4266" t="s">
        <v>4265</v>
      </c>
      <c r="G4266" t="s">
        <v>14</v>
      </c>
      <c r="H4266" t="s">
        <v>4277</v>
      </c>
      <c r="I4266" t="s">
        <v>35</v>
      </c>
      <c r="J4266" t="s">
        <v>32</v>
      </c>
      <c r="M4266">
        <v>1068</v>
      </c>
      <c r="N4266">
        <v>125</v>
      </c>
      <c r="O4266">
        <v>134</v>
      </c>
    </row>
    <row r="4267" spans="1:15" x14ac:dyDescent="0.3">
      <c r="E4267" t="s">
        <v>4264</v>
      </c>
      <c r="F4267" t="s">
        <v>4279</v>
      </c>
      <c r="G4267" t="s">
        <v>23</v>
      </c>
      <c r="H4267" t="s">
        <v>4280</v>
      </c>
      <c r="I4267" t="s">
        <v>52</v>
      </c>
      <c r="J4267" t="s">
        <v>453</v>
      </c>
      <c r="K4267" t="s">
        <v>450</v>
      </c>
      <c r="M4267">
        <v>1068</v>
      </c>
      <c r="N4267">
        <v>170</v>
      </c>
      <c r="O4267">
        <v>182</v>
      </c>
    </row>
    <row r="4268" spans="1:15" x14ac:dyDescent="0.3">
      <c r="A4268" t="s">
        <v>23</v>
      </c>
      <c r="B4268">
        <v>1</v>
      </c>
      <c r="C4268">
        <v>1</v>
      </c>
      <c r="D4268">
        <v>1</v>
      </c>
      <c r="E4268" t="s">
        <v>4264</v>
      </c>
      <c r="F4268" t="s">
        <v>4286</v>
      </c>
      <c r="G4268" t="s">
        <v>23</v>
      </c>
      <c r="H4268" t="s">
        <v>4287</v>
      </c>
      <c r="I4268" t="s">
        <v>22</v>
      </c>
      <c r="M4268">
        <v>1068</v>
      </c>
      <c r="N4268">
        <v>179</v>
      </c>
      <c r="O4268">
        <v>190</v>
      </c>
    </row>
    <row r="4269" spans="1:15" x14ac:dyDescent="0.3">
      <c r="E4269" t="s">
        <v>4264</v>
      </c>
      <c r="F4269" t="s">
        <v>4292</v>
      </c>
      <c r="G4269" t="s">
        <v>14</v>
      </c>
      <c r="H4269" t="s">
        <v>4293</v>
      </c>
      <c r="I4269" t="s">
        <v>52</v>
      </c>
      <c r="J4269" t="s">
        <v>32</v>
      </c>
      <c r="M4269">
        <v>1068</v>
      </c>
      <c r="N4269">
        <v>183</v>
      </c>
      <c r="O4269">
        <v>190</v>
      </c>
    </row>
    <row r="4270" spans="1:15" x14ac:dyDescent="0.3">
      <c r="E4270" t="s">
        <v>4264</v>
      </c>
      <c r="F4270" t="s">
        <v>4283</v>
      </c>
      <c r="G4270" t="s">
        <v>51</v>
      </c>
      <c r="H4270" t="s">
        <v>4284</v>
      </c>
      <c r="I4270" t="s">
        <v>26</v>
      </c>
      <c r="M4270">
        <v>1068</v>
      </c>
      <c r="N4270">
        <v>195</v>
      </c>
      <c r="O4270">
        <v>207</v>
      </c>
    </row>
    <row r="4271" spans="1:15" x14ac:dyDescent="0.3">
      <c r="E4271" t="s">
        <v>4264</v>
      </c>
      <c r="F4271" t="s">
        <v>4290</v>
      </c>
      <c r="G4271" t="s">
        <v>14</v>
      </c>
      <c r="H4271" t="s">
        <v>4291</v>
      </c>
      <c r="I4271" t="s">
        <v>19</v>
      </c>
      <c r="M4271">
        <v>1068</v>
      </c>
      <c r="N4271">
        <v>202</v>
      </c>
      <c r="O4271">
        <v>207</v>
      </c>
    </row>
    <row r="4272" spans="1:15" x14ac:dyDescent="0.3">
      <c r="A4272" t="s">
        <v>23</v>
      </c>
      <c r="B4272">
        <v>1</v>
      </c>
      <c r="C4272">
        <v>1</v>
      </c>
      <c r="D4272">
        <v>1</v>
      </c>
      <c r="E4272" t="s">
        <v>4264</v>
      </c>
      <c r="F4272" t="s">
        <v>4281</v>
      </c>
      <c r="G4272" t="s">
        <v>23</v>
      </c>
      <c r="H4272" t="s">
        <v>4282</v>
      </c>
      <c r="I4272" t="s">
        <v>22</v>
      </c>
      <c r="M4272">
        <v>1068</v>
      </c>
      <c r="N4272">
        <v>264</v>
      </c>
      <c r="O4272">
        <v>271</v>
      </c>
    </row>
    <row r="4273" spans="1:15" x14ac:dyDescent="0.3">
      <c r="A4273" t="s">
        <v>14</v>
      </c>
      <c r="B4273">
        <v>1</v>
      </c>
      <c r="C4273">
        <v>1</v>
      </c>
      <c r="D4273">
        <v>1</v>
      </c>
      <c r="E4273" t="s">
        <v>4264</v>
      </c>
      <c r="F4273" t="s">
        <v>4271</v>
      </c>
      <c r="G4273" t="s">
        <v>14</v>
      </c>
      <c r="H4273" t="s">
        <v>4285</v>
      </c>
      <c r="I4273" t="s">
        <v>22</v>
      </c>
      <c r="M4273">
        <v>1068</v>
      </c>
      <c r="N4273">
        <v>321</v>
      </c>
      <c r="O4273">
        <v>328</v>
      </c>
    </row>
    <row r="4274" spans="1:15" x14ac:dyDescent="0.3">
      <c r="A4274" t="s">
        <v>14</v>
      </c>
      <c r="B4274">
        <v>1</v>
      </c>
      <c r="C4274">
        <v>1</v>
      </c>
      <c r="D4274">
        <v>1</v>
      </c>
      <c r="E4274" t="s">
        <v>4264</v>
      </c>
      <c r="F4274" t="s">
        <v>4265</v>
      </c>
      <c r="G4274" t="s">
        <v>14</v>
      </c>
      <c r="H4274" t="s">
        <v>4278</v>
      </c>
      <c r="I4274" t="s">
        <v>31</v>
      </c>
      <c r="J4274" t="s">
        <v>32</v>
      </c>
      <c r="M4274">
        <v>1068</v>
      </c>
      <c r="N4274">
        <v>348</v>
      </c>
      <c r="O4274">
        <v>357</v>
      </c>
    </row>
    <row r="4275" spans="1:15" x14ac:dyDescent="0.3">
      <c r="E4275" t="s">
        <v>4264</v>
      </c>
      <c r="F4275" t="s">
        <v>4265</v>
      </c>
      <c r="G4275" t="s">
        <v>17</v>
      </c>
      <c r="H4275" t="s">
        <v>4278</v>
      </c>
      <c r="I4275" t="s">
        <v>26</v>
      </c>
      <c r="M4275">
        <v>1068</v>
      </c>
      <c r="N4275">
        <v>348</v>
      </c>
      <c r="O4275">
        <v>357</v>
      </c>
    </row>
    <row r="4276" spans="1:15" x14ac:dyDescent="0.3">
      <c r="A4276" t="s">
        <v>14</v>
      </c>
      <c r="B4276">
        <v>1</v>
      </c>
      <c r="C4276">
        <v>1</v>
      </c>
      <c r="D4276">
        <v>1</v>
      </c>
      <c r="E4276" t="s">
        <v>4264</v>
      </c>
      <c r="F4276" t="s">
        <v>4275</v>
      </c>
      <c r="G4276" t="s">
        <v>14</v>
      </c>
      <c r="H4276" t="s">
        <v>4276</v>
      </c>
      <c r="I4276" t="s">
        <v>35</v>
      </c>
      <c r="J4276" t="s">
        <v>32</v>
      </c>
      <c r="M4276">
        <v>1068</v>
      </c>
      <c r="N4276">
        <v>420</v>
      </c>
      <c r="O4276">
        <v>424</v>
      </c>
    </row>
    <row r="4277" spans="1:15" x14ac:dyDescent="0.3">
      <c r="A4277" t="s">
        <v>14</v>
      </c>
      <c r="B4277">
        <v>0</v>
      </c>
      <c r="C4277">
        <v>1</v>
      </c>
      <c r="D4277" t="s">
        <v>14</v>
      </c>
      <c r="E4277" t="s">
        <v>4297</v>
      </c>
      <c r="F4277" t="s">
        <v>4298</v>
      </c>
      <c r="G4277" t="s">
        <v>17</v>
      </c>
      <c r="H4277" t="s">
        <v>4303</v>
      </c>
      <c r="I4277" t="s">
        <v>22</v>
      </c>
      <c r="M4277">
        <v>1084</v>
      </c>
      <c r="N4277">
        <v>4</v>
      </c>
      <c r="O4277">
        <v>12</v>
      </c>
    </row>
    <row r="4278" spans="1:15" x14ac:dyDescent="0.3">
      <c r="E4278" t="s">
        <v>4297</v>
      </c>
      <c r="F4278" t="s">
        <v>4298</v>
      </c>
      <c r="G4278" t="s">
        <v>51</v>
      </c>
      <c r="H4278" t="s">
        <v>4303</v>
      </c>
      <c r="I4278" t="s">
        <v>52</v>
      </c>
      <c r="J4278" t="s">
        <v>191</v>
      </c>
      <c r="M4278">
        <v>1084</v>
      </c>
      <c r="N4278">
        <v>4</v>
      </c>
      <c r="O4278">
        <v>12</v>
      </c>
    </row>
    <row r="4279" spans="1:15" x14ac:dyDescent="0.3">
      <c r="E4279" t="s">
        <v>4297</v>
      </c>
      <c r="F4279" t="s">
        <v>4301</v>
      </c>
      <c r="G4279" t="s">
        <v>51</v>
      </c>
      <c r="H4279" t="s">
        <v>4302</v>
      </c>
      <c r="I4279" t="s">
        <v>52</v>
      </c>
      <c r="J4279" t="s">
        <v>60</v>
      </c>
      <c r="M4279">
        <v>1084</v>
      </c>
      <c r="N4279">
        <v>54</v>
      </c>
      <c r="O4279">
        <v>66</v>
      </c>
    </row>
    <row r="4280" spans="1:15" x14ac:dyDescent="0.3">
      <c r="A4280" t="s">
        <v>14</v>
      </c>
      <c r="B4280">
        <v>1</v>
      </c>
      <c r="C4280">
        <v>1</v>
      </c>
      <c r="D4280">
        <v>1</v>
      </c>
      <c r="E4280" t="s">
        <v>4297</v>
      </c>
      <c r="F4280" t="s">
        <v>4304</v>
      </c>
      <c r="G4280" t="s">
        <v>14</v>
      </c>
      <c r="H4280" t="s">
        <v>4305</v>
      </c>
      <c r="I4280" t="s">
        <v>19</v>
      </c>
      <c r="M4280">
        <v>1084</v>
      </c>
      <c r="N4280">
        <v>92</v>
      </c>
      <c r="O4280">
        <v>98</v>
      </c>
    </row>
    <row r="4281" spans="1:15" x14ac:dyDescent="0.3">
      <c r="E4281" t="s">
        <v>4297</v>
      </c>
      <c r="F4281" t="s">
        <v>4304</v>
      </c>
      <c r="G4281" t="s">
        <v>23</v>
      </c>
      <c r="H4281" t="s">
        <v>4305</v>
      </c>
      <c r="I4281" t="s">
        <v>26</v>
      </c>
      <c r="M4281">
        <v>1084</v>
      </c>
      <c r="N4281">
        <v>92</v>
      </c>
      <c r="O4281">
        <v>98</v>
      </c>
    </row>
    <row r="4282" spans="1:15" x14ac:dyDescent="0.3">
      <c r="A4282" t="s">
        <v>14</v>
      </c>
      <c r="B4282">
        <v>0</v>
      </c>
      <c r="C4282">
        <v>1</v>
      </c>
      <c r="D4282" t="s">
        <v>14</v>
      </c>
      <c r="E4282" t="s">
        <v>4297</v>
      </c>
      <c r="F4282" t="s">
        <v>4298</v>
      </c>
      <c r="G4282" t="s">
        <v>17</v>
      </c>
      <c r="H4282" t="s">
        <v>4299</v>
      </c>
      <c r="I4282" t="s">
        <v>22</v>
      </c>
      <c r="M4282">
        <v>1084</v>
      </c>
      <c r="N4282">
        <v>139</v>
      </c>
      <c r="O4282">
        <v>147</v>
      </c>
    </row>
    <row r="4283" spans="1:15" x14ac:dyDescent="0.3">
      <c r="E4283" t="s">
        <v>4297</v>
      </c>
      <c r="F4283" t="s">
        <v>4298</v>
      </c>
      <c r="G4283" t="s">
        <v>51</v>
      </c>
      <c r="H4283" t="s">
        <v>4299</v>
      </c>
      <c r="I4283" t="s">
        <v>52</v>
      </c>
      <c r="J4283" t="s">
        <v>191</v>
      </c>
      <c r="M4283">
        <v>1084</v>
      </c>
      <c r="N4283">
        <v>139</v>
      </c>
      <c r="O4283">
        <v>147</v>
      </c>
    </row>
    <row r="4284" spans="1:15" x14ac:dyDescent="0.3">
      <c r="E4284" t="s">
        <v>4297</v>
      </c>
      <c r="F4284" t="s">
        <v>4298</v>
      </c>
      <c r="G4284" t="s">
        <v>51</v>
      </c>
      <c r="H4284" t="s">
        <v>4300</v>
      </c>
      <c r="I4284" t="s">
        <v>52</v>
      </c>
      <c r="J4284" t="s">
        <v>191</v>
      </c>
      <c r="M4284">
        <v>1084</v>
      </c>
      <c r="N4284">
        <v>275</v>
      </c>
      <c r="O4284">
        <v>283</v>
      </c>
    </row>
    <row r="4285" spans="1:15" x14ac:dyDescent="0.3">
      <c r="A4285" t="s">
        <v>14</v>
      </c>
      <c r="B4285">
        <v>0</v>
      </c>
      <c r="C4285">
        <v>1</v>
      </c>
      <c r="D4285" t="s">
        <v>14</v>
      </c>
      <c r="E4285" t="s">
        <v>4297</v>
      </c>
      <c r="F4285" t="s">
        <v>4298</v>
      </c>
      <c r="G4285" t="s">
        <v>17</v>
      </c>
      <c r="H4285" t="s">
        <v>4300</v>
      </c>
      <c r="I4285" t="s">
        <v>22</v>
      </c>
      <c r="M4285">
        <v>1084</v>
      </c>
      <c r="N4285">
        <v>275</v>
      </c>
      <c r="O4285">
        <v>283</v>
      </c>
    </row>
    <row r="4286" spans="1:15" x14ac:dyDescent="0.3">
      <c r="A4286" t="s">
        <v>14</v>
      </c>
      <c r="B4286">
        <v>1</v>
      </c>
      <c r="C4286">
        <v>1</v>
      </c>
      <c r="D4286">
        <v>1</v>
      </c>
      <c r="E4286" t="s">
        <v>4297</v>
      </c>
      <c r="F4286" t="s">
        <v>4304</v>
      </c>
      <c r="G4286" t="s">
        <v>14</v>
      </c>
      <c r="H4286" t="s">
        <v>4306</v>
      </c>
      <c r="I4286" t="s">
        <v>19</v>
      </c>
      <c r="M4286">
        <v>1084</v>
      </c>
      <c r="N4286">
        <v>403</v>
      </c>
      <c r="O4286">
        <v>409</v>
      </c>
    </row>
    <row r="4287" spans="1:15" x14ac:dyDescent="0.3">
      <c r="E4287" t="s">
        <v>4307</v>
      </c>
      <c r="F4287" t="s">
        <v>4310</v>
      </c>
      <c r="G4287" t="s">
        <v>14</v>
      </c>
      <c r="H4287" t="s">
        <v>4311</v>
      </c>
      <c r="I4287" t="s">
        <v>52</v>
      </c>
      <c r="J4287" t="s">
        <v>32</v>
      </c>
      <c r="M4287">
        <v>1085</v>
      </c>
      <c r="N4287">
        <v>20</v>
      </c>
      <c r="O4287">
        <v>27</v>
      </c>
    </row>
    <row r="4288" spans="1:15" x14ac:dyDescent="0.3">
      <c r="A4288" t="s">
        <v>23</v>
      </c>
      <c r="B4288">
        <v>1</v>
      </c>
      <c r="C4288">
        <v>1</v>
      </c>
      <c r="D4288">
        <v>1</v>
      </c>
      <c r="E4288" t="s">
        <v>4307</v>
      </c>
      <c r="F4288" t="s">
        <v>4310</v>
      </c>
      <c r="G4288" t="s">
        <v>23</v>
      </c>
      <c r="H4288" t="s">
        <v>4311</v>
      </c>
      <c r="I4288" t="s">
        <v>22</v>
      </c>
      <c r="M4288">
        <v>1085</v>
      </c>
      <c r="N4288">
        <v>20</v>
      </c>
      <c r="O4288">
        <v>27</v>
      </c>
    </row>
    <row r="4289" spans="1:15" x14ac:dyDescent="0.3">
      <c r="E4289" t="s">
        <v>4307</v>
      </c>
      <c r="F4289" t="s">
        <v>4308</v>
      </c>
      <c r="G4289" t="s">
        <v>23</v>
      </c>
      <c r="H4289" t="s">
        <v>4309</v>
      </c>
      <c r="I4289" t="s">
        <v>26</v>
      </c>
      <c r="M4289">
        <v>1085</v>
      </c>
      <c r="N4289">
        <v>41</v>
      </c>
      <c r="O4289">
        <v>47</v>
      </c>
    </row>
    <row r="4290" spans="1:15" x14ac:dyDescent="0.3">
      <c r="E4290" t="s">
        <v>4307</v>
      </c>
      <c r="F4290" t="s">
        <v>4312</v>
      </c>
      <c r="G4290" t="s">
        <v>17</v>
      </c>
      <c r="H4290" t="s">
        <v>4313</v>
      </c>
      <c r="I4290" t="s">
        <v>19</v>
      </c>
      <c r="M4290">
        <v>1085</v>
      </c>
      <c r="N4290">
        <v>41</v>
      </c>
      <c r="O4290">
        <v>51</v>
      </c>
    </row>
    <row r="4291" spans="1:15" x14ac:dyDescent="0.3">
      <c r="E4291" t="s">
        <v>4307</v>
      </c>
      <c r="F4291" t="s">
        <v>241</v>
      </c>
      <c r="G4291" t="s">
        <v>23</v>
      </c>
      <c r="H4291" t="s">
        <v>4314</v>
      </c>
      <c r="I4291" t="s">
        <v>52</v>
      </c>
      <c r="J4291" t="s">
        <v>117</v>
      </c>
      <c r="M4291">
        <v>1086</v>
      </c>
      <c r="N4291">
        <v>110</v>
      </c>
      <c r="O4291">
        <v>116</v>
      </c>
    </row>
    <row r="4292" spans="1:15" x14ac:dyDescent="0.3">
      <c r="E4292" t="s">
        <v>4315</v>
      </c>
      <c r="F4292" t="s">
        <v>4318</v>
      </c>
      <c r="G4292" t="s">
        <v>51</v>
      </c>
      <c r="H4292" t="s">
        <v>4319</v>
      </c>
      <c r="I4292" t="s">
        <v>19</v>
      </c>
      <c r="M4292">
        <v>1087</v>
      </c>
      <c r="N4292">
        <v>23</v>
      </c>
      <c r="O4292">
        <v>42</v>
      </c>
    </row>
    <row r="4293" spans="1:15" x14ac:dyDescent="0.3">
      <c r="E4293" t="s">
        <v>4315</v>
      </c>
      <c r="F4293" t="s">
        <v>4322</v>
      </c>
      <c r="G4293" t="s">
        <v>51</v>
      </c>
      <c r="H4293" t="s">
        <v>4323</v>
      </c>
      <c r="I4293" t="s">
        <v>52</v>
      </c>
      <c r="J4293" t="s">
        <v>191</v>
      </c>
      <c r="M4293">
        <v>1087</v>
      </c>
      <c r="N4293">
        <v>23</v>
      </c>
      <c r="O4293">
        <v>28</v>
      </c>
    </row>
    <row r="4294" spans="1:15" x14ac:dyDescent="0.3">
      <c r="E4294" t="s">
        <v>4315</v>
      </c>
      <c r="F4294" t="s">
        <v>4324</v>
      </c>
      <c r="G4294" t="s">
        <v>51</v>
      </c>
      <c r="H4294" t="s">
        <v>4325</v>
      </c>
      <c r="I4294" t="s">
        <v>26</v>
      </c>
      <c r="M4294">
        <v>1087</v>
      </c>
      <c r="N4294">
        <v>23</v>
      </c>
      <c r="O4294">
        <v>36</v>
      </c>
    </row>
    <row r="4295" spans="1:15" x14ac:dyDescent="0.3">
      <c r="A4295" t="s">
        <v>23</v>
      </c>
      <c r="B4295">
        <v>0</v>
      </c>
      <c r="C4295">
        <v>1</v>
      </c>
      <c r="D4295" t="s">
        <v>23</v>
      </c>
      <c r="E4295" t="s">
        <v>4315</v>
      </c>
      <c r="F4295" t="s">
        <v>4320</v>
      </c>
      <c r="G4295" t="s">
        <v>14</v>
      </c>
      <c r="H4295" t="s">
        <v>4321</v>
      </c>
      <c r="I4295" t="s">
        <v>52</v>
      </c>
      <c r="J4295" t="s">
        <v>46</v>
      </c>
      <c r="K4295" t="s">
        <v>47</v>
      </c>
      <c r="L4295" t="s">
        <v>43</v>
      </c>
      <c r="M4295">
        <v>1087</v>
      </c>
      <c r="N4295">
        <v>47</v>
      </c>
      <c r="O4295">
        <v>59</v>
      </c>
    </row>
    <row r="4296" spans="1:15" x14ac:dyDescent="0.3">
      <c r="A4296" t="s">
        <v>23</v>
      </c>
      <c r="B4296">
        <v>1</v>
      </c>
      <c r="C4296">
        <v>1</v>
      </c>
      <c r="D4296">
        <v>1</v>
      </c>
      <c r="E4296" t="s">
        <v>4315</v>
      </c>
      <c r="F4296" t="s">
        <v>4320</v>
      </c>
      <c r="G4296" t="s">
        <v>23</v>
      </c>
      <c r="H4296" t="s">
        <v>4321</v>
      </c>
      <c r="I4296" t="s">
        <v>22</v>
      </c>
      <c r="M4296">
        <v>1087</v>
      </c>
      <c r="N4296">
        <v>47</v>
      </c>
      <c r="O4296">
        <v>59</v>
      </c>
    </row>
    <row r="4297" spans="1:15" x14ac:dyDescent="0.3">
      <c r="A4297" t="s">
        <v>237</v>
      </c>
      <c r="B4297">
        <v>0</v>
      </c>
      <c r="C4297">
        <v>0</v>
      </c>
      <c r="D4297">
        <v>0</v>
      </c>
      <c r="E4297" t="s">
        <v>4315</v>
      </c>
      <c r="F4297" t="s">
        <v>4316</v>
      </c>
      <c r="G4297" t="s">
        <v>17</v>
      </c>
      <c r="H4297" t="s">
        <v>4317</v>
      </c>
      <c r="I4297" t="s">
        <v>26</v>
      </c>
      <c r="M4297">
        <v>1087</v>
      </c>
      <c r="N4297">
        <v>108</v>
      </c>
      <c r="O4297">
        <v>113</v>
      </c>
    </row>
    <row r="4298" spans="1:15" x14ac:dyDescent="0.3">
      <c r="E4298" t="s">
        <v>4315</v>
      </c>
      <c r="F4298" t="s">
        <v>4320</v>
      </c>
      <c r="G4298" t="s">
        <v>17</v>
      </c>
      <c r="H4298" t="s">
        <v>4326</v>
      </c>
      <c r="I4298" t="s">
        <v>19</v>
      </c>
      <c r="M4298">
        <v>1088</v>
      </c>
      <c r="N4298">
        <v>37</v>
      </c>
      <c r="O4298">
        <v>49</v>
      </c>
    </row>
    <row r="4299" spans="1:15" x14ac:dyDescent="0.3">
      <c r="A4299" t="s">
        <v>23</v>
      </c>
      <c r="B4299">
        <v>0</v>
      </c>
      <c r="C4299">
        <v>1</v>
      </c>
      <c r="D4299" t="s">
        <v>23</v>
      </c>
      <c r="E4299" t="s">
        <v>4315</v>
      </c>
      <c r="F4299" t="s">
        <v>4320</v>
      </c>
      <c r="G4299" t="s">
        <v>14</v>
      </c>
      <c r="H4299" t="s">
        <v>4326</v>
      </c>
      <c r="I4299" t="s">
        <v>370</v>
      </c>
      <c r="J4299" t="s">
        <v>46</v>
      </c>
      <c r="K4299" t="s">
        <v>47</v>
      </c>
      <c r="L4299" t="s">
        <v>43</v>
      </c>
      <c r="M4299">
        <v>1088</v>
      </c>
      <c r="N4299">
        <v>37</v>
      </c>
      <c r="O4299">
        <v>49</v>
      </c>
    </row>
    <row r="4300" spans="1:15" x14ac:dyDescent="0.3">
      <c r="A4300" t="s">
        <v>14</v>
      </c>
      <c r="B4300">
        <v>0</v>
      </c>
      <c r="C4300">
        <v>1</v>
      </c>
      <c r="D4300" t="s">
        <v>14</v>
      </c>
      <c r="E4300" t="s">
        <v>4315</v>
      </c>
      <c r="F4300" t="s">
        <v>4329</v>
      </c>
      <c r="G4300" t="s">
        <v>23</v>
      </c>
      <c r="H4300" t="s">
        <v>4330</v>
      </c>
      <c r="I4300" t="s">
        <v>26</v>
      </c>
      <c r="M4300">
        <v>1088</v>
      </c>
      <c r="N4300">
        <v>80</v>
      </c>
      <c r="O4300">
        <v>90</v>
      </c>
    </row>
    <row r="4301" spans="1:15" x14ac:dyDescent="0.3">
      <c r="A4301" t="s">
        <v>14</v>
      </c>
      <c r="B4301">
        <v>0</v>
      </c>
      <c r="C4301">
        <v>1</v>
      </c>
      <c r="D4301" t="s">
        <v>14</v>
      </c>
      <c r="E4301" t="s">
        <v>4315</v>
      </c>
      <c r="F4301" t="s">
        <v>4329</v>
      </c>
      <c r="G4301" t="s">
        <v>51</v>
      </c>
      <c r="H4301" t="s">
        <v>4330</v>
      </c>
      <c r="I4301" t="s">
        <v>41</v>
      </c>
      <c r="J4301" t="s">
        <v>195</v>
      </c>
      <c r="M4301">
        <v>1088</v>
      </c>
      <c r="N4301">
        <v>80</v>
      </c>
      <c r="O4301">
        <v>90</v>
      </c>
    </row>
    <row r="4302" spans="1:15" x14ac:dyDescent="0.3">
      <c r="A4302" t="s">
        <v>14</v>
      </c>
      <c r="B4302">
        <v>1</v>
      </c>
      <c r="C4302">
        <v>1</v>
      </c>
      <c r="D4302">
        <v>1</v>
      </c>
      <c r="E4302" t="s">
        <v>4315</v>
      </c>
      <c r="F4302" t="s">
        <v>4333</v>
      </c>
      <c r="G4302" t="s">
        <v>14</v>
      </c>
      <c r="H4302" t="s">
        <v>4334</v>
      </c>
      <c r="I4302" t="s">
        <v>35</v>
      </c>
      <c r="J4302" t="s">
        <v>32</v>
      </c>
      <c r="M4302">
        <v>1088</v>
      </c>
      <c r="N4302">
        <v>122</v>
      </c>
      <c r="O4302">
        <v>127</v>
      </c>
    </row>
    <row r="4303" spans="1:15" x14ac:dyDescent="0.3">
      <c r="E4303" t="s">
        <v>4315</v>
      </c>
      <c r="F4303" t="s">
        <v>4327</v>
      </c>
      <c r="G4303" t="s">
        <v>17</v>
      </c>
      <c r="H4303" t="s">
        <v>4328</v>
      </c>
      <c r="I4303" t="s">
        <v>19</v>
      </c>
      <c r="M4303">
        <v>1088</v>
      </c>
      <c r="N4303">
        <v>164</v>
      </c>
      <c r="O4303">
        <v>168</v>
      </c>
    </row>
    <row r="4304" spans="1:15" x14ac:dyDescent="0.3">
      <c r="E4304" t="s">
        <v>4315</v>
      </c>
      <c r="F4304" t="s">
        <v>4327</v>
      </c>
      <c r="G4304" t="s">
        <v>51</v>
      </c>
      <c r="H4304" t="s">
        <v>4328</v>
      </c>
      <c r="I4304" t="s">
        <v>26</v>
      </c>
      <c r="M4304">
        <v>1088</v>
      </c>
      <c r="N4304">
        <v>164</v>
      </c>
      <c r="O4304">
        <v>168</v>
      </c>
    </row>
    <row r="4305" spans="1:15" x14ac:dyDescent="0.3">
      <c r="A4305" t="s">
        <v>14</v>
      </c>
      <c r="B4305">
        <v>0</v>
      </c>
      <c r="C4305">
        <v>1</v>
      </c>
      <c r="D4305" t="s">
        <v>14</v>
      </c>
      <c r="E4305" t="s">
        <v>4315</v>
      </c>
      <c r="F4305" t="s">
        <v>4331</v>
      </c>
      <c r="G4305" t="s">
        <v>17</v>
      </c>
      <c r="H4305" t="s">
        <v>4332</v>
      </c>
      <c r="I4305" t="s">
        <v>22</v>
      </c>
      <c r="M4305">
        <v>1088</v>
      </c>
      <c r="N4305">
        <v>183</v>
      </c>
      <c r="O4305">
        <v>193</v>
      </c>
    </row>
    <row r="4306" spans="1:15" x14ac:dyDescent="0.3">
      <c r="E4306" t="s">
        <v>4335</v>
      </c>
      <c r="F4306" t="s">
        <v>4350</v>
      </c>
      <c r="G4306" t="s">
        <v>17</v>
      </c>
      <c r="H4306" t="s">
        <v>4344</v>
      </c>
      <c r="I4306" t="s">
        <v>19</v>
      </c>
      <c r="M4306">
        <v>1089</v>
      </c>
      <c r="N4306">
        <v>0</v>
      </c>
      <c r="O4306">
        <v>22</v>
      </c>
    </row>
    <row r="4307" spans="1:15" x14ac:dyDescent="0.3">
      <c r="A4307" t="s">
        <v>14</v>
      </c>
      <c r="B4307">
        <v>0</v>
      </c>
      <c r="C4307">
        <v>1</v>
      </c>
      <c r="D4307" t="s">
        <v>14</v>
      </c>
      <c r="E4307" t="s">
        <v>4335</v>
      </c>
      <c r="F4307" t="s">
        <v>4298</v>
      </c>
      <c r="G4307" t="s">
        <v>17</v>
      </c>
      <c r="H4307" t="s">
        <v>4344</v>
      </c>
      <c r="I4307" t="s">
        <v>26</v>
      </c>
      <c r="M4307">
        <v>1089</v>
      </c>
      <c r="N4307">
        <v>14</v>
      </c>
      <c r="O4307">
        <v>22</v>
      </c>
    </row>
    <row r="4308" spans="1:15" x14ac:dyDescent="0.3">
      <c r="E4308" t="s">
        <v>4335</v>
      </c>
      <c r="F4308" t="s">
        <v>4298</v>
      </c>
      <c r="G4308" t="s">
        <v>51</v>
      </c>
      <c r="H4308" t="s">
        <v>4344</v>
      </c>
      <c r="I4308" t="s">
        <v>52</v>
      </c>
      <c r="J4308" t="s">
        <v>191</v>
      </c>
      <c r="M4308">
        <v>1089</v>
      </c>
      <c r="N4308">
        <v>14</v>
      </c>
      <c r="O4308">
        <v>22</v>
      </c>
    </row>
    <row r="4309" spans="1:15" x14ac:dyDescent="0.3">
      <c r="A4309" t="s">
        <v>14</v>
      </c>
      <c r="B4309">
        <v>0</v>
      </c>
      <c r="C4309">
        <v>1</v>
      </c>
      <c r="D4309" t="s">
        <v>14</v>
      </c>
      <c r="E4309" t="s">
        <v>4335</v>
      </c>
      <c r="F4309" t="s">
        <v>4312</v>
      </c>
      <c r="G4309" t="s">
        <v>17</v>
      </c>
      <c r="H4309" t="s">
        <v>4341</v>
      </c>
      <c r="I4309" t="s">
        <v>19</v>
      </c>
      <c r="M4309">
        <v>1089</v>
      </c>
      <c r="N4309">
        <v>25</v>
      </c>
      <c r="O4309">
        <v>35</v>
      </c>
    </row>
    <row r="4310" spans="1:15" x14ac:dyDescent="0.3">
      <c r="A4310" t="s">
        <v>14</v>
      </c>
      <c r="B4310">
        <v>1</v>
      </c>
      <c r="C4310">
        <v>1</v>
      </c>
      <c r="D4310">
        <v>1</v>
      </c>
      <c r="E4310" t="s">
        <v>4335</v>
      </c>
      <c r="F4310" t="s">
        <v>4347</v>
      </c>
      <c r="G4310" t="s">
        <v>14</v>
      </c>
      <c r="H4310" t="s">
        <v>4348</v>
      </c>
      <c r="I4310" t="s">
        <v>35</v>
      </c>
      <c r="J4310" t="s">
        <v>46</v>
      </c>
      <c r="K4310" t="s">
        <v>47</v>
      </c>
      <c r="L4310" t="s">
        <v>43</v>
      </c>
      <c r="M4310">
        <v>1089</v>
      </c>
      <c r="N4310">
        <v>68</v>
      </c>
      <c r="O4310">
        <v>82</v>
      </c>
    </row>
    <row r="4311" spans="1:15" x14ac:dyDescent="0.3">
      <c r="E4311" t="s">
        <v>4335</v>
      </c>
      <c r="F4311" t="s">
        <v>4336</v>
      </c>
      <c r="G4311" t="s">
        <v>51</v>
      </c>
      <c r="H4311" t="s">
        <v>4337</v>
      </c>
      <c r="I4311" t="s">
        <v>19</v>
      </c>
      <c r="M4311">
        <v>1089</v>
      </c>
      <c r="N4311">
        <v>84</v>
      </c>
      <c r="O4311">
        <v>87</v>
      </c>
    </row>
    <row r="4312" spans="1:15" x14ac:dyDescent="0.3">
      <c r="A4312" t="s">
        <v>23</v>
      </c>
      <c r="B4312">
        <v>1</v>
      </c>
      <c r="C4312">
        <v>1</v>
      </c>
      <c r="D4312">
        <v>1</v>
      </c>
      <c r="E4312" t="s">
        <v>4335</v>
      </c>
      <c r="F4312" t="s">
        <v>4336</v>
      </c>
      <c r="G4312" t="s">
        <v>23</v>
      </c>
      <c r="H4312" t="s">
        <v>4337</v>
      </c>
      <c r="I4312" t="s">
        <v>270</v>
      </c>
      <c r="J4312" t="s">
        <v>112</v>
      </c>
      <c r="M4312">
        <v>1089</v>
      </c>
      <c r="N4312">
        <v>84</v>
      </c>
      <c r="O4312">
        <v>87</v>
      </c>
    </row>
    <row r="4313" spans="1:15" x14ac:dyDescent="0.3">
      <c r="A4313" t="s">
        <v>23</v>
      </c>
      <c r="B4313">
        <v>1</v>
      </c>
      <c r="C4313">
        <v>1</v>
      </c>
      <c r="D4313">
        <v>1</v>
      </c>
      <c r="E4313" t="s">
        <v>4335</v>
      </c>
      <c r="F4313" t="s">
        <v>4345</v>
      </c>
      <c r="G4313" t="s">
        <v>23</v>
      </c>
      <c r="H4313" t="s">
        <v>4346</v>
      </c>
      <c r="I4313" t="s">
        <v>22</v>
      </c>
      <c r="M4313">
        <v>1089</v>
      </c>
      <c r="N4313">
        <v>194</v>
      </c>
      <c r="O4313">
        <v>213</v>
      </c>
    </row>
    <row r="4314" spans="1:15" x14ac:dyDescent="0.3">
      <c r="E4314" t="s">
        <v>4335</v>
      </c>
      <c r="F4314" t="s">
        <v>4342</v>
      </c>
      <c r="G4314" t="s">
        <v>14</v>
      </c>
      <c r="H4314" t="s">
        <v>4343</v>
      </c>
      <c r="I4314" t="s">
        <v>52</v>
      </c>
      <c r="J4314" t="s">
        <v>32</v>
      </c>
      <c r="M4314">
        <v>1089</v>
      </c>
      <c r="N4314">
        <v>206</v>
      </c>
      <c r="O4314">
        <v>213</v>
      </c>
    </row>
    <row r="4315" spans="1:15" x14ac:dyDescent="0.3">
      <c r="A4315" t="s">
        <v>14</v>
      </c>
      <c r="B4315">
        <v>1</v>
      </c>
      <c r="C4315">
        <v>1</v>
      </c>
      <c r="D4315">
        <v>1</v>
      </c>
      <c r="E4315" t="s">
        <v>4335</v>
      </c>
      <c r="F4315" t="s">
        <v>4338</v>
      </c>
      <c r="G4315" t="s">
        <v>14</v>
      </c>
      <c r="H4315" t="s">
        <v>4339</v>
      </c>
      <c r="I4315" t="s">
        <v>19</v>
      </c>
      <c r="M4315">
        <v>1089</v>
      </c>
      <c r="N4315">
        <v>304</v>
      </c>
      <c r="O4315">
        <v>318</v>
      </c>
    </row>
    <row r="4316" spans="1:15" x14ac:dyDescent="0.3">
      <c r="E4316" t="s">
        <v>4335</v>
      </c>
      <c r="F4316" t="s">
        <v>4349</v>
      </c>
      <c r="G4316" t="s">
        <v>23</v>
      </c>
      <c r="H4316" t="s">
        <v>4339</v>
      </c>
      <c r="I4316" t="s">
        <v>26</v>
      </c>
      <c r="M4316">
        <v>1089</v>
      </c>
      <c r="N4316">
        <v>304</v>
      </c>
      <c r="O4316">
        <v>320</v>
      </c>
    </row>
    <row r="4317" spans="1:15" x14ac:dyDescent="0.3">
      <c r="E4317" t="s">
        <v>4335</v>
      </c>
      <c r="F4317" t="s">
        <v>1899</v>
      </c>
      <c r="G4317" t="s">
        <v>51</v>
      </c>
      <c r="H4317" t="s">
        <v>4340</v>
      </c>
      <c r="I4317" t="s">
        <v>52</v>
      </c>
      <c r="J4317" t="s">
        <v>60</v>
      </c>
      <c r="M4317">
        <v>1089</v>
      </c>
      <c r="N4317">
        <v>337</v>
      </c>
      <c r="O4317">
        <v>342</v>
      </c>
    </row>
    <row r="4318" spans="1:15" x14ac:dyDescent="0.3">
      <c r="E4318" t="s">
        <v>4335</v>
      </c>
      <c r="F4318" t="s">
        <v>4304</v>
      </c>
      <c r="G4318" t="s">
        <v>23</v>
      </c>
      <c r="H4318" t="s">
        <v>4351</v>
      </c>
      <c r="I4318" t="s">
        <v>26</v>
      </c>
      <c r="M4318">
        <v>1090</v>
      </c>
      <c r="N4318">
        <v>91</v>
      </c>
      <c r="O4318">
        <v>97</v>
      </c>
    </row>
    <row r="4319" spans="1:15" x14ac:dyDescent="0.3">
      <c r="A4319" t="s">
        <v>14</v>
      </c>
      <c r="B4319">
        <v>1</v>
      </c>
      <c r="C4319">
        <v>1</v>
      </c>
      <c r="D4319">
        <v>1</v>
      </c>
      <c r="E4319" t="s">
        <v>4335</v>
      </c>
      <c r="F4319" t="s">
        <v>4304</v>
      </c>
      <c r="G4319" t="s">
        <v>14</v>
      </c>
      <c r="H4319" t="s">
        <v>4351</v>
      </c>
      <c r="I4319" t="s">
        <v>19</v>
      </c>
      <c r="M4319">
        <v>1090</v>
      </c>
      <c r="N4319">
        <v>91</v>
      </c>
      <c r="O4319">
        <v>97</v>
      </c>
    </row>
    <row r="4320" spans="1:15" x14ac:dyDescent="0.3">
      <c r="A4320" t="s">
        <v>14</v>
      </c>
      <c r="B4320">
        <v>1</v>
      </c>
      <c r="C4320">
        <v>1</v>
      </c>
      <c r="D4320">
        <v>1</v>
      </c>
      <c r="E4320" t="s">
        <v>4335</v>
      </c>
      <c r="F4320" t="s">
        <v>4304</v>
      </c>
      <c r="G4320" t="s">
        <v>14</v>
      </c>
      <c r="H4320" t="s">
        <v>4352</v>
      </c>
      <c r="I4320" t="s">
        <v>19</v>
      </c>
      <c r="M4320">
        <v>1091</v>
      </c>
      <c r="N4320">
        <v>0</v>
      </c>
      <c r="O4320">
        <v>6</v>
      </c>
    </row>
    <row r="4321" spans="1:15" x14ac:dyDescent="0.3">
      <c r="E4321" t="s">
        <v>4335</v>
      </c>
      <c r="F4321" t="s">
        <v>4304</v>
      </c>
      <c r="G4321" t="s">
        <v>23</v>
      </c>
      <c r="H4321" t="s">
        <v>4353</v>
      </c>
      <c r="I4321" t="s">
        <v>26</v>
      </c>
      <c r="M4321">
        <v>1092</v>
      </c>
      <c r="N4321">
        <v>0</v>
      </c>
      <c r="O4321">
        <v>6</v>
      </c>
    </row>
    <row r="4322" spans="1:15" x14ac:dyDescent="0.3">
      <c r="A4322" t="s">
        <v>14</v>
      </c>
      <c r="B4322">
        <v>1</v>
      </c>
      <c r="C4322">
        <v>1</v>
      </c>
      <c r="D4322">
        <v>1</v>
      </c>
      <c r="E4322" t="s">
        <v>4335</v>
      </c>
      <c r="F4322" t="s">
        <v>4304</v>
      </c>
      <c r="G4322" t="s">
        <v>14</v>
      </c>
      <c r="H4322" t="s">
        <v>4353</v>
      </c>
      <c r="I4322" t="s">
        <v>19</v>
      </c>
      <c r="M4322">
        <v>1092</v>
      </c>
      <c r="N4322">
        <v>0</v>
      </c>
      <c r="O4322">
        <v>6</v>
      </c>
    </row>
    <row r="4323" spans="1:15" x14ac:dyDescent="0.3">
      <c r="E4323" t="s">
        <v>4335</v>
      </c>
      <c r="F4323" t="s">
        <v>4304</v>
      </c>
      <c r="G4323" t="s">
        <v>23</v>
      </c>
      <c r="H4323" t="s">
        <v>4353</v>
      </c>
      <c r="I4323" t="s">
        <v>26</v>
      </c>
      <c r="M4323">
        <v>1093</v>
      </c>
      <c r="N4323">
        <v>0</v>
      </c>
      <c r="O4323">
        <v>6</v>
      </c>
    </row>
    <row r="4324" spans="1:15" x14ac:dyDescent="0.3">
      <c r="A4324" t="s">
        <v>14</v>
      </c>
      <c r="B4324">
        <v>1</v>
      </c>
      <c r="C4324">
        <v>1</v>
      </c>
      <c r="D4324">
        <v>1</v>
      </c>
      <c r="E4324" t="s">
        <v>4335</v>
      </c>
      <c r="F4324" t="s">
        <v>4304</v>
      </c>
      <c r="G4324" t="s">
        <v>14</v>
      </c>
      <c r="H4324" t="s">
        <v>4353</v>
      </c>
      <c r="I4324" t="s">
        <v>19</v>
      </c>
      <c r="M4324">
        <v>1093</v>
      </c>
      <c r="N4324">
        <v>0</v>
      </c>
      <c r="O4324">
        <v>6</v>
      </c>
    </row>
    <row r="4325" spans="1:15" x14ac:dyDescent="0.3">
      <c r="E4325" t="s">
        <v>4335</v>
      </c>
      <c r="F4325" t="s">
        <v>4304</v>
      </c>
      <c r="G4325" t="s">
        <v>14</v>
      </c>
      <c r="H4325" t="s">
        <v>4355</v>
      </c>
      <c r="I4325" t="s">
        <v>19</v>
      </c>
      <c r="M4325">
        <v>1094</v>
      </c>
      <c r="N4325">
        <v>0</v>
      </c>
      <c r="O4325">
        <v>6</v>
      </c>
    </row>
    <row r="4326" spans="1:15" x14ac:dyDescent="0.3">
      <c r="E4326" t="s">
        <v>4335</v>
      </c>
      <c r="F4326" t="s">
        <v>4298</v>
      </c>
      <c r="G4326" t="s">
        <v>51</v>
      </c>
      <c r="H4326" t="s">
        <v>4356</v>
      </c>
      <c r="I4326" t="s">
        <v>52</v>
      </c>
      <c r="J4326" t="s">
        <v>191</v>
      </c>
      <c r="M4326">
        <v>1094</v>
      </c>
      <c r="N4326">
        <v>14</v>
      </c>
      <c r="O4326">
        <v>22</v>
      </c>
    </row>
    <row r="4327" spans="1:15" x14ac:dyDescent="0.3">
      <c r="A4327" t="s">
        <v>14</v>
      </c>
      <c r="B4327">
        <v>0</v>
      </c>
      <c r="C4327">
        <v>1</v>
      </c>
      <c r="D4327" t="s">
        <v>14</v>
      </c>
      <c r="E4327" t="s">
        <v>4335</v>
      </c>
      <c r="F4327" t="s">
        <v>4298</v>
      </c>
      <c r="G4327" t="s">
        <v>17</v>
      </c>
      <c r="H4327" t="s">
        <v>4356</v>
      </c>
      <c r="I4327" t="s">
        <v>22</v>
      </c>
      <c r="M4327">
        <v>1094</v>
      </c>
      <c r="N4327">
        <v>14</v>
      </c>
      <c r="O4327">
        <v>22</v>
      </c>
    </row>
    <row r="4328" spans="1:15" x14ac:dyDescent="0.3">
      <c r="E4328" t="s">
        <v>4335</v>
      </c>
      <c r="F4328" t="s">
        <v>4298</v>
      </c>
      <c r="G4328" t="s">
        <v>51</v>
      </c>
      <c r="H4328" t="s">
        <v>4354</v>
      </c>
      <c r="I4328" t="s">
        <v>52</v>
      </c>
      <c r="J4328" t="s">
        <v>191</v>
      </c>
      <c r="M4328">
        <v>1094</v>
      </c>
      <c r="N4328">
        <v>242</v>
      </c>
      <c r="O4328">
        <v>250</v>
      </c>
    </row>
    <row r="4329" spans="1:15" x14ac:dyDescent="0.3">
      <c r="A4329" t="s">
        <v>14</v>
      </c>
      <c r="B4329">
        <v>0</v>
      </c>
      <c r="C4329">
        <v>1</v>
      </c>
      <c r="D4329" t="s">
        <v>14</v>
      </c>
      <c r="E4329" t="s">
        <v>4335</v>
      </c>
      <c r="F4329" t="s">
        <v>4298</v>
      </c>
      <c r="G4329" t="s">
        <v>17</v>
      </c>
      <c r="H4329" t="s">
        <v>4354</v>
      </c>
      <c r="I4329" t="s">
        <v>22</v>
      </c>
      <c r="M4329">
        <v>1094</v>
      </c>
      <c r="N4329">
        <v>242</v>
      </c>
      <c r="O4329">
        <v>250</v>
      </c>
    </row>
    <row r="4330" spans="1:15" x14ac:dyDescent="0.3">
      <c r="E4330" t="s">
        <v>4335</v>
      </c>
      <c r="F4330" t="s">
        <v>4304</v>
      </c>
      <c r="G4330" t="s">
        <v>17</v>
      </c>
      <c r="H4330" t="s">
        <v>4355</v>
      </c>
      <c r="I4330" t="s">
        <v>19</v>
      </c>
      <c r="M4330">
        <v>1095</v>
      </c>
      <c r="N4330">
        <v>0</v>
      </c>
      <c r="O4330">
        <v>6</v>
      </c>
    </row>
    <row r="4331" spans="1:15" x14ac:dyDescent="0.3">
      <c r="A4331" t="s">
        <v>14</v>
      </c>
      <c r="B4331">
        <v>0</v>
      </c>
      <c r="C4331">
        <v>1</v>
      </c>
      <c r="D4331" t="s">
        <v>14</v>
      </c>
      <c r="E4331" t="s">
        <v>4335</v>
      </c>
      <c r="F4331" t="s">
        <v>4298</v>
      </c>
      <c r="G4331" t="s">
        <v>17</v>
      </c>
      <c r="H4331" t="s">
        <v>4356</v>
      </c>
      <c r="I4331" t="s">
        <v>22</v>
      </c>
      <c r="M4331">
        <v>1095</v>
      </c>
      <c r="N4331">
        <v>14</v>
      </c>
      <c r="O4331">
        <v>22</v>
      </c>
    </row>
    <row r="4332" spans="1:15" x14ac:dyDescent="0.3">
      <c r="E4332" t="s">
        <v>4335</v>
      </c>
      <c r="F4332" t="s">
        <v>4298</v>
      </c>
      <c r="G4332" t="s">
        <v>51</v>
      </c>
      <c r="H4332" t="s">
        <v>4356</v>
      </c>
      <c r="I4332" t="s">
        <v>52</v>
      </c>
      <c r="J4332" t="s">
        <v>191</v>
      </c>
      <c r="M4332">
        <v>1095</v>
      </c>
      <c r="N4332">
        <v>14</v>
      </c>
      <c r="O4332">
        <v>22</v>
      </c>
    </row>
    <row r="4333" spans="1:15" x14ac:dyDescent="0.3">
      <c r="E4333" t="s">
        <v>4335</v>
      </c>
      <c r="F4333" t="s">
        <v>4298</v>
      </c>
      <c r="G4333" t="s">
        <v>51</v>
      </c>
      <c r="H4333" t="s">
        <v>4354</v>
      </c>
      <c r="I4333" t="s">
        <v>52</v>
      </c>
      <c r="J4333" t="s">
        <v>191</v>
      </c>
      <c r="M4333">
        <v>1095</v>
      </c>
      <c r="N4333">
        <v>242</v>
      </c>
      <c r="O4333">
        <v>250</v>
      </c>
    </row>
    <row r="4334" spans="1:15" x14ac:dyDescent="0.3">
      <c r="A4334" t="s">
        <v>14</v>
      </c>
      <c r="B4334">
        <v>0</v>
      </c>
      <c r="C4334">
        <v>1</v>
      </c>
      <c r="D4334" t="s">
        <v>14</v>
      </c>
      <c r="E4334" t="s">
        <v>4335</v>
      </c>
      <c r="F4334" t="s">
        <v>4298</v>
      </c>
      <c r="G4334" t="s">
        <v>17</v>
      </c>
      <c r="H4334" t="s">
        <v>4354</v>
      </c>
      <c r="I4334" t="s">
        <v>22</v>
      </c>
      <c r="M4334">
        <v>1095</v>
      </c>
      <c r="N4334">
        <v>242</v>
      </c>
      <c r="O4334">
        <v>250</v>
      </c>
    </row>
    <row r="4335" spans="1:15" x14ac:dyDescent="0.3">
      <c r="A4335" t="s">
        <v>14</v>
      </c>
      <c r="B4335">
        <v>1</v>
      </c>
      <c r="C4335">
        <v>1</v>
      </c>
      <c r="D4335">
        <v>1</v>
      </c>
      <c r="E4335" t="s">
        <v>4335</v>
      </c>
      <c r="F4335" t="s">
        <v>4304</v>
      </c>
      <c r="G4335" t="s">
        <v>14</v>
      </c>
      <c r="H4335" t="s">
        <v>4358</v>
      </c>
      <c r="I4335" t="s">
        <v>19</v>
      </c>
      <c r="M4335">
        <v>1096</v>
      </c>
      <c r="N4335">
        <v>0</v>
      </c>
      <c r="O4335">
        <v>6</v>
      </c>
    </row>
    <row r="4336" spans="1:15" x14ac:dyDescent="0.3">
      <c r="A4336" t="s">
        <v>14</v>
      </c>
      <c r="B4336">
        <v>0</v>
      </c>
      <c r="C4336">
        <v>1</v>
      </c>
      <c r="D4336" t="s">
        <v>14</v>
      </c>
      <c r="E4336" t="s">
        <v>4335</v>
      </c>
      <c r="F4336" t="s">
        <v>4304</v>
      </c>
      <c r="G4336" t="s">
        <v>23</v>
      </c>
      <c r="H4336" t="s">
        <v>4358</v>
      </c>
      <c r="I4336" t="s">
        <v>26</v>
      </c>
      <c r="M4336">
        <v>1096</v>
      </c>
      <c r="N4336">
        <v>0</v>
      </c>
      <c r="O4336">
        <v>6</v>
      </c>
    </row>
    <row r="4337" spans="1:15" x14ac:dyDescent="0.3">
      <c r="E4337" t="s">
        <v>4335</v>
      </c>
      <c r="F4337" t="s">
        <v>4359</v>
      </c>
      <c r="G4337" t="s">
        <v>17</v>
      </c>
      <c r="H4337" t="s">
        <v>4360</v>
      </c>
      <c r="I4337" t="s">
        <v>19</v>
      </c>
      <c r="M4337">
        <v>1096</v>
      </c>
      <c r="N4337">
        <v>41</v>
      </c>
      <c r="O4337">
        <v>49</v>
      </c>
    </row>
    <row r="4338" spans="1:15" x14ac:dyDescent="0.3">
      <c r="E4338" t="s">
        <v>4335</v>
      </c>
      <c r="F4338" t="s">
        <v>4359</v>
      </c>
      <c r="G4338" t="s">
        <v>51</v>
      </c>
      <c r="H4338" t="s">
        <v>4360</v>
      </c>
      <c r="I4338" t="s">
        <v>26</v>
      </c>
      <c r="M4338">
        <v>1096</v>
      </c>
      <c r="N4338">
        <v>41</v>
      </c>
      <c r="O4338">
        <v>49</v>
      </c>
    </row>
    <row r="4339" spans="1:15" x14ac:dyDescent="0.3">
      <c r="A4339" t="s">
        <v>14</v>
      </c>
      <c r="B4339">
        <v>1</v>
      </c>
      <c r="C4339">
        <v>1</v>
      </c>
      <c r="D4339">
        <v>1</v>
      </c>
      <c r="E4339" t="s">
        <v>4335</v>
      </c>
      <c r="F4339" t="s">
        <v>4304</v>
      </c>
      <c r="G4339" t="s">
        <v>14</v>
      </c>
      <c r="H4339" t="s">
        <v>4357</v>
      </c>
      <c r="I4339" t="s">
        <v>19</v>
      </c>
      <c r="M4339">
        <v>1096</v>
      </c>
      <c r="N4339">
        <v>180</v>
      </c>
      <c r="O4339">
        <v>186</v>
      </c>
    </row>
    <row r="4340" spans="1:15" x14ac:dyDescent="0.3">
      <c r="A4340" t="s">
        <v>14</v>
      </c>
      <c r="B4340">
        <v>0</v>
      </c>
      <c r="C4340">
        <v>1</v>
      </c>
      <c r="D4340" t="s">
        <v>14</v>
      </c>
      <c r="E4340" t="s">
        <v>4335</v>
      </c>
      <c r="F4340" t="s">
        <v>4304</v>
      </c>
      <c r="G4340" t="s">
        <v>23</v>
      </c>
      <c r="H4340" t="s">
        <v>4357</v>
      </c>
      <c r="I4340" t="s">
        <v>26</v>
      </c>
      <c r="M4340">
        <v>1096</v>
      </c>
      <c r="N4340">
        <v>180</v>
      </c>
      <c r="O4340">
        <v>186</v>
      </c>
    </row>
    <row r="4341" spans="1:15" x14ac:dyDescent="0.3">
      <c r="A4341" t="s">
        <v>14</v>
      </c>
      <c r="B4341">
        <v>1</v>
      </c>
      <c r="C4341">
        <v>1</v>
      </c>
      <c r="D4341">
        <v>1</v>
      </c>
      <c r="E4341" t="s">
        <v>4335</v>
      </c>
      <c r="F4341" t="s">
        <v>4304</v>
      </c>
      <c r="G4341" t="s">
        <v>14</v>
      </c>
      <c r="H4341" t="s">
        <v>4361</v>
      </c>
      <c r="I4341" t="s">
        <v>22</v>
      </c>
      <c r="M4341">
        <v>1097</v>
      </c>
      <c r="N4341">
        <v>0</v>
      </c>
      <c r="O4341">
        <v>6</v>
      </c>
    </row>
    <row r="4342" spans="1:15" x14ac:dyDescent="0.3">
      <c r="E4342" t="s">
        <v>4362</v>
      </c>
      <c r="F4342" t="s">
        <v>4381</v>
      </c>
      <c r="G4342" t="s">
        <v>17</v>
      </c>
      <c r="H4342" t="s">
        <v>4382</v>
      </c>
      <c r="I4342" t="s">
        <v>19</v>
      </c>
      <c r="M4342">
        <v>1098</v>
      </c>
      <c r="N4342">
        <v>0</v>
      </c>
      <c r="O4342">
        <v>94</v>
      </c>
    </row>
    <row r="4343" spans="1:15" x14ac:dyDescent="0.3">
      <c r="E4343" t="s">
        <v>4362</v>
      </c>
      <c r="F4343" t="s">
        <v>4368</v>
      </c>
      <c r="G4343" t="s">
        <v>14</v>
      </c>
      <c r="H4343" t="s">
        <v>4369</v>
      </c>
      <c r="I4343" t="s">
        <v>52</v>
      </c>
      <c r="J4343" t="s">
        <v>32</v>
      </c>
      <c r="M4343">
        <v>1098</v>
      </c>
      <c r="N4343">
        <v>7</v>
      </c>
      <c r="O4343">
        <v>19</v>
      </c>
    </row>
    <row r="4344" spans="1:15" x14ac:dyDescent="0.3">
      <c r="A4344" t="s">
        <v>237</v>
      </c>
      <c r="B4344">
        <v>0</v>
      </c>
      <c r="E4344" t="s">
        <v>4362</v>
      </c>
      <c r="F4344" t="s">
        <v>4383</v>
      </c>
      <c r="G4344" t="s">
        <v>17</v>
      </c>
      <c r="H4344" t="s">
        <v>4384</v>
      </c>
      <c r="I4344" t="s">
        <v>26</v>
      </c>
      <c r="M4344">
        <v>1098</v>
      </c>
      <c r="N4344">
        <v>7</v>
      </c>
      <c r="O4344">
        <v>35</v>
      </c>
    </row>
    <row r="4345" spans="1:15" x14ac:dyDescent="0.3">
      <c r="E4345" t="s">
        <v>4362</v>
      </c>
      <c r="F4345" t="s">
        <v>4370</v>
      </c>
      <c r="G4345" t="s">
        <v>23</v>
      </c>
      <c r="H4345" t="s">
        <v>4371</v>
      </c>
      <c r="I4345" t="s">
        <v>26</v>
      </c>
      <c r="M4345">
        <v>1098</v>
      </c>
      <c r="N4345">
        <v>41</v>
      </c>
      <c r="O4345">
        <v>50</v>
      </c>
    </row>
    <row r="4346" spans="1:15" x14ac:dyDescent="0.3">
      <c r="E4346" t="s">
        <v>4362</v>
      </c>
      <c r="F4346" t="s">
        <v>4376</v>
      </c>
      <c r="G4346" t="s">
        <v>23</v>
      </c>
      <c r="H4346" t="s">
        <v>4377</v>
      </c>
      <c r="I4346" t="s">
        <v>52</v>
      </c>
      <c r="J4346" t="s">
        <v>117</v>
      </c>
      <c r="M4346">
        <v>1098</v>
      </c>
      <c r="N4346">
        <v>54</v>
      </c>
      <c r="O4346">
        <v>63</v>
      </c>
    </row>
    <row r="4347" spans="1:15" x14ac:dyDescent="0.3">
      <c r="E4347" t="s">
        <v>4362</v>
      </c>
      <c r="F4347" t="s">
        <v>4365</v>
      </c>
      <c r="G4347" t="s">
        <v>17</v>
      </c>
      <c r="H4347" t="s">
        <v>4366</v>
      </c>
      <c r="I4347" t="s">
        <v>19</v>
      </c>
      <c r="M4347">
        <v>1098</v>
      </c>
      <c r="N4347">
        <v>97</v>
      </c>
      <c r="O4347">
        <v>112</v>
      </c>
    </row>
    <row r="4348" spans="1:15" x14ac:dyDescent="0.3">
      <c r="E4348" t="s">
        <v>4362</v>
      </c>
      <c r="F4348" t="s">
        <v>4018</v>
      </c>
      <c r="G4348" t="s">
        <v>51</v>
      </c>
      <c r="H4348" t="s">
        <v>4378</v>
      </c>
      <c r="I4348" t="s">
        <v>52</v>
      </c>
      <c r="J4348" t="s">
        <v>60</v>
      </c>
      <c r="M4348">
        <v>1098</v>
      </c>
      <c r="N4348">
        <v>99</v>
      </c>
      <c r="O4348">
        <v>104</v>
      </c>
    </row>
    <row r="4349" spans="1:15" x14ac:dyDescent="0.3">
      <c r="A4349" t="s">
        <v>237</v>
      </c>
      <c r="B4349">
        <v>0</v>
      </c>
      <c r="C4349">
        <v>0</v>
      </c>
      <c r="D4349">
        <v>0</v>
      </c>
      <c r="E4349" t="s">
        <v>4362</v>
      </c>
      <c r="F4349" t="s">
        <v>4379</v>
      </c>
      <c r="G4349" t="s">
        <v>17</v>
      </c>
      <c r="H4349" t="s">
        <v>4380</v>
      </c>
      <c r="I4349" t="s">
        <v>26</v>
      </c>
      <c r="M4349">
        <v>1098</v>
      </c>
      <c r="N4349">
        <v>105</v>
      </c>
      <c r="O4349">
        <v>135</v>
      </c>
    </row>
    <row r="4350" spans="1:15" x14ac:dyDescent="0.3">
      <c r="E4350" t="s">
        <v>4362</v>
      </c>
      <c r="F4350" t="s">
        <v>4018</v>
      </c>
      <c r="G4350" t="s">
        <v>51</v>
      </c>
      <c r="H4350" t="s">
        <v>4375</v>
      </c>
      <c r="I4350" t="s">
        <v>52</v>
      </c>
      <c r="J4350" t="s">
        <v>60</v>
      </c>
      <c r="M4350">
        <v>1098</v>
      </c>
      <c r="N4350">
        <v>118</v>
      </c>
      <c r="O4350">
        <v>123</v>
      </c>
    </row>
    <row r="4351" spans="1:15" x14ac:dyDescent="0.3">
      <c r="A4351" t="s">
        <v>14</v>
      </c>
      <c r="B4351">
        <v>0</v>
      </c>
      <c r="C4351">
        <v>1</v>
      </c>
      <c r="D4351" t="s">
        <v>14</v>
      </c>
      <c r="E4351" t="s">
        <v>4362</v>
      </c>
      <c r="F4351" t="s">
        <v>4363</v>
      </c>
      <c r="G4351" t="s">
        <v>17</v>
      </c>
      <c r="H4351" t="s">
        <v>4367</v>
      </c>
      <c r="I4351" t="s">
        <v>26</v>
      </c>
      <c r="M4351">
        <v>1098</v>
      </c>
      <c r="N4351">
        <v>136</v>
      </c>
      <c r="O4351">
        <v>141</v>
      </c>
    </row>
    <row r="4352" spans="1:15" x14ac:dyDescent="0.3">
      <c r="E4352" t="s">
        <v>4362</v>
      </c>
      <c r="F4352" t="s">
        <v>4363</v>
      </c>
      <c r="G4352" t="s">
        <v>14</v>
      </c>
      <c r="H4352" t="s">
        <v>4367</v>
      </c>
      <c r="I4352" t="s">
        <v>19</v>
      </c>
      <c r="M4352">
        <v>1098</v>
      </c>
      <c r="N4352">
        <v>136</v>
      </c>
      <c r="O4352">
        <v>141</v>
      </c>
    </row>
    <row r="4353" spans="1:15" x14ac:dyDescent="0.3">
      <c r="A4353" t="s">
        <v>14</v>
      </c>
      <c r="B4353">
        <v>1</v>
      </c>
      <c r="C4353">
        <v>1</v>
      </c>
      <c r="D4353">
        <v>1</v>
      </c>
      <c r="E4353" t="s">
        <v>4362</v>
      </c>
      <c r="F4353" t="s">
        <v>4372</v>
      </c>
      <c r="G4353" t="s">
        <v>14</v>
      </c>
      <c r="H4353" t="s">
        <v>4374</v>
      </c>
      <c r="I4353" t="s">
        <v>22</v>
      </c>
      <c r="M4353">
        <v>1098</v>
      </c>
      <c r="N4353">
        <v>152</v>
      </c>
      <c r="O4353">
        <v>157</v>
      </c>
    </row>
    <row r="4354" spans="1:15" x14ac:dyDescent="0.3">
      <c r="A4354" t="s">
        <v>14</v>
      </c>
      <c r="B4354">
        <v>1</v>
      </c>
      <c r="C4354">
        <v>1</v>
      </c>
      <c r="D4354">
        <v>1</v>
      </c>
      <c r="E4354" t="s">
        <v>4362</v>
      </c>
      <c r="F4354" t="s">
        <v>4372</v>
      </c>
      <c r="G4354" t="s">
        <v>14</v>
      </c>
      <c r="H4354" t="s">
        <v>4373</v>
      </c>
      <c r="I4354" t="s">
        <v>22</v>
      </c>
      <c r="M4354">
        <v>1098</v>
      </c>
      <c r="N4354">
        <v>198</v>
      </c>
      <c r="O4354">
        <v>203</v>
      </c>
    </row>
    <row r="4355" spans="1:15" x14ac:dyDescent="0.3">
      <c r="E4355" t="s">
        <v>4362</v>
      </c>
      <c r="F4355" t="s">
        <v>4363</v>
      </c>
      <c r="G4355" t="s">
        <v>14</v>
      </c>
      <c r="H4355" t="s">
        <v>4364</v>
      </c>
      <c r="I4355" t="s">
        <v>19</v>
      </c>
      <c r="M4355">
        <v>1098</v>
      </c>
      <c r="N4355">
        <v>294</v>
      </c>
      <c r="O4355">
        <v>299</v>
      </c>
    </row>
    <row r="4356" spans="1:15" x14ac:dyDescent="0.3">
      <c r="A4356" t="s">
        <v>14</v>
      </c>
      <c r="B4356">
        <v>0</v>
      </c>
      <c r="C4356">
        <v>1</v>
      </c>
      <c r="D4356" t="s">
        <v>14</v>
      </c>
      <c r="E4356" t="s">
        <v>4362</v>
      </c>
      <c r="F4356" t="s">
        <v>4363</v>
      </c>
      <c r="G4356" t="s">
        <v>17</v>
      </c>
      <c r="H4356" t="s">
        <v>4364</v>
      </c>
      <c r="I4356" t="s">
        <v>26</v>
      </c>
      <c r="M4356">
        <v>1098</v>
      </c>
      <c r="N4356">
        <v>294</v>
      </c>
      <c r="O4356">
        <v>299</v>
      </c>
    </row>
    <row r="4357" spans="1:15" x14ac:dyDescent="0.3">
      <c r="E4357" t="s">
        <v>4297</v>
      </c>
      <c r="F4357" t="s">
        <v>4308</v>
      </c>
      <c r="G4357" t="s">
        <v>17</v>
      </c>
      <c r="H4357" t="s">
        <v>4385</v>
      </c>
      <c r="I4357" t="s">
        <v>19</v>
      </c>
      <c r="M4357">
        <v>1099</v>
      </c>
      <c r="N4357">
        <v>0</v>
      </c>
      <c r="O4357">
        <v>6</v>
      </c>
    </row>
    <row r="4358" spans="1:15" x14ac:dyDescent="0.3">
      <c r="A4358" t="s">
        <v>14</v>
      </c>
      <c r="B4358">
        <v>0</v>
      </c>
      <c r="C4358">
        <v>1</v>
      </c>
      <c r="D4358" t="s">
        <v>14</v>
      </c>
      <c r="E4358" t="s">
        <v>4297</v>
      </c>
      <c r="F4358" t="s">
        <v>4308</v>
      </c>
      <c r="G4358" t="s">
        <v>23</v>
      </c>
      <c r="H4358" t="s">
        <v>4385</v>
      </c>
      <c r="I4358" t="s">
        <v>26</v>
      </c>
      <c r="M4358">
        <v>1099</v>
      </c>
      <c r="N4358">
        <v>0</v>
      </c>
      <c r="O4358">
        <v>6</v>
      </c>
    </row>
    <row r="4359" spans="1:15" x14ac:dyDescent="0.3">
      <c r="A4359" t="s">
        <v>237</v>
      </c>
      <c r="B4359">
        <v>0</v>
      </c>
      <c r="E4359" t="s">
        <v>4297</v>
      </c>
      <c r="F4359" t="s">
        <v>4388</v>
      </c>
      <c r="G4359" t="s">
        <v>17</v>
      </c>
      <c r="H4359" t="s">
        <v>4389</v>
      </c>
      <c r="I4359" t="s">
        <v>22</v>
      </c>
      <c r="M4359">
        <v>1099</v>
      </c>
      <c r="N4359">
        <v>41</v>
      </c>
      <c r="O4359">
        <v>54</v>
      </c>
    </row>
    <row r="4360" spans="1:15" x14ac:dyDescent="0.3">
      <c r="A4360" t="s">
        <v>23</v>
      </c>
      <c r="B4360">
        <v>1</v>
      </c>
      <c r="C4360">
        <v>1</v>
      </c>
      <c r="D4360">
        <v>1</v>
      </c>
      <c r="E4360" t="s">
        <v>4297</v>
      </c>
      <c r="F4360" t="s">
        <v>2356</v>
      </c>
      <c r="G4360" t="s">
        <v>23</v>
      </c>
      <c r="H4360" t="s">
        <v>4403</v>
      </c>
      <c r="I4360" t="s">
        <v>69</v>
      </c>
      <c r="J4360" t="s">
        <v>112</v>
      </c>
      <c r="M4360">
        <v>1099</v>
      </c>
      <c r="N4360">
        <v>41</v>
      </c>
      <c r="O4360">
        <v>46</v>
      </c>
    </row>
    <row r="4361" spans="1:15" x14ac:dyDescent="0.3">
      <c r="A4361" t="s">
        <v>23</v>
      </c>
      <c r="B4361">
        <v>1</v>
      </c>
      <c r="C4361">
        <v>1</v>
      </c>
      <c r="D4361">
        <v>1</v>
      </c>
      <c r="E4361" t="s">
        <v>4297</v>
      </c>
      <c r="F4361" t="s">
        <v>4406</v>
      </c>
      <c r="G4361" t="s">
        <v>23</v>
      </c>
      <c r="H4361" t="s">
        <v>4407</v>
      </c>
      <c r="I4361" t="s">
        <v>35</v>
      </c>
      <c r="J4361" t="s">
        <v>112</v>
      </c>
      <c r="M4361">
        <v>1099</v>
      </c>
      <c r="N4361">
        <v>120</v>
      </c>
      <c r="O4361">
        <v>127</v>
      </c>
    </row>
    <row r="4362" spans="1:15" x14ac:dyDescent="0.3">
      <c r="A4362" t="s">
        <v>14</v>
      </c>
      <c r="B4362">
        <v>1</v>
      </c>
      <c r="C4362">
        <v>1</v>
      </c>
      <c r="D4362">
        <v>1</v>
      </c>
      <c r="E4362" t="s">
        <v>4297</v>
      </c>
      <c r="F4362" t="s">
        <v>4393</v>
      </c>
      <c r="G4362" t="s">
        <v>14</v>
      </c>
      <c r="H4362" t="s">
        <v>4394</v>
      </c>
      <c r="I4362" t="s">
        <v>26</v>
      </c>
      <c r="M4362">
        <v>1099</v>
      </c>
      <c r="N4362">
        <v>131</v>
      </c>
      <c r="O4362">
        <v>150</v>
      </c>
    </row>
    <row r="4363" spans="1:15" x14ac:dyDescent="0.3">
      <c r="A4363" t="s">
        <v>14</v>
      </c>
      <c r="B4363">
        <v>1</v>
      </c>
      <c r="C4363">
        <v>1</v>
      </c>
      <c r="D4363">
        <v>1</v>
      </c>
      <c r="E4363" t="s">
        <v>4297</v>
      </c>
      <c r="F4363" t="s">
        <v>4390</v>
      </c>
      <c r="G4363" t="s">
        <v>14</v>
      </c>
      <c r="H4363" t="s">
        <v>4391</v>
      </c>
      <c r="I4363" t="s">
        <v>41</v>
      </c>
      <c r="J4363" t="s">
        <v>42</v>
      </c>
      <c r="K4363" t="s">
        <v>43</v>
      </c>
      <c r="M4363">
        <v>1099</v>
      </c>
      <c r="N4363">
        <v>141</v>
      </c>
      <c r="O4363">
        <v>150</v>
      </c>
    </row>
    <row r="4364" spans="1:15" x14ac:dyDescent="0.3">
      <c r="A4364" t="s">
        <v>14</v>
      </c>
      <c r="B4364">
        <v>1</v>
      </c>
      <c r="C4364">
        <v>1</v>
      </c>
      <c r="D4364">
        <v>1</v>
      </c>
      <c r="E4364" t="s">
        <v>4297</v>
      </c>
      <c r="F4364" t="s">
        <v>4386</v>
      </c>
      <c r="G4364" t="s">
        <v>14</v>
      </c>
      <c r="H4364" t="s">
        <v>4387</v>
      </c>
      <c r="I4364" t="s">
        <v>22</v>
      </c>
      <c r="M4364">
        <v>1099</v>
      </c>
      <c r="N4364">
        <v>164</v>
      </c>
      <c r="O4364">
        <v>174</v>
      </c>
    </row>
    <row r="4365" spans="1:15" x14ac:dyDescent="0.3">
      <c r="A4365" t="s">
        <v>14</v>
      </c>
      <c r="B4365">
        <v>1</v>
      </c>
      <c r="C4365">
        <v>1</v>
      </c>
      <c r="D4365">
        <v>1</v>
      </c>
      <c r="E4365" t="s">
        <v>4297</v>
      </c>
      <c r="F4365" t="s">
        <v>4399</v>
      </c>
      <c r="G4365" t="s">
        <v>14</v>
      </c>
      <c r="H4365" t="s">
        <v>4400</v>
      </c>
      <c r="I4365" t="s">
        <v>22</v>
      </c>
      <c r="M4365">
        <v>1099</v>
      </c>
      <c r="N4365">
        <v>183</v>
      </c>
      <c r="O4365">
        <v>196</v>
      </c>
    </row>
    <row r="4366" spans="1:15" x14ac:dyDescent="0.3">
      <c r="A4366" t="s">
        <v>14</v>
      </c>
      <c r="B4366">
        <v>1</v>
      </c>
      <c r="C4366">
        <v>1</v>
      </c>
      <c r="D4366">
        <v>1</v>
      </c>
      <c r="E4366" t="s">
        <v>4297</v>
      </c>
      <c r="F4366" t="s">
        <v>4412</v>
      </c>
      <c r="G4366" t="s">
        <v>14</v>
      </c>
      <c r="H4366" t="s">
        <v>4413</v>
      </c>
      <c r="I4366" t="s">
        <v>69</v>
      </c>
      <c r="J4366" t="s">
        <v>42</v>
      </c>
      <c r="K4366" t="s">
        <v>43</v>
      </c>
      <c r="M4366">
        <v>1099</v>
      </c>
      <c r="N4366">
        <v>187</v>
      </c>
      <c r="O4366">
        <v>196</v>
      </c>
    </row>
    <row r="4367" spans="1:15" x14ac:dyDescent="0.3">
      <c r="A4367" t="s">
        <v>14</v>
      </c>
      <c r="B4367">
        <v>1</v>
      </c>
      <c r="C4367">
        <v>1</v>
      </c>
      <c r="D4367">
        <v>1</v>
      </c>
      <c r="E4367" t="s">
        <v>4297</v>
      </c>
      <c r="F4367" t="s">
        <v>4409</v>
      </c>
      <c r="G4367" t="s">
        <v>14</v>
      </c>
      <c r="H4367" t="s">
        <v>4411</v>
      </c>
      <c r="I4367" t="s">
        <v>19</v>
      </c>
      <c r="M4367">
        <v>1099</v>
      </c>
      <c r="N4367">
        <v>248</v>
      </c>
      <c r="O4367">
        <v>256</v>
      </c>
    </row>
    <row r="4368" spans="1:15" x14ac:dyDescent="0.3">
      <c r="E4368" t="s">
        <v>4297</v>
      </c>
      <c r="F4368" t="s">
        <v>4404</v>
      </c>
      <c r="G4368" t="s">
        <v>14</v>
      </c>
      <c r="H4368" t="s">
        <v>4405</v>
      </c>
      <c r="I4368" t="s">
        <v>19</v>
      </c>
      <c r="M4368">
        <v>1099</v>
      </c>
      <c r="N4368">
        <v>301</v>
      </c>
      <c r="O4368">
        <v>318</v>
      </c>
    </row>
    <row r="4369" spans="1:15" x14ac:dyDescent="0.3">
      <c r="A4369" t="s">
        <v>23</v>
      </c>
      <c r="B4369">
        <v>1</v>
      </c>
      <c r="C4369">
        <v>1</v>
      </c>
      <c r="D4369">
        <v>1</v>
      </c>
      <c r="E4369" t="s">
        <v>4297</v>
      </c>
      <c r="F4369" t="s">
        <v>4406</v>
      </c>
      <c r="G4369" t="s">
        <v>23</v>
      </c>
      <c r="H4369" t="s">
        <v>4408</v>
      </c>
      <c r="I4369" t="s">
        <v>69</v>
      </c>
      <c r="J4369" t="s">
        <v>112</v>
      </c>
      <c r="M4369">
        <v>1099</v>
      </c>
      <c r="N4369">
        <v>301</v>
      </c>
      <c r="O4369">
        <v>308</v>
      </c>
    </row>
    <row r="4370" spans="1:15" x14ac:dyDescent="0.3">
      <c r="A4370" t="s">
        <v>237</v>
      </c>
      <c r="B4370">
        <v>0</v>
      </c>
      <c r="C4370">
        <v>0</v>
      </c>
      <c r="D4370">
        <v>0</v>
      </c>
      <c r="E4370" t="s">
        <v>4297</v>
      </c>
      <c r="F4370" t="s">
        <v>4414</v>
      </c>
      <c r="G4370" t="s">
        <v>14</v>
      </c>
      <c r="H4370" t="s">
        <v>4415</v>
      </c>
      <c r="I4370" t="s">
        <v>35</v>
      </c>
      <c r="J4370" t="s">
        <v>597</v>
      </c>
      <c r="M4370">
        <v>1099</v>
      </c>
      <c r="N4370">
        <v>348</v>
      </c>
      <c r="O4370">
        <v>354</v>
      </c>
    </row>
    <row r="4371" spans="1:15" x14ac:dyDescent="0.3">
      <c r="A4371" t="s">
        <v>14</v>
      </c>
      <c r="B4371">
        <v>1</v>
      </c>
      <c r="C4371">
        <v>1</v>
      </c>
      <c r="D4371">
        <v>1</v>
      </c>
      <c r="E4371" t="s">
        <v>4297</v>
      </c>
      <c r="F4371" t="s">
        <v>4409</v>
      </c>
      <c r="G4371" t="s">
        <v>14</v>
      </c>
      <c r="H4371" t="s">
        <v>4410</v>
      </c>
      <c r="I4371" t="s">
        <v>19</v>
      </c>
      <c r="M4371">
        <v>1099</v>
      </c>
      <c r="N4371">
        <v>382</v>
      </c>
      <c r="O4371">
        <v>390</v>
      </c>
    </row>
    <row r="4372" spans="1:15" x14ac:dyDescent="0.3">
      <c r="A4372" t="s">
        <v>14</v>
      </c>
      <c r="B4372">
        <v>0</v>
      </c>
      <c r="C4372">
        <v>1</v>
      </c>
      <c r="D4372" t="s">
        <v>14</v>
      </c>
      <c r="E4372" t="s">
        <v>4297</v>
      </c>
      <c r="F4372" t="s">
        <v>4409</v>
      </c>
      <c r="G4372" t="s">
        <v>23</v>
      </c>
      <c r="H4372" t="s">
        <v>4410</v>
      </c>
      <c r="I4372" t="s">
        <v>26</v>
      </c>
      <c r="M4372">
        <v>1099</v>
      </c>
      <c r="N4372">
        <v>382</v>
      </c>
      <c r="O4372">
        <v>390</v>
      </c>
    </row>
    <row r="4373" spans="1:15" x14ac:dyDescent="0.3">
      <c r="A4373" t="s">
        <v>14</v>
      </c>
      <c r="B4373">
        <v>1</v>
      </c>
      <c r="C4373">
        <v>1</v>
      </c>
      <c r="D4373">
        <v>1</v>
      </c>
      <c r="E4373" t="s">
        <v>4297</v>
      </c>
      <c r="F4373" t="s">
        <v>4396</v>
      </c>
      <c r="G4373" t="s">
        <v>14</v>
      </c>
      <c r="H4373" t="s">
        <v>4397</v>
      </c>
      <c r="I4373" t="s">
        <v>22</v>
      </c>
      <c r="M4373">
        <v>1099</v>
      </c>
      <c r="N4373">
        <v>463</v>
      </c>
      <c r="O4373">
        <v>471</v>
      </c>
    </row>
    <row r="4374" spans="1:15" x14ac:dyDescent="0.3">
      <c r="A4374" t="s">
        <v>14</v>
      </c>
      <c r="B4374">
        <v>1</v>
      </c>
      <c r="C4374">
        <v>1</v>
      </c>
      <c r="D4374">
        <v>1</v>
      </c>
      <c r="E4374" t="s">
        <v>4297</v>
      </c>
      <c r="F4374" t="s">
        <v>4401</v>
      </c>
      <c r="G4374" t="s">
        <v>14</v>
      </c>
      <c r="H4374" t="s">
        <v>4402</v>
      </c>
      <c r="I4374" t="s">
        <v>35</v>
      </c>
      <c r="J4374" t="s">
        <v>32</v>
      </c>
      <c r="M4374">
        <v>1099</v>
      </c>
      <c r="N4374">
        <v>496</v>
      </c>
      <c r="O4374">
        <v>502</v>
      </c>
    </row>
    <row r="4375" spans="1:15" x14ac:dyDescent="0.3">
      <c r="E4375" t="s">
        <v>4297</v>
      </c>
      <c r="F4375" t="s">
        <v>210</v>
      </c>
      <c r="G4375" t="s">
        <v>51</v>
      </c>
      <c r="H4375" t="s">
        <v>4395</v>
      </c>
      <c r="I4375" t="s">
        <v>52</v>
      </c>
      <c r="J4375" t="s">
        <v>212</v>
      </c>
      <c r="M4375">
        <v>1099</v>
      </c>
      <c r="N4375">
        <v>560</v>
      </c>
      <c r="O4375">
        <v>567</v>
      </c>
    </row>
    <row r="4376" spans="1:15" x14ac:dyDescent="0.3">
      <c r="E4376" t="s">
        <v>4297</v>
      </c>
      <c r="F4376" t="s">
        <v>4390</v>
      </c>
      <c r="G4376" t="s">
        <v>23</v>
      </c>
      <c r="H4376" t="s">
        <v>4398</v>
      </c>
      <c r="I4376" t="s">
        <v>26</v>
      </c>
      <c r="M4376">
        <v>1099</v>
      </c>
      <c r="N4376">
        <v>582</v>
      </c>
      <c r="O4376">
        <v>591</v>
      </c>
    </row>
    <row r="4377" spans="1:15" x14ac:dyDescent="0.3">
      <c r="A4377" t="s">
        <v>14</v>
      </c>
      <c r="B4377">
        <v>1</v>
      </c>
      <c r="C4377">
        <v>1</v>
      </c>
      <c r="D4377">
        <v>1</v>
      </c>
      <c r="E4377" t="s">
        <v>4297</v>
      </c>
      <c r="F4377" t="s">
        <v>4390</v>
      </c>
      <c r="G4377" t="s">
        <v>14</v>
      </c>
      <c r="H4377" t="s">
        <v>4398</v>
      </c>
      <c r="I4377" t="s">
        <v>52</v>
      </c>
      <c r="J4377" t="s">
        <v>32</v>
      </c>
      <c r="M4377">
        <v>1099</v>
      </c>
      <c r="N4377">
        <v>582</v>
      </c>
      <c r="O4377">
        <v>591</v>
      </c>
    </row>
    <row r="4378" spans="1:15" x14ac:dyDescent="0.3">
      <c r="A4378" t="s">
        <v>237</v>
      </c>
      <c r="B4378">
        <v>0</v>
      </c>
      <c r="E4378" t="s">
        <v>4297</v>
      </c>
      <c r="F4378" t="s">
        <v>4388</v>
      </c>
      <c r="G4378" t="s">
        <v>17</v>
      </c>
      <c r="H4378" t="s">
        <v>4392</v>
      </c>
      <c r="I4378" t="s">
        <v>22</v>
      </c>
      <c r="M4378">
        <v>1099</v>
      </c>
      <c r="N4378">
        <v>611</v>
      </c>
      <c r="O4378">
        <v>624</v>
      </c>
    </row>
    <row r="4379" spans="1:15" x14ac:dyDescent="0.3">
      <c r="A4379" t="s">
        <v>23</v>
      </c>
      <c r="B4379">
        <v>1</v>
      </c>
      <c r="C4379">
        <v>1</v>
      </c>
      <c r="D4379">
        <v>1</v>
      </c>
      <c r="E4379" t="s">
        <v>4297</v>
      </c>
      <c r="F4379" t="s">
        <v>2356</v>
      </c>
      <c r="G4379" t="s">
        <v>23</v>
      </c>
      <c r="H4379" t="s">
        <v>4392</v>
      </c>
      <c r="I4379" t="s">
        <v>69</v>
      </c>
      <c r="J4379" t="s">
        <v>112</v>
      </c>
      <c r="M4379">
        <v>1099</v>
      </c>
      <c r="N4379">
        <v>611</v>
      </c>
      <c r="O4379">
        <v>616</v>
      </c>
    </row>
    <row r="4380" spans="1:15" x14ac:dyDescent="0.3">
      <c r="A4380" t="s">
        <v>237</v>
      </c>
      <c r="B4380">
        <v>0</v>
      </c>
      <c r="E4380" t="s">
        <v>4416</v>
      </c>
      <c r="F4380" t="s">
        <v>4419</v>
      </c>
      <c r="G4380" t="s">
        <v>17</v>
      </c>
      <c r="H4380" t="s">
        <v>4420</v>
      </c>
      <c r="I4380" t="s">
        <v>22</v>
      </c>
      <c r="M4380">
        <v>1100</v>
      </c>
      <c r="N4380">
        <v>302</v>
      </c>
      <c r="O4380">
        <v>320</v>
      </c>
    </row>
    <row r="4381" spans="1:15" x14ac:dyDescent="0.3">
      <c r="E4381" t="s">
        <v>4416</v>
      </c>
      <c r="F4381" t="s">
        <v>4421</v>
      </c>
      <c r="G4381" t="s">
        <v>17</v>
      </c>
      <c r="H4381" t="s">
        <v>4422</v>
      </c>
      <c r="I4381" t="s">
        <v>19</v>
      </c>
      <c r="M4381">
        <v>1100</v>
      </c>
      <c r="N4381">
        <v>570</v>
      </c>
      <c r="O4381">
        <v>575</v>
      </c>
    </row>
    <row r="4382" spans="1:15" x14ac:dyDescent="0.3">
      <c r="E4382" t="s">
        <v>4416</v>
      </c>
      <c r="F4382" t="s">
        <v>4423</v>
      </c>
      <c r="G4382" t="s">
        <v>17</v>
      </c>
      <c r="H4382" t="s">
        <v>4424</v>
      </c>
      <c r="I4382" t="s">
        <v>19</v>
      </c>
      <c r="M4382">
        <v>1100</v>
      </c>
      <c r="N4382">
        <v>614</v>
      </c>
      <c r="O4382">
        <v>625</v>
      </c>
    </row>
    <row r="4383" spans="1:15" x14ac:dyDescent="0.3">
      <c r="E4383" t="s">
        <v>4416</v>
      </c>
      <c r="F4383" t="s">
        <v>4417</v>
      </c>
      <c r="G4383" t="s">
        <v>23</v>
      </c>
      <c r="H4383" t="s">
        <v>4418</v>
      </c>
      <c r="I4383" t="s">
        <v>26</v>
      </c>
      <c r="M4383">
        <v>1100</v>
      </c>
      <c r="N4383">
        <v>618</v>
      </c>
      <c r="O4383">
        <v>625</v>
      </c>
    </row>
    <row r="4384" spans="1:15" x14ac:dyDescent="0.3">
      <c r="E4384" t="s">
        <v>4425</v>
      </c>
      <c r="F4384" t="s">
        <v>4298</v>
      </c>
      <c r="G4384" t="s">
        <v>51</v>
      </c>
      <c r="H4384" t="s">
        <v>4427</v>
      </c>
      <c r="I4384" t="s">
        <v>52</v>
      </c>
      <c r="J4384" t="s">
        <v>191</v>
      </c>
      <c r="M4384">
        <v>1101</v>
      </c>
      <c r="N4384">
        <v>4</v>
      </c>
      <c r="O4384">
        <v>12</v>
      </c>
    </row>
    <row r="4385" spans="1:15" x14ac:dyDescent="0.3">
      <c r="A4385" t="s">
        <v>14</v>
      </c>
      <c r="B4385">
        <v>0</v>
      </c>
      <c r="C4385">
        <v>1</v>
      </c>
      <c r="D4385" t="s">
        <v>14</v>
      </c>
      <c r="E4385" t="s">
        <v>4425</v>
      </c>
      <c r="F4385" t="s">
        <v>4298</v>
      </c>
      <c r="G4385" t="s">
        <v>17</v>
      </c>
      <c r="H4385" t="s">
        <v>4427</v>
      </c>
      <c r="I4385" t="s">
        <v>22</v>
      </c>
      <c r="M4385">
        <v>1101</v>
      </c>
      <c r="N4385">
        <v>4</v>
      </c>
      <c r="O4385">
        <v>12</v>
      </c>
    </row>
    <row r="4386" spans="1:15" x14ac:dyDescent="0.3">
      <c r="A4386" t="s">
        <v>237</v>
      </c>
      <c r="B4386">
        <v>0</v>
      </c>
      <c r="C4386">
        <v>0</v>
      </c>
      <c r="D4386">
        <v>0</v>
      </c>
      <c r="E4386" t="s">
        <v>4425</v>
      </c>
      <c r="F4386" t="s">
        <v>4429</v>
      </c>
      <c r="G4386" t="s">
        <v>23</v>
      </c>
      <c r="H4386" t="s">
        <v>4430</v>
      </c>
      <c r="I4386" t="s">
        <v>26</v>
      </c>
      <c r="M4386">
        <v>1101</v>
      </c>
      <c r="N4386">
        <v>144</v>
      </c>
      <c r="O4386">
        <v>153</v>
      </c>
    </row>
    <row r="4387" spans="1:15" x14ac:dyDescent="0.3">
      <c r="E4387" t="s">
        <v>4425</v>
      </c>
      <c r="F4387" t="s">
        <v>4298</v>
      </c>
      <c r="G4387" t="s">
        <v>14</v>
      </c>
      <c r="H4387" t="s">
        <v>4426</v>
      </c>
      <c r="I4387" t="s">
        <v>19</v>
      </c>
      <c r="M4387">
        <v>1101</v>
      </c>
      <c r="N4387">
        <v>159</v>
      </c>
      <c r="O4387">
        <v>167</v>
      </c>
    </row>
    <row r="4388" spans="1:15" x14ac:dyDescent="0.3">
      <c r="A4388" t="s">
        <v>14</v>
      </c>
      <c r="B4388">
        <v>0</v>
      </c>
      <c r="C4388">
        <v>1</v>
      </c>
      <c r="D4388" t="s">
        <v>14</v>
      </c>
      <c r="E4388" t="s">
        <v>4425</v>
      </c>
      <c r="F4388" t="s">
        <v>4298</v>
      </c>
      <c r="G4388" t="s">
        <v>17</v>
      </c>
      <c r="H4388" t="s">
        <v>4426</v>
      </c>
      <c r="I4388" t="s">
        <v>26</v>
      </c>
      <c r="M4388">
        <v>1101</v>
      </c>
      <c r="N4388">
        <v>159</v>
      </c>
      <c r="O4388">
        <v>167</v>
      </c>
    </row>
    <row r="4389" spans="1:15" x14ac:dyDescent="0.3">
      <c r="E4389" t="s">
        <v>4425</v>
      </c>
      <c r="F4389" t="s">
        <v>4298</v>
      </c>
      <c r="G4389" t="s">
        <v>51</v>
      </c>
      <c r="H4389" t="s">
        <v>4426</v>
      </c>
      <c r="I4389" t="s">
        <v>52</v>
      </c>
      <c r="J4389" t="s">
        <v>191</v>
      </c>
      <c r="M4389">
        <v>1101</v>
      </c>
      <c r="N4389">
        <v>159</v>
      </c>
      <c r="O4389">
        <v>167</v>
      </c>
    </row>
    <row r="4390" spans="1:15" x14ac:dyDescent="0.3">
      <c r="A4390" t="s">
        <v>14</v>
      </c>
      <c r="B4390">
        <v>1</v>
      </c>
      <c r="C4390">
        <v>1</v>
      </c>
      <c r="D4390">
        <v>1</v>
      </c>
      <c r="E4390" t="s">
        <v>4425</v>
      </c>
      <c r="F4390" t="s">
        <v>4304</v>
      </c>
      <c r="G4390" t="s">
        <v>14</v>
      </c>
      <c r="H4390" t="s">
        <v>4428</v>
      </c>
      <c r="I4390" t="s">
        <v>19</v>
      </c>
      <c r="M4390">
        <v>1101</v>
      </c>
      <c r="N4390">
        <v>293</v>
      </c>
      <c r="O4390">
        <v>299</v>
      </c>
    </row>
    <row r="4391" spans="1:15" x14ac:dyDescent="0.3">
      <c r="A4391" t="s">
        <v>14</v>
      </c>
      <c r="B4391">
        <v>1</v>
      </c>
      <c r="C4391">
        <v>1</v>
      </c>
      <c r="D4391">
        <v>1</v>
      </c>
      <c r="E4391" t="s">
        <v>4431</v>
      </c>
      <c r="F4391" t="s">
        <v>4304</v>
      </c>
      <c r="G4391" t="s">
        <v>14</v>
      </c>
      <c r="H4391" t="s">
        <v>4433</v>
      </c>
      <c r="I4391" t="s">
        <v>19</v>
      </c>
      <c r="M4391">
        <v>1102</v>
      </c>
      <c r="N4391">
        <v>0</v>
      </c>
      <c r="O4391">
        <v>6</v>
      </c>
    </row>
    <row r="4392" spans="1:15" x14ac:dyDescent="0.3">
      <c r="A4392" t="s">
        <v>14</v>
      </c>
      <c r="B4392">
        <v>0</v>
      </c>
      <c r="C4392">
        <v>1</v>
      </c>
      <c r="D4392" t="s">
        <v>14</v>
      </c>
      <c r="E4392" t="s">
        <v>4431</v>
      </c>
      <c r="F4392" t="s">
        <v>4298</v>
      </c>
      <c r="G4392" t="s">
        <v>17</v>
      </c>
      <c r="H4392" t="s">
        <v>4432</v>
      </c>
      <c r="I4392" t="s">
        <v>22</v>
      </c>
      <c r="M4392">
        <v>1102</v>
      </c>
      <c r="N4392">
        <v>232</v>
      </c>
      <c r="O4392">
        <v>240</v>
      </c>
    </row>
    <row r="4393" spans="1:15" x14ac:dyDescent="0.3">
      <c r="E4393" t="s">
        <v>4431</v>
      </c>
      <c r="F4393" t="s">
        <v>4298</v>
      </c>
      <c r="G4393" t="s">
        <v>51</v>
      </c>
      <c r="H4393" t="s">
        <v>4432</v>
      </c>
      <c r="I4393" t="s">
        <v>52</v>
      </c>
      <c r="J4393" t="s">
        <v>191</v>
      </c>
      <c r="M4393">
        <v>1102</v>
      </c>
      <c r="N4393">
        <v>232</v>
      </c>
      <c r="O4393">
        <v>240</v>
      </c>
    </row>
    <row r="4394" spans="1:15" x14ac:dyDescent="0.3">
      <c r="A4394" t="s">
        <v>14</v>
      </c>
      <c r="B4394">
        <v>1</v>
      </c>
      <c r="C4394">
        <v>1</v>
      </c>
      <c r="D4394">
        <v>1</v>
      </c>
      <c r="E4394" t="s">
        <v>4434</v>
      </c>
      <c r="F4394" t="s">
        <v>4304</v>
      </c>
      <c r="G4394" t="s">
        <v>14</v>
      </c>
      <c r="H4394" t="s">
        <v>4437</v>
      </c>
      <c r="I4394" t="s">
        <v>19</v>
      </c>
      <c r="M4394">
        <v>1104</v>
      </c>
      <c r="N4394">
        <v>0</v>
      </c>
      <c r="O4394">
        <v>6</v>
      </c>
    </row>
    <row r="4395" spans="1:15" x14ac:dyDescent="0.3">
      <c r="E4395" t="s">
        <v>4434</v>
      </c>
      <c r="F4395" t="s">
        <v>4304</v>
      </c>
      <c r="G4395" t="s">
        <v>23</v>
      </c>
      <c r="H4395" t="s">
        <v>4437</v>
      </c>
      <c r="I4395" t="s">
        <v>26</v>
      </c>
      <c r="M4395">
        <v>1104</v>
      </c>
      <c r="N4395">
        <v>0</v>
      </c>
      <c r="O4395">
        <v>6</v>
      </c>
    </row>
    <row r="4396" spans="1:15" x14ac:dyDescent="0.3">
      <c r="E4396" t="s">
        <v>4434</v>
      </c>
      <c r="F4396" t="s">
        <v>4298</v>
      </c>
      <c r="G4396" t="s">
        <v>51</v>
      </c>
      <c r="H4396" t="s">
        <v>4435</v>
      </c>
      <c r="I4396" t="s">
        <v>52</v>
      </c>
      <c r="J4396" t="s">
        <v>191</v>
      </c>
      <c r="M4396">
        <v>1104</v>
      </c>
      <c r="N4396">
        <v>206</v>
      </c>
      <c r="O4396">
        <v>214</v>
      </c>
    </row>
    <row r="4397" spans="1:15" x14ac:dyDescent="0.3">
      <c r="A4397" t="s">
        <v>14</v>
      </c>
      <c r="B4397">
        <v>0</v>
      </c>
      <c r="C4397">
        <v>1</v>
      </c>
      <c r="D4397" t="s">
        <v>14</v>
      </c>
      <c r="E4397" t="s">
        <v>4434</v>
      </c>
      <c r="F4397" t="s">
        <v>4298</v>
      </c>
      <c r="G4397" t="s">
        <v>17</v>
      </c>
      <c r="H4397" t="s">
        <v>4435</v>
      </c>
      <c r="I4397" t="s">
        <v>22</v>
      </c>
      <c r="M4397">
        <v>1104</v>
      </c>
      <c r="N4397">
        <v>206</v>
      </c>
      <c r="O4397">
        <v>214</v>
      </c>
    </row>
    <row r="4398" spans="1:15" x14ac:dyDescent="0.3">
      <c r="E4398" t="s">
        <v>4434</v>
      </c>
      <c r="F4398" t="s">
        <v>4298</v>
      </c>
      <c r="G4398" t="s">
        <v>51</v>
      </c>
      <c r="H4398" t="s">
        <v>4436</v>
      </c>
      <c r="I4398" t="s">
        <v>52</v>
      </c>
      <c r="J4398" t="s">
        <v>191</v>
      </c>
      <c r="M4398">
        <v>1104</v>
      </c>
      <c r="N4398">
        <v>290</v>
      </c>
      <c r="O4398">
        <v>298</v>
      </c>
    </row>
    <row r="4399" spans="1:15" x14ac:dyDescent="0.3">
      <c r="A4399" t="s">
        <v>14</v>
      </c>
      <c r="B4399">
        <v>0</v>
      </c>
      <c r="C4399">
        <v>1</v>
      </c>
      <c r="D4399" t="s">
        <v>14</v>
      </c>
      <c r="E4399" t="s">
        <v>4434</v>
      </c>
      <c r="F4399" t="s">
        <v>4298</v>
      </c>
      <c r="G4399" t="s">
        <v>17</v>
      </c>
      <c r="H4399" t="s">
        <v>4436</v>
      </c>
      <c r="I4399" t="s">
        <v>22</v>
      </c>
      <c r="M4399">
        <v>1104</v>
      </c>
      <c r="N4399">
        <v>290</v>
      </c>
      <c r="O4399">
        <v>298</v>
      </c>
    </row>
    <row r="4400" spans="1:15" x14ac:dyDescent="0.3">
      <c r="A4400" t="s">
        <v>14</v>
      </c>
      <c r="B4400">
        <v>1</v>
      </c>
      <c r="C4400">
        <v>1</v>
      </c>
      <c r="D4400">
        <v>1</v>
      </c>
      <c r="E4400" t="s">
        <v>4434</v>
      </c>
      <c r="F4400" t="s">
        <v>4236</v>
      </c>
      <c r="G4400" t="s">
        <v>14</v>
      </c>
      <c r="H4400" t="s">
        <v>4438</v>
      </c>
      <c r="I4400" t="s">
        <v>35</v>
      </c>
      <c r="J4400" t="s">
        <v>32</v>
      </c>
      <c r="M4400">
        <v>1105</v>
      </c>
      <c r="N4400">
        <v>14</v>
      </c>
      <c r="O4400">
        <v>17</v>
      </c>
    </row>
    <row r="4401" spans="1:15" x14ac:dyDescent="0.3">
      <c r="A4401" t="s">
        <v>14</v>
      </c>
      <c r="B4401">
        <v>1</v>
      </c>
      <c r="C4401">
        <v>1</v>
      </c>
      <c r="D4401">
        <v>1</v>
      </c>
      <c r="E4401" t="s">
        <v>4434</v>
      </c>
      <c r="F4401" t="s">
        <v>4439</v>
      </c>
      <c r="G4401" t="s">
        <v>14</v>
      </c>
      <c r="H4401" t="s">
        <v>4440</v>
      </c>
      <c r="I4401" t="s">
        <v>22</v>
      </c>
      <c r="M4401">
        <v>1105</v>
      </c>
      <c r="N4401">
        <v>170</v>
      </c>
      <c r="O4401">
        <v>177</v>
      </c>
    </row>
    <row r="4402" spans="1:15" x14ac:dyDescent="0.3">
      <c r="A4402" t="s">
        <v>14</v>
      </c>
      <c r="B4402">
        <v>1</v>
      </c>
      <c r="C4402">
        <v>1</v>
      </c>
      <c r="D4402">
        <v>1</v>
      </c>
      <c r="E4402" t="s">
        <v>4434</v>
      </c>
      <c r="F4402" t="s">
        <v>4236</v>
      </c>
      <c r="G4402" t="s">
        <v>14</v>
      </c>
      <c r="H4402" t="s">
        <v>4441</v>
      </c>
      <c r="I4402" t="s">
        <v>41</v>
      </c>
      <c r="J4402" t="s">
        <v>32</v>
      </c>
      <c r="M4402">
        <v>1105</v>
      </c>
      <c r="N4402">
        <v>319</v>
      </c>
      <c r="O4402">
        <v>322</v>
      </c>
    </row>
    <row r="4403" spans="1:15" x14ac:dyDescent="0.3">
      <c r="A4403" t="s">
        <v>14</v>
      </c>
      <c r="B4403">
        <v>1</v>
      </c>
      <c r="C4403">
        <v>1</v>
      </c>
      <c r="D4403">
        <v>1</v>
      </c>
      <c r="E4403" t="s">
        <v>4442</v>
      </c>
      <c r="F4403" t="s">
        <v>4443</v>
      </c>
      <c r="G4403" t="s">
        <v>14</v>
      </c>
      <c r="H4403" t="s">
        <v>4444</v>
      </c>
      <c r="I4403" t="s">
        <v>22</v>
      </c>
      <c r="M4403">
        <v>1106</v>
      </c>
      <c r="N4403">
        <v>0</v>
      </c>
      <c r="O4403">
        <v>5</v>
      </c>
    </row>
    <row r="4404" spans="1:15" x14ac:dyDescent="0.3">
      <c r="A4404" t="s">
        <v>14</v>
      </c>
      <c r="B4404">
        <v>1</v>
      </c>
      <c r="C4404">
        <v>1</v>
      </c>
      <c r="D4404">
        <v>1</v>
      </c>
      <c r="E4404" t="s">
        <v>4442</v>
      </c>
      <c r="F4404" t="s">
        <v>4236</v>
      </c>
      <c r="G4404" t="s">
        <v>14</v>
      </c>
      <c r="H4404" t="s">
        <v>4445</v>
      </c>
      <c r="I4404" t="s">
        <v>35</v>
      </c>
      <c r="J4404" t="s">
        <v>32</v>
      </c>
      <c r="M4404">
        <v>1106</v>
      </c>
      <c r="N4404">
        <v>142</v>
      </c>
      <c r="O4404">
        <v>145</v>
      </c>
    </row>
    <row r="4405" spans="1:15" x14ac:dyDescent="0.3">
      <c r="A4405" t="s">
        <v>14</v>
      </c>
      <c r="B4405">
        <v>0</v>
      </c>
      <c r="C4405">
        <v>1</v>
      </c>
      <c r="D4405" t="s">
        <v>14</v>
      </c>
      <c r="E4405" t="s">
        <v>4434</v>
      </c>
      <c r="F4405" t="s">
        <v>4304</v>
      </c>
      <c r="G4405" t="s">
        <v>23</v>
      </c>
      <c r="H4405" t="s">
        <v>4446</v>
      </c>
      <c r="I4405" t="s">
        <v>26</v>
      </c>
      <c r="M4405">
        <v>1107</v>
      </c>
      <c r="N4405">
        <v>72</v>
      </c>
      <c r="O4405">
        <v>78</v>
      </c>
    </row>
    <row r="4406" spans="1:15" x14ac:dyDescent="0.3">
      <c r="E4406" t="s">
        <v>4434</v>
      </c>
      <c r="F4406" t="s">
        <v>4304</v>
      </c>
      <c r="G4406" t="s">
        <v>14</v>
      </c>
      <c r="H4406" t="s">
        <v>4446</v>
      </c>
      <c r="I4406" t="s">
        <v>19</v>
      </c>
      <c r="M4406">
        <v>1107</v>
      </c>
      <c r="N4406">
        <v>72</v>
      </c>
      <c r="O4406">
        <v>78</v>
      </c>
    </row>
    <row r="4407" spans="1:15" x14ac:dyDescent="0.3">
      <c r="A4407" t="s">
        <v>14</v>
      </c>
      <c r="B4407">
        <v>0</v>
      </c>
      <c r="C4407">
        <v>1</v>
      </c>
      <c r="D4407" t="s">
        <v>14</v>
      </c>
      <c r="E4407" t="s">
        <v>4434</v>
      </c>
      <c r="F4407" t="s">
        <v>4298</v>
      </c>
      <c r="G4407" t="s">
        <v>17</v>
      </c>
      <c r="H4407" t="s">
        <v>4447</v>
      </c>
      <c r="I4407" t="s">
        <v>22</v>
      </c>
      <c r="M4407">
        <v>1107</v>
      </c>
      <c r="N4407">
        <v>228</v>
      </c>
      <c r="O4407">
        <v>236</v>
      </c>
    </row>
    <row r="4408" spans="1:15" x14ac:dyDescent="0.3">
      <c r="E4408" t="s">
        <v>4434</v>
      </c>
      <c r="F4408" t="s">
        <v>4298</v>
      </c>
      <c r="G4408" t="s">
        <v>51</v>
      </c>
      <c r="H4408" t="s">
        <v>4447</v>
      </c>
      <c r="I4408" t="s">
        <v>52</v>
      </c>
      <c r="J4408" t="s">
        <v>191</v>
      </c>
      <c r="M4408">
        <v>1107</v>
      </c>
      <c r="N4408">
        <v>228</v>
      </c>
      <c r="O4408">
        <v>236</v>
      </c>
    </row>
    <row r="4409" spans="1:15" x14ac:dyDescent="0.3">
      <c r="A4409" t="s">
        <v>14</v>
      </c>
      <c r="B4409">
        <v>0</v>
      </c>
      <c r="C4409">
        <v>1</v>
      </c>
      <c r="D4409" t="s">
        <v>14</v>
      </c>
      <c r="E4409" t="s">
        <v>4434</v>
      </c>
      <c r="F4409" t="s">
        <v>4298</v>
      </c>
      <c r="G4409" t="s">
        <v>17</v>
      </c>
      <c r="H4409" t="s">
        <v>4448</v>
      </c>
      <c r="I4409" t="s">
        <v>22</v>
      </c>
      <c r="M4409">
        <v>1107</v>
      </c>
      <c r="N4409">
        <v>291</v>
      </c>
      <c r="O4409">
        <v>299</v>
      </c>
    </row>
    <row r="4410" spans="1:15" x14ac:dyDescent="0.3">
      <c r="E4410" t="s">
        <v>4434</v>
      </c>
      <c r="F4410" t="s">
        <v>4298</v>
      </c>
      <c r="G4410" t="s">
        <v>51</v>
      </c>
      <c r="H4410" t="s">
        <v>4448</v>
      </c>
      <c r="I4410" t="s">
        <v>52</v>
      </c>
      <c r="J4410" t="s">
        <v>191</v>
      </c>
      <c r="M4410">
        <v>1107</v>
      </c>
      <c r="N4410">
        <v>291</v>
      </c>
      <c r="O4410">
        <v>299</v>
      </c>
    </row>
    <row r="4411" spans="1:15" x14ac:dyDescent="0.3">
      <c r="A4411" t="s">
        <v>14</v>
      </c>
      <c r="B4411">
        <v>0</v>
      </c>
      <c r="C4411">
        <v>1</v>
      </c>
      <c r="D4411" t="s">
        <v>14</v>
      </c>
      <c r="E4411" t="s">
        <v>4442</v>
      </c>
      <c r="F4411" t="s">
        <v>4298</v>
      </c>
      <c r="G4411" t="s">
        <v>17</v>
      </c>
      <c r="H4411" t="s">
        <v>4449</v>
      </c>
      <c r="I4411" t="s">
        <v>22</v>
      </c>
      <c r="M4411">
        <v>1108</v>
      </c>
      <c r="N4411">
        <v>4</v>
      </c>
      <c r="O4411">
        <v>12</v>
      </c>
    </row>
    <row r="4412" spans="1:15" x14ac:dyDescent="0.3">
      <c r="E4412" t="s">
        <v>4442</v>
      </c>
      <c r="F4412" t="s">
        <v>4298</v>
      </c>
      <c r="G4412" t="s">
        <v>51</v>
      </c>
      <c r="H4412" t="s">
        <v>4449</v>
      </c>
      <c r="I4412" t="s">
        <v>52</v>
      </c>
      <c r="J4412" t="s">
        <v>191</v>
      </c>
      <c r="M4412">
        <v>1108</v>
      </c>
      <c r="N4412">
        <v>4</v>
      </c>
      <c r="O4412">
        <v>12</v>
      </c>
    </row>
    <row r="4413" spans="1:15" x14ac:dyDescent="0.3">
      <c r="A4413" t="s">
        <v>14</v>
      </c>
      <c r="B4413">
        <v>0</v>
      </c>
      <c r="C4413">
        <v>1</v>
      </c>
      <c r="D4413" t="s">
        <v>14</v>
      </c>
      <c r="E4413" t="s">
        <v>4442</v>
      </c>
      <c r="F4413" t="s">
        <v>4304</v>
      </c>
      <c r="G4413" t="s">
        <v>23</v>
      </c>
      <c r="H4413" t="s">
        <v>4450</v>
      </c>
      <c r="I4413" t="s">
        <v>22</v>
      </c>
      <c r="M4413">
        <v>1108</v>
      </c>
      <c r="N4413">
        <v>175</v>
      </c>
      <c r="O4413">
        <v>181</v>
      </c>
    </row>
    <row r="4414" spans="1:15" x14ac:dyDescent="0.3">
      <c r="E4414" t="s">
        <v>4434</v>
      </c>
      <c r="F4414" t="s">
        <v>4298</v>
      </c>
      <c r="G4414" t="s">
        <v>51</v>
      </c>
      <c r="H4414" t="s">
        <v>4452</v>
      </c>
      <c r="I4414" t="s">
        <v>52</v>
      </c>
      <c r="J4414" t="s">
        <v>191</v>
      </c>
      <c r="M4414">
        <v>1109</v>
      </c>
      <c r="N4414">
        <v>19</v>
      </c>
      <c r="O4414">
        <v>27</v>
      </c>
    </row>
    <row r="4415" spans="1:15" x14ac:dyDescent="0.3">
      <c r="A4415" t="s">
        <v>14</v>
      </c>
      <c r="B4415">
        <v>0</v>
      </c>
      <c r="C4415">
        <v>1</v>
      </c>
      <c r="D4415" t="s">
        <v>14</v>
      </c>
      <c r="E4415" t="s">
        <v>4434</v>
      </c>
      <c r="F4415" t="s">
        <v>4298</v>
      </c>
      <c r="G4415" t="s">
        <v>17</v>
      </c>
      <c r="H4415" t="s">
        <v>4452</v>
      </c>
      <c r="I4415" t="s">
        <v>22</v>
      </c>
      <c r="M4415">
        <v>1109</v>
      </c>
      <c r="N4415">
        <v>19</v>
      </c>
      <c r="O4415">
        <v>27</v>
      </c>
    </row>
    <row r="4416" spans="1:15" x14ac:dyDescent="0.3">
      <c r="E4416" t="s">
        <v>4434</v>
      </c>
      <c r="F4416" t="s">
        <v>4304</v>
      </c>
      <c r="G4416" t="s">
        <v>23</v>
      </c>
      <c r="H4416" t="s">
        <v>4453</v>
      </c>
      <c r="I4416" t="s">
        <v>26</v>
      </c>
      <c r="M4416">
        <v>1109</v>
      </c>
      <c r="N4416">
        <v>72</v>
      </c>
      <c r="O4416">
        <v>78</v>
      </c>
    </row>
    <row r="4417" spans="1:15" x14ac:dyDescent="0.3">
      <c r="A4417" t="s">
        <v>14</v>
      </c>
      <c r="B4417">
        <v>1</v>
      </c>
      <c r="C4417">
        <v>1</v>
      </c>
      <c r="D4417">
        <v>1</v>
      </c>
      <c r="E4417" t="s">
        <v>4434</v>
      </c>
      <c r="F4417" t="s">
        <v>4304</v>
      </c>
      <c r="G4417" t="s">
        <v>14</v>
      </c>
      <c r="H4417" t="s">
        <v>4453</v>
      </c>
      <c r="I4417" t="s">
        <v>19</v>
      </c>
      <c r="M4417">
        <v>1109</v>
      </c>
      <c r="N4417">
        <v>72</v>
      </c>
      <c r="O4417">
        <v>78</v>
      </c>
    </row>
    <row r="4418" spans="1:15" x14ac:dyDescent="0.3">
      <c r="E4418" t="s">
        <v>4434</v>
      </c>
      <c r="F4418" t="s">
        <v>4455</v>
      </c>
      <c r="G4418" t="s">
        <v>51</v>
      </c>
      <c r="H4418" t="s">
        <v>4456</v>
      </c>
      <c r="I4418" t="s">
        <v>52</v>
      </c>
      <c r="J4418" t="s">
        <v>60</v>
      </c>
      <c r="M4418">
        <v>1109</v>
      </c>
      <c r="N4418">
        <v>95</v>
      </c>
      <c r="O4418">
        <v>106</v>
      </c>
    </row>
    <row r="4419" spans="1:15" x14ac:dyDescent="0.3">
      <c r="A4419" t="s">
        <v>14</v>
      </c>
      <c r="B4419">
        <v>1</v>
      </c>
      <c r="C4419">
        <v>1</v>
      </c>
      <c r="D4419">
        <v>1</v>
      </c>
      <c r="E4419" t="s">
        <v>4434</v>
      </c>
      <c r="F4419" t="s">
        <v>4304</v>
      </c>
      <c r="G4419" t="s">
        <v>14</v>
      </c>
      <c r="H4419" t="s">
        <v>4451</v>
      </c>
      <c r="I4419" t="s">
        <v>19</v>
      </c>
      <c r="M4419">
        <v>1109</v>
      </c>
      <c r="N4419">
        <v>186</v>
      </c>
      <c r="O4419">
        <v>192</v>
      </c>
    </row>
    <row r="4420" spans="1:15" x14ac:dyDescent="0.3">
      <c r="A4420" t="s">
        <v>14</v>
      </c>
      <c r="B4420">
        <v>0</v>
      </c>
      <c r="C4420">
        <v>1</v>
      </c>
      <c r="D4420" t="s">
        <v>14</v>
      </c>
      <c r="E4420" t="s">
        <v>4434</v>
      </c>
      <c r="F4420" t="s">
        <v>4298</v>
      </c>
      <c r="G4420" t="s">
        <v>17</v>
      </c>
      <c r="H4420" t="s">
        <v>4454</v>
      </c>
      <c r="I4420" t="s">
        <v>22</v>
      </c>
      <c r="M4420">
        <v>1109</v>
      </c>
      <c r="N4420">
        <v>340</v>
      </c>
      <c r="O4420">
        <v>348</v>
      </c>
    </row>
    <row r="4421" spans="1:15" x14ac:dyDescent="0.3">
      <c r="E4421" t="s">
        <v>4434</v>
      </c>
      <c r="F4421" t="s">
        <v>4298</v>
      </c>
      <c r="G4421" t="s">
        <v>51</v>
      </c>
      <c r="H4421" t="s">
        <v>4454</v>
      </c>
      <c r="I4421" t="s">
        <v>52</v>
      </c>
      <c r="J4421" t="s">
        <v>191</v>
      </c>
      <c r="M4421">
        <v>1109</v>
      </c>
      <c r="N4421">
        <v>340</v>
      </c>
      <c r="O4421">
        <v>348</v>
      </c>
    </row>
    <row r="4422" spans="1:15" x14ac:dyDescent="0.3">
      <c r="E4422" t="s">
        <v>4425</v>
      </c>
      <c r="F4422" t="s">
        <v>4298</v>
      </c>
      <c r="G4422" t="s">
        <v>51</v>
      </c>
      <c r="H4422" t="s">
        <v>4457</v>
      </c>
      <c r="I4422" t="s">
        <v>52</v>
      </c>
      <c r="J4422" t="s">
        <v>191</v>
      </c>
      <c r="M4422">
        <v>1110</v>
      </c>
      <c r="N4422">
        <v>43</v>
      </c>
      <c r="O4422">
        <v>51</v>
      </c>
    </row>
    <row r="4423" spans="1:15" x14ac:dyDescent="0.3">
      <c r="A4423" t="s">
        <v>14</v>
      </c>
      <c r="B4423">
        <v>0</v>
      </c>
      <c r="C4423">
        <v>1</v>
      </c>
      <c r="D4423" t="s">
        <v>14</v>
      </c>
      <c r="E4423" t="s">
        <v>4425</v>
      </c>
      <c r="F4423" t="s">
        <v>4298</v>
      </c>
      <c r="G4423" t="s">
        <v>17</v>
      </c>
      <c r="H4423" t="s">
        <v>4457</v>
      </c>
      <c r="I4423" t="s">
        <v>22</v>
      </c>
      <c r="M4423">
        <v>1110</v>
      </c>
      <c r="N4423">
        <v>43</v>
      </c>
      <c r="O4423">
        <v>51</v>
      </c>
    </row>
    <row r="4424" spans="1:15" x14ac:dyDescent="0.3">
      <c r="A4424" t="s">
        <v>14</v>
      </c>
      <c r="B4424">
        <v>1</v>
      </c>
      <c r="C4424">
        <v>1</v>
      </c>
      <c r="D4424">
        <v>1</v>
      </c>
      <c r="E4424" t="s">
        <v>4425</v>
      </c>
      <c r="F4424" t="s">
        <v>4304</v>
      </c>
      <c r="G4424" t="s">
        <v>14</v>
      </c>
      <c r="H4424" t="s">
        <v>4458</v>
      </c>
      <c r="I4424" t="s">
        <v>22</v>
      </c>
      <c r="M4424">
        <v>1110</v>
      </c>
      <c r="N4424">
        <v>72</v>
      </c>
      <c r="O4424">
        <v>78</v>
      </c>
    </row>
    <row r="4425" spans="1:15" x14ac:dyDescent="0.3">
      <c r="A4425" t="s">
        <v>14</v>
      </c>
      <c r="B4425">
        <v>1</v>
      </c>
      <c r="C4425">
        <v>1</v>
      </c>
      <c r="D4425">
        <v>1</v>
      </c>
      <c r="E4425" t="s">
        <v>4425</v>
      </c>
      <c r="F4425" t="s">
        <v>4304</v>
      </c>
      <c r="G4425" t="s">
        <v>14</v>
      </c>
      <c r="H4425" t="s">
        <v>4460</v>
      </c>
      <c r="I4425" t="s">
        <v>19</v>
      </c>
      <c r="M4425">
        <v>1111</v>
      </c>
      <c r="N4425">
        <v>33</v>
      </c>
      <c r="O4425">
        <v>39</v>
      </c>
    </row>
    <row r="4426" spans="1:15" x14ac:dyDescent="0.3">
      <c r="E4426" t="s">
        <v>4425</v>
      </c>
      <c r="F4426" t="s">
        <v>4304</v>
      </c>
      <c r="G4426" t="s">
        <v>23</v>
      </c>
      <c r="H4426" t="s">
        <v>4460</v>
      </c>
      <c r="I4426" t="s">
        <v>26</v>
      </c>
      <c r="M4426">
        <v>1111</v>
      </c>
      <c r="N4426">
        <v>33</v>
      </c>
      <c r="O4426">
        <v>39</v>
      </c>
    </row>
    <row r="4427" spans="1:15" x14ac:dyDescent="0.3">
      <c r="A4427" t="s">
        <v>14</v>
      </c>
      <c r="B4427">
        <v>0</v>
      </c>
      <c r="C4427">
        <v>1</v>
      </c>
      <c r="D4427" t="s">
        <v>14</v>
      </c>
      <c r="E4427" t="s">
        <v>4425</v>
      </c>
      <c r="F4427" t="s">
        <v>4298</v>
      </c>
      <c r="G4427" t="s">
        <v>17</v>
      </c>
      <c r="H4427" t="s">
        <v>4459</v>
      </c>
      <c r="I4427" t="s">
        <v>22</v>
      </c>
      <c r="M4427">
        <v>1111</v>
      </c>
      <c r="N4427">
        <v>211</v>
      </c>
      <c r="O4427">
        <v>219</v>
      </c>
    </row>
    <row r="4428" spans="1:15" x14ac:dyDescent="0.3">
      <c r="E4428" t="s">
        <v>4425</v>
      </c>
      <c r="F4428" t="s">
        <v>4298</v>
      </c>
      <c r="G4428" t="s">
        <v>51</v>
      </c>
      <c r="H4428" t="s">
        <v>4459</v>
      </c>
      <c r="I4428" t="s">
        <v>52</v>
      </c>
      <c r="J4428" t="s">
        <v>191</v>
      </c>
      <c r="M4428">
        <v>1111</v>
      </c>
      <c r="N4428">
        <v>211</v>
      </c>
      <c r="O4428">
        <v>219</v>
      </c>
    </row>
    <row r="4429" spans="1:15" x14ac:dyDescent="0.3">
      <c r="A4429" t="s">
        <v>237</v>
      </c>
      <c r="B4429">
        <v>0</v>
      </c>
      <c r="C4429">
        <v>0</v>
      </c>
      <c r="D4429">
        <v>0</v>
      </c>
      <c r="E4429" t="s">
        <v>4425</v>
      </c>
      <c r="F4429" t="s">
        <v>4465</v>
      </c>
      <c r="G4429" t="s">
        <v>17</v>
      </c>
      <c r="H4429" t="s">
        <v>4466</v>
      </c>
      <c r="I4429" t="s">
        <v>26</v>
      </c>
      <c r="M4429">
        <v>1112</v>
      </c>
      <c r="N4429">
        <v>0</v>
      </c>
      <c r="O4429">
        <v>2</v>
      </c>
    </row>
    <row r="4430" spans="1:15" x14ac:dyDescent="0.3">
      <c r="A4430" t="s">
        <v>14</v>
      </c>
      <c r="B4430">
        <v>1</v>
      </c>
      <c r="C4430">
        <v>1</v>
      </c>
      <c r="D4430">
        <v>1</v>
      </c>
      <c r="E4430" t="s">
        <v>4425</v>
      </c>
      <c r="F4430" t="s">
        <v>4304</v>
      </c>
      <c r="G4430" t="s">
        <v>14</v>
      </c>
      <c r="H4430" t="s">
        <v>4467</v>
      </c>
      <c r="I4430" t="s">
        <v>19</v>
      </c>
      <c r="M4430">
        <v>1112</v>
      </c>
      <c r="N4430">
        <v>48</v>
      </c>
      <c r="O4430">
        <v>54</v>
      </c>
    </row>
    <row r="4431" spans="1:15" x14ac:dyDescent="0.3">
      <c r="A4431" t="s">
        <v>14</v>
      </c>
      <c r="B4431">
        <v>0</v>
      </c>
      <c r="C4431">
        <v>1</v>
      </c>
      <c r="D4431" t="s">
        <v>14</v>
      </c>
      <c r="E4431" t="s">
        <v>4425</v>
      </c>
      <c r="F4431" t="s">
        <v>4304</v>
      </c>
      <c r="G4431" t="s">
        <v>23</v>
      </c>
      <c r="H4431" t="s">
        <v>4467</v>
      </c>
      <c r="I4431" t="s">
        <v>26</v>
      </c>
      <c r="M4431">
        <v>1112</v>
      </c>
      <c r="N4431">
        <v>48</v>
      </c>
      <c r="O4431">
        <v>54</v>
      </c>
    </row>
    <row r="4432" spans="1:15" x14ac:dyDescent="0.3">
      <c r="A4432" t="s">
        <v>237</v>
      </c>
      <c r="B4432">
        <v>0</v>
      </c>
      <c r="C4432">
        <v>0</v>
      </c>
      <c r="D4432">
        <v>0</v>
      </c>
      <c r="E4432" t="s">
        <v>4425</v>
      </c>
      <c r="F4432" t="s">
        <v>4463</v>
      </c>
      <c r="G4432" t="s">
        <v>23</v>
      </c>
      <c r="H4432" t="s">
        <v>4464</v>
      </c>
      <c r="I4432" t="s">
        <v>26</v>
      </c>
      <c r="M4432">
        <v>1112</v>
      </c>
      <c r="N4432">
        <v>132</v>
      </c>
      <c r="O4432">
        <v>137</v>
      </c>
    </row>
    <row r="4433" spans="1:15" x14ac:dyDescent="0.3">
      <c r="A4433" t="s">
        <v>14</v>
      </c>
      <c r="B4433">
        <v>0</v>
      </c>
      <c r="C4433">
        <v>1</v>
      </c>
      <c r="D4433" t="s">
        <v>14</v>
      </c>
      <c r="E4433" t="s">
        <v>4425</v>
      </c>
      <c r="F4433" t="s">
        <v>4298</v>
      </c>
      <c r="G4433" t="s">
        <v>17</v>
      </c>
      <c r="H4433" t="s">
        <v>4462</v>
      </c>
      <c r="I4433" t="s">
        <v>22</v>
      </c>
      <c r="M4433">
        <v>1112</v>
      </c>
      <c r="N4433">
        <v>194</v>
      </c>
      <c r="O4433">
        <v>202</v>
      </c>
    </row>
    <row r="4434" spans="1:15" x14ac:dyDescent="0.3">
      <c r="E4434" t="s">
        <v>4425</v>
      </c>
      <c r="F4434" t="s">
        <v>4298</v>
      </c>
      <c r="G4434" t="s">
        <v>51</v>
      </c>
      <c r="H4434" t="s">
        <v>4462</v>
      </c>
      <c r="I4434" t="s">
        <v>52</v>
      </c>
      <c r="J4434" t="s">
        <v>191</v>
      </c>
      <c r="M4434">
        <v>1112</v>
      </c>
      <c r="N4434">
        <v>194</v>
      </c>
      <c r="O4434">
        <v>202</v>
      </c>
    </row>
    <row r="4435" spans="1:15" x14ac:dyDescent="0.3">
      <c r="A4435" t="s">
        <v>14</v>
      </c>
      <c r="B4435">
        <v>1</v>
      </c>
      <c r="C4435">
        <v>1</v>
      </c>
      <c r="D4435">
        <v>1</v>
      </c>
      <c r="E4435" t="s">
        <v>4425</v>
      </c>
      <c r="F4435" t="s">
        <v>4304</v>
      </c>
      <c r="G4435" t="s">
        <v>14</v>
      </c>
      <c r="H4435" t="s">
        <v>4468</v>
      </c>
      <c r="I4435" t="s">
        <v>22</v>
      </c>
      <c r="M4435">
        <v>1112</v>
      </c>
      <c r="N4435">
        <v>300</v>
      </c>
      <c r="O4435">
        <v>306</v>
      </c>
    </row>
    <row r="4436" spans="1:15" x14ac:dyDescent="0.3">
      <c r="A4436" t="s">
        <v>14</v>
      </c>
      <c r="B4436">
        <v>0</v>
      </c>
      <c r="C4436">
        <v>1</v>
      </c>
      <c r="D4436" t="s">
        <v>14</v>
      </c>
      <c r="E4436" t="s">
        <v>4425</v>
      </c>
      <c r="F4436" t="s">
        <v>4298</v>
      </c>
      <c r="G4436" t="s">
        <v>17</v>
      </c>
      <c r="H4436" t="s">
        <v>4461</v>
      </c>
      <c r="I4436" t="s">
        <v>26</v>
      </c>
      <c r="M4436">
        <v>1112</v>
      </c>
      <c r="N4436">
        <v>374</v>
      </c>
      <c r="O4436">
        <v>382</v>
      </c>
    </row>
    <row r="4437" spans="1:15" x14ac:dyDescent="0.3">
      <c r="E4437" t="s">
        <v>4425</v>
      </c>
      <c r="F4437" t="s">
        <v>4298</v>
      </c>
      <c r="G4437" t="s">
        <v>14</v>
      </c>
      <c r="H4437" t="s">
        <v>4461</v>
      </c>
      <c r="I4437" t="s">
        <v>19</v>
      </c>
      <c r="M4437">
        <v>1112</v>
      </c>
      <c r="N4437">
        <v>374</v>
      </c>
      <c r="O4437">
        <v>382</v>
      </c>
    </row>
    <row r="4438" spans="1:15" x14ac:dyDescent="0.3">
      <c r="E4438" t="s">
        <v>4425</v>
      </c>
      <c r="F4438" t="s">
        <v>4298</v>
      </c>
      <c r="G4438" t="s">
        <v>51</v>
      </c>
      <c r="H4438" t="s">
        <v>4461</v>
      </c>
      <c r="I4438" t="s">
        <v>52</v>
      </c>
      <c r="J4438" t="s">
        <v>191</v>
      </c>
      <c r="M4438">
        <v>1112</v>
      </c>
      <c r="N4438">
        <v>374</v>
      </c>
      <c r="O4438">
        <v>382</v>
      </c>
    </row>
    <row r="4439" spans="1:15" x14ac:dyDescent="0.3">
      <c r="E4439" t="s">
        <v>4425</v>
      </c>
      <c r="F4439" t="s">
        <v>4298</v>
      </c>
      <c r="G4439" t="s">
        <v>51</v>
      </c>
      <c r="H4439" t="s">
        <v>4471</v>
      </c>
      <c r="I4439" t="s">
        <v>52</v>
      </c>
      <c r="J4439" t="s">
        <v>191</v>
      </c>
      <c r="M4439">
        <v>1113</v>
      </c>
      <c r="N4439">
        <v>4</v>
      </c>
      <c r="O4439">
        <v>12</v>
      </c>
    </row>
    <row r="4440" spans="1:15" x14ac:dyDescent="0.3">
      <c r="A4440" t="s">
        <v>14</v>
      </c>
      <c r="B4440">
        <v>0</v>
      </c>
      <c r="C4440">
        <v>1</v>
      </c>
      <c r="D4440" t="s">
        <v>14</v>
      </c>
      <c r="E4440" t="s">
        <v>4425</v>
      </c>
      <c r="F4440" t="s">
        <v>4298</v>
      </c>
      <c r="G4440" t="s">
        <v>17</v>
      </c>
      <c r="H4440" t="s">
        <v>4471</v>
      </c>
      <c r="I4440" t="s">
        <v>22</v>
      </c>
      <c r="M4440">
        <v>1113</v>
      </c>
      <c r="N4440">
        <v>4</v>
      </c>
      <c r="O4440">
        <v>12</v>
      </c>
    </row>
    <row r="4441" spans="1:15" x14ac:dyDescent="0.3">
      <c r="A4441" t="s">
        <v>237</v>
      </c>
      <c r="B4441">
        <v>0</v>
      </c>
      <c r="C4441">
        <v>0</v>
      </c>
      <c r="D4441">
        <v>0</v>
      </c>
      <c r="E4441" t="s">
        <v>4425</v>
      </c>
      <c r="F4441" t="s">
        <v>4472</v>
      </c>
      <c r="G4441" t="s">
        <v>23</v>
      </c>
      <c r="H4441" t="s">
        <v>4473</v>
      </c>
      <c r="I4441" t="s">
        <v>22</v>
      </c>
      <c r="M4441">
        <v>1113</v>
      </c>
      <c r="N4441">
        <v>61</v>
      </c>
      <c r="O4441">
        <v>68</v>
      </c>
    </row>
    <row r="4442" spans="1:15" x14ac:dyDescent="0.3">
      <c r="E4442" t="s">
        <v>4425</v>
      </c>
      <c r="F4442" t="s">
        <v>4304</v>
      </c>
      <c r="G4442" t="s">
        <v>14</v>
      </c>
      <c r="H4442" t="s">
        <v>4469</v>
      </c>
      <c r="I4442" t="s">
        <v>19</v>
      </c>
      <c r="M4442">
        <v>1113</v>
      </c>
      <c r="N4442">
        <v>281</v>
      </c>
      <c r="O4442">
        <v>287</v>
      </c>
    </row>
    <row r="4443" spans="1:15" x14ac:dyDescent="0.3">
      <c r="A4443" t="s">
        <v>14</v>
      </c>
      <c r="B4443">
        <v>0</v>
      </c>
      <c r="C4443">
        <v>1</v>
      </c>
      <c r="D4443" t="s">
        <v>14</v>
      </c>
      <c r="E4443" t="s">
        <v>4425</v>
      </c>
      <c r="F4443" t="s">
        <v>4304</v>
      </c>
      <c r="G4443" t="s">
        <v>23</v>
      </c>
      <c r="H4443" t="s">
        <v>4469</v>
      </c>
      <c r="I4443" t="s">
        <v>26</v>
      </c>
      <c r="M4443">
        <v>1113</v>
      </c>
      <c r="N4443">
        <v>281</v>
      </c>
      <c r="O4443">
        <v>287</v>
      </c>
    </row>
    <row r="4444" spans="1:15" x14ac:dyDescent="0.3">
      <c r="E4444" t="s">
        <v>4425</v>
      </c>
      <c r="F4444" t="s">
        <v>4298</v>
      </c>
      <c r="G4444" t="s">
        <v>51</v>
      </c>
      <c r="H4444" t="s">
        <v>4470</v>
      </c>
      <c r="I4444" t="s">
        <v>52</v>
      </c>
      <c r="J4444" t="s">
        <v>191</v>
      </c>
      <c r="M4444">
        <v>1113</v>
      </c>
      <c r="N4444">
        <v>390</v>
      </c>
      <c r="O4444">
        <v>398</v>
      </c>
    </row>
    <row r="4445" spans="1:15" x14ac:dyDescent="0.3">
      <c r="A4445" t="s">
        <v>14</v>
      </c>
      <c r="B4445">
        <v>0</v>
      </c>
      <c r="C4445">
        <v>1</v>
      </c>
      <c r="D4445" t="s">
        <v>14</v>
      </c>
      <c r="E4445" t="s">
        <v>4425</v>
      </c>
      <c r="F4445" t="s">
        <v>4298</v>
      </c>
      <c r="G4445" t="s">
        <v>17</v>
      </c>
      <c r="H4445" t="s">
        <v>4470</v>
      </c>
      <c r="I4445" t="s">
        <v>22</v>
      </c>
      <c r="M4445">
        <v>1113</v>
      </c>
      <c r="N4445">
        <v>390</v>
      </c>
      <c r="O4445">
        <v>398</v>
      </c>
    </row>
    <row r="4446" spans="1:15" x14ac:dyDescent="0.3">
      <c r="E4446" t="s">
        <v>4425</v>
      </c>
      <c r="F4446" t="s">
        <v>4474</v>
      </c>
      <c r="G4446" t="s">
        <v>17</v>
      </c>
      <c r="H4446" t="s">
        <v>4475</v>
      </c>
      <c r="I4446" t="s">
        <v>19</v>
      </c>
      <c r="M4446">
        <v>1114</v>
      </c>
      <c r="N4446">
        <v>0</v>
      </c>
      <c r="O4446">
        <v>4</v>
      </c>
    </row>
    <row r="4447" spans="1:15" x14ac:dyDescent="0.3">
      <c r="A4447" t="s">
        <v>14</v>
      </c>
      <c r="B4447">
        <v>1</v>
      </c>
      <c r="C4447">
        <v>1</v>
      </c>
      <c r="D4447">
        <v>1</v>
      </c>
      <c r="E4447" t="s">
        <v>4425</v>
      </c>
      <c r="F4447" t="s">
        <v>4474</v>
      </c>
      <c r="G4447" t="s">
        <v>14</v>
      </c>
      <c r="H4447" t="s">
        <v>4475</v>
      </c>
      <c r="I4447" t="s">
        <v>52</v>
      </c>
      <c r="J4447" t="s">
        <v>32</v>
      </c>
      <c r="M4447">
        <v>1114</v>
      </c>
      <c r="N4447">
        <v>0</v>
      </c>
      <c r="O4447">
        <v>4</v>
      </c>
    </row>
    <row r="4448" spans="1:15" x14ac:dyDescent="0.3">
      <c r="E4448" t="s">
        <v>4425</v>
      </c>
      <c r="F4448" t="s">
        <v>4487</v>
      </c>
      <c r="G4448" t="s">
        <v>17</v>
      </c>
      <c r="H4448" t="s">
        <v>4477</v>
      </c>
      <c r="I4448" t="s">
        <v>22</v>
      </c>
      <c r="M4448">
        <v>1114</v>
      </c>
      <c r="N4448">
        <v>21</v>
      </c>
      <c r="O4448">
        <v>32</v>
      </c>
    </row>
    <row r="4449" spans="1:15" x14ac:dyDescent="0.3">
      <c r="A4449" t="s">
        <v>14</v>
      </c>
      <c r="B4449">
        <v>1</v>
      </c>
      <c r="C4449">
        <v>1</v>
      </c>
      <c r="D4449">
        <v>1</v>
      </c>
      <c r="E4449" t="s">
        <v>4425</v>
      </c>
      <c r="F4449" t="s">
        <v>4474</v>
      </c>
      <c r="G4449" t="s">
        <v>14</v>
      </c>
      <c r="H4449" t="s">
        <v>4477</v>
      </c>
      <c r="I4449" t="s">
        <v>69</v>
      </c>
      <c r="J4449" t="s">
        <v>1017</v>
      </c>
      <c r="K4449" t="s">
        <v>43</v>
      </c>
      <c r="M4449">
        <v>1114</v>
      </c>
      <c r="N4449">
        <v>28</v>
      </c>
      <c r="O4449">
        <v>32</v>
      </c>
    </row>
    <row r="4450" spans="1:15" x14ac:dyDescent="0.3">
      <c r="E4450" t="s">
        <v>4425</v>
      </c>
      <c r="F4450" t="s">
        <v>4487</v>
      </c>
      <c r="G4450" t="s">
        <v>17</v>
      </c>
      <c r="H4450" t="s">
        <v>4489</v>
      </c>
      <c r="I4450" t="s">
        <v>22</v>
      </c>
      <c r="M4450">
        <v>1114</v>
      </c>
      <c r="N4450">
        <v>134</v>
      </c>
      <c r="O4450">
        <v>145</v>
      </c>
    </row>
    <row r="4451" spans="1:15" x14ac:dyDescent="0.3">
      <c r="A4451" t="s">
        <v>14</v>
      </c>
      <c r="B4451">
        <v>1</v>
      </c>
      <c r="C4451">
        <v>1</v>
      </c>
      <c r="D4451">
        <v>1</v>
      </c>
      <c r="E4451" t="s">
        <v>4425</v>
      </c>
      <c r="F4451" t="s">
        <v>4474</v>
      </c>
      <c r="G4451" t="s">
        <v>14</v>
      </c>
      <c r="H4451" t="s">
        <v>4476</v>
      </c>
      <c r="I4451" t="s">
        <v>69</v>
      </c>
      <c r="J4451" t="s">
        <v>1017</v>
      </c>
      <c r="K4451" t="s">
        <v>43</v>
      </c>
      <c r="M4451">
        <v>1114</v>
      </c>
      <c r="N4451">
        <v>141</v>
      </c>
      <c r="O4451">
        <v>145</v>
      </c>
    </row>
    <row r="4452" spans="1:15" x14ac:dyDescent="0.3">
      <c r="A4452" t="s">
        <v>14</v>
      </c>
      <c r="B4452">
        <v>0</v>
      </c>
      <c r="C4452">
        <v>0</v>
      </c>
      <c r="D4452" t="s">
        <v>14</v>
      </c>
      <c r="E4452" t="s">
        <v>4425</v>
      </c>
      <c r="F4452" t="s">
        <v>4478</v>
      </c>
      <c r="G4452" t="s">
        <v>23</v>
      </c>
      <c r="H4452" t="s">
        <v>4479</v>
      </c>
      <c r="I4452" t="s">
        <v>52</v>
      </c>
      <c r="J4452" t="s">
        <v>453</v>
      </c>
      <c r="K4452" t="s">
        <v>117</v>
      </c>
      <c r="L4452" t="s">
        <v>4480</v>
      </c>
      <c r="M4452">
        <v>1114</v>
      </c>
      <c r="N4452">
        <v>390</v>
      </c>
      <c r="O4452">
        <v>407</v>
      </c>
    </row>
    <row r="4453" spans="1:15" x14ac:dyDescent="0.3">
      <c r="E4453" t="s">
        <v>4425</v>
      </c>
      <c r="F4453" t="s">
        <v>4487</v>
      </c>
      <c r="G4453" t="s">
        <v>17</v>
      </c>
      <c r="H4453" t="s">
        <v>4488</v>
      </c>
      <c r="I4453" t="s">
        <v>22</v>
      </c>
      <c r="M4453">
        <v>1114</v>
      </c>
      <c r="N4453">
        <v>396</v>
      </c>
      <c r="O4453">
        <v>407</v>
      </c>
    </row>
    <row r="4454" spans="1:15" x14ac:dyDescent="0.3">
      <c r="A4454" t="s">
        <v>14</v>
      </c>
      <c r="B4454">
        <v>1</v>
      </c>
      <c r="C4454">
        <v>1</v>
      </c>
      <c r="D4454">
        <v>1</v>
      </c>
      <c r="E4454" t="s">
        <v>4425</v>
      </c>
      <c r="F4454" t="s">
        <v>4483</v>
      </c>
      <c r="G4454" t="s">
        <v>14</v>
      </c>
      <c r="H4454" t="s">
        <v>4484</v>
      </c>
      <c r="I4454" t="s">
        <v>35</v>
      </c>
      <c r="J4454" t="s">
        <v>32</v>
      </c>
      <c r="M4454">
        <v>1114</v>
      </c>
      <c r="N4454">
        <v>426</v>
      </c>
      <c r="O4454">
        <v>431</v>
      </c>
    </row>
    <row r="4455" spans="1:15" x14ac:dyDescent="0.3">
      <c r="A4455" t="s">
        <v>14</v>
      </c>
      <c r="B4455">
        <v>1</v>
      </c>
      <c r="C4455">
        <v>1</v>
      </c>
      <c r="D4455">
        <v>1</v>
      </c>
      <c r="E4455" t="s">
        <v>4425</v>
      </c>
      <c r="F4455" t="s">
        <v>4481</v>
      </c>
      <c r="G4455" t="s">
        <v>14</v>
      </c>
      <c r="H4455" t="s">
        <v>4482</v>
      </c>
      <c r="I4455" t="s">
        <v>22</v>
      </c>
      <c r="M4455">
        <v>1114</v>
      </c>
      <c r="N4455">
        <v>456</v>
      </c>
      <c r="O4455">
        <v>466</v>
      </c>
    </row>
    <row r="4456" spans="1:15" x14ac:dyDescent="0.3">
      <c r="E4456" t="s">
        <v>4425</v>
      </c>
      <c r="F4456" t="s">
        <v>4485</v>
      </c>
      <c r="G4456" t="s">
        <v>14</v>
      </c>
      <c r="H4456" t="s">
        <v>4486</v>
      </c>
      <c r="I4456" t="s">
        <v>69</v>
      </c>
      <c r="J4456" t="s">
        <v>1017</v>
      </c>
      <c r="K4456" t="s">
        <v>43</v>
      </c>
      <c r="M4456">
        <v>1114</v>
      </c>
      <c r="N4456">
        <v>460</v>
      </c>
      <c r="O4456">
        <v>466</v>
      </c>
    </row>
    <row r="4457" spans="1:15" x14ac:dyDescent="0.3">
      <c r="A4457" t="s">
        <v>14</v>
      </c>
      <c r="B4457">
        <v>0</v>
      </c>
      <c r="C4457">
        <v>1</v>
      </c>
      <c r="D4457" t="s">
        <v>14</v>
      </c>
      <c r="E4457" t="s">
        <v>4425</v>
      </c>
      <c r="F4457" t="s">
        <v>4304</v>
      </c>
      <c r="G4457" t="s">
        <v>23</v>
      </c>
      <c r="H4457" t="s">
        <v>4490</v>
      </c>
      <c r="I4457" t="s">
        <v>26</v>
      </c>
      <c r="M4457">
        <v>1115</v>
      </c>
      <c r="N4457">
        <v>0</v>
      </c>
      <c r="O4457">
        <v>6</v>
      </c>
    </row>
    <row r="4458" spans="1:15" x14ac:dyDescent="0.3">
      <c r="E4458" t="s">
        <v>4425</v>
      </c>
      <c r="F4458" t="s">
        <v>4304</v>
      </c>
      <c r="G4458" t="s">
        <v>14</v>
      </c>
      <c r="H4458" t="s">
        <v>4490</v>
      </c>
      <c r="I4458" t="s">
        <v>19</v>
      </c>
      <c r="M4458">
        <v>1115</v>
      </c>
      <c r="N4458">
        <v>0</v>
      </c>
      <c r="O4458">
        <v>6</v>
      </c>
    </row>
    <row r="4459" spans="1:15" x14ac:dyDescent="0.3">
      <c r="A4459" t="s">
        <v>14</v>
      </c>
      <c r="B4459">
        <v>0</v>
      </c>
      <c r="C4459">
        <v>1</v>
      </c>
      <c r="D4459" t="s">
        <v>14</v>
      </c>
      <c r="E4459" t="s">
        <v>4425</v>
      </c>
      <c r="F4459" t="s">
        <v>4298</v>
      </c>
      <c r="G4459" t="s">
        <v>17</v>
      </c>
      <c r="H4459" t="s">
        <v>4492</v>
      </c>
      <c r="I4459" t="s">
        <v>26</v>
      </c>
      <c r="M4459">
        <v>1115</v>
      </c>
      <c r="N4459">
        <v>107</v>
      </c>
      <c r="O4459">
        <v>115</v>
      </c>
    </row>
    <row r="4460" spans="1:15" x14ac:dyDescent="0.3">
      <c r="A4460" t="s">
        <v>1277</v>
      </c>
      <c r="B4460">
        <v>0</v>
      </c>
      <c r="C4460">
        <v>0</v>
      </c>
      <c r="D4460" t="s">
        <v>1277</v>
      </c>
      <c r="E4460" t="s">
        <v>4425</v>
      </c>
      <c r="F4460" t="s">
        <v>4298</v>
      </c>
      <c r="G4460" t="s">
        <v>51</v>
      </c>
      <c r="H4460" t="s">
        <v>4492</v>
      </c>
      <c r="I4460" t="s">
        <v>52</v>
      </c>
      <c r="J4460" t="s">
        <v>195</v>
      </c>
      <c r="M4460">
        <v>1115</v>
      </c>
      <c r="N4460">
        <v>107</v>
      </c>
      <c r="O4460">
        <v>115</v>
      </c>
    </row>
    <row r="4461" spans="1:15" x14ac:dyDescent="0.3">
      <c r="E4461" t="s">
        <v>4425</v>
      </c>
      <c r="F4461" t="s">
        <v>4298</v>
      </c>
      <c r="G4461" t="s">
        <v>14</v>
      </c>
      <c r="H4461" t="s">
        <v>4492</v>
      </c>
      <c r="I4461" t="s">
        <v>19</v>
      </c>
      <c r="M4461">
        <v>1115</v>
      </c>
      <c r="N4461">
        <v>107</v>
      </c>
      <c r="O4461">
        <v>115</v>
      </c>
    </row>
    <row r="4462" spans="1:15" x14ac:dyDescent="0.3">
      <c r="E4462" t="s">
        <v>4425</v>
      </c>
      <c r="F4462" t="s">
        <v>4304</v>
      </c>
      <c r="G4462" t="s">
        <v>14</v>
      </c>
      <c r="H4462" t="s">
        <v>4491</v>
      </c>
      <c r="I4462" t="s">
        <v>19</v>
      </c>
      <c r="M4462">
        <v>1115</v>
      </c>
      <c r="N4462">
        <v>356</v>
      </c>
      <c r="O4462">
        <v>362</v>
      </c>
    </row>
    <row r="4463" spans="1:15" x14ac:dyDescent="0.3">
      <c r="A4463" t="s">
        <v>14</v>
      </c>
      <c r="B4463">
        <v>0</v>
      </c>
      <c r="C4463">
        <v>1</v>
      </c>
      <c r="D4463" t="s">
        <v>14</v>
      </c>
      <c r="E4463" t="s">
        <v>4425</v>
      </c>
      <c r="F4463" t="s">
        <v>4298</v>
      </c>
      <c r="G4463" t="s">
        <v>17</v>
      </c>
      <c r="H4463" t="s">
        <v>4493</v>
      </c>
      <c r="I4463" t="s">
        <v>22</v>
      </c>
      <c r="M4463">
        <v>1115</v>
      </c>
      <c r="N4463">
        <v>396</v>
      </c>
      <c r="O4463">
        <v>404</v>
      </c>
    </row>
    <row r="4464" spans="1:15" x14ac:dyDescent="0.3">
      <c r="A4464" t="s">
        <v>1277</v>
      </c>
      <c r="B4464">
        <v>0</v>
      </c>
      <c r="C4464">
        <v>0</v>
      </c>
      <c r="D4464" t="s">
        <v>1277</v>
      </c>
      <c r="E4464" t="s">
        <v>4425</v>
      </c>
      <c r="F4464" t="s">
        <v>4298</v>
      </c>
      <c r="G4464" t="s">
        <v>51</v>
      </c>
      <c r="H4464" t="s">
        <v>4493</v>
      </c>
      <c r="I4464" t="s">
        <v>52</v>
      </c>
      <c r="J4464" t="s">
        <v>191</v>
      </c>
      <c r="M4464">
        <v>1115</v>
      </c>
      <c r="N4464">
        <v>396</v>
      </c>
      <c r="O4464">
        <v>404</v>
      </c>
    </row>
    <row r="4465" spans="1:15" x14ac:dyDescent="0.3">
      <c r="E4465" t="s">
        <v>4425</v>
      </c>
      <c r="F4465" t="s">
        <v>131</v>
      </c>
      <c r="G4465" t="s">
        <v>51</v>
      </c>
      <c r="H4465" t="s">
        <v>4497</v>
      </c>
      <c r="I4465" t="s">
        <v>52</v>
      </c>
      <c r="J4465" t="s">
        <v>60</v>
      </c>
      <c r="M4465">
        <v>1116</v>
      </c>
      <c r="N4465">
        <v>274</v>
      </c>
      <c r="O4465">
        <v>280</v>
      </c>
    </row>
    <row r="4466" spans="1:15" x14ac:dyDescent="0.3">
      <c r="E4466" t="s">
        <v>4425</v>
      </c>
      <c r="F4466" t="s">
        <v>4298</v>
      </c>
      <c r="G4466" t="s">
        <v>51</v>
      </c>
      <c r="H4466" t="s">
        <v>4496</v>
      </c>
      <c r="I4466" t="s">
        <v>52</v>
      </c>
      <c r="J4466" t="s">
        <v>191</v>
      </c>
      <c r="M4466">
        <v>1116</v>
      </c>
      <c r="N4466">
        <v>322</v>
      </c>
      <c r="O4466">
        <v>330</v>
      </c>
    </row>
    <row r="4467" spans="1:15" x14ac:dyDescent="0.3">
      <c r="A4467" t="s">
        <v>14</v>
      </c>
      <c r="B4467">
        <v>0</v>
      </c>
      <c r="C4467">
        <v>1</v>
      </c>
      <c r="D4467" t="s">
        <v>14</v>
      </c>
      <c r="E4467" t="s">
        <v>4425</v>
      </c>
      <c r="F4467" t="s">
        <v>4298</v>
      </c>
      <c r="G4467" t="s">
        <v>17</v>
      </c>
      <c r="H4467" t="s">
        <v>4496</v>
      </c>
      <c r="I4467" t="s">
        <v>22</v>
      </c>
      <c r="M4467">
        <v>1116</v>
      </c>
      <c r="N4467">
        <v>322</v>
      </c>
      <c r="O4467">
        <v>330</v>
      </c>
    </row>
    <row r="4468" spans="1:15" x14ac:dyDescent="0.3">
      <c r="E4468" t="s">
        <v>4425</v>
      </c>
      <c r="F4468" t="s">
        <v>131</v>
      </c>
      <c r="G4468" t="s">
        <v>51</v>
      </c>
      <c r="H4468" t="s">
        <v>4494</v>
      </c>
      <c r="I4468" t="s">
        <v>52</v>
      </c>
      <c r="J4468" t="s">
        <v>60</v>
      </c>
      <c r="M4468">
        <v>1116</v>
      </c>
      <c r="N4468">
        <v>341</v>
      </c>
      <c r="O4468">
        <v>347</v>
      </c>
    </row>
    <row r="4469" spans="1:15" x14ac:dyDescent="0.3">
      <c r="E4469" t="s">
        <v>4425</v>
      </c>
      <c r="F4469" t="s">
        <v>131</v>
      </c>
      <c r="G4469" t="s">
        <v>51</v>
      </c>
      <c r="H4469" t="s">
        <v>4498</v>
      </c>
      <c r="I4469" t="s">
        <v>52</v>
      </c>
      <c r="J4469" t="s">
        <v>60</v>
      </c>
      <c r="M4469">
        <v>1116</v>
      </c>
      <c r="N4469">
        <v>365</v>
      </c>
      <c r="O4469">
        <v>371</v>
      </c>
    </row>
    <row r="4470" spans="1:15" x14ac:dyDescent="0.3">
      <c r="A4470" t="s">
        <v>14</v>
      </c>
      <c r="B4470">
        <v>1</v>
      </c>
      <c r="C4470">
        <v>1</v>
      </c>
      <c r="D4470">
        <v>1</v>
      </c>
      <c r="E4470" t="s">
        <v>4425</v>
      </c>
      <c r="F4470" t="s">
        <v>4304</v>
      </c>
      <c r="G4470" t="s">
        <v>14</v>
      </c>
      <c r="H4470" t="s">
        <v>4495</v>
      </c>
      <c r="I4470" t="s">
        <v>19</v>
      </c>
      <c r="M4470">
        <v>1116</v>
      </c>
      <c r="N4470">
        <v>400</v>
      </c>
      <c r="O4470">
        <v>406</v>
      </c>
    </row>
    <row r="4471" spans="1:15" x14ac:dyDescent="0.3">
      <c r="E4471" t="s">
        <v>4425</v>
      </c>
      <c r="F4471" t="s">
        <v>4304</v>
      </c>
      <c r="G4471" t="s">
        <v>23</v>
      </c>
      <c r="H4471" t="s">
        <v>4495</v>
      </c>
      <c r="I4471" t="s">
        <v>26</v>
      </c>
      <c r="M4471">
        <v>1116</v>
      </c>
      <c r="N4471">
        <v>400</v>
      </c>
      <c r="O4471">
        <v>406</v>
      </c>
    </row>
    <row r="4472" spans="1:15" x14ac:dyDescent="0.3">
      <c r="E4472" t="s">
        <v>4425</v>
      </c>
      <c r="F4472" t="s">
        <v>4298</v>
      </c>
      <c r="G4472" t="s">
        <v>51</v>
      </c>
      <c r="H4472" t="s">
        <v>4499</v>
      </c>
      <c r="I4472" t="s">
        <v>52</v>
      </c>
      <c r="J4472" t="s">
        <v>191</v>
      </c>
      <c r="M4472">
        <v>1117</v>
      </c>
      <c r="N4472">
        <v>39</v>
      </c>
      <c r="O4472">
        <v>47</v>
      </c>
    </row>
    <row r="4473" spans="1:15" x14ac:dyDescent="0.3">
      <c r="A4473" t="s">
        <v>14</v>
      </c>
      <c r="B4473">
        <v>0</v>
      </c>
      <c r="C4473">
        <v>1</v>
      </c>
      <c r="D4473" t="s">
        <v>14</v>
      </c>
      <c r="E4473" t="s">
        <v>4425</v>
      </c>
      <c r="F4473" t="s">
        <v>4298</v>
      </c>
      <c r="G4473" t="s">
        <v>17</v>
      </c>
      <c r="H4473" t="s">
        <v>4499</v>
      </c>
      <c r="I4473" t="s">
        <v>22</v>
      </c>
      <c r="M4473">
        <v>1117</v>
      </c>
      <c r="N4473">
        <v>39</v>
      </c>
      <c r="O4473">
        <v>47</v>
      </c>
    </row>
    <row r="4474" spans="1:15" x14ac:dyDescent="0.3">
      <c r="E4474" t="s">
        <v>4425</v>
      </c>
      <c r="F4474" t="s">
        <v>4304</v>
      </c>
      <c r="G4474" t="s">
        <v>23</v>
      </c>
      <c r="H4474" t="s">
        <v>4503</v>
      </c>
      <c r="I4474" t="s">
        <v>26</v>
      </c>
      <c r="M4474">
        <v>1117</v>
      </c>
      <c r="N4474">
        <v>49</v>
      </c>
      <c r="O4474">
        <v>55</v>
      </c>
    </row>
    <row r="4475" spans="1:15" x14ac:dyDescent="0.3">
      <c r="A4475" t="s">
        <v>14</v>
      </c>
      <c r="B4475">
        <v>1</v>
      </c>
      <c r="C4475">
        <v>1</v>
      </c>
      <c r="D4475">
        <v>1</v>
      </c>
      <c r="E4475" t="s">
        <v>4425</v>
      </c>
      <c r="F4475" t="s">
        <v>4304</v>
      </c>
      <c r="G4475" t="s">
        <v>14</v>
      </c>
      <c r="H4475" t="s">
        <v>4503</v>
      </c>
      <c r="I4475" t="s">
        <v>19</v>
      </c>
      <c r="M4475">
        <v>1117</v>
      </c>
      <c r="N4475">
        <v>49</v>
      </c>
      <c r="O4475">
        <v>55</v>
      </c>
    </row>
    <row r="4476" spans="1:15" x14ac:dyDescent="0.3">
      <c r="A4476" t="s">
        <v>14</v>
      </c>
      <c r="B4476">
        <v>1</v>
      </c>
      <c r="C4476">
        <v>1</v>
      </c>
      <c r="D4476">
        <v>1</v>
      </c>
      <c r="E4476" t="s">
        <v>4425</v>
      </c>
      <c r="F4476" t="s">
        <v>4304</v>
      </c>
      <c r="G4476" t="s">
        <v>14</v>
      </c>
      <c r="H4476" t="s">
        <v>4500</v>
      </c>
      <c r="I4476" t="s">
        <v>19</v>
      </c>
      <c r="M4476">
        <v>1117</v>
      </c>
      <c r="N4476">
        <v>217</v>
      </c>
      <c r="O4476">
        <v>223</v>
      </c>
    </row>
    <row r="4477" spans="1:15" x14ac:dyDescent="0.3">
      <c r="E4477" t="s">
        <v>4425</v>
      </c>
      <c r="F4477" t="s">
        <v>4298</v>
      </c>
      <c r="G4477" t="s">
        <v>14</v>
      </c>
      <c r="H4477" t="s">
        <v>4501</v>
      </c>
      <c r="I4477" t="s">
        <v>19</v>
      </c>
      <c r="M4477">
        <v>1117</v>
      </c>
      <c r="N4477">
        <v>279</v>
      </c>
      <c r="O4477">
        <v>287</v>
      </c>
    </row>
    <row r="4478" spans="1:15" x14ac:dyDescent="0.3">
      <c r="E4478" t="s">
        <v>4425</v>
      </c>
      <c r="F4478" t="s">
        <v>4298</v>
      </c>
      <c r="G4478" t="s">
        <v>51</v>
      </c>
      <c r="H4478" t="s">
        <v>4501</v>
      </c>
      <c r="I4478" t="s">
        <v>52</v>
      </c>
      <c r="J4478" t="s">
        <v>191</v>
      </c>
      <c r="M4478">
        <v>1117</v>
      </c>
      <c r="N4478">
        <v>279</v>
      </c>
      <c r="O4478">
        <v>287</v>
      </c>
    </row>
    <row r="4479" spans="1:15" x14ac:dyDescent="0.3">
      <c r="A4479" t="s">
        <v>14</v>
      </c>
      <c r="B4479">
        <v>0</v>
      </c>
      <c r="C4479">
        <v>1</v>
      </c>
      <c r="D4479" t="s">
        <v>14</v>
      </c>
      <c r="E4479" t="s">
        <v>4425</v>
      </c>
      <c r="F4479" t="s">
        <v>4298</v>
      </c>
      <c r="G4479" t="s">
        <v>17</v>
      </c>
      <c r="H4479" t="s">
        <v>4501</v>
      </c>
      <c r="I4479" t="s">
        <v>26</v>
      </c>
      <c r="M4479">
        <v>1117</v>
      </c>
      <c r="N4479">
        <v>279</v>
      </c>
      <c r="O4479">
        <v>287</v>
      </c>
    </row>
    <row r="4480" spans="1:15" x14ac:dyDescent="0.3">
      <c r="A4480" t="s">
        <v>14</v>
      </c>
      <c r="B4480">
        <v>0</v>
      </c>
      <c r="C4480">
        <v>1</v>
      </c>
      <c r="D4480" t="s">
        <v>14</v>
      </c>
      <c r="E4480" t="s">
        <v>4425</v>
      </c>
      <c r="F4480" t="s">
        <v>4298</v>
      </c>
      <c r="G4480" t="s">
        <v>17</v>
      </c>
      <c r="H4480" t="s">
        <v>4502</v>
      </c>
      <c r="I4480" t="s">
        <v>22</v>
      </c>
      <c r="M4480">
        <v>1117</v>
      </c>
      <c r="N4480">
        <v>338</v>
      </c>
      <c r="O4480">
        <v>346</v>
      </c>
    </row>
    <row r="4481" spans="1:15" x14ac:dyDescent="0.3">
      <c r="E4481" t="s">
        <v>4425</v>
      </c>
      <c r="F4481" t="s">
        <v>4298</v>
      </c>
      <c r="G4481" t="s">
        <v>51</v>
      </c>
      <c r="H4481" t="s">
        <v>4502</v>
      </c>
      <c r="I4481" t="s">
        <v>52</v>
      </c>
      <c r="J4481" t="s">
        <v>191</v>
      </c>
      <c r="M4481">
        <v>1117</v>
      </c>
      <c r="N4481">
        <v>338</v>
      </c>
      <c r="O4481">
        <v>346</v>
      </c>
    </row>
    <row r="4482" spans="1:15" x14ac:dyDescent="0.3">
      <c r="E4482" t="s">
        <v>4504</v>
      </c>
      <c r="F4482" t="s">
        <v>2142</v>
      </c>
      <c r="G4482" t="s">
        <v>17</v>
      </c>
      <c r="H4482" t="s">
        <v>4506</v>
      </c>
      <c r="I4482" t="s">
        <v>26</v>
      </c>
      <c r="M4482">
        <v>1118</v>
      </c>
      <c r="N4482">
        <v>62</v>
      </c>
      <c r="O4482">
        <v>66</v>
      </c>
    </row>
    <row r="4483" spans="1:15" x14ac:dyDescent="0.3">
      <c r="A4483" t="s">
        <v>14</v>
      </c>
      <c r="B4483">
        <v>1</v>
      </c>
      <c r="C4483">
        <v>1</v>
      </c>
      <c r="D4483">
        <v>1</v>
      </c>
      <c r="E4483" t="s">
        <v>4504</v>
      </c>
      <c r="F4483" t="s">
        <v>2142</v>
      </c>
      <c r="G4483" t="s">
        <v>14</v>
      </c>
      <c r="H4483" t="s">
        <v>4506</v>
      </c>
      <c r="I4483" t="s">
        <v>31</v>
      </c>
      <c r="J4483" t="s">
        <v>32</v>
      </c>
      <c r="M4483">
        <v>1118</v>
      </c>
      <c r="N4483">
        <v>62</v>
      </c>
      <c r="O4483">
        <v>66</v>
      </c>
    </row>
    <row r="4484" spans="1:15" x14ac:dyDescent="0.3">
      <c r="A4484" t="s">
        <v>14</v>
      </c>
      <c r="B4484">
        <v>1</v>
      </c>
      <c r="C4484">
        <v>1</v>
      </c>
      <c r="D4484">
        <v>1</v>
      </c>
      <c r="E4484" t="s">
        <v>4504</v>
      </c>
      <c r="F4484" t="s">
        <v>4509</v>
      </c>
      <c r="G4484" t="s">
        <v>14</v>
      </c>
      <c r="H4484" t="s">
        <v>4511</v>
      </c>
      <c r="I4484" t="s">
        <v>35</v>
      </c>
      <c r="J4484" t="s">
        <v>32</v>
      </c>
      <c r="M4484">
        <v>1118</v>
      </c>
      <c r="N4484">
        <v>166</v>
      </c>
      <c r="O4484">
        <v>172</v>
      </c>
    </row>
    <row r="4485" spans="1:15" x14ac:dyDescent="0.3">
      <c r="A4485" t="s">
        <v>14</v>
      </c>
      <c r="B4485">
        <v>0</v>
      </c>
      <c r="C4485">
        <v>0</v>
      </c>
      <c r="D4485" t="s">
        <v>14</v>
      </c>
      <c r="E4485" t="s">
        <v>4504</v>
      </c>
      <c r="F4485" t="s">
        <v>4515</v>
      </c>
      <c r="G4485" t="s">
        <v>23</v>
      </c>
      <c r="H4485" t="s">
        <v>4516</v>
      </c>
      <c r="I4485" t="s">
        <v>52</v>
      </c>
      <c r="J4485" t="s">
        <v>453</v>
      </c>
      <c r="K4485" t="s">
        <v>117</v>
      </c>
      <c r="M4485">
        <v>1118</v>
      </c>
      <c r="N4485">
        <v>194</v>
      </c>
      <c r="O4485">
        <v>214</v>
      </c>
    </row>
    <row r="4486" spans="1:15" x14ac:dyDescent="0.3">
      <c r="A4486" t="s">
        <v>14</v>
      </c>
      <c r="B4486">
        <v>1</v>
      </c>
      <c r="C4486">
        <v>1</v>
      </c>
      <c r="D4486">
        <v>1</v>
      </c>
      <c r="E4486" t="s">
        <v>4504</v>
      </c>
      <c r="F4486" t="s">
        <v>4519</v>
      </c>
      <c r="G4486" t="s">
        <v>14</v>
      </c>
      <c r="H4486" t="s">
        <v>4520</v>
      </c>
      <c r="I4486" t="s">
        <v>22</v>
      </c>
      <c r="M4486">
        <v>1118</v>
      </c>
      <c r="N4486">
        <v>205</v>
      </c>
      <c r="O4486">
        <v>214</v>
      </c>
    </row>
    <row r="4487" spans="1:15" x14ac:dyDescent="0.3">
      <c r="E4487" t="s">
        <v>4504</v>
      </c>
      <c r="F4487" t="s">
        <v>4513</v>
      </c>
      <c r="G4487" t="s">
        <v>51</v>
      </c>
      <c r="H4487" t="s">
        <v>4514</v>
      </c>
      <c r="I4487" t="s">
        <v>52</v>
      </c>
      <c r="J4487" t="s">
        <v>382</v>
      </c>
      <c r="M4487">
        <v>1118</v>
      </c>
      <c r="N4487">
        <v>225</v>
      </c>
      <c r="O4487">
        <v>231</v>
      </c>
    </row>
    <row r="4488" spans="1:15" x14ac:dyDescent="0.3">
      <c r="E4488" t="s">
        <v>4504</v>
      </c>
      <c r="F4488" t="s">
        <v>2142</v>
      </c>
      <c r="G4488" t="s">
        <v>17</v>
      </c>
      <c r="H4488" t="s">
        <v>4505</v>
      </c>
      <c r="I4488" t="s">
        <v>26</v>
      </c>
      <c r="M4488">
        <v>1118</v>
      </c>
      <c r="N4488">
        <v>237</v>
      </c>
      <c r="O4488">
        <v>241</v>
      </c>
    </row>
    <row r="4489" spans="1:15" x14ac:dyDescent="0.3">
      <c r="A4489" t="s">
        <v>14</v>
      </c>
      <c r="B4489">
        <v>1</v>
      </c>
      <c r="C4489">
        <v>1</v>
      </c>
      <c r="D4489">
        <v>1</v>
      </c>
      <c r="E4489" t="s">
        <v>4504</v>
      </c>
      <c r="F4489" t="s">
        <v>2142</v>
      </c>
      <c r="G4489" t="s">
        <v>14</v>
      </c>
      <c r="H4489" t="s">
        <v>4505</v>
      </c>
      <c r="I4489" t="s">
        <v>31</v>
      </c>
      <c r="J4489" t="s">
        <v>32</v>
      </c>
      <c r="M4489">
        <v>1118</v>
      </c>
      <c r="N4489">
        <v>237</v>
      </c>
      <c r="O4489">
        <v>241</v>
      </c>
    </row>
    <row r="4490" spans="1:15" x14ac:dyDescent="0.3">
      <c r="E4490" t="s">
        <v>4504</v>
      </c>
      <c r="F4490" t="s">
        <v>4507</v>
      </c>
      <c r="G4490" t="s">
        <v>23</v>
      </c>
      <c r="H4490" t="s">
        <v>4508</v>
      </c>
      <c r="I4490" t="s">
        <v>26</v>
      </c>
      <c r="M4490">
        <v>1118</v>
      </c>
      <c r="N4490">
        <v>289</v>
      </c>
      <c r="O4490">
        <v>296</v>
      </c>
    </row>
    <row r="4491" spans="1:15" x14ac:dyDescent="0.3">
      <c r="A4491" t="s">
        <v>14</v>
      </c>
      <c r="B4491">
        <v>1</v>
      </c>
      <c r="C4491">
        <v>1</v>
      </c>
      <c r="D4491">
        <v>1</v>
      </c>
      <c r="E4491" t="s">
        <v>4504</v>
      </c>
      <c r="F4491" t="s">
        <v>4507</v>
      </c>
      <c r="G4491" t="s">
        <v>14</v>
      </c>
      <c r="H4491" t="s">
        <v>4508</v>
      </c>
      <c r="I4491" t="s">
        <v>52</v>
      </c>
      <c r="J4491" t="s">
        <v>597</v>
      </c>
      <c r="M4491">
        <v>1118</v>
      </c>
      <c r="N4491">
        <v>289</v>
      </c>
      <c r="O4491">
        <v>296</v>
      </c>
    </row>
    <row r="4492" spans="1:15" x14ac:dyDescent="0.3">
      <c r="E4492" t="s">
        <v>4504</v>
      </c>
      <c r="F4492" t="s">
        <v>4507</v>
      </c>
      <c r="G4492" t="s">
        <v>17</v>
      </c>
      <c r="H4492" t="s">
        <v>4508</v>
      </c>
      <c r="I4492" t="s">
        <v>19</v>
      </c>
      <c r="M4492">
        <v>1118</v>
      </c>
      <c r="N4492">
        <v>289</v>
      </c>
      <c r="O4492">
        <v>296</v>
      </c>
    </row>
    <row r="4493" spans="1:15" x14ac:dyDescent="0.3">
      <c r="A4493" t="s">
        <v>14</v>
      </c>
      <c r="B4493">
        <v>1</v>
      </c>
      <c r="C4493">
        <v>1</v>
      </c>
      <c r="D4493">
        <v>1</v>
      </c>
      <c r="E4493" t="s">
        <v>4504</v>
      </c>
      <c r="F4493" t="s">
        <v>2142</v>
      </c>
      <c r="G4493" t="s">
        <v>14</v>
      </c>
      <c r="H4493" t="s">
        <v>4512</v>
      </c>
      <c r="I4493" t="s">
        <v>31</v>
      </c>
      <c r="J4493" t="s">
        <v>32</v>
      </c>
      <c r="M4493">
        <v>1118</v>
      </c>
      <c r="N4493">
        <v>377</v>
      </c>
      <c r="O4493">
        <v>381</v>
      </c>
    </row>
    <row r="4494" spans="1:15" x14ac:dyDescent="0.3">
      <c r="E4494" t="s">
        <v>4504</v>
      </c>
      <c r="F4494" t="s">
        <v>2142</v>
      </c>
      <c r="G4494" t="s">
        <v>17</v>
      </c>
      <c r="H4494" t="s">
        <v>4512</v>
      </c>
      <c r="I4494" t="s">
        <v>26</v>
      </c>
      <c r="M4494">
        <v>1118</v>
      </c>
      <c r="N4494">
        <v>377</v>
      </c>
      <c r="O4494">
        <v>381</v>
      </c>
    </row>
    <row r="4495" spans="1:15" x14ac:dyDescent="0.3">
      <c r="A4495" t="s">
        <v>14</v>
      </c>
      <c r="B4495">
        <v>1</v>
      </c>
      <c r="C4495">
        <v>1</v>
      </c>
      <c r="D4495">
        <v>1</v>
      </c>
      <c r="E4495" t="s">
        <v>4504</v>
      </c>
      <c r="F4495" t="s">
        <v>4509</v>
      </c>
      <c r="G4495" t="s">
        <v>14</v>
      </c>
      <c r="H4495" t="s">
        <v>4510</v>
      </c>
      <c r="I4495" t="s">
        <v>35</v>
      </c>
      <c r="J4495" t="s">
        <v>32</v>
      </c>
      <c r="M4495">
        <v>1118</v>
      </c>
      <c r="N4495">
        <v>431</v>
      </c>
      <c r="O4495">
        <v>437</v>
      </c>
    </row>
    <row r="4496" spans="1:15" x14ac:dyDescent="0.3">
      <c r="E4496" t="s">
        <v>4504</v>
      </c>
      <c r="F4496" t="s">
        <v>241</v>
      </c>
      <c r="G4496" t="s">
        <v>23</v>
      </c>
      <c r="H4496" t="s">
        <v>4517</v>
      </c>
      <c r="I4496" t="s">
        <v>52</v>
      </c>
      <c r="J4496" t="s">
        <v>117</v>
      </c>
      <c r="M4496">
        <v>1118</v>
      </c>
      <c r="N4496">
        <v>453</v>
      </c>
      <c r="O4496">
        <v>459</v>
      </c>
    </row>
    <row r="4497" spans="1:15" x14ac:dyDescent="0.3">
      <c r="E4497" t="s">
        <v>4504</v>
      </c>
      <c r="F4497" t="s">
        <v>430</v>
      </c>
      <c r="G4497" t="s">
        <v>23</v>
      </c>
      <c r="H4497" t="s">
        <v>4518</v>
      </c>
      <c r="I4497" t="s">
        <v>26</v>
      </c>
      <c r="M4497">
        <v>1118</v>
      </c>
      <c r="N4497">
        <v>462</v>
      </c>
      <c r="O4497">
        <v>475</v>
      </c>
    </row>
    <row r="4498" spans="1:15" x14ac:dyDescent="0.3">
      <c r="E4498" t="s">
        <v>4504</v>
      </c>
      <c r="F4498" t="s">
        <v>4368</v>
      </c>
      <c r="G4498" t="s">
        <v>51</v>
      </c>
      <c r="H4498" t="s">
        <v>4546</v>
      </c>
      <c r="I4498" t="s">
        <v>19</v>
      </c>
      <c r="M4498">
        <v>1119</v>
      </c>
      <c r="N4498">
        <v>28</v>
      </c>
      <c r="O4498">
        <v>40</v>
      </c>
    </row>
    <row r="4499" spans="1:15" x14ac:dyDescent="0.3">
      <c r="A4499" t="s">
        <v>237</v>
      </c>
      <c r="B4499">
        <v>0</v>
      </c>
      <c r="E4499" t="s">
        <v>4504</v>
      </c>
      <c r="F4499" t="s">
        <v>4368</v>
      </c>
      <c r="G4499" t="s">
        <v>17</v>
      </c>
      <c r="H4499" t="s">
        <v>4546</v>
      </c>
      <c r="I4499" t="s">
        <v>26</v>
      </c>
      <c r="M4499">
        <v>1119</v>
      </c>
      <c r="N4499">
        <v>28</v>
      </c>
      <c r="O4499">
        <v>40</v>
      </c>
    </row>
    <row r="4500" spans="1:15" x14ac:dyDescent="0.3">
      <c r="E4500" t="s">
        <v>4504</v>
      </c>
      <c r="F4500" t="s">
        <v>4368</v>
      </c>
      <c r="G4500" t="s">
        <v>14</v>
      </c>
      <c r="H4500" t="s">
        <v>4546</v>
      </c>
      <c r="I4500" t="s">
        <v>52</v>
      </c>
      <c r="J4500" t="s">
        <v>32</v>
      </c>
      <c r="M4500">
        <v>1119</v>
      </c>
      <c r="N4500">
        <v>28</v>
      </c>
      <c r="O4500">
        <v>40</v>
      </c>
    </row>
    <row r="4501" spans="1:15" x14ac:dyDescent="0.3">
      <c r="A4501" t="s">
        <v>14</v>
      </c>
      <c r="B4501">
        <v>1</v>
      </c>
      <c r="C4501">
        <v>1</v>
      </c>
      <c r="D4501">
        <v>1</v>
      </c>
      <c r="E4501" t="s">
        <v>4504</v>
      </c>
      <c r="F4501" t="s">
        <v>4521</v>
      </c>
      <c r="G4501" t="s">
        <v>14</v>
      </c>
      <c r="H4501" t="s">
        <v>4522</v>
      </c>
      <c r="I4501" t="s">
        <v>26</v>
      </c>
      <c r="M4501">
        <v>1119</v>
      </c>
      <c r="N4501">
        <v>140</v>
      </c>
      <c r="O4501">
        <v>150</v>
      </c>
    </row>
    <row r="4502" spans="1:15" x14ac:dyDescent="0.3">
      <c r="A4502" t="s">
        <v>14</v>
      </c>
      <c r="B4502">
        <v>1</v>
      </c>
      <c r="C4502">
        <v>1</v>
      </c>
      <c r="D4502">
        <v>1</v>
      </c>
      <c r="E4502" t="s">
        <v>4504</v>
      </c>
      <c r="F4502" t="s">
        <v>4523</v>
      </c>
      <c r="G4502" t="s">
        <v>14</v>
      </c>
      <c r="H4502" t="s">
        <v>4526</v>
      </c>
      <c r="I4502" t="s">
        <v>52</v>
      </c>
      <c r="J4502" t="s">
        <v>32</v>
      </c>
      <c r="M4502">
        <v>1119</v>
      </c>
      <c r="N4502">
        <v>140</v>
      </c>
      <c r="O4502">
        <v>144</v>
      </c>
    </row>
    <row r="4503" spans="1:15" x14ac:dyDescent="0.3">
      <c r="E4503" t="s">
        <v>4504</v>
      </c>
      <c r="F4503" t="s">
        <v>4521</v>
      </c>
      <c r="G4503" t="s">
        <v>17</v>
      </c>
      <c r="H4503" t="s">
        <v>4522</v>
      </c>
      <c r="I4503" t="s">
        <v>19</v>
      </c>
      <c r="M4503">
        <v>1119</v>
      </c>
      <c r="N4503">
        <v>140</v>
      </c>
      <c r="O4503">
        <v>150</v>
      </c>
    </row>
    <row r="4504" spans="1:15" x14ac:dyDescent="0.3">
      <c r="E4504" t="s">
        <v>4504</v>
      </c>
      <c r="F4504" t="s">
        <v>4547</v>
      </c>
      <c r="G4504" t="s">
        <v>14</v>
      </c>
      <c r="H4504" t="s">
        <v>4548</v>
      </c>
      <c r="I4504" t="s">
        <v>52</v>
      </c>
      <c r="J4504" t="s">
        <v>32</v>
      </c>
      <c r="M4504">
        <v>1119</v>
      </c>
      <c r="N4504">
        <v>145</v>
      </c>
      <c r="O4504">
        <v>150</v>
      </c>
    </row>
    <row r="4505" spans="1:15" x14ac:dyDescent="0.3">
      <c r="E4505" t="s">
        <v>4504</v>
      </c>
      <c r="F4505" t="s">
        <v>4535</v>
      </c>
      <c r="G4505" t="s">
        <v>17</v>
      </c>
      <c r="H4505" t="s">
        <v>4536</v>
      </c>
      <c r="I4505" t="s">
        <v>19</v>
      </c>
      <c r="M4505">
        <v>1119</v>
      </c>
      <c r="N4505">
        <v>206</v>
      </c>
      <c r="O4505">
        <v>216</v>
      </c>
    </row>
    <row r="4506" spans="1:15" x14ac:dyDescent="0.3">
      <c r="A4506" t="s">
        <v>14</v>
      </c>
      <c r="B4506">
        <v>1</v>
      </c>
      <c r="C4506">
        <v>1</v>
      </c>
      <c r="D4506">
        <v>1</v>
      </c>
      <c r="E4506" t="s">
        <v>4504</v>
      </c>
      <c r="F4506" t="s">
        <v>4535</v>
      </c>
      <c r="G4506" t="s">
        <v>14</v>
      </c>
      <c r="H4506" t="s">
        <v>4536</v>
      </c>
      <c r="I4506" t="s">
        <v>26</v>
      </c>
      <c r="M4506">
        <v>1119</v>
      </c>
      <c r="N4506">
        <v>206</v>
      </c>
      <c r="O4506">
        <v>216</v>
      </c>
    </row>
    <row r="4507" spans="1:15" x14ac:dyDescent="0.3">
      <c r="E4507" t="s">
        <v>4504</v>
      </c>
      <c r="F4507" t="s">
        <v>4176</v>
      </c>
      <c r="G4507" t="s">
        <v>14</v>
      </c>
      <c r="H4507" t="s">
        <v>4541</v>
      </c>
      <c r="I4507" t="s">
        <v>52</v>
      </c>
      <c r="J4507" t="s">
        <v>32</v>
      </c>
      <c r="M4507">
        <v>1119</v>
      </c>
      <c r="N4507">
        <v>220</v>
      </c>
      <c r="O4507">
        <v>223</v>
      </c>
    </row>
    <row r="4508" spans="1:15" x14ac:dyDescent="0.3">
      <c r="A4508" t="s">
        <v>14</v>
      </c>
      <c r="B4508">
        <v>1</v>
      </c>
      <c r="C4508">
        <v>1</v>
      </c>
      <c r="D4508">
        <v>1</v>
      </c>
      <c r="E4508" t="s">
        <v>4504</v>
      </c>
      <c r="F4508" t="s">
        <v>4542</v>
      </c>
      <c r="G4508" t="s">
        <v>14</v>
      </c>
      <c r="H4508" t="s">
        <v>4543</v>
      </c>
      <c r="I4508" t="s">
        <v>22</v>
      </c>
      <c r="M4508">
        <v>1119</v>
      </c>
      <c r="N4508">
        <v>220</v>
      </c>
      <c r="O4508">
        <v>233</v>
      </c>
    </row>
    <row r="4509" spans="1:15" x14ac:dyDescent="0.3">
      <c r="E4509" t="s">
        <v>4504</v>
      </c>
      <c r="F4509" t="s">
        <v>4544</v>
      </c>
      <c r="G4509" t="s">
        <v>17</v>
      </c>
      <c r="H4509" t="s">
        <v>4545</v>
      </c>
      <c r="I4509" t="s">
        <v>22</v>
      </c>
      <c r="M4509">
        <v>1119</v>
      </c>
      <c r="N4509">
        <v>312</v>
      </c>
      <c r="O4509">
        <v>318</v>
      </c>
    </row>
    <row r="4510" spans="1:15" x14ac:dyDescent="0.3">
      <c r="E4510" t="s">
        <v>4504</v>
      </c>
      <c r="F4510" t="s">
        <v>4530</v>
      </c>
      <c r="G4510" t="s">
        <v>14</v>
      </c>
      <c r="H4510" t="s">
        <v>4531</v>
      </c>
      <c r="I4510" t="s">
        <v>26</v>
      </c>
      <c r="M4510">
        <v>1119</v>
      </c>
      <c r="N4510">
        <v>345</v>
      </c>
      <c r="O4510">
        <v>360</v>
      </c>
    </row>
    <row r="4511" spans="1:15" x14ac:dyDescent="0.3">
      <c r="A4511" t="s">
        <v>14</v>
      </c>
      <c r="B4511">
        <v>1</v>
      </c>
      <c r="C4511">
        <v>1</v>
      </c>
      <c r="D4511">
        <v>1</v>
      </c>
      <c r="E4511" t="s">
        <v>4504</v>
      </c>
      <c r="F4511" t="s">
        <v>4523</v>
      </c>
      <c r="G4511" t="s">
        <v>14</v>
      </c>
      <c r="H4511" t="s">
        <v>4525</v>
      </c>
      <c r="I4511" t="s">
        <v>52</v>
      </c>
      <c r="J4511" t="s">
        <v>32</v>
      </c>
      <c r="M4511">
        <v>1119</v>
      </c>
      <c r="N4511">
        <v>356</v>
      </c>
      <c r="O4511">
        <v>360</v>
      </c>
    </row>
    <row r="4512" spans="1:15" x14ac:dyDescent="0.3">
      <c r="E4512" t="s">
        <v>4504</v>
      </c>
      <c r="F4512" t="s">
        <v>4523</v>
      </c>
      <c r="G4512" t="s">
        <v>17</v>
      </c>
      <c r="H4512" t="s">
        <v>4525</v>
      </c>
      <c r="I4512" t="s">
        <v>19</v>
      </c>
      <c r="M4512">
        <v>1119</v>
      </c>
      <c r="N4512">
        <v>356</v>
      </c>
      <c r="O4512">
        <v>360</v>
      </c>
    </row>
    <row r="4513" spans="1:15" x14ac:dyDescent="0.3">
      <c r="E4513" t="s">
        <v>4504</v>
      </c>
      <c r="F4513" t="s">
        <v>4532</v>
      </c>
      <c r="G4513" t="s">
        <v>17</v>
      </c>
      <c r="H4513" t="s">
        <v>4533</v>
      </c>
      <c r="I4513" t="s">
        <v>19</v>
      </c>
      <c r="M4513">
        <v>1119</v>
      </c>
      <c r="N4513">
        <v>372</v>
      </c>
      <c r="O4513">
        <v>375</v>
      </c>
    </row>
    <row r="4514" spans="1:15" x14ac:dyDescent="0.3">
      <c r="A4514" t="s">
        <v>14</v>
      </c>
      <c r="B4514">
        <v>1</v>
      </c>
      <c r="C4514">
        <v>1</v>
      </c>
      <c r="D4514">
        <v>1</v>
      </c>
      <c r="E4514" t="s">
        <v>4504</v>
      </c>
      <c r="F4514" t="s">
        <v>4532</v>
      </c>
      <c r="G4514" t="s">
        <v>14</v>
      </c>
      <c r="H4514" t="s">
        <v>4533</v>
      </c>
      <c r="I4514" t="s">
        <v>52</v>
      </c>
      <c r="J4514" t="s">
        <v>32</v>
      </c>
      <c r="M4514">
        <v>1119</v>
      </c>
      <c r="N4514">
        <v>372</v>
      </c>
      <c r="O4514">
        <v>375</v>
      </c>
    </row>
    <row r="4515" spans="1:15" x14ac:dyDescent="0.3">
      <c r="A4515" t="s">
        <v>14</v>
      </c>
      <c r="B4515">
        <v>0</v>
      </c>
      <c r="C4515">
        <v>1</v>
      </c>
      <c r="D4515" t="s">
        <v>14</v>
      </c>
      <c r="E4515" t="s">
        <v>4504</v>
      </c>
      <c r="F4515" t="s">
        <v>4532</v>
      </c>
      <c r="G4515" t="s">
        <v>23</v>
      </c>
      <c r="H4515" t="s">
        <v>4533</v>
      </c>
      <c r="I4515" t="s">
        <v>26</v>
      </c>
      <c r="M4515">
        <v>1119</v>
      </c>
      <c r="N4515">
        <v>372</v>
      </c>
      <c r="O4515">
        <v>375</v>
      </c>
    </row>
    <row r="4516" spans="1:15" x14ac:dyDescent="0.3">
      <c r="A4516" t="s">
        <v>14</v>
      </c>
      <c r="B4516">
        <v>1</v>
      </c>
      <c r="C4516">
        <v>1</v>
      </c>
      <c r="D4516">
        <v>1</v>
      </c>
      <c r="E4516" t="s">
        <v>4504</v>
      </c>
      <c r="F4516" t="s">
        <v>4537</v>
      </c>
      <c r="G4516" t="s">
        <v>14</v>
      </c>
      <c r="H4516" t="s">
        <v>4538</v>
      </c>
      <c r="I4516" t="s">
        <v>35</v>
      </c>
      <c r="J4516" t="s">
        <v>46</v>
      </c>
      <c r="K4516" t="s">
        <v>47</v>
      </c>
      <c r="L4516" t="s">
        <v>43</v>
      </c>
      <c r="M4516">
        <v>1119</v>
      </c>
      <c r="N4516">
        <v>385</v>
      </c>
      <c r="O4516">
        <v>397</v>
      </c>
    </row>
    <row r="4517" spans="1:15" x14ac:dyDescent="0.3">
      <c r="A4517" t="s">
        <v>14</v>
      </c>
      <c r="B4517">
        <v>0</v>
      </c>
      <c r="C4517">
        <v>1</v>
      </c>
      <c r="D4517" t="s">
        <v>14</v>
      </c>
      <c r="E4517" t="s">
        <v>4504</v>
      </c>
      <c r="F4517" t="s">
        <v>4539</v>
      </c>
      <c r="G4517" t="s">
        <v>17</v>
      </c>
      <c r="H4517" t="s">
        <v>4540</v>
      </c>
      <c r="I4517" t="s">
        <v>22</v>
      </c>
      <c r="M4517">
        <v>1119</v>
      </c>
      <c r="N4517">
        <v>539</v>
      </c>
      <c r="O4517">
        <v>546</v>
      </c>
    </row>
    <row r="4518" spans="1:15" x14ac:dyDescent="0.3">
      <c r="E4518" t="s">
        <v>4504</v>
      </c>
      <c r="F4518" t="s">
        <v>4527</v>
      </c>
      <c r="G4518" t="s">
        <v>14</v>
      </c>
      <c r="H4518" t="s">
        <v>4528</v>
      </c>
      <c r="I4518" t="s">
        <v>19</v>
      </c>
      <c r="M4518">
        <v>1119</v>
      </c>
      <c r="N4518">
        <v>575</v>
      </c>
      <c r="O4518">
        <v>582</v>
      </c>
    </row>
    <row r="4519" spans="1:15" x14ac:dyDescent="0.3">
      <c r="A4519" t="s">
        <v>14</v>
      </c>
      <c r="B4519">
        <v>0</v>
      </c>
      <c r="C4519">
        <v>1</v>
      </c>
      <c r="D4519" t="s">
        <v>14</v>
      </c>
      <c r="E4519" t="s">
        <v>4504</v>
      </c>
      <c r="F4519" t="s">
        <v>4527</v>
      </c>
      <c r="G4519" t="s">
        <v>23</v>
      </c>
      <c r="H4519" t="s">
        <v>4528</v>
      </c>
      <c r="I4519" t="s">
        <v>26</v>
      </c>
      <c r="M4519">
        <v>1119</v>
      </c>
      <c r="N4519">
        <v>575</v>
      </c>
      <c r="O4519">
        <v>582</v>
      </c>
    </row>
    <row r="4520" spans="1:15" x14ac:dyDescent="0.3">
      <c r="E4520" t="s">
        <v>4504</v>
      </c>
      <c r="F4520" t="s">
        <v>4523</v>
      </c>
      <c r="G4520" t="s">
        <v>17</v>
      </c>
      <c r="H4520" t="s">
        <v>4529</v>
      </c>
      <c r="I4520" t="s">
        <v>19</v>
      </c>
      <c r="M4520">
        <v>1119</v>
      </c>
      <c r="N4520">
        <v>604</v>
      </c>
      <c r="O4520">
        <v>608</v>
      </c>
    </row>
    <row r="4521" spans="1:15" x14ac:dyDescent="0.3">
      <c r="A4521" t="s">
        <v>14</v>
      </c>
      <c r="B4521">
        <v>1</v>
      </c>
      <c r="C4521">
        <v>1</v>
      </c>
      <c r="D4521">
        <v>1</v>
      </c>
      <c r="E4521" t="s">
        <v>4504</v>
      </c>
      <c r="F4521" t="s">
        <v>4523</v>
      </c>
      <c r="G4521" t="s">
        <v>14</v>
      </c>
      <c r="H4521" t="s">
        <v>4529</v>
      </c>
      <c r="I4521" t="s">
        <v>370</v>
      </c>
      <c r="J4521" t="s">
        <v>32</v>
      </c>
      <c r="M4521">
        <v>1119</v>
      </c>
      <c r="N4521">
        <v>604</v>
      </c>
      <c r="O4521">
        <v>608</v>
      </c>
    </row>
    <row r="4522" spans="1:15" x14ac:dyDescent="0.3">
      <c r="E4522" t="s">
        <v>4504</v>
      </c>
      <c r="F4522" t="s">
        <v>4523</v>
      </c>
      <c r="G4522" t="s">
        <v>17</v>
      </c>
      <c r="H4522" t="s">
        <v>4524</v>
      </c>
      <c r="I4522" t="s">
        <v>19</v>
      </c>
      <c r="M4522">
        <v>1119</v>
      </c>
      <c r="N4522">
        <v>627</v>
      </c>
      <c r="O4522">
        <v>631</v>
      </c>
    </row>
    <row r="4523" spans="1:15" x14ac:dyDescent="0.3">
      <c r="A4523" t="s">
        <v>14</v>
      </c>
      <c r="B4523">
        <v>1</v>
      </c>
      <c r="C4523">
        <v>1</v>
      </c>
      <c r="D4523">
        <v>1</v>
      </c>
      <c r="E4523" t="s">
        <v>4504</v>
      </c>
      <c r="F4523" t="s">
        <v>4523</v>
      </c>
      <c r="G4523" t="s">
        <v>14</v>
      </c>
      <c r="H4523" t="s">
        <v>4524</v>
      </c>
      <c r="I4523" t="s">
        <v>370</v>
      </c>
      <c r="J4523" t="s">
        <v>32</v>
      </c>
      <c r="M4523">
        <v>1119</v>
      </c>
      <c r="N4523">
        <v>627</v>
      </c>
      <c r="O4523">
        <v>631</v>
      </c>
    </row>
    <row r="4524" spans="1:15" x14ac:dyDescent="0.3">
      <c r="E4524" t="s">
        <v>4504</v>
      </c>
      <c r="F4524" t="s">
        <v>430</v>
      </c>
      <c r="G4524" t="s">
        <v>14</v>
      </c>
      <c r="H4524" t="s">
        <v>4534</v>
      </c>
      <c r="I4524" t="s">
        <v>19</v>
      </c>
      <c r="M4524">
        <v>1119</v>
      </c>
      <c r="N4524">
        <v>702</v>
      </c>
      <c r="O4524">
        <v>715</v>
      </c>
    </row>
    <row r="4525" spans="1:15" x14ac:dyDescent="0.3">
      <c r="A4525" t="s">
        <v>14</v>
      </c>
      <c r="B4525">
        <v>1</v>
      </c>
      <c r="C4525">
        <v>1</v>
      </c>
      <c r="D4525">
        <v>1</v>
      </c>
      <c r="E4525" t="s">
        <v>4504</v>
      </c>
      <c r="F4525" t="s">
        <v>4507</v>
      </c>
      <c r="G4525" t="s">
        <v>14</v>
      </c>
      <c r="H4525" t="s">
        <v>4549</v>
      </c>
      <c r="I4525" t="s">
        <v>31</v>
      </c>
      <c r="J4525" t="s">
        <v>597</v>
      </c>
      <c r="M4525">
        <v>1120</v>
      </c>
      <c r="N4525">
        <v>17</v>
      </c>
      <c r="O4525">
        <v>24</v>
      </c>
    </row>
    <row r="4526" spans="1:15" x14ac:dyDescent="0.3">
      <c r="A4526" t="s">
        <v>14</v>
      </c>
      <c r="B4526">
        <v>0</v>
      </c>
      <c r="C4526">
        <v>1</v>
      </c>
      <c r="D4526" t="s">
        <v>14</v>
      </c>
      <c r="E4526" t="s">
        <v>4504</v>
      </c>
      <c r="F4526" t="s">
        <v>4507</v>
      </c>
      <c r="G4526" t="s">
        <v>51</v>
      </c>
      <c r="H4526" t="s">
        <v>4549</v>
      </c>
      <c r="I4526" t="s">
        <v>26</v>
      </c>
      <c r="M4526">
        <v>1120</v>
      </c>
      <c r="N4526">
        <v>17</v>
      </c>
      <c r="O4526">
        <v>24</v>
      </c>
    </row>
    <row r="4527" spans="1:15" x14ac:dyDescent="0.3">
      <c r="A4527" t="s">
        <v>14</v>
      </c>
      <c r="B4527">
        <v>1</v>
      </c>
      <c r="C4527">
        <v>1</v>
      </c>
      <c r="D4527">
        <v>1</v>
      </c>
      <c r="E4527" t="s">
        <v>4504</v>
      </c>
      <c r="F4527" t="s">
        <v>4509</v>
      </c>
      <c r="G4527" t="s">
        <v>14</v>
      </c>
      <c r="H4527" t="s">
        <v>4554</v>
      </c>
      <c r="I4527" t="s">
        <v>35</v>
      </c>
      <c r="J4527" t="s">
        <v>32</v>
      </c>
      <c r="M4527">
        <v>1120</v>
      </c>
      <c r="N4527">
        <v>55</v>
      </c>
      <c r="O4527">
        <v>61</v>
      </c>
    </row>
    <row r="4528" spans="1:15" x14ac:dyDescent="0.3">
      <c r="A4528" t="s">
        <v>14</v>
      </c>
      <c r="B4528">
        <v>0</v>
      </c>
      <c r="C4528">
        <v>1</v>
      </c>
      <c r="D4528" t="s">
        <v>14</v>
      </c>
      <c r="E4528" t="s">
        <v>4504</v>
      </c>
      <c r="F4528" t="s">
        <v>4507</v>
      </c>
      <c r="G4528" t="s">
        <v>51</v>
      </c>
      <c r="H4528" t="s">
        <v>4552</v>
      </c>
      <c r="I4528" t="s">
        <v>26</v>
      </c>
      <c r="M4528">
        <v>1120</v>
      </c>
      <c r="N4528">
        <v>117</v>
      </c>
      <c r="O4528">
        <v>124</v>
      </c>
    </row>
    <row r="4529" spans="1:15" x14ac:dyDescent="0.3">
      <c r="A4529" t="s">
        <v>14</v>
      </c>
      <c r="B4529">
        <v>1</v>
      </c>
      <c r="C4529">
        <v>1</v>
      </c>
      <c r="D4529">
        <v>1</v>
      </c>
      <c r="E4529" t="s">
        <v>4504</v>
      </c>
      <c r="F4529" t="s">
        <v>4507</v>
      </c>
      <c r="G4529" t="s">
        <v>14</v>
      </c>
      <c r="H4529" t="s">
        <v>4552</v>
      </c>
      <c r="I4529" t="s">
        <v>31</v>
      </c>
      <c r="J4529" t="s">
        <v>597</v>
      </c>
      <c r="M4529">
        <v>1120</v>
      </c>
      <c r="N4529">
        <v>117</v>
      </c>
      <c r="O4529">
        <v>124</v>
      </c>
    </row>
    <row r="4530" spans="1:15" x14ac:dyDescent="0.3">
      <c r="A4530" t="s">
        <v>14</v>
      </c>
      <c r="B4530">
        <v>0</v>
      </c>
      <c r="C4530">
        <v>0</v>
      </c>
      <c r="D4530" t="s">
        <v>14</v>
      </c>
      <c r="E4530" t="s">
        <v>4504</v>
      </c>
      <c r="F4530" t="s">
        <v>4555</v>
      </c>
      <c r="G4530" t="s">
        <v>23</v>
      </c>
      <c r="H4530" t="s">
        <v>4556</v>
      </c>
      <c r="I4530" t="s">
        <v>52</v>
      </c>
      <c r="J4530" t="s">
        <v>453</v>
      </c>
      <c r="K4530" t="s">
        <v>117</v>
      </c>
      <c r="L4530" t="s">
        <v>32</v>
      </c>
      <c r="M4530">
        <v>1120</v>
      </c>
      <c r="N4530">
        <v>144</v>
      </c>
      <c r="O4530">
        <v>158</v>
      </c>
    </row>
    <row r="4531" spans="1:15" x14ac:dyDescent="0.3">
      <c r="E4531" t="s">
        <v>4504</v>
      </c>
      <c r="F4531" t="s">
        <v>2142</v>
      </c>
      <c r="G4531" t="s">
        <v>23</v>
      </c>
      <c r="H4531" t="s">
        <v>4553</v>
      </c>
      <c r="I4531" t="s">
        <v>26</v>
      </c>
      <c r="M4531">
        <v>1120</v>
      </c>
      <c r="N4531">
        <v>154</v>
      </c>
      <c r="O4531">
        <v>158</v>
      </c>
    </row>
    <row r="4532" spans="1:15" x14ac:dyDescent="0.3">
      <c r="A4532" t="s">
        <v>14</v>
      </c>
      <c r="B4532">
        <v>1</v>
      </c>
      <c r="C4532">
        <v>1</v>
      </c>
      <c r="D4532">
        <v>1</v>
      </c>
      <c r="E4532" t="s">
        <v>4504</v>
      </c>
      <c r="F4532" t="s">
        <v>2142</v>
      </c>
      <c r="G4532" t="s">
        <v>14</v>
      </c>
      <c r="H4532" t="s">
        <v>4553</v>
      </c>
      <c r="I4532" t="s">
        <v>19</v>
      </c>
      <c r="M4532">
        <v>1120</v>
      </c>
      <c r="N4532">
        <v>154</v>
      </c>
      <c r="O4532">
        <v>158</v>
      </c>
    </row>
    <row r="4533" spans="1:15" x14ac:dyDescent="0.3">
      <c r="A4533" t="s">
        <v>14</v>
      </c>
      <c r="B4533">
        <v>1</v>
      </c>
      <c r="C4533">
        <v>1</v>
      </c>
      <c r="D4533">
        <v>1</v>
      </c>
      <c r="E4533" t="s">
        <v>4504</v>
      </c>
      <c r="F4533" t="s">
        <v>4509</v>
      </c>
      <c r="G4533" t="s">
        <v>14</v>
      </c>
      <c r="H4533" t="s">
        <v>4557</v>
      </c>
      <c r="I4533" t="s">
        <v>35</v>
      </c>
      <c r="J4533" t="s">
        <v>32</v>
      </c>
      <c r="M4533">
        <v>1120</v>
      </c>
      <c r="N4533">
        <v>220</v>
      </c>
      <c r="O4533">
        <v>226</v>
      </c>
    </row>
    <row r="4534" spans="1:15" x14ac:dyDescent="0.3">
      <c r="A4534" t="s">
        <v>14</v>
      </c>
      <c r="B4534">
        <v>0</v>
      </c>
      <c r="C4534">
        <v>1</v>
      </c>
      <c r="D4534" t="s">
        <v>14</v>
      </c>
      <c r="E4534" t="s">
        <v>4504</v>
      </c>
      <c r="F4534" t="s">
        <v>4507</v>
      </c>
      <c r="G4534" t="s">
        <v>51</v>
      </c>
      <c r="H4534" t="s">
        <v>4551</v>
      </c>
      <c r="I4534" t="s">
        <v>26</v>
      </c>
      <c r="M4534">
        <v>1120</v>
      </c>
      <c r="N4534">
        <v>280</v>
      </c>
      <c r="O4534">
        <v>287</v>
      </c>
    </row>
    <row r="4535" spans="1:15" x14ac:dyDescent="0.3">
      <c r="E4535" t="s">
        <v>4504</v>
      </c>
      <c r="F4535" t="s">
        <v>4507</v>
      </c>
      <c r="G4535" t="s">
        <v>17</v>
      </c>
      <c r="H4535" t="s">
        <v>4551</v>
      </c>
      <c r="I4535" t="s">
        <v>19</v>
      </c>
      <c r="M4535">
        <v>1120</v>
      </c>
      <c r="N4535">
        <v>280</v>
      </c>
      <c r="O4535">
        <v>287</v>
      </c>
    </row>
    <row r="4536" spans="1:15" x14ac:dyDescent="0.3">
      <c r="A4536" t="s">
        <v>14</v>
      </c>
      <c r="B4536">
        <v>1</v>
      </c>
      <c r="C4536">
        <v>1</v>
      </c>
      <c r="D4536">
        <v>1</v>
      </c>
      <c r="E4536" t="s">
        <v>4504</v>
      </c>
      <c r="F4536" t="s">
        <v>4507</v>
      </c>
      <c r="G4536" t="s">
        <v>14</v>
      </c>
      <c r="H4536" t="s">
        <v>4551</v>
      </c>
      <c r="I4536" t="s">
        <v>52</v>
      </c>
      <c r="J4536" t="s">
        <v>597</v>
      </c>
      <c r="M4536">
        <v>1120</v>
      </c>
      <c r="N4536">
        <v>280</v>
      </c>
      <c r="O4536">
        <v>287</v>
      </c>
    </row>
    <row r="4537" spans="1:15" x14ac:dyDescent="0.3">
      <c r="A4537" t="s">
        <v>14</v>
      </c>
      <c r="B4537">
        <v>1</v>
      </c>
      <c r="C4537">
        <v>1</v>
      </c>
      <c r="D4537">
        <v>1</v>
      </c>
      <c r="E4537" t="s">
        <v>4504</v>
      </c>
      <c r="F4537" t="s">
        <v>2142</v>
      </c>
      <c r="G4537" t="s">
        <v>14</v>
      </c>
      <c r="H4537" t="s">
        <v>4550</v>
      </c>
      <c r="I4537" t="s">
        <v>31</v>
      </c>
      <c r="J4537" t="s">
        <v>32</v>
      </c>
      <c r="M4537">
        <v>1120</v>
      </c>
      <c r="N4537">
        <v>353</v>
      </c>
      <c r="O4537">
        <v>357</v>
      </c>
    </row>
    <row r="4538" spans="1:15" x14ac:dyDescent="0.3">
      <c r="E4538" t="s">
        <v>4504</v>
      </c>
      <c r="F4538" t="s">
        <v>2142</v>
      </c>
      <c r="G4538" t="s">
        <v>17</v>
      </c>
      <c r="H4538" t="s">
        <v>4550</v>
      </c>
      <c r="I4538" t="s">
        <v>26</v>
      </c>
      <c r="M4538">
        <v>1120</v>
      </c>
      <c r="N4538">
        <v>353</v>
      </c>
      <c r="O4538">
        <v>357</v>
      </c>
    </row>
    <row r="4539" spans="1:15" x14ac:dyDescent="0.3">
      <c r="A4539" t="s">
        <v>14</v>
      </c>
      <c r="B4539">
        <v>1</v>
      </c>
      <c r="C4539">
        <v>1</v>
      </c>
      <c r="D4539">
        <v>1</v>
      </c>
      <c r="E4539" t="s">
        <v>4558</v>
      </c>
      <c r="F4539" t="s">
        <v>4474</v>
      </c>
      <c r="G4539" t="s">
        <v>14</v>
      </c>
      <c r="H4539" t="s">
        <v>4475</v>
      </c>
      <c r="I4539" t="s">
        <v>52</v>
      </c>
      <c r="J4539" t="s">
        <v>32</v>
      </c>
      <c r="M4539">
        <v>1122</v>
      </c>
      <c r="N4539">
        <v>0</v>
      </c>
      <c r="O4539">
        <v>4</v>
      </c>
    </row>
    <row r="4540" spans="1:15" x14ac:dyDescent="0.3">
      <c r="E4540" t="s">
        <v>4558</v>
      </c>
      <c r="F4540" t="s">
        <v>4474</v>
      </c>
      <c r="G4540" t="s">
        <v>17</v>
      </c>
      <c r="H4540" t="s">
        <v>4475</v>
      </c>
      <c r="I4540" t="s">
        <v>19</v>
      </c>
      <c r="M4540">
        <v>1122</v>
      </c>
      <c r="N4540">
        <v>0</v>
      </c>
      <c r="O4540">
        <v>4</v>
      </c>
    </row>
    <row r="4541" spans="1:15" x14ac:dyDescent="0.3">
      <c r="E4541" t="s">
        <v>4558</v>
      </c>
      <c r="F4541" t="s">
        <v>4487</v>
      </c>
      <c r="G4541" t="s">
        <v>17</v>
      </c>
      <c r="H4541" t="s">
        <v>4477</v>
      </c>
      <c r="I4541" t="s">
        <v>22</v>
      </c>
      <c r="M4541">
        <v>1122</v>
      </c>
      <c r="N4541">
        <v>21</v>
      </c>
      <c r="O4541">
        <v>32</v>
      </c>
    </row>
    <row r="4542" spans="1:15" x14ac:dyDescent="0.3">
      <c r="A4542" t="s">
        <v>14</v>
      </c>
      <c r="B4542">
        <v>1</v>
      </c>
      <c r="C4542">
        <v>1</v>
      </c>
      <c r="D4542">
        <v>1</v>
      </c>
      <c r="E4542" t="s">
        <v>4558</v>
      </c>
      <c r="F4542" t="s">
        <v>4474</v>
      </c>
      <c r="G4542" t="s">
        <v>14</v>
      </c>
      <c r="H4542" t="s">
        <v>4477</v>
      </c>
      <c r="I4542" t="s">
        <v>69</v>
      </c>
      <c r="J4542" t="s">
        <v>1017</v>
      </c>
      <c r="K4542" t="s">
        <v>43</v>
      </c>
      <c r="M4542">
        <v>1122</v>
      </c>
      <c r="N4542">
        <v>28</v>
      </c>
      <c r="O4542">
        <v>32</v>
      </c>
    </row>
    <row r="4543" spans="1:15" x14ac:dyDescent="0.3">
      <c r="E4543" t="s">
        <v>4558</v>
      </c>
      <c r="F4543" t="s">
        <v>4487</v>
      </c>
      <c r="G4543" t="s">
        <v>17</v>
      </c>
      <c r="H4543" t="s">
        <v>4489</v>
      </c>
      <c r="I4543" t="s">
        <v>22</v>
      </c>
      <c r="M4543">
        <v>1122</v>
      </c>
      <c r="N4543">
        <v>134</v>
      </c>
      <c r="O4543">
        <v>145</v>
      </c>
    </row>
    <row r="4544" spans="1:15" x14ac:dyDescent="0.3">
      <c r="A4544" t="s">
        <v>14</v>
      </c>
      <c r="B4544">
        <v>1</v>
      </c>
      <c r="C4544">
        <v>1</v>
      </c>
      <c r="D4544">
        <v>1</v>
      </c>
      <c r="E4544" t="s">
        <v>4558</v>
      </c>
      <c r="F4544" t="s">
        <v>4474</v>
      </c>
      <c r="G4544" t="s">
        <v>14</v>
      </c>
      <c r="H4544" t="s">
        <v>4476</v>
      </c>
      <c r="I4544" t="s">
        <v>69</v>
      </c>
      <c r="J4544" t="s">
        <v>1017</v>
      </c>
      <c r="K4544" t="s">
        <v>43</v>
      </c>
      <c r="M4544">
        <v>1122</v>
      </c>
      <c r="N4544">
        <v>141</v>
      </c>
      <c r="O4544">
        <v>145</v>
      </c>
    </row>
    <row r="4545" spans="1:15" x14ac:dyDescent="0.3">
      <c r="A4545" t="s">
        <v>14</v>
      </c>
      <c r="B4545">
        <v>0</v>
      </c>
      <c r="C4545">
        <v>0</v>
      </c>
      <c r="D4545" t="s">
        <v>14</v>
      </c>
      <c r="E4545" t="s">
        <v>4558</v>
      </c>
      <c r="F4545" t="s">
        <v>4478</v>
      </c>
      <c r="G4545" t="s">
        <v>23</v>
      </c>
      <c r="H4545" t="s">
        <v>4479</v>
      </c>
      <c r="I4545" t="s">
        <v>52</v>
      </c>
      <c r="J4545" t="s">
        <v>453</v>
      </c>
      <c r="K4545" t="s">
        <v>117</v>
      </c>
      <c r="L4545" t="s">
        <v>4480</v>
      </c>
      <c r="M4545">
        <v>1122</v>
      </c>
      <c r="N4545">
        <v>390</v>
      </c>
      <c r="O4545">
        <v>407</v>
      </c>
    </row>
    <row r="4546" spans="1:15" x14ac:dyDescent="0.3">
      <c r="E4546" t="s">
        <v>4558</v>
      </c>
      <c r="F4546" t="s">
        <v>4487</v>
      </c>
      <c r="G4546" t="s">
        <v>17</v>
      </c>
      <c r="H4546" t="s">
        <v>4488</v>
      </c>
      <c r="I4546" t="s">
        <v>22</v>
      </c>
      <c r="M4546">
        <v>1122</v>
      </c>
      <c r="N4546">
        <v>396</v>
      </c>
      <c r="O4546">
        <v>407</v>
      </c>
    </row>
    <row r="4547" spans="1:15" x14ac:dyDescent="0.3">
      <c r="A4547" t="s">
        <v>14</v>
      </c>
      <c r="B4547">
        <v>1</v>
      </c>
      <c r="C4547">
        <v>1</v>
      </c>
      <c r="D4547">
        <v>1</v>
      </c>
      <c r="E4547" t="s">
        <v>4558</v>
      </c>
      <c r="F4547" t="s">
        <v>4483</v>
      </c>
      <c r="G4547" t="s">
        <v>14</v>
      </c>
      <c r="H4547" t="s">
        <v>4484</v>
      </c>
      <c r="I4547" t="s">
        <v>35</v>
      </c>
      <c r="J4547" t="s">
        <v>32</v>
      </c>
      <c r="M4547">
        <v>1122</v>
      </c>
      <c r="N4547">
        <v>426</v>
      </c>
      <c r="O4547">
        <v>431</v>
      </c>
    </row>
    <row r="4548" spans="1:15" x14ac:dyDescent="0.3">
      <c r="A4548" t="s">
        <v>14</v>
      </c>
      <c r="B4548">
        <v>1</v>
      </c>
      <c r="C4548">
        <v>1</v>
      </c>
      <c r="D4548">
        <v>1</v>
      </c>
      <c r="E4548" t="s">
        <v>4558</v>
      </c>
      <c r="F4548" t="s">
        <v>4481</v>
      </c>
      <c r="G4548" t="s">
        <v>14</v>
      </c>
      <c r="H4548" t="s">
        <v>4482</v>
      </c>
      <c r="I4548" t="s">
        <v>22</v>
      </c>
      <c r="M4548">
        <v>1122</v>
      </c>
      <c r="N4548">
        <v>456</v>
      </c>
      <c r="O4548">
        <v>466</v>
      </c>
    </row>
    <row r="4549" spans="1:15" x14ac:dyDescent="0.3">
      <c r="E4549" t="s">
        <v>4558</v>
      </c>
      <c r="F4549" t="s">
        <v>4485</v>
      </c>
      <c r="G4549" t="s">
        <v>14</v>
      </c>
      <c r="H4549" t="s">
        <v>4486</v>
      </c>
      <c r="I4549" t="s">
        <v>69</v>
      </c>
      <c r="J4549" t="s">
        <v>1017</v>
      </c>
      <c r="K4549" t="s">
        <v>43</v>
      </c>
      <c r="M4549">
        <v>1122</v>
      </c>
      <c r="N4549">
        <v>460</v>
      </c>
      <c r="O4549">
        <v>466</v>
      </c>
    </row>
    <row r="4550" spans="1:15" x14ac:dyDescent="0.3">
      <c r="E4550" t="s">
        <v>4558</v>
      </c>
      <c r="F4550" t="s">
        <v>4298</v>
      </c>
      <c r="G4550" t="s">
        <v>51</v>
      </c>
      <c r="H4550" t="s">
        <v>4560</v>
      </c>
      <c r="I4550" t="s">
        <v>52</v>
      </c>
      <c r="J4550" t="s">
        <v>191</v>
      </c>
      <c r="M4550">
        <v>1123</v>
      </c>
      <c r="N4550">
        <v>188</v>
      </c>
      <c r="O4550">
        <v>196</v>
      </c>
    </row>
    <row r="4551" spans="1:15" x14ac:dyDescent="0.3">
      <c r="A4551" t="s">
        <v>14</v>
      </c>
      <c r="B4551">
        <v>0</v>
      </c>
      <c r="C4551">
        <v>1</v>
      </c>
      <c r="D4551" t="s">
        <v>14</v>
      </c>
      <c r="E4551" t="s">
        <v>4558</v>
      </c>
      <c r="F4551" t="s">
        <v>4298</v>
      </c>
      <c r="G4551" t="s">
        <v>17</v>
      </c>
      <c r="H4551" t="s">
        <v>4560</v>
      </c>
      <c r="I4551" t="s">
        <v>22</v>
      </c>
      <c r="M4551">
        <v>1123</v>
      </c>
      <c r="N4551">
        <v>188</v>
      </c>
      <c r="O4551">
        <v>196</v>
      </c>
    </row>
    <row r="4552" spans="1:15" x14ac:dyDescent="0.3">
      <c r="A4552" t="s">
        <v>14</v>
      </c>
      <c r="B4552">
        <v>1</v>
      </c>
      <c r="C4552">
        <v>1</v>
      </c>
      <c r="D4552">
        <v>1</v>
      </c>
      <c r="E4552" t="s">
        <v>4558</v>
      </c>
      <c r="F4552" t="s">
        <v>4304</v>
      </c>
      <c r="G4552" t="s">
        <v>14</v>
      </c>
      <c r="H4552" t="s">
        <v>4559</v>
      </c>
      <c r="I4552" t="s">
        <v>19</v>
      </c>
      <c r="M4552">
        <v>1123</v>
      </c>
      <c r="N4552">
        <v>222</v>
      </c>
      <c r="O4552">
        <v>228</v>
      </c>
    </row>
    <row r="4553" spans="1:15" x14ac:dyDescent="0.3">
      <c r="E4553" t="s">
        <v>4558</v>
      </c>
      <c r="F4553" t="s">
        <v>4304</v>
      </c>
      <c r="G4553" t="s">
        <v>23</v>
      </c>
      <c r="H4553" t="s">
        <v>4559</v>
      </c>
      <c r="I4553" t="s">
        <v>26</v>
      </c>
      <c r="M4553">
        <v>1123</v>
      </c>
      <c r="N4553">
        <v>222</v>
      </c>
      <c r="O4553">
        <v>228</v>
      </c>
    </row>
    <row r="4554" spans="1:15" x14ac:dyDescent="0.3">
      <c r="E4554" t="s">
        <v>4561</v>
      </c>
      <c r="F4554" t="s">
        <v>4487</v>
      </c>
      <c r="G4554" t="s">
        <v>17</v>
      </c>
      <c r="H4554" t="s">
        <v>4562</v>
      </c>
      <c r="I4554" t="s">
        <v>26</v>
      </c>
      <c r="M4554">
        <v>1124</v>
      </c>
      <c r="N4554">
        <v>0</v>
      </c>
      <c r="O4554">
        <v>11</v>
      </c>
    </row>
    <row r="4555" spans="1:15" x14ac:dyDescent="0.3">
      <c r="A4555" t="s">
        <v>14</v>
      </c>
      <c r="B4555">
        <v>1</v>
      </c>
      <c r="C4555">
        <v>1</v>
      </c>
      <c r="D4555">
        <v>1</v>
      </c>
      <c r="E4555" t="s">
        <v>4561</v>
      </c>
      <c r="F4555" t="s">
        <v>4487</v>
      </c>
      <c r="G4555" t="s">
        <v>14</v>
      </c>
      <c r="H4555" t="s">
        <v>4562</v>
      </c>
      <c r="I4555" t="s">
        <v>19</v>
      </c>
      <c r="M4555">
        <v>1124</v>
      </c>
      <c r="N4555">
        <v>0</v>
      </c>
      <c r="O4555">
        <v>11</v>
      </c>
    </row>
    <row r="4556" spans="1:15" x14ac:dyDescent="0.3">
      <c r="E4556" t="s">
        <v>4561</v>
      </c>
      <c r="F4556" t="s">
        <v>4474</v>
      </c>
      <c r="G4556" t="s">
        <v>14</v>
      </c>
      <c r="H4556" t="s">
        <v>4562</v>
      </c>
      <c r="I4556" t="s">
        <v>69</v>
      </c>
      <c r="J4556" t="s">
        <v>1017</v>
      </c>
      <c r="K4556" t="s">
        <v>43</v>
      </c>
      <c r="M4556">
        <v>1124</v>
      </c>
      <c r="N4556">
        <v>7</v>
      </c>
      <c r="O4556">
        <v>11</v>
      </c>
    </row>
    <row r="4557" spans="1:15" x14ac:dyDescent="0.3">
      <c r="A4557" t="s">
        <v>14</v>
      </c>
      <c r="B4557">
        <v>1</v>
      </c>
      <c r="C4557">
        <v>1</v>
      </c>
      <c r="D4557">
        <v>1</v>
      </c>
      <c r="E4557" t="s">
        <v>4561</v>
      </c>
      <c r="F4557" t="s">
        <v>4481</v>
      </c>
      <c r="G4557" t="s">
        <v>14</v>
      </c>
      <c r="H4557" t="s">
        <v>4563</v>
      </c>
      <c r="I4557" t="s">
        <v>22</v>
      </c>
      <c r="M4557">
        <v>1124</v>
      </c>
      <c r="N4557">
        <v>62</v>
      </c>
      <c r="O4557">
        <v>72</v>
      </c>
    </row>
    <row r="4558" spans="1:15" x14ac:dyDescent="0.3">
      <c r="E4558" t="s">
        <v>4561</v>
      </c>
      <c r="F4558" t="s">
        <v>4485</v>
      </c>
      <c r="G4558" t="s">
        <v>14</v>
      </c>
      <c r="H4558" t="s">
        <v>4564</v>
      </c>
      <c r="I4558" t="s">
        <v>69</v>
      </c>
      <c r="J4558" t="s">
        <v>1017</v>
      </c>
      <c r="K4558" t="s">
        <v>43</v>
      </c>
      <c r="M4558">
        <v>1124</v>
      </c>
      <c r="N4558">
        <v>66</v>
      </c>
      <c r="O4558">
        <v>72</v>
      </c>
    </row>
    <row r="4559" spans="1:15" x14ac:dyDescent="0.3">
      <c r="A4559" t="s">
        <v>14</v>
      </c>
      <c r="B4559">
        <v>1</v>
      </c>
      <c r="C4559">
        <v>1</v>
      </c>
      <c r="D4559">
        <v>1</v>
      </c>
      <c r="E4559" t="s">
        <v>4504</v>
      </c>
      <c r="F4559" t="s">
        <v>4565</v>
      </c>
      <c r="G4559" t="s">
        <v>14</v>
      </c>
      <c r="H4559" t="s">
        <v>4566</v>
      </c>
      <c r="I4559" t="s">
        <v>26</v>
      </c>
      <c r="M4559">
        <v>1125</v>
      </c>
      <c r="N4559">
        <v>16</v>
      </c>
      <c r="O4559">
        <v>20</v>
      </c>
    </row>
    <row r="4560" spans="1:15" x14ac:dyDescent="0.3">
      <c r="E4560" t="s">
        <v>4504</v>
      </c>
      <c r="F4560" t="s">
        <v>4565</v>
      </c>
      <c r="G4560" t="s">
        <v>17</v>
      </c>
      <c r="H4560" t="s">
        <v>4566</v>
      </c>
      <c r="I4560" t="s">
        <v>19</v>
      </c>
      <c r="M4560">
        <v>1125</v>
      </c>
      <c r="N4560">
        <v>16</v>
      </c>
      <c r="O4560">
        <v>20</v>
      </c>
    </row>
    <row r="4561" spans="1:15" x14ac:dyDescent="0.3">
      <c r="E4561" t="s">
        <v>4504</v>
      </c>
      <c r="F4561" t="s">
        <v>4567</v>
      </c>
      <c r="G4561" t="s">
        <v>14</v>
      </c>
      <c r="H4561" t="s">
        <v>4570</v>
      </c>
      <c r="I4561" t="s">
        <v>22</v>
      </c>
      <c r="M4561">
        <v>1125</v>
      </c>
      <c r="N4561">
        <v>24</v>
      </c>
      <c r="O4561">
        <v>30</v>
      </c>
    </row>
    <row r="4562" spans="1:15" x14ac:dyDescent="0.3">
      <c r="A4562" t="s">
        <v>14</v>
      </c>
      <c r="B4562">
        <v>1</v>
      </c>
      <c r="C4562">
        <v>1</v>
      </c>
      <c r="D4562">
        <v>1</v>
      </c>
      <c r="E4562" t="s">
        <v>4504</v>
      </c>
      <c r="F4562" t="s">
        <v>4565</v>
      </c>
      <c r="G4562" t="s">
        <v>14</v>
      </c>
      <c r="H4562" t="s">
        <v>4569</v>
      </c>
      <c r="I4562" t="s">
        <v>26</v>
      </c>
      <c r="M4562">
        <v>1125</v>
      </c>
      <c r="N4562">
        <v>89</v>
      </c>
      <c r="O4562">
        <v>93</v>
      </c>
    </row>
    <row r="4563" spans="1:15" x14ac:dyDescent="0.3">
      <c r="E4563" t="s">
        <v>4504</v>
      </c>
      <c r="F4563" t="s">
        <v>4565</v>
      </c>
      <c r="G4563" t="s">
        <v>17</v>
      </c>
      <c r="H4563" t="s">
        <v>4569</v>
      </c>
      <c r="I4563" t="s">
        <v>19</v>
      </c>
      <c r="M4563">
        <v>1125</v>
      </c>
      <c r="N4563">
        <v>89</v>
      </c>
      <c r="O4563">
        <v>93</v>
      </c>
    </row>
    <row r="4564" spans="1:15" x14ac:dyDescent="0.3">
      <c r="A4564" t="s">
        <v>14</v>
      </c>
      <c r="B4564">
        <v>1</v>
      </c>
      <c r="C4564">
        <v>1</v>
      </c>
      <c r="D4564">
        <v>1</v>
      </c>
      <c r="E4564" t="s">
        <v>4504</v>
      </c>
      <c r="F4564" t="s">
        <v>4571</v>
      </c>
      <c r="G4564" t="s">
        <v>14</v>
      </c>
      <c r="H4564" t="s">
        <v>4572</v>
      </c>
      <c r="I4564" t="s">
        <v>22</v>
      </c>
      <c r="M4564">
        <v>1125</v>
      </c>
      <c r="N4564">
        <v>100</v>
      </c>
      <c r="O4564">
        <v>105</v>
      </c>
    </row>
    <row r="4565" spans="1:15" x14ac:dyDescent="0.3">
      <c r="E4565" t="s">
        <v>4504</v>
      </c>
      <c r="F4565" t="s">
        <v>4567</v>
      </c>
      <c r="G4565" t="s">
        <v>14</v>
      </c>
      <c r="H4565" t="s">
        <v>4568</v>
      </c>
      <c r="I4565" t="s">
        <v>26</v>
      </c>
      <c r="M4565">
        <v>1125</v>
      </c>
      <c r="N4565">
        <v>136</v>
      </c>
      <c r="O4565">
        <v>142</v>
      </c>
    </row>
    <row r="4566" spans="1:15" x14ac:dyDescent="0.3">
      <c r="A4566" t="s">
        <v>14</v>
      </c>
      <c r="B4566">
        <v>0</v>
      </c>
      <c r="C4566">
        <v>1</v>
      </c>
      <c r="D4566" t="s">
        <v>14</v>
      </c>
      <c r="E4566" t="s">
        <v>4504</v>
      </c>
      <c r="F4566" t="s">
        <v>4567</v>
      </c>
      <c r="G4566" t="s">
        <v>17</v>
      </c>
      <c r="H4566" t="s">
        <v>4568</v>
      </c>
      <c r="I4566" t="s">
        <v>19</v>
      </c>
      <c r="M4566">
        <v>1125</v>
      </c>
      <c r="N4566">
        <v>136</v>
      </c>
      <c r="O4566">
        <v>142</v>
      </c>
    </row>
    <row r="4567" spans="1:15" x14ac:dyDescent="0.3">
      <c r="A4567" t="s">
        <v>14</v>
      </c>
      <c r="B4567">
        <v>1</v>
      </c>
      <c r="C4567">
        <v>1</v>
      </c>
      <c r="D4567">
        <v>1</v>
      </c>
      <c r="E4567" t="s">
        <v>4504</v>
      </c>
      <c r="F4567" t="s">
        <v>4565</v>
      </c>
      <c r="G4567" t="s">
        <v>14</v>
      </c>
      <c r="H4567" t="s">
        <v>4566</v>
      </c>
      <c r="I4567" t="s">
        <v>26</v>
      </c>
      <c r="M4567">
        <v>1126</v>
      </c>
      <c r="N4567">
        <v>16</v>
      </c>
      <c r="O4567">
        <v>20</v>
      </c>
    </row>
    <row r="4568" spans="1:15" x14ac:dyDescent="0.3">
      <c r="E4568" t="s">
        <v>4504</v>
      </c>
      <c r="F4568" t="s">
        <v>4565</v>
      </c>
      <c r="G4568" t="s">
        <v>51</v>
      </c>
      <c r="H4568" t="s">
        <v>4566</v>
      </c>
      <c r="I4568" t="s">
        <v>19</v>
      </c>
      <c r="M4568">
        <v>1126</v>
      </c>
      <c r="N4568">
        <v>16</v>
      </c>
      <c r="O4568">
        <v>20</v>
      </c>
    </row>
    <row r="4569" spans="1:15" x14ac:dyDescent="0.3">
      <c r="E4569" t="s">
        <v>4504</v>
      </c>
      <c r="F4569" t="s">
        <v>4567</v>
      </c>
      <c r="G4569" t="s">
        <v>14</v>
      </c>
      <c r="H4569" t="s">
        <v>4570</v>
      </c>
      <c r="I4569" t="s">
        <v>22</v>
      </c>
      <c r="M4569">
        <v>1126</v>
      </c>
      <c r="N4569">
        <v>24</v>
      </c>
      <c r="O4569">
        <v>30</v>
      </c>
    </row>
    <row r="4570" spans="1:15" x14ac:dyDescent="0.3">
      <c r="A4570" t="s">
        <v>14</v>
      </c>
      <c r="B4570">
        <v>1</v>
      </c>
      <c r="C4570">
        <v>1</v>
      </c>
      <c r="D4570">
        <v>1</v>
      </c>
      <c r="E4570" t="s">
        <v>4504</v>
      </c>
      <c r="F4570" t="s">
        <v>4565</v>
      </c>
      <c r="G4570" t="s">
        <v>14</v>
      </c>
      <c r="H4570" t="s">
        <v>4569</v>
      </c>
      <c r="I4570" t="s">
        <v>26</v>
      </c>
      <c r="M4570">
        <v>1126</v>
      </c>
      <c r="N4570">
        <v>89</v>
      </c>
      <c r="O4570">
        <v>93</v>
      </c>
    </row>
    <row r="4571" spans="1:15" x14ac:dyDescent="0.3">
      <c r="E4571" t="s">
        <v>4504</v>
      </c>
      <c r="F4571" t="s">
        <v>4565</v>
      </c>
      <c r="G4571" t="s">
        <v>17</v>
      </c>
      <c r="H4571" t="s">
        <v>4569</v>
      </c>
      <c r="I4571" t="s">
        <v>19</v>
      </c>
      <c r="M4571">
        <v>1126</v>
      </c>
      <c r="N4571">
        <v>89</v>
      </c>
      <c r="O4571">
        <v>93</v>
      </c>
    </row>
    <row r="4572" spans="1:15" x14ac:dyDescent="0.3">
      <c r="A4572" t="s">
        <v>14</v>
      </c>
      <c r="B4572">
        <v>1</v>
      </c>
      <c r="C4572">
        <v>1</v>
      </c>
      <c r="D4572">
        <v>1</v>
      </c>
      <c r="E4572" t="s">
        <v>4504</v>
      </c>
      <c r="F4572" t="s">
        <v>4571</v>
      </c>
      <c r="G4572" t="s">
        <v>14</v>
      </c>
      <c r="H4572" t="s">
        <v>4572</v>
      </c>
      <c r="I4572" t="s">
        <v>22</v>
      </c>
      <c r="M4572">
        <v>1126</v>
      </c>
      <c r="N4572">
        <v>100</v>
      </c>
      <c r="O4572">
        <v>105</v>
      </c>
    </row>
    <row r="4573" spans="1:15" x14ac:dyDescent="0.3">
      <c r="E4573" t="s">
        <v>4504</v>
      </c>
      <c r="F4573" t="s">
        <v>4567</v>
      </c>
      <c r="G4573" t="s">
        <v>14</v>
      </c>
      <c r="H4573" t="s">
        <v>4568</v>
      </c>
      <c r="I4573" t="s">
        <v>26</v>
      </c>
      <c r="M4573">
        <v>1126</v>
      </c>
      <c r="N4573">
        <v>136</v>
      </c>
      <c r="O4573">
        <v>142</v>
      </c>
    </row>
    <row r="4574" spans="1:15" x14ac:dyDescent="0.3">
      <c r="A4574" t="s">
        <v>14</v>
      </c>
      <c r="B4574">
        <v>0</v>
      </c>
      <c r="C4574">
        <v>1</v>
      </c>
      <c r="D4574" t="s">
        <v>14</v>
      </c>
      <c r="E4574" t="s">
        <v>4504</v>
      </c>
      <c r="F4574" t="s">
        <v>4567</v>
      </c>
      <c r="G4574" t="s">
        <v>17</v>
      </c>
      <c r="H4574" t="s">
        <v>4568</v>
      </c>
      <c r="I4574" t="s">
        <v>19</v>
      </c>
      <c r="M4574">
        <v>1126</v>
      </c>
      <c r="N4574">
        <v>136</v>
      </c>
      <c r="O4574">
        <v>142</v>
      </c>
    </row>
    <row r="4575" spans="1:15" x14ac:dyDescent="0.3">
      <c r="E4575" t="s">
        <v>4561</v>
      </c>
      <c r="F4575" t="s">
        <v>4487</v>
      </c>
      <c r="G4575" t="s">
        <v>17</v>
      </c>
      <c r="H4575" t="s">
        <v>4574</v>
      </c>
      <c r="I4575" t="s">
        <v>26</v>
      </c>
      <c r="M4575">
        <v>1127</v>
      </c>
      <c r="N4575">
        <v>0</v>
      </c>
      <c r="O4575">
        <v>11</v>
      </c>
    </row>
    <row r="4576" spans="1:15" x14ac:dyDescent="0.3">
      <c r="A4576" t="s">
        <v>14</v>
      </c>
      <c r="B4576">
        <v>1</v>
      </c>
      <c r="C4576">
        <v>1</v>
      </c>
      <c r="D4576">
        <v>1</v>
      </c>
      <c r="E4576" t="s">
        <v>4561</v>
      </c>
      <c r="F4576" t="s">
        <v>4487</v>
      </c>
      <c r="G4576" t="s">
        <v>14</v>
      </c>
      <c r="H4576" t="s">
        <v>4574</v>
      </c>
      <c r="I4576" t="s">
        <v>19</v>
      </c>
      <c r="M4576">
        <v>1127</v>
      </c>
      <c r="N4576">
        <v>0</v>
      </c>
      <c r="O4576">
        <v>11</v>
      </c>
    </row>
    <row r="4577" spans="1:15" x14ac:dyDescent="0.3">
      <c r="E4577" t="s">
        <v>4561</v>
      </c>
      <c r="F4577" t="s">
        <v>4474</v>
      </c>
      <c r="G4577" t="s">
        <v>14</v>
      </c>
      <c r="H4577" t="s">
        <v>4574</v>
      </c>
      <c r="I4577" t="s">
        <v>69</v>
      </c>
      <c r="J4577" t="s">
        <v>1017</v>
      </c>
      <c r="K4577" t="s">
        <v>43</v>
      </c>
      <c r="M4577">
        <v>1127</v>
      </c>
      <c r="N4577">
        <v>7</v>
      </c>
      <c r="O4577">
        <v>11</v>
      </c>
    </row>
    <row r="4578" spans="1:15" x14ac:dyDescent="0.3">
      <c r="A4578" t="s">
        <v>14</v>
      </c>
      <c r="B4578">
        <v>1</v>
      </c>
      <c r="C4578">
        <v>1</v>
      </c>
      <c r="D4578">
        <v>1</v>
      </c>
      <c r="E4578" t="s">
        <v>4561</v>
      </c>
      <c r="F4578" t="s">
        <v>4481</v>
      </c>
      <c r="G4578" t="s">
        <v>14</v>
      </c>
      <c r="H4578" t="s">
        <v>4573</v>
      </c>
      <c r="I4578" t="s">
        <v>22</v>
      </c>
      <c r="M4578">
        <v>1127</v>
      </c>
      <c r="N4578">
        <v>24</v>
      </c>
      <c r="O4578">
        <v>34</v>
      </c>
    </row>
    <row r="4579" spans="1:15" x14ac:dyDescent="0.3">
      <c r="E4579" t="s">
        <v>4561</v>
      </c>
      <c r="F4579" t="s">
        <v>4485</v>
      </c>
      <c r="G4579" t="s">
        <v>14</v>
      </c>
      <c r="H4579" t="s">
        <v>4573</v>
      </c>
      <c r="I4579" t="s">
        <v>69</v>
      </c>
      <c r="J4579" t="s">
        <v>1017</v>
      </c>
      <c r="K4579" t="s">
        <v>43</v>
      </c>
      <c r="M4579">
        <v>1127</v>
      </c>
      <c r="N4579">
        <v>28</v>
      </c>
      <c r="O4579">
        <v>34</v>
      </c>
    </row>
    <row r="4580" spans="1:15" x14ac:dyDescent="0.3">
      <c r="E4580" t="s">
        <v>4504</v>
      </c>
      <c r="F4580" t="s">
        <v>4565</v>
      </c>
      <c r="G4580" t="s">
        <v>17</v>
      </c>
      <c r="H4580" t="s">
        <v>4577</v>
      </c>
      <c r="I4580" t="s">
        <v>19</v>
      </c>
      <c r="M4580">
        <v>1128</v>
      </c>
      <c r="N4580">
        <v>10</v>
      </c>
      <c r="O4580">
        <v>14</v>
      </c>
    </row>
    <row r="4581" spans="1:15" x14ac:dyDescent="0.3">
      <c r="A4581" t="s">
        <v>14</v>
      </c>
      <c r="B4581">
        <v>1</v>
      </c>
      <c r="C4581">
        <v>1</v>
      </c>
      <c r="D4581">
        <v>1</v>
      </c>
      <c r="E4581" t="s">
        <v>4504</v>
      </c>
      <c r="F4581" t="s">
        <v>4565</v>
      </c>
      <c r="G4581" t="s">
        <v>14</v>
      </c>
      <c r="H4581" t="s">
        <v>4577</v>
      </c>
      <c r="I4581" t="s">
        <v>26</v>
      </c>
      <c r="M4581">
        <v>1128</v>
      </c>
      <c r="N4581">
        <v>10</v>
      </c>
      <c r="O4581">
        <v>14</v>
      </c>
    </row>
    <row r="4582" spans="1:15" x14ac:dyDescent="0.3">
      <c r="E4582" t="s">
        <v>4504</v>
      </c>
      <c r="F4582" t="s">
        <v>4567</v>
      </c>
      <c r="G4582" t="s">
        <v>14</v>
      </c>
      <c r="H4582" t="s">
        <v>4575</v>
      </c>
      <c r="I4582" t="s">
        <v>26</v>
      </c>
      <c r="M4582">
        <v>1128</v>
      </c>
      <c r="N4582">
        <v>18</v>
      </c>
      <c r="O4582">
        <v>24</v>
      </c>
    </row>
    <row r="4583" spans="1:15" x14ac:dyDescent="0.3">
      <c r="A4583" t="s">
        <v>14</v>
      </c>
      <c r="B4583">
        <v>0</v>
      </c>
      <c r="C4583">
        <v>1</v>
      </c>
      <c r="D4583" t="s">
        <v>14</v>
      </c>
      <c r="E4583" t="s">
        <v>4504</v>
      </c>
      <c r="F4583" t="s">
        <v>4567</v>
      </c>
      <c r="G4583" t="s">
        <v>17</v>
      </c>
      <c r="H4583" t="s">
        <v>4575</v>
      </c>
      <c r="I4583" t="s">
        <v>19</v>
      </c>
      <c r="M4583">
        <v>1128</v>
      </c>
      <c r="N4583">
        <v>18</v>
      </c>
      <c r="O4583">
        <v>24</v>
      </c>
    </row>
    <row r="4584" spans="1:15" x14ac:dyDescent="0.3">
      <c r="E4584" t="s">
        <v>4504</v>
      </c>
      <c r="F4584" t="s">
        <v>4565</v>
      </c>
      <c r="G4584" t="s">
        <v>17</v>
      </c>
      <c r="H4584" t="s">
        <v>4576</v>
      </c>
      <c r="I4584" t="s">
        <v>19</v>
      </c>
      <c r="M4584">
        <v>1128</v>
      </c>
      <c r="N4584">
        <v>79</v>
      </c>
      <c r="O4584">
        <v>83</v>
      </c>
    </row>
    <row r="4585" spans="1:15" x14ac:dyDescent="0.3">
      <c r="A4585" t="s">
        <v>14</v>
      </c>
      <c r="B4585">
        <v>1</v>
      </c>
      <c r="C4585">
        <v>1</v>
      </c>
      <c r="D4585">
        <v>1</v>
      </c>
      <c r="E4585" t="s">
        <v>4504</v>
      </c>
      <c r="F4585" t="s">
        <v>4565</v>
      </c>
      <c r="G4585" t="s">
        <v>14</v>
      </c>
      <c r="H4585" t="s">
        <v>4576</v>
      </c>
      <c r="I4585" t="s">
        <v>26</v>
      </c>
      <c r="M4585">
        <v>1128</v>
      </c>
      <c r="N4585">
        <v>79</v>
      </c>
      <c r="O4585">
        <v>83</v>
      </c>
    </row>
    <row r="4586" spans="1:15" x14ac:dyDescent="0.3">
      <c r="E4586" t="s">
        <v>4504</v>
      </c>
      <c r="F4586" t="s">
        <v>4565</v>
      </c>
      <c r="G4586" t="s">
        <v>17</v>
      </c>
      <c r="H4586" t="s">
        <v>4581</v>
      </c>
      <c r="I4586" t="s">
        <v>19</v>
      </c>
      <c r="M4586">
        <v>1128</v>
      </c>
      <c r="N4586">
        <v>85</v>
      </c>
      <c r="O4586">
        <v>89</v>
      </c>
    </row>
    <row r="4587" spans="1:15" x14ac:dyDescent="0.3">
      <c r="A4587" t="s">
        <v>14</v>
      </c>
      <c r="B4587">
        <v>1</v>
      </c>
      <c r="C4587">
        <v>1</v>
      </c>
      <c r="D4587">
        <v>1</v>
      </c>
      <c r="E4587" t="s">
        <v>4504</v>
      </c>
      <c r="F4587" t="s">
        <v>4565</v>
      </c>
      <c r="G4587" t="s">
        <v>14</v>
      </c>
      <c r="H4587" t="s">
        <v>4581</v>
      </c>
      <c r="I4587" t="s">
        <v>26</v>
      </c>
      <c r="M4587">
        <v>1128</v>
      </c>
      <c r="N4587">
        <v>85</v>
      </c>
      <c r="O4587">
        <v>89</v>
      </c>
    </row>
    <row r="4588" spans="1:15" x14ac:dyDescent="0.3">
      <c r="A4588" t="s">
        <v>14</v>
      </c>
      <c r="B4588">
        <v>1</v>
      </c>
      <c r="C4588">
        <v>1</v>
      </c>
      <c r="D4588">
        <v>1</v>
      </c>
      <c r="E4588" t="s">
        <v>4504</v>
      </c>
      <c r="F4588" t="s">
        <v>4571</v>
      </c>
      <c r="G4588" t="s">
        <v>14</v>
      </c>
      <c r="H4588" t="s">
        <v>4578</v>
      </c>
      <c r="I4588" t="s">
        <v>22</v>
      </c>
      <c r="M4588">
        <v>1128</v>
      </c>
      <c r="N4588">
        <v>125</v>
      </c>
      <c r="O4588">
        <v>130</v>
      </c>
    </row>
    <row r="4589" spans="1:15" x14ac:dyDescent="0.3">
      <c r="A4589" t="s">
        <v>14</v>
      </c>
      <c r="B4589">
        <v>1</v>
      </c>
      <c r="C4589">
        <v>1</v>
      </c>
      <c r="D4589">
        <v>1</v>
      </c>
      <c r="E4589" t="s">
        <v>4504</v>
      </c>
      <c r="F4589" t="s">
        <v>4565</v>
      </c>
      <c r="G4589" t="s">
        <v>14</v>
      </c>
      <c r="H4589" t="s">
        <v>4582</v>
      </c>
      <c r="I4589" t="s">
        <v>26</v>
      </c>
      <c r="M4589">
        <v>1128</v>
      </c>
      <c r="N4589">
        <v>177</v>
      </c>
      <c r="O4589">
        <v>181</v>
      </c>
    </row>
    <row r="4590" spans="1:15" x14ac:dyDescent="0.3">
      <c r="E4590" t="s">
        <v>4504</v>
      </c>
      <c r="F4590" t="s">
        <v>4565</v>
      </c>
      <c r="G4590" t="s">
        <v>17</v>
      </c>
      <c r="H4590" t="s">
        <v>4582</v>
      </c>
      <c r="I4590" t="s">
        <v>19</v>
      </c>
      <c r="M4590">
        <v>1128</v>
      </c>
      <c r="N4590">
        <v>177</v>
      </c>
      <c r="O4590">
        <v>181</v>
      </c>
    </row>
    <row r="4591" spans="1:15" x14ac:dyDescent="0.3">
      <c r="E4591" t="s">
        <v>4504</v>
      </c>
      <c r="F4591" t="s">
        <v>4579</v>
      </c>
      <c r="G4591" t="s">
        <v>17</v>
      </c>
      <c r="H4591" t="s">
        <v>4580</v>
      </c>
      <c r="I4591" t="s">
        <v>19</v>
      </c>
      <c r="M4591">
        <v>1128</v>
      </c>
      <c r="N4591">
        <v>219</v>
      </c>
      <c r="O4591">
        <v>229</v>
      </c>
    </row>
    <row r="4592" spans="1:15" x14ac:dyDescent="0.3">
      <c r="A4592" t="s">
        <v>1277</v>
      </c>
      <c r="B4592">
        <v>0</v>
      </c>
      <c r="C4592">
        <v>1</v>
      </c>
      <c r="D4592" t="s">
        <v>1277</v>
      </c>
      <c r="E4592" t="s">
        <v>4504</v>
      </c>
      <c r="F4592" t="s">
        <v>4579</v>
      </c>
      <c r="G4592" t="s">
        <v>23</v>
      </c>
      <c r="H4592" t="s">
        <v>4580</v>
      </c>
      <c r="I4592" t="s">
        <v>26</v>
      </c>
      <c r="M4592">
        <v>1128</v>
      </c>
      <c r="N4592">
        <v>219</v>
      </c>
      <c r="O4592">
        <v>229</v>
      </c>
    </row>
    <row r="4593" spans="1:15" x14ac:dyDescent="0.3">
      <c r="A4593" t="s">
        <v>14</v>
      </c>
      <c r="B4593">
        <v>1</v>
      </c>
      <c r="C4593">
        <v>1</v>
      </c>
      <c r="D4593">
        <v>1</v>
      </c>
      <c r="E4593" t="s">
        <v>4561</v>
      </c>
      <c r="F4593" t="s">
        <v>4487</v>
      </c>
      <c r="G4593" t="s">
        <v>14</v>
      </c>
      <c r="H4593" t="s">
        <v>4583</v>
      </c>
      <c r="I4593" t="s">
        <v>19</v>
      </c>
      <c r="M4593">
        <v>1129</v>
      </c>
      <c r="N4593">
        <v>0</v>
      </c>
      <c r="O4593">
        <v>11</v>
      </c>
    </row>
    <row r="4594" spans="1:15" x14ac:dyDescent="0.3">
      <c r="E4594" t="s">
        <v>4561</v>
      </c>
      <c r="F4594" t="s">
        <v>4487</v>
      </c>
      <c r="G4594" t="s">
        <v>17</v>
      </c>
      <c r="H4594" t="s">
        <v>4583</v>
      </c>
      <c r="I4594" t="s">
        <v>26</v>
      </c>
      <c r="M4594">
        <v>1129</v>
      </c>
      <c r="N4594">
        <v>0</v>
      </c>
      <c r="O4594">
        <v>11</v>
      </c>
    </row>
    <row r="4595" spans="1:15" x14ac:dyDescent="0.3">
      <c r="E4595" t="s">
        <v>4561</v>
      </c>
      <c r="F4595" t="s">
        <v>4474</v>
      </c>
      <c r="G4595" t="s">
        <v>14</v>
      </c>
      <c r="H4595" t="s">
        <v>4583</v>
      </c>
      <c r="I4595" t="s">
        <v>69</v>
      </c>
      <c r="J4595" t="s">
        <v>1017</v>
      </c>
      <c r="K4595" t="s">
        <v>43</v>
      </c>
      <c r="M4595">
        <v>1129</v>
      </c>
      <c r="N4595">
        <v>7</v>
      </c>
      <c r="O4595">
        <v>11</v>
      </c>
    </row>
    <row r="4596" spans="1:15" x14ac:dyDescent="0.3">
      <c r="E4596" t="s">
        <v>4584</v>
      </c>
      <c r="F4596" t="s">
        <v>4331</v>
      </c>
      <c r="G4596" t="s">
        <v>14</v>
      </c>
      <c r="H4596" t="s">
        <v>4586</v>
      </c>
      <c r="I4596" t="s">
        <v>19</v>
      </c>
      <c r="M4596">
        <v>1130</v>
      </c>
      <c r="N4596">
        <v>0</v>
      </c>
      <c r="O4596">
        <v>10</v>
      </c>
    </row>
    <row r="4597" spans="1:15" x14ac:dyDescent="0.3">
      <c r="E4597" t="s">
        <v>4584</v>
      </c>
      <c r="F4597" t="s">
        <v>4018</v>
      </c>
      <c r="G4597" t="s">
        <v>51</v>
      </c>
      <c r="H4597" t="s">
        <v>4585</v>
      </c>
      <c r="I4597" t="s">
        <v>52</v>
      </c>
      <c r="J4597" t="s">
        <v>60</v>
      </c>
      <c r="M4597">
        <v>1130</v>
      </c>
      <c r="N4597">
        <v>374</v>
      </c>
      <c r="O4597">
        <v>379</v>
      </c>
    </row>
    <row r="4598" spans="1:15" x14ac:dyDescent="0.3">
      <c r="A4598" t="s">
        <v>14</v>
      </c>
      <c r="B4598">
        <v>1</v>
      </c>
      <c r="C4598">
        <v>1</v>
      </c>
      <c r="D4598">
        <v>1</v>
      </c>
      <c r="E4598" t="s">
        <v>4335</v>
      </c>
      <c r="F4598" t="s">
        <v>4304</v>
      </c>
      <c r="G4598" t="s">
        <v>14</v>
      </c>
      <c r="H4598" t="s">
        <v>4587</v>
      </c>
      <c r="I4598" t="s">
        <v>22</v>
      </c>
      <c r="M4598">
        <v>1131</v>
      </c>
      <c r="N4598">
        <v>95</v>
      </c>
      <c r="O4598">
        <v>101</v>
      </c>
    </row>
    <row r="4599" spans="1:15" x14ac:dyDescent="0.3">
      <c r="A4599" t="s">
        <v>14</v>
      </c>
      <c r="B4599">
        <v>1</v>
      </c>
      <c r="C4599">
        <v>1</v>
      </c>
      <c r="D4599">
        <v>1</v>
      </c>
      <c r="E4599" t="s">
        <v>4588</v>
      </c>
      <c r="F4599" t="s">
        <v>4304</v>
      </c>
      <c r="G4599" t="s">
        <v>14</v>
      </c>
      <c r="H4599" t="s">
        <v>4590</v>
      </c>
      <c r="I4599" t="s">
        <v>19</v>
      </c>
      <c r="M4599">
        <v>1132</v>
      </c>
      <c r="N4599">
        <v>91</v>
      </c>
      <c r="O4599">
        <v>97</v>
      </c>
    </row>
    <row r="4600" spans="1:15" x14ac:dyDescent="0.3">
      <c r="E4600" t="s">
        <v>4588</v>
      </c>
      <c r="F4600" t="s">
        <v>4304</v>
      </c>
      <c r="G4600" t="s">
        <v>23</v>
      </c>
      <c r="H4600" t="s">
        <v>4590</v>
      </c>
      <c r="I4600" t="s">
        <v>26</v>
      </c>
      <c r="M4600">
        <v>1132</v>
      </c>
      <c r="N4600">
        <v>91</v>
      </c>
      <c r="O4600">
        <v>97</v>
      </c>
    </row>
    <row r="4601" spans="1:15" x14ac:dyDescent="0.3">
      <c r="E4601" t="s">
        <v>4588</v>
      </c>
      <c r="F4601" t="s">
        <v>4298</v>
      </c>
      <c r="G4601" t="s">
        <v>51</v>
      </c>
      <c r="H4601" t="s">
        <v>4589</v>
      </c>
      <c r="I4601" t="s">
        <v>52</v>
      </c>
      <c r="J4601" t="s">
        <v>191</v>
      </c>
      <c r="M4601">
        <v>1132</v>
      </c>
      <c r="N4601">
        <v>105</v>
      </c>
      <c r="O4601">
        <v>113</v>
      </c>
    </row>
    <row r="4602" spans="1:15" x14ac:dyDescent="0.3">
      <c r="A4602" t="s">
        <v>14</v>
      </c>
      <c r="B4602">
        <v>0</v>
      </c>
      <c r="C4602">
        <v>1</v>
      </c>
      <c r="D4602" t="s">
        <v>14</v>
      </c>
      <c r="E4602" t="s">
        <v>4588</v>
      </c>
      <c r="F4602" t="s">
        <v>4298</v>
      </c>
      <c r="G4602" t="s">
        <v>17</v>
      </c>
      <c r="H4602" t="s">
        <v>4589</v>
      </c>
      <c r="I4602" t="s">
        <v>22</v>
      </c>
      <c r="M4602">
        <v>1132</v>
      </c>
      <c r="N4602">
        <v>105</v>
      </c>
      <c r="O4602">
        <v>113</v>
      </c>
    </row>
    <row r="4603" spans="1:15" x14ac:dyDescent="0.3">
      <c r="E4603" t="s">
        <v>4588</v>
      </c>
      <c r="F4603" t="s">
        <v>4591</v>
      </c>
      <c r="G4603" t="s">
        <v>51</v>
      </c>
      <c r="H4603" t="s">
        <v>4592</v>
      </c>
      <c r="I4603" t="s">
        <v>52</v>
      </c>
      <c r="J4603" t="s">
        <v>60</v>
      </c>
      <c r="M4603">
        <v>1132</v>
      </c>
      <c r="N4603">
        <v>338</v>
      </c>
      <c r="O4603">
        <v>345</v>
      </c>
    </row>
    <row r="4604" spans="1:15" x14ac:dyDescent="0.3">
      <c r="E4604" t="s">
        <v>4588</v>
      </c>
      <c r="F4604" t="s">
        <v>4304</v>
      </c>
      <c r="G4604" t="s">
        <v>23</v>
      </c>
      <c r="H4604" t="s">
        <v>4353</v>
      </c>
      <c r="I4604" t="s">
        <v>26</v>
      </c>
      <c r="M4604">
        <v>1133</v>
      </c>
      <c r="N4604">
        <v>0</v>
      </c>
      <c r="O4604">
        <v>6</v>
      </c>
    </row>
    <row r="4605" spans="1:15" x14ac:dyDescent="0.3">
      <c r="A4605" t="s">
        <v>14</v>
      </c>
      <c r="B4605">
        <v>1</v>
      </c>
      <c r="C4605">
        <v>1</v>
      </c>
      <c r="D4605">
        <v>1</v>
      </c>
      <c r="E4605" t="s">
        <v>4588</v>
      </c>
      <c r="F4605" t="s">
        <v>4304</v>
      </c>
      <c r="G4605" t="s">
        <v>14</v>
      </c>
      <c r="H4605" t="s">
        <v>4353</v>
      </c>
      <c r="I4605" t="s">
        <v>19</v>
      </c>
      <c r="M4605">
        <v>1133</v>
      </c>
      <c r="N4605">
        <v>0</v>
      </c>
      <c r="O4605">
        <v>6</v>
      </c>
    </row>
    <row r="4606" spans="1:15" x14ac:dyDescent="0.3">
      <c r="E4606" t="s">
        <v>4588</v>
      </c>
      <c r="F4606" t="s">
        <v>4304</v>
      </c>
      <c r="G4606" t="s">
        <v>23</v>
      </c>
      <c r="H4606" t="s">
        <v>4353</v>
      </c>
      <c r="I4606" t="s">
        <v>26</v>
      </c>
      <c r="M4606">
        <v>1134</v>
      </c>
      <c r="N4606">
        <v>0</v>
      </c>
      <c r="O4606">
        <v>6</v>
      </c>
    </row>
    <row r="4607" spans="1:15" x14ac:dyDescent="0.3">
      <c r="A4607" t="s">
        <v>14</v>
      </c>
      <c r="B4607">
        <v>1</v>
      </c>
      <c r="C4607">
        <v>1</v>
      </c>
      <c r="D4607">
        <v>1</v>
      </c>
      <c r="E4607" t="s">
        <v>4588</v>
      </c>
      <c r="F4607" t="s">
        <v>4304</v>
      </c>
      <c r="G4607" t="s">
        <v>14</v>
      </c>
      <c r="H4607" t="s">
        <v>4353</v>
      </c>
      <c r="I4607" t="s">
        <v>19</v>
      </c>
      <c r="M4607">
        <v>1134</v>
      </c>
      <c r="N4607">
        <v>0</v>
      </c>
      <c r="O4607">
        <v>6</v>
      </c>
    </row>
    <row r="4608" spans="1:15" x14ac:dyDescent="0.3">
      <c r="E4608" t="s">
        <v>4588</v>
      </c>
      <c r="F4608" t="s">
        <v>4298</v>
      </c>
      <c r="G4608" t="s">
        <v>51</v>
      </c>
      <c r="H4608" t="s">
        <v>4449</v>
      </c>
      <c r="I4608" t="s">
        <v>52</v>
      </c>
      <c r="J4608" t="s">
        <v>191</v>
      </c>
      <c r="M4608">
        <v>1135</v>
      </c>
      <c r="N4608">
        <v>4</v>
      </c>
      <c r="O4608">
        <v>12</v>
      </c>
    </row>
    <row r="4609" spans="1:15" x14ac:dyDescent="0.3">
      <c r="A4609" t="s">
        <v>14</v>
      </c>
      <c r="B4609">
        <v>0</v>
      </c>
      <c r="C4609">
        <v>1</v>
      </c>
      <c r="D4609" t="s">
        <v>14</v>
      </c>
      <c r="E4609" t="s">
        <v>4588</v>
      </c>
      <c r="F4609" t="s">
        <v>4298</v>
      </c>
      <c r="G4609" t="s">
        <v>17</v>
      </c>
      <c r="H4609" t="s">
        <v>4449</v>
      </c>
      <c r="I4609" t="s">
        <v>22</v>
      </c>
      <c r="M4609">
        <v>1135</v>
      </c>
      <c r="N4609">
        <v>4</v>
      </c>
      <c r="O4609">
        <v>12</v>
      </c>
    </row>
    <row r="4610" spans="1:15" x14ac:dyDescent="0.3">
      <c r="A4610" t="s">
        <v>14</v>
      </c>
      <c r="B4610">
        <v>0</v>
      </c>
      <c r="C4610">
        <v>1</v>
      </c>
      <c r="D4610" t="s">
        <v>14</v>
      </c>
      <c r="E4610" t="s">
        <v>4588</v>
      </c>
      <c r="F4610" t="s">
        <v>4304</v>
      </c>
      <c r="G4610" t="s">
        <v>23</v>
      </c>
      <c r="H4610" t="s">
        <v>4450</v>
      </c>
      <c r="I4610" t="s">
        <v>22</v>
      </c>
      <c r="M4610">
        <v>1135</v>
      </c>
      <c r="N4610">
        <v>175</v>
      </c>
      <c r="O4610">
        <v>181</v>
      </c>
    </row>
    <row r="4611" spans="1:15" x14ac:dyDescent="0.3">
      <c r="A4611" t="s">
        <v>14</v>
      </c>
      <c r="B4611">
        <v>1</v>
      </c>
      <c r="C4611">
        <v>1</v>
      </c>
      <c r="D4611">
        <v>1</v>
      </c>
      <c r="E4611" t="s">
        <v>4588</v>
      </c>
      <c r="F4611" t="s">
        <v>4304</v>
      </c>
      <c r="G4611" t="s">
        <v>14</v>
      </c>
      <c r="H4611" t="s">
        <v>4597</v>
      </c>
      <c r="I4611" t="s">
        <v>22</v>
      </c>
      <c r="M4611">
        <v>1136</v>
      </c>
      <c r="N4611">
        <v>31</v>
      </c>
      <c r="O4611">
        <v>37</v>
      </c>
    </row>
    <row r="4612" spans="1:15" x14ac:dyDescent="0.3">
      <c r="E4612" t="s">
        <v>4588</v>
      </c>
      <c r="F4612" t="s">
        <v>4298</v>
      </c>
      <c r="G4612" t="s">
        <v>51</v>
      </c>
      <c r="H4612" t="s">
        <v>4596</v>
      </c>
      <c r="I4612" t="s">
        <v>52</v>
      </c>
      <c r="J4612" t="s">
        <v>191</v>
      </c>
      <c r="M4612">
        <v>1136</v>
      </c>
      <c r="N4612">
        <v>90</v>
      </c>
      <c r="O4612">
        <v>98</v>
      </c>
    </row>
    <row r="4613" spans="1:15" x14ac:dyDescent="0.3">
      <c r="A4613" t="s">
        <v>14</v>
      </c>
      <c r="B4613">
        <v>0</v>
      </c>
      <c r="C4613">
        <v>1</v>
      </c>
      <c r="D4613" t="s">
        <v>14</v>
      </c>
      <c r="E4613" t="s">
        <v>4588</v>
      </c>
      <c r="F4613" t="s">
        <v>4298</v>
      </c>
      <c r="G4613" t="s">
        <v>17</v>
      </c>
      <c r="H4613" t="s">
        <v>4596</v>
      </c>
      <c r="I4613" t="s">
        <v>22</v>
      </c>
      <c r="M4613">
        <v>1136</v>
      </c>
      <c r="N4613">
        <v>90</v>
      </c>
      <c r="O4613">
        <v>98</v>
      </c>
    </row>
    <row r="4614" spans="1:15" x14ac:dyDescent="0.3">
      <c r="E4614" t="s">
        <v>4588</v>
      </c>
      <c r="F4614" t="s">
        <v>4304</v>
      </c>
      <c r="G4614" t="s">
        <v>23</v>
      </c>
      <c r="H4614" t="s">
        <v>4594</v>
      </c>
      <c r="I4614" t="s">
        <v>26</v>
      </c>
      <c r="M4614">
        <v>1136</v>
      </c>
      <c r="N4614">
        <v>171</v>
      </c>
      <c r="O4614">
        <v>177</v>
      </c>
    </row>
    <row r="4615" spans="1:15" x14ac:dyDescent="0.3">
      <c r="A4615" t="s">
        <v>14</v>
      </c>
      <c r="B4615">
        <v>1</v>
      </c>
      <c r="C4615">
        <v>1</v>
      </c>
      <c r="D4615">
        <v>1</v>
      </c>
      <c r="E4615" t="s">
        <v>4588</v>
      </c>
      <c r="F4615" t="s">
        <v>4304</v>
      </c>
      <c r="G4615" t="s">
        <v>14</v>
      </c>
      <c r="H4615" t="s">
        <v>4594</v>
      </c>
      <c r="I4615" t="s">
        <v>19</v>
      </c>
      <c r="M4615">
        <v>1136</v>
      </c>
      <c r="N4615">
        <v>171</v>
      </c>
      <c r="O4615">
        <v>177</v>
      </c>
    </row>
    <row r="4616" spans="1:15" x14ac:dyDescent="0.3">
      <c r="E4616" t="s">
        <v>4588</v>
      </c>
      <c r="F4616" t="s">
        <v>241</v>
      </c>
      <c r="G4616" t="s">
        <v>23</v>
      </c>
      <c r="H4616" t="s">
        <v>4595</v>
      </c>
      <c r="I4616" t="s">
        <v>52</v>
      </c>
      <c r="J4616" t="s">
        <v>117</v>
      </c>
      <c r="M4616">
        <v>1136</v>
      </c>
      <c r="N4616">
        <v>208</v>
      </c>
      <c r="O4616">
        <v>214</v>
      </c>
    </row>
    <row r="4617" spans="1:15" x14ac:dyDescent="0.3">
      <c r="E4617" t="s">
        <v>4588</v>
      </c>
      <c r="F4617" t="s">
        <v>4298</v>
      </c>
      <c r="G4617" t="s">
        <v>51</v>
      </c>
      <c r="H4617" t="s">
        <v>4593</v>
      </c>
      <c r="I4617" t="s">
        <v>52</v>
      </c>
      <c r="J4617" t="s">
        <v>191</v>
      </c>
      <c r="M4617">
        <v>1136</v>
      </c>
      <c r="N4617">
        <v>234</v>
      </c>
      <c r="O4617">
        <v>242</v>
      </c>
    </row>
    <row r="4618" spans="1:15" x14ac:dyDescent="0.3">
      <c r="A4618" t="s">
        <v>14</v>
      </c>
      <c r="B4618">
        <v>0</v>
      </c>
      <c r="C4618">
        <v>1</v>
      </c>
      <c r="D4618" t="s">
        <v>14</v>
      </c>
      <c r="E4618" t="s">
        <v>4588</v>
      </c>
      <c r="F4618" t="s">
        <v>4298</v>
      </c>
      <c r="G4618" t="s">
        <v>17</v>
      </c>
      <c r="H4618" t="s">
        <v>4593</v>
      </c>
      <c r="I4618" t="s">
        <v>22</v>
      </c>
      <c r="M4618">
        <v>1136</v>
      </c>
      <c r="N4618">
        <v>234</v>
      </c>
      <c r="O4618">
        <v>242</v>
      </c>
    </row>
    <row r="4619" spans="1:15" x14ac:dyDescent="0.3">
      <c r="E4619" t="s">
        <v>4588</v>
      </c>
      <c r="F4619" t="s">
        <v>4304</v>
      </c>
      <c r="G4619" t="s">
        <v>23</v>
      </c>
      <c r="H4619" t="s">
        <v>4353</v>
      </c>
      <c r="I4619" t="s">
        <v>26</v>
      </c>
      <c r="M4619">
        <v>1137</v>
      </c>
      <c r="N4619">
        <v>0</v>
      </c>
      <c r="O4619">
        <v>6</v>
      </c>
    </row>
    <row r="4620" spans="1:15" x14ac:dyDescent="0.3">
      <c r="A4620" t="s">
        <v>14</v>
      </c>
      <c r="B4620">
        <v>1</v>
      </c>
      <c r="C4620">
        <v>1</v>
      </c>
      <c r="D4620">
        <v>1</v>
      </c>
      <c r="E4620" t="s">
        <v>4588</v>
      </c>
      <c r="F4620" t="s">
        <v>4304</v>
      </c>
      <c r="G4620" t="s">
        <v>14</v>
      </c>
      <c r="H4620" t="s">
        <v>4353</v>
      </c>
      <c r="I4620" t="s">
        <v>19</v>
      </c>
      <c r="M4620">
        <v>1137</v>
      </c>
      <c r="N4620">
        <v>0</v>
      </c>
      <c r="O4620">
        <v>6</v>
      </c>
    </row>
    <row r="4621" spans="1:15" x14ac:dyDescent="0.3">
      <c r="E4621" t="s">
        <v>4598</v>
      </c>
      <c r="F4621" t="s">
        <v>2112</v>
      </c>
      <c r="G4621" t="s">
        <v>14</v>
      </c>
      <c r="H4621" t="s">
        <v>4603</v>
      </c>
      <c r="I4621" t="s">
        <v>26</v>
      </c>
      <c r="M4621">
        <v>1138</v>
      </c>
      <c r="N4621">
        <v>0</v>
      </c>
      <c r="O4621">
        <v>6</v>
      </c>
    </row>
    <row r="4622" spans="1:15" x14ac:dyDescent="0.3">
      <c r="A4622" t="s">
        <v>14</v>
      </c>
      <c r="B4622">
        <v>1</v>
      </c>
      <c r="C4622">
        <v>1</v>
      </c>
      <c r="D4622">
        <v>1</v>
      </c>
      <c r="E4622" t="s">
        <v>4598</v>
      </c>
      <c r="F4622" t="s">
        <v>4598</v>
      </c>
      <c r="G4622" t="s">
        <v>14</v>
      </c>
      <c r="H4622" t="s">
        <v>4601</v>
      </c>
      <c r="I4622" t="s">
        <v>22</v>
      </c>
      <c r="M4622">
        <v>1138</v>
      </c>
      <c r="N4622">
        <v>38</v>
      </c>
      <c r="O4622">
        <v>42</v>
      </c>
    </row>
    <row r="4623" spans="1:15" x14ac:dyDescent="0.3">
      <c r="E4623" t="s">
        <v>4598</v>
      </c>
      <c r="F4623" t="s">
        <v>4599</v>
      </c>
      <c r="G4623" t="s">
        <v>17</v>
      </c>
      <c r="H4623" t="s">
        <v>4600</v>
      </c>
      <c r="I4623" t="s">
        <v>19</v>
      </c>
      <c r="M4623">
        <v>1138</v>
      </c>
      <c r="N4623">
        <v>118</v>
      </c>
      <c r="O4623">
        <v>124</v>
      </c>
    </row>
    <row r="4624" spans="1:15" x14ac:dyDescent="0.3">
      <c r="A4624" t="s">
        <v>14</v>
      </c>
      <c r="B4624">
        <v>0</v>
      </c>
      <c r="C4624">
        <v>1</v>
      </c>
      <c r="D4624" t="s">
        <v>14</v>
      </c>
      <c r="E4624" t="s">
        <v>4598</v>
      </c>
      <c r="F4624" t="s">
        <v>4599</v>
      </c>
      <c r="G4624" t="s">
        <v>23</v>
      </c>
      <c r="H4624" t="s">
        <v>4600</v>
      </c>
      <c r="I4624" t="s">
        <v>26</v>
      </c>
      <c r="M4624">
        <v>1138</v>
      </c>
      <c r="N4624">
        <v>118</v>
      </c>
      <c r="O4624">
        <v>124</v>
      </c>
    </row>
    <row r="4625" spans="1:15" x14ac:dyDescent="0.3">
      <c r="E4625" t="s">
        <v>4598</v>
      </c>
      <c r="F4625" t="s">
        <v>4599</v>
      </c>
      <c r="G4625" t="s">
        <v>14</v>
      </c>
      <c r="H4625" t="s">
        <v>4600</v>
      </c>
      <c r="I4625" t="s">
        <v>52</v>
      </c>
      <c r="J4625" t="s">
        <v>32</v>
      </c>
      <c r="M4625">
        <v>1138</v>
      </c>
      <c r="N4625">
        <v>118</v>
      </c>
      <c r="O4625">
        <v>124</v>
      </c>
    </row>
    <row r="4626" spans="1:15" x14ac:dyDescent="0.3">
      <c r="A4626" t="s">
        <v>14</v>
      </c>
      <c r="B4626">
        <v>1</v>
      </c>
      <c r="C4626">
        <v>1</v>
      </c>
      <c r="D4626">
        <v>1</v>
      </c>
      <c r="E4626" t="s">
        <v>4598</v>
      </c>
      <c r="F4626" t="s">
        <v>4598</v>
      </c>
      <c r="G4626" t="s">
        <v>14</v>
      </c>
      <c r="H4626" t="s">
        <v>4604</v>
      </c>
      <c r="I4626" t="s">
        <v>22</v>
      </c>
      <c r="M4626">
        <v>1138</v>
      </c>
      <c r="N4626">
        <v>268</v>
      </c>
      <c r="O4626">
        <v>272</v>
      </c>
    </row>
    <row r="4627" spans="1:15" x14ac:dyDescent="0.3">
      <c r="E4627" t="s">
        <v>4598</v>
      </c>
      <c r="F4627" t="s">
        <v>430</v>
      </c>
      <c r="G4627" t="s">
        <v>23</v>
      </c>
      <c r="H4627" t="s">
        <v>4602</v>
      </c>
      <c r="I4627" t="s">
        <v>26</v>
      </c>
      <c r="M4627">
        <v>1138</v>
      </c>
      <c r="N4627">
        <v>358</v>
      </c>
      <c r="O4627">
        <v>371</v>
      </c>
    </row>
    <row r="4628" spans="1:15" x14ac:dyDescent="0.3">
      <c r="E4628" t="s">
        <v>4598</v>
      </c>
      <c r="F4628" t="s">
        <v>2112</v>
      </c>
      <c r="G4628" t="s">
        <v>14</v>
      </c>
      <c r="H4628" t="s">
        <v>4603</v>
      </c>
      <c r="I4628" t="s">
        <v>26</v>
      </c>
      <c r="M4628">
        <v>1139</v>
      </c>
      <c r="N4628">
        <v>0</v>
      </c>
      <c r="O4628">
        <v>6</v>
      </c>
    </row>
    <row r="4629" spans="1:15" x14ac:dyDescent="0.3">
      <c r="A4629" t="s">
        <v>14</v>
      </c>
      <c r="B4629">
        <v>1</v>
      </c>
      <c r="C4629">
        <v>1</v>
      </c>
      <c r="D4629">
        <v>1</v>
      </c>
      <c r="E4629" t="s">
        <v>4598</v>
      </c>
      <c r="F4629" t="s">
        <v>4598</v>
      </c>
      <c r="G4629" t="s">
        <v>14</v>
      </c>
      <c r="H4629" t="s">
        <v>4601</v>
      </c>
      <c r="I4629" t="s">
        <v>22</v>
      </c>
      <c r="M4629">
        <v>1139</v>
      </c>
      <c r="N4629">
        <v>38</v>
      </c>
      <c r="O4629">
        <v>42</v>
      </c>
    </row>
    <row r="4630" spans="1:15" x14ac:dyDescent="0.3">
      <c r="E4630" t="s">
        <v>4598</v>
      </c>
      <c r="F4630" t="s">
        <v>4599</v>
      </c>
      <c r="G4630" t="s">
        <v>14</v>
      </c>
      <c r="H4630" t="s">
        <v>4600</v>
      </c>
      <c r="I4630" t="s">
        <v>52</v>
      </c>
      <c r="J4630" t="s">
        <v>32</v>
      </c>
      <c r="M4630">
        <v>1139</v>
      </c>
      <c r="N4630">
        <v>118</v>
      </c>
      <c r="O4630">
        <v>124</v>
      </c>
    </row>
    <row r="4631" spans="1:15" x14ac:dyDescent="0.3">
      <c r="E4631" t="s">
        <v>4598</v>
      </c>
      <c r="F4631" t="s">
        <v>4599</v>
      </c>
      <c r="G4631" t="s">
        <v>17</v>
      </c>
      <c r="H4631" t="s">
        <v>4600</v>
      </c>
      <c r="I4631" t="s">
        <v>19</v>
      </c>
      <c r="M4631">
        <v>1139</v>
      </c>
      <c r="N4631">
        <v>118</v>
      </c>
      <c r="O4631">
        <v>124</v>
      </c>
    </row>
    <row r="4632" spans="1:15" x14ac:dyDescent="0.3">
      <c r="A4632" t="s">
        <v>14</v>
      </c>
      <c r="B4632">
        <v>0</v>
      </c>
      <c r="C4632">
        <v>1</v>
      </c>
      <c r="D4632" t="s">
        <v>14</v>
      </c>
      <c r="E4632" t="s">
        <v>4598</v>
      </c>
      <c r="F4632" t="s">
        <v>4599</v>
      </c>
      <c r="G4632" t="s">
        <v>23</v>
      </c>
      <c r="H4632" t="s">
        <v>4600</v>
      </c>
      <c r="I4632" t="s">
        <v>26</v>
      </c>
      <c r="M4632">
        <v>1139</v>
      </c>
      <c r="N4632">
        <v>118</v>
      </c>
      <c r="O4632">
        <v>124</v>
      </c>
    </row>
    <row r="4633" spans="1:15" x14ac:dyDescent="0.3">
      <c r="A4633" t="s">
        <v>14</v>
      </c>
      <c r="B4633">
        <v>1</v>
      </c>
      <c r="C4633">
        <v>1</v>
      </c>
      <c r="D4633">
        <v>1</v>
      </c>
      <c r="E4633" t="s">
        <v>4598</v>
      </c>
      <c r="F4633" t="s">
        <v>4598</v>
      </c>
      <c r="G4633" t="s">
        <v>14</v>
      </c>
      <c r="H4633" t="s">
        <v>4604</v>
      </c>
      <c r="I4633" t="s">
        <v>22</v>
      </c>
      <c r="M4633">
        <v>1139</v>
      </c>
      <c r="N4633">
        <v>268</v>
      </c>
      <c r="O4633">
        <v>272</v>
      </c>
    </row>
    <row r="4634" spans="1:15" x14ac:dyDescent="0.3">
      <c r="E4634" t="s">
        <v>4598</v>
      </c>
      <c r="F4634" t="s">
        <v>430</v>
      </c>
      <c r="G4634" t="s">
        <v>23</v>
      </c>
      <c r="H4634" t="s">
        <v>4602</v>
      </c>
      <c r="I4634" t="s">
        <v>26</v>
      </c>
      <c r="M4634">
        <v>1139</v>
      </c>
      <c r="N4634">
        <v>358</v>
      </c>
      <c r="O4634">
        <v>371</v>
      </c>
    </row>
    <row r="4635" spans="1:15" x14ac:dyDescent="0.3">
      <c r="E4635" t="s">
        <v>4598</v>
      </c>
      <c r="F4635" t="s">
        <v>4605</v>
      </c>
      <c r="G4635" t="s">
        <v>14</v>
      </c>
      <c r="H4635" t="s">
        <v>4602</v>
      </c>
      <c r="I4635" t="s">
        <v>19</v>
      </c>
      <c r="M4635">
        <v>1139</v>
      </c>
      <c r="N4635">
        <v>358</v>
      </c>
      <c r="O4635">
        <v>377</v>
      </c>
    </row>
    <row r="4636" spans="1:15" x14ac:dyDescent="0.3">
      <c r="E4636" t="s">
        <v>4431</v>
      </c>
      <c r="F4636" t="s">
        <v>4610</v>
      </c>
      <c r="G4636" t="s">
        <v>17</v>
      </c>
      <c r="H4636" t="s">
        <v>4611</v>
      </c>
      <c r="I4636" t="s">
        <v>26</v>
      </c>
      <c r="M4636">
        <v>1145</v>
      </c>
      <c r="N4636">
        <v>0</v>
      </c>
      <c r="O4636">
        <v>8</v>
      </c>
    </row>
    <row r="4637" spans="1:15" x14ac:dyDescent="0.3">
      <c r="E4637" t="s">
        <v>4431</v>
      </c>
      <c r="F4637" t="s">
        <v>4606</v>
      </c>
      <c r="G4637" t="s">
        <v>14</v>
      </c>
      <c r="H4637" t="s">
        <v>4607</v>
      </c>
      <c r="I4637" t="s">
        <v>22</v>
      </c>
      <c r="M4637">
        <v>1145</v>
      </c>
      <c r="N4637">
        <v>9</v>
      </c>
      <c r="O4637">
        <v>13</v>
      </c>
    </row>
    <row r="4638" spans="1:15" x14ac:dyDescent="0.3">
      <c r="A4638" t="s">
        <v>23</v>
      </c>
      <c r="B4638">
        <v>1</v>
      </c>
      <c r="C4638">
        <v>1</v>
      </c>
      <c r="D4638">
        <v>1</v>
      </c>
      <c r="E4638" t="s">
        <v>4431</v>
      </c>
      <c r="F4638" t="s">
        <v>4608</v>
      </c>
      <c r="G4638" t="s">
        <v>23</v>
      </c>
      <c r="H4638" t="s">
        <v>4609</v>
      </c>
      <c r="I4638" t="s">
        <v>22</v>
      </c>
      <c r="M4638">
        <v>1145</v>
      </c>
      <c r="N4638">
        <v>38</v>
      </c>
      <c r="O4638">
        <v>52</v>
      </c>
    </row>
    <row r="4639" spans="1:15" x14ac:dyDescent="0.3">
      <c r="A4639" t="s">
        <v>14</v>
      </c>
      <c r="B4639">
        <v>1</v>
      </c>
      <c r="C4639">
        <v>1</v>
      </c>
      <c r="D4639">
        <v>1</v>
      </c>
      <c r="E4639" t="s">
        <v>4431</v>
      </c>
      <c r="F4639" t="s">
        <v>4612</v>
      </c>
      <c r="G4639" t="s">
        <v>14</v>
      </c>
      <c r="H4639" t="s">
        <v>4613</v>
      </c>
      <c r="I4639" t="s">
        <v>35</v>
      </c>
      <c r="J4639" t="s">
        <v>46</v>
      </c>
      <c r="K4639" t="s">
        <v>1725</v>
      </c>
      <c r="L4639" t="s">
        <v>475</v>
      </c>
      <c r="M4639">
        <v>1145</v>
      </c>
      <c r="N4639">
        <v>114</v>
      </c>
      <c r="O4639">
        <v>126</v>
      </c>
    </row>
    <row r="4640" spans="1:15" x14ac:dyDescent="0.3">
      <c r="E4640" t="s">
        <v>4614</v>
      </c>
      <c r="F4640" t="s">
        <v>247</v>
      </c>
      <c r="G4640" t="s">
        <v>51</v>
      </c>
      <c r="H4640" t="s">
        <v>4615</v>
      </c>
      <c r="I4640" t="s">
        <v>52</v>
      </c>
      <c r="J4640" t="s">
        <v>60</v>
      </c>
      <c r="M4640">
        <v>1146</v>
      </c>
      <c r="N4640">
        <v>80</v>
      </c>
      <c r="O4640">
        <v>87</v>
      </c>
    </row>
    <row r="4641" spans="1:15" x14ac:dyDescent="0.3">
      <c r="E4641" t="s">
        <v>4614</v>
      </c>
      <c r="F4641" t="s">
        <v>3258</v>
      </c>
      <c r="G4641" t="s">
        <v>51</v>
      </c>
      <c r="H4641" t="s">
        <v>4616</v>
      </c>
      <c r="I4641" t="s">
        <v>52</v>
      </c>
      <c r="J4641" t="s">
        <v>60</v>
      </c>
      <c r="M4641">
        <v>1146</v>
      </c>
      <c r="N4641">
        <v>98</v>
      </c>
      <c r="O4641">
        <v>106</v>
      </c>
    </row>
    <row r="4642" spans="1:15" x14ac:dyDescent="0.3">
      <c r="E4642" t="s">
        <v>4614</v>
      </c>
      <c r="F4642" t="s">
        <v>247</v>
      </c>
      <c r="G4642" t="s">
        <v>51</v>
      </c>
      <c r="H4642" t="s">
        <v>4615</v>
      </c>
      <c r="I4642" t="s">
        <v>52</v>
      </c>
      <c r="J4642" t="s">
        <v>60</v>
      </c>
      <c r="M4642">
        <v>1147</v>
      </c>
      <c r="N4642">
        <v>80</v>
      </c>
      <c r="O4642">
        <v>87</v>
      </c>
    </row>
    <row r="4643" spans="1:15" x14ac:dyDescent="0.3">
      <c r="E4643" t="s">
        <v>4614</v>
      </c>
      <c r="F4643" t="s">
        <v>3258</v>
      </c>
      <c r="G4643" t="s">
        <v>51</v>
      </c>
      <c r="H4643" t="s">
        <v>4616</v>
      </c>
      <c r="I4643" t="s">
        <v>52</v>
      </c>
      <c r="J4643" t="s">
        <v>60</v>
      </c>
      <c r="M4643">
        <v>1147</v>
      </c>
      <c r="N4643">
        <v>98</v>
      </c>
      <c r="O4643">
        <v>106</v>
      </c>
    </row>
    <row r="4644" spans="1:15" x14ac:dyDescent="0.3">
      <c r="E4644" t="s">
        <v>4617</v>
      </c>
      <c r="F4644" t="s">
        <v>4523</v>
      </c>
      <c r="G4644" t="s">
        <v>14</v>
      </c>
      <c r="H4644" t="s">
        <v>4618</v>
      </c>
      <c r="I4644" t="s">
        <v>52</v>
      </c>
      <c r="J4644" t="s">
        <v>32</v>
      </c>
      <c r="M4644">
        <v>1148</v>
      </c>
      <c r="N4644">
        <v>0</v>
      </c>
      <c r="O4644">
        <v>4</v>
      </c>
    </row>
    <row r="4645" spans="1:15" x14ac:dyDescent="0.3">
      <c r="E4645" t="s">
        <v>4617</v>
      </c>
      <c r="F4645" t="s">
        <v>4523</v>
      </c>
      <c r="G4645" t="s">
        <v>17</v>
      </c>
      <c r="H4645" t="s">
        <v>4618</v>
      </c>
      <c r="I4645" t="s">
        <v>19</v>
      </c>
      <c r="M4645">
        <v>1148</v>
      </c>
      <c r="N4645">
        <v>0</v>
      </c>
      <c r="O4645">
        <v>4</v>
      </c>
    </row>
    <row r="4646" spans="1:15" x14ac:dyDescent="0.3">
      <c r="A4646" t="s">
        <v>14</v>
      </c>
      <c r="B4646">
        <v>1</v>
      </c>
      <c r="C4646">
        <v>1</v>
      </c>
      <c r="D4646">
        <v>1</v>
      </c>
      <c r="E4646" t="s">
        <v>4617</v>
      </c>
      <c r="F4646" t="s">
        <v>4176</v>
      </c>
      <c r="G4646" t="s">
        <v>14</v>
      </c>
      <c r="H4646" t="s">
        <v>4620</v>
      </c>
      <c r="I4646" t="s">
        <v>35</v>
      </c>
      <c r="J4646" t="s">
        <v>32</v>
      </c>
      <c r="M4646">
        <v>1148</v>
      </c>
      <c r="N4646">
        <v>15</v>
      </c>
      <c r="O4646">
        <v>18</v>
      </c>
    </row>
    <row r="4647" spans="1:15" x14ac:dyDescent="0.3">
      <c r="A4647" t="s">
        <v>14</v>
      </c>
      <c r="B4647">
        <v>1</v>
      </c>
      <c r="C4647">
        <v>1</v>
      </c>
      <c r="D4647">
        <v>1</v>
      </c>
      <c r="E4647" t="s">
        <v>4617</v>
      </c>
      <c r="F4647" t="s">
        <v>4372</v>
      </c>
      <c r="G4647" t="s">
        <v>14</v>
      </c>
      <c r="H4647" t="s">
        <v>4619</v>
      </c>
      <c r="I4647" t="s">
        <v>22</v>
      </c>
      <c r="M4647">
        <v>1148</v>
      </c>
      <c r="N4647">
        <v>214</v>
      </c>
      <c r="O4647">
        <v>219</v>
      </c>
    </row>
    <row r="4648" spans="1:15" x14ac:dyDescent="0.3">
      <c r="A4648" t="s">
        <v>14</v>
      </c>
      <c r="B4648">
        <v>1</v>
      </c>
      <c r="C4648">
        <v>1</v>
      </c>
      <c r="D4648">
        <v>1</v>
      </c>
      <c r="E4648" t="s">
        <v>4617</v>
      </c>
      <c r="F4648" t="s">
        <v>4363</v>
      </c>
      <c r="G4648" t="s">
        <v>14</v>
      </c>
      <c r="H4648" t="s">
        <v>4621</v>
      </c>
      <c r="I4648" t="s">
        <v>19</v>
      </c>
      <c r="M4648">
        <v>1149</v>
      </c>
      <c r="N4648">
        <v>0</v>
      </c>
      <c r="O4648">
        <v>5</v>
      </c>
    </row>
    <row r="4649" spans="1:15" x14ac:dyDescent="0.3">
      <c r="A4649" t="s">
        <v>14</v>
      </c>
      <c r="B4649">
        <v>1</v>
      </c>
      <c r="C4649">
        <v>1</v>
      </c>
      <c r="D4649">
        <v>1</v>
      </c>
      <c r="E4649" t="s">
        <v>4617</v>
      </c>
      <c r="F4649" t="s">
        <v>4623</v>
      </c>
      <c r="G4649" t="s">
        <v>14</v>
      </c>
      <c r="H4649" t="s">
        <v>4624</v>
      </c>
      <c r="I4649" t="s">
        <v>22</v>
      </c>
      <c r="M4649">
        <v>1149</v>
      </c>
      <c r="N4649">
        <v>14</v>
      </c>
      <c r="O4649">
        <v>19</v>
      </c>
    </row>
    <row r="4650" spans="1:15" x14ac:dyDescent="0.3">
      <c r="E4650" t="s">
        <v>4617</v>
      </c>
      <c r="F4650" t="s">
        <v>4294</v>
      </c>
      <c r="G4650" t="s">
        <v>51</v>
      </c>
      <c r="H4650" t="s">
        <v>4625</v>
      </c>
      <c r="I4650" t="s">
        <v>52</v>
      </c>
      <c r="J4650" t="s">
        <v>4296</v>
      </c>
      <c r="M4650">
        <v>1149</v>
      </c>
      <c r="N4650">
        <v>31</v>
      </c>
      <c r="O4650">
        <v>39</v>
      </c>
    </row>
    <row r="4651" spans="1:15" x14ac:dyDescent="0.3">
      <c r="A4651" t="s">
        <v>14</v>
      </c>
      <c r="B4651">
        <v>1</v>
      </c>
      <c r="C4651">
        <v>1</v>
      </c>
      <c r="D4651">
        <v>1</v>
      </c>
      <c r="E4651" t="s">
        <v>4617</v>
      </c>
      <c r="F4651" t="s">
        <v>4363</v>
      </c>
      <c r="G4651" t="s">
        <v>14</v>
      </c>
      <c r="H4651" t="s">
        <v>4622</v>
      </c>
      <c r="I4651" t="s">
        <v>19</v>
      </c>
      <c r="M4651">
        <v>1149</v>
      </c>
      <c r="N4651">
        <v>124</v>
      </c>
      <c r="O4651">
        <v>129</v>
      </c>
    </row>
    <row r="4652" spans="1:15" x14ac:dyDescent="0.3">
      <c r="E4652" t="s">
        <v>4617</v>
      </c>
      <c r="F4652" t="s">
        <v>4363</v>
      </c>
      <c r="G4652" t="s">
        <v>51</v>
      </c>
      <c r="H4652" t="s">
        <v>4622</v>
      </c>
      <c r="I4652" t="s">
        <v>26</v>
      </c>
      <c r="M4652">
        <v>1149</v>
      </c>
      <c r="N4652">
        <v>124</v>
      </c>
      <c r="O4652">
        <v>129</v>
      </c>
    </row>
    <row r="4653" spans="1:15" x14ac:dyDescent="0.3">
      <c r="A4653" t="s">
        <v>237</v>
      </c>
      <c r="B4653">
        <v>0</v>
      </c>
      <c r="E4653" t="s">
        <v>4626</v>
      </c>
      <c r="F4653" t="s">
        <v>4632</v>
      </c>
      <c r="G4653" t="s">
        <v>17</v>
      </c>
      <c r="H4653" t="s">
        <v>4633</v>
      </c>
      <c r="I4653" t="s">
        <v>22</v>
      </c>
      <c r="M4653">
        <v>1150</v>
      </c>
      <c r="N4653">
        <v>4</v>
      </c>
      <c r="O4653">
        <v>14</v>
      </c>
    </row>
    <row r="4654" spans="1:15" x14ac:dyDescent="0.3">
      <c r="E4654" t="s">
        <v>4626</v>
      </c>
      <c r="F4654" t="s">
        <v>4640</v>
      </c>
      <c r="G4654" t="s">
        <v>14</v>
      </c>
      <c r="H4654" t="s">
        <v>4633</v>
      </c>
      <c r="I4654" t="s">
        <v>52</v>
      </c>
      <c r="J4654" t="s">
        <v>32</v>
      </c>
      <c r="M4654">
        <v>1150</v>
      </c>
      <c r="N4654">
        <v>9</v>
      </c>
      <c r="O4654">
        <v>14</v>
      </c>
    </row>
    <row r="4655" spans="1:15" x14ac:dyDescent="0.3">
      <c r="E4655" t="s">
        <v>4626</v>
      </c>
      <c r="F4655" t="s">
        <v>4363</v>
      </c>
      <c r="G4655" t="s">
        <v>17</v>
      </c>
      <c r="H4655" t="s">
        <v>4638</v>
      </c>
      <c r="I4655" t="s">
        <v>26</v>
      </c>
      <c r="M4655">
        <v>1150</v>
      </c>
      <c r="N4655">
        <v>17</v>
      </c>
      <c r="O4655">
        <v>22</v>
      </c>
    </row>
    <row r="4656" spans="1:15" x14ac:dyDescent="0.3">
      <c r="A4656" t="s">
        <v>14</v>
      </c>
      <c r="B4656">
        <v>1</v>
      </c>
      <c r="C4656">
        <v>1</v>
      </c>
      <c r="D4656">
        <v>1</v>
      </c>
      <c r="E4656" t="s">
        <v>4626</v>
      </c>
      <c r="F4656" t="s">
        <v>4363</v>
      </c>
      <c r="G4656" t="s">
        <v>14</v>
      </c>
      <c r="H4656" t="s">
        <v>4638</v>
      </c>
      <c r="I4656" t="s">
        <v>19</v>
      </c>
      <c r="M4656">
        <v>1150</v>
      </c>
      <c r="N4656">
        <v>17</v>
      </c>
      <c r="O4656">
        <v>22</v>
      </c>
    </row>
    <row r="4657" spans="1:15" x14ac:dyDescent="0.3">
      <c r="A4657" t="s">
        <v>237</v>
      </c>
      <c r="B4657">
        <v>0</v>
      </c>
      <c r="E4657" t="s">
        <v>4626</v>
      </c>
      <c r="F4657" t="s">
        <v>4632</v>
      </c>
      <c r="G4657" t="s">
        <v>17</v>
      </c>
      <c r="H4657" t="s">
        <v>4639</v>
      </c>
      <c r="I4657" t="s">
        <v>22</v>
      </c>
      <c r="M4657">
        <v>1150</v>
      </c>
      <c r="N4657">
        <v>33</v>
      </c>
      <c r="O4657">
        <v>43</v>
      </c>
    </row>
    <row r="4658" spans="1:15" x14ac:dyDescent="0.3">
      <c r="E4658" t="s">
        <v>4626</v>
      </c>
      <c r="F4658" t="s">
        <v>4640</v>
      </c>
      <c r="G4658" t="s">
        <v>14</v>
      </c>
      <c r="H4658" t="s">
        <v>4650</v>
      </c>
      <c r="I4658" t="s">
        <v>52</v>
      </c>
      <c r="J4658" t="s">
        <v>32</v>
      </c>
      <c r="M4658">
        <v>1150</v>
      </c>
      <c r="N4658">
        <v>38</v>
      </c>
      <c r="O4658">
        <v>43</v>
      </c>
    </row>
    <row r="4659" spans="1:15" x14ac:dyDescent="0.3">
      <c r="A4659" t="s">
        <v>14</v>
      </c>
      <c r="B4659">
        <v>0</v>
      </c>
      <c r="C4659">
        <v>0</v>
      </c>
      <c r="D4659" t="s">
        <v>14</v>
      </c>
      <c r="E4659" t="s">
        <v>4626</v>
      </c>
      <c r="F4659" t="s">
        <v>4634</v>
      </c>
      <c r="G4659" t="s">
        <v>23</v>
      </c>
      <c r="H4659" t="s">
        <v>4635</v>
      </c>
      <c r="I4659" t="s">
        <v>52</v>
      </c>
      <c r="J4659" t="s">
        <v>453</v>
      </c>
      <c r="K4659" t="s">
        <v>117</v>
      </c>
      <c r="L4659" t="s">
        <v>32</v>
      </c>
      <c r="M4659">
        <v>1150</v>
      </c>
      <c r="N4659">
        <v>182</v>
      </c>
      <c r="O4659">
        <v>196</v>
      </c>
    </row>
    <row r="4660" spans="1:15" x14ac:dyDescent="0.3">
      <c r="E4660" t="s">
        <v>4626</v>
      </c>
      <c r="F4660" t="s">
        <v>4523</v>
      </c>
      <c r="G4660" t="s">
        <v>17</v>
      </c>
      <c r="H4660" t="s">
        <v>4648</v>
      </c>
      <c r="I4660" t="s">
        <v>19</v>
      </c>
      <c r="M4660">
        <v>1150</v>
      </c>
      <c r="N4660">
        <v>192</v>
      </c>
      <c r="O4660">
        <v>196</v>
      </c>
    </row>
    <row r="4661" spans="1:15" x14ac:dyDescent="0.3">
      <c r="A4661" t="s">
        <v>237</v>
      </c>
      <c r="B4661">
        <v>0</v>
      </c>
      <c r="C4661">
        <v>0</v>
      </c>
      <c r="D4661">
        <v>0</v>
      </c>
      <c r="E4661" t="s">
        <v>4626</v>
      </c>
      <c r="F4661" t="s">
        <v>4644</v>
      </c>
      <c r="G4661" t="s">
        <v>23</v>
      </c>
      <c r="H4661" t="s">
        <v>4645</v>
      </c>
      <c r="I4661" t="s">
        <v>26</v>
      </c>
      <c r="M4661">
        <v>1150</v>
      </c>
      <c r="N4661">
        <v>259</v>
      </c>
      <c r="O4661">
        <v>269</v>
      </c>
    </row>
    <row r="4662" spans="1:15" x14ac:dyDescent="0.3">
      <c r="E4662" t="s">
        <v>4626</v>
      </c>
      <c r="F4662" t="s">
        <v>4628</v>
      </c>
      <c r="G4662" t="s">
        <v>14</v>
      </c>
      <c r="H4662" t="s">
        <v>4629</v>
      </c>
      <c r="I4662" t="s">
        <v>19</v>
      </c>
      <c r="M4662">
        <v>1150</v>
      </c>
      <c r="N4662">
        <v>262</v>
      </c>
      <c r="O4662">
        <v>269</v>
      </c>
    </row>
    <row r="4663" spans="1:15" x14ac:dyDescent="0.3">
      <c r="A4663" t="s">
        <v>14</v>
      </c>
      <c r="B4663">
        <v>1</v>
      </c>
      <c r="C4663">
        <v>1</v>
      </c>
      <c r="D4663">
        <v>1</v>
      </c>
      <c r="E4663" t="s">
        <v>4626</v>
      </c>
      <c r="F4663" t="s">
        <v>4363</v>
      </c>
      <c r="G4663" t="s">
        <v>14</v>
      </c>
      <c r="H4663" t="s">
        <v>4627</v>
      </c>
      <c r="I4663" t="s">
        <v>19</v>
      </c>
      <c r="M4663">
        <v>1150</v>
      </c>
      <c r="N4663">
        <v>272</v>
      </c>
      <c r="O4663">
        <v>277</v>
      </c>
    </row>
    <row r="4664" spans="1:15" x14ac:dyDescent="0.3">
      <c r="E4664" t="s">
        <v>4626</v>
      </c>
      <c r="F4664" t="s">
        <v>4363</v>
      </c>
      <c r="G4664" t="s">
        <v>51</v>
      </c>
      <c r="H4664" t="s">
        <v>4627</v>
      </c>
      <c r="I4664" t="s">
        <v>26</v>
      </c>
      <c r="M4664">
        <v>1150</v>
      </c>
      <c r="N4664">
        <v>272</v>
      </c>
      <c r="O4664">
        <v>277</v>
      </c>
    </row>
    <row r="4665" spans="1:15" x14ac:dyDescent="0.3">
      <c r="A4665" t="s">
        <v>14</v>
      </c>
      <c r="B4665">
        <v>0</v>
      </c>
      <c r="C4665">
        <v>1</v>
      </c>
      <c r="D4665" t="s">
        <v>14</v>
      </c>
      <c r="E4665" t="s">
        <v>4626</v>
      </c>
      <c r="F4665" t="s">
        <v>4372</v>
      </c>
      <c r="G4665" t="s">
        <v>23</v>
      </c>
      <c r="H4665" t="s">
        <v>4641</v>
      </c>
      <c r="I4665" t="s">
        <v>26</v>
      </c>
      <c r="M4665">
        <v>1150</v>
      </c>
      <c r="N4665">
        <v>302</v>
      </c>
      <c r="O4665">
        <v>307</v>
      </c>
    </row>
    <row r="4666" spans="1:15" x14ac:dyDescent="0.3">
      <c r="E4666" t="s">
        <v>4626</v>
      </c>
      <c r="F4666" t="s">
        <v>4372</v>
      </c>
      <c r="G4666" t="s">
        <v>17</v>
      </c>
      <c r="H4666" t="s">
        <v>4641</v>
      </c>
      <c r="I4666" t="s">
        <v>19</v>
      </c>
      <c r="M4666">
        <v>1150</v>
      </c>
      <c r="N4666">
        <v>302</v>
      </c>
      <c r="O4666">
        <v>307</v>
      </c>
    </row>
    <row r="4667" spans="1:15" x14ac:dyDescent="0.3">
      <c r="E4667" t="s">
        <v>4626</v>
      </c>
      <c r="F4667" t="s">
        <v>4630</v>
      </c>
      <c r="G4667" t="s">
        <v>23</v>
      </c>
      <c r="H4667" t="s">
        <v>4631</v>
      </c>
      <c r="I4667" t="s">
        <v>26</v>
      </c>
      <c r="M4667">
        <v>1150</v>
      </c>
      <c r="N4667">
        <v>349</v>
      </c>
      <c r="O4667">
        <v>356</v>
      </c>
    </row>
    <row r="4668" spans="1:15" x14ac:dyDescent="0.3">
      <c r="E4668" t="s">
        <v>4626</v>
      </c>
      <c r="F4668" t="s">
        <v>4646</v>
      </c>
      <c r="G4668" t="s">
        <v>23</v>
      </c>
      <c r="H4668" t="s">
        <v>4647</v>
      </c>
      <c r="I4668" t="s">
        <v>26</v>
      </c>
      <c r="M4668">
        <v>1150</v>
      </c>
      <c r="N4668">
        <v>358</v>
      </c>
      <c r="O4668">
        <v>366</v>
      </c>
    </row>
    <row r="4669" spans="1:15" x14ac:dyDescent="0.3">
      <c r="E4669" t="s">
        <v>4626</v>
      </c>
      <c r="F4669" t="s">
        <v>4642</v>
      </c>
      <c r="G4669" t="s">
        <v>17</v>
      </c>
      <c r="H4669" t="s">
        <v>4643</v>
      </c>
      <c r="I4669" t="s">
        <v>19</v>
      </c>
      <c r="M4669">
        <v>1150</v>
      </c>
      <c r="N4669">
        <v>361</v>
      </c>
      <c r="O4669">
        <v>378</v>
      </c>
    </row>
    <row r="4670" spans="1:15" x14ac:dyDescent="0.3">
      <c r="E4670" t="s">
        <v>4626</v>
      </c>
      <c r="F4670" t="s">
        <v>4636</v>
      </c>
      <c r="G4670" t="s">
        <v>23</v>
      </c>
      <c r="H4670" t="s">
        <v>4637</v>
      </c>
      <c r="I4670" t="s">
        <v>26</v>
      </c>
      <c r="M4670">
        <v>1150</v>
      </c>
      <c r="N4670">
        <v>381</v>
      </c>
      <c r="O4670">
        <v>390</v>
      </c>
    </row>
    <row r="4671" spans="1:15" x14ac:dyDescent="0.3">
      <c r="E4671" t="s">
        <v>4626</v>
      </c>
      <c r="F4671" t="s">
        <v>4544</v>
      </c>
      <c r="G4671" t="s">
        <v>17</v>
      </c>
      <c r="H4671" t="s">
        <v>4649</v>
      </c>
      <c r="I4671" t="s">
        <v>19</v>
      </c>
      <c r="M4671">
        <v>1150</v>
      </c>
      <c r="N4671">
        <v>384</v>
      </c>
      <c r="O4671">
        <v>390</v>
      </c>
    </row>
    <row r="4672" spans="1:15" x14ac:dyDescent="0.3">
      <c r="A4672" t="s">
        <v>23</v>
      </c>
      <c r="B4672">
        <v>0</v>
      </c>
      <c r="C4672">
        <v>1</v>
      </c>
      <c r="D4672" t="s">
        <v>23</v>
      </c>
      <c r="E4672" t="s">
        <v>4651</v>
      </c>
      <c r="F4672" t="s">
        <v>4658</v>
      </c>
      <c r="G4672" t="s">
        <v>14</v>
      </c>
      <c r="H4672" t="s">
        <v>4657</v>
      </c>
      <c r="I4672" t="s">
        <v>52</v>
      </c>
      <c r="J4672" t="s">
        <v>46</v>
      </c>
      <c r="K4672" t="s">
        <v>47</v>
      </c>
      <c r="L4672" t="s">
        <v>788</v>
      </c>
      <c r="M4672">
        <v>1151</v>
      </c>
      <c r="N4672">
        <v>3</v>
      </c>
      <c r="O4672">
        <v>17</v>
      </c>
    </row>
    <row r="4673" spans="1:15" x14ac:dyDescent="0.3">
      <c r="E4673" t="s">
        <v>4651</v>
      </c>
      <c r="F4673" t="s">
        <v>4658</v>
      </c>
      <c r="G4673" t="s">
        <v>23</v>
      </c>
      <c r="H4673" t="s">
        <v>4657</v>
      </c>
      <c r="I4673" t="s">
        <v>19</v>
      </c>
      <c r="M4673">
        <v>1151</v>
      </c>
      <c r="N4673">
        <v>3</v>
      </c>
      <c r="O4673">
        <v>17</v>
      </c>
    </row>
    <row r="4674" spans="1:15" x14ac:dyDescent="0.3">
      <c r="E4674" t="s">
        <v>4651</v>
      </c>
      <c r="F4674" t="s">
        <v>4652</v>
      </c>
      <c r="G4674" t="s">
        <v>23</v>
      </c>
      <c r="H4674" t="s">
        <v>4657</v>
      </c>
      <c r="I4674" t="s">
        <v>26</v>
      </c>
      <c r="M4674">
        <v>1151</v>
      </c>
      <c r="N4674">
        <v>12</v>
      </c>
      <c r="O4674">
        <v>17</v>
      </c>
    </row>
    <row r="4675" spans="1:15" x14ac:dyDescent="0.3">
      <c r="A4675" t="s">
        <v>237</v>
      </c>
      <c r="B4675">
        <v>0</v>
      </c>
      <c r="C4675">
        <v>0</v>
      </c>
      <c r="D4675">
        <v>0</v>
      </c>
      <c r="E4675" t="s">
        <v>4651</v>
      </c>
      <c r="F4675" t="s">
        <v>4654</v>
      </c>
      <c r="G4675" t="s">
        <v>17</v>
      </c>
      <c r="H4675" t="s">
        <v>4655</v>
      </c>
      <c r="I4675" t="s">
        <v>26</v>
      </c>
      <c r="M4675">
        <v>1151</v>
      </c>
      <c r="N4675">
        <v>96</v>
      </c>
      <c r="O4675">
        <v>101</v>
      </c>
    </row>
    <row r="4676" spans="1:15" x14ac:dyDescent="0.3">
      <c r="A4676" t="s">
        <v>23</v>
      </c>
      <c r="B4676">
        <v>0</v>
      </c>
      <c r="C4676">
        <v>1</v>
      </c>
      <c r="D4676" t="s">
        <v>23</v>
      </c>
      <c r="E4676" t="s">
        <v>4651</v>
      </c>
      <c r="F4676" t="s">
        <v>4652</v>
      </c>
      <c r="G4676" t="s">
        <v>14</v>
      </c>
      <c r="H4676" t="s">
        <v>4653</v>
      </c>
      <c r="I4676" t="s">
        <v>31</v>
      </c>
      <c r="J4676" t="s">
        <v>32</v>
      </c>
      <c r="M4676">
        <v>1151</v>
      </c>
      <c r="N4676">
        <v>228</v>
      </c>
      <c r="O4676">
        <v>233</v>
      </c>
    </row>
    <row r="4677" spans="1:15" x14ac:dyDescent="0.3">
      <c r="A4677" t="s">
        <v>237</v>
      </c>
      <c r="B4677">
        <v>0</v>
      </c>
      <c r="E4677" t="s">
        <v>4651</v>
      </c>
      <c r="F4677" t="s">
        <v>4652</v>
      </c>
      <c r="G4677" t="s">
        <v>17</v>
      </c>
      <c r="H4677" t="s">
        <v>4653</v>
      </c>
      <c r="I4677" t="s">
        <v>26</v>
      </c>
      <c r="M4677">
        <v>1151</v>
      </c>
      <c r="N4677">
        <v>228</v>
      </c>
      <c r="O4677">
        <v>233</v>
      </c>
    </row>
    <row r="4678" spans="1:15" x14ac:dyDescent="0.3">
      <c r="A4678" t="s">
        <v>14</v>
      </c>
      <c r="B4678">
        <v>1</v>
      </c>
      <c r="C4678">
        <v>1</v>
      </c>
      <c r="D4678">
        <v>1</v>
      </c>
      <c r="E4678" t="s">
        <v>4651</v>
      </c>
      <c r="F4678" t="s">
        <v>4659</v>
      </c>
      <c r="G4678" t="s">
        <v>14</v>
      </c>
      <c r="H4678" t="s">
        <v>4660</v>
      </c>
      <c r="I4678" t="s">
        <v>35</v>
      </c>
      <c r="J4678" t="s">
        <v>46</v>
      </c>
      <c r="K4678" t="s">
        <v>47</v>
      </c>
      <c r="L4678" t="s">
        <v>43</v>
      </c>
      <c r="M4678">
        <v>1151</v>
      </c>
      <c r="N4678">
        <v>264</v>
      </c>
      <c r="O4678">
        <v>278</v>
      </c>
    </row>
    <row r="4679" spans="1:15" x14ac:dyDescent="0.3">
      <c r="A4679" t="s">
        <v>14</v>
      </c>
      <c r="B4679">
        <v>0</v>
      </c>
      <c r="C4679">
        <v>1</v>
      </c>
      <c r="D4679" t="s">
        <v>14</v>
      </c>
      <c r="E4679" t="s">
        <v>4651</v>
      </c>
      <c r="F4679" t="s">
        <v>4308</v>
      </c>
      <c r="G4679" t="s">
        <v>23</v>
      </c>
      <c r="H4679" t="s">
        <v>4656</v>
      </c>
      <c r="I4679" t="s">
        <v>26</v>
      </c>
      <c r="M4679">
        <v>1151</v>
      </c>
      <c r="N4679">
        <v>404</v>
      </c>
      <c r="O4679">
        <v>410</v>
      </c>
    </row>
    <row r="4680" spans="1:15" x14ac:dyDescent="0.3">
      <c r="E4680" t="s">
        <v>4651</v>
      </c>
      <c r="F4680" t="s">
        <v>4308</v>
      </c>
      <c r="G4680" t="s">
        <v>14</v>
      </c>
      <c r="H4680" t="s">
        <v>4656</v>
      </c>
      <c r="I4680" t="s">
        <v>19</v>
      </c>
      <c r="M4680">
        <v>1151</v>
      </c>
      <c r="N4680">
        <v>404</v>
      </c>
      <c r="O4680">
        <v>410</v>
      </c>
    </row>
    <row r="4681" spans="1:15" x14ac:dyDescent="0.3">
      <c r="E4681" t="s">
        <v>4651</v>
      </c>
      <c r="F4681" t="s">
        <v>4669</v>
      </c>
      <c r="G4681" t="s">
        <v>17</v>
      </c>
      <c r="H4681" t="s">
        <v>4670</v>
      </c>
      <c r="I4681" t="s">
        <v>19</v>
      </c>
      <c r="M4681">
        <v>1152</v>
      </c>
      <c r="N4681">
        <v>55</v>
      </c>
      <c r="O4681">
        <v>72</v>
      </c>
    </row>
    <row r="4682" spans="1:15" x14ac:dyDescent="0.3">
      <c r="A4682" t="s">
        <v>14</v>
      </c>
      <c r="B4682">
        <v>1</v>
      </c>
      <c r="C4682">
        <v>1</v>
      </c>
      <c r="D4682">
        <v>1</v>
      </c>
      <c r="E4682" t="s">
        <v>4651</v>
      </c>
      <c r="F4682" t="s">
        <v>4669</v>
      </c>
      <c r="G4682" t="s">
        <v>14</v>
      </c>
      <c r="H4682" t="s">
        <v>4670</v>
      </c>
      <c r="I4682" t="s">
        <v>370</v>
      </c>
      <c r="J4682" t="s">
        <v>46</v>
      </c>
      <c r="K4682" t="s">
        <v>47</v>
      </c>
      <c r="L4682" t="s">
        <v>788</v>
      </c>
      <c r="M4682">
        <v>1152</v>
      </c>
      <c r="N4682">
        <v>55</v>
      </c>
      <c r="O4682">
        <v>72</v>
      </c>
    </row>
    <row r="4683" spans="1:15" x14ac:dyDescent="0.3">
      <c r="E4683" t="s">
        <v>4651</v>
      </c>
      <c r="F4683" t="s">
        <v>4664</v>
      </c>
      <c r="G4683" t="s">
        <v>17</v>
      </c>
      <c r="H4683" t="s">
        <v>4665</v>
      </c>
      <c r="I4683" t="s">
        <v>19</v>
      </c>
      <c r="M4683">
        <v>1152</v>
      </c>
      <c r="N4683">
        <v>83</v>
      </c>
      <c r="O4683">
        <v>103</v>
      </c>
    </row>
    <row r="4684" spans="1:15" x14ac:dyDescent="0.3">
      <c r="E4684" t="s">
        <v>4651</v>
      </c>
      <c r="F4684" t="s">
        <v>4671</v>
      </c>
      <c r="G4684" t="s">
        <v>17</v>
      </c>
      <c r="H4684" t="s">
        <v>4672</v>
      </c>
      <c r="I4684" t="s">
        <v>26</v>
      </c>
      <c r="M4684">
        <v>1152</v>
      </c>
      <c r="N4684">
        <v>83</v>
      </c>
      <c r="O4684">
        <v>94</v>
      </c>
    </row>
    <row r="4685" spans="1:15" x14ac:dyDescent="0.3">
      <c r="E4685" t="s">
        <v>4651</v>
      </c>
      <c r="F4685" t="s">
        <v>4661</v>
      </c>
      <c r="G4685" t="s">
        <v>51</v>
      </c>
      <c r="H4685" t="s">
        <v>4662</v>
      </c>
      <c r="I4685" t="s">
        <v>26</v>
      </c>
      <c r="M4685">
        <v>1152</v>
      </c>
      <c r="N4685">
        <v>95</v>
      </c>
      <c r="O4685">
        <v>103</v>
      </c>
    </row>
    <row r="4686" spans="1:15" x14ac:dyDescent="0.3">
      <c r="E4686" t="s">
        <v>4651</v>
      </c>
      <c r="F4686" t="s">
        <v>4666</v>
      </c>
      <c r="G4686" t="s">
        <v>14</v>
      </c>
      <c r="H4686" t="s">
        <v>4667</v>
      </c>
      <c r="I4686" t="s">
        <v>26</v>
      </c>
      <c r="M4686">
        <v>1152</v>
      </c>
      <c r="N4686">
        <v>178</v>
      </c>
      <c r="O4686">
        <v>193</v>
      </c>
    </row>
    <row r="4687" spans="1:15" x14ac:dyDescent="0.3">
      <c r="A4687" t="s">
        <v>237</v>
      </c>
      <c r="B4687">
        <v>0</v>
      </c>
      <c r="C4687">
        <v>0</v>
      </c>
      <c r="D4687">
        <v>0</v>
      </c>
      <c r="E4687" t="s">
        <v>4651</v>
      </c>
      <c r="F4687" t="s">
        <v>4666</v>
      </c>
      <c r="G4687" t="s">
        <v>17</v>
      </c>
      <c r="H4687" t="s">
        <v>4667</v>
      </c>
      <c r="I4687" t="s">
        <v>19</v>
      </c>
      <c r="M4687">
        <v>1152</v>
      </c>
      <c r="N4687">
        <v>178</v>
      </c>
      <c r="O4687">
        <v>193</v>
      </c>
    </row>
    <row r="4688" spans="1:15" x14ac:dyDescent="0.3">
      <c r="E4688" t="s">
        <v>4651</v>
      </c>
      <c r="F4688" t="s">
        <v>1049</v>
      </c>
      <c r="G4688" t="s">
        <v>23</v>
      </c>
      <c r="H4688" t="s">
        <v>4663</v>
      </c>
      <c r="I4688" t="s">
        <v>52</v>
      </c>
      <c r="J4688" t="s">
        <v>117</v>
      </c>
      <c r="M4688">
        <v>1152</v>
      </c>
      <c r="N4688">
        <v>211</v>
      </c>
      <c r="O4688">
        <v>217</v>
      </c>
    </row>
    <row r="4689" spans="1:15" x14ac:dyDescent="0.3">
      <c r="A4689" t="s">
        <v>14</v>
      </c>
      <c r="B4689">
        <v>1</v>
      </c>
      <c r="C4689">
        <v>1</v>
      </c>
      <c r="D4689">
        <v>1</v>
      </c>
      <c r="E4689" t="s">
        <v>4651</v>
      </c>
      <c r="F4689" t="s">
        <v>4401</v>
      </c>
      <c r="G4689" t="s">
        <v>14</v>
      </c>
      <c r="H4689" t="s">
        <v>4668</v>
      </c>
      <c r="I4689" t="s">
        <v>35</v>
      </c>
      <c r="J4689" t="s">
        <v>32</v>
      </c>
      <c r="M4689">
        <v>1152</v>
      </c>
      <c r="N4689">
        <v>395</v>
      </c>
      <c r="O4689">
        <v>401</v>
      </c>
    </row>
    <row r="4690" spans="1:15" x14ac:dyDescent="0.3">
      <c r="E4690" t="s">
        <v>4673</v>
      </c>
      <c r="F4690" t="s">
        <v>4674</v>
      </c>
      <c r="G4690" t="s">
        <v>17</v>
      </c>
      <c r="H4690" t="s">
        <v>4675</v>
      </c>
      <c r="I4690" t="s">
        <v>19</v>
      </c>
      <c r="M4690">
        <v>1155</v>
      </c>
      <c r="N4690">
        <v>33</v>
      </c>
      <c r="O4690">
        <v>35</v>
      </c>
    </row>
    <row r="4691" spans="1:15" x14ac:dyDescent="0.3">
      <c r="A4691" t="s">
        <v>51</v>
      </c>
      <c r="B4691">
        <v>0</v>
      </c>
      <c r="C4691">
        <v>1</v>
      </c>
      <c r="D4691" t="s">
        <v>51</v>
      </c>
      <c r="E4691" t="s">
        <v>4673</v>
      </c>
      <c r="F4691" t="s">
        <v>4674</v>
      </c>
      <c r="G4691" t="s">
        <v>23</v>
      </c>
      <c r="H4691" t="s">
        <v>4675</v>
      </c>
      <c r="I4691" t="s">
        <v>26</v>
      </c>
      <c r="M4691">
        <v>1155</v>
      </c>
      <c r="N4691">
        <v>33</v>
      </c>
      <c r="O4691">
        <v>35</v>
      </c>
    </row>
    <row r="4692" spans="1:15" x14ac:dyDescent="0.3">
      <c r="E4692" t="s">
        <v>4673</v>
      </c>
      <c r="F4692" t="s">
        <v>4676</v>
      </c>
      <c r="G4692" t="s">
        <v>14</v>
      </c>
      <c r="H4692" t="s">
        <v>4677</v>
      </c>
      <c r="I4692" t="s">
        <v>22</v>
      </c>
      <c r="M4692">
        <v>1155</v>
      </c>
      <c r="N4692">
        <v>49</v>
      </c>
      <c r="O4692">
        <v>55</v>
      </c>
    </row>
    <row r="4693" spans="1:15" x14ac:dyDescent="0.3">
      <c r="A4693" t="s">
        <v>237</v>
      </c>
      <c r="B4693">
        <v>0</v>
      </c>
      <c r="E4693" t="s">
        <v>4673</v>
      </c>
      <c r="F4693" t="s">
        <v>4680</v>
      </c>
      <c r="G4693" t="s">
        <v>17</v>
      </c>
      <c r="H4693" t="s">
        <v>4681</v>
      </c>
      <c r="I4693" t="s">
        <v>22</v>
      </c>
      <c r="M4693">
        <v>1156</v>
      </c>
      <c r="N4693">
        <v>51</v>
      </c>
      <c r="O4693">
        <v>57</v>
      </c>
    </row>
    <row r="4694" spans="1:15" x14ac:dyDescent="0.3">
      <c r="A4694" t="s">
        <v>237</v>
      </c>
      <c r="B4694">
        <v>0</v>
      </c>
      <c r="C4694">
        <v>0</v>
      </c>
      <c r="D4694">
        <v>0</v>
      </c>
      <c r="E4694" t="s">
        <v>4673</v>
      </c>
      <c r="F4694" t="s">
        <v>4680</v>
      </c>
      <c r="G4694" t="s">
        <v>51</v>
      </c>
      <c r="H4694" t="s">
        <v>4681</v>
      </c>
      <c r="I4694" t="s">
        <v>52</v>
      </c>
      <c r="J4694" t="s">
        <v>195</v>
      </c>
      <c r="M4694">
        <v>1156</v>
      </c>
      <c r="N4694">
        <v>51</v>
      </c>
      <c r="O4694">
        <v>57</v>
      </c>
    </row>
    <row r="4695" spans="1:15" x14ac:dyDescent="0.3">
      <c r="A4695" t="s">
        <v>14</v>
      </c>
      <c r="B4695">
        <v>1</v>
      </c>
      <c r="C4695">
        <v>1</v>
      </c>
      <c r="D4695">
        <v>1</v>
      </c>
      <c r="E4695" t="s">
        <v>4673</v>
      </c>
      <c r="F4695" t="s">
        <v>4676</v>
      </c>
      <c r="G4695" t="s">
        <v>14</v>
      </c>
      <c r="H4695" t="s">
        <v>4682</v>
      </c>
      <c r="I4695" t="s">
        <v>22</v>
      </c>
      <c r="M4695">
        <v>1156</v>
      </c>
      <c r="N4695">
        <v>112</v>
      </c>
      <c r="O4695">
        <v>118</v>
      </c>
    </row>
    <row r="4696" spans="1:15" x14ac:dyDescent="0.3">
      <c r="A4696" t="s">
        <v>14</v>
      </c>
      <c r="B4696">
        <v>1</v>
      </c>
      <c r="C4696">
        <v>1</v>
      </c>
      <c r="D4696">
        <v>1</v>
      </c>
      <c r="E4696" t="s">
        <v>4673</v>
      </c>
      <c r="F4696" t="s">
        <v>4684</v>
      </c>
      <c r="G4696" t="s">
        <v>14</v>
      </c>
      <c r="H4696" t="s">
        <v>4685</v>
      </c>
      <c r="I4696" t="s">
        <v>22</v>
      </c>
      <c r="M4696">
        <v>1156</v>
      </c>
      <c r="N4696">
        <v>122</v>
      </c>
      <c r="O4696">
        <v>129</v>
      </c>
    </row>
    <row r="4697" spans="1:15" x14ac:dyDescent="0.3">
      <c r="A4697" t="s">
        <v>14</v>
      </c>
      <c r="B4697">
        <v>1</v>
      </c>
      <c r="C4697">
        <v>1</v>
      </c>
      <c r="D4697">
        <v>1</v>
      </c>
      <c r="E4697" t="s">
        <v>4673</v>
      </c>
      <c r="F4697" t="s">
        <v>4686</v>
      </c>
      <c r="G4697" t="s">
        <v>14</v>
      </c>
      <c r="H4697" t="s">
        <v>4687</v>
      </c>
      <c r="I4697" t="s">
        <v>35</v>
      </c>
      <c r="J4697" t="s">
        <v>32</v>
      </c>
      <c r="M4697">
        <v>1156</v>
      </c>
      <c r="N4697">
        <v>249</v>
      </c>
      <c r="O4697">
        <v>257</v>
      </c>
    </row>
    <row r="4698" spans="1:15" x14ac:dyDescent="0.3">
      <c r="E4698" t="s">
        <v>4673</v>
      </c>
      <c r="F4698" t="s">
        <v>4678</v>
      </c>
      <c r="G4698" t="s">
        <v>17</v>
      </c>
      <c r="H4698" t="s">
        <v>4679</v>
      </c>
      <c r="I4698" t="s">
        <v>19</v>
      </c>
      <c r="M4698">
        <v>1156</v>
      </c>
      <c r="N4698">
        <v>283</v>
      </c>
      <c r="O4698">
        <v>292</v>
      </c>
    </row>
    <row r="4699" spans="1:15" x14ac:dyDescent="0.3">
      <c r="A4699" t="s">
        <v>14</v>
      </c>
      <c r="B4699">
        <v>1</v>
      </c>
      <c r="C4699">
        <v>1</v>
      </c>
      <c r="D4699">
        <v>1</v>
      </c>
      <c r="E4699" t="s">
        <v>4673</v>
      </c>
      <c r="F4699" t="s">
        <v>4676</v>
      </c>
      <c r="G4699" t="s">
        <v>14</v>
      </c>
      <c r="H4699" t="s">
        <v>4683</v>
      </c>
      <c r="I4699" t="s">
        <v>22</v>
      </c>
      <c r="M4699">
        <v>1156</v>
      </c>
      <c r="N4699">
        <v>338</v>
      </c>
      <c r="O4699">
        <v>344</v>
      </c>
    </row>
    <row r="4700" spans="1:15" x14ac:dyDescent="0.3">
      <c r="A4700" t="s">
        <v>14</v>
      </c>
      <c r="B4700">
        <v>1</v>
      </c>
      <c r="C4700">
        <v>1</v>
      </c>
      <c r="D4700">
        <v>1</v>
      </c>
      <c r="E4700" t="s">
        <v>4673</v>
      </c>
      <c r="F4700" t="s">
        <v>4684</v>
      </c>
      <c r="G4700" t="s">
        <v>14</v>
      </c>
      <c r="H4700" t="s">
        <v>4688</v>
      </c>
      <c r="I4700" t="s">
        <v>22</v>
      </c>
      <c r="M4700">
        <v>1156</v>
      </c>
      <c r="N4700">
        <v>348</v>
      </c>
      <c r="O4700">
        <v>355</v>
      </c>
    </row>
    <row r="4701" spans="1:15" x14ac:dyDescent="0.3">
      <c r="A4701" t="s">
        <v>14</v>
      </c>
      <c r="B4701">
        <v>1</v>
      </c>
      <c r="C4701">
        <v>1</v>
      </c>
      <c r="D4701">
        <v>1</v>
      </c>
      <c r="E4701" t="s">
        <v>4673</v>
      </c>
      <c r="F4701" t="s">
        <v>4693</v>
      </c>
      <c r="G4701" t="s">
        <v>14</v>
      </c>
      <c r="H4701" t="s">
        <v>4694</v>
      </c>
      <c r="I4701" t="s">
        <v>41</v>
      </c>
      <c r="J4701" t="s">
        <v>32</v>
      </c>
      <c r="M4701">
        <v>1157</v>
      </c>
      <c r="N4701">
        <v>0</v>
      </c>
      <c r="O4701">
        <v>7</v>
      </c>
    </row>
    <row r="4702" spans="1:15" x14ac:dyDescent="0.3">
      <c r="E4702" t="s">
        <v>4673</v>
      </c>
      <c r="F4702" t="s">
        <v>4674</v>
      </c>
      <c r="G4702" t="s">
        <v>17</v>
      </c>
      <c r="H4702" t="s">
        <v>4692</v>
      </c>
      <c r="I4702" t="s">
        <v>19</v>
      </c>
      <c r="M4702">
        <v>1157</v>
      </c>
      <c r="N4702">
        <v>41</v>
      </c>
      <c r="O4702">
        <v>43</v>
      </c>
    </row>
    <row r="4703" spans="1:15" x14ac:dyDescent="0.3">
      <c r="A4703" t="s">
        <v>51</v>
      </c>
      <c r="B4703">
        <v>0</v>
      </c>
      <c r="C4703">
        <v>1</v>
      </c>
      <c r="D4703" t="s">
        <v>51</v>
      </c>
      <c r="E4703" t="s">
        <v>4673</v>
      </c>
      <c r="F4703" t="s">
        <v>4674</v>
      </c>
      <c r="G4703" t="s">
        <v>23</v>
      </c>
      <c r="H4703" t="s">
        <v>4692</v>
      </c>
      <c r="I4703" t="s">
        <v>26</v>
      </c>
      <c r="M4703">
        <v>1157</v>
      </c>
      <c r="N4703">
        <v>41</v>
      </c>
      <c r="O4703">
        <v>43</v>
      </c>
    </row>
    <row r="4704" spans="1:15" x14ac:dyDescent="0.3">
      <c r="A4704" t="s">
        <v>51</v>
      </c>
      <c r="B4704">
        <v>0</v>
      </c>
      <c r="C4704">
        <v>1</v>
      </c>
      <c r="D4704" t="s">
        <v>51</v>
      </c>
      <c r="E4704" t="s">
        <v>4673</v>
      </c>
      <c r="F4704" t="s">
        <v>4674</v>
      </c>
      <c r="G4704" t="s">
        <v>23</v>
      </c>
      <c r="H4704" t="s">
        <v>4690</v>
      </c>
      <c r="I4704" t="s">
        <v>26</v>
      </c>
      <c r="M4704">
        <v>1157</v>
      </c>
      <c r="N4704">
        <v>174</v>
      </c>
      <c r="O4704">
        <v>176</v>
      </c>
    </row>
    <row r="4705" spans="1:15" x14ac:dyDescent="0.3">
      <c r="E4705" t="s">
        <v>4673</v>
      </c>
      <c r="F4705" t="s">
        <v>4674</v>
      </c>
      <c r="G4705" t="s">
        <v>17</v>
      </c>
      <c r="H4705" t="s">
        <v>4690</v>
      </c>
      <c r="I4705" t="s">
        <v>19</v>
      </c>
      <c r="M4705">
        <v>1157</v>
      </c>
      <c r="N4705">
        <v>174</v>
      </c>
      <c r="O4705">
        <v>176</v>
      </c>
    </row>
    <row r="4706" spans="1:15" x14ac:dyDescent="0.3">
      <c r="E4706" t="s">
        <v>4673</v>
      </c>
      <c r="F4706" t="s">
        <v>4674</v>
      </c>
      <c r="G4706" t="s">
        <v>17</v>
      </c>
      <c r="H4706" t="s">
        <v>4691</v>
      </c>
      <c r="I4706" t="s">
        <v>19</v>
      </c>
      <c r="M4706">
        <v>1157</v>
      </c>
      <c r="N4706">
        <v>273</v>
      </c>
      <c r="O4706">
        <v>275</v>
      </c>
    </row>
    <row r="4707" spans="1:15" x14ac:dyDescent="0.3">
      <c r="A4707" t="s">
        <v>51</v>
      </c>
      <c r="B4707">
        <v>0</v>
      </c>
      <c r="C4707">
        <v>1</v>
      </c>
      <c r="D4707" t="s">
        <v>51</v>
      </c>
      <c r="E4707" t="s">
        <v>4673</v>
      </c>
      <c r="F4707" t="s">
        <v>4674</v>
      </c>
      <c r="G4707" t="s">
        <v>23</v>
      </c>
      <c r="H4707" t="s">
        <v>4691</v>
      </c>
      <c r="I4707" t="s">
        <v>26</v>
      </c>
      <c r="M4707">
        <v>1157</v>
      </c>
      <c r="N4707">
        <v>273</v>
      </c>
      <c r="O4707">
        <v>275</v>
      </c>
    </row>
    <row r="4708" spans="1:15" x14ac:dyDescent="0.3">
      <c r="E4708" t="s">
        <v>4673</v>
      </c>
      <c r="F4708" t="s">
        <v>4674</v>
      </c>
      <c r="G4708" t="s">
        <v>17</v>
      </c>
      <c r="H4708" t="s">
        <v>4695</v>
      </c>
      <c r="I4708" t="s">
        <v>19</v>
      </c>
      <c r="M4708">
        <v>1157</v>
      </c>
      <c r="N4708">
        <v>310</v>
      </c>
      <c r="O4708">
        <v>312</v>
      </c>
    </row>
    <row r="4709" spans="1:15" x14ac:dyDescent="0.3">
      <c r="A4709" t="s">
        <v>51</v>
      </c>
      <c r="B4709">
        <v>0</v>
      </c>
      <c r="C4709">
        <v>1</v>
      </c>
      <c r="D4709" t="s">
        <v>51</v>
      </c>
      <c r="E4709" t="s">
        <v>4673</v>
      </c>
      <c r="F4709" t="s">
        <v>4674</v>
      </c>
      <c r="G4709" t="s">
        <v>23</v>
      </c>
      <c r="H4709" t="s">
        <v>4695</v>
      </c>
      <c r="I4709" t="s">
        <v>26</v>
      </c>
      <c r="M4709">
        <v>1157</v>
      </c>
      <c r="N4709">
        <v>310</v>
      </c>
      <c r="O4709">
        <v>312</v>
      </c>
    </row>
    <row r="4710" spans="1:15" x14ac:dyDescent="0.3">
      <c r="E4710" t="s">
        <v>4673</v>
      </c>
      <c r="F4710" t="s">
        <v>4674</v>
      </c>
      <c r="G4710" t="s">
        <v>17</v>
      </c>
      <c r="H4710" t="s">
        <v>4696</v>
      </c>
      <c r="I4710" t="s">
        <v>19</v>
      </c>
      <c r="M4710">
        <v>1157</v>
      </c>
      <c r="N4710">
        <v>371</v>
      </c>
      <c r="O4710">
        <v>373</v>
      </c>
    </row>
    <row r="4711" spans="1:15" x14ac:dyDescent="0.3">
      <c r="A4711" t="s">
        <v>51</v>
      </c>
      <c r="B4711">
        <v>0</v>
      </c>
      <c r="C4711">
        <v>1</v>
      </c>
      <c r="D4711" t="s">
        <v>51</v>
      </c>
      <c r="E4711" t="s">
        <v>4673</v>
      </c>
      <c r="F4711" t="s">
        <v>4674</v>
      </c>
      <c r="G4711" t="s">
        <v>23</v>
      </c>
      <c r="H4711" t="s">
        <v>4696</v>
      </c>
      <c r="I4711" t="s">
        <v>26</v>
      </c>
      <c r="M4711">
        <v>1157</v>
      </c>
      <c r="N4711">
        <v>371</v>
      </c>
      <c r="O4711">
        <v>373</v>
      </c>
    </row>
    <row r="4712" spans="1:15" x14ac:dyDescent="0.3">
      <c r="A4712" t="s">
        <v>51</v>
      </c>
      <c r="B4712">
        <v>0</v>
      </c>
      <c r="C4712">
        <v>1</v>
      </c>
      <c r="D4712" t="s">
        <v>51</v>
      </c>
      <c r="E4712" t="s">
        <v>4673</v>
      </c>
      <c r="F4712" t="s">
        <v>4674</v>
      </c>
      <c r="G4712" t="s">
        <v>23</v>
      </c>
      <c r="H4712" t="s">
        <v>4689</v>
      </c>
      <c r="I4712" t="s">
        <v>26</v>
      </c>
      <c r="M4712">
        <v>1157</v>
      </c>
      <c r="N4712">
        <v>435</v>
      </c>
      <c r="O4712">
        <v>437</v>
      </c>
    </row>
    <row r="4713" spans="1:15" x14ac:dyDescent="0.3">
      <c r="E4713" t="s">
        <v>4673</v>
      </c>
      <c r="F4713" t="s">
        <v>4674</v>
      </c>
      <c r="G4713" t="s">
        <v>17</v>
      </c>
      <c r="H4713" t="s">
        <v>4689</v>
      </c>
      <c r="I4713" t="s">
        <v>19</v>
      </c>
      <c r="M4713">
        <v>1157</v>
      </c>
      <c r="N4713">
        <v>435</v>
      </c>
      <c r="O4713">
        <v>437</v>
      </c>
    </row>
    <row r="4714" spans="1:15" x14ac:dyDescent="0.3">
      <c r="E4714" t="s">
        <v>4673</v>
      </c>
      <c r="F4714" t="s">
        <v>4698</v>
      </c>
      <c r="G4714" t="s">
        <v>17</v>
      </c>
      <c r="H4714" t="s">
        <v>4699</v>
      </c>
      <c r="I4714" t="s">
        <v>19</v>
      </c>
      <c r="M4714">
        <v>1158</v>
      </c>
      <c r="N4714">
        <v>19</v>
      </c>
      <c r="O4714">
        <v>26</v>
      </c>
    </row>
    <row r="4715" spans="1:15" x14ac:dyDescent="0.3">
      <c r="A4715" t="s">
        <v>14</v>
      </c>
      <c r="B4715">
        <v>1</v>
      </c>
      <c r="C4715">
        <v>1</v>
      </c>
      <c r="D4715">
        <v>1</v>
      </c>
      <c r="E4715" t="s">
        <v>4673</v>
      </c>
      <c r="F4715" t="s">
        <v>4571</v>
      </c>
      <c r="G4715" t="s">
        <v>14</v>
      </c>
      <c r="H4715" t="s">
        <v>4700</v>
      </c>
      <c r="I4715" t="s">
        <v>26</v>
      </c>
      <c r="M4715">
        <v>1158</v>
      </c>
      <c r="N4715">
        <v>19</v>
      </c>
      <c r="O4715">
        <v>24</v>
      </c>
    </row>
    <row r="4716" spans="1:15" x14ac:dyDescent="0.3">
      <c r="A4716" t="s">
        <v>14</v>
      </c>
      <c r="B4716">
        <v>1</v>
      </c>
      <c r="C4716">
        <v>1</v>
      </c>
      <c r="D4716">
        <v>1</v>
      </c>
      <c r="E4716" t="s">
        <v>4673</v>
      </c>
      <c r="F4716" t="s">
        <v>4565</v>
      </c>
      <c r="G4716" t="s">
        <v>14</v>
      </c>
      <c r="H4716" t="s">
        <v>4697</v>
      </c>
      <c r="I4716" t="s">
        <v>22</v>
      </c>
      <c r="M4716">
        <v>1158</v>
      </c>
      <c r="N4716">
        <v>312</v>
      </c>
      <c r="O4716">
        <v>316</v>
      </c>
    </row>
    <row r="4717" spans="1:15" x14ac:dyDescent="0.3">
      <c r="A4717" t="s">
        <v>237</v>
      </c>
      <c r="B4717">
        <v>0</v>
      </c>
      <c r="E4717" t="s">
        <v>4701</v>
      </c>
      <c r="F4717" t="s">
        <v>4680</v>
      </c>
      <c r="G4717" t="s">
        <v>17</v>
      </c>
      <c r="H4717" t="s">
        <v>4704</v>
      </c>
      <c r="I4717" t="s">
        <v>22</v>
      </c>
      <c r="M4717">
        <v>1159</v>
      </c>
      <c r="N4717">
        <v>33</v>
      </c>
      <c r="O4717">
        <v>39</v>
      </c>
    </row>
    <row r="4718" spans="1:15" x14ac:dyDescent="0.3">
      <c r="E4718" t="s">
        <v>4701</v>
      </c>
      <c r="F4718" t="s">
        <v>4680</v>
      </c>
      <c r="G4718" t="s">
        <v>51</v>
      </c>
      <c r="H4718" t="s">
        <v>4704</v>
      </c>
      <c r="I4718" t="s">
        <v>52</v>
      </c>
      <c r="J4718" t="s">
        <v>191</v>
      </c>
      <c r="M4718">
        <v>1159</v>
      </c>
      <c r="N4718">
        <v>33</v>
      </c>
      <c r="O4718">
        <v>39</v>
      </c>
    </row>
    <row r="4719" spans="1:15" x14ac:dyDescent="0.3">
      <c r="E4719" t="s">
        <v>4701</v>
      </c>
      <c r="F4719" t="s">
        <v>4680</v>
      </c>
      <c r="G4719" t="s">
        <v>51</v>
      </c>
      <c r="H4719" t="s">
        <v>4703</v>
      </c>
      <c r="I4719" t="s">
        <v>52</v>
      </c>
      <c r="J4719" t="s">
        <v>191</v>
      </c>
      <c r="M4719">
        <v>1159</v>
      </c>
      <c r="N4719">
        <v>86</v>
      </c>
      <c r="O4719">
        <v>92</v>
      </c>
    </row>
    <row r="4720" spans="1:15" x14ac:dyDescent="0.3">
      <c r="A4720" t="s">
        <v>237</v>
      </c>
      <c r="B4720">
        <v>0</v>
      </c>
      <c r="E4720" t="s">
        <v>4701</v>
      </c>
      <c r="F4720" t="s">
        <v>4680</v>
      </c>
      <c r="G4720" t="s">
        <v>17</v>
      </c>
      <c r="H4720" t="s">
        <v>4703</v>
      </c>
      <c r="I4720" t="s">
        <v>22</v>
      </c>
      <c r="M4720">
        <v>1159</v>
      </c>
      <c r="N4720">
        <v>86</v>
      </c>
      <c r="O4720">
        <v>92</v>
      </c>
    </row>
    <row r="4721" spans="1:15" x14ac:dyDescent="0.3">
      <c r="E4721" t="s">
        <v>4701</v>
      </c>
      <c r="F4721" t="s">
        <v>4674</v>
      </c>
      <c r="G4721" t="s">
        <v>17</v>
      </c>
      <c r="H4721" t="s">
        <v>4702</v>
      </c>
      <c r="I4721" t="s">
        <v>19</v>
      </c>
      <c r="M4721">
        <v>1159</v>
      </c>
      <c r="N4721">
        <v>176</v>
      </c>
      <c r="O4721">
        <v>178</v>
      </c>
    </row>
    <row r="4722" spans="1:15" x14ac:dyDescent="0.3">
      <c r="A4722" t="s">
        <v>51</v>
      </c>
      <c r="B4722">
        <v>0</v>
      </c>
      <c r="C4722">
        <v>1</v>
      </c>
      <c r="D4722" t="s">
        <v>51</v>
      </c>
      <c r="E4722" t="s">
        <v>4701</v>
      </c>
      <c r="F4722" t="s">
        <v>4674</v>
      </c>
      <c r="G4722" t="s">
        <v>23</v>
      </c>
      <c r="H4722" t="s">
        <v>4702</v>
      </c>
      <c r="I4722" t="s">
        <v>26</v>
      </c>
      <c r="M4722">
        <v>1159</v>
      </c>
      <c r="N4722">
        <v>176</v>
      </c>
      <c r="O4722">
        <v>178</v>
      </c>
    </row>
    <row r="4723" spans="1:15" x14ac:dyDescent="0.3">
      <c r="A4723" t="s">
        <v>14</v>
      </c>
      <c r="B4723">
        <v>1</v>
      </c>
      <c r="C4723">
        <v>1</v>
      </c>
      <c r="D4723">
        <v>1</v>
      </c>
      <c r="E4723" t="s">
        <v>4701</v>
      </c>
      <c r="F4723" t="s">
        <v>4705</v>
      </c>
      <c r="G4723" t="s">
        <v>14</v>
      </c>
      <c r="H4723" t="s">
        <v>4707</v>
      </c>
      <c r="I4723" t="s">
        <v>22</v>
      </c>
      <c r="M4723">
        <v>1159</v>
      </c>
      <c r="N4723">
        <v>200</v>
      </c>
      <c r="O4723">
        <v>206</v>
      </c>
    </row>
    <row r="4724" spans="1:15" x14ac:dyDescent="0.3">
      <c r="A4724" t="s">
        <v>14</v>
      </c>
      <c r="B4724">
        <v>1</v>
      </c>
      <c r="C4724">
        <v>1</v>
      </c>
      <c r="D4724">
        <v>1</v>
      </c>
      <c r="E4724" t="s">
        <v>4701</v>
      </c>
      <c r="F4724" t="s">
        <v>4705</v>
      </c>
      <c r="G4724" t="s">
        <v>14</v>
      </c>
      <c r="H4724" t="s">
        <v>4706</v>
      </c>
      <c r="I4724" t="s">
        <v>22</v>
      </c>
      <c r="M4724">
        <v>1159</v>
      </c>
      <c r="N4724">
        <v>281</v>
      </c>
      <c r="O4724">
        <v>287</v>
      </c>
    </row>
    <row r="4725" spans="1:15" x14ac:dyDescent="0.3">
      <c r="A4725" t="s">
        <v>14</v>
      </c>
      <c r="B4725">
        <v>1</v>
      </c>
      <c r="C4725">
        <v>1</v>
      </c>
      <c r="D4725">
        <v>1</v>
      </c>
      <c r="E4725" t="s">
        <v>4504</v>
      </c>
      <c r="F4725" t="s">
        <v>4565</v>
      </c>
      <c r="G4725" t="s">
        <v>14</v>
      </c>
      <c r="H4725" t="s">
        <v>4710</v>
      </c>
      <c r="I4725" t="s">
        <v>26</v>
      </c>
      <c r="M4725">
        <v>1162</v>
      </c>
      <c r="N4725">
        <v>0</v>
      </c>
      <c r="O4725">
        <v>4</v>
      </c>
    </row>
    <row r="4726" spans="1:15" x14ac:dyDescent="0.3">
      <c r="E4726" t="s">
        <v>4504</v>
      </c>
      <c r="F4726" t="s">
        <v>4565</v>
      </c>
      <c r="G4726" t="s">
        <v>51</v>
      </c>
      <c r="H4726" t="s">
        <v>4710</v>
      </c>
      <c r="I4726" t="s">
        <v>19</v>
      </c>
      <c r="M4726">
        <v>1162</v>
      </c>
      <c r="N4726">
        <v>0</v>
      </c>
      <c r="O4726">
        <v>4</v>
      </c>
    </row>
    <row r="4727" spans="1:15" x14ac:dyDescent="0.3">
      <c r="E4727" t="s">
        <v>4504</v>
      </c>
      <c r="F4727" t="s">
        <v>4567</v>
      </c>
      <c r="G4727" t="s">
        <v>51</v>
      </c>
      <c r="H4727" t="s">
        <v>4708</v>
      </c>
      <c r="I4727" t="s">
        <v>19</v>
      </c>
      <c r="M4727">
        <v>1162</v>
      </c>
      <c r="N4727">
        <v>8</v>
      </c>
      <c r="O4727">
        <v>14</v>
      </c>
    </row>
    <row r="4728" spans="1:15" x14ac:dyDescent="0.3">
      <c r="E4728" t="s">
        <v>4504</v>
      </c>
      <c r="F4728" t="s">
        <v>4567</v>
      </c>
      <c r="G4728" t="s">
        <v>14</v>
      </c>
      <c r="H4728" t="s">
        <v>4708</v>
      </c>
      <c r="I4728" t="s">
        <v>26</v>
      </c>
      <c r="M4728">
        <v>1162</v>
      </c>
      <c r="N4728">
        <v>8</v>
      </c>
      <c r="O4728">
        <v>14</v>
      </c>
    </row>
    <row r="4729" spans="1:15" x14ac:dyDescent="0.3">
      <c r="E4729" t="s">
        <v>4504</v>
      </c>
      <c r="F4729" t="s">
        <v>4455</v>
      </c>
      <c r="G4729" t="s">
        <v>51</v>
      </c>
      <c r="H4729" t="s">
        <v>4711</v>
      </c>
      <c r="I4729" t="s">
        <v>52</v>
      </c>
      <c r="J4729" t="s">
        <v>60</v>
      </c>
      <c r="M4729">
        <v>1162</v>
      </c>
      <c r="N4729">
        <v>23</v>
      </c>
      <c r="O4729">
        <v>34</v>
      </c>
    </row>
    <row r="4730" spans="1:15" x14ac:dyDescent="0.3">
      <c r="A4730" t="s">
        <v>14</v>
      </c>
      <c r="B4730">
        <v>1</v>
      </c>
      <c r="C4730">
        <v>1</v>
      </c>
      <c r="D4730">
        <v>1</v>
      </c>
      <c r="E4730" t="s">
        <v>4504</v>
      </c>
      <c r="F4730" t="s">
        <v>4571</v>
      </c>
      <c r="G4730" t="s">
        <v>14</v>
      </c>
      <c r="H4730" t="s">
        <v>4714</v>
      </c>
      <c r="I4730" t="s">
        <v>22</v>
      </c>
      <c r="M4730">
        <v>1162</v>
      </c>
      <c r="N4730">
        <v>108</v>
      </c>
      <c r="O4730">
        <v>113</v>
      </c>
    </row>
    <row r="4731" spans="1:15" x14ac:dyDescent="0.3">
      <c r="E4731" t="s">
        <v>4504</v>
      </c>
      <c r="F4731" t="s">
        <v>4301</v>
      </c>
      <c r="G4731" t="s">
        <v>51</v>
      </c>
      <c r="H4731" t="s">
        <v>4713</v>
      </c>
      <c r="I4731" t="s">
        <v>52</v>
      </c>
      <c r="J4731" t="s">
        <v>60</v>
      </c>
      <c r="M4731">
        <v>1162</v>
      </c>
      <c r="N4731">
        <v>137</v>
      </c>
      <c r="O4731">
        <v>149</v>
      </c>
    </row>
    <row r="4732" spans="1:15" x14ac:dyDescent="0.3">
      <c r="A4732" t="s">
        <v>14</v>
      </c>
      <c r="B4732">
        <v>1</v>
      </c>
      <c r="C4732">
        <v>1</v>
      </c>
      <c r="D4732">
        <v>1</v>
      </c>
      <c r="E4732" t="s">
        <v>4504</v>
      </c>
      <c r="F4732" t="s">
        <v>4565</v>
      </c>
      <c r="G4732" t="s">
        <v>14</v>
      </c>
      <c r="H4732" t="s">
        <v>4709</v>
      </c>
      <c r="I4732" t="s">
        <v>26</v>
      </c>
      <c r="M4732">
        <v>1162</v>
      </c>
      <c r="N4732">
        <v>157</v>
      </c>
      <c r="O4732">
        <v>161</v>
      </c>
    </row>
    <row r="4733" spans="1:15" x14ac:dyDescent="0.3">
      <c r="E4733" t="s">
        <v>4504</v>
      </c>
      <c r="F4733" t="s">
        <v>4565</v>
      </c>
      <c r="G4733" t="s">
        <v>17</v>
      </c>
      <c r="H4733" t="s">
        <v>4709</v>
      </c>
      <c r="I4733" t="s">
        <v>19</v>
      </c>
      <c r="M4733">
        <v>1162</v>
      </c>
      <c r="N4733">
        <v>157</v>
      </c>
      <c r="O4733">
        <v>161</v>
      </c>
    </row>
    <row r="4734" spans="1:15" x14ac:dyDescent="0.3">
      <c r="A4734" t="s">
        <v>14</v>
      </c>
      <c r="B4734">
        <v>0</v>
      </c>
      <c r="C4734">
        <v>1</v>
      </c>
      <c r="D4734" t="s">
        <v>14</v>
      </c>
      <c r="E4734" t="s">
        <v>4504</v>
      </c>
      <c r="F4734" t="s">
        <v>4567</v>
      </c>
      <c r="G4734" t="s">
        <v>17</v>
      </c>
      <c r="H4734" t="s">
        <v>4712</v>
      </c>
      <c r="I4734" t="s">
        <v>19</v>
      </c>
      <c r="M4734">
        <v>1162</v>
      </c>
      <c r="N4734">
        <v>197</v>
      </c>
      <c r="O4734">
        <v>203</v>
      </c>
    </row>
    <row r="4735" spans="1:15" x14ac:dyDescent="0.3">
      <c r="E4735" t="s">
        <v>4504</v>
      </c>
      <c r="F4735" t="s">
        <v>4567</v>
      </c>
      <c r="G4735" t="s">
        <v>14</v>
      </c>
      <c r="H4735" t="s">
        <v>4712</v>
      </c>
      <c r="I4735" t="s">
        <v>26</v>
      </c>
      <c r="M4735">
        <v>1162</v>
      </c>
      <c r="N4735">
        <v>197</v>
      </c>
      <c r="O4735">
        <v>203</v>
      </c>
    </row>
    <row r="4736" spans="1:15" x14ac:dyDescent="0.3">
      <c r="A4736" t="s">
        <v>14</v>
      </c>
      <c r="B4736">
        <v>1</v>
      </c>
      <c r="C4736">
        <v>1</v>
      </c>
      <c r="D4736">
        <v>1</v>
      </c>
      <c r="E4736" t="s">
        <v>4504</v>
      </c>
      <c r="F4736" t="s">
        <v>4571</v>
      </c>
      <c r="G4736" t="s">
        <v>14</v>
      </c>
      <c r="H4736" t="s">
        <v>4716</v>
      </c>
      <c r="I4736" t="s">
        <v>22</v>
      </c>
      <c r="M4736">
        <v>1163</v>
      </c>
      <c r="N4736">
        <v>0</v>
      </c>
      <c r="O4736">
        <v>5</v>
      </c>
    </row>
    <row r="4737" spans="1:15" x14ac:dyDescent="0.3">
      <c r="E4737" t="s">
        <v>4504</v>
      </c>
      <c r="F4737" t="s">
        <v>3998</v>
      </c>
      <c r="G4737" t="s">
        <v>23</v>
      </c>
      <c r="H4737" t="s">
        <v>4718</v>
      </c>
      <c r="I4737" t="s">
        <v>52</v>
      </c>
      <c r="J4737" t="s">
        <v>117</v>
      </c>
      <c r="M4737">
        <v>1163</v>
      </c>
      <c r="N4737">
        <v>34</v>
      </c>
      <c r="O4737">
        <v>42</v>
      </c>
    </row>
    <row r="4738" spans="1:15" x14ac:dyDescent="0.3">
      <c r="A4738" t="s">
        <v>14</v>
      </c>
      <c r="B4738">
        <v>1</v>
      </c>
      <c r="C4738">
        <v>1</v>
      </c>
      <c r="D4738">
        <v>1</v>
      </c>
      <c r="E4738" t="s">
        <v>4504</v>
      </c>
      <c r="F4738" t="s">
        <v>4565</v>
      </c>
      <c r="G4738" t="s">
        <v>14</v>
      </c>
      <c r="H4738" t="s">
        <v>4715</v>
      </c>
      <c r="I4738" t="s">
        <v>22</v>
      </c>
      <c r="M4738">
        <v>1163</v>
      </c>
      <c r="N4738">
        <v>96</v>
      </c>
      <c r="O4738">
        <v>100</v>
      </c>
    </row>
    <row r="4739" spans="1:15" x14ac:dyDescent="0.3">
      <c r="A4739" t="s">
        <v>14</v>
      </c>
      <c r="B4739">
        <v>1</v>
      </c>
      <c r="C4739">
        <v>1</v>
      </c>
      <c r="D4739">
        <v>1</v>
      </c>
      <c r="E4739" t="s">
        <v>4504</v>
      </c>
      <c r="F4739" t="s">
        <v>4571</v>
      </c>
      <c r="G4739" t="s">
        <v>14</v>
      </c>
      <c r="H4739" t="s">
        <v>4717</v>
      </c>
      <c r="I4739" t="s">
        <v>22</v>
      </c>
      <c r="M4739">
        <v>1163</v>
      </c>
      <c r="N4739">
        <v>136</v>
      </c>
      <c r="O4739">
        <v>141</v>
      </c>
    </row>
    <row r="4740" spans="1:15" x14ac:dyDescent="0.3">
      <c r="E4740" t="s">
        <v>4504</v>
      </c>
      <c r="F4740" t="s">
        <v>4567</v>
      </c>
      <c r="G4740" t="s">
        <v>14</v>
      </c>
      <c r="H4740" t="s">
        <v>4720</v>
      </c>
      <c r="I4740" t="s">
        <v>26</v>
      </c>
      <c r="M4740">
        <v>1163</v>
      </c>
      <c r="N4740">
        <v>148</v>
      </c>
      <c r="O4740">
        <v>154</v>
      </c>
    </row>
    <row r="4741" spans="1:15" x14ac:dyDescent="0.3">
      <c r="A4741" t="s">
        <v>14</v>
      </c>
      <c r="B4741">
        <v>0</v>
      </c>
      <c r="C4741">
        <v>1</v>
      </c>
      <c r="D4741" t="s">
        <v>14</v>
      </c>
      <c r="E4741" t="s">
        <v>4504</v>
      </c>
      <c r="F4741" t="s">
        <v>4567</v>
      </c>
      <c r="G4741" t="s">
        <v>17</v>
      </c>
      <c r="H4741" t="s">
        <v>4720</v>
      </c>
      <c r="I4741" t="s">
        <v>19</v>
      </c>
      <c r="M4741">
        <v>1163</v>
      </c>
      <c r="N4741">
        <v>148</v>
      </c>
      <c r="O4741">
        <v>154</v>
      </c>
    </row>
    <row r="4742" spans="1:15" x14ac:dyDescent="0.3">
      <c r="E4742" t="s">
        <v>4504</v>
      </c>
      <c r="F4742" t="s">
        <v>3998</v>
      </c>
      <c r="G4742" t="s">
        <v>23</v>
      </c>
      <c r="H4742" t="s">
        <v>4719</v>
      </c>
      <c r="I4742" t="s">
        <v>52</v>
      </c>
      <c r="J4742" t="s">
        <v>117</v>
      </c>
      <c r="M4742">
        <v>1163</v>
      </c>
      <c r="N4742">
        <v>210</v>
      </c>
      <c r="O4742">
        <v>218</v>
      </c>
    </row>
    <row r="4743" spans="1:15" x14ac:dyDescent="0.3">
      <c r="A4743" t="s">
        <v>14</v>
      </c>
      <c r="B4743">
        <v>1</v>
      </c>
      <c r="C4743">
        <v>1</v>
      </c>
      <c r="D4743">
        <v>1</v>
      </c>
      <c r="E4743" t="s">
        <v>4504</v>
      </c>
      <c r="F4743" t="s">
        <v>4571</v>
      </c>
      <c r="G4743" t="s">
        <v>14</v>
      </c>
      <c r="H4743" t="s">
        <v>4726</v>
      </c>
      <c r="I4743" t="s">
        <v>22</v>
      </c>
      <c r="M4743">
        <v>1164</v>
      </c>
      <c r="N4743">
        <v>0</v>
      </c>
      <c r="O4743">
        <v>5</v>
      </c>
    </row>
    <row r="4744" spans="1:15" x14ac:dyDescent="0.3">
      <c r="A4744" t="s">
        <v>23</v>
      </c>
      <c r="B4744">
        <v>1</v>
      </c>
      <c r="C4744">
        <v>1</v>
      </c>
      <c r="D4744">
        <v>1</v>
      </c>
      <c r="E4744" t="s">
        <v>4504</v>
      </c>
      <c r="F4744" t="s">
        <v>4721</v>
      </c>
      <c r="G4744" t="s">
        <v>23</v>
      </c>
      <c r="H4744" t="s">
        <v>4722</v>
      </c>
      <c r="I4744" t="s">
        <v>35</v>
      </c>
      <c r="J4744" t="s">
        <v>112</v>
      </c>
      <c r="M4744">
        <v>1164</v>
      </c>
      <c r="N4744">
        <v>55</v>
      </c>
      <c r="O4744">
        <v>64</v>
      </c>
    </row>
    <row r="4745" spans="1:15" x14ac:dyDescent="0.3">
      <c r="A4745" t="s">
        <v>23</v>
      </c>
      <c r="B4745">
        <v>1</v>
      </c>
      <c r="C4745">
        <v>1</v>
      </c>
      <c r="D4745">
        <v>1</v>
      </c>
      <c r="E4745" t="s">
        <v>4504</v>
      </c>
      <c r="F4745" t="s">
        <v>900</v>
      </c>
      <c r="G4745" t="s">
        <v>23</v>
      </c>
      <c r="H4745" t="s">
        <v>4727</v>
      </c>
      <c r="I4745" t="s">
        <v>35</v>
      </c>
      <c r="J4745" t="s">
        <v>112</v>
      </c>
      <c r="K4745" t="s">
        <v>321</v>
      </c>
      <c r="M4745">
        <v>1164</v>
      </c>
      <c r="N4745">
        <v>87</v>
      </c>
      <c r="O4745">
        <v>95</v>
      </c>
    </row>
    <row r="4746" spans="1:15" x14ac:dyDescent="0.3">
      <c r="E4746" t="s">
        <v>4504</v>
      </c>
      <c r="F4746" t="s">
        <v>4565</v>
      </c>
      <c r="G4746" t="s">
        <v>17</v>
      </c>
      <c r="H4746" t="s">
        <v>4723</v>
      </c>
      <c r="I4746" t="s">
        <v>19</v>
      </c>
      <c r="M4746">
        <v>1164</v>
      </c>
      <c r="N4746">
        <v>135</v>
      </c>
      <c r="O4746">
        <v>139</v>
      </c>
    </row>
    <row r="4747" spans="1:15" x14ac:dyDescent="0.3">
      <c r="A4747" t="s">
        <v>14</v>
      </c>
      <c r="B4747">
        <v>1</v>
      </c>
      <c r="C4747">
        <v>1</v>
      </c>
      <c r="D4747">
        <v>1</v>
      </c>
      <c r="E4747" t="s">
        <v>4504</v>
      </c>
      <c r="F4747" t="s">
        <v>4565</v>
      </c>
      <c r="G4747" t="s">
        <v>14</v>
      </c>
      <c r="H4747" t="s">
        <v>4723</v>
      </c>
      <c r="I4747" t="s">
        <v>26</v>
      </c>
      <c r="M4747">
        <v>1164</v>
      </c>
      <c r="N4747">
        <v>135</v>
      </c>
      <c r="O4747">
        <v>139</v>
      </c>
    </row>
    <row r="4748" spans="1:15" x14ac:dyDescent="0.3">
      <c r="E4748" t="s">
        <v>4504</v>
      </c>
      <c r="F4748" t="s">
        <v>4724</v>
      </c>
      <c r="G4748" t="s">
        <v>23</v>
      </c>
      <c r="H4748" t="s">
        <v>4725</v>
      </c>
      <c r="I4748" t="s">
        <v>52</v>
      </c>
      <c r="J4748" t="s">
        <v>117</v>
      </c>
      <c r="M4748">
        <v>1164</v>
      </c>
      <c r="N4748">
        <v>213</v>
      </c>
      <c r="O4748">
        <v>221</v>
      </c>
    </row>
    <row r="4749" spans="1:15" x14ac:dyDescent="0.3">
      <c r="E4749" t="s">
        <v>4588</v>
      </c>
      <c r="F4749" t="s">
        <v>4304</v>
      </c>
      <c r="G4749" t="s">
        <v>23</v>
      </c>
      <c r="H4749" t="s">
        <v>4353</v>
      </c>
      <c r="I4749" t="s">
        <v>26</v>
      </c>
      <c r="M4749">
        <v>1169</v>
      </c>
      <c r="N4749">
        <v>0</v>
      </c>
      <c r="O4749">
        <v>6</v>
      </c>
    </row>
    <row r="4750" spans="1:15" x14ac:dyDescent="0.3">
      <c r="A4750" t="s">
        <v>14</v>
      </c>
      <c r="B4750">
        <v>1</v>
      </c>
      <c r="C4750">
        <v>1</v>
      </c>
      <c r="D4750">
        <v>1</v>
      </c>
      <c r="E4750" t="s">
        <v>4588</v>
      </c>
      <c r="F4750" t="s">
        <v>4304</v>
      </c>
      <c r="G4750" t="s">
        <v>14</v>
      </c>
      <c r="H4750" t="s">
        <v>4353</v>
      </c>
      <c r="I4750" t="s">
        <v>19</v>
      </c>
      <c r="M4750">
        <v>1169</v>
      </c>
      <c r="N4750">
        <v>0</v>
      </c>
      <c r="O4750">
        <v>6</v>
      </c>
    </row>
    <row r="4751" spans="1:15" x14ac:dyDescent="0.3">
      <c r="E4751" t="s">
        <v>4728</v>
      </c>
      <c r="F4751" t="s">
        <v>4730</v>
      </c>
      <c r="G4751" t="s">
        <v>17</v>
      </c>
      <c r="H4751" t="s">
        <v>4731</v>
      </c>
      <c r="I4751" t="s">
        <v>19</v>
      </c>
      <c r="M4751">
        <v>1172</v>
      </c>
      <c r="N4751">
        <v>0</v>
      </c>
      <c r="O4751">
        <v>13</v>
      </c>
    </row>
    <row r="4752" spans="1:15" x14ac:dyDescent="0.3">
      <c r="A4752" t="s">
        <v>14</v>
      </c>
      <c r="B4752">
        <v>0</v>
      </c>
      <c r="C4752">
        <v>0</v>
      </c>
      <c r="D4752">
        <v>1</v>
      </c>
      <c r="E4752" t="s">
        <v>4728</v>
      </c>
      <c r="F4752" t="s">
        <v>4730</v>
      </c>
      <c r="G4752" t="s">
        <v>14</v>
      </c>
      <c r="H4752" t="s">
        <v>4731</v>
      </c>
      <c r="I4752" t="s">
        <v>26</v>
      </c>
      <c r="M4752">
        <v>1172</v>
      </c>
      <c r="N4752">
        <v>0</v>
      </c>
      <c r="O4752">
        <v>13</v>
      </c>
    </row>
    <row r="4753" spans="1:15" x14ac:dyDescent="0.3">
      <c r="A4753" t="s">
        <v>14</v>
      </c>
      <c r="B4753">
        <v>0</v>
      </c>
      <c r="C4753">
        <v>1</v>
      </c>
      <c r="D4753" t="s">
        <v>14</v>
      </c>
      <c r="E4753" t="s">
        <v>4728</v>
      </c>
      <c r="F4753" t="s">
        <v>4298</v>
      </c>
      <c r="G4753" t="s">
        <v>17</v>
      </c>
      <c r="H4753" t="s">
        <v>4729</v>
      </c>
      <c r="I4753" t="s">
        <v>22</v>
      </c>
      <c r="M4753">
        <v>1172</v>
      </c>
      <c r="N4753">
        <v>21</v>
      </c>
      <c r="O4753">
        <v>29</v>
      </c>
    </row>
    <row r="4754" spans="1:15" x14ac:dyDescent="0.3">
      <c r="E4754" t="s">
        <v>4728</v>
      </c>
      <c r="F4754" t="s">
        <v>4298</v>
      </c>
      <c r="G4754" t="s">
        <v>51</v>
      </c>
      <c r="H4754" t="s">
        <v>4729</v>
      </c>
      <c r="I4754" t="s">
        <v>52</v>
      </c>
      <c r="J4754" t="s">
        <v>191</v>
      </c>
      <c r="M4754">
        <v>1172</v>
      </c>
      <c r="N4754">
        <v>21</v>
      </c>
      <c r="O4754">
        <v>29</v>
      </c>
    </row>
    <row r="4755" spans="1:15" x14ac:dyDescent="0.3">
      <c r="E4755" t="s">
        <v>4728</v>
      </c>
      <c r="F4755" t="s">
        <v>430</v>
      </c>
      <c r="G4755" t="s">
        <v>23</v>
      </c>
      <c r="H4755" t="s">
        <v>4732</v>
      </c>
      <c r="I4755" t="s">
        <v>26</v>
      </c>
      <c r="M4755">
        <v>1172</v>
      </c>
      <c r="N4755">
        <v>318</v>
      </c>
      <c r="O4755">
        <v>331</v>
      </c>
    </row>
    <row r="4756" spans="1:15" x14ac:dyDescent="0.3">
      <c r="E4756" t="s">
        <v>4588</v>
      </c>
      <c r="F4756" t="s">
        <v>4298</v>
      </c>
      <c r="G4756" t="s">
        <v>51</v>
      </c>
      <c r="H4756" t="s">
        <v>4733</v>
      </c>
      <c r="I4756" t="s">
        <v>52</v>
      </c>
      <c r="J4756" t="s">
        <v>191</v>
      </c>
      <c r="M4756">
        <v>1173</v>
      </c>
      <c r="N4756">
        <v>59</v>
      </c>
      <c r="O4756">
        <v>67</v>
      </c>
    </row>
    <row r="4757" spans="1:15" x14ac:dyDescent="0.3">
      <c r="A4757" t="s">
        <v>14</v>
      </c>
      <c r="B4757">
        <v>0</v>
      </c>
      <c r="C4757">
        <v>1</v>
      </c>
      <c r="D4757" t="s">
        <v>14</v>
      </c>
      <c r="E4757" t="s">
        <v>4588</v>
      </c>
      <c r="F4757" t="s">
        <v>4298</v>
      </c>
      <c r="G4757" t="s">
        <v>17</v>
      </c>
      <c r="H4757" t="s">
        <v>4733</v>
      </c>
      <c r="I4757" t="s">
        <v>22</v>
      </c>
      <c r="M4757">
        <v>1173</v>
      </c>
      <c r="N4757">
        <v>59</v>
      </c>
      <c r="O4757">
        <v>67</v>
      </c>
    </row>
    <row r="4758" spans="1:15" x14ac:dyDescent="0.3">
      <c r="A4758" t="s">
        <v>14</v>
      </c>
      <c r="B4758">
        <v>1</v>
      </c>
      <c r="C4758">
        <v>1</v>
      </c>
      <c r="D4758">
        <v>1</v>
      </c>
      <c r="E4758" t="s">
        <v>4588</v>
      </c>
      <c r="F4758" t="s">
        <v>4304</v>
      </c>
      <c r="G4758" t="s">
        <v>14</v>
      </c>
      <c r="H4758" t="s">
        <v>4736</v>
      </c>
      <c r="I4758" t="s">
        <v>19</v>
      </c>
      <c r="M4758">
        <v>1173</v>
      </c>
      <c r="N4758">
        <v>148</v>
      </c>
      <c r="O4758">
        <v>154</v>
      </c>
    </row>
    <row r="4759" spans="1:15" x14ac:dyDescent="0.3">
      <c r="A4759" t="s">
        <v>14</v>
      </c>
      <c r="B4759">
        <v>0</v>
      </c>
      <c r="C4759">
        <v>1</v>
      </c>
      <c r="D4759" t="s">
        <v>14</v>
      </c>
      <c r="E4759" t="s">
        <v>4588</v>
      </c>
      <c r="F4759" t="s">
        <v>4298</v>
      </c>
      <c r="G4759" t="s">
        <v>17</v>
      </c>
      <c r="H4759" t="s">
        <v>4737</v>
      </c>
      <c r="I4759" t="s">
        <v>22</v>
      </c>
      <c r="M4759">
        <v>1173</v>
      </c>
      <c r="N4759">
        <v>298</v>
      </c>
      <c r="O4759">
        <v>306</v>
      </c>
    </row>
    <row r="4760" spans="1:15" x14ac:dyDescent="0.3">
      <c r="E4760" t="s">
        <v>4588</v>
      </c>
      <c r="F4760" t="s">
        <v>4298</v>
      </c>
      <c r="G4760" t="s">
        <v>51</v>
      </c>
      <c r="H4760" t="s">
        <v>4737</v>
      </c>
      <c r="I4760" t="s">
        <v>52</v>
      </c>
      <c r="J4760" t="s">
        <v>191</v>
      </c>
      <c r="M4760">
        <v>1173</v>
      </c>
      <c r="N4760">
        <v>298</v>
      </c>
      <c r="O4760">
        <v>306</v>
      </c>
    </row>
    <row r="4761" spans="1:15" x14ac:dyDescent="0.3">
      <c r="E4761" t="s">
        <v>4588</v>
      </c>
      <c r="F4761" t="s">
        <v>4734</v>
      </c>
      <c r="G4761" t="s">
        <v>14</v>
      </c>
      <c r="H4761" t="s">
        <v>4735</v>
      </c>
      <c r="I4761" t="s">
        <v>19</v>
      </c>
      <c r="M4761">
        <v>1173</v>
      </c>
      <c r="N4761">
        <v>363</v>
      </c>
      <c r="O4761">
        <v>381</v>
      </c>
    </row>
    <row r="4762" spans="1:15" x14ac:dyDescent="0.3">
      <c r="E4762" t="s">
        <v>4588</v>
      </c>
      <c r="F4762" t="s">
        <v>430</v>
      </c>
      <c r="G4762" t="s">
        <v>23</v>
      </c>
      <c r="H4762" t="s">
        <v>4735</v>
      </c>
      <c r="I4762" t="s">
        <v>26</v>
      </c>
      <c r="M4762">
        <v>1173</v>
      </c>
      <c r="N4762">
        <v>363</v>
      </c>
      <c r="O4762">
        <v>376</v>
      </c>
    </row>
    <row r="4763" spans="1:15" x14ac:dyDescent="0.3">
      <c r="A4763" t="s">
        <v>14</v>
      </c>
      <c r="B4763">
        <v>1</v>
      </c>
      <c r="C4763">
        <v>1</v>
      </c>
      <c r="D4763">
        <v>1</v>
      </c>
      <c r="E4763" t="s">
        <v>4651</v>
      </c>
      <c r="F4763" t="s">
        <v>1312</v>
      </c>
      <c r="G4763" t="s">
        <v>14</v>
      </c>
      <c r="H4763" t="s">
        <v>4741</v>
      </c>
      <c r="I4763" t="s">
        <v>270</v>
      </c>
      <c r="J4763" t="s">
        <v>32</v>
      </c>
      <c r="M4763">
        <v>1177</v>
      </c>
      <c r="N4763">
        <v>0</v>
      </c>
      <c r="O4763">
        <v>4</v>
      </c>
    </row>
    <row r="4764" spans="1:15" x14ac:dyDescent="0.3">
      <c r="E4764" t="s">
        <v>4651</v>
      </c>
      <c r="F4764" t="s">
        <v>131</v>
      </c>
      <c r="G4764" t="s">
        <v>51</v>
      </c>
      <c r="H4764" t="s">
        <v>4739</v>
      </c>
      <c r="I4764" t="s">
        <v>52</v>
      </c>
      <c r="J4764" t="s">
        <v>60</v>
      </c>
      <c r="M4764">
        <v>1177</v>
      </c>
      <c r="N4764">
        <v>19</v>
      </c>
      <c r="O4764">
        <v>25</v>
      </c>
    </row>
    <row r="4765" spans="1:15" x14ac:dyDescent="0.3">
      <c r="E4765" t="s">
        <v>4651</v>
      </c>
      <c r="F4765" t="s">
        <v>4591</v>
      </c>
      <c r="G4765" t="s">
        <v>51</v>
      </c>
      <c r="H4765" t="s">
        <v>4740</v>
      </c>
      <c r="I4765" t="s">
        <v>52</v>
      </c>
      <c r="J4765" t="s">
        <v>60</v>
      </c>
      <c r="M4765">
        <v>1177</v>
      </c>
      <c r="N4765">
        <v>35</v>
      </c>
      <c r="O4765">
        <v>42</v>
      </c>
    </row>
    <row r="4766" spans="1:15" x14ac:dyDescent="0.3">
      <c r="A4766" t="s">
        <v>14</v>
      </c>
      <c r="B4766">
        <v>1</v>
      </c>
      <c r="C4766">
        <v>1</v>
      </c>
      <c r="D4766">
        <v>1</v>
      </c>
      <c r="E4766" t="s">
        <v>4651</v>
      </c>
      <c r="F4766" t="s">
        <v>2711</v>
      </c>
      <c r="G4766" t="s">
        <v>14</v>
      </c>
      <c r="H4766" t="s">
        <v>4738</v>
      </c>
      <c r="I4766" t="s">
        <v>35</v>
      </c>
      <c r="J4766" t="s">
        <v>32</v>
      </c>
      <c r="M4766">
        <v>1177</v>
      </c>
      <c r="N4766">
        <v>197</v>
      </c>
      <c r="O4766">
        <v>201</v>
      </c>
    </row>
    <row r="4767" spans="1:15" x14ac:dyDescent="0.3">
      <c r="A4767" t="s">
        <v>14</v>
      </c>
      <c r="B4767">
        <v>1</v>
      </c>
      <c r="C4767">
        <v>1</v>
      </c>
      <c r="D4767">
        <v>1</v>
      </c>
      <c r="E4767" t="s">
        <v>4651</v>
      </c>
      <c r="F4767" t="s">
        <v>4401</v>
      </c>
      <c r="G4767" t="s">
        <v>14</v>
      </c>
      <c r="H4767" t="s">
        <v>4742</v>
      </c>
      <c r="I4767" t="s">
        <v>35</v>
      </c>
      <c r="J4767" t="s">
        <v>32</v>
      </c>
      <c r="M4767">
        <v>1177</v>
      </c>
      <c r="N4767">
        <v>248</v>
      </c>
      <c r="O4767">
        <v>254</v>
      </c>
    </row>
    <row r="4768" spans="1:15" x14ac:dyDescent="0.3">
      <c r="A4768" t="s">
        <v>14</v>
      </c>
      <c r="B4768">
        <v>1</v>
      </c>
      <c r="C4768">
        <v>1</v>
      </c>
      <c r="D4768">
        <v>1</v>
      </c>
      <c r="E4768" t="s">
        <v>4651</v>
      </c>
      <c r="F4768" t="s">
        <v>1312</v>
      </c>
      <c r="G4768" t="s">
        <v>14</v>
      </c>
      <c r="H4768" t="s">
        <v>4744</v>
      </c>
      <c r="I4768" t="s">
        <v>35</v>
      </c>
      <c r="J4768" t="s">
        <v>32</v>
      </c>
      <c r="M4768">
        <v>1178</v>
      </c>
      <c r="N4768">
        <v>0</v>
      </c>
      <c r="O4768">
        <v>4</v>
      </c>
    </row>
    <row r="4769" spans="1:15" x14ac:dyDescent="0.3">
      <c r="E4769" t="s">
        <v>4651</v>
      </c>
      <c r="F4769" t="s">
        <v>3258</v>
      </c>
      <c r="G4769" t="s">
        <v>51</v>
      </c>
      <c r="H4769" t="s">
        <v>4743</v>
      </c>
      <c r="I4769" t="s">
        <v>52</v>
      </c>
      <c r="J4769" t="s">
        <v>60</v>
      </c>
      <c r="M4769">
        <v>1178</v>
      </c>
      <c r="N4769">
        <v>118</v>
      </c>
      <c r="O4769">
        <v>126</v>
      </c>
    </row>
    <row r="4770" spans="1:15" x14ac:dyDescent="0.3">
      <c r="A4770" t="s">
        <v>14</v>
      </c>
      <c r="B4770">
        <v>1</v>
      </c>
      <c r="C4770">
        <v>1</v>
      </c>
      <c r="D4770">
        <v>1</v>
      </c>
      <c r="E4770" t="s">
        <v>4651</v>
      </c>
      <c r="F4770" t="s">
        <v>4401</v>
      </c>
      <c r="G4770" t="s">
        <v>14</v>
      </c>
      <c r="H4770" t="s">
        <v>4745</v>
      </c>
      <c r="I4770" t="s">
        <v>35</v>
      </c>
      <c r="J4770" t="s">
        <v>32</v>
      </c>
      <c r="M4770">
        <v>1178</v>
      </c>
      <c r="N4770">
        <v>251</v>
      </c>
      <c r="O4770">
        <v>257</v>
      </c>
    </row>
    <row r="4771" spans="1:15" x14ac:dyDescent="0.3">
      <c r="E4771" t="s">
        <v>4307</v>
      </c>
      <c r="F4771" t="s">
        <v>4758</v>
      </c>
      <c r="G4771" t="s">
        <v>17</v>
      </c>
      <c r="H4771" t="s">
        <v>4759</v>
      </c>
      <c r="I4771" t="s">
        <v>19</v>
      </c>
      <c r="M4771">
        <v>1180</v>
      </c>
      <c r="N4771">
        <v>0</v>
      </c>
      <c r="O4771">
        <v>12</v>
      </c>
    </row>
    <row r="4772" spans="1:15" x14ac:dyDescent="0.3">
      <c r="A4772" t="s">
        <v>14</v>
      </c>
      <c r="B4772">
        <v>0</v>
      </c>
      <c r="C4772">
        <v>1</v>
      </c>
      <c r="D4772" t="s">
        <v>14</v>
      </c>
      <c r="E4772" t="s">
        <v>4307</v>
      </c>
      <c r="F4772" t="s">
        <v>4331</v>
      </c>
      <c r="G4772" t="s">
        <v>17</v>
      </c>
      <c r="H4772" t="s">
        <v>4765</v>
      </c>
      <c r="I4772" t="s">
        <v>19</v>
      </c>
      <c r="M4772">
        <v>1180</v>
      </c>
      <c r="N4772">
        <v>14</v>
      </c>
      <c r="O4772">
        <v>24</v>
      </c>
    </row>
    <row r="4773" spans="1:15" x14ac:dyDescent="0.3">
      <c r="E4773" t="s">
        <v>4307</v>
      </c>
      <c r="F4773" t="s">
        <v>4331</v>
      </c>
      <c r="G4773" t="s">
        <v>23</v>
      </c>
      <c r="H4773" t="s">
        <v>4765</v>
      </c>
      <c r="I4773" t="s">
        <v>26</v>
      </c>
      <c r="M4773">
        <v>1180</v>
      </c>
      <c r="N4773">
        <v>14</v>
      </c>
      <c r="O4773">
        <v>24</v>
      </c>
    </row>
    <row r="4774" spans="1:15" x14ac:dyDescent="0.3">
      <c r="E4774" t="s">
        <v>4307</v>
      </c>
      <c r="F4774" t="s">
        <v>4754</v>
      </c>
      <c r="G4774" t="s">
        <v>23</v>
      </c>
      <c r="H4774" t="s">
        <v>4755</v>
      </c>
      <c r="I4774" t="s">
        <v>26</v>
      </c>
      <c r="M4774">
        <v>1180</v>
      </c>
      <c r="N4774">
        <v>27</v>
      </c>
      <c r="O4774">
        <v>34</v>
      </c>
    </row>
    <row r="4775" spans="1:15" x14ac:dyDescent="0.3">
      <c r="E4775" t="s">
        <v>4307</v>
      </c>
      <c r="F4775" t="s">
        <v>4763</v>
      </c>
      <c r="G4775" t="s">
        <v>14</v>
      </c>
      <c r="H4775" t="s">
        <v>4764</v>
      </c>
      <c r="I4775" t="s">
        <v>19</v>
      </c>
      <c r="M4775">
        <v>1180</v>
      </c>
      <c r="N4775">
        <v>44</v>
      </c>
      <c r="O4775">
        <v>50</v>
      </c>
    </row>
    <row r="4776" spans="1:15" x14ac:dyDescent="0.3">
      <c r="E4776" t="s">
        <v>4307</v>
      </c>
      <c r="F4776" t="s">
        <v>4763</v>
      </c>
      <c r="G4776" t="s">
        <v>23</v>
      </c>
      <c r="H4776" t="s">
        <v>4764</v>
      </c>
      <c r="I4776" t="s">
        <v>26</v>
      </c>
      <c r="M4776">
        <v>1180</v>
      </c>
      <c r="N4776">
        <v>44</v>
      </c>
      <c r="O4776">
        <v>50</v>
      </c>
    </row>
    <row r="4777" spans="1:15" x14ac:dyDescent="0.3">
      <c r="A4777" t="s">
        <v>14</v>
      </c>
      <c r="B4777">
        <v>0</v>
      </c>
      <c r="C4777">
        <v>1</v>
      </c>
      <c r="D4777" t="s">
        <v>14</v>
      </c>
      <c r="E4777" t="s">
        <v>4307</v>
      </c>
      <c r="F4777" t="s">
        <v>4331</v>
      </c>
      <c r="G4777" t="s">
        <v>17</v>
      </c>
      <c r="H4777" t="s">
        <v>4766</v>
      </c>
      <c r="I4777" t="s">
        <v>19</v>
      </c>
      <c r="M4777">
        <v>1180</v>
      </c>
      <c r="N4777">
        <v>52</v>
      </c>
      <c r="O4777">
        <v>62</v>
      </c>
    </row>
    <row r="4778" spans="1:15" x14ac:dyDescent="0.3">
      <c r="A4778" t="s">
        <v>23</v>
      </c>
      <c r="B4778">
        <v>1</v>
      </c>
      <c r="C4778">
        <v>1</v>
      </c>
      <c r="D4778">
        <v>1</v>
      </c>
      <c r="E4778" t="s">
        <v>4307</v>
      </c>
      <c r="F4778" t="s">
        <v>4345</v>
      </c>
      <c r="G4778" t="s">
        <v>23</v>
      </c>
      <c r="H4778" t="s">
        <v>4748</v>
      </c>
      <c r="I4778" t="s">
        <v>22</v>
      </c>
      <c r="M4778">
        <v>1180</v>
      </c>
      <c r="N4778">
        <v>203</v>
      </c>
      <c r="O4778">
        <v>222</v>
      </c>
    </row>
    <row r="4779" spans="1:15" x14ac:dyDescent="0.3">
      <c r="E4779" t="s">
        <v>4307</v>
      </c>
      <c r="F4779" t="s">
        <v>4342</v>
      </c>
      <c r="G4779" t="s">
        <v>14</v>
      </c>
      <c r="H4779" t="s">
        <v>4769</v>
      </c>
      <c r="I4779" t="s">
        <v>52</v>
      </c>
      <c r="J4779" t="s">
        <v>32</v>
      </c>
      <c r="M4779">
        <v>1180</v>
      </c>
      <c r="N4779">
        <v>215</v>
      </c>
      <c r="O4779">
        <v>222</v>
      </c>
    </row>
    <row r="4780" spans="1:15" x14ac:dyDescent="0.3">
      <c r="A4780" t="s">
        <v>237</v>
      </c>
      <c r="B4780">
        <v>0</v>
      </c>
      <c r="E4780" t="s">
        <v>4307</v>
      </c>
      <c r="F4780" t="s">
        <v>4746</v>
      </c>
      <c r="G4780" t="s">
        <v>17</v>
      </c>
      <c r="H4780" t="s">
        <v>4747</v>
      </c>
      <c r="I4780" t="s">
        <v>19</v>
      </c>
      <c r="M4780">
        <v>1180</v>
      </c>
      <c r="N4780">
        <v>225</v>
      </c>
      <c r="O4780">
        <v>235</v>
      </c>
    </row>
    <row r="4781" spans="1:15" x14ac:dyDescent="0.3">
      <c r="A4781" t="s">
        <v>14</v>
      </c>
      <c r="B4781">
        <v>1</v>
      </c>
      <c r="C4781">
        <v>1</v>
      </c>
      <c r="D4781">
        <v>1</v>
      </c>
      <c r="E4781" t="s">
        <v>4307</v>
      </c>
      <c r="F4781" t="s">
        <v>4760</v>
      </c>
      <c r="G4781" t="s">
        <v>14</v>
      </c>
      <c r="H4781" t="s">
        <v>4761</v>
      </c>
      <c r="I4781" t="s">
        <v>26</v>
      </c>
      <c r="M4781">
        <v>1180</v>
      </c>
      <c r="N4781">
        <v>229</v>
      </c>
      <c r="O4781">
        <v>235</v>
      </c>
    </row>
    <row r="4782" spans="1:15" x14ac:dyDescent="0.3">
      <c r="E4782" t="s">
        <v>4307</v>
      </c>
      <c r="F4782" t="s">
        <v>4752</v>
      </c>
      <c r="G4782" t="s">
        <v>23</v>
      </c>
      <c r="H4782" t="s">
        <v>4753</v>
      </c>
      <c r="I4782" t="s">
        <v>52</v>
      </c>
      <c r="J4782" t="s">
        <v>117</v>
      </c>
      <c r="M4782">
        <v>1180</v>
      </c>
      <c r="N4782">
        <v>257</v>
      </c>
      <c r="O4782">
        <v>268</v>
      </c>
    </row>
    <row r="4783" spans="1:15" x14ac:dyDescent="0.3">
      <c r="E4783" t="s">
        <v>4307</v>
      </c>
      <c r="F4783" t="s">
        <v>4767</v>
      </c>
      <c r="G4783" t="s">
        <v>14</v>
      </c>
      <c r="H4783" t="s">
        <v>4768</v>
      </c>
      <c r="I4783" t="s">
        <v>19</v>
      </c>
      <c r="M4783">
        <v>1180</v>
      </c>
      <c r="N4783">
        <v>306</v>
      </c>
      <c r="O4783">
        <v>319</v>
      </c>
    </row>
    <row r="4784" spans="1:15" x14ac:dyDescent="0.3">
      <c r="A4784" t="s">
        <v>14</v>
      </c>
      <c r="B4784">
        <v>1</v>
      </c>
      <c r="C4784">
        <v>1</v>
      </c>
      <c r="D4784">
        <v>1</v>
      </c>
      <c r="E4784" t="s">
        <v>4307</v>
      </c>
      <c r="F4784" t="s">
        <v>4760</v>
      </c>
      <c r="G4784" t="s">
        <v>14</v>
      </c>
      <c r="H4784" t="s">
        <v>4762</v>
      </c>
      <c r="I4784" t="s">
        <v>26</v>
      </c>
      <c r="M4784">
        <v>1180</v>
      </c>
      <c r="N4784">
        <v>313</v>
      </c>
      <c r="O4784">
        <v>319</v>
      </c>
    </row>
    <row r="4785" spans="1:15" x14ac:dyDescent="0.3">
      <c r="E4785" t="s">
        <v>4307</v>
      </c>
      <c r="F4785" t="s">
        <v>4749</v>
      </c>
      <c r="G4785" t="s">
        <v>17</v>
      </c>
      <c r="H4785" t="s">
        <v>4750</v>
      </c>
      <c r="I4785" t="s">
        <v>19</v>
      </c>
      <c r="M4785">
        <v>1180</v>
      </c>
      <c r="N4785">
        <v>354</v>
      </c>
      <c r="O4785">
        <v>372</v>
      </c>
    </row>
    <row r="4786" spans="1:15" x14ac:dyDescent="0.3">
      <c r="A4786" t="s">
        <v>237</v>
      </c>
      <c r="B4786">
        <v>0</v>
      </c>
      <c r="E4786" t="s">
        <v>4307</v>
      </c>
      <c r="F4786" t="s">
        <v>4751</v>
      </c>
      <c r="G4786" t="s">
        <v>17</v>
      </c>
      <c r="H4786" t="s">
        <v>4750</v>
      </c>
      <c r="I4786" t="s">
        <v>26</v>
      </c>
      <c r="M4786">
        <v>1180</v>
      </c>
      <c r="N4786">
        <v>354</v>
      </c>
      <c r="O4786">
        <v>360</v>
      </c>
    </row>
    <row r="4787" spans="1:15" x14ac:dyDescent="0.3">
      <c r="E4787" t="s">
        <v>4307</v>
      </c>
      <c r="F4787" t="s">
        <v>4756</v>
      </c>
      <c r="G4787" t="s">
        <v>23</v>
      </c>
      <c r="H4787" t="s">
        <v>4757</v>
      </c>
      <c r="I4787" t="s">
        <v>52</v>
      </c>
      <c r="J4787" t="s">
        <v>750</v>
      </c>
      <c r="K4787" t="s">
        <v>751</v>
      </c>
      <c r="M4787">
        <v>1180</v>
      </c>
      <c r="N4787">
        <v>359</v>
      </c>
      <c r="O4787">
        <v>364</v>
      </c>
    </row>
    <row r="4788" spans="1:15" x14ac:dyDescent="0.3">
      <c r="E4788" t="s">
        <v>4297</v>
      </c>
      <c r="F4788" t="s">
        <v>4331</v>
      </c>
      <c r="G4788" t="s">
        <v>51</v>
      </c>
      <c r="H4788" t="s">
        <v>4785</v>
      </c>
      <c r="I4788" t="s">
        <v>19</v>
      </c>
      <c r="M4788">
        <v>1181</v>
      </c>
      <c r="N4788">
        <v>0</v>
      </c>
      <c r="O4788">
        <v>10</v>
      </c>
    </row>
    <row r="4789" spans="1:15" x14ac:dyDescent="0.3">
      <c r="E4789" t="s">
        <v>4297</v>
      </c>
      <c r="F4789" t="s">
        <v>4781</v>
      </c>
      <c r="G4789" t="s">
        <v>17</v>
      </c>
      <c r="H4789" t="s">
        <v>4782</v>
      </c>
      <c r="I4789" t="s">
        <v>19</v>
      </c>
      <c r="M4789">
        <v>1181</v>
      </c>
      <c r="N4789">
        <v>66</v>
      </c>
      <c r="O4789">
        <v>75</v>
      </c>
    </row>
    <row r="4790" spans="1:15" x14ac:dyDescent="0.3">
      <c r="A4790" t="s">
        <v>14</v>
      </c>
      <c r="B4790">
        <v>1</v>
      </c>
      <c r="C4790">
        <v>1</v>
      </c>
      <c r="D4790">
        <v>1</v>
      </c>
      <c r="E4790" t="s">
        <v>4297</v>
      </c>
      <c r="F4790" t="s">
        <v>4781</v>
      </c>
      <c r="G4790" t="s">
        <v>14</v>
      </c>
      <c r="H4790" t="s">
        <v>4782</v>
      </c>
      <c r="I4790" t="s">
        <v>26</v>
      </c>
      <c r="M4790">
        <v>1181</v>
      </c>
      <c r="N4790">
        <v>66</v>
      </c>
      <c r="O4790">
        <v>75</v>
      </c>
    </row>
    <row r="4791" spans="1:15" x14ac:dyDescent="0.3">
      <c r="A4791" t="s">
        <v>14</v>
      </c>
      <c r="B4791">
        <v>1</v>
      </c>
      <c r="C4791">
        <v>1</v>
      </c>
      <c r="D4791">
        <v>1</v>
      </c>
      <c r="E4791" t="s">
        <v>4297</v>
      </c>
      <c r="F4791" t="s">
        <v>4770</v>
      </c>
      <c r="G4791" t="s">
        <v>14</v>
      </c>
      <c r="H4791" t="s">
        <v>4771</v>
      </c>
      <c r="I4791" t="s">
        <v>52</v>
      </c>
      <c r="J4791" t="s">
        <v>32</v>
      </c>
      <c r="M4791">
        <v>1181</v>
      </c>
      <c r="N4791">
        <v>70</v>
      </c>
      <c r="O4791">
        <v>75</v>
      </c>
    </row>
    <row r="4792" spans="1:15" x14ac:dyDescent="0.3">
      <c r="A4792" t="s">
        <v>14</v>
      </c>
      <c r="B4792">
        <v>1</v>
      </c>
      <c r="C4792">
        <v>1</v>
      </c>
      <c r="D4792">
        <v>1</v>
      </c>
      <c r="E4792" t="s">
        <v>4297</v>
      </c>
      <c r="F4792" t="s">
        <v>4776</v>
      </c>
      <c r="G4792" t="s">
        <v>14</v>
      </c>
      <c r="H4792" t="s">
        <v>4777</v>
      </c>
      <c r="I4792" t="s">
        <v>35</v>
      </c>
      <c r="J4792" t="s">
        <v>46</v>
      </c>
      <c r="K4792" t="s">
        <v>47</v>
      </c>
      <c r="L4792" t="s">
        <v>43</v>
      </c>
      <c r="M4792">
        <v>1181</v>
      </c>
      <c r="N4792">
        <v>132</v>
      </c>
      <c r="O4792">
        <v>144</v>
      </c>
    </row>
    <row r="4793" spans="1:15" x14ac:dyDescent="0.3">
      <c r="A4793" t="s">
        <v>14</v>
      </c>
      <c r="B4793">
        <v>1</v>
      </c>
      <c r="C4793">
        <v>1</v>
      </c>
      <c r="D4793">
        <v>1</v>
      </c>
      <c r="E4793" t="s">
        <v>4297</v>
      </c>
      <c r="F4793" t="s">
        <v>4087</v>
      </c>
      <c r="G4793" t="s">
        <v>14</v>
      </c>
      <c r="H4793" t="s">
        <v>4780</v>
      </c>
      <c r="I4793" t="s">
        <v>35</v>
      </c>
      <c r="J4793" t="s">
        <v>32</v>
      </c>
      <c r="M4793">
        <v>1181</v>
      </c>
      <c r="N4793">
        <v>315</v>
      </c>
      <c r="O4793">
        <v>318</v>
      </c>
    </row>
    <row r="4794" spans="1:15" x14ac:dyDescent="0.3">
      <c r="E4794" t="s">
        <v>4297</v>
      </c>
      <c r="F4794" t="s">
        <v>131</v>
      </c>
      <c r="G4794" t="s">
        <v>51</v>
      </c>
      <c r="H4794" t="s">
        <v>4786</v>
      </c>
      <c r="I4794" t="s">
        <v>52</v>
      </c>
      <c r="J4794" t="s">
        <v>60</v>
      </c>
      <c r="M4794">
        <v>1181</v>
      </c>
      <c r="N4794">
        <v>324</v>
      </c>
      <c r="O4794">
        <v>330</v>
      </c>
    </row>
    <row r="4795" spans="1:15" x14ac:dyDescent="0.3">
      <c r="E4795" t="s">
        <v>4297</v>
      </c>
      <c r="F4795" t="s">
        <v>131</v>
      </c>
      <c r="G4795" t="s">
        <v>51</v>
      </c>
      <c r="H4795" t="s">
        <v>4775</v>
      </c>
      <c r="I4795" t="s">
        <v>52</v>
      </c>
      <c r="J4795" t="s">
        <v>60</v>
      </c>
      <c r="M4795">
        <v>1181</v>
      </c>
      <c r="N4795">
        <v>351</v>
      </c>
      <c r="O4795">
        <v>357</v>
      </c>
    </row>
    <row r="4796" spans="1:15" x14ac:dyDescent="0.3">
      <c r="A4796" t="s">
        <v>14</v>
      </c>
      <c r="B4796">
        <v>1</v>
      </c>
      <c r="C4796">
        <v>1</v>
      </c>
      <c r="D4796">
        <v>1</v>
      </c>
      <c r="E4796" t="s">
        <v>4297</v>
      </c>
      <c r="F4796" t="s">
        <v>4778</v>
      </c>
      <c r="G4796" t="s">
        <v>14</v>
      </c>
      <c r="H4796" t="s">
        <v>4779</v>
      </c>
      <c r="I4796" t="s">
        <v>35</v>
      </c>
      <c r="J4796" t="s">
        <v>46</v>
      </c>
      <c r="K4796" t="s">
        <v>47</v>
      </c>
      <c r="L4796" t="s">
        <v>43</v>
      </c>
      <c r="M4796">
        <v>1181</v>
      </c>
      <c r="N4796">
        <v>388</v>
      </c>
      <c r="O4796">
        <v>398</v>
      </c>
    </row>
    <row r="4797" spans="1:15" x14ac:dyDescent="0.3">
      <c r="E4797" t="s">
        <v>4297</v>
      </c>
      <c r="F4797" t="s">
        <v>4783</v>
      </c>
      <c r="G4797" t="s">
        <v>51</v>
      </c>
      <c r="H4797" t="s">
        <v>4784</v>
      </c>
      <c r="I4797" t="s">
        <v>52</v>
      </c>
      <c r="J4797" t="s">
        <v>60</v>
      </c>
      <c r="M4797">
        <v>1181</v>
      </c>
      <c r="N4797">
        <v>485</v>
      </c>
      <c r="O4797">
        <v>496</v>
      </c>
    </row>
    <row r="4798" spans="1:15" x14ac:dyDescent="0.3">
      <c r="E4798" t="s">
        <v>4297</v>
      </c>
      <c r="F4798" t="s">
        <v>4772</v>
      </c>
      <c r="G4798" t="s">
        <v>51</v>
      </c>
      <c r="H4798" t="s">
        <v>4773</v>
      </c>
      <c r="I4798" t="s">
        <v>52</v>
      </c>
      <c r="J4798" t="s">
        <v>4774</v>
      </c>
      <c r="M4798">
        <v>1181</v>
      </c>
      <c r="N4798">
        <v>529</v>
      </c>
      <c r="O4798">
        <v>538</v>
      </c>
    </row>
    <row r="4799" spans="1:15" x14ac:dyDescent="0.3">
      <c r="A4799" t="s">
        <v>14</v>
      </c>
      <c r="B4799">
        <v>0</v>
      </c>
      <c r="C4799">
        <v>1</v>
      </c>
      <c r="D4799" t="s">
        <v>14</v>
      </c>
      <c r="E4799" t="s">
        <v>4297</v>
      </c>
      <c r="F4799" t="s">
        <v>4304</v>
      </c>
      <c r="G4799" t="s">
        <v>23</v>
      </c>
      <c r="H4799" t="s">
        <v>4789</v>
      </c>
      <c r="I4799" t="s">
        <v>26</v>
      </c>
      <c r="M4799">
        <v>1182</v>
      </c>
      <c r="N4799">
        <v>75</v>
      </c>
      <c r="O4799">
        <v>81</v>
      </c>
    </row>
    <row r="4800" spans="1:15" x14ac:dyDescent="0.3">
      <c r="E4800" t="s">
        <v>4297</v>
      </c>
      <c r="F4800" t="s">
        <v>4304</v>
      </c>
      <c r="G4800" t="s">
        <v>14</v>
      </c>
      <c r="H4800" t="s">
        <v>4789</v>
      </c>
      <c r="I4800" t="s">
        <v>19</v>
      </c>
      <c r="M4800">
        <v>1182</v>
      </c>
      <c r="N4800">
        <v>75</v>
      </c>
      <c r="O4800">
        <v>81</v>
      </c>
    </row>
    <row r="4801" spans="1:15" x14ac:dyDescent="0.3">
      <c r="E4801" t="s">
        <v>4297</v>
      </c>
      <c r="F4801" t="s">
        <v>4298</v>
      </c>
      <c r="G4801" t="s">
        <v>51</v>
      </c>
      <c r="H4801" t="s">
        <v>4792</v>
      </c>
      <c r="I4801" t="s">
        <v>52</v>
      </c>
      <c r="J4801" t="s">
        <v>191</v>
      </c>
      <c r="M4801">
        <v>1182</v>
      </c>
      <c r="N4801">
        <v>123</v>
      </c>
      <c r="O4801">
        <v>131</v>
      </c>
    </row>
    <row r="4802" spans="1:15" x14ac:dyDescent="0.3">
      <c r="A4802" t="s">
        <v>14</v>
      </c>
      <c r="B4802">
        <v>0</v>
      </c>
      <c r="C4802">
        <v>1</v>
      </c>
      <c r="D4802" t="s">
        <v>14</v>
      </c>
      <c r="E4802" t="s">
        <v>4297</v>
      </c>
      <c r="F4802" t="s">
        <v>4298</v>
      </c>
      <c r="G4802" t="s">
        <v>17</v>
      </c>
      <c r="H4802" t="s">
        <v>4792</v>
      </c>
      <c r="I4802" t="s">
        <v>22</v>
      </c>
      <c r="M4802">
        <v>1182</v>
      </c>
      <c r="N4802">
        <v>123</v>
      </c>
      <c r="O4802">
        <v>131</v>
      </c>
    </row>
    <row r="4803" spans="1:15" x14ac:dyDescent="0.3">
      <c r="E4803" t="s">
        <v>4297</v>
      </c>
      <c r="F4803" t="s">
        <v>4790</v>
      </c>
      <c r="G4803" t="s">
        <v>17</v>
      </c>
      <c r="H4803" t="s">
        <v>4791</v>
      </c>
      <c r="I4803" t="s">
        <v>26</v>
      </c>
      <c r="M4803">
        <v>1182</v>
      </c>
      <c r="N4803">
        <v>240</v>
      </c>
      <c r="O4803">
        <v>247</v>
      </c>
    </row>
    <row r="4804" spans="1:15" x14ac:dyDescent="0.3">
      <c r="A4804" t="s">
        <v>237</v>
      </c>
      <c r="B4804">
        <v>0</v>
      </c>
      <c r="C4804">
        <v>0</v>
      </c>
      <c r="D4804">
        <v>0</v>
      </c>
      <c r="E4804" t="s">
        <v>4297</v>
      </c>
      <c r="F4804" t="s">
        <v>4787</v>
      </c>
      <c r="G4804" t="s">
        <v>17</v>
      </c>
      <c r="H4804" t="s">
        <v>4788</v>
      </c>
      <c r="I4804" t="s">
        <v>26</v>
      </c>
      <c r="M4804">
        <v>1182</v>
      </c>
      <c r="N4804">
        <v>284</v>
      </c>
      <c r="O4804">
        <v>286</v>
      </c>
    </row>
    <row r="4805" spans="1:15" x14ac:dyDescent="0.3">
      <c r="E4805" t="s">
        <v>4315</v>
      </c>
      <c r="F4805" t="s">
        <v>4320</v>
      </c>
      <c r="G4805" t="s">
        <v>23</v>
      </c>
      <c r="H4805" t="s">
        <v>4795</v>
      </c>
      <c r="I4805" t="s">
        <v>19</v>
      </c>
      <c r="M4805">
        <v>1183</v>
      </c>
      <c r="N4805">
        <v>0</v>
      </c>
      <c r="O4805">
        <v>12</v>
      </c>
    </row>
    <row r="4806" spans="1:15" x14ac:dyDescent="0.3">
      <c r="A4806" t="s">
        <v>23</v>
      </c>
      <c r="B4806">
        <v>0</v>
      </c>
      <c r="C4806">
        <v>1</v>
      </c>
      <c r="D4806" t="s">
        <v>23</v>
      </c>
      <c r="E4806" t="s">
        <v>4315</v>
      </c>
      <c r="F4806" t="s">
        <v>4320</v>
      </c>
      <c r="G4806" t="s">
        <v>14</v>
      </c>
      <c r="H4806" t="s">
        <v>4795</v>
      </c>
      <c r="I4806" t="s">
        <v>52</v>
      </c>
      <c r="J4806" t="s">
        <v>46</v>
      </c>
      <c r="K4806" t="s">
        <v>47</v>
      </c>
      <c r="L4806" t="s">
        <v>43</v>
      </c>
      <c r="M4806">
        <v>1183</v>
      </c>
      <c r="N4806">
        <v>0</v>
      </c>
      <c r="O4806">
        <v>12</v>
      </c>
    </row>
    <row r="4807" spans="1:15" x14ac:dyDescent="0.3">
      <c r="A4807" t="s">
        <v>51</v>
      </c>
      <c r="B4807">
        <v>1</v>
      </c>
      <c r="C4807">
        <v>1</v>
      </c>
      <c r="D4807">
        <v>1</v>
      </c>
      <c r="E4807" t="s">
        <v>4315</v>
      </c>
      <c r="F4807" t="s">
        <v>4796</v>
      </c>
      <c r="G4807" t="s">
        <v>51</v>
      </c>
      <c r="H4807" t="s">
        <v>4797</v>
      </c>
      <c r="I4807" t="s">
        <v>22</v>
      </c>
      <c r="M4807">
        <v>1183</v>
      </c>
      <c r="N4807">
        <v>101</v>
      </c>
      <c r="O4807">
        <v>110</v>
      </c>
    </row>
    <row r="4808" spans="1:15" x14ac:dyDescent="0.3">
      <c r="A4808" t="s">
        <v>14</v>
      </c>
      <c r="B4808">
        <v>1</v>
      </c>
      <c r="C4808">
        <v>1</v>
      </c>
      <c r="D4808">
        <v>1</v>
      </c>
      <c r="E4808" t="s">
        <v>4315</v>
      </c>
      <c r="F4808" t="s">
        <v>4333</v>
      </c>
      <c r="G4808" t="s">
        <v>14</v>
      </c>
      <c r="H4808" t="s">
        <v>4793</v>
      </c>
      <c r="I4808" t="s">
        <v>52</v>
      </c>
      <c r="J4808" t="s">
        <v>32</v>
      </c>
      <c r="M4808">
        <v>1183</v>
      </c>
      <c r="N4808">
        <v>145</v>
      </c>
      <c r="O4808">
        <v>150</v>
      </c>
    </row>
    <row r="4809" spans="1:15" x14ac:dyDescent="0.3">
      <c r="E4809" t="s">
        <v>4315</v>
      </c>
      <c r="F4809" t="s">
        <v>4333</v>
      </c>
      <c r="G4809" t="s">
        <v>23</v>
      </c>
      <c r="H4809" t="s">
        <v>4793</v>
      </c>
      <c r="I4809" t="s">
        <v>26</v>
      </c>
      <c r="M4809">
        <v>1183</v>
      </c>
      <c r="N4809">
        <v>145</v>
      </c>
      <c r="O4809">
        <v>150</v>
      </c>
    </row>
    <row r="4810" spans="1:15" x14ac:dyDescent="0.3">
      <c r="E4810" t="s">
        <v>4315</v>
      </c>
      <c r="F4810" t="s">
        <v>4333</v>
      </c>
      <c r="G4810" t="s">
        <v>51</v>
      </c>
      <c r="H4810" t="s">
        <v>4793</v>
      </c>
      <c r="I4810" t="s">
        <v>19</v>
      </c>
      <c r="M4810">
        <v>1183</v>
      </c>
      <c r="N4810">
        <v>145</v>
      </c>
      <c r="O4810">
        <v>150</v>
      </c>
    </row>
    <row r="4811" spans="1:15" x14ac:dyDescent="0.3">
      <c r="E4811" t="s">
        <v>4315</v>
      </c>
      <c r="F4811" t="s">
        <v>4308</v>
      </c>
      <c r="G4811" t="s">
        <v>51</v>
      </c>
      <c r="H4811" t="s">
        <v>4794</v>
      </c>
      <c r="I4811" t="s">
        <v>19</v>
      </c>
      <c r="M4811">
        <v>1183</v>
      </c>
      <c r="N4811">
        <v>154</v>
      </c>
      <c r="O4811">
        <v>160</v>
      </c>
    </row>
    <row r="4812" spans="1:15" x14ac:dyDescent="0.3">
      <c r="A4812" t="s">
        <v>14</v>
      </c>
      <c r="B4812">
        <v>0</v>
      </c>
      <c r="C4812">
        <v>1</v>
      </c>
      <c r="D4812" t="s">
        <v>14</v>
      </c>
      <c r="E4812" t="s">
        <v>4315</v>
      </c>
      <c r="F4812" t="s">
        <v>4308</v>
      </c>
      <c r="G4812" t="s">
        <v>23</v>
      </c>
      <c r="H4812" t="s">
        <v>4794</v>
      </c>
      <c r="I4812" t="s">
        <v>26</v>
      </c>
      <c r="M4812">
        <v>1183</v>
      </c>
      <c r="N4812">
        <v>154</v>
      </c>
      <c r="O4812">
        <v>160</v>
      </c>
    </row>
    <row r="4813" spans="1:15" x14ac:dyDescent="0.3">
      <c r="A4813" t="s">
        <v>23</v>
      </c>
      <c r="B4813">
        <v>0</v>
      </c>
      <c r="C4813">
        <v>1</v>
      </c>
      <c r="D4813" t="s">
        <v>23</v>
      </c>
      <c r="E4813" t="s">
        <v>4798</v>
      </c>
      <c r="F4813" t="s">
        <v>4320</v>
      </c>
      <c r="G4813" t="s">
        <v>14</v>
      </c>
      <c r="H4813" t="s">
        <v>4800</v>
      </c>
      <c r="I4813" t="s">
        <v>52</v>
      </c>
      <c r="J4813" t="s">
        <v>46</v>
      </c>
      <c r="K4813" t="s">
        <v>47</v>
      </c>
      <c r="L4813" t="s">
        <v>43</v>
      </c>
      <c r="M4813">
        <v>1184</v>
      </c>
      <c r="N4813">
        <v>58</v>
      </c>
      <c r="O4813">
        <v>70</v>
      </c>
    </row>
    <row r="4814" spans="1:15" x14ac:dyDescent="0.3">
      <c r="E4814" t="s">
        <v>4798</v>
      </c>
      <c r="F4814" t="s">
        <v>4320</v>
      </c>
      <c r="G4814" t="s">
        <v>17</v>
      </c>
      <c r="H4814" t="s">
        <v>4800</v>
      </c>
      <c r="I4814" t="s">
        <v>19</v>
      </c>
      <c r="M4814">
        <v>1184</v>
      </c>
      <c r="N4814">
        <v>58</v>
      </c>
      <c r="O4814">
        <v>70</v>
      </c>
    </row>
    <row r="4815" spans="1:15" x14ac:dyDescent="0.3">
      <c r="A4815" t="s">
        <v>23</v>
      </c>
      <c r="B4815">
        <v>1</v>
      </c>
      <c r="C4815">
        <v>1</v>
      </c>
      <c r="D4815">
        <v>1</v>
      </c>
      <c r="E4815" t="s">
        <v>4798</v>
      </c>
      <c r="F4815" t="s">
        <v>4320</v>
      </c>
      <c r="G4815" t="s">
        <v>23</v>
      </c>
      <c r="H4815" t="s">
        <v>4800</v>
      </c>
      <c r="I4815" t="s">
        <v>26</v>
      </c>
      <c r="M4815">
        <v>1184</v>
      </c>
      <c r="N4815">
        <v>58</v>
      </c>
      <c r="O4815">
        <v>70</v>
      </c>
    </row>
    <row r="4816" spans="1:15" x14ac:dyDescent="0.3">
      <c r="A4816" t="s">
        <v>14</v>
      </c>
      <c r="B4816">
        <v>0</v>
      </c>
      <c r="C4816">
        <v>1</v>
      </c>
      <c r="D4816" t="s">
        <v>14</v>
      </c>
      <c r="E4816" t="s">
        <v>4798</v>
      </c>
      <c r="F4816" t="s">
        <v>4331</v>
      </c>
      <c r="G4816" t="s">
        <v>17</v>
      </c>
      <c r="H4816" t="s">
        <v>4799</v>
      </c>
      <c r="I4816" t="s">
        <v>19</v>
      </c>
      <c r="M4816">
        <v>1184</v>
      </c>
      <c r="N4816">
        <v>72</v>
      </c>
      <c r="O4816">
        <v>82</v>
      </c>
    </row>
    <row r="4817" spans="1:15" x14ac:dyDescent="0.3">
      <c r="E4817" t="s">
        <v>4798</v>
      </c>
      <c r="F4817" t="s">
        <v>4331</v>
      </c>
      <c r="G4817" t="s">
        <v>51</v>
      </c>
      <c r="H4817" t="s">
        <v>4799</v>
      </c>
      <c r="I4817" t="s">
        <v>26</v>
      </c>
      <c r="M4817">
        <v>1184</v>
      </c>
      <c r="N4817">
        <v>72</v>
      </c>
      <c r="O4817">
        <v>82</v>
      </c>
    </row>
    <row r="4818" spans="1:15" x14ac:dyDescent="0.3">
      <c r="A4818" t="s">
        <v>237</v>
      </c>
      <c r="B4818">
        <v>0</v>
      </c>
      <c r="C4818">
        <v>0</v>
      </c>
      <c r="D4818">
        <v>0</v>
      </c>
      <c r="E4818" t="s">
        <v>4798</v>
      </c>
      <c r="F4818" t="s">
        <v>4801</v>
      </c>
      <c r="G4818" t="s">
        <v>17</v>
      </c>
      <c r="H4818" t="s">
        <v>4802</v>
      </c>
      <c r="I4818" t="s">
        <v>26</v>
      </c>
      <c r="M4818">
        <v>1184</v>
      </c>
      <c r="N4818">
        <v>164</v>
      </c>
      <c r="O4818">
        <v>169</v>
      </c>
    </row>
    <row r="4819" spans="1:15" x14ac:dyDescent="0.3">
      <c r="E4819" t="s">
        <v>4798</v>
      </c>
      <c r="F4819" t="s">
        <v>4805</v>
      </c>
      <c r="G4819" t="s">
        <v>51</v>
      </c>
      <c r="H4819" t="s">
        <v>4806</v>
      </c>
      <c r="I4819" t="s">
        <v>19</v>
      </c>
      <c r="M4819">
        <v>1184</v>
      </c>
      <c r="N4819">
        <v>170</v>
      </c>
      <c r="O4819">
        <v>191</v>
      </c>
    </row>
    <row r="4820" spans="1:15" x14ac:dyDescent="0.3">
      <c r="E4820" t="s">
        <v>4798</v>
      </c>
      <c r="F4820" t="s">
        <v>4807</v>
      </c>
      <c r="G4820" t="s">
        <v>17</v>
      </c>
      <c r="H4820" t="s">
        <v>4808</v>
      </c>
      <c r="I4820" t="s">
        <v>26</v>
      </c>
      <c r="M4820">
        <v>1184</v>
      </c>
      <c r="N4820">
        <v>170</v>
      </c>
      <c r="O4820">
        <v>185</v>
      </c>
    </row>
    <row r="4821" spans="1:15" x14ac:dyDescent="0.3">
      <c r="A4821" t="s">
        <v>17</v>
      </c>
      <c r="B4821">
        <v>0</v>
      </c>
      <c r="C4821">
        <v>1</v>
      </c>
      <c r="D4821" t="s">
        <v>17</v>
      </c>
      <c r="E4821" t="s">
        <v>4798</v>
      </c>
      <c r="F4821" t="s">
        <v>4807</v>
      </c>
      <c r="G4821" t="s">
        <v>51</v>
      </c>
      <c r="H4821" t="s">
        <v>4808</v>
      </c>
      <c r="I4821" t="s">
        <v>52</v>
      </c>
      <c r="J4821" t="s">
        <v>1555</v>
      </c>
      <c r="M4821">
        <v>1184</v>
      </c>
      <c r="N4821">
        <v>170</v>
      </c>
      <c r="O4821">
        <v>185</v>
      </c>
    </row>
    <row r="4822" spans="1:15" x14ac:dyDescent="0.3">
      <c r="E4822" t="s">
        <v>4798</v>
      </c>
      <c r="F4822" t="s">
        <v>4809</v>
      </c>
      <c r="G4822" t="s">
        <v>51</v>
      </c>
      <c r="H4822" t="s">
        <v>4810</v>
      </c>
      <c r="I4822" t="s">
        <v>19</v>
      </c>
      <c r="M4822">
        <v>1184</v>
      </c>
      <c r="N4822">
        <v>234</v>
      </c>
      <c r="O4822">
        <v>266</v>
      </c>
    </row>
    <row r="4823" spans="1:15" x14ac:dyDescent="0.3">
      <c r="A4823" t="s">
        <v>237</v>
      </c>
      <c r="B4823">
        <v>0</v>
      </c>
      <c r="C4823">
        <v>0</v>
      </c>
      <c r="D4823">
        <v>0</v>
      </c>
      <c r="E4823" t="s">
        <v>4798</v>
      </c>
      <c r="F4823" t="s">
        <v>4803</v>
      </c>
      <c r="G4823" t="s">
        <v>51</v>
      </c>
      <c r="H4823" t="s">
        <v>4804</v>
      </c>
      <c r="I4823" t="s">
        <v>52</v>
      </c>
      <c r="J4823" t="s">
        <v>1555</v>
      </c>
      <c r="M4823">
        <v>1184</v>
      </c>
      <c r="N4823">
        <v>239</v>
      </c>
      <c r="O4823">
        <v>266</v>
      </c>
    </row>
    <row r="4824" spans="1:15" x14ac:dyDescent="0.3">
      <c r="E4824" t="s">
        <v>4798</v>
      </c>
      <c r="F4824" t="s">
        <v>4803</v>
      </c>
      <c r="G4824" t="s">
        <v>17</v>
      </c>
      <c r="H4824" t="s">
        <v>4804</v>
      </c>
      <c r="I4824" t="s">
        <v>26</v>
      </c>
      <c r="M4824">
        <v>1184</v>
      </c>
      <c r="N4824">
        <v>239</v>
      </c>
      <c r="O4824">
        <v>266</v>
      </c>
    </row>
    <row r="4825" spans="1:15" x14ac:dyDescent="0.3">
      <c r="A4825" t="s">
        <v>237</v>
      </c>
      <c r="B4825">
        <v>0</v>
      </c>
      <c r="C4825">
        <v>0</v>
      </c>
      <c r="D4825">
        <v>0</v>
      </c>
      <c r="E4825" t="s">
        <v>4811</v>
      </c>
      <c r="F4825" t="s">
        <v>4819</v>
      </c>
      <c r="G4825" t="s">
        <v>17</v>
      </c>
      <c r="H4825" t="s">
        <v>4820</v>
      </c>
      <c r="I4825" t="s">
        <v>26</v>
      </c>
      <c r="M4825">
        <v>1185</v>
      </c>
      <c r="N4825">
        <v>42</v>
      </c>
      <c r="O4825">
        <v>54</v>
      </c>
    </row>
    <row r="4826" spans="1:15" x14ac:dyDescent="0.3">
      <c r="E4826" t="s">
        <v>4811</v>
      </c>
      <c r="F4826" t="s">
        <v>2899</v>
      </c>
      <c r="G4826" t="s">
        <v>51</v>
      </c>
      <c r="H4826" t="s">
        <v>4816</v>
      </c>
      <c r="I4826" t="s">
        <v>52</v>
      </c>
      <c r="J4826" t="s">
        <v>60</v>
      </c>
      <c r="M4826">
        <v>1185</v>
      </c>
      <c r="N4826">
        <v>63</v>
      </c>
      <c r="O4826">
        <v>70</v>
      </c>
    </row>
    <row r="4827" spans="1:15" x14ac:dyDescent="0.3">
      <c r="A4827" t="s">
        <v>14</v>
      </c>
      <c r="B4827">
        <v>1</v>
      </c>
      <c r="C4827">
        <v>1</v>
      </c>
      <c r="D4827">
        <v>1</v>
      </c>
      <c r="E4827" t="s">
        <v>4811</v>
      </c>
      <c r="F4827" t="s">
        <v>4814</v>
      </c>
      <c r="G4827" t="s">
        <v>14</v>
      </c>
      <c r="H4827" t="s">
        <v>4815</v>
      </c>
      <c r="I4827" t="s">
        <v>35</v>
      </c>
      <c r="J4827" t="s">
        <v>46</v>
      </c>
      <c r="K4827" t="s">
        <v>47</v>
      </c>
      <c r="L4827" t="s">
        <v>43</v>
      </c>
      <c r="M4827">
        <v>1185</v>
      </c>
      <c r="N4827">
        <v>86</v>
      </c>
      <c r="O4827">
        <v>100</v>
      </c>
    </row>
    <row r="4828" spans="1:15" x14ac:dyDescent="0.3">
      <c r="A4828" t="s">
        <v>237</v>
      </c>
      <c r="B4828">
        <v>0</v>
      </c>
      <c r="C4828">
        <v>0</v>
      </c>
      <c r="D4828">
        <v>0</v>
      </c>
      <c r="E4828" t="s">
        <v>4811</v>
      </c>
      <c r="F4828" t="s">
        <v>4211</v>
      </c>
      <c r="G4828" t="s">
        <v>17</v>
      </c>
      <c r="H4828" t="s">
        <v>4821</v>
      </c>
      <c r="I4828" t="s">
        <v>26</v>
      </c>
      <c r="M4828">
        <v>1185</v>
      </c>
      <c r="N4828">
        <v>323</v>
      </c>
      <c r="O4828">
        <v>325</v>
      </c>
    </row>
    <row r="4829" spans="1:15" x14ac:dyDescent="0.3">
      <c r="E4829" t="s">
        <v>4811</v>
      </c>
      <c r="F4829" t="s">
        <v>4817</v>
      </c>
      <c r="G4829" t="s">
        <v>17</v>
      </c>
      <c r="H4829" t="s">
        <v>4818</v>
      </c>
      <c r="I4829" t="s">
        <v>19</v>
      </c>
      <c r="M4829">
        <v>1185</v>
      </c>
      <c r="N4829">
        <v>527</v>
      </c>
      <c r="O4829">
        <v>539</v>
      </c>
    </row>
    <row r="4830" spans="1:15" x14ac:dyDescent="0.3">
      <c r="A4830" t="s">
        <v>14</v>
      </c>
      <c r="B4830">
        <v>0</v>
      </c>
      <c r="C4830">
        <v>1</v>
      </c>
      <c r="D4830" t="s">
        <v>14</v>
      </c>
      <c r="E4830" t="s">
        <v>4811</v>
      </c>
      <c r="F4830" t="s">
        <v>4822</v>
      </c>
      <c r="G4830" t="s">
        <v>17</v>
      </c>
      <c r="H4830" t="s">
        <v>4823</v>
      </c>
      <c r="I4830" t="s">
        <v>26</v>
      </c>
      <c r="M4830">
        <v>1185</v>
      </c>
      <c r="N4830">
        <v>527</v>
      </c>
      <c r="O4830">
        <v>531</v>
      </c>
    </row>
    <row r="4831" spans="1:15" x14ac:dyDescent="0.3">
      <c r="A4831" t="s">
        <v>14</v>
      </c>
      <c r="B4831">
        <v>0</v>
      </c>
      <c r="C4831">
        <v>1</v>
      </c>
      <c r="D4831" t="s">
        <v>14</v>
      </c>
      <c r="E4831" t="s">
        <v>4811</v>
      </c>
      <c r="F4831" t="s">
        <v>4812</v>
      </c>
      <c r="G4831" t="s">
        <v>17</v>
      </c>
      <c r="H4831" t="s">
        <v>4813</v>
      </c>
      <c r="I4831" t="s">
        <v>26</v>
      </c>
      <c r="M4831">
        <v>1185</v>
      </c>
      <c r="N4831">
        <v>535</v>
      </c>
      <c r="O4831">
        <v>539</v>
      </c>
    </row>
    <row r="4832" spans="1:15" x14ac:dyDescent="0.3">
      <c r="A4832" t="s">
        <v>14</v>
      </c>
      <c r="B4832">
        <v>1</v>
      </c>
      <c r="C4832">
        <v>1</v>
      </c>
      <c r="D4832">
        <v>1</v>
      </c>
      <c r="E4832" t="s">
        <v>4824</v>
      </c>
      <c r="F4832" t="s">
        <v>4825</v>
      </c>
      <c r="G4832" t="s">
        <v>14</v>
      </c>
      <c r="H4832" t="s">
        <v>4826</v>
      </c>
      <c r="I4832" t="s">
        <v>35</v>
      </c>
      <c r="J4832" t="s">
        <v>46</v>
      </c>
      <c r="K4832" t="s">
        <v>47</v>
      </c>
      <c r="L4832" t="s">
        <v>43</v>
      </c>
      <c r="M4832">
        <v>1188</v>
      </c>
      <c r="N4832">
        <v>80</v>
      </c>
      <c r="O4832">
        <v>96</v>
      </c>
    </row>
    <row r="4833" spans="1:15" x14ac:dyDescent="0.3">
      <c r="E4833" t="s">
        <v>4824</v>
      </c>
      <c r="F4833" t="s">
        <v>131</v>
      </c>
      <c r="G4833" t="s">
        <v>51</v>
      </c>
      <c r="H4833" t="s">
        <v>4827</v>
      </c>
      <c r="I4833" t="s">
        <v>52</v>
      </c>
      <c r="J4833" t="s">
        <v>60</v>
      </c>
      <c r="M4833">
        <v>1188</v>
      </c>
      <c r="N4833">
        <v>104</v>
      </c>
      <c r="O4833">
        <v>110</v>
      </c>
    </row>
    <row r="4834" spans="1:15" x14ac:dyDescent="0.3">
      <c r="A4834" t="s">
        <v>14</v>
      </c>
      <c r="B4834">
        <v>1</v>
      </c>
      <c r="C4834">
        <v>1</v>
      </c>
      <c r="D4834">
        <v>1</v>
      </c>
      <c r="E4834" t="s">
        <v>4824</v>
      </c>
      <c r="F4834" t="s">
        <v>4825</v>
      </c>
      <c r="G4834" t="s">
        <v>14</v>
      </c>
      <c r="H4834" t="s">
        <v>4826</v>
      </c>
      <c r="I4834" t="s">
        <v>35</v>
      </c>
      <c r="J4834" t="s">
        <v>46</v>
      </c>
      <c r="K4834" t="s">
        <v>47</v>
      </c>
      <c r="L4834" t="s">
        <v>43</v>
      </c>
      <c r="M4834">
        <v>1189</v>
      </c>
      <c r="N4834">
        <v>80</v>
      </c>
      <c r="O4834">
        <v>96</v>
      </c>
    </row>
    <row r="4835" spans="1:15" x14ac:dyDescent="0.3">
      <c r="E4835" t="s">
        <v>4824</v>
      </c>
      <c r="F4835" t="s">
        <v>131</v>
      </c>
      <c r="G4835" t="s">
        <v>51</v>
      </c>
      <c r="H4835" t="s">
        <v>4827</v>
      </c>
      <c r="I4835" t="s">
        <v>52</v>
      </c>
      <c r="J4835" t="s">
        <v>60</v>
      </c>
      <c r="M4835">
        <v>1189</v>
      </c>
      <c r="N4835">
        <v>104</v>
      </c>
      <c r="O4835">
        <v>110</v>
      </c>
    </row>
    <row r="4836" spans="1:15" x14ac:dyDescent="0.3">
      <c r="A4836" t="s">
        <v>237</v>
      </c>
      <c r="B4836">
        <v>0</v>
      </c>
      <c r="C4836">
        <v>0</v>
      </c>
      <c r="D4836">
        <v>0</v>
      </c>
      <c r="E4836" t="s">
        <v>4828</v>
      </c>
      <c r="F4836" t="s">
        <v>1165</v>
      </c>
      <c r="G4836" t="s">
        <v>14</v>
      </c>
      <c r="H4836" t="s">
        <v>4829</v>
      </c>
      <c r="I4836" t="s">
        <v>26</v>
      </c>
      <c r="M4836">
        <v>1191</v>
      </c>
      <c r="N4836">
        <v>130</v>
      </c>
      <c r="O4836">
        <v>139</v>
      </c>
    </row>
    <row r="4837" spans="1:15" x14ac:dyDescent="0.3">
      <c r="A4837" t="s">
        <v>237</v>
      </c>
      <c r="B4837">
        <v>0</v>
      </c>
      <c r="C4837">
        <v>0</v>
      </c>
      <c r="D4837">
        <v>0</v>
      </c>
      <c r="E4837" t="s">
        <v>4828</v>
      </c>
      <c r="F4837" t="s">
        <v>1165</v>
      </c>
      <c r="G4837" t="s">
        <v>14</v>
      </c>
      <c r="H4837" t="s">
        <v>4829</v>
      </c>
      <c r="I4837" t="s">
        <v>26</v>
      </c>
      <c r="M4837">
        <v>1192</v>
      </c>
      <c r="N4837">
        <v>130</v>
      </c>
      <c r="O4837">
        <v>139</v>
      </c>
    </row>
    <row r="4838" spans="1:15" x14ac:dyDescent="0.3">
      <c r="A4838" t="s">
        <v>237</v>
      </c>
      <c r="B4838">
        <v>0</v>
      </c>
      <c r="C4838">
        <v>0</v>
      </c>
      <c r="D4838">
        <v>0</v>
      </c>
      <c r="E4838" t="s">
        <v>4828</v>
      </c>
      <c r="F4838" t="s">
        <v>1165</v>
      </c>
      <c r="G4838" t="s">
        <v>14</v>
      </c>
      <c r="H4838" t="s">
        <v>4829</v>
      </c>
      <c r="I4838" t="s">
        <v>26</v>
      </c>
      <c r="M4838">
        <v>1193</v>
      </c>
      <c r="N4838">
        <v>130</v>
      </c>
      <c r="O4838">
        <v>139</v>
      </c>
    </row>
    <row r="4839" spans="1:15" x14ac:dyDescent="0.3">
      <c r="A4839" t="s">
        <v>237</v>
      </c>
      <c r="B4839">
        <v>0</v>
      </c>
      <c r="C4839">
        <v>0</v>
      </c>
      <c r="D4839">
        <v>0</v>
      </c>
      <c r="E4839" t="s">
        <v>4828</v>
      </c>
      <c r="F4839" t="s">
        <v>1165</v>
      </c>
      <c r="G4839" t="s">
        <v>14</v>
      </c>
      <c r="H4839" t="s">
        <v>4829</v>
      </c>
      <c r="I4839" t="s">
        <v>26</v>
      </c>
      <c r="M4839">
        <v>1194</v>
      </c>
      <c r="N4839">
        <v>130</v>
      </c>
      <c r="O4839">
        <v>139</v>
      </c>
    </row>
    <row r="4840" spans="1:15" x14ac:dyDescent="0.3">
      <c r="A4840" t="s">
        <v>237</v>
      </c>
      <c r="B4840">
        <v>0</v>
      </c>
      <c r="C4840">
        <v>0</v>
      </c>
      <c r="D4840">
        <v>0</v>
      </c>
      <c r="E4840" t="s">
        <v>4828</v>
      </c>
      <c r="F4840" t="s">
        <v>1165</v>
      </c>
      <c r="G4840" t="s">
        <v>14</v>
      </c>
      <c r="H4840" t="s">
        <v>4829</v>
      </c>
      <c r="I4840" t="s">
        <v>26</v>
      </c>
      <c r="M4840">
        <v>1195</v>
      </c>
      <c r="N4840">
        <v>130</v>
      </c>
      <c r="O4840">
        <v>139</v>
      </c>
    </row>
    <row r="4841" spans="1:15" x14ac:dyDescent="0.3">
      <c r="A4841" t="s">
        <v>237</v>
      </c>
      <c r="B4841">
        <v>0</v>
      </c>
      <c r="C4841">
        <v>0</v>
      </c>
      <c r="D4841">
        <v>0</v>
      </c>
      <c r="E4841" t="s">
        <v>4828</v>
      </c>
      <c r="F4841" t="s">
        <v>1165</v>
      </c>
      <c r="G4841" t="s">
        <v>14</v>
      </c>
      <c r="H4841" t="s">
        <v>4829</v>
      </c>
      <c r="I4841" t="s">
        <v>26</v>
      </c>
      <c r="M4841">
        <v>1196</v>
      </c>
      <c r="N4841">
        <v>130</v>
      </c>
      <c r="O4841">
        <v>139</v>
      </c>
    </row>
    <row r="4842" spans="1:15" x14ac:dyDescent="0.3">
      <c r="A4842" t="s">
        <v>237</v>
      </c>
      <c r="B4842">
        <v>0</v>
      </c>
      <c r="C4842">
        <v>0</v>
      </c>
      <c r="D4842">
        <v>0</v>
      </c>
      <c r="E4842" t="s">
        <v>4828</v>
      </c>
      <c r="F4842" t="s">
        <v>1165</v>
      </c>
      <c r="G4842" t="s">
        <v>14</v>
      </c>
      <c r="H4842" t="s">
        <v>4829</v>
      </c>
      <c r="I4842" t="s">
        <v>26</v>
      </c>
      <c r="M4842">
        <v>1197</v>
      </c>
      <c r="N4842">
        <v>130</v>
      </c>
      <c r="O4842">
        <v>139</v>
      </c>
    </row>
    <row r="4843" spans="1:15" x14ac:dyDescent="0.3">
      <c r="A4843" t="s">
        <v>237</v>
      </c>
      <c r="B4843">
        <v>0</v>
      </c>
      <c r="C4843">
        <v>0</v>
      </c>
      <c r="D4843">
        <v>0</v>
      </c>
      <c r="E4843" t="s">
        <v>4828</v>
      </c>
      <c r="F4843" t="s">
        <v>1165</v>
      </c>
      <c r="G4843" t="s">
        <v>14</v>
      </c>
      <c r="H4843" t="s">
        <v>4829</v>
      </c>
      <c r="I4843" t="s">
        <v>26</v>
      </c>
      <c r="M4843">
        <v>1198</v>
      </c>
      <c r="N4843">
        <v>130</v>
      </c>
      <c r="O4843">
        <v>139</v>
      </c>
    </row>
    <row r="4844" spans="1:15" x14ac:dyDescent="0.3">
      <c r="A4844" t="s">
        <v>237</v>
      </c>
      <c r="B4844">
        <v>0</v>
      </c>
      <c r="C4844">
        <v>0</v>
      </c>
      <c r="D4844">
        <v>0</v>
      </c>
      <c r="E4844" t="s">
        <v>4828</v>
      </c>
      <c r="F4844" t="s">
        <v>1165</v>
      </c>
      <c r="G4844" t="s">
        <v>14</v>
      </c>
      <c r="H4844" t="s">
        <v>4829</v>
      </c>
      <c r="I4844" t="s">
        <v>26</v>
      </c>
      <c r="M4844">
        <v>1199</v>
      </c>
      <c r="N4844">
        <v>130</v>
      </c>
      <c r="O4844">
        <v>139</v>
      </c>
    </row>
    <row r="4845" spans="1:15" x14ac:dyDescent="0.3">
      <c r="A4845" t="s">
        <v>14</v>
      </c>
      <c r="B4845">
        <v>1</v>
      </c>
      <c r="C4845">
        <v>1</v>
      </c>
      <c r="D4845">
        <v>1</v>
      </c>
      <c r="E4845" t="s">
        <v>4830</v>
      </c>
      <c r="F4845" t="s">
        <v>4825</v>
      </c>
      <c r="G4845" t="s">
        <v>14</v>
      </c>
      <c r="H4845" t="s">
        <v>4831</v>
      </c>
      <c r="I4845" t="s">
        <v>41</v>
      </c>
      <c r="J4845" t="s">
        <v>46</v>
      </c>
      <c r="K4845" t="s">
        <v>47</v>
      </c>
      <c r="L4845" t="s">
        <v>43</v>
      </c>
      <c r="M4845">
        <v>1202</v>
      </c>
      <c r="N4845">
        <v>0</v>
      </c>
      <c r="O4845">
        <v>16</v>
      </c>
    </row>
    <row r="4846" spans="1:15" x14ac:dyDescent="0.3">
      <c r="E4846" t="s">
        <v>4830</v>
      </c>
      <c r="F4846" t="s">
        <v>4838</v>
      </c>
      <c r="G4846" t="s">
        <v>17</v>
      </c>
      <c r="H4846" t="s">
        <v>4839</v>
      </c>
      <c r="I4846" t="s">
        <v>26</v>
      </c>
      <c r="M4846">
        <v>1202</v>
      </c>
      <c r="N4846">
        <v>20</v>
      </c>
      <c r="O4846">
        <v>26</v>
      </c>
    </row>
    <row r="4847" spans="1:15" x14ac:dyDescent="0.3">
      <c r="A4847" t="s">
        <v>14</v>
      </c>
      <c r="B4847">
        <v>1</v>
      </c>
      <c r="C4847">
        <v>1</v>
      </c>
      <c r="D4847">
        <v>1</v>
      </c>
      <c r="E4847" t="s">
        <v>4830</v>
      </c>
      <c r="F4847" t="s">
        <v>4847</v>
      </c>
      <c r="G4847" t="s">
        <v>14</v>
      </c>
      <c r="H4847" t="s">
        <v>4848</v>
      </c>
      <c r="I4847" t="s">
        <v>41</v>
      </c>
      <c r="J4847" t="s">
        <v>46</v>
      </c>
      <c r="K4847" t="s">
        <v>47</v>
      </c>
      <c r="L4847" t="s">
        <v>43</v>
      </c>
      <c r="M4847">
        <v>1202</v>
      </c>
      <c r="N4847">
        <v>20</v>
      </c>
      <c r="O4847">
        <v>33</v>
      </c>
    </row>
    <row r="4848" spans="1:15" x14ac:dyDescent="0.3">
      <c r="A4848" t="s">
        <v>23</v>
      </c>
      <c r="B4848">
        <v>1</v>
      </c>
      <c r="C4848">
        <v>1</v>
      </c>
      <c r="D4848">
        <v>1</v>
      </c>
      <c r="E4848" t="s">
        <v>4830</v>
      </c>
      <c r="F4848" t="s">
        <v>4834</v>
      </c>
      <c r="G4848" t="s">
        <v>23</v>
      </c>
      <c r="H4848" t="s">
        <v>4835</v>
      </c>
      <c r="I4848" t="s">
        <v>35</v>
      </c>
      <c r="J4848" t="s">
        <v>112</v>
      </c>
      <c r="M4848">
        <v>1202</v>
      </c>
      <c r="N4848">
        <v>142</v>
      </c>
      <c r="O4848">
        <v>149</v>
      </c>
    </row>
    <row r="4849" spans="1:15" x14ac:dyDescent="0.3">
      <c r="A4849" t="s">
        <v>23</v>
      </c>
      <c r="B4849">
        <v>1</v>
      </c>
      <c r="C4849">
        <v>1</v>
      </c>
      <c r="D4849">
        <v>1</v>
      </c>
      <c r="E4849" t="s">
        <v>4830</v>
      </c>
      <c r="F4849" t="s">
        <v>4845</v>
      </c>
      <c r="G4849" t="s">
        <v>23</v>
      </c>
      <c r="H4849" t="s">
        <v>4846</v>
      </c>
      <c r="I4849" t="s">
        <v>19</v>
      </c>
      <c r="M4849">
        <v>1202</v>
      </c>
      <c r="N4849">
        <v>161</v>
      </c>
      <c r="O4849">
        <v>178</v>
      </c>
    </row>
    <row r="4850" spans="1:15" x14ac:dyDescent="0.3">
      <c r="E4850" t="s">
        <v>4830</v>
      </c>
      <c r="F4850" t="s">
        <v>4845</v>
      </c>
      <c r="G4850" t="s">
        <v>51</v>
      </c>
      <c r="H4850" t="s">
        <v>4846</v>
      </c>
      <c r="I4850" t="s">
        <v>26</v>
      </c>
      <c r="M4850">
        <v>1202</v>
      </c>
      <c r="N4850">
        <v>161</v>
      </c>
      <c r="O4850">
        <v>178</v>
      </c>
    </row>
    <row r="4851" spans="1:15" x14ac:dyDescent="0.3">
      <c r="A4851" t="s">
        <v>14</v>
      </c>
      <c r="B4851">
        <v>1</v>
      </c>
      <c r="C4851">
        <v>1</v>
      </c>
      <c r="D4851">
        <v>1</v>
      </c>
      <c r="E4851" t="s">
        <v>4830</v>
      </c>
      <c r="F4851" t="s">
        <v>4832</v>
      </c>
      <c r="G4851" t="s">
        <v>14</v>
      </c>
      <c r="H4851" t="s">
        <v>4833</v>
      </c>
      <c r="I4851" t="s">
        <v>35</v>
      </c>
      <c r="J4851" t="s">
        <v>32</v>
      </c>
      <c r="M4851">
        <v>1202</v>
      </c>
      <c r="N4851">
        <v>180</v>
      </c>
      <c r="O4851">
        <v>188</v>
      </c>
    </row>
    <row r="4852" spans="1:15" x14ac:dyDescent="0.3">
      <c r="E4852" t="s">
        <v>4830</v>
      </c>
      <c r="F4852" t="s">
        <v>4843</v>
      </c>
      <c r="G4852" t="s">
        <v>17</v>
      </c>
      <c r="H4852" t="s">
        <v>4844</v>
      </c>
      <c r="I4852" t="s">
        <v>22</v>
      </c>
      <c r="M4852">
        <v>1202</v>
      </c>
      <c r="N4852">
        <v>231</v>
      </c>
      <c r="O4852">
        <v>243</v>
      </c>
    </row>
    <row r="4853" spans="1:15" x14ac:dyDescent="0.3">
      <c r="A4853" t="s">
        <v>23</v>
      </c>
      <c r="B4853">
        <v>1</v>
      </c>
      <c r="C4853">
        <v>1</v>
      </c>
      <c r="D4853">
        <v>1</v>
      </c>
      <c r="E4853" t="s">
        <v>4830</v>
      </c>
      <c r="F4853" t="s">
        <v>4849</v>
      </c>
      <c r="G4853" t="s">
        <v>23</v>
      </c>
      <c r="H4853" t="s">
        <v>4850</v>
      </c>
      <c r="I4853" t="s">
        <v>35</v>
      </c>
      <c r="J4853" t="s">
        <v>112</v>
      </c>
      <c r="M4853">
        <v>1202</v>
      </c>
      <c r="N4853">
        <v>311</v>
      </c>
      <c r="O4853">
        <v>325</v>
      </c>
    </row>
    <row r="4854" spans="1:15" x14ac:dyDescent="0.3">
      <c r="A4854" t="s">
        <v>14</v>
      </c>
      <c r="B4854">
        <v>1</v>
      </c>
      <c r="C4854">
        <v>1</v>
      </c>
      <c r="D4854">
        <v>1</v>
      </c>
      <c r="E4854" t="s">
        <v>4830</v>
      </c>
      <c r="F4854" t="s">
        <v>4838</v>
      </c>
      <c r="G4854" t="s">
        <v>14</v>
      </c>
      <c r="H4854" t="s">
        <v>4842</v>
      </c>
      <c r="I4854" t="s">
        <v>35</v>
      </c>
      <c r="J4854" t="s">
        <v>32</v>
      </c>
      <c r="M4854">
        <v>1202</v>
      </c>
      <c r="N4854">
        <v>327</v>
      </c>
      <c r="O4854">
        <v>333</v>
      </c>
    </row>
    <row r="4855" spans="1:15" x14ac:dyDescent="0.3">
      <c r="A4855" t="s">
        <v>23</v>
      </c>
      <c r="B4855">
        <v>1</v>
      </c>
      <c r="C4855">
        <v>1</v>
      </c>
      <c r="D4855">
        <v>1</v>
      </c>
      <c r="E4855" t="s">
        <v>4830</v>
      </c>
      <c r="F4855" t="s">
        <v>4840</v>
      </c>
      <c r="G4855" t="s">
        <v>23</v>
      </c>
      <c r="H4855" t="s">
        <v>4841</v>
      </c>
      <c r="I4855" t="s">
        <v>22</v>
      </c>
      <c r="M4855">
        <v>1202</v>
      </c>
      <c r="N4855">
        <v>346</v>
      </c>
      <c r="O4855">
        <v>356</v>
      </c>
    </row>
    <row r="4856" spans="1:15" x14ac:dyDescent="0.3">
      <c r="A4856" t="s">
        <v>23</v>
      </c>
      <c r="B4856">
        <v>1</v>
      </c>
      <c r="C4856">
        <v>1</v>
      </c>
      <c r="D4856">
        <v>1</v>
      </c>
      <c r="E4856" t="s">
        <v>4830</v>
      </c>
      <c r="F4856" t="s">
        <v>4851</v>
      </c>
      <c r="G4856" t="s">
        <v>23</v>
      </c>
      <c r="H4856" t="s">
        <v>4852</v>
      </c>
      <c r="I4856" t="s">
        <v>22</v>
      </c>
      <c r="M4856">
        <v>1202</v>
      </c>
      <c r="N4856">
        <v>359</v>
      </c>
      <c r="O4856">
        <v>373</v>
      </c>
    </row>
    <row r="4857" spans="1:15" x14ac:dyDescent="0.3">
      <c r="A4857" t="s">
        <v>23</v>
      </c>
      <c r="B4857">
        <v>1</v>
      </c>
      <c r="C4857">
        <v>1</v>
      </c>
      <c r="D4857">
        <v>1</v>
      </c>
      <c r="E4857" t="s">
        <v>4830</v>
      </c>
      <c r="F4857" t="s">
        <v>4836</v>
      </c>
      <c r="G4857" t="s">
        <v>23</v>
      </c>
      <c r="H4857" t="s">
        <v>4837</v>
      </c>
      <c r="I4857" t="s">
        <v>69</v>
      </c>
      <c r="J4857" t="s">
        <v>112</v>
      </c>
      <c r="M4857">
        <v>1202</v>
      </c>
      <c r="N4857">
        <v>369</v>
      </c>
      <c r="O4857">
        <v>373</v>
      </c>
    </row>
    <row r="4858" spans="1:15" x14ac:dyDescent="0.3">
      <c r="A4858" t="s">
        <v>14</v>
      </c>
      <c r="B4858">
        <v>1</v>
      </c>
      <c r="C4858">
        <v>1</v>
      </c>
      <c r="D4858">
        <v>1</v>
      </c>
      <c r="E4858" t="s">
        <v>4853</v>
      </c>
      <c r="F4858" t="s">
        <v>4867</v>
      </c>
      <c r="G4858" t="s">
        <v>14</v>
      </c>
      <c r="H4858" t="s">
        <v>4868</v>
      </c>
      <c r="I4858" t="s">
        <v>35</v>
      </c>
      <c r="J4858" t="s">
        <v>46</v>
      </c>
      <c r="K4858" t="s">
        <v>47</v>
      </c>
      <c r="L4858" t="s">
        <v>2552</v>
      </c>
      <c r="M4858">
        <v>1203</v>
      </c>
      <c r="N4858">
        <v>0</v>
      </c>
      <c r="O4858">
        <v>12</v>
      </c>
    </row>
    <row r="4859" spans="1:15" x14ac:dyDescent="0.3">
      <c r="A4859" t="s">
        <v>14</v>
      </c>
      <c r="B4859">
        <v>1</v>
      </c>
      <c r="C4859">
        <v>1</v>
      </c>
      <c r="D4859">
        <v>1</v>
      </c>
      <c r="E4859" t="s">
        <v>4853</v>
      </c>
      <c r="F4859" t="s">
        <v>4855</v>
      </c>
      <c r="G4859" t="s">
        <v>14</v>
      </c>
      <c r="H4859" t="s">
        <v>4856</v>
      </c>
      <c r="I4859" t="s">
        <v>22</v>
      </c>
      <c r="M4859">
        <v>1203</v>
      </c>
      <c r="N4859">
        <v>23</v>
      </c>
      <c r="O4859">
        <v>27</v>
      </c>
    </row>
    <row r="4860" spans="1:15" x14ac:dyDescent="0.3">
      <c r="A4860" t="s">
        <v>23</v>
      </c>
      <c r="B4860">
        <v>1</v>
      </c>
      <c r="C4860">
        <v>1</v>
      </c>
      <c r="D4860">
        <v>1</v>
      </c>
      <c r="E4860" t="s">
        <v>4853</v>
      </c>
      <c r="F4860" t="s">
        <v>4863</v>
      </c>
      <c r="G4860" t="s">
        <v>23</v>
      </c>
      <c r="H4860" t="s">
        <v>4864</v>
      </c>
      <c r="I4860" t="s">
        <v>35</v>
      </c>
      <c r="J4860" t="s">
        <v>112</v>
      </c>
      <c r="M4860">
        <v>1203</v>
      </c>
      <c r="N4860">
        <v>74</v>
      </c>
      <c r="O4860">
        <v>81</v>
      </c>
    </row>
    <row r="4861" spans="1:15" x14ac:dyDescent="0.3">
      <c r="A4861" t="s">
        <v>14</v>
      </c>
      <c r="B4861">
        <v>1</v>
      </c>
      <c r="C4861">
        <v>1</v>
      </c>
      <c r="D4861">
        <v>1</v>
      </c>
      <c r="E4861" t="s">
        <v>4853</v>
      </c>
      <c r="F4861" t="s">
        <v>4857</v>
      </c>
      <c r="G4861" t="s">
        <v>14</v>
      </c>
      <c r="H4861" t="s">
        <v>4858</v>
      </c>
      <c r="I4861" t="s">
        <v>35</v>
      </c>
      <c r="J4861" t="s">
        <v>46</v>
      </c>
      <c r="K4861" t="s">
        <v>47</v>
      </c>
      <c r="L4861" t="s">
        <v>43</v>
      </c>
      <c r="M4861">
        <v>1203</v>
      </c>
      <c r="N4861">
        <v>97</v>
      </c>
      <c r="O4861">
        <v>110</v>
      </c>
    </row>
    <row r="4862" spans="1:15" x14ac:dyDescent="0.3">
      <c r="E4862" t="s">
        <v>4853</v>
      </c>
      <c r="F4862" t="s">
        <v>2899</v>
      </c>
      <c r="G4862" t="s">
        <v>51</v>
      </c>
      <c r="H4862" t="s">
        <v>4854</v>
      </c>
      <c r="I4862" t="s">
        <v>52</v>
      </c>
      <c r="J4862" t="s">
        <v>60</v>
      </c>
      <c r="M4862">
        <v>1203</v>
      </c>
      <c r="N4862">
        <v>168</v>
      </c>
      <c r="O4862">
        <v>175</v>
      </c>
    </row>
    <row r="4863" spans="1:15" x14ac:dyDescent="0.3">
      <c r="A4863" t="s">
        <v>237</v>
      </c>
      <c r="B4863">
        <v>0</v>
      </c>
      <c r="C4863">
        <v>0</v>
      </c>
      <c r="D4863">
        <v>0</v>
      </c>
      <c r="E4863" t="s">
        <v>4853</v>
      </c>
      <c r="F4863" t="s">
        <v>4859</v>
      </c>
      <c r="G4863" t="s">
        <v>23</v>
      </c>
      <c r="H4863" t="s">
        <v>4860</v>
      </c>
      <c r="I4863" t="s">
        <v>26</v>
      </c>
      <c r="M4863">
        <v>1203</v>
      </c>
      <c r="N4863">
        <v>299</v>
      </c>
      <c r="O4863">
        <v>309</v>
      </c>
    </row>
    <row r="4864" spans="1:15" x14ac:dyDescent="0.3">
      <c r="E4864" t="s">
        <v>4853</v>
      </c>
      <c r="F4864" t="s">
        <v>4859</v>
      </c>
      <c r="G4864" t="s">
        <v>14</v>
      </c>
      <c r="H4864" t="s">
        <v>4860</v>
      </c>
      <c r="I4864" t="s">
        <v>19</v>
      </c>
      <c r="M4864">
        <v>1203</v>
      </c>
      <c r="N4864">
        <v>299</v>
      </c>
      <c r="O4864">
        <v>309</v>
      </c>
    </row>
    <row r="4865" spans="1:15" x14ac:dyDescent="0.3">
      <c r="A4865" t="s">
        <v>237</v>
      </c>
      <c r="B4865">
        <v>0</v>
      </c>
      <c r="C4865">
        <v>0</v>
      </c>
      <c r="D4865">
        <v>0</v>
      </c>
      <c r="E4865" t="s">
        <v>4853</v>
      </c>
      <c r="F4865" t="s">
        <v>4865</v>
      </c>
      <c r="G4865" t="s">
        <v>14</v>
      </c>
      <c r="H4865" t="s">
        <v>4866</v>
      </c>
      <c r="I4865" t="s">
        <v>22</v>
      </c>
      <c r="M4865">
        <v>1203</v>
      </c>
      <c r="N4865">
        <v>315</v>
      </c>
      <c r="O4865">
        <v>323</v>
      </c>
    </row>
    <row r="4866" spans="1:15" x14ac:dyDescent="0.3">
      <c r="E4866" t="s">
        <v>4853</v>
      </c>
      <c r="F4866" t="s">
        <v>4861</v>
      </c>
      <c r="G4866" t="s">
        <v>23</v>
      </c>
      <c r="H4866" t="s">
        <v>4862</v>
      </c>
      <c r="I4866" t="s">
        <v>52</v>
      </c>
      <c r="J4866" t="s">
        <v>117</v>
      </c>
      <c r="M4866">
        <v>1203</v>
      </c>
      <c r="N4866">
        <v>467</v>
      </c>
      <c r="O4866">
        <v>473</v>
      </c>
    </row>
    <row r="4867" spans="1:15" x14ac:dyDescent="0.3">
      <c r="E4867" t="s">
        <v>4853</v>
      </c>
      <c r="F4867" t="s">
        <v>4861</v>
      </c>
      <c r="G4867" t="s">
        <v>17</v>
      </c>
      <c r="H4867" t="s">
        <v>4862</v>
      </c>
      <c r="I4867" t="s">
        <v>22</v>
      </c>
      <c r="M4867">
        <v>1203</v>
      </c>
      <c r="N4867">
        <v>467</v>
      </c>
      <c r="O4867">
        <v>473</v>
      </c>
    </row>
    <row r="4868" spans="1:15" x14ac:dyDescent="0.3">
      <c r="A4868" t="s">
        <v>14</v>
      </c>
      <c r="B4868">
        <v>1</v>
      </c>
      <c r="C4868">
        <v>1</v>
      </c>
      <c r="D4868">
        <v>1</v>
      </c>
      <c r="E4868" t="s">
        <v>4853</v>
      </c>
      <c r="F4868" t="s">
        <v>4867</v>
      </c>
      <c r="G4868" t="s">
        <v>14</v>
      </c>
      <c r="H4868" t="s">
        <v>4875</v>
      </c>
      <c r="I4868" t="s">
        <v>35</v>
      </c>
      <c r="J4868" t="s">
        <v>46</v>
      </c>
      <c r="K4868" t="s">
        <v>47</v>
      </c>
      <c r="L4868" t="s">
        <v>2552</v>
      </c>
      <c r="M4868">
        <v>1204</v>
      </c>
      <c r="N4868">
        <v>21</v>
      </c>
      <c r="O4868">
        <v>33</v>
      </c>
    </row>
    <row r="4869" spans="1:15" x14ac:dyDescent="0.3">
      <c r="A4869" t="s">
        <v>23</v>
      </c>
      <c r="B4869">
        <v>1</v>
      </c>
      <c r="C4869">
        <v>1</v>
      </c>
      <c r="D4869">
        <v>1</v>
      </c>
      <c r="E4869" t="s">
        <v>4853</v>
      </c>
      <c r="F4869" t="s">
        <v>4863</v>
      </c>
      <c r="G4869" t="s">
        <v>23</v>
      </c>
      <c r="H4869" t="s">
        <v>4881</v>
      </c>
      <c r="I4869" t="s">
        <v>41</v>
      </c>
      <c r="J4869" t="s">
        <v>112</v>
      </c>
      <c r="M4869">
        <v>1204</v>
      </c>
      <c r="N4869">
        <v>99</v>
      </c>
      <c r="O4869">
        <v>106</v>
      </c>
    </row>
    <row r="4870" spans="1:15" x14ac:dyDescent="0.3">
      <c r="A4870" t="s">
        <v>23</v>
      </c>
      <c r="B4870">
        <v>0</v>
      </c>
      <c r="C4870">
        <v>0</v>
      </c>
      <c r="D4870">
        <v>1</v>
      </c>
      <c r="E4870" t="s">
        <v>4853</v>
      </c>
      <c r="F4870" t="s">
        <v>4869</v>
      </c>
      <c r="G4870" t="s">
        <v>23</v>
      </c>
      <c r="H4870" t="s">
        <v>4870</v>
      </c>
      <c r="I4870" t="s">
        <v>26</v>
      </c>
      <c r="M4870">
        <v>1204</v>
      </c>
      <c r="N4870">
        <v>209</v>
      </c>
      <c r="O4870">
        <v>217</v>
      </c>
    </row>
    <row r="4871" spans="1:15" x14ac:dyDescent="0.3">
      <c r="A4871" t="s">
        <v>23</v>
      </c>
      <c r="B4871">
        <v>1</v>
      </c>
      <c r="C4871">
        <v>1</v>
      </c>
      <c r="D4871">
        <v>1</v>
      </c>
      <c r="E4871" t="s">
        <v>4853</v>
      </c>
      <c r="F4871" t="s">
        <v>2586</v>
      </c>
      <c r="G4871" t="s">
        <v>23</v>
      </c>
      <c r="H4871" t="s">
        <v>4874</v>
      </c>
      <c r="I4871" t="s">
        <v>41</v>
      </c>
      <c r="J4871" t="s">
        <v>112</v>
      </c>
      <c r="M4871">
        <v>1204</v>
      </c>
      <c r="N4871">
        <v>211</v>
      </c>
      <c r="O4871">
        <v>217</v>
      </c>
    </row>
    <row r="4872" spans="1:15" x14ac:dyDescent="0.3">
      <c r="E4872" t="s">
        <v>4853</v>
      </c>
      <c r="F4872" t="s">
        <v>4876</v>
      </c>
      <c r="G4872" t="s">
        <v>23</v>
      </c>
      <c r="H4872" t="s">
        <v>4877</v>
      </c>
      <c r="I4872" t="s">
        <v>19</v>
      </c>
      <c r="M4872">
        <v>1204</v>
      </c>
      <c r="N4872">
        <v>239</v>
      </c>
      <c r="O4872">
        <v>253</v>
      </c>
    </row>
    <row r="4873" spans="1:15" x14ac:dyDescent="0.3">
      <c r="A4873" t="s">
        <v>14</v>
      </c>
      <c r="B4873">
        <v>0</v>
      </c>
      <c r="C4873">
        <v>1</v>
      </c>
      <c r="D4873" t="s">
        <v>14</v>
      </c>
      <c r="E4873" t="s">
        <v>4853</v>
      </c>
      <c r="F4873" t="s">
        <v>4876</v>
      </c>
      <c r="G4873" t="s">
        <v>51</v>
      </c>
      <c r="H4873" t="s">
        <v>4877</v>
      </c>
      <c r="I4873" t="s">
        <v>26</v>
      </c>
      <c r="M4873">
        <v>1204</v>
      </c>
      <c r="N4873">
        <v>239</v>
      </c>
      <c r="O4873">
        <v>253</v>
      </c>
    </row>
    <row r="4874" spans="1:15" x14ac:dyDescent="0.3">
      <c r="A4874" t="s">
        <v>23</v>
      </c>
      <c r="B4874">
        <v>1</v>
      </c>
      <c r="C4874">
        <v>1</v>
      </c>
      <c r="D4874">
        <v>1</v>
      </c>
      <c r="E4874" t="s">
        <v>4853</v>
      </c>
      <c r="F4874" t="s">
        <v>1980</v>
      </c>
      <c r="G4874" t="s">
        <v>23</v>
      </c>
      <c r="H4874" t="s">
        <v>4880</v>
      </c>
      <c r="I4874" t="s">
        <v>69</v>
      </c>
      <c r="J4874" t="s">
        <v>112</v>
      </c>
      <c r="M4874">
        <v>1204</v>
      </c>
      <c r="N4874">
        <v>249</v>
      </c>
      <c r="O4874">
        <v>253</v>
      </c>
    </row>
    <row r="4875" spans="1:15" x14ac:dyDescent="0.3">
      <c r="E4875" t="s">
        <v>4853</v>
      </c>
      <c r="F4875" t="s">
        <v>4872</v>
      </c>
      <c r="G4875" t="s">
        <v>23</v>
      </c>
      <c r="H4875" t="s">
        <v>4873</v>
      </c>
      <c r="I4875" t="s">
        <v>52</v>
      </c>
      <c r="J4875" t="s">
        <v>117</v>
      </c>
      <c r="M4875">
        <v>1204</v>
      </c>
      <c r="N4875">
        <v>279</v>
      </c>
      <c r="O4875">
        <v>288</v>
      </c>
    </row>
    <row r="4876" spans="1:15" x14ac:dyDescent="0.3">
      <c r="E4876" t="s">
        <v>4853</v>
      </c>
      <c r="F4876" t="s">
        <v>4133</v>
      </c>
      <c r="G4876" t="s">
        <v>23</v>
      </c>
      <c r="H4876" t="s">
        <v>4871</v>
      </c>
      <c r="I4876" t="s">
        <v>26</v>
      </c>
      <c r="M4876">
        <v>1204</v>
      </c>
      <c r="N4876">
        <v>369</v>
      </c>
      <c r="O4876">
        <v>371</v>
      </c>
    </row>
    <row r="4877" spans="1:15" x14ac:dyDescent="0.3">
      <c r="E4877" t="s">
        <v>4853</v>
      </c>
      <c r="F4877" t="s">
        <v>4861</v>
      </c>
      <c r="G4877" t="s">
        <v>14</v>
      </c>
      <c r="H4877" t="s">
        <v>4879</v>
      </c>
      <c r="I4877" t="s">
        <v>26</v>
      </c>
      <c r="M4877">
        <v>1204</v>
      </c>
      <c r="N4877">
        <v>495</v>
      </c>
      <c r="O4877">
        <v>501</v>
      </c>
    </row>
    <row r="4878" spans="1:15" x14ac:dyDescent="0.3">
      <c r="E4878" t="s">
        <v>4853</v>
      </c>
      <c r="F4878" t="s">
        <v>4861</v>
      </c>
      <c r="G4878" t="s">
        <v>23</v>
      </c>
      <c r="H4878" t="s">
        <v>4879</v>
      </c>
      <c r="I4878" t="s">
        <v>41</v>
      </c>
      <c r="J4878" t="s">
        <v>117</v>
      </c>
      <c r="M4878">
        <v>1204</v>
      </c>
      <c r="N4878">
        <v>495</v>
      </c>
      <c r="O4878">
        <v>501</v>
      </c>
    </row>
    <row r="4879" spans="1:15" x14ac:dyDescent="0.3">
      <c r="A4879" t="s">
        <v>237</v>
      </c>
      <c r="B4879">
        <v>0</v>
      </c>
      <c r="C4879">
        <v>0</v>
      </c>
      <c r="D4879">
        <v>0</v>
      </c>
      <c r="E4879" t="s">
        <v>4853</v>
      </c>
      <c r="F4879" t="s">
        <v>3783</v>
      </c>
      <c r="G4879" t="s">
        <v>51</v>
      </c>
      <c r="H4879" t="s">
        <v>4878</v>
      </c>
      <c r="I4879" t="s">
        <v>270</v>
      </c>
      <c r="J4879" t="s">
        <v>191</v>
      </c>
      <c r="M4879">
        <v>1204</v>
      </c>
      <c r="N4879">
        <v>604</v>
      </c>
      <c r="O4879">
        <v>609</v>
      </c>
    </row>
    <row r="4880" spans="1:15" x14ac:dyDescent="0.3">
      <c r="E4880" t="s">
        <v>4853</v>
      </c>
      <c r="F4880" t="s">
        <v>3783</v>
      </c>
      <c r="G4880" t="s">
        <v>23</v>
      </c>
      <c r="H4880" t="s">
        <v>4878</v>
      </c>
      <c r="I4880" t="s">
        <v>19</v>
      </c>
      <c r="M4880">
        <v>1204</v>
      </c>
      <c r="N4880">
        <v>604</v>
      </c>
      <c r="O4880">
        <v>609</v>
      </c>
    </row>
    <row r="4881" spans="1:15" x14ac:dyDescent="0.3">
      <c r="A4881" t="s">
        <v>14</v>
      </c>
      <c r="B4881">
        <v>1</v>
      </c>
      <c r="C4881">
        <v>1</v>
      </c>
      <c r="D4881">
        <v>1</v>
      </c>
      <c r="E4881" t="s">
        <v>4882</v>
      </c>
      <c r="F4881" t="s">
        <v>4887</v>
      </c>
      <c r="G4881" t="s">
        <v>14</v>
      </c>
      <c r="H4881" t="s">
        <v>4888</v>
      </c>
      <c r="I4881" t="s">
        <v>35</v>
      </c>
      <c r="J4881" t="s">
        <v>46</v>
      </c>
      <c r="K4881" t="s">
        <v>47</v>
      </c>
      <c r="L4881" t="s">
        <v>43</v>
      </c>
      <c r="M4881">
        <v>1206</v>
      </c>
      <c r="N4881">
        <v>9</v>
      </c>
      <c r="O4881">
        <v>26</v>
      </c>
    </row>
    <row r="4882" spans="1:15" x14ac:dyDescent="0.3">
      <c r="A4882" t="s">
        <v>23</v>
      </c>
      <c r="B4882">
        <v>1</v>
      </c>
      <c r="C4882">
        <v>1</v>
      </c>
      <c r="D4882">
        <v>1</v>
      </c>
      <c r="E4882" t="s">
        <v>4882</v>
      </c>
      <c r="F4882" t="s">
        <v>4863</v>
      </c>
      <c r="G4882" t="s">
        <v>23</v>
      </c>
      <c r="H4882" t="s">
        <v>4894</v>
      </c>
      <c r="I4882" t="s">
        <v>35</v>
      </c>
      <c r="J4882" t="s">
        <v>112</v>
      </c>
      <c r="M4882">
        <v>1206</v>
      </c>
      <c r="N4882">
        <v>80</v>
      </c>
      <c r="O4882">
        <v>87</v>
      </c>
    </row>
    <row r="4883" spans="1:15" x14ac:dyDescent="0.3">
      <c r="A4883" t="s">
        <v>14</v>
      </c>
      <c r="B4883">
        <v>1</v>
      </c>
      <c r="C4883">
        <v>1</v>
      </c>
      <c r="D4883">
        <v>1</v>
      </c>
      <c r="E4883" t="s">
        <v>4882</v>
      </c>
      <c r="F4883" t="s">
        <v>4883</v>
      </c>
      <c r="G4883" t="s">
        <v>14</v>
      </c>
      <c r="H4883" t="s">
        <v>4895</v>
      </c>
      <c r="I4883" t="s">
        <v>35</v>
      </c>
      <c r="J4883" t="s">
        <v>597</v>
      </c>
      <c r="M4883">
        <v>1206</v>
      </c>
      <c r="N4883">
        <v>131</v>
      </c>
      <c r="O4883">
        <v>136</v>
      </c>
    </row>
    <row r="4884" spans="1:15" x14ac:dyDescent="0.3">
      <c r="A4884" t="s">
        <v>14</v>
      </c>
      <c r="B4884">
        <v>1</v>
      </c>
      <c r="C4884">
        <v>1</v>
      </c>
      <c r="D4884">
        <v>1</v>
      </c>
      <c r="E4884" t="s">
        <v>4882</v>
      </c>
      <c r="F4884" t="s">
        <v>4889</v>
      </c>
      <c r="G4884" t="s">
        <v>14</v>
      </c>
      <c r="H4884" t="s">
        <v>4890</v>
      </c>
      <c r="I4884" t="s">
        <v>35</v>
      </c>
      <c r="J4884" t="s">
        <v>32</v>
      </c>
      <c r="M4884">
        <v>1206</v>
      </c>
      <c r="N4884">
        <v>279</v>
      </c>
      <c r="O4884">
        <v>287</v>
      </c>
    </row>
    <row r="4885" spans="1:15" x14ac:dyDescent="0.3">
      <c r="A4885" t="s">
        <v>14</v>
      </c>
      <c r="B4885">
        <v>1</v>
      </c>
      <c r="C4885">
        <v>1</v>
      </c>
      <c r="D4885">
        <v>1</v>
      </c>
      <c r="E4885" t="s">
        <v>4882</v>
      </c>
      <c r="F4885" t="s">
        <v>4891</v>
      </c>
      <c r="G4885" t="s">
        <v>14</v>
      </c>
      <c r="H4885" t="s">
        <v>4892</v>
      </c>
      <c r="I4885" t="s">
        <v>22</v>
      </c>
      <c r="M4885">
        <v>1206</v>
      </c>
      <c r="N4885">
        <v>324</v>
      </c>
      <c r="O4885">
        <v>330</v>
      </c>
    </row>
    <row r="4886" spans="1:15" x14ac:dyDescent="0.3">
      <c r="A4886" t="s">
        <v>23</v>
      </c>
      <c r="B4886">
        <v>1</v>
      </c>
      <c r="C4886">
        <v>1</v>
      </c>
      <c r="D4886">
        <v>1</v>
      </c>
      <c r="E4886" t="s">
        <v>4882</v>
      </c>
      <c r="F4886" t="s">
        <v>4885</v>
      </c>
      <c r="G4886" t="s">
        <v>23</v>
      </c>
      <c r="H4886" t="s">
        <v>4886</v>
      </c>
      <c r="I4886" t="s">
        <v>22</v>
      </c>
      <c r="M4886">
        <v>1206</v>
      </c>
      <c r="N4886">
        <v>343</v>
      </c>
      <c r="O4886">
        <v>347</v>
      </c>
    </row>
    <row r="4887" spans="1:15" x14ac:dyDescent="0.3">
      <c r="A4887" t="s">
        <v>14</v>
      </c>
      <c r="B4887">
        <v>1</v>
      </c>
      <c r="C4887">
        <v>1</v>
      </c>
      <c r="D4887">
        <v>1</v>
      </c>
      <c r="E4887" t="s">
        <v>4882</v>
      </c>
      <c r="F4887" t="s">
        <v>4889</v>
      </c>
      <c r="G4887" t="s">
        <v>14</v>
      </c>
      <c r="H4887" t="s">
        <v>4893</v>
      </c>
      <c r="I4887" t="s">
        <v>31</v>
      </c>
      <c r="J4887" t="s">
        <v>32</v>
      </c>
      <c r="M4887">
        <v>1206</v>
      </c>
      <c r="N4887">
        <v>349</v>
      </c>
      <c r="O4887">
        <v>357</v>
      </c>
    </row>
    <row r="4888" spans="1:15" x14ac:dyDescent="0.3">
      <c r="E4888" t="s">
        <v>4882</v>
      </c>
      <c r="F4888" t="s">
        <v>4889</v>
      </c>
      <c r="G4888" t="s">
        <v>23</v>
      </c>
      <c r="H4888" t="s">
        <v>4893</v>
      </c>
      <c r="I4888" t="s">
        <v>26</v>
      </c>
      <c r="M4888">
        <v>1206</v>
      </c>
      <c r="N4888">
        <v>349</v>
      </c>
      <c r="O4888">
        <v>357</v>
      </c>
    </row>
    <row r="4889" spans="1:15" x14ac:dyDescent="0.3">
      <c r="A4889" t="s">
        <v>14</v>
      </c>
      <c r="B4889">
        <v>1</v>
      </c>
      <c r="C4889">
        <v>1</v>
      </c>
      <c r="D4889">
        <v>1</v>
      </c>
      <c r="E4889" t="s">
        <v>4882</v>
      </c>
      <c r="F4889" t="s">
        <v>4883</v>
      </c>
      <c r="G4889" t="s">
        <v>14</v>
      </c>
      <c r="H4889" t="s">
        <v>4884</v>
      </c>
      <c r="I4889" t="s">
        <v>35</v>
      </c>
      <c r="J4889" t="s">
        <v>597</v>
      </c>
      <c r="M4889">
        <v>1206</v>
      </c>
      <c r="N4889">
        <v>459</v>
      </c>
      <c r="O4889">
        <v>464</v>
      </c>
    </row>
    <row r="4890" spans="1:15" x14ac:dyDescent="0.3">
      <c r="E4890" t="s">
        <v>4896</v>
      </c>
      <c r="F4890" t="s">
        <v>4898</v>
      </c>
      <c r="G4890" t="s">
        <v>14</v>
      </c>
      <c r="H4890" t="s">
        <v>4899</v>
      </c>
      <c r="I4890" t="s">
        <v>19</v>
      </c>
      <c r="M4890">
        <v>1207</v>
      </c>
      <c r="N4890">
        <v>36</v>
      </c>
      <c r="O4890">
        <v>42</v>
      </c>
    </row>
    <row r="4891" spans="1:15" x14ac:dyDescent="0.3">
      <c r="A4891" t="s">
        <v>14</v>
      </c>
      <c r="B4891">
        <v>0</v>
      </c>
      <c r="C4891">
        <v>1</v>
      </c>
      <c r="D4891" t="s">
        <v>14</v>
      </c>
      <c r="E4891" t="s">
        <v>4896</v>
      </c>
      <c r="F4891" t="s">
        <v>4898</v>
      </c>
      <c r="G4891" t="s">
        <v>17</v>
      </c>
      <c r="H4891" t="s">
        <v>4899</v>
      </c>
      <c r="I4891" t="s">
        <v>26</v>
      </c>
      <c r="M4891">
        <v>1207</v>
      </c>
      <c r="N4891">
        <v>36</v>
      </c>
      <c r="O4891">
        <v>42</v>
      </c>
    </row>
    <row r="4892" spans="1:15" x14ac:dyDescent="0.3">
      <c r="A4892" t="s">
        <v>14</v>
      </c>
      <c r="B4892">
        <v>1</v>
      </c>
      <c r="C4892">
        <v>1</v>
      </c>
      <c r="D4892">
        <v>1</v>
      </c>
      <c r="E4892" t="s">
        <v>4896</v>
      </c>
      <c r="F4892" t="s">
        <v>4906</v>
      </c>
      <c r="G4892" t="s">
        <v>14</v>
      </c>
      <c r="H4892" t="s">
        <v>4907</v>
      </c>
      <c r="I4892" t="s">
        <v>35</v>
      </c>
      <c r="J4892" t="s">
        <v>46</v>
      </c>
      <c r="K4892" t="s">
        <v>47</v>
      </c>
      <c r="L4892" t="s">
        <v>43</v>
      </c>
      <c r="M4892">
        <v>1207</v>
      </c>
      <c r="N4892">
        <v>162</v>
      </c>
      <c r="O4892">
        <v>182</v>
      </c>
    </row>
    <row r="4893" spans="1:15" x14ac:dyDescent="0.3">
      <c r="E4893" t="s">
        <v>4896</v>
      </c>
      <c r="F4893" t="s">
        <v>4902</v>
      </c>
      <c r="G4893" t="s">
        <v>51</v>
      </c>
      <c r="H4893" t="s">
        <v>4903</v>
      </c>
      <c r="I4893" t="s">
        <v>19</v>
      </c>
      <c r="M4893">
        <v>1207</v>
      </c>
      <c r="N4893">
        <v>264</v>
      </c>
      <c r="O4893">
        <v>278</v>
      </c>
    </row>
    <row r="4894" spans="1:15" x14ac:dyDescent="0.3">
      <c r="E4894" t="s">
        <v>4896</v>
      </c>
      <c r="F4894" t="s">
        <v>4861</v>
      </c>
      <c r="G4894" t="s">
        <v>23</v>
      </c>
      <c r="H4894" t="s">
        <v>4897</v>
      </c>
      <c r="I4894" t="s">
        <v>52</v>
      </c>
      <c r="J4894" t="s">
        <v>117</v>
      </c>
      <c r="M4894">
        <v>1207</v>
      </c>
      <c r="N4894">
        <v>272</v>
      </c>
      <c r="O4894">
        <v>278</v>
      </c>
    </row>
    <row r="4895" spans="1:15" x14ac:dyDescent="0.3">
      <c r="E4895" t="s">
        <v>4896</v>
      </c>
      <c r="F4895" t="s">
        <v>4861</v>
      </c>
      <c r="G4895" t="s">
        <v>17</v>
      </c>
      <c r="H4895" t="s">
        <v>4897</v>
      </c>
      <c r="I4895" t="s">
        <v>26</v>
      </c>
      <c r="M4895">
        <v>1207</v>
      </c>
      <c r="N4895">
        <v>272</v>
      </c>
      <c r="O4895">
        <v>278</v>
      </c>
    </row>
    <row r="4896" spans="1:15" x14ac:dyDescent="0.3">
      <c r="A4896" t="s">
        <v>14</v>
      </c>
      <c r="B4896">
        <v>0</v>
      </c>
      <c r="C4896">
        <v>1</v>
      </c>
      <c r="D4896" t="s">
        <v>14</v>
      </c>
      <c r="E4896" t="s">
        <v>4896</v>
      </c>
      <c r="F4896" t="s">
        <v>4898</v>
      </c>
      <c r="G4896" t="s">
        <v>17</v>
      </c>
      <c r="H4896" t="s">
        <v>4900</v>
      </c>
      <c r="I4896" t="s">
        <v>26</v>
      </c>
      <c r="M4896">
        <v>1207</v>
      </c>
      <c r="N4896">
        <v>280</v>
      </c>
      <c r="O4896">
        <v>286</v>
      </c>
    </row>
    <row r="4897" spans="1:15" x14ac:dyDescent="0.3">
      <c r="E4897" t="s">
        <v>4896</v>
      </c>
      <c r="F4897" t="s">
        <v>4898</v>
      </c>
      <c r="G4897" t="s">
        <v>14</v>
      </c>
      <c r="H4897" t="s">
        <v>4900</v>
      </c>
      <c r="I4897" t="s">
        <v>19</v>
      </c>
      <c r="M4897">
        <v>1207</v>
      </c>
      <c r="N4897">
        <v>280</v>
      </c>
      <c r="O4897">
        <v>286</v>
      </c>
    </row>
    <row r="4898" spans="1:15" x14ac:dyDescent="0.3">
      <c r="A4898" t="s">
        <v>23</v>
      </c>
      <c r="B4898">
        <v>1</v>
      </c>
      <c r="C4898">
        <v>1</v>
      </c>
      <c r="D4898">
        <v>1</v>
      </c>
      <c r="E4898" t="s">
        <v>4896</v>
      </c>
      <c r="F4898" t="s">
        <v>2354</v>
      </c>
      <c r="G4898" t="s">
        <v>23</v>
      </c>
      <c r="H4898" t="s">
        <v>4901</v>
      </c>
      <c r="I4898" t="s">
        <v>35</v>
      </c>
      <c r="J4898" t="s">
        <v>112</v>
      </c>
      <c r="M4898">
        <v>1207</v>
      </c>
      <c r="N4898">
        <v>407</v>
      </c>
      <c r="O4898">
        <v>411</v>
      </c>
    </row>
    <row r="4899" spans="1:15" x14ac:dyDescent="0.3">
      <c r="A4899" t="s">
        <v>14</v>
      </c>
      <c r="B4899">
        <v>1</v>
      </c>
      <c r="C4899">
        <v>1</v>
      </c>
      <c r="D4899">
        <v>1</v>
      </c>
      <c r="E4899" t="s">
        <v>4896</v>
      </c>
      <c r="F4899" t="s">
        <v>4904</v>
      </c>
      <c r="G4899" t="s">
        <v>14</v>
      </c>
      <c r="H4899" t="s">
        <v>4905</v>
      </c>
      <c r="I4899" t="s">
        <v>35</v>
      </c>
      <c r="J4899" t="s">
        <v>46</v>
      </c>
      <c r="K4899" t="s">
        <v>47</v>
      </c>
      <c r="L4899" t="s">
        <v>2552</v>
      </c>
      <c r="M4899">
        <v>1207</v>
      </c>
      <c r="N4899">
        <v>438</v>
      </c>
      <c r="O4899">
        <v>449</v>
      </c>
    </row>
    <row r="4900" spans="1:15" x14ac:dyDescent="0.3">
      <c r="A4900" t="s">
        <v>14</v>
      </c>
      <c r="B4900">
        <v>0</v>
      </c>
      <c r="C4900">
        <v>0</v>
      </c>
      <c r="D4900">
        <v>1</v>
      </c>
      <c r="E4900" t="s">
        <v>4908</v>
      </c>
      <c r="F4900" t="s">
        <v>4910</v>
      </c>
      <c r="G4900" t="s">
        <v>14</v>
      </c>
      <c r="H4900" t="s">
        <v>4911</v>
      </c>
      <c r="I4900" t="s">
        <v>22</v>
      </c>
      <c r="M4900">
        <v>1208</v>
      </c>
      <c r="N4900">
        <v>47</v>
      </c>
      <c r="O4900">
        <v>72</v>
      </c>
    </row>
    <row r="4901" spans="1:15" x14ac:dyDescent="0.3">
      <c r="A4901" t="s">
        <v>14</v>
      </c>
      <c r="B4901">
        <v>0</v>
      </c>
      <c r="C4901">
        <v>0</v>
      </c>
      <c r="D4901">
        <v>1</v>
      </c>
      <c r="E4901" t="s">
        <v>4908</v>
      </c>
      <c r="F4901" t="s">
        <v>4912</v>
      </c>
      <c r="G4901" t="s">
        <v>14</v>
      </c>
      <c r="H4901" t="s">
        <v>4913</v>
      </c>
      <c r="I4901" t="s">
        <v>52</v>
      </c>
      <c r="J4901" t="s">
        <v>46</v>
      </c>
      <c r="K4901" t="s">
        <v>47</v>
      </c>
      <c r="L4901" t="s">
        <v>788</v>
      </c>
      <c r="M4901">
        <v>1208</v>
      </c>
      <c r="N4901">
        <v>47</v>
      </c>
      <c r="O4901">
        <v>65</v>
      </c>
    </row>
    <row r="4902" spans="1:15" x14ac:dyDescent="0.3">
      <c r="E4902" t="s">
        <v>4908</v>
      </c>
      <c r="F4902" t="s">
        <v>2273</v>
      </c>
      <c r="G4902" t="s">
        <v>51</v>
      </c>
      <c r="H4902" t="s">
        <v>4909</v>
      </c>
      <c r="I4902" t="s">
        <v>52</v>
      </c>
      <c r="J4902" t="s">
        <v>60</v>
      </c>
      <c r="M4902">
        <v>1208</v>
      </c>
      <c r="N4902">
        <v>80</v>
      </c>
      <c r="O4902">
        <v>87</v>
      </c>
    </row>
    <row r="4903" spans="1:15" x14ac:dyDescent="0.3">
      <c r="E4903" t="s">
        <v>4914</v>
      </c>
      <c r="F4903" t="s">
        <v>4908</v>
      </c>
      <c r="G4903" t="s">
        <v>51</v>
      </c>
      <c r="H4903" t="s">
        <v>4917</v>
      </c>
      <c r="I4903" t="s">
        <v>19</v>
      </c>
      <c r="M4903">
        <v>1212</v>
      </c>
      <c r="N4903">
        <v>32</v>
      </c>
      <c r="O4903">
        <v>35</v>
      </c>
    </row>
    <row r="4904" spans="1:15" x14ac:dyDescent="0.3">
      <c r="A4904" t="s">
        <v>237</v>
      </c>
      <c r="B4904">
        <v>0</v>
      </c>
      <c r="C4904">
        <v>0</v>
      </c>
      <c r="D4904">
        <v>0</v>
      </c>
      <c r="E4904" t="s">
        <v>4914</v>
      </c>
      <c r="F4904" t="s">
        <v>4908</v>
      </c>
      <c r="G4904" t="s">
        <v>17</v>
      </c>
      <c r="H4904" t="s">
        <v>4917</v>
      </c>
      <c r="I4904" t="s">
        <v>26</v>
      </c>
      <c r="M4904">
        <v>1212</v>
      </c>
      <c r="N4904">
        <v>32</v>
      </c>
      <c r="O4904">
        <v>35</v>
      </c>
    </row>
    <row r="4905" spans="1:15" x14ac:dyDescent="0.3">
      <c r="A4905" t="s">
        <v>237</v>
      </c>
      <c r="B4905">
        <v>0</v>
      </c>
      <c r="E4905" t="s">
        <v>4914</v>
      </c>
      <c r="F4905" t="s">
        <v>4915</v>
      </c>
      <c r="G4905" t="s">
        <v>17</v>
      </c>
      <c r="H4905" t="s">
        <v>4916</v>
      </c>
      <c r="I4905" t="s">
        <v>22</v>
      </c>
      <c r="M4905">
        <v>1212</v>
      </c>
      <c r="N4905">
        <v>54</v>
      </c>
      <c r="O4905">
        <v>56</v>
      </c>
    </row>
    <row r="4906" spans="1:15" x14ac:dyDescent="0.3">
      <c r="A4906" t="s">
        <v>14</v>
      </c>
      <c r="B4906">
        <v>1</v>
      </c>
      <c r="C4906">
        <v>1</v>
      </c>
      <c r="D4906">
        <v>1</v>
      </c>
      <c r="E4906" t="s">
        <v>4914</v>
      </c>
      <c r="F4906" t="s">
        <v>4920</v>
      </c>
      <c r="G4906" t="s">
        <v>14</v>
      </c>
      <c r="H4906" t="s">
        <v>4921</v>
      </c>
      <c r="I4906" t="s">
        <v>35</v>
      </c>
      <c r="J4906" t="s">
        <v>46</v>
      </c>
      <c r="K4906" t="s">
        <v>47</v>
      </c>
      <c r="L4906" t="s">
        <v>43</v>
      </c>
      <c r="M4906">
        <v>1212</v>
      </c>
      <c r="N4906">
        <v>62</v>
      </c>
      <c r="O4906">
        <v>75</v>
      </c>
    </row>
    <row r="4907" spans="1:15" x14ac:dyDescent="0.3">
      <c r="A4907" t="s">
        <v>237</v>
      </c>
      <c r="B4907">
        <v>0</v>
      </c>
      <c r="C4907">
        <v>0</v>
      </c>
      <c r="D4907">
        <v>0</v>
      </c>
      <c r="E4907" t="s">
        <v>4914</v>
      </c>
      <c r="F4907" t="s">
        <v>4918</v>
      </c>
      <c r="G4907" t="s">
        <v>23</v>
      </c>
      <c r="H4907" t="s">
        <v>4919</v>
      </c>
      <c r="I4907" t="s">
        <v>26</v>
      </c>
      <c r="M4907">
        <v>1212</v>
      </c>
      <c r="N4907">
        <v>279</v>
      </c>
      <c r="O4907">
        <v>284</v>
      </c>
    </row>
    <row r="4908" spans="1:15" x14ac:dyDescent="0.3">
      <c r="E4908" t="s">
        <v>4914</v>
      </c>
      <c r="F4908" t="s">
        <v>4918</v>
      </c>
      <c r="G4908" t="s">
        <v>17</v>
      </c>
      <c r="H4908" t="s">
        <v>4919</v>
      </c>
      <c r="I4908" t="s">
        <v>19</v>
      </c>
      <c r="M4908">
        <v>1212</v>
      </c>
      <c r="N4908">
        <v>279</v>
      </c>
      <c r="O4908">
        <v>284</v>
      </c>
    </row>
    <row r="4909" spans="1:15" x14ac:dyDescent="0.3">
      <c r="A4909" t="s">
        <v>237</v>
      </c>
      <c r="B4909">
        <v>0</v>
      </c>
      <c r="E4909" t="s">
        <v>4922</v>
      </c>
      <c r="F4909" t="s">
        <v>4927</v>
      </c>
      <c r="G4909" t="s">
        <v>17</v>
      </c>
      <c r="H4909" t="s">
        <v>4928</v>
      </c>
      <c r="I4909" t="s">
        <v>22</v>
      </c>
      <c r="M4909">
        <v>1213</v>
      </c>
      <c r="N4909">
        <v>24</v>
      </c>
      <c r="O4909">
        <v>42</v>
      </c>
    </row>
    <row r="4910" spans="1:15" x14ac:dyDescent="0.3">
      <c r="E4910" t="s">
        <v>4922</v>
      </c>
      <c r="F4910" t="s">
        <v>407</v>
      </c>
      <c r="G4910" t="s">
        <v>14</v>
      </c>
      <c r="H4910" t="s">
        <v>4939</v>
      </c>
      <c r="I4910" t="s">
        <v>52</v>
      </c>
      <c r="J4910" t="s">
        <v>32</v>
      </c>
      <c r="M4910">
        <v>1213</v>
      </c>
      <c r="N4910">
        <v>36</v>
      </c>
      <c r="O4910">
        <v>42</v>
      </c>
    </row>
    <row r="4911" spans="1:15" x14ac:dyDescent="0.3">
      <c r="A4911" t="s">
        <v>237</v>
      </c>
      <c r="B4911">
        <v>0</v>
      </c>
      <c r="C4911">
        <v>0</v>
      </c>
      <c r="D4911">
        <v>0</v>
      </c>
      <c r="E4911" t="s">
        <v>4922</v>
      </c>
      <c r="F4911" t="s">
        <v>4929</v>
      </c>
      <c r="G4911" t="s">
        <v>51</v>
      </c>
      <c r="H4911" t="s">
        <v>4930</v>
      </c>
      <c r="I4911" t="s">
        <v>52</v>
      </c>
      <c r="J4911" t="s">
        <v>53</v>
      </c>
      <c r="K4911" t="s">
        <v>60</v>
      </c>
      <c r="M4911">
        <v>1213</v>
      </c>
      <c r="N4911">
        <v>53</v>
      </c>
      <c r="O4911">
        <v>73</v>
      </c>
    </row>
    <row r="4912" spans="1:15" x14ac:dyDescent="0.3">
      <c r="A4912" t="s">
        <v>14</v>
      </c>
      <c r="B4912">
        <v>1</v>
      </c>
      <c r="C4912">
        <v>1</v>
      </c>
      <c r="D4912">
        <v>1</v>
      </c>
      <c r="E4912" t="s">
        <v>4922</v>
      </c>
      <c r="F4912" t="s">
        <v>4934</v>
      </c>
      <c r="G4912" t="s">
        <v>14</v>
      </c>
      <c r="H4912" t="s">
        <v>4935</v>
      </c>
      <c r="I4912" t="s">
        <v>35</v>
      </c>
      <c r="J4912" t="s">
        <v>46</v>
      </c>
      <c r="K4912" t="s">
        <v>47</v>
      </c>
      <c r="L4912" t="s">
        <v>43</v>
      </c>
      <c r="M4912">
        <v>1213</v>
      </c>
      <c r="N4912">
        <v>101</v>
      </c>
      <c r="O4912">
        <v>113</v>
      </c>
    </row>
    <row r="4913" spans="1:15" x14ac:dyDescent="0.3">
      <c r="E4913" t="s">
        <v>4922</v>
      </c>
      <c r="F4913" t="s">
        <v>4923</v>
      </c>
      <c r="G4913" t="s">
        <v>14</v>
      </c>
      <c r="H4913" t="s">
        <v>4924</v>
      </c>
      <c r="I4913" t="s">
        <v>19</v>
      </c>
      <c r="M4913">
        <v>1213</v>
      </c>
      <c r="N4913">
        <v>192</v>
      </c>
      <c r="O4913">
        <v>201</v>
      </c>
    </row>
    <row r="4914" spans="1:15" x14ac:dyDescent="0.3">
      <c r="A4914" t="s">
        <v>14</v>
      </c>
      <c r="B4914">
        <v>0</v>
      </c>
      <c r="C4914">
        <v>1</v>
      </c>
      <c r="D4914" t="s">
        <v>14</v>
      </c>
      <c r="E4914" t="s">
        <v>4922</v>
      </c>
      <c r="F4914" t="s">
        <v>4923</v>
      </c>
      <c r="G4914" t="s">
        <v>23</v>
      </c>
      <c r="H4914" t="s">
        <v>4924</v>
      </c>
      <c r="I4914" t="s">
        <v>26</v>
      </c>
      <c r="M4914">
        <v>1213</v>
      </c>
      <c r="N4914">
        <v>192</v>
      </c>
      <c r="O4914">
        <v>201</v>
      </c>
    </row>
    <row r="4915" spans="1:15" x14ac:dyDescent="0.3">
      <c r="E4915" t="s">
        <v>4922</v>
      </c>
      <c r="F4915" t="s">
        <v>4071</v>
      </c>
      <c r="G4915" t="s">
        <v>51</v>
      </c>
      <c r="H4915" t="s">
        <v>4933</v>
      </c>
      <c r="I4915" t="s">
        <v>52</v>
      </c>
      <c r="J4915" t="s">
        <v>60</v>
      </c>
      <c r="M4915">
        <v>1213</v>
      </c>
      <c r="N4915">
        <v>214</v>
      </c>
      <c r="O4915">
        <v>224</v>
      </c>
    </row>
    <row r="4916" spans="1:15" x14ac:dyDescent="0.3">
      <c r="E4916" t="s">
        <v>4922</v>
      </c>
      <c r="F4916" t="s">
        <v>1128</v>
      </c>
      <c r="G4916" t="s">
        <v>23</v>
      </c>
      <c r="H4916" t="s">
        <v>4932</v>
      </c>
      <c r="I4916" t="s">
        <v>26</v>
      </c>
      <c r="M4916">
        <v>1213</v>
      </c>
      <c r="N4916">
        <v>263</v>
      </c>
      <c r="O4916">
        <v>266</v>
      </c>
    </row>
    <row r="4917" spans="1:15" x14ac:dyDescent="0.3">
      <c r="E4917" t="s">
        <v>4922</v>
      </c>
      <c r="F4917" t="s">
        <v>4133</v>
      </c>
      <c r="G4917" t="s">
        <v>23</v>
      </c>
      <c r="H4917" t="s">
        <v>4936</v>
      </c>
      <c r="I4917" t="s">
        <v>26</v>
      </c>
      <c r="M4917">
        <v>1213</v>
      </c>
      <c r="N4917">
        <v>338</v>
      </c>
      <c r="O4917">
        <v>340</v>
      </c>
    </row>
    <row r="4918" spans="1:15" x14ac:dyDescent="0.3">
      <c r="E4918" t="s">
        <v>4922</v>
      </c>
      <c r="F4918" t="s">
        <v>4925</v>
      </c>
      <c r="G4918" t="s">
        <v>14</v>
      </c>
      <c r="H4918" t="s">
        <v>4926</v>
      </c>
      <c r="I4918" t="s">
        <v>31</v>
      </c>
      <c r="J4918" t="s">
        <v>32</v>
      </c>
      <c r="M4918">
        <v>1213</v>
      </c>
      <c r="N4918">
        <v>416</v>
      </c>
      <c r="O4918">
        <v>426</v>
      </c>
    </row>
    <row r="4919" spans="1:15" x14ac:dyDescent="0.3">
      <c r="A4919" t="s">
        <v>14</v>
      </c>
      <c r="B4919">
        <v>0</v>
      </c>
      <c r="C4919">
        <v>1</v>
      </c>
      <c r="D4919" t="s">
        <v>14</v>
      </c>
      <c r="E4919" t="s">
        <v>4922</v>
      </c>
      <c r="F4919" t="s">
        <v>4925</v>
      </c>
      <c r="G4919" t="s">
        <v>23</v>
      </c>
      <c r="H4919" t="s">
        <v>4926</v>
      </c>
      <c r="I4919" t="s">
        <v>26</v>
      </c>
      <c r="M4919">
        <v>1213</v>
      </c>
      <c r="N4919">
        <v>416</v>
      </c>
      <c r="O4919">
        <v>426</v>
      </c>
    </row>
    <row r="4920" spans="1:15" x14ac:dyDescent="0.3">
      <c r="E4920" t="s">
        <v>4922</v>
      </c>
      <c r="F4920" t="s">
        <v>1267</v>
      </c>
      <c r="G4920" t="s">
        <v>14</v>
      </c>
      <c r="H4920" t="s">
        <v>4931</v>
      </c>
      <c r="I4920" t="s">
        <v>41</v>
      </c>
      <c r="J4920" t="s">
        <v>32</v>
      </c>
      <c r="M4920">
        <v>1213</v>
      </c>
      <c r="N4920">
        <v>430</v>
      </c>
      <c r="O4920">
        <v>439</v>
      </c>
    </row>
    <row r="4921" spans="1:15" x14ac:dyDescent="0.3">
      <c r="E4921" t="s">
        <v>4922</v>
      </c>
      <c r="F4921" t="s">
        <v>4937</v>
      </c>
      <c r="G4921" t="s">
        <v>23</v>
      </c>
      <c r="H4921" t="s">
        <v>4938</v>
      </c>
      <c r="I4921" t="s">
        <v>26</v>
      </c>
      <c r="M4921">
        <v>1213</v>
      </c>
      <c r="N4921">
        <v>430</v>
      </c>
      <c r="O4921">
        <v>442</v>
      </c>
    </row>
    <row r="4922" spans="1:15" x14ac:dyDescent="0.3">
      <c r="E4922" t="s">
        <v>4922</v>
      </c>
      <c r="F4922" t="s">
        <v>4925</v>
      </c>
      <c r="G4922" t="s">
        <v>14</v>
      </c>
      <c r="H4922" t="s">
        <v>4943</v>
      </c>
      <c r="I4922" t="s">
        <v>31</v>
      </c>
      <c r="J4922" t="s">
        <v>32</v>
      </c>
      <c r="M4922">
        <v>1214</v>
      </c>
      <c r="N4922">
        <v>7</v>
      </c>
      <c r="O4922">
        <v>17</v>
      </c>
    </row>
    <row r="4923" spans="1:15" x14ac:dyDescent="0.3">
      <c r="E4923" t="s">
        <v>4922</v>
      </c>
      <c r="F4923" t="s">
        <v>4925</v>
      </c>
      <c r="G4923" t="s">
        <v>23</v>
      </c>
      <c r="H4923" t="s">
        <v>4943</v>
      </c>
      <c r="I4923" t="s">
        <v>26</v>
      </c>
      <c r="M4923">
        <v>1214</v>
      </c>
      <c r="N4923">
        <v>7</v>
      </c>
      <c r="O4923">
        <v>17</v>
      </c>
    </row>
    <row r="4924" spans="1:15" x14ac:dyDescent="0.3">
      <c r="E4924" t="s">
        <v>4922</v>
      </c>
      <c r="F4924" t="s">
        <v>1267</v>
      </c>
      <c r="G4924" t="s">
        <v>14</v>
      </c>
      <c r="H4924" t="s">
        <v>4944</v>
      </c>
      <c r="I4924" t="s">
        <v>31</v>
      </c>
      <c r="J4924" t="s">
        <v>32</v>
      </c>
      <c r="M4924">
        <v>1214</v>
      </c>
      <c r="N4924">
        <v>21</v>
      </c>
      <c r="O4924">
        <v>30</v>
      </c>
    </row>
    <row r="4925" spans="1:15" x14ac:dyDescent="0.3">
      <c r="A4925" t="s">
        <v>14</v>
      </c>
      <c r="B4925">
        <v>0</v>
      </c>
      <c r="C4925">
        <v>1</v>
      </c>
      <c r="D4925" t="s">
        <v>14</v>
      </c>
      <c r="E4925" t="s">
        <v>4922</v>
      </c>
      <c r="F4925" t="s">
        <v>1267</v>
      </c>
      <c r="G4925" t="s">
        <v>23</v>
      </c>
      <c r="H4925" t="s">
        <v>4944</v>
      </c>
      <c r="I4925" t="s">
        <v>26</v>
      </c>
      <c r="M4925">
        <v>1214</v>
      </c>
      <c r="N4925">
        <v>21</v>
      </c>
      <c r="O4925">
        <v>30</v>
      </c>
    </row>
    <row r="4926" spans="1:15" x14ac:dyDescent="0.3">
      <c r="A4926" t="s">
        <v>14</v>
      </c>
      <c r="B4926">
        <v>1</v>
      </c>
      <c r="C4926">
        <v>1</v>
      </c>
      <c r="D4926">
        <v>1</v>
      </c>
      <c r="E4926" t="s">
        <v>4922</v>
      </c>
      <c r="F4926" t="s">
        <v>4946</v>
      </c>
      <c r="G4926" t="s">
        <v>14</v>
      </c>
      <c r="H4926" t="s">
        <v>4947</v>
      </c>
      <c r="I4926" t="s">
        <v>35</v>
      </c>
      <c r="J4926" t="s">
        <v>46</v>
      </c>
      <c r="K4926" t="s">
        <v>47</v>
      </c>
      <c r="L4926" t="s">
        <v>43</v>
      </c>
      <c r="M4926">
        <v>1214</v>
      </c>
      <c r="N4926">
        <v>150</v>
      </c>
      <c r="O4926">
        <v>167</v>
      </c>
    </row>
    <row r="4927" spans="1:15" x14ac:dyDescent="0.3">
      <c r="A4927" t="s">
        <v>14</v>
      </c>
      <c r="B4927">
        <v>1</v>
      </c>
      <c r="C4927">
        <v>1</v>
      </c>
      <c r="D4927">
        <v>1</v>
      </c>
      <c r="E4927" t="s">
        <v>4922</v>
      </c>
      <c r="F4927" t="s">
        <v>4948</v>
      </c>
      <c r="G4927" t="s">
        <v>14</v>
      </c>
      <c r="H4927" t="s">
        <v>4949</v>
      </c>
      <c r="I4927" t="s">
        <v>22</v>
      </c>
      <c r="M4927">
        <v>1214</v>
      </c>
      <c r="N4927">
        <v>258</v>
      </c>
      <c r="O4927">
        <v>264</v>
      </c>
    </row>
    <row r="4928" spans="1:15" x14ac:dyDescent="0.3">
      <c r="E4928" t="s">
        <v>4922</v>
      </c>
      <c r="F4928" t="s">
        <v>4940</v>
      </c>
      <c r="G4928" t="s">
        <v>23</v>
      </c>
      <c r="H4928" t="s">
        <v>4942</v>
      </c>
      <c r="I4928" t="s">
        <v>26</v>
      </c>
      <c r="M4928">
        <v>1214</v>
      </c>
      <c r="N4928">
        <v>268</v>
      </c>
      <c r="O4928">
        <v>274</v>
      </c>
    </row>
    <row r="4929" spans="1:15" x14ac:dyDescent="0.3">
      <c r="A4929" t="s">
        <v>14</v>
      </c>
      <c r="B4929">
        <v>1</v>
      </c>
      <c r="C4929">
        <v>1</v>
      </c>
      <c r="D4929">
        <v>1</v>
      </c>
      <c r="E4929" t="s">
        <v>4922</v>
      </c>
      <c r="F4929" t="s">
        <v>4940</v>
      </c>
      <c r="G4929" t="s">
        <v>14</v>
      </c>
      <c r="H4929" t="s">
        <v>4942</v>
      </c>
      <c r="I4929" t="s">
        <v>31</v>
      </c>
      <c r="J4929" t="s">
        <v>32</v>
      </c>
      <c r="M4929">
        <v>1214</v>
      </c>
      <c r="N4929">
        <v>268</v>
      </c>
      <c r="O4929">
        <v>274</v>
      </c>
    </row>
    <row r="4930" spans="1:15" x14ac:dyDescent="0.3">
      <c r="A4930" t="s">
        <v>14</v>
      </c>
      <c r="B4930">
        <v>1</v>
      </c>
      <c r="C4930">
        <v>1</v>
      </c>
      <c r="D4930">
        <v>1</v>
      </c>
      <c r="E4930" t="s">
        <v>4922</v>
      </c>
      <c r="F4930" t="s">
        <v>4940</v>
      </c>
      <c r="G4930" t="s">
        <v>14</v>
      </c>
      <c r="H4930" t="s">
        <v>4941</v>
      </c>
      <c r="I4930" t="s">
        <v>35</v>
      </c>
      <c r="J4930" t="s">
        <v>32</v>
      </c>
      <c r="M4930">
        <v>1214</v>
      </c>
      <c r="N4930">
        <v>314</v>
      </c>
      <c r="O4930">
        <v>320</v>
      </c>
    </row>
    <row r="4931" spans="1:15" x14ac:dyDescent="0.3">
      <c r="E4931" t="s">
        <v>4922</v>
      </c>
      <c r="F4931" t="s">
        <v>430</v>
      </c>
      <c r="G4931" t="s">
        <v>14</v>
      </c>
      <c r="H4931" t="s">
        <v>4945</v>
      </c>
      <c r="I4931" t="s">
        <v>19</v>
      </c>
      <c r="M4931">
        <v>1214</v>
      </c>
      <c r="N4931">
        <v>428</v>
      </c>
      <c r="O4931">
        <v>441</v>
      </c>
    </row>
    <row r="4932" spans="1:15" x14ac:dyDescent="0.3">
      <c r="E4932" t="s">
        <v>4922</v>
      </c>
      <c r="F4932" t="s">
        <v>430</v>
      </c>
      <c r="G4932" t="s">
        <v>23</v>
      </c>
      <c r="H4932" t="s">
        <v>4945</v>
      </c>
      <c r="I4932" t="s">
        <v>26</v>
      </c>
      <c r="M4932">
        <v>1214</v>
      </c>
      <c r="N4932">
        <v>428</v>
      </c>
      <c r="O4932">
        <v>441</v>
      </c>
    </row>
    <row r="4933" spans="1:15" x14ac:dyDescent="0.3">
      <c r="E4933" t="s">
        <v>4950</v>
      </c>
      <c r="F4933" t="s">
        <v>4954</v>
      </c>
      <c r="G4933" t="s">
        <v>17</v>
      </c>
      <c r="H4933" t="s">
        <v>4955</v>
      </c>
      <c r="I4933" t="s">
        <v>19</v>
      </c>
      <c r="M4933">
        <v>1216</v>
      </c>
      <c r="N4933">
        <v>0</v>
      </c>
      <c r="O4933">
        <v>9</v>
      </c>
    </row>
    <row r="4934" spans="1:15" x14ac:dyDescent="0.3">
      <c r="E4934" t="s">
        <v>4950</v>
      </c>
      <c r="F4934" t="s">
        <v>4956</v>
      </c>
      <c r="G4934" t="s">
        <v>17</v>
      </c>
      <c r="H4934" t="s">
        <v>4957</v>
      </c>
      <c r="I4934" t="s">
        <v>22</v>
      </c>
      <c r="M4934">
        <v>1216</v>
      </c>
      <c r="N4934">
        <v>15</v>
      </c>
      <c r="O4934">
        <v>33</v>
      </c>
    </row>
    <row r="4935" spans="1:15" x14ac:dyDescent="0.3">
      <c r="E4935" t="s">
        <v>4950</v>
      </c>
      <c r="F4935" t="s">
        <v>4958</v>
      </c>
      <c r="G4935" t="s">
        <v>23</v>
      </c>
      <c r="H4935" t="s">
        <v>4959</v>
      </c>
      <c r="I4935" t="s">
        <v>52</v>
      </c>
      <c r="J4935" t="s">
        <v>117</v>
      </c>
      <c r="M4935">
        <v>1216</v>
      </c>
      <c r="N4935">
        <v>97</v>
      </c>
      <c r="O4935">
        <v>103</v>
      </c>
    </row>
    <row r="4936" spans="1:15" x14ac:dyDescent="0.3">
      <c r="E4936" t="s">
        <v>4950</v>
      </c>
      <c r="F4936" t="s">
        <v>2899</v>
      </c>
      <c r="G4936" t="s">
        <v>51</v>
      </c>
      <c r="H4936" t="s">
        <v>4953</v>
      </c>
      <c r="I4936" t="s">
        <v>52</v>
      </c>
      <c r="J4936" t="s">
        <v>60</v>
      </c>
      <c r="M4936">
        <v>1216</v>
      </c>
      <c r="N4936">
        <v>105</v>
      </c>
      <c r="O4936">
        <v>112</v>
      </c>
    </row>
    <row r="4937" spans="1:15" x14ac:dyDescent="0.3">
      <c r="A4937" t="s">
        <v>237</v>
      </c>
      <c r="B4937">
        <v>0</v>
      </c>
      <c r="C4937">
        <v>0</v>
      </c>
      <c r="D4937">
        <v>0</v>
      </c>
      <c r="E4937" t="s">
        <v>4950</v>
      </c>
      <c r="F4937" t="s">
        <v>4951</v>
      </c>
      <c r="G4937" t="s">
        <v>17</v>
      </c>
      <c r="H4937" t="s">
        <v>4952</v>
      </c>
      <c r="I4937" t="s">
        <v>26</v>
      </c>
      <c r="M4937">
        <v>1216</v>
      </c>
      <c r="N4937">
        <v>137</v>
      </c>
      <c r="O4937">
        <v>145</v>
      </c>
    </row>
    <row r="4938" spans="1:15" x14ac:dyDescent="0.3">
      <c r="A4938" t="s">
        <v>14</v>
      </c>
      <c r="B4938">
        <v>1</v>
      </c>
      <c r="C4938">
        <v>1</v>
      </c>
      <c r="D4938">
        <v>1</v>
      </c>
      <c r="E4938" t="s">
        <v>4960</v>
      </c>
      <c r="F4938" t="s">
        <v>4961</v>
      </c>
      <c r="G4938" t="s">
        <v>14</v>
      </c>
      <c r="H4938" t="s">
        <v>4962</v>
      </c>
      <c r="I4938" t="s">
        <v>41</v>
      </c>
      <c r="J4938" t="s">
        <v>46</v>
      </c>
      <c r="K4938" t="s">
        <v>47</v>
      </c>
      <c r="L4938" t="s">
        <v>43</v>
      </c>
      <c r="M4938">
        <v>1217</v>
      </c>
      <c r="N4938">
        <v>0</v>
      </c>
      <c r="O4938">
        <v>10</v>
      </c>
    </row>
    <row r="4939" spans="1:15" x14ac:dyDescent="0.3">
      <c r="E4939" t="s">
        <v>4960</v>
      </c>
      <c r="F4939" t="s">
        <v>4965</v>
      </c>
      <c r="G4939" t="s">
        <v>17</v>
      </c>
      <c r="H4939" t="s">
        <v>4966</v>
      </c>
      <c r="I4939" t="s">
        <v>26</v>
      </c>
      <c r="M4939">
        <v>1217</v>
      </c>
      <c r="N4939">
        <v>0</v>
      </c>
      <c r="O4939">
        <v>4</v>
      </c>
    </row>
    <row r="4940" spans="1:15" x14ac:dyDescent="0.3">
      <c r="E4940" t="s">
        <v>4960</v>
      </c>
      <c r="F4940" t="s">
        <v>4967</v>
      </c>
      <c r="G4940" t="s">
        <v>17</v>
      </c>
      <c r="H4940" t="s">
        <v>4968</v>
      </c>
      <c r="I4940" t="s">
        <v>19</v>
      </c>
      <c r="M4940">
        <v>1217</v>
      </c>
      <c r="N4940">
        <v>87</v>
      </c>
      <c r="O4940">
        <v>96</v>
      </c>
    </row>
    <row r="4941" spans="1:15" x14ac:dyDescent="0.3">
      <c r="A4941" t="s">
        <v>237</v>
      </c>
      <c r="B4941">
        <v>0</v>
      </c>
      <c r="C4941">
        <v>0</v>
      </c>
      <c r="D4941">
        <v>0</v>
      </c>
      <c r="E4941" t="s">
        <v>4960</v>
      </c>
      <c r="F4941" t="s">
        <v>4963</v>
      </c>
      <c r="G4941" t="s">
        <v>17</v>
      </c>
      <c r="H4941" t="s">
        <v>4964</v>
      </c>
      <c r="I4941" t="s">
        <v>26</v>
      </c>
      <c r="M4941">
        <v>1217</v>
      </c>
      <c r="N4941">
        <v>88</v>
      </c>
      <c r="O4941">
        <v>96</v>
      </c>
    </row>
    <row r="4942" spans="1:15" x14ac:dyDescent="0.3">
      <c r="A4942" t="s">
        <v>14</v>
      </c>
      <c r="B4942">
        <v>1</v>
      </c>
      <c r="C4942">
        <v>1</v>
      </c>
      <c r="D4942">
        <v>1</v>
      </c>
      <c r="E4942" t="s">
        <v>4969</v>
      </c>
      <c r="F4942" t="s">
        <v>4972</v>
      </c>
      <c r="G4942" t="s">
        <v>14</v>
      </c>
      <c r="H4942" t="s">
        <v>4973</v>
      </c>
      <c r="I4942" t="s">
        <v>35</v>
      </c>
      <c r="J4942" t="s">
        <v>46</v>
      </c>
      <c r="K4942" t="s">
        <v>47</v>
      </c>
      <c r="L4942" t="s">
        <v>788</v>
      </c>
      <c r="M4942">
        <v>1220</v>
      </c>
      <c r="N4942">
        <v>0</v>
      </c>
      <c r="O4942">
        <v>18</v>
      </c>
    </row>
    <row r="4943" spans="1:15" x14ac:dyDescent="0.3">
      <c r="E4943" t="s">
        <v>4969</v>
      </c>
      <c r="F4943" t="s">
        <v>4970</v>
      </c>
      <c r="G4943" t="s">
        <v>17</v>
      </c>
      <c r="H4943" t="s">
        <v>4971</v>
      </c>
      <c r="I4943" t="s">
        <v>19</v>
      </c>
      <c r="M4943">
        <v>1220</v>
      </c>
      <c r="N4943">
        <v>57</v>
      </c>
      <c r="O4943">
        <v>70</v>
      </c>
    </row>
    <row r="4944" spans="1:15" x14ac:dyDescent="0.3">
      <c r="A4944" t="s">
        <v>14</v>
      </c>
      <c r="B4944">
        <v>1</v>
      </c>
      <c r="C4944">
        <v>1</v>
      </c>
      <c r="D4944">
        <v>1</v>
      </c>
      <c r="E4944" t="s">
        <v>4969</v>
      </c>
      <c r="F4944" t="s">
        <v>4972</v>
      </c>
      <c r="G4944" t="s">
        <v>14</v>
      </c>
      <c r="H4944" t="s">
        <v>4973</v>
      </c>
      <c r="I4944" t="s">
        <v>35</v>
      </c>
      <c r="J4944" t="s">
        <v>46</v>
      </c>
      <c r="K4944" t="s">
        <v>47</v>
      </c>
      <c r="L4944" t="s">
        <v>788</v>
      </c>
      <c r="M4944">
        <v>1223</v>
      </c>
      <c r="N4944">
        <v>0</v>
      </c>
      <c r="O4944">
        <v>18</v>
      </c>
    </row>
    <row r="4945" spans="1:15" x14ac:dyDescent="0.3">
      <c r="E4945" t="s">
        <v>4969</v>
      </c>
      <c r="F4945" t="s">
        <v>4970</v>
      </c>
      <c r="G4945" t="s">
        <v>17</v>
      </c>
      <c r="H4945" t="s">
        <v>4971</v>
      </c>
      <c r="I4945" t="s">
        <v>19</v>
      </c>
      <c r="M4945">
        <v>1223</v>
      </c>
      <c r="N4945">
        <v>57</v>
      </c>
      <c r="O4945">
        <v>70</v>
      </c>
    </row>
    <row r="4946" spans="1:15" x14ac:dyDescent="0.3">
      <c r="E4946" t="s">
        <v>4950</v>
      </c>
      <c r="F4946" t="s">
        <v>4954</v>
      </c>
      <c r="G4946" t="s">
        <v>17</v>
      </c>
      <c r="H4946" t="s">
        <v>4955</v>
      </c>
      <c r="I4946" t="s">
        <v>19</v>
      </c>
      <c r="M4946">
        <v>1226</v>
      </c>
      <c r="N4946">
        <v>0</v>
      </c>
      <c r="O4946">
        <v>9</v>
      </c>
    </row>
    <row r="4947" spans="1:15" x14ac:dyDescent="0.3">
      <c r="E4947" t="s">
        <v>4950</v>
      </c>
      <c r="F4947" t="s">
        <v>4956</v>
      </c>
      <c r="G4947" t="s">
        <v>17</v>
      </c>
      <c r="H4947" t="s">
        <v>4957</v>
      </c>
      <c r="I4947" t="s">
        <v>22</v>
      </c>
      <c r="M4947">
        <v>1226</v>
      </c>
      <c r="N4947">
        <v>15</v>
      </c>
      <c r="O4947">
        <v>33</v>
      </c>
    </row>
    <row r="4948" spans="1:15" x14ac:dyDescent="0.3">
      <c r="E4948" t="s">
        <v>4950</v>
      </c>
      <c r="F4948" t="s">
        <v>4958</v>
      </c>
      <c r="G4948" t="s">
        <v>23</v>
      </c>
      <c r="H4948" t="s">
        <v>4959</v>
      </c>
      <c r="I4948" t="s">
        <v>52</v>
      </c>
      <c r="J4948" t="s">
        <v>117</v>
      </c>
      <c r="M4948">
        <v>1226</v>
      </c>
      <c r="N4948">
        <v>97</v>
      </c>
      <c r="O4948">
        <v>103</v>
      </c>
    </row>
    <row r="4949" spans="1:15" x14ac:dyDescent="0.3">
      <c r="E4949" t="s">
        <v>4950</v>
      </c>
      <c r="F4949" t="s">
        <v>2899</v>
      </c>
      <c r="G4949" t="s">
        <v>51</v>
      </c>
      <c r="H4949" t="s">
        <v>4953</v>
      </c>
      <c r="I4949" t="s">
        <v>52</v>
      </c>
      <c r="J4949" t="s">
        <v>60</v>
      </c>
      <c r="M4949">
        <v>1226</v>
      </c>
      <c r="N4949">
        <v>105</v>
      </c>
      <c r="O4949">
        <v>112</v>
      </c>
    </row>
    <row r="4950" spans="1:15" x14ac:dyDescent="0.3">
      <c r="A4950" t="s">
        <v>237</v>
      </c>
      <c r="B4950">
        <v>0</v>
      </c>
      <c r="C4950">
        <v>0</v>
      </c>
      <c r="D4950">
        <v>0</v>
      </c>
      <c r="E4950" t="s">
        <v>4950</v>
      </c>
      <c r="F4950" t="s">
        <v>4951</v>
      </c>
      <c r="G4950" t="s">
        <v>17</v>
      </c>
      <c r="H4950" t="s">
        <v>4952</v>
      </c>
      <c r="I4950" t="s">
        <v>26</v>
      </c>
      <c r="M4950">
        <v>1226</v>
      </c>
      <c r="N4950">
        <v>137</v>
      </c>
      <c r="O4950">
        <v>145</v>
      </c>
    </row>
    <row r="4951" spans="1:15" x14ac:dyDescent="0.3">
      <c r="A4951" t="s">
        <v>14</v>
      </c>
      <c r="B4951">
        <v>1</v>
      </c>
      <c r="C4951">
        <v>1</v>
      </c>
      <c r="D4951">
        <v>1</v>
      </c>
      <c r="E4951" t="s">
        <v>4960</v>
      </c>
      <c r="F4951" t="s">
        <v>4961</v>
      </c>
      <c r="G4951" t="s">
        <v>14</v>
      </c>
      <c r="H4951" t="s">
        <v>4962</v>
      </c>
      <c r="I4951" t="s">
        <v>41</v>
      </c>
      <c r="J4951" t="s">
        <v>46</v>
      </c>
      <c r="K4951" t="s">
        <v>47</v>
      </c>
      <c r="L4951" t="s">
        <v>43</v>
      </c>
      <c r="M4951">
        <v>1227</v>
      </c>
      <c r="N4951">
        <v>0</v>
      </c>
      <c r="O4951">
        <v>10</v>
      </c>
    </row>
    <row r="4952" spans="1:15" x14ac:dyDescent="0.3">
      <c r="E4952" t="s">
        <v>4960</v>
      </c>
      <c r="F4952" t="s">
        <v>4965</v>
      </c>
      <c r="G4952" t="s">
        <v>17</v>
      </c>
      <c r="H4952" t="s">
        <v>4966</v>
      </c>
      <c r="I4952" t="s">
        <v>26</v>
      </c>
      <c r="M4952">
        <v>1227</v>
      </c>
      <c r="N4952">
        <v>0</v>
      </c>
      <c r="O4952">
        <v>4</v>
      </c>
    </row>
    <row r="4953" spans="1:15" x14ac:dyDescent="0.3">
      <c r="E4953" t="s">
        <v>4960</v>
      </c>
      <c r="F4953" t="s">
        <v>4967</v>
      </c>
      <c r="G4953" t="s">
        <v>17</v>
      </c>
      <c r="H4953" t="s">
        <v>4968</v>
      </c>
      <c r="I4953" t="s">
        <v>19</v>
      </c>
      <c r="M4953">
        <v>1227</v>
      </c>
      <c r="N4953">
        <v>87</v>
      </c>
      <c r="O4953">
        <v>96</v>
      </c>
    </row>
    <row r="4954" spans="1:15" x14ac:dyDescent="0.3">
      <c r="A4954" t="s">
        <v>237</v>
      </c>
      <c r="B4954">
        <v>0</v>
      </c>
      <c r="C4954">
        <v>0</v>
      </c>
      <c r="D4954">
        <v>0</v>
      </c>
      <c r="E4954" t="s">
        <v>4960</v>
      </c>
      <c r="F4954" t="s">
        <v>4963</v>
      </c>
      <c r="G4954" t="s">
        <v>17</v>
      </c>
      <c r="H4954" t="s">
        <v>4964</v>
      </c>
      <c r="I4954" t="s">
        <v>26</v>
      </c>
      <c r="M4954">
        <v>1227</v>
      </c>
      <c r="N4954">
        <v>88</v>
      </c>
      <c r="O4954">
        <v>96</v>
      </c>
    </row>
    <row r="4955" spans="1:15" x14ac:dyDescent="0.3">
      <c r="A4955" t="s">
        <v>14</v>
      </c>
      <c r="B4955">
        <v>1</v>
      </c>
      <c r="C4955">
        <v>1</v>
      </c>
      <c r="D4955">
        <v>1</v>
      </c>
      <c r="E4955" t="s">
        <v>4969</v>
      </c>
      <c r="F4955" t="s">
        <v>4972</v>
      </c>
      <c r="G4955" t="s">
        <v>14</v>
      </c>
      <c r="H4955" t="s">
        <v>4973</v>
      </c>
      <c r="I4955" t="s">
        <v>35</v>
      </c>
      <c r="J4955" t="s">
        <v>46</v>
      </c>
      <c r="K4955" t="s">
        <v>47</v>
      </c>
      <c r="L4955" t="s">
        <v>788</v>
      </c>
      <c r="M4955">
        <v>1230</v>
      </c>
      <c r="N4955">
        <v>0</v>
      </c>
      <c r="O4955">
        <v>18</v>
      </c>
    </row>
    <row r="4956" spans="1:15" x14ac:dyDescent="0.3">
      <c r="E4956" t="s">
        <v>4969</v>
      </c>
      <c r="F4956" t="s">
        <v>4970</v>
      </c>
      <c r="G4956" t="s">
        <v>17</v>
      </c>
      <c r="H4956" t="s">
        <v>4971</v>
      </c>
      <c r="I4956" t="s">
        <v>19</v>
      </c>
      <c r="M4956">
        <v>1230</v>
      </c>
      <c r="N4956">
        <v>57</v>
      </c>
      <c r="O4956">
        <v>70</v>
      </c>
    </row>
    <row r="4957" spans="1:15" x14ac:dyDescent="0.3">
      <c r="A4957" t="s">
        <v>14</v>
      </c>
      <c r="B4957">
        <v>1</v>
      </c>
      <c r="C4957">
        <v>1</v>
      </c>
      <c r="D4957">
        <v>1</v>
      </c>
      <c r="E4957" t="s">
        <v>4969</v>
      </c>
      <c r="F4957" t="s">
        <v>4972</v>
      </c>
      <c r="G4957" t="s">
        <v>14</v>
      </c>
      <c r="H4957" t="s">
        <v>4973</v>
      </c>
      <c r="I4957" t="s">
        <v>35</v>
      </c>
      <c r="J4957" t="s">
        <v>46</v>
      </c>
      <c r="K4957" t="s">
        <v>47</v>
      </c>
      <c r="L4957" t="s">
        <v>788</v>
      </c>
      <c r="M4957">
        <v>1233</v>
      </c>
      <c r="N4957">
        <v>0</v>
      </c>
      <c r="O4957">
        <v>18</v>
      </c>
    </row>
    <row r="4958" spans="1:15" x14ac:dyDescent="0.3">
      <c r="E4958" t="s">
        <v>4969</v>
      </c>
      <c r="F4958" t="s">
        <v>4970</v>
      </c>
      <c r="G4958" t="s">
        <v>17</v>
      </c>
      <c r="H4958" t="s">
        <v>4971</v>
      </c>
      <c r="I4958" t="s">
        <v>19</v>
      </c>
      <c r="M4958">
        <v>1233</v>
      </c>
      <c r="N4958">
        <v>57</v>
      </c>
      <c r="O4958">
        <v>70</v>
      </c>
    </row>
    <row r="4959" spans="1:15" x14ac:dyDescent="0.3">
      <c r="E4959" t="s">
        <v>4950</v>
      </c>
      <c r="F4959" t="s">
        <v>4956</v>
      </c>
      <c r="G4959" t="s">
        <v>17</v>
      </c>
      <c r="H4959" t="s">
        <v>4957</v>
      </c>
      <c r="I4959" t="s">
        <v>22</v>
      </c>
      <c r="M4959">
        <v>1234</v>
      </c>
      <c r="N4959">
        <v>15</v>
      </c>
      <c r="O4959">
        <v>33</v>
      </c>
    </row>
    <row r="4960" spans="1:15" x14ac:dyDescent="0.3">
      <c r="E4960" t="s">
        <v>4950</v>
      </c>
      <c r="F4960" t="s">
        <v>4958</v>
      </c>
      <c r="G4960" t="s">
        <v>23</v>
      </c>
      <c r="H4960" t="s">
        <v>4959</v>
      </c>
      <c r="I4960" t="s">
        <v>52</v>
      </c>
      <c r="J4960" t="s">
        <v>117</v>
      </c>
      <c r="M4960">
        <v>1234</v>
      </c>
      <c r="N4960">
        <v>97</v>
      </c>
      <c r="O4960">
        <v>103</v>
      </c>
    </row>
    <row r="4961" spans="1:15" x14ac:dyDescent="0.3">
      <c r="E4961" t="s">
        <v>4950</v>
      </c>
      <c r="F4961" t="s">
        <v>2899</v>
      </c>
      <c r="G4961" t="s">
        <v>51</v>
      </c>
      <c r="H4961" t="s">
        <v>4953</v>
      </c>
      <c r="I4961" t="s">
        <v>52</v>
      </c>
      <c r="J4961" t="s">
        <v>60</v>
      </c>
      <c r="M4961">
        <v>1234</v>
      </c>
      <c r="N4961">
        <v>105</v>
      </c>
      <c r="O4961">
        <v>112</v>
      </c>
    </row>
    <row r="4962" spans="1:15" x14ac:dyDescent="0.3">
      <c r="A4962" t="s">
        <v>237</v>
      </c>
      <c r="B4962">
        <v>0</v>
      </c>
      <c r="C4962">
        <v>0</v>
      </c>
      <c r="D4962">
        <v>0</v>
      </c>
      <c r="E4962" t="s">
        <v>4950</v>
      </c>
      <c r="F4962" t="s">
        <v>4951</v>
      </c>
      <c r="G4962" t="s">
        <v>17</v>
      </c>
      <c r="H4962" t="s">
        <v>4952</v>
      </c>
      <c r="I4962" t="s">
        <v>26</v>
      </c>
      <c r="M4962">
        <v>1234</v>
      </c>
      <c r="N4962">
        <v>137</v>
      </c>
      <c r="O4962">
        <v>145</v>
      </c>
    </row>
    <row r="4963" spans="1:15" x14ac:dyDescent="0.3">
      <c r="A4963" t="s">
        <v>14</v>
      </c>
      <c r="B4963">
        <v>1</v>
      </c>
      <c r="C4963">
        <v>1</v>
      </c>
      <c r="D4963">
        <v>1</v>
      </c>
      <c r="E4963" t="s">
        <v>4974</v>
      </c>
      <c r="F4963" t="s">
        <v>4979</v>
      </c>
      <c r="G4963" t="s">
        <v>14</v>
      </c>
      <c r="H4963" t="s">
        <v>4980</v>
      </c>
      <c r="I4963" t="s">
        <v>35</v>
      </c>
      <c r="J4963" t="s">
        <v>46</v>
      </c>
      <c r="K4963" t="s">
        <v>47</v>
      </c>
      <c r="L4963" t="s">
        <v>43</v>
      </c>
      <c r="M4963">
        <v>1239</v>
      </c>
      <c r="N4963">
        <v>17</v>
      </c>
      <c r="O4963">
        <v>33</v>
      </c>
    </row>
    <row r="4964" spans="1:15" x14ac:dyDescent="0.3">
      <c r="E4964" t="s">
        <v>4974</v>
      </c>
      <c r="F4964" t="s">
        <v>4975</v>
      </c>
      <c r="G4964" t="s">
        <v>17</v>
      </c>
      <c r="H4964" t="s">
        <v>4976</v>
      </c>
      <c r="I4964" t="s">
        <v>19</v>
      </c>
      <c r="M4964">
        <v>1239</v>
      </c>
      <c r="N4964">
        <v>87</v>
      </c>
      <c r="O4964">
        <v>98</v>
      </c>
    </row>
    <row r="4965" spans="1:15" x14ac:dyDescent="0.3">
      <c r="A4965" t="s">
        <v>237</v>
      </c>
      <c r="B4965">
        <v>0</v>
      </c>
      <c r="E4965" t="s">
        <v>4974</v>
      </c>
      <c r="F4965" t="s">
        <v>4977</v>
      </c>
      <c r="G4965" t="s">
        <v>17</v>
      </c>
      <c r="H4965" t="s">
        <v>4978</v>
      </c>
      <c r="I4965" t="s">
        <v>26</v>
      </c>
      <c r="M4965">
        <v>1239</v>
      </c>
      <c r="N4965">
        <v>88</v>
      </c>
      <c r="O4965">
        <v>98</v>
      </c>
    </row>
    <row r="4966" spans="1:15" x14ac:dyDescent="0.3">
      <c r="A4966" t="s">
        <v>14</v>
      </c>
      <c r="B4966">
        <v>1</v>
      </c>
      <c r="C4966">
        <v>1</v>
      </c>
      <c r="D4966">
        <v>1</v>
      </c>
      <c r="E4966" t="s">
        <v>4974</v>
      </c>
      <c r="F4966" t="s">
        <v>4979</v>
      </c>
      <c r="G4966" t="s">
        <v>14</v>
      </c>
      <c r="H4966" t="s">
        <v>4980</v>
      </c>
      <c r="I4966" t="s">
        <v>35</v>
      </c>
      <c r="J4966" t="s">
        <v>46</v>
      </c>
      <c r="K4966" t="s">
        <v>47</v>
      </c>
      <c r="L4966" t="s">
        <v>43</v>
      </c>
      <c r="M4966">
        <v>1241</v>
      </c>
      <c r="N4966">
        <v>17</v>
      </c>
      <c r="O4966">
        <v>33</v>
      </c>
    </row>
    <row r="4967" spans="1:15" x14ac:dyDescent="0.3">
      <c r="E4967" t="s">
        <v>4974</v>
      </c>
      <c r="F4967" t="s">
        <v>4975</v>
      </c>
      <c r="G4967" t="s">
        <v>17</v>
      </c>
      <c r="H4967" t="s">
        <v>4976</v>
      </c>
      <c r="I4967" t="s">
        <v>19</v>
      </c>
      <c r="M4967">
        <v>1241</v>
      </c>
      <c r="N4967">
        <v>87</v>
      </c>
      <c r="O4967">
        <v>98</v>
      </c>
    </row>
    <row r="4968" spans="1:15" x14ac:dyDescent="0.3">
      <c r="A4968" t="s">
        <v>237</v>
      </c>
      <c r="B4968">
        <v>0</v>
      </c>
      <c r="E4968" t="s">
        <v>4974</v>
      </c>
      <c r="F4968" t="s">
        <v>4977</v>
      </c>
      <c r="G4968" t="s">
        <v>17</v>
      </c>
      <c r="H4968" t="s">
        <v>4978</v>
      </c>
      <c r="I4968" t="s">
        <v>26</v>
      </c>
      <c r="M4968">
        <v>1241</v>
      </c>
      <c r="N4968">
        <v>88</v>
      </c>
      <c r="O4968">
        <v>98</v>
      </c>
    </row>
    <row r="4969" spans="1:15" x14ac:dyDescent="0.3">
      <c r="A4969" t="s">
        <v>14</v>
      </c>
      <c r="B4969">
        <v>1</v>
      </c>
      <c r="C4969">
        <v>1</v>
      </c>
      <c r="D4969">
        <v>1</v>
      </c>
      <c r="E4969" t="s">
        <v>4981</v>
      </c>
      <c r="F4969" t="s">
        <v>4984</v>
      </c>
      <c r="G4969" t="s">
        <v>14</v>
      </c>
      <c r="H4969" t="s">
        <v>4985</v>
      </c>
      <c r="I4969" t="s">
        <v>35</v>
      </c>
      <c r="J4969" t="s">
        <v>46</v>
      </c>
      <c r="K4969" t="s">
        <v>47</v>
      </c>
      <c r="L4969" t="s">
        <v>43</v>
      </c>
      <c r="M4969">
        <v>1243</v>
      </c>
      <c r="N4969">
        <v>0</v>
      </c>
      <c r="O4969">
        <v>12</v>
      </c>
    </row>
    <row r="4970" spans="1:15" x14ac:dyDescent="0.3">
      <c r="E4970" t="s">
        <v>4981</v>
      </c>
      <c r="F4970" t="s">
        <v>4986</v>
      </c>
      <c r="G4970" t="s">
        <v>17</v>
      </c>
      <c r="H4970" t="s">
        <v>4987</v>
      </c>
      <c r="I4970" t="s">
        <v>19</v>
      </c>
      <c r="M4970">
        <v>1243</v>
      </c>
      <c r="N4970">
        <v>76</v>
      </c>
      <c r="O4970">
        <v>83</v>
      </c>
    </row>
    <row r="4971" spans="1:15" x14ac:dyDescent="0.3">
      <c r="A4971" t="s">
        <v>237</v>
      </c>
      <c r="B4971">
        <v>0</v>
      </c>
      <c r="C4971">
        <v>0</v>
      </c>
      <c r="D4971">
        <v>0</v>
      </c>
      <c r="E4971" t="s">
        <v>4981</v>
      </c>
      <c r="F4971" t="s">
        <v>4982</v>
      </c>
      <c r="G4971" t="s">
        <v>17</v>
      </c>
      <c r="H4971" t="s">
        <v>4983</v>
      </c>
      <c r="I4971" t="s">
        <v>26</v>
      </c>
      <c r="M4971">
        <v>1243</v>
      </c>
      <c r="N4971">
        <v>77</v>
      </c>
      <c r="O4971">
        <v>83</v>
      </c>
    </row>
    <row r="4972" spans="1:15" x14ac:dyDescent="0.3">
      <c r="A4972" t="s">
        <v>14</v>
      </c>
      <c r="B4972">
        <v>1</v>
      </c>
      <c r="C4972">
        <v>1</v>
      </c>
      <c r="D4972">
        <v>1</v>
      </c>
      <c r="E4972" t="s">
        <v>4988</v>
      </c>
      <c r="F4972" t="s">
        <v>4989</v>
      </c>
      <c r="G4972" t="s">
        <v>14</v>
      </c>
      <c r="H4972" t="s">
        <v>4990</v>
      </c>
      <c r="I4972" t="s">
        <v>35</v>
      </c>
      <c r="J4972" t="s">
        <v>46</v>
      </c>
      <c r="K4972" t="s">
        <v>47</v>
      </c>
      <c r="L4972" t="s">
        <v>43</v>
      </c>
      <c r="M4972">
        <v>1244</v>
      </c>
      <c r="N4972">
        <v>0</v>
      </c>
      <c r="O4972">
        <v>16</v>
      </c>
    </row>
    <row r="4973" spans="1:15" x14ac:dyDescent="0.3">
      <c r="E4973" t="s">
        <v>4988</v>
      </c>
      <c r="F4973" t="s">
        <v>4991</v>
      </c>
      <c r="G4973" t="s">
        <v>17</v>
      </c>
      <c r="H4973" t="s">
        <v>4992</v>
      </c>
      <c r="I4973" t="s">
        <v>19</v>
      </c>
      <c r="M4973">
        <v>1244</v>
      </c>
      <c r="N4973">
        <v>103</v>
      </c>
      <c r="O4973">
        <v>107</v>
      </c>
    </row>
    <row r="4974" spans="1:15" x14ac:dyDescent="0.3">
      <c r="A4974" t="s">
        <v>237</v>
      </c>
      <c r="B4974">
        <v>0</v>
      </c>
      <c r="C4974">
        <v>0</v>
      </c>
      <c r="D4974">
        <v>0</v>
      </c>
      <c r="E4974" t="s">
        <v>4988</v>
      </c>
      <c r="F4974" t="s">
        <v>4993</v>
      </c>
      <c r="G4974" t="s">
        <v>51</v>
      </c>
      <c r="H4974" t="s">
        <v>4994</v>
      </c>
      <c r="I4974" t="s">
        <v>26</v>
      </c>
      <c r="M4974">
        <v>1244</v>
      </c>
      <c r="N4974">
        <v>104</v>
      </c>
      <c r="O4974">
        <v>107</v>
      </c>
    </row>
    <row r="4975" spans="1:15" x14ac:dyDescent="0.3">
      <c r="A4975" t="s">
        <v>14</v>
      </c>
      <c r="B4975">
        <v>1</v>
      </c>
      <c r="C4975">
        <v>1</v>
      </c>
      <c r="D4975">
        <v>1</v>
      </c>
      <c r="E4975" t="s">
        <v>4995</v>
      </c>
      <c r="F4975" t="s">
        <v>4998</v>
      </c>
      <c r="G4975" t="s">
        <v>14</v>
      </c>
      <c r="H4975" t="s">
        <v>4999</v>
      </c>
      <c r="I4975" t="s">
        <v>35</v>
      </c>
      <c r="J4975" t="s">
        <v>46</v>
      </c>
      <c r="K4975" t="s">
        <v>47</v>
      </c>
      <c r="L4975" t="s">
        <v>43</v>
      </c>
      <c r="M4975">
        <v>1247</v>
      </c>
      <c r="N4975">
        <v>0</v>
      </c>
      <c r="O4975">
        <v>13</v>
      </c>
    </row>
    <row r="4976" spans="1:15" x14ac:dyDescent="0.3">
      <c r="E4976" t="s">
        <v>4995</v>
      </c>
      <c r="F4976" t="s">
        <v>4996</v>
      </c>
      <c r="G4976" t="s">
        <v>17</v>
      </c>
      <c r="H4976" t="s">
        <v>4997</v>
      </c>
      <c r="I4976" t="s">
        <v>19</v>
      </c>
      <c r="M4976">
        <v>1247</v>
      </c>
      <c r="N4976">
        <v>89</v>
      </c>
      <c r="O4976">
        <v>98</v>
      </c>
    </row>
    <row r="4977" spans="1:15" x14ac:dyDescent="0.3">
      <c r="A4977" t="s">
        <v>237</v>
      </c>
      <c r="B4977">
        <v>0</v>
      </c>
      <c r="E4977" t="s">
        <v>4995</v>
      </c>
      <c r="F4977" t="s">
        <v>5000</v>
      </c>
      <c r="G4977" t="s">
        <v>17</v>
      </c>
      <c r="H4977" t="s">
        <v>5001</v>
      </c>
      <c r="I4977" t="s">
        <v>26</v>
      </c>
      <c r="M4977">
        <v>1247</v>
      </c>
      <c r="N4977">
        <v>90</v>
      </c>
      <c r="O4977">
        <v>98</v>
      </c>
    </row>
    <row r="4978" spans="1:15" x14ac:dyDescent="0.3">
      <c r="A4978" t="s">
        <v>14</v>
      </c>
      <c r="B4978">
        <v>1</v>
      </c>
      <c r="C4978">
        <v>1</v>
      </c>
      <c r="D4978">
        <v>1</v>
      </c>
      <c r="E4978" t="s">
        <v>5002</v>
      </c>
      <c r="F4978" t="s">
        <v>5005</v>
      </c>
      <c r="G4978" t="s">
        <v>14</v>
      </c>
      <c r="H4978" t="s">
        <v>5006</v>
      </c>
      <c r="I4978" t="s">
        <v>35</v>
      </c>
      <c r="J4978" t="s">
        <v>46</v>
      </c>
      <c r="K4978" t="s">
        <v>47</v>
      </c>
      <c r="L4978" t="s">
        <v>43</v>
      </c>
      <c r="M4978">
        <v>1248</v>
      </c>
      <c r="N4978">
        <v>15</v>
      </c>
      <c r="O4978">
        <v>27</v>
      </c>
    </row>
    <row r="4979" spans="1:15" x14ac:dyDescent="0.3">
      <c r="E4979" t="s">
        <v>5002</v>
      </c>
      <c r="F4979" t="s">
        <v>5003</v>
      </c>
      <c r="G4979" t="s">
        <v>17</v>
      </c>
      <c r="H4979" t="s">
        <v>5004</v>
      </c>
      <c r="I4979" t="s">
        <v>19</v>
      </c>
      <c r="M4979">
        <v>1248</v>
      </c>
      <c r="N4979">
        <v>58</v>
      </c>
      <c r="O4979">
        <v>73</v>
      </c>
    </row>
    <row r="4980" spans="1:15" x14ac:dyDescent="0.3">
      <c r="A4980" t="s">
        <v>14</v>
      </c>
      <c r="B4980">
        <v>1</v>
      </c>
      <c r="C4980">
        <v>1</v>
      </c>
      <c r="D4980">
        <v>1</v>
      </c>
      <c r="E4980" t="s">
        <v>5007</v>
      </c>
      <c r="F4980" t="s">
        <v>5010</v>
      </c>
      <c r="G4980" t="s">
        <v>14</v>
      </c>
      <c r="H4980" t="s">
        <v>5011</v>
      </c>
      <c r="I4980" t="s">
        <v>35</v>
      </c>
      <c r="J4980" t="s">
        <v>46</v>
      </c>
      <c r="K4980" t="s">
        <v>47</v>
      </c>
      <c r="L4980" t="s">
        <v>43</v>
      </c>
      <c r="M4980">
        <v>1250</v>
      </c>
      <c r="N4980">
        <v>15</v>
      </c>
      <c r="O4980">
        <v>31</v>
      </c>
    </row>
    <row r="4981" spans="1:15" x14ac:dyDescent="0.3">
      <c r="E4981" t="s">
        <v>5007</v>
      </c>
      <c r="F4981" t="s">
        <v>5012</v>
      </c>
      <c r="G4981" t="s">
        <v>17</v>
      </c>
      <c r="H4981" t="s">
        <v>5013</v>
      </c>
      <c r="I4981" t="s">
        <v>19</v>
      </c>
      <c r="M4981">
        <v>1250</v>
      </c>
      <c r="N4981">
        <v>62</v>
      </c>
      <c r="O4981">
        <v>72</v>
      </c>
    </row>
    <row r="4982" spans="1:15" x14ac:dyDescent="0.3">
      <c r="A4982" t="s">
        <v>237</v>
      </c>
      <c r="B4982">
        <v>0</v>
      </c>
      <c r="E4982" t="s">
        <v>5007</v>
      </c>
      <c r="F4982" t="s">
        <v>5008</v>
      </c>
      <c r="G4982" t="s">
        <v>17</v>
      </c>
      <c r="H4982" t="s">
        <v>5009</v>
      </c>
      <c r="I4982" t="s">
        <v>26</v>
      </c>
      <c r="M4982">
        <v>1250</v>
      </c>
      <c r="N4982">
        <v>63</v>
      </c>
      <c r="O4982">
        <v>81</v>
      </c>
    </row>
    <row r="4983" spans="1:15" x14ac:dyDescent="0.3">
      <c r="A4983" t="s">
        <v>14</v>
      </c>
      <c r="B4983">
        <v>1</v>
      </c>
      <c r="C4983">
        <v>1</v>
      </c>
      <c r="D4983">
        <v>1</v>
      </c>
      <c r="E4983" t="s">
        <v>5014</v>
      </c>
      <c r="F4983" t="s">
        <v>5019</v>
      </c>
      <c r="G4983" t="s">
        <v>14</v>
      </c>
      <c r="H4983" t="s">
        <v>5020</v>
      </c>
      <c r="I4983" t="s">
        <v>35</v>
      </c>
      <c r="J4983" t="s">
        <v>46</v>
      </c>
      <c r="K4983" t="s">
        <v>47</v>
      </c>
      <c r="L4983" t="s">
        <v>43</v>
      </c>
      <c r="M4983">
        <v>1251</v>
      </c>
      <c r="N4983">
        <v>0</v>
      </c>
      <c r="O4983">
        <v>15</v>
      </c>
    </row>
    <row r="4984" spans="1:15" x14ac:dyDescent="0.3">
      <c r="E4984" t="s">
        <v>5014</v>
      </c>
      <c r="F4984" t="s">
        <v>5015</v>
      </c>
      <c r="G4984" t="s">
        <v>17</v>
      </c>
      <c r="H4984" t="s">
        <v>5016</v>
      </c>
      <c r="I4984" t="s">
        <v>19</v>
      </c>
      <c r="M4984">
        <v>1251</v>
      </c>
      <c r="N4984">
        <v>66</v>
      </c>
      <c r="O4984">
        <v>77</v>
      </c>
    </row>
    <row r="4985" spans="1:15" x14ac:dyDescent="0.3">
      <c r="E4985" t="s">
        <v>5014</v>
      </c>
      <c r="F4985" t="s">
        <v>5017</v>
      </c>
      <c r="G4985" t="s">
        <v>23</v>
      </c>
      <c r="H4985" t="s">
        <v>5018</v>
      </c>
      <c r="I4985" t="s">
        <v>26</v>
      </c>
      <c r="M4985">
        <v>1251</v>
      </c>
      <c r="N4985">
        <v>67</v>
      </c>
      <c r="O4985">
        <v>77</v>
      </c>
    </row>
    <row r="4986" spans="1:15" x14ac:dyDescent="0.3">
      <c r="E4986" t="s">
        <v>5021</v>
      </c>
      <c r="F4986" t="s">
        <v>5023</v>
      </c>
      <c r="G4986" t="s">
        <v>17</v>
      </c>
      <c r="H4986" t="s">
        <v>5024</v>
      </c>
      <c r="I4986" t="s">
        <v>19</v>
      </c>
      <c r="M4986">
        <v>1252</v>
      </c>
      <c r="N4986">
        <v>15</v>
      </c>
      <c r="O4986">
        <v>23</v>
      </c>
    </row>
    <row r="4987" spans="1:15" x14ac:dyDescent="0.3">
      <c r="A4987" t="s">
        <v>14</v>
      </c>
      <c r="B4987">
        <v>1</v>
      </c>
      <c r="C4987">
        <v>1</v>
      </c>
      <c r="D4987">
        <v>1</v>
      </c>
      <c r="E4987" t="s">
        <v>5021</v>
      </c>
      <c r="F4987" t="s">
        <v>4984</v>
      </c>
      <c r="G4987" t="s">
        <v>14</v>
      </c>
      <c r="H4987" t="s">
        <v>5022</v>
      </c>
      <c r="I4987" t="s">
        <v>35</v>
      </c>
      <c r="J4987" t="s">
        <v>46</v>
      </c>
      <c r="K4987" t="s">
        <v>47</v>
      </c>
      <c r="L4987" t="s">
        <v>43</v>
      </c>
      <c r="M4987">
        <v>1252</v>
      </c>
      <c r="N4987">
        <v>81</v>
      </c>
      <c r="O4987">
        <v>93</v>
      </c>
    </row>
    <row r="4988" spans="1:15" x14ac:dyDescent="0.3">
      <c r="A4988" t="s">
        <v>14</v>
      </c>
      <c r="B4988">
        <v>1</v>
      </c>
      <c r="C4988">
        <v>1</v>
      </c>
      <c r="D4988">
        <v>1</v>
      </c>
      <c r="E4988" t="s">
        <v>5021</v>
      </c>
      <c r="F4988" t="s">
        <v>5025</v>
      </c>
      <c r="G4988" t="s">
        <v>14</v>
      </c>
      <c r="H4988" t="s">
        <v>5026</v>
      </c>
      <c r="I4988" t="s">
        <v>35</v>
      </c>
      <c r="J4988" t="s">
        <v>46</v>
      </c>
      <c r="K4988" t="s">
        <v>47</v>
      </c>
      <c r="L4988" t="s">
        <v>43</v>
      </c>
      <c r="M4988">
        <v>1252</v>
      </c>
      <c r="N4988">
        <v>115</v>
      </c>
      <c r="O4988">
        <v>129</v>
      </c>
    </row>
    <row r="4989" spans="1:15" x14ac:dyDescent="0.3">
      <c r="A4989" t="s">
        <v>14</v>
      </c>
      <c r="B4989">
        <v>1</v>
      </c>
      <c r="C4989">
        <v>1</v>
      </c>
      <c r="D4989">
        <v>1</v>
      </c>
      <c r="E4989" t="s">
        <v>5027</v>
      </c>
      <c r="F4989" t="s">
        <v>5032</v>
      </c>
      <c r="G4989" t="s">
        <v>14</v>
      </c>
      <c r="H4989" t="s">
        <v>5033</v>
      </c>
      <c r="I4989" t="s">
        <v>35</v>
      </c>
      <c r="J4989" t="s">
        <v>46</v>
      </c>
      <c r="K4989" t="s">
        <v>47</v>
      </c>
      <c r="L4989" t="s">
        <v>43</v>
      </c>
      <c r="M4989">
        <v>1253</v>
      </c>
      <c r="N4989">
        <v>0</v>
      </c>
      <c r="O4989">
        <v>17</v>
      </c>
    </row>
    <row r="4990" spans="1:15" x14ac:dyDescent="0.3">
      <c r="E4990" t="s">
        <v>5027</v>
      </c>
      <c r="F4990" t="s">
        <v>5028</v>
      </c>
      <c r="G4990" t="s">
        <v>17</v>
      </c>
      <c r="H4990" t="s">
        <v>5029</v>
      </c>
      <c r="I4990" t="s">
        <v>26</v>
      </c>
      <c r="M4990">
        <v>1253</v>
      </c>
      <c r="N4990">
        <v>87</v>
      </c>
      <c r="O4990">
        <v>92</v>
      </c>
    </row>
    <row r="4991" spans="1:15" x14ac:dyDescent="0.3">
      <c r="A4991" t="s">
        <v>51</v>
      </c>
      <c r="B4991">
        <v>1</v>
      </c>
      <c r="C4991">
        <v>1</v>
      </c>
      <c r="D4991">
        <v>1</v>
      </c>
      <c r="E4991" t="s">
        <v>5027</v>
      </c>
      <c r="F4991" t="s">
        <v>5028</v>
      </c>
      <c r="G4991" t="s">
        <v>51</v>
      </c>
      <c r="H4991" t="s">
        <v>5029</v>
      </c>
      <c r="I4991" t="s">
        <v>19</v>
      </c>
      <c r="M4991">
        <v>1253</v>
      </c>
      <c r="N4991">
        <v>87</v>
      </c>
      <c r="O4991">
        <v>92</v>
      </c>
    </row>
    <row r="4992" spans="1:15" x14ac:dyDescent="0.3">
      <c r="E4992" t="s">
        <v>5027</v>
      </c>
      <c r="F4992" t="s">
        <v>5030</v>
      </c>
      <c r="G4992" t="s">
        <v>51</v>
      </c>
      <c r="H4992" t="s">
        <v>5031</v>
      </c>
      <c r="I4992" t="s">
        <v>19</v>
      </c>
      <c r="M4992">
        <v>1253</v>
      </c>
      <c r="N4992">
        <v>98</v>
      </c>
      <c r="O4992">
        <v>116</v>
      </c>
    </row>
    <row r="4993" spans="1:15" x14ac:dyDescent="0.3">
      <c r="A4993" t="s">
        <v>14</v>
      </c>
      <c r="B4993">
        <v>1</v>
      </c>
      <c r="C4993">
        <v>1</v>
      </c>
      <c r="D4993">
        <v>1</v>
      </c>
      <c r="E4993" t="s">
        <v>5034</v>
      </c>
      <c r="F4993" t="s">
        <v>5025</v>
      </c>
      <c r="G4993" t="s">
        <v>14</v>
      </c>
      <c r="H4993" t="s">
        <v>5037</v>
      </c>
      <c r="I4993" t="s">
        <v>35</v>
      </c>
      <c r="J4993" t="s">
        <v>46</v>
      </c>
      <c r="K4993" t="s">
        <v>47</v>
      </c>
      <c r="L4993" t="s">
        <v>43</v>
      </c>
      <c r="M4993">
        <v>1255</v>
      </c>
      <c r="N4993">
        <v>0</v>
      </c>
      <c r="O4993">
        <v>14</v>
      </c>
    </row>
    <row r="4994" spans="1:15" x14ac:dyDescent="0.3">
      <c r="A4994" t="s">
        <v>237</v>
      </c>
      <c r="B4994">
        <v>0</v>
      </c>
      <c r="E4994" t="s">
        <v>5034</v>
      </c>
      <c r="F4994" t="s">
        <v>5035</v>
      </c>
      <c r="G4994" t="s">
        <v>17</v>
      </c>
      <c r="H4994" t="s">
        <v>5036</v>
      </c>
      <c r="I4994" t="s">
        <v>22</v>
      </c>
      <c r="M4994">
        <v>1255</v>
      </c>
      <c r="N4994">
        <v>103</v>
      </c>
      <c r="O4994">
        <v>112</v>
      </c>
    </row>
    <row r="4995" spans="1:15" x14ac:dyDescent="0.3">
      <c r="E4995" t="s">
        <v>4950</v>
      </c>
      <c r="F4995" t="s">
        <v>4956</v>
      </c>
      <c r="G4995" t="s">
        <v>17</v>
      </c>
      <c r="H4995" t="s">
        <v>4957</v>
      </c>
      <c r="I4995" t="s">
        <v>22</v>
      </c>
      <c r="M4995">
        <v>1256</v>
      </c>
      <c r="N4995">
        <v>15</v>
      </c>
      <c r="O4995">
        <v>33</v>
      </c>
    </row>
    <row r="4996" spans="1:15" x14ac:dyDescent="0.3">
      <c r="E4996" t="s">
        <v>4950</v>
      </c>
      <c r="F4996" t="s">
        <v>4958</v>
      </c>
      <c r="G4996" t="s">
        <v>23</v>
      </c>
      <c r="H4996" t="s">
        <v>4959</v>
      </c>
      <c r="I4996" t="s">
        <v>52</v>
      </c>
      <c r="J4996" t="s">
        <v>117</v>
      </c>
      <c r="M4996">
        <v>1256</v>
      </c>
      <c r="N4996">
        <v>97</v>
      </c>
      <c r="O4996">
        <v>103</v>
      </c>
    </row>
    <row r="4997" spans="1:15" x14ac:dyDescent="0.3">
      <c r="E4997" t="s">
        <v>4950</v>
      </c>
      <c r="F4997" t="s">
        <v>2899</v>
      </c>
      <c r="G4997" t="s">
        <v>51</v>
      </c>
      <c r="H4997" t="s">
        <v>4953</v>
      </c>
      <c r="I4997" t="s">
        <v>52</v>
      </c>
      <c r="J4997" t="s">
        <v>60</v>
      </c>
      <c r="M4997">
        <v>1256</v>
      </c>
      <c r="N4997">
        <v>105</v>
      </c>
      <c r="O4997">
        <v>112</v>
      </c>
    </row>
    <row r="4998" spans="1:15" x14ac:dyDescent="0.3">
      <c r="A4998" t="s">
        <v>237</v>
      </c>
      <c r="B4998">
        <v>0</v>
      </c>
      <c r="C4998">
        <v>0</v>
      </c>
      <c r="D4998">
        <v>0</v>
      </c>
      <c r="E4998" t="s">
        <v>4950</v>
      </c>
      <c r="F4998" t="s">
        <v>4951</v>
      </c>
      <c r="G4998" t="s">
        <v>17</v>
      </c>
      <c r="H4998" t="s">
        <v>4952</v>
      </c>
      <c r="I4998" t="s">
        <v>26</v>
      </c>
      <c r="M4998">
        <v>1256</v>
      </c>
      <c r="N4998">
        <v>137</v>
      </c>
      <c r="O4998">
        <v>145</v>
      </c>
    </row>
    <row r="4999" spans="1:15" x14ac:dyDescent="0.3">
      <c r="A4999" t="s">
        <v>237</v>
      </c>
      <c r="B4999">
        <v>0</v>
      </c>
      <c r="C4999">
        <v>0</v>
      </c>
      <c r="D4999">
        <v>0</v>
      </c>
      <c r="E4999" t="s">
        <v>5038</v>
      </c>
      <c r="F4999" t="s">
        <v>5043</v>
      </c>
      <c r="G4999" t="s">
        <v>17</v>
      </c>
      <c r="H4999" t="s">
        <v>5044</v>
      </c>
      <c r="I4999" t="s">
        <v>22</v>
      </c>
      <c r="M4999">
        <v>1283</v>
      </c>
      <c r="N4999">
        <v>74</v>
      </c>
      <c r="O4999">
        <v>91</v>
      </c>
    </row>
    <row r="5000" spans="1:15" x14ac:dyDescent="0.3">
      <c r="A5000" t="s">
        <v>237</v>
      </c>
      <c r="B5000">
        <v>0</v>
      </c>
      <c r="C5000">
        <v>0</v>
      </c>
      <c r="D5000">
        <v>0</v>
      </c>
      <c r="E5000" t="s">
        <v>5038</v>
      </c>
      <c r="F5000" t="s">
        <v>5039</v>
      </c>
      <c r="G5000" t="s">
        <v>14</v>
      </c>
      <c r="H5000" t="s">
        <v>5040</v>
      </c>
      <c r="I5000" t="s">
        <v>31</v>
      </c>
      <c r="J5000" t="s">
        <v>597</v>
      </c>
      <c r="M5000">
        <v>1283</v>
      </c>
      <c r="N5000">
        <v>348</v>
      </c>
      <c r="O5000">
        <v>354</v>
      </c>
    </row>
    <row r="5001" spans="1:15" x14ac:dyDescent="0.3">
      <c r="A5001" t="s">
        <v>237</v>
      </c>
      <c r="B5001">
        <v>0</v>
      </c>
      <c r="E5001" t="s">
        <v>5038</v>
      </c>
      <c r="F5001" t="s">
        <v>5039</v>
      </c>
      <c r="G5001" t="s">
        <v>17</v>
      </c>
      <c r="H5001" t="s">
        <v>5040</v>
      </c>
      <c r="I5001" t="s">
        <v>26</v>
      </c>
      <c r="M5001">
        <v>1283</v>
      </c>
      <c r="N5001">
        <v>348</v>
      </c>
      <c r="O5001">
        <v>354</v>
      </c>
    </row>
    <row r="5002" spans="1:15" x14ac:dyDescent="0.3">
      <c r="A5002" t="s">
        <v>237</v>
      </c>
      <c r="B5002">
        <v>0</v>
      </c>
      <c r="C5002">
        <v>0</v>
      </c>
      <c r="D5002">
        <v>0</v>
      </c>
      <c r="E5002" t="s">
        <v>5038</v>
      </c>
      <c r="F5002" t="s">
        <v>5041</v>
      </c>
      <c r="G5002" t="s">
        <v>23</v>
      </c>
      <c r="H5002" t="s">
        <v>5042</v>
      </c>
      <c r="I5002" t="s">
        <v>26</v>
      </c>
      <c r="M5002">
        <v>1283</v>
      </c>
      <c r="N5002">
        <v>393</v>
      </c>
      <c r="O5002">
        <v>395</v>
      </c>
    </row>
    <row r="5003" spans="1:15" x14ac:dyDescent="0.3">
      <c r="E5003" t="s">
        <v>5038</v>
      </c>
      <c r="F5003" t="s">
        <v>5041</v>
      </c>
      <c r="G5003" t="s">
        <v>17</v>
      </c>
      <c r="H5003" t="s">
        <v>5042</v>
      </c>
      <c r="I5003" t="s">
        <v>19</v>
      </c>
      <c r="M5003">
        <v>1283</v>
      </c>
      <c r="N5003">
        <v>393</v>
      </c>
      <c r="O5003">
        <v>395</v>
      </c>
    </row>
    <row r="5004" spans="1:15" x14ac:dyDescent="0.3">
      <c r="A5004" t="s">
        <v>14</v>
      </c>
      <c r="B5004">
        <v>1</v>
      </c>
      <c r="C5004">
        <v>1</v>
      </c>
      <c r="D5004">
        <v>1</v>
      </c>
      <c r="E5004" t="s">
        <v>5045</v>
      </c>
      <c r="F5004" t="s">
        <v>5049</v>
      </c>
      <c r="G5004" t="s">
        <v>14</v>
      </c>
      <c r="H5004" t="s">
        <v>5050</v>
      </c>
      <c r="I5004" t="s">
        <v>19</v>
      </c>
      <c r="M5004">
        <v>1293</v>
      </c>
      <c r="N5004">
        <v>0</v>
      </c>
      <c r="O5004">
        <v>6</v>
      </c>
    </row>
    <row r="5005" spans="1:15" x14ac:dyDescent="0.3">
      <c r="A5005" t="s">
        <v>14</v>
      </c>
      <c r="B5005">
        <v>1</v>
      </c>
      <c r="C5005">
        <v>1</v>
      </c>
      <c r="D5005">
        <v>1</v>
      </c>
      <c r="E5005" t="s">
        <v>5045</v>
      </c>
      <c r="F5005" t="s">
        <v>5051</v>
      </c>
      <c r="G5005" t="s">
        <v>14</v>
      </c>
      <c r="H5005" t="s">
        <v>5050</v>
      </c>
      <c r="I5005" t="s">
        <v>270</v>
      </c>
      <c r="J5005" t="s">
        <v>1017</v>
      </c>
      <c r="K5005" t="s">
        <v>43</v>
      </c>
      <c r="M5005">
        <v>1293</v>
      </c>
      <c r="N5005">
        <v>3</v>
      </c>
      <c r="O5005">
        <v>6</v>
      </c>
    </row>
    <row r="5006" spans="1:15" x14ac:dyDescent="0.3">
      <c r="E5006" t="s">
        <v>5045</v>
      </c>
      <c r="F5006" t="s">
        <v>5046</v>
      </c>
      <c r="G5006" t="s">
        <v>14</v>
      </c>
      <c r="H5006" t="s">
        <v>5047</v>
      </c>
      <c r="I5006" t="s">
        <v>22</v>
      </c>
      <c r="M5006">
        <v>1293</v>
      </c>
      <c r="N5006">
        <v>149</v>
      </c>
      <c r="O5006">
        <v>151</v>
      </c>
    </row>
    <row r="5007" spans="1:15" x14ac:dyDescent="0.3">
      <c r="E5007" t="s">
        <v>5045</v>
      </c>
      <c r="F5007" t="s">
        <v>5055</v>
      </c>
      <c r="G5007" t="s">
        <v>51</v>
      </c>
      <c r="H5007" t="s">
        <v>5056</v>
      </c>
      <c r="I5007" t="s">
        <v>26</v>
      </c>
      <c r="M5007">
        <v>1293</v>
      </c>
      <c r="N5007">
        <v>204</v>
      </c>
      <c r="O5007">
        <v>211</v>
      </c>
    </row>
    <row r="5008" spans="1:15" x14ac:dyDescent="0.3">
      <c r="A5008" t="s">
        <v>14</v>
      </c>
      <c r="B5008">
        <v>1</v>
      </c>
      <c r="C5008">
        <v>1</v>
      </c>
      <c r="D5008">
        <v>1</v>
      </c>
      <c r="E5008" t="s">
        <v>5045</v>
      </c>
      <c r="F5008" t="s">
        <v>5051</v>
      </c>
      <c r="G5008" t="s">
        <v>14</v>
      </c>
      <c r="H5008" t="s">
        <v>5052</v>
      </c>
      <c r="I5008" t="s">
        <v>35</v>
      </c>
      <c r="J5008" t="s">
        <v>32</v>
      </c>
      <c r="M5008">
        <v>1293</v>
      </c>
      <c r="N5008">
        <v>243</v>
      </c>
      <c r="O5008">
        <v>246</v>
      </c>
    </row>
    <row r="5009" spans="1:15" x14ac:dyDescent="0.3">
      <c r="E5009" t="s">
        <v>5045</v>
      </c>
      <c r="F5009" t="s">
        <v>5046</v>
      </c>
      <c r="G5009" t="s">
        <v>14</v>
      </c>
      <c r="H5009" t="s">
        <v>5048</v>
      </c>
      <c r="I5009" t="s">
        <v>19</v>
      </c>
      <c r="M5009">
        <v>1293</v>
      </c>
      <c r="N5009">
        <v>257</v>
      </c>
      <c r="O5009">
        <v>259</v>
      </c>
    </row>
    <row r="5010" spans="1:15" x14ac:dyDescent="0.3">
      <c r="A5010" t="s">
        <v>14</v>
      </c>
      <c r="B5010">
        <v>0</v>
      </c>
      <c r="C5010">
        <v>1</v>
      </c>
      <c r="D5010" t="s">
        <v>14</v>
      </c>
      <c r="E5010" t="s">
        <v>5045</v>
      </c>
      <c r="F5010" t="s">
        <v>5046</v>
      </c>
      <c r="G5010" t="s">
        <v>17</v>
      </c>
      <c r="H5010" t="s">
        <v>5048</v>
      </c>
      <c r="I5010" t="s">
        <v>26</v>
      </c>
      <c r="M5010">
        <v>1293</v>
      </c>
      <c r="N5010">
        <v>257</v>
      </c>
      <c r="O5010">
        <v>259</v>
      </c>
    </row>
    <row r="5011" spans="1:15" x14ac:dyDescent="0.3">
      <c r="E5011" t="s">
        <v>5045</v>
      </c>
      <c r="F5011" t="s">
        <v>210</v>
      </c>
      <c r="G5011" t="s">
        <v>51</v>
      </c>
      <c r="H5011" t="s">
        <v>5057</v>
      </c>
      <c r="I5011" t="s">
        <v>52</v>
      </c>
      <c r="J5011" t="s">
        <v>212</v>
      </c>
      <c r="M5011">
        <v>1293</v>
      </c>
      <c r="N5011">
        <v>358</v>
      </c>
      <c r="O5011">
        <v>365</v>
      </c>
    </row>
    <row r="5012" spans="1:15" x14ac:dyDescent="0.3">
      <c r="A5012" t="s">
        <v>23</v>
      </c>
      <c r="B5012">
        <v>1</v>
      </c>
      <c r="C5012">
        <v>1</v>
      </c>
      <c r="D5012">
        <v>1</v>
      </c>
      <c r="E5012" t="s">
        <v>5045</v>
      </c>
      <c r="F5012" t="s">
        <v>5053</v>
      </c>
      <c r="G5012" t="s">
        <v>23</v>
      </c>
      <c r="H5012" t="s">
        <v>5054</v>
      </c>
      <c r="I5012" t="s">
        <v>22</v>
      </c>
      <c r="M5012">
        <v>1293</v>
      </c>
      <c r="N5012">
        <v>413</v>
      </c>
      <c r="O5012">
        <v>422</v>
      </c>
    </row>
    <row r="5013" spans="1:15" x14ac:dyDescent="0.3">
      <c r="A5013" t="s">
        <v>14</v>
      </c>
      <c r="B5013">
        <v>1</v>
      </c>
      <c r="C5013">
        <v>1</v>
      </c>
      <c r="D5013">
        <v>1</v>
      </c>
      <c r="E5013" t="s">
        <v>5058</v>
      </c>
      <c r="F5013" t="s">
        <v>5074</v>
      </c>
      <c r="G5013" t="s">
        <v>14</v>
      </c>
      <c r="H5013" t="s">
        <v>5075</v>
      </c>
      <c r="I5013" t="s">
        <v>35</v>
      </c>
      <c r="J5013" t="s">
        <v>46</v>
      </c>
      <c r="K5013" t="s">
        <v>47</v>
      </c>
      <c r="L5013" t="s">
        <v>43</v>
      </c>
      <c r="M5013">
        <v>1294</v>
      </c>
      <c r="N5013">
        <v>0</v>
      </c>
      <c r="O5013">
        <v>13</v>
      </c>
    </row>
    <row r="5014" spans="1:15" x14ac:dyDescent="0.3">
      <c r="A5014" t="s">
        <v>23</v>
      </c>
      <c r="B5014">
        <v>1</v>
      </c>
      <c r="C5014">
        <v>1</v>
      </c>
      <c r="D5014">
        <v>1</v>
      </c>
      <c r="E5014" t="s">
        <v>5058</v>
      </c>
      <c r="F5014" t="s">
        <v>900</v>
      </c>
      <c r="G5014" t="s">
        <v>23</v>
      </c>
      <c r="H5014" t="s">
        <v>5060</v>
      </c>
      <c r="I5014" t="s">
        <v>35</v>
      </c>
      <c r="J5014" t="s">
        <v>112</v>
      </c>
      <c r="K5014" t="s">
        <v>321</v>
      </c>
      <c r="M5014">
        <v>1294</v>
      </c>
      <c r="N5014">
        <v>27</v>
      </c>
      <c r="O5014">
        <v>35</v>
      </c>
    </row>
    <row r="5015" spans="1:15" x14ac:dyDescent="0.3">
      <c r="A5015" t="s">
        <v>14</v>
      </c>
      <c r="B5015">
        <v>1</v>
      </c>
      <c r="C5015">
        <v>1</v>
      </c>
      <c r="D5015">
        <v>1</v>
      </c>
      <c r="E5015" t="s">
        <v>5058</v>
      </c>
      <c r="F5015" t="s">
        <v>5068</v>
      </c>
      <c r="G5015" t="s">
        <v>14</v>
      </c>
      <c r="H5015" t="s">
        <v>5071</v>
      </c>
      <c r="I5015" t="s">
        <v>35</v>
      </c>
      <c r="J5015" t="s">
        <v>42</v>
      </c>
      <c r="K5015" t="s">
        <v>43</v>
      </c>
      <c r="M5015">
        <v>1294</v>
      </c>
      <c r="N5015">
        <v>118</v>
      </c>
      <c r="O5015">
        <v>127</v>
      </c>
    </row>
    <row r="5016" spans="1:15" x14ac:dyDescent="0.3">
      <c r="A5016" t="s">
        <v>14</v>
      </c>
      <c r="B5016">
        <v>1</v>
      </c>
      <c r="C5016">
        <v>1</v>
      </c>
      <c r="D5016">
        <v>1</v>
      </c>
      <c r="E5016" t="s">
        <v>5058</v>
      </c>
      <c r="F5016" t="s">
        <v>3687</v>
      </c>
      <c r="G5016" t="s">
        <v>14</v>
      </c>
      <c r="H5016" t="s">
        <v>5059</v>
      </c>
      <c r="I5016" t="s">
        <v>35</v>
      </c>
      <c r="J5016" t="s">
        <v>32</v>
      </c>
      <c r="M5016">
        <v>1294</v>
      </c>
      <c r="N5016">
        <v>192</v>
      </c>
      <c r="O5016">
        <v>197</v>
      </c>
    </row>
    <row r="5017" spans="1:15" x14ac:dyDescent="0.3">
      <c r="A5017" t="s">
        <v>14</v>
      </c>
      <c r="B5017">
        <v>1</v>
      </c>
      <c r="C5017">
        <v>1</v>
      </c>
      <c r="D5017">
        <v>1</v>
      </c>
      <c r="E5017" t="s">
        <v>5058</v>
      </c>
      <c r="F5017" t="s">
        <v>5068</v>
      </c>
      <c r="G5017" t="s">
        <v>14</v>
      </c>
      <c r="H5017" t="s">
        <v>5070</v>
      </c>
      <c r="I5017" t="s">
        <v>35</v>
      </c>
      <c r="J5017" t="s">
        <v>32</v>
      </c>
      <c r="M5017">
        <v>1294</v>
      </c>
      <c r="N5017">
        <v>281</v>
      </c>
      <c r="O5017">
        <v>290</v>
      </c>
    </row>
    <row r="5018" spans="1:15" x14ac:dyDescent="0.3">
      <c r="A5018" t="s">
        <v>14</v>
      </c>
      <c r="B5018">
        <v>1</v>
      </c>
      <c r="C5018">
        <v>1</v>
      </c>
      <c r="D5018">
        <v>1</v>
      </c>
      <c r="E5018" t="s">
        <v>5058</v>
      </c>
      <c r="F5018" t="s">
        <v>5072</v>
      </c>
      <c r="G5018" t="s">
        <v>14</v>
      </c>
      <c r="H5018" t="s">
        <v>5073</v>
      </c>
      <c r="I5018" t="s">
        <v>35</v>
      </c>
      <c r="J5018" t="s">
        <v>42</v>
      </c>
      <c r="K5018" t="s">
        <v>43</v>
      </c>
      <c r="M5018">
        <v>1294</v>
      </c>
      <c r="N5018">
        <v>382</v>
      </c>
      <c r="O5018">
        <v>390</v>
      </c>
    </row>
    <row r="5019" spans="1:15" x14ac:dyDescent="0.3">
      <c r="A5019" t="s">
        <v>14</v>
      </c>
      <c r="B5019">
        <v>1</v>
      </c>
      <c r="C5019">
        <v>1</v>
      </c>
      <c r="D5019">
        <v>1</v>
      </c>
      <c r="E5019" t="s">
        <v>5058</v>
      </c>
      <c r="F5019" t="s">
        <v>3687</v>
      </c>
      <c r="G5019" t="s">
        <v>14</v>
      </c>
      <c r="H5019" t="s">
        <v>5061</v>
      </c>
      <c r="I5019" t="s">
        <v>35</v>
      </c>
      <c r="J5019" t="s">
        <v>32</v>
      </c>
      <c r="M5019">
        <v>1294</v>
      </c>
      <c r="N5019">
        <v>426</v>
      </c>
      <c r="O5019">
        <v>431</v>
      </c>
    </row>
    <row r="5020" spans="1:15" x14ac:dyDescent="0.3">
      <c r="A5020" t="s">
        <v>14</v>
      </c>
      <c r="B5020">
        <v>1</v>
      </c>
      <c r="C5020">
        <v>1</v>
      </c>
      <c r="D5020">
        <v>1</v>
      </c>
      <c r="E5020" t="s">
        <v>5058</v>
      </c>
      <c r="F5020" t="s">
        <v>5064</v>
      </c>
      <c r="G5020" t="s">
        <v>14</v>
      </c>
      <c r="H5020" t="s">
        <v>5065</v>
      </c>
      <c r="I5020" t="s">
        <v>35</v>
      </c>
      <c r="J5020" t="s">
        <v>46</v>
      </c>
      <c r="K5020" t="s">
        <v>47</v>
      </c>
      <c r="L5020" t="s">
        <v>43</v>
      </c>
      <c r="M5020">
        <v>1294</v>
      </c>
      <c r="N5020">
        <v>474</v>
      </c>
      <c r="O5020">
        <v>486</v>
      </c>
    </row>
    <row r="5021" spans="1:15" x14ac:dyDescent="0.3">
      <c r="A5021" t="s">
        <v>14</v>
      </c>
      <c r="B5021">
        <v>1</v>
      </c>
      <c r="C5021">
        <v>1</v>
      </c>
      <c r="D5021">
        <v>1</v>
      </c>
      <c r="E5021" t="s">
        <v>5058</v>
      </c>
      <c r="F5021" t="s">
        <v>5066</v>
      </c>
      <c r="G5021" t="s">
        <v>14</v>
      </c>
      <c r="H5021" t="s">
        <v>5067</v>
      </c>
      <c r="I5021" t="s">
        <v>35</v>
      </c>
      <c r="J5021" t="s">
        <v>46</v>
      </c>
      <c r="K5021" t="s">
        <v>47</v>
      </c>
      <c r="L5021" t="s">
        <v>43</v>
      </c>
      <c r="M5021">
        <v>1294</v>
      </c>
      <c r="N5021">
        <v>513</v>
      </c>
      <c r="O5021">
        <v>526</v>
      </c>
    </row>
    <row r="5022" spans="1:15" x14ac:dyDescent="0.3">
      <c r="A5022" t="s">
        <v>14</v>
      </c>
      <c r="B5022">
        <v>1</v>
      </c>
      <c r="C5022">
        <v>1</v>
      </c>
      <c r="D5022">
        <v>1</v>
      </c>
      <c r="E5022" t="s">
        <v>5058</v>
      </c>
      <c r="F5022" t="s">
        <v>5068</v>
      </c>
      <c r="G5022" t="s">
        <v>14</v>
      </c>
      <c r="H5022" t="s">
        <v>5069</v>
      </c>
      <c r="I5022" t="s">
        <v>35</v>
      </c>
      <c r="J5022" t="s">
        <v>32</v>
      </c>
      <c r="M5022">
        <v>1294</v>
      </c>
      <c r="N5022">
        <v>542</v>
      </c>
      <c r="O5022">
        <v>551</v>
      </c>
    </row>
    <row r="5023" spans="1:15" x14ac:dyDescent="0.3">
      <c r="E5023" t="s">
        <v>5058</v>
      </c>
      <c r="F5023" t="s">
        <v>5062</v>
      </c>
      <c r="G5023" t="s">
        <v>51</v>
      </c>
      <c r="H5023" t="s">
        <v>5063</v>
      </c>
      <c r="I5023" t="s">
        <v>52</v>
      </c>
      <c r="J5023" t="s">
        <v>212</v>
      </c>
      <c r="M5023">
        <v>1294</v>
      </c>
      <c r="N5023">
        <v>572</v>
      </c>
      <c r="O5023">
        <v>578</v>
      </c>
    </row>
    <row r="5024" spans="1:15" x14ac:dyDescent="0.3">
      <c r="A5024" t="s">
        <v>237</v>
      </c>
      <c r="B5024">
        <v>0</v>
      </c>
      <c r="E5024" t="s">
        <v>5076</v>
      </c>
      <c r="F5024" t="s">
        <v>5086</v>
      </c>
      <c r="G5024" t="s">
        <v>17</v>
      </c>
      <c r="H5024" t="s">
        <v>5087</v>
      </c>
      <c r="I5024" t="s">
        <v>22</v>
      </c>
      <c r="M5024">
        <v>1295</v>
      </c>
      <c r="N5024">
        <v>12</v>
      </c>
      <c r="O5024">
        <v>26</v>
      </c>
    </row>
    <row r="5025" spans="1:15" x14ac:dyDescent="0.3">
      <c r="A5025" t="s">
        <v>14</v>
      </c>
      <c r="B5025">
        <v>1</v>
      </c>
      <c r="C5025">
        <v>1</v>
      </c>
      <c r="D5025">
        <v>1</v>
      </c>
      <c r="E5025" t="s">
        <v>5076</v>
      </c>
      <c r="F5025" t="s">
        <v>5089</v>
      </c>
      <c r="G5025" t="s">
        <v>14</v>
      </c>
      <c r="H5025" t="s">
        <v>5090</v>
      </c>
      <c r="I5025" t="s">
        <v>26</v>
      </c>
      <c r="M5025">
        <v>1295</v>
      </c>
      <c r="N5025">
        <v>31</v>
      </c>
      <c r="O5025">
        <v>45</v>
      </c>
    </row>
    <row r="5026" spans="1:15" x14ac:dyDescent="0.3">
      <c r="A5026" t="s">
        <v>14</v>
      </c>
      <c r="B5026">
        <v>1</v>
      </c>
      <c r="C5026">
        <v>1</v>
      </c>
      <c r="D5026">
        <v>1</v>
      </c>
      <c r="E5026" t="s">
        <v>5076</v>
      </c>
      <c r="F5026" t="s">
        <v>5077</v>
      </c>
      <c r="G5026" t="s">
        <v>14</v>
      </c>
      <c r="H5026" t="s">
        <v>5079</v>
      </c>
      <c r="I5026" t="s">
        <v>41</v>
      </c>
      <c r="J5026" t="s">
        <v>42</v>
      </c>
      <c r="K5026" t="s">
        <v>43</v>
      </c>
      <c r="M5026">
        <v>1295</v>
      </c>
      <c r="N5026">
        <v>41</v>
      </c>
      <c r="O5026">
        <v>45</v>
      </c>
    </row>
    <row r="5027" spans="1:15" x14ac:dyDescent="0.3">
      <c r="E5027" t="s">
        <v>5076</v>
      </c>
      <c r="F5027" t="s">
        <v>210</v>
      </c>
      <c r="G5027" t="s">
        <v>51</v>
      </c>
      <c r="H5027" t="s">
        <v>5088</v>
      </c>
      <c r="I5027" t="s">
        <v>52</v>
      </c>
      <c r="J5027" t="s">
        <v>212</v>
      </c>
      <c r="M5027">
        <v>1295</v>
      </c>
      <c r="N5027">
        <v>71</v>
      </c>
      <c r="O5027">
        <v>78</v>
      </c>
    </row>
    <row r="5028" spans="1:15" x14ac:dyDescent="0.3">
      <c r="A5028" t="s">
        <v>51</v>
      </c>
      <c r="B5028">
        <v>0</v>
      </c>
      <c r="C5028">
        <v>1</v>
      </c>
      <c r="D5028" t="s">
        <v>51</v>
      </c>
      <c r="E5028" t="s">
        <v>5076</v>
      </c>
      <c r="F5028" t="s">
        <v>5084</v>
      </c>
      <c r="G5028" t="s">
        <v>23</v>
      </c>
      <c r="H5028" t="s">
        <v>5085</v>
      </c>
      <c r="I5028" t="s">
        <v>26</v>
      </c>
      <c r="M5028">
        <v>1295</v>
      </c>
      <c r="N5028">
        <v>167</v>
      </c>
      <c r="O5028">
        <v>176</v>
      </c>
    </row>
    <row r="5029" spans="1:15" x14ac:dyDescent="0.3">
      <c r="E5029" t="s">
        <v>5076</v>
      </c>
      <c r="F5029" t="s">
        <v>5084</v>
      </c>
      <c r="G5029" t="s">
        <v>14</v>
      </c>
      <c r="H5029" t="s">
        <v>5085</v>
      </c>
      <c r="I5029" t="s">
        <v>19</v>
      </c>
      <c r="M5029">
        <v>1295</v>
      </c>
      <c r="N5029">
        <v>167</v>
      </c>
      <c r="O5029">
        <v>176</v>
      </c>
    </row>
    <row r="5030" spans="1:15" x14ac:dyDescent="0.3">
      <c r="A5030" t="s">
        <v>14</v>
      </c>
      <c r="B5030">
        <v>1</v>
      </c>
      <c r="C5030">
        <v>1</v>
      </c>
      <c r="D5030">
        <v>1</v>
      </c>
      <c r="E5030" t="s">
        <v>5076</v>
      </c>
      <c r="F5030" t="s">
        <v>5080</v>
      </c>
      <c r="G5030" t="s">
        <v>14</v>
      </c>
      <c r="H5030" t="s">
        <v>5081</v>
      </c>
      <c r="I5030" t="s">
        <v>22</v>
      </c>
      <c r="M5030">
        <v>1295</v>
      </c>
      <c r="N5030">
        <v>214</v>
      </c>
      <c r="O5030">
        <v>219</v>
      </c>
    </row>
    <row r="5031" spans="1:15" x14ac:dyDescent="0.3">
      <c r="A5031" t="s">
        <v>237</v>
      </c>
      <c r="B5031">
        <v>0</v>
      </c>
      <c r="E5031" t="s">
        <v>5076</v>
      </c>
      <c r="F5031" t="s">
        <v>5091</v>
      </c>
      <c r="G5031" t="s">
        <v>17</v>
      </c>
      <c r="H5031" t="s">
        <v>5092</v>
      </c>
      <c r="I5031" t="s">
        <v>22</v>
      </c>
      <c r="M5031">
        <v>1295</v>
      </c>
      <c r="N5031">
        <v>309</v>
      </c>
      <c r="O5031">
        <v>319</v>
      </c>
    </row>
    <row r="5032" spans="1:15" x14ac:dyDescent="0.3">
      <c r="A5032" t="s">
        <v>14</v>
      </c>
      <c r="B5032">
        <v>1</v>
      </c>
      <c r="C5032">
        <v>1</v>
      </c>
      <c r="D5032">
        <v>1</v>
      </c>
      <c r="E5032" t="s">
        <v>5076</v>
      </c>
      <c r="F5032" t="s">
        <v>5077</v>
      </c>
      <c r="G5032" t="s">
        <v>14</v>
      </c>
      <c r="H5032" t="s">
        <v>5078</v>
      </c>
      <c r="I5032" t="s">
        <v>35</v>
      </c>
      <c r="J5032" t="s">
        <v>32</v>
      </c>
      <c r="M5032">
        <v>1295</v>
      </c>
      <c r="N5032">
        <v>321</v>
      </c>
      <c r="O5032">
        <v>325</v>
      </c>
    </row>
    <row r="5033" spans="1:15" x14ac:dyDescent="0.3">
      <c r="A5033" t="s">
        <v>14</v>
      </c>
      <c r="B5033">
        <v>1</v>
      </c>
      <c r="C5033">
        <v>1</v>
      </c>
      <c r="D5033">
        <v>1</v>
      </c>
      <c r="E5033" t="s">
        <v>5076</v>
      </c>
      <c r="F5033" t="s">
        <v>5082</v>
      </c>
      <c r="G5033" t="s">
        <v>14</v>
      </c>
      <c r="H5033" t="s">
        <v>5083</v>
      </c>
      <c r="I5033" t="s">
        <v>22</v>
      </c>
      <c r="M5033">
        <v>1295</v>
      </c>
      <c r="N5033">
        <v>389</v>
      </c>
      <c r="O5033">
        <v>394</v>
      </c>
    </row>
    <row r="5034" spans="1:15" x14ac:dyDescent="0.3">
      <c r="E5034" t="s">
        <v>5076</v>
      </c>
      <c r="F5034" t="s">
        <v>5093</v>
      </c>
      <c r="G5034" t="s">
        <v>14</v>
      </c>
      <c r="H5034" t="s">
        <v>5094</v>
      </c>
      <c r="I5034" t="s">
        <v>22</v>
      </c>
      <c r="M5034">
        <v>1295</v>
      </c>
      <c r="N5034">
        <v>398</v>
      </c>
      <c r="O5034">
        <v>403</v>
      </c>
    </row>
    <row r="5035" spans="1:15" x14ac:dyDescent="0.3">
      <c r="E5035" t="s">
        <v>5038</v>
      </c>
      <c r="F5035" t="s">
        <v>5043</v>
      </c>
      <c r="G5035" t="s">
        <v>51</v>
      </c>
      <c r="H5035" t="s">
        <v>5097</v>
      </c>
      <c r="I5035" t="s">
        <v>19</v>
      </c>
      <c r="M5035">
        <v>1296</v>
      </c>
      <c r="N5035">
        <v>74</v>
      </c>
      <c r="O5035">
        <v>91</v>
      </c>
    </row>
    <row r="5036" spans="1:15" x14ac:dyDescent="0.3">
      <c r="A5036" t="s">
        <v>237</v>
      </c>
      <c r="B5036">
        <v>0</v>
      </c>
      <c r="C5036">
        <v>0</v>
      </c>
      <c r="D5036">
        <v>0</v>
      </c>
      <c r="E5036" t="s">
        <v>5038</v>
      </c>
      <c r="F5036" t="s">
        <v>5043</v>
      </c>
      <c r="G5036" t="s">
        <v>17</v>
      </c>
      <c r="H5036" t="s">
        <v>5097</v>
      </c>
      <c r="I5036" t="s">
        <v>26</v>
      </c>
      <c r="M5036">
        <v>1296</v>
      </c>
      <c r="N5036">
        <v>74</v>
      </c>
      <c r="O5036">
        <v>91</v>
      </c>
    </row>
    <row r="5037" spans="1:15" x14ac:dyDescent="0.3">
      <c r="A5037" t="s">
        <v>23</v>
      </c>
      <c r="B5037">
        <v>1</v>
      </c>
      <c r="C5037">
        <v>1</v>
      </c>
      <c r="D5037">
        <v>1</v>
      </c>
      <c r="E5037" t="s">
        <v>5038</v>
      </c>
      <c r="F5037" t="s">
        <v>5100</v>
      </c>
      <c r="G5037" t="s">
        <v>23</v>
      </c>
      <c r="H5037" t="s">
        <v>5101</v>
      </c>
      <c r="I5037" t="s">
        <v>35</v>
      </c>
      <c r="J5037" t="s">
        <v>112</v>
      </c>
      <c r="M5037">
        <v>1296</v>
      </c>
      <c r="N5037">
        <v>216</v>
      </c>
      <c r="O5037">
        <v>221</v>
      </c>
    </row>
    <row r="5038" spans="1:15" x14ac:dyDescent="0.3">
      <c r="A5038" t="s">
        <v>23</v>
      </c>
      <c r="B5038">
        <v>1</v>
      </c>
      <c r="C5038">
        <v>1</v>
      </c>
      <c r="D5038">
        <v>1</v>
      </c>
      <c r="E5038" t="s">
        <v>5038</v>
      </c>
      <c r="F5038" t="s">
        <v>451</v>
      </c>
      <c r="G5038" t="s">
        <v>23</v>
      </c>
      <c r="H5038" t="s">
        <v>5102</v>
      </c>
      <c r="I5038" t="s">
        <v>35</v>
      </c>
      <c r="J5038" t="s">
        <v>453</v>
      </c>
      <c r="M5038">
        <v>1296</v>
      </c>
      <c r="N5038">
        <v>422</v>
      </c>
      <c r="O5038">
        <v>428</v>
      </c>
    </row>
    <row r="5039" spans="1:15" x14ac:dyDescent="0.3">
      <c r="A5039" t="s">
        <v>237</v>
      </c>
      <c r="B5039">
        <v>0</v>
      </c>
      <c r="C5039">
        <v>0</v>
      </c>
      <c r="D5039">
        <v>0</v>
      </c>
      <c r="E5039" t="s">
        <v>5038</v>
      </c>
      <c r="F5039" t="s">
        <v>5098</v>
      </c>
      <c r="G5039" t="s">
        <v>23</v>
      </c>
      <c r="H5039" t="s">
        <v>5099</v>
      </c>
      <c r="I5039" t="s">
        <v>26</v>
      </c>
      <c r="M5039">
        <v>1296</v>
      </c>
      <c r="N5039">
        <v>438</v>
      </c>
      <c r="O5039">
        <v>441</v>
      </c>
    </row>
    <row r="5040" spans="1:15" x14ac:dyDescent="0.3">
      <c r="E5040" t="s">
        <v>5038</v>
      </c>
      <c r="F5040" t="s">
        <v>5098</v>
      </c>
      <c r="G5040" t="s">
        <v>17</v>
      </c>
      <c r="H5040" t="s">
        <v>5099</v>
      </c>
      <c r="I5040" t="s">
        <v>19</v>
      </c>
      <c r="M5040">
        <v>1296</v>
      </c>
      <c r="N5040">
        <v>438</v>
      </c>
      <c r="O5040">
        <v>441</v>
      </c>
    </row>
    <row r="5041" spans="1:15" x14ac:dyDescent="0.3">
      <c r="A5041" t="s">
        <v>237</v>
      </c>
      <c r="B5041">
        <v>0</v>
      </c>
      <c r="C5041">
        <v>0</v>
      </c>
      <c r="D5041">
        <v>0</v>
      </c>
      <c r="E5041" t="s">
        <v>5038</v>
      </c>
      <c r="F5041" t="s">
        <v>5095</v>
      </c>
      <c r="G5041" t="s">
        <v>17</v>
      </c>
      <c r="H5041" t="s">
        <v>5096</v>
      </c>
      <c r="I5041" t="s">
        <v>26</v>
      </c>
      <c r="M5041">
        <v>1296</v>
      </c>
      <c r="N5041">
        <v>448</v>
      </c>
      <c r="O5041">
        <v>452</v>
      </c>
    </row>
    <row r="5042" spans="1:15" x14ac:dyDescent="0.3">
      <c r="A5042" t="s">
        <v>237</v>
      </c>
      <c r="B5042">
        <v>0</v>
      </c>
      <c r="C5042">
        <v>0</v>
      </c>
      <c r="D5042">
        <v>0</v>
      </c>
      <c r="E5042" t="s">
        <v>5038</v>
      </c>
      <c r="F5042" t="s">
        <v>5043</v>
      </c>
      <c r="G5042" t="s">
        <v>17</v>
      </c>
      <c r="H5042" t="s">
        <v>5111</v>
      </c>
      <c r="I5042" t="s">
        <v>22</v>
      </c>
      <c r="M5042">
        <v>1297</v>
      </c>
      <c r="N5042">
        <v>72</v>
      </c>
      <c r="O5042">
        <v>89</v>
      </c>
    </row>
    <row r="5043" spans="1:15" x14ac:dyDescent="0.3">
      <c r="A5043" t="s">
        <v>14</v>
      </c>
      <c r="B5043">
        <v>1</v>
      </c>
      <c r="C5043">
        <v>1</v>
      </c>
      <c r="D5043">
        <v>1</v>
      </c>
      <c r="E5043" t="s">
        <v>5038</v>
      </c>
      <c r="F5043" t="s">
        <v>5105</v>
      </c>
      <c r="G5043" t="s">
        <v>14</v>
      </c>
      <c r="H5043" t="s">
        <v>5106</v>
      </c>
      <c r="I5043" t="s">
        <v>22</v>
      </c>
      <c r="M5043">
        <v>1297</v>
      </c>
      <c r="N5043">
        <v>319</v>
      </c>
      <c r="O5043">
        <v>326</v>
      </c>
    </row>
    <row r="5044" spans="1:15" x14ac:dyDescent="0.3">
      <c r="A5044" t="s">
        <v>23</v>
      </c>
      <c r="B5044">
        <v>1</v>
      </c>
      <c r="C5044">
        <v>1</v>
      </c>
      <c r="D5044">
        <v>1</v>
      </c>
      <c r="E5044" t="s">
        <v>5038</v>
      </c>
      <c r="F5044" t="s">
        <v>5107</v>
      </c>
      <c r="G5044" t="s">
        <v>23</v>
      </c>
      <c r="H5044" t="s">
        <v>5108</v>
      </c>
      <c r="I5044" t="s">
        <v>35</v>
      </c>
      <c r="J5044" t="s">
        <v>112</v>
      </c>
      <c r="M5044">
        <v>1297</v>
      </c>
      <c r="N5044">
        <v>345</v>
      </c>
      <c r="O5044">
        <v>354</v>
      </c>
    </row>
    <row r="5045" spans="1:15" x14ac:dyDescent="0.3">
      <c r="E5045" t="s">
        <v>5038</v>
      </c>
      <c r="F5045" t="s">
        <v>5109</v>
      </c>
      <c r="G5045" t="s">
        <v>14</v>
      </c>
      <c r="H5045" t="s">
        <v>5110</v>
      </c>
      <c r="I5045" t="s">
        <v>19</v>
      </c>
      <c r="M5045">
        <v>1297</v>
      </c>
      <c r="N5045">
        <v>381</v>
      </c>
      <c r="O5045">
        <v>388</v>
      </c>
    </row>
    <row r="5046" spans="1:15" x14ac:dyDescent="0.3">
      <c r="A5046" t="s">
        <v>237</v>
      </c>
      <c r="B5046">
        <v>0</v>
      </c>
      <c r="C5046">
        <v>0</v>
      </c>
      <c r="D5046">
        <v>0</v>
      </c>
      <c r="E5046" t="s">
        <v>5038</v>
      </c>
      <c r="F5046" t="s">
        <v>5109</v>
      </c>
      <c r="G5046" t="s">
        <v>17</v>
      </c>
      <c r="H5046" t="s">
        <v>5110</v>
      </c>
      <c r="I5046" t="s">
        <v>26</v>
      </c>
      <c r="M5046">
        <v>1297</v>
      </c>
      <c r="N5046">
        <v>381</v>
      </c>
      <c r="O5046">
        <v>388</v>
      </c>
    </row>
    <row r="5047" spans="1:15" x14ac:dyDescent="0.3">
      <c r="E5047" t="s">
        <v>5038</v>
      </c>
      <c r="F5047" t="s">
        <v>5103</v>
      </c>
      <c r="G5047" t="s">
        <v>51</v>
      </c>
      <c r="H5047" t="s">
        <v>5104</v>
      </c>
      <c r="I5047" t="s">
        <v>26</v>
      </c>
      <c r="M5047">
        <v>1297</v>
      </c>
      <c r="N5047">
        <v>424</v>
      </c>
      <c r="O5047">
        <v>436</v>
      </c>
    </row>
    <row r="5048" spans="1:15" x14ac:dyDescent="0.3">
      <c r="A5048" t="s">
        <v>23</v>
      </c>
      <c r="B5048">
        <v>1</v>
      </c>
      <c r="C5048">
        <v>1</v>
      </c>
      <c r="D5048">
        <v>1</v>
      </c>
      <c r="E5048" t="s">
        <v>5038</v>
      </c>
      <c r="F5048" t="s">
        <v>5103</v>
      </c>
      <c r="G5048" t="s">
        <v>23</v>
      </c>
      <c r="H5048" t="s">
        <v>5104</v>
      </c>
      <c r="I5048" t="s">
        <v>41</v>
      </c>
      <c r="J5048" t="s">
        <v>453</v>
      </c>
      <c r="M5048">
        <v>1297</v>
      </c>
      <c r="N5048">
        <v>424</v>
      </c>
      <c r="O5048">
        <v>436</v>
      </c>
    </row>
    <row r="5049" spans="1:15" x14ac:dyDescent="0.3">
      <c r="A5049" t="s">
        <v>14</v>
      </c>
      <c r="B5049">
        <v>1</v>
      </c>
      <c r="C5049">
        <v>1</v>
      </c>
      <c r="D5049">
        <v>1</v>
      </c>
      <c r="E5049" t="s">
        <v>5112</v>
      </c>
      <c r="F5049" t="s">
        <v>5117</v>
      </c>
      <c r="G5049" t="s">
        <v>14</v>
      </c>
      <c r="H5049" t="s">
        <v>5118</v>
      </c>
      <c r="I5049" t="s">
        <v>35</v>
      </c>
      <c r="J5049" t="s">
        <v>46</v>
      </c>
      <c r="K5049" t="s">
        <v>47</v>
      </c>
      <c r="L5049" t="s">
        <v>43</v>
      </c>
      <c r="M5049">
        <v>1298</v>
      </c>
      <c r="N5049">
        <v>0</v>
      </c>
      <c r="O5049">
        <v>15</v>
      </c>
    </row>
    <row r="5050" spans="1:15" x14ac:dyDescent="0.3">
      <c r="A5050" t="s">
        <v>14</v>
      </c>
      <c r="B5050">
        <v>1</v>
      </c>
      <c r="C5050">
        <v>1</v>
      </c>
      <c r="D5050">
        <v>1</v>
      </c>
      <c r="E5050" t="s">
        <v>5112</v>
      </c>
      <c r="F5050" t="s">
        <v>29</v>
      </c>
      <c r="G5050" t="s">
        <v>14</v>
      </c>
      <c r="H5050" t="s">
        <v>5119</v>
      </c>
      <c r="I5050" t="s">
        <v>35</v>
      </c>
      <c r="J5050" t="s">
        <v>32</v>
      </c>
      <c r="M5050">
        <v>1298</v>
      </c>
      <c r="N5050">
        <v>142</v>
      </c>
      <c r="O5050">
        <v>146</v>
      </c>
    </row>
    <row r="5051" spans="1:15" x14ac:dyDescent="0.3">
      <c r="A5051" t="s">
        <v>14</v>
      </c>
      <c r="B5051">
        <v>0</v>
      </c>
      <c r="C5051">
        <v>1</v>
      </c>
      <c r="D5051" t="s">
        <v>14</v>
      </c>
      <c r="E5051" t="s">
        <v>5112</v>
      </c>
      <c r="F5051" t="s">
        <v>29</v>
      </c>
      <c r="G5051" t="s">
        <v>23</v>
      </c>
      <c r="H5051" t="s">
        <v>5115</v>
      </c>
      <c r="I5051" t="s">
        <v>26</v>
      </c>
      <c r="M5051">
        <v>1298</v>
      </c>
      <c r="N5051">
        <v>317</v>
      </c>
      <c r="O5051">
        <v>321</v>
      </c>
    </row>
    <row r="5052" spans="1:15" x14ac:dyDescent="0.3">
      <c r="A5052" t="s">
        <v>14</v>
      </c>
      <c r="B5052">
        <v>1</v>
      </c>
      <c r="C5052">
        <v>1</v>
      </c>
      <c r="D5052">
        <v>1</v>
      </c>
      <c r="E5052" t="s">
        <v>5112</v>
      </c>
      <c r="F5052" t="s">
        <v>29</v>
      </c>
      <c r="G5052" t="s">
        <v>14</v>
      </c>
      <c r="H5052" t="s">
        <v>5115</v>
      </c>
      <c r="I5052" t="s">
        <v>31</v>
      </c>
      <c r="J5052" t="s">
        <v>32</v>
      </c>
      <c r="M5052">
        <v>1298</v>
      </c>
      <c r="N5052">
        <v>317</v>
      </c>
      <c r="O5052">
        <v>321</v>
      </c>
    </row>
    <row r="5053" spans="1:15" x14ac:dyDescent="0.3">
      <c r="A5053" t="s">
        <v>14</v>
      </c>
      <c r="B5053">
        <v>1</v>
      </c>
      <c r="C5053">
        <v>1</v>
      </c>
      <c r="D5053">
        <v>1</v>
      </c>
      <c r="E5053" t="s">
        <v>5112</v>
      </c>
      <c r="F5053" t="s">
        <v>5113</v>
      </c>
      <c r="G5053" t="s">
        <v>14</v>
      </c>
      <c r="H5053" t="s">
        <v>5114</v>
      </c>
      <c r="I5053" t="s">
        <v>22</v>
      </c>
      <c r="M5053">
        <v>1298</v>
      </c>
      <c r="N5053">
        <v>345</v>
      </c>
      <c r="O5053">
        <v>352</v>
      </c>
    </row>
    <row r="5054" spans="1:15" x14ac:dyDescent="0.3">
      <c r="A5054" t="s">
        <v>14</v>
      </c>
      <c r="B5054">
        <v>1</v>
      </c>
      <c r="C5054">
        <v>1</v>
      </c>
      <c r="D5054">
        <v>1</v>
      </c>
      <c r="E5054" t="s">
        <v>5112</v>
      </c>
      <c r="F5054" t="s">
        <v>5120</v>
      </c>
      <c r="G5054" t="s">
        <v>14</v>
      </c>
      <c r="H5054" t="s">
        <v>5121</v>
      </c>
      <c r="I5054" t="s">
        <v>35</v>
      </c>
      <c r="J5054" t="s">
        <v>32</v>
      </c>
      <c r="M5054">
        <v>1298</v>
      </c>
      <c r="N5054">
        <v>407</v>
      </c>
      <c r="O5054">
        <v>412</v>
      </c>
    </row>
    <row r="5055" spans="1:15" x14ac:dyDescent="0.3">
      <c r="E5055" t="s">
        <v>5112</v>
      </c>
      <c r="F5055" t="s">
        <v>210</v>
      </c>
      <c r="G5055" t="s">
        <v>51</v>
      </c>
      <c r="H5055" t="s">
        <v>5116</v>
      </c>
      <c r="I5055" t="s">
        <v>52</v>
      </c>
      <c r="J5055" t="s">
        <v>212</v>
      </c>
      <c r="M5055">
        <v>1298</v>
      </c>
      <c r="N5055">
        <v>430</v>
      </c>
      <c r="O5055">
        <v>437</v>
      </c>
    </row>
    <row r="5056" spans="1:15" x14ac:dyDescent="0.3">
      <c r="A5056" t="s">
        <v>23</v>
      </c>
      <c r="B5056">
        <v>1</v>
      </c>
      <c r="C5056">
        <v>1</v>
      </c>
      <c r="D5056">
        <v>1</v>
      </c>
      <c r="E5056" t="s">
        <v>5112</v>
      </c>
      <c r="F5056" t="s">
        <v>5122</v>
      </c>
      <c r="G5056" t="s">
        <v>23</v>
      </c>
      <c r="H5056" t="s">
        <v>5123</v>
      </c>
      <c r="I5056" t="s">
        <v>35</v>
      </c>
      <c r="J5056" t="s">
        <v>112</v>
      </c>
      <c r="M5056">
        <v>1298</v>
      </c>
      <c r="N5056">
        <v>440</v>
      </c>
      <c r="O5056">
        <v>449</v>
      </c>
    </row>
    <row r="5057" spans="1:15" x14ac:dyDescent="0.3">
      <c r="A5057" t="s">
        <v>14</v>
      </c>
      <c r="B5057">
        <v>1</v>
      </c>
      <c r="C5057">
        <v>1</v>
      </c>
      <c r="D5057">
        <v>1</v>
      </c>
      <c r="E5057" t="s">
        <v>5112</v>
      </c>
      <c r="F5057" t="s">
        <v>29</v>
      </c>
      <c r="G5057" t="s">
        <v>14</v>
      </c>
      <c r="H5057" t="s">
        <v>5126</v>
      </c>
      <c r="I5057" t="s">
        <v>31</v>
      </c>
      <c r="J5057" t="s">
        <v>32</v>
      </c>
      <c r="M5057">
        <v>1298</v>
      </c>
      <c r="N5057">
        <v>455</v>
      </c>
      <c r="O5057">
        <v>459</v>
      </c>
    </row>
    <row r="5058" spans="1:15" x14ac:dyDescent="0.3">
      <c r="A5058" t="s">
        <v>14</v>
      </c>
      <c r="B5058">
        <v>0</v>
      </c>
      <c r="C5058">
        <v>1</v>
      </c>
      <c r="D5058" t="s">
        <v>14</v>
      </c>
      <c r="E5058" t="s">
        <v>5112</v>
      </c>
      <c r="F5058" t="s">
        <v>29</v>
      </c>
      <c r="G5058" t="s">
        <v>23</v>
      </c>
      <c r="H5058" t="s">
        <v>5126</v>
      </c>
      <c r="I5058" t="s">
        <v>26</v>
      </c>
      <c r="M5058">
        <v>1298</v>
      </c>
      <c r="N5058">
        <v>455</v>
      </c>
      <c r="O5058">
        <v>459</v>
      </c>
    </row>
    <row r="5059" spans="1:15" x14ac:dyDescent="0.3">
      <c r="A5059" t="s">
        <v>14</v>
      </c>
      <c r="B5059">
        <v>1</v>
      </c>
      <c r="C5059">
        <v>1</v>
      </c>
      <c r="D5059">
        <v>1</v>
      </c>
      <c r="E5059" t="s">
        <v>5112</v>
      </c>
      <c r="F5059" t="s">
        <v>5120</v>
      </c>
      <c r="G5059" t="s">
        <v>14</v>
      </c>
      <c r="H5059" t="s">
        <v>5127</v>
      </c>
      <c r="I5059" t="s">
        <v>35</v>
      </c>
      <c r="J5059" t="s">
        <v>32</v>
      </c>
      <c r="M5059">
        <v>1298</v>
      </c>
      <c r="N5059">
        <v>505</v>
      </c>
      <c r="O5059">
        <v>510</v>
      </c>
    </row>
    <row r="5060" spans="1:15" x14ac:dyDescent="0.3">
      <c r="A5060" t="s">
        <v>23</v>
      </c>
      <c r="B5060">
        <v>1</v>
      </c>
      <c r="C5060">
        <v>1</v>
      </c>
      <c r="D5060">
        <v>1</v>
      </c>
      <c r="E5060" t="s">
        <v>5112</v>
      </c>
      <c r="F5060" t="s">
        <v>5124</v>
      </c>
      <c r="G5060" t="s">
        <v>23</v>
      </c>
      <c r="H5060" t="s">
        <v>5125</v>
      </c>
      <c r="I5060" t="s">
        <v>35</v>
      </c>
      <c r="J5060" t="s">
        <v>112</v>
      </c>
      <c r="M5060">
        <v>1298</v>
      </c>
      <c r="N5060">
        <v>543</v>
      </c>
      <c r="O5060">
        <v>551</v>
      </c>
    </row>
    <row r="5061" spans="1:15" x14ac:dyDescent="0.3">
      <c r="A5061" t="s">
        <v>14</v>
      </c>
      <c r="B5061">
        <v>1</v>
      </c>
      <c r="C5061">
        <v>1</v>
      </c>
      <c r="D5061">
        <v>1</v>
      </c>
      <c r="E5061" t="s">
        <v>5128</v>
      </c>
      <c r="F5061" t="s">
        <v>405</v>
      </c>
      <c r="G5061" t="s">
        <v>14</v>
      </c>
      <c r="H5061" t="s">
        <v>5133</v>
      </c>
      <c r="I5061" t="s">
        <v>35</v>
      </c>
      <c r="J5061" t="s">
        <v>32</v>
      </c>
      <c r="M5061">
        <v>1299</v>
      </c>
      <c r="N5061">
        <v>38</v>
      </c>
      <c r="O5061">
        <v>44</v>
      </c>
    </row>
    <row r="5062" spans="1:15" x14ac:dyDescent="0.3">
      <c r="A5062" t="s">
        <v>14</v>
      </c>
      <c r="B5062">
        <v>1</v>
      </c>
      <c r="C5062">
        <v>1</v>
      </c>
      <c r="D5062">
        <v>1</v>
      </c>
      <c r="E5062" t="s">
        <v>5128</v>
      </c>
      <c r="F5062" t="s">
        <v>409</v>
      </c>
      <c r="G5062" t="s">
        <v>14</v>
      </c>
      <c r="H5062" t="s">
        <v>5134</v>
      </c>
      <c r="I5062" t="s">
        <v>35</v>
      </c>
      <c r="J5062" t="s">
        <v>42</v>
      </c>
      <c r="K5062" t="s">
        <v>43</v>
      </c>
      <c r="M5062">
        <v>1299</v>
      </c>
      <c r="N5062">
        <v>57</v>
      </c>
      <c r="O5062">
        <v>63</v>
      </c>
    </row>
    <row r="5063" spans="1:15" x14ac:dyDescent="0.3">
      <c r="A5063" t="s">
        <v>14</v>
      </c>
      <c r="B5063">
        <v>1</v>
      </c>
      <c r="C5063">
        <v>1</v>
      </c>
      <c r="D5063">
        <v>1</v>
      </c>
      <c r="E5063" t="s">
        <v>5128</v>
      </c>
      <c r="F5063" t="s">
        <v>5137</v>
      </c>
      <c r="G5063" t="s">
        <v>14</v>
      </c>
      <c r="H5063" t="s">
        <v>5139</v>
      </c>
      <c r="I5063" t="s">
        <v>35</v>
      </c>
      <c r="J5063" t="s">
        <v>42</v>
      </c>
      <c r="K5063" t="s">
        <v>43</v>
      </c>
      <c r="M5063">
        <v>1299</v>
      </c>
      <c r="N5063">
        <v>78</v>
      </c>
      <c r="O5063">
        <v>85</v>
      </c>
    </row>
    <row r="5064" spans="1:15" x14ac:dyDescent="0.3">
      <c r="A5064" t="s">
        <v>14</v>
      </c>
      <c r="B5064">
        <v>1</v>
      </c>
      <c r="C5064">
        <v>1</v>
      </c>
      <c r="D5064">
        <v>1</v>
      </c>
      <c r="E5064" t="s">
        <v>5128</v>
      </c>
      <c r="F5064" t="s">
        <v>5135</v>
      </c>
      <c r="G5064" t="s">
        <v>14</v>
      </c>
      <c r="H5064" t="s">
        <v>5136</v>
      </c>
      <c r="I5064" t="s">
        <v>35</v>
      </c>
      <c r="J5064" t="s">
        <v>32</v>
      </c>
      <c r="M5064">
        <v>1299</v>
      </c>
      <c r="N5064">
        <v>190</v>
      </c>
      <c r="O5064">
        <v>199</v>
      </c>
    </row>
    <row r="5065" spans="1:15" x14ac:dyDescent="0.3">
      <c r="E5065" t="s">
        <v>5128</v>
      </c>
      <c r="F5065" t="s">
        <v>5129</v>
      </c>
      <c r="G5065" t="s">
        <v>17</v>
      </c>
      <c r="H5065" t="s">
        <v>5130</v>
      </c>
      <c r="I5065" t="s">
        <v>26</v>
      </c>
      <c r="M5065">
        <v>1299</v>
      </c>
      <c r="N5065">
        <v>224</v>
      </c>
      <c r="O5065">
        <v>228</v>
      </c>
    </row>
    <row r="5066" spans="1:15" x14ac:dyDescent="0.3">
      <c r="E5066" t="s">
        <v>5128</v>
      </c>
      <c r="F5066" t="s">
        <v>5129</v>
      </c>
      <c r="G5066" t="s">
        <v>51</v>
      </c>
      <c r="H5066" t="s">
        <v>5130</v>
      </c>
      <c r="I5066" t="s">
        <v>52</v>
      </c>
      <c r="J5066" t="s">
        <v>195</v>
      </c>
      <c r="M5066">
        <v>1299</v>
      </c>
      <c r="N5066">
        <v>224</v>
      </c>
      <c r="O5066">
        <v>228</v>
      </c>
    </row>
    <row r="5067" spans="1:15" x14ac:dyDescent="0.3">
      <c r="A5067" t="s">
        <v>14</v>
      </c>
      <c r="B5067">
        <v>1</v>
      </c>
      <c r="C5067">
        <v>1</v>
      </c>
      <c r="D5067">
        <v>1</v>
      </c>
      <c r="E5067" t="s">
        <v>5128</v>
      </c>
      <c r="F5067" t="s">
        <v>5129</v>
      </c>
      <c r="G5067" t="s">
        <v>14</v>
      </c>
      <c r="H5067" t="s">
        <v>5130</v>
      </c>
      <c r="I5067" t="s">
        <v>19</v>
      </c>
      <c r="M5067">
        <v>1299</v>
      </c>
      <c r="N5067">
        <v>224</v>
      </c>
      <c r="O5067">
        <v>228</v>
      </c>
    </row>
    <row r="5068" spans="1:15" x14ac:dyDescent="0.3">
      <c r="A5068" t="s">
        <v>14</v>
      </c>
      <c r="B5068">
        <v>1</v>
      </c>
      <c r="C5068">
        <v>1</v>
      </c>
      <c r="D5068">
        <v>1</v>
      </c>
      <c r="E5068" t="s">
        <v>5128</v>
      </c>
      <c r="F5068" t="s">
        <v>409</v>
      </c>
      <c r="G5068" t="s">
        <v>14</v>
      </c>
      <c r="H5068" t="s">
        <v>5131</v>
      </c>
      <c r="I5068" t="s">
        <v>35</v>
      </c>
      <c r="J5068" t="s">
        <v>32</v>
      </c>
      <c r="M5068">
        <v>1299</v>
      </c>
      <c r="N5068">
        <v>232</v>
      </c>
      <c r="O5068">
        <v>238</v>
      </c>
    </row>
    <row r="5069" spans="1:15" x14ac:dyDescent="0.3">
      <c r="A5069" t="s">
        <v>14</v>
      </c>
      <c r="B5069">
        <v>1</v>
      </c>
      <c r="C5069">
        <v>1</v>
      </c>
      <c r="D5069">
        <v>1</v>
      </c>
      <c r="E5069" t="s">
        <v>5128</v>
      </c>
      <c r="F5069" t="s">
        <v>405</v>
      </c>
      <c r="G5069" t="s">
        <v>14</v>
      </c>
      <c r="H5069" t="s">
        <v>5132</v>
      </c>
      <c r="I5069" t="s">
        <v>35</v>
      </c>
      <c r="J5069" t="s">
        <v>32</v>
      </c>
      <c r="M5069">
        <v>1299</v>
      </c>
      <c r="N5069">
        <v>268</v>
      </c>
      <c r="O5069">
        <v>274</v>
      </c>
    </row>
    <row r="5070" spans="1:15" x14ac:dyDescent="0.3">
      <c r="A5070" t="s">
        <v>14</v>
      </c>
      <c r="B5070">
        <v>1</v>
      </c>
      <c r="C5070">
        <v>1</v>
      </c>
      <c r="D5070">
        <v>1</v>
      </c>
      <c r="E5070" t="s">
        <v>5128</v>
      </c>
      <c r="F5070" t="s">
        <v>5137</v>
      </c>
      <c r="G5070" t="s">
        <v>14</v>
      </c>
      <c r="H5070" t="s">
        <v>5138</v>
      </c>
      <c r="I5070" t="s">
        <v>35</v>
      </c>
      <c r="J5070" t="s">
        <v>32</v>
      </c>
      <c r="M5070">
        <v>1299</v>
      </c>
      <c r="N5070">
        <v>278</v>
      </c>
      <c r="O5070">
        <v>285</v>
      </c>
    </row>
    <row r="5071" spans="1:15" x14ac:dyDescent="0.3">
      <c r="E5071" t="s">
        <v>5140</v>
      </c>
      <c r="F5071" t="s">
        <v>5141</v>
      </c>
      <c r="G5071" t="s">
        <v>17</v>
      </c>
      <c r="H5071" t="s">
        <v>5142</v>
      </c>
      <c r="I5071" t="s">
        <v>19</v>
      </c>
      <c r="M5071">
        <v>1300</v>
      </c>
      <c r="N5071">
        <v>0</v>
      </c>
      <c r="O5071">
        <v>8</v>
      </c>
    </row>
    <row r="5072" spans="1:15" x14ac:dyDescent="0.3">
      <c r="E5072" t="s">
        <v>5140</v>
      </c>
      <c r="F5072" t="s">
        <v>5141</v>
      </c>
      <c r="G5072" t="s">
        <v>14</v>
      </c>
      <c r="H5072" t="s">
        <v>5142</v>
      </c>
      <c r="I5072" t="s">
        <v>26</v>
      </c>
      <c r="M5072">
        <v>1300</v>
      </c>
      <c r="N5072">
        <v>0</v>
      </c>
      <c r="O5072">
        <v>8</v>
      </c>
    </row>
    <row r="5073" spans="1:15" x14ac:dyDescent="0.3">
      <c r="E5073" t="s">
        <v>4828</v>
      </c>
      <c r="F5073" t="s">
        <v>5143</v>
      </c>
      <c r="G5073" t="s">
        <v>51</v>
      </c>
      <c r="H5073" t="s">
        <v>5144</v>
      </c>
      <c r="I5073" t="s">
        <v>52</v>
      </c>
      <c r="J5073" t="s">
        <v>60</v>
      </c>
      <c r="M5073">
        <v>1302</v>
      </c>
      <c r="N5073">
        <v>15</v>
      </c>
      <c r="O5073">
        <v>24</v>
      </c>
    </row>
    <row r="5074" spans="1:15" x14ac:dyDescent="0.3">
      <c r="E5074" t="s">
        <v>5145</v>
      </c>
      <c r="F5074" t="s">
        <v>5146</v>
      </c>
      <c r="G5074" t="s">
        <v>17</v>
      </c>
      <c r="H5074" t="s">
        <v>5147</v>
      </c>
      <c r="I5074" t="s">
        <v>19</v>
      </c>
      <c r="M5074">
        <v>1304</v>
      </c>
      <c r="N5074">
        <v>0</v>
      </c>
      <c r="O5074">
        <v>29</v>
      </c>
    </row>
    <row r="5075" spans="1:15" x14ac:dyDescent="0.3">
      <c r="E5075" t="s">
        <v>5145</v>
      </c>
      <c r="F5075" t="s">
        <v>5148</v>
      </c>
      <c r="G5075" t="s">
        <v>14</v>
      </c>
      <c r="H5075" t="s">
        <v>5149</v>
      </c>
      <c r="I5075" t="s">
        <v>26</v>
      </c>
      <c r="M5075">
        <v>1304</v>
      </c>
      <c r="N5075">
        <v>12</v>
      </c>
      <c r="O5075">
        <v>20</v>
      </c>
    </row>
    <row r="5076" spans="1:15" x14ac:dyDescent="0.3">
      <c r="E5076" t="s">
        <v>5150</v>
      </c>
      <c r="F5076" t="s">
        <v>317</v>
      </c>
      <c r="G5076" t="s">
        <v>14</v>
      </c>
      <c r="H5076" t="s">
        <v>5151</v>
      </c>
      <c r="I5076" t="s">
        <v>26</v>
      </c>
      <c r="M5076">
        <v>1305</v>
      </c>
      <c r="N5076">
        <v>0</v>
      </c>
      <c r="O5076">
        <v>9</v>
      </c>
    </row>
    <row r="5077" spans="1:15" x14ac:dyDescent="0.3">
      <c r="E5077" t="s">
        <v>5150</v>
      </c>
      <c r="F5077" t="s">
        <v>5152</v>
      </c>
      <c r="G5077" t="s">
        <v>51</v>
      </c>
      <c r="H5077" t="s">
        <v>5153</v>
      </c>
      <c r="I5077" t="s">
        <v>22</v>
      </c>
      <c r="M5077">
        <v>1305</v>
      </c>
      <c r="N5077">
        <v>137</v>
      </c>
      <c r="O5077">
        <v>155</v>
      </c>
    </row>
    <row r="5078" spans="1:15" x14ac:dyDescent="0.3">
      <c r="A5078" t="s">
        <v>237</v>
      </c>
      <c r="B5078">
        <v>0</v>
      </c>
      <c r="C5078">
        <v>0</v>
      </c>
      <c r="D5078">
        <v>0</v>
      </c>
      <c r="E5078" t="s">
        <v>5154</v>
      </c>
      <c r="F5078" t="s">
        <v>1165</v>
      </c>
      <c r="G5078" t="s">
        <v>14</v>
      </c>
      <c r="H5078" t="s">
        <v>5157</v>
      </c>
      <c r="I5078" t="s">
        <v>26</v>
      </c>
      <c r="M5078">
        <v>1306</v>
      </c>
      <c r="N5078">
        <v>0</v>
      </c>
      <c r="O5078">
        <v>9</v>
      </c>
    </row>
    <row r="5079" spans="1:15" x14ac:dyDescent="0.3">
      <c r="A5079" t="s">
        <v>237</v>
      </c>
      <c r="B5079">
        <v>0</v>
      </c>
      <c r="C5079">
        <v>0</v>
      </c>
      <c r="D5079">
        <v>0</v>
      </c>
      <c r="E5079" t="s">
        <v>5154</v>
      </c>
      <c r="F5079" t="s">
        <v>5155</v>
      </c>
      <c r="G5079" t="s">
        <v>17</v>
      </c>
      <c r="H5079" t="s">
        <v>5156</v>
      </c>
      <c r="I5079" t="s">
        <v>22</v>
      </c>
      <c r="M5079">
        <v>1306</v>
      </c>
      <c r="N5079">
        <v>113</v>
      </c>
      <c r="O5079">
        <v>122</v>
      </c>
    </row>
    <row r="5080" spans="1:15" x14ac:dyDescent="0.3">
      <c r="E5080" t="s">
        <v>5158</v>
      </c>
      <c r="F5080" t="s">
        <v>5159</v>
      </c>
      <c r="G5080" t="s">
        <v>23</v>
      </c>
      <c r="H5080" t="s">
        <v>5160</v>
      </c>
      <c r="I5080" t="s">
        <v>26</v>
      </c>
      <c r="M5080">
        <v>1307</v>
      </c>
      <c r="N5080">
        <v>35</v>
      </c>
      <c r="O5080">
        <v>41</v>
      </c>
    </row>
    <row r="5081" spans="1:15" x14ac:dyDescent="0.3">
      <c r="A5081" t="s">
        <v>23</v>
      </c>
      <c r="B5081">
        <v>1</v>
      </c>
      <c r="C5081">
        <v>1</v>
      </c>
      <c r="D5081">
        <v>1</v>
      </c>
      <c r="E5081" t="s">
        <v>5158</v>
      </c>
      <c r="F5081" t="s">
        <v>5161</v>
      </c>
      <c r="G5081" t="s">
        <v>23</v>
      </c>
      <c r="H5081" t="s">
        <v>5162</v>
      </c>
      <c r="I5081" t="s">
        <v>41</v>
      </c>
      <c r="J5081" t="s">
        <v>112</v>
      </c>
      <c r="M5081">
        <v>1307</v>
      </c>
      <c r="N5081">
        <v>37</v>
      </c>
      <c r="O5081">
        <v>41</v>
      </c>
    </row>
    <row r="5082" spans="1:15" x14ac:dyDescent="0.3">
      <c r="A5082" t="s">
        <v>23</v>
      </c>
      <c r="B5082">
        <v>1</v>
      </c>
      <c r="C5082">
        <v>1</v>
      </c>
      <c r="D5082">
        <v>1</v>
      </c>
      <c r="E5082" t="s">
        <v>5163</v>
      </c>
      <c r="F5082" t="s">
        <v>5161</v>
      </c>
      <c r="G5082" t="s">
        <v>23</v>
      </c>
      <c r="H5082" t="s">
        <v>5165</v>
      </c>
      <c r="I5082" t="s">
        <v>35</v>
      </c>
      <c r="J5082" t="s">
        <v>112</v>
      </c>
      <c r="M5082">
        <v>1308</v>
      </c>
      <c r="N5082">
        <v>32</v>
      </c>
      <c r="O5082">
        <v>36</v>
      </c>
    </row>
    <row r="5083" spans="1:15" x14ac:dyDescent="0.3">
      <c r="A5083" t="s">
        <v>237</v>
      </c>
      <c r="B5083">
        <v>0</v>
      </c>
      <c r="C5083">
        <v>0</v>
      </c>
      <c r="D5083">
        <v>0</v>
      </c>
      <c r="E5083" t="s">
        <v>5163</v>
      </c>
      <c r="F5083" t="s">
        <v>5163</v>
      </c>
      <c r="G5083" t="s">
        <v>17</v>
      </c>
      <c r="H5083" t="s">
        <v>5164</v>
      </c>
      <c r="I5083" t="s">
        <v>22</v>
      </c>
      <c r="M5083">
        <v>1308</v>
      </c>
      <c r="N5083">
        <v>49</v>
      </c>
      <c r="O5083">
        <v>62</v>
      </c>
    </row>
    <row r="5084" spans="1:15" x14ac:dyDescent="0.3">
      <c r="A5084" t="s">
        <v>14</v>
      </c>
      <c r="B5084">
        <v>1</v>
      </c>
      <c r="C5084">
        <v>1</v>
      </c>
      <c r="D5084">
        <v>1</v>
      </c>
      <c r="E5084" t="s">
        <v>5166</v>
      </c>
      <c r="F5084" t="s">
        <v>5167</v>
      </c>
      <c r="G5084" t="s">
        <v>14</v>
      </c>
      <c r="H5084" t="s">
        <v>5168</v>
      </c>
      <c r="I5084" t="s">
        <v>35</v>
      </c>
      <c r="J5084" t="s">
        <v>46</v>
      </c>
      <c r="K5084" t="s">
        <v>47</v>
      </c>
      <c r="L5084" t="s">
        <v>43</v>
      </c>
      <c r="M5084">
        <v>1309</v>
      </c>
      <c r="N5084">
        <v>35</v>
      </c>
      <c r="O5084">
        <v>45</v>
      </c>
    </row>
    <row r="5085" spans="1:15" x14ac:dyDescent="0.3">
      <c r="A5085" t="s">
        <v>237</v>
      </c>
      <c r="B5085">
        <v>0</v>
      </c>
      <c r="C5085">
        <v>0</v>
      </c>
      <c r="D5085">
        <v>0</v>
      </c>
      <c r="E5085" t="s">
        <v>5169</v>
      </c>
      <c r="F5085" t="s">
        <v>5172</v>
      </c>
      <c r="G5085" t="s">
        <v>23</v>
      </c>
      <c r="H5085" t="s">
        <v>5173</v>
      </c>
      <c r="I5085" t="s">
        <v>26</v>
      </c>
      <c r="M5085">
        <v>1310</v>
      </c>
      <c r="N5085">
        <v>0</v>
      </c>
      <c r="O5085">
        <v>6</v>
      </c>
    </row>
    <row r="5086" spans="1:15" x14ac:dyDescent="0.3">
      <c r="A5086" t="s">
        <v>237</v>
      </c>
      <c r="B5086">
        <v>0</v>
      </c>
      <c r="C5086">
        <v>0</v>
      </c>
      <c r="D5086">
        <v>0</v>
      </c>
      <c r="E5086" t="s">
        <v>5169</v>
      </c>
      <c r="F5086" t="s">
        <v>2729</v>
      </c>
      <c r="G5086" t="s">
        <v>23</v>
      </c>
      <c r="H5086" t="s">
        <v>5170</v>
      </c>
      <c r="I5086" t="s">
        <v>26</v>
      </c>
      <c r="M5086">
        <v>1310</v>
      </c>
      <c r="N5086">
        <v>88</v>
      </c>
      <c r="O5086">
        <v>93</v>
      </c>
    </row>
    <row r="5087" spans="1:15" x14ac:dyDescent="0.3">
      <c r="E5087" t="s">
        <v>5169</v>
      </c>
      <c r="F5087" t="s">
        <v>5171</v>
      </c>
      <c r="G5087" t="s">
        <v>17</v>
      </c>
      <c r="H5087" t="s">
        <v>5170</v>
      </c>
      <c r="I5087" t="s">
        <v>19</v>
      </c>
      <c r="M5087">
        <v>1310</v>
      </c>
      <c r="N5087">
        <v>88</v>
      </c>
      <c r="O5087">
        <v>99</v>
      </c>
    </row>
    <row r="5088" spans="1:15" x14ac:dyDescent="0.3">
      <c r="E5088" t="s">
        <v>5169</v>
      </c>
      <c r="F5088" t="s">
        <v>2729</v>
      </c>
      <c r="G5088" t="s">
        <v>51</v>
      </c>
      <c r="H5088" t="s">
        <v>5170</v>
      </c>
      <c r="I5088" t="s">
        <v>52</v>
      </c>
      <c r="J5088" t="s">
        <v>191</v>
      </c>
      <c r="M5088">
        <v>1310</v>
      </c>
      <c r="N5088">
        <v>88</v>
      </c>
      <c r="O5088">
        <v>93</v>
      </c>
    </row>
    <row r="5089" spans="1:15" x14ac:dyDescent="0.3">
      <c r="A5089" t="s">
        <v>51</v>
      </c>
      <c r="B5089">
        <v>0</v>
      </c>
      <c r="C5089">
        <v>0</v>
      </c>
      <c r="D5089" t="s">
        <v>51</v>
      </c>
      <c r="E5089" t="s">
        <v>5169</v>
      </c>
      <c r="F5089" t="s">
        <v>5174</v>
      </c>
      <c r="G5089" t="s">
        <v>23</v>
      </c>
      <c r="H5089" t="s">
        <v>5175</v>
      </c>
      <c r="I5089" t="s">
        <v>26</v>
      </c>
      <c r="M5089">
        <v>1310</v>
      </c>
      <c r="N5089">
        <v>105</v>
      </c>
      <c r="O5089">
        <v>110</v>
      </c>
    </row>
    <row r="5090" spans="1:15" x14ac:dyDescent="0.3">
      <c r="E5090" t="s">
        <v>5169</v>
      </c>
      <c r="F5090" t="s">
        <v>5176</v>
      </c>
      <c r="G5090" t="s">
        <v>23</v>
      </c>
      <c r="H5090" t="s">
        <v>5175</v>
      </c>
      <c r="I5090" t="s">
        <v>19</v>
      </c>
      <c r="M5090">
        <v>1310</v>
      </c>
      <c r="N5090">
        <v>105</v>
      </c>
      <c r="O5090">
        <v>113</v>
      </c>
    </row>
    <row r="5091" spans="1:15" x14ac:dyDescent="0.3">
      <c r="E5091" t="s">
        <v>5140</v>
      </c>
      <c r="F5091" t="s">
        <v>5141</v>
      </c>
      <c r="G5091" t="s">
        <v>14</v>
      </c>
      <c r="H5091" t="s">
        <v>5142</v>
      </c>
      <c r="I5091" t="s">
        <v>26</v>
      </c>
      <c r="M5091">
        <v>1311</v>
      </c>
      <c r="N5091">
        <v>0</v>
      </c>
      <c r="O5091">
        <v>8</v>
      </c>
    </row>
    <row r="5092" spans="1:15" x14ac:dyDescent="0.3">
      <c r="E5092" t="s">
        <v>5140</v>
      </c>
      <c r="F5092" t="s">
        <v>5141</v>
      </c>
      <c r="G5092" t="s">
        <v>17</v>
      </c>
      <c r="H5092" t="s">
        <v>5142</v>
      </c>
      <c r="I5092" t="s">
        <v>19</v>
      </c>
      <c r="M5092">
        <v>1311</v>
      </c>
      <c r="N5092">
        <v>0</v>
      </c>
      <c r="O5092">
        <v>8</v>
      </c>
    </row>
    <row r="5093" spans="1:15" x14ac:dyDescent="0.3">
      <c r="A5093" t="s">
        <v>237</v>
      </c>
      <c r="B5093">
        <v>0</v>
      </c>
      <c r="C5093">
        <v>0</v>
      </c>
      <c r="D5093">
        <v>0</v>
      </c>
      <c r="E5093" t="s">
        <v>5169</v>
      </c>
      <c r="F5093" t="s">
        <v>5172</v>
      </c>
      <c r="G5093" t="s">
        <v>23</v>
      </c>
      <c r="H5093" t="s">
        <v>5173</v>
      </c>
      <c r="I5093" t="s">
        <v>26</v>
      </c>
      <c r="M5093">
        <v>1312</v>
      </c>
      <c r="N5093">
        <v>0</v>
      </c>
      <c r="O5093">
        <v>6</v>
      </c>
    </row>
    <row r="5094" spans="1:15" x14ac:dyDescent="0.3">
      <c r="E5094" t="s">
        <v>5169</v>
      </c>
      <c r="F5094" t="s">
        <v>2729</v>
      </c>
      <c r="G5094" t="s">
        <v>51</v>
      </c>
      <c r="H5094" t="s">
        <v>5170</v>
      </c>
      <c r="I5094" t="s">
        <v>52</v>
      </c>
      <c r="J5094" t="s">
        <v>191</v>
      </c>
      <c r="M5094">
        <v>1312</v>
      </c>
      <c r="N5094">
        <v>88</v>
      </c>
      <c r="O5094">
        <v>93</v>
      </c>
    </row>
    <row r="5095" spans="1:15" x14ac:dyDescent="0.3">
      <c r="A5095" t="s">
        <v>237</v>
      </c>
      <c r="B5095">
        <v>0</v>
      </c>
      <c r="C5095">
        <v>0</v>
      </c>
      <c r="D5095">
        <v>0</v>
      </c>
      <c r="E5095" t="s">
        <v>5169</v>
      </c>
      <c r="F5095" t="s">
        <v>2729</v>
      </c>
      <c r="G5095" t="s">
        <v>23</v>
      </c>
      <c r="H5095" t="s">
        <v>5170</v>
      </c>
      <c r="I5095" t="s">
        <v>26</v>
      </c>
      <c r="M5095">
        <v>1312</v>
      </c>
      <c r="N5095">
        <v>88</v>
      </c>
      <c r="O5095">
        <v>93</v>
      </c>
    </row>
    <row r="5096" spans="1:15" x14ac:dyDescent="0.3">
      <c r="E5096" t="s">
        <v>5169</v>
      </c>
      <c r="F5096" t="s">
        <v>5171</v>
      </c>
      <c r="G5096" t="s">
        <v>17</v>
      </c>
      <c r="H5096" t="s">
        <v>5170</v>
      </c>
      <c r="I5096" t="s">
        <v>19</v>
      </c>
      <c r="M5096">
        <v>1312</v>
      </c>
      <c r="N5096">
        <v>88</v>
      </c>
      <c r="O5096">
        <v>99</v>
      </c>
    </row>
    <row r="5097" spans="1:15" x14ac:dyDescent="0.3">
      <c r="E5097" t="s">
        <v>5169</v>
      </c>
      <c r="F5097" t="s">
        <v>5176</v>
      </c>
      <c r="G5097" t="s">
        <v>23</v>
      </c>
      <c r="H5097" t="s">
        <v>5175</v>
      </c>
      <c r="I5097" t="s">
        <v>19</v>
      </c>
      <c r="M5097">
        <v>1312</v>
      </c>
      <c r="N5097">
        <v>105</v>
      </c>
      <c r="O5097">
        <v>113</v>
      </c>
    </row>
    <row r="5098" spans="1:15" x14ac:dyDescent="0.3">
      <c r="A5098" t="s">
        <v>51</v>
      </c>
      <c r="B5098">
        <v>0</v>
      </c>
      <c r="C5098">
        <v>0</v>
      </c>
      <c r="D5098" t="s">
        <v>51</v>
      </c>
      <c r="E5098" t="s">
        <v>5169</v>
      </c>
      <c r="F5098" t="s">
        <v>5174</v>
      </c>
      <c r="G5098" t="s">
        <v>23</v>
      </c>
      <c r="H5098" t="s">
        <v>5175</v>
      </c>
      <c r="I5098" t="s">
        <v>26</v>
      </c>
      <c r="M5098">
        <v>1312</v>
      </c>
      <c r="N5098">
        <v>105</v>
      </c>
      <c r="O5098">
        <v>110</v>
      </c>
    </row>
    <row r="5099" spans="1:15" x14ac:dyDescent="0.3">
      <c r="A5099" t="s">
        <v>23</v>
      </c>
      <c r="B5099">
        <v>1</v>
      </c>
      <c r="C5099">
        <v>1</v>
      </c>
      <c r="D5099">
        <v>1</v>
      </c>
      <c r="E5099" t="s">
        <v>5163</v>
      </c>
      <c r="F5099" t="s">
        <v>5161</v>
      </c>
      <c r="G5099" t="s">
        <v>23</v>
      </c>
      <c r="H5099" t="s">
        <v>5165</v>
      </c>
      <c r="I5099" t="s">
        <v>35</v>
      </c>
      <c r="J5099" t="s">
        <v>112</v>
      </c>
      <c r="M5099">
        <v>1313</v>
      </c>
      <c r="N5099">
        <v>32</v>
      </c>
      <c r="O5099">
        <v>36</v>
      </c>
    </row>
    <row r="5100" spans="1:15" x14ac:dyDescent="0.3">
      <c r="A5100" t="s">
        <v>237</v>
      </c>
      <c r="B5100">
        <v>0</v>
      </c>
      <c r="C5100">
        <v>0</v>
      </c>
      <c r="D5100">
        <v>0</v>
      </c>
      <c r="E5100" t="s">
        <v>5163</v>
      </c>
      <c r="F5100" t="s">
        <v>5163</v>
      </c>
      <c r="G5100" t="s">
        <v>17</v>
      </c>
      <c r="H5100" t="s">
        <v>5164</v>
      </c>
      <c r="I5100" t="s">
        <v>22</v>
      </c>
      <c r="M5100">
        <v>1313</v>
      </c>
      <c r="N5100">
        <v>49</v>
      </c>
      <c r="O5100">
        <v>62</v>
      </c>
    </row>
    <row r="5101" spans="1:15" x14ac:dyDescent="0.3">
      <c r="A5101" t="s">
        <v>14</v>
      </c>
      <c r="B5101">
        <v>1</v>
      </c>
      <c r="C5101">
        <v>1</v>
      </c>
      <c r="D5101">
        <v>1</v>
      </c>
      <c r="E5101" t="s">
        <v>5166</v>
      </c>
      <c r="F5101" t="s">
        <v>5167</v>
      </c>
      <c r="G5101" t="s">
        <v>14</v>
      </c>
      <c r="H5101" t="s">
        <v>5168</v>
      </c>
      <c r="I5101" t="s">
        <v>35</v>
      </c>
      <c r="J5101" t="s">
        <v>46</v>
      </c>
      <c r="K5101" t="s">
        <v>47</v>
      </c>
      <c r="L5101" t="s">
        <v>43</v>
      </c>
      <c r="M5101">
        <v>1314</v>
      </c>
      <c r="N5101">
        <v>35</v>
      </c>
      <c r="O5101">
        <v>45</v>
      </c>
    </row>
    <row r="5102" spans="1:15" x14ac:dyDescent="0.3">
      <c r="E5102" t="s">
        <v>5177</v>
      </c>
      <c r="F5102" t="s">
        <v>1165</v>
      </c>
      <c r="G5102" t="s">
        <v>23</v>
      </c>
      <c r="H5102" t="s">
        <v>5178</v>
      </c>
      <c r="I5102" t="s">
        <v>26</v>
      </c>
      <c r="M5102">
        <v>1317</v>
      </c>
      <c r="N5102">
        <v>0</v>
      </c>
      <c r="O5102">
        <v>9</v>
      </c>
    </row>
    <row r="5103" spans="1:15" x14ac:dyDescent="0.3">
      <c r="A5103" t="s">
        <v>23</v>
      </c>
      <c r="B5103">
        <v>1</v>
      </c>
      <c r="C5103">
        <v>1</v>
      </c>
      <c r="D5103">
        <v>1</v>
      </c>
      <c r="E5103" t="s">
        <v>5163</v>
      </c>
      <c r="F5103" t="s">
        <v>5161</v>
      </c>
      <c r="G5103" t="s">
        <v>23</v>
      </c>
      <c r="H5103" t="s">
        <v>5165</v>
      </c>
      <c r="I5103" t="s">
        <v>35</v>
      </c>
      <c r="J5103" t="s">
        <v>112</v>
      </c>
      <c r="M5103">
        <v>1318</v>
      </c>
      <c r="N5103">
        <v>32</v>
      </c>
      <c r="O5103">
        <v>36</v>
      </c>
    </row>
    <row r="5104" spans="1:15" x14ac:dyDescent="0.3">
      <c r="A5104" t="s">
        <v>237</v>
      </c>
      <c r="B5104">
        <v>0</v>
      </c>
      <c r="C5104">
        <v>0</v>
      </c>
      <c r="D5104">
        <v>0</v>
      </c>
      <c r="E5104" t="s">
        <v>5163</v>
      </c>
      <c r="F5104" t="s">
        <v>5163</v>
      </c>
      <c r="G5104" t="s">
        <v>17</v>
      </c>
      <c r="H5104" t="s">
        <v>5164</v>
      </c>
      <c r="I5104" t="s">
        <v>22</v>
      </c>
      <c r="M5104">
        <v>1318</v>
      </c>
      <c r="N5104">
        <v>49</v>
      </c>
      <c r="O5104">
        <v>62</v>
      </c>
    </row>
    <row r="5105" spans="1:15" x14ac:dyDescent="0.3">
      <c r="A5105" t="s">
        <v>237</v>
      </c>
      <c r="B5105">
        <v>0</v>
      </c>
      <c r="C5105">
        <v>0</v>
      </c>
      <c r="D5105">
        <v>0</v>
      </c>
      <c r="E5105" t="s">
        <v>5179</v>
      </c>
      <c r="F5105" t="s">
        <v>1165</v>
      </c>
      <c r="G5105" t="s">
        <v>14</v>
      </c>
      <c r="H5105" t="s">
        <v>5180</v>
      </c>
      <c r="I5105" t="s">
        <v>26</v>
      </c>
      <c r="M5105">
        <v>1320</v>
      </c>
      <c r="N5105">
        <v>0</v>
      </c>
      <c r="O5105">
        <v>9</v>
      </c>
    </row>
    <row r="5106" spans="1:15" x14ac:dyDescent="0.3">
      <c r="E5106" t="s">
        <v>5179</v>
      </c>
      <c r="F5106" t="s">
        <v>4958</v>
      </c>
      <c r="G5106" t="s">
        <v>23</v>
      </c>
      <c r="H5106" t="s">
        <v>5181</v>
      </c>
      <c r="I5106" t="s">
        <v>52</v>
      </c>
      <c r="J5106" t="s">
        <v>117</v>
      </c>
      <c r="M5106">
        <v>1320</v>
      </c>
      <c r="N5106">
        <v>28</v>
      </c>
      <c r="O5106">
        <v>34</v>
      </c>
    </row>
    <row r="5107" spans="1:15" x14ac:dyDescent="0.3">
      <c r="E5107" t="s">
        <v>5182</v>
      </c>
      <c r="F5107" t="s">
        <v>5141</v>
      </c>
      <c r="G5107" t="s">
        <v>17</v>
      </c>
      <c r="H5107" t="s">
        <v>5183</v>
      </c>
      <c r="I5107" t="s">
        <v>26</v>
      </c>
      <c r="M5107">
        <v>1321</v>
      </c>
      <c r="N5107">
        <v>0</v>
      </c>
      <c r="O5107">
        <v>8</v>
      </c>
    </row>
    <row r="5108" spans="1:15" x14ac:dyDescent="0.3">
      <c r="E5108" t="s">
        <v>5182</v>
      </c>
      <c r="F5108" t="s">
        <v>5141</v>
      </c>
      <c r="G5108" t="s">
        <v>51</v>
      </c>
      <c r="H5108" t="s">
        <v>5183</v>
      </c>
      <c r="I5108" t="s">
        <v>19</v>
      </c>
      <c r="M5108">
        <v>1321</v>
      </c>
      <c r="N5108">
        <v>0</v>
      </c>
      <c r="O5108">
        <v>8</v>
      </c>
    </row>
    <row r="5109" spans="1:15" x14ac:dyDescent="0.3">
      <c r="E5109" t="s">
        <v>5182</v>
      </c>
      <c r="F5109" t="s">
        <v>5184</v>
      </c>
      <c r="G5109" t="s">
        <v>51</v>
      </c>
      <c r="H5109" t="s">
        <v>5185</v>
      </c>
      <c r="I5109" t="s">
        <v>22</v>
      </c>
      <c r="M5109">
        <v>1321</v>
      </c>
      <c r="N5109">
        <v>41</v>
      </c>
      <c r="O5109">
        <v>56</v>
      </c>
    </row>
    <row r="5110" spans="1:15" x14ac:dyDescent="0.3">
      <c r="A5110" t="s">
        <v>51</v>
      </c>
      <c r="B5110">
        <v>1</v>
      </c>
      <c r="C5110">
        <v>1</v>
      </c>
      <c r="D5110">
        <v>1</v>
      </c>
      <c r="E5110" t="s">
        <v>5182</v>
      </c>
      <c r="F5110" t="s">
        <v>5186</v>
      </c>
      <c r="G5110" t="s">
        <v>51</v>
      </c>
      <c r="H5110" t="s">
        <v>5187</v>
      </c>
      <c r="I5110" t="s">
        <v>22</v>
      </c>
      <c r="M5110">
        <v>1321</v>
      </c>
      <c r="N5110">
        <v>87</v>
      </c>
      <c r="O5110">
        <v>92</v>
      </c>
    </row>
    <row r="5111" spans="1:15" x14ac:dyDescent="0.3">
      <c r="A5111" t="s">
        <v>23</v>
      </c>
      <c r="B5111">
        <v>1</v>
      </c>
      <c r="C5111">
        <v>1</v>
      </c>
      <c r="D5111">
        <v>1</v>
      </c>
      <c r="E5111" t="s">
        <v>5163</v>
      </c>
      <c r="F5111" t="s">
        <v>5161</v>
      </c>
      <c r="G5111" t="s">
        <v>23</v>
      </c>
      <c r="H5111" t="s">
        <v>5165</v>
      </c>
      <c r="I5111" t="s">
        <v>35</v>
      </c>
      <c r="J5111" t="s">
        <v>112</v>
      </c>
      <c r="M5111">
        <v>1323</v>
      </c>
      <c r="N5111">
        <v>32</v>
      </c>
      <c r="O5111">
        <v>36</v>
      </c>
    </row>
    <row r="5112" spans="1:15" x14ac:dyDescent="0.3">
      <c r="A5112" t="s">
        <v>237</v>
      </c>
      <c r="B5112">
        <v>0</v>
      </c>
      <c r="C5112">
        <v>0</v>
      </c>
      <c r="D5112">
        <v>0</v>
      </c>
      <c r="E5112" t="s">
        <v>5163</v>
      </c>
      <c r="F5112" t="s">
        <v>5163</v>
      </c>
      <c r="G5112" t="s">
        <v>17</v>
      </c>
      <c r="H5112" t="s">
        <v>5164</v>
      </c>
      <c r="I5112" t="s">
        <v>22</v>
      </c>
      <c r="M5112">
        <v>1323</v>
      </c>
      <c r="N5112">
        <v>49</v>
      </c>
      <c r="O5112">
        <v>62</v>
      </c>
    </row>
    <row r="5113" spans="1:15" x14ac:dyDescent="0.3">
      <c r="E5113" t="s">
        <v>5145</v>
      </c>
      <c r="F5113" t="s">
        <v>5145</v>
      </c>
      <c r="G5113" t="s">
        <v>17</v>
      </c>
      <c r="H5113" t="s">
        <v>5147</v>
      </c>
      <c r="I5113" t="s">
        <v>19</v>
      </c>
      <c r="M5113">
        <v>1324</v>
      </c>
      <c r="N5113">
        <v>12</v>
      </c>
      <c r="O5113">
        <v>29</v>
      </c>
    </row>
    <row r="5114" spans="1:15" x14ac:dyDescent="0.3">
      <c r="E5114" t="s">
        <v>5145</v>
      </c>
      <c r="F5114" t="s">
        <v>5148</v>
      </c>
      <c r="G5114" t="s">
        <v>14</v>
      </c>
      <c r="H5114" t="s">
        <v>5149</v>
      </c>
      <c r="I5114" t="s">
        <v>26</v>
      </c>
      <c r="M5114">
        <v>1324</v>
      </c>
      <c r="N5114">
        <v>12</v>
      </c>
      <c r="O5114">
        <v>20</v>
      </c>
    </row>
    <row r="5115" spans="1:15" x14ac:dyDescent="0.3">
      <c r="A5115" t="s">
        <v>237</v>
      </c>
      <c r="B5115">
        <v>0</v>
      </c>
      <c r="C5115">
        <v>0</v>
      </c>
      <c r="D5115">
        <v>0</v>
      </c>
      <c r="E5115" t="s">
        <v>5154</v>
      </c>
      <c r="F5115" t="s">
        <v>1165</v>
      </c>
      <c r="G5115" t="s">
        <v>14</v>
      </c>
      <c r="H5115" t="s">
        <v>5157</v>
      </c>
      <c r="I5115" t="s">
        <v>26</v>
      </c>
      <c r="M5115">
        <v>1326</v>
      </c>
      <c r="N5115">
        <v>0</v>
      </c>
      <c r="O5115">
        <v>9</v>
      </c>
    </row>
    <row r="5116" spans="1:15" x14ac:dyDescent="0.3">
      <c r="A5116" t="s">
        <v>237</v>
      </c>
      <c r="B5116">
        <v>0</v>
      </c>
      <c r="C5116">
        <v>0</v>
      </c>
      <c r="D5116">
        <v>0</v>
      </c>
      <c r="E5116" t="s">
        <v>5154</v>
      </c>
      <c r="F5116" t="s">
        <v>5155</v>
      </c>
      <c r="G5116" t="s">
        <v>17</v>
      </c>
      <c r="H5116" t="s">
        <v>5156</v>
      </c>
      <c r="I5116" t="s">
        <v>22</v>
      </c>
      <c r="M5116">
        <v>1326</v>
      </c>
      <c r="N5116">
        <v>113</v>
      </c>
      <c r="O5116">
        <v>122</v>
      </c>
    </row>
    <row r="5117" spans="1:15" x14ac:dyDescent="0.3">
      <c r="E5117" t="s">
        <v>5188</v>
      </c>
      <c r="F5117" t="s">
        <v>317</v>
      </c>
      <c r="G5117" t="s">
        <v>14</v>
      </c>
      <c r="H5117" t="s">
        <v>5189</v>
      </c>
      <c r="I5117" t="s">
        <v>26</v>
      </c>
      <c r="M5117">
        <v>1327</v>
      </c>
      <c r="N5117">
        <v>0</v>
      </c>
      <c r="O5117">
        <v>9</v>
      </c>
    </row>
    <row r="5118" spans="1:15" x14ac:dyDescent="0.3">
      <c r="A5118" t="s">
        <v>23</v>
      </c>
      <c r="B5118">
        <v>1</v>
      </c>
      <c r="C5118">
        <v>1</v>
      </c>
      <c r="D5118">
        <v>1</v>
      </c>
      <c r="E5118" t="s">
        <v>5188</v>
      </c>
      <c r="F5118" t="s">
        <v>5161</v>
      </c>
      <c r="G5118" t="s">
        <v>23</v>
      </c>
      <c r="H5118" t="s">
        <v>5190</v>
      </c>
      <c r="I5118" t="s">
        <v>35</v>
      </c>
      <c r="J5118" t="s">
        <v>112</v>
      </c>
      <c r="M5118">
        <v>1327</v>
      </c>
      <c r="N5118">
        <v>123</v>
      </c>
      <c r="O5118">
        <v>127</v>
      </c>
    </row>
    <row r="5119" spans="1:15" x14ac:dyDescent="0.3">
      <c r="A5119" t="s">
        <v>23</v>
      </c>
      <c r="B5119">
        <v>1</v>
      </c>
      <c r="C5119">
        <v>1</v>
      </c>
      <c r="D5119">
        <v>1</v>
      </c>
      <c r="E5119" t="s">
        <v>5163</v>
      </c>
      <c r="F5119" t="s">
        <v>5161</v>
      </c>
      <c r="G5119" t="s">
        <v>23</v>
      </c>
      <c r="H5119" t="s">
        <v>5165</v>
      </c>
      <c r="I5119" t="s">
        <v>35</v>
      </c>
      <c r="J5119" t="s">
        <v>112</v>
      </c>
      <c r="M5119">
        <v>1328</v>
      </c>
      <c r="N5119">
        <v>32</v>
      </c>
      <c r="O5119">
        <v>36</v>
      </c>
    </row>
    <row r="5120" spans="1:15" x14ac:dyDescent="0.3">
      <c r="A5120" t="s">
        <v>237</v>
      </c>
      <c r="B5120">
        <v>0</v>
      </c>
      <c r="C5120">
        <v>0</v>
      </c>
      <c r="D5120">
        <v>0</v>
      </c>
      <c r="E5120" t="s">
        <v>5163</v>
      </c>
      <c r="F5120" t="s">
        <v>5163</v>
      </c>
      <c r="G5120" t="s">
        <v>17</v>
      </c>
      <c r="H5120" t="s">
        <v>5164</v>
      </c>
      <c r="I5120" t="s">
        <v>22</v>
      </c>
      <c r="M5120">
        <v>1328</v>
      </c>
      <c r="N5120">
        <v>49</v>
      </c>
      <c r="O5120">
        <v>62</v>
      </c>
    </row>
    <row r="5121" spans="1:15" x14ac:dyDescent="0.3">
      <c r="A5121" t="s">
        <v>23</v>
      </c>
      <c r="B5121">
        <v>1</v>
      </c>
      <c r="C5121">
        <v>1</v>
      </c>
      <c r="D5121">
        <v>1</v>
      </c>
      <c r="E5121" t="s">
        <v>5163</v>
      </c>
      <c r="F5121" t="s">
        <v>5161</v>
      </c>
      <c r="G5121" t="s">
        <v>23</v>
      </c>
      <c r="H5121" t="s">
        <v>5165</v>
      </c>
      <c r="I5121" t="s">
        <v>35</v>
      </c>
      <c r="J5121" t="s">
        <v>112</v>
      </c>
      <c r="M5121">
        <v>1330</v>
      </c>
      <c r="N5121">
        <v>32</v>
      </c>
      <c r="O5121">
        <v>36</v>
      </c>
    </row>
    <row r="5122" spans="1:15" x14ac:dyDescent="0.3">
      <c r="A5122" t="s">
        <v>237</v>
      </c>
      <c r="B5122">
        <v>0</v>
      </c>
      <c r="C5122">
        <v>0</v>
      </c>
      <c r="D5122">
        <v>0</v>
      </c>
      <c r="E5122" t="s">
        <v>5163</v>
      </c>
      <c r="F5122" t="s">
        <v>5163</v>
      </c>
      <c r="G5122" t="s">
        <v>17</v>
      </c>
      <c r="H5122" t="s">
        <v>5164</v>
      </c>
      <c r="I5122" t="s">
        <v>22</v>
      </c>
      <c r="M5122">
        <v>1330</v>
      </c>
      <c r="N5122">
        <v>49</v>
      </c>
      <c r="O5122">
        <v>62</v>
      </c>
    </row>
    <row r="5123" spans="1:15" x14ac:dyDescent="0.3">
      <c r="E5123" t="s">
        <v>5188</v>
      </c>
      <c r="F5123" t="s">
        <v>317</v>
      </c>
      <c r="G5123" t="s">
        <v>14</v>
      </c>
      <c r="H5123" t="s">
        <v>5189</v>
      </c>
      <c r="I5123" t="s">
        <v>26</v>
      </c>
      <c r="M5123">
        <v>1331</v>
      </c>
      <c r="N5123">
        <v>0</v>
      </c>
      <c r="O5123">
        <v>9</v>
      </c>
    </row>
    <row r="5124" spans="1:15" x14ac:dyDescent="0.3">
      <c r="A5124" t="s">
        <v>23</v>
      </c>
      <c r="B5124">
        <v>1</v>
      </c>
      <c r="C5124">
        <v>1</v>
      </c>
      <c r="D5124">
        <v>1</v>
      </c>
      <c r="E5124" t="s">
        <v>5188</v>
      </c>
      <c r="F5124" t="s">
        <v>5161</v>
      </c>
      <c r="G5124" t="s">
        <v>23</v>
      </c>
      <c r="H5124" t="s">
        <v>5190</v>
      </c>
      <c r="I5124" t="s">
        <v>35</v>
      </c>
      <c r="J5124" t="s">
        <v>112</v>
      </c>
      <c r="M5124">
        <v>1331</v>
      </c>
      <c r="N5124">
        <v>123</v>
      </c>
      <c r="O5124">
        <v>127</v>
      </c>
    </row>
    <row r="5125" spans="1:15" x14ac:dyDescent="0.3">
      <c r="E5125" t="s">
        <v>5158</v>
      </c>
      <c r="F5125" t="s">
        <v>5159</v>
      </c>
      <c r="G5125" t="s">
        <v>23</v>
      </c>
      <c r="H5125" t="s">
        <v>5160</v>
      </c>
      <c r="I5125" t="s">
        <v>26</v>
      </c>
      <c r="M5125">
        <v>1333</v>
      </c>
      <c r="N5125">
        <v>35</v>
      </c>
      <c r="O5125">
        <v>41</v>
      </c>
    </row>
    <row r="5126" spans="1:15" x14ac:dyDescent="0.3">
      <c r="A5126" t="s">
        <v>23</v>
      </c>
      <c r="B5126">
        <v>1</v>
      </c>
      <c r="C5126">
        <v>1</v>
      </c>
      <c r="D5126">
        <v>1</v>
      </c>
      <c r="E5126" t="s">
        <v>5158</v>
      </c>
      <c r="F5126" t="s">
        <v>5161</v>
      </c>
      <c r="G5126" t="s">
        <v>23</v>
      </c>
      <c r="H5126" t="s">
        <v>5162</v>
      </c>
      <c r="I5126" t="s">
        <v>41</v>
      </c>
      <c r="J5126" t="s">
        <v>112</v>
      </c>
      <c r="M5126">
        <v>1333</v>
      </c>
      <c r="N5126">
        <v>37</v>
      </c>
      <c r="O5126">
        <v>41</v>
      </c>
    </row>
    <row r="5127" spans="1:15" x14ac:dyDescent="0.3">
      <c r="A5127" t="s">
        <v>237</v>
      </c>
      <c r="B5127">
        <v>0</v>
      </c>
      <c r="C5127">
        <v>0</v>
      </c>
      <c r="D5127">
        <v>0</v>
      </c>
      <c r="E5127" t="s">
        <v>5179</v>
      </c>
      <c r="F5127" t="s">
        <v>1165</v>
      </c>
      <c r="G5127" t="s">
        <v>14</v>
      </c>
      <c r="H5127" t="s">
        <v>5180</v>
      </c>
      <c r="I5127" t="s">
        <v>26</v>
      </c>
      <c r="M5127">
        <v>1334</v>
      </c>
      <c r="N5127">
        <v>0</v>
      </c>
      <c r="O5127">
        <v>9</v>
      </c>
    </row>
    <row r="5128" spans="1:15" x14ac:dyDescent="0.3">
      <c r="E5128" t="s">
        <v>5179</v>
      </c>
      <c r="F5128" t="s">
        <v>4958</v>
      </c>
      <c r="G5128" t="s">
        <v>23</v>
      </c>
      <c r="H5128" t="s">
        <v>5181</v>
      </c>
      <c r="I5128" t="s">
        <v>52</v>
      </c>
      <c r="J5128" t="s">
        <v>117</v>
      </c>
      <c r="M5128">
        <v>1334</v>
      </c>
      <c r="N5128">
        <v>28</v>
      </c>
      <c r="O5128">
        <v>34</v>
      </c>
    </row>
    <row r="5129" spans="1:15" x14ac:dyDescent="0.3">
      <c r="E5129" t="s">
        <v>5182</v>
      </c>
      <c r="F5129" t="s">
        <v>5141</v>
      </c>
      <c r="G5129" t="s">
        <v>51</v>
      </c>
      <c r="H5129" t="s">
        <v>5183</v>
      </c>
      <c r="I5129" t="s">
        <v>19</v>
      </c>
      <c r="M5129">
        <v>1335</v>
      </c>
      <c r="N5129">
        <v>0</v>
      </c>
      <c r="O5129">
        <v>8</v>
      </c>
    </row>
    <row r="5130" spans="1:15" x14ac:dyDescent="0.3">
      <c r="E5130" t="s">
        <v>5182</v>
      </c>
      <c r="F5130" t="s">
        <v>5141</v>
      </c>
      <c r="G5130" t="s">
        <v>17</v>
      </c>
      <c r="H5130" t="s">
        <v>5183</v>
      </c>
      <c r="I5130" t="s">
        <v>26</v>
      </c>
      <c r="M5130">
        <v>1335</v>
      </c>
      <c r="N5130">
        <v>0</v>
      </c>
      <c r="O5130">
        <v>8</v>
      </c>
    </row>
    <row r="5131" spans="1:15" x14ac:dyDescent="0.3">
      <c r="E5131" t="s">
        <v>5182</v>
      </c>
      <c r="F5131" t="s">
        <v>5184</v>
      </c>
      <c r="G5131" t="s">
        <v>51</v>
      </c>
      <c r="H5131" t="s">
        <v>5185</v>
      </c>
      <c r="I5131" t="s">
        <v>22</v>
      </c>
      <c r="M5131">
        <v>1335</v>
      </c>
      <c r="N5131">
        <v>41</v>
      </c>
      <c r="O5131">
        <v>56</v>
      </c>
    </row>
    <row r="5132" spans="1:15" x14ac:dyDescent="0.3">
      <c r="A5132" t="s">
        <v>51</v>
      </c>
      <c r="B5132">
        <v>1</v>
      </c>
      <c r="C5132">
        <v>1</v>
      </c>
      <c r="D5132">
        <v>1</v>
      </c>
      <c r="E5132" t="s">
        <v>5182</v>
      </c>
      <c r="F5132" t="s">
        <v>5186</v>
      </c>
      <c r="G5132" t="s">
        <v>51</v>
      </c>
      <c r="H5132" t="s">
        <v>5187</v>
      </c>
      <c r="I5132" t="s">
        <v>22</v>
      </c>
      <c r="M5132">
        <v>1335</v>
      </c>
      <c r="N5132">
        <v>87</v>
      </c>
      <c r="O5132">
        <v>92</v>
      </c>
    </row>
    <row r="5133" spans="1:15" x14ac:dyDescent="0.3">
      <c r="E5133" t="s">
        <v>5140</v>
      </c>
      <c r="F5133" t="s">
        <v>5141</v>
      </c>
      <c r="G5133" t="s">
        <v>14</v>
      </c>
      <c r="H5133" t="s">
        <v>5142</v>
      </c>
      <c r="I5133" t="s">
        <v>26</v>
      </c>
      <c r="M5133">
        <v>1336</v>
      </c>
      <c r="N5133">
        <v>0</v>
      </c>
      <c r="O5133">
        <v>8</v>
      </c>
    </row>
    <row r="5134" spans="1:15" x14ac:dyDescent="0.3">
      <c r="E5134" t="s">
        <v>5140</v>
      </c>
      <c r="F5134" t="s">
        <v>5141</v>
      </c>
      <c r="G5134" t="s">
        <v>17</v>
      </c>
      <c r="H5134" t="s">
        <v>5142</v>
      </c>
      <c r="I5134" t="s">
        <v>19</v>
      </c>
      <c r="M5134">
        <v>1336</v>
      </c>
      <c r="N5134">
        <v>0</v>
      </c>
      <c r="O5134">
        <v>8</v>
      </c>
    </row>
    <row r="5135" spans="1:15" x14ac:dyDescent="0.3">
      <c r="A5135" t="s">
        <v>23</v>
      </c>
      <c r="B5135">
        <v>1</v>
      </c>
      <c r="C5135">
        <v>1</v>
      </c>
      <c r="D5135">
        <v>1</v>
      </c>
      <c r="E5135" t="s">
        <v>5163</v>
      </c>
      <c r="F5135" t="s">
        <v>5161</v>
      </c>
      <c r="G5135" t="s">
        <v>23</v>
      </c>
      <c r="H5135" t="s">
        <v>5165</v>
      </c>
      <c r="I5135" t="s">
        <v>35</v>
      </c>
      <c r="J5135" t="s">
        <v>112</v>
      </c>
      <c r="M5135">
        <v>1337</v>
      </c>
      <c r="N5135">
        <v>32</v>
      </c>
      <c r="O5135">
        <v>36</v>
      </c>
    </row>
    <row r="5136" spans="1:15" x14ac:dyDescent="0.3">
      <c r="A5136" t="s">
        <v>237</v>
      </c>
      <c r="B5136">
        <v>0</v>
      </c>
      <c r="C5136">
        <v>0</v>
      </c>
      <c r="D5136">
        <v>0</v>
      </c>
      <c r="E5136" t="s">
        <v>5163</v>
      </c>
      <c r="F5136" t="s">
        <v>5163</v>
      </c>
      <c r="G5136" t="s">
        <v>17</v>
      </c>
      <c r="H5136" t="s">
        <v>5164</v>
      </c>
      <c r="I5136" t="s">
        <v>22</v>
      </c>
      <c r="M5136">
        <v>1337</v>
      </c>
      <c r="N5136">
        <v>49</v>
      </c>
      <c r="O5136">
        <v>62</v>
      </c>
    </row>
    <row r="5137" spans="1:15" x14ac:dyDescent="0.3">
      <c r="A5137" t="s">
        <v>14</v>
      </c>
      <c r="B5137">
        <v>1</v>
      </c>
      <c r="C5137">
        <v>1</v>
      </c>
      <c r="D5137">
        <v>1</v>
      </c>
      <c r="E5137" t="s">
        <v>5166</v>
      </c>
      <c r="F5137" t="s">
        <v>5167</v>
      </c>
      <c r="G5137" t="s">
        <v>14</v>
      </c>
      <c r="H5137" t="s">
        <v>5168</v>
      </c>
      <c r="I5137" t="s">
        <v>35</v>
      </c>
      <c r="J5137" t="s">
        <v>46</v>
      </c>
      <c r="K5137" t="s">
        <v>47</v>
      </c>
      <c r="L5137" t="s">
        <v>43</v>
      </c>
      <c r="M5137">
        <v>1338</v>
      </c>
      <c r="N5137">
        <v>35</v>
      </c>
      <c r="O5137">
        <v>45</v>
      </c>
    </row>
    <row r="5138" spans="1:15" x14ac:dyDescent="0.3">
      <c r="A5138" t="s">
        <v>237</v>
      </c>
      <c r="B5138">
        <v>0</v>
      </c>
      <c r="C5138">
        <v>0</v>
      </c>
      <c r="D5138">
        <v>0</v>
      </c>
      <c r="E5138" t="s">
        <v>5169</v>
      </c>
      <c r="F5138" t="s">
        <v>5172</v>
      </c>
      <c r="G5138" t="s">
        <v>23</v>
      </c>
      <c r="H5138" t="s">
        <v>5173</v>
      </c>
      <c r="I5138" t="s">
        <v>26</v>
      </c>
      <c r="M5138">
        <v>1339</v>
      </c>
      <c r="N5138">
        <v>0</v>
      </c>
      <c r="O5138">
        <v>6</v>
      </c>
    </row>
    <row r="5139" spans="1:15" x14ac:dyDescent="0.3">
      <c r="E5139" t="s">
        <v>5169</v>
      </c>
      <c r="F5139" t="s">
        <v>2729</v>
      </c>
      <c r="G5139" t="s">
        <v>51</v>
      </c>
      <c r="H5139" t="s">
        <v>5170</v>
      </c>
      <c r="I5139" t="s">
        <v>52</v>
      </c>
      <c r="J5139" t="s">
        <v>191</v>
      </c>
      <c r="M5139">
        <v>1339</v>
      </c>
      <c r="N5139">
        <v>88</v>
      </c>
      <c r="O5139">
        <v>93</v>
      </c>
    </row>
    <row r="5140" spans="1:15" x14ac:dyDescent="0.3">
      <c r="A5140" t="s">
        <v>237</v>
      </c>
      <c r="B5140">
        <v>0</v>
      </c>
      <c r="C5140">
        <v>0</v>
      </c>
      <c r="D5140">
        <v>0</v>
      </c>
      <c r="E5140" t="s">
        <v>5169</v>
      </c>
      <c r="F5140" t="s">
        <v>2729</v>
      </c>
      <c r="G5140" t="s">
        <v>23</v>
      </c>
      <c r="H5140" t="s">
        <v>5170</v>
      </c>
      <c r="I5140" t="s">
        <v>26</v>
      </c>
      <c r="M5140">
        <v>1339</v>
      </c>
      <c r="N5140">
        <v>88</v>
      </c>
      <c r="O5140">
        <v>93</v>
      </c>
    </row>
    <row r="5141" spans="1:15" x14ac:dyDescent="0.3">
      <c r="E5141" t="s">
        <v>5169</v>
      </c>
      <c r="F5141" t="s">
        <v>5171</v>
      </c>
      <c r="G5141" t="s">
        <v>17</v>
      </c>
      <c r="H5141" t="s">
        <v>5170</v>
      </c>
      <c r="I5141" t="s">
        <v>19</v>
      </c>
      <c r="M5141">
        <v>1339</v>
      </c>
      <c r="N5141">
        <v>88</v>
      </c>
      <c r="O5141">
        <v>99</v>
      </c>
    </row>
    <row r="5142" spans="1:15" x14ac:dyDescent="0.3">
      <c r="E5142" t="s">
        <v>5169</v>
      </c>
      <c r="F5142" t="s">
        <v>5176</v>
      </c>
      <c r="G5142" t="s">
        <v>23</v>
      </c>
      <c r="H5142" t="s">
        <v>5175</v>
      </c>
      <c r="I5142" t="s">
        <v>19</v>
      </c>
      <c r="M5142">
        <v>1339</v>
      </c>
      <c r="N5142">
        <v>105</v>
      </c>
      <c r="O5142">
        <v>113</v>
      </c>
    </row>
    <row r="5143" spans="1:15" x14ac:dyDescent="0.3">
      <c r="A5143" t="s">
        <v>51</v>
      </c>
      <c r="B5143">
        <v>0</v>
      </c>
      <c r="C5143">
        <v>0</v>
      </c>
      <c r="D5143" t="s">
        <v>51</v>
      </c>
      <c r="E5143" t="s">
        <v>5169</v>
      </c>
      <c r="F5143" t="s">
        <v>5174</v>
      </c>
      <c r="G5143" t="s">
        <v>23</v>
      </c>
      <c r="H5143" t="s">
        <v>5175</v>
      </c>
      <c r="I5143" t="s">
        <v>26</v>
      </c>
      <c r="M5143">
        <v>1339</v>
      </c>
      <c r="N5143">
        <v>105</v>
      </c>
      <c r="O5143">
        <v>110</v>
      </c>
    </row>
    <row r="5144" spans="1:15" x14ac:dyDescent="0.3">
      <c r="E5144" t="s">
        <v>5191</v>
      </c>
      <c r="F5144" t="s">
        <v>5203</v>
      </c>
      <c r="G5144" t="s">
        <v>14</v>
      </c>
      <c r="H5144" t="s">
        <v>5204</v>
      </c>
      <c r="I5144" t="s">
        <v>52</v>
      </c>
      <c r="J5144" t="s">
        <v>32</v>
      </c>
      <c r="M5144">
        <v>1341</v>
      </c>
      <c r="N5144">
        <v>1</v>
      </c>
      <c r="O5144">
        <v>5</v>
      </c>
    </row>
    <row r="5145" spans="1:15" x14ac:dyDescent="0.3">
      <c r="A5145" t="s">
        <v>51</v>
      </c>
      <c r="B5145">
        <v>1</v>
      </c>
      <c r="C5145">
        <v>1</v>
      </c>
      <c r="D5145">
        <v>1</v>
      </c>
      <c r="E5145" t="s">
        <v>5191</v>
      </c>
      <c r="F5145" t="s">
        <v>5191</v>
      </c>
      <c r="G5145" t="s">
        <v>51</v>
      </c>
      <c r="H5145" t="s">
        <v>5205</v>
      </c>
      <c r="I5145" t="s">
        <v>22</v>
      </c>
      <c r="M5145">
        <v>1341</v>
      </c>
      <c r="N5145">
        <v>1</v>
      </c>
      <c r="O5145">
        <v>11</v>
      </c>
    </row>
    <row r="5146" spans="1:15" x14ac:dyDescent="0.3">
      <c r="A5146" t="s">
        <v>14</v>
      </c>
      <c r="B5146">
        <v>1</v>
      </c>
      <c r="C5146">
        <v>1</v>
      </c>
      <c r="D5146">
        <v>1</v>
      </c>
      <c r="E5146" t="s">
        <v>5191</v>
      </c>
      <c r="F5146" t="s">
        <v>5199</v>
      </c>
      <c r="G5146" t="s">
        <v>14</v>
      </c>
      <c r="H5146" t="s">
        <v>5200</v>
      </c>
      <c r="I5146" t="s">
        <v>35</v>
      </c>
      <c r="J5146" t="s">
        <v>46</v>
      </c>
      <c r="K5146" t="s">
        <v>47</v>
      </c>
      <c r="L5146" t="s">
        <v>43</v>
      </c>
      <c r="M5146">
        <v>1341</v>
      </c>
      <c r="N5146">
        <v>146</v>
      </c>
      <c r="O5146">
        <v>160</v>
      </c>
    </row>
    <row r="5147" spans="1:15" x14ac:dyDescent="0.3">
      <c r="E5147" t="s">
        <v>5191</v>
      </c>
      <c r="F5147" t="s">
        <v>1448</v>
      </c>
      <c r="G5147" t="s">
        <v>17</v>
      </c>
      <c r="H5147" t="s">
        <v>5192</v>
      </c>
      <c r="I5147" t="s">
        <v>26</v>
      </c>
      <c r="M5147">
        <v>1341</v>
      </c>
      <c r="N5147">
        <v>164</v>
      </c>
      <c r="O5147">
        <v>173</v>
      </c>
    </row>
    <row r="5148" spans="1:15" x14ac:dyDescent="0.3">
      <c r="A5148" t="s">
        <v>14</v>
      </c>
      <c r="B5148">
        <v>1</v>
      </c>
      <c r="C5148">
        <v>1</v>
      </c>
      <c r="D5148">
        <v>1</v>
      </c>
      <c r="E5148" t="s">
        <v>5191</v>
      </c>
      <c r="F5148" t="s">
        <v>5197</v>
      </c>
      <c r="G5148" t="s">
        <v>14</v>
      </c>
      <c r="H5148" t="s">
        <v>5198</v>
      </c>
      <c r="I5148" t="s">
        <v>41</v>
      </c>
      <c r="J5148" t="s">
        <v>46</v>
      </c>
      <c r="K5148" t="s">
        <v>47</v>
      </c>
      <c r="L5148" t="s">
        <v>43</v>
      </c>
      <c r="M5148">
        <v>1341</v>
      </c>
      <c r="N5148">
        <v>164</v>
      </c>
      <c r="O5148">
        <v>180</v>
      </c>
    </row>
    <row r="5149" spans="1:15" x14ac:dyDescent="0.3">
      <c r="A5149" t="s">
        <v>51</v>
      </c>
      <c r="B5149">
        <v>1</v>
      </c>
      <c r="C5149">
        <v>1</v>
      </c>
      <c r="D5149">
        <v>1</v>
      </c>
      <c r="E5149" t="s">
        <v>5191</v>
      </c>
      <c r="F5149" t="s">
        <v>5201</v>
      </c>
      <c r="G5149" t="s">
        <v>51</v>
      </c>
      <c r="H5149" t="s">
        <v>5202</v>
      </c>
      <c r="I5149" t="s">
        <v>22</v>
      </c>
      <c r="M5149">
        <v>1341</v>
      </c>
      <c r="N5149">
        <v>221</v>
      </c>
      <c r="O5149">
        <v>226</v>
      </c>
    </row>
    <row r="5150" spans="1:15" x14ac:dyDescent="0.3">
      <c r="A5150" t="s">
        <v>237</v>
      </c>
      <c r="B5150">
        <v>0</v>
      </c>
      <c r="C5150">
        <v>0</v>
      </c>
      <c r="D5150">
        <v>0</v>
      </c>
      <c r="E5150" t="s">
        <v>5191</v>
      </c>
      <c r="F5150" t="s">
        <v>5193</v>
      </c>
      <c r="G5150" t="s">
        <v>17</v>
      </c>
      <c r="H5150" t="s">
        <v>5194</v>
      </c>
      <c r="I5150" t="s">
        <v>22</v>
      </c>
      <c r="M5150">
        <v>1341</v>
      </c>
      <c r="N5150">
        <v>333</v>
      </c>
      <c r="O5150">
        <v>336</v>
      </c>
    </row>
    <row r="5151" spans="1:15" x14ac:dyDescent="0.3">
      <c r="A5151" t="s">
        <v>51</v>
      </c>
      <c r="B5151">
        <v>1</v>
      </c>
      <c r="C5151">
        <v>1</v>
      </c>
      <c r="D5151">
        <v>1</v>
      </c>
      <c r="E5151" t="s">
        <v>5191</v>
      </c>
      <c r="F5151" t="s">
        <v>5195</v>
      </c>
      <c r="G5151" t="s">
        <v>51</v>
      </c>
      <c r="H5151" t="s">
        <v>5196</v>
      </c>
      <c r="I5151" t="s">
        <v>22</v>
      </c>
      <c r="M5151">
        <v>1341</v>
      </c>
      <c r="N5151">
        <v>408</v>
      </c>
      <c r="O5151">
        <v>427</v>
      </c>
    </row>
    <row r="5152" spans="1:15" x14ac:dyDescent="0.3">
      <c r="E5152" t="s">
        <v>5191</v>
      </c>
      <c r="F5152" t="s">
        <v>5203</v>
      </c>
      <c r="G5152" t="s">
        <v>14</v>
      </c>
      <c r="H5152" t="s">
        <v>5206</v>
      </c>
      <c r="I5152" t="s">
        <v>52</v>
      </c>
      <c r="J5152" t="s">
        <v>32</v>
      </c>
      <c r="M5152">
        <v>1341</v>
      </c>
      <c r="N5152">
        <v>417</v>
      </c>
      <c r="O5152">
        <v>421</v>
      </c>
    </row>
    <row r="5153" spans="1:15" x14ac:dyDescent="0.3">
      <c r="A5153" t="s">
        <v>14</v>
      </c>
      <c r="B5153">
        <v>1</v>
      </c>
      <c r="C5153">
        <v>1</v>
      </c>
      <c r="D5153">
        <v>1</v>
      </c>
      <c r="E5153" t="s">
        <v>5166</v>
      </c>
      <c r="F5153" t="s">
        <v>5167</v>
      </c>
      <c r="G5153" t="s">
        <v>14</v>
      </c>
      <c r="H5153" t="s">
        <v>5168</v>
      </c>
      <c r="I5153" t="s">
        <v>35</v>
      </c>
      <c r="J5153" t="s">
        <v>46</v>
      </c>
      <c r="K5153" t="s">
        <v>47</v>
      </c>
      <c r="L5153" t="s">
        <v>43</v>
      </c>
      <c r="M5153">
        <v>1343</v>
      </c>
      <c r="N5153">
        <v>35</v>
      </c>
      <c r="O5153">
        <v>45</v>
      </c>
    </row>
    <row r="5154" spans="1:15" x14ac:dyDescent="0.3">
      <c r="A5154" t="s">
        <v>237</v>
      </c>
      <c r="B5154">
        <v>0</v>
      </c>
      <c r="C5154">
        <v>0</v>
      </c>
      <c r="D5154">
        <v>0</v>
      </c>
      <c r="E5154" t="s">
        <v>5169</v>
      </c>
      <c r="F5154" t="s">
        <v>5172</v>
      </c>
      <c r="G5154" t="s">
        <v>23</v>
      </c>
      <c r="H5154" t="s">
        <v>5173</v>
      </c>
      <c r="I5154" t="s">
        <v>26</v>
      </c>
      <c r="M5154">
        <v>1344</v>
      </c>
      <c r="N5154">
        <v>0</v>
      </c>
      <c r="O5154">
        <v>6</v>
      </c>
    </row>
    <row r="5155" spans="1:15" x14ac:dyDescent="0.3">
      <c r="E5155" t="s">
        <v>5169</v>
      </c>
      <c r="F5155" t="s">
        <v>2729</v>
      </c>
      <c r="G5155" t="s">
        <v>51</v>
      </c>
      <c r="H5155" t="s">
        <v>5170</v>
      </c>
      <c r="I5155" t="s">
        <v>52</v>
      </c>
      <c r="J5155" t="s">
        <v>191</v>
      </c>
      <c r="M5155">
        <v>1344</v>
      </c>
      <c r="N5155">
        <v>88</v>
      </c>
      <c r="O5155">
        <v>93</v>
      </c>
    </row>
    <row r="5156" spans="1:15" x14ac:dyDescent="0.3">
      <c r="A5156" t="s">
        <v>237</v>
      </c>
      <c r="B5156">
        <v>0</v>
      </c>
      <c r="C5156">
        <v>0</v>
      </c>
      <c r="D5156">
        <v>0</v>
      </c>
      <c r="E5156" t="s">
        <v>5169</v>
      </c>
      <c r="F5156" t="s">
        <v>2729</v>
      </c>
      <c r="G5156" t="s">
        <v>23</v>
      </c>
      <c r="H5156" t="s">
        <v>5170</v>
      </c>
      <c r="I5156" t="s">
        <v>26</v>
      </c>
      <c r="M5156">
        <v>1344</v>
      </c>
      <c r="N5156">
        <v>88</v>
      </c>
      <c r="O5156">
        <v>93</v>
      </c>
    </row>
    <row r="5157" spans="1:15" x14ac:dyDescent="0.3">
      <c r="E5157" t="s">
        <v>5169</v>
      </c>
      <c r="F5157" t="s">
        <v>5171</v>
      </c>
      <c r="G5157" t="s">
        <v>17</v>
      </c>
      <c r="H5157" t="s">
        <v>5170</v>
      </c>
      <c r="I5157" t="s">
        <v>19</v>
      </c>
      <c r="M5157">
        <v>1344</v>
      </c>
      <c r="N5157">
        <v>88</v>
      </c>
      <c r="O5157">
        <v>99</v>
      </c>
    </row>
    <row r="5158" spans="1:15" x14ac:dyDescent="0.3">
      <c r="A5158" t="s">
        <v>51</v>
      </c>
      <c r="B5158">
        <v>0</v>
      </c>
      <c r="C5158">
        <v>0</v>
      </c>
      <c r="D5158" t="s">
        <v>51</v>
      </c>
      <c r="E5158" t="s">
        <v>5169</v>
      </c>
      <c r="F5158" t="s">
        <v>5174</v>
      </c>
      <c r="G5158" t="s">
        <v>23</v>
      </c>
      <c r="H5158" t="s">
        <v>5175</v>
      </c>
      <c r="I5158" t="s">
        <v>26</v>
      </c>
      <c r="M5158">
        <v>1344</v>
      </c>
      <c r="N5158">
        <v>105</v>
      </c>
      <c r="O5158">
        <v>110</v>
      </c>
    </row>
    <row r="5159" spans="1:15" x14ac:dyDescent="0.3">
      <c r="E5159" t="s">
        <v>5169</v>
      </c>
      <c r="F5159" t="s">
        <v>5176</v>
      </c>
      <c r="G5159" t="s">
        <v>23</v>
      </c>
      <c r="H5159" t="s">
        <v>5175</v>
      </c>
      <c r="I5159" t="s">
        <v>19</v>
      </c>
      <c r="M5159">
        <v>1344</v>
      </c>
      <c r="N5159">
        <v>105</v>
      </c>
      <c r="O5159">
        <v>113</v>
      </c>
    </row>
    <row r="5160" spans="1:15" x14ac:dyDescent="0.3">
      <c r="E5160" t="s">
        <v>5207</v>
      </c>
      <c r="F5160" t="s">
        <v>5208</v>
      </c>
      <c r="G5160" t="s">
        <v>23</v>
      </c>
      <c r="H5160" t="s">
        <v>5209</v>
      </c>
      <c r="I5160" t="s">
        <v>22</v>
      </c>
      <c r="M5160">
        <v>1345</v>
      </c>
      <c r="N5160">
        <v>12</v>
      </c>
      <c r="O5160">
        <v>19</v>
      </c>
    </row>
    <row r="5161" spans="1:15" x14ac:dyDescent="0.3">
      <c r="A5161" t="s">
        <v>237</v>
      </c>
      <c r="B5161">
        <v>0</v>
      </c>
      <c r="C5161">
        <v>0</v>
      </c>
      <c r="D5161">
        <v>0</v>
      </c>
      <c r="E5161" t="s">
        <v>5207</v>
      </c>
      <c r="F5161" t="s">
        <v>1165</v>
      </c>
      <c r="G5161" t="s">
        <v>14</v>
      </c>
      <c r="H5161" t="s">
        <v>5210</v>
      </c>
      <c r="I5161" t="s">
        <v>26</v>
      </c>
      <c r="M5161">
        <v>1345</v>
      </c>
      <c r="N5161">
        <v>35</v>
      </c>
      <c r="O5161">
        <v>44</v>
      </c>
    </row>
    <row r="5162" spans="1:15" x14ac:dyDescent="0.3">
      <c r="E5162" t="s">
        <v>5158</v>
      </c>
      <c r="F5162" t="s">
        <v>5159</v>
      </c>
      <c r="G5162" t="s">
        <v>23</v>
      </c>
      <c r="H5162" t="s">
        <v>5160</v>
      </c>
      <c r="I5162" t="s">
        <v>26</v>
      </c>
      <c r="M5162">
        <v>1347</v>
      </c>
      <c r="N5162">
        <v>35</v>
      </c>
      <c r="O5162">
        <v>41</v>
      </c>
    </row>
    <row r="5163" spans="1:15" x14ac:dyDescent="0.3">
      <c r="A5163" t="s">
        <v>23</v>
      </c>
      <c r="B5163">
        <v>1</v>
      </c>
      <c r="C5163">
        <v>1</v>
      </c>
      <c r="D5163">
        <v>1</v>
      </c>
      <c r="E5163" t="s">
        <v>5158</v>
      </c>
      <c r="F5163" t="s">
        <v>5161</v>
      </c>
      <c r="G5163" t="s">
        <v>23</v>
      </c>
      <c r="H5163" t="s">
        <v>5162</v>
      </c>
      <c r="I5163" t="s">
        <v>41</v>
      </c>
      <c r="J5163" t="s">
        <v>112</v>
      </c>
      <c r="M5163">
        <v>1347</v>
      </c>
      <c r="N5163">
        <v>37</v>
      </c>
      <c r="O5163">
        <v>41</v>
      </c>
    </row>
    <row r="5164" spans="1:15" x14ac:dyDescent="0.3">
      <c r="A5164" t="s">
        <v>23</v>
      </c>
      <c r="B5164">
        <v>1</v>
      </c>
      <c r="C5164">
        <v>1</v>
      </c>
      <c r="D5164">
        <v>1</v>
      </c>
      <c r="E5164" t="s">
        <v>5211</v>
      </c>
      <c r="F5164" t="s">
        <v>5213</v>
      </c>
      <c r="G5164" t="s">
        <v>23</v>
      </c>
      <c r="H5164" t="s">
        <v>5214</v>
      </c>
      <c r="I5164" t="s">
        <v>26</v>
      </c>
      <c r="M5164">
        <v>1348</v>
      </c>
      <c r="N5164">
        <v>99</v>
      </c>
      <c r="O5164">
        <v>120</v>
      </c>
    </row>
    <row r="5165" spans="1:15" x14ac:dyDescent="0.3">
      <c r="E5165" t="s">
        <v>5211</v>
      </c>
      <c r="F5165" t="s">
        <v>5161</v>
      </c>
      <c r="G5165" t="s">
        <v>23</v>
      </c>
      <c r="H5165" t="s">
        <v>5212</v>
      </c>
      <c r="I5165" t="s">
        <v>19</v>
      </c>
      <c r="M5165">
        <v>1348</v>
      </c>
      <c r="N5165">
        <v>116</v>
      </c>
      <c r="O5165">
        <v>120</v>
      </c>
    </row>
    <row r="5166" spans="1:15" x14ac:dyDescent="0.3">
      <c r="A5166" t="s">
        <v>237</v>
      </c>
      <c r="B5166">
        <v>0</v>
      </c>
      <c r="C5166">
        <v>0</v>
      </c>
      <c r="D5166">
        <v>0</v>
      </c>
      <c r="E5166" t="s">
        <v>5215</v>
      </c>
      <c r="F5166" t="s">
        <v>5219</v>
      </c>
      <c r="G5166" t="s">
        <v>51</v>
      </c>
      <c r="H5166" t="s">
        <v>5220</v>
      </c>
      <c r="I5166" t="s">
        <v>26</v>
      </c>
      <c r="M5166">
        <v>1349</v>
      </c>
      <c r="N5166">
        <v>45</v>
      </c>
      <c r="O5166">
        <v>50</v>
      </c>
    </row>
    <row r="5167" spans="1:15" x14ac:dyDescent="0.3">
      <c r="A5167" t="s">
        <v>23</v>
      </c>
      <c r="B5167">
        <v>1</v>
      </c>
      <c r="C5167">
        <v>1</v>
      </c>
      <c r="D5167">
        <v>1</v>
      </c>
      <c r="E5167" t="s">
        <v>5215</v>
      </c>
      <c r="F5167" t="s">
        <v>5221</v>
      </c>
      <c r="G5167" t="s">
        <v>23</v>
      </c>
      <c r="H5167" t="s">
        <v>5222</v>
      </c>
      <c r="I5167" t="s">
        <v>35</v>
      </c>
      <c r="J5167" t="s">
        <v>112</v>
      </c>
      <c r="M5167">
        <v>1349</v>
      </c>
      <c r="N5167">
        <v>86</v>
      </c>
      <c r="O5167">
        <v>92</v>
      </c>
    </row>
    <row r="5168" spans="1:15" x14ac:dyDescent="0.3">
      <c r="E5168" t="s">
        <v>5215</v>
      </c>
      <c r="F5168" t="s">
        <v>5217</v>
      </c>
      <c r="G5168" t="s">
        <v>51</v>
      </c>
      <c r="H5168" t="s">
        <v>5218</v>
      </c>
      <c r="I5168" t="s">
        <v>19</v>
      </c>
      <c r="M5168">
        <v>1349</v>
      </c>
      <c r="N5168">
        <v>99</v>
      </c>
      <c r="O5168">
        <v>110</v>
      </c>
    </row>
    <row r="5169" spans="1:15" x14ac:dyDescent="0.3">
      <c r="A5169" t="s">
        <v>51</v>
      </c>
      <c r="B5169">
        <v>0</v>
      </c>
      <c r="C5169">
        <v>1</v>
      </c>
      <c r="D5169" t="s">
        <v>51</v>
      </c>
      <c r="E5169" t="s">
        <v>5215</v>
      </c>
      <c r="F5169" t="s">
        <v>5217</v>
      </c>
      <c r="G5169" t="s">
        <v>14</v>
      </c>
      <c r="H5169" t="s">
        <v>5218</v>
      </c>
      <c r="I5169" t="s">
        <v>26</v>
      </c>
      <c r="M5169">
        <v>1349</v>
      </c>
      <c r="N5169">
        <v>99</v>
      </c>
      <c r="O5169">
        <v>110</v>
      </c>
    </row>
    <row r="5170" spans="1:15" x14ac:dyDescent="0.3">
      <c r="A5170" t="s">
        <v>23</v>
      </c>
      <c r="B5170">
        <v>1</v>
      </c>
      <c r="C5170">
        <v>1</v>
      </c>
      <c r="D5170">
        <v>1</v>
      </c>
      <c r="E5170" t="s">
        <v>5215</v>
      </c>
      <c r="F5170" t="s">
        <v>5221</v>
      </c>
      <c r="G5170" t="s">
        <v>23</v>
      </c>
      <c r="H5170" t="s">
        <v>5223</v>
      </c>
      <c r="I5170" t="s">
        <v>69</v>
      </c>
      <c r="J5170" t="s">
        <v>112</v>
      </c>
      <c r="M5170">
        <v>1349</v>
      </c>
      <c r="N5170">
        <v>104</v>
      </c>
      <c r="O5170">
        <v>110</v>
      </c>
    </row>
    <row r="5171" spans="1:15" x14ac:dyDescent="0.3">
      <c r="E5171" t="s">
        <v>5215</v>
      </c>
      <c r="F5171" t="s">
        <v>119</v>
      </c>
      <c r="G5171" t="s">
        <v>23</v>
      </c>
      <c r="H5171" t="s">
        <v>5216</v>
      </c>
      <c r="I5171" t="s">
        <v>52</v>
      </c>
      <c r="J5171" t="s">
        <v>121</v>
      </c>
      <c r="M5171">
        <v>1349</v>
      </c>
      <c r="N5171">
        <v>126</v>
      </c>
      <c r="O5171">
        <v>134</v>
      </c>
    </row>
    <row r="5172" spans="1:15" x14ac:dyDescent="0.3">
      <c r="A5172" t="s">
        <v>14</v>
      </c>
      <c r="B5172">
        <v>1</v>
      </c>
      <c r="C5172">
        <v>1</v>
      </c>
      <c r="D5172">
        <v>1</v>
      </c>
      <c r="E5172" t="s">
        <v>5166</v>
      </c>
      <c r="F5172" t="s">
        <v>5167</v>
      </c>
      <c r="G5172" t="s">
        <v>14</v>
      </c>
      <c r="H5172" t="s">
        <v>5168</v>
      </c>
      <c r="I5172" t="s">
        <v>35</v>
      </c>
      <c r="J5172" t="s">
        <v>46</v>
      </c>
      <c r="K5172" t="s">
        <v>47</v>
      </c>
      <c r="L5172" t="s">
        <v>43</v>
      </c>
      <c r="M5172">
        <v>1351</v>
      </c>
      <c r="N5172">
        <v>35</v>
      </c>
      <c r="O5172">
        <v>45</v>
      </c>
    </row>
    <row r="5173" spans="1:15" x14ac:dyDescent="0.3">
      <c r="A5173" t="s">
        <v>237</v>
      </c>
      <c r="B5173">
        <v>0</v>
      </c>
      <c r="C5173">
        <v>0</v>
      </c>
      <c r="D5173">
        <v>0</v>
      </c>
      <c r="E5173" t="s">
        <v>5169</v>
      </c>
      <c r="F5173" t="s">
        <v>5172</v>
      </c>
      <c r="G5173" t="s">
        <v>23</v>
      </c>
      <c r="H5173" t="s">
        <v>5173</v>
      </c>
      <c r="I5173" t="s">
        <v>26</v>
      </c>
      <c r="M5173">
        <v>1353</v>
      </c>
      <c r="N5173">
        <v>0</v>
      </c>
      <c r="O5173">
        <v>6</v>
      </c>
    </row>
    <row r="5174" spans="1:15" x14ac:dyDescent="0.3">
      <c r="E5174" t="s">
        <v>5169</v>
      </c>
      <c r="F5174" t="s">
        <v>2729</v>
      </c>
      <c r="G5174" t="s">
        <v>51</v>
      </c>
      <c r="H5174" t="s">
        <v>5170</v>
      </c>
      <c r="I5174" t="s">
        <v>52</v>
      </c>
      <c r="J5174" t="s">
        <v>191</v>
      </c>
      <c r="M5174">
        <v>1353</v>
      </c>
      <c r="N5174">
        <v>88</v>
      </c>
      <c r="O5174">
        <v>93</v>
      </c>
    </row>
    <row r="5175" spans="1:15" x14ac:dyDescent="0.3">
      <c r="A5175" t="s">
        <v>237</v>
      </c>
      <c r="B5175">
        <v>0</v>
      </c>
      <c r="C5175">
        <v>0</v>
      </c>
      <c r="D5175">
        <v>0</v>
      </c>
      <c r="E5175" t="s">
        <v>5169</v>
      </c>
      <c r="F5175" t="s">
        <v>2729</v>
      </c>
      <c r="G5175" t="s">
        <v>23</v>
      </c>
      <c r="H5175" t="s">
        <v>5170</v>
      </c>
      <c r="I5175" t="s">
        <v>26</v>
      </c>
      <c r="M5175">
        <v>1353</v>
      </c>
      <c r="N5175">
        <v>88</v>
      </c>
      <c r="O5175">
        <v>93</v>
      </c>
    </row>
    <row r="5176" spans="1:15" x14ac:dyDescent="0.3">
      <c r="E5176" t="s">
        <v>5169</v>
      </c>
      <c r="F5176" t="s">
        <v>5171</v>
      </c>
      <c r="G5176" t="s">
        <v>17</v>
      </c>
      <c r="H5176" t="s">
        <v>5170</v>
      </c>
      <c r="I5176" t="s">
        <v>19</v>
      </c>
      <c r="M5176">
        <v>1353</v>
      </c>
      <c r="N5176">
        <v>88</v>
      </c>
      <c r="O5176">
        <v>99</v>
      </c>
    </row>
    <row r="5177" spans="1:15" x14ac:dyDescent="0.3">
      <c r="A5177" t="s">
        <v>51</v>
      </c>
      <c r="B5177">
        <v>0</v>
      </c>
      <c r="C5177">
        <v>0</v>
      </c>
      <c r="D5177" t="s">
        <v>51</v>
      </c>
      <c r="E5177" t="s">
        <v>5169</v>
      </c>
      <c r="F5177" t="s">
        <v>5174</v>
      </c>
      <c r="G5177" t="s">
        <v>23</v>
      </c>
      <c r="H5177" t="s">
        <v>5175</v>
      </c>
      <c r="I5177" t="s">
        <v>26</v>
      </c>
      <c r="M5177">
        <v>1353</v>
      </c>
      <c r="N5177">
        <v>105</v>
      </c>
      <c r="O5177">
        <v>110</v>
      </c>
    </row>
    <row r="5178" spans="1:15" x14ac:dyDescent="0.3">
      <c r="E5178" t="s">
        <v>5169</v>
      </c>
      <c r="F5178" t="s">
        <v>5176</v>
      </c>
      <c r="G5178" t="s">
        <v>23</v>
      </c>
      <c r="H5178" t="s">
        <v>5175</v>
      </c>
      <c r="I5178" t="s">
        <v>19</v>
      </c>
      <c r="M5178">
        <v>1353</v>
      </c>
      <c r="N5178">
        <v>105</v>
      </c>
      <c r="O5178">
        <v>113</v>
      </c>
    </row>
    <row r="5179" spans="1:15" x14ac:dyDescent="0.3">
      <c r="E5179" t="s">
        <v>5140</v>
      </c>
      <c r="F5179" t="s">
        <v>5141</v>
      </c>
      <c r="G5179" t="s">
        <v>14</v>
      </c>
      <c r="H5179" t="s">
        <v>5142</v>
      </c>
      <c r="I5179" t="s">
        <v>26</v>
      </c>
      <c r="M5179">
        <v>1354</v>
      </c>
      <c r="N5179">
        <v>0</v>
      </c>
      <c r="O5179">
        <v>8</v>
      </c>
    </row>
    <row r="5180" spans="1:15" x14ac:dyDescent="0.3">
      <c r="E5180" t="s">
        <v>5140</v>
      </c>
      <c r="F5180" t="s">
        <v>5141</v>
      </c>
      <c r="G5180" t="s">
        <v>17</v>
      </c>
      <c r="H5180" t="s">
        <v>5142</v>
      </c>
      <c r="I5180" t="s">
        <v>19</v>
      </c>
      <c r="M5180">
        <v>1354</v>
      </c>
      <c r="N5180">
        <v>0</v>
      </c>
      <c r="O5180">
        <v>8</v>
      </c>
    </row>
    <row r="5181" spans="1:15" x14ac:dyDescent="0.3">
      <c r="A5181" t="s">
        <v>14</v>
      </c>
      <c r="B5181">
        <v>1</v>
      </c>
      <c r="C5181">
        <v>1</v>
      </c>
      <c r="D5181">
        <v>1</v>
      </c>
      <c r="E5181" t="s">
        <v>5166</v>
      </c>
      <c r="F5181" t="s">
        <v>5167</v>
      </c>
      <c r="G5181" t="s">
        <v>14</v>
      </c>
      <c r="H5181" t="s">
        <v>5168</v>
      </c>
      <c r="I5181" t="s">
        <v>35</v>
      </c>
      <c r="J5181" t="s">
        <v>46</v>
      </c>
      <c r="K5181" t="s">
        <v>47</v>
      </c>
      <c r="L5181" t="s">
        <v>43</v>
      </c>
      <c r="M5181">
        <v>1356</v>
      </c>
      <c r="N5181">
        <v>35</v>
      </c>
      <c r="O5181">
        <v>45</v>
      </c>
    </row>
    <row r="5182" spans="1:15" x14ac:dyDescent="0.3">
      <c r="A5182" t="s">
        <v>237</v>
      </c>
      <c r="B5182">
        <v>0</v>
      </c>
      <c r="C5182">
        <v>0</v>
      </c>
      <c r="D5182">
        <v>0</v>
      </c>
      <c r="E5182" t="s">
        <v>5179</v>
      </c>
      <c r="F5182" t="s">
        <v>1165</v>
      </c>
      <c r="G5182" t="s">
        <v>14</v>
      </c>
      <c r="H5182" t="s">
        <v>5180</v>
      </c>
      <c r="I5182" t="s">
        <v>26</v>
      </c>
      <c r="M5182">
        <v>1358</v>
      </c>
      <c r="N5182">
        <v>0</v>
      </c>
      <c r="O5182">
        <v>9</v>
      </c>
    </row>
    <row r="5183" spans="1:15" x14ac:dyDescent="0.3">
      <c r="E5183" t="s">
        <v>5179</v>
      </c>
      <c r="F5183" t="s">
        <v>4958</v>
      </c>
      <c r="G5183" t="s">
        <v>23</v>
      </c>
      <c r="H5183" t="s">
        <v>5181</v>
      </c>
      <c r="I5183" t="s">
        <v>52</v>
      </c>
      <c r="J5183" t="s">
        <v>117</v>
      </c>
      <c r="M5183">
        <v>1358</v>
      </c>
      <c r="N5183">
        <v>28</v>
      </c>
      <c r="O5183">
        <v>34</v>
      </c>
    </row>
    <row r="5184" spans="1:15" x14ac:dyDescent="0.3">
      <c r="E5184" t="s">
        <v>5177</v>
      </c>
      <c r="F5184" t="s">
        <v>1165</v>
      </c>
      <c r="G5184" t="s">
        <v>23</v>
      </c>
      <c r="H5184" t="s">
        <v>5178</v>
      </c>
      <c r="I5184" t="s">
        <v>26</v>
      </c>
      <c r="M5184">
        <v>1360</v>
      </c>
      <c r="N5184">
        <v>0</v>
      </c>
      <c r="O5184">
        <v>9</v>
      </c>
    </row>
    <row r="5185" spans="1:15" x14ac:dyDescent="0.3">
      <c r="A5185" t="s">
        <v>14</v>
      </c>
      <c r="B5185">
        <v>1</v>
      </c>
      <c r="C5185">
        <v>1</v>
      </c>
      <c r="D5185">
        <v>1</v>
      </c>
      <c r="E5185" t="s">
        <v>5166</v>
      </c>
      <c r="F5185" t="s">
        <v>5167</v>
      </c>
      <c r="G5185" t="s">
        <v>14</v>
      </c>
      <c r="H5185" t="s">
        <v>5168</v>
      </c>
      <c r="I5185" t="s">
        <v>35</v>
      </c>
      <c r="J5185" t="s">
        <v>46</v>
      </c>
      <c r="K5185" t="s">
        <v>47</v>
      </c>
      <c r="L5185" t="s">
        <v>43</v>
      </c>
      <c r="M5185">
        <v>1362</v>
      </c>
      <c r="N5185">
        <v>35</v>
      </c>
      <c r="O5185">
        <v>45</v>
      </c>
    </row>
    <row r="5186" spans="1:15" x14ac:dyDescent="0.3">
      <c r="E5186" t="s">
        <v>5158</v>
      </c>
      <c r="F5186" t="s">
        <v>5159</v>
      </c>
      <c r="G5186" t="s">
        <v>23</v>
      </c>
      <c r="H5186" t="s">
        <v>5160</v>
      </c>
      <c r="I5186" t="s">
        <v>26</v>
      </c>
      <c r="M5186">
        <v>1363</v>
      </c>
      <c r="N5186">
        <v>35</v>
      </c>
      <c r="O5186">
        <v>41</v>
      </c>
    </row>
    <row r="5187" spans="1:15" x14ac:dyDescent="0.3">
      <c r="A5187" t="s">
        <v>23</v>
      </c>
      <c r="B5187">
        <v>1</v>
      </c>
      <c r="C5187">
        <v>1</v>
      </c>
      <c r="D5187">
        <v>1</v>
      </c>
      <c r="E5187" t="s">
        <v>5158</v>
      </c>
      <c r="F5187" t="s">
        <v>5161</v>
      </c>
      <c r="G5187" t="s">
        <v>23</v>
      </c>
      <c r="H5187" t="s">
        <v>5162</v>
      </c>
      <c r="I5187" t="s">
        <v>41</v>
      </c>
      <c r="J5187" t="s">
        <v>112</v>
      </c>
      <c r="M5187">
        <v>1363</v>
      </c>
      <c r="N5187">
        <v>37</v>
      </c>
      <c r="O5187">
        <v>41</v>
      </c>
    </row>
    <row r="5188" spans="1:15" x14ac:dyDescent="0.3">
      <c r="E5188" t="s">
        <v>5224</v>
      </c>
      <c r="F5188" t="s">
        <v>5225</v>
      </c>
      <c r="G5188" t="s">
        <v>17</v>
      </c>
      <c r="H5188" t="s">
        <v>5226</v>
      </c>
      <c r="I5188" t="s">
        <v>22</v>
      </c>
      <c r="M5188">
        <v>1364</v>
      </c>
      <c r="N5188">
        <v>0</v>
      </c>
      <c r="O5188">
        <v>11</v>
      </c>
    </row>
    <row r="5189" spans="1:15" x14ac:dyDescent="0.3">
      <c r="A5189" t="s">
        <v>14</v>
      </c>
      <c r="B5189">
        <v>0</v>
      </c>
      <c r="C5189">
        <v>1</v>
      </c>
      <c r="D5189" t="s">
        <v>14</v>
      </c>
      <c r="E5189" t="s">
        <v>5227</v>
      </c>
      <c r="F5189" t="s">
        <v>5228</v>
      </c>
      <c r="G5189" t="s">
        <v>17</v>
      </c>
      <c r="H5189" t="s">
        <v>5229</v>
      </c>
      <c r="I5189" t="s">
        <v>26</v>
      </c>
      <c r="M5189">
        <v>1367</v>
      </c>
      <c r="N5189">
        <v>0</v>
      </c>
      <c r="O5189">
        <v>5</v>
      </c>
    </row>
    <row r="5190" spans="1:15" x14ac:dyDescent="0.3">
      <c r="E5190" t="s">
        <v>5227</v>
      </c>
      <c r="F5190" t="s">
        <v>5228</v>
      </c>
      <c r="G5190" t="s">
        <v>14</v>
      </c>
      <c r="H5190" t="s">
        <v>5229</v>
      </c>
      <c r="I5190" t="s">
        <v>31</v>
      </c>
      <c r="J5190" t="s">
        <v>32</v>
      </c>
      <c r="M5190">
        <v>1367</v>
      </c>
      <c r="N5190">
        <v>0</v>
      </c>
      <c r="O5190">
        <v>5</v>
      </c>
    </row>
    <row r="5191" spans="1:15" x14ac:dyDescent="0.3">
      <c r="A5191" t="s">
        <v>14</v>
      </c>
      <c r="B5191">
        <v>1</v>
      </c>
      <c r="C5191">
        <v>1</v>
      </c>
      <c r="D5191">
        <v>1</v>
      </c>
      <c r="E5191" t="s">
        <v>5227</v>
      </c>
      <c r="F5191" t="s">
        <v>5231</v>
      </c>
      <c r="G5191" t="s">
        <v>14</v>
      </c>
      <c r="H5191" t="s">
        <v>5232</v>
      </c>
      <c r="I5191" t="s">
        <v>22</v>
      </c>
      <c r="M5191">
        <v>1367</v>
      </c>
      <c r="N5191">
        <v>20</v>
      </c>
      <c r="O5191">
        <v>27</v>
      </c>
    </row>
    <row r="5192" spans="1:15" x14ac:dyDescent="0.3">
      <c r="A5192" t="s">
        <v>14</v>
      </c>
      <c r="B5192">
        <v>1</v>
      </c>
      <c r="C5192">
        <v>1</v>
      </c>
      <c r="D5192">
        <v>1</v>
      </c>
      <c r="E5192" t="s">
        <v>5227</v>
      </c>
      <c r="F5192" t="s">
        <v>5231</v>
      </c>
      <c r="G5192" t="s">
        <v>14</v>
      </c>
      <c r="H5192" t="s">
        <v>5233</v>
      </c>
      <c r="I5192" t="s">
        <v>22</v>
      </c>
      <c r="M5192">
        <v>1367</v>
      </c>
      <c r="N5192">
        <v>53</v>
      </c>
      <c r="O5192">
        <v>60</v>
      </c>
    </row>
    <row r="5193" spans="1:15" x14ac:dyDescent="0.3">
      <c r="E5193" t="s">
        <v>5227</v>
      </c>
      <c r="F5193" t="s">
        <v>5228</v>
      </c>
      <c r="G5193" t="s">
        <v>51</v>
      </c>
      <c r="H5193" t="s">
        <v>5230</v>
      </c>
      <c r="I5193" t="s">
        <v>26</v>
      </c>
      <c r="M5193">
        <v>1367</v>
      </c>
      <c r="N5193">
        <v>83</v>
      </c>
      <c r="O5193">
        <v>88</v>
      </c>
    </row>
    <row r="5194" spans="1:15" x14ac:dyDescent="0.3">
      <c r="E5194" t="s">
        <v>5227</v>
      </c>
      <c r="F5194" t="s">
        <v>5228</v>
      </c>
      <c r="G5194" t="s">
        <v>14</v>
      </c>
      <c r="H5194" t="s">
        <v>5230</v>
      </c>
      <c r="I5194" t="s">
        <v>31</v>
      </c>
      <c r="J5194" t="s">
        <v>32</v>
      </c>
      <c r="M5194">
        <v>1367</v>
      </c>
      <c r="N5194">
        <v>83</v>
      </c>
      <c r="O5194">
        <v>88</v>
      </c>
    </row>
    <row r="5195" spans="1:15" x14ac:dyDescent="0.3">
      <c r="E5195" t="s">
        <v>5227</v>
      </c>
      <c r="F5195" t="s">
        <v>5228</v>
      </c>
      <c r="G5195" t="s">
        <v>14</v>
      </c>
      <c r="H5195" t="s">
        <v>5236</v>
      </c>
      <c r="I5195" t="s">
        <v>31</v>
      </c>
      <c r="J5195" t="s">
        <v>32</v>
      </c>
      <c r="M5195">
        <v>1370</v>
      </c>
      <c r="N5195">
        <v>0</v>
      </c>
      <c r="O5195">
        <v>5</v>
      </c>
    </row>
    <row r="5196" spans="1:15" x14ac:dyDescent="0.3">
      <c r="E5196" t="s">
        <v>5227</v>
      </c>
      <c r="F5196" t="s">
        <v>5228</v>
      </c>
      <c r="G5196" t="s">
        <v>51</v>
      </c>
      <c r="H5196" t="s">
        <v>5236</v>
      </c>
      <c r="I5196" t="s">
        <v>26</v>
      </c>
      <c r="M5196">
        <v>1370</v>
      </c>
      <c r="N5196">
        <v>0</v>
      </c>
      <c r="O5196">
        <v>5</v>
      </c>
    </row>
    <row r="5197" spans="1:15" x14ac:dyDescent="0.3">
      <c r="A5197" t="s">
        <v>23</v>
      </c>
      <c r="B5197">
        <v>1</v>
      </c>
      <c r="C5197">
        <v>1</v>
      </c>
      <c r="D5197">
        <v>1</v>
      </c>
      <c r="E5197" t="s">
        <v>5227</v>
      </c>
      <c r="F5197" t="s">
        <v>5239</v>
      </c>
      <c r="G5197" t="s">
        <v>23</v>
      </c>
      <c r="H5197" t="s">
        <v>5240</v>
      </c>
      <c r="I5197" t="s">
        <v>52</v>
      </c>
      <c r="J5197" t="s">
        <v>453</v>
      </c>
      <c r="K5197" t="s">
        <v>117</v>
      </c>
      <c r="M5197">
        <v>1370</v>
      </c>
      <c r="N5197">
        <v>44</v>
      </c>
      <c r="O5197">
        <v>64</v>
      </c>
    </row>
    <row r="5198" spans="1:15" x14ac:dyDescent="0.3">
      <c r="A5198" t="s">
        <v>14</v>
      </c>
      <c r="B5198">
        <v>1</v>
      </c>
      <c r="C5198">
        <v>1</v>
      </c>
      <c r="D5198">
        <v>1</v>
      </c>
      <c r="E5198" t="s">
        <v>5227</v>
      </c>
      <c r="F5198" t="s">
        <v>5237</v>
      </c>
      <c r="G5198" t="s">
        <v>14</v>
      </c>
      <c r="H5198" t="s">
        <v>5238</v>
      </c>
      <c r="I5198" t="s">
        <v>19</v>
      </c>
      <c r="M5198">
        <v>1370</v>
      </c>
      <c r="N5198">
        <v>60</v>
      </c>
      <c r="O5198">
        <v>64</v>
      </c>
    </row>
    <row r="5199" spans="1:15" x14ac:dyDescent="0.3">
      <c r="E5199" t="s">
        <v>5227</v>
      </c>
      <c r="F5199" t="s">
        <v>5241</v>
      </c>
      <c r="G5199" t="s">
        <v>17</v>
      </c>
      <c r="H5199" t="s">
        <v>5242</v>
      </c>
      <c r="I5199" t="s">
        <v>26</v>
      </c>
      <c r="M5199">
        <v>1370</v>
      </c>
      <c r="N5199">
        <v>60</v>
      </c>
      <c r="O5199">
        <v>85</v>
      </c>
    </row>
    <row r="5200" spans="1:15" x14ac:dyDescent="0.3">
      <c r="E5200" t="s">
        <v>5227</v>
      </c>
      <c r="F5200" t="s">
        <v>5234</v>
      </c>
      <c r="G5200" t="s">
        <v>14</v>
      </c>
      <c r="H5200" t="s">
        <v>5235</v>
      </c>
      <c r="I5200" t="s">
        <v>19</v>
      </c>
      <c r="M5200">
        <v>1370</v>
      </c>
      <c r="N5200">
        <v>72</v>
      </c>
      <c r="O5200">
        <v>85</v>
      </c>
    </row>
    <row r="5201" spans="1:15" x14ac:dyDescent="0.3">
      <c r="E5201" t="s">
        <v>5243</v>
      </c>
      <c r="F5201" t="s">
        <v>5253</v>
      </c>
      <c r="G5201" t="s">
        <v>17</v>
      </c>
      <c r="H5201" t="s">
        <v>5250</v>
      </c>
      <c r="I5201" t="s">
        <v>19</v>
      </c>
      <c r="M5201">
        <v>1372</v>
      </c>
      <c r="N5201">
        <v>0</v>
      </c>
      <c r="O5201">
        <v>10</v>
      </c>
    </row>
    <row r="5202" spans="1:15" x14ac:dyDescent="0.3">
      <c r="A5202" t="s">
        <v>237</v>
      </c>
      <c r="B5202">
        <v>0</v>
      </c>
      <c r="E5202" t="s">
        <v>5243</v>
      </c>
      <c r="F5202" t="s">
        <v>5249</v>
      </c>
      <c r="G5202" t="s">
        <v>17</v>
      </c>
      <c r="H5202" t="s">
        <v>5250</v>
      </c>
      <c r="I5202" t="s">
        <v>26</v>
      </c>
      <c r="M5202">
        <v>1372</v>
      </c>
      <c r="N5202">
        <v>4</v>
      </c>
      <c r="O5202">
        <v>10</v>
      </c>
    </row>
    <row r="5203" spans="1:15" x14ac:dyDescent="0.3">
      <c r="A5203" t="s">
        <v>23</v>
      </c>
      <c r="B5203">
        <v>1</v>
      </c>
      <c r="C5203">
        <v>1</v>
      </c>
      <c r="D5203">
        <v>1</v>
      </c>
      <c r="E5203" t="s">
        <v>5243</v>
      </c>
      <c r="F5203" t="s">
        <v>3206</v>
      </c>
      <c r="G5203" t="s">
        <v>23</v>
      </c>
      <c r="H5203" t="s">
        <v>5248</v>
      </c>
      <c r="I5203" t="s">
        <v>35</v>
      </c>
      <c r="J5203" t="s">
        <v>112</v>
      </c>
      <c r="M5203">
        <v>1372</v>
      </c>
      <c r="N5203">
        <v>19</v>
      </c>
      <c r="O5203">
        <v>25</v>
      </c>
    </row>
    <row r="5204" spans="1:15" x14ac:dyDescent="0.3">
      <c r="A5204" t="s">
        <v>14</v>
      </c>
      <c r="B5204">
        <v>1</v>
      </c>
      <c r="C5204">
        <v>1</v>
      </c>
      <c r="D5204">
        <v>1</v>
      </c>
      <c r="E5204" t="s">
        <v>5243</v>
      </c>
      <c r="F5204" t="s">
        <v>5244</v>
      </c>
      <c r="G5204" t="s">
        <v>14</v>
      </c>
      <c r="H5204" t="s">
        <v>5245</v>
      </c>
      <c r="I5204" t="s">
        <v>52</v>
      </c>
      <c r="J5204" t="s">
        <v>597</v>
      </c>
      <c r="M5204">
        <v>1372</v>
      </c>
      <c r="N5204">
        <v>45</v>
      </c>
      <c r="O5204">
        <v>51</v>
      </c>
    </row>
    <row r="5205" spans="1:15" x14ac:dyDescent="0.3">
      <c r="E5205" t="s">
        <v>5243</v>
      </c>
      <c r="F5205" t="s">
        <v>5246</v>
      </c>
      <c r="G5205" t="s">
        <v>17</v>
      </c>
      <c r="H5205" t="s">
        <v>5247</v>
      </c>
      <c r="I5205" t="s">
        <v>26</v>
      </c>
      <c r="M5205">
        <v>1372</v>
      </c>
      <c r="N5205">
        <v>45</v>
      </c>
      <c r="O5205">
        <v>61</v>
      </c>
    </row>
    <row r="5206" spans="1:15" x14ac:dyDescent="0.3">
      <c r="E5206" t="s">
        <v>5243</v>
      </c>
      <c r="F5206" t="s">
        <v>5246</v>
      </c>
      <c r="G5206" t="s">
        <v>51</v>
      </c>
      <c r="H5206" t="s">
        <v>5247</v>
      </c>
      <c r="I5206" t="s">
        <v>19</v>
      </c>
      <c r="M5206">
        <v>1372</v>
      </c>
      <c r="N5206">
        <v>45</v>
      </c>
      <c r="O5206">
        <v>61</v>
      </c>
    </row>
    <row r="5207" spans="1:15" x14ac:dyDescent="0.3">
      <c r="E5207" t="s">
        <v>5243</v>
      </c>
      <c r="F5207" t="s">
        <v>3998</v>
      </c>
      <c r="G5207" t="s">
        <v>23</v>
      </c>
      <c r="H5207" t="s">
        <v>5254</v>
      </c>
      <c r="I5207" t="s">
        <v>52</v>
      </c>
      <c r="J5207" t="s">
        <v>117</v>
      </c>
      <c r="M5207">
        <v>1372</v>
      </c>
      <c r="N5207">
        <v>109</v>
      </c>
      <c r="O5207">
        <v>117</v>
      </c>
    </row>
    <row r="5208" spans="1:15" x14ac:dyDescent="0.3">
      <c r="E5208" t="s">
        <v>5243</v>
      </c>
      <c r="F5208" t="s">
        <v>5249</v>
      </c>
      <c r="G5208" t="s">
        <v>51</v>
      </c>
      <c r="H5208" t="s">
        <v>5252</v>
      </c>
      <c r="I5208" t="s">
        <v>19</v>
      </c>
      <c r="M5208">
        <v>1372</v>
      </c>
      <c r="N5208">
        <v>192</v>
      </c>
      <c r="O5208">
        <v>198</v>
      </c>
    </row>
    <row r="5209" spans="1:15" x14ac:dyDescent="0.3">
      <c r="A5209" t="s">
        <v>237</v>
      </c>
      <c r="B5209">
        <v>0</v>
      </c>
      <c r="E5209" t="s">
        <v>5243</v>
      </c>
      <c r="F5209" t="s">
        <v>5249</v>
      </c>
      <c r="G5209" t="s">
        <v>17</v>
      </c>
      <c r="H5209" t="s">
        <v>5252</v>
      </c>
      <c r="I5209" t="s">
        <v>26</v>
      </c>
      <c r="M5209">
        <v>1372</v>
      </c>
      <c r="N5209">
        <v>192</v>
      </c>
      <c r="O5209">
        <v>198</v>
      </c>
    </row>
    <row r="5210" spans="1:15" x14ac:dyDescent="0.3">
      <c r="E5210" t="s">
        <v>5243</v>
      </c>
      <c r="F5210" t="s">
        <v>3998</v>
      </c>
      <c r="G5210" t="s">
        <v>23</v>
      </c>
      <c r="H5210" t="s">
        <v>5251</v>
      </c>
      <c r="I5210" t="s">
        <v>52</v>
      </c>
      <c r="J5210" t="s">
        <v>117</v>
      </c>
      <c r="M5210">
        <v>1372</v>
      </c>
      <c r="N5210">
        <v>235</v>
      </c>
      <c r="O5210">
        <v>243</v>
      </c>
    </row>
    <row r="5211" spans="1:15" x14ac:dyDescent="0.3">
      <c r="E5211" t="s">
        <v>5243</v>
      </c>
      <c r="F5211" t="s">
        <v>5253</v>
      </c>
      <c r="G5211" t="s">
        <v>17</v>
      </c>
      <c r="H5211" t="s">
        <v>5255</v>
      </c>
      <c r="I5211" t="s">
        <v>19</v>
      </c>
      <c r="M5211">
        <v>1374</v>
      </c>
      <c r="N5211">
        <v>0</v>
      </c>
      <c r="O5211">
        <v>10</v>
      </c>
    </row>
    <row r="5212" spans="1:15" x14ac:dyDescent="0.3">
      <c r="A5212" t="s">
        <v>237</v>
      </c>
      <c r="B5212">
        <v>0</v>
      </c>
      <c r="E5212" t="s">
        <v>5243</v>
      </c>
      <c r="F5212" t="s">
        <v>5249</v>
      </c>
      <c r="G5212" t="s">
        <v>17</v>
      </c>
      <c r="H5212" t="s">
        <v>5255</v>
      </c>
      <c r="I5212" t="s">
        <v>26</v>
      </c>
      <c r="M5212">
        <v>1374</v>
      </c>
      <c r="N5212">
        <v>4</v>
      </c>
      <c r="O5212">
        <v>10</v>
      </c>
    </row>
    <row r="5213" spans="1:15" x14ac:dyDescent="0.3">
      <c r="A5213" t="s">
        <v>23</v>
      </c>
      <c r="B5213">
        <v>1</v>
      </c>
      <c r="C5213">
        <v>1</v>
      </c>
      <c r="D5213">
        <v>1</v>
      </c>
      <c r="E5213" t="s">
        <v>5243</v>
      </c>
      <c r="F5213" t="s">
        <v>1917</v>
      </c>
      <c r="G5213" t="s">
        <v>23</v>
      </c>
      <c r="H5213" t="s">
        <v>5256</v>
      </c>
      <c r="I5213" t="s">
        <v>35</v>
      </c>
      <c r="J5213" t="s">
        <v>112</v>
      </c>
      <c r="M5213">
        <v>1374</v>
      </c>
      <c r="N5213">
        <v>22</v>
      </c>
      <c r="O5213">
        <v>27</v>
      </c>
    </row>
    <row r="5214" spans="1:15" x14ac:dyDescent="0.3">
      <c r="A5214" t="s">
        <v>51</v>
      </c>
      <c r="B5214">
        <v>0</v>
      </c>
      <c r="C5214">
        <v>1</v>
      </c>
      <c r="D5214" t="s">
        <v>51</v>
      </c>
      <c r="E5214" t="s">
        <v>5243</v>
      </c>
      <c r="F5214" t="s">
        <v>5260</v>
      </c>
      <c r="G5214" t="s">
        <v>23</v>
      </c>
      <c r="H5214" t="s">
        <v>5261</v>
      </c>
      <c r="I5214" t="s">
        <v>22</v>
      </c>
      <c r="M5214">
        <v>1374</v>
      </c>
      <c r="N5214">
        <v>42</v>
      </c>
      <c r="O5214">
        <v>58</v>
      </c>
    </row>
    <row r="5215" spans="1:15" x14ac:dyDescent="0.3">
      <c r="E5215" t="s">
        <v>5243</v>
      </c>
      <c r="F5215" t="s">
        <v>5258</v>
      </c>
      <c r="G5215" t="s">
        <v>23</v>
      </c>
      <c r="H5215" t="s">
        <v>5259</v>
      </c>
      <c r="I5215" t="s">
        <v>52</v>
      </c>
      <c r="J5215" t="s">
        <v>117</v>
      </c>
      <c r="M5215">
        <v>1374</v>
      </c>
      <c r="N5215">
        <v>69</v>
      </c>
      <c r="O5215">
        <v>78</v>
      </c>
    </row>
    <row r="5216" spans="1:15" x14ac:dyDescent="0.3">
      <c r="A5216" t="s">
        <v>14</v>
      </c>
      <c r="B5216">
        <v>1</v>
      </c>
      <c r="C5216">
        <v>1</v>
      </c>
      <c r="D5216">
        <v>1</v>
      </c>
      <c r="E5216" t="s">
        <v>5243</v>
      </c>
      <c r="F5216" t="s">
        <v>2142</v>
      </c>
      <c r="G5216" t="s">
        <v>14</v>
      </c>
      <c r="H5216" t="s">
        <v>5257</v>
      </c>
      <c r="I5216" t="s">
        <v>35</v>
      </c>
      <c r="J5216" t="s">
        <v>32</v>
      </c>
      <c r="M5216">
        <v>1374</v>
      </c>
      <c r="N5216">
        <v>111</v>
      </c>
      <c r="O5216">
        <v>115</v>
      </c>
    </row>
    <row r="5217" spans="1:15" x14ac:dyDescent="0.3">
      <c r="E5217" t="s">
        <v>5262</v>
      </c>
      <c r="F5217" t="s">
        <v>5253</v>
      </c>
      <c r="G5217" t="s">
        <v>17</v>
      </c>
      <c r="H5217" t="s">
        <v>5266</v>
      </c>
      <c r="I5217" t="s">
        <v>19</v>
      </c>
      <c r="M5217">
        <v>1375</v>
      </c>
      <c r="N5217">
        <v>0</v>
      </c>
      <c r="O5217">
        <v>10</v>
      </c>
    </row>
    <row r="5218" spans="1:15" x14ac:dyDescent="0.3">
      <c r="A5218" t="s">
        <v>237</v>
      </c>
      <c r="B5218">
        <v>0</v>
      </c>
      <c r="E5218" t="s">
        <v>5262</v>
      </c>
      <c r="F5218" t="s">
        <v>5249</v>
      </c>
      <c r="G5218" t="s">
        <v>17</v>
      </c>
      <c r="H5218" t="s">
        <v>5266</v>
      </c>
      <c r="I5218" t="s">
        <v>26</v>
      </c>
      <c r="M5218">
        <v>1375</v>
      </c>
      <c r="N5218">
        <v>4</v>
      </c>
      <c r="O5218">
        <v>10</v>
      </c>
    </row>
    <row r="5219" spans="1:15" x14ac:dyDescent="0.3">
      <c r="A5219" t="s">
        <v>237</v>
      </c>
      <c r="B5219">
        <v>0</v>
      </c>
      <c r="E5219" t="s">
        <v>5262</v>
      </c>
      <c r="F5219" t="s">
        <v>5267</v>
      </c>
      <c r="G5219" t="s">
        <v>17</v>
      </c>
      <c r="H5219" t="s">
        <v>5268</v>
      </c>
      <c r="I5219" t="s">
        <v>22</v>
      </c>
      <c r="M5219">
        <v>1375</v>
      </c>
      <c r="N5219">
        <v>26</v>
      </c>
      <c r="O5219">
        <v>39</v>
      </c>
    </row>
    <row r="5220" spans="1:15" x14ac:dyDescent="0.3">
      <c r="A5220" t="s">
        <v>237</v>
      </c>
      <c r="B5220">
        <v>0</v>
      </c>
      <c r="C5220">
        <v>0</v>
      </c>
      <c r="D5220">
        <v>0</v>
      </c>
      <c r="E5220" t="s">
        <v>5262</v>
      </c>
      <c r="F5220" t="s">
        <v>293</v>
      </c>
      <c r="G5220" t="s">
        <v>14</v>
      </c>
      <c r="H5220" t="s">
        <v>5269</v>
      </c>
      <c r="I5220" t="s">
        <v>52</v>
      </c>
      <c r="J5220" t="s">
        <v>32</v>
      </c>
      <c r="M5220">
        <v>1375</v>
      </c>
      <c r="N5220">
        <v>26</v>
      </c>
      <c r="O5220">
        <v>31</v>
      </c>
    </row>
    <row r="5221" spans="1:15" x14ac:dyDescent="0.3">
      <c r="E5221" t="s">
        <v>5262</v>
      </c>
      <c r="F5221" t="s">
        <v>5263</v>
      </c>
      <c r="G5221" t="s">
        <v>17</v>
      </c>
      <c r="H5221" t="s">
        <v>5264</v>
      </c>
      <c r="I5221" t="s">
        <v>19</v>
      </c>
      <c r="M5221">
        <v>1375</v>
      </c>
      <c r="N5221">
        <v>69</v>
      </c>
      <c r="O5221">
        <v>72</v>
      </c>
    </row>
    <row r="5222" spans="1:15" x14ac:dyDescent="0.3">
      <c r="A5222" t="s">
        <v>14</v>
      </c>
      <c r="B5222">
        <v>1</v>
      </c>
      <c r="C5222">
        <v>1</v>
      </c>
      <c r="D5222">
        <v>1</v>
      </c>
      <c r="E5222" t="s">
        <v>5262</v>
      </c>
      <c r="F5222" t="s">
        <v>5263</v>
      </c>
      <c r="G5222" t="s">
        <v>14</v>
      </c>
      <c r="H5222" t="s">
        <v>5264</v>
      </c>
      <c r="I5222" t="s">
        <v>26</v>
      </c>
      <c r="M5222">
        <v>1375</v>
      </c>
      <c r="N5222">
        <v>69</v>
      </c>
      <c r="O5222">
        <v>72</v>
      </c>
    </row>
    <row r="5223" spans="1:15" x14ac:dyDescent="0.3">
      <c r="E5223" t="s">
        <v>5262</v>
      </c>
      <c r="F5223" t="s">
        <v>131</v>
      </c>
      <c r="G5223" t="s">
        <v>51</v>
      </c>
      <c r="H5223" t="s">
        <v>5265</v>
      </c>
      <c r="I5223" t="s">
        <v>52</v>
      </c>
      <c r="J5223" t="s">
        <v>60</v>
      </c>
      <c r="M5223">
        <v>1375</v>
      </c>
      <c r="N5223">
        <v>85</v>
      </c>
      <c r="O5223">
        <v>91</v>
      </c>
    </row>
    <row r="5224" spans="1:15" x14ac:dyDescent="0.3">
      <c r="A5224" t="s">
        <v>14</v>
      </c>
      <c r="B5224">
        <v>1</v>
      </c>
      <c r="C5224">
        <v>1</v>
      </c>
      <c r="D5224">
        <v>1</v>
      </c>
      <c r="E5224" t="s">
        <v>5270</v>
      </c>
      <c r="F5224" t="s">
        <v>5271</v>
      </c>
      <c r="G5224" t="s">
        <v>14</v>
      </c>
      <c r="H5224" t="s">
        <v>5272</v>
      </c>
      <c r="I5224" t="s">
        <v>35</v>
      </c>
      <c r="J5224" t="s">
        <v>32</v>
      </c>
      <c r="M5224">
        <v>1376</v>
      </c>
      <c r="N5224">
        <v>0</v>
      </c>
      <c r="O5224">
        <v>5</v>
      </c>
    </row>
    <row r="5225" spans="1:15" x14ac:dyDescent="0.3">
      <c r="A5225" t="s">
        <v>14</v>
      </c>
      <c r="B5225">
        <v>1</v>
      </c>
      <c r="C5225">
        <v>1</v>
      </c>
      <c r="D5225">
        <v>1</v>
      </c>
      <c r="E5225" t="s">
        <v>5270</v>
      </c>
      <c r="F5225" t="s">
        <v>5277</v>
      </c>
      <c r="G5225" t="s">
        <v>14</v>
      </c>
      <c r="H5225" t="s">
        <v>5278</v>
      </c>
      <c r="I5225" t="s">
        <v>22</v>
      </c>
      <c r="M5225">
        <v>1376</v>
      </c>
      <c r="N5225">
        <v>9</v>
      </c>
      <c r="O5225">
        <v>14</v>
      </c>
    </row>
    <row r="5226" spans="1:15" x14ac:dyDescent="0.3">
      <c r="A5226" t="s">
        <v>14</v>
      </c>
      <c r="B5226">
        <v>1</v>
      </c>
      <c r="C5226">
        <v>1</v>
      </c>
      <c r="D5226">
        <v>1</v>
      </c>
      <c r="E5226" t="s">
        <v>5270</v>
      </c>
      <c r="F5226" t="s">
        <v>5279</v>
      </c>
      <c r="G5226" t="s">
        <v>14</v>
      </c>
      <c r="H5226" t="s">
        <v>5280</v>
      </c>
      <c r="I5226" t="s">
        <v>22</v>
      </c>
      <c r="M5226">
        <v>1376</v>
      </c>
      <c r="N5226">
        <v>71</v>
      </c>
      <c r="O5226">
        <v>83</v>
      </c>
    </row>
    <row r="5227" spans="1:15" x14ac:dyDescent="0.3">
      <c r="A5227" t="s">
        <v>14</v>
      </c>
      <c r="B5227">
        <v>1</v>
      </c>
      <c r="C5227">
        <v>1</v>
      </c>
      <c r="D5227">
        <v>1</v>
      </c>
      <c r="E5227" t="s">
        <v>5270</v>
      </c>
      <c r="F5227" t="s">
        <v>5273</v>
      </c>
      <c r="G5227" t="s">
        <v>14</v>
      </c>
      <c r="H5227" t="s">
        <v>5274</v>
      </c>
      <c r="I5227" t="s">
        <v>69</v>
      </c>
      <c r="J5227" t="s">
        <v>42</v>
      </c>
      <c r="K5227" t="s">
        <v>43</v>
      </c>
      <c r="M5227">
        <v>1376</v>
      </c>
      <c r="N5227">
        <v>79</v>
      </c>
      <c r="O5227">
        <v>83</v>
      </c>
    </row>
    <row r="5228" spans="1:15" x14ac:dyDescent="0.3">
      <c r="A5228" t="s">
        <v>14</v>
      </c>
      <c r="B5228">
        <v>0</v>
      </c>
      <c r="C5228">
        <v>1</v>
      </c>
      <c r="D5228" t="s">
        <v>14</v>
      </c>
      <c r="E5228" t="s">
        <v>5270</v>
      </c>
      <c r="F5228" t="s">
        <v>5275</v>
      </c>
      <c r="G5228" t="s">
        <v>17</v>
      </c>
      <c r="H5228" t="s">
        <v>5276</v>
      </c>
      <c r="I5228" t="s">
        <v>26</v>
      </c>
      <c r="M5228">
        <v>1376</v>
      </c>
      <c r="N5228">
        <v>154</v>
      </c>
      <c r="O5228">
        <v>177</v>
      </c>
    </row>
    <row r="5229" spans="1:15" x14ac:dyDescent="0.3">
      <c r="E5229" t="s">
        <v>5270</v>
      </c>
      <c r="F5229" t="s">
        <v>5275</v>
      </c>
      <c r="G5229" t="s">
        <v>14</v>
      </c>
      <c r="H5229" t="s">
        <v>5276</v>
      </c>
      <c r="I5229" t="s">
        <v>19</v>
      </c>
      <c r="M5229">
        <v>1376</v>
      </c>
      <c r="N5229">
        <v>154</v>
      </c>
      <c r="O5229">
        <v>177</v>
      </c>
    </row>
    <row r="5230" spans="1:15" x14ac:dyDescent="0.3">
      <c r="A5230" t="s">
        <v>14</v>
      </c>
      <c r="B5230">
        <v>1</v>
      </c>
      <c r="C5230">
        <v>1</v>
      </c>
      <c r="D5230">
        <v>1</v>
      </c>
      <c r="E5230" t="s">
        <v>5270</v>
      </c>
      <c r="F5230" t="s">
        <v>5271</v>
      </c>
      <c r="G5230" t="s">
        <v>14</v>
      </c>
      <c r="H5230" t="s">
        <v>5285</v>
      </c>
      <c r="I5230" t="s">
        <v>35</v>
      </c>
      <c r="J5230" t="s">
        <v>32</v>
      </c>
      <c r="M5230">
        <v>1377</v>
      </c>
      <c r="N5230">
        <v>0</v>
      </c>
      <c r="O5230">
        <v>5</v>
      </c>
    </row>
    <row r="5231" spans="1:15" x14ac:dyDescent="0.3">
      <c r="A5231" t="s">
        <v>237</v>
      </c>
      <c r="B5231">
        <v>0</v>
      </c>
      <c r="E5231" t="s">
        <v>5270</v>
      </c>
      <c r="F5231" t="s">
        <v>5287</v>
      </c>
      <c r="G5231" t="s">
        <v>17</v>
      </c>
      <c r="H5231" t="s">
        <v>5288</v>
      </c>
      <c r="I5231" t="s">
        <v>22</v>
      </c>
      <c r="M5231">
        <v>1377</v>
      </c>
      <c r="N5231">
        <v>52</v>
      </c>
      <c r="O5231">
        <v>59</v>
      </c>
    </row>
    <row r="5232" spans="1:15" x14ac:dyDescent="0.3">
      <c r="E5232" t="s">
        <v>5270</v>
      </c>
      <c r="F5232" t="s">
        <v>223</v>
      </c>
      <c r="G5232" t="s">
        <v>51</v>
      </c>
      <c r="H5232" t="s">
        <v>5286</v>
      </c>
      <c r="I5232" t="s">
        <v>52</v>
      </c>
      <c r="J5232" t="s">
        <v>60</v>
      </c>
      <c r="M5232">
        <v>1377</v>
      </c>
      <c r="N5232">
        <v>65</v>
      </c>
      <c r="O5232">
        <v>70</v>
      </c>
    </row>
    <row r="5233" spans="1:15" x14ac:dyDescent="0.3">
      <c r="A5233" t="s">
        <v>51</v>
      </c>
      <c r="B5233">
        <v>1</v>
      </c>
      <c r="C5233">
        <v>1</v>
      </c>
      <c r="D5233">
        <v>1</v>
      </c>
      <c r="E5233" t="s">
        <v>5270</v>
      </c>
      <c r="F5233" t="s">
        <v>5283</v>
      </c>
      <c r="G5233" t="s">
        <v>51</v>
      </c>
      <c r="H5233" t="s">
        <v>5284</v>
      </c>
      <c r="I5233" t="s">
        <v>270</v>
      </c>
      <c r="J5233" t="s">
        <v>53</v>
      </c>
      <c r="K5233" t="s">
        <v>32</v>
      </c>
      <c r="M5233">
        <v>1377</v>
      </c>
      <c r="N5233">
        <v>71</v>
      </c>
      <c r="O5233">
        <v>76</v>
      </c>
    </row>
    <row r="5234" spans="1:15" x14ac:dyDescent="0.3">
      <c r="E5234" t="s">
        <v>5270</v>
      </c>
      <c r="F5234" t="s">
        <v>5283</v>
      </c>
      <c r="G5234" t="s">
        <v>14</v>
      </c>
      <c r="H5234" t="s">
        <v>5284</v>
      </c>
      <c r="I5234" t="s">
        <v>19</v>
      </c>
      <c r="M5234">
        <v>1377</v>
      </c>
      <c r="N5234">
        <v>71</v>
      </c>
      <c r="O5234">
        <v>76</v>
      </c>
    </row>
    <row r="5235" spans="1:15" x14ac:dyDescent="0.3">
      <c r="A5235" t="s">
        <v>14</v>
      </c>
      <c r="B5235">
        <v>1</v>
      </c>
      <c r="C5235">
        <v>1</v>
      </c>
      <c r="D5235">
        <v>1</v>
      </c>
      <c r="E5235" t="s">
        <v>5270</v>
      </c>
      <c r="F5235" t="s">
        <v>5271</v>
      </c>
      <c r="G5235" t="s">
        <v>14</v>
      </c>
      <c r="H5235" t="s">
        <v>5282</v>
      </c>
      <c r="I5235" t="s">
        <v>35</v>
      </c>
      <c r="J5235" t="s">
        <v>32</v>
      </c>
      <c r="M5235">
        <v>1377</v>
      </c>
      <c r="N5235">
        <v>254</v>
      </c>
      <c r="O5235">
        <v>259</v>
      </c>
    </row>
    <row r="5236" spans="1:15" x14ac:dyDescent="0.3">
      <c r="A5236" t="s">
        <v>14</v>
      </c>
      <c r="B5236">
        <v>1</v>
      </c>
      <c r="C5236">
        <v>1</v>
      </c>
      <c r="D5236">
        <v>1</v>
      </c>
      <c r="E5236" t="s">
        <v>5270</v>
      </c>
      <c r="F5236" t="s">
        <v>5277</v>
      </c>
      <c r="G5236" t="s">
        <v>14</v>
      </c>
      <c r="H5236" t="s">
        <v>5281</v>
      </c>
      <c r="I5236" t="s">
        <v>22</v>
      </c>
      <c r="M5236">
        <v>1377</v>
      </c>
      <c r="N5236">
        <v>363</v>
      </c>
      <c r="O5236">
        <v>368</v>
      </c>
    </row>
    <row r="5237" spans="1:15" x14ac:dyDescent="0.3">
      <c r="A5237" t="s">
        <v>14</v>
      </c>
      <c r="B5237">
        <v>1</v>
      </c>
      <c r="C5237">
        <v>1</v>
      </c>
      <c r="D5237">
        <v>1</v>
      </c>
      <c r="E5237" t="s">
        <v>5270</v>
      </c>
      <c r="F5237" t="s">
        <v>5271</v>
      </c>
      <c r="G5237" t="s">
        <v>14</v>
      </c>
      <c r="H5237" t="s">
        <v>5294</v>
      </c>
      <c r="I5237" t="s">
        <v>35</v>
      </c>
      <c r="J5237" t="s">
        <v>32</v>
      </c>
      <c r="M5237">
        <v>1378</v>
      </c>
      <c r="N5237">
        <v>11</v>
      </c>
      <c r="O5237">
        <v>16</v>
      </c>
    </row>
    <row r="5238" spans="1:15" x14ac:dyDescent="0.3">
      <c r="A5238" t="s">
        <v>14</v>
      </c>
      <c r="B5238">
        <v>1</v>
      </c>
      <c r="C5238">
        <v>1</v>
      </c>
      <c r="D5238">
        <v>1</v>
      </c>
      <c r="E5238" t="s">
        <v>5270</v>
      </c>
      <c r="F5238" t="s">
        <v>5277</v>
      </c>
      <c r="G5238" t="s">
        <v>14</v>
      </c>
      <c r="H5238" t="s">
        <v>5291</v>
      </c>
      <c r="I5238" t="s">
        <v>22</v>
      </c>
      <c r="M5238">
        <v>1378</v>
      </c>
      <c r="N5238">
        <v>74</v>
      </c>
      <c r="O5238">
        <v>79</v>
      </c>
    </row>
    <row r="5239" spans="1:15" x14ac:dyDescent="0.3">
      <c r="E5239" t="s">
        <v>5270</v>
      </c>
      <c r="F5239" t="s">
        <v>5289</v>
      </c>
      <c r="G5239" t="s">
        <v>51</v>
      </c>
      <c r="H5239" t="s">
        <v>5290</v>
      </c>
      <c r="I5239" t="s">
        <v>22</v>
      </c>
      <c r="M5239">
        <v>1378</v>
      </c>
      <c r="N5239">
        <v>333</v>
      </c>
      <c r="O5239">
        <v>356</v>
      </c>
    </row>
    <row r="5240" spans="1:15" x14ac:dyDescent="0.3">
      <c r="A5240" t="s">
        <v>51</v>
      </c>
      <c r="B5240">
        <v>0</v>
      </c>
      <c r="C5240">
        <v>0</v>
      </c>
      <c r="D5240">
        <v>1</v>
      </c>
      <c r="E5240" t="s">
        <v>5270</v>
      </c>
      <c r="F5240" t="s">
        <v>5292</v>
      </c>
      <c r="G5240" t="s">
        <v>51</v>
      </c>
      <c r="H5240" t="s">
        <v>5293</v>
      </c>
      <c r="I5240" t="s">
        <v>52</v>
      </c>
      <c r="J5240" t="s">
        <v>2000</v>
      </c>
      <c r="M5240">
        <v>1378</v>
      </c>
      <c r="N5240">
        <v>333</v>
      </c>
      <c r="O5240">
        <v>342</v>
      </c>
    </row>
    <row r="5241" spans="1:15" x14ac:dyDescent="0.3">
      <c r="A5241" t="s">
        <v>14</v>
      </c>
      <c r="B5241">
        <v>1</v>
      </c>
      <c r="C5241">
        <v>1</v>
      </c>
      <c r="D5241">
        <v>1</v>
      </c>
      <c r="E5241" t="s">
        <v>5270</v>
      </c>
      <c r="F5241" t="s">
        <v>5277</v>
      </c>
      <c r="G5241" t="s">
        <v>14</v>
      </c>
      <c r="H5241" t="s">
        <v>5295</v>
      </c>
      <c r="I5241" t="s">
        <v>22</v>
      </c>
      <c r="M5241">
        <v>1379</v>
      </c>
      <c r="N5241">
        <v>32</v>
      </c>
      <c r="O5241">
        <v>37</v>
      </c>
    </row>
    <row r="5242" spans="1:15" x14ac:dyDescent="0.3">
      <c r="A5242" t="s">
        <v>14</v>
      </c>
      <c r="B5242">
        <v>1</v>
      </c>
      <c r="C5242">
        <v>1</v>
      </c>
      <c r="D5242">
        <v>1</v>
      </c>
      <c r="E5242" t="s">
        <v>5270</v>
      </c>
      <c r="F5242" t="s">
        <v>5300</v>
      </c>
      <c r="G5242" t="s">
        <v>14</v>
      </c>
      <c r="H5242" t="s">
        <v>5301</v>
      </c>
      <c r="I5242" t="s">
        <v>35</v>
      </c>
      <c r="J5242" t="s">
        <v>46</v>
      </c>
      <c r="K5242" t="s">
        <v>47</v>
      </c>
      <c r="L5242" t="s">
        <v>43</v>
      </c>
      <c r="M5242">
        <v>1379</v>
      </c>
      <c r="N5242">
        <v>71</v>
      </c>
      <c r="O5242">
        <v>83</v>
      </c>
    </row>
    <row r="5243" spans="1:15" x14ac:dyDescent="0.3">
      <c r="A5243" t="s">
        <v>14</v>
      </c>
      <c r="B5243">
        <v>1</v>
      </c>
      <c r="C5243">
        <v>1</v>
      </c>
      <c r="D5243">
        <v>1</v>
      </c>
      <c r="E5243" t="s">
        <v>5270</v>
      </c>
      <c r="F5243" t="s">
        <v>5271</v>
      </c>
      <c r="G5243" t="s">
        <v>14</v>
      </c>
      <c r="H5243" t="s">
        <v>5302</v>
      </c>
      <c r="I5243" t="s">
        <v>35</v>
      </c>
      <c r="J5243" t="s">
        <v>32</v>
      </c>
      <c r="M5243">
        <v>1379</v>
      </c>
      <c r="N5243">
        <v>85</v>
      </c>
      <c r="O5243">
        <v>90</v>
      </c>
    </row>
    <row r="5244" spans="1:15" x14ac:dyDescent="0.3">
      <c r="A5244" t="s">
        <v>237</v>
      </c>
      <c r="B5244">
        <v>0</v>
      </c>
      <c r="E5244" t="s">
        <v>5270</v>
      </c>
      <c r="F5244" t="s">
        <v>5298</v>
      </c>
      <c r="G5244" t="s">
        <v>17</v>
      </c>
      <c r="H5244" t="s">
        <v>5299</v>
      </c>
      <c r="I5244" t="s">
        <v>22</v>
      </c>
      <c r="M5244">
        <v>1379</v>
      </c>
      <c r="N5244">
        <v>134</v>
      </c>
      <c r="O5244">
        <v>141</v>
      </c>
    </row>
    <row r="5245" spans="1:15" x14ac:dyDescent="0.3">
      <c r="A5245" t="s">
        <v>14</v>
      </c>
      <c r="B5245">
        <v>1</v>
      </c>
      <c r="C5245">
        <v>1</v>
      </c>
      <c r="D5245">
        <v>1</v>
      </c>
      <c r="E5245" t="s">
        <v>5270</v>
      </c>
      <c r="F5245" t="s">
        <v>5271</v>
      </c>
      <c r="G5245" t="s">
        <v>14</v>
      </c>
      <c r="H5245" t="s">
        <v>5297</v>
      </c>
      <c r="I5245" t="s">
        <v>35</v>
      </c>
      <c r="J5245" t="s">
        <v>32</v>
      </c>
      <c r="M5245">
        <v>1379</v>
      </c>
      <c r="N5245">
        <v>191</v>
      </c>
      <c r="O5245">
        <v>196</v>
      </c>
    </row>
    <row r="5246" spans="1:15" x14ac:dyDescent="0.3">
      <c r="E5246" t="s">
        <v>5270</v>
      </c>
      <c r="F5246" t="s">
        <v>210</v>
      </c>
      <c r="G5246" t="s">
        <v>51</v>
      </c>
      <c r="H5246" t="s">
        <v>5296</v>
      </c>
      <c r="I5246" t="s">
        <v>52</v>
      </c>
      <c r="J5246" t="s">
        <v>212</v>
      </c>
      <c r="M5246">
        <v>1379</v>
      </c>
      <c r="N5246">
        <v>272</v>
      </c>
      <c r="O5246">
        <v>279</v>
      </c>
    </row>
    <row r="5247" spans="1:15" x14ac:dyDescent="0.3">
      <c r="A5247" t="s">
        <v>14</v>
      </c>
      <c r="B5247">
        <v>1</v>
      </c>
      <c r="C5247">
        <v>1</v>
      </c>
      <c r="D5247">
        <v>1</v>
      </c>
      <c r="E5247" t="s">
        <v>5270</v>
      </c>
      <c r="F5247" t="s">
        <v>5277</v>
      </c>
      <c r="G5247" t="s">
        <v>14</v>
      </c>
      <c r="H5247" t="s">
        <v>5303</v>
      </c>
      <c r="I5247" t="s">
        <v>22</v>
      </c>
      <c r="M5247">
        <v>1379</v>
      </c>
      <c r="N5247">
        <v>302</v>
      </c>
      <c r="O5247">
        <v>307</v>
      </c>
    </row>
    <row r="5248" spans="1:15" x14ac:dyDescent="0.3">
      <c r="A5248" t="s">
        <v>14</v>
      </c>
      <c r="B5248">
        <v>1</v>
      </c>
      <c r="C5248">
        <v>1</v>
      </c>
      <c r="D5248">
        <v>1</v>
      </c>
      <c r="E5248" t="s">
        <v>5270</v>
      </c>
      <c r="F5248" t="s">
        <v>5271</v>
      </c>
      <c r="G5248" t="s">
        <v>14</v>
      </c>
      <c r="H5248" t="s">
        <v>5314</v>
      </c>
      <c r="I5248" t="s">
        <v>35</v>
      </c>
      <c r="J5248" t="s">
        <v>32</v>
      </c>
      <c r="M5248">
        <v>1380</v>
      </c>
      <c r="N5248">
        <v>11</v>
      </c>
      <c r="O5248">
        <v>16</v>
      </c>
    </row>
    <row r="5249" spans="1:15" x14ac:dyDescent="0.3">
      <c r="A5249" t="s">
        <v>14</v>
      </c>
      <c r="B5249">
        <v>1</v>
      </c>
      <c r="C5249">
        <v>1</v>
      </c>
      <c r="D5249">
        <v>1</v>
      </c>
      <c r="E5249" t="s">
        <v>5270</v>
      </c>
      <c r="F5249" t="s">
        <v>5271</v>
      </c>
      <c r="G5249" t="s">
        <v>14</v>
      </c>
      <c r="H5249" t="s">
        <v>5311</v>
      </c>
      <c r="I5249" t="s">
        <v>35</v>
      </c>
      <c r="J5249" t="s">
        <v>32</v>
      </c>
      <c r="M5249">
        <v>1380</v>
      </c>
      <c r="N5249">
        <v>123</v>
      </c>
      <c r="O5249">
        <v>128</v>
      </c>
    </row>
    <row r="5250" spans="1:15" x14ac:dyDescent="0.3">
      <c r="E5250" t="s">
        <v>5270</v>
      </c>
      <c r="F5250" t="s">
        <v>5283</v>
      </c>
      <c r="G5250" t="s">
        <v>14</v>
      </c>
      <c r="H5250" t="s">
        <v>5304</v>
      </c>
      <c r="I5250" t="s">
        <v>31</v>
      </c>
      <c r="J5250" t="s">
        <v>32</v>
      </c>
      <c r="M5250">
        <v>1380</v>
      </c>
      <c r="N5250">
        <v>157</v>
      </c>
      <c r="O5250">
        <v>162</v>
      </c>
    </row>
    <row r="5251" spans="1:15" x14ac:dyDescent="0.3">
      <c r="A5251" t="s">
        <v>14</v>
      </c>
      <c r="B5251">
        <v>0</v>
      </c>
      <c r="C5251">
        <v>1</v>
      </c>
      <c r="D5251" t="s">
        <v>14</v>
      </c>
      <c r="E5251" t="s">
        <v>5270</v>
      </c>
      <c r="F5251" t="s">
        <v>5283</v>
      </c>
      <c r="G5251" t="s">
        <v>23</v>
      </c>
      <c r="H5251" t="s">
        <v>5304</v>
      </c>
      <c r="I5251" t="s">
        <v>26</v>
      </c>
      <c r="M5251">
        <v>1380</v>
      </c>
      <c r="N5251">
        <v>157</v>
      </c>
      <c r="O5251">
        <v>162</v>
      </c>
    </row>
    <row r="5252" spans="1:15" x14ac:dyDescent="0.3">
      <c r="E5252" t="s">
        <v>5270</v>
      </c>
      <c r="F5252" t="s">
        <v>5277</v>
      </c>
      <c r="G5252" t="s">
        <v>51</v>
      </c>
      <c r="H5252" t="s">
        <v>5306</v>
      </c>
      <c r="I5252" t="s">
        <v>26</v>
      </c>
      <c r="M5252">
        <v>1380</v>
      </c>
      <c r="N5252">
        <v>179</v>
      </c>
      <c r="O5252">
        <v>184</v>
      </c>
    </row>
    <row r="5253" spans="1:15" x14ac:dyDescent="0.3">
      <c r="A5253" t="s">
        <v>14</v>
      </c>
      <c r="B5253">
        <v>1</v>
      </c>
      <c r="C5253">
        <v>1</v>
      </c>
      <c r="D5253">
        <v>1</v>
      </c>
      <c r="E5253" t="s">
        <v>5270</v>
      </c>
      <c r="F5253" t="s">
        <v>5277</v>
      </c>
      <c r="G5253" t="s">
        <v>14</v>
      </c>
      <c r="H5253" t="s">
        <v>5306</v>
      </c>
      <c r="I5253" t="s">
        <v>19</v>
      </c>
      <c r="M5253">
        <v>1380</v>
      </c>
      <c r="N5253">
        <v>179</v>
      </c>
      <c r="O5253">
        <v>184</v>
      </c>
    </row>
    <row r="5254" spans="1:15" x14ac:dyDescent="0.3">
      <c r="A5254" t="s">
        <v>14</v>
      </c>
      <c r="B5254">
        <v>1</v>
      </c>
      <c r="C5254">
        <v>1</v>
      </c>
      <c r="D5254">
        <v>1</v>
      </c>
      <c r="E5254" t="s">
        <v>5270</v>
      </c>
      <c r="F5254" t="s">
        <v>5309</v>
      </c>
      <c r="G5254" t="s">
        <v>14</v>
      </c>
      <c r="H5254" t="s">
        <v>5310</v>
      </c>
      <c r="I5254" t="s">
        <v>31</v>
      </c>
      <c r="J5254" t="s">
        <v>42</v>
      </c>
      <c r="K5254" t="s">
        <v>43</v>
      </c>
      <c r="M5254">
        <v>1380</v>
      </c>
      <c r="N5254">
        <v>226</v>
      </c>
      <c r="O5254">
        <v>232</v>
      </c>
    </row>
    <row r="5255" spans="1:15" x14ac:dyDescent="0.3">
      <c r="A5255" t="s">
        <v>23</v>
      </c>
      <c r="B5255">
        <v>1</v>
      </c>
      <c r="C5255">
        <v>1</v>
      </c>
      <c r="D5255">
        <v>1</v>
      </c>
      <c r="E5255" t="s">
        <v>5270</v>
      </c>
      <c r="F5255" t="s">
        <v>5309</v>
      </c>
      <c r="G5255" t="s">
        <v>23</v>
      </c>
      <c r="H5255" t="s">
        <v>5310</v>
      </c>
      <c r="I5255" t="s">
        <v>26</v>
      </c>
      <c r="M5255">
        <v>1380</v>
      </c>
      <c r="N5255">
        <v>226</v>
      </c>
      <c r="O5255">
        <v>232</v>
      </c>
    </row>
    <row r="5256" spans="1:15" x14ac:dyDescent="0.3">
      <c r="A5256" t="s">
        <v>14</v>
      </c>
      <c r="B5256">
        <v>1</v>
      </c>
      <c r="C5256">
        <v>1</v>
      </c>
      <c r="D5256">
        <v>1</v>
      </c>
      <c r="E5256" t="s">
        <v>5270</v>
      </c>
      <c r="F5256" t="s">
        <v>5271</v>
      </c>
      <c r="G5256" t="s">
        <v>14</v>
      </c>
      <c r="H5256" t="s">
        <v>5305</v>
      </c>
      <c r="I5256" t="s">
        <v>35</v>
      </c>
      <c r="J5256" t="s">
        <v>32</v>
      </c>
      <c r="M5256">
        <v>1380</v>
      </c>
      <c r="N5256">
        <v>246</v>
      </c>
      <c r="O5256">
        <v>251</v>
      </c>
    </row>
    <row r="5257" spans="1:15" x14ac:dyDescent="0.3">
      <c r="A5257" t="s">
        <v>14</v>
      </c>
      <c r="B5257">
        <v>1</v>
      </c>
      <c r="C5257">
        <v>1</v>
      </c>
      <c r="D5257">
        <v>1</v>
      </c>
      <c r="E5257" t="s">
        <v>5270</v>
      </c>
      <c r="F5257" t="s">
        <v>5312</v>
      </c>
      <c r="G5257" t="s">
        <v>14</v>
      </c>
      <c r="H5257" t="s">
        <v>5313</v>
      </c>
      <c r="I5257" t="s">
        <v>35</v>
      </c>
      <c r="J5257" t="s">
        <v>1017</v>
      </c>
      <c r="K5257" t="s">
        <v>2939</v>
      </c>
      <c r="L5257" t="s">
        <v>788</v>
      </c>
      <c r="M5257">
        <v>1380</v>
      </c>
      <c r="N5257">
        <v>303</v>
      </c>
      <c r="O5257">
        <v>317</v>
      </c>
    </row>
    <row r="5258" spans="1:15" x14ac:dyDescent="0.3">
      <c r="A5258" t="s">
        <v>237</v>
      </c>
      <c r="B5258">
        <v>0</v>
      </c>
      <c r="C5258">
        <v>0</v>
      </c>
      <c r="D5258">
        <v>0</v>
      </c>
      <c r="E5258" t="s">
        <v>5270</v>
      </c>
      <c r="F5258" t="s">
        <v>5307</v>
      </c>
      <c r="G5258" t="s">
        <v>23</v>
      </c>
      <c r="H5258" t="s">
        <v>5308</v>
      </c>
      <c r="I5258" t="s">
        <v>26</v>
      </c>
      <c r="M5258">
        <v>1380</v>
      </c>
      <c r="N5258">
        <v>340</v>
      </c>
      <c r="O5258">
        <v>350</v>
      </c>
    </row>
    <row r="5259" spans="1:15" x14ac:dyDescent="0.3">
      <c r="A5259" t="s">
        <v>14</v>
      </c>
      <c r="B5259">
        <v>1</v>
      </c>
      <c r="C5259">
        <v>1</v>
      </c>
      <c r="D5259">
        <v>1</v>
      </c>
      <c r="E5259" t="s">
        <v>5315</v>
      </c>
      <c r="F5259" t="s">
        <v>5316</v>
      </c>
      <c r="G5259" t="s">
        <v>14</v>
      </c>
      <c r="H5259" t="s">
        <v>5317</v>
      </c>
      <c r="I5259" t="s">
        <v>35</v>
      </c>
      <c r="J5259" t="s">
        <v>46</v>
      </c>
      <c r="K5259" t="s">
        <v>47</v>
      </c>
      <c r="L5259" t="s">
        <v>43</v>
      </c>
      <c r="M5259">
        <v>1381</v>
      </c>
      <c r="N5259">
        <v>19</v>
      </c>
      <c r="O5259">
        <v>31</v>
      </c>
    </row>
    <row r="5260" spans="1:15" x14ac:dyDescent="0.3">
      <c r="A5260" t="s">
        <v>14</v>
      </c>
      <c r="B5260">
        <v>1</v>
      </c>
      <c r="C5260">
        <v>1</v>
      </c>
      <c r="D5260">
        <v>1</v>
      </c>
      <c r="E5260" t="s">
        <v>5315</v>
      </c>
      <c r="F5260" t="s">
        <v>5318</v>
      </c>
      <c r="G5260" t="s">
        <v>14</v>
      </c>
      <c r="H5260" t="s">
        <v>5319</v>
      </c>
      <c r="I5260" t="s">
        <v>22</v>
      </c>
      <c r="M5260">
        <v>1381</v>
      </c>
      <c r="N5260">
        <v>101</v>
      </c>
      <c r="O5260">
        <v>107</v>
      </c>
    </row>
    <row r="5261" spans="1:15" x14ac:dyDescent="0.3">
      <c r="A5261" t="s">
        <v>237</v>
      </c>
      <c r="B5261">
        <v>0</v>
      </c>
      <c r="E5261" t="s">
        <v>5315</v>
      </c>
      <c r="F5261" t="s">
        <v>5321</v>
      </c>
      <c r="G5261" t="s">
        <v>17</v>
      </c>
      <c r="H5261" t="s">
        <v>5323</v>
      </c>
      <c r="I5261" t="s">
        <v>22</v>
      </c>
      <c r="M5261">
        <v>1381</v>
      </c>
      <c r="N5261">
        <v>113</v>
      </c>
      <c r="O5261">
        <v>130</v>
      </c>
    </row>
    <row r="5262" spans="1:15" x14ac:dyDescent="0.3">
      <c r="A5262" t="s">
        <v>237</v>
      </c>
      <c r="B5262">
        <v>0</v>
      </c>
      <c r="E5262" t="s">
        <v>5315</v>
      </c>
      <c r="F5262" t="s">
        <v>5321</v>
      </c>
      <c r="G5262" t="s">
        <v>17</v>
      </c>
      <c r="H5262" t="s">
        <v>5322</v>
      </c>
      <c r="I5262" t="s">
        <v>22</v>
      </c>
      <c r="M5262">
        <v>1381</v>
      </c>
      <c r="N5262">
        <v>426</v>
      </c>
      <c r="O5262">
        <v>443</v>
      </c>
    </row>
    <row r="5263" spans="1:15" x14ac:dyDescent="0.3">
      <c r="A5263" t="s">
        <v>237</v>
      </c>
      <c r="B5263">
        <v>0</v>
      </c>
      <c r="C5263">
        <v>0</v>
      </c>
      <c r="D5263">
        <v>0</v>
      </c>
      <c r="E5263" t="s">
        <v>5315</v>
      </c>
      <c r="F5263" t="s">
        <v>5315</v>
      </c>
      <c r="G5263" t="s">
        <v>17</v>
      </c>
      <c r="H5263" t="s">
        <v>5320</v>
      </c>
      <c r="I5263" t="s">
        <v>22</v>
      </c>
      <c r="M5263">
        <v>1381</v>
      </c>
      <c r="N5263">
        <v>450</v>
      </c>
      <c r="O5263">
        <v>465</v>
      </c>
    </row>
    <row r="5264" spans="1:15" x14ac:dyDescent="0.3">
      <c r="A5264" t="s">
        <v>14</v>
      </c>
      <c r="B5264">
        <v>1</v>
      </c>
      <c r="C5264">
        <v>1</v>
      </c>
      <c r="D5264">
        <v>1</v>
      </c>
      <c r="E5264" t="s">
        <v>5324</v>
      </c>
      <c r="F5264" t="s">
        <v>5325</v>
      </c>
      <c r="G5264" t="s">
        <v>14</v>
      </c>
      <c r="H5264" t="s">
        <v>5326</v>
      </c>
      <c r="I5264" t="s">
        <v>22</v>
      </c>
      <c r="M5264">
        <v>1382</v>
      </c>
      <c r="N5264">
        <v>16</v>
      </c>
      <c r="O5264">
        <v>29</v>
      </c>
    </row>
    <row r="5265" spans="1:15" x14ac:dyDescent="0.3">
      <c r="A5265" t="s">
        <v>14</v>
      </c>
      <c r="B5265">
        <v>1</v>
      </c>
      <c r="C5265">
        <v>1</v>
      </c>
      <c r="D5265">
        <v>1</v>
      </c>
      <c r="E5265" t="s">
        <v>5324</v>
      </c>
      <c r="F5265" t="s">
        <v>5327</v>
      </c>
      <c r="G5265" t="s">
        <v>14</v>
      </c>
      <c r="H5265" t="s">
        <v>5328</v>
      </c>
      <c r="I5265" t="s">
        <v>19</v>
      </c>
      <c r="M5265">
        <v>1382</v>
      </c>
      <c r="N5265">
        <v>31</v>
      </c>
      <c r="O5265">
        <v>41</v>
      </c>
    </row>
    <row r="5266" spans="1:15" x14ac:dyDescent="0.3">
      <c r="E5266" t="s">
        <v>5324</v>
      </c>
      <c r="F5266" t="s">
        <v>5327</v>
      </c>
      <c r="G5266" t="s">
        <v>23</v>
      </c>
      <c r="H5266" t="s">
        <v>5328</v>
      </c>
      <c r="I5266" t="s">
        <v>26</v>
      </c>
      <c r="M5266">
        <v>1382</v>
      </c>
      <c r="N5266">
        <v>31</v>
      </c>
      <c r="O5266">
        <v>41</v>
      </c>
    </row>
    <row r="5267" spans="1:15" x14ac:dyDescent="0.3">
      <c r="A5267" t="s">
        <v>14</v>
      </c>
      <c r="B5267">
        <v>1</v>
      </c>
      <c r="C5267">
        <v>1</v>
      </c>
      <c r="D5267">
        <v>1</v>
      </c>
      <c r="E5267" t="s">
        <v>5324</v>
      </c>
      <c r="F5267" t="s">
        <v>5330</v>
      </c>
      <c r="G5267" t="s">
        <v>14</v>
      </c>
      <c r="H5267" t="s">
        <v>5331</v>
      </c>
      <c r="I5267" t="s">
        <v>35</v>
      </c>
      <c r="J5267" t="s">
        <v>46</v>
      </c>
      <c r="K5267" t="s">
        <v>47</v>
      </c>
      <c r="L5267" t="s">
        <v>43</v>
      </c>
      <c r="M5267">
        <v>1382</v>
      </c>
      <c r="N5267">
        <v>45</v>
      </c>
      <c r="O5267">
        <v>58</v>
      </c>
    </row>
    <row r="5268" spans="1:15" x14ac:dyDescent="0.3">
      <c r="A5268" t="s">
        <v>237</v>
      </c>
      <c r="B5268">
        <v>0</v>
      </c>
      <c r="C5268">
        <v>0</v>
      </c>
      <c r="D5268">
        <v>0</v>
      </c>
      <c r="E5268" t="s">
        <v>5324</v>
      </c>
      <c r="F5268" t="s">
        <v>5324</v>
      </c>
      <c r="G5268" t="s">
        <v>17</v>
      </c>
      <c r="H5268" t="s">
        <v>5329</v>
      </c>
      <c r="I5268" t="s">
        <v>22</v>
      </c>
      <c r="M5268">
        <v>1382</v>
      </c>
      <c r="N5268">
        <v>95</v>
      </c>
      <c r="O5268">
        <v>116</v>
      </c>
    </row>
    <row r="5269" spans="1:15" x14ac:dyDescent="0.3">
      <c r="A5269" t="s">
        <v>23</v>
      </c>
      <c r="B5269">
        <v>1</v>
      </c>
      <c r="C5269">
        <v>1</v>
      </c>
      <c r="D5269">
        <v>1</v>
      </c>
      <c r="E5269" t="s">
        <v>5332</v>
      </c>
      <c r="F5269" t="s">
        <v>5335</v>
      </c>
      <c r="G5269" t="s">
        <v>23</v>
      </c>
      <c r="H5269" t="s">
        <v>5336</v>
      </c>
      <c r="I5269" t="s">
        <v>26</v>
      </c>
      <c r="M5269">
        <v>1383</v>
      </c>
      <c r="N5269">
        <v>15</v>
      </c>
      <c r="O5269">
        <v>26</v>
      </c>
    </row>
    <row r="5270" spans="1:15" x14ac:dyDescent="0.3">
      <c r="E5270" t="s">
        <v>5332</v>
      </c>
      <c r="F5270" t="s">
        <v>5335</v>
      </c>
      <c r="G5270" t="s">
        <v>17</v>
      </c>
      <c r="H5270" t="s">
        <v>5336</v>
      </c>
      <c r="I5270" t="s">
        <v>19</v>
      </c>
      <c r="M5270">
        <v>1383</v>
      </c>
      <c r="N5270">
        <v>15</v>
      </c>
      <c r="O5270">
        <v>26</v>
      </c>
    </row>
    <row r="5271" spans="1:15" x14ac:dyDescent="0.3">
      <c r="A5271" t="s">
        <v>14</v>
      </c>
      <c r="B5271">
        <v>1</v>
      </c>
      <c r="C5271">
        <v>1</v>
      </c>
      <c r="D5271">
        <v>1</v>
      </c>
      <c r="E5271" t="s">
        <v>5332</v>
      </c>
      <c r="F5271" t="s">
        <v>5337</v>
      </c>
      <c r="G5271" t="s">
        <v>14</v>
      </c>
      <c r="H5271" t="s">
        <v>5338</v>
      </c>
      <c r="I5271" t="s">
        <v>35</v>
      </c>
      <c r="J5271" t="s">
        <v>597</v>
      </c>
      <c r="M5271">
        <v>1383</v>
      </c>
      <c r="N5271">
        <v>57</v>
      </c>
      <c r="O5271">
        <v>62</v>
      </c>
    </row>
    <row r="5272" spans="1:15" x14ac:dyDescent="0.3">
      <c r="A5272" t="s">
        <v>14</v>
      </c>
      <c r="B5272">
        <v>0</v>
      </c>
      <c r="C5272">
        <v>1</v>
      </c>
      <c r="D5272" t="s">
        <v>14</v>
      </c>
      <c r="E5272" t="s">
        <v>5332</v>
      </c>
      <c r="F5272" t="s">
        <v>5333</v>
      </c>
      <c r="G5272" t="s">
        <v>23</v>
      </c>
      <c r="H5272" t="s">
        <v>5334</v>
      </c>
      <c r="I5272" t="s">
        <v>19</v>
      </c>
      <c r="M5272">
        <v>1383</v>
      </c>
      <c r="N5272">
        <v>64</v>
      </c>
      <c r="O5272">
        <v>69</v>
      </c>
    </row>
    <row r="5273" spans="1:15" x14ac:dyDescent="0.3">
      <c r="E5273" t="s">
        <v>5332</v>
      </c>
      <c r="F5273" t="s">
        <v>5333</v>
      </c>
      <c r="G5273" t="s">
        <v>14</v>
      </c>
      <c r="H5273" t="s">
        <v>5334</v>
      </c>
      <c r="I5273" t="s">
        <v>26</v>
      </c>
      <c r="M5273">
        <v>1383</v>
      </c>
      <c r="N5273">
        <v>64</v>
      </c>
      <c r="O5273">
        <v>69</v>
      </c>
    </row>
    <row r="5274" spans="1:15" x14ac:dyDescent="0.3">
      <c r="E5274" t="s">
        <v>5332</v>
      </c>
      <c r="F5274" t="s">
        <v>5339</v>
      </c>
      <c r="G5274" t="s">
        <v>23</v>
      </c>
      <c r="H5274" t="s">
        <v>5340</v>
      </c>
      <c r="I5274" t="s">
        <v>26</v>
      </c>
      <c r="M5274">
        <v>1384</v>
      </c>
      <c r="N5274">
        <v>0</v>
      </c>
      <c r="O5274">
        <v>5</v>
      </c>
    </row>
    <row r="5275" spans="1:15" x14ac:dyDescent="0.3">
      <c r="A5275" t="s">
        <v>14</v>
      </c>
      <c r="B5275">
        <v>0</v>
      </c>
      <c r="C5275">
        <v>1</v>
      </c>
      <c r="D5275" t="s">
        <v>14</v>
      </c>
      <c r="E5275" t="s">
        <v>5332</v>
      </c>
      <c r="F5275" t="s">
        <v>5333</v>
      </c>
      <c r="G5275" t="s">
        <v>23</v>
      </c>
      <c r="H5275" t="s">
        <v>5341</v>
      </c>
      <c r="I5275" t="s">
        <v>26</v>
      </c>
      <c r="M5275">
        <v>1384</v>
      </c>
      <c r="N5275">
        <v>42</v>
      </c>
      <c r="O5275">
        <v>47</v>
      </c>
    </row>
    <row r="5276" spans="1:15" x14ac:dyDescent="0.3">
      <c r="E5276" t="s">
        <v>5332</v>
      </c>
      <c r="F5276" t="s">
        <v>5333</v>
      </c>
      <c r="G5276" t="s">
        <v>51</v>
      </c>
      <c r="H5276" t="s">
        <v>5341</v>
      </c>
      <c r="I5276" t="s">
        <v>19</v>
      </c>
      <c r="M5276">
        <v>1384</v>
      </c>
      <c r="N5276">
        <v>42</v>
      </c>
      <c r="O5276">
        <v>47</v>
      </c>
    </row>
    <row r="5277" spans="1:15" x14ac:dyDescent="0.3">
      <c r="A5277" t="s">
        <v>14</v>
      </c>
      <c r="B5277">
        <v>1</v>
      </c>
      <c r="C5277">
        <v>1</v>
      </c>
      <c r="D5277">
        <v>1</v>
      </c>
      <c r="E5277" t="s">
        <v>5332</v>
      </c>
      <c r="F5277" t="s">
        <v>5337</v>
      </c>
      <c r="G5277" t="s">
        <v>14</v>
      </c>
      <c r="H5277" t="s">
        <v>5342</v>
      </c>
      <c r="I5277" t="s">
        <v>35</v>
      </c>
      <c r="J5277" t="s">
        <v>597</v>
      </c>
      <c r="M5277">
        <v>1384</v>
      </c>
      <c r="N5277">
        <v>69</v>
      </c>
      <c r="O5277">
        <v>74</v>
      </c>
    </row>
    <row r="5278" spans="1:15" x14ac:dyDescent="0.3">
      <c r="E5278" t="s">
        <v>5332</v>
      </c>
      <c r="F5278" t="s">
        <v>5333</v>
      </c>
      <c r="G5278" t="s">
        <v>51</v>
      </c>
      <c r="H5278" t="s">
        <v>5348</v>
      </c>
      <c r="I5278" t="s">
        <v>22</v>
      </c>
      <c r="M5278">
        <v>1385</v>
      </c>
      <c r="N5278">
        <v>30</v>
      </c>
      <c r="O5278">
        <v>35</v>
      </c>
    </row>
    <row r="5279" spans="1:15" x14ac:dyDescent="0.3">
      <c r="A5279" t="s">
        <v>14</v>
      </c>
      <c r="B5279">
        <v>1</v>
      </c>
      <c r="C5279">
        <v>1</v>
      </c>
      <c r="D5279">
        <v>1</v>
      </c>
      <c r="E5279" t="s">
        <v>5332</v>
      </c>
      <c r="F5279" t="s">
        <v>5337</v>
      </c>
      <c r="G5279" t="s">
        <v>14</v>
      </c>
      <c r="H5279" t="s">
        <v>5349</v>
      </c>
      <c r="I5279" t="s">
        <v>35</v>
      </c>
      <c r="J5279" t="s">
        <v>597</v>
      </c>
      <c r="M5279">
        <v>1385</v>
      </c>
      <c r="N5279">
        <v>62</v>
      </c>
      <c r="O5279">
        <v>67</v>
      </c>
    </row>
    <row r="5280" spans="1:15" x14ac:dyDescent="0.3">
      <c r="E5280" t="s">
        <v>5332</v>
      </c>
      <c r="F5280" t="s">
        <v>5346</v>
      </c>
      <c r="G5280" t="s">
        <v>23</v>
      </c>
      <c r="H5280" t="s">
        <v>5347</v>
      </c>
      <c r="I5280" t="s">
        <v>26</v>
      </c>
      <c r="M5280">
        <v>1385</v>
      </c>
      <c r="N5280">
        <v>86</v>
      </c>
      <c r="O5280">
        <v>99</v>
      </c>
    </row>
    <row r="5281" spans="1:15" x14ac:dyDescent="0.3">
      <c r="A5281" t="s">
        <v>237</v>
      </c>
      <c r="B5281">
        <v>0</v>
      </c>
      <c r="C5281">
        <v>0</v>
      </c>
      <c r="D5281">
        <v>0</v>
      </c>
      <c r="E5281" t="s">
        <v>5332</v>
      </c>
      <c r="F5281" t="s">
        <v>5350</v>
      </c>
      <c r="G5281" t="s">
        <v>17</v>
      </c>
      <c r="H5281" t="s">
        <v>5351</v>
      </c>
      <c r="I5281" t="s">
        <v>19</v>
      </c>
      <c r="M5281">
        <v>1385</v>
      </c>
      <c r="N5281">
        <v>86</v>
      </c>
      <c r="O5281">
        <v>114</v>
      </c>
    </row>
    <row r="5282" spans="1:15" x14ac:dyDescent="0.3">
      <c r="E5282" t="s">
        <v>5332</v>
      </c>
      <c r="F5282" t="s">
        <v>5344</v>
      </c>
      <c r="G5282" t="s">
        <v>14</v>
      </c>
      <c r="H5282" t="s">
        <v>5345</v>
      </c>
      <c r="I5282" t="s">
        <v>52</v>
      </c>
      <c r="J5282" t="s">
        <v>32</v>
      </c>
      <c r="M5282">
        <v>1385</v>
      </c>
      <c r="N5282">
        <v>103</v>
      </c>
      <c r="O5282">
        <v>106</v>
      </c>
    </row>
    <row r="5283" spans="1:15" x14ac:dyDescent="0.3">
      <c r="E5283" t="s">
        <v>5332</v>
      </c>
      <c r="F5283" t="s">
        <v>5335</v>
      </c>
      <c r="G5283" t="s">
        <v>17</v>
      </c>
      <c r="H5283" t="s">
        <v>5343</v>
      </c>
      <c r="I5283" t="s">
        <v>19</v>
      </c>
      <c r="M5283">
        <v>1385</v>
      </c>
      <c r="N5283">
        <v>151</v>
      </c>
      <c r="O5283">
        <v>162</v>
      </c>
    </row>
    <row r="5284" spans="1:15" x14ac:dyDescent="0.3">
      <c r="A5284" t="s">
        <v>23</v>
      </c>
      <c r="B5284">
        <v>1</v>
      </c>
      <c r="C5284">
        <v>1</v>
      </c>
      <c r="D5284">
        <v>1</v>
      </c>
      <c r="E5284" t="s">
        <v>5332</v>
      </c>
      <c r="F5284" t="s">
        <v>5335</v>
      </c>
      <c r="G5284" t="s">
        <v>23</v>
      </c>
      <c r="H5284" t="s">
        <v>5343</v>
      </c>
      <c r="I5284" t="s">
        <v>26</v>
      </c>
      <c r="M5284">
        <v>1385</v>
      </c>
      <c r="N5284">
        <v>151</v>
      </c>
      <c r="O5284">
        <v>162</v>
      </c>
    </row>
    <row r="5285" spans="1:15" x14ac:dyDescent="0.3">
      <c r="A5285" t="s">
        <v>14</v>
      </c>
      <c r="B5285">
        <v>0</v>
      </c>
      <c r="C5285">
        <v>1</v>
      </c>
      <c r="D5285" t="s">
        <v>14</v>
      </c>
      <c r="E5285" t="s">
        <v>5332</v>
      </c>
      <c r="F5285" t="s">
        <v>5333</v>
      </c>
      <c r="G5285" t="s">
        <v>23</v>
      </c>
      <c r="H5285" t="s">
        <v>5355</v>
      </c>
      <c r="I5285" t="s">
        <v>26</v>
      </c>
      <c r="M5285">
        <v>1386</v>
      </c>
      <c r="N5285">
        <v>0</v>
      </c>
      <c r="O5285">
        <v>5</v>
      </c>
    </row>
    <row r="5286" spans="1:15" x14ac:dyDescent="0.3">
      <c r="E5286" t="s">
        <v>5332</v>
      </c>
      <c r="F5286" t="s">
        <v>5333</v>
      </c>
      <c r="G5286" t="s">
        <v>51</v>
      </c>
      <c r="H5286" t="s">
        <v>5355</v>
      </c>
      <c r="I5286" t="s">
        <v>19</v>
      </c>
      <c r="M5286">
        <v>1386</v>
      </c>
      <c r="N5286">
        <v>0</v>
      </c>
      <c r="O5286">
        <v>5</v>
      </c>
    </row>
    <row r="5287" spans="1:15" x14ac:dyDescent="0.3">
      <c r="E5287" t="s">
        <v>5332</v>
      </c>
      <c r="F5287" t="s">
        <v>1440</v>
      </c>
      <c r="G5287" t="s">
        <v>51</v>
      </c>
      <c r="H5287" t="s">
        <v>5352</v>
      </c>
      <c r="I5287" t="s">
        <v>52</v>
      </c>
      <c r="J5287" t="s">
        <v>60</v>
      </c>
      <c r="M5287">
        <v>1386</v>
      </c>
      <c r="N5287">
        <v>21</v>
      </c>
      <c r="O5287">
        <v>27</v>
      </c>
    </row>
    <row r="5288" spans="1:15" x14ac:dyDescent="0.3">
      <c r="E5288" t="s">
        <v>5332</v>
      </c>
      <c r="F5288" t="s">
        <v>5353</v>
      </c>
      <c r="G5288" t="s">
        <v>51</v>
      </c>
      <c r="H5288" t="s">
        <v>5354</v>
      </c>
      <c r="I5288" t="s">
        <v>19</v>
      </c>
      <c r="M5288">
        <v>1386</v>
      </c>
      <c r="N5288">
        <v>28</v>
      </c>
      <c r="O5288">
        <v>37</v>
      </c>
    </row>
    <row r="5289" spans="1:15" x14ac:dyDescent="0.3">
      <c r="A5289" t="s">
        <v>51</v>
      </c>
      <c r="B5289">
        <v>0</v>
      </c>
      <c r="C5289">
        <v>1</v>
      </c>
      <c r="D5289" t="s">
        <v>51</v>
      </c>
      <c r="E5289" t="s">
        <v>5332</v>
      </c>
      <c r="F5289" t="s">
        <v>5353</v>
      </c>
      <c r="G5289" t="s">
        <v>14</v>
      </c>
      <c r="H5289" t="s">
        <v>5354</v>
      </c>
      <c r="I5289" t="s">
        <v>26</v>
      </c>
      <c r="M5289">
        <v>1386</v>
      </c>
      <c r="N5289">
        <v>28</v>
      </c>
      <c r="O5289">
        <v>37</v>
      </c>
    </row>
    <row r="5290" spans="1:15" x14ac:dyDescent="0.3">
      <c r="E5290" t="s">
        <v>5356</v>
      </c>
      <c r="F5290" t="s">
        <v>5363</v>
      </c>
      <c r="G5290" t="s">
        <v>17</v>
      </c>
      <c r="H5290" t="s">
        <v>5364</v>
      </c>
      <c r="I5290" t="s">
        <v>19</v>
      </c>
      <c r="M5290">
        <v>1388</v>
      </c>
      <c r="N5290">
        <v>28</v>
      </c>
      <c r="O5290">
        <v>38</v>
      </c>
    </row>
    <row r="5291" spans="1:15" x14ac:dyDescent="0.3">
      <c r="A5291" t="s">
        <v>51</v>
      </c>
      <c r="B5291">
        <v>0</v>
      </c>
      <c r="C5291">
        <v>1</v>
      </c>
      <c r="D5291" t="s">
        <v>51</v>
      </c>
      <c r="E5291" t="s">
        <v>5356</v>
      </c>
      <c r="F5291" t="s">
        <v>5359</v>
      </c>
      <c r="G5291" t="s">
        <v>14</v>
      </c>
      <c r="H5291" t="s">
        <v>5360</v>
      </c>
      <c r="I5291" t="s">
        <v>26</v>
      </c>
      <c r="M5291">
        <v>1388</v>
      </c>
      <c r="N5291">
        <v>32</v>
      </c>
      <c r="O5291">
        <v>38</v>
      </c>
    </row>
    <row r="5292" spans="1:15" x14ac:dyDescent="0.3">
      <c r="E5292" t="s">
        <v>5356</v>
      </c>
      <c r="F5292" t="s">
        <v>5357</v>
      </c>
      <c r="G5292" t="s">
        <v>14</v>
      </c>
      <c r="H5292" t="s">
        <v>5358</v>
      </c>
      <c r="I5292" t="s">
        <v>19</v>
      </c>
      <c r="M5292">
        <v>1388</v>
      </c>
      <c r="N5292">
        <v>54</v>
      </c>
      <c r="O5292">
        <v>58</v>
      </c>
    </row>
    <row r="5293" spans="1:15" x14ac:dyDescent="0.3">
      <c r="A5293" t="s">
        <v>14</v>
      </c>
      <c r="B5293">
        <v>0</v>
      </c>
      <c r="C5293">
        <v>1</v>
      </c>
      <c r="D5293" t="s">
        <v>14</v>
      </c>
      <c r="E5293" t="s">
        <v>5356</v>
      </c>
      <c r="F5293" t="s">
        <v>5357</v>
      </c>
      <c r="G5293" t="s">
        <v>23</v>
      </c>
      <c r="H5293" t="s">
        <v>5358</v>
      </c>
      <c r="I5293" t="s">
        <v>26</v>
      </c>
      <c r="M5293">
        <v>1388</v>
      </c>
      <c r="N5293">
        <v>54</v>
      </c>
      <c r="O5293">
        <v>58</v>
      </c>
    </row>
    <row r="5294" spans="1:15" x14ac:dyDescent="0.3">
      <c r="A5294" t="s">
        <v>237</v>
      </c>
      <c r="B5294">
        <v>0</v>
      </c>
      <c r="C5294">
        <v>0</v>
      </c>
      <c r="D5294">
        <v>0</v>
      </c>
      <c r="E5294" t="s">
        <v>5356</v>
      </c>
      <c r="F5294" t="s">
        <v>5361</v>
      </c>
      <c r="G5294" t="s">
        <v>17</v>
      </c>
      <c r="H5294" t="s">
        <v>5362</v>
      </c>
      <c r="I5294" t="s">
        <v>22</v>
      </c>
      <c r="M5294">
        <v>1388</v>
      </c>
      <c r="N5294">
        <v>153</v>
      </c>
      <c r="O5294">
        <v>160</v>
      </c>
    </row>
    <row r="5295" spans="1:15" x14ac:dyDescent="0.3">
      <c r="E5295" t="s">
        <v>5356</v>
      </c>
      <c r="F5295" t="s">
        <v>5369</v>
      </c>
      <c r="G5295" t="s">
        <v>14</v>
      </c>
      <c r="H5295" t="s">
        <v>5377</v>
      </c>
      <c r="I5295" t="s">
        <v>52</v>
      </c>
      <c r="J5295" t="s">
        <v>32</v>
      </c>
      <c r="M5295">
        <v>1389</v>
      </c>
      <c r="N5295">
        <v>29</v>
      </c>
      <c r="O5295">
        <v>33</v>
      </c>
    </row>
    <row r="5296" spans="1:15" x14ac:dyDescent="0.3">
      <c r="A5296" t="s">
        <v>51</v>
      </c>
      <c r="B5296">
        <v>0</v>
      </c>
      <c r="C5296">
        <v>1</v>
      </c>
      <c r="D5296" t="s">
        <v>51</v>
      </c>
      <c r="E5296" t="s">
        <v>5356</v>
      </c>
      <c r="F5296" t="s">
        <v>5365</v>
      </c>
      <c r="G5296" t="s">
        <v>23</v>
      </c>
      <c r="H5296" t="s">
        <v>5378</v>
      </c>
      <c r="I5296" t="s">
        <v>26</v>
      </c>
      <c r="M5296">
        <v>1389</v>
      </c>
      <c r="N5296">
        <v>29</v>
      </c>
      <c r="O5296">
        <v>40</v>
      </c>
    </row>
    <row r="5297" spans="1:15" x14ac:dyDescent="0.3">
      <c r="E5297" t="s">
        <v>5356</v>
      </c>
      <c r="F5297" t="s">
        <v>5365</v>
      </c>
      <c r="G5297" t="s">
        <v>14</v>
      </c>
      <c r="H5297" t="s">
        <v>5378</v>
      </c>
      <c r="I5297" t="s">
        <v>19</v>
      </c>
      <c r="M5297">
        <v>1389</v>
      </c>
      <c r="N5297">
        <v>29</v>
      </c>
      <c r="O5297">
        <v>40</v>
      </c>
    </row>
    <row r="5298" spans="1:15" x14ac:dyDescent="0.3">
      <c r="A5298" t="s">
        <v>14</v>
      </c>
      <c r="B5298">
        <v>0</v>
      </c>
      <c r="C5298">
        <v>1</v>
      </c>
      <c r="D5298" t="s">
        <v>14</v>
      </c>
      <c r="E5298" t="s">
        <v>5356</v>
      </c>
      <c r="F5298" t="s">
        <v>5371</v>
      </c>
      <c r="G5298" t="s">
        <v>23</v>
      </c>
      <c r="H5298" t="s">
        <v>5372</v>
      </c>
      <c r="I5298" t="s">
        <v>26</v>
      </c>
      <c r="M5298">
        <v>1389</v>
      </c>
      <c r="N5298">
        <v>107</v>
      </c>
      <c r="O5298">
        <v>111</v>
      </c>
    </row>
    <row r="5299" spans="1:15" x14ac:dyDescent="0.3">
      <c r="E5299" t="s">
        <v>5356</v>
      </c>
      <c r="F5299" t="s">
        <v>5371</v>
      </c>
      <c r="G5299" t="s">
        <v>14</v>
      </c>
      <c r="H5299" t="s">
        <v>5372</v>
      </c>
      <c r="I5299" t="s">
        <v>19</v>
      </c>
      <c r="M5299">
        <v>1389</v>
      </c>
      <c r="N5299">
        <v>107</v>
      </c>
      <c r="O5299">
        <v>111</v>
      </c>
    </row>
    <row r="5300" spans="1:15" x14ac:dyDescent="0.3">
      <c r="A5300" t="s">
        <v>14</v>
      </c>
      <c r="B5300">
        <v>0</v>
      </c>
      <c r="C5300">
        <v>1</v>
      </c>
      <c r="D5300" t="s">
        <v>14</v>
      </c>
      <c r="E5300" t="s">
        <v>5356</v>
      </c>
      <c r="F5300" t="s">
        <v>5357</v>
      </c>
      <c r="G5300" t="s">
        <v>23</v>
      </c>
      <c r="H5300" t="s">
        <v>5370</v>
      </c>
      <c r="I5300" t="s">
        <v>26</v>
      </c>
      <c r="M5300">
        <v>1389</v>
      </c>
      <c r="N5300">
        <v>113</v>
      </c>
      <c r="O5300">
        <v>117</v>
      </c>
    </row>
    <row r="5301" spans="1:15" x14ac:dyDescent="0.3">
      <c r="E5301" t="s">
        <v>5356</v>
      </c>
      <c r="F5301" t="s">
        <v>5357</v>
      </c>
      <c r="G5301" t="s">
        <v>14</v>
      </c>
      <c r="H5301" t="s">
        <v>5370</v>
      </c>
      <c r="I5301" t="s">
        <v>19</v>
      </c>
      <c r="M5301">
        <v>1389</v>
      </c>
      <c r="N5301">
        <v>113</v>
      </c>
      <c r="O5301">
        <v>117</v>
      </c>
    </row>
    <row r="5302" spans="1:15" x14ac:dyDescent="0.3">
      <c r="E5302" t="s">
        <v>5356</v>
      </c>
      <c r="F5302" t="s">
        <v>5373</v>
      </c>
      <c r="G5302" t="s">
        <v>23</v>
      </c>
      <c r="H5302" t="s">
        <v>5374</v>
      </c>
      <c r="I5302" t="s">
        <v>26</v>
      </c>
      <c r="M5302">
        <v>1389</v>
      </c>
      <c r="N5302">
        <v>121</v>
      </c>
      <c r="O5302">
        <v>127</v>
      </c>
    </row>
    <row r="5303" spans="1:15" x14ac:dyDescent="0.3">
      <c r="A5303" t="s">
        <v>14</v>
      </c>
      <c r="B5303">
        <v>1</v>
      </c>
      <c r="C5303">
        <v>1</v>
      </c>
      <c r="D5303">
        <v>1</v>
      </c>
      <c r="E5303" t="s">
        <v>5356</v>
      </c>
      <c r="F5303" t="s">
        <v>5373</v>
      </c>
      <c r="G5303" t="s">
        <v>14</v>
      </c>
      <c r="H5303" t="s">
        <v>5374</v>
      </c>
      <c r="I5303" t="s">
        <v>19</v>
      </c>
      <c r="M5303">
        <v>1389</v>
      </c>
      <c r="N5303">
        <v>121</v>
      </c>
      <c r="O5303">
        <v>127</v>
      </c>
    </row>
    <row r="5304" spans="1:15" x14ac:dyDescent="0.3">
      <c r="E5304" t="s">
        <v>5356</v>
      </c>
      <c r="F5304" t="s">
        <v>5367</v>
      </c>
      <c r="G5304" t="s">
        <v>14</v>
      </c>
      <c r="H5304" t="s">
        <v>5368</v>
      </c>
      <c r="I5304" t="s">
        <v>31</v>
      </c>
      <c r="J5304" t="s">
        <v>32</v>
      </c>
      <c r="M5304">
        <v>1389</v>
      </c>
      <c r="N5304">
        <v>173</v>
      </c>
      <c r="O5304">
        <v>176</v>
      </c>
    </row>
    <row r="5305" spans="1:15" x14ac:dyDescent="0.3">
      <c r="A5305" t="s">
        <v>14</v>
      </c>
      <c r="B5305">
        <v>0</v>
      </c>
      <c r="C5305">
        <v>1</v>
      </c>
      <c r="D5305" t="s">
        <v>14</v>
      </c>
      <c r="E5305" t="s">
        <v>5356</v>
      </c>
      <c r="F5305" t="s">
        <v>5367</v>
      </c>
      <c r="G5305" t="s">
        <v>51</v>
      </c>
      <c r="H5305" t="s">
        <v>5368</v>
      </c>
      <c r="I5305" t="s">
        <v>26</v>
      </c>
      <c r="M5305">
        <v>1389</v>
      </c>
      <c r="N5305">
        <v>173</v>
      </c>
      <c r="O5305">
        <v>176</v>
      </c>
    </row>
    <row r="5306" spans="1:15" x14ac:dyDescent="0.3">
      <c r="A5306" t="s">
        <v>14</v>
      </c>
      <c r="B5306">
        <v>1</v>
      </c>
      <c r="C5306">
        <v>1</v>
      </c>
      <c r="D5306">
        <v>1</v>
      </c>
      <c r="E5306" t="s">
        <v>5356</v>
      </c>
      <c r="F5306" t="s">
        <v>5375</v>
      </c>
      <c r="G5306" t="s">
        <v>14</v>
      </c>
      <c r="H5306" t="s">
        <v>5376</v>
      </c>
      <c r="I5306" t="s">
        <v>22</v>
      </c>
      <c r="M5306">
        <v>1389</v>
      </c>
      <c r="N5306">
        <v>223</v>
      </c>
      <c r="O5306">
        <v>228</v>
      </c>
    </row>
    <row r="5307" spans="1:15" x14ac:dyDescent="0.3">
      <c r="A5307" t="s">
        <v>51</v>
      </c>
      <c r="B5307">
        <v>0</v>
      </c>
      <c r="C5307">
        <v>1</v>
      </c>
      <c r="D5307" t="s">
        <v>51</v>
      </c>
      <c r="E5307" t="s">
        <v>5356</v>
      </c>
      <c r="F5307" t="s">
        <v>5365</v>
      </c>
      <c r="G5307" t="s">
        <v>23</v>
      </c>
      <c r="H5307" t="s">
        <v>5366</v>
      </c>
      <c r="I5307" t="s">
        <v>26</v>
      </c>
      <c r="M5307">
        <v>1389</v>
      </c>
      <c r="N5307">
        <v>305</v>
      </c>
      <c r="O5307">
        <v>316</v>
      </c>
    </row>
    <row r="5308" spans="1:15" x14ac:dyDescent="0.3">
      <c r="E5308" t="s">
        <v>5356</v>
      </c>
      <c r="F5308" t="s">
        <v>5369</v>
      </c>
      <c r="G5308" t="s">
        <v>14</v>
      </c>
      <c r="H5308" t="s">
        <v>5366</v>
      </c>
      <c r="I5308" t="s">
        <v>52</v>
      </c>
      <c r="J5308" t="s">
        <v>32</v>
      </c>
      <c r="M5308">
        <v>1389</v>
      </c>
      <c r="N5308">
        <v>305</v>
      </c>
      <c r="O5308">
        <v>309</v>
      </c>
    </row>
    <row r="5309" spans="1:15" x14ac:dyDescent="0.3">
      <c r="E5309" t="s">
        <v>5356</v>
      </c>
      <c r="F5309" t="s">
        <v>5365</v>
      </c>
      <c r="G5309" t="s">
        <v>17</v>
      </c>
      <c r="H5309" t="s">
        <v>5366</v>
      </c>
      <c r="I5309" t="s">
        <v>19</v>
      </c>
      <c r="M5309">
        <v>1389</v>
      </c>
      <c r="N5309">
        <v>305</v>
      </c>
      <c r="O5309">
        <v>316</v>
      </c>
    </row>
    <row r="5310" spans="1:15" x14ac:dyDescent="0.3">
      <c r="E5310" t="s">
        <v>5356</v>
      </c>
      <c r="F5310" t="s">
        <v>5363</v>
      </c>
      <c r="G5310" t="s">
        <v>17</v>
      </c>
      <c r="H5310" t="s">
        <v>5364</v>
      </c>
      <c r="I5310" t="s">
        <v>19</v>
      </c>
      <c r="M5310">
        <v>1390</v>
      </c>
      <c r="N5310">
        <v>28</v>
      </c>
      <c r="O5310">
        <v>38</v>
      </c>
    </row>
    <row r="5311" spans="1:15" x14ac:dyDescent="0.3">
      <c r="A5311" t="s">
        <v>51</v>
      </c>
      <c r="B5311">
        <v>0</v>
      </c>
      <c r="C5311">
        <v>1</v>
      </c>
      <c r="D5311" t="s">
        <v>51</v>
      </c>
      <c r="E5311" t="s">
        <v>5356</v>
      </c>
      <c r="F5311" t="s">
        <v>5359</v>
      </c>
      <c r="G5311" t="s">
        <v>14</v>
      </c>
      <c r="H5311" t="s">
        <v>5360</v>
      </c>
      <c r="I5311" t="s">
        <v>26</v>
      </c>
      <c r="M5311">
        <v>1390</v>
      </c>
      <c r="N5311">
        <v>32</v>
      </c>
      <c r="O5311">
        <v>38</v>
      </c>
    </row>
    <row r="5312" spans="1:15" x14ac:dyDescent="0.3">
      <c r="A5312" t="s">
        <v>14</v>
      </c>
      <c r="B5312">
        <v>0</v>
      </c>
      <c r="C5312">
        <v>1</v>
      </c>
      <c r="D5312" t="s">
        <v>14</v>
      </c>
      <c r="E5312" t="s">
        <v>5356</v>
      </c>
      <c r="F5312" t="s">
        <v>5357</v>
      </c>
      <c r="G5312" t="s">
        <v>23</v>
      </c>
      <c r="H5312" t="s">
        <v>5358</v>
      </c>
      <c r="I5312" t="s">
        <v>26</v>
      </c>
      <c r="M5312">
        <v>1390</v>
      </c>
      <c r="N5312">
        <v>54</v>
      </c>
      <c r="O5312">
        <v>58</v>
      </c>
    </row>
    <row r="5313" spans="1:15" x14ac:dyDescent="0.3">
      <c r="E5313" t="s">
        <v>5356</v>
      </c>
      <c r="F5313" t="s">
        <v>5357</v>
      </c>
      <c r="G5313" t="s">
        <v>14</v>
      </c>
      <c r="H5313" t="s">
        <v>5358</v>
      </c>
      <c r="I5313" t="s">
        <v>19</v>
      </c>
      <c r="M5313">
        <v>1390</v>
      </c>
      <c r="N5313">
        <v>54</v>
      </c>
      <c r="O5313">
        <v>58</v>
      </c>
    </row>
    <row r="5314" spans="1:15" x14ac:dyDescent="0.3">
      <c r="A5314" t="s">
        <v>237</v>
      </c>
      <c r="B5314">
        <v>0</v>
      </c>
      <c r="C5314">
        <v>0</v>
      </c>
      <c r="D5314">
        <v>0</v>
      </c>
      <c r="E5314" t="s">
        <v>5356</v>
      </c>
      <c r="F5314" t="s">
        <v>5361</v>
      </c>
      <c r="G5314" t="s">
        <v>17</v>
      </c>
      <c r="H5314" t="s">
        <v>5362</v>
      </c>
      <c r="I5314" t="s">
        <v>22</v>
      </c>
      <c r="M5314">
        <v>1390</v>
      </c>
      <c r="N5314">
        <v>153</v>
      </c>
      <c r="O5314">
        <v>160</v>
      </c>
    </row>
    <row r="5315" spans="1:15" x14ac:dyDescent="0.3">
      <c r="E5315" t="s">
        <v>5356</v>
      </c>
      <c r="F5315" t="s">
        <v>5363</v>
      </c>
      <c r="G5315" t="s">
        <v>17</v>
      </c>
      <c r="H5315" t="s">
        <v>5364</v>
      </c>
      <c r="I5315" t="s">
        <v>19</v>
      </c>
      <c r="M5315">
        <v>1391</v>
      </c>
      <c r="N5315">
        <v>28</v>
      </c>
      <c r="O5315">
        <v>38</v>
      </c>
    </row>
    <row r="5316" spans="1:15" x14ac:dyDescent="0.3">
      <c r="A5316" t="s">
        <v>51</v>
      </c>
      <c r="B5316">
        <v>0</v>
      </c>
      <c r="C5316">
        <v>1</v>
      </c>
      <c r="D5316" t="s">
        <v>51</v>
      </c>
      <c r="E5316" t="s">
        <v>5356</v>
      </c>
      <c r="F5316" t="s">
        <v>5359</v>
      </c>
      <c r="G5316" t="s">
        <v>14</v>
      </c>
      <c r="H5316" t="s">
        <v>5360</v>
      </c>
      <c r="I5316" t="s">
        <v>26</v>
      </c>
      <c r="M5316">
        <v>1391</v>
      </c>
      <c r="N5316">
        <v>32</v>
      </c>
      <c r="O5316">
        <v>38</v>
      </c>
    </row>
    <row r="5317" spans="1:15" x14ac:dyDescent="0.3">
      <c r="E5317" t="s">
        <v>5356</v>
      </c>
      <c r="F5317" t="s">
        <v>5357</v>
      </c>
      <c r="G5317" t="s">
        <v>14</v>
      </c>
      <c r="H5317" t="s">
        <v>5358</v>
      </c>
      <c r="I5317" t="s">
        <v>19</v>
      </c>
      <c r="M5317">
        <v>1391</v>
      </c>
      <c r="N5317">
        <v>54</v>
      </c>
      <c r="O5317">
        <v>58</v>
      </c>
    </row>
    <row r="5318" spans="1:15" x14ac:dyDescent="0.3">
      <c r="A5318" t="s">
        <v>14</v>
      </c>
      <c r="B5318">
        <v>0</v>
      </c>
      <c r="C5318">
        <v>1</v>
      </c>
      <c r="D5318" t="s">
        <v>14</v>
      </c>
      <c r="E5318" t="s">
        <v>5356</v>
      </c>
      <c r="F5318" t="s">
        <v>5357</v>
      </c>
      <c r="G5318" t="s">
        <v>23</v>
      </c>
      <c r="H5318" t="s">
        <v>5358</v>
      </c>
      <c r="I5318" t="s">
        <v>26</v>
      </c>
      <c r="M5318">
        <v>1391</v>
      </c>
      <c r="N5318">
        <v>54</v>
      </c>
      <c r="O5318">
        <v>58</v>
      </c>
    </row>
    <row r="5319" spans="1:15" x14ac:dyDescent="0.3">
      <c r="A5319" t="s">
        <v>237</v>
      </c>
      <c r="B5319">
        <v>0</v>
      </c>
      <c r="C5319">
        <v>0</v>
      </c>
      <c r="D5319">
        <v>0</v>
      </c>
      <c r="E5319" t="s">
        <v>5356</v>
      </c>
      <c r="F5319" t="s">
        <v>5361</v>
      </c>
      <c r="G5319" t="s">
        <v>17</v>
      </c>
      <c r="H5319" t="s">
        <v>5362</v>
      </c>
      <c r="I5319" t="s">
        <v>22</v>
      </c>
      <c r="M5319">
        <v>1391</v>
      </c>
      <c r="N5319">
        <v>153</v>
      </c>
      <c r="O5319">
        <v>160</v>
      </c>
    </row>
    <row r="5320" spans="1:15" x14ac:dyDescent="0.3">
      <c r="E5320" t="s">
        <v>5356</v>
      </c>
      <c r="F5320" t="s">
        <v>5393</v>
      </c>
      <c r="G5320" t="s">
        <v>14</v>
      </c>
      <c r="H5320" t="s">
        <v>5383</v>
      </c>
      <c r="I5320" t="s">
        <v>26</v>
      </c>
      <c r="M5320">
        <v>1392</v>
      </c>
      <c r="N5320">
        <v>0</v>
      </c>
      <c r="O5320">
        <v>12</v>
      </c>
    </row>
    <row r="5321" spans="1:15" x14ac:dyDescent="0.3">
      <c r="A5321" t="s">
        <v>14</v>
      </c>
      <c r="B5321">
        <v>1</v>
      </c>
      <c r="C5321">
        <v>1</v>
      </c>
      <c r="D5321">
        <v>1</v>
      </c>
      <c r="E5321" t="s">
        <v>5356</v>
      </c>
      <c r="F5321" t="s">
        <v>5375</v>
      </c>
      <c r="G5321" t="s">
        <v>14</v>
      </c>
      <c r="H5321" t="s">
        <v>5383</v>
      </c>
      <c r="I5321" t="s">
        <v>19</v>
      </c>
      <c r="M5321">
        <v>1392</v>
      </c>
      <c r="N5321">
        <v>7</v>
      </c>
      <c r="O5321">
        <v>12</v>
      </c>
    </row>
    <row r="5322" spans="1:15" x14ac:dyDescent="0.3">
      <c r="A5322" t="s">
        <v>14</v>
      </c>
      <c r="B5322">
        <v>0</v>
      </c>
      <c r="C5322">
        <v>1</v>
      </c>
      <c r="D5322" t="s">
        <v>14</v>
      </c>
      <c r="E5322" t="s">
        <v>5356</v>
      </c>
      <c r="F5322" t="s">
        <v>5379</v>
      </c>
      <c r="G5322" t="s">
        <v>51</v>
      </c>
      <c r="H5322" t="s">
        <v>5380</v>
      </c>
      <c r="I5322" t="s">
        <v>26</v>
      </c>
      <c r="M5322">
        <v>1392</v>
      </c>
      <c r="N5322">
        <v>80</v>
      </c>
      <c r="O5322">
        <v>86</v>
      </c>
    </row>
    <row r="5323" spans="1:15" x14ac:dyDescent="0.3">
      <c r="E5323" t="s">
        <v>5356</v>
      </c>
      <c r="F5323" t="s">
        <v>5379</v>
      </c>
      <c r="G5323" t="s">
        <v>14</v>
      </c>
      <c r="H5323" t="s">
        <v>5380</v>
      </c>
      <c r="I5323" t="s">
        <v>19</v>
      </c>
      <c r="M5323">
        <v>1392</v>
      </c>
      <c r="N5323">
        <v>80</v>
      </c>
      <c r="O5323">
        <v>86</v>
      </c>
    </row>
    <row r="5324" spans="1:15" x14ac:dyDescent="0.3">
      <c r="E5324" t="s">
        <v>5356</v>
      </c>
      <c r="F5324" t="s">
        <v>5386</v>
      </c>
      <c r="G5324" t="s">
        <v>23</v>
      </c>
      <c r="H5324" t="s">
        <v>5387</v>
      </c>
      <c r="I5324" t="s">
        <v>52</v>
      </c>
      <c r="J5324" t="s">
        <v>117</v>
      </c>
      <c r="M5324">
        <v>1392</v>
      </c>
      <c r="N5324">
        <v>99</v>
      </c>
      <c r="O5324">
        <v>109</v>
      </c>
    </row>
    <row r="5325" spans="1:15" x14ac:dyDescent="0.3">
      <c r="E5325" t="s">
        <v>5356</v>
      </c>
      <c r="F5325" t="s">
        <v>5384</v>
      </c>
      <c r="G5325" t="s">
        <v>14</v>
      </c>
      <c r="H5325" t="s">
        <v>5385</v>
      </c>
      <c r="I5325" t="s">
        <v>26</v>
      </c>
      <c r="M5325">
        <v>1392</v>
      </c>
      <c r="N5325">
        <v>168</v>
      </c>
      <c r="O5325">
        <v>172</v>
      </c>
    </row>
    <row r="5326" spans="1:15" x14ac:dyDescent="0.3">
      <c r="E5326" t="s">
        <v>5356</v>
      </c>
      <c r="F5326" t="s">
        <v>5391</v>
      </c>
      <c r="G5326" t="s">
        <v>51</v>
      </c>
      <c r="H5326" t="s">
        <v>5392</v>
      </c>
      <c r="I5326" t="s">
        <v>26</v>
      </c>
      <c r="M5326">
        <v>1392</v>
      </c>
      <c r="N5326">
        <v>223</v>
      </c>
      <c r="O5326">
        <v>238</v>
      </c>
    </row>
    <row r="5327" spans="1:15" x14ac:dyDescent="0.3">
      <c r="A5327" t="s">
        <v>237</v>
      </c>
      <c r="B5327">
        <v>0</v>
      </c>
      <c r="E5327" t="s">
        <v>5356</v>
      </c>
      <c r="F5327" t="s">
        <v>5391</v>
      </c>
      <c r="G5327" t="s">
        <v>17</v>
      </c>
      <c r="H5327" t="s">
        <v>5392</v>
      </c>
      <c r="I5327" t="s">
        <v>19</v>
      </c>
      <c r="M5327">
        <v>1392</v>
      </c>
      <c r="N5327">
        <v>223</v>
      </c>
      <c r="O5327">
        <v>238</v>
      </c>
    </row>
    <row r="5328" spans="1:15" x14ac:dyDescent="0.3">
      <c r="E5328" t="s">
        <v>5356</v>
      </c>
      <c r="F5328" t="s">
        <v>5375</v>
      </c>
      <c r="G5328" t="s">
        <v>17</v>
      </c>
      <c r="H5328" t="s">
        <v>5381</v>
      </c>
      <c r="I5328" t="s">
        <v>26</v>
      </c>
      <c r="M5328">
        <v>1392</v>
      </c>
      <c r="N5328">
        <v>255</v>
      </c>
      <c r="O5328">
        <v>260</v>
      </c>
    </row>
    <row r="5329" spans="1:15" x14ac:dyDescent="0.3">
      <c r="A5329" t="s">
        <v>14</v>
      </c>
      <c r="B5329">
        <v>1</v>
      </c>
      <c r="C5329">
        <v>1</v>
      </c>
      <c r="D5329">
        <v>1</v>
      </c>
      <c r="E5329" t="s">
        <v>5356</v>
      </c>
      <c r="F5329" t="s">
        <v>5375</v>
      </c>
      <c r="G5329" t="s">
        <v>14</v>
      </c>
      <c r="H5329" t="s">
        <v>5381</v>
      </c>
      <c r="I5329" t="s">
        <v>19</v>
      </c>
      <c r="M5329">
        <v>1392</v>
      </c>
      <c r="N5329">
        <v>255</v>
      </c>
      <c r="O5329">
        <v>260</v>
      </c>
    </row>
    <row r="5330" spans="1:15" x14ac:dyDescent="0.3">
      <c r="E5330" t="s">
        <v>5356</v>
      </c>
      <c r="F5330" t="s">
        <v>5375</v>
      </c>
      <c r="G5330" t="s">
        <v>17</v>
      </c>
      <c r="H5330" t="s">
        <v>5382</v>
      </c>
      <c r="I5330" t="s">
        <v>26</v>
      </c>
      <c r="M5330">
        <v>1392</v>
      </c>
      <c r="N5330">
        <v>267</v>
      </c>
      <c r="O5330">
        <v>272</v>
      </c>
    </row>
    <row r="5331" spans="1:15" x14ac:dyDescent="0.3">
      <c r="A5331" t="s">
        <v>14</v>
      </c>
      <c r="B5331">
        <v>1</v>
      </c>
      <c r="C5331">
        <v>1</v>
      </c>
      <c r="D5331">
        <v>1</v>
      </c>
      <c r="E5331" t="s">
        <v>5356</v>
      </c>
      <c r="F5331" t="s">
        <v>5375</v>
      </c>
      <c r="G5331" t="s">
        <v>14</v>
      </c>
      <c r="H5331" t="s">
        <v>5382</v>
      </c>
      <c r="I5331" t="s">
        <v>19</v>
      </c>
      <c r="M5331">
        <v>1392</v>
      </c>
      <c r="N5331">
        <v>267</v>
      </c>
      <c r="O5331">
        <v>272</v>
      </c>
    </row>
    <row r="5332" spans="1:15" x14ac:dyDescent="0.3">
      <c r="A5332" t="s">
        <v>14</v>
      </c>
      <c r="B5332">
        <v>0</v>
      </c>
      <c r="C5332">
        <v>1</v>
      </c>
      <c r="D5332" t="s">
        <v>14</v>
      </c>
      <c r="E5332" t="s">
        <v>5356</v>
      </c>
      <c r="F5332" t="s">
        <v>5379</v>
      </c>
      <c r="G5332" t="s">
        <v>51</v>
      </c>
      <c r="H5332" t="s">
        <v>5390</v>
      </c>
      <c r="I5332" t="s">
        <v>26</v>
      </c>
      <c r="M5332">
        <v>1392</v>
      </c>
      <c r="N5332">
        <v>355</v>
      </c>
      <c r="O5332">
        <v>361</v>
      </c>
    </row>
    <row r="5333" spans="1:15" x14ac:dyDescent="0.3">
      <c r="E5333" t="s">
        <v>5356</v>
      </c>
      <c r="F5333" t="s">
        <v>5379</v>
      </c>
      <c r="G5333" t="s">
        <v>14</v>
      </c>
      <c r="H5333" t="s">
        <v>5390</v>
      </c>
      <c r="I5333" t="s">
        <v>19</v>
      </c>
      <c r="M5333">
        <v>1392</v>
      </c>
      <c r="N5333">
        <v>355</v>
      </c>
      <c r="O5333">
        <v>361</v>
      </c>
    </row>
    <row r="5334" spans="1:15" x14ac:dyDescent="0.3">
      <c r="E5334" t="s">
        <v>5356</v>
      </c>
      <c r="F5334" t="s">
        <v>5388</v>
      </c>
      <c r="G5334" t="s">
        <v>14</v>
      </c>
      <c r="H5334" t="s">
        <v>5389</v>
      </c>
      <c r="I5334" t="s">
        <v>19</v>
      </c>
      <c r="M5334">
        <v>1392</v>
      </c>
      <c r="N5334">
        <v>365</v>
      </c>
      <c r="O5334">
        <v>384</v>
      </c>
    </row>
    <row r="5335" spans="1:15" x14ac:dyDescent="0.3">
      <c r="E5335" t="s">
        <v>5356</v>
      </c>
      <c r="F5335" t="s">
        <v>430</v>
      </c>
      <c r="G5335" t="s">
        <v>23</v>
      </c>
      <c r="H5335" t="s">
        <v>5389</v>
      </c>
      <c r="I5335" t="s">
        <v>26</v>
      </c>
      <c r="M5335">
        <v>1392</v>
      </c>
      <c r="N5335">
        <v>365</v>
      </c>
      <c r="O5335">
        <v>378</v>
      </c>
    </row>
    <row r="5336" spans="1:15" x14ac:dyDescent="0.3">
      <c r="A5336" t="s">
        <v>14</v>
      </c>
      <c r="B5336">
        <v>0</v>
      </c>
      <c r="C5336">
        <v>1</v>
      </c>
      <c r="D5336" t="s">
        <v>14</v>
      </c>
      <c r="E5336" t="s">
        <v>5394</v>
      </c>
      <c r="F5336" t="s">
        <v>5418</v>
      </c>
      <c r="G5336" t="s">
        <v>23</v>
      </c>
      <c r="H5336" t="s">
        <v>5421</v>
      </c>
      <c r="I5336" t="s">
        <v>26</v>
      </c>
      <c r="M5336">
        <v>1393</v>
      </c>
      <c r="N5336">
        <v>0</v>
      </c>
      <c r="O5336">
        <v>5</v>
      </c>
    </row>
    <row r="5337" spans="1:15" x14ac:dyDescent="0.3">
      <c r="E5337" t="s">
        <v>5394</v>
      </c>
      <c r="F5337" t="s">
        <v>5418</v>
      </c>
      <c r="G5337" t="s">
        <v>51</v>
      </c>
      <c r="H5337" t="s">
        <v>5421</v>
      </c>
      <c r="I5337" t="s">
        <v>52</v>
      </c>
      <c r="J5337" t="s">
        <v>191</v>
      </c>
      <c r="M5337">
        <v>1393</v>
      </c>
      <c r="N5337">
        <v>0</v>
      </c>
      <c r="O5337">
        <v>5</v>
      </c>
    </row>
    <row r="5338" spans="1:15" x14ac:dyDescent="0.3">
      <c r="A5338" t="s">
        <v>23</v>
      </c>
      <c r="B5338">
        <v>1</v>
      </c>
      <c r="C5338">
        <v>1</v>
      </c>
      <c r="D5338">
        <v>1</v>
      </c>
      <c r="E5338" t="s">
        <v>5394</v>
      </c>
      <c r="F5338" t="s">
        <v>5439</v>
      </c>
      <c r="G5338" t="s">
        <v>23</v>
      </c>
      <c r="H5338" t="s">
        <v>5440</v>
      </c>
      <c r="I5338" t="s">
        <v>22</v>
      </c>
      <c r="M5338">
        <v>1393</v>
      </c>
      <c r="N5338">
        <v>16</v>
      </c>
      <c r="O5338">
        <v>26</v>
      </c>
    </row>
    <row r="5339" spans="1:15" x14ac:dyDescent="0.3">
      <c r="A5339" t="s">
        <v>14</v>
      </c>
      <c r="B5339">
        <v>1</v>
      </c>
      <c r="C5339">
        <v>1</v>
      </c>
      <c r="D5339">
        <v>1</v>
      </c>
      <c r="E5339" t="s">
        <v>5394</v>
      </c>
      <c r="F5339" t="s">
        <v>5400</v>
      </c>
      <c r="G5339" t="s">
        <v>14</v>
      </c>
      <c r="H5339" t="s">
        <v>5404</v>
      </c>
      <c r="I5339" t="s">
        <v>270</v>
      </c>
      <c r="J5339" t="s">
        <v>32</v>
      </c>
      <c r="M5339">
        <v>1393</v>
      </c>
      <c r="N5339">
        <v>42</v>
      </c>
      <c r="O5339">
        <v>47</v>
      </c>
    </row>
    <row r="5340" spans="1:15" x14ac:dyDescent="0.3">
      <c r="E5340" t="s">
        <v>5394</v>
      </c>
      <c r="F5340" t="s">
        <v>5422</v>
      </c>
      <c r="G5340" t="s">
        <v>14</v>
      </c>
      <c r="H5340" t="s">
        <v>5423</v>
      </c>
      <c r="I5340" t="s">
        <v>19</v>
      </c>
      <c r="M5340">
        <v>1393</v>
      </c>
      <c r="N5340">
        <v>42</v>
      </c>
      <c r="O5340">
        <v>54</v>
      </c>
    </row>
    <row r="5341" spans="1:15" x14ac:dyDescent="0.3">
      <c r="E5341" t="s">
        <v>5394</v>
      </c>
      <c r="F5341" t="s">
        <v>5416</v>
      </c>
      <c r="G5341" t="s">
        <v>23</v>
      </c>
      <c r="H5341" t="s">
        <v>5417</v>
      </c>
      <c r="I5341" t="s">
        <v>26</v>
      </c>
      <c r="M5341">
        <v>1393</v>
      </c>
      <c r="N5341">
        <v>51</v>
      </c>
      <c r="O5341">
        <v>54</v>
      </c>
    </row>
    <row r="5342" spans="1:15" x14ac:dyDescent="0.3">
      <c r="A5342" t="s">
        <v>237</v>
      </c>
      <c r="B5342">
        <v>0</v>
      </c>
      <c r="C5342">
        <v>0</v>
      </c>
      <c r="D5342">
        <v>0</v>
      </c>
      <c r="E5342" t="s">
        <v>5394</v>
      </c>
      <c r="F5342" t="s">
        <v>5412</v>
      </c>
      <c r="G5342" t="s">
        <v>51</v>
      </c>
      <c r="H5342" t="s">
        <v>5413</v>
      </c>
      <c r="I5342" t="s">
        <v>52</v>
      </c>
      <c r="J5342" t="s">
        <v>191</v>
      </c>
      <c r="M5342">
        <v>1393</v>
      </c>
      <c r="N5342">
        <v>66</v>
      </c>
      <c r="O5342">
        <v>74</v>
      </c>
    </row>
    <row r="5343" spans="1:15" x14ac:dyDescent="0.3">
      <c r="E5343" t="s">
        <v>5394</v>
      </c>
      <c r="F5343" t="s">
        <v>5412</v>
      </c>
      <c r="G5343" t="s">
        <v>17</v>
      </c>
      <c r="H5343" t="s">
        <v>5413</v>
      </c>
      <c r="I5343" t="s">
        <v>19</v>
      </c>
      <c r="M5343">
        <v>1393</v>
      </c>
      <c r="N5343">
        <v>66</v>
      </c>
      <c r="O5343">
        <v>74</v>
      </c>
    </row>
    <row r="5344" spans="1:15" x14ac:dyDescent="0.3">
      <c r="A5344" t="s">
        <v>1277</v>
      </c>
      <c r="B5344">
        <v>0</v>
      </c>
      <c r="C5344">
        <v>1</v>
      </c>
      <c r="D5344" t="s">
        <v>1277</v>
      </c>
      <c r="E5344" t="s">
        <v>5394</v>
      </c>
      <c r="F5344" t="s">
        <v>5412</v>
      </c>
      <c r="G5344" t="s">
        <v>23</v>
      </c>
      <c r="H5344" t="s">
        <v>5413</v>
      </c>
      <c r="I5344" t="s">
        <v>26</v>
      </c>
      <c r="M5344">
        <v>1393</v>
      </c>
      <c r="N5344">
        <v>66</v>
      </c>
      <c r="O5344">
        <v>74</v>
      </c>
    </row>
    <row r="5345" spans="1:15" x14ac:dyDescent="0.3">
      <c r="A5345" t="s">
        <v>237</v>
      </c>
      <c r="B5345">
        <v>0</v>
      </c>
      <c r="E5345" t="s">
        <v>5394</v>
      </c>
      <c r="F5345" t="s">
        <v>5434</v>
      </c>
      <c r="G5345" t="s">
        <v>17</v>
      </c>
      <c r="H5345" t="s">
        <v>5435</v>
      </c>
      <c r="I5345" t="s">
        <v>22</v>
      </c>
      <c r="M5345">
        <v>1393</v>
      </c>
      <c r="N5345">
        <v>98</v>
      </c>
      <c r="O5345">
        <v>114</v>
      </c>
    </row>
    <row r="5346" spans="1:15" x14ac:dyDescent="0.3">
      <c r="E5346" t="s">
        <v>5394</v>
      </c>
      <c r="F5346" t="s">
        <v>5410</v>
      </c>
      <c r="G5346" t="s">
        <v>17</v>
      </c>
      <c r="H5346" t="s">
        <v>5411</v>
      </c>
      <c r="I5346" t="s">
        <v>19</v>
      </c>
      <c r="M5346">
        <v>1393</v>
      </c>
      <c r="N5346">
        <v>157</v>
      </c>
      <c r="O5346">
        <v>165</v>
      </c>
    </row>
    <row r="5347" spans="1:15" x14ac:dyDescent="0.3">
      <c r="A5347" t="s">
        <v>237</v>
      </c>
      <c r="B5347">
        <v>0</v>
      </c>
      <c r="C5347">
        <v>0</v>
      </c>
      <c r="D5347">
        <v>0</v>
      </c>
      <c r="E5347" t="s">
        <v>5394</v>
      </c>
      <c r="F5347" t="s">
        <v>5410</v>
      </c>
      <c r="G5347" t="s">
        <v>51</v>
      </c>
      <c r="H5347" t="s">
        <v>5411</v>
      </c>
      <c r="I5347" t="s">
        <v>26</v>
      </c>
      <c r="M5347">
        <v>1393</v>
      </c>
      <c r="N5347">
        <v>157</v>
      </c>
      <c r="O5347">
        <v>165</v>
      </c>
    </row>
    <row r="5348" spans="1:15" x14ac:dyDescent="0.3">
      <c r="E5348" t="s">
        <v>5394</v>
      </c>
      <c r="F5348" t="s">
        <v>5429</v>
      </c>
      <c r="G5348" t="s">
        <v>17</v>
      </c>
      <c r="H5348" t="s">
        <v>5430</v>
      </c>
      <c r="I5348" t="s">
        <v>19</v>
      </c>
      <c r="M5348">
        <v>1393</v>
      </c>
      <c r="N5348">
        <v>167</v>
      </c>
      <c r="O5348">
        <v>175</v>
      </c>
    </row>
    <row r="5349" spans="1:15" x14ac:dyDescent="0.3">
      <c r="A5349" t="s">
        <v>14</v>
      </c>
      <c r="B5349">
        <v>1</v>
      </c>
      <c r="C5349">
        <v>1</v>
      </c>
      <c r="D5349">
        <v>1</v>
      </c>
      <c r="E5349" t="s">
        <v>5394</v>
      </c>
      <c r="F5349" t="s">
        <v>5429</v>
      </c>
      <c r="G5349" t="s">
        <v>14</v>
      </c>
      <c r="H5349" t="s">
        <v>5430</v>
      </c>
      <c r="I5349" t="s">
        <v>26</v>
      </c>
      <c r="M5349">
        <v>1393</v>
      </c>
      <c r="N5349">
        <v>167</v>
      </c>
      <c r="O5349">
        <v>175</v>
      </c>
    </row>
    <row r="5350" spans="1:15" x14ac:dyDescent="0.3">
      <c r="A5350" t="s">
        <v>14</v>
      </c>
      <c r="B5350">
        <v>1</v>
      </c>
      <c r="C5350">
        <v>1</v>
      </c>
      <c r="D5350">
        <v>1</v>
      </c>
      <c r="E5350" t="s">
        <v>5394</v>
      </c>
      <c r="F5350" t="s">
        <v>5395</v>
      </c>
      <c r="G5350" t="s">
        <v>14</v>
      </c>
      <c r="H5350" t="s">
        <v>5396</v>
      </c>
      <c r="I5350" t="s">
        <v>19</v>
      </c>
      <c r="M5350">
        <v>1393</v>
      </c>
      <c r="N5350">
        <v>227</v>
      </c>
      <c r="O5350">
        <v>233</v>
      </c>
    </row>
    <row r="5351" spans="1:15" x14ac:dyDescent="0.3">
      <c r="E5351" t="s">
        <v>5394</v>
      </c>
      <c r="F5351" t="s">
        <v>5395</v>
      </c>
      <c r="G5351" t="s">
        <v>23</v>
      </c>
      <c r="H5351" t="s">
        <v>5396</v>
      </c>
      <c r="I5351" t="s">
        <v>26</v>
      </c>
      <c r="M5351">
        <v>1393</v>
      </c>
      <c r="N5351">
        <v>227</v>
      </c>
      <c r="O5351">
        <v>233</v>
      </c>
    </row>
    <row r="5352" spans="1:15" x14ac:dyDescent="0.3">
      <c r="E5352" t="s">
        <v>5394</v>
      </c>
      <c r="F5352" t="s">
        <v>5408</v>
      </c>
      <c r="G5352" t="s">
        <v>23</v>
      </c>
      <c r="H5352" t="s">
        <v>5409</v>
      </c>
      <c r="I5352" t="s">
        <v>26</v>
      </c>
      <c r="M5352">
        <v>1393</v>
      </c>
      <c r="N5352">
        <v>238</v>
      </c>
      <c r="O5352">
        <v>259</v>
      </c>
    </row>
    <row r="5353" spans="1:15" x14ac:dyDescent="0.3">
      <c r="E5353" t="s">
        <v>5394</v>
      </c>
      <c r="F5353" t="s">
        <v>5437</v>
      </c>
      <c r="G5353" t="s">
        <v>17</v>
      </c>
      <c r="H5353" t="s">
        <v>5438</v>
      </c>
      <c r="I5353" t="s">
        <v>19</v>
      </c>
      <c r="M5353">
        <v>1393</v>
      </c>
      <c r="N5353">
        <v>238</v>
      </c>
      <c r="O5353">
        <v>247</v>
      </c>
    </row>
    <row r="5354" spans="1:15" x14ac:dyDescent="0.3">
      <c r="A5354" t="s">
        <v>237</v>
      </c>
      <c r="B5354">
        <v>0</v>
      </c>
      <c r="C5354">
        <v>0</v>
      </c>
      <c r="D5354">
        <v>0</v>
      </c>
      <c r="E5354" t="s">
        <v>5394</v>
      </c>
      <c r="F5354" t="s">
        <v>5412</v>
      </c>
      <c r="G5354" t="s">
        <v>51</v>
      </c>
      <c r="H5354" t="s">
        <v>5441</v>
      </c>
      <c r="I5354" t="s">
        <v>52</v>
      </c>
      <c r="J5354" t="s">
        <v>195</v>
      </c>
      <c r="M5354">
        <v>1393</v>
      </c>
      <c r="N5354">
        <v>251</v>
      </c>
      <c r="O5354">
        <v>259</v>
      </c>
    </row>
    <row r="5355" spans="1:15" x14ac:dyDescent="0.3">
      <c r="E5355" t="s">
        <v>5394</v>
      </c>
      <c r="F5355" t="s">
        <v>5412</v>
      </c>
      <c r="G5355" t="s">
        <v>14</v>
      </c>
      <c r="H5355" t="s">
        <v>5441</v>
      </c>
      <c r="I5355" t="s">
        <v>19</v>
      </c>
      <c r="M5355">
        <v>1393</v>
      </c>
      <c r="N5355">
        <v>251</v>
      </c>
      <c r="O5355">
        <v>259</v>
      </c>
    </row>
    <row r="5356" spans="1:15" x14ac:dyDescent="0.3">
      <c r="A5356" t="s">
        <v>14</v>
      </c>
      <c r="B5356">
        <v>1</v>
      </c>
      <c r="C5356">
        <v>1</v>
      </c>
      <c r="D5356">
        <v>1</v>
      </c>
      <c r="E5356" t="s">
        <v>5394</v>
      </c>
      <c r="F5356" t="s">
        <v>5400</v>
      </c>
      <c r="G5356" t="s">
        <v>14</v>
      </c>
      <c r="H5356" t="s">
        <v>5403</v>
      </c>
      <c r="I5356" t="s">
        <v>35</v>
      </c>
      <c r="J5356" t="s">
        <v>32</v>
      </c>
      <c r="M5356">
        <v>1393</v>
      </c>
      <c r="N5356">
        <v>299</v>
      </c>
      <c r="O5356">
        <v>304</v>
      </c>
    </row>
    <row r="5357" spans="1:15" x14ac:dyDescent="0.3">
      <c r="A5357" t="s">
        <v>14</v>
      </c>
      <c r="B5357">
        <v>1</v>
      </c>
      <c r="C5357">
        <v>1</v>
      </c>
      <c r="D5357">
        <v>1</v>
      </c>
      <c r="E5357" t="s">
        <v>5394</v>
      </c>
      <c r="F5357" t="s">
        <v>5400</v>
      </c>
      <c r="G5357" t="s">
        <v>14</v>
      </c>
      <c r="H5357" t="s">
        <v>5402</v>
      </c>
      <c r="I5357" t="s">
        <v>35</v>
      </c>
      <c r="J5357" t="s">
        <v>32</v>
      </c>
      <c r="M5357">
        <v>1393</v>
      </c>
      <c r="N5357">
        <v>377</v>
      </c>
      <c r="O5357">
        <v>382</v>
      </c>
    </row>
    <row r="5358" spans="1:15" x14ac:dyDescent="0.3">
      <c r="A5358" t="s">
        <v>14</v>
      </c>
      <c r="B5358">
        <v>1</v>
      </c>
      <c r="C5358">
        <v>1</v>
      </c>
      <c r="D5358">
        <v>1</v>
      </c>
      <c r="E5358" t="s">
        <v>5394</v>
      </c>
      <c r="F5358" t="s">
        <v>5416</v>
      </c>
      <c r="G5358" t="s">
        <v>14</v>
      </c>
      <c r="H5358" t="s">
        <v>5444</v>
      </c>
      <c r="I5358" t="s">
        <v>19</v>
      </c>
      <c r="M5358">
        <v>1393</v>
      </c>
      <c r="N5358">
        <v>386</v>
      </c>
      <c r="O5358">
        <v>389</v>
      </c>
    </row>
    <row r="5359" spans="1:15" x14ac:dyDescent="0.3">
      <c r="E5359" t="s">
        <v>5394</v>
      </c>
      <c r="F5359" t="s">
        <v>5416</v>
      </c>
      <c r="G5359" t="s">
        <v>17</v>
      </c>
      <c r="H5359" t="s">
        <v>5444</v>
      </c>
      <c r="I5359" t="s">
        <v>26</v>
      </c>
      <c r="M5359">
        <v>1393</v>
      </c>
      <c r="N5359">
        <v>386</v>
      </c>
      <c r="O5359">
        <v>389</v>
      </c>
    </row>
    <row r="5360" spans="1:15" x14ac:dyDescent="0.3">
      <c r="E5360" t="s">
        <v>5394</v>
      </c>
      <c r="F5360" t="s">
        <v>5427</v>
      </c>
      <c r="G5360" t="s">
        <v>17</v>
      </c>
      <c r="H5360" t="s">
        <v>5428</v>
      </c>
      <c r="I5360" t="s">
        <v>19</v>
      </c>
      <c r="M5360">
        <v>1393</v>
      </c>
      <c r="N5360">
        <v>417</v>
      </c>
      <c r="O5360">
        <v>425</v>
      </c>
    </row>
    <row r="5361" spans="1:15" x14ac:dyDescent="0.3">
      <c r="E5361" t="s">
        <v>5394</v>
      </c>
      <c r="F5361" t="s">
        <v>5427</v>
      </c>
      <c r="G5361" t="s">
        <v>14</v>
      </c>
      <c r="H5361" t="s">
        <v>5428</v>
      </c>
      <c r="I5361" t="s">
        <v>52</v>
      </c>
      <c r="J5361" t="s">
        <v>32</v>
      </c>
      <c r="M5361">
        <v>1393</v>
      </c>
      <c r="N5361">
        <v>417</v>
      </c>
      <c r="O5361">
        <v>425</v>
      </c>
    </row>
    <row r="5362" spans="1:15" x14ac:dyDescent="0.3">
      <c r="A5362" t="s">
        <v>237</v>
      </c>
      <c r="B5362">
        <v>0</v>
      </c>
      <c r="C5362">
        <v>0</v>
      </c>
      <c r="D5362">
        <v>0</v>
      </c>
      <c r="E5362" t="s">
        <v>5394</v>
      </c>
      <c r="F5362" t="s">
        <v>5442</v>
      </c>
      <c r="G5362" t="s">
        <v>17</v>
      </c>
      <c r="H5362" t="s">
        <v>5443</v>
      </c>
      <c r="I5362" t="s">
        <v>26</v>
      </c>
      <c r="M5362">
        <v>1393</v>
      </c>
      <c r="N5362">
        <v>417</v>
      </c>
      <c r="O5362">
        <v>438</v>
      </c>
    </row>
    <row r="5363" spans="1:15" x14ac:dyDescent="0.3">
      <c r="E5363" t="s">
        <v>5394</v>
      </c>
      <c r="F5363" t="s">
        <v>5432</v>
      </c>
      <c r="G5363" t="s">
        <v>14</v>
      </c>
      <c r="H5363" t="s">
        <v>5433</v>
      </c>
      <c r="I5363" t="s">
        <v>19</v>
      </c>
      <c r="M5363">
        <v>1393</v>
      </c>
      <c r="N5363">
        <v>428</v>
      </c>
      <c r="O5363">
        <v>438</v>
      </c>
    </row>
    <row r="5364" spans="1:15" x14ac:dyDescent="0.3">
      <c r="E5364" t="s">
        <v>5394</v>
      </c>
      <c r="F5364" t="s">
        <v>5445</v>
      </c>
      <c r="G5364" t="s">
        <v>51</v>
      </c>
      <c r="H5364" t="s">
        <v>5446</v>
      </c>
      <c r="I5364" t="s">
        <v>52</v>
      </c>
      <c r="J5364" t="s">
        <v>60</v>
      </c>
      <c r="M5364">
        <v>1393</v>
      </c>
      <c r="N5364">
        <v>428</v>
      </c>
      <c r="O5364">
        <v>433</v>
      </c>
    </row>
    <row r="5365" spans="1:15" x14ac:dyDescent="0.3">
      <c r="E5365" t="s">
        <v>5394</v>
      </c>
      <c r="F5365" t="s">
        <v>5414</v>
      </c>
      <c r="G5365" t="s">
        <v>51</v>
      </c>
      <c r="H5365" t="s">
        <v>5415</v>
      </c>
      <c r="I5365" t="s">
        <v>52</v>
      </c>
      <c r="J5365" t="s">
        <v>53</v>
      </c>
      <c r="K5365" t="s">
        <v>32</v>
      </c>
      <c r="M5365">
        <v>1393</v>
      </c>
      <c r="N5365">
        <v>434</v>
      </c>
      <c r="O5365">
        <v>438</v>
      </c>
    </row>
    <row r="5366" spans="1:15" x14ac:dyDescent="0.3">
      <c r="A5366" t="s">
        <v>14</v>
      </c>
      <c r="B5366">
        <v>1</v>
      </c>
      <c r="C5366">
        <v>1</v>
      </c>
      <c r="D5366">
        <v>1</v>
      </c>
      <c r="E5366" t="s">
        <v>5394</v>
      </c>
      <c r="F5366" t="s">
        <v>5400</v>
      </c>
      <c r="G5366" t="s">
        <v>14</v>
      </c>
      <c r="H5366" t="s">
        <v>5407</v>
      </c>
      <c r="I5366" t="s">
        <v>270</v>
      </c>
      <c r="J5366" t="s">
        <v>32</v>
      </c>
      <c r="M5366">
        <v>1393</v>
      </c>
      <c r="N5366">
        <v>462</v>
      </c>
      <c r="O5366">
        <v>467</v>
      </c>
    </row>
    <row r="5367" spans="1:15" x14ac:dyDescent="0.3">
      <c r="A5367" t="s">
        <v>14</v>
      </c>
      <c r="B5367">
        <v>0</v>
      </c>
      <c r="C5367">
        <v>0</v>
      </c>
      <c r="D5367" t="s">
        <v>14</v>
      </c>
      <c r="E5367" t="s">
        <v>5394</v>
      </c>
      <c r="F5367" t="s">
        <v>5424</v>
      </c>
      <c r="G5367" t="s">
        <v>17</v>
      </c>
      <c r="H5367" t="s">
        <v>5425</v>
      </c>
      <c r="I5367" t="s">
        <v>19</v>
      </c>
      <c r="M5367">
        <v>1393</v>
      </c>
      <c r="N5367">
        <v>462</v>
      </c>
      <c r="O5367">
        <v>469</v>
      </c>
    </row>
    <row r="5368" spans="1:15" x14ac:dyDescent="0.3">
      <c r="A5368" t="s">
        <v>14</v>
      </c>
      <c r="B5368">
        <v>1</v>
      </c>
      <c r="C5368">
        <v>1</v>
      </c>
      <c r="D5368">
        <v>1</v>
      </c>
      <c r="E5368" t="s">
        <v>5394</v>
      </c>
      <c r="F5368" t="s">
        <v>5418</v>
      </c>
      <c r="G5368" t="s">
        <v>14</v>
      </c>
      <c r="H5368" t="s">
        <v>5420</v>
      </c>
      <c r="I5368" t="s">
        <v>19</v>
      </c>
      <c r="M5368">
        <v>1393</v>
      </c>
      <c r="N5368">
        <v>470</v>
      </c>
      <c r="O5368">
        <v>475</v>
      </c>
    </row>
    <row r="5369" spans="1:15" x14ac:dyDescent="0.3">
      <c r="A5369" t="s">
        <v>14</v>
      </c>
      <c r="B5369">
        <v>0</v>
      </c>
      <c r="C5369">
        <v>1</v>
      </c>
      <c r="D5369" t="s">
        <v>14</v>
      </c>
      <c r="E5369" t="s">
        <v>5394</v>
      </c>
      <c r="F5369" t="s">
        <v>5418</v>
      </c>
      <c r="G5369" t="s">
        <v>23</v>
      </c>
      <c r="H5369" t="s">
        <v>5420</v>
      </c>
      <c r="I5369" t="s">
        <v>26</v>
      </c>
      <c r="M5369">
        <v>1393</v>
      </c>
      <c r="N5369">
        <v>470</v>
      </c>
      <c r="O5369">
        <v>475</v>
      </c>
    </row>
    <row r="5370" spans="1:15" x14ac:dyDescent="0.3">
      <c r="E5370" t="s">
        <v>5394</v>
      </c>
      <c r="F5370" t="s">
        <v>5418</v>
      </c>
      <c r="G5370" t="s">
        <v>51</v>
      </c>
      <c r="H5370" t="s">
        <v>5420</v>
      </c>
      <c r="I5370" t="s">
        <v>52</v>
      </c>
      <c r="J5370" t="s">
        <v>191</v>
      </c>
      <c r="M5370">
        <v>1393</v>
      </c>
      <c r="N5370">
        <v>470</v>
      </c>
      <c r="O5370">
        <v>475</v>
      </c>
    </row>
    <row r="5371" spans="1:15" x14ac:dyDescent="0.3">
      <c r="A5371" t="s">
        <v>14</v>
      </c>
      <c r="B5371">
        <v>1</v>
      </c>
      <c r="C5371">
        <v>1</v>
      </c>
      <c r="D5371">
        <v>1</v>
      </c>
      <c r="E5371" t="s">
        <v>5394</v>
      </c>
      <c r="F5371" t="s">
        <v>5395</v>
      </c>
      <c r="G5371" t="s">
        <v>14</v>
      </c>
      <c r="H5371" t="s">
        <v>5399</v>
      </c>
      <c r="I5371" t="s">
        <v>22</v>
      </c>
      <c r="M5371">
        <v>1393</v>
      </c>
      <c r="N5371">
        <v>477</v>
      </c>
      <c r="O5371">
        <v>483</v>
      </c>
    </row>
    <row r="5372" spans="1:15" x14ac:dyDescent="0.3">
      <c r="A5372" t="s">
        <v>14</v>
      </c>
      <c r="B5372">
        <v>1</v>
      </c>
      <c r="C5372">
        <v>1</v>
      </c>
      <c r="D5372">
        <v>1</v>
      </c>
      <c r="E5372" t="s">
        <v>5394</v>
      </c>
      <c r="F5372" t="s">
        <v>5429</v>
      </c>
      <c r="G5372" t="s">
        <v>14</v>
      </c>
      <c r="H5372" t="s">
        <v>5431</v>
      </c>
      <c r="I5372" t="s">
        <v>22</v>
      </c>
      <c r="M5372">
        <v>1393</v>
      </c>
      <c r="N5372">
        <v>487</v>
      </c>
      <c r="O5372">
        <v>495</v>
      </c>
    </row>
    <row r="5373" spans="1:15" x14ac:dyDescent="0.3">
      <c r="A5373" t="s">
        <v>237</v>
      </c>
      <c r="B5373">
        <v>0</v>
      </c>
      <c r="E5373" t="s">
        <v>5394</v>
      </c>
      <c r="F5373" t="s">
        <v>5405</v>
      </c>
      <c r="G5373" t="s">
        <v>17</v>
      </c>
      <c r="H5373" t="s">
        <v>5406</v>
      </c>
      <c r="I5373" t="s">
        <v>22</v>
      </c>
      <c r="M5373">
        <v>1393</v>
      </c>
      <c r="N5373">
        <v>548</v>
      </c>
      <c r="O5373">
        <v>555</v>
      </c>
    </row>
    <row r="5374" spans="1:15" x14ac:dyDescent="0.3">
      <c r="A5374" t="s">
        <v>14</v>
      </c>
      <c r="B5374">
        <v>1</v>
      </c>
      <c r="C5374">
        <v>1</v>
      </c>
      <c r="D5374">
        <v>1</v>
      </c>
      <c r="E5374" t="s">
        <v>5394</v>
      </c>
      <c r="F5374" t="s">
        <v>5395</v>
      </c>
      <c r="G5374" t="s">
        <v>14</v>
      </c>
      <c r="H5374" t="s">
        <v>5398</v>
      </c>
      <c r="I5374" t="s">
        <v>22</v>
      </c>
      <c r="M5374">
        <v>1393</v>
      </c>
      <c r="N5374">
        <v>570</v>
      </c>
      <c r="O5374">
        <v>576</v>
      </c>
    </row>
    <row r="5375" spans="1:15" x14ac:dyDescent="0.3">
      <c r="A5375" t="s">
        <v>14</v>
      </c>
      <c r="B5375">
        <v>0</v>
      </c>
      <c r="C5375">
        <v>1</v>
      </c>
      <c r="D5375" t="s">
        <v>14</v>
      </c>
      <c r="E5375" t="s">
        <v>5394</v>
      </c>
      <c r="F5375" t="s">
        <v>5418</v>
      </c>
      <c r="G5375" t="s">
        <v>23</v>
      </c>
      <c r="H5375" t="s">
        <v>5419</v>
      </c>
      <c r="I5375" t="s">
        <v>26</v>
      </c>
      <c r="M5375">
        <v>1393</v>
      </c>
      <c r="N5375">
        <v>593</v>
      </c>
      <c r="O5375">
        <v>598</v>
      </c>
    </row>
    <row r="5376" spans="1:15" x14ac:dyDescent="0.3">
      <c r="A5376" t="s">
        <v>14</v>
      </c>
      <c r="B5376">
        <v>1</v>
      </c>
      <c r="C5376">
        <v>1</v>
      </c>
      <c r="D5376">
        <v>1</v>
      </c>
      <c r="E5376" t="s">
        <v>5394</v>
      </c>
      <c r="F5376" t="s">
        <v>5418</v>
      </c>
      <c r="G5376" t="s">
        <v>14</v>
      </c>
      <c r="H5376" t="s">
        <v>5419</v>
      </c>
      <c r="I5376" t="s">
        <v>19</v>
      </c>
      <c r="M5376">
        <v>1393</v>
      </c>
      <c r="N5376">
        <v>593</v>
      </c>
      <c r="O5376">
        <v>598</v>
      </c>
    </row>
    <row r="5377" spans="1:15" x14ac:dyDescent="0.3">
      <c r="E5377" t="s">
        <v>5394</v>
      </c>
      <c r="F5377" t="s">
        <v>5418</v>
      </c>
      <c r="G5377" t="s">
        <v>51</v>
      </c>
      <c r="H5377" t="s">
        <v>5419</v>
      </c>
      <c r="I5377" t="s">
        <v>52</v>
      </c>
      <c r="J5377" t="s">
        <v>191</v>
      </c>
      <c r="M5377">
        <v>1393</v>
      </c>
      <c r="N5377">
        <v>593</v>
      </c>
      <c r="O5377">
        <v>598</v>
      </c>
    </row>
    <row r="5378" spans="1:15" x14ac:dyDescent="0.3">
      <c r="A5378" t="s">
        <v>14</v>
      </c>
      <c r="B5378">
        <v>1</v>
      </c>
      <c r="C5378">
        <v>1</v>
      </c>
      <c r="D5378">
        <v>1</v>
      </c>
      <c r="E5378" t="s">
        <v>5394</v>
      </c>
      <c r="F5378" t="s">
        <v>5400</v>
      </c>
      <c r="G5378" t="s">
        <v>14</v>
      </c>
      <c r="H5378" t="s">
        <v>5401</v>
      </c>
      <c r="I5378" t="s">
        <v>35</v>
      </c>
      <c r="J5378" t="s">
        <v>32</v>
      </c>
      <c r="M5378">
        <v>1393</v>
      </c>
      <c r="N5378">
        <v>600</v>
      </c>
      <c r="O5378">
        <v>605</v>
      </c>
    </row>
    <row r="5379" spans="1:15" x14ac:dyDescent="0.3">
      <c r="E5379" t="s">
        <v>5394</v>
      </c>
      <c r="F5379" t="s">
        <v>5416</v>
      </c>
      <c r="G5379" t="s">
        <v>23</v>
      </c>
      <c r="H5379" t="s">
        <v>5436</v>
      </c>
      <c r="I5379" t="s">
        <v>26</v>
      </c>
      <c r="M5379">
        <v>1393</v>
      </c>
      <c r="N5379">
        <v>609</v>
      </c>
      <c r="O5379">
        <v>612</v>
      </c>
    </row>
    <row r="5380" spans="1:15" x14ac:dyDescent="0.3">
      <c r="A5380" t="s">
        <v>14</v>
      </c>
      <c r="B5380">
        <v>1</v>
      </c>
      <c r="C5380">
        <v>1</v>
      </c>
      <c r="D5380">
        <v>1</v>
      </c>
      <c r="E5380" t="s">
        <v>5394</v>
      </c>
      <c r="F5380" t="s">
        <v>5416</v>
      </c>
      <c r="G5380" t="s">
        <v>14</v>
      </c>
      <c r="H5380" t="s">
        <v>5436</v>
      </c>
      <c r="I5380" t="s">
        <v>19</v>
      </c>
      <c r="M5380">
        <v>1393</v>
      </c>
      <c r="N5380">
        <v>609</v>
      </c>
      <c r="O5380">
        <v>612</v>
      </c>
    </row>
    <row r="5381" spans="1:15" x14ac:dyDescent="0.3">
      <c r="A5381" t="s">
        <v>14</v>
      </c>
      <c r="B5381">
        <v>1</v>
      </c>
      <c r="C5381">
        <v>1</v>
      </c>
      <c r="D5381">
        <v>1</v>
      </c>
      <c r="E5381" t="s">
        <v>5394</v>
      </c>
      <c r="F5381" t="s">
        <v>5400</v>
      </c>
      <c r="G5381" t="s">
        <v>14</v>
      </c>
      <c r="H5381" t="s">
        <v>5426</v>
      </c>
      <c r="I5381" t="s">
        <v>35</v>
      </c>
      <c r="J5381" t="s">
        <v>32</v>
      </c>
      <c r="M5381">
        <v>1393</v>
      </c>
      <c r="N5381">
        <v>674</v>
      </c>
      <c r="O5381">
        <v>679</v>
      </c>
    </row>
    <row r="5382" spans="1:15" x14ac:dyDescent="0.3">
      <c r="A5382" t="s">
        <v>14</v>
      </c>
      <c r="B5382">
        <v>1</v>
      </c>
      <c r="C5382">
        <v>1</v>
      </c>
      <c r="D5382">
        <v>1</v>
      </c>
      <c r="E5382" t="s">
        <v>5394</v>
      </c>
      <c r="F5382" t="s">
        <v>5395</v>
      </c>
      <c r="G5382" t="s">
        <v>14</v>
      </c>
      <c r="H5382" t="s">
        <v>5397</v>
      </c>
      <c r="I5382" t="s">
        <v>22</v>
      </c>
      <c r="M5382">
        <v>1393</v>
      </c>
      <c r="N5382">
        <v>683</v>
      </c>
      <c r="O5382">
        <v>689</v>
      </c>
    </row>
    <row r="5383" spans="1:15" x14ac:dyDescent="0.3">
      <c r="A5383" t="s">
        <v>237</v>
      </c>
      <c r="B5383">
        <v>0</v>
      </c>
      <c r="E5383" t="s">
        <v>5394</v>
      </c>
      <c r="F5383" t="s">
        <v>5453</v>
      </c>
      <c r="G5383" t="s">
        <v>17</v>
      </c>
      <c r="H5383" t="s">
        <v>5455</v>
      </c>
      <c r="I5383" t="s">
        <v>22</v>
      </c>
      <c r="M5383">
        <v>1394</v>
      </c>
      <c r="N5383">
        <v>3</v>
      </c>
      <c r="O5383">
        <v>14</v>
      </c>
    </row>
    <row r="5384" spans="1:15" x14ac:dyDescent="0.3">
      <c r="E5384" t="s">
        <v>5394</v>
      </c>
      <c r="F5384" t="s">
        <v>5469</v>
      </c>
      <c r="G5384" t="s">
        <v>23</v>
      </c>
      <c r="H5384" t="s">
        <v>5470</v>
      </c>
      <c r="I5384" t="s">
        <v>52</v>
      </c>
      <c r="J5384" t="s">
        <v>117</v>
      </c>
      <c r="M5384">
        <v>1394</v>
      </c>
      <c r="N5384">
        <v>22</v>
      </c>
      <c r="O5384">
        <v>31</v>
      </c>
    </row>
    <row r="5385" spans="1:15" x14ac:dyDescent="0.3">
      <c r="E5385" t="s">
        <v>5394</v>
      </c>
      <c r="F5385" t="s">
        <v>5460</v>
      </c>
      <c r="G5385" t="s">
        <v>17</v>
      </c>
      <c r="H5385" t="s">
        <v>5461</v>
      </c>
      <c r="I5385" t="s">
        <v>19</v>
      </c>
      <c r="M5385">
        <v>1394</v>
      </c>
      <c r="N5385">
        <v>177</v>
      </c>
      <c r="O5385">
        <v>197</v>
      </c>
    </row>
    <row r="5386" spans="1:15" x14ac:dyDescent="0.3">
      <c r="A5386" t="s">
        <v>237</v>
      </c>
      <c r="B5386">
        <v>0</v>
      </c>
      <c r="C5386">
        <v>0</v>
      </c>
      <c r="D5386">
        <v>0</v>
      </c>
      <c r="E5386" t="s">
        <v>5394</v>
      </c>
      <c r="F5386" t="s">
        <v>5462</v>
      </c>
      <c r="G5386" t="s">
        <v>17</v>
      </c>
      <c r="H5386" t="s">
        <v>5463</v>
      </c>
      <c r="I5386" t="s">
        <v>26</v>
      </c>
      <c r="M5386">
        <v>1394</v>
      </c>
      <c r="N5386">
        <v>177</v>
      </c>
      <c r="O5386">
        <v>180</v>
      </c>
    </row>
    <row r="5387" spans="1:15" x14ac:dyDescent="0.3">
      <c r="E5387" t="s">
        <v>5394</v>
      </c>
      <c r="F5387" t="s">
        <v>5473</v>
      </c>
      <c r="G5387" t="s">
        <v>17</v>
      </c>
      <c r="H5387" t="s">
        <v>5474</v>
      </c>
      <c r="I5387" t="s">
        <v>19</v>
      </c>
      <c r="M5387">
        <v>1394</v>
      </c>
      <c r="N5387">
        <v>208</v>
      </c>
      <c r="O5387">
        <v>231</v>
      </c>
    </row>
    <row r="5388" spans="1:15" x14ac:dyDescent="0.3">
      <c r="E5388" t="s">
        <v>5394</v>
      </c>
      <c r="F5388" t="s">
        <v>5475</v>
      </c>
      <c r="G5388" t="s">
        <v>51</v>
      </c>
      <c r="H5388" t="s">
        <v>5476</v>
      </c>
      <c r="I5388" t="s">
        <v>26</v>
      </c>
      <c r="M5388">
        <v>1394</v>
      </c>
      <c r="N5388">
        <v>208</v>
      </c>
      <c r="O5388">
        <v>251</v>
      </c>
    </row>
    <row r="5389" spans="1:15" x14ac:dyDescent="0.3">
      <c r="A5389" t="s">
        <v>237</v>
      </c>
      <c r="B5389">
        <v>0</v>
      </c>
      <c r="E5389" t="s">
        <v>5394</v>
      </c>
      <c r="F5389" t="s">
        <v>5453</v>
      </c>
      <c r="G5389" t="s">
        <v>17</v>
      </c>
      <c r="H5389" t="s">
        <v>5466</v>
      </c>
      <c r="I5389" t="s">
        <v>19</v>
      </c>
      <c r="M5389">
        <v>1394</v>
      </c>
      <c r="N5389">
        <v>238</v>
      </c>
      <c r="O5389">
        <v>249</v>
      </c>
    </row>
    <row r="5390" spans="1:15" x14ac:dyDescent="0.3">
      <c r="A5390" t="s">
        <v>14</v>
      </c>
      <c r="B5390">
        <v>0</v>
      </c>
      <c r="C5390">
        <v>1</v>
      </c>
      <c r="D5390" t="s">
        <v>14</v>
      </c>
      <c r="E5390" t="s">
        <v>5394</v>
      </c>
      <c r="F5390" t="s">
        <v>5447</v>
      </c>
      <c r="G5390" t="s">
        <v>17</v>
      </c>
      <c r="H5390" t="s">
        <v>5448</v>
      </c>
      <c r="I5390" t="s">
        <v>22</v>
      </c>
      <c r="M5390">
        <v>1394</v>
      </c>
      <c r="N5390">
        <v>314</v>
      </c>
      <c r="O5390">
        <v>320</v>
      </c>
    </row>
    <row r="5391" spans="1:15" x14ac:dyDescent="0.3">
      <c r="E5391" t="s">
        <v>5394</v>
      </c>
      <c r="F5391" t="s">
        <v>5447</v>
      </c>
      <c r="G5391" t="s">
        <v>14</v>
      </c>
      <c r="H5391" t="s">
        <v>5448</v>
      </c>
      <c r="I5391" t="s">
        <v>52</v>
      </c>
      <c r="J5391" t="s">
        <v>32</v>
      </c>
      <c r="M5391">
        <v>1394</v>
      </c>
      <c r="N5391">
        <v>314</v>
      </c>
      <c r="O5391">
        <v>320</v>
      </c>
    </row>
    <row r="5392" spans="1:15" x14ac:dyDescent="0.3">
      <c r="A5392" t="s">
        <v>14</v>
      </c>
      <c r="B5392">
        <v>1</v>
      </c>
      <c r="C5392">
        <v>1</v>
      </c>
      <c r="D5392">
        <v>1</v>
      </c>
      <c r="E5392" t="s">
        <v>5394</v>
      </c>
      <c r="F5392" t="s">
        <v>4213</v>
      </c>
      <c r="G5392" t="s">
        <v>14</v>
      </c>
      <c r="H5392" t="s">
        <v>5458</v>
      </c>
      <c r="I5392" t="s">
        <v>35</v>
      </c>
      <c r="J5392" t="s">
        <v>32</v>
      </c>
      <c r="M5392">
        <v>1394</v>
      </c>
      <c r="N5392">
        <v>322</v>
      </c>
      <c r="O5392">
        <v>327</v>
      </c>
    </row>
    <row r="5393" spans="1:15" x14ac:dyDescent="0.3">
      <c r="E5393" t="s">
        <v>5394</v>
      </c>
      <c r="F5393" t="s">
        <v>5456</v>
      </c>
      <c r="G5393" t="s">
        <v>23</v>
      </c>
      <c r="H5393" t="s">
        <v>5457</v>
      </c>
      <c r="I5393" t="s">
        <v>26</v>
      </c>
      <c r="M5393">
        <v>1394</v>
      </c>
      <c r="N5393">
        <v>331</v>
      </c>
      <c r="O5393">
        <v>338</v>
      </c>
    </row>
    <row r="5394" spans="1:15" x14ac:dyDescent="0.3">
      <c r="A5394" t="s">
        <v>14</v>
      </c>
      <c r="B5394">
        <v>1</v>
      </c>
      <c r="C5394">
        <v>1</v>
      </c>
      <c r="D5394">
        <v>1</v>
      </c>
      <c r="E5394" t="s">
        <v>5394</v>
      </c>
      <c r="F5394" t="s">
        <v>5456</v>
      </c>
      <c r="G5394" t="s">
        <v>14</v>
      </c>
      <c r="H5394" t="s">
        <v>5457</v>
      </c>
      <c r="I5394" t="s">
        <v>19</v>
      </c>
      <c r="M5394">
        <v>1394</v>
      </c>
      <c r="N5394">
        <v>331</v>
      </c>
      <c r="O5394">
        <v>338</v>
      </c>
    </row>
    <row r="5395" spans="1:15" x14ac:dyDescent="0.3">
      <c r="E5395" t="s">
        <v>5394</v>
      </c>
      <c r="F5395" t="s">
        <v>5449</v>
      </c>
      <c r="G5395" t="s">
        <v>23</v>
      </c>
      <c r="H5395" t="s">
        <v>5450</v>
      </c>
      <c r="I5395" t="s">
        <v>26</v>
      </c>
      <c r="M5395">
        <v>1394</v>
      </c>
      <c r="N5395">
        <v>373</v>
      </c>
      <c r="O5395">
        <v>382</v>
      </c>
    </row>
    <row r="5396" spans="1:15" x14ac:dyDescent="0.3">
      <c r="E5396" t="s">
        <v>5394</v>
      </c>
      <c r="F5396" t="s">
        <v>5451</v>
      </c>
      <c r="G5396" t="s">
        <v>17</v>
      </c>
      <c r="H5396" t="s">
        <v>5452</v>
      </c>
      <c r="I5396" t="s">
        <v>19</v>
      </c>
      <c r="M5396">
        <v>1394</v>
      </c>
      <c r="N5396">
        <v>373</v>
      </c>
      <c r="O5396">
        <v>386</v>
      </c>
    </row>
    <row r="5397" spans="1:15" x14ac:dyDescent="0.3">
      <c r="E5397" t="s">
        <v>5394</v>
      </c>
      <c r="F5397" t="s">
        <v>5464</v>
      </c>
      <c r="G5397" t="s">
        <v>17</v>
      </c>
      <c r="H5397" t="s">
        <v>5465</v>
      </c>
      <c r="I5397" t="s">
        <v>26</v>
      </c>
      <c r="M5397">
        <v>1394</v>
      </c>
      <c r="N5397">
        <v>383</v>
      </c>
      <c r="O5397">
        <v>386</v>
      </c>
    </row>
    <row r="5398" spans="1:15" x14ac:dyDescent="0.3">
      <c r="E5398" t="s">
        <v>5394</v>
      </c>
      <c r="F5398" t="s">
        <v>5471</v>
      </c>
      <c r="G5398" t="s">
        <v>14</v>
      </c>
      <c r="H5398" t="s">
        <v>5472</v>
      </c>
      <c r="I5398" t="s">
        <v>35</v>
      </c>
      <c r="J5398" t="s">
        <v>32</v>
      </c>
      <c r="M5398">
        <v>1394</v>
      </c>
      <c r="N5398">
        <v>492</v>
      </c>
      <c r="O5398">
        <v>495</v>
      </c>
    </row>
    <row r="5399" spans="1:15" x14ac:dyDescent="0.3">
      <c r="E5399" t="s">
        <v>5394</v>
      </c>
      <c r="F5399" t="s">
        <v>5467</v>
      </c>
      <c r="G5399" t="s">
        <v>51</v>
      </c>
      <c r="H5399" t="s">
        <v>5468</v>
      </c>
      <c r="I5399" t="s">
        <v>26</v>
      </c>
      <c r="M5399">
        <v>1394</v>
      </c>
      <c r="N5399">
        <v>502</v>
      </c>
      <c r="O5399">
        <v>519</v>
      </c>
    </row>
    <row r="5400" spans="1:15" x14ac:dyDescent="0.3">
      <c r="A5400" t="s">
        <v>14</v>
      </c>
      <c r="B5400">
        <v>1</v>
      </c>
      <c r="C5400">
        <v>1</v>
      </c>
      <c r="D5400">
        <v>1</v>
      </c>
      <c r="E5400" t="s">
        <v>5394</v>
      </c>
      <c r="F5400" t="s">
        <v>5467</v>
      </c>
      <c r="G5400" t="s">
        <v>14</v>
      </c>
      <c r="H5400" t="s">
        <v>5468</v>
      </c>
      <c r="I5400" t="s">
        <v>19</v>
      </c>
      <c r="M5400">
        <v>1394</v>
      </c>
      <c r="N5400">
        <v>502</v>
      </c>
      <c r="O5400">
        <v>519</v>
      </c>
    </row>
    <row r="5401" spans="1:15" x14ac:dyDescent="0.3">
      <c r="E5401" t="s">
        <v>5394</v>
      </c>
      <c r="F5401" t="s">
        <v>4599</v>
      </c>
      <c r="G5401" t="s">
        <v>14</v>
      </c>
      <c r="H5401" t="s">
        <v>5459</v>
      </c>
      <c r="I5401" t="s">
        <v>69</v>
      </c>
      <c r="J5401" t="s">
        <v>1017</v>
      </c>
      <c r="K5401" t="s">
        <v>43</v>
      </c>
      <c r="M5401">
        <v>1394</v>
      </c>
      <c r="N5401">
        <v>513</v>
      </c>
      <c r="O5401">
        <v>519</v>
      </c>
    </row>
    <row r="5402" spans="1:15" x14ac:dyDescent="0.3">
      <c r="A5402" t="s">
        <v>237</v>
      </c>
      <c r="B5402">
        <v>0</v>
      </c>
      <c r="E5402" t="s">
        <v>5394</v>
      </c>
      <c r="F5402" t="s">
        <v>5453</v>
      </c>
      <c r="G5402" t="s">
        <v>17</v>
      </c>
      <c r="H5402" t="s">
        <v>5454</v>
      </c>
      <c r="I5402" t="s">
        <v>26</v>
      </c>
      <c r="M5402">
        <v>1394</v>
      </c>
      <c r="N5402">
        <v>660</v>
      </c>
      <c r="O5402">
        <v>671</v>
      </c>
    </row>
    <row r="5403" spans="1:15" x14ac:dyDescent="0.3">
      <c r="E5403" t="s">
        <v>5394</v>
      </c>
      <c r="F5403" t="s">
        <v>5453</v>
      </c>
      <c r="G5403" t="s">
        <v>51</v>
      </c>
      <c r="H5403" t="s">
        <v>5454</v>
      </c>
      <c r="I5403" t="s">
        <v>19</v>
      </c>
      <c r="M5403">
        <v>1394</v>
      </c>
      <c r="N5403">
        <v>660</v>
      </c>
      <c r="O5403">
        <v>671</v>
      </c>
    </row>
    <row r="5404" spans="1:15" x14ac:dyDescent="0.3">
      <c r="A5404" t="s">
        <v>14</v>
      </c>
      <c r="B5404">
        <v>1</v>
      </c>
      <c r="C5404">
        <v>1</v>
      </c>
      <c r="D5404">
        <v>1</v>
      </c>
      <c r="E5404" t="s">
        <v>5477</v>
      </c>
      <c r="F5404" t="s">
        <v>5486</v>
      </c>
      <c r="G5404" t="s">
        <v>14</v>
      </c>
      <c r="H5404" t="s">
        <v>5487</v>
      </c>
      <c r="I5404" t="s">
        <v>22</v>
      </c>
      <c r="M5404">
        <v>1397</v>
      </c>
      <c r="N5404">
        <v>35</v>
      </c>
      <c r="O5404">
        <v>41</v>
      </c>
    </row>
    <row r="5405" spans="1:15" x14ac:dyDescent="0.3">
      <c r="E5405" t="s">
        <v>5477</v>
      </c>
      <c r="F5405" t="s">
        <v>5484</v>
      </c>
      <c r="G5405" t="s">
        <v>14</v>
      </c>
      <c r="H5405" t="s">
        <v>5485</v>
      </c>
      <c r="I5405" t="s">
        <v>22</v>
      </c>
      <c r="M5405">
        <v>1397</v>
      </c>
      <c r="N5405">
        <v>52</v>
      </c>
      <c r="O5405">
        <v>58</v>
      </c>
    </row>
    <row r="5406" spans="1:15" x14ac:dyDescent="0.3">
      <c r="E5406" t="s">
        <v>5477</v>
      </c>
      <c r="F5406" t="s">
        <v>5478</v>
      </c>
      <c r="G5406" t="s">
        <v>17</v>
      </c>
      <c r="H5406" t="s">
        <v>5479</v>
      </c>
      <c r="I5406" t="s">
        <v>19</v>
      </c>
      <c r="M5406">
        <v>1397</v>
      </c>
      <c r="N5406">
        <v>60</v>
      </c>
      <c r="O5406">
        <v>74</v>
      </c>
    </row>
    <row r="5407" spans="1:15" x14ac:dyDescent="0.3">
      <c r="A5407" t="s">
        <v>14</v>
      </c>
      <c r="B5407">
        <v>0</v>
      </c>
      <c r="C5407">
        <v>1</v>
      </c>
      <c r="D5407" t="s">
        <v>14</v>
      </c>
      <c r="E5407" t="s">
        <v>5477</v>
      </c>
      <c r="F5407" t="s">
        <v>5482</v>
      </c>
      <c r="G5407" t="s">
        <v>17</v>
      </c>
      <c r="H5407" t="s">
        <v>5483</v>
      </c>
      <c r="I5407" t="s">
        <v>26</v>
      </c>
      <c r="M5407">
        <v>1397</v>
      </c>
      <c r="N5407">
        <v>60</v>
      </c>
      <c r="O5407">
        <v>65</v>
      </c>
    </row>
    <row r="5408" spans="1:15" x14ac:dyDescent="0.3">
      <c r="A5408" t="s">
        <v>14</v>
      </c>
      <c r="B5408">
        <v>0</v>
      </c>
      <c r="C5408">
        <v>1</v>
      </c>
      <c r="D5408" t="s">
        <v>14</v>
      </c>
      <c r="E5408" t="s">
        <v>5477</v>
      </c>
      <c r="F5408" t="s">
        <v>5480</v>
      </c>
      <c r="G5408" t="s">
        <v>17</v>
      </c>
      <c r="H5408" t="s">
        <v>5481</v>
      </c>
      <c r="I5408" t="s">
        <v>26</v>
      </c>
      <c r="M5408">
        <v>1397</v>
      </c>
      <c r="N5408">
        <v>69</v>
      </c>
      <c r="O5408">
        <v>74</v>
      </c>
    </row>
    <row r="5409" spans="1:15" x14ac:dyDescent="0.3">
      <c r="E5409" t="s">
        <v>5488</v>
      </c>
      <c r="F5409" t="s">
        <v>5492</v>
      </c>
      <c r="G5409" t="s">
        <v>14</v>
      </c>
      <c r="H5409" t="s">
        <v>5493</v>
      </c>
      <c r="I5409" t="s">
        <v>19</v>
      </c>
      <c r="M5409">
        <v>1398</v>
      </c>
      <c r="N5409">
        <v>0</v>
      </c>
      <c r="O5409">
        <v>3</v>
      </c>
    </row>
    <row r="5410" spans="1:15" x14ac:dyDescent="0.3">
      <c r="E5410" t="s">
        <v>5488</v>
      </c>
      <c r="F5410" t="s">
        <v>241</v>
      </c>
      <c r="G5410" t="s">
        <v>23</v>
      </c>
      <c r="H5410" t="s">
        <v>5491</v>
      </c>
      <c r="I5410" t="s">
        <v>52</v>
      </c>
      <c r="J5410" t="s">
        <v>117</v>
      </c>
      <c r="M5410">
        <v>1398</v>
      </c>
      <c r="N5410">
        <v>54</v>
      </c>
      <c r="O5410">
        <v>60</v>
      </c>
    </row>
    <row r="5411" spans="1:15" x14ac:dyDescent="0.3">
      <c r="E5411" t="s">
        <v>5488</v>
      </c>
      <c r="F5411" t="s">
        <v>5489</v>
      </c>
      <c r="G5411" t="s">
        <v>17</v>
      </c>
      <c r="H5411" t="s">
        <v>5490</v>
      </c>
      <c r="I5411" t="s">
        <v>19</v>
      </c>
      <c r="M5411">
        <v>1398</v>
      </c>
      <c r="N5411">
        <v>63</v>
      </c>
      <c r="O5411">
        <v>69</v>
      </c>
    </row>
    <row r="5412" spans="1:15" x14ac:dyDescent="0.3">
      <c r="A5412" t="s">
        <v>14</v>
      </c>
      <c r="B5412">
        <v>0</v>
      </c>
      <c r="C5412">
        <v>1</v>
      </c>
      <c r="D5412" t="s">
        <v>14</v>
      </c>
      <c r="E5412" t="s">
        <v>5488</v>
      </c>
      <c r="F5412" t="s">
        <v>5489</v>
      </c>
      <c r="G5412" t="s">
        <v>23</v>
      </c>
      <c r="H5412" t="s">
        <v>5490</v>
      </c>
      <c r="I5412" t="s">
        <v>26</v>
      </c>
      <c r="M5412">
        <v>1398</v>
      </c>
      <c r="N5412">
        <v>63</v>
      </c>
      <c r="O5412">
        <v>69</v>
      </c>
    </row>
    <row r="5413" spans="1:15" x14ac:dyDescent="0.3">
      <c r="E5413" t="s">
        <v>5488</v>
      </c>
      <c r="F5413" t="s">
        <v>5492</v>
      </c>
      <c r="G5413" t="s">
        <v>14</v>
      </c>
      <c r="H5413" t="s">
        <v>5494</v>
      </c>
      <c r="I5413" t="s">
        <v>19</v>
      </c>
      <c r="M5413">
        <v>1398</v>
      </c>
      <c r="N5413">
        <v>120</v>
      </c>
      <c r="O5413">
        <v>123</v>
      </c>
    </row>
    <row r="5414" spans="1:15" x14ac:dyDescent="0.3">
      <c r="A5414" t="s">
        <v>14</v>
      </c>
      <c r="B5414">
        <v>0</v>
      </c>
      <c r="C5414">
        <v>1</v>
      </c>
      <c r="D5414" t="s">
        <v>14</v>
      </c>
      <c r="E5414" t="s">
        <v>5488</v>
      </c>
      <c r="F5414" t="s">
        <v>5492</v>
      </c>
      <c r="G5414" t="s">
        <v>17</v>
      </c>
      <c r="H5414" t="s">
        <v>5494</v>
      </c>
      <c r="I5414" t="s">
        <v>26</v>
      </c>
      <c r="M5414">
        <v>1398</v>
      </c>
      <c r="N5414">
        <v>120</v>
      </c>
      <c r="O5414">
        <v>123</v>
      </c>
    </row>
    <row r="5415" spans="1:15" x14ac:dyDescent="0.3">
      <c r="E5415" t="s">
        <v>5495</v>
      </c>
      <c r="F5415" t="s">
        <v>5502</v>
      </c>
      <c r="G5415" t="s">
        <v>17</v>
      </c>
      <c r="H5415" t="s">
        <v>5498</v>
      </c>
      <c r="I5415" t="s">
        <v>19</v>
      </c>
      <c r="M5415">
        <v>1399</v>
      </c>
      <c r="N5415">
        <v>0</v>
      </c>
      <c r="O5415">
        <v>12</v>
      </c>
    </row>
    <row r="5416" spans="1:15" x14ac:dyDescent="0.3">
      <c r="A5416" t="s">
        <v>23</v>
      </c>
      <c r="B5416">
        <v>0</v>
      </c>
      <c r="C5416">
        <v>0</v>
      </c>
      <c r="D5416">
        <v>1</v>
      </c>
      <c r="E5416" t="s">
        <v>5495</v>
      </c>
      <c r="F5416" t="s">
        <v>5497</v>
      </c>
      <c r="G5416" t="s">
        <v>23</v>
      </c>
      <c r="H5416" t="s">
        <v>5498</v>
      </c>
      <c r="I5416" t="s">
        <v>26</v>
      </c>
      <c r="M5416">
        <v>1399</v>
      </c>
      <c r="N5416">
        <v>6</v>
      </c>
      <c r="O5416">
        <v>12</v>
      </c>
    </row>
    <row r="5417" spans="1:15" x14ac:dyDescent="0.3">
      <c r="A5417" t="s">
        <v>14</v>
      </c>
      <c r="B5417">
        <v>0</v>
      </c>
      <c r="C5417">
        <v>1</v>
      </c>
      <c r="D5417" t="s">
        <v>14</v>
      </c>
      <c r="E5417" t="s">
        <v>5495</v>
      </c>
      <c r="F5417" t="s">
        <v>5499</v>
      </c>
      <c r="G5417" t="s">
        <v>23</v>
      </c>
      <c r="H5417" t="s">
        <v>5500</v>
      </c>
      <c r="I5417" t="s">
        <v>26</v>
      </c>
      <c r="M5417">
        <v>1399</v>
      </c>
      <c r="N5417">
        <v>23</v>
      </c>
      <c r="O5417">
        <v>29</v>
      </c>
    </row>
    <row r="5418" spans="1:15" x14ac:dyDescent="0.3">
      <c r="A5418" t="s">
        <v>14</v>
      </c>
      <c r="B5418">
        <v>1</v>
      </c>
      <c r="C5418">
        <v>1</v>
      </c>
      <c r="D5418">
        <v>1</v>
      </c>
      <c r="E5418" t="s">
        <v>5495</v>
      </c>
      <c r="F5418" t="s">
        <v>5499</v>
      </c>
      <c r="G5418" t="s">
        <v>14</v>
      </c>
      <c r="H5418" t="s">
        <v>5500</v>
      </c>
      <c r="I5418" t="s">
        <v>19</v>
      </c>
      <c r="M5418">
        <v>1399</v>
      </c>
      <c r="N5418">
        <v>23</v>
      </c>
      <c r="O5418">
        <v>29</v>
      </c>
    </row>
    <row r="5419" spans="1:15" x14ac:dyDescent="0.3">
      <c r="E5419" t="s">
        <v>5495</v>
      </c>
      <c r="F5419" t="s">
        <v>131</v>
      </c>
      <c r="G5419" t="s">
        <v>51</v>
      </c>
      <c r="H5419" t="s">
        <v>5503</v>
      </c>
      <c r="I5419" t="s">
        <v>52</v>
      </c>
      <c r="J5419" t="s">
        <v>60</v>
      </c>
      <c r="M5419">
        <v>1399</v>
      </c>
      <c r="N5419">
        <v>44</v>
      </c>
      <c r="O5419">
        <v>50</v>
      </c>
    </row>
    <row r="5420" spans="1:15" x14ac:dyDescent="0.3">
      <c r="A5420" t="s">
        <v>14</v>
      </c>
      <c r="B5420">
        <v>0</v>
      </c>
      <c r="C5420">
        <v>1</v>
      </c>
      <c r="D5420" t="s">
        <v>14</v>
      </c>
      <c r="E5420" t="s">
        <v>5495</v>
      </c>
      <c r="F5420" t="s">
        <v>5499</v>
      </c>
      <c r="G5420" t="s">
        <v>23</v>
      </c>
      <c r="H5420" t="s">
        <v>5501</v>
      </c>
      <c r="I5420" t="s">
        <v>26</v>
      </c>
      <c r="M5420">
        <v>1399</v>
      </c>
      <c r="N5420">
        <v>112</v>
      </c>
      <c r="O5420">
        <v>118</v>
      </c>
    </row>
    <row r="5421" spans="1:15" x14ac:dyDescent="0.3">
      <c r="A5421" t="s">
        <v>14</v>
      </c>
      <c r="B5421">
        <v>1</v>
      </c>
      <c r="C5421">
        <v>1</v>
      </c>
      <c r="D5421">
        <v>1</v>
      </c>
      <c r="E5421" t="s">
        <v>5495</v>
      </c>
      <c r="F5421" t="s">
        <v>5499</v>
      </c>
      <c r="G5421" t="s">
        <v>14</v>
      </c>
      <c r="H5421" t="s">
        <v>5501</v>
      </c>
      <c r="I5421" t="s">
        <v>19</v>
      </c>
      <c r="M5421">
        <v>1399</v>
      </c>
      <c r="N5421">
        <v>112</v>
      </c>
      <c r="O5421">
        <v>118</v>
      </c>
    </row>
    <row r="5422" spans="1:15" x14ac:dyDescent="0.3">
      <c r="E5422" t="s">
        <v>5495</v>
      </c>
      <c r="F5422" t="s">
        <v>131</v>
      </c>
      <c r="G5422" t="s">
        <v>51</v>
      </c>
      <c r="H5422" t="s">
        <v>5496</v>
      </c>
      <c r="I5422" t="s">
        <v>52</v>
      </c>
      <c r="J5422" t="s">
        <v>60</v>
      </c>
      <c r="M5422">
        <v>1399</v>
      </c>
      <c r="N5422">
        <v>130</v>
      </c>
      <c r="O5422">
        <v>136</v>
      </c>
    </row>
    <row r="5423" spans="1:15" x14ac:dyDescent="0.3">
      <c r="E5423" t="s">
        <v>5504</v>
      </c>
      <c r="F5423" t="s">
        <v>5513</v>
      </c>
      <c r="G5423" t="s">
        <v>14</v>
      </c>
      <c r="H5423" t="s">
        <v>5514</v>
      </c>
      <c r="I5423" t="s">
        <v>19</v>
      </c>
      <c r="M5423">
        <v>1401</v>
      </c>
      <c r="N5423">
        <v>0</v>
      </c>
      <c r="O5423">
        <v>5</v>
      </c>
    </row>
    <row r="5424" spans="1:15" x14ac:dyDescent="0.3">
      <c r="A5424" t="s">
        <v>14</v>
      </c>
      <c r="B5424">
        <v>0</v>
      </c>
      <c r="C5424">
        <v>1</v>
      </c>
      <c r="D5424" t="s">
        <v>14</v>
      </c>
      <c r="E5424" t="s">
        <v>5504</v>
      </c>
      <c r="F5424" t="s">
        <v>5513</v>
      </c>
      <c r="G5424" t="s">
        <v>17</v>
      </c>
      <c r="H5424" t="s">
        <v>5514</v>
      </c>
      <c r="I5424" t="s">
        <v>26</v>
      </c>
      <c r="M5424">
        <v>1401</v>
      </c>
      <c r="N5424">
        <v>0</v>
      </c>
      <c r="O5424">
        <v>5</v>
      </c>
    </row>
    <row r="5425" spans="1:15" x14ac:dyDescent="0.3">
      <c r="E5425" t="s">
        <v>5504</v>
      </c>
      <c r="F5425" t="s">
        <v>5509</v>
      </c>
      <c r="G5425" t="s">
        <v>51</v>
      </c>
      <c r="H5425" t="s">
        <v>5510</v>
      </c>
      <c r="I5425" t="s">
        <v>19</v>
      </c>
      <c r="M5425">
        <v>1401</v>
      </c>
      <c r="N5425">
        <v>7</v>
      </c>
      <c r="O5425">
        <v>12</v>
      </c>
    </row>
    <row r="5426" spans="1:15" x14ac:dyDescent="0.3">
      <c r="E5426" t="s">
        <v>5504</v>
      </c>
      <c r="F5426" t="s">
        <v>5509</v>
      </c>
      <c r="G5426" t="s">
        <v>23</v>
      </c>
      <c r="H5426" t="s">
        <v>5510</v>
      </c>
      <c r="I5426" t="s">
        <v>26</v>
      </c>
      <c r="M5426">
        <v>1401</v>
      </c>
      <c r="N5426">
        <v>7</v>
      </c>
      <c r="O5426">
        <v>12</v>
      </c>
    </row>
    <row r="5427" spans="1:15" x14ac:dyDescent="0.3">
      <c r="E5427" t="s">
        <v>5504</v>
      </c>
      <c r="F5427" t="s">
        <v>5511</v>
      </c>
      <c r="G5427" t="s">
        <v>51</v>
      </c>
      <c r="H5427" t="s">
        <v>5512</v>
      </c>
      <c r="I5427" t="s">
        <v>19</v>
      </c>
      <c r="M5427">
        <v>1401</v>
      </c>
      <c r="N5427">
        <v>20</v>
      </c>
      <c r="O5427">
        <v>41</v>
      </c>
    </row>
    <row r="5428" spans="1:15" x14ac:dyDescent="0.3">
      <c r="E5428" t="s">
        <v>5504</v>
      </c>
      <c r="F5428" t="s">
        <v>5511</v>
      </c>
      <c r="G5428" t="s">
        <v>17</v>
      </c>
      <c r="H5428" t="s">
        <v>5512</v>
      </c>
      <c r="I5428" t="s">
        <v>26</v>
      </c>
      <c r="M5428">
        <v>1401</v>
      </c>
      <c r="N5428">
        <v>20</v>
      </c>
      <c r="O5428">
        <v>41</v>
      </c>
    </row>
    <row r="5429" spans="1:15" x14ac:dyDescent="0.3">
      <c r="E5429" t="s">
        <v>5504</v>
      </c>
      <c r="F5429" t="s">
        <v>5505</v>
      </c>
      <c r="G5429" t="s">
        <v>17</v>
      </c>
      <c r="H5429" t="s">
        <v>5506</v>
      </c>
      <c r="I5429" t="s">
        <v>19</v>
      </c>
      <c r="M5429">
        <v>1401</v>
      </c>
      <c r="N5429">
        <v>72</v>
      </c>
      <c r="O5429">
        <v>78</v>
      </c>
    </row>
    <row r="5430" spans="1:15" x14ac:dyDescent="0.3">
      <c r="A5430" t="s">
        <v>23</v>
      </c>
      <c r="B5430">
        <v>1</v>
      </c>
      <c r="C5430">
        <v>1</v>
      </c>
      <c r="D5430">
        <v>1</v>
      </c>
      <c r="E5430" t="s">
        <v>5504</v>
      </c>
      <c r="F5430" t="s">
        <v>5505</v>
      </c>
      <c r="G5430" t="s">
        <v>23</v>
      </c>
      <c r="H5430" t="s">
        <v>5506</v>
      </c>
      <c r="I5430" t="s">
        <v>26</v>
      </c>
      <c r="M5430">
        <v>1401</v>
      </c>
      <c r="N5430">
        <v>72</v>
      </c>
      <c r="O5430">
        <v>78</v>
      </c>
    </row>
    <row r="5431" spans="1:15" x14ac:dyDescent="0.3">
      <c r="A5431" t="s">
        <v>237</v>
      </c>
      <c r="B5431">
        <v>0</v>
      </c>
      <c r="E5431" t="s">
        <v>5504</v>
      </c>
      <c r="F5431" t="s">
        <v>5515</v>
      </c>
      <c r="G5431" t="s">
        <v>17</v>
      </c>
      <c r="H5431" t="s">
        <v>5516</v>
      </c>
      <c r="I5431" t="s">
        <v>26</v>
      </c>
      <c r="M5431">
        <v>1401</v>
      </c>
      <c r="N5431">
        <v>108</v>
      </c>
      <c r="O5431">
        <v>119</v>
      </c>
    </row>
    <row r="5432" spans="1:15" x14ac:dyDescent="0.3">
      <c r="E5432" t="s">
        <v>5504</v>
      </c>
      <c r="F5432" t="s">
        <v>5507</v>
      </c>
      <c r="G5432" t="s">
        <v>17</v>
      </c>
      <c r="H5432" t="s">
        <v>5508</v>
      </c>
      <c r="I5432" t="s">
        <v>19</v>
      </c>
      <c r="M5432">
        <v>1401</v>
      </c>
      <c r="N5432">
        <v>111</v>
      </c>
      <c r="O5432">
        <v>119</v>
      </c>
    </row>
    <row r="5433" spans="1:15" x14ac:dyDescent="0.3">
      <c r="A5433" t="s">
        <v>237</v>
      </c>
      <c r="B5433">
        <v>0</v>
      </c>
      <c r="E5433" t="s">
        <v>5504</v>
      </c>
      <c r="F5433" t="s">
        <v>5525</v>
      </c>
      <c r="G5433" t="s">
        <v>17</v>
      </c>
      <c r="H5433" t="s">
        <v>5526</v>
      </c>
      <c r="I5433" t="s">
        <v>26</v>
      </c>
      <c r="M5433">
        <v>1402</v>
      </c>
      <c r="N5433">
        <v>0</v>
      </c>
      <c r="O5433">
        <v>12</v>
      </c>
    </row>
    <row r="5434" spans="1:15" x14ac:dyDescent="0.3">
      <c r="E5434" t="s">
        <v>5504</v>
      </c>
      <c r="F5434" t="s">
        <v>5527</v>
      </c>
      <c r="G5434" t="s">
        <v>14</v>
      </c>
      <c r="H5434" t="s">
        <v>5526</v>
      </c>
      <c r="I5434" t="s">
        <v>19</v>
      </c>
      <c r="M5434">
        <v>1402</v>
      </c>
      <c r="N5434">
        <v>4</v>
      </c>
      <c r="O5434">
        <v>12</v>
      </c>
    </row>
    <row r="5435" spans="1:15" x14ac:dyDescent="0.3">
      <c r="E5435" t="s">
        <v>5504</v>
      </c>
      <c r="F5435" t="s">
        <v>5528</v>
      </c>
      <c r="G5435" t="s">
        <v>14</v>
      </c>
      <c r="H5435" t="s">
        <v>5529</v>
      </c>
      <c r="I5435" t="s">
        <v>22</v>
      </c>
      <c r="M5435">
        <v>1402</v>
      </c>
      <c r="N5435">
        <v>46</v>
      </c>
      <c r="O5435">
        <v>51</v>
      </c>
    </row>
    <row r="5436" spans="1:15" x14ac:dyDescent="0.3">
      <c r="E5436" t="s">
        <v>5504</v>
      </c>
      <c r="F5436" t="s">
        <v>4224</v>
      </c>
      <c r="G5436" t="s">
        <v>51</v>
      </c>
      <c r="H5436" t="s">
        <v>5530</v>
      </c>
      <c r="I5436" t="s">
        <v>52</v>
      </c>
      <c r="J5436" t="s">
        <v>2802</v>
      </c>
      <c r="M5436">
        <v>1402</v>
      </c>
      <c r="N5436">
        <v>63</v>
      </c>
      <c r="O5436">
        <v>66</v>
      </c>
    </row>
    <row r="5437" spans="1:15" x14ac:dyDescent="0.3">
      <c r="A5437" t="s">
        <v>14</v>
      </c>
      <c r="B5437">
        <v>1</v>
      </c>
      <c r="C5437">
        <v>1</v>
      </c>
      <c r="D5437">
        <v>1</v>
      </c>
      <c r="E5437" t="s">
        <v>5504</v>
      </c>
      <c r="F5437" t="s">
        <v>5519</v>
      </c>
      <c r="G5437" t="s">
        <v>14</v>
      </c>
      <c r="H5437" t="s">
        <v>5520</v>
      </c>
      <c r="I5437" t="s">
        <v>35</v>
      </c>
      <c r="J5437" t="s">
        <v>46</v>
      </c>
      <c r="K5437" t="s">
        <v>47</v>
      </c>
      <c r="L5437" t="s">
        <v>43</v>
      </c>
      <c r="M5437">
        <v>1402</v>
      </c>
      <c r="N5437">
        <v>83</v>
      </c>
      <c r="O5437">
        <v>95</v>
      </c>
    </row>
    <row r="5438" spans="1:15" x14ac:dyDescent="0.3">
      <c r="A5438" t="s">
        <v>51</v>
      </c>
      <c r="B5438">
        <v>0</v>
      </c>
      <c r="C5438">
        <v>1</v>
      </c>
      <c r="D5438" t="s">
        <v>51</v>
      </c>
      <c r="E5438" t="s">
        <v>5504</v>
      </c>
      <c r="F5438" t="s">
        <v>5521</v>
      </c>
      <c r="G5438" t="s">
        <v>14</v>
      </c>
      <c r="H5438" t="s">
        <v>5522</v>
      </c>
      <c r="I5438" t="s">
        <v>19</v>
      </c>
      <c r="M5438">
        <v>1402</v>
      </c>
      <c r="N5438">
        <v>114</v>
      </c>
      <c r="O5438">
        <v>123</v>
      </c>
    </row>
    <row r="5439" spans="1:15" x14ac:dyDescent="0.3">
      <c r="E5439" t="s">
        <v>5504</v>
      </c>
      <c r="F5439" t="s">
        <v>5517</v>
      </c>
      <c r="G5439" t="s">
        <v>17</v>
      </c>
      <c r="H5439" t="s">
        <v>5518</v>
      </c>
      <c r="I5439" t="s">
        <v>19</v>
      </c>
      <c r="M5439">
        <v>1402</v>
      </c>
      <c r="N5439">
        <v>168</v>
      </c>
      <c r="O5439">
        <v>193</v>
      </c>
    </row>
    <row r="5440" spans="1:15" x14ac:dyDescent="0.3">
      <c r="A5440" t="s">
        <v>237</v>
      </c>
      <c r="B5440">
        <v>0</v>
      </c>
      <c r="C5440">
        <v>0</v>
      </c>
      <c r="D5440">
        <v>0</v>
      </c>
      <c r="E5440" t="s">
        <v>5504</v>
      </c>
      <c r="F5440" t="s">
        <v>5523</v>
      </c>
      <c r="G5440" t="s">
        <v>17</v>
      </c>
      <c r="H5440" t="s">
        <v>5524</v>
      </c>
      <c r="I5440" t="s">
        <v>26</v>
      </c>
      <c r="M5440">
        <v>1402</v>
      </c>
      <c r="N5440">
        <v>168</v>
      </c>
      <c r="O5440">
        <v>181</v>
      </c>
    </row>
    <row r="5441" spans="1:15" x14ac:dyDescent="0.3">
      <c r="E5441" t="s">
        <v>5531</v>
      </c>
      <c r="F5441" t="s">
        <v>5545</v>
      </c>
      <c r="G5441" t="s">
        <v>14</v>
      </c>
      <c r="H5441" t="s">
        <v>5546</v>
      </c>
      <c r="I5441" t="s">
        <v>19</v>
      </c>
      <c r="M5441">
        <v>1407</v>
      </c>
      <c r="N5441">
        <v>64</v>
      </c>
      <c r="O5441">
        <v>71</v>
      </c>
    </row>
    <row r="5442" spans="1:15" x14ac:dyDescent="0.3">
      <c r="A5442" t="s">
        <v>51</v>
      </c>
      <c r="B5442">
        <v>0</v>
      </c>
      <c r="C5442">
        <v>1</v>
      </c>
      <c r="D5442" t="s">
        <v>51</v>
      </c>
      <c r="E5442" t="s">
        <v>5531</v>
      </c>
      <c r="F5442" t="s">
        <v>5545</v>
      </c>
      <c r="G5442" t="s">
        <v>23</v>
      </c>
      <c r="H5442" t="s">
        <v>5546</v>
      </c>
      <c r="I5442" t="s">
        <v>26</v>
      </c>
      <c r="M5442">
        <v>1407</v>
      </c>
      <c r="N5442">
        <v>64</v>
      </c>
      <c r="O5442">
        <v>71</v>
      </c>
    </row>
    <row r="5443" spans="1:15" x14ac:dyDescent="0.3">
      <c r="E5443" t="s">
        <v>5531</v>
      </c>
      <c r="F5443" t="s">
        <v>5539</v>
      </c>
      <c r="G5443" t="s">
        <v>17</v>
      </c>
      <c r="H5443" t="s">
        <v>5540</v>
      </c>
      <c r="I5443" t="s">
        <v>22</v>
      </c>
      <c r="M5443">
        <v>1407</v>
      </c>
      <c r="N5443">
        <v>111</v>
      </c>
      <c r="O5443">
        <v>117</v>
      </c>
    </row>
    <row r="5444" spans="1:15" x14ac:dyDescent="0.3">
      <c r="A5444" t="s">
        <v>14</v>
      </c>
      <c r="B5444">
        <v>1</v>
      </c>
      <c r="C5444">
        <v>1</v>
      </c>
      <c r="D5444">
        <v>1</v>
      </c>
      <c r="E5444" t="s">
        <v>5531</v>
      </c>
      <c r="F5444" t="s">
        <v>5541</v>
      </c>
      <c r="G5444" t="s">
        <v>14</v>
      </c>
      <c r="H5444" t="s">
        <v>5542</v>
      </c>
      <c r="I5444" t="s">
        <v>19</v>
      </c>
      <c r="M5444">
        <v>1407</v>
      </c>
      <c r="N5444">
        <v>132</v>
      </c>
      <c r="O5444">
        <v>135</v>
      </c>
    </row>
    <row r="5445" spans="1:15" x14ac:dyDescent="0.3">
      <c r="E5445" t="s">
        <v>5531</v>
      </c>
      <c r="F5445" t="s">
        <v>5532</v>
      </c>
      <c r="G5445" t="s">
        <v>23</v>
      </c>
      <c r="H5445" t="s">
        <v>5533</v>
      </c>
      <c r="I5445" t="s">
        <v>26</v>
      </c>
      <c r="M5445">
        <v>1407</v>
      </c>
      <c r="N5445">
        <v>201</v>
      </c>
      <c r="O5445">
        <v>206</v>
      </c>
    </row>
    <row r="5446" spans="1:15" x14ac:dyDescent="0.3">
      <c r="A5446" t="s">
        <v>14</v>
      </c>
      <c r="B5446">
        <v>1</v>
      </c>
      <c r="C5446">
        <v>1</v>
      </c>
      <c r="D5446">
        <v>1</v>
      </c>
      <c r="E5446" t="s">
        <v>5531</v>
      </c>
      <c r="F5446" t="s">
        <v>5532</v>
      </c>
      <c r="G5446" t="s">
        <v>14</v>
      </c>
      <c r="H5446" t="s">
        <v>5533</v>
      </c>
      <c r="I5446" t="s">
        <v>19</v>
      </c>
      <c r="M5446">
        <v>1407</v>
      </c>
      <c r="N5446">
        <v>201</v>
      </c>
      <c r="O5446">
        <v>206</v>
      </c>
    </row>
    <row r="5447" spans="1:15" x14ac:dyDescent="0.3">
      <c r="A5447" t="s">
        <v>14</v>
      </c>
      <c r="B5447">
        <v>1</v>
      </c>
      <c r="C5447">
        <v>1</v>
      </c>
      <c r="D5447">
        <v>1</v>
      </c>
      <c r="E5447" t="s">
        <v>5531</v>
      </c>
      <c r="F5447" t="s">
        <v>5534</v>
      </c>
      <c r="G5447" t="s">
        <v>14</v>
      </c>
      <c r="H5447" t="s">
        <v>5536</v>
      </c>
      <c r="I5447" t="s">
        <v>22</v>
      </c>
      <c r="M5447">
        <v>1407</v>
      </c>
      <c r="N5447">
        <v>226</v>
      </c>
      <c r="O5447">
        <v>229</v>
      </c>
    </row>
    <row r="5448" spans="1:15" x14ac:dyDescent="0.3">
      <c r="A5448" t="s">
        <v>14</v>
      </c>
      <c r="B5448">
        <v>0</v>
      </c>
      <c r="C5448">
        <v>1</v>
      </c>
      <c r="D5448" t="s">
        <v>14</v>
      </c>
      <c r="E5448" t="s">
        <v>5531</v>
      </c>
      <c r="F5448" t="s">
        <v>5537</v>
      </c>
      <c r="G5448" t="s">
        <v>23</v>
      </c>
      <c r="H5448" t="s">
        <v>5538</v>
      </c>
      <c r="I5448" t="s">
        <v>26</v>
      </c>
      <c r="M5448">
        <v>1407</v>
      </c>
      <c r="N5448">
        <v>295</v>
      </c>
      <c r="O5448">
        <v>298</v>
      </c>
    </row>
    <row r="5449" spans="1:15" x14ac:dyDescent="0.3">
      <c r="E5449" t="s">
        <v>5531</v>
      </c>
      <c r="F5449" t="s">
        <v>5537</v>
      </c>
      <c r="G5449" t="s">
        <v>17</v>
      </c>
      <c r="H5449" t="s">
        <v>5538</v>
      </c>
      <c r="I5449" t="s">
        <v>19</v>
      </c>
      <c r="M5449">
        <v>1407</v>
      </c>
      <c r="N5449">
        <v>295</v>
      </c>
      <c r="O5449">
        <v>298</v>
      </c>
    </row>
    <row r="5450" spans="1:15" x14ac:dyDescent="0.3">
      <c r="A5450" t="s">
        <v>14</v>
      </c>
      <c r="B5450">
        <v>1</v>
      </c>
      <c r="C5450">
        <v>1</v>
      </c>
      <c r="D5450">
        <v>1</v>
      </c>
      <c r="E5450" t="s">
        <v>5531</v>
      </c>
      <c r="F5450" t="s">
        <v>5534</v>
      </c>
      <c r="G5450" t="s">
        <v>14</v>
      </c>
      <c r="H5450" t="s">
        <v>5535</v>
      </c>
      <c r="I5450" t="s">
        <v>22</v>
      </c>
      <c r="M5450">
        <v>1407</v>
      </c>
      <c r="N5450">
        <v>314</v>
      </c>
      <c r="O5450">
        <v>317</v>
      </c>
    </row>
    <row r="5451" spans="1:15" x14ac:dyDescent="0.3">
      <c r="E5451" t="s">
        <v>5531</v>
      </c>
      <c r="F5451" t="s">
        <v>5543</v>
      </c>
      <c r="G5451" t="s">
        <v>51</v>
      </c>
      <c r="H5451" t="s">
        <v>5544</v>
      </c>
      <c r="I5451" t="s">
        <v>26</v>
      </c>
      <c r="M5451">
        <v>1407</v>
      </c>
      <c r="N5451">
        <v>377</v>
      </c>
      <c r="O5451">
        <v>385</v>
      </c>
    </row>
    <row r="5452" spans="1:15" x14ac:dyDescent="0.3">
      <c r="E5452" t="s">
        <v>5531</v>
      </c>
      <c r="F5452" t="s">
        <v>5543</v>
      </c>
      <c r="G5452" t="s">
        <v>17</v>
      </c>
      <c r="H5452" t="s">
        <v>5544</v>
      </c>
      <c r="I5452" t="s">
        <v>19</v>
      </c>
      <c r="M5452">
        <v>1407</v>
      </c>
      <c r="N5452">
        <v>377</v>
      </c>
      <c r="O5452">
        <v>385</v>
      </c>
    </row>
    <row r="5453" spans="1:15" x14ac:dyDescent="0.3">
      <c r="A5453" t="s">
        <v>14</v>
      </c>
      <c r="B5453">
        <v>0</v>
      </c>
      <c r="C5453">
        <v>1</v>
      </c>
      <c r="D5453" t="s">
        <v>14</v>
      </c>
      <c r="E5453" t="s">
        <v>5531</v>
      </c>
      <c r="F5453" t="s">
        <v>5539</v>
      </c>
      <c r="G5453" t="s">
        <v>23</v>
      </c>
      <c r="H5453" t="s">
        <v>5560</v>
      </c>
      <c r="I5453" t="s">
        <v>26</v>
      </c>
      <c r="M5453">
        <v>1408</v>
      </c>
      <c r="N5453">
        <v>46</v>
      </c>
      <c r="O5453">
        <v>52</v>
      </c>
    </row>
    <row r="5454" spans="1:15" x14ac:dyDescent="0.3">
      <c r="E5454" t="s">
        <v>5531</v>
      </c>
      <c r="F5454" t="s">
        <v>5539</v>
      </c>
      <c r="G5454" t="s">
        <v>14</v>
      </c>
      <c r="H5454" t="s">
        <v>5560</v>
      </c>
      <c r="I5454" t="s">
        <v>19</v>
      </c>
      <c r="M5454">
        <v>1408</v>
      </c>
      <c r="N5454">
        <v>46</v>
      </c>
      <c r="O5454">
        <v>52</v>
      </c>
    </row>
    <row r="5455" spans="1:15" x14ac:dyDescent="0.3">
      <c r="E5455" t="s">
        <v>5531</v>
      </c>
      <c r="F5455" t="s">
        <v>5545</v>
      </c>
      <c r="G5455" t="s">
        <v>14</v>
      </c>
      <c r="H5455" t="s">
        <v>5548</v>
      </c>
      <c r="I5455" t="s">
        <v>19</v>
      </c>
      <c r="M5455">
        <v>1408</v>
      </c>
      <c r="N5455">
        <v>59</v>
      </c>
      <c r="O5455">
        <v>66</v>
      </c>
    </row>
    <row r="5456" spans="1:15" x14ac:dyDescent="0.3">
      <c r="A5456" t="s">
        <v>51</v>
      </c>
      <c r="B5456">
        <v>0</v>
      </c>
      <c r="C5456">
        <v>1</v>
      </c>
      <c r="D5456" t="s">
        <v>51</v>
      </c>
      <c r="E5456" t="s">
        <v>5531</v>
      </c>
      <c r="F5456" t="s">
        <v>5545</v>
      </c>
      <c r="G5456" t="s">
        <v>23</v>
      </c>
      <c r="H5456" t="s">
        <v>5548</v>
      </c>
      <c r="I5456" t="s">
        <v>26</v>
      </c>
      <c r="M5456">
        <v>1408</v>
      </c>
      <c r="N5456">
        <v>59</v>
      </c>
      <c r="O5456">
        <v>66</v>
      </c>
    </row>
    <row r="5457" spans="1:15" x14ac:dyDescent="0.3">
      <c r="E5457" t="s">
        <v>5531</v>
      </c>
      <c r="F5457" t="s">
        <v>4224</v>
      </c>
      <c r="G5457" t="s">
        <v>51</v>
      </c>
      <c r="H5457" t="s">
        <v>5552</v>
      </c>
      <c r="I5457" t="s">
        <v>52</v>
      </c>
      <c r="J5457" t="s">
        <v>2802</v>
      </c>
      <c r="M5457">
        <v>1408</v>
      </c>
      <c r="N5457">
        <v>113</v>
      </c>
      <c r="O5457">
        <v>116</v>
      </c>
    </row>
    <row r="5458" spans="1:15" x14ac:dyDescent="0.3">
      <c r="E5458" t="s">
        <v>5531</v>
      </c>
      <c r="F5458" t="s">
        <v>2273</v>
      </c>
      <c r="G5458" t="s">
        <v>51</v>
      </c>
      <c r="H5458" t="s">
        <v>5551</v>
      </c>
      <c r="I5458" t="s">
        <v>52</v>
      </c>
      <c r="J5458" t="s">
        <v>60</v>
      </c>
      <c r="M5458">
        <v>1408</v>
      </c>
      <c r="N5458">
        <v>129</v>
      </c>
      <c r="O5458">
        <v>136</v>
      </c>
    </row>
    <row r="5459" spans="1:15" x14ac:dyDescent="0.3">
      <c r="E5459" t="s">
        <v>5531</v>
      </c>
      <c r="F5459" t="s">
        <v>5561</v>
      </c>
      <c r="G5459" t="s">
        <v>14</v>
      </c>
      <c r="H5459" t="s">
        <v>5562</v>
      </c>
      <c r="I5459" t="s">
        <v>19</v>
      </c>
      <c r="M5459">
        <v>1408</v>
      </c>
      <c r="N5459">
        <v>154</v>
      </c>
      <c r="O5459">
        <v>168</v>
      </c>
    </row>
    <row r="5460" spans="1:15" x14ac:dyDescent="0.3">
      <c r="E5460" t="s">
        <v>5531</v>
      </c>
      <c r="F5460" t="s">
        <v>5556</v>
      </c>
      <c r="G5460" t="s">
        <v>17</v>
      </c>
      <c r="H5460" t="s">
        <v>5557</v>
      </c>
      <c r="I5460" t="s">
        <v>26</v>
      </c>
      <c r="M5460">
        <v>1408</v>
      </c>
      <c r="N5460">
        <v>161</v>
      </c>
      <c r="O5460">
        <v>168</v>
      </c>
    </row>
    <row r="5461" spans="1:15" x14ac:dyDescent="0.3">
      <c r="E5461" t="s">
        <v>5531</v>
      </c>
      <c r="F5461" t="s">
        <v>131</v>
      </c>
      <c r="G5461" t="s">
        <v>51</v>
      </c>
      <c r="H5461" t="s">
        <v>5547</v>
      </c>
      <c r="I5461" t="s">
        <v>52</v>
      </c>
      <c r="J5461" t="s">
        <v>60</v>
      </c>
      <c r="M5461">
        <v>1408</v>
      </c>
      <c r="N5461">
        <v>204</v>
      </c>
      <c r="O5461">
        <v>210</v>
      </c>
    </row>
    <row r="5462" spans="1:15" x14ac:dyDescent="0.3">
      <c r="E5462" t="s">
        <v>5531</v>
      </c>
      <c r="F5462" t="s">
        <v>5554</v>
      </c>
      <c r="G5462" t="s">
        <v>17</v>
      </c>
      <c r="H5462" t="s">
        <v>5555</v>
      </c>
      <c r="I5462" t="s">
        <v>19</v>
      </c>
      <c r="M5462">
        <v>1408</v>
      </c>
      <c r="N5462">
        <v>245</v>
      </c>
      <c r="O5462">
        <v>267</v>
      </c>
    </row>
    <row r="5463" spans="1:15" x14ac:dyDescent="0.3">
      <c r="A5463" t="s">
        <v>14</v>
      </c>
      <c r="B5463">
        <v>1</v>
      </c>
      <c r="C5463">
        <v>1</v>
      </c>
      <c r="D5463">
        <v>1</v>
      </c>
      <c r="E5463" t="s">
        <v>5531</v>
      </c>
      <c r="F5463" t="s">
        <v>5558</v>
      </c>
      <c r="G5463" t="s">
        <v>14</v>
      </c>
      <c r="H5463" t="s">
        <v>5559</v>
      </c>
      <c r="I5463" t="s">
        <v>52</v>
      </c>
      <c r="J5463" t="s">
        <v>46</v>
      </c>
      <c r="K5463" t="s">
        <v>47</v>
      </c>
      <c r="L5463" t="s">
        <v>788</v>
      </c>
      <c r="M5463">
        <v>1408</v>
      </c>
      <c r="N5463">
        <v>248</v>
      </c>
      <c r="O5463">
        <v>267</v>
      </c>
    </row>
    <row r="5464" spans="1:15" x14ac:dyDescent="0.3">
      <c r="A5464" t="s">
        <v>237</v>
      </c>
      <c r="B5464">
        <v>0</v>
      </c>
      <c r="E5464" t="s">
        <v>5531</v>
      </c>
      <c r="F5464" t="s">
        <v>5549</v>
      </c>
      <c r="G5464" t="s">
        <v>17</v>
      </c>
      <c r="H5464" t="s">
        <v>5550</v>
      </c>
      <c r="I5464" t="s">
        <v>26</v>
      </c>
      <c r="M5464">
        <v>1408</v>
      </c>
      <c r="N5464">
        <v>271</v>
      </c>
      <c r="O5464">
        <v>277</v>
      </c>
    </row>
    <row r="5465" spans="1:15" x14ac:dyDescent="0.3">
      <c r="E5465" t="s">
        <v>5531</v>
      </c>
      <c r="F5465" t="s">
        <v>5549</v>
      </c>
      <c r="G5465" t="s">
        <v>51</v>
      </c>
      <c r="H5465" t="s">
        <v>5550</v>
      </c>
      <c r="I5465" t="s">
        <v>19</v>
      </c>
      <c r="M5465">
        <v>1408</v>
      </c>
      <c r="N5465">
        <v>271</v>
      </c>
      <c r="O5465">
        <v>277</v>
      </c>
    </row>
    <row r="5466" spans="1:15" x14ac:dyDescent="0.3">
      <c r="E5466" t="s">
        <v>5531</v>
      </c>
      <c r="F5466" t="s">
        <v>4224</v>
      </c>
      <c r="G5466" t="s">
        <v>51</v>
      </c>
      <c r="H5466" t="s">
        <v>5553</v>
      </c>
      <c r="I5466" t="s">
        <v>52</v>
      </c>
      <c r="J5466" t="s">
        <v>2802</v>
      </c>
      <c r="M5466">
        <v>1408</v>
      </c>
      <c r="N5466">
        <v>342</v>
      </c>
      <c r="O5466">
        <v>345</v>
      </c>
    </row>
    <row r="5467" spans="1:15" x14ac:dyDescent="0.3">
      <c r="A5467" t="s">
        <v>14</v>
      </c>
      <c r="B5467">
        <v>1</v>
      </c>
      <c r="C5467">
        <v>1</v>
      </c>
      <c r="D5467">
        <v>1</v>
      </c>
      <c r="E5467" t="s">
        <v>5563</v>
      </c>
      <c r="F5467" t="s">
        <v>5566</v>
      </c>
      <c r="G5467" t="s">
        <v>14</v>
      </c>
      <c r="H5467" t="s">
        <v>5567</v>
      </c>
      <c r="I5467" t="s">
        <v>35</v>
      </c>
      <c r="J5467" t="s">
        <v>46</v>
      </c>
      <c r="K5467" t="s">
        <v>47</v>
      </c>
      <c r="L5467" t="s">
        <v>43</v>
      </c>
      <c r="M5467">
        <v>1409</v>
      </c>
      <c r="N5467">
        <v>0</v>
      </c>
      <c r="O5467">
        <v>12</v>
      </c>
    </row>
    <row r="5468" spans="1:15" x14ac:dyDescent="0.3">
      <c r="A5468" t="s">
        <v>51</v>
      </c>
      <c r="B5468">
        <v>1</v>
      </c>
      <c r="C5468">
        <v>1</v>
      </c>
      <c r="D5468">
        <v>1</v>
      </c>
      <c r="E5468" t="s">
        <v>5563</v>
      </c>
      <c r="F5468" t="s">
        <v>5564</v>
      </c>
      <c r="G5468" t="s">
        <v>51</v>
      </c>
      <c r="H5468" t="s">
        <v>5565</v>
      </c>
      <c r="I5468" t="s">
        <v>19</v>
      </c>
      <c r="M5468">
        <v>1409</v>
      </c>
      <c r="N5468">
        <v>102</v>
      </c>
      <c r="O5468">
        <v>123</v>
      </c>
    </row>
    <row r="5469" spans="1:15" x14ac:dyDescent="0.3">
      <c r="A5469" t="s">
        <v>17</v>
      </c>
      <c r="B5469">
        <v>0</v>
      </c>
      <c r="C5469">
        <v>1</v>
      </c>
      <c r="D5469" t="s">
        <v>17</v>
      </c>
      <c r="E5469" t="s">
        <v>5563</v>
      </c>
      <c r="F5469" t="s">
        <v>5571</v>
      </c>
      <c r="G5469" t="s">
        <v>14</v>
      </c>
      <c r="H5469" t="s">
        <v>5572</v>
      </c>
      <c r="I5469" t="s">
        <v>26</v>
      </c>
      <c r="M5469">
        <v>1410</v>
      </c>
      <c r="N5469">
        <v>13</v>
      </c>
      <c r="O5469">
        <v>22</v>
      </c>
    </row>
    <row r="5470" spans="1:15" x14ac:dyDescent="0.3">
      <c r="E5470" t="s">
        <v>5563</v>
      </c>
      <c r="F5470" t="s">
        <v>5571</v>
      </c>
      <c r="G5470" t="s">
        <v>17</v>
      </c>
      <c r="H5470" t="s">
        <v>5572</v>
      </c>
      <c r="I5470" t="s">
        <v>19</v>
      </c>
      <c r="M5470">
        <v>1410</v>
      </c>
      <c r="N5470">
        <v>13</v>
      </c>
      <c r="O5470">
        <v>22</v>
      </c>
    </row>
    <row r="5471" spans="1:15" x14ac:dyDescent="0.3">
      <c r="E5471" t="s">
        <v>5563</v>
      </c>
      <c r="F5471" t="s">
        <v>1899</v>
      </c>
      <c r="G5471" t="s">
        <v>51</v>
      </c>
      <c r="H5471" t="s">
        <v>5573</v>
      </c>
      <c r="I5471" t="s">
        <v>52</v>
      </c>
      <c r="J5471" t="s">
        <v>60</v>
      </c>
      <c r="M5471">
        <v>1410</v>
      </c>
      <c r="N5471">
        <v>55</v>
      </c>
      <c r="O5471">
        <v>60</v>
      </c>
    </row>
    <row r="5472" spans="1:15" x14ac:dyDescent="0.3">
      <c r="E5472" t="s">
        <v>5563</v>
      </c>
      <c r="F5472" t="s">
        <v>2899</v>
      </c>
      <c r="G5472" t="s">
        <v>51</v>
      </c>
      <c r="H5472" t="s">
        <v>5568</v>
      </c>
      <c r="I5472" t="s">
        <v>52</v>
      </c>
      <c r="J5472" t="s">
        <v>60</v>
      </c>
      <c r="M5472">
        <v>1410</v>
      </c>
      <c r="N5472">
        <v>118</v>
      </c>
      <c r="O5472">
        <v>125</v>
      </c>
    </row>
    <row r="5473" spans="1:15" x14ac:dyDescent="0.3">
      <c r="E5473" t="s">
        <v>5563</v>
      </c>
      <c r="F5473" t="s">
        <v>5569</v>
      </c>
      <c r="G5473" t="s">
        <v>14</v>
      </c>
      <c r="H5473" t="s">
        <v>5570</v>
      </c>
      <c r="I5473" t="s">
        <v>26</v>
      </c>
      <c r="M5473">
        <v>1410</v>
      </c>
      <c r="N5473">
        <v>192</v>
      </c>
      <c r="O5473">
        <v>198</v>
      </c>
    </row>
    <row r="5474" spans="1:15" x14ac:dyDescent="0.3">
      <c r="E5474" t="s">
        <v>5563</v>
      </c>
      <c r="F5474" t="s">
        <v>5574</v>
      </c>
      <c r="G5474" t="s">
        <v>51</v>
      </c>
      <c r="H5474" t="s">
        <v>5575</v>
      </c>
      <c r="I5474" t="s">
        <v>19</v>
      </c>
      <c r="M5474">
        <v>1410</v>
      </c>
      <c r="N5474">
        <v>192</v>
      </c>
      <c r="O5474">
        <v>200</v>
      </c>
    </row>
    <row r="5475" spans="1:15" x14ac:dyDescent="0.3">
      <c r="A5475" t="s">
        <v>23</v>
      </c>
      <c r="B5475">
        <v>1</v>
      </c>
      <c r="C5475">
        <v>1</v>
      </c>
      <c r="D5475">
        <v>1</v>
      </c>
      <c r="E5475" t="s">
        <v>5576</v>
      </c>
      <c r="F5475" t="s">
        <v>1630</v>
      </c>
      <c r="G5475" t="s">
        <v>23</v>
      </c>
      <c r="H5475" t="s">
        <v>5581</v>
      </c>
      <c r="I5475" t="s">
        <v>35</v>
      </c>
      <c r="J5475" t="s">
        <v>112</v>
      </c>
      <c r="M5475">
        <v>1412</v>
      </c>
      <c r="N5475">
        <v>2</v>
      </c>
      <c r="O5475">
        <v>11</v>
      </c>
    </row>
    <row r="5476" spans="1:15" x14ac:dyDescent="0.3">
      <c r="E5476" t="s">
        <v>5576</v>
      </c>
      <c r="F5476" t="s">
        <v>5249</v>
      </c>
      <c r="G5476" t="s">
        <v>51</v>
      </c>
      <c r="H5476" t="s">
        <v>5577</v>
      </c>
      <c r="I5476" t="s">
        <v>19</v>
      </c>
      <c r="M5476">
        <v>1412</v>
      </c>
      <c r="N5476">
        <v>17</v>
      </c>
      <c r="O5476">
        <v>23</v>
      </c>
    </row>
    <row r="5477" spans="1:15" x14ac:dyDescent="0.3">
      <c r="A5477" t="s">
        <v>237</v>
      </c>
      <c r="B5477">
        <v>0</v>
      </c>
      <c r="E5477" t="s">
        <v>5576</v>
      </c>
      <c r="F5477" t="s">
        <v>5249</v>
      </c>
      <c r="G5477" t="s">
        <v>17</v>
      </c>
      <c r="H5477" t="s">
        <v>5577</v>
      </c>
      <c r="I5477" t="s">
        <v>26</v>
      </c>
      <c r="M5477">
        <v>1412</v>
      </c>
      <c r="N5477">
        <v>17</v>
      </c>
      <c r="O5477">
        <v>23</v>
      </c>
    </row>
    <row r="5478" spans="1:15" x14ac:dyDescent="0.3">
      <c r="A5478" t="s">
        <v>51</v>
      </c>
      <c r="B5478">
        <v>0</v>
      </c>
      <c r="C5478">
        <v>0</v>
      </c>
      <c r="D5478">
        <v>1</v>
      </c>
      <c r="E5478" t="s">
        <v>5576</v>
      </c>
      <c r="F5478" t="s">
        <v>5584</v>
      </c>
      <c r="G5478" t="s">
        <v>51</v>
      </c>
      <c r="H5478" t="s">
        <v>5585</v>
      </c>
      <c r="I5478" t="s">
        <v>52</v>
      </c>
      <c r="J5478" t="s">
        <v>53</v>
      </c>
      <c r="K5478" t="s">
        <v>60</v>
      </c>
      <c r="M5478">
        <v>1412</v>
      </c>
      <c r="N5478">
        <v>38</v>
      </c>
      <c r="O5478">
        <v>54</v>
      </c>
    </row>
    <row r="5479" spans="1:15" x14ac:dyDescent="0.3">
      <c r="A5479" t="s">
        <v>51</v>
      </c>
      <c r="B5479">
        <v>1</v>
      </c>
      <c r="C5479">
        <v>1</v>
      </c>
      <c r="D5479">
        <v>1</v>
      </c>
      <c r="E5479" t="s">
        <v>5576</v>
      </c>
      <c r="F5479" t="s">
        <v>5586</v>
      </c>
      <c r="G5479" t="s">
        <v>51</v>
      </c>
      <c r="H5479" t="s">
        <v>5587</v>
      </c>
      <c r="I5479" t="s">
        <v>22</v>
      </c>
      <c r="M5479">
        <v>1412</v>
      </c>
      <c r="N5479">
        <v>49</v>
      </c>
      <c r="O5479">
        <v>60</v>
      </c>
    </row>
    <row r="5480" spans="1:15" x14ac:dyDescent="0.3">
      <c r="E5480" t="s">
        <v>5576</v>
      </c>
      <c r="F5480" t="s">
        <v>5582</v>
      </c>
      <c r="G5480" t="s">
        <v>14</v>
      </c>
      <c r="H5480" t="s">
        <v>5583</v>
      </c>
      <c r="I5480" t="s">
        <v>35</v>
      </c>
      <c r="J5480" t="s">
        <v>32</v>
      </c>
      <c r="M5480">
        <v>1412</v>
      </c>
      <c r="N5480">
        <v>65</v>
      </c>
      <c r="O5480">
        <v>68</v>
      </c>
    </row>
    <row r="5481" spans="1:15" x14ac:dyDescent="0.3">
      <c r="E5481" t="s">
        <v>5576</v>
      </c>
      <c r="F5481" t="s">
        <v>5578</v>
      </c>
      <c r="G5481" t="s">
        <v>14</v>
      </c>
      <c r="H5481" t="s">
        <v>5579</v>
      </c>
      <c r="I5481" t="s">
        <v>31</v>
      </c>
      <c r="J5481" t="s">
        <v>32</v>
      </c>
      <c r="M5481">
        <v>1412</v>
      </c>
      <c r="N5481">
        <v>105</v>
      </c>
      <c r="O5481">
        <v>110</v>
      </c>
    </row>
    <row r="5482" spans="1:15" x14ac:dyDescent="0.3">
      <c r="A5482" t="s">
        <v>14</v>
      </c>
      <c r="B5482">
        <v>0</v>
      </c>
      <c r="C5482">
        <v>1</v>
      </c>
      <c r="D5482" t="s">
        <v>14</v>
      </c>
      <c r="E5482" t="s">
        <v>5576</v>
      </c>
      <c r="F5482" t="s">
        <v>5578</v>
      </c>
      <c r="G5482" t="s">
        <v>23</v>
      </c>
      <c r="H5482" t="s">
        <v>5579</v>
      </c>
      <c r="I5482" t="s">
        <v>26</v>
      </c>
      <c r="M5482">
        <v>1412</v>
      </c>
      <c r="N5482">
        <v>105</v>
      </c>
      <c r="O5482">
        <v>110</v>
      </c>
    </row>
    <row r="5483" spans="1:15" x14ac:dyDescent="0.3">
      <c r="E5483" t="s">
        <v>5576</v>
      </c>
      <c r="F5483" t="s">
        <v>1037</v>
      </c>
      <c r="G5483" t="s">
        <v>14</v>
      </c>
      <c r="H5483" t="s">
        <v>5580</v>
      </c>
      <c r="I5483" t="s">
        <v>31</v>
      </c>
      <c r="J5483" t="s">
        <v>32</v>
      </c>
      <c r="M5483">
        <v>1412</v>
      </c>
      <c r="N5483">
        <v>112</v>
      </c>
      <c r="O5483">
        <v>115</v>
      </c>
    </row>
    <row r="5484" spans="1:15" x14ac:dyDescent="0.3">
      <c r="E5484" t="s">
        <v>5576</v>
      </c>
      <c r="F5484" t="s">
        <v>1037</v>
      </c>
      <c r="G5484" t="s">
        <v>23</v>
      </c>
      <c r="H5484" t="s">
        <v>5580</v>
      </c>
      <c r="I5484" t="s">
        <v>26</v>
      </c>
      <c r="M5484">
        <v>1412</v>
      </c>
      <c r="N5484">
        <v>112</v>
      </c>
      <c r="O5484">
        <v>115</v>
      </c>
    </row>
    <row r="5485" spans="1:15" x14ac:dyDescent="0.3">
      <c r="E5485" t="s">
        <v>5504</v>
      </c>
      <c r="F5485" t="s">
        <v>5596</v>
      </c>
      <c r="G5485" t="s">
        <v>14</v>
      </c>
      <c r="H5485" t="s">
        <v>5597</v>
      </c>
      <c r="I5485" t="s">
        <v>19</v>
      </c>
      <c r="M5485">
        <v>1413</v>
      </c>
      <c r="N5485">
        <v>0</v>
      </c>
      <c r="O5485">
        <v>5</v>
      </c>
    </row>
    <row r="5486" spans="1:15" x14ac:dyDescent="0.3">
      <c r="A5486" t="s">
        <v>14</v>
      </c>
      <c r="B5486">
        <v>0</v>
      </c>
      <c r="C5486">
        <v>1</v>
      </c>
      <c r="D5486" t="s">
        <v>14</v>
      </c>
      <c r="E5486" t="s">
        <v>5504</v>
      </c>
      <c r="F5486" t="s">
        <v>5596</v>
      </c>
      <c r="G5486" t="s">
        <v>23</v>
      </c>
      <c r="H5486" t="s">
        <v>5597</v>
      </c>
      <c r="I5486" t="s">
        <v>26</v>
      </c>
      <c r="M5486">
        <v>1413</v>
      </c>
      <c r="N5486">
        <v>0</v>
      </c>
      <c r="O5486">
        <v>5</v>
      </c>
    </row>
    <row r="5487" spans="1:15" x14ac:dyDescent="0.3">
      <c r="A5487" t="s">
        <v>14</v>
      </c>
      <c r="B5487">
        <v>1</v>
      </c>
      <c r="C5487">
        <v>1</v>
      </c>
      <c r="D5487">
        <v>1</v>
      </c>
      <c r="E5487" t="s">
        <v>5504</v>
      </c>
      <c r="F5487" t="s">
        <v>5509</v>
      </c>
      <c r="G5487" t="s">
        <v>14</v>
      </c>
      <c r="H5487" t="s">
        <v>5588</v>
      </c>
      <c r="I5487" t="s">
        <v>19</v>
      </c>
      <c r="M5487">
        <v>1413</v>
      </c>
      <c r="N5487">
        <v>29</v>
      </c>
      <c r="O5487">
        <v>34</v>
      </c>
    </row>
    <row r="5488" spans="1:15" x14ac:dyDescent="0.3">
      <c r="A5488" t="s">
        <v>14</v>
      </c>
      <c r="B5488">
        <v>0</v>
      </c>
      <c r="C5488">
        <v>1</v>
      </c>
      <c r="D5488" t="s">
        <v>14</v>
      </c>
      <c r="E5488" t="s">
        <v>5504</v>
      </c>
      <c r="F5488" t="s">
        <v>5509</v>
      </c>
      <c r="G5488" t="s">
        <v>23</v>
      </c>
      <c r="H5488" t="s">
        <v>5588</v>
      </c>
      <c r="I5488" t="s">
        <v>26</v>
      </c>
      <c r="M5488">
        <v>1413</v>
      </c>
      <c r="N5488">
        <v>29</v>
      </c>
      <c r="O5488">
        <v>34</v>
      </c>
    </row>
    <row r="5489" spans="1:15" x14ac:dyDescent="0.3">
      <c r="A5489" t="s">
        <v>14</v>
      </c>
      <c r="B5489">
        <v>1</v>
      </c>
      <c r="C5489">
        <v>1</v>
      </c>
      <c r="D5489">
        <v>1</v>
      </c>
      <c r="E5489" t="s">
        <v>5504</v>
      </c>
      <c r="F5489" t="s">
        <v>4176</v>
      </c>
      <c r="G5489" t="s">
        <v>14</v>
      </c>
      <c r="H5489" t="s">
        <v>5589</v>
      </c>
      <c r="I5489" t="s">
        <v>35</v>
      </c>
      <c r="J5489" t="s">
        <v>32</v>
      </c>
      <c r="M5489">
        <v>1413</v>
      </c>
      <c r="N5489">
        <v>38</v>
      </c>
      <c r="O5489">
        <v>41</v>
      </c>
    </row>
    <row r="5490" spans="1:15" x14ac:dyDescent="0.3">
      <c r="E5490" t="s">
        <v>5504</v>
      </c>
      <c r="F5490" t="s">
        <v>5590</v>
      </c>
      <c r="G5490" t="s">
        <v>14</v>
      </c>
      <c r="H5490" t="s">
        <v>5591</v>
      </c>
      <c r="I5490" t="s">
        <v>19</v>
      </c>
      <c r="M5490">
        <v>1413</v>
      </c>
      <c r="N5490">
        <v>68</v>
      </c>
      <c r="O5490">
        <v>75</v>
      </c>
    </row>
    <row r="5491" spans="1:15" x14ac:dyDescent="0.3">
      <c r="A5491" t="s">
        <v>237</v>
      </c>
      <c r="B5491">
        <v>0</v>
      </c>
      <c r="C5491">
        <v>0</v>
      </c>
      <c r="D5491">
        <v>0</v>
      </c>
      <c r="E5491" t="s">
        <v>5504</v>
      </c>
      <c r="F5491" t="s">
        <v>5590</v>
      </c>
      <c r="G5491" t="s">
        <v>23</v>
      </c>
      <c r="H5491" t="s">
        <v>5591</v>
      </c>
      <c r="I5491" t="s">
        <v>26</v>
      </c>
      <c r="M5491">
        <v>1413</v>
      </c>
      <c r="N5491">
        <v>68</v>
      </c>
      <c r="O5491">
        <v>75</v>
      </c>
    </row>
    <row r="5492" spans="1:15" x14ac:dyDescent="0.3">
      <c r="A5492" t="s">
        <v>14</v>
      </c>
      <c r="B5492">
        <v>0</v>
      </c>
      <c r="C5492">
        <v>1</v>
      </c>
      <c r="D5492" t="s">
        <v>14</v>
      </c>
      <c r="E5492" t="s">
        <v>5504</v>
      </c>
      <c r="F5492" t="s">
        <v>5509</v>
      </c>
      <c r="G5492" t="s">
        <v>23</v>
      </c>
      <c r="H5492" t="s">
        <v>5602</v>
      </c>
      <c r="I5492" t="s">
        <v>26</v>
      </c>
      <c r="M5492">
        <v>1413</v>
      </c>
      <c r="N5492">
        <v>89</v>
      </c>
      <c r="O5492">
        <v>94</v>
      </c>
    </row>
    <row r="5493" spans="1:15" x14ac:dyDescent="0.3">
      <c r="A5493" t="s">
        <v>14</v>
      </c>
      <c r="B5493">
        <v>1</v>
      </c>
      <c r="C5493">
        <v>1</v>
      </c>
      <c r="D5493">
        <v>1</v>
      </c>
      <c r="E5493" t="s">
        <v>5504</v>
      </c>
      <c r="F5493" t="s">
        <v>5509</v>
      </c>
      <c r="G5493" t="s">
        <v>14</v>
      </c>
      <c r="H5493" t="s">
        <v>5602</v>
      </c>
      <c r="I5493" t="s">
        <v>19</v>
      </c>
      <c r="M5493">
        <v>1413</v>
      </c>
      <c r="N5493">
        <v>89</v>
      </c>
      <c r="O5493">
        <v>94</v>
      </c>
    </row>
    <row r="5494" spans="1:15" x14ac:dyDescent="0.3">
      <c r="A5494" t="s">
        <v>14</v>
      </c>
      <c r="B5494">
        <v>1</v>
      </c>
      <c r="C5494">
        <v>1</v>
      </c>
      <c r="D5494">
        <v>1</v>
      </c>
      <c r="E5494" t="s">
        <v>5504</v>
      </c>
      <c r="F5494" t="s">
        <v>4176</v>
      </c>
      <c r="G5494" t="s">
        <v>14</v>
      </c>
      <c r="H5494" t="s">
        <v>5599</v>
      </c>
      <c r="I5494" t="s">
        <v>35</v>
      </c>
      <c r="J5494" t="s">
        <v>32</v>
      </c>
      <c r="M5494">
        <v>1413</v>
      </c>
      <c r="N5494">
        <v>98</v>
      </c>
      <c r="O5494">
        <v>101</v>
      </c>
    </row>
    <row r="5495" spans="1:15" x14ac:dyDescent="0.3">
      <c r="A5495" t="s">
        <v>14</v>
      </c>
      <c r="B5495">
        <v>0</v>
      </c>
      <c r="C5495">
        <v>1</v>
      </c>
      <c r="D5495" t="s">
        <v>14</v>
      </c>
      <c r="E5495" t="s">
        <v>5504</v>
      </c>
      <c r="F5495" t="s">
        <v>5509</v>
      </c>
      <c r="G5495" t="s">
        <v>23</v>
      </c>
      <c r="H5495" t="s">
        <v>5600</v>
      </c>
      <c r="I5495" t="s">
        <v>26</v>
      </c>
      <c r="M5495">
        <v>1413</v>
      </c>
      <c r="N5495">
        <v>187</v>
      </c>
      <c r="O5495">
        <v>192</v>
      </c>
    </row>
    <row r="5496" spans="1:15" x14ac:dyDescent="0.3">
      <c r="A5496" t="s">
        <v>14</v>
      </c>
      <c r="B5496">
        <v>1</v>
      </c>
      <c r="C5496">
        <v>1</v>
      </c>
      <c r="D5496">
        <v>1</v>
      </c>
      <c r="E5496" t="s">
        <v>5504</v>
      </c>
      <c r="F5496" t="s">
        <v>5509</v>
      </c>
      <c r="G5496" t="s">
        <v>14</v>
      </c>
      <c r="H5496" t="s">
        <v>5600</v>
      </c>
      <c r="I5496" t="s">
        <v>19</v>
      </c>
      <c r="M5496">
        <v>1413</v>
      </c>
      <c r="N5496">
        <v>187</v>
      </c>
      <c r="O5496">
        <v>192</v>
      </c>
    </row>
    <row r="5497" spans="1:15" x14ac:dyDescent="0.3">
      <c r="A5497" t="s">
        <v>14</v>
      </c>
      <c r="B5497">
        <v>1</v>
      </c>
      <c r="C5497">
        <v>1</v>
      </c>
      <c r="D5497">
        <v>1</v>
      </c>
      <c r="E5497" t="s">
        <v>5504</v>
      </c>
      <c r="F5497" t="s">
        <v>5604</v>
      </c>
      <c r="G5497" t="s">
        <v>14</v>
      </c>
      <c r="H5497" t="s">
        <v>5605</v>
      </c>
      <c r="I5497" t="s">
        <v>22</v>
      </c>
      <c r="M5497">
        <v>1413</v>
      </c>
      <c r="N5497">
        <v>240</v>
      </c>
      <c r="O5497">
        <v>245</v>
      </c>
    </row>
    <row r="5498" spans="1:15" x14ac:dyDescent="0.3">
      <c r="A5498" t="s">
        <v>14</v>
      </c>
      <c r="B5498">
        <v>1</v>
      </c>
      <c r="C5498">
        <v>1</v>
      </c>
      <c r="D5498">
        <v>1</v>
      </c>
      <c r="E5498" t="s">
        <v>5504</v>
      </c>
      <c r="F5498" t="s">
        <v>1982</v>
      </c>
      <c r="G5498" t="s">
        <v>14</v>
      </c>
      <c r="H5498" t="s">
        <v>5606</v>
      </c>
      <c r="I5498" t="s">
        <v>35</v>
      </c>
      <c r="J5498" t="s">
        <v>597</v>
      </c>
      <c r="M5498">
        <v>1413</v>
      </c>
      <c r="N5498">
        <v>249</v>
      </c>
      <c r="O5498">
        <v>256</v>
      </c>
    </row>
    <row r="5499" spans="1:15" x14ac:dyDescent="0.3">
      <c r="E5499" t="s">
        <v>5504</v>
      </c>
      <c r="F5499" t="s">
        <v>5594</v>
      </c>
      <c r="G5499" t="s">
        <v>17</v>
      </c>
      <c r="H5499" t="s">
        <v>5595</v>
      </c>
      <c r="I5499" t="s">
        <v>22</v>
      </c>
      <c r="M5499">
        <v>1413</v>
      </c>
      <c r="N5499">
        <v>290</v>
      </c>
      <c r="O5499">
        <v>294</v>
      </c>
    </row>
    <row r="5500" spans="1:15" x14ac:dyDescent="0.3">
      <c r="A5500" t="s">
        <v>237</v>
      </c>
      <c r="B5500">
        <v>0</v>
      </c>
      <c r="E5500" t="s">
        <v>5504</v>
      </c>
      <c r="F5500" t="s">
        <v>5592</v>
      </c>
      <c r="G5500" t="s">
        <v>17</v>
      </c>
      <c r="H5500" t="s">
        <v>5593</v>
      </c>
      <c r="I5500" t="s">
        <v>22</v>
      </c>
      <c r="M5500">
        <v>1413</v>
      </c>
      <c r="N5500">
        <v>298</v>
      </c>
      <c r="O5500">
        <v>306</v>
      </c>
    </row>
    <row r="5501" spans="1:15" x14ac:dyDescent="0.3">
      <c r="E5501" t="s">
        <v>5504</v>
      </c>
      <c r="F5501" t="s">
        <v>5513</v>
      </c>
      <c r="G5501" t="s">
        <v>14</v>
      </c>
      <c r="H5501" t="s">
        <v>5603</v>
      </c>
      <c r="I5501" t="s">
        <v>19</v>
      </c>
      <c r="M5501">
        <v>1413</v>
      </c>
      <c r="N5501">
        <v>409</v>
      </c>
      <c r="O5501">
        <v>414</v>
      </c>
    </row>
    <row r="5502" spans="1:15" x14ac:dyDescent="0.3">
      <c r="A5502" t="s">
        <v>14</v>
      </c>
      <c r="B5502">
        <v>0</v>
      </c>
      <c r="C5502">
        <v>1</v>
      </c>
      <c r="D5502" t="s">
        <v>14</v>
      </c>
      <c r="E5502" t="s">
        <v>5504</v>
      </c>
      <c r="F5502" t="s">
        <v>5513</v>
      </c>
      <c r="G5502" t="s">
        <v>17</v>
      </c>
      <c r="H5502" t="s">
        <v>5603</v>
      </c>
      <c r="I5502" t="s">
        <v>26</v>
      </c>
      <c r="M5502">
        <v>1413</v>
      </c>
      <c r="N5502">
        <v>409</v>
      </c>
      <c r="O5502">
        <v>414</v>
      </c>
    </row>
    <row r="5503" spans="1:15" x14ac:dyDescent="0.3">
      <c r="E5503" t="s">
        <v>5504</v>
      </c>
      <c r="F5503" t="s">
        <v>5596</v>
      </c>
      <c r="G5503" t="s">
        <v>14</v>
      </c>
      <c r="H5503" t="s">
        <v>5598</v>
      </c>
      <c r="I5503" t="s">
        <v>26</v>
      </c>
      <c r="M5503">
        <v>1413</v>
      </c>
      <c r="N5503">
        <v>617</v>
      </c>
      <c r="O5503">
        <v>622</v>
      </c>
    </row>
    <row r="5504" spans="1:15" x14ac:dyDescent="0.3">
      <c r="E5504" t="s">
        <v>5504</v>
      </c>
      <c r="F5504" t="s">
        <v>5601</v>
      </c>
      <c r="G5504" t="s">
        <v>17</v>
      </c>
      <c r="H5504" t="s">
        <v>5598</v>
      </c>
      <c r="I5504" t="s">
        <v>19</v>
      </c>
      <c r="M5504">
        <v>1413</v>
      </c>
      <c r="N5504">
        <v>617</v>
      </c>
      <c r="O5504">
        <v>624</v>
      </c>
    </row>
    <row r="5505" spans="1:15" x14ac:dyDescent="0.3">
      <c r="E5505" t="s">
        <v>5504</v>
      </c>
      <c r="F5505" t="s">
        <v>5612</v>
      </c>
      <c r="G5505" t="s">
        <v>17</v>
      </c>
      <c r="H5505" t="s">
        <v>5613</v>
      </c>
      <c r="I5505" t="s">
        <v>26</v>
      </c>
      <c r="M5505">
        <v>1414</v>
      </c>
      <c r="N5505">
        <v>34</v>
      </c>
      <c r="O5505">
        <v>38</v>
      </c>
    </row>
    <row r="5506" spans="1:15" x14ac:dyDescent="0.3">
      <c r="A5506" t="s">
        <v>237</v>
      </c>
      <c r="B5506">
        <v>0</v>
      </c>
      <c r="C5506">
        <v>0</v>
      </c>
      <c r="D5506">
        <v>0</v>
      </c>
      <c r="E5506" t="s">
        <v>5504</v>
      </c>
      <c r="F5506" t="s">
        <v>5612</v>
      </c>
      <c r="G5506" t="s">
        <v>23</v>
      </c>
      <c r="H5506" t="s">
        <v>5613</v>
      </c>
      <c r="I5506" t="s">
        <v>19</v>
      </c>
      <c r="M5506">
        <v>1414</v>
      </c>
      <c r="N5506">
        <v>34</v>
      </c>
      <c r="O5506">
        <v>38</v>
      </c>
    </row>
    <row r="5507" spans="1:15" x14ac:dyDescent="0.3">
      <c r="A5507" t="s">
        <v>237</v>
      </c>
      <c r="B5507">
        <v>0</v>
      </c>
      <c r="C5507">
        <v>0</v>
      </c>
      <c r="D5507">
        <v>0</v>
      </c>
      <c r="E5507" t="s">
        <v>5504</v>
      </c>
      <c r="F5507" t="s">
        <v>5527</v>
      </c>
      <c r="G5507" t="s">
        <v>23</v>
      </c>
      <c r="H5507" t="s">
        <v>5620</v>
      </c>
      <c r="I5507" t="s">
        <v>22</v>
      </c>
      <c r="M5507">
        <v>1414</v>
      </c>
      <c r="N5507">
        <v>75</v>
      </c>
      <c r="O5507">
        <v>83</v>
      </c>
    </row>
    <row r="5508" spans="1:15" x14ac:dyDescent="0.3">
      <c r="E5508" t="s">
        <v>5504</v>
      </c>
      <c r="F5508" t="s">
        <v>5607</v>
      </c>
      <c r="G5508" t="s">
        <v>17</v>
      </c>
      <c r="H5508" t="s">
        <v>5608</v>
      </c>
      <c r="I5508" t="s">
        <v>26</v>
      </c>
      <c r="M5508">
        <v>1414</v>
      </c>
      <c r="N5508">
        <v>106</v>
      </c>
      <c r="O5508">
        <v>120</v>
      </c>
    </row>
    <row r="5509" spans="1:15" x14ac:dyDescent="0.3">
      <c r="E5509" t="s">
        <v>5504</v>
      </c>
      <c r="F5509" t="s">
        <v>5607</v>
      </c>
      <c r="G5509" t="s">
        <v>51</v>
      </c>
      <c r="H5509" t="s">
        <v>5608</v>
      </c>
      <c r="I5509" t="s">
        <v>19</v>
      </c>
      <c r="M5509">
        <v>1414</v>
      </c>
      <c r="N5509">
        <v>106</v>
      </c>
      <c r="O5509">
        <v>120</v>
      </c>
    </row>
    <row r="5510" spans="1:15" x14ac:dyDescent="0.3">
      <c r="E5510" t="s">
        <v>5504</v>
      </c>
      <c r="F5510" t="s">
        <v>5618</v>
      </c>
      <c r="G5510" t="s">
        <v>51</v>
      </c>
      <c r="H5510" t="s">
        <v>5619</v>
      </c>
      <c r="I5510" t="s">
        <v>52</v>
      </c>
      <c r="J5510" t="s">
        <v>60</v>
      </c>
      <c r="M5510">
        <v>1414</v>
      </c>
      <c r="N5510">
        <v>106</v>
      </c>
      <c r="O5510">
        <v>118</v>
      </c>
    </row>
    <row r="5511" spans="1:15" x14ac:dyDescent="0.3">
      <c r="E5511" t="s">
        <v>5504</v>
      </c>
      <c r="F5511" t="s">
        <v>5610</v>
      </c>
      <c r="G5511" t="s">
        <v>17</v>
      </c>
      <c r="H5511" t="s">
        <v>5611</v>
      </c>
      <c r="I5511" t="s">
        <v>26</v>
      </c>
      <c r="M5511">
        <v>1414</v>
      </c>
      <c r="N5511">
        <v>121</v>
      </c>
      <c r="O5511">
        <v>128</v>
      </c>
    </row>
    <row r="5512" spans="1:15" x14ac:dyDescent="0.3">
      <c r="A5512" t="s">
        <v>14</v>
      </c>
      <c r="B5512">
        <v>0</v>
      </c>
      <c r="C5512">
        <v>1</v>
      </c>
      <c r="D5512" t="s">
        <v>14</v>
      </c>
      <c r="E5512" t="s">
        <v>5504</v>
      </c>
      <c r="F5512" t="s">
        <v>5616</v>
      </c>
      <c r="G5512" t="s">
        <v>51</v>
      </c>
      <c r="H5512" t="s">
        <v>5617</v>
      </c>
      <c r="I5512" t="s">
        <v>26</v>
      </c>
      <c r="M5512">
        <v>1414</v>
      </c>
      <c r="N5512">
        <v>251</v>
      </c>
      <c r="O5512">
        <v>260</v>
      </c>
    </row>
    <row r="5513" spans="1:15" x14ac:dyDescent="0.3">
      <c r="E5513" t="s">
        <v>5504</v>
      </c>
      <c r="F5513" t="s">
        <v>5616</v>
      </c>
      <c r="G5513" t="s">
        <v>17</v>
      </c>
      <c r="H5513" t="s">
        <v>5617</v>
      </c>
      <c r="I5513" t="s">
        <v>19</v>
      </c>
      <c r="M5513">
        <v>1414</v>
      </c>
      <c r="N5513">
        <v>251</v>
      </c>
      <c r="O5513">
        <v>260</v>
      </c>
    </row>
    <row r="5514" spans="1:15" x14ac:dyDescent="0.3">
      <c r="E5514" t="s">
        <v>5504</v>
      </c>
      <c r="F5514" t="s">
        <v>5614</v>
      </c>
      <c r="G5514" t="s">
        <v>14</v>
      </c>
      <c r="H5514" t="s">
        <v>5615</v>
      </c>
      <c r="I5514" t="s">
        <v>69</v>
      </c>
      <c r="J5514" t="s">
        <v>1017</v>
      </c>
      <c r="K5514" t="s">
        <v>43</v>
      </c>
      <c r="M5514">
        <v>1414</v>
      </c>
      <c r="N5514">
        <v>256</v>
      </c>
      <c r="O5514">
        <v>260</v>
      </c>
    </row>
    <row r="5515" spans="1:15" x14ac:dyDescent="0.3">
      <c r="E5515" t="s">
        <v>5504</v>
      </c>
      <c r="F5515" t="s">
        <v>5445</v>
      </c>
      <c r="G5515" t="s">
        <v>51</v>
      </c>
      <c r="H5515" t="s">
        <v>5609</v>
      </c>
      <c r="I5515" t="s">
        <v>52</v>
      </c>
      <c r="J5515" t="s">
        <v>60</v>
      </c>
      <c r="M5515">
        <v>1414</v>
      </c>
      <c r="N5515">
        <v>311</v>
      </c>
      <c r="O5515">
        <v>316</v>
      </c>
    </row>
    <row r="5516" spans="1:15" x14ac:dyDescent="0.3">
      <c r="A5516" t="s">
        <v>237</v>
      </c>
      <c r="B5516">
        <v>0</v>
      </c>
      <c r="C5516">
        <v>0</v>
      </c>
      <c r="D5516">
        <v>0</v>
      </c>
      <c r="E5516" t="s">
        <v>5504</v>
      </c>
      <c r="F5516" t="s">
        <v>5445</v>
      </c>
      <c r="G5516" t="s">
        <v>23</v>
      </c>
      <c r="H5516" t="s">
        <v>5609</v>
      </c>
      <c r="I5516" t="s">
        <v>26</v>
      </c>
      <c r="M5516">
        <v>1414</v>
      </c>
      <c r="N5516">
        <v>311</v>
      </c>
      <c r="O5516">
        <v>316</v>
      </c>
    </row>
    <row r="5517" spans="1:15" x14ac:dyDescent="0.3">
      <c r="E5517" t="s">
        <v>5504</v>
      </c>
      <c r="F5517" t="s">
        <v>5445</v>
      </c>
      <c r="G5517" t="s">
        <v>17</v>
      </c>
      <c r="H5517" t="s">
        <v>5609</v>
      </c>
      <c r="I5517" t="s">
        <v>19</v>
      </c>
      <c r="M5517">
        <v>1414</v>
      </c>
      <c r="N5517">
        <v>311</v>
      </c>
      <c r="O5517">
        <v>316</v>
      </c>
    </row>
    <row r="5518" spans="1:15" x14ac:dyDescent="0.3">
      <c r="A5518" t="s">
        <v>14</v>
      </c>
      <c r="B5518">
        <v>0</v>
      </c>
      <c r="C5518">
        <v>1</v>
      </c>
      <c r="D5518" t="s">
        <v>14</v>
      </c>
      <c r="E5518" t="s">
        <v>5488</v>
      </c>
      <c r="F5518" t="s">
        <v>5482</v>
      </c>
      <c r="G5518" t="s">
        <v>17</v>
      </c>
      <c r="H5518" t="s">
        <v>5625</v>
      </c>
      <c r="I5518" t="s">
        <v>22</v>
      </c>
      <c r="M5518">
        <v>1415</v>
      </c>
      <c r="N5518">
        <v>0</v>
      </c>
      <c r="O5518">
        <v>5</v>
      </c>
    </row>
    <row r="5519" spans="1:15" x14ac:dyDescent="0.3">
      <c r="A5519" t="s">
        <v>14</v>
      </c>
      <c r="B5519">
        <v>1</v>
      </c>
      <c r="C5519">
        <v>1</v>
      </c>
      <c r="D5519">
        <v>1</v>
      </c>
      <c r="E5519" t="s">
        <v>5488</v>
      </c>
      <c r="F5519" t="s">
        <v>5486</v>
      </c>
      <c r="G5519" t="s">
        <v>14</v>
      </c>
      <c r="H5519" t="s">
        <v>5622</v>
      </c>
      <c r="I5519" t="s">
        <v>19</v>
      </c>
      <c r="M5519">
        <v>1415</v>
      </c>
      <c r="N5519">
        <v>22</v>
      </c>
      <c r="O5519">
        <v>28</v>
      </c>
    </row>
    <row r="5520" spans="1:15" x14ac:dyDescent="0.3">
      <c r="E5520" t="s">
        <v>5488</v>
      </c>
      <c r="F5520" t="s">
        <v>5486</v>
      </c>
      <c r="G5520" t="s">
        <v>51</v>
      </c>
      <c r="H5520" t="s">
        <v>5622</v>
      </c>
      <c r="I5520" t="s">
        <v>26</v>
      </c>
      <c r="M5520">
        <v>1415</v>
      </c>
      <c r="N5520">
        <v>22</v>
      </c>
      <c r="O5520">
        <v>28</v>
      </c>
    </row>
    <row r="5521" spans="1:15" x14ac:dyDescent="0.3">
      <c r="E5521" t="s">
        <v>5488</v>
      </c>
      <c r="F5521" t="s">
        <v>5623</v>
      </c>
      <c r="G5521" t="s">
        <v>23</v>
      </c>
      <c r="H5521" t="s">
        <v>5624</v>
      </c>
      <c r="I5521" t="s">
        <v>52</v>
      </c>
      <c r="J5521" t="s">
        <v>117</v>
      </c>
      <c r="M5521">
        <v>1415</v>
      </c>
      <c r="N5521">
        <v>55</v>
      </c>
      <c r="O5521">
        <v>61</v>
      </c>
    </row>
    <row r="5522" spans="1:15" x14ac:dyDescent="0.3">
      <c r="E5522" t="s">
        <v>5488</v>
      </c>
      <c r="F5522" t="s">
        <v>131</v>
      </c>
      <c r="G5522" t="s">
        <v>51</v>
      </c>
      <c r="H5522" t="s">
        <v>5621</v>
      </c>
      <c r="I5522" t="s">
        <v>52</v>
      </c>
      <c r="J5522" t="s">
        <v>60</v>
      </c>
      <c r="M5522">
        <v>1415</v>
      </c>
      <c r="N5522">
        <v>123</v>
      </c>
      <c r="O5522">
        <v>129</v>
      </c>
    </row>
    <row r="5523" spans="1:15" x14ac:dyDescent="0.3">
      <c r="E5523" t="s">
        <v>5488</v>
      </c>
      <c r="F5523" t="s">
        <v>5486</v>
      </c>
      <c r="G5523" t="s">
        <v>51</v>
      </c>
      <c r="H5523" t="s">
        <v>5630</v>
      </c>
      <c r="I5523" t="s">
        <v>19</v>
      </c>
      <c r="M5523">
        <v>1416</v>
      </c>
      <c r="N5523">
        <v>0</v>
      </c>
      <c r="O5523">
        <v>6</v>
      </c>
    </row>
    <row r="5524" spans="1:15" x14ac:dyDescent="0.3">
      <c r="E5524" t="s">
        <v>5488</v>
      </c>
      <c r="F5524" t="s">
        <v>5486</v>
      </c>
      <c r="G5524" t="s">
        <v>23</v>
      </c>
      <c r="H5524" t="s">
        <v>5630</v>
      </c>
      <c r="I5524" t="s">
        <v>26</v>
      </c>
      <c r="M5524">
        <v>1416</v>
      </c>
      <c r="N5524">
        <v>0</v>
      </c>
      <c r="O5524">
        <v>6</v>
      </c>
    </row>
    <row r="5525" spans="1:15" x14ac:dyDescent="0.3">
      <c r="A5525" t="s">
        <v>14</v>
      </c>
      <c r="B5525">
        <v>1</v>
      </c>
      <c r="C5525">
        <v>1</v>
      </c>
      <c r="D5525">
        <v>1</v>
      </c>
      <c r="E5525" t="s">
        <v>5488</v>
      </c>
      <c r="F5525" t="s">
        <v>5628</v>
      </c>
      <c r="G5525" t="s">
        <v>14</v>
      </c>
      <c r="H5525" t="s">
        <v>5629</v>
      </c>
      <c r="I5525" t="s">
        <v>22</v>
      </c>
      <c r="M5525">
        <v>1416</v>
      </c>
      <c r="N5525">
        <v>42</v>
      </c>
      <c r="O5525">
        <v>47</v>
      </c>
    </row>
    <row r="5526" spans="1:15" x14ac:dyDescent="0.3">
      <c r="A5526" t="s">
        <v>14</v>
      </c>
      <c r="B5526">
        <v>1</v>
      </c>
      <c r="C5526">
        <v>1</v>
      </c>
      <c r="D5526">
        <v>1</v>
      </c>
      <c r="E5526" t="s">
        <v>5488</v>
      </c>
      <c r="F5526" t="s">
        <v>5626</v>
      </c>
      <c r="G5526" t="s">
        <v>14</v>
      </c>
      <c r="H5526" t="s">
        <v>5627</v>
      </c>
      <c r="I5526" t="s">
        <v>19</v>
      </c>
      <c r="M5526">
        <v>1416</v>
      </c>
      <c r="N5526">
        <v>51</v>
      </c>
      <c r="O5526">
        <v>56</v>
      </c>
    </row>
    <row r="5527" spans="1:15" x14ac:dyDescent="0.3">
      <c r="E5527" t="s">
        <v>5488</v>
      </c>
      <c r="F5527" t="s">
        <v>5626</v>
      </c>
      <c r="G5527" t="s">
        <v>17</v>
      </c>
      <c r="H5527" t="s">
        <v>5627</v>
      </c>
      <c r="I5527" t="s">
        <v>26</v>
      </c>
      <c r="M5527">
        <v>1416</v>
      </c>
      <c r="N5527">
        <v>51</v>
      </c>
      <c r="O5527">
        <v>56</v>
      </c>
    </row>
    <row r="5528" spans="1:15" x14ac:dyDescent="0.3">
      <c r="A5528" t="s">
        <v>14</v>
      </c>
      <c r="B5528">
        <v>0</v>
      </c>
      <c r="C5528">
        <v>1</v>
      </c>
      <c r="D5528" t="s">
        <v>14</v>
      </c>
      <c r="E5528" t="s">
        <v>5631</v>
      </c>
      <c r="F5528" t="s">
        <v>5482</v>
      </c>
      <c r="G5528" t="s">
        <v>17</v>
      </c>
      <c r="H5528" t="s">
        <v>5636</v>
      </c>
      <c r="I5528" t="s">
        <v>22</v>
      </c>
      <c r="M5528">
        <v>1417</v>
      </c>
      <c r="N5528">
        <v>0</v>
      </c>
      <c r="O5528">
        <v>5</v>
      </c>
    </row>
    <row r="5529" spans="1:15" x14ac:dyDescent="0.3">
      <c r="E5529" t="s">
        <v>5631</v>
      </c>
      <c r="F5529" t="s">
        <v>5634</v>
      </c>
      <c r="G5529" t="s">
        <v>23</v>
      </c>
      <c r="H5529" t="s">
        <v>5635</v>
      </c>
      <c r="I5529" t="s">
        <v>52</v>
      </c>
      <c r="J5529" t="s">
        <v>117</v>
      </c>
      <c r="M5529">
        <v>1417</v>
      </c>
      <c r="N5529">
        <v>37</v>
      </c>
      <c r="O5529">
        <v>49</v>
      </c>
    </row>
    <row r="5530" spans="1:15" x14ac:dyDescent="0.3">
      <c r="E5530" t="s">
        <v>5631</v>
      </c>
      <c r="F5530" t="s">
        <v>5492</v>
      </c>
      <c r="G5530" t="s">
        <v>14</v>
      </c>
      <c r="H5530" t="s">
        <v>5632</v>
      </c>
      <c r="I5530" t="s">
        <v>19</v>
      </c>
      <c r="M5530">
        <v>1417</v>
      </c>
      <c r="N5530">
        <v>78</v>
      </c>
      <c r="O5530">
        <v>81</v>
      </c>
    </row>
    <row r="5531" spans="1:15" x14ac:dyDescent="0.3">
      <c r="E5531" t="s">
        <v>5631</v>
      </c>
      <c r="F5531" t="s">
        <v>5492</v>
      </c>
      <c r="G5531" t="s">
        <v>17</v>
      </c>
      <c r="H5531" t="s">
        <v>5632</v>
      </c>
      <c r="I5531" t="s">
        <v>26</v>
      </c>
      <c r="M5531">
        <v>1417</v>
      </c>
      <c r="N5531">
        <v>78</v>
      </c>
      <c r="O5531">
        <v>81</v>
      </c>
    </row>
    <row r="5532" spans="1:15" x14ac:dyDescent="0.3">
      <c r="E5532" t="s">
        <v>5631</v>
      </c>
      <c r="F5532" t="s">
        <v>210</v>
      </c>
      <c r="G5532" t="s">
        <v>51</v>
      </c>
      <c r="H5532" t="s">
        <v>5633</v>
      </c>
      <c r="I5532" t="s">
        <v>52</v>
      </c>
      <c r="J5532" t="s">
        <v>212</v>
      </c>
      <c r="M5532">
        <v>1417</v>
      </c>
      <c r="N5532">
        <v>141</v>
      </c>
      <c r="O5532">
        <v>148</v>
      </c>
    </row>
    <row r="5533" spans="1:15" x14ac:dyDescent="0.3">
      <c r="E5533" t="s">
        <v>5637</v>
      </c>
      <c r="F5533" t="s">
        <v>5638</v>
      </c>
      <c r="G5533" t="s">
        <v>23</v>
      </c>
      <c r="H5533" t="s">
        <v>5639</v>
      </c>
      <c r="I5533" t="s">
        <v>26</v>
      </c>
      <c r="M5533">
        <v>1418</v>
      </c>
      <c r="N5533">
        <v>0</v>
      </c>
      <c r="O5533">
        <v>5</v>
      </c>
    </row>
    <row r="5534" spans="1:15" x14ac:dyDescent="0.3">
      <c r="E5534" t="s">
        <v>5637</v>
      </c>
      <c r="F5534" t="s">
        <v>5638</v>
      </c>
      <c r="G5534" t="s">
        <v>51</v>
      </c>
      <c r="H5534" t="s">
        <v>5639</v>
      </c>
      <c r="I5534" t="s">
        <v>19</v>
      </c>
      <c r="M5534">
        <v>1418</v>
      </c>
      <c r="N5534">
        <v>0</v>
      </c>
      <c r="O5534">
        <v>5</v>
      </c>
    </row>
    <row r="5535" spans="1:15" x14ac:dyDescent="0.3">
      <c r="A5535" t="s">
        <v>14</v>
      </c>
      <c r="B5535">
        <v>0</v>
      </c>
      <c r="C5535">
        <v>1</v>
      </c>
      <c r="D5535" t="s">
        <v>14</v>
      </c>
      <c r="E5535" t="s">
        <v>5637</v>
      </c>
      <c r="F5535" t="s">
        <v>5046</v>
      </c>
      <c r="G5535" t="s">
        <v>17</v>
      </c>
      <c r="H5535" t="s">
        <v>5640</v>
      </c>
      <c r="I5535" t="s">
        <v>26</v>
      </c>
      <c r="M5535">
        <v>1418</v>
      </c>
      <c r="N5535">
        <v>9</v>
      </c>
      <c r="O5535">
        <v>11</v>
      </c>
    </row>
    <row r="5536" spans="1:15" x14ac:dyDescent="0.3">
      <c r="E5536" t="s">
        <v>5637</v>
      </c>
      <c r="F5536" t="s">
        <v>5046</v>
      </c>
      <c r="G5536" t="s">
        <v>51</v>
      </c>
      <c r="H5536" t="s">
        <v>5640</v>
      </c>
      <c r="I5536" t="s">
        <v>19</v>
      </c>
      <c r="M5536">
        <v>1418</v>
      </c>
      <c r="N5536">
        <v>9</v>
      </c>
      <c r="O5536">
        <v>11</v>
      </c>
    </row>
    <row r="5537" spans="1:15" x14ac:dyDescent="0.3">
      <c r="E5537" t="s">
        <v>5637</v>
      </c>
      <c r="F5537" t="s">
        <v>448</v>
      </c>
      <c r="G5537" t="s">
        <v>23</v>
      </c>
      <c r="H5537" t="s">
        <v>5641</v>
      </c>
      <c r="I5537" t="s">
        <v>52</v>
      </c>
      <c r="J5537" t="s">
        <v>450</v>
      </c>
      <c r="M5537">
        <v>1419</v>
      </c>
      <c r="N5537">
        <v>17</v>
      </c>
      <c r="O5537">
        <v>22</v>
      </c>
    </row>
    <row r="5538" spans="1:15" x14ac:dyDescent="0.3">
      <c r="E5538" t="s">
        <v>5637</v>
      </c>
      <c r="F5538" t="s">
        <v>2394</v>
      </c>
      <c r="G5538" t="s">
        <v>23</v>
      </c>
      <c r="H5538" t="s">
        <v>5642</v>
      </c>
      <c r="I5538" t="s">
        <v>52</v>
      </c>
      <c r="J5538" t="s">
        <v>750</v>
      </c>
      <c r="K5538" t="s">
        <v>823</v>
      </c>
      <c r="M5538">
        <v>1419</v>
      </c>
      <c r="N5538">
        <v>115</v>
      </c>
      <c r="O5538">
        <v>119</v>
      </c>
    </row>
    <row r="5539" spans="1:15" x14ac:dyDescent="0.3">
      <c r="E5539" t="s">
        <v>5637</v>
      </c>
      <c r="F5539" t="s">
        <v>5643</v>
      </c>
      <c r="G5539" t="s">
        <v>23</v>
      </c>
      <c r="H5539" t="s">
        <v>5642</v>
      </c>
      <c r="I5539" t="s">
        <v>22</v>
      </c>
      <c r="M5539">
        <v>1419</v>
      </c>
      <c r="N5539">
        <v>115</v>
      </c>
      <c r="O5539">
        <v>123</v>
      </c>
    </row>
    <row r="5540" spans="1:15" x14ac:dyDescent="0.3">
      <c r="A5540" t="s">
        <v>23</v>
      </c>
      <c r="B5540">
        <v>1</v>
      </c>
      <c r="C5540">
        <v>1</v>
      </c>
      <c r="D5540">
        <v>1</v>
      </c>
      <c r="E5540" t="s">
        <v>5644</v>
      </c>
      <c r="F5540" t="s">
        <v>5651</v>
      </c>
      <c r="G5540" t="s">
        <v>23</v>
      </c>
      <c r="H5540" t="s">
        <v>5652</v>
      </c>
      <c r="I5540" t="s">
        <v>22</v>
      </c>
      <c r="M5540">
        <v>1422</v>
      </c>
      <c r="N5540">
        <v>15</v>
      </c>
      <c r="O5540">
        <v>35</v>
      </c>
    </row>
    <row r="5541" spans="1:15" x14ac:dyDescent="0.3">
      <c r="A5541" t="s">
        <v>14</v>
      </c>
      <c r="B5541">
        <v>1</v>
      </c>
      <c r="C5541">
        <v>1</v>
      </c>
      <c r="D5541">
        <v>1</v>
      </c>
      <c r="E5541" t="s">
        <v>5644</v>
      </c>
      <c r="F5541" t="s">
        <v>5400</v>
      </c>
      <c r="G5541" t="s">
        <v>14</v>
      </c>
      <c r="H5541" t="s">
        <v>5645</v>
      </c>
      <c r="I5541" t="s">
        <v>35</v>
      </c>
      <c r="J5541" t="s">
        <v>32</v>
      </c>
      <c r="M5541">
        <v>1422</v>
      </c>
      <c r="N5541">
        <v>37</v>
      </c>
      <c r="O5541">
        <v>42</v>
      </c>
    </row>
    <row r="5542" spans="1:15" x14ac:dyDescent="0.3">
      <c r="A5542" t="s">
        <v>14</v>
      </c>
      <c r="B5542">
        <v>1</v>
      </c>
      <c r="C5542">
        <v>1</v>
      </c>
      <c r="D5542">
        <v>1</v>
      </c>
      <c r="E5542" t="s">
        <v>5644</v>
      </c>
      <c r="F5542" t="s">
        <v>5646</v>
      </c>
      <c r="G5542" t="s">
        <v>14</v>
      </c>
      <c r="H5542" t="s">
        <v>5647</v>
      </c>
      <c r="I5542" t="s">
        <v>35</v>
      </c>
      <c r="J5542" t="s">
        <v>1017</v>
      </c>
      <c r="K5542" t="s">
        <v>43</v>
      </c>
      <c r="M5542">
        <v>1422</v>
      </c>
      <c r="N5542">
        <v>79</v>
      </c>
      <c r="O5542">
        <v>86</v>
      </c>
    </row>
    <row r="5543" spans="1:15" x14ac:dyDescent="0.3">
      <c r="E5543" t="s">
        <v>5644</v>
      </c>
      <c r="F5543" t="s">
        <v>5649</v>
      </c>
      <c r="G5543" t="s">
        <v>14</v>
      </c>
      <c r="H5543" t="s">
        <v>5650</v>
      </c>
      <c r="I5543" t="s">
        <v>19</v>
      </c>
      <c r="M5543">
        <v>1422</v>
      </c>
      <c r="N5543">
        <v>119</v>
      </c>
      <c r="O5543">
        <v>124</v>
      </c>
    </row>
    <row r="5544" spans="1:15" x14ac:dyDescent="0.3">
      <c r="A5544" t="s">
        <v>14</v>
      </c>
      <c r="B5544">
        <v>0</v>
      </c>
      <c r="C5544">
        <v>1</v>
      </c>
      <c r="D5544" t="s">
        <v>14</v>
      </c>
      <c r="E5544" t="s">
        <v>5644</v>
      </c>
      <c r="F5544" t="s">
        <v>5649</v>
      </c>
      <c r="G5544" t="s">
        <v>17</v>
      </c>
      <c r="H5544" t="s">
        <v>5650</v>
      </c>
      <c r="I5544" t="s">
        <v>26</v>
      </c>
      <c r="M5544">
        <v>1422</v>
      </c>
      <c r="N5544">
        <v>119</v>
      </c>
      <c r="O5544">
        <v>124</v>
      </c>
    </row>
    <row r="5545" spans="1:15" x14ac:dyDescent="0.3">
      <c r="E5545" t="s">
        <v>5644</v>
      </c>
      <c r="F5545" t="s">
        <v>1308</v>
      </c>
      <c r="G5545" t="s">
        <v>51</v>
      </c>
      <c r="H5545" t="s">
        <v>5648</v>
      </c>
      <c r="I5545" t="s">
        <v>26</v>
      </c>
      <c r="M5545">
        <v>1422</v>
      </c>
      <c r="N5545">
        <v>143</v>
      </c>
      <c r="O5545">
        <v>147</v>
      </c>
    </row>
    <row r="5546" spans="1:15" x14ac:dyDescent="0.3">
      <c r="A5546" t="s">
        <v>14</v>
      </c>
      <c r="B5546">
        <v>1</v>
      </c>
      <c r="C5546">
        <v>1</v>
      </c>
      <c r="D5546">
        <v>1</v>
      </c>
      <c r="E5546" t="s">
        <v>5644</v>
      </c>
      <c r="F5546" t="s">
        <v>1308</v>
      </c>
      <c r="G5546" t="s">
        <v>14</v>
      </c>
      <c r="H5546" t="s">
        <v>5648</v>
      </c>
      <c r="I5546" t="s">
        <v>31</v>
      </c>
      <c r="J5546" t="s">
        <v>32</v>
      </c>
      <c r="M5546">
        <v>1422</v>
      </c>
      <c r="N5546">
        <v>143</v>
      </c>
      <c r="O5546">
        <v>147</v>
      </c>
    </row>
    <row r="5547" spans="1:15" x14ac:dyDescent="0.3">
      <c r="A5547" t="s">
        <v>237</v>
      </c>
      <c r="B5547">
        <v>0</v>
      </c>
      <c r="E5547" t="s">
        <v>5644</v>
      </c>
      <c r="F5547" t="s">
        <v>5453</v>
      </c>
      <c r="G5547" t="s">
        <v>17</v>
      </c>
      <c r="H5547" t="s">
        <v>5654</v>
      </c>
      <c r="I5547" t="s">
        <v>22</v>
      </c>
      <c r="M5547">
        <v>1422</v>
      </c>
      <c r="N5547">
        <v>152</v>
      </c>
      <c r="O5547">
        <v>163</v>
      </c>
    </row>
    <row r="5548" spans="1:15" x14ac:dyDescent="0.3">
      <c r="A5548" t="s">
        <v>237</v>
      </c>
      <c r="B5548">
        <v>0</v>
      </c>
      <c r="E5548" t="s">
        <v>5644</v>
      </c>
      <c r="F5548" t="s">
        <v>5405</v>
      </c>
      <c r="G5548" t="s">
        <v>17</v>
      </c>
      <c r="H5548" t="s">
        <v>5653</v>
      </c>
      <c r="I5548" t="s">
        <v>22</v>
      </c>
      <c r="M5548">
        <v>1422</v>
      </c>
      <c r="N5548">
        <v>229</v>
      </c>
      <c r="O5548">
        <v>236</v>
      </c>
    </row>
    <row r="5549" spans="1:15" x14ac:dyDescent="0.3">
      <c r="A5549" t="s">
        <v>14</v>
      </c>
      <c r="B5549">
        <v>1</v>
      </c>
      <c r="C5549">
        <v>1</v>
      </c>
      <c r="D5549">
        <v>1</v>
      </c>
      <c r="E5549" t="s">
        <v>5644</v>
      </c>
      <c r="F5549" t="s">
        <v>5400</v>
      </c>
      <c r="G5549" t="s">
        <v>14</v>
      </c>
      <c r="H5549" t="s">
        <v>5655</v>
      </c>
      <c r="I5549" t="s">
        <v>35</v>
      </c>
      <c r="J5549" t="s">
        <v>32</v>
      </c>
      <c r="M5549">
        <v>1423</v>
      </c>
      <c r="N5549">
        <v>35</v>
      </c>
      <c r="O5549">
        <v>40</v>
      </c>
    </row>
    <row r="5550" spans="1:15" x14ac:dyDescent="0.3">
      <c r="E5550" t="s">
        <v>5656</v>
      </c>
      <c r="F5550" t="s">
        <v>5667</v>
      </c>
      <c r="G5550" t="s">
        <v>14</v>
      </c>
      <c r="H5550" t="s">
        <v>5668</v>
      </c>
      <c r="I5550" t="s">
        <v>19</v>
      </c>
      <c r="M5550">
        <v>1424</v>
      </c>
      <c r="N5550">
        <v>34</v>
      </c>
      <c r="O5550">
        <v>41</v>
      </c>
    </row>
    <row r="5551" spans="1:15" x14ac:dyDescent="0.3">
      <c r="A5551" t="s">
        <v>237</v>
      </c>
      <c r="B5551">
        <v>0</v>
      </c>
      <c r="C5551">
        <v>0</v>
      </c>
      <c r="D5551">
        <v>0</v>
      </c>
      <c r="E5551" t="s">
        <v>5656</v>
      </c>
      <c r="F5551" t="s">
        <v>5667</v>
      </c>
      <c r="G5551" t="s">
        <v>51</v>
      </c>
      <c r="H5551" t="s">
        <v>5668</v>
      </c>
      <c r="I5551" t="s">
        <v>26</v>
      </c>
      <c r="M5551">
        <v>1424</v>
      </c>
      <c r="N5551">
        <v>34</v>
      </c>
      <c r="O5551">
        <v>41</v>
      </c>
    </row>
    <row r="5552" spans="1:15" x14ac:dyDescent="0.3">
      <c r="A5552" t="s">
        <v>14</v>
      </c>
      <c r="B5552">
        <v>1</v>
      </c>
      <c r="C5552">
        <v>1</v>
      </c>
      <c r="D5552">
        <v>1</v>
      </c>
      <c r="E5552" t="s">
        <v>5656</v>
      </c>
      <c r="F5552" t="s">
        <v>5541</v>
      </c>
      <c r="G5552" t="s">
        <v>14</v>
      </c>
      <c r="H5552" t="s">
        <v>5669</v>
      </c>
      <c r="I5552" t="s">
        <v>19</v>
      </c>
      <c r="M5552">
        <v>1424</v>
      </c>
      <c r="N5552">
        <v>49</v>
      </c>
      <c r="O5552">
        <v>52</v>
      </c>
    </row>
    <row r="5553" spans="1:15" x14ac:dyDescent="0.3">
      <c r="E5553" t="s">
        <v>5656</v>
      </c>
      <c r="F5553" t="s">
        <v>5541</v>
      </c>
      <c r="G5553" t="s">
        <v>23</v>
      </c>
      <c r="H5553" t="s">
        <v>5669</v>
      </c>
      <c r="I5553" t="s">
        <v>26</v>
      </c>
      <c r="M5553">
        <v>1424</v>
      </c>
      <c r="N5553">
        <v>49</v>
      </c>
      <c r="O5553">
        <v>52</v>
      </c>
    </row>
    <row r="5554" spans="1:15" x14ac:dyDescent="0.3">
      <c r="E5554" t="s">
        <v>5656</v>
      </c>
      <c r="F5554" t="s">
        <v>5657</v>
      </c>
      <c r="G5554" t="s">
        <v>17</v>
      </c>
      <c r="H5554" t="s">
        <v>5658</v>
      </c>
      <c r="I5554" t="s">
        <v>19</v>
      </c>
      <c r="M5554">
        <v>1424</v>
      </c>
      <c r="N5554">
        <v>66</v>
      </c>
      <c r="O5554">
        <v>81</v>
      </c>
    </row>
    <row r="5555" spans="1:15" x14ac:dyDescent="0.3">
      <c r="E5555" t="s">
        <v>5656</v>
      </c>
      <c r="F5555" t="s">
        <v>5657</v>
      </c>
      <c r="G5555" t="s">
        <v>23</v>
      </c>
      <c r="H5555" t="s">
        <v>5658</v>
      </c>
      <c r="I5555" t="s">
        <v>270</v>
      </c>
      <c r="J5555" t="s">
        <v>750</v>
      </c>
      <c r="K5555" t="s">
        <v>751</v>
      </c>
      <c r="M5555">
        <v>1424</v>
      </c>
      <c r="N5555">
        <v>66</v>
      </c>
      <c r="O5555">
        <v>81</v>
      </c>
    </row>
    <row r="5556" spans="1:15" x14ac:dyDescent="0.3">
      <c r="E5556" t="s">
        <v>5656</v>
      </c>
      <c r="F5556" t="s">
        <v>5558</v>
      </c>
      <c r="G5556" t="s">
        <v>17</v>
      </c>
      <c r="H5556" t="s">
        <v>5670</v>
      </c>
      <c r="I5556" t="s">
        <v>22</v>
      </c>
      <c r="M5556">
        <v>1424</v>
      </c>
      <c r="N5556">
        <v>133</v>
      </c>
      <c r="O5556">
        <v>152</v>
      </c>
    </row>
    <row r="5557" spans="1:15" x14ac:dyDescent="0.3">
      <c r="A5557" t="s">
        <v>14</v>
      </c>
      <c r="B5557">
        <v>1</v>
      </c>
      <c r="C5557">
        <v>1</v>
      </c>
      <c r="D5557">
        <v>1</v>
      </c>
      <c r="E5557" t="s">
        <v>5656</v>
      </c>
      <c r="F5557" t="s">
        <v>5558</v>
      </c>
      <c r="G5557" t="s">
        <v>14</v>
      </c>
      <c r="H5557" t="s">
        <v>5670</v>
      </c>
      <c r="I5557" t="s">
        <v>52</v>
      </c>
      <c r="J5557" t="s">
        <v>46</v>
      </c>
      <c r="K5557" t="s">
        <v>47</v>
      </c>
      <c r="L5557" t="s">
        <v>788</v>
      </c>
      <c r="M5557">
        <v>1424</v>
      </c>
      <c r="N5557">
        <v>133</v>
      </c>
      <c r="O5557">
        <v>152</v>
      </c>
    </row>
    <row r="5558" spans="1:15" x14ac:dyDescent="0.3">
      <c r="A5558" t="s">
        <v>14</v>
      </c>
      <c r="B5558">
        <v>1</v>
      </c>
      <c r="C5558">
        <v>1</v>
      </c>
      <c r="D5558">
        <v>1</v>
      </c>
      <c r="E5558" t="s">
        <v>5656</v>
      </c>
      <c r="F5558" t="s">
        <v>5659</v>
      </c>
      <c r="G5558" t="s">
        <v>14</v>
      </c>
      <c r="H5558" t="s">
        <v>5660</v>
      </c>
      <c r="I5558" t="s">
        <v>22</v>
      </c>
      <c r="M5558">
        <v>1424</v>
      </c>
      <c r="N5558">
        <v>180</v>
      </c>
      <c r="O5558">
        <v>187</v>
      </c>
    </row>
    <row r="5559" spans="1:15" x14ac:dyDescent="0.3">
      <c r="A5559" t="s">
        <v>14</v>
      </c>
      <c r="B5559">
        <v>1</v>
      </c>
      <c r="C5559">
        <v>1</v>
      </c>
      <c r="D5559">
        <v>1</v>
      </c>
      <c r="E5559" t="s">
        <v>5656</v>
      </c>
      <c r="F5559" t="s">
        <v>5661</v>
      </c>
      <c r="G5559" t="s">
        <v>14</v>
      </c>
      <c r="H5559" t="s">
        <v>5662</v>
      </c>
      <c r="I5559" t="s">
        <v>22</v>
      </c>
      <c r="M5559">
        <v>1424</v>
      </c>
      <c r="N5559">
        <v>189</v>
      </c>
      <c r="O5559">
        <v>193</v>
      </c>
    </row>
    <row r="5560" spans="1:15" x14ac:dyDescent="0.3">
      <c r="E5560" t="s">
        <v>5656</v>
      </c>
      <c r="F5560" t="s">
        <v>5671</v>
      </c>
      <c r="G5560" t="s">
        <v>14</v>
      </c>
      <c r="H5560" t="s">
        <v>5672</v>
      </c>
      <c r="I5560" t="s">
        <v>22</v>
      </c>
      <c r="M5560">
        <v>1424</v>
      </c>
      <c r="N5560">
        <v>197</v>
      </c>
      <c r="O5560">
        <v>203</v>
      </c>
    </row>
    <row r="5561" spans="1:15" x14ac:dyDescent="0.3">
      <c r="E5561" t="s">
        <v>5656</v>
      </c>
      <c r="F5561" t="s">
        <v>5543</v>
      </c>
      <c r="G5561" t="s">
        <v>51</v>
      </c>
      <c r="H5561" t="s">
        <v>5666</v>
      </c>
      <c r="I5561" t="s">
        <v>22</v>
      </c>
      <c r="M5561">
        <v>1424</v>
      </c>
      <c r="N5561">
        <v>237</v>
      </c>
      <c r="O5561">
        <v>245</v>
      </c>
    </row>
    <row r="5562" spans="1:15" x14ac:dyDescent="0.3">
      <c r="E5562" t="s">
        <v>5656</v>
      </c>
      <c r="F5562" t="s">
        <v>5671</v>
      </c>
      <c r="G5562" t="s">
        <v>14</v>
      </c>
      <c r="H5562" t="s">
        <v>5673</v>
      </c>
      <c r="I5562" t="s">
        <v>22</v>
      </c>
      <c r="M5562">
        <v>1424</v>
      </c>
      <c r="N5562">
        <v>274</v>
      </c>
      <c r="O5562">
        <v>280</v>
      </c>
    </row>
    <row r="5563" spans="1:15" x14ac:dyDescent="0.3">
      <c r="E5563" t="s">
        <v>5656</v>
      </c>
      <c r="F5563" t="s">
        <v>5663</v>
      </c>
      <c r="G5563" t="s">
        <v>14</v>
      </c>
      <c r="H5563" t="s">
        <v>5664</v>
      </c>
      <c r="I5563" t="s">
        <v>26</v>
      </c>
      <c r="M5563">
        <v>1424</v>
      </c>
      <c r="N5563">
        <v>310</v>
      </c>
      <c r="O5563">
        <v>316</v>
      </c>
    </row>
    <row r="5564" spans="1:15" x14ac:dyDescent="0.3">
      <c r="E5564" t="s">
        <v>5656</v>
      </c>
      <c r="F5564" t="s">
        <v>5545</v>
      </c>
      <c r="G5564" t="s">
        <v>14</v>
      </c>
      <c r="H5564" t="s">
        <v>5665</v>
      </c>
      <c r="I5564" t="s">
        <v>19</v>
      </c>
      <c r="M5564">
        <v>1424</v>
      </c>
      <c r="N5564">
        <v>378</v>
      </c>
      <c r="O5564">
        <v>385</v>
      </c>
    </row>
    <row r="5565" spans="1:15" x14ac:dyDescent="0.3">
      <c r="A5565" t="s">
        <v>51</v>
      </c>
      <c r="B5565">
        <v>0</v>
      </c>
      <c r="C5565">
        <v>1</v>
      </c>
      <c r="D5565" t="s">
        <v>51</v>
      </c>
      <c r="E5565" t="s">
        <v>5656</v>
      </c>
      <c r="F5565" t="s">
        <v>5545</v>
      </c>
      <c r="G5565" t="s">
        <v>23</v>
      </c>
      <c r="H5565" t="s">
        <v>5665</v>
      </c>
      <c r="I5565" t="s">
        <v>26</v>
      </c>
      <c r="M5565">
        <v>1424</v>
      </c>
      <c r="N5565">
        <v>378</v>
      </c>
      <c r="O5565">
        <v>385</v>
      </c>
    </row>
    <row r="5566" spans="1:15" x14ac:dyDescent="0.3">
      <c r="A5566" t="s">
        <v>14</v>
      </c>
      <c r="B5566">
        <v>1</v>
      </c>
      <c r="C5566">
        <v>1</v>
      </c>
      <c r="D5566">
        <v>1</v>
      </c>
      <c r="E5566" t="s">
        <v>5656</v>
      </c>
      <c r="F5566" t="s">
        <v>5671</v>
      </c>
      <c r="G5566" t="s">
        <v>14</v>
      </c>
      <c r="H5566" t="s">
        <v>5678</v>
      </c>
      <c r="I5566" t="s">
        <v>22</v>
      </c>
      <c r="M5566">
        <v>1425</v>
      </c>
      <c r="N5566">
        <v>15</v>
      </c>
      <c r="O5566">
        <v>21</v>
      </c>
    </row>
    <row r="5567" spans="1:15" x14ac:dyDescent="0.3">
      <c r="E5567" t="s">
        <v>5656</v>
      </c>
      <c r="F5567" t="s">
        <v>5684</v>
      </c>
      <c r="G5567" t="s">
        <v>17</v>
      </c>
      <c r="H5567" t="s">
        <v>5686</v>
      </c>
      <c r="I5567" t="s">
        <v>19</v>
      </c>
      <c r="M5567">
        <v>1425</v>
      </c>
      <c r="N5567">
        <v>35</v>
      </c>
      <c r="O5567">
        <v>46</v>
      </c>
    </row>
    <row r="5568" spans="1:15" x14ac:dyDescent="0.3">
      <c r="A5568" t="s">
        <v>14</v>
      </c>
      <c r="B5568">
        <v>0</v>
      </c>
      <c r="C5568">
        <v>1</v>
      </c>
      <c r="D5568" t="s">
        <v>14</v>
      </c>
      <c r="E5568" t="s">
        <v>5656</v>
      </c>
      <c r="F5568" t="s">
        <v>5684</v>
      </c>
      <c r="G5568" t="s">
        <v>51</v>
      </c>
      <c r="H5568" t="s">
        <v>5686</v>
      </c>
      <c r="I5568" t="s">
        <v>26</v>
      </c>
      <c r="M5568">
        <v>1425</v>
      </c>
      <c r="N5568">
        <v>35</v>
      </c>
      <c r="O5568">
        <v>46</v>
      </c>
    </row>
    <row r="5569" spans="1:15" x14ac:dyDescent="0.3">
      <c r="A5569" t="s">
        <v>237</v>
      </c>
      <c r="B5569">
        <v>0</v>
      </c>
      <c r="C5569">
        <v>0</v>
      </c>
      <c r="D5569">
        <v>0</v>
      </c>
      <c r="E5569" t="s">
        <v>5656</v>
      </c>
      <c r="F5569" t="s">
        <v>3198</v>
      </c>
      <c r="G5569" t="s">
        <v>14</v>
      </c>
      <c r="H5569" t="s">
        <v>5675</v>
      </c>
      <c r="I5569" t="s">
        <v>52</v>
      </c>
      <c r="J5569" t="s">
        <v>32</v>
      </c>
      <c r="M5569">
        <v>1425</v>
      </c>
      <c r="N5569">
        <v>40</v>
      </c>
      <c r="O5569">
        <v>46</v>
      </c>
    </row>
    <row r="5570" spans="1:15" x14ac:dyDescent="0.3">
      <c r="A5570" t="s">
        <v>14</v>
      </c>
      <c r="B5570">
        <v>1</v>
      </c>
      <c r="C5570">
        <v>1</v>
      </c>
      <c r="D5570">
        <v>1</v>
      </c>
      <c r="E5570" t="s">
        <v>5656</v>
      </c>
      <c r="F5570" t="s">
        <v>5682</v>
      </c>
      <c r="G5570" t="s">
        <v>14</v>
      </c>
      <c r="H5570" t="s">
        <v>5683</v>
      </c>
      <c r="I5570" t="s">
        <v>22</v>
      </c>
      <c r="M5570">
        <v>1425</v>
      </c>
      <c r="N5570">
        <v>124</v>
      </c>
      <c r="O5570">
        <v>128</v>
      </c>
    </row>
    <row r="5571" spans="1:15" x14ac:dyDescent="0.3">
      <c r="A5571" t="s">
        <v>14</v>
      </c>
      <c r="B5571">
        <v>1</v>
      </c>
      <c r="C5571">
        <v>1</v>
      </c>
      <c r="D5571">
        <v>1</v>
      </c>
      <c r="E5571" t="s">
        <v>5656</v>
      </c>
      <c r="F5571" t="s">
        <v>5558</v>
      </c>
      <c r="G5571" t="s">
        <v>14</v>
      </c>
      <c r="H5571" t="s">
        <v>5677</v>
      </c>
      <c r="I5571" t="s">
        <v>52</v>
      </c>
      <c r="J5571" t="s">
        <v>46</v>
      </c>
      <c r="K5571" t="s">
        <v>47</v>
      </c>
      <c r="L5571" t="s">
        <v>788</v>
      </c>
      <c r="M5571">
        <v>1425</v>
      </c>
      <c r="N5571">
        <v>172</v>
      </c>
      <c r="O5571">
        <v>191</v>
      </c>
    </row>
    <row r="5572" spans="1:15" x14ac:dyDescent="0.3">
      <c r="E5572" t="s">
        <v>5656</v>
      </c>
      <c r="F5572" t="s">
        <v>5558</v>
      </c>
      <c r="G5572" t="s">
        <v>17</v>
      </c>
      <c r="H5572" t="s">
        <v>5677</v>
      </c>
      <c r="I5572" t="s">
        <v>22</v>
      </c>
      <c r="M5572">
        <v>1425</v>
      </c>
      <c r="N5572">
        <v>172</v>
      </c>
      <c r="O5572">
        <v>191</v>
      </c>
    </row>
    <row r="5573" spans="1:15" x14ac:dyDescent="0.3">
      <c r="E5573" t="s">
        <v>5656</v>
      </c>
      <c r="F5573" t="s">
        <v>5679</v>
      </c>
      <c r="G5573" t="s">
        <v>51</v>
      </c>
      <c r="H5573" t="s">
        <v>5680</v>
      </c>
      <c r="I5573" t="s">
        <v>52</v>
      </c>
      <c r="J5573" t="s">
        <v>60</v>
      </c>
      <c r="M5573">
        <v>1425</v>
      </c>
      <c r="N5573">
        <v>212</v>
      </c>
      <c r="O5573">
        <v>217</v>
      </c>
    </row>
    <row r="5574" spans="1:15" x14ac:dyDescent="0.3">
      <c r="A5574" t="s">
        <v>14</v>
      </c>
      <c r="B5574">
        <v>1</v>
      </c>
      <c r="C5574">
        <v>1</v>
      </c>
      <c r="D5574">
        <v>1</v>
      </c>
      <c r="E5574" t="s">
        <v>5656</v>
      </c>
      <c r="F5574" t="s">
        <v>5671</v>
      </c>
      <c r="G5574" t="s">
        <v>14</v>
      </c>
      <c r="H5574" t="s">
        <v>5681</v>
      </c>
      <c r="I5574" t="s">
        <v>22</v>
      </c>
      <c r="M5574">
        <v>1425</v>
      </c>
      <c r="N5574">
        <v>227</v>
      </c>
      <c r="O5574">
        <v>233</v>
      </c>
    </row>
    <row r="5575" spans="1:15" x14ac:dyDescent="0.3">
      <c r="A5575" t="s">
        <v>14</v>
      </c>
      <c r="B5575">
        <v>1</v>
      </c>
      <c r="C5575">
        <v>1</v>
      </c>
      <c r="D5575">
        <v>1</v>
      </c>
      <c r="E5575" t="s">
        <v>5656</v>
      </c>
      <c r="F5575" t="s">
        <v>5541</v>
      </c>
      <c r="G5575" t="s">
        <v>14</v>
      </c>
      <c r="H5575" t="s">
        <v>5674</v>
      </c>
      <c r="I5575" t="s">
        <v>19</v>
      </c>
      <c r="M5575">
        <v>1425</v>
      </c>
      <c r="N5575">
        <v>262</v>
      </c>
      <c r="O5575">
        <v>265</v>
      </c>
    </row>
    <row r="5576" spans="1:15" x14ac:dyDescent="0.3">
      <c r="E5576" t="s">
        <v>5656</v>
      </c>
      <c r="F5576" t="s">
        <v>5541</v>
      </c>
      <c r="G5576" t="s">
        <v>23</v>
      </c>
      <c r="H5576" t="s">
        <v>5674</v>
      </c>
      <c r="I5576" t="s">
        <v>26</v>
      </c>
      <c r="M5576">
        <v>1425</v>
      </c>
      <c r="N5576">
        <v>262</v>
      </c>
      <c r="O5576">
        <v>265</v>
      </c>
    </row>
    <row r="5577" spans="1:15" x14ac:dyDescent="0.3">
      <c r="E5577" t="s">
        <v>5656</v>
      </c>
      <c r="F5577" t="s">
        <v>5684</v>
      </c>
      <c r="G5577" t="s">
        <v>14</v>
      </c>
      <c r="H5577" t="s">
        <v>5685</v>
      </c>
      <c r="I5577" t="s">
        <v>19</v>
      </c>
      <c r="M5577">
        <v>1425</v>
      </c>
      <c r="N5577">
        <v>313</v>
      </c>
      <c r="O5577">
        <v>324</v>
      </c>
    </row>
    <row r="5578" spans="1:15" x14ac:dyDescent="0.3">
      <c r="A5578" t="s">
        <v>14</v>
      </c>
      <c r="B5578">
        <v>0</v>
      </c>
      <c r="C5578">
        <v>1</v>
      </c>
      <c r="D5578" t="s">
        <v>14</v>
      </c>
      <c r="E5578" t="s">
        <v>5656</v>
      </c>
      <c r="F5578" t="s">
        <v>5684</v>
      </c>
      <c r="G5578" t="s">
        <v>51</v>
      </c>
      <c r="H5578" t="s">
        <v>5685</v>
      </c>
      <c r="I5578" t="s">
        <v>26</v>
      </c>
      <c r="M5578">
        <v>1425</v>
      </c>
      <c r="N5578">
        <v>313</v>
      </c>
      <c r="O5578">
        <v>324</v>
      </c>
    </row>
    <row r="5579" spans="1:15" x14ac:dyDescent="0.3">
      <c r="A5579" t="s">
        <v>237</v>
      </c>
      <c r="B5579">
        <v>0</v>
      </c>
      <c r="C5579">
        <v>0</v>
      </c>
      <c r="D5579">
        <v>0</v>
      </c>
      <c r="E5579" t="s">
        <v>5656</v>
      </c>
      <c r="F5579" t="s">
        <v>3198</v>
      </c>
      <c r="G5579" t="s">
        <v>14</v>
      </c>
      <c r="H5579" t="s">
        <v>5676</v>
      </c>
      <c r="I5579" t="s">
        <v>52</v>
      </c>
      <c r="J5579" t="s">
        <v>32</v>
      </c>
      <c r="M5579">
        <v>1425</v>
      </c>
      <c r="N5579">
        <v>318</v>
      </c>
      <c r="O5579">
        <v>324</v>
      </c>
    </row>
    <row r="5580" spans="1:15" x14ac:dyDescent="0.3">
      <c r="A5580" t="s">
        <v>14</v>
      </c>
      <c r="B5580">
        <v>1</v>
      </c>
      <c r="C5580">
        <v>1</v>
      </c>
      <c r="D5580">
        <v>1</v>
      </c>
      <c r="E5580" t="s">
        <v>5687</v>
      </c>
      <c r="F5580" t="s">
        <v>5541</v>
      </c>
      <c r="G5580" t="s">
        <v>14</v>
      </c>
      <c r="H5580" t="s">
        <v>5694</v>
      </c>
      <c r="I5580" t="s">
        <v>22</v>
      </c>
      <c r="M5580">
        <v>1426</v>
      </c>
      <c r="N5580">
        <v>0</v>
      </c>
      <c r="O5580">
        <v>3</v>
      </c>
    </row>
    <row r="5581" spans="1:15" x14ac:dyDescent="0.3">
      <c r="A5581" t="s">
        <v>14</v>
      </c>
      <c r="B5581">
        <v>1</v>
      </c>
      <c r="C5581">
        <v>1</v>
      </c>
      <c r="D5581">
        <v>1</v>
      </c>
      <c r="E5581" t="s">
        <v>5687</v>
      </c>
      <c r="F5581" t="s">
        <v>5671</v>
      </c>
      <c r="G5581" t="s">
        <v>14</v>
      </c>
      <c r="H5581" t="s">
        <v>5690</v>
      </c>
      <c r="I5581" t="s">
        <v>22</v>
      </c>
      <c r="M5581">
        <v>1426</v>
      </c>
      <c r="N5581">
        <v>31</v>
      </c>
      <c r="O5581">
        <v>37</v>
      </c>
    </row>
    <row r="5582" spans="1:15" x14ac:dyDescent="0.3">
      <c r="E5582" t="s">
        <v>5687</v>
      </c>
      <c r="F5582" t="s">
        <v>131</v>
      </c>
      <c r="G5582" t="s">
        <v>51</v>
      </c>
      <c r="H5582" t="s">
        <v>5688</v>
      </c>
      <c r="I5582" t="s">
        <v>52</v>
      </c>
      <c r="J5582" t="s">
        <v>60</v>
      </c>
      <c r="M5582">
        <v>1426</v>
      </c>
      <c r="N5582">
        <v>87</v>
      </c>
      <c r="O5582">
        <v>93</v>
      </c>
    </row>
    <row r="5583" spans="1:15" x14ac:dyDescent="0.3">
      <c r="E5583" t="s">
        <v>5687</v>
      </c>
      <c r="F5583" t="s">
        <v>5695</v>
      </c>
      <c r="G5583" t="s">
        <v>51</v>
      </c>
      <c r="H5583" t="s">
        <v>5696</v>
      </c>
      <c r="I5583" t="s">
        <v>26</v>
      </c>
      <c r="M5583">
        <v>1426</v>
      </c>
      <c r="N5583">
        <v>109</v>
      </c>
      <c r="O5583">
        <v>128</v>
      </c>
    </row>
    <row r="5584" spans="1:15" x14ac:dyDescent="0.3">
      <c r="E5584" t="s">
        <v>5687</v>
      </c>
      <c r="F5584" t="s">
        <v>131</v>
      </c>
      <c r="G5584" t="s">
        <v>51</v>
      </c>
      <c r="H5584" t="s">
        <v>5689</v>
      </c>
      <c r="I5584" t="s">
        <v>52</v>
      </c>
      <c r="J5584" t="s">
        <v>60</v>
      </c>
      <c r="M5584">
        <v>1426</v>
      </c>
      <c r="N5584">
        <v>139</v>
      </c>
      <c r="O5584">
        <v>145</v>
      </c>
    </row>
    <row r="5585" spans="1:15" x14ac:dyDescent="0.3">
      <c r="A5585" t="s">
        <v>14</v>
      </c>
      <c r="B5585">
        <v>1</v>
      </c>
      <c r="C5585">
        <v>1</v>
      </c>
      <c r="D5585">
        <v>1</v>
      </c>
      <c r="E5585" t="s">
        <v>5687</v>
      </c>
      <c r="F5585" t="s">
        <v>5541</v>
      </c>
      <c r="G5585" t="s">
        <v>14</v>
      </c>
      <c r="H5585" t="s">
        <v>5699</v>
      </c>
      <c r="I5585" t="s">
        <v>22</v>
      </c>
      <c r="M5585">
        <v>1426</v>
      </c>
      <c r="N5585">
        <v>181</v>
      </c>
      <c r="O5585">
        <v>184</v>
      </c>
    </row>
    <row r="5586" spans="1:15" x14ac:dyDescent="0.3">
      <c r="A5586" t="s">
        <v>14</v>
      </c>
      <c r="B5586">
        <v>1</v>
      </c>
      <c r="C5586">
        <v>1</v>
      </c>
      <c r="D5586">
        <v>1</v>
      </c>
      <c r="E5586" t="s">
        <v>5687</v>
      </c>
      <c r="F5586" t="s">
        <v>5682</v>
      </c>
      <c r="G5586" t="s">
        <v>14</v>
      </c>
      <c r="H5586" t="s">
        <v>5691</v>
      </c>
      <c r="I5586" t="s">
        <v>22</v>
      </c>
      <c r="M5586">
        <v>1426</v>
      </c>
      <c r="N5586">
        <v>186</v>
      </c>
      <c r="O5586">
        <v>190</v>
      </c>
    </row>
    <row r="5587" spans="1:15" x14ac:dyDescent="0.3">
      <c r="A5587" t="s">
        <v>14</v>
      </c>
      <c r="B5587">
        <v>1</v>
      </c>
      <c r="C5587">
        <v>1</v>
      </c>
      <c r="D5587">
        <v>1</v>
      </c>
      <c r="E5587" t="s">
        <v>5687</v>
      </c>
      <c r="F5587" t="s">
        <v>5692</v>
      </c>
      <c r="G5587" t="s">
        <v>14</v>
      </c>
      <c r="H5587" t="s">
        <v>5693</v>
      </c>
      <c r="I5587" t="s">
        <v>19</v>
      </c>
      <c r="M5587">
        <v>1426</v>
      </c>
      <c r="N5587">
        <v>194</v>
      </c>
      <c r="O5587">
        <v>199</v>
      </c>
    </row>
    <row r="5588" spans="1:15" x14ac:dyDescent="0.3">
      <c r="E5588" t="s">
        <v>5687</v>
      </c>
      <c r="F5588" t="s">
        <v>5692</v>
      </c>
      <c r="G5588" t="s">
        <v>17</v>
      </c>
      <c r="H5588" t="s">
        <v>5693</v>
      </c>
      <c r="I5588" t="s">
        <v>26</v>
      </c>
      <c r="M5588">
        <v>1426</v>
      </c>
      <c r="N5588">
        <v>194</v>
      </c>
      <c r="O5588">
        <v>199</v>
      </c>
    </row>
    <row r="5589" spans="1:15" x14ac:dyDescent="0.3">
      <c r="E5589" t="s">
        <v>5687</v>
      </c>
      <c r="F5589" t="s">
        <v>5558</v>
      </c>
      <c r="G5589" t="s">
        <v>17</v>
      </c>
      <c r="H5589" t="s">
        <v>5698</v>
      </c>
      <c r="I5589" t="s">
        <v>22</v>
      </c>
      <c r="M5589">
        <v>1426</v>
      </c>
      <c r="N5589">
        <v>220</v>
      </c>
      <c r="O5589">
        <v>239</v>
      </c>
    </row>
    <row r="5590" spans="1:15" x14ac:dyDescent="0.3">
      <c r="A5590" t="s">
        <v>14</v>
      </c>
      <c r="B5590">
        <v>1</v>
      </c>
      <c r="C5590">
        <v>1</v>
      </c>
      <c r="D5590">
        <v>1</v>
      </c>
      <c r="E5590" t="s">
        <v>5687</v>
      </c>
      <c r="F5590" t="s">
        <v>5558</v>
      </c>
      <c r="G5590" t="s">
        <v>14</v>
      </c>
      <c r="H5590" t="s">
        <v>5698</v>
      </c>
      <c r="I5590" t="s">
        <v>52</v>
      </c>
      <c r="J5590" t="s">
        <v>46</v>
      </c>
      <c r="K5590" t="s">
        <v>47</v>
      </c>
      <c r="L5590" t="s">
        <v>788</v>
      </c>
      <c r="M5590">
        <v>1426</v>
      </c>
      <c r="N5590">
        <v>220</v>
      </c>
      <c r="O5590">
        <v>239</v>
      </c>
    </row>
    <row r="5591" spans="1:15" x14ac:dyDescent="0.3">
      <c r="A5591" t="s">
        <v>14</v>
      </c>
      <c r="B5591">
        <v>1</v>
      </c>
      <c r="C5591">
        <v>1</v>
      </c>
      <c r="D5591">
        <v>1</v>
      </c>
      <c r="E5591" t="s">
        <v>5687</v>
      </c>
      <c r="F5591" t="s">
        <v>5671</v>
      </c>
      <c r="G5591" t="s">
        <v>14</v>
      </c>
      <c r="H5591" t="s">
        <v>5697</v>
      </c>
      <c r="I5591" t="s">
        <v>22</v>
      </c>
      <c r="M5591">
        <v>1426</v>
      </c>
      <c r="N5591">
        <v>289</v>
      </c>
      <c r="O5591">
        <v>295</v>
      </c>
    </row>
    <row r="5592" spans="1:15" x14ac:dyDescent="0.3">
      <c r="A5592" t="s">
        <v>14</v>
      </c>
      <c r="B5592">
        <v>1</v>
      </c>
      <c r="C5592">
        <v>1</v>
      </c>
      <c r="D5592">
        <v>1</v>
      </c>
      <c r="E5592" t="s">
        <v>5324</v>
      </c>
      <c r="F5592" t="s">
        <v>5325</v>
      </c>
      <c r="G5592" t="s">
        <v>14</v>
      </c>
      <c r="H5592" t="s">
        <v>5326</v>
      </c>
      <c r="I5592" t="s">
        <v>22</v>
      </c>
      <c r="M5592">
        <v>1427</v>
      </c>
      <c r="N5592">
        <v>16</v>
      </c>
      <c r="O5592">
        <v>29</v>
      </c>
    </row>
    <row r="5593" spans="1:15" x14ac:dyDescent="0.3">
      <c r="A5593" t="s">
        <v>14</v>
      </c>
      <c r="B5593">
        <v>1</v>
      </c>
      <c r="C5593">
        <v>1</v>
      </c>
      <c r="D5593">
        <v>1</v>
      </c>
      <c r="E5593" t="s">
        <v>5324</v>
      </c>
      <c r="F5593" t="s">
        <v>5327</v>
      </c>
      <c r="G5593" t="s">
        <v>14</v>
      </c>
      <c r="H5593" t="s">
        <v>5328</v>
      </c>
      <c r="I5593" t="s">
        <v>19</v>
      </c>
      <c r="M5593">
        <v>1427</v>
      </c>
      <c r="N5593">
        <v>31</v>
      </c>
      <c r="O5593">
        <v>41</v>
      </c>
    </row>
    <row r="5594" spans="1:15" x14ac:dyDescent="0.3">
      <c r="E5594" t="s">
        <v>5324</v>
      </c>
      <c r="F5594" t="s">
        <v>5327</v>
      </c>
      <c r="G5594" t="s">
        <v>23</v>
      </c>
      <c r="H5594" t="s">
        <v>5328</v>
      </c>
      <c r="I5594" t="s">
        <v>26</v>
      </c>
      <c r="M5594">
        <v>1427</v>
      </c>
      <c r="N5594">
        <v>31</v>
      </c>
      <c r="O5594">
        <v>41</v>
      </c>
    </row>
    <row r="5595" spans="1:15" x14ac:dyDescent="0.3">
      <c r="A5595" t="s">
        <v>14</v>
      </c>
      <c r="B5595">
        <v>1</v>
      </c>
      <c r="C5595">
        <v>1</v>
      </c>
      <c r="D5595">
        <v>1</v>
      </c>
      <c r="E5595" t="s">
        <v>5324</v>
      </c>
      <c r="F5595" t="s">
        <v>5330</v>
      </c>
      <c r="G5595" t="s">
        <v>14</v>
      </c>
      <c r="H5595" t="s">
        <v>5331</v>
      </c>
      <c r="I5595" t="s">
        <v>35</v>
      </c>
      <c r="J5595" t="s">
        <v>46</v>
      </c>
      <c r="K5595" t="s">
        <v>47</v>
      </c>
      <c r="L5595" t="s">
        <v>43</v>
      </c>
      <c r="M5595">
        <v>1427</v>
      </c>
      <c r="N5595">
        <v>45</v>
      </c>
      <c r="O5595">
        <v>58</v>
      </c>
    </row>
    <row r="5596" spans="1:15" x14ac:dyDescent="0.3">
      <c r="A5596" t="s">
        <v>237</v>
      </c>
      <c r="B5596">
        <v>0</v>
      </c>
      <c r="C5596">
        <v>0</v>
      </c>
      <c r="D5596">
        <v>0</v>
      </c>
      <c r="E5596" t="s">
        <v>5324</v>
      </c>
      <c r="F5596" t="s">
        <v>5324</v>
      </c>
      <c r="G5596" t="s">
        <v>17</v>
      </c>
      <c r="H5596" t="s">
        <v>5329</v>
      </c>
      <c r="I5596" t="s">
        <v>22</v>
      </c>
      <c r="M5596">
        <v>1427</v>
      </c>
      <c r="N5596">
        <v>95</v>
      </c>
      <c r="O5596">
        <v>116</v>
      </c>
    </row>
    <row r="5597" spans="1:15" x14ac:dyDescent="0.3">
      <c r="A5597" t="s">
        <v>23</v>
      </c>
      <c r="B5597">
        <v>1</v>
      </c>
      <c r="C5597">
        <v>1</v>
      </c>
      <c r="D5597">
        <v>1</v>
      </c>
      <c r="E5597" t="s">
        <v>5700</v>
      </c>
      <c r="F5597" t="s">
        <v>4286</v>
      </c>
      <c r="G5597" t="s">
        <v>23</v>
      </c>
      <c r="H5597" t="s">
        <v>5701</v>
      </c>
      <c r="I5597" t="s">
        <v>22</v>
      </c>
      <c r="M5597">
        <v>1428</v>
      </c>
      <c r="N5597">
        <v>50</v>
      </c>
      <c r="O5597">
        <v>61</v>
      </c>
    </row>
    <row r="5598" spans="1:15" x14ac:dyDescent="0.3">
      <c r="E5598" t="s">
        <v>5700</v>
      </c>
      <c r="F5598" t="s">
        <v>4292</v>
      </c>
      <c r="G5598" t="s">
        <v>14</v>
      </c>
      <c r="H5598" t="s">
        <v>5703</v>
      </c>
      <c r="I5598" t="s">
        <v>52</v>
      </c>
      <c r="J5598" t="s">
        <v>32</v>
      </c>
      <c r="M5598">
        <v>1428</v>
      </c>
      <c r="N5598">
        <v>54</v>
      </c>
      <c r="O5598">
        <v>61</v>
      </c>
    </row>
    <row r="5599" spans="1:15" x14ac:dyDescent="0.3">
      <c r="A5599" t="s">
        <v>237</v>
      </c>
      <c r="B5599">
        <v>0</v>
      </c>
      <c r="E5599" t="s">
        <v>5700</v>
      </c>
      <c r="F5599" t="s">
        <v>5704</v>
      </c>
      <c r="G5599" t="s">
        <v>17</v>
      </c>
      <c r="H5599" t="s">
        <v>5705</v>
      </c>
      <c r="I5599" t="s">
        <v>22</v>
      </c>
      <c r="M5599">
        <v>1428</v>
      </c>
      <c r="N5599">
        <v>93</v>
      </c>
      <c r="O5599">
        <v>103</v>
      </c>
    </row>
    <row r="5600" spans="1:15" x14ac:dyDescent="0.3">
      <c r="A5600" t="s">
        <v>237</v>
      </c>
      <c r="B5600">
        <v>0</v>
      </c>
      <c r="E5600" t="s">
        <v>5700</v>
      </c>
      <c r="F5600" t="s">
        <v>5249</v>
      </c>
      <c r="G5600" t="s">
        <v>17</v>
      </c>
      <c r="H5600" t="s">
        <v>5702</v>
      </c>
      <c r="I5600" t="s">
        <v>22</v>
      </c>
      <c r="M5600">
        <v>1428</v>
      </c>
      <c r="N5600">
        <v>135</v>
      </c>
      <c r="O5600">
        <v>141</v>
      </c>
    </row>
    <row r="5601" spans="1:15" x14ac:dyDescent="0.3">
      <c r="A5601" t="s">
        <v>237</v>
      </c>
      <c r="B5601">
        <v>0</v>
      </c>
      <c r="E5601" t="s">
        <v>5243</v>
      </c>
      <c r="F5601" t="s">
        <v>5249</v>
      </c>
      <c r="G5601" t="s">
        <v>17</v>
      </c>
      <c r="H5601" t="s">
        <v>5250</v>
      </c>
      <c r="I5601" t="s">
        <v>22</v>
      </c>
      <c r="M5601">
        <v>1429</v>
      </c>
      <c r="N5601">
        <v>4</v>
      </c>
      <c r="O5601">
        <v>10</v>
      </c>
    </row>
    <row r="5602" spans="1:15" x14ac:dyDescent="0.3">
      <c r="A5602" t="s">
        <v>23</v>
      </c>
      <c r="B5602">
        <v>1</v>
      </c>
      <c r="C5602">
        <v>1</v>
      </c>
      <c r="D5602">
        <v>1</v>
      </c>
      <c r="E5602" t="s">
        <v>5243</v>
      </c>
      <c r="F5602" t="s">
        <v>3206</v>
      </c>
      <c r="G5602" t="s">
        <v>23</v>
      </c>
      <c r="H5602" t="s">
        <v>5248</v>
      </c>
      <c r="I5602" t="s">
        <v>35</v>
      </c>
      <c r="J5602" t="s">
        <v>112</v>
      </c>
      <c r="M5602">
        <v>1429</v>
      </c>
      <c r="N5602">
        <v>19</v>
      </c>
      <c r="O5602">
        <v>25</v>
      </c>
    </row>
    <row r="5603" spans="1:15" x14ac:dyDescent="0.3">
      <c r="E5603" t="s">
        <v>5243</v>
      </c>
      <c r="F5603" t="s">
        <v>5246</v>
      </c>
      <c r="G5603" t="s">
        <v>51</v>
      </c>
      <c r="H5603" t="s">
        <v>5247</v>
      </c>
      <c r="I5603" t="s">
        <v>19</v>
      </c>
      <c r="M5603">
        <v>1429</v>
      </c>
      <c r="N5603">
        <v>45</v>
      </c>
      <c r="O5603">
        <v>61</v>
      </c>
    </row>
    <row r="5604" spans="1:15" x14ac:dyDescent="0.3">
      <c r="E5604" t="s">
        <v>5243</v>
      </c>
      <c r="F5604" t="s">
        <v>5246</v>
      </c>
      <c r="G5604" t="s">
        <v>17</v>
      </c>
      <c r="H5604" t="s">
        <v>5247</v>
      </c>
      <c r="I5604" t="s">
        <v>26</v>
      </c>
      <c r="M5604">
        <v>1429</v>
      </c>
      <c r="N5604">
        <v>45</v>
      </c>
      <c r="O5604">
        <v>61</v>
      </c>
    </row>
    <row r="5605" spans="1:15" x14ac:dyDescent="0.3">
      <c r="A5605" t="s">
        <v>14</v>
      </c>
      <c r="B5605">
        <v>1</v>
      </c>
      <c r="C5605">
        <v>1</v>
      </c>
      <c r="D5605">
        <v>1</v>
      </c>
      <c r="E5605" t="s">
        <v>5243</v>
      </c>
      <c r="F5605" t="s">
        <v>5244</v>
      </c>
      <c r="G5605" t="s">
        <v>14</v>
      </c>
      <c r="H5605" t="s">
        <v>5245</v>
      </c>
      <c r="I5605" t="s">
        <v>52</v>
      </c>
      <c r="J5605" t="s">
        <v>597</v>
      </c>
      <c r="M5605">
        <v>1429</v>
      </c>
      <c r="N5605">
        <v>45</v>
      </c>
      <c r="O5605">
        <v>51</v>
      </c>
    </row>
    <row r="5606" spans="1:15" x14ac:dyDescent="0.3">
      <c r="E5606" t="s">
        <v>5243</v>
      </c>
      <c r="F5606" t="s">
        <v>3998</v>
      </c>
      <c r="G5606" t="s">
        <v>23</v>
      </c>
      <c r="H5606" t="s">
        <v>5254</v>
      </c>
      <c r="I5606" t="s">
        <v>52</v>
      </c>
      <c r="J5606" t="s">
        <v>117</v>
      </c>
      <c r="M5606">
        <v>1429</v>
      </c>
      <c r="N5606">
        <v>109</v>
      </c>
      <c r="O5606">
        <v>117</v>
      </c>
    </row>
    <row r="5607" spans="1:15" x14ac:dyDescent="0.3">
      <c r="A5607" t="s">
        <v>237</v>
      </c>
      <c r="B5607">
        <v>0</v>
      </c>
      <c r="E5607" t="s">
        <v>5243</v>
      </c>
      <c r="F5607" t="s">
        <v>5249</v>
      </c>
      <c r="G5607" t="s">
        <v>17</v>
      </c>
      <c r="H5607" t="s">
        <v>5252</v>
      </c>
      <c r="I5607" t="s">
        <v>26</v>
      </c>
      <c r="M5607">
        <v>1429</v>
      </c>
      <c r="N5607">
        <v>192</v>
      </c>
      <c r="O5607">
        <v>198</v>
      </c>
    </row>
    <row r="5608" spans="1:15" x14ac:dyDescent="0.3">
      <c r="E5608" t="s">
        <v>5243</v>
      </c>
      <c r="F5608" t="s">
        <v>5249</v>
      </c>
      <c r="G5608" t="s">
        <v>51</v>
      </c>
      <c r="H5608" t="s">
        <v>5252</v>
      </c>
      <c r="I5608" t="s">
        <v>19</v>
      </c>
      <c r="M5608">
        <v>1429</v>
      </c>
      <c r="N5608">
        <v>192</v>
      </c>
      <c r="O5608">
        <v>198</v>
      </c>
    </row>
    <row r="5609" spans="1:15" x14ac:dyDescent="0.3">
      <c r="E5609" t="s">
        <v>5243</v>
      </c>
      <c r="F5609" t="s">
        <v>3998</v>
      </c>
      <c r="G5609" t="s">
        <v>23</v>
      </c>
      <c r="H5609" t="s">
        <v>5251</v>
      </c>
      <c r="I5609" t="s">
        <v>52</v>
      </c>
      <c r="J5609" t="s">
        <v>117</v>
      </c>
      <c r="M5609">
        <v>1429</v>
      </c>
      <c r="N5609">
        <v>235</v>
      </c>
      <c r="O5609">
        <v>243</v>
      </c>
    </row>
    <row r="5610" spans="1:15" x14ac:dyDescent="0.3">
      <c r="A5610" t="s">
        <v>14</v>
      </c>
      <c r="B5610">
        <v>1</v>
      </c>
      <c r="C5610">
        <v>1</v>
      </c>
      <c r="D5610">
        <v>1</v>
      </c>
      <c r="E5610" t="s">
        <v>5706</v>
      </c>
      <c r="F5610" t="s">
        <v>5711</v>
      </c>
      <c r="G5610" t="s">
        <v>14</v>
      </c>
      <c r="H5610" t="s">
        <v>5712</v>
      </c>
      <c r="I5610" t="s">
        <v>22</v>
      </c>
      <c r="M5610">
        <v>1430</v>
      </c>
      <c r="N5610">
        <v>46</v>
      </c>
      <c r="O5610">
        <v>53</v>
      </c>
    </row>
    <row r="5611" spans="1:15" x14ac:dyDescent="0.3">
      <c r="A5611" t="s">
        <v>14</v>
      </c>
      <c r="B5611">
        <v>1</v>
      </c>
      <c r="C5611">
        <v>1</v>
      </c>
      <c r="D5611">
        <v>1</v>
      </c>
      <c r="E5611" t="s">
        <v>5706</v>
      </c>
      <c r="F5611" t="s">
        <v>5715</v>
      </c>
      <c r="G5611" t="s">
        <v>14</v>
      </c>
      <c r="H5611" t="s">
        <v>5716</v>
      </c>
      <c r="I5611" t="s">
        <v>22</v>
      </c>
      <c r="M5611">
        <v>1430</v>
      </c>
      <c r="N5611">
        <v>152</v>
      </c>
      <c r="O5611">
        <v>158</v>
      </c>
    </row>
    <row r="5612" spans="1:15" x14ac:dyDescent="0.3">
      <c r="E5612" t="s">
        <v>5706</v>
      </c>
      <c r="F5612" t="s">
        <v>5709</v>
      </c>
      <c r="G5612" t="s">
        <v>23</v>
      </c>
      <c r="H5612" t="s">
        <v>5710</v>
      </c>
      <c r="I5612" t="s">
        <v>19</v>
      </c>
      <c r="M5612">
        <v>1430</v>
      </c>
      <c r="N5612">
        <v>258</v>
      </c>
      <c r="O5612">
        <v>265</v>
      </c>
    </row>
    <row r="5613" spans="1:15" x14ac:dyDescent="0.3">
      <c r="A5613" t="s">
        <v>14</v>
      </c>
      <c r="B5613">
        <v>0</v>
      </c>
      <c r="C5613">
        <v>1</v>
      </c>
      <c r="D5613" t="s">
        <v>14</v>
      </c>
      <c r="E5613" t="s">
        <v>5706</v>
      </c>
      <c r="F5613" t="s">
        <v>5709</v>
      </c>
      <c r="G5613" t="s">
        <v>17</v>
      </c>
      <c r="H5613" t="s">
        <v>5710</v>
      </c>
      <c r="I5613" t="s">
        <v>26</v>
      </c>
      <c r="M5613">
        <v>1430</v>
      </c>
      <c r="N5613">
        <v>258</v>
      </c>
      <c r="O5613">
        <v>265</v>
      </c>
    </row>
    <row r="5614" spans="1:15" x14ac:dyDescent="0.3">
      <c r="A5614" t="s">
        <v>1277</v>
      </c>
      <c r="B5614">
        <v>0</v>
      </c>
      <c r="C5614">
        <v>0</v>
      </c>
      <c r="D5614" t="s">
        <v>1277</v>
      </c>
      <c r="E5614" t="s">
        <v>5706</v>
      </c>
      <c r="F5614" t="s">
        <v>1694</v>
      </c>
      <c r="G5614" t="s">
        <v>14</v>
      </c>
      <c r="H5614" t="s">
        <v>5713</v>
      </c>
      <c r="I5614" t="s">
        <v>31</v>
      </c>
      <c r="J5614" t="s">
        <v>597</v>
      </c>
      <c r="M5614">
        <v>1430</v>
      </c>
      <c r="N5614">
        <v>295</v>
      </c>
      <c r="O5614">
        <v>303</v>
      </c>
    </row>
    <row r="5615" spans="1:15" x14ac:dyDescent="0.3">
      <c r="A5615" t="s">
        <v>14</v>
      </c>
      <c r="B5615">
        <v>0</v>
      </c>
      <c r="C5615">
        <v>1</v>
      </c>
      <c r="D5615" t="s">
        <v>14</v>
      </c>
      <c r="E5615" t="s">
        <v>5706</v>
      </c>
      <c r="F5615" t="s">
        <v>1694</v>
      </c>
      <c r="G5615" t="s">
        <v>17</v>
      </c>
      <c r="H5615" t="s">
        <v>5713</v>
      </c>
      <c r="I5615" t="s">
        <v>26</v>
      </c>
      <c r="M5615">
        <v>1430</v>
      </c>
      <c r="N5615">
        <v>295</v>
      </c>
      <c r="O5615">
        <v>303</v>
      </c>
    </row>
    <row r="5616" spans="1:15" x14ac:dyDescent="0.3">
      <c r="E5616" t="s">
        <v>5706</v>
      </c>
      <c r="F5616" t="s">
        <v>5707</v>
      </c>
      <c r="G5616" t="s">
        <v>23</v>
      </c>
      <c r="H5616" t="s">
        <v>5708</v>
      </c>
      <c r="I5616" t="s">
        <v>22</v>
      </c>
      <c r="M5616">
        <v>1430</v>
      </c>
      <c r="N5616">
        <v>314</v>
      </c>
      <c r="O5616">
        <v>335</v>
      </c>
    </row>
    <row r="5617" spans="1:15" x14ac:dyDescent="0.3">
      <c r="A5617" t="s">
        <v>23</v>
      </c>
      <c r="B5617">
        <v>1</v>
      </c>
      <c r="C5617">
        <v>1</v>
      </c>
      <c r="D5617">
        <v>1</v>
      </c>
      <c r="E5617" t="s">
        <v>5706</v>
      </c>
      <c r="F5617" t="s">
        <v>5717</v>
      </c>
      <c r="G5617" t="s">
        <v>23</v>
      </c>
      <c r="H5617" t="s">
        <v>5718</v>
      </c>
      <c r="I5617" t="s">
        <v>69</v>
      </c>
      <c r="J5617" t="s">
        <v>112</v>
      </c>
      <c r="M5617">
        <v>1430</v>
      </c>
      <c r="N5617">
        <v>327</v>
      </c>
      <c r="O5617">
        <v>335</v>
      </c>
    </row>
    <row r="5618" spans="1:15" x14ac:dyDescent="0.3">
      <c r="E5618" t="s">
        <v>5706</v>
      </c>
      <c r="F5618" t="s">
        <v>2523</v>
      </c>
      <c r="G5618" t="s">
        <v>51</v>
      </c>
      <c r="H5618" t="s">
        <v>5714</v>
      </c>
      <c r="I5618" t="s">
        <v>52</v>
      </c>
      <c r="J5618" t="s">
        <v>800</v>
      </c>
      <c r="M5618">
        <v>1430</v>
      </c>
      <c r="N5618">
        <v>362</v>
      </c>
      <c r="O5618">
        <v>367</v>
      </c>
    </row>
    <row r="5619" spans="1:15" x14ac:dyDescent="0.3">
      <c r="E5619" t="s">
        <v>5706</v>
      </c>
      <c r="F5619" t="s">
        <v>5725</v>
      </c>
      <c r="G5619" t="s">
        <v>17</v>
      </c>
      <c r="H5619" t="s">
        <v>5726</v>
      </c>
      <c r="I5619" t="s">
        <v>19</v>
      </c>
      <c r="M5619">
        <v>1431</v>
      </c>
      <c r="N5619">
        <v>4</v>
      </c>
      <c r="O5619">
        <v>7</v>
      </c>
    </row>
    <row r="5620" spans="1:15" x14ac:dyDescent="0.3">
      <c r="A5620" t="s">
        <v>237</v>
      </c>
      <c r="B5620">
        <v>0</v>
      </c>
      <c r="E5620" t="s">
        <v>5706</v>
      </c>
      <c r="F5620" t="s">
        <v>5720</v>
      </c>
      <c r="G5620" t="s">
        <v>17</v>
      </c>
      <c r="H5620" t="s">
        <v>5721</v>
      </c>
      <c r="I5620" t="s">
        <v>19</v>
      </c>
      <c r="M5620">
        <v>1431</v>
      </c>
      <c r="N5620">
        <v>56</v>
      </c>
      <c r="O5620">
        <v>68</v>
      </c>
    </row>
    <row r="5621" spans="1:15" x14ac:dyDescent="0.3">
      <c r="E5621" t="s">
        <v>5706</v>
      </c>
      <c r="F5621" t="s">
        <v>5720</v>
      </c>
      <c r="G5621" t="s">
        <v>23</v>
      </c>
      <c r="H5621" t="s">
        <v>5721</v>
      </c>
      <c r="I5621" t="s">
        <v>26</v>
      </c>
      <c r="M5621">
        <v>1431</v>
      </c>
      <c r="N5621">
        <v>56</v>
      </c>
      <c r="O5621">
        <v>68</v>
      </c>
    </row>
    <row r="5622" spans="1:15" x14ac:dyDescent="0.3">
      <c r="A5622" t="s">
        <v>14</v>
      </c>
      <c r="B5622">
        <v>1</v>
      </c>
      <c r="C5622">
        <v>1</v>
      </c>
      <c r="D5622">
        <v>1</v>
      </c>
      <c r="E5622" t="s">
        <v>5706</v>
      </c>
      <c r="F5622" t="s">
        <v>5722</v>
      </c>
      <c r="G5622" t="s">
        <v>14</v>
      </c>
      <c r="H5622" t="s">
        <v>5723</v>
      </c>
      <c r="I5622" t="s">
        <v>22</v>
      </c>
      <c r="M5622">
        <v>1431</v>
      </c>
      <c r="N5622">
        <v>116</v>
      </c>
      <c r="O5622">
        <v>122</v>
      </c>
    </row>
    <row r="5623" spans="1:15" x14ac:dyDescent="0.3">
      <c r="A5623" t="s">
        <v>14</v>
      </c>
      <c r="B5623">
        <v>0</v>
      </c>
      <c r="C5623">
        <v>1</v>
      </c>
      <c r="D5623" t="s">
        <v>14</v>
      </c>
      <c r="E5623" t="s">
        <v>5706</v>
      </c>
      <c r="F5623" t="s">
        <v>5093</v>
      </c>
      <c r="G5623" t="s">
        <v>23</v>
      </c>
      <c r="H5623" t="s">
        <v>5719</v>
      </c>
      <c r="I5623" t="s">
        <v>26</v>
      </c>
      <c r="M5623">
        <v>1431</v>
      </c>
      <c r="N5623">
        <v>178</v>
      </c>
      <c r="O5623">
        <v>183</v>
      </c>
    </row>
    <row r="5624" spans="1:15" x14ac:dyDescent="0.3">
      <c r="E5624" t="s">
        <v>5706</v>
      </c>
      <c r="F5624" t="s">
        <v>5093</v>
      </c>
      <c r="G5624" t="s">
        <v>14</v>
      </c>
      <c r="H5624" t="s">
        <v>5719</v>
      </c>
      <c r="I5624" t="s">
        <v>19</v>
      </c>
      <c r="M5624">
        <v>1431</v>
      </c>
      <c r="N5624">
        <v>178</v>
      </c>
      <c r="O5624">
        <v>183</v>
      </c>
    </row>
    <row r="5625" spans="1:15" x14ac:dyDescent="0.3">
      <c r="A5625" t="s">
        <v>14</v>
      </c>
      <c r="B5625">
        <v>1</v>
      </c>
      <c r="C5625">
        <v>1</v>
      </c>
      <c r="D5625">
        <v>1</v>
      </c>
      <c r="E5625" t="s">
        <v>5706</v>
      </c>
      <c r="F5625" t="s">
        <v>5722</v>
      </c>
      <c r="G5625" t="s">
        <v>14</v>
      </c>
      <c r="H5625" t="s">
        <v>5724</v>
      </c>
      <c r="I5625" t="s">
        <v>22</v>
      </c>
      <c r="M5625">
        <v>1431</v>
      </c>
      <c r="N5625">
        <v>230</v>
      </c>
      <c r="O5625">
        <v>236</v>
      </c>
    </row>
    <row r="5626" spans="1:15" x14ac:dyDescent="0.3">
      <c r="E5626" t="s">
        <v>5727</v>
      </c>
      <c r="F5626" t="s">
        <v>5728</v>
      </c>
      <c r="G5626" t="s">
        <v>17</v>
      </c>
      <c r="H5626" t="s">
        <v>5729</v>
      </c>
      <c r="I5626" t="s">
        <v>19</v>
      </c>
      <c r="M5626">
        <v>1432</v>
      </c>
      <c r="N5626">
        <v>0</v>
      </c>
      <c r="O5626">
        <v>12</v>
      </c>
    </row>
    <row r="5627" spans="1:15" x14ac:dyDescent="0.3">
      <c r="A5627" t="s">
        <v>14</v>
      </c>
      <c r="B5627">
        <v>0</v>
      </c>
      <c r="C5627">
        <v>0</v>
      </c>
      <c r="D5627">
        <v>1</v>
      </c>
      <c r="E5627" t="s">
        <v>5727</v>
      </c>
      <c r="F5627" t="s">
        <v>5728</v>
      </c>
      <c r="G5627" t="s">
        <v>14</v>
      </c>
      <c r="H5627" t="s">
        <v>5729</v>
      </c>
      <c r="I5627" t="s">
        <v>26</v>
      </c>
      <c r="M5627">
        <v>1432</v>
      </c>
      <c r="N5627">
        <v>0</v>
      </c>
      <c r="O5627">
        <v>12</v>
      </c>
    </row>
    <row r="5628" spans="1:15" x14ac:dyDescent="0.3">
      <c r="A5628" t="s">
        <v>14</v>
      </c>
      <c r="B5628">
        <v>1</v>
      </c>
      <c r="C5628">
        <v>1</v>
      </c>
      <c r="D5628">
        <v>1</v>
      </c>
      <c r="E5628" t="s">
        <v>5727</v>
      </c>
      <c r="F5628" t="s">
        <v>5730</v>
      </c>
      <c r="G5628" t="s">
        <v>14</v>
      </c>
      <c r="H5628" t="s">
        <v>5731</v>
      </c>
      <c r="I5628" t="s">
        <v>22</v>
      </c>
      <c r="M5628">
        <v>1432</v>
      </c>
      <c r="N5628">
        <v>25</v>
      </c>
      <c r="O5628">
        <v>31</v>
      </c>
    </row>
    <row r="5629" spans="1:15" x14ac:dyDescent="0.3">
      <c r="E5629" t="s">
        <v>5727</v>
      </c>
      <c r="F5629" t="s">
        <v>5735</v>
      </c>
      <c r="G5629" t="s">
        <v>23</v>
      </c>
      <c r="H5629" t="s">
        <v>5737</v>
      </c>
      <c r="I5629" t="s">
        <v>26</v>
      </c>
      <c r="M5629">
        <v>1432</v>
      </c>
      <c r="N5629">
        <v>61</v>
      </c>
      <c r="O5629">
        <v>82</v>
      </c>
    </row>
    <row r="5630" spans="1:15" x14ac:dyDescent="0.3">
      <c r="E5630" t="s">
        <v>5727</v>
      </c>
      <c r="F5630" t="s">
        <v>5733</v>
      </c>
      <c r="G5630" t="s">
        <v>14</v>
      </c>
      <c r="H5630" t="s">
        <v>5734</v>
      </c>
      <c r="I5630" t="s">
        <v>19</v>
      </c>
      <c r="M5630">
        <v>1432</v>
      </c>
      <c r="N5630">
        <v>76</v>
      </c>
      <c r="O5630">
        <v>82</v>
      </c>
    </row>
    <row r="5631" spans="1:15" x14ac:dyDescent="0.3">
      <c r="A5631" t="s">
        <v>14</v>
      </c>
      <c r="B5631">
        <v>0</v>
      </c>
      <c r="C5631">
        <v>1</v>
      </c>
      <c r="D5631" t="s">
        <v>14</v>
      </c>
      <c r="E5631" t="s">
        <v>5727</v>
      </c>
      <c r="F5631" t="s">
        <v>5738</v>
      </c>
      <c r="G5631" t="s">
        <v>23</v>
      </c>
      <c r="H5631" t="s">
        <v>5740</v>
      </c>
      <c r="I5631" t="s">
        <v>26</v>
      </c>
      <c r="M5631">
        <v>1432</v>
      </c>
      <c r="N5631">
        <v>206</v>
      </c>
      <c r="O5631">
        <v>211</v>
      </c>
    </row>
    <row r="5632" spans="1:15" x14ac:dyDescent="0.3">
      <c r="E5632" t="s">
        <v>5727</v>
      </c>
      <c r="F5632" t="s">
        <v>5738</v>
      </c>
      <c r="G5632" t="s">
        <v>14</v>
      </c>
      <c r="H5632" t="s">
        <v>5740</v>
      </c>
      <c r="I5632" t="s">
        <v>19</v>
      </c>
      <c r="M5632">
        <v>1432</v>
      </c>
      <c r="N5632">
        <v>206</v>
      </c>
      <c r="O5632">
        <v>211</v>
      </c>
    </row>
    <row r="5633" spans="1:15" x14ac:dyDescent="0.3">
      <c r="E5633" t="s">
        <v>5727</v>
      </c>
      <c r="F5633" t="s">
        <v>5738</v>
      </c>
      <c r="G5633" t="s">
        <v>14</v>
      </c>
      <c r="H5633" t="s">
        <v>5739</v>
      </c>
      <c r="I5633" t="s">
        <v>19</v>
      </c>
      <c r="M5633">
        <v>1432</v>
      </c>
      <c r="N5633">
        <v>317</v>
      </c>
      <c r="O5633">
        <v>322</v>
      </c>
    </row>
    <row r="5634" spans="1:15" x14ac:dyDescent="0.3">
      <c r="A5634" t="s">
        <v>14</v>
      </c>
      <c r="B5634">
        <v>0</v>
      </c>
      <c r="C5634">
        <v>1</v>
      </c>
      <c r="D5634" t="s">
        <v>14</v>
      </c>
      <c r="E5634" t="s">
        <v>5727</v>
      </c>
      <c r="F5634" t="s">
        <v>5738</v>
      </c>
      <c r="G5634" t="s">
        <v>23</v>
      </c>
      <c r="H5634" t="s">
        <v>5739</v>
      </c>
      <c r="I5634" t="s">
        <v>26</v>
      </c>
      <c r="M5634">
        <v>1432</v>
      </c>
      <c r="N5634">
        <v>317</v>
      </c>
      <c r="O5634">
        <v>322</v>
      </c>
    </row>
    <row r="5635" spans="1:15" x14ac:dyDescent="0.3">
      <c r="E5635" t="s">
        <v>5727</v>
      </c>
      <c r="F5635" t="s">
        <v>5735</v>
      </c>
      <c r="G5635" t="s">
        <v>23</v>
      </c>
      <c r="H5635" t="s">
        <v>5736</v>
      </c>
      <c r="I5635" t="s">
        <v>26</v>
      </c>
      <c r="M5635">
        <v>1432</v>
      </c>
      <c r="N5635">
        <v>340</v>
      </c>
      <c r="O5635">
        <v>361</v>
      </c>
    </row>
    <row r="5636" spans="1:15" x14ac:dyDescent="0.3">
      <c r="E5636" t="s">
        <v>5727</v>
      </c>
      <c r="F5636" t="s">
        <v>5733</v>
      </c>
      <c r="G5636" t="s">
        <v>14</v>
      </c>
      <c r="H5636" t="s">
        <v>5741</v>
      </c>
      <c r="I5636" t="s">
        <v>19</v>
      </c>
      <c r="M5636">
        <v>1432</v>
      </c>
      <c r="N5636">
        <v>355</v>
      </c>
      <c r="O5636">
        <v>361</v>
      </c>
    </row>
    <row r="5637" spans="1:15" x14ac:dyDescent="0.3">
      <c r="E5637" t="s">
        <v>5727</v>
      </c>
      <c r="F5637" t="s">
        <v>430</v>
      </c>
      <c r="G5637" t="s">
        <v>14</v>
      </c>
      <c r="H5637" t="s">
        <v>5732</v>
      </c>
      <c r="I5637" t="s">
        <v>19</v>
      </c>
      <c r="M5637">
        <v>1432</v>
      </c>
      <c r="N5637">
        <v>364</v>
      </c>
      <c r="O5637">
        <v>377</v>
      </c>
    </row>
    <row r="5638" spans="1:15" x14ac:dyDescent="0.3">
      <c r="A5638" t="s">
        <v>237</v>
      </c>
      <c r="B5638">
        <v>0</v>
      </c>
      <c r="C5638">
        <v>0</v>
      </c>
      <c r="D5638">
        <v>0</v>
      </c>
      <c r="E5638" t="s">
        <v>5742</v>
      </c>
      <c r="F5638" t="s">
        <v>5749</v>
      </c>
      <c r="G5638" t="s">
        <v>23</v>
      </c>
      <c r="H5638" t="s">
        <v>5750</v>
      </c>
      <c r="I5638" t="s">
        <v>22</v>
      </c>
      <c r="M5638">
        <v>1433</v>
      </c>
      <c r="N5638">
        <v>36</v>
      </c>
      <c r="O5638">
        <v>53</v>
      </c>
    </row>
    <row r="5639" spans="1:15" x14ac:dyDescent="0.3">
      <c r="E5639" t="s">
        <v>5742</v>
      </c>
      <c r="F5639" t="s">
        <v>5751</v>
      </c>
      <c r="G5639" t="s">
        <v>14</v>
      </c>
      <c r="H5639" t="s">
        <v>5752</v>
      </c>
      <c r="I5639" t="s">
        <v>22</v>
      </c>
      <c r="M5639">
        <v>1433</v>
      </c>
      <c r="N5639">
        <v>156</v>
      </c>
      <c r="O5639">
        <v>161</v>
      </c>
    </row>
    <row r="5640" spans="1:15" x14ac:dyDescent="0.3">
      <c r="A5640" t="s">
        <v>237</v>
      </c>
      <c r="B5640">
        <v>0</v>
      </c>
      <c r="C5640">
        <v>0</v>
      </c>
      <c r="D5640">
        <v>0</v>
      </c>
      <c r="E5640" t="s">
        <v>5742</v>
      </c>
      <c r="F5640" t="s">
        <v>5747</v>
      </c>
      <c r="G5640" t="s">
        <v>14</v>
      </c>
      <c r="H5640" t="s">
        <v>5748</v>
      </c>
      <c r="I5640" t="s">
        <v>22</v>
      </c>
      <c r="M5640">
        <v>1433</v>
      </c>
      <c r="N5640">
        <v>174</v>
      </c>
      <c r="O5640">
        <v>185</v>
      </c>
    </row>
    <row r="5641" spans="1:15" x14ac:dyDescent="0.3">
      <c r="E5641" t="s">
        <v>5742</v>
      </c>
      <c r="F5641" t="s">
        <v>5745</v>
      </c>
      <c r="G5641" t="s">
        <v>17</v>
      </c>
      <c r="H5641" t="s">
        <v>5746</v>
      </c>
      <c r="I5641" t="s">
        <v>19</v>
      </c>
      <c r="M5641">
        <v>1433</v>
      </c>
      <c r="N5641">
        <v>235</v>
      </c>
      <c r="O5641">
        <v>253</v>
      </c>
    </row>
    <row r="5642" spans="1:15" x14ac:dyDescent="0.3">
      <c r="A5642" t="s">
        <v>14</v>
      </c>
      <c r="B5642">
        <v>1</v>
      </c>
      <c r="C5642">
        <v>1</v>
      </c>
      <c r="D5642">
        <v>1</v>
      </c>
      <c r="E5642" t="s">
        <v>5742</v>
      </c>
      <c r="F5642" t="s">
        <v>5745</v>
      </c>
      <c r="G5642" t="s">
        <v>14</v>
      </c>
      <c r="H5642" t="s">
        <v>5746</v>
      </c>
      <c r="I5642" t="s">
        <v>370</v>
      </c>
      <c r="J5642" t="s">
        <v>46</v>
      </c>
      <c r="K5642" t="s">
        <v>47</v>
      </c>
      <c r="L5642" t="s">
        <v>43</v>
      </c>
      <c r="M5642">
        <v>1433</v>
      </c>
      <c r="N5642">
        <v>235</v>
      </c>
      <c r="O5642">
        <v>253</v>
      </c>
    </row>
    <row r="5643" spans="1:15" x14ac:dyDescent="0.3">
      <c r="E5643" t="s">
        <v>5742</v>
      </c>
      <c r="F5643" t="s">
        <v>5743</v>
      </c>
      <c r="G5643" t="s">
        <v>14</v>
      </c>
      <c r="H5643" t="s">
        <v>5744</v>
      </c>
      <c r="I5643" t="s">
        <v>19</v>
      </c>
      <c r="M5643">
        <v>1433</v>
      </c>
      <c r="N5643">
        <v>302</v>
      </c>
      <c r="O5643">
        <v>314</v>
      </c>
    </row>
    <row r="5644" spans="1:15" x14ac:dyDescent="0.3">
      <c r="E5644" t="s">
        <v>5742</v>
      </c>
      <c r="F5644" t="s">
        <v>5743</v>
      </c>
      <c r="G5644" t="s">
        <v>17</v>
      </c>
      <c r="H5644" t="s">
        <v>5744</v>
      </c>
      <c r="I5644" t="s">
        <v>26</v>
      </c>
      <c r="M5644">
        <v>1433</v>
      </c>
      <c r="N5644">
        <v>302</v>
      </c>
      <c r="O5644">
        <v>314</v>
      </c>
    </row>
    <row r="5645" spans="1:15" x14ac:dyDescent="0.3">
      <c r="E5645" t="s">
        <v>5742</v>
      </c>
      <c r="F5645" t="s">
        <v>430</v>
      </c>
      <c r="G5645" t="s">
        <v>14</v>
      </c>
      <c r="H5645" t="s">
        <v>5753</v>
      </c>
      <c r="I5645" t="s">
        <v>19</v>
      </c>
      <c r="M5645">
        <v>1433</v>
      </c>
      <c r="N5645">
        <v>316</v>
      </c>
      <c r="O5645">
        <v>329</v>
      </c>
    </row>
    <row r="5646" spans="1:15" x14ac:dyDescent="0.3">
      <c r="A5646" t="s">
        <v>23</v>
      </c>
      <c r="B5646">
        <v>0</v>
      </c>
      <c r="C5646">
        <v>0</v>
      </c>
      <c r="D5646">
        <v>1</v>
      </c>
      <c r="E5646" t="s">
        <v>5754</v>
      </c>
      <c r="F5646" t="s">
        <v>5755</v>
      </c>
      <c r="G5646" t="s">
        <v>23</v>
      </c>
      <c r="H5646" t="s">
        <v>5756</v>
      </c>
      <c r="I5646" t="s">
        <v>26</v>
      </c>
      <c r="M5646">
        <v>1437</v>
      </c>
      <c r="N5646">
        <v>117</v>
      </c>
      <c r="O5646">
        <v>127</v>
      </c>
    </row>
    <row r="5647" spans="1:15" x14ac:dyDescent="0.3">
      <c r="E5647" t="s">
        <v>5754</v>
      </c>
      <c r="F5647" t="s">
        <v>5755</v>
      </c>
      <c r="G5647" t="s">
        <v>51</v>
      </c>
      <c r="H5647" t="s">
        <v>5756</v>
      </c>
      <c r="I5647" t="s">
        <v>19</v>
      </c>
      <c r="M5647">
        <v>1437</v>
      </c>
      <c r="N5647">
        <v>117</v>
      </c>
      <c r="O5647">
        <v>127</v>
      </c>
    </row>
    <row r="5648" spans="1:15" x14ac:dyDescent="0.3">
      <c r="E5648" t="s">
        <v>5754</v>
      </c>
      <c r="F5648" t="s">
        <v>5757</v>
      </c>
      <c r="G5648" t="s">
        <v>14</v>
      </c>
      <c r="H5648" t="s">
        <v>5758</v>
      </c>
      <c r="I5648" t="s">
        <v>52</v>
      </c>
      <c r="J5648" t="s">
        <v>32</v>
      </c>
      <c r="M5648">
        <v>1437</v>
      </c>
      <c r="N5648">
        <v>195</v>
      </c>
      <c r="O5648">
        <v>199</v>
      </c>
    </row>
    <row r="5649" spans="1:15" x14ac:dyDescent="0.3">
      <c r="A5649" t="s">
        <v>237</v>
      </c>
      <c r="B5649">
        <v>0</v>
      </c>
      <c r="C5649">
        <v>0</v>
      </c>
      <c r="D5649">
        <v>0</v>
      </c>
      <c r="E5649" t="s">
        <v>5754</v>
      </c>
      <c r="F5649" t="s">
        <v>5757</v>
      </c>
      <c r="G5649" t="s">
        <v>51</v>
      </c>
      <c r="H5649" t="s">
        <v>5758</v>
      </c>
      <c r="I5649" t="s">
        <v>26</v>
      </c>
      <c r="M5649">
        <v>1437</v>
      </c>
      <c r="N5649">
        <v>195</v>
      </c>
      <c r="O5649">
        <v>199</v>
      </c>
    </row>
    <row r="5650" spans="1:15" x14ac:dyDescent="0.3">
      <c r="E5650" t="s">
        <v>5754</v>
      </c>
      <c r="F5650" t="s">
        <v>5757</v>
      </c>
      <c r="G5650" t="s">
        <v>17</v>
      </c>
      <c r="H5650" t="s">
        <v>5758</v>
      </c>
      <c r="I5650" t="s">
        <v>19</v>
      </c>
      <c r="M5650">
        <v>1437</v>
      </c>
      <c r="N5650">
        <v>195</v>
      </c>
      <c r="O5650">
        <v>199</v>
      </c>
    </row>
    <row r="5651" spans="1:15" x14ac:dyDescent="0.3">
      <c r="A5651" t="s">
        <v>237</v>
      </c>
      <c r="B5651">
        <v>0</v>
      </c>
      <c r="C5651">
        <v>0</v>
      </c>
      <c r="D5651">
        <v>0</v>
      </c>
      <c r="E5651" t="s">
        <v>5754</v>
      </c>
      <c r="F5651" t="s">
        <v>5761</v>
      </c>
      <c r="G5651" t="s">
        <v>51</v>
      </c>
      <c r="H5651" t="s">
        <v>5762</v>
      </c>
      <c r="I5651" t="s">
        <v>270</v>
      </c>
      <c r="J5651" t="s">
        <v>1555</v>
      </c>
      <c r="M5651">
        <v>1437</v>
      </c>
      <c r="N5651">
        <v>231</v>
      </c>
      <c r="O5651">
        <v>249</v>
      </c>
    </row>
    <row r="5652" spans="1:15" x14ac:dyDescent="0.3">
      <c r="E5652" t="s">
        <v>5754</v>
      </c>
      <c r="F5652" t="s">
        <v>5761</v>
      </c>
      <c r="G5652" t="s">
        <v>17</v>
      </c>
      <c r="H5652" t="s">
        <v>5762</v>
      </c>
      <c r="I5652" t="s">
        <v>19</v>
      </c>
      <c r="M5652">
        <v>1437</v>
      </c>
      <c r="N5652">
        <v>231</v>
      </c>
      <c r="O5652">
        <v>249</v>
      </c>
    </row>
    <row r="5653" spans="1:15" x14ac:dyDescent="0.3">
      <c r="E5653" t="s">
        <v>5754</v>
      </c>
      <c r="F5653" t="s">
        <v>5765</v>
      </c>
      <c r="G5653" t="s">
        <v>51</v>
      </c>
      <c r="H5653" t="s">
        <v>5766</v>
      </c>
      <c r="I5653" t="s">
        <v>19</v>
      </c>
      <c r="M5653">
        <v>1437</v>
      </c>
      <c r="N5653">
        <v>252</v>
      </c>
      <c r="O5653">
        <v>263</v>
      </c>
    </row>
    <row r="5654" spans="1:15" x14ac:dyDescent="0.3">
      <c r="E5654" t="s">
        <v>5754</v>
      </c>
      <c r="F5654" t="s">
        <v>5759</v>
      </c>
      <c r="G5654" t="s">
        <v>51</v>
      </c>
      <c r="H5654" t="s">
        <v>5760</v>
      </c>
      <c r="I5654" t="s">
        <v>19</v>
      </c>
      <c r="M5654">
        <v>1437</v>
      </c>
      <c r="N5654">
        <v>266</v>
      </c>
      <c r="O5654">
        <v>274</v>
      </c>
    </row>
    <row r="5655" spans="1:15" x14ac:dyDescent="0.3">
      <c r="A5655" t="s">
        <v>51</v>
      </c>
      <c r="B5655">
        <v>1</v>
      </c>
      <c r="C5655">
        <v>1</v>
      </c>
      <c r="D5655">
        <v>1</v>
      </c>
      <c r="E5655" t="s">
        <v>5754</v>
      </c>
      <c r="F5655" t="s">
        <v>5763</v>
      </c>
      <c r="G5655" t="s">
        <v>51</v>
      </c>
      <c r="H5655" t="s">
        <v>5764</v>
      </c>
      <c r="I5655" t="s">
        <v>69</v>
      </c>
      <c r="J5655" t="s">
        <v>53</v>
      </c>
      <c r="K5655" t="s">
        <v>800</v>
      </c>
      <c r="M5655">
        <v>1437</v>
      </c>
      <c r="N5655">
        <v>329</v>
      </c>
      <c r="O5655">
        <v>340</v>
      </c>
    </row>
    <row r="5656" spans="1:15" x14ac:dyDescent="0.3">
      <c r="E5656" t="s">
        <v>5767</v>
      </c>
      <c r="F5656" t="s">
        <v>377</v>
      </c>
      <c r="G5656" t="s">
        <v>14</v>
      </c>
      <c r="H5656" t="s">
        <v>5769</v>
      </c>
      <c r="I5656" t="s">
        <v>26</v>
      </c>
      <c r="M5656">
        <v>1444</v>
      </c>
      <c r="N5656">
        <v>0</v>
      </c>
      <c r="O5656">
        <v>8</v>
      </c>
    </row>
    <row r="5657" spans="1:15" x14ac:dyDescent="0.3">
      <c r="E5657" t="s">
        <v>5767</v>
      </c>
      <c r="F5657" t="s">
        <v>377</v>
      </c>
      <c r="G5657" t="s">
        <v>17</v>
      </c>
      <c r="H5657" t="s">
        <v>5769</v>
      </c>
      <c r="I5657" t="s">
        <v>19</v>
      </c>
      <c r="M5657">
        <v>1444</v>
      </c>
      <c r="N5657">
        <v>0</v>
      </c>
      <c r="O5657">
        <v>8</v>
      </c>
    </row>
    <row r="5658" spans="1:15" x14ac:dyDescent="0.3">
      <c r="E5658" t="s">
        <v>5767</v>
      </c>
      <c r="F5658" t="s">
        <v>3535</v>
      </c>
      <c r="G5658" t="s">
        <v>51</v>
      </c>
      <c r="H5658" t="s">
        <v>5768</v>
      </c>
      <c r="I5658" t="s">
        <v>52</v>
      </c>
      <c r="J5658" t="s">
        <v>393</v>
      </c>
      <c r="M5658">
        <v>1444</v>
      </c>
      <c r="N5658">
        <v>119</v>
      </c>
      <c r="O5658">
        <v>130</v>
      </c>
    </row>
    <row r="5659" spans="1:15" x14ac:dyDescent="0.3">
      <c r="E5659" t="s">
        <v>4828</v>
      </c>
      <c r="F5659" t="s">
        <v>5143</v>
      </c>
      <c r="G5659" t="s">
        <v>51</v>
      </c>
      <c r="H5659" t="s">
        <v>5144</v>
      </c>
      <c r="I5659" t="s">
        <v>52</v>
      </c>
      <c r="J5659" t="s">
        <v>60</v>
      </c>
      <c r="M5659">
        <v>1445</v>
      </c>
      <c r="N5659">
        <v>15</v>
      </c>
      <c r="O5659">
        <v>24</v>
      </c>
    </row>
    <row r="5660" spans="1:15" x14ac:dyDescent="0.3">
      <c r="E5660" t="s">
        <v>5770</v>
      </c>
      <c r="F5660" t="s">
        <v>5771</v>
      </c>
      <c r="G5660" t="s">
        <v>51</v>
      </c>
      <c r="H5660" t="s">
        <v>5772</v>
      </c>
      <c r="I5660" t="s">
        <v>19</v>
      </c>
      <c r="M5660">
        <v>1447</v>
      </c>
      <c r="N5660">
        <v>41</v>
      </c>
      <c r="O5660">
        <v>54</v>
      </c>
    </row>
    <row r="5661" spans="1:15" x14ac:dyDescent="0.3">
      <c r="A5661" t="s">
        <v>23</v>
      </c>
      <c r="B5661">
        <v>1</v>
      </c>
      <c r="C5661">
        <v>1</v>
      </c>
      <c r="D5661">
        <v>1</v>
      </c>
      <c r="E5661" t="s">
        <v>5770</v>
      </c>
      <c r="F5661" t="s">
        <v>5771</v>
      </c>
      <c r="G5661" t="s">
        <v>23</v>
      </c>
      <c r="H5661" t="s">
        <v>5772</v>
      </c>
      <c r="I5661" t="s">
        <v>270</v>
      </c>
      <c r="J5661" t="s">
        <v>321</v>
      </c>
      <c r="M5661">
        <v>1447</v>
      </c>
      <c r="N5661">
        <v>41</v>
      </c>
      <c r="O5661">
        <v>54</v>
      </c>
    </row>
    <row r="5662" spans="1:15" x14ac:dyDescent="0.3">
      <c r="E5662" t="s">
        <v>5770</v>
      </c>
      <c r="F5662" t="s">
        <v>5773</v>
      </c>
      <c r="G5662" t="s">
        <v>17</v>
      </c>
      <c r="H5662" t="s">
        <v>5774</v>
      </c>
      <c r="I5662" t="s">
        <v>22</v>
      </c>
      <c r="M5662">
        <v>1447</v>
      </c>
      <c r="N5662">
        <v>85</v>
      </c>
      <c r="O5662">
        <v>92</v>
      </c>
    </row>
    <row r="5663" spans="1:15" x14ac:dyDescent="0.3">
      <c r="E5663" t="s">
        <v>5775</v>
      </c>
      <c r="F5663" t="s">
        <v>377</v>
      </c>
      <c r="G5663" t="s">
        <v>14</v>
      </c>
      <c r="H5663" t="s">
        <v>5776</v>
      </c>
      <c r="I5663" t="s">
        <v>26</v>
      </c>
      <c r="M5663">
        <v>1448</v>
      </c>
      <c r="N5663">
        <v>0</v>
      </c>
      <c r="O5663">
        <v>8</v>
      </c>
    </row>
    <row r="5664" spans="1:15" x14ac:dyDescent="0.3">
      <c r="E5664" t="s">
        <v>5767</v>
      </c>
      <c r="F5664" t="s">
        <v>377</v>
      </c>
      <c r="G5664" t="s">
        <v>14</v>
      </c>
      <c r="H5664" t="s">
        <v>5769</v>
      </c>
      <c r="I5664" t="s">
        <v>26</v>
      </c>
      <c r="M5664">
        <v>1449</v>
      </c>
      <c r="N5664">
        <v>0</v>
      </c>
      <c r="O5664">
        <v>8</v>
      </c>
    </row>
    <row r="5665" spans="1:15" x14ac:dyDescent="0.3">
      <c r="E5665" t="s">
        <v>5767</v>
      </c>
      <c r="F5665" t="s">
        <v>377</v>
      </c>
      <c r="G5665" t="s">
        <v>17</v>
      </c>
      <c r="H5665" t="s">
        <v>5769</v>
      </c>
      <c r="I5665" t="s">
        <v>19</v>
      </c>
      <c r="M5665">
        <v>1449</v>
      </c>
      <c r="N5665">
        <v>0</v>
      </c>
      <c r="O5665">
        <v>8</v>
      </c>
    </row>
    <row r="5666" spans="1:15" x14ac:dyDescent="0.3">
      <c r="E5666" t="s">
        <v>5767</v>
      </c>
      <c r="F5666" t="s">
        <v>3535</v>
      </c>
      <c r="G5666" t="s">
        <v>51</v>
      </c>
      <c r="H5666" t="s">
        <v>5768</v>
      </c>
      <c r="I5666" t="s">
        <v>52</v>
      </c>
      <c r="J5666" t="s">
        <v>393</v>
      </c>
      <c r="M5666">
        <v>1449</v>
      </c>
      <c r="N5666">
        <v>119</v>
      </c>
      <c r="O5666">
        <v>130</v>
      </c>
    </row>
    <row r="5667" spans="1:15" x14ac:dyDescent="0.3">
      <c r="A5667" t="s">
        <v>23</v>
      </c>
      <c r="B5667">
        <v>1</v>
      </c>
      <c r="C5667">
        <v>1</v>
      </c>
      <c r="D5667">
        <v>1</v>
      </c>
      <c r="E5667" t="s">
        <v>5777</v>
      </c>
      <c r="F5667" t="s">
        <v>5778</v>
      </c>
      <c r="G5667" t="s">
        <v>23</v>
      </c>
      <c r="H5667" t="s">
        <v>5779</v>
      </c>
      <c r="I5667" t="s">
        <v>35</v>
      </c>
      <c r="J5667" t="s">
        <v>321</v>
      </c>
      <c r="M5667">
        <v>1453</v>
      </c>
      <c r="N5667">
        <v>100</v>
      </c>
      <c r="O5667">
        <v>113</v>
      </c>
    </row>
    <row r="5668" spans="1:15" x14ac:dyDescent="0.3">
      <c r="E5668" t="s">
        <v>5780</v>
      </c>
      <c r="F5668" t="s">
        <v>5781</v>
      </c>
      <c r="G5668" t="s">
        <v>51</v>
      </c>
      <c r="H5668" t="s">
        <v>5782</v>
      </c>
      <c r="I5668" t="s">
        <v>19</v>
      </c>
      <c r="M5668">
        <v>1459</v>
      </c>
      <c r="N5668">
        <v>12</v>
      </c>
      <c r="O5668">
        <v>21</v>
      </c>
    </row>
    <row r="5669" spans="1:15" x14ac:dyDescent="0.3">
      <c r="A5669" t="s">
        <v>237</v>
      </c>
      <c r="B5669">
        <v>0</v>
      </c>
      <c r="C5669">
        <v>0</v>
      </c>
      <c r="D5669">
        <v>0</v>
      </c>
      <c r="E5669" t="s">
        <v>5780</v>
      </c>
      <c r="F5669" t="s">
        <v>5783</v>
      </c>
      <c r="G5669" t="s">
        <v>17</v>
      </c>
      <c r="H5669" t="s">
        <v>5784</v>
      </c>
      <c r="I5669" t="s">
        <v>26</v>
      </c>
      <c r="M5669">
        <v>1459</v>
      </c>
      <c r="N5669">
        <v>12</v>
      </c>
      <c r="O5669">
        <v>23</v>
      </c>
    </row>
    <row r="5670" spans="1:15" x14ac:dyDescent="0.3">
      <c r="A5670" t="s">
        <v>23</v>
      </c>
      <c r="B5670">
        <v>1</v>
      </c>
      <c r="C5670">
        <v>1</v>
      </c>
      <c r="D5670">
        <v>1</v>
      </c>
      <c r="E5670" t="s">
        <v>5785</v>
      </c>
      <c r="F5670" t="s">
        <v>2466</v>
      </c>
      <c r="G5670" t="s">
        <v>23</v>
      </c>
      <c r="H5670" t="s">
        <v>5786</v>
      </c>
      <c r="I5670" t="s">
        <v>22</v>
      </c>
      <c r="M5670">
        <v>1461</v>
      </c>
      <c r="N5670">
        <v>50</v>
      </c>
      <c r="O5670">
        <v>56</v>
      </c>
    </row>
    <row r="5671" spans="1:15" x14ac:dyDescent="0.3">
      <c r="E5671" t="s">
        <v>5785</v>
      </c>
      <c r="F5671" t="s">
        <v>2466</v>
      </c>
      <c r="G5671" t="s">
        <v>14</v>
      </c>
      <c r="H5671" t="s">
        <v>5786</v>
      </c>
      <c r="I5671" t="s">
        <v>52</v>
      </c>
      <c r="J5671" t="s">
        <v>32</v>
      </c>
      <c r="M5671">
        <v>1461</v>
      </c>
      <c r="N5671">
        <v>50</v>
      </c>
      <c r="O5671">
        <v>56</v>
      </c>
    </row>
    <row r="5672" spans="1:15" x14ac:dyDescent="0.3">
      <c r="A5672" t="s">
        <v>237</v>
      </c>
      <c r="B5672">
        <v>0</v>
      </c>
      <c r="C5672">
        <v>0</v>
      </c>
      <c r="D5672">
        <v>0</v>
      </c>
      <c r="E5672" t="s">
        <v>5787</v>
      </c>
      <c r="F5672" t="s">
        <v>5219</v>
      </c>
      <c r="G5672" t="s">
        <v>51</v>
      </c>
      <c r="H5672" t="s">
        <v>5788</v>
      </c>
      <c r="I5672" t="s">
        <v>26</v>
      </c>
      <c r="M5672">
        <v>1462</v>
      </c>
      <c r="N5672">
        <v>0</v>
      </c>
      <c r="O5672">
        <v>5</v>
      </c>
    </row>
    <row r="5673" spans="1:15" x14ac:dyDescent="0.3">
      <c r="E5673" t="s">
        <v>5787</v>
      </c>
      <c r="F5673" t="s">
        <v>2899</v>
      </c>
      <c r="G5673" t="s">
        <v>51</v>
      </c>
      <c r="H5673" t="s">
        <v>5790</v>
      </c>
      <c r="I5673" t="s">
        <v>52</v>
      </c>
      <c r="J5673" t="s">
        <v>60</v>
      </c>
      <c r="M5673">
        <v>1462</v>
      </c>
      <c r="N5673">
        <v>59</v>
      </c>
      <c r="O5673">
        <v>66</v>
      </c>
    </row>
    <row r="5674" spans="1:15" x14ac:dyDescent="0.3">
      <c r="E5674" t="s">
        <v>5787</v>
      </c>
      <c r="F5674" t="s">
        <v>4958</v>
      </c>
      <c r="G5674" t="s">
        <v>23</v>
      </c>
      <c r="H5674" t="s">
        <v>5789</v>
      </c>
      <c r="I5674" t="s">
        <v>52</v>
      </c>
      <c r="J5674" t="s">
        <v>117</v>
      </c>
      <c r="M5674">
        <v>1462</v>
      </c>
      <c r="N5674">
        <v>71</v>
      </c>
      <c r="O5674">
        <v>77</v>
      </c>
    </row>
    <row r="5675" spans="1:15" x14ac:dyDescent="0.3">
      <c r="E5675" t="s">
        <v>5787</v>
      </c>
      <c r="F5675" t="s">
        <v>5791</v>
      </c>
      <c r="G5675" t="s">
        <v>17</v>
      </c>
      <c r="H5675" t="s">
        <v>5792</v>
      </c>
      <c r="I5675" t="s">
        <v>26</v>
      </c>
      <c r="M5675">
        <v>1462</v>
      </c>
      <c r="N5675">
        <v>95</v>
      </c>
      <c r="O5675">
        <v>114</v>
      </c>
    </row>
    <row r="5676" spans="1:15" x14ac:dyDescent="0.3">
      <c r="A5676" t="s">
        <v>14</v>
      </c>
      <c r="B5676">
        <v>1</v>
      </c>
      <c r="C5676">
        <v>1</v>
      </c>
      <c r="D5676">
        <v>1</v>
      </c>
      <c r="E5676" t="s">
        <v>5793</v>
      </c>
      <c r="F5676" t="s">
        <v>5808</v>
      </c>
      <c r="G5676" t="s">
        <v>14</v>
      </c>
      <c r="H5676" t="s">
        <v>5809</v>
      </c>
      <c r="I5676" t="s">
        <v>35</v>
      </c>
      <c r="J5676" t="s">
        <v>46</v>
      </c>
      <c r="K5676" t="s">
        <v>47</v>
      </c>
      <c r="L5676" t="s">
        <v>43</v>
      </c>
      <c r="M5676">
        <v>1465</v>
      </c>
      <c r="N5676">
        <v>16</v>
      </c>
      <c r="O5676">
        <v>28</v>
      </c>
    </row>
    <row r="5677" spans="1:15" x14ac:dyDescent="0.3">
      <c r="A5677" t="s">
        <v>14</v>
      </c>
      <c r="B5677">
        <v>1</v>
      </c>
      <c r="C5677">
        <v>1</v>
      </c>
      <c r="D5677">
        <v>1</v>
      </c>
      <c r="E5677" t="s">
        <v>5793</v>
      </c>
      <c r="F5677" t="s">
        <v>5803</v>
      </c>
      <c r="G5677" t="s">
        <v>14</v>
      </c>
      <c r="H5677" t="s">
        <v>5804</v>
      </c>
      <c r="I5677" t="s">
        <v>35</v>
      </c>
      <c r="J5677" t="s">
        <v>46</v>
      </c>
      <c r="K5677" t="s">
        <v>47</v>
      </c>
      <c r="L5677" t="s">
        <v>43</v>
      </c>
      <c r="M5677">
        <v>1465</v>
      </c>
      <c r="N5677">
        <v>32</v>
      </c>
      <c r="O5677">
        <v>43</v>
      </c>
    </row>
    <row r="5678" spans="1:15" x14ac:dyDescent="0.3">
      <c r="A5678" t="s">
        <v>51</v>
      </c>
      <c r="B5678">
        <v>1</v>
      </c>
      <c r="C5678">
        <v>1</v>
      </c>
      <c r="D5678">
        <v>1</v>
      </c>
      <c r="E5678" t="s">
        <v>5793</v>
      </c>
      <c r="F5678" t="s">
        <v>5796</v>
      </c>
      <c r="G5678" t="s">
        <v>51</v>
      </c>
      <c r="H5678" t="s">
        <v>5797</v>
      </c>
      <c r="I5678" t="s">
        <v>22</v>
      </c>
      <c r="M5678">
        <v>1465</v>
      </c>
      <c r="N5678">
        <v>86</v>
      </c>
      <c r="O5678">
        <v>100</v>
      </c>
    </row>
    <row r="5679" spans="1:15" x14ac:dyDescent="0.3">
      <c r="A5679" t="s">
        <v>23</v>
      </c>
      <c r="B5679">
        <v>1</v>
      </c>
      <c r="C5679">
        <v>1</v>
      </c>
      <c r="D5679">
        <v>1</v>
      </c>
      <c r="E5679" t="s">
        <v>5793</v>
      </c>
      <c r="F5679" t="s">
        <v>900</v>
      </c>
      <c r="G5679" t="s">
        <v>23</v>
      </c>
      <c r="H5679" t="s">
        <v>5807</v>
      </c>
      <c r="I5679" t="s">
        <v>52</v>
      </c>
      <c r="J5679" t="s">
        <v>112</v>
      </c>
      <c r="K5679" t="s">
        <v>321</v>
      </c>
      <c r="M5679">
        <v>1465</v>
      </c>
      <c r="N5679">
        <v>86</v>
      </c>
      <c r="O5679">
        <v>94</v>
      </c>
    </row>
    <row r="5680" spans="1:15" x14ac:dyDescent="0.3">
      <c r="A5680" t="s">
        <v>14</v>
      </c>
      <c r="B5680">
        <v>1</v>
      </c>
      <c r="C5680">
        <v>1</v>
      </c>
      <c r="D5680">
        <v>1</v>
      </c>
      <c r="E5680" t="s">
        <v>5793</v>
      </c>
      <c r="F5680" t="s">
        <v>5798</v>
      </c>
      <c r="G5680" t="s">
        <v>14</v>
      </c>
      <c r="H5680" t="s">
        <v>5799</v>
      </c>
      <c r="I5680" t="s">
        <v>35</v>
      </c>
      <c r="J5680" t="s">
        <v>32</v>
      </c>
      <c r="M5680">
        <v>1465</v>
      </c>
      <c r="N5680">
        <v>113</v>
      </c>
      <c r="O5680">
        <v>118</v>
      </c>
    </row>
    <row r="5681" spans="1:15" x14ac:dyDescent="0.3">
      <c r="A5681" t="s">
        <v>14</v>
      </c>
      <c r="B5681">
        <v>1</v>
      </c>
      <c r="C5681">
        <v>1</v>
      </c>
      <c r="D5681">
        <v>1</v>
      </c>
      <c r="E5681" t="s">
        <v>5793</v>
      </c>
      <c r="F5681" t="s">
        <v>5805</v>
      </c>
      <c r="G5681" t="s">
        <v>14</v>
      </c>
      <c r="H5681" t="s">
        <v>5806</v>
      </c>
      <c r="I5681" t="s">
        <v>35</v>
      </c>
      <c r="J5681" t="s">
        <v>46</v>
      </c>
      <c r="K5681" t="s">
        <v>47</v>
      </c>
      <c r="L5681" t="s">
        <v>43</v>
      </c>
      <c r="M5681">
        <v>1465</v>
      </c>
      <c r="N5681">
        <v>174</v>
      </c>
      <c r="O5681">
        <v>186</v>
      </c>
    </row>
    <row r="5682" spans="1:15" x14ac:dyDescent="0.3">
      <c r="A5682" t="s">
        <v>14</v>
      </c>
      <c r="B5682">
        <v>1</v>
      </c>
      <c r="C5682">
        <v>1</v>
      </c>
      <c r="D5682">
        <v>1</v>
      </c>
      <c r="E5682" t="s">
        <v>5793</v>
      </c>
      <c r="F5682" t="s">
        <v>5794</v>
      </c>
      <c r="G5682" t="s">
        <v>14</v>
      </c>
      <c r="H5682" t="s">
        <v>5802</v>
      </c>
      <c r="I5682" t="s">
        <v>31</v>
      </c>
      <c r="J5682" t="s">
        <v>32</v>
      </c>
      <c r="M5682">
        <v>1465</v>
      </c>
      <c r="N5682">
        <v>244</v>
      </c>
      <c r="O5682">
        <v>248</v>
      </c>
    </row>
    <row r="5683" spans="1:15" x14ac:dyDescent="0.3">
      <c r="E5683" t="s">
        <v>5793</v>
      </c>
      <c r="F5683" t="s">
        <v>5794</v>
      </c>
      <c r="G5683" t="s">
        <v>17</v>
      </c>
      <c r="H5683" t="s">
        <v>5802</v>
      </c>
      <c r="I5683" t="s">
        <v>26</v>
      </c>
      <c r="M5683">
        <v>1465</v>
      </c>
      <c r="N5683">
        <v>244</v>
      </c>
      <c r="O5683">
        <v>248</v>
      </c>
    </row>
    <row r="5684" spans="1:15" x14ac:dyDescent="0.3">
      <c r="A5684" t="s">
        <v>14</v>
      </c>
      <c r="B5684">
        <v>1</v>
      </c>
      <c r="C5684">
        <v>1</v>
      </c>
      <c r="D5684">
        <v>1</v>
      </c>
      <c r="E5684" t="s">
        <v>5793</v>
      </c>
      <c r="F5684" t="s">
        <v>5800</v>
      </c>
      <c r="G5684" t="s">
        <v>14</v>
      </c>
      <c r="H5684" t="s">
        <v>5801</v>
      </c>
      <c r="I5684" t="s">
        <v>35</v>
      </c>
      <c r="J5684" t="s">
        <v>46</v>
      </c>
      <c r="K5684" t="s">
        <v>47</v>
      </c>
      <c r="L5684" t="s">
        <v>43</v>
      </c>
      <c r="M5684">
        <v>1465</v>
      </c>
      <c r="N5684">
        <v>306</v>
      </c>
      <c r="O5684">
        <v>322</v>
      </c>
    </row>
    <row r="5685" spans="1:15" x14ac:dyDescent="0.3">
      <c r="A5685" t="s">
        <v>14</v>
      </c>
      <c r="B5685">
        <v>1</v>
      </c>
      <c r="C5685">
        <v>1</v>
      </c>
      <c r="D5685">
        <v>1</v>
      </c>
      <c r="E5685" t="s">
        <v>5793</v>
      </c>
      <c r="F5685" t="s">
        <v>5794</v>
      </c>
      <c r="G5685" t="s">
        <v>14</v>
      </c>
      <c r="H5685" t="s">
        <v>5795</v>
      </c>
      <c r="I5685" t="s">
        <v>31</v>
      </c>
      <c r="J5685" t="s">
        <v>32</v>
      </c>
      <c r="M5685">
        <v>1465</v>
      </c>
      <c r="N5685">
        <v>333</v>
      </c>
      <c r="O5685">
        <v>337</v>
      </c>
    </row>
    <row r="5686" spans="1:15" x14ac:dyDescent="0.3">
      <c r="E5686" t="s">
        <v>5793</v>
      </c>
      <c r="F5686" t="s">
        <v>5794</v>
      </c>
      <c r="G5686" t="s">
        <v>17</v>
      </c>
      <c r="H5686" t="s">
        <v>5795</v>
      </c>
      <c r="I5686" t="s">
        <v>26</v>
      </c>
      <c r="M5686">
        <v>1465</v>
      </c>
      <c r="N5686">
        <v>333</v>
      </c>
      <c r="O5686">
        <v>337</v>
      </c>
    </row>
    <row r="5687" spans="1:15" x14ac:dyDescent="0.3">
      <c r="A5687" t="s">
        <v>14</v>
      </c>
      <c r="B5687">
        <v>1</v>
      </c>
      <c r="C5687">
        <v>1</v>
      </c>
      <c r="D5687">
        <v>1</v>
      </c>
      <c r="E5687" t="s">
        <v>5793</v>
      </c>
      <c r="F5687" t="s">
        <v>5798</v>
      </c>
      <c r="G5687" t="s">
        <v>14</v>
      </c>
      <c r="H5687" t="s">
        <v>5810</v>
      </c>
      <c r="I5687" t="s">
        <v>35</v>
      </c>
      <c r="J5687" t="s">
        <v>32</v>
      </c>
      <c r="M5687">
        <v>1465</v>
      </c>
      <c r="N5687">
        <v>529</v>
      </c>
      <c r="O5687">
        <v>534</v>
      </c>
    </row>
    <row r="5688" spans="1:15" x14ac:dyDescent="0.3">
      <c r="A5688" t="s">
        <v>14</v>
      </c>
      <c r="B5688">
        <v>0</v>
      </c>
      <c r="C5688">
        <v>0</v>
      </c>
      <c r="D5688">
        <v>1</v>
      </c>
      <c r="E5688" t="s">
        <v>3213</v>
      </c>
      <c r="F5688" t="s">
        <v>3214</v>
      </c>
      <c r="G5688" t="s">
        <v>14</v>
      </c>
      <c r="H5688" t="s">
        <v>3215</v>
      </c>
      <c r="I5688" t="s">
        <v>26</v>
      </c>
      <c r="M5688">
        <v>1466</v>
      </c>
      <c r="N5688">
        <v>0</v>
      </c>
      <c r="O5688">
        <v>13</v>
      </c>
    </row>
    <row r="5689" spans="1:15" x14ac:dyDescent="0.3">
      <c r="A5689" t="s">
        <v>14</v>
      </c>
      <c r="B5689">
        <v>1</v>
      </c>
      <c r="C5689">
        <v>1</v>
      </c>
      <c r="D5689">
        <v>1</v>
      </c>
      <c r="E5689" t="s">
        <v>3213</v>
      </c>
      <c r="F5689" t="s">
        <v>3227</v>
      </c>
      <c r="G5689" t="s">
        <v>14</v>
      </c>
      <c r="H5689" t="s">
        <v>3215</v>
      </c>
      <c r="I5689" t="s">
        <v>41</v>
      </c>
      <c r="J5689" t="s">
        <v>32</v>
      </c>
      <c r="M5689">
        <v>1466</v>
      </c>
      <c r="N5689">
        <v>7</v>
      </c>
      <c r="O5689">
        <v>13</v>
      </c>
    </row>
    <row r="5690" spans="1:15" x14ac:dyDescent="0.3">
      <c r="A5690" t="s">
        <v>23</v>
      </c>
      <c r="B5690">
        <v>1</v>
      </c>
      <c r="C5690">
        <v>1</v>
      </c>
      <c r="D5690">
        <v>1</v>
      </c>
      <c r="E5690" t="s">
        <v>3213</v>
      </c>
      <c r="F5690" t="s">
        <v>3230</v>
      </c>
      <c r="G5690" t="s">
        <v>23</v>
      </c>
      <c r="H5690" t="s">
        <v>3231</v>
      </c>
      <c r="I5690" t="s">
        <v>22</v>
      </c>
      <c r="M5690">
        <v>1466</v>
      </c>
      <c r="N5690">
        <v>43</v>
      </c>
      <c r="O5690">
        <v>60</v>
      </c>
    </row>
    <row r="5691" spans="1:15" x14ac:dyDescent="0.3">
      <c r="E5691" t="s">
        <v>3213</v>
      </c>
      <c r="F5691" t="s">
        <v>3216</v>
      </c>
      <c r="G5691" t="s">
        <v>23</v>
      </c>
      <c r="H5691" t="s">
        <v>3217</v>
      </c>
      <c r="I5691" t="s">
        <v>52</v>
      </c>
      <c r="J5691" t="s">
        <v>909</v>
      </c>
      <c r="K5691" t="s">
        <v>910</v>
      </c>
      <c r="M5691">
        <v>1466</v>
      </c>
      <c r="N5691">
        <v>53</v>
      </c>
      <c r="O5691">
        <v>60</v>
      </c>
    </row>
    <row r="5692" spans="1:15" x14ac:dyDescent="0.3">
      <c r="A5692" t="s">
        <v>14</v>
      </c>
      <c r="B5692">
        <v>1</v>
      </c>
      <c r="C5692">
        <v>1</v>
      </c>
      <c r="D5692">
        <v>1</v>
      </c>
      <c r="E5692" t="s">
        <v>3213</v>
      </c>
      <c r="F5692" t="s">
        <v>3232</v>
      </c>
      <c r="G5692" t="s">
        <v>14</v>
      </c>
      <c r="H5692" t="s">
        <v>3233</v>
      </c>
      <c r="I5692" t="s">
        <v>35</v>
      </c>
      <c r="J5692" t="s">
        <v>42</v>
      </c>
      <c r="K5692" t="s">
        <v>43</v>
      </c>
      <c r="M5692">
        <v>1466</v>
      </c>
      <c r="N5692">
        <v>80</v>
      </c>
      <c r="O5692">
        <v>84</v>
      </c>
    </row>
    <row r="5693" spans="1:15" x14ac:dyDescent="0.3">
      <c r="A5693" t="s">
        <v>14</v>
      </c>
      <c r="B5693">
        <v>1</v>
      </c>
      <c r="C5693">
        <v>1</v>
      </c>
      <c r="D5693">
        <v>1</v>
      </c>
      <c r="E5693" t="s">
        <v>3213</v>
      </c>
      <c r="F5693" t="s">
        <v>3227</v>
      </c>
      <c r="G5693" t="s">
        <v>14</v>
      </c>
      <c r="H5693" t="s">
        <v>3229</v>
      </c>
      <c r="I5693" t="s">
        <v>35</v>
      </c>
      <c r="J5693" t="s">
        <v>32</v>
      </c>
      <c r="M5693">
        <v>1466</v>
      </c>
      <c r="N5693">
        <v>147</v>
      </c>
      <c r="O5693">
        <v>153</v>
      </c>
    </row>
    <row r="5694" spans="1:15" x14ac:dyDescent="0.3">
      <c r="E5694" t="s">
        <v>3213</v>
      </c>
      <c r="F5694" t="s">
        <v>3225</v>
      </c>
      <c r="G5694" t="s">
        <v>14</v>
      </c>
      <c r="H5694" t="s">
        <v>3226</v>
      </c>
      <c r="I5694" t="s">
        <v>52</v>
      </c>
      <c r="J5694" t="s">
        <v>32</v>
      </c>
      <c r="M5694">
        <v>1466</v>
      </c>
      <c r="N5694">
        <v>288</v>
      </c>
      <c r="O5694">
        <v>292</v>
      </c>
    </row>
    <row r="5695" spans="1:15" x14ac:dyDescent="0.3">
      <c r="E5695" t="s">
        <v>3213</v>
      </c>
      <c r="F5695" t="s">
        <v>3221</v>
      </c>
      <c r="G5695" t="s">
        <v>17</v>
      </c>
      <c r="H5695" t="s">
        <v>3222</v>
      </c>
      <c r="I5695" t="s">
        <v>19</v>
      </c>
      <c r="M5695">
        <v>1466</v>
      </c>
      <c r="N5695">
        <v>288</v>
      </c>
      <c r="O5695">
        <v>300</v>
      </c>
    </row>
    <row r="5696" spans="1:15" x14ac:dyDescent="0.3">
      <c r="A5696" t="s">
        <v>237</v>
      </c>
      <c r="B5696">
        <v>0</v>
      </c>
      <c r="C5696">
        <v>0</v>
      </c>
      <c r="D5696">
        <v>0</v>
      </c>
      <c r="E5696" t="s">
        <v>3213</v>
      </c>
      <c r="F5696" t="s">
        <v>3223</v>
      </c>
      <c r="G5696" t="s">
        <v>17</v>
      </c>
      <c r="H5696" t="s">
        <v>3224</v>
      </c>
      <c r="I5696" t="s">
        <v>26</v>
      </c>
      <c r="M5696">
        <v>1466</v>
      </c>
      <c r="N5696">
        <v>288</v>
      </c>
      <c r="O5696">
        <v>295</v>
      </c>
    </row>
    <row r="5697" spans="1:15" x14ac:dyDescent="0.3">
      <c r="A5697" t="s">
        <v>237</v>
      </c>
      <c r="B5697">
        <v>0</v>
      </c>
      <c r="E5697" t="s">
        <v>3213</v>
      </c>
      <c r="F5697" t="s">
        <v>3235</v>
      </c>
      <c r="G5697" t="s">
        <v>17</v>
      </c>
      <c r="H5697" t="s">
        <v>3236</v>
      </c>
      <c r="I5697" t="s">
        <v>26</v>
      </c>
      <c r="M5697">
        <v>1466</v>
      </c>
      <c r="N5697">
        <v>296</v>
      </c>
      <c r="O5697">
        <v>300</v>
      </c>
    </row>
    <row r="5698" spans="1:15" x14ac:dyDescent="0.3">
      <c r="A5698" t="s">
        <v>14</v>
      </c>
      <c r="B5698">
        <v>1</v>
      </c>
      <c r="C5698">
        <v>1</v>
      </c>
      <c r="D5698">
        <v>1</v>
      </c>
      <c r="E5698" t="s">
        <v>3213</v>
      </c>
      <c r="F5698" t="s">
        <v>3227</v>
      </c>
      <c r="G5698" t="s">
        <v>14</v>
      </c>
      <c r="H5698" t="s">
        <v>3228</v>
      </c>
      <c r="I5698" t="s">
        <v>35</v>
      </c>
      <c r="J5698" t="s">
        <v>32</v>
      </c>
      <c r="M5698">
        <v>1466</v>
      </c>
      <c r="N5698">
        <v>322</v>
      </c>
      <c r="O5698">
        <v>328</v>
      </c>
    </row>
    <row r="5699" spans="1:15" x14ac:dyDescent="0.3">
      <c r="A5699" t="s">
        <v>14</v>
      </c>
      <c r="B5699">
        <v>1</v>
      </c>
      <c r="C5699">
        <v>1</v>
      </c>
      <c r="D5699">
        <v>1</v>
      </c>
      <c r="E5699" t="s">
        <v>3213</v>
      </c>
      <c r="F5699" t="s">
        <v>3218</v>
      </c>
      <c r="G5699" t="s">
        <v>14</v>
      </c>
      <c r="H5699" t="s">
        <v>3219</v>
      </c>
      <c r="I5699" t="s">
        <v>35</v>
      </c>
      <c r="J5699" t="s">
        <v>46</v>
      </c>
      <c r="K5699" t="s">
        <v>47</v>
      </c>
      <c r="L5699" t="s">
        <v>43</v>
      </c>
      <c r="M5699">
        <v>1466</v>
      </c>
      <c r="N5699">
        <v>439</v>
      </c>
      <c r="O5699">
        <v>451</v>
      </c>
    </row>
    <row r="5700" spans="1:15" x14ac:dyDescent="0.3">
      <c r="A5700" t="s">
        <v>14</v>
      </c>
      <c r="B5700">
        <v>1</v>
      </c>
      <c r="C5700">
        <v>1</v>
      </c>
      <c r="D5700">
        <v>1</v>
      </c>
      <c r="E5700" t="s">
        <v>3213</v>
      </c>
      <c r="F5700" t="s">
        <v>280</v>
      </c>
      <c r="G5700" t="s">
        <v>14</v>
      </c>
      <c r="H5700" t="s">
        <v>3234</v>
      </c>
      <c r="I5700" t="s">
        <v>35</v>
      </c>
      <c r="J5700" t="s">
        <v>32</v>
      </c>
      <c r="M5700">
        <v>1466</v>
      </c>
      <c r="N5700">
        <v>530</v>
      </c>
      <c r="O5700">
        <v>535</v>
      </c>
    </row>
    <row r="5701" spans="1:15" x14ac:dyDescent="0.3">
      <c r="E5701" t="s">
        <v>3213</v>
      </c>
      <c r="F5701" t="s">
        <v>430</v>
      </c>
      <c r="G5701" t="s">
        <v>23</v>
      </c>
      <c r="H5701" t="s">
        <v>3220</v>
      </c>
      <c r="I5701" t="s">
        <v>26</v>
      </c>
      <c r="M5701">
        <v>1466</v>
      </c>
      <c r="N5701">
        <v>577</v>
      </c>
      <c r="O5701">
        <v>590</v>
      </c>
    </row>
    <row r="5702" spans="1:15" x14ac:dyDescent="0.3">
      <c r="E5702" t="s">
        <v>3213</v>
      </c>
      <c r="F5702" t="s">
        <v>430</v>
      </c>
      <c r="G5702" t="s">
        <v>14</v>
      </c>
      <c r="H5702" t="s">
        <v>3220</v>
      </c>
      <c r="I5702" t="s">
        <v>19</v>
      </c>
      <c r="M5702">
        <v>1466</v>
      </c>
      <c r="N5702">
        <v>577</v>
      </c>
      <c r="O5702">
        <v>590</v>
      </c>
    </row>
    <row r="5703" spans="1:15" x14ac:dyDescent="0.3">
      <c r="E5703" t="s">
        <v>5811</v>
      </c>
      <c r="F5703" t="s">
        <v>5812</v>
      </c>
      <c r="G5703" t="s">
        <v>14</v>
      </c>
      <c r="H5703" t="s">
        <v>5813</v>
      </c>
      <c r="I5703" t="s">
        <v>52</v>
      </c>
      <c r="J5703" t="s">
        <v>32</v>
      </c>
      <c r="M5703">
        <v>1468</v>
      </c>
      <c r="N5703">
        <v>0</v>
      </c>
      <c r="O5703">
        <v>4</v>
      </c>
    </row>
    <row r="5704" spans="1:15" x14ac:dyDescent="0.3">
      <c r="A5704" t="s">
        <v>14</v>
      </c>
      <c r="B5704">
        <v>0</v>
      </c>
      <c r="C5704">
        <v>1</v>
      </c>
      <c r="D5704" t="s">
        <v>14</v>
      </c>
      <c r="E5704" t="s">
        <v>5811</v>
      </c>
      <c r="F5704" t="s">
        <v>5812</v>
      </c>
      <c r="G5704" t="s">
        <v>17</v>
      </c>
      <c r="H5704" t="s">
        <v>5813</v>
      </c>
      <c r="I5704" t="s">
        <v>22</v>
      </c>
      <c r="M5704">
        <v>1468</v>
      </c>
      <c r="N5704">
        <v>0</v>
      </c>
      <c r="O5704">
        <v>4</v>
      </c>
    </row>
    <row r="5705" spans="1:15" x14ac:dyDescent="0.3">
      <c r="A5705" t="s">
        <v>14</v>
      </c>
      <c r="B5705">
        <v>1</v>
      </c>
      <c r="C5705">
        <v>1</v>
      </c>
      <c r="D5705">
        <v>1</v>
      </c>
      <c r="E5705" t="s">
        <v>5811</v>
      </c>
      <c r="F5705" t="s">
        <v>5816</v>
      </c>
      <c r="G5705" t="s">
        <v>14</v>
      </c>
      <c r="H5705" t="s">
        <v>5817</v>
      </c>
      <c r="I5705" t="s">
        <v>22</v>
      </c>
      <c r="M5705">
        <v>1468</v>
      </c>
      <c r="N5705">
        <v>8</v>
      </c>
      <c r="O5705">
        <v>13</v>
      </c>
    </row>
    <row r="5706" spans="1:15" x14ac:dyDescent="0.3">
      <c r="A5706" t="s">
        <v>51</v>
      </c>
      <c r="B5706">
        <v>1</v>
      </c>
      <c r="C5706">
        <v>1</v>
      </c>
      <c r="D5706">
        <v>1</v>
      </c>
      <c r="E5706" t="s">
        <v>5811</v>
      </c>
      <c r="F5706" t="s">
        <v>5814</v>
      </c>
      <c r="G5706" t="s">
        <v>51</v>
      </c>
      <c r="H5706" t="s">
        <v>5815</v>
      </c>
      <c r="I5706" t="s">
        <v>22</v>
      </c>
      <c r="M5706">
        <v>1468</v>
      </c>
      <c r="N5706">
        <v>64</v>
      </c>
      <c r="O5706">
        <v>80</v>
      </c>
    </row>
    <row r="5707" spans="1:15" x14ac:dyDescent="0.3">
      <c r="A5707" t="s">
        <v>14</v>
      </c>
      <c r="B5707">
        <v>1</v>
      </c>
      <c r="C5707">
        <v>1</v>
      </c>
      <c r="D5707">
        <v>1</v>
      </c>
      <c r="E5707" t="s">
        <v>5818</v>
      </c>
      <c r="F5707" t="s">
        <v>5819</v>
      </c>
      <c r="G5707" t="s">
        <v>14</v>
      </c>
      <c r="H5707" t="s">
        <v>5820</v>
      </c>
      <c r="I5707" t="s">
        <v>41</v>
      </c>
      <c r="J5707" t="s">
        <v>46</v>
      </c>
      <c r="K5707" t="s">
        <v>47</v>
      </c>
      <c r="L5707" t="s">
        <v>43</v>
      </c>
      <c r="M5707">
        <v>1469</v>
      </c>
      <c r="N5707">
        <v>33</v>
      </c>
      <c r="O5707">
        <v>46</v>
      </c>
    </row>
    <row r="5708" spans="1:15" x14ac:dyDescent="0.3">
      <c r="A5708" t="s">
        <v>14</v>
      </c>
      <c r="B5708">
        <v>0</v>
      </c>
      <c r="C5708">
        <v>1</v>
      </c>
      <c r="D5708" t="s">
        <v>14</v>
      </c>
      <c r="E5708" t="s">
        <v>5818</v>
      </c>
      <c r="F5708" t="s">
        <v>336</v>
      </c>
      <c r="G5708" t="s">
        <v>17</v>
      </c>
      <c r="H5708" t="s">
        <v>5821</v>
      </c>
      <c r="I5708" t="s">
        <v>26</v>
      </c>
      <c r="M5708">
        <v>1469</v>
      </c>
      <c r="N5708">
        <v>33</v>
      </c>
      <c r="O5708">
        <v>41</v>
      </c>
    </row>
    <row r="5709" spans="1:15" x14ac:dyDescent="0.3">
      <c r="E5709" t="s">
        <v>5822</v>
      </c>
      <c r="F5709" t="s">
        <v>5829</v>
      </c>
      <c r="G5709" t="s">
        <v>14</v>
      </c>
      <c r="H5709" t="s">
        <v>5830</v>
      </c>
      <c r="I5709" t="s">
        <v>26</v>
      </c>
      <c r="M5709">
        <v>1470</v>
      </c>
      <c r="N5709">
        <v>0</v>
      </c>
      <c r="O5709">
        <v>17</v>
      </c>
    </row>
    <row r="5710" spans="1:15" x14ac:dyDescent="0.3">
      <c r="E5710" t="s">
        <v>5822</v>
      </c>
      <c r="F5710" t="s">
        <v>5829</v>
      </c>
      <c r="G5710" t="s">
        <v>17</v>
      </c>
      <c r="H5710" t="s">
        <v>5830</v>
      </c>
      <c r="I5710" t="s">
        <v>19</v>
      </c>
      <c r="M5710">
        <v>1470</v>
      </c>
      <c r="N5710">
        <v>0</v>
      </c>
      <c r="O5710">
        <v>17</v>
      </c>
    </row>
    <row r="5711" spans="1:15" x14ac:dyDescent="0.3">
      <c r="A5711" t="s">
        <v>237</v>
      </c>
      <c r="B5711">
        <v>0</v>
      </c>
      <c r="C5711">
        <v>0</v>
      </c>
      <c r="D5711">
        <v>0</v>
      </c>
      <c r="E5711" t="s">
        <v>5822</v>
      </c>
      <c r="F5711" t="s">
        <v>5835</v>
      </c>
      <c r="G5711" t="s">
        <v>51</v>
      </c>
      <c r="H5711" t="s">
        <v>5830</v>
      </c>
      <c r="I5711" t="s">
        <v>52</v>
      </c>
      <c r="J5711" t="s">
        <v>191</v>
      </c>
      <c r="M5711">
        <v>1470</v>
      </c>
      <c r="N5711">
        <v>14</v>
      </c>
      <c r="O5711">
        <v>17</v>
      </c>
    </row>
    <row r="5712" spans="1:15" x14ac:dyDescent="0.3">
      <c r="A5712" t="s">
        <v>14</v>
      </c>
      <c r="B5712">
        <v>0</v>
      </c>
      <c r="C5712">
        <v>1</v>
      </c>
      <c r="D5712" t="s">
        <v>14</v>
      </c>
      <c r="E5712" t="s">
        <v>5822</v>
      </c>
      <c r="F5712" t="s">
        <v>29</v>
      </c>
      <c r="G5712" t="s">
        <v>23</v>
      </c>
      <c r="H5712" t="s">
        <v>5832</v>
      </c>
      <c r="I5712" t="s">
        <v>26</v>
      </c>
      <c r="M5712">
        <v>1470</v>
      </c>
      <c r="N5712">
        <v>19</v>
      </c>
      <c r="O5712">
        <v>23</v>
      </c>
    </row>
    <row r="5713" spans="1:15" x14ac:dyDescent="0.3">
      <c r="A5713" t="s">
        <v>14</v>
      </c>
      <c r="B5713">
        <v>1</v>
      </c>
      <c r="C5713">
        <v>1</v>
      </c>
      <c r="D5713">
        <v>1</v>
      </c>
      <c r="E5713" t="s">
        <v>5822</v>
      </c>
      <c r="F5713" t="s">
        <v>29</v>
      </c>
      <c r="G5713" t="s">
        <v>14</v>
      </c>
      <c r="H5713" t="s">
        <v>5832</v>
      </c>
      <c r="I5713" t="s">
        <v>31</v>
      </c>
      <c r="J5713" t="s">
        <v>32</v>
      </c>
      <c r="M5713">
        <v>1470</v>
      </c>
      <c r="N5713">
        <v>19</v>
      </c>
      <c r="O5713">
        <v>23</v>
      </c>
    </row>
    <row r="5714" spans="1:15" x14ac:dyDescent="0.3">
      <c r="A5714" t="s">
        <v>14</v>
      </c>
      <c r="B5714">
        <v>1</v>
      </c>
      <c r="C5714">
        <v>1</v>
      </c>
      <c r="D5714">
        <v>1</v>
      </c>
      <c r="E5714" t="s">
        <v>5822</v>
      </c>
      <c r="F5714" t="s">
        <v>5833</v>
      </c>
      <c r="G5714" t="s">
        <v>14</v>
      </c>
      <c r="H5714" t="s">
        <v>5834</v>
      </c>
      <c r="I5714" t="s">
        <v>35</v>
      </c>
      <c r="J5714" t="s">
        <v>42</v>
      </c>
      <c r="K5714" t="s">
        <v>43</v>
      </c>
      <c r="M5714">
        <v>1470</v>
      </c>
      <c r="N5714">
        <v>249</v>
      </c>
      <c r="O5714">
        <v>252</v>
      </c>
    </row>
    <row r="5715" spans="1:15" x14ac:dyDescent="0.3">
      <c r="A5715" t="s">
        <v>14</v>
      </c>
      <c r="B5715">
        <v>1</v>
      </c>
      <c r="C5715">
        <v>1</v>
      </c>
      <c r="D5715">
        <v>1</v>
      </c>
      <c r="E5715" t="s">
        <v>5822</v>
      </c>
      <c r="F5715" t="s">
        <v>29</v>
      </c>
      <c r="G5715" t="s">
        <v>14</v>
      </c>
      <c r="H5715" t="s">
        <v>5831</v>
      </c>
      <c r="I5715" t="s">
        <v>31</v>
      </c>
      <c r="J5715" t="s">
        <v>32</v>
      </c>
      <c r="M5715">
        <v>1470</v>
      </c>
      <c r="N5715">
        <v>292</v>
      </c>
      <c r="O5715">
        <v>296</v>
      </c>
    </row>
    <row r="5716" spans="1:15" x14ac:dyDescent="0.3">
      <c r="A5716" t="s">
        <v>14</v>
      </c>
      <c r="B5716">
        <v>0</v>
      </c>
      <c r="C5716">
        <v>1</v>
      </c>
      <c r="D5716" t="s">
        <v>14</v>
      </c>
      <c r="E5716" t="s">
        <v>5822</v>
      </c>
      <c r="F5716" t="s">
        <v>29</v>
      </c>
      <c r="G5716" t="s">
        <v>23</v>
      </c>
      <c r="H5716" t="s">
        <v>5831</v>
      </c>
      <c r="I5716" t="s">
        <v>26</v>
      </c>
      <c r="M5716">
        <v>1470</v>
      </c>
      <c r="N5716">
        <v>292</v>
      </c>
      <c r="O5716">
        <v>296</v>
      </c>
    </row>
    <row r="5717" spans="1:15" x14ac:dyDescent="0.3">
      <c r="E5717" t="s">
        <v>5822</v>
      </c>
      <c r="F5717" t="s">
        <v>274</v>
      </c>
      <c r="G5717" t="s">
        <v>17</v>
      </c>
      <c r="H5717" t="s">
        <v>5839</v>
      </c>
      <c r="I5717" t="s">
        <v>26</v>
      </c>
      <c r="M5717">
        <v>1470</v>
      </c>
      <c r="N5717">
        <v>462</v>
      </c>
      <c r="O5717">
        <v>466</v>
      </c>
    </row>
    <row r="5718" spans="1:15" x14ac:dyDescent="0.3">
      <c r="E5718" t="s">
        <v>5822</v>
      </c>
      <c r="F5718" t="s">
        <v>274</v>
      </c>
      <c r="G5718" t="s">
        <v>51</v>
      </c>
      <c r="H5718" t="s">
        <v>5839</v>
      </c>
      <c r="I5718" t="s">
        <v>19</v>
      </c>
      <c r="M5718">
        <v>1470</v>
      </c>
      <c r="N5718">
        <v>462</v>
      </c>
      <c r="O5718">
        <v>466</v>
      </c>
    </row>
    <row r="5719" spans="1:15" x14ac:dyDescent="0.3">
      <c r="A5719" t="s">
        <v>237</v>
      </c>
      <c r="B5719">
        <v>0</v>
      </c>
      <c r="E5719" t="s">
        <v>5822</v>
      </c>
      <c r="F5719" t="s">
        <v>5843</v>
      </c>
      <c r="G5719" t="s">
        <v>17</v>
      </c>
      <c r="H5719" t="s">
        <v>5844</v>
      </c>
      <c r="I5719" t="s">
        <v>22</v>
      </c>
      <c r="M5719">
        <v>1470</v>
      </c>
      <c r="N5719">
        <v>468</v>
      </c>
      <c r="O5719">
        <v>498</v>
      </c>
    </row>
    <row r="5720" spans="1:15" x14ac:dyDescent="0.3">
      <c r="A5720" t="s">
        <v>237</v>
      </c>
      <c r="B5720">
        <v>0</v>
      </c>
      <c r="C5720">
        <v>0</v>
      </c>
      <c r="D5720">
        <v>0</v>
      </c>
      <c r="E5720" t="s">
        <v>5822</v>
      </c>
      <c r="F5720" t="s">
        <v>5835</v>
      </c>
      <c r="G5720" t="s">
        <v>51</v>
      </c>
      <c r="H5720" t="s">
        <v>5836</v>
      </c>
      <c r="I5720" t="s">
        <v>52</v>
      </c>
      <c r="J5720" t="s">
        <v>191</v>
      </c>
      <c r="M5720">
        <v>1470</v>
      </c>
      <c r="N5720">
        <v>487</v>
      </c>
      <c r="O5720">
        <v>490</v>
      </c>
    </row>
    <row r="5721" spans="1:15" x14ac:dyDescent="0.3">
      <c r="E5721" t="s">
        <v>5822</v>
      </c>
      <c r="F5721" t="s">
        <v>5837</v>
      </c>
      <c r="G5721" t="s">
        <v>51</v>
      </c>
      <c r="H5721" t="s">
        <v>5838</v>
      </c>
      <c r="I5721" t="s">
        <v>19</v>
      </c>
      <c r="M5721">
        <v>1470</v>
      </c>
      <c r="N5721">
        <v>500</v>
      </c>
      <c r="O5721">
        <v>521</v>
      </c>
    </row>
    <row r="5722" spans="1:15" x14ac:dyDescent="0.3">
      <c r="A5722" t="s">
        <v>14</v>
      </c>
      <c r="B5722">
        <v>1</v>
      </c>
      <c r="C5722">
        <v>1</v>
      </c>
      <c r="D5722">
        <v>1</v>
      </c>
      <c r="E5722" t="s">
        <v>5822</v>
      </c>
      <c r="F5722" t="s">
        <v>29</v>
      </c>
      <c r="G5722" t="s">
        <v>14</v>
      </c>
      <c r="H5722" t="s">
        <v>5842</v>
      </c>
      <c r="I5722" t="s">
        <v>52</v>
      </c>
      <c r="J5722" t="s">
        <v>32</v>
      </c>
      <c r="M5722">
        <v>1470</v>
      </c>
      <c r="N5722">
        <v>500</v>
      </c>
      <c r="O5722">
        <v>504</v>
      </c>
    </row>
    <row r="5723" spans="1:15" x14ac:dyDescent="0.3">
      <c r="E5723" t="s">
        <v>5822</v>
      </c>
      <c r="F5723" t="s">
        <v>5845</v>
      </c>
      <c r="G5723" t="s">
        <v>14</v>
      </c>
      <c r="H5723" t="s">
        <v>5846</v>
      </c>
      <c r="I5723" t="s">
        <v>26</v>
      </c>
      <c r="M5723">
        <v>1470</v>
      </c>
      <c r="N5723">
        <v>500</v>
      </c>
      <c r="O5723">
        <v>513</v>
      </c>
    </row>
    <row r="5724" spans="1:15" x14ac:dyDescent="0.3">
      <c r="E5724" t="s">
        <v>5822</v>
      </c>
      <c r="F5724" t="s">
        <v>5823</v>
      </c>
      <c r="G5724" t="s">
        <v>17</v>
      </c>
      <c r="H5724" t="s">
        <v>5824</v>
      </c>
      <c r="I5724" t="s">
        <v>26</v>
      </c>
      <c r="M5724">
        <v>1470</v>
      </c>
      <c r="N5724">
        <v>558</v>
      </c>
      <c r="O5724">
        <v>569</v>
      </c>
    </row>
    <row r="5725" spans="1:15" x14ac:dyDescent="0.3">
      <c r="E5725" t="s">
        <v>5822</v>
      </c>
      <c r="F5725" t="s">
        <v>5825</v>
      </c>
      <c r="G5725" t="s">
        <v>14</v>
      </c>
      <c r="H5725" t="s">
        <v>5826</v>
      </c>
      <c r="I5725" t="s">
        <v>26</v>
      </c>
      <c r="M5725">
        <v>1470</v>
      </c>
      <c r="N5725">
        <v>571</v>
      </c>
      <c r="O5725">
        <v>578</v>
      </c>
    </row>
    <row r="5726" spans="1:15" x14ac:dyDescent="0.3">
      <c r="E5726" t="s">
        <v>5822</v>
      </c>
      <c r="F5726" t="s">
        <v>5827</v>
      </c>
      <c r="G5726" t="s">
        <v>51</v>
      </c>
      <c r="H5726" t="s">
        <v>5828</v>
      </c>
      <c r="I5726" t="s">
        <v>19</v>
      </c>
      <c r="M5726">
        <v>1470</v>
      </c>
      <c r="N5726">
        <v>571</v>
      </c>
      <c r="O5726">
        <v>586</v>
      </c>
    </row>
    <row r="5727" spans="1:15" x14ac:dyDescent="0.3">
      <c r="A5727" t="s">
        <v>237</v>
      </c>
      <c r="B5727">
        <v>0</v>
      </c>
      <c r="C5727">
        <v>0</v>
      </c>
      <c r="D5727">
        <v>0</v>
      </c>
      <c r="E5727" t="s">
        <v>5822</v>
      </c>
      <c r="F5727" t="s">
        <v>5840</v>
      </c>
      <c r="G5727" t="s">
        <v>14</v>
      </c>
      <c r="H5727" t="s">
        <v>5841</v>
      </c>
      <c r="I5727" t="s">
        <v>26</v>
      </c>
      <c r="M5727">
        <v>1470</v>
      </c>
      <c r="N5727">
        <v>588</v>
      </c>
      <c r="O5727">
        <v>600</v>
      </c>
    </row>
    <row r="5728" spans="1:15" x14ac:dyDescent="0.3">
      <c r="E5728" t="s">
        <v>5822</v>
      </c>
      <c r="F5728" t="s">
        <v>29</v>
      </c>
      <c r="G5728" t="s">
        <v>23</v>
      </c>
      <c r="H5728" t="s">
        <v>5847</v>
      </c>
      <c r="I5728" t="s">
        <v>26</v>
      </c>
      <c r="M5728">
        <v>1471</v>
      </c>
      <c r="N5728">
        <v>0</v>
      </c>
      <c r="O5728">
        <v>4</v>
      </c>
    </row>
    <row r="5729" spans="1:15" x14ac:dyDescent="0.3">
      <c r="A5729" t="s">
        <v>14</v>
      </c>
      <c r="B5729">
        <v>1</v>
      </c>
      <c r="C5729">
        <v>1</v>
      </c>
      <c r="D5729">
        <v>1</v>
      </c>
      <c r="E5729" t="s">
        <v>5822</v>
      </c>
      <c r="F5729" t="s">
        <v>29</v>
      </c>
      <c r="G5729" t="s">
        <v>14</v>
      </c>
      <c r="H5729" t="s">
        <v>5847</v>
      </c>
      <c r="I5729" t="s">
        <v>31</v>
      </c>
      <c r="J5729" t="s">
        <v>32</v>
      </c>
      <c r="M5729">
        <v>1471</v>
      </c>
      <c r="N5729">
        <v>0</v>
      </c>
      <c r="O5729">
        <v>4</v>
      </c>
    </row>
    <row r="5730" spans="1:15" x14ac:dyDescent="0.3">
      <c r="E5730" t="s">
        <v>5822</v>
      </c>
      <c r="F5730" t="s">
        <v>29</v>
      </c>
      <c r="G5730" t="s">
        <v>23</v>
      </c>
      <c r="H5730" t="s">
        <v>5848</v>
      </c>
      <c r="I5730" t="s">
        <v>26</v>
      </c>
      <c r="M5730">
        <v>1471</v>
      </c>
      <c r="N5730">
        <v>144</v>
      </c>
      <c r="O5730">
        <v>148</v>
      </c>
    </row>
    <row r="5731" spans="1:15" x14ac:dyDescent="0.3">
      <c r="A5731" t="s">
        <v>14</v>
      </c>
      <c r="B5731">
        <v>1</v>
      </c>
      <c r="C5731">
        <v>1</v>
      </c>
      <c r="D5731">
        <v>1</v>
      </c>
      <c r="E5731" t="s">
        <v>5822</v>
      </c>
      <c r="F5731" t="s">
        <v>29</v>
      </c>
      <c r="G5731" t="s">
        <v>14</v>
      </c>
      <c r="H5731" t="s">
        <v>5848</v>
      </c>
      <c r="I5731" t="s">
        <v>31</v>
      </c>
      <c r="J5731" t="s">
        <v>32</v>
      </c>
      <c r="M5731">
        <v>1471</v>
      </c>
      <c r="N5731">
        <v>144</v>
      </c>
      <c r="O5731">
        <v>148</v>
      </c>
    </row>
    <row r="5732" spans="1:15" x14ac:dyDescent="0.3">
      <c r="A5732" t="s">
        <v>14</v>
      </c>
      <c r="B5732">
        <v>1</v>
      </c>
      <c r="C5732">
        <v>1</v>
      </c>
      <c r="D5732">
        <v>1</v>
      </c>
      <c r="E5732" t="s">
        <v>5849</v>
      </c>
      <c r="F5732" t="s">
        <v>5850</v>
      </c>
      <c r="G5732" t="s">
        <v>14</v>
      </c>
      <c r="H5732" t="s">
        <v>5851</v>
      </c>
      <c r="I5732" t="s">
        <v>35</v>
      </c>
      <c r="J5732" t="s">
        <v>46</v>
      </c>
      <c r="K5732" t="s">
        <v>47</v>
      </c>
      <c r="L5732" t="s">
        <v>43</v>
      </c>
      <c r="M5732">
        <v>1473</v>
      </c>
      <c r="N5732">
        <v>50</v>
      </c>
      <c r="O5732">
        <v>65</v>
      </c>
    </row>
    <row r="5733" spans="1:15" x14ac:dyDescent="0.3">
      <c r="E5733" t="s">
        <v>5849</v>
      </c>
      <c r="F5733" t="s">
        <v>339</v>
      </c>
      <c r="G5733" t="s">
        <v>23</v>
      </c>
      <c r="H5733" t="s">
        <v>5852</v>
      </c>
      <c r="I5733" t="s">
        <v>52</v>
      </c>
      <c r="J5733" t="s">
        <v>117</v>
      </c>
      <c r="M5733">
        <v>1473</v>
      </c>
      <c r="N5733">
        <v>107</v>
      </c>
      <c r="O5733">
        <v>112</v>
      </c>
    </row>
    <row r="5734" spans="1:15" x14ac:dyDescent="0.3">
      <c r="A5734" t="s">
        <v>14</v>
      </c>
      <c r="B5734">
        <v>0</v>
      </c>
      <c r="C5734">
        <v>0</v>
      </c>
      <c r="D5734">
        <v>1</v>
      </c>
      <c r="E5734" t="s">
        <v>3986</v>
      </c>
      <c r="F5734" t="s">
        <v>4000</v>
      </c>
      <c r="G5734" t="s">
        <v>14</v>
      </c>
      <c r="H5734" t="s">
        <v>4001</v>
      </c>
      <c r="I5734" t="s">
        <v>22</v>
      </c>
      <c r="M5734">
        <v>1474</v>
      </c>
      <c r="N5734">
        <v>0</v>
      </c>
      <c r="O5734">
        <v>11</v>
      </c>
    </row>
    <row r="5735" spans="1:15" x14ac:dyDescent="0.3">
      <c r="A5735" t="s">
        <v>14</v>
      </c>
      <c r="B5735">
        <v>1</v>
      </c>
      <c r="C5735">
        <v>1</v>
      </c>
      <c r="D5735">
        <v>1</v>
      </c>
      <c r="E5735" t="s">
        <v>3986</v>
      </c>
      <c r="F5735" t="s">
        <v>3987</v>
      </c>
      <c r="G5735" t="s">
        <v>14</v>
      </c>
      <c r="H5735" t="s">
        <v>3994</v>
      </c>
      <c r="I5735" t="s">
        <v>31</v>
      </c>
      <c r="J5735" t="s">
        <v>42</v>
      </c>
      <c r="K5735" t="s">
        <v>43</v>
      </c>
      <c r="M5735">
        <v>1474</v>
      </c>
      <c r="N5735">
        <v>186</v>
      </c>
      <c r="O5735">
        <v>191</v>
      </c>
    </row>
    <row r="5736" spans="1:15" x14ac:dyDescent="0.3">
      <c r="E5736" t="s">
        <v>3986</v>
      </c>
      <c r="F5736" t="s">
        <v>3987</v>
      </c>
      <c r="G5736" t="s">
        <v>17</v>
      </c>
      <c r="H5736" t="s">
        <v>3994</v>
      </c>
      <c r="I5736" t="s">
        <v>26</v>
      </c>
      <c r="M5736">
        <v>1474</v>
      </c>
      <c r="N5736">
        <v>186</v>
      </c>
      <c r="O5736">
        <v>191</v>
      </c>
    </row>
    <row r="5737" spans="1:15" x14ac:dyDescent="0.3">
      <c r="A5737" t="s">
        <v>14</v>
      </c>
      <c r="B5737">
        <v>1</v>
      </c>
      <c r="C5737">
        <v>1</v>
      </c>
      <c r="D5737">
        <v>1</v>
      </c>
      <c r="E5737" t="s">
        <v>3986</v>
      </c>
      <c r="F5737" t="s">
        <v>3987</v>
      </c>
      <c r="G5737" t="s">
        <v>14</v>
      </c>
      <c r="H5737" t="s">
        <v>3988</v>
      </c>
      <c r="I5737" t="s">
        <v>35</v>
      </c>
      <c r="J5737" t="s">
        <v>32</v>
      </c>
      <c r="M5737">
        <v>1474</v>
      </c>
      <c r="N5737">
        <v>355</v>
      </c>
      <c r="O5737">
        <v>360</v>
      </c>
    </row>
    <row r="5738" spans="1:15" x14ac:dyDescent="0.3">
      <c r="A5738" t="s">
        <v>14</v>
      </c>
      <c r="B5738">
        <v>1</v>
      </c>
      <c r="C5738">
        <v>1</v>
      </c>
      <c r="D5738">
        <v>1</v>
      </c>
      <c r="E5738" t="s">
        <v>3986</v>
      </c>
      <c r="F5738" t="s">
        <v>3989</v>
      </c>
      <c r="G5738" t="s">
        <v>14</v>
      </c>
      <c r="H5738" t="s">
        <v>3993</v>
      </c>
      <c r="I5738" t="s">
        <v>22</v>
      </c>
      <c r="M5738">
        <v>1474</v>
      </c>
      <c r="N5738">
        <v>362</v>
      </c>
      <c r="O5738">
        <v>366</v>
      </c>
    </row>
    <row r="5739" spans="1:15" x14ac:dyDescent="0.3">
      <c r="E5739" t="s">
        <v>3986</v>
      </c>
      <c r="F5739" t="s">
        <v>4002</v>
      </c>
      <c r="G5739" t="s">
        <v>14</v>
      </c>
      <c r="H5739" t="s">
        <v>4003</v>
      </c>
      <c r="I5739" t="s">
        <v>19</v>
      </c>
      <c r="M5739">
        <v>1474</v>
      </c>
      <c r="N5739">
        <v>379</v>
      </c>
      <c r="O5739">
        <v>388</v>
      </c>
    </row>
    <row r="5740" spans="1:15" x14ac:dyDescent="0.3">
      <c r="A5740" t="s">
        <v>1277</v>
      </c>
      <c r="B5740">
        <v>0</v>
      </c>
      <c r="C5740">
        <v>1</v>
      </c>
      <c r="D5740" t="s">
        <v>1277</v>
      </c>
      <c r="E5740" t="s">
        <v>3986</v>
      </c>
      <c r="F5740" t="s">
        <v>4002</v>
      </c>
      <c r="G5740" t="s">
        <v>23</v>
      </c>
      <c r="H5740" t="s">
        <v>4003</v>
      </c>
      <c r="I5740" t="s">
        <v>26</v>
      </c>
      <c r="M5740">
        <v>1474</v>
      </c>
      <c r="N5740">
        <v>379</v>
      </c>
      <c r="O5740">
        <v>388</v>
      </c>
    </row>
    <row r="5741" spans="1:15" x14ac:dyDescent="0.3">
      <c r="E5741" t="s">
        <v>3986</v>
      </c>
      <c r="F5741" t="s">
        <v>3998</v>
      </c>
      <c r="G5741" t="s">
        <v>23</v>
      </c>
      <c r="H5741" t="s">
        <v>3999</v>
      </c>
      <c r="I5741" t="s">
        <v>52</v>
      </c>
      <c r="J5741" t="s">
        <v>117</v>
      </c>
      <c r="M5741">
        <v>1474</v>
      </c>
      <c r="N5741">
        <v>472</v>
      </c>
      <c r="O5741">
        <v>480</v>
      </c>
    </row>
    <row r="5742" spans="1:15" x14ac:dyDescent="0.3">
      <c r="E5742" t="s">
        <v>3986</v>
      </c>
      <c r="F5742" t="s">
        <v>3991</v>
      </c>
      <c r="G5742" t="s">
        <v>14</v>
      </c>
      <c r="H5742" t="s">
        <v>3992</v>
      </c>
      <c r="I5742" t="s">
        <v>26</v>
      </c>
      <c r="M5742">
        <v>1474</v>
      </c>
      <c r="N5742">
        <v>488</v>
      </c>
      <c r="O5742">
        <v>510</v>
      </c>
    </row>
    <row r="5743" spans="1:15" x14ac:dyDescent="0.3">
      <c r="A5743" t="s">
        <v>14</v>
      </c>
      <c r="B5743">
        <v>1</v>
      </c>
      <c r="C5743">
        <v>1</v>
      </c>
      <c r="D5743">
        <v>1</v>
      </c>
      <c r="E5743" t="s">
        <v>3986</v>
      </c>
      <c r="F5743" t="s">
        <v>4004</v>
      </c>
      <c r="G5743" t="s">
        <v>14</v>
      </c>
      <c r="H5743" t="s">
        <v>4005</v>
      </c>
      <c r="I5743" t="s">
        <v>41</v>
      </c>
      <c r="J5743" t="s">
        <v>46</v>
      </c>
      <c r="K5743" t="s">
        <v>47</v>
      </c>
      <c r="L5743" t="s">
        <v>43</v>
      </c>
      <c r="M5743">
        <v>1474</v>
      </c>
      <c r="N5743">
        <v>493</v>
      </c>
      <c r="O5743">
        <v>510</v>
      </c>
    </row>
    <row r="5744" spans="1:15" x14ac:dyDescent="0.3">
      <c r="E5744" t="s">
        <v>3986</v>
      </c>
      <c r="F5744" t="s">
        <v>3996</v>
      </c>
      <c r="G5744" t="s">
        <v>17</v>
      </c>
      <c r="H5744" t="s">
        <v>3997</v>
      </c>
      <c r="I5744" t="s">
        <v>26</v>
      </c>
      <c r="M5744">
        <v>1474</v>
      </c>
      <c r="N5744">
        <v>604</v>
      </c>
      <c r="O5744">
        <v>617</v>
      </c>
    </row>
    <row r="5745" spans="1:15" x14ac:dyDescent="0.3">
      <c r="A5745" t="s">
        <v>14</v>
      </c>
      <c r="B5745">
        <v>1</v>
      </c>
      <c r="C5745">
        <v>1</v>
      </c>
      <c r="D5745">
        <v>1</v>
      </c>
      <c r="E5745" t="s">
        <v>3986</v>
      </c>
      <c r="F5745" t="s">
        <v>3987</v>
      </c>
      <c r="G5745" t="s">
        <v>14</v>
      </c>
      <c r="H5745" t="s">
        <v>3995</v>
      </c>
      <c r="I5745" t="s">
        <v>31</v>
      </c>
      <c r="J5745" t="s">
        <v>32</v>
      </c>
      <c r="M5745">
        <v>1474</v>
      </c>
      <c r="N5745">
        <v>604</v>
      </c>
      <c r="O5745">
        <v>609</v>
      </c>
    </row>
    <row r="5746" spans="1:15" x14ac:dyDescent="0.3">
      <c r="A5746" t="s">
        <v>14</v>
      </c>
      <c r="B5746">
        <v>1</v>
      </c>
      <c r="C5746">
        <v>1</v>
      </c>
      <c r="D5746">
        <v>1</v>
      </c>
      <c r="E5746" t="s">
        <v>3986</v>
      </c>
      <c r="F5746" t="s">
        <v>3989</v>
      </c>
      <c r="G5746" t="s">
        <v>14</v>
      </c>
      <c r="H5746" t="s">
        <v>3990</v>
      </c>
      <c r="I5746" t="s">
        <v>19</v>
      </c>
      <c r="M5746">
        <v>1474</v>
      </c>
      <c r="N5746">
        <v>613</v>
      </c>
      <c r="O5746">
        <v>617</v>
      </c>
    </row>
    <row r="5747" spans="1:15" x14ac:dyDescent="0.3">
      <c r="E5747" t="s">
        <v>3986</v>
      </c>
      <c r="F5747" t="s">
        <v>430</v>
      </c>
      <c r="G5747" t="s">
        <v>14</v>
      </c>
      <c r="H5747" t="s">
        <v>5853</v>
      </c>
      <c r="I5747" t="s">
        <v>19</v>
      </c>
      <c r="M5747">
        <v>1474</v>
      </c>
      <c r="N5747">
        <v>668</v>
      </c>
      <c r="O5747">
        <v>681</v>
      </c>
    </row>
    <row r="5748" spans="1:15" x14ac:dyDescent="0.3">
      <c r="A5748" t="s">
        <v>51</v>
      </c>
      <c r="B5748">
        <v>1</v>
      </c>
      <c r="C5748">
        <v>1</v>
      </c>
      <c r="D5748">
        <v>1</v>
      </c>
      <c r="E5748" t="s">
        <v>5854</v>
      </c>
      <c r="F5748" t="s">
        <v>5860</v>
      </c>
      <c r="G5748" t="s">
        <v>51</v>
      </c>
      <c r="H5748" t="s">
        <v>5861</v>
      </c>
      <c r="I5748" t="s">
        <v>69</v>
      </c>
      <c r="J5748" t="s">
        <v>53</v>
      </c>
      <c r="K5748" t="s">
        <v>800</v>
      </c>
      <c r="M5748">
        <v>1475</v>
      </c>
      <c r="N5748">
        <v>16</v>
      </c>
      <c r="O5748">
        <v>31</v>
      </c>
    </row>
    <row r="5749" spans="1:15" x14ac:dyDescent="0.3">
      <c r="A5749" t="s">
        <v>51</v>
      </c>
      <c r="B5749">
        <v>0</v>
      </c>
      <c r="C5749">
        <v>1</v>
      </c>
      <c r="D5749" t="s">
        <v>51</v>
      </c>
      <c r="E5749" t="s">
        <v>5854</v>
      </c>
      <c r="F5749" t="s">
        <v>5876</v>
      </c>
      <c r="G5749" t="s">
        <v>14</v>
      </c>
      <c r="H5749" t="s">
        <v>5861</v>
      </c>
      <c r="I5749" t="s">
        <v>22</v>
      </c>
      <c r="M5749">
        <v>1475</v>
      </c>
      <c r="N5749">
        <v>25</v>
      </c>
      <c r="O5749">
        <v>31</v>
      </c>
    </row>
    <row r="5750" spans="1:15" x14ac:dyDescent="0.3">
      <c r="E5750" t="s">
        <v>5854</v>
      </c>
      <c r="F5750" t="s">
        <v>5872</v>
      </c>
      <c r="G5750" t="s">
        <v>14</v>
      </c>
      <c r="H5750" t="s">
        <v>5873</v>
      </c>
      <c r="I5750" t="s">
        <v>26</v>
      </c>
      <c r="M5750">
        <v>1475</v>
      </c>
      <c r="N5750">
        <v>45</v>
      </c>
      <c r="O5750">
        <v>55</v>
      </c>
    </row>
    <row r="5751" spans="1:15" x14ac:dyDescent="0.3">
      <c r="A5751" t="s">
        <v>14</v>
      </c>
      <c r="B5751">
        <v>1</v>
      </c>
      <c r="C5751">
        <v>1</v>
      </c>
      <c r="D5751">
        <v>1</v>
      </c>
      <c r="E5751" t="s">
        <v>5854</v>
      </c>
      <c r="F5751" t="s">
        <v>5879</v>
      </c>
      <c r="G5751" t="s">
        <v>14</v>
      </c>
      <c r="H5751" t="s">
        <v>5880</v>
      </c>
      <c r="I5751" t="s">
        <v>41</v>
      </c>
      <c r="J5751" t="s">
        <v>42</v>
      </c>
      <c r="K5751" t="s">
        <v>43</v>
      </c>
      <c r="M5751">
        <v>1475</v>
      </c>
      <c r="N5751">
        <v>49</v>
      </c>
      <c r="O5751">
        <v>55</v>
      </c>
    </row>
    <row r="5752" spans="1:15" x14ac:dyDescent="0.3">
      <c r="E5752" t="s">
        <v>5854</v>
      </c>
      <c r="F5752" t="s">
        <v>5386</v>
      </c>
      <c r="G5752" t="s">
        <v>23</v>
      </c>
      <c r="H5752" t="s">
        <v>5863</v>
      </c>
      <c r="I5752" t="s">
        <v>52</v>
      </c>
      <c r="J5752" t="s">
        <v>117</v>
      </c>
      <c r="M5752">
        <v>1475</v>
      </c>
      <c r="N5752">
        <v>82</v>
      </c>
      <c r="O5752">
        <v>92</v>
      </c>
    </row>
    <row r="5753" spans="1:15" x14ac:dyDescent="0.3">
      <c r="E5753" t="s">
        <v>5854</v>
      </c>
      <c r="F5753" t="s">
        <v>5868</v>
      </c>
      <c r="G5753" t="s">
        <v>14</v>
      </c>
      <c r="H5753" t="s">
        <v>5869</v>
      </c>
      <c r="I5753" t="s">
        <v>26</v>
      </c>
      <c r="M5753">
        <v>1475</v>
      </c>
      <c r="N5753">
        <v>197</v>
      </c>
      <c r="O5753">
        <v>204</v>
      </c>
    </row>
    <row r="5754" spans="1:15" x14ac:dyDescent="0.3">
      <c r="A5754" t="s">
        <v>23</v>
      </c>
      <c r="B5754">
        <v>0</v>
      </c>
      <c r="C5754">
        <v>0</v>
      </c>
      <c r="D5754" t="s">
        <v>23</v>
      </c>
      <c r="E5754" t="s">
        <v>5854</v>
      </c>
      <c r="F5754" t="s">
        <v>5855</v>
      </c>
      <c r="G5754" t="s">
        <v>51</v>
      </c>
      <c r="H5754" t="s">
        <v>5856</v>
      </c>
      <c r="I5754" t="s">
        <v>52</v>
      </c>
      <c r="J5754" t="s">
        <v>53</v>
      </c>
      <c r="K5754" t="s">
        <v>60</v>
      </c>
      <c r="M5754">
        <v>1475</v>
      </c>
      <c r="N5754">
        <v>223</v>
      </c>
      <c r="O5754">
        <v>245</v>
      </c>
    </row>
    <row r="5755" spans="1:15" x14ac:dyDescent="0.3">
      <c r="A5755" t="s">
        <v>23</v>
      </c>
      <c r="B5755">
        <v>1</v>
      </c>
      <c r="C5755">
        <v>1</v>
      </c>
      <c r="D5755">
        <v>1</v>
      </c>
      <c r="E5755" t="s">
        <v>5854</v>
      </c>
      <c r="F5755" t="s">
        <v>5877</v>
      </c>
      <c r="G5755" t="s">
        <v>23</v>
      </c>
      <c r="H5755" t="s">
        <v>5878</v>
      </c>
      <c r="I5755" t="s">
        <v>22</v>
      </c>
      <c r="M5755">
        <v>1475</v>
      </c>
      <c r="N5755">
        <v>237</v>
      </c>
      <c r="O5755">
        <v>245</v>
      </c>
    </row>
    <row r="5756" spans="1:15" x14ac:dyDescent="0.3">
      <c r="A5756" t="s">
        <v>14</v>
      </c>
      <c r="B5756">
        <v>1</v>
      </c>
      <c r="C5756">
        <v>1</v>
      </c>
      <c r="D5756">
        <v>1</v>
      </c>
      <c r="E5756" t="s">
        <v>5854</v>
      </c>
      <c r="F5756" t="s">
        <v>5866</v>
      </c>
      <c r="G5756" t="s">
        <v>14</v>
      </c>
      <c r="H5756" t="s">
        <v>5867</v>
      </c>
      <c r="I5756" t="s">
        <v>35</v>
      </c>
      <c r="J5756" t="s">
        <v>597</v>
      </c>
      <c r="M5756">
        <v>1475</v>
      </c>
      <c r="N5756">
        <v>247</v>
      </c>
      <c r="O5756">
        <v>252</v>
      </c>
    </row>
    <row r="5757" spans="1:15" x14ac:dyDescent="0.3">
      <c r="A5757" t="s">
        <v>14</v>
      </c>
      <c r="B5757">
        <v>1</v>
      </c>
      <c r="C5757">
        <v>1</v>
      </c>
      <c r="D5757">
        <v>1</v>
      </c>
      <c r="E5757" t="s">
        <v>5854</v>
      </c>
      <c r="F5757" t="s">
        <v>5870</v>
      </c>
      <c r="G5757" t="s">
        <v>14</v>
      </c>
      <c r="H5757" t="s">
        <v>5871</v>
      </c>
      <c r="I5757" t="s">
        <v>35</v>
      </c>
      <c r="J5757" t="s">
        <v>42</v>
      </c>
      <c r="K5757" t="s">
        <v>43</v>
      </c>
      <c r="M5757">
        <v>1475</v>
      </c>
      <c r="N5757">
        <v>266</v>
      </c>
      <c r="O5757">
        <v>271</v>
      </c>
    </row>
    <row r="5758" spans="1:15" x14ac:dyDescent="0.3">
      <c r="E5758" t="s">
        <v>5854</v>
      </c>
      <c r="F5758" t="s">
        <v>391</v>
      </c>
      <c r="G5758" t="s">
        <v>51</v>
      </c>
      <c r="H5758" t="s">
        <v>5862</v>
      </c>
      <c r="I5758" t="s">
        <v>52</v>
      </c>
      <c r="J5758" t="s">
        <v>393</v>
      </c>
      <c r="M5758">
        <v>1475</v>
      </c>
      <c r="N5758">
        <v>324</v>
      </c>
      <c r="O5758">
        <v>334</v>
      </c>
    </row>
    <row r="5759" spans="1:15" x14ac:dyDescent="0.3">
      <c r="E5759" t="s">
        <v>5854</v>
      </c>
      <c r="F5759" t="s">
        <v>5864</v>
      </c>
      <c r="G5759" t="s">
        <v>51</v>
      </c>
      <c r="H5759" t="s">
        <v>5865</v>
      </c>
      <c r="I5759" t="s">
        <v>52</v>
      </c>
      <c r="J5759" t="s">
        <v>60</v>
      </c>
      <c r="M5759">
        <v>1475</v>
      </c>
      <c r="N5759">
        <v>338</v>
      </c>
      <c r="O5759">
        <v>347</v>
      </c>
    </row>
    <row r="5760" spans="1:15" x14ac:dyDescent="0.3">
      <c r="A5760" t="s">
        <v>14</v>
      </c>
      <c r="B5760">
        <v>0</v>
      </c>
      <c r="C5760">
        <v>1</v>
      </c>
      <c r="D5760" t="s">
        <v>14</v>
      </c>
      <c r="E5760" t="s">
        <v>5854</v>
      </c>
      <c r="F5760" t="s">
        <v>5858</v>
      </c>
      <c r="G5760" t="s">
        <v>17</v>
      </c>
      <c r="H5760" t="s">
        <v>5859</v>
      </c>
      <c r="I5760" t="s">
        <v>26</v>
      </c>
      <c r="M5760">
        <v>1475</v>
      </c>
      <c r="N5760">
        <v>420</v>
      </c>
      <c r="O5760">
        <v>425</v>
      </c>
    </row>
    <row r="5761" spans="1:15" x14ac:dyDescent="0.3">
      <c r="E5761" t="s">
        <v>5854</v>
      </c>
      <c r="F5761" t="s">
        <v>5858</v>
      </c>
      <c r="G5761" t="s">
        <v>14</v>
      </c>
      <c r="H5761" t="s">
        <v>5859</v>
      </c>
      <c r="I5761" t="s">
        <v>19</v>
      </c>
      <c r="M5761">
        <v>1475</v>
      </c>
      <c r="N5761">
        <v>420</v>
      </c>
      <c r="O5761">
        <v>425</v>
      </c>
    </row>
    <row r="5762" spans="1:15" x14ac:dyDescent="0.3">
      <c r="E5762" t="s">
        <v>5854</v>
      </c>
      <c r="F5762" t="s">
        <v>5874</v>
      </c>
      <c r="G5762" t="s">
        <v>23</v>
      </c>
      <c r="H5762" t="s">
        <v>5875</v>
      </c>
      <c r="I5762" t="s">
        <v>52</v>
      </c>
      <c r="J5762" t="s">
        <v>117</v>
      </c>
      <c r="M5762">
        <v>1475</v>
      </c>
      <c r="N5762">
        <v>512</v>
      </c>
      <c r="O5762">
        <v>532</v>
      </c>
    </row>
    <row r="5763" spans="1:15" x14ac:dyDescent="0.3">
      <c r="E5763" t="s">
        <v>5854</v>
      </c>
      <c r="F5763" t="s">
        <v>210</v>
      </c>
      <c r="G5763" t="s">
        <v>51</v>
      </c>
      <c r="H5763" t="s">
        <v>5857</v>
      </c>
      <c r="I5763" t="s">
        <v>52</v>
      </c>
      <c r="J5763" t="s">
        <v>212</v>
      </c>
      <c r="M5763">
        <v>1475</v>
      </c>
      <c r="N5763">
        <v>566</v>
      </c>
      <c r="O5763">
        <v>573</v>
      </c>
    </row>
    <row r="5764" spans="1:15" x14ac:dyDescent="0.3">
      <c r="E5764" t="s">
        <v>5881</v>
      </c>
      <c r="F5764" t="s">
        <v>2112</v>
      </c>
      <c r="G5764" t="s">
        <v>14</v>
      </c>
      <c r="H5764" t="s">
        <v>5885</v>
      </c>
      <c r="I5764" t="s">
        <v>26</v>
      </c>
      <c r="M5764">
        <v>1476</v>
      </c>
      <c r="N5764">
        <v>0</v>
      </c>
      <c r="O5764">
        <v>6</v>
      </c>
    </row>
    <row r="5765" spans="1:15" x14ac:dyDescent="0.3">
      <c r="A5765" t="s">
        <v>237</v>
      </c>
      <c r="B5765">
        <v>0</v>
      </c>
      <c r="C5765">
        <v>0</v>
      </c>
      <c r="D5765">
        <v>0</v>
      </c>
      <c r="E5765" t="s">
        <v>5881</v>
      </c>
      <c r="F5765" t="s">
        <v>1998</v>
      </c>
      <c r="G5765" t="s">
        <v>51</v>
      </c>
      <c r="H5765" t="s">
        <v>5882</v>
      </c>
      <c r="I5765" t="s">
        <v>52</v>
      </c>
      <c r="J5765" t="s">
        <v>2000</v>
      </c>
      <c r="M5765">
        <v>1476</v>
      </c>
      <c r="N5765">
        <v>67</v>
      </c>
      <c r="O5765">
        <v>76</v>
      </c>
    </row>
    <row r="5766" spans="1:15" x14ac:dyDescent="0.3">
      <c r="E5766" t="s">
        <v>5881</v>
      </c>
      <c r="F5766" t="s">
        <v>5883</v>
      </c>
      <c r="G5766" t="s">
        <v>23</v>
      </c>
      <c r="H5766" t="s">
        <v>5884</v>
      </c>
      <c r="I5766" t="s">
        <v>52</v>
      </c>
      <c r="J5766" t="s">
        <v>117</v>
      </c>
      <c r="M5766">
        <v>1476</v>
      </c>
      <c r="N5766">
        <v>127</v>
      </c>
      <c r="O5766">
        <v>145</v>
      </c>
    </row>
    <row r="5767" spans="1:15" x14ac:dyDescent="0.3">
      <c r="E5767" t="s">
        <v>5886</v>
      </c>
      <c r="F5767" t="s">
        <v>5892</v>
      </c>
      <c r="G5767" t="s">
        <v>23</v>
      </c>
      <c r="H5767" t="s">
        <v>5893</v>
      </c>
      <c r="I5767" t="s">
        <v>52</v>
      </c>
      <c r="J5767" t="s">
        <v>112</v>
      </c>
      <c r="K5767" t="s">
        <v>1975</v>
      </c>
      <c r="M5767">
        <v>1477</v>
      </c>
      <c r="N5767">
        <v>23</v>
      </c>
      <c r="O5767">
        <v>38</v>
      </c>
    </row>
    <row r="5768" spans="1:15" x14ac:dyDescent="0.3">
      <c r="A5768" t="s">
        <v>14</v>
      </c>
      <c r="B5768">
        <v>1</v>
      </c>
      <c r="C5768">
        <v>1</v>
      </c>
      <c r="D5768">
        <v>1</v>
      </c>
      <c r="E5768" t="s">
        <v>5886</v>
      </c>
      <c r="F5768" t="s">
        <v>5887</v>
      </c>
      <c r="G5768" t="s">
        <v>14</v>
      </c>
      <c r="H5768" t="s">
        <v>5896</v>
      </c>
      <c r="I5768" t="s">
        <v>35</v>
      </c>
      <c r="J5768" t="s">
        <v>42</v>
      </c>
      <c r="K5768" t="s">
        <v>43</v>
      </c>
      <c r="M5768">
        <v>1477</v>
      </c>
      <c r="N5768">
        <v>179</v>
      </c>
      <c r="O5768">
        <v>190</v>
      </c>
    </row>
    <row r="5769" spans="1:15" x14ac:dyDescent="0.3">
      <c r="A5769" t="s">
        <v>14</v>
      </c>
      <c r="B5769">
        <v>1</v>
      </c>
      <c r="C5769">
        <v>1</v>
      </c>
      <c r="D5769">
        <v>1</v>
      </c>
      <c r="E5769" t="s">
        <v>5886</v>
      </c>
      <c r="F5769" t="s">
        <v>5897</v>
      </c>
      <c r="G5769" t="s">
        <v>14</v>
      </c>
      <c r="H5769" t="s">
        <v>5905</v>
      </c>
      <c r="I5769" t="s">
        <v>35</v>
      </c>
      <c r="J5769" t="s">
        <v>42</v>
      </c>
      <c r="K5769" t="s">
        <v>43</v>
      </c>
      <c r="M5769">
        <v>1477</v>
      </c>
      <c r="N5769">
        <v>214</v>
      </c>
      <c r="O5769">
        <v>219</v>
      </c>
    </row>
    <row r="5770" spans="1:15" x14ac:dyDescent="0.3">
      <c r="A5770" t="s">
        <v>14</v>
      </c>
      <c r="B5770">
        <v>1</v>
      </c>
      <c r="C5770">
        <v>1</v>
      </c>
      <c r="D5770">
        <v>1</v>
      </c>
      <c r="E5770" t="s">
        <v>5886</v>
      </c>
      <c r="F5770" t="s">
        <v>5887</v>
      </c>
      <c r="G5770" t="s">
        <v>14</v>
      </c>
      <c r="H5770" t="s">
        <v>5899</v>
      </c>
      <c r="I5770" t="s">
        <v>35</v>
      </c>
      <c r="J5770" t="s">
        <v>32</v>
      </c>
      <c r="M5770">
        <v>1477</v>
      </c>
      <c r="N5770">
        <v>242</v>
      </c>
      <c r="O5770">
        <v>253</v>
      </c>
    </row>
    <row r="5771" spans="1:15" x14ac:dyDescent="0.3">
      <c r="E5771" t="s">
        <v>5886</v>
      </c>
      <c r="F5771" t="s">
        <v>5894</v>
      </c>
      <c r="G5771" t="s">
        <v>17</v>
      </c>
      <c r="H5771" t="s">
        <v>5895</v>
      </c>
      <c r="I5771" t="s">
        <v>26</v>
      </c>
      <c r="M5771">
        <v>1477</v>
      </c>
      <c r="N5771">
        <v>264</v>
      </c>
      <c r="O5771">
        <v>279</v>
      </c>
    </row>
    <row r="5772" spans="1:15" x14ac:dyDescent="0.3">
      <c r="E5772" t="s">
        <v>5886</v>
      </c>
      <c r="F5772" t="s">
        <v>5906</v>
      </c>
      <c r="G5772" t="s">
        <v>14</v>
      </c>
      <c r="H5772" t="s">
        <v>5910</v>
      </c>
      <c r="I5772" t="s">
        <v>19</v>
      </c>
      <c r="M5772">
        <v>1477</v>
      </c>
      <c r="N5772">
        <v>264</v>
      </c>
      <c r="O5772">
        <v>271</v>
      </c>
    </row>
    <row r="5773" spans="1:15" x14ac:dyDescent="0.3">
      <c r="E5773" t="s">
        <v>5886</v>
      </c>
      <c r="F5773" t="s">
        <v>5889</v>
      </c>
      <c r="G5773" t="s">
        <v>14</v>
      </c>
      <c r="H5773" t="s">
        <v>5890</v>
      </c>
      <c r="I5773" t="s">
        <v>19</v>
      </c>
      <c r="M5773">
        <v>1477</v>
      </c>
      <c r="N5773">
        <v>273</v>
      </c>
      <c r="O5773">
        <v>279</v>
      </c>
    </row>
    <row r="5774" spans="1:15" x14ac:dyDescent="0.3">
      <c r="A5774" t="s">
        <v>14</v>
      </c>
      <c r="B5774">
        <v>1</v>
      </c>
      <c r="C5774">
        <v>1</v>
      </c>
      <c r="D5774">
        <v>1</v>
      </c>
      <c r="E5774" t="s">
        <v>5886</v>
      </c>
      <c r="F5774" t="s">
        <v>5901</v>
      </c>
      <c r="G5774" t="s">
        <v>14</v>
      </c>
      <c r="H5774" t="s">
        <v>5902</v>
      </c>
      <c r="I5774" t="s">
        <v>22</v>
      </c>
      <c r="M5774">
        <v>1477</v>
      </c>
      <c r="N5774">
        <v>380</v>
      </c>
      <c r="O5774">
        <v>394</v>
      </c>
    </row>
    <row r="5775" spans="1:15" x14ac:dyDescent="0.3">
      <c r="A5775" t="s">
        <v>237</v>
      </c>
      <c r="B5775">
        <v>0</v>
      </c>
      <c r="C5775">
        <v>0</v>
      </c>
      <c r="D5775">
        <v>0</v>
      </c>
      <c r="E5775" t="s">
        <v>5886</v>
      </c>
      <c r="F5775" t="s">
        <v>5903</v>
      </c>
      <c r="G5775" t="s">
        <v>14</v>
      </c>
      <c r="H5775" t="s">
        <v>5904</v>
      </c>
      <c r="I5775" t="s">
        <v>26</v>
      </c>
      <c r="M5775">
        <v>1477</v>
      </c>
      <c r="N5775">
        <v>427</v>
      </c>
      <c r="O5775">
        <v>431</v>
      </c>
    </row>
    <row r="5776" spans="1:15" x14ac:dyDescent="0.3">
      <c r="E5776" t="s">
        <v>5886</v>
      </c>
      <c r="F5776" t="s">
        <v>5906</v>
      </c>
      <c r="G5776" t="s">
        <v>14</v>
      </c>
      <c r="H5776" t="s">
        <v>5907</v>
      </c>
      <c r="I5776" t="s">
        <v>19</v>
      </c>
      <c r="M5776">
        <v>1477</v>
      </c>
      <c r="N5776">
        <v>466</v>
      </c>
      <c r="O5776">
        <v>473</v>
      </c>
    </row>
    <row r="5777" spans="1:15" x14ac:dyDescent="0.3">
      <c r="A5777" t="s">
        <v>14</v>
      </c>
      <c r="B5777">
        <v>0</v>
      </c>
      <c r="C5777">
        <v>0</v>
      </c>
      <c r="D5777" t="s">
        <v>14</v>
      </c>
      <c r="E5777" t="s">
        <v>5886</v>
      </c>
      <c r="F5777" t="s">
        <v>5908</v>
      </c>
      <c r="G5777" t="s">
        <v>17</v>
      </c>
      <c r="H5777" t="s">
        <v>5909</v>
      </c>
      <c r="I5777" t="s">
        <v>26</v>
      </c>
      <c r="M5777">
        <v>1477</v>
      </c>
      <c r="N5777">
        <v>466</v>
      </c>
      <c r="O5777">
        <v>483</v>
      </c>
    </row>
    <row r="5778" spans="1:15" x14ac:dyDescent="0.3">
      <c r="E5778" t="s">
        <v>5886</v>
      </c>
      <c r="F5778" t="s">
        <v>5889</v>
      </c>
      <c r="G5778" t="s">
        <v>14</v>
      </c>
      <c r="H5778" t="s">
        <v>5891</v>
      </c>
      <c r="I5778" t="s">
        <v>19</v>
      </c>
      <c r="M5778">
        <v>1477</v>
      </c>
      <c r="N5778">
        <v>477</v>
      </c>
      <c r="O5778">
        <v>483</v>
      </c>
    </row>
    <row r="5779" spans="1:15" x14ac:dyDescent="0.3">
      <c r="A5779" t="s">
        <v>14</v>
      </c>
      <c r="B5779">
        <v>1</v>
      </c>
      <c r="C5779">
        <v>1</v>
      </c>
      <c r="D5779">
        <v>1</v>
      </c>
      <c r="E5779" t="s">
        <v>5886</v>
      </c>
      <c r="F5779" t="s">
        <v>5887</v>
      </c>
      <c r="G5779" t="s">
        <v>14</v>
      </c>
      <c r="H5779" t="s">
        <v>5888</v>
      </c>
      <c r="I5779" t="s">
        <v>35</v>
      </c>
      <c r="J5779" t="s">
        <v>32</v>
      </c>
      <c r="M5779">
        <v>1477</v>
      </c>
      <c r="N5779">
        <v>501</v>
      </c>
      <c r="O5779">
        <v>512</v>
      </c>
    </row>
    <row r="5780" spans="1:15" x14ac:dyDescent="0.3">
      <c r="A5780" t="s">
        <v>14</v>
      </c>
      <c r="B5780">
        <v>1</v>
      </c>
      <c r="C5780">
        <v>1</v>
      </c>
      <c r="D5780">
        <v>1</v>
      </c>
      <c r="E5780" t="s">
        <v>5886</v>
      </c>
      <c r="F5780" t="s">
        <v>5897</v>
      </c>
      <c r="G5780" t="s">
        <v>14</v>
      </c>
      <c r="H5780" t="s">
        <v>5898</v>
      </c>
      <c r="I5780" t="s">
        <v>35</v>
      </c>
      <c r="J5780" t="s">
        <v>32</v>
      </c>
      <c r="M5780">
        <v>1477</v>
      </c>
      <c r="N5780">
        <v>524</v>
      </c>
      <c r="O5780">
        <v>529</v>
      </c>
    </row>
    <row r="5781" spans="1:15" x14ac:dyDescent="0.3">
      <c r="A5781" t="s">
        <v>23</v>
      </c>
      <c r="B5781">
        <v>1</v>
      </c>
      <c r="C5781">
        <v>1</v>
      </c>
      <c r="D5781">
        <v>1</v>
      </c>
      <c r="E5781" t="s">
        <v>5886</v>
      </c>
      <c r="F5781" t="s">
        <v>1917</v>
      </c>
      <c r="G5781" t="s">
        <v>23</v>
      </c>
      <c r="H5781" t="s">
        <v>5900</v>
      </c>
      <c r="I5781" t="s">
        <v>35</v>
      </c>
      <c r="J5781" t="s">
        <v>112</v>
      </c>
      <c r="M5781">
        <v>1477</v>
      </c>
      <c r="N5781">
        <v>539</v>
      </c>
      <c r="O5781">
        <v>544</v>
      </c>
    </row>
    <row r="5782" spans="1:15" x14ac:dyDescent="0.3">
      <c r="A5782" t="s">
        <v>14</v>
      </c>
      <c r="B5782">
        <v>0</v>
      </c>
      <c r="C5782">
        <v>0</v>
      </c>
      <c r="D5782">
        <v>1</v>
      </c>
      <c r="E5782" t="s">
        <v>5911</v>
      </c>
      <c r="F5782" t="s">
        <v>5923</v>
      </c>
      <c r="G5782" t="s">
        <v>14</v>
      </c>
      <c r="H5782" t="s">
        <v>5922</v>
      </c>
      <c r="I5782" t="s">
        <v>22</v>
      </c>
      <c r="M5782">
        <v>1478</v>
      </c>
      <c r="N5782">
        <v>0</v>
      </c>
      <c r="O5782">
        <v>11</v>
      </c>
    </row>
    <row r="5783" spans="1:15" x14ac:dyDescent="0.3">
      <c r="A5783" t="s">
        <v>14</v>
      </c>
      <c r="B5783">
        <v>1</v>
      </c>
      <c r="C5783">
        <v>1</v>
      </c>
      <c r="D5783">
        <v>1</v>
      </c>
      <c r="E5783" t="s">
        <v>5911</v>
      </c>
      <c r="F5783" t="s">
        <v>5914</v>
      </c>
      <c r="G5783" t="s">
        <v>14</v>
      </c>
      <c r="H5783" t="s">
        <v>5922</v>
      </c>
      <c r="I5783" t="s">
        <v>52</v>
      </c>
      <c r="J5783" t="s">
        <v>32</v>
      </c>
      <c r="M5783">
        <v>1478</v>
      </c>
      <c r="N5783">
        <v>7</v>
      </c>
      <c r="O5783">
        <v>11</v>
      </c>
    </row>
    <row r="5784" spans="1:15" x14ac:dyDescent="0.3">
      <c r="A5784" t="s">
        <v>51</v>
      </c>
      <c r="B5784">
        <v>1</v>
      </c>
      <c r="C5784">
        <v>1</v>
      </c>
      <c r="D5784">
        <v>1</v>
      </c>
      <c r="E5784" t="s">
        <v>5911</v>
      </c>
      <c r="F5784" t="s">
        <v>5912</v>
      </c>
      <c r="G5784" t="s">
        <v>51</v>
      </c>
      <c r="H5784" t="s">
        <v>5913</v>
      </c>
      <c r="I5784" t="s">
        <v>26</v>
      </c>
      <c r="M5784">
        <v>1478</v>
      </c>
      <c r="N5784">
        <v>59</v>
      </c>
      <c r="O5784">
        <v>68</v>
      </c>
    </row>
    <row r="5785" spans="1:15" x14ac:dyDescent="0.3">
      <c r="E5785" t="s">
        <v>5911</v>
      </c>
      <c r="F5785" t="s">
        <v>5912</v>
      </c>
      <c r="G5785" t="s">
        <v>17</v>
      </c>
      <c r="H5785" t="s">
        <v>5913</v>
      </c>
      <c r="I5785" t="s">
        <v>19</v>
      </c>
      <c r="M5785">
        <v>1478</v>
      </c>
      <c r="N5785">
        <v>59</v>
      </c>
      <c r="O5785">
        <v>68</v>
      </c>
    </row>
    <row r="5786" spans="1:15" x14ac:dyDescent="0.3">
      <c r="E5786" t="s">
        <v>5911</v>
      </c>
      <c r="F5786" t="s">
        <v>5916</v>
      </c>
      <c r="G5786" t="s">
        <v>14</v>
      </c>
      <c r="H5786" t="s">
        <v>5917</v>
      </c>
      <c r="I5786" t="s">
        <v>22</v>
      </c>
      <c r="M5786">
        <v>1478</v>
      </c>
      <c r="N5786">
        <v>214</v>
      </c>
      <c r="O5786">
        <v>217</v>
      </c>
    </row>
    <row r="5787" spans="1:15" x14ac:dyDescent="0.3">
      <c r="A5787" t="s">
        <v>14</v>
      </c>
      <c r="B5787">
        <v>1</v>
      </c>
      <c r="C5787">
        <v>1</v>
      </c>
      <c r="D5787">
        <v>1</v>
      </c>
      <c r="E5787" t="s">
        <v>5911</v>
      </c>
      <c r="F5787" t="s">
        <v>5914</v>
      </c>
      <c r="G5787" t="s">
        <v>14</v>
      </c>
      <c r="H5787" t="s">
        <v>5915</v>
      </c>
      <c r="I5787" t="s">
        <v>35</v>
      </c>
      <c r="J5787" t="s">
        <v>32</v>
      </c>
      <c r="M5787">
        <v>1478</v>
      </c>
      <c r="N5787">
        <v>384</v>
      </c>
      <c r="O5787">
        <v>388</v>
      </c>
    </row>
    <row r="5788" spans="1:15" x14ac:dyDescent="0.3">
      <c r="E5788" t="s">
        <v>5911</v>
      </c>
      <c r="F5788" t="s">
        <v>5916</v>
      </c>
      <c r="G5788" t="s">
        <v>14</v>
      </c>
      <c r="H5788" t="s">
        <v>5918</v>
      </c>
      <c r="I5788" t="s">
        <v>19</v>
      </c>
      <c r="M5788">
        <v>1478</v>
      </c>
      <c r="N5788">
        <v>480</v>
      </c>
      <c r="O5788">
        <v>483</v>
      </c>
    </row>
    <row r="5789" spans="1:15" x14ac:dyDescent="0.3">
      <c r="E5789" t="s">
        <v>5911</v>
      </c>
      <c r="F5789" t="s">
        <v>5916</v>
      </c>
      <c r="G5789" t="s">
        <v>51</v>
      </c>
      <c r="H5789" t="s">
        <v>5918</v>
      </c>
      <c r="I5789" t="s">
        <v>26</v>
      </c>
      <c r="M5789">
        <v>1478</v>
      </c>
      <c r="N5789">
        <v>480</v>
      </c>
      <c r="O5789">
        <v>483</v>
      </c>
    </row>
    <row r="5790" spans="1:15" x14ac:dyDescent="0.3">
      <c r="A5790" t="s">
        <v>14</v>
      </c>
      <c r="B5790">
        <v>1</v>
      </c>
      <c r="C5790">
        <v>1</v>
      </c>
      <c r="D5790">
        <v>1</v>
      </c>
      <c r="E5790" t="s">
        <v>5911</v>
      </c>
      <c r="F5790" t="s">
        <v>5914</v>
      </c>
      <c r="G5790" t="s">
        <v>14</v>
      </c>
      <c r="H5790" t="s">
        <v>5921</v>
      </c>
      <c r="I5790" t="s">
        <v>35</v>
      </c>
      <c r="J5790" t="s">
        <v>32</v>
      </c>
      <c r="M5790">
        <v>1478</v>
      </c>
      <c r="N5790">
        <v>605</v>
      </c>
      <c r="O5790">
        <v>609</v>
      </c>
    </row>
    <row r="5791" spans="1:15" x14ac:dyDescent="0.3">
      <c r="E5791" t="s">
        <v>5911</v>
      </c>
      <c r="F5791" t="s">
        <v>4071</v>
      </c>
      <c r="G5791" t="s">
        <v>51</v>
      </c>
      <c r="H5791" t="s">
        <v>5919</v>
      </c>
      <c r="I5791" t="s">
        <v>52</v>
      </c>
      <c r="J5791" t="s">
        <v>60</v>
      </c>
      <c r="M5791">
        <v>1478</v>
      </c>
      <c r="N5791">
        <v>668</v>
      </c>
      <c r="O5791">
        <v>678</v>
      </c>
    </row>
    <row r="5792" spans="1:15" x14ac:dyDescent="0.3">
      <c r="E5792" t="s">
        <v>5911</v>
      </c>
      <c r="F5792" t="s">
        <v>430</v>
      </c>
      <c r="G5792" t="s">
        <v>14</v>
      </c>
      <c r="H5792" t="s">
        <v>5920</v>
      </c>
      <c r="I5792" t="s">
        <v>19</v>
      </c>
      <c r="M5792">
        <v>1478</v>
      </c>
      <c r="N5792">
        <v>680</v>
      </c>
      <c r="O5792">
        <v>693</v>
      </c>
    </row>
    <row r="5793" spans="1:15" x14ac:dyDescent="0.3">
      <c r="A5793" t="s">
        <v>14</v>
      </c>
      <c r="B5793">
        <v>1</v>
      </c>
      <c r="C5793">
        <v>1</v>
      </c>
      <c r="D5793">
        <v>1</v>
      </c>
      <c r="E5793" t="s">
        <v>5924</v>
      </c>
      <c r="F5793" t="s">
        <v>5927</v>
      </c>
      <c r="G5793" t="s">
        <v>14</v>
      </c>
      <c r="H5793" t="s">
        <v>5928</v>
      </c>
      <c r="I5793" t="s">
        <v>35</v>
      </c>
      <c r="J5793" t="s">
        <v>46</v>
      </c>
      <c r="K5793" t="s">
        <v>47</v>
      </c>
      <c r="L5793" t="s">
        <v>43</v>
      </c>
      <c r="M5793">
        <v>1479</v>
      </c>
      <c r="N5793">
        <v>34</v>
      </c>
      <c r="O5793">
        <v>48</v>
      </c>
    </row>
    <row r="5794" spans="1:15" x14ac:dyDescent="0.3">
      <c r="A5794" t="s">
        <v>51</v>
      </c>
      <c r="B5794">
        <v>1</v>
      </c>
      <c r="C5794">
        <v>1</v>
      </c>
      <c r="D5794">
        <v>1</v>
      </c>
      <c r="E5794" t="s">
        <v>5924</v>
      </c>
      <c r="F5794" t="s">
        <v>5925</v>
      </c>
      <c r="G5794" t="s">
        <v>51</v>
      </c>
      <c r="H5794" t="s">
        <v>5926</v>
      </c>
      <c r="I5794" t="s">
        <v>22</v>
      </c>
      <c r="M5794">
        <v>1479</v>
      </c>
      <c r="N5794">
        <v>221</v>
      </c>
      <c r="O5794">
        <v>227</v>
      </c>
    </row>
    <row r="5795" spans="1:15" x14ac:dyDescent="0.3">
      <c r="A5795" t="s">
        <v>14</v>
      </c>
      <c r="B5795">
        <v>1</v>
      </c>
      <c r="C5795">
        <v>1</v>
      </c>
      <c r="D5795">
        <v>1</v>
      </c>
      <c r="E5795" t="s">
        <v>5929</v>
      </c>
      <c r="F5795" t="s">
        <v>5930</v>
      </c>
      <c r="G5795" t="s">
        <v>14</v>
      </c>
      <c r="H5795" t="s">
        <v>5931</v>
      </c>
      <c r="I5795" t="s">
        <v>35</v>
      </c>
      <c r="J5795" t="s">
        <v>32</v>
      </c>
      <c r="M5795">
        <v>1480</v>
      </c>
      <c r="N5795">
        <v>25</v>
      </c>
      <c r="O5795">
        <v>32</v>
      </c>
    </row>
    <row r="5796" spans="1:15" x14ac:dyDescent="0.3">
      <c r="A5796" t="s">
        <v>14</v>
      </c>
      <c r="B5796">
        <v>1</v>
      </c>
      <c r="C5796">
        <v>1</v>
      </c>
      <c r="D5796">
        <v>1</v>
      </c>
      <c r="E5796" t="s">
        <v>5929</v>
      </c>
      <c r="F5796" t="s">
        <v>5933</v>
      </c>
      <c r="G5796" t="s">
        <v>14</v>
      </c>
      <c r="H5796" t="s">
        <v>5934</v>
      </c>
      <c r="I5796" t="s">
        <v>35</v>
      </c>
      <c r="J5796" t="s">
        <v>42</v>
      </c>
      <c r="K5796" t="s">
        <v>43</v>
      </c>
      <c r="M5796">
        <v>1480</v>
      </c>
      <c r="N5796">
        <v>264</v>
      </c>
      <c r="O5796">
        <v>272</v>
      </c>
    </row>
    <row r="5797" spans="1:15" x14ac:dyDescent="0.3">
      <c r="A5797" t="s">
        <v>14</v>
      </c>
      <c r="B5797">
        <v>1</v>
      </c>
      <c r="C5797">
        <v>1</v>
      </c>
      <c r="D5797">
        <v>1</v>
      </c>
      <c r="E5797" t="s">
        <v>5929</v>
      </c>
      <c r="F5797" t="s">
        <v>5930</v>
      </c>
      <c r="G5797" t="s">
        <v>14</v>
      </c>
      <c r="H5797" t="s">
        <v>5932</v>
      </c>
      <c r="I5797" t="s">
        <v>35</v>
      </c>
      <c r="J5797" t="s">
        <v>32</v>
      </c>
      <c r="M5797">
        <v>1480</v>
      </c>
      <c r="N5797">
        <v>449</v>
      </c>
      <c r="O5797">
        <v>456</v>
      </c>
    </row>
    <row r="5798" spans="1:15" x14ac:dyDescent="0.3">
      <c r="A5798" t="s">
        <v>14</v>
      </c>
      <c r="B5798">
        <v>1</v>
      </c>
      <c r="C5798">
        <v>1</v>
      </c>
      <c r="D5798">
        <v>1</v>
      </c>
      <c r="E5798" t="s">
        <v>5849</v>
      </c>
      <c r="F5798" t="s">
        <v>5850</v>
      </c>
      <c r="G5798" t="s">
        <v>14</v>
      </c>
      <c r="H5798" t="s">
        <v>5851</v>
      </c>
      <c r="I5798" t="s">
        <v>35</v>
      </c>
      <c r="J5798" t="s">
        <v>46</v>
      </c>
      <c r="K5798" t="s">
        <v>47</v>
      </c>
      <c r="L5798" t="s">
        <v>43</v>
      </c>
      <c r="M5798">
        <v>1481</v>
      </c>
      <c r="N5798">
        <v>50</v>
      </c>
      <c r="O5798">
        <v>65</v>
      </c>
    </row>
    <row r="5799" spans="1:15" x14ac:dyDescent="0.3">
      <c r="E5799" t="s">
        <v>5849</v>
      </c>
      <c r="F5799" t="s">
        <v>339</v>
      </c>
      <c r="G5799" t="s">
        <v>23</v>
      </c>
      <c r="H5799" t="s">
        <v>5852</v>
      </c>
      <c r="I5799" t="s">
        <v>52</v>
      </c>
      <c r="J5799" t="s">
        <v>117</v>
      </c>
      <c r="M5799">
        <v>1481</v>
      </c>
      <c r="N5799">
        <v>107</v>
      </c>
      <c r="O5799">
        <v>112</v>
      </c>
    </row>
    <row r="5800" spans="1:15" x14ac:dyDescent="0.3">
      <c r="A5800" t="s">
        <v>14</v>
      </c>
      <c r="B5800">
        <v>1</v>
      </c>
      <c r="C5800">
        <v>1</v>
      </c>
      <c r="D5800">
        <v>1</v>
      </c>
      <c r="E5800" t="s">
        <v>5924</v>
      </c>
      <c r="F5800" t="s">
        <v>5927</v>
      </c>
      <c r="G5800" t="s">
        <v>14</v>
      </c>
      <c r="H5800" t="s">
        <v>5928</v>
      </c>
      <c r="I5800" t="s">
        <v>35</v>
      </c>
      <c r="J5800" t="s">
        <v>46</v>
      </c>
      <c r="K5800" t="s">
        <v>47</v>
      </c>
      <c r="L5800" t="s">
        <v>43</v>
      </c>
      <c r="M5800">
        <v>1482</v>
      </c>
      <c r="N5800">
        <v>34</v>
      </c>
      <c r="O5800">
        <v>48</v>
      </c>
    </row>
    <row r="5801" spans="1:15" x14ac:dyDescent="0.3">
      <c r="A5801" t="s">
        <v>51</v>
      </c>
      <c r="B5801">
        <v>1</v>
      </c>
      <c r="C5801">
        <v>1</v>
      </c>
      <c r="D5801">
        <v>1</v>
      </c>
      <c r="E5801" t="s">
        <v>5924</v>
      </c>
      <c r="F5801" t="s">
        <v>5925</v>
      </c>
      <c r="G5801" t="s">
        <v>51</v>
      </c>
      <c r="H5801" t="s">
        <v>5926</v>
      </c>
      <c r="I5801" t="s">
        <v>22</v>
      </c>
      <c r="M5801">
        <v>1482</v>
      </c>
      <c r="N5801">
        <v>221</v>
      </c>
      <c r="O5801">
        <v>227</v>
      </c>
    </row>
    <row r="5802" spans="1:15" x14ac:dyDescent="0.3">
      <c r="A5802" t="s">
        <v>237</v>
      </c>
      <c r="B5802">
        <v>0</v>
      </c>
      <c r="C5802">
        <v>0</v>
      </c>
      <c r="D5802">
        <v>0</v>
      </c>
      <c r="E5802" t="s">
        <v>5935</v>
      </c>
      <c r="F5802" t="s">
        <v>5938</v>
      </c>
      <c r="G5802" t="s">
        <v>14</v>
      </c>
      <c r="H5802" t="s">
        <v>5939</v>
      </c>
      <c r="I5802" t="s">
        <v>52</v>
      </c>
      <c r="J5802" t="s">
        <v>32</v>
      </c>
      <c r="M5802">
        <v>1483</v>
      </c>
      <c r="N5802">
        <v>38</v>
      </c>
      <c r="O5802">
        <v>44</v>
      </c>
    </row>
    <row r="5803" spans="1:15" x14ac:dyDescent="0.3">
      <c r="A5803" t="s">
        <v>237</v>
      </c>
      <c r="B5803">
        <v>0</v>
      </c>
      <c r="C5803">
        <v>0</v>
      </c>
      <c r="D5803">
        <v>0</v>
      </c>
      <c r="E5803" t="s">
        <v>5935</v>
      </c>
      <c r="F5803" t="s">
        <v>5938</v>
      </c>
      <c r="G5803" t="s">
        <v>17</v>
      </c>
      <c r="H5803" t="s">
        <v>5939</v>
      </c>
      <c r="I5803" t="s">
        <v>22</v>
      </c>
      <c r="M5803">
        <v>1483</v>
      </c>
      <c r="N5803">
        <v>38</v>
      </c>
      <c r="O5803">
        <v>44</v>
      </c>
    </row>
    <row r="5804" spans="1:15" x14ac:dyDescent="0.3">
      <c r="A5804" t="s">
        <v>14</v>
      </c>
      <c r="B5804">
        <v>1</v>
      </c>
      <c r="C5804">
        <v>1</v>
      </c>
      <c r="D5804">
        <v>1</v>
      </c>
      <c r="E5804" t="s">
        <v>5935</v>
      </c>
      <c r="F5804" t="s">
        <v>5940</v>
      </c>
      <c r="G5804" t="s">
        <v>14</v>
      </c>
      <c r="H5804" t="s">
        <v>5949</v>
      </c>
      <c r="I5804" t="s">
        <v>35</v>
      </c>
      <c r="J5804" t="s">
        <v>46</v>
      </c>
      <c r="K5804" t="s">
        <v>47</v>
      </c>
      <c r="L5804" t="s">
        <v>43</v>
      </c>
      <c r="M5804">
        <v>1483</v>
      </c>
      <c r="N5804">
        <v>59</v>
      </c>
      <c r="O5804">
        <v>73</v>
      </c>
    </row>
    <row r="5805" spans="1:15" x14ac:dyDescent="0.3">
      <c r="A5805" t="s">
        <v>14</v>
      </c>
      <c r="B5805">
        <v>1</v>
      </c>
      <c r="C5805">
        <v>1</v>
      </c>
      <c r="D5805">
        <v>1</v>
      </c>
      <c r="E5805" t="s">
        <v>5935</v>
      </c>
      <c r="F5805" t="s">
        <v>5942</v>
      </c>
      <c r="G5805" t="s">
        <v>14</v>
      </c>
      <c r="H5805" t="s">
        <v>5943</v>
      </c>
      <c r="I5805" t="s">
        <v>41</v>
      </c>
      <c r="J5805" t="s">
        <v>46</v>
      </c>
      <c r="K5805" t="s">
        <v>47</v>
      </c>
      <c r="L5805" t="s">
        <v>43</v>
      </c>
      <c r="M5805">
        <v>1483</v>
      </c>
      <c r="N5805">
        <v>83</v>
      </c>
      <c r="O5805">
        <v>99</v>
      </c>
    </row>
    <row r="5806" spans="1:15" x14ac:dyDescent="0.3">
      <c r="E5806" t="s">
        <v>5935</v>
      </c>
      <c r="F5806" t="s">
        <v>5944</v>
      </c>
      <c r="G5806" t="s">
        <v>14</v>
      </c>
      <c r="H5806" t="s">
        <v>5945</v>
      </c>
      <c r="I5806" t="s">
        <v>26</v>
      </c>
      <c r="M5806">
        <v>1483</v>
      </c>
      <c r="N5806">
        <v>83</v>
      </c>
      <c r="O5806">
        <v>90</v>
      </c>
    </row>
    <row r="5807" spans="1:15" x14ac:dyDescent="0.3">
      <c r="E5807" t="s">
        <v>5935</v>
      </c>
      <c r="F5807" t="s">
        <v>5950</v>
      </c>
      <c r="G5807" t="s">
        <v>17</v>
      </c>
      <c r="H5807" t="s">
        <v>5951</v>
      </c>
      <c r="I5807" t="s">
        <v>19</v>
      </c>
      <c r="M5807">
        <v>1483</v>
      </c>
      <c r="N5807">
        <v>119</v>
      </c>
      <c r="O5807">
        <v>134</v>
      </c>
    </row>
    <row r="5808" spans="1:15" x14ac:dyDescent="0.3">
      <c r="E5808" t="s">
        <v>5935</v>
      </c>
      <c r="F5808" t="s">
        <v>5936</v>
      </c>
      <c r="G5808" t="s">
        <v>17</v>
      </c>
      <c r="H5808" t="s">
        <v>5937</v>
      </c>
      <c r="I5808" t="s">
        <v>26</v>
      </c>
      <c r="M5808">
        <v>1483</v>
      </c>
      <c r="N5808">
        <v>122</v>
      </c>
      <c r="O5808">
        <v>148</v>
      </c>
    </row>
    <row r="5809" spans="1:15" x14ac:dyDescent="0.3">
      <c r="A5809" t="s">
        <v>237</v>
      </c>
      <c r="B5809">
        <v>0</v>
      </c>
      <c r="C5809">
        <v>0</v>
      </c>
      <c r="D5809">
        <v>0</v>
      </c>
      <c r="E5809" t="s">
        <v>5935</v>
      </c>
      <c r="F5809" t="s">
        <v>5935</v>
      </c>
      <c r="G5809" t="s">
        <v>14</v>
      </c>
      <c r="H5809" t="s">
        <v>5946</v>
      </c>
      <c r="I5809" t="s">
        <v>52</v>
      </c>
      <c r="J5809" t="s">
        <v>32</v>
      </c>
      <c r="M5809">
        <v>1483</v>
      </c>
      <c r="N5809">
        <v>128</v>
      </c>
      <c r="O5809">
        <v>134</v>
      </c>
    </row>
    <row r="5810" spans="1:15" x14ac:dyDescent="0.3">
      <c r="A5810" t="s">
        <v>14</v>
      </c>
      <c r="B5810">
        <v>1</v>
      </c>
      <c r="C5810">
        <v>1</v>
      </c>
      <c r="D5810">
        <v>1</v>
      </c>
      <c r="E5810" t="s">
        <v>5935</v>
      </c>
      <c r="F5810" t="s">
        <v>5940</v>
      </c>
      <c r="G5810" t="s">
        <v>14</v>
      </c>
      <c r="H5810" t="s">
        <v>5941</v>
      </c>
      <c r="I5810" t="s">
        <v>35</v>
      </c>
      <c r="J5810" t="s">
        <v>46</v>
      </c>
      <c r="K5810" t="s">
        <v>47</v>
      </c>
      <c r="L5810" t="s">
        <v>43</v>
      </c>
      <c r="M5810">
        <v>1483</v>
      </c>
      <c r="N5810">
        <v>201</v>
      </c>
      <c r="O5810">
        <v>215</v>
      </c>
    </row>
    <row r="5811" spans="1:15" x14ac:dyDescent="0.3">
      <c r="A5811" t="s">
        <v>237</v>
      </c>
      <c r="B5811">
        <v>0</v>
      </c>
      <c r="C5811">
        <v>0</v>
      </c>
      <c r="D5811">
        <v>0</v>
      </c>
      <c r="E5811" t="s">
        <v>5935</v>
      </c>
      <c r="F5811" t="s">
        <v>5947</v>
      </c>
      <c r="G5811" t="s">
        <v>17</v>
      </c>
      <c r="H5811" t="s">
        <v>5948</v>
      </c>
      <c r="I5811" t="s">
        <v>22</v>
      </c>
      <c r="M5811">
        <v>1483</v>
      </c>
      <c r="N5811">
        <v>256</v>
      </c>
      <c r="O5811">
        <v>264</v>
      </c>
    </row>
    <row r="5812" spans="1:15" x14ac:dyDescent="0.3">
      <c r="A5812" t="s">
        <v>237</v>
      </c>
      <c r="B5812">
        <v>0</v>
      </c>
      <c r="C5812">
        <v>0</v>
      </c>
      <c r="D5812">
        <v>0</v>
      </c>
      <c r="E5812" t="s">
        <v>5935</v>
      </c>
      <c r="F5812" t="s">
        <v>5947</v>
      </c>
      <c r="G5812" t="s">
        <v>14</v>
      </c>
      <c r="H5812" t="s">
        <v>5948</v>
      </c>
      <c r="I5812" t="s">
        <v>52</v>
      </c>
      <c r="J5812" t="s">
        <v>46</v>
      </c>
      <c r="K5812" t="s">
        <v>2552</v>
      </c>
      <c r="M5812">
        <v>1483</v>
      </c>
      <c r="N5812">
        <v>256</v>
      </c>
      <c r="O5812">
        <v>264</v>
      </c>
    </row>
    <row r="5813" spans="1:15" x14ac:dyDescent="0.3">
      <c r="A5813" t="s">
        <v>14</v>
      </c>
      <c r="B5813">
        <v>0</v>
      </c>
      <c r="C5813">
        <v>1</v>
      </c>
      <c r="D5813" t="s">
        <v>14</v>
      </c>
      <c r="E5813" t="s">
        <v>5818</v>
      </c>
      <c r="F5813" t="s">
        <v>336</v>
      </c>
      <c r="G5813" t="s">
        <v>17</v>
      </c>
      <c r="H5813" t="s">
        <v>5821</v>
      </c>
      <c r="I5813" t="s">
        <v>26</v>
      </c>
      <c r="M5813">
        <v>1484</v>
      </c>
      <c r="N5813">
        <v>33</v>
      </c>
      <c r="O5813">
        <v>41</v>
      </c>
    </row>
    <row r="5814" spans="1:15" x14ac:dyDescent="0.3">
      <c r="A5814" t="s">
        <v>14</v>
      </c>
      <c r="B5814">
        <v>1</v>
      </c>
      <c r="C5814">
        <v>1</v>
      </c>
      <c r="D5814">
        <v>1</v>
      </c>
      <c r="E5814" t="s">
        <v>5818</v>
      </c>
      <c r="F5814" t="s">
        <v>5819</v>
      </c>
      <c r="G5814" t="s">
        <v>14</v>
      </c>
      <c r="H5814" t="s">
        <v>5820</v>
      </c>
      <c r="I5814" t="s">
        <v>41</v>
      </c>
      <c r="J5814" t="s">
        <v>46</v>
      </c>
      <c r="K5814" t="s">
        <v>47</v>
      </c>
      <c r="L5814" t="s">
        <v>43</v>
      </c>
      <c r="M5814">
        <v>1484</v>
      </c>
      <c r="N5814">
        <v>33</v>
      </c>
      <c r="O5814">
        <v>46</v>
      </c>
    </row>
    <row r="5815" spans="1:15" x14ac:dyDescent="0.3">
      <c r="E5815" t="s">
        <v>5952</v>
      </c>
      <c r="F5815" t="s">
        <v>5955</v>
      </c>
      <c r="G5815" t="s">
        <v>17</v>
      </c>
      <c r="H5815" t="s">
        <v>5956</v>
      </c>
      <c r="I5815" t="s">
        <v>26</v>
      </c>
      <c r="M5815">
        <v>1485</v>
      </c>
      <c r="N5815">
        <v>0</v>
      </c>
      <c r="O5815">
        <v>4</v>
      </c>
    </row>
    <row r="5816" spans="1:15" x14ac:dyDescent="0.3">
      <c r="E5816" t="s">
        <v>5952</v>
      </c>
      <c r="F5816" t="s">
        <v>5953</v>
      </c>
      <c r="G5816" t="s">
        <v>17</v>
      </c>
      <c r="H5816" t="s">
        <v>5957</v>
      </c>
      <c r="I5816" t="s">
        <v>19</v>
      </c>
      <c r="M5816">
        <v>1485</v>
      </c>
      <c r="N5816">
        <v>0</v>
      </c>
      <c r="O5816">
        <v>9</v>
      </c>
    </row>
    <row r="5817" spans="1:15" x14ac:dyDescent="0.3">
      <c r="A5817" t="s">
        <v>237</v>
      </c>
      <c r="B5817">
        <v>0</v>
      </c>
      <c r="C5817">
        <v>0</v>
      </c>
      <c r="D5817">
        <v>0</v>
      </c>
      <c r="E5817" t="s">
        <v>5952</v>
      </c>
      <c r="F5817" t="s">
        <v>5964</v>
      </c>
      <c r="G5817" t="s">
        <v>17</v>
      </c>
      <c r="H5817" t="s">
        <v>5957</v>
      </c>
      <c r="I5817" t="s">
        <v>26</v>
      </c>
      <c r="M5817">
        <v>1485</v>
      </c>
      <c r="N5817">
        <v>5</v>
      </c>
      <c r="O5817">
        <v>9</v>
      </c>
    </row>
    <row r="5818" spans="1:15" x14ac:dyDescent="0.3">
      <c r="A5818" t="s">
        <v>14</v>
      </c>
      <c r="B5818">
        <v>1</v>
      </c>
      <c r="C5818">
        <v>1</v>
      </c>
      <c r="D5818">
        <v>1</v>
      </c>
      <c r="E5818" t="s">
        <v>5952</v>
      </c>
      <c r="F5818" t="s">
        <v>5927</v>
      </c>
      <c r="G5818" t="s">
        <v>14</v>
      </c>
      <c r="H5818" t="s">
        <v>5967</v>
      </c>
      <c r="I5818" t="s">
        <v>35</v>
      </c>
      <c r="J5818" t="s">
        <v>46</v>
      </c>
      <c r="K5818" t="s">
        <v>47</v>
      </c>
      <c r="L5818" t="s">
        <v>43</v>
      </c>
      <c r="M5818">
        <v>1485</v>
      </c>
      <c r="N5818">
        <v>24</v>
      </c>
      <c r="O5818">
        <v>38</v>
      </c>
    </row>
    <row r="5819" spans="1:15" x14ac:dyDescent="0.3">
      <c r="E5819" t="s">
        <v>5952</v>
      </c>
      <c r="F5819" t="s">
        <v>4958</v>
      </c>
      <c r="G5819" t="s">
        <v>23</v>
      </c>
      <c r="H5819" t="s">
        <v>5958</v>
      </c>
      <c r="I5819" t="s">
        <v>52</v>
      </c>
      <c r="J5819" t="s">
        <v>117</v>
      </c>
      <c r="M5819">
        <v>1485</v>
      </c>
      <c r="N5819">
        <v>121</v>
      </c>
      <c r="O5819">
        <v>127</v>
      </c>
    </row>
    <row r="5820" spans="1:15" x14ac:dyDescent="0.3">
      <c r="E5820" t="s">
        <v>5952</v>
      </c>
      <c r="F5820" t="s">
        <v>5953</v>
      </c>
      <c r="G5820" t="s">
        <v>17</v>
      </c>
      <c r="H5820" t="s">
        <v>5954</v>
      </c>
      <c r="I5820" t="s">
        <v>19</v>
      </c>
      <c r="M5820">
        <v>1485</v>
      </c>
      <c r="N5820">
        <v>147</v>
      </c>
      <c r="O5820">
        <v>156</v>
      </c>
    </row>
    <row r="5821" spans="1:15" x14ac:dyDescent="0.3">
      <c r="E5821" t="s">
        <v>5952</v>
      </c>
      <c r="F5821" t="s">
        <v>5955</v>
      </c>
      <c r="G5821" t="s">
        <v>17</v>
      </c>
      <c r="H5821" t="s">
        <v>5963</v>
      </c>
      <c r="I5821" t="s">
        <v>26</v>
      </c>
      <c r="M5821">
        <v>1485</v>
      </c>
      <c r="N5821">
        <v>147</v>
      </c>
      <c r="O5821">
        <v>151</v>
      </c>
    </row>
    <row r="5822" spans="1:15" x14ac:dyDescent="0.3">
      <c r="A5822" t="s">
        <v>237</v>
      </c>
      <c r="B5822">
        <v>0</v>
      </c>
      <c r="C5822">
        <v>0</v>
      </c>
      <c r="D5822">
        <v>0</v>
      </c>
      <c r="E5822" t="s">
        <v>5952</v>
      </c>
      <c r="F5822" t="s">
        <v>5964</v>
      </c>
      <c r="G5822" t="s">
        <v>17</v>
      </c>
      <c r="H5822" t="s">
        <v>5965</v>
      </c>
      <c r="I5822" t="s">
        <v>26</v>
      </c>
      <c r="M5822">
        <v>1485</v>
      </c>
      <c r="N5822">
        <v>152</v>
      </c>
      <c r="O5822">
        <v>156</v>
      </c>
    </row>
    <row r="5823" spans="1:15" x14ac:dyDescent="0.3">
      <c r="E5823" t="s">
        <v>5952</v>
      </c>
      <c r="F5823" t="s">
        <v>5959</v>
      </c>
      <c r="G5823" t="s">
        <v>23</v>
      </c>
      <c r="H5823" t="s">
        <v>5960</v>
      </c>
      <c r="I5823" t="s">
        <v>52</v>
      </c>
      <c r="J5823" t="s">
        <v>117</v>
      </c>
      <c r="M5823">
        <v>1485</v>
      </c>
      <c r="N5823">
        <v>176</v>
      </c>
      <c r="O5823">
        <v>183</v>
      </c>
    </row>
    <row r="5824" spans="1:15" x14ac:dyDescent="0.3">
      <c r="E5824" t="s">
        <v>5952</v>
      </c>
      <c r="F5824" t="s">
        <v>5968</v>
      </c>
      <c r="G5824" t="s">
        <v>51</v>
      </c>
      <c r="H5824" t="s">
        <v>5969</v>
      </c>
      <c r="I5824" t="s">
        <v>19</v>
      </c>
      <c r="M5824">
        <v>1485</v>
      </c>
      <c r="N5824">
        <v>259</v>
      </c>
      <c r="O5824">
        <v>276</v>
      </c>
    </row>
    <row r="5825" spans="1:15" x14ac:dyDescent="0.3">
      <c r="E5825" t="s">
        <v>5952</v>
      </c>
      <c r="F5825" t="s">
        <v>5972</v>
      </c>
      <c r="G5825" t="s">
        <v>17</v>
      </c>
      <c r="H5825" t="s">
        <v>5973</v>
      </c>
      <c r="I5825" t="s">
        <v>26</v>
      </c>
      <c r="M5825">
        <v>1485</v>
      </c>
      <c r="N5825">
        <v>259</v>
      </c>
      <c r="O5825">
        <v>287</v>
      </c>
    </row>
    <row r="5826" spans="1:15" x14ac:dyDescent="0.3">
      <c r="E5826" t="s">
        <v>5952</v>
      </c>
      <c r="F5826" t="s">
        <v>4958</v>
      </c>
      <c r="G5826" t="s">
        <v>23</v>
      </c>
      <c r="H5826" t="s">
        <v>5962</v>
      </c>
      <c r="I5826" t="s">
        <v>52</v>
      </c>
      <c r="J5826" t="s">
        <v>117</v>
      </c>
      <c r="M5826">
        <v>1485</v>
      </c>
      <c r="N5826">
        <v>270</v>
      </c>
      <c r="O5826">
        <v>276</v>
      </c>
    </row>
    <row r="5827" spans="1:15" x14ac:dyDescent="0.3">
      <c r="A5827" t="s">
        <v>14</v>
      </c>
      <c r="B5827">
        <v>1</v>
      </c>
      <c r="C5827">
        <v>1</v>
      </c>
      <c r="D5827">
        <v>1</v>
      </c>
      <c r="E5827" t="s">
        <v>5952</v>
      </c>
      <c r="F5827" t="s">
        <v>5927</v>
      </c>
      <c r="G5827" t="s">
        <v>14</v>
      </c>
      <c r="H5827" t="s">
        <v>5966</v>
      </c>
      <c r="I5827" t="s">
        <v>35</v>
      </c>
      <c r="J5827" t="s">
        <v>46</v>
      </c>
      <c r="K5827" t="s">
        <v>47</v>
      </c>
      <c r="L5827" t="s">
        <v>43</v>
      </c>
      <c r="M5827">
        <v>1485</v>
      </c>
      <c r="N5827">
        <v>340</v>
      </c>
      <c r="O5827">
        <v>354</v>
      </c>
    </row>
    <row r="5828" spans="1:15" x14ac:dyDescent="0.3">
      <c r="E5828" t="s">
        <v>5952</v>
      </c>
      <c r="F5828" t="s">
        <v>4958</v>
      </c>
      <c r="G5828" t="s">
        <v>23</v>
      </c>
      <c r="H5828" t="s">
        <v>5961</v>
      </c>
      <c r="I5828" t="s">
        <v>52</v>
      </c>
      <c r="J5828" t="s">
        <v>117</v>
      </c>
      <c r="M5828">
        <v>1485</v>
      </c>
      <c r="N5828">
        <v>393</v>
      </c>
      <c r="O5828">
        <v>399</v>
      </c>
    </row>
    <row r="5829" spans="1:15" x14ac:dyDescent="0.3">
      <c r="A5829" t="s">
        <v>51</v>
      </c>
      <c r="B5829">
        <v>1</v>
      </c>
      <c r="C5829">
        <v>1</v>
      </c>
      <c r="D5829">
        <v>1</v>
      </c>
      <c r="E5829" t="s">
        <v>5952</v>
      </c>
      <c r="F5829" t="s">
        <v>5970</v>
      </c>
      <c r="G5829" t="s">
        <v>51</v>
      </c>
      <c r="H5829" t="s">
        <v>5971</v>
      </c>
      <c r="I5829" t="s">
        <v>22</v>
      </c>
      <c r="M5829">
        <v>1485</v>
      </c>
      <c r="N5829">
        <v>425</v>
      </c>
      <c r="O5829">
        <v>431</v>
      </c>
    </row>
    <row r="5830" spans="1:15" x14ac:dyDescent="0.3">
      <c r="A5830" t="s">
        <v>237</v>
      </c>
      <c r="B5830">
        <v>0</v>
      </c>
      <c r="C5830">
        <v>0</v>
      </c>
      <c r="D5830">
        <v>0</v>
      </c>
      <c r="E5830" t="s">
        <v>5935</v>
      </c>
      <c r="F5830" t="s">
        <v>5938</v>
      </c>
      <c r="G5830" t="s">
        <v>14</v>
      </c>
      <c r="H5830" t="s">
        <v>5939</v>
      </c>
      <c r="I5830" t="s">
        <v>52</v>
      </c>
      <c r="J5830" t="s">
        <v>32</v>
      </c>
      <c r="M5830">
        <v>1486</v>
      </c>
      <c r="N5830">
        <v>38</v>
      </c>
      <c r="O5830">
        <v>44</v>
      </c>
    </row>
    <row r="5831" spans="1:15" x14ac:dyDescent="0.3">
      <c r="A5831" t="s">
        <v>237</v>
      </c>
      <c r="B5831">
        <v>0</v>
      </c>
      <c r="C5831">
        <v>0</v>
      </c>
      <c r="D5831">
        <v>0</v>
      </c>
      <c r="E5831" t="s">
        <v>5935</v>
      </c>
      <c r="F5831" t="s">
        <v>5938</v>
      </c>
      <c r="G5831" t="s">
        <v>17</v>
      </c>
      <c r="H5831" t="s">
        <v>5939</v>
      </c>
      <c r="I5831" t="s">
        <v>22</v>
      </c>
      <c r="M5831">
        <v>1486</v>
      </c>
      <c r="N5831">
        <v>38</v>
      </c>
      <c r="O5831">
        <v>44</v>
      </c>
    </row>
    <row r="5832" spans="1:15" x14ac:dyDescent="0.3">
      <c r="A5832" t="s">
        <v>14</v>
      </c>
      <c r="B5832">
        <v>1</v>
      </c>
      <c r="C5832">
        <v>1</v>
      </c>
      <c r="D5832">
        <v>1</v>
      </c>
      <c r="E5832" t="s">
        <v>5935</v>
      </c>
      <c r="F5832" t="s">
        <v>5940</v>
      </c>
      <c r="G5832" t="s">
        <v>14</v>
      </c>
      <c r="H5832" t="s">
        <v>5949</v>
      </c>
      <c r="I5832" t="s">
        <v>35</v>
      </c>
      <c r="J5832" t="s">
        <v>46</v>
      </c>
      <c r="K5832" t="s">
        <v>47</v>
      </c>
      <c r="L5832" t="s">
        <v>43</v>
      </c>
      <c r="M5832">
        <v>1486</v>
      </c>
      <c r="N5832">
        <v>59</v>
      </c>
      <c r="O5832">
        <v>73</v>
      </c>
    </row>
    <row r="5833" spans="1:15" x14ac:dyDescent="0.3">
      <c r="A5833" t="s">
        <v>14</v>
      </c>
      <c r="B5833">
        <v>1</v>
      </c>
      <c r="C5833">
        <v>1</v>
      </c>
      <c r="D5833">
        <v>1</v>
      </c>
      <c r="E5833" t="s">
        <v>5935</v>
      </c>
      <c r="F5833" t="s">
        <v>5942</v>
      </c>
      <c r="G5833" t="s">
        <v>14</v>
      </c>
      <c r="H5833" t="s">
        <v>5943</v>
      </c>
      <c r="I5833" t="s">
        <v>41</v>
      </c>
      <c r="J5833" t="s">
        <v>46</v>
      </c>
      <c r="K5833" t="s">
        <v>47</v>
      </c>
      <c r="L5833" t="s">
        <v>43</v>
      </c>
      <c r="M5833">
        <v>1486</v>
      </c>
      <c r="N5833">
        <v>83</v>
      </c>
      <c r="O5833">
        <v>99</v>
      </c>
    </row>
    <row r="5834" spans="1:15" x14ac:dyDescent="0.3">
      <c r="E5834" t="s">
        <v>5935</v>
      </c>
      <c r="F5834" t="s">
        <v>5944</v>
      </c>
      <c r="G5834" t="s">
        <v>14</v>
      </c>
      <c r="H5834" t="s">
        <v>5945</v>
      </c>
      <c r="I5834" t="s">
        <v>26</v>
      </c>
      <c r="M5834">
        <v>1486</v>
      </c>
      <c r="N5834">
        <v>83</v>
      </c>
      <c r="O5834">
        <v>90</v>
      </c>
    </row>
    <row r="5835" spans="1:15" x14ac:dyDescent="0.3">
      <c r="E5835" t="s">
        <v>5935</v>
      </c>
      <c r="F5835" t="s">
        <v>5950</v>
      </c>
      <c r="G5835" t="s">
        <v>17</v>
      </c>
      <c r="H5835" t="s">
        <v>5951</v>
      </c>
      <c r="I5835" t="s">
        <v>19</v>
      </c>
      <c r="M5835">
        <v>1486</v>
      </c>
      <c r="N5835">
        <v>119</v>
      </c>
      <c r="O5835">
        <v>134</v>
      </c>
    </row>
    <row r="5836" spans="1:15" x14ac:dyDescent="0.3">
      <c r="E5836" t="s">
        <v>5935</v>
      </c>
      <c r="F5836" t="s">
        <v>5936</v>
      </c>
      <c r="G5836" t="s">
        <v>17</v>
      </c>
      <c r="H5836" t="s">
        <v>5937</v>
      </c>
      <c r="I5836" t="s">
        <v>26</v>
      </c>
      <c r="M5836">
        <v>1486</v>
      </c>
      <c r="N5836">
        <v>122</v>
      </c>
      <c r="O5836">
        <v>148</v>
      </c>
    </row>
    <row r="5837" spans="1:15" x14ac:dyDescent="0.3">
      <c r="A5837" t="s">
        <v>237</v>
      </c>
      <c r="B5837">
        <v>0</v>
      </c>
      <c r="C5837">
        <v>0</v>
      </c>
      <c r="D5837">
        <v>0</v>
      </c>
      <c r="E5837" t="s">
        <v>5935</v>
      </c>
      <c r="F5837" t="s">
        <v>5935</v>
      </c>
      <c r="G5837" t="s">
        <v>14</v>
      </c>
      <c r="H5837" t="s">
        <v>5946</v>
      </c>
      <c r="I5837" t="s">
        <v>52</v>
      </c>
      <c r="J5837" t="s">
        <v>32</v>
      </c>
      <c r="M5837">
        <v>1486</v>
      </c>
      <c r="N5837">
        <v>128</v>
      </c>
      <c r="O5837">
        <v>134</v>
      </c>
    </row>
    <row r="5838" spans="1:15" x14ac:dyDescent="0.3">
      <c r="A5838" t="s">
        <v>14</v>
      </c>
      <c r="B5838">
        <v>1</v>
      </c>
      <c r="C5838">
        <v>1</v>
      </c>
      <c r="D5838">
        <v>1</v>
      </c>
      <c r="E5838" t="s">
        <v>5935</v>
      </c>
      <c r="F5838" t="s">
        <v>5940</v>
      </c>
      <c r="G5838" t="s">
        <v>14</v>
      </c>
      <c r="H5838" t="s">
        <v>5941</v>
      </c>
      <c r="I5838" t="s">
        <v>35</v>
      </c>
      <c r="J5838" t="s">
        <v>46</v>
      </c>
      <c r="K5838" t="s">
        <v>47</v>
      </c>
      <c r="L5838" t="s">
        <v>43</v>
      </c>
      <c r="M5838">
        <v>1486</v>
      </c>
      <c r="N5838">
        <v>201</v>
      </c>
      <c r="O5838">
        <v>215</v>
      </c>
    </row>
    <row r="5839" spans="1:15" x14ac:dyDescent="0.3">
      <c r="A5839" t="s">
        <v>237</v>
      </c>
      <c r="B5839">
        <v>0</v>
      </c>
      <c r="C5839">
        <v>0</v>
      </c>
      <c r="D5839">
        <v>0</v>
      </c>
      <c r="E5839" t="s">
        <v>5935</v>
      </c>
      <c r="F5839" t="s">
        <v>5947</v>
      </c>
      <c r="G5839" t="s">
        <v>17</v>
      </c>
      <c r="H5839" t="s">
        <v>5948</v>
      </c>
      <c r="I5839" t="s">
        <v>22</v>
      </c>
      <c r="M5839">
        <v>1486</v>
      </c>
      <c r="N5839">
        <v>256</v>
      </c>
      <c r="O5839">
        <v>264</v>
      </c>
    </row>
    <row r="5840" spans="1:15" x14ac:dyDescent="0.3">
      <c r="A5840" t="s">
        <v>237</v>
      </c>
      <c r="B5840">
        <v>0</v>
      </c>
      <c r="C5840">
        <v>0</v>
      </c>
      <c r="D5840">
        <v>0</v>
      </c>
      <c r="E5840" t="s">
        <v>5935</v>
      </c>
      <c r="F5840" t="s">
        <v>5947</v>
      </c>
      <c r="G5840" t="s">
        <v>14</v>
      </c>
      <c r="H5840" t="s">
        <v>5948</v>
      </c>
      <c r="I5840" t="s">
        <v>52</v>
      </c>
      <c r="J5840" t="s">
        <v>46</v>
      </c>
      <c r="K5840" t="s">
        <v>2552</v>
      </c>
      <c r="M5840">
        <v>1486</v>
      </c>
      <c r="N5840">
        <v>256</v>
      </c>
      <c r="O5840">
        <v>264</v>
      </c>
    </row>
    <row r="5841" spans="1:15" x14ac:dyDescent="0.3">
      <c r="A5841" t="s">
        <v>14</v>
      </c>
      <c r="B5841">
        <v>0</v>
      </c>
      <c r="C5841">
        <v>1</v>
      </c>
      <c r="D5841" t="s">
        <v>14</v>
      </c>
      <c r="E5841" t="s">
        <v>5818</v>
      </c>
      <c r="F5841" t="s">
        <v>336</v>
      </c>
      <c r="G5841" t="s">
        <v>17</v>
      </c>
      <c r="H5841" t="s">
        <v>5821</v>
      </c>
      <c r="I5841" t="s">
        <v>26</v>
      </c>
      <c r="M5841">
        <v>1488</v>
      </c>
      <c r="N5841">
        <v>33</v>
      </c>
      <c r="O5841">
        <v>41</v>
      </c>
    </row>
    <row r="5842" spans="1:15" x14ac:dyDescent="0.3">
      <c r="A5842" t="s">
        <v>14</v>
      </c>
      <c r="B5842">
        <v>1</v>
      </c>
      <c r="C5842">
        <v>1</v>
      </c>
      <c r="D5842">
        <v>1</v>
      </c>
      <c r="E5842" t="s">
        <v>5818</v>
      </c>
      <c r="F5842" t="s">
        <v>5819</v>
      </c>
      <c r="G5842" t="s">
        <v>14</v>
      </c>
      <c r="H5842" t="s">
        <v>5820</v>
      </c>
      <c r="I5842" t="s">
        <v>41</v>
      </c>
      <c r="J5842" t="s">
        <v>46</v>
      </c>
      <c r="K5842" t="s">
        <v>47</v>
      </c>
      <c r="L5842" t="s">
        <v>43</v>
      </c>
      <c r="M5842">
        <v>1488</v>
      </c>
      <c r="N5842">
        <v>33</v>
      </c>
      <c r="O5842">
        <v>46</v>
      </c>
    </row>
    <row r="5843" spans="1:15" x14ac:dyDescent="0.3">
      <c r="E5843" t="s">
        <v>5974</v>
      </c>
      <c r="F5843" t="s">
        <v>5975</v>
      </c>
      <c r="G5843" t="s">
        <v>23</v>
      </c>
      <c r="H5843" t="s">
        <v>5976</v>
      </c>
      <c r="I5843" t="s">
        <v>19</v>
      </c>
      <c r="M5843">
        <v>1490</v>
      </c>
      <c r="N5843">
        <v>7</v>
      </c>
      <c r="O5843">
        <v>12</v>
      </c>
    </row>
    <row r="5844" spans="1:15" x14ac:dyDescent="0.3">
      <c r="A5844" t="s">
        <v>23</v>
      </c>
      <c r="B5844">
        <v>1</v>
      </c>
      <c r="C5844">
        <v>1</v>
      </c>
      <c r="D5844">
        <v>1</v>
      </c>
      <c r="E5844" t="s">
        <v>5974</v>
      </c>
      <c r="F5844" t="s">
        <v>5982</v>
      </c>
      <c r="G5844" t="s">
        <v>23</v>
      </c>
      <c r="H5844" t="s">
        <v>5983</v>
      </c>
      <c r="I5844" t="s">
        <v>26</v>
      </c>
      <c r="M5844">
        <v>1490</v>
      </c>
      <c r="N5844">
        <v>7</v>
      </c>
      <c r="O5844">
        <v>21</v>
      </c>
    </row>
    <row r="5845" spans="1:15" x14ac:dyDescent="0.3">
      <c r="E5845" t="s">
        <v>5974</v>
      </c>
      <c r="F5845" t="s">
        <v>2116</v>
      </c>
      <c r="G5845" t="s">
        <v>23</v>
      </c>
      <c r="H5845" t="s">
        <v>5983</v>
      </c>
      <c r="I5845" t="s">
        <v>19</v>
      </c>
      <c r="M5845">
        <v>1490</v>
      </c>
      <c r="N5845">
        <v>16</v>
      </c>
      <c r="O5845">
        <v>21</v>
      </c>
    </row>
    <row r="5846" spans="1:15" x14ac:dyDescent="0.3">
      <c r="A5846" t="s">
        <v>14</v>
      </c>
      <c r="B5846">
        <v>1</v>
      </c>
      <c r="C5846">
        <v>1</v>
      </c>
      <c r="D5846">
        <v>1</v>
      </c>
      <c r="E5846" t="s">
        <v>5974</v>
      </c>
      <c r="F5846" t="s">
        <v>5977</v>
      </c>
      <c r="G5846" t="s">
        <v>14</v>
      </c>
      <c r="H5846" t="s">
        <v>5978</v>
      </c>
      <c r="I5846" t="s">
        <v>35</v>
      </c>
      <c r="J5846" t="s">
        <v>46</v>
      </c>
      <c r="K5846" t="s">
        <v>47</v>
      </c>
      <c r="L5846" t="s">
        <v>43</v>
      </c>
      <c r="M5846">
        <v>1490</v>
      </c>
      <c r="N5846">
        <v>23</v>
      </c>
      <c r="O5846">
        <v>33</v>
      </c>
    </row>
    <row r="5847" spans="1:15" x14ac:dyDescent="0.3">
      <c r="A5847" t="s">
        <v>14</v>
      </c>
      <c r="B5847">
        <v>1</v>
      </c>
      <c r="C5847">
        <v>1</v>
      </c>
      <c r="D5847">
        <v>1</v>
      </c>
      <c r="E5847" t="s">
        <v>5974</v>
      </c>
      <c r="F5847" t="s">
        <v>5980</v>
      </c>
      <c r="G5847" t="s">
        <v>14</v>
      </c>
      <c r="H5847" t="s">
        <v>5988</v>
      </c>
      <c r="I5847" t="s">
        <v>35</v>
      </c>
      <c r="J5847" t="s">
        <v>42</v>
      </c>
      <c r="K5847" t="s">
        <v>43</v>
      </c>
      <c r="M5847">
        <v>1490</v>
      </c>
      <c r="N5847">
        <v>109</v>
      </c>
      <c r="O5847">
        <v>116</v>
      </c>
    </row>
    <row r="5848" spans="1:15" x14ac:dyDescent="0.3">
      <c r="E5848" t="s">
        <v>5974</v>
      </c>
      <c r="F5848" t="s">
        <v>241</v>
      </c>
      <c r="G5848" t="s">
        <v>23</v>
      </c>
      <c r="H5848" t="s">
        <v>5989</v>
      </c>
      <c r="I5848" t="s">
        <v>52</v>
      </c>
      <c r="J5848" t="s">
        <v>117</v>
      </c>
      <c r="M5848">
        <v>1490</v>
      </c>
      <c r="N5848">
        <v>152</v>
      </c>
      <c r="O5848">
        <v>158</v>
      </c>
    </row>
    <row r="5849" spans="1:15" x14ac:dyDescent="0.3">
      <c r="A5849" t="s">
        <v>14</v>
      </c>
      <c r="B5849">
        <v>1</v>
      </c>
      <c r="C5849">
        <v>1</v>
      </c>
      <c r="D5849">
        <v>1</v>
      </c>
      <c r="E5849" t="s">
        <v>5974</v>
      </c>
      <c r="F5849" t="s">
        <v>5985</v>
      </c>
      <c r="G5849" t="s">
        <v>14</v>
      </c>
      <c r="H5849" t="s">
        <v>5986</v>
      </c>
      <c r="I5849" t="s">
        <v>35</v>
      </c>
      <c r="J5849" t="s">
        <v>32</v>
      </c>
      <c r="M5849">
        <v>1490</v>
      </c>
      <c r="N5849">
        <v>178</v>
      </c>
      <c r="O5849">
        <v>183</v>
      </c>
    </row>
    <row r="5850" spans="1:15" x14ac:dyDescent="0.3">
      <c r="A5850" t="s">
        <v>14</v>
      </c>
      <c r="B5850">
        <v>1</v>
      </c>
      <c r="C5850">
        <v>1</v>
      </c>
      <c r="D5850">
        <v>1</v>
      </c>
      <c r="E5850" t="s">
        <v>5974</v>
      </c>
      <c r="F5850" t="s">
        <v>4139</v>
      </c>
      <c r="G5850" t="s">
        <v>14</v>
      </c>
      <c r="H5850" t="s">
        <v>5979</v>
      </c>
      <c r="I5850" t="s">
        <v>35</v>
      </c>
      <c r="J5850" t="s">
        <v>32</v>
      </c>
      <c r="M5850">
        <v>1490</v>
      </c>
      <c r="N5850">
        <v>185</v>
      </c>
      <c r="O5850">
        <v>189</v>
      </c>
    </row>
    <row r="5851" spans="1:15" x14ac:dyDescent="0.3">
      <c r="A5851" t="s">
        <v>14</v>
      </c>
      <c r="B5851">
        <v>1</v>
      </c>
      <c r="C5851">
        <v>1</v>
      </c>
      <c r="D5851">
        <v>1</v>
      </c>
      <c r="E5851" t="s">
        <v>5974</v>
      </c>
      <c r="F5851" t="s">
        <v>4139</v>
      </c>
      <c r="G5851" t="s">
        <v>14</v>
      </c>
      <c r="H5851" t="s">
        <v>5984</v>
      </c>
      <c r="I5851" t="s">
        <v>31</v>
      </c>
      <c r="J5851" t="s">
        <v>32</v>
      </c>
      <c r="M5851">
        <v>1490</v>
      </c>
      <c r="N5851">
        <v>456</v>
      </c>
      <c r="O5851">
        <v>460</v>
      </c>
    </row>
    <row r="5852" spans="1:15" x14ac:dyDescent="0.3">
      <c r="E5852" t="s">
        <v>5974</v>
      </c>
      <c r="F5852" t="s">
        <v>4139</v>
      </c>
      <c r="G5852" t="s">
        <v>17</v>
      </c>
      <c r="H5852" t="s">
        <v>5984</v>
      </c>
      <c r="I5852" t="s">
        <v>26</v>
      </c>
      <c r="M5852">
        <v>1490</v>
      </c>
      <c r="N5852">
        <v>456</v>
      </c>
      <c r="O5852">
        <v>460</v>
      </c>
    </row>
    <row r="5853" spans="1:15" x14ac:dyDescent="0.3">
      <c r="E5853" t="s">
        <v>5974</v>
      </c>
      <c r="F5853" t="s">
        <v>210</v>
      </c>
      <c r="G5853" t="s">
        <v>51</v>
      </c>
      <c r="H5853" t="s">
        <v>5987</v>
      </c>
      <c r="I5853" t="s">
        <v>52</v>
      </c>
      <c r="J5853" t="s">
        <v>212</v>
      </c>
      <c r="M5853">
        <v>1490</v>
      </c>
      <c r="N5853">
        <v>514</v>
      </c>
      <c r="O5853">
        <v>521</v>
      </c>
    </row>
    <row r="5854" spans="1:15" x14ac:dyDescent="0.3">
      <c r="A5854" t="s">
        <v>14</v>
      </c>
      <c r="B5854">
        <v>1</v>
      </c>
      <c r="C5854">
        <v>1</v>
      </c>
      <c r="D5854">
        <v>1</v>
      </c>
      <c r="E5854" t="s">
        <v>5974</v>
      </c>
      <c r="F5854" t="s">
        <v>5980</v>
      </c>
      <c r="G5854" t="s">
        <v>14</v>
      </c>
      <c r="H5854" t="s">
        <v>5981</v>
      </c>
      <c r="I5854" t="s">
        <v>35</v>
      </c>
      <c r="J5854" t="s">
        <v>32</v>
      </c>
      <c r="M5854">
        <v>1490</v>
      </c>
      <c r="N5854">
        <v>542</v>
      </c>
      <c r="O5854">
        <v>549</v>
      </c>
    </row>
    <row r="5855" spans="1:15" x14ac:dyDescent="0.3">
      <c r="A5855" t="s">
        <v>14</v>
      </c>
      <c r="B5855">
        <v>1</v>
      </c>
      <c r="C5855">
        <v>1</v>
      </c>
      <c r="D5855">
        <v>1</v>
      </c>
      <c r="E5855" t="s">
        <v>5990</v>
      </c>
      <c r="F5855" t="s">
        <v>5995</v>
      </c>
      <c r="G5855" t="s">
        <v>14</v>
      </c>
      <c r="H5855" t="s">
        <v>6003</v>
      </c>
      <c r="I5855" t="s">
        <v>35</v>
      </c>
      <c r="J5855" t="s">
        <v>46</v>
      </c>
      <c r="K5855" t="s">
        <v>47</v>
      </c>
      <c r="L5855" t="s">
        <v>43</v>
      </c>
      <c r="M5855">
        <v>1491</v>
      </c>
      <c r="N5855">
        <v>9</v>
      </c>
      <c r="O5855">
        <v>19</v>
      </c>
    </row>
    <row r="5856" spans="1:15" x14ac:dyDescent="0.3">
      <c r="E5856" t="s">
        <v>5990</v>
      </c>
      <c r="F5856" t="s">
        <v>5999</v>
      </c>
      <c r="G5856" t="s">
        <v>51</v>
      </c>
      <c r="H5856" t="s">
        <v>6000</v>
      </c>
      <c r="I5856" t="s">
        <v>19</v>
      </c>
      <c r="M5856">
        <v>1491</v>
      </c>
      <c r="N5856">
        <v>50</v>
      </c>
      <c r="O5856">
        <v>63</v>
      </c>
    </row>
    <row r="5857" spans="1:15" x14ac:dyDescent="0.3">
      <c r="A5857" t="s">
        <v>23</v>
      </c>
      <c r="B5857">
        <v>1</v>
      </c>
      <c r="C5857">
        <v>1</v>
      </c>
      <c r="D5857">
        <v>1</v>
      </c>
      <c r="E5857" t="s">
        <v>5990</v>
      </c>
      <c r="F5857" t="s">
        <v>5997</v>
      </c>
      <c r="G5857" t="s">
        <v>23</v>
      </c>
      <c r="H5857" t="s">
        <v>5998</v>
      </c>
      <c r="I5857" t="s">
        <v>26</v>
      </c>
      <c r="M5857">
        <v>1491</v>
      </c>
      <c r="N5857">
        <v>57</v>
      </c>
      <c r="O5857">
        <v>63</v>
      </c>
    </row>
    <row r="5858" spans="1:15" x14ac:dyDescent="0.3">
      <c r="A5858" t="s">
        <v>237</v>
      </c>
      <c r="B5858">
        <v>0</v>
      </c>
      <c r="E5858" t="s">
        <v>5990</v>
      </c>
      <c r="F5858" t="s">
        <v>6001</v>
      </c>
      <c r="G5858" t="s">
        <v>17</v>
      </c>
      <c r="H5858" t="s">
        <v>6002</v>
      </c>
      <c r="I5858" t="s">
        <v>22</v>
      </c>
      <c r="M5858">
        <v>1491</v>
      </c>
      <c r="N5858">
        <v>104</v>
      </c>
      <c r="O5858">
        <v>121</v>
      </c>
    </row>
    <row r="5859" spans="1:15" x14ac:dyDescent="0.3">
      <c r="E5859" t="s">
        <v>5990</v>
      </c>
      <c r="F5859" t="s">
        <v>5991</v>
      </c>
      <c r="G5859" t="s">
        <v>17</v>
      </c>
      <c r="H5859" t="s">
        <v>5992</v>
      </c>
      <c r="I5859" t="s">
        <v>26</v>
      </c>
      <c r="M5859">
        <v>1491</v>
      </c>
      <c r="N5859">
        <v>242</v>
      </c>
      <c r="O5859">
        <v>260</v>
      </c>
    </row>
    <row r="5860" spans="1:15" x14ac:dyDescent="0.3">
      <c r="E5860" t="s">
        <v>5990</v>
      </c>
      <c r="F5860" t="s">
        <v>5993</v>
      </c>
      <c r="G5860" t="s">
        <v>51</v>
      </c>
      <c r="H5860" t="s">
        <v>5994</v>
      </c>
      <c r="I5860" t="s">
        <v>19</v>
      </c>
      <c r="M5860">
        <v>1491</v>
      </c>
      <c r="N5860">
        <v>253</v>
      </c>
      <c r="O5860">
        <v>260</v>
      </c>
    </row>
    <row r="5861" spans="1:15" x14ac:dyDescent="0.3">
      <c r="A5861" t="s">
        <v>14</v>
      </c>
      <c r="B5861">
        <v>1</v>
      </c>
      <c r="C5861">
        <v>1</v>
      </c>
      <c r="D5861">
        <v>1</v>
      </c>
      <c r="E5861" t="s">
        <v>5990</v>
      </c>
      <c r="F5861" t="s">
        <v>5995</v>
      </c>
      <c r="G5861" t="s">
        <v>14</v>
      </c>
      <c r="H5861" t="s">
        <v>5996</v>
      </c>
      <c r="I5861" t="s">
        <v>35</v>
      </c>
      <c r="J5861" t="s">
        <v>46</v>
      </c>
      <c r="K5861" t="s">
        <v>47</v>
      </c>
      <c r="L5861" t="s">
        <v>43</v>
      </c>
      <c r="M5861">
        <v>1491</v>
      </c>
      <c r="N5861">
        <v>394</v>
      </c>
      <c r="O5861">
        <v>404</v>
      </c>
    </row>
    <row r="5862" spans="1:15" x14ac:dyDescent="0.3">
      <c r="A5862" t="s">
        <v>23</v>
      </c>
      <c r="B5862">
        <v>1</v>
      </c>
      <c r="C5862">
        <v>1</v>
      </c>
      <c r="D5862">
        <v>1</v>
      </c>
      <c r="E5862" t="s">
        <v>6004</v>
      </c>
      <c r="F5862" t="s">
        <v>900</v>
      </c>
      <c r="G5862" t="s">
        <v>23</v>
      </c>
      <c r="H5862" t="s">
        <v>6005</v>
      </c>
      <c r="I5862" t="s">
        <v>35</v>
      </c>
      <c r="J5862" t="s">
        <v>112</v>
      </c>
      <c r="K5862" t="s">
        <v>321</v>
      </c>
      <c r="M5862">
        <v>1492</v>
      </c>
      <c r="N5862">
        <v>9</v>
      </c>
      <c r="O5862">
        <v>17</v>
      </c>
    </row>
    <row r="5863" spans="1:15" x14ac:dyDescent="0.3">
      <c r="A5863" t="s">
        <v>14</v>
      </c>
      <c r="B5863">
        <v>1</v>
      </c>
      <c r="C5863">
        <v>1</v>
      </c>
      <c r="D5863">
        <v>1</v>
      </c>
      <c r="E5863" t="s">
        <v>6004</v>
      </c>
      <c r="F5863" t="s">
        <v>6008</v>
      </c>
      <c r="G5863" t="s">
        <v>14</v>
      </c>
      <c r="H5863" t="s">
        <v>6009</v>
      </c>
      <c r="I5863" t="s">
        <v>35</v>
      </c>
      <c r="J5863" t="s">
        <v>46</v>
      </c>
      <c r="K5863" t="s">
        <v>47</v>
      </c>
      <c r="L5863" t="s">
        <v>43</v>
      </c>
      <c r="M5863">
        <v>1492</v>
      </c>
      <c r="N5863">
        <v>19</v>
      </c>
      <c r="O5863">
        <v>30</v>
      </c>
    </row>
    <row r="5864" spans="1:15" x14ac:dyDescent="0.3">
      <c r="E5864" t="s">
        <v>6004</v>
      </c>
      <c r="F5864" t="s">
        <v>4958</v>
      </c>
      <c r="G5864" t="s">
        <v>23</v>
      </c>
      <c r="H5864" t="s">
        <v>6015</v>
      </c>
      <c r="I5864" t="s">
        <v>52</v>
      </c>
      <c r="J5864" t="s">
        <v>117</v>
      </c>
      <c r="M5864">
        <v>1492</v>
      </c>
      <c r="N5864">
        <v>55</v>
      </c>
      <c r="O5864">
        <v>61</v>
      </c>
    </row>
    <row r="5865" spans="1:15" x14ac:dyDescent="0.3">
      <c r="E5865" t="s">
        <v>6004</v>
      </c>
      <c r="F5865" t="s">
        <v>156</v>
      </c>
      <c r="G5865" t="s">
        <v>51</v>
      </c>
      <c r="H5865" t="s">
        <v>6016</v>
      </c>
      <c r="I5865" t="s">
        <v>52</v>
      </c>
      <c r="J5865" t="s">
        <v>60</v>
      </c>
      <c r="M5865">
        <v>1492</v>
      </c>
      <c r="N5865">
        <v>66</v>
      </c>
      <c r="O5865">
        <v>76</v>
      </c>
    </row>
    <row r="5866" spans="1:15" x14ac:dyDescent="0.3">
      <c r="E5866" t="s">
        <v>6004</v>
      </c>
      <c r="F5866" t="s">
        <v>6019</v>
      </c>
      <c r="G5866" t="s">
        <v>17</v>
      </c>
      <c r="H5866" t="s">
        <v>6020</v>
      </c>
      <c r="I5866" t="s">
        <v>19</v>
      </c>
      <c r="M5866">
        <v>1492</v>
      </c>
      <c r="N5866">
        <v>127</v>
      </c>
      <c r="O5866">
        <v>137</v>
      </c>
    </row>
    <row r="5867" spans="1:15" x14ac:dyDescent="0.3">
      <c r="A5867" t="s">
        <v>237</v>
      </c>
      <c r="B5867">
        <v>0</v>
      </c>
      <c r="C5867">
        <v>0</v>
      </c>
      <c r="D5867">
        <v>0</v>
      </c>
      <c r="E5867" t="s">
        <v>6004</v>
      </c>
      <c r="F5867" t="s">
        <v>6021</v>
      </c>
      <c r="G5867" t="s">
        <v>14</v>
      </c>
      <c r="H5867" t="s">
        <v>6022</v>
      </c>
      <c r="I5867" t="s">
        <v>26</v>
      </c>
      <c r="M5867">
        <v>1492</v>
      </c>
      <c r="N5867">
        <v>127</v>
      </c>
      <c r="O5867">
        <v>136</v>
      </c>
    </row>
    <row r="5868" spans="1:15" x14ac:dyDescent="0.3">
      <c r="A5868" t="s">
        <v>14</v>
      </c>
      <c r="B5868">
        <v>1</v>
      </c>
      <c r="C5868">
        <v>1</v>
      </c>
      <c r="D5868">
        <v>1</v>
      </c>
      <c r="E5868" t="s">
        <v>6004</v>
      </c>
      <c r="F5868" t="s">
        <v>6013</v>
      </c>
      <c r="G5868" t="s">
        <v>14</v>
      </c>
      <c r="H5868" t="s">
        <v>6014</v>
      </c>
      <c r="I5868" t="s">
        <v>35</v>
      </c>
      <c r="J5868" t="s">
        <v>46</v>
      </c>
      <c r="K5868" t="s">
        <v>47</v>
      </c>
      <c r="L5868" t="s">
        <v>43</v>
      </c>
      <c r="M5868">
        <v>1492</v>
      </c>
      <c r="N5868">
        <v>221</v>
      </c>
      <c r="O5868">
        <v>239</v>
      </c>
    </row>
    <row r="5869" spans="1:15" x14ac:dyDescent="0.3">
      <c r="A5869" t="s">
        <v>14</v>
      </c>
      <c r="B5869">
        <v>0</v>
      </c>
      <c r="C5869">
        <v>1</v>
      </c>
      <c r="D5869" t="s">
        <v>14</v>
      </c>
      <c r="E5869" t="s">
        <v>6004</v>
      </c>
      <c r="F5869" t="s">
        <v>6006</v>
      </c>
      <c r="G5869" t="s">
        <v>17</v>
      </c>
      <c r="H5869" t="s">
        <v>6007</v>
      </c>
      <c r="I5869" t="s">
        <v>26</v>
      </c>
      <c r="M5869">
        <v>1492</v>
      </c>
      <c r="N5869">
        <v>258</v>
      </c>
      <c r="O5869">
        <v>262</v>
      </c>
    </row>
    <row r="5870" spans="1:15" x14ac:dyDescent="0.3">
      <c r="A5870" t="s">
        <v>14</v>
      </c>
      <c r="B5870">
        <v>1</v>
      </c>
      <c r="C5870">
        <v>1</v>
      </c>
      <c r="D5870">
        <v>1</v>
      </c>
      <c r="E5870" t="s">
        <v>6004</v>
      </c>
      <c r="F5870" t="s">
        <v>6006</v>
      </c>
      <c r="G5870" t="s">
        <v>14</v>
      </c>
      <c r="H5870" t="s">
        <v>6007</v>
      </c>
      <c r="I5870" t="s">
        <v>31</v>
      </c>
      <c r="J5870" t="s">
        <v>42</v>
      </c>
      <c r="K5870" t="s">
        <v>43</v>
      </c>
      <c r="M5870">
        <v>1492</v>
      </c>
      <c r="N5870">
        <v>258</v>
      </c>
      <c r="O5870">
        <v>262</v>
      </c>
    </row>
    <row r="5871" spans="1:15" x14ac:dyDescent="0.3">
      <c r="A5871" t="s">
        <v>23</v>
      </c>
      <c r="B5871">
        <v>1</v>
      </c>
      <c r="C5871">
        <v>1</v>
      </c>
      <c r="D5871">
        <v>1</v>
      </c>
      <c r="E5871" t="s">
        <v>6004</v>
      </c>
      <c r="F5871" t="s">
        <v>6017</v>
      </c>
      <c r="G5871" t="s">
        <v>23</v>
      </c>
      <c r="H5871" t="s">
        <v>6018</v>
      </c>
      <c r="I5871" t="s">
        <v>22</v>
      </c>
      <c r="M5871">
        <v>1492</v>
      </c>
      <c r="N5871">
        <v>338</v>
      </c>
      <c r="O5871">
        <v>347</v>
      </c>
    </row>
    <row r="5872" spans="1:15" x14ac:dyDescent="0.3">
      <c r="A5872" t="s">
        <v>23</v>
      </c>
      <c r="B5872">
        <v>1</v>
      </c>
      <c r="C5872">
        <v>1</v>
      </c>
      <c r="D5872">
        <v>1</v>
      </c>
      <c r="E5872" t="s">
        <v>6004</v>
      </c>
      <c r="F5872" t="s">
        <v>900</v>
      </c>
      <c r="G5872" t="s">
        <v>23</v>
      </c>
      <c r="H5872" t="s">
        <v>6012</v>
      </c>
      <c r="I5872" t="s">
        <v>35</v>
      </c>
      <c r="J5872" t="s">
        <v>112</v>
      </c>
      <c r="K5872" t="s">
        <v>321</v>
      </c>
      <c r="M5872">
        <v>1492</v>
      </c>
      <c r="N5872">
        <v>370</v>
      </c>
      <c r="O5872">
        <v>378</v>
      </c>
    </row>
    <row r="5873" spans="1:15" x14ac:dyDescent="0.3">
      <c r="E5873" t="s">
        <v>6004</v>
      </c>
      <c r="F5873" t="s">
        <v>6023</v>
      </c>
      <c r="G5873" t="s">
        <v>51</v>
      </c>
      <c r="H5873" t="s">
        <v>6024</v>
      </c>
      <c r="I5873" t="s">
        <v>52</v>
      </c>
      <c r="J5873" t="s">
        <v>60</v>
      </c>
      <c r="M5873">
        <v>1492</v>
      </c>
      <c r="N5873">
        <v>496</v>
      </c>
      <c r="O5873">
        <v>505</v>
      </c>
    </row>
    <row r="5874" spans="1:15" x14ac:dyDescent="0.3">
      <c r="E5874" t="s">
        <v>6004</v>
      </c>
      <c r="F5874" t="s">
        <v>3244</v>
      </c>
      <c r="G5874" t="s">
        <v>51</v>
      </c>
      <c r="H5874" t="s">
        <v>6010</v>
      </c>
      <c r="I5874" t="s">
        <v>52</v>
      </c>
      <c r="J5874" t="s">
        <v>60</v>
      </c>
      <c r="M5874">
        <v>1492</v>
      </c>
      <c r="N5874">
        <v>573</v>
      </c>
      <c r="O5874">
        <v>580</v>
      </c>
    </row>
    <row r="5875" spans="1:15" x14ac:dyDescent="0.3">
      <c r="E5875" t="s">
        <v>6004</v>
      </c>
      <c r="F5875" t="s">
        <v>430</v>
      </c>
      <c r="G5875" t="s">
        <v>14</v>
      </c>
      <c r="H5875" t="s">
        <v>6011</v>
      </c>
      <c r="I5875" t="s">
        <v>19</v>
      </c>
      <c r="M5875">
        <v>1492</v>
      </c>
      <c r="N5875">
        <v>582</v>
      </c>
      <c r="O5875">
        <v>595</v>
      </c>
    </row>
    <row r="5876" spans="1:15" x14ac:dyDescent="0.3">
      <c r="A5876" t="s">
        <v>14</v>
      </c>
      <c r="B5876">
        <v>1</v>
      </c>
      <c r="C5876">
        <v>1</v>
      </c>
      <c r="D5876">
        <v>1</v>
      </c>
      <c r="E5876" t="s">
        <v>6025</v>
      </c>
      <c r="F5876" t="s">
        <v>6028</v>
      </c>
      <c r="G5876" t="s">
        <v>14</v>
      </c>
      <c r="H5876" t="s">
        <v>6031</v>
      </c>
      <c r="I5876" t="s">
        <v>22</v>
      </c>
      <c r="M5876">
        <v>1493</v>
      </c>
      <c r="N5876">
        <v>35</v>
      </c>
      <c r="O5876">
        <v>40</v>
      </c>
    </row>
    <row r="5877" spans="1:15" x14ac:dyDescent="0.3">
      <c r="E5877" t="s">
        <v>6025</v>
      </c>
      <c r="F5877" t="s">
        <v>3282</v>
      </c>
      <c r="G5877" t="s">
        <v>51</v>
      </c>
      <c r="H5877" t="s">
        <v>6026</v>
      </c>
      <c r="I5877" t="s">
        <v>52</v>
      </c>
      <c r="J5877" t="s">
        <v>191</v>
      </c>
      <c r="M5877">
        <v>1493</v>
      </c>
      <c r="N5877">
        <v>103</v>
      </c>
      <c r="O5877">
        <v>109</v>
      </c>
    </row>
    <row r="5878" spans="1:15" x14ac:dyDescent="0.3">
      <c r="E5878" t="s">
        <v>6025</v>
      </c>
      <c r="F5878" t="s">
        <v>391</v>
      </c>
      <c r="G5878" t="s">
        <v>51</v>
      </c>
      <c r="H5878" t="s">
        <v>6030</v>
      </c>
      <c r="I5878" t="s">
        <v>52</v>
      </c>
      <c r="J5878" t="s">
        <v>393</v>
      </c>
      <c r="M5878">
        <v>1493</v>
      </c>
      <c r="N5878">
        <v>163</v>
      </c>
      <c r="O5878">
        <v>173</v>
      </c>
    </row>
    <row r="5879" spans="1:15" x14ac:dyDescent="0.3">
      <c r="E5879" t="s">
        <v>6025</v>
      </c>
      <c r="F5879" t="s">
        <v>6025</v>
      </c>
      <c r="G5879" t="s">
        <v>51</v>
      </c>
      <c r="H5879" t="s">
        <v>6027</v>
      </c>
      <c r="I5879" t="s">
        <v>22</v>
      </c>
      <c r="M5879">
        <v>1493</v>
      </c>
      <c r="N5879">
        <v>219</v>
      </c>
      <c r="O5879">
        <v>224</v>
      </c>
    </row>
    <row r="5880" spans="1:15" x14ac:dyDescent="0.3">
      <c r="A5880" t="s">
        <v>14</v>
      </c>
      <c r="B5880">
        <v>1</v>
      </c>
      <c r="C5880">
        <v>1</v>
      </c>
      <c r="D5880">
        <v>1</v>
      </c>
      <c r="E5880" t="s">
        <v>6025</v>
      </c>
      <c r="F5880" t="s">
        <v>6028</v>
      </c>
      <c r="G5880" t="s">
        <v>14</v>
      </c>
      <c r="H5880" t="s">
        <v>6029</v>
      </c>
      <c r="I5880" t="s">
        <v>19</v>
      </c>
      <c r="M5880">
        <v>1493</v>
      </c>
      <c r="N5880">
        <v>372</v>
      </c>
      <c r="O5880">
        <v>377</v>
      </c>
    </row>
    <row r="5881" spans="1:15" x14ac:dyDescent="0.3">
      <c r="A5881" t="s">
        <v>14</v>
      </c>
      <c r="B5881">
        <v>0</v>
      </c>
      <c r="C5881">
        <v>1</v>
      </c>
      <c r="D5881" t="s">
        <v>14</v>
      </c>
      <c r="E5881" t="s">
        <v>6025</v>
      </c>
      <c r="F5881" t="s">
        <v>6028</v>
      </c>
      <c r="G5881" t="s">
        <v>23</v>
      </c>
      <c r="H5881" t="s">
        <v>6029</v>
      </c>
      <c r="I5881" t="s">
        <v>26</v>
      </c>
      <c r="M5881">
        <v>1493</v>
      </c>
      <c r="N5881">
        <v>372</v>
      </c>
      <c r="O5881">
        <v>377</v>
      </c>
    </row>
    <row r="5882" spans="1:15" x14ac:dyDescent="0.3">
      <c r="E5882" t="s">
        <v>6032</v>
      </c>
      <c r="F5882" t="s">
        <v>6037</v>
      </c>
      <c r="G5882" t="s">
        <v>17</v>
      </c>
      <c r="H5882" t="s">
        <v>6038</v>
      </c>
      <c r="I5882" t="s">
        <v>19</v>
      </c>
      <c r="M5882">
        <v>1494</v>
      </c>
      <c r="N5882">
        <v>0</v>
      </c>
      <c r="O5882">
        <v>27</v>
      </c>
    </row>
    <row r="5883" spans="1:15" x14ac:dyDescent="0.3">
      <c r="E5883" t="s">
        <v>6032</v>
      </c>
      <c r="F5883" t="s">
        <v>6035</v>
      </c>
      <c r="G5883" t="s">
        <v>23</v>
      </c>
      <c r="H5883" t="s">
        <v>6036</v>
      </c>
      <c r="I5883" t="s">
        <v>26</v>
      </c>
      <c r="M5883">
        <v>1494</v>
      </c>
      <c r="N5883">
        <v>29</v>
      </c>
      <c r="O5883">
        <v>35</v>
      </c>
    </row>
    <row r="5884" spans="1:15" x14ac:dyDescent="0.3">
      <c r="A5884" t="s">
        <v>14</v>
      </c>
      <c r="B5884">
        <v>1</v>
      </c>
      <c r="C5884">
        <v>1</v>
      </c>
      <c r="D5884">
        <v>1</v>
      </c>
      <c r="E5884" t="s">
        <v>6032</v>
      </c>
      <c r="F5884" t="s">
        <v>6035</v>
      </c>
      <c r="G5884" t="s">
        <v>14</v>
      </c>
      <c r="H5884" t="s">
        <v>6036</v>
      </c>
      <c r="I5884" t="s">
        <v>19</v>
      </c>
      <c r="M5884">
        <v>1494</v>
      </c>
      <c r="N5884">
        <v>29</v>
      </c>
      <c r="O5884">
        <v>35</v>
      </c>
    </row>
    <row r="5885" spans="1:15" x14ac:dyDescent="0.3">
      <c r="A5885" t="s">
        <v>14</v>
      </c>
      <c r="B5885">
        <v>1</v>
      </c>
      <c r="C5885">
        <v>1</v>
      </c>
      <c r="D5885">
        <v>1</v>
      </c>
      <c r="E5885" t="s">
        <v>6032</v>
      </c>
      <c r="F5885" t="s">
        <v>6033</v>
      </c>
      <c r="G5885" t="s">
        <v>14</v>
      </c>
      <c r="H5885" t="s">
        <v>6034</v>
      </c>
      <c r="I5885" t="s">
        <v>19</v>
      </c>
      <c r="M5885">
        <v>1494</v>
      </c>
      <c r="N5885">
        <v>39</v>
      </c>
      <c r="O5885">
        <v>44</v>
      </c>
    </row>
    <row r="5886" spans="1:15" x14ac:dyDescent="0.3">
      <c r="E5886" t="s">
        <v>6032</v>
      </c>
      <c r="F5886" t="s">
        <v>6033</v>
      </c>
      <c r="G5886" t="s">
        <v>23</v>
      </c>
      <c r="H5886" t="s">
        <v>6034</v>
      </c>
      <c r="I5886" t="s">
        <v>26</v>
      </c>
      <c r="M5886">
        <v>1494</v>
      </c>
      <c r="N5886">
        <v>39</v>
      </c>
      <c r="O5886">
        <v>44</v>
      </c>
    </row>
    <row r="5887" spans="1:15" x14ac:dyDescent="0.3">
      <c r="A5887" t="s">
        <v>14</v>
      </c>
      <c r="B5887">
        <v>1</v>
      </c>
      <c r="C5887">
        <v>1</v>
      </c>
      <c r="D5887">
        <v>1</v>
      </c>
      <c r="E5887" t="s">
        <v>6032</v>
      </c>
      <c r="F5887" t="s">
        <v>6039</v>
      </c>
      <c r="G5887" t="s">
        <v>14</v>
      </c>
      <c r="H5887" t="s">
        <v>6040</v>
      </c>
      <c r="I5887" t="s">
        <v>31</v>
      </c>
      <c r="J5887" t="s">
        <v>42</v>
      </c>
      <c r="K5887" t="s">
        <v>43</v>
      </c>
      <c r="M5887">
        <v>1494</v>
      </c>
      <c r="N5887">
        <v>433</v>
      </c>
      <c r="O5887">
        <v>439</v>
      </c>
    </row>
    <row r="5888" spans="1:15" x14ac:dyDescent="0.3">
      <c r="A5888" t="s">
        <v>14</v>
      </c>
      <c r="B5888">
        <v>0</v>
      </c>
      <c r="C5888">
        <v>1</v>
      </c>
      <c r="D5888" t="s">
        <v>14</v>
      </c>
      <c r="E5888" t="s">
        <v>6032</v>
      </c>
      <c r="F5888" t="s">
        <v>6039</v>
      </c>
      <c r="G5888" t="s">
        <v>51</v>
      </c>
      <c r="H5888" t="s">
        <v>6040</v>
      </c>
      <c r="I5888" t="s">
        <v>26</v>
      </c>
      <c r="M5888">
        <v>1494</v>
      </c>
      <c r="N5888">
        <v>433</v>
      </c>
      <c r="O5888">
        <v>439</v>
      </c>
    </row>
    <row r="5889" spans="1:15" x14ac:dyDescent="0.3">
      <c r="E5889" t="s">
        <v>6032</v>
      </c>
      <c r="F5889" t="s">
        <v>430</v>
      </c>
      <c r="G5889" t="s">
        <v>14</v>
      </c>
      <c r="H5889" t="s">
        <v>6041</v>
      </c>
      <c r="I5889" t="s">
        <v>19</v>
      </c>
      <c r="M5889">
        <v>1494</v>
      </c>
      <c r="N5889">
        <v>648</v>
      </c>
      <c r="O5889">
        <v>661</v>
      </c>
    </row>
    <row r="5890" spans="1:15" x14ac:dyDescent="0.3">
      <c r="E5890" t="s">
        <v>5952</v>
      </c>
      <c r="F5890" t="s">
        <v>5955</v>
      </c>
      <c r="G5890" t="s">
        <v>17</v>
      </c>
      <c r="H5890" t="s">
        <v>5956</v>
      </c>
      <c r="I5890" t="s">
        <v>26</v>
      </c>
      <c r="M5890">
        <v>1496</v>
      </c>
      <c r="N5890">
        <v>0</v>
      </c>
      <c r="O5890">
        <v>4</v>
      </c>
    </row>
    <row r="5891" spans="1:15" x14ac:dyDescent="0.3">
      <c r="E5891" t="s">
        <v>5952</v>
      </c>
      <c r="F5891" t="s">
        <v>5953</v>
      </c>
      <c r="G5891" t="s">
        <v>17</v>
      </c>
      <c r="H5891" t="s">
        <v>5957</v>
      </c>
      <c r="I5891" t="s">
        <v>19</v>
      </c>
      <c r="M5891">
        <v>1496</v>
      </c>
      <c r="N5891">
        <v>0</v>
      </c>
      <c r="O5891">
        <v>9</v>
      </c>
    </row>
    <row r="5892" spans="1:15" x14ac:dyDescent="0.3">
      <c r="A5892" t="s">
        <v>237</v>
      </c>
      <c r="B5892">
        <v>0</v>
      </c>
      <c r="C5892">
        <v>0</v>
      </c>
      <c r="D5892">
        <v>0</v>
      </c>
      <c r="E5892" t="s">
        <v>5952</v>
      </c>
      <c r="F5892" t="s">
        <v>5964</v>
      </c>
      <c r="G5892" t="s">
        <v>17</v>
      </c>
      <c r="H5892" t="s">
        <v>5957</v>
      </c>
      <c r="I5892" t="s">
        <v>26</v>
      </c>
      <c r="M5892">
        <v>1496</v>
      </c>
      <c r="N5892">
        <v>5</v>
      </c>
      <c r="O5892">
        <v>9</v>
      </c>
    </row>
    <row r="5893" spans="1:15" x14ac:dyDescent="0.3">
      <c r="A5893" t="s">
        <v>14</v>
      </c>
      <c r="B5893">
        <v>1</v>
      </c>
      <c r="C5893">
        <v>1</v>
      </c>
      <c r="D5893">
        <v>1</v>
      </c>
      <c r="E5893" t="s">
        <v>5952</v>
      </c>
      <c r="F5893" t="s">
        <v>5927</v>
      </c>
      <c r="G5893" t="s">
        <v>14</v>
      </c>
      <c r="H5893" t="s">
        <v>5967</v>
      </c>
      <c r="I5893" t="s">
        <v>35</v>
      </c>
      <c r="J5893" t="s">
        <v>46</v>
      </c>
      <c r="K5893" t="s">
        <v>47</v>
      </c>
      <c r="L5893" t="s">
        <v>43</v>
      </c>
      <c r="M5893">
        <v>1496</v>
      </c>
      <c r="N5893">
        <v>24</v>
      </c>
      <c r="O5893">
        <v>38</v>
      </c>
    </row>
    <row r="5894" spans="1:15" x14ac:dyDescent="0.3">
      <c r="E5894" t="s">
        <v>5952</v>
      </c>
      <c r="F5894" t="s">
        <v>4958</v>
      </c>
      <c r="G5894" t="s">
        <v>23</v>
      </c>
      <c r="H5894" t="s">
        <v>5958</v>
      </c>
      <c r="I5894" t="s">
        <v>52</v>
      </c>
      <c r="J5894" t="s">
        <v>117</v>
      </c>
      <c r="M5894">
        <v>1496</v>
      </c>
      <c r="N5894">
        <v>121</v>
      </c>
      <c r="O5894">
        <v>127</v>
      </c>
    </row>
    <row r="5895" spans="1:15" x14ac:dyDescent="0.3">
      <c r="E5895" t="s">
        <v>5952</v>
      </c>
      <c r="F5895" t="s">
        <v>5953</v>
      </c>
      <c r="G5895" t="s">
        <v>17</v>
      </c>
      <c r="H5895" t="s">
        <v>5954</v>
      </c>
      <c r="I5895" t="s">
        <v>19</v>
      </c>
      <c r="M5895">
        <v>1496</v>
      </c>
      <c r="N5895">
        <v>147</v>
      </c>
      <c r="O5895">
        <v>156</v>
      </c>
    </row>
    <row r="5896" spans="1:15" x14ac:dyDescent="0.3">
      <c r="E5896" t="s">
        <v>5952</v>
      </c>
      <c r="F5896" t="s">
        <v>5955</v>
      </c>
      <c r="G5896" t="s">
        <v>17</v>
      </c>
      <c r="H5896" t="s">
        <v>5963</v>
      </c>
      <c r="I5896" t="s">
        <v>26</v>
      </c>
      <c r="M5896">
        <v>1496</v>
      </c>
      <c r="N5896">
        <v>147</v>
      </c>
      <c r="O5896">
        <v>151</v>
      </c>
    </row>
    <row r="5897" spans="1:15" x14ac:dyDescent="0.3">
      <c r="A5897" t="s">
        <v>237</v>
      </c>
      <c r="B5897">
        <v>0</v>
      </c>
      <c r="C5897">
        <v>0</v>
      </c>
      <c r="D5897">
        <v>0</v>
      </c>
      <c r="E5897" t="s">
        <v>5952</v>
      </c>
      <c r="F5897" t="s">
        <v>5964</v>
      </c>
      <c r="G5897" t="s">
        <v>17</v>
      </c>
      <c r="H5897" t="s">
        <v>5965</v>
      </c>
      <c r="I5897" t="s">
        <v>26</v>
      </c>
      <c r="M5897">
        <v>1496</v>
      </c>
      <c r="N5897">
        <v>152</v>
      </c>
      <c r="O5897">
        <v>156</v>
      </c>
    </row>
    <row r="5898" spans="1:15" x14ac:dyDescent="0.3">
      <c r="E5898" t="s">
        <v>5952</v>
      </c>
      <c r="F5898" t="s">
        <v>5959</v>
      </c>
      <c r="G5898" t="s">
        <v>23</v>
      </c>
      <c r="H5898" t="s">
        <v>5960</v>
      </c>
      <c r="I5898" t="s">
        <v>52</v>
      </c>
      <c r="J5898" t="s">
        <v>117</v>
      </c>
      <c r="M5898">
        <v>1496</v>
      </c>
      <c r="N5898">
        <v>176</v>
      </c>
      <c r="O5898">
        <v>183</v>
      </c>
    </row>
    <row r="5899" spans="1:15" x14ac:dyDescent="0.3">
      <c r="E5899" t="s">
        <v>5952</v>
      </c>
      <c r="F5899" t="s">
        <v>5968</v>
      </c>
      <c r="G5899" t="s">
        <v>51</v>
      </c>
      <c r="H5899" t="s">
        <v>5969</v>
      </c>
      <c r="I5899" t="s">
        <v>19</v>
      </c>
      <c r="M5899">
        <v>1496</v>
      </c>
      <c r="N5899">
        <v>259</v>
      </c>
      <c r="O5899">
        <v>276</v>
      </c>
    </row>
    <row r="5900" spans="1:15" x14ac:dyDescent="0.3">
      <c r="E5900" t="s">
        <v>5952</v>
      </c>
      <c r="F5900" t="s">
        <v>5972</v>
      </c>
      <c r="G5900" t="s">
        <v>17</v>
      </c>
      <c r="H5900" t="s">
        <v>5973</v>
      </c>
      <c r="I5900" t="s">
        <v>26</v>
      </c>
      <c r="M5900">
        <v>1496</v>
      </c>
      <c r="N5900">
        <v>259</v>
      </c>
      <c r="O5900">
        <v>287</v>
      </c>
    </row>
    <row r="5901" spans="1:15" x14ac:dyDescent="0.3">
      <c r="E5901" t="s">
        <v>5952</v>
      </c>
      <c r="F5901" t="s">
        <v>4958</v>
      </c>
      <c r="G5901" t="s">
        <v>23</v>
      </c>
      <c r="H5901" t="s">
        <v>5962</v>
      </c>
      <c r="I5901" t="s">
        <v>52</v>
      </c>
      <c r="J5901" t="s">
        <v>117</v>
      </c>
      <c r="M5901">
        <v>1496</v>
      </c>
      <c r="N5901">
        <v>270</v>
      </c>
      <c r="O5901">
        <v>276</v>
      </c>
    </row>
    <row r="5902" spans="1:15" x14ac:dyDescent="0.3">
      <c r="A5902" t="s">
        <v>14</v>
      </c>
      <c r="B5902">
        <v>1</v>
      </c>
      <c r="C5902">
        <v>1</v>
      </c>
      <c r="D5902">
        <v>1</v>
      </c>
      <c r="E5902" t="s">
        <v>5952</v>
      </c>
      <c r="F5902" t="s">
        <v>5927</v>
      </c>
      <c r="G5902" t="s">
        <v>14</v>
      </c>
      <c r="H5902" t="s">
        <v>5966</v>
      </c>
      <c r="I5902" t="s">
        <v>35</v>
      </c>
      <c r="J5902" t="s">
        <v>46</v>
      </c>
      <c r="K5902" t="s">
        <v>47</v>
      </c>
      <c r="L5902" t="s">
        <v>43</v>
      </c>
      <c r="M5902">
        <v>1496</v>
      </c>
      <c r="N5902">
        <v>340</v>
      </c>
      <c r="O5902">
        <v>354</v>
      </c>
    </row>
    <row r="5903" spans="1:15" x14ac:dyDescent="0.3">
      <c r="E5903" t="s">
        <v>5952</v>
      </c>
      <c r="F5903" t="s">
        <v>4958</v>
      </c>
      <c r="G5903" t="s">
        <v>23</v>
      </c>
      <c r="H5903" t="s">
        <v>5961</v>
      </c>
      <c r="I5903" t="s">
        <v>52</v>
      </c>
      <c r="J5903" t="s">
        <v>117</v>
      </c>
      <c r="M5903">
        <v>1496</v>
      </c>
      <c r="N5903">
        <v>393</v>
      </c>
      <c r="O5903">
        <v>399</v>
      </c>
    </row>
    <row r="5904" spans="1:15" x14ac:dyDescent="0.3">
      <c r="A5904" t="s">
        <v>51</v>
      </c>
      <c r="B5904">
        <v>1</v>
      </c>
      <c r="C5904">
        <v>1</v>
      </c>
      <c r="D5904">
        <v>1</v>
      </c>
      <c r="E5904" t="s">
        <v>5952</v>
      </c>
      <c r="F5904" t="s">
        <v>5970</v>
      </c>
      <c r="G5904" t="s">
        <v>51</v>
      </c>
      <c r="H5904" t="s">
        <v>5971</v>
      </c>
      <c r="I5904" t="s">
        <v>22</v>
      </c>
      <c r="M5904">
        <v>1496</v>
      </c>
      <c r="N5904">
        <v>425</v>
      </c>
      <c r="O5904">
        <v>431</v>
      </c>
    </row>
    <row r="5905" spans="1:15" x14ac:dyDescent="0.3">
      <c r="E5905" t="s">
        <v>6042</v>
      </c>
      <c r="F5905" t="s">
        <v>6060</v>
      </c>
      <c r="G5905" t="s">
        <v>17</v>
      </c>
      <c r="H5905" t="s">
        <v>6061</v>
      </c>
      <c r="I5905" t="s">
        <v>26</v>
      </c>
      <c r="M5905">
        <v>1497</v>
      </c>
      <c r="N5905">
        <v>10</v>
      </c>
      <c r="O5905">
        <v>14</v>
      </c>
    </row>
    <row r="5906" spans="1:15" x14ac:dyDescent="0.3">
      <c r="E5906" t="s">
        <v>6042</v>
      </c>
      <c r="F5906" t="s">
        <v>6060</v>
      </c>
      <c r="G5906" t="s">
        <v>14</v>
      </c>
      <c r="H5906" t="s">
        <v>6061</v>
      </c>
      <c r="I5906" t="s">
        <v>19</v>
      </c>
      <c r="M5906">
        <v>1497</v>
      </c>
      <c r="N5906">
        <v>10</v>
      </c>
      <c r="O5906">
        <v>14</v>
      </c>
    </row>
    <row r="5907" spans="1:15" x14ac:dyDescent="0.3">
      <c r="A5907" t="s">
        <v>51</v>
      </c>
      <c r="B5907">
        <v>1</v>
      </c>
      <c r="C5907">
        <v>1</v>
      </c>
      <c r="D5907">
        <v>1</v>
      </c>
      <c r="E5907" t="s">
        <v>6042</v>
      </c>
      <c r="F5907" t="s">
        <v>6050</v>
      </c>
      <c r="G5907" t="s">
        <v>51</v>
      </c>
      <c r="H5907" t="s">
        <v>6051</v>
      </c>
      <c r="I5907" t="s">
        <v>69</v>
      </c>
      <c r="J5907" t="s">
        <v>53</v>
      </c>
      <c r="K5907" t="s">
        <v>800</v>
      </c>
      <c r="M5907">
        <v>1497</v>
      </c>
      <c r="N5907">
        <v>28</v>
      </c>
      <c r="O5907">
        <v>42</v>
      </c>
    </row>
    <row r="5908" spans="1:15" x14ac:dyDescent="0.3">
      <c r="A5908" t="s">
        <v>237</v>
      </c>
      <c r="B5908">
        <v>0</v>
      </c>
      <c r="E5908" t="s">
        <v>6042</v>
      </c>
      <c r="F5908" t="s">
        <v>6048</v>
      </c>
      <c r="G5908" t="s">
        <v>17</v>
      </c>
      <c r="H5908" t="s">
        <v>6049</v>
      </c>
      <c r="I5908" t="s">
        <v>26</v>
      </c>
      <c r="M5908">
        <v>1497</v>
      </c>
      <c r="N5908">
        <v>37</v>
      </c>
      <c r="O5908">
        <v>48</v>
      </c>
    </row>
    <row r="5909" spans="1:15" x14ac:dyDescent="0.3">
      <c r="E5909" t="s">
        <v>6042</v>
      </c>
      <c r="F5909" t="s">
        <v>6048</v>
      </c>
      <c r="G5909" t="s">
        <v>51</v>
      </c>
      <c r="H5909" t="s">
        <v>6049</v>
      </c>
      <c r="I5909" t="s">
        <v>19</v>
      </c>
      <c r="M5909">
        <v>1497</v>
      </c>
      <c r="N5909">
        <v>37</v>
      </c>
      <c r="O5909">
        <v>48</v>
      </c>
    </row>
    <row r="5910" spans="1:15" x14ac:dyDescent="0.3">
      <c r="A5910" t="s">
        <v>14</v>
      </c>
      <c r="B5910">
        <v>1</v>
      </c>
      <c r="C5910">
        <v>1</v>
      </c>
      <c r="D5910">
        <v>1</v>
      </c>
      <c r="E5910" t="s">
        <v>6042</v>
      </c>
      <c r="F5910" t="s">
        <v>6054</v>
      </c>
      <c r="G5910" t="s">
        <v>14</v>
      </c>
      <c r="H5910" t="s">
        <v>6055</v>
      </c>
      <c r="I5910" t="s">
        <v>26</v>
      </c>
      <c r="M5910">
        <v>1497</v>
      </c>
      <c r="N5910">
        <v>50</v>
      </c>
      <c r="O5910">
        <v>57</v>
      </c>
    </row>
    <row r="5911" spans="1:15" x14ac:dyDescent="0.3">
      <c r="E5911" t="s">
        <v>6042</v>
      </c>
      <c r="F5911" t="s">
        <v>6054</v>
      </c>
      <c r="G5911" t="s">
        <v>51</v>
      </c>
      <c r="H5911" t="s">
        <v>6055</v>
      </c>
      <c r="I5911" t="s">
        <v>19</v>
      </c>
      <c r="M5911">
        <v>1497</v>
      </c>
      <c r="N5911">
        <v>50</v>
      </c>
      <c r="O5911">
        <v>57</v>
      </c>
    </row>
    <row r="5912" spans="1:15" x14ac:dyDescent="0.3">
      <c r="E5912" t="s">
        <v>6042</v>
      </c>
      <c r="F5912" t="s">
        <v>6052</v>
      </c>
      <c r="G5912" t="s">
        <v>14</v>
      </c>
      <c r="H5912" t="s">
        <v>6053</v>
      </c>
      <c r="I5912" t="s">
        <v>35</v>
      </c>
      <c r="J5912" t="s">
        <v>1017</v>
      </c>
      <c r="K5912" t="s">
        <v>43</v>
      </c>
      <c r="M5912">
        <v>1497</v>
      </c>
      <c r="N5912">
        <v>127</v>
      </c>
      <c r="O5912">
        <v>131</v>
      </c>
    </row>
    <row r="5913" spans="1:15" x14ac:dyDescent="0.3">
      <c r="E5913" t="s">
        <v>6042</v>
      </c>
      <c r="F5913" t="s">
        <v>6045</v>
      </c>
      <c r="G5913" t="s">
        <v>17</v>
      </c>
      <c r="H5913" t="s">
        <v>6046</v>
      </c>
      <c r="I5913" t="s">
        <v>19</v>
      </c>
      <c r="M5913">
        <v>1497</v>
      </c>
      <c r="N5913">
        <v>169</v>
      </c>
      <c r="O5913">
        <v>181</v>
      </c>
    </row>
    <row r="5914" spans="1:15" x14ac:dyDescent="0.3">
      <c r="A5914" t="s">
        <v>51</v>
      </c>
      <c r="B5914">
        <v>1</v>
      </c>
      <c r="C5914">
        <v>1</v>
      </c>
      <c r="D5914">
        <v>1</v>
      </c>
      <c r="E5914" t="s">
        <v>6042</v>
      </c>
      <c r="F5914" t="s">
        <v>6045</v>
      </c>
      <c r="G5914" t="s">
        <v>51</v>
      </c>
      <c r="H5914" t="s">
        <v>6046</v>
      </c>
      <c r="I5914" t="s">
        <v>26</v>
      </c>
      <c r="M5914">
        <v>1497</v>
      </c>
      <c r="N5914">
        <v>169</v>
      </c>
      <c r="O5914">
        <v>181</v>
      </c>
    </row>
    <row r="5915" spans="1:15" x14ac:dyDescent="0.3">
      <c r="A5915" t="s">
        <v>237</v>
      </c>
      <c r="B5915">
        <v>0</v>
      </c>
      <c r="E5915" t="s">
        <v>6042</v>
      </c>
      <c r="F5915" t="s">
        <v>6062</v>
      </c>
      <c r="G5915" t="s">
        <v>17</v>
      </c>
      <c r="H5915" t="s">
        <v>6063</v>
      </c>
      <c r="I5915" t="s">
        <v>22</v>
      </c>
      <c r="M5915">
        <v>1497</v>
      </c>
      <c r="N5915">
        <v>193</v>
      </c>
      <c r="O5915">
        <v>200</v>
      </c>
    </row>
    <row r="5916" spans="1:15" x14ac:dyDescent="0.3">
      <c r="A5916" t="s">
        <v>14</v>
      </c>
      <c r="B5916">
        <v>1</v>
      </c>
      <c r="C5916">
        <v>1</v>
      </c>
      <c r="D5916">
        <v>1</v>
      </c>
      <c r="E5916" t="s">
        <v>6042</v>
      </c>
      <c r="F5916" t="s">
        <v>6043</v>
      </c>
      <c r="G5916" t="s">
        <v>14</v>
      </c>
      <c r="H5916" t="s">
        <v>6047</v>
      </c>
      <c r="I5916" t="s">
        <v>22</v>
      </c>
      <c r="M5916">
        <v>1497</v>
      </c>
      <c r="N5916">
        <v>260</v>
      </c>
      <c r="O5916">
        <v>267</v>
      </c>
    </row>
    <row r="5917" spans="1:15" x14ac:dyDescent="0.3">
      <c r="A5917" t="s">
        <v>14</v>
      </c>
      <c r="B5917">
        <v>1</v>
      </c>
      <c r="C5917">
        <v>1</v>
      </c>
      <c r="D5917">
        <v>1</v>
      </c>
      <c r="E5917" t="s">
        <v>6042</v>
      </c>
      <c r="F5917" t="s">
        <v>6064</v>
      </c>
      <c r="G5917" t="s">
        <v>14</v>
      </c>
      <c r="H5917" t="s">
        <v>6066</v>
      </c>
      <c r="I5917" t="s">
        <v>35</v>
      </c>
      <c r="J5917" t="s">
        <v>597</v>
      </c>
      <c r="M5917">
        <v>1497</v>
      </c>
      <c r="N5917">
        <v>271</v>
      </c>
      <c r="O5917">
        <v>274</v>
      </c>
    </row>
    <row r="5918" spans="1:15" x14ac:dyDescent="0.3">
      <c r="A5918" t="s">
        <v>14</v>
      </c>
      <c r="B5918">
        <v>1</v>
      </c>
      <c r="C5918">
        <v>1</v>
      </c>
      <c r="D5918">
        <v>1</v>
      </c>
      <c r="E5918" t="s">
        <v>6042</v>
      </c>
      <c r="F5918" t="s">
        <v>6057</v>
      </c>
      <c r="G5918" t="s">
        <v>14</v>
      </c>
      <c r="H5918" t="s">
        <v>6058</v>
      </c>
      <c r="I5918" t="s">
        <v>22</v>
      </c>
      <c r="M5918">
        <v>1497</v>
      </c>
      <c r="N5918">
        <v>291</v>
      </c>
      <c r="O5918">
        <v>296</v>
      </c>
    </row>
    <row r="5919" spans="1:15" x14ac:dyDescent="0.3">
      <c r="A5919" t="s">
        <v>14</v>
      </c>
      <c r="B5919">
        <v>1</v>
      </c>
      <c r="C5919">
        <v>1</v>
      </c>
      <c r="D5919">
        <v>1</v>
      </c>
      <c r="E5919" t="s">
        <v>6042</v>
      </c>
      <c r="F5919" t="s">
        <v>6043</v>
      </c>
      <c r="G5919" t="s">
        <v>14</v>
      </c>
      <c r="H5919" t="s">
        <v>6044</v>
      </c>
      <c r="I5919" t="s">
        <v>22</v>
      </c>
      <c r="M5919">
        <v>1497</v>
      </c>
      <c r="N5919">
        <v>421</v>
      </c>
      <c r="O5919">
        <v>428</v>
      </c>
    </row>
    <row r="5920" spans="1:15" x14ac:dyDescent="0.3">
      <c r="A5920" t="s">
        <v>14</v>
      </c>
      <c r="B5920">
        <v>1</v>
      </c>
      <c r="C5920">
        <v>1</v>
      </c>
      <c r="D5920">
        <v>1</v>
      </c>
      <c r="E5920" t="s">
        <v>6042</v>
      </c>
      <c r="F5920" t="s">
        <v>6054</v>
      </c>
      <c r="G5920" t="s">
        <v>14</v>
      </c>
      <c r="H5920" t="s">
        <v>6056</v>
      </c>
      <c r="I5920" t="s">
        <v>26</v>
      </c>
      <c r="M5920">
        <v>1497</v>
      </c>
      <c r="N5920">
        <v>457</v>
      </c>
      <c r="O5920">
        <v>464</v>
      </c>
    </row>
    <row r="5921" spans="1:15" x14ac:dyDescent="0.3">
      <c r="E5921" t="s">
        <v>6042</v>
      </c>
      <c r="F5921" t="s">
        <v>6054</v>
      </c>
      <c r="G5921" t="s">
        <v>17</v>
      </c>
      <c r="H5921" t="s">
        <v>6056</v>
      </c>
      <c r="I5921" t="s">
        <v>19</v>
      </c>
      <c r="M5921">
        <v>1497</v>
      </c>
      <c r="N5921">
        <v>457</v>
      </c>
      <c r="O5921">
        <v>464</v>
      </c>
    </row>
    <row r="5922" spans="1:15" x14ac:dyDescent="0.3">
      <c r="A5922" t="s">
        <v>14</v>
      </c>
      <c r="B5922">
        <v>1</v>
      </c>
      <c r="C5922">
        <v>1</v>
      </c>
      <c r="D5922">
        <v>1</v>
      </c>
      <c r="E5922" t="s">
        <v>6042</v>
      </c>
      <c r="F5922" t="s">
        <v>6064</v>
      </c>
      <c r="G5922" t="s">
        <v>14</v>
      </c>
      <c r="H5922" t="s">
        <v>6065</v>
      </c>
      <c r="I5922" t="s">
        <v>35</v>
      </c>
      <c r="J5922" t="s">
        <v>597</v>
      </c>
      <c r="M5922">
        <v>1497</v>
      </c>
      <c r="N5922">
        <v>478</v>
      </c>
      <c r="O5922">
        <v>481</v>
      </c>
    </row>
    <row r="5923" spans="1:15" x14ac:dyDescent="0.3">
      <c r="A5923" t="s">
        <v>14</v>
      </c>
      <c r="B5923">
        <v>1</v>
      </c>
      <c r="C5923">
        <v>1</v>
      </c>
      <c r="D5923">
        <v>1</v>
      </c>
      <c r="E5923" t="s">
        <v>6042</v>
      </c>
      <c r="F5923" t="s">
        <v>6057</v>
      </c>
      <c r="G5923" t="s">
        <v>14</v>
      </c>
      <c r="H5923" t="s">
        <v>6059</v>
      </c>
      <c r="I5923" t="s">
        <v>22</v>
      </c>
      <c r="M5923">
        <v>1497</v>
      </c>
      <c r="N5923">
        <v>561</v>
      </c>
      <c r="O5923">
        <v>566</v>
      </c>
    </row>
    <row r="5924" spans="1:15" x14ac:dyDescent="0.3">
      <c r="E5924" t="s">
        <v>6042</v>
      </c>
      <c r="F5924" t="s">
        <v>1674</v>
      </c>
      <c r="G5924" t="s">
        <v>14</v>
      </c>
      <c r="H5924" t="s">
        <v>6067</v>
      </c>
      <c r="I5924" t="s">
        <v>52</v>
      </c>
      <c r="J5924" t="s">
        <v>32</v>
      </c>
      <c r="M5924">
        <v>1497</v>
      </c>
      <c r="N5924">
        <v>596</v>
      </c>
      <c r="O5924">
        <v>601</v>
      </c>
    </row>
    <row r="5925" spans="1:15" x14ac:dyDescent="0.3">
      <c r="A5925" t="s">
        <v>14</v>
      </c>
      <c r="B5925">
        <v>0</v>
      </c>
      <c r="C5925">
        <v>1</v>
      </c>
      <c r="D5925" t="s">
        <v>14</v>
      </c>
      <c r="E5925" t="s">
        <v>6042</v>
      </c>
      <c r="F5925" t="s">
        <v>6068</v>
      </c>
      <c r="G5925" t="s">
        <v>17</v>
      </c>
      <c r="H5925" t="s">
        <v>6069</v>
      </c>
      <c r="I5925" t="s">
        <v>22</v>
      </c>
      <c r="M5925">
        <v>1497</v>
      </c>
      <c r="N5925">
        <v>596</v>
      </c>
      <c r="O5925">
        <v>608</v>
      </c>
    </row>
    <row r="5926" spans="1:15" x14ac:dyDescent="0.3">
      <c r="E5926" t="s">
        <v>6070</v>
      </c>
      <c r="F5926" t="s">
        <v>6080</v>
      </c>
      <c r="G5926" t="s">
        <v>17</v>
      </c>
      <c r="H5926" t="s">
        <v>6086</v>
      </c>
      <c r="I5926" t="s">
        <v>26</v>
      </c>
      <c r="M5926">
        <v>1498</v>
      </c>
      <c r="N5926">
        <v>39</v>
      </c>
      <c r="O5926">
        <v>46</v>
      </c>
    </row>
    <row r="5927" spans="1:15" x14ac:dyDescent="0.3">
      <c r="A5927" t="s">
        <v>23</v>
      </c>
      <c r="B5927">
        <v>1</v>
      </c>
      <c r="C5927">
        <v>1</v>
      </c>
      <c r="D5927">
        <v>1</v>
      </c>
      <c r="E5927" t="s">
        <v>6070</v>
      </c>
      <c r="F5927" t="s">
        <v>6080</v>
      </c>
      <c r="G5927" t="s">
        <v>23</v>
      </c>
      <c r="H5927" t="s">
        <v>6086</v>
      </c>
      <c r="I5927" t="s">
        <v>19</v>
      </c>
      <c r="M5927">
        <v>1498</v>
      </c>
      <c r="N5927">
        <v>39</v>
      </c>
      <c r="O5927">
        <v>46</v>
      </c>
    </row>
    <row r="5928" spans="1:15" x14ac:dyDescent="0.3">
      <c r="A5928" t="s">
        <v>14</v>
      </c>
      <c r="B5928">
        <v>1</v>
      </c>
      <c r="C5928">
        <v>1</v>
      </c>
      <c r="D5928">
        <v>1</v>
      </c>
      <c r="E5928" t="s">
        <v>6070</v>
      </c>
      <c r="F5928" t="s">
        <v>6093</v>
      </c>
      <c r="G5928" t="s">
        <v>14</v>
      </c>
      <c r="H5928" t="s">
        <v>6094</v>
      </c>
      <c r="I5928" t="s">
        <v>35</v>
      </c>
      <c r="J5928" t="s">
        <v>46</v>
      </c>
      <c r="K5928" t="s">
        <v>47</v>
      </c>
      <c r="L5928" t="s">
        <v>43</v>
      </c>
      <c r="M5928">
        <v>1498</v>
      </c>
      <c r="N5928">
        <v>50</v>
      </c>
      <c r="O5928">
        <v>60</v>
      </c>
    </row>
    <row r="5929" spans="1:15" x14ac:dyDescent="0.3">
      <c r="E5929" t="s">
        <v>6070</v>
      </c>
      <c r="F5929" t="s">
        <v>6090</v>
      </c>
      <c r="G5929" t="s">
        <v>14</v>
      </c>
      <c r="H5929" t="s">
        <v>6091</v>
      </c>
      <c r="I5929" t="s">
        <v>22</v>
      </c>
      <c r="M5929">
        <v>1498</v>
      </c>
      <c r="N5929">
        <v>101</v>
      </c>
      <c r="O5929">
        <v>106</v>
      </c>
    </row>
    <row r="5930" spans="1:15" x14ac:dyDescent="0.3">
      <c r="E5930" t="s">
        <v>6070</v>
      </c>
      <c r="F5930" t="s">
        <v>6084</v>
      </c>
      <c r="G5930" t="s">
        <v>14</v>
      </c>
      <c r="H5930" t="s">
        <v>6085</v>
      </c>
      <c r="I5930" t="s">
        <v>19</v>
      </c>
      <c r="M5930">
        <v>1498</v>
      </c>
      <c r="N5930">
        <v>155</v>
      </c>
      <c r="O5930">
        <v>164</v>
      </c>
    </row>
    <row r="5931" spans="1:15" x14ac:dyDescent="0.3">
      <c r="A5931" t="s">
        <v>1277</v>
      </c>
      <c r="B5931">
        <v>0</v>
      </c>
      <c r="C5931">
        <v>1</v>
      </c>
      <c r="D5931" t="s">
        <v>1277</v>
      </c>
      <c r="E5931" t="s">
        <v>6070</v>
      </c>
      <c r="F5931" t="s">
        <v>6084</v>
      </c>
      <c r="G5931" t="s">
        <v>23</v>
      </c>
      <c r="H5931" t="s">
        <v>6085</v>
      </c>
      <c r="I5931" t="s">
        <v>26</v>
      </c>
      <c r="M5931">
        <v>1498</v>
      </c>
      <c r="N5931">
        <v>155</v>
      </c>
      <c r="O5931">
        <v>164</v>
      </c>
    </row>
    <row r="5932" spans="1:15" x14ac:dyDescent="0.3">
      <c r="A5932" t="s">
        <v>14</v>
      </c>
      <c r="B5932">
        <v>1</v>
      </c>
      <c r="C5932">
        <v>1</v>
      </c>
      <c r="D5932">
        <v>1</v>
      </c>
      <c r="E5932" t="s">
        <v>6070</v>
      </c>
      <c r="F5932" t="s">
        <v>6104</v>
      </c>
      <c r="G5932" t="s">
        <v>14</v>
      </c>
      <c r="H5932" t="s">
        <v>6105</v>
      </c>
      <c r="I5932" t="s">
        <v>35</v>
      </c>
      <c r="J5932" t="s">
        <v>42</v>
      </c>
      <c r="K5932" t="s">
        <v>43</v>
      </c>
      <c r="M5932">
        <v>1498</v>
      </c>
      <c r="N5932">
        <v>182</v>
      </c>
      <c r="O5932">
        <v>189</v>
      </c>
    </row>
    <row r="5933" spans="1:15" x14ac:dyDescent="0.3">
      <c r="A5933" t="s">
        <v>14</v>
      </c>
      <c r="B5933">
        <v>1</v>
      </c>
      <c r="C5933">
        <v>1</v>
      </c>
      <c r="D5933">
        <v>1</v>
      </c>
      <c r="E5933" t="s">
        <v>6070</v>
      </c>
      <c r="F5933" t="s">
        <v>6071</v>
      </c>
      <c r="G5933" t="s">
        <v>14</v>
      </c>
      <c r="H5933" t="s">
        <v>6072</v>
      </c>
      <c r="I5933" t="s">
        <v>35</v>
      </c>
      <c r="J5933" t="s">
        <v>42</v>
      </c>
      <c r="K5933" t="s">
        <v>43</v>
      </c>
      <c r="M5933">
        <v>1498</v>
      </c>
      <c r="N5933">
        <v>202</v>
      </c>
      <c r="O5933">
        <v>209</v>
      </c>
    </row>
    <row r="5934" spans="1:15" x14ac:dyDescent="0.3">
      <c r="A5934" t="s">
        <v>14</v>
      </c>
      <c r="B5934">
        <v>0</v>
      </c>
      <c r="C5934">
        <v>1</v>
      </c>
      <c r="D5934" t="s">
        <v>14</v>
      </c>
      <c r="E5934" t="s">
        <v>6070</v>
      </c>
      <c r="F5934" t="s">
        <v>6088</v>
      </c>
      <c r="G5934" t="s">
        <v>17</v>
      </c>
      <c r="H5934" t="s">
        <v>6089</v>
      </c>
      <c r="I5934" t="s">
        <v>26</v>
      </c>
      <c r="M5934">
        <v>1498</v>
      </c>
      <c r="N5934">
        <v>213</v>
      </c>
      <c r="O5934">
        <v>218</v>
      </c>
    </row>
    <row r="5935" spans="1:15" x14ac:dyDescent="0.3">
      <c r="E5935" t="s">
        <v>6070</v>
      </c>
      <c r="F5935" t="s">
        <v>6088</v>
      </c>
      <c r="G5935" t="s">
        <v>14</v>
      </c>
      <c r="H5935" t="s">
        <v>6089</v>
      </c>
      <c r="I5935" t="s">
        <v>19</v>
      </c>
      <c r="M5935">
        <v>1498</v>
      </c>
      <c r="N5935">
        <v>213</v>
      </c>
      <c r="O5935">
        <v>218</v>
      </c>
    </row>
    <row r="5936" spans="1:15" x14ac:dyDescent="0.3">
      <c r="A5936" t="s">
        <v>14</v>
      </c>
      <c r="B5936">
        <v>1</v>
      </c>
      <c r="C5936">
        <v>1</v>
      </c>
      <c r="D5936">
        <v>1</v>
      </c>
      <c r="E5936" t="s">
        <v>6070</v>
      </c>
      <c r="F5936" t="s">
        <v>6106</v>
      </c>
      <c r="G5936" t="s">
        <v>14</v>
      </c>
      <c r="H5936" t="s">
        <v>6107</v>
      </c>
      <c r="I5936" t="s">
        <v>35</v>
      </c>
      <c r="J5936" t="s">
        <v>42</v>
      </c>
      <c r="K5936" t="s">
        <v>43</v>
      </c>
      <c r="M5936">
        <v>1498</v>
      </c>
      <c r="N5936">
        <v>231</v>
      </c>
      <c r="O5936">
        <v>234</v>
      </c>
    </row>
    <row r="5937" spans="1:15" x14ac:dyDescent="0.3">
      <c r="A5937" t="s">
        <v>14</v>
      </c>
      <c r="B5937">
        <v>1</v>
      </c>
      <c r="C5937">
        <v>1</v>
      </c>
      <c r="D5937">
        <v>1</v>
      </c>
      <c r="E5937" t="s">
        <v>6070</v>
      </c>
      <c r="F5937" t="s">
        <v>6078</v>
      </c>
      <c r="G5937" t="s">
        <v>14</v>
      </c>
      <c r="H5937" t="s">
        <v>6079</v>
      </c>
      <c r="I5937" t="s">
        <v>22</v>
      </c>
      <c r="M5937">
        <v>1498</v>
      </c>
      <c r="N5937">
        <v>236</v>
      </c>
      <c r="O5937">
        <v>242</v>
      </c>
    </row>
    <row r="5938" spans="1:15" x14ac:dyDescent="0.3">
      <c r="E5938" t="s">
        <v>6070</v>
      </c>
      <c r="F5938" t="s">
        <v>6102</v>
      </c>
      <c r="G5938" t="s">
        <v>14</v>
      </c>
      <c r="H5938" t="s">
        <v>6103</v>
      </c>
      <c r="I5938" t="s">
        <v>19</v>
      </c>
      <c r="M5938">
        <v>1498</v>
      </c>
      <c r="N5938">
        <v>255</v>
      </c>
      <c r="O5938">
        <v>271</v>
      </c>
    </row>
    <row r="5939" spans="1:15" x14ac:dyDescent="0.3">
      <c r="A5939" t="s">
        <v>14</v>
      </c>
      <c r="B5939">
        <v>1</v>
      </c>
      <c r="C5939">
        <v>1</v>
      </c>
      <c r="D5939">
        <v>1</v>
      </c>
      <c r="E5939" t="s">
        <v>6070</v>
      </c>
      <c r="F5939" t="s">
        <v>6082</v>
      </c>
      <c r="G5939" t="s">
        <v>14</v>
      </c>
      <c r="H5939" t="s">
        <v>6083</v>
      </c>
      <c r="I5939" t="s">
        <v>270</v>
      </c>
      <c r="J5939" t="s">
        <v>42</v>
      </c>
      <c r="K5939" t="s">
        <v>43</v>
      </c>
      <c r="M5939">
        <v>1498</v>
      </c>
      <c r="N5939">
        <v>263</v>
      </c>
      <c r="O5939">
        <v>271</v>
      </c>
    </row>
    <row r="5940" spans="1:15" x14ac:dyDescent="0.3">
      <c r="A5940" t="s">
        <v>14</v>
      </c>
      <c r="B5940">
        <v>1</v>
      </c>
      <c r="C5940">
        <v>1</v>
      </c>
      <c r="D5940">
        <v>1</v>
      </c>
      <c r="E5940" t="s">
        <v>6070</v>
      </c>
      <c r="F5940" t="s">
        <v>6073</v>
      </c>
      <c r="G5940" t="s">
        <v>14</v>
      </c>
      <c r="H5940" t="s">
        <v>6074</v>
      </c>
      <c r="I5940" t="s">
        <v>22</v>
      </c>
      <c r="M5940">
        <v>1498</v>
      </c>
      <c r="N5940">
        <v>299</v>
      </c>
      <c r="O5940">
        <v>303</v>
      </c>
    </row>
    <row r="5941" spans="1:15" x14ac:dyDescent="0.3">
      <c r="E5941" t="s">
        <v>6070</v>
      </c>
      <c r="F5941" t="s">
        <v>6090</v>
      </c>
      <c r="G5941" t="s">
        <v>14</v>
      </c>
      <c r="H5941" t="s">
        <v>6097</v>
      </c>
      <c r="I5941" t="s">
        <v>19</v>
      </c>
      <c r="M5941">
        <v>1498</v>
      </c>
      <c r="N5941">
        <v>321</v>
      </c>
      <c r="O5941">
        <v>326</v>
      </c>
    </row>
    <row r="5942" spans="1:15" x14ac:dyDescent="0.3">
      <c r="E5942" t="s">
        <v>6070</v>
      </c>
      <c r="F5942" t="s">
        <v>6098</v>
      </c>
      <c r="G5942" t="s">
        <v>14</v>
      </c>
      <c r="H5942" t="s">
        <v>6099</v>
      </c>
      <c r="I5942" t="s">
        <v>26</v>
      </c>
      <c r="M5942">
        <v>1498</v>
      </c>
      <c r="N5942">
        <v>321</v>
      </c>
      <c r="O5942">
        <v>345</v>
      </c>
    </row>
    <row r="5943" spans="1:15" x14ac:dyDescent="0.3">
      <c r="A5943" t="s">
        <v>14</v>
      </c>
      <c r="B5943">
        <v>1</v>
      </c>
      <c r="C5943">
        <v>1</v>
      </c>
      <c r="D5943">
        <v>1</v>
      </c>
      <c r="E5943" t="s">
        <v>6070</v>
      </c>
      <c r="F5943" t="s">
        <v>6075</v>
      </c>
      <c r="G5943" t="s">
        <v>14</v>
      </c>
      <c r="H5943" t="s">
        <v>6076</v>
      </c>
      <c r="I5943" t="s">
        <v>41</v>
      </c>
      <c r="J5943" t="s">
        <v>46</v>
      </c>
      <c r="K5943" t="s">
        <v>47</v>
      </c>
      <c r="L5943" t="s">
        <v>43</v>
      </c>
      <c r="M5943">
        <v>1498</v>
      </c>
      <c r="N5943">
        <v>330</v>
      </c>
      <c r="O5943">
        <v>345</v>
      </c>
    </row>
    <row r="5944" spans="1:15" x14ac:dyDescent="0.3">
      <c r="E5944" t="s">
        <v>6070</v>
      </c>
      <c r="F5944" t="s">
        <v>6080</v>
      </c>
      <c r="G5944" t="s">
        <v>17</v>
      </c>
      <c r="H5944" t="s">
        <v>6087</v>
      </c>
      <c r="I5944" t="s">
        <v>26</v>
      </c>
      <c r="M5944">
        <v>1498</v>
      </c>
      <c r="N5944">
        <v>409</v>
      </c>
      <c r="O5944">
        <v>416</v>
      </c>
    </row>
    <row r="5945" spans="1:15" x14ac:dyDescent="0.3">
      <c r="A5945" t="s">
        <v>23</v>
      </c>
      <c r="B5945">
        <v>1</v>
      </c>
      <c r="C5945">
        <v>1</v>
      </c>
      <c r="D5945">
        <v>1</v>
      </c>
      <c r="E5945" t="s">
        <v>6070</v>
      </c>
      <c r="F5945" t="s">
        <v>6080</v>
      </c>
      <c r="G5945" t="s">
        <v>23</v>
      </c>
      <c r="H5945" t="s">
        <v>6087</v>
      </c>
      <c r="I5945" t="s">
        <v>19</v>
      </c>
      <c r="M5945">
        <v>1498</v>
      </c>
      <c r="N5945">
        <v>409</v>
      </c>
      <c r="O5945">
        <v>416</v>
      </c>
    </row>
    <row r="5946" spans="1:15" x14ac:dyDescent="0.3">
      <c r="A5946" t="s">
        <v>14</v>
      </c>
      <c r="B5946">
        <v>1</v>
      </c>
      <c r="C5946">
        <v>1</v>
      </c>
      <c r="D5946">
        <v>1</v>
      </c>
      <c r="E5946" t="s">
        <v>6070</v>
      </c>
      <c r="F5946" t="s">
        <v>6100</v>
      </c>
      <c r="G5946" t="s">
        <v>14</v>
      </c>
      <c r="H5946" t="s">
        <v>6101</v>
      </c>
      <c r="I5946" t="s">
        <v>22</v>
      </c>
      <c r="M5946">
        <v>1498</v>
      </c>
      <c r="N5946">
        <v>421</v>
      </c>
      <c r="O5946">
        <v>437</v>
      </c>
    </row>
    <row r="5947" spans="1:15" x14ac:dyDescent="0.3">
      <c r="A5947" t="s">
        <v>14</v>
      </c>
      <c r="B5947">
        <v>1</v>
      </c>
      <c r="C5947">
        <v>1</v>
      </c>
      <c r="D5947">
        <v>1</v>
      </c>
      <c r="E5947" t="s">
        <v>6070</v>
      </c>
      <c r="F5947" t="s">
        <v>6095</v>
      </c>
      <c r="G5947" t="s">
        <v>14</v>
      </c>
      <c r="H5947" t="s">
        <v>6096</v>
      </c>
      <c r="I5947" t="s">
        <v>69</v>
      </c>
      <c r="J5947" t="s">
        <v>42</v>
      </c>
      <c r="K5947" t="s">
        <v>43</v>
      </c>
      <c r="M5947">
        <v>1498</v>
      </c>
      <c r="N5947">
        <v>429</v>
      </c>
      <c r="O5947">
        <v>437</v>
      </c>
    </row>
    <row r="5948" spans="1:15" x14ac:dyDescent="0.3">
      <c r="E5948" t="s">
        <v>6070</v>
      </c>
      <c r="F5948" t="s">
        <v>6090</v>
      </c>
      <c r="G5948" t="s">
        <v>14</v>
      </c>
      <c r="H5948" t="s">
        <v>6092</v>
      </c>
      <c r="I5948" t="s">
        <v>22</v>
      </c>
      <c r="M5948">
        <v>1498</v>
      </c>
      <c r="N5948">
        <v>519</v>
      </c>
      <c r="O5948">
        <v>524</v>
      </c>
    </row>
    <row r="5949" spans="1:15" x14ac:dyDescent="0.3">
      <c r="A5949" t="s">
        <v>14</v>
      </c>
      <c r="B5949">
        <v>1</v>
      </c>
      <c r="C5949">
        <v>1</v>
      </c>
      <c r="D5949">
        <v>1</v>
      </c>
      <c r="E5949" t="s">
        <v>6070</v>
      </c>
      <c r="F5949" t="s">
        <v>6109</v>
      </c>
      <c r="G5949" t="s">
        <v>14</v>
      </c>
      <c r="H5949" t="s">
        <v>6110</v>
      </c>
      <c r="I5949" t="s">
        <v>35</v>
      </c>
      <c r="J5949" t="s">
        <v>32</v>
      </c>
      <c r="M5949">
        <v>1498</v>
      </c>
      <c r="N5949">
        <v>572</v>
      </c>
      <c r="O5949">
        <v>577</v>
      </c>
    </row>
    <row r="5950" spans="1:15" x14ac:dyDescent="0.3">
      <c r="A5950" t="s">
        <v>23</v>
      </c>
      <c r="B5950">
        <v>1</v>
      </c>
      <c r="C5950">
        <v>1</v>
      </c>
      <c r="D5950">
        <v>1</v>
      </c>
      <c r="E5950" t="s">
        <v>6070</v>
      </c>
      <c r="F5950" t="s">
        <v>6080</v>
      </c>
      <c r="G5950" t="s">
        <v>23</v>
      </c>
      <c r="H5950" t="s">
        <v>6081</v>
      </c>
      <c r="I5950" t="s">
        <v>19</v>
      </c>
      <c r="M5950">
        <v>1498</v>
      </c>
      <c r="N5950">
        <v>601</v>
      </c>
      <c r="O5950">
        <v>608</v>
      </c>
    </row>
    <row r="5951" spans="1:15" x14ac:dyDescent="0.3">
      <c r="E5951" t="s">
        <v>6070</v>
      </c>
      <c r="F5951" t="s">
        <v>6080</v>
      </c>
      <c r="G5951" t="s">
        <v>17</v>
      </c>
      <c r="H5951" t="s">
        <v>6081</v>
      </c>
      <c r="I5951" t="s">
        <v>26</v>
      </c>
      <c r="M5951">
        <v>1498</v>
      </c>
      <c r="N5951">
        <v>601</v>
      </c>
      <c r="O5951">
        <v>608</v>
      </c>
    </row>
    <row r="5952" spans="1:15" x14ac:dyDescent="0.3">
      <c r="A5952" t="s">
        <v>23</v>
      </c>
      <c r="B5952">
        <v>0</v>
      </c>
      <c r="C5952">
        <v>0</v>
      </c>
      <c r="D5952">
        <v>1</v>
      </c>
      <c r="E5952" t="s">
        <v>6070</v>
      </c>
      <c r="F5952" t="s">
        <v>1690</v>
      </c>
      <c r="G5952" t="s">
        <v>23</v>
      </c>
      <c r="H5952" t="s">
        <v>6077</v>
      </c>
      <c r="I5952" t="s">
        <v>26</v>
      </c>
      <c r="M5952">
        <v>1498</v>
      </c>
      <c r="N5952">
        <v>670</v>
      </c>
      <c r="O5952">
        <v>678</v>
      </c>
    </row>
    <row r="5953" spans="1:15" x14ac:dyDescent="0.3">
      <c r="E5953" t="s">
        <v>6070</v>
      </c>
      <c r="F5953" t="s">
        <v>1109</v>
      </c>
      <c r="G5953" t="s">
        <v>23</v>
      </c>
      <c r="H5953" t="s">
        <v>6108</v>
      </c>
      <c r="I5953" t="s">
        <v>19</v>
      </c>
      <c r="M5953">
        <v>1498</v>
      </c>
      <c r="N5953">
        <v>673</v>
      </c>
      <c r="O5953">
        <v>678</v>
      </c>
    </row>
    <row r="5954" spans="1:15" x14ac:dyDescent="0.3">
      <c r="E5954" t="s">
        <v>6111</v>
      </c>
      <c r="F5954" t="s">
        <v>6114</v>
      </c>
      <c r="G5954" t="s">
        <v>51</v>
      </c>
      <c r="H5954" t="s">
        <v>6115</v>
      </c>
      <c r="I5954" t="s">
        <v>26</v>
      </c>
      <c r="M5954">
        <v>1499</v>
      </c>
      <c r="N5954">
        <v>0</v>
      </c>
      <c r="O5954">
        <v>17</v>
      </c>
    </row>
    <row r="5955" spans="1:15" x14ac:dyDescent="0.3">
      <c r="A5955" t="s">
        <v>14</v>
      </c>
      <c r="B5955">
        <v>0</v>
      </c>
      <c r="C5955">
        <v>1</v>
      </c>
      <c r="D5955" t="s">
        <v>14</v>
      </c>
      <c r="E5955" t="s">
        <v>6111</v>
      </c>
      <c r="F5955" t="s">
        <v>6112</v>
      </c>
      <c r="G5955" t="s">
        <v>23</v>
      </c>
      <c r="H5955" t="s">
        <v>6113</v>
      </c>
      <c r="I5955" t="s">
        <v>26</v>
      </c>
      <c r="M5955">
        <v>1499</v>
      </c>
      <c r="N5955">
        <v>19</v>
      </c>
      <c r="O5955">
        <v>24</v>
      </c>
    </row>
    <row r="5956" spans="1:15" x14ac:dyDescent="0.3">
      <c r="E5956" t="s">
        <v>6111</v>
      </c>
      <c r="F5956" t="s">
        <v>6112</v>
      </c>
      <c r="G5956" t="s">
        <v>17</v>
      </c>
      <c r="H5956" t="s">
        <v>6113</v>
      </c>
      <c r="I5956" t="s">
        <v>19</v>
      </c>
      <c r="M5956">
        <v>1499</v>
      </c>
      <c r="N5956">
        <v>19</v>
      </c>
      <c r="O5956">
        <v>24</v>
      </c>
    </row>
    <row r="5957" spans="1:15" x14ac:dyDescent="0.3">
      <c r="A5957" t="s">
        <v>14</v>
      </c>
      <c r="B5957">
        <v>0</v>
      </c>
      <c r="C5957">
        <v>1</v>
      </c>
      <c r="D5957" t="s">
        <v>14</v>
      </c>
      <c r="E5957" t="s">
        <v>6111</v>
      </c>
      <c r="F5957" t="s">
        <v>6129</v>
      </c>
      <c r="G5957" t="s">
        <v>17</v>
      </c>
      <c r="H5957" t="s">
        <v>6130</v>
      </c>
      <c r="I5957" t="s">
        <v>22</v>
      </c>
      <c r="M5957">
        <v>1499</v>
      </c>
      <c r="N5957">
        <v>66</v>
      </c>
      <c r="O5957">
        <v>74</v>
      </c>
    </row>
    <row r="5958" spans="1:15" x14ac:dyDescent="0.3">
      <c r="A5958" t="s">
        <v>14</v>
      </c>
      <c r="B5958">
        <v>1</v>
      </c>
      <c r="C5958">
        <v>1</v>
      </c>
      <c r="D5958">
        <v>1</v>
      </c>
      <c r="E5958" t="s">
        <v>6111</v>
      </c>
      <c r="F5958" t="s">
        <v>6116</v>
      </c>
      <c r="G5958" t="s">
        <v>14</v>
      </c>
      <c r="H5958" t="s">
        <v>6118</v>
      </c>
      <c r="I5958" t="s">
        <v>22</v>
      </c>
      <c r="M5958">
        <v>1499</v>
      </c>
      <c r="N5958">
        <v>168</v>
      </c>
      <c r="O5958">
        <v>175</v>
      </c>
    </row>
    <row r="5959" spans="1:15" x14ac:dyDescent="0.3">
      <c r="A5959" t="s">
        <v>51</v>
      </c>
      <c r="B5959">
        <v>1</v>
      </c>
      <c r="C5959">
        <v>1</v>
      </c>
      <c r="D5959">
        <v>1</v>
      </c>
      <c r="E5959" t="s">
        <v>6111</v>
      </c>
      <c r="F5959" t="s">
        <v>6123</v>
      </c>
      <c r="G5959" t="s">
        <v>51</v>
      </c>
      <c r="H5959" t="s">
        <v>6124</v>
      </c>
      <c r="I5959" t="s">
        <v>69</v>
      </c>
      <c r="J5959" t="s">
        <v>53</v>
      </c>
      <c r="K5959" t="s">
        <v>800</v>
      </c>
      <c r="M5959">
        <v>1499</v>
      </c>
      <c r="N5959">
        <v>215</v>
      </c>
      <c r="O5959">
        <v>230</v>
      </c>
    </row>
    <row r="5960" spans="1:15" x14ac:dyDescent="0.3">
      <c r="A5960" t="s">
        <v>23</v>
      </c>
      <c r="B5960">
        <v>1</v>
      </c>
      <c r="C5960">
        <v>1</v>
      </c>
      <c r="D5960">
        <v>1</v>
      </c>
      <c r="E5960" t="s">
        <v>6111</v>
      </c>
      <c r="F5960" t="s">
        <v>6119</v>
      </c>
      <c r="G5960" t="s">
        <v>23</v>
      </c>
      <c r="H5960" t="s">
        <v>6131</v>
      </c>
      <c r="I5960" t="s">
        <v>22</v>
      </c>
      <c r="M5960">
        <v>1499</v>
      </c>
      <c r="N5960">
        <v>234</v>
      </c>
      <c r="O5960">
        <v>241</v>
      </c>
    </row>
    <row r="5961" spans="1:15" x14ac:dyDescent="0.3">
      <c r="A5961" t="s">
        <v>14</v>
      </c>
      <c r="B5961">
        <v>0</v>
      </c>
      <c r="C5961">
        <v>1</v>
      </c>
      <c r="D5961" t="s">
        <v>14</v>
      </c>
      <c r="E5961" t="s">
        <v>6111</v>
      </c>
      <c r="F5961" t="s">
        <v>6127</v>
      </c>
      <c r="G5961" t="s">
        <v>23</v>
      </c>
      <c r="H5961" t="s">
        <v>6128</v>
      </c>
      <c r="I5961" t="s">
        <v>26</v>
      </c>
      <c r="M5961">
        <v>1499</v>
      </c>
      <c r="N5961">
        <v>243</v>
      </c>
      <c r="O5961">
        <v>248</v>
      </c>
    </row>
    <row r="5962" spans="1:15" x14ac:dyDescent="0.3">
      <c r="A5962" t="s">
        <v>14</v>
      </c>
      <c r="B5962">
        <v>1</v>
      </c>
      <c r="C5962">
        <v>1</v>
      </c>
      <c r="D5962">
        <v>1</v>
      </c>
      <c r="E5962" t="s">
        <v>6111</v>
      </c>
      <c r="F5962" t="s">
        <v>6127</v>
      </c>
      <c r="G5962" t="s">
        <v>14</v>
      </c>
      <c r="H5962" t="s">
        <v>6128</v>
      </c>
      <c r="I5962" t="s">
        <v>19</v>
      </c>
      <c r="M5962">
        <v>1499</v>
      </c>
      <c r="N5962">
        <v>243</v>
      </c>
      <c r="O5962">
        <v>248</v>
      </c>
    </row>
    <row r="5963" spans="1:15" x14ac:dyDescent="0.3">
      <c r="A5963" t="s">
        <v>237</v>
      </c>
      <c r="B5963">
        <v>0</v>
      </c>
      <c r="C5963">
        <v>0</v>
      </c>
      <c r="D5963">
        <v>0</v>
      </c>
      <c r="E5963" t="s">
        <v>6111</v>
      </c>
      <c r="F5963" t="s">
        <v>6125</v>
      </c>
      <c r="G5963" t="s">
        <v>51</v>
      </c>
      <c r="H5963" t="s">
        <v>6126</v>
      </c>
      <c r="I5963" t="s">
        <v>52</v>
      </c>
      <c r="J5963" t="s">
        <v>53</v>
      </c>
      <c r="K5963" t="s">
        <v>60</v>
      </c>
      <c r="M5963">
        <v>1499</v>
      </c>
      <c r="N5963">
        <v>302</v>
      </c>
      <c r="O5963">
        <v>333</v>
      </c>
    </row>
    <row r="5964" spans="1:15" x14ac:dyDescent="0.3">
      <c r="A5964" t="s">
        <v>237</v>
      </c>
      <c r="B5964">
        <v>0</v>
      </c>
      <c r="C5964">
        <v>0</v>
      </c>
      <c r="D5964">
        <v>0</v>
      </c>
      <c r="E5964" t="s">
        <v>6111</v>
      </c>
      <c r="F5964" t="s">
        <v>6135</v>
      </c>
      <c r="G5964" t="s">
        <v>23</v>
      </c>
      <c r="H5964" t="s">
        <v>6136</v>
      </c>
      <c r="I5964" t="s">
        <v>22</v>
      </c>
      <c r="M5964">
        <v>1499</v>
      </c>
      <c r="N5964">
        <v>376</v>
      </c>
      <c r="O5964">
        <v>385</v>
      </c>
    </row>
    <row r="5965" spans="1:15" x14ac:dyDescent="0.3">
      <c r="A5965" t="s">
        <v>23</v>
      </c>
      <c r="B5965">
        <v>1</v>
      </c>
      <c r="C5965">
        <v>1</v>
      </c>
      <c r="D5965">
        <v>1</v>
      </c>
      <c r="E5965" t="s">
        <v>6111</v>
      </c>
      <c r="F5965" t="s">
        <v>6119</v>
      </c>
      <c r="G5965" t="s">
        <v>23</v>
      </c>
      <c r="H5965" t="s">
        <v>6133</v>
      </c>
      <c r="I5965" t="s">
        <v>22</v>
      </c>
      <c r="M5965">
        <v>1499</v>
      </c>
      <c r="N5965">
        <v>390</v>
      </c>
      <c r="O5965">
        <v>397</v>
      </c>
    </row>
    <row r="5966" spans="1:15" x14ac:dyDescent="0.3">
      <c r="A5966" t="s">
        <v>23</v>
      </c>
      <c r="B5966">
        <v>1</v>
      </c>
      <c r="C5966">
        <v>1</v>
      </c>
      <c r="D5966">
        <v>1</v>
      </c>
      <c r="E5966" t="s">
        <v>6111</v>
      </c>
      <c r="F5966" t="s">
        <v>1223</v>
      </c>
      <c r="G5966" t="s">
        <v>23</v>
      </c>
      <c r="H5966" t="s">
        <v>6134</v>
      </c>
      <c r="I5966" t="s">
        <v>35</v>
      </c>
      <c r="J5966" t="s">
        <v>321</v>
      </c>
      <c r="M5966">
        <v>1499</v>
      </c>
      <c r="N5966">
        <v>423</v>
      </c>
      <c r="O5966">
        <v>433</v>
      </c>
    </row>
    <row r="5967" spans="1:15" x14ac:dyDescent="0.3">
      <c r="E5967" t="s">
        <v>6111</v>
      </c>
      <c r="F5967" t="s">
        <v>6121</v>
      </c>
      <c r="G5967" t="s">
        <v>51</v>
      </c>
      <c r="H5967" t="s">
        <v>6122</v>
      </c>
      <c r="I5967" t="s">
        <v>52</v>
      </c>
      <c r="J5967" t="s">
        <v>800</v>
      </c>
      <c r="M5967">
        <v>1499</v>
      </c>
      <c r="N5967">
        <v>468</v>
      </c>
      <c r="O5967">
        <v>474</v>
      </c>
    </row>
    <row r="5968" spans="1:15" x14ac:dyDescent="0.3">
      <c r="A5968" t="s">
        <v>14</v>
      </c>
      <c r="B5968">
        <v>1</v>
      </c>
      <c r="C5968">
        <v>1</v>
      </c>
      <c r="D5968">
        <v>1</v>
      </c>
      <c r="E5968" t="s">
        <v>6111</v>
      </c>
      <c r="F5968" t="s">
        <v>6127</v>
      </c>
      <c r="G5968" t="s">
        <v>14</v>
      </c>
      <c r="H5968" t="s">
        <v>6137</v>
      </c>
      <c r="I5968" t="s">
        <v>19</v>
      </c>
      <c r="M5968">
        <v>1499</v>
      </c>
      <c r="N5968">
        <v>507</v>
      </c>
      <c r="O5968">
        <v>512</v>
      </c>
    </row>
    <row r="5969" spans="1:15" x14ac:dyDescent="0.3">
      <c r="A5969" t="s">
        <v>14</v>
      </c>
      <c r="B5969">
        <v>0</v>
      </c>
      <c r="C5969">
        <v>1</v>
      </c>
      <c r="D5969" t="s">
        <v>14</v>
      </c>
      <c r="E5969" t="s">
        <v>6111</v>
      </c>
      <c r="F5969" t="s">
        <v>6127</v>
      </c>
      <c r="G5969" t="s">
        <v>23</v>
      </c>
      <c r="H5969" t="s">
        <v>6137</v>
      </c>
      <c r="I5969" t="s">
        <v>26</v>
      </c>
      <c r="M5969">
        <v>1499</v>
      </c>
      <c r="N5969">
        <v>507</v>
      </c>
      <c r="O5969">
        <v>512</v>
      </c>
    </row>
    <row r="5970" spans="1:15" x14ac:dyDescent="0.3">
      <c r="A5970" t="s">
        <v>23</v>
      </c>
      <c r="B5970">
        <v>1</v>
      </c>
      <c r="C5970">
        <v>1</v>
      </c>
      <c r="D5970">
        <v>1</v>
      </c>
      <c r="E5970" t="s">
        <v>6111</v>
      </c>
      <c r="F5970" t="s">
        <v>6119</v>
      </c>
      <c r="G5970" t="s">
        <v>23</v>
      </c>
      <c r="H5970" t="s">
        <v>6120</v>
      </c>
      <c r="I5970" t="s">
        <v>22</v>
      </c>
      <c r="M5970">
        <v>1499</v>
      </c>
      <c r="N5970">
        <v>524</v>
      </c>
      <c r="O5970">
        <v>531</v>
      </c>
    </row>
    <row r="5971" spans="1:15" x14ac:dyDescent="0.3">
      <c r="A5971" t="s">
        <v>14</v>
      </c>
      <c r="B5971">
        <v>1</v>
      </c>
      <c r="C5971">
        <v>1</v>
      </c>
      <c r="D5971">
        <v>1</v>
      </c>
      <c r="E5971" t="s">
        <v>6111</v>
      </c>
      <c r="F5971" t="s">
        <v>6116</v>
      </c>
      <c r="G5971" t="s">
        <v>14</v>
      </c>
      <c r="H5971" t="s">
        <v>6117</v>
      </c>
      <c r="I5971" t="s">
        <v>19</v>
      </c>
      <c r="M5971">
        <v>1499</v>
      </c>
      <c r="N5971">
        <v>558</v>
      </c>
      <c r="O5971">
        <v>565</v>
      </c>
    </row>
    <row r="5972" spans="1:15" x14ac:dyDescent="0.3">
      <c r="A5972" t="s">
        <v>14</v>
      </c>
      <c r="B5972">
        <v>0</v>
      </c>
      <c r="C5972">
        <v>1</v>
      </c>
      <c r="D5972" t="s">
        <v>14</v>
      </c>
      <c r="E5972" t="s">
        <v>6111</v>
      </c>
      <c r="F5972" t="s">
        <v>6116</v>
      </c>
      <c r="G5972" t="s">
        <v>23</v>
      </c>
      <c r="H5972" t="s">
        <v>6117</v>
      </c>
      <c r="I5972" t="s">
        <v>26</v>
      </c>
      <c r="M5972">
        <v>1499</v>
      </c>
      <c r="N5972">
        <v>558</v>
      </c>
      <c r="O5972">
        <v>565</v>
      </c>
    </row>
    <row r="5973" spans="1:15" x14ac:dyDescent="0.3">
      <c r="A5973" t="s">
        <v>14</v>
      </c>
      <c r="B5973">
        <v>0</v>
      </c>
      <c r="C5973">
        <v>1</v>
      </c>
      <c r="D5973" t="s">
        <v>14</v>
      </c>
      <c r="E5973" t="s">
        <v>6111</v>
      </c>
      <c r="F5973" t="s">
        <v>6112</v>
      </c>
      <c r="G5973" t="s">
        <v>23</v>
      </c>
      <c r="H5973" t="s">
        <v>6138</v>
      </c>
      <c r="I5973" t="s">
        <v>26</v>
      </c>
      <c r="M5973">
        <v>1499</v>
      </c>
      <c r="N5973">
        <v>569</v>
      </c>
      <c r="O5973">
        <v>574</v>
      </c>
    </row>
    <row r="5974" spans="1:15" x14ac:dyDescent="0.3">
      <c r="A5974" t="s">
        <v>14</v>
      </c>
      <c r="B5974">
        <v>1</v>
      </c>
      <c r="C5974">
        <v>1</v>
      </c>
      <c r="D5974">
        <v>1</v>
      </c>
      <c r="E5974" t="s">
        <v>6111</v>
      </c>
      <c r="F5974" t="s">
        <v>6112</v>
      </c>
      <c r="G5974" t="s">
        <v>14</v>
      </c>
      <c r="H5974" t="s">
        <v>6138</v>
      </c>
      <c r="I5974" t="s">
        <v>19</v>
      </c>
      <c r="M5974">
        <v>1499</v>
      </c>
      <c r="N5974">
        <v>569</v>
      </c>
      <c r="O5974">
        <v>574</v>
      </c>
    </row>
    <row r="5975" spans="1:15" x14ac:dyDescent="0.3">
      <c r="E5975" t="s">
        <v>6111</v>
      </c>
      <c r="F5975" t="s">
        <v>430</v>
      </c>
      <c r="G5975" t="s">
        <v>14</v>
      </c>
      <c r="H5975" t="s">
        <v>6132</v>
      </c>
      <c r="I5975" t="s">
        <v>19</v>
      </c>
      <c r="M5975">
        <v>1499</v>
      </c>
      <c r="N5975">
        <v>576</v>
      </c>
      <c r="O5975">
        <v>589</v>
      </c>
    </row>
    <row r="5976" spans="1:15" x14ac:dyDescent="0.3">
      <c r="E5976" t="s">
        <v>6111</v>
      </c>
      <c r="F5976" t="s">
        <v>430</v>
      </c>
      <c r="G5976" t="s">
        <v>23</v>
      </c>
      <c r="H5976" t="s">
        <v>6132</v>
      </c>
      <c r="I5976" t="s">
        <v>26</v>
      </c>
      <c r="M5976">
        <v>1499</v>
      </c>
      <c r="N5976">
        <v>576</v>
      </c>
      <c r="O5976">
        <v>589</v>
      </c>
    </row>
    <row r="5977" spans="1:15" x14ac:dyDescent="0.3">
      <c r="A5977" t="s">
        <v>23</v>
      </c>
      <c r="B5977">
        <v>1</v>
      </c>
      <c r="C5977">
        <v>1</v>
      </c>
      <c r="D5977">
        <v>1</v>
      </c>
      <c r="E5977" t="s">
        <v>6139</v>
      </c>
      <c r="F5977" t="s">
        <v>6142</v>
      </c>
      <c r="G5977" t="s">
        <v>23</v>
      </c>
      <c r="H5977" t="s">
        <v>6143</v>
      </c>
      <c r="I5977" t="s">
        <v>22</v>
      </c>
      <c r="M5977">
        <v>1500</v>
      </c>
      <c r="N5977">
        <v>3</v>
      </c>
      <c r="O5977">
        <v>21</v>
      </c>
    </row>
    <row r="5978" spans="1:15" x14ac:dyDescent="0.3">
      <c r="A5978" t="s">
        <v>14</v>
      </c>
      <c r="B5978">
        <v>0</v>
      </c>
      <c r="C5978">
        <v>1</v>
      </c>
      <c r="D5978" t="s">
        <v>14</v>
      </c>
      <c r="E5978" t="s">
        <v>6139</v>
      </c>
      <c r="F5978" t="s">
        <v>6144</v>
      </c>
      <c r="G5978" t="s">
        <v>23</v>
      </c>
      <c r="H5978" t="s">
        <v>6145</v>
      </c>
      <c r="I5978" t="s">
        <v>26</v>
      </c>
      <c r="M5978">
        <v>1500</v>
      </c>
      <c r="N5978">
        <v>180</v>
      </c>
      <c r="O5978">
        <v>187</v>
      </c>
    </row>
    <row r="5979" spans="1:15" x14ac:dyDescent="0.3">
      <c r="A5979" t="s">
        <v>14</v>
      </c>
      <c r="B5979">
        <v>1</v>
      </c>
      <c r="C5979">
        <v>1</v>
      </c>
      <c r="D5979">
        <v>1</v>
      </c>
      <c r="E5979" t="s">
        <v>6139</v>
      </c>
      <c r="F5979" t="s">
        <v>6144</v>
      </c>
      <c r="G5979" t="s">
        <v>14</v>
      </c>
      <c r="H5979" t="s">
        <v>6145</v>
      </c>
      <c r="I5979" t="s">
        <v>31</v>
      </c>
      <c r="J5979" t="s">
        <v>42</v>
      </c>
      <c r="K5979" t="s">
        <v>43</v>
      </c>
      <c r="M5979">
        <v>1500</v>
      </c>
      <c r="N5979">
        <v>180</v>
      </c>
      <c r="O5979">
        <v>187</v>
      </c>
    </row>
    <row r="5980" spans="1:15" x14ac:dyDescent="0.3">
      <c r="A5980" t="s">
        <v>14</v>
      </c>
      <c r="B5980">
        <v>1</v>
      </c>
      <c r="C5980">
        <v>1</v>
      </c>
      <c r="D5980">
        <v>1</v>
      </c>
      <c r="E5980" t="s">
        <v>6139</v>
      </c>
      <c r="F5980" t="s">
        <v>6146</v>
      </c>
      <c r="G5980" t="s">
        <v>14</v>
      </c>
      <c r="H5980" t="s">
        <v>6147</v>
      </c>
      <c r="I5980" t="s">
        <v>22</v>
      </c>
      <c r="M5980">
        <v>1500</v>
      </c>
      <c r="N5980">
        <v>220</v>
      </c>
      <c r="O5980">
        <v>229</v>
      </c>
    </row>
    <row r="5981" spans="1:15" x14ac:dyDescent="0.3">
      <c r="A5981" t="s">
        <v>14</v>
      </c>
      <c r="B5981">
        <v>1</v>
      </c>
      <c r="C5981">
        <v>1</v>
      </c>
      <c r="D5981">
        <v>1</v>
      </c>
      <c r="E5981" t="s">
        <v>6139</v>
      </c>
      <c r="F5981" t="s">
        <v>6151</v>
      </c>
      <c r="G5981" t="s">
        <v>14</v>
      </c>
      <c r="H5981" t="s">
        <v>6152</v>
      </c>
      <c r="I5981" t="s">
        <v>52</v>
      </c>
      <c r="J5981" t="s">
        <v>32</v>
      </c>
      <c r="M5981">
        <v>1500</v>
      </c>
      <c r="N5981">
        <v>225</v>
      </c>
      <c r="O5981">
        <v>229</v>
      </c>
    </row>
    <row r="5982" spans="1:15" x14ac:dyDescent="0.3">
      <c r="E5982" t="s">
        <v>6139</v>
      </c>
      <c r="F5982" t="s">
        <v>6149</v>
      </c>
      <c r="G5982" t="s">
        <v>14</v>
      </c>
      <c r="H5982" t="s">
        <v>6150</v>
      </c>
      <c r="I5982" t="s">
        <v>26</v>
      </c>
      <c r="M5982">
        <v>1500</v>
      </c>
      <c r="N5982">
        <v>351</v>
      </c>
      <c r="O5982">
        <v>358</v>
      </c>
    </row>
    <row r="5983" spans="1:15" x14ac:dyDescent="0.3">
      <c r="A5983" t="s">
        <v>237</v>
      </c>
      <c r="B5983">
        <v>0</v>
      </c>
      <c r="C5983">
        <v>0</v>
      </c>
      <c r="D5983">
        <v>0</v>
      </c>
      <c r="E5983" t="s">
        <v>6139</v>
      </c>
      <c r="F5983" t="s">
        <v>6149</v>
      </c>
      <c r="G5983" t="s">
        <v>17</v>
      </c>
      <c r="H5983" t="s">
        <v>6150</v>
      </c>
      <c r="I5983" t="s">
        <v>19</v>
      </c>
      <c r="M5983">
        <v>1500</v>
      </c>
      <c r="N5983">
        <v>351</v>
      </c>
      <c r="O5983">
        <v>358</v>
      </c>
    </row>
    <row r="5984" spans="1:15" x14ac:dyDescent="0.3">
      <c r="E5984" t="s">
        <v>6139</v>
      </c>
      <c r="F5984" t="s">
        <v>6140</v>
      </c>
      <c r="G5984" t="s">
        <v>51</v>
      </c>
      <c r="H5984" t="s">
        <v>6141</v>
      </c>
      <c r="I5984" t="s">
        <v>19</v>
      </c>
      <c r="M5984">
        <v>1500</v>
      </c>
      <c r="N5984">
        <v>374</v>
      </c>
      <c r="O5984">
        <v>383</v>
      </c>
    </row>
    <row r="5985" spans="1:15" x14ac:dyDescent="0.3">
      <c r="A5985" t="s">
        <v>51</v>
      </c>
      <c r="B5985">
        <v>0</v>
      </c>
      <c r="C5985">
        <v>1</v>
      </c>
      <c r="D5985" t="s">
        <v>51</v>
      </c>
      <c r="E5985" t="s">
        <v>6139</v>
      </c>
      <c r="F5985" t="s">
        <v>6140</v>
      </c>
      <c r="G5985" t="s">
        <v>23</v>
      </c>
      <c r="H5985" t="s">
        <v>6141</v>
      </c>
      <c r="I5985" t="s">
        <v>26</v>
      </c>
      <c r="M5985">
        <v>1500</v>
      </c>
      <c r="N5985">
        <v>374</v>
      </c>
      <c r="O5985">
        <v>383</v>
      </c>
    </row>
    <row r="5986" spans="1:15" x14ac:dyDescent="0.3">
      <c r="A5986" t="s">
        <v>14</v>
      </c>
      <c r="B5986">
        <v>1</v>
      </c>
      <c r="C5986">
        <v>1</v>
      </c>
      <c r="D5986">
        <v>1</v>
      </c>
      <c r="E5986" t="s">
        <v>6139</v>
      </c>
      <c r="F5986" t="s">
        <v>6154</v>
      </c>
      <c r="G5986" t="s">
        <v>14</v>
      </c>
      <c r="H5986" t="s">
        <v>6155</v>
      </c>
      <c r="I5986" t="s">
        <v>35</v>
      </c>
      <c r="J5986" t="s">
        <v>46</v>
      </c>
      <c r="K5986" t="s">
        <v>47</v>
      </c>
      <c r="L5986" t="s">
        <v>43</v>
      </c>
      <c r="M5986">
        <v>1500</v>
      </c>
      <c r="N5986">
        <v>453</v>
      </c>
      <c r="O5986">
        <v>467</v>
      </c>
    </row>
    <row r="5987" spans="1:15" x14ac:dyDescent="0.3">
      <c r="A5987" t="s">
        <v>14</v>
      </c>
      <c r="B5987">
        <v>1</v>
      </c>
      <c r="C5987">
        <v>1</v>
      </c>
      <c r="D5987">
        <v>1</v>
      </c>
      <c r="E5987" t="s">
        <v>6139</v>
      </c>
      <c r="F5987" t="s">
        <v>6146</v>
      </c>
      <c r="G5987" t="s">
        <v>14</v>
      </c>
      <c r="H5987" t="s">
        <v>6148</v>
      </c>
      <c r="I5987" t="s">
        <v>22</v>
      </c>
      <c r="M5987">
        <v>1500</v>
      </c>
      <c r="N5987">
        <v>588</v>
      </c>
      <c r="O5987">
        <v>597</v>
      </c>
    </row>
    <row r="5988" spans="1:15" x14ac:dyDescent="0.3">
      <c r="A5988" t="s">
        <v>14</v>
      </c>
      <c r="B5988">
        <v>1</v>
      </c>
      <c r="C5988">
        <v>1</v>
      </c>
      <c r="D5988">
        <v>1</v>
      </c>
      <c r="E5988" t="s">
        <v>6139</v>
      </c>
      <c r="F5988" t="s">
        <v>6151</v>
      </c>
      <c r="G5988" t="s">
        <v>14</v>
      </c>
      <c r="H5988" t="s">
        <v>6153</v>
      </c>
      <c r="I5988" t="s">
        <v>52</v>
      </c>
      <c r="J5988" t="s">
        <v>32</v>
      </c>
      <c r="M5988">
        <v>1500</v>
      </c>
      <c r="N5988">
        <v>593</v>
      </c>
      <c r="O5988">
        <v>597</v>
      </c>
    </row>
    <row r="5989" spans="1:15" x14ac:dyDescent="0.3">
      <c r="E5989" t="s">
        <v>6156</v>
      </c>
      <c r="F5989" t="s">
        <v>6161</v>
      </c>
      <c r="G5989" t="s">
        <v>14</v>
      </c>
      <c r="H5989" t="s">
        <v>6162</v>
      </c>
      <c r="I5989" t="s">
        <v>22</v>
      </c>
      <c r="M5989">
        <v>1501</v>
      </c>
      <c r="N5989">
        <v>0</v>
      </c>
      <c r="O5989">
        <v>12</v>
      </c>
    </row>
    <row r="5990" spans="1:15" x14ac:dyDescent="0.3">
      <c r="A5990" t="s">
        <v>14</v>
      </c>
      <c r="B5990">
        <v>1</v>
      </c>
      <c r="C5990">
        <v>1</v>
      </c>
      <c r="D5990">
        <v>1</v>
      </c>
      <c r="E5990" t="s">
        <v>6156</v>
      </c>
      <c r="F5990" t="s">
        <v>6157</v>
      </c>
      <c r="G5990" t="s">
        <v>14</v>
      </c>
      <c r="H5990" t="s">
        <v>6158</v>
      </c>
      <c r="I5990" t="s">
        <v>22</v>
      </c>
      <c r="M5990">
        <v>1501</v>
      </c>
      <c r="N5990">
        <v>39</v>
      </c>
      <c r="O5990">
        <v>52</v>
      </c>
    </row>
    <row r="5991" spans="1:15" x14ac:dyDescent="0.3">
      <c r="E5991" t="s">
        <v>6156</v>
      </c>
      <c r="F5991" t="s">
        <v>6159</v>
      </c>
      <c r="G5991" t="s">
        <v>14</v>
      </c>
      <c r="H5991" t="s">
        <v>6160</v>
      </c>
      <c r="I5991" t="s">
        <v>22</v>
      </c>
      <c r="M5991">
        <v>1501</v>
      </c>
      <c r="N5991">
        <v>308</v>
      </c>
      <c r="O5991">
        <v>313</v>
      </c>
    </row>
    <row r="5992" spans="1:15" x14ac:dyDescent="0.3">
      <c r="A5992" t="s">
        <v>23</v>
      </c>
      <c r="B5992">
        <v>1</v>
      </c>
      <c r="C5992">
        <v>1</v>
      </c>
      <c r="D5992">
        <v>1</v>
      </c>
      <c r="E5992" t="s">
        <v>6163</v>
      </c>
      <c r="F5992" t="s">
        <v>6164</v>
      </c>
      <c r="G5992" t="s">
        <v>23</v>
      </c>
      <c r="H5992" t="s">
        <v>6165</v>
      </c>
      <c r="I5992" t="s">
        <v>22</v>
      </c>
      <c r="M5992">
        <v>1502</v>
      </c>
      <c r="N5992">
        <v>50</v>
      </c>
      <c r="O5992">
        <v>57</v>
      </c>
    </row>
    <row r="5993" spans="1:15" x14ac:dyDescent="0.3">
      <c r="A5993" t="s">
        <v>14</v>
      </c>
      <c r="B5993">
        <v>1</v>
      </c>
      <c r="C5993">
        <v>1</v>
      </c>
      <c r="D5993">
        <v>1</v>
      </c>
      <c r="E5993" t="s">
        <v>6163</v>
      </c>
      <c r="F5993" t="s">
        <v>6166</v>
      </c>
      <c r="G5993" t="s">
        <v>14</v>
      </c>
      <c r="H5993" t="s">
        <v>6171</v>
      </c>
      <c r="I5993" t="s">
        <v>35</v>
      </c>
      <c r="J5993" t="s">
        <v>32</v>
      </c>
      <c r="M5993">
        <v>1502</v>
      </c>
      <c r="N5993">
        <v>59</v>
      </c>
      <c r="O5993">
        <v>64</v>
      </c>
    </row>
    <row r="5994" spans="1:15" x14ac:dyDescent="0.3">
      <c r="E5994" t="s">
        <v>6163</v>
      </c>
      <c r="F5994" t="s">
        <v>210</v>
      </c>
      <c r="G5994" t="s">
        <v>51</v>
      </c>
      <c r="H5994" t="s">
        <v>6168</v>
      </c>
      <c r="I5994" t="s">
        <v>52</v>
      </c>
      <c r="J5994" t="s">
        <v>212</v>
      </c>
      <c r="M5994">
        <v>1502</v>
      </c>
      <c r="N5994">
        <v>132</v>
      </c>
      <c r="O5994">
        <v>139</v>
      </c>
    </row>
    <row r="5995" spans="1:15" x14ac:dyDescent="0.3">
      <c r="A5995" t="s">
        <v>14</v>
      </c>
      <c r="B5995">
        <v>1</v>
      </c>
      <c r="C5995">
        <v>1</v>
      </c>
      <c r="D5995">
        <v>1</v>
      </c>
      <c r="E5995" t="s">
        <v>6163</v>
      </c>
      <c r="F5995" t="s">
        <v>6176</v>
      </c>
      <c r="G5995" t="s">
        <v>14</v>
      </c>
      <c r="H5995" t="s">
        <v>6177</v>
      </c>
      <c r="I5995" t="s">
        <v>22</v>
      </c>
      <c r="M5995">
        <v>1502</v>
      </c>
      <c r="N5995">
        <v>215</v>
      </c>
      <c r="O5995">
        <v>221</v>
      </c>
    </row>
    <row r="5996" spans="1:15" x14ac:dyDescent="0.3">
      <c r="A5996" t="s">
        <v>14</v>
      </c>
      <c r="B5996">
        <v>1</v>
      </c>
      <c r="C5996">
        <v>1</v>
      </c>
      <c r="D5996">
        <v>1</v>
      </c>
      <c r="E5996" t="s">
        <v>6163</v>
      </c>
      <c r="F5996" t="s">
        <v>6166</v>
      </c>
      <c r="G5996" t="s">
        <v>14</v>
      </c>
      <c r="H5996" t="s">
        <v>6167</v>
      </c>
      <c r="I5996" t="s">
        <v>35</v>
      </c>
      <c r="J5996" t="s">
        <v>32</v>
      </c>
      <c r="M5996">
        <v>1502</v>
      </c>
      <c r="N5996">
        <v>268</v>
      </c>
      <c r="O5996">
        <v>273</v>
      </c>
    </row>
    <row r="5997" spans="1:15" x14ac:dyDescent="0.3">
      <c r="A5997" t="s">
        <v>23</v>
      </c>
      <c r="B5997">
        <v>1</v>
      </c>
      <c r="C5997">
        <v>1</v>
      </c>
      <c r="D5997">
        <v>1</v>
      </c>
      <c r="E5997" t="s">
        <v>6163</v>
      </c>
      <c r="F5997" t="s">
        <v>6164</v>
      </c>
      <c r="G5997" t="s">
        <v>23</v>
      </c>
      <c r="H5997" t="s">
        <v>6178</v>
      </c>
      <c r="I5997" t="s">
        <v>26</v>
      </c>
      <c r="M5997">
        <v>1502</v>
      </c>
      <c r="N5997">
        <v>298</v>
      </c>
      <c r="O5997">
        <v>305</v>
      </c>
    </row>
    <row r="5998" spans="1:15" x14ac:dyDescent="0.3">
      <c r="E5998" t="s">
        <v>6163</v>
      </c>
      <c r="F5998" t="s">
        <v>6164</v>
      </c>
      <c r="G5998" t="s">
        <v>17</v>
      </c>
      <c r="H5998" t="s">
        <v>6178</v>
      </c>
      <c r="I5998" t="s">
        <v>19</v>
      </c>
      <c r="M5998">
        <v>1502</v>
      </c>
      <c r="N5998">
        <v>298</v>
      </c>
      <c r="O5998">
        <v>305</v>
      </c>
    </row>
    <row r="5999" spans="1:15" x14ac:dyDescent="0.3">
      <c r="A5999" t="s">
        <v>14</v>
      </c>
      <c r="B5999">
        <v>1</v>
      </c>
      <c r="C5999">
        <v>1</v>
      </c>
      <c r="D5999">
        <v>1</v>
      </c>
      <c r="E5999" t="s">
        <v>6163</v>
      </c>
      <c r="F5999" t="s">
        <v>6166</v>
      </c>
      <c r="G5999" t="s">
        <v>14</v>
      </c>
      <c r="H5999" t="s">
        <v>6175</v>
      </c>
      <c r="I5999" t="s">
        <v>35</v>
      </c>
      <c r="J5999" t="s">
        <v>32</v>
      </c>
      <c r="M5999">
        <v>1502</v>
      </c>
      <c r="N5999">
        <v>420</v>
      </c>
      <c r="O5999">
        <v>425</v>
      </c>
    </row>
    <row r="6000" spans="1:15" x14ac:dyDescent="0.3">
      <c r="E6000" t="s">
        <v>6163</v>
      </c>
      <c r="F6000" t="s">
        <v>6172</v>
      </c>
      <c r="G6000" t="s">
        <v>17</v>
      </c>
      <c r="H6000" t="s">
        <v>6173</v>
      </c>
      <c r="I6000" t="s">
        <v>26</v>
      </c>
      <c r="M6000">
        <v>1502</v>
      </c>
      <c r="N6000">
        <v>658</v>
      </c>
      <c r="O6000">
        <v>662</v>
      </c>
    </row>
    <row r="6001" spans="1:15" x14ac:dyDescent="0.3">
      <c r="E6001" t="s">
        <v>6163</v>
      </c>
      <c r="F6001" t="s">
        <v>6174</v>
      </c>
      <c r="G6001" t="s">
        <v>23</v>
      </c>
      <c r="H6001" t="s">
        <v>6173</v>
      </c>
      <c r="I6001" t="s">
        <v>19</v>
      </c>
      <c r="M6001">
        <v>1502</v>
      </c>
      <c r="N6001">
        <v>658</v>
      </c>
      <c r="O6001">
        <v>661</v>
      </c>
    </row>
    <row r="6002" spans="1:15" x14ac:dyDescent="0.3">
      <c r="E6002" t="s">
        <v>6163</v>
      </c>
      <c r="F6002" t="s">
        <v>6169</v>
      </c>
      <c r="G6002" t="s">
        <v>17</v>
      </c>
      <c r="H6002" t="s">
        <v>6170</v>
      </c>
      <c r="I6002" t="s">
        <v>19</v>
      </c>
      <c r="M6002">
        <v>1502</v>
      </c>
      <c r="N6002">
        <v>663</v>
      </c>
      <c r="O6002">
        <v>686</v>
      </c>
    </row>
    <row r="6003" spans="1:15" x14ac:dyDescent="0.3">
      <c r="E6003" t="s">
        <v>5952</v>
      </c>
      <c r="F6003" t="s">
        <v>5955</v>
      </c>
      <c r="G6003" t="s">
        <v>17</v>
      </c>
      <c r="H6003" t="s">
        <v>5956</v>
      </c>
      <c r="I6003" t="s">
        <v>26</v>
      </c>
      <c r="M6003">
        <v>1503</v>
      </c>
      <c r="N6003">
        <v>0</v>
      </c>
      <c r="O6003">
        <v>4</v>
      </c>
    </row>
    <row r="6004" spans="1:15" x14ac:dyDescent="0.3">
      <c r="A6004" t="s">
        <v>237</v>
      </c>
      <c r="B6004">
        <v>0</v>
      </c>
      <c r="C6004">
        <v>0</v>
      </c>
      <c r="D6004">
        <v>0</v>
      </c>
      <c r="E6004" t="s">
        <v>5952</v>
      </c>
      <c r="F6004" t="s">
        <v>5964</v>
      </c>
      <c r="G6004" t="s">
        <v>17</v>
      </c>
      <c r="H6004" t="s">
        <v>5957</v>
      </c>
      <c r="I6004" t="s">
        <v>26</v>
      </c>
      <c r="M6004">
        <v>1503</v>
      </c>
      <c r="N6004">
        <v>5</v>
      </c>
      <c r="O6004">
        <v>9</v>
      </c>
    </row>
    <row r="6005" spans="1:15" x14ac:dyDescent="0.3">
      <c r="A6005" t="s">
        <v>14</v>
      </c>
      <c r="B6005">
        <v>1</v>
      </c>
      <c r="C6005">
        <v>1</v>
      </c>
      <c r="D6005">
        <v>1</v>
      </c>
      <c r="E6005" t="s">
        <v>5952</v>
      </c>
      <c r="F6005" t="s">
        <v>5927</v>
      </c>
      <c r="G6005" t="s">
        <v>14</v>
      </c>
      <c r="H6005" t="s">
        <v>5967</v>
      </c>
      <c r="I6005" t="s">
        <v>35</v>
      </c>
      <c r="J6005" t="s">
        <v>46</v>
      </c>
      <c r="K6005" t="s">
        <v>47</v>
      </c>
      <c r="L6005" t="s">
        <v>43</v>
      </c>
      <c r="M6005">
        <v>1503</v>
      </c>
      <c r="N6005">
        <v>24</v>
      </c>
      <c r="O6005">
        <v>38</v>
      </c>
    </row>
    <row r="6006" spans="1:15" x14ac:dyDescent="0.3">
      <c r="E6006" t="s">
        <v>5952</v>
      </c>
      <c r="F6006" t="s">
        <v>4958</v>
      </c>
      <c r="G6006" t="s">
        <v>23</v>
      </c>
      <c r="H6006" t="s">
        <v>5958</v>
      </c>
      <c r="I6006" t="s">
        <v>52</v>
      </c>
      <c r="J6006" t="s">
        <v>117</v>
      </c>
      <c r="M6006">
        <v>1503</v>
      </c>
      <c r="N6006">
        <v>121</v>
      </c>
      <c r="O6006">
        <v>127</v>
      </c>
    </row>
    <row r="6007" spans="1:15" x14ac:dyDescent="0.3">
      <c r="E6007" t="s">
        <v>5952</v>
      </c>
      <c r="F6007" t="s">
        <v>5955</v>
      </c>
      <c r="G6007" t="s">
        <v>17</v>
      </c>
      <c r="H6007" t="s">
        <v>5963</v>
      </c>
      <c r="I6007" t="s">
        <v>26</v>
      </c>
      <c r="M6007">
        <v>1503</v>
      </c>
      <c r="N6007">
        <v>147</v>
      </c>
      <c r="O6007">
        <v>151</v>
      </c>
    </row>
    <row r="6008" spans="1:15" x14ac:dyDescent="0.3">
      <c r="E6008" t="s">
        <v>5952</v>
      </c>
      <c r="F6008" t="s">
        <v>5953</v>
      </c>
      <c r="G6008" t="s">
        <v>17</v>
      </c>
      <c r="H6008" t="s">
        <v>5954</v>
      </c>
      <c r="I6008" t="s">
        <v>19</v>
      </c>
      <c r="M6008">
        <v>1503</v>
      </c>
      <c r="N6008">
        <v>147</v>
      </c>
      <c r="O6008">
        <v>156</v>
      </c>
    </row>
    <row r="6009" spans="1:15" x14ac:dyDescent="0.3">
      <c r="A6009" t="s">
        <v>237</v>
      </c>
      <c r="B6009">
        <v>0</v>
      </c>
      <c r="C6009">
        <v>0</v>
      </c>
      <c r="D6009">
        <v>0</v>
      </c>
      <c r="E6009" t="s">
        <v>5952</v>
      </c>
      <c r="F6009" t="s">
        <v>5964</v>
      </c>
      <c r="G6009" t="s">
        <v>17</v>
      </c>
      <c r="H6009" t="s">
        <v>5965</v>
      </c>
      <c r="I6009" t="s">
        <v>26</v>
      </c>
      <c r="M6009">
        <v>1503</v>
      </c>
      <c r="N6009">
        <v>152</v>
      </c>
      <c r="O6009">
        <v>156</v>
      </c>
    </row>
    <row r="6010" spans="1:15" x14ac:dyDescent="0.3">
      <c r="E6010" t="s">
        <v>5952</v>
      </c>
      <c r="F6010" t="s">
        <v>5959</v>
      </c>
      <c r="G6010" t="s">
        <v>23</v>
      </c>
      <c r="H6010" t="s">
        <v>5960</v>
      </c>
      <c r="I6010" t="s">
        <v>52</v>
      </c>
      <c r="J6010" t="s">
        <v>117</v>
      </c>
      <c r="M6010">
        <v>1503</v>
      </c>
      <c r="N6010">
        <v>176</v>
      </c>
      <c r="O6010">
        <v>183</v>
      </c>
    </row>
    <row r="6011" spans="1:15" x14ac:dyDescent="0.3">
      <c r="E6011" t="s">
        <v>5952</v>
      </c>
      <c r="F6011" t="s">
        <v>5968</v>
      </c>
      <c r="G6011" t="s">
        <v>51</v>
      </c>
      <c r="H6011" t="s">
        <v>5969</v>
      </c>
      <c r="I6011" t="s">
        <v>19</v>
      </c>
      <c r="M6011">
        <v>1503</v>
      </c>
      <c r="N6011">
        <v>259</v>
      </c>
      <c r="O6011">
        <v>276</v>
      </c>
    </row>
    <row r="6012" spans="1:15" x14ac:dyDescent="0.3">
      <c r="E6012" t="s">
        <v>5952</v>
      </c>
      <c r="F6012" t="s">
        <v>5972</v>
      </c>
      <c r="G6012" t="s">
        <v>17</v>
      </c>
      <c r="H6012" t="s">
        <v>5973</v>
      </c>
      <c r="I6012" t="s">
        <v>26</v>
      </c>
      <c r="M6012">
        <v>1503</v>
      </c>
      <c r="N6012">
        <v>259</v>
      </c>
      <c r="O6012">
        <v>287</v>
      </c>
    </row>
    <row r="6013" spans="1:15" x14ac:dyDescent="0.3">
      <c r="E6013" t="s">
        <v>5952</v>
      </c>
      <c r="F6013" t="s">
        <v>4958</v>
      </c>
      <c r="G6013" t="s">
        <v>23</v>
      </c>
      <c r="H6013" t="s">
        <v>5962</v>
      </c>
      <c r="I6013" t="s">
        <v>52</v>
      </c>
      <c r="J6013" t="s">
        <v>117</v>
      </c>
      <c r="M6013">
        <v>1503</v>
      </c>
      <c r="N6013">
        <v>270</v>
      </c>
      <c r="O6013">
        <v>276</v>
      </c>
    </row>
    <row r="6014" spans="1:15" x14ac:dyDescent="0.3">
      <c r="A6014" t="s">
        <v>14</v>
      </c>
      <c r="B6014">
        <v>1</v>
      </c>
      <c r="C6014">
        <v>1</v>
      </c>
      <c r="D6014">
        <v>1</v>
      </c>
      <c r="E6014" t="s">
        <v>5952</v>
      </c>
      <c r="F6014" t="s">
        <v>5927</v>
      </c>
      <c r="G6014" t="s">
        <v>14</v>
      </c>
      <c r="H6014" t="s">
        <v>5966</v>
      </c>
      <c r="I6014" t="s">
        <v>35</v>
      </c>
      <c r="J6014" t="s">
        <v>46</v>
      </c>
      <c r="K6014" t="s">
        <v>47</v>
      </c>
      <c r="L6014" t="s">
        <v>43</v>
      </c>
      <c r="M6014">
        <v>1503</v>
      </c>
      <c r="N6014">
        <v>340</v>
      </c>
      <c r="O6014">
        <v>354</v>
      </c>
    </row>
    <row r="6015" spans="1:15" x14ac:dyDescent="0.3">
      <c r="E6015" t="s">
        <v>5952</v>
      </c>
      <c r="F6015" t="s">
        <v>4958</v>
      </c>
      <c r="G6015" t="s">
        <v>23</v>
      </c>
      <c r="H6015" t="s">
        <v>5961</v>
      </c>
      <c r="I6015" t="s">
        <v>52</v>
      </c>
      <c r="J6015" t="s">
        <v>117</v>
      </c>
      <c r="M6015">
        <v>1503</v>
      </c>
      <c r="N6015">
        <v>393</v>
      </c>
      <c r="O6015">
        <v>399</v>
      </c>
    </row>
    <row r="6016" spans="1:15" x14ac:dyDescent="0.3">
      <c r="A6016" t="s">
        <v>51</v>
      </c>
      <c r="B6016">
        <v>1</v>
      </c>
      <c r="C6016">
        <v>1</v>
      </c>
      <c r="D6016">
        <v>1</v>
      </c>
      <c r="E6016" t="s">
        <v>5952</v>
      </c>
      <c r="F6016" t="s">
        <v>5970</v>
      </c>
      <c r="G6016" t="s">
        <v>51</v>
      </c>
      <c r="H6016" t="s">
        <v>5971</v>
      </c>
      <c r="I6016" t="s">
        <v>22</v>
      </c>
      <c r="M6016">
        <v>1503</v>
      </c>
      <c r="N6016">
        <v>425</v>
      </c>
      <c r="O6016">
        <v>431</v>
      </c>
    </row>
    <row r="6017" spans="1:15" x14ac:dyDescent="0.3">
      <c r="A6017" t="s">
        <v>51</v>
      </c>
      <c r="B6017">
        <v>1</v>
      </c>
      <c r="C6017">
        <v>1</v>
      </c>
      <c r="D6017">
        <v>1</v>
      </c>
      <c r="E6017" t="s">
        <v>5854</v>
      </c>
      <c r="F6017" t="s">
        <v>5860</v>
      </c>
      <c r="G6017" t="s">
        <v>51</v>
      </c>
      <c r="H6017" t="s">
        <v>5861</v>
      </c>
      <c r="I6017" t="s">
        <v>69</v>
      </c>
      <c r="J6017" t="s">
        <v>53</v>
      </c>
      <c r="K6017" t="s">
        <v>800</v>
      </c>
      <c r="M6017">
        <v>1504</v>
      </c>
      <c r="N6017">
        <v>16</v>
      </c>
      <c r="O6017">
        <v>31</v>
      </c>
    </row>
    <row r="6018" spans="1:15" x14ac:dyDescent="0.3">
      <c r="A6018" t="s">
        <v>51</v>
      </c>
      <c r="B6018">
        <v>0</v>
      </c>
      <c r="C6018">
        <v>1</v>
      </c>
      <c r="D6018" t="s">
        <v>51</v>
      </c>
      <c r="E6018" t="s">
        <v>5854</v>
      </c>
      <c r="F6018" t="s">
        <v>5876</v>
      </c>
      <c r="G6018" t="s">
        <v>14</v>
      </c>
      <c r="H6018" t="s">
        <v>5861</v>
      </c>
      <c r="I6018" t="s">
        <v>22</v>
      </c>
      <c r="M6018">
        <v>1504</v>
      </c>
      <c r="N6018">
        <v>25</v>
      </c>
      <c r="O6018">
        <v>31</v>
      </c>
    </row>
    <row r="6019" spans="1:15" x14ac:dyDescent="0.3">
      <c r="E6019" t="s">
        <v>5854</v>
      </c>
      <c r="F6019" t="s">
        <v>5872</v>
      </c>
      <c r="G6019" t="s">
        <v>14</v>
      </c>
      <c r="H6019" t="s">
        <v>5873</v>
      </c>
      <c r="I6019" t="s">
        <v>26</v>
      </c>
      <c r="M6019">
        <v>1504</v>
      </c>
      <c r="N6019">
        <v>45</v>
      </c>
      <c r="O6019">
        <v>55</v>
      </c>
    </row>
    <row r="6020" spans="1:15" x14ac:dyDescent="0.3">
      <c r="A6020" t="s">
        <v>14</v>
      </c>
      <c r="B6020">
        <v>1</v>
      </c>
      <c r="C6020">
        <v>1</v>
      </c>
      <c r="D6020">
        <v>1</v>
      </c>
      <c r="E6020" t="s">
        <v>5854</v>
      </c>
      <c r="F6020" t="s">
        <v>5879</v>
      </c>
      <c r="G6020" t="s">
        <v>14</v>
      </c>
      <c r="H6020" t="s">
        <v>5880</v>
      </c>
      <c r="I6020" t="s">
        <v>41</v>
      </c>
      <c r="J6020" t="s">
        <v>42</v>
      </c>
      <c r="K6020" t="s">
        <v>43</v>
      </c>
      <c r="M6020">
        <v>1504</v>
      </c>
      <c r="N6020">
        <v>49</v>
      </c>
      <c r="O6020">
        <v>55</v>
      </c>
    </row>
    <row r="6021" spans="1:15" x14ac:dyDescent="0.3">
      <c r="E6021" t="s">
        <v>5854</v>
      </c>
      <c r="F6021" t="s">
        <v>5386</v>
      </c>
      <c r="G6021" t="s">
        <v>23</v>
      </c>
      <c r="H6021" t="s">
        <v>5863</v>
      </c>
      <c r="I6021" t="s">
        <v>52</v>
      </c>
      <c r="J6021" t="s">
        <v>117</v>
      </c>
      <c r="M6021">
        <v>1504</v>
      </c>
      <c r="N6021">
        <v>82</v>
      </c>
      <c r="O6021">
        <v>92</v>
      </c>
    </row>
    <row r="6022" spans="1:15" x14ac:dyDescent="0.3">
      <c r="E6022" t="s">
        <v>5854</v>
      </c>
      <c r="F6022" t="s">
        <v>5868</v>
      </c>
      <c r="G6022" t="s">
        <v>14</v>
      </c>
      <c r="H6022" t="s">
        <v>5869</v>
      </c>
      <c r="I6022" t="s">
        <v>26</v>
      </c>
      <c r="M6022">
        <v>1504</v>
      </c>
      <c r="N6022">
        <v>197</v>
      </c>
      <c r="O6022">
        <v>204</v>
      </c>
    </row>
    <row r="6023" spans="1:15" x14ac:dyDescent="0.3">
      <c r="A6023" t="s">
        <v>23</v>
      </c>
      <c r="B6023">
        <v>0</v>
      </c>
      <c r="C6023">
        <v>0</v>
      </c>
      <c r="D6023" t="s">
        <v>23</v>
      </c>
      <c r="E6023" t="s">
        <v>5854</v>
      </c>
      <c r="F6023" t="s">
        <v>5855</v>
      </c>
      <c r="G6023" t="s">
        <v>51</v>
      </c>
      <c r="H6023" t="s">
        <v>5856</v>
      </c>
      <c r="I6023" t="s">
        <v>52</v>
      </c>
      <c r="J6023" t="s">
        <v>53</v>
      </c>
      <c r="K6023" t="s">
        <v>60</v>
      </c>
      <c r="M6023">
        <v>1504</v>
      </c>
      <c r="N6023">
        <v>223</v>
      </c>
      <c r="O6023">
        <v>245</v>
      </c>
    </row>
    <row r="6024" spans="1:15" x14ac:dyDescent="0.3">
      <c r="A6024" t="s">
        <v>23</v>
      </c>
      <c r="B6024">
        <v>1</v>
      </c>
      <c r="C6024">
        <v>1</v>
      </c>
      <c r="D6024">
        <v>1</v>
      </c>
      <c r="E6024" t="s">
        <v>5854</v>
      </c>
      <c r="F6024" t="s">
        <v>5877</v>
      </c>
      <c r="G6024" t="s">
        <v>23</v>
      </c>
      <c r="H6024" t="s">
        <v>5878</v>
      </c>
      <c r="I6024" t="s">
        <v>22</v>
      </c>
      <c r="M6024">
        <v>1504</v>
      </c>
      <c r="N6024">
        <v>237</v>
      </c>
      <c r="O6024">
        <v>245</v>
      </c>
    </row>
    <row r="6025" spans="1:15" x14ac:dyDescent="0.3">
      <c r="A6025" t="s">
        <v>14</v>
      </c>
      <c r="B6025">
        <v>1</v>
      </c>
      <c r="C6025">
        <v>1</v>
      </c>
      <c r="D6025">
        <v>1</v>
      </c>
      <c r="E6025" t="s">
        <v>5854</v>
      </c>
      <c r="F6025" t="s">
        <v>5866</v>
      </c>
      <c r="G6025" t="s">
        <v>14</v>
      </c>
      <c r="H6025" t="s">
        <v>5867</v>
      </c>
      <c r="I6025" t="s">
        <v>35</v>
      </c>
      <c r="J6025" t="s">
        <v>597</v>
      </c>
      <c r="M6025">
        <v>1504</v>
      </c>
      <c r="N6025">
        <v>247</v>
      </c>
      <c r="O6025">
        <v>252</v>
      </c>
    </row>
    <row r="6026" spans="1:15" x14ac:dyDescent="0.3">
      <c r="A6026" t="s">
        <v>14</v>
      </c>
      <c r="B6026">
        <v>1</v>
      </c>
      <c r="C6026">
        <v>1</v>
      </c>
      <c r="D6026">
        <v>1</v>
      </c>
      <c r="E6026" t="s">
        <v>5854</v>
      </c>
      <c r="F6026" t="s">
        <v>5870</v>
      </c>
      <c r="G6026" t="s">
        <v>14</v>
      </c>
      <c r="H6026" t="s">
        <v>5871</v>
      </c>
      <c r="I6026" t="s">
        <v>35</v>
      </c>
      <c r="J6026" t="s">
        <v>42</v>
      </c>
      <c r="K6026" t="s">
        <v>43</v>
      </c>
      <c r="M6026">
        <v>1504</v>
      </c>
      <c r="N6026">
        <v>266</v>
      </c>
      <c r="O6026">
        <v>271</v>
      </c>
    </row>
    <row r="6027" spans="1:15" x14ac:dyDescent="0.3">
      <c r="E6027" t="s">
        <v>5854</v>
      </c>
      <c r="F6027" t="s">
        <v>391</v>
      </c>
      <c r="G6027" t="s">
        <v>51</v>
      </c>
      <c r="H6027" t="s">
        <v>5862</v>
      </c>
      <c r="I6027" t="s">
        <v>52</v>
      </c>
      <c r="J6027" t="s">
        <v>393</v>
      </c>
      <c r="M6027">
        <v>1504</v>
      </c>
      <c r="N6027">
        <v>324</v>
      </c>
      <c r="O6027">
        <v>334</v>
      </c>
    </row>
    <row r="6028" spans="1:15" x14ac:dyDescent="0.3">
      <c r="E6028" t="s">
        <v>5854</v>
      </c>
      <c r="F6028" t="s">
        <v>5864</v>
      </c>
      <c r="G6028" t="s">
        <v>51</v>
      </c>
      <c r="H6028" t="s">
        <v>5865</v>
      </c>
      <c r="I6028" t="s">
        <v>52</v>
      </c>
      <c r="J6028" t="s">
        <v>60</v>
      </c>
      <c r="M6028">
        <v>1504</v>
      </c>
      <c r="N6028">
        <v>338</v>
      </c>
      <c r="O6028">
        <v>347</v>
      </c>
    </row>
    <row r="6029" spans="1:15" x14ac:dyDescent="0.3">
      <c r="A6029" t="s">
        <v>14</v>
      </c>
      <c r="B6029">
        <v>0</v>
      </c>
      <c r="C6029">
        <v>1</v>
      </c>
      <c r="D6029" t="s">
        <v>14</v>
      </c>
      <c r="E6029" t="s">
        <v>5854</v>
      </c>
      <c r="F6029" t="s">
        <v>5858</v>
      </c>
      <c r="G6029" t="s">
        <v>17</v>
      </c>
      <c r="H6029" t="s">
        <v>5859</v>
      </c>
      <c r="I6029" t="s">
        <v>26</v>
      </c>
      <c r="M6029">
        <v>1504</v>
      </c>
      <c r="N6029">
        <v>420</v>
      </c>
      <c r="O6029">
        <v>425</v>
      </c>
    </row>
    <row r="6030" spans="1:15" x14ac:dyDescent="0.3">
      <c r="E6030" t="s">
        <v>5854</v>
      </c>
      <c r="F6030" t="s">
        <v>5858</v>
      </c>
      <c r="G6030" t="s">
        <v>14</v>
      </c>
      <c r="H6030" t="s">
        <v>5859</v>
      </c>
      <c r="I6030" t="s">
        <v>19</v>
      </c>
      <c r="M6030">
        <v>1504</v>
      </c>
      <c r="N6030">
        <v>420</v>
      </c>
      <c r="O6030">
        <v>425</v>
      </c>
    </row>
    <row r="6031" spans="1:15" x14ac:dyDescent="0.3">
      <c r="E6031" t="s">
        <v>5854</v>
      </c>
      <c r="F6031" t="s">
        <v>5874</v>
      </c>
      <c r="G6031" t="s">
        <v>23</v>
      </c>
      <c r="H6031" t="s">
        <v>5875</v>
      </c>
      <c r="I6031" t="s">
        <v>52</v>
      </c>
      <c r="J6031" t="s">
        <v>117</v>
      </c>
      <c r="M6031">
        <v>1504</v>
      </c>
      <c r="N6031">
        <v>512</v>
      </c>
      <c r="O6031">
        <v>532</v>
      </c>
    </row>
    <row r="6032" spans="1:15" x14ac:dyDescent="0.3">
      <c r="E6032" t="s">
        <v>5854</v>
      </c>
      <c r="F6032" t="s">
        <v>210</v>
      </c>
      <c r="G6032" t="s">
        <v>51</v>
      </c>
      <c r="H6032" t="s">
        <v>5857</v>
      </c>
      <c r="I6032" t="s">
        <v>52</v>
      </c>
      <c r="J6032" t="s">
        <v>212</v>
      </c>
      <c r="M6032">
        <v>1504</v>
      </c>
      <c r="N6032">
        <v>566</v>
      </c>
      <c r="O6032">
        <v>573</v>
      </c>
    </row>
    <row r="6033" spans="1:15" x14ac:dyDescent="0.3">
      <c r="A6033" t="s">
        <v>14</v>
      </c>
      <c r="B6033">
        <v>1</v>
      </c>
      <c r="C6033">
        <v>1</v>
      </c>
      <c r="D6033">
        <v>1</v>
      </c>
      <c r="E6033" t="s">
        <v>5929</v>
      </c>
      <c r="F6033" t="s">
        <v>5930</v>
      </c>
      <c r="G6033" t="s">
        <v>14</v>
      </c>
      <c r="H6033" t="s">
        <v>5931</v>
      </c>
      <c r="I6033" t="s">
        <v>35</v>
      </c>
      <c r="J6033" t="s">
        <v>32</v>
      </c>
      <c r="M6033">
        <v>1505</v>
      </c>
      <c r="N6033">
        <v>25</v>
      </c>
      <c r="O6033">
        <v>32</v>
      </c>
    </row>
    <row r="6034" spans="1:15" x14ac:dyDescent="0.3">
      <c r="A6034" t="s">
        <v>14</v>
      </c>
      <c r="B6034">
        <v>1</v>
      </c>
      <c r="C6034">
        <v>1</v>
      </c>
      <c r="D6034">
        <v>1</v>
      </c>
      <c r="E6034" t="s">
        <v>5929</v>
      </c>
      <c r="F6034" t="s">
        <v>5933</v>
      </c>
      <c r="G6034" t="s">
        <v>14</v>
      </c>
      <c r="H6034" t="s">
        <v>5934</v>
      </c>
      <c r="I6034" t="s">
        <v>35</v>
      </c>
      <c r="J6034" t="s">
        <v>42</v>
      </c>
      <c r="K6034" t="s">
        <v>43</v>
      </c>
      <c r="M6034">
        <v>1505</v>
      </c>
      <c r="N6034">
        <v>264</v>
      </c>
      <c r="O6034">
        <v>272</v>
      </c>
    </row>
    <row r="6035" spans="1:15" x14ac:dyDescent="0.3">
      <c r="A6035" t="s">
        <v>14</v>
      </c>
      <c r="B6035">
        <v>1</v>
      </c>
      <c r="C6035">
        <v>1</v>
      </c>
      <c r="D6035">
        <v>1</v>
      </c>
      <c r="E6035" t="s">
        <v>5929</v>
      </c>
      <c r="F6035" t="s">
        <v>5930</v>
      </c>
      <c r="G6035" t="s">
        <v>14</v>
      </c>
      <c r="H6035" t="s">
        <v>5932</v>
      </c>
      <c r="I6035" t="s">
        <v>35</v>
      </c>
      <c r="J6035" t="s">
        <v>32</v>
      </c>
      <c r="M6035">
        <v>1505</v>
      </c>
      <c r="N6035">
        <v>449</v>
      </c>
      <c r="O6035">
        <v>456</v>
      </c>
    </row>
    <row r="6036" spans="1:15" x14ac:dyDescent="0.3">
      <c r="E6036" t="s">
        <v>6179</v>
      </c>
      <c r="F6036" t="s">
        <v>1568</v>
      </c>
      <c r="G6036" t="s">
        <v>14</v>
      </c>
      <c r="H6036" t="s">
        <v>6192</v>
      </c>
      <c r="I6036" t="s">
        <v>52</v>
      </c>
      <c r="J6036" t="s">
        <v>32</v>
      </c>
      <c r="M6036">
        <v>1506</v>
      </c>
      <c r="N6036">
        <v>0</v>
      </c>
      <c r="O6036">
        <v>3</v>
      </c>
    </row>
    <row r="6037" spans="1:15" x14ac:dyDescent="0.3">
      <c r="A6037" t="s">
        <v>23</v>
      </c>
      <c r="B6037">
        <v>1</v>
      </c>
      <c r="C6037">
        <v>1</v>
      </c>
      <c r="D6037">
        <v>1</v>
      </c>
      <c r="E6037" t="s">
        <v>6179</v>
      </c>
      <c r="F6037" t="s">
        <v>6181</v>
      </c>
      <c r="G6037" t="s">
        <v>23</v>
      </c>
      <c r="H6037" t="s">
        <v>6182</v>
      </c>
      <c r="I6037" t="s">
        <v>35</v>
      </c>
      <c r="J6037" t="s">
        <v>112</v>
      </c>
      <c r="M6037">
        <v>1506</v>
      </c>
      <c r="N6037">
        <v>10</v>
      </c>
      <c r="O6037">
        <v>25</v>
      </c>
    </row>
    <row r="6038" spans="1:15" x14ac:dyDescent="0.3">
      <c r="A6038" t="s">
        <v>23</v>
      </c>
      <c r="B6038">
        <v>1</v>
      </c>
      <c r="C6038">
        <v>1</v>
      </c>
      <c r="D6038">
        <v>1</v>
      </c>
      <c r="E6038" t="s">
        <v>6179</v>
      </c>
      <c r="F6038" t="s">
        <v>6187</v>
      </c>
      <c r="G6038" t="s">
        <v>23</v>
      </c>
      <c r="H6038" t="s">
        <v>6188</v>
      </c>
      <c r="I6038" t="s">
        <v>22</v>
      </c>
      <c r="M6038">
        <v>1506</v>
      </c>
      <c r="N6038">
        <v>36</v>
      </c>
      <c r="O6038">
        <v>44</v>
      </c>
    </row>
    <row r="6039" spans="1:15" x14ac:dyDescent="0.3">
      <c r="E6039" t="s">
        <v>6179</v>
      </c>
      <c r="F6039" t="s">
        <v>101</v>
      </c>
      <c r="G6039" t="s">
        <v>51</v>
      </c>
      <c r="H6039" t="s">
        <v>6184</v>
      </c>
      <c r="I6039" t="s">
        <v>52</v>
      </c>
      <c r="J6039" t="s">
        <v>103</v>
      </c>
      <c r="M6039">
        <v>1506</v>
      </c>
      <c r="N6039">
        <v>60</v>
      </c>
      <c r="O6039">
        <v>66</v>
      </c>
    </row>
    <row r="6040" spans="1:15" x14ac:dyDescent="0.3">
      <c r="A6040" t="s">
        <v>14</v>
      </c>
      <c r="B6040">
        <v>1</v>
      </c>
      <c r="C6040">
        <v>1</v>
      </c>
      <c r="D6040">
        <v>1</v>
      </c>
      <c r="E6040" t="s">
        <v>6179</v>
      </c>
      <c r="F6040" t="s">
        <v>6185</v>
      </c>
      <c r="G6040" t="s">
        <v>14</v>
      </c>
      <c r="H6040" t="s">
        <v>6186</v>
      </c>
      <c r="I6040" t="s">
        <v>19</v>
      </c>
      <c r="M6040">
        <v>1506</v>
      </c>
      <c r="N6040">
        <v>103</v>
      </c>
      <c r="O6040">
        <v>109</v>
      </c>
    </row>
    <row r="6041" spans="1:15" x14ac:dyDescent="0.3">
      <c r="E6041" t="s">
        <v>6179</v>
      </c>
      <c r="F6041" t="s">
        <v>6185</v>
      </c>
      <c r="G6041" t="s">
        <v>23</v>
      </c>
      <c r="H6041" t="s">
        <v>6186</v>
      </c>
      <c r="I6041" t="s">
        <v>26</v>
      </c>
      <c r="M6041">
        <v>1506</v>
      </c>
      <c r="N6041">
        <v>103</v>
      </c>
      <c r="O6041">
        <v>109</v>
      </c>
    </row>
    <row r="6042" spans="1:15" x14ac:dyDescent="0.3">
      <c r="E6042" t="s">
        <v>6179</v>
      </c>
      <c r="F6042" t="s">
        <v>6179</v>
      </c>
      <c r="G6042" t="s">
        <v>51</v>
      </c>
      <c r="H6042" t="s">
        <v>6180</v>
      </c>
      <c r="I6042" t="s">
        <v>26</v>
      </c>
      <c r="M6042">
        <v>1506</v>
      </c>
      <c r="N6042">
        <v>129</v>
      </c>
      <c r="O6042">
        <v>134</v>
      </c>
    </row>
    <row r="6043" spans="1:15" x14ac:dyDescent="0.3">
      <c r="A6043" t="s">
        <v>14</v>
      </c>
      <c r="B6043">
        <v>1</v>
      </c>
      <c r="C6043">
        <v>1</v>
      </c>
      <c r="D6043">
        <v>1</v>
      </c>
      <c r="E6043" t="s">
        <v>6179</v>
      </c>
      <c r="F6043" t="s">
        <v>6179</v>
      </c>
      <c r="G6043" t="s">
        <v>14</v>
      </c>
      <c r="H6043" t="s">
        <v>6180</v>
      </c>
      <c r="I6043" t="s">
        <v>19</v>
      </c>
      <c r="M6043">
        <v>1506</v>
      </c>
      <c r="N6043">
        <v>129</v>
      </c>
      <c r="O6043">
        <v>134</v>
      </c>
    </row>
    <row r="6044" spans="1:15" x14ac:dyDescent="0.3">
      <c r="A6044" t="s">
        <v>14</v>
      </c>
      <c r="B6044">
        <v>1</v>
      </c>
      <c r="C6044">
        <v>1</v>
      </c>
      <c r="D6044">
        <v>1</v>
      </c>
      <c r="E6044" t="s">
        <v>6179</v>
      </c>
      <c r="F6044" t="s">
        <v>2502</v>
      </c>
      <c r="G6044" t="s">
        <v>14</v>
      </c>
      <c r="H6044" t="s">
        <v>6191</v>
      </c>
      <c r="I6044" t="s">
        <v>35</v>
      </c>
      <c r="J6044" t="s">
        <v>32</v>
      </c>
      <c r="M6044">
        <v>1506</v>
      </c>
      <c r="N6044">
        <v>170</v>
      </c>
      <c r="O6044">
        <v>177</v>
      </c>
    </row>
    <row r="6045" spans="1:15" x14ac:dyDescent="0.3">
      <c r="A6045" t="s">
        <v>23</v>
      </c>
      <c r="B6045">
        <v>1</v>
      </c>
      <c r="C6045">
        <v>1</v>
      </c>
      <c r="D6045">
        <v>1</v>
      </c>
      <c r="E6045" t="s">
        <v>6179</v>
      </c>
      <c r="F6045" t="s">
        <v>6189</v>
      </c>
      <c r="G6045" t="s">
        <v>23</v>
      </c>
      <c r="H6045" t="s">
        <v>6190</v>
      </c>
      <c r="I6045" t="s">
        <v>22</v>
      </c>
      <c r="M6045">
        <v>1506</v>
      </c>
      <c r="N6045">
        <v>202</v>
      </c>
      <c r="O6045">
        <v>207</v>
      </c>
    </row>
    <row r="6046" spans="1:15" x14ac:dyDescent="0.3">
      <c r="A6046" t="s">
        <v>14</v>
      </c>
      <c r="B6046">
        <v>1</v>
      </c>
      <c r="C6046">
        <v>1</v>
      </c>
      <c r="D6046">
        <v>1</v>
      </c>
      <c r="E6046" t="s">
        <v>6179</v>
      </c>
      <c r="F6046" t="s">
        <v>6179</v>
      </c>
      <c r="G6046" t="s">
        <v>14</v>
      </c>
      <c r="H6046" t="s">
        <v>6183</v>
      </c>
      <c r="I6046" t="s">
        <v>19</v>
      </c>
      <c r="M6046">
        <v>1506</v>
      </c>
      <c r="N6046">
        <v>467</v>
      </c>
      <c r="O6046">
        <v>472</v>
      </c>
    </row>
    <row r="6047" spans="1:15" x14ac:dyDescent="0.3">
      <c r="A6047" t="s">
        <v>14</v>
      </c>
      <c r="B6047">
        <v>0</v>
      </c>
      <c r="C6047">
        <v>0</v>
      </c>
      <c r="D6047">
        <v>1</v>
      </c>
      <c r="E6047" t="s">
        <v>6193</v>
      </c>
      <c r="F6047" t="s">
        <v>6205</v>
      </c>
      <c r="G6047" t="s">
        <v>14</v>
      </c>
      <c r="H6047" t="s">
        <v>6201</v>
      </c>
      <c r="I6047" t="s">
        <v>22</v>
      </c>
      <c r="M6047">
        <v>1507</v>
      </c>
      <c r="N6047">
        <v>0</v>
      </c>
      <c r="O6047">
        <v>14</v>
      </c>
    </row>
    <row r="6048" spans="1:15" x14ac:dyDescent="0.3">
      <c r="A6048" t="s">
        <v>14</v>
      </c>
      <c r="B6048">
        <v>1</v>
      </c>
      <c r="C6048">
        <v>1</v>
      </c>
      <c r="D6048">
        <v>1</v>
      </c>
      <c r="E6048" t="s">
        <v>6193</v>
      </c>
      <c r="F6048" t="s">
        <v>6199</v>
      </c>
      <c r="G6048" t="s">
        <v>14</v>
      </c>
      <c r="H6048" t="s">
        <v>6201</v>
      </c>
      <c r="I6048" t="s">
        <v>52</v>
      </c>
      <c r="J6048" t="s">
        <v>32</v>
      </c>
      <c r="M6048">
        <v>1507</v>
      </c>
      <c r="N6048">
        <v>7</v>
      </c>
      <c r="O6048">
        <v>14</v>
      </c>
    </row>
    <row r="6049" spans="1:15" x14ac:dyDescent="0.3">
      <c r="A6049" t="s">
        <v>14</v>
      </c>
      <c r="B6049">
        <v>1</v>
      </c>
      <c r="C6049">
        <v>1</v>
      </c>
      <c r="D6049">
        <v>1</v>
      </c>
      <c r="E6049" t="s">
        <v>6193</v>
      </c>
      <c r="F6049" t="s">
        <v>6210</v>
      </c>
      <c r="G6049" t="s">
        <v>14</v>
      </c>
      <c r="H6049" t="s">
        <v>6211</v>
      </c>
      <c r="I6049" t="s">
        <v>22</v>
      </c>
      <c r="M6049">
        <v>1507</v>
      </c>
      <c r="N6049">
        <v>116</v>
      </c>
      <c r="O6049">
        <v>123</v>
      </c>
    </row>
    <row r="6050" spans="1:15" x14ac:dyDescent="0.3">
      <c r="A6050" t="s">
        <v>23</v>
      </c>
      <c r="B6050">
        <v>1</v>
      </c>
      <c r="C6050">
        <v>1</v>
      </c>
      <c r="D6050">
        <v>1</v>
      </c>
      <c r="E6050" t="s">
        <v>6193</v>
      </c>
      <c r="F6050" t="s">
        <v>6197</v>
      </c>
      <c r="G6050" t="s">
        <v>23</v>
      </c>
      <c r="H6050" t="s">
        <v>6198</v>
      </c>
      <c r="I6050" t="s">
        <v>22</v>
      </c>
      <c r="M6050">
        <v>1507</v>
      </c>
      <c r="N6050">
        <v>127</v>
      </c>
      <c r="O6050">
        <v>143</v>
      </c>
    </row>
    <row r="6051" spans="1:15" x14ac:dyDescent="0.3">
      <c r="E6051" t="s">
        <v>6193</v>
      </c>
      <c r="F6051" t="s">
        <v>119</v>
      </c>
      <c r="G6051" t="s">
        <v>23</v>
      </c>
      <c r="H6051" t="s">
        <v>6206</v>
      </c>
      <c r="I6051" t="s">
        <v>52</v>
      </c>
      <c r="J6051" t="s">
        <v>121</v>
      </c>
      <c r="M6051">
        <v>1507</v>
      </c>
      <c r="N6051">
        <v>215</v>
      </c>
      <c r="O6051">
        <v>223</v>
      </c>
    </row>
    <row r="6052" spans="1:15" x14ac:dyDescent="0.3">
      <c r="E6052" t="s">
        <v>6193</v>
      </c>
      <c r="F6052" t="s">
        <v>6207</v>
      </c>
      <c r="G6052" t="s">
        <v>14</v>
      </c>
      <c r="H6052" t="s">
        <v>6208</v>
      </c>
      <c r="I6052" t="s">
        <v>19</v>
      </c>
      <c r="M6052">
        <v>1507</v>
      </c>
      <c r="N6052">
        <v>432</v>
      </c>
      <c r="O6052">
        <v>437</v>
      </c>
    </row>
    <row r="6053" spans="1:15" x14ac:dyDescent="0.3">
      <c r="A6053" t="s">
        <v>14</v>
      </c>
      <c r="B6053">
        <v>0</v>
      </c>
      <c r="C6053">
        <v>1</v>
      </c>
      <c r="D6053" t="s">
        <v>14</v>
      </c>
      <c r="E6053" t="s">
        <v>6193</v>
      </c>
      <c r="F6053" t="s">
        <v>6207</v>
      </c>
      <c r="G6053" t="s">
        <v>23</v>
      </c>
      <c r="H6053" t="s">
        <v>6208</v>
      </c>
      <c r="I6053" t="s">
        <v>26</v>
      </c>
      <c r="M6053">
        <v>1507</v>
      </c>
      <c r="N6053">
        <v>432</v>
      </c>
      <c r="O6053">
        <v>437</v>
      </c>
    </row>
    <row r="6054" spans="1:15" x14ac:dyDescent="0.3">
      <c r="E6054" t="s">
        <v>6193</v>
      </c>
      <c r="F6054" t="s">
        <v>6202</v>
      </c>
      <c r="G6054" t="s">
        <v>14</v>
      </c>
      <c r="H6054" t="s">
        <v>6203</v>
      </c>
      <c r="I6054" t="s">
        <v>19</v>
      </c>
      <c r="M6054">
        <v>1507</v>
      </c>
      <c r="N6054">
        <v>439</v>
      </c>
      <c r="O6054">
        <v>445</v>
      </c>
    </row>
    <row r="6055" spans="1:15" x14ac:dyDescent="0.3">
      <c r="A6055" t="s">
        <v>14</v>
      </c>
      <c r="B6055">
        <v>0</v>
      </c>
      <c r="C6055">
        <v>1</v>
      </c>
      <c r="D6055" t="s">
        <v>14</v>
      </c>
      <c r="E6055" t="s">
        <v>6193</v>
      </c>
      <c r="F6055" t="s">
        <v>6202</v>
      </c>
      <c r="G6055" t="s">
        <v>23</v>
      </c>
      <c r="H6055" t="s">
        <v>6203</v>
      </c>
      <c r="I6055" t="s">
        <v>26</v>
      </c>
      <c r="M6055">
        <v>1507</v>
      </c>
      <c r="N6055">
        <v>439</v>
      </c>
      <c r="O6055">
        <v>445</v>
      </c>
    </row>
    <row r="6056" spans="1:15" x14ac:dyDescent="0.3">
      <c r="E6056" t="s">
        <v>6193</v>
      </c>
      <c r="F6056" t="s">
        <v>3659</v>
      </c>
      <c r="G6056" t="s">
        <v>14</v>
      </c>
      <c r="H6056" t="s">
        <v>6194</v>
      </c>
      <c r="I6056" t="s">
        <v>19</v>
      </c>
      <c r="M6056">
        <v>1507</v>
      </c>
      <c r="N6056">
        <v>447</v>
      </c>
      <c r="O6056">
        <v>451</v>
      </c>
    </row>
    <row r="6057" spans="1:15" x14ac:dyDescent="0.3">
      <c r="A6057" t="s">
        <v>14</v>
      </c>
      <c r="B6057">
        <v>0</v>
      </c>
      <c r="C6057">
        <v>1</v>
      </c>
      <c r="D6057" t="s">
        <v>14</v>
      </c>
      <c r="E6057" t="s">
        <v>6193</v>
      </c>
      <c r="F6057" t="s">
        <v>3659</v>
      </c>
      <c r="G6057" t="s">
        <v>23</v>
      </c>
      <c r="H6057" t="s">
        <v>6194</v>
      </c>
      <c r="I6057" t="s">
        <v>26</v>
      </c>
      <c r="M6057">
        <v>1507</v>
      </c>
      <c r="N6057">
        <v>447</v>
      </c>
      <c r="O6057">
        <v>451</v>
      </c>
    </row>
    <row r="6058" spans="1:15" x14ac:dyDescent="0.3">
      <c r="A6058" t="s">
        <v>14</v>
      </c>
      <c r="B6058">
        <v>1</v>
      </c>
      <c r="C6058">
        <v>1</v>
      </c>
      <c r="D6058">
        <v>1</v>
      </c>
      <c r="E6058" t="s">
        <v>6193</v>
      </c>
      <c r="F6058" t="s">
        <v>2542</v>
      </c>
      <c r="G6058" t="s">
        <v>14</v>
      </c>
      <c r="H6058" t="s">
        <v>6196</v>
      </c>
      <c r="I6058" t="s">
        <v>35</v>
      </c>
      <c r="J6058" t="s">
        <v>32</v>
      </c>
      <c r="M6058">
        <v>1507</v>
      </c>
      <c r="N6058">
        <v>455</v>
      </c>
      <c r="O6058">
        <v>459</v>
      </c>
    </row>
    <row r="6059" spans="1:15" x14ac:dyDescent="0.3">
      <c r="E6059" t="s">
        <v>6193</v>
      </c>
      <c r="F6059" t="s">
        <v>6202</v>
      </c>
      <c r="G6059" t="s">
        <v>14</v>
      </c>
      <c r="H6059" t="s">
        <v>6204</v>
      </c>
      <c r="I6059" t="s">
        <v>19</v>
      </c>
      <c r="M6059">
        <v>1507</v>
      </c>
      <c r="N6059">
        <v>532</v>
      </c>
      <c r="O6059">
        <v>538</v>
      </c>
    </row>
    <row r="6060" spans="1:15" x14ac:dyDescent="0.3">
      <c r="A6060" t="s">
        <v>14</v>
      </c>
      <c r="B6060">
        <v>0</v>
      </c>
      <c r="C6060">
        <v>1</v>
      </c>
      <c r="D6060" t="s">
        <v>14</v>
      </c>
      <c r="E6060" t="s">
        <v>6193</v>
      </c>
      <c r="F6060" t="s">
        <v>6202</v>
      </c>
      <c r="G6060" t="s">
        <v>23</v>
      </c>
      <c r="H6060" t="s">
        <v>6204</v>
      </c>
      <c r="I6060" t="s">
        <v>26</v>
      </c>
      <c r="M6060">
        <v>1507</v>
      </c>
      <c r="N6060">
        <v>532</v>
      </c>
      <c r="O6060">
        <v>538</v>
      </c>
    </row>
    <row r="6061" spans="1:15" x14ac:dyDescent="0.3">
      <c r="A6061" t="s">
        <v>14</v>
      </c>
      <c r="B6061">
        <v>1</v>
      </c>
      <c r="C6061">
        <v>1</v>
      </c>
      <c r="D6061">
        <v>1</v>
      </c>
      <c r="E6061" t="s">
        <v>6193</v>
      </c>
      <c r="F6061" t="s">
        <v>6199</v>
      </c>
      <c r="G6061" t="s">
        <v>14</v>
      </c>
      <c r="H6061" t="s">
        <v>6200</v>
      </c>
      <c r="I6061" t="s">
        <v>35</v>
      </c>
      <c r="J6061" t="s">
        <v>32</v>
      </c>
      <c r="M6061">
        <v>1507</v>
      </c>
      <c r="N6061">
        <v>575</v>
      </c>
      <c r="O6061">
        <v>582</v>
      </c>
    </row>
    <row r="6062" spans="1:15" x14ac:dyDescent="0.3">
      <c r="E6062" t="s">
        <v>6193</v>
      </c>
      <c r="F6062" t="s">
        <v>119</v>
      </c>
      <c r="G6062" t="s">
        <v>23</v>
      </c>
      <c r="H6062" t="s">
        <v>6195</v>
      </c>
      <c r="I6062" t="s">
        <v>52</v>
      </c>
      <c r="J6062" t="s">
        <v>121</v>
      </c>
      <c r="M6062">
        <v>1507</v>
      </c>
      <c r="N6062">
        <v>663</v>
      </c>
      <c r="O6062">
        <v>671</v>
      </c>
    </row>
    <row r="6063" spans="1:15" x14ac:dyDescent="0.3">
      <c r="E6063" t="s">
        <v>6193</v>
      </c>
      <c r="F6063" t="s">
        <v>430</v>
      </c>
      <c r="G6063" t="s">
        <v>23</v>
      </c>
      <c r="H6063" t="s">
        <v>6209</v>
      </c>
      <c r="I6063" t="s">
        <v>26</v>
      </c>
      <c r="M6063">
        <v>1507</v>
      </c>
      <c r="N6063">
        <v>673</v>
      </c>
      <c r="O6063">
        <v>686</v>
      </c>
    </row>
    <row r="6064" spans="1:15" x14ac:dyDescent="0.3">
      <c r="A6064" t="s">
        <v>14</v>
      </c>
      <c r="B6064">
        <v>1</v>
      </c>
      <c r="C6064">
        <v>1</v>
      </c>
      <c r="D6064">
        <v>1</v>
      </c>
      <c r="E6064" t="s">
        <v>6212</v>
      </c>
      <c r="F6064" t="s">
        <v>6221</v>
      </c>
      <c r="G6064" t="s">
        <v>14</v>
      </c>
      <c r="H6064" t="s">
        <v>6222</v>
      </c>
      <c r="I6064" t="s">
        <v>22</v>
      </c>
      <c r="M6064">
        <v>1508</v>
      </c>
      <c r="N6064">
        <v>13</v>
      </c>
      <c r="O6064">
        <v>17</v>
      </c>
    </row>
    <row r="6065" spans="1:15" x14ac:dyDescent="0.3">
      <c r="E6065" t="s">
        <v>6212</v>
      </c>
      <c r="F6065" t="s">
        <v>6219</v>
      </c>
      <c r="G6065" t="s">
        <v>23</v>
      </c>
      <c r="H6065" t="s">
        <v>6220</v>
      </c>
      <c r="I6065" t="s">
        <v>52</v>
      </c>
      <c r="J6065" t="s">
        <v>117</v>
      </c>
      <c r="M6065">
        <v>1508</v>
      </c>
      <c r="N6065">
        <v>56</v>
      </c>
      <c r="O6065">
        <v>62</v>
      </c>
    </row>
    <row r="6066" spans="1:15" x14ac:dyDescent="0.3">
      <c r="E6066" t="s">
        <v>6212</v>
      </c>
      <c r="F6066" t="s">
        <v>1830</v>
      </c>
      <c r="G6066" t="s">
        <v>14</v>
      </c>
      <c r="H6066" t="s">
        <v>6224</v>
      </c>
      <c r="I6066" t="s">
        <v>52</v>
      </c>
      <c r="J6066" t="s">
        <v>32</v>
      </c>
      <c r="M6066">
        <v>1508</v>
      </c>
      <c r="N6066">
        <v>78</v>
      </c>
      <c r="O6066">
        <v>83</v>
      </c>
    </row>
    <row r="6067" spans="1:15" x14ac:dyDescent="0.3">
      <c r="A6067" t="s">
        <v>23</v>
      </c>
      <c r="B6067">
        <v>1</v>
      </c>
      <c r="C6067">
        <v>1</v>
      </c>
      <c r="D6067">
        <v>1</v>
      </c>
      <c r="E6067" t="s">
        <v>6212</v>
      </c>
      <c r="F6067" t="s">
        <v>1830</v>
      </c>
      <c r="G6067" t="s">
        <v>23</v>
      </c>
      <c r="H6067" t="s">
        <v>6224</v>
      </c>
      <c r="I6067" t="s">
        <v>22</v>
      </c>
      <c r="M6067">
        <v>1508</v>
      </c>
      <c r="N6067">
        <v>78</v>
      </c>
      <c r="O6067">
        <v>83</v>
      </c>
    </row>
    <row r="6068" spans="1:15" x14ac:dyDescent="0.3">
      <c r="A6068" t="s">
        <v>23</v>
      </c>
      <c r="B6068">
        <v>1</v>
      </c>
      <c r="C6068">
        <v>1</v>
      </c>
      <c r="D6068">
        <v>1</v>
      </c>
      <c r="E6068" t="s">
        <v>6212</v>
      </c>
      <c r="F6068" t="s">
        <v>6226</v>
      </c>
      <c r="G6068" t="s">
        <v>23</v>
      </c>
      <c r="H6068" t="s">
        <v>6227</v>
      </c>
      <c r="I6068" t="s">
        <v>22</v>
      </c>
      <c r="M6068">
        <v>1508</v>
      </c>
      <c r="N6068">
        <v>236</v>
      </c>
      <c r="O6068">
        <v>256</v>
      </c>
    </row>
    <row r="6069" spans="1:15" x14ac:dyDescent="0.3">
      <c r="E6069" t="s">
        <v>6212</v>
      </c>
      <c r="F6069" t="s">
        <v>247</v>
      </c>
      <c r="G6069" t="s">
        <v>51</v>
      </c>
      <c r="H6069" t="s">
        <v>6228</v>
      </c>
      <c r="I6069" t="s">
        <v>52</v>
      </c>
      <c r="J6069" t="s">
        <v>60</v>
      </c>
      <c r="M6069">
        <v>1508</v>
      </c>
      <c r="N6069">
        <v>236</v>
      </c>
      <c r="O6069">
        <v>243</v>
      </c>
    </row>
    <row r="6070" spans="1:15" x14ac:dyDescent="0.3">
      <c r="E6070" t="s">
        <v>6212</v>
      </c>
      <c r="F6070" t="s">
        <v>3371</v>
      </c>
      <c r="G6070" t="s">
        <v>51</v>
      </c>
      <c r="H6070" t="s">
        <v>6230</v>
      </c>
      <c r="I6070" t="s">
        <v>52</v>
      </c>
      <c r="J6070" t="s">
        <v>53</v>
      </c>
      <c r="K6070" t="s">
        <v>32</v>
      </c>
      <c r="M6070">
        <v>1508</v>
      </c>
      <c r="N6070">
        <v>244</v>
      </c>
      <c r="O6070">
        <v>250</v>
      </c>
    </row>
    <row r="6071" spans="1:15" x14ac:dyDescent="0.3">
      <c r="E6071" t="s">
        <v>6212</v>
      </c>
      <c r="F6071" t="s">
        <v>6213</v>
      </c>
      <c r="G6071" t="s">
        <v>14</v>
      </c>
      <c r="H6071" t="s">
        <v>6214</v>
      </c>
      <c r="I6071" t="s">
        <v>52</v>
      </c>
      <c r="J6071" t="s">
        <v>32</v>
      </c>
      <c r="M6071">
        <v>1508</v>
      </c>
      <c r="N6071">
        <v>251</v>
      </c>
      <c r="O6071">
        <v>256</v>
      </c>
    </row>
    <row r="6072" spans="1:15" x14ac:dyDescent="0.3">
      <c r="A6072" t="s">
        <v>14</v>
      </c>
      <c r="B6072">
        <v>0</v>
      </c>
      <c r="C6072">
        <v>1</v>
      </c>
      <c r="D6072" t="s">
        <v>14</v>
      </c>
      <c r="E6072" t="s">
        <v>6212</v>
      </c>
      <c r="F6072" t="s">
        <v>6215</v>
      </c>
      <c r="G6072" t="s">
        <v>17</v>
      </c>
      <c r="H6072" t="s">
        <v>6229</v>
      </c>
      <c r="I6072" t="s">
        <v>26</v>
      </c>
      <c r="M6072">
        <v>1508</v>
      </c>
      <c r="N6072">
        <v>268</v>
      </c>
      <c r="O6072">
        <v>274</v>
      </c>
    </row>
    <row r="6073" spans="1:15" x14ac:dyDescent="0.3">
      <c r="A6073" t="s">
        <v>14</v>
      </c>
      <c r="B6073">
        <v>1</v>
      </c>
      <c r="C6073">
        <v>1</v>
      </c>
      <c r="D6073">
        <v>1</v>
      </c>
      <c r="E6073" t="s">
        <v>6212</v>
      </c>
      <c r="F6073" t="s">
        <v>6215</v>
      </c>
      <c r="G6073" t="s">
        <v>14</v>
      </c>
      <c r="H6073" t="s">
        <v>6229</v>
      </c>
      <c r="I6073" t="s">
        <v>31</v>
      </c>
      <c r="J6073" t="s">
        <v>32</v>
      </c>
      <c r="M6073">
        <v>1508</v>
      </c>
      <c r="N6073">
        <v>268</v>
      </c>
      <c r="O6073">
        <v>274</v>
      </c>
    </row>
    <row r="6074" spans="1:15" x14ac:dyDescent="0.3">
      <c r="E6074" t="s">
        <v>6212</v>
      </c>
      <c r="F6074" t="s">
        <v>6217</v>
      </c>
      <c r="G6074" t="s">
        <v>17</v>
      </c>
      <c r="H6074" t="s">
        <v>6218</v>
      </c>
      <c r="I6074" t="s">
        <v>26</v>
      </c>
      <c r="M6074">
        <v>1508</v>
      </c>
      <c r="N6074">
        <v>313</v>
      </c>
      <c r="O6074">
        <v>319</v>
      </c>
    </row>
    <row r="6075" spans="1:15" x14ac:dyDescent="0.3">
      <c r="A6075" t="s">
        <v>14</v>
      </c>
      <c r="B6075">
        <v>1</v>
      </c>
      <c r="C6075">
        <v>1</v>
      </c>
      <c r="D6075">
        <v>1</v>
      </c>
      <c r="E6075" t="s">
        <v>6212</v>
      </c>
      <c r="F6075" t="s">
        <v>6215</v>
      </c>
      <c r="G6075" t="s">
        <v>14</v>
      </c>
      <c r="H6075" t="s">
        <v>6216</v>
      </c>
      <c r="I6075" t="s">
        <v>35</v>
      </c>
      <c r="J6075" t="s">
        <v>32</v>
      </c>
      <c r="M6075">
        <v>1508</v>
      </c>
      <c r="N6075">
        <v>351</v>
      </c>
      <c r="O6075">
        <v>357</v>
      </c>
    </row>
    <row r="6076" spans="1:15" x14ac:dyDescent="0.3">
      <c r="A6076" t="s">
        <v>14</v>
      </c>
      <c r="B6076">
        <v>1</v>
      </c>
      <c r="C6076">
        <v>1</v>
      </c>
      <c r="D6076">
        <v>1</v>
      </c>
      <c r="E6076" t="s">
        <v>6212</v>
      </c>
      <c r="F6076" t="s">
        <v>6221</v>
      </c>
      <c r="G6076" t="s">
        <v>14</v>
      </c>
      <c r="H6076" t="s">
        <v>6223</v>
      </c>
      <c r="I6076" t="s">
        <v>26</v>
      </c>
      <c r="M6076">
        <v>1508</v>
      </c>
      <c r="N6076">
        <v>398</v>
      </c>
      <c r="O6076">
        <v>402</v>
      </c>
    </row>
    <row r="6077" spans="1:15" x14ac:dyDescent="0.3">
      <c r="E6077" t="s">
        <v>6212</v>
      </c>
      <c r="F6077" t="s">
        <v>6221</v>
      </c>
      <c r="G6077" t="s">
        <v>17</v>
      </c>
      <c r="H6077" t="s">
        <v>6223</v>
      </c>
      <c r="I6077" t="s">
        <v>19</v>
      </c>
      <c r="M6077">
        <v>1508</v>
      </c>
      <c r="N6077">
        <v>398</v>
      </c>
      <c r="O6077">
        <v>402</v>
      </c>
    </row>
    <row r="6078" spans="1:15" x14ac:dyDescent="0.3">
      <c r="E6078" t="s">
        <v>6212</v>
      </c>
      <c r="F6078" t="s">
        <v>247</v>
      </c>
      <c r="G6078" t="s">
        <v>51</v>
      </c>
      <c r="H6078" t="s">
        <v>6225</v>
      </c>
      <c r="I6078" t="s">
        <v>52</v>
      </c>
      <c r="J6078" t="s">
        <v>60</v>
      </c>
      <c r="M6078">
        <v>1508</v>
      </c>
      <c r="N6078">
        <v>452</v>
      </c>
      <c r="O6078">
        <v>459</v>
      </c>
    </row>
    <row r="6079" spans="1:15" x14ac:dyDescent="0.3">
      <c r="A6079" t="s">
        <v>14</v>
      </c>
      <c r="B6079">
        <v>1</v>
      </c>
      <c r="C6079">
        <v>1</v>
      </c>
      <c r="D6079">
        <v>1</v>
      </c>
      <c r="E6079" t="s">
        <v>6212</v>
      </c>
      <c r="F6079" t="s">
        <v>6221</v>
      </c>
      <c r="G6079" t="s">
        <v>14</v>
      </c>
      <c r="H6079" t="s">
        <v>6231</v>
      </c>
      <c r="I6079" t="s">
        <v>19</v>
      </c>
      <c r="M6079">
        <v>1508</v>
      </c>
      <c r="N6079">
        <v>493</v>
      </c>
      <c r="O6079">
        <v>497</v>
      </c>
    </row>
    <row r="6080" spans="1:15" x14ac:dyDescent="0.3">
      <c r="E6080" t="s">
        <v>6232</v>
      </c>
      <c r="F6080" t="s">
        <v>377</v>
      </c>
      <c r="G6080" t="s">
        <v>14</v>
      </c>
      <c r="H6080" t="s">
        <v>6235</v>
      </c>
      <c r="I6080" t="s">
        <v>26</v>
      </c>
      <c r="M6080">
        <v>1510</v>
      </c>
      <c r="N6080">
        <v>81</v>
      </c>
      <c r="O6080">
        <v>89</v>
      </c>
    </row>
    <row r="6081" spans="1:15" x14ac:dyDescent="0.3">
      <c r="E6081" t="s">
        <v>6232</v>
      </c>
      <c r="F6081" t="s">
        <v>6233</v>
      </c>
      <c r="G6081" t="s">
        <v>23</v>
      </c>
      <c r="H6081" t="s">
        <v>6234</v>
      </c>
      <c r="I6081" t="s">
        <v>26</v>
      </c>
      <c r="M6081">
        <v>1510</v>
      </c>
      <c r="N6081">
        <v>165</v>
      </c>
      <c r="O6081">
        <v>171</v>
      </c>
    </row>
    <row r="6082" spans="1:15" x14ac:dyDescent="0.3">
      <c r="E6082" t="s">
        <v>6232</v>
      </c>
      <c r="F6082" t="s">
        <v>6233</v>
      </c>
      <c r="G6082" t="s">
        <v>17</v>
      </c>
      <c r="H6082" t="s">
        <v>6234</v>
      </c>
      <c r="I6082" t="s">
        <v>19</v>
      </c>
      <c r="M6082">
        <v>1510</v>
      </c>
      <c r="N6082">
        <v>165</v>
      </c>
      <c r="O6082">
        <v>171</v>
      </c>
    </row>
    <row r="6083" spans="1:15" x14ac:dyDescent="0.3">
      <c r="A6083" t="s">
        <v>23</v>
      </c>
      <c r="B6083">
        <v>1</v>
      </c>
      <c r="C6083">
        <v>1</v>
      </c>
      <c r="D6083">
        <v>1</v>
      </c>
      <c r="E6083" t="s">
        <v>6236</v>
      </c>
      <c r="F6083" t="s">
        <v>6239</v>
      </c>
      <c r="G6083" t="s">
        <v>23</v>
      </c>
      <c r="H6083" t="s">
        <v>6240</v>
      </c>
      <c r="I6083" t="s">
        <v>35</v>
      </c>
      <c r="J6083" t="s">
        <v>112</v>
      </c>
      <c r="M6083">
        <v>1511</v>
      </c>
      <c r="N6083">
        <v>12</v>
      </c>
      <c r="O6083">
        <v>18</v>
      </c>
    </row>
    <row r="6084" spans="1:15" x14ac:dyDescent="0.3">
      <c r="A6084" t="s">
        <v>51</v>
      </c>
      <c r="B6084">
        <v>1</v>
      </c>
      <c r="C6084">
        <v>1</v>
      </c>
      <c r="D6084">
        <v>1</v>
      </c>
      <c r="E6084" t="s">
        <v>6236</v>
      </c>
      <c r="F6084" t="s">
        <v>6243</v>
      </c>
      <c r="G6084" t="s">
        <v>51</v>
      </c>
      <c r="H6084" t="s">
        <v>6244</v>
      </c>
      <c r="I6084" t="s">
        <v>52</v>
      </c>
      <c r="J6084" t="s">
        <v>53</v>
      </c>
      <c r="K6084" t="s">
        <v>60</v>
      </c>
      <c r="M6084">
        <v>1511</v>
      </c>
      <c r="N6084">
        <v>208</v>
      </c>
      <c r="O6084">
        <v>228</v>
      </c>
    </row>
    <row r="6085" spans="1:15" x14ac:dyDescent="0.3">
      <c r="E6085" t="s">
        <v>6236</v>
      </c>
      <c r="F6085" t="s">
        <v>6237</v>
      </c>
      <c r="G6085" t="s">
        <v>14</v>
      </c>
      <c r="H6085" t="s">
        <v>6238</v>
      </c>
      <c r="I6085" t="s">
        <v>19</v>
      </c>
      <c r="M6085">
        <v>1511</v>
      </c>
      <c r="N6085">
        <v>295</v>
      </c>
      <c r="O6085">
        <v>300</v>
      </c>
    </row>
    <row r="6086" spans="1:15" x14ac:dyDescent="0.3">
      <c r="A6086" t="s">
        <v>14</v>
      </c>
      <c r="B6086">
        <v>0</v>
      </c>
      <c r="C6086">
        <v>1</v>
      </c>
      <c r="D6086" t="s">
        <v>14</v>
      </c>
      <c r="E6086" t="s">
        <v>6236</v>
      </c>
      <c r="F6086" t="s">
        <v>6237</v>
      </c>
      <c r="G6086" t="s">
        <v>23</v>
      </c>
      <c r="H6086" t="s">
        <v>6238</v>
      </c>
      <c r="I6086" t="s">
        <v>26</v>
      </c>
      <c r="M6086">
        <v>1511</v>
      </c>
      <c r="N6086">
        <v>295</v>
      </c>
      <c r="O6086">
        <v>300</v>
      </c>
    </row>
    <row r="6087" spans="1:15" x14ac:dyDescent="0.3">
      <c r="A6087" t="s">
        <v>14</v>
      </c>
      <c r="B6087">
        <v>1</v>
      </c>
      <c r="C6087">
        <v>1</v>
      </c>
      <c r="D6087">
        <v>1</v>
      </c>
      <c r="E6087" t="s">
        <v>6236</v>
      </c>
      <c r="F6087" t="s">
        <v>6241</v>
      </c>
      <c r="G6087" t="s">
        <v>14</v>
      </c>
      <c r="H6087" t="s">
        <v>6242</v>
      </c>
      <c r="I6087" t="s">
        <v>35</v>
      </c>
      <c r="J6087" t="s">
        <v>42</v>
      </c>
      <c r="K6087" t="s">
        <v>43</v>
      </c>
      <c r="M6087">
        <v>1511</v>
      </c>
      <c r="N6087">
        <v>313</v>
      </c>
      <c r="O6087">
        <v>320</v>
      </c>
    </row>
    <row r="6088" spans="1:15" x14ac:dyDescent="0.3">
      <c r="A6088" t="s">
        <v>237</v>
      </c>
      <c r="B6088">
        <v>0</v>
      </c>
      <c r="E6088" t="s">
        <v>6245</v>
      </c>
      <c r="F6088" t="s">
        <v>6254</v>
      </c>
      <c r="G6088" t="s">
        <v>17</v>
      </c>
      <c r="H6088" t="s">
        <v>6255</v>
      </c>
      <c r="I6088" t="s">
        <v>22</v>
      </c>
      <c r="M6088">
        <v>1512</v>
      </c>
      <c r="N6088">
        <v>35</v>
      </c>
      <c r="O6088">
        <v>55</v>
      </c>
    </row>
    <row r="6089" spans="1:15" x14ac:dyDescent="0.3">
      <c r="A6089" t="s">
        <v>14</v>
      </c>
      <c r="B6089">
        <v>0</v>
      </c>
      <c r="C6089">
        <v>1</v>
      </c>
      <c r="D6089" t="s">
        <v>14</v>
      </c>
      <c r="E6089" t="s">
        <v>6245</v>
      </c>
      <c r="F6089" t="s">
        <v>6248</v>
      </c>
      <c r="G6089" t="s">
        <v>17</v>
      </c>
      <c r="H6089" t="s">
        <v>6251</v>
      </c>
      <c r="I6089" t="s">
        <v>26</v>
      </c>
      <c r="M6089">
        <v>1512</v>
      </c>
      <c r="N6089">
        <v>57</v>
      </c>
      <c r="O6089">
        <v>65</v>
      </c>
    </row>
    <row r="6090" spans="1:15" x14ac:dyDescent="0.3">
      <c r="E6090" t="s">
        <v>6245</v>
      </c>
      <c r="F6090" t="s">
        <v>6248</v>
      </c>
      <c r="G6090" t="s">
        <v>14</v>
      </c>
      <c r="H6090" t="s">
        <v>6251</v>
      </c>
      <c r="I6090" t="s">
        <v>19</v>
      </c>
      <c r="M6090">
        <v>1512</v>
      </c>
      <c r="N6090">
        <v>57</v>
      </c>
      <c r="O6090">
        <v>65</v>
      </c>
    </row>
    <row r="6091" spans="1:15" x14ac:dyDescent="0.3">
      <c r="E6091" t="s">
        <v>6245</v>
      </c>
      <c r="F6091" t="s">
        <v>6246</v>
      </c>
      <c r="G6091" t="s">
        <v>14</v>
      </c>
      <c r="H6091" t="s">
        <v>6247</v>
      </c>
      <c r="I6091" t="s">
        <v>52</v>
      </c>
      <c r="J6091" t="s">
        <v>32</v>
      </c>
      <c r="M6091">
        <v>1512</v>
      </c>
      <c r="N6091">
        <v>98</v>
      </c>
      <c r="O6091">
        <v>104</v>
      </c>
    </row>
    <row r="6092" spans="1:15" x14ac:dyDescent="0.3">
      <c r="A6092" t="s">
        <v>51</v>
      </c>
      <c r="B6092">
        <v>1</v>
      </c>
      <c r="C6092">
        <v>1</v>
      </c>
      <c r="D6092">
        <v>1</v>
      </c>
      <c r="E6092" t="s">
        <v>6245</v>
      </c>
      <c r="F6092" t="s">
        <v>6252</v>
      </c>
      <c r="G6092" t="s">
        <v>51</v>
      </c>
      <c r="H6092" t="s">
        <v>6253</v>
      </c>
      <c r="I6092" t="s">
        <v>22</v>
      </c>
      <c r="M6092">
        <v>1512</v>
      </c>
      <c r="N6092">
        <v>98</v>
      </c>
      <c r="O6092">
        <v>111</v>
      </c>
    </row>
    <row r="6093" spans="1:15" x14ac:dyDescent="0.3">
      <c r="A6093" t="s">
        <v>237</v>
      </c>
      <c r="B6093">
        <v>0</v>
      </c>
      <c r="C6093">
        <v>0</v>
      </c>
      <c r="D6093">
        <v>0</v>
      </c>
      <c r="E6093" t="s">
        <v>6245</v>
      </c>
      <c r="F6093" t="s">
        <v>6257</v>
      </c>
      <c r="G6093" t="s">
        <v>23</v>
      </c>
      <c r="H6093" t="s">
        <v>6258</v>
      </c>
      <c r="I6093" t="s">
        <v>52</v>
      </c>
      <c r="J6093" t="s">
        <v>453</v>
      </c>
      <c r="K6093" t="s">
        <v>117</v>
      </c>
      <c r="M6093">
        <v>1512</v>
      </c>
      <c r="N6093">
        <v>175</v>
      </c>
      <c r="O6093">
        <v>190</v>
      </c>
    </row>
    <row r="6094" spans="1:15" x14ac:dyDescent="0.3">
      <c r="A6094" t="s">
        <v>237</v>
      </c>
      <c r="B6094">
        <v>0</v>
      </c>
      <c r="C6094">
        <v>0</v>
      </c>
      <c r="D6094">
        <v>0</v>
      </c>
      <c r="E6094" t="s">
        <v>6245</v>
      </c>
      <c r="F6094" t="s">
        <v>1998</v>
      </c>
      <c r="G6094" t="s">
        <v>51</v>
      </c>
      <c r="H6094" t="s">
        <v>6256</v>
      </c>
      <c r="I6094" t="s">
        <v>52</v>
      </c>
      <c r="J6094" t="s">
        <v>2000</v>
      </c>
      <c r="M6094">
        <v>1512</v>
      </c>
      <c r="N6094">
        <v>242</v>
      </c>
      <c r="O6094">
        <v>251</v>
      </c>
    </row>
    <row r="6095" spans="1:15" x14ac:dyDescent="0.3">
      <c r="A6095" t="s">
        <v>14</v>
      </c>
      <c r="B6095">
        <v>0</v>
      </c>
      <c r="C6095">
        <v>1</v>
      </c>
      <c r="D6095" t="s">
        <v>14</v>
      </c>
      <c r="E6095" t="s">
        <v>6245</v>
      </c>
      <c r="F6095" t="s">
        <v>6248</v>
      </c>
      <c r="G6095" t="s">
        <v>23</v>
      </c>
      <c r="H6095" t="s">
        <v>6250</v>
      </c>
      <c r="I6095" t="s">
        <v>26</v>
      </c>
      <c r="M6095">
        <v>1512</v>
      </c>
      <c r="N6095">
        <v>387</v>
      </c>
      <c r="O6095">
        <v>395</v>
      </c>
    </row>
    <row r="6096" spans="1:15" x14ac:dyDescent="0.3">
      <c r="E6096" t="s">
        <v>6245</v>
      </c>
      <c r="F6096" t="s">
        <v>6248</v>
      </c>
      <c r="G6096" t="s">
        <v>14</v>
      </c>
      <c r="H6096" t="s">
        <v>6250</v>
      </c>
      <c r="I6096" t="s">
        <v>19</v>
      </c>
      <c r="M6096">
        <v>1512</v>
      </c>
      <c r="N6096">
        <v>387</v>
      </c>
      <c r="O6096">
        <v>395</v>
      </c>
    </row>
    <row r="6097" spans="1:15" x14ac:dyDescent="0.3">
      <c r="E6097" t="s">
        <v>6245</v>
      </c>
      <c r="F6097" t="s">
        <v>6248</v>
      </c>
      <c r="G6097" t="s">
        <v>14</v>
      </c>
      <c r="H6097" t="s">
        <v>6249</v>
      </c>
      <c r="I6097" t="s">
        <v>19</v>
      </c>
      <c r="M6097">
        <v>1512</v>
      </c>
      <c r="N6097">
        <v>595</v>
      </c>
      <c r="O6097">
        <v>603</v>
      </c>
    </row>
    <row r="6098" spans="1:15" x14ac:dyDescent="0.3">
      <c r="A6098" t="s">
        <v>14</v>
      </c>
      <c r="B6098">
        <v>0</v>
      </c>
      <c r="C6098">
        <v>1</v>
      </c>
      <c r="D6098" t="s">
        <v>14</v>
      </c>
      <c r="E6098" t="s">
        <v>6245</v>
      </c>
      <c r="F6098" t="s">
        <v>6248</v>
      </c>
      <c r="G6098" t="s">
        <v>17</v>
      </c>
      <c r="H6098" t="s">
        <v>6249</v>
      </c>
      <c r="I6098" t="s">
        <v>26</v>
      </c>
      <c r="M6098">
        <v>1512</v>
      </c>
      <c r="N6098">
        <v>595</v>
      </c>
      <c r="O6098">
        <v>603</v>
      </c>
    </row>
    <row r="6099" spans="1:15" x14ac:dyDescent="0.3">
      <c r="A6099" t="s">
        <v>14</v>
      </c>
      <c r="B6099">
        <v>0</v>
      </c>
      <c r="C6099">
        <v>0</v>
      </c>
      <c r="D6099">
        <v>1</v>
      </c>
      <c r="E6099" t="s">
        <v>6259</v>
      </c>
      <c r="F6099" t="s">
        <v>6275</v>
      </c>
      <c r="G6099" t="s">
        <v>14</v>
      </c>
      <c r="H6099" t="s">
        <v>6276</v>
      </c>
      <c r="I6099" t="s">
        <v>26</v>
      </c>
      <c r="M6099">
        <v>1513</v>
      </c>
      <c r="N6099">
        <v>0</v>
      </c>
      <c r="O6099">
        <v>11</v>
      </c>
    </row>
    <row r="6100" spans="1:15" x14ac:dyDescent="0.3">
      <c r="E6100" t="s">
        <v>6259</v>
      </c>
      <c r="F6100" t="s">
        <v>6275</v>
      </c>
      <c r="G6100" t="s">
        <v>17</v>
      </c>
      <c r="H6100" t="s">
        <v>6276</v>
      </c>
      <c r="I6100" t="s">
        <v>19</v>
      </c>
      <c r="M6100">
        <v>1513</v>
      </c>
      <c r="N6100">
        <v>0</v>
      </c>
      <c r="O6100">
        <v>11</v>
      </c>
    </row>
    <row r="6101" spans="1:15" x14ac:dyDescent="0.3">
      <c r="A6101" t="s">
        <v>14</v>
      </c>
      <c r="B6101">
        <v>1</v>
      </c>
      <c r="C6101">
        <v>1</v>
      </c>
      <c r="D6101">
        <v>1</v>
      </c>
      <c r="E6101" t="s">
        <v>6259</v>
      </c>
      <c r="F6101" t="s">
        <v>6262</v>
      </c>
      <c r="G6101" t="s">
        <v>14</v>
      </c>
      <c r="H6101" t="s">
        <v>6281</v>
      </c>
      <c r="I6101" t="s">
        <v>31</v>
      </c>
      <c r="J6101" t="s">
        <v>42</v>
      </c>
      <c r="K6101" t="s">
        <v>43</v>
      </c>
      <c r="M6101">
        <v>1513</v>
      </c>
      <c r="N6101">
        <v>22</v>
      </c>
      <c r="O6101">
        <v>25</v>
      </c>
    </row>
    <row r="6102" spans="1:15" x14ac:dyDescent="0.3">
      <c r="E6102" t="s">
        <v>6259</v>
      </c>
      <c r="F6102" t="s">
        <v>6262</v>
      </c>
      <c r="G6102" t="s">
        <v>51</v>
      </c>
      <c r="H6102" t="s">
        <v>6281</v>
      </c>
      <c r="I6102" t="s">
        <v>26</v>
      </c>
      <c r="M6102">
        <v>1513</v>
      </c>
      <c r="N6102">
        <v>22</v>
      </c>
      <c r="O6102">
        <v>25</v>
      </c>
    </row>
    <row r="6103" spans="1:15" x14ac:dyDescent="0.3">
      <c r="A6103" t="s">
        <v>14</v>
      </c>
      <c r="B6103">
        <v>1</v>
      </c>
      <c r="C6103">
        <v>1</v>
      </c>
      <c r="D6103">
        <v>1</v>
      </c>
      <c r="E6103" t="s">
        <v>6259</v>
      </c>
      <c r="F6103" t="s">
        <v>6279</v>
      </c>
      <c r="G6103" t="s">
        <v>14</v>
      </c>
      <c r="H6103" t="s">
        <v>6282</v>
      </c>
      <c r="I6103" t="s">
        <v>22</v>
      </c>
      <c r="M6103">
        <v>1513</v>
      </c>
      <c r="N6103">
        <v>41</v>
      </c>
      <c r="O6103">
        <v>46</v>
      </c>
    </row>
    <row r="6104" spans="1:15" x14ac:dyDescent="0.3">
      <c r="A6104" t="s">
        <v>14</v>
      </c>
      <c r="B6104">
        <v>0</v>
      </c>
      <c r="C6104">
        <v>1</v>
      </c>
      <c r="D6104" t="s">
        <v>14</v>
      </c>
      <c r="E6104" t="s">
        <v>6259</v>
      </c>
      <c r="F6104" t="s">
        <v>2709</v>
      </c>
      <c r="G6104" t="s">
        <v>17</v>
      </c>
      <c r="H6104" t="s">
        <v>6260</v>
      </c>
      <c r="I6104" t="s">
        <v>26</v>
      </c>
      <c r="M6104">
        <v>1513</v>
      </c>
      <c r="N6104">
        <v>50</v>
      </c>
      <c r="O6104">
        <v>54</v>
      </c>
    </row>
    <row r="6105" spans="1:15" x14ac:dyDescent="0.3">
      <c r="E6105" t="s">
        <v>6259</v>
      </c>
      <c r="F6105" t="s">
        <v>2709</v>
      </c>
      <c r="G6105" t="s">
        <v>14</v>
      </c>
      <c r="H6105" t="s">
        <v>6260</v>
      </c>
      <c r="I6105" t="s">
        <v>31</v>
      </c>
      <c r="J6105" t="s">
        <v>32</v>
      </c>
      <c r="M6105">
        <v>1513</v>
      </c>
      <c r="N6105">
        <v>50</v>
      </c>
      <c r="O6105">
        <v>54</v>
      </c>
    </row>
    <row r="6106" spans="1:15" x14ac:dyDescent="0.3">
      <c r="E6106" t="s">
        <v>6259</v>
      </c>
      <c r="F6106" t="s">
        <v>6121</v>
      </c>
      <c r="G6106" t="s">
        <v>51</v>
      </c>
      <c r="H6106" t="s">
        <v>6265</v>
      </c>
      <c r="I6106" t="s">
        <v>52</v>
      </c>
      <c r="J6106" t="s">
        <v>800</v>
      </c>
      <c r="M6106">
        <v>1513</v>
      </c>
      <c r="N6106">
        <v>121</v>
      </c>
      <c r="O6106">
        <v>127</v>
      </c>
    </row>
    <row r="6107" spans="1:15" x14ac:dyDescent="0.3">
      <c r="A6107" t="s">
        <v>14</v>
      </c>
      <c r="B6107">
        <v>1</v>
      </c>
      <c r="C6107">
        <v>1</v>
      </c>
      <c r="D6107">
        <v>1</v>
      </c>
      <c r="E6107" t="s">
        <v>6259</v>
      </c>
      <c r="F6107" t="s">
        <v>5914</v>
      </c>
      <c r="G6107" t="s">
        <v>14</v>
      </c>
      <c r="H6107" t="s">
        <v>6271</v>
      </c>
      <c r="I6107" t="s">
        <v>35</v>
      </c>
      <c r="J6107" t="s">
        <v>32</v>
      </c>
      <c r="M6107">
        <v>1513</v>
      </c>
      <c r="N6107">
        <v>150</v>
      </c>
      <c r="O6107">
        <v>154</v>
      </c>
    </row>
    <row r="6108" spans="1:15" x14ac:dyDescent="0.3">
      <c r="A6108" t="s">
        <v>14</v>
      </c>
      <c r="B6108">
        <v>1</v>
      </c>
      <c r="C6108">
        <v>1</v>
      </c>
      <c r="D6108">
        <v>1</v>
      </c>
      <c r="E6108" t="s">
        <v>6259</v>
      </c>
      <c r="F6108" t="s">
        <v>6268</v>
      </c>
      <c r="G6108" t="s">
        <v>14</v>
      </c>
      <c r="H6108" t="s">
        <v>6269</v>
      </c>
      <c r="I6108" t="s">
        <v>19</v>
      </c>
      <c r="M6108">
        <v>1513</v>
      </c>
      <c r="N6108">
        <v>167</v>
      </c>
      <c r="O6108">
        <v>171</v>
      </c>
    </row>
    <row r="6109" spans="1:15" x14ac:dyDescent="0.3">
      <c r="E6109" t="s">
        <v>6259</v>
      </c>
      <c r="F6109" t="s">
        <v>6268</v>
      </c>
      <c r="G6109" t="s">
        <v>23</v>
      </c>
      <c r="H6109" t="s">
        <v>6269</v>
      </c>
      <c r="I6109" t="s">
        <v>26</v>
      </c>
      <c r="M6109">
        <v>1513</v>
      </c>
      <c r="N6109">
        <v>167</v>
      </c>
      <c r="O6109">
        <v>171</v>
      </c>
    </row>
    <row r="6110" spans="1:15" x14ac:dyDescent="0.3">
      <c r="E6110" t="s">
        <v>6259</v>
      </c>
      <c r="F6110" t="s">
        <v>241</v>
      </c>
      <c r="G6110" t="s">
        <v>23</v>
      </c>
      <c r="H6110" t="s">
        <v>6278</v>
      </c>
      <c r="I6110" t="s">
        <v>52</v>
      </c>
      <c r="J6110" t="s">
        <v>117</v>
      </c>
      <c r="M6110">
        <v>1513</v>
      </c>
      <c r="N6110">
        <v>204</v>
      </c>
      <c r="O6110">
        <v>210</v>
      </c>
    </row>
    <row r="6111" spans="1:15" x14ac:dyDescent="0.3">
      <c r="A6111" t="s">
        <v>14</v>
      </c>
      <c r="B6111">
        <v>1</v>
      </c>
      <c r="C6111">
        <v>1</v>
      </c>
      <c r="D6111">
        <v>1</v>
      </c>
      <c r="E6111" t="s">
        <v>6259</v>
      </c>
      <c r="F6111" t="s">
        <v>6262</v>
      </c>
      <c r="G6111" t="s">
        <v>14</v>
      </c>
      <c r="H6111" t="s">
        <v>6274</v>
      </c>
      <c r="I6111" t="s">
        <v>31</v>
      </c>
      <c r="J6111" t="s">
        <v>32</v>
      </c>
      <c r="M6111">
        <v>1513</v>
      </c>
      <c r="N6111">
        <v>233</v>
      </c>
      <c r="O6111">
        <v>236</v>
      </c>
    </row>
    <row r="6112" spans="1:15" x14ac:dyDescent="0.3">
      <c r="E6112" t="s">
        <v>6259</v>
      </c>
      <c r="F6112" t="s">
        <v>6262</v>
      </c>
      <c r="G6112" t="s">
        <v>51</v>
      </c>
      <c r="H6112" t="s">
        <v>6274</v>
      </c>
      <c r="I6112" t="s">
        <v>26</v>
      </c>
      <c r="M6112">
        <v>1513</v>
      </c>
      <c r="N6112">
        <v>233</v>
      </c>
      <c r="O6112">
        <v>236</v>
      </c>
    </row>
    <row r="6113" spans="1:15" x14ac:dyDescent="0.3">
      <c r="A6113" t="s">
        <v>14</v>
      </c>
      <c r="B6113">
        <v>1</v>
      </c>
      <c r="C6113">
        <v>1</v>
      </c>
      <c r="D6113">
        <v>1</v>
      </c>
      <c r="E6113" t="s">
        <v>6259</v>
      </c>
      <c r="F6113" t="s">
        <v>5914</v>
      </c>
      <c r="G6113" t="s">
        <v>14</v>
      </c>
      <c r="H6113" t="s">
        <v>6272</v>
      </c>
      <c r="I6113" t="s">
        <v>35</v>
      </c>
      <c r="J6113" t="s">
        <v>32</v>
      </c>
      <c r="M6113">
        <v>1513</v>
      </c>
      <c r="N6113">
        <v>270</v>
      </c>
      <c r="O6113">
        <v>274</v>
      </c>
    </row>
    <row r="6114" spans="1:15" x14ac:dyDescent="0.3">
      <c r="E6114" t="s">
        <v>6259</v>
      </c>
      <c r="F6114" t="s">
        <v>6268</v>
      </c>
      <c r="G6114" t="s">
        <v>51</v>
      </c>
      <c r="H6114" t="s">
        <v>6270</v>
      </c>
      <c r="I6114" t="s">
        <v>26</v>
      </c>
      <c r="M6114">
        <v>1513</v>
      </c>
      <c r="N6114">
        <v>334</v>
      </c>
      <c r="O6114">
        <v>338</v>
      </c>
    </row>
    <row r="6115" spans="1:15" x14ac:dyDescent="0.3">
      <c r="A6115" t="s">
        <v>14</v>
      </c>
      <c r="B6115">
        <v>1</v>
      </c>
      <c r="C6115">
        <v>1</v>
      </c>
      <c r="D6115">
        <v>1</v>
      </c>
      <c r="E6115" t="s">
        <v>6259</v>
      </c>
      <c r="F6115" t="s">
        <v>6268</v>
      </c>
      <c r="G6115" t="s">
        <v>14</v>
      </c>
      <c r="H6115" t="s">
        <v>6270</v>
      </c>
      <c r="I6115" t="s">
        <v>19</v>
      </c>
      <c r="M6115">
        <v>1513</v>
      </c>
      <c r="N6115">
        <v>334</v>
      </c>
      <c r="O6115">
        <v>338</v>
      </c>
    </row>
    <row r="6116" spans="1:15" x14ac:dyDescent="0.3">
      <c r="A6116" t="s">
        <v>14</v>
      </c>
      <c r="B6116">
        <v>1</v>
      </c>
      <c r="C6116">
        <v>1</v>
      </c>
      <c r="D6116">
        <v>1</v>
      </c>
      <c r="E6116" t="s">
        <v>6259</v>
      </c>
      <c r="F6116" t="s">
        <v>6262</v>
      </c>
      <c r="G6116" t="s">
        <v>14</v>
      </c>
      <c r="H6116" t="s">
        <v>6263</v>
      </c>
      <c r="I6116" t="s">
        <v>31</v>
      </c>
      <c r="J6116" t="s">
        <v>32</v>
      </c>
      <c r="M6116">
        <v>1513</v>
      </c>
      <c r="N6116">
        <v>433</v>
      </c>
      <c r="O6116">
        <v>436</v>
      </c>
    </row>
    <row r="6117" spans="1:15" x14ac:dyDescent="0.3">
      <c r="E6117" t="s">
        <v>6259</v>
      </c>
      <c r="F6117" t="s">
        <v>6262</v>
      </c>
      <c r="G6117" t="s">
        <v>51</v>
      </c>
      <c r="H6117" t="s">
        <v>6263</v>
      </c>
      <c r="I6117" t="s">
        <v>26</v>
      </c>
      <c r="M6117">
        <v>1513</v>
      </c>
      <c r="N6117">
        <v>433</v>
      </c>
      <c r="O6117">
        <v>436</v>
      </c>
    </row>
    <row r="6118" spans="1:15" x14ac:dyDescent="0.3">
      <c r="A6118" t="s">
        <v>14</v>
      </c>
      <c r="B6118">
        <v>1</v>
      </c>
      <c r="C6118">
        <v>1</v>
      </c>
      <c r="D6118">
        <v>1</v>
      </c>
      <c r="E6118" t="s">
        <v>6259</v>
      </c>
      <c r="F6118" t="s">
        <v>5914</v>
      </c>
      <c r="G6118" t="s">
        <v>14</v>
      </c>
      <c r="H6118" t="s">
        <v>6273</v>
      </c>
      <c r="I6118" t="s">
        <v>35</v>
      </c>
      <c r="J6118" t="s">
        <v>32</v>
      </c>
      <c r="M6118">
        <v>1513</v>
      </c>
      <c r="N6118">
        <v>459</v>
      </c>
      <c r="O6118">
        <v>463</v>
      </c>
    </row>
    <row r="6119" spans="1:15" x14ac:dyDescent="0.3">
      <c r="E6119" t="s">
        <v>6259</v>
      </c>
      <c r="F6119" t="s">
        <v>6262</v>
      </c>
      <c r="G6119" t="s">
        <v>51</v>
      </c>
      <c r="H6119" t="s">
        <v>6277</v>
      </c>
      <c r="I6119" t="s">
        <v>26</v>
      </c>
      <c r="M6119">
        <v>1513</v>
      </c>
      <c r="N6119">
        <v>545</v>
      </c>
      <c r="O6119">
        <v>548</v>
      </c>
    </row>
    <row r="6120" spans="1:15" x14ac:dyDescent="0.3">
      <c r="A6120" t="s">
        <v>14</v>
      </c>
      <c r="B6120">
        <v>1</v>
      </c>
      <c r="C6120">
        <v>1</v>
      </c>
      <c r="D6120">
        <v>1</v>
      </c>
      <c r="E6120" t="s">
        <v>6259</v>
      </c>
      <c r="F6120" t="s">
        <v>6262</v>
      </c>
      <c r="G6120" t="s">
        <v>14</v>
      </c>
      <c r="H6120" t="s">
        <v>6277</v>
      </c>
      <c r="I6120" t="s">
        <v>31</v>
      </c>
      <c r="J6120" t="s">
        <v>32</v>
      </c>
      <c r="M6120">
        <v>1513</v>
      </c>
      <c r="N6120">
        <v>545</v>
      </c>
      <c r="O6120">
        <v>548</v>
      </c>
    </row>
    <row r="6121" spans="1:15" x14ac:dyDescent="0.3">
      <c r="A6121" t="s">
        <v>14</v>
      </c>
      <c r="B6121">
        <v>1</v>
      </c>
      <c r="C6121">
        <v>1</v>
      </c>
      <c r="D6121">
        <v>1</v>
      </c>
      <c r="E6121" t="s">
        <v>6259</v>
      </c>
      <c r="F6121" t="s">
        <v>6266</v>
      </c>
      <c r="G6121" t="s">
        <v>14</v>
      </c>
      <c r="H6121" t="s">
        <v>6267</v>
      </c>
      <c r="I6121" t="s">
        <v>31</v>
      </c>
      <c r="J6121" t="s">
        <v>42</v>
      </c>
      <c r="K6121" t="s">
        <v>43</v>
      </c>
      <c r="M6121">
        <v>1513</v>
      </c>
      <c r="N6121">
        <v>607</v>
      </c>
      <c r="O6121">
        <v>612</v>
      </c>
    </row>
    <row r="6122" spans="1:15" x14ac:dyDescent="0.3">
      <c r="A6122" t="s">
        <v>14</v>
      </c>
      <c r="B6122">
        <v>0</v>
      </c>
      <c r="C6122">
        <v>1</v>
      </c>
      <c r="D6122" t="s">
        <v>14</v>
      </c>
      <c r="E6122" t="s">
        <v>6259</v>
      </c>
      <c r="F6122" t="s">
        <v>6266</v>
      </c>
      <c r="G6122" t="s">
        <v>23</v>
      </c>
      <c r="H6122" t="s">
        <v>6267</v>
      </c>
      <c r="I6122" t="s">
        <v>26</v>
      </c>
      <c r="M6122">
        <v>1513</v>
      </c>
      <c r="N6122">
        <v>607</v>
      </c>
      <c r="O6122">
        <v>612</v>
      </c>
    </row>
    <row r="6123" spans="1:15" x14ac:dyDescent="0.3">
      <c r="A6123" t="s">
        <v>14</v>
      </c>
      <c r="B6123">
        <v>1</v>
      </c>
      <c r="C6123">
        <v>1</v>
      </c>
      <c r="D6123">
        <v>1</v>
      </c>
      <c r="E6123" t="s">
        <v>6259</v>
      </c>
      <c r="F6123" t="s">
        <v>6279</v>
      </c>
      <c r="G6123" t="s">
        <v>14</v>
      </c>
      <c r="H6123" t="s">
        <v>6280</v>
      </c>
      <c r="I6123" t="s">
        <v>22</v>
      </c>
      <c r="M6123">
        <v>1513</v>
      </c>
      <c r="N6123">
        <v>624</v>
      </c>
      <c r="O6123">
        <v>629</v>
      </c>
    </row>
    <row r="6124" spans="1:15" x14ac:dyDescent="0.3">
      <c r="E6124" t="s">
        <v>6259</v>
      </c>
      <c r="F6124" t="s">
        <v>2709</v>
      </c>
      <c r="G6124" t="s">
        <v>14</v>
      </c>
      <c r="H6124" t="s">
        <v>6261</v>
      </c>
      <c r="I6124" t="s">
        <v>31</v>
      </c>
      <c r="J6124" t="s">
        <v>32</v>
      </c>
      <c r="M6124">
        <v>1513</v>
      </c>
      <c r="N6124">
        <v>633</v>
      </c>
      <c r="O6124">
        <v>637</v>
      </c>
    </row>
    <row r="6125" spans="1:15" x14ac:dyDescent="0.3">
      <c r="A6125" t="s">
        <v>14</v>
      </c>
      <c r="B6125">
        <v>0</v>
      </c>
      <c r="C6125">
        <v>1</v>
      </c>
      <c r="D6125" t="s">
        <v>14</v>
      </c>
      <c r="E6125" t="s">
        <v>6259</v>
      </c>
      <c r="F6125" t="s">
        <v>2709</v>
      </c>
      <c r="G6125" t="s">
        <v>17</v>
      </c>
      <c r="H6125" t="s">
        <v>6261</v>
      </c>
      <c r="I6125" t="s">
        <v>26</v>
      </c>
      <c r="M6125">
        <v>1513</v>
      </c>
      <c r="N6125">
        <v>633</v>
      </c>
      <c r="O6125">
        <v>637</v>
      </c>
    </row>
    <row r="6126" spans="1:15" x14ac:dyDescent="0.3">
      <c r="E6126" t="s">
        <v>6259</v>
      </c>
      <c r="F6126" t="s">
        <v>430</v>
      </c>
      <c r="G6126" t="s">
        <v>23</v>
      </c>
      <c r="H6126" t="s">
        <v>6264</v>
      </c>
      <c r="I6126" t="s">
        <v>26</v>
      </c>
      <c r="M6126">
        <v>1513</v>
      </c>
      <c r="N6126">
        <v>664</v>
      </c>
      <c r="O6126">
        <v>677</v>
      </c>
    </row>
    <row r="6127" spans="1:15" x14ac:dyDescent="0.3">
      <c r="E6127" t="s">
        <v>6259</v>
      </c>
      <c r="F6127" t="s">
        <v>6169</v>
      </c>
      <c r="G6127" t="s">
        <v>17</v>
      </c>
      <c r="H6127" t="s">
        <v>6264</v>
      </c>
      <c r="I6127" t="s">
        <v>19</v>
      </c>
      <c r="M6127">
        <v>1513</v>
      </c>
      <c r="N6127">
        <v>664</v>
      </c>
      <c r="O6127">
        <v>687</v>
      </c>
    </row>
    <row r="6128" spans="1:15" x14ac:dyDescent="0.3">
      <c r="E6128" t="s">
        <v>5952</v>
      </c>
      <c r="F6128" t="s">
        <v>5955</v>
      </c>
      <c r="G6128" t="s">
        <v>17</v>
      </c>
      <c r="H6128" t="s">
        <v>5956</v>
      </c>
      <c r="I6128" t="s">
        <v>26</v>
      </c>
      <c r="M6128">
        <v>1514</v>
      </c>
      <c r="N6128">
        <v>0</v>
      </c>
      <c r="O6128">
        <v>4</v>
      </c>
    </row>
    <row r="6129" spans="1:15" x14ac:dyDescent="0.3">
      <c r="A6129" t="s">
        <v>237</v>
      </c>
      <c r="B6129">
        <v>0</v>
      </c>
      <c r="C6129">
        <v>0</v>
      </c>
      <c r="D6129">
        <v>0</v>
      </c>
      <c r="E6129" t="s">
        <v>5952</v>
      </c>
      <c r="F6129" t="s">
        <v>5964</v>
      </c>
      <c r="G6129" t="s">
        <v>17</v>
      </c>
      <c r="H6129" t="s">
        <v>5957</v>
      </c>
      <c r="I6129" t="s">
        <v>26</v>
      </c>
      <c r="M6129">
        <v>1514</v>
      </c>
      <c r="N6129">
        <v>5</v>
      </c>
      <c r="O6129">
        <v>9</v>
      </c>
    </row>
    <row r="6130" spans="1:15" x14ac:dyDescent="0.3">
      <c r="A6130" t="s">
        <v>14</v>
      </c>
      <c r="B6130">
        <v>1</v>
      </c>
      <c r="C6130">
        <v>1</v>
      </c>
      <c r="D6130">
        <v>1</v>
      </c>
      <c r="E6130" t="s">
        <v>5952</v>
      </c>
      <c r="F6130" t="s">
        <v>5927</v>
      </c>
      <c r="G6130" t="s">
        <v>14</v>
      </c>
      <c r="H6130" t="s">
        <v>5967</v>
      </c>
      <c r="I6130" t="s">
        <v>35</v>
      </c>
      <c r="J6130" t="s">
        <v>46</v>
      </c>
      <c r="K6130" t="s">
        <v>47</v>
      </c>
      <c r="L6130" t="s">
        <v>43</v>
      </c>
      <c r="M6130">
        <v>1514</v>
      </c>
      <c r="N6130">
        <v>24</v>
      </c>
      <c r="O6130">
        <v>38</v>
      </c>
    </row>
    <row r="6131" spans="1:15" x14ac:dyDescent="0.3">
      <c r="E6131" t="s">
        <v>5952</v>
      </c>
      <c r="F6131" t="s">
        <v>4958</v>
      </c>
      <c r="G6131" t="s">
        <v>23</v>
      </c>
      <c r="H6131" t="s">
        <v>5958</v>
      </c>
      <c r="I6131" t="s">
        <v>52</v>
      </c>
      <c r="J6131" t="s">
        <v>117</v>
      </c>
      <c r="M6131">
        <v>1514</v>
      </c>
      <c r="N6131">
        <v>121</v>
      </c>
      <c r="O6131">
        <v>127</v>
      </c>
    </row>
    <row r="6132" spans="1:15" x14ac:dyDescent="0.3">
      <c r="E6132" t="s">
        <v>5952</v>
      </c>
      <c r="F6132" t="s">
        <v>5953</v>
      </c>
      <c r="G6132" t="s">
        <v>17</v>
      </c>
      <c r="H6132" t="s">
        <v>5954</v>
      </c>
      <c r="I6132" t="s">
        <v>19</v>
      </c>
      <c r="M6132">
        <v>1514</v>
      </c>
      <c r="N6132">
        <v>147</v>
      </c>
      <c r="O6132">
        <v>156</v>
      </c>
    </row>
    <row r="6133" spans="1:15" x14ac:dyDescent="0.3">
      <c r="E6133" t="s">
        <v>5952</v>
      </c>
      <c r="F6133" t="s">
        <v>5955</v>
      </c>
      <c r="G6133" t="s">
        <v>17</v>
      </c>
      <c r="H6133" t="s">
        <v>5963</v>
      </c>
      <c r="I6133" t="s">
        <v>26</v>
      </c>
      <c r="M6133">
        <v>1514</v>
      </c>
      <c r="N6133">
        <v>147</v>
      </c>
      <c r="O6133">
        <v>151</v>
      </c>
    </row>
    <row r="6134" spans="1:15" x14ac:dyDescent="0.3">
      <c r="A6134" t="s">
        <v>237</v>
      </c>
      <c r="B6134">
        <v>0</v>
      </c>
      <c r="C6134">
        <v>0</v>
      </c>
      <c r="D6134">
        <v>0</v>
      </c>
      <c r="E6134" t="s">
        <v>5952</v>
      </c>
      <c r="F6134" t="s">
        <v>5964</v>
      </c>
      <c r="G6134" t="s">
        <v>17</v>
      </c>
      <c r="H6134" t="s">
        <v>5965</v>
      </c>
      <c r="I6134" t="s">
        <v>26</v>
      </c>
      <c r="M6134">
        <v>1514</v>
      </c>
      <c r="N6134">
        <v>152</v>
      </c>
      <c r="O6134">
        <v>156</v>
      </c>
    </row>
    <row r="6135" spans="1:15" x14ac:dyDescent="0.3">
      <c r="E6135" t="s">
        <v>5952</v>
      </c>
      <c r="F6135" t="s">
        <v>5959</v>
      </c>
      <c r="G6135" t="s">
        <v>23</v>
      </c>
      <c r="H6135" t="s">
        <v>5960</v>
      </c>
      <c r="I6135" t="s">
        <v>52</v>
      </c>
      <c r="J6135" t="s">
        <v>117</v>
      </c>
      <c r="M6135">
        <v>1514</v>
      </c>
      <c r="N6135">
        <v>176</v>
      </c>
      <c r="O6135">
        <v>183</v>
      </c>
    </row>
    <row r="6136" spans="1:15" x14ac:dyDescent="0.3">
      <c r="E6136" t="s">
        <v>5952</v>
      </c>
      <c r="F6136" t="s">
        <v>5968</v>
      </c>
      <c r="G6136" t="s">
        <v>51</v>
      </c>
      <c r="H6136" t="s">
        <v>5969</v>
      </c>
      <c r="I6136" t="s">
        <v>19</v>
      </c>
      <c r="M6136">
        <v>1514</v>
      </c>
      <c r="N6136">
        <v>259</v>
      </c>
      <c r="O6136">
        <v>276</v>
      </c>
    </row>
    <row r="6137" spans="1:15" x14ac:dyDescent="0.3">
      <c r="E6137" t="s">
        <v>5952</v>
      </c>
      <c r="F6137" t="s">
        <v>5972</v>
      </c>
      <c r="G6137" t="s">
        <v>17</v>
      </c>
      <c r="H6137" t="s">
        <v>5973</v>
      </c>
      <c r="I6137" t="s">
        <v>26</v>
      </c>
      <c r="M6137">
        <v>1514</v>
      </c>
      <c r="N6137">
        <v>259</v>
      </c>
      <c r="O6137">
        <v>287</v>
      </c>
    </row>
    <row r="6138" spans="1:15" x14ac:dyDescent="0.3">
      <c r="E6138" t="s">
        <v>5952</v>
      </c>
      <c r="F6138" t="s">
        <v>4958</v>
      </c>
      <c r="G6138" t="s">
        <v>23</v>
      </c>
      <c r="H6138" t="s">
        <v>5962</v>
      </c>
      <c r="I6138" t="s">
        <v>52</v>
      </c>
      <c r="J6138" t="s">
        <v>117</v>
      </c>
      <c r="M6138">
        <v>1514</v>
      </c>
      <c r="N6138">
        <v>270</v>
      </c>
      <c r="O6138">
        <v>276</v>
      </c>
    </row>
    <row r="6139" spans="1:15" x14ac:dyDescent="0.3">
      <c r="A6139" t="s">
        <v>14</v>
      </c>
      <c r="B6139">
        <v>1</v>
      </c>
      <c r="C6139">
        <v>1</v>
      </c>
      <c r="D6139">
        <v>1</v>
      </c>
      <c r="E6139" t="s">
        <v>5952</v>
      </c>
      <c r="F6139" t="s">
        <v>5927</v>
      </c>
      <c r="G6139" t="s">
        <v>14</v>
      </c>
      <c r="H6139" t="s">
        <v>5966</v>
      </c>
      <c r="I6139" t="s">
        <v>35</v>
      </c>
      <c r="J6139" t="s">
        <v>46</v>
      </c>
      <c r="K6139" t="s">
        <v>47</v>
      </c>
      <c r="L6139" t="s">
        <v>43</v>
      </c>
      <c r="M6139">
        <v>1514</v>
      </c>
      <c r="N6139">
        <v>340</v>
      </c>
      <c r="O6139">
        <v>354</v>
      </c>
    </row>
    <row r="6140" spans="1:15" x14ac:dyDescent="0.3">
      <c r="E6140" t="s">
        <v>5952</v>
      </c>
      <c r="F6140" t="s">
        <v>4958</v>
      </c>
      <c r="G6140" t="s">
        <v>23</v>
      </c>
      <c r="H6140" t="s">
        <v>5961</v>
      </c>
      <c r="I6140" t="s">
        <v>52</v>
      </c>
      <c r="J6140" t="s">
        <v>117</v>
      </c>
      <c r="M6140">
        <v>1514</v>
      </c>
      <c r="N6140">
        <v>393</v>
      </c>
      <c r="O6140">
        <v>399</v>
      </c>
    </row>
    <row r="6141" spans="1:15" x14ac:dyDescent="0.3">
      <c r="A6141" t="s">
        <v>51</v>
      </c>
      <c r="B6141">
        <v>1</v>
      </c>
      <c r="C6141">
        <v>1</v>
      </c>
      <c r="D6141">
        <v>1</v>
      </c>
      <c r="E6141" t="s">
        <v>5952</v>
      </c>
      <c r="F6141" t="s">
        <v>5970</v>
      </c>
      <c r="G6141" t="s">
        <v>51</v>
      </c>
      <c r="H6141" t="s">
        <v>5971</v>
      </c>
      <c r="I6141" t="s">
        <v>22</v>
      </c>
      <c r="M6141">
        <v>1514</v>
      </c>
      <c r="N6141">
        <v>425</v>
      </c>
      <c r="O6141">
        <v>431</v>
      </c>
    </row>
    <row r="6142" spans="1:15" x14ac:dyDescent="0.3">
      <c r="A6142" t="s">
        <v>23</v>
      </c>
      <c r="B6142">
        <v>1</v>
      </c>
      <c r="C6142">
        <v>1</v>
      </c>
      <c r="D6142">
        <v>1</v>
      </c>
      <c r="E6142" t="s">
        <v>6283</v>
      </c>
      <c r="F6142" t="s">
        <v>6284</v>
      </c>
      <c r="G6142" t="s">
        <v>23</v>
      </c>
      <c r="H6142" t="s">
        <v>6285</v>
      </c>
      <c r="I6142" t="s">
        <v>22</v>
      </c>
      <c r="M6142">
        <v>1515</v>
      </c>
      <c r="N6142">
        <v>19</v>
      </c>
      <c r="O6142">
        <v>27</v>
      </c>
    </row>
    <row r="6143" spans="1:15" x14ac:dyDescent="0.3">
      <c r="A6143" t="s">
        <v>23</v>
      </c>
      <c r="B6143">
        <v>0</v>
      </c>
      <c r="C6143">
        <v>1</v>
      </c>
      <c r="D6143" t="s">
        <v>23</v>
      </c>
      <c r="E6143" t="s">
        <v>6283</v>
      </c>
      <c r="F6143" t="s">
        <v>6284</v>
      </c>
      <c r="G6143" t="s">
        <v>14</v>
      </c>
      <c r="H6143" t="s">
        <v>6285</v>
      </c>
      <c r="I6143" t="s">
        <v>52</v>
      </c>
      <c r="J6143" t="s">
        <v>46</v>
      </c>
      <c r="K6143" t="s">
        <v>47</v>
      </c>
      <c r="L6143" t="s">
        <v>43</v>
      </c>
      <c r="M6143">
        <v>1515</v>
      </c>
      <c r="N6143">
        <v>19</v>
      </c>
      <c r="O6143">
        <v>27</v>
      </c>
    </row>
    <row r="6144" spans="1:15" x14ac:dyDescent="0.3">
      <c r="A6144" t="s">
        <v>23</v>
      </c>
      <c r="B6144">
        <v>1</v>
      </c>
      <c r="C6144">
        <v>1</v>
      </c>
      <c r="D6144">
        <v>1</v>
      </c>
      <c r="E6144" t="s">
        <v>6283</v>
      </c>
      <c r="F6144" t="s">
        <v>266</v>
      </c>
      <c r="G6144" t="s">
        <v>23</v>
      </c>
      <c r="H6144" t="s">
        <v>6290</v>
      </c>
      <c r="I6144" t="s">
        <v>22</v>
      </c>
      <c r="M6144">
        <v>1515</v>
      </c>
      <c r="N6144">
        <v>32</v>
      </c>
      <c r="O6144">
        <v>42</v>
      </c>
    </row>
    <row r="6145" spans="1:15" x14ac:dyDescent="0.3">
      <c r="A6145" t="s">
        <v>14</v>
      </c>
      <c r="B6145">
        <v>1</v>
      </c>
      <c r="C6145">
        <v>1</v>
      </c>
      <c r="D6145">
        <v>1</v>
      </c>
      <c r="E6145" t="s">
        <v>6283</v>
      </c>
      <c r="F6145" t="s">
        <v>6286</v>
      </c>
      <c r="G6145" t="s">
        <v>14</v>
      </c>
      <c r="H6145" t="s">
        <v>6287</v>
      </c>
      <c r="I6145" t="s">
        <v>31</v>
      </c>
      <c r="J6145" t="s">
        <v>46</v>
      </c>
      <c r="K6145" t="s">
        <v>47</v>
      </c>
      <c r="L6145" t="s">
        <v>43</v>
      </c>
      <c r="M6145">
        <v>1515</v>
      </c>
      <c r="N6145">
        <v>44</v>
      </c>
      <c r="O6145">
        <v>58</v>
      </c>
    </row>
    <row r="6146" spans="1:15" x14ac:dyDescent="0.3">
      <c r="A6146" t="s">
        <v>14</v>
      </c>
      <c r="B6146">
        <v>0</v>
      </c>
      <c r="C6146">
        <v>1</v>
      </c>
      <c r="D6146" t="s">
        <v>14</v>
      </c>
      <c r="E6146" t="s">
        <v>6283</v>
      </c>
      <c r="F6146" t="s">
        <v>6286</v>
      </c>
      <c r="G6146" t="s">
        <v>17</v>
      </c>
      <c r="H6146" t="s">
        <v>6287</v>
      </c>
      <c r="I6146" t="s">
        <v>26</v>
      </c>
      <c r="M6146">
        <v>1515</v>
      </c>
      <c r="N6146">
        <v>44</v>
      </c>
      <c r="O6146">
        <v>58</v>
      </c>
    </row>
    <row r="6147" spans="1:15" x14ac:dyDescent="0.3">
      <c r="E6147" t="s">
        <v>6283</v>
      </c>
      <c r="F6147" t="s">
        <v>6288</v>
      </c>
      <c r="G6147" t="s">
        <v>14</v>
      </c>
      <c r="H6147" t="s">
        <v>6289</v>
      </c>
      <c r="I6147" t="s">
        <v>26</v>
      </c>
      <c r="M6147">
        <v>1515</v>
      </c>
      <c r="N6147">
        <v>84</v>
      </c>
      <c r="O6147">
        <v>89</v>
      </c>
    </row>
    <row r="6148" spans="1:15" x14ac:dyDescent="0.3">
      <c r="A6148" t="s">
        <v>14</v>
      </c>
      <c r="B6148">
        <v>1</v>
      </c>
      <c r="C6148">
        <v>1</v>
      </c>
      <c r="D6148">
        <v>1</v>
      </c>
      <c r="E6148" t="s">
        <v>6283</v>
      </c>
      <c r="F6148" t="s">
        <v>6296</v>
      </c>
      <c r="G6148" t="s">
        <v>14</v>
      </c>
      <c r="H6148" t="s">
        <v>6297</v>
      </c>
      <c r="I6148" t="s">
        <v>41</v>
      </c>
      <c r="J6148" t="s">
        <v>46</v>
      </c>
      <c r="K6148" t="s">
        <v>47</v>
      </c>
      <c r="L6148" t="s">
        <v>43</v>
      </c>
      <c r="M6148">
        <v>1515</v>
      </c>
      <c r="N6148">
        <v>84</v>
      </c>
      <c r="O6148">
        <v>99</v>
      </c>
    </row>
    <row r="6149" spans="1:15" x14ac:dyDescent="0.3">
      <c r="E6149" t="s">
        <v>6283</v>
      </c>
      <c r="F6149" t="s">
        <v>4958</v>
      </c>
      <c r="G6149" t="s">
        <v>23</v>
      </c>
      <c r="H6149" t="s">
        <v>6293</v>
      </c>
      <c r="I6149" t="s">
        <v>52</v>
      </c>
      <c r="J6149" t="s">
        <v>117</v>
      </c>
      <c r="M6149">
        <v>1515</v>
      </c>
      <c r="N6149">
        <v>214</v>
      </c>
      <c r="O6149">
        <v>220</v>
      </c>
    </row>
    <row r="6150" spans="1:15" x14ac:dyDescent="0.3">
      <c r="A6150" t="s">
        <v>14</v>
      </c>
      <c r="B6150">
        <v>1</v>
      </c>
      <c r="C6150">
        <v>1</v>
      </c>
      <c r="D6150">
        <v>1</v>
      </c>
      <c r="E6150" t="s">
        <v>6283</v>
      </c>
      <c r="F6150" t="s">
        <v>6298</v>
      </c>
      <c r="G6150" t="s">
        <v>14</v>
      </c>
      <c r="H6150" t="s">
        <v>6299</v>
      </c>
      <c r="I6150" t="s">
        <v>35</v>
      </c>
      <c r="J6150" t="s">
        <v>46</v>
      </c>
      <c r="K6150" t="s">
        <v>47</v>
      </c>
      <c r="L6150" t="s">
        <v>43</v>
      </c>
      <c r="M6150">
        <v>1515</v>
      </c>
      <c r="N6150">
        <v>222</v>
      </c>
      <c r="O6150">
        <v>240</v>
      </c>
    </row>
    <row r="6151" spans="1:15" x14ac:dyDescent="0.3">
      <c r="A6151" t="s">
        <v>14</v>
      </c>
      <c r="B6151">
        <v>1</v>
      </c>
      <c r="C6151">
        <v>1</v>
      </c>
      <c r="D6151">
        <v>1</v>
      </c>
      <c r="E6151" t="s">
        <v>6283</v>
      </c>
      <c r="F6151" t="s">
        <v>6294</v>
      </c>
      <c r="G6151" t="s">
        <v>14</v>
      </c>
      <c r="H6151" t="s">
        <v>6295</v>
      </c>
      <c r="I6151" t="s">
        <v>35</v>
      </c>
      <c r="J6151" t="s">
        <v>46</v>
      </c>
      <c r="K6151" t="s">
        <v>47</v>
      </c>
      <c r="L6151" t="s">
        <v>43</v>
      </c>
      <c r="M6151">
        <v>1515</v>
      </c>
      <c r="N6151">
        <v>278</v>
      </c>
      <c r="O6151">
        <v>291</v>
      </c>
    </row>
    <row r="6152" spans="1:15" x14ac:dyDescent="0.3">
      <c r="E6152" t="s">
        <v>6283</v>
      </c>
      <c r="F6152" t="s">
        <v>4958</v>
      </c>
      <c r="G6152" t="s">
        <v>23</v>
      </c>
      <c r="H6152" t="s">
        <v>6292</v>
      </c>
      <c r="I6152" t="s">
        <v>52</v>
      </c>
      <c r="J6152" t="s">
        <v>117</v>
      </c>
      <c r="M6152">
        <v>1515</v>
      </c>
      <c r="N6152">
        <v>318</v>
      </c>
      <c r="O6152">
        <v>324</v>
      </c>
    </row>
    <row r="6153" spans="1:15" x14ac:dyDescent="0.3">
      <c r="A6153" t="s">
        <v>14</v>
      </c>
      <c r="B6153">
        <v>0</v>
      </c>
      <c r="C6153">
        <v>1</v>
      </c>
      <c r="D6153" t="s">
        <v>14</v>
      </c>
      <c r="E6153" t="s">
        <v>6283</v>
      </c>
      <c r="F6153" t="s">
        <v>6283</v>
      </c>
      <c r="G6153" t="s">
        <v>17</v>
      </c>
      <c r="H6153" t="s">
        <v>6291</v>
      </c>
      <c r="I6153" t="s">
        <v>26</v>
      </c>
      <c r="M6153">
        <v>1515</v>
      </c>
      <c r="N6153">
        <v>445</v>
      </c>
      <c r="O6153">
        <v>452</v>
      </c>
    </row>
    <row r="6154" spans="1:15" x14ac:dyDescent="0.3">
      <c r="A6154" t="s">
        <v>14</v>
      </c>
      <c r="B6154">
        <v>1</v>
      </c>
      <c r="C6154">
        <v>1</v>
      </c>
      <c r="D6154">
        <v>1</v>
      </c>
      <c r="E6154" t="s">
        <v>6283</v>
      </c>
      <c r="F6154" t="s">
        <v>6283</v>
      </c>
      <c r="G6154" t="s">
        <v>14</v>
      </c>
      <c r="H6154" t="s">
        <v>6291</v>
      </c>
      <c r="I6154" t="s">
        <v>31</v>
      </c>
      <c r="J6154" t="s">
        <v>32</v>
      </c>
      <c r="M6154">
        <v>1515</v>
      </c>
      <c r="N6154">
        <v>445</v>
      </c>
      <c r="O6154">
        <v>452</v>
      </c>
    </row>
    <row r="6155" spans="1:15" x14ac:dyDescent="0.3">
      <c r="A6155" t="s">
        <v>14</v>
      </c>
      <c r="B6155">
        <v>1</v>
      </c>
      <c r="C6155">
        <v>1</v>
      </c>
      <c r="D6155">
        <v>1</v>
      </c>
      <c r="E6155" t="s">
        <v>6283</v>
      </c>
      <c r="F6155" t="s">
        <v>6300</v>
      </c>
      <c r="G6155" t="s">
        <v>14</v>
      </c>
      <c r="H6155" t="s">
        <v>6301</v>
      </c>
      <c r="I6155" t="s">
        <v>35</v>
      </c>
      <c r="J6155" t="s">
        <v>32</v>
      </c>
      <c r="M6155">
        <v>1515</v>
      </c>
      <c r="N6155">
        <v>553</v>
      </c>
      <c r="O6155">
        <v>561</v>
      </c>
    </row>
    <row r="6156" spans="1:15" x14ac:dyDescent="0.3">
      <c r="A6156" t="s">
        <v>23</v>
      </c>
      <c r="B6156">
        <v>1</v>
      </c>
      <c r="C6156">
        <v>1</v>
      </c>
      <c r="D6156">
        <v>1</v>
      </c>
      <c r="E6156" t="s">
        <v>6302</v>
      </c>
      <c r="F6156" t="s">
        <v>6307</v>
      </c>
      <c r="G6156" t="s">
        <v>23</v>
      </c>
      <c r="H6156" t="s">
        <v>6308</v>
      </c>
      <c r="I6156" t="s">
        <v>35</v>
      </c>
      <c r="J6156" t="s">
        <v>112</v>
      </c>
      <c r="M6156">
        <v>1516</v>
      </c>
      <c r="N6156">
        <v>23</v>
      </c>
      <c r="O6156">
        <v>34</v>
      </c>
    </row>
    <row r="6157" spans="1:15" x14ac:dyDescent="0.3">
      <c r="A6157" t="s">
        <v>23</v>
      </c>
      <c r="B6157">
        <v>1</v>
      </c>
      <c r="C6157">
        <v>1</v>
      </c>
      <c r="D6157">
        <v>1</v>
      </c>
      <c r="E6157" t="s">
        <v>6302</v>
      </c>
      <c r="F6157" t="s">
        <v>6317</v>
      </c>
      <c r="G6157" t="s">
        <v>23</v>
      </c>
      <c r="H6157" t="s">
        <v>6318</v>
      </c>
      <c r="I6157" t="s">
        <v>22</v>
      </c>
      <c r="M6157">
        <v>1516</v>
      </c>
      <c r="N6157">
        <v>57</v>
      </c>
      <c r="O6157">
        <v>72</v>
      </c>
    </row>
    <row r="6158" spans="1:15" x14ac:dyDescent="0.3">
      <c r="E6158" t="s">
        <v>6302</v>
      </c>
      <c r="F6158" t="s">
        <v>6319</v>
      </c>
      <c r="G6158" t="s">
        <v>14</v>
      </c>
      <c r="H6158" t="s">
        <v>6320</v>
      </c>
      <c r="I6158" t="s">
        <v>52</v>
      </c>
      <c r="J6158" t="s">
        <v>32</v>
      </c>
      <c r="M6158">
        <v>1516</v>
      </c>
      <c r="N6158">
        <v>57</v>
      </c>
      <c r="O6158">
        <v>64</v>
      </c>
    </row>
    <row r="6159" spans="1:15" x14ac:dyDescent="0.3">
      <c r="E6159" t="s">
        <v>6302</v>
      </c>
      <c r="F6159" t="s">
        <v>4310</v>
      </c>
      <c r="G6159" t="s">
        <v>14</v>
      </c>
      <c r="H6159" t="s">
        <v>6325</v>
      </c>
      <c r="I6159" t="s">
        <v>52</v>
      </c>
      <c r="J6159" t="s">
        <v>32</v>
      </c>
      <c r="M6159">
        <v>1516</v>
      </c>
      <c r="N6159">
        <v>65</v>
      </c>
      <c r="O6159">
        <v>72</v>
      </c>
    </row>
    <row r="6160" spans="1:15" x14ac:dyDescent="0.3">
      <c r="A6160" t="s">
        <v>14</v>
      </c>
      <c r="B6160">
        <v>1</v>
      </c>
      <c r="C6160">
        <v>1</v>
      </c>
      <c r="D6160">
        <v>1</v>
      </c>
      <c r="E6160" t="s">
        <v>6302</v>
      </c>
      <c r="F6160" t="s">
        <v>6323</v>
      </c>
      <c r="G6160" t="s">
        <v>14</v>
      </c>
      <c r="H6160" t="s">
        <v>6324</v>
      </c>
      <c r="I6160" t="s">
        <v>35</v>
      </c>
      <c r="J6160" t="s">
        <v>46</v>
      </c>
      <c r="K6160" t="s">
        <v>47</v>
      </c>
      <c r="L6160" t="s">
        <v>43</v>
      </c>
      <c r="M6160">
        <v>1516</v>
      </c>
      <c r="N6160">
        <v>74</v>
      </c>
      <c r="O6160">
        <v>85</v>
      </c>
    </row>
    <row r="6161" spans="1:15" x14ac:dyDescent="0.3">
      <c r="E6161" t="s">
        <v>6302</v>
      </c>
      <c r="F6161" t="s">
        <v>6311</v>
      </c>
      <c r="G6161" t="s">
        <v>51</v>
      </c>
      <c r="H6161" t="s">
        <v>6312</v>
      </c>
      <c r="I6161" t="s">
        <v>19</v>
      </c>
      <c r="M6161">
        <v>1516</v>
      </c>
      <c r="N6161">
        <v>120</v>
      </c>
      <c r="O6161">
        <v>133</v>
      </c>
    </row>
    <row r="6162" spans="1:15" x14ac:dyDescent="0.3">
      <c r="A6162" t="s">
        <v>237</v>
      </c>
      <c r="B6162">
        <v>0</v>
      </c>
      <c r="C6162">
        <v>0</v>
      </c>
      <c r="D6162">
        <v>0</v>
      </c>
      <c r="E6162" t="s">
        <v>6302</v>
      </c>
      <c r="F6162" t="s">
        <v>6303</v>
      </c>
      <c r="G6162" t="s">
        <v>23</v>
      </c>
      <c r="H6162" t="s">
        <v>6304</v>
      </c>
      <c r="I6162" t="s">
        <v>26</v>
      </c>
      <c r="M6162">
        <v>1516</v>
      </c>
      <c r="N6162">
        <v>129</v>
      </c>
      <c r="O6162">
        <v>133</v>
      </c>
    </row>
    <row r="6163" spans="1:15" x14ac:dyDescent="0.3">
      <c r="A6163" t="s">
        <v>14</v>
      </c>
      <c r="B6163">
        <v>1</v>
      </c>
      <c r="C6163">
        <v>1</v>
      </c>
      <c r="D6163">
        <v>1</v>
      </c>
      <c r="E6163" t="s">
        <v>6302</v>
      </c>
      <c r="F6163" t="s">
        <v>6313</v>
      </c>
      <c r="G6163" t="s">
        <v>14</v>
      </c>
      <c r="H6163" t="s">
        <v>6314</v>
      </c>
      <c r="I6163" t="s">
        <v>35</v>
      </c>
      <c r="J6163" t="s">
        <v>46</v>
      </c>
      <c r="K6163" t="s">
        <v>47</v>
      </c>
      <c r="L6163" t="s">
        <v>43</v>
      </c>
      <c r="M6163">
        <v>1516</v>
      </c>
      <c r="N6163">
        <v>188</v>
      </c>
      <c r="O6163">
        <v>200</v>
      </c>
    </row>
    <row r="6164" spans="1:15" x14ac:dyDescent="0.3">
      <c r="E6164" t="s">
        <v>6302</v>
      </c>
      <c r="F6164" t="s">
        <v>115</v>
      </c>
      <c r="G6164" t="s">
        <v>23</v>
      </c>
      <c r="H6164" t="s">
        <v>6310</v>
      </c>
      <c r="I6164" t="s">
        <v>52</v>
      </c>
      <c r="J6164" t="s">
        <v>117</v>
      </c>
      <c r="M6164">
        <v>1516</v>
      </c>
      <c r="N6164">
        <v>270</v>
      </c>
      <c r="O6164">
        <v>276</v>
      </c>
    </row>
    <row r="6165" spans="1:15" x14ac:dyDescent="0.3">
      <c r="A6165" t="s">
        <v>14</v>
      </c>
      <c r="B6165">
        <v>1</v>
      </c>
      <c r="C6165">
        <v>1</v>
      </c>
      <c r="D6165">
        <v>1</v>
      </c>
      <c r="E6165" t="s">
        <v>6302</v>
      </c>
      <c r="F6165" t="s">
        <v>6305</v>
      </c>
      <c r="G6165" t="s">
        <v>14</v>
      </c>
      <c r="H6165" t="s">
        <v>6306</v>
      </c>
      <c r="I6165" t="s">
        <v>35</v>
      </c>
      <c r="J6165" t="s">
        <v>32</v>
      </c>
      <c r="M6165">
        <v>1516</v>
      </c>
      <c r="N6165">
        <v>310</v>
      </c>
      <c r="O6165">
        <v>313</v>
      </c>
    </row>
    <row r="6166" spans="1:15" x14ac:dyDescent="0.3">
      <c r="A6166" t="s">
        <v>14</v>
      </c>
      <c r="B6166">
        <v>1</v>
      </c>
      <c r="C6166">
        <v>1</v>
      </c>
      <c r="D6166">
        <v>1</v>
      </c>
      <c r="E6166" t="s">
        <v>6302</v>
      </c>
      <c r="F6166" t="s">
        <v>6321</v>
      </c>
      <c r="G6166" t="s">
        <v>14</v>
      </c>
      <c r="H6166" t="s">
        <v>6322</v>
      </c>
      <c r="I6166" t="s">
        <v>35</v>
      </c>
      <c r="J6166" t="s">
        <v>46</v>
      </c>
      <c r="K6166" t="s">
        <v>47</v>
      </c>
      <c r="L6166" t="s">
        <v>43</v>
      </c>
      <c r="M6166">
        <v>1516</v>
      </c>
      <c r="N6166">
        <v>348</v>
      </c>
      <c r="O6166">
        <v>360</v>
      </c>
    </row>
    <row r="6167" spans="1:15" x14ac:dyDescent="0.3">
      <c r="A6167" t="s">
        <v>14</v>
      </c>
      <c r="B6167">
        <v>1</v>
      </c>
      <c r="C6167">
        <v>1</v>
      </c>
      <c r="D6167">
        <v>1</v>
      </c>
      <c r="E6167" t="s">
        <v>6302</v>
      </c>
      <c r="F6167" t="s">
        <v>6326</v>
      </c>
      <c r="G6167" t="s">
        <v>14</v>
      </c>
      <c r="H6167" t="s">
        <v>6327</v>
      </c>
      <c r="I6167" t="s">
        <v>35</v>
      </c>
      <c r="J6167" t="s">
        <v>46</v>
      </c>
      <c r="K6167" t="s">
        <v>47</v>
      </c>
      <c r="L6167" t="s">
        <v>43</v>
      </c>
      <c r="M6167">
        <v>1516</v>
      </c>
      <c r="N6167">
        <v>405</v>
      </c>
      <c r="O6167">
        <v>417</v>
      </c>
    </row>
    <row r="6168" spans="1:15" x14ac:dyDescent="0.3">
      <c r="A6168" t="s">
        <v>14</v>
      </c>
      <c r="B6168">
        <v>1</v>
      </c>
      <c r="C6168">
        <v>1</v>
      </c>
      <c r="D6168">
        <v>1</v>
      </c>
      <c r="E6168" t="s">
        <v>6302</v>
      </c>
      <c r="F6168" t="s">
        <v>6315</v>
      </c>
      <c r="G6168" t="s">
        <v>14</v>
      </c>
      <c r="H6168" t="s">
        <v>6316</v>
      </c>
      <c r="I6168" t="s">
        <v>35</v>
      </c>
      <c r="J6168" t="s">
        <v>42</v>
      </c>
      <c r="K6168" t="s">
        <v>43</v>
      </c>
      <c r="M6168">
        <v>1516</v>
      </c>
      <c r="N6168">
        <v>453</v>
      </c>
      <c r="O6168">
        <v>459</v>
      </c>
    </row>
    <row r="6169" spans="1:15" x14ac:dyDescent="0.3">
      <c r="A6169" t="s">
        <v>14</v>
      </c>
      <c r="B6169">
        <v>1</v>
      </c>
      <c r="C6169">
        <v>1</v>
      </c>
      <c r="D6169">
        <v>1</v>
      </c>
      <c r="E6169" t="s">
        <v>6302</v>
      </c>
      <c r="F6169" t="s">
        <v>6328</v>
      </c>
      <c r="G6169" t="s">
        <v>14</v>
      </c>
      <c r="H6169" t="s">
        <v>6329</v>
      </c>
      <c r="I6169" t="s">
        <v>35</v>
      </c>
      <c r="J6169" t="s">
        <v>46</v>
      </c>
      <c r="K6169" t="s">
        <v>47</v>
      </c>
      <c r="L6169" t="s">
        <v>43</v>
      </c>
      <c r="M6169">
        <v>1516</v>
      </c>
      <c r="N6169">
        <v>552</v>
      </c>
      <c r="O6169">
        <v>562</v>
      </c>
    </row>
    <row r="6170" spans="1:15" x14ac:dyDescent="0.3">
      <c r="E6170" t="s">
        <v>6302</v>
      </c>
      <c r="F6170" t="s">
        <v>430</v>
      </c>
      <c r="G6170" t="s">
        <v>14</v>
      </c>
      <c r="H6170" t="s">
        <v>6309</v>
      </c>
      <c r="I6170" t="s">
        <v>19</v>
      </c>
      <c r="M6170">
        <v>1516</v>
      </c>
      <c r="N6170">
        <v>594</v>
      </c>
      <c r="O6170">
        <v>607</v>
      </c>
    </row>
    <row r="6171" spans="1:15" x14ac:dyDescent="0.3">
      <c r="A6171" t="s">
        <v>23</v>
      </c>
      <c r="B6171">
        <v>1</v>
      </c>
      <c r="C6171">
        <v>1</v>
      </c>
      <c r="D6171">
        <v>1</v>
      </c>
      <c r="E6171" t="s">
        <v>6330</v>
      </c>
      <c r="F6171" t="s">
        <v>900</v>
      </c>
      <c r="G6171" t="s">
        <v>23</v>
      </c>
      <c r="H6171" t="s">
        <v>6332</v>
      </c>
      <c r="I6171" t="s">
        <v>35</v>
      </c>
      <c r="J6171" t="s">
        <v>112</v>
      </c>
      <c r="K6171" t="s">
        <v>321</v>
      </c>
      <c r="M6171">
        <v>1517</v>
      </c>
      <c r="N6171">
        <v>12</v>
      </c>
      <c r="O6171">
        <v>20</v>
      </c>
    </row>
    <row r="6172" spans="1:15" x14ac:dyDescent="0.3">
      <c r="A6172" t="s">
        <v>14</v>
      </c>
      <c r="B6172">
        <v>1</v>
      </c>
      <c r="C6172">
        <v>1</v>
      </c>
      <c r="D6172">
        <v>1</v>
      </c>
      <c r="E6172" t="s">
        <v>6330</v>
      </c>
      <c r="F6172" t="s">
        <v>6333</v>
      </c>
      <c r="G6172" t="s">
        <v>14</v>
      </c>
      <c r="H6172" t="s">
        <v>6334</v>
      </c>
      <c r="I6172" t="s">
        <v>35</v>
      </c>
      <c r="J6172" t="s">
        <v>46</v>
      </c>
      <c r="K6172" t="s">
        <v>47</v>
      </c>
      <c r="L6172" t="s">
        <v>43</v>
      </c>
      <c r="M6172">
        <v>1517</v>
      </c>
      <c r="N6172">
        <v>32</v>
      </c>
      <c r="O6172">
        <v>45</v>
      </c>
    </row>
    <row r="6173" spans="1:15" x14ac:dyDescent="0.3">
      <c r="A6173" t="s">
        <v>14</v>
      </c>
      <c r="B6173">
        <v>1</v>
      </c>
      <c r="C6173">
        <v>1</v>
      </c>
      <c r="D6173">
        <v>1</v>
      </c>
      <c r="E6173" t="s">
        <v>6330</v>
      </c>
      <c r="F6173" t="s">
        <v>6335</v>
      </c>
      <c r="G6173" t="s">
        <v>14</v>
      </c>
      <c r="H6173" t="s">
        <v>6336</v>
      </c>
      <c r="I6173" t="s">
        <v>35</v>
      </c>
      <c r="J6173" t="s">
        <v>32</v>
      </c>
      <c r="M6173">
        <v>1517</v>
      </c>
      <c r="N6173">
        <v>304</v>
      </c>
      <c r="O6173">
        <v>309</v>
      </c>
    </row>
    <row r="6174" spans="1:15" x14ac:dyDescent="0.3">
      <c r="A6174" t="s">
        <v>14</v>
      </c>
      <c r="B6174">
        <v>1</v>
      </c>
      <c r="C6174">
        <v>1</v>
      </c>
      <c r="D6174">
        <v>1</v>
      </c>
      <c r="E6174" t="s">
        <v>6330</v>
      </c>
      <c r="F6174" t="s">
        <v>904</v>
      </c>
      <c r="G6174" t="s">
        <v>14</v>
      </c>
      <c r="H6174" t="s">
        <v>6331</v>
      </c>
      <c r="I6174" t="s">
        <v>35</v>
      </c>
      <c r="J6174" t="s">
        <v>32</v>
      </c>
      <c r="M6174">
        <v>1517</v>
      </c>
      <c r="N6174">
        <v>394</v>
      </c>
      <c r="O6174">
        <v>400</v>
      </c>
    </row>
    <row r="6175" spans="1:15" x14ac:dyDescent="0.3">
      <c r="A6175" t="s">
        <v>23</v>
      </c>
      <c r="B6175">
        <v>1</v>
      </c>
      <c r="C6175">
        <v>1</v>
      </c>
      <c r="D6175">
        <v>1</v>
      </c>
      <c r="E6175" t="s">
        <v>6337</v>
      </c>
      <c r="F6175" t="s">
        <v>6352</v>
      </c>
      <c r="G6175" t="s">
        <v>23</v>
      </c>
      <c r="H6175" t="s">
        <v>6353</v>
      </c>
      <c r="I6175" t="s">
        <v>22</v>
      </c>
      <c r="M6175">
        <v>1518</v>
      </c>
      <c r="N6175">
        <v>4</v>
      </c>
      <c r="O6175">
        <v>22</v>
      </c>
    </row>
    <row r="6176" spans="1:15" x14ac:dyDescent="0.3">
      <c r="A6176" t="s">
        <v>14</v>
      </c>
      <c r="B6176">
        <v>0</v>
      </c>
      <c r="C6176">
        <v>0</v>
      </c>
      <c r="D6176">
        <v>1</v>
      </c>
      <c r="E6176" t="s">
        <v>6337</v>
      </c>
      <c r="F6176" t="s">
        <v>6342</v>
      </c>
      <c r="G6176" t="s">
        <v>14</v>
      </c>
      <c r="H6176" t="s">
        <v>6347</v>
      </c>
      <c r="I6176" t="s">
        <v>270</v>
      </c>
      <c r="J6176" t="s">
        <v>46</v>
      </c>
      <c r="K6176" t="s">
        <v>47</v>
      </c>
      <c r="L6176" t="s">
        <v>43</v>
      </c>
      <c r="M6176">
        <v>1518</v>
      </c>
      <c r="N6176">
        <v>24</v>
      </c>
      <c r="O6176">
        <v>31</v>
      </c>
    </row>
    <row r="6177" spans="1:15" x14ac:dyDescent="0.3">
      <c r="A6177" t="s">
        <v>14</v>
      </c>
      <c r="B6177">
        <v>1</v>
      </c>
      <c r="C6177">
        <v>1</v>
      </c>
      <c r="D6177">
        <v>1</v>
      </c>
      <c r="E6177" t="s">
        <v>6337</v>
      </c>
      <c r="F6177" t="s">
        <v>6350</v>
      </c>
      <c r="G6177" t="s">
        <v>14</v>
      </c>
      <c r="H6177" t="s">
        <v>6354</v>
      </c>
      <c r="I6177" t="s">
        <v>19</v>
      </c>
      <c r="M6177">
        <v>1518</v>
      </c>
      <c r="N6177">
        <v>24</v>
      </c>
      <c r="O6177">
        <v>36</v>
      </c>
    </row>
    <row r="6178" spans="1:15" x14ac:dyDescent="0.3">
      <c r="A6178" t="s">
        <v>23</v>
      </c>
      <c r="B6178">
        <v>0</v>
      </c>
      <c r="C6178">
        <v>1</v>
      </c>
      <c r="D6178" t="s">
        <v>23</v>
      </c>
      <c r="E6178" t="s">
        <v>6337</v>
      </c>
      <c r="F6178" t="s">
        <v>6348</v>
      </c>
      <c r="G6178" t="s">
        <v>14</v>
      </c>
      <c r="H6178" t="s">
        <v>6349</v>
      </c>
      <c r="I6178" t="s">
        <v>22</v>
      </c>
      <c r="M6178">
        <v>1518</v>
      </c>
      <c r="N6178">
        <v>143</v>
      </c>
      <c r="O6178">
        <v>156</v>
      </c>
    </row>
    <row r="6179" spans="1:15" x14ac:dyDescent="0.3">
      <c r="A6179" t="s">
        <v>237</v>
      </c>
      <c r="B6179">
        <v>0</v>
      </c>
      <c r="E6179" t="s">
        <v>6337</v>
      </c>
      <c r="F6179" t="s">
        <v>6345</v>
      </c>
      <c r="G6179" t="s">
        <v>17</v>
      </c>
      <c r="H6179" t="s">
        <v>6346</v>
      </c>
      <c r="I6179" t="s">
        <v>26</v>
      </c>
      <c r="M6179">
        <v>1518</v>
      </c>
      <c r="N6179">
        <v>214</v>
      </c>
      <c r="O6179">
        <v>219</v>
      </c>
    </row>
    <row r="6180" spans="1:15" x14ac:dyDescent="0.3">
      <c r="A6180" t="s">
        <v>23</v>
      </c>
      <c r="B6180">
        <v>1</v>
      </c>
      <c r="C6180">
        <v>1</v>
      </c>
      <c r="D6180">
        <v>1</v>
      </c>
      <c r="E6180" t="s">
        <v>6337</v>
      </c>
      <c r="F6180" t="s">
        <v>6340</v>
      </c>
      <c r="G6180" t="s">
        <v>23</v>
      </c>
      <c r="H6180" t="s">
        <v>6341</v>
      </c>
      <c r="I6180" t="s">
        <v>35</v>
      </c>
      <c r="J6180" t="s">
        <v>112</v>
      </c>
      <c r="M6180">
        <v>1518</v>
      </c>
      <c r="N6180">
        <v>225</v>
      </c>
      <c r="O6180">
        <v>230</v>
      </c>
    </row>
    <row r="6181" spans="1:15" x14ac:dyDescent="0.3">
      <c r="A6181" t="s">
        <v>14</v>
      </c>
      <c r="B6181">
        <v>0</v>
      </c>
      <c r="C6181">
        <v>1</v>
      </c>
      <c r="D6181" t="s">
        <v>14</v>
      </c>
      <c r="E6181" t="s">
        <v>6337</v>
      </c>
      <c r="F6181" t="s">
        <v>6338</v>
      </c>
      <c r="G6181" t="s">
        <v>17</v>
      </c>
      <c r="H6181" t="s">
        <v>6339</v>
      </c>
      <c r="I6181" t="s">
        <v>26</v>
      </c>
      <c r="M6181">
        <v>1518</v>
      </c>
      <c r="N6181">
        <v>322</v>
      </c>
      <c r="O6181">
        <v>330</v>
      </c>
    </row>
    <row r="6182" spans="1:15" x14ac:dyDescent="0.3">
      <c r="E6182" t="s">
        <v>6337</v>
      </c>
      <c r="F6182" t="s">
        <v>6338</v>
      </c>
      <c r="G6182" t="s">
        <v>14</v>
      </c>
      <c r="H6182" t="s">
        <v>6339</v>
      </c>
      <c r="I6182" t="s">
        <v>19</v>
      </c>
      <c r="M6182">
        <v>1518</v>
      </c>
      <c r="N6182">
        <v>322</v>
      </c>
      <c r="O6182">
        <v>330</v>
      </c>
    </row>
    <row r="6183" spans="1:15" x14ac:dyDescent="0.3">
      <c r="A6183" t="s">
        <v>23</v>
      </c>
      <c r="B6183">
        <v>1</v>
      </c>
      <c r="C6183">
        <v>1</v>
      </c>
      <c r="D6183">
        <v>1</v>
      </c>
      <c r="E6183" t="s">
        <v>6337</v>
      </c>
      <c r="F6183" t="s">
        <v>6340</v>
      </c>
      <c r="G6183" t="s">
        <v>23</v>
      </c>
      <c r="H6183" t="s">
        <v>6344</v>
      </c>
      <c r="I6183" t="s">
        <v>35</v>
      </c>
      <c r="J6183" t="s">
        <v>112</v>
      </c>
      <c r="M6183">
        <v>1518</v>
      </c>
      <c r="N6183">
        <v>378</v>
      </c>
      <c r="O6183">
        <v>383</v>
      </c>
    </row>
    <row r="6184" spans="1:15" x14ac:dyDescent="0.3">
      <c r="A6184" t="s">
        <v>14</v>
      </c>
      <c r="B6184">
        <v>0</v>
      </c>
      <c r="C6184">
        <v>0</v>
      </c>
      <c r="D6184">
        <v>1</v>
      </c>
      <c r="E6184" t="s">
        <v>6337</v>
      </c>
      <c r="F6184" t="s">
        <v>6342</v>
      </c>
      <c r="G6184" t="s">
        <v>14</v>
      </c>
      <c r="H6184" t="s">
        <v>6343</v>
      </c>
      <c r="I6184" t="s">
        <v>270</v>
      </c>
      <c r="J6184" t="s">
        <v>46</v>
      </c>
      <c r="K6184" t="s">
        <v>47</v>
      </c>
      <c r="L6184" t="s">
        <v>43</v>
      </c>
      <c r="M6184">
        <v>1518</v>
      </c>
      <c r="N6184">
        <v>393</v>
      </c>
      <c r="O6184">
        <v>400</v>
      </c>
    </row>
    <row r="6185" spans="1:15" x14ac:dyDescent="0.3">
      <c r="A6185" t="s">
        <v>14</v>
      </c>
      <c r="B6185">
        <v>1</v>
      </c>
      <c r="C6185">
        <v>1</v>
      </c>
      <c r="D6185">
        <v>1</v>
      </c>
      <c r="E6185" t="s">
        <v>6337</v>
      </c>
      <c r="F6185" t="s">
        <v>6350</v>
      </c>
      <c r="G6185" t="s">
        <v>14</v>
      </c>
      <c r="H6185" t="s">
        <v>6351</v>
      </c>
      <c r="I6185" t="s">
        <v>19</v>
      </c>
      <c r="M6185">
        <v>1518</v>
      </c>
      <c r="N6185">
        <v>393</v>
      </c>
      <c r="O6185">
        <v>405</v>
      </c>
    </row>
    <row r="6186" spans="1:15" x14ac:dyDescent="0.3">
      <c r="A6186" t="s">
        <v>237</v>
      </c>
      <c r="B6186">
        <v>0</v>
      </c>
      <c r="C6186">
        <v>0</v>
      </c>
      <c r="D6186">
        <v>0</v>
      </c>
      <c r="E6186" t="s">
        <v>6355</v>
      </c>
      <c r="F6186" t="s">
        <v>2112</v>
      </c>
      <c r="G6186" t="s">
        <v>23</v>
      </c>
      <c r="H6186" t="s">
        <v>6380</v>
      </c>
      <c r="I6186" t="s">
        <v>26</v>
      </c>
      <c r="M6186">
        <v>1520</v>
      </c>
      <c r="N6186">
        <v>0</v>
      </c>
      <c r="O6186">
        <v>6</v>
      </c>
    </row>
    <row r="6187" spans="1:15" x14ac:dyDescent="0.3">
      <c r="A6187" t="s">
        <v>23</v>
      </c>
      <c r="B6187">
        <v>1</v>
      </c>
      <c r="C6187">
        <v>1</v>
      </c>
      <c r="D6187">
        <v>1</v>
      </c>
      <c r="E6187" t="s">
        <v>6355</v>
      </c>
      <c r="F6187" t="s">
        <v>1830</v>
      </c>
      <c r="G6187" t="s">
        <v>23</v>
      </c>
      <c r="H6187" t="s">
        <v>6365</v>
      </c>
      <c r="I6187" t="s">
        <v>22</v>
      </c>
      <c r="M6187">
        <v>1520</v>
      </c>
      <c r="N6187">
        <v>9</v>
      </c>
      <c r="O6187">
        <v>14</v>
      </c>
    </row>
    <row r="6188" spans="1:15" x14ac:dyDescent="0.3">
      <c r="E6188" t="s">
        <v>6355</v>
      </c>
      <c r="F6188" t="s">
        <v>1830</v>
      </c>
      <c r="G6188" t="s">
        <v>14</v>
      </c>
      <c r="H6188" t="s">
        <v>6365</v>
      </c>
      <c r="I6188" t="s">
        <v>52</v>
      </c>
      <c r="J6188" t="s">
        <v>32</v>
      </c>
      <c r="M6188">
        <v>1520</v>
      </c>
      <c r="N6188">
        <v>9</v>
      </c>
      <c r="O6188">
        <v>14</v>
      </c>
    </row>
    <row r="6189" spans="1:15" x14ac:dyDescent="0.3">
      <c r="E6189" t="s">
        <v>6355</v>
      </c>
      <c r="F6189" t="s">
        <v>6360</v>
      </c>
      <c r="G6189" t="s">
        <v>51</v>
      </c>
      <c r="H6189" t="s">
        <v>6361</v>
      </c>
      <c r="I6189" t="s">
        <v>52</v>
      </c>
      <c r="J6189" t="s">
        <v>60</v>
      </c>
      <c r="M6189">
        <v>1520</v>
      </c>
      <c r="N6189">
        <v>46</v>
      </c>
      <c r="O6189">
        <v>63</v>
      </c>
    </row>
    <row r="6190" spans="1:15" x14ac:dyDescent="0.3">
      <c r="E6190" t="s">
        <v>6355</v>
      </c>
      <c r="F6190" t="s">
        <v>6356</v>
      </c>
      <c r="G6190" t="s">
        <v>51</v>
      </c>
      <c r="H6190" t="s">
        <v>6357</v>
      </c>
      <c r="I6190" t="s">
        <v>52</v>
      </c>
      <c r="J6190" t="s">
        <v>212</v>
      </c>
      <c r="M6190">
        <v>1520</v>
      </c>
      <c r="N6190">
        <v>72</v>
      </c>
      <c r="O6190">
        <v>79</v>
      </c>
    </row>
    <row r="6191" spans="1:15" x14ac:dyDescent="0.3">
      <c r="A6191" t="s">
        <v>14</v>
      </c>
      <c r="B6191">
        <v>1</v>
      </c>
      <c r="C6191">
        <v>1</v>
      </c>
      <c r="D6191">
        <v>1</v>
      </c>
      <c r="E6191" t="s">
        <v>6355</v>
      </c>
      <c r="F6191" t="s">
        <v>1274</v>
      </c>
      <c r="G6191" t="s">
        <v>14</v>
      </c>
      <c r="H6191" t="s">
        <v>6374</v>
      </c>
      <c r="I6191" t="s">
        <v>35</v>
      </c>
      <c r="J6191" t="s">
        <v>32</v>
      </c>
      <c r="M6191">
        <v>1520</v>
      </c>
      <c r="N6191">
        <v>117</v>
      </c>
      <c r="O6191">
        <v>121</v>
      </c>
    </row>
    <row r="6192" spans="1:15" x14ac:dyDescent="0.3">
      <c r="A6192" t="s">
        <v>14</v>
      </c>
      <c r="B6192">
        <v>1</v>
      </c>
      <c r="C6192">
        <v>1</v>
      </c>
      <c r="D6192">
        <v>1</v>
      </c>
      <c r="E6192" t="s">
        <v>6355</v>
      </c>
      <c r="F6192" t="s">
        <v>1486</v>
      </c>
      <c r="G6192" t="s">
        <v>14</v>
      </c>
      <c r="H6192" t="s">
        <v>6364</v>
      </c>
      <c r="I6192" t="s">
        <v>35</v>
      </c>
      <c r="J6192" t="s">
        <v>32</v>
      </c>
      <c r="M6192">
        <v>1520</v>
      </c>
      <c r="N6192">
        <v>123</v>
      </c>
      <c r="O6192">
        <v>128</v>
      </c>
    </row>
    <row r="6193" spans="1:15" x14ac:dyDescent="0.3">
      <c r="A6193" t="s">
        <v>14</v>
      </c>
      <c r="B6193">
        <v>1</v>
      </c>
      <c r="C6193">
        <v>1</v>
      </c>
      <c r="D6193">
        <v>1</v>
      </c>
      <c r="E6193" t="s">
        <v>6355</v>
      </c>
      <c r="F6193" t="s">
        <v>6215</v>
      </c>
      <c r="G6193" t="s">
        <v>14</v>
      </c>
      <c r="H6193" t="s">
        <v>6373</v>
      </c>
      <c r="I6193" t="s">
        <v>35</v>
      </c>
      <c r="J6193" t="s">
        <v>32</v>
      </c>
      <c r="M6193">
        <v>1520</v>
      </c>
      <c r="N6193">
        <v>132</v>
      </c>
      <c r="O6193">
        <v>138</v>
      </c>
    </row>
    <row r="6194" spans="1:15" x14ac:dyDescent="0.3">
      <c r="A6194" t="s">
        <v>14</v>
      </c>
      <c r="B6194">
        <v>1</v>
      </c>
      <c r="C6194">
        <v>1</v>
      </c>
      <c r="D6194">
        <v>1</v>
      </c>
      <c r="E6194" t="s">
        <v>6355</v>
      </c>
      <c r="F6194" t="s">
        <v>6362</v>
      </c>
      <c r="G6194" t="s">
        <v>14</v>
      </c>
      <c r="H6194" t="s">
        <v>6363</v>
      </c>
      <c r="I6194" t="s">
        <v>35</v>
      </c>
      <c r="J6194" t="s">
        <v>32</v>
      </c>
      <c r="M6194">
        <v>1520</v>
      </c>
      <c r="N6194">
        <v>151</v>
      </c>
      <c r="O6194">
        <v>157</v>
      </c>
    </row>
    <row r="6195" spans="1:15" x14ac:dyDescent="0.3">
      <c r="A6195" t="s">
        <v>14</v>
      </c>
      <c r="B6195">
        <v>1</v>
      </c>
      <c r="C6195">
        <v>1</v>
      </c>
      <c r="D6195">
        <v>1</v>
      </c>
      <c r="E6195" t="s">
        <v>6355</v>
      </c>
      <c r="F6195" t="s">
        <v>1486</v>
      </c>
      <c r="G6195" t="s">
        <v>14</v>
      </c>
      <c r="H6195" t="s">
        <v>6379</v>
      </c>
      <c r="I6195" t="s">
        <v>35</v>
      </c>
      <c r="J6195" t="s">
        <v>32</v>
      </c>
      <c r="M6195">
        <v>1520</v>
      </c>
      <c r="N6195">
        <v>446</v>
      </c>
      <c r="O6195">
        <v>451</v>
      </c>
    </row>
    <row r="6196" spans="1:15" x14ac:dyDescent="0.3">
      <c r="A6196" t="s">
        <v>14</v>
      </c>
      <c r="B6196">
        <v>0</v>
      </c>
      <c r="C6196">
        <v>0</v>
      </c>
      <c r="D6196">
        <v>1</v>
      </c>
      <c r="E6196" t="s">
        <v>6355</v>
      </c>
      <c r="F6196" t="s">
        <v>6358</v>
      </c>
      <c r="G6196" t="s">
        <v>14</v>
      </c>
      <c r="H6196" t="s">
        <v>6359</v>
      </c>
      <c r="I6196" t="s">
        <v>26</v>
      </c>
      <c r="M6196">
        <v>1520</v>
      </c>
      <c r="N6196">
        <v>455</v>
      </c>
      <c r="O6196">
        <v>479</v>
      </c>
    </row>
    <row r="6197" spans="1:15" x14ac:dyDescent="0.3">
      <c r="A6197" t="s">
        <v>14</v>
      </c>
      <c r="B6197">
        <v>1</v>
      </c>
      <c r="C6197">
        <v>1</v>
      </c>
      <c r="D6197">
        <v>1</v>
      </c>
      <c r="E6197" t="s">
        <v>6355</v>
      </c>
      <c r="F6197" t="s">
        <v>6215</v>
      </c>
      <c r="G6197" t="s">
        <v>14</v>
      </c>
      <c r="H6197" t="s">
        <v>6372</v>
      </c>
      <c r="I6197" t="s">
        <v>41</v>
      </c>
      <c r="J6197" t="s">
        <v>32</v>
      </c>
      <c r="M6197">
        <v>1520</v>
      </c>
      <c r="N6197">
        <v>455</v>
      </c>
      <c r="O6197">
        <v>461</v>
      </c>
    </row>
    <row r="6198" spans="1:15" x14ac:dyDescent="0.3">
      <c r="E6198" t="s">
        <v>6355</v>
      </c>
      <c r="F6198" t="s">
        <v>6375</v>
      </c>
      <c r="G6198" t="s">
        <v>14</v>
      </c>
      <c r="H6198" t="s">
        <v>6376</v>
      </c>
      <c r="I6198" t="s">
        <v>19</v>
      </c>
      <c r="M6198">
        <v>1520</v>
      </c>
      <c r="N6198">
        <v>473</v>
      </c>
      <c r="O6198">
        <v>479</v>
      </c>
    </row>
    <row r="6199" spans="1:15" x14ac:dyDescent="0.3">
      <c r="A6199" t="s">
        <v>14</v>
      </c>
      <c r="B6199">
        <v>1</v>
      </c>
      <c r="C6199">
        <v>1</v>
      </c>
      <c r="D6199">
        <v>1</v>
      </c>
      <c r="E6199" t="s">
        <v>6355</v>
      </c>
      <c r="F6199" t="s">
        <v>6382</v>
      </c>
      <c r="G6199" t="s">
        <v>14</v>
      </c>
      <c r="H6199" t="s">
        <v>6383</v>
      </c>
      <c r="I6199" t="s">
        <v>35</v>
      </c>
      <c r="J6199" t="s">
        <v>32</v>
      </c>
      <c r="M6199">
        <v>1520</v>
      </c>
      <c r="N6199">
        <v>481</v>
      </c>
      <c r="O6199">
        <v>487</v>
      </c>
    </row>
    <row r="6200" spans="1:15" x14ac:dyDescent="0.3">
      <c r="A6200" t="s">
        <v>14</v>
      </c>
      <c r="B6200">
        <v>1</v>
      </c>
      <c r="C6200">
        <v>1</v>
      </c>
      <c r="D6200">
        <v>1</v>
      </c>
      <c r="E6200" t="s">
        <v>6355</v>
      </c>
      <c r="F6200" t="s">
        <v>6370</v>
      </c>
      <c r="G6200" t="s">
        <v>14</v>
      </c>
      <c r="H6200" t="s">
        <v>6371</v>
      </c>
      <c r="I6200" t="s">
        <v>35</v>
      </c>
      <c r="J6200" t="s">
        <v>32</v>
      </c>
      <c r="M6200">
        <v>1520</v>
      </c>
      <c r="N6200">
        <v>491</v>
      </c>
      <c r="O6200">
        <v>495</v>
      </c>
    </row>
    <row r="6201" spans="1:15" x14ac:dyDescent="0.3">
      <c r="E6201" t="s">
        <v>6355</v>
      </c>
      <c r="F6201" t="s">
        <v>6368</v>
      </c>
      <c r="G6201" t="s">
        <v>14</v>
      </c>
      <c r="H6201" t="s">
        <v>6369</v>
      </c>
      <c r="I6201" t="s">
        <v>19</v>
      </c>
      <c r="M6201">
        <v>1520</v>
      </c>
      <c r="N6201">
        <v>548</v>
      </c>
      <c r="O6201">
        <v>555</v>
      </c>
    </row>
    <row r="6202" spans="1:15" x14ac:dyDescent="0.3">
      <c r="A6202" t="s">
        <v>14</v>
      </c>
      <c r="B6202">
        <v>0</v>
      </c>
      <c r="C6202">
        <v>1</v>
      </c>
      <c r="D6202" t="s">
        <v>14</v>
      </c>
      <c r="E6202" t="s">
        <v>6355</v>
      </c>
      <c r="F6202" t="s">
        <v>6368</v>
      </c>
      <c r="G6202" t="s">
        <v>23</v>
      </c>
      <c r="H6202" t="s">
        <v>6369</v>
      </c>
      <c r="I6202" t="s">
        <v>26</v>
      </c>
      <c r="M6202">
        <v>1520</v>
      </c>
      <c r="N6202">
        <v>548</v>
      </c>
      <c r="O6202">
        <v>555</v>
      </c>
    </row>
    <row r="6203" spans="1:15" x14ac:dyDescent="0.3">
      <c r="A6203" t="s">
        <v>14</v>
      </c>
      <c r="B6203">
        <v>1</v>
      </c>
      <c r="C6203">
        <v>1</v>
      </c>
      <c r="D6203">
        <v>1</v>
      </c>
      <c r="E6203" t="s">
        <v>6355</v>
      </c>
      <c r="F6203" t="s">
        <v>6377</v>
      </c>
      <c r="G6203" t="s">
        <v>14</v>
      </c>
      <c r="H6203" t="s">
        <v>6378</v>
      </c>
      <c r="I6203" t="s">
        <v>22</v>
      </c>
      <c r="M6203">
        <v>1520</v>
      </c>
      <c r="N6203">
        <v>557</v>
      </c>
      <c r="O6203">
        <v>563</v>
      </c>
    </row>
    <row r="6204" spans="1:15" x14ac:dyDescent="0.3">
      <c r="A6204" t="s">
        <v>14</v>
      </c>
      <c r="B6204">
        <v>1</v>
      </c>
      <c r="C6204">
        <v>1</v>
      </c>
      <c r="D6204">
        <v>1</v>
      </c>
      <c r="E6204" t="s">
        <v>6355</v>
      </c>
      <c r="F6204" t="s">
        <v>6366</v>
      </c>
      <c r="G6204" t="s">
        <v>14</v>
      </c>
      <c r="H6204" t="s">
        <v>6367</v>
      </c>
      <c r="I6204" t="s">
        <v>35</v>
      </c>
      <c r="J6204" t="s">
        <v>32</v>
      </c>
      <c r="M6204">
        <v>1520</v>
      </c>
      <c r="N6204">
        <v>567</v>
      </c>
      <c r="O6204">
        <v>575</v>
      </c>
    </row>
    <row r="6205" spans="1:15" x14ac:dyDescent="0.3">
      <c r="E6205" t="s">
        <v>6355</v>
      </c>
      <c r="F6205" t="s">
        <v>430</v>
      </c>
      <c r="G6205" t="s">
        <v>14</v>
      </c>
      <c r="H6205" t="s">
        <v>6381</v>
      </c>
      <c r="I6205" t="s">
        <v>19</v>
      </c>
      <c r="M6205">
        <v>1520</v>
      </c>
      <c r="N6205">
        <v>611</v>
      </c>
      <c r="O6205">
        <v>624</v>
      </c>
    </row>
    <row r="6206" spans="1:15" x14ac:dyDescent="0.3">
      <c r="A6206" t="s">
        <v>14</v>
      </c>
      <c r="B6206">
        <v>1</v>
      </c>
      <c r="C6206">
        <v>1</v>
      </c>
      <c r="D6206">
        <v>1</v>
      </c>
      <c r="E6206" t="s">
        <v>5924</v>
      </c>
      <c r="F6206" t="s">
        <v>5927</v>
      </c>
      <c r="G6206" t="s">
        <v>14</v>
      </c>
      <c r="H6206" t="s">
        <v>5928</v>
      </c>
      <c r="I6206" t="s">
        <v>35</v>
      </c>
      <c r="J6206" t="s">
        <v>46</v>
      </c>
      <c r="K6206" t="s">
        <v>47</v>
      </c>
      <c r="L6206" t="s">
        <v>43</v>
      </c>
      <c r="M6206">
        <v>1521</v>
      </c>
      <c r="N6206">
        <v>34</v>
      </c>
      <c r="O6206">
        <v>48</v>
      </c>
    </row>
    <row r="6207" spans="1:15" x14ac:dyDescent="0.3">
      <c r="A6207" t="s">
        <v>51</v>
      </c>
      <c r="B6207">
        <v>1</v>
      </c>
      <c r="C6207">
        <v>1</v>
      </c>
      <c r="D6207">
        <v>1</v>
      </c>
      <c r="E6207" t="s">
        <v>5924</v>
      </c>
      <c r="F6207" t="s">
        <v>5925</v>
      </c>
      <c r="G6207" t="s">
        <v>51</v>
      </c>
      <c r="H6207" t="s">
        <v>5926</v>
      </c>
      <c r="I6207" t="s">
        <v>22</v>
      </c>
      <c r="M6207">
        <v>1521</v>
      </c>
      <c r="N6207">
        <v>221</v>
      </c>
      <c r="O6207">
        <v>227</v>
      </c>
    </row>
    <row r="6208" spans="1:15" x14ac:dyDescent="0.3">
      <c r="A6208" t="s">
        <v>14</v>
      </c>
      <c r="B6208">
        <v>1</v>
      </c>
      <c r="C6208">
        <v>1</v>
      </c>
      <c r="D6208">
        <v>1</v>
      </c>
      <c r="E6208" t="s">
        <v>6384</v>
      </c>
      <c r="F6208" t="s">
        <v>6387</v>
      </c>
      <c r="G6208" t="s">
        <v>14</v>
      </c>
      <c r="H6208" t="s">
        <v>6388</v>
      </c>
      <c r="I6208" t="s">
        <v>35</v>
      </c>
      <c r="J6208" t="s">
        <v>46</v>
      </c>
      <c r="K6208" t="s">
        <v>47</v>
      </c>
      <c r="L6208" t="s">
        <v>43</v>
      </c>
      <c r="M6208">
        <v>1522</v>
      </c>
      <c r="N6208">
        <v>0</v>
      </c>
      <c r="O6208">
        <v>10</v>
      </c>
    </row>
    <row r="6209" spans="1:15" x14ac:dyDescent="0.3">
      <c r="A6209" t="s">
        <v>23</v>
      </c>
      <c r="B6209">
        <v>1</v>
      </c>
      <c r="C6209">
        <v>1</v>
      </c>
      <c r="D6209">
        <v>1</v>
      </c>
      <c r="E6209" t="s">
        <v>6384</v>
      </c>
      <c r="F6209" t="s">
        <v>6389</v>
      </c>
      <c r="G6209" t="s">
        <v>23</v>
      </c>
      <c r="H6209" t="s">
        <v>6390</v>
      </c>
      <c r="I6209" t="s">
        <v>270</v>
      </c>
      <c r="J6209" t="s">
        <v>453</v>
      </c>
      <c r="K6209" t="s">
        <v>117</v>
      </c>
      <c r="M6209">
        <v>1522</v>
      </c>
      <c r="N6209">
        <v>102</v>
      </c>
      <c r="O6209">
        <v>119</v>
      </c>
    </row>
    <row r="6210" spans="1:15" x14ac:dyDescent="0.3">
      <c r="E6210" t="s">
        <v>6384</v>
      </c>
      <c r="F6210" t="s">
        <v>6385</v>
      </c>
      <c r="G6210" t="s">
        <v>23</v>
      </c>
      <c r="H6210" t="s">
        <v>6386</v>
      </c>
      <c r="I6210" t="s">
        <v>19</v>
      </c>
      <c r="M6210">
        <v>1522</v>
      </c>
      <c r="N6210">
        <v>112</v>
      </c>
      <c r="O6210">
        <v>119</v>
      </c>
    </row>
    <row r="6211" spans="1:15" x14ac:dyDescent="0.3">
      <c r="A6211" t="s">
        <v>14</v>
      </c>
      <c r="B6211">
        <v>1</v>
      </c>
      <c r="C6211">
        <v>1</v>
      </c>
      <c r="D6211">
        <v>1</v>
      </c>
      <c r="E6211" t="s">
        <v>6384</v>
      </c>
      <c r="F6211" t="s">
        <v>6391</v>
      </c>
      <c r="G6211" t="s">
        <v>14</v>
      </c>
      <c r="H6211" t="s">
        <v>6392</v>
      </c>
      <c r="I6211" t="s">
        <v>35</v>
      </c>
      <c r="J6211" t="s">
        <v>46</v>
      </c>
      <c r="K6211" t="s">
        <v>47</v>
      </c>
      <c r="L6211" t="s">
        <v>43</v>
      </c>
      <c r="M6211">
        <v>1522</v>
      </c>
      <c r="N6211">
        <v>239</v>
      </c>
      <c r="O6211">
        <v>251</v>
      </c>
    </row>
    <row r="6212" spans="1:15" x14ac:dyDescent="0.3">
      <c r="E6212" t="s">
        <v>6384</v>
      </c>
      <c r="F6212" t="s">
        <v>1594</v>
      </c>
      <c r="G6212" t="s">
        <v>51</v>
      </c>
      <c r="H6212" t="s">
        <v>6393</v>
      </c>
      <c r="I6212" t="s">
        <v>52</v>
      </c>
      <c r="J6212" t="s">
        <v>60</v>
      </c>
      <c r="M6212">
        <v>1522</v>
      </c>
      <c r="N6212">
        <v>271</v>
      </c>
      <c r="O6212">
        <v>284</v>
      </c>
    </row>
    <row r="6213" spans="1:15" x14ac:dyDescent="0.3">
      <c r="E6213" t="s">
        <v>6394</v>
      </c>
      <c r="F6213" t="s">
        <v>201</v>
      </c>
      <c r="G6213" t="s">
        <v>51</v>
      </c>
      <c r="H6213" t="s">
        <v>6397</v>
      </c>
      <c r="I6213" t="s">
        <v>52</v>
      </c>
      <c r="J6213" t="s">
        <v>103</v>
      </c>
      <c r="M6213">
        <v>1523</v>
      </c>
      <c r="N6213">
        <v>3</v>
      </c>
      <c r="O6213">
        <v>10</v>
      </c>
    </row>
    <row r="6214" spans="1:15" x14ac:dyDescent="0.3">
      <c r="A6214" t="s">
        <v>23</v>
      </c>
      <c r="B6214">
        <v>1</v>
      </c>
      <c r="C6214">
        <v>1</v>
      </c>
      <c r="D6214">
        <v>1</v>
      </c>
      <c r="E6214" t="s">
        <v>6394</v>
      </c>
      <c r="F6214" t="s">
        <v>6395</v>
      </c>
      <c r="G6214" t="s">
        <v>23</v>
      </c>
      <c r="H6214" t="s">
        <v>6396</v>
      </c>
      <c r="I6214" t="s">
        <v>26</v>
      </c>
      <c r="M6214">
        <v>1523</v>
      </c>
      <c r="N6214">
        <v>25</v>
      </c>
      <c r="O6214">
        <v>31</v>
      </c>
    </row>
    <row r="6215" spans="1:15" x14ac:dyDescent="0.3">
      <c r="E6215" t="s">
        <v>6394</v>
      </c>
      <c r="F6215" t="s">
        <v>6395</v>
      </c>
      <c r="G6215" t="s">
        <v>51</v>
      </c>
      <c r="H6215" t="s">
        <v>6396</v>
      </c>
      <c r="I6215" t="s">
        <v>19</v>
      </c>
      <c r="M6215">
        <v>1523</v>
      </c>
      <c r="N6215">
        <v>25</v>
      </c>
      <c r="O6215">
        <v>31</v>
      </c>
    </row>
    <row r="6216" spans="1:15" x14ac:dyDescent="0.3">
      <c r="E6216" t="s">
        <v>6398</v>
      </c>
      <c r="F6216" t="s">
        <v>432</v>
      </c>
      <c r="G6216" t="s">
        <v>23</v>
      </c>
      <c r="H6216" t="s">
        <v>433</v>
      </c>
      <c r="I6216" t="s">
        <v>52</v>
      </c>
      <c r="J6216" t="s">
        <v>117</v>
      </c>
      <c r="M6216">
        <v>1524</v>
      </c>
      <c r="N6216">
        <v>109</v>
      </c>
      <c r="O6216">
        <v>118</v>
      </c>
    </row>
    <row r="6217" spans="1:15" x14ac:dyDescent="0.3">
      <c r="E6217" t="s">
        <v>6398</v>
      </c>
      <c r="F6217" t="s">
        <v>430</v>
      </c>
      <c r="G6217" t="s">
        <v>23</v>
      </c>
      <c r="H6217" t="s">
        <v>431</v>
      </c>
      <c r="I6217" t="s">
        <v>26</v>
      </c>
      <c r="M6217">
        <v>1524</v>
      </c>
      <c r="N6217">
        <v>408</v>
      </c>
      <c r="O6217">
        <v>421</v>
      </c>
    </row>
    <row r="6218" spans="1:15" x14ac:dyDescent="0.3">
      <c r="A6218" t="s">
        <v>23</v>
      </c>
      <c r="B6218">
        <v>1</v>
      </c>
      <c r="C6218">
        <v>1</v>
      </c>
      <c r="D6218">
        <v>1</v>
      </c>
      <c r="E6218" t="s">
        <v>6399</v>
      </c>
      <c r="F6218" t="s">
        <v>6400</v>
      </c>
      <c r="G6218" t="s">
        <v>23</v>
      </c>
      <c r="H6218" t="s">
        <v>6401</v>
      </c>
      <c r="I6218" t="s">
        <v>22</v>
      </c>
      <c r="M6218">
        <v>1525</v>
      </c>
      <c r="N6218">
        <v>0</v>
      </c>
      <c r="O6218">
        <v>10</v>
      </c>
    </row>
    <row r="6219" spans="1:15" x14ac:dyDescent="0.3">
      <c r="A6219" t="s">
        <v>23</v>
      </c>
      <c r="B6219">
        <v>1</v>
      </c>
      <c r="C6219">
        <v>1</v>
      </c>
      <c r="D6219">
        <v>1</v>
      </c>
      <c r="E6219" t="s">
        <v>6399</v>
      </c>
      <c r="F6219" t="s">
        <v>6404</v>
      </c>
      <c r="G6219" t="s">
        <v>23</v>
      </c>
      <c r="H6219" t="s">
        <v>6405</v>
      </c>
      <c r="I6219" t="s">
        <v>22</v>
      </c>
      <c r="M6219">
        <v>1525</v>
      </c>
      <c r="N6219">
        <v>67</v>
      </c>
      <c r="O6219">
        <v>79</v>
      </c>
    </row>
    <row r="6220" spans="1:15" x14ac:dyDescent="0.3">
      <c r="E6220" t="s">
        <v>6399</v>
      </c>
      <c r="F6220" t="s">
        <v>6406</v>
      </c>
      <c r="G6220" t="s">
        <v>14</v>
      </c>
      <c r="H6220" t="s">
        <v>6407</v>
      </c>
      <c r="I6220" t="s">
        <v>19</v>
      </c>
      <c r="M6220">
        <v>1525</v>
      </c>
      <c r="N6220">
        <v>241</v>
      </c>
      <c r="O6220">
        <v>250</v>
      </c>
    </row>
    <row r="6221" spans="1:15" x14ac:dyDescent="0.3">
      <c r="A6221" t="s">
        <v>1277</v>
      </c>
      <c r="B6221">
        <v>0</v>
      </c>
      <c r="C6221">
        <v>1</v>
      </c>
      <c r="D6221" t="s">
        <v>1277</v>
      </c>
      <c r="E6221" t="s">
        <v>6399</v>
      </c>
      <c r="F6221" t="s">
        <v>6406</v>
      </c>
      <c r="G6221" t="s">
        <v>23</v>
      </c>
      <c r="H6221" t="s">
        <v>6407</v>
      </c>
      <c r="I6221" t="s">
        <v>26</v>
      </c>
      <c r="M6221">
        <v>1525</v>
      </c>
      <c r="N6221">
        <v>241</v>
      </c>
      <c r="O6221">
        <v>250</v>
      </c>
    </row>
    <row r="6222" spans="1:15" x14ac:dyDescent="0.3">
      <c r="E6222" t="s">
        <v>6399</v>
      </c>
      <c r="F6222" t="s">
        <v>6411</v>
      </c>
      <c r="G6222" t="s">
        <v>51</v>
      </c>
      <c r="H6222" t="s">
        <v>6412</v>
      </c>
      <c r="I6222" t="s">
        <v>52</v>
      </c>
      <c r="J6222" t="s">
        <v>60</v>
      </c>
      <c r="M6222">
        <v>1525</v>
      </c>
      <c r="N6222">
        <v>335</v>
      </c>
      <c r="O6222">
        <v>346</v>
      </c>
    </row>
    <row r="6223" spans="1:15" x14ac:dyDescent="0.3">
      <c r="A6223" t="s">
        <v>237</v>
      </c>
      <c r="B6223">
        <v>0</v>
      </c>
      <c r="C6223">
        <v>0</v>
      </c>
      <c r="D6223">
        <v>0</v>
      </c>
      <c r="E6223" t="s">
        <v>6399</v>
      </c>
      <c r="F6223" t="s">
        <v>6408</v>
      </c>
      <c r="G6223" t="s">
        <v>14</v>
      </c>
      <c r="H6223" t="s">
        <v>6409</v>
      </c>
      <c r="I6223" t="s">
        <v>26</v>
      </c>
      <c r="M6223">
        <v>1525</v>
      </c>
      <c r="N6223">
        <v>404</v>
      </c>
      <c r="O6223">
        <v>410</v>
      </c>
    </row>
    <row r="6224" spans="1:15" x14ac:dyDescent="0.3">
      <c r="A6224" t="s">
        <v>14</v>
      </c>
      <c r="B6224">
        <v>1</v>
      </c>
      <c r="C6224">
        <v>1</v>
      </c>
      <c r="D6224">
        <v>1</v>
      </c>
      <c r="E6224" t="s">
        <v>6399</v>
      </c>
      <c r="F6224" t="s">
        <v>1312</v>
      </c>
      <c r="G6224" t="s">
        <v>14</v>
      </c>
      <c r="H6224" t="s">
        <v>6410</v>
      </c>
      <c r="I6224" t="s">
        <v>35</v>
      </c>
      <c r="J6224" t="s">
        <v>32</v>
      </c>
      <c r="M6224">
        <v>1525</v>
      </c>
      <c r="N6224">
        <v>575</v>
      </c>
      <c r="O6224">
        <v>579</v>
      </c>
    </row>
    <row r="6225" spans="1:15" x14ac:dyDescent="0.3">
      <c r="A6225" t="s">
        <v>23</v>
      </c>
      <c r="B6225">
        <v>1</v>
      </c>
      <c r="C6225">
        <v>1</v>
      </c>
      <c r="D6225">
        <v>1</v>
      </c>
      <c r="E6225" t="s">
        <v>6399</v>
      </c>
      <c r="F6225" t="s">
        <v>6413</v>
      </c>
      <c r="G6225" t="s">
        <v>23</v>
      </c>
      <c r="H6225" t="s">
        <v>6414</v>
      </c>
      <c r="I6225" t="s">
        <v>22</v>
      </c>
      <c r="M6225">
        <v>1525</v>
      </c>
      <c r="N6225">
        <v>590</v>
      </c>
      <c r="O6225">
        <v>599</v>
      </c>
    </row>
    <row r="6226" spans="1:15" x14ac:dyDescent="0.3">
      <c r="E6226" t="s">
        <v>6399</v>
      </c>
      <c r="F6226" t="s">
        <v>6402</v>
      </c>
      <c r="G6226" t="s">
        <v>17</v>
      </c>
      <c r="H6226" t="s">
        <v>6403</v>
      </c>
      <c r="I6226" t="s">
        <v>26</v>
      </c>
      <c r="M6226">
        <v>1525</v>
      </c>
      <c r="N6226">
        <v>640</v>
      </c>
      <c r="O6226">
        <v>645</v>
      </c>
    </row>
    <row r="6227" spans="1:15" x14ac:dyDescent="0.3">
      <c r="A6227" t="s">
        <v>237</v>
      </c>
      <c r="B6227">
        <v>0</v>
      </c>
      <c r="E6227" t="s">
        <v>6415</v>
      </c>
      <c r="F6227" t="s">
        <v>6423</v>
      </c>
      <c r="G6227" t="s">
        <v>17</v>
      </c>
      <c r="H6227" t="s">
        <v>6424</v>
      </c>
      <c r="I6227" t="s">
        <v>22</v>
      </c>
      <c r="M6227">
        <v>1526</v>
      </c>
      <c r="N6227">
        <v>33</v>
      </c>
      <c r="O6227">
        <v>48</v>
      </c>
    </row>
    <row r="6228" spans="1:15" x14ac:dyDescent="0.3">
      <c r="E6228" t="s">
        <v>6415</v>
      </c>
      <c r="F6228" t="s">
        <v>6420</v>
      </c>
      <c r="G6228" t="s">
        <v>23</v>
      </c>
      <c r="H6228" t="s">
        <v>6421</v>
      </c>
      <c r="I6228" t="s">
        <v>19</v>
      </c>
      <c r="M6228">
        <v>1526</v>
      </c>
      <c r="N6228">
        <v>62</v>
      </c>
      <c r="O6228">
        <v>81</v>
      </c>
    </row>
    <row r="6229" spans="1:15" x14ac:dyDescent="0.3">
      <c r="A6229" t="s">
        <v>23</v>
      </c>
      <c r="B6229">
        <v>1</v>
      </c>
      <c r="C6229">
        <v>1</v>
      </c>
      <c r="D6229">
        <v>1</v>
      </c>
      <c r="E6229" t="s">
        <v>6415</v>
      </c>
      <c r="F6229" t="s">
        <v>6418</v>
      </c>
      <c r="G6229" t="s">
        <v>23</v>
      </c>
      <c r="H6229" t="s">
        <v>6419</v>
      </c>
      <c r="I6229" t="s">
        <v>26</v>
      </c>
      <c r="M6229">
        <v>1526</v>
      </c>
      <c r="N6229">
        <v>65</v>
      </c>
      <c r="O6229">
        <v>81</v>
      </c>
    </row>
    <row r="6230" spans="1:15" x14ac:dyDescent="0.3">
      <c r="E6230" t="s">
        <v>6415</v>
      </c>
      <c r="F6230" t="s">
        <v>4342</v>
      </c>
      <c r="G6230" t="s">
        <v>14</v>
      </c>
      <c r="H6230" t="s">
        <v>6422</v>
      </c>
      <c r="I6230" t="s">
        <v>52</v>
      </c>
      <c r="J6230" t="s">
        <v>32</v>
      </c>
      <c r="M6230">
        <v>1526</v>
      </c>
      <c r="N6230">
        <v>74</v>
      </c>
      <c r="O6230">
        <v>81</v>
      </c>
    </row>
    <row r="6231" spans="1:15" x14ac:dyDescent="0.3">
      <c r="E6231" t="s">
        <v>6415</v>
      </c>
      <c r="F6231" t="s">
        <v>6416</v>
      </c>
      <c r="G6231" t="s">
        <v>23</v>
      </c>
      <c r="H6231" t="s">
        <v>6417</v>
      </c>
      <c r="I6231" t="s">
        <v>52</v>
      </c>
      <c r="J6231" t="s">
        <v>121</v>
      </c>
      <c r="M6231">
        <v>1526</v>
      </c>
      <c r="N6231">
        <v>100</v>
      </c>
      <c r="O6231">
        <v>109</v>
      </c>
    </row>
    <row r="6232" spans="1:15" x14ac:dyDescent="0.3">
      <c r="A6232" t="s">
        <v>14</v>
      </c>
      <c r="B6232">
        <v>1</v>
      </c>
      <c r="C6232">
        <v>1</v>
      </c>
      <c r="D6232">
        <v>1</v>
      </c>
      <c r="E6232" t="s">
        <v>6425</v>
      </c>
      <c r="F6232" t="s">
        <v>6430</v>
      </c>
      <c r="G6232" t="s">
        <v>14</v>
      </c>
      <c r="H6232" t="s">
        <v>6431</v>
      </c>
      <c r="I6232" t="s">
        <v>35</v>
      </c>
      <c r="J6232" t="s">
        <v>46</v>
      </c>
      <c r="K6232" t="s">
        <v>47</v>
      </c>
      <c r="L6232" t="s">
        <v>43</v>
      </c>
      <c r="M6232">
        <v>1527</v>
      </c>
      <c r="N6232">
        <v>0</v>
      </c>
      <c r="O6232">
        <v>16</v>
      </c>
    </row>
    <row r="6233" spans="1:15" x14ac:dyDescent="0.3">
      <c r="A6233" t="s">
        <v>51</v>
      </c>
      <c r="B6233">
        <v>1</v>
      </c>
      <c r="C6233">
        <v>1</v>
      </c>
      <c r="D6233">
        <v>1</v>
      </c>
      <c r="E6233" t="s">
        <v>6425</v>
      </c>
      <c r="F6233" t="s">
        <v>6426</v>
      </c>
      <c r="G6233" t="s">
        <v>51</v>
      </c>
      <c r="H6233" t="s">
        <v>6427</v>
      </c>
      <c r="I6233" t="s">
        <v>52</v>
      </c>
      <c r="J6233" t="s">
        <v>53</v>
      </c>
      <c r="K6233" t="s">
        <v>393</v>
      </c>
      <c r="M6233">
        <v>1527</v>
      </c>
      <c r="N6233">
        <v>89</v>
      </c>
      <c r="O6233">
        <v>107</v>
      </c>
    </row>
    <row r="6234" spans="1:15" x14ac:dyDescent="0.3">
      <c r="E6234" t="s">
        <v>6425</v>
      </c>
      <c r="F6234" t="s">
        <v>6428</v>
      </c>
      <c r="G6234" t="s">
        <v>14</v>
      </c>
      <c r="H6234" t="s">
        <v>6429</v>
      </c>
      <c r="I6234" t="s">
        <v>26</v>
      </c>
      <c r="M6234">
        <v>1527</v>
      </c>
      <c r="N6234">
        <v>99</v>
      </c>
      <c r="O6234">
        <v>107</v>
      </c>
    </row>
    <row r="6235" spans="1:15" x14ac:dyDescent="0.3">
      <c r="A6235" t="s">
        <v>23</v>
      </c>
      <c r="B6235">
        <v>1</v>
      </c>
      <c r="C6235">
        <v>1</v>
      </c>
      <c r="D6235">
        <v>1</v>
      </c>
      <c r="E6235" t="s">
        <v>6425</v>
      </c>
      <c r="F6235" t="s">
        <v>6428</v>
      </c>
      <c r="G6235" t="s">
        <v>23</v>
      </c>
      <c r="H6235" t="s">
        <v>6429</v>
      </c>
      <c r="I6235" t="s">
        <v>19</v>
      </c>
      <c r="M6235">
        <v>1527</v>
      </c>
      <c r="N6235">
        <v>99</v>
      </c>
      <c r="O6235">
        <v>107</v>
      </c>
    </row>
    <row r="6236" spans="1:15" x14ac:dyDescent="0.3">
      <c r="A6236" t="s">
        <v>14</v>
      </c>
      <c r="B6236">
        <v>1</v>
      </c>
      <c r="C6236">
        <v>1</v>
      </c>
      <c r="D6236">
        <v>1</v>
      </c>
      <c r="E6236" t="s">
        <v>6425</v>
      </c>
      <c r="F6236" t="s">
        <v>6436</v>
      </c>
      <c r="G6236" t="s">
        <v>14</v>
      </c>
      <c r="H6236" t="s">
        <v>6437</v>
      </c>
      <c r="I6236" t="s">
        <v>22</v>
      </c>
      <c r="M6236">
        <v>1528</v>
      </c>
      <c r="N6236">
        <v>22</v>
      </c>
      <c r="O6236">
        <v>30</v>
      </c>
    </row>
    <row r="6237" spans="1:15" x14ac:dyDescent="0.3">
      <c r="A6237" t="s">
        <v>14</v>
      </c>
      <c r="B6237">
        <v>1</v>
      </c>
      <c r="C6237">
        <v>1</v>
      </c>
      <c r="D6237">
        <v>1</v>
      </c>
      <c r="E6237" t="s">
        <v>6425</v>
      </c>
      <c r="F6237" t="s">
        <v>6434</v>
      </c>
      <c r="G6237" t="s">
        <v>14</v>
      </c>
      <c r="H6237" t="s">
        <v>6435</v>
      </c>
      <c r="I6237" t="s">
        <v>35</v>
      </c>
      <c r="J6237" t="s">
        <v>42</v>
      </c>
      <c r="K6237" t="s">
        <v>43</v>
      </c>
      <c r="M6237">
        <v>1528</v>
      </c>
      <c r="N6237">
        <v>120</v>
      </c>
      <c r="O6237">
        <v>130</v>
      </c>
    </row>
    <row r="6238" spans="1:15" x14ac:dyDescent="0.3">
      <c r="E6238" t="s">
        <v>6425</v>
      </c>
      <c r="F6238" t="s">
        <v>6432</v>
      </c>
      <c r="G6238" t="s">
        <v>51</v>
      </c>
      <c r="H6238" t="s">
        <v>6433</v>
      </c>
      <c r="I6238" t="s">
        <v>19</v>
      </c>
      <c r="M6238">
        <v>1528</v>
      </c>
      <c r="N6238">
        <v>144</v>
      </c>
      <c r="O6238">
        <v>147</v>
      </c>
    </row>
    <row r="6239" spans="1:15" x14ac:dyDescent="0.3">
      <c r="E6239" t="s">
        <v>6425</v>
      </c>
      <c r="F6239" t="s">
        <v>6432</v>
      </c>
      <c r="G6239" t="s">
        <v>23</v>
      </c>
      <c r="H6239" t="s">
        <v>6433</v>
      </c>
      <c r="I6239" t="s">
        <v>26</v>
      </c>
      <c r="M6239">
        <v>1528</v>
      </c>
      <c r="N6239">
        <v>144</v>
      </c>
      <c r="O6239">
        <v>147</v>
      </c>
    </row>
    <row r="6240" spans="1:15" x14ac:dyDescent="0.3">
      <c r="A6240" t="s">
        <v>237</v>
      </c>
      <c r="B6240">
        <v>0</v>
      </c>
      <c r="C6240">
        <v>0</v>
      </c>
      <c r="D6240">
        <v>0</v>
      </c>
      <c r="E6240" t="s">
        <v>6438</v>
      </c>
      <c r="F6240" t="s">
        <v>6447</v>
      </c>
      <c r="G6240" t="s">
        <v>17</v>
      </c>
      <c r="H6240" t="s">
        <v>6448</v>
      </c>
      <c r="I6240" t="s">
        <v>26</v>
      </c>
      <c r="M6240">
        <v>1529</v>
      </c>
      <c r="N6240">
        <v>3</v>
      </c>
      <c r="O6240">
        <v>8</v>
      </c>
    </row>
    <row r="6241" spans="1:15" x14ac:dyDescent="0.3">
      <c r="E6241" t="s">
        <v>6438</v>
      </c>
      <c r="F6241" t="s">
        <v>6443</v>
      </c>
      <c r="G6241" t="s">
        <v>14</v>
      </c>
      <c r="H6241" t="s">
        <v>6444</v>
      </c>
      <c r="I6241" t="s">
        <v>19</v>
      </c>
      <c r="M6241">
        <v>1529</v>
      </c>
      <c r="N6241">
        <v>22</v>
      </c>
      <c r="O6241">
        <v>26</v>
      </c>
    </row>
    <row r="6242" spans="1:15" x14ac:dyDescent="0.3">
      <c r="A6242" t="s">
        <v>14</v>
      </c>
      <c r="B6242">
        <v>1</v>
      </c>
      <c r="C6242">
        <v>1</v>
      </c>
      <c r="D6242">
        <v>1</v>
      </c>
      <c r="E6242" t="s">
        <v>6438</v>
      </c>
      <c r="F6242" t="s">
        <v>6449</v>
      </c>
      <c r="G6242" t="s">
        <v>14</v>
      </c>
      <c r="H6242" t="s">
        <v>6455</v>
      </c>
      <c r="I6242" t="s">
        <v>35</v>
      </c>
      <c r="J6242" t="s">
        <v>32</v>
      </c>
      <c r="M6242">
        <v>1529</v>
      </c>
      <c r="N6242">
        <v>28</v>
      </c>
      <c r="O6242">
        <v>36</v>
      </c>
    </row>
    <row r="6243" spans="1:15" x14ac:dyDescent="0.3">
      <c r="A6243" t="s">
        <v>23</v>
      </c>
      <c r="B6243">
        <v>1</v>
      </c>
      <c r="C6243">
        <v>1</v>
      </c>
      <c r="D6243">
        <v>1</v>
      </c>
      <c r="E6243" t="s">
        <v>6438</v>
      </c>
      <c r="F6243" t="s">
        <v>6462</v>
      </c>
      <c r="G6243" t="s">
        <v>23</v>
      </c>
      <c r="H6243" t="s">
        <v>6463</v>
      </c>
      <c r="I6243" t="s">
        <v>35</v>
      </c>
      <c r="J6243" t="s">
        <v>112</v>
      </c>
      <c r="M6243">
        <v>1529</v>
      </c>
      <c r="N6243">
        <v>40</v>
      </c>
      <c r="O6243">
        <v>50</v>
      </c>
    </row>
    <row r="6244" spans="1:15" x14ac:dyDescent="0.3">
      <c r="A6244" t="s">
        <v>23</v>
      </c>
      <c r="B6244">
        <v>1</v>
      </c>
      <c r="C6244">
        <v>1</v>
      </c>
      <c r="D6244">
        <v>1</v>
      </c>
      <c r="E6244" t="s">
        <v>6438</v>
      </c>
      <c r="F6244" t="s">
        <v>6457</v>
      </c>
      <c r="G6244" t="s">
        <v>23</v>
      </c>
      <c r="H6244" t="s">
        <v>6458</v>
      </c>
      <c r="I6244" t="s">
        <v>22</v>
      </c>
      <c r="M6244">
        <v>1529</v>
      </c>
      <c r="N6244">
        <v>54</v>
      </c>
      <c r="O6244">
        <v>61</v>
      </c>
    </row>
    <row r="6245" spans="1:15" x14ac:dyDescent="0.3">
      <c r="E6245" t="s">
        <v>6438</v>
      </c>
      <c r="F6245" t="s">
        <v>6453</v>
      </c>
      <c r="G6245" t="s">
        <v>51</v>
      </c>
      <c r="H6245" t="s">
        <v>6456</v>
      </c>
      <c r="I6245" t="s">
        <v>69</v>
      </c>
      <c r="J6245" t="s">
        <v>1975</v>
      </c>
      <c r="M6245">
        <v>1529</v>
      </c>
      <c r="N6245">
        <v>171</v>
      </c>
      <c r="O6245">
        <v>184</v>
      </c>
    </row>
    <row r="6246" spans="1:15" x14ac:dyDescent="0.3">
      <c r="A6246" t="s">
        <v>14</v>
      </c>
      <c r="B6246">
        <v>1</v>
      </c>
      <c r="C6246">
        <v>1</v>
      </c>
      <c r="D6246">
        <v>1</v>
      </c>
      <c r="E6246" t="s">
        <v>6438</v>
      </c>
      <c r="F6246" t="s">
        <v>6449</v>
      </c>
      <c r="G6246" t="s">
        <v>14</v>
      </c>
      <c r="H6246" t="s">
        <v>6450</v>
      </c>
      <c r="I6246" t="s">
        <v>35</v>
      </c>
      <c r="J6246" t="s">
        <v>32</v>
      </c>
      <c r="M6246">
        <v>1529</v>
      </c>
      <c r="N6246">
        <v>186</v>
      </c>
      <c r="O6246">
        <v>194</v>
      </c>
    </row>
    <row r="6247" spans="1:15" x14ac:dyDescent="0.3">
      <c r="A6247" t="s">
        <v>23</v>
      </c>
      <c r="B6247">
        <v>1</v>
      </c>
      <c r="C6247">
        <v>1</v>
      </c>
      <c r="D6247">
        <v>1</v>
      </c>
      <c r="E6247" t="s">
        <v>6438</v>
      </c>
      <c r="F6247" t="s">
        <v>6451</v>
      </c>
      <c r="G6247" t="s">
        <v>23</v>
      </c>
      <c r="H6247" t="s">
        <v>6452</v>
      </c>
      <c r="I6247" t="s">
        <v>26</v>
      </c>
      <c r="M6247">
        <v>1529</v>
      </c>
      <c r="N6247">
        <v>226</v>
      </c>
      <c r="O6247">
        <v>231</v>
      </c>
    </row>
    <row r="6248" spans="1:15" x14ac:dyDescent="0.3">
      <c r="A6248" t="s">
        <v>23</v>
      </c>
      <c r="B6248">
        <v>1</v>
      </c>
      <c r="C6248">
        <v>1</v>
      </c>
      <c r="D6248">
        <v>1</v>
      </c>
      <c r="E6248" t="s">
        <v>6438</v>
      </c>
      <c r="F6248" t="s">
        <v>6441</v>
      </c>
      <c r="G6248" t="s">
        <v>23</v>
      </c>
      <c r="H6248" t="s">
        <v>6442</v>
      </c>
      <c r="I6248" t="s">
        <v>22</v>
      </c>
      <c r="M6248">
        <v>1529</v>
      </c>
      <c r="N6248">
        <v>238</v>
      </c>
      <c r="O6248">
        <v>254</v>
      </c>
    </row>
    <row r="6249" spans="1:15" x14ac:dyDescent="0.3">
      <c r="A6249" t="s">
        <v>14</v>
      </c>
      <c r="B6249">
        <v>1</v>
      </c>
      <c r="C6249">
        <v>1</v>
      </c>
      <c r="D6249">
        <v>1</v>
      </c>
      <c r="E6249" t="s">
        <v>6438</v>
      </c>
      <c r="F6249" t="s">
        <v>6457</v>
      </c>
      <c r="G6249" t="s">
        <v>14</v>
      </c>
      <c r="H6249" t="s">
        <v>6461</v>
      </c>
      <c r="I6249" t="s">
        <v>19</v>
      </c>
      <c r="M6249">
        <v>1529</v>
      </c>
      <c r="N6249">
        <v>352</v>
      </c>
      <c r="O6249">
        <v>359</v>
      </c>
    </row>
    <row r="6250" spans="1:15" x14ac:dyDescent="0.3">
      <c r="A6250" t="s">
        <v>1277</v>
      </c>
      <c r="B6250">
        <v>0</v>
      </c>
      <c r="C6250">
        <v>1</v>
      </c>
      <c r="D6250" t="s">
        <v>1277</v>
      </c>
      <c r="E6250" t="s">
        <v>6438</v>
      </c>
      <c r="F6250" t="s">
        <v>6439</v>
      </c>
      <c r="G6250" t="s">
        <v>14</v>
      </c>
      <c r="H6250" t="s">
        <v>6440</v>
      </c>
      <c r="I6250" t="s">
        <v>22</v>
      </c>
      <c r="M6250">
        <v>1529</v>
      </c>
      <c r="N6250">
        <v>375</v>
      </c>
      <c r="O6250">
        <v>385</v>
      </c>
    </row>
    <row r="6251" spans="1:15" x14ac:dyDescent="0.3">
      <c r="E6251" t="s">
        <v>6438</v>
      </c>
      <c r="F6251" t="s">
        <v>6453</v>
      </c>
      <c r="G6251" t="s">
        <v>23</v>
      </c>
      <c r="H6251" t="s">
        <v>6454</v>
      </c>
      <c r="I6251" t="s">
        <v>19</v>
      </c>
      <c r="M6251">
        <v>1529</v>
      </c>
      <c r="N6251">
        <v>418</v>
      </c>
      <c r="O6251">
        <v>431</v>
      </c>
    </row>
    <row r="6252" spans="1:15" x14ac:dyDescent="0.3">
      <c r="A6252" t="s">
        <v>14</v>
      </c>
      <c r="B6252">
        <v>1</v>
      </c>
      <c r="C6252">
        <v>1</v>
      </c>
      <c r="D6252">
        <v>1</v>
      </c>
      <c r="E6252" t="s">
        <v>6438</v>
      </c>
      <c r="F6252" t="s">
        <v>6459</v>
      </c>
      <c r="G6252" t="s">
        <v>14</v>
      </c>
      <c r="H6252" t="s">
        <v>6460</v>
      </c>
      <c r="I6252" t="s">
        <v>22</v>
      </c>
      <c r="M6252">
        <v>1529</v>
      </c>
      <c r="N6252">
        <v>485</v>
      </c>
      <c r="O6252">
        <v>508</v>
      </c>
    </row>
    <row r="6253" spans="1:15" x14ac:dyDescent="0.3">
      <c r="E6253" t="s">
        <v>6438</v>
      </c>
      <c r="F6253" t="s">
        <v>6445</v>
      </c>
      <c r="G6253" t="s">
        <v>17</v>
      </c>
      <c r="H6253" t="s">
        <v>6446</v>
      </c>
      <c r="I6253" t="s">
        <v>19</v>
      </c>
      <c r="M6253">
        <v>1529</v>
      </c>
      <c r="N6253">
        <v>540</v>
      </c>
      <c r="O6253">
        <v>548</v>
      </c>
    </row>
    <row r="6254" spans="1:15" x14ac:dyDescent="0.3">
      <c r="A6254" t="s">
        <v>237</v>
      </c>
      <c r="B6254">
        <v>0</v>
      </c>
      <c r="C6254">
        <v>0</v>
      </c>
      <c r="D6254">
        <v>0</v>
      </c>
      <c r="E6254" t="s">
        <v>6438</v>
      </c>
      <c r="F6254" t="s">
        <v>6445</v>
      </c>
      <c r="G6254" t="s">
        <v>51</v>
      </c>
      <c r="H6254" t="s">
        <v>6446</v>
      </c>
      <c r="I6254" t="s">
        <v>26</v>
      </c>
      <c r="M6254">
        <v>1529</v>
      </c>
      <c r="N6254">
        <v>540</v>
      </c>
      <c r="O6254">
        <v>548</v>
      </c>
    </row>
    <row r="6255" spans="1:15" x14ac:dyDescent="0.3">
      <c r="E6255" t="s">
        <v>6438</v>
      </c>
      <c r="F6255" t="s">
        <v>6464</v>
      </c>
      <c r="G6255" t="s">
        <v>14</v>
      </c>
      <c r="H6255" t="s">
        <v>6465</v>
      </c>
      <c r="I6255" t="s">
        <v>22</v>
      </c>
      <c r="M6255">
        <v>1530</v>
      </c>
      <c r="N6255">
        <v>0</v>
      </c>
      <c r="O6255">
        <v>8</v>
      </c>
    </row>
    <row r="6256" spans="1:15" x14ac:dyDescent="0.3">
      <c r="A6256" t="s">
        <v>23</v>
      </c>
      <c r="B6256">
        <v>1</v>
      </c>
      <c r="C6256">
        <v>1</v>
      </c>
      <c r="D6256">
        <v>1</v>
      </c>
      <c r="E6256" t="s">
        <v>6438</v>
      </c>
      <c r="F6256" t="s">
        <v>1980</v>
      </c>
      <c r="G6256" t="s">
        <v>23</v>
      </c>
      <c r="H6256" t="s">
        <v>6471</v>
      </c>
      <c r="I6256" t="s">
        <v>35</v>
      </c>
      <c r="J6256" t="s">
        <v>112</v>
      </c>
      <c r="M6256">
        <v>1530</v>
      </c>
      <c r="N6256">
        <v>60</v>
      </c>
      <c r="O6256">
        <v>64</v>
      </c>
    </row>
    <row r="6257" spans="1:15" x14ac:dyDescent="0.3">
      <c r="A6257" t="s">
        <v>23</v>
      </c>
      <c r="B6257">
        <v>1</v>
      </c>
      <c r="C6257">
        <v>1</v>
      </c>
      <c r="D6257">
        <v>1</v>
      </c>
      <c r="E6257" t="s">
        <v>6438</v>
      </c>
      <c r="F6257" t="s">
        <v>6469</v>
      </c>
      <c r="G6257" t="s">
        <v>23</v>
      </c>
      <c r="H6257" t="s">
        <v>6470</v>
      </c>
      <c r="I6257" t="s">
        <v>35</v>
      </c>
      <c r="J6257" t="s">
        <v>453</v>
      </c>
      <c r="M6257">
        <v>1530</v>
      </c>
      <c r="N6257">
        <v>141</v>
      </c>
      <c r="O6257">
        <v>159</v>
      </c>
    </row>
    <row r="6258" spans="1:15" x14ac:dyDescent="0.3">
      <c r="E6258" t="s">
        <v>6438</v>
      </c>
      <c r="F6258" t="s">
        <v>6467</v>
      </c>
      <c r="G6258" t="s">
        <v>14</v>
      </c>
      <c r="H6258" t="s">
        <v>6468</v>
      </c>
      <c r="I6258" t="s">
        <v>52</v>
      </c>
      <c r="J6258" t="s">
        <v>32</v>
      </c>
      <c r="M6258">
        <v>1530</v>
      </c>
      <c r="N6258">
        <v>214</v>
      </c>
      <c r="O6258">
        <v>221</v>
      </c>
    </row>
    <row r="6259" spans="1:15" x14ac:dyDescent="0.3">
      <c r="A6259" t="s">
        <v>23</v>
      </c>
      <c r="B6259">
        <v>1</v>
      </c>
      <c r="C6259">
        <v>1</v>
      </c>
      <c r="D6259">
        <v>1</v>
      </c>
      <c r="E6259" t="s">
        <v>6438</v>
      </c>
      <c r="F6259" t="s">
        <v>6467</v>
      </c>
      <c r="G6259" t="s">
        <v>23</v>
      </c>
      <c r="H6259" t="s">
        <v>6468</v>
      </c>
      <c r="I6259" t="s">
        <v>22</v>
      </c>
      <c r="M6259">
        <v>1530</v>
      </c>
      <c r="N6259">
        <v>214</v>
      </c>
      <c r="O6259">
        <v>221</v>
      </c>
    </row>
    <row r="6260" spans="1:15" x14ac:dyDescent="0.3">
      <c r="A6260" t="s">
        <v>23</v>
      </c>
      <c r="B6260">
        <v>1</v>
      </c>
      <c r="C6260">
        <v>1</v>
      </c>
      <c r="D6260">
        <v>1</v>
      </c>
      <c r="E6260" t="s">
        <v>6438</v>
      </c>
      <c r="F6260" t="s">
        <v>789</v>
      </c>
      <c r="G6260" t="s">
        <v>23</v>
      </c>
      <c r="H6260" t="s">
        <v>6466</v>
      </c>
      <c r="I6260" t="s">
        <v>35</v>
      </c>
      <c r="J6260" t="s">
        <v>112</v>
      </c>
      <c r="M6260">
        <v>1530</v>
      </c>
      <c r="N6260">
        <v>228</v>
      </c>
      <c r="O6260">
        <v>236</v>
      </c>
    </row>
    <row r="6261" spans="1:15" x14ac:dyDescent="0.3">
      <c r="A6261" t="s">
        <v>237</v>
      </c>
      <c r="B6261">
        <v>0</v>
      </c>
      <c r="C6261">
        <v>0</v>
      </c>
      <c r="D6261">
        <v>0</v>
      </c>
      <c r="E6261" t="s">
        <v>6472</v>
      </c>
      <c r="F6261" t="s">
        <v>6476</v>
      </c>
      <c r="G6261" t="s">
        <v>23</v>
      </c>
      <c r="H6261" t="s">
        <v>6477</v>
      </c>
      <c r="I6261" t="s">
        <v>52</v>
      </c>
      <c r="J6261" t="s">
        <v>453</v>
      </c>
      <c r="K6261" t="s">
        <v>121</v>
      </c>
      <c r="M6261">
        <v>1531</v>
      </c>
      <c r="N6261">
        <v>8</v>
      </c>
      <c r="O6261">
        <v>26</v>
      </c>
    </row>
    <row r="6262" spans="1:15" x14ac:dyDescent="0.3">
      <c r="A6262" t="s">
        <v>23</v>
      </c>
      <c r="B6262">
        <v>1</v>
      </c>
      <c r="C6262">
        <v>1</v>
      </c>
      <c r="D6262">
        <v>1</v>
      </c>
      <c r="E6262" t="s">
        <v>6472</v>
      </c>
      <c r="F6262" t="s">
        <v>1755</v>
      </c>
      <c r="G6262" t="s">
        <v>23</v>
      </c>
      <c r="H6262" t="s">
        <v>6475</v>
      </c>
      <c r="I6262" t="s">
        <v>35</v>
      </c>
      <c r="J6262" t="s">
        <v>112</v>
      </c>
      <c r="M6262">
        <v>1531</v>
      </c>
      <c r="N6262">
        <v>73</v>
      </c>
      <c r="O6262">
        <v>83</v>
      </c>
    </row>
    <row r="6263" spans="1:15" x14ac:dyDescent="0.3">
      <c r="A6263" t="s">
        <v>14</v>
      </c>
      <c r="B6263">
        <v>1</v>
      </c>
      <c r="C6263">
        <v>1</v>
      </c>
      <c r="D6263">
        <v>1</v>
      </c>
      <c r="E6263" t="s">
        <v>6472</v>
      </c>
      <c r="F6263" t="s">
        <v>6478</v>
      </c>
      <c r="G6263" t="s">
        <v>14</v>
      </c>
      <c r="H6263" t="s">
        <v>6479</v>
      </c>
      <c r="I6263" t="s">
        <v>35</v>
      </c>
      <c r="J6263" t="s">
        <v>46</v>
      </c>
      <c r="K6263" t="s">
        <v>47</v>
      </c>
      <c r="L6263" t="s">
        <v>43</v>
      </c>
      <c r="M6263">
        <v>1531</v>
      </c>
      <c r="N6263">
        <v>100</v>
      </c>
      <c r="O6263">
        <v>111</v>
      </c>
    </row>
    <row r="6264" spans="1:15" x14ac:dyDescent="0.3">
      <c r="A6264" t="s">
        <v>23</v>
      </c>
      <c r="B6264">
        <v>0</v>
      </c>
      <c r="C6264">
        <v>1</v>
      </c>
      <c r="D6264" t="s">
        <v>23</v>
      </c>
      <c r="E6264" t="s">
        <v>6472</v>
      </c>
      <c r="F6264" t="s">
        <v>6473</v>
      </c>
      <c r="G6264" t="s">
        <v>14</v>
      </c>
      <c r="H6264" t="s">
        <v>6474</v>
      </c>
      <c r="I6264" t="s">
        <v>52</v>
      </c>
      <c r="J6264" t="s">
        <v>46</v>
      </c>
      <c r="K6264" t="s">
        <v>47</v>
      </c>
      <c r="L6264" t="s">
        <v>43</v>
      </c>
      <c r="M6264">
        <v>1531</v>
      </c>
      <c r="N6264">
        <v>206</v>
      </c>
      <c r="O6264">
        <v>219</v>
      </c>
    </row>
    <row r="6265" spans="1:15" x14ac:dyDescent="0.3">
      <c r="A6265" t="s">
        <v>23</v>
      </c>
      <c r="B6265">
        <v>1</v>
      </c>
      <c r="C6265">
        <v>1</v>
      </c>
      <c r="D6265">
        <v>1</v>
      </c>
      <c r="E6265" t="s">
        <v>6472</v>
      </c>
      <c r="F6265" t="s">
        <v>6473</v>
      </c>
      <c r="G6265" t="s">
        <v>23</v>
      </c>
      <c r="H6265" t="s">
        <v>6474</v>
      </c>
      <c r="I6265" t="s">
        <v>22</v>
      </c>
      <c r="M6265">
        <v>1531</v>
      </c>
      <c r="N6265">
        <v>206</v>
      </c>
      <c r="O6265">
        <v>219</v>
      </c>
    </row>
    <row r="6266" spans="1:15" x14ac:dyDescent="0.3">
      <c r="A6266" t="s">
        <v>14</v>
      </c>
      <c r="B6266">
        <v>1</v>
      </c>
      <c r="C6266">
        <v>1</v>
      </c>
      <c r="D6266">
        <v>1</v>
      </c>
      <c r="E6266" t="s">
        <v>6472</v>
      </c>
      <c r="F6266" t="s">
        <v>6481</v>
      </c>
      <c r="G6266" t="s">
        <v>14</v>
      </c>
      <c r="H6266" t="s">
        <v>6482</v>
      </c>
      <c r="I6266" t="s">
        <v>35</v>
      </c>
      <c r="J6266" t="s">
        <v>46</v>
      </c>
      <c r="K6266" t="s">
        <v>47</v>
      </c>
      <c r="L6266" t="s">
        <v>43</v>
      </c>
      <c r="M6266">
        <v>1532</v>
      </c>
      <c r="N6266">
        <v>27</v>
      </c>
      <c r="O6266">
        <v>43</v>
      </c>
    </row>
    <row r="6267" spans="1:15" x14ac:dyDescent="0.3">
      <c r="A6267" t="s">
        <v>23</v>
      </c>
      <c r="B6267">
        <v>1</v>
      </c>
      <c r="C6267">
        <v>1</v>
      </c>
      <c r="D6267">
        <v>1</v>
      </c>
      <c r="E6267" t="s">
        <v>6472</v>
      </c>
      <c r="F6267" t="s">
        <v>1951</v>
      </c>
      <c r="G6267" t="s">
        <v>23</v>
      </c>
      <c r="H6267" t="s">
        <v>6483</v>
      </c>
      <c r="I6267" t="s">
        <v>35</v>
      </c>
      <c r="J6267" t="s">
        <v>112</v>
      </c>
      <c r="M6267">
        <v>1532</v>
      </c>
      <c r="N6267">
        <v>60</v>
      </c>
      <c r="O6267">
        <v>67</v>
      </c>
    </row>
    <row r="6268" spans="1:15" x14ac:dyDescent="0.3">
      <c r="E6268" t="s">
        <v>6472</v>
      </c>
      <c r="F6268" t="s">
        <v>6484</v>
      </c>
      <c r="G6268" t="s">
        <v>14</v>
      </c>
      <c r="H6268" t="s">
        <v>6485</v>
      </c>
      <c r="I6268" t="s">
        <v>19</v>
      </c>
      <c r="M6268">
        <v>1532</v>
      </c>
      <c r="N6268">
        <v>124</v>
      </c>
      <c r="O6268">
        <v>130</v>
      </c>
    </row>
    <row r="6269" spans="1:15" x14ac:dyDescent="0.3">
      <c r="E6269" t="s">
        <v>6472</v>
      </c>
      <c r="F6269" t="s">
        <v>6484</v>
      </c>
      <c r="G6269" t="s">
        <v>23</v>
      </c>
      <c r="H6269" t="s">
        <v>6485</v>
      </c>
      <c r="I6269" t="s">
        <v>26</v>
      </c>
      <c r="M6269">
        <v>1532</v>
      </c>
      <c r="N6269">
        <v>124</v>
      </c>
      <c r="O6269">
        <v>130</v>
      </c>
    </row>
    <row r="6270" spans="1:15" x14ac:dyDescent="0.3">
      <c r="A6270" t="s">
        <v>23</v>
      </c>
      <c r="B6270">
        <v>1</v>
      </c>
      <c r="C6270">
        <v>1</v>
      </c>
      <c r="D6270">
        <v>1</v>
      </c>
      <c r="E6270" t="s">
        <v>6472</v>
      </c>
      <c r="F6270" t="s">
        <v>3046</v>
      </c>
      <c r="G6270" t="s">
        <v>23</v>
      </c>
      <c r="H6270" t="s">
        <v>6480</v>
      </c>
      <c r="I6270" t="s">
        <v>35</v>
      </c>
      <c r="J6270" t="s">
        <v>321</v>
      </c>
      <c r="M6270">
        <v>1532</v>
      </c>
      <c r="N6270">
        <v>149</v>
      </c>
      <c r="O6270">
        <v>160</v>
      </c>
    </row>
    <row r="6271" spans="1:15" x14ac:dyDescent="0.3">
      <c r="A6271" t="s">
        <v>14</v>
      </c>
      <c r="B6271">
        <v>1</v>
      </c>
      <c r="C6271">
        <v>1</v>
      </c>
      <c r="D6271">
        <v>1</v>
      </c>
      <c r="E6271" t="s">
        <v>6472</v>
      </c>
      <c r="F6271" t="s">
        <v>6481</v>
      </c>
      <c r="G6271" t="s">
        <v>14</v>
      </c>
      <c r="H6271" t="s">
        <v>6490</v>
      </c>
      <c r="I6271" t="s">
        <v>35</v>
      </c>
      <c r="J6271" t="s">
        <v>46</v>
      </c>
      <c r="K6271" t="s">
        <v>47</v>
      </c>
      <c r="L6271" t="s">
        <v>43</v>
      </c>
      <c r="M6271">
        <v>1533</v>
      </c>
      <c r="N6271">
        <v>0</v>
      </c>
      <c r="O6271">
        <v>16</v>
      </c>
    </row>
    <row r="6272" spans="1:15" x14ac:dyDescent="0.3">
      <c r="A6272" t="s">
        <v>14</v>
      </c>
      <c r="B6272">
        <v>1</v>
      </c>
      <c r="C6272">
        <v>1</v>
      </c>
      <c r="D6272">
        <v>1</v>
      </c>
      <c r="E6272" t="s">
        <v>6472</v>
      </c>
      <c r="F6272" t="s">
        <v>6491</v>
      </c>
      <c r="G6272" t="s">
        <v>14</v>
      </c>
      <c r="H6272" t="s">
        <v>6492</v>
      </c>
      <c r="I6272" t="s">
        <v>35</v>
      </c>
      <c r="J6272" t="s">
        <v>46</v>
      </c>
      <c r="K6272" t="s">
        <v>47</v>
      </c>
      <c r="L6272" t="s">
        <v>43</v>
      </c>
      <c r="M6272">
        <v>1533</v>
      </c>
      <c r="N6272">
        <v>89</v>
      </c>
      <c r="O6272">
        <v>105</v>
      </c>
    </row>
    <row r="6273" spans="1:15" x14ac:dyDescent="0.3">
      <c r="A6273" t="s">
        <v>14</v>
      </c>
      <c r="B6273">
        <v>1</v>
      </c>
      <c r="C6273">
        <v>1</v>
      </c>
      <c r="D6273">
        <v>1</v>
      </c>
      <c r="E6273" t="s">
        <v>6472</v>
      </c>
      <c r="F6273" t="s">
        <v>6488</v>
      </c>
      <c r="G6273" t="s">
        <v>14</v>
      </c>
      <c r="H6273" t="s">
        <v>6489</v>
      </c>
      <c r="I6273" t="s">
        <v>22</v>
      </c>
      <c r="M6273">
        <v>1533</v>
      </c>
      <c r="N6273">
        <v>178</v>
      </c>
      <c r="O6273">
        <v>188</v>
      </c>
    </row>
    <row r="6274" spans="1:15" x14ac:dyDescent="0.3">
      <c r="E6274" t="s">
        <v>6472</v>
      </c>
      <c r="F6274" t="s">
        <v>6486</v>
      </c>
      <c r="G6274" t="s">
        <v>14</v>
      </c>
      <c r="H6274" t="s">
        <v>6487</v>
      </c>
      <c r="I6274" t="s">
        <v>52</v>
      </c>
      <c r="J6274" t="s">
        <v>32</v>
      </c>
      <c r="M6274">
        <v>1533</v>
      </c>
      <c r="N6274">
        <v>183</v>
      </c>
      <c r="O6274">
        <v>188</v>
      </c>
    </row>
    <row r="6275" spans="1:15" x14ac:dyDescent="0.3">
      <c r="A6275" t="s">
        <v>14</v>
      </c>
      <c r="B6275">
        <v>1</v>
      </c>
      <c r="C6275">
        <v>1</v>
      </c>
      <c r="D6275">
        <v>1</v>
      </c>
      <c r="E6275" t="s">
        <v>6472</v>
      </c>
      <c r="F6275" t="s">
        <v>6493</v>
      </c>
      <c r="G6275" t="s">
        <v>14</v>
      </c>
      <c r="H6275" t="s">
        <v>6494</v>
      </c>
      <c r="I6275" t="s">
        <v>35</v>
      </c>
      <c r="J6275" t="s">
        <v>32</v>
      </c>
      <c r="M6275">
        <v>1533</v>
      </c>
      <c r="N6275">
        <v>251</v>
      </c>
      <c r="O6275">
        <v>258</v>
      </c>
    </row>
    <row r="6276" spans="1:15" x14ac:dyDescent="0.3">
      <c r="A6276" t="s">
        <v>23</v>
      </c>
      <c r="B6276">
        <v>1</v>
      </c>
      <c r="C6276">
        <v>1</v>
      </c>
      <c r="D6276">
        <v>1</v>
      </c>
      <c r="E6276" t="s">
        <v>6472</v>
      </c>
      <c r="F6276" t="s">
        <v>6496</v>
      </c>
      <c r="G6276" t="s">
        <v>23</v>
      </c>
      <c r="H6276" t="s">
        <v>6497</v>
      </c>
      <c r="I6276" t="s">
        <v>22</v>
      </c>
      <c r="M6276">
        <v>1534</v>
      </c>
      <c r="N6276">
        <v>99</v>
      </c>
      <c r="O6276">
        <v>106</v>
      </c>
    </row>
    <row r="6277" spans="1:15" x14ac:dyDescent="0.3">
      <c r="A6277" t="s">
        <v>14</v>
      </c>
      <c r="B6277">
        <v>1</v>
      </c>
      <c r="C6277">
        <v>1</v>
      </c>
      <c r="D6277">
        <v>1</v>
      </c>
      <c r="E6277" t="s">
        <v>6472</v>
      </c>
      <c r="F6277" t="s">
        <v>6498</v>
      </c>
      <c r="G6277" t="s">
        <v>14</v>
      </c>
      <c r="H6277" t="s">
        <v>6499</v>
      </c>
      <c r="I6277" t="s">
        <v>35</v>
      </c>
      <c r="J6277" t="s">
        <v>46</v>
      </c>
      <c r="K6277" t="s">
        <v>47</v>
      </c>
      <c r="L6277" t="s">
        <v>43</v>
      </c>
      <c r="M6277">
        <v>1534</v>
      </c>
      <c r="N6277">
        <v>203</v>
      </c>
      <c r="O6277">
        <v>225</v>
      </c>
    </row>
    <row r="6278" spans="1:15" x14ac:dyDescent="0.3">
      <c r="A6278" t="s">
        <v>23</v>
      </c>
      <c r="B6278">
        <v>1</v>
      </c>
      <c r="C6278">
        <v>1</v>
      </c>
      <c r="D6278">
        <v>1</v>
      </c>
      <c r="E6278" t="s">
        <v>6472</v>
      </c>
      <c r="F6278" t="s">
        <v>1830</v>
      </c>
      <c r="G6278" t="s">
        <v>23</v>
      </c>
      <c r="H6278" t="s">
        <v>6495</v>
      </c>
      <c r="I6278" t="s">
        <v>22</v>
      </c>
      <c r="M6278">
        <v>1534</v>
      </c>
      <c r="N6278">
        <v>234</v>
      </c>
      <c r="O6278">
        <v>239</v>
      </c>
    </row>
    <row r="6279" spans="1:15" x14ac:dyDescent="0.3">
      <c r="E6279" t="s">
        <v>6472</v>
      </c>
      <c r="F6279" t="s">
        <v>1830</v>
      </c>
      <c r="G6279" t="s">
        <v>14</v>
      </c>
      <c r="H6279" t="s">
        <v>6495</v>
      </c>
      <c r="I6279" t="s">
        <v>52</v>
      </c>
      <c r="J6279" t="s">
        <v>32</v>
      </c>
      <c r="M6279">
        <v>1534</v>
      </c>
      <c r="N6279">
        <v>234</v>
      </c>
      <c r="O6279">
        <v>239</v>
      </c>
    </row>
    <row r="6280" spans="1:15" x14ac:dyDescent="0.3">
      <c r="A6280" t="s">
        <v>237</v>
      </c>
      <c r="B6280">
        <v>0</v>
      </c>
      <c r="C6280">
        <v>0</v>
      </c>
      <c r="D6280">
        <v>0</v>
      </c>
      <c r="E6280" t="s">
        <v>6472</v>
      </c>
      <c r="F6280" t="s">
        <v>6476</v>
      </c>
      <c r="G6280" t="s">
        <v>23</v>
      </c>
      <c r="H6280" t="s">
        <v>6477</v>
      </c>
      <c r="I6280" t="s">
        <v>52</v>
      </c>
      <c r="J6280" t="s">
        <v>453</v>
      </c>
      <c r="K6280" t="s">
        <v>121</v>
      </c>
      <c r="M6280">
        <v>1535</v>
      </c>
      <c r="N6280">
        <v>8</v>
      </c>
      <c r="O6280">
        <v>26</v>
      </c>
    </row>
    <row r="6281" spans="1:15" x14ac:dyDescent="0.3">
      <c r="A6281" t="s">
        <v>23</v>
      </c>
      <c r="B6281">
        <v>1</v>
      </c>
      <c r="C6281">
        <v>1</v>
      </c>
      <c r="D6281">
        <v>1</v>
      </c>
      <c r="E6281" t="s">
        <v>6472</v>
      </c>
      <c r="F6281" t="s">
        <v>1755</v>
      </c>
      <c r="G6281" t="s">
        <v>23</v>
      </c>
      <c r="H6281" t="s">
        <v>6475</v>
      </c>
      <c r="I6281" t="s">
        <v>35</v>
      </c>
      <c r="J6281" t="s">
        <v>112</v>
      </c>
      <c r="M6281">
        <v>1535</v>
      </c>
      <c r="N6281">
        <v>73</v>
      </c>
      <c r="O6281">
        <v>83</v>
      </c>
    </row>
    <row r="6282" spans="1:15" x14ac:dyDescent="0.3">
      <c r="A6282" t="s">
        <v>14</v>
      </c>
      <c r="B6282">
        <v>1</v>
      </c>
      <c r="C6282">
        <v>1</v>
      </c>
      <c r="D6282">
        <v>1</v>
      </c>
      <c r="E6282" t="s">
        <v>6472</v>
      </c>
      <c r="F6282" t="s">
        <v>6478</v>
      </c>
      <c r="G6282" t="s">
        <v>14</v>
      </c>
      <c r="H6282" t="s">
        <v>6479</v>
      </c>
      <c r="I6282" t="s">
        <v>35</v>
      </c>
      <c r="J6282" t="s">
        <v>46</v>
      </c>
      <c r="K6282" t="s">
        <v>47</v>
      </c>
      <c r="L6282" t="s">
        <v>43</v>
      </c>
      <c r="M6282">
        <v>1535</v>
      </c>
      <c r="N6282">
        <v>100</v>
      </c>
      <c r="O6282">
        <v>111</v>
      </c>
    </row>
    <row r="6283" spans="1:15" x14ac:dyDescent="0.3">
      <c r="A6283" t="s">
        <v>23</v>
      </c>
      <c r="B6283">
        <v>1</v>
      </c>
      <c r="C6283">
        <v>1</v>
      </c>
      <c r="D6283">
        <v>1</v>
      </c>
      <c r="E6283" t="s">
        <v>6472</v>
      </c>
      <c r="F6283" t="s">
        <v>6473</v>
      </c>
      <c r="G6283" t="s">
        <v>23</v>
      </c>
      <c r="H6283" t="s">
        <v>6474</v>
      </c>
      <c r="I6283" t="s">
        <v>22</v>
      </c>
      <c r="M6283">
        <v>1535</v>
      </c>
      <c r="N6283">
        <v>206</v>
      </c>
      <c r="O6283">
        <v>219</v>
      </c>
    </row>
    <row r="6284" spans="1:15" x14ac:dyDescent="0.3">
      <c r="A6284" t="s">
        <v>23</v>
      </c>
      <c r="B6284">
        <v>0</v>
      </c>
      <c r="C6284">
        <v>1</v>
      </c>
      <c r="D6284" t="s">
        <v>23</v>
      </c>
      <c r="E6284" t="s">
        <v>6472</v>
      </c>
      <c r="F6284" t="s">
        <v>6473</v>
      </c>
      <c r="G6284" t="s">
        <v>14</v>
      </c>
      <c r="H6284" t="s">
        <v>6474</v>
      </c>
      <c r="I6284" t="s">
        <v>52</v>
      </c>
      <c r="J6284" t="s">
        <v>46</v>
      </c>
      <c r="K6284" t="s">
        <v>47</v>
      </c>
      <c r="L6284" t="s">
        <v>43</v>
      </c>
      <c r="M6284">
        <v>1535</v>
      </c>
      <c r="N6284">
        <v>206</v>
      </c>
      <c r="O6284">
        <v>219</v>
      </c>
    </row>
    <row r="6285" spans="1:15" x14ac:dyDescent="0.3">
      <c r="A6285" t="s">
        <v>51</v>
      </c>
      <c r="B6285">
        <v>1</v>
      </c>
      <c r="C6285">
        <v>1</v>
      </c>
      <c r="D6285">
        <v>1</v>
      </c>
      <c r="E6285" t="s">
        <v>6472</v>
      </c>
      <c r="F6285" t="s">
        <v>6500</v>
      </c>
      <c r="G6285" t="s">
        <v>51</v>
      </c>
      <c r="H6285" t="s">
        <v>6501</v>
      </c>
      <c r="I6285" t="s">
        <v>22</v>
      </c>
      <c r="M6285">
        <v>1536</v>
      </c>
      <c r="N6285">
        <v>34</v>
      </c>
      <c r="O6285">
        <v>37</v>
      </c>
    </row>
    <row r="6286" spans="1:15" x14ac:dyDescent="0.3">
      <c r="A6286" t="s">
        <v>51</v>
      </c>
      <c r="B6286">
        <v>0</v>
      </c>
      <c r="C6286">
        <v>0</v>
      </c>
      <c r="D6286">
        <v>1</v>
      </c>
      <c r="E6286" t="s">
        <v>6472</v>
      </c>
      <c r="F6286" t="s">
        <v>3082</v>
      </c>
      <c r="G6286" t="s">
        <v>51</v>
      </c>
      <c r="H6286" t="s">
        <v>6505</v>
      </c>
      <c r="I6286" t="s">
        <v>52</v>
      </c>
      <c r="J6286" t="s">
        <v>195</v>
      </c>
      <c r="M6286">
        <v>1536</v>
      </c>
      <c r="N6286">
        <v>34</v>
      </c>
      <c r="O6286">
        <v>36</v>
      </c>
    </row>
    <row r="6287" spans="1:15" x14ac:dyDescent="0.3">
      <c r="A6287" t="s">
        <v>14</v>
      </c>
      <c r="B6287">
        <v>1</v>
      </c>
      <c r="C6287">
        <v>1</v>
      </c>
      <c r="D6287">
        <v>1</v>
      </c>
      <c r="E6287" t="s">
        <v>6472</v>
      </c>
      <c r="F6287" t="s">
        <v>6507</v>
      </c>
      <c r="G6287" t="s">
        <v>14</v>
      </c>
      <c r="H6287" t="s">
        <v>6508</v>
      </c>
      <c r="I6287" t="s">
        <v>22</v>
      </c>
      <c r="M6287">
        <v>1536</v>
      </c>
      <c r="N6287">
        <v>115</v>
      </c>
      <c r="O6287">
        <v>130</v>
      </c>
    </row>
    <row r="6288" spans="1:15" x14ac:dyDescent="0.3">
      <c r="E6288" t="s">
        <v>6472</v>
      </c>
      <c r="F6288" t="s">
        <v>6503</v>
      </c>
      <c r="G6288" t="s">
        <v>14</v>
      </c>
      <c r="H6288" t="s">
        <v>6504</v>
      </c>
      <c r="I6288" t="s">
        <v>52</v>
      </c>
      <c r="J6288" t="s">
        <v>32</v>
      </c>
      <c r="M6288">
        <v>1536</v>
      </c>
      <c r="N6288">
        <v>122</v>
      </c>
      <c r="O6288">
        <v>130</v>
      </c>
    </row>
    <row r="6289" spans="1:15" x14ac:dyDescent="0.3">
      <c r="E6289" t="s">
        <v>6472</v>
      </c>
      <c r="F6289" t="s">
        <v>6478</v>
      </c>
      <c r="G6289" t="s">
        <v>17</v>
      </c>
      <c r="H6289" t="s">
        <v>6502</v>
      </c>
      <c r="I6289" t="s">
        <v>26</v>
      </c>
      <c r="M6289">
        <v>1536</v>
      </c>
      <c r="N6289">
        <v>251</v>
      </c>
      <c r="O6289">
        <v>262</v>
      </c>
    </row>
    <row r="6290" spans="1:15" x14ac:dyDescent="0.3">
      <c r="A6290" t="s">
        <v>14</v>
      </c>
      <c r="B6290">
        <v>1</v>
      </c>
      <c r="C6290">
        <v>1</v>
      </c>
      <c r="D6290">
        <v>1</v>
      </c>
      <c r="E6290" t="s">
        <v>6472</v>
      </c>
      <c r="F6290" t="s">
        <v>6478</v>
      </c>
      <c r="G6290" t="s">
        <v>14</v>
      </c>
      <c r="H6290" t="s">
        <v>6502</v>
      </c>
      <c r="I6290" t="s">
        <v>31</v>
      </c>
      <c r="J6290" t="s">
        <v>46</v>
      </c>
      <c r="K6290" t="s">
        <v>47</v>
      </c>
      <c r="L6290" t="s">
        <v>43</v>
      </c>
      <c r="M6290">
        <v>1536</v>
      </c>
      <c r="N6290">
        <v>251</v>
      </c>
      <c r="O6290">
        <v>262</v>
      </c>
    </row>
    <row r="6291" spans="1:15" x14ac:dyDescent="0.3">
      <c r="E6291" t="s">
        <v>6472</v>
      </c>
      <c r="F6291" t="s">
        <v>131</v>
      </c>
      <c r="G6291" t="s">
        <v>51</v>
      </c>
      <c r="H6291" t="s">
        <v>6506</v>
      </c>
      <c r="I6291" t="s">
        <v>52</v>
      </c>
      <c r="J6291" t="s">
        <v>60</v>
      </c>
      <c r="M6291">
        <v>1536</v>
      </c>
      <c r="N6291">
        <v>270</v>
      </c>
      <c r="O6291">
        <v>276</v>
      </c>
    </row>
    <row r="6292" spans="1:15" x14ac:dyDescent="0.3">
      <c r="A6292" t="s">
        <v>23</v>
      </c>
      <c r="B6292">
        <v>1</v>
      </c>
      <c r="C6292">
        <v>1</v>
      </c>
      <c r="D6292">
        <v>1</v>
      </c>
      <c r="E6292" t="s">
        <v>6472</v>
      </c>
      <c r="F6292" t="s">
        <v>3046</v>
      </c>
      <c r="G6292" t="s">
        <v>23</v>
      </c>
      <c r="H6292" t="s">
        <v>6509</v>
      </c>
      <c r="I6292" t="s">
        <v>35</v>
      </c>
      <c r="J6292" t="s">
        <v>321</v>
      </c>
      <c r="M6292">
        <v>1536</v>
      </c>
      <c r="N6292">
        <v>313</v>
      </c>
      <c r="O6292">
        <v>324</v>
      </c>
    </row>
    <row r="6293" spans="1:15" x14ac:dyDescent="0.3">
      <c r="E6293" t="s">
        <v>6510</v>
      </c>
      <c r="F6293" t="s">
        <v>6519</v>
      </c>
      <c r="G6293" t="s">
        <v>23</v>
      </c>
      <c r="H6293" t="s">
        <v>6520</v>
      </c>
      <c r="I6293" t="s">
        <v>26</v>
      </c>
      <c r="M6293">
        <v>1537</v>
      </c>
      <c r="N6293">
        <v>0</v>
      </c>
      <c r="O6293">
        <v>5</v>
      </c>
    </row>
    <row r="6294" spans="1:15" x14ac:dyDescent="0.3">
      <c r="A6294" t="s">
        <v>14</v>
      </c>
      <c r="B6294">
        <v>1</v>
      </c>
      <c r="C6294">
        <v>1</v>
      </c>
      <c r="D6294">
        <v>1</v>
      </c>
      <c r="E6294" t="s">
        <v>6510</v>
      </c>
      <c r="F6294" t="s">
        <v>6511</v>
      </c>
      <c r="G6294" t="s">
        <v>14</v>
      </c>
      <c r="H6294" t="s">
        <v>6512</v>
      </c>
      <c r="I6294" t="s">
        <v>370</v>
      </c>
      <c r="J6294" t="s">
        <v>597</v>
      </c>
      <c r="M6294">
        <v>1537</v>
      </c>
      <c r="N6294">
        <v>37</v>
      </c>
      <c r="O6294">
        <v>45</v>
      </c>
    </row>
    <row r="6295" spans="1:15" x14ac:dyDescent="0.3">
      <c r="E6295" t="s">
        <v>6510</v>
      </c>
      <c r="F6295" t="s">
        <v>6511</v>
      </c>
      <c r="G6295" t="s">
        <v>51</v>
      </c>
      <c r="H6295" t="s">
        <v>6512</v>
      </c>
      <c r="I6295" t="s">
        <v>19</v>
      </c>
      <c r="M6295">
        <v>1537</v>
      </c>
      <c r="N6295">
        <v>37</v>
      </c>
      <c r="O6295">
        <v>45</v>
      </c>
    </row>
    <row r="6296" spans="1:15" x14ac:dyDescent="0.3">
      <c r="A6296" t="s">
        <v>14</v>
      </c>
      <c r="B6296">
        <v>1</v>
      </c>
      <c r="C6296">
        <v>1</v>
      </c>
      <c r="D6296">
        <v>1</v>
      </c>
      <c r="E6296" t="s">
        <v>6510</v>
      </c>
      <c r="F6296" t="s">
        <v>6517</v>
      </c>
      <c r="G6296" t="s">
        <v>14</v>
      </c>
      <c r="H6296" t="s">
        <v>6518</v>
      </c>
      <c r="I6296" t="s">
        <v>35</v>
      </c>
      <c r="J6296" t="s">
        <v>46</v>
      </c>
      <c r="K6296" t="s">
        <v>47</v>
      </c>
      <c r="L6296" t="s">
        <v>43</v>
      </c>
      <c r="M6296">
        <v>1537</v>
      </c>
      <c r="N6296">
        <v>104</v>
      </c>
      <c r="O6296">
        <v>116</v>
      </c>
    </row>
    <row r="6297" spans="1:15" x14ac:dyDescent="0.3">
      <c r="A6297" t="s">
        <v>14</v>
      </c>
      <c r="B6297">
        <v>1</v>
      </c>
      <c r="C6297">
        <v>1</v>
      </c>
      <c r="D6297">
        <v>1</v>
      </c>
      <c r="E6297" t="s">
        <v>6510</v>
      </c>
      <c r="F6297" t="s">
        <v>6515</v>
      </c>
      <c r="G6297" t="s">
        <v>14</v>
      </c>
      <c r="H6297" t="s">
        <v>6516</v>
      </c>
      <c r="I6297" t="s">
        <v>35</v>
      </c>
      <c r="J6297" t="s">
        <v>46</v>
      </c>
      <c r="K6297" t="s">
        <v>47</v>
      </c>
      <c r="L6297" t="s">
        <v>43</v>
      </c>
      <c r="M6297">
        <v>1537</v>
      </c>
      <c r="N6297">
        <v>118</v>
      </c>
      <c r="O6297">
        <v>127</v>
      </c>
    </row>
    <row r="6298" spans="1:15" x14ac:dyDescent="0.3">
      <c r="A6298" t="s">
        <v>14</v>
      </c>
      <c r="B6298">
        <v>1</v>
      </c>
      <c r="C6298">
        <v>1</v>
      </c>
      <c r="D6298">
        <v>1</v>
      </c>
      <c r="E6298" t="s">
        <v>6510</v>
      </c>
      <c r="F6298" t="s">
        <v>6513</v>
      </c>
      <c r="G6298" t="s">
        <v>14</v>
      </c>
      <c r="H6298" t="s">
        <v>6514</v>
      </c>
      <c r="I6298" t="s">
        <v>35</v>
      </c>
      <c r="J6298" t="s">
        <v>46</v>
      </c>
      <c r="K6298" t="s">
        <v>47</v>
      </c>
      <c r="L6298" t="s">
        <v>43</v>
      </c>
      <c r="M6298">
        <v>1537</v>
      </c>
      <c r="N6298">
        <v>131</v>
      </c>
      <c r="O6298">
        <v>142</v>
      </c>
    </row>
    <row r="6299" spans="1:15" x14ac:dyDescent="0.3">
      <c r="E6299" t="s">
        <v>6521</v>
      </c>
      <c r="F6299" t="s">
        <v>6522</v>
      </c>
      <c r="G6299" t="s">
        <v>23</v>
      </c>
      <c r="H6299" t="s">
        <v>6523</v>
      </c>
      <c r="I6299" t="s">
        <v>22</v>
      </c>
      <c r="M6299">
        <v>1538</v>
      </c>
      <c r="N6299">
        <v>79</v>
      </c>
      <c r="O6299">
        <v>83</v>
      </c>
    </row>
    <row r="6300" spans="1:15" x14ac:dyDescent="0.3">
      <c r="A6300" t="s">
        <v>23</v>
      </c>
      <c r="B6300">
        <v>1</v>
      </c>
      <c r="C6300">
        <v>1</v>
      </c>
      <c r="D6300">
        <v>1</v>
      </c>
      <c r="E6300" t="s">
        <v>6521</v>
      </c>
      <c r="F6300" t="s">
        <v>6524</v>
      </c>
      <c r="G6300" t="s">
        <v>23</v>
      </c>
      <c r="H6300" t="s">
        <v>6525</v>
      </c>
      <c r="I6300" t="s">
        <v>35</v>
      </c>
      <c r="J6300" t="s">
        <v>112</v>
      </c>
      <c r="M6300">
        <v>1538</v>
      </c>
      <c r="N6300">
        <v>102</v>
      </c>
      <c r="O6300">
        <v>118</v>
      </c>
    </row>
    <row r="6301" spans="1:15" x14ac:dyDescent="0.3">
      <c r="A6301" t="s">
        <v>23</v>
      </c>
      <c r="B6301">
        <v>1</v>
      </c>
      <c r="C6301">
        <v>1</v>
      </c>
      <c r="D6301">
        <v>1</v>
      </c>
      <c r="E6301" t="s">
        <v>6521</v>
      </c>
      <c r="F6301" t="s">
        <v>6529</v>
      </c>
      <c r="G6301" t="s">
        <v>23</v>
      </c>
      <c r="H6301" t="s">
        <v>6530</v>
      </c>
      <c r="I6301" t="s">
        <v>35</v>
      </c>
      <c r="J6301" t="s">
        <v>112</v>
      </c>
      <c r="M6301">
        <v>1539</v>
      </c>
      <c r="N6301">
        <v>21</v>
      </c>
      <c r="O6301">
        <v>29</v>
      </c>
    </row>
    <row r="6302" spans="1:15" x14ac:dyDescent="0.3">
      <c r="E6302" t="s">
        <v>6521</v>
      </c>
      <c r="F6302" t="s">
        <v>6527</v>
      </c>
      <c r="G6302" t="s">
        <v>17</v>
      </c>
      <c r="H6302" t="s">
        <v>6528</v>
      </c>
      <c r="I6302" t="s">
        <v>26</v>
      </c>
      <c r="M6302">
        <v>1539</v>
      </c>
      <c r="N6302">
        <v>31</v>
      </c>
      <c r="O6302">
        <v>41</v>
      </c>
    </row>
    <row r="6303" spans="1:15" x14ac:dyDescent="0.3">
      <c r="A6303" t="s">
        <v>23</v>
      </c>
      <c r="B6303">
        <v>1</v>
      </c>
      <c r="C6303">
        <v>1</v>
      </c>
      <c r="D6303">
        <v>1</v>
      </c>
      <c r="E6303" t="s">
        <v>6521</v>
      </c>
      <c r="F6303" t="s">
        <v>6527</v>
      </c>
      <c r="G6303" t="s">
        <v>23</v>
      </c>
      <c r="H6303" t="s">
        <v>6528</v>
      </c>
      <c r="I6303" t="s">
        <v>19</v>
      </c>
      <c r="M6303">
        <v>1539</v>
      </c>
      <c r="N6303">
        <v>31</v>
      </c>
      <c r="O6303">
        <v>41</v>
      </c>
    </row>
    <row r="6304" spans="1:15" x14ac:dyDescent="0.3">
      <c r="E6304" t="s">
        <v>6521</v>
      </c>
      <c r="F6304" t="s">
        <v>448</v>
      </c>
      <c r="G6304" t="s">
        <v>23</v>
      </c>
      <c r="H6304" t="s">
        <v>6526</v>
      </c>
      <c r="I6304" t="s">
        <v>52</v>
      </c>
      <c r="J6304" t="s">
        <v>450</v>
      </c>
      <c r="M6304">
        <v>1539</v>
      </c>
      <c r="N6304">
        <v>207</v>
      </c>
      <c r="O6304">
        <v>212</v>
      </c>
    </row>
    <row r="6305" spans="1:15" x14ac:dyDescent="0.3">
      <c r="E6305" t="s">
        <v>6521</v>
      </c>
      <c r="F6305" t="s">
        <v>6522</v>
      </c>
      <c r="G6305" t="s">
        <v>23</v>
      </c>
      <c r="H6305" t="s">
        <v>6531</v>
      </c>
      <c r="I6305" t="s">
        <v>22</v>
      </c>
      <c r="M6305">
        <v>1539</v>
      </c>
      <c r="N6305">
        <v>222</v>
      </c>
      <c r="O6305">
        <v>226</v>
      </c>
    </row>
    <row r="6306" spans="1:15" x14ac:dyDescent="0.3">
      <c r="E6306" t="s">
        <v>6521</v>
      </c>
      <c r="F6306" t="s">
        <v>448</v>
      </c>
      <c r="G6306" t="s">
        <v>23</v>
      </c>
      <c r="H6306" t="s">
        <v>6532</v>
      </c>
      <c r="I6306" t="s">
        <v>52</v>
      </c>
      <c r="J6306" t="s">
        <v>450</v>
      </c>
      <c r="M6306">
        <v>1539</v>
      </c>
      <c r="N6306">
        <v>322</v>
      </c>
      <c r="O6306">
        <v>327</v>
      </c>
    </row>
    <row r="6307" spans="1:15" x14ac:dyDescent="0.3">
      <c r="A6307" t="s">
        <v>14</v>
      </c>
      <c r="B6307">
        <v>1</v>
      </c>
      <c r="C6307">
        <v>1</v>
      </c>
      <c r="D6307">
        <v>1</v>
      </c>
      <c r="E6307" t="s">
        <v>6533</v>
      </c>
      <c r="F6307" t="s">
        <v>6534</v>
      </c>
      <c r="G6307" t="s">
        <v>14</v>
      </c>
      <c r="H6307" t="s">
        <v>6535</v>
      </c>
      <c r="I6307" t="s">
        <v>35</v>
      </c>
      <c r="J6307" t="s">
        <v>46</v>
      </c>
      <c r="K6307" t="s">
        <v>47</v>
      </c>
      <c r="L6307" t="s">
        <v>43</v>
      </c>
      <c r="M6307">
        <v>1540</v>
      </c>
      <c r="N6307">
        <v>52</v>
      </c>
      <c r="O6307">
        <v>65</v>
      </c>
    </row>
    <row r="6308" spans="1:15" x14ac:dyDescent="0.3">
      <c r="A6308" t="s">
        <v>14</v>
      </c>
      <c r="B6308">
        <v>1</v>
      </c>
      <c r="C6308">
        <v>1</v>
      </c>
      <c r="D6308">
        <v>1</v>
      </c>
      <c r="E6308" t="s">
        <v>6533</v>
      </c>
      <c r="F6308" t="s">
        <v>6536</v>
      </c>
      <c r="G6308" t="s">
        <v>14</v>
      </c>
      <c r="H6308" t="s">
        <v>6537</v>
      </c>
      <c r="I6308" t="s">
        <v>35</v>
      </c>
      <c r="J6308" t="s">
        <v>46</v>
      </c>
      <c r="K6308" t="s">
        <v>47</v>
      </c>
      <c r="L6308" t="s">
        <v>43</v>
      </c>
      <c r="M6308">
        <v>1540</v>
      </c>
      <c r="N6308">
        <v>69</v>
      </c>
      <c r="O6308">
        <v>84</v>
      </c>
    </row>
    <row r="6309" spans="1:15" x14ac:dyDescent="0.3">
      <c r="E6309" t="s">
        <v>6538</v>
      </c>
      <c r="F6309" t="s">
        <v>6539</v>
      </c>
      <c r="G6309" t="s">
        <v>23</v>
      </c>
      <c r="H6309" t="s">
        <v>6540</v>
      </c>
      <c r="I6309" t="s">
        <v>52</v>
      </c>
      <c r="J6309" t="s">
        <v>750</v>
      </c>
      <c r="K6309" t="s">
        <v>751</v>
      </c>
      <c r="M6309">
        <v>1541</v>
      </c>
      <c r="N6309">
        <v>32</v>
      </c>
      <c r="O6309">
        <v>45</v>
      </c>
    </row>
    <row r="6310" spans="1:15" x14ac:dyDescent="0.3">
      <c r="A6310" t="s">
        <v>14</v>
      </c>
      <c r="B6310">
        <v>1</v>
      </c>
      <c r="C6310">
        <v>1</v>
      </c>
      <c r="D6310">
        <v>1</v>
      </c>
      <c r="E6310" t="s">
        <v>6538</v>
      </c>
      <c r="F6310" t="s">
        <v>6541</v>
      </c>
      <c r="G6310" t="s">
        <v>14</v>
      </c>
      <c r="H6310" t="s">
        <v>6542</v>
      </c>
      <c r="I6310" t="s">
        <v>19</v>
      </c>
      <c r="M6310">
        <v>1541</v>
      </c>
      <c r="N6310">
        <v>68</v>
      </c>
      <c r="O6310">
        <v>77</v>
      </c>
    </row>
    <row r="6311" spans="1:15" x14ac:dyDescent="0.3">
      <c r="E6311" t="s">
        <v>6538</v>
      </c>
      <c r="F6311" t="s">
        <v>6541</v>
      </c>
      <c r="G6311" t="s">
        <v>23</v>
      </c>
      <c r="H6311" t="s">
        <v>6542</v>
      </c>
      <c r="I6311" t="s">
        <v>26</v>
      </c>
      <c r="M6311">
        <v>1541</v>
      </c>
      <c r="N6311">
        <v>68</v>
      </c>
      <c r="O6311">
        <v>77</v>
      </c>
    </row>
    <row r="6312" spans="1:15" x14ac:dyDescent="0.3">
      <c r="A6312" t="s">
        <v>23</v>
      </c>
      <c r="B6312">
        <v>1</v>
      </c>
      <c r="C6312">
        <v>1</v>
      </c>
      <c r="D6312">
        <v>1</v>
      </c>
      <c r="E6312" t="s">
        <v>6538</v>
      </c>
      <c r="F6312" t="s">
        <v>6543</v>
      </c>
      <c r="G6312" t="s">
        <v>23</v>
      </c>
      <c r="H6312" t="s">
        <v>6544</v>
      </c>
      <c r="I6312" t="s">
        <v>35</v>
      </c>
      <c r="J6312" t="s">
        <v>112</v>
      </c>
      <c r="M6312">
        <v>1541</v>
      </c>
      <c r="N6312">
        <v>89</v>
      </c>
      <c r="O6312">
        <v>94</v>
      </c>
    </row>
    <row r="6313" spans="1:15" x14ac:dyDescent="0.3">
      <c r="E6313" t="s">
        <v>6538</v>
      </c>
      <c r="F6313" t="s">
        <v>6539</v>
      </c>
      <c r="G6313" t="s">
        <v>23</v>
      </c>
      <c r="H6313" t="s">
        <v>6549</v>
      </c>
      <c r="I6313" t="s">
        <v>52</v>
      </c>
      <c r="J6313" t="s">
        <v>750</v>
      </c>
      <c r="K6313" t="s">
        <v>751</v>
      </c>
      <c r="M6313">
        <v>1542</v>
      </c>
      <c r="N6313">
        <v>33</v>
      </c>
      <c r="O6313">
        <v>46</v>
      </c>
    </row>
    <row r="6314" spans="1:15" x14ac:dyDescent="0.3">
      <c r="A6314" t="s">
        <v>14</v>
      </c>
      <c r="B6314">
        <v>0</v>
      </c>
      <c r="C6314">
        <v>1</v>
      </c>
      <c r="D6314" t="s">
        <v>14</v>
      </c>
      <c r="E6314" t="s">
        <v>6538</v>
      </c>
      <c r="F6314" t="s">
        <v>6547</v>
      </c>
      <c r="G6314" t="s">
        <v>51</v>
      </c>
      <c r="H6314" t="s">
        <v>6548</v>
      </c>
      <c r="I6314" t="s">
        <v>19</v>
      </c>
      <c r="M6314">
        <v>1542</v>
      </c>
      <c r="N6314">
        <v>69</v>
      </c>
      <c r="O6314">
        <v>80</v>
      </c>
    </row>
    <row r="6315" spans="1:15" x14ac:dyDescent="0.3">
      <c r="E6315" t="s">
        <v>6538</v>
      </c>
      <c r="F6315" t="s">
        <v>6550</v>
      </c>
      <c r="G6315" t="s">
        <v>51</v>
      </c>
      <c r="H6315" t="s">
        <v>6551</v>
      </c>
      <c r="I6315" t="s">
        <v>26</v>
      </c>
      <c r="M6315">
        <v>1542</v>
      </c>
      <c r="N6315">
        <v>69</v>
      </c>
      <c r="O6315">
        <v>85</v>
      </c>
    </row>
    <row r="6316" spans="1:15" x14ac:dyDescent="0.3">
      <c r="A6316" t="s">
        <v>14</v>
      </c>
      <c r="B6316">
        <v>1</v>
      </c>
      <c r="C6316">
        <v>1</v>
      </c>
      <c r="D6316">
        <v>1</v>
      </c>
      <c r="E6316" t="s">
        <v>6538</v>
      </c>
      <c r="F6316" t="s">
        <v>6552</v>
      </c>
      <c r="G6316" t="s">
        <v>14</v>
      </c>
      <c r="H6316" t="s">
        <v>6553</v>
      </c>
      <c r="I6316" t="s">
        <v>35</v>
      </c>
      <c r="J6316" t="s">
        <v>46</v>
      </c>
      <c r="K6316" t="s">
        <v>47</v>
      </c>
      <c r="L6316" t="s">
        <v>43</v>
      </c>
      <c r="M6316">
        <v>1542</v>
      </c>
      <c r="N6316">
        <v>87</v>
      </c>
      <c r="O6316">
        <v>101</v>
      </c>
    </row>
    <row r="6317" spans="1:15" x14ac:dyDescent="0.3">
      <c r="A6317" t="s">
        <v>23</v>
      </c>
      <c r="B6317">
        <v>1</v>
      </c>
      <c r="C6317">
        <v>1</v>
      </c>
      <c r="D6317">
        <v>1</v>
      </c>
      <c r="E6317" t="s">
        <v>6538</v>
      </c>
      <c r="F6317" t="s">
        <v>6545</v>
      </c>
      <c r="G6317" t="s">
        <v>23</v>
      </c>
      <c r="H6317" t="s">
        <v>6546</v>
      </c>
      <c r="I6317" t="s">
        <v>35</v>
      </c>
      <c r="J6317" t="s">
        <v>112</v>
      </c>
      <c r="M6317">
        <v>1542</v>
      </c>
      <c r="N6317">
        <v>126</v>
      </c>
      <c r="O6317">
        <v>131</v>
      </c>
    </row>
    <row r="6318" spans="1:15" x14ac:dyDescent="0.3">
      <c r="A6318" t="s">
        <v>23</v>
      </c>
      <c r="B6318">
        <v>1</v>
      </c>
      <c r="C6318">
        <v>1</v>
      </c>
      <c r="D6318">
        <v>1</v>
      </c>
      <c r="E6318" t="s">
        <v>6554</v>
      </c>
      <c r="F6318" t="s">
        <v>6568</v>
      </c>
      <c r="G6318" t="s">
        <v>23</v>
      </c>
      <c r="H6318" t="s">
        <v>6569</v>
      </c>
      <c r="I6318" t="s">
        <v>35</v>
      </c>
      <c r="J6318" t="s">
        <v>112</v>
      </c>
      <c r="M6318">
        <v>1543</v>
      </c>
      <c r="N6318">
        <v>171</v>
      </c>
      <c r="O6318">
        <v>190</v>
      </c>
    </row>
    <row r="6319" spans="1:15" x14ac:dyDescent="0.3">
      <c r="A6319" t="s">
        <v>14</v>
      </c>
      <c r="B6319">
        <v>0</v>
      </c>
      <c r="C6319">
        <v>1</v>
      </c>
      <c r="D6319" t="s">
        <v>14</v>
      </c>
      <c r="E6319" t="s">
        <v>6554</v>
      </c>
      <c r="F6319" t="s">
        <v>6562</v>
      </c>
      <c r="G6319" t="s">
        <v>23</v>
      </c>
      <c r="H6319" t="s">
        <v>6563</v>
      </c>
      <c r="I6319" t="s">
        <v>22</v>
      </c>
      <c r="M6319">
        <v>1543</v>
      </c>
      <c r="N6319">
        <v>192</v>
      </c>
      <c r="O6319">
        <v>199</v>
      </c>
    </row>
    <row r="6320" spans="1:15" x14ac:dyDescent="0.3">
      <c r="E6320" t="s">
        <v>6554</v>
      </c>
      <c r="F6320" t="s">
        <v>6558</v>
      </c>
      <c r="G6320" t="s">
        <v>51</v>
      </c>
      <c r="H6320" t="s">
        <v>6559</v>
      </c>
      <c r="I6320" t="s">
        <v>52</v>
      </c>
      <c r="J6320" t="s">
        <v>191</v>
      </c>
      <c r="M6320">
        <v>1543</v>
      </c>
      <c r="N6320">
        <v>217</v>
      </c>
      <c r="O6320">
        <v>228</v>
      </c>
    </row>
    <row r="6321" spans="1:15" x14ac:dyDescent="0.3">
      <c r="A6321" t="s">
        <v>51</v>
      </c>
      <c r="B6321">
        <v>0</v>
      </c>
      <c r="C6321">
        <v>1</v>
      </c>
      <c r="D6321" t="s">
        <v>51</v>
      </c>
      <c r="E6321" t="s">
        <v>6554</v>
      </c>
      <c r="F6321" t="s">
        <v>6560</v>
      </c>
      <c r="G6321" t="s">
        <v>14</v>
      </c>
      <c r="H6321" t="s">
        <v>6561</v>
      </c>
      <c r="I6321" t="s">
        <v>370</v>
      </c>
      <c r="J6321" t="s">
        <v>46</v>
      </c>
      <c r="K6321" t="s">
        <v>47</v>
      </c>
      <c r="L6321" t="s">
        <v>43</v>
      </c>
      <c r="M6321">
        <v>1543</v>
      </c>
      <c r="N6321">
        <v>230</v>
      </c>
      <c r="O6321">
        <v>245</v>
      </c>
    </row>
    <row r="6322" spans="1:15" x14ac:dyDescent="0.3">
      <c r="E6322" t="s">
        <v>6554</v>
      </c>
      <c r="F6322" t="s">
        <v>6560</v>
      </c>
      <c r="G6322" t="s">
        <v>51</v>
      </c>
      <c r="H6322" t="s">
        <v>6561</v>
      </c>
      <c r="I6322" t="s">
        <v>19</v>
      </c>
      <c r="M6322">
        <v>1543</v>
      </c>
      <c r="N6322">
        <v>230</v>
      </c>
      <c r="O6322">
        <v>245</v>
      </c>
    </row>
    <row r="6323" spans="1:15" x14ac:dyDescent="0.3">
      <c r="A6323" t="s">
        <v>23</v>
      </c>
      <c r="B6323">
        <v>1</v>
      </c>
      <c r="C6323">
        <v>1</v>
      </c>
      <c r="D6323">
        <v>1</v>
      </c>
      <c r="E6323" t="s">
        <v>6554</v>
      </c>
      <c r="F6323" t="s">
        <v>4310</v>
      </c>
      <c r="G6323" t="s">
        <v>23</v>
      </c>
      <c r="H6323" t="s">
        <v>6557</v>
      </c>
      <c r="I6323" t="s">
        <v>22</v>
      </c>
      <c r="M6323">
        <v>1543</v>
      </c>
      <c r="N6323">
        <v>291</v>
      </c>
      <c r="O6323">
        <v>298</v>
      </c>
    </row>
    <row r="6324" spans="1:15" x14ac:dyDescent="0.3">
      <c r="E6324" t="s">
        <v>6554</v>
      </c>
      <c r="F6324" t="s">
        <v>4310</v>
      </c>
      <c r="G6324" t="s">
        <v>14</v>
      </c>
      <c r="H6324" t="s">
        <v>6557</v>
      </c>
      <c r="I6324" t="s">
        <v>52</v>
      </c>
      <c r="J6324" t="s">
        <v>32</v>
      </c>
      <c r="M6324">
        <v>1543</v>
      </c>
      <c r="N6324">
        <v>291</v>
      </c>
      <c r="O6324">
        <v>298</v>
      </c>
    </row>
    <row r="6325" spans="1:15" x14ac:dyDescent="0.3">
      <c r="E6325" t="s">
        <v>6554</v>
      </c>
      <c r="F6325" t="s">
        <v>6555</v>
      </c>
      <c r="G6325" t="s">
        <v>23</v>
      </c>
      <c r="H6325" t="s">
        <v>6556</v>
      </c>
      <c r="I6325" t="s">
        <v>26</v>
      </c>
      <c r="M6325">
        <v>1543</v>
      </c>
      <c r="N6325">
        <v>300</v>
      </c>
      <c r="O6325">
        <v>308</v>
      </c>
    </row>
    <row r="6326" spans="1:15" x14ac:dyDescent="0.3">
      <c r="A6326" t="s">
        <v>14</v>
      </c>
      <c r="B6326">
        <v>1</v>
      </c>
      <c r="C6326">
        <v>1</v>
      </c>
      <c r="D6326">
        <v>1</v>
      </c>
      <c r="E6326" t="s">
        <v>6554</v>
      </c>
      <c r="F6326" t="s">
        <v>6555</v>
      </c>
      <c r="G6326" t="s">
        <v>14</v>
      </c>
      <c r="H6326" t="s">
        <v>6556</v>
      </c>
      <c r="I6326" t="s">
        <v>19</v>
      </c>
      <c r="M6326">
        <v>1543</v>
      </c>
      <c r="N6326">
        <v>300</v>
      </c>
      <c r="O6326">
        <v>308</v>
      </c>
    </row>
    <row r="6327" spans="1:15" x14ac:dyDescent="0.3">
      <c r="A6327" t="s">
        <v>23</v>
      </c>
      <c r="B6327">
        <v>1</v>
      </c>
      <c r="C6327">
        <v>1</v>
      </c>
      <c r="D6327">
        <v>1</v>
      </c>
      <c r="E6327" t="s">
        <v>6554</v>
      </c>
      <c r="F6327" t="s">
        <v>6566</v>
      </c>
      <c r="G6327" t="s">
        <v>23</v>
      </c>
      <c r="H6327" t="s">
        <v>6567</v>
      </c>
      <c r="I6327" t="s">
        <v>22</v>
      </c>
      <c r="M6327">
        <v>1543</v>
      </c>
      <c r="N6327">
        <v>409</v>
      </c>
      <c r="O6327">
        <v>417</v>
      </c>
    </row>
    <row r="6328" spans="1:15" x14ac:dyDescent="0.3">
      <c r="E6328" t="s">
        <v>6554</v>
      </c>
      <c r="F6328" t="s">
        <v>6564</v>
      </c>
      <c r="G6328" t="s">
        <v>14</v>
      </c>
      <c r="H6328" t="s">
        <v>6565</v>
      </c>
      <c r="I6328" t="s">
        <v>19</v>
      </c>
      <c r="M6328">
        <v>1543</v>
      </c>
      <c r="N6328">
        <v>419</v>
      </c>
      <c r="O6328">
        <v>423</v>
      </c>
    </row>
    <row r="6329" spans="1:15" x14ac:dyDescent="0.3">
      <c r="A6329" t="s">
        <v>14</v>
      </c>
      <c r="B6329">
        <v>0</v>
      </c>
      <c r="C6329">
        <v>1</v>
      </c>
      <c r="D6329" t="s">
        <v>14</v>
      </c>
      <c r="E6329" t="s">
        <v>6554</v>
      </c>
      <c r="F6329" t="s">
        <v>6564</v>
      </c>
      <c r="G6329" t="s">
        <v>23</v>
      </c>
      <c r="H6329" t="s">
        <v>6565</v>
      </c>
      <c r="I6329" t="s">
        <v>26</v>
      </c>
      <c r="M6329">
        <v>1543</v>
      </c>
      <c r="N6329">
        <v>419</v>
      </c>
      <c r="O6329">
        <v>423</v>
      </c>
    </row>
    <row r="6330" spans="1:15" x14ac:dyDescent="0.3">
      <c r="A6330" t="s">
        <v>14</v>
      </c>
      <c r="B6330">
        <v>1</v>
      </c>
      <c r="C6330">
        <v>1</v>
      </c>
      <c r="D6330">
        <v>1</v>
      </c>
      <c r="E6330" t="s">
        <v>6554</v>
      </c>
      <c r="F6330" t="s">
        <v>6575</v>
      </c>
      <c r="G6330" t="s">
        <v>14</v>
      </c>
      <c r="H6330" t="s">
        <v>6576</v>
      </c>
      <c r="I6330" t="s">
        <v>35</v>
      </c>
      <c r="J6330" t="s">
        <v>46</v>
      </c>
      <c r="K6330" t="s">
        <v>47</v>
      </c>
      <c r="L6330" t="s">
        <v>43</v>
      </c>
      <c r="M6330">
        <v>1544</v>
      </c>
      <c r="N6330">
        <v>0</v>
      </c>
      <c r="O6330">
        <v>16</v>
      </c>
    </row>
    <row r="6331" spans="1:15" x14ac:dyDescent="0.3">
      <c r="E6331" t="s">
        <v>6554</v>
      </c>
      <c r="F6331" t="s">
        <v>131</v>
      </c>
      <c r="G6331" t="s">
        <v>51</v>
      </c>
      <c r="H6331" t="s">
        <v>6577</v>
      </c>
      <c r="I6331" t="s">
        <v>52</v>
      </c>
      <c r="J6331" t="s">
        <v>60</v>
      </c>
      <c r="M6331">
        <v>1544</v>
      </c>
      <c r="N6331">
        <v>24</v>
      </c>
      <c r="O6331">
        <v>30</v>
      </c>
    </row>
    <row r="6332" spans="1:15" x14ac:dyDescent="0.3">
      <c r="E6332" t="s">
        <v>6554</v>
      </c>
      <c r="F6332" t="s">
        <v>6562</v>
      </c>
      <c r="G6332" t="s">
        <v>14</v>
      </c>
      <c r="H6332" t="s">
        <v>6571</v>
      </c>
      <c r="I6332" t="s">
        <v>19</v>
      </c>
      <c r="M6332">
        <v>1544</v>
      </c>
      <c r="N6332">
        <v>156</v>
      </c>
      <c r="O6332">
        <v>163</v>
      </c>
    </row>
    <row r="6333" spans="1:15" x14ac:dyDescent="0.3">
      <c r="A6333" t="s">
        <v>14</v>
      </c>
      <c r="B6333">
        <v>0</v>
      </c>
      <c r="C6333">
        <v>1</v>
      </c>
      <c r="D6333" t="s">
        <v>14</v>
      </c>
      <c r="E6333" t="s">
        <v>6554</v>
      </c>
      <c r="F6333" t="s">
        <v>6562</v>
      </c>
      <c r="G6333" t="s">
        <v>23</v>
      </c>
      <c r="H6333" t="s">
        <v>6571</v>
      </c>
      <c r="I6333" t="s">
        <v>26</v>
      </c>
      <c r="M6333">
        <v>1544</v>
      </c>
      <c r="N6333">
        <v>156</v>
      </c>
      <c r="O6333">
        <v>163</v>
      </c>
    </row>
    <row r="6334" spans="1:15" x14ac:dyDescent="0.3">
      <c r="A6334" t="s">
        <v>51</v>
      </c>
      <c r="B6334">
        <v>0</v>
      </c>
      <c r="C6334">
        <v>1</v>
      </c>
      <c r="D6334" t="s">
        <v>51</v>
      </c>
      <c r="E6334" t="s">
        <v>6554</v>
      </c>
      <c r="F6334" t="s">
        <v>6560</v>
      </c>
      <c r="G6334" t="s">
        <v>14</v>
      </c>
      <c r="H6334" t="s">
        <v>6570</v>
      </c>
      <c r="I6334" t="s">
        <v>370</v>
      </c>
      <c r="J6334" t="s">
        <v>46</v>
      </c>
      <c r="K6334" t="s">
        <v>47</v>
      </c>
      <c r="L6334" t="s">
        <v>43</v>
      </c>
      <c r="M6334">
        <v>1544</v>
      </c>
      <c r="N6334">
        <v>259</v>
      </c>
      <c r="O6334">
        <v>274</v>
      </c>
    </row>
    <row r="6335" spans="1:15" x14ac:dyDescent="0.3">
      <c r="E6335" t="s">
        <v>6554</v>
      </c>
      <c r="F6335" t="s">
        <v>6560</v>
      </c>
      <c r="G6335" t="s">
        <v>51</v>
      </c>
      <c r="H6335" t="s">
        <v>6570</v>
      </c>
      <c r="I6335" t="s">
        <v>19</v>
      </c>
      <c r="M6335">
        <v>1544</v>
      </c>
      <c r="N6335">
        <v>259</v>
      </c>
      <c r="O6335">
        <v>274</v>
      </c>
    </row>
    <row r="6336" spans="1:15" x14ac:dyDescent="0.3">
      <c r="E6336" t="s">
        <v>6554</v>
      </c>
      <c r="F6336" t="s">
        <v>6558</v>
      </c>
      <c r="G6336" t="s">
        <v>51</v>
      </c>
      <c r="H6336" t="s">
        <v>6573</v>
      </c>
      <c r="I6336" t="s">
        <v>52</v>
      </c>
      <c r="J6336" t="s">
        <v>191</v>
      </c>
      <c r="M6336">
        <v>1544</v>
      </c>
      <c r="N6336">
        <v>276</v>
      </c>
      <c r="O6336">
        <v>287</v>
      </c>
    </row>
    <row r="6337" spans="1:15" x14ac:dyDescent="0.3">
      <c r="E6337" t="s">
        <v>6554</v>
      </c>
      <c r="F6337" t="s">
        <v>6564</v>
      </c>
      <c r="G6337" t="s">
        <v>14</v>
      </c>
      <c r="H6337" t="s">
        <v>6572</v>
      </c>
      <c r="I6337" t="s">
        <v>19</v>
      </c>
      <c r="M6337">
        <v>1544</v>
      </c>
      <c r="N6337">
        <v>377</v>
      </c>
      <c r="O6337">
        <v>381</v>
      </c>
    </row>
    <row r="6338" spans="1:15" x14ac:dyDescent="0.3">
      <c r="A6338" t="s">
        <v>23</v>
      </c>
      <c r="B6338">
        <v>1</v>
      </c>
      <c r="C6338">
        <v>1</v>
      </c>
      <c r="D6338">
        <v>1</v>
      </c>
      <c r="E6338" t="s">
        <v>6554</v>
      </c>
      <c r="F6338" t="s">
        <v>6566</v>
      </c>
      <c r="G6338" t="s">
        <v>23</v>
      </c>
      <c r="H6338" t="s">
        <v>6574</v>
      </c>
      <c r="I6338" t="s">
        <v>35</v>
      </c>
      <c r="J6338" t="s">
        <v>909</v>
      </c>
      <c r="K6338" t="s">
        <v>910</v>
      </c>
      <c r="M6338">
        <v>1544</v>
      </c>
      <c r="N6338">
        <v>431</v>
      </c>
      <c r="O6338">
        <v>439</v>
      </c>
    </row>
    <row r="6339" spans="1:15" x14ac:dyDescent="0.3">
      <c r="A6339" t="s">
        <v>14</v>
      </c>
      <c r="B6339">
        <v>1</v>
      </c>
      <c r="C6339">
        <v>1</v>
      </c>
      <c r="D6339">
        <v>1</v>
      </c>
      <c r="E6339" t="s">
        <v>6578</v>
      </c>
      <c r="F6339" t="s">
        <v>1000</v>
      </c>
      <c r="G6339" t="s">
        <v>14</v>
      </c>
      <c r="H6339" t="s">
        <v>6583</v>
      </c>
      <c r="I6339" t="s">
        <v>35</v>
      </c>
      <c r="J6339" t="s">
        <v>32</v>
      </c>
      <c r="M6339">
        <v>1545</v>
      </c>
      <c r="N6339">
        <v>93</v>
      </c>
      <c r="O6339">
        <v>98</v>
      </c>
    </row>
    <row r="6340" spans="1:15" x14ac:dyDescent="0.3">
      <c r="A6340" t="s">
        <v>14</v>
      </c>
      <c r="B6340">
        <v>1</v>
      </c>
      <c r="C6340">
        <v>1</v>
      </c>
      <c r="D6340">
        <v>1</v>
      </c>
      <c r="E6340" t="s">
        <v>6578</v>
      </c>
      <c r="F6340" t="s">
        <v>368</v>
      </c>
      <c r="G6340" t="s">
        <v>14</v>
      </c>
      <c r="H6340" t="s">
        <v>6585</v>
      </c>
      <c r="I6340" t="s">
        <v>35</v>
      </c>
      <c r="J6340" t="s">
        <v>32</v>
      </c>
      <c r="M6340">
        <v>1545</v>
      </c>
      <c r="N6340">
        <v>100</v>
      </c>
      <c r="O6340">
        <v>104</v>
      </c>
    </row>
    <row r="6341" spans="1:15" x14ac:dyDescent="0.3">
      <c r="E6341" t="s">
        <v>6578</v>
      </c>
      <c r="F6341" t="s">
        <v>3006</v>
      </c>
      <c r="G6341" t="s">
        <v>17</v>
      </c>
      <c r="H6341" t="s">
        <v>6584</v>
      </c>
      <c r="I6341" t="s">
        <v>26</v>
      </c>
      <c r="M6341">
        <v>1545</v>
      </c>
      <c r="N6341">
        <v>109</v>
      </c>
      <c r="O6341">
        <v>112</v>
      </c>
    </row>
    <row r="6342" spans="1:15" x14ac:dyDescent="0.3">
      <c r="A6342" t="s">
        <v>14</v>
      </c>
      <c r="B6342">
        <v>1</v>
      </c>
      <c r="C6342">
        <v>1</v>
      </c>
      <c r="D6342">
        <v>1</v>
      </c>
      <c r="E6342" t="s">
        <v>6578</v>
      </c>
      <c r="F6342" t="s">
        <v>3006</v>
      </c>
      <c r="G6342" t="s">
        <v>14</v>
      </c>
      <c r="H6342" t="s">
        <v>6584</v>
      </c>
      <c r="I6342" t="s">
        <v>31</v>
      </c>
      <c r="J6342" t="s">
        <v>32</v>
      </c>
      <c r="M6342">
        <v>1545</v>
      </c>
      <c r="N6342">
        <v>109</v>
      </c>
      <c r="O6342">
        <v>112</v>
      </c>
    </row>
    <row r="6343" spans="1:15" x14ac:dyDescent="0.3">
      <c r="E6343" t="s">
        <v>6578</v>
      </c>
      <c r="F6343" t="s">
        <v>2619</v>
      </c>
      <c r="G6343" t="s">
        <v>14</v>
      </c>
      <c r="H6343" t="s">
        <v>6586</v>
      </c>
      <c r="I6343" t="s">
        <v>19</v>
      </c>
      <c r="M6343">
        <v>1545</v>
      </c>
      <c r="N6343">
        <v>127</v>
      </c>
      <c r="O6343">
        <v>135</v>
      </c>
    </row>
    <row r="6344" spans="1:15" x14ac:dyDescent="0.3">
      <c r="A6344" t="s">
        <v>1277</v>
      </c>
      <c r="B6344">
        <v>0</v>
      </c>
      <c r="C6344">
        <v>1</v>
      </c>
      <c r="D6344" t="s">
        <v>1277</v>
      </c>
      <c r="E6344" t="s">
        <v>6578</v>
      </c>
      <c r="F6344" t="s">
        <v>2619</v>
      </c>
      <c r="G6344" t="s">
        <v>23</v>
      </c>
      <c r="H6344" t="s">
        <v>6586</v>
      </c>
      <c r="I6344" t="s">
        <v>26</v>
      </c>
      <c r="M6344">
        <v>1545</v>
      </c>
      <c r="N6344">
        <v>127</v>
      </c>
      <c r="O6344">
        <v>135</v>
      </c>
    </row>
    <row r="6345" spans="1:15" x14ac:dyDescent="0.3">
      <c r="E6345" t="s">
        <v>6578</v>
      </c>
      <c r="F6345" t="s">
        <v>6579</v>
      </c>
      <c r="G6345" t="s">
        <v>51</v>
      </c>
      <c r="H6345" t="s">
        <v>6580</v>
      </c>
      <c r="I6345" t="s">
        <v>52</v>
      </c>
      <c r="J6345" t="s">
        <v>60</v>
      </c>
      <c r="M6345">
        <v>1545</v>
      </c>
      <c r="N6345">
        <v>182</v>
      </c>
      <c r="O6345">
        <v>193</v>
      </c>
    </row>
    <row r="6346" spans="1:15" x14ac:dyDescent="0.3">
      <c r="E6346" t="s">
        <v>6578</v>
      </c>
      <c r="F6346" t="s">
        <v>6578</v>
      </c>
      <c r="G6346" t="s">
        <v>17</v>
      </c>
      <c r="H6346" t="s">
        <v>6582</v>
      </c>
      <c r="I6346" t="s">
        <v>22</v>
      </c>
      <c r="M6346">
        <v>1545</v>
      </c>
      <c r="N6346">
        <v>248</v>
      </c>
      <c r="O6346">
        <v>263</v>
      </c>
    </row>
    <row r="6347" spans="1:15" x14ac:dyDescent="0.3">
      <c r="E6347" t="s">
        <v>6578</v>
      </c>
      <c r="F6347" t="s">
        <v>3535</v>
      </c>
      <c r="G6347" t="s">
        <v>51</v>
      </c>
      <c r="H6347" t="s">
        <v>6581</v>
      </c>
      <c r="I6347" t="s">
        <v>52</v>
      </c>
      <c r="J6347" t="s">
        <v>393</v>
      </c>
      <c r="M6347">
        <v>1545</v>
      </c>
      <c r="N6347">
        <v>521</v>
      </c>
      <c r="O6347">
        <v>532</v>
      </c>
    </row>
    <row r="6348" spans="1:15" x14ac:dyDescent="0.3">
      <c r="E6348" t="s">
        <v>6587</v>
      </c>
      <c r="F6348" t="s">
        <v>2466</v>
      </c>
      <c r="G6348" t="s">
        <v>14</v>
      </c>
      <c r="H6348" t="s">
        <v>6590</v>
      </c>
      <c r="I6348" t="s">
        <v>52</v>
      </c>
      <c r="J6348" t="s">
        <v>32</v>
      </c>
      <c r="M6348">
        <v>1546</v>
      </c>
      <c r="N6348">
        <v>3</v>
      </c>
      <c r="O6348">
        <v>9</v>
      </c>
    </row>
    <row r="6349" spans="1:15" x14ac:dyDescent="0.3">
      <c r="A6349" t="s">
        <v>23</v>
      </c>
      <c r="B6349">
        <v>1</v>
      </c>
      <c r="C6349">
        <v>1</v>
      </c>
      <c r="D6349">
        <v>1</v>
      </c>
      <c r="E6349" t="s">
        <v>6587</v>
      </c>
      <c r="F6349" t="s">
        <v>2466</v>
      </c>
      <c r="G6349" t="s">
        <v>23</v>
      </c>
      <c r="H6349" t="s">
        <v>6590</v>
      </c>
      <c r="I6349" t="s">
        <v>22</v>
      </c>
      <c r="M6349">
        <v>1546</v>
      </c>
      <c r="N6349">
        <v>3</v>
      </c>
      <c r="O6349">
        <v>9</v>
      </c>
    </row>
    <row r="6350" spans="1:15" x14ac:dyDescent="0.3">
      <c r="A6350" t="s">
        <v>14</v>
      </c>
      <c r="B6350">
        <v>1</v>
      </c>
      <c r="C6350">
        <v>1</v>
      </c>
      <c r="D6350">
        <v>1</v>
      </c>
      <c r="E6350" t="s">
        <v>6587</v>
      </c>
      <c r="F6350" t="s">
        <v>6588</v>
      </c>
      <c r="G6350" t="s">
        <v>14</v>
      </c>
      <c r="H6350" t="s">
        <v>6589</v>
      </c>
      <c r="I6350" t="s">
        <v>35</v>
      </c>
      <c r="J6350" t="s">
        <v>32</v>
      </c>
      <c r="M6350">
        <v>1546</v>
      </c>
      <c r="N6350">
        <v>161</v>
      </c>
      <c r="O6350">
        <v>167</v>
      </c>
    </row>
    <row r="6351" spans="1:15" x14ac:dyDescent="0.3">
      <c r="E6351" t="s">
        <v>6587</v>
      </c>
      <c r="F6351" t="s">
        <v>391</v>
      </c>
      <c r="G6351" t="s">
        <v>51</v>
      </c>
      <c r="H6351" t="s">
        <v>6593</v>
      </c>
      <c r="I6351" t="s">
        <v>52</v>
      </c>
      <c r="J6351" t="s">
        <v>393</v>
      </c>
      <c r="M6351">
        <v>1546</v>
      </c>
      <c r="N6351">
        <v>179</v>
      </c>
      <c r="O6351">
        <v>189</v>
      </c>
    </row>
    <row r="6352" spans="1:15" x14ac:dyDescent="0.3">
      <c r="E6352" t="s">
        <v>6587</v>
      </c>
      <c r="F6352" t="s">
        <v>798</v>
      </c>
      <c r="G6352" t="s">
        <v>51</v>
      </c>
      <c r="H6352" t="s">
        <v>6596</v>
      </c>
      <c r="I6352" t="s">
        <v>52</v>
      </c>
      <c r="J6352" t="s">
        <v>800</v>
      </c>
      <c r="M6352">
        <v>1546</v>
      </c>
      <c r="N6352">
        <v>216</v>
      </c>
      <c r="O6352">
        <v>223</v>
      </c>
    </row>
    <row r="6353" spans="1:15" x14ac:dyDescent="0.3">
      <c r="A6353" t="s">
        <v>14</v>
      </c>
      <c r="B6353">
        <v>1</v>
      </c>
      <c r="C6353">
        <v>1</v>
      </c>
      <c r="D6353">
        <v>1</v>
      </c>
      <c r="E6353" t="s">
        <v>6587</v>
      </c>
      <c r="F6353" t="s">
        <v>6594</v>
      </c>
      <c r="G6353" t="s">
        <v>14</v>
      </c>
      <c r="H6353" t="s">
        <v>6595</v>
      </c>
      <c r="I6353" t="s">
        <v>35</v>
      </c>
      <c r="J6353" t="s">
        <v>32</v>
      </c>
      <c r="M6353">
        <v>1546</v>
      </c>
      <c r="N6353">
        <v>318</v>
      </c>
      <c r="O6353">
        <v>324</v>
      </c>
    </row>
    <row r="6354" spans="1:15" x14ac:dyDescent="0.3">
      <c r="E6354" t="s">
        <v>6587</v>
      </c>
      <c r="F6354" t="s">
        <v>6591</v>
      </c>
      <c r="G6354" t="s">
        <v>23</v>
      </c>
      <c r="H6354" t="s">
        <v>6592</v>
      </c>
      <c r="I6354" t="s">
        <v>19</v>
      </c>
      <c r="M6354">
        <v>1546</v>
      </c>
      <c r="N6354">
        <v>435</v>
      </c>
      <c r="O6354">
        <v>449</v>
      </c>
    </row>
    <row r="6355" spans="1:15" x14ac:dyDescent="0.3">
      <c r="A6355" t="s">
        <v>237</v>
      </c>
      <c r="B6355">
        <v>0</v>
      </c>
      <c r="C6355">
        <v>0</v>
      </c>
      <c r="D6355">
        <v>0</v>
      </c>
      <c r="E6355" t="s">
        <v>6587</v>
      </c>
      <c r="F6355" t="s">
        <v>6591</v>
      </c>
      <c r="G6355" t="s">
        <v>14</v>
      </c>
      <c r="H6355" t="s">
        <v>6592</v>
      </c>
      <c r="I6355" t="s">
        <v>26</v>
      </c>
      <c r="M6355">
        <v>1546</v>
      </c>
      <c r="N6355">
        <v>435</v>
      </c>
      <c r="O6355">
        <v>449</v>
      </c>
    </row>
    <row r="6356" spans="1:15" x14ac:dyDescent="0.3">
      <c r="E6356" t="s">
        <v>6587</v>
      </c>
      <c r="F6356" t="s">
        <v>6597</v>
      </c>
      <c r="G6356" t="s">
        <v>51</v>
      </c>
      <c r="H6356" t="s">
        <v>6598</v>
      </c>
      <c r="I6356" t="s">
        <v>52</v>
      </c>
      <c r="J6356" t="s">
        <v>393</v>
      </c>
      <c r="M6356">
        <v>1546</v>
      </c>
      <c r="N6356">
        <v>520</v>
      </c>
      <c r="O6356">
        <v>533</v>
      </c>
    </row>
    <row r="6357" spans="1:15" x14ac:dyDescent="0.3">
      <c r="E6357" t="s">
        <v>6599</v>
      </c>
      <c r="F6357" t="s">
        <v>6606</v>
      </c>
      <c r="G6357" t="s">
        <v>17</v>
      </c>
      <c r="H6357" t="s">
        <v>6607</v>
      </c>
      <c r="I6357" t="s">
        <v>22</v>
      </c>
      <c r="M6357">
        <v>1551</v>
      </c>
      <c r="N6357">
        <v>0</v>
      </c>
      <c r="O6357">
        <v>14</v>
      </c>
    </row>
    <row r="6358" spans="1:15" x14ac:dyDescent="0.3">
      <c r="A6358" t="s">
        <v>51</v>
      </c>
      <c r="B6358">
        <v>1</v>
      </c>
      <c r="C6358">
        <v>1</v>
      </c>
      <c r="D6358">
        <v>1</v>
      </c>
      <c r="E6358" t="s">
        <v>6599</v>
      </c>
      <c r="F6358" t="s">
        <v>6602</v>
      </c>
      <c r="G6358" t="s">
        <v>51</v>
      </c>
      <c r="H6358" t="s">
        <v>6603</v>
      </c>
      <c r="I6358" t="s">
        <v>22</v>
      </c>
      <c r="M6358">
        <v>1551</v>
      </c>
      <c r="N6358">
        <v>29</v>
      </c>
      <c r="O6358">
        <v>40</v>
      </c>
    </row>
    <row r="6359" spans="1:15" x14ac:dyDescent="0.3">
      <c r="E6359" t="s">
        <v>6599</v>
      </c>
      <c r="F6359" t="s">
        <v>6608</v>
      </c>
      <c r="G6359" t="s">
        <v>14</v>
      </c>
      <c r="H6359" t="s">
        <v>6609</v>
      </c>
      <c r="I6359" t="s">
        <v>52</v>
      </c>
      <c r="J6359" t="s">
        <v>32</v>
      </c>
      <c r="M6359">
        <v>1551</v>
      </c>
      <c r="N6359">
        <v>35</v>
      </c>
      <c r="O6359">
        <v>40</v>
      </c>
    </row>
    <row r="6360" spans="1:15" x14ac:dyDescent="0.3">
      <c r="E6360" t="s">
        <v>6599</v>
      </c>
      <c r="F6360" t="s">
        <v>6600</v>
      </c>
      <c r="G6360" t="s">
        <v>23</v>
      </c>
      <c r="H6360" t="s">
        <v>6601</v>
      </c>
      <c r="I6360" t="s">
        <v>19</v>
      </c>
      <c r="M6360">
        <v>1551</v>
      </c>
      <c r="N6360">
        <v>43</v>
      </c>
      <c r="O6360">
        <v>53</v>
      </c>
    </row>
    <row r="6361" spans="1:15" x14ac:dyDescent="0.3">
      <c r="E6361" t="s">
        <v>6599</v>
      </c>
      <c r="F6361" t="s">
        <v>6604</v>
      </c>
      <c r="G6361" t="s">
        <v>14</v>
      </c>
      <c r="H6361" t="s">
        <v>6605</v>
      </c>
      <c r="I6361" t="s">
        <v>52</v>
      </c>
      <c r="J6361" t="s">
        <v>32</v>
      </c>
      <c r="M6361">
        <v>1551</v>
      </c>
      <c r="N6361">
        <v>49</v>
      </c>
      <c r="O6361">
        <v>53</v>
      </c>
    </row>
    <row r="6362" spans="1:15" x14ac:dyDescent="0.3">
      <c r="E6362" t="s">
        <v>6610</v>
      </c>
      <c r="F6362" t="s">
        <v>6615</v>
      </c>
      <c r="G6362" t="s">
        <v>51</v>
      </c>
      <c r="H6362" t="s">
        <v>6616</v>
      </c>
      <c r="I6362" t="s">
        <v>19</v>
      </c>
      <c r="M6362">
        <v>1552</v>
      </c>
      <c r="N6362">
        <v>0</v>
      </c>
      <c r="O6362">
        <v>16</v>
      </c>
    </row>
    <row r="6363" spans="1:15" x14ac:dyDescent="0.3">
      <c r="E6363" t="s">
        <v>6610</v>
      </c>
      <c r="F6363" t="s">
        <v>6617</v>
      </c>
      <c r="G6363" t="s">
        <v>17</v>
      </c>
      <c r="H6363" t="s">
        <v>6616</v>
      </c>
      <c r="I6363" t="s">
        <v>26</v>
      </c>
      <c r="M6363">
        <v>1552</v>
      </c>
      <c r="N6363">
        <v>6</v>
      </c>
      <c r="O6363">
        <v>16</v>
      </c>
    </row>
    <row r="6364" spans="1:15" x14ac:dyDescent="0.3">
      <c r="E6364" t="s">
        <v>6610</v>
      </c>
      <c r="F6364" t="s">
        <v>6611</v>
      </c>
      <c r="G6364" t="s">
        <v>14</v>
      </c>
      <c r="H6364" t="s">
        <v>6612</v>
      </c>
      <c r="I6364" t="s">
        <v>52</v>
      </c>
      <c r="J6364" t="s">
        <v>32</v>
      </c>
      <c r="M6364">
        <v>1552</v>
      </c>
      <c r="N6364">
        <v>31</v>
      </c>
      <c r="O6364">
        <v>33</v>
      </c>
    </row>
    <row r="6365" spans="1:15" x14ac:dyDescent="0.3">
      <c r="E6365" t="s">
        <v>6610</v>
      </c>
      <c r="F6365" t="s">
        <v>6618</v>
      </c>
      <c r="G6365" t="s">
        <v>23</v>
      </c>
      <c r="H6365" t="s">
        <v>6612</v>
      </c>
      <c r="I6365" t="s">
        <v>19</v>
      </c>
      <c r="M6365">
        <v>1552</v>
      </c>
      <c r="N6365">
        <v>31</v>
      </c>
      <c r="O6365">
        <v>39</v>
      </c>
    </row>
    <row r="6366" spans="1:15" x14ac:dyDescent="0.3">
      <c r="A6366" t="s">
        <v>23</v>
      </c>
      <c r="B6366">
        <v>1</v>
      </c>
      <c r="C6366">
        <v>1</v>
      </c>
      <c r="D6366">
        <v>1</v>
      </c>
      <c r="E6366" t="s">
        <v>6610</v>
      </c>
      <c r="F6366" t="s">
        <v>6613</v>
      </c>
      <c r="G6366" t="s">
        <v>23</v>
      </c>
      <c r="H6366" t="s">
        <v>6614</v>
      </c>
      <c r="I6366" t="s">
        <v>19</v>
      </c>
      <c r="M6366">
        <v>1552</v>
      </c>
      <c r="N6366">
        <v>42</v>
      </c>
      <c r="O6366">
        <v>49</v>
      </c>
    </row>
    <row r="6367" spans="1:15" x14ac:dyDescent="0.3">
      <c r="E6367" t="s">
        <v>6610</v>
      </c>
      <c r="F6367" t="s">
        <v>6611</v>
      </c>
      <c r="G6367" t="s">
        <v>14</v>
      </c>
      <c r="H6367" t="s">
        <v>6614</v>
      </c>
      <c r="I6367" t="s">
        <v>52</v>
      </c>
      <c r="J6367" t="s">
        <v>32</v>
      </c>
      <c r="M6367">
        <v>1552</v>
      </c>
      <c r="N6367">
        <v>42</v>
      </c>
      <c r="O6367">
        <v>44</v>
      </c>
    </row>
    <row r="6368" spans="1:15" x14ac:dyDescent="0.3">
      <c r="E6368" t="s">
        <v>6619</v>
      </c>
      <c r="F6368" t="s">
        <v>6615</v>
      </c>
      <c r="G6368" t="s">
        <v>51</v>
      </c>
      <c r="H6368" t="s">
        <v>6620</v>
      </c>
      <c r="I6368" t="s">
        <v>19</v>
      </c>
      <c r="M6368">
        <v>1555</v>
      </c>
      <c r="N6368">
        <v>0</v>
      </c>
      <c r="O6368">
        <v>16</v>
      </c>
    </row>
    <row r="6369" spans="1:15" x14ac:dyDescent="0.3">
      <c r="E6369" t="s">
        <v>6619</v>
      </c>
      <c r="F6369" t="s">
        <v>6617</v>
      </c>
      <c r="G6369" t="s">
        <v>17</v>
      </c>
      <c r="H6369" t="s">
        <v>6620</v>
      </c>
      <c r="I6369" t="s">
        <v>26</v>
      </c>
      <c r="M6369">
        <v>1555</v>
      </c>
      <c r="N6369">
        <v>6</v>
      </c>
      <c r="O6369">
        <v>16</v>
      </c>
    </row>
    <row r="6370" spans="1:15" x14ac:dyDescent="0.3">
      <c r="E6370" t="s">
        <v>6619</v>
      </c>
      <c r="F6370" t="s">
        <v>6622</v>
      </c>
      <c r="G6370" t="s">
        <v>17</v>
      </c>
      <c r="H6370" t="s">
        <v>6623</v>
      </c>
      <c r="I6370" t="s">
        <v>19</v>
      </c>
      <c r="M6370">
        <v>1555</v>
      </c>
      <c r="N6370">
        <v>31</v>
      </c>
      <c r="O6370">
        <v>39</v>
      </c>
    </row>
    <row r="6371" spans="1:15" x14ac:dyDescent="0.3">
      <c r="E6371" t="s">
        <v>6619</v>
      </c>
      <c r="F6371" t="s">
        <v>6622</v>
      </c>
      <c r="G6371" t="s">
        <v>14</v>
      </c>
      <c r="H6371" t="s">
        <v>6623</v>
      </c>
      <c r="I6371" t="s">
        <v>26</v>
      </c>
      <c r="M6371">
        <v>1555</v>
      </c>
      <c r="N6371">
        <v>31</v>
      </c>
      <c r="O6371">
        <v>39</v>
      </c>
    </row>
    <row r="6372" spans="1:15" x14ac:dyDescent="0.3">
      <c r="E6372" t="s">
        <v>6619</v>
      </c>
      <c r="F6372" t="s">
        <v>6611</v>
      </c>
      <c r="G6372" t="s">
        <v>14</v>
      </c>
      <c r="H6372" t="s">
        <v>6623</v>
      </c>
      <c r="I6372" t="s">
        <v>52</v>
      </c>
      <c r="J6372" t="s">
        <v>32</v>
      </c>
      <c r="M6372">
        <v>1555</v>
      </c>
      <c r="N6372">
        <v>31</v>
      </c>
      <c r="O6372">
        <v>33</v>
      </c>
    </row>
    <row r="6373" spans="1:15" x14ac:dyDescent="0.3">
      <c r="E6373" t="s">
        <v>6619</v>
      </c>
      <c r="F6373" t="s">
        <v>6611</v>
      </c>
      <c r="G6373" t="s">
        <v>14</v>
      </c>
      <c r="H6373" t="s">
        <v>6621</v>
      </c>
      <c r="I6373" t="s">
        <v>52</v>
      </c>
      <c r="J6373" t="s">
        <v>32</v>
      </c>
      <c r="M6373">
        <v>1555</v>
      </c>
      <c r="N6373">
        <v>42</v>
      </c>
      <c r="O6373">
        <v>44</v>
      </c>
    </row>
    <row r="6374" spans="1:15" x14ac:dyDescent="0.3">
      <c r="A6374" t="s">
        <v>23</v>
      </c>
      <c r="B6374">
        <v>1</v>
      </c>
      <c r="C6374">
        <v>1</v>
      </c>
      <c r="D6374">
        <v>1</v>
      </c>
      <c r="E6374" t="s">
        <v>6619</v>
      </c>
      <c r="F6374" t="s">
        <v>6624</v>
      </c>
      <c r="G6374" t="s">
        <v>23</v>
      </c>
      <c r="H6374" t="s">
        <v>6621</v>
      </c>
      <c r="I6374" t="s">
        <v>22</v>
      </c>
      <c r="M6374">
        <v>1555</v>
      </c>
      <c r="N6374">
        <v>42</v>
      </c>
      <c r="O6374">
        <v>50</v>
      </c>
    </row>
    <row r="6375" spans="1:15" x14ac:dyDescent="0.3">
      <c r="E6375" t="s">
        <v>6625</v>
      </c>
      <c r="F6375" t="s">
        <v>6606</v>
      </c>
      <c r="G6375" t="s">
        <v>17</v>
      </c>
      <c r="H6375" t="s">
        <v>6629</v>
      </c>
      <c r="I6375" t="s">
        <v>22</v>
      </c>
      <c r="M6375">
        <v>1556</v>
      </c>
      <c r="N6375">
        <v>0</v>
      </c>
      <c r="O6375">
        <v>14</v>
      </c>
    </row>
    <row r="6376" spans="1:15" x14ac:dyDescent="0.3">
      <c r="A6376" t="s">
        <v>23</v>
      </c>
      <c r="B6376">
        <v>1</v>
      </c>
      <c r="C6376">
        <v>1</v>
      </c>
      <c r="D6376">
        <v>1</v>
      </c>
      <c r="E6376" t="s">
        <v>6625</v>
      </c>
      <c r="F6376" t="s">
        <v>6626</v>
      </c>
      <c r="G6376" t="s">
        <v>23</v>
      </c>
      <c r="H6376" t="s">
        <v>6627</v>
      </c>
      <c r="I6376" t="s">
        <v>35</v>
      </c>
      <c r="J6376" t="s">
        <v>112</v>
      </c>
      <c r="M6376">
        <v>1556</v>
      </c>
      <c r="N6376">
        <v>29</v>
      </c>
      <c r="O6376">
        <v>42</v>
      </c>
    </row>
    <row r="6377" spans="1:15" x14ac:dyDescent="0.3">
      <c r="A6377" t="s">
        <v>23</v>
      </c>
      <c r="B6377">
        <v>1</v>
      </c>
      <c r="C6377">
        <v>1</v>
      </c>
      <c r="D6377">
        <v>1</v>
      </c>
      <c r="E6377" t="s">
        <v>6625</v>
      </c>
      <c r="F6377" t="s">
        <v>3900</v>
      </c>
      <c r="G6377" t="s">
        <v>23</v>
      </c>
      <c r="H6377" t="s">
        <v>6628</v>
      </c>
      <c r="I6377" t="s">
        <v>35</v>
      </c>
      <c r="J6377" t="s">
        <v>112</v>
      </c>
      <c r="M6377">
        <v>1556</v>
      </c>
      <c r="N6377">
        <v>45</v>
      </c>
      <c r="O6377">
        <v>54</v>
      </c>
    </row>
    <row r="6378" spans="1:15" x14ac:dyDescent="0.3">
      <c r="E6378" t="s">
        <v>6630</v>
      </c>
      <c r="F6378" t="s">
        <v>6606</v>
      </c>
      <c r="G6378" t="s">
        <v>17</v>
      </c>
      <c r="H6378" t="s">
        <v>6635</v>
      </c>
      <c r="I6378" t="s">
        <v>22</v>
      </c>
      <c r="M6378">
        <v>1561</v>
      </c>
      <c r="N6378">
        <v>0</v>
      </c>
      <c r="O6378">
        <v>14</v>
      </c>
    </row>
    <row r="6379" spans="1:15" x14ac:dyDescent="0.3">
      <c r="A6379" t="s">
        <v>51</v>
      </c>
      <c r="B6379">
        <v>1</v>
      </c>
      <c r="C6379">
        <v>1</v>
      </c>
      <c r="D6379">
        <v>1</v>
      </c>
      <c r="E6379" t="s">
        <v>6630</v>
      </c>
      <c r="F6379" t="s">
        <v>6631</v>
      </c>
      <c r="G6379" t="s">
        <v>51</v>
      </c>
      <c r="H6379" t="s">
        <v>6632</v>
      </c>
      <c r="I6379" t="s">
        <v>41</v>
      </c>
      <c r="J6379" t="s">
        <v>1639</v>
      </c>
      <c r="M6379">
        <v>1561</v>
      </c>
      <c r="N6379">
        <v>29</v>
      </c>
      <c r="O6379">
        <v>36</v>
      </c>
    </row>
    <row r="6380" spans="1:15" x14ac:dyDescent="0.3">
      <c r="E6380" t="s">
        <v>6630</v>
      </c>
      <c r="F6380" t="s">
        <v>6631</v>
      </c>
      <c r="G6380" t="s">
        <v>23</v>
      </c>
      <c r="H6380" t="s">
        <v>6632</v>
      </c>
      <c r="I6380" t="s">
        <v>26</v>
      </c>
      <c r="M6380">
        <v>1561</v>
      </c>
      <c r="N6380">
        <v>29</v>
      </c>
      <c r="O6380">
        <v>36</v>
      </c>
    </row>
    <row r="6381" spans="1:15" x14ac:dyDescent="0.3">
      <c r="E6381" t="s">
        <v>6630</v>
      </c>
      <c r="F6381" t="s">
        <v>6633</v>
      </c>
      <c r="G6381" t="s">
        <v>17</v>
      </c>
      <c r="H6381" t="s">
        <v>6634</v>
      </c>
      <c r="I6381" t="s">
        <v>26</v>
      </c>
      <c r="M6381">
        <v>1561</v>
      </c>
      <c r="N6381">
        <v>39</v>
      </c>
      <c r="O6381">
        <v>55</v>
      </c>
    </row>
    <row r="6382" spans="1:15" x14ac:dyDescent="0.3">
      <c r="E6382" t="s">
        <v>6630</v>
      </c>
      <c r="F6382" t="s">
        <v>6633</v>
      </c>
      <c r="G6382" t="s">
        <v>51</v>
      </c>
      <c r="H6382" t="s">
        <v>6634</v>
      </c>
      <c r="I6382" t="s">
        <v>19</v>
      </c>
      <c r="M6382">
        <v>1561</v>
      </c>
      <c r="N6382">
        <v>39</v>
      </c>
      <c r="O6382">
        <v>55</v>
      </c>
    </row>
    <row r="6383" spans="1:15" x14ac:dyDescent="0.3">
      <c r="A6383" t="s">
        <v>51</v>
      </c>
      <c r="B6383">
        <v>0</v>
      </c>
      <c r="C6383">
        <v>0</v>
      </c>
      <c r="D6383" t="s">
        <v>51</v>
      </c>
      <c r="E6383" t="s">
        <v>6630</v>
      </c>
      <c r="F6383" t="s">
        <v>6636</v>
      </c>
      <c r="G6383" t="s">
        <v>23</v>
      </c>
      <c r="H6383" t="s">
        <v>6634</v>
      </c>
      <c r="I6383" t="s">
        <v>69</v>
      </c>
      <c r="J6383" t="s">
        <v>112</v>
      </c>
      <c r="M6383">
        <v>1561</v>
      </c>
      <c r="N6383">
        <v>39</v>
      </c>
      <c r="O6383">
        <v>48</v>
      </c>
    </row>
    <row r="6384" spans="1:15" x14ac:dyDescent="0.3">
      <c r="A6384" t="s">
        <v>14</v>
      </c>
      <c r="B6384">
        <v>1</v>
      </c>
      <c r="C6384">
        <v>1</v>
      </c>
      <c r="D6384">
        <v>1</v>
      </c>
      <c r="E6384" t="s">
        <v>6637</v>
      </c>
      <c r="F6384" t="s">
        <v>6640</v>
      </c>
      <c r="G6384" t="s">
        <v>14</v>
      </c>
      <c r="H6384" t="s">
        <v>6641</v>
      </c>
      <c r="I6384" t="s">
        <v>35</v>
      </c>
      <c r="J6384" t="s">
        <v>46</v>
      </c>
      <c r="K6384" t="s">
        <v>47</v>
      </c>
      <c r="L6384" t="s">
        <v>43</v>
      </c>
      <c r="M6384">
        <v>1569</v>
      </c>
      <c r="N6384">
        <v>51</v>
      </c>
      <c r="O6384">
        <v>59</v>
      </c>
    </row>
    <row r="6385" spans="1:15" x14ac:dyDescent="0.3">
      <c r="E6385" t="s">
        <v>6637</v>
      </c>
      <c r="F6385" t="s">
        <v>1809</v>
      </c>
      <c r="G6385" t="s">
        <v>51</v>
      </c>
      <c r="H6385" t="s">
        <v>6642</v>
      </c>
      <c r="I6385" t="s">
        <v>52</v>
      </c>
      <c r="J6385" t="s">
        <v>60</v>
      </c>
      <c r="M6385">
        <v>1569</v>
      </c>
      <c r="N6385">
        <v>94</v>
      </c>
      <c r="O6385">
        <v>100</v>
      </c>
    </row>
    <row r="6386" spans="1:15" x14ac:dyDescent="0.3">
      <c r="E6386" t="s">
        <v>6637</v>
      </c>
      <c r="F6386" t="s">
        <v>1751</v>
      </c>
      <c r="G6386" t="s">
        <v>51</v>
      </c>
      <c r="H6386" t="s">
        <v>6643</v>
      </c>
      <c r="I6386" t="s">
        <v>52</v>
      </c>
      <c r="J6386" t="s">
        <v>393</v>
      </c>
      <c r="M6386">
        <v>1569</v>
      </c>
      <c r="N6386">
        <v>150</v>
      </c>
      <c r="O6386">
        <v>159</v>
      </c>
    </row>
    <row r="6387" spans="1:15" x14ac:dyDescent="0.3">
      <c r="A6387" t="s">
        <v>14</v>
      </c>
      <c r="B6387">
        <v>1</v>
      </c>
      <c r="C6387">
        <v>1</v>
      </c>
      <c r="D6387">
        <v>1</v>
      </c>
      <c r="E6387" t="s">
        <v>6637</v>
      </c>
      <c r="F6387" t="s">
        <v>4176</v>
      </c>
      <c r="G6387" t="s">
        <v>14</v>
      </c>
      <c r="H6387" t="s">
        <v>6639</v>
      </c>
      <c r="I6387" t="s">
        <v>35</v>
      </c>
      <c r="J6387" t="s">
        <v>32</v>
      </c>
      <c r="M6387">
        <v>1569</v>
      </c>
      <c r="N6387">
        <v>219</v>
      </c>
      <c r="O6387">
        <v>222</v>
      </c>
    </row>
    <row r="6388" spans="1:15" x14ac:dyDescent="0.3">
      <c r="A6388" t="s">
        <v>23</v>
      </c>
      <c r="B6388">
        <v>1</v>
      </c>
      <c r="C6388">
        <v>1</v>
      </c>
      <c r="D6388">
        <v>1</v>
      </c>
      <c r="E6388" t="s">
        <v>6637</v>
      </c>
      <c r="F6388" t="s">
        <v>1154</v>
      </c>
      <c r="G6388" t="s">
        <v>23</v>
      </c>
      <c r="H6388" t="s">
        <v>6638</v>
      </c>
      <c r="I6388" t="s">
        <v>35</v>
      </c>
      <c r="J6388" t="s">
        <v>453</v>
      </c>
      <c r="M6388">
        <v>1569</v>
      </c>
      <c r="N6388">
        <v>350</v>
      </c>
      <c r="O6388">
        <v>357</v>
      </c>
    </row>
    <row r="6389" spans="1:15" x14ac:dyDescent="0.3">
      <c r="A6389" t="s">
        <v>23</v>
      </c>
      <c r="B6389">
        <v>1</v>
      </c>
      <c r="C6389">
        <v>1</v>
      </c>
      <c r="D6389">
        <v>1</v>
      </c>
      <c r="E6389" t="s">
        <v>6644</v>
      </c>
      <c r="F6389" t="s">
        <v>4310</v>
      </c>
      <c r="G6389" t="s">
        <v>23</v>
      </c>
      <c r="H6389" t="s">
        <v>6645</v>
      </c>
      <c r="I6389" t="s">
        <v>22</v>
      </c>
      <c r="M6389">
        <v>1570</v>
      </c>
      <c r="N6389">
        <v>3</v>
      </c>
      <c r="O6389">
        <v>10</v>
      </c>
    </row>
    <row r="6390" spans="1:15" x14ac:dyDescent="0.3">
      <c r="E6390" t="s">
        <v>6644</v>
      </c>
      <c r="F6390" t="s">
        <v>4310</v>
      </c>
      <c r="G6390" t="s">
        <v>14</v>
      </c>
      <c r="H6390" t="s">
        <v>6645</v>
      </c>
      <c r="I6390" t="s">
        <v>52</v>
      </c>
      <c r="J6390" t="s">
        <v>32</v>
      </c>
      <c r="M6390">
        <v>1570</v>
      </c>
      <c r="N6390">
        <v>3</v>
      </c>
      <c r="O6390">
        <v>10</v>
      </c>
    </row>
    <row r="6391" spans="1:15" x14ac:dyDescent="0.3">
      <c r="A6391" t="s">
        <v>14</v>
      </c>
      <c r="B6391">
        <v>1</v>
      </c>
      <c r="C6391">
        <v>1</v>
      </c>
      <c r="D6391">
        <v>1</v>
      </c>
      <c r="E6391" t="s">
        <v>6644</v>
      </c>
      <c r="F6391" t="s">
        <v>6663</v>
      </c>
      <c r="G6391" t="s">
        <v>14</v>
      </c>
      <c r="H6391" t="s">
        <v>6664</v>
      </c>
      <c r="I6391" t="s">
        <v>35</v>
      </c>
      <c r="J6391" t="s">
        <v>46</v>
      </c>
      <c r="K6391" t="s">
        <v>47</v>
      </c>
      <c r="L6391" t="s">
        <v>43</v>
      </c>
      <c r="M6391">
        <v>1570</v>
      </c>
      <c r="N6391">
        <v>21</v>
      </c>
      <c r="O6391">
        <v>33</v>
      </c>
    </row>
    <row r="6392" spans="1:15" x14ac:dyDescent="0.3">
      <c r="A6392" t="s">
        <v>14</v>
      </c>
      <c r="B6392">
        <v>1</v>
      </c>
      <c r="C6392">
        <v>1</v>
      </c>
      <c r="D6392">
        <v>1</v>
      </c>
      <c r="E6392" t="s">
        <v>6644</v>
      </c>
      <c r="F6392" t="s">
        <v>6656</v>
      </c>
      <c r="G6392" t="s">
        <v>14</v>
      </c>
      <c r="H6392" t="s">
        <v>6657</v>
      </c>
      <c r="I6392" t="s">
        <v>35</v>
      </c>
      <c r="J6392" t="s">
        <v>46</v>
      </c>
      <c r="K6392" t="s">
        <v>47</v>
      </c>
      <c r="L6392" t="s">
        <v>43</v>
      </c>
      <c r="M6392">
        <v>1570</v>
      </c>
      <c r="N6392">
        <v>71</v>
      </c>
      <c r="O6392">
        <v>83</v>
      </c>
    </row>
    <row r="6393" spans="1:15" x14ac:dyDescent="0.3">
      <c r="E6393" t="s">
        <v>6644</v>
      </c>
      <c r="F6393" t="s">
        <v>6646</v>
      </c>
      <c r="G6393" t="s">
        <v>14</v>
      </c>
      <c r="H6393" t="s">
        <v>6647</v>
      </c>
      <c r="I6393" t="s">
        <v>19</v>
      </c>
      <c r="M6393">
        <v>1570</v>
      </c>
      <c r="N6393">
        <v>152</v>
      </c>
      <c r="O6393">
        <v>164</v>
      </c>
    </row>
    <row r="6394" spans="1:15" x14ac:dyDescent="0.3">
      <c r="A6394" t="s">
        <v>1277</v>
      </c>
      <c r="B6394">
        <v>0</v>
      </c>
      <c r="C6394">
        <v>1</v>
      </c>
      <c r="D6394" t="s">
        <v>1277</v>
      </c>
      <c r="E6394" t="s">
        <v>6644</v>
      </c>
      <c r="F6394" t="s">
        <v>6646</v>
      </c>
      <c r="G6394" t="s">
        <v>23</v>
      </c>
      <c r="H6394" t="s">
        <v>6647</v>
      </c>
      <c r="I6394" t="s">
        <v>26</v>
      </c>
      <c r="M6394">
        <v>1570</v>
      </c>
      <c r="N6394">
        <v>152</v>
      </c>
      <c r="O6394">
        <v>164</v>
      </c>
    </row>
    <row r="6395" spans="1:15" x14ac:dyDescent="0.3">
      <c r="A6395" t="s">
        <v>14</v>
      </c>
      <c r="B6395">
        <v>1</v>
      </c>
      <c r="C6395">
        <v>1</v>
      </c>
      <c r="D6395">
        <v>1</v>
      </c>
      <c r="E6395" t="s">
        <v>6644</v>
      </c>
      <c r="F6395" t="s">
        <v>1515</v>
      </c>
      <c r="G6395" t="s">
        <v>14</v>
      </c>
      <c r="H6395" t="s">
        <v>6662</v>
      </c>
      <c r="I6395" t="s">
        <v>35</v>
      </c>
      <c r="J6395" t="s">
        <v>32</v>
      </c>
      <c r="M6395">
        <v>1570</v>
      </c>
      <c r="N6395">
        <v>166</v>
      </c>
      <c r="O6395">
        <v>173</v>
      </c>
    </row>
    <row r="6396" spans="1:15" x14ac:dyDescent="0.3">
      <c r="A6396" t="s">
        <v>14</v>
      </c>
      <c r="B6396">
        <v>1</v>
      </c>
      <c r="C6396">
        <v>1</v>
      </c>
      <c r="D6396">
        <v>1</v>
      </c>
      <c r="E6396" t="s">
        <v>6644</v>
      </c>
      <c r="F6396" t="s">
        <v>6654</v>
      </c>
      <c r="G6396" t="s">
        <v>14</v>
      </c>
      <c r="H6396" t="s">
        <v>6655</v>
      </c>
      <c r="I6396" t="s">
        <v>35</v>
      </c>
      <c r="J6396" t="s">
        <v>32</v>
      </c>
      <c r="M6396">
        <v>1570</v>
      </c>
      <c r="N6396">
        <v>190</v>
      </c>
      <c r="O6396">
        <v>197</v>
      </c>
    </row>
    <row r="6397" spans="1:15" x14ac:dyDescent="0.3">
      <c r="A6397" t="s">
        <v>51</v>
      </c>
      <c r="B6397">
        <v>1</v>
      </c>
      <c r="C6397">
        <v>1</v>
      </c>
      <c r="D6397">
        <v>1</v>
      </c>
      <c r="E6397" t="s">
        <v>6644</v>
      </c>
      <c r="F6397" t="s">
        <v>6650</v>
      </c>
      <c r="G6397" t="s">
        <v>51</v>
      </c>
      <c r="H6397" t="s">
        <v>6651</v>
      </c>
      <c r="I6397" t="s">
        <v>52</v>
      </c>
      <c r="J6397" t="s">
        <v>53</v>
      </c>
      <c r="K6397" t="s">
        <v>4774</v>
      </c>
      <c r="M6397">
        <v>1570</v>
      </c>
      <c r="N6397">
        <v>234</v>
      </c>
      <c r="O6397">
        <v>248</v>
      </c>
    </row>
    <row r="6398" spans="1:15" x14ac:dyDescent="0.3">
      <c r="E6398" t="s">
        <v>6644</v>
      </c>
      <c r="F6398" t="s">
        <v>6648</v>
      </c>
      <c r="G6398" t="s">
        <v>23</v>
      </c>
      <c r="H6398" t="s">
        <v>6649</v>
      </c>
      <c r="I6398" t="s">
        <v>19</v>
      </c>
      <c r="M6398">
        <v>1570</v>
      </c>
      <c r="N6398">
        <v>244</v>
      </c>
      <c r="O6398">
        <v>254</v>
      </c>
    </row>
    <row r="6399" spans="1:15" x14ac:dyDescent="0.3">
      <c r="A6399" t="s">
        <v>23</v>
      </c>
      <c r="B6399">
        <v>0</v>
      </c>
      <c r="C6399">
        <v>1</v>
      </c>
      <c r="D6399" t="s">
        <v>23</v>
      </c>
      <c r="E6399" t="s">
        <v>6644</v>
      </c>
      <c r="F6399" t="s">
        <v>6648</v>
      </c>
      <c r="G6399" t="s">
        <v>14</v>
      </c>
      <c r="H6399" t="s">
        <v>6649</v>
      </c>
      <c r="I6399" t="s">
        <v>26</v>
      </c>
      <c r="M6399">
        <v>1570</v>
      </c>
      <c r="N6399">
        <v>244</v>
      </c>
      <c r="O6399">
        <v>254</v>
      </c>
    </row>
    <row r="6400" spans="1:15" x14ac:dyDescent="0.3">
      <c r="E6400" t="s">
        <v>6644</v>
      </c>
      <c r="F6400" t="s">
        <v>6652</v>
      </c>
      <c r="G6400" t="s">
        <v>14</v>
      </c>
      <c r="H6400" t="s">
        <v>6653</v>
      </c>
      <c r="I6400" t="s">
        <v>19</v>
      </c>
      <c r="M6400">
        <v>1570</v>
      </c>
      <c r="N6400">
        <v>263</v>
      </c>
      <c r="O6400">
        <v>272</v>
      </c>
    </row>
    <row r="6401" spans="1:15" x14ac:dyDescent="0.3">
      <c r="A6401" t="s">
        <v>1277</v>
      </c>
      <c r="B6401">
        <v>0</v>
      </c>
      <c r="C6401">
        <v>1</v>
      </c>
      <c r="D6401" t="s">
        <v>1277</v>
      </c>
      <c r="E6401" t="s">
        <v>6644</v>
      </c>
      <c r="F6401" t="s">
        <v>6652</v>
      </c>
      <c r="G6401" t="s">
        <v>23</v>
      </c>
      <c r="H6401" t="s">
        <v>6653</v>
      </c>
      <c r="I6401" t="s">
        <v>26</v>
      </c>
      <c r="M6401">
        <v>1570</v>
      </c>
      <c r="N6401">
        <v>263</v>
      </c>
      <c r="O6401">
        <v>272</v>
      </c>
    </row>
    <row r="6402" spans="1:15" x14ac:dyDescent="0.3">
      <c r="A6402" t="s">
        <v>51</v>
      </c>
      <c r="B6402">
        <v>1</v>
      </c>
      <c r="C6402">
        <v>1</v>
      </c>
      <c r="D6402">
        <v>1</v>
      </c>
      <c r="E6402" t="s">
        <v>6644</v>
      </c>
      <c r="F6402" t="s">
        <v>6660</v>
      </c>
      <c r="G6402" t="s">
        <v>51</v>
      </c>
      <c r="H6402" t="s">
        <v>6661</v>
      </c>
      <c r="I6402" t="s">
        <v>69</v>
      </c>
      <c r="J6402" t="s">
        <v>53</v>
      </c>
      <c r="K6402" t="s">
        <v>800</v>
      </c>
      <c r="L6402" t="s">
        <v>46</v>
      </c>
      <c r="M6402">
        <v>1570</v>
      </c>
      <c r="N6402">
        <v>332</v>
      </c>
      <c r="O6402">
        <v>369</v>
      </c>
    </row>
    <row r="6403" spans="1:15" x14ac:dyDescent="0.3">
      <c r="A6403" t="s">
        <v>14</v>
      </c>
      <c r="B6403">
        <v>1</v>
      </c>
      <c r="C6403">
        <v>1</v>
      </c>
      <c r="D6403">
        <v>1</v>
      </c>
      <c r="E6403" t="s">
        <v>6644</v>
      </c>
      <c r="F6403" t="s">
        <v>6658</v>
      </c>
      <c r="G6403" t="s">
        <v>14</v>
      </c>
      <c r="H6403" t="s">
        <v>6659</v>
      </c>
      <c r="I6403" t="s">
        <v>22</v>
      </c>
      <c r="M6403">
        <v>1570</v>
      </c>
      <c r="N6403">
        <v>357</v>
      </c>
      <c r="O6403">
        <v>369</v>
      </c>
    </row>
    <row r="6404" spans="1:15" x14ac:dyDescent="0.3">
      <c r="E6404" t="s">
        <v>6398</v>
      </c>
      <c r="F6404" t="s">
        <v>432</v>
      </c>
      <c r="G6404" t="s">
        <v>23</v>
      </c>
      <c r="H6404" t="s">
        <v>433</v>
      </c>
      <c r="I6404" t="s">
        <v>52</v>
      </c>
      <c r="J6404" t="s">
        <v>117</v>
      </c>
      <c r="M6404">
        <v>1571</v>
      </c>
      <c r="N6404">
        <v>109</v>
      </c>
      <c r="O6404">
        <v>118</v>
      </c>
    </row>
    <row r="6405" spans="1:15" x14ac:dyDescent="0.3">
      <c r="E6405" t="s">
        <v>6398</v>
      </c>
      <c r="F6405" t="s">
        <v>430</v>
      </c>
      <c r="G6405" t="s">
        <v>23</v>
      </c>
      <c r="H6405" t="s">
        <v>431</v>
      </c>
      <c r="I6405" t="s">
        <v>26</v>
      </c>
      <c r="M6405">
        <v>1571</v>
      </c>
      <c r="N6405">
        <v>408</v>
      </c>
      <c r="O6405">
        <v>421</v>
      </c>
    </row>
    <row r="6406" spans="1:15" x14ac:dyDescent="0.3">
      <c r="E6406" t="s">
        <v>6398</v>
      </c>
      <c r="F6406" t="s">
        <v>6665</v>
      </c>
      <c r="G6406" t="s">
        <v>14</v>
      </c>
      <c r="H6406" t="s">
        <v>431</v>
      </c>
      <c r="I6406" t="s">
        <v>19</v>
      </c>
      <c r="M6406">
        <v>1571</v>
      </c>
      <c r="N6406">
        <v>408</v>
      </c>
      <c r="O6406">
        <v>428</v>
      </c>
    </row>
    <row r="6407" spans="1:15" x14ac:dyDescent="0.3">
      <c r="A6407" t="s">
        <v>14</v>
      </c>
      <c r="B6407">
        <v>1</v>
      </c>
      <c r="C6407">
        <v>1</v>
      </c>
      <c r="D6407">
        <v>1</v>
      </c>
      <c r="E6407" t="s">
        <v>6666</v>
      </c>
      <c r="F6407" t="s">
        <v>1491</v>
      </c>
      <c r="G6407" t="s">
        <v>14</v>
      </c>
      <c r="H6407" t="s">
        <v>6672</v>
      </c>
      <c r="I6407" t="s">
        <v>270</v>
      </c>
      <c r="J6407" t="s">
        <v>32</v>
      </c>
      <c r="M6407">
        <v>1572</v>
      </c>
      <c r="N6407">
        <v>0</v>
      </c>
      <c r="O6407">
        <v>6</v>
      </c>
    </row>
    <row r="6408" spans="1:15" x14ac:dyDescent="0.3">
      <c r="A6408" t="s">
        <v>14</v>
      </c>
      <c r="B6408">
        <v>1</v>
      </c>
      <c r="C6408">
        <v>1</v>
      </c>
      <c r="D6408">
        <v>1</v>
      </c>
      <c r="E6408" t="s">
        <v>6666</v>
      </c>
      <c r="F6408" t="s">
        <v>6669</v>
      </c>
      <c r="G6408" t="s">
        <v>14</v>
      </c>
      <c r="H6408" t="s">
        <v>6670</v>
      </c>
      <c r="I6408" t="s">
        <v>35</v>
      </c>
      <c r="J6408" t="s">
        <v>32</v>
      </c>
      <c r="M6408">
        <v>1572</v>
      </c>
      <c r="N6408">
        <v>34</v>
      </c>
      <c r="O6408">
        <v>40</v>
      </c>
    </row>
    <row r="6409" spans="1:15" x14ac:dyDescent="0.3">
      <c r="A6409" t="s">
        <v>14</v>
      </c>
      <c r="B6409">
        <v>1</v>
      </c>
      <c r="C6409">
        <v>1</v>
      </c>
      <c r="D6409">
        <v>1</v>
      </c>
      <c r="E6409" t="s">
        <v>6666</v>
      </c>
      <c r="F6409" t="s">
        <v>1491</v>
      </c>
      <c r="G6409" t="s">
        <v>14</v>
      </c>
      <c r="H6409" t="s">
        <v>6668</v>
      </c>
      <c r="I6409" t="s">
        <v>35</v>
      </c>
      <c r="J6409" t="s">
        <v>32</v>
      </c>
      <c r="M6409">
        <v>1572</v>
      </c>
      <c r="N6409">
        <v>224</v>
      </c>
      <c r="O6409">
        <v>230</v>
      </c>
    </row>
    <row r="6410" spans="1:15" x14ac:dyDescent="0.3">
      <c r="A6410" t="s">
        <v>14</v>
      </c>
      <c r="B6410">
        <v>1</v>
      </c>
      <c r="C6410">
        <v>1</v>
      </c>
      <c r="D6410">
        <v>1</v>
      </c>
      <c r="E6410" t="s">
        <v>6666</v>
      </c>
      <c r="F6410" t="s">
        <v>6669</v>
      </c>
      <c r="G6410" t="s">
        <v>14</v>
      </c>
      <c r="H6410" t="s">
        <v>6671</v>
      </c>
      <c r="I6410" t="s">
        <v>35</v>
      </c>
      <c r="J6410" t="s">
        <v>32</v>
      </c>
      <c r="M6410">
        <v>1572</v>
      </c>
      <c r="N6410">
        <v>384</v>
      </c>
      <c r="O6410">
        <v>390</v>
      </c>
    </row>
    <row r="6411" spans="1:15" x14ac:dyDescent="0.3">
      <c r="A6411" t="s">
        <v>14</v>
      </c>
      <c r="B6411">
        <v>1</v>
      </c>
      <c r="C6411">
        <v>1</v>
      </c>
      <c r="D6411">
        <v>1</v>
      </c>
      <c r="E6411" t="s">
        <v>6666</v>
      </c>
      <c r="F6411" t="s">
        <v>1491</v>
      </c>
      <c r="G6411" t="s">
        <v>14</v>
      </c>
      <c r="H6411" t="s">
        <v>6667</v>
      </c>
      <c r="I6411" t="s">
        <v>35</v>
      </c>
      <c r="J6411" t="s">
        <v>32</v>
      </c>
      <c r="M6411">
        <v>1572</v>
      </c>
      <c r="N6411">
        <v>455</v>
      </c>
      <c r="O6411">
        <v>461</v>
      </c>
    </row>
    <row r="6412" spans="1:15" x14ac:dyDescent="0.3">
      <c r="E6412" t="s">
        <v>6673</v>
      </c>
      <c r="F6412" t="s">
        <v>1830</v>
      </c>
      <c r="G6412" t="s">
        <v>14</v>
      </c>
      <c r="H6412" t="s">
        <v>6676</v>
      </c>
      <c r="I6412" t="s">
        <v>52</v>
      </c>
      <c r="J6412" t="s">
        <v>32</v>
      </c>
      <c r="M6412">
        <v>1573</v>
      </c>
      <c r="N6412">
        <v>2</v>
      </c>
      <c r="O6412">
        <v>7</v>
      </c>
    </row>
    <row r="6413" spans="1:15" x14ac:dyDescent="0.3">
      <c r="A6413" t="s">
        <v>23</v>
      </c>
      <c r="B6413">
        <v>1</v>
      </c>
      <c r="C6413">
        <v>1</v>
      </c>
      <c r="D6413">
        <v>1</v>
      </c>
      <c r="E6413" t="s">
        <v>6673</v>
      </c>
      <c r="F6413" t="s">
        <v>1830</v>
      </c>
      <c r="G6413" t="s">
        <v>23</v>
      </c>
      <c r="H6413" t="s">
        <v>6676</v>
      </c>
      <c r="I6413" t="s">
        <v>22</v>
      </c>
      <c r="M6413">
        <v>1573</v>
      </c>
      <c r="N6413">
        <v>2</v>
      </c>
      <c r="O6413">
        <v>7</v>
      </c>
    </row>
    <row r="6414" spans="1:15" x14ac:dyDescent="0.3">
      <c r="A6414" t="s">
        <v>23</v>
      </c>
      <c r="B6414">
        <v>1</v>
      </c>
      <c r="C6414">
        <v>1</v>
      </c>
      <c r="D6414">
        <v>1</v>
      </c>
      <c r="E6414" t="s">
        <v>6673</v>
      </c>
      <c r="F6414" t="s">
        <v>6680</v>
      </c>
      <c r="G6414" t="s">
        <v>23</v>
      </c>
      <c r="H6414" t="s">
        <v>6681</v>
      </c>
      <c r="I6414" t="s">
        <v>35</v>
      </c>
      <c r="J6414" t="s">
        <v>453</v>
      </c>
      <c r="K6414" t="s">
        <v>117</v>
      </c>
      <c r="L6414" t="s">
        <v>60</v>
      </c>
      <c r="M6414">
        <v>1573</v>
      </c>
      <c r="N6414">
        <v>26</v>
      </c>
      <c r="O6414">
        <v>41</v>
      </c>
    </row>
    <row r="6415" spans="1:15" x14ac:dyDescent="0.3">
      <c r="E6415" t="s">
        <v>6673</v>
      </c>
      <c r="F6415" t="s">
        <v>2709</v>
      </c>
      <c r="G6415" t="s">
        <v>14</v>
      </c>
      <c r="H6415" t="s">
        <v>6682</v>
      </c>
      <c r="I6415" t="s">
        <v>52</v>
      </c>
      <c r="J6415" t="s">
        <v>32</v>
      </c>
      <c r="M6415">
        <v>1573</v>
      </c>
      <c r="N6415">
        <v>139</v>
      </c>
      <c r="O6415">
        <v>143</v>
      </c>
    </row>
    <row r="6416" spans="1:15" x14ac:dyDescent="0.3">
      <c r="A6416" t="s">
        <v>14</v>
      </c>
      <c r="B6416">
        <v>0</v>
      </c>
      <c r="C6416">
        <v>1</v>
      </c>
      <c r="D6416" t="s">
        <v>14</v>
      </c>
      <c r="E6416" t="s">
        <v>6673</v>
      </c>
      <c r="F6416" t="s">
        <v>2709</v>
      </c>
      <c r="G6416" t="s">
        <v>17</v>
      </c>
      <c r="H6416" t="s">
        <v>6682</v>
      </c>
      <c r="I6416" t="s">
        <v>22</v>
      </c>
      <c r="M6416">
        <v>1573</v>
      </c>
      <c r="N6416">
        <v>139</v>
      </c>
      <c r="O6416">
        <v>143</v>
      </c>
    </row>
    <row r="6417" spans="1:15" x14ac:dyDescent="0.3">
      <c r="E6417" t="s">
        <v>6673</v>
      </c>
      <c r="F6417" t="s">
        <v>1733</v>
      </c>
      <c r="G6417" t="s">
        <v>23</v>
      </c>
      <c r="H6417" t="s">
        <v>6677</v>
      </c>
      <c r="I6417" t="s">
        <v>52</v>
      </c>
      <c r="J6417" t="s">
        <v>117</v>
      </c>
      <c r="M6417">
        <v>1573</v>
      </c>
      <c r="N6417">
        <v>180</v>
      </c>
      <c r="O6417">
        <v>185</v>
      </c>
    </row>
    <row r="6418" spans="1:15" x14ac:dyDescent="0.3">
      <c r="A6418" t="s">
        <v>23</v>
      </c>
      <c r="B6418">
        <v>0</v>
      </c>
      <c r="C6418">
        <v>0</v>
      </c>
      <c r="D6418">
        <v>1</v>
      </c>
      <c r="E6418" t="s">
        <v>6673</v>
      </c>
      <c r="F6418" t="s">
        <v>6678</v>
      </c>
      <c r="G6418" t="s">
        <v>23</v>
      </c>
      <c r="H6418" t="s">
        <v>6679</v>
      </c>
      <c r="I6418" t="s">
        <v>26</v>
      </c>
      <c r="M6418">
        <v>1573</v>
      </c>
      <c r="N6418">
        <v>404</v>
      </c>
      <c r="O6418">
        <v>413</v>
      </c>
    </row>
    <row r="6419" spans="1:15" x14ac:dyDescent="0.3">
      <c r="E6419" t="s">
        <v>6673</v>
      </c>
      <c r="F6419" t="s">
        <v>6674</v>
      </c>
      <c r="G6419" t="s">
        <v>23</v>
      </c>
      <c r="H6419" t="s">
        <v>6675</v>
      </c>
      <c r="I6419" t="s">
        <v>19</v>
      </c>
      <c r="M6419">
        <v>1573</v>
      </c>
      <c r="N6419">
        <v>407</v>
      </c>
      <c r="O6419">
        <v>413</v>
      </c>
    </row>
    <row r="6420" spans="1:15" x14ac:dyDescent="0.3">
      <c r="A6420" t="s">
        <v>23</v>
      </c>
      <c r="B6420">
        <v>0</v>
      </c>
      <c r="C6420">
        <v>1</v>
      </c>
      <c r="D6420" t="s">
        <v>23</v>
      </c>
      <c r="E6420" t="s">
        <v>6673</v>
      </c>
      <c r="F6420" t="s">
        <v>6674</v>
      </c>
      <c r="G6420" t="s">
        <v>51</v>
      </c>
      <c r="H6420" t="s">
        <v>6675</v>
      </c>
      <c r="I6420" t="s">
        <v>52</v>
      </c>
      <c r="J6420" t="s">
        <v>60</v>
      </c>
      <c r="M6420">
        <v>1573</v>
      </c>
      <c r="N6420">
        <v>407</v>
      </c>
      <c r="O6420">
        <v>413</v>
      </c>
    </row>
    <row r="6421" spans="1:15" x14ac:dyDescent="0.3">
      <c r="A6421" t="s">
        <v>14</v>
      </c>
      <c r="B6421">
        <v>1</v>
      </c>
      <c r="C6421">
        <v>1</v>
      </c>
      <c r="D6421">
        <v>1</v>
      </c>
      <c r="E6421" t="s">
        <v>6683</v>
      </c>
      <c r="F6421" t="s">
        <v>6689</v>
      </c>
      <c r="G6421" t="s">
        <v>14</v>
      </c>
      <c r="H6421" t="s">
        <v>6690</v>
      </c>
      <c r="I6421" t="s">
        <v>35</v>
      </c>
      <c r="J6421" t="s">
        <v>46</v>
      </c>
      <c r="K6421" t="s">
        <v>47</v>
      </c>
      <c r="L6421" t="s">
        <v>2552</v>
      </c>
      <c r="M6421">
        <v>1574</v>
      </c>
      <c r="N6421">
        <v>16</v>
      </c>
      <c r="O6421">
        <v>26</v>
      </c>
    </row>
    <row r="6422" spans="1:15" x14ac:dyDescent="0.3">
      <c r="A6422" t="s">
        <v>23</v>
      </c>
      <c r="B6422">
        <v>0</v>
      </c>
      <c r="C6422">
        <v>0</v>
      </c>
      <c r="D6422">
        <v>1</v>
      </c>
      <c r="E6422" t="s">
        <v>6683</v>
      </c>
      <c r="F6422" t="s">
        <v>6702</v>
      </c>
      <c r="G6422" t="s">
        <v>23</v>
      </c>
      <c r="H6422" t="s">
        <v>6703</v>
      </c>
      <c r="I6422" t="s">
        <v>26</v>
      </c>
      <c r="M6422">
        <v>1574</v>
      </c>
      <c r="N6422">
        <v>36</v>
      </c>
      <c r="O6422">
        <v>45</v>
      </c>
    </row>
    <row r="6423" spans="1:15" x14ac:dyDescent="0.3">
      <c r="A6423" t="s">
        <v>23</v>
      </c>
      <c r="B6423">
        <v>1</v>
      </c>
      <c r="C6423">
        <v>1</v>
      </c>
      <c r="D6423">
        <v>1</v>
      </c>
      <c r="E6423" t="s">
        <v>6683</v>
      </c>
      <c r="F6423" t="s">
        <v>2466</v>
      </c>
      <c r="G6423" t="s">
        <v>23</v>
      </c>
      <c r="H6423" t="s">
        <v>6688</v>
      </c>
      <c r="I6423" t="s">
        <v>19</v>
      </c>
      <c r="M6423">
        <v>1574</v>
      </c>
      <c r="N6423">
        <v>39</v>
      </c>
      <c r="O6423">
        <v>45</v>
      </c>
    </row>
    <row r="6424" spans="1:15" x14ac:dyDescent="0.3">
      <c r="E6424" t="s">
        <v>6683</v>
      </c>
      <c r="F6424" t="s">
        <v>2466</v>
      </c>
      <c r="G6424" t="s">
        <v>14</v>
      </c>
      <c r="H6424" t="s">
        <v>6688</v>
      </c>
      <c r="I6424" t="s">
        <v>52</v>
      </c>
      <c r="J6424" t="s">
        <v>32</v>
      </c>
      <c r="M6424">
        <v>1574</v>
      </c>
      <c r="N6424">
        <v>39</v>
      </c>
      <c r="O6424">
        <v>45</v>
      </c>
    </row>
    <row r="6425" spans="1:15" x14ac:dyDescent="0.3">
      <c r="A6425" t="s">
        <v>14</v>
      </c>
      <c r="B6425">
        <v>1</v>
      </c>
      <c r="C6425">
        <v>1</v>
      </c>
      <c r="D6425">
        <v>1</v>
      </c>
      <c r="E6425" t="s">
        <v>6683</v>
      </c>
      <c r="F6425" t="s">
        <v>6693</v>
      </c>
      <c r="G6425" t="s">
        <v>14</v>
      </c>
      <c r="H6425" t="s">
        <v>6694</v>
      </c>
      <c r="I6425" t="s">
        <v>35</v>
      </c>
      <c r="J6425" t="s">
        <v>46</v>
      </c>
      <c r="K6425" t="s">
        <v>47</v>
      </c>
      <c r="L6425" t="s">
        <v>788</v>
      </c>
      <c r="M6425">
        <v>1574</v>
      </c>
      <c r="N6425">
        <v>84</v>
      </c>
      <c r="O6425">
        <v>101</v>
      </c>
    </row>
    <row r="6426" spans="1:15" x14ac:dyDescent="0.3">
      <c r="A6426" t="s">
        <v>14</v>
      </c>
      <c r="B6426">
        <v>1</v>
      </c>
      <c r="C6426">
        <v>1</v>
      </c>
      <c r="D6426">
        <v>1</v>
      </c>
      <c r="E6426" t="s">
        <v>6683</v>
      </c>
      <c r="F6426" t="s">
        <v>6691</v>
      </c>
      <c r="G6426" t="s">
        <v>14</v>
      </c>
      <c r="H6426" t="s">
        <v>6692</v>
      </c>
      <c r="I6426" t="s">
        <v>22</v>
      </c>
      <c r="M6426">
        <v>1574</v>
      </c>
      <c r="N6426">
        <v>115</v>
      </c>
      <c r="O6426">
        <v>120</v>
      </c>
    </row>
    <row r="6427" spans="1:15" x14ac:dyDescent="0.3">
      <c r="A6427" t="s">
        <v>14</v>
      </c>
      <c r="B6427">
        <v>1</v>
      </c>
      <c r="C6427">
        <v>1</v>
      </c>
      <c r="D6427">
        <v>1</v>
      </c>
      <c r="E6427" t="s">
        <v>6683</v>
      </c>
      <c r="F6427" t="s">
        <v>6699</v>
      </c>
      <c r="G6427" t="s">
        <v>14</v>
      </c>
      <c r="H6427" t="s">
        <v>6700</v>
      </c>
      <c r="I6427" t="s">
        <v>22</v>
      </c>
      <c r="M6427">
        <v>1574</v>
      </c>
      <c r="N6427">
        <v>122</v>
      </c>
      <c r="O6427">
        <v>134</v>
      </c>
    </row>
    <row r="6428" spans="1:15" x14ac:dyDescent="0.3">
      <c r="A6428" t="s">
        <v>237</v>
      </c>
      <c r="B6428">
        <v>0</v>
      </c>
      <c r="C6428">
        <v>0</v>
      </c>
      <c r="D6428">
        <v>0</v>
      </c>
      <c r="E6428" t="s">
        <v>6683</v>
      </c>
      <c r="F6428" t="s">
        <v>6704</v>
      </c>
      <c r="G6428" t="s">
        <v>14</v>
      </c>
      <c r="H6428" t="s">
        <v>6705</v>
      </c>
      <c r="I6428" t="s">
        <v>35</v>
      </c>
      <c r="J6428" t="s">
        <v>1017</v>
      </c>
      <c r="K6428" t="s">
        <v>2939</v>
      </c>
      <c r="L6428" t="s">
        <v>788</v>
      </c>
      <c r="M6428">
        <v>1574</v>
      </c>
      <c r="N6428">
        <v>177</v>
      </c>
      <c r="O6428">
        <v>198</v>
      </c>
    </row>
    <row r="6429" spans="1:15" x14ac:dyDescent="0.3">
      <c r="A6429" t="s">
        <v>14</v>
      </c>
      <c r="B6429">
        <v>1</v>
      </c>
      <c r="C6429">
        <v>1</v>
      </c>
      <c r="D6429">
        <v>1</v>
      </c>
      <c r="E6429" t="s">
        <v>6683</v>
      </c>
      <c r="F6429" t="s">
        <v>6697</v>
      </c>
      <c r="G6429" t="s">
        <v>14</v>
      </c>
      <c r="H6429" t="s">
        <v>6698</v>
      </c>
      <c r="I6429" t="s">
        <v>35</v>
      </c>
      <c r="J6429" t="s">
        <v>1017</v>
      </c>
      <c r="K6429" t="s">
        <v>2939</v>
      </c>
      <c r="L6429" t="s">
        <v>788</v>
      </c>
      <c r="M6429">
        <v>1574</v>
      </c>
      <c r="N6429">
        <v>322</v>
      </c>
      <c r="O6429">
        <v>340</v>
      </c>
    </row>
    <row r="6430" spans="1:15" x14ac:dyDescent="0.3">
      <c r="A6430" t="s">
        <v>23</v>
      </c>
      <c r="B6430">
        <v>1</v>
      </c>
      <c r="C6430">
        <v>1</v>
      </c>
      <c r="D6430">
        <v>1</v>
      </c>
      <c r="E6430" t="s">
        <v>6683</v>
      </c>
      <c r="F6430" t="s">
        <v>6684</v>
      </c>
      <c r="G6430" t="s">
        <v>23</v>
      </c>
      <c r="H6430" t="s">
        <v>6685</v>
      </c>
      <c r="I6430" t="s">
        <v>35</v>
      </c>
      <c r="J6430" t="s">
        <v>453</v>
      </c>
      <c r="K6430" t="s">
        <v>117</v>
      </c>
      <c r="M6430">
        <v>1574</v>
      </c>
      <c r="N6430">
        <v>360</v>
      </c>
      <c r="O6430">
        <v>380</v>
      </c>
    </row>
    <row r="6431" spans="1:15" x14ac:dyDescent="0.3">
      <c r="A6431" t="s">
        <v>14</v>
      </c>
      <c r="B6431">
        <v>1</v>
      </c>
      <c r="C6431">
        <v>1</v>
      </c>
      <c r="D6431">
        <v>1</v>
      </c>
      <c r="E6431" t="s">
        <v>6683</v>
      </c>
      <c r="F6431" t="s">
        <v>6699</v>
      </c>
      <c r="G6431" t="s">
        <v>14</v>
      </c>
      <c r="H6431" t="s">
        <v>6701</v>
      </c>
      <c r="I6431" t="s">
        <v>35</v>
      </c>
      <c r="J6431" t="s">
        <v>1017</v>
      </c>
      <c r="K6431" t="s">
        <v>2939</v>
      </c>
      <c r="L6431" t="s">
        <v>788</v>
      </c>
      <c r="M6431">
        <v>1574</v>
      </c>
      <c r="N6431">
        <v>431</v>
      </c>
      <c r="O6431">
        <v>443</v>
      </c>
    </row>
    <row r="6432" spans="1:15" x14ac:dyDescent="0.3">
      <c r="E6432" t="s">
        <v>6683</v>
      </c>
      <c r="F6432" t="s">
        <v>6695</v>
      </c>
      <c r="G6432" t="s">
        <v>14</v>
      </c>
      <c r="H6432" t="s">
        <v>6696</v>
      </c>
      <c r="I6432" t="s">
        <v>19</v>
      </c>
      <c r="M6432">
        <v>1574</v>
      </c>
      <c r="N6432">
        <v>534</v>
      </c>
      <c r="O6432">
        <v>545</v>
      </c>
    </row>
    <row r="6433" spans="1:15" x14ac:dyDescent="0.3">
      <c r="A6433" t="s">
        <v>14</v>
      </c>
      <c r="B6433">
        <v>1</v>
      </c>
      <c r="C6433">
        <v>1</v>
      </c>
      <c r="D6433">
        <v>1</v>
      </c>
      <c r="E6433" t="s">
        <v>6683</v>
      </c>
      <c r="F6433" t="s">
        <v>6686</v>
      </c>
      <c r="G6433" t="s">
        <v>14</v>
      </c>
      <c r="H6433" t="s">
        <v>6687</v>
      </c>
      <c r="I6433" t="s">
        <v>35</v>
      </c>
      <c r="J6433" t="s">
        <v>46</v>
      </c>
      <c r="K6433" t="s">
        <v>47</v>
      </c>
      <c r="L6433" t="s">
        <v>2552</v>
      </c>
      <c r="M6433">
        <v>1574</v>
      </c>
      <c r="N6433">
        <v>553</v>
      </c>
      <c r="O6433">
        <v>562</v>
      </c>
    </row>
    <row r="6434" spans="1:15" x14ac:dyDescent="0.3">
      <c r="A6434" t="s">
        <v>14</v>
      </c>
      <c r="B6434">
        <v>1</v>
      </c>
      <c r="C6434">
        <v>1</v>
      </c>
      <c r="D6434">
        <v>1</v>
      </c>
      <c r="E6434" t="s">
        <v>6706</v>
      </c>
      <c r="F6434" t="s">
        <v>6711</v>
      </c>
      <c r="G6434" t="s">
        <v>14</v>
      </c>
      <c r="H6434" t="s">
        <v>6712</v>
      </c>
      <c r="I6434" t="s">
        <v>35</v>
      </c>
      <c r="J6434" t="s">
        <v>46</v>
      </c>
      <c r="K6434" t="s">
        <v>47</v>
      </c>
      <c r="L6434" t="s">
        <v>43</v>
      </c>
      <c r="M6434">
        <v>1575</v>
      </c>
      <c r="N6434">
        <v>31</v>
      </c>
      <c r="O6434">
        <v>44</v>
      </c>
    </row>
    <row r="6435" spans="1:15" x14ac:dyDescent="0.3">
      <c r="A6435" t="s">
        <v>14</v>
      </c>
      <c r="B6435">
        <v>0</v>
      </c>
      <c r="C6435">
        <v>0</v>
      </c>
      <c r="D6435" t="s">
        <v>14</v>
      </c>
      <c r="E6435" t="s">
        <v>6706</v>
      </c>
      <c r="F6435" t="s">
        <v>6707</v>
      </c>
      <c r="G6435" t="s">
        <v>51</v>
      </c>
      <c r="H6435" t="s">
        <v>6708</v>
      </c>
      <c r="I6435" t="s">
        <v>52</v>
      </c>
      <c r="J6435" t="s">
        <v>53</v>
      </c>
      <c r="K6435" t="s">
        <v>4774</v>
      </c>
      <c r="L6435" t="s">
        <v>46</v>
      </c>
      <c r="M6435">
        <v>1575</v>
      </c>
      <c r="N6435">
        <v>165</v>
      </c>
      <c r="O6435">
        <v>190</v>
      </c>
    </row>
    <row r="6436" spans="1:15" x14ac:dyDescent="0.3">
      <c r="A6436" t="s">
        <v>14</v>
      </c>
      <c r="B6436">
        <v>1</v>
      </c>
      <c r="C6436">
        <v>1</v>
      </c>
      <c r="D6436">
        <v>1</v>
      </c>
      <c r="E6436" t="s">
        <v>6706</v>
      </c>
      <c r="F6436" t="s">
        <v>6716</v>
      </c>
      <c r="G6436" t="s">
        <v>14</v>
      </c>
      <c r="H6436" t="s">
        <v>6717</v>
      </c>
      <c r="I6436" t="s">
        <v>22</v>
      </c>
      <c r="M6436">
        <v>1575</v>
      </c>
      <c r="N6436">
        <v>178</v>
      </c>
      <c r="O6436">
        <v>190</v>
      </c>
    </row>
    <row r="6437" spans="1:15" x14ac:dyDescent="0.3">
      <c r="A6437" t="s">
        <v>14</v>
      </c>
      <c r="B6437">
        <v>1</v>
      </c>
      <c r="C6437">
        <v>1</v>
      </c>
      <c r="D6437">
        <v>1</v>
      </c>
      <c r="E6437" t="s">
        <v>6706</v>
      </c>
      <c r="F6437" t="s">
        <v>6709</v>
      </c>
      <c r="G6437" t="s">
        <v>14</v>
      </c>
      <c r="H6437" t="s">
        <v>6710</v>
      </c>
      <c r="I6437" t="s">
        <v>35</v>
      </c>
      <c r="J6437" t="s">
        <v>32</v>
      </c>
      <c r="M6437">
        <v>1575</v>
      </c>
      <c r="N6437">
        <v>376</v>
      </c>
      <c r="O6437">
        <v>381</v>
      </c>
    </row>
    <row r="6438" spans="1:15" x14ac:dyDescent="0.3">
      <c r="A6438" t="s">
        <v>14</v>
      </c>
      <c r="B6438">
        <v>1</v>
      </c>
      <c r="C6438">
        <v>1</v>
      </c>
      <c r="D6438">
        <v>1</v>
      </c>
      <c r="E6438" t="s">
        <v>6706</v>
      </c>
      <c r="F6438" t="s">
        <v>6713</v>
      </c>
      <c r="G6438" t="s">
        <v>14</v>
      </c>
      <c r="H6438" t="s">
        <v>6714</v>
      </c>
      <c r="I6438" t="s">
        <v>35</v>
      </c>
      <c r="J6438" t="s">
        <v>32</v>
      </c>
      <c r="M6438">
        <v>1575</v>
      </c>
      <c r="N6438">
        <v>392</v>
      </c>
      <c r="O6438">
        <v>396</v>
      </c>
    </row>
    <row r="6439" spans="1:15" x14ac:dyDescent="0.3">
      <c r="E6439" t="s">
        <v>6706</v>
      </c>
      <c r="F6439" t="s">
        <v>430</v>
      </c>
      <c r="G6439" t="s">
        <v>14</v>
      </c>
      <c r="H6439" t="s">
        <v>6715</v>
      </c>
      <c r="I6439" t="s">
        <v>19</v>
      </c>
      <c r="M6439">
        <v>1575</v>
      </c>
      <c r="N6439">
        <v>463</v>
      </c>
      <c r="O6439">
        <v>476</v>
      </c>
    </row>
    <row r="6440" spans="1:15" x14ac:dyDescent="0.3">
      <c r="E6440" t="s">
        <v>6706</v>
      </c>
      <c r="F6440" t="s">
        <v>430</v>
      </c>
      <c r="G6440" t="s">
        <v>23</v>
      </c>
      <c r="H6440" t="s">
        <v>6715</v>
      </c>
      <c r="I6440" t="s">
        <v>26</v>
      </c>
      <c r="M6440">
        <v>1575</v>
      </c>
      <c r="N6440">
        <v>463</v>
      </c>
      <c r="O6440">
        <v>476</v>
      </c>
    </row>
    <row r="6441" spans="1:15" x14ac:dyDescent="0.3">
      <c r="A6441" t="s">
        <v>17</v>
      </c>
      <c r="B6441">
        <v>1</v>
      </c>
      <c r="C6441">
        <v>1</v>
      </c>
      <c r="D6441">
        <v>1</v>
      </c>
      <c r="E6441" t="s">
        <v>2948</v>
      </c>
      <c r="F6441" t="s">
        <v>6722</v>
      </c>
      <c r="G6441" t="s">
        <v>17</v>
      </c>
      <c r="H6441" t="s">
        <v>6723</v>
      </c>
      <c r="I6441" t="s">
        <v>22</v>
      </c>
      <c r="M6441">
        <v>1576</v>
      </c>
      <c r="N6441">
        <v>32</v>
      </c>
      <c r="O6441">
        <v>48</v>
      </c>
    </row>
    <row r="6442" spans="1:15" x14ac:dyDescent="0.3">
      <c r="A6442" t="s">
        <v>14</v>
      </c>
      <c r="B6442">
        <v>1</v>
      </c>
      <c r="C6442">
        <v>1</v>
      </c>
      <c r="D6442">
        <v>1</v>
      </c>
      <c r="E6442" t="s">
        <v>2948</v>
      </c>
      <c r="F6442" t="s">
        <v>6720</v>
      </c>
      <c r="G6442" t="s">
        <v>14</v>
      </c>
      <c r="H6442" t="s">
        <v>6721</v>
      </c>
      <c r="I6442" t="s">
        <v>35</v>
      </c>
      <c r="J6442" t="s">
        <v>46</v>
      </c>
      <c r="K6442" t="s">
        <v>47</v>
      </c>
      <c r="L6442" t="s">
        <v>43</v>
      </c>
      <c r="M6442">
        <v>1576</v>
      </c>
      <c r="N6442">
        <v>50</v>
      </c>
      <c r="O6442">
        <v>62</v>
      </c>
    </row>
    <row r="6443" spans="1:15" x14ac:dyDescent="0.3">
      <c r="A6443" t="s">
        <v>14</v>
      </c>
      <c r="B6443">
        <v>1</v>
      </c>
      <c r="C6443">
        <v>1</v>
      </c>
      <c r="D6443">
        <v>1</v>
      </c>
      <c r="E6443" t="s">
        <v>2948</v>
      </c>
      <c r="F6443" t="s">
        <v>6724</v>
      </c>
      <c r="G6443" t="s">
        <v>14</v>
      </c>
      <c r="H6443" t="s">
        <v>6725</v>
      </c>
      <c r="I6443" t="s">
        <v>22</v>
      </c>
      <c r="M6443">
        <v>1576</v>
      </c>
      <c r="N6443">
        <v>117</v>
      </c>
      <c r="O6443">
        <v>131</v>
      </c>
    </row>
    <row r="6444" spans="1:15" x14ac:dyDescent="0.3">
      <c r="A6444" t="s">
        <v>14</v>
      </c>
      <c r="B6444">
        <v>1</v>
      </c>
      <c r="C6444">
        <v>1</v>
      </c>
      <c r="D6444">
        <v>1</v>
      </c>
      <c r="E6444" t="s">
        <v>2948</v>
      </c>
      <c r="F6444" t="s">
        <v>6718</v>
      </c>
      <c r="G6444" t="s">
        <v>14</v>
      </c>
      <c r="H6444" t="s">
        <v>6719</v>
      </c>
      <c r="I6444" t="s">
        <v>52</v>
      </c>
      <c r="J6444" t="s">
        <v>32</v>
      </c>
      <c r="M6444">
        <v>1576</v>
      </c>
      <c r="N6444">
        <v>126</v>
      </c>
      <c r="O6444">
        <v>131</v>
      </c>
    </row>
    <row r="6445" spans="1:15" x14ac:dyDescent="0.3">
      <c r="A6445" t="s">
        <v>14</v>
      </c>
      <c r="B6445">
        <v>1</v>
      </c>
      <c r="C6445">
        <v>1</v>
      </c>
      <c r="D6445">
        <v>1</v>
      </c>
      <c r="E6445" t="s">
        <v>2948</v>
      </c>
      <c r="F6445" t="s">
        <v>6718</v>
      </c>
      <c r="G6445" t="s">
        <v>14</v>
      </c>
      <c r="H6445" t="s">
        <v>6726</v>
      </c>
      <c r="I6445" t="s">
        <v>19</v>
      </c>
      <c r="M6445">
        <v>1576</v>
      </c>
      <c r="N6445">
        <v>206</v>
      </c>
      <c r="O6445">
        <v>211</v>
      </c>
    </row>
    <row r="6446" spans="1:15" x14ac:dyDescent="0.3">
      <c r="E6446" t="s">
        <v>2948</v>
      </c>
      <c r="F6446" t="s">
        <v>6718</v>
      </c>
      <c r="G6446" t="s">
        <v>23</v>
      </c>
      <c r="H6446" t="s">
        <v>6726</v>
      </c>
      <c r="I6446" t="s">
        <v>26</v>
      </c>
      <c r="M6446">
        <v>1576</v>
      </c>
      <c r="N6446">
        <v>206</v>
      </c>
      <c r="O6446">
        <v>211</v>
      </c>
    </row>
    <row r="6447" spans="1:15" x14ac:dyDescent="0.3">
      <c r="E6447" t="s">
        <v>2948</v>
      </c>
      <c r="F6447" t="s">
        <v>2948</v>
      </c>
      <c r="G6447" t="s">
        <v>23</v>
      </c>
      <c r="H6447" t="s">
        <v>6729</v>
      </c>
      <c r="I6447" t="s">
        <v>26</v>
      </c>
      <c r="M6447">
        <v>1576</v>
      </c>
      <c r="N6447">
        <v>318</v>
      </c>
      <c r="O6447">
        <v>322</v>
      </c>
    </row>
    <row r="6448" spans="1:15" x14ac:dyDescent="0.3">
      <c r="A6448" t="s">
        <v>14</v>
      </c>
      <c r="B6448">
        <v>0</v>
      </c>
      <c r="C6448">
        <v>0</v>
      </c>
      <c r="D6448">
        <v>1</v>
      </c>
      <c r="E6448" t="s">
        <v>2948</v>
      </c>
      <c r="F6448" t="s">
        <v>2948</v>
      </c>
      <c r="G6448" t="s">
        <v>14</v>
      </c>
      <c r="H6448" t="s">
        <v>6729</v>
      </c>
      <c r="I6448" t="s">
        <v>31</v>
      </c>
      <c r="J6448" t="s">
        <v>32</v>
      </c>
      <c r="M6448">
        <v>1576</v>
      </c>
      <c r="N6448">
        <v>318</v>
      </c>
      <c r="O6448">
        <v>322</v>
      </c>
    </row>
    <row r="6449" spans="1:15" x14ac:dyDescent="0.3">
      <c r="A6449" t="s">
        <v>14</v>
      </c>
      <c r="B6449">
        <v>1</v>
      </c>
      <c r="C6449">
        <v>1</v>
      </c>
      <c r="D6449">
        <v>1</v>
      </c>
      <c r="E6449" t="s">
        <v>2948</v>
      </c>
      <c r="F6449" t="s">
        <v>6727</v>
      </c>
      <c r="G6449" t="s">
        <v>14</v>
      </c>
      <c r="H6449" t="s">
        <v>6728</v>
      </c>
      <c r="I6449" t="s">
        <v>22</v>
      </c>
      <c r="M6449">
        <v>1576</v>
      </c>
      <c r="N6449">
        <v>356</v>
      </c>
      <c r="O6449">
        <v>361</v>
      </c>
    </row>
    <row r="6450" spans="1:15" x14ac:dyDescent="0.3">
      <c r="A6450" t="s">
        <v>14</v>
      </c>
      <c r="B6450">
        <v>1</v>
      </c>
      <c r="C6450">
        <v>1</v>
      </c>
      <c r="D6450">
        <v>1</v>
      </c>
      <c r="E6450" t="s">
        <v>2948</v>
      </c>
      <c r="F6450" t="s">
        <v>6730</v>
      </c>
      <c r="G6450" t="s">
        <v>14</v>
      </c>
      <c r="H6450" t="s">
        <v>6731</v>
      </c>
      <c r="I6450" t="s">
        <v>22</v>
      </c>
      <c r="M6450">
        <v>1576</v>
      </c>
      <c r="N6450">
        <v>365</v>
      </c>
      <c r="O6450">
        <v>369</v>
      </c>
    </row>
    <row r="6451" spans="1:15" x14ac:dyDescent="0.3">
      <c r="A6451" t="s">
        <v>14</v>
      </c>
      <c r="B6451">
        <v>1</v>
      </c>
      <c r="C6451">
        <v>1</v>
      </c>
      <c r="D6451">
        <v>1</v>
      </c>
      <c r="E6451" t="s">
        <v>6732</v>
      </c>
      <c r="F6451" t="s">
        <v>6733</v>
      </c>
      <c r="G6451" t="s">
        <v>14</v>
      </c>
      <c r="H6451" t="s">
        <v>6734</v>
      </c>
      <c r="I6451" t="s">
        <v>35</v>
      </c>
      <c r="J6451" t="s">
        <v>46</v>
      </c>
      <c r="K6451" t="s">
        <v>47</v>
      </c>
      <c r="L6451" t="s">
        <v>43</v>
      </c>
      <c r="M6451">
        <v>1577</v>
      </c>
      <c r="N6451">
        <v>19</v>
      </c>
      <c r="O6451">
        <v>27</v>
      </c>
    </row>
    <row r="6452" spans="1:15" x14ac:dyDescent="0.3">
      <c r="A6452" t="s">
        <v>23</v>
      </c>
      <c r="B6452">
        <v>1</v>
      </c>
      <c r="C6452">
        <v>1</v>
      </c>
      <c r="D6452">
        <v>1</v>
      </c>
      <c r="E6452" t="s">
        <v>6732</v>
      </c>
      <c r="F6452" t="s">
        <v>1894</v>
      </c>
      <c r="G6452" t="s">
        <v>23</v>
      </c>
      <c r="H6452" t="s">
        <v>6737</v>
      </c>
      <c r="I6452" t="s">
        <v>22</v>
      </c>
      <c r="M6452">
        <v>1577</v>
      </c>
      <c r="N6452">
        <v>69</v>
      </c>
      <c r="O6452">
        <v>76</v>
      </c>
    </row>
    <row r="6453" spans="1:15" x14ac:dyDescent="0.3">
      <c r="E6453" t="s">
        <v>6732</v>
      </c>
      <c r="F6453" t="s">
        <v>339</v>
      </c>
      <c r="G6453" t="s">
        <v>23</v>
      </c>
      <c r="H6453" t="s">
        <v>6742</v>
      </c>
      <c r="I6453" t="s">
        <v>52</v>
      </c>
      <c r="J6453" t="s">
        <v>117</v>
      </c>
      <c r="M6453">
        <v>1577</v>
      </c>
      <c r="N6453">
        <v>96</v>
      </c>
      <c r="O6453">
        <v>101</v>
      </c>
    </row>
    <row r="6454" spans="1:15" x14ac:dyDescent="0.3">
      <c r="E6454" t="s">
        <v>6732</v>
      </c>
      <c r="F6454" t="s">
        <v>6740</v>
      </c>
      <c r="G6454" t="s">
        <v>17</v>
      </c>
      <c r="H6454" t="s">
        <v>6741</v>
      </c>
      <c r="I6454" t="s">
        <v>26</v>
      </c>
      <c r="M6454">
        <v>1577</v>
      </c>
      <c r="N6454">
        <v>127</v>
      </c>
      <c r="O6454">
        <v>129</v>
      </c>
    </row>
    <row r="6455" spans="1:15" x14ac:dyDescent="0.3">
      <c r="A6455" t="s">
        <v>23</v>
      </c>
      <c r="B6455">
        <v>1</v>
      </c>
      <c r="C6455">
        <v>1</v>
      </c>
      <c r="D6455">
        <v>1</v>
      </c>
      <c r="E6455" t="s">
        <v>6732</v>
      </c>
      <c r="F6455" t="s">
        <v>1951</v>
      </c>
      <c r="G6455" t="s">
        <v>23</v>
      </c>
      <c r="H6455" t="s">
        <v>6745</v>
      </c>
      <c r="I6455" t="s">
        <v>35</v>
      </c>
      <c r="J6455" t="s">
        <v>112</v>
      </c>
      <c r="M6455">
        <v>1577</v>
      </c>
      <c r="N6455">
        <v>154</v>
      </c>
      <c r="O6455">
        <v>161</v>
      </c>
    </row>
    <row r="6456" spans="1:15" x14ac:dyDescent="0.3">
      <c r="A6456" t="s">
        <v>14</v>
      </c>
      <c r="B6456">
        <v>1</v>
      </c>
      <c r="C6456">
        <v>1</v>
      </c>
      <c r="D6456">
        <v>1</v>
      </c>
      <c r="E6456" t="s">
        <v>6732</v>
      </c>
      <c r="F6456" t="s">
        <v>6735</v>
      </c>
      <c r="G6456" t="s">
        <v>14</v>
      </c>
      <c r="H6456" t="s">
        <v>6736</v>
      </c>
      <c r="I6456" t="s">
        <v>35</v>
      </c>
      <c r="J6456" t="s">
        <v>46</v>
      </c>
      <c r="K6456" t="s">
        <v>47</v>
      </c>
      <c r="L6456" t="s">
        <v>43</v>
      </c>
      <c r="M6456">
        <v>1577</v>
      </c>
      <c r="N6456">
        <v>163</v>
      </c>
      <c r="O6456">
        <v>178</v>
      </c>
    </row>
    <row r="6457" spans="1:15" x14ac:dyDescent="0.3">
      <c r="E6457" t="s">
        <v>6732</v>
      </c>
      <c r="F6457" t="s">
        <v>6738</v>
      </c>
      <c r="G6457" t="s">
        <v>51</v>
      </c>
      <c r="H6457" t="s">
        <v>6739</v>
      </c>
      <c r="I6457" t="s">
        <v>52</v>
      </c>
      <c r="J6457" t="s">
        <v>60</v>
      </c>
      <c r="M6457">
        <v>1577</v>
      </c>
      <c r="N6457">
        <v>239</v>
      </c>
      <c r="O6457">
        <v>246</v>
      </c>
    </row>
    <row r="6458" spans="1:15" x14ac:dyDescent="0.3">
      <c r="A6458" t="s">
        <v>14</v>
      </c>
      <c r="B6458">
        <v>0</v>
      </c>
      <c r="C6458">
        <v>0</v>
      </c>
      <c r="D6458">
        <v>1</v>
      </c>
      <c r="E6458" t="s">
        <v>6732</v>
      </c>
      <c r="F6458" t="s">
        <v>6743</v>
      </c>
      <c r="G6458" t="s">
        <v>14</v>
      </c>
      <c r="H6458" t="s">
        <v>6744</v>
      </c>
      <c r="I6458" t="s">
        <v>35</v>
      </c>
      <c r="J6458" t="s">
        <v>32</v>
      </c>
      <c r="M6458">
        <v>1577</v>
      </c>
      <c r="N6458">
        <v>339</v>
      </c>
      <c r="O6458">
        <v>344</v>
      </c>
    </row>
    <row r="6459" spans="1:15" x14ac:dyDescent="0.3">
      <c r="A6459" t="s">
        <v>14</v>
      </c>
      <c r="B6459">
        <v>1</v>
      </c>
      <c r="C6459">
        <v>1</v>
      </c>
      <c r="D6459">
        <v>1</v>
      </c>
      <c r="E6459" t="s">
        <v>6732</v>
      </c>
      <c r="F6459" t="s">
        <v>6746</v>
      </c>
      <c r="G6459" t="s">
        <v>14</v>
      </c>
      <c r="H6459" t="s">
        <v>6747</v>
      </c>
      <c r="I6459" t="s">
        <v>35</v>
      </c>
      <c r="J6459" t="s">
        <v>46</v>
      </c>
      <c r="K6459" t="s">
        <v>47</v>
      </c>
      <c r="L6459" t="s">
        <v>43</v>
      </c>
      <c r="M6459">
        <v>1577</v>
      </c>
      <c r="N6459">
        <v>507</v>
      </c>
      <c r="O6459">
        <v>518</v>
      </c>
    </row>
    <row r="6460" spans="1:15" x14ac:dyDescent="0.3">
      <c r="A6460" t="s">
        <v>237</v>
      </c>
      <c r="B6460">
        <v>0</v>
      </c>
      <c r="C6460">
        <v>0</v>
      </c>
      <c r="D6460">
        <v>0</v>
      </c>
      <c r="E6460" t="s">
        <v>6748</v>
      </c>
      <c r="F6460" t="s">
        <v>3183</v>
      </c>
      <c r="G6460" t="s">
        <v>17</v>
      </c>
      <c r="H6460" t="s">
        <v>6753</v>
      </c>
      <c r="I6460" t="s">
        <v>26</v>
      </c>
      <c r="M6460">
        <v>1578</v>
      </c>
      <c r="N6460">
        <v>3</v>
      </c>
      <c r="O6460">
        <v>9</v>
      </c>
    </row>
    <row r="6461" spans="1:15" x14ac:dyDescent="0.3">
      <c r="A6461" t="s">
        <v>14</v>
      </c>
      <c r="B6461">
        <v>1</v>
      </c>
      <c r="C6461">
        <v>1</v>
      </c>
      <c r="D6461">
        <v>1</v>
      </c>
      <c r="E6461" t="s">
        <v>6748</v>
      </c>
      <c r="F6461" t="s">
        <v>6770</v>
      </c>
      <c r="G6461" t="s">
        <v>14</v>
      </c>
      <c r="H6461" t="s">
        <v>6771</v>
      </c>
      <c r="I6461" t="s">
        <v>22</v>
      </c>
      <c r="M6461">
        <v>1578</v>
      </c>
      <c r="N6461">
        <v>54</v>
      </c>
      <c r="O6461">
        <v>71</v>
      </c>
    </row>
    <row r="6462" spans="1:15" x14ac:dyDescent="0.3">
      <c r="A6462" t="s">
        <v>14</v>
      </c>
      <c r="B6462">
        <v>1</v>
      </c>
      <c r="C6462">
        <v>1</v>
      </c>
      <c r="D6462">
        <v>1</v>
      </c>
      <c r="E6462" t="s">
        <v>6748</v>
      </c>
      <c r="F6462" t="s">
        <v>6754</v>
      </c>
      <c r="G6462" t="s">
        <v>14</v>
      </c>
      <c r="H6462" t="s">
        <v>6755</v>
      </c>
      <c r="I6462" t="s">
        <v>41</v>
      </c>
      <c r="J6462" t="s">
        <v>1017</v>
      </c>
      <c r="K6462" t="s">
        <v>2939</v>
      </c>
      <c r="L6462" t="s">
        <v>788</v>
      </c>
      <c r="M6462">
        <v>1578</v>
      </c>
      <c r="N6462">
        <v>106</v>
      </c>
      <c r="O6462">
        <v>123</v>
      </c>
    </row>
    <row r="6463" spans="1:15" x14ac:dyDescent="0.3">
      <c r="E6463" t="s">
        <v>6748</v>
      </c>
      <c r="F6463" t="s">
        <v>6762</v>
      </c>
      <c r="G6463" t="s">
        <v>17</v>
      </c>
      <c r="H6463" t="s">
        <v>6763</v>
      </c>
      <c r="I6463" t="s">
        <v>26</v>
      </c>
      <c r="M6463">
        <v>1578</v>
      </c>
      <c r="N6463">
        <v>113</v>
      </c>
      <c r="O6463">
        <v>123</v>
      </c>
    </row>
    <row r="6464" spans="1:15" x14ac:dyDescent="0.3">
      <c r="E6464" t="s">
        <v>6748</v>
      </c>
      <c r="F6464" t="s">
        <v>6756</v>
      </c>
      <c r="G6464" t="s">
        <v>23</v>
      </c>
      <c r="H6464" t="s">
        <v>6757</v>
      </c>
      <c r="I6464" t="s">
        <v>26</v>
      </c>
      <c r="M6464">
        <v>1578</v>
      </c>
      <c r="N6464">
        <v>249</v>
      </c>
      <c r="O6464">
        <v>256</v>
      </c>
    </row>
    <row r="6465" spans="1:15" x14ac:dyDescent="0.3">
      <c r="A6465" t="s">
        <v>14</v>
      </c>
      <c r="B6465">
        <v>1</v>
      </c>
      <c r="C6465">
        <v>1</v>
      </c>
      <c r="D6465">
        <v>1</v>
      </c>
      <c r="E6465" t="s">
        <v>6748</v>
      </c>
      <c r="F6465" t="s">
        <v>6764</v>
      </c>
      <c r="G6465" t="s">
        <v>14</v>
      </c>
      <c r="H6465" t="s">
        <v>6765</v>
      </c>
      <c r="I6465" t="s">
        <v>35</v>
      </c>
      <c r="J6465" t="s">
        <v>46</v>
      </c>
      <c r="K6465" t="s">
        <v>47</v>
      </c>
      <c r="L6465" t="s">
        <v>43</v>
      </c>
      <c r="M6465">
        <v>1578</v>
      </c>
      <c r="N6465">
        <v>358</v>
      </c>
      <c r="O6465">
        <v>374</v>
      </c>
    </row>
    <row r="6466" spans="1:15" x14ac:dyDescent="0.3">
      <c r="A6466" t="s">
        <v>237</v>
      </c>
      <c r="B6466">
        <v>0</v>
      </c>
      <c r="C6466">
        <v>0</v>
      </c>
      <c r="D6466">
        <v>0</v>
      </c>
      <c r="E6466" t="s">
        <v>6748</v>
      </c>
      <c r="F6466" t="s">
        <v>6751</v>
      </c>
      <c r="G6466" t="s">
        <v>14</v>
      </c>
      <c r="H6466" t="s">
        <v>6752</v>
      </c>
      <c r="I6466" t="s">
        <v>19</v>
      </c>
      <c r="M6466">
        <v>1578</v>
      </c>
      <c r="N6466">
        <v>417</v>
      </c>
      <c r="O6466">
        <v>425</v>
      </c>
    </row>
    <row r="6467" spans="1:15" x14ac:dyDescent="0.3">
      <c r="E6467" t="s">
        <v>6748</v>
      </c>
      <c r="F6467" t="s">
        <v>6751</v>
      </c>
      <c r="G6467" t="s">
        <v>23</v>
      </c>
      <c r="H6467" t="s">
        <v>6752</v>
      </c>
      <c r="I6467" t="s">
        <v>26</v>
      </c>
      <c r="M6467">
        <v>1578</v>
      </c>
      <c r="N6467">
        <v>417</v>
      </c>
      <c r="O6467">
        <v>425</v>
      </c>
    </row>
    <row r="6468" spans="1:15" x14ac:dyDescent="0.3">
      <c r="E6468" t="s">
        <v>6748</v>
      </c>
      <c r="F6468" t="s">
        <v>6749</v>
      </c>
      <c r="G6468" t="s">
        <v>14</v>
      </c>
      <c r="H6468" t="s">
        <v>6750</v>
      </c>
      <c r="I6468" t="s">
        <v>19</v>
      </c>
      <c r="M6468">
        <v>1578</v>
      </c>
      <c r="N6468">
        <v>427</v>
      </c>
      <c r="O6468">
        <v>436</v>
      </c>
    </row>
    <row r="6469" spans="1:15" x14ac:dyDescent="0.3">
      <c r="E6469" t="s">
        <v>6748</v>
      </c>
      <c r="F6469" t="s">
        <v>6766</v>
      </c>
      <c r="G6469" t="s">
        <v>23</v>
      </c>
      <c r="H6469" t="s">
        <v>6767</v>
      </c>
      <c r="I6469" t="s">
        <v>26</v>
      </c>
      <c r="M6469">
        <v>1578</v>
      </c>
      <c r="N6469">
        <v>427</v>
      </c>
      <c r="O6469">
        <v>439</v>
      </c>
    </row>
    <row r="6470" spans="1:15" x14ac:dyDescent="0.3">
      <c r="A6470" t="s">
        <v>51</v>
      </c>
      <c r="B6470">
        <v>1</v>
      </c>
      <c r="C6470">
        <v>1</v>
      </c>
      <c r="D6470">
        <v>1</v>
      </c>
      <c r="E6470" t="s">
        <v>6748</v>
      </c>
      <c r="F6470" t="s">
        <v>6768</v>
      </c>
      <c r="G6470" t="s">
        <v>51</v>
      </c>
      <c r="H6470" t="s">
        <v>6769</v>
      </c>
      <c r="I6470" t="s">
        <v>22</v>
      </c>
      <c r="M6470">
        <v>1578</v>
      </c>
      <c r="N6470">
        <v>483</v>
      </c>
      <c r="O6470">
        <v>487</v>
      </c>
    </row>
    <row r="6471" spans="1:15" x14ac:dyDescent="0.3">
      <c r="E6471" t="s">
        <v>6748</v>
      </c>
      <c r="F6471" t="s">
        <v>6758</v>
      </c>
      <c r="G6471" t="s">
        <v>14</v>
      </c>
      <c r="H6471" t="s">
        <v>6759</v>
      </c>
      <c r="I6471" t="s">
        <v>26</v>
      </c>
      <c r="M6471">
        <v>1578</v>
      </c>
      <c r="N6471">
        <v>513</v>
      </c>
      <c r="O6471">
        <v>529</v>
      </c>
    </row>
    <row r="6472" spans="1:15" x14ac:dyDescent="0.3">
      <c r="A6472" t="s">
        <v>14</v>
      </c>
      <c r="B6472">
        <v>1</v>
      </c>
      <c r="C6472">
        <v>1</v>
      </c>
      <c r="D6472">
        <v>1</v>
      </c>
      <c r="E6472" t="s">
        <v>6748</v>
      </c>
      <c r="F6472" t="s">
        <v>6760</v>
      </c>
      <c r="G6472" t="s">
        <v>14</v>
      </c>
      <c r="H6472" t="s">
        <v>6761</v>
      </c>
      <c r="I6472" t="s">
        <v>35</v>
      </c>
      <c r="J6472" t="s">
        <v>46</v>
      </c>
      <c r="K6472" t="s">
        <v>47</v>
      </c>
      <c r="L6472" t="s">
        <v>43</v>
      </c>
      <c r="M6472">
        <v>1578</v>
      </c>
      <c r="N6472">
        <v>530</v>
      </c>
      <c r="O6472">
        <v>542</v>
      </c>
    </row>
    <row r="6473" spans="1:15" x14ac:dyDescent="0.3">
      <c r="A6473" t="s">
        <v>14</v>
      </c>
      <c r="B6473">
        <v>0</v>
      </c>
      <c r="C6473">
        <v>1</v>
      </c>
      <c r="D6473" t="s">
        <v>14</v>
      </c>
      <c r="E6473" t="s">
        <v>6772</v>
      </c>
      <c r="F6473" t="s">
        <v>6783</v>
      </c>
      <c r="G6473" t="s">
        <v>51</v>
      </c>
      <c r="H6473" t="s">
        <v>6780</v>
      </c>
      <c r="I6473" t="s">
        <v>26</v>
      </c>
      <c r="M6473">
        <v>1579</v>
      </c>
      <c r="N6473">
        <v>22</v>
      </c>
      <c r="O6473">
        <v>32</v>
      </c>
    </row>
    <row r="6474" spans="1:15" x14ac:dyDescent="0.3">
      <c r="A6474" t="s">
        <v>14</v>
      </c>
      <c r="B6474">
        <v>1</v>
      </c>
      <c r="C6474">
        <v>1</v>
      </c>
      <c r="D6474">
        <v>1</v>
      </c>
      <c r="E6474" t="s">
        <v>6772</v>
      </c>
      <c r="F6474" t="s">
        <v>6783</v>
      </c>
      <c r="G6474" t="s">
        <v>14</v>
      </c>
      <c r="H6474" t="s">
        <v>6780</v>
      </c>
      <c r="I6474" t="s">
        <v>19</v>
      </c>
      <c r="M6474">
        <v>1579</v>
      </c>
      <c r="N6474">
        <v>22</v>
      </c>
      <c r="O6474">
        <v>32</v>
      </c>
    </row>
    <row r="6475" spans="1:15" x14ac:dyDescent="0.3">
      <c r="E6475" t="s">
        <v>6772</v>
      </c>
      <c r="F6475" t="s">
        <v>6779</v>
      </c>
      <c r="G6475" t="s">
        <v>14</v>
      </c>
      <c r="H6475" t="s">
        <v>6780</v>
      </c>
      <c r="I6475" t="s">
        <v>69</v>
      </c>
      <c r="J6475" t="s">
        <v>1017</v>
      </c>
      <c r="K6475" t="s">
        <v>43</v>
      </c>
      <c r="M6475">
        <v>1579</v>
      </c>
      <c r="N6475">
        <v>27</v>
      </c>
      <c r="O6475">
        <v>32</v>
      </c>
    </row>
    <row r="6476" spans="1:15" x14ac:dyDescent="0.3">
      <c r="A6476" t="s">
        <v>23</v>
      </c>
      <c r="B6476">
        <v>1</v>
      </c>
      <c r="C6476">
        <v>1</v>
      </c>
      <c r="D6476">
        <v>1</v>
      </c>
      <c r="E6476" t="s">
        <v>6772</v>
      </c>
      <c r="F6476" t="s">
        <v>6773</v>
      </c>
      <c r="G6476" t="s">
        <v>23</v>
      </c>
      <c r="H6476" t="s">
        <v>6774</v>
      </c>
      <c r="I6476" t="s">
        <v>35</v>
      </c>
      <c r="J6476" t="s">
        <v>112</v>
      </c>
      <c r="M6476">
        <v>1579</v>
      </c>
      <c r="N6476">
        <v>48</v>
      </c>
      <c r="O6476">
        <v>55</v>
      </c>
    </row>
    <row r="6477" spans="1:15" x14ac:dyDescent="0.3">
      <c r="A6477" t="s">
        <v>23</v>
      </c>
      <c r="B6477">
        <v>1</v>
      </c>
      <c r="C6477">
        <v>1</v>
      </c>
      <c r="D6477">
        <v>1</v>
      </c>
      <c r="E6477" t="s">
        <v>6772</v>
      </c>
      <c r="F6477" t="s">
        <v>6775</v>
      </c>
      <c r="G6477" t="s">
        <v>23</v>
      </c>
      <c r="H6477" t="s">
        <v>6776</v>
      </c>
      <c r="I6477" t="s">
        <v>35</v>
      </c>
      <c r="J6477" t="s">
        <v>112</v>
      </c>
      <c r="M6477">
        <v>1579</v>
      </c>
      <c r="N6477">
        <v>60</v>
      </c>
      <c r="O6477">
        <v>67</v>
      </c>
    </row>
    <row r="6478" spans="1:15" x14ac:dyDescent="0.3">
      <c r="A6478" t="s">
        <v>14</v>
      </c>
      <c r="B6478">
        <v>1</v>
      </c>
      <c r="C6478">
        <v>1</v>
      </c>
      <c r="D6478">
        <v>1</v>
      </c>
      <c r="E6478" t="s">
        <v>6772</v>
      </c>
      <c r="F6478" t="s">
        <v>6781</v>
      </c>
      <c r="G6478" t="s">
        <v>14</v>
      </c>
      <c r="H6478" t="s">
        <v>6782</v>
      </c>
      <c r="I6478" t="s">
        <v>22</v>
      </c>
      <c r="M6478">
        <v>1579</v>
      </c>
      <c r="N6478">
        <v>78</v>
      </c>
      <c r="O6478">
        <v>84</v>
      </c>
    </row>
    <row r="6479" spans="1:15" x14ac:dyDescent="0.3">
      <c r="A6479" t="s">
        <v>14</v>
      </c>
      <c r="B6479">
        <v>1</v>
      </c>
      <c r="C6479">
        <v>1</v>
      </c>
      <c r="D6479">
        <v>1</v>
      </c>
      <c r="E6479" t="s">
        <v>6772</v>
      </c>
      <c r="F6479" t="s">
        <v>6777</v>
      </c>
      <c r="G6479" t="s">
        <v>14</v>
      </c>
      <c r="H6479" t="s">
        <v>6778</v>
      </c>
      <c r="I6479" t="s">
        <v>22</v>
      </c>
      <c r="M6479">
        <v>1579</v>
      </c>
      <c r="N6479">
        <v>159</v>
      </c>
      <c r="O6479">
        <v>171</v>
      </c>
    </row>
    <row r="6480" spans="1:15" x14ac:dyDescent="0.3">
      <c r="E6480" t="s">
        <v>6784</v>
      </c>
      <c r="F6480" t="s">
        <v>6794</v>
      </c>
      <c r="G6480" t="s">
        <v>17</v>
      </c>
      <c r="H6480" t="s">
        <v>6795</v>
      </c>
      <c r="I6480" t="s">
        <v>19</v>
      </c>
      <c r="M6480">
        <v>1580</v>
      </c>
      <c r="N6480">
        <v>0</v>
      </c>
      <c r="O6480">
        <v>4</v>
      </c>
    </row>
    <row r="6481" spans="1:15" x14ac:dyDescent="0.3">
      <c r="A6481" t="s">
        <v>14</v>
      </c>
      <c r="B6481">
        <v>1</v>
      </c>
      <c r="C6481">
        <v>1</v>
      </c>
      <c r="D6481">
        <v>1</v>
      </c>
      <c r="E6481" t="s">
        <v>6784</v>
      </c>
      <c r="F6481" t="s">
        <v>2146</v>
      </c>
      <c r="G6481" t="s">
        <v>14</v>
      </c>
      <c r="H6481" t="s">
        <v>6791</v>
      </c>
      <c r="I6481" t="s">
        <v>370</v>
      </c>
      <c r="J6481" t="s">
        <v>32</v>
      </c>
      <c r="M6481">
        <v>1580</v>
      </c>
      <c r="N6481">
        <v>20</v>
      </c>
      <c r="O6481">
        <v>25</v>
      </c>
    </row>
    <row r="6482" spans="1:15" x14ac:dyDescent="0.3">
      <c r="E6482" t="s">
        <v>6784</v>
      </c>
      <c r="F6482" t="s">
        <v>2146</v>
      </c>
      <c r="G6482" t="s">
        <v>17</v>
      </c>
      <c r="H6482" t="s">
        <v>6791</v>
      </c>
      <c r="I6482" t="s">
        <v>19</v>
      </c>
      <c r="M6482">
        <v>1580</v>
      </c>
      <c r="N6482">
        <v>20</v>
      </c>
      <c r="O6482">
        <v>25</v>
      </c>
    </row>
    <row r="6483" spans="1:15" x14ac:dyDescent="0.3">
      <c r="A6483" t="s">
        <v>23</v>
      </c>
      <c r="B6483">
        <v>1</v>
      </c>
      <c r="C6483">
        <v>1</v>
      </c>
      <c r="D6483">
        <v>1</v>
      </c>
      <c r="E6483" t="s">
        <v>6784</v>
      </c>
      <c r="F6483" t="s">
        <v>4067</v>
      </c>
      <c r="G6483" t="s">
        <v>23</v>
      </c>
      <c r="H6483" t="s">
        <v>6793</v>
      </c>
      <c r="I6483" t="s">
        <v>35</v>
      </c>
      <c r="J6483" t="s">
        <v>321</v>
      </c>
      <c r="M6483">
        <v>1580</v>
      </c>
      <c r="N6483">
        <v>166</v>
      </c>
      <c r="O6483">
        <v>176</v>
      </c>
    </row>
    <row r="6484" spans="1:15" x14ac:dyDescent="0.3">
      <c r="E6484" t="s">
        <v>6784</v>
      </c>
      <c r="F6484" t="s">
        <v>6789</v>
      </c>
      <c r="G6484" t="s">
        <v>23</v>
      </c>
      <c r="H6484" t="s">
        <v>6790</v>
      </c>
      <c r="I6484" t="s">
        <v>26</v>
      </c>
      <c r="M6484">
        <v>1580</v>
      </c>
      <c r="N6484">
        <v>178</v>
      </c>
      <c r="O6484">
        <v>190</v>
      </c>
    </row>
    <row r="6485" spans="1:15" x14ac:dyDescent="0.3">
      <c r="A6485" t="s">
        <v>14</v>
      </c>
      <c r="B6485">
        <v>1</v>
      </c>
      <c r="C6485">
        <v>1</v>
      </c>
      <c r="D6485">
        <v>1</v>
      </c>
      <c r="E6485" t="s">
        <v>6784</v>
      </c>
      <c r="F6485" t="s">
        <v>6789</v>
      </c>
      <c r="G6485" t="s">
        <v>14</v>
      </c>
      <c r="H6485" t="s">
        <v>6790</v>
      </c>
      <c r="I6485" t="s">
        <v>31</v>
      </c>
      <c r="J6485" t="s">
        <v>46</v>
      </c>
      <c r="K6485" t="s">
        <v>47</v>
      </c>
      <c r="L6485" t="s">
        <v>43</v>
      </c>
      <c r="M6485">
        <v>1580</v>
      </c>
      <c r="N6485">
        <v>178</v>
      </c>
      <c r="O6485">
        <v>190</v>
      </c>
    </row>
    <row r="6486" spans="1:15" x14ac:dyDescent="0.3">
      <c r="E6486" t="s">
        <v>6784</v>
      </c>
      <c r="F6486" t="s">
        <v>6802</v>
      </c>
      <c r="G6486" t="s">
        <v>17</v>
      </c>
      <c r="H6486" t="s">
        <v>6803</v>
      </c>
      <c r="I6486" t="s">
        <v>19</v>
      </c>
      <c r="M6486">
        <v>1580</v>
      </c>
      <c r="N6486">
        <v>270</v>
      </c>
      <c r="O6486">
        <v>285</v>
      </c>
    </row>
    <row r="6487" spans="1:15" x14ac:dyDescent="0.3">
      <c r="E6487" t="s">
        <v>6784</v>
      </c>
      <c r="F6487" t="s">
        <v>6785</v>
      </c>
      <c r="G6487" t="s">
        <v>14</v>
      </c>
      <c r="H6487" t="s">
        <v>6786</v>
      </c>
      <c r="I6487" t="s">
        <v>52</v>
      </c>
      <c r="J6487" t="s">
        <v>32</v>
      </c>
      <c r="M6487">
        <v>1580</v>
      </c>
      <c r="N6487">
        <v>278</v>
      </c>
      <c r="O6487">
        <v>285</v>
      </c>
    </row>
    <row r="6488" spans="1:15" x14ac:dyDescent="0.3">
      <c r="E6488" t="s">
        <v>6784</v>
      </c>
      <c r="F6488" t="s">
        <v>6785</v>
      </c>
      <c r="G6488" t="s">
        <v>23</v>
      </c>
      <c r="H6488" t="s">
        <v>6786</v>
      </c>
      <c r="I6488" t="s">
        <v>26</v>
      </c>
      <c r="M6488">
        <v>1580</v>
      </c>
      <c r="N6488">
        <v>278</v>
      </c>
      <c r="O6488">
        <v>285</v>
      </c>
    </row>
    <row r="6489" spans="1:15" x14ac:dyDescent="0.3">
      <c r="A6489" t="s">
        <v>23</v>
      </c>
      <c r="B6489">
        <v>1</v>
      </c>
      <c r="C6489">
        <v>1</v>
      </c>
      <c r="D6489">
        <v>1</v>
      </c>
      <c r="E6489" t="s">
        <v>6784</v>
      </c>
      <c r="F6489" t="s">
        <v>6796</v>
      </c>
      <c r="G6489" t="s">
        <v>23</v>
      </c>
      <c r="H6489" t="s">
        <v>6797</v>
      </c>
      <c r="I6489" t="s">
        <v>35</v>
      </c>
      <c r="J6489" t="s">
        <v>112</v>
      </c>
      <c r="M6489">
        <v>1580</v>
      </c>
      <c r="N6489">
        <v>364</v>
      </c>
      <c r="O6489">
        <v>376</v>
      </c>
    </row>
    <row r="6490" spans="1:15" x14ac:dyDescent="0.3">
      <c r="A6490" t="s">
        <v>14</v>
      </c>
      <c r="B6490">
        <v>1</v>
      </c>
      <c r="C6490">
        <v>1</v>
      </c>
      <c r="D6490">
        <v>1</v>
      </c>
      <c r="E6490" t="s">
        <v>6784</v>
      </c>
      <c r="F6490" t="s">
        <v>6804</v>
      </c>
      <c r="G6490" t="s">
        <v>14</v>
      </c>
      <c r="H6490" t="s">
        <v>6805</v>
      </c>
      <c r="I6490" t="s">
        <v>35</v>
      </c>
      <c r="J6490" t="s">
        <v>46</v>
      </c>
      <c r="K6490" t="s">
        <v>47</v>
      </c>
      <c r="L6490" t="s">
        <v>43</v>
      </c>
      <c r="M6490">
        <v>1580</v>
      </c>
      <c r="N6490">
        <v>458</v>
      </c>
      <c r="O6490">
        <v>470</v>
      </c>
    </row>
    <row r="6491" spans="1:15" x14ac:dyDescent="0.3">
      <c r="A6491" t="s">
        <v>14</v>
      </c>
      <c r="B6491">
        <v>1</v>
      </c>
      <c r="C6491">
        <v>1</v>
      </c>
      <c r="D6491">
        <v>1</v>
      </c>
      <c r="E6491" t="s">
        <v>6784</v>
      </c>
      <c r="F6491" t="s">
        <v>6800</v>
      </c>
      <c r="G6491" t="s">
        <v>14</v>
      </c>
      <c r="H6491" t="s">
        <v>6801</v>
      </c>
      <c r="I6491" t="s">
        <v>22</v>
      </c>
      <c r="M6491">
        <v>1580</v>
      </c>
      <c r="N6491">
        <v>490</v>
      </c>
      <c r="O6491">
        <v>507</v>
      </c>
    </row>
    <row r="6492" spans="1:15" x14ac:dyDescent="0.3">
      <c r="A6492" t="s">
        <v>14</v>
      </c>
      <c r="B6492">
        <v>1</v>
      </c>
      <c r="C6492">
        <v>1</v>
      </c>
      <c r="D6492">
        <v>1</v>
      </c>
      <c r="E6492" t="s">
        <v>6784</v>
      </c>
      <c r="F6492" t="s">
        <v>6787</v>
      </c>
      <c r="G6492" t="s">
        <v>14</v>
      </c>
      <c r="H6492" t="s">
        <v>6788</v>
      </c>
      <c r="I6492" t="s">
        <v>35</v>
      </c>
      <c r="J6492" t="s">
        <v>46</v>
      </c>
      <c r="K6492" t="s">
        <v>47</v>
      </c>
      <c r="L6492" t="s">
        <v>43</v>
      </c>
      <c r="M6492">
        <v>1580</v>
      </c>
      <c r="N6492">
        <v>569</v>
      </c>
      <c r="O6492">
        <v>581</v>
      </c>
    </row>
    <row r="6493" spans="1:15" x14ac:dyDescent="0.3">
      <c r="A6493" t="s">
        <v>14</v>
      </c>
      <c r="B6493">
        <v>1</v>
      </c>
      <c r="C6493">
        <v>1</v>
      </c>
      <c r="D6493">
        <v>1</v>
      </c>
      <c r="E6493" t="s">
        <v>6784</v>
      </c>
      <c r="F6493" t="s">
        <v>6798</v>
      </c>
      <c r="G6493" t="s">
        <v>14</v>
      </c>
      <c r="H6493" t="s">
        <v>6799</v>
      </c>
      <c r="I6493" t="s">
        <v>31</v>
      </c>
      <c r="J6493" t="s">
        <v>46</v>
      </c>
      <c r="K6493" t="s">
        <v>47</v>
      </c>
      <c r="L6493" t="s">
        <v>43</v>
      </c>
      <c r="M6493">
        <v>1580</v>
      </c>
      <c r="N6493">
        <v>590</v>
      </c>
      <c r="O6493">
        <v>602</v>
      </c>
    </row>
    <row r="6494" spans="1:15" x14ac:dyDescent="0.3">
      <c r="E6494" t="s">
        <v>6784</v>
      </c>
      <c r="F6494" t="s">
        <v>6798</v>
      </c>
      <c r="G6494" t="s">
        <v>17</v>
      </c>
      <c r="H6494" t="s">
        <v>6799</v>
      </c>
      <c r="I6494" t="s">
        <v>26</v>
      </c>
      <c r="M6494">
        <v>1580</v>
      </c>
      <c r="N6494">
        <v>590</v>
      </c>
      <c r="O6494">
        <v>602</v>
      </c>
    </row>
    <row r="6495" spans="1:15" x14ac:dyDescent="0.3">
      <c r="A6495" t="s">
        <v>14</v>
      </c>
      <c r="B6495">
        <v>1</v>
      </c>
      <c r="C6495">
        <v>1</v>
      </c>
      <c r="D6495">
        <v>1</v>
      </c>
      <c r="E6495" t="s">
        <v>6784</v>
      </c>
      <c r="F6495" t="s">
        <v>2146</v>
      </c>
      <c r="G6495" t="s">
        <v>14</v>
      </c>
      <c r="H6495" t="s">
        <v>6792</v>
      </c>
      <c r="I6495" t="s">
        <v>35</v>
      </c>
      <c r="J6495" t="s">
        <v>32</v>
      </c>
      <c r="M6495">
        <v>1580</v>
      </c>
      <c r="N6495">
        <v>636</v>
      </c>
      <c r="O6495">
        <v>641</v>
      </c>
    </row>
    <row r="6496" spans="1:15" x14ac:dyDescent="0.3">
      <c r="A6496" t="s">
        <v>14</v>
      </c>
      <c r="B6496">
        <v>1</v>
      </c>
      <c r="C6496">
        <v>1</v>
      </c>
      <c r="D6496">
        <v>1</v>
      </c>
      <c r="E6496" t="s">
        <v>6806</v>
      </c>
      <c r="F6496" t="s">
        <v>6814</v>
      </c>
      <c r="G6496" t="s">
        <v>14</v>
      </c>
      <c r="H6496" t="s">
        <v>6815</v>
      </c>
      <c r="I6496" t="s">
        <v>35</v>
      </c>
      <c r="J6496" t="s">
        <v>46</v>
      </c>
      <c r="K6496" t="s">
        <v>47</v>
      </c>
      <c r="L6496" t="s">
        <v>43</v>
      </c>
      <c r="M6496">
        <v>1581</v>
      </c>
      <c r="N6496">
        <v>9</v>
      </c>
      <c r="O6496">
        <v>23</v>
      </c>
    </row>
    <row r="6497" spans="1:15" x14ac:dyDescent="0.3">
      <c r="A6497" t="s">
        <v>14</v>
      </c>
      <c r="B6497">
        <v>1</v>
      </c>
      <c r="C6497">
        <v>1</v>
      </c>
      <c r="D6497">
        <v>1</v>
      </c>
      <c r="E6497" t="s">
        <v>6806</v>
      </c>
      <c r="F6497" t="s">
        <v>6798</v>
      </c>
      <c r="G6497" t="s">
        <v>14</v>
      </c>
      <c r="H6497" t="s">
        <v>6807</v>
      </c>
      <c r="I6497" t="s">
        <v>31</v>
      </c>
      <c r="J6497" t="s">
        <v>46</v>
      </c>
      <c r="K6497" t="s">
        <v>47</v>
      </c>
      <c r="L6497" t="s">
        <v>43</v>
      </c>
      <c r="M6497">
        <v>1581</v>
      </c>
      <c r="N6497">
        <v>43</v>
      </c>
      <c r="O6497">
        <v>55</v>
      </c>
    </row>
    <row r="6498" spans="1:15" x14ac:dyDescent="0.3">
      <c r="E6498" t="s">
        <v>6806</v>
      </c>
      <c r="F6498" t="s">
        <v>6798</v>
      </c>
      <c r="G6498" t="s">
        <v>17</v>
      </c>
      <c r="H6498" t="s">
        <v>6807</v>
      </c>
      <c r="I6498" t="s">
        <v>26</v>
      </c>
      <c r="M6498">
        <v>1581</v>
      </c>
      <c r="N6498">
        <v>43</v>
      </c>
      <c r="O6498">
        <v>55</v>
      </c>
    </row>
    <row r="6499" spans="1:15" x14ac:dyDescent="0.3">
      <c r="A6499" t="s">
        <v>14</v>
      </c>
      <c r="B6499">
        <v>1</v>
      </c>
      <c r="C6499">
        <v>1</v>
      </c>
      <c r="D6499">
        <v>1</v>
      </c>
      <c r="E6499" t="s">
        <v>6806</v>
      </c>
      <c r="F6499" t="s">
        <v>6808</v>
      </c>
      <c r="G6499" t="s">
        <v>14</v>
      </c>
      <c r="H6499" t="s">
        <v>6809</v>
      </c>
      <c r="I6499" t="s">
        <v>35</v>
      </c>
      <c r="J6499" t="s">
        <v>46</v>
      </c>
      <c r="K6499" t="s">
        <v>47</v>
      </c>
      <c r="L6499" t="s">
        <v>43</v>
      </c>
      <c r="M6499">
        <v>1581</v>
      </c>
      <c r="N6499">
        <v>151</v>
      </c>
      <c r="O6499">
        <v>160</v>
      </c>
    </row>
    <row r="6500" spans="1:15" x14ac:dyDescent="0.3">
      <c r="A6500" t="s">
        <v>23</v>
      </c>
      <c r="B6500">
        <v>1</v>
      </c>
      <c r="C6500">
        <v>1</v>
      </c>
      <c r="D6500">
        <v>1</v>
      </c>
      <c r="E6500" t="s">
        <v>6806</v>
      </c>
      <c r="F6500" t="s">
        <v>282</v>
      </c>
      <c r="G6500" t="s">
        <v>23</v>
      </c>
      <c r="H6500" t="s">
        <v>6810</v>
      </c>
      <c r="I6500" t="s">
        <v>35</v>
      </c>
      <c r="J6500" t="s">
        <v>112</v>
      </c>
      <c r="M6500">
        <v>1581</v>
      </c>
      <c r="N6500">
        <v>206</v>
      </c>
      <c r="O6500">
        <v>217</v>
      </c>
    </row>
    <row r="6501" spans="1:15" x14ac:dyDescent="0.3">
      <c r="E6501" t="s">
        <v>6806</v>
      </c>
      <c r="F6501" t="s">
        <v>391</v>
      </c>
      <c r="G6501" t="s">
        <v>51</v>
      </c>
      <c r="H6501" t="s">
        <v>6812</v>
      </c>
      <c r="I6501" t="s">
        <v>52</v>
      </c>
      <c r="J6501" t="s">
        <v>393</v>
      </c>
      <c r="M6501">
        <v>1581</v>
      </c>
      <c r="N6501">
        <v>275</v>
      </c>
      <c r="O6501">
        <v>285</v>
      </c>
    </row>
    <row r="6502" spans="1:15" x14ac:dyDescent="0.3">
      <c r="A6502" t="s">
        <v>14</v>
      </c>
      <c r="B6502">
        <v>1</v>
      </c>
      <c r="C6502">
        <v>1</v>
      </c>
      <c r="D6502">
        <v>1</v>
      </c>
      <c r="E6502" t="s">
        <v>6806</v>
      </c>
      <c r="F6502" t="s">
        <v>6808</v>
      </c>
      <c r="G6502" t="s">
        <v>14</v>
      </c>
      <c r="H6502" t="s">
        <v>6816</v>
      </c>
      <c r="I6502" t="s">
        <v>35</v>
      </c>
      <c r="J6502" t="s">
        <v>46</v>
      </c>
      <c r="K6502" t="s">
        <v>47</v>
      </c>
      <c r="L6502" t="s">
        <v>43</v>
      </c>
      <c r="M6502">
        <v>1581</v>
      </c>
      <c r="N6502">
        <v>363</v>
      </c>
      <c r="O6502">
        <v>372</v>
      </c>
    </row>
    <row r="6503" spans="1:15" x14ac:dyDescent="0.3">
      <c r="A6503" t="s">
        <v>23</v>
      </c>
      <c r="B6503">
        <v>1</v>
      </c>
      <c r="C6503">
        <v>1</v>
      </c>
      <c r="D6503">
        <v>1</v>
      </c>
      <c r="E6503" t="s">
        <v>6806</v>
      </c>
      <c r="F6503" t="s">
        <v>6796</v>
      </c>
      <c r="G6503" t="s">
        <v>23</v>
      </c>
      <c r="H6503" t="s">
        <v>6813</v>
      </c>
      <c r="I6503" t="s">
        <v>35</v>
      </c>
      <c r="J6503" t="s">
        <v>112</v>
      </c>
      <c r="M6503">
        <v>1581</v>
      </c>
      <c r="N6503">
        <v>427</v>
      </c>
      <c r="O6503">
        <v>439</v>
      </c>
    </row>
    <row r="6504" spans="1:15" x14ac:dyDescent="0.3">
      <c r="A6504" t="s">
        <v>14</v>
      </c>
      <c r="B6504">
        <v>1</v>
      </c>
      <c r="C6504">
        <v>1</v>
      </c>
      <c r="D6504">
        <v>1</v>
      </c>
      <c r="E6504" t="s">
        <v>6806</v>
      </c>
      <c r="F6504" t="s">
        <v>6789</v>
      </c>
      <c r="G6504" t="s">
        <v>14</v>
      </c>
      <c r="H6504" t="s">
        <v>6811</v>
      </c>
      <c r="I6504" t="s">
        <v>35</v>
      </c>
      <c r="J6504" t="s">
        <v>46</v>
      </c>
      <c r="K6504" t="s">
        <v>47</v>
      </c>
      <c r="L6504" t="s">
        <v>43</v>
      </c>
      <c r="M6504">
        <v>1581</v>
      </c>
      <c r="N6504">
        <v>457</v>
      </c>
      <c r="O6504">
        <v>469</v>
      </c>
    </row>
    <row r="6505" spans="1:15" x14ac:dyDescent="0.3">
      <c r="E6505" t="s">
        <v>6789</v>
      </c>
      <c r="F6505" t="s">
        <v>6789</v>
      </c>
      <c r="G6505" t="s">
        <v>17</v>
      </c>
      <c r="H6505" t="s">
        <v>6824</v>
      </c>
      <c r="I6505" t="s">
        <v>26</v>
      </c>
      <c r="M6505">
        <v>1582</v>
      </c>
      <c r="N6505">
        <v>0</v>
      </c>
      <c r="O6505">
        <v>12</v>
      </c>
    </row>
    <row r="6506" spans="1:15" x14ac:dyDescent="0.3">
      <c r="A6506" t="s">
        <v>14</v>
      </c>
      <c r="B6506">
        <v>1</v>
      </c>
      <c r="C6506">
        <v>1</v>
      </c>
      <c r="D6506">
        <v>1</v>
      </c>
      <c r="E6506" t="s">
        <v>6789</v>
      </c>
      <c r="F6506" t="s">
        <v>6789</v>
      </c>
      <c r="G6506" t="s">
        <v>14</v>
      </c>
      <c r="H6506" t="s">
        <v>6824</v>
      </c>
      <c r="I6506" t="s">
        <v>31</v>
      </c>
      <c r="J6506" t="s">
        <v>46</v>
      </c>
      <c r="K6506" t="s">
        <v>47</v>
      </c>
      <c r="L6506" t="s">
        <v>43</v>
      </c>
      <c r="M6506">
        <v>1582</v>
      </c>
      <c r="N6506">
        <v>0</v>
      </c>
      <c r="O6506">
        <v>12</v>
      </c>
    </row>
    <row r="6507" spans="1:15" x14ac:dyDescent="0.3">
      <c r="E6507" t="s">
        <v>6789</v>
      </c>
      <c r="F6507" t="s">
        <v>4071</v>
      </c>
      <c r="G6507" t="s">
        <v>51</v>
      </c>
      <c r="H6507" t="s">
        <v>6821</v>
      </c>
      <c r="I6507" t="s">
        <v>52</v>
      </c>
      <c r="J6507" t="s">
        <v>60</v>
      </c>
      <c r="M6507">
        <v>1582</v>
      </c>
      <c r="N6507">
        <v>53</v>
      </c>
      <c r="O6507">
        <v>63</v>
      </c>
    </row>
    <row r="6508" spans="1:15" x14ac:dyDescent="0.3">
      <c r="A6508" t="s">
        <v>23</v>
      </c>
      <c r="B6508">
        <v>1</v>
      </c>
      <c r="C6508">
        <v>1</v>
      </c>
      <c r="D6508">
        <v>1</v>
      </c>
      <c r="E6508" t="s">
        <v>6789</v>
      </c>
      <c r="F6508" t="s">
        <v>6817</v>
      </c>
      <c r="G6508" t="s">
        <v>23</v>
      </c>
      <c r="H6508" t="s">
        <v>6818</v>
      </c>
      <c r="I6508" t="s">
        <v>52</v>
      </c>
      <c r="J6508" t="s">
        <v>453</v>
      </c>
      <c r="K6508" t="s">
        <v>121</v>
      </c>
      <c r="M6508">
        <v>1582</v>
      </c>
      <c r="N6508">
        <v>72</v>
      </c>
      <c r="O6508">
        <v>96</v>
      </c>
    </row>
    <row r="6509" spans="1:15" x14ac:dyDescent="0.3">
      <c r="A6509" t="s">
        <v>23</v>
      </c>
      <c r="B6509">
        <v>1</v>
      </c>
      <c r="C6509">
        <v>1</v>
      </c>
      <c r="D6509">
        <v>1</v>
      </c>
      <c r="E6509" t="s">
        <v>6789</v>
      </c>
      <c r="F6509" t="s">
        <v>6796</v>
      </c>
      <c r="G6509" t="s">
        <v>23</v>
      </c>
      <c r="H6509" t="s">
        <v>6819</v>
      </c>
      <c r="I6509" t="s">
        <v>22</v>
      </c>
      <c r="M6509">
        <v>1582</v>
      </c>
      <c r="N6509">
        <v>84</v>
      </c>
      <c r="O6509">
        <v>96</v>
      </c>
    </row>
    <row r="6510" spans="1:15" x14ac:dyDescent="0.3">
      <c r="A6510" t="s">
        <v>14</v>
      </c>
      <c r="B6510">
        <v>1</v>
      </c>
      <c r="C6510">
        <v>1</v>
      </c>
      <c r="D6510">
        <v>1</v>
      </c>
      <c r="E6510" t="s">
        <v>6789</v>
      </c>
      <c r="F6510" t="s">
        <v>6822</v>
      </c>
      <c r="G6510" t="s">
        <v>14</v>
      </c>
      <c r="H6510" t="s">
        <v>6823</v>
      </c>
      <c r="I6510" t="s">
        <v>35</v>
      </c>
      <c r="J6510" t="s">
        <v>42</v>
      </c>
      <c r="K6510" t="s">
        <v>43</v>
      </c>
      <c r="M6510">
        <v>1582</v>
      </c>
      <c r="N6510">
        <v>144</v>
      </c>
      <c r="O6510">
        <v>150</v>
      </c>
    </row>
    <row r="6511" spans="1:15" x14ac:dyDescent="0.3">
      <c r="A6511" t="s">
        <v>14</v>
      </c>
      <c r="B6511">
        <v>1</v>
      </c>
      <c r="C6511">
        <v>1</v>
      </c>
      <c r="D6511">
        <v>1</v>
      </c>
      <c r="E6511" t="s">
        <v>6789</v>
      </c>
      <c r="F6511" t="s">
        <v>3371</v>
      </c>
      <c r="G6511" t="s">
        <v>14</v>
      </c>
      <c r="H6511" t="s">
        <v>6820</v>
      </c>
      <c r="I6511" t="s">
        <v>35</v>
      </c>
      <c r="J6511" t="s">
        <v>42</v>
      </c>
      <c r="K6511" t="s">
        <v>43</v>
      </c>
      <c r="M6511">
        <v>1582</v>
      </c>
      <c r="N6511">
        <v>206</v>
      </c>
      <c r="O6511">
        <v>212</v>
      </c>
    </row>
    <row r="6512" spans="1:15" x14ac:dyDescent="0.3">
      <c r="A6512" t="s">
        <v>14</v>
      </c>
      <c r="B6512">
        <v>1</v>
      </c>
      <c r="C6512">
        <v>1</v>
      </c>
      <c r="D6512">
        <v>1</v>
      </c>
      <c r="E6512" t="s">
        <v>6789</v>
      </c>
      <c r="F6512" t="s">
        <v>2146</v>
      </c>
      <c r="G6512" t="s">
        <v>14</v>
      </c>
      <c r="H6512" t="s">
        <v>6827</v>
      </c>
      <c r="I6512" t="s">
        <v>35</v>
      </c>
      <c r="J6512" t="s">
        <v>32</v>
      </c>
      <c r="M6512">
        <v>1582</v>
      </c>
      <c r="N6512">
        <v>261</v>
      </c>
      <c r="O6512">
        <v>266</v>
      </c>
    </row>
    <row r="6513" spans="1:15" x14ac:dyDescent="0.3">
      <c r="E6513" t="s">
        <v>6789</v>
      </c>
      <c r="F6513" t="s">
        <v>6825</v>
      </c>
      <c r="G6513" t="s">
        <v>51</v>
      </c>
      <c r="H6513" t="s">
        <v>6826</v>
      </c>
      <c r="I6513" t="s">
        <v>52</v>
      </c>
      <c r="J6513" t="s">
        <v>60</v>
      </c>
      <c r="M6513">
        <v>1582</v>
      </c>
      <c r="N6513">
        <v>318</v>
      </c>
      <c r="O6513">
        <v>328</v>
      </c>
    </row>
    <row r="6514" spans="1:15" x14ac:dyDescent="0.3">
      <c r="A6514" t="s">
        <v>14</v>
      </c>
      <c r="B6514">
        <v>0</v>
      </c>
      <c r="C6514">
        <v>1</v>
      </c>
      <c r="D6514" t="s">
        <v>14</v>
      </c>
      <c r="E6514" t="s">
        <v>6828</v>
      </c>
      <c r="F6514" t="s">
        <v>6829</v>
      </c>
      <c r="G6514" t="s">
        <v>17</v>
      </c>
      <c r="H6514" t="s">
        <v>6835</v>
      </c>
      <c r="I6514" t="s">
        <v>19</v>
      </c>
      <c r="M6514">
        <v>1584</v>
      </c>
      <c r="N6514">
        <v>0</v>
      </c>
      <c r="O6514">
        <v>11</v>
      </c>
    </row>
    <row r="6515" spans="1:15" x14ac:dyDescent="0.3">
      <c r="E6515" t="s">
        <v>6828</v>
      </c>
      <c r="F6515" t="s">
        <v>6836</v>
      </c>
      <c r="G6515" t="s">
        <v>14</v>
      </c>
      <c r="H6515" t="s">
        <v>6835</v>
      </c>
      <c r="I6515" t="s">
        <v>26</v>
      </c>
      <c r="M6515">
        <v>1584</v>
      </c>
      <c r="N6515">
        <v>6</v>
      </c>
      <c r="O6515">
        <v>11</v>
      </c>
    </row>
    <row r="6516" spans="1:15" x14ac:dyDescent="0.3">
      <c r="E6516" t="s">
        <v>6828</v>
      </c>
      <c r="F6516" t="s">
        <v>241</v>
      </c>
      <c r="G6516" t="s">
        <v>23</v>
      </c>
      <c r="H6516" t="s">
        <v>6831</v>
      </c>
      <c r="I6516" t="s">
        <v>52</v>
      </c>
      <c r="J6516" t="s">
        <v>117</v>
      </c>
      <c r="M6516">
        <v>1584</v>
      </c>
      <c r="N6516">
        <v>47</v>
      </c>
      <c r="O6516">
        <v>53</v>
      </c>
    </row>
    <row r="6517" spans="1:15" x14ac:dyDescent="0.3">
      <c r="E6517" t="s">
        <v>6828</v>
      </c>
      <c r="F6517" t="s">
        <v>1899</v>
      </c>
      <c r="G6517" t="s">
        <v>51</v>
      </c>
      <c r="H6517" t="s">
        <v>6834</v>
      </c>
      <c r="I6517" t="s">
        <v>52</v>
      </c>
      <c r="J6517" t="s">
        <v>60</v>
      </c>
      <c r="M6517">
        <v>1584</v>
      </c>
      <c r="N6517">
        <v>73</v>
      </c>
      <c r="O6517">
        <v>78</v>
      </c>
    </row>
    <row r="6518" spans="1:15" x14ac:dyDescent="0.3">
      <c r="A6518" t="s">
        <v>1277</v>
      </c>
      <c r="B6518">
        <v>0</v>
      </c>
      <c r="C6518">
        <v>1</v>
      </c>
      <c r="D6518" t="s">
        <v>1277</v>
      </c>
      <c r="E6518" t="s">
        <v>6828</v>
      </c>
      <c r="F6518" t="s">
        <v>6832</v>
      </c>
      <c r="G6518" t="s">
        <v>23</v>
      </c>
      <c r="H6518" t="s">
        <v>6833</v>
      </c>
      <c r="I6518" t="s">
        <v>22</v>
      </c>
      <c r="M6518">
        <v>1584</v>
      </c>
      <c r="N6518">
        <v>197</v>
      </c>
      <c r="O6518">
        <v>202</v>
      </c>
    </row>
    <row r="6519" spans="1:15" x14ac:dyDescent="0.3">
      <c r="A6519" t="s">
        <v>14</v>
      </c>
      <c r="B6519">
        <v>0</v>
      </c>
      <c r="C6519">
        <v>1</v>
      </c>
      <c r="D6519" t="s">
        <v>14</v>
      </c>
      <c r="E6519" t="s">
        <v>6828</v>
      </c>
      <c r="F6519" t="s">
        <v>6829</v>
      </c>
      <c r="G6519" t="s">
        <v>17</v>
      </c>
      <c r="H6519" t="s">
        <v>6830</v>
      </c>
      <c r="I6519" t="s">
        <v>22</v>
      </c>
      <c r="M6519">
        <v>1584</v>
      </c>
      <c r="N6519">
        <v>240</v>
      </c>
      <c r="O6519">
        <v>251</v>
      </c>
    </row>
    <row r="6520" spans="1:15" x14ac:dyDescent="0.3">
      <c r="A6520" t="s">
        <v>14</v>
      </c>
      <c r="B6520">
        <v>0</v>
      </c>
      <c r="C6520">
        <v>1</v>
      </c>
      <c r="D6520" t="s">
        <v>14</v>
      </c>
      <c r="E6520" t="s">
        <v>6828</v>
      </c>
      <c r="F6520" t="s">
        <v>6829</v>
      </c>
      <c r="G6520" t="s">
        <v>17</v>
      </c>
      <c r="H6520" t="s">
        <v>6835</v>
      </c>
      <c r="I6520" t="s">
        <v>19</v>
      </c>
      <c r="M6520">
        <v>1585</v>
      </c>
      <c r="N6520">
        <v>0</v>
      </c>
      <c r="O6520">
        <v>11</v>
      </c>
    </row>
    <row r="6521" spans="1:15" x14ac:dyDescent="0.3">
      <c r="E6521" t="s">
        <v>6828</v>
      </c>
      <c r="F6521" t="s">
        <v>6836</v>
      </c>
      <c r="G6521" t="s">
        <v>14</v>
      </c>
      <c r="H6521" t="s">
        <v>6835</v>
      </c>
      <c r="I6521" t="s">
        <v>26</v>
      </c>
      <c r="M6521">
        <v>1585</v>
      </c>
      <c r="N6521">
        <v>6</v>
      </c>
      <c r="O6521">
        <v>11</v>
      </c>
    </row>
    <row r="6522" spans="1:15" x14ac:dyDescent="0.3">
      <c r="E6522" t="s">
        <v>6828</v>
      </c>
      <c r="F6522" t="s">
        <v>241</v>
      </c>
      <c r="G6522" t="s">
        <v>23</v>
      </c>
      <c r="H6522" t="s">
        <v>6831</v>
      </c>
      <c r="I6522" t="s">
        <v>52</v>
      </c>
      <c r="J6522" t="s">
        <v>117</v>
      </c>
      <c r="M6522">
        <v>1585</v>
      </c>
      <c r="N6522">
        <v>47</v>
      </c>
      <c r="O6522">
        <v>53</v>
      </c>
    </row>
    <row r="6523" spans="1:15" x14ac:dyDescent="0.3">
      <c r="E6523" t="s">
        <v>6828</v>
      </c>
      <c r="F6523" t="s">
        <v>1899</v>
      </c>
      <c r="G6523" t="s">
        <v>51</v>
      </c>
      <c r="H6523" t="s">
        <v>6834</v>
      </c>
      <c r="I6523" t="s">
        <v>52</v>
      </c>
      <c r="J6523" t="s">
        <v>60</v>
      </c>
      <c r="M6523">
        <v>1585</v>
      </c>
      <c r="N6523">
        <v>73</v>
      </c>
      <c r="O6523">
        <v>78</v>
      </c>
    </row>
    <row r="6524" spans="1:15" x14ac:dyDescent="0.3">
      <c r="A6524" t="s">
        <v>1277</v>
      </c>
      <c r="B6524">
        <v>0</v>
      </c>
      <c r="C6524">
        <v>1</v>
      </c>
      <c r="D6524" t="s">
        <v>1277</v>
      </c>
      <c r="E6524" t="s">
        <v>6828</v>
      </c>
      <c r="F6524" t="s">
        <v>6832</v>
      </c>
      <c r="G6524" t="s">
        <v>23</v>
      </c>
      <c r="H6524" t="s">
        <v>6833</v>
      </c>
      <c r="I6524" t="s">
        <v>22</v>
      </c>
      <c r="M6524">
        <v>1585</v>
      </c>
      <c r="N6524">
        <v>197</v>
      </c>
      <c r="O6524">
        <v>202</v>
      </c>
    </row>
    <row r="6525" spans="1:15" x14ac:dyDescent="0.3">
      <c r="A6525" t="s">
        <v>14</v>
      </c>
      <c r="B6525">
        <v>0</v>
      </c>
      <c r="C6525">
        <v>1</v>
      </c>
      <c r="D6525" t="s">
        <v>14</v>
      </c>
      <c r="E6525" t="s">
        <v>6828</v>
      </c>
      <c r="F6525" t="s">
        <v>6829</v>
      </c>
      <c r="G6525" t="s">
        <v>17</v>
      </c>
      <c r="H6525" t="s">
        <v>6830</v>
      </c>
      <c r="I6525" t="s">
        <v>22</v>
      </c>
      <c r="M6525">
        <v>1585</v>
      </c>
      <c r="N6525">
        <v>240</v>
      </c>
      <c r="O6525">
        <v>251</v>
      </c>
    </row>
    <row r="6526" spans="1:15" x14ac:dyDescent="0.3">
      <c r="A6526" t="s">
        <v>14</v>
      </c>
      <c r="B6526">
        <v>0</v>
      </c>
      <c r="C6526">
        <v>1</v>
      </c>
      <c r="D6526" t="s">
        <v>14</v>
      </c>
      <c r="E6526" t="s">
        <v>6828</v>
      </c>
      <c r="F6526" t="s">
        <v>6829</v>
      </c>
      <c r="G6526" t="s">
        <v>17</v>
      </c>
      <c r="H6526" t="s">
        <v>6835</v>
      </c>
      <c r="I6526" t="s">
        <v>19</v>
      </c>
      <c r="M6526">
        <v>1586</v>
      </c>
      <c r="N6526">
        <v>0</v>
      </c>
      <c r="O6526">
        <v>11</v>
      </c>
    </row>
    <row r="6527" spans="1:15" x14ac:dyDescent="0.3">
      <c r="E6527" t="s">
        <v>6828</v>
      </c>
      <c r="F6527" t="s">
        <v>6836</v>
      </c>
      <c r="G6527" t="s">
        <v>14</v>
      </c>
      <c r="H6527" t="s">
        <v>6835</v>
      </c>
      <c r="I6527" t="s">
        <v>26</v>
      </c>
      <c r="M6527">
        <v>1586</v>
      </c>
      <c r="N6527">
        <v>6</v>
      </c>
      <c r="O6527">
        <v>11</v>
      </c>
    </row>
    <row r="6528" spans="1:15" x14ac:dyDescent="0.3">
      <c r="E6528" t="s">
        <v>6828</v>
      </c>
      <c r="F6528" t="s">
        <v>241</v>
      </c>
      <c r="G6528" t="s">
        <v>23</v>
      </c>
      <c r="H6528" t="s">
        <v>6831</v>
      </c>
      <c r="I6528" t="s">
        <v>52</v>
      </c>
      <c r="J6528" t="s">
        <v>117</v>
      </c>
      <c r="M6528">
        <v>1586</v>
      </c>
      <c r="N6528">
        <v>47</v>
      </c>
      <c r="O6528">
        <v>53</v>
      </c>
    </row>
    <row r="6529" spans="1:15" x14ac:dyDescent="0.3">
      <c r="E6529" t="s">
        <v>6828</v>
      </c>
      <c r="F6529" t="s">
        <v>1899</v>
      </c>
      <c r="G6529" t="s">
        <v>51</v>
      </c>
      <c r="H6529" t="s">
        <v>6834</v>
      </c>
      <c r="I6529" t="s">
        <v>52</v>
      </c>
      <c r="J6529" t="s">
        <v>60</v>
      </c>
      <c r="M6529">
        <v>1586</v>
      </c>
      <c r="N6529">
        <v>73</v>
      </c>
      <c r="O6529">
        <v>78</v>
      </c>
    </row>
    <row r="6530" spans="1:15" x14ac:dyDescent="0.3">
      <c r="A6530" t="s">
        <v>1277</v>
      </c>
      <c r="B6530">
        <v>0</v>
      </c>
      <c r="C6530">
        <v>1</v>
      </c>
      <c r="D6530" t="s">
        <v>1277</v>
      </c>
      <c r="E6530" t="s">
        <v>6828</v>
      </c>
      <c r="F6530" t="s">
        <v>6832</v>
      </c>
      <c r="G6530" t="s">
        <v>23</v>
      </c>
      <c r="H6530" t="s">
        <v>6833</v>
      </c>
      <c r="I6530" t="s">
        <v>22</v>
      </c>
      <c r="M6530">
        <v>1586</v>
      </c>
      <c r="N6530">
        <v>197</v>
      </c>
      <c r="O6530">
        <v>202</v>
      </c>
    </row>
    <row r="6531" spans="1:15" x14ac:dyDescent="0.3">
      <c r="A6531" t="s">
        <v>14</v>
      </c>
      <c r="B6531">
        <v>0</v>
      </c>
      <c r="C6531">
        <v>1</v>
      </c>
      <c r="D6531" t="s">
        <v>14</v>
      </c>
      <c r="E6531" t="s">
        <v>6828</v>
      </c>
      <c r="F6531" t="s">
        <v>6829</v>
      </c>
      <c r="G6531" t="s">
        <v>17</v>
      </c>
      <c r="H6531" t="s">
        <v>6830</v>
      </c>
      <c r="I6531" t="s">
        <v>22</v>
      </c>
      <c r="M6531">
        <v>1586</v>
      </c>
      <c r="N6531">
        <v>240</v>
      </c>
      <c r="O6531">
        <v>251</v>
      </c>
    </row>
    <row r="6532" spans="1:15" x14ac:dyDescent="0.3">
      <c r="A6532" t="s">
        <v>14</v>
      </c>
      <c r="B6532">
        <v>0</v>
      </c>
      <c r="C6532">
        <v>1</v>
      </c>
      <c r="D6532" t="s">
        <v>14</v>
      </c>
      <c r="E6532" t="s">
        <v>6828</v>
      </c>
      <c r="F6532" t="s">
        <v>6829</v>
      </c>
      <c r="G6532" t="s">
        <v>17</v>
      </c>
      <c r="H6532" t="s">
        <v>6835</v>
      </c>
      <c r="I6532" t="s">
        <v>19</v>
      </c>
      <c r="M6532">
        <v>1587</v>
      </c>
      <c r="N6532">
        <v>0</v>
      </c>
      <c r="O6532">
        <v>11</v>
      </c>
    </row>
    <row r="6533" spans="1:15" x14ac:dyDescent="0.3">
      <c r="E6533" t="s">
        <v>6828</v>
      </c>
      <c r="F6533" t="s">
        <v>6836</v>
      </c>
      <c r="G6533" t="s">
        <v>14</v>
      </c>
      <c r="H6533" t="s">
        <v>6835</v>
      </c>
      <c r="I6533" t="s">
        <v>26</v>
      </c>
      <c r="M6533">
        <v>1587</v>
      </c>
      <c r="N6533">
        <v>6</v>
      </c>
      <c r="O6533">
        <v>11</v>
      </c>
    </row>
    <row r="6534" spans="1:15" x14ac:dyDescent="0.3">
      <c r="E6534" t="s">
        <v>6828</v>
      </c>
      <c r="F6534" t="s">
        <v>241</v>
      </c>
      <c r="G6534" t="s">
        <v>23</v>
      </c>
      <c r="H6534" t="s">
        <v>6831</v>
      </c>
      <c r="I6534" t="s">
        <v>52</v>
      </c>
      <c r="J6534" t="s">
        <v>117</v>
      </c>
      <c r="M6534">
        <v>1587</v>
      </c>
      <c r="N6534">
        <v>47</v>
      </c>
      <c r="O6534">
        <v>53</v>
      </c>
    </row>
    <row r="6535" spans="1:15" x14ac:dyDescent="0.3">
      <c r="E6535" t="s">
        <v>6828</v>
      </c>
      <c r="F6535" t="s">
        <v>1899</v>
      </c>
      <c r="G6535" t="s">
        <v>51</v>
      </c>
      <c r="H6535" t="s">
        <v>6834</v>
      </c>
      <c r="I6535" t="s">
        <v>52</v>
      </c>
      <c r="J6535" t="s">
        <v>60</v>
      </c>
      <c r="M6535">
        <v>1587</v>
      </c>
      <c r="N6535">
        <v>73</v>
      </c>
      <c r="O6535">
        <v>78</v>
      </c>
    </row>
    <row r="6536" spans="1:15" x14ac:dyDescent="0.3">
      <c r="A6536" t="s">
        <v>1277</v>
      </c>
      <c r="B6536">
        <v>0</v>
      </c>
      <c r="C6536">
        <v>1</v>
      </c>
      <c r="D6536" t="s">
        <v>1277</v>
      </c>
      <c r="E6536" t="s">
        <v>6828</v>
      </c>
      <c r="F6536" t="s">
        <v>6832</v>
      </c>
      <c r="G6536" t="s">
        <v>23</v>
      </c>
      <c r="H6536" t="s">
        <v>6833</v>
      </c>
      <c r="I6536" t="s">
        <v>22</v>
      </c>
      <c r="M6536">
        <v>1587</v>
      </c>
      <c r="N6536">
        <v>197</v>
      </c>
      <c r="O6536">
        <v>202</v>
      </c>
    </row>
    <row r="6537" spans="1:15" x14ac:dyDescent="0.3">
      <c r="A6537" t="s">
        <v>14</v>
      </c>
      <c r="B6537">
        <v>0</v>
      </c>
      <c r="C6537">
        <v>1</v>
      </c>
      <c r="D6537" t="s">
        <v>14</v>
      </c>
      <c r="E6537" t="s">
        <v>6828</v>
      </c>
      <c r="F6537" t="s">
        <v>6829</v>
      </c>
      <c r="G6537" t="s">
        <v>17</v>
      </c>
      <c r="H6537" t="s">
        <v>6830</v>
      </c>
      <c r="I6537" t="s">
        <v>22</v>
      </c>
      <c r="M6537">
        <v>1587</v>
      </c>
      <c r="N6537">
        <v>240</v>
      </c>
      <c r="O6537">
        <v>251</v>
      </c>
    </row>
    <row r="6538" spans="1:15" x14ac:dyDescent="0.3">
      <c r="E6538" t="s">
        <v>6828</v>
      </c>
      <c r="F6538" t="s">
        <v>6838</v>
      </c>
      <c r="G6538" t="s">
        <v>17</v>
      </c>
      <c r="H6538" t="s">
        <v>6837</v>
      </c>
      <c r="I6538" t="s">
        <v>19</v>
      </c>
      <c r="M6538">
        <v>1588</v>
      </c>
      <c r="N6538">
        <v>0</v>
      </c>
      <c r="O6538">
        <v>18</v>
      </c>
    </row>
    <row r="6539" spans="1:15" x14ac:dyDescent="0.3">
      <c r="E6539" t="s">
        <v>6828</v>
      </c>
      <c r="F6539" t="s">
        <v>6836</v>
      </c>
      <c r="G6539" t="s">
        <v>14</v>
      </c>
      <c r="H6539" t="s">
        <v>6837</v>
      </c>
      <c r="I6539" t="s">
        <v>26</v>
      </c>
      <c r="M6539">
        <v>1588</v>
      </c>
      <c r="N6539">
        <v>13</v>
      </c>
      <c r="O6539">
        <v>18</v>
      </c>
    </row>
    <row r="6540" spans="1:15" x14ac:dyDescent="0.3">
      <c r="E6540" t="s">
        <v>6828</v>
      </c>
      <c r="F6540" t="s">
        <v>241</v>
      </c>
      <c r="G6540" t="s">
        <v>23</v>
      </c>
      <c r="H6540" t="s">
        <v>6831</v>
      </c>
      <c r="I6540" t="s">
        <v>52</v>
      </c>
      <c r="J6540" t="s">
        <v>117</v>
      </c>
      <c r="M6540">
        <v>1588</v>
      </c>
      <c r="N6540">
        <v>54</v>
      </c>
      <c r="O6540">
        <v>60</v>
      </c>
    </row>
    <row r="6541" spans="1:15" x14ac:dyDescent="0.3">
      <c r="E6541" t="s">
        <v>6828</v>
      </c>
      <c r="F6541" t="s">
        <v>1899</v>
      </c>
      <c r="G6541" t="s">
        <v>51</v>
      </c>
      <c r="H6541" t="s">
        <v>6834</v>
      </c>
      <c r="I6541" t="s">
        <v>52</v>
      </c>
      <c r="J6541" t="s">
        <v>60</v>
      </c>
      <c r="M6541">
        <v>1588</v>
      </c>
      <c r="N6541">
        <v>80</v>
      </c>
      <c r="O6541">
        <v>85</v>
      </c>
    </row>
    <row r="6542" spans="1:15" x14ac:dyDescent="0.3">
      <c r="A6542" t="s">
        <v>1277</v>
      </c>
      <c r="B6542">
        <v>0</v>
      </c>
      <c r="C6542">
        <v>1</v>
      </c>
      <c r="D6542" t="s">
        <v>1277</v>
      </c>
      <c r="E6542" t="s">
        <v>6828</v>
      </c>
      <c r="F6542" t="s">
        <v>6832</v>
      </c>
      <c r="G6542" t="s">
        <v>23</v>
      </c>
      <c r="H6542" t="s">
        <v>6833</v>
      </c>
      <c r="I6542" t="s">
        <v>22</v>
      </c>
      <c r="M6542">
        <v>1588</v>
      </c>
      <c r="N6542">
        <v>204</v>
      </c>
      <c r="O6542">
        <v>209</v>
      </c>
    </row>
    <row r="6543" spans="1:15" x14ac:dyDescent="0.3">
      <c r="A6543" t="s">
        <v>14</v>
      </c>
      <c r="B6543">
        <v>0</v>
      </c>
      <c r="C6543">
        <v>1</v>
      </c>
      <c r="D6543" t="s">
        <v>14</v>
      </c>
      <c r="E6543" t="s">
        <v>6828</v>
      </c>
      <c r="F6543" t="s">
        <v>6829</v>
      </c>
      <c r="G6543" t="s">
        <v>17</v>
      </c>
      <c r="H6543" t="s">
        <v>6830</v>
      </c>
      <c r="I6543" t="s">
        <v>22</v>
      </c>
      <c r="M6543">
        <v>1588</v>
      </c>
      <c r="N6543">
        <v>247</v>
      </c>
      <c r="O6543">
        <v>258</v>
      </c>
    </row>
    <row r="6544" spans="1:15" x14ac:dyDescent="0.3">
      <c r="A6544" t="s">
        <v>14</v>
      </c>
      <c r="B6544">
        <v>0</v>
      </c>
      <c r="C6544">
        <v>1</v>
      </c>
      <c r="D6544" t="s">
        <v>14</v>
      </c>
      <c r="E6544" t="s">
        <v>6828</v>
      </c>
      <c r="F6544" t="s">
        <v>6829</v>
      </c>
      <c r="G6544" t="s">
        <v>17</v>
      </c>
      <c r="H6544" t="s">
        <v>6837</v>
      </c>
      <c r="I6544" t="s">
        <v>19</v>
      </c>
      <c r="M6544">
        <v>1589</v>
      </c>
      <c r="N6544">
        <v>7</v>
      </c>
      <c r="O6544">
        <v>18</v>
      </c>
    </row>
    <row r="6545" spans="1:15" x14ac:dyDescent="0.3">
      <c r="E6545" t="s">
        <v>6828</v>
      </c>
      <c r="F6545" t="s">
        <v>6836</v>
      </c>
      <c r="G6545" t="s">
        <v>14</v>
      </c>
      <c r="H6545" t="s">
        <v>6837</v>
      </c>
      <c r="I6545" t="s">
        <v>26</v>
      </c>
      <c r="M6545">
        <v>1589</v>
      </c>
      <c r="N6545">
        <v>13</v>
      </c>
      <c r="O6545">
        <v>18</v>
      </c>
    </row>
    <row r="6546" spans="1:15" x14ac:dyDescent="0.3">
      <c r="E6546" t="s">
        <v>6828</v>
      </c>
      <c r="F6546" t="s">
        <v>241</v>
      </c>
      <c r="G6546" t="s">
        <v>23</v>
      </c>
      <c r="H6546" t="s">
        <v>6831</v>
      </c>
      <c r="I6546" t="s">
        <v>52</v>
      </c>
      <c r="J6546" t="s">
        <v>117</v>
      </c>
      <c r="M6546">
        <v>1589</v>
      </c>
      <c r="N6546">
        <v>54</v>
      </c>
      <c r="O6546">
        <v>60</v>
      </c>
    </row>
    <row r="6547" spans="1:15" x14ac:dyDescent="0.3">
      <c r="E6547" t="s">
        <v>6828</v>
      </c>
      <c r="F6547" t="s">
        <v>1899</v>
      </c>
      <c r="G6547" t="s">
        <v>51</v>
      </c>
      <c r="H6547" t="s">
        <v>6834</v>
      </c>
      <c r="I6547" t="s">
        <v>52</v>
      </c>
      <c r="J6547" t="s">
        <v>60</v>
      </c>
      <c r="M6547">
        <v>1589</v>
      </c>
      <c r="N6547">
        <v>80</v>
      </c>
      <c r="O6547">
        <v>85</v>
      </c>
    </row>
    <row r="6548" spans="1:15" x14ac:dyDescent="0.3">
      <c r="A6548" t="s">
        <v>1277</v>
      </c>
      <c r="B6548">
        <v>0</v>
      </c>
      <c r="C6548">
        <v>1</v>
      </c>
      <c r="D6548" t="s">
        <v>1277</v>
      </c>
      <c r="E6548" t="s">
        <v>6828</v>
      </c>
      <c r="F6548" t="s">
        <v>6832</v>
      </c>
      <c r="G6548" t="s">
        <v>23</v>
      </c>
      <c r="H6548" t="s">
        <v>6833</v>
      </c>
      <c r="I6548" t="s">
        <v>22</v>
      </c>
      <c r="M6548">
        <v>1589</v>
      </c>
      <c r="N6548">
        <v>204</v>
      </c>
      <c r="O6548">
        <v>209</v>
      </c>
    </row>
    <row r="6549" spans="1:15" x14ac:dyDescent="0.3">
      <c r="A6549" t="s">
        <v>14</v>
      </c>
      <c r="B6549">
        <v>0</v>
      </c>
      <c r="C6549">
        <v>1</v>
      </c>
      <c r="D6549" t="s">
        <v>14</v>
      </c>
      <c r="E6549" t="s">
        <v>6828</v>
      </c>
      <c r="F6549" t="s">
        <v>6829</v>
      </c>
      <c r="G6549" t="s">
        <v>17</v>
      </c>
      <c r="H6549" t="s">
        <v>6830</v>
      </c>
      <c r="I6549" t="s">
        <v>22</v>
      </c>
      <c r="M6549">
        <v>1589</v>
      </c>
      <c r="N6549">
        <v>247</v>
      </c>
      <c r="O6549">
        <v>258</v>
      </c>
    </row>
    <row r="6550" spans="1:15" x14ac:dyDescent="0.3">
      <c r="E6550" t="s">
        <v>6828</v>
      </c>
      <c r="F6550" t="s">
        <v>6829</v>
      </c>
      <c r="G6550" t="s">
        <v>14</v>
      </c>
      <c r="H6550" t="s">
        <v>6835</v>
      </c>
      <c r="I6550" t="s">
        <v>19</v>
      </c>
      <c r="M6550">
        <v>1590</v>
      </c>
      <c r="N6550">
        <v>0</v>
      </c>
      <c r="O6550">
        <v>11</v>
      </c>
    </row>
    <row r="6551" spans="1:15" x14ac:dyDescent="0.3">
      <c r="E6551" t="s">
        <v>6828</v>
      </c>
      <c r="F6551" t="s">
        <v>6836</v>
      </c>
      <c r="G6551" t="s">
        <v>14</v>
      </c>
      <c r="H6551" t="s">
        <v>6835</v>
      </c>
      <c r="I6551" t="s">
        <v>26</v>
      </c>
      <c r="M6551">
        <v>1590</v>
      </c>
      <c r="N6551">
        <v>6</v>
      </c>
      <c r="O6551">
        <v>11</v>
      </c>
    </row>
    <row r="6552" spans="1:15" x14ac:dyDescent="0.3">
      <c r="E6552" t="s">
        <v>6828</v>
      </c>
      <c r="F6552" t="s">
        <v>241</v>
      </c>
      <c r="G6552" t="s">
        <v>23</v>
      </c>
      <c r="H6552" t="s">
        <v>6831</v>
      </c>
      <c r="I6552" t="s">
        <v>52</v>
      </c>
      <c r="J6552" t="s">
        <v>117</v>
      </c>
      <c r="M6552">
        <v>1590</v>
      </c>
      <c r="N6552">
        <v>47</v>
      </c>
      <c r="O6552">
        <v>53</v>
      </c>
    </row>
    <row r="6553" spans="1:15" x14ac:dyDescent="0.3">
      <c r="E6553" t="s">
        <v>6828</v>
      </c>
      <c r="F6553" t="s">
        <v>1899</v>
      </c>
      <c r="G6553" t="s">
        <v>51</v>
      </c>
      <c r="H6553" t="s">
        <v>6834</v>
      </c>
      <c r="I6553" t="s">
        <v>52</v>
      </c>
      <c r="J6553" t="s">
        <v>60</v>
      </c>
      <c r="M6553">
        <v>1590</v>
      </c>
      <c r="N6553">
        <v>73</v>
      </c>
      <c r="O6553">
        <v>78</v>
      </c>
    </row>
    <row r="6554" spans="1:15" x14ac:dyDescent="0.3">
      <c r="A6554" t="s">
        <v>1277</v>
      </c>
      <c r="B6554">
        <v>0</v>
      </c>
      <c r="C6554">
        <v>1</v>
      </c>
      <c r="D6554" t="s">
        <v>1277</v>
      </c>
      <c r="E6554" t="s">
        <v>6828</v>
      </c>
      <c r="F6554" t="s">
        <v>6832</v>
      </c>
      <c r="G6554" t="s">
        <v>23</v>
      </c>
      <c r="H6554" t="s">
        <v>6833</v>
      </c>
      <c r="I6554" t="s">
        <v>22</v>
      </c>
      <c r="M6554">
        <v>1590</v>
      </c>
      <c r="N6554">
        <v>197</v>
      </c>
      <c r="O6554">
        <v>202</v>
      </c>
    </row>
    <row r="6555" spans="1:15" x14ac:dyDescent="0.3">
      <c r="A6555" t="s">
        <v>14</v>
      </c>
      <c r="B6555">
        <v>0</v>
      </c>
      <c r="C6555">
        <v>1</v>
      </c>
      <c r="D6555" t="s">
        <v>14</v>
      </c>
      <c r="E6555" t="s">
        <v>6828</v>
      </c>
      <c r="F6555" t="s">
        <v>6829</v>
      </c>
      <c r="G6555" t="s">
        <v>17</v>
      </c>
      <c r="H6555" t="s">
        <v>6830</v>
      </c>
      <c r="I6555" t="s">
        <v>22</v>
      </c>
      <c r="M6555">
        <v>1590</v>
      </c>
      <c r="N6555">
        <v>240</v>
      </c>
      <c r="O6555">
        <v>251</v>
      </c>
    </row>
    <row r="6556" spans="1:15" x14ac:dyDescent="0.3">
      <c r="A6556" t="s">
        <v>14</v>
      </c>
      <c r="B6556">
        <v>0</v>
      </c>
      <c r="C6556">
        <v>1</v>
      </c>
      <c r="D6556" t="s">
        <v>14</v>
      </c>
      <c r="E6556" t="s">
        <v>6828</v>
      </c>
      <c r="F6556" t="s">
        <v>6829</v>
      </c>
      <c r="G6556" t="s">
        <v>17</v>
      </c>
      <c r="H6556" t="s">
        <v>6835</v>
      </c>
      <c r="I6556" t="s">
        <v>19</v>
      </c>
      <c r="M6556">
        <v>1591</v>
      </c>
      <c r="N6556">
        <v>0</v>
      </c>
      <c r="O6556">
        <v>11</v>
      </c>
    </row>
    <row r="6557" spans="1:15" x14ac:dyDescent="0.3">
      <c r="E6557" t="s">
        <v>6828</v>
      </c>
      <c r="F6557" t="s">
        <v>6836</v>
      </c>
      <c r="G6557" t="s">
        <v>14</v>
      </c>
      <c r="H6557" t="s">
        <v>6835</v>
      </c>
      <c r="I6557" t="s">
        <v>26</v>
      </c>
      <c r="M6557">
        <v>1591</v>
      </c>
      <c r="N6557">
        <v>6</v>
      </c>
      <c r="O6557">
        <v>11</v>
      </c>
    </row>
    <row r="6558" spans="1:15" x14ac:dyDescent="0.3">
      <c r="E6558" t="s">
        <v>6828</v>
      </c>
      <c r="F6558" t="s">
        <v>241</v>
      </c>
      <c r="G6558" t="s">
        <v>23</v>
      </c>
      <c r="H6558" t="s">
        <v>6831</v>
      </c>
      <c r="I6558" t="s">
        <v>52</v>
      </c>
      <c r="J6558" t="s">
        <v>117</v>
      </c>
      <c r="M6558">
        <v>1591</v>
      </c>
      <c r="N6558">
        <v>47</v>
      </c>
      <c r="O6558">
        <v>53</v>
      </c>
    </row>
    <row r="6559" spans="1:15" x14ac:dyDescent="0.3">
      <c r="E6559" t="s">
        <v>6828</v>
      </c>
      <c r="F6559" t="s">
        <v>1899</v>
      </c>
      <c r="G6559" t="s">
        <v>51</v>
      </c>
      <c r="H6559" t="s">
        <v>6834</v>
      </c>
      <c r="I6559" t="s">
        <v>52</v>
      </c>
      <c r="J6559" t="s">
        <v>60</v>
      </c>
      <c r="M6559">
        <v>1591</v>
      </c>
      <c r="N6559">
        <v>73</v>
      </c>
      <c r="O6559">
        <v>78</v>
      </c>
    </row>
    <row r="6560" spans="1:15" x14ac:dyDescent="0.3">
      <c r="A6560" t="s">
        <v>1277</v>
      </c>
      <c r="B6560">
        <v>0</v>
      </c>
      <c r="C6560">
        <v>1</v>
      </c>
      <c r="D6560" t="s">
        <v>1277</v>
      </c>
      <c r="E6560" t="s">
        <v>6828</v>
      </c>
      <c r="F6560" t="s">
        <v>6832</v>
      </c>
      <c r="G6560" t="s">
        <v>23</v>
      </c>
      <c r="H6560" t="s">
        <v>6833</v>
      </c>
      <c r="I6560" t="s">
        <v>22</v>
      </c>
      <c r="M6560">
        <v>1591</v>
      </c>
      <c r="N6560">
        <v>197</v>
      </c>
      <c r="O6560">
        <v>202</v>
      </c>
    </row>
    <row r="6561" spans="1:15" x14ac:dyDescent="0.3">
      <c r="A6561" t="s">
        <v>14</v>
      </c>
      <c r="B6561">
        <v>0</v>
      </c>
      <c r="C6561">
        <v>1</v>
      </c>
      <c r="D6561" t="s">
        <v>14</v>
      </c>
      <c r="E6561" t="s">
        <v>6828</v>
      </c>
      <c r="F6561" t="s">
        <v>6829</v>
      </c>
      <c r="G6561" t="s">
        <v>17</v>
      </c>
      <c r="H6561" t="s">
        <v>6830</v>
      </c>
      <c r="I6561" t="s">
        <v>22</v>
      </c>
      <c r="M6561">
        <v>1591</v>
      </c>
      <c r="N6561">
        <v>240</v>
      </c>
      <c r="O6561">
        <v>251</v>
      </c>
    </row>
    <row r="6562" spans="1:15" x14ac:dyDescent="0.3">
      <c r="E6562" t="s">
        <v>6828</v>
      </c>
      <c r="F6562" t="s">
        <v>6838</v>
      </c>
      <c r="G6562" t="s">
        <v>17</v>
      </c>
      <c r="H6562" t="s">
        <v>6837</v>
      </c>
      <c r="I6562" t="s">
        <v>19</v>
      </c>
      <c r="M6562">
        <v>1592</v>
      </c>
      <c r="N6562">
        <v>0</v>
      </c>
      <c r="O6562">
        <v>18</v>
      </c>
    </row>
    <row r="6563" spans="1:15" x14ac:dyDescent="0.3">
      <c r="E6563" t="s">
        <v>6828</v>
      </c>
      <c r="F6563" t="s">
        <v>6836</v>
      </c>
      <c r="G6563" t="s">
        <v>14</v>
      </c>
      <c r="H6563" t="s">
        <v>6837</v>
      </c>
      <c r="I6563" t="s">
        <v>26</v>
      </c>
      <c r="M6563">
        <v>1592</v>
      </c>
      <c r="N6563">
        <v>13</v>
      </c>
      <c r="O6563">
        <v>18</v>
      </c>
    </row>
    <row r="6564" spans="1:15" x14ac:dyDescent="0.3">
      <c r="E6564" t="s">
        <v>6828</v>
      </c>
      <c r="F6564" t="s">
        <v>241</v>
      </c>
      <c r="G6564" t="s">
        <v>23</v>
      </c>
      <c r="H6564" t="s">
        <v>6831</v>
      </c>
      <c r="I6564" t="s">
        <v>52</v>
      </c>
      <c r="J6564" t="s">
        <v>117</v>
      </c>
      <c r="M6564">
        <v>1592</v>
      </c>
      <c r="N6564">
        <v>54</v>
      </c>
      <c r="O6564">
        <v>60</v>
      </c>
    </row>
    <row r="6565" spans="1:15" x14ac:dyDescent="0.3">
      <c r="E6565" t="s">
        <v>6828</v>
      </c>
      <c r="F6565" t="s">
        <v>1899</v>
      </c>
      <c r="G6565" t="s">
        <v>51</v>
      </c>
      <c r="H6565" t="s">
        <v>6834</v>
      </c>
      <c r="I6565" t="s">
        <v>52</v>
      </c>
      <c r="J6565" t="s">
        <v>60</v>
      </c>
      <c r="M6565">
        <v>1592</v>
      </c>
      <c r="N6565">
        <v>80</v>
      </c>
      <c r="O6565">
        <v>85</v>
      </c>
    </row>
    <row r="6566" spans="1:15" x14ac:dyDescent="0.3">
      <c r="A6566" t="s">
        <v>1277</v>
      </c>
      <c r="B6566">
        <v>0</v>
      </c>
      <c r="C6566">
        <v>1</v>
      </c>
      <c r="D6566" t="s">
        <v>1277</v>
      </c>
      <c r="E6566" t="s">
        <v>6828</v>
      </c>
      <c r="F6566" t="s">
        <v>6832</v>
      </c>
      <c r="G6566" t="s">
        <v>23</v>
      </c>
      <c r="H6566" t="s">
        <v>6833</v>
      </c>
      <c r="I6566" t="s">
        <v>22</v>
      </c>
      <c r="M6566">
        <v>1592</v>
      </c>
      <c r="N6566">
        <v>204</v>
      </c>
      <c r="O6566">
        <v>209</v>
      </c>
    </row>
    <row r="6567" spans="1:15" x14ac:dyDescent="0.3">
      <c r="A6567" t="s">
        <v>14</v>
      </c>
      <c r="B6567">
        <v>0</v>
      </c>
      <c r="C6567">
        <v>1</v>
      </c>
      <c r="D6567" t="s">
        <v>14</v>
      </c>
      <c r="E6567" t="s">
        <v>6828</v>
      </c>
      <c r="F6567" t="s">
        <v>6829</v>
      </c>
      <c r="G6567" t="s">
        <v>17</v>
      </c>
      <c r="H6567" t="s">
        <v>6830</v>
      </c>
      <c r="I6567" t="s">
        <v>22</v>
      </c>
      <c r="M6567">
        <v>1592</v>
      </c>
      <c r="N6567">
        <v>247</v>
      </c>
      <c r="O6567">
        <v>258</v>
      </c>
    </row>
    <row r="6568" spans="1:15" x14ac:dyDescent="0.3">
      <c r="A6568" t="s">
        <v>14</v>
      </c>
      <c r="B6568">
        <v>0</v>
      </c>
      <c r="C6568">
        <v>1</v>
      </c>
      <c r="D6568" t="s">
        <v>14</v>
      </c>
      <c r="E6568" t="s">
        <v>6828</v>
      </c>
      <c r="F6568" t="s">
        <v>6829</v>
      </c>
      <c r="G6568" t="s">
        <v>17</v>
      </c>
      <c r="H6568" t="s">
        <v>6837</v>
      </c>
      <c r="I6568" t="s">
        <v>19</v>
      </c>
      <c r="M6568">
        <v>1593</v>
      </c>
      <c r="N6568">
        <v>7</v>
      </c>
      <c r="O6568">
        <v>18</v>
      </c>
    </row>
    <row r="6569" spans="1:15" x14ac:dyDescent="0.3">
      <c r="E6569" t="s">
        <v>6828</v>
      </c>
      <c r="F6569" t="s">
        <v>6836</v>
      </c>
      <c r="G6569" t="s">
        <v>14</v>
      </c>
      <c r="H6569" t="s">
        <v>6837</v>
      </c>
      <c r="I6569" t="s">
        <v>26</v>
      </c>
      <c r="M6569">
        <v>1593</v>
      </c>
      <c r="N6569">
        <v>13</v>
      </c>
      <c r="O6569">
        <v>18</v>
      </c>
    </row>
    <row r="6570" spans="1:15" x14ac:dyDescent="0.3">
      <c r="E6570" t="s">
        <v>6828</v>
      </c>
      <c r="F6570" t="s">
        <v>241</v>
      </c>
      <c r="G6570" t="s">
        <v>23</v>
      </c>
      <c r="H6570" t="s">
        <v>6831</v>
      </c>
      <c r="I6570" t="s">
        <v>52</v>
      </c>
      <c r="J6570" t="s">
        <v>117</v>
      </c>
      <c r="M6570">
        <v>1593</v>
      </c>
      <c r="N6570">
        <v>54</v>
      </c>
      <c r="O6570">
        <v>60</v>
      </c>
    </row>
    <row r="6571" spans="1:15" x14ac:dyDescent="0.3">
      <c r="E6571" t="s">
        <v>6828</v>
      </c>
      <c r="F6571" t="s">
        <v>1899</v>
      </c>
      <c r="G6571" t="s">
        <v>51</v>
      </c>
      <c r="H6571" t="s">
        <v>6834</v>
      </c>
      <c r="I6571" t="s">
        <v>52</v>
      </c>
      <c r="J6571" t="s">
        <v>60</v>
      </c>
      <c r="M6571">
        <v>1593</v>
      </c>
      <c r="N6571">
        <v>80</v>
      </c>
      <c r="O6571">
        <v>85</v>
      </c>
    </row>
    <row r="6572" spans="1:15" x14ac:dyDescent="0.3">
      <c r="A6572" t="s">
        <v>1277</v>
      </c>
      <c r="B6572">
        <v>0</v>
      </c>
      <c r="C6572">
        <v>1</v>
      </c>
      <c r="D6572" t="s">
        <v>1277</v>
      </c>
      <c r="E6572" t="s">
        <v>6828</v>
      </c>
      <c r="F6572" t="s">
        <v>6832</v>
      </c>
      <c r="G6572" t="s">
        <v>23</v>
      </c>
      <c r="H6572" t="s">
        <v>6833</v>
      </c>
      <c r="I6572" t="s">
        <v>22</v>
      </c>
      <c r="M6572">
        <v>1593</v>
      </c>
      <c r="N6572">
        <v>204</v>
      </c>
      <c r="O6572">
        <v>209</v>
      </c>
    </row>
    <row r="6573" spans="1:15" x14ac:dyDescent="0.3">
      <c r="A6573" t="s">
        <v>14</v>
      </c>
      <c r="B6573">
        <v>0</v>
      </c>
      <c r="C6573">
        <v>1</v>
      </c>
      <c r="D6573" t="s">
        <v>14</v>
      </c>
      <c r="E6573" t="s">
        <v>6828</v>
      </c>
      <c r="F6573" t="s">
        <v>6829</v>
      </c>
      <c r="G6573" t="s">
        <v>17</v>
      </c>
      <c r="H6573" t="s">
        <v>6830</v>
      </c>
      <c r="I6573" t="s">
        <v>22</v>
      </c>
      <c r="M6573">
        <v>1593</v>
      </c>
      <c r="N6573">
        <v>247</v>
      </c>
      <c r="O6573">
        <v>258</v>
      </c>
    </row>
    <row r="6574" spans="1:15" x14ac:dyDescent="0.3">
      <c r="E6574" t="s">
        <v>6828</v>
      </c>
      <c r="F6574" t="s">
        <v>6829</v>
      </c>
      <c r="G6574" t="s">
        <v>14</v>
      </c>
      <c r="H6574" t="s">
        <v>6835</v>
      </c>
      <c r="I6574" t="s">
        <v>19</v>
      </c>
      <c r="M6574">
        <v>1594</v>
      </c>
      <c r="N6574">
        <v>0</v>
      </c>
      <c r="O6574">
        <v>11</v>
      </c>
    </row>
    <row r="6575" spans="1:15" x14ac:dyDescent="0.3">
      <c r="E6575" t="s">
        <v>6828</v>
      </c>
      <c r="F6575" t="s">
        <v>6836</v>
      </c>
      <c r="G6575" t="s">
        <v>14</v>
      </c>
      <c r="H6575" t="s">
        <v>6835</v>
      </c>
      <c r="I6575" t="s">
        <v>26</v>
      </c>
      <c r="M6575">
        <v>1594</v>
      </c>
      <c r="N6575">
        <v>6</v>
      </c>
      <c r="O6575">
        <v>11</v>
      </c>
    </row>
    <row r="6576" spans="1:15" x14ac:dyDescent="0.3">
      <c r="E6576" t="s">
        <v>6828</v>
      </c>
      <c r="F6576" t="s">
        <v>241</v>
      </c>
      <c r="G6576" t="s">
        <v>23</v>
      </c>
      <c r="H6576" t="s">
        <v>6831</v>
      </c>
      <c r="I6576" t="s">
        <v>52</v>
      </c>
      <c r="J6576" t="s">
        <v>117</v>
      </c>
      <c r="M6576">
        <v>1594</v>
      </c>
      <c r="N6576">
        <v>47</v>
      </c>
      <c r="O6576">
        <v>53</v>
      </c>
    </row>
    <row r="6577" spans="1:15" x14ac:dyDescent="0.3">
      <c r="E6577" t="s">
        <v>6828</v>
      </c>
      <c r="F6577" t="s">
        <v>1899</v>
      </c>
      <c r="G6577" t="s">
        <v>51</v>
      </c>
      <c r="H6577" t="s">
        <v>6834</v>
      </c>
      <c r="I6577" t="s">
        <v>52</v>
      </c>
      <c r="J6577" t="s">
        <v>60</v>
      </c>
      <c r="M6577">
        <v>1594</v>
      </c>
      <c r="N6577">
        <v>73</v>
      </c>
      <c r="O6577">
        <v>78</v>
      </c>
    </row>
    <row r="6578" spans="1:15" x14ac:dyDescent="0.3">
      <c r="A6578" t="s">
        <v>1277</v>
      </c>
      <c r="B6578">
        <v>0</v>
      </c>
      <c r="C6578">
        <v>1</v>
      </c>
      <c r="D6578" t="s">
        <v>1277</v>
      </c>
      <c r="E6578" t="s">
        <v>6828</v>
      </c>
      <c r="F6578" t="s">
        <v>6832</v>
      </c>
      <c r="G6578" t="s">
        <v>23</v>
      </c>
      <c r="H6578" t="s">
        <v>6833</v>
      </c>
      <c r="I6578" t="s">
        <v>22</v>
      </c>
      <c r="M6578">
        <v>1594</v>
      </c>
      <c r="N6578">
        <v>197</v>
      </c>
      <c r="O6578">
        <v>202</v>
      </c>
    </row>
    <row r="6579" spans="1:15" x14ac:dyDescent="0.3">
      <c r="A6579" t="s">
        <v>14</v>
      </c>
      <c r="B6579">
        <v>0</v>
      </c>
      <c r="C6579">
        <v>1</v>
      </c>
      <c r="D6579" t="s">
        <v>14</v>
      </c>
      <c r="E6579" t="s">
        <v>6828</v>
      </c>
      <c r="F6579" t="s">
        <v>6829</v>
      </c>
      <c r="G6579" t="s">
        <v>17</v>
      </c>
      <c r="H6579" t="s">
        <v>6830</v>
      </c>
      <c r="I6579" t="s">
        <v>22</v>
      </c>
      <c r="M6579">
        <v>1594</v>
      </c>
      <c r="N6579">
        <v>240</v>
      </c>
      <c r="O6579">
        <v>251</v>
      </c>
    </row>
    <row r="6580" spans="1:15" x14ac:dyDescent="0.3">
      <c r="A6580" t="s">
        <v>14</v>
      </c>
      <c r="B6580">
        <v>0</v>
      </c>
      <c r="C6580">
        <v>1</v>
      </c>
      <c r="D6580" t="s">
        <v>14</v>
      </c>
      <c r="E6580" t="s">
        <v>6828</v>
      </c>
      <c r="F6580" t="s">
        <v>6829</v>
      </c>
      <c r="G6580" t="s">
        <v>17</v>
      </c>
      <c r="H6580" t="s">
        <v>6835</v>
      </c>
      <c r="I6580" t="s">
        <v>19</v>
      </c>
      <c r="M6580">
        <v>1595</v>
      </c>
      <c r="N6580">
        <v>0</v>
      </c>
      <c r="O6580">
        <v>11</v>
      </c>
    </row>
    <row r="6581" spans="1:15" x14ac:dyDescent="0.3">
      <c r="E6581" t="s">
        <v>6828</v>
      </c>
      <c r="F6581" t="s">
        <v>6836</v>
      </c>
      <c r="G6581" t="s">
        <v>14</v>
      </c>
      <c r="H6581" t="s">
        <v>6835</v>
      </c>
      <c r="I6581" t="s">
        <v>26</v>
      </c>
      <c r="M6581">
        <v>1595</v>
      </c>
      <c r="N6581">
        <v>6</v>
      </c>
      <c r="O6581">
        <v>11</v>
      </c>
    </row>
    <row r="6582" spans="1:15" x14ac:dyDescent="0.3">
      <c r="E6582" t="s">
        <v>6828</v>
      </c>
      <c r="F6582" t="s">
        <v>241</v>
      </c>
      <c r="G6582" t="s">
        <v>23</v>
      </c>
      <c r="H6582" t="s">
        <v>6831</v>
      </c>
      <c r="I6582" t="s">
        <v>52</v>
      </c>
      <c r="J6582" t="s">
        <v>117</v>
      </c>
      <c r="M6582">
        <v>1595</v>
      </c>
      <c r="N6582">
        <v>47</v>
      </c>
      <c r="O6582">
        <v>53</v>
      </c>
    </row>
    <row r="6583" spans="1:15" x14ac:dyDescent="0.3">
      <c r="E6583" t="s">
        <v>6828</v>
      </c>
      <c r="F6583" t="s">
        <v>1899</v>
      </c>
      <c r="G6583" t="s">
        <v>51</v>
      </c>
      <c r="H6583" t="s">
        <v>6834</v>
      </c>
      <c r="I6583" t="s">
        <v>52</v>
      </c>
      <c r="J6583" t="s">
        <v>60</v>
      </c>
      <c r="M6583">
        <v>1595</v>
      </c>
      <c r="N6583">
        <v>73</v>
      </c>
      <c r="O6583">
        <v>78</v>
      </c>
    </row>
    <row r="6584" spans="1:15" x14ac:dyDescent="0.3">
      <c r="A6584" t="s">
        <v>1277</v>
      </c>
      <c r="B6584">
        <v>0</v>
      </c>
      <c r="C6584">
        <v>1</v>
      </c>
      <c r="D6584" t="s">
        <v>1277</v>
      </c>
      <c r="E6584" t="s">
        <v>6828</v>
      </c>
      <c r="F6584" t="s">
        <v>6832</v>
      </c>
      <c r="G6584" t="s">
        <v>23</v>
      </c>
      <c r="H6584" t="s">
        <v>6833</v>
      </c>
      <c r="I6584" t="s">
        <v>22</v>
      </c>
      <c r="M6584">
        <v>1595</v>
      </c>
      <c r="N6584">
        <v>197</v>
      </c>
      <c r="O6584">
        <v>202</v>
      </c>
    </row>
    <row r="6585" spans="1:15" x14ac:dyDescent="0.3">
      <c r="A6585" t="s">
        <v>14</v>
      </c>
      <c r="B6585">
        <v>0</v>
      </c>
      <c r="C6585">
        <v>1</v>
      </c>
      <c r="D6585" t="s">
        <v>14</v>
      </c>
      <c r="E6585" t="s">
        <v>6828</v>
      </c>
      <c r="F6585" t="s">
        <v>6829</v>
      </c>
      <c r="G6585" t="s">
        <v>17</v>
      </c>
      <c r="H6585" t="s">
        <v>6830</v>
      </c>
      <c r="I6585" t="s">
        <v>22</v>
      </c>
      <c r="M6585">
        <v>1595</v>
      </c>
      <c r="N6585">
        <v>240</v>
      </c>
      <c r="O6585">
        <v>251</v>
      </c>
    </row>
    <row r="6586" spans="1:15" x14ac:dyDescent="0.3">
      <c r="E6586" t="s">
        <v>6828</v>
      </c>
      <c r="F6586" t="s">
        <v>6838</v>
      </c>
      <c r="G6586" t="s">
        <v>17</v>
      </c>
      <c r="H6586" t="s">
        <v>6837</v>
      </c>
      <c r="I6586" t="s">
        <v>19</v>
      </c>
      <c r="M6586">
        <v>1596</v>
      </c>
      <c r="N6586">
        <v>0</v>
      </c>
      <c r="O6586">
        <v>18</v>
      </c>
    </row>
    <row r="6587" spans="1:15" x14ac:dyDescent="0.3">
      <c r="E6587" t="s">
        <v>6828</v>
      </c>
      <c r="F6587" t="s">
        <v>6836</v>
      </c>
      <c r="G6587" t="s">
        <v>14</v>
      </c>
      <c r="H6587" t="s">
        <v>6837</v>
      </c>
      <c r="I6587" t="s">
        <v>26</v>
      </c>
      <c r="M6587">
        <v>1596</v>
      </c>
      <c r="N6587">
        <v>13</v>
      </c>
      <c r="O6587">
        <v>18</v>
      </c>
    </row>
    <row r="6588" spans="1:15" x14ac:dyDescent="0.3">
      <c r="E6588" t="s">
        <v>6828</v>
      </c>
      <c r="F6588" t="s">
        <v>241</v>
      </c>
      <c r="G6588" t="s">
        <v>23</v>
      </c>
      <c r="H6588" t="s">
        <v>6831</v>
      </c>
      <c r="I6588" t="s">
        <v>52</v>
      </c>
      <c r="J6588" t="s">
        <v>117</v>
      </c>
      <c r="M6588">
        <v>1596</v>
      </c>
      <c r="N6588">
        <v>54</v>
      </c>
      <c r="O6588">
        <v>60</v>
      </c>
    </row>
    <row r="6589" spans="1:15" x14ac:dyDescent="0.3">
      <c r="E6589" t="s">
        <v>6828</v>
      </c>
      <c r="F6589" t="s">
        <v>1899</v>
      </c>
      <c r="G6589" t="s">
        <v>51</v>
      </c>
      <c r="H6589" t="s">
        <v>6834</v>
      </c>
      <c r="I6589" t="s">
        <v>52</v>
      </c>
      <c r="J6589" t="s">
        <v>60</v>
      </c>
      <c r="M6589">
        <v>1596</v>
      </c>
      <c r="N6589">
        <v>80</v>
      </c>
      <c r="O6589">
        <v>85</v>
      </c>
    </row>
    <row r="6590" spans="1:15" x14ac:dyDescent="0.3">
      <c r="A6590" t="s">
        <v>1277</v>
      </c>
      <c r="B6590">
        <v>0</v>
      </c>
      <c r="C6590">
        <v>1</v>
      </c>
      <c r="D6590" t="s">
        <v>1277</v>
      </c>
      <c r="E6590" t="s">
        <v>6828</v>
      </c>
      <c r="F6590" t="s">
        <v>6832</v>
      </c>
      <c r="G6590" t="s">
        <v>23</v>
      </c>
      <c r="H6590" t="s">
        <v>6833</v>
      </c>
      <c r="I6590" t="s">
        <v>22</v>
      </c>
      <c r="M6590">
        <v>1596</v>
      </c>
      <c r="N6590">
        <v>204</v>
      </c>
      <c r="O6590">
        <v>209</v>
      </c>
    </row>
    <row r="6591" spans="1:15" x14ac:dyDescent="0.3">
      <c r="A6591" t="s">
        <v>14</v>
      </c>
      <c r="B6591">
        <v>0</v>
      </c>
      <c r="C6591">
        <v>1</v>
      </c>
      <c r="D6591" t="s">
        <v>14</v>
      </c>
      <c r="E6591" t="s">
        <v>6828</v>
      </c>
      <c r="F6591" t="s">
        <v>6829</v>
      </c>
      <c r="G6591" t="s">
        <v>17</v>
      </c>
      <c r="H6591" t="s">
        <v>6830</v>
      </c>
      <c r="I6591" t="s">
        <v>22</v>
      </c>
      <c r="M6591">
        <v>1596</v>
      </c>
      <c r="N6591">
        <v>247</v>
      </c>
      <c r="O6591">
        <v>258</v>
      </c>
    </row>
    <row r="6592" spans="1:15" x14ac:dyDescent="0.3">
      <c r="A6592" t="s">
        <v>14</v>
      </c>
      <c r="B6592">
        <v>0</v>
      </c>
      <c r="C6592">
        <v>1</v>
      </c>
      <c r="D6592" t="s">
        <v>14</v>
      </c>
      <c r="E6592" t="s">
        <v>6828</v>
      </c>
      <c r="F6592" t="s">
        <v>6829</v>
      </c>
      <c r="G6592" t="s">
        <v>17</v>
      </c>
      <c r="H6592" t="s">
        <v>6837</v>
      </c>
      <c r="I6592" t="s">
        <v>19</v>
      </c>
      <c r="M6592">
        <v>1597</v>
      </c>
      <c r="N6592">
        <v>7</v>
      </c>
      <c r="O6592">
        <v>18</v>
      </c>
    </row>
    <row r="6593" spans="1:15" x14ac:dyDescent="0.3">
      <c r="E6593" t="s">
        <v>6828</v>
      </c>
      <c r="F6593" t="s">
        <v>6836</v>
      </c>
      <c r="G6593" t="s">
        <v>14</v>
      </c>
      <c r="H6593" t="s">
        <v>6837</v>
      </c>
      <c r="I6593" t="s">
        <v>26</v>
      </c>
      <c r="M6593">
        <v>1597</v>
      </c>
      <c r="N6593">
        <v>13</v>
      </c>
      <c r="O6593">
        <v>18</v>
      </c>
    </row>
    <row r="6594" spans="1:15" x14ac:dyDescent="0.3">
      <c r="E6594" t="s">
        <v>6828</v>
      </c>
      <c r="F6594" t="s">
        <v>241</v>
      </c>
      <c r="G6594" t="s">
        <v>23</v>
      </c>
      <c r="H6594" t="s">
        <v>6831</v>
      </c>
      <c r="I6594" t="s">
        <v>52</v>
      </c>
      <c r="J6594" t="s">
        <v>117</v>
      </c>
      <c r="M6594">
        <v>1597</v>
      </c>
      <c r="N6594">
        <v>54</v>
      </c>
      <c r="O6594">
        <v>60</v>
      </c>
    </row>
    <row r="6595" spans="1:15" x14ac:dyDescent="0.3">
      <c r="E6595" t="s">
        <v>6828</v>
      </c>
      <c r="F6595" t="s">
        <v>1899</v>
      </c>
      <c r="G6595" t="s">
        <v>51</v>
      </c>
      <c r="H6595" t="s">
        <v>6834</v>
      </c>
      <c r="I6595" t="s">
        <v>52</v>
      </c>
      <c r="J6595" t="s">
        <v>60</v>
      </c>
      <c r="M6595">
        <v>1597</v>
      </c>
      <c r="N6595">
        <v>80</v>
      </c>
      <c r="O6595">
        <v>85</v>
      </c>
    </row>
    <row r="6596" spans="1:15" x14ac:dyDescent="0.3">
      <c r="A6596" t="s">
        <v>1277</v>
      </c>
      <c r="B6596">
        <v>0</v>
      </c>
      <c r="C6596">
        <v>1</v>
      </c>
      <c r="D6596" t="s">
        <v>1277</v>
      </c>
      <c r="E6596" t="s">
        <v>6828</v>
      </c>
      <c r="F6596" t="s">
        <v>6832</v>
      </c>
      <c r="G6596" t="s">
        <v>23</v>
      </c>
      <c r="H6596" t="s">
        <v>6833</v>
      </c>
      <c r="I6596" t="s">
        <v>22</v>
      </c>
      <c r="M6596">
        <v>1597</v>
      </c>
      <c r="N6596">
        <v>204</v>
      </c>
      <c r="O6596">
        <v>209</v>
      </c>
    </row>
    <row r="6597" spans="1:15" x14ac:dyDescent="0.3">
      <c r="A6597" t="s">
        <v>14</v>
      </c>
      <c r="B6597">
        <v>0</v>
      </c>
      <c r="C6597">
        <v>1</v>
      </c>
      <c r="D6597" t="s">
        <v>14</v>
      </c>
      <c r="E6597" t="s">
        <v>6828</v>
      </c>
      <c r="F6597" t="s">
        <v>6829</v>
      </c>
      <c r="G6597" t="s">
        <v>17</v>
      </c>
      <c r="H6597" t="s">
        <v>6830</v>
      </c>
      <c r="I6597" t="s">
        <v>22</v>
      </c>
      <c r="M6597">
        <v>1597</v>
      </c>
      <c r="N6597">
        <v>247</v>
      </c>
      <c r="O6597">
        <v>258</v>
      </c>
    </row>
    <row r="6598" spans="1:15" x14ac:dyDescent="0.3">
      <c r="E6598" t="s">
        <v>6828</v>
      </c>
      <c r="F6598" t="s">
        <v>6829</v>
      </c>
      <c r="G6598" t="s">
        <v>14</v>
      </c>
      <c r="H6598" t="s">
        <v>6835</v>
      </c>
      <c r="I6598" t="s">
        <v>19</v>
      </c>
      <c r="M6598">
        <v>1598</v>
      </c>
      <c r="N6598">
        <v>0</v>
      </c>
      <c r="O6598">
        <v>11</v>
      </c>
    </row>
    <row r="6599" spans="1:15" x14ac:dyDescent="0.3">
      <c r="E6599" t="s">
        <v>6828</v>
      </c>
      <c r="F6599" t="s">
        <v>6836</v>
      </c>
      <c r="G6599" t="s">
        <v>14</v>
      </c>
      <c r="H6599" t="s">
        <v>6835</v>
      </c>
      <c r="I6599" t="s">
        <v>26</v>
      </c>
      <c r="M6599">
        <v>1598</v>
      </c>
      <c r="N6599">
        <v>6</v>
      </c>
      <c r="O6599">
        <v>11</v>
      </c>
    </row>
    <row r="6600" spans="1:15" x14ac:dyDescent="0.3">
      <c r="E6600" t="s">
        <v>6828</v>
      </c>
      <c r="F6600" t="s">
        <v>241</v>
      </c>
      <c r="G6600" t="s">
        <v>23</v>
      </c>
      <c r="H6600" t="s">
        <v>6831</v>
      </c>
      <c r="I6600" t="s">
        <v>52</v>
      </c>
      <c r="J6600" t="s">
        <v>117</v>
      </c>
      <c r="M6600">
        <v>1598</v>
      </c>
      <c r="N6600">
        <v>47</v>
      </c>
      <c r="O6600">
        <v>53</v>
      </c>
    </row>
    <row r="6601" spans="1:15" x14ac:dyDescent="0.3">
      <c r="E6601" t="s">
        <v>6828</v>
      </c>
      <c r="F6601" t="s">
        <v>1899</v>
      </c>
      <c r="G6601" t="s">
        <v>51</v>
      </c>
      <c r="H6601" t="s">
        <v>6834</v>
      </c>
      <c r="I6601" t="s">
        <v>52</v>
      </c>
      <c r="J6601" t="s">
        <v>60</v>
      </c>
      <c r="M6601">
        <v>1598</v>
      </c>
      <c r="N6601">
        <v>73</v>
      </c>
      <c r="O6601">
        <v>78</v>
      </c>
    </row>
    <row r="6602" spans="1:15" x14ac:dyDescent="0.3">
      <c r="A6602" t="s">
        <v>1277</v>
      </c>
      <c r="B6602">
        <v>0</v>
      </c>
      <c r="C6602">
        <v>1</v>
      </c>
      <c r="D6602" t="s">
        <v>1277</v>
      </c>
      <c r="E6602" t="s">
        <v>6828</v>
      </c>
      <c r="F6602" t="s">
        <v>6832</v>
      </c>
      <c r="G6602" t="s">
        <v>23</v>
      </c>
      <c r="H6602" t="s">
        <v>6833</v>
      </c>
      <c r="I6602" t="s">
        <v>22</v>
      </c>
      <c r="M6602">
        <v>1598</v>
      </c>
      <c r="N6602">
        <v>197</v>
      </c>
      <c r="O6602">
        <v>202</v>
      </c>
    </row>
    <row r="6603" spans="1:15" x14ac:dyDescent="0.3">
      <c r="A6603" t="s">
        <v>14</v>
      </c>
      <c r="B6603">
        <v>0</v>
      </c>
      <c r="C6603">
        <v>1</v>
      </c>
      <c r="D6603" t="s">
        <v>14</v>
      </c>
      <c r="E6603" t="s">
        <v>6828</v>
      </c>
      <c r="F6603" t="s">
        <v>6829</v>
      </c>
      <c r="G6603" t="s">
        <v>17</v>
      </c>
      <c r="H6603" t="s">
        <v>6830</v>
      </c>
      <c r="I6603" t="s">
        <v>22</v>
      </c>
      <c r="M6603">
        <v>1598</v>
      </c>
      <c r="N6603">
        <v>240</v>
      </c>
      <c r="O6603">
        <v>251</v>
      </c>
    </row>
    <row r="6604" spans="1:15" x14ac:dyDescent="0.3">
      <c r="A6604" t="s">
        <v>14</v>
      </c>
      <c r="B6604">
        <v>0</v>
      </c>
      <c r="C6604">
        <v>1</v>
      </c>
      <c r="D6604" t="s">
        <v>14</v>
      </c>
      <c r="E6604" t="s">
        <v>6828</v>
      </c>
      <c r="F6604" t="s">
        <v>6829</v>
      </c>
      <c r="G6604" t="s">
        <v>17</v>
      </c>
      <c r="H6604" t="s">
        <v>6835</v>
      </c>
      <c r="I6604" t="s">
        <v>19</v>
      </c>
      <c r="M6604">
        <v>1599</v>
      </c>
      <c r="N6604">
        <v>0</v>
      </c>
      <c r="O6604">
        <v>11</v>
      </c>
    </row>
    <row r="6605" spans="1:15" x14ac:dyDescent="0.3">
      <c r="E6605" t="s">
        <v>6828</v>
      </c>
      <c r="F6605" t="s">
        <v>6836</v>
      </c>
      <c r="G6605" t="s">
        <v>14</v>
      </c>
      <c r="H6605" t="s">
        <v>6835</v>
      </c>
      <c r="I6605" t="s">
        <v>26</v>
      </c>
      <c r="M6605">
        <v>1599</v>
      </c>
      <c r="N6605">
        <v>6</v>
      </c>
      <c r="O6605">
        <v>11</v>
      </c>
    </row>
    <row r="6606" spans="1:15" x14ac:dyDescent="0.3">
      <c r="E6606" t="s">
        <v>6828</v>
      </c>
      <c r="F6606" t="s">
        <v>241</v>
      </c>
      <c r="G6606" t="s">
        <v>23</v>
      </c>
      <c r="H6606" t="s">
        <v>6831</v>
      </c>
      <c r="I6606" t="s">
        <v>52</v>
      </c>
      <c r="J6606" t="s">
        <v>117</v>
      </c>
      <c r="M6606">
        <v>1599</v>
      </c>
      <c r="N6606">
        <v>47</v>
      </c>
      <c r="O6606">
        <v>53</v>
      </c>
    </row>
    <row r="6607" spans="1:15" x14ac:dyDescent="0.3">
      <c r="E6607" t="s">
        <v>6828</v>
      </c>
      <c r="F6607" t="s">
        <v>1899</v>
      </c>
      <c r="G6607" t="s">
        <v>51</v>
      </c>
      <c r="H6607" t="s">
        <v>6834</v>
      </c>
      <c r="I6607" t="s">
        <v>52</v>
      </c>
      <c r="J6607" t="s">
        <v>60</v>
      </c>
      <c r="M6607">
        <v>1599</v>
      </c>
      <c r="N6607">
        <v>73</v>
      </c>
      <c r="O6607">
        <v>78</v>
      </c>
    </row>
    <row r="6608" spans="1:15" x14ac:dyDescent="0.3">
      <c r="A6608" t="s">
        <v>1277</v>
      </c>
      <c r="B6608">
        <v>0</v>
      </c>
      <c r="C6608">
        <v>1</v>
      </c>
      <c r="D6608" t="s">
        <v>1277</v>
      </c>
      <c r="E6608" t="s">
        <v>6828</v>
      </c>
      <c r="F6608" t="s">
        <v>6832</v>
      </c>
      <c r="G6608" t="s">
        <v>23</v>
      </c>
      <c r="H6608" t="s">
        <v>6833</v>
      </c>
      <c r="I6608" t="s">
        <v>22</v>
      </c>
      <c r="M6608">
        <v>1599</v>
      </c>
      <c r="N6608">
        <v>197</v>
      </c>
      <c r="O6608">
        <v>202</v>
      </c>
    </row>
    <row r="6609" spans="1:15" x14ac:dyDescent="0.3">
      <c r="A6609" t="s">
        <v>14</v>
      </c>
      <c r="B6609">
        <v>0</v>
      </c>
      <c r="C6609">
        <v>1</v>
      </c>
      <c r="D6609" t="s">
        <v>14</v>
      </c>
      <c r="E6609" t="s">
        <v>6828</v>
      </c>
      <c r="F6609" t="s">
        <v>6829</v>
      </c>
      <c r="G6609" t="s">
        <v>17</v>
      </c>
      <c r="H6609" t="s">
        <v>6830</v>
      </c>
      <c r="I6609" t="s">
        <v>22</v>
      </c>
      <c r="M6609">
        <v>1599</v>
      </c>
      <c r="N6609">
        <v>240</v>
      </c>
      <c r="O6609">
        <v>251</v>
      </c>
    </row>
    <row r="6610" spans="1:15" x14ac:dyDescent="0.3">
      <c r="E6610" t="s">
        <v>6828</v>
      </c>
      <c r="F6610" t="s">
        <v>6838</v>
      </c>
      <c r="G6610" t="s">
        <v>17</v>
      </c>
      <c r="H6610" t="s">
        <v>6837</v>
      </c>
      <c r="I6610" t="s">
        <v>19</v>
      </c>
      <c r="M6610">
        <v>1600</v>
      </c>
      <c r="N6610">
        <v>0</v>
      </c>
      <c r="O6610">
        <v>18</v>
      </c>
    </row>
    <row r="6611" spans="1:15" x14ac:dyDescent="0.3">
      <c r="E6611" t="s">
        <v>6828</v>
      </c>
      <c r="F6611" t="s">
        <v>6836</v>
      </c>
      <c r="G6611" t="s">
        <v>14</v>
      </c>
      <c r="H6611" t="s">
        <v>6837</v>
      </c>
      <c r="I6611" t="s">
        <v>26</v>
      </c>
      <c r="M6611">
        <v>1600</v>
      </c>
      <c r="N6611">
        <v>13</v>
      </c>
      <c r="O6611">
        <v>18</v>
      </c>
    </row>
    <row r="6612" spans="1:15" x14ac:dyDescent="0.3">
      <c r="E6612" t="s">
        <v>6828</v>
      </c>
      <c r="F6612" t="s">
        <v>241</v>
      </c>
      <c r="G6612" t="s">
        <v>23</v>
      </c>
      <c r="H6612" t="s">
        <v>6831</v>
      </c>
      <c r="I6612" t="s">
        <v>52</v>
      </c>
      <c r="J6612" t="s">
        <v>117</v>
      </c>
      <c r="M6612">
        <v>1600</v>
      </c>
      <c r="N6612">
        <v>54</v>
      </c>
      <c r="O6612">
        <v>60</v>
      </c>
    </row>
    <row r="6613" spans="1:15" x14ac:dyDescent="0.3">
      <c r="E6613" t="s">
        <v>6828</v>
      </c>
      <c r="F6613" t="s">
        <v>1899</v>
      </c>
      <c r="G6613" t="s">
        <v>51</v>
      </c>
      <c r="H6613" t="s">
        <v>6834</v>
      </c>
      <c r="I6613" t="s">
        <v>52</v>
      </c>
      <c r="J6613" t="s">
        <v>60</v>
      </c>
      <c r="M6613">
        <v>1600</v>
      </c>
      <c r="N6613">
        <v>80</v>
      </c>
      <c r="O6613">
        <v>85</v>
      </c>
    </row>
    <row r="6614" spans="1:15" x14ac:dyDescent="0.3">
      <c r="A6614" t="s">
        <v>1277</v>
      </c>
      <c r="B6614">
        <v>0</v>
      </c>
      <c r="C6614">
        <v>1</v>
      </c>
      <c r="D6614" t="s">
        <v>1277</v>
      </c>
      <c r="E6614" t="s">
        <v>6828</v>
      </c>
      <c r="F6614" t="s">
        <v>6832</v>
      </c>
      <c r="G6614" t="s">
        <v>23</v>
      </c>
      <c r="H6614" t="s">
        <v>6833</v>
      </c>
      <c r="I6614" t="s">
        <v>22</v>
      </c>
      <c r="M6614">
        <v>1600</v>
      </c>
      <c r="N6614">
        <v>204</v>
      </c>
      <c r="O6614">
        <v>209</v>
      </c>
    </row>
    <row r="6615" spans="1:15" x14ac:dyDescent="0.3">
      <c r="A6615" t="s">
        <v>14</v>
      </c>
      <c r="B6615">
        <v>0</v>
      </c>
      <c r="C6615">
        <v>1</v>
      </c>
      <c r="D6615" t="s">
        <v>14</v>
      </c>
      <c r="E6615" t="s">
        <v>6828</v>
      </c>
      <c r="F6615" t="s">
        <v>6829</v>
      </c>
      <c r="G6615" t="s">
        <v>17</v>
      </c>
      <c r="H6615" t="s">
        <v>6830</v>
      </c>
      <c r="I6615" t="s">
        <v>22</v>
      </c>
      <c r="M6615">
        <v>1600</v>
      </c>
      <c r="N6615">
        <v>247</v>
      </c>
      <c r="O6615">
        <v>258</v>
      </c>
    </row>
    <row r="6616" spans="1:15" x14ac:dyDescent="0.3">
      <c r="E6616" t="s">
        <v>6828</v>
      </c>
      <c r="F6616" t="s">
        <v>6829</v>
      </c>
      <c r="G6616" t="s">
        <v>14</v>
      </c>
      <c r="H6616" t="s">
        <v>6835</v>
      </c>
      <c r="I6616" t="s">
        <v>19</v>
      </c>
      <c r="M6616">
        <v>1601</v>
      </c>
      <c r="N6616">
        <v>0</v>
      </c>
      <c r="O6616">
        <v>11</v>
      </c>
    </row>
    <row r="6617" spans="1:15" x14ac:dyDescent="0.3">
      <c r="E6617" t="s">
        <v>6828</v>
      </c>
      <c r="F6617" t="s">
        <v>6836</v>
      </c>
      <c r="G6617" t="s">
        <v>14</v>
      </c>
      <c r="H6617" t="s">
        <v>6835</v>
      </c>
      <c r="I6617" t="s">
        <v>26</v>
      </c>
      <c r="M6617">
        <v>1601</v>
      </c>
      <c r="N6617">
        <v>6</v>
      </c>
      <c r="O6617">
        <v>11</v>
      </c>
    </row>
    <row r="6618" spans="1:15" x14ac:dyDescent="0.3">
      <c r="E6618" t="s">
        <v>6828</v>
      </c>
      <c r="F6618" t="s">
        <v>241</v>
      </c>
      <c r="G6618" t="s">
        <v>23</v>
      </c>
      <c r="H6618" t="s">
        <v>6831</v>
      </c>
      <c r="I6618" t="s">
        <v>52</v>
      </c>
      <c r="J6618" t="s">
        <v>117</v>
      </c>
      <c r="M6618">
        <v>1601</v>
      </c>
      <c r="N6618">
        <v>47</v>
      </c>
      <c r="O6618">
        <v>53</v>
      </c>
    </row>
    <row r="6619" spans="1:15" x14ac:dyDescent="0.3">
      <c r="E6619" t="s">
        <v>6828</v>
      </c>
      <c r="F6619" t="s">
        <v>1899</v>
      </c>
      <c r="G6619" t="s">
        <v>51</v>
      </c>
      <c r="H6619" t="s">
        <v>6834</v>
      </c>
      <c r="I6619" t="s">
        <v>52</v>
      </c>
      <c r="J6619" t="s">
        <v>60</v>
      </c>
      <c r="M6619">
        <v>1601</v>
      </c>
      <c r="N6619">
        <v>73</v>
      </c>
      <c r="O6619">
        <v>78</v>
      </c>
    </row>
    <row r="6620" spans="1:15" x14ac:dyDescent="0.3">
      <c r="A6620" t="s">
        <v>1277</v>
      </c>
      <c r="B6620">
        <v>0</v>
      </c>
      <c r="C6620">
        <v>1</v>
      </c>
      <c r="D6620" t="s">
        <v>1277</v>
      </c>
      <c r="E6620" t="s">
        <v>6828</v>
      </c>
      <c r="F6620" t="s">
        <v>6832</v>
      </c>
      <c r="G6620" t="s">
        <v>23</v>
      </c>
      <c r="H6620" t="s">
        <v>6833</v>
      </c>
      <c r="I6620" t="s">
        <v>22</v>
      </c>
      <c r="M6620">
        <v>1601</v>
      </c>
      <c r="N6620">
        <v>197</v>
      </c>
      <c r="O6620">
        <v>202</v>
      </c>
    </row>
    <row r="6621" spans="1:15" x14ac:dyDescent="0.3">
      <c r="A6621" t="s">
        <v>14</v>
      </c>
      <c r="B6621">
        <v>0</v>
      </c>
      <c r="C6621">
        <v>1</v>
      </c>
      <c r="D6621" t="s">
        <v>14</v>
      </c>
      <c r="E6621" t="s">
        <v>6828</v>
      </c>
      <c r="F6621" t="s">
        <v>6829</v>
      </c>
      <c r="G6621" t="s">
        <v>17</v>
      </c>
      <c r="H6621" t="s">
        <v>6830</v>
      </c>
      <c r="I6621" t="s">
        <v>22</v>
      </c>
      <c r="M6621">
        <v>1601</v>
      </c>
      <c r="N6621">
        <v>240</v>
      </c>
      <c r="O6621">
        <v>251</v>
      </c>
    </row>
    <row r="6622" spans="1:15" x14ac:dyDescent="0.3">
      <c r="A6622" t="s">
        <v>14</v>
      </c>
      <c r="B6622">
        <v>0</v>
      </c>
      <c r="C6622">
        <v>1</v>
      </c>
      <c r="D6622" t="s">
        <v>14</v>
      </c>
      <c r="E6622" t="s">
        <v>6828</v>
      </c>
      <c r="F6622" t="s">
        <v>6829</v>
      </c>
      <c r="G6622" t="s">
        <v>17</v>
      </c>
      <c r="H6622" t="s">
        <v>6835</v>
      </c>
      <c r="I6622" t="s">
        <v>19</v>
      </c>
      <c r="M6622">
        <v>1602</v>
      </c>
      <c r="N6622">
        <v>0</v>
      </c>
      <c r="O6622">
        <v>11</v>
      </c>
    </row>
    <row r="6623" spans="1:15" x14ac:dyDescent="0.3">
      <c r="E6623" t="s">
        <v>6828</v>
      </c>
      <c r="F6623" t="s">
        <v>6836</v>
      </c>
      <c r="G6623" t="s">
        <v>14</v>
      </c>
      <c r="H6623" t="s">
        <v>6835</v>
      </c>
      <c r="I6623" t="s">
        <v>26</v>
      </c>
      <c r="M6623">
        <v>1602</v>
      </c>
      <c r="N6623">
        <v>6</v>
      </c>
      <c r="O6623">
        <v>11</v>
      </c>
    </row>
    <row r="6624" spans="1:15" x14ac:dyDescent="0.3">
      <c r="E6624" t="s">
        <v>6828</v>
      </c>
      <c r="F6624" t="s">
        <v>241</v>
      </c>
      <c r="G6624" t="s">
        <v>23</v>
      </c>
      <c r="H6624" t="s">
        <v>6831</v>
      </c>
      <c r="I6624" t="s">
        <v>52</v>
      </c>
      <c r="J6624" t="s">
        <v>117</v>
      </c>
      <c r="M6624">
        <v>1602</v>
      </c>
      <c r="N6624">
        <v>47</v>
      </c>
      <c r="O6624">
        <v>53</v>
      </c>
    </row>
    <row r="6625" spans="1:15" x14ac:dyDescent="0.3">
      <c r="E6625" t="s">
        <v>6828</v>
      </c>
      <c r="F6625" t="s">
        <v>1899</v>
      </c>
      <c r="G6625" t="s">
        <v>51</v>
      </c>
      <c r="H6625" t="s">
        <v>6834</v>
      </c>
      <c r="I6625" t="s">
        <v>52</v>
      </c>
      <c r="J6625" t="s">
        <v>60</v>
      </c>
      <c r="M6625">
        <v>1602</v>
      </c>
      <c r="N6625">
        <v>73</v>
      </c>
      <c r="O6625">
        <v>78</v>
      </c>
    </row>
    <row r="6626" spans="1:15" x14ac:dyDescent="0.3">
      <c r="A6626" t="s">
        <v>1277</v>
      </c>
      <c r="B6626">
        <v>0</v>
      </c>
      <c r="C6626">
        <v>1</v>
      </c>
      <c r="D6626" t="s">
        <v>1277</v>
      </c>
      <c r="E6626" t="s">
        <v>6828</v>
      </c>
      <c r="F6626" t="s">
        <v>6832</v>
      </c>
      <c r="G6626" t="s">
        <v>23</v>
      </c>
      <c r="H6626" t="s">
        <v>6833</v>
      </c>
      <c r="I6626" t="s">
        <v>22</v>
      </c>
      <c r="M6626">
        <v>1602</v>
      </c>
      <c r="N6626">
        <v>197</v>
      </c>
      <c r="O6626">
        <v>202</v>
      </c>
    </row>
    <row r="6627" spans="1:15" x14ac:dyDescent="0.3">
      <c r="A6627" t="s">
        <v>14</v>
      </c>
      <c r="B6627">
        <v>0</v>
      </c>
      <c r="C6627">
        <v>1</v>
      </c>
      <c r="D6627" t="s">
        <v>14</v>
      </c>
      <c r="E6627" t="s">
        <v>6828</v>
      </c>
      <c r="F6627" t="s">
        <v>6829</v>
      </c>
      <c r="G6627" t="s">
        <v>17</v>
      </c>
      <c r="H6627" t="s">
        <v>6830</v>
      </c>
      <c r="I6627" t="s">
        <v>22</v>
      </c>
      <c r="M6627">
        <v>1602</v>
      </c>
      <c r="N6627">
        <v>240</v>
      </c>
      <c r="O6627">
        <v>251</v>
      </c>
    </row>
    <row r="6628" spans="1:15" x14ac:dyDescent="0.3">
      <c r="A6628" t="s">
        <v>14</v>
      </c>
      <c r="B6628">
        <v>0</v>
      </c>
      <c r="C6628">
        <v>1</v>
      </c>
      <c r="D6628" t="s">
        <v>14</v>
      </c>
      <c r="E6628" t="s">
        <v>6828</v>
      </c>
      <c r="F6628" t="s">
        <v>6829</v>
      </c>
      <c r="G6628" t="s">
        <v>17</v>
      </c>
      <c r="H6628" t="s">
        <v>6835</v>
      </c>
      <c r="I6628" t="s">
        <v>19</v>
      </c>
      <c r="M6628">
        <v>1603</v>
      </c>
      <c r="N6628">
        <v>0</v>
      </c>
      <c r="O6628">
        <v>11</v>
      </c>
    </row>
    <row r="6629" spans="1:15" x14ac:dyDescent="0.3">
      <c r="E6629" t="s">
        <v>6828</v>
      </c>
      <c r="F6629" t="s">
        <v>6836</v>
      </c>
      <c r="G6629" t="s">
        <v>14</v>
      </c>
      <c r="H6629" t="s">
        <v>6835</v>
      </c>
      <c r="I6629" t="s">
        <v>26</v>
      </c>
      <c r="M6629">
        <v>1603</v>
      </c>
      <c r="N6629">
        <v>6</v>
      </c>
      <c r="O6629">
        <v>11</v>
      </c>
    </row>
    <row r="6630" spans="1:15" x14ac:dyDescent="0.3">
      <c r="E6630" t="s">
        <v>6828</v>
      </c>
      <c r="F6630" t="s">
        <v>241</v>
      </c>
      <c r="G6630" t="s">
        <v>23</v>
      </c>
      <c r="H6630" t="s">
        <v>6831</v>
      </c>
      <c r="I6630" t="s">
        <v>52</v>
      </c>
      <c r="J6630" t="s">
        <v>117</v>
      </c>
      <c r="M6630">
        <v>1603</v>
      </c>
      <c r="N6630">
        <v>47</v>
      </c>
      <c r="O6630">
        <v>53</v>
      </c>
    </row>
    <row r="6631" spans="1:15" x14ac:dyDescent="0.3">
      <c r="E6631" t="s">
        <v>6828</v>
      </c>
      <c r="F6631" t="s">
        <v>1899</v>
      </c>
      <c r="G6631" t="s">
        <v>51</v>
      </c>
      <c r="H6631" t="s">
        <v>6834</v>
      </c>
      <c r="I6631" t="s">
        <v>52</v>
      </c>
      <c r="J6631" t="s">
        <v>60</v>
      </c>
      <c r="M6631">
        <v>1603</v>
      </c>
      <c r="N6631">
        <v>73</v>
      </c>
      <c r="O6631">
        <v>78</v>
      </c>
    </row>
    <row r="6632" spans="1:15" x14ac:dyDescent="0.3">
      <c r="A6632" t="s">
        <v>1277</v>
      </c>
      <c r="B6632">
        <v>0</v>
      </c>
      <c r="C6632">
        <v>1</v>
      </c>
      <c r="D6632" t="s">
        <v>1277</v>
      </c>
      <c r="E6632" t="s">
        <v>6828</v>
      </c>
      <c r="F6632" t="s">
        <v>6832</v>
      </c>
      <c r="G6632" t="s">
        <v>23</v>
      </c>
      <c r="H6632" t="s">
        <v>6833</v>
      </c>
      <c r="I6632" t="s">
        <v>22</v>
      </c>
      <c r="M6632">
        <v>1603</v>
      </c>
      <c r="N6632">
        <v>197</v>
      </c>
      <c r="O6632">
        <v>202</v>
      </c>
    </row>
    <row r="6633" spans="1:15" x14ac:dyDescent="0.3">
      <c r="A6633" t="s">
        <v>14</v>
      </c>
      <c r="B6633">
        <v>0</v>
      </c>
      <c r="C6633">
        <v>1</v>
      </c>
      <c r="D6633" t="s">
        <v>14</v>
      </c>
      <c r="E6633" t="s">
        <v>6828</v>
      </c>
      <c r="F6633" t="s">
        <v>6829</v>
      </c>
      <c r="G6633" t="s">
        <v>17</v>
      </c>
      <c r="H6633" t="s">
        <v>6830</v>
      </c>
      <c r="I6633" t="s">
        <v>22</v>
      </c>
      <c r="M6633">
        <v>1603</v>
      </c>
      <c r="N6633">
        <v>240</v>
      </c>
      <c r="O6633">
        <v>251</v>
      </c>
    </row>
    <row r="6634" spans="1:15" x14ac:dyDescent="0.3">
      <c r="A6634" t="s">
        <v>14</v>
      </c>
      <c r="B6634">
        <v>1</v>
      </c>
      <c r="C6634">
        <v>1</v>
      </c>
      <c r="D6634">
        <v>1</v>
      </c>
      <c r="E6634" t="s">
        <v>6839</v>
      </c>
      <c r="F6634" t="s">
        <v>6842</v>
      </c>
      <c r="G6634" t="s">
        <v>14</v>
      </c>
      <c r="H6634" t="s">
        <v>6843</v>
      </c>
      <c r="I6634" t="s">
        <v>26</v>
      </c>
      <c r="M6634">
        <v>1604</v>
      </c>
      <c r="N6634">
        <v>17</v>
      </c>
      <c r="O6634">
        <v>29</v>
      </c>
    </row>
    <row r="6635" spans="1:15" x14ac:dyDescent="0.3">
      <c r="E6635" t="s">
        <v>6839</v>
      </c>
      <c r="F6635" t="s">
        <v>6842</v>
      </c>
      <c r="G6635" t="s">
        <v>17</v>
      </c>
      <c r="H6635" t="s">
        <v>6843</v>
      </c>
      <c r="I6635" t="s">
        <v>19</v>
      </c>
      <c r="M6635">
        <v>1604</v>
      </c>
      <c r="N6635">
        <v>17</v>
      </c>
      <c r="O6635">
        <v>29</v>
      </c>
    </row>
    <row r="6636" spans="1:15" x14ac:dyDescent="0.3">
      <c r="A6636" t="s">
        <v>14</v>
      </c>
      <c r="B6636">
        <v>1</v>
      </c>
      <c r="C6636">
        <v>1</v>
      </c>
      <c r="D6636">
        <v>1</v>
      </c>
      <c r="E6636" t="s">
        <v>6839</v>
      </c>
      <c r="F6636" t="s">
        <v>6849</v>
      </c>
      <c r="G6636" t="s">
        <v>14</v>
      </c>
      <c r="H6636" t="s">
        <v>6843</v>
      </c>
      <c r="I6636" t="s">
        <v>69</v>
      </c>
      <c r="J6636" t="s">
        <v>42</v>
      </c>
      <c r="K6636" t="s">
        <v>43</v>
      </c>
      <c r="M6636">
        <v>1604</v>
      </c>
      <c r="N6636">
        <v>23</v>
      </c>
      <c r="O6636">
        <v>29</v>
      </c>
    </row>
    <row r="6637" spans="1:15" x14ac:dyDescent="0.3">
      <c r="A6637" t="s">
        <v>14</v>
      </c>
      <c r="B6637">
        <v>1</v>
      </c>
      <c r="C6637">
        <v>1</v>
      </c>
      <c r="D6637">
        <v>1</v>
      </c>
      <c r="E6637" t="s">
        <v>6839</v>
      </c>
      <c r="F6637" t="s">
        <v>6844</v>
      </c>
      <c r="G6637" t="s">
        <v>14</v>
      </c>
      <c r="H6637" t="s">
        <v>6845</v>
      </c>
      <c r="I6637" t="s">
        <v>19</v>
      </c>
      <c r="M6637">
        <v>1604</v>
      </c>
      <c r="N6637">
        <v>31</v>
      </c>
      <c r="O6637">
        <v>35</v>
      </c>
    </row>
    <row r="6638" spans="1:15" x14ac:dyDescent="0.3">
      <c r="E6638" t="s">
        <v>6839</v>
      </c>
      <c r="F6638" t="s">
        <v>6844</v>
      </c>
      <c r="G6638" t="s">
        <v>23</v>
      </c>
      <c r="H6638" t="s">
        <v>6845</v>
      </c>
      <c r="I6638" t="s">
        <v>26</v>
      </c>
      <c r="M6638">
        <v>1604</v>
      </c>
      <c r="N6638">
        <v>31</v>
      </c>
      <c r="O6638">
        <v>35</v>
      </c>
    </row>
    <row r="6639" spans="1:15" x14ac:dyDescent="0.3">
      <c r="E6639" t="s">
        <v>6839</v>
      </c>
      <c r="F6639" t="s">
        <v>6847</v>
      </c>
      <c r="G6639" t="s">
        <v>23</v>
      </c>
      <c r="H6639" t="s">
        <v>6848</v>
      </c>
      <c r="I6639" t="s">
        <v>52</v>
      </c>
      <c r="J6639" t="s">
        <v>117</v>
      </c>
      <c r="M6639">
        <v>1604</v>
      </c>
      <c r="N6639">
        <v>98</v>
      </c>
      <c r="O6639">
        <v>114</v>
      </c>
    </row>
    <row r="6640" spans="1:15" x14ac:dyDescent="0.3">
      <c r="E6640" t="s">
        <v>6839</v>
      </c>
      <c r="F6640" t="s">
        <v>6844</v>
      </c>
      <c r="G6640" t="s">
        <v>23</v>
      </c>
      <c r="H6640" t="s">
        <v>6850</v>
      </c>
      <c r="I6640" t="s">
        <v>26</v>
      </c>
      <c r="M6640">
        <v>1604</v>
      </c>
      <c r="N6640">
        <v>164</v>
      </c>
      <c r="O6640">
        <v>168</v>
      </c>
    </row>
    <row r="6641" spans="1:15" x14ac:dyDescent="0.3">
      <c r="A6641" t="s">
        <v>14</v>
      </c>
      <c r="B6641">
        <v>1</v>
      </c>
      <c r="C6641">
        <v>1</v>
      </c>
      <c r="D6641">
        <v>1</v>
      </c>
      <c r="E6641" t="s">
        <v>6839</v>
      </c>
      <c r="F6641" t="s">
        <v>6844</v>
      </c>
      <c r="G6641" t="s">
        <v>14</v>
      </c>
      <c r="H6641" t="s">
        <v>6850</v>
      </c>
      <c r="I6641" t="s">
        <v>19</v>
      </c>
      <c r="M6641">
        <v>1604</v>
      </c>
      <c r="N6641">
        <v>164</v>
      </c>
      <c r="O6641">
        <v>168</v>
      </c>
    </row>
    <row r="6642" spans="1:15" x14ac:dyDescent="0.3">
      <c r="A6642" t="s">
        <v>23</v>
      </c>
      <c r="B6642">
        <v>1</v>
      </c>
      <c r="C6642">
        <v>1</v>
      </c>
      <c r="D6642">
        <v>1</v>
      </c>
      <c r="E6642" t="s">
        <v>6839</v>
      </c>
      <c r="F6642" t="s">
        <v>6840</v>
      </c>
      <c r="G6642" t="s">
        <v>23</v>
      </c>
      <c r="H6642" t="s">
        <v>6841</v>
      </c>
      <c r="I6642" t="s">
        <v>22</v>
      </c>
      <c r="M6642">
        <v>1604</v>
      </c>
      <c r="N6642">
        <v>368</v>
      </c>
      <c r="O6642">
        <v>376</v>
      </c>
    </row>
    <row r="6643" spans="1:15" x14ac:dyDescent="0.3">
      <c r="E6643" t="s">
        <v>6839</v>
      </c>
      <c r="F6643" t="s">
        <v>6844</v>
      </c>
      <c r="G6643" t="s">
        <v>23</v>
      </c>
      <c r="H6643" t="s">
        <v>6846</v>
      </c>
      <c r="I6643" t="s">
        <v>26</v>
      </c>
      <c r="M6643">
        <v>1604</v>
      </c>
      <c r="N6643">
        <v>502</v>
      </c>
      <c r="O6643">
        <v>506</v>
      </c>
    </row>
    <row r="6644" spans="1:15" x14ac:dyDescent="0.3">
      <c r="A6644" t="s">
        <v>14</v>
      </c>
      <c r="B6644">
        <v>1</v>
      </c>
      <c r="C6644">
        <v>1</v>
      </c>
      <c r="D6644">
        <v>1</v>
      </c>
      <c r="E6644" t="s">
        <v>6839</v>
      </c>
      <c r="F6644" t="s">
        <v>6844</v>
      </c>
      <c r="G6644" t="s">
        <v>14</v>
      </c>
      <c r="H6644" t="s">
        <v>6846</v>
      </c>
      <c r="I6644" t="s">
        <v>19</v>
      </c>
      <c r="M6644">
        <v>1604</v>
      </c>
      <c r="N6644">
        <v>502</v>
      </c>
      <c r="O6644">
        <v>506</v>
      </c>
    </row>
    <row r="6645" spans="1:15" x14ac:dyDescent="0.3">
      <c r="E6645" t="s">
        <v>6851</v>
      </c>
      <c r="F6645" t="s">
        <v>992</v>
      </c>
      <c r="G6645" t="s">
        <v>17</v>
      </c>
      <c r="H6645" t="s">
        <v>6853</v>
      </c>
      <c r="I6645" t="s">
        <v>26</v>
      </c>
      <c r="M6645">
        <v>1605</v>
      </c>
      <c r="N6645">
        <v>34</v>
      </c>
      <c r="O6645">
        <v>37</v>
      </c>
    </row>
    <row r="6646" spans="1:15" x14ac:dyDescent="0.3">
      <c r="E6646" t="s">
        <v>6851</v>
      </c>
      <c r="F6646" t="s">
        <v>992</v>
      </c>
      <c r="G6646" t="s">
        <v>14</v>
      </c>
      <c r="H6646" t="s">
        <v>6853</v>
      </c>
      <c r="I6646" t="s">
        <v>31</v>
      </c>
      <c r="J6646" t="s">
        <v>32</v>
      </c>
      <c r="M6646">
        <v>1605</v>
      </c>
      <c r="N6646">
        <v>34</v>
      </c>
      <c r="O6646">
        <v>37</v>
      </c>
    </row>
    <row r="6647" spans="1:15" x14ac:dyDescent="0.3">
      <c r="E6647" t="s">
        <v>6851</v>
      </c>
      <c r="F6647" t="s">
        <v>992</v>
      </c>
      <c r="G6647" t="s">
        <v>14</v>
      </c>
      <c r="H6647" t="s">
        <v>6852</v>
      </c>
      <c r="I6647" t="s">
        <v>31</v>
      </c>
      <c r="J6647" t="s">
        <v>32</v>
      </c>
      <c r="M6647">
        <v>1605</v>
      </c>
      <c r="N6647">
        <v>140</v>
      </c>
      <c r="O6647">
        <v>143</v>
      </c>
    </row>
    <row r="6648" spans="1:15" x14ac:dyDescent="0.3">
      <c r="A6648" t="s">
        <v>14</v>
      </c>
      <c r="B6648">
        <v>0</v>
      </c>
      <c r="C6648">
        <v>1</v>
      </c>
      <c r="D6648" t="s">
        <v>14</v>
      </c>
      <c r="E6648" t="s">
        <v>6851</v>
      </c>
      <c r="F6648" t="s">
        <v>6856</v>
      </c>
      <c r="G6648" t="s">
        <v>23</v>
      </c>
      <c r="H6648" t="s">
        <v>6857</v>
      </c>
      <c r="I6648" t="s">
        <v>26</v>
      </c>
      <c r="M6648">
        <v>1605</v>
      </c>
      <c r="N6648">
        <v>219</v>
      </c>
      <c r="O6648">
        <v>226</v>
      </c>
    </row>
    <row r="6649" spans="1:15" x14ac:dyDescent="0.3">
      <c r="E6649" t="s">
        <v>6851</v>
      </c>
      <c r="F6649" t="s">
        <v>6856</v>
      </c>
      <c r="G6649" t="s">
        <v>14</v>
      </c>
      <c r="H6649" t="s">
        <v>6857</v>
      </c>
      <c r="I6649" t="s">
        <v>31</v>
      </c>
      <c r="J6649" t="s">
        <v>32</v>
      </c>
      <c r="M6649">
        <v>1605</v>
      </c>
      <c r="N6649">
        <v>219</v>
      </c>
      <c r="O6649">
        <v>226</v>
      </c>
    </row>
    <row r="6650" spans="1:15" x14ac:dyDescent="0.3">
      <c r="E6650" t="s">
        <v>6851</v>
      </c>
      <c r="F6650" t="s">
        <v>6854</v>
      </c>
      <c r="G6650" t="s">
        <v>14</v>
      </c>
      <c r="H6650" t="s">
        <v>6855</v>
      </c>
      <c r="I6650" t="s">
        <v>22</v>
      </c>
      <c r="M6650">
        <v>1605</v>
      </c>
      <c r="N6650">
        <v>244</v>
      </c>
      <c r="O6650">
        <v>249</v>
      </c>
    </row>
    <row r="6651" spans="1:15" x14ac:dyDescent="0.3">
      <c r="E6651" t="s">
        <v>6851</v>
      </c>
      <c r="F6651" t="s">
        <v>992</v>
      </c>
      <c r="G6651" t="s">
        <v>17</v>
      </c>
      <c r="H6651" t="s">
        <v>6853</v>
      </c>
      <c r="I6651" t="s">
        <v>26</v>
      </c>
      <c r="M6651">
        <v>1606</v>
      </c>
      <c r="N6651">
        <v>34</v>
      </c>
      <c r="O6651">
        <v>37</v>
      </c>
    </row>
    <row r="6652" spans="1:15" x14ac:dyDescent="0.3">
      <c r="E6652" t="s">
        <v>6851</v>
      </c>
      <c r="F6652" t="s">
        <v>992</v>
      </c>
      <c r="G6652" t="s">
        <v>14</v>
      </c>
      <c r="H6652" t="s">
        <v>6853</v>
      </c>
      <c r="I6652" t="s">
        <v>31</v>
      </c>
      <c r="J6652" t="s">
        <v>32</v>
      </c>
      <c r="M6652">
        <v>1606</v>
      </c>
      <c r="N6652">
        <v>34</v>
      </c>
      <c r="O6652">
        <v>37</v>
      </c>
    </row>
    <row r="6653" spans="1:15" x14ac:dyDescent="0.3">
      <c r="E6653" t="s">
        <v>6851</v>
      </c>
      <c r="F6653" t="s">
        <v>992</v>
      </c>
      <c r="G6653" t="s">
        <v>14</v>
      </c>
      <c r="H6653" t="s">
        <v>6852</v>
      </c>
      <c r="I6653" t="s">
        <v>31</v>
      </c>
      <c r="J6653" t="s">
        <v>32</v>
      </c>
      <c r="M6653">
        <v>1606</v>
      </c>
      <c r="N6653">
        <v>140</v>
      </c>
      <c r="O6653">
        <v>143</v>
      </c>
    </row>
    <row r="6654" spans="1:15" x14ac:dyDescent="0.3">
      <c r="E6654" t="s">
        <v>6851</v>
      </c>
      <c r="F6654" t="s">
        <v>6856</v>
      </c>
      <c r="G6654" t="s">
        <v>14</v>
      </c>
      <c r="H6654" t="s">
        <v>6857</v>
      </c>
      <c r="I6654" t="s">
        <v>31</v>
      </c>
      <c r="J6654" t="s">
        <v>32</v>
      </c>
      <c r="M6654">
        <v>1606</v>
      </c>
      <c r="N6654">
        <v>219</v>
      </c>
      <c r="O6654">
        <v>226</v>
      </c>
    </row>
    <row r="6655" spans="1:15" x14ac:dyDescent="0.3">
      <c r="A6655" t="s">
        <v>14</v>
      </c>
      <c r="B6655">
        <v>0</v>
      </c>
      <c r="C6655">
        <v>1</v>
      </c>
      <c r="D6655" t="s">
        <v>14</v>
      </c>
      <c r="E6655" t="s">
        <v>6851</v>
      </c>
      <c r="F6655" t="s">
        <v>6856</v>
      </c>
      <c r="G6655" t="s">
        <v>23</v>
      </c>
      <c r="H6655" t="s">
        <v>6857</v>
      </c>
      <c r="I6655" t="s">
        <v>26</v>
      </c>
      <c r="M6655">
        <v>1606</v>
      </c>
      <c r="N6655">
        <v>219</v>
      </c>
      <c r="O6655">
        <v>226</v>
      </c>
    </row>
    <row r="6656" spans="1:15" x14ac:dyDescent="0.3">
      <c r="E6656" t="s">
        <v>6851</v>
      </c>
      <c r="F6656" t="s">
        <v>6854</v>
      </c>
      <c r="G6656" t="s">
        <v>14</v>
      </c>
      <c r="H6656" t="s">
        <v>6855</v>
      </c>
      <c r="I6656" t="s">
        <v>22</v>
      </c>
      <c r="M6656">
        <v>1606</v>
      </c>
      <c r="N6656">
        <v>244</v>
      </c>
      <c r="O6656">
        <v>249</v>
      </c>
    </row>
    <row r="6657" spans="1:15" x14ac:dyDescent="0.3">
      <c r="A6657" t="s">
        <v>237</v>
      </c>
      <c r="B6657">
        <v>0</v>
      </c>
      <c r="C6657">
        <v>0</v>
      </c>
      <c r="D6657">
        <v>0</v>
      </c>
      <c r="E6657" t="s">
        <v>6858</v>
      </c>
      <c r="F6657" t="s">
        <v>6859</v>
      </c>
      <c r="G6657" t="s">
        <v>14</v>
      </c>
      <c r="H6657" t="s">
        <v>6860</v>
      </c>
      <c r="I6657" t="s">
        <v>26</v>
      </c>
      <c r="M6657">
        <v>1608</v>
      </c>
      <c r="N6657">
        <v>0</v>
      </c>
      <c r="O6657">
        <v>7</v>
      </c>
    </row>
    <row r="6658" spans="1:15" x14ac:dyDescent="0.3">
      <c r="A6658" t="s">
        <v>14</v>
      </c>
      <c r="B6658">
        <v>1</v>
      </c>
      <c r="C6658">
        <v>1</v>
      </c>
      <c r="D6658">
        <v>1</v>
      </c>
      <c r="E6658" t="s">
        <v>6858</v>
      </c>
      <c r="F6658" t="s">
        <v>6861</v>
      </c>
      <c r="G6658" t="s">
        <v>14</v>
      </c>
      <c r="H6658" t="s">
        <v>6862</v>
      </c>
      <c r="I6658" t="s">
        <v>22</v>
      </c>
      <c r="M6658">
        <v>1608</v>
      </c>
      <c r="N6658">
        <v>243</v>
      </c>
      <c r="O6658">
        <v>247</v>
      </c>
    </row>
    <row r="6659" spans="1:15" x14ac:dyDescent="0.3">
      <c r="E6659" t="s">
        <v>6858</v>
      </c>
      <c r="F6659" t="s">
        <v>6865</v>
      </c>
      <c r="G6659" t="s">
        <v>17</v>
      </c>
      <c r="H6659" t="s">
        <v>6866</v>
      </c>
      <c r="I6659" t="s">
        <v>19</v>
      </c>
      <c r="M6659">
        <v>1609</v>
      </c>
      <c r="N6659">
        <v>0</v>
      </c>
      <c r="O6659">
        <v>11</v>
      </c>
    </row>
    <row r="6660" spans="1:15" x14ac:dyDescent="0.3">
      <c r="A6660" t="s">
        <v>14</v>
      </c>
      <c r="B6660">
        <v>0</v>
      </c>
      <c r="C6660">
        <v>0</v>
      </c>
      <c r="D6660">
        <v>1</v>
      </c>
      <c r="E6660" t="s">
        <v>6858</v>
      </c>
      <c r="F6660" t="s">
        <v>6865</v>
      </c>
      <c r="G6660" t="s">
        <v>14</v>
      </c>
      <c r="H6660" t="s">
        <v>6866</v>
      </c>
      <c r="I6660" t="s">
        <v>26</v>
      </c>
      <c r="M6660">
        <v>1609</v>
      </c>
      <c r="N6660">
        <v>0</v>
      </c>
      <c r="O6660">
        <v>11</v>
      </c>
    </row>
    <row r="6661" spans="1:15" x14ac:dyDescent="0.3">
      <c r="E6661" t="s">
        <v>6858</v>
      </c>
      <c r="F6661" t="s">
        <v>6867</v>
      </c>
      <c r="G6661" t="s">
        <v>17</v>
      </c>
      <c r="H6661" t="s">
        <v>6868</v>
      </c>
      <c r="I6661" t="s">
        <v>26</v>
      </c>
      <c r="M6661">
        <v>1609</v>
      </c>
      <c r="N6661">
        <v>43</v>
      </c>
      <c r="O6661">
        <v>61</v>
      </c>
    </row>
    <row r="6662" spans="1:15" x14ac:dyDescent="0.3">
      <c r="E6662" t="s">
        <v>6858</v>
      </c>
      <c r="F6662" t="s">
        <v>6869</v>
      </c>
      <c r="G6662" t="s">
        <v>17</v>
      </c>
      <c r="H6662" t="s">
        <v>6870</v>
      </c>
      <c r="I6662" t="s">
        <v>19</v>
      </c>
      <c r="M6662">
        <v>1609</v>
      </c>
      <c r="N6662">
        <v>43</v>
      </c>
      <c r="O6662">
        <v>60</v>
      </c>
    </row>
    <row r="6663" spans="1:15" x14ac:dyDescent="0.3">
      <c r="A6663" t="s">
        <v>14</v>
      </c>
      <c r="B6663">
        <v>1</v>
      </c>
      <c r="C6663">
        <v>1</v>
      </c>
      <c r="D6663">
        <v>1</v>
      </c>
      <c r="E6663" t="s">
        <v>6858</v>
      </c>
      <c r="F6663" t="s">
        <v>6861</v>
      </c>
      <c r="G6663" t="s">
        <v>14</v>
      </c>
      <c r="H6663" t="s">
        <v>6864</v>
      </c>
      <c r="I6663" t="s">
        <v>22</v>
      </c>
      <c r="M6663">
        <v>1609</v>
      </c>
      <c r="N6663">
        <v>73</v>
      </c>
      <c r="O6663">
        <v>77</v>
      </c>
    </row>
    <row r="6664" spans="1:15" x14ac:dyDescent="0.3">
      <c r="A6664" t="s">
        <v>237</v>
      </c>
      <c r="B6664">
        <v>0</v>
      </c>
      <c r="C6664">
        <v>0</v>
      </c>
      <c r="D6664">
        <v>0</v>
      </c>
      <c r="E6664" t="s">
        <v>6858</v>
      </c>
      <c r="F6664" t="s">
        <v>6859</v>
      </c>
      <c r="G6664" t="s">
        <v>14</v>
      </c>
      <c r="H6664" t="s">
        <v>6863</v>
      </c>
      <c r="I6664" t="s">
        <v>26</v>
      </c>
      <c r="M6664">
        <v>1609</v>
      </c>
      <c r="N6664">
        <v>108</v>
      </c>
      <c r="O6664">
        <v>115</v>
      </c>
    </row>
    <row r="6665" spans="1:15" x14ac:dyDescent="0.3">
      <c r="A6665" t="s">
        <v>14</v>
      </c>
      <c r="B6665">
        <v>1</v>
      </c>
      <c r="C6665">
        <v>1</v>
      </c>
      <c r="D6665">
        <v>1</v>
      </c>
      <c r="E6665" t="s">
        <v>6858</v>
      </c>
      <c r="F6665" t="s">
        <v>6861</v>
      </c>
      <c r="G6665" t="s">
        <v>14</v>
      </c>
      <c r="H6665" t="s">
        <v>6862</v>
      </c>
      <c r="I6665" t="s">
        <v>22</v>
      </c>
      <c r="M6665">
        <v>1609</v>
      </c>
      <c r="N6665">
        <v>351</v>
      </c>
      <c r="O6665">
        <v>355</v>
      </c>
    </row>
    <row r="6666" spans="1:15" x14ac:dyDescent="0.3">
      <c r="A6666" t="s">
        <v>237</v>
      </c>
      <c r="B6666">
        <v>0</v>
      </c>
      <c r="C6666">
        <v>0</v>
      </c>
      <c r="D6666">
        <v>0</v>
      </c>
      <c r="E6666" t="s">
        <v>6858</v>
      </c>
      <c r="F6666" t="s">
        <v>6859</v>
      </c>
      <c r="G6666" t="s">
        <v>14</v>
      </c>
      <c r="H6666" t="s">
        <v>6860</v>
      </c>
      <c r="I6666" t="s">
        <v>26</v>
      </c>
      <c r="M6666">
        <v>1610</v>
      </c>
      <c r="N6666">
        <v>0</v>
      </c>
      <c r="O6666">
        <v>7</v>
      </c>
    </row>
    <row r="6667" spans="1:15" x14ac:dyDescent="0.3">
      <c r="A6667" t="s">
        <v>14</v>
      </c>
      <c r="B6667">
        <v>1</v>
      </c>
      <c r="C6667">
        <v>1</v>
      </c>
      <c r="D6667">
        <v>1</v>
      </c>
      <c r="E6667" t="s">
        <v>6858</v>
      </c>
      <c r="F6667" t="s">
        <v>6861</v>
      </c>
      <c r="G6667" t="s">
        <v>14</v>
      </c>
      <c r="H6667" t="s">
        <v>6862</v>
      </c>
      <c r="I6667" t="s">
        <v>22</v>
      </c>
      <c r="M6667">
        <v>1610</v>
      </c>
      <c r="N6667">
        <v>243</v>
      </c>
      <c r="O6667">
        <v>247</v>
      </c>
    </row>
    <row r="6668" spans="1:15" x14ac:dyDescent="0.3">
      <c r="A6668" t="s">
        <v>237</v>
      </c>
      <c r="B6668">
        <v>0</v>
      </c>
      <c r="C6668">
        <v>0</v>
      </c>
      <c r="D6668">
        <v>0</v>
      </c>
      <c r="E6668" t="s">
        <v>6858</v>
      </c>
      <c r="F6668" t="s">
        <v>6859</v>
      </c>
      <c r="G6668" t="s">
        <v>14</v>
      </c>
      <c r="H6668" t="s">
        <v>6860</v>
      </c>
      <c r="I6668" t="s">
        <v>26</v>
      </c>
      <c r="M6668">
        <v>1611</v>
      </c>
      <c r="N6668">
        <v>0</v>
      </c>
      <c r="O6668">
        <v>7</v>
      </c>
    </row>
    <row r="6669" spans="1:15" x14ac:dyDescent="0.3">
      <c r="A6669" t="s">
        <v>14</v>
      </c>
      <c r="B6669">
        <v>1</v>
      </c>
      <c r="C6669">
        <v>1</v>
      </c>
      <c r="D6669">
        <v>1</v>
      </c>
      <c r="E6669" t="s">
        <v>6858</v>
      </c>
      <c r="F6669" t="s">
        <v>6861</v>
      </c>
      <c r="G6669" t="s">
        <v>14</v>
      </c>
      <c r="H6669" t="s">
        <v>6862</v>
      </c>
      <c r="I6669" t="s">
        <v>22</v>
      </c>
      <c r="M6669">
        <v>1611</v>
      </c>
      <c r="N6669">
        <v>243</v>
      </c>
      <c r="O6669">
        <v>247</v>
      </c>
    </row>
    <row r="6670" spans="1:15" x14ac:dyDescent="0.3">
      <c r="A6670" t="s">
        <v>14</v>
      </c>
      <c r="B6670">
        <v>0</v>
      </c>
      <c r="C6670">
        <v>0</v>
      </c>
      <c r="D6670">
        <v>1</v>
      </c>
      <c r="E6670" t="s">
        <v>6858</v>
      </c>
      <c r="F6670" t="s">
        <v>6865</v>
      </c>
      <c r="G6670" t="s">
        <v>14</v>
      </c>
      <c r="H6670" t="s">
        <v>6866</v>
      </c>
      <c r="I6670" t="s">
        <v>26</v>
      </c>
      <c r="M6670">
        <v>1612</v>
      </c>
      <c r="N6670">
        <v>0</v>
      </c>
      <c r="O6670">
        <v>11</v>
      </c>
    </row>
    <row r="6671" spans="1:15" x14ac:dyDescent="0.3">
      <c r="E6671" t="s">
        <v>6858</v>
      </c>
      <c r="F6671" t="s">
        <v>6865</v>
      </c>
      <c r="G6671" t="s">
        <v>17</v>
      </c>
      <c r="H6671" t="s">
        <v>6866</v>
      </c>
      <c r="I6671" t="s">
        <v>19</v>
      </c>
      <c r="M6671">
        <v>1612</v>
      </c>
      <c r="N6671">
        <v>0</v>
      </c>
      <c r="O6671">
        <v>11</v>
      </c>
    </row>
    <row r="6672" spans="1:15" x14ac:dyDescent="0.3">
      <c r="A6672" t="s">
        <v>14</v>
      </c>
      <c r="B6672">
        <v>1</v>
      </c>
      <c r="C6672">
        <v>1</v>
      </c>
      <c r="D6672">
        <v>1</v>
      </c>
      <c r="E6672" t="s">
        <v>6858</v>
      </c>
      <c r="F6672" t="s">
        <v>6861</v>
      </c>
      <c r="G6672" t="s">
        <v>14</v>
      </c>
      <c r="H6672" t="s">
        <v>6872</v>
      </c>
      <c r="I6672" t="s">
        <v>22</v>
      </c>
      <c r="M6672">
        <v>1612</v>
      </c>
      <c r="N6672">
        <v>73</v>
      </c>
      <c r="O6672">
        <v>77</v>
      </c>
    </row>
    <row r="6673" spans="1:15" x14ac:dyDescent="0.3">
      <c r="A6673" t="s">
        <v>237</v>
      </c>
      <c r="B6673">
        <v>0</v>
      </c>
      <c r="C6673">
        <v>0</v>
      </c>
      <c r="D6673">
        <v>0</v>
      </c>
      <c r="E6673" t="s">
        <v>6858</v>
      </c>
      <c r="F6673" t="s">
        <v>6859</v>
      </c>
      <c r="G6673" t="s">
        <v>17</v>
      </c>
      <c r="H6673" t="s">
        <v>6871</v>
      </c>
      <c r="I6673" t="s">
        <v>26</v>
      </c>
      <c r="M6673">
        <v>1612</v>
      </c>
      <c r="N6673">
        <v>102</v>
      </c>
      <c r="O6673">
        <v>109</v>
      </c>
    </row>
    <row r="6674" spans="1:15" x14ac:dyDescent="0.3">
      <c r="A6674" t="s">
        <v>14</v>
      </c>
      <c r="B6674">
        <v>1</v>
      </c>
      <c r="C6674">
        <v>1</v>
      </c>
      <c r="D6674">
        <v>1</v>
      </c>
      <c r="E6674" t="s">
        <v>6858</v>
      </c>
      <c r="F6674" t="s">
        <v>6861</v>
      </c>
      <c r="G6674" t="s">
        <v>14</v>
      </c>
      <c r="H6674" t="s">
        <v>6862</v>
      </c>
      <c r="I6674" t="s">
        <v>22</v>
      </c>
      <c r="M6674">
        <v>1612</v>
      </c>
      <c r="N6674">
        <v>345</v>
      </c>
      <c r="O6674">
        <v>349</v>
      </c>
    </row>
    <row r="6675" spans="1:15" x14ac:dyDescent="0.3">
      <c r="A6675" t="s">
        <v>14</v>
      </c>
      <c r="B6675">
        <v>0</v>
      </c>
      <c r="C6675">
        <v>0</v>
      </c>
      <c r="D6675">
        <v>1</v>
      </c>
      <c r="E6675" t="s">
        <v>6858</v>
      </c>
      <c r="F6675" t="s">
        <v>6865</v>
      </c>
      <c r="G6675" t="s">
        <v>14</v>
      </c>
      <c r="H6675" t="s">
        <v>6866</v>
      </c>
      <c r="I6675" t="s">
        <v>26</v>
      </c>
      <c r="M6675">
        <v>1613</v>
      </c>
      <c r="N6675">
        <v>0</v>
      </c>
      <c r="O6675">
        <v>11</v>
      </c>
    </row>
    <row r="6676" spans="1:15" x14ac:dyDescent="0.3">
      <c r="E6676" t="s">
        <v>6858</v>
      </c>
      <c r="F6676" t="s">
        <v>6865</v>
      </c>
      <c r="G6676" t="s">
        <v>17</v>
      </c>
      <c r="H6676" t="s">
        <v>6866</v>
      </c>
      <c r="I6676" t="s">
        <v>19</v>
      </c>
      <c r="M6676">
        <v>1613</v>
      </c>
      <c r="N6676">
        <v>0</v>
      </c>
      <c r="O6676">
        <v>11</v>
      </c>
    </row>
    <row r="6677" spans="1:15" x14ac:dyDescent="0.3">
      <c r="E6677" t="s">
        <v>6858</v>
      </c>
      <c r="F6677" t="s">
        <v>6875</v>
      </c>
      <c r="G6677" t="s">
        <v>17</v>
      </c>
      <c r="H6677" t="s">
        <v>6876</v>
      </c>
      <c r="I6677" t="s">
        <v>26</v>
      </c>
      <c r="M6677">
        <v>1613</v>
      </c>
      <c r="N6677">
        <v>43</v>
      </c>
      <c r="O6677">
        <v>60</v>
      </c>
    </row>
    <row r="6678" spans="1:15" x14ac:dyDescent="0.3">
      <c r="A6678" t="s">
        <v>237</v>
      </c>
      <c r="B6678">
        <v>0</v>
      </c>
      <c r="E6678" t="s">
        <v>6858</v>
      </c>
      <c r="F6678" t="s">
        <v>6873</v>
      </c>
      <c r="G6678" t="s">
        <v>17</v>
      </c>
      <c r="H6678" t="s">
        <v>6874</v>
      </c>
      <c r="I6678" t="s">
        <v>26</v>
      </c>
      <c r="M6678">
        <v>1613</v>
      </c>
      <c r="N6678">
        <v>73</v>
      </c>
      <c r="O6678">
        <v>78</v>
      </c>
    </row>
    <row r="6679" spans="1:15" x14ac:dyDescent="0.3">
      <c r="E6679" t="s">
        <v>6858</v>
      </c>
      <c r="F6679" t="s">
        <v>6873</v>
      </c>
      <c r="G6679" t="s">
        <v>14</v>
      </c>
      <c r="H6679" t="s">
        <v>6874</v>
      </c>
      <c r="I6679" t="s">
        <v>19</v>
      </c>
      <c r="M6679">
        <v>1613</v>
      </c>
      <c r="N6679">
        <v>73</v>
      </c>
      <c r="O6679">
        <v>78</v>
      </c>
    </row>
    <row r="6680" spans="1:15" x14ac:dyDescent="0.3">
      <c r="A6680" t="s">
        <v>237</v>
      </c>
      <c r="B6680">
        <v>0</v>
      </c>
      <c r="C6680">
        <v>0</v>
      </c>
      <c r="D6680">
        <v>0</v>
      </c>
      <c r="E6680" t="s">
        <v>6858</v>
      </c>
      <c r="F6680" t="s">
        <v>6859</v>
      </c>
      <c r="G6680" t="s">
        <v>14</v>
      </c>
      <c r="H6680" t="s">
        <v>6877</v>
      </c>
      <c r="I6680" t="s">
        <v>26</v>
      </c>
      <c r="M6680">
        <v>1613</v>
      </c>
      <c r="N6680">
        <v>118</v>
      </c>
      <c r="O6680">
        <v>125</v>
      </c>
    </row>
    <row r="6681" spans="1:15" x14ac:dyDescent="0.3">
      <c r="A6681" t="s">
        <v>14</v>
      </c>
      <c r="B6681">
        <v>1</v>
      </c>
      <c r="C6681">
        <v>1</v>
      </c>
      <c r="D6681">
        <v>1</v>
      </c>
      <c r="E6681" t="s">
        <v>6858</v>
      </c>
      <c r="F6681" t="s">
        <v>6861</v>
      </c>
      <c r="G6681" t="s">
        <v>14</v>
      </c>
      <c r="H6681" t="s">
        <v>6862</v>
      </c>
      <c r="I6681" t="s">
        <v>22</v>
      </c>
      <c r="M6681">
        <v>1613</v>
      </c>
      <c r="N6681">
        <v>361</v>
      </c>
      <c r="O6681">
        <v>365</v>
      </c>
    </row>
    <row r="6682" spans="1:15" x14ac:dyDescent="0.3">
      <c r="E6682" t="s">
        <v>6858</v>
      </c>
      <c r="F6682" t="s">
        <v>6865</v>
      </c>
      <c r="G6682" t="s">
        <v>17</v>
      </c>
      <c r="H6682" t="s">
        <v>6866</v>
      </c>
      <c r="I6682" t="s">
        <v>19</v>
      </c>
      <c r="M6682">
        <v>1614</v>
      </c>
      <c r="N6682">
        <v>0</v>
      </c>
      <c r="O6682">
        <v>11</v>
      </c>
    </row>
    <row r="6683" spans="1:15" x14ac:dyDescent="0.3">
      <c r="A6683" t="s">
        <v>14</v>
      </c>
      <c r="B6683">
        <v>0</v>
      </c>
      <c r="C6683">
        <v>0</v>
      </c>
      <c r="D6683">
        <v>1</v>
      </c>
      <c r="E6683" t="s">
        <v>6858</v>
      </c>
      <c r="F6683" t="s">
        <v>6865</v>
      </c>
      <c r="G6683" t="s">
        <v>14</v>
      </c>
      <c r="H6683" t="s">
        <v>6866</v>
      </c>
      <c r="I6683" t="s">
        <v>26</v>
      </c>
      <c r="M6683">
        <v>1614</v>
      </c>
      <c r="N6683">
        <v>0</v>
      </c>
      <c r="O6683">
        <v>11</v>
      </c>
    </row>
    <row r="6684" spans="1:15" x14ac:dyDescent="0.3">
      <c r="A6684" t="s">
        <v>237</v>
      </c>
      <c r="B6684">
        <v>0</v>
      </c>
      <c r="C6684">
        <v>0</v>
      </c>
      <c r="D6684">
        <v>0</v>
      </c>
      <c r="E6684" t="s">
        <v>6858</v>
      </c>
      <c r="F6684" t="s">
        <v>6879</v>
      </c>
      <c r="G6684" t="s">
        <v>14</v>
      </c>
      <c r="H6684" t="s">
        <v>6880</v>
      </c>
      <c r="I6684" t="s">
        <v>22</v>
      </c>
      <c r="M6684">
        <v>1614</v>
      </c>
      <c r="N6684">
        <v>73</v>
      </c>
      <c r="O6684">
        <v>78</v>
      </c>
    </row>
    <row r="6685" spans="1:15" x14ac:dyDescent="0.3">
      <c r="E6685" t="s">
        <v>6858</v>
      </c>
      <c r="F6685" t="s">
        <v>6859</v>
      </c>
      <c r="G6685" t="s">
        <v>14</v>
      </c>
      <c r="H6685" t="s">
        <v>6878</v>
      </c>
      <c r="I6685" t="s">
        <v>26</v>
      </c>
      <c r="M6685">
        <v>1614</v>
      </c>
      <c r="N6685">
        <v>104</v>
      </c>
      <c r="O6685">
        <v>111</v>
      </c>
    </row>
    <row r="6686" spans="1:15" x14ac:dyDescent="0.3">
      <c r="A6686" t="s">
        <v>14</v>
      </c>
      <c r="B6686">
        <v>1</v>
      </c>
      <c r="C6686">
        <v>1</v>
      </c>
      <c r="D6686">
        <v>1</v>
      </c>
      <c r="E6686" t="s">
        <v>6858</v>
      </c>
      <c r="F6686" t="s">
        <v>6861</v>
      </c>
      <c r="G6686" t="s">
        <v>14</v>
      </c>
      <c r="H6686" t="s">
        <v>6862</v>
      </c>
      <c r="I6686" t="s">
        <v>22</v>
      </c>
      <c r="M6686">
        <v>1614</v>
      </c>
      <c r="N6686">
        <v>347</v>
      </c>
      <c r="O6686">
        <v>351</v>
      </c>
    </row>
    <row r="6687" spans="1:15" x14ac:dyDescent="0.3">
      <c r="E6687" t="s">
        <v>6858</v>
      </c>
      <c r="F6687" t="s">
        <v>6865</v>
      </c>
      <c r="G6687" t="s">
        <v>17</v>
      </c>
      <c r="H6687" t="s">
        <v>6866</v>
      </c>
      <c r="I6687" t="s">
        <v>19</v>
      </c>
      <c r="M6687">
        <v>1615</v>
      </c>
      <c r="N6687">
        <v>0</v>
      </c>
      <c r="O6687">
        <v>11</v>
      </c>
    </row>
    <row r="6688" spans="1:15" x14ac:dyDescent="0.3">
      <c r="A6688" t="s">
        <v>14</v>
      </c>
      <c r="B6688">
        <v>0</v>
      </c>
      <c r="C6688">
        <v>0</v>
      </c>
      <c r="D6688">
        <v>1</v>
      </c>
      <c r="E6688" t="s">
        <v>6858</v>
      </c>
      <c r="F6688" t="s">
        <v>6865</v>
      </c>
      <c r="G6688" t="s">
        <v>14</v>
      </c>
      <c r="H6688" t="s">
        <v>6866</v>
      </c>
      <c r="I6688" t="s">
        <v>26</v>
      </c>
      <c r="M6688">
        <v>1615</v>
      </c>
      <c r="N6688">
        <v>0</v>
      </c>
      <c r="O6688">
        <v>11</v>
      </c>
    </row>
    <row r="6689" spans="1:15" x14ac:dyDescent="0.3">
      <c r="E6689" t="s">
        <v>6858</v>
      </c>
      <c r="F6689" t="s">
        <v>6881</v>
      </c>
      <c r="G6689" t="s">
        <v>17</v>
      </c>
      <c r="H6689" t="s">
        <v>6882</v>
      </c>
      <c r="I6689" t="s">
        <v>26</v>
      </c>
      <c r="M6689">
        <v>1615</v>
      </c>
      <c r="N6689">
        <v>43</v>
      </c>
      <c r="O6689">
        <v>60</v>
      </c>
    </row>
    <row r="6690" spans="1:15" x14ac:dyDescent="0.3">
      <c r="E6690" t="s">
        <v>6858</v>
      </c>
      <c r="F6690" t="s">
        <v>6859</v>
      </c>
      <c r="G6690" t="s">
        <v>14</v>
      </c>
      <c r="H6690" t="s">
        <v>6883</v>
      </c>
      <c r="I6690" t="s">
        <v>26</v>
      </c>
      <c r="M6690">
        <v>1615</v>
      </c>
      <c r="N6690">
        <v>106</v>
      </c>
      <c r="O6690">
        <v>113</v>
      </c>
    </row>
    <row r="6691" spans="1:15" x14ac:dyDescent="0.3">
      <c r="A6691" t="s">
        <v>14</v>
      </c>
      <c r="B6691">
        <v>1</v>
      </c>
      <c r="C6691">
        <v>1</v>
      </c>
      <c r="D6691">
        <v>1</v>
      </c>
      <c r="E6691" t="s">
        <v>6858</v>
      </c>
      <c r="F6691" t="s">
        <v>6861</v>
      </c>
      <c r="G6691" t="s">
        <v>14</v>
      </c>
      <c r="H6691" t="s">
        <v>6862</v>
      </c>
      <c r="I6691" t="s">
        <v>22</v>
      </c>
      <c r="M6691">
        <v>1615</v>
      </c>
      <c r="N6691">
        <v>349</v>
      </c>
      <c r="O6691">
        <v>353</v>
      </c>
    </row>
    <row r="6692" spans="1:15" x14ac:dyDescent="0.3">
      <c r="E6692" t="s">
        <v>6858</v>
      </c>
      <c r="F6692" t="s">
        <v>6865</v>
      </c>
      <c r="G6692" t="s">
        <v>17</v>
      </c>
      <c r="H6692" t="s">
        <v>6866</v>
      </c>
      <c r="I6692" t="s">
        <v>19</v>
      </c>
      <c r="M6692">
        <v>1616</v>
      </c>
      <c r="N6692">
        <v>0</v>
      </c>
      <c r="O6692">
        <v>11</v>
      </c>
    </row>
    <row r="6693" spans="1:15" x14ac:dyDescent="0.3">
      <c r="A6693" t="s">
        <v>14</v>
      </c>
      <c r="B6693">
        <v>0</v>
      </c>
      <c r="C6693">
        <v>0</v>
      </c>
      <c r="D6693">
        <v>1</v>
      </c>
      <c r="E6693" t="s">
        <v>6858</v>
      </c>
      <c r="F6693" t="s">
        <v>6865</v>
      </c>
      <c r="G6693" t="s">
        <v>14</v>
      </c>
      <c r="H6693" t="s">
        <v>6866</v>
      </c>
      <c r="I6693" t="s">
        <v>26</v>
      </c>
      <c r="M6693">
        <v>1616</v>
      </c>
      <c r="N6693">
        <v>0</v>
      </c>
      <c r="O6693">
        <v>11</v>
      </c>
    </row>
    <row r="6694" spans="1:15" x14ac:dyDescent="0.3">
      <c r="E6694" t="s">
        <v>6858</v>
      </c>
      <c r="F6694" t="s">
        <v>6887</v>
      </c>
      <c r="G6694" t="s">
        <v>17</v>
      </c>
      <c r="H6694" t="s">
        <v>6888</v>
      </c>
      <c r="I6694" t="s">
        <v>26</v>
      </c>
      <c r="M6694">
        <v>1616</v>
      </c>
      <c r="N6694">
        <v>43</v>
      </c>
      <c r="O6694">
        <v>61</v>
      </c>
    </row>
    <row r="6695" spans="1:15" x14ac:dyDescent="0.3">
      <c r="A6695" t="s">
        <v>14</v>
      </c>
      <c r="B6695">
        <v>1</v>
      </c>
      <c r="C6695">
        <v>1</v>
      </c>
      <c r="D6695">
        <v>1</v>
      </c>
      <c r="E6695" t="s">
        <v>6858</v>
      </c>
      <c r="F6695" t="s">
        <v>6884</v>
      </c>
      <c r="G6695" t="s">
        <v>14</v>
      </c>
      <c r="H6695" t="s">
        <v>6885</v>
      </c>
      <c r="I6695" t="s">
        <v>22</v>
      </c>
      <c r="M6695">
        <v>1616</v>
      </c>
      <c r="N6695">
        <v>85</v>
      </c>
      <c r="O6695">
        <v>91</v>
      </c>
    </row>
    <row r="6696" spans="1:15" x14ac:dyDescent="0.3">
      <c r="E6696" t="s">
        <v>6858</v>
      </c>
      <c r="F6696" t="s">
        <v>6859</v>
      </c>
      <c r="G6696" t="s">
        <v>14</v>
      </c>
      <c r="H6696" t="s">
        <v>6886</v>
      </c>
      <c r="I6696" t="s">
        <v>26</v>
      </c>
      <c r="M6696">
        <v>1616</v>
      </c>
      <c r="N6696">
        <v>116</v>
      </c>
      <c r="O6696">
        <v>123</v>
      </c>
    </row>
    <row r="6697" spans="1:15" x14ac:dyDescent="0.3">
      <c r="A6697" t="s">
        <v>14</v>
      </c>
      <c r="B6697">
        <v>1</v>
      </c>
      <c r="C6697">
        <v>1</v>
      </c>
      <c r="D6697">
        <v>1</v>
      </c>
      <c r="E6697" t="s">
        <v>6858</v>
      </c>
      <c r="F6697" t="s">
        <v>6861</v>
      </c>
      <c r="G6697" t="s">
        <v>14</v>
      </c>
      <c r="H6697" t="s">
        <v>6862</v>
      </c>
      <c r="I6697" t="s">
        <v>22</v>
      </c>
      <c r="M6697">
        <v>1616</v>
      </c>
      <c r="N6697">
        <v>359</v>
      </c>
      <c r="O6697">
        <v>363</v>
      </c>
    </row>
    <row r="6698" spans="1:15" x14ac:dyDescent="0.3">
      <c r="A6698" t="s">
        <v>237</v>
      </c>
      <c r="B6698">
        <v>0</v>
      </c>
      <c r="C6698">
        <v>0</v>
      </c>
      <c r="D6698">
        <v>0</v>
      </c>
      <c r="E6698" t="s">
        <v>6858</v>
      </c>
      <c r="F6698" t="s">
        <v>6859</v>
      </c>
      <c r="G6698" t="s">
        <v>14</v>
      </c>
      <c r="H6698" t="s">
        <v>6860</v>
      </c>
      <c r="I6698" t="s">
        <v>26</v>
      </c>
      <c r="M6698">
        <v>1617</v>
      </c>
      <c r="N6698">
        <v>0</v>
      </c>
      <c r="O6698">
        <v>7</v>
      </c>
    </row>
    <row r="6699" spans="1:15" x14ac:dyDescent="0.3">
      <c r="A6699" t="s">
        <v>14</v>
      </c>
      <c r="B6699">
        <v>1</v>
      </c>
      <c r="C6699">
        <v>1</v>
      </c>
      <c r="D6699">
        <v>1</v>
      </c>
      <c r="E6699" t="s">
        <v>6858</v>
      </c>
      <c r="F6699" t="s">
        <v>6861</v>
      </c>
      <c r="G6699" t="s">
        <v>14</v>
      </c>
      <c r="H6699" t="s">
        <v>6862</v>
      </c>
      <c r="I6699" t="s">
        <v>22</v>
      </c>
      <c r="M6699">
        <v>1617</v>
      </c>
      <c r="N6699">
        <v>243</v>
      </c>
      <c r="O6699">
        <v>247</v>
      </c>
    </row>
    <row r="6700" spans="1:15" x14ac:dyDescent="0.3">
      <c r="A6700" t="s">
        <v>14</v>
      </c>
      <c r="B6700">
        <v>0</v>
      </c>
      <c r="C6700">
        <v>1</v>
      </c>
      <c r="D6700" t="s">
        <v>14</v>
      </c>
      <c r="E6700" t="s">
        <v>6889</v>
      </c>
      <c r="F6700" t="s">
        <v>6892</v>
      </c>
      <c r="G6700" t="s">
        <v>23</v>
      </c>
      <c r="H6700" t="s">
        <v>6893</v>
      </c>
      <c r="I6700" t="s">
        <v>26</v>
      </c>
      <c r="M6700">
        <v>1618</v>
      </c>
      <c r="N6700">
        <v>8</v>
      </c>
      <c r="O6700">
        <v>14</v>
      </c>
    </row>
    <row r="6701" spans="1:15" x14ac:dyDescent="0.3">
      <c r="E6701" t="s">
        <v>6889</v>
      </c>
      <c r="F6701" t="s">
        <v>6892</v>
      </c>
      <c r="G6701" t="s">
        <v>14</v>
      </c>
      <c r="H6701" t="s">
        <v>6893</v>
      </c>
      <c r="I6701" t="s">
        <v>19</v>
      </c>
      <c r="M6701">
        <v>1618</v>
      </c>
      <c r="N6701">
        <v>8</v>
      </c>
      <c r="O6701">
        <v>14</v>
      </c>
    </row>
    <row r="6702" spans="1:15" x14ac:dyDescent="0.3">
      <c r="E6702" t="s">
        <v>6889</v>
      </c>
      <c r="F6702" t="s">
        <v>6890</v>
      </c>
      <c r="G6702" t="s">
        <v>14</v>
      </c>
      <c r="H6702" t="s">
        <v>6891</v>
      </c>
      <c r="I6702" t="s">
        <v>22</v>
      </c>
      <c r="M6702">
        <v>1618</v>
      </c>
      <c r="N6702">
        <v>18</v>
      </c>
      <c r="O6702">
        <v>25</v>
      </c>
    </row>
    <row r="6703" spans="1:15" x14ac:dyDescent="0.3">
      <c r="A6703" t="s">
        <v>14</v>
      </c>
      <c r="B6703">
        <v>0</v>
      </c>
      <c r="C6703">
        <v>1</v>
      </c>
      <c r="D6703" t="s">
        <v>14</v>
      </c>
      <c r="E6703" t="s">
        <v>6889</v>
      </c>
      <c r="F6703" t="s">
        <v>6892</v>
      </c>
      <c r="G6703" t="s">
        <v>23</v>
      </c>
      <c r="H6703" t="s">
        <v>6894</v>
      </c>
      <c r="I6703" t="s">
        <v>26</v>
      </c>
      <c r="M6703">
        <v>1619</v>
      </c>
      <c r="N6703">
        <v>40</v>
      </c>
      <c r="O6703">
        <v>46</v>
      </c>
    </row>
    <row r="6704" spans="1:15" x14ac:dyDescent="0.3">
      <c r="E6704" t="s">
        <v>6889</v>
      </c>
      <c r="F6704" t="s">
        <v>6892</v>
      </c>
      <c r="G6704" t="s">
        <v>14</v>
      </c>
      <c r="H6704" t="s">
        <v>6894</v>
      </c>
      <c r="I6704" t="s">
        <v>19</v>
      </c>
      <c r="M6704">
        <v>1619</v>
      </c>
      <c r="N6704">
        <v>40</v>
      </c>
      <c r="O6704">
        <v>46</v>
      </c>
    </row>
    <row r="6705" spans="1:15" x14ac:dyDescent="0.3">
      <c r="E6705" t="s">
        <v>6889</v>
      </c>
      <c r="F6705" t="s">
        <v>6890</v>
      </c>
      <c r="G6705" t="s">
        <v>14</v>
      </c>
      <c r="H6705" t="s">
        <v>6895</v>
      </c>
      <c r="I6705" t="s">
        <v>19</v>
      </c>
      <c r="M6705">
        <v>1619</v>
      </c>
      <c r="N6705">
        <v>50</v>
      </c>
      <c r="O6705">
        <v>57</v>
      </c>
    </row>
    <row r="6706" spans="1:15" x14ac:dyDescent="0.3">
      <c r="A6706" t="s">
        <v>14</v>
      </c>
      <c r="B6706">
        <v>0</v>
      </c>
      <c r="C6706">
        <v>1</v>
      </c>
      <c r="D6706" t="s">
        <v>14</v>
      </c>
      <c r="E6706" t="s">
        <v>6889</v>
      </c>
      <c r="F6706" t="s">
        <v>6890</v>
      </c>
      <c r="G6706" t="s">
        <v>23</v>
      </c>
      <c r="H6706" t="s">
        <v>6895</v>
      </c>
      <c r="I6706" t="s">
        <v>26</v>
      </c>
      <c r="M6706">
        <v>1619</v>
      </c>
      <c r="N6706">
        <v>50</v>
      </c>
      <c r="O6706">
        <v>57</v>
      </c>
    </row>
    <row r="6707" spans="1:15" x14ac:dyDescent="0.3">
      <c r="A6707" t="s">
        <v>14</v>
      </c>
      <c r="B6707">
        <v>0</v>
      </c>
      <c r="C6707">
        <v>1</v>
      </c>
      <c r="D6707" t="s">
        <v>14</v>
      </c>
      <c r="E6707" t="s">
        <v>6889</v>
      </c>
      <c r="F6707" t="s">
        <v>6892</v>
      </c>
      <c r="G6707" t="s">
        <v>23</v>
      </c>
      <c r="H6707" t="s">
        <v>6897</v>
      </c>
      <c r="I6707" t="s">
        <v>26</v>
      </c>
      <c r="M6707">
        <v>1620</v>
      </c>
      <c r="N6707">
        <v>0</v>
      </c>
      <c r="O6707">
        <v>6</v>
      </c>
    </row>
    <row r="6708" spans="1:15" x14ac:dyDescent="0.3">
      <c r="E6708" t="s">
        <v>6889</v>
      </c>
      <c r="F6708" t="s">
        <v>6892</v>
      </c>
      <c r="G6708" t="s">
        <v>14</v>
      </c>
      <c r="H6708" t="s">
        <v>6897</v>
      </c>
      <c r="I6708" t="s">
        <v>19</v>
      </c>
      <c r="M6708">
        <v>1620</v>
      </c>
      <c r="N6708">
        <v>0</v>
      </c>
      <c r="O6708">
        <v>6</v>
      </c>
    </row>
    <row r="6709" spans="1:15" x14ac:dyDescent="0.3">
      <c r="E6709" t="s">
        <v>6889</v>
      </c>
      <c r="F6709" t="s">
        <v>6890</v>
      </c>
      <c r="G6709" t="s">
        <v>14</v>
      </c>
      <c r="H6709" t="s">
        <v>6896</v>
      </c>
      <c r="I6709" t="s">
        <v>22</v>
      </c>
      <c r="M6709">
        <v>1620</v>
      </c>
      <c r="N6709">
        <v>10</v>
      </c>
      <c r="O6709">
        <v>17</v>
      </c>
    </row>
    <row r="6710" spans="1:15" x14ac:dyDescent="0.3">
      <c r="E6710" t="s">
        <v>6828</v>
      </c>
      <c r="F6710" t="s">
        <v>6838</v>
      </c>
      <c r="G6710" t="s">
        <v>17</v>
      </c>
      <c r="H6710" t="s">
        <v>6837</v>
      </c>
      <c r="I6710" t="s">
        <v>19</v>
      </c>
      <c r="M6710">
        <v>1621</v>
      </c>
      <c r="N6710">
        <v>0</v>
      </c>
      <c r="O6710">
        <v>18</v>
      </c>
    </row>
    <row r="6711" spans="1:15" x14ac:dyDescent="0.3">
      <c r="E6711" t="s">
        <v>6828</v>
      </c>
      <c r="F6711" t="s">
        <v>6836</v>
      </c>
      <c r="G6711" t="s">
        <v>14</v>
      </c>
      <c r="H6711" t="s">
        <v>6837</v>
      </c>
      <c r="I6711" t="s">
        <v>26</v>
      </c>
      <c r="M6711">
        <v>1621</v>
      </c>
      <c r="N6711">
        <v>13</v>
      </c>
      <c r="O6711">
        <v>18</v>
      </c>
    </row>
    <row r="6712" spans="1:15" x14ac:dyDescent="0.3">
      <c r="E6712" t="s">
        <v>6828</v>
      </c>
      <c r="F6712" t="s">
        <v>241</v>
      </c>
      <c r="G6712" t="s">
        <v>23</v>
      </c>
      <c r="H6712" t="s">
        <v>6831</v>
      </c>
      <c r="I6712" t="s">
        <v>52</v>
      </c>
      <c r="J6712" t="s">
        <v>117</v>
      </c>
      <c r="M6712">
        <v>1621</v>
      </c>
      <c r="N6712">
        <v>54</v>
      </c>
      <c r="O6712">
        <v>60</v>
      </c>
    </row>
    <row r="6713" spans="1:15" x14ac:dyDescent="0.3">
      <c r="E6713" t="s">
        <v>6828</v>
      </c>
      <c r="F6713" t="s">
        <v>1899</v>
      </c>
      <c r="G6713" t="s">
        <v>51</v>
      </c>
      <c r="H6713" t="s">
        <v>6834</v>
      </c>
      <c r="I6713" t="s">
        <v>52</v>
      </c>
      <c r="J6713" t="s">
        <v>60</v>
      </c>
      <c r="M6713">
        <v>1621</v>
      </c>
      <c r="N6713">
        <v>80</v>
      </c>
      <c r="O6713">
        <v>85</v>
      </c>
    </row>
    <row r="6714" spans="1:15" x14ac:dyDescent="0.3">
      <c r="A6714" t="s">
        <v>1277</v>
      </c>
      <c r="B6714">
        <v>0</v>
      </c>
      <c r="C6714">
        <v>1</v>
      </c>
      <c r="D6714" t="s">
        <v>1277</v>
      </c>
      <c r="E6714" t="s">
        <v>6828</v>
      </c>
      <c r="F6714" t="s">
        <v>6832</v>
      </c>
      <c r="G6714" t="s">
        <v>23</v>
      </c>
      <c r="H6714" t="s">
        <v>6833</v>
      </c>
      <c r="I6714" t="s">
        <v>22</v>
      </c>
      <c r="M6714">
        <v>1621</v>
      </c>
      <c r="N6714">
        <v>204</v>
      </c>
      <c r="O6714">
        <v>209</v>
      </c>
    </row>
    <row r="6715" spans="1:15" x14ac:dyDescent="0.3">
      <c r="A6715" t="s">
        <v>14</v>
      </c>
      <c r="B6715">
        <v>0</v>
      </c>
      <c r="C6715">
        <v>1</v>
      </c>
      <c r="D6715" t="s">
        <v>14</v>
      </c>
      <c r="E6715" t="s">
        <v>6828</v>
      </c>
      <c r="F6715" t="s">
        <v>6829</v>
      </c>
      <c r="G6715" t="s">
        <v>17</v>
      </c>
      <c r="H6715" t="s">
        <v>6830</v>
      </c>
      <c r="I6715" t="s">
        <v>22</v>
      </c>
      <c r="M6715">
        <v>1621</v>
      </c>
      <c r="N6715">
        <v>247</v>
      </c>
      <c r="O6715">
        <v>258</v>
      </c>
    </row>
    <row r="6716" spans="1:15" x14ac:dyDescent="0.3">
      <c r="E6716" t="s">
        <v>6828</v>
      </c>
      <c r="F6716" t="s">
        <v>6829</v>
      </c>
      <c r="G6716" t="s">
        <v>14</v>
      </c>
      <c r="H6716" t="s">
        <v>6835</v>
      </c>
      <c r="I6716" t="s">
        <v>19</v>
      </c>
      <c r="M6716">
        <v>1622</v>
      </c>
      <c r="N6716">
        <v>0</v>
      </c>
      <c r="O6716">
        <v>11</v>
      </c>
    </row>
    <row r="6717" spans="1:15" x14ac:dyDescent="0.3">
      <c r="E6717" t="s">
        <v>6828</v>
      </c>
      <c r="F6717" t="s">
        <v>6836</v>
      </c>
      <c r="G6717" t="s">
        <v>14</v>
      </c>
      <c r="H6717" t="s">
        <v>6835</v>
      </c>
      <c r="I6717" t="s">
        <v>26</v>
      </c>
      <c r="M6717">
        <v>1622</v>
      </c>
      <c r="N6717">
        <v>6</v>
      </c>
      <c r="O6717">
        <v>11</v>
      </c>
    </row>
    <row r="6718" spans="1:15" x14ac:dyDescent="0.3">
      <c r="E6718" t="s">
        <v>6828</v>
      </c>
      <c r="F6718" t="s">
        <v>241</v>
      </c>
      <c r="G6718" t="s">
        <v>23</v>
      </c>
      <c r="H6718" t="s">
        <v>6831</v>
      </c>
      <c r="I6718" t="s">
        <v>52</v>
      </c>
      <c r="J6718" t="s">
        <v>117</v>
      </c>
      <c r="M6718">
        <v>1622</v>
      </c>
      <c r="N6718">
        <v>47</v>
      </c>
      <c r="O6718">
        <v>53</v>
      </c>
    </row>
    <row r="6719" spans="1:15" x14ac:dyDescent="0.3">
      <c r="E6719" t="s">
        <v>6828</v>
      </c>
      <c r="F6719" t="s">
        <v>1899</v>
      </c>
      <c r="G6719" t="s">
        <v>51</v>
      </c>
      <c r="H6719" t="s">
        <v>6834</v>
      </c>
      <c r="I6719" t="s">
        <v>52</v>
      </c>
      <c r="J6719" t="s">
        <v>60</v>
      </c>
      <c r="M6719">
        <v>1622</v>
      </c>
      <c r="N6719">
        <v>73</v>
      </c>
      <c r="O6719">
        <v>78</v>
      </c>
    </row>
    <row r="6720" spans="1:15" x14ac:dyDescent="0.3">
      <c r="A6720" t="s">
        <v>1277</v>
      </c>
      <c r="B6720">
        <v>0</v>
      </c>
      <c r="C6720">
        <v>1</v>
      </c>
      <c r="D6720" t="s">
        <v>1277</v>
      </c>
      <c r="E6720" t="s">
        <v>6828</v>
      </c>
      <c r="F6720" t="s">
        <v>6832</v>
      </c>
      <c r="G6720" t="s">
        <v>23</v>
      </c>
      <c r="H6720" t="s">
        <v>6833</v>
      </c>
      <c r="I6720" t="s">
        <v>22</v>
      </c>
      <c r="M6720">
        <v>1622</v>
      </c>
      <c r="N6720">
        <v>197</v>
      </c>
      <c r="O6720">
        <v>202</v>
      </c>
    </row>
    <row r="6721" spans="1:15" x14ac:dyDescent="0.3">
      <c r="A6721" t="s">
        <v>14</v>
      </c>
      <c r="B6721">
        <v>0</v>
      </c>
      <c r="C6721">
        <v>1</v>
      </c>
      <c r="D6721" t="s">
        <v>14</v>
      </c>
      <c r="E6721" t="s">
        <v>6828</v>
      </c>
      <c r="F6721" t="s">
        <v>6829</v>
      </c>
      <c r="G6721" t="s">
        <v>17</v>
      </c>
      <c r="H6721" t="s">
        <v>6830</v>
      </c>
      <c r="I6721" t="s">
        <v>22</v>
      </c>
      <c r="M6721">
        <v>1622</v>
      </c>
      <c r="N6721">
        <v>240</v>
      </c>
      <c r="O6721">
        <v>251</v>
      </c>
    </row>
    <row r="6722" spans="1:15" x14ac:dyDescent="0.3">
      <c r="A6722" t="s">
        <v>14</v>
      </c>
      <c r="B6722">
        <v>1</v>
      </c>
      <c r="C6722">
        <v>1</v>
      </c>
      <c r="D6722">
        <v>1</v>
      </c>
      <c r="E6722" t="s">
        <v>6898</v>
      </c>
      <c r="F6722" t="s">
        <v>6899</v>
      </c>
      <c r="G6722" t="s">
        <v>14</v>
      </c>
      <c r="H6722" t="s">
        <v>6900</v>
      </c>
      <c r="I6722" t="s">
        <v>50</v>
      </c>
      <c r="M6722">
        <v>1623</v>
      </c>
      <c r="N6722">
        <v>0</v>
      </c>
      <c r="O6722">
        <v>10</v>
      </c>
    </row>
    <row r="6723" spans="1:15" x14ac:dyDescent="0.3">
      <c r="A6723" t="s">
        <v>14</v>
      </c>
      <c r="B6723">
        <v>0</v>
      </c>
      <c r="C6723">
        <v>1</v>
      </c>
      <c r="D6723" t="s">
        <v>14</v>
      </c>
      <c r="E6723" t="s">
        <v>6898</v>
      </c>
      <c r="F6723" t="s">
        <v>6899</v>
      </c>
      <c r="G6723" t="s">
        <v>51</v>
      </c>
      <c r="H6723" t="s">
        <v>6900</v>
      </c>
      <c r="I6723" t="s">
        <v>52</v>
      </c>
      <c r="J6723" t="s">
        <v>60</v>
      </c>
      <c r="M6723">
        <v>1623</v>
      </c>
      <c r="N6723">
        <v>0</v>
      </c>
      <c r="O6723">
        <v>10</v>
      </c>
    </row>
    <row r="6724" spans="1:15" x14ac:dyDescent="0.3">
      <c r="A6724" t="s">
        <v>14</v>
      </c>
      <c r="B6724">
        <v>1</v>
      </c>
      <c r="C6724">
        <v>1</v>
      </c>
      <c r="D6724">
        <v>1</v>
      </c>
      <c r="E6724" t="s">
        <v>6898</v>
      </c>
      <c r="F6724" t="s">
        <v>1027</v>
      </c>
      <c r="G6724" t="s">
        <v>14</v>
      </c>
      <c r="H6724" t="s">
        <v>6905</v>
      </c>
      <c r="I6724" t="s">
        <v>35</v>
      </c>
      <c r="J6724" t="s">
        <v>32</v>
      </c>
      <c r="M6724">
        <v>1624</v>
      </c>
      <c r="N6724">
        <v>0</v>
      </c>
      <c r="O6724">
        <v>8</v>
      </c>
    </row>
    <row r="6725" spans="1:15" x14ac:dyDescent="0.3">
      <c r="A6725" t="s">
        <v>14</v>
      </c>
      <c r="B6725">
        <v>1</v>
      </c>
      <c r="C6725">
        <v>1</v>
      </c>
      <c r="D6725">
        <v>1</v>
      </c>
      <c r="E6725" t="s">
        <v>6898</v>
      </c>
      <c r="F6725" t="s">
        <v>6899</v>
      </c>
      <c r="G6725" t="s">
        <v>14</v>
      </c>
      <c r="H6725" t="s">
        <v>6904</v>
      </c>
      <c r="I6725" t="s">
        <v>50</v>
      </c>
      <c r="M6725">
        <v>1624</v>
      </c>
      <c r="N6725">
        <v>12</v>
      </c>
      <c r="O6725">
        <v>22</v>
      </c>
    </row>
    <row r="6726" spans="1:15" x14ac:dyDescent="0.3">
      <c r="A6726" t="s">
        <v>14</v>
      </c>
      <c r="B6726">
        <v>0</v>
      </c>
      <c r="C6726">
        <v>1</v>
      </c>
      <c r="D6726" t="s">
        <v>14</v>
      </c>
      <c r="E6726" t="s">
        <v>6898</v>
      </c>
      <c r="F6726" t="s">
        <v>6899</v>
      </c>
      <c r="G6726" t="s">
        <v>51</v>
      </c>
      <c r="H6726" t="s">
        <v>6904</v>
      </c>
      <c r="I6726" t="s">
        <v>52</v>
      </c>
      <c r="J6726" t="s">
        <v>60</v>
      </c>
      <c r="M6726">
        <v>1624</v>
      </c>
      <c r="N6726">
        <v>12</v>
      </c>
      <c r="O6726">
        <v>22</v>
      </c>
    </row>
    <row r="6727" spans="1:15" x14ac:dyDescent="0.3">
      <c r="E6727" t="s">
        <v>6898</v>
      </c>
      <c r="F6727" t="s">
        <v>2948</v>
      </c>
      <c r="G6727" t="s">
        <v>14</v>
      </c>
      <c r="H6727" t="s">
        <v>6903</v>
      </c>
      <c r="I6727" t="s">
        <v>31</v>
      </c>
      <c r="J6727" t="s">
        <v>32</v>
      </c>
      <c r="M6727">
        <v>1624</v>
      </c>
      <c r="N6727">
        <v>84</v>
      </c>
      <c r="O6727">
        <v>88</v>
      </c>
    </row>
    <row r="6728" spans="1:15" x14ac:dyDescent="0.3">
      <c r="A6728" t="s">
        <v>14</v>
      </c>
      <c r="B6728">
        <v>0</v>
      </c>
      <c r="C6728">
        <v>1</v>
      </c>
      <c r="D6728" t="s">
        <v>14</v>
      </c>
      <c r="E6728" t="s">
        <v>6898</v>
      </c>
      <c r="F6728" t="s">
        <v>2948</v>
      </c>
      <c r="G6728" t="s">
        <v>23</v>
      </c>
      <c r="H6728" t="s">
        <v>6903</v>
      </c>
      <c r="I6728" t="s">
        <v>26</v>
      </c>
      <c r="M6728">
        <v>1624</v>
      </c>
      <c r="N6728">
        <v>84</v>
      </c>
      <c r="O6728">
        <v>88</v>
      </c>
    </row>
    <row r="6729" spans="1:15" x14ac:dyDescent="0.3">
      <c r="E6729" t="s">
        <v>6898</v>
      </c>
      <c r="F6729" t="s">
        <v>6901</v>
      </c>
      <c r="G6729" t="s">
        <v>17</v>
      </c>
      <c r="H6729" t="s">
        <v>6902</v>
      </c>
      <c r="I6729" t="s">
        <v>26</v>
      </c>
      <c r="M6729">
        <v>1624</v>
      </c>
      <c r="N6729">
        <v>92</v>
      </c>
      <c r="O6729">
        <v>95</v>
      </c>
    </row>
    <row r="6730" spans="1:15" x14ac:dyDescent="0.3">
      <c r="A6730" t="s">
        <v>14</v>
      </c>
      <c r="B6730">
        <v>1</v>
      </c>
      <c r="C6730">
        <v>1</v>
      </c>
      <c r="D6730">
        <v>1</v>
      </c>
      <c r="E6730" t="s">
        <v>6898</v>
      </c>
      <c r="F6730" t="s">
        <v>6901</v>
      </c>
      <c r="G6730" t="s">
        <v>14</v>
      </c>
      <c r="H6730" t="s">
        <v>6902</v>
      </c>
      <c r="I6730" t="s">
        <v>31</v>
      </c>
      <c r="J6730" t="s">
        <v>32</v>
      </c>
      <c r="M6730">
        <v>1624</v>
      </c>
      <c r="N6730">
        <v>92</v>
      </c>
      <c r="O6730">
        <v>95</v>
      </c>
    </row>
    <row r="6731" spans="1:15" x14ac:dyDescent="0.3">
      <c r="A6731" t="s">
        <v>14</v>
      </c>
      <c r="B6731">
        <v>0</v>
      </c>
      <c r="C6731">
        <v>1</v>
      </c>
      <c r="D6731" t="s">
        <v>14</v>
      </c>
      <c r="E6731" t="s">
        <v>6906</v>
      </c>
      <c r="F6731" t="s">
        <v>6907</v>
      </c>
      <c r="G6731" t="s">
        <v>17</v>
      </c>
      <c r="H6731" t="s">
        <v>6908</v>
      </c>
      <c r="I6731" t="s">
        <v>22</v>
      </c>
      <c r="M6731">
        <v>1625</v>
      </c>
      <c r="N6731">
        <v>0</v>
      </c>
      <c r="O6731">
        <v>4</v>
      </c>
    </row>
    <row r="6732" spans="1:15" x14ac:dyDescent="0.3">
      <c r="E6732" t="s">
        <v>6906</v>
      </c>
      <c r="F6732" t="s">
        <v>6911</v>
      </c>
      <c r="G6732" t="s">
        <v>23</v>
      </c>
      <c r="H6732" t="s">
        <v>6912</v>
      </c>
      <c r="I6732" t="s">
        <v>52</v>
      </c>
      <c r="J6732" t="s">
        <v>117</v>
      </c>
      <c r="M6732">
        <v>1625</v>
      </c>
      <c r="N6732">
        <v>42</v>
      </c>
      <c r="O6732">
        <v>46</v>
      </c>
    </row>
    <row r="6733" spans="1:15" x14ac:dyDescent="0.3">
      <c r="A6733" t="s">
        <v>23</v>
      </c>
      <c r="B6733">
        <v>1</v>
      </c>
      <c r="C6733">
        <v>1</v>
      </c>
      <c r="D6733">
        <v>1</v>
      </c>
      <c r="E6733" t="s">
        <v>6906</v>
      </c>
      <c r="F6733" t="s">
        <v>6914</v>
      </c>
      <c r="G6733" t="s">
        <v>23</v>
      </c>
      <c r="H6733" t="s">
        <v>6915</v>
      </c>
      <c r="I6733" t="s">
        <v>22</v>
      </c>
      <c r="M6733">
        <v>1625</v>
      </c>
      <c r="N6733">
        <v>42</v>
      </c>
      <c r="O6733">
        <v>53</v>
      </c>
    </row>
    <row r="6734" spans="1:15" x14ac:dyDescent="0.3">
      <c r="E6734" t="s">
        <v>6906</v>
      </c>
      <c r="F6734" t="s">
        <v>4599</v>
      </c>
      <c r="G6734" t="s">
        <v>14</v>
      </c>
      <c r="H6734" t="s">
        <v>6913</v>
      </c>
      <c r="I6734" t="s">
        <v>52</v>
      </c>
      <c r="J6734" t="s">
        <v>32</v>
      </c>
      <c r="M6734">
        <v>1625</v>
      </c>
      <c r="N6734">
        <v>47</v>
      </c>
      <c r="O6734">
        <v>53</v>
      </c>
    </row>
    <row r="6735" spans="1:15" x14ac:dyDescent="0.3">
      <c r="A6735" t="s">
        <v>14</v>
      </c>
      <c r="B6735">
        <v>1</v>
      </c>
      <c r="C6735">
        <v>1</v>
      </c>
      <c r="D6735">
        <v>1</v>
      </c>
      <c r="E6735" t="s">
        <v>6906</v>
      </c>
      <c r="F6735" t="s">
        <v>6916</v>
      </c>
      <c r="G6735" t="s">
        <v>14</v>
      </c>
      <c r="H6735" t="s">
        <v>6917</v>
      </c>
      <c r="I6735" t="s">
        <v>22</v>
      </c>
      <c r="M6735">
        <v>1625</v>
      </c>
      <c r="N6735">
        <v>86</v>
      </c>
      <c r="O6735">
        <v>92</v>
      </c>
    </row>
    <row r="6736" spans="1:15" x14ac:dyDescent="0.3">
      <c r="A6736" t="s">
        <v>14</v>
      </c>
      <c r="B6736">
        <v>0</v>
      </c>
      <c r="C6736">
        <v>0</v>
      </c>
      <c r="D6736">
        <v>1</v>
      </c>
      <c r="E6736" t="s">
        <v>6906</v>
      </c>
      <c r="F6736" t="s">
        <v>6909</v>
      </c>
      <c r="G6736" t="s">
        <v>14</v>
      </c>
      <c r="H6736" t="s">
        <v>6910</v>
      </c>
      <c r="I6736" t="s">
        <v>31</v>
      </c>
      <c r="J6736" t="s">
        <v>46</v>
      </c>
      <c r="K6736" t="s">
        <v>47</v>
      </c>
      <c r="L6736" t="s">
        <v>43</v>
      </c>
      <c r="M6736">
        <v>1625</v>
      </c>
      <c r="N6736">
        <v>121</v>
      </c>
      <c r="O6736">
        <v>134</v>
      </c>
    </row>
    <row r="6737" spans="1:15" x14ac:dyDescent="0.3">
      <c r="E6737" t="s">
        <v>6906</v>
      </c>
      <c r="F6737" t="s">
        <v>6909</v>
      </c>
      <c r="G6737" t="s">
        <v>51</v>
      </c>
      <c r="H6737" t="s">
        <v>6910</v>
      </c>
      <c r="I6737" t="s">
        <v>26</v>
      </c>
      <c r="M6737">
        <v>1625</v>
      </c>
      <c r="N6737">
        <v>121</v>
      </c>
      <c r="O6737">
        <v>134</v>
      </c>
    </row>
    <row r="6738" spans="1:15" x14ac:dyDescent="0.3">
      <c r="E6738" t="s">
        <v>6906</v>
      </c>
      <c r="F6738" t="s">
        <v>6926</v>
      </c>
      <c r="G6738" t="s">
        <v>14</v>
      </c>
      <c r="H6738" t="s">
        <v>6927</v>
      </c>
      <c r="I6738" t="s">
        <v>22</v>
      </c>
      <c r="M6738">
        <v>1626</v>
      </c>
      <c r="N6738">
        <v>0</v>
      </c>
      <c r="O6738">
        <v>10</v>
      </c>
    </row>
    <row r="6739" spans="1:15" x14ac:dyDescent="0.3">
      <c r="A6739" t="s">
        <v>14</v>
      </c>
      <c r="B6739">
        <v>1</v>
      </c>
      <c r="C6739">
        <v>1</v>
      </c>
      <c r="D6739">
        <v>1</v>
      </c>
      <c r="E6739" t="s">
        <v>6906</v>
      </c>
      <c r="F6739" t="s">
        <v>6918</v>
      </c>
      <c r="G6739" t="s">
        <v>14</v>
      </c>
      <c r="H6739" t="s">
        <v>6919</v>
      </c>
      <c r="I6739" t="s">
        <v>22</v>
      </c>
      <c r="M6739">
        <v>1626</v>
      </c>
      <c r="N6739">
        <v>14</v>
      </c>
      <c r="O6739">
        <v>17</v>
      </c>
    </row>
    <row r="6740" spans="1:15" x14ac:dyDescent="0.3">
      <c r="E6740" t="s">
        <v>6906</v>
      </c>
      <c r="F6740" t="s">
        <v>6920</v>
      </c>
      <c r="G6740" t="s">
        <v>23</v>
      </c>
      <c r="H6740" t="s">
        <v>6921</v>
      </c>
      <c r="I6740" t="s">
        <v>52</v>
      </c>
      <c r="J6740" t="s">
        <v>117</v>
      </c>
      <c r="M6740">
        <v>1626</v>
      </c>
      <c r="N6740">
        <v>39</v>
      </c>
      <c r="O6740">
        <v>45</v>
      </c>
    </row>
    <row r="6741" spans="1:15" x14ac:dyDescent="0.3">
      <c r="A6741" t="s">
        <v>23</v>
      </c>
      <c r="B6741">
        <v>1</v>
      </c>
      <c r="C6741">
        <v>1</v>
      </c>
      <c r="D6741">
        <v>1</v>
      </c>
      <c r="E6741" t="s">
        <v>6906</v>
      </c>
      <c r="F6741" t="s">
        <v>6922</v>
      </c>
      <c r="G6741" t="s">
        <v>23</v>
      </c>
      <c r="H6741" t="s">
        <v>6923</v>
      </c>
      <c r="I6741" t="s">
        <v>26</v>
      </c>
      <c r="M6741">
        <v>1626</v>
      </c>
      <c r="N6741">
        <v>39</v>
      </c>
      <c r="O6741">
        <v>57</v>
      </c>
    </row>
    <row r="6742" spans="1:15" x14ac:dyDescent="0.3">
      <c r="E6742" t="s">
        <v>6906</v>
      </c>
      <c r="F6742" t="s">
        <v>6922</v>
      </c>
      <c r="G6742" t="s">
        <v>17</v>
      </c>
      <c r="H6742" t="s">
        <v>6923</v>
      </c>
      <c r="I6742" t="s">
        <v>19</v>
      </c>
      <c r="M6742">
        <v>1626</v>
      </c>
      <c r="N6742">
        <v>39</v>
      </c>
      <c r="O6742">
        <v>57</v>
      </c>
    </row>
    <row r="6743" spans="1:15" x14ac:dyDescent="0.3">
      <c r="A6743" t="s">
        <v>14</v>
      </c>
      <c r="B6743">
        <v>0</v>
      </c>
      <c r="C6743">
        <v>0</v>
      </c>
      <c r="D6743">
        <v>1</v>
      </c>
      <c r="E6743" t="s">
        <v>6906</v>
      </c>
      <c r="F6743" t="s">
        <v>6924</v>
      </c>
      <c r="G6743" t="s">
        <v>14</v>
      </c>
      <c r="H6743" t="s">
        <v>6925</v>
      </c>
      <c r="I6743" t="s">
        <v>52</v>
      </c>
      <c r="J6743" t="s">
        <v>46</v>
      </c>
      <c r="K6743" t="s">
        <v>47</v>
      </c>
      <c r="L6743" t="s">
        <v>43</v>
      </c>
      <c r="M6743">
        <v>1626</v>
      </c>
      <c r="N6743">
        <v>123</v>
      </c>
      <c r="O6743">
        <v>141</v>
      </c>
    </row>
    <row r="6744" spans="1:15" x14ac:dyDescent="0.3">
      <c r="A6744" t="s">
        <v>14</v>
      </c>
      <c r="B6744">
        <v>0</v>
      </c>
      <c r="C6744">
        <v>1</v>
      </c>
      <c r="D6744" t="s">
        <v>14</v>
      </c>
      <c r="E6744" t="s">
        <v>6906</v>
      </c>
      <c r="F6744" t="s">
        <v>6924</v>
      </c>
      <c r="G6744" t="s">
        <v>51</v>
      </c>
      <c r="H6744" t="s">
        <v>6925</v>
      </c>
      <c r="I6744" t="s">
        <v>26</v>
      </c>
      <c r="M6744">
        <v>1626</v>
      </c>
      <c r="N6744">
        <v>123</v>
      </c>
      <c r="O6744">
        <v>141</v>
      </c>
    </row>
    <row r="6745" spans="1:15" x14ac:dyDescent="0.3">
      <c r="E6745" t="s">
        <v>6906</v>
      </c>
      <c r="F6745" t="s">
        <v>6924</v>
      </c>
      <c r="G6745" t="s">
        <v>17</v>
      </c>
      <c r="H6745" t="s">
        <v>6925</v>
      </c>
      <c r="I6745" t="s">
        <v>19</v>
      </c>
      <c r="M6745">
        <v>1626</v>
      </c>
      <c r="N6745">
        <v>123</v>
      </c>
      <c r="O6745">
        <v>141</v>
      </c>
    </row>
    <row r="6746" spans="1:15" x14ac:dyDescent="0.3">
      <c r="E6746" t="s">
        <v>6928</v>
      </c>
      <c r="F6746" t="s">
        <v>6937</v>
      </c>
      <c r="G6746" t="s">
        <v>14</v>
      </c>
      <c r="H6746" t="s">
        <v>6938</v>
      </c>
      <c r="I6746" t="s">
        <v>19</v>
      </c>
      <c r="M6746">
        <v>1627</v>
      </c>
      <c r="N6746">
        <v>0</v>
      </c>
      <c r="O6746">
        <v>9</v>
      </c>
    </row>
    <row r="6747" spans="1:15" x14ac:dyDescent="0.3">
      <c r="A6747" t="s">
        <v>237</v>
      </c>
      <c r="B6747">
        <v>0</v>
      </c>
      <c r="C6747">
        <v>0</v>
      </c>
      <c r="D6747">
        <v>0</v>
      </c>
      <c r="E6747" t="s">
        <v>6928</v>
      </c>
      <c r="F6747" t="s">
        <v>6929</v>
      </c>
      <c r="G6747" t="s">
        <v>23</v>
      </c>
      <c r="H6747" t="s">
        <v>6930</v>
      </c>
      <c r="I6747" t="s">
        <v>26</v>
      </c>
      <c r="M6747">
        <v>1627</v>
      </c>
      <c r="N6747">
        <v>45</v>
      </c>
      <c r="O6747">
        <v>58</v>
      </c>
    </row>
    <row r="6748" spans="1:15" x14ac:dyDescent="0.3">
      <c r="E6748" t="s">
        <v>6928</v>
      </c>
      <c r="F6748" t="s">
        <v>6929</v>
      </c>
      <c r="G6748" t="s">
        <v>17</v>
      </c>
      <c r="H6748" t="s">
        <v>6930</v>
      </c>
      <c r="I6748" t="s">
        <v>19</v>
      </c>
      <c r="M6748">
        <v>1627</v>
      </c>
      <c r="N6748">
        <v>45</v>
      </c>
      <c r="O6748">
        <v>58</v>
      </c>
    </row>
    <row r="6749" spans="1:15" x14ac:dyDescent="0.3">
      <c r="A6749" t="s">
        <v>1277</v>
      </c>
      <c r="B6749">
        <v>0</v>
      </c>
      <c r="C6749">
        <v>0</v>
      </c>
      <c r="D6749" t="s">
        <v>1277</v>
      </c>
      <c r="E6749" t="s">
        <v>6928</v>
      </c>
      <c r="F6749" t="s">
        <v>6931</v>
      </c>
      <c r="G6749" t="s">
        <v>17</v>
      </c>
      <c r="H6749" t="s">
        <v>6932</v>
      </c>
      <c r="I6749" t="s">
        <v>19</v>
      </c>
      <c r="M6749">
        <v>1627</v>
      </c>
      <c r="N6749">
        <v>79</v>
      </c>
      <c r="O6749">
        <v>88</v>
      </c>
    </row>
    <row r="6750" spans="1:15" x14ac:dyDescent="0.3">
      <c r="E6750" t="s">
        <v>6928</v>
      </c>
      <c r="F6750" t="s">
        <v>6931</v>
      </c>
      <c r="G6750" t="s">
        <v>23</v>
      </c>
      <c r="H6750" t="s">
        <v>6932</v>
      </c>
      <c r="I6750" t="s">
        <v>26</v>
      </c>
      <c r="M6750">
        <v>1627</v>
      </c>
      <c r="N6750">
        <v>79</v>
      </c>
      <c r="O6750">
        <v>88</v>
      </c>
    </row>
    <row r="6751" spans="1:15" x14ac:dyDescent="0.3">
      <c r="A6751" t="s">
        <v>14</v>
      </c>
      <c r="B6751">
        <v>1</v>
      </c>
      <c r="C6751">
        <v>1</v>
      </c>
      <c r="D6751">
        <v>1</v>
      </c>
      <c r="E6751" t="s">
        <v>6928</v>
      </c>
      <c r="F6751" t="s">
        <v>6935</v>
      </c>
      <c r="G6751" t="s">
        <v>14</v>
      </c>
      <c r="H6751" t="s">
        <v>6936</v>
      </c>
      <c r="I6751" t="s">
        <v>22</v>
      </c>
      <c r="M6751">
        <v>1627</v>
      </c>
      <c r="N6751">
        <v>124</v>
      </c>
      <c r="O6751">
        <v>129</v>
      </c>
    </row>
    <row r="6752" spans="1:15" x14ac:dyDescent="0.3">
      <c r="A6752" t="s">
        <v>237</v>
      </c>
      <c r="B6752">
        <v>0</v>
      </c>
      <c r="C6752">
        <v>0</v>
      </c>
      <c r="D6752">
        <v>0</v>
      </c>
      <c r="E6752" t="s">
        <v>6928</v>
      </c>
      <c r="F6752" t="s">
        <v>6933</v>
      </c>
      <c r="G6752" t="s">
        <v>23</v>
      </c>
      <c r="H6752" t="s">
        <v>6934</v>
      </c>
      <c r="I6752" t="s">
        <v>26</v>
      </c>
      <c r="M6752">
        <v>1627</v>
      </c>
      <c r="N6752">
        <v>139</v>
      </c>
      <c r="O6752">
        <v>147</v>
      </c>
    </row>
    <row r="6753" spans="1:15" x14ac:dyDescent="0.3">
      <c r="E6753" t="s">
        <v>6928</v>
      </c>
      <c r="F6753" t="s">
        <v>6933</v>
      </c>
      <c r="G6753" t="s">
        <v>14</v>
      </c>
      <c r="H6753" t="s">
        <v>6934</v>
      </c>
      <c r="I6753" t="s">
        <v>19</v>
      </c>
      <c r="M6753">
        <v>1627</v>
      </c>
      <c r="N6753">
        <v>139</v>
      </c>
      <c r="O6753">
        <v>147</v>
      </c>
    </row>
    <row r="6754" spans="1:15" x14ac:dyDescent="0.3">
      <c r="A6754" t="s">
        <v>14</v>
      </c>
      <c r="B6754">
        <v>1</v>
      </c>
      <c r="C6754">
        <v>1</v>
      </c>
      <c r="D6754">
        <v>1</v>
      </c>
      <c r="E6754" t="s">
        <v>6928</v>
      </c>
      <c r="F6754" t="s">
        <v>6940</v>
      </c>
      <c r="G6754" t="s">
        <v>14</v>
      </c>
      <c r="H6754" t="s">
        <v>6941</v>
      </c>
      <c r="I6754" t="s">
        <v>22</v>
      </c>
      <c r="M6754">
        <v>1628</v>
      </c>
      <c r="N6754">
        <v>0</v>
      </c>
      <c r="O6754">
        <v>6</v>
      </c>
    </row>
    <row r="6755" spans="1:15" x14ac:dyDescent="0.3">
      <c r="A6755" t="s">
        <v>14</v>
      </c>
      <c r="B6755">
        <v>0</v>
      </c>
      <c r="C6755">
        <v>1</v>
      </c>
      <c r="D6755" t="s">
        <v>14</v>
      </c>
      <c r="E6755" t="s">
        <v>6928</v>
      </c>
      <c r="F6755" t="s">
        <v>6937</v>
      </c>
      <c r="G6755" t="s">
        <v>17</v>
      </c>
      <c r="H6755" t="s">
        <v>6944</v>
      </c>
      <c r="I6755" t="s">
        <v>26</v>
      </c>
      <c r="M6755">
        <v>1628</v>
      </c>
      <c r="N6755">
        <v>29</v>
      </c>
      <c r="O6755">
        <v>38</v>
      </c>
    </row>
    <row r="6756" spans="1:15" x14ac:dyDescent="0.3">
      <c r="E6756" t="s">
        <v>6928</v>
      </c>
      <c r="F6756" t="s">
        <v>6937</v>
      </c>
      <c r="G6756" t="s">
        <v>14</v>
      </c>
      <c r="H6756" t="s">
        <v>6944</v>
      </c>
      <c r="I6756" t="s">
        <v>19</v>
      </c>
      <c r="M6756">
        <v>1628</v>
      </c>
      <c r="N6756">
        <v>29</v>
      </c>
      <c r="O6756">
        <v>38</v>
      </c>
    </row>
    <row r="6757" spans="1:15" x14ac:dyDescent="0.3">
      <c r="A6757" t="s">
        <v>14</v>
      </c>
      <c r="B6757">
        <v>1</v>
      </c>
      <c r="C6757">
        <v>1</v>
      </c>
      <c r="D6757">
        <v>1</v>
      </c>
      <c r="E6757" t="s">
        <v>6928</v>
      </c>
      <c r="F6757" t="s">
        <v>6947</v>
      </c>
      <c r="G6757" t="s">
        <v>14</v>
      </c>
      <c r="H6757" t="s">
        <v>6948</v>
      </c>
      <c r="I6757" t="s">
        <v>26</v>
      </c>
      <c r="M6757">
        <v>1628</v>
      </c>
      <c r="N6757">
        <v>42</v>
      </c>
      <c r="O6757">
        <v>47</v>
      </c>
    </row>
    <row r="6758" spans="1:15" x14ac:dyDescent="0.3">
      <c r="E6758" t="s">
        <v>6928</v>
      </c>
      <c r="F6758" t="s">
        <v>6947</v>
      </c>
      <c r="G6758" t="s">
        <v>23</v>
      </c>
      <c r="H6758" t="s">
        <v>6948</v>
      </c>
      <c r="I6758" t="s">
        <v>19</v>
      </c>
      <c r="M6758">
        <v>1628</v>
      </c>
      <c r="N6758">
        <v>42</v>
      </c>
      <c r="O6758">
        <v>47</v>
      </c>
    </row>
    <row r="6759" spans="1:15" x14ac:dyDescent="0.3">
      <c r="E6759" t="s">
        <v>6928</v>
      </c>
      <c r="F6759" t="s">
        <v>6931</v>
      </c>
      <c r="G6759" t="s">
        <v>14</v>
      </c>
      <c r="H6759" t="s">
        <v>6939</v>
      </c>
      <c r="I6759" t="s">
        <v>19</v>
      </c>
      <c r="M6759">
        <v>1628</v>
      </c>
      <c r="N6759">
        <v>74</v>
      </c>
      <c r="O6759">
        <v>83</v>
      </c>
    </row>
    <row r="6760" spans="1:15" x14ac:dyDescent="0.3">
      <c r="E6760" t="s">
        <v>6928</v>
      </c>
      <c r="F6760" t="s">
        <v>6931</v>
      </c>
      <c r="G6760" t="s">
        <v>23</v>
      </c>
      <c r="H6760" t="s">
        <v>6939</v>
      </c>
      <c r="I6760" t="s">
        <v>26</v>
      </c>
      <c r="M6760">
        <v>1628</v>
      </c>
      <c r="N6760">
        <v>74</v>
      </c>
      <c r="O6760">
        <v>83</v>
      </c>
    </row>
    <row r="6761" spans="1:15" x14ac:dyDescent="0.3">
      <c r="E6761" t="s">
        <v>6928</v>
      </c>
      <c r="F6761" t="s">
        <v>6942</v>
      </c>
      <c r="G6761" t="s">
        <v>14</v>
      </c>
      <c r="H6761" t="s">
        <v>6943</v>
      </c>
      <c r="I6761" t="s">
        <v>19</v>
      </c>
      <c r="M6761">
        <v>1628</v>
      </c>
      <c r="N6761">
        <v>123</v>
      </c>
      <c r="O6761">
        <v>128</v>
      </c>
    </row>
    <row r="6762" spans="1:15" x14ac:dyDescent="0.3">
      <c r="A6762" t="s">
        <v>14</v>
      </c>
      <c r="B6762">
        <v>0</v>
      </c>
      <c r="C6762">
        <v>1</v>
      </c>
      <c r="D6762" t="s">
        <v>14</v>
      </c>
      <c r="E6762" t="s">
        <v>6928</v>
      </c>
      <c r="F6762" t="s">
        <v>6942</v>
      </c>
      <c r="G6762" t="s">
        <v>23</v>
      </c>
      <c r="H6762" t="s">
        <v>6943</v>
      </c>
      <c r="I6762" t="s">
        <v>26</v>
      </c>
      <c r="M6762">
        <v>1628</v>
      </c>
      <c r="N6762">
        <v>123</v>
      </c>
      <c r="O6762">
        <v>128</v>
      </c>
    </row>
    <row r="6763" spans="1:15" x14ac:dyDescent="0.3">
      <c r="A6763" t="s">
        <v>14</v>
      </c>
      <c r="B6763">
        <v>0</v>
      </c>
      <c r="C6763">
        <v>1</v>
      </c>
      <c r="D6763" t="s">
        <v>14</v>
      </c>
      <c r="E6763" t="s">
        <v>6928</v>
      </c>
      <c r="F6763" t="s">
        <v>6945</v>
      </c>
      <c r="G6763" t="s">
        <v>23</v>
      </c>
      <c r="H6763" t="s">
        <v>6946</v>
      </c>
      <c r="I6763" t="s">
        <v>26</v>
      </c>
      <c r="M6763">
        <v>1628</v>
      </c>
      <c r="N6763">
        <v>132</v>
      </c>
      <c r="O6763">
        <v>135</v>
      </c>
    </row>
    <row r="6764" spans="1:15" x14ac:dyDescent="0.3">
      <c r="E6764" t="s">
        <v>6928</v>
      </c>
      <c r="F6764" t="s">
        <v>6945</v>
      </c>
      <c r="G6764" t="s">
        <v>14</v>
      </c>
      <c r="H6764" t="s">
        <v>6946</v>
      </c>
      <c r="I6764" t="s">
        <v>19</v>
      </c>
      <c r="M6764">
        <v>1628</v>
      </c>
      <c r="N6764">
        <v>132</v>
      </c>
      <c r="O6764">
        <v>135</v>
      </c>
    </row>
    <row r="6765" spans="1:15" x14ac:dyDescent="0.3">
      <c r="A6765" t="s">
        <v>14</v>
      </c>
      <c r="B6765">
        <v>1</v>
      </c>
      <c r="C6765">
        <v>1</v>
      </c>
      <c r="D6765">
        <v>1</v>
      </c>
      <c r="E6765" t="s">
        <v>6949</v>
      </c>
      <c r="F6765" t="s">
        <v>6952</v>
      </c>
      <c r="G6765" t="s">
        <v>14</v>
      </c>
      <c r="H6765" t="s">
        <v>6953</v>
      </c>
      <c r="I6765" t="s">
        <v>22</v>
      </c>
      <c r="M6765">
        <v>1629</v>
      </c>
      <c r="N6765">
        <v>0</v>
      </c>
      <c r="O6765">
        <v>5</v>
      </c>
    </row>
    <row r="6766" spans="1:15" x14ac:dyDescent="0.3">
      <c r="A6766" t="s">
        <v>14</v>
      </c>
      <c r="B6766">
        <v>1</v>
      </c>
      <c r="C6766">
        <v>1</v>
      </c>
      <c r="D6766">
        <v>1</v>
      </c>
      <c r="E6766" t="s">
        <v>6949</v>
      </c>
      <c r="F6766" t="s">
        <v>6950</v>
      </c>
      <c r="G6766" t="s">
        <v>14</v>
      </c>
      <c r="H6766" t="s">
        <v>6951</v>
      </c>
      <c r="I6766" t="s">
        <v>22</v>
      </c>
      <c r="M6766">
        <v>1629</v>
      </c>
      <c r="N6766">
        <v>18</v>
      </c>
      <c r="O6766">
        <v>33</v>
      </c>
    </row>
    <row r="6767" spans="1:15" x14ac:dyDescent="0.3">
      <c r="A6767" t="s">
        <v>14</v>
      </c>
      <c r="B6767">
        <v>1</v>
      </c>
      <c r="C6767">
        <v>1</v>
      </c>
      <c r="D6767">
        <v>1</v>
      </c>
      <c r="E6767" t="s">
        <v>6949</v>
      </c>
      <c r="F6767" t="s">
        <v>6954</v>
      </c>
      <c r="G6767" t="s">
        <v>14</v>
      </c>
      <c r="H6767" t="s">
        <v>6955</v>
      </c>
      <c r="I6767" t="s">
        <v>35</v>
      </c>
      <c r="J6767" t="s">
        <v>32</v>
      </c>
      <c r="M6767">
        <v>1629</v>
      </c>
      <c r="N6767">
        <v>88</v>
      </c>
      <c r="O6767">
        <v>92</v>
      </c>
    </row>
    <row r="6768" spans="1:15" x14ac:dyDescent="0.3">
      <c r="A6768" t="s">
        <v>237</v>
      </c>
      <c r="B6768">
        <v>0</v>
      </c>
      <c r="C6768">
        <v>0</v>
      </c>
      <c r="D6768">
        <v>0</v>
      </c>
      <c r="E6768" t="s">
        <v>6956</v>
      </c>
      <c r="F6768" t="s">
        <v>6961</v>
      </c>
      <c r="G6768" t="s">
        <v>14</v>
      </c>
      <c r="H6768" t="s">
        <v>6962</v>
      </c>
      <c r="I6768" t="s">
        <v>26</v>
      </c>
      <c r="M6768">
        <v>1630</v>
      </c>
      <c r="N6768">
        <v>0</v>
      </c>
      <c r="O6768">
        <v>5</v>
      </c>
    </row>
    <row r="6769" spans="1:15" x14ac:dyDescent="0.3">
      <c r="E6769" t="s">
        <v>6956</v>
      </c>
      <c r="F6769" t="s">
        <v>6959</v>
      </c>
      <c r="G6769" t="s">
        <v>23</v>
      </c>
      <c r="H6769" t="s">
        <v>6960</v>
      </c>
      <c r="I6769" t="s">
        <v>26</v>
      </c>
      <c r="M6769">
        <v>1630</v>
      </c>
      <c r="N6769">
        <v>96</v>
      </c>
      <c r="O6769">
        <v>103</v>
      </c>
    </row>
    <row r="6770" spans="1:15" x14ac:dyDescent="0.3">
      <c r="A6770" t="s">
        <v>237</v>
      </c>
      <c r="B6770">
        <v>0</v>
      </c>
      <c r="E6770" t="s">
        <v>6956</v>
      </c>
      <c r="F6770" t="s">
        <v>6959</v>
      </c>
      <c r="G6770" t="s">
        <v>17</v>
      </c>
      <c r="H6770" t="s">
        <v>6960</v>
      </c>
      <c r="I6770" t="s">
        <v>19</v>
      </c>
      <c r="M6770">
        <v>1630</v>
      </c>
      <c r="N6770">
        <v>96</v>
      </c>
      <c r="O6770">
        <v>103</v>
      </c>
    </row>
    <row r="6771" spans="1:15" x14ac:dyDescent="0.3">
      <c r="E6771" t="s">
        <v>6956</v>
      </c>
      <c r="F6771" t="s">
        <v>6957</v>
      </c>
      <c r="G6771" t="s">
        <v>23</v>
      </c>
      <c r="H6771" t="s">
        <v>6958</v>
      </c>
      <c r="I6771" t="s">
        <v>52</v>
      </c>
      <c r="J6771" t="s">
        <v>117</v>
      </c>
      <c r="M6771">
        <v>1630</v>
      </c>
      <c r="N6771">
        <v>184</v>
      </c>
      <c r="O6771">
        <v>193</v>
      </c>
    </row>
    <row r="6772" spans="1:15" x14ac:dyDescent="0.3">
      <c r="E6772" t="s">
        <v>6963</v>
      </c>
      <c r="F6772" t="s">
        <v>6971</v>
      </c>
      <c r="G6772" t="s">
        <v>14</v>
      </c>
      <c r="H6772" t="s">
        <v>6972</v>
      </c>
      <c r="I6772" t="s">
        <v>19</v>
      </c>
      <c r="M6772">
        <v>1631</v>
      </c>
      <c r="N6772">
        <v>0</v>
      </c>
      <c r="O6772">
        <v>6</v>
      </c>
    </row>
    <row r="6773" spans="1:15" x14ac:dyDescent="0.3">
      <c r="E6773" t="s">
        <v>6963</v>
      </c>
      <c r="F6773" t="s">
        <v>1899</v>
      </c>
      <c r="G6773" t="s">
        <v>51</v>
      </c>
      <c r="H6773" t="s">
        <v>6974</v>
      </c>
      <c r="I6773" t="s">
        <v>52</v>
      </c>
      <c r="J6773" t="s">
        <v>60</v>
      </c>
      <c r="M6773">
        <v>1631</v>
      </c>
      <c r="N6773">
        <v>29</v>
      </c>
      <c r="O6773">
        <v>34</v>
      </c>
    </row>
    <row r="6774" spans="1:15" x14ac:dyDescent="0.3">
      <c r="E6774" t="s">
        <v>6963</v>
      </c>
      <c r="F6774" t="s">
        <v>241</v>
      </c>
      <c r="G6774" t="s">
        <v>23</v>
      </c>
      <c r="H6774" t="s">
        <v>6973</v>
      </c>
      <c r="I6774" t="s">
        <v>52</v>
      </c>
      <c r="J6774" t="s">
        <v>117</v>
      </c>
      <c r="M6774">
        <v>1631</v>
      </c>
      <c r="N6774">
        <v>57</v>
      </c>
      <c r="O6774">
        <v>63</v>
      </c>
    </row>
    <row r="6775" spans="1:15" x14ac:dyDescent="0.3">
      <c r="A6775" t="s">
        <v>14</v>
      </c>
      <c r="B6775">
        <v>1</v>
      </c>
      <c r="C6775">
        <v>1</v>
      </c>
      <c r="D6775">
        <v>1</v>
      </c>
      <c r="E6775" t="s">
        <v>6963</v>
      </c>
      <c r="F6775" t="s">
        <v>6965</v>
      </c>
      <c r="G6775" t="s">
        <v>14</v>
      </c>
      <c r="H6775" t="s">
        <v>6966</v>
      </c>
      <c r="I6775" t="s">
        <v>19</v>
      </c>
      <c r="M6775">
        <v>1631</v>
      </c>
      <c r="N6775">
        <v>94</v>
      </c>
      <c r="O6775">
        <v>98</v>
      </c>
    </row>
    <row r="6776" spans="1:15" x14ac:dyDescent="0.3">
      <c r="E6776" t="s">
        <v>6963</v>
      </c>
      <c r="F6776" t="s">
        <v>6965</v>
      </c>
      <c r="G6776" t="s">
        <v>23</v>
      </c>
      <c r="H6776" t="s">
        <v>6966</v>
      </c>
      <c r="I6776" t="s">
        <v>26</v>
      </c>
      <c r="M6776">
        <v>1631</v>
      </c>
      <c r="N6776">
        <v>94</v>
      </c>
      <c r="O6776">
        <v>98</v>
      </c>
    </row>
    <row r="6777" spans="1:15" x14ac:dyDescent="0.3">
      <c r="A6777" t="s">
        <v>14</v>
      </c>
      <c r="B6777">
        <v>1</v>
      </c>
      <c r="C6777">
        <v>1</v>
      </c>
      <c r="D6777">
        <v>1</v>
      </c>
      <c r="E6777" t="s">
        <v>6963</v>
      </c>
      <c r="F6777" t="s">
        <v>6965</v>
      </c>
      <c r="G6777" t="s">
        <v>14</v>
      </c>
      <c r="H6777" t="s">
        <v>6967</v>
      </c>
      <c r="I6777" t="s">
        <v>22</v>
      </c>
      <c r="M6777">
        <v>1631</v>
      </c>
      <c r="N6777">
        <v>311</v>
      </c>
      <c r="O6777">
        <v>315</v>
      </c>
    </row>
    <row r="6778" spans="1:15" x14ac:dyDescent="0.3">
      <c r="E6778" t="s">
        <v>6963</v>
      </c>
      <c r="F6778" t="s">
        <v>6968</v>
      </c>
      <c r="G6778" t="s">
        <v>17</v>
      </c>
      <c r="H6778" t="s">
        <v>6975</v>
      </c>
      <c r="I6778" t="s">
        <v>19</v>
      </c>
      <c r="M6778">
        <v>1631</v>
      </c>
      <c r="N6778">
        <v>375</v>
      </c>
      <c r="O6778">
        <v>383</v>
      </c>
    </row>
    <row r="6779" spans="1:15" x14ac:dyDescent="0.3">
      <c r="A6779" t="s">
        <v>14</v>
      </c>
      <c r="B6779">
        <v>0</v>
      </c>
      <c r="C6779">
        <v>1</v>
      </c>
      <c r="D6779" t="s">
        <v>14</v>
      </c>
      <c r="E6779" t="s">
        <v>6963</v>
      </c>
      <c r="F6779" t="s">
        <v>6968</v>
      </c>
      <c r="G6779" t="s">
        <v>23</v>
      </c>
      <c r="H6779" t="s">
        <v>6975</v>
      </c>
      <c r="I6779" t="s">
        <v>26</v>
      </c>
      <c r="M6779">
        <v>1631</v>
      </c>
      <c r="N6779">
        <v>375</v>
      </c>
      <c r="O6779">
        <v>383</v>
      </c>
    </row>
    <row r="6780" spans="1:15" x14ac:dyDescent="0.3">
      <c r="A6780" t="s">
        <v>14</v>
      </c>
      <c r="B6780">
        <v>1</v>
      </c>
      <c r="C6780">
        <v>1</v>
      </c>
      <c r="D6780">
        <v>1</v>
      </c>
      <c r="E6780" t="s">
        <v>6963</v>
      </c>
      <c r="F6780" t="s">
        <v>6965</v>
      </c>
      <c r="G6780" t="s">
        <v>14</v>
      </c>
      <c r="H6780" t="s">
        <v>6970</v>
      </c>
      <c r="I6780" t="s">
        <v>22</v>
      </c>
      <c r="M6780">
        <v>1631</v>
      </c>
      <c r="N6780">
        <v>538</v>
      </c>
      <c r="O6780">
        <v>542</v>
      </c>
    </row>
    <row r="6781" spans="1:15" x14ac:dyDescent="0.3">
      <c r="A6781" t="s">
        <v>14</v>
      </c>
      <c r="B6781">
        <v>1</v>
      </c>
      <c r="C6781">
        <v>1</v>
      </c>
      <c r="D6781">
        <v>1</v>
      </c>
      <c r="E6781" t="s">
        <v>6963</v>
      </c>
      <c r="F6781" t="s">
        <v>6968</v>
      </c>
      <c r="G6781" t="s">
        <v>14</v>
      </c>
      <c r="H6781" t="s">
        <v>6969</v>
      </c>
      <c r="I6781" t="s">
        <v>26</v>
      </c>
      <c r="M6781">
        <v>1631</v>
      </c>
      <c r="N6781">
        <v>596</v>
      </c>
      <c r="O6781">
        <v>604</v>
      </c>
    </row>
    <row r="6782" spans="1:15" x14ac:dyDescent="0.3">
      <c r="E6782" t="s">
        <v>6963</v>
      </c>
      <c r="F6782" t="s">
        <v>6968</v>
      </c>
      <c r="G6782" t="s">
        <v>17</v>
      </c>
      <c r="H6782" t="s">
        <v>6969</v>
      </c>
      <c r="I6782" t="s">
        <v>19</v>
      </c>
      <c r="M6782">
        <v>1631</v>
      </c>
      <c r="N6782">
        <v>596</v>
      </c>
      <c r="O6782">
        <v>604</v>
      </c>
    </row>
    <row r="6783" spans="1:15" x14ac:dyDescent="0.3">
      <c r="A6783" t="s">
        <v>14</v>
      </c>
      <c r="B6783">
        <v>1</v>
      </c>
      <c r="C6783">
        <v>1</v>
      </c>
      <c r="D6783">
        <v>1</v>
      </c>
      <c r="E6783" t="s">
        <v>6963</v>
      </c>
      <c r="F6783" t="s">
        <v>4022</v>
      </c>
      <c r="G6783" t="s">
        <v>14</v>
      </c>
      <c r="H6783" t="s">
        <v>6964</v>
      </c>
      <c r="I6783" t="s">
        <v>35</v>
      </c>
      <c r="J6783" t="s">
        <v>32</v>
      </c>
      <c r="M6783">
        <v>1631</v>
      </c>
      <c r="N6783">
        <v>631</v>
      </c>
      <c r="O6783">
        <v>635</v>
      </c>
    </row>
    <row r="6784" spans="1:15" x14ac:dyDescent="0.3">
      <c r="E6784" t="s">
        <v>6976</v>
      </c>
      <c r="F6784" t="s">
        <v>6979</v>
      </c>
      <c r="G6784" t="s">
        <v>14</v>
      </c>
      <c r="H6784" t="s">
        <v>6978</v>
      </c>
      <c r="I6784" t="s">
        <v>19</v>
      </c>
      <c r="M6784">
        <v>1632</v>
      </c>
      <c r="N6784">
        <v>0</v>
      </c>
      <c r="O6784">
        <v>11</v>
      </c>
    </row>
    <row r="6785" spans="1:15" x14ac:dyDescent="0.3">
      <c r="A6785" t="s">
        <v>14</v>
      </c>
      <c r="B6785">
        <v>1</v>
      </c>
      <c r="C6785">
        <v>1</v>
      </c>
      <c r="D6785">
        <v>1</v>
      </c>
      <c r="E6785" t="s">
        <v>6976</v>
      </c>
      <c r="F6785" t="s">
        <v>6977</v>
      </c>
      <c r="G6785" t="s">
        <v>14</v>
      </c>
      <c r="H6785" t="s">
        <v>6978</v>
      </c>
      <c r="I6785" t="s">
        <v>69</v>
      </c>
      <c r="J6785" t="s">
        <v>42</v>
      </c>
      <c r="K6785" t="s">
        <v>43</v>
      </c>
      <c r="M6785">
        <v>1632</v>
      </c>
      <c r="N6785">
        <v>6</v>
      </c>
      <c r="O6785">
        <v>11</v>
      </c>
    </row>
    <row r="6786" spans="1:15" x14ac:dyDescent="0.3">
      <c r="E6786" t="s">
        <v>6976</v>
      </c>
      <c r="F6786" t="s">
        <v>6980</v>
      </c>
      <c r="G6786" t="s">
        <v>23</v>
      </c>
      <c r="H6786" t="s">
        <v>6981</v>
      </c>
      <c r="I6786" t="s">
        <v>26</v>
      </c>
      <c r="M6786">
        <v>1633</v>
      </c>
      <c r="N6786">
        <v>46</v>
      </c>
      <c r="O6786">
        <v>54</v>
      </c>
    </row>
    <row r="6787" spans="1:15" x14ac:dyDescent="0.3">
      <c r="A6787" t="s">
        <v>14</v>
      </c>
      <c r="B6787">
        <v>1</v>
      </c>
      <c r="C6787">
        <v>1</v>
      </c>
      <c r="D6787">
        <v>1</v>
      </c>
      <c r="E6787" t="s">
        <v>6976</v>
      </c>
      <c r="F6787" t="s">
        <v>6980</v>
      </c>
      <c r="G6787" t="s">
        <v>14</v>
      </c>
      <c r="H6787" t="s">
        <v>6981</v>
      </c>
      <c r="I6787" t="s">
        <v>19</v>
      </c>
      <c r="M6787">
        <v>1633</v>
      </c>
      <c r="N6787">
        <v>46</v>
      </c>
      <c r="O6787">
        <v>54</v>
      </c>
    </row>
    <row r="6788" spans="1:15" x14ac:dyDescent="0.3">
      <c r="E6788" t="s">
        <v>6976</v>
      </c>
      <c r="F6788" t="s">
        <v>6976</v>
      </c>
      <c r="G6788" t="s">
        <v>14</v>
      </c>
      <c r="H6788" t="s">
        <v>6987</v>
      </c>
      <c r="I6788" t="s">
        <v>19</v>
      </c>
      <c r="M6788">
        <v>1634</v>
      </c>
      <c r="N6788">
        <v>15</v>
      </c>
      <c r="O6788">
        <v>20</v>
      </c>
    </row>
    <row r="6789" spans="1:15" x14ac:dyDescent="0.3">
      <c r="A6789" t="s">
        <v>14</v>
      </c>
      <c r="B6789">
        <v>0</v>
      </c>
      <c r="C6789">
        <v>1</v>
      </c>
      <c r="D6789" t="s">
        <v>14</v>
      </c>
      <c r="E6789" t="s">
        <v>6976</v>
      </c>
      <c r="F6789" t="s">
        <v>6976</v>
      </c>
      <c r="G6789" t="s">
        <v>23</v>
      </c>
      <c r="H6789" t="s">
        <v>6987</v>
      </c>
      <c r="I6789" t="s">
        <v>26</v>
      </c>
      <c r="M6789">
        <v>1634</v>
      </c>
      <c r="N6789">
        <v>15</v>
      </c>
      <c r="O6789">
        <v>20</v>
      </c>
    </row>
    <row r="6790" spans="1:15" x14ac:dyDescent="0.3">
      <c r="E6790" t="s">
        <v>6976</v>
      </c>
      <c r="F6790" t="s">
        <v>6983</v>
      </c>
      <c r="G6790" t="s">
        <v>14</v>
      </c>
      <c r="H6790" t="s">
        <v>6984</v>
      </c>
      <c r="I6790" t="s">
        <v>19</v>
      </c>
      <c r="M6790">
        <v>1634</v>
      </c>
      <c r="N6790">
        <v>82</v>
      </c>
      <c r="O6790">
        <v>88</v>
      </c>
    </row>
    <row r="6791" spans="1:15" x14ac:dyDescent="0.3">
      <c r="E6791" t="s">
        <v>6976</v>
      </c>
      <c r="F6791" t="s">
        <v>6988</v>
      </c>
      <c r="G6791" t="s">
        <v>14</v>
      </c>
      <c r="H6791" t="s">
        <v>6989</v>
      </c>
      <c r="I6791" t="s">
        <v>22</v>
      </c>
      <c r="M6791">
        <v>1634</v>
      </c>
      <c r="N6791">
        <v>103</v>
      </c>
      <c r="O6791">
        <v>109</v>
      </c>
    </row>
    <row r="6792" spans="1:15" x14ac:dyDescent="0.3">
      <c r="E6792" t="s">
        <v>6976</v>
      </c>
      <c r="F6792" t="s">
        <v>1899</v>
      </c>
      <c r="G6792" t="s">
        <v>51</v>
      </c>
      <c r="H6792" t="s">
        <v>6982</v>
      </c>
      <c r="I6792" t="s">
        <v>52</v>
      </c>
      <c r="J6792" t="s">
        <v>60</v>
      </c>
      <c r="M6792">
        <v>1634</v>
      </c>
      <c r="N6792">
        <v>129</v>
      </c>
      <c r="O6792">
        <v>134</v>
      </c>
    </row>
    <row r="6793" spans="1:15" x14ac:dyDescent="0.3">
      <c r="A6793" t="s">
        <v>14</v>
      </c>
      <c r="B6793">
        <v>1</v>
      </c>
      <c r="C6793">
        <v>1</v>
      </c>
      <c r="D6793">
        <v>1</v>
      </c>
      <c r="E6793" t="s">
        <v>6976</v>
      </c>
      <c r="F6793" t="s">
        <v>6985</v>
      </c>
      <c r="G6793" t="s">
        <v>14</v>
      </c>
      <c r="H6793" t="s">
        <v>6986</v>
      </c>
      <c r="I6793" t="s">
        <v>35</v>
      </c>
      <c r="J6793" t="s">
        <v>42</v>
      </c>
      <c r="K6793" t="s">
        <v>43</v>
      </c>
      <c r="M6793">
        <v>1634</v>
      </c>
      <c r="N6793">
        <v>191</v>
      </c>
      <c r="O6793">
        <v>197</v>
      </c>
    </row>
    <row r="6794" spans="1:15" x14ac:dyDescent="0.3">
      <c r="A6794" t="s">
        <v>14</v>
      </c>
      <c r="B6794">
        <v>1</v>
      </c>
      <c r="C6794">
        <v>1</v>
      </c>
      <c r="D6794">
        <v>1</v>
      </c>
      <c r="E6794" t="s">
        <v>6990</v>
      </c>
      <c r="F6794" t="s">
        <v>6991</v>
      </c>
      <c r="G6794" t="s">
        <v>14</v>
      </c>
      <c r="H6794" t="s">
        <v>6992</v>
      </c>
      <c r="I6794" t="s">
        <v>35</v>
      </c>
      <c r="J6794" t="s">
        <v>46</v>
      </c>
      <c r="K6794" t="s">
        <v>47</v>
      </c>
      <c r="L6794" t="s">
        <v>43</v>
      </c>
      <c r="M6794">
        <v>1635</v>
      </c>
      <c r="N6794">
        <v>117</v>
      </c>
      <c r="O6794">
        <v>131</v>
      </c>
    </row>
    <row r="6795" spans="1:15" x14ac:dyDescent="0.3">
      <c r="A6795" t="s">
        <v>14</v>
      </c>
      <c r="B6795">
        <v>0</v>
      </c>
      <c r="C6795">
        <v>1</v>
      </c>
      <c r="D6795" t="s">
        <v>14</v>
      </c>
      <c r="E6795" t="s">
        <v>6898</v>
      </c>
      <c r="F6795" t="s">
        <v>6899</v>
      </c>
      <c r="G6795" t="s">
        <v>51</v>
      </c>
      <c r="H6795" t="s">
        <v>6993</v>
      </c>
      <c r="I6795" t="s">
        <v>52</v>
      </c>
      <c r="J6795" t="s">
        <v>60</v>
      </c>
      <c r="M6795">
        <v>1638</v>
      </c>
      <c r="N6795">
        <v>42</v>
      </c>
      <c r="O6795">
        <v>52</v>
      </c>
    </row>
    <row r="6796" spans="1:15" x14ac:dyDescent="0.3">
      <c r="A6796" t="s">
        <v>14</v>
      </c>
      <c r="B6796">
        <v>1</v>
      </c>
      <c r="C6796">
        <v>1</v>
      </c>
      <c r="D6796">
        <v>1</v>
      </c>
      <c r="E6796" t="s">
        <v>6898</v>
      </c>
      <c r="F6796" t="s">
        <v>6899</v>
      </c>
      <c r="G6796" t="s">
        <v>14</v>
      </c>
      <c r="H6796" t="s">
        <v>6993</v>
      </c>
      <c r="I6796" t="s">
        <v>50</v>
      </c>
      <c r="M6796">
        <v>1638</v>
      </c>
      <c r="N6796">
        <v>42</v>
      </c>
      <c r="O6796">
        <v>52</v>
      </c>
    </row>
    <row r="6797" spans="1:15" x14ac:dyDescent="0.3">
      <c r="A6797" t="s">
        <v>14</v>
      </c>
      <c r="B6797">
        <v>1</v>
      </c>
      <c r="C6797">
        <v>1</v>
      </c>
      <c r="D6797">
        <v>1</v>
      </c>
      <c r="E6797" t="s">
        <v>6898</v>
      </c>
      <c r="F6797" t="s">
        <v>6994</v>
      </c>
      <c r="G6797" t="s">
        <v>14</v>
      </c>
      <c r="H6797" t="s">
        <v>6995</v>
      </c>
      <c r="I6797" t="s">
        <v>19</v>
      </c>
      <c r="M6797">
        <v>1638</v>
      </c>
      <c r="N6797">
        <v>115</v>
      </c>
      <c r="O6797">
        <v>119</v>
      </c>
    </row>
    <row r="6798" spans="1:15" x14ac:dyDescent="0.3">
      <c r="E6798" t="s">
        <v>6898</v>
      </c>
      <c r="F6798" t="s">
        <v>6994</v>
      </c>
      <c r="G6798" t="s">
        <v>17</v>
      </c>
      <c r="H6798" t="s">
        <v>6995</v>
      </c>
      <c r="I6798" t="s">
        <v>26</v>
      </c>
      <c r="M6798">
        <v>1638</v>
      </c>
      <c r="N6798">
        <v>115</v>
      </c>
      <c r="O6798">
        <v>119</v>
      </c>
    </row>
    <row r="6799" spans="1:15" x14ac:dyDescent="0.3">
      <c r="A6799" t="s">
        <v>14</v>
      </c>
      <c r="B6799">
        <v>1</v>
      </c>
      <c r="C6799">
        <v>1</v>
      </c>
      <c r="D6799">
        <v>1</v>
      </c>
      <c r="E6799" t="s">
        <v>6898</v>
      </c>
      <c r="F6799" t="s">
        <v>6997</v>
      </c>
      <c r="G6799" t="s">
        <v>14</v>
      </c>
      <c r="H6799" t="s">
        <v>6998</v>
      </c>
      <c r="I6799" t="s">
        <v>35</v>
      </c>
      <c r="J6799" t="s">
        <v>46</v>
      </c>
      <c r="K6799" t="s">
        <v>47</v>
      </c>
      <c r="L6799" t="s">
        <v>43</v>
      </c>
      <c r="M6799">
        <v>1638</v>
      </c>
      <c r="N6799">
        <v>171</v>
      </c>
      <c r="O6799">
        <v>184</v>
      </c>
    </row>
    <row r="6800" spans="1:15" x14ac:dyDescent="0.3">
      <c r="A6800" t="s">
        <v>14</v>
      </c>
      <c r="B6800">
        <v>1</v>
      </c>
      <c r="C6800">
        <v>1</v>
      </c>
      <c r="D6800">
        <v>1</v>
      </c>
      <c r="E6800" t="s">
        <v>6898</v>
      </c>
      <c r="F6800" t="s">
        <v>6901</v>
      </c>
      <c r="G6800" t="s">
        <v>14</v>
      </c>
      <c r="H6800" t="s">
        <v>6996</v>
      </c>
      <c r="I6800" t="s">
        <v>35</v>
      </c>
      <c r="J6800" t="s">
        <v>42</v>
      </c>
      <c r="K6800" t="s">
        <v>43</v>
      </c>
      <c r="M6800">
        <v>1638</v>
      </c>
      <c r="N6800">
        <v>197</v>
      </c>
      <c r="O6800">
        <v>200</v>
      </c>
    </row>
    <row r="6801" spans="1:15" x14ac:dyDescent="0.3">
      <c r="A6801" t="s">
        <v>237</v>
      </c>
      <c r="B6801">
        <v>0</v>
      </c>
      <c r="E6801" t="s">
        <v>6898</v>
      </c>
      <c r="F6801" t="s">
        <v>1564</v>
      </c>
      <c r="G6801" t="s">
        <v>17</v>
      </c>
      <c r="H6801" t="s">
        <v>7001</v>
      </c>
      <c r="I6801" t="s">
        <v>22</v>
      </c>
      <c r="M6801">
        <v>1639</v>
      </c>
      <c r="N6801">
        <v>17</v>
      </c>
      <c r="O6801">
        <v>21</v>
      </c>
    </row>
    <row r="6802" spans="1:15" x14ac:dyDescent="0.3">
      <c r="A6802" t="s">
        <v>14</v>
      </c>
      <c r="B6802">
        <v>1</v>
      </c>
      <c r="C6802">
        <v>1</v>
      </c>
      <c r="D6802">
        <v>1</v>
      </c>
      <c r="E6802" t="s">
        <v>6898</v>
      </c>
      <c r="F6802" t="s">
        <v>6999</v>
      </c>
      <c r="G6802" t="s">
        <v>14</v>
      </c>
      <c r="H6802" t="s">
        <v>7000</v>
      </c>
      <c r="I6802" t="s">
        <v>35</v>
      </c>
      <c r="J6802" t="s">
        <v>32</v>
      </c>
      <c r="M6802">
        <v>1639</v>
      </c>
      <c r="N6802">
        <v>29</v>
      </c>
      <c r="O6802">
        <v>34</v>
      </c>
    </row>
    <row r="6803" spans="1:15" x14ac:dyDescent="0.3">
      <c r="E6803" t="s">
        <v>6898</v>
      </c>
      <c r="F6803" t="s">
        <v>7003</v>
      </c>
      <c r="G6803" t="s">
        <v>23</v>
      </c>
      <c r="H6803" t="s">
        <v>7004</v>
      </c>
      <c r="I6803" t="s">
        <v>26</v>
      </c>
      <c r="M6803">
        <v>1639</v>
      </c>
      <c r="N6803">
        <v>76</v>
      </c>
      <c r="O6803">
        <v>86</v>
      </c>
    </row>
    <row r="6804" spans="1:15" x14ac:dyDescent="0.3">
      <c r="A6804" t="s">
        <v>237</v>
      </c>
      <c r="B6804">
        <v>0</v>
      </c>
      <c r="E6804" t="s">
        <v>6898</v>
      </c>
      <c r="F6804" t="s">
        <v>1564</v>
      </c>
      <c r="G6804" t="s">
        <v>17</v>
      </c>
      <c r="H6804" t="s">
        <v>7002</v>
      </c>
      <c r="I6804" t="s">
        <v>22</v>
      </c>
      <c r="M6804">
        <v>1639</v>
      </c>
      <c r="N6804">
        <v>122</v>
      </c>
      <c r="O6804">
        <v>126</v>
      </c>
    </row>
    <row r="6805" spans="1:15" x14ac:dyDescent="0.3">
      <c r="E6805" t="s">
        <v>7005</v>
      </c>
      <c r="F6805" t="s">
        <v>7006</v>
      </c>
      <c r="G6805" t="s">
        <v>17</v>
      </c>
      <c r="H6805" t="s">
        <v>7007</v>
      </c>
      <c r="I6805" t="s">
        <v>19</v>
      </c>
      <c r="M6805">
        <v>1640</v>
      </c>
      <c r="N6805">
        <v>0</v>
      </c>
      <c r="O6805">
        <v>4</v>
      </c>
    </row>
    <row r="6806" spans="1:15" x14ac:dyDescent="0.3">
      <c r="A6806" t="s">
        <v>14</v>
      </c>
      <c r="B6806">
        <v>1</v>
      </c>
      <c r="C6806">
        <v>1</v>
      </c>
      <c r="D6806">
        <v>1</v>
      </c>
      <c r="E6806" t="s">
        <v>7005</v>
      </c>
      <c r="F6806" t="s">
        <v>7006</v>
      </c>
      <c r="G6806" t="s">
        <v>14</v>
      </c>
      <c r="H6806" t="s">
        <v>7007</v>
      </c>
      <c r="I6806" t="s">
        <v>26</v>
      </c>
      <c r="M6806">
        <v>1640</v>
      </c>
      <c r="N6806">
        <v>0</v>
      </c>
      <c r="O6806">
        <v>4</v>
      </c>
    </row>
    <row r="6807" spans="1:15" x14ac:dyDescent="0.3">
      <c r="E6807" t="s">
        <v>7005</v>
      </c>
      <c r="F6807" t="s">
        <v>2896</v>
      </c>
      <c r="G6807" t="s">
        <v>23</v>
      </c>
      <c r="H6807" t="s">
        <v>7008</v>
      </c>
      <c r="I6807" t="s">
        <v>52</v>
      </c>
      <c r="J6807" t="s">
        <v>117</v>
      </c>
      <c r="M6807">
        <v>1640</v>
      </c>
      <c r="N6807">
        <v>25</v>
      </c>
      <c r="O6807">
        <v>31</v>
      </c>
    </row>
    <row r="6808" spans="1:15" x14ac:dyDescent="0.3">
      <c r="A6808" t="s">
        <v>14</v>
      </c>
      <c r="B6808">
        <v>1</v>
      </c>
      <c r="C6808">
        <v>1</v>
      </c>
      <c r="D6808">
        <v>1</v>
      </c>
      <c r="E6808" t="s">
        <v>7005</v>
      </c>
      <c r="F6808" t="s">
        <v>7010</v>
      </c>
      <c r="G6808" t="s">
        <v>14</v>
      </c>
      <c r="H6808" t="s">
        <v>7011</v>
      </c>
      <c r="I6808" t="s">
        <v>35</v>
      </c>
      <c r="J6808" t="s">
        <v>46</v>
      </c>
      <c r="K6808" t="s">
        <v>47</v>
      </c>
      <c r="L6808" t="s">
        <v>43</v>
      </c>
      <c r="M6808">
        <v>1640</v>
      </c>
      <c r="N6808">
        <v>76</v>
      </c>
      <c r="O6808">
        <v>89</v>
      </c>
    </row>
    <row r="6809" spans="1:15" x14ac:dyDescent="0.3">
      <c r="E6809" t="s">
        <v>7005</v>
      </c>
      <c r="F6809" t="s">
        <v>7012</v>
      </c>
      <c r="G6809" t="s">
        <v>14</v>
      </c>
      <c r="H6809" t="s">
        <v>7013</v>
      </c>
      <c r="I6809" t="s">
        <v>22</v>
      </c>
      <c r="M6809">
        <v>1640</v>
      </c>
      <c r="N6809">
        <v>105</v>
      </c>
      <c r="O6809">
        <v>109</v>
      </c>
    </row>
    <row r="6810" spans="1:15" x14ac:dyDescent="0.3">
      <c r="A6810" t="s">
        <v>14</v>
      </c>
      <c r="B6810">
        <v>1</v>
      </c>
      <c r="C6810">
        <v>1</v>
      </c>
      <c r="D6810">
        <v>1</v>
      </c>
      <c r="E6810" t="s">
        <v>7005</v>
      </c>
      <c r="F6810" t="s">
        <v>3916</v>
      </c>
      <c r="G6810" t="s">
        <v>14</v>
      </c>
      <c r="H6810" t="s">
        <v>7009</v>
      </c>
      <c r="I6810" t="s">
        <v>35</v>
      </c>
      <c r="J6810" t="s">
        <v>42</v>
      </c>
      <c r="K6810" t="s">
        <v>43</v>
      </c>
      <c r="M6810">
        <v>1640</v>
      </c>
      <c r="N6810">
        <v>141</v>
      </c>
      <c r="O6810">
        <v>147</v>
      </c>
    </row>
    <row r="6811" spans="1:15" x14ac:dyDescent="0.3">
      <c r="E6811" t="s">
        <v>7005</v>
      </c>
      <c r="F6811" t="s">
        <v>7015</v>
      </c>
      <c r="G6811" t="s">
        <v>17</v>
      </c>
      <c r="H6811" t="s">
        <v>7016</v>
      </c>
      <c r="I6811" t="s">
        <v>19</v>
      </c>
      <c r="M6811">
        <v>1641</v>
      </c>
      <c r="N6811">
        <v>55</v>
      </c>
      <c r="O6811">
        <v>92</v>
      </c>
    </row>
    <row r="6812" spans="1:15" x14ac:dyDescent="0.3">
      <c r="A6812" t="s">
        <v>51</v>
      </c>
      <c r="B6812">
        <v>1</v>
      </c>
      <c r="C6812">
        <v>1</v>
      </c>
      <c r="D6812">
        <v>1</v>
      </c>
      <c r="E6812" t="s">
        <v>7005</v>
      </c>
      <c r="F6812" t="s">
        <v>7015</v>
      </c>
      <c r="G6812" t="s">
        <v>51</v>
      </c>
      <c r="H6812" t="s">
        <v>7016</v>
      </c>
      <c r="I6812" t="s">
        <v>26</v>
      </c>
      <c r="M6812">
        <v>1641</v>
      </c>
      <c r="N6812">
        <v>55</v>
      </c>
      <c r="O6812">
        <v>92</v>
      </c>
    </row>
    <row r="6813" spans="1:15" x14ac:dyDescent="0.3">
      <c r="A6813" t="s">
        <v>51</v>
      </c>
      <c r="B6813">
        <v>1</v>
      </c>
      <c r="C6813">
        <v>1</v>
      </c>
      <c r="D6813">
        <v>1</v>
      </c>
      <c r="E6813" t="s">
        <v>7005</v>
      </c>
      <c r="F6813" t="s">
        <v>7018</v>
      </c>
      <c r="G6813" t="s">
        <v>51</v>
      </c>
      <c r="H6813" t="s">
        <v>7019</v>
      </c>
      <c r="I6813" t="s">
        <v>52</v>
      </c>
      <c r="J6813" t="s">
        <v>1555</v>
      </c>
      <c r="M6813">
        <v>1641</v>
      </c>
      <c r="N6813">
        <v>55</v>
      </c>
      <c r="O6813">
        <v>85</v>
      </c>
    </row>
    <row r="6814" spans="1:15" x14ac:dyDescent="0.3">
      <c r="E6814" t="s">
        <v>7005</v>
      </c>
      <c r="F6814" t="s">
        <v>7006</v>
      </c>
      <c r="G6814" t="s">
        <v>17</v>
      </c>
      <c r="H6814" t="s">
        <v>7017</v>
      </c>
      <c r="I6814" t="s">
        <v>19</v>
      </c>
      <c r="M6814">
        <v>1641</v>
      </c>
      <c r="N6814">
        <v>94</v>
      </c>
      <c r="O6814">
        <v>98</v>
      </c>
    </row>
    <row r="6815" spans="1:15" x14ac:dyDescent="0.3">
      <c r="A6815" t="s">
        <v>14</v>
      </c>
      <c r="B6815">
        <v>1</v>
      </c>
      <c r="C6815">
        <v>1</v>
      </c>
      <c r="D6815">
        <v>1</v>
      </c>
      <c r="E6815" t="s">
        <v>7005</v>
      </c>
      <c r="F6815" t="s">
        <v>7006</v>
      </c>
      <c r="G6815" t="s">
        <v>14</v>
      </c>
      <c r="H6815" t="s">
        <v>7017</v>
      </c>
      <c r="I6815" t="s">
        <v>26</v>
      </c>
      <c r="M6815">
        <v>1641</v>
      </c>
      <c r="N6815">
        <v>94</v>
      </c>
      <c r="O6815">
        <v>98</v>
      </c>
    </row>
    <row r="6816" spans="1:15" x14ac:dyDescent="0.3">
      <c r="E6816" t="s">
        <v>7005</v>
      </c>
      <c r="F6816" t="s">
        <v>7012</v>
      </c>
      <c r="G6816" t="s">
        <v>14</v>
      </c>
      <c r="H6816" t="s">
        <v>7014</v>
      </c>
      <c r="I6816" t="s">
        <v>19</v>
      </c>
      <c r="M6816">
        <v>1641</v>
      </c>
      <c r="N6816">
        <v>110</v>
      </c>
      <c r="O6816">
        <v>114</v>
      </c>
    </row>
    <row r="6817" spans="1:15" x14ac:dyDescent="0.3">
      <c r="A6817" t="s">
        <v>14</v>
      </c>
      <c r="B6817">
        <v>0</v>
      </c>
      <c r="C6817">
        <v>1</v>
      </c>
      <c r="D6817" t="s">
        <v>14</v>
      </c>
      <c r="E6817" t="s">
        <v>7005</v>
      </c>
      <c r="F6817" t="s">
        <v>7012</v>
      </c>
      <c r="G6817" t="s">
        <v>23</v>
      </c>
      <c r="H6817" t="s">
        <v>7014</v>
      </c>
      <c r="I6817" t="s">
        <v>26</v>
      </c>
      <c r="M6817">
        <v>1641</v>
      </c>
      <c r="N6817">
        <v>110</v>
      </c>
      <c r="O6817">
        <v>114</v>
      </c>
    </row>
    <row r="6818" spans="1:15" x14ac:dyDescent="0.3">
      <c r="A6818" t="s">
        <v>14</v>
      </c>
      <c r="B6818">
        <v>1</v>
      </c>
      <c r="C6818">
        <v>1</v>
      </c>
      <c r="D6818">
        <v>1</v>
      </c>
      <c r="E6818" t="s">
        <v>7020</v>
      </c>
      <c r="F6818" t="s">
        <v>7022</v>
      </c>
      <c r="G6818" t="s">
        <v>14</v>
      </c>
      <c r="H6818" t="s">
        <v>7023</v>
      </c>
      <c r="I6818" t="s">
        <v>35</v>
      </c>
      <c r="J6818" t="s">
        <v>32</v>
      </c>
      <c r="M6818">
        <v>1642</v>
      </c>
      <c r="N6818">
        <v>67</v>
      </c>
      <c r="O6818">
        <v>72</v>
      </c>
    </row>
    <row r="6819" spans="1:15" x14ac:dyDescent="0.3">
      <c r="A6819" t="s">
        <v>14</v>
      </c>
      <c r="B6819">
        <v>1</v>
      </c>
      <c r="C6819">
        <v>1</v>
      </c>
      <c r="D6819">
        <v>1</v>
      </c>
      <c r="E6819" t="s">
        <v>7020</v>
      </c>
      <c r="F6819" t="s">
        <v>1345</v>
      </c>
      <c r="G6819" t="s">
        <v>14</v>
      </c>
      <c r="H6819" t="s">
        <v>7021</v>
      </c>
      <c r="I6819" t="s">
        <v>35</v>
      </c>
      <c r="J6819" t="s">
        <v>32</v>
      </c>
      <c r="M6819">
        <v>1642</v>
      </c>
      <c r="N6819">
        <v>83</v>
      </c>
      <c r="O6819">
        <v>88</v>
      </c>
    </row>
    <row r="6820" spans="1:15" x14ac:dyDescent="0.3">
      <c r="A6820" t="s">
        <v>14</v>
      </c>
      <c r="B6820">
        <v>1</v>
      </c>
      <c r="C6820">
        <v>1</v>
      </c>
      <c r="D6820">
        <v>1</v>
      </c>
      <c r="E6820" t="s">
        <v>7020</v>
      </c>
      <c r="F6820" t="s">
        <v>7022</v>
      </c>
      <c r="G6820" t="s">
        <v>14</v>
      </c>
      <c r="H6820" t="s">
        <v>7026</v>
      </c>
      <c r="I6820" t="s">
        <v>35</v>
      </c>
      <c r="J6820" t="s">
        <v>32</v>
      </c>
      <c r="M6820">
        <v>1643</v>
      </c>
      <c r="N6820">
        <v>0</v>
      </c>
      <c r="O6820">
        <v>5</v>
      </c>
    </row>
    <row r="6821" spans="1:15" x14ac:dyDescent="0.3">
      <c r="A6821" t="s">
        <v>14</v>
      </c>
      <c r="B6821">
        <v>1</v>
      </c>
      <c r="C6821">
        <v>1</v>
      </c>
      <c r="D6821">
        <v>1</v>
      </c>
      <c r="E6821" t="s">
        <v>7020</v>
      </c>
      <c r="F6821" t="s">
        <v>7029</v>
      </c>
      <c r="G6821" t="s">
        <v>14</v>
      </c>
      <c r="H6821" t="s">
        <v>7030</v>
      </c>
      <c r="I6821" t="s">
        <v>22</v>
      </c>
      <c r="M6821">
        <v>1643</v>
      </c>
      <c r="N6821">
        <v>13</v>
      </c>
      <c r="O6821">
        <v>21</v>
      </c>
    </row>
    <row r="6822" spans="1:15" x14ac:dyDescent="0.3">
      <c r="E6822" t="s">
        <v>7020</v>
      </c>
      <c r="F6822" t="s">
        <v>7027</v>
      </c>
      <c r="G6822" t="s">
        <v>17</v>
      </c>
      <c r="H6822" t="s">
        <v>7028</v>
      </c>
      <c r="I6822" t="s">
        <v>19</v>
      </c>
      <c r="M6822">
        <v>1643</v>
      </c>
      <c r="N6822">
        <v>46</v>
      </c>
      <c r="O6822">
        <v>51</v>
      </c>
    </row>
    <row r="6823" spans="1:15" x14ac:dyDescent="0.3">
      <c r="A6823" t="s">
        <v>14</v>
      </c>
      <c r="B6823">
        <v>0</v>
      </c>
      <c r="C6823">
        <v>1</v>
      </c>
      <c r="D6823" t="s">
        <v>14</v>
      </c>
      <c r="E6823" t="s">
        <v>7020</v>
      </c>
      <c r="F6823" t="s">
        <v>7027</v>
      </c>
      <c r="G6823" t="s">
        <v>23</v>
      </c>
      <c r="H6823" t="s">
        <v>7028</v>
      </c>
      <c r="I6823" t="s">
        <v>26</v>
      </c>
      <c r="M6823">
        <v>1643</v>
      </c>
      <c r="N6823">
        <v>46</v>
      </c>
      <c r="O6823">
        <v>51</v>
      </c>
    </row>
    <row r="6824" spans="1:15" x14ac:dyDescent="0.3">
      <c r="A6824" t="s">
        <v>14</v>
      </c>
      <c r="B6824">
        <v>1</v>
      </c>
      <c r="C6824">
        <v>1</v>
      </c>
      <c r="D6824">
        <v>1</v>
      </c>
      <c r="E6824" t="s">
        <v>7020</v>
      </c>
      <c r="F6824" t="s">
        <v>7029</v>
      </c>
      <c r="G6824" t="s">
        <v>14</v>
      </c>
      <c r="H6824" t="s">
        <v>7031</v>
      </c>
      <c r="I6824" t="s">
        <v>22</v>
      </c>
      <c r="M6824">
        <v>1643</v>
      </c>
      <c r="N6824">
        <v>76</v>
      </c>
      <c r="O6824">
        <v>84</v>
      </c>
    </row>
    <row r="6825" spans="1:15" x14ac:dyDescent="0.3">
      <c r="A6825" t="s">
        <v>14</v>
      </c>
      <c r="B6825">
        <v>1</v>
      </c>
      <c r="C6825">
        <v>1</v>
      </c>
      <c r="D6825">
        <v>1</v>
      </c>
      <c r="E6825" t="s">
        <v>7020</v>
      </c>
      <c r="F6825" t="s">
        <v>7024</v>
      </c>
      <c r="G6825" t="s">
        <v>14</v>
      </c>
      <c r="H6825" t="s">
        <v>7025</v>
      </c>
      <c r="I6825" t="s">
        <v>22</v>
      </c>
      <c r="M6825">
        <v>1643</v>
      </c>
      <c r="N6825">
        <v>95</v>
      </c>
      <c r="O6825">
        <v>102</v>
      </c>
    </row>
    <row r="6826" spans="1:15" x14ac:dyDescent="0.3">
      <c r="A6826" t="s">
        <v>14</v>
      </c>
      <c r="B6826">
        <v>1</v>
      </c>
      <c r="C6826">
        <v>1</v>
      </c>
      <c r="D6826">
        <v>1</v>
      </c>
      <c r="E6826" t="s">
        <v>7020</v>
      </c>
      <c r="F6826" t="s">
        <v>7022</v>
      </c>
      <c r="G6826" t="s">
        <v>14</v>
      </c>
      <c r="H6826" t="s">
        <v>7034</v>
      </c>
      <c r="I6826" t="s">
        <v>35</v>
      </c>
      <c r="J6826" t="s">
        <v>32</v>
      </c>
      <c r="M6826">
        <v>1644</v>
      </c>
      <c r="N6826">
        <v>0</v>
      </c>
      <c r="O6826">
        <v>5</v>
      </c>
    </row>
    <row r="6827" spans="1:15" x14ac:dyDescent="0.3">
      <c r="E6827" t="s">
        <v>7020</v>
      </c>
      <c r="F6827" t="s">
        <v>1899</v>
      </c>
      <c r="G6827" t="s">
        <v>51</v>
      </c>
      <c r="H6827" t="s">
        <v>7033</v>
      </c>
      <c r="I6827" t="s">
        <v>52</v>
      </c>
      <c r="J6827" t="s">
        <v>60</v>
      </c>
      <c r="M6827">
        <v>1644</v>
      </c>
      <c r="N6827">
        <v>32</v>
      </c>
      <c r="O6827">
        <v>37</v>
      </c>
    </row>
    <row r="6828" spans="1:15" x14ac:dyDescent="0.3">
      <c r="A6828" t="s">
        <v>14</v>
      </c>
      <c r="B6828">
        <v>1</v>
      </c>
      <c r="C6828">
        <v>1</v>
      </c>
      <c r="D6828">
        <v>1</v>
      </c>
      <c r="E6828" t="s">
        <v>7020</v>
      </c>
      <c r="F6828" t="s">
        <v>7022</v>
      </c>
      <c r="G6828" t="s">
        <v>14</v>
      </c>
      <c r="H6828" t="s">
        <v>7032</v>
      </c>
      <c r="I6828" t="s">
        <v>35</v>
      </c>
      <c r="J6828" t="s">
        <v>32</v>
      </c>
      <c r="M6828">
        <v>1644</v>
      </c>
      <c r="N6828">
        <v>100</v>
      </c>
      <c r="O6828">
        <v>105</v>
      </c>
    </row>
    <row r="6829" spans="1:15" x14ac:dyDescent="0.3">
      <c r="A6829" t="s">
        <v>14</v>
      </c>
      <c r="B6829">
        <v>1</v>
      </c>
      <c r="C6829">
        <v>1</v>
      </c>
      <c r="D6829">
        <v>1</v>
      </c>
      <c r="E6829" t="s">
        <v>7035</v>
      </c>
      <c r="F6829" t="s">
        <v>7036</v>
      </c>
      <c r="G6829" t="s">
        <v>14</v>
      </c>
      <c r="H6829" t="s">
        <v>7037</v>
      </c>
      <c r="I6829" t="s">
        <v>35</v>
      </c>
      <c r="J6829" t="s">
        <v>46</v>
      </c>
      <c r="K6829" t="s">
        <v>47</v>
      </c>
      <c r="L6829" t="s">
        <v>43</v>
      </c>
      <c r="M6829">
        <v>1645</v>
      </c>
      <c r="N6829">
        <v>40</v>
      </c>
      <c r="O6829">
        <v>55</v>
      </c>
    </row>
    <row r="6830" spans="1:15" x14ac:dyDescent="0.3">
      <c r="E6830" t="s">
        <v>7038</v>
      </c>
      <c r="F6830" t="s">
        <v>7039</v>
      </c>
      <c r="G6830" t="s">
        <v>14</v>
      </c>
      <c r="H6830" t="s">
        <v>7040</v>
      </c>
      <c r="I6830" t="s">
        <v>26</v>
      </c>
      <c r="M6830">
        <v>1646</v>
      </c>
      <c r="N6830">
        <v>46</v>
      </c>
      <c r="O6830">
        <v>59</v>
      </c>
    </row>
    <row r="6831" spans="1:15" x14ac:dyDescent="0.3">
      <c r="A6831" t="s">
        <v>14</v>
      </c>
      <c r="B6831">
        <v>0</v>
      </c>
      <c r="C6831">
        <v>1</v>
      </c>
      <c r="D6831" t="s">
        <v>14</v>
      </c>
      <c r="E6831" t="s">
        <v>7038</v>
      </c>
      <c r="F6831" t="s">
        <v>7039</v>
      </c>
      <c r="G6831" t="s">
        <v>51</v>
      </c>
      <c r="H6831" t="s">
        <v>7040</v>
      </c>
      <c r="I6831" t="s">
        <v>19</v>
      </c>
      <c r="M6831">
        <v>1646</v>
      </c>
      <c r="N6831">
        <v>46</v>
      </c>
      <c r="O6831">
        <v>59</v>
      </c>
    </row>
    <row r="6832" spans="1:15" x14ac:dyDescent="0.3">
      <c r="E6832" t="s">
        <v>7038</v>
      </c>
      <c r="F6832" t="s">
        <v>7041</v>
      </c>
      <c r="G6832" t="s">
        <v>51</v>
      </c>
      <c r="H6832" t="s">
        <v>7042</v>
      </c>
      <c r="I6832" t="s">
        <v>22</v>
      </c>
      <c r="M6832">
        <v>1646</v>
      </c>
      <c r="N6832">
        <v>61</v>
      </c>
      <c r="O6832">
        <v>67</v>
      </c>
    </row>
    <row r="6833" spans="1:15" x14ac:dyDescent="0.3">
      <c r="A6833" t="s">
        <v>14</v>
      </c>
      <c r="B6833">
        <v>0</v>
      </c>
      <c r="C6833">
        <v>1</v>
      </c>
      <c r="D6833" t="s">
        <v>14</v>
      </c>
      <c r="E6833" t="s">
        <v>7038</v>
      </c>
      <c r="F6833" t="s">
        <v>7039</v>
      </c>
      <c r="G6833" t="s">
        <v>51</v>
      </c>
      <c r="H6833" t="s">
        <v>7040</v>
      </c>
      <c r="I6833" t="s">
        <v>19</v>
      </c>
      <c r="M6833">
        <v>1647</v>
      </c>
      <c r="N6833">
        <v>46</v>
      </c>
      <c r="O6833">
        <v>59</v>
      </c>
    </row>
    <row r="6834" spans="1:15" x14ac:dyDescent="0.3">
      <c r="E6834" t="s">
        <v>7038</v>
      </c>
      <c r="F6834" t="s">
        <v>7039</v>
      </c>
      <c r="G6834" t="s">
        <v>14</v>
      </c>
      <c r="H6834" t="s">
        <v>7040</v>
      </c>
      <c r="I6834" t="s">
        <v>26</v>
      </c>
      <c r="M6834">
        <v>1647</v>
      </c>
      <c r="N6834">
        <v>46</v>
      </c>
      <c r="O6834">
        <v>59</v>
      </c>
    </row>
    <row r="6835" spans="1:15" x14ac:dyDescent="0.3">
      <c r="E6835" t="s">
        <v>7038</v>
      </c>
      <c r="F6835" t="s">
        <v>7041</v>
      </c>
      <c r="G6835" t="s">
        <v>51</v>
      </c>
      <c r="H6835" t="s">
        <v>7042</v>
      </c>
      <c r="I6835" t="s">
        <v>22</v>
      </c>
      <c r="M6835">
        <v>1647</v>
      </c>
      <c r="N6835">
        <v>61</v>
      </c>
      <c r="O6835">
        <v>67</v>
      </c>
    </row>
    <row r="6836" spans="1:15" x14ac:dyDescent="0.3">
      <c r="E6836" t="s">
        <v>7043</v>
      </c>
      <c r="F6836" t="s">
        <v>7044</v>
      </c>
      <c r="G6836" t="s">
        <v>23</v>
      </c>
      <c r="H6836" t="s">
        <v>7045</v>
      </c>
      <c r="I6836" t="s">
        <v>52</v>
      </c>
      <c r="J6836" t="s">
        <v>117</v>
      </c>
      <c r="M6836">
        <v>1648</v>
      </c>
      <c r="N6836">
        <v>210</v>
      </c>
      <c r="O6836">
        <v>219</v>
      </c>
    </row>
    <row r="6837" spans="1:15" x14ac:dyDescent="0.3">
      <c r="E6837" t="s">
        <v>7043</v>
      </c>
      <c r="F6837" t="s">
        <v>241</v>
      </c>
      <c r="G6837" t="s">
        <v>23</v>
      </c>
      <c r="H6837" t="s">
        <v>7046</v>
      </c>
      <c r="I6837" t="s">
        <v>52</v>
      </c>
      <c r="J6837" t="s">
        <v>117</v>
      </c>
      <c r="M6837">
        <v>1649</v>
      </c>
      <c r="N6837">
        <v>64</v>
      </c>
      <c r="O6837">
        <v>70</v>
      </c>
    </row>
    <row r="6838" spans="1:15" x14ac:dyDescent="0.3">
      <c r="A6838" t="s">
        <v>14</v>
      </c>
      <c r="B6838">
        <v>0</v>
      </c>
      <c r="C6838">
        <v>1</v>
      </c>
      <c r="D6838" t="s">
        <v>14</v>
      </c>
      <c r="E6838" t="s">
        <v>7047</v>
      </c>
      <c r="F6838" t="s">
        <v>7050</v>
      </c>
      <c r="G6838" t="s">
        <v>23</v>
      </c>
      <c r="H6838" t="s">
        <v>7051</v>
      </c>
      <c r="I6838" t="s">
        <v>26</v>
      </c>
      <c r="M6838">
        <v>1650</v>
      </c>
      <c r="N6838">
        <v>0</v>
      </c>
      <c r="O6838">
        <v>5</v>
      </c>
    </row>
    <row r="6839" spans="1:15" x14ac:dyDescent="0.3">
      <c r="E6839" t="s">
        <v>7047</v>
      </c>
      <c r="F6839" t="s">
        <v>7050</v>
      </c>
      <c r="G6839" t="s">
        <v>14</v>
      </c>
      <c r="H6839" t="s">
        <v>7051</v>
      </c>
      <c r="I6839" t="s">
        <v>31</v>
      </c>
      <c r="J6839" t="s">
        <v>32</v>
      </c>
      <c r="M6839">
        <v>1650</v>
      </c>
      <c r="N6839">
        <v>0</v>
      </c>
      <c r="O6839">
        <v>5</v>
      </c>
    </row>
    <row r="6840" spans="1:15" x14ac:dyDescent="0.3">
      <c r="A6840" t="s">
        <v>14</v>
      </c>
      <c r="B6840">
        <v>0</v>
      </c>
      <c r="C6840">
        <v>1</v>
      </c>
      <c r="D6840" t="s">
        <v>14</v>
      </c>
      <c r="E6840" t="s">
        <v>7047</v>
      </c>
      <c r="F6840" t="s">
        <v>7048</v>
      </c>
      <c r="G6840" t="s">
        <v>23</v>
      </c>
      <c r="H6840" t="s">
        <v>7049</v>
      </c>
      <c r="I6840" t="s">
        <v>26</v>
      </c>
      <c r="M6840">
        <v>1650</v>
      </c>
      <c r="N6840">
        <v>9</v>
      </c>
      <c r="O6840">
        <v>13</v>
      </c>
    </row>
    <row r="6841" spans="1:15" x14ac:dyDescent="0.3">
      <c r="E6841" t="s">
        <v>7047</v>
      </c>
      <c r="F6841" t="s">
        <v>7048</v>
      </c>
      <c r="G6841" t="s">
        <v>14</v>
      </c>
      <c r="H6841" t="s">
        <v>7049</v>
      </c>
      <c r="I6841" t="s">
        <v>31</v>
      </c>
      <c r="J6841" t="s">
        <v>32</v>
      </c>
      <c r="M6841">
        <v>1650</v>
      </c>
      <c r="N6841">
        <v>9</v>
      </c>
      <c r="O6841">
        <v>13</v>
      </c>
    </row>
    <row r="6842" spans="1:15" x14ac:dyDescent="0.3">
      <c r="E6842" t="s">
        <v>7047</v>
      </c>
      <c r="F6842" t="s">
        <v>7050</v>
      </c>
      <c r="G6842" t="s">
        <v>14</v>
      </c>
      <c r="H6842" t="s">
        <v>7051</v>
      </c>
      <c r="I6842" t="s">
        <v>31</v>
      </c>
      <c r="J6842" t="s">
        <v>32</v>
      </c>
      <c r="M6842">
        <v>1651</v>
      </c>
      <c r="N6842">
        <v>0</v>
      </c>
      <c r="O6842">
        <v>5</v>
      </c>
    </row>
    <row r="6843" spans="1:15" x14ac:dyDescent="0.3">
      <c r="A6843" t="s">
        <v>14</v>
      </c>
      <c r="B6843">
        <v>0</v>
      </c>
      <c r="C6843">
        <v>1</v>
      </c>
      <c r="D6843" t="s">
        <v>14</v>
      </c>
      <c r="E6843" t="s">
        <v>7047</v>
      </c>
      <c r="F6843" t="s">
        <v>7050</v>
      </c>
      <c r="G6843" t="s">
        <v>23</v>
      </c>
      <c r="H6843" t="s">
        <v>7051</v>
      </c>
      <c r="I6843" t="s">
        <v>26</v>
      </c>
      <c r="M6843">
        <v>1651</v>
      </c>
      <c r="N6843">
        <v>0</v>
      </c>
      <c r="O6843">
        <v>5</v>
      </c>
    </row>
    <row r="6844" spans="1:15" x14ac:dyDescent="0.3">
      <c r="A6844" t="s">
        <v>14</v>
      </c>
      <c r="B6844">
        <v>0</v>
      </c>
      <c r="C6844">
        <v>1</v>
      </c>
      <c r="D6844" t="s">
        <v>14</v>
      </c>
      <c r="E6844" t="s">
        <v>7047</v>
      </c>
      <c r="F6844" t="s">
        <v>7048</v>
      </c>
      <c r="G6844" t="s">
        <v>23</v>
      </c>
      <c r="H6844" t="s">
        <v>7049</v>
      </c>
      <c r="I6844" t="s">
        <v>26</v>
      </c>
      <c r="M6844">
        <v>1651</v>
      </c>
      <c r="N6844">
        <v>9</v>
      </c>
      <c r="O6844">
        <v>13</v>
      </c>
    </row>
    <row r="6845" spans="1:15" x14ac:dyDescent="0.3">
      <c r="E6845" t="s">
        <v>7047</v>
      </c>
      <c r="F6845" t="s">
        <v>7048</v>
      </c>
      <c r="G6845" t="s">
        <v>14</v>
      </c>
      <c r="H6845" t="s">
        <v>7049</v>
      </c>
      <c r="I6845" t="s">
        <v>31</v>
      </c>
      <c r="J6845" t="s">
        <v>32</v>
      </c>
      <c r="M6845">
        <v>1651</v>
      </c>
      <c r="N6845">
        <v>9</v>
      </c>
      <c r="O6845">
        <v>13</v>
      </c>
    </row>
    <row r="6846" spans="1:15" x14ac:dyDescent="0.3">
      <c r="A6846" t="s">
        <v>237</v>
      </c>
      <c r="B6846">
        <v>0</v>
      </c>
      <c r="E6846" t="s">
        <v>7052</v>
      </c>
      <c r="F6846" t="s">
        <v>7063</v>
      </c>
      <c r="G6846" t="s">
        <v>17</v>
      </c>
      <c r="H6846" t="s">
        <v>7064</v>
      </c>
      <c r="I6846" t="s">
        <v>22</v>
      </c>
      <c r="M6846">
        <v>1652</v>
      </c>
      <c r="N6846">
        <v>6</v>
      </c>
      <c r="O6846">
        <v>15</v>
      </c>
    </row>
    <row r="6847" spans="1:15" x14ac:dyDescent="0.3">
      <c r="A6847" t="s">
        <v>14</v>
      </c>
      <c r="B6847">
        <v>0</v>
      </c>
      <c r="C6847">
        <v>1</v>
      </c>
      <c r="D6847" t="s">
        <v>14</v>
      </c>
      <c r="E6847" t="s">
        <v>7052</v>
      </c>
      <c r="F6847" t="s">
        <v>7056</v>
      </c>
      <c r="G6847" t="s">
        <v>17</v>
      </c>
      <c r="H6847" t="s">
        <v>7065</v>
      </c>
      <c r="I6847" t="s">
        <v>22</v>
      </c>
      <c r="M6847">
        <v>1652</v>
      </c>
      <c r="N6847">
        <v>35</v>
      </c>
      <c r="O6847">
        <v>40</v>
      </c>
    </row>
    <row r="6848" spans="1:15" x14ac:dyDescent="0.3">
      <c r="E6848" t="s">
        <v>7052</v>
      </c>
      <c r="F6848" t="s">
        <v>119</v>
      </c>
      <c r="G6848" t="s">
        <v>23</v>
      </c>
      <c r="H6848" t="s">
        <v>7058</v>
      </c>
      <c r="I6848" t="s">
        <v>52</v>
      </c>
      <c r="J6848" t="s">
        <v>121</v>
      </c>
      <c r="M6848">
        <v>1652</v>
      </c>
      <c r="N6848">
        <v>217</v>
      </c>
      <c r="O6848">
        <v>225</v>
      </c>
    </row>
    <row r="6849" spans="1:15" x14ac:dyDescent="0.3">
      <c r="A6849" t="s">
        <v>14</v>
      </c>
      <c r="B6849">
        <v>0</v>
      </c>
      <c r="C6849">
        <v>1</v>
      </c>
      <c r="D6849" t="s">
        <v>14</v>
      </c>
      <c r="E6849" t="s">
        <v>7052</v>
      </c>
      <c r="F6849" t="s">
        <v>7056</v>
      </c>
      <c r="G6849" t="s">
        <v>23</v>
      </c>
      <c r="H6849" t="s">
        <v>7057</v>
      </c>
      <c r="I6849" t="s">
        <v>26</v>
      </c>
      <c r="M6849">
        <v>1652</v>
      </c>
      <c r="N6849">
        <v>227</v>
      </c>
      <c r="O6849">
        <v>232</v>
      </c>
    </row>
    <row r="6850" spans="1:15" x14ac:dyDescent="0.3">
      <c r="E6850" t="s">
        <v>7052</v>
      </c>
      <c r="F6850" t="s">
        <v>7056</v>
      </c>
      <c r="G6850" t="s">
        <v>14</v>
      </c>
      <c r="H6850" t="s">
        <v>7057</v>
      </c>
      <c r="I6850" t="s">
        <v>19</v>
      </c>
      <c r="M6850">
        <v>1652</v>
      </c>
      <c r="N6850">
        <v>227</v>
      </c>
      <c r="O6850">
        <v>232</v>
      </c>
    </row>
    <row r="6851" spans="1:15" x14ac:dyDescent="0.3">
      <c r="E6851" t="s">
        <v>7052</v>
      </c>
      <c r="F6851" t="s">
        <v>7053</v>
      </c>
      <c r="G6851" t="s">
        <v>17</v>
      </c>
      <c r="H6851" t="s">
        <v>7054</v>
      </c>
      <c r="I6851" t="s">
        <v>26</v>
      </c>
      <c r="M6851">
        <v>1652</v>
      </c>
      <c r="N6851">
        <v>240</v>
      </c>
      <c r="O6851">
        <v>250</v>
      </c>
    </row>
    <row r="6852" spans="1:15" x14ac:dyDescent="0.3">
      <c r="E6852" t="s">
        <v>7052</v>
      </c>
      <c r="F6852" t="s">
        <v>7061</v>
      </c>
      <c r="G6852" t="s">
        <v>14</v>
      </c>
      <c r="H6852" t="s">
        <v>7062</v>
      </c>
      <c r="I6852" t="s">
        <v>41</v>
      </c>
      <c r="J6852" t="s">
        <v>32</v>
      </c>
      <c r="M6852">
        <v>1652</v>
      </c>
      <c r="N6852">
        <v>245</v>
      </c>
      <c r="O6852">
        <v>250</v>
      </c>
    </row>
    <row r="6853" spans="1:15" x14ac:dyDescent="0.3">
      <c r="E6853" t="s">
        <v>7052</v>
      </c>
      <c r="F6853" t="s">
        <v>3204</v>
      </c>
      <c r="G6853" t="s">
        <v>23</v>
      </c>
      <c r="H6853" t="s">
        <v>7055</v>
      </c>
      <c r="I6853" t="s">
        <v>52</v>
      </c>
      <c r="J6853" t="s">
        <v>117</v>
      </c>
      <c r="M6853">
        <v>1652</v>
      </c>
      <c r="N6853">
        <v>322</v>
      </c>
      <c r="O6853">
        <v>329</v>
      </c>
    </row>
    <row r="6854" spans="1:15" x14ac:dyDescent="0.3">
      <c r="A6854" t="s">
        <v>14</v>
      </c>
      <c r="B6854">
        <v>1</v>
      </c>
      <c r="C6854">
        <v>1</v>
      </c>
      <c r="D6854">
        <v>1</v>
      </c>
      <c r="E6854" t="s">
        <v>7052</v>
      </c>
      <c r="F6854" t="s">
        <v>7059</v>
      </c>
      <c r="G6854" t="s">
        <v>14</v>
      </c>
      <c r="H6854" t="s">
        <v>7060</v>
      </c>
      <c r="I6854" t="s">
        <v>22</v>
      </c>
      <c r="M6854">
        <v>1652</v>
      </c>
      <c r="N6854">
        <v>339</v>
      </c>
      <c r="O6854">
        <v>352</v>
      </c>
    </row>
    <row r="6855" spans="1:15" x14ac:dyDescent="0.3">
      <c r="E6855" t="s">
        <v>7066</v>
      </c>
      <c r="F6855" t="s">
        <v>7070</v>
      </c>
      <c r="G6855" t="s">
        <v>14</v>
      </c>
      <c r="H6855" t="s">
        <v>7071</v>
      </c>
      <c r="I6855" t="s">
        <v>35</v>
      </c>
      <c r="J6855" t="s">
        <v>32</v>
      </c>
      <c r="M6855">
        <v>1653</v>
      </c>
      <c r="N6855">
        <v>0</v>
      </c>
      <c r="O6855">
        <v>4</v>
      </c>
    </row>
    <row r="6856" spans="1:15" x14ac:dyDescent="0.3">
      <c r="E6856" t="s">
        <v>7066</v>
      </c>
      <c r="F6856" t="s">
        <v>1759</v>
      </c>
      <c r="G6856" t="s">
        <v>14</v>
      </c>
      <c r="H6856" t="s">
        <v>7072</v>
      </c>
      <c r="I6856" t="s">
        <v>52</v>
      </c>
      <c r="J6856" t="s">
        <v>32</v>
      </c>
      <c r="M6856">
        <v>1653</v>
      </c>
      <c r="N6856">
        <v>81</v>
      </c>
      <c r="O6856">
        <v>85</v>
      </c>
    </row>
    <row r="6857" spans="1:15" x14ac:dyDescent="0.3">
      <c r="A6857" t="s">
        <v>237</v>
      </c>
      <c r="B6857">
        <v>0</v>
      </c>
      <c r="E6857" t="s">
        <v>7066</v>
      </c>
      <c r="F6857" t="s">
        <v>7063</v>
      </c>
      <c r="G6857" t="s">
        <v>17</v>
      </c>
      <c r="H6857" t="s">
        <v>7067</v>
      </c>
      <c r="I6857" t="s">
        <v>22</v>
      </c>
      <c r="M6857">
        <v>1653</v>
      </c>
      <c r="N6857">
        <v>96</v>
      </c>
      <c r="O6857">
        <v>105</v>
      </c>
    </row>
    <row r="6858" spans="1:15" x14ac:dyDescent="0.3">
      <c r="A6858" t="s">
        <v>14</v>
      </c>
      <c r="B6858">
        <v>0</v>
      </c>
      <c r="C6858">
        <v>1</v>
      </c>
      <c r="D6858" t="s">
        <v>14</v>
      </c>
      <c r="E6858" t="s">
        <v>7066</v>
      </c>
      <c r="F6858" t="s">
        <v>7068</v>
      </c>
      <c r="G6858" t="s">
        <v>23</v>
      </c>
      <c r="H6858" t="s">
        <v>7069</v>
      </c>
      <c r="I6858" t="s">
        <v>26</v>
      </c>
      <c r="M6858">
        <v>1653</v>
      </c>
      <c r="N6858">
        <v>174</v>
      </c>
      <c r="O6858">
        <v>181</v>
      </c>
    </row>
    <row r="6859" spans="1:15" x14ac:dyDescent="0.3">
      <c r="E6859" t="s">
        <v>7066</v>
      </c>
      <c r="F6859" t="s">
        <v>7068</v>
      </c>
      <c r="G6859" t="s">
        <v>14</v>
      </c>
      <c r="H6859" t="s">
        <v>7069</v>
      </c>
      <c r="I6859" t="s">
        <v>19</v>
      </c>
      <c r="M6859">
        <v>1653</v>
      </c>
      <c r="N6859">
        <v>174</v>
      </c>
      <c r="O6859">
        <v>181</v>
      </c>
    </row>
    <row r="6860" spans="1:15" x14ac:dyDescent="0.3">
      <c r="E6860" t="s">
        <v>7073</v>
      </c>
      <c r="F6860" t="s">
        <v>7076</v>
      </c>
      <c r="G6860" t="s">
        <v>23</v>
      </c>
      <c r="H6860" t="s">
        <v>7077</v>
      </c>
      <c r="I6860" t="s">
        <v>26</v>
      </c>
      <c r="M6860">
        <v>1654</v>
      </c>
      <c r="N6860">
        <v>0</v>
      </c>
      <c r="O6860">
        <v>5</v>
      </c>
    </row>
    <row r="6861" spans="1:15" x14ac:dyDescent="0.3">
      <c r="A6861" t="s">
        <v>14</v>
      </c>
      <c r="B6861">
        <v>1</v>
      </c>
      <c r="C6861">
        <v>1</v>
      </c>
      <c r="D6861">
        <v>1</v>
      </c>
      <c r="E6861" t="s">
        <v>7073</v>
      </c>
      <c r="F6861" t="s">
        <v>7076</v>
      </c>
      <c r="G6861" t="s">
        <v>14</v>
      </c>
      <c r="H6861" t="s">
        <v>7077</v>
      </c>
      <c r="I6861" t="s">
        <v>19</v>
      </c>
      <c r="M6861">
        <v>1654</v>
      </c>
      <c r="N6861">
        <v>0</v>
      </c>
      <c r="O6861">
        <v>5</v>
      </c>
    </row>
    <row r="6862" spans="1:15" x14ac:dyDescent="0.3">
      <c r="E6862" t="s">
        <v>7073</v>
      </c>
      <c r="F6862" t="s">
        <v>7081</v>
      </c>
      <c r="G6862" t="s">
        <v>17</v>
      </c>
      <c r="H6862" t="s">
        <v>7075</v>
      </c>
      <c r="I6862" t="s">
        <v>26</v>
      </c>
      <c r="M6862">
        <v>1654</v>
      </c>
      <c r="N6862">
        <v>7</v>
      </c>
      <c r="O6862">
        <v>31</v>
      </c>
    </row>
    <row r="6863" spans="1:15" x14ac:dyDescent="0.3">
      <c r="A6863" t="s">
        <v>14</v>
      </c>
      <c r="B6863">
        <v>1</v>
      </c>
      <c r="C6863">
        <v>1</v>
      </c>
      <c r="D6863">
        <v>1</v>
      </c>
      <c r="E6863" t="s">
        <v>7073</v>
      </c>
      <c r="F6863" t="s">
        <v>3006</v>
      </c>
      <c r="G6863" t="s">
        <v>14</v>
      </c>
      <c r="H6863" t="s">
        <v>7082</v>
      </c>
      <c r="I6863" t="s">
        <v>41</v>
      </c>
      <c r="J6863" t="s">
        <v>32</v>
      </c>
      <c r="M6863">
        <v>1654</v>
      </c>
      <c r="N6863">
        <v>7</v>
      </c>
      <c r="O6863">
        <v>10</v>
      </c>
    </row>
    <row r="6864" spans="1:15" x14ac:dyDescent="0.3">
      <c r="E6864" t="s">
        <v>7073</v>
      </c>
      <c r="F6864" t="s">
        <v>7074</v>
      </c>
      <c r="G6864" t="s">
        <v>17</v>
      </c>
      <c r="H6864" t="s">
        <v>7075</v>
      </c>
      <c r="I6864" t="s">
        <v>19</v>
      </c>
      <c r="M6864">
        <v>1654</v>
      </c>
      <c r="N6864">
        <v>12</v>
      </c>
      <c r="O6864">
        <v>31</v>
      </c>
    </row>
    <row r="6865" spans="1:15" x14ac:dyDescent="0.3">
      <c r="A6865" t="s">
        <v>14</v>
      </c>
      <c r="B6865">
        <v>1</v>
      </c>
      <c r="C6865">
        <v>1</v>
      </c>
      <c r="D6865">
        <v>1</v>
      </c>
      <c r="E6865" t="s">
        <v>7073</v>
      </c>
      <c r="F6865" t="s">
        <v>7083</v>
      </c>
      <c r="G6865" t="s">
        <v>14</v>
      </c>
      <c r="H6865" t="s">
        <v>7084</v>
      </c>
      <c r="I6865" t="s">
        <v>19</v>
      </c>
      <c r="M6865">
        <v>1654</v>
      </c>
      <c r="N6865">
        <v>38</v>
      </c>
      <c r="O6865">
        <v>52</v>
      </c>
    </row>
    <row r="6866" spans="1:15" x14ac:dyDescent="0.3">
      <c r="A6866" t="s">
        <v>14</v>
      </c>
      <c r="B6866">
        <v>1</v>
      </c>
      <c r="C6866">
        <v>1</v>
      </c>
      <c r="D6866">
        <v>1</v>
      </c>
      <c r="E6866" t="s">
        <v>7073</v>
      </c>
      <c r="F6866" t="s">
        <v>7079</v>
      </c>
      <c r="G6866" t="s">
        <v>14</v>
      </c>
      <c r="H6866" t="s">
        <v>7080</v>
      </c>
      <c r="I6866" t="s">
        <v>270</v>
      </c>
      <c r="J6866" t="s">
        <v>1017</v>
      </c>
      <c r="K6866" t="s">
        <v>43</v>
      </c>
      <c r="M6866">
        <v>1654</v>
      </c>
      <c r="N6866">
        <v>46</v>
      </c>
      <c r="O6866">
        <v>52</v>
      </c>
    </row>
    <row r="6867" spans="1:15" x14ac:dyDescent="0.3">
      <c r="A6867" t="s">
        <v>237</v>
      </c>
      <c r="B6867">
        <v>0</v>
      </c>
      <c r="E6867" t="s">
        <v>7073</v>
      </c>
      <c r="F6867" t="s">
        <v>7063</v>
      </c>
      <c r="G6867" t="s">
        <v>17</v>
      </c>
      <c r="H6867" t="s">
        <v>7078</v>
      </c>
      <c r="I6867" t="s">
        <v>22</v>
      </c>
      <c r="M6867">
        <v>1654</v>
      </c>
      <c r="N6867">
        <v>125</v>
      </c>
      <c r="O6867">
        <v>134</v>
      </c>
    </row>
    <row r="6868" spans="1:15" x14ac:dyDescent="0.3">
      <c r="A6868" t="s">
        <v>237</v>
      </c>
      <c r="B6868">
        <v>0</v>
      </c>
      <c r="C6868">
        <v>0</v>
      </c>
      <c r="D6868">
        <v>0</v>
      </c>
      <c r="E6868" t="s">
        <v>7085</v>
      </c>
      <c r="F6868" t="s">
        <v>7090</v>
      </c>
      <c r="G6868" t="s">
        <v>17</v>
      </c>
      <c r="H6868" t="s">
        <v>7091</v>
      </c>
      <c r="I6868" t="s">
        <v>26</v>
      </c>
      <c r="M6868">
        <v>1655</v>
      </c>
      <c r="N6868">
        <v>0</v>
      </c>
      <c r="O6868">
        <v>5</v>
      </c>
    </row>
    <row r="6869" spans="1:15" x14ac:dyDescent="0.3">
      <c r="E6869" t="s">
        <v>7085</v>
      </c>
      <c r="F6869" t="s">
        <v>7086</v>
      </c>
      <c r="G6869" t="s">
        <v>17</v>
      </c>
      <c r="H6869" t="s">
        <v>7087</v>
      </c>
      <c r="I6869" t="s">
        <v>19</v>
      </c>
      <c r="M6869">
        <v>1655</v>
      </c>
      <c r="N6869">
        <v>29</v>
      </c>
      <c r="O6869">
        <v>37</v>
      </c>
    </row>
    <row r="6870" spans="1:15" x14ac:dyDescent="0.3">
      <c r="E6870" t="s">
        <v>7085</v>
      </c>
      <c r="F6870" t="s">
        <v>7088</v>
      </c>
      <c r="G6870" t="s">
        <v>14</v>
      </c>
      <c r="H6870" t="s">
        <v>7089</v>
      </c>
      <c r="I6870" t="s">
        <v>52</v>
      </c>
      <c r="J6870" t="s">
        <v>32</v>
      </c>
      <c r="M6870">
        <v>1655</v>
      </c>
      <c r="N6870">
        <v>32</v>
      </c>
      <c r="O6870">
        <v>37</v>
      </c>
    </row>
    <row r="6871" spans="1:15" x14ac:dyDescent="0.3">
      <c r="A6871" t="s">
        <v>14</v>
      </c>
      <c r="B6871">
        <v>1</v>
      </c>
      <c r="C6871">
        <v>1</v>
      </c>
      <c r="D6871">
        <v>1</v>
      </c>
      <c r="E6871" t="s">
        <v>7092</v>
      </c>
      <c r="F6871" t="s">
        <v>7097</v>
      </c>
      <c r="G6871" t="s">
        <v>14</v>
      </c>
      <c r="H6871" t="s">
        <v>7098</v>
      </c>
      <c r="I6871" t="s">
        <v>22</v>
      </c>
      <c r="M6871">
        <v>1656</v>
      </c>
      <c r="N6871">
        <v>17</v>
      </c>
      <c r="O6871">
        <v>21</v>
      </c>
    </row>
    <row r="6872" spans="1:15" x14ac:dyDescent="0.3">
      <c r="E6872" t="s">
        <v>7092</v>
      </c>
      <c r="F6872" t="s">
        <v>6370</v>
      </c>
      <c r="G6872" t="s">
        <v>23</v>
      </c>
      <c r="H6872" t="s">
        <v>7096</v>
      </c>
      <c r="I6872" t="s">
        <v>26</v>
      </c>
      <c r="M6872">
        <v>1656</v>
      </c>
      <c r="N6872">
        <v>23</v>
      </c>
      <c r="O6872">
        <v>27</v>
      </c>
    </row>
    <row r="6873" spans="1:15" x14ac:dyDescent="0.3">
      <c r="A6873" t="s">
        <v>14</v>
      </c>
      <c r="B6873">
        <v>1</v>
      </c>
      <c r="C6873">
        <v>1</v>
      </c>
      <c r="D6873">
        <v>1</v>
      </c>
      <c r="E6873" t="s">
        <v>7092</v>
      </c>
      <c r="F6873" t="s">
        <v>6370</v>
      </c>
      <c r="G6873" t="s">
        <v>14</v>
      </c>
      <c r="H6873" t="s">
        <v>7096</v>
      </c>
      <c r="I6873" t="s">
        <v>31</v>
      </c>
      <c r="J6873" t="s">
        <v>32</v>
      </c>
      <c r="M6873">
        <v>1656</v>
      </c>
      <c r="N6873">
        <v>23</v>
      </c>
      <c r="O6873">
        <v>27</v>
      </c>
    </row>
    <row r="6874" spans="1:15" x14ac:dyDescent="0.3">
      <c r="A6874" t="s">
        <v>14</v>
      </c>
      <c r="B6874">
        <v>1</v>
      </c>
      <c r="C6874">
        <v>1</v>
      </c>
      <c r="D6874">
        <v>1</v>
      </c>
      <c r="E6874" t="s">
        <v>7092</v>
      </c>
      <c r="F6874" t="s">
        <v>7093</v>
      </c>
      <c r="G6874" t="s">
        <v>14</v>
      </c>
      <c r="H6874" t="s">
        <v>7094</v>
      </c>
      <c r="I6874" t="s">
        <v>19</v>
      </c>
      <c r="M6874">
        <v>1656</v>
      </c>
      <c r="N6874">
        <v>31</v>
      </c>
      <c r="O6874">
        <v>36</v>
      </c>
    </row>
    <row r="6875" spans="1:15" x14ac:dyDescent="0.3">
      <c r="E6875" t="s">
        <v>7092</v>
      </c>
      <c r="F6875" t="s">
        <v>7093</v>
      </c>
      <c r="G6875" t="s">
        <v>23</v>
      </c>
      <c r="H6875" t="s">
        <v>7094</v>
      </c>
      <c r="I6875" t="s">
        <v>26</v>
      </c>
      <c r="M6875">
        <v>1656</v>
      </c>
      <c r="N6875">
        <v>31</v>
      </c>
      <c r="O6875">
        <v>36</v>
      </c>
    </row>
    <row r="6876" spans="1:15" x14ac:dyDescent="0.3">
      <c r="E6876" t="s">
        <v>7092</v>
      </c>
      <c r="F6876" t="s">
        <v>210</v>
      </c>
      <c r="G6876" t="s">
        <v>51</v>
      </c>
      <c r="H6876" t="s">
        <v>7099</v>
      </c>
      <c r="I6876" t="s">
        <v>52</v>
      </c>
      <c r="J6876" t="s">
        <v>212</v>
      </c>
      <c r="M6876">
        <v>1656</v>
      </c>
      <c r="N6876">
        <v>93</v>
      </c>
      <c r="O6876">
        <v>100</v>
      </c>
    </row>
    <row r="6877" spans="1:15" x14ac:dyDescent="0.3">
      <c r="E6877" t="s">
        <v>7092</v>
      </c>
      <c r="F6877" t="s">
        <v>210</v>
      </c>
      <c r="G6877" t="s">
        <v>51</v>
      </c>
      <c r="H6877" t="s">
        <v>7095</v>
      </c>
      <c r="I6877" t="s">
        <v>52</v>
      </c>
      <c r="J6877" t="s">
        <v>212</v>
      </c>
      <c r="M6877">
        <v>1656</v>
      </c>
      <c r="N6877">
        <v>184</v>
      </c>
      <c r="O6877">
        <v>191</v>
      </c>
    </row>
    <row r="6878" spans="1:15" x14ac:dyDescent="0.3">
      <c r="A6878" t="s">
        <v>14</v>
      </c>
      <c r="B6878">
        <v>1</v>
      </c>
      <c r="C6878">
        <v>1</v>
      </c>
      <c r="D6878">
        <v>1</v>
      </c>
      <c r="E6878" t="s">
        <v>7092</v>
      </c>
      <c r="F6878" t="s">
        <v>7097</v>
      </c>
      <c r="G6878" t="s">
        <v>14</v>
      </c>
      <c r="H6878" t="s">
        <v>7098</v>
      </c>
      <c r="I6878" t="s">
        <v>22</v>
      </c>
      <c r="M6878">
        <v>1657</v>
      </c>
      <c r="N6878">
        <v>17</v>
      </c>
      <c r="O6878">
        <v>21</v>
      </c>
    </row>
    <row r="6879" spans="1:15" x14ac:dyDescent="0.3">
      <c r="A6879" t="s">
        <v>14</v>
      </c>
      <c r="B6879">
        <v>1</v>
      </c>
      <c r="C6879">
        <v>1</v>
      </c>
      <c r="D6879">
        <v>1</v>
      </c>
      <c r="E6879" t="s">
        <v>7092</v>
      </c>
      <c r="F6879" t="s">
        <v>6370</v>
      </c>
      <c r="G6879" t="s">
        <v>14</v>
      </c>
      <c r="H6879" t="s">
        <v>7096</v>
      </c>
      <c r="I6879" t="s">
        <v>31</v>
      </c>
      <c r="J6879" t="s">
        <v>32</v>
      </c>
      <c r="M6879">
        <v>1657</v>
      </c>
      <c r="N6879">
        <v>23</v>
      </c>
      <c r="O6879">
        <v>27</v>
      </c>
    </row>
    <row r="6880" spans="1:15" x14ac:dyDescent="0.3">
      <c r="E6880" t="s">
        <v>7092</v>
      </c>
      <c r="F6880" t="s">
        <v>6370</v>
      </c>
      <c r="G6880" t="s">
        <v>23</v>
      </c>
      <c r="H6880" t="s">
        <v>7096</v>
      </c>
      <c r="I6880" t="s">
        <v>26</v>
      </c>
      <c r="M6880">
        <v>1657</v>
      </c>
      <c r="N6880">
        <v>23</v>
      </c>
      <c r="O6880">
        <v>27</v>
      </c>
    </row>
    <row r="6881" spans="1:15" x14ac:dyDescent="0.3">
      <c r="A6881" t="s">
        <v>14</v>
      </c>
      <c r="B6881">
        <v>1</v>
      </c>
      <c r="C6881">
        <v>1</v>
      </c>
      <c r="D6881">
        <v>1</v>
      </c>
      <c r="E6881" t="s">
        <v>7092</v>
      </c>
      <c r="F6881" t="s">
        <v>7093</v>
      </c>
      <c r="G6881" t="s">
        <v>14</v>
      </c>
      <c r="H6881" t="s">
        <v>7094</v>
      </c>
      <c r="I6881" t="s">
        <v>19</v>
      </c>
      <c r="M6881">
        <v>1657</v>
      </c>
      <c r="N6881">
        <v>31</v>
      </c>
      <c r="O6881">
        <v>36</v>
      </c>
    </row>
    <row r="6882" spans="1:15" x14ac:dyDescent="0.3">
      <c r="E6882" t="s">
        <v>7092</v>
      </c>
      <c r="F6882" t="s">
        <v>7093</v>
      </c>
      <c r="G6882" t="s">
        <v>23</v>
      </c>
      <c r="H6882" t="s">
        <v>7094</v>
      </c>
      <c r="I6882" t="s">
        <v>26</v>
      </c>
      <c r="M6882">
        <v>1657</v>
      </c>
      <c r="N6882">
        <v>31</v>
      </c>
      <c r="O6882">
        <v>36</v>
      </c>
    </row>
    <row r="6883" spans="1:15" x14ac:dyDescent="0.3">
      <c r="E6883" t="s">
        <v>7092</v>
      </c>
      <c r="F6883" t="s">
        <v>210</v>
      </c>
      <c r="G6883" t="s">
        <v>51</v>
      </c>
      <c r="H6883" t="s">
        <v>7099</v>
      </c>
      <c r="I6883" t="s">
        <v>52</v>
      </c>
      <c r="J6883" t="s">
        <v>212</v>
      </c>
      <c r="M6883">
        <v>1657</v>
      </c>
      <c r="N6883">
        <v>93</v>
      </c>
      <c r="O6883">
        <v>100</v>
      </c>
    </row>
    <row r="6884" spans="1:15" x14ac:dyDescent="0.3">
      <c r="E6884" t="s">
        <v>7092</v>
      </c>
      <c r="F6884" t="s">
        <v>210</v>
      </c>
      <c r="G6884" t="s">
        <v>51</v>
      </c>
      <c r="H6884" t="s">
        <v>7095</v>
      </c>
      <c r="I6884" t="s">
        <v>52</v>
      </c>
      <c r="J6884" t="s">
        <v>212</v>
      </c>
      <c r="M6884">
        <v>1657</v>
      </c>
      <c r="N6884">
        <v>184</v>
      </c>
      <c r="O6884">
        <v>191</v>
      </c>
    </row>
    <row r="6885" spans="1:15" x14ac:dyDescent="0.3">
      <c r="A6885" t="s">
        <v>14</v>
      </c>
      <c r="B6885">
        <v>1</v>
      </c>
      <c r="C6885">
        <v>1</v>
      </c>
      <c r="D6885">
        <v>1</v>
      </c>
      <c r="E6885" t="s">
        <v>7092</v>
      </c>
      <c r="F6885" t="s">
        <v>7097</v>
      </c>
      <c r="G6885" t="s">
        <v>14</v>
      </c>
      <c r="H6885" t="s">
        <v>7098</v>
      </c>
      <c r="I6885" t="s">
        <v>22</v>
      </c>
      <c r="M6885">
        <v>1658</v>
      </c>
      <c r="N6885">
        <v>17</v>
      </c>
      <c r="O6885">
        <v>21</v>
      </c>
    </row>
    <row r="6886" spans="1:15" x14ac:dyDescent="0.3">
      <c r="A6886" t="s">
        <v>14</v>
      </c>
      <c r="B6886">
        <v>1</v>
      </c>
      <c r="C6886">
        <v>1</v>
      </c>
      <c r="D6886">
        <v>1</v>
      </c>
      <c r="E6886" t="s">
        <v>7092</v>
      </c>
      <c r="F6886" t="s">
        <v>6370</v>
      </c>
      <c r="G6886" t="s">
        <v>14</v>
      </c>
      <c r="H6886" t="s">
        <v>7096</v>
      </c>
      <c r="I6886" t="s">
        <v>31</v>
      </c>
      <c r="J6886" t="s">
        <v>32</v>
      </c>
      <c r="M6886">
        <v>1658</v>
      </c>
      <c r="N6886">
        <v>23</v>
      </c>
      <c r="O6886">
        <v>27</v>
      </c>
    </row>
    <row r="6887" spans="1:15" x14ac:dyDescent="0.3">
      <c r="E6887" t="s">
        <v>7092</v>
      </c>
      <c r="F6887" t="s">
        <v>6370</v>
      </c>
      <c r="G6887" t="s">
        <v>23</v>
      </c>
      <c r="H6887" t="s">
        <v>7096</v>
      </c>
      <c r="I6887" t="s">
        <v>26</v>
      </c>
      <c r="M6887">
        <v>1658</v>
      </c>
      <c r="N6887">
        <v>23</v>
      </c>
      <c r="O6887">
        <v>27</v>
      </c>
    </row>
    <row r="6888" spans="1:15" x14ac:dyDescent="0.3">
      <c r="A6888" t="s">
        <v>14</v>
      </c>
      <c r="B6888">
        <v>1</v>
      </c>
      <c r="C6888">
        <v>1</v>
      </c>
      <c r="D6888">
        <v>1</v>
      </c>
      <c r="E6888" t="s">
        <v>7092</v>
      </c>
      <c r="F6888" t="s">
        <v>7093</v>
      </c>
      <c r="G6888" t="s">
        <v>14</v>
      </c>
      <c r="H6888" t="s">
        <v>7094</v>
      </c>
      <c r="I6888" t="s">
        <v>19</v>
      </c>
      <c r="M6888">
        <v>1658</v>
      </c>
      <c r="N6888">
        <v>31</v>
      </c>
      <c r="O6888">
        <v>36</v>
      </c>
    </row>
    <row r="6889" spans="1:15" x14ac:dyDescent="0.3">
      <c r="E6889" t="s">
        <v>7092</v>
      </c>
      <c r="F6889" t="s">
        <v>7093</v>
      </c>
      <c r="G6889" t="s">
        <v>23</v>
      </c>
      <c r="H6889" t="s">
        <v>7094</v>
      </c>
      <c r="I6889" t="s">
        <v>26</v>
      </c>
      <c r="M6889">
        <v>1658</v>
      </c>
      <c r="N6889">
        <v>31</v>
      </c>
      <c r="O6889">
        <v>36</v>
      </c>
    </row>
    <row r="6890" spans="1:15" x14ac:dyDescent="0.3">
      <c r="E6890" t="s">
        <v>7092</v>
      </c>
      <c r="F6890" t="s">
        <v>210</v>
      </c>
      <c r="G6890" t="s">
        <v>51</v>
      </c>
      <c r="H6890" t="s">
        <v>7099</v>
      </c>
      <c r="I6890" t="s">
        <v>52</v>
      </c>
      <c r="J6890" t="s">
        <v>212</v>
      </c>
      <c r="M6890">
        <v>1658</v>
      </c>
      <c r="N6890">
        <v>93</v>
      </c>
      <c r="O6890">
        <v>100</v>
      </c>
    </row>
    <row r="6891" spans="1:15" x14ac:dyDescent="0.3">
      <c r="E6891" t="s">
        <v>7092</v>
      </c>
      <c r="F6891" t="s">
        <v>210</v>
      </c>
      <c r="G6891" t="s">
        <v>51</v>
      </c>
      <c r="H6891" t="s">
        <v>7095</v>
      </c>
      <c r="I6891" t="s">
        <v>52</v>
      </c>
      <c r="J6891" t="s">
        <v>212</v>
      </c>
      <c r="M6891">
        <v>1658</v>
      </c>
      <c r="N6891">
        <v>184</v>
      </c>
      <c r="O6891">
        <v>191</v>
      </c>
    </row>
    <row r="6892" spans="1:15" x14ac:dyDescent="0.3">
      <c r="A6892" t="s">
        <v>14</v>
      </c>
      <c r="B6892">
        <v>1</v>
      </c>
      <c r="C6892">
        <v>1</v>
      </c>
      <c r="D6892">
        <v>1</v>
      </c>
      <c r="E6892" t="s">
        <v>7035</v>
      </c>
      <c r="F6892" t="s">
        <v>7036</v>
      </c>
      <c r="G6892" t="s">
        <v>14</v>
      </c>
      <c r="H6892" t="s">
        <v>7037</v>
      </c>
      <c r="I6892" t="s">
        <v>35</v>
      </c>
      <c r="J6892" t="s">
        <v>46</v>
      </c>
      <c r="K6892" t="s">
        <v>47</v>
      </c>
      <c r="L6892" t="s">
        <v>43</v>
      </c>
      <c r="M6892">
        <v>1661</v>
      </c>
      <c r="N6892">
        <v>40</v>
      </c>
      <c r="O6892">
        <v>55</v>
      </c>
    </row>
    <row r="6893" spans="1:15" x14ac:dyDescent="0.3">
      <c r="E6893" t="s">
        <v>7100</v>
      </c>
      <c r="F6893" t="s">
        <v>7101</v>
      </c>
      <c r="G6893" t="s">
        <v>14</v>
      </c>
      <c r="H6893" t="s">
        <v>7102</v>
      </c>
      <c r="I6893" t="s">
        <v>19</v>
      </c>
      <c r="M6893">
        <v>1662</v>
      </c>
      <c r="N6893">
        <v>0</v>
      </c>
      <c r="O6893">
        <v>5</v>
      </c>
    </row>
    <row r="6894" spans="1:15" x14ac:dyDescent="0.3">
      <c r="A6894" t="s">
        <v>14</v>
      </c>
      <c r="B6894">
        <v>0</v>
      </c>
      <c r="C6894">
        <v>1</v>
      </c>
      <c r="D6894" t="s">
        <v>14</v>
      </c>
      <c r="E6894" t="s">
        <v>7100</v>
      </c>
      <c r="F6894" t="s">
        <v>7101</v>
      </c>
      <c r="G6894" t="s">
        <v>17</v>
      </c>
      <c r="H6894" t="s">
        <v>7102</v>
      </c>
      <c r="I6894" t="s">
        <v>26</v>
      </c>
      <c r="M6894">
        <v>1662</v>
      </c>
      <c r="N6894">
        <v>0</v>
      </c>
      <c r="O6894">
        <v>5</v>
      </c>
    </row>
    <row r="6895" spans="1:15" x14ac:dyDescent="0.3">
      <c r="A6895" t="s">
        <v>14</v>
      </c>
      <c r="B6895">
        <v>1</v>
      </c>
      <c r="C6895">
        <v>1</v>
      </c>
      <c r="D6895">
        <v>1</v>
      </c>
      <c r="E6895" t="s">
        <v>7103</v>
      </c>
      <c r="F6895" t="s">
        <v>7104</v>
      </c>
      <c r="G6895" t="s">
        <v>14</v>
      </c>
      <c r="H6895" t="s">
        <v>7105</v>
      </c>
      <c r="I6895" t="s">
        <v>22</v>
      </c>
      <c r="M6895">
        <v>1664</v>
      </c>
      <c r="N6895">
        <v>0</v>
      </c>
      <c r="O6895">
        <v>5</v>
      </c>
    </row>
    <row r="6896" spans="1:15" x14ac:dyDescent="0.3">
      <c r="A6896" t="s">
        <v>14</v>
      </c>
      <c r="B6896">
        <v>1</v>
      </c>
      <c r="C6896">
        <v>1</v>
      </c>
      <c r="D6896">
        <v>1</v>
      </c>
      <c r="E6896" t="s">
        <v>7103</v>
      </c>
      <c r="F6896" t="s">
        <v>7112</v>
      </c>
      <c r="G6896" t="s">
        <v>14</v>
      </c>
      <c r="H6896" t="s">
        <v>7115</v>
      </c>
      <c r="I6896" t="s">
        <v>35</v>
      </c>
      <c r="J6896" t="s">
        <v>32</v>
      </c>
      <c r="M6896">
        <v>1664</v>
      </c>
      <c r="N6896">
        <v>9</v>
      </c>
      <c r="O6896">
        <v>13</v>
      </c>
    </row>
    <row r="6897" spans="1:15" x14ac:dyDescent="0.3">
      <c r="A6897" t="s">
        <v>23</v>
      </c>
      <c r="B6897">
        <v>1</v>
      </c>
      <c r="C6897">
        <v>1</v>
      </c>
      <c r="D6897">
        <v>1</v>
      </c>
      <c r="E6897" t="s">
        <v>7103</v>
      </c>
      <c r="F6897" t="s">
        <v>7107</v>
      </c>
      <c r="G6897" t="s">
        <v>23</v>
      </c>
      <c r="H6897" t="s">
        <v>7108</v>
      </c>
      <c r="I6897" t="s">
        <v>22</v>
      </c>
      <c r="M6897">
        <v>1664</v>
      </c>
      <c r="N6897">
        <v>25</v>
      </c>
      <c r="O6897">
        <v>30</v>
      </c>
    </row>
    <row r="6898" spans="1:15" x14ac:dyDescent="0.3">
      <c r="A6898" t="s">
        <v>14</v>
      </c>
      <c r="B6898">
        <v>0</v>
      </c>
      <c r="C6898">
        <v>1</v>
      </c>
      <c r="D6898" t="s">
        <v>14</v>
      </c>
      <c r="E6898" t="s">
        <v>7103</v>
      </c>
      <c r="F6898" t="s">
        <v>29</v>
      </c>
      <c r="G6898" t="s">
        <v>23</v>
      </c>
      <c r="H6898" t="s">
        <v>7110</v>
      </c>
      <c r="I6898" t="s">
        <v>26</v>
      </c>
      <c r="M6898">
        <v>1664</v>
      </c>
      <c r="N6898">
        <v>86</v>
      </c>
      <c r="O6898">
        <v>90</v>
      </c>
    </row>
    <row r="6899" spans="1:15" x14ac:dyDescent="0.3">
      <c r="E6899" t="s">
        <v>7103</v>
      </c>
      <c r="F6899" t="s">
        <v>29</v>
      </c>
      <c r="G6899" t="s">
        <v>14</v>
      </c>
      <c r="H6899" t="s">
        <v>7110</v>
      </c>
      <c r="I6899" t="s">
        <v>31</v>
      </c>
      <c r="J6899" t="s">
        <v>32</v>
      </c>
      <c r="M6899">
        <v>1664</v>
      </c>
      <c r="N6899">
        <v>86</v>
      </c>
      <c r="O6899">
        <v>90</v>
      </c>
    </row>
    <row r="6900" spans="1:15" x14ac:dyDescent="0.3">
      <c r="A6900" t="s">
        <v>23</v>
      </c>
      <c r="B6900">
        <v>1</v>
      </c>
      <c r="C6900">
        <v>1</v>
      </c>
      <c r="D6900">
        <v>1</v>
      </c>
      <c r="E6900" t="s">
        <v>7103</v>
      </c>
      <c r="F6900" t="s">
        <v>7107</v>
      </c>
      <c r="G6900" t="s">
        <v>23</v>
      </c>
      <c r="H6900" t="s">
        <v>7109</v>
      </c>
      <c r="I6900" t="s">
        <v>22</v>
      </c>
      <c r="M6900">
        <v>1664</v>
      </c>
      <c r="N6900">
        <v>132</v>
      </c>
      <c r="O6900">
        <v>137</v>
      </c>
    </row>
    <row r="6901" spans="1:15" x14ac:dyDescent="0.3">
      <c r="A6901" t="s">
        <v>14</v>
      </c>
      <c r="B6901">
        <v>1</v>
      </c>
      <c r="C6901">
        <v>1</v>
      </c>
      <c r="D6901">
        <v>1</v>
      </c>
      <c r="E6901" t="s">
        <v>7103</v>
      </c>
      <c r="F6901" t="s">
        <v>7112</v>
      </c>
      <c r="G6901" t="s">
        <v>14</v>
      </c>
      <c r="H6901" t="s">
        <v>7113</v>
      </c>
      <c r="I6901" t="s">
        <v>35</v>
      </c>
      <c r="J6901" t="s">
        <v>32</v>
      </c>
      <c r="M6901">
        <v>1664</v>
      </c>
      <c r="N6901">
        <v>183</v>
      </c>
      <c r="O6901">
        <v>187</v>
      </c>
    </row>
    <row r="6902" spans="1:15" x14ac:dyDescent="0.3">
      <c r="A6902" t="s">
        <v>14</v>
      </c>
      <c r="B6902">
        <v>0</v>
      </c>
      <c r="C6902">
        <v>1</v>
      </c>
      <c r="D6902" t="s">
        <v>14</v>
      </c>
      <c r="E6902" t="s">
        <v>7103</v>
      </c>
      <c r="F6902" t="s">
        <v>29</v>
      </c>
      <c r="G6902" t="s">
        <v>23</v>
      </c>
      <c r="H6902" t="s">
        <v>7111</v>
      </c>
      <c r="I6902" t="s">
        <v>26</v>
      </c>
      <c r="M6902">
        <v>1664</v>
      </c>
      <c r="N6902">
        <v>263</v>
      </c>
      <c r="O6902">
        <v>267</v>
      </c>
    </row>
    <row r="6903" spans="1:15" x14ac:dyDescent="0.3">
      <c r="E6903" t="s">
        <v>7103</v>
      </c>
      <c r="F6903" t="s">
        <v>29</v>
      </c>
      <c r="G6903" t="s">
        <v>14</v>
      </c>
      <c r="H6903" t="s">
        <v>7111</v>
      </c>
      <c r="I6903" t="s">
        <v>31</v>
      </c>
      <c r="J6903" t="s">
        <v>32</v>
      </c>
      <c r="M6903">
        <v>1664</v>
      </c>
      <c r="N6903">
        <v>263</v>
      </c>
      <c r="O6903">
        <v>267</v>
      </c>
    </row>
    <row r="6904" spans="1:15" x14ac:dyDescent="0.3">
      <c r="A6904" t="s">
        <v>14</v>
      </c>
      <c r="B6904">
        <v>1</v>
      </c>
      <c r="C6904">
        <v>1</v>
      </c>
      <c r="D6904">
        <v>1</v>
      </c>
      <c r="E6904" t="s">
        <v>7103</v>
      </c>
      <c r="F6904" t="s">
        <v>7112</v>
      </c>
      <c r="G6904" t="s">
        <v>14</v>
      </c>
      <c r="H6904" t="s">
        <v>7114</v>
      </c>
      <c r="I6904" t="s">
        <v>35</v>
      </c>
      <c r="J6904" t="s">
        <v>32</v>
      </c>
      <c r="M6904">
        <v>1664</v>
      </c>
      <c r="N6904">
        <v>269</v>
      </c>
      <c r="O6904">
        <v>273</v>
      </c>
    </row>
    <row r="6905" spans="1:15" x14ac:dyDescent="0.3">
      <c r="A6905" t="s">
        <v>14</v>
      </c>
      <c r="B6905">
        <v>1</v>
      </c>
      <c r="C6905">
        <v>1</v>
      </c>
      <c r="D6905">
        <v>1</v>
      </c>
      <c r="E6905" t="s">
        <v>7103</v>
      </c>
      <c r="F6905" t="s">
        <v>1000</v>
      </c>
      <c r="G6905" t="s">
        <v>14</v>
      </c>
      <c r="H6905" t="s">
        <v>7106</v>
      </c>
      <c r="I6905" t="s">
        <v>35</v>
      </c>
      <c r="J6905" t="s">
        <v>32</v>
      </c>
      <c r="M6905">
        <v>1664</v>
      </c>
      <c r="N6905">
        <v>277</v>
      </c>
      <c r="O6905">
        <v>282</v>
      </c>
    </row>
    <row r="6906" spans="1:15" x14ac:dyDescent="0.3">
      <c r="E6906" t="s">
        <v>7103</v>
      </c>
      <c r="F6906" t="s">
        <v>2800</v>
      </c>
      <c r="G6906" t="s">
        <v>51</v>
      </c>
      <c r="H6906" t="s">
        <v>7120</v>
      </c>
      <c r="I6906" t="s">
        <v>52</v>
      </c>
      <c r="J6906" t="s">
        <v>2802</v>
      </c>
      <c r="M6906">
        <v>1665</v>
      </c>
      <c r="N6906">
        <v>44</v>
      </c>
      <c r="O6906">
        <v>48</v>
      </c>
    </row>
    <row r="6907" spans="1:15" x14ac:dyDescent="0.3">
      <c r="A6907" t="s">
        <v>14</v>
      </c>
      <c r="B6907">
        <v>1</v>
      </c>
      <c r="C6907">
        <v>1</v>
      </c>
      <c r="D6907">
        <v>1</v>
      </c>
      <c r="E6907" t="s">
        <v>7103</v>
      </c>
      <c r="F6907" t="s">
        <v>7117</v>
      </c>
      <c r="G6907" t="s">
        <v>14</v>
      </c>
      <c r="H6907" t="s">
        <v>7118</v>
      </c>
      <c r="I6907" t="s">
        <v>22</v>
      </c>
      <c r="M6907">
        <v>1665</v>
      </c>
      <c r="N6907">
        <v>100</v>
      </c>
      <c r="O6907">
        <v>106</v>
      </c>
    </row>
    <row r="6908" spans="1:15" x14ac:dyDescent="0.3">
      <c r="E6908" t="s">
        <v>7103</v>
      </c>
      <c r="F6908" t="s">
        <v>1899</v>
      </c>
      <c r="G6908" t="s">
        <v>51</v>
      </c>
      <c r="H6908" t="s">
        <v>7119</v>
      </c>
      <c r="I6908" t="s">
        <v>52</v>
      </c>
      <c r="J6908" t="s">
        <v>60</v>
      </c>
      <c r="M6908">
        <v>1665</v>
      </c>
      <c r="N6908">
        <v>159</v>
      </c>
      <c r="O6908">
        <v>164</v>
      </c>
    </row>
    <row r="6909" spans="1:15" x14ac:dyDescent="0.3">
      <c r="E6909" t="s">
        <v>7103</v>
      </c>
      <c r="F6909" t="s">
        <v>29</v>
      </c>
      <c r="G6909" t="s">
        <v>23</v>
      </c>
      <c r="H6909" t="s">
        <v>7116</v>
      </c>
      <c r="I6909" t="s">
        <v>26</v>
      </c>
      <c r="M6909">
        <v>1665</v>
      </c>
      <c r="N6909">
        <v>166</v>
      </c>
      <c r="O6909">
        <v>170</v>
      </c>
    </row>
    <row r="6910" spans="1:15" x14ac:dyDescent="0.3">
      <c r="A6910" t="s">
        <v>14</v>
      </c>
      <c r="B6910">
        <v>1</v>
      </c>
      <c r="C6910">
        <v>1</v>
      </c>
      <c r="D6910">
        <v>1</v>
      </c>
      <c r="E6910" t="s">
        <v>7103</v>
      </c>
      <c r="F6910" t="s">
        <v>29</v>
      </c>
      <c r="G6910" t="s">
        <v>14</v>
      </c>
      <c r="H6910" t="s">
        <v>7116</v>
      </c>
      <c r="I6910" t="s">
        <v>31</v>
      </c>
      <c r="J6910" t="s">
        <v>32</v>
      </c>
      <c r="M6910">
        <v>1665</v>
      </c>
      <c r="N6910">
        <v>166</v>
      </c>
      <c r="O6910">
        <v>170</v>
      </c>
    </row>
    <row r="6911" spans="1:15" x14ac:dyDescent="0.3">
      <c r="A6911" t="s">
        <v>23</v>
      </c>
      <c r="B6911">
        <v>1</v>
      </c>
      <c r="C6911">
        <v>1</v>
      </c>
      <c r="D6911">
        <v>1</v>
      </c>
      <c r="E6911" t="s">
        <v>7121</v>
      </c>
      <c r="F6911" t="s">
        <v>2581</v>
      </c>
      <c r="G6911" t="s">
        <v>23</v>
      </c>
      <c r="H6911" t="s">
        <v>7124</v>
      </c>
      <c r="I6911" t="s">
        <v>22</v>
      </c>
      <c r="M6911">
        <v>1666</v>
      </c>
      <c r="N6911">
        <v>14</v>
      </c>
      <c r="O6911">
        <v>22</v>
      </c>
    </row>
    <row r="6912" spans="1:15" x14ac:dyDescent="0.3">
      <c r="E6912" t="s">
        <v>7121</v>
      </c>
      <c r="F6912" t="s">
        <v>7122</v>
      </c>
      <c r="G6912" t="s">
        <v>23</v>
      </c>
      <c r="H6912" t="s">
        <v>7123</v>
      </c>
      <c r="I6912" t="s">
        <v>52</v>
      </c>
      <c r="J6912" t="s">
        <v>117</v>
      </c>
      <c r="M6912">
        <v>1666</v>
      </c>
      <c r="N6912">
        <v>51</v>
      </c>
      <c r="O6912">
        <v>61</v>
      </c>
    </row>
    <row r="6913" spans="1:15" x14ac:dyDescent="0.3">
      <c r="E6913" t="s">
        <v>7121</v>
      </c>
      <c r="F6913" t="s">
        <v>7125</v>
      </c>
      <c r="G6913" t="s">
        <v>23</v>
      </c>
      <c r="H6913" t="s">
        <v>7126</v>
      </c>
      <c r="I6913" t="s">
        <v>19</v>
      </c>
      <c r="M6913">
        <v>1666</v>
      </c>
      <c r="N6913">
        <v>67</v>
      </c>
      <c r="O6913">
        <v>71</v>
      </c>
    </row>
    <row r="6914" spans="1:15" x14ac:dyDescent="0.3">
      <c r="E6914" t="s">
        <v>7121</v>
      </c>
      <c r="F6914" t="s">
        <v>7125</v>
      </c>
      <c r="G6914" t="s">
        <v>17</v>
      </c>
      <c r="H6914" t="s">
        <v>7126</v>
      </c>
      <c r="I6914" t="s">
        <v>26</v>
      </c>
      <c r="M6914">
        <v>1666</v>
      </c>
      <c r="N6914">
        <v>67</v>
      </c>
      <c r="O6914">
        <v>71</v>
      </c>
    </row>
    <row r="6915" spans="1:15" x14ac:dyDescent="0.3">
      <c r="A6915" t="s">
        <v>23</v>
      </c>
      <c r="B6915">
        <v>1</v>
      </c>
      <c r="C6915">
        <v>1</v>
      </c>
      <c r="D6915">
        <v>1</v>
      </c>
      <c r="E6915" t="s">
        <v>7127</v>
      </c>
      <c r="F6915" t="s">
        <v>7128</v>
      </c>
      <c r="G6915" t="s">
        <v>23</v>
      </c>
      <c r="H6915" t="s">
        <v>7129</v>
      </c>
      <c r="I6915" t="s">
        <v>22</v>
      </c>
      <c r="M6915">
        <v>1667</v>
      </c>
      <c r="N6915">
        <v>12</v>
      </c>
      <c r="O6915">
        <v>18</v>
      </c>
    </row>
    <row r="6916" spans="1:15" x14ac:dyDescent="0.3">
      <c r="A6916" t="s">
        <v>23</v>
      </c>
      <c r="B6916">
        <v>1</v>
      </c>
      <c r="C6916">
        <v>1</v>
      </c>
      <c r="D6916">
        <v>1</v>
      </c>
      <c r="E6916" t="s">
        <v>7127</v>
      </c>
      <c r="F6916" t="s">
        <v>7130</v>
      </c>
      <c r="G6916" t="s">
        <v>23</v>
      </c>
      <c r="H6916" t="s">
        <v>7131</v>
      </c>
      <c r="I6916" t="s">
        <v>22</v>
      </c>
      <c r="M6916">
        <v>1667</v>
      </c>
      <c r="N6916">
        <v>52</v>
      </c>
      <c r="O6916">
        <v>60</v>
      </c>
    </row>
    <row r="6917" spans="1:15" x14ac:dyDescent="0.3">
      <c r="E6917" t="s">
        <v>7127</v>
      </c>
      <c r="F6917" t="s">
        <v>7132</v>
      </c>
      <c r="G6917" t="s">
        <v>23</v>
      </c>
      <c r="H6917" t="s">
        <v>7133</v>
      </c>
      <c r="I6917" t="s">
        <v>19</v>
      </c>
      <c r="M6917">
        <v>1667</v>
      </c>
      <c r="N6917">
        <v>113</v>
      </c>
      <c r="O6917">
        <v>131</v>
      </c>
    </row>
    <row r="6918" spans="1:15" x14ac:dyDescent="0.3">
      <c r="E6918" t="s">
        <v>7127</v>
      </c>
      <c r="F6918" t="s">
        <v>7134</v>
      </c>
      <c r="G6918" t="s">
        <v>23</v>
      </c>
      <c r="H6918" t="s">
        <v>7135</v>
      </c>
      <c r="I6918" t="s">
        <v>26</v>
      </c>
      <c r="M6918">
        <v>1667</v>
      </c>
      <c r="N6918">
        <v>120</v>
      </c>
      <c r="O6918">
        <v>131</v>
      </c>
    </row>
    <row r="6919" spans="1:15" x14ac:dyDescent="0.3">
      <c r="E6919" t="s">
        <v>7136</v>
      </c>
      <c r="F6919" t="s">
        <v>2899</v>
      </c>
      <c r="G6919" t="s">
        <v>51</v>
      </c>
      <c r="H6919" t="s">
        <v>7137</v>
      </c>
      <c r="I6919" t="s">
        <v>52</v>
      </c>
      <c r="J6919" t="s">
        <v>60</v>
      </c>
      <c r="M6919">
        <v>1668</v>
      </c>
      <c r="N6919">
        <v>14</v>
      </c>
      <c r="O6919">
        <v>21</v>
      </c>
    </row>
    <row r="6920" spans="1:15" x14ac:dyDescent="0.3">
      <c r="A6920" t="s">
        <v>237</v>
      </c>
      <c r="B6920">
        <v>0</v>
      </c>
      <c r="C6920">
        <v>0</v>
      </c>
      <c r="D6920">
        <v>0</v>
      </c>
      <c r="E6920" t="s">
        <v>7138</v>
      </c>
      <c r="F6920" t="s">
        <v>7143</v>
      </c>
      <c r="G6920" t="s">
        <v>17</v>
      </c>
      <c r="H6920" t="s">
        <v>7144</v>
      </c>
      <c r="I6920" t="s">
        <v>26</v>
      </c>
      <c r="M6920">
        <v>1669</v>
      </c>
      <c r="N6920">
        <v>3</v>
      </c>
      <c r="O6920">
        <v>7</v>
      </c>
    </row>
    <row r="6921" spans="1:15" x14ac:dyDescent="0.3">
      <c r="A6921" t="s">
        <v>14</v>
      </c>
      <c r="B6921">
        <v>1</v>
      </c>
      <c r="C6921">
        <v>1</v>
      </c>
      <c r="D6921">
        <v>1</v>
      </c>
      <c r="E6921" t="s">
        <v>7138</v>
      </c>
      <c r="F6921" t="s">
        <v>7145</v>
      </c>
      <c r="G6921" t="s">
        <v>14</v>
      </c>
      <c r="H6921" t="s">
        <v>7147</v>
      </c>
      <c r="I6921" t="s">
        <v>35</v>
      </c>
      <c r="J6921" t="s">
        <v>32</v>
      </c>
      <c r="M6921">
        <v>1669</v>
      </c>
      <c r="N6921">
        <v>25</v>
      </c>
      <c r="O6921">
        <v>34</v>
      </c>
    </row>
    <row r="6922" spans="1:15" x14ac:dyDescent="0.3">
      <c r="A6922" t="s">
        <v>14</v>
      </c>
      <c r="B6922">
        <v>1</v>
      </c>
      <c r="C6922">
        <v>1</v>
      </c>
      <c r="D6922">
        <v>1</v>
      </c>
      <c r="E6922" t="s">
        <v>7138</v>
      </c>
      <c r="F6922" t="s">
        <v>7141</v>
      </c>
      <c r="G6922" t="s">
        <v>14</v>
      </c>
      <c r="H6922" t="s">
        <v>7142</v>
      </c>
      <c r="I6922" t="s">
        <v>22</v>
      </c>
      <c r="M6922">
        <v>1669</v>
      </c>
      <c r="N6922">
        <v>202</v>
      </c>
      <c r="O6922">
        <v>225</v>
      </c>
    </row>
    <row r="6923" spans="1:15" x14ac:dyDescent="0.3">
      <c r="A6923" t="s">
        <v>14</v>
      </c>
      <c r="B6923">
        <v>1</v>
      </c>
      <c r="C6923">
        <v>1</v>
      </c>
      <c r="D6923">
        <v>1</v>
      </c>
      <c r="E6923" t="s">
        <v>7138</v>
      </c>
      <c r="F6923" t="s">
        <v>7145</v>
      </c>
      <c r="G6923" t="s">
        <v>14</v>
      </c>
      <c r="H6923" t="s">
        <v>7146</v>
      </c>
      <c r="I6923" t="s">
        <v>52</v>
      </c>
      <c r="J6923" t="s">
        <v>32</v>
      </c>
      <c r="M6923">
        <v>1669</v>
      </c>
      <c r="N6923">
        <v>202</v>
      </c>
      <c r="O6923">
        <v>211</v>
      </c>
    </row>
    <row r="6924" spans="1:15" x14ac:dyDescent="0.3">
      <c r="E6924" t="s">
        <v>7138</v>
      </c>
      <c r="F6924" t="s">
        <v>5053</v>
      </c>
      <c r="G6924" t="s">
        <v>23</v>
      </c>
      <c r="H6924" t="s">
        <v>7148</v>
      </c>
      <c r="I6924" t="s">
        <v>35</v>
      </c>
      <c r="J6924" t="s">
        <v>909</v>
      </c>
      <c r="K6924" t="s">
        <v>7149</v>
      </c>
      <c r="M6924">
        <v>1669</v>
      </c>
      <c r="N6924">
        <v>312</v>
      </c>
      <c r="O6924">
        <v>321</v>
      </c>
    </row>
    <row r="6925" spans="1:15" x14ac:dyDescent="0.3">
      <c r="E6925" t="s">
        <v>7138</v>
      </c>
      <c r="F6925" t="s">
        <v>7139</v>
      </c>
      <c r="G6925" t="s">
        <v>17</v>
      </c>
      <c r="H6925" t="s">
        <v>7140</v>
      </c>
      <c r="I6925" t="s">
        <v>26</v>
      </c>
      <c r="M6925">
        <v>1669</v>
      </c>
      <c r="N6925">
        <v>390</v>
      </c>
      <c r="O6925">
        <v>397</v>
      </c>
    </row>
    <row r="6926" spans="1:15" x14ac:dyDescent="0.3">
      <c r="A6926" t="s">
        <v>237</v>
      </c>
      <c r="B6926">
        <v>0</v>
      </c>
      <c r="C6926">
        <v>0</v>
      </c>
      <c r="D6926">
        <v>0</v>
      </c>
      <c r="E6926" t="s">
        <v>7138</v>
      </c>
      <c r="F6926" t="s">
        <v>7143</v>
      </c>
      <c r="G6926" t="s">
        <v>17</v>
      </c>
      <c r="H6926" t="s">
        <v>7144</v>
      </c>
      <c r="I6926" t="s">
        <v>26</v>
      </c>
      <c r="M6926">
        <v>1670</v>
      </c>
      <c r="N6926">
        <v>3</v>
      </c>
      <c r="O6926">
        <v>7</v>
      </c>
    </row>
    <row r="6927" spans="1:15" x14ac:dyDescent="0.3">
      <c r="A6927" t="s">
        <v>14</v>
      </c>
      <c r="B6927">
        <v>1</v>
      </c>
      <c r="C6927">
        <v>1</v>
      </c>
      <c r="D6927">
        <v>1</v>
      </c>
      <c r="E6927" t="s">
        <v>7138</v>
      </c>
      <c r="F6927" t="s">
        <v>7145</v>
      </c>
      <c r="G6927" t="s">
        <v>14</v>
      </c>
      <c r="H6927" t="s">
        <v>7147</v>
      </c>
      <c r="I6927" t="s">
        <v>35</v>
      </c>
      <c r="J6927" t="s">
        <v>32</v>
      </c>
      <c r="M6927">
        <v>1670</v>
      </c>
      <c r="N6927">
        <v>25</v>
      </c>
      <c r="O6927">
        <v>34</v>
      </c>
    </row>
    <row r="6928" spans="1:15" x14ac:dyDescent="0.3">
      <c r="A6928" t="s">
        <v>14</v>
      </c>
      <c r="B6928">
        <v>1</v>
      </c>
      <c r="C6928">
        <v>1</v>
      </c>
      <c r="D6928">
        <v>1</v>
      </c>
      <c r="E6928" t="s">
        <v>7138</v>
      </c>
      <c r="F6928" t="s">
        <v>7141</v>
      </c>
      <c r="G6928" t="s">
        <v>14</v>
      </c>
      <c r="H6928" t="s">
        <v>7142</v>
      </c>
      <c r="I6928" t="s">
        <v>22</v>
      </c>
      <c r="M6928">
        <v>1670</v>
      </c>
      <c r="N6928">
        <v>202</v>
      </c>
      <c r="O6928">
        <v>225</v>
      </c>
    </row>
    <row r="6929" spans="1:15" x14ac:dyDescent="0.3">
      <c r="A6929" t="s">
        <v>14</v>
      </c>
      <c r="B6929">
        <v>1</v>
      </c>
      <c r="C6929">
        <v>1</v>
      </c>
      <c r="D6929">
        <v>1</v>
      </c>
      <c r="E6929" t="s">
        <v>7138</v>
      </c>
      <c r="F6929" t="s">
        <v>7145</v>
      </c>
      <c r="G6929" t="s">
        <v>14</v>
      </c>
      <c r="H6929" t="s">
        <v>7146</v>
      </c>
      <c r="I6929" t="s">
        <v>52</v>
      </c>
      <c r="J6929" t="s">
        <v>32</v>
      </c>
      <c r="M6929">
        <v>1670</v>
      </c>
      <c r="N6929">
        <v>202</v>
      </c>
      <c r="O6929">
        <v>211</v>
      </c>
    </row>
    <row r="6930" spans="1:15" x14ac:dyDescent="0.3">
      <c r="E6930" t="s">
        <v>7138</v>
      </c>
      <c r="F6930" t="s">
        <v>5053</v>
      </c>
      <c r="G6930" t="s">
        <v>23</v>
      </c>
      <c r="H6930" t="s">
        <v>7148</v>
      </c>
      <c r="I6930" t="s">
        <v>35</v>
      </c>
      <c r="J6930" t="s">
        <v>909</v>
      </c>
      <c r="K6930" t="s">
        <v>7149</v>
      </c>
      <c r="M6930">
        <v>1670</v>
      </c>
      <c r="N6930">
        <v>312</v>
      </c>
      <c r="O6930">
        <v>321</v>
      </c>
    </row>
    <row r="6931" spans="1:15" x14ac:dyDescent="0.3">
      <c r="E6931" t="s">
        <v>7138</v>
      </c>
      <c r="F6931" t="s">
        <v>7139</v>
      </c>
      <c r="G6931" t="s">
        <v>17</v>
      </c>
      <c r="H6931" t="s">
        <v>7140</v>
      </c>
      <c r="I6931" t="s">
        <v>26</v>
      </c>
      <c r="M6931">
        <v>1670</v>
      </c>
      <c r="N6931">
        <v>390</v>
      </c>
      <c r="O6931">
        <v>397</v>
      </c>
    </row>
    <row r="6932" spans="1:15" x14ac:dyDescent="0.3">
      <c r="E6932" t="s">
        <v>7066</v>
      </c>
      <c r="F6932" t="s">
        <v>7070</v>
      </c>
      <c r="G6932" t="s">
        <v>14</v>
      </c>
      <c r="H6932" t="s">
        <v>7071</v>
      </c>
      <c r="I6932" t="s">
        <v>35</v>
      </c>
      <c r="J6932" t="s">
        <v>32</v>
      </c>
      <c r="M6932">
        <v>1671</v>
      </c>
      <c r="N6932">
        <v>0</v>
      </c>
      <c r="O6932">
        <v>4</v>
      </c>
    </row>
    <row r="6933" spans="1:15" x14ac:dyDescent="0.3">
      <c r="E6933" t="s">
        <v>7066</v>
      </c>
      <c r="F6933" t="s">
        <v>1759</v>
      </c>
      <c r="G6933" t="s">
        <v>14</v>
      </c>
      <c r="H6933" t="s">
        <v>7072</v>
      </c>
      <c r="I6933" t="s">
        <v>52</v>
      </c>
      <c r="J6933" t="s">
        <v>32</v>
      </c>
      <c r="M6933">
        <v>1671</v>
      </c>
      <c r="N6933">
        <v>81</v>
      </c>
      <c r="O6933">
        <v>85</v>
      </c>
    </row>
    <row r="6934" spans="1:15" x14ac:dyDescent="0.3">
      <c r="A6934" t="s">
        <v>237</v>
      </c>
      <c r="B6934">
        <v>0</v>
      </c>
      <c r="E6934" t="s">
        <v>7066</v>
      </c>
      <c r="F6934" t="s">
        <v>7063</v>
      </c>
      <c r="G6934" t="s">
        <v>17</v>
      </c>
      <c r="H6934" t="s">
        <v>7067</v>
      </c>
      <c r="I6934" t="s">
        <v>22</v>
      </c>
      <c r="M6934">
        <v>1671</v>
      </c>
      <c r="N6934">
        <v>96</v>
      </c>
      <c r="O6934">
        <v>105</v>
      </c>
    </row>
    <row r="6935" spans="1:15" x14ac:dyDescent="0.3">
      <c r="E6935" t="s">
        <v>7066</v>
      </c>
      <c r="F6935" t="s">
        <v>7068</v>
      </c>
      <c r="G6935" t="s">
        <v>14</v>
      </c>
      <c r="H6935" t="s">
        <v>7069</v>
      </c>
      <c r="I6935" t="s">
        <v>19</v>
      </c>
      <c r="M6935">
        <v>1671</v>
      </c>
      <c r="N6935">
        <v>174</v>
      </c>
      <c r="O6935">
        <v>181</v>
      </c>
    </row>
    <row r="6936" spans="1:15" x14ac:dyDescent="0.3">
      <c r="A6936" t="s">
        <v>14</v>
      </c>
      <c r="B6936">
        <v>0</v>
      </c>
      <c r="C6936">
        <v>1</v>
      </c>
      <c r="D6936" t="s">
        <v>14</v>
      </c>
      <c r="E6936" t="s">
        <v>7066</v>
      </c>
      <c r="F6936" t="s">
        <v>7068</v>
      </c>
      <c r="G6936" t="s">
        <v>23</v>
      </c>
      <c r="H6936" t="s">
        <v>7069</v>
      </c>
      <c r="I6936" t="s">
        <v>26</v>
      </c>
      <c r="M6936">
        <v>1671</v>
      </c>
      <c r="N6936">
        <v>174</v>
      </c>
      <c r="O6936">
        <v>181</v>
      </c>
    </row>
    <row r="6937" spans="1:15" x14ac:dyDescent="0.3">
      <c r="A6937" t="s">
        <v>14</v>
      </c>
      <c r="B6937">
        <v>1</v>
      </c>
      <c r="C6937">
        <v>1</v>
      </c>
      <c r="D6937">
        <v>1</v>
      </c>
      <c r="E6937" t="s">
        <v>6949</v>
      </c>
      <c r="F6937" t="s">
        <v>6952</v>
      </c>
      <c r="G6937" t="s">
        <v>14</v>
      </c>
      <c r="H6937" t="s">
        <v>6953</v>
      </c>
      <c r="I6937" t="s">
        <v>22</v>
      </c>
      <c r="M6937">
        <v>1672</v>
      </c>
      <c r="N6937">
        <v>0</v>
      </c>
      <c r="O6937">
        <v>5</v>
      </c>
    </row>
    <row r="6938" spans="1:15" x14ac:dyDescent="0.3">
      <c r="A6938" t="s">
        <v>14</v>
      </c>
      <c r="B6938">
        <v>1</v>
      </c>
      <c r="C6938">
        <v>1</v>
      </c>
      <c r="D6938">
        <v>1</v>
      </c>
      <c r="E6938" t="s">
        <v>6949</v>
      </c>
      <c r="F6938" t="s">
        <v>6950</v>
      </c>
      <c r="G6938" t="s">
        <v>14</v>
      </c>
      <c r="H6938" t="s">
        <v>6951</v>
      </c>
      <c r="I6938" t="s">
        <v>22</v>
      </c>
      <c r="M6938">
        <v>1672</v>
      </c>
      <c r="N6938">
        <v>18</v>
      </c>
      <c r="O6938">
        <v>33</v>
      </c>
    </row>
    <row r="6939" spans="1:15" x14ac:dyDescent="0.3">
      <c r="A6939" t="s">
        <v>14</v>
      </c>
      <c r="B6939">
        <v>1</v>
      </c>
      <c r="C6939">
        <v>1</v>
      </c>
      <c r="D6939">
        <v>1</v>
      </c>
      <c r="E6939" t="s">
        <v>6949</v>
      </c>
      <c r="F6939" t="s">
        <v>6954</v>
      </c>
      <c r="G6939" t="s">
        <v>14</v>
      </c>
      <c r="H6939" t="s">
        <v>6955</v>
      </c>
      <c r="I6939" t="s">
        <v>35</v>
      </c>
      <c r="J6939" t="s">
        <v>32</v>
      </c>
      <c r="M6939">
        <v>1672</v>
      </c>
      <c r="N6939">
        <v>88</v>
      </c>
      <c r="O6939">
        <v>92</v>
      </c>
    </row>
    <row r="6940" spans="1:15" x14ac:dyDescent="0.3">
      <c r="A6940" t="s">
        <v>237</v>
      </c>
      <c r="B6940">
        <v>0</v>
      </c>
      <c r="C6940">
        <v>0</v>
      </c>
      <c r="D6940">
        <v>0</v>
      </c>
      <c r="E6940" t="s">
        <v>6956</v>
      </c>
      <c r="F6940" t="s">
        <v>6961</v>
      </c>
      <c r="G6940" t="s">
        <v>14</v>
      </c>
      <c r="H6940" t="s">
        <v>6962</v>
      </c>
      <c r="I6940" t="s">
        <v>26</v>
      </c>
      <c r="M6940">
        <v>1673</v>
      </c>
      <c r="N6940">
        <v>0</v>
      </c>
      <c r="O6940">
        <v>5</v>
      </c>
    </row>
    <row r="6941" spans="1:15" x14ac:dyDescent="0.3">
      <c r="A6941" t="s">
        <v>237</v>
      </c>
      <c r="B6941">
        <v>0</v>
      </c>
      <c r="E6941" t="s">
        <v>6956</v>
      </c>
      <c r="F6941" t="s">
        <v>6959</v>
      </c>
      <c r="G6941" t="s">
        <v>17</v>
      </c>
      <c r="H6941" t="s">
        <v>6960</v>
      </c>
      <c r="I6941" t="s">
        <v>19</v>
      </c>
      <c r="M6941">
        <v>1673</v>
      </c>
      <c r="N6941">
        <v>96</v>
      </c>
      <c r="O6941">
        <v>103</v>
      </c>
    </row>
    <row r="6942" spans="1:15" x14ac:dyDescent="0.3">
      <c r="E6942" t="s">
        <v>6956</v>
      </c>
      <c r="F6942" t="s">
        <v>6959</v>
      </c>
      <c r="G6942" t="s">
        <v>23</v>
      </c>
      <c r="H6942" t="s">
        <v>6960</v>
      </c>
      <c r="I6942" t="s">
        <v>26</v>
      </c>
      <c r="M6942">
        <v>1673</v>
      </c>
      <c r="N6942">
        <v>96</v>
      </c>
      <c r="O6942">
        <v>103</v>
      </c>
    </row>
    <row r="6943" spans="1:15" x14ac:dyDescent="0.3">
      <c r="E6943" t="s">
        <v>6956</v>
      </c>
      <c r="F6943" t="s">
        <v>6957</v>
      </c>
      <c r="G6943" t="s">
        <v>23</v>
      </c>
      <c r="H6943" t="s">
        <v>6958</v>
      </c>
      <c r="I6943" t="s">
        <v>52</v>
      </c>
      <c r="J6943" t="s">
        <v>117</v>
      </c>
      <c r="M6943">
        <v>1673</v>
      </c>
      <c r="N6943">
        <v>184</v>
      </c>
      <c r="O6943">
        <v>193</v>
      </c>
    </row>
    <row r="6944" spans="1:15" x14ac:dyDescent="0.3">
      <c r="A6944" t="s">
        <v>14</v>
      </c>
      <c r="B6944">
        <v>0</v>
      </c>
      <c r="C6944">
        <v>1</v>
      </c>
      <c r="D6944" t="s">
        <v>14</v>
      </c>
      <c r="E6944" t="s">
        <v>7150</v>
      </c>
      <c r="F6944" t="s">
        <v>7056</v>
      </c>
      <c r="G6944" t="s">
        <v>17</v>
      </c>
      <c r="H6944" t="s">
        <v>7153</v>
      </c>
      <c r="I6944" t="s">
        <v>22</v>
      </c>
      <c r="M6944">
        <v>1674</v>
      </c>
      <c r="N6944">
        <v>0</v>
      </c>
      <c r="O6944">
        <v>5</v>
      </c>
    </row>
    <row r="6945" spans="1:15" x14ac:dyDescent="0.3">
      <c r="E6945" t="s">
        <v>7150</v>
      </c>
      <c r="F6945" t="s">
        <v>7061</v>
      </c>
      <c r="G6945" t="s">
        <v>14</v>
      </c>
      <c r="H6945" t="s">
        <v>7154</v>
      </c>
      <c r="I6945" t="s">
        <v>31</v>
      </c>
      <c r="J6945" t="s">
        <v>32</v>
      </c>
      <c r="M6945">
        <v>1674</v>
      </c>
      <c r="N6945">
        <v>9</v>
      </c>
      <c r="O6945">
        <v>14</v>
      </c>
    </row>
    <row r="6946" spans="1:15" x14ac:dyDescent="0.3">
      <c r="A6946" t="s">
        <v>14</v>
      </c>
      <c r="B6946">
        <v>0</v>
      </c>
      <c r="C6946">
        <v>1</v>
      </c>
      <c r="D6946" t="s">
        <v>14</v>
      </c>
      <c r="E6946" t="s">
        <v>7150</v>
      </c>
      <c r="F6946" t="s">
        <v>7061</v>
      </c>
      <c r="G6946" t="s">
        <v>17</v>
      </c>
      <c r="H6946" t="s">
        <v>7154</v>
      </c>
      <c r="I6946" t="s">
        <v>26</v>
      </c>
      <c r="M6946">
        <v>1674</v>
      </c>
      <c r="N6946">
        <v>9</v>
      </c>
      <c r="O6946">
        <v>14</v>
      </c>
    </row>
    <row r="6947" spans="1:15" x14ac:dyDescent="0.3">
      <c r="A6947" t="s">
        <v>14</v>
      </c>
      <c r="B6947">
        <v>1</v>
      </c>
      <c r="C6947">
        <v>1</v>
      </c>
      <c r="D6947">
        <v>1</v>
      </c>
      <c r="E6947" t="s">
        <v>7150</v>
      </c>
      <c r="F6947" t="s">
        <v>7156</v>
      </c>
      <c r="G6947" t="s">
        <v>14</v>
      </c>
      <c r="H6947" t="s">
        <v>7157</v>
      </c>
      <c r="I6947" t="s">
        <v>22</v>
      </c>
      <c r="M6947">
        <v>1674</v>
      </c>
      <c r="N6947">
        <v>171</v>
      </c>
      <c r="O6947">
        <v>180</v>
      </c>
    </row>
    <row r="6948" spans="1:15" x14ac:dyDescent="0.3">
      <c r="A6948" t="s">
        <v>14</v>
      </c>
      <c r="B6948">
        <v>1</v>
      </c>
      <c r="C6948">
        <v>1</v>
      </c>
      <c r="D6948">
        <v>1</v>
      </c>
      <c r="E6948" t="s">
        <v>7150</v>
      </c>
      <c r="F6948" t="s">
        <v>7158</v>
      </c>
      <c r="G6948" t="s">
        <v>14</v>
      </c>
      <c r="H6948" t="s">
        <v>7159</v>
      </c>
      <c r="I6948" t="s">
        <v>26</v>
      </c>
      <c r="M6948">
        <v>1674</v>
      </c>
      <c r="N6948">
        <v>207</v>
      </c>
      <c r="O6948">
        <v>220</v>
      </c>
    </row>
    <row r="6949" spans="1:15" x14ac:dyDescent="0.3">
      <c r="E6949" t="s">
        <v>7150</v>
      </c>
      <c r="F6949" t="s">
        <v>7151</v>
      </c>
      <c r="G6949" t="s">
        <v>14</v>
      </c>
      <c r="H6949" t="s">
        <v>7152</v>
      </c>
      <c r="I6949" t="s">
        <v>19</v>
      </c>
      <c r="M6949">
        <v>1674</v>
      </c>
      <c r="N6949">
        <v>212</v>
      </c>
      <c r="O6949">
        <v>220</v>
      </c>
    </row>
    <row r="6950" spans="1:15" x14ac:dyDescent="0.3">
      <c r="A6950" t="s">
        <v>14</v>
      </c>
      <c r="B6950">
        <v>0</v>
      </c>
      <c r="C6950">
        <v>1</v>
      </c>
      <c r="D6950" t="s">
        <v>14</v>
      </c>
      <c r="E6950" t="s">
        <v>7150</v>
      </c>
      <c r="F6950" t="s">
        <v>7056</v>
      </c>
      <c r="G6950" t="s">
        <v>17</v>
      </c>
      <c r="H6950" t="s">
        <v>7155</v>
      </c>
      <c r="I6950" t="s">
        <v>26</v>
      </c>
      <c r="M6950">
        <v>1674</v>
      </c>
      <c r="N6950">
        <v>347</v>
      </c>
      <c r="O6950">
        <v>352</v>
      </c>
    </row>
    <row r="6951" spans="1:15" x14ac:dyDescent="0.3">
      <c r="E6951" t="s">
        <v>7150</v>
      </c>
      <c r="F6951" t="s">
        <v>7056</v>
      </c>
      <c r="G6951" t="s">
        <v>14</v>
      </c>
      <c r="H6951" t="s">
        <v>7155</v>
      </c>
      <c r="I6951" t="s">
        <v>19</v>
      </c>
      <c r="M6951">
        <v>1674</v>
      </c>
      <c r="N6951">
        <v>347</v>
      </c>
      <c r="O6951">
        <v>352</v>
      </c>
    </row>
    <row r="6952" spans="1:15" x14ac:dyDescent="0.3">
      <c r="A6952" t="s">
        <v>14</v>
      </c>
      <c r="B6952">
        <v>0</v>
      </c>
      <c r="C6952">
        <v>0</v>
      </c>
      <c r="D6952" t="s">
        <v>14</v>
      </c>
      <c r="E6952" t="s">
        <v>7160</v>
      </c>
      <c r="F6952" t="s">
        <v>7163</v>
      </c>
      <c r="G6952" t="s">
        <v>51</v>
      </c>
      <c r="H6952" t="s">
        <v>7164</v>
      </c>
      <c r="I6952" t="s">
        <v>52</v>
      </c>
      <c r="J6952" t="s">
        <v>53</v>
      </c>
      <c r="K6952" t="s">
        <v>60</v>
      </c>
      <c r="L6952" t="s">
        <v>32</v>
      </c>
      <c r="M6952">
        <v>1675</v>
      </c>
      <c r="N6952">
        <v>84</v>
      </c>
      <c r="O6952">
        <v>100</v>
      </c>
    </row>
    <row r="6953" spans="1:15" x14ac:dyDescent="0.3">
      <c r="E6953" t="s">
        <v>7160</v>
      </c>
      <c r="F6953" t="s">
        <v>7161</v>
      </c>
      <c r="G6953" t="s">
        <v>17</v>
      </c>
      <c r="H6953" t="s">
        <v>7162</v>
      </c>
      <c r="I6953" t="s">
        <v>26</v>
      </c>
      <c r="M6953">
        <v>1675</v>
      </c>
      <c r="N6953">
        <v>94</v>
      </c>
      <c r="O6953">
        <v>100</v>
      </c>
    </row>
    <row r="6954" spans="1:15" x14ac:dyDescent="0.3">
      <c r="E6954" t="s">
        <v>7160</v>
      </c>
      <c r="F6954" t="s">
        <v>7161</v>
      </c>
      <c r="G6954" t="s">
        <v>14</v>
      </c>
      <c r="H6954" t="s">
        <v>7162</v>
      </c>
      <c r="I6954" t="s">
        <v>19</v>
      </c>
      <c r="M6954">
        <v>1675</v>
      </c>
      <c r="N6954">
        <v>94</v>
      </c>
      <c r="O6954">
        <v>100</v>
      </c>
    </row>
    <row r="6955" spans="1:15" x14ac:dyDescent="0.3">
      <c r="A6955" t="s">
        <v>14</v>
      </c>
      <c r="B6955">
        <v>1</v>
      </c>
      <c r="C6955">
        <v>1</v>
      </c>
      <c r="D6955">
        <v>1</v>
      </c>
      <c r="E6955" t="s">
        <v>7165</v>
      </c>
      <c r="F6955" t="s">
        <v>6935</v>
      </c>
      <c r="G6955" t="s">
        <v>14</v>
      </c>
      <c r="H6955" t="s">
        <v>7169</v>
      </c>
      <c r="I6955" t="s">
        <v>22</v>
      </c>
      <c r="M6955">
        <v>1676</v>
      </c>
      <c r="N6955">
        <v>6</v>
      </c>
      <c r="O6955">
        <v>11</v>
      </c>
    </row>
    <row r="6956" spans="1:15" x14ac:dyDescent="0.3">
      <c r="E6956" t="s">
        <v>7165</v>
      </c>
      <c r="F6956" t="s">
        <v>6937</v>
      </c>
      <c r="G6956" t="s">
        <v>14</v>
      </c>
      <c r="H6956" t="s">
        <v>7166</v>
      </c>
      <c r="I6956" t="s">
        <v>19</v>
      </c>
      <c r="M6956">
        <v>1676</v>
      </c>
      <c r="N6956">
        <v>50</v>
      </c>
      <c r="O6956">
        <v>59</v>
      </c>
    </row>
    <row r="6957" spans="1:15" x14ac:dyDescent="0.3">
      <c r="A6957" t="s">
        <v>14</v>
      </c>
      <c r="B6957">
        <v>0</v>
      </c>
      <c r="C6957">
        <v>1</v>
      </c>
      <c r="D6957" t="s">
        <v>14</v>
      </c>
      <c r="E6957" t="s">
        <v>7165</v>
      </c>
      <c r="F6957" t="s">
        <v>6937</v>
      </c>
      <c r="G6957" t="s">
        <v>17</v>
      </c>
      <c r="H6957" t="s">
        <v>7166</v>
      </c>
      <c r="I6957" t="s">
        <v>26</v>
      </c>
      <c r="M6957">
        <v>1676</v>
      </c>
      <c r="N6957">
        <v>50</v>
      </c>
      <c r="O6957">
        <v>59</v>
      </c>
    </row>
    <row r="6958" spans="1:15" x14ac:dyDescent="0.3">
      <c r="E6958" t="s">
        <v>7165</v>
      </c>
      <c r="F6958" t="s">
        <v>7167</v>
      </c>
      <c r="G6958" t="s">
        <v>14</v>
      </c>
      <c r="H6958" t="s">
        <v>7168</v>
      </c>
      <c r="I6958" t="s">
        <v>19</v>
      </c>
      <c r="M6958">
        <v>1676</v>
      </c>
      <c r="N6958">
        <v>61</v>
      </c>
      <c r="O6958">
        <v>64</v>
      </c>
    </row>
    <row r="6959" spans="1:15" x14ac:dyDescent="0.3">
      <c r="E6959" t="s">
        <v>7165</v>
      </c>
      <c r="F6959" t="s">
        <v>7167</v>
      </c>
      <c r="G6959" t="s">
        <v>51</v>
      </c>
      <c r="H6959" t="s">
        <v>7168</v>
      </c>
      <c r="I6959" t="s">
        <v>26</v>
      </c>
      <c r="M6959">
        <v>1676</v>
      </c>
      <c r="N6959">
        <v>61</v>
      </c>
      <c r="O6959">
        <v>64</v>
      </c>
    </row>
    <row r="6960" spans="1:15" x14ac:dyDescent="0.3">
      <c r="E6960" t="s">
        <v>7165</v>
      </c>
      <c r="F6960" t="s">
        <v>6942</v>
      </c>
      <c r="G6960" t="s">
        <v>14</v>
      </c>
      <c r="H6960" t="s">
        <v>7173</v>
      </c>
      <c r="I6960" t="s">
        <v>19</v>
      </c>
      <c r="M6960">
        <v>1676</v>
      </c>
      <c r="N6960">
        <v>68</v>
      </c>
      <c r="O6960">
        <v>73</v>
      </c>
    </row>
    <row r="6961" spans="1:15" x14ac:dyDescent="0.3">
      <c r="A6961" t="s">
        <v>14</v>
      </c>
      <c r="B6961">
        <v>0</v>
      </c>
      <c r="C6961">
        <v>1</v>
      </c>
      <c r="D6961" t="s">
        <v>14</v>
      </c>
      <c r="E6961" t="s">
        <v>7165</v>
      </c>
      <c r="F6961" t="s">
        <v>6942</v>
      </c>
      <c r="G6961" t="s">
        <v>23</v>
      </c>
      <c r="H6961" t="s">
        <v>7173</v>
      </c>
      <c r="I6961" t="s">
        <v>26</v>
      </c>
      <c r="M6961">
        <v>1676</v>
      </c>
      <c r="N6961">
        <v>68</v>
      </c>
      <c r="O6961">
        <v>73</v>
      </c>
    </row>
    <row r="6962" spans="1:15" x14ac:dyDescent="0.3">
      <c r="A6962" t="s">
        <v>237</v>
      </c>
      <c r="B6962">
        <v>0</v>
      </c>
      <c r="C6962">
        <v>0</v>
      </c>
      <c r="D6962">
        <v>0</v>
      </c>
      <c r="E6962" t="s">
        <v>7165</v>
      </c>
      <c r="F6962" t="s">
        <v>7171</v>
      </c>
      <c r="G6962" t="s">
        <v>23</v>
      </c>
      <c r="H6962" t="s">
        <v>7172</v>
      </c>
      <c r="I6962" t="s">
        <v>26</v>
      </c>
      <c r="M6962">
        <v>1676</v>
      </c>
      <c r="N6962">
        <v>121</v>
      </c>
      <c r="O6962">
        <v>134</v>
      </c>
    </row>
    <row r="6963" spans="1:15" x14ac:dyDescent="0.3">
      <c r="E6963" t="s">
        <v>7165</v>
      </c>
      <c r="F6963" t="s">
        <v>7171</v>
      </c>
      <c r="G6963" t="s">
        <v>14</v>
      </c>
      <c r="H6963" t="s">
        <v>7172</v>
      </c>
      <c r="I6963" t="s">
        <v>19</v>
      </c>
      <c r="M6963">
        <v>1676</v>
      </c>
      <c r="N6963">
        <v>121</v>
      </c>
      <c r="O6963">
        <v>134</v>
      </c>
    </row>
    <row r="6964" spans="1:15" x14ac:dyDescent="0.3">
      <c r="A6964" t="s">
        <v>14</v>
      </c>
      <c r="B6964">
        <v>1</v>
      </c>
      <c r="C6964">
        <v>1</v>
      </c>
      <c r="D6964">
        <v>1</v>
      </c>
      <c r="E6964" t="s">
        <v>7165</v>
      </c>
      <c r="F6964" t="s">
        <v>6935</v>
      </c>
      <c r="G6964" t="s">
        <v>14</v>
      </c>
      <c r="H6964" t="s">
        <v>7170</v>
      </c>
      <c r="I6964" t="s">
        <v>22</v>
      </c>
      <c r="M6964">
        <v>1676</v>
      </c>
      <c r="N6964">
        <v>181</v>
      </c>
      <c r="O6964">
        <v>186</v>
      </c>
    </row>
    <row r="6965" spans="1:15" x14ac:dyDescent="0.3">
      <c r="E6965" t="s">
        <v>7165</v>
      </c>
      <c r="F6965" t="s">
        <v>6931</v>
      </c>
      <c r="G6965" t="s">
        <v>23</v>
      </c>
      <c r="H6965" t="s">
        <v>7180</v>
      </c>
      <c r="I6965" t="s">
        <v>22</v>
      </c>
      <c r="M6965">
        <v>1677</v>
      </c>
      <c r="N6965">
        <v>37</v>
      </c>
      <c r="O6965">
        <v>46</v>
      </c>
    </row>
    <row r="6966" spans="1:15" x14ac:dyDescent="0.3">
      <c r="A6966" t="s">
        <v>23</v>
      </c>
      <c r="B6966">
        <v>1</v>
      </c>
      <c r="C6966">
        <v>1</v>
      </c>
      <c r="D6966">
        <v>1</v>
      </c>
      <c r="E6966" t="s">
        <v>7165</v>
      </c>
      <c r="F6966" t="s">
        <v>7176</v>
      </c>
      <c r="G6966" t="s">
        <v>23</v>
      </c>
      <c r="H6966" t="s">
        <v>7177</v>
      </c>
      <c r="I6966" t="s">
        <v>22</v>
      </c>
      <c r="M6966">
        <v>1677</v>
      </c>
      <c r="N6966">
        <v>52</v>
      </c>
      <c r="O6966">
        <v>65</v>
      </c>
    </row>
    <row r="6967" spans="1:15" x14ac:dyDescent="0.3">
      <c r="A6967" t="s">
        <v>14</v>
      </c>
      <c r="B6967">
        <v>1</v>
      </c>
      <c r="C6967">
        <v>1</v>
      </c>
      <c r="D6967">
        <v>1</v>
      </c>
      <c r="E6967" t="s">
        <v>7165</v>
      </c>
      <c r="F6967" t="s">
        <v>6942</v>
      </c>
      <c r="G6967" t="s">
        <v>14</v>
      </c>
      <c r="H6967" t="s">
        <v>7179</v>
      </c>
      <c r="I6967" t="s">
        <v>22</v>
      </c>
      <c r="M6967">
        <v>1677</v>
      </c>
      <c r="N6967">
        <v>100</v>
      </c>
      <c r="O6967">
        <v>105</v>
      </c>
    </row>
    <row r="6968" spans="1:15" x14ac:dyDescent="0.3">
      <c r="E6968" t="s">
        <v>7165</v>
      </c>
      <c r="F6968" t="s">
        <v>7174</v>
      </c>
      <c r="G6968" t="s">
        <v>17</v>
      </c>
      <c r="H6968" t="s">
        <v>7175</v>
      </c>
      <c r="I6968" t="s">
        <v>26</v>
      </c>
      <c r="M6968">
        <v>1677</v>
      </c>
      <c r="N6968">
        <v>275</v>
      </c>
      <c r="O6968">
        <v>289</v>
      </c>
    </row>
    <row r="6969" spans="1:15" x14ac:dyDescent="0.3">
      <c r="A6969" t="s">
        <v>14</v>
      </c>
      <c r="B6969">
        <v>1</v>
      </c>
      <c r="C6969">
        <v>1</v>
      </c>
      <c r="D6969">
        <v>1</v>
      </c>
      <c r="E6969" t="s">
        <v>7165</v>
      </c>
      <c r="F6969" t="s">
        <v>6942</v>
      </c>
      <c r="G6969" t="s">
        <v>14</v>
      </c>
      <c r="H6969" t="s">
        <v>7178</v>
      </c>
      <c r="I6969" t="s">
        <v>19</v>
      </c>
      <c r="M6969">
        <v>1677</v>
      </c>
      <c r="N6969">
        <v>275</v>
      </c>
      <c r="O6969">
        <v>280</v>
      </c>
    </row>
    <row r="6970" spans="1:15" x14ac:dyDescent="0.3">
      <c r="E6970" t="s">
        <v>7066</v>
      </c>
      <c r="F6970" t="s">
        <v>7070</v>
      </c>
      <c r="G6970" t="s">
        <v>14</v>
      </c>
      <c r="H6970" t="s">
        <v>7071</v>
      </c>
      <c r="I6970" t="s">
        <v>35</v>
      </c>
      <c r="J6970" t="s">
        <v>32</v>
      </c>
      <c r="M6970">
        <v>1678</v>
      </c>
      <c r="N6970">
        <v>0</v>
      </c>
      <c r="O6970">
        <v>4</v>
      </c>
    </row>
    <row r="6971" spans="1:15" x14ac:dyDescent="0.3">
      <c r="E6971" t="s">
        <v>7066</v>
      </c>
      <c r="F6971" t="s">
        <v>1759</v>
      </c>
      <c r="G6971" t="s">
        <v>14</v>
      </c>
      <c r="H6971" t="s">
        <v>7072</v>
      </c>
      <c r="I6971" t="s">
        <v>52</v>
      </c>
      <c r="J6971" t="s">
        <v>32</v>
      </c>
      <c r="M6971">
        <v>1678</v>
      </c>
      <c r="N6971">
        <v>81</v>
      </c>
      <c r="O6971">
        <v>85</v>
      </c>
    </row>
    <row r="6972" spans="1:15" x14ac:dyDescent="0.3">
      <c r="A6972" t="s">
        <v>237</v>
      </c>
      <c r="B6972">
        <v>0</v>
      </c>
      <c r="E6972" t="s">
        <v>7066</v>
      </c>
      <c r="F6972" t="s">
        <v>7063</v>
      </c>
      <c r="G6972" t="s">
        <v>17</v>
      </c>
      <c r="H6972" t="s">
        <v>7067</v>
      </c>
      <c r="I6972" t="s">
        <v>22</v>
      </c>
      <c r="M6972">
        <v>1678</v>
      </c>
      <c r="N6972">
        <v>96</v>
      </c>
      <c r="O6972">
        <v>105</v>
      </c>
    </row>
    <row r="6973" spans="1:15" x14ac:dyDescent="0.3">
      <c r="A6973" t="s">
        <v>14</v>
      </c>
      <c r="B6973">
        <v>0</v>
      </c>
      <c r="C6973">
        <v>1</v>
      </c>
      <c r="D6973" t="s">
        <v>14</v>
      </c>
      <c r="E6973" t="s">
        <v>7066</v>
      </c>
      <c r="F6973" t="s">
        <v>7068</v>
      </c>
      <c r="G6973" t="s">
        <v>23</v>
      </c>
      <c r="H6973" t="s">
        <v>7069</v>
      </c>
      <c r="I6973" t="s">
        <v>26</v>
      </c>
      <c r="M6973">
        <v>1678</v>
      </c>
      <c r="N6973">
        <v>174</v>
      </c>
      <c r="O6973">
        <v>181</v>
      </c>
    </row>
    <row r="6974" spans="1:15" x14ac:dyDescent="0.3">
      <c r="E6974" t="s">
        <v>7066</v>
      </c>
      <c r="F6974" t="s">
        <v>7068</v>
      </c>
      <c r="G6974" t="s">
        <v>14</v>
      </c>
      <c r="H6974" t="s">
        <v>7069</v>
      </c>
      <c r="I6974" t="s">
        <v>19</v>
      </c>
      <c r="M6974">
        <v>1678</v>
      </c>
      <c r="N6974">
        <v>174</v>
      </c>
      <c r="O6974">
        <v>181</v>
      </c>
    </row>
    <row r="6975" spans="1:15" x14ac:dyDescent="0.3">
      <c r="A6975" t="s">
        <v>14</v>
      </c>
      <c r="B6975">
        <v>1</v>
      </c>
      <c r="C6975">
        <v>1</v>
      </c>
      <c r="D6975">
        <v>1</v>
      </c>
      <c r="E6975" t="s">
        <v>6851</v>
      </c>
      <c r="F6975" t="s">
        <v>7191</v>
      </c>
      <c r="G6975" t="s">
        <v>14</v>
      </c>
      <c r="H6975" t="s">
        <v>7192</v>
      </c>
      <c r="I6975" t="s">
        <v>35</v>
      </c>
      <c r="J6975" t="s">
        <v>46</v>
      </c>
      <c r="K6975" t="s">
        <v>47</v>
      </c>
      <c r="L6975" t="s">
        <v>43</v>
      </c>
      <c r="M6975">
        <v>1680</v>
      </c>
      <c r="N6975">
        <v>0</v>
      </c>
      <c r="O6975">
        <v>11</v>
      </c>
    </row>
    <row r="6976" spans="1:15" x14ac:dyDescent="0.3">
      <c r="A6976" t="s">
        <v>23</v>
      </c>
      <c r="B6976">
        <v>1</v>
      </c>
      <c r="C6976">
        <v>1</v>
      </c>
      <c r="D6976">
        <v>1</v>
      </c>
      <c r="E6976" t="s">
        <v>6851</v>
      </c>
      <c r="F6976" t="s">
        <v>7185</v>
      </c>
      <c r="G6976" t="s">
        <v>23</v>
      </c>
      <c r="H6976" t="s">
        <v>7186</v>
      </c>
      <c r="I6976" t="s">
        <v>35</v>
      </c>
      <c r="J6976" t="s">
        <v>112</v>
      </c>
      <c r="M6976">
        <v>1680</v>
      </c>
      <c r="N6976">
        <v>69</v>
      </c>
      <c r="O6976">
        <v>77</v>
      </c>
    </row>
    <row r="6977" spans="1:15" x14ac:dyDescent="0.3">
      <c r="A6977" t="s">
        <v>23</v>
      </c>
      <c r="B6977">
        <v>1</v>
      </c>
      <c r="C6977">
        <v>1</v>
      </c>
      <c r="D6977">
        <v>1</v>
      </c>
      <c r="E6977" t="s">
        <v>6851</v>
      </c>
      <c r="F6977" t="s">
        <v>7182</v>
      </c>
      <c r="G6977" t="s">
        <v>23</v>
      </c>
      <c r="H6977" t="s">
        <v>7183</v>
      </c>
      <c r="I6977" t="s">
        <v>22</v>
      </c>
      <c r="M6977">
        <v>1680</v>
      </c>
      <c r="N6977">
        <v>105</v>
      </c>
      <c r="O6977">
        <v>121</v>
      </c>
    </row>
    <row r="6978" spans="1:15" x14ac:dyDescent="0.3">
      <c r="E6978" t="s">
        <v>6851</v>
      </c>
      <c r="F6978" t="s">
        <v>7194</v>
      </c>
      <c r="G6978" t="s">
        <v>14</v>
      </c>
      <c r="H6978" t="s">
        <v>7195</v>
      </c>
      <c r="I6978" t="s">
        <v>69</v>
      </c>
      <c r="J6978" t="s">
        <v>1017</v>
      </c>
      <c r="K6978" t="s">
        <v>43</v>
      </c>
      <c r="M6978">
        <v>1680</v>
      </c>
      <c r="N6978">
        <v>116</v>
      </c>
      <c r="O6978">
        <v>121</v>
      </c>
    </row>
    <row r="6979" spans="1:15" x14ac:dyDescent="0.3">
      <c r="E6979" t="s">
        <v>6851</v>
      </c>
      <c r="F6979" t="s">
        <v>7189</v>
      </c>
      <c r="G6979" t="s">
        <v>14</v>
      </c>
      <c r="H6979" t="s">
        <v>7190</v>
      </c>
      <c r="I6979" t="s">
        <v>19</v>
      </c>
      <c r="M6979">
        <v>1680</v>
      </c>
      <c r="N6979">
        <v>224</v>
      </c>
      <c r="O6979">
        <v>231</v>
      </c>
    </row>
    <row r="6980" spans="1:15" x14ac:dyDescent="0.3">
      <c r="A6980" t="s">
        <v>14</v>
      </c>
      <c r="B6980">
        <v>0</v>
      </c>
      <c r="C6980">
        <v>1</v>
      </c>
      <c r="D6980" t="s">
        <v>14</v>
      </c>
      <c r="E6980" t="s">
        <v>6851</v>
      </c>
      <c r="F6980" t="s">
        <v>7189</v>
      </c>
      <c r="G6980" t="s">
        <v>23</v>
      </c>
      <c r="H6980" t="s">
        <v>7190</v>
      </c>
      <c r="I6980" t="s">
        <v>26</v>
      </c>
      <c r="M6980">
        <v>1680</v>
      </c>
      <c r="N6980">
        <v>224</v>
      </c>
      <c r="O6980">
        <v>231</v>
      </c>
    </row>
    <row r="6981" spans="1:15" x14ac:dyDescent="0.3">
      <c r="A6981" t="s">
        <v>14</v>
      </c>
      <c r="B6981">
        <v>1</v>
      </c>
      <c r="C6981">
        <v>1</v>
      </c>
      <c r="D6981">
        <v>1</v>
      </c>
      <c r="E6981" t="s">
        <v>6851</v>
      </c>
      <c r="F6981" t="s">
        <v>6382</v>
      </c>
      <c r="G6981" t="s">
        <v>14</v>
      </c>
      <c r="H6981" t="s">
        <v>7193</v>
      </c>
      <c r="I6981" t="s">
        <v>35</v>
      </c>
      <c r="J6981" t="s">
        <v>32</v>
      </c>
      <c r="M6981">
        <v>1680</v>
      </c>
      <c r="N6981">
        <v>250</v>
      </c>
      <c r="O6981">
        <v>256</v>
      </c>
    </row>
    <row r="6982" spans="1:15" x14ac:dyDescent="0.3">
      <c r="E6982" t="s">
        <v>6851</v>
      </c>
      <c r="F6982" t="s">
        <v>992</v>
      </c>
      <c r="G6982" t="s">
        <v>17</v>
      </c>
      <c r="H6982" t="s">
        <v>7184</v>
      </c>
      <c r="I6982" t="s">
        <v>26</v>
      </c>
      <c r="M6982">
        <v>1680</v>
      </c>
      <c r="N6982">
        <v>288</v>
      </c>
      <c r="O6982">
        <v>291</v>
      </c>
    </row>
    <row r="6983" spans="1:15" x14ac:dyDescent="0.3">
      <c r="A6983" t="s">
        <v>14</v>
      </c>
      <c r="B6983">
        <v>0</v>
      </c>
      <c r="C6983">
        <v>0</v>
      </c>
      <c r="D6983">
        <v>1</v>
      </c>
      <c r="E6983" t="s">
        <v>6851</v>
      </c>
      <c r="F6983" t="s">
        <v>992</v>
      </c>
      <c r="G6983" t="s">
        <v>14</v>
      </c>
      <c r="H6983" t="s">
        <v>7184</v>
      </c>
      <c r="I6983" t="s">
        <v>31</v>
      </c>
      <c r="J6983" t="s">
        <v>32</v>
      </c>
      <c r="M6983">
        <v>1680</v>
      </c>
      <c r="N6983">
        <v>288</v>
      </c>
      <c r="O6983">
        <v>291</v>
      </c>
    </row>
    <row r="6984" spans="1:15" x14ac:dyDescent="0.3">
      <c r="E6984" t="s">
        <v>6851</v>
      </c>
      <c r="F6984" t="s">
        <v>6738</v>
      </c>
      <c r="G6984" t="s">
        <v>51</v>
      </c>
      <c r="H6984" t="s">
        <v>7187</v>
      </c>
      <c r="I6984" t="s">
        <v>52</v>
      </c>
      <c r="J6984" t="s">
        <v>60</v>
      </c>
      <c r="M6984">
        <v>1680</v>
      </c>
      <c r="N6984">
        <v>381</v>
      </c>
      <c r="O6984">
        <v>388</v>
      </c>
    </row>
    <row r="6985" spans="1:15" x14ac:dyDescent="0.3">
      <c r="E6985" t="s">
        <v>6851</v>
      </c>
      <c r="F6985" t="s">
        <v>131</v>
      </c>
      <c r="G6985" t="s">
        <v>51</v>
      </c>
      <c r="H6985" t="s">
        <v>7188</v>
      </c>
      <c r="I6985" t="s">
        <v>52</v>
      </c>
      <c r="J6985" t="s">
        <v>60</v>
      </c>
      <c r="M6985">
        <v>1680</v>
      </c>
      <c r="N6985">
        <v>405</v>
      </c>
      <c r="O6985">
        <v>411</v>
      </c>
    </row>
    <row r="6986" spans="1:15" x14ac:dyDescent="0.3">
      <c r="E6986" t="s">
        <v>6851</v>
      </c>
      <c r="F6986" t="s">
        <v>1594</v>
      </c>
      <c r="G6986" t="s">
        <v>51</v>
      </c>
      <c r="H6986" t="s">
        <v>7181</v>
      </c>
      <c r="I6986" t="s">
        <v>52</v>
      </c>
      <c r="J6986" t="s">
        <v>60</v>
      </c>
      <c r="M6986">
        <v>1680</v>
      </c>
      <c r="N6986">
        <v>428</v>
      </c>
      <c r="O6986">
        <v>441</v>
      </c>
    </row>
    <row r="6987" spans="1:15" x14ac:dyDescent="0.3">
      <c r="A6987" t="s">
        <v>14</v>
      </c>
      <c r="B6987">
        <v>1</v>
      </c>
      <c r="C6987">
        <v>1</v>
      </c>
      <c r="D6987">
        <v>1</v>
      </c>
      <c r="E6987" t="s">
        <v>6851</v>
      </c>
      <c r="F6987" t="s">
        <v>7191</v>
      </c>
      <c r="G6987" t="s">
        <v>14</v>
      </c>
      <c r="H6987" t="s">
        <v>7192</v>
      </c>
      <c r="I6987" t="s">
        <v>35</v>
      </c>
      <c r="J6987" t="s">
        <v>46</v>
      </c>
      <c r="K6987" t="s">
        <v>47</v>
      </c>
      <c r="L6987" t="s">
        <v>43</v>
      </c>
      <c r="M6987">
        <v>1681</v>
      </c>
      <c r="N6987">
        <v>0</v>
      </c>
      <c r="O6987">
        <v>11</v>
      </c>
    </row>
    <row r="6988" spans="1:15" x14ac:dyDescent="0.3">
      <c r="A6988" t="s">
        <v>23</v>
      </c>
      <c r="B6988">
        <v>1</v>
      </c>
      <c r="C6988">
        <v>1</v>
      </c>
      <c r="D6988">
        <v>1</v>
      </c>
      <c r="E6988" t="s">
        <v>6851</v>
      </c>
      <c r="F6988" t="s">
        <v>7185</v>
      </c>
      <c r="G6988" t="s">
        <v>23</v>
      </c>
      <c r="H6988" t="s">
        <v>7186</v>
      </c>
      <c r="I6988" t="s">
        <v>35</v>
      </c>
      <c r="J6988" t="s">
        <v>112</v>
      </c>
      <c r="M6988">
        <v>1681</v>
      </c>
      <c r="N6988">
        <v>69</v>
      </c>
      <c r="O6988">
        <v>77</v>
      </c>
    </row>
    <row r="6989" spans="1:15" x14ac:dyDescent="0.3">
      <c r="A6989" t="s">
        <v>23</v>
      </c>
      <c r="B6989">
        <v>1</v>
      </c>
      <c r="C6989">
        <v>1</v>
      </c>
      <c r="D6989">
        <v>1</v>
      </c>
      <c r="E6989" t="s">
        <v>6851</v>
      </c>
      <c r="F6989" t="s">
        <v>7182</v>
      </c>
      <c r="G6989" t="s">
        <v>23</v>
      </c>
      <c r="H6989" t="s">
        <v>7183</v>
      </c>
      <c r="I6989" t="s">
        <v>22</v>
      </c>
      <c r="M6989">
        <v>1681</v>
      </c>
      <c r="N6989">
        <v>105</v>
      </c>
      <c r="O6989">
        <v>121</v>
      </c>
    </row>
    <row r="6990" spans="1:15" x14ac:dyDescent="0.3">
      <c r="E6990" t="s">
        <v>6851</v>
      </c>
      <c r="F6990" t="s">
        <v>7194</v>
      </c>
      <c r="G6990" t="s">
        <v>14</v>
      </c>
      <c r="H6990" t="s">
        <v>7195</v>
      </c>
      <c r="I6990" t="s">
        <v>69</v>
      </c>
      <c r="J6990" t="s">
        <v>1017</v>
      </c>
      <c r="K6990" t="s">
        <v>43</v>
      </c>
      <c r="M6990">
        <v>1681</v>
      </c>
      <c r="N6990">
        <v>116</v>
      </c>
      <c r="O6990">
        <v>121</v>
      </c>
    </row>
    <row r="6991" spans="1:15" x14ac:dyDescent="0.3">
      <c r="A6991" t="s">
        <v>14</v>
      </c>
      <c r="B6991">
        <v>0</v>
      </c>
      <c r="C6991">
        <v>1</v>
      </c>
      <c r="D6991" t="s">
        <v>14</v>
      </c>
      <c r="E6991" t="s">
        <v>6851</v>
      </c>
      <c r="F6991" t="s">
        <v>7189</v>
      </c>
      <c r="G6991" t="s">
        <v>23</v>
      </c>
      <c r="H6991" t="s">
        <v>7190</v>
      </c>
      <c r="I6991" t="s">
        <v>26</v>
      </c>
      <c r="M6991">
        <v>1681</v>
      </c>
      <c r="N6991">
        <v>224</v>
      </c>
      <c r="O6991">
        <v>231</v>
      </c>
    </row>
    <row r="6992" spans="1:15" x14ac:dyDescent="0.3">
      <c r="E6992" t="s">
        <v>6851</v>
      </c>
      <c r="F6992" t="s">
        <v>7189</v>
      </c>
      <c r="G6992" t="s">
        <v>14</v>
      </c>
      <c r="H6992" t="s">
        <v>7190</v>
      </c>
      <c r="I6992" t="s">
        <v>19</v>
      </c>
      <c r="M6992">
        <v>1681</v>
      </c>
      <c r="N6992">
        <v>224</v>
      </c>
      <c r="O6992">
        <v>231</v>
      </c>
    </row>
    <row r="6993" spans="1:15" x14ac:dyDescent="0.3">
      <c r="A6993" t="s">
        <v>14</v>
      </c>
      <c r="B6993">
        <v>1</v>
      </c>
      <c r="C6993">
        <v>1</v>
      </c>
      <c r="D6993">
        <v>1</v>
      </c>
      <c r="E6993" t="s">
        <v>6851</v>
      </c>
      <c r="F6993" t="s">
        <v>6382</v>
      </c>
      <c r="G6993" t="s">
        <v>14</v>
      </c>
      <c r="H6993" t="s">
        <v>7193</v>
      </c>
      <c r="I6993" t="s">
        <v>35</v>
      </c>
      <c r="J6993" t="s">
        <v>32</v>
      </c>
      <c r="M6993">
        <v>1681</v>
      </c>
      <c r="N6993">
        <v>250</v>
      </c>
      <c r="O6993">
        <v>256</v>
      </c>
    </row>
    <row r="6994" spans="1:15" x14ac:dyDescent="0.3">
      <c r="A6994" t="s">
        <v>14</v>
      </c>
      <c r="B6994">
        <v>0</v>
      </c>
      <c r="C6994">
        <v>0</v>
      </c>
      <c r="D6994">
        <v>1</v>
      </c>
      <c r="E6994" t="s">
        <v>6851</v>
      </c>
      <c r="F6994" t="s">
        <v>992</v>
      </c>
      <c r="G6994" t="s">
        <v>14</v>
      </c>
      <c r="H6994" t="s">
        <v>7184</v>
      </c>
      <c r="I6994" t="s">
        <v>31</v>
      </c>
      <c r="J6994" t="s">
        <v>32</v>
      </c>
      <c r="M6994">
        <v>1681</v>
      </c>
      <c r="N6994">
        <v>288</v>
      </c>
      <c r="O6994">
        <v>291</v>
      </c>
    </row>
    <row r="6995" spans="1:15" x14ac:dyDescent="0.3">
      <c r="E6995" t="s">
        <v>6851</v>
      </c>
      <c r="F6995" t="s">
        <v>992</v>
      </c>
      <c r="G6995" t="s">
        <v>17</v>
      </c>
      <c r="H6995" t="s">
        <v>7184</v>
      </c>
      <c r="I6995" t="s">
        <v>26</v>
      </c>
      <c r="M6995">
        <v>1681</v>
      </c>
      <c r="N6995">
        <v>288</v>
      </c>
      <c r="O6995">
        <v>291</v>
      </c>
    </row>
    <row r="6996" spans="1:15" x14ac:dyDescent="0.3">
      <c r="E6996" t="s">
        <v>6851</v>
      </c>
      <c r="F6996" t="s">
        <v>6738</v>
      </c>
      <c r="G6996" t="s">
        <v>51</v>
      </c>
      <c r="H6996" t="s">
        <v>7187</v>
      </c>
      <c r="I6996" t="s">
        <v>52</v>
      </c>
      <c r="J6996" t="s">
        <v>60</v>
      </c>
      <c r="M6996">
        <v>1681</v>
      </c>
      <c r="N6996">
        <v>381</v>
      </c>
      <c r="O6996">
        <v>388</v>
      </c>
    </row>
    <row r="6997" spans="1:15" x14ac:dyDescent="0.3">
      <c r="E6997" t="s">
        <v>6851</v>
      </c>
      <c r="F6997" t="s">
        <v>131</v>
      </c>
      <c r="G6997" t="s">
        <v>51</v>
      </c>
      <c r="H6997" t="s">
        <v>7188</v>
      </c>
      <c r="I6997" t="s">
        <v>52</v>
      </c>
      <c r="J6997" t="s">
        <v>60</v>
      </c>
      <c r="M6997">
        <v>1681</v>
      </c>
      <c r="N6997">
        <v>405</v>
      </c>
      <c r="O6997">
        <v>411</v>
      </c>
    </row>
    <row r="6998" spans="1:15" x14ac:dyDescent="0.3">
      <c r="E6998" t="s">
        <v>6851</v>
      </c>
      <c r="F6998" t="s">
        <v>1594</v>
      </c>
      <c r="G6998" t="s">
        <v>51</v>
      </c>
      <c r="H6998" t="s">
        <v>7181</v>
      </c>
      <c r="I6998" t="s">
        <v>52</v>
      </c>
      <c r="J6998" t="s">
        <v>60</v>
      </c>
      <c r="M6998">
        <v>1681</v>
      </c>
      <c r="N6998">
        <v>428</v>
      </c>
      <c r="O6998">
        <v>441</v>
      </c>
    </row>
    <row r="6999" spans="1:15" x14ac:dyDescent="0.3">
      <c r="A6999" t="s">
        <v>14</v>
      </c>
      <c r="B6999">
        <v>1</v>
      </c>
      <c r="C6999">
        <v>1</v>
      </c>
      <c r="D6999">
        <v>1</v>
      </c>
      <c r="E6999" t="s">
        <v>6851</v>
      </c>
      <c r="F6999" t="s">
        <v>7191</v>
      </c>
      <c r="G6999" t="s">
        <v>14</v>
      </c>
      <c r="H6999" t="s">
        <v>7192</v>
      </c>
      <c r="I6999" t="s">
        <v>35</v>
      </c>
      <c r="J6999" t="s">
        <v>46</v>
      </c>
      <c r="K6999" t="s">
        <v>47</v>
      </c>
      <c r="L6999" t="s">
        <v>43</v>
      </c>
      <c r="M6999">
        <v>1682</v>
      </c>
      <c r="N6999">
        <v>0</v>
      </c>
      <c r="O6999">
        <v>11</v>
      </c>
    </row>
    <row r="7000" spans="1:15" x14ac:dyDescent="0.3">
      <c r="A7000" t="s">
        <v>23</v>
      </c>
      <c r="B7000">
        <v>1</v>
      </c>
      <c r="C7000">
        <v>1</v>
      </c>
      <c r="D7000">
        <v>1</v>
      </c>
      <c r="E7000" t="s">
        <v>6851</v>
      </c>
      <c r="F7000" t="s">
        <v>7185</v>
      </c>
      <c r="G7000" t="s">
        <v>23</v>
      </c>
      <c r="H7000" t="s">
        <v>7186</v>
      </c>
      <c r="I7000" t="s">
        <v>35</v>
      </c>
      <c r="J7000" t="s">
        <v>112</v>
      </c>
      <c r="M7000">
        <v>1682</v>
      </c>
      <c r="N7000">
        <v>69</v>
      </c>
      <c r="O7000">
        <v>77</v>
      </c>
    </row>
    <row r="7001" spans="1:15" x14ac:dyDescent="0.3">
      <c r="A7001" t="s">
        <v>23</v>
      </c>
      <c r="B7001">
        <v>1</v>
      </c>
      <c r="C7001">
        <v>1</v>
      </c>
      <c r="D7001">
        <v>1</v>
      </c>
      <c r="E7001" t="s">
        <v>6851</v>
      </c>
      <c r="F7001" t="s">
        <v>7182</v>
      </c>
      <c r="G7001" t="s">
        <v>23</v>
      </c>
      <c r="H7001" t="s">
        <v>7183</v>
      </c>
      <c r="I7001" t="s">
        <v>22</v>
      </c>
      <c r="M7001">
        <v>1682</v>
      </c>
      <c r="N7001">
        <v>105</v>
      </c>
      <c r="O7001">
        <v>121</v>
      </c>
    </row>
    <row r="7002" spans="1:15" x14ac:dyDescent="0.3">
      <c r="E7002" t="s">
        <v>6851</v>
      </c>
      <c r="F7002" t="s">
        <v>7194</v>
      </c>
      <c r="G7002" t="s">
        <v>14</v>
      </c>
      <c r="H7002" t="s">
        <v>7195</v>
      </c>
      <c r="I7002" t="s">
        <v>69</v>
      </c>
      <c r="J7002" t="s">
        <v>1017</v>
      </c>
      <c r="K7002" t="s">
        <v>43</v>
      </c>
      <c r="M7002">
        <v>1682</v>
      </c>
      <c r="N7002">
        <v>116</v>
      </c>
      <c r="O7002">
        <v>121</v>
      </c>
    </row>
    <row r="7003" spans="1:15" x14ac:dyDescent="0.3">
      <c r="A7003" t="s">
        <v>14</v>
      </c>
      <c r="B7003">
        <v>0</v>
      </c>
      <c r="C7003">
        <v>1</v>
      </c>
      <c r="D7003" t="s">
        <v>14</v>
      </c>
      <c r="E7003" t="s">
        <v>6851</v>
      </c>
      <c r="F7003" t="s">
        <v>7189</v>
      </c>
      <c r="G7003" t="s">
        <v>23</v>
      </c>
      <c r="H7003" t="s">
        <v>7190</v>
      </c>
      <c r="I7003" t="s">
        <v>26</v>
      </c>
      <c r="M7003">
        <v>1682</v>
      </c>
      <c r="N7003">
        <v>224</v>
      </c>
      <c r="O7003">
        <v>231</v>
      </c>
    </row>
    <row r="7004" spans="1:15" x14ac:dyDescent="0.3">
      <c r="E7004" t="s">
        <v>6851</v>
      </c>
      <c r="F7004" t="s">
        <v>7189</v>
      </c>
      <c r="G7004" t="s">
        <v>14</v>
      </c>
      <c r="H7004" t="s">
        <v>7190</v>
      </c>
      <c r="I7004" t="s">
        <v>19</v>
      </c>
      <c r="M7004">
        <v>1682</v>
      </c>
      <c r="N7004">
        <v>224</v>
      </c>
      <c r="O7004">
        <v>231</v>
      </c>
    </row>
    <row r="7005" spans="1:15" x14ac:dyDescent="0.3">
      <c r="A7005" t="s">
        <v>14</v>
      </c>
      <c r="B7005">
        <v>1</v>
      </c>
      <c r="C7005">
        <v>1</v>
      </c>
      <c r="D7005">
        <v>1</v>
      </c>
      <c r="E7005" t="s">
        <v>6851</v>
      </c>
      <c r="F7005" t="s">
        <v>6382</v>
      </c>
      <c r="G7005" t="s">
        <v>14</v>
      </c>
      <c r="H7005" t="s">
        <v>7193</v>
      </c>
      <c r="I7005" t="s">
        <v>35</v>
      </c>
      <c r="J7005" t="s">
        <v>32</v>
      </c>
      <c r="M7005">
        <v>1682</v>
      </c>
      <c r="N7005">
        <v>250</v>
      </c>
      <c r="O7005">
        <v>256</v>
      </c>
    </row>
    <row r="7006" spans="1:15" x14ac:dyDescent="0.3">
      <c r="A7006" t="s">
        <v>14</v>
      </c>
      <c r="B7006">
        <v>0</v>
      </c>
      <c r="C7006">
        <v>0</v>
      </c>
      <c r="D7006">
        <v>1</v>
      </c>
      <c r="E7006" t="s">
        <v>6851</v>
      </c>
      <c r="F7006" t="s">
        <v>992</v>
      </c>
      <c r="G7006" t="s">
        <v>14</v>
      </c>
      <c r="H7006" t="s">
        <v>7184</v>
      </c>
      <c r="I7006" t="s">
        <v>31</v>
      </c>
      <c r="J7006" t="s">
        <v>32</v>
      </c>
      <c r="M7006">
        <v>1682</v>
      </c>
      <c r="N7006">
        <v>288</v>
      </c>
      <c r="O7006">
        <v>291</v>
      </c>
    </row>
    <row r="7007" spans="1:15" x14ac:dyDescent="0.3">
      <c r="E7007" t="s">
        <v>6851</v>
      </c>
      <c r="F7007" t="s">
        <v>992</v>
      </c>
      <c r="G7007" t="s">
        <v>17</v>
      </c>
      <c r="H7007" t="s">
        <v>7184</v>
      </c>
      <c r="I7007" t="s">
        <v>26</v>
      </c>
      <c r="M7007">
        <v>1682</v>
      </c>
      <c r="N7007">
        <v>288</v>
      </c>
      <c r="O7007">
        <v>291</v>
      </c>
    </row>
    <row r="7008" spans="1:15" x14ac:dyDescent="0.3">
      <c r="E7008" t="s">
        <v>6851</v>
      </c>
      <c r="F7008" t="s">
        <v>6738</v>
      </c>
      <c r="G7008" t="s">
        <v>51</v>
      </c>
      <c r="H7008" t="s">
        <v>7187</v>
      </c>
      <c r="I7008" t="s">
        <v>52</v>
      </c>
      <c r="J7008" t="s">
        <v>60</v>
      </c>
      <c r="M7008">
        <v>1682</v>
      </c>
      <c r="N7008">
        <v>381</v>
      </c>
      <c r="O7008">
        <v>388</v>
      </c>
    </row>
    <row r="7009" spans="1:15" x14ac:dyDescent="0.3">
      <c r="E7009" t="s">
        <v>6851</v>
      </c>
      <c r="F7009" t="s">
        <v>131</v>
      </c>
      <c r="G7009" t="s">
        <v>51</v>
      </c>
      <c r="H7009" t="s">
        <v>7188</v>
      </c>
      <c r="I7009" t="s">
        <v>52</v>
      </c>
      <c r="J7009" t="s">
        <v>60</v>
      </c>
      <c r="M7009">
        <v>1682</v>
      </c>
      <c r="N7009">
        <v>405</v>
      </c>
      <c r="O7009">
        <v>411</v>
      </c>
    </row>
    <row r="7010" spans="1:15" x14ac:dyDescent="0.3">
      <c r="E7010" t="s">
        <v>6851</v>
      </c>
      <c r="F7010" t="s">
        <v>1594</v>
      </c>
      <c r="G7010" t="s">
        <v>51</v>
      </c>
      <c r="H7010" t="s">
        <v>7181</v>
      </c>
      <c r="I7010" t="s">
        <v>52</v>
      </c>
      <c r="J7010" t="s">
        <v>60</v>
      </c>
      <c r="M7010">
        <v>1682</v>
      </c>
      <c r="N7010">
        <v>428</v>
      </c>
      <c r="O7010">
        <v>441</v>
      </c>
    </row>
    <row r="7011" spans="1:15" x14ac:dyDescent="0.3">
      <c r="A7011" t="s">
        <v>237</v>
      </c>
      <c r="B7011">
        <v>0</v>
      </c>
      <c r="C7011">
        <v>0</v>
      </c>
      <c r="D7011">
        <v>0</v>
      </c>
      <c r="E7011" t="s">
        <v>7196</v>
      </c>
      <c r="F7011" t="s">
        <v>7200</v>
      </c>
      <c r="G7011" t="s">
        <v>17</v>
      </c>
      <c r="H7011" t="s">
        <v>7201</v>
      </c>
      <c r="I7011" t="s">
        <v>22</v>
      </c>
      <c r="M7011">
        <v>1705</v>
      </c>
      <c r="N7011">
        <v>0</v>
      </c>
      <c r="O7011">
        <v>6</v>
      </c>
    </row>
    <row r="7012" spans="1:15" x14ac:dyDescent="0.3">
      <c r="A7012" t="s">
        <v>23</v>
      </c>
      <c r="B7012">
        <v>1</v>
      </c>
      <c r="C7012">
        <v>1</v>
      </c>
      <c r="D7012">
        <v>1</v>
      </c>
      <c r="E7012" t="s">
        <v>7196</v>
      </c>
      <c r="F7012" t="s">
        <v>7197</v>
      </c>
      <c r="G7012" t="s">
        <v>23</v>
      </c>
      <c r="H7012" t="s">
        <v>7198</v>
      </c>
      <c r="I7012" t="s">
        <v>35</v>
      </c>
      <c r="J7012" t="s">
        <v>112</v>
      </c>
      <c r="M7012">
        <v>1705</v>
      </c>
      <c r="N7012">
        <v>20</v>
      </c>
      <c r="O7012">
        <v>26</v>
      </c>
    </row>
    <row r="7013" spans="1:15" x14ac:dyDescent="0.3">
      <c r="A7013" t="s">
        <v>23</v>
      </c>
      <c r="B7013">
        <v>1</v>
      </c>
      <c r="C7013">
        <v>1</v>
      </c>
      <c r="D7013">
        <v>1</v>
      </c>
      <c r="E7013" t="s">
        <v>7196</v>
      </c>
      <c r="F7013" t="s">
        <v>7199</v>
      </c>
      <c r="G7013" t="s">
        <v>23</v>
      </c>
      <c r="H7013" t="s">
        <v>7198</v>
      </c>
      <c r="I7013" t="s">
        <v>22</v>
      </c>
      <c r="M7013">
        <v>1705</v>
      </c>
      <c r="N7013">
        <v>29</v>
      </c>
      <c r="O7013">
        <v>36</v>
      </c>
    </row>
    <row r="7014" spans="1:15" x14ac:dyDescent="0.3">
      <c r="A7014" t="s">
        <v>237</v>
      </c>
      <c r="B7014">
        <v>0</v>
      </c>
      <c r="C7014">
        <v>0</v>
      </c>
      <c r="D7014">
        <v>0</v>
      </c>
      <c r="E7014" t="s">
        <v>7202</v>
      </c>
      <c r="F7014" t="s">
        <v>7200</v>
      </c>
      <c r="G7014" t="s">
        <v>17</v>
      </c>
      <c r="H7014" t="s">
        <v>7208</v>
      </c>
      <c r="I7014" t="s">
        <v>22</v>
      </c>
      <c r="M7014">
        <v>1706</v>
      </c>
      <c r="N7014">
        <v>0</v>
      </c>
      <c r="O7014">
        <v>6</v>
      </c>
    </row>
    <row r="7015" spans="1:15" x14ac:dyDescent="0.3">
      <c r="E7015" t="s">
        <v>7202</v>
      </c>
      <c r="F7015" t="s">
        <v>7203</v>
      </c>
      <c r="G7015" t="s">
        <v>51</v>
      </c>
      <c r="H7015" t="s">
        <v>7204</v>
      </c>
      <c r="I7015" t="s">
        <v>52</v>
      </c>
      <c r="J7015" t="s">
        <v>7205</v>
      </c>
      <c r="K7015" t="s">
        <v>112</v>
      </c>
      <c r="M7015">
        <v>1706</v>
      </c>
      <c r="N7015">
        <v>20</v>
      </c>
      <c r="O7015">
        <v>31</v>
      </c>
    </row>
    <row r="7016" spans="1:15" x14ac:dyDescent="0.3">
      <c r="A7016" t="s">
        <v>23</v>
      </c>
      <c r="B7016">
        <v>1</v>
      </c>
      <c r="C7016">
        <v>1</v>
      </c>
      <c r="D7016">
        <v>1</v>
      </c>
      <c r="E7016" t="s">
        <v>7202</v>
      </c>
      <c r="F7016" t="s">
        <v>7203</v>
      </c>
      <c r="G7016" t="s">
        <v>23</v>
      </c>
      <c r="H7016" t="s">
        <v>7204</v>
      </c>
      <c r="I7016" t="s">
        <v>22</v>
      </c>
      <c r="M7016">
        <v>1706</v>
      </c>
      <c r="N7016">
        <v>20</v>
      </c>
      <c r="O7016">
        <v>31</v>
      </c>
    </row>
    <row r="7017" spans="1:15" x14ac:dyDescent="0.3">
      <c r="A7017" t="s">
        <v>51</v>
      </c>
      <c r="B7017">
        <v>1</v>
      </c>
      <c r="C7017">
        <v>1</v>
      </c>
      <c r="D7017">
        <v>1</v>
      </c>
      <c r="E7017" t="s">
        <v>7202</v>
      </c>
      <c r="F7017" t="s">
        <v>7206</v>
      </c>
      <c r="G7017" t="s">
        <v>51</v>
      </c>
      <c r="H7017" t="s">
        <v>7207</v>
      </c>
      <c r="I7017" t="s">
        <v>22</v>
      </c>
      <c r="M7017">
        <v>1706</v>
      </c>
      <c r="N7017">
        <v>34</v>
      </c>
      <c r="O7017">
        <v>43</v>
      </c>
    </row>
    <row r="7018" spans="1:15" x14ac:dyDescent="0.3">
      <c r="E7018" t="s">
        <v>7209</v>
      </c>
      <c r="F7018" t="s">
        <v>7214</v>
      </c>
      <c r="G7018" t="s">
        <v>14</v>
      </c>
      <c r="H7018" t="s">
        <v>7215</v>
      </c>
      <c r="I7018" t="s">
        <v>19</v>
      </c>
      <c r="M7018">
        <v>1708</v>
      </c>
      <c r="N7018">
        <v>0</v>
      </c>
      <c r="O7018">
        <v>15</v>
      </c>
    </row>
    <row r="7019" spans="1:15" x14ac:dyDescent="0.3">
      <c r="A7019" t="s">
        <v>14</v>
      </c>
      <c r="B7019">
        <v>0</v>
      </c>
      <c r="C7019">
        <v>1</v>
      </c>
      <c r="D7019" t="s">
        <v>14</v>
      </c>
      <c r="E7019" t="s">
        <v>7209</v>
      </c>
      <c r="F7019" t="s">
        <v>7214</v>
      </c>
      <c r="G7019" t="s">
        <v>17</v>
      </c>
      <c r="H7019" t="s">
        <v>7215</v>
      </c>
      <c r="I7019" t="s">
        <v>26</v>
      </c>
      <c r="M7019">
        <v>1708</v>
      </c>
      <c r="N7019">
        <v>0</v>
      </c>
      <c r="O7019">
        <v>15</v>
      </c>
    </row>
    <row r="7020" spans="1:15" x14ac:dyDescent="0.3">
      <c r="E7020" t="s">
        <v>7209</v>
      </c>
      <c r="F7020" t="s">
        <v>7222</v>
      </c>
      <c r="G7020" t="s">
        <v>14</v>
      </c>
      <c r="H7020" t="s">
        <v>7223</v>
      </c>
      <c r="I7020" t="s">
        <v>19</v>
      </c>
      <c r="M7020">
        <v>1708</v>
      </c>
      <c r="N7020">
        <v>23</v>
      </c>
      <c r="O7020">
        <v>36</v>
      </c>
    </row>
    <row r="7021" spans="1:15" x14ac:dyDescent="0.3">
      <c r="A7021" t="s">
        <v>1277</v>
      </c>
      <c r="B7021">
        <v>0</v>
      </c>
      <c r="C7021">
        <v>1</v>
      </c>
      <c r="D7021" t="s">
        <v>1277</v>
      </c>
      <c r="E7021" t="s">
        <v>7209</v>
      </c>
      <c r="F7021" t="s">
        <v>7222</v>
      </c>
      <c r="G7021" t="s">
        <v>23</v>
      </c>
      <c r="H7021" t="s">
        <v>7223</v>
      </c>
      <c r="I7021" t="s">
        <v>26</v>
      </c>
      <c r="M7021">
        <v>1708</v>
      </c>
      <c r="N7021">
        <v>23</v>
      </c>
      <c r="O7021">
        <v>36</v>
      </c>
    </row>
    <row r="7022" spans="1:15" x14ac:dyDescent="0.3">
      <c r="A7022" t="s">
        <v>51</v>
      </c>
      <c r="B7022">
        <v>0</v>
      </c>
      <c r="C7022">
        <v>1</v>
      </c>
      <c r="D7022" t="s">
        <v>51</v>
      </c>
      <c r="E7022" t="s">
        <v>7209</v>
      </c>
      <c r="F7022" t="s">
        <v>7212</v>
      </c>
      <c r="G7022" t="s">
        <v>23</v>
      </c>
      <c r="H7022" t="s">
        <v>7213</v>
      </c>
      <c r="I7022" t="s">
        <v>26</v>
      </c>
      <c r="M7022">
        <v>1708</v>
      </c>
      <c r="N7022">
        <v>88</v>
      </c>
      <c r="O7022">
        <v>106</v>
      </c>
    </row>
    <row r="7023" spans="1:15" x14ac:dyDescent="0.3">
      <c r="E7023" t="s">
        <v>7209</v>
      </c>
      <c r="F7023" t="s">
        <v>7212</v>
      </c>
      <c r="G7023" t="s">
        <v>17</v>
      </c>
      <c r="H7023" t="s">
        <v>7213</v>
      </c>
      <c r="I7023" t="s">
        <v>19</v>
      </c>
      <c r="M7023">
        <v>1708</v>
      </c>
      <c r="N7023">
        <v>88</v>
      </c>
      <c r="O7023">
        <v>106</v>
      </c>
    </row>
    <row r="7024" spans="1:15" x14ac:dyDescent="0.3">
      <c r="A7024" t="s">
        <v>237</v>
      </c>
      <c r="B7024">
        <v>0</v>
      </c>
      <c r="C7024">
        <v>0</v>
      </c>
      <c r="D7024">
        <v>0</v>
      </c>
      <c r="E7024" t="s">
        <v>7209</v>
      </c>
      <c r="F7024" t="s">
        <v>7226</v>
      </c>
      <c r="G7024" t="s">
        <v>23</v>
      </c>
      <c r="H7024" t="s">
        <v>7227</v>
      </c>
      <c r="I7024" t="s">
        <v>69</v>
      </c>
      <c r="J7024" t="s">
        <v>112</v>
      </c>
      <c r="M7024">
        <v>1708</v>
      </c>
      <c r="N7024">
        <v>88</v>
      </c>
      <c r="O7024">
        <v>93</v>
      </c>
    </row>
    <row r="7025" spans="1:15" x14ac:dyDescent="0.3">
      <c r="A7025" t="s">
        <v>51</v>
      </c>
      <c r="B7025">
        <v>0</v>
      </c>
      <c r="C7025">
        <v>1</v>
      </c>
      <c r="D7025" t="s">
        <v>51</v>
      </c>
      <c r="E7025" t="s">
        <v>7209</v>
      </c>
      <c r="F7025" t="s">
        <v>7220</v>
      </c>
      <c r="G7025" t="s">
        <v>14</v>
      </c>
      <c r="H7025" t="s">
        <v>7221</v>
      </c>
      <c r="I7025" t="s">
        <v>370</v>
      </c>
      <c r="J7025" t="s">
        <v>597</v>
      </c>
      <c r="M7025">
        <v>1708</v>
      </c>
      <c r="N7025">
        <v>112</v>
      </c>
      <c r="O7025">
        <v>122</v>
      </c>
    </row>
    <row r="7026" spans="1:15" x14ac:dyDescent="0.3">
      <c r="E7026" t="s">
        <v>7209</v>
      </c>
      <c r="F7026" t="s">
        <v>7220</v>
      </c>
      <c r="G7026" t="s">
        <v>51</v>
      </c>
      <c r="H7026" t="s">
        <v>7221</v>
      </c>
      <c r="I7026" t="s">
        <v>19</v>
      </c>
      <c r="M7026">
        <v>1708</v>
      </c>
      <c r="N7026">
        <v>112</v>
      </c>
      <c r="O7026">
        <v>122</v>
      </c>
    </row>
    <row r="7027" spans="1:15" x14ac:dyDescent="0.3">
      <c r="A7027" t="s">
        <v>23</v>
      </c>
      <c r="B7027">
        <v>0</v>
      </c>
      <c r="C7027">
        <v>0</v>
      </c>
      <c r="D7027">
        <v>1</v>
      </c>
      <c r="E7027" t="s">
        <v>7209</v>
      </c>
      <c r="F7027" t="s">
        <v>7224</v>
      </c>
      <c r="G7027" t="s">
        <v>23</v>
      </c>
      <c r="H7027" t="s">
        <v>7225</v>
      </c>
      <c r="I7027" t="s">
        <v>26</v>
      </c>
      <c r="M7027">
        <v>1708</v>
      </c>
      <c r="N7027">
        <v>149</v>
      </c>
      <c r="O7027">
        <v>165</v>
      </c>
    </row>
    <row r="7028" spans="1:15" x14ac:dyDescent="0.3">
      <c r="A7028" t="s">
        <v>23</v>
      </c>
      <c r="B7028">
        <v>1</v>
      </c>
      <c r="C7028">
        <v>1</v>
      </c>
      <c r="D7028">
        <v>1</v>
      </c>
      <c r="E7028" t="s">
        <v>7209</v>
      </c>
      <c r="F7028" t="s">
        <v>7210</v>
      </c>
      <c r="G7028" t="s">
        <v>23</v>
      </c>
      <c r="H7028" t="s">
        <v>7211</v>
      </c>
      <c r="I7028" t="s">
        <v>69</v>
      </c>
      <c r="J7028" t="s">
        <v>112</v>
      </c>
      <c r="M7028">
        <v>1708</v>
      </c>
      <c r="N7028">
        <v>151</v>
      </c>
      <c r="O7028">
        <v>165</v>
      </c>
    </row>
    <row r="7029" spans="1:15" x14ac:dyDescent="0.3">
      <c r="E7029" t="s">
        <v>7209</v>
      </c>
      <c r="F7029" t="s">
        <v>7210</v>
      </c>
      <c r="G7029" t="s">
        <v>51</v>
      </c>
      <c r="H7029" t="s">
        <v>7211</v>
      </c>
      <c r="I7029" t="s">
        <v>19</v>
      </c>
      <c r="M7029">
        <v>1708</v>
      </c>
      <c r="N7029">
        <v>151</v>
      </c>
      <c r="O7029">
        <v>165</v>
      </c>
    </row>
    <row r="7030" spans="1:15" x14ac:dyDescent="0.3">
      <c r="A7030" t="s">
        <v>23</v>
      </c>
      <c r="B7030">
        <v>1</v>
      </c>
      <c r="C7030">
        <v>1</v>
      </c>
      <c r="D7030">
        <v>1</v>
      </c>
      <c r="E7030" t="s">
        <v>7209</v>
      </c>
      <c r="F7030" t="s">
        <v>7216</v>
      </c>
      <c r="G7030" t="s">
        <v>23</v>
      </c>
      <c r="H7030" t="s">
        <v>7217</v>
      </c>
      <c r="I7030" t="s">
        <v>35</v>
      </c>
      <c r="J7030" t="s">
        <v>112</v>
      </c>
      <c r="M7030">
        <v>1708</v>
      </c>
      <c r="N7030">
        <v>199</v>
      </c>
      <c r="O7030">
        <v>208</v>
      </c>
    </row>
    <row r="7031" spans="1:15" x14ac:dyDescent="0.3">
      <c r="A7031" t="s">
        <v>23</v>
      </c>
      <c r="B7031">
        <v>1</v>
      </c>
      <c r="C7031">
        <v>1</v>
      </c>
      <c r="D7031">
        <v>1</v>
      </c>
      <c r="E7031" t="s">
        <v>7209</v>
      </c>
      <c r="F7031" t="s">
        <v>7218</v>
      </c>
      <c r="G7031" t="s">
        <v>23</v>
      </c>
      <c r="H7031" t="s">
        <v>7219</v>
      </c>
      <c r="I7031" t="s">
        <v>35</v>
      </c>
      <c r="J7031" t="s">
        <v>112</v>
      </c>
      <c r="M7031">
        <v>1708</v>
      </c>
      <c r="N7031">
        <v>269</v>
      </c>
      <c r="O7031">
        <v>278</v>
      </c>
    </row>
    <row r="7032" spans="1:15" x14ac:dyDescent="0.3">
      <c r="E7032" t="s">
        <v>7228</v>
      </c>
      <c r="F7032" t="s">
        <v>2521</v>
      </c>
      <c r="G7032" t="s">
        <v>14</v>
      </c>
      <c r="H7032" t="s">
        <v>7233</v>
      </c>
      <c r="I7032" t="s">
        <v>52</v>
      </c>
      <c r="J7032" t="s">
        <v>32</v>
      </c>
      <c r="M7032">
        <v>1710</v>
      </c>
      <c r="N7032">
        <v>0</v>
      </c>
      <c r="O7032">
        <v>2</v>
      </c>
    </row>
    <row r="7033" spans="1:15" x14ac:dyDescent="0.3">
      <c r="A7033" t="s">
        <v>23</v>
      </c>
      <c r="B7033">
        <v>1</v>
      </c>
      <c r="C7033">
        <v>1</v>
      </c>
      <c r="D7033">
        <v>1</v>
      </c>
      <c r="E7033" t="s">
        <v>7228</v>
      </c>
      <c r="F7033" t="s">
        <v>7239</v>
      </c>
      <c r="G7033" t="s">
        <v>23</v>
      </c>
      <c r="H7033" t="s">
        <v>7240</v>
      </c>
      <c r="I7033" t="s">
        <v>35</v>
      </c>
      <c r="J7033" t="s">
        <v>112</v>
      </c>
      <c r="M7033">
        <v>1710</v>
      </c>
      <c r="N7033">
        <v>21</v>
      </c>
      <c r="O7033">
        <v>28</v>
      </c>
    </row>
    <row r="7034" spans="1:15" x14ac:dyDescent="0.3">
      <c r="E7034" t="s">
        <v>7228</v>
      </c>
      <c r="F7034" t="s">
        <v>7243</v>
      </c>
      <c r="G7034" t="s">
        <v>51</v>
      </c>
      <c r="H7034" t="s">
        <v>7244</v>
      </c>
      <c r="I7034" t="s">
        <v>52</v>
      </c>
      <c r="J7034" t="s">
        <v>53</v>
      </c>
      <c r="K7034" t="s">
        <v>60</v>
      </c>
      <c r="L7034" t="s">
        <v>32</v>
      </c>
      <c r="M7034">
        <v>1710</v>
      </c>
      <c r="N7034">
        <v>32</v>
      </c>
      <c r="O7034">
        <v>48</v>
      </c>
    </row>
    <row r="7035" spans="1:15" x14ac:dyDescent="0.3">
      <c r="E7035" t="s">
        <v>7228</v>
      </c>
      <c r="F7035" t="s">
        <v>7261</v>
      </c>
      <c r="G7035" t="s">
        <v>51</v>
      </c>
      <c r="H7035" t="s">
        <v>7262</v>
      </c>
      <c r="I7035" t="s">
        <v>19</v>
      </c>
      <c r="M7035">
        <v>1710</v>
      </c>
      <c r="N7035">
        <v>32</v>
      </c>
      <c r="O7035">
        <v>60</v>
      </c>
    </row>
    <row r="7036" spans="1:15" x14ac:dyDescent="0.3">
      <c r="A7036" t="s">
        <v>23</v>
      </c>
      <c r="B7036">
        <v>0</v>
      </c>
      <c r="C7036">
        <v>0</v>
      </c>
      <c r="D7036">
        <v>1</v>
      </c>
      <c r="E7036" t="s">
        <v>7228</v>
      </c>
      <c r="F7036" t="s">
        <v>3242</v>
      </c>
      <c r="G7036" t="s">
        <v>23</v>
      </c>
      <c r="H7036" t="s">
        <v>7251</v>
      </c>
      <c r="I7036" t="s">
        <v>26</v>
      </c>
      <c r="M7036">
        <v>1710</v>
      </c>
      <c r="N7036">
        <v>39</v>
      </c>
      <c r="O7036">
        <v>48</v>
      </c>
    </row>
    <row r="7037" spans="1:15" x14ac:dyDescent="0.3">
      <c r="E7037" t="s">
        <v>7228</v>
      </c>
      <c r="F7037" t="s">
        <v>7241</v>
      </c>
      <c r="G7037" t="s">
        <v>51</v>
      </c>
      <c r="H7037" t="s">
        <v>7242</v>
      </c>
      <c r="I7037" t="s">
        <v>22</v>
      </c>
      <c r="M7037">
        <v>1710</v>
      </c>
      <c r="N7037">
        <v>81</v>
      </c>
      <c r="O7037">
        <v>112</v>
      </c>
    </row>
    <row r="7038" spans="1:15" x14ac:dyDescent="0.3">
      <c r="A7038" t="s">
        <v>23</v>
      </c>
      <c r="B7038">
        <v>1</v>
      </c>
      <c r="C7038">
        <v>1</v>
      </c>
      <c r="D7038">
        <v>1</v>
      </c>
      <c r="E7038" t="s">
        <v>7228</v>
      </c>
      <c r="F7038" t="s">
        <v>6467</v>
      </c>
      <c r="G7038" t="s">
        <v>23</v>
      </c>
      <c r="H7038" t="s">
        <v>7257</v>
      </c>
      <c r="I7038" t="s">
        <v>22</v>
      </c>
      <c r="M7038">
        <v>1710</v>
      </c>
      <c r="N7038">
        <v>162</v>
      </c>
      <c r="O7038">
        <v>169</v>
      </c>
    </row>
    <row r="7039" spans="1:15" x14ac:dyDescent="0.3">
      <c r="E7039" t="s">
        <v>7228</v>
      </c>
      <c r="F7039" t="s">
        <v>6467</v>
      </c>
      <c r="G7039" t="s">
        <v>14</v>
      </c>
      <c r="H7039" t="s">
        <v>7257</v>
      </c>
      <c r="I7039" t="s">
        <v>52</v>
      </c>
      <c r="J7039" t="s">
        <v>32</v>
      </c>
      <c r="M7039">
        <v>1710</v>
      </c>
      <c r="N7039">
        <v>162</v>
      </c>
      <c r="O7039">
        <v>169</v>
      </c>
    </row>
    <row r="7040" spans="1:15" x14ac:dyDescent="0.3">
      <c r="A7040" t="s">
        <v>14</v>
      </c>
      <c r="B7040">
        <v>1</v>
      </c>
      <c r="C7040">
        <v>1</v>
      </c>
      <c r="D7040">
        <v>1</v>
      </c>
      <c r="E7040" t="s">
        <v>7228</v>
      </c>
      <c r="F7040" t="s">
        <v>7245</v>
      </c>
      <c r="G7040" t="s">
        <v>14</v>
      </c>
      <c r="H7040" t="s">
        <v>7246</v>
      </c>
      <c r="I7040" t="s">
        <v>35</v>
      </c>
      <c r="J7040" t="s">
        <v>46</v>
      </c>
      <c r="K7040" t="s">
        <v>47</v>
      </c>
      <c r="L7040" t="s">
        <v>43</v>
      </c>
      <c r="M7040">
        <v>1710</v>
      </c>
      <c r="N7040">
        <v>182</v>
      </c>
      <c r="O7040">
        <v>196</v>
      </c>
    </row>
    <row r="7041" spans="1:15" x14ac:dyDescent="0.3">
      <c r="A7041" t="s">
        <v>51</v>
      </c>
      <c r="B7041">
        <v>0</v>
      </c>
      <c r="C7041">
        <v>1</v>
      </c>
      <c r="D7041" t="s">
        <v>51</v>
      </c>
      <c r="E7041" t="s">
        <v>7228</v>
      </c>
      <c r="F7041" t="s">
        <v>7235</v>
      </c>
      <c r="G7041" t="s">
        <v>14</v>
      </c>
      <c r="H7041" t="s">
        <v>7236</v>
      </c>
      <c r="I7041" t="s">
        <v>31</v>
      </c>
      <c r="J7041" t="s">
        <v>597</v>
      </c>
      <c r="M7041">
        <v>1710</v>
      </c>
      <c r="N7041">
        <v>202</v>
      </c>
      <c r="O7041">
        <v>207</v>
      </c>
    </row>
    <row r="7042" spans="1:15" x14ac:dyDescent="0.3">
      <c r="A7042" t="s">
        <v>51</v>
      </c>
      <c r="B7042">
        <v>1</v>
      </c>
      <c r="C7042">
        <v>1</v>
      </c>
      <c r="D7042">
        <v>1</v>
      </c>
      <c r="E7042" t="s">
        <v>7228</v>
      </c>
      <c r="F7042" t="s">
        <v>7235</v>
      </c>
      <c r="G7042" t="s">
        <v>51</v>
      </c>
      <c r="H7042" t="s">
        <v>7236</v>
      </c>
      <c r="I7042" t="s">
        <v>26</v>
      </c>
      <c r="M7042">
        <v>1710</v>
      </c>
      <c r="N7042">
        <v>202</v>
      </c>
      <c r="O7042">
        <v>207</v>
      </c>
    </row>
    <row r="7043" spans="1:15" x14ac:dyDescent="0.3">
      <c r="E7043" t="s">
        <v>7228</v>
      </c>
      <c r="F7043" t="s">
        <v>1938</v>
      </c>
      <c r="G7043" t="s">
        <v>14</v>
      </c>
      <c r="H7043" t="s">
        <v>7234</v>
      </c>
      <c r="I7043" t="s">
        <v>19</v>
      </c>
      <c r="M7043">
        <v>1710</v>
      </c>
      <c r="N7043">
        <v>297</v>
      </c>
      <c r="O7043">
        <v>306</v>
      </c>
    </row>
    <row r="7044" spans="1:15" x14ac:dyDescent="0.3">
      <c r="A7044" t="s">
        <v>1277</v>
      </c>
      <c r="B7044">
        <v>0</v>
      </c>
      <c r="C7044">
        <v>1</v>
      </c>
      <c r="D7044" t="s">
        <v>1277</v>
      </c>
      <c r="E7044" t="s">
        <v>7228</v>
      </c>
      <c r="F7044" t="s">
        <v>1938</v>
      </c>
      <c r="G7044" t="s">
        <v>23</v>
      </c>
      <c r="H7044" t="s">
        <v>7234</v>
      </c>
      <c r="I7044" t="s">
        <v>26</v>
      </c>
      <c r="M7044">
        <v>1710</v>
      </c>
      <c r="N7044">
        <v>297</v>
      </c>
      <c r="O7044">
        <v>306</v>
      </c>
    </row>
    <row r="7045" spans="1:15" x14ac:dyDescent="0.3">
      <c r="A7045" t="s">
        <v>14</v>
      </c>
      <c r="B7045">
        <v>1</v>
      </c>
      <c r="C7045">
        <v>1</v>
      </c>
      <c r="D7045">
        <v>1</v>
      </c>
      <c r="E7045" t="s">
        <v>7228</v>
      </c>
      <c r="F7045" t="s">
        <v>7252</v>
      </c>
      <c r="G7045" t="s">
        <v>14</v>
      </c>
      <c r="H7045" t="s">
        <v>7253</v>
      </c>
      <c r="I7045" t="s">
        <v>35</v>
      </c>
      <c r="J7045" t="s">
        <v>46</v>
      </c>
      <c r="K7045" t="s">
        <v>47</v>
      </c>
      <c r="L7045" t="s">
        <v>43</v>
      </c>
      <c r="M7045">
        <v>1710</v>
      </c>
      <c r="N7045">
        <v>308</v>
      </c>
      <c r="O7045">
        <v>321</v>
      </c>
    </row>
    <row r="7046" spans="1:15" x14ac:dyDescent="0.3">
      <c r="A7046" t="s">
        <v>14</v>
      </c>
      <c r="B7046">
        <v>1</v>
      </c>
      <c r="C7046">
        <v>1</v>
      </c>
      <c r="D7046">
        <v>1</v>
      </c>
      <c r="E7046" t="s">
        <v>7228</v>
      </c>
      <c r="F7046" t="s">
        <v>7229</v>
      </c>
      <c r="G7046" t="s">
        <v>14</v>
      </c>
      <c r="H7046" t="s">
        <v>7230</v>
      </c>
      <c r="I7046" t="s">
        <v>35</v>
      </c>
      <c r="J7046" t="s">
        <v>46</v>
      </c>
      <c r="K7046" t="s">
        <v>47</v>
      </c>
      <c r="L7046" t="s">
        <v>43</v>
      </c>
      <c r="M7046">
        <v>1710</v>
      </c>
      <c r="N7046">
        <v>416</v>
      </c>
      <c r="O7046">
        <v>429</v>
      </c>
    </row>
    <row r="7047" spans="1:15" x14ac:dyDescent="0.3">
      <c r="E7047" t="s">
        <v>7228</v>
      </c>
      <c r="F7047" t="s">
        <v>7237</v>
      </c>
      <c r="G7047" t="s">
        <v>23</v>
      </c>
      <c r="H7047" t="s">
        <v>7238</v>
      </c>
      <c r="I7047" t="s">
        <v>52</v>
      </c>
      <c r="J7047" t="s">
        <v>117</v>
      </c>
      <c r="M7047">
        <v>1710</v>
      </c>
      <c r="N7047">
        <v>438</v>
      </c>
      <c r="O7047">
        <v>446</v>
      </c>
    </row>
    <row r="7048" spans="1:15" x14ac:dyDescent="0.3">
      <c r="A7048" t="s">
        <v>23</v>
      </c>
      <c r="B7048">
        <v>1</v>
      </c>
      <c r="C7048">
        <v>1</v>
      </c>
      <c r="D7048">
        <v>1</v>
      </c>
      <c r="E7048" t="s">
        <v>7228</v>
      </c>
      <c r="F7048" t="s">
        <v>7254</v>
      </c>
      <c r="G7048" t="s">
        <v>23</v>
      </c>
      <c r="H7048" t="s">
        <v>7255</v>
      </c>
      <c r="I7048" t="s">
        <v>22</v>
      </c>
      <c r="M7048">
        <v>1710</v>
      </c>
      <c r="N7048">
        <v>441</v>
      </c>
      <c r="O7048">
        <v>468</v>
      </c>
    </row>
    <row r="7049" spans="1:15" x14ac:dyDescent="0.3">
      <c r="E7049" t="s">
        <v>7228</v>
      </c>
      <c r="F7049" t="s">
        <v>7243</v>
      </c>
      <c r="G7049" t="s">
        <v>51</v>
      </c>
      <c r="H7049" t="s">
        <v>7258</v>
      </c>
      <c r="I7049" t="s">
        <v>41</v>
      </c>
      <c r="J7049" t="s">
        <v>53</v>
      </c>
      <c r="K7049" t="s">
        <v>60</v>
      </c>
      <c r="L7049" t="s">
        <v>32</v>
      </c>
      <c r="M7049">
        <v>1710</v>
      </c>
      <c r="N7049">
        <v>544</v>
      </c>
      <c r="O7049">
        <v>560</v>
      </c>
    </row>
    <row r="7050" spans="1:15" x14ac:dyDescent="0.3">
      <c r="A7050" t="s">
        <v>23</v>
      </c>
      <c r="B7050">
        <v>0</v>
      </c>
      <c r="C7050">
        <v>0</v>
      </c>
      <c r="D7050">
        <v>1</v>
      </c>
      <c r="E7050" t="s">
        <v>7228</v>
      </c>
      <c r="F7050" t="s">
        <v>3242</v>
      </c>
      <c r="G7050" t="s">
        <v>23</v>
      </c>
      <c r="H7050" t="s">
        <v>7256</v>
      </c>
      <c r="I7050" t="s">
        <v>26</v>
      </c>
      <c r="M7050">
        <v>1710</v>
      </c>
      <c r="N7050">
        <v>551</v>
      </c>
      <c r="O7050">
        <v>560</v>
      </c>
    </row>
    <row r="7051" spans="1:15" x14ac:dyDescent="0.3">
      <c r="A7051" t="s">
        <v>14</v>
      </c>
      <c r="B7051">
        <v>1</v>
      </c>
      <c r="C7051">
        <v>1</v>
      </c>
      <c r="D7051">
        <v>1</v>
      </c>
      <c r="E7051" t="s">
        <v>7228</v>
      </c>
      <c r="F7051" t="s">
        <v>7259</v>
      </c>
      <c r="G7051" t="s">
        <v>14</v>
      </c>
      <c r="H7051" t="s">
        <v>7260</v>
      </c>
      <c r="I7051" t="s">
        <v>35</v>
      </c>
      <c r="J7051" t="s">
        <v>46</v>
      </c>
      <c r="K7051" t="s">
        <v>47</v>
      </c>
      <c r="L7051" t="s">
        <v>43</v>
      </c>
      <c r="M7051">
        <v>1710</v>
      </c>
      <c r="N7051">
        <v>562</v>
      </c>
      <c r="O7051">
        <v>575</v>
      </c>
    </row>
    <row r="7052" spans="1:15" x14ac:dyDescent="0.3">
      <c r="A7052" t="s">
        <v>14</v>
      </c>
      <c r="B7052">
        <v>1</v>
      </c>
      <c r="C7052">
        <v>1</v>
      </c>
      <c r="D7052">
        <v>1</v>
      </c>
      <c r="E7052" t="s">
        <v>7228</v>
      </c>
      <c r="F7052" t="s">
        <v>7247</v>
      </c>
      <c r="G7052" t="s">
        <v>14</v>
      </c>
      <c r="H7052" t="s">
        <v>7248</v>
      </c>
      <c r="I7052" t="s">
        <v>35</v>
      </c>
      <c r="J7052" t="s">
        <v>46</v>
      </c>
      <c r="K7052" t="s">
        <v>47</v>
      </c>
      <c r="L7052" t="s">
        <v>43</v>
      </c>
      <c r="M7052">
        <v>1710</v>
      </c>
      <c r="N7052">
        <v>577</v>
      </c>
      <c r="O7052">
        <v>590</v>
      </c>
    </row>
    <row r="7053" spans="1:15" x14ac:dyDescent="0.3">
      <c r="A7053" t="s">
        <v>14</v>
      </c>
      <c r="B7053">
        <v>1</v>
      </c>
      <c r="C7053">
        <v>1</v>
      </c>
      <c r="D7053">
        <v>1</v>
      </c>
      <c r="E7053" t="s">
        <v>7228</v>
      </c>
      <c r="F7053" t="s">
        <v>7249</v>
      </c>
      <c r="G7053" t="s">
        <v>14</v>
      </c>
      <c r="H7053" t="s">
        <v>7250</v>
      </c>
      <c r="I7053" t="s">
        <v>35</v>
      </c>
      <c r="J7053" t="s">
        <v>46</v>
      </c>
      <c r="K7053" t="s">
        <v>47</v>
      </c>
      <c r="L7053" t="s">
        <v>43</v>
      </c>
      <c r="M7053">
        <v>1710</v>
      </c>
      <c r="N7053">
        <v>592</v>
      </c>
      <c r="O7053">
        <v>609</v>
      </c>
    </row>
    <row r="7054" spans="1:15" x14ac:dyDescent="0.3">
      <c r="A7054" t="s">
        <v>14</v>
      </c>
      <c r="B7054">
        <v>1</v>
      </c>
      <c r="C7054">
        <v>1</v>
      </c>
      <c r="D7054">
        <v>1</v>
      </c>
      <c r="E7054" t="s">
        <v>7228</v>
      </c>
      <c r="F7054" t="s">
        <v>7231</v>
      </c>
      <c r="G7054" t="s">
        <v>14</v>
      </c>
      <c r="H7054" t="s">
        <v>7232</v>
      </c>
      <c r="I7054" t="s">
        <v>35</v>
      </c>
      <c r="J7054" t="s">
        <v>46</v>
      </c>
      <c r="K7054" t="s">
        <v>47</v>
      </c>
      <c r="L7054" t="s">
        <v>43</v>
      </c>
      <c r="M7054">
        <v>1710</v>
      </c>
      <c r="N7054">
        <v>620</v>
      </c>
      <c r="O7054">
        <v>637</v>
      </c>
    </row>
    <row r="7055" spans="1:15" x14ac:dyDescent="0.3">
      <c r="A7055" t="s">
        <v>14</v>
      </c>
      <c r="B7055">
        <v>1</v>
      </c>
      <c r="C7055">
        <v>1</v>
      </c>
      <c r="D7055">
        <v>1</v>
      </c>
      <c r="E7055" t="s">
        <v>7263</v>
      </c>
      <c r="F7055" t="s">
        <v>7268</v>
      </c>
      <c r="G7055" t="s">
        <v>14</v>
      </c>
      <c r="H7055" t="s">
        <v>7269</v>
      </c>
      <c r="I7055" t="s">
        <v>35</v>
      </c>
      <c r="J7055" t="s">
        <v>46</v>
      </c>
      <c r="K7055" t="s">
        <v>47</v>
      </c>
      <c r="L7055" t="s">
        <v>43</v>
      </c>
      <c r="M7055">
        <v>1711</v>
      </c>
      <c r="N7055">
        <v>0</v>
      </c>
      <c r="O7055">
        <v>9</v>
      </c>
    </row>
    <row r="7056" spans="1:15" x14ac:dyDescent="0.3">
      <c r="A7056" t="s">
        <v>1277</v>
      </c>
      <c r="B7056">
        <v>0</v>
      </c>
      <c r="C7056">
        <v>1</v>
      </c>
      <c r="D7056" t="s">
        <v>1277</v>
      </c>
      <c r="E7056" t="s">
        <v>7263</v>
      </c>
      <c r="F7056" t="s">
        <v>7264</v>
      </c>
      <c r="G7056" t="s">
        <v>23</v>
      </c>
      <c r="H7056" t="s">
        <v>7265</v>
      </c>
      <c r="I7056" t="s">
        <v>26</v>
      </c>
      <c r="M7056">
        <v>1711</v>
      </c>
      <c r="N7056">
        <v>17</v>
      </c>
      <c r="O7056">
        <v>26</v>
      </c>
    </row>
    <row r="7057" spans="1:15" x14ac:dyDescent="0.3">
      <c r="E7057" t="s">
        <v>7263</v>
      </c>
      <c r="F7057" t="s">
        <v>7264</v>
      </c>
      <c r="G7057" t="s">
        <v>14</v>
      </c>
      <c r="H7057" t="s">
        <v>7265</v>
      </c>
      <c r="I7057" t="s">
        <v>19</v>
      </c>
      <c r="M7057">
        <v>1711</v>
      </c>
      <c r="N7057">
        <v>17</v>
      </c>
      <c r="O7057">
        <v>26</v>
      </c>
    </row>
    <row r="7058" spans="1:15" x14ac:dyDescent="0.3">
      <c r="A7058" t="s">
        <v>1277</v>
      </c>
      <c r="B7058">
        <v>0</v>
      </c>
      <c r="C7058">
        <v>1</v>
      </c>
      <c r="D7058" t="s">
        <v>1277</v>
      </c>
      <c r="E7058" t="s">
        <v>7263</v>
      </c>
      <c r="F7058" t="s">
        <v>7266</v>
      </c>
      <c r="G7058" t="s">
        <v>23</v>
      </c>
      <c r="H7058" t="s">
        <v>7267</v>
      </c>
      <c r="I7058" t="s">
        <v>26</v>
      </c>
      <c r="M7058">
        <v>1711</v>
      </c>
      <c r="N7058">
        <v>145</v>
      </c>
      <c r="O7058">
        <v>154</v>
      </c>
    </row>
    <row r="7059" spans="1:15" x14ac:dyDescent="0.3">
      <c r="E7059" t="s">
        <v>7263</v>
      </c>
      <c r="F7059" t="s">
        <v>7266</v>
      </c>
      <c r="G7059" t="s">
        <v>14</v>
      </c>
      <c r="H7059" t="s">
        <v>7267</v>
      </c>
      <c r="I7059" t="s">
        <v>19</v>
      </c>
      <c r="M7059">
        <v>1711</v>
      </c>
      <c r="N7059">
        <v>145</v>
      </c>
      <c r="O7059">
        <v>154</v>
      </c>
    </row>
    <row r="7060" spans="1:15" x14ac:dyDescent="0.3">
      <c r="A7060" t="s">
        <v>14</v>
      </c>
      <c r="B7060">
        <v>1</v>
      </c>
      <c r="C7060">
        <v>1</v>
      </c>
      <c r="D7060">
        <v>1</v>
      </c>
      <c r="E7060" t="s">
        <v>7270</v>
      </c>
      <c r="F7060" t="s">
        <v>7273</v>
      </c>
      <c r="G7060" t="s">
        <v>14</v>
      </c>
      <c r="H7060" t="s">
        <v>7274</v>
      </c>
      <c r="I7060" t="s">
        <v>35</v>
      </c>
      <c r="J7060" t="s">
        <v>46</v>
      </c>
      <c r="K7060" t="s">
        <v>47</v>
      </c>
      <c r="L7060" t="s">
        <v>43</v>
      </c>
      <c r="M7060">
        <v>1712</v>
      </c>
      <c r="N7060">
        <v>0</v>
      </c>
      <c r="O7060">
        <v>12</v>
      </c>
    </row>
    <row r="7061" spans="1:15" x14ac:dyDescent="0.3">
      <c r="E7061" t="s">
        <v>7270</v>
      </c>
      <c r="F7061" t="s">
        <v>7279</v>
      </c>
      <c r="G7061" t="s">
        <v>14</v>
      </c>
      <c r="H7061" t="s">
        <v>7280</v>
      </c>
      <c r="I7061" t="s">
        <v>19</v>
      </c>
      <c r="M7061">
        <v>1712</v>
      </c>
      <c r="N7061">
        <v>20</v>
      </c>
      <c r="O7061">
        <v>31</v>
      </c>
    </row>
    <row r="7062" spans="1:15" x14ac:dyDescent="0.3">
      <c r="A7062" t="s">
        <v>1277</v>
      </c>
      <c r="B7062">
        <v>0</v>
      </c>
      <c r="C7062">
        <v>1</v>
      </c>
      <c r="D7062" t="s">
        <v>1277</v>
      </c>
      <c r="E7062" t="s">
        <v>7270</v>
      </c>
      <c r="F7062" t="s">
        <v>7279</v>
      </c>
      <c r="G7062" t="s">
        <v>23</v>
      </c>
      <c r="H7062" t="s">
        <v>7280</v>
      </c>
      <c r="I7062" t="s">
        <v>26</v>
      </c>
      <c r="M7062">
        <v>1712</v>
      </c>
      <c r="N7062">
        <v>20</v>
      </c>
      <c r="O7062">
        <v>31</v>
      </c>
    </row>
    <row r="7063" spans="1:15" x14ac:dyDescent="0.3">
      <c r="E7063" t="s">
        <v>7270</v>
      </c>
      <c r="F7063" t="s">
        <v>7287</v>
      </c>
      <c r="G7063" t="s">
        <v>51</v>
      </c>
      <c r="H7063" t="s">
        <v>7288</v>
      </c>
      <c r="I7063" t="s">
        <v>19</v>
      </c>
      <c r="M7063">
        <v>1712</v>
      </c>
      <c r="N7063">
        <v>124</v>
      </c>
      <c r="O7063">
        <v>143</v>
      </c>
    </row>
    <row r="7064" spans="1:15" x14ac:dyDescent="0.3">
      <c r="A7064" t="s">
        <v>23</v>
      </c>
      <c r="B7064">
        <v>0</v>
      </c>
      <c r="C7064">
        <v>0</v>
      </c>
      <c r="D7064">
        <v>1</v>
      </c>
      <c r="E7064" t="s">
        <v>7270</v>
      </c>
      <c r="F7064" t="s">
        <v>3242</v>
      </c>
      <c r="G7064" t="s">
        <v>23</v>
      </c>
      <c r="H7064" t="s">
        <v>7286</v>
      </c>
      <c r="I7064" t="s">
        <v>26</v>
      </c>
      <c r="M7064">
        <v>1712</v>
      </c>
      <c r="N7064">
        <v>134</v>
      </c>
      <c r="O7064">
        <v>143</v>
      </c>
    </row>
    <row r="7065" spans="1:15" x14ac:dyDescent="0.3">
      <c r="E7065" t="s">
        <v>7270</v>
      </c>
      <c r="F7065" t="s">
        <v>2466</v>
      </c>
      <c r="G7065" t="s">
        <v>14</v>
      </c>
      <c r="H7065" t="s">
        <v>7282</v>
      </c>
      <c r="I7065" t="s">
        <v>52</v>
      </c>
      <c r="J7065" t="s">
        <v>32</v>
      </c>
      <c r="M7065">
        <v>1712</v>
      </c>
      <c r="N7065">
        <v>137</v>
      </c>
      <c r="O7065">
        <v>143</v>
      </c>
    </row>
    <row r="7066" spans="1:15" x14ac:dyDescent="0.3">
      <c r="A7066" t="s">
        <v>14</v>
      </c>
      <c r="B7066">
        <v>1</v>
      </c>
      <c r="C7066">
        <v>1</v>
      </c>
      <c r="D7066">
        <v>1</v>
      </c>
      <c r="E7066" t="s">
        <v>7270</v>
      </c>
      <c r="F7066" t="s">
        <v>7277</v>
      </c>
      <c r="G7066" t="s">
        <v>14</v>
      </c>
      <c r="H7066" t="s">
        <v>7278</v>
      </c>
      <c r="I7066" t="s">
        <v>35</v>
      </c>
      <c r="J7066" t="s">
        <v>46</v>
      </c>
      <c r="K7066" t="s">
        <v>47</v>
      </c>
      <c r="L7066" t="s">
        <v>43</v>
      </c>
      <c r="M7066">
        <v>1712</v>
      </c>
      <c r="N7066">
        <v>215</v>
      </c>
      <c r="O7066">
        <v>223</v>
      </c>
    </row>
    <row r="7067" spans="1:15" x14ac:dyDescent="0.3">
      <c r="E7067" t="s">
        <v>7270</v>
      </c>
      <c r="F7067" t="s">
        <v>4724</v>
      </c>
      <c r="G7067" t="s">
        <v>23</v>
      </c>
      <c r="H7067" t="s">
        <v>7285</v>
      </c>
      <c r="I7067" t="s">
        <v>52</v>
      </c>
      <c r="J7067" t="s">
        <v>117</v>
      </c>
      <c r="M7067">
        <v>1712</v>
      </c>
      <c r="N7067">
        <v>317</v>
      </c>
      <c r="O7067">
        <v>325</v>
      </c>
    </row>
    <row r="7068" spans="1:15" x14ac:dyDescent="0.3">
      <c r="A7068" t="s">
        <v>23</v>
      </c>
      <c r="B7068">
        <v>1</v>
      </c>
      <c r="C7068">
        <v>1</v>
      </c>
      <c r="D7068">
        <v>1</v>
      </c>
      <c r="E7068" t="s">
        <v>7270</v>
      </c>
      <c r="F7068" t="s">
        <v>7283</v>
      </c>
      <c r="G7068" t="s">
        <v>23</v>
      </c>
      <c r="H7068" t="s">
        <v>7284</v>
      </c>
      <c r="I7068" t="s">
        <v>22</v>
      </c>
      <c r="M7068">
        <v>1712</v>
      </c>
      <c r="N7068">
        <v>320</v>
      </c>
      <c r="O7068">
        <v>339</v>
      </c>
    </row>
    <row r="7069" spans="1:15" x14ac:dyDescent="0.3">
      <c r="A7069" t="s">
        <v>237</v>
      </c>
      <c r="B7069">
        <v>0</v>
      </c>
      <c r="E7069" t="s">
        <v>7270</v>
      </c>
      <c r="F7069" t="s">
        <v>7275</v>
      </c>
      <c r="G7069" t="s">
        <v>17</v>
      </c>
      <c r="H7069" t="s">
        <v>7276</v>
      </c>
      <c r="I7069" t="s">
        <v>22</v>
      </c>
      <c r="M7069">
        <v>1712</v>
      </c>
      <c r="N7069">
        <v>360</v>
      </c>
      <c r="O7069">
        <v>381</v>
      </c>
    </row>
    <row r="7070" spans="1:15" x14ac:dyDescent="0.3">
      <c r="E7070" t="s">
        <v>7270</v>
      </c>
      <c r="F7070" t="s">
        <v>2466</v>
      </c>
      <c r="G7070" t="s">
        <v>14</v>
      </c>
      <c r="H7070" t="s">
        <v>7281</v>
      </c>
      <c r="I7070" t="s">
        <v>52</v>
      </c>
      <c r="J7070" t="s">
        <v>32</v>
      </c>
      <c r="M7070">
        <v>1712</v>
      </c>
      <c r="N7070">
        <v>375</v>
      </c>
      <c r="O7070">
        <v>381</v>
      </c>
    </row>
    <row r="7071" spans="1:15" x14ac:dyDescent="0.3">
      <c r="A7071" t="s">
        <v>14</v>
      </c>
      <c r="B7071">
        <v>1</v>
      </c>
      <c r="C7071">
        <v>1</v>
      </c>
      <c r="D7071">
        <v>1</v>
      </c>
      <c r="E7071" t="s">
        <v>7270</v>
      </c>
      <c r="F7071" t="s">
        <v>7271</v>
      </c>
      <c r="G7071" t="s">
        <v>14</v>
      </c>
      <c r="H7071" t="s">
        <v>7272</v>
      </c>
      <c r="I7071" t="s">
        <v>35</v>
      </c>
      <c r="J7071" t="s">
        <v>46</v>
      </c>
      <c r="K7071" t="s">
        <v>47</v>
      </c>
      <c r="L7071" t="s">
        <v>43</v>
      </c>
      <c r="M7071">
        <v>1712</v>
      </c>
      <c r="N7071">
        <v>421</v>
      </c>
      <c r="O7071">
        <v>435</v>
      </c>
    </row>
    <row r="7072" spans="1:15" x14ac:dyDescent="0.3">
      <c r="A7072" t="s">
        <v>14</v>
      </c>
      <c r="B7072">
        <v>1</v>
      </c>
      <c r="C7072">
        <v>1</v>
      </c>
      <c r="D7072">
        <v>1</v>
      </c>
      <c r="E7072" t="s">
        <v>4974</v>
      </c>
      <c r="F7072" t="s">
        <v>7289</v>
      </c>
      <c r="G7072" t="s">
        <v>14</v>
      </c>
      <c r="H7072" t="s">
        <v>7290</v>
      </c>
      <c r="I7072" t="s">
        <v>35</v>
      </c>
      <c r="J7072" t="s">
        <v>46</v>
      </c>
      <c r="K7072" t="s">
        <v>47</v>
      </c>
      <c r="L7072" t="s">
        <v>43</v>
      </c>
      <c r="M7072">
        <v>1720</v>
      </c>
      <c r="N7072">
        <v>29</v>
      </c>
      <c r="O7072">
        <v>45</v>
      </c>
    </row>
    <row r="7073" spans="1:15" x14ac:dyDescent="0.3">
      <c r="E7073" t="s">
        <v>4974</v>
      </c>
      <c r="F7073" t="s">
        <v>7292</v>
      </c>
      <c r="G7073" t="s">
        <v>51</v>
      </c>
      <c r="H7073" t="s">
        <v>7293</v>
      </c>
      <c r="I7073" t="s">
        <v>19</v>
      </c>
      <c r="M7073">
        <v>1720</v>
      </c>
      <c r="N7073">
        <v>113</v>
      </c>
      <c r="O7073">
        <v>130</v>
      </c>
    </row>
    <row r="7074" spans="1:15" x14ac:dyDescent="0.3">
      <c r="E7074" t="s">
        <v>4974</v>
      </c>
      <c r="F7074" t="s">
        <v>2466</v>
      </c>
      <c r="G7074" t="s">
        <v>14</v>
      </c>
      <c r="H7074" t="s">
        <v>7291</v>
      </c>
      <c r="I7074" t="s">
        <v>52</v>
      </c>
      <c r="J7074" t="s">
        <v>32</v>
      </c>
      <c r="M7074">
        <v>1720</v>
      </c>
      <c r="N7074">
        <v>150</v>
      </c>
      <c r="O7074">
        <v>156</v>
      </c>
    </row>
    <row r="7075" spans="1:15" x14ac:dyDescent="0.3">
      <c r="A7075" t="s">
        <v>23</v>
      </c>
      <c r="B7075">
        <v>1</v>
      </c>
      <c r="C7075">
        <v>1</v>
      </c>
      <c r="D7075">
        <v>1</v>
      </c>
      <c r="E7075" t="s">
        <v>4974</v>
      </c>
      <c r="F7075" t="s">
        <v>2466</v>
      </c>
      <c r="G7075" t="s">
        <v>23</v>
      </c>
      <c r="H7075" t="s">
        <v>7291</v>
      </c>
      <c r="I7075" t="s">
        <v>22</v>
      </c>
      <c r="M7075">
        <v>1720</v>
      </c>
      <c r="N7075">
        <v>150</v>
      </c>
      <c r="O7075">
        <v>156</v>
      </c>
    </row>
    <row r="7076" spans="1:15" x14ac:dyDescent="0.3">
      <c r="A7076" t="s">
        <v>17</v>
      </c>
      <c r="B7076">
        <v>1</v>
      </c>
      <c r="C7076">
        <v>1</v>
      </c>
      <c r="D7076">
        <v>1</v>
      </c>
      <c r="E7076" t="s">
        <v>7294</v>
      </c>
      <c r="F7076" t="s">
        <v>7302</v>
      </c>
      <c r="G7076" t="s">
        <v>17</v>
      </c>
      <c r="H7076" t="s">
        <v>7296</v>
      </c>
      <c r="I7076" t="s">
        <v>22</v>
      </c>
      <c r="M7076">
        <v>1721</v>
      </c>
      <c r="N7076">
        <v>3</v>
      </c>
      <c r="O7076">
        <v>27</v>
      </c>
    </row>
    <row r="7077" spans="1:15" x14ac:dyDescent="0.3">
      <c r="A7077" t="s">
        <v>23</v>
      </c>
      <c r="B7077">
        <v>1</v>
      </c>
      <c r="C7077">
        <v>1</v>
      </c>
      <c r="D7077">
        <v>1</v>
      </c>
      <c r="E7077" t="s">
        <v>7294</v>
      </c>
      <c r="F7077" t="s">
        <v>7295</v>
      </c>
      <c r="G7077" t="s">
        <v>23</v>
      </c>
      <c r="H7077" t="s">
        <v>7296</v>
      </c>
      <c r="I7077" t="s">
        <v>52</v>
      </c>
      <c r="J7077" t="s">
        <v>453</v>
      </c>
      <c r="M7077">
        <v>1721</v>
      </c>
      <c r="N7077">
        <v>12</v>
      </c>
      <c r="O7077">
        <v>27</v>
      </c>
    </row>
    <row r="7078" spans="1:15" x14ac:dyDescent="0.3">
      <c r="E7078" t="s">
        <v>7294</v>
      </c>
      <c r="F7078" t="s">
        <v>7303</v>
      </c>
      <c r="G7078" t="s">
        <v>51</v>
      </c>
      <c r="H7078" t="s">
        <v>7304</v>
      </c>
      <c r="I7078" t="s">
        <v>52</v>
      </c>
      <c r="J7078" t="s">
        <v>382</v>
      </c>
      <c r="M7078">
        <v>1721</v>
      </c>
      <c r="N7078">
        <v>45</v>
      </c>
      <c r="O7078">
        <v>52</v>
      </c>
    </row>
    <row r="7079" spans="1:15" x14ac:dyDescent="0.3">
      <c r="A7079" t="s">
        <v>23</v>
      </c>
      <c r="B7079">
        <v>1</v>
      </c>
      <c r="C7079">
        <v>1</v>
      </c>
      <c r="D7079">
        <v>1</v>
      </c>
      <c r="E7079" t="s">
        <v>7294</v>
      </c>
      <c r="F7079" t="s">
        <v>2298</v>
      </c>
      <c r="G7079" t="s">
        <v>23</v>
      </c>
      <c r="H7079" t="s">
        <v>7299</v>
      </c>
      <c r="I7079" t="s">
        <v>35</v>
      </c>
      <c r="J7079" t="s">
        <v>112</v>
      </c>
      <c r="M7079">
        <v>1721</v>
      </c>
      <c r="N7079">
        <v>98</v>
      </c>
      <c r="O7079">
        <v>107</v>
      </c>
    </row>
    <row r="7080" spans="1:15" x14ac:dyDescent="0.3">
      <c r="E7080" t="s">
        <v>7294</v>
      </c>
      <c r="F7080" t="s">
        <v>7300</v>
      </c>
      <c r="G7080" t="s">
        <v>51</v>
      </c>
      <c r="H7080" t="s">
        <v>7301</v>
      </c>
      <c r="I7080" t="s">
        <v>69</v>
      </c>
      <c r="J7080" t="s">
        <v>1975</v>
      </c>
      <c r="M7080">
        <v>1721</v>
      </c>
      <c r="N7080">
        <v>112</v>
      </c>
      <c r="O7080">
        <v>130</v>
      </c>
    </row>
    <row r="7081" spans="1:15" x14ac:dyDescent="0.3">
      <c r="A7081" t="s">
        <v>23</v>
      </c>
      <c r="B7081">
        <v>1</v>
      </c>
      <c r="C7081">
        <v>1</v>
      </c>
      <c r="D7081">
        <v>1</v>
      </c>
      <c r="E7081" t="s">
        <v>7294</v>
      </c>
      <c r="F7081" t="s">
        <v>7300</v>
      </c>
      <c r="G7081" t="s">
        <v>23</v>
      </c>
      <c r="H7081" t="s">
        <v>7301</v>
      </c>
      <c r="I7081" t="s">
        <v>22</v>
      </c>
      <c r="M7081">
        <v>1721</v>
      </c>
      <c r="N7081">
        <v>112</v>
      </c>
      <c r="O7081">
        <v>130</v>
      </c>
    </row>
    <row r="7082" spans="1:15" x14ac:dyDescent="0.3">
      <c r="A7082" t="s">
        <v>23</v>
      </c>
      <c r="B7082">
        <v>1</v>
      </c>
      <c r="C7082">
        <v>1</v>
      </c>
      <c r="D7082">
        <v>1</v>
      </c>
      <c r="E7082" t="s">
        <v>7294</v>
      </c>
      <c r="F7082" t="s">
        <v>7297</v>
      </c>
      <c r="G7082" t="s">
        <v>23</v>
      </c>
      <c r="H7082" t="s">
        <v>7298</v>
      </c>
      <c r="I7082" t="s">
        <v>35</v>
      </c>
      <c r="J7082" t="s">
        <v>112</v>
      </c>
      <c r="M7082">
        <v>1721</v>
      </c>
      <c r="N7082">
        <v>136</v>
      </c>
      <c r="O7082">
        <v>144</v>
      </c>
    </row>
    <row r="7083" spans="1:15" x14ac:dyDescent="0.3">
      <c r="A7083" t="s">
        <v>23</v>
      </c>
      <c r="B7083">
        <v>1</v>
      </c>
      <c r="C7083">
        <v>1</v>
      </c>
      <c r="D7083">
        <v>1</v>
      </c>
      <c r="E7083" t="s">
        <v>7305</v>
      </c>
      <c r="F7083" t="s">
        <v>2454</v>
      </c>
      <c r="G7083" t="s">
        <v>23</v>
      </c>
      <c r="H7083" t="s">
        <v>7310</v>
      </c>
      <c r="I7083" t="s">
        <v>35</v>
      </c>
      <c r="J7083" t="s">
        <v>112</v>
      </c>
      <c r="M7083">
        <v>1722</v>
      </c>
      <c r="N7083">
        <v>58</v>
      </c>
      <c r="O7083">
        <v>67</v>
      </c>
    </row>
    <row r="7084" spans="1:15" x14ac:dyDescent="0.3">
      <c r="A7084" t="s">
        <v>1277</v>
      </c>
      <c r="B7084">
        <v>0</v>
      </c>
      <c r="C7084">
        <v>1</v>
      </c>
      <c r="D7084" t="s">
        <v>1277</v>
      </c>
      <c r="E7084" t="s">
        <v>7305</v>
      </c>
      <c r="F7084" t="s">
        <v>7313</v>
      </c>
      <c r="G7084" t="s">
        <v>23</v>
      </c>
      <c r="H7084" t="s">
        <v>7314</v>
      </c>
      <c r="I7084" t="s">
        <v>22</v>
      </c>
      <c r="M7084">
        <v>1722</v>
      </c>
      <c r="N7084">
        <v>76</v>
      </c>
      <c r="O7084">
        <v>83</v>
      </c>
    </row>
    <row r="7085" spans="1:15" x14ac:dyDescent="0.3">
      <c r="A7085" t="s">
        <v>14</v>
      </c>
      <c r="B7085">
        <v>1</v>
      </c>
      <c r="C7085">
        <v>1</v>
      </c>
      <c r="D7085">
        <v>1</v>
      </c>
      <c r="E7085" t="s">
        <v>7305</v>
      </c>
      <c r="F7085" t="s">
        <v>7306</v>
      </c>
      <c r="G7085" t="s">
        <v>14</v>
      </c>
      <c r="H7085" t="s">
        <v>7307</v>
      </c>
      <c r="I7085" t="s">
        <v>35</v>
      </c>
      <c r="J7085" t="s">
        <v>46</v>
      </c>
      <c r="K7085" t="s">
        <v>47</v>
      </c>
      <c r="L7085" t="s">
        <v>43</v>
      </c>
      <c r="M7085">
        <v>1722</v>
      </c>
      <c r="N7085">
        <v>84</v>
      </c>
      <c r="O7085">
        <v>101</v>
      </c>
    </row>
    <row r="7086" spans="1:15" x14ac:dyDescent="0.3">
      <c r="E7086" t="s">
        <v>7305</v>
      </c>
      <c r="F7086" t="s">
        <v>7308</v>
      </c>
      <c r="G7086" t="s">
        <v>14</v>
      </c>
      <c r="H7086" t="s">
        <v>7309</v>
      </c>
      <c r="I7086" t="s">
        <v>26</v>
      </c>
      <c r="M7086">
        <v>1722</v>
      </c>
      <c r="N7086">
        <v>107</v>
      </c>
      <c r="O7086">
        <v>128</v>
      </c>
    </row>
    <row r="7087" spans="1:15" x14ac:dyDescent="0.3">
      <c r="E7087" t="s">
        <v>7305</v>
      </c>
      <c r="F7087" t="s">
        <v>7317</v>
      </c>
      <c r="G7087" t="s">
        <v>23</v>
      </c>
      <c r="H7087" t="s">
        <v>7318</v>
      </c>
      <c r="I7087" t="s">
        <v>19</v>
      </c>
      <c r="M7087">
        <v>1722</v>
      </c>
      <c r="N7087">
        <v>107</v>
      </c>
      <c r="O7087">
        <v>115</v>
      </c>
    </row>
    <row r="7088" spans="1:15" x14ac:dyDescent="0.3">
      <c r="A7088" t="s">
        <v>14</v>
      </c>
      <c r="B7088">
        <v>1</v>
      </c>
      <c r="C7088">
        <v>1</v>
      </c>
      <c r="D7088">
        <v>1</v>
      </c>
      <c r="E7088" t="s">
        <v>7305</v>
      </c>
      <c r="F7088" t="s">
        <v>7311</v>
      </c>
      <c r="G7088" t="s">
        <v>14</v>
      </c>
      <c r="H7088" t="s">
        <v>7312</v>
      </c>
      <c r="I7088" t="s">
        <v>41</v>
      </c>
      <c r="J7088" t="s">
        <v>46</v>
      </c>
      <c r="K7088" t="s">
        <v>47</v>
      </c>
      <c r="L7088" t="s">
        <v>43</v>
      </c>
      <c r="M7088">
        <v>1722</v>
      </c>
      <c r="N7088">
        <v>116</v>
      </c>
      <c r="O7088">
        <v>128</v>
      </c>
    </row>
    <row r="7089" spans="1:15" x14ac:dyDescent="0.3">
      <c r="A7089" t="s">
        <v>14</v>
      </c>
      <c r="B7089">
        <v>1</v>
      </c>
      <c r="C7089">
        <v>1</v>
      </c>
      <c r="D7089">
        <v>1</v>
      </c>
      <c r="E7089" t="s">
        <v>7305</v>
      </c>
      <c r="F7089" t="s">
        <v>7315</v>
      </c>
      <c r="G7089" t="s">
        <v>14</v>
      </c>
      <c r="H7089" t="s">
        <v>7316</v>
      </c>
      <c r="I7089" t="s">
        <v>35</v>
      </c>
      <c r="J7089" t="s">
        <v>46</v>
      </c>
      <c r="K7089" t="s">
        <v>47</v>
      </c>
      <c r="L7089" t="s">
        <v>43</v>
      </c>
      <c r="M7089">
        <v>1722</v>
      </c>
      <c r="N7089">
        <v>143</v>
      </c>
      <c r="O7089">
        <v>158</v>
      </c>
    </row>
    <row r="7090" spans="1:15" x14ac:dyDescent="0.3">
      <c r="A7090" t="s">
        <v>237</v>
      </c>
      <c r="B7090">
        <v>0</v>
      </c>
      <c r="C7090">
        <v>0</v>
      </c>
      <c r="D7090">
        <v>0</v>
      </c>
      <c r="E7090" t="s">
        <v>7319</v>
      </c>
      <c r="F7090" t="s">
        <v>7320</v>
      </c>
      <c r="G7090" t="s">
        <v>17</v>
      </c>
      <c r="H7090" t="s">
        <v>7321</v>
      </c>
      <c r="I7090" t="s">
        <v>26</v>
      </c>
      <c r="M7090">
        <v>1724</v>
      </c>
      <c r="N7090">
        <v>0</v>
      </c>
      <c r="O7090">
        <v>21</v>
      </c>
    </row>
    <row r="7091" spans="1:15" x14ac:dyDescent="0.3">
      <c r="E7091" t="s">
        <v>7319</v>
      </c>
      <c r="F7091" t="s">
        <v>7322</v>
      </c>
      <c r="G7091" t="s">
        <v>17</v>
      </c>
      <c r="H7091" t="s">
        <v>7323</v>
      </c>
      <c r="I7091" t="s">
        <v>19</v>
      </c>
      <c r="M7091">
        <v>1724</v>
      </c>
      <c r="N7091">
        <v>0</v>
      </c>
      <c r="O7091">
        <v>13</v>
      </c>
    </row>
    <row r="7092" spans="1:15" x14ac:dyDescent="0.3">
      <c r="E7092" t="s">
        <v>7319</v>
      </c>
      <c r="F7092" t="s">
        <v>7328</v>
      </c>
      <c r="G7092" t="s">
        <v>14</v>
      </c>
      <c r="H7092" t="s">
        <v>7329</v>
      </c>
      <c r="I7092" t="s">
        <v>52</v>
      </c>
      <c r="J7092" t="s">
        <v>32</v>
      </c>
      <c r="M7092">
        <v>1724</v>
      </c>
      <c r="N7092">
        <v>0</v>
      </c>
      <c r="O7092">
        <v>4</v>
      </c>
    </row>
    <row r="7093" spans="1:15" x14ac:dyDescent="0.3">
      <c r="E7093" t="s">
        <v>7319</v>
      </c>
      <c r="F7093" t="s">
        <v>7326</v>
      </c>
      <c r="G7093" t="s">
        <v>17</v>
      </c>
      <c r="H7093" t="s">
        <v>7327</v>
      </c>
      <c r="I7093" t="s">
        <v>26</v>
      </c>
      <c r="M7093">
        <v>1724</v>
      </c>
      <c r="N7093">
        <v>102</v>
      </c>
      <c r="O7093">
        <v>104</v>
      </c>
    </row>
    <row r="7094" spans="1:15" x14ac:dyDescent="0.3">
      <c r="E7094" t="s">
        <v>7319</v>
      </c>
      <c r="F7094" t="s">
        <v>7330</v>
      </c>
      <c r="G7094" t="s">
        <v>51</v>
      </c>
      <c r="H7094" t="s">
        <v>7327</v>
      </c>
      <c r="I7094" t="s">
        <v>19</v>
      </c>
      <c r="M7094">
        <v>1724</v>
      </c>
      <c r="N7094">
        <v>102</v>
      </c>
      <c r="O7094">
        <v>117</v>
      </c>
    </row>
    <row r="7095" spans="1:15" x14ac:dyDescent="0.3">
      <c r="E7095" t="s">
        <v>7319</v>
      </c>
      <c r="F7095" t="s">
        <v>7324</v>
      </c>
      <c r="G7095" t="s">
        <v>51</v>
      </c>
      <c r="H7095" t="s">
        <v>7325</v>
      </c>
      <c r="I7095" t="s">
        <v>26</v>
      </c>
      <c r="M7095">
        <v>1724</v>
      </c>
      <c r="N7095">
        <v>107</v>
      </c>
      <c r="O7095">
        <v>117</v>
      </c>
    </row>
    <row r="7096" spans="1:15" x14ac:dyDescent="0.3">
      <c r="A7096" t="s">
        <v>237</v>
      </c>
      <c r="B7096">
        <v>0</v>
      </c>
      <c r="E7096" t="s">
        <v>7331</v>
      </c>
      <c r="F7096" t="s">
        <v>7332</v>
      </c>
      <c r="G7096" t="s">
        <v>17</v>
      </c>
      <c r="H7096" t="s">
        <v>7333</v>
      </c>
      <c r="I7096" t="s">
        <v>26</v>
      </c>
      <c r="M7096">
        <v>1728</v>
      </c>
      <c r="N7096">
        <v>0</v>
      </c>
      <c r="O7096">
        <v>11</v>
      </c>
    </row>
    <row r="7097" spans="1:15" x14ac:dyDescent="0.3">
      <c r="E7097" t="s">
        <v>7331</v>
      </c>
      <c r="F7097" t="s">
        <v>7334</v>
      </c>
      <c r="G7097" t="s">
        <v>17</v>
      </c>
      <c r="H7097" t="s">
        <v>7335</v>
      </c>
      <c r="I7097" t="s">
        <v>19</v>
      </c>
      <c r="M7097">
        <v>1728</v>
      </c>
      <c r="N7097">
        <v>0</v>
      </c>
      <c r="O7097">
        <v>16</v>
      </c>
    </row>
    <row r="7098" spans="1:15" x14ac:dyDescent="0.3">
      <c r="E7098" t="s">
        <v>7331</v>
      </c>
      <c r="F7098" t="s">
        <v>7328</v>
      </c>
      <c r="G7098" t="s">
        <v>14</v>
      </c>
      <c r="H7098" t="s">
        <v>7335</v>
      </c>
      <c r="I7098" t="s">
        <v>52</v>
      </c>
      <c r="J7098" t="s">
        <v>32</v>
      </c>
      <c r="M7098">
        <v>1728</v>
      </c>
      <c r="N7098">
        <v>12</v>
      </c>
      <c r="O7098">
        <v>16</v>
      </c>
    </row>
    <row r="7099" spans="1:15" x14ac:dyDescent="0.3">
      <c r="A7099" t="s">
        <v>237</v>
      </c>
      <c r="B7099">
        <v>0</v>
      </c>
      <c r="E7099" t="s">
        <v>7331</v>
      </c>
      <c r="F7099" t="s">
        <v>7340</v>
      </c>
      <c r="G7099" t="s">
        <v>17</v>
      </c>
      <c r="H7099" t="s">
        <v>7337</v>
      </c>
      <c r="I7099" t="s">
        <v>22</v>
      </c>
      <c r="M7099">
        <v>1728</v>
      </c>
      <c r="N7099">
        <v>18</v>
      </c>
      <c r="O7099">
        <v>34</v>
      </c>
    </row>
    <row r="7100" spans="1:15" x14ac:dyDescent="0.3">
      <c r="A7100" t="s">
        <v>23</v>
      </c>
      <c r="B7100">
        <v>1</v>
      </c>
      <c r="C7100">
        <v>1</v>
      </c>
      <c r="D7100">
        <v>1</v>
      </c>
      <c r="E7100" t="s">
        <v>7331</v>
      </c>
      <c r="F7100" t="s">
        <v>7336</v>
      </c>
      <c r="G7100" t="s">
        <v>23</v>
      </c>
      <c r="H7100" t="s">
        <v>7337</v>
      </c>
      <c r="I7100" t="s">
        <v>69</v>
      </c>
      <c r="J7100" t="s">
        <v>112</v>
      </c>
      <c r="M7100">
        <v>1728</v>
      </c>
      <c r="N7100">
        <v>26</v>
      </c>
      <c r="O7100">
        <v>34</v>
      </c>
    </row>
    <row r="7101" spans="1:15" x14ac:dyDescent="0.3">
      <c r="E7101" t="s">
        <v>7331</v>
      </c>
      <c r="F7101" t="s">
        <v>7338</v>
      </c>
      <c r="G7101" t="s">
        <v>17</v>
      </c>
      <c r="H7101" t="s">
        <v>7339</v>
      </c>
      <c r="I7101" t="s">
        <v>19</v>
      </c>
      <c r="M7101">
        <v>1728</v>
      </c>
      <c r="N7101">
        <v>36</v>
      </c>
      <c r="O7101">
        <v>52</v>
      </c>
    </row>
    <row r="7102" spans="1:15" x14ac:dyDescent="0.3">
      <c r="E7102" t="s">
        <v>7319</v>
      </c>
      <c r="F7102" t="s">
        <v>7328</v>
      </c>
      <c r="G7102" t="s">
        <v>14</v>
      </c>
      <c r="H7102" t="s">
        <v>7329</v>
      </c>
      <c r="I7102" t="s">
        <v>52</v>
      </c>
      <c r="J7102" t="s">
        <v>32</v>
      </c>
      <c r="M7102">
        <v>1729</v>
      </c>
      <c r="N7102">
        <v>0</v>
      </c>
      <c r="O7102">
        <v>4</v>
      </c>
    </row>
    <row r="7103" spans="1:15" x14ac:dyDescent="0.3">
      <c r="E7103" t="s">
        <v>7319</v>
      </c>
      <c r="F7103" t="s">
        <v>7322</v>
      </c>
      <c r="G7103" t="s">
        <v>17</v>
      </c>
      <c r="H7103" t="s">
        <v>7323</v>
      </c>
      <c r="I7103" t="s">
        <v>19</v>
      </c>
      <c r="M7103">
        <v>1729</v>
      </c>
      <c r="N7103">
        <v>0</v>
      </c>
      <c r="O7103">
        <v>13</v>
      </c>
    </row>
    <row r="7104" spans="1:15" x14ac:dyDescent="0.3">
      <c r="A7104" t="s">
        <v>237</v>
      </c>
      <c r="B7104">
        <v>0</v>
      </c>
      <c r="C7104">
        <v>0</v>
      </c>
      <c r="D7104">
        <v>0</v>
      </c>
      <c r="E7104" t="s">
        <v>7319</v>
      </c>
      <c r="F7104" t="s">
        <v>7320</v>
      </c>
      <c r="G7104" t="s">
        <v>17</v>
      </c>
      <c r="H7104" t="s">
        <v>7321</v>
      </c>
      <c r="I7104" t="s">
        <v>26</v>
      </c>
      <c r="M7104">
        <v>1729</v>
      </c>
      <c r="N7104">
        <v>0</v>
      </c>
      <c r="O7104">
        <v>21</v>
      </c>
    </row>
    <row r="7105" spans="1:15" x14ac:dyDescent="0.3">
      <c r="E7105" t="s">
        <v>7319</v>
      </c>
      <c r="F7105" t="s">
        <v>7330</v>
      </c>
      <c r="G7105" t="s">
        <v>51</v>
      </c>
      <c r="H7105" t="s">
        <v>7327</v>
      </c>
      <c r="I7105" t="s">
        <v>19</v>
      </c>
      <c r="M7105">
        <v>1729</v>
      </c>
      <c r="N7105">
        <v>102</v>
      </c>
      <c r="O7105">
        <v>117</v>
      </c>
    </row>
    <row r="7106" spans="1:15" x14ac:dyDescent="0.3">
      <c r="E7106" t="s">
        <v>7319</v>
      </c>
      <c r="F7106" t="s">
        <v>7326</v>
      </c>
      <c r="G7106" t="s">
        <v>17</v>
      </c>
      <c r="H7106" t="s">
        <v>7327</v>
      </c>
      <c r="I7106" t="s">
        <v>26</v>
      </c>
      <c r="M7106">
        <v>1729</v>
      </c>
      <c r="N7106">
        <v>102</v>
      </c>
      <c r="O7106">
        <v>104</v>
      </c>
    </row>
    <row r="7107" spans="1:15" x14ac:dyDescent="0.3">
      <c r="E7107" t="s">
        <v>7319</v>
      </c>
      <c r="F7107" t="s">
        <v>7324</v>
      </c>
      <c r="G7107" t="s">
        <v>51</v>
      </c>
      <c r="H7107" t="s">
        <v>7325</v>
      </c>
      <c r="I7107" t="s">
        <v>26</v>
      </c>
      <c r="M7107">
        <v>1729</v>
      </c>
      <c r="N7107">
        <v>107</v>
      </c>
      <c r="O7107">
        <v>117</v>
      </c>
    </row>
    <row r="7108" spans="1:15" x14ac:dyDescent="0.3">
      <c r="A7108" t="s">
        <v>23</v>
      </c>
      <c r="B7108">
        <v>1</v>
      </c>
      <c r="C7108">
        <v>1</v>
      </c>
      <c r="D7108">
        <v>1</v>
      </c>
      <c r="E7108" t="s">
        <v>7305</v>
      </c>
      <c r="F7108" t="s">
        <v>2454</v>
      </c>
      <c r="G7108" t="s">
        <v>23</v>
      </c>
      <c r="H7108" t="s">
        <v>7310</v>
      </c>
      <c r="I7108" t="s">
        <v>35</v>
      </c>
      <c r="J7108" t="s">
        <v>112</v>
      </c>
      <c r="M7108">
        <v>1730</v>
      </c>
      <c r="N7108">
        <v>58</v>
      </c>
      <c r="O7108">
        <v>67</v>
      </c>
    </row>
    <row r="7109" spans="1:15" x14ac:dyDescent="0.3">
      <c r="A7109" t="s">
        <v>1277</v>
      </c>
      <c r="B7109">
        <v>0</v>
      </c>
      <c r="C7109">
        <v>1</v>
      </c>
      <c r="D7109" t="s">
        <v>1277</v>
      </c>
      <c r="E7109" t="s">
        <v>7305</v>
      </c>
      <c r="F7109" t="s">
        <v>7313</v>
      </c>
      <c r="G7109" t="s">
        <v>23</v>
      </c>
      <c r="H7109" t="s">
        <v>7314</v>
      </c>
      <c r="I7109" t="s">
        <v>22</v>
      </c>
      <c r="M7109">
        <v>1730</v>
      </c>
      <c r="N7109">
        <v>76</v>
      </c>
      <c r="O7109">
        <v>83</v>
      </c>
    </row>
    <row r="7110" spans="1:15" x14ac:dyDescent="0.3">
      <c r="A7110" t="s">
        <v>14</v>
      </c>
      <c r="B7110">
        <v>1</v>
      </c>
      <c r="C7110">
        <v>1</v>
      </c>
      <c r="D7110">
        <v>1</v>
      </c>
      <c r="E7110" t="s">
        <v>7305</v>
      </c>
      <c r="F7110" t="s">
        <v>7306</v>
      </c>
      <c r="G7110" t="s">
        <v>14</v>
      </c>
      <c r="H7110" t="s">
        <v>7307</v>
      </c>
      <c r="I7110" t="s">
        <v>35</v>
      </c>
      <c r="J7110" t="s">
        <v>46</v>
      </c>
      <c r="K7110" t="s">
        <v>47</v>
      </c>
      <c r="L7110" t="s">
        <v>43</v>
      </c>
      <c r="M7110">
        <v>1730</v>
      </c>
      <c r="N7110">
        <v>84</v>
      </c>
      <c r="O7110">
        <v>101</v>
      </c>
    </row>
    <row r="7111" spans="1:15" x14ac:dyDescent="0.3">
      <c r="E7111" t="s">
        <v>7305</v>
      </c>
      <c r="F7111" t="s">
        <v>7317</v>
      </c>
      <c r="G7111" t="s">
        <v>23</v>
      </c>
      <c r="H7111" t="s">
        <v>7318</v>
      </c>
      <c r="I7111" t="s">
        <v>19</v>
      </c>
      <c r="M7111">
        <v>1730</v>
      </c>
      <c r="N7111">
        <v>107</v>
      </c>
      <c r="O7111">
        <v>115</v>
      </c>
    </row>
    <row r="7112" spans="1:15" x14ac:dyDescent="0.3">
      <c r="E7112" t="s">
        <v>7305</v>
      </c>
      <c r="F7112" t="s">
        <v>7308</v>
      </c>
      <c r="G7112" t="s">
        <v>14</v>
      </c>
      <c r="H7112" t="s">
        <v>7309</v>
      </c>
      <c r="I7112" t="s">
        <v>26</v>
      </c>
      <c r="M7112">
        <v>1730</v>
      </c>
      <c r="N7112">
        <v>107</v>
      </c>
      <c r="O7112">
        <v>128</v>
      </c>
    </row>
    <row r="7113" spans="1:15" x14ac:dyDescent="0.3">
      <c r="A7113" t="s">
        <v>14</v>
      </c>
      <c r="B7113">
        <v>1</v>
      </c>
      <c r="C7113">
        <v>1</v>
      </c>
      <c r="D7113">
        <v>1</v>
      </c>
      <c r="E7113" t="s">
        <v>7305</v>
      </c>
      <c r="F7113" t="s">
        <v>7311</v>
      </c>
      <c r="G7113" t="s">
        <v>14</v>
      </c>
      <c r="H7113" t="s">
        <v>7312</v>
      </c>
      <c r="I7113" t="s">
        <v>41</v>
      </c>
      <c r="J7113" t="s">
        <v>46</v>
      </c>
      <c r="K7113" t="s">
        <v>47</v>
      </c>
      <c r="L7113" t="s">
        <v>43</v>
      </c>
      <c r="M7113">
        <v>1730</v>
      </c>
      <c r="N7113">
        <v>116</v>
      </c>
      <c r="O7113">
        <v>128</v>
      </c>
    </row>
    <row r="7114" spans="1:15" x14ac:dyDescent="0.3">
      <c r="A7114" t="s">
        <v>14</v>
      </c>
      <c r="B7114">
        <v>1</v>
      </c>
      <c r="C7114">
        <v>1</v>
      </c>
      <c r="D7114">
        <v>1</v>
      </c>
      <c r="E7114" t="s">
        <v>7305</v>
      </c>
      <c r="F7114" t="s">
        <v>7315</v>
      </c>
      <c r="G7114" t="s">
        <v>14</v>
      </c>
      <c r="H7114" t="s">
        <v>7316</v>
      </c>
      <c r="I7114" t="s">
        <v>35</v>
      </c>
      <c r="J7114" t="s">
        <v>46</v>
      </c>
      <c r="K7114" t="s">
        <v>47</v>
      </c>
      <c r="L7114" t="s">
        <v>43</v>
      </c>
      <c r="M7114">
        <v>1730</v>
      </c>
      <c r="N7114">
        <v>143</v>
      </c>
      <c r="O7114">
        <v>158</v>
      </c>
    </row>
    <row r="7115" spans="1:15" x14ac:dyDescent="0.3">
      <c r="A7115" t="s">
        <v>237</v>
      </c>
      <c r="B7115">
        <v>0</v>
      </c>
      <c r="E7115" t="s">
        <v>7294</v>
      </c>
      <c r="F7115" t="s">
        <v>7341</v>
      </c>
      <c r="G7115" t="s">
        <v>17</v>
      </c>
      <c r="H7115" t="s">
        <v>7342</v>
      </c>
      <c r="I7115" t="s">
        <v>22</v>
      </c>
      <c r="M7115">
        <v>1736</v>
      </c>
      <c r="N7115">
        <v>0</v>
      </c>
      <c r="O7115">
        <v>32</v>
      </c>
    </row>
    <row r="7116" spans="1:15" x14ac:dyDescent="0.3">
      <c r="A7116" t="s">
        <v>237</v>
      </c>
      <c r="B7116">
        <v>0</v>
      </c>
      <c r="C7116">
        <v>0</v>
      </c>
      <c r="D7116">
        <v>0</v>
      </c>
      <c r="E7116" t="s">
        <v>7294</v>
      </c>
      <c r="F7116" t="s">
        <v>7345</v>
      </c>
      <c r="G7116" t="s">
        <v>51</v>
      </c>
      <c r="H7116" t="s">
        <v>7346</v>
      </c>
      <c r="I7116" t="s">
        <v>52</v>
      </c>
      <c r="J7116" t="s">
        <v>1639</v>
      </c>
      <c r="M7116">
        <v>1736</v>
      </c>
      <c r="N7116">
        <v>34</v>
      </c>
      <c r="O7116">
        <v>40</v>
      </c>
    </row>
    <row r="7117" spans="1:15" x14ac:dyDescent="0.3">
      <c r="A7117" t="s">
        <v>17</v>
      </c>
      <c r="B7117">
        <v>1</v>
      </c>
      <c r="C7117">
        <v>1</v>
      </c>
      <c r="D7117">
        <v>1</v>
      </c>
      <c r="E7117" t="s">
        <v>7294</v>
      </c>
      <c r="F7117" t="s">
        <v>7347</v>
      </c>
      <c r="G7117" t="s">
        <v>17</v>
      </c>
      <c r="H7117" t="s">
        <v>7346</v>
      </c>
      <c r="I7117" t="s">
        <v>22</v>
      </c>
      <c r="M7117">
        <v>1736</v>
      </c>
      <c r="N7117">
        <v>34</v>
      </c>
      <c r="O7117">
        <v>58</v>
      </c>
    </row>
    <row r="7118" spans="1:15" x14ac:dyDescent="0.3">
      <c r="A7118" t="s">
        <v>23</v>
      </c>
      <c r="B7118">
        <v>1</v>
      </c>
      <c r="C7118">
        <v>1</v>
      </c>
      <c r="D7118">
        <v>1</v>
      </c>
      <c r="E7118" t="s">
        <v>7294</v>
      </c>
      <c r="F7118" t="s">
        <v>7295</v>
      </c>
      <c r="G7118" t="s">
        <v>23</v>
      </c>
      <c r="H7118" t="s">
        <v>7348</v>
      </c>
      <c r="I7118" t="s">
        <v>52</v>
      </c>
      <c r="J7118" t="s">
        <v>453</v>
      </c>
      <c r="M7118">
        <v>1736</v>
      </c>
      <c r="N7118">
        <v>43</v>
      </c>
      <c r="O7118">
        <v>58</v>
      </c>
    </row>
    <row r="7119" spans="1:15" x14ac:dyDescent="0.3">
      <c r="E7119" t="s">
        <v>7294</v>
      </c>
      <c r="F7119" t="s">
        <v>7343</v>
      </c>
      <c r="G7119" t="s">
        <v>17</v>
      </c>
      <c r="H7119" t="s">
        <v>7344</v>
      </c>
      <c r="I7119" t="s">
        <v>19</v>
      </c>
      <c r="M7119">
        <v>1736</v>
      </c>
      <c r="N7119">
        <v>60</v>
      </c>
      <c r="O7119">
        <v>66</v>
      </c>
    </row>
    <row r="7120" spans="1:15" x14ac:dyDescent="0.3">
      <c r="A7120" t="s">
        <v>237</v>
      </c>
      <c r="B7120">
        <v>0</v>
      </c>
      <c r="C7120">
        <v>0</v>
      </c>
      <c r="D7120">
        <v>0</v>
      </c>
      <c r="E7120" t="s">
        <v>7294</v>
      </c>
      <c r="F7120" t="s">
        <v>7343</v>
      </c>
      <c r="G7120" t="s">
        <v>23</v>
      </c>
      <c r="H7120" t="s">
        <v>7344</v>
      </c>
      <c r="I7120" t="s">
        <v>26</v>
      </c>
      <c r="M7120">
        <v>1736</v>
      </c>
      <c r="N7120">
        <v>60</v>
      </c>
      <c r="O7120">
        <v>66</v>
      </c>
    </row>
    <row r="7121" spans="1:15" x14ac:dyDescent="0.3">
      <c r="A7121" t="s">
        <v>23</v>
      </c>
      <c r="B7121">
        <v>1</v>
      </c>
      <c r="C7121">
        <v>1</v>
      </c>
      <c r="D7121">
        <v>1</v>
      </c>
      <c r="E7121" t="s">
        <v>7349</v>
      </c>
      <c r="F7121" t="s">
        <v>7363</v>
      </c>
      <c r="G7121" t="s">
        <v>23</v>
      </c>
      <c r="H7121" t="s">
        <v>7364</v>
      </c>
      <c r="I7121" t="s">
        <v>52</v>
      </c>
      <c r="J7121" t="s">
        <v>112</v>
      </c>
      <c r="K7121" t="s">
        <v>1975</v>
      </c>
      <c r="M7121">
        <v>1737</v>
      </c>
      <c r="N7121">
        <v>3</v>
      </c>
      <c r="O7121">
        <v>21</v>
      </c>
    </row>
    <row r="7122" spans="1:15" x14ac:dyDescent="0.3">
      <c r="A7122" t="s">
        <v>23</v>
      </c>
      <c r="B7122">
        <v>1</v>
      </c>
      <c r="C7122">
        <v>1</v>
      </c>
      <c r="D7122">
        <v>1</v>
      </c>
      <c r="E7122" t="s">
        <v>7349</v>
      </c>
      <c r="F7122" t="s">
        <v>767</v>
      </c>
      <c r="G7122" t="s">
        <v>23</v>
      </c>
      <c r="H7122" t="s">
        <v>7364</v>
      </c>
      <c r="I7122" t="s">
        <v>22</v>
      </c>
      <c r="M7122">
        <v>1737</v>
      </c>
      <c r="N7122">
        <v>12</v>
      </c>
      <c r="O7122">
        <v>21</v>
      </c>
    </row>
    <row r="7123" spans="1:15" x14ac:dyDescent="0.3">
      <c r="A7123" t="s">
        <v>51</v>
      </c>
      <c r="B7123">
        <v>1</v>
      </c>
      <c r="C7123">
        <v>1</v>
      </c>
      <c r="D7123">
        <v>1</v>
      </c>
      <c r="E7123" t="s">
        <v>7349</v>
      </c>
      <c r="F7123" t="s">
        <v>7376</v>
      </c>
      <c r="G7123" t="s">
        <v>51</v>
      </c>
      <c r="H7123" t="s">
        <v>7377</v>
      </c>
      <c r="I7123" t="s">
        <v>35</v>
      </c>
      <c r="J7123" t="s">
        <v>1639</v>
      </c>
      <c r="M7123">
        <v>1737</v>
      </c>
      <c r="N7123">
        <v>63</v>
      </c>
      <c r="O7123">
        <v>85</v>
      </c>
    </row>
    <row r="7124" spans="1:15" x14ac:dyDescent="0.3">
      <c r="A7124" t="s">
        <v>51</v>
      </c>
      <c r="B7124">
        <v>1</v>
      </c>
      <c r="C7124">
        <v>1</v>
      </c>
      <c r="D7124">
        <v>1</v>
      </c>
      <c r="E7124" t="s">
        <v>7349</v>
      </c>
      <c r="F7124" t="s">
        <v>7372</v>
      </c>
      <c r="G7124" t="s">
        <v>51</v>
      </c>
      <c r="H7124" t="s">
        <v>7373</v>
      </c>
      <c r="I7124" t="s">
        <v>270</v>
      </c>
      <c r="J7124" t="s">
        <v>328</v>
      </c>
      <c r="M7124">
        <v>1737</v>
      </c>
      <c r="N7124">
        <v>126</v>
      </c>
      <c r="O7124">
        <v>145</v>
      </c>
    </row>
    <row r="7125" spans="1:15" x14ac:dyDescent="0.3">
      <c r="E7125" t="s">
        <v>7349</v>
      </c>
      <c r="F7125" t="s">
        <v>7372</v>
      </c>
      <c r="G7125" t="s">
        <v>17</v>
      </c>
      <c r="H7125" t="s">
        <v>7373</v>
      </c>
      <c r="I7125" t="s">
        <v>19</v>
      </c>
      <c r="M7125">
        <v>1737</v>
      </c>
      <c r="N7125">
        <v>126</v>
      </c>
      <c r="O7125">
        <v>145</v>
      </c>
    </row>
    <row r="7126" spans="1:15" x14ac:dyDescent="0.3">
      <c r="A7126" t="s">
        <v>23</v>
      </c>
      <c r="B7126">
        <v>0</v>
      </c>
      <c r="C7126">
        <v>1</v>
      </c>
      <c r="D7126" t="s">
        <v>23</v>
      </c>
      <c r="E7126" t="s">
        <v>7349</v>
      </c>
      <c r="F7126" t="s">
        <v>7382</v>
      </c>
      <c r="G7126" t="s">
        <v>51</v>
      </c>
      <c r="H7126" t="s">
        <v>7383</v>
      </c>
      <c r="I7126" t="s">
        <v>52</v>
      </c>
      <c r="J7126" t="s">
        <v>60</v>
      </c>
      <c r="M7126">
        <v>1737</v>
      </c>
      <c r="N7126">
        <v>199</v>
      </c>
      <c r="O7126">
        <v>214</v>
      </c>
    </row>
    <row r="7127" spans="1:15" x14ac:dyDescent="0.3">
      <c r="A7127" t="s">
        <v>23</v>
      </c>
      <c r="B7127">
        <v>1</v>
      </c>
      <c r="C7127">
        <v>1</v>
      </c>
      <c r="D7127">
        <v>1</v>
      </c>
      <c r="E7127" t="s">
        <v>7349</v>
      </c>
      <c r="F7127" t="s">
        <v>7382</v>
      </c>
      <c r="G7127" t="s">
        <v>23</v>
      </c>
      <c r="H7127" t="s">
        <v>7383</v>
      </c>
      <c r="I7127" t="s">
        <v>22</v>
      </c>
      <c r="M7127">
        <v>1737</v>
      </c>
      <c r="N7127">
        <v>199</v>
      </c>
      <c r="O7127">
        <v>214</v>
      </c>
    </row>
    <row r="7128" spans="1:15" x14ac:dyDescent="0.3">
      <c r="E7128" t="s">
        <v>7349</v>
      </c>
      <c r="F7128" t="s">
        <v>7365</v>
      </c>
      <c r="G7128" t="s">
        <v>17</v>
      </c>
      <c r="H7128" t="s">
        <v>7366</v>
      </c>
      <c r="I7128" t="s">
        <v>19</v>
      </c>
      <c r="M7128">
        <v>1737</v>
      </c>
      <c r="N7128">
        <v>238</v>
      </c>
      <c r="O7128">
        <v>245</v>
      </c>
    </row>
    <row r="7129" spans="1:15" x14ac:dyDescent="0.3">
      <c r="A7129" t="s">
        <v>51</v>
      </c>
      <c r="B7129">
        <v>0</v>
      </c>
      <c r="C7129">
        <v>0</v>
      </c>
      <c r="D7129">
        <v>1</v>
      </c>
      <c r="E7129" t="s">
        <v>7349</v>
      </c>
      <c r="F7129" t="s">
        <v>7365</v>
      </c>
      <c r="G7129" t="s">
        <v>51</v>
      </c>
      <c r="H7129" t="s">
        <v>7366</v>
      </c>
      <c r="I7129" t="s">
        <v>26</v>
      </c>
      <c r="M7129">
        <v>1737</v>
      </c>
      <c r="N7129">
        <v>238</v>
      </c>
      <c r="O7129">
        <v>245</v>
      </c>
    </row>
    <row r="7130" spans="1:15" x14ac:dyDescent="0.3">
      <c r="A7130" t="s">
        <v>237</v>
      </c>
      <c r="B7130">
        <v>0</v>
      </c>
      <c r="C7130">
        <v>0</v>
      </c>
      <c r="D7130">
        <v>0</v>
      </c>
      <c r="E7130" t="s">
        <v>7349</v>
      </c>
      <c r="F7130" t="s">
        <v>7367</v>
      </c>
      <c r="G7130" t="s">
        <v>51</v>
      </c>
      <c r="H7130" t="s">
        <v>7368</v>
      </c>
      <c r="I7130" t="s">
        <v>52</v>
      </c>
      <c r="J7130" t="s">
        <v>1555</v>
      </c>
      <c r="M7130">
        <v>1737</v>
      </c>
      <c r="N7130">
        <v>238</v>
      </c>
      <c r="O7130">
        <v>243</v>
      </c>
    </row>
    <row r="7131" spans="1:15" x14ac:dyDescent="0.3">
      <c r="E7131" t="s">
        <v>7349</v>
      </c>
      <c r="F7131" t="s">
        <v>7350</v>
      </c>
      <c r="G7131" t="s">
        <v>17</v>
      </c>
      <c r="H7131" t="s">
        <v>7351</v>
      </c>
      <c r="I7131" t="s">
        <v>22</v>
      </c>
      <c r="M7131">
        <v>1737</v>
      </c>
      <c r="N7131">
        <v>252</v>
      </c>
      <c r="O7131">
        <v>266</v>
      </c>
    </row>
    <row r="7132" spans="1:15" x14ac:dyDescent="0.3">
      <c r="A7132" t="s">
        <v>23</v>
      </c>
      <c r="B7132">
        <v>1</v>
      </c>
      <c r="C7132">
        <v>1</v>
      </c>
      <c r="D7132">
        <v>1</v>
      </c>
      <c r="E7132" t="s">
        <v>7349</v>
      </c>
      <c r="F7132" t="s">
        <v>451</v>
      </c>
      <c r="G7132" t="s">
        <v>23</v>
      </c>
      <c r="H7132" t="s">
        <v>7356</v>
      </c>
      <c r="I7132" t="s">
        <v>52</v>
      </c>
      <c r="J7132" t="s">
        <v>453</v>
      </c>
      <c r="M7132">
        <v>1737</v>
      </c>
      <c r="N7132">
        <v>260</v>
      </c>
      <c r="O7132">
        <v>266</v>
      </c>
    </row>
    <row r="7133" spans="1:15" x14ac:dyDescent="0.3">
      <c r="A7133" t="s">
        <v>14</v>
      </c>
      <c r="B7133">
        <v>1</v>
      </c>
      <c r="C7133">
        <v>1</v>
      </c>
      <c r="D7133">
        <v>1</v>
      </c>
      <c r="E7133" t="s">
        <v>7349</v>
      </c>
      <c r="F7133" t="s">
        <v>7380</v>
      </c>
      <c r="G7133" t="s">
        <v>14</v>
      </c>
      <c r="H7133" t="s">
        <v>7381</v>
      </c>
      <c r="I7133" t="s">
        <v>35</v>
      </c>
      <c r="J7133" t="s">
        <v>46</v>
      </c>
      <c r="K7133" t="s">
        <v>47</v>
      </c>
      <c r="L7133" t="s">
        <v>43</v>
      </c>
      <c r="M7133">
        <v>1737</v>
      </c>
      <c r="N7133">
        <v>302</v>
      </c>
      <c r="O7133">
        <v>316</v>
      </c>
    </row>
    <row r="7134" spans="1:15" x14ac:dyDescent="0.3">
      <c r="A7134" t="s">
        <v>51</v>
      </c>
      <c r="B7134">
        <v>1</v>
      </c>
      <c r="C7134">
        <v>1</v>
      </c>
      <c r="D7134">
        <v>1</v>
      </c>
      <c r="E7134" t="s">
        <v>7349</v>
      </c>
      <c r="F7134" t="s">
        <v>7374</v>
      </c>
      <c r="G7134" t="s">
        <v>51</v>
      </c>
      <c r="H7134" t="s">
        <v>7375</v>
      </c>
      <c r="I7134" t="s">
        <v>35</v>
      </c>
      <c r="J7134" t="s">
        <v>1639</v>
      </c>
      <c r="M7134">
        <v>1737</v>
      </c>
      <c r="N7134">
        <v>352</v>
      </c>
      <c r="O7134">
        <v>354</v>
      </c>
    </row>
    <row r="7135" spans="1:15" x14ac:dyDescent="0.3">
      <c r="A7135" t="s">
        <v>14</v>
      </c>
      <c r="B7135">
        <v>1</v>
      </c>
      <c r="C7135">
        <v>1</v>
      </c>
      <c r="D7135">
        <v>1</v>
      </c>
      <c r="E7135" t="s">
        <v>7349</v>
      </c>
      <c r="F7135" t="s">
        <v>7359</v>
      </c>
      <c r="G7135" t="s">
        <v>14</v>
      </c>
      <c r="H7135" t="s">
        <v>7360</v>
      </c>
      <c r="I7135" t="s">
        <v>22</v>
      </c>
      <c r="M7135">
        <v>1737</v>
      </c>
      <c r="N7135">
        <v>413</v>
      </c>
      <c r="O7135">
        <v>417</v>
      </c>
    </row>
    <row r="7136" spans="1:15" x14ac:dyDescent="0.3">
      <c r="A7136" t="s">
        <v>14</v>
      </c>
      <c r="B7136">
        <v>1</v>
      </c>
      <c r="C7136">
        <v>1</v>
      </c>
      <c r="D7136">
        <v>1</v>
      </c>
      <c r="E7136" t="s">
        <v>7349</v>
      </c>
      <c r="F7136" t="s">
        <v>7352</v>
      </c>
      <c r="G7136" t="s">
        <v>14</v>
      </c>
      <c r="H7136" t="s">
        <v>7353</v>
      </c>
      <c r="I7136" t="s">
        <v>19</v>
      </c>
      <c r="M7136">
        <v>1737</v>
      </c>
      <c r="N7136">
        <v>419</v>
      </c>
      <c r="O7136">
        <v>426</v>
      </c>
    </row>
    <row r="7137" spans="1:15" x14ac:dyDescent="0.3">
      <c r="E7137" t="s">
        <v>7349</v>
      </c>
      <c r="F7137" t="s">
        <v>7352</v>
      </c>
      <c r="G7137" t="s">
        <v>23</v>
      </c>
      <c r="H7137" t="s">
        <v>7353</v>
      </c>
      <c r="I7137" t="s">
        <v>26</v>
      </c>
      <c r="M7137">
        <v>1737</v>
      </c>
      <c r="N7137">
        <v>419</v>
      </c>
      <c r="O7137">
        <v>426</v>
      </c>
    </row>
    <row r="7138" spans="1:15" x14ac:dyDescent="0.3">
      <c r="E7138" t="s">
        <v>7349</v>
      </c>
      <c r="F7138" t="s">
        <v>7357</v>
      </c>
      <c r="G7138" t="s">
        <v>51</v>
      </c>
      <c r="H7138" t="s">
        <v>7358</v>
      </c>
      <c r="I7138" t="s">
        <v>26</v>
      </c>
      <c r="M7138">
        <v>1737</v>
      </c>
      <c r="N7138">
        <v>428</v>
      </c>
      <c r="O7138">
        <v>433</v>
      </c>
    </row>
    <row r="7139" spans="1:15" x14ac:dyDescent="0.3">
      <c r="E7139" t="s">
        <v>7349</v>
      </c>
      <c r="F7139" t="s">
        <v>7357</v>
      </c>
      <c r="G7139" t="s">
        <v>14</v>
      </c>
      <c r="H7139" t="s">
        <v>7358</v>
      </c>
      <c r="I7139" t="s">
        <v>19</v>
      </c>
      <c r="M7139">
        <v>1737</v>
      </c>
      <c r="N7139">
        <v>428</v>
      </c>
      <c r="O7139">
        <v>433</v>
      </c>
    </row>
    <row r="7140" spans="1:15" x14ac:dyDescent="0.3">
      <c r="E7140" t="s">
        <v>7349</v>
      </c>
      <c r="F7140" t="s">
        <v>2887</v>
      </c>
      <c r="G7140" t="s">
        <v>14</v>
      </c>
      <c r="H7140" t="s">
        <v>7371</v>
      </c>
      <c r="I7140" t="s">
        <v>35</v>
      </c>
      <c r="J7140" t="s">
        <v>32</v>
      </c>
      <c r="M7140">
        <v>1737</v>
      </c>
      <c r="N7140">
        <v>435</v>
      </c>
      <c r="O7140">
        <v>440</v>
      </c>
    </row>
    <row r="7141" spans="1:15" x14ac:dyDescent="0.3">
      <c r="E7141" t="s">
        <v>7349</v>
      </c>
      <c r="F7141" t="s">
        <v>7361</v>
      </c>
      <c r="G7141" t="s">
        <v>14</v>
      </c>
      <c r="H7141" t="s">
        <v>7362</v>
      </c>
      <c r="I7141" t="s">
        <v>19</v>
      </c>
      <c r="M7141">
        <v>1737</v>
      </c>
      <c r="N7141">
        <v>442</v>
      </c>
      <c r="O7141">
        <v>447</v>
      </c>
    </row>
    <row r="7142" spans="1:15" x14ac:dyDescent="0.3">
      <c r="A7142" t="s">
        <v>14</v>
      </c>
      <c r="B7142">
        <v>0</v>
      </c>
      <c r="C7142">
        <v>1</v>
      </c>
      <c r="D7142" t="s">
        <v>14</v>
      </c>
      <c r="E7142" t="s">
        <v>7349</v>
      </c>
      <c r="F7142" t="s">
        <v>7361</v>
      </c>
      <c r="G7142" t="s">
        <v>23</v>
      </c>
      <c r="H7142" t="s">
        <v>7362</v>
      </c>
      <c r="I7142" t="s">
        <v>26</v>
      </c>
      <c r="M7142">
        <v>1737</v>
      </c>
      <c r="N7142">
        <v>442</v>
      </c>
      <c r="O7142">
        <v>447</v>
      </c>
    </row>
    <row r="7143" spans="1:15" x14ac:dyDescent="0.3">
      <c r="A7143" t="s">
        <v>14</v>
      </c>
      <c r="B7143">
        <v>0</v>
      </c>
      <c r="C7143">
        <v>1</v>
      </c>
      <c r="D7143" t="s">
        <v>14</v>
      </c>
      <c r="E7143" t="s">
        <v>7349</v>
      </c>
      <c r="F7143" t="s">
        <v>7354</v>
      </c>
      <c r="G7143" t="s">
        <v>23</v>
      </c>
      <c r="H7143" t="s">
        <v>7355</v>
      </c>
      <c r="I7143" t="s">
        <v>26</v>
      </c>
      <c r="M7143">
        <v>1737</v>
      </c>
      <c r="N7143">
        <v>449</v>
      </c>
      <c r="O7143">
        <v>456</v>
      </c>
    </row>
    <row r="7144" spans="1:15" x14ac:dyDescent="0.3">
      <c r="E7144" t="s">
        <v>7349</v>
      </c>
      <c r="F7144" t="s">
        <v>7354</v>
      </c>
      <c r="G7144" t="s">
        <v>14</v>
      </c>
      <c r="H7144" t="s">
        <v>7355</v>
      </c>
      <c r="I7144" t="s">
        <v>19</v>
      </c>
      <c r="M7144">
        <v>1737</v>
      </c>
      <c r="N7144">
        <v>449</v>
      </c>
      <c r="O7144">
        <v>456</v>
      </c>
    </row>
    <row r="7145" spans="1:15" x14ac:dyDescent="0.3">
      <c r="A7145" t="s">
        <v>14</v>
      </c>
      <c r="B7145">
        <v>0</v>
      </c>
      <c r="C7145">
        <v>1</v>
      </c>
      <c r="D7145" t="s">
        <v>14</v>
      </c>
      <c r="E7145" t="s">
        <v>7349</v>
      </c>
      <c r="F7145" t="s">
        <v>7384</v>
      </c>
      <c r="G7145" t="s">
        <v>23</v>
      </c>
      <c r="H7145" t="s">
        <v>7385</v>
      </c>
      <c r="I7145" t="s">
        <v>26</v>
      </c>
      <c r="M7145">
        <v>1737</v>
      </c>
      <c r="N7145">
        <v>460</v>
      </c>
      <c r="O7145">
        <v>471</v>
      </c>
    </row>
    <row r="7146" spans="1:15" x14ac:dyDescent="0.3">
      <c r="E7146" t="s">
        <v>7349</v>
      </c>
      <c r="F7146" t="s">
        <v>7194</v>
      </c>
      <c r="G7146" t="s">
        <v>14</v>
      </c>
      <c r="H7146" t="s">
        <v>7386</v>
      </c>
      <c r="I7146" t="s">
        <v>52</v>
      </c>
      <c r="J7146" t="s">
        <v>32</v>
      </c>
      <c r="M7146">
        <v>1737</v>
      </c>
      <c r="N7146">
        <v>460</v>
      </c>
      <c r="O7146">
        <v>465</v>
      </c>
    </row>
    <row r="7147" spans="1:15" x14ac:dyDescent="0.3">
      <c r="E7147" t="s">
        <v>7349</v>
      </c>
      <c r="F7147" t="s">
        <v>7384</v>
      </c>
      <c r="G7147" t="s">
        <v>14</v>
      </c>
      <c r="H7147" t="s">
        <v>7385</v>
      </c>
      <c r="I7147" t="s">
        <v>19</v>
      </c>
      <c r="M7147">
        <v>1737</v>
      </c>
      <c r="N7147">
        <v>460</v>
      </c>
      <c r="O7147">
        <v>471</v>
      </c>
    </row>
    <row r="7148" spans="1:15" x14ac:dyDescent="0.3">
      <c r="E7148" t="s">
        <v>7349</v>
      </c>
      <c r="F7148" t="s">
        <v>7369</v>
      </c>
      <c r="G7148" t="s">
        <v>14</v>
      </c>
      <c r="H7148" t="s">
        <v>7370</v>
      </c>
      <c r="I7148" t="s">
        <v>52</v>
      </c>
      <c r="J7148" t="s">
        <v>32</v>
      </c>
      <c r="M7148">
        <v>1737</v>
      </c>
      <c r="N7148">
        <v>466</v>
      </c>
      <c r="O7148">
        <v>471</v>
      </c>
    </row>
    <row r="7149" spans="1:15" x14ac:dyDescent="0.3">
      <c r="A7149" t="s">
        <v>51</v>
      </c>
      <c r="B7149">
        <v>1</v>
      </c>
      <c r="C7149">
        <v>1</v>
      </c>
      <c r="D7149">
        <v>1</v>
      </c>
      <c r="E7149" t="s">
        <v>7349</v>
      </c>
      <c r="F7149" t="s">
        <v>7378</v>
      </c>
      <c r="G7149" t="s">
        <v>51</v>
      </c>
      <c r="H7149" t="s">
        <v>7379</v>
      </c>
      <c r="I7149" t="s">
        <v>35</v>
      </c>
      <c r="J7149" t="s">
        <v>1639</v>
      </c>
      <c r="M7149">
        <v>1737</v>
      </c>
      <c r="N7149">
        <v>701</v>
      </c>
      <c r="O7149">
        <v>704</v>
      </c>
    </row>
    <row r="7150" spans="1:15" x14ac:dyDescent="0.3">
      <c r="A7150" t="s">
        <v>14</v>
      </c>
      <c r="B7150">
        <v>1</v>
      </c>
      <c r="C7150">
        <v>1</v>
      </c>
      <c r="D7150">
        <v>1</v>
      </c>
      <c r="E7150" t="s">
        <v>7387</v>
      </c>
      <c r="F7150" t="s">
        <v>7390</v>
      </c>
      <c r="G7150" t="s">
        <v>14</v>
      </c>
      <c r="H7150" t="s">
        <v>7391</v>
      </c>
      <c r="I7150" t="s">
        <v>35</v>
      </c>
      <c r="J7150" t="s">
        <v>46</v>
      </c>
      <c r="K7150" t="s">
        <v>47</v>
      </c>
      <c r="L7150" t="s">
        <v>43</v>
      </c>
      <c r="M7150">
        <v>1741</v>
      </c>
      <c r="N7150">
        <v>190</v>
      </c>
      <c r="O7150">
        <v>209</v>
      </c>
    </row>
    <row r="7151" spans="1:15" x14ac:dyDescent="0.3">
      <c r="A7151" t="s">
        <v>14</v>
      </c>
      <c r="B7151">
        <v>1</v>
      </c>
      <c r="C7151">
        <v>1</v>
      </c>
      <c r="D7151">
        <v>1</v>
      </c>
      <c r="E7151" t="s">
        <v>7387</v>
      </c>
      <c r="F7151" t="s">
        <v>7392</v>
      </c>
      <c r="G7151" t="s">
        <v>14</v>
      </c>
      <c r="H7151" t="s">
        <v>7393</v>
      </c>
      <c r="I7151" t="s">
        <v>370</v>
      </c>
      <c r="J7151" t="s">
        <v>597</v>
      </c>
      <c r="M7151">
        <v>1741</v>
      </c>
      <c r="N7151">
        <v>302</v>
      </c>
      <c r="O7151">
        <v>307</v>
      </c>
    </row>
    <row r="7152" spans="1:15" x14ac:dyDescent="0.3">
      <c r="E7152" t="s">
        <v>7387</v>
      </c>
      <c r="F7152" t="s">
        <v>7392</v>
      </c>
      <c r="G7152" t="s">
        <v>17</v>
      </c>
      <c r="H7152" t="s">
        <v>7393</v>
      </c>
      <c r="I7152" t="s">
        <v>19</v>
      </c>
      <c r="M7152">
        <v>1741</v>
      </c>
      <c r="N7152">
        <v>302</v>
      </c>
      <c r="O7152">
        <v>307</v>
      </c>
    </row>
    <row r="7153" spans="1:15" x14ac:dyDescent="0.3">
      <c r="E7153" t="s">
        <v>7387</v>
      </c>
      <c r="F7153" t="s">
        <v>7396</v>
      </c>
      <c r="G7153" t="s">
        <v>17</v>
      </c>
      <c r="H7153" t="s">
        <v>7397</v>
      </c>
      <c r="I7153" t="s">
        <v>22</v>
      </c>
      <c r="M7153">
        <v>1741</v>
      </c>
      <c r="N7153">
        <v>313</v>
      </c>
      <c r="O7153">
        <v>342</v>
      </c>
    </row>
    <row r="7154" spans="1:15" x14ac:dyDescent="0.3">
      <c r="A7154" t="s">
        <v>237</v>
      </c>
      <c r="B7154">
        <v>0</v>
      </c>
      <c r="C7154">
        <v>0</v>
      </c>
      <c r="D7154">
        <v>0</v>
      </c>
      <c r="E7154" t="s">
        <v>7387</v>
      </c>
      <c r="F7154" t="s">
        <v>7388</v>
      </c>
      <c r="G7154" t="s">
        <v>51</v>
      </c>
      <c r="H7154" t="s">
        <v>7389</v>
      </c>
      <c r="I7154" t="s">
        <v>52</v>
      </c>
      <c r="J7154" t="s">
        <v>1555</v>
      </c>
      <c r="M7154">
        <v>1741</v>
      </c>
      <c r="N7154">
        <v>365</v>
      </c>
      <c r="O7154">
        <v>375</v>
      </c>
    </row>
    <row r="7155" spans="1:15" x14ac:dyDescent="0.3">
      <c r="A7155" t="s">
        <v>237</v>
      </c>
      <c r="B7155">
        <v>0</v>
      </c>
      <c r="E7155" t="s">
        <v>7387</v>
      </c>
      <c r="F7155" t="s">
        <v>7388</v>
      </c>
      <c r="G7155" t="s">
        <v>17</v>
      </c>
      <c r="H7155" t="s">
        <v>7389</v>
      </c>
      <c r="I7155" t="s">
        <v>22</v>
      </c>
      <c r="M7155">
        <v>1741</v>
      </c>
      <c r="N7155">
        <v>365</v>
      </c>
      <c r="O7155">
        <v>375</v>
      </c>
    </row>
    <row r="7156" spans="1:15" x14ac:dyDescent="0.3">
      <c r="E7156" t="s">
        <v>7387</v>
      </c>
      <c r="F7156" t="s">
        <v>7394</v>
      </c>
      <c r="G7156" t="s">
        <v>51</v>
      </c>
      <c r="H7156" t="s">
        <v>7395</v>
      </c>
      <c r="I7156" t="s">
        <v>26</v>
      </c>
      <c r="M7156">
        <v>1741</v>
      </c>
      <c r="N7156">
        <v>494</v>
      </c>
      <c r="O7156">
        <v>506</v>
      </c>
    </row>
    <row r="7157" spans="1:15" x14ac:dyDescent="0.3">
      <c r="A7157" t="s">
        <v>14</v>
      </c>
      <c r="B7157">
        <v>1</v>
      </c>
      <c r="C7157">
        <v>1</v>
      </c>
      <c r="D7157">
        <v>1</v>
      </c>
      <c r="E7157" t="s">
        <v>7387</v>
      </c>
      <c r="F7157" t="s">
        <v>7402</v>
      </c>
      <c r="G7157" t="s">
        <v>14</v>
      </c>
      <c r="H7157" t="s">
        <v>7403</v>
      </c>
      <c r="I7157" t="s">
        <v>35</v>
      </c>
      <c r="J7157" t="s">
        <v>46</v>
      </c>
      <c r="K7157" t="s">
        <v>47</v>
      </c>
      <c r="L7157" t="s">
        <v>43</v>
      </c>
      <c r="M7157">
        <v>1742</v>
      </c>
      <c r="N7157">
        <v>187</v>
      </c>
      <c r="O7157">
        <v>200</v>
      </c>
    </row>
    <row r="7158" spans="1:15" x14ac:dyDescent="0.3">
      <c r="A7158" t="s">
        <v>237</v>
      </c>
      <c r="B7158">
        <v>0</v>
      </c>
      <c r="E7158" t="s">
        <v>7387</v>
      </c>
      <c r="F7158" t="s">
        <v>7398</v>
      </c>
      <c r="G7158" t="s">
        <v>17</v>
      </c>
      <c r="H7158" t="s">
        <v>7399</v>
      </c>
      <c r="I7158" t="s">
        <v>22</v>
      </c>
      <c r="M7158">
        <v>1742</v>
      </c>
      <c r="N7158">
        <v>261</v>
      </c>
      <c r="O7158">
        <v>274</v>
      </c>
    </row>
    <row r="7159" spans="1:15" x14ac:dyDescent="0.3">
      <c r="A7159" t="s">
        <v>237</v>
      </c>
      <c r="B7159">
        <v>0</v>
      </c>
      <c r="C7159">
        <v>0</v>
      </c>
      <c r="D7159">
        <v>0</v>
      </c>
      <c r="E7159" t="s">
        <v>7387</v>
      </c>
      <c r="F7159" t="s">
        <v>7398</v>
      </c>
      <c r="G7159" t="s">
        <v>14</v>
      </c>
      <c r="H7159" t="s">
        <v>7399</v>
      </c>
      <c r="I7159" t="s">
        <v>52</v>
      </c>
      <c r="J7159" t="s">
        <v>46</v>
      </c>
      <c r="K7159" t="s">
        <v>47</v>
      </c>
      <c r="L7159" t="s">
        <v>43</v>
      </c>
      <c r="M7159">
        <v>1742</v>
      </c>
      <c r="N7159">
        <v>261</v>
      </c>
      <c r="O7159">
        <v>274</v>
      </c>
    </row>
    <row r="7160" spans="1:15" x14ac:dyDescent="0.3">
      <c r="E7160" t="s">
        <v>7387</v>
      </c>
      <c r="F7160" t="s">
        <v>7400</v>
      </c>
      <c r="G7160" t="s">
        <v>17</v>
      </c>
      <c r="H7160" t="s">
        <v>7401</v>
      </c>
      <c r="I7160" t="s">
        <v>19</v>
      </c>
      <c r="M7160">
        <v>1742</v>
      </c>
      <c r="N7160">
        <v>292</v>
      </c>
      <c r="O7160">
        <v>305</v>
      </c>
    </row>
    <row r="7161" spans="1:15" x14ac:dyDescent="0.3">
      <c r="A7161" t="s">
        <v>14</v>
      </c>
      <c r="B7161">
        <v>0</v>
      </c>
      <c r="C7161">
        <v>0</v>
      </c>
      <c r="D7161" t="s">
        <v>14</v>
      </c>
      <c r="E7161" t="s">
        <v>7387</v>
      </c>
      <c r="F7161" t="s">
        <v>7404</v>
      </c>
      <c r="G7161" t="s">
        <v>17</v>
      </c>
      <c r="H7161" t="s">
        <v>7405</v>
      </c>
      <c r="I7161" t="s">
        <v>26</v>
      </c>
      <c r="M7161">
        <v>1743</v>
      </c>
      <c r="N7161">
        <v>238</v>
      </c>
      <c r="O7161">
        <v>242</v>
      </c>
    </row>
    <row r="7162" spans="1:15" x14ac:dyDescent="0.3">
      <c r="A7162" t="s">
        <v>14</v>
      </c>
      <c r="B7162">
        <v>1</v>
      </c>
      <c r="C7162">
        <v>1</v>
      </c>
      <c r="D7162">
        <v>1</v>
      </c>
      <c r="E7162" t="s">
        <v>7387</v>
      </c>
      <c r="F7162" t="s">
        <v>7407</v>
      </c>
      <c r="G7162" t="s">
        <v>14</v>
      </c>
      <c r="H7162" t="s">
        <v>7408</v>
      </c>
      <c r="I7162" t="s">
        <v>41</v>
      </c>
      <c r="J7162" t="s">
        <v>46</v>
      </c>
      <c r="K7162" t="s">
        <v>47</v>
      </c>
      <c r="L7162" t="s">
        <v>43</v>
      </c>
      <c r="M7162">
        <v>1743</v>
      </c>
      <c r="N7162">
        <v>238</v>
      </c>
      <c r="O7162">
        <v>250</v>
      </c>
    </row>
    <row r="7163" spans="1:15" x14ac:dyDescent="0.3">
      <c r="E7163" t="s">
        <v>7387</v>
      </c>
      <c r="F7163" t="s">
        <v>4958</v>
      </c>
      <c r="G7163" t="s">
        <v>23</v>
      </c>
      <c r="H7163" t="s">
        <v>7406</v>
      </c>
      <c r="I7163" t="s">
        <v>52</v>
      </c>
      <c r="J7163" t="s">
        <v>117</v>
      </c>
      <c r="M7163">
        <v>1743</v>
      </c>
      <c r="N7163">
        <v>325</v>
      </c>
      <c r="O7163">
        <v>331</v>
      </c>
    </row>
    <row r="7164" spans="1:15" x14ac:dyDescent="0.3">
      <c r="A7164" t="s">
        <v>237</v>
      </c>
      <c r="B7164">
        <v>0</v>
      </c>
      <c r="C7164">
        <v>0</v>
      </c>
      <c r="D7164">
        <v>0</v>
      </c>
      <c r="E7164" t="s">
        <v>7387</v>
      </c>
      <c r="F7164" t="s">
        <v>7411</v>
      </c>
      <c r="G7164" t="s">
        <v>14</v>
      </c>
      <c r="H7164" t="s">
        <v>7412</v>
      </c>
      <c r="I7164" t="s">
        <v>26</v>
      </c>
      <c r="M7164">
        <v>1744</v>
      </c>
      <c r="N7164">
        <v>167</v>
      </c>
      <c r="O7164">
        <v>173</v>
      </c>
    </row>
    <row r="7165" spans="1:15" x14ac:dyDescent="0.3">
      <c r="A7165" t="s">
        <v>1277</v>
      </c>
      <c r="B7165">
        <v>0</v>
      </c>
      <c r="C7165">
        <v>1</v>
      </c>
      <c r="D7165" t="s">
        <v>1277</v>
      </c>
      <c r="E7165" t="s">
        <v>7387</v>
      </c>
      <c r="F7165" t="s">
        <v>7409</v>
      </c>
      <c r="G7165" t="s">
        <v>23</v>
      </c>
      <c r="H7165" t="s">
        <v>7410</v>
      </c>
      <c r="I7165" t="s">
        <v>26</v>
      </c>
      <c r="M7165">
        <v>1744</v>
      </c>
      <c r="N7165">
        <v>213</v>
      </c>
      <c r="O7165">
        <v>222</v>
      </c>
    </row>
    <row r="7166" spans="1:15" x14ac:dyDescent="0.3">
      <c r="A7166" t="s">
        <v>14</v>
      </c>
      <c r="B7166">
        <v>1</v>
      </c>
      <c r="C7166">
        <v>1</v>
      </c>
      <c r="D7166">
        <v>1</v>
      </c>
      <c r="E7166" t="s">
        <v>7387</v>
      </c>
      <c r="F7166" t="s">
        <v>7416</v>
      </c>
      <c r="G7166" t="s">
        <v>14</v>
      </c>
      <c r="H7166" t="s">
        <v>7417</v>
      </c>
      <c r="I7166" t="s">
        <v>41</v>
      </c>
      <c r="J7166" t="s">
        <v>46</v>
      </c>
      <c r="K7166" t="s">
        <v>47</v>
      </c>
      <c r="L7166" t="s">
        <v>43</v>
      </c>
      <c r="M7166">
        <v>1744</v>
      </c>
      <c r="N7166">
        <v>223</v>
      </c>
      <c r="O7166">
        <v>238</v>
      </c>
    </row>
    <row r="7167" spans="1:15" x14ac:dyDescent="0.3">
      <c r="A7167" t="s">
        <v>14</v>
      </c>
      <c r="B7167">
        <v>1</v>
      </c>
      <c r="C7167">
        <v>1</v>
      </c>
      <c r="D7167">
        <v>1</v>
      </c>
      <c r="E7167" t="s">
        <v>7387</v>
      </c>
      <c r="F7167" t="s">
        <v>7418</v>
      </c>
      <c r="G7167" t="s">
        <v>14</v>
      </c>
      <c r="H7167" t="s">
        <v>7419</v>
      </c>
      <c r="I7167" t="s">
        <v>26</v>
      </c>
      <c r="M7167">
        <v>1744</v>
      </c>
      <c r="N7167">
        <v>223</v>
      </c>
      <c r="O7167">
        <v>234</v>
      </c>
    </row>
    <row r="7168" spans="1:15" x14ac:dyDescent="0.3">
      <c r="E7168" t="s">
        <v>7387</v>
      </c>
      <c r="F7168" t="s">
        <v>7413</v>
      </c>
      <c r="G7168" t="s">
        <v>51</v>
      </c>
      <c r="H7168" t="s">
        <v>7414</v>
      </c>
      <c r="I7168" t="s">
        <v>52</v>
      </c>
      <c r="J7168" t="s">
        <v>60</v>
      </c>
      <c r="M7168">
        <v>1744</v>
      </c>
      <c r="N7168">
        <v>268</v>
      </c>
      <c r="O7168">
        <v>282</v>
      </c>
    </row>
    <row r="7169" spans="1:15" x14ac:dyDescent="0.3">
      <c r="A7169" t="s">
        <v>51</v>
      </c>
      <c r="B7169">
        <v>1</v>
      </c>
      <c r="C7169">
        <v>1</v>
      </c>
      <c r="D7169">
        <v>1</v>
      </c>
      <c r="E7169" t="s">
        <v>7387</v>
      </c>
      <c r="F7169" t="s">
        <v>2579</v>
      </c>
      <c r="G7169" t="s">
        <v>51</v>
      </c>
      <c r="H7169" t="s">
        <v>7415</v>
      </c>
      <c r="I7169" t="s">
        <v>35</v>
      </c>
      <c r="J7169" t="s">
        <v>1639</v>
      </c>
      <c r="M7169">
        <v>1744</v>
      </c>
      <c r="N7169">
        <v>300</v>
      </c>
      <c r="O7169">
        <v>308</v>
      </c>
    </row>
    <row r="7170" spans="1:15" x14ac:dyDescent="0.3">
      <c r="A7170" t="s">
        <v>51</v>
      </c>
      <c r="B7170">
        <v>0</v>
      </c>
      <c r="C7170">
        <v>1</v>
      </c>
      <c r="D7170" t="s">
        <v>51</v>
      </c>
      <c r="E7170" t="s">
        <v>7387</v>
      </c>
      <c r="F7170" t="s">
        <v>7420</v>
      </c>
      <c r="G7170" t="s">
        <v>23</v>
      </c>
      <c r="H7170" t="s">
        <v>7421</v>
      </c>
      <c r="I7170" t="s">
        <v>22</v>
      </c>
      <c r="M7170">
        <v>1745</v>
      </c>
      <c r="N7170">
        <v>186</v>
      </c>
      <c r="O7170">
        <v>203</v>
      </c>
    </row>
    <row r="7171" spans="1:15" x14ac:dyDescent="0.3">
      <c r="A7171" t="s">
        <v>51</v>
      </c>
      <c r="B7171">
        <v>1</v>
      </c>
      <c r="C7171">
        <v>1</v>
      </c>
      <c r="D7171">
        <v>1</v>
      </c>
      <c r="E7171" t="s">
        <v>7387</v>
      </c>
      <c r="F7171" t="s">
        <v>7420</v>
      </c>
      <c r="G7171" t="s">
        <v>51</v>
      </c>
      <c r="H7171" t="s">
        <v>7421</v>
      </c>
      <c r="I7171" t="s">
        <v>52</v>
      </c>
      <c r="J7171" t="s">
        <v>1639</v>
      </c>
      <c r="M7171">
        <v>1745</v>
      </c>
      <c r="N7171">
        <v>186</v>
      </c>
      <c r="O7171">
        <v>203</v>
      </c>
    </row>
    <row r="7172" spans="1:15" x14ac:dyDescent="0.3">
      <c r="A7172" t="s">
        <v>14</v>
      </c>
      <c r="B7172">
        <v>1</v>
      </c>
      <c r="C7172">
        <v>1</v>
      </c>
      <c r="D7172">
        <v>1</v>
      </c>
      <c r="E7172" t="s">
        <v>7387</v>
      </c>
      <c r="F7172" t="s">
        <v>7422</v>
      </c>
      <c r="G7172" t="s">
        <v>14</v>
      </c>
      <c r="H7172" t="s">
        <v>7423</v>
      </c>
      <c r="I7172" t="s">
        <v>35</v>
      </c>
      <c r="J7172" t="s">
        <v>46</v>
      </c>
      <c r="K7172" t="s">
        <v>47</v>
      </c>
      <c r="L7172" t="s">
        <v>43</v>
      </c>
      <c r="M7172">
        <v>1745</v>
      </c>
      <c r="N7172">
        <v>214</v>
      </c>
      <c r="O7172">
        <v>229</v>
      </c>
    </row>
    <row r="7173" spans="1:15" x14ac:dyDescent="0.3">
      <c r="E7173" t="s">
        <v>7387</v>
      </c>
      <c r="F7173" t="s">
        <v>7424</v>
      </c>
      <c r="G7173" t="s">
        <v>23</v>
      </c>
      <c r="H7173" t="s">
        <v>7425</v>
      </c>
      <c r="I7173" t="s">
        <v>52</v>
      </c>
      <c r="J7173" t="s">
        <v>453</v>
      </c>
      <c r="K7173" t="s">
        <v>117</v>
      </c>
      <c r="L7173" t="s">
        <v>60</v>
      </c>
      <c r="M7173">
        <v>1745</v>
      </c>
      <c r="N7173">
        <v>312</v>
      </c>
      <c r="O7173">
        <v>328</v>
      </c>
    </row>
    <row r="7174" spans="1:15" x14ac:dyDescent="0.3">
      <c r="E7174" t="s">
        <v>7387</v>
      </c>
      <c r="F7174" t="s">
        <v>339</v>
      </c>
      <c r="G7174" t="s">
        <v>23</v>
      </c>
      <c r="H7174" t="s">
        <v>7432</v>
      </c>
      <c r="I7174" t="s">
        <v>52</v>
      </c>
      <c r="J7174" t="s">
        <v>117</v>
      </c>
      <c r="M7174">
        <v>1746</v>
      </c>
      <c r="N7174">
        <v>214</v>
      </c>
      <c r="O7174">
        <v>219</v>
      </c>
    </row>
    <row r="7175" spans="1:15" x14ac:dyDescent="0.3">
      <c r="A7175" t="s">
        <v>14</v>
      </c>
      <c r="B7175">
        <v>1</v>
      </c>
      <c r="C7175">
        <v>1</v>
      </c>
      <c r="D7175">
        <v>1</v>
      </c>
      <c r="E7175" t="s">
        <v>7387</v>
      </c>
      <c r="F7175" t="s">
        <v>7426</v>
      </c>
      <c r="G7175" t="s">
        <v>14</v>
      </c>
      <c r="H7175" t="s">
        <v>7427</v>
      </c>
      <c r="I7175" t="s">
        <v>35</v>
      </c>
      <c r="J7175" t="s">
        <v>46</v>
      </c>
      <c r="K7175" t="s">
        <v>47</v>
      </c>
      <c r="L7175" t="s">
        <v>43</v>
      </c>
      <c r="M7175">
        <v>1746</v>
      </c>
      <c r="N7175">
        <v>249</v>
      </c>
      <c r="O7175">
        <v>264</v>
      </c>
    </row>
    <row r="7176" spans="1:15" x14ac:dyDescent="0.3">
      <c r="A7176" t="s">
        <v>14</v>
      </c>
      <c r="B7176">
        <v>1</v>
      </c>
      <c r="C7176">
        <v>1</v>
      </c>
      <c r="D7176">
        <v>1</v>
      </c>
      <c r="E7176" t="s">
        <v>7387</v>
      </c>
      <c r="F7176" t="s">
        <v>7430</v>
      </c>
      <c r="G7176" t="s">
        <v>14</v>
      </c>
      <c r="H7176" t="s">
        <v>7431</v>
      </c>
      <c r="I7176" t="s">
        <v>26</v>
      </c>
      <c r="M7176">
        <v>1746</v>
      </c>
      <c r="N7176">
        <v>307</v>
      </c>
      <c r="O7176">
        <v>313</v>
      </c>
    </row>
    <row r="7177" spans="1:15" x14ac:dyDescent="0.3">
      <c r="E7177" t="s">
        <v>7387</v>
      </c>
      <c r="F7177" t="s">
        <v>7430</v>
      </c>
      <c r="G7177" t="s">
        <v>51</v>
      </c>
      <c r="H7177" t="s">
        <v>7431</v>
      </c>
      <c r="I7177" t="s">
        <v>19</v>
      </c>
      <c r="M7177">
        <v>1746</v>
      </c>
      <c r="N7177">
        <v>307</v>
      </c>
      <c r="O7177">
        <v>313</v>
      </c>
    </row>
    <row r="7178" spans="1:15" x14ac:dyDescent="0.3">
      <c r="A7178" t="s">
        <v>51</v>
      </c>
      <c r="B7178">
        <v>1</v>
      </c>
      <c r="C7178">
        <v>1</v>
      </c>
      <c r="D7178">
        <v>1</v>
      </c>
      <c r="E7178" t="s">
        <v>7387</v>
      </c>
      <c r="F7178" t="s">
        <v>7428</v>
      </c>
      <c r="G7178" t="s">
        <v>51</v>
      </c>
      <c r="H7178" t="s">
        <v>7429</v>
      </c>
      <c r="I7178" t="s">
        <v>19</v>
      </c>
      <c r="M7178">
        <v>1746</v>
      </c>
      <c r="N7178">
        <v>316</v>
      </c>
      <c r="O7178">
        <v>321</v>
      </c>
    </row>
    <row r="7179" spans="1:15" x14ac:dyDescent="0.3">
      <c r="E7179" t="s">
        <v>7387</v>
      </c>
      <c r="F7179" t="s">
        <v>7428</v>
      </c>
      <c r="G7179" t="s">
        <v>23</v>
      </c>
      <c r="H7179" t="s">
        <v>7429</v>
      </c>
      <c r="I7179" t="s">
        <v>26</v>
      </c>
      <c r="M7179">
        <v>1746</v>
      </c>
      <c r="N7179">
        <v>316</v>
      </c>
      <c r="O7179">
        <v>321</v>
      </c>
    </row>
    <row r="7180" spans="1:15" x14ac:dyDescent="0.3">
      <c r="E7180" t="s">
        <v>7433</v>
      </c>
      <c r="F7180" t="s">
        <v>4294</v>
      </c>
      <c r="G7180" t="s">
        <v>51</v>
      </c>
      <c r="H7180" t="s">
        <v>7436</v>
      </c>
      <c r="I7180" t="s">
        <v>52</v>
      </c>
      <c r="J7180" t="s">
        <v>4296</v>
      </c>
      <c r="M7180">
        <v>1748</v>
      </c>
      <c r="N7180">
        <v>24</v>
      </c>
      <c r="O7180">
        <v>32</v>
      </c>
    </row>
    <row r="7181" spans="1:15" x14ac:dyDescent="0.3">
      <c r="A7181" t="s">
        <v>14</v>
      </c>
      <c r="B7181">
        <v>0</v>
      </c>
      <c r="C7181">
        <v>1</v>
      </c>
      <c r="D7181" t="s">
        <v>14</v>
      </c>
      <c r="E7181" t="s">
        <v>7433</v>
      </c>
      <c r="F7181" t="s">
        <v>7434</v>
      </c>
      <c r="G7181" t="s">
        <v>23</v>
      </c>
      <c r="H7181" t="s">
        <v>7435</v>
      </c>
      <c r="I7181" t="s">
        <v>26</v>
      </c>
      <c r="M7181">
        <v>1748</v>
      </c>
      <c r="N7181">
        <v>34</v>
      </c>
      <c r="O7181">
        <v>38</v>
      </c>
    </row>
    <row r="7182" spans="1:15" x14ac:dyDescent="0.3">
      <c r="E7182" t="s">
        <v>7433</v>
      </c>
      <c r="F7182" t="s">
        <v>7434</v>
      </c>
      <c r="G7182" t="s">
        <v>14</v>
      </c>
      <c r="H7182" t="s">
        <v>7435</v>
      </c>
      <c r="I7182" t="s">
        <v>19</v>
      </c>
      <c r="M7182">
        <v>1748</v>
      </c>
      <c r="N7182">
        <v>34</v>
      </c>
      <c r="O7182">
        <v>38</v>
      </c>
    </row>
    <row r="7183" spans="1:15" x14ac:dyDescent="0.3">
      <c r="E7183" t="s">
        <v>7433</v>
      </c>
      <c r="F7183" t="s">
        <v>29</v>
      </c>
      <c r="G7183" t="s">
        <v>23</v>
      </c>
      <c r="H7183" t="s">
        <v>7437</v>
      </c>
      <c r="I7183" t="s">
        <v>26</v>
      </c>
      <c r="M7183">
        <v>1749</v>
      </c>
      <c r="N7183">
        <v>0</v>
      </c>
      <c r="O7183">
        <v>4</v>
      </c>
    </row>
    <row r="7184" spans="1:15" x14ac:dyDescent="0.3">
      <c r="A7184" t="s">
        <v>14</v>
      </c>
      <c r="B7184">
        <v>1</v>
      </c>
      <c r="C7184">
        <v>1</v>
      </c>
      <c r="D7184">
        <v>1</v>
      </c>
      <c r="E7184" t="s">
        <v>7433</v>
      </c>
      <c r="F7184" t="s">
        <v>29</v>
      </c>
      <c r="G7184" t="s">
        <v>14</v>
      </c>
      <c r="H7184" t="s">
        <v>7437</v>
      </c>
      <c r="I7184" t="s">
        <v>31</v>
      </c>
      <c r="J7184" t="s">
        <v>32</v>
      </c>
      <c r="M7184">
        <v>1749</v>
      </c>
      <c r="N7184">
        <v>0</v>
      </c>
      <c r="O7184">
        <v>4</v>
      </c>
    </row>
    <row r="7185" spans="1:15" x14ac:dyDescent="0.3">
      <c r="E7185" t="s">
        <v>7433</v>
      </c>
      <c r="F7185" t="s">
        <v>7438</v>
      </c>
      <c r="G7185" t="s">
        <v>51</v>
      </c>
      <c r="H7185" t="s">
        <v>7439</v>
      </c>
      <c r="I7185" t="s">
        <v>52</v>
      </c>
      <c r="J7185" t="s">
        <v>60</v>
      </c>
      <c r="M7185">
        <v>1749</v>
      </c>
      <c r="N7185">
        <v>63</v>
      </c>
      <c r="O7185">
        <v>72</v>
      </c>
    </row>
    <row r="7186" spans="1:15" x14ac:dyDescent="0.3">
      <c r="A7186" t="s">
        <v>14</v>
      </c>
      <c r="B7186">
        <v>1</v>
      </c>
      <c r="C7186">
        <v>1</v>
      </c>
      <c r="D7186">
        <v>1</v>
      </c>
      <c r="E7186" t="s">
        <v>7433</v>
      </c>
      <c r="F7186" t="s">
        <v>7443</v>
      </c>
      <c r="G7186" t="s">
        <v>14</v>
      </c>
      <c r="H7186" t="s">
        <v>7444</v>
      </c>
      <c r="I7186" t="s">
        <v>22</v>
      </c>
      <c r="M7186">
        <v>1750</v>
      </c>
      <c r="N7186">
        <v>41</v>
      </c>
      <c r="O7186">
        <v>50</v>
      </c>
    </row>
    <row r="7187" spans="1:15" x14ac:dyDescent="0.3">
      <c r="E7187" t="s">
        <v>7433</v>
      </c>
      <c r="F7187" t="s">
        <v>7441</v>
      </c>
      <c r="G7187" t="s">
        <v>14</v>
      </c>
      <c r="H7187" t="s">
        <v>7442</v>
      </c>
      <c r="I7187" t="s">
        <v>69</v>
      </c>
      <c r="J7187" t="s">
        <v>1017</v>
      </c>
      <c r="K7187" t="s">
        <v>43</v>
      </c>
      <c r="M7187">
        <v>1750</v>
      </c>
      <c r="N7187">
        <v>44</v>
      </c>
      <c r="O7187">
        <v>50</v>
      </c>
    </row>
    <row r="7188" spans="1:15" x14ac:dyDescent="0.3">
      <c r="E7188" t="s">
        <v>7433</v>
      </c>
      <c r="F7188" t="s">
        <v>119</v>
      </c>
      <c r="G7188" t="s">
        <v>23</v>
      </c>
      <c r="H7188" t="s">
        <v>7440</v>
      </c>
      <c r="I7188" t="s">
        <v>52</v>
      </c>
      <c r="J7188" t="s">
        <v>121</v>
      </c>
      <c r="M7188">
        <v>1750</v>
      </c>
      <c r="N7188">
        <v>84</v>
      </c>
      <c r="O7188">
        <v>92</v>
      </c>
    </row>
    <row r="7189" spans="1:15" x14ac:dyDescent="0.3">
      <c r="A7189" t="s">
        <v>14</v>
      </c>
      <c r="B7189">
        <v>1</v>
      </c>
      <c r="C7189">
        <v>1</v>
      </c>
      <c r="D7189">
        <v>1</v>
      </c>
      <c r="E7189" t="s">
        <v>7433</v>
      </c>
      <c r="F7189" t="s">
        <v>3960</v>
      </c>
      <c r="G7189" t="s">
        <v>14</v>
      </c>
      <c r="H7189" t="s">
        <v>7446</v>
      </c>
      <c r="I7189" t="s">
        <v>22</v>
      </c>
      <c r="M7189">
        <v>1751</v>
      </c>
      <c r="N7189">
        <v>0</v>
      </c>
      <c r="O7189">
        <v>6</v>
      </c>
    </row>
    <row r="7190" spans="1:15" x14ac:dyDescent="0.3">
      <c r="E7190" t="s">
        <v>7433</v>
      </c>
      <c r="F7190" t="s">
        <v>101</v>
      </c>
      <c r="G7190" t="s">
        <v>51</v>
      </c>
      <c r="H7190" t="s">
        <v>7445</v>
      </c>
      <c r="I7190" t="s">
        <v>52</v>
      </c>
      <c r="J7190" t="s">
        <v>103</v>
      </c>
      <c r="M7190">
        <v>1751</v>
      </c>
      <c r="N7190">
        <v>56</v>
      </c>
      <c r="O7190">
        <v>62</v>
      </c>
    </row>
    <row r="7191" spans="1:15" x14ac:dyDescent="0.3">
      <c r="A7191" t="s">
        <v>14</v>
      </c>
      <c r="B7191">
        <v>1</v>
      </c>
      <c r="C7191">
        <v>1</v>
      </c>
      <c r="D7191">
        <v>1</v>
      </c>
      <c r="E7191" t="s">
        <v>7433</v>
      </c>
      <c r="F7191" t="s">
        <v>3960</v>
      </c>
      <c r="G7191" t="s">
        <v>14</v>
      </c>
      <c r="H7191" t="s">
        <v>7447</v>
      </c>
      <c r="I7191" t="s">
        <v>22</v>
      </c>
      <c r="M7191">
        <v>1751</v>
      </c>
      <c r="N7191">
        <v>147</v>
      </c>
      <c r="O7191">
        <v>153</v>
      </c>
    </row>
    <row r="7192" spans="1:15" x14ac:dyDescent="0.3">
      <c r="A7192" t="s">
        <v>14</v>
      </c>
      <c r="B7192">
        <v>1</v>
      </c>
      <c r="C7192">
        <v>1</v>
      </c>
      <c r="D7192">
        <v>1</v>
      </c>
      <c r="E7192" t="s">
        <v>7433</v>
      </c>
      <c r="F7192" t="s">
        <v>7448</v>
      </c>
      <c r="G7192" t="s">
        <v>14</v>
      </c>
      <c r="H7192" t="s">
        <v>7449</v>
      </c>
      <c r="I7192" t="s">
        <v>19</v>
      </c>
      <c r="M7192">
        <v>1752</v>
      </c>
      <c r="N7192">
        <v>24</v>
      </c>
      <c r="O7192">
        <v>30</v>
      </c>
    </row>
    <row r="7193" spans="1:15" x14ac:dyDescent="0.3">
      <c r="E7193" t="s">
        <v>7433</v>
      </c>
      <c r="F7193" t="s">
        <v>7448</v>
      </c>
      <c r="G7193" t="s">
        <v>23</v>
      </c>
      <c r="H7193" t="s">
        <v>7449</v>
      </c>
      <c r="I7193" t="s">
        <v>26</v>
      </c>
      <c r="M7193">
        <v>1752</v>
      </c>
      <c r="N7193">
        <v>24</v>
      </c>
      <c r="O7193">
        <v>30</v>
      </c>
    </row>
    <row r="7194" spans="1:15" x14ac:dyDescent="0.3">
      <c r="A7194" t="s">
        <v>14</v>
      </c>
      <c r="B7194">
        <v>1</v>
      </c>
      <c r="C7194">
        <v>1</v>
      </c>
      <c r="D7194">
        <v>1</v>
      </c>
      <c r="E7194" t="s">
        <v>7433</v>
      </c>
      <c r="F7194" t="s">
        <v>7452</v>
      </c>
      <c r="G7194" t="s">
        <v>14</v>
      </c>
      <c r="H7194" t="s">
        <v>7453</v>
      </c>
      <c r="I7194" t="s">
        <v>35</v>
      </c>
      <c r="J7194" t="s">
        <v>597</v>
      </c>
      <c r="M7194">
        <v>1753</v>
      </c>
      <c r="N7194">
        <v>0</v>
      </c>
      <c r="O7194">
        <v>4</v>
      </c>
    </row>
    <row r="7195" spans="1:15" x14ac:dyDescent="0.3">
      <c r="A7195" t="s">
        <v>14</v>
      </c>
      <c r="B7195">
        <v>1</v>
      </c>
      <c r="C7195">
        <v>1</v>
      </c>
      <c r="D7195">
        <v>1</v>
      </c>
      <c r="E7195" t="s">
        <v>7433</v>
      </c>
      <c r="F7195" t="s">
        <v>7450</v>
      </c>
      <c r="G7195" t="s">
        <v>14</v>
      </c>
      <c r="H7195" t="s">
        <v>7451</v>
      </c>
      <c r="I7195" t="s">
        <v>22</v>
      </c>
      <c r="M7195">
        <v>1753</v>
      </c>
      <c r="N7195">
        <v>8</v>
      </c>
      <c r="O7195">
        <v>11</v>
      </c>
    </row>
    <row r="7196" spans="1:15" x14ac:dyDescent="0.3">
      <c r="E7196" t="s">
        <v>7433</v>
      </c>
      <c r="F7196" t="s">
        <v>7454</v>
      </c>
      <c r="G7196" t="s">
        <v>23</v>
      </c>
      <c r="H7196" t="s">
        <v>7455</v>
      </c>
      <c r="I7196" t="s">
        <v>52</v>
      </c>
      <c r="J7196" t="s">
        <v>117</v>
      </c>
      <c r="M7196">
        <v>1753</v>
      </c>
      <c r="N7196">
        <v>198</v>
      </c>
      <c r="O7196">
        <v>206</v>
      </c>
    </row>
    <row r="7197" spans="1:15" x14ac:dyDescent="0.3">
      <c r="E7197" t="s">
        <v>7433</v>
      </c>
      <c r="F7197" t="s">
        <v>5916</v>
      </c>
      <c r="G7197" t="s">
        <v>14</v>
      </c>
      <c r="H7197" t="s">
        <v>7456</v>
      </c>
      <c r="I7197" t="s">
        <v>22</v>
      </c>
      <c r="M7197">
        <v>1754</v>
      </c>
      <c r="N7197">
        <v>0</v>
      </c>
      <c r="O7197">
        <v>3</v>
      </c>
    </row>
    <row r="7198" spans="1:15" x14ac:dyDescent="0.3">
      <c r="E7198" t="s">
        <v>7433</v>
      </c>
      <c r="F7198" t="s">
        <v>7457</v>
      </c>
      <c r="G7198" t="s">
        <v>23</v>
      </c>
      <c r="H7198" t="s">
        <v>7458</v>
      </c>
      <c r="I7198" t="s">
        <v>52</v>
      </c>
      <c r="J7198" t="s">
        <v>117</v>
      </c>
      <c r="M7198">
        <v>1754</v>
      </c>
      <c r="N7198">
        <v>19</v>
      </c>
      <c r="O7198">
        <v>31</v>
      </c>
    </row>
    <row r="7199" spans="1:15" x14ac:dyDescent="0.3">
      <c r="A7199" t="s">
        <v>14</v>
      </c>
      <c r="B7199">
        <v>1</v>
      </c>
      <c r="C7199">
        <v>1</v>
      </c>
      <c r="D7199">
        <v>1</v>
      </c>
      <c r="E7199" t="s">
        <v>7433</v>
      </c>
      <c r="F7199" t="s">
        <v>7461</v>
      </c>
      <c r="G7199" t="s">
        <v>14</v>
      </c>
      <c r="H7199" t="s">
        <v>7462</v>
      </c>
      <c r="I7199" t="s">
        <v>19</v>
      </c>
      <c r="M7199">
        <v>1755</v>
      </c>
      <c r="N7199">
        <v>0</v>
      </c>
      <c r="O7199">
        <v>5</v>
      </c>
    </row>
    <row r="7200" spans="1:15" x14ac:dyDescent="0.3">
      <c r="E7200" t="s">
        <v>7433</v>
      </c>
      <c r="F7200" t="s">
        <v>7459</v>
      </c>
      <c r="G7200" t="s">
        <v>14</v>
      </c>
      <c r="H7200" t="s">
        <v>7460</v>
      </c>
      <c r="I7200" t="s">
        <v>31</v>
      </c>
      <c r="J7200" t="s">
        <v>32</v>
      </c>
      <c r="M7200">
        <v>1755</v>
      </c>
      <c r="N7200">
        <v>25</v>
      </c>
      <c r="O7200">
        <v>29</v>
      </c>
    </row>
    <row r="7201" spans="1:15" x14ac:dyDescent="0.3">
      <c r="A7201" t="s">
        <v>14</v>
      </c>
      <c r="B7201">
        <v>0</v>
      </c>
      <c r="C7201">
        <v>1</v>
      </c>
      <c r="D7201" t="s">
        <v>14</v>
      </c>
      <c r="E7201" t="s">
        <v>7433</v>
      </c>
      <c r="F7201" t="s">
        <v>7459</v>
      </c>
      <c r="G7201" t="s">
        <v>23</v>
      </c>
      <c r="H7201" t="s">
        <v>7460</v>
      </c>
      <c r="I7201" t="s">
        <v>26</v>
      </c>
      <c r="M7201">
        <v>1755</v>
      </c>
      <c r="N7201">
        <v>25</v>
      </c>
      <c r="O7201">
        <v>29</v>
      </c>
    </row>
    <row r="7202" spans="1:15" x14ac:dyDescent="0.3">
      <c r="A7202" t="s">
        <v>14</v>
      </c>
      <c r="B7202">
        <v>0</v>
      </c>
      <c r="C7202">
        <v>1</v>
      </c>
      <c r="D7202" t="s">
        <v>14</v>
      </c>
      <c r="E7202" t="s">
        <v>7463</v>
      </c>
      <c r="F7202" t="s">
        <v>7464</v>
      </c>
      <c r="G7202" t="s">
        <v>23</v>
      </c>
      <c r="H7202" t="s">
        <v>7465</v>
      </c>
      <c r="I7202" t="s">
        <v>69</v>
      </c>
      <c r="J7202" t="s">
        <v>112</v>
      </c>
      <c r="M7202">
        <v>1756</v>
      </c>
      <c r="N7202">
        <v>0</v>
      </c>
      <c r="O7202">
        <v>6</v>
      </c>
    </row>
    <row r="7203" spans="1:15" x14ac:dyDescent="0.3">
      <c r="A7203" t="s">
        <v>14</v>
      </c>
      <c r="B7203">
        <v>1</v>
      </c>
      <c r="C7203">
        <v>1</v>
      </c>
      <c r="D7203">
        <v>1</v>
      </c>
      <c r="E7203" t="s">
        <v>7463</v>
      </c>
      <c r="F7203" t="s">
        <v>7464</v>
      </c>
      <c r="G7203" t="s">
        <v>14</v>
      </c>
      <c r="H7203" t="s">
        <v>7465</v>
      </c>
      <c r="I7203" t="s">
        <v>22</v>
      </c>
      <c r="M7203">
        <v>1756</v>
      </c>
      <c r="N7203">
        <v>0</v>
      </c>
      <c r="O7203">
        <v>6</v>
      </c>
    </row>
    <row r="7204" spans="1:15" x14ac:dyDescent="0.3">
      <c r="A7204" t="s">
        <v>14</v>
      </c>
      <c r="B7204">
        <v>1</v>
      </c>
      <c r="C7204">
        <v>1</v>
      </c>
      <c r="D7204">
        <v>1</v>
      </c>
      <c r="E7204" t="s">
        <v>7463</v>
      </c>
      <c r="F7204" t="s">
        <v>7466</v>
      </c>
      <c r="G7204" t="s">
        <v>14</v>
      </c>
      <c r="H7204" t="s">
        <v>7467</v>
      </c>
      <c r="I7204" t="s">
        <v>22</v>
      </c>
      <c r="M7204">
        <v>1756</v>
      </c>
      <c r="N7204">
        <v>40</v>
      </c>
      <c r="O7204">
        <v>46</v>
      </c>
    </row>
    <row r="7205" spans="1:15" x14ac:dyDescent="0.3">
      <c r="A7205" t="s">
        <v>23</v>
      </c>
      <c r="B7205">
        <v>1</v>
      </c>
      <c r="C7205">
        <v>1</v>
      </c>
      <c r="D7205">
        <v>1</v>
      </c>
      <c r="E7205" t="s">
        <v>7468</v>
      </c>
      <c r="F7205" t="s">
        <v>767</v>
      </c>
      <c r="G7205" t="s">
        <v>23</v>
      </c>
      <c r="H7205" t="s">
        <v>7472</v>
      </c>
      <c r="I7205" t="s">
        <v>35</v>
      </c>
      <c r="J7205" t="s">
        <v>112</v>
      </c>
      <c r="M7205">
        <v>1757</v>
      </c>
      <c r="N7205">
        <v>22</v>
      </c>
      <c r="O7205">
        <v>31</v>
      </c>
    </row>
    <row r="7206" spans="1:15" x14ac:dyDescent="0.3">
      <c r="A7206" t="s">
        <v>14</v>
      </c>
      <c r="B7206">
        <v>1</v>
      </c>
      <c r="C7206">
        <v>1</v>
      </c>
      <c r="D7206">
        <v>1</v>
      </c>
      <c r="E7206" t="s">
        <v>7468</v>
      </c>
      <c r="F7206" t="s">
        <v>6382</v>
      </c>
      <c r="G7206" t="s">
        <v>14</v>
      </c>
      <c r="H7206" t="s">
        <v>7471</v>
      </c>
      <c r="I7206" t="s">
        <v>35</v>
      </c>
      <c r="J7206" t="s">
        <v>32</v>
      </c>
      <c r="M7206">
        <v>1757</v>
      </c>
      <c r="N7206">
        <v>33</v>
      </c>
      <c r="O7206">
        <v>39</v>
      </c>
    </row>
    <row r="7207" spans="1:15" x14ac:dyDescent="0.3">
      <c r="A7207" t="s">
        <v>23</v>
      </c>
      <c r="B7207">
        <v>1</v>
      </c>
      <c r="C7207">
        <v>1</v>
      </c>
      <c r="D7207">
        <v>1</v>
      </c>
      <c r="E7207" t="s">
        <v>7468</v>
      </c>
      <c r="F7207" t="s">
        <v>7469</v>
      </c>
      <c r="G7207" t="s">
        <v>23</v>
      </c>
      <c r="H7207" t="s">
        <v>7470</v>
      </c>
      <c r="I7207" t="s">
        <v>52</v>
      </c>
      <c r="J7207" t="s">
        <v>453</v>
      </c>
      <c r="K7207" t="s">
        <v>121</v>
      </c>
      <c r="M7207">
        <v>1757</v>
      </c>
      <c r="N7207">
        <v>108</v>
      </c>
      <c r="O7207">
        <v>127</v>
      </c>
    </row>
    <row r="7208" spans="1:15" x14ac:dyDescent="0.3">
      <c r="A7208" t="s">
        <v>237</v>
      </c>
      <c r="B7208">
        <v>0</v>
      </c>
      <c r="C7208">
        <v>0</v>
      </c>
      <c r="D7208">
        <v>0</v>
      </c>
      <c r="E7208" t="s">
        <v>7463</v>
      </c>
      <c r="F7208" t="s">
        <v>7475</v>
      </c>
      <c r="G7208" t="s">
        <v>17</v>
      </c>
      <c r="H7208" t="s">
        <v>7476</v>
      </c>
      <c r="I7208" t="s">
        <v>26</v>
      </c>
      <c r="M7208">
        <v>1758</v>
      </c>
      <c r="N7208">
        <v>0</v>
      </c>
      <c r="O7208">
        <v>8</v>
      </c>
    </row>
    <row r="7209" spans="1:15" x14ac:dyDescent="0.3">
      <c r="E7209" t="s">
        <v>7463</v>
      </c>
      <c r="F7209" t="s">
        <v>7434</v>
      </c>
      <c r="G7209" t="s">
        <v>23</v>
      </c>
      <c r="H7209" t="s">
        <v>7473</v>
      </c>
      <c r="I7209" t="s">
        <v>26</v>
      </c>
      <c r="M7209">
        <v>1758</v>
      </c>
      <c r="N7209">
        <v>24</v>
      </c>
      <c r="O7209">
        <v>28</v>
      </c>
    </row>
    <row r="7210" spans="1:15" x14ac:dyDescent="0.3">
      <c r="A7210" t="s">
        <v>14</v>
      </c>
      <c r="B7210">
        <v>1</v>
      </c>
      <c r="C7210">
        <v>1</v>
      </c>
      <c r="D7210">
        <v>1</v>
      </c>
      <c r="E7210" t="s">
        <v>7463</v>
      </c>
      <c r="F7210" t="s">
        <v>7434</v>
      </c>
      <c r="G7210" t="s">
        <v>14</v>
      </c>
      <c r="H7210" t="s">
        <v>7473</v>
      </c>
      <c r="I7210" t="s">
        <v>19</v>
      </c>
      <c r="M7210">
        <v>1758</v>
      </c>
      <c r="N7210">
        <v>24</v>
      </c>
      <c r="O7210">
        <v>28</v>
      </c>
    </row>
    <row r="7211" spans="1:15" x14ac:dyDescent="0.3">
      <c r="E7211" t="s">
        <v>7463</v>
      </c>
      <c r="F7211" t="s">
        <v>391</v>
      </c>
      <c r="G7211" t="s">
        <v>51</v>
      </c>
      <c r="H7211" t="s">
        <v>7474</v>
      </c>
      <c r="I7211" t="s">
        <v>52</v>
      </c>
      <c r="J7211" t="s">
        <v>393</v>
      </c>
      <c r="M7211">
        <v>1758</v>
      </c>
      <c r="N7211">
        <v>48</v>
      </c>
      <c r="O7211">
        <v>58</v>
      </c>
    </row>
    <row r="7212" spans="1:15" x14ac:dyDescent="0.3">
      <c r="A7212" t="s">
        <v>14</v>
      </c>
      <c r="B7212">
        <v>1</v>
      </c>
      <c r="C7212">
        <v>1</v>
      </c>
      <c r="D7212">
        <v>1</v>
      </c>
      <c r="E7212" t="s">
        <v>7468</v>
      </c>
      <c r="F7212" t="s">
        <v>7477</v>
      </c>
      <c r="G7212" t="s">
        <v>14</v>
      </c>
      <c r="H7212" t="s">
        <v>7478</v>
      </c>
      <c r="I7212" t="s">
        <v>22</v>
      </c>
      <c r="M7212">
        <v>1759</v>
      </c>
      <c r="N7212">
        <v>23</v>
      </c>
      <c r="O7212">
        <v>28</v>
      </c>
    </row>
    <row r="7213" spans="1:15" x14ac:dyDescent="0.3">
      <c r="E7213" t="s">
        <v>7468</v>
      </c>
      <c r="F7213" t="s">
        <v>1007</v>
      </c>
      <c r="G7213" t="s">
        <v>23</v>
      </c>
      <c r="H7213" t="s">
        <v>7479</v>
      </c>
      <c r="I7213" t="s">
        <v>52</v>
      </c>
      <c r="J7213" t="s">
        <v>117</v>
      </c>
      <c r="M7213">
        <v>1759</v>
      </c>
      <c r="N7213">
        <v>70</v>
      </c>
      <c r="O7213">
        <v>75</v>
      </c>
    </row>
    <row r="7214" spans="1:15" x14ac:dyDescent="0.3">
      <c r="E7214" t="s">
        <v>7468</v>
      </c>
      <c r="F7214" t="s">
        <v>7480</v>
      </c>
      <c r="G7214" t="s">
        <v>17</v>
      </c>
      <c r="H7214" t="s">
        <v>7481</v>
      </c>
      <c r="I7214" t="s">
        <v>19</v>
      </c>
      <c r="M7214">
        <v>1759</v>
      </c>
      <c r="N7214">
        <v>145</v>
      </c>
      <c r="O7214">
        <v>147</v>
      </c>
    </row>
    <row r="7215" spans="1:15" x14ac:dyDescent="0.3">
      <c r="A7215" t="s">
        <v>14</v>
      </c>
      <c r="B7215">
        <v>1</v>
      </c>
      <c r="C7215">
        <v>1</v>
      </c>
      <c r="D7215">
        <v>1</v>
      </c>
      <c r="E7215" t="s">
        <v>7463</v>
      </c>
      <c r="F7215" t="s">
        <v>6669</v>
      </c>
      <c r="G7215" t="s">
        <v>14</v>
      </c>
      <c r="H7215" t="s">
        <v>7482</v>
      </c>
      <c r="I7215" t="s">
        <v>35</v>
      </c>
      <c r="J7215" t="s">
        <v>32</v>
      </c>
      <c r="M7215">
        <v>1760</v>
      </c>
      <c r="N7215">
        <v>0</v>
      </c>
      <c r="O7215">
        <v>6</v>
      </c>
    </row>
    <row r="7216" spans="1:15" x14ac:dyDescent="0.3">
      <c r="E7216" t="s">
        <v>7463</v>
      </c>
      <c r="F7216" t="s">
        <v>101</v>
      </c>
      <c r="G7216" t="s">
        <v>51</v>
      </c>
      <c r="H7216" t="s">
        <v>7483</v>
      </c>
      <c r="I7216" t="s">
        <v>52</v>
      </c>
      <c r="J7216" t="s">
        <v>103</v>
      </c>
      <c r="M7216">
        <v>1760</v>
      </c>
      <c r="N7216">
        <v>93</v>
      </c>
      <c r="O7216">
        <v>99</v>
      </c>
    </row>
    <row r="7217" spans="1:15" x14ac:dyDescent="0.3">
      <c r="A7217" t="s">
        <v>14</v>
      </c>
      <c r="B7217">
        <v>1</v>
      </c>
      <c r="C7217">
        <v>1</v>
      </c>
      <c r="D7217">
        <v>1</v>
      </c>
      <c r="E7217" t="s">
        <v>7463</v>
      </c>
      <c r="F7217" t="s">
        <v>6669</v>
      </c>
      <c r="G7217" t="s">
        <v>14</v>
      </c>
      <c r="H7217" t="s">
        <v>7484</v>
      </c>
      <c r="I7217" t="s">
        <v>35</v>
      </c>
      <c r="J7217" t="s">
        <v>32</v>
      </c>
      <c r="M7217">
        <v>1760</v>
      </c>
      <c r="N7217">
        <v>127</v>
      </c>
      <c r="O7217">
        <v>133</v>
      </c>
    </row>
    <row r="7218" spans="1:15" x14ac:dyDescent="0.3">
      <c r="E7218" t="s">
        <v>7463</v>
      </c>
      <c r="F7218" t="s">
        <v>7485</v>
      </c>
      <c r="G7218" t="s">
        <v>14</v>
      </c>
      <c r="H7218" t="s">
        <v>7487</v>
      </c>
      <c r="I7218" t="s">
        <v>22</v>
      </c>
      <c r="M7218">
        <v>1761</v>
      </c>
      <c r="N7218">
        <v>30</v>
      </c>
      <c r="O7218">
        <v>37</v>
      </c>
    </row>
    <row r="7219" spans="1:15" x14ac:dyDescent="0.3">
      <c r="E7219" t="s">
        <v>7463</v>
      </c>
      <c r="F7219" t="s">
        <v>247</v>
      </c>
      <c r="G7219" t="s">
        <v>51</v>
      </c>
      <c r="H7219" t="s">
        <v>7488</v>
      </c>
      <c r="I7219" t="s">
        <v>52</v>
      </c>
      <c r="J7219" t="s">
        <v>60</v>
      </c>
      <c r="M7219">
        <v>1761</v>
      </c>
      <c r="N7219">
        <v>77</v>
      </c>
      <c r="O7219">
        <v>84</v>
      </c>
    </row>
    <row r="7220" spans="1:15" x14ac:dyDescent="0.3">
      <c r="E7220" t="s">
        <v>7463</v>
      </c>
      <c r="F7220" t="s">
        <v>7485</v>
      </c>
      <c r="G7220" t="s">
        <v>14</v>
      </c>
      <c r="H7220" t="s">
        <v>7486</v>
      </c>
      <c r="I7220" t="s">
        <v>22</v>
      </c>
      <c r="M7220">
        <v>1761</v>
      </c>
      <c r="N7220">
        <v>243</v>
      </c>
      <c r="O7220">
        <v>250</v>
      </c>
    </row>
    <row r="7221" spans="1:15" x14ac:dyDescent="0.3">
      <c r="A7221" t="s">
        <v>14</v>
      </c>
      <c r="B7221">
        <v>1</v>
      </c>
      <c r="C7221">
        <v>1</v>
      </c>
      <c r="D7221">
        <v>1</v>
      </c>
      <c r="E7221" t="s">
        <v>7468</v>
      </c>
      <c r="F7221" t="s">
        <v>7493</v>
      </c>
      <c r="G7221" t="s">
        <v>14</v>
      </c>
      <c r="H7221" t="s">
        <v>7494</v>
      </c>
      <c r="I7221" t="s">
        <v>22</v>
      </c>
      <c r="M7221">
        <v>1762</v>
      </c>
      <c r="N7221">
        <v>0</v>
      </c>
      <c r="O7221">
        <v>6</v>
      </c>
    </row>
    <row r="7222" spans="1:15" x14ac:dyDescent="0.3">
      <c r="A7222" t="s">
        <v>23</v>
      </c>
      <c r="B7222">
        <v>1</v>
      </c>
      <c r="C7222">
        <v>1</v>
      </c>
      <c r="D7222">
        <v>1</v>
      </c>
      <c r="E7222" t="s">
        <v>7468</v>
      </c>
      <c r="F7222" t="s">
        <v>1830</v>
      </c>
      <c r="G7222" t="s">
        <v>23</v>
      </c>
      <c r="H7222" t="s">
        <v>7489</v>
      </c>
      <c r="I7222" t="s">
        <v>22</v>
      </c>
      <c r="M7222">
        <v>1762</v>
      </c>
      <c r="N7222">
        <v>19</v>
      </c>
      <c r="O7222">
        <v>24</v>
      </c>
    </row>
    <row r="7223" spans="1:15" x14ac:dyDescent="0.3">
      <c r="E7223" t="s">
        <v>7468</v>
      </c>
      <c r="F7223" t="s">
        <v>1830</v>
      </c>
      <c r="G7223" t="s">
        <v>14</v>
      </c>
      <c r="H7223" t="s">
        <v>7489</v>
      </c>
      <c r="I7223" t="s">
        <v>52</v>
      </c>
      <c r="J7223" t="s">
        <v>32</v>
      </c>
      <c r="M7223">
        <v>1762</v>
      </c>
      <c r="N7223">
        <v>19</v>
      </c>
      <c r="O7223">
        <v>24</v>
      </c>
    </row>
    <row r="7224" spans="1:15" x14ac:dyDescent="0.3">
      <c r="E7224" t="s">
        <v>7468</v>
      </c>
      <c r="F7224" t="s">
        <v>7413</v>
      </c>
      <c r="G7224" t="s">
        <v>51</v>
      </c>
      <c r="H7224" t="s">
        <v>7492</v>
      </c>
      <c r="I7224" t="s">
        <v>52</v>
      </c>
      <c r="J7224" t="s">
        <v>60</v>
      </c>
      <c r="M7224">
        <v>1762</v>
      </c>
      <c r="N7224">
        <v>120</v>
      </c>
      <c r="O7224">
        <v>134</v>
      </c>
    </row>
    <row r="7225" spans="1:15" x14ac:dyDescent="0.3">
      <c r="E7225" t="s">
        <v>7468</v>
      </c>
      <c r="F7225" t="s">
        <v>7490</v>
      </c>
      <c r="G7225" t="s">
        <v>23</v>
      </c>
      <c r="H7225" t="s">
        <v>7491</v>
      </c>
      <c r="I7225" t="s">
        <v>52</v>
      </c>
      <c r="J7225" t="s">
        <v>121</v>
      </c>
      <c r="M7225">
        <v>1762</v>
      </c>
      <c r="N7225">
        <v>198</v>
      </c>
      <c r="O7225">
        <v>206</v>
      </c>
    </row>
    <row r="7226" spans="1:15" x14ac:dyDescent="0.3">
      <c r="A7226" t="s">
        <v>14</v>
      </c>
      <c r="B7226">
        <v>1</v>
      </c>
      <c r="C7226">
        <v>1</v>
      </c>
      <c r="D7226">
        <v>1</v>
      </c>
      <c r="E7226" t="s">
        <v>7463</v>
      </c>
      <c r="F7226" t="s">
        <v>6669</v>
      </c>
      <c r="G7226" t="s">
        <v>14</v>
      </c>
      <c r="H7226" t="s">
        <v>7497</v>
      </c>
      <c r="I7226" t="s">
        <v>35</v>
      </c>
      <c r="J7226" t="s">
        <v>32</v>
      </c>
      <c r="M7226">
        <v>1763</v>
      </c>
      <c r="N7226">
        <v>58</v>
      </c>
      <c r="O7226">
        <v>64</v>
      </c>
    </row>
    <row r="7227" spans="1:15" x14ac:dyDescent="0.3">
      <c r="A7227" t="s">
        <v>14</v>
      </c>
      <c r="B7227">
        <v>1</v>
      </c>
      <c r="C7227">
        <v>1</v>
      </c>
      <c r="D7227">
        <v>1</v>
      </c>
      <c r="E7227" t="s">
        <v>7463</v>
      </c>
      <c r="F7227" t="s">
        <v>1225</v>
      </c>
      <c r="G7227" t="s">
        <v>14</v>
      </c>
      <c r="H7227" t="s">
        <v>7498</v>
      </c>
      <c r="I7227" t="s">
        <v>35</v>
      </c>
      <c r="J7227" t="s">
        <v>32</v>
      </c>
      <c r="M7227">
        <v>1763</v>
      </c>
      <c r="N7227">
        <v>68</v>
      </c>
      <c r="O7227">
        <v>75</v>
      </c>
    </row>
    <row r="7228" spans="1:15" x14ac:dyDescent="0.3">
      <c r="E7228" t="s">
        <v>7463</v>
      </c>
      <c r="F7228" t="s">
        <v>7495</v>
      </c>
      <c r="G7228" t="s">
        <v>14</v>
      </c>
      <c r="H7228" t="s">
        <v>7496</v>
      </c>
      <c r="I7228" t="s">
        <v>19</v>
      </c>
      <c r="M7228">
        <v>1763</v>
      </c>
      <c r="N7228">
        <v>250</v>
      </c>
      <c r="O7228">
        <v>256</v>
      </c>
    </row>
    <row r="7229" spans="1:15" x14ac:dyDescent="0.3">
      <c r="A7229" t="s">
        <v>14</v>
      </c>
      <c r="B7229">
        <v>0</v>
      </c>
      <c r="C7229">
        <v>1</v>
      </c>
      <c r="D7229" t="s">
        <v>14</v>
      </c>
      <c r="E7229" t="s">
        <v>7463</v>
      </c>
      <c r="F7229" t="s">
        <v>7495</v>
      </c>
      <c r="G7229" t="s">
        <v>23</v>
      </c>
      <c r="H7229" t="s">
        <v>7496</v>
      </c>
      <c r="I7229" t="s">
        <v>26</v>
      </c>
      <c r="M7229">
        <v>1763</v>
      </c>
      <c r="N7229">
        <v>250</v>
      </c>
      <c r="O7229">
        <v>256</v>
      </c>
    </row>
    <row r="7230" spans="1:15" x14ac:dyDescent="0.3">
      <c r="E7230" t="s">
        <v>7463</v>
      </c>
      <c r="F7230" t="s">
        <v>7499</v>
      </c>
      <c r="G7230" t="s">
        <v>14</v>
      </c>
      <c r="H7230" t="s">
        <v>7500</v>
      </c>
      <c r="I7230" t="s">
        <v>19</v>
      </c>
      <c r="M7230">
        <v>1764</v>
      </c>
      <c r="N7230">
        <v>0</v>
      </c>
      <c r="O7230">
        <v>7</v>
      </c>
    </row>
    <row r="7231" spans="1:15" x14ac:dyDescent="0.3">
      <c r="E7231" t="s">
        <v>7463</v>
      </c>
      <c r="F7231" t="s">
        <v>7499</v>
      </c>
      <c r="G7231" t="s">
        <v>23</v>
      </c>
      <c r="H7231" t="s">
        <v>7500</v>
      </c>
      <c r="I7231" t="s">
        <v>26</v>
      </c>
      <c r="M7231">
        <v>1764</v>
      </c>
      <c r="N7231">
        <v>0</v>
      </c>
      <c r="O7231">
        <v>7</v>
      </c>
    </row>
    <row r="7232" spans="1:15" x14ac:dyDescent="0.3">
      <c r="E7232" t="s">
        <v>7463</v>
      </c>
      <c r="F7232" t="s">
        <v>7499</v>
      </c>
      <c r="G7232" t="s">
        <v>14</v>
      </c>
      <c r="H7232" t="s">
        <v>7504</v>
      </c>
      <c r="I7232" t="s">
        <v>19</v>
      </c>
      <c r="M7232">
        <v>1765</v>
      </c>
      <c r="N7232">
        <v>0</v>
      </c>
      <c r="O7232">
        <v>7</v>
      </c>
    </row>
    <row r="7233" spans="1:15" x14ac:dyDescent="0.3">
      <c r="E7233" t="s">
        <v>7463</v>
      </c>
      <c r="F7233" t="s">
        <v>7499</v>
      </c>
      <c r="G7233" t="s">
        <v>23</v>
      </c>
      <c r="H7233" t="s">
        <v>7504</v>
      </c>
      <c r="I7233" t="s">
        <v>26</v>
      </c>
      <c r="M7233">
        <v>1765</v>
      </c>
      <c r="N7233">
        <v>0</v>
      </c>
      <c r="O7233">
        <v>7</v>
      </c>
    </row>
    <row r="7234" spans="1:15" x14ac:dyDescent="0.3">
      <c r="E7234" t="s">
        <v>7463</v>
      </c>
      <c r="F7234" t="s">
        <v>119</v>
      </c>
      <c r="G7234" t="s">
        <v>23</v>
      </c>
      <c r="H7234" t="s">
        <v>7503</v>
      </c>
      <c r="I7234" t="s">
        <v>52</v>
      </c>
      <c r="J7234" t="s">
        <v>121</v>
      </c>
      <c r="M7234">
        <v>1765</v>
      </c>
      <c r="N7234">
        <v>30</v>
      </c>
      <c r="O7234">
        <v>38</v>
      </c>
    </row>
    <row r="7235" spans="1:15" x14ac:dyDescent="0.3">
      <c r="E7235" t="s">
        <v>7463</v>
      </c>
      <c r="F7235" t="s">
        <v>7501</v>
      </c>
      <c r="G7235" t="s">
        <v>14</v>
      </c>
      <c r="H7235" t="s">
        <v>7502</v>
      </c>
      <c r="I7235" t="s">
        <v>19</v>
      </c>
      <c r="M7235">
        <v>1765</v>
      </c>
      <c r="N7235">
        <v>71</v>
      </c>
      <c r="O7235">
        <v>76</v>
      </c>
    </row>
    <row r="7236" spans="1:15" x14ac:dyDescent="0.3">
      <c r="E7236" t="s">
        <v>7463</v>
      </c>
      <c r="F7236" t="s">
        <v>7501</v>
      </c>
      <c r="G7236" t="s">
        <v>17</v>
      </c>
      <c r="H7236" t="s">
        <v>7502</v>
      </c>
      <c r="I7236" t="s">
        <v>26</v>
      </c>
      <c r="M7236">
        <v>1765</v>
      </c>
      <c r="N7236">
        <v>71</v>
      </c>
      <c r="O7236">
        <v>76</v>
      </c>
    </row>
    <row r="7237" spans="1:15" x14ac:dyDescent="0.3">
      <c r="A7237" t="s">
        <v>14</v>
      </c>
      <c r="B7237">
        <v>1</v>
      </c>
      <c r="C7237">
        <v>1</v>
      </c>
      <c r="D7237">
        <v>1</v>
      </c>
      <c r="E7237" t="s">
        <v>7463</v>
      </c>
      <c r="F7237" t="s">
        <v>3956</v>
      </c>
      <c r="G7237" t="s">
        <v>14</v>
      </c>
      <c r="H7237" t="s">
        <v>7505</v>
      </c>
      <c r="I7237" t="s">
        <v>35</v>
      </c>
      <c r="J7237" t="s">
        <v>32</v>
      </c>
      <c r="M7237">
        <v>1766</v>
      </c>
      <c r="N7237">
        <v>0</v>
      </c>
      <c r="O7237">
        <v>8</v>
      </c>
    </row>
    <row r="7238" spans="1:15" x14ac:dyDescent="0.3">
      <c r="E7238" t="s">
        <v>7463</v>
      </c>
      <c r="F7238" t="s">
        <v>7508</v>
      </c>
      <c r="G7238" t="s">
        <v>14</v>
      </c>
      <c r="H7238" t="s">
        <v>7509</v>
      </c>
      <c r="I7238" t="s">
        <v>22</v>
      </c>
      <c r="M7238">
        <v>1767</v>
      </c>
      <c r="N7238">
        <v>32</v>
      </c>
      <c r="O7238">
        <v>39</v>
      </c>
    </row>
    <row r="7239" spans="1:15" x14ac:dyDescent="0.3">
      <c r="E7239" t="s">
        <v>7463</v>
      </c>
      <c r="F7239" t="s">
        <v>247</v>
      </c>
      <c r="G7239" t="s">
        <v>51</v>
      </c>
      <c r="H7239" t="s">
        <v>7510</v>
      </c>
      <c r="I7239" t="s">
        <v>52</v>
      </c>
      <c r="J7239" t="s">
        <v>60</v>
      </c>
      <c r="M7239">
        <v>1767</v>
      </c>
      <c r="N7239">
        <v>58</v>
      </c>
      <c r="O7239">
        <v>65</v>
      </c>
    </row>
    <row r="7240" spans="1:15" x14ac:dyDescent="0.3">
      <c r="E7240" t="s">
        <v>7463</v>
      </c>
      <c r="F7240" t="s">
        <v>7506</v>
      </c>
      <c r="G7240" t="s">
        <v>14</v>
      </c>
      <c r="H7240" t="s">
        <v>7507</v>
      </c>
      <c r="I7240" t="s">
        <v>31</v>
      </c>
      <c r="J7240" t="s">
        <v>32</v>
      </c>
      <c r="M7240">
        <v>1767</v>
      </c>
      <c r="N7240">
        <v>67</v>
      </c>
      <c r="O7240">
        <v>73</v>
      </c>
    </row>
    <row r="7241" spans="1:15" x14ac:dyDescent="0.3">
      <c r="A7241" t="s">
        <v>14</v>
      </c>
      <c r="B7241">
        <v>0</v>
      </c>
      <c r="C7241">
        <v>1</v>
      </c>
      <c r="D7241" t="s">
        <v>14</v>
      </c>
      <c r="E7241" t="s">
        <v>7463</v>
      </c>
      <c r="F7241" t="s">
        <v>7506</v>
      </c>
      <c r="G7241" t="s">
        <v>23</v>
      </c>
      <c r="H7241" t="s">
        <v>7507</v>
      </c>
      <c r="I7241" t="s">
        <v>26</v>
      </c>
      <c r="M7241">
        <v>1767</v>
      </c>
      <c r="N7241">
        <v>67</v>
      </c>
      <c r="O7241">
        <v>73</v>
      </c>
    </row>
    <row r="7242" spans="1:15" x14ac:dyDescent="0.3">
      <c r="A7242" t="s">
        <v>14</v>
      </c>
      <c r="B7242">
        <v>0</v>
      </c>
      <c r="C7242">
        <v>1</v>
      </c>
      <c r="D7242" t="s">
        <v>14</v>
      </c>
      <c r="E7242" t="s">
        <v>7511</v>
      </c>
      <c r="F7242" t="s">
        <v>7512</v>
      </c>
      <c r="G7242" t="s">
        <v>23</v>
      </c>
      <c r="H7242" t="s">
        <v>7513</v>
      </c>
      <c r="I7242" t="s">
        <v>26</v>
      </c>
      <c r="M7242">
        <v>1768</v>
      </c>
      <c r="N7242">
        <v>0</v>
      </c>
      <c r="O7242">
        <v>3</v>
      </c>
    </row>
    <row r="7243" spans="1:15" x14ac:dyDescent="0.3">
      <c r="E7243" t="s">
        <v>7511</v>
      </c>
      <c r="F7243" t="s">
        <v>7512</v>
      </c>
      <c r="G7243" t="s">
        <v>14</v>
      </c>
      <c r="H7243" t="s">
        <v>7513</v>
      </c>
      <c r="I7243" t="s">
        <v>19</v>
      </c>
      <c r="M7243">
        <v>1768</v>
      </c>
      <c r="N7243">
        <v>0</v>
      </c>
      <c r="O7243">
        <v>3</v>
      </c>
    </row>
    <row r="7244" spans="1:15" x14ac:dyDescent="0.3">
      <c r="A7244" t="s">
        <v>23</v>
      </c>
      <c r="B7244">
        <v>1</v>
      </c>
      <c r="C7244">
        <v>1</v>
      </c>
      <c r="D7244">
        <v>1</v>
      </c>
      <c r="E7244" t="s">
        <v>7511</v>
      </c>
      <c r="F7244" t="s">
        <v>7514</v>
      </c>
      <c r="G7244" t="s">
        <v>23</v>
      </c>
      <c r="H7244" t="s">
        <v>7515</v>
      </c>
      <c r="I7244" t="s">
        <v>35</v>
      </c>
      <c r="J7244" t="s">
        <v>453</v>
      </c>
      <c r="M7244">
        <v>1768</v>
      </c>
      <c r="N7244">
        <v>34</v>
      </c>
      <c r="O7244">
        <v>42</v>
      </c>
    </row>
    <row r="7245" spans="1:15" x14ac:dyDescent="0.3">
      <c r="A7245" t="s">
        <v>14</v>
      </c>
      <c r="B7245">
        <v>0</v>
      </c>
      <c r="C7245">
        <v>1</v>
      </c>
      <c r="D7245" t="s">
        <v>14</v>
      </c>
      <c r="E7245" t="s">
        <v>7511</v>
      </c>
      <c r="F7245" t="s">
        <v>7512</v>
      </c>
      <c r="G7245" t="s">
        <v>23</v>
      </c>
      <c r="H7245" t="s">
        <v>7516</v>
      </c>
      <c r="I7245" t="s">
        <v>26</v>
      </c>
      <c r="M7245">
        <v>1768</v>
      </c>
      <c r="N7245">
        <v>125</v>
      </c>
      <c r="O7245">
        <v>128</v>
      </c>
    </row>
    <row r="7246" spans="1:15" x14ac:dyDescent="0.3">
      <c r="E7246" t="s">
        <v>7511</v>
      </c>
      <c r="F7246" t="s">
        <v>7512</v>
      </c>
      <c r="G7246" t="s">
        <v>51</v>
      </c>
      <c r="H7246" t="s">
        <v>7516</v>
      </c>
      <c r="I7246" t="s">
        <v>19</v>
      </c>
      <c r="M7246">
        <v>1768</v>
      </c>
      <c r="N7246">
        <v>125</v>
      </c>
      <c r="O7246">
        <v>128</v>
      </c>
    </row>
    <row r="7247" spans="1:15" x14ac:dyDescent="0.3">
      <c r="E7247" t="s">
        <v>7511</v>
      </c>
      <c r="F7247" t="s">
        <v>3960</v>
      </c>
      <c r="G7247" t="s">
        <v>17</v>
      </c>
      <c r="H7247" t="s">
        <v>7517</v>
      </c>
      <c r="I7247" t="s">
        <v>26</v>
      </c>
      <c r="M7247">
        <v>1769</v>
      </c>
      <c r="N7247">
        <v>0</v>
      </c>
      <c r="O7247">
        <v>6</v>
      </c>
    </row>
    <row r="7248" spans="1:15" x14ac:dyDescent="0.3">
      <c r="E7248" t="s">
        <v>7511</v>
      </c>
      <c r="F7248" t="s">
        <v>3960</v>
      </c>
      <c r="G7248" t="s">
        <v>14</v>
      </c>
      <c r="H7248" t="s">
        <v>7517</v>
      </c>
      <c r="I7248" t="s">
        <v>19</v>
      </c>
      <c r="M7248">
        <v>1769</v>
      </c>
      <c r="N7248">
        <v>0</v>
      </c>
      <c r="O7248">
        <v>6</v>
      </c>
    </row>
    <row r="7249" spans="1:15" x14ac:dyDescent="0.3">
      <c r="A7249" t="s">
        <v>14</v>
      </c>
      <c r="B7249">
        <v>1</v>
      </c>
      <c r="C7249">
        <v>1</v>
      </c>
      <c r="D7249">
        <v>1</v>
      </c>
      <c r="E7249" t="s">
        <v>7511</v>
      </c>
      <c r="F7249" t="s">
        <v>3960</v>
      </c>
      <c r="G7249" t="s">
        <v>14</v>
      </c>
      <c r="H7249" t="s">
        <v>7518</v>
      </c>
      <c r="I7249" t="s">
        <v>22</v>
      </c>
      <c r="M7249">
        <v>1770</v>
      </c>
      <c r="N7249">
        <v>23</v>
      </c>
      <c r="O7249">
        <v>29</v>
      </c>
    </row>
    <row r="7250" spans="1:15" x14ac:dyDescent="0.3">
      <c r="E7250" t="s">
        <v>7519</v>
      </c>
      <c r="F7250" t="s">
        <v>7520</v>
      </c>
      <c r="G7250" t="s">
        <v>17</v>
      </c>
      <c r="H7250" t="s">
        <v>7521</v>
      </c>
      <c r="I7250" t="s">
        <v>26</v>
      </c>
      <c r="M7250">
        <v>1771</v>
      </c>
      <c r="N7250">
        <v>7</v>
      </c>
      <c r="O7250">
        <v>23</v>
      </c>
    </row>
    <row r="7251" spans="1:15" x14ac:dyDescent="0.3">
      <c r="A7251" t="s">
        <v>14</v>
      </c>
      <c r="B7251">
        <v>0</v>
      </c>
      <c r="C7251">
        <v>1</v>
      </c>
      <c r="D7251" t="s">
        <v>14</v>
      </c>
      <c r="E7251" t="s">
        <v>7519</v>
      </c>
      <c r="F7251" t="s">
        <v>7522</v>
      </c>
      <c r="G7251" t="s">
        <v>51</v>
      </c>
      <c r="H7251" t="s">
        <v>7521</v>
      </c>
      <c r="I7251" t="s">
        <v>52</v>
      </c>
      <c r="J7251" t="s">
        <v>191</v>
      </c>
      <c r="M7251">
        <v>1771</v>
      </c>
      <c r="N7251">
        <v>17</v>
      </c>
      <c r="O7251">
        <v>23</v>
      </c>
    </row>
    <row r="7252" spans="1:15" x14ac:dyDescent="0.3">
      <c r="E7252" t="s">
        <v>7519</v>
      </c>
      <c r="F7252" t="s">
        <v>7522</v>
      </c>
      <c r="G7252" t="s">
        <v>14</v>
      </c>
      <c r="H7252" t="s">
        <v>7521</v>
      </c>
      <c r="I7252" t="s">
        <v>19</v>
      </c>
      <c r="M7252">
        <v>1771</v>
      </c>
      <c r="N7252">
        <v>17</v>
      </c>
      <c r="O7252">
        <v>23</v>
      </c>
    </row>
    <row r="7253" spans="1:15" x14ac:dyDescent="0.3">
      <c r="A7253" t="s">
        <v>14</v>
      </c>
      <c r="B7253">
        <v>1</v>
      </c>
      <c r="C7253">
        <v>1</v>
      </c>
      <c r="D7253">
        <v>1</v>
      </c>
      <c r="E7253" t="s">
        <v>7519</v>
      </c>
      <c r="F7253" t="s">
        <v>3154</v>
      </c>
      <c r="G7253" t="s">
        <v>14</v>
      </c>
      <c r="H7253" t="s">
        <v>7524</v>
      </c>
      <c r="I7253" t="s">
        <v>35</v>
      </c>
      <c r="J7253" t="s">
        <v>32</v>
      </c>
      <c r="M7253">
        <v>1771</v>
      </c>
      <c r="N7253">
        <v>107</v>
      </c>
      <c r="O7253">
        <v>113</v>
      </c>
    </row>
    <row r="7254" spans="1:15" x14ac:dyDescent="0.3">
      <c r="A7254" t="s">
        <v>14</v>
      </c>
      <c r="B7254">
        <v>0</v>
      </c>
      <c r="C7254">
        <v>0</v>
      </c>
      <c r="D7254">
        <v>1</v>
      </c>
      <c r="E7254" t="s">
        <v>7519</v>
      </c>
      <c r="F7254" t="s">
        <v>7526</v>
      </c>
      <c r="G7254" t="s">
        <v>14</v>
      </c>
      <c r="H7254" t="s">
        <v>7527</v>
      </c>
      <c r="I7254" t="s">
        <v>26</v>
      </c>
      <c r="M7254">
        <v>1771</v>
      </c>
      <c r="N7254">
        <v>318</v>
      </c>
      <c r="O7254">
        <v>332</v>
      </c>
    </row>
    <row r="7255" spans="1:15" x14ac:dyDescent="0.3">
      <c r="E7255" t="s">
        <v>7519</v>
      </c>
      <c r="F7255" t="s">
        <v>7522</v>
      </c>
      <c r="G7255" t="s">
        <v>14</v>
      </c>
      <c r="H7255" t="s">
        <v>7523</v>
      </c>
      <c r="I7255" t="s">
        <v>19</v>
      </c>
      <c r="M7255">
        <v>1771</v>
      </c>
      <c r="N7255">
        <v>326</v>
      </c>
      <c r="O7255">
        <v>332</v>
      </c>
    </row>
    <row r="7256" spans="1:15" x14ac:dyDescent="0.3">
      <c r="A7256" t="s">
        <v>14</v>
      </c>
      <c r="B7256">
        <v>0</v>
      </c>
      <c r="C7256">
        <v>1</v>
      </c>
      <c r="D7256" t="s">
        <v>14</v>
      </c>
      <c r="E7256" t="s">
        <v>7519</v>
      </c>
      <c r="F7256" t="s">
        <v>7522</v>
      </c>
      <c r="G7256" t="s">
        <v>51</v>
      </c>
      <c r="H7256" t="s">
        <v>7523</v>
      </c>
      <c r="I7256" t="s">
        <v>52</v>
      </c>
      <c r="J7256" t="s">
        <v>195</v>
      </c>
      <c r="M7256">
        <v>1771</v>
      </c>
      <c r="N7256">
        <v>326</v>
      </c>
      <c r="O7256">
        <v>332</v>
      </c>
    </row>
    <row r="7257" spans="1:15" x14ac:dyDescent="0.3">
      <c r="E7257" t="s">
        <v>7519</v>
      </c>
      <c r="F7257" t="s">
        <v>430</v>
      </c>
      <c r="G7257" t="s">
        <v>23</v>
      </c>
      <c r="H7257" t="s">
        <v>7525</v>
      </c>
      <c r="I7257" t="s">
        <v>26</v>
      </c>
      <c r="M7257">
        <v>1771</v>
      </c>
      <c r="N7257">
        <v>399</v>
      </c>
      <c r="O7257">
        <v>412</v>
      </c>
    </row>
    <row r="7258" spans="1:15" x14ac:dyDescent="0.3">
      <c r="E7258" t="s">
        <v>7519</v>
      </c>
      <c r="F7258" t="s">
        <v>430</v>
      </c>
      <c r="G7258" t="s">
        <v>14</v>
      </c>
      <c r="H7258" t="s">
        <v>7525</v>
      </c>
      <c r="I7258" t="s">
        <v>19</v>
      </c>
      <c r="M7258">
        <v>1771</v>
      </c>
      <c r="N7258">
        <v>399</v>
      </c>
      <c r="O7258">
        <v>412</v>
      </c>
    </row>
    <row r="7259" spans="1:15" x14ac:dyDescent="0.3">
      <c r="E7259" t="s">
        <v>7519</v>
      </c>
      <c r="F7259" t="s">
        <v>7522</v>
      </c>
      <c r="G7259" t="s">
        <v>51</v>
      </c>
      <c r="H7259" t="s">
        <v>7528</v>
      </c>
      <c r="I7259" t="s">
        <v>52</v>
      </c>
      <c r="J7259" t="s">
        <v>191</v>
      </c>
      <c r="M7259">
        <v>1772</v>
      </c>
      <c r="N7259">
        <v>7</v>
      </c>
      <c r="O7259">
        <v>13</v>
      </c>
    </row>
    <row r="7260" spans="1:15" x14ac:dyDescent="0.3">
      <c r="A7260" t="s">
        <v>14</v>
      </c>
      <c r="B7260">
        <v>1</v>
      </c>
      <c r="C7260">
        <v>1</v>
      </c>
      <c r="D7260">
        <v>1</v>
      </c>
      <c r="E7260" t="s">
        <v>7519</v>
      </c>
      <c r="F7260" t="s">
        <v>7522</v>
      </c>
      <c r="G7260" t="s">
        <v>14</v>
      </c>
      <c r="H7260" t="s">
        <v>7528</v>
      </c>
      <c r="I7260" t="s">
        <v>19</v>
      </c>
      <c r="M7260">
        <v>1772</v>
      </c>
      <c r="N7260">
        <v>7</v>
      </c>
      <c r="O7260">
        <v>13</v>
      </c>
    </row>
    <row r="7261" spans="1:15" x14ac:dyDescent="0.3">
      <c r="A7261" t="s">
        <v>14</v>
      </c>
      <c r="B7261">
        <v>1</v>
      </c>
      <c r="C7261">
        <v>1</v>
      </c>
      <c r="D7261">
        <v>1</v>
      </c>
      <c r="E7261" t="s">
        <v>7519</v>
      </c>
      <c r="F7261" t="s">
        <v>7533</v>
      </c>
      <c r="G7261" t="s">
        <v>14</v>
      </c>
      <c r="H7261" t="s">
        <v>7537</v>
      </c>
      <c r="I7261" t="s">
        <v>22</v>
      </c>
      <c r="M7261">
        <v>1772</v>
      </c>
      <c r="N7261">
        <v>134</v>
      </c>
      <c r="O7261">
        <v>142</v>
      </c>
    </row>
    <row r="7262" spans="1:15" x14ac:dyDescent="0.3">
      <c r="E7262" t="s">
        <v>7519</v>
      </c>
      <c r="F7262" t="s">
        <v>1502</v>
      </c>
      <c r="G7262" t="s">
        <v>23</v>
      </c>
      <c r="H7262" t="s">
        <v>7532</v>
      </c>
      <c r="I7262" t="s">
        <v>26</v>
      </c>
      <c r="M7262">
        <v>1772</v>
      </c>
      <c r="N7262">
        <v>213</v>
      </c>
      <c r="O7262">
        <v>217</v>
      </c>
    </row>
    <row r="7263" spans="1:15" x14ac:dyDescent="0.3">
      <c r="A7263" t="s">
        <v>14</v>
      </c>
      <c r="B7263">
        <v>1</v>
      </c>
      <c r="C7263">
        <v>1</v>
      </c>
      <c r="D7263">
        <v>1</v>
      </c>
      <c r="E7263" t="s">
        <v>7519</v>
      </c>
      <c r="F7263" t="s">
        <v>1502</v>
      </c>
      <c r="G7263" t="s">
        <v>14</v>
      </c>
      <c r="H7263" t="s">
        <v>7532</v>
      </c>
      <c r="I7263" t="s">
        <v>31</v>
      </c>
      <c r="J7263" t="s">
        <v>42</v>
      </c>
      <c r="K7263" t="s">
        <v>43</v>
      </c>
      <c r="M7263">
        <v>1772</v>
      </c>
      <c r="N7263">
        <v>213</v>
      </c>
      <c r="O7263">
        <v>217</v>
      </c>
    </row>
    <row r="7264" spans="1:15" x14ac:dyDescent="0.3">
      <c r="A7264" t="s">
        <v>23</v>
      </c>
      <c r="B7264">
        <v>0</v>
      </c>
      <c r="C7264">
        <v>1</v>
      </c>
      <c r="D7264" t="s">
        <v>23</v>
      </c>
      <c r="E7264" t="s">
        <v>7519</v>
      </c>
      <c r="F7264" t="s">
        <v>7539</v>
      </c>
      <c r="G7264" t="s">
        <v>51</v>
      </c>
      <c r="H7264" t="s">
        <v>7540</v>
      </c>
      <c r="I7264" t="s">
        <v>52</v>
      </c>
      <c r="J7264" t="s">
        <v>53</v>
      </c>
      <c r="K7264" t="s">
        <v>60</v>
      </c>
      <c r="M7264">
        <v>1772</v>
      </c>
      <c r="N7264">
        <v>228</v>
      </c>
      <c r="O7264">
        <v>258</v>
      </c>
    </row>
    <row r="7265" spans="1:15" x14ac:dyDescent="0.3">
      <c r="A7265" t="s">
        <v>23</v>
      </c>
      <c r="B7265">
        <v>0</v>
      </c>
      <c r="C7265">
        <v>0</v>
      </c>
      <c r="D7265">
        <v>1</v>
      </c>
      <c r="E7265" t="s">
        <v>7519</v>
      </c>
      <c r="F7265" t="s">
        <v>7529</v>
      </c>
      <c r="G7265" t="s">
        <v>23</v>
      </c>
      <c r="H7265" t="s">
        <v>7530</v>
      </c>
      <c r="I7265" t="s">
        <v>19</v>
      </c>
      <c r="M7265">
        <v>1772</v>
      </c>
      <c r="N7265">
        <v>252</v>
      </c>
      <c r="O7265">
        <v>258</v>
      </c>
    </row>
    <row r="7266" spans="1:15" x14ac:dyDescent="0.3">
      <c r="E7266" t="s">
        <v>7519</v>
      </c>
      <c r="F7266" t="s">
        <v>7529</v>
      </c>
      <c r="G7266" t="s">
        <v>51</v>
      </c>
      <c r="H7266" t="s">
        <v>7530</v>
      </c>
      <c r="I7266" t="s">
        <v>26</v>
      </c>
      <c r="M7266">
        <v>1772</v>
      </c>
      <c r="N7266">
        <v>252</v>
      </c>
      <c r="O7266">
        <v>258</v>
      </c>
    </row>
    <row r="7267" spans="1:15" x14ac:dyDescent="0.3">
      <c r="A7267" t="s">
        <v>14</v>
      </c>
      <c r="B7267">
        <v>1</v>
      </c>
      <c r="C7267">
        <v>1</v>
      </c>
      <c r="D7267">
        <v>1</v>
      </c>
      <c r="E7267" t="s">
        <v>7519</v>
      </c>
      <c r="F7267" t="s">
        <v>7522</v>
      </c>
      <c r="G7267" t="s">
        <v>14</v>
      </c>
      <c r="H7267" t="s">
        <v>7531</v>
      </c>
      <c r="I7267" t="s">
        <v>50</v>
      </c>
      <c r="M7267">
        <v>1772</v>
      </c>
      <c r="N7267">
        <v>337</v>
      </c>
      <c r="O7267">
        <v>343</v>
      </c>
    </row>
    <row r="7268" spans="1:15" x14ac:dyDescent="0.3">
      <c r="E7268" t="s">
        <v>7519</v>
      </c>
      <c r="F7268" t="s">
        <v>7522</v>
      </c>
      <c r="G7268" t="s">
        <v>51</v>
      </c>
      <c r="H7268" t="s">
        <v>7531</v>
      </c>
      <c r="I7268" t="s">
        <v>52</v>
      </c>
      <c r="J7268" t="s">
        <v>191</v>
      </c>
      <c r="M7268">
        <v>1772</v>
      </c>
      <c r="N7268">
        <v>337</v>
      </c>
      <c r="O7268">
        <v>343</v>
      </c>
    </row>
    <row r="7269" spans="1:15" x14ac:dyDescent="0.3">
      <c r="A7269" t="s">
        <v>14</v>
      </c>
      <c r="B7269">
        <v>1</v>
      </c>
      <c r="C7269">
        <v>1</v>
      </c>
      <c r="D7269">
        <v>1</v>
      </c>
      <c r="E7269" t="s">
        <v>7519</v>
      </c>
      <c r="F7269" t="s">
        <v>7533</v>
      </c>
      <c r="G7269" t="s">
        <v>14</v>
      </c>
      <c r="H7269" t="s">
        <v>7534</v>
      </c>
      <c r="I7269" t="s">
        <v>22</v>
      </c>
      <c r="M7269">
        <v>1772</v>
      </c>
      <c r="N7269">
        <v>357</v>
      </c>
      <c r="O7269">
        <v>365</v>
      </c>
    </row>
    <row r="7270" spans="1:15" x14ac:dyDescent="0.3">
      <c r="E7270" t="s">
        <v>7519</v>
      </c>
      <c r="F7270" t="s">
        <v>7535</v>
      </c>
      <c r="G7270" t="s">
        <v>14</v>
      </c>
      <c r="H7270" t="s">
        <v>7536</v>
      </c>
      <c r="I7270" t="s">
        <v>19</v>
      </c>
      <c r="M7270">
        <v>1772</v>
      </c>
      <c r="N7270">
        <v>383</v>
      </c>
      <c r="O7270">
        <v>388</v>
      </c>
    </row>
    <row r="7271" spans="1:15" x14ac:dyDescent="0.3">
      <c r="A7271" t="s">
        <v>14</v>
      </c>
      <c r="B7271">
        <v>0</v>
      </c>
      <c r="C7271">
        <v>1</v>
      </c>
      <c r="D7271" t="s">
        <v>14</v>
      </c>
      <c r="E7271" t="s">
        <v>7519</v>
      </c>
      <c r="F7271" t="s">
        <v>7535</v>
      </c>
      <c r="G7271" t="s">
        <v>23</v>
      </c>
      <c r="H7271" t="s">
        <v>7536</v>
      </c>
      <c r="I7271" t="s">
        <v>26</v>
      </c>
      <c r="M7271">
        <v>1772</v>
      </c>
      <c r="N7271">
        <v>383</v>
      </c>
      <c r="O7271">
        <v>388</v>
      </c>
    </row>
    <row r="7272" spans="1:15" x14ac:dyDescent="0.3">
      <c r="E7272" t="s">
        <v>7519</v>
      </c>
      <c r="F7272" t="s">
        <v>430</v>
      </c>
      <c r="G7272" t="s">
        <v>23</v>
      </c>
      <c r="H7272" t="s">
        <v>7538</v>
      </c>
      <c r="I7272" t="s">
        <v>26</v>
      </c>
      <c r="M7272">
        <v>1772</v>
      </c>
      <c r="N7272">
        <v>416</v>
      </c>
      <c r="O7272">
        <v>429</v>
      </c>
    </row>
    <row r="7273" spans="1:15" x14ac:dyDescent="0.3">
      <c r="E7273" t="s">
        <v>7519</v>
      </c>
      <c r="F7273" t="s">
        <v>430</v>
      </c>
      <c r="G7273" t="s">
        <v>17</v>
      </c>
      <c r="H7273" t="s">
        <v>7538</v>
      </c>
      <c r="I7273" t="s">
        <v>19</v>
      </c>
      <c r="M7273">
        <v>1772</v>
      </c>
      <c r="N7273">
        <v>416</v>
      </c>
      <c r="O7273">
        <v>429</v>
      </c>
    </row>
    <row r="7274" spans="1:15" x14ac:dyDescent="0.3">
      <c r="E7274" t="s">
        <v>7519</v>
      </c>
      <c r="F7274" t="s">
        <v>7522</v>
      </c>
      <c r="G7274" t="s">
        <v>14</v>
      </c>
      <c r="H7274" t="s">
        <v>7548</v>
      </c>
      <c r="I7274" t="s">
        <v>19</v>
      </c>
      <c r="M7274">
        <v>1773</v>
      </c>
      <c r="N7274">
        <v>7</v>
      </c>
      <c r="O7274">
        <v>13</v>
      </c>
    </row>
    <row r="7275" spans="1:15" x14ac:dyDescent="0.3">
      <c r="E7275" t="s">
        <v>7519</v>
      </c>
      <c r="F7275" t="s">
        <v>7522</v>
      </c>
      <c r="G7275" t="s">
        <v>17</v>
      </c>
      <c r="H7275" t="s">
        <v>7548</v>
      </c>
      <c r="I7275" t="s">
        <v>26</v>
      </c>
      <c r="M7275">
        <v>1773</v>
      </c>
      <c r="N7275">
        <v>7</v>
      </c>
      <c r="O7275">
        <v>13</v>
      </c>
    </row>
    <row r="7276" spans="1:15" x14ac:dyDescent="0.3">
      <c r="E7276" t="s">
        <v>7519</v>
      </c>
      <c r="F7276" t="s">
        <v>7522</v>
      </c>
      <c r="G7276" t="s">
        <v>51</v>
      </c>
      <c r="H7276" t="s">
        <v>7548</v>
      </c>
      <c r="I7276" t="s">
        <v>52</v>
      </c>
      <c r="J7276" t="s">
        <v>191</v>
      </c>
      <c r="M7276">
        <v>1773</v>
      </c>
      <c r="N7276">
        <v>7</v>
      </c>
      <c r="O7276">
        <v>13</v>
      </c>
    </row>
    <row r="7277" spans="1:15" x14ac:dyDescent="0.3">
      <c r="E7277" t="s">
        <v>7519</v>
      </c>
      <c r="F7277" t="s">
        <v>1502</v>
      </c>
      <c r="G7277" t="s">
        <v>14</v>
      </c>
      <c r="H7277" t="s">
        <v>7545</v>
      </c>
      <c r="I7277" t="s">
        <v>31</v>
      </c>
      <c r="J7277" t="s">
        <v>32</v>
      </c>
      <c r="M7277">
        <v>1773</v>
      </c>
      <c r="N7277">
        <v>28</v>
      </c>
      <c r="O7277">
        <v>32</v>
      </c>
    </row>
    <row r="7278" spans="1:15" x14ac:dyDescent="0.3">
      <c r="A7278" t="s">
        <v>14</v>
      </c>
      <c r="B7278">
        <v>0</v>
      </c>
      <c r="C7278">
        <v>1</v>
      </c>
      <c r="D7278" t="s">
        <v>14</v>
      </c>
      <c r="E7278" t="s">
        <v>7519</v>
      </c>
      <c r="F7278" t="s">
        <v>1502</v>
      </c>
      <c r="G7278" t="s">
        <v>23</v>
      </c>
      <c r="H7278" t="s">
        <v>7545</v>
      </c>
      <c r="I7278" t="s">
        <v>26</v>
      </c>
      <c r="M7278">
        <v>1773</v>
      </c>
      <c r="N7278">
        <v>28</v>
      </c>
      <c r="O7278">
        <v>32</v>
      </c>
    </row>
    <row r="7279" spans="1:15" x14ac:dyDescent="0.3">
      <c r="A7279" t="s">
        <v>14</v>
      </c>
      <c r="B7279">
        <v>1</v>
      </c>
      <c r="C7279">
        <v>1</v>
      </c>
      <c r="D7279">
        <v>1</v>
      </c>
      <c r="E7279" t="s">
        <v>7519</v>
      </c>
      <c r="F7279" t="s">
        <v>6305</v>
      </c>
      <c r="G7279" t="s">
        <v>14</v>
      </c>
      <c r="H7279" t="s">
        <v>7551</v>
      </c>
      <c r="I7279" t="s">
        <v>35</v>
      </c>
      <c r="J7279" t="s">
        <v>32</v>
      </c>
      <c r="M7279">
        <v>1773</v>
      </c>
      <c r="N7279">
        <v>167</v>
      </c>
      <c r="O7279">
        <v>170</v>
      </c>
    </row>
    <row r="7280" spans="1:15" x14ac:dyDescent="0.3">
      <c r="E7280" t="s">
        <v>7519</v>
      </c>
      <c r="F7280" t="s">
        <v>7535</v>
      </c>
      <c r="G7280" t="s">
        <v>23</v>
      </c>
      <c r="H7280" t="s">
        <v>7547</v>
      </c>
      <c r="I7280" t="s">
        <v>26</v>
      </c>
      <c r="M7280">
        <v>1773</v>
      </c>
      <c r="N7280">
        <v>269</v>
      </c>
      <c r="O7280">
        <v>274</v>
      </c>
    </row>
    <row r="7281" spans="1:15" x14ac:dyDescent="0.3">
      <c r="E7281" t="s">
        <v>7519</v>
      </c>
      <c r="F7281" t="s">
        <v>7535</v>
      </c>
      <c r="G7281" t="s">
        <v>14</v>
      </c>
      <c r="H7281" t="s">
        <v>7547</v>
      </c>
      <c r="I7281" t="s">
        <v>19</v>
      </c>
      <c r="M7281">
        <v>1773</v>
      </c>
      <c r="N7281">
        <v>269</v>
      </c>
      <c r="O7281">
        <v>274</v>
      </c>
    </row>
    <row r="7282" spans="1:15" x14ac:dyDescent="0.3">
      <c r="E7282" t="s">
        <v>7519</v>
      </c>
      <c r="F7282" t="s">
        <v>7522</v>
      </c>
      <c r="G7282" t="s">
        <v>14</v>
      </c>
      <c r="H7282" t="s">
        <v>7546</v>
      </c>
      <c r="I7282" t="s">
        <v>19</v>
      </c>
      <c r="M7282">
        <v>1773</v>
      </c>
      <c r="N7282">
        <v>283</v>
      </c>
      <c r="O7282">
        <v>289</v>
      </c>
    </row>
    <row r="7283" spans="1:15" x14ac:dyDescent="0.3">
      <c r="E7283" t="s">
        <v>7519</v>
      </c>
      <c r="F7283" t="s">
        <v>7522</v>
      </c>
      <c r="G7283" t="s">
        <v>51</v>
      </c>
      <c r="H7283" t="s">
        <v>7546</v>
      </c>
      <c r="I7283" t="s">
        <v>52</v>
      </c>
      <c r="J7283" t="s">
        <v>191</v>
      </c>
      <c r="M7283">
        <v>1773</v>
      </c>
      <c r="N7283">
        <v>283</v>
      </c>
      <c r="O7283">
        <v>289</v>
      </c>
    </row>
    <row r="7284" spans="1:15" x14ac:dyDescent="0.3">
      <c r="E7284" t="s">
        <v>7519</v>
      </c>
      <c r="F7284" t="s">
        <v>7522</v>
      </c>
      <c r="G7284" t="s">
        <v>23</v>
      </c>
      <c r="H7284" t="s">
        <v>7546</v>
      </c>
      <c r="I7284" t="s">
        <v>26</v>
      </c>
      <c r="M7284">
        <v>1773</v>
      </c>
      <c r="N7284">
        <v>283</v>
      </c>
      <c r="O7284">
        <v>289</v>
      </c>
    </row>
    <row r="7285" spans="1:15" x14ac:dyDescent="0.3">
      <c r="A7285" t="s">
        <v>14</v>
      </c>
      <c r="B7285">
        <v>0</v>
      </c>
      <c r="C7285">
        <v>0</v>
      </c>
      <c r="D7285" t="s">
        <v>14</v>
      </c>
      <c r="E7285" t="s">
        <v>7519</v>
      </c>
      <c r="F7285" t="s">
        <v>7543</v>
      </c>
      <c r="G7285" t="s">
        <v>51</v>
      </c>
      <c r="H7285" t="s">
        <v>7544</v>
      </c>
      <c r="I7285" t="s">
        <v>52</v>
      </c>
      <c r="J7285" t="s">
        <v>53</v>
      </c>
      <c r="K7285" t="s">
        <v>60</v>
      </c>
      <c r="M7285">
        <v>1773</v>
      </c>
      <c r="N7285">
        <v>358</v>
      </c>
      <c r="O7285">
        <v>380</v>
      </c>
    </row>
    <row r="7286" spans="1:15" x14ac:dyDescent="0.3">
      <c r="E7286" t="s">
        <v>7519</v>
      </c>
      <c r="F7286" t="s">
        <v>7533</v>
      </c>
      <c r="G7286" t="s">
        <v>23</v>
      </c>
      <c r="H7286" t="s">
        <v>7552</v>
      </c>
      <c r="I7286" t="s">
        <v>22</v>
      </c>
      <c r="M7286">
        <v>1773</v>
      </c>
      <c r="N7286">
        <v>372</v>
      </c>
      <c r="O7286">
        <v>380</v>
      </c>
    </row>
    <row r="7287" spans="1:15" x14ac:dyDescent="0.3">
      <c r="A7287" t="s">
        <v>14</v>
      </c>
      <c r="B7287">
        <v>1</v>
      </c>
      <c r="C7287">
        <v>1</v>
      </c>
      <c r="D7287">
        <v>1</v>
      </c>
      <c r="E7287" t="s">
        <v>7519</v>
      </c>
      <c r="F7287" t="s">
        <v>3154</v>
      </c>
      <c r="G7287" t="s">
        <v>14</v>
      </c>
      <c r="H7287" t="s">
        <v>7541</v>
      </c>
      <c r="I7287" t="s">
        <v>35</v>
      </c>
      <c r="J7287" t="s">
        <v>32</v>
      </c>
      <c r="M7287">
        <v>1773</v>
      </c>
      <c r="N7287">
        <v>431</v>
      </c>
      <c r="O7287">
        <v>437</v>
      </c>
    </row>
    <row r="7288" spans="1:15" x14ac:dyDescent="0.3">
      <c r="A7288" t="s">
        <v>14</v>
      </c>
      <c r="B7288">
        <v>1</v>
      </c>
      <c r="C7288">
        <v>1</v>
      </c>
      <c r="D7288">
        <v>1</v>
      </c>
      <c r="E7288" t="s">
        <v>7519</v>
      </c>
      <c r="F7288" t="s">
        <v>7549</v>
      </c>
      <c r="G7288" t="s">
        <v>14</v>
      </c>
      <c r="H7288" t="s">
        <v>7550</v>
      </c>
      <c r="I7288" t="s">
        <v>35</v>
      </c>
      <c r="J7288" t="s">
        <v>46</v>
      </c>
      <c r="K7288" t="s">
        <v>47</v>
      </c>
      <c r="L7288" t="s">
        <v>43</v>
      </c>
      <c r="M7288">
        <v>1773</v>
      </c>
      <c r="N7288">
        <v>461</v>
      </c>
      <c r="O7288">
        <v>476</v>
      </c>
    </row>
    <row r="7289" spans="1:15" x14ac:dyDescent="0.3">
      <c r="E7289" t="s">
        <v>7519</v>
      </c>
      <c r="F7289" t="s">
        <v>430</v>
      </c>
      <c r="G7289" t="s">
        <v>23</v>
      </c>
      <c r="H7289" t="s">
        <v>7542</v>
      </c>
      <c r="I7289" t="s">
        <v>22</v>
      </c>
      <c r="M7289">
        <v>1773</v>
      </c>
      <c r="N7289">
        <v>518</v>
      </c>
      <c r="O7289">
        <v>531</v>
      </c>
    </row>
    <row r="7290" spans="1:15" x14ac:dyDescent="0.3">
      <c r="E7290" t="s">
        <v>7519</v>
      </c>
      <c r="F7290" t="s">
        <v>7561</v>
      </c>
      <c r="G7290" t="s">
        <v>17</v>
      </c>
      <c r="H7290" t="s">
        <v>7562</v>
      </c>
      <c r="I7290" t="s">
        <v>26</v>
      </c>
      <c r="M7290">
        <v>1774</v>
      </c>
      <c r="N7290">
        <v>0</v>
      </c>
      <c r="O7290">
        <v>8</v>
      </c>
    </row>
    <row r="7291" spans="1:15" x14ac:dyDescent="0.3">
      <c r="E7291" t="s">
        <v>7519</v>
      </c>
      <c r="F7291" t="s">
        <v>7522</v>
      </c>
      <c r="G7291" t="s">
        <v>51</v>
      </c>
      <c r="H7291" t="s">
        <v>7554</v>
      </c>
      <c r="I7291" t="s">
        <v>52</v>
      </c>
      <c r="J7291" t="s">
        <v>191</v>
      </c>
      <c r="M7291">
        <v>1774</v>
      </c>
      <c r="N7291">
        <v>31</v>
      </c>
      <c r="O7291">
        <v>37</v>
      </c>
    </row>
    <row r="7292" spans="1:15" x14ac:dyDescent="0.3">
      <c r="A7292" t="s">
        <v>14</v>
      </c>
      <c r="B7292">
        <v>0</v>
      </c>
      <c r="C7292">
        <v>1</v>
      </c>
      <c r="D7292" t="s">
        <v>14</v>
      </c>
      <c r="E7292" t="s">
        <v>7519</v>
      </c>
      <c r="F7292" t="s">
        <v>7522</v>
      </c>
      <c r="G7292" t="s">
        <v>23</v>
      </c>
      <c r="H7292" t="s">
        <v>7554</v>
      </c>
      <c r="I7292" t="s">
        <v>26</v>
      </c>
      <c r="M7292">
        <v>1774</v>
      </c>
      <c r="N7292">
        <v>31</v>
      </c>
      <c r="O7292">
        <v>37</v>
      </c>
    </row>
    <row r="7293" spans="1:15" x14ac:dyDescent="0.3">
      <c r="E7293" t="s">
        <v>7519</v>
      </c>
      <c r="F7293" t="s">
        <v>7522</v>
      </c>
      <c r="G7293" t="s">
        <v>14</v>
      </c>
      <c r="H7293" t="s">
        <v>7554</v>
      </c>
      <c r="I7293" t="s">
        <v>19</v>
      </c>
      <c r="M7293">
        <v>1774</v>
      </c>
      <c r="N7293">
        <v>31</v>
      </c>
      <c r="O7293">
        <v>37</v>
      </c>
    </row>
    <row r="7294" spans="1:15" x14ac:dyDescent="0.3">
      <c r="A7294" t="s">
        <v>14</v>
      </c>
      <c r="B7294">
        <v>1</v>
      </c>
      <c r="C7294">
        <v>1</v>
      </c>
      <c r="D7294">
        <v>1</v>
      </c>
      <c r="E7294" t="s">
        <v>7519</v>
      </c>
      <c r="F7294" t="s">
        <v>1502</v>
      </c>
      <c r="G7294" t="s">
        <v>14</v>
      </c>
      <c r="H7294" t="s">
        <v>7559</v>
      </c>
      <c r="I7294" t="s">
        <v>31</v>
      </c>
      <c r="J7294" t="s">
        <v>32</v>
      </c>
      <c r="M7294">
        <v>1774</v>
      </c>
      <c r="N7294">
        <v>39</v>
      </c>
      <c r="O7294">
        <v>43</v>
      </c>
    </row>
    <row r="7295" spans="1:15" x14ac:dyDescent="0.3">
      <c r="E7295" t="s">
        <v>7519</v>
      </c>
      <c r="F7295" t="s">
        <v>1502</v>
      </c>
      <c r="G7295" t="s">
        <v>23</v>
      </c>
      <c r="H7295" t="s">
        <v>7559</v>
      </c>
      <c r="I7295" t="s">
        <v>26</v>
      </c>
      <c r="M7295">
        <v>1774</v>
      </c>
      <c r="N7295">
        <v>39</v>
      </c>
      <c r="O7295">
        <v>43</v>
      </c>
    </row>
    <row r="7296" spans="1:15" x14ac:dyDescent="0.3">
      <c r="E7296" t="s">
        <v>7519</v>
      </c>
      <c r="F7296" t="s">
        <v>7556</v>
      </c>
      <c r="G7296" t="s">
        <v>14</v>
      </c>
      <c r="H7296" t="s">
        <v>7557</v>
      </c>
      <c r="I7296" t="s">
        <v>19</v>
      </c>
      <c r="M7296">
        <v>1774</v>
      </c>
      <c r="N7296">
        <v>86</v>
      </c>
      <c r="O7296">
        <v>94</v>
      </c>
    </row>
    <row r="7297" spans="1:15" x14ac:dyDescent="0.3">
      <c r="E7297" t="s">
        <v>7519</v>
      </c>
      <c r="F7297" t="s">
        <v>7556</v>
      </c>
      <c r="G7297" t="s">
        <v>17</v>
      </c>
      <c r="H7297" t="s">
        <v>7557</v>
      </c>
      <c r="I7297" t="s">
        <v>26</v>
      </c>
      <c r="M7297">
        <v>1774</v>
      </c>
      <c r="N7297">
        <v>86</v>
      </c>
      <c r="O7297">
        <v>94</v>
      </c>
    </row>
    <row r="7298" spans="1:15" x14ac:dyDescent="0.3">
      <c r="E7298" t="s">
        <v>7519</v>
      </c>
      <c r="F7298" t="s">
        <v>7556</v>
      </c>
      <c r="G7298" t="s">
        <v>51</v>
      </c>
      <c r="H7298" t="s">
        <v>7557</v>
      </c>
      <c r="I7298" t="s">
        <v>52</v>
      </c>
      <c r="J7298" t="s">
        <v>191</v>
      </c>
      <c r="M7298">
        <v>1774</v>
      </c>
      <c r="N7298">
        <v>86</v>
      </c>
      <c r="O7298">
        <v>94</v>
      </c>
    </row>
    <row r="7299" spans="1:15" x14ac:dyDescent="0.3">
      <c r="A7299" t="s">
        <v>14</v>
      </c>
      <c r="B7299">
        <v>1</v>
      </c>
      <c r="C7299">
        <v>1</v>
      </c>
      <c r="D7299">
        <v>1</v>
      </c>
      <c r="E7299" t="s">
        <v>7519</v>
      </c>
      <c r="F7299" t="s">
        <v>1274</v>
      </c>
      <c r="G7299" t="s">
        <v>14</v>
      </c>
      <c r="H7299" t="s">
        <v>7553</v>
      </c>
      <c r="I7299" t="s">
        <v>35</v>
      </c>
      <c r="J7299" t="s">
        <v>32</v>
      </c>
      <c r="M7299">
        <v>1774</v>
      </c>
      <c r="N7299">
        <v>210</v>
      </c>
      <c r="O7299">
        <v>214</v>
      </c>
    </row>
    <row r="7300" spans="1:15" x14ac:dyDescent="0.3">
      <c r="E7300" t="s">
        <v>7519</v>
      </c>
      <c r="F7300" t="s">
        <v>7522</v>
      </c>
      <c r="G7300" t="s">
        <v>51</v>
      </c>
      <c r="H7300" t="s">
        <v>7555</v>
      </c>
      <c r="I7300" t="s">
        <v>52</v>
      </c>
      <c r="J7300" t="s">
        <v>191</v>
      </c>
      <c r="M7300">
        <v>1774</v>
      </c>
      <c r="N7300">
        <v>225</v>
      </c>
      <c r="O7300">
        <v>231</v>
      </c>
    </row>
    <row r="7301" spans="1:15" x14ac:dyDescent="0.3">
      <c r="E7301" t="s">
        <v>7519</v>
      </c>
      <c r="F7301" t="s">
        <v>7522</v>
      </c>
      <c r="G7301" t="s">
        <v>14</v>
      </c>
      <c r="H7301" t="s">
        <v>7555</v>
      </c>
      <c r="I7301" t="s">
        <v>19</v>
      </c>
      <c r="M7301">
        <v>1774</v>
      </c>
      <c r="N7301">
        <v>225</v>
      </c>
      <c r="O7301">
        <v>231</v>
      </c>
    </row>
    <row r="7302" spans="1:15" x14ac:dyDescent="0.3">
      <c r="A7302" t="s">
        <v>14</v>
      </c>
      <c r="B7302">
        <v>0</v>
      </c>
      <c r="C7302">
        <v>1</v>
      </c>
      <c r="D7302" t="s">
        <v>14</v>
      </c>
      <c r="E7302" t="s">
        <v>7519</v>
      </c>
      <c r="F7302" t="s">
        <v>7522</v>
      </c>
      <c r="G7302" t="s">
        <v>23</v>
      </c>
      <c r="H7302" t="s">
        <v>7555</v>
      </c>
      <c r="I7302" t="s">
        <v>26</v>
      </c>
      <c r="M7302">
        <v>1774</v>
      </c>
      <c r="N7302">
        <v>225</v>
      </c>
      <c r="O7302">
        <v>231</v>
      </c>
    </row>
    <row r="7303" spans="1:15" x14ac:dyDescent="0.3">
      <c r="A7303" t="s">
        <v>14</v>
      </c>
      <c r="B7303">
        <v>1</v>
      </c>
      <c r="C7303">
        <v>1</v>
      </c>
      <c r="D7303">
        <v>1</v>
      </c>
      <c r="E7303" t="s">
        <v>7519</v>
      </c>
      <c r="F7303" t="s">
        <v>3154</v>
      </c>
      <c r="G7303" t="s">
        <v>14</v>
      </c>
      <c r="H7303" t="s">
        <v>7563</v>
      </c>
      <c r="I7303" t="s">
        <v>270</v>
      </c>
      <c r="J7303" t="s">
        <v>32</v>
      </c>
      <c r="M7303">
        <v>1774</v>
      </c>
      <c r="N7303">
        <v>259</v>
      </c>
      <c r="O7303">
        <v>265</v>
      </c>
    </row>
    <row r="7304" spans="1:15" x14ac:dyDescent="0.3">
      <c r="E7304" t="s">
        <v>7519</v>
      </c>
      <c r="F7304" t="s">
        <v>7564</v>
      </c>
      <c r="G7304" t="s">
        <v>17</v>
      </c>
      <c r="H7304" t="s">
        <v>7565</v>
      </c>
      <c r="I7304" t="s">
        <v>19</v>
      </c>
      <c r="M7304">
        <v>1774</v>
      </c>
      <c r="N7304">
        <v>259</v>
      </c>
      <c r="O7304">
        <v>277</v>
      </c>
    </row>
    <row r="7305" spans="1:15" x14ac:dyDescent="0.3">
      <c r="A7305" t="s">
        <v>14</v>
      </c>
      <c r="B7305">
        <v>1</v>
      </c>
      <c r="C7305">
        <v>1</v>
      </c>
      <c r="D7305">
        <v>1</v>
      </c>
      <c r="E7305" t="s">
        <v>7519</v>
      </c>
      <c r="F7305" t="s">
        <v>2933</v>
      </c>
      <c r="G7305" t="s">
        <v>14</v>
      </c>
      <c r="H7305" t="s">
        <v>7558</v>
      </c>
      <c r="I7305" t="s">
        <v>26</v>
      </c>
      <c r="M7305">
        <v>1774</v>
      </c>
      <c r="N7305">
        <v>269</v>
      </c>
      <c r="O7305">
        <v>277</v>
      </c>
    </row>
    <row r="7306" spans="1:15" x14ac:dyDescent="0.3">
      <c r="E7306" t="s">
        <v>7519</v>
      </c>
      <c r="F7306" t="s">
        <v>430</v>
      </c>
      <c r="G7306" t="s">
        <v>17</v>
      </c>
      <c r="H7306" t="s">
        <v>7560</v>
      </c>
      <c r="I7306" t="s">
        <v>19</v>
      </c>
      <c r="M7306">
        <v>1774</v>
      </c>
      <c r="N7306">
        <v>366</v>
      </c>
      <c r="O7306">
        <v>379</v>
      </c>
    </row>
    <row r="7307" spans="1:15" x14ac:dyDescent="0.3">
      <c r="E7307" t="s">
        <v>7519</v>
      </c>
      <c r="F7307" t="s">
        <v>430</v>
      </c>
      <c r="G7307" t="s">
        <v>23</v>
      </c>
      <c r="H7307" t="s">
        <v>7560</v>
      </c>
      <c r="I7307" t="s">
        <v>26</v>
      </c>
      <c r="M7307">
        <v>1774</v>
      </c>
      <c r="N7307">
        <v>366</v>
      </c>
      <c r="O7307">
        <v>379</v>
      </c>
    </row>
    <row r="7308" spans="1:15" x14ac:dyDescent="0.3">
      <c r="A7308" t="s">
        <v>23</v>
      </c>
      <c r="B7308">
        <v>1</v>
      </c>
      <c r="C7308">
        <v>1</v>
      </c>
      <c r="D7308">
        <v>1</v>
      </c>
      <c r="E7308" t="s">
        <v>7519</v>
      </c>
      <c r="F7308" t="s">
        <v>7574</v>
      </c>
      <c r="G7308" t="s">
        <v>23</v>
      </c>
      <c r="H7308" t="s">
        <v>7575</v>
      </c>
      <c r="I7308" t="s">
        <v>22</v>
      </c>
      <c r="M7308">
        <v>1775</v>
      </c>
      <c r="N7308">
        <v>37</v>
      </c>
      <c r="O7308">
        <v>44</v>
      </c>
    </row>
    <row r="7309" spans="1:15" x14ac:dyDescent="0.3">
      <c r="A7309" t="s">
        <v>14</v>
      </c>
      <c r="B7309">
        <v>0</v>
      </c>
      <c r="C7309">
        <v>1</v>
      </c>
      <c r="D7309" t="s">
        <v>14</v>
      </c>
      <c r="E7309" t="s">
        <v>7519</v>
      </c>
      <c r="F7309" t="s">
        <v>7522</v>
      </c>
      <c r="G7309" t="s">
        <v>23</v>
      </c>
      <c r="H7309" t="s">
        <v>7568</v>
      </c>
      <c r="I7309" t="s">
        <v>26</v>
      </c>
      <c r="M7309">
        <v>1775</v>
      </c>
      <c r="N7309">
        <v>46</v>
      </c>
      <c r="O7309">
        <v>52</v>
      </c>
    </row>
    <row r="7310" spans="1:15" x14ac:dyDescent="0.3">
      <c r="E7310" t="s">
        <v>7519</v>
      </c>
      <c r="F7310" t="s">
        <v>7522</v>
      </c>
      <c r="G7310" t="s">
        <v>14</v>
      </c>
      <c r="H7310" t="s">
        <v>7568</v>
      </c>
      <c r="I7310" t="s">
        <v>19</v>
      </c>
      <c r="M7310">
        <v>1775</v>
      </c>
      <c r="N7310">
        <v>46</v>
      </c>
      <c r="O7310">
        <v>52</v>
      </c>
    </row>
    <row r="7311" spans="1:15" x14ac:dyDescent="0.3">
      <c r="E7311" t="s">
        <v>7519</v>
      </c>
      <c r="F7311" t="s">
        <v>7522</v>
      </c>
      <c r="G7311" t="s">
        <v>51</v>
      </c>
      <c r="H7311" t="s">
        <v>7568</v>
      </c>
      <c r="I7311" t="s">
        <v>52</v>
      </c>
      <c r="J7311" t="s">
        <v>191</v>
      </c>
      <c r="M7311">
        <v>1775</v>
      </c>
      <c r="N7311">
        <v>46</v>
      </c>
      <c r="O7311">
        <v>52</v>
      </c>
    </row>
    <row r="7312" spans="1:15" x14ac:dyDescent="0.3">
      <c r="E7312" t="s">
        <v>7519</v>
      </c>
      <c r="F7312" t="s">
        <v>6305</v>
      </c>
      <c r="G7312" t="s">
        <v>14</v>
      </c>
      <c r="H7312" t="s">
        <v>7573</v>
      </c>
      <c r="I7312" t="s">
        <v>31</v>
      </c>
      <c r="J7312" t="s">
        <v>32</v>
      </c>
      <c r="M7312">
        <v>1775</v>
      </c>
      <c r="N7312">
        <v>79</v>
      </c>
      <c r="O7312">
        <v>82</v>
      </c>
    </row>
    <row r="7313" spans="1:15" x14ac:dyDescent="0.3">
      <c r="A7313" t="s">
        <v>14</v>
      </c>
      <c r="B7313">
        <v>0</v>
      </c>
      <c r="C7313">
        <v>1</v>
      </c>
      <c r="D7313" t="s">
        <v>14</v>
      </c>
      <c r="E7313" t="s">
        <v>7519</v>
      </c>
      <c r="F7313" t="s">
        <v>6305</v>
      </c>
      <c r="G7313" t="s">
        <v>17</v>
      </c>
      <c r="H7313" t="s">
        <v>7573</v>
      </c>
      <c r="I7313" t="s">
        <v>26</v>
      </c>
      <c r="M7313">
        <v>1775</v>
      </c>
      <c r="N7313">
        <v>79</v>
      </c>
      <c r="O7313">
        <v>82</v>
      </c>
    </row>
    <row r="7314" spans="1:15" x14ac:dyDescent="0.3">
      <c r="E7314" t="s">
        <v>7519</v>
      </c>
      <c r="F7314" t="s">
        <v>1502</v>
      </c>
      <c r="G7314" t="s">
        <v>14</v>
      </c>
      <c r="H7314" t="s">
        <v>7570</v>
      </c>
      <c r="I7314" t="s">
        <v>31</v>
      </c>
      <c r="J7314" t="s">
        <v>32</v>
      </c>
      <c r="M7314">
        <v>1775</v>
      </c>
      <c r="N7314">
        <v>98</v>
      </c>
      <c r="O7314">
        <v>102</v>
      </c>
    </row>
    <row r="7315" spans="1:15" x14ac:dyDescent="0.3">
      <c r="A7315" t="s">
        <v>14</v>
      </c>
      <c r="B7315">
        <v>0</v>
      </c>
      <c r="C7315">
        <v>1</v>
      </c>
      <c r="D7315" t="s">
        <v>14</v>
      </c>
      <c r="E7315" t="s">
        <v>7519</v>
      </c>
      <c r="F7315" t="s">
        <v>1502</v>
      </c>
      <c r="G7315" t="s">
        <v>23</v>
      </c>
      <c r="H7315" t="s">
        <v>7570</v>
      </c>
      <c r="I7315" t="s">
        <v>26</v>
      </c>
      <c r="M7315">
        <v>1775</v>
      </c>
      <c r="N7315">
        <v>98</v>
      </c>
      <c r="O7315">
        <v>102</v>
      </c>
    </row>
    <row r="7316" spans="1:15" x14ac:dyDescent="0.3">
      <c r="A7316" t="s">
        <v>14</v>
      </c>
      <c r="B7316">
        <v>0</v>
      </c>
      <c r="C7316">
        <v>1</v>
      </c>
      <c r="D7316" t="s">
        <v>14</v>
      </c>
      <c r="E7316" t="s">
        <v>7519</v>
      </c>
      <c r="F7316" t="s">
        <v>7556</v>
      </c>
      <c r="G7316" t="s">
        <v>51</v>
      </c>
      <c r="H7316" t="s">
        <v>7577</v>
      </c>
      <c r="I7316" t="s">
        <v>52</v>
      </c>
      <c r="J7316" t="s">
        <v>195</v>
      </c>
      <c r="M7316">
        <v>1775</v>
      </c>
      <c r="N7316">
        <v>280</v>
      </c>
      <c r="O7316">
        <v>288</v>
      </c>
    </row>
    <row r="7317" spans="1:15" x14ac:dyDescent="0.3">
      <c r="E7317" t="s">
        <v>7519</v>
      </c>
      <c r="F7317" t="s">
        <v>7556</v>
      </c>
      <c r="G7317" t="s">
        <v>14</v>
      </c>
      <c r="H7317" t="s">
        <v>7577</v>
      </c>
      <c r="I7317" t="s">
        <v>50</v>
      </c>
      <c r="M7317">
        <v>1775</v>
      </c>
      <c r="N7317">
        <v>280</v>
      </c>
      <c r="O7317">
        <v>288</v>
      </c>
    </row>
    <row r="7318" spans="1:15" x14ac:dyDescent="0.3">
      <c r="A7318" t="s">
        <v>14</v>
      </c>
      <c r="B7318">
        <v>1</v>
      </c>
      <c r="C7318">
        <v>1</v>
      </c>
      <c r="D7318">
        <v>1</v>
      </c>
      <c r="E7318" t="s">
        <v>7519</v>
      </c>
      <c r="F7318" t="s">
        <v>7535</v>
      </c>
      <c r="G7318" t="s">
        <v>14</v>
      </c>
      <c r="H7318" t="s">
        <v>7576</v>
      </c>
      <c r="I7318" t="s">
        <v>19</v>
      </c>
      <c r="M7318">
        <v>1775</v>
      </c>
      <c r="N7318">
        <v>346</v>
      </c>
      <c r="O7318">
        <v>351</v>
      </c>
    </row>
    <row r="7319" spans="1:15" x14ac:dyDescent="0.3">
      <c r="E7319" t="s">
        <v>7519</v>
      </c>
      <c r="F7319" t="s">
        <v>7535</v>
      </c>
      <c r="G7319" t="s">
        <v>23</v>
      </c>
      <c r="H7319" t="s">
        <v>7576</v>
      </c>
      <c r="I7319" t="s">
        <v>26</v>
      </c>
      <c r="M7319">
        <v>1775</v>
      </c>
      <c r="N7319">
        <v>346</v>
      </c>
      <c r="O7319">
        <v>351</v>
      </c>
    </row>
    <row r="7320" spans="1:15" x14ac:dyDescent="0.3">
      <c r="A7320" t="s">
        <v>14</v>
      </c>
      <c r="B7320">
        <v>1</v>
      </c>
      <c r="C7320">
        <v>1</v>
      </c>
      <c r="D7320">
        <v>1</v>
      </c>
      <c r="E7320" t="s">
        <v>7519</v>
      </c>
      <c r="F7320" t="s">
        <v>7571</v>
      </c>
      <c r="G7320" t="s">
        <v>14</v>
      </c>
      <c r="H7320" t="s">
        <v>7572</v>
      </c>
      <c r="I7320" t="s">
        <v>19</v>
      </c>
      <c r="M7320">
        <v>1775</v>
      </c>
      <c r="N7320">
        <v>393</v>
      </c>
      <c r="O7320">
        <v>401</v>
      </c>
    </row>
    <row r="7321" spans="1:15" x14ac:dyDescent="0.3">
      <c r="E7321" t="s">
        <v>7519</v>
      </c>
      <c r="F7321" t="s">
        <v>7571</v>
      </c>
      <c r="G7321" t="s">
        <v>17</v>
      </c>
      <c r="H7321" t="s">
        <v>7572</v>
      </c>
      <c r="I7321" t="s">
        <v>26</v>
      </c>
      <c r="M7321">
        <v>1775</v>
      </c>
      <c r="N7321">
        <v>393</v>
      </c>
      <c r="O7321">
        <v>401</v>
      </c>
    </row>
    <row r="7322" spans="1:15" x14ac:dyDescent="0.3">
      <c r="A7322" t="s">
        <v>14</v>
      </c>
      <c r="B7322">
        <v>1</v>
      </c>
      <c r="C7322">
        <v>1</v>
      </c>
      <c r="D7322">
        <v>1</v>
      </c>
      <c r="E7322" t="s">
        <v>7519</v>
      </c>
      <c r="F7322" t="s">
        <v>7566</v>
      </c>
      <c r="G7322" t="s">
        <v>14</v>
      </c>
      <c r="H7322" t="s">
        <v>7567</v>
      </c>
      <c r="I7322" t="s">
        <v>35</v>
      </c>
      <c r="J7322" t="s">
        <v>42</v>
      </c>
      <c r="K7322" t="s">
        <v>43</v>
      </c>
      <c r="M7322">
        <v>1775</v>
      </c>
      <c r="N7322">
        <v>418</v>
      </c>
      <c r="O7322">
        <v>424</v>
      </c>
    </row>
    <row r="7323" spans="1:15" x14ac:dyDescent="0.3">
      <c r="E7323" t="s">
        <v>7519</v>
      </c>
      <c r="F7323" t="s">
        <v>430</v>
      </c>
      <c r="G7323" t="s">
        <v>23</v>
      </c>
      <c r="H7323" t="s">
        <v>7569</v>
      </c>
      <c r="I7323" t="s">
        <v>26</v>
      </c>
      <c r="M7323">
        <v>1775</v>
      </c>
      <c r="N7323">
        <v>448</v>
      </c>
      <c r="O7323">
        <v>461</v>
      </c>
    </row>
    <row r="7324" spans="1:15" x14ac:dyDescent="0.3">
      <c r="E7324" t="s">
        <v>7519</v>
      </c>
      <c r="F7324" t="s">
        <v>430</v>
      </c>
      <c r="G7324" t="s">
        <v>17</v>
      </c>
      <c r="H7324" t="s">
        <v>7569</v>
      </c>
      <c r="I7324" t="s">
        <v>19</v>
      </c>
      <c r="M7324">
        <v>1775</v>
      </c>
      <c r="N7324">
        <v>448</v>
      </c>
      <c r="O7324">
        <v>461</v>
      </c>
    </row>
    <row r="7325" spans="1:15" x14ac:dyDescent="0.3">
      <c r="E7325" t="s">
        <v>7519</v>
      </c>
      <c r="F7325" t="s">
        <v>7522</v>
      </c>
      <c r="G7325" t="s">
        <v>51</v>
      </c>
      <c r="H7325" t="s">
        <v>7583</v>
      </c>
      <c r="I7325" t="s">
        <v>52</v>
      </c>
      <c r="J7325" t="s">
        <v>191</v>
      </c>
      <c r="M7325">
        <v>1776</v>
      </c>
      <c r="N7325">
        <v>7</v>
      </c>
      <c r="O7325">
        <v>13</v>
      </c>
    </row>
    <row r="7326" spans="1:15" x14ac:dyDescent="0.3">
      <c r="E7326" t="s">
        <v>7519</v>
      </c>
      <c r="F7326" t="s">
        <v>7522</v>
      </c>
      <c r="G7326" t="s">
        <v>14</v>
      </c>
      <c r="H7326" t="s">
        <v>7583</v>
      </c>
      <c r="I7326" t="s">
        <v>19</v>
      </c>
      <c r="M7326">
        <v>1776</v>
      </c>
      <c r="N7326">
        <v>7</v>
      </c>
      <c r="O7326">
        <v>13</v>
      </c>
    </row>
    <row r="7327" spans="1:15" x14ac:dyDescent="0.3">
      <c r="A7327" t="s">
        <v>14</v>
      </c>
      <c r="B7327">
        <v>0</v>
      </c>
      <c r="C7327">
        <v>1</v>
      </c>
      <c r="D7327" t="s">
        <v>14</v>
      </c>
      <c r="E7327" t="s">
        <v>7519</v>
      </c>
      <c r="F7327" t="s">
        <v>7535</v>
      </c>
      <c r="G7327" t="s">
        <v>23</v>
      </c>
      <c r="H7327" t="s">
        <v>7588</v>
      </c>
      <c r="I7327" t="s">
        <v>26</v>
      </c>
      <c r="M7327">
        <v>1776</v>
      </c>
      <c r="N7327">
        <v>50</v>
      </c>
      <c r="O7327">
        <v>55</v>
      </c>
    </row>
    <row r="7328" spans="1:15" x14ac:dyDescent="0.3">
      <c r="E7328" t="s">
        <v>7519</v>
      </c>
      <c r="F7328" t="s">
        <v>7535</v>
      </c>
      <c r="G7328" t="s">
        <v>14</v>
      </c>
      <c r="H7328" t="s">
        <v>7588</v>
      </c>
      <c r="I7328" t="s">
        <v>19</v>
      </c>
      <c r="M7328">
        <v>1776</v>
      </c>
      <c r="N7328">
        <v>50</v>
      </c>
      <c r="O7328">
        <v>55</v>
      </c>
    </row>
    <row r="7329" spans="1:15" x14ac:dyDescent="0.3">
      <c r="E7329" t="s">
        <v>7519</v>
      </c>
      <c r="F7329" t="s">
        <v>7579</v>
      </c>
      <c r="G7329" t="s">
        <v>23</v>
      </c>
      <c r="H7329" t="s">
        <v>7580</v>
      </c>
      <c r="I7329" t="s">
        <v>52</v>
      </c>
      <c r="J7329" t="s">
        <v>750</v>
      </c>
      <c r="K7329" t="s">
        <v>751</v>
      </c>
      <c r="M7329">
        <v>1776</v>
      </c>
      <c r="N7329">
        <v>67</v>
      </c>
      <c r="O7329">
        <v>85</v>
      </c>
    </row>
    <row r="7330" spans="1:15" x14ac:dyDescent="0.3">
      <c r="A7330" t="s">
        <v>14</v>
      </c>
      <c r="B7330">
        <v>1</v>
      </c>
      <c r="C7330">
        <v>1</v>
      </c>
      <c r="D7330">
        <v>1</v>
      </c>
      <c r="E7330" t="s">
        <v>7519</v>
      </c>
      <c r="F7330" t="s">
        <v>7571</v>
      </c>
      <c r="G7330" t="s">
        <v>14</v>
      </c>
      <c r="H7330" t="s">
        <v>7587</v>
      </c>
      <c r="I7330" t="s">
        <v>19</v>
      </c>
      <c r="M7330">
        <v>1776</v>
      </c>
      <c r="N7330">
        <v>152</v>
      </c>
      <c r="O7330">
        <v>160</v>
      </c>
    </row>
    <row r="7331" spans="1:15" x14ac:dyDescent="0.3">
      <c r="E7331" t="s">
        <v>7519</v>
      </c>
      <c r="F7331" t="s">
        <v>7535</v>
      </c>
      <c r="G7331" t="s">
        <v>14</v>
      </c>
      <c r="H7331" t="s">
        <v>7586</v>
      </c>
      <c r="I7331" t="s">
        <v>19</v>
      </c>
      <c r="M7331">
        <v>1776</v>
      </c>
      <c r="N7331">
        <v>162</v>
      </c>
      <c r="O7331">
        <v>167</v>
      </c>
    </row>
    <row r="7332" spans="1:15" x14ac:dyDescent="0.3">
      <c r="A7332" t="s">
        <v>14</v>
      </c>
      <c r="B7332">
        <v>0</v>
      </c>
      <c r="C7332">
        <v>1</v>
      </c>
      <c r="D7332" t="s">
        <v>14</v>
      </c>
      <c r="E7332" t="s">
        <v>7519</v>
      </c>
      <c r="F7332" t="s">
        <v>7535</v>
      </c>
      <c r="G7332" t="s">
        <v>23</v>
      </c>
      <c r="H7332" t="s">
        <v>7586</v>
      </c>
      <c r="I7332" t="s">
        <v>26</v>
      </c>
      <c r="M7332">
        <v>1776</v>
      </c>
      <c r="N7332">
        <v>162</v>
      </c>
      <c r="O7332">
        <v>167</v>
      </c>
    </row>
    <row r="7333" spans="1:15" x14ac:dyDescent="0.3">
      <c r="E7333" t="s">
        <v>7519</v>
      </c>
      <c r="F7333" t="s">
        <v>1128</v>
      </c>
      <c r="G7333" t="s">
        <v>17</v>
      </c>
      <c r="H7333" t="s">
        <v>7582</v>
      </c>
      <c r="I7333" t="s">
        <v>26</v>
      </c>
      <c r="M7333">
        <v>1776</v>
      </c>
      <c r="N7333">
        <v>213</v>
      </c>
      <c r="O7333">
        <v>216</v>
      </c>
    </row>
    <row r="7334" spans="1:15" x14ac:dyDescent="0.3">
      <c r="A7334" t="s">
        <v>14</v>
      </c>
      <c r="B7334">
        <v>0</v>
      </c>
      <c r="C7334">
        <v>1</v>
      </c>
      <c r="D7334" t="s">
        <v>14</v>
      </c>
      <c r="E7334" t="s">
        <v>7519</v>
      </c>
      <c r="F7334" t="s">
        <v>7584</v>
      </c>
      <c r="G7334" t="s">
        <v>23</v>
      </c>
      <c r="H7334" t="s">
        <v>7585</v>
      </c>
      <c r="I7334" t="s">
        <v>270</v>
      </c>
      <c r="J7334" t="s">
        <v>112</v>
      </c>
      <c r="M7334">
        <v>1776</v>
      </c>
      <c r="N7334">
        <v>272</v>
      </c>
      <c r="O7334">
        <v>278</v>
      </c>
    </row>
    <row r="7335" spans="1:15" x14ac:dyDescent="0.3">
      <c r="A7335" t="s">
        <v>14</v>
      </c>
      <c r="B7335">
        <v>1</v>
      </c>
      <c r="C7335">
        <v>1</v>
      </c>
      <c r="D7335">
        <v>1</v>
      </c>
      <c r="E7335" t="s">
        <v>7519</v>
      </c>
      <c r="F7335" t="s">
        <v>7584</v>
      </c>
      <c r="G7335" t="s">
        <v>14</v>
      </c>
      <c r="H7335" t="s">
        <v>7585</v>
      </c>
      <c r="I7335" t="s">
        <v>19</v>
      </c>
      <c r="M7335">
        <v>1776</v>
      </c>
      <c r="N7335">
        <v>272</v>
      </c>
      <c r="O7335">
        <v>278</v>
      </c>
    </row>
    <row r="7336" spans="1:15" x14ac:dyDescent="0.3">
      <c r="A7336" t="s">
        <v>14</v>
      </c>
      <c r="B7336">
        <v>1</v>
      </c>
      <c r="C7336">
        <v>1</v>
      </c>
      <c r="D7336">
        <v>1</v>
      </c>
      <c r="E7336" t="s">
        <v>7519</v>
      </c>
      <c r="F7336" t="s">
        <v>7571</v>
      </c>
      <c r="G7336" t="s">
        <v>14</v>
      </c>
      <c r="H7336" t="s">
        <v>7578</v>
      </c>
      <c r="I7336" t="s">
        <v>19</v>
      </c>
      <c r="M7336">
        <v>1776</v>
      </c>
      <c r="N7336">
        <v>309</v>
      </c>
      <c r="O7336">
        <v>317</v>
      </c>
    </row>
    <row r="7337" spans="1:15" x14ac:dyDescent="0.3">
      <c r="A7337" t="s">
        <v>14</v>
      </c>
      <c r="B7337">
        <v>0</v>
      </c>
      <c r="C7337">
        <v>1</v>
      </c>
      <c r="D7337" t="s">
        <v>14</v>
      </c>
      <c r="E7337" t="s">
        <v>7519</v>
      </c>
      <c r="F7337" t="s">
        <v>7571</v>
      </c>
      <c r="G7337" t="s">
        <v>17</v>
      </c>
      <c r="H7337" t="s">
        <v>7578</v>
      </c>
      <c r="I7337" t="s">
        <v>26</v>
      </c>
      <c r="M7337">
        <v>1776</v>
      </c>
      <c r="N7337">
        <v>309</v>
      </c>
      <c r="O7337">
        <v>317</v>
      </c>
    </row>
    <row r="7338" spans="1:15" x14ac:dyDescent="0.3">
      <c r="E7338" t="s">
        <v>7519</v>
      </c>
      <c r="F7338" t="s">
        <v>430</v>
      </c>
      <c r="G7338" t="s">
        <v>23</v>
      </c>
      <c r="H7338" t="s">
        <v>7581</v>
      </c>
      <c r="I7338" t="s">
        <v>22</v>
      </c>
      <c r="M7338">
        <v>1776</v>
      </c>
      <c r="N7338">
        <v>475</v>
      </c>
      <c r="O7338">
        <v>488</v>
      </c>
    </row>
    <row r="7339" spans="1:15" x14ac:dyDescent="0.3">
      <c r="E7339" t="s">
        <v>7519</v>
      </c>
      <c r="F7339" t="s">
        <v>7535</v>
      </c>
      <c r="G7339" t="s">
        <v>14</v>
      </c>
      <c r="H7339" t="s">
        <v>7597</v>
      </c>
      <c r="I7339" t="s">
        <v>19</v>
      </c>
      <c r="M7339">
        <v>1777</v>
      </c>
      <c r="N7339">
        <v>58</v>
      </c>
      <c r="O7339">
        <v>63</v>
      </c>
    </row>
    <row r="7340" spans="1:15" x14ac:dyDescent="0.3">
      <c r="A7340" t="s">
        <v>14</v>
      </c>
      <c r="B7340">
        <v>0</v>
      </c>
      <c r="C7340">
        <v>1</v>
      </c>
      <c r="D7340" t="s">
        <v>14</v>
      </c>
      <c r="E7340" t="s">
        <v>7519</v>
      </c>
      <c r="F7340" t="s">
        <v>7535</v>
      </c>
      <c r="G7340" t="s">
        <v>23</v>
      </c>
      <c r="H7340" t="s">
        <v>7597</v>
      </c>
      <c r="I7340" t="s">
        <v>26</v>
      </c>
      <c r="M7340">
        <v>1777</v>
      </c>
      <c r="N7340">
        <v>58</v>
      </c>
      <c r="O7340">
        <v>63</v>
      </c>
    </row>
    <row r="7341" spans="1:15" x14ac:dyDescent="0.3">
      <c r="E7341" t="s">
        <v>7519</v>
      </c>
      <c r="F7341" t="s">
        <v>1502</v>
      </c>
      <c r="G7341" t="s">
        <v>51</v>
      </c>
      <c r="H7341" t="s">
        <v>7592</v>
      </c>
      <c r="I7341" t="s">
        <v>26</v>
      </c>
      <c r="M7341">
        <v>1777</v>
      </c>
      <c r="N7341">
        <v>123</v>
      </c>
      <c r="O7341">
        <v>127</v>
      </c>
    </row>
    <row r="7342" spans="1:15" x14ac:dyDescent="0.3">
      <c r="E7342" t="s">
        <v>7519</v>
      </c>
      <c r="F7342" t="s">
        <v>1502</v>
      </c>
      <c r="G7342" t="s">
        <v>14</v>
      </c>
      <c r="H7342" t="s">
        <v>7592</v>
      </c>
      <c r="I7342" t="s">
        <v>31</v>
      </c>
      <c r="J7342" t="s">
        <v>32</v>
      </c>
      <c r="M7342">
        <v>1777</v>
      </c>
      <c r="N7342">
        <v>123</v>
      </c>
      <c r="O7342">
        <v>127</v>
      </c>
    </row>
    <row r="7343" spans="1:15" x14ac:dyDescent="0.3">
      <c r="E7343" t="s">
        <v>7519</v>
      </c>
      <c r="F7343" t="s">
        <v>7522</v>
      </c>
      <c r="G7343" t="s">
        <v>14</v>
      </c>
      <c r="H7343" t="s">
        <v>7589</v>
      </c>
      <c r="I7343" t="s">
        <v>50</v>
      </c>
      <c r="M7343">
        <v>1777</v>
      </c>
      <c r="N7343">
        <v>208</v>
      </c>
      <c r="O7343">
        <v>214</v>
      </c>
    </row>
    <row r="7344" spans="1:15" x14ac:dyDescent="0.3">
      <c r="E7344" t="s">
        <v>7519</v>
      </c>
      <c r="F7344" t="s">
        <v>7522</v>
      </c>
      <c r="G7344" t="s">
        <v>51</v>
      </c>
      <c r="H7344" t="s">
        <v>7589</v>
      </c>
      <c r="I7344" t="s">
        <v>52</v>
      </c>
      <c r="J7344" t="s">
        <v>191</v>
      </c>
      <c r="M7344">
        <v>1777</v>
      </c>
      <c r="N7344">
        <v>208</v>
      </c>
      <c r="O7344">
        <v>214</v>
      </c>
    </row>
    <row r="7345" spans="1:15" x14ac:dyDescent="0.3">
      <c r="E7345" t="s">
        <v>7519</v>
      </c>
      <c r="F7345" t="s">
        <v>1502</v>
      </c>
      <c r="G7345" t="s">
        <v>14</v>
      </c>
      <c r="H7345" t="s">
        <v>7594</v>
      </c>
      <c r="I7345" t="s">
        <v>31</v>
      </c>
      <c r="J7345" t="s">
        <v>32</v>
      </c>
      <c r="M7345">
        <v>1777</v>
      </c>
      <c r="N7345">
        <v>256</v>
      </c>
      <c r="O7345">
        <v>260</v>
      </c>
    </row>
    <row r="7346" spans="1:15" x14ac:dyDescent="0.3">
      <c r="A7346" t="s">
        <v>14</v>
      </c>
      <c r="B7346">
        <v>0</v>
      </c>
      <c r="C7346">
        <v>1</v>
      </c>
      <c r="D7346" t="s">
        <v>14</v>
      </c>
      <c r="E7346" t="s">
        <v>7519</v>
      </c>
      <c r="F7346" t="s">
        <v>1502</v>
      </c>
      <c r="G7346" t="s">
        <v>23</v>
      </c>
      <c r="H7346" t="s">
        <v>7594</v>
      </c>
      <c r="I7346" t="s">
        <v>26</v>
      </c>
      <c r="M7346">
        <v>1777</v>
      </c>
      <c r="N7346">
        <v>256</v>
      </c>
      <c r="O7346">
        <v>260</v>
      </c>
    </row>
    <row r="7347" spans="1:15" x14ac:dyDescent="0.3">
      <c r="E7347" t="s">
        <v>7519</v>
      </c>
      <c r="F7347" t="s">
        <v>115</v>
      </c>
      <c r="G7347" t="s">
        <v>23</v>
      </c>
      <c r="H7347" t="s">
        <v>7593</v>
      </c>
      <c r="I7347" t="s">
        <v>52</v>
      </c>
      <c r="J7347" t="s">
        <v>117</v>
      </c>
      <c r="M7347">
        <v>1777</v>
      </c>
      <c r="N7347">
        <v>281</v>
      </c>
      <c r="O7347">
        <v>287</v>
      </c>
    </row>
    <row r="7348" spans="1:15" x14ac:dyDescent="0.3">
      <c r="E7348" t="s">
        <v>7519</v>
      </c>
      <c r="F7348" t="s">
        <v>7590</v>
      </c>
      <c r="G7348" t="s">
        <v>51</v>
      </c>
      <c r="H7348" t="s">
        <v>7591</v>
      </c>
      <c r="I7348" t="s">
        <v>52</v>
      </c>
      <c r="J7348" t="s">
        <v>53</v>
      </c>
      <c r="K7348" t="s">
        <v>43</v>
      </c>
      <c r="M7348">
        <v>1777</v>
      </c>
      <c r="N7348">
        <v>292</v>
      </c>
      <c r="O7348">
        <v>302</v>
      </c>
    </row>
    <row r="7349" spans="1:15" x14ac:dyDescent="0.3">
      <c r="A7349" t="s">
        <v>14</v>
      </c>
      <c r="B7349">
        <v>1</v>
      </c>
      <c r="C7349">
        <v>1</v>
      </c>
      <c r="D7349">
        <v>1</v>
      </c>
      <c r="E7349" t="s">
        <v>7519</v>
      </c>
      <c r="F7349" t="s">
        <v>7571</v>
      </c>
      <c r="G7349" t="s">
        <v>14</v>
      </c>
      <c r="H7349" t="s">
        <v>7596</v>
      </c>
      <c r="I7349" t="s">
        <v>19</v>
      </c>
      <c r="M7349">
        <v>1777</v>
      </c>
      <c r="N7349">
        <v>303</v>
      </c>
      <c r="O7349">
        <v>311</v>
      </c>
    </row>
    <row r="7350" spans="1:15" x14ac:dyDescent="0.3">
      <c r="E7350" t="s">
        <v>7519</v>
      </c>
      <c r="F7350" t="s">
        <v>7571</v>
      </c>
      <c r="G7350" t="s">
        <v>17</v>
      </c>
      <c r="H7350" t="s">
        <v>7596</v>
      </c>
      <c r="I7350" t="s">
        <v>26</v>
      </c>
      <c r="M7350">
        <v>1777</v>
      </c>
      <c r="N7350">
        <v>303</v>
      </c>
      <c r="O7350">
        <v>311</v>
      </c>
    </row>
    <row r="7351" spans="1:15" x14ac:dyDescent="0.3">
      <c r="E7351" t="s">
        <v>7519</v>
      </c>
      <c r="F7351" t="s">
        <v>7584</v>
      </c>
      <c r="G7351" t="s">
        <v>14</v>
      </c>
      <c r="H7351" t="s">
        <v>7595</v>
      </c>
      <c r="I7351" t="s">
        <v>19</v>
      </c>
      <c r="M7351">
        <v>1777</v>
      </c>
      <c r="N7351">
        <v>407</v>
      </c>
      <c r="O7351">
        <v>413</v>
      </c>
    </row>
    <row r="7352" spans="1:15" x14ac:dyDescent="0.3">
      <c r="A7352" t="s">
        <v>23</v>
      </c>
      <c r="B7352">
        <v>1</v>
      </c>
      <c r="C7352">
        <v>1</v>
      </c>
      <c r="D7352">
        <v>1</v>
      </c>
      <c r="E7352" t="s">
        <v>7519</v>
      </c>
      <c r="F7352" t="s">
        <v>7584</v>
      </c>
      <c r="G7352" t="s">
        <v>23</v>
      </c>
      <c r="H7352" t="s">
        <v>7595</v>
      </c>
      <c r="I7352" t="s">
        <v>270</v>
      </c>
      <c r="J7352" t="s">
        <v>112</v>
      </c>
      <c r="M7352">
        <v>1777</v>
      </c>
      <c r="N7352">
        <v>407</v>
      </c>
      <c r="O7352">
        <v>413</v>
      </c>
    </row>
    <row r="7353" spans="1:15" x14ac:dyDescent="0.3">
      <c r="A7353" t="s">
        <v>14</v>
      </c>
      <c r="B7353">
        <v>0</v>
      </c>
      <c r="C7353">
        <v>1</v>
      </c>
      <c r="D7353" t="s">
        <v>14</v>
      </c>
      <c r="E7353" t="s">
        <v>7519</v>
      </c>
      <c r="F7353" t="s">
        <v>7535</v>
      </c>
      <c r="G7353" t="s">
        <v>23</v>
      </c>
      <c r="H7353" t="s">
        <v>7600</v>
      </c>
      <c r="I7353" t="s">
        <v>26</v>
      </c>
      <c r="M7353">
        <v>1778</v>
      </c>
      <c r="N7353">
        <v>0</v>
      </c>
      <c r="O7353">
        <v>5</v>
      </c>
    </row>
    <row r="7354" spans="1:15" x14ac:dyDescent="0.3">
      <c r="E7354" t="s">
        <v>7519</v>
      </c>
      <c r="F7354" t="s">
        <v>7535</v>
      </c>
      <c r="G7354" t="s">
        <v>14</v>
      </c>
      <c r="H7354" t="s">
        <v>7600</v>
      </c>
      <c r="I7354" t="s">
        <v>19</v>
      </c>
      <c r="M7354">
        <v>1778</v>
      </c>
      <c r="N7354">
        <v>0</v>
      </c>
      <c r="O7354">
        <v>5</v>
      </c>
    </row>
    <row r="7355" spans="1:15" x14ac:dyDescent="0.3">
      <c r="E7355" t="s">
        <v>7519</v>
      </c>
      <c r="F7355" t="s">
        <v>7522</v>
      </c>
      <c r="G7355" t="s">
        <v>14</v>
      </c>
      <c r="H7355" t="s">
        <v>7607</v>
      </c>
      <c r="I7355" t="s">
        <v>19</v>
      </c>
      <c r="M7355">
        <v>1778</v>
      </c>
      <c r="N7355">
        <v>16</v>
      </c>
      <c r="O7355">
        <v>22</v>
      </c>
    </row>
    <row r="7356" spans="1:15" x14ac:dyDescent="0.3">
      <c r="A7356" t="s">
        <v>14</v>
      </c>
      <c r="B7356">
        <v>0</v>
      </c>
      <c r="C7356">
        <v>1</v>
      </c>
      <c r="D7356" t="s">
        <v>14</v>
      </c>
      <c r="E7356" t="s">
        <v>7519</v>
      </c>
      <c r="F7356" t="s">
        <v>7522</v>
      </c>
      <c r="G7356" t="s">
        <v>23</v>
      </c>
      <c r="H7356" t="s">
        <v>7607</v>
      </c>
      <c r="I7356" t="s">
        <v>26</v>
      </c>
      <c r="M7356">
        <v>1778</v>
      </c>
      <c r="N7356">
        <v>16</v>
      </c>
      <c r="O7356">
        <v>22</v>
      </c>
    </row>
    <row r="7357" spans="1:15" x14ac:dyDescent="0.3">
      <c r="E7357" t="s">
        <v>7519</v>
      </c>
      <c r="F7357" t="s">
        <v>7522</v>
      </c>
      <c r="G7357" t="s">
        <v>51</v>
      </c>
      <c r="H7357" t="s">
        <v>7607</v>
      </c>
      <c r="I7357" t="s">
        <v>52</v>
      </c>
      <c r="J7357" t="s">
        <v>191</v>
      </c>
      <c r="M7357">
        <v>1778</v>
      </c>
      <c r="N7357">
        <v>16</v>
      </c>
      <c r="O7357">
        <v>22</v>
      </c>
    </row>
    <row r="7358" spans="1:15" x14ac:dyDescent="0.3">
      <c r="A7358" t="s">
        <v>14</v>
      </c>
      <c r="B7358">
        <v>1</v>
      </c>
      <c r="C7358">
        <v>1</v>
      </c>
      <c r="D7358">
        <v>1</v>
      </c>
      <c r="E7358" t="s">
        <v>7519</v>
      </c>
      <c r="F7358" t="s">
        <v>7571</v>
      </c>
      <c r="G7358" t="s">
        <v>14</v>
      </c>
      <c r="H7358" t="s">
        <v>7603</v>
      </c>
      <c r="I7358" t="s">
        <v>19</v>
      </c>
      <c r="M7358">
        <v>1778</v>
      </c>
      <c r="N7358">
        <v>67</v>
      </c>
      <c r="O7358">
        <v>75</v>
      </c>
    </row>
    <row r="7359" spans="1:15" x14ac:dyDescent="0.3">
      <c r="A7359" t="s">
        <v>14</v>
      </c>
      <c r="B7359">
        <v>0</v>
      </c>
      <c r="C7359">
        <v>1</v>
      </c>
      <c r="D7359" t="s">
        <v>14</v>
      </c>
      <c r="E7359" t="s">
        <v>7519</v>
      </c>
      <c r="F7359" t="s">
        <v>7571</v>
      </c>
      <c r="G7359" t="s">
        <v>17</v>
      </c>
      <c r="H7359" t="s">
        <v>7603</v>
      </c>
      <c r="I7359" t="s">
        <v>26</v>
      </c>
      <c r="M7359">
        <v>1778</v>
      </c>
      <c r="N7359">
        <v>67</v>
      </c>
      <c r="O7359">
        <v>75</v>
      </c>
    </row>
    <row r="7360" spans="1:15" x14ac:dyDescent="0.3">
      <c r="A7360" t="s">
        <v>14</v>
      </c>
      <c r="B7360">
        <v>1</v>
      </c>
      <c r="C7360">
        <v>1</v>
      </c>
      <c r="D7360">
        <v>1</v>
      </c>
      <c r="E7360" t="s">
        <v>7519</v>
      </c>
      <c r="F7360" t="s">
        <v>7533</v>
      </c>
      <c r="G7360" t="s">
        <v>14</v>
      </c>
      <c r="H7360" t="s">
        <v>7610</v>
      </c>
      <c r="I7360" t="s">
        <v>22</v>
      </c>
      <c r="M7360">
        <v>1778</v>
      </c>
      <c r="N7360">
        <v>137</v>
      </c>
      <c r="O7360">
        <v>145</v>
      </c>
    </row>
    <row r="7361" spans="1:15" x14ac:dyDescent="0.3">
      <c r="A7361" t="s">
        <v>14</v>
      </c>
      <c r="B7361">
        <v>0</v>
      </c>
      <c r="C7361">
        <v>1</v>
      </c>
      <c r="D7361" t="s">
        <v>14</v>
      </c>
      <c r="E7361" t="s">
        <v>7519</v>
      </c>
      <c r="F7361" t="s">
        <v>7571</v>
      </c>
      <c r="G7361" t="s">
        <v>17</v>
      </c>
      <c r="H7361" t="s">
        <v>7598</v>
      </c>
      <c r="I7361" t="s">
        <v>26</v>
      </c>
      <c r="M7361">
        <v>1778</v>
      </c>
      <c r="N7361">
        <v>205</v>
      </c>
      <c r="O7361">
        <v>213</v>
      </c>
    </row>
    <row r="7362" spans="1:15" x14ac:dyDescent="0.3">
      <c r="A7362" t="s">
        <v>14</v>
      </c>
      <c r="B7362">
        <v>1</v>
      </c>
      <c r="C7362">
        <v>1</v>
      </c>
      <c r="D7362">
        <v>1</v>
      </c>
      <c r="E7362" t="s">
        <v>7519</v>
      </c>
      <c r="F7362" t="s">
        <v>7571</v>
      </c>
      <c r="G7362" t="s">
        <v>14</v>
      </c>
      <c r="H7362" t="s">
        <v>7598</v>
      </c>
      <c r="I7362" t="s">
        <v>19</v>
      </c>
      <c r="M7362">
        <v>1778</v>
      </c>
      <c r="N7362">
        <v>205</v>
      </c>
      <c r="O7362">
        <v>213</v>
      </c>
    </row>
    <row r="7363" spans="1:15" x14ac:dyDescent="0.3">
      <c r="E7363" t="s">
        <v>7519</v>
      </c>
      <c r="F7363" t="s">
        <v>7601</v>
      </c>
      <c r="G7363" t="s">
        <v>23</v>
      </c>
      <c r="H7363" t="s">
        <v>7602</v>
      </c>
      <c r="I7363" t="s">
        <v>26</v>
      </c>
      <c r="M7363">
        <v>1778</v>
      </c>
      <c r="N7363">
        <v>254</v>
      </c>
      <c r="O7363">
        <v>264</v>
      </c>
    </row>
    <row r="7364" spans="1:15" x14ac:dyDescent="0.3">
      <c r="E7364" t="s">
        <v>7519</v>
      </c>
      <c r="F7364" t="s">
        <v>7601</v>
      </c>
      <c r="G7364" t="s">
        <v>14</v>
      </c>
      <c r="H7364" t="s">
        <v>7602</v>
      </c>
      <c r="I7364" t="s">
        <v>19</v>
      </c>
      <c r="M7364">
        <v>1778</v>
      </c>
      <c r="N7364">
        <v>254</v>
      </c>
      <c r="O7364">
        <v>264</v>
      </c>
    </row>
    <row r="7365" spans="1:15" x14ac:dyDescent="0.3">
      <c r="A7365" t="s">
        <v>14</v>
      </c>
      <c r="B7365">
        <v>1</v>
      </c>
      <c r="C7365">
        <v>1</v>
      </c>
      <c r="D7365">
        <v>1</v>
      </c>
      <c r="E7365" t="s">
        <v>7519</v>
      </c>
      <c r="F7365" t="s">
        <v>7604</v>
      </c>
      <c r="G7365" t="s">
        <v>14</v>
      </c>
      <c r="H7365" t="s">
        <v>7605</v>
      </c>
      <c r="I7365" t="s">
        <v>35</v>
      </c>
      <c r="J7365" t="s">
        <v>32</v>
      </c>
      <c r="M7365">
        <v>1778</v>
      </c>
      <c r="N7365">
        <v>298</v>
      </c>
      <c r="O7365">
        <v>303</v>
      </c>
    </row>
    <row r="7366" spans="1:15" x14ac:dyDescent="0.3">
      <c r="E7366" t="s">
        <v>7519</v>
      </c>
      <c r="F7366" t="s">
        <v>7522</v>
      </c>
      <c r="G7366" t="s">
        <v>14</v>
      </c>
      <c r="H7366" t="s">
        <v>7606</v>
      </c>
      <c r="I7366" t="s">
        <v>19</v>
      </c>
      <c r="M7366">
        <v>1778</v>
      </c>
      <c r="N7366">
        <v>312</v>
      </c>
      <c r="O7366">
        <v>318</v>
      </c>
    </row>
    <row r="7367" spans="1:15" x14ac:dyDescent="0.3">
      <c r="A7367" t="s">
        <v>14</v>
      </c>
      <c r="B7367">
        <v>0</v>
      </c>
      <c r="C7367">
        <v>1</v>
      </c>
      <c r="D7367" t="s">
        <v>14</v>
      </c>
      <c r="E7367" t="s">
        <v>7519</v>
      </c>
      <c r="F7367" t="s">
        <v>7522</v>
      </c>
      <c r="G7367" t="s">
        <v>23</v>
      </c>
      <c r="H7367" t="s">
        <v>7606</v>
      </c>
      <c r="I7367" t="s">
        <v>26</v>
      </c>
      <c r="M7367">
        <v>1778</v>
      </c>
      <c r="N7367">
        <v>312</v>
      </c>
      <c r="O7367">
        <v>318</v>
      </c>
    </row>
    <row r="7368" spans="1:15" x14ac:dyDescent="0.3">
      <c r="E7368" t="s">
        <v>7519</v>
      </c>
      <c r="F7368" t="s">
        <v>7522</v>
      </c>
      <c r="G7368" t="s">
        <v>51</v>
      </c>
      <c r="H7368" t="s">
        <v>7606</v>
      </c>
      <c r="I7368" t="s">
        <v>52</v>
      </c>
      <c r="J7368" t="s">
        <v>191</v>
      </c>
      <c r="M7368">
        <v>1778</v>
      </c>
      <c r="N7368">
        <v>312</v>
      </c>
      <c r="O7368">
        <v>318</v>
      </c>
    </row>
    <row r="7369" spans="1:15" x14ac:dyDescent="0.3">
      <c r="A7369" t="s">
        <v>14</v>
      </c>
      <c r="B7369">
        <v>0</v>
      </c>
      <c r="C7369">
        <v>0</v>
      </c>
      <c r="D7369" t="s">
        <v>14</v>
      </c>
      <c r="E7369" t="s">
        <v>7519</v>
      </c>
      <c r="F7369" t="s">
        <v>7608</v>
      </c>
      <c r="G7369" t="s">
        <v>51</v>
      </c>
      <c r="H7369" t="s">
        <v>7609</v>
      </c>
      <c r="I7369" t="s">
        <v>52</v>
      </c>
      <c r="J7369" t="s">
        <v>53</v>
      </c>
      <c r="K7369" t="s">
        <v>60</v>
      </c>
      <c r="M7369">
        <v>1778</v>
      </c>
      <c r="N7369">
        <v>439</v>
      </c>
      <c r="O7369">
        <v>454</v>
      </c>
    </row>
    <row r="7370" spans="1:15" x14ac:dyDescent="0.3">
      <c r="A7370" t="s">
        <v>14</v>
      </c>
      <c r="B7370">
        <v>0</v>
      </c>
      <c r="C7370">
        <v>1</v>
      </c>
      <c r="D7370" t="s">
        <v>14</v>
      </c>
      <c r="E7370" t="s">
        <v>7519</v>
      </c>
      <c r="F7370" t="s">
        <v>7535</v>
      </c>
      <c r="G7370" t="s">
        <v>23</v>
      </c>
      <c r="H7370" t="s">
        <v>7599</v>
      </c>
      <c r="I7370" t="s">
        <v>26</v>
      </c>
      <c r="M7370">
        <v>1778</v>
      </c>
      <c r="N7370">
        <v>449</v>
      </c>
      <c r="O7370">
        <v>454</v>
      </c>
    </row>
    <row r="7371" spans="1:15" x14ac:dyDescent="0.3">
      <c r="E7371" t="s">
        <v>7519</v>
      </c>
      <c r="F7371" t="s">
        <v>7535</v>
      </c>
      <c r="G7371" t="s">
        <v>14</v>
      </c>
      <c r="H7371" t="s">
        <v>7599</v>
      </c>
      <c r="I7371" t="s">
        <v>19</v>
      </c>
      <c r="M7371">
        <v>1778</v>
      </c>
      <c r="N7371">
        <v>449</v>
      </c>
      <c r="O7371">
        <v>454</v>
      </c>
    </row>
    <row r="7372" spans="1:15" x14ac:dyDescent="0.3">
      <c r="A7372" t="s">
        <v>14</v>
      </c>
      <c r="B7372">
        <v>1</v>
      </c>
      <c r="C7372">
        <v>1</v>
      </c>
      <c r="D7372">
        <v>1</v>
      </c>
      <c r="E7372" t="s">
        <v>7611</v>
      </c>
      <c r="F7372" t="s">
        <v>7612</v>
      </c>
      <c r="G7372" t="s">
        <v>14</v>
      </c>
      <c r="H7372" t="s">
        <v>7613</v>
      </c>
      <c r="I7372" t="s">
        <v>35</v>
      </c>
      <c r="J7372" t="s">
        <v>46</v>
      </c>
      <c r="K7372" t="s">
        <v>47</v>
      </c>
      <c r="L7372" t="s">
        <v>43</v>
      </c>
      <c r="M7372">
        <v>1779</v>
      </c>
      <c r="N7372">
        <v>0</v>
      </c>
      <c r="O7372">
        <v>11</v>
      </c>
    </row>
    <row r="7373" spans="1:15" x14ac:dyDescent="0.3">
      <c r="A7373" t="s">
        <v>14</v>
      </c>
      <c r="B7373">
        <v>1</v>
      </c>
      <c r="C7373">
        <v>1</v>
      </c>
      <c r="D7373">
        <v>1</v>
      </c>
      <c r="E7373" t="s">
        <v>7611</v>
      </c>
      <c r="F7373" t="s">
        <v>7614</v>
      </c>
      <c r="G7373" t="s">
        <v>14</v>
      </c>
      <c r="H7373" t="s">
        <v>7615</v>
      </c>
      <c r="I7373" t="s">
        <v>35</v>
      </c>
      <c r="J7373" t="s">
        <v>32</v>
      </c>
      <c r="M7373">
        <v>1779</v>
      </c>
      <c r="N7373">
        <v>129</v>
      </c>
      <c r="O7373">
        <v>134</v>
      </c>
    </row>
    <row r="7374" spans="1:15" x14ac:dyDescent="0.3">
      <c r="A7374" t="s">
        <v>14</v>
      </c>
      <c r="B7374">
        <v>0</v>
      </c>
      <c r="C7374">
        <v>1</v>
      </c>
      <c r="D7374" t="s">
        <v>14</v>
      </c>
      <c r="E7374" t="s">
        <v>7611</v>
      </c>
      <c r="F7374" t="s">
        <v>7616</v>
      </c>
      <c r="G7374" t="s">
        <v>23</v>
      </c>
      <c r="H7374" t="s">
        <v>7617</v>
      </c>
      <c r="I7374" t="s">
        <v>26</v>
      </c>
      <c r="M7374">
        <v>1780</v>
      </c>
      <c r="N7374">
        <v>0</v>
      </c>
      <c r="O7374">
        <v>5</v>
      </c>
    </row>
    <row r="7375" spans="1:15" x14ac:dyDescent="0.3">
      <c r="E7375" t="s">
        <v>7611</v>
      </c>
      <c r="F7375" t="s">
        <v>7616</v>
      </c>
      <c r="G7375" t="s">
        <v>14</v>
      </c>
      <c r="H7375" t="s">
        <v>7617</v>
      </c>
      <c r="I7375" t="s">
        <v>19</v>
      </c>
      <c r="M7375">
        <v>1780</v>
      </c>
      <c r="N7375">
        <v>0</v>
      </c>
      <c r="O7375">
        <v>5</v>
      </c>
    </row>
    <row r="7376" spans="1:15" x14ac:dyDescent="0.3">
      <c r="E7376" t="s">
        <v>7611</v>
      </c>
      <c r="F7376" t="s">
        <v>3198</v>
      </c>
      <c r="G7376" t="s">
        <v>17</v>
      </c>
      <c r="H7376" t="s">
        <v>7620</v>
      </c>
      <c r="I7376" t="s">
        <v>26</v>
      </c>
      <c r="M7376">
        <v>1780</v>
      </c>
      <c r="N7376">
        <v>55</v>
      </c>
      <c r="O7376">
        <v>61</v>
      </c>
    </row>
    <row r="7377" spans="1:15" x14ac:dyDescent="0.3">
      <c r="A7377" t="s">
        <v>14</v>
      </c>
      <c r="B7377">
        <v>1</v>
      </c>
      <c r="C7377">
        <v>1</v>
      </c>
      <c r="D7377">
        <v>1</v>
      </c>
      <c r="E7377" t="s">
        <v>7611</v>
      </c>
      <c r="F7377" t="s">
        <v>3198</v>
      </c>
      <c r="G7377" t="s">
        <v>14</v>
      </c>
      <c r="H7377" t="s">
        <v>7620</v>
      </c>
      <c r="I7377" t="s">
        <v>31</v>
      </c>
      <c r="J7377" t="s">
        <v>32</v>
      </c>
      <c r="M7377">
        <v>1780</v>
      </c>
      <c r="N7377">
        <v>55</v>
      </c>
      <c r="O7377">
        <v>61</v>
      </c>
    </row>
    <row r="7378" spans="1:15" x14ac:dyDescent="0.3">
      <c r="A7378" t="s">
        <v>14</v>
      </c>
      <c r="B7378">
        <v>1</v>
      </c>
      <c r="C7378">
        <v>1</v>
      </c>
      <c r="D7378">
        <v>1</v>
      </c>
      <c r="E7378" t="s">
        <v>7611</v>
      </c>
      <c r="F7378" t="s">
        <v>7618</v>
      </c>
      <c r="G7378" t="s">
        <v>14</v>
      </c>
      <c r="H7378" t="s">
        <v>7619</v>
      </c>
      <c r="I7378" t="s">
        <v>22</v>
      </c>
      <c r="M7378">
        <v>1780</v>
      </c>
      <c r="N7378">
        <v>76</v>
      </c>
      <c r="O7378">
        <v>82</v>
      </c>
    </row>
    <row r="7379" spans="1:15" x14ac:dyDescent="0.3">
      <c r="A7379" t="s">
        <v>14</v>
      </c>
      <c r="B7379">
        <v>1</v>
      </c>
      <c r="C7379">
        <v>1</v>
      </c>
      <c r="D7379">
        <v>1</v>
      </c>
      <c r="E7379" t="s">
        <v>7611</v>
      </c>
      <c r="F7379" t="s">
        <v>7614</v>
      </c>
      <c r="G7379" t="s">
        <v>14</v>
      </c>
      <c r="H7379" t="s">
        <v>7621</v>
      </c>
      <c r="I7379" t="s">
        <v>35</v>
      </c>
      <c r="J7379" t="s">
        <v>32</v>
      </c>
      <c r="M7379">
        <v>1780</v>
      </c>
      <c r="N7379">
        <v>166</v>
      </c>
      <c r="O7379">
        <v>171</v>
      </c>
    </row>
    <row r="7380" spans="1:15" x14ac:dyDescent="0.3">
      <c r="A7380" t="s">
        <v>14</v>
      </c>
      <c r="B7380">
        <v>0</v>
      </c>
      <c r="C7380">
        <v>1</v>
      </c>
      <c r="D7380" t="s">
        <v>14</v>
      </c>
      <c r="E7380" t="s">
        <v>7622</v>
      </c>
      <c r="F7380" t="s">
        <v>7627</v>
      </c>
      <c r="G7380" t="s">
        <v>17</v>
      </c>
      <c r="H7380" t="s">
        <v>7628</v>
      </c>
      <c r="I7380" t="s">
        <v>26</v>
      </c>
      <c r="M7380">
        <v>1781</v>
      </c>
      <c r="N7380">
        <v>25</v>
      </c>
      <c r="O7380">
        <v>31</v>
      </c>
    </row>
    <row r="7381" spans="1:15" x14ac:dyDescent="0.3">
      <c r="E7381" t="s">
        <v>7622</v>
      </c>
      <c r="F7381" t="s">
        <v>7627</v>
      </c>
      <c r="G7381" t="s">
        <v>14</v>
      </c>
      <c r="H7381" t="s">
        <v>7628</v>
      </c>
      <c r="I7381" t="s">
        <v>31</v>
      </c>
      <c r="J7381" t="s">
        <v>32</v>
      </c>
      <c r="M7381">
        <v>1781</v>
      </c>
      <c r="N7381">
        <v>25</v>
      </c>
      <c r="O7381">
        <v>31</v>
      </c>
    </row>
    <row r="7382" spans="1:15" x14ac:dyDescent="0.3">
      <c r="A7382" t="s">
        <v>14</v>
      </c>
      <c r="B7382">
        <v>0</v>
      </c>
      <c r="C7382">
        <v>1</v>
      </c>
      <c r="D7382" t="s">
        <v>14</v>
      </c>
      <c r="E7382" t="s">
        <v>7622</v>
      </c>
      <c r="F7382" t="s">
        <v>7634</v>
      </c>
      <c r="G7382" t="s">
        <v>17</v>
      </c>
      <c r="H7382" t="s">
        <v>7635</v>
      </c>
      <c r="I7382" t="s">
        <v>22</v>
      </c>
      <c r="M7382">
        <v>1781</v>
      </c>
      <c r="N7382">
        <v>41</v>
      </c>
      <c r="O7382">
        <v>43</v>
      </c>
    </row>
    <row r="7383" spans="1:15" x14ac:dyDescent="0.3">
      <c r="A7383" t="s">
        <v>14</v>
      </c>
      <c r="B7383">
        <v>1</v>
      </c>
      <c r="C7383">
        <v>1</v>
      </c>
      <c r="D7383">
        <v>1</v>
      </c>
      <c r="E7383" t="s">
        <v>7622</v>
      </c>
      <c r="F7383" t="s">
        <v>7632</v>
      </c>
      <c r="G7383" t="s">
        <v>14</v>
      </c>
      <c r="H7383" t="s">
        <v>7633</v>
      </c>
      <c r="I7383" t="s">
        <v>22</v>
      </c>
      <c r="M7383">
        <v>1781</v>
      </c>
      <c r="N7383">
        <v>45</v>
      </c>
      <c r="O7383">
        <v>52</v>
      </c>
    </row>
    <row r="7384" spans="1:15" x14ac:dyDescent="0.3">
      <c r="E7384" t="s">
        <v>7622</v>
      </c>
      <c r="F7384" t="s">
        <v>7623</v>
      </c>
      <c r="G7384" t="s">
        <v>23</v>
      </c>
      <c r="H7384" t="s">
        <v>7624</v>
      </c>
      <c r="I7384" t="s">
        <v>52</v>
      </c>
      <c r="J7384" t="s">
        <v>117</v>
      </c>
      <c r="M7384">
        <v>1781</v>
      </c>
      <c r="N7384">
        <v>127</v>
      </c>
      <c r="O7384">
        <v>136</v>
      </c>
    </row>
    <row r="7385" spans="1:15" x14ac:dyDescent="0.3">
      <c r="E7385" t="s">
        <v>7622</v>
      </c>
      <c r="F7385" t="s">
        <v>7625</v>
      </c>
      <c r="G7385" t="s">
        <v>23</v>
      </c>
      <c r="H7385" t="s">
        <v>7626</v>
      </c>
      <c r="I7385" t="s">
        <v>26</v>
      </c>
      <c r="M7385">
        <v>1781</v>
      </c>
      <c r="N7385">
        <v>140</v>
      </c>
      <c r="O7385">
        <v>153</v>
      </c>
    </row>
    <row r="7386" spans="1:15" x14ac:dyDescent="0.3">
      <c r="A7386" t="s">
        <v>14</v>
      </c>
      <c r="B7386">
        <v>0</v>
      </c>
      <c r="C7386">
        <v>1</v>
      </c>
      <c r="D7386" t="s">
        <v>14</v>
      </c>
      <c r="E7386" t="s">
        <v>7622</v>
      </c>
      <c r="F7386" t="s">
        <v>7630</v>
      </c>
      <c r="G7386" t="s">
        <v>23</v>
      </c>
      <c r="H7386" t="s">
        <v>7631</v>
      </c>
      <c r="I7386" t="s">
        <v>19</v>
      </c>
      <c r="M7386">
        <v>1781</v>
      </c>
      <c r="N7386">
        <v>148</v>
      </c>
      <c r="O7386">
        <v>153</v>
      </c>
    </row>
    <row r="7387" spans="1:15" x14ac:dyDescent="0.3">
      <c r="E7387" t="s">
        <v>7622</v>
      </c>
      <c r="F7387" t="s">
        <v>5471</v>
      </c>
      <c r="G7387" t="s">
        <v>14</v>
      </c>
      <c r="H7387" t="s">
        <v>7629</v>
      </c>
      <c r="I7387" t="s">
        <v>35</v>
      </c>
      <c r="J7387" t="s">
        <v>32</v>
      </c>
      <c r="M7387">
        <v>1781</v>
      </c>
      <c r="N7387">
        <v>181</v>
      </c>
      <c r="O7387">
        <v>184</v>
      </c>
    </row>
    <row r="7388" spans="1:15" x14ac:dyDescent="0.3">
      <c r="E7388" t="s">
        <v>7622</v>
      </c>
      <c r="F7388" t="s">
        <v>7636</v>
      </c>
      <c r="G7388" t="s">
        <v>14</v>
      </c>
      <c r="H7388" t="s">
        <v>7638</v>
      </c>
      <c r="I7388" t="s">
        <v>41</v>
      </c>
      <c r="J7388" t="s">
        <v>32</v>
      </c>
      <c r="M7388">
        <v>1782</v>
      </c>
      <c r="N7388">
        <v>0</v>
      </c>
      <c r="O7388">
        <v>4</v>
      </c>
    </row>
    <row r="7389" spans="1:15" x14ac:dyDescent="0.3">
      <c r="A7389" t="s">
        <v>14</v>
      </c>
      <c r="B7389">
        <v>0</v>
      </c>
      <c r="C7389">
        <v>1</v>
      </c>
      <c r="D7389" t="s">
        <v>14</v>
      </c>
      <c r="E7389" t="s">
        <v>7622</v>
      </c>
      <c r="F7389" t="s">
        <v>7630</v>
      </c>
      <c r="G7389" t="s">
        <v>23</v>
      </c>
      <c r="H7389" t="s">
        <v>7642</v>
      </c>
      <c r="I7389" t="s">
        <v>22</v>
      </c>
      <c r="M7389">
        <v>1782</v>
      </c>
      <c r="N7389">
        <v>71</v>
      </c>
      <c r="O7389">
        <v>76</v>
      </c>
    </row>
    <row r="7390" spans="1:15" x14ac:dyDescent="0.3">
      <c r="A7390" t="s">
        <v>14</v>
      </c>
      <c r="B7390">
        <v>1</v>
      </c>
      <c r="C7390">
        <v>1</v>
      </c>
      <c r="D7390">
        <v>1</v>
      </c>
      <c r="E7390" t="s">
        <v>7622</v>
      </c>
      <c r="F7390" t="s">
        <v>6822</v>
      </c>
      <c r="G7390" t="s">
        <v>14</v>
      </c>
      <c r="H7390" t="s">
        <v>7641</v>
      </c>
      <c r="I7390" t="s">
        <v>31</v>
      </c>
      <c r="J7390" t="s">
        <v>32</v>
      </c>
      <c r="M7390">
        <v>1782</v>
      </c>
      <c r="N7390">
        <v>124</v>
      </c>
      <c r="O7390">
        <v>130</v>
      </c>
    </row>
    <row r="7391" spans="1:15" x14ac:dyDescent="0.3">
      <c r="E7391" t="s">
        <v>7622</v>
      </c>
      <c r="F7391" t="s">
        <v>6822</v>
      </c>
      <c r="G7391" t="s">
        <v>23</v>
      </c>
      <c r="H7391" t="s">
        <v>7641</v>
      </c>
      <c r="I7391" t="s">
        <v>26</v>
      </c>
      <c r="M7391">
        <v>1782</v>
      </c>
      <c r="N7391">
        <v>124</v>
      </c>
      <c r="O7391">
        <v>130</v>
      </c>
    </row>
    <row r="7392" spans="1:15" x14ac:dyDescent="0.3">
      <c r="A7392" t="s">
        <v>14</v>
      </c>
      <c r="B7392">
        <v>1</v>
      </c>
      <c r="C7392">
        <v>1</v>
      </c>
      <c r="D7392">
        <v>1</v>
      </c>
      <c r="E7392" t="s">
        <v>7622</v>
      </c>
      <c r="F7392" t="s">
        <v>7639</v>
      </c>
      <c r="G7392" t="s">
        <v>14</v>
      </c>
      <c r="H7392" t="s">
        <v>7640</v>
      </c>
      <c r="I7392" t="s">
        <v>35</v>
      </c>
      <c r="J7392" t="s">
        <v>1017</v>
      </c>
      <c r="K7392" t="s">
        <v>2108</v>
      </c>
      <c r="M7392">
        <v>1782</v>
      </c>
      <c r="N7392">
        <v>168</v>
      </c>
      <c r="O7392">
        <v>174</v>
      </c>
    </row>
    <row r="7393" spans="1:15" x14ac:dyDescent="0.3">
      <c r="E7393" t="s">
        <v>7622</v>
      </c>
      <c r="F7393" t="s">
        <v>7636</v>
      </c>
      <c r="G7393" t="s">
        <v>14</v>
      </c>
      <c r="H7393" t="s">
        <v>7637</v>
      </c>
      <c r="I7393" t="s">
        <v>35</v>
      </c>
      <c r="J7393" t="s">
        <v>32</v>
      </c>
      <c r="M7393">
        <v>1782</v>
      </c>
      <c r="N7393">
        <v>255</v>
      </c>
      <c r="O7393">
        <v>259</v>
      </c>
    </row>
    <row r="7394" spans="1:15" x14ac:dyDescent="0.3">
      <c r="E7394" t="s">
        <v>7643</v>
      </c>
      <c r="F7394" t="s">
        <v>7644</v>
      </c>
      <c r="G7394" t="s">
        <v>14</v>
      </c>
      <c r="H7394" t="s">
        <v>7645</v>
      </c>
      <c r="I7394" t="s">
        <v>22</v>
      </c>
      <c r="M7394">
        <v>1793</v>
      </c>
      <c r="N7394">
        <v>0</v>
      </c>
      <c r="O7394">
        <v>17</v>
      </c>
    </row>
    <row r="7395" spans="1:15" x14ac:dyDescent="0.3">
      <c r="A7395" t="s">
        <v>237</v>
      </c>
      <c r="B7395">
        <v>0</v>
      </c>
      <c r="C7395">
        <v>0</v>
      </c>
      <c r="D7395">
        <v>0</v>
      </c>
      <c r="E7395" t="s">
        <v>7643</v>
      </c>
      <c r="F7395" t="s">
        <v>7646</v>
      </c>
      <c r="G7395" t="s">
        <v>23</v>
      </c>
      <c r="H7395" t="s">
        <v>7647</v>
      </c>
      <c r="I7395" t="s">
        <v>22</v>
      </c>
      <c r="M7395">
        <v>1793</v>
      </c>
      <c r="N7395">
        <v>19</v>
      </c>
      <c r="O7395">
        <v>34</v>
      </c>
    </row>
    <row r="7396" spans="1:15" x14ac:dyDescent="0.3">
      <c r="E7396" t="s">
        <v>7643</v>
      </c>
      <c r="F7396" t="s">
        <v>7648</v>
      </c>
      <c r="G7396" t="s">
        <v>17</v>
      </c>
      <c r="H7396" t="s">
        <v>7649</v>
      </c>
      <c r="I7396" t="s">
        <v>19</v>
      </c>
      <c r="M7396">
        <v>1793</v>
      </c>
      <c r="N7396">
        <v>36</v>
      </c>
      <c r="O7396">
        <v>49</v>
      </c>
    </row>
    <row r="7397" spans="1:15" x14ac:dyDescent="0.3">
      <c r="A7397" t="s">
        <v>14</v>
      </c>
      <c r="B7397">
        <v>1</v>
      </c>
      <c r="C7397">
        <v>1</v>
      </c>
      <c r="D7397">
        <v>1</v>
      </c>
      <c r="E7397" t="s">
        <v>7650</v>
      </c>
      <c r="F7397" t="s">
        <v>3095</v>
      </c>
      <c r="G7397" t="s">
        <v>14</v>
      </c>
      <c r="H7397" t="s">
        <v>7653</v>
      </c>
      <c r="I7397" t="s">
        <v>35</v>
      </c>
      <c r="J7397" t="s">
        <v>32</v>
      </c>
      <c r="M7397">
        <v>1797</v>
      </c>
      <c r="N7397">
        <v>0</v>
      </c>
      <c r="O7397">
        <v>7</v>
      </c>
    </row>
    <row r="7398" spans="1:15" x14ac:dyDescent="0.3">
      <c r="E7398" t="s">
        <v>7650</v>
      </c>
      <c r="F7398" t="s">
        <v>448</v>
      </c>
      <c r="G7398" t="s">
        <v>23</v>
      </c>
      <c r="H7398" t="s">
        <v>7651</v>
      </c>
      <c r="I7398" t="s">
        <v>52</v>
      </c>
      <c r="J7398" t="s">
        <v>450</v>
      </c>
      <c r="M7398">
        <v>1797</v>
      </c>
      <c r="N7398">
        <v>128</v>
      </c>
      <c r="O7398">
        <v>133</v>
      </c>
    </row>
    <row r="7399" spans="1:15" x14ac:dyDescent="0.3">
      <c r="A7399" t="s">
        <v>14</v>
      </c>
      <c r="B7399">
        <v>1</v>
      </c>
      <c r="C7399">
        <v>1</v>
      </c>
      <c r="D7399">
        <v>1</v>
      </c>
      <c r="E7399" t="s">
        <v>7650</v>
      </c>
      <c r="F7399" t="s">
        <v>3287</v>
      </c>
      <c r="G7399" t="s">
        <v>14</v>
      </c>
      <c r="H7399" t="s">
        <v>7652</v>
      </c>
      <c r="I7399" t="s">
        <v>22</v>
      </c>
      <c r="M7399">
        <v>1797</v>
      </c>
      <c r="N7399">
        <v>186</v>
      </c>
      <c r="O7399">
        <v>192</v>
      </c>
    </row>
    <row r="7400" spans="1:15" x14ac:dyDescent="0.3">
      <c r="E7400" t="s">
        <v>7650</v>
      </c>
      <c r="F7400" t="s">
        <v>7656</v>
      </c>
      <c r="G7400" t="s">
        <v>17</v>
      </c>
      <c r="H7400" t="s">
        <v>7657</v>
      </c>
      <c r="I7400" t="s">
        <v>26</v>
      </c>
      <c r="M7400">
        <v>1797</v>
      </c>
      <c r="N7400">
        <v>211</v>
      </c>
      <c r="O7400">
        <v>217</v>
      </c>
    </row>
    <row r="7401" spans="1:15" x14ac:dyDescent="0.3">
      <c r="A7401" t="s">
        <v>14</v>
      </c>
      <c r="B7401">
        <v>1</v>
      </c>
      <c r="C7401">
        <v>1</v>
      </c>
      <c r="D7401">
        <v>1</v>
      </c>
      <c r="E7401" t="s">
        <v>7650</v>
      </c>
      <c r="F7401" t="s">
        <v>7656</v>
      </c>
      <c r="G7401" t="s">
        <v>14</v>
      </c>
      <c r="H7401" t="s">
        <v>7657</v>
      </c>
      <c r="I7401" t="s">
        <v>19</v>
      </c>
      <c r="M7401">
        <v>1797</v>
      </c>
      <c r="N7401">
        <v>211</v>
      </c>
      <c r="O7401">
        <v>217</v>
      </c>
    </row>
    <row r="7402" spans="1:15" x14ac:dyDescent="0.3">
      <c r="E7402" t="s">
        <v>7650</v>
      </c>
      <c r="F7402" t="s">
        <v>391</v>
      </c>
      <c r="G7402" t="s">
        <v>51</v>
      </c>
      <c r="H7402" t="s">
        <v>7658</v>
      </c>
      <c r="I7402" t="s">
        <v>52</v>
      </c>
      <c r="J7402" t="s">
        <v>393</v>
      </c>
      <c r="M7402">
        <v>1797</v>
      </c>
      <c r="N7402">
        <v>261</v>
      </c>
      <c r="O7402">
        <v>271</v>
      </c>
    </row>
    <row r="7403" spans="1:15" x14ac:dyDescent="0.3">
      <c r="A7403" t="s">
        <v>14</v>
      </c>
      <c r="B7403">
        <v>1</v>
      </c>
      <c r="C7403">
        <v>1</v>
      </c>
      <c r="D7403">
        <v>1</v>
      </c>
      <c r="E7403" t="s">
        <v>7650</v>
      </c>
      <c r="F7403" t="s">
        <v>7654</v>
      </c>
      <c r="G7403" t="s">
        <v>14</v>
      </c>
      <c r="H7403" t="s">
        <v>7655</v>
      </c>
      <c r="I7403" t="s">
        <v>35</v>
      </c>
      <c r="J7403" t="s">
        <v>32</v>
      </c>
      <c r="M7403">
        <v>1797</v>
      </c>
      <c r="N7403">
        <v>289</v>
      </c>
      <c r="O7403">
        <v>294</v>
      </c>
    </row>
    <row r="7404" spans="1:15" x14ac:dyDescent="0.3">
      <c r="A7404" t="s">
        <v>23</v>
      </c>
      <c r="B7404">
        <v>0</v>
      </c>
      <c r="C7404">
        <v>0</v>
      </c>
      <c r="D7404">
        <v>1</v>
      </c>
      <c r="E7404" t="s">
        <v>7659</v>
      </c>
      <c r="F7404" t="s">
        <v>7666</v>
      </c>
      <c r="G7404" t="s">
        <v>23</v>
      </c>
      <c r="H7404" t="s">
        <v>7667</v>
      </c>
      <c r="I7404" t="s">
        <v>26</v>
      </c>
      <c r="M7404">
        <v>1804</v>
      </c>
      <c r="N7404">
        <v>0</v>
      </c>
      <c r="O7404">
        <v>8</v>
      </c>
    </row>
    <row r="7405" spans="1:15" x14ac:dyDescent="0.3">
      <c r="E7405" t="s">
        <v>7659</v>
      </c>
      <c r="F7405" t="s">
        <v>7668</v>
      </c>
      <c r="G7405" t="s">
        <v>23</v>
      </c>
      <c r="H7405" t="s">
        <v>7667</v>
      </c>
      <c r="I7405" t="s">
        <v>19</v>
      </c>
      <c r="M7405">
        <v>1804</v>
      </c>
      <c r="N7405">
        <v>2</v>
      </c>
      <c r="O7405">
        <v>8</v>
      </c>
    </row>
    <row r="7406" spans="1:15" x14ac:dyDescent="0.3">
      <c r="A7406" t="s">
        <v>23</v>
      </c>
      <c r="B7406">
        <v>1</v>
      </c>
      <c r="C7406">
        <v>1</v>
      </c>
      <c r="D7406">
        <v>1</v>
      </c>
      <c r="E7406" t="s">
        <v>7659</v>
      </c>
      <c r="F7406" t="s">
        <v>2586</v>
      </c>
      <c r="G7406" t="s">
        <v>23</v>
      </c>
      <c r="H7406" t="s">
        <v>7671</v>
      </c>
      <c r="I7406" t="s">
        <v>35</v>
      </c>
      <c r="J7406" t="s">
        <v>112</v>
      </c>
      <c r="M7406">
        <v>1804</v>
      </c>
      <c r="N7406">
        <v>13</v>
      </c>
      <c r="O7406">
        <v>19</v>
      </c>
    </row>
    <row r="7407" spans="1:15" x14ac:dyDescent="0.3">
      <c r="A7407" t="s">
        <v>14</v>
      </c>
      <c r="B7407">
        <v>1</v>
      </c>
      <c r="C7407">
        <v>1</v>
      </c>
      <c r="D7407">
        <v>1</v>
      </c>
      <c r="E7407" t="s">
        <v>7659</v>
      </c>
      <c r="F7407" t="s">
        <v>7662</v>
      </c>
      <c r="G7407" t="s">
        <v>14</v>
      </c>
      <c r="H7407" t="s">
        <v>7675</v>
      </c>
      <c r="I7407" t="s">
        <v>35</v>
      </c>
      <c r="J7407" t="s">
        <v>32</v>
      </c>
      <c r="M7407">
        <v>1804</v>
      </c>
      <c r="N7407">
        <v>21</v>
      </c>
      <c r="O7407">
        <v>29</v>
      </c>
    </row>
    <row r="7408" spans="1:15" x14ac:dyDescent="0.3">
      <c r="A7408" t="s">
        <v>14</v>
      </c>
      <c r="B7408">
        <v>1</v>
      </c>
      <c r="C7408">
        <v>1</v>
      </c>
      <c r="D7408">
        <v>1</v>
      </c>
      <c r="E7408" t="s">
        <v>7659</v>
      </c>
      <c r="F7408" t="s">
        <v>7669</v>
      </c>
      <c r="G7408" t="s">
        <v>14</v>
      </c>
      <c r="H7408" t="s">
        <v>7672</v>
      </c>
      <c r="I7408" t="s">
        <v>35</v>
      </c>
      <c r="J7408" t="s">
        <v>42</v>
      </c>
      <c r="K7408" t="s">
        <v>43</v>
      </c>
      <c r="M7408">
        <v>1804</v>
      </c>
      <c r="N7408">
        <v>94</v>
      </c>
      <c r="O7408">
        <v>99</v>
      </c>
    </row>
    <row r="7409" spans="1:15" x14ac:dyDescent="0.3">
      <c r="A7409" t="s">
        <v>14</v>
      </c>
      <c r="B7409">
        <v>1</v>
      </c>
      <c r="C7409">
        <v>1</v>
      </c>
      <c r="D7409">
        <v>1</v>
      </c>
      <c r="E7409" t="s">
        <v>7659</v>
      </c>
      <c r="F7409" t="s">
        <v>7673</v>
      </c>
      <c r="G7409" t="s">
        <v>14</v>
      </c>
      <c r="H7409" t="s">
        <v>7674</v>
      </c>
      <c r="I7409" t="s">
        <v>22</v>
      </c>
      <c r="M7409">
        <v>1804</v>
      </c>
      <c r="N7409">
        <v>126</v>
      </c>
      <c r="O7409">
        <v>131</v>
      </c>
    </row>
    <row r="7410" spans="1:15" x14ac:dyDescent="0.3">
      <c r="A7410" t="s">
        <v>14</v>
      </c>
      <c r="B7410">
        <v>1</v>
      </c>
      <c r="C7410">
        <v>1</v>
      </c>
      <c r="D7410">
        <v>1</v>
      </c>
      <c r="E7410" t="s">
        <v>7659</v>
      </c>
      <c r="F7410" t="s">
        <v>7664</v>
      </c>
      <c r="G7410" t="s">
        <v>14</v>
      </c>
      <c r="H7410" t="s">
        <v>7665</v>
      </c>
      <c r="I7410" t="s">
        <v>22</v>
      </c>
      <c r="M7410">
        <v>1804</v>
      </c>
      <c r="N7410">
        <v>135</v>
      </c>
      <c r="O7410">
        <v>141</v>
      </c>
    </row>
    <row r="7411" spans="1:15" x14ac:dyDescent="0.3">
      <c r="A7411" t="s">
        <v>14</v>
      </c>
      <c r="B7411">
        <v>1</v>
      </c>
      <c r="C7411">
        <v>1</v>
      </c>
      <c r="D7411">
        <v>1</v>
      </c>
      <c r="E7411" t="s">
        <v>7659</v>
      </c>
      <c r="F7411" t="s">
        <v>7662</v>
      </c>
      <c r="G7411" t="s">
        <v>14</v>
      </c>
      <c r="H7411" t="s">
        <v>7663</v>
      </c>
      <c r="I7411" t="s">
        <v>35</v>
      </c>
      <c r="J7411" t="s">
        <v>32</v>
      </c>
      <c r="M7411">
        <v>1804</v>
      </c>
      <c r="N7411">
        <v>256</v>
      </c>
      <c r="O7411">
        <v>264</v>
      </c>
    </row>
    <row r="7412" spans="1:15" x14ac:dyDescent="0.3">
      <c r="A7412" t="s">
        <v>14</v>
      </c>
      <c r="B7412">
        <v>1</v>
      </c>
      <c r="C7412">
        <v>1</v>
      </c>
      <c r="D7412">
        <v>1</v>
      </c>
      <c r="E7412" t="s">
        <v>7659</v>
      </c>
      <c r="F7412" t="s">
        <v>7669</v>
      </c>
      <c r="G7412" t="s">
        <v>14</v>
      </c>
      <c r="H7412" t="s">
        <v>7670</v>
      </c>
      <c r="I7412" t="s">
        <v>35</v>
      </c>
      <c r="J7412" t="s">
        <v>32</v>
      </c>
      <c r="M7412">
        <v>1804</v>
      </c>
      <c r="N7412">
        <v>344</v>
      </c>
      <c r="O7412">
        <v>349</v>
      </c>
    </row>
    <row r="7413" spans="1:15" x14ac:dyDescent="0.3">
      <c r="E7413" t="s">
        <v>7659</v>
      </c>
      <c r="F7413" t="s">
        <v>7660</v>
      </c>
      <c r="G7413" t="s">
        <v>17</v>
      </c>
      <c r="H7413" t="s">
        <v>7661</v>
      </c>
      <c r="I7413" t="s">
        <v>26</v>
      </c>
      <c r="M7413">
        <v>1804</v>
      </c>
      <c r="N7413">
        <v>494</v>
      </c>
      <c r="O7413">
        <v>501</v>
      </c>
    </row>
    <row r="7414" spans="1:15" x14ac:dyDescent="0.3">
      <c r="A7414" t="s">
        <v>14</v>
      </c>
      <c r="B7414">
        <v>1</v>
      </c>
      <c r="C7414">
        <v>1</v>
      </c>
      <c r="D7414">
        <v>1</v>
      </c>
      <c r="E7414" t="s">
        <v>7659</v>
      </c>
      <c r="F7414" t="s">
        <v>7660</v>
      </c>
      <c r="G7414" t="s">
        <v>14</v>
      </c>
      <c r="H7414" t="s">
        <v>7661</v>
      </c>
      <c r="I7414" t="s">
        <v>19</v>
      </c>
      <c r="M7414">
        <v>1804</v>
      </c>
      <c r="N7414">
        <v>494</v>
      </c>
      <c r="O7414">
        <v>501</v>
      </c>
    </row>
    <row r="7415" spans="1:15" x14ac:dyDescent="0.3">
      <c r="A7415" t="s">
        <v>14</v>
      </c>
      <c r="B7415">
        <v>1</v>
      </c>
      <c r="C7415">
        <v>1</v>
      </c>
      <c r="D7415">
        <v>1</v>
      </c>
      <c r="E7415" t="s">
        <v>7676</v>
      </c>
      <c r="F7415" t="s">
        <v>7681</v>
      </c>
      <c r="G7415" t="s">
        <v>14</v>
      </c>
      <c r="H7415" t="s">
        <v>7678</v>
      </c>
      <c r="I7415" t="s">
        <v>19</v>
      </c>
      <c r="M7415">
        <v>1805</v>
      </c>
      <c r="N7415">
        <v>0</v>
      </c>
      <c r="O7415">
        <v>10</v>
      </c>
    </row>
    <row r="7416" spans="1:15" x14ac:dyDescent="0.3">
      <c r="A7416" t="s">
        <v>14</v>
      </c>
      <c r="B7416">
        <v>1</v>
      </c>
      <c r="C7416">
        <v>1</v>
      </c>
      <c r="D7416">
        <v>1</v>
      </c>
      <c r="E7416" t="s">
        <v>7676</v>
      </c>
      <c r="F7416" t="s">
        <v>7677</v>
      </c>
      <c r="G7416" t="s">
        <v>14</v>
      </c>
      <c r="H7416" t="s">
        <v>7678</v>
      </c>
      <c r="I7416" t="s">
        <v>69</v>
      </c>
      <c r="J7416" t="s">
        <v>42</v>
      </c>
      <c r="K7416" t="s">
        <v>43</v>
      </c>
      <c r="M7416">
        <v>1805</v>
      </c>
      <c r="N7416">
        <v>6</v>
      </c>
      <c r="O7416">
        <v>10</v>
      </c>
    </row>
    <row r="7417" spans="1:15" x14ac:dyDescent="0.3">
      <c r="A7417" t="s">
        <v>14</v>
      </c>
      <c r="B7417">
        <v>0</v>
      </c>
      <c r="C7417">
        <v>1</v>
      </c>
      <c r="D7417" t="s">
        <v>14</v>
      </c>
      <c r="E7417" t="s">
        <v>7676</v>
      </c>
      <c r="F7417" t="s">
        <v>7679</v>
      </c>
      <c r="G7417" t="s">
        <v>23</v>
      </c>
      <c r="H7417" t="s">
        <v>7680</v>
      </c>
      <c r="I7417" t="s">
        <v>26</v>
      </c>
      <c r="M7417">
        <v>1805</v>
      </c>
      <c r="N7417">
        <v>37</v>
      </c>
      <c r="O7417">
        <v>42</v>
      </c>
    </row>
    <row r="7418" spans="1:15" x14ac:dyDescent="0.3">
      <c r="E7418" t="s">
        <v>7676</v>
      </c>
      <c r="F7418" t="s">
        <v>7679</v>
      </c>
      <c r="G7418" t="s">
        <v>14</v>
      </c>
      <c r="H7418" t="s">
        <v>7680</v>
      </c>
      <c r="I7418" t="s">
        <v>19</v>
      </c>
      <c r="M7418">
        <v>1805</v>
      </c>
      <c r="N7418">
        <v>37</v>
      </c>
      <c r="O7418">
        <v>42</v>
      </c>
    </row>
    <row r="7419" spans="1:15" x14ac:dyDescent="0.3">
      <c r="E7419" t="s">
        <v>7676</v>
      </c>
      <c r="F7419" t="s">
        <v>7683</v>
      </c>
      <c r="G7419" t="s">
        <v>17</v>
      </c>
      <c r="H7419" t="s">
        <v>7684</v>
      </c>
      <c r="I7419" t="s">
        <v>19</v>
      </c>
      <c r="M7419">
        <v>1806</v>
      </c>
      <c r="N7419">
        <v>0</v>
      </c>
      <c r="O7419">
        <v>7</v>
      </c>
    </row>
    <row r="7420" spans="1:15" x14ac:dyDescent="0.3">
      <c r="A7420" t="s">
        <v>14</v>
      </c>
      <c r="B7420">
        <v>0</v>
      </c>
      <c r="C7420">
        <v>1</v>
      </c>
      <c r="D7420" t="s">
        <v>14</v>
      </c>
      <c r="E7420" t="s">
        <v>7676</v>
      </c>
      <c r="F7420" t="s">
        <v>7683</v>
      </c>
      <c r="G7420" t="s">
        <v>51</v>
      </c>
      <c r="H7420" t="s">
        <v>7684</v>
      </c>
      <c r="I7420" t="s">
        <v>26</v>
      </c>
      <c r="M7420">
        <v>1806</v>
      </c>
      <c r="N7420">
        <v>0</v>
      </c>
      <c r="O7420">
        <v>7</v>
      </c>
    </row>
    <row r="7421" spans="1:15" x14ac:dyDescent="0.3">
      <c r="A7421" t="s">
        <v>14</v>
      </c>
      <c r="B7421">
        <v>1</v>
      </c>
      <c r="C7421">
        <v>1</v>
      </c>
      <c r="D7421">
        <v>1</v>
      </c>
      <c r="E7421" t="s">
        <v>7676</v>
      </c>
      <c r="F7421" t="s">
        <v>3699</v>
      </c>
      <c r="G7421" t="s">
        <v>14</v>
      </c>
      <c r="H7421" t="s">
        <v>7682</v>
      </c>
      <c r="I7421" t="s">
        <v>35</v>
      </c>
      <c r="J7421" t="s">
        <v>597</v>
      </c>
      <c r="M7421">
        <v>1806</v>
      </c>
      <c r="N7421">
        <v>70</v>
      </c>
      <c r="O7421">
        <v>76</v>
      </c>
    </row>
    <row r="7422" spans="1:15" x14ac:dyDescent="0.3">
      <c r="A7422" t="s">
        <v>14</v>
      </c>
      <c r="B7422">
        <v>1</v>
      </c>
      <c r="C7422">
        <v>1</v>
      </c>
      <c r="D7422">
        <v>1</v>
      </c>
      <c r="E7422" t="s">
        <v>7685</v>
      </c>
      <c r="F7422" t="s">
        <v>7696</v>
      </c>
      <c r="G7422" t="s">
        <v>14</v>
      </c>
      <c r="H7422" t="s">
        <v>7699</v>
      </c>
      <c r="I7422" t="s">
        <v>35</v>
      </c>
      <c r="J7422" t="s">
        <v>32</v>
      </c>
      <c r="M7422">
        <v>1807</v>
      </c>
      <c r="N7422">
        <v>0</v>
      </c>
      <c r="O7422">
        <v>6</v>
      </c>
    </row>
    <row r="7423" spans="1:15" x14ac:dyDescent="0.3">
      <c r="E7423" t="s">
        <v>7685</v>
      </c>
      <c r="F7423" t="s">
        <v>7686</v>
      </c>
      <c r="G7423" t="s">
        <v>14</v>
      </c>
      <c r="H7423" t="s">
        <v>7687</v>
      </c>
      <c r="I7423" t="s">
        <v>19</v>
      </c>
      <c r="M7423">
        <v>1807</v>
      </c>
      <c r="N7423">
        <v>77</v>
      </c>
      <c r="O7423">
        <v>90</v>
      </c>
    </row>
    <row r="7424" spans="1:15" x14ac:dyDescent="0.3">
      <c r="A7424" t="s">
        <v>237</v>
      </c>
      <c r="B7424">
        <v>0</v>
      </c>
      <c r="E7424" t="s">
        <v>7685</v>
      </c>
      <c r="F7424" t="s">
        <v>7686</v>
      </c>
      <c r="G7424" t="s">
        <v>17</v>
      </c>
      <c r="H7424" t="s">
        <v>7687</v>
      </c>
      <c r="I7424" t="s">
        <v>26</v>
      </c>
      <c r="M7424">
        <v>1807</v>
      </c>
      <c r="N7424">
        <v>77</v>
      </c>
      <c r="O7424">
        <v>90</v>
      </c>
    </row>
    <row r="7425" spans="1:15" x14ac:dyDescent="0.3">
      <c r="E7425" t="s">
        <v>7685</v>
      </c>
      <c r="F7425" t="s">
        <v>7694</v>
      </c>
      <c r="G7425" t="s">
        <v>14</v>
      </c>
      <c r="H7425" t="s">
        <v>7695</v>
      </c>
      <c r="I7425" t="s">
        <v>22</v>
      </c>
      <c r="M7425">
        <v>1807</v>
      </c>
      <c r="N7425">
        <v>120</v>
      </c>
      <c r="O7425">
        <v>126</v>
      </c>
    </row>
    <row r="7426" spans="1:15" x14ac:dyDescent="0.3">
      <c r="A7426" t="s">
        <v>14</v>
      </c>
      <c r="B7426">
        <v>1</v>
      </c>
      <c r="C7426">
        <v>1</v>
      </c>
      <c r="D7426">
        <v>1</v>
      </c>
      <c r="E7426" t="s">
        <v>7685</v>
      </c>
      <c r="F7426" t="s">
        <v>7702</v>
      </c>
      <c r="G7426" t="s">
        <v>14</v>
      </c>
      <c r="H7426" t="s">
        <v>7703</v>
      </c>
      <c r="I7426" t="s">
        <v>22</v>
      </c>
      <c r="M7426">
        <v>1807</v>
      </c>
      <c r="N7426">
        <v>147</v>
      </c>
      <c r="O7426">
        <v>152</v>
      </c>
    </row>
    <row r="7427" spans="1:15" x14ac:dyDescent="0.3">
      <c r="A7427" t="s">
        <v>14</v>
      </c>
      <c r="B7427">
        <v>1</v>
      </c>
      <c r="C7427">
        <v>1</v>
      </c>
      <c r="D7427">
        <v>1</v>
      </c>
      <c r="E7427" t="s">
        <v>7685</v>
      </c>
      <c r="F7427" t="s">
        <v>7692</v>
      </c>
      <c r="G7427" t="s">
        <v>14</v>
      </c>
      <c r="H7427" t="s">
        <v>7693</v>
      </c>
      <c r="I7427" t="s">
        <v>22</v>
      </c>
      <c r="M7427">
        <v>1807</v>
      </c>
      <c r="N7427">
        <v>327</v>
      </c>
      <c r="O7427">
        <v>341</v>
      </c>
    </row>
    <row r="7428" spans="1:15" x14ac:dyDescent="0.3">
      <c r="A7428" t="s">
        <v>14</v>
      </c>
      <c r="B7428">
        <v>1</v>
      </c>
      <c r="C7428">
        <v>1</v>
      </c>
      <c r="D7428">
        <v>1</v>
      </c>
      <c r="E7428" t="s">
        <v>7685</v>
      </c>
      <c r="F7428" t="s">
        <v>7696</v>
      </c>
      <c r="G7428" t="s">
        <v>14</v>
      </c>
      <c r="H7428" t="s">
        <v>7697</v>
      </c>
      <c r="I7428" t="s">
        <v>52</v>
      </c>
      <c r="J7428" t="s">
        <v>32</v>
      </c>
      <c r="M7428">
        <v>1807</v>
      </c>
      <c r="N7428">
        <v>335</v>
      </c>
      <c r="O7428">
        <v>341</v>
      </c>
    </row>
    <row r="7429" spans="1:15" x14ac:dyDescent="0.3">
      <c r="E7429" t="s">
        <v>7685</v>
      </c>
      <c r="F7429" t="s">
        <v>131</v>
      </c>
      <c r="G7429" t="s">
        <v>51</v>
      </c>
      <c r="H7429" t="s">
        <v>7698</v>
      </c>
      <c r="I7429" t="s">
        <v>52</v>
      </c>
      <c r="J7429" t="s">
        <v>60</v>
      </c>
      <c r="M7429">
        <v>1807</v>
      </c>
      <c r="N7429">
        <v>493</v>
      </c>
      <c r="O7429">
        <v>499</v>
      </c>
    </row>
    <row r="7430" spans="1:15" x14ac:dyDescent="0.3">
      <c r="A7430" t="s">
        <v>14</v>
      </c>
      <c r="B7430">
        <v>1</v>
      </c>
      <c r="C7430">
        <v>1</v>
      </c>
      <c r="D7430">
        <v>1</v>
      </c>
      <c r="E7430" t="s">
        <v>7685</v>
      </c>
      <c r="F7430" t="s">
        <v>7696</v>
      </c>
      <c r="G7430" t="s">
        <v>14</v>
      </c>
      <c r="H7430" t="s">
        <v>7701</v>
      </c>
      <c r="I7430" t="s">
        <v>35</v>
      </c>
      <c r="J7430" t="s">
        <v>32</v>
      </c>
      <c r="M7430">
        <v>1807</v>
      </c>
      <c r="N7430">
        <v>512</v>
      </c>
      <c r="O7430">
        <v>518</v>
      </c>
    </row>
    <row r="7431" spans="1:15" x14ac:dyDescent="0.3">
      <c r="A7431" t="s">
        <v>14</v>
      </c>
      <c r="B7431">
        <v>0</v>
      </c>
      <c r="C7431">
        <v>0</v>
      </c>
      <c r="D7431">
        <v>1</v>
      </c>
      <c r="E7431" t="s">
        <v>7685</v>
      </c>
      <c r="F7431" t="s">
        <v>7690</v>
      </c>
      <c r="G7431" t="s">
        <v>14</v>
      </c>
      <c r="H7431" t="s">
        <v>7691</v>
      </c>
      <c r="I7431" t="s">
        <v>35</v>
      </c>
      <c r="J7431" t="s">
        <v>46</v>
      </c>
      <c r="K7431" t="s">
        <v>47</v>
      </c>
      <c r="L7431" t="s">
        <v>43</v>
      </c>
      <c r="M7431">
        <v>1807</v>
      </c>
      <c r="N7431">
        <v>522</v>
      </c>
      <c r="O7431">
        <v>544</v>
      </c>
    </row>
    <row r="7432" spans="1:15" x14ac:dyDescent="0.3">
      <c r="A7432" t="s">
        <v>14</v>
      </c>
      <c r="B7432">
        <v>1</v>
      </c>
      <c r="C7432">
        <v>1</v>
      </c>
      <c r="D7432">
        <v>1</v>
      </c>
      <c r="E7432" t="s">
        <v>7685</v>
      </c>
      <c r="F7432" t="s">
        <v>7688</v>
      </c>
      <c r="G7432" t="s">
        <v>14</v>
      </c>
      <c r="H7432" t="s">
        <v>7689</v>
      </c>
      <c r="I7432" t="s">
        <v>22</v>
      </c>
      <c r="M7432">
        <v>1807</v>
      </c>
      <c r="N7432">
        <v>548</v>
      </c>
      <c r="O7432">
        <v>553</v>
      </c>
    </row>
    <row r="7433" spans="1:15" x14ac:dyDescent="0.3">
      <c r="E7433" t="s">
        <v>7685</v>
      </c>
      <c r="F7433" t="s">
        <v>131</v>
      </c>
      <c r="G7433" t="s">
        <v>51</v>
      </c>
      <c r="H7433" t="s">
        <v>7700</v>
      </c>
      <c r="I7433" t="s">
        <v>52</v>
      </c>
      <c r="J7433" t="s">
        <v>60</v>
      </c>
      <c r="M7433">
        <v>1807</v>
      </c>
      <c r="N7433">
        <v>591</v>
      </c>
      <c r="O7433">
        <v>597</v>
      </c>
    </row>
    <row r="7434" spans="1:15" x14ac:dyDescent="0.3">
      <c r="A7434" t="s">
        <v>14</v>
      </c>
      <c r="B7434">
        <v>1</v>
      </c>
      <c r="C7434">
        <v>1</v>
      </c>
      <c r="D7434">
        <v>1</v>
      </c>
      <c r="E7434" t="s">
        <v>7685</v>
      </c>
      <c r="F7434" t="s">
        <v>7702</v>
      </c>
      <c r="G7434" t="s">
        <v>14</v>
      </c>
      <c r="H7434" t="s">
        <v>7704</v>
      </c>
      <c r="I7434" t="s">
        <v>22</v>
      </c>
      <c r="M7434">
        <v>1807</v>
      </c>
      <c r="N7434">
        <v>622</v>
      </c>
      <c r="O7434">
        <v>627</v>
      </c>
    </row>
    <row r="7435" spans="1:15" x14ac:dyDescent="0.3">
      <c r="A7435" t="s">
        <v>14</v>
      </c>
      <c r="B7435">
        <v>1</v>
      </c>
      <c r="C7435">
        <v>1</v>
      </c>
      <c r="D7435">
        <v>1</v>
      </c>
      <c r="E7435" t="s">
        <v>7685</v>
      </c>
      <c r="F7435" t="s">
        <v>7696</v>
      </c>
      <c r="G7435" t="s">
        <v>14</v>
      </c>
      <c r="H7435" t="s">
        <v>7722</v>
      </c>
      <c r="I7435" t="s">
        <v>35</v>
      </c>
      <c r="J7435" t="s">
        <v>32</v>
      </c>
      <c r="M7435">
        <v>1808</v>
      </c>
      <c r="N7435">
        <v>10</v>
      </c>
      <c r="O7435">
        <v>16</v>
      </c>
    </row>
    <row r="7436" spans="1:15" x14ac:dyDescent="0.3">
      <c r="E7436" t="s">
        <v>7685</v>
      </c>
      <c r="F7436" t="s">
        <v>7719</v>
      </c>
      <c r="G7436" t="s">
        <v>17</v>
      </c>
      <c r="H7436" t="s">
        <v>7708</v>
      </c>
      <c r="I7436" t="s">
        <v>19</v>
      </c>
      <c r="M7436">
        <v>1808</v>
      </c>
      <c r="N7436">
        <v>17</v>
      </c>
      <c r="O7436">
        <v>30</v>
      </c>
    </row>
    <row r="7437" spans="1:15" x14ac:dyDescent="0.3">
      <c r="A7437" t="s">
        <v>1277</v>
      </c>
      <c r="B7437">
        <v>0</v>
      </c>
      <c r="C7437">
        <v>1</v>
      </c>
      <c r="D7437" t="s">
        <v>1277</v>
      </c>
      <c r="E7437" t="s">
        <v>7685</v>
      </c>
      <c r="F7437" t="s">
        <v>7707</v>
      </c>
      <c r="G7437" t="s">
        <v>23</v>
      </c>
      <c r="H7437" t="s">
        <v>7708</v>
      </c>
      <c r="I7437" t="s">
        <v>26</v>
      </c>
      <c r="M7437">
        <v>1808</v>
      </c>
      <c r="N7437">
        <v>24</v>
      </c>
      <c r="O7437">
        <v>30</v>
      </c>
    </row>
    <row r="7438" spans="1:15" x14ac:dyDescent="0.3">
      <c r="E7438" t="s">
        <v>7685</v>
      </c>
      <c r="F7438" t="s">
        <v>7714</v>
      </c>
      <c r="G7438" t="s">
        <v>17</v>
      </c>
      <c r="H7438" t="s">
        <v>7715</v>
      </c>
      <c r="I7438" t="s">
        <v>19</v>
      </c>
      <c r="M7438">
        <v>1808</v>
      </c>
      <c r="N7438">
        <v>70</v>
      </c>
      <c r="O7438">
        <v>84</v>
      </c>
    </row>
    <row r="7439" spans="1:15" x14ac:dyDescent="0.3">
      <c r="A7439" t="s">
        <v>14</v>
      </c>
      <c r="B7439">
        <v>1</v>
      </c>
      <c r="C7439">
        <v>1</v>
      </c>
      <c r="D7439">
        <v>1</v>
      </c>
      <c r="E7439" t="s">
        <v>7685</v>
      </c>
      <c r="F7439" t="s">
        <v>7711</v>
      </c>
      <c r="G7439" t="s">
        <v>14</v>
      </c>
      <c r="H7439" t="s">
        <v>7713</v>
      </c>
      <c r="I7439" t="s">
        <v>52</v>
      </c>
      <c r="J7439" t="s">
        <v>32</v>
      </c>
      <c r="M7439">
        <v>1808</v>
      </c>
      <c r="N7439">
        <v>79</v>
      </c>
      <c r="O7439">
        <v>84</v>
      </c>
    </row>
    <row r="7440" spans="1:15" x14ac:dyDescent="0.3">
      <c r="A7440" t="s">
        <v>14</v>
      </c>
      <c r="B7440">
        <v>0</v>
      </c>
      <c r="C7440">
        <v>1</v>
      </c>
      <c r="D7440" t="s">
        <v>14</v>
      </c>
      <c r="E7440" t="s">
        <v>7685</v>
      </c>
      <c r="F7440" t="s">
        <v>7711</v>
      </c>
      <c r="G7440" t="s">
        <v>17</v>
      </c>
      <c r="H7440" t="s">
        <v>7713</v>
      </c>
      <c r="I7440" t="s">
        <v>26</v>
      </c>
      <c r="M7440">
        <v>1808</v>
      </c>
      <c r="N7440">
        <v>79</v>
      </c>
      <c r="O7440">
        <v>84</v>
      </c>
    </row>
    <row r="7441" spans="1:15" x14ac:dyDescent="0.3">
      <c r="A7441" t="s">
        <v>14</v>
      </c>
      <c r="B7441">
        <v>1</v>
      </c>
      <c r="C7441">
        <v>1</v>
      </c>
      <c r="D7441">
        <v>1</v>
      </c>
      <c r="E7441" t="s">
        <v>7685</v>
      </c>
      <c r="F7441" t="s">
        <v>6713</v>
      </c>
      <c r="G7441" t="s">
        <v>14</v>
      </c>
      <c r="H7441" t="s">
        <v>7716</v>
      </c>
      <c r="I7441" t="s">
        <v>35</v>
      </c>
      <c r="J7441" t="s">
        <v>32</v>
      </c>
      <c r="M7441">
        <v>1808</v>
      </c>
      <c r="N7441">
        <v>150</v>
      </c>
      <c r="O7441">
        <v>154</v>
      </c>
    </row>
    <row r="7442" spans="1:15" x14ac:dyDescent="0.3">
      <c r="A7442" t="s">
        <v>14</v>
      </c>
      <c r="B7442">
        <v>1</v>
      </c>
      <c r="C7442">
        <v>1</v>
      </c>
      <c r="D7442">
        <v>1</v>
      </c>
      <c r="E7442" t="s">
        <v>7685</v>
      </c>
      <c r="F7442" t="s">
        <v>7717</v>
      </c>
      <c r="G7442" t="s">
        <v>14</v>
      </c>
      <c r="H7442" t="s">
        <v>7718</v>
      </c>
      <c r="I7442" t="s">
        <v>35</v>
      </c>
      <c r="J7442" t="s">
        <v>46</v>
      </c>
      <c r="K7442" t="s">
        <v>47</v>
      </c>
      <c r="L7442" t="s">
        <v>43</v>
      </c>
      <c r="M7442">
        <v>1808</v>
      </c>
      <c r="N7442">
        <v>179</v>
      </c>
      <c r="O7442">
        <v>191</v>
      </c>
    </row>
    <row r="7443" spans="1:15" x14ac:dyDescent="0.3">
      <c r="A7443" t="s">
        <v>14</v>
      </c>
      <c r="B7443">
        <v>1</v>
      </c>
      <c r="C7443">
        <v>1</v>
      </c>
      <c r="D7443">
        <v>1</v>
      </c>
      <c r="E7443" t="s">
        <v>7685</v>
      </c>
      <c r="F7443" t="s">
        <v>7696</v>
      </c>
      <c r="G7443" t="s">
        <v>14</v>
      </c>
      <c r="H7443" t="s">
        <v>7721</v>
      </c>
      <c r="I7443" t="s">
        <v>35</v>
      </c>
      <c r="J7443" t="s">
        <v>32</v>
      </c>
      <c r="M7443">
        <v>1808</v>
      </c>
      <c r="N7443">
        <v>293</v>
      </c>
      <c r="O7443">
        <v>299</v>
      </c>
    </row>
    <row r="7444" spans="1:15" x14ac:dyDescent="0.3">
      <c r="A7444" t="s">
        <v>14</v>
      </c>
      <c r="B7444">
        <v>1</v>
      </c>
      <c r="C7444">
        <v>1</v>
      </c>
      <c r="D7444">
        <v>1</v>
      </c>
      <c r="E7444" t="s">
        <v>7685</v>
      </c>
      <c r="F7444" t="s">
        <v>6713</v>
      </c>
      <c r="G7444" t="s">
        <v>14</v>
      </c>
      <c r="H7444" t="s">
        <v>7720</v>
      </c>
      <c r="I7444" t="s">
        <v>35</v>
      </c>
      <c r="J7444" t="s">
        <v>32</v>
      </c>
      <c r="M7444">
        <v>1808</v>
      </c>
      <c r="N7444">
        <v>332</v>
      </c>
      <c r="O7444">
        <v>336</v>
      </c>
    </row>
    <row r="7445" spans="1:15" x14ac:dyDescent="0.3">
      <c r="A7445" t="s">
        <v>14</v>
      </c>
      <c r="B7445">
        <v>1</v>
      </c>
      <c r="C7445">
        <v>1</v>
      </c>
      <c r="D7445">
        <v>1</v>
      </c>
      <c r="E7445" t="s">
        <v>7685</v>
      </c>
      <c r="F7445" t="s">
        <v>7709</v>
      </c>
      <c r="G7445" t="s">
        <v>14</v>
      </c>
      <c r="H7445" t="s">
        <v>7710</v>
      </c>
      <c r="I7445" t="s">
        <v>35</v>
      </c>
      <c r="J7445" t="s">
        <v>46</v>
      </c>
      <c r="K7445" t="s">
        <v>47</v>
      </c>
      <c r="L7445" t="s">
        <v>43</v>
      </c>
      <c r="M7445">
        <v>1808</v>
      </c>
      <c r="N7445">
        <v>394</v>
      </c>
      <c r="O7445">
        <v>406</v>
      </c>
    </row>
    <row r="7446" spans="1:15" x14ac:dyDescent="0.3">
      <c r="E7446" t="s">
        <v>7685</v>
      </c>
      <c r="F7446" t="s">
        <v>7705</v>
      </c>
      <c r="G7446" t="s">
        <v>14</v>
      </c>
      <c r="H7446" t="s">
        <v>7706</v>
      </c>
      <c r="I7446" t="s">
        <v>31</v>
      </c>
      <c r="J7446" t="s">
        <v>32</v>
      </c>
      <c r="M7446">
        <v>1808</v>
      </c>
      <c r="N7446">
        <v>451</v>
      </c>
      <c r="O7446">
        <v>455</v>
      </c>
    </row>
    <row r="7447" spans="1:15" x14ac:dyDescent="0.3">
      <c r="A7447" t="s">
        <v>237</v>
      </c>
      <c r="B7447">
        <v>0</v>
      </c>
      <c r="C7447">
        <v>0</v>
      </c>
      <c r="D7447">
        <v>0</v>
      </c>
      <c r="E7447" t="s">
        <v>7685</v>
      </c>
      <c r="F7447" t="s">
        <v>7705</v>
      </c>
      <c r="G7447" t="s">
        <v>23</v>
      </c>
      <c r="H7447" t="s">
        <v>7706</v>
      </c>
      <c r="I7447" t="s">
        <v>26</v>
      </c>
      <c r="M7447">
        <v>1808</v>
      </c>
      <c r="N7447">
        <v>451</v>
      </c>
      <c r="O7447">
        <v>455</v>
      </c>
    </row>
    <row r="7448" spans="1:15" x14ac:dyDescent="0.3">
      <c r="A7448" t="s">
        <v>14</v>
      </c>
      <c r="B7448">
        <v>1</v>
      </c>
      <c r="C7448">
        <v>1</v>
      </c>
      <c r="D7448">
        <v>1</v>
      </c>
      <c r="E7448" t="s">
        <v>7685</v>
      </c>
      <c r="F7448" t="s">
        <v>7711</v>
      </c>
      <c r="G7448" t="s">
        <v>14</v>
      </c>
      <c r="H7448" t="s">
        <v>7712</v>
      </c>
      <c r="I7448" t="s">
        <v>31</v>
      </c>
      <c r="J7448" t="s">
        <v>32</v>
      </c>
      <c r="M7448">
        <v>1808</v>
      </c>
      <c r="N7448">
        <v>511</v>
      </c>
      <c r="O7448">
        <v>516</v>
      </c>
    </row>
    <row r="7449" spans="1:15" x14ac:dyDescent="0.3">
      <c r="A7449" t="s">
        <v>14</v>
      </c>
      <c r="B7449">
        <v>0</v>
      </c>
      <c r="C7449">
        <v>1</v>
      </c>
      <c r="D7449" t="s">
        <v>14</v>
      </c>
      <c r="E7449" t="s">
        <v>7685</v>
      </c>
      <c r="F7449" t="s">
        <v>7711</v>
      </c>
      <c r="G7449" t="s">
        <v>17</v>
      </c>
      <c r="H7449" t="s">
        <v>7712</v>
      </c>
      <c r="I7449" t="s">
        <v>26</v>
      </c>
      <c r="M7449">
        <v>1808</v>
      </c>
      <c r="N7449">
        <v>511</v>
      </c>
      <c r="O7449">
        <v>516</v>
      </c>
    </row>
    <row r="7450" spans="1:15" x14ac:dyDescent="0.3">
      <c r="E7450" t="s">
        <v>7685</v>
      </c>
      <c r="F7450" t="s">
        <v>7726</v>
      </c>
      <c r="G7450" t="s">
        <v>17</v>
      </c>
      <c r="H7450" t="s">
        <v>7727</v>
      </c>
      <c r="I7450" t="s">
        <v>19</v>
      </c>
      <c r="M7450">
        <v>1809</v>
      </c>
      <c r="N7450">
        <v>0</v>
      </c>
      <c r="O7450">
        <v>17</v>
      </c>
    </row>
    <row r="7451" spans="1:15" x14ac:dyDescent="0.3">
      <c r="E7451" t="s">
        <v>7685</v>
      </c>
      <c r="F7451" t="s">
        <v>7733</v>
      </c>
      <c r="G7451" t="s">
        <v>23</v>
      </c>
      <c r="H7451" t="s">
        <v>7734</v>
      </c>
      <c r="I7451" t="s">
        <v>26</v>
      </c>
      <c r="M7451">
        <v>1809</v>
      </c>
      <c r="N7451">
        <v>0</v>
      </c>
      <c r="O7451">
        <v>5</v>
      </c>
    </row>
    <row r="7452" spans="1:15" x14ac:dyDescent="0.3">
      <c r="A7452" t="s">
        <v>14</v>
      </c>
      <c r="B7452">
        <v>1</v>
      </c>
      <c r="C7452">
        <v>1</v>
      </c>
      <c r="D7452">
        <v>1</v>
      </c>
      <c r="E7452" t="s">
        <v>7685</v>
      </c>
      <c r="F7452" t="s">
        <v>7696</v>
      </c>
      <c r="G7452" t="s">
        <v>14</v>
      </c>
      <c r="H7452" t="s">
        <v>7723</v>
      </c>
      <c r="I7452" t="s">
        <v>270</v>
      </c>
      <c r="J7452" t="s">
        <v>32</v>
      </c>
      <c r="M7452">
        <v>1809</v>
      </c>
      <c r="N7452">
        <v>9</v>
      </c>
      <c r="O7452">
        <v>15</v>
      </c>
    </row>
    <row r="7453" spans="1:15" x14ac:dyDescent="0.3">
      <c r="A7453" t="s">
        <v>14</v>
      </c>
      <c r="B7453">
        <v>1</v>
      </c>
      <c r="C7453">
        <v>1</v>
      </c>
      <c r="D7453">
        <v>1</v>
      </c>
      <c r="E7453" t="s">
        <v>7685</v>
      </c>
      <c r="F7453" t="s">
        <v>7729</v>
      </c>
      <c r="G7453" t="s">
        <v>14</v>
      </c>
      <c r="H7453" t="s">
        <v>7730</v>
      </c>
      <c r="I7453" t="s">
        <v>35</v>
      </c>
      <c r="J7453" t="s">
        <v>46</v>
      </c>
      <c r="K7453" t="s">
        <v>47</v>
      </c>
      <c r="L7453" t="s">
        <v>43</v>
      </c>
      <c r="M7453">
        <v>1809</v>
      </c>
      <c r="N7453">
        <v>18</v>
      </c>
      <c r="O7453">
        <v>33</v>
      </c>
    </row>
    <row r="7454" spans="1:15" x14ac:dyDescent="0.3">
      <c r="A7454" t="s">
        <v>237</v>
      </c>
      <c r="B7454">
        <v>0</v>
      </c>
      <c r="C7454">
        <v>0</v>
      </c>
      <c r="D7454">
        <v>0</v>
      </c>
      <c r="E7454" t="s">
        <v>7685</v>
      </c>
      <c r="F7454" t="s">
        <v>7735</v>
      </c>
      <c r="G7454" t="s">
        <v>17</v>
      </c>
      <c r="H7454" t="s">
        <v>7736</v>
      </c>
      <c r="I7454" t="s">
        <v>26</v>
      </c>
      <c r="M7454">
        <v>1809</v>
      </c>
      <c r="N7454">
        <v>57</v>
      </c>
      <c r="O7454">
        <v>65</v>
      </c>
    </row>
    <row r="7455" spans="1:15" x14ac:dyDescent="0.3">
      <c r="A7455" t="s">
        <v>14</v>
      </c>
      <c r="B7455">
        <v>1</v>
      </c>
      <c r="C7455">
        <v>1</v>
      </c>
      <c r="D7455">
        <v>1</v>
      </c>
      <c r="E7455" t="s">
        <v>7685</v>
      </c>
      <c r="F7455" t="s">
        <v>7696</v>
      </c>
      <c r="G7455" t="s">
        <v>14</v>
      </c>
      <c r="H7455" t="s">
        <v>7728</v>
      </c>
      <c r="I7455" t="s">
        <v>35</v>
      </c>
      <c r="J7455" t="s">
        <v>32</v>
      </c>
      <c r="M7455">
        <v>1809</v>
      </c>
      <c r="N7455">
        <v>153</v>
      </c>
      <c r="O7455">
        <v>159</v>
      </c>
    </row>
    <row r="7456" spans="1:15" x14ac:dyDescent="0.3">
      <c r="A7456" t="s">
        <v>237</v>
      </c>
      <c r="B7456">
        <v>0</v>
      </c>
      <c r="E7456" t="s">
        <v>7685</v>
      </c>
      <c r="F7456" t="s">
        <v>7724</v>
      </c>
      <c r="G7456" t="s">
        <v>17</v>
      </c>
      <c r="H7456" t="s">
        <v>7725</v>
      </c>
      <c r="I7456" t="s">
        <v>22</v>
      </c>
      <c r="M7456">
        <v>1809</v>
      </c>
      <c r="N7456">
        <v>204</v>
      </c>
      <c r="O7456">
        <v>221</v>
      </c>
    </row>
    <row r="7457" spans="1:15" x14ac:dyDescent="0.3">
      <c r="E7457" t="s">
        <v>7685</v>
      </c>
      <c r="F7457" t="s">
        <v>7731</v>
      </c>
      <c r="G7457" t="s">
        <v>14</v>
      </c>
      <c r="H7457" t="s">
        <v>7732</v>
      </c>
      <c r="I7457" t="s">
        <v>52</v>
      </c>
      <c r="J7457" t="s">
        <v>32</v>
      </c>
      <c r="M7457">
        <v>1809</v>
      </c>
      <c r="N7457">
        <v>214</v>
      </c>
      <c r="O7457">
        <v>221</v>
      </c>
    </row>
    <row r="7458" spans="1:15" x14ac:dyDescent="0.3">
      <c r="A7458" t="s">
        <v>14</v>
      </c>
      <c r="B7458">
        <v>1</v>
      </c>
      <c r="C7458">
        <v>1</v>
      </c>
      <c r="D7458">
        <v>1</v>
      </c>
      <c r="E7458" t="s">
        <v>7737</v>
      </c>
      <c r="F7458" t="s">
        <v>7738</v>
      </c>
      <c r="G7458" t="s">
        <v>14</v>
      </c>
      <c r="H7458" t="s">
        <v>7742</v>
      </c>
      <c r="I7458" t="s">
        <v>35</v>
      </c>
      <c r="J7458" t="s">
        <v>32</v>
      </c>
      <c r="M7458">
        <v>1810</v>
      </c>
      <c r="N7458">
        <v>0</v>
      </c>
      <c r="O7458">
        <v>5</v>
      </c>
    </row>
    <row r="7459" spans="1:15" x14ac:dyDescent="0.3">
      <c r="E7459" t="s">
        <v>7737</v>
      </c>
      <c r="F7459" t="s">
        <v>7743</v>
      </c>
      <c r="G7459" t="s">
        <v>17</v>
      </c>
      <c r="H7459" t="s">
        <v>7744</v>
      </c>
      <c r="I7459" t="s">
        <v>19</v>
      </c>
      <c r="M7459">
        <v>1810</v>
      </c>
      <c r="N7459">
        <v>51</v>
      </c>
      <c r="O7459">
        <v>58</v>
      </c>
    </row>
    <row r="7460" spans="1:15" x14ac:dyDescent="0.3">
      <c r="A7460" t="s">
        <v>237</v>
      </c>
      <c r="B7460">
        <v>0</v>
      </c>
      <c r="C7460">
        <v>0</v>
      </c>
      <c r="D7460">
        <v>0</v>
      </c>
      <c r="E7460" t="s">
        <v>7737</v>
      </c>
      <c r="F7460" t="s">
        <v>7743</v>
      </c>
      <c r="G7460" t="s">
        <v>23</v>
      </c>
      <c r="H7460" t="s">
        <v>7744</v>
      </c>
      <c r="I7460" t="s">
        <v>26</v>
      </c>
      <c r="M7460">
        <v>1810</v>
      </c>
      <c r="N7460">
        <v>51</v>
      </c>
      <c r="O7460">
        <v>58</v>
      </c>
    </row>
    <row r="7461" spans="1:15" x14ac:dyDescent="0.3">
      <c r="E7461" t="s">
        <v>7737</v>
      </c>
      <c r="F7461" t="s">
        <v>7745</v>
      </c>
      <c r="G7461" t="s">
        <v>17</v>
      </c>
      <c r="H7461" t="s">
        <v>7746</v>
      </c>
      <c r="I7461" t="s">
        <v>19</v>
      </c>
      <c r="M7461">
        <v>1810</v>
      </c>
      <c r="N7461">
        <v>236</v>
      </c>
      <c r="O7461">
        <v>240</v>
      </c>
    </row>
    <row r="7462" spans="1:15" x14ac:dyDescent="0.3">
      <c r="A7462" t="s">
        <v>14</v>
      </c>
      <c r="B7462">
        <v>1</v>
      </c>
      <c r="C7462">
        <v>1</v>
      </c>
      <c r="D7462">
        <v>1</v>
      </c>
      <c r="E7462" t="s">
        <v>7737</v>
      </c>
      <c r="F7462" t="s">
        <v>7745</v>
      </c>
      <c r="G7462" t="s">
        <v>14</v>
      </c>
      <c r="H7462" t="s">
        <v>7746</v>
      </c>
      <c r="I7462" t="s">
        <v>26</v>
      </c>
      <c r="M7462">
        <v>1810</v>
      </c>
      <c r="N7462">
        <v>236</v>
      </c>
      <c r="O7462">
        <v>240</v>
      </c>
    </row>
    <row r="7463" spans="1:15" x14ac:dyDescent="0.3">
      <c r="E7463" t="s">
        <v>7737</v>
      </c>
      <c r="F7463" t="s">
        <v>7740</v>
      </c>
      <c r="G7463" t="s">
        <v>17</v>
      </c>
      <c r="H7463" t="s">
        <v>7741</v>
      </c>
      <c r="I7463" t="s">
        <v>19</v>
      </c>
      <c r="M7463">
        <v>1810</v>
      </c>
      <c r="N7463">
        <v>251</v>
      </c>
      <c r="O7463">
        <v>260</v>
      </c>
    </row>
    <row r="7464" spans="1:15" x14ac:dyDescent="0.3">
      <c r="A7464" t="s">
        <v>14</v>
      </c>
      <c r="B7464">
        <v>1</v>
      </c>
      <c r="C7464">
        <v>1</v>
      </c>
      <c r="D7464">
        <v>1</v>
      </c>
      <c r="E7464" t="s">
        <v>7737</v>
      </c>
      <c r="F7464" t="s">
        <v>7740</v>
      </c>
      <c r="G7464" t="s">
        <v>14</v>
      </c>
      <c r="H7464" t="s">
        <v>7741</v>
      </c>
      <c r="I7464" t="s">
        <v>26</v>
      </c>
      <c r="M7464">
        <v>1810</v>
      </c>
      <c r="N7464">
        <v>251</v>
      </c>
      <c r="O7464">
        <v>260</v>
      </c>
    </row>
    <row r="7465" spans="1:15" x14ac:dyDescent="0.3">
      <c r="A7465" t="s">
        <v>14</v>
      </c>
      <c r="B7465">
        <v>1</v>
      </c>
      <c r="C7465">
        <v>1</v>
      </c>
      <c r="D7465">
        <v>1</v>
      </c>
      <c r="E7465" t="s">
        <v>7737</v>
      </c>
      <c r="F7465" t="s">
        <v>7738</v>
      </c>
      <c r="G7465" t="s">
        <v>14</v>
      </c>
      <c r="H7465" t="s">
        <v>7739</v>
      </c>
      <c r="I7465" t="s">
        <v>35</v>
      </c>
      <c r="J7465" t="s">
        <v>32</v>
      </c>
      <c r="M7465">
        <v>1810</v>
      </c>
      <c r="N7465">
        <v>327</v>
      </c>
      <c r="O7465">
        <v>332</v>
      </c>
    </row>
    <row r="7466" spans="1:15" x14ac:dyDescent="0.3">
      <c r="A7466" t="s">
        <v>14</v>
      </c>
      <c r="B7466">
        <v>1</v>
      </c>
      <c r="C7466">
        <v>1</v>
      </c>
      <c r="D7466">
        <v>1</v>
      </c>
      <c r="E7466" t="s">
        <v>7737</v>
      </c>
      <c r="F7466" t="s">
        <v>7740</v>
      </c>
      <c r="G7466" t="s">
        <v>14</v>
      </c>
      <c r="H7466" t="s">
        <v>7749</v>
      </c>
      <c r="I7466" t="s">
        <v>26</v>
      </c>
      <c r="M7466">
        <v>1811</v>
      </c>
      <c r="N7466">
        <v>9</v>
      </c>
      <c r="O7466">
        <v>18</v>
      </c>
    </row>
    <row r="7467" spans="1:15" x14ac:dyDescent="0.3">
      <c r="E7467" t="s">
        <v>7737</v>
      </c>
      <c r="F7467" t="s">
        <v>7740</v>
      </c>
      <c r="G7467" t="s">
        <v>17</v>
      </c>
      <c r="H7467" t="s">
        <v>7749</v>
      </c>
      <c r="I7467" t="s">
        <v>19</v>
      </c>
      <c r="M7467">
        <v>1811</v>
      </c>
      <c r="N7467">
        <v>9</v>
      </c>
      <c r="O7467">
        <v>18</v>
      </c>
    </row>
    <row r="7468" spans="1:15" x14ac:dyDescent="0.3">
      <c r="A7468" t="s">
        <v>1277</v>
      </c>
      <c r="B7468">
        <v>0</v>
      </c>
      <c r="C7468">
        <v>1</v>
      </c>
      <c r="D7468" t="s">
        <v>1277</v>
      </c>
      <c r="E7468" t="s">
        <v>7737</v>
      </c>
      <c r="F7468" t="s">
        <v>7747</v>
      </c>
      <c r="G7468" t="s">
        <v>14</v>
      </c>
      <c r="H7468" t="s">
        <v>7748</v>
      </c>
      <c r="I7468" t="s">
        <v>22</v>
      </c>
      <c r="M7468">
        <v>1811</v>
      </c>
      <c r="N7468">
        <v>96</v>
      </c>
      <c r="O7468">
        <v>102</v>
      </c>
    </row>
    <row r="7469" spans="1:15" x14ac:dyDescent="0.3">
      <c r="A7469" t="s">
        <v>1277</v>
      </c>
      <c r="B7469">
        <v>0</v>
      </c>
      <c r="C7469">
        <v>1</v>
      </c>
      <c r="D7469" t="s">
        <v>1277</v>
      </c>
      <c r="E7469" t="s">
        <v>7737</v>
      </c>
      <c r="F7469" t="s">
        <v>7747</v>
      </c>
      <c r="G7469" t="s">
        <v>14</v>
      </c>
      <c r="H7469" t="s">
        <v>7750</v>
      </c>
      <c r="I7469" t="s">
        <v>22</v>
      </c>
      <c r="M7469">
        <v>1812</v>
      </c>
      <c r="N7469">
        <v>15</v>
      </c>
      <c r="O7469">
        <v>21</v>
      </c>
    </row>
    <row r="7470" spans="1:15" x14ac:dyDescent="0.3">
      <c r="E7470" t="s">
        <v>7737</v>
      </c>
      <c r="F7470" t="s">
        <v>7751</v>
      </c>
      <c r="G7470" t="s">
        <v>17</v>
      </c>
      <c r="H7470" t="s">
        <v>7752</v>
      </c>
      <c r="I7470" t="s">
        <v>26</v>
      </c>
      <c r="M7470">
        <v>1812</v>
      </c>
      <c r="N7470">
        <v>116</v>
      </c>
      <c r="O7470">
        <v>125</v>
      </c>
    </row>
    <row r="7471" spans="1:15" x14ac:dyDescent="0.3">
      <c r="A7471" t="s">
        <v>23</v>
      </c>
      <c r="B7471">
        <v>1</v>
      </c>
      <c r="C7471">
        <v>1</v>
      </c>
      <c r="D7471">
        <v>1</v>
      </c>
      <c r="E7471" t="s">
        <v>7737</v>
      </c>
      <c r="F7471" t="s">
        <v>7751</v>
      </c>
      <c r="G7471" t="s">
        <v>23</v>
      </c>
      <c r="H7471" t="s">
        <v>7752</v>
      </c>
      <c r="I7471" t="s">
        <v>19</v>
      </c>
      <c r="M7471">
        <v>1812</v>
      </c>
      <c r="N7471">
        <v>116</v>
      </c>
      <c r="O7471">
        <v>125</v>
      </c>
    </row>
    <row r="7472" spans="1:15" x14ac:dyDescent="0.3">
      <c r="E7472" t="s">
        <v>7737</v>
      </c>
      <c r="F7472" t="s">
        <v>4159</v>
      </c>
      <c r="G7472" t="s">
        <v>14</v>
      </c>
      <c r="H7472" t="s">
        <v>7753</v>
      </c>
      <c r="I7472" t="s">
        <v>52</v>
      </c>
      <c r="J7472" t="s">
        <v>32</v>
      </c>
      <c r="M7472">
        <v>1812</v>
      </c>
      <c r="N7472">
        <v>121</v>
      </c>
      <c r="O7472">
        <v>125</v>
      </c>
    </row>
    <row r="7473" spans="1:15" x14ac:dyDescent="0.3">
      <c r="E7473" t="s">
        <v>7737</v>
      </c>
      <c r="F7473" t="s">
        <v>7757</v>
      </c>
      <c r="G7473" t="s">
        <v>14</v>
      </c>
      <c r="H7473" t="s">
        <v>7758</v>
      </c>
      <c r="I7473" t="s">
        <v>26</v>
      </c>
      <c r="M7473">
        <v>1813</v>
      </c>
      <c r="N7473">
        <v>6</v>
      </c>
      <c r="O7473">
        <v>15</v>
      </c>
    </row>
    <row r="7474" spans="1:15" x14ac:dyDescent="0.3">
      <c r="E7474" t="s">
        <v>7737</v>
      </c>
      <c r="F7474" t="s">
        <v>7757</v>
      </c>
      <c r="G7474" t="s">
        <v>17</v>
      </c>
      <c r="H7474" t="s">
        <v>7758</v>
      </c>
      <c r="I7474" t="s">
        <v>19</v>
      </c>
      <c r="M7474">
        <v>1813</v>
      </c>
      <c r="N7474">
        <v>6</v>
      </c>
      <c r="O7474">
        <v>15</v>
      </c>
    </row>
    <row r="7475" spans="1:15" x14ac:dyDescent="0.3">
      <c r="A7475" t="s">
        <v>14</v>
      </c>
      <c r="B7475">
        <v>0</v>
      </c>
      <c r="C7475">
        <v>1</v>
      </c>
      <c r="D7475" t="s">
        <v>14</v>
      </c>
      <c r="E7475" t="s">
        <v>7737</v>
      </c>
      <c r="F7475" t="s">
        <v>7754</v>
      </c>
      <c r="G7475" t="s">
        <v>23</v>
      </c>
      <c r="H7475" t="s">
        <v>7755</v>
      </c>
      <c r="I7475" t="s">
        <v>26</v>
      </c>
      <c r="M7475">
        <v>1813</v>
      </c>
      <c r="N7475">
        <v>39</v>
      </c>
      <c r="O7475">
        <v>47</v>
      </c>
    </row>
    <row r="7476" spans="1:15" x14ac:dyDescent="0.3">
      <c r="E7476" t="s">
        <v>7737</v>
      </c>
      <c r="F7476" t="s">
        <v>7754</v>
      </c>
      <c r="G7476" t="s">
        <v>14</v>
      </c>
      <c r="H7476" t="s">
        <v>7755</v>
      </c>
      <c r="I7476" t="s">
        <v>19</v>
      </c>
      <c r="M7476">
        <v>1813</v>
      </c>
      <c r="N7476">
        <v>39</v>
      </c>
      <c r="O7476">
        <v>47</v>
      </c>
    </row>
    <row r="7477" spans="1:15" x14ac:dyDescent="0.3">
      <c r="A7477" t="s">
        <v>23</v>
      </c>
      <c r="B7477">
        <v>0</v>
      </c>
      <c r="C7477">
        <v>0</v>
      </c>
      <c r="D7477">
        <v>1</v>
      </c>
      <c r="E7477" t="s">
        <v>7737</v>
      </c>
      <c r="F7477" t="s">
        <v>1690</v>
      </c>
      <c r="G7477" t="s">
        <v>23</v>
      </c>
      <c r="H7477" t="s">
        <v>7759</v>
      </c>
      <c r="I7477" t="s">
        <v>26</v>
      </c>
      <c r="M7477">
        <v>1813</v>
      </c>
      <c r="N7477">
        <v>71</v>
      </c>
      <c r="O7477">
        <v>79</v>
      </c>
    </row>
    <row r="7478" spans="1:15" x14ac:dyDescent="0.3">
      <c r="E7478" t="s">
        <v>7737</v>
      </c>
      <c r="F7478" t="s">
        <v>1109</v>
      </c>
      <c r="G7478" t="s">
        <v>23</v>
      </c>
      <c r="H7478" t="s">
        <v>7760</v>
      </c>
      <c r="I7478" t="s">
        <v>19</v>
      </c>
      <c r="M7478">
        <v>1813</v>
      </c>
      <c r="N7478">
        <v>74</v>
      </c>
      <c r="O7478">
        <v>79</v>
      </c>
    </row>
    <row r="7479" spans="1:15" x14ac:dyDescent="0.3">
      <c r="E7479" t="s">
        <v>7737</v>
      </c>
      <c r="F7479" t="s">
        <v>131</v>
      </c>
      <c r="G7479" t="s">
        <v>51</v>
      </c>
      <c r="H7479" t="s">
        <v>7756</v>
      </c>
      <c r="I7479" t="s">
        <v>52</v>
      </c>
      <c r="J7479" t="s">
        <v>60</v>
      </c>
      <c r="M7479">
        <v>1813</v>
      </c>
      <c r="N7479">
        <v>97</v>
      </c>
      <c r="O7479">
        <v>103</v>
      </c>
    </row>
    <row r="7480" spans="1:15" x14ac:dyDescent="0.3">
      <c r="E7480" t="s">
        <v>7761</v>
      </c>
      <c r="F7480" t="s">
        <v>7683</v>
      </c>
      <c r="G7480" t="s">
        <v>51</v>
      </c>
      <c r="H7480" t="s">
        <v>7762</v>
      </c>
      <c r="I7480" t="s">
        <v>26</v>
      </c>
      <c r="M7480">
        <v>1814</v>
      </c>
      <c r="N7480">
        <v>0</v>
      </c>
      <c r="O7480">
        <v>7</v>
      </c>
    </row>
    <row r="7481" spans="1:15" x14ac:dyDescent="0.3">
      <c r="A7481" t="s">
        <v>14</v>
      </c>
      <c r="B7481">
        <v>1</v>
      </c>
      <c r="C7481">
        <v>1</v>
      </c>
      <c r="D7481">
        <v>1</v>
      </c>
      <c r="E7481" t="s">
        <v>7761</v>
      </c>
      <c r="F7481" t="s">
        <v>7683</v>
      </c>
      <c r="G7481" t="s">
        <v>14</v>
      </c>
      <c r="H7481" t="s">
        <v>7762</v>
      </c>
      <c r="I7481" t="s">
        <v>19</v>
      </c>
      <c r="M7481">
        <v>1814</v>
      </c>
      <c r="N7481">
        <v>0</v>
      </c>
      <c r="O7481">
        <v>7</v>
      </c>
    </row>
    <row r="7482" spans="1:15" x14ac:dyDescent="0.3">
      <c r="A7482" t="s">
        <v>14</v>
      </c>
      <c r="B7482">
        <v>1</v>
      </c>
      <c r="C7482">
        <v>1</v>
      </c>
      <c r="D7482">
        <v>1</v>
      </c>
      <c r="E7482" t="s">
        <v>7761</v>
      </c>
      <c r="F7482" t="s">
        <v>3699</v>
      </c>
      <c r="G7482" t="s">
        <v>14</v>
      </c>
      <c r="H7482" t="s">
        <v>7763</v>
      </c>
      <c r="I7482" t="s">
        <v>35</v>
      </c>
      <c r="J7482" t="s">
        <v>597</v>
      </c>
      <c r="M7482">
        <v>1814</v>
      </c>
      <c r="N7482">
        <v>11</v>
      </c>
      <c r="O7482">
        <v>17</v>
      </c>
    </row>
    <row r="7483" spans="1:15" x14ac:dyDescent="0.3">
      <c r="E7483" t="s">
        <v>7761</v>
      </c>
      <c r="F7483" t="s">
        <v>7683</v>
      </c>
      <c r="G7483" t="s">
        <v>17</v>
      </c>
      <c r="H7483" t="s">
        <v>7766</v>
      </c>
      <c r="I7483" t="s">
        <v>19</v>
      </c>
      <c r="M7483">
        <v>1815</v>
      </c>
      <c r="N7483">
        <v>0</v>
      </c>
      <c r="O7483">
        <v>7</v>
      </c>
    </row>
    <row r="7484" spans="1:15" x14ac:dyDescent="0.3">
      <c r="A7484" t="s">
        <v>14</v>
      </c>
      <c r="B7484">
        <v>0</v>
      </c>
      <c r="C7484">
        <v>1</v>
      </c>
      <c r="D7484" t="s">
        <v>14</v>
      </c>
      <c r="E7484" t="s">
        <v>7761</v>
      </c>
      <c r="F7484" t="s">
        <v>7683</v>
      </c>
      <c r="G7484" t="s">
        <v>51</v>
      </c>
      <c r="H7484" t="s">
        <v>7766</v>
      </c>
      <c r="I7484" t="s">
        <v>26</v>
      </c>
      <c r="M7484">
        <v>1815</v>
      </c>
      <c r="N7484">
        <v>0</v>
      </c>
      <c r="O7484">
        <v>7</v>
      </c>
    </row>
    <row r="7485" spans="1:15" x14ac:dyDescent="0.3">
      <c r="A7485" t="s">
        <v>14</v>
      </c>
      <c r="B7485">
        <v>1</v>
      </c>
      <c r="C7485">
        <v>1</v>
      </c>
      <c r="D7485">
        <v>1</v>
      </c>
      <c r="E7485" t="s">
        <v>7761</v>
      </c>
      <c r="F7485" t="s">
        <v>3699</v>
      </c>
      <c r="G7485" t="s">
        <v>14</v>
      </c>
      <c r="H7485" t="s">
        <v>7771</v>
      </c>
      <c r="I7485" t="s">
        <v>35</v>
      </c>
      <c r="J7485" t="s">
        <v>597</v>
      </c>
      <c r="M7485">
        <v>1815</v>
      </c>
      <c r="N7485">
        <v>11</v>
      </c>
      <c r="O7485">
        <v>17</v>
      </c>
    </row>
    <row r="7486" spans="1:15" x14ac:dyDescent="0.3">
      <c r="E7486" t="s">
        <v>7761</v>
      </c>
      <c r="F7486" t="s">
        <v>7767</v>
      </c>
      <c r="G7486" t="s">
        <v>14</v>
      </c>
      <c r="H7486" t="s">
        <v>7769</v>
      </c>
      <c r="I7486" t="s">
        <v>22</v>
      </c>
      <c r="M7486">
        <v>1815</v>
      </c>
      <c r="N7486">
        <v>103</v>
      </c>
      <c r="O7486">
        <v>109</v>
      </c>
    </row>
    <row r="7487" spans="1:15" x14ac:dyDescent="0.3">
      <c r="A7487" t="s">
        <v>14</v>
      </c>
      <c r="B7487">
        <v>1</v>
      </c>
      <c r="C7487">
        <v>1</v>
      </c>
      <c r="D7487">
        <v>1</v>
      </c>
      <c r="E7487" t="s">
        <v>7761</v>
      </c>
      <c r="F7487" t="s">
        <v>6288</v>
      </c>
      <c r="G7487" t="s">
        <v>14</v>
      </c>
      <c r="H7487" t="s">
        <v>7772</v>
      </c>
      <c r="I7487" t="s">
        <v>35</v>
      </c>
      <c r="J7487" t="s">
        <v>32</v>
      </c>
      <c r="M7487">
        <v>1815</v>
      </c>
      <c r="N7487">
        <v>179</v>
      </c>
      <c r="O7487">
        <v>184</v>
      </c>
    </row>
    <row r="7488" spans="1:15" x14ac:dyDescent="0.3">
      <c r="E7488" t="s">
        <v>7761</v>
      </c>
      <c r="F7488" t="s">
        <v>7767</v>
      </c>
      <c r="G7488" t="s">
        <v>14</v>
      </c>
      <c r="H7488" t="s">
        <v>7768</v>
      </c>
      <c r="I7488" t="s">
        <v>22</v>
      </c>
      <c r="M7488">
        <v>1815</v>
      </c>
      <c r="N7488">
        <v>241</v>
      </c>
      <c r="O7488">
        <v>247</v>
      </c>
    </row>
    <row r="7489" spans="1:15" x14ac:dyDescent="0.3">
      <c r="A7489" t="s">
        <v>14</v>
      </c>
      <c r="B7489">
        <v>0</v>
      </c>
      <c r="C7489">
        <v>1</v>
      </c>
      <c r="D7489" t="s">
        <v>14</v>
      </c>
      <c r="E7489" t="s">
        <v>7761</v>
      </c>
      <c r="F7489" t="s">
        <v>7683</v>
      </c>
      <c r="G7489" t="s">
        <v>51</v>
      </c>
      <c r="H7489" t="s">
        <v>7764</v>
      </c>
      <c r="I7489" t="s">
        <v>26</v>
      </c>
      <c r="M7489">
        <v>1815</v>
      </c>
      <c r="N7489">
        <v>280</v>
      </c>
      <c r="O7489">
        <v>287</v>
      </c>
    </row>
    <row r="7490" spans="1:15" x14ac:dyDescent="0.3">
      <c r="A7490" t="s">
        <v>14</v>
      </c>
      <c r="B7490">
        <v>1</v>
      </c>
      <c r="C7490">
        <v>1</v>
      </c>
      <c r="D7490">
        <v>1</v>
      </c>
      <c r="E7490" t="s">
        <v>7761</v>
      </c>
      <c r="F7490" t="s">
        <v>7683</v>
      </c>
      <c r="G7490" t="s">
        <v>14</v>
      </c>
      <c r="H7490" t="s">
        <v>7764</v>
      </c>
      <c r="I7490" t="s">
        <v>19</v>
      </c>
      <c r="M7490">
        <v>1815</v>
      </c>
      <c r="N7490">
        <v>280</v>
      </c>
      <c r="O7490">
        <v>287</v>
      </c>
    </row>
    <row r="7491" spans="1:15" x14ac:dyDescent="0.3">
      <c r="A7491" t="s">
        <v>14</v>
      </c>
      <c r="B7491">
        <v>1</v>
      </c>
      <c r="C7491">
        <v>1</v>
      </c>
      <c r="D7491">
        <v>1</v>
      </c>
      <c r="E7491" t="s">
        <v>7761</v>
      </c>
      <c r="F7491" t="s">
        <v>3699</v>
      </c>
      <c r="G7491" t="s">
        <v>14</v>
      </c>
      <c r="H7491" t="s">
        <v>7770</v>
      </c>
      <c r="I7491" t="s">
        <v>35</v>
      </c>
      <c r="J7491" t="s">
        <v>597</v>
      </c>
      <c r="M7491">
        <v>1815</v>
      </c>
      <c r="N7491">
        <v>294</v>
      </c>
      <c r="O7491">
        <v>300</v>
      </c>
    </row>
    <row r="7492" spans="1:15" x14ac:dyDescent="0.3">
      <c r="E7492" t="s">
        <v>7761</v>
      </c>
      <c r="F7492" t="s">
        <v>210</v>
      </c>
      <c r="G7492" t="s">
        <v>51</v>
      </c>
      <c r="H7492" t="s">
        <v>7765</v>
      </c>
      <c r="I7492" t="s">
        <v>52</v>
      </c>
      <c r="J7492" t="s">
        <v>212</v>
      </c>
      <c r="M7492">
        <v>1815</v>
      </c>
      <c r="N7492">
        <v>321</v>
      </c>
      <c r="O7492">
        <v>328</v>
      </c>
    </row>
    <row r="7493" spans="1:15" x14ac:dyDescent="0.3">
      <c r="E7493" t="s">
        <v>7761</v>
      </c>
      <c r="F7493" t="s">
        <v>7681</v>
      </c>
      <c r="G7493" t="s">
        <v>17</v>
      </c>
      <c r="H7493" t="s">
        <v>7777</v>
      </c>
      <c r="I7493" t="s">
        <v>19</v>
      </c>
      <c r="M7493">
        <v>1816</v>
      </c>
      <c r="N7493">
        <v>0</v>
      </c>
      <c r="O7493">
        <v>10</v>
      </c>
    </row>
    <row r="7494" spans="1:15" x14ac:dyDescent="0.3">
      <c r="A7494" t="s">
        <v>14</v>
      </c>
      <c r="B7494">
        <v>1</v>
      </c>
      <c r="C7494">
        <v>1</v>
      </c>
      <c r="D7494">
        <v>1</v>
      </c>
      <c r="E7494" t="s">
        <v>7761</v>
      </c>
      <c r="F7494" t="s">
        <v>7677</v>
      </c>
      <c r="G7494" t="s">
        <v>14</v>
      </c>
      <c r="H7494" t="s">
        <v>7777</v>
      </c>
      <c r="I7494" t="s">
        <v>69</v>
      </c>
      <c r="J7494" t="s">
        <v>42</v>
      </c>
      <c r="K7494" t="s">
        <v>43</v>
      </c>
      <c r="M7494">
        <v>1816</v>
      </c>
      <c r="N7494">
        <v>6</v>
      </c>
      <c r="O7494">
        <v>10</v>
      </c>
    </row>
    <row r="7495" spans="1:15" x14ac:dyDescent="0.3">
      <c r="E7495" t="s">
        <v>7761</v>
      </c>
      <c r="F7495" t="s">
        <v>7775</v>
      </c>
      <c r="G7495" t="s">
        <v>14</v>
      </c>
      <c r="H7495" t="s">
        <v>7776</v>
      </c>
      <c r="I7495" t="s">
        <v>19</v>
      </c>
      <c r="M7495">
        <v>1816</v>
      </c>
      <c r="N7495">
        <v>14</v>
      </c>
      <c r="O7495">
        <v>19</v>
      </c>
    </row>
    <row r="7496" spans="1:15" x14ac:dyDescent="0.3">
      <c r="E7496" t="s">
        <v>7761</v>
      </c>
      <c r="F7496" t="s">
        <v>7775</v>
      </c>
      <c r="G7496" t="s">
        <v>17</v>
      </c>
      <c r="H7496" t="s">
        <v>7776</v>
      </c>
      <c r="I7496" t="s">
        <v>26</v>
      </c>
      <c r="M7496">
        <v>1816</v>
      </c>
      <c r="N7496">
        <v>14</v>
      </c>
      <c r="O7496">
        <v>19</v>
      </c>
    </row>
    <row r="7497" spans="1:15" x14ac:dyDescent="0.3">
      <c r="E7497" t="s">
        <v>7761</v>
      </c>
      <c r="F7497" t="s">
        <v>7773</v>
      </c>
      <c r="G7497" t="s">
        <v>14</v>
      </c>
      <c r="H7497" t="s">
        <v>7774</v>
      </c>
      <c r="I7497" t="s">
        <v>19</v>
      </c>
      <c r="M7497">
        <v>1816</v>
      </c>
      <c r="N7497">
        <v>45</v>
      </c>
      <c r="O7497">
        <v>49</v>
      </c>
    </row>
    <row r="7498" spans="1:15" x14ac:dyDescent="0.3">
      <c r="E7498" t="s">
        <v>7761</v>
      </c>
      <c r="F7498" t="s">
        <v>7683</v>
      </c>
      <c r="G7498" t="s">
        <v>51</v>
      </c>
      <c r="H7498" t="s">
        <v>7780</v>
      </c>
      <c r="I7498" t="s">
        <v>26</v>
      </c>
      <c r="M7498">
        <v>1817</v>
      </c>
      <c r="N7498">
        <v>0</v>
      </c>
      <c r="O7498">
        <v>7</v>
      </c>
    </row>
    <row r="7499" spans="1:15" x14ac:dyDescent="0.3">
      <c r="A7499" t="s">
        <v>14</v>
      </c>
      <c r="B7499">
        <v>1</v>
      </c>
      <c r="C7499">
        <v>1</v>
      </c>
      <c r="D7499">
        <v>1</v>
      </c>
      <c r="E7499" t="s">
        <v>7761</v>
      </c>
      <c r="F7499" t="s">
        <v>7683</v>
      </c>
      <c r="G7499" t="s">
        <v>14</v>
      </c>
      <c r="H7499" t="s">
        <v>7780</v>
      </c>
      <c r="I7499" t="s">
        <v>19</v>
      </c>
      <c r="M7499">
        <v>1817</v>
      </c>
      <c r="N7499">
        <v>0</v>
      </c>
      <c r="O7499">
        <v>7</v>
      </c>
    </row>
    <row r="7500" spans="1:15" x14ac:dyDescent="0.3">
      <c r="A7500" t="s">
        <v>14</v>
      </c>
      <c r="B7500">
        <v>1</v>
      </c>
      <c r="C7500">
        <v>1</v>
      </c>
      <c r="D7500">
        <v>1</v>
      </c>
      <c r="E7500" t="s">
        <v>7761</v>
      </c>
      <c r="F7500" t="s">
        <v>3699</v>
      </c>
      <c r="G7500" t="s">
        <v>14</v>
      </c>
      <c r="H7500" t="s">
        <v>7781</v>
      </c>
      <c r="I7500" t="s">
        <v>35</v>
      </c>
      <c r="J7500" t="s">
        <v>597</v>
      </c>
      <c r="M7500">
        <v>1817</v>
      </c>
      <c r="N7500">
        <v>11</v>
      </c>
      <c r="O7500">
        <v>17</v>
      </c>
    </row>
    <row r="7501" spans="1:15" x14ac:dyDescent="0.3">
      <c r="A7501" t="s">
        <v>14</v>
      </c>
      <c r="B7501">
        <v>0</v>
      </c>
      <c r="C7501">
        <v>1</v>
      </c>
      <c r="D7501" t="s">
        <v>14</v>
      </c>
      <c r="E7501" t="s">
        <v>7761</v>
      </c>
      <c r="F7501" t="s">
        <v>7778</v>
      </c>
      <c r="G7501" t="s">
        <v>23</v>
      </c>
      <c r="H7501" t="s">
        <v>7779</v>
      </c>
      <c r="I7501" t="s">
        <v>26</v>
      </c>
      <c r="M7501">
        <v>1817</v>
      </c>
      <c r="N7501">
        <v>59</v>
      </c>
      <c r="O7501">
        <v>65</v>
      </c>
    </row>
    <row r="7502" spans="1:15" x14ac:dyDescent="0.3">
      <c r="E7502" t="s">
        <v>7761</v>
      </c>
      <c r="F7502" t="s">
        <v>7778</v>
      </c>
      <c r="G7502" t="s">
        <v>14</v>
      </c>
      <c r="H7502" t="s">
        <v>7779</v>
      </c>
      <c r="I7502" t="s">
        <v>19</v>
      </c>
      <c r="M7502">
        <v>1817</v>
      </c>
      <c r="N7502">
        <v>59</v>
      </c>
      <c r="O7502">
        <v>65</v>
      </c>
    </row>
    <row r="7503" spans="1:15" x14ac:dyDescent="0.3">
      <c r="E7503" t="s">
        <v>7761</v>
      </c>
      <c r="F7503" t="s">
        <v>7683</v>
      </c>
      <c r="G7503" t="s">
        <v>51</v>
      </c>
      <c r="H7503" t="s">
        <v>7789</v>
      </c>
      <c r="I7503" t="s">
        <v>26</v>
      </c>
      <c r="M7503">
        <v>1818</v>
      </c>
      <c r="N7503">
        <v>0</v>
      </c>
      <c r="O7503">
        <v>7</v>
      </c>
    </row>
    <row r="7504" spans="1:15" x14ac:dyDescent="0.3">
      <c r="E7504" t="s">
        <v>7761</v>
      </c>
      <c r="F7504" t="s">
        <v>7683</v>
      </c>
      <c r="G7504" t="s">
        <v>14</v>
      </c>
      <c r="H7504" t="s">
        <v>7789</v>
      </c>
      <c r="I7504" t="s">
        <v>19</v>
      </c>
      <c r="M7504">
        <v>1818</v>
      </c>
      <c r="N7504">
        <v>0</v>
      </c>
      <c r="O7504">
        <v>7</v>
      </c>
    </row>
    <row r="7505" spans="1:15" x14ac:dyDescent="0.3">
      <c r="A7505" t="s">
        <v>14</v>
      </c>
      <c r="B7505">
        <v>1</v>
      </c>
      <c r="C7505">
        <v>1</v>
      </c>
      <c r="D7505">
        <v>1</v>
      </c>
      <c r="E7505" t="s">
        <v>7761</v>
      </c>
      <c r="F7505" t="s">
        <v>7782</v>
      </c>
      <c r="G7505" t="s">
        <v>14</v>
      </c>
      <c r="H7505" t="s">
        <v>7783</v>
      </c>
      <c r="I7505" t="s">
        <v>19</v>
      </c>
      <c r="M7505">
        <v>1818</v>
      </c>
      <c r="N7505">
        <v>39</v>
      </c>
      <c r="O7505">
        <v>58</v>
      </c>
    </row>
    <row r="7506" spans="1:15" x14ac:dyDescent="0.3">
      <c r="A7506" t="s">
        <v>14</v>
      </c>
      <c r="B7506">
        <v>1</v>
      </c>
      <c r="C7506">
        <v>1</v>
      </c>
      <c r="D7506">
        <v>1</v>
      </c>
      <c r="E7506" t="s">
        <v>7761</v>
      </c>
      <c r="F7506" t="s">
        <v>7786</v>
      </c>
      <c r="G7506" t="s">
        <v>14</v>
      </c>
      <c r="H7506" t="s">
        <v>7787</v>
      </c>
      <c r="I7506" t="s">
        <v>270</v>
      </c>
      <c r="J7506" t="s">
        <v>1017</v>
      </c>
      <c r="K7506" t="s">
        <v>43</v>
      </c>
      <c r="M7506">
        <v>1818</v>
      </c>
      <c r="N7506">
        <v>48</v>
      </c>
      <c r="O7506">
        <v>58</v>
      </c>
    </row>
    <row r="7507" spans="1:15" x14ac:dyDescent="0.3">
      <c r="A7507" t="s">
        <v>14</v>
      </c>
      <c r="B7507">
        <v>0</v>
      </c>
      <c r="C7507">
        <v>1</v>
      </c>
      <c r="D7507" t="s">
        <v>14</v>
      </c>
      <c r="E7507" t="s">
        <v>7761</v>
      </c>
      <c r="F7507" t="s">
        <v>7784</v>
      </c>
      <c r="G7507" t="s">
        <v>17</v>
      </c>
      <c r="H7507" t="s">
        <v>7785</v>
      </c>
      <c r="I7507" t="s">
        <v>26</v>
      </c>
      <c r="M7507">
        <v>1818</v>
      </c>
      <c r="N7507">
        <v>90</v>
      </c>
      <c r="O7507">
        <v>95</v>
      </c>
    </row>
    <row r="7508" spans="1:15" x14ac:dyDescent="0.3">
      <c r="E7508" t="s">
        <v>7761</v>
      </c>
      <c r="F7508" t="s">
        <v>7784</v>
      </c>
      <c r="G7508" t="s">
        <v>14</v>
      </c>
      <c r="H7508" t="s">
        <v>7785</v>
      </c>
      <c r="I7508" t="s">
        <v>31</v>
      </c>
      <c r="J7508" t="s">
        <v>32</v>
      </c>
      <c r="M7508">
        <v>1818</v>
      </c>
      <c r="N7508">
        <v>90</v>
      </c>
      <c r="O7508">
        <v>95</v>
      </c>
    </row>
    <row r="7509" spans="1:15" x14ac:dyDescent="0.3">
      <c r="A7509" t="s">
        <v>14</v>
      </c>
      <c r="B7509">
        <v>1</v>
      </c>
      <c r="C7509">
        <v>1</v>
      </c>
      <c r="D7509">
        <v>1</v>
      </c>
      <c r="E7509" t="s">
        <v>7761</v>
      </c>
      <c r="F7509" t="s">
        <v>7782</v>
      </c>
      <c r="G7509" t="s">
        <v>14</v>
      </c>
      <c r="H7509" t="s">
        <v>7788</v>
      </c>
      <c r="I7509" t="s">
        <v>19</v>
      </c>
      <c r="M7509">
        <v>1818</v>
      </c>
      <c r="N7509">
        <v>227</v>
      </c>
      <c r="O7509">
        <v>246</v>
      </c>
    </row>
    <row r="7510" spans="1:15" x14ac:dyDescent="0.3">
      <c r="A7510" t="s">
        <v>14</v>
      </c>
      <c r="B7510">
        <v>1</v>
      </c>
      <c r="C7510">
        <v>1</v>
      </c>
      <c r="D7510">
        <v>1</v>
      </c>
      <c r="E7510" t="s">
        <v>7761</v>
      </c>
      <c r="F7510" t="s">
        <v>7786</v>
      </c>
      <c r="G7510" t="s">
        <v>14</v>
      </c>
      <c r="H7510" t="s">
        <v>7790</v>
      </c>
      <c r="I7510" t="s">
        <v>270</v>
      </c>
      <c r="J7510" t="s">
        <v>1017</v>
      </c>
      <c r="K7510" t="s">
        <v>43</v>
      </c>
      <c r="M7510">
        <v>1818</v>
      </c>
      <c r="N7510">
        <v>236</v>
      </c>
      <c r="O7510">
        <v>246</v>
      </c>
    </row>
    <row r="7511" spans="1:15" x14ac:dyDescent="0.3">
      <c r="E7511" t="s">
        <v>7761</v>
      </c>
      <c r="F7511" t="s">
        <v>7775</v>
      </c>
      <c r="G7511" t="s">
        <v>14</v>
      </c>
      <c r="H7511" t="s">
        <v>7792</v>
      </c>
      <c r="I7511" t="s">
        <v>19</v>
      </c>
      <c r="M7511">
        <v>1819</v>
      </c>
      <c r="N7511">
        <v>19</v>
      </c>
      <c r="O7511">
        <v>24</v>
      </c>
    </row>
    <row r="7512" spans="1:15" x14ac:dyDescent="0.3">
      <c r="A7512" t="s">
        <v>14</v>
      </c>
      <c r="B7512">
        <v>0</v>
      </c>
      <c r="C7512">
        <v>1</v>
      </c>
      <c r="D7512" t="s">
        <v>14</v>
      </c>
      <c r="E7512" t="s">
        <v>7761</v>
      </c>
      <c r="F7512" t="s">
        <v>7775</v>
      </c>
      <c r="G7512" t="s">
        <v>23</v>
      </c>
      <c r="H7512" t="s">
        <v>7792</v>
      </c>
      <c r="I7512" t="s">
        <v>26</v>
      </c>
      <c r="M7512">
        <v>1819</v>
      </c>
      <c r="N7512">
        <v>19</v>
      </c>
      <c r="O7512">
        <v>24</v>
      </c>
    </row>
    <row r="7513" spans="1:15" x14ac:dyDescent="0.3">
      <c r="E7513" t="s">
        <v>7761</v>
      </c>
      <c r="F7513" t="s">
        <v>7683</v>
      </c>
      <c r="G7513" t="s">
        <v>51</v>
      </c>
      <c r="H7513" t="s">
        <v>7791</v>
      </c>
      <c r="I7513" t="s">
        <v>26</v>
      </c>
      <c r="M7513">
        <v>1819</v>
      </c>
      <c r="N7513">
        <v>43</v>
      </c>
      <c r="O7513">
        <v>50</v>
      </c>
    </row>
    <row r="7514" spans="1:15" x14ac:dyDescent="0.3">
      <c r="E7514" t="s">
        <v>7761</v>
      </c>
      <c r="F7514" t="s">
        <v>7683</v>
      </c>
      <c r="G7514" t="s">
        <v>14</v>
      </c>
      <c r="H7514" t="s">
        <v>7791</v>
      </c>
      <c r="I7514" t="s">
        <v>19</v>
      </c>
      <c r="M7514">
        <v>1819</v>
      </c>
      <c r="N7514">
        <v>43</v>
      </c>
      <c r="O7514">
        <v>50</v>
      </c>
    </row>
    <row r="7515" spans="1:15" x14ac:dyDescent="0.3">
      <c r="A7515" t="s">
        <v>14</v>
      </c>
      <c r="B7515">
        <v>1</v>
      </c>
      <c r="C7515">
        <v>1</v>
      </c>
      <c r="D7515">
        <v>1</v>
      </c>
      <c r="E7515" t="s">
        <v>7761</v>
      </c>
      <c r="F7515" t="s">
        <v>3699</v>
      </c>
      <c r="G7515" t="s">
        <v>14</v>
      </c>
      <c r="H7515" t="s">
        <v>7793</v>
      </c>
      <c r="I7515" t="s">
        <v>31</v>
      </c>
      <c r="J7515" t="s">
        <v>597</v>
      </c>
      <c r="M7515">
        <v>1819</v>
      </c>
      <c r="N7515">
        <v>52</v>
      </c>
      <c r="O7515">
        <v>58</v>
      </c>
    </row>
    <row r="7516" spans="1:15" x14ac:dyDescent="0.3">
      <c r="E7516" t="s">
        <v>7761</v>
      </c>
      <c r="F7516" t="s">
        <v>3699</v>
      </c>
      <c r="G7516" t="s">
        <v>23</v>
      </c>
      <c r="H7516" t="s">
        <v>7793</v>
      </c>
      <c r="I7516" t="s">
        <v>26</v>
      </c>
      <c r="M7516">
        <v>1819</v>
      </c>
      <c r="N7516">
        <v>52</v>
      </c>
      <c r="O7516">
        <v>58</v>
      </c>
    </row>
    <row r="7517" spans="1:15" x14ac:dyDescent="0.3">
      <c r="A7517" t="s">
        <v>14</v>
      </c>
      <c r="B7517">
        <v>1</v>
      </c>
      <c r="C7517">
        <v>1</v>
      </c>
      <c r="D7517">
        <v>1</v>
      </c>
      <c r="E7517" t="s">
        <v>7761</v>
      </c>
      <c r="F7517" t="s">
        <v>7794</v>
      </c>
      <c r="G7517" t="s">
        <v>14</v>
      </c>
      <c r="H7517" t="s">
        <v>7795</v>
      </c>
      <c r="I7517" t="s">
        <v>22</v>
      </c>
      <c r="M7517">
        <v>1819</v>
      </c>
      <c r="N7517">
        <v>62</v>
      </c>
      <c r="O7517">
        <v>67</v>
      </c>
    </row>
    <row r="7518" spans="1:15" x14ac:dyDescent="0.3">
      <c r="A7518" t="s">
        <v>14</v>
      </c>
      <c r="B7518">
        <v>1</v>
      </c>
      <c r="C7518">
        <v>1</v>
      </c>
      <c r="D7518">
        <v>1</v>
      </c>
      <c r="E7518" t="s">
        <v>7796</v>
      </c>
      <c r="F7518" t="s">
        <v>7801</v>
      </c>
      <c r="G7518" t="s">
        <v>14</v>
      </c>
      <c r="H7518" t="s">
        <v>7802</v>
      </c>
      <c r="I7518" t="s">
        <v>370</v>
      </c>
      <c r="J7518" t="s">
        <v>46</v>
      </c>
      <c r="K7518" t="s">
        <v>47</v>
      </c>
      <c r="L7518" t="s">
        <v>43</v>
      </c>
      <c r="M7518">
        <v>1820</v>
      </c>
      <c r="N7518">
        <v>3</v>
      </c>
      <c r="O7518">
        <v>18</v>
      </c>
    </row>
    <row r="7519" spans="1:15" x14ac:dyDescent="0.3">
      <c r="E7519" t="s">
        <v>7796</v>
      </c>
      <c r="F7519" t="s">
        <v>7801</v>
      </c>
      <c r="G7519" t="s">
        <v>17</v>
      </c>
      <c r="H7519" t="s">
        <v>7802</v>
      </c>
      <c r="I7519" t="s">
        <v>19</v>
      </c>
      <c r="M7519">
        <v>1820</v>
      </c>
      <c r="N7519">
        <v>3</v>
      </c>
      <c r="O7519">
        <v>18</v>
      </c>
    </row>
    <row r="7520" spans="1:15" x14ac:dyDescent="0.3">
      <c r="E7520" t="s">
        <v>7796</v>
      </c>
      <c r="F7520" t="s">
        <v>7803</v>
      </c>
      <c r="G7520" t="s">
        <v>14</v>
      </c>
      <c r="H7520" t="s">
        <v>7804</v>
      </c>
      <c r="I7520" t="s">
        <v>19</v>
      </c>
      <c r="M7520">
        <v>1820</v>
      </c>
      <c r="N7520">
        <v>98</v>
      </c>
      <c r="O7520">
        <v>107</v>
      </c>
    </row>
    <row r="7521" spans="1:15" x14ac:dyDescent="0.3">
      <c r="E7521" t="s">
        <v>7796</v>
      </c>
      <c r="F7521" t="s">
        <v>7797</v>
      </c>
      <c r="G7521" t="s">
        <v>17</v>
      </c>
      <c r="H7521" t="s">
        <v>7798</v>
      </c>
      <c r="I7521" t="s">
        <v>26</v>
      </c>
      <c r="M7521">
        <v>1820</v>
      </c>
      <c r="N7521">
        <v>221</v>
      </c>
      <c r="O7521">
        <v>227</v>
      </c>
    </row>
    <row r="7522" spans="1:15" x14ac:dyDescent="0.3">
      <c r="E7522" t="s">
        <v>7796</v>
      </c>
      <c r="F7522" t="s">
        <v>7797</v>
      </c>
      <c r="G7522" t="s">
        <v>14</v>
      </c>
      <c r="H7522" t="s">
        <v>7798</v>
      </c>
      <c r="I7522" t="s">
        <v>19</v>
      </c>
      <c r="M7522">
        <v>1820</v>
      </c>
      <c r="N7522">
        <v>221</v>
      </c>
      <c r="O7522">
        <v>227</v>
      </c>
    </row>
    <row r="7523" spans="1:15" x14ac:dyDescent="0.3">
      <c r="A7523" t="s">
        <v>14</v>
      </c>
      <c r="B7523">
        <v>1</v>
      </c>
      <c r="C7523">
        <v>1</v>
      </c>
      <c r="D7523">
        <v>1</v>
      </c>
      <c r="E7523" t="s">
        <v>7796</v>
      </c>
      <c r="F7523" t="s">
        <v>7799</v>
      </c>
      <c r="G7523" t="s">
        <v>14</v>
      </c>
      <c r="H7523" t="s">
        <v>7800</v>
      </c>
      <c r="I7523" t="s">
        <v>22</v>
      </c>
      <c r="M7523">
        <v>1820</v>
      </c>
      <c r="N7523">
        <v>231</v>
      </c>
      <c r="O7523">
        <v>237</v>
      </c>
    </row>
    <row r="7524" spans="1:15" x14ac:dyDescent="0.3">
      <c r="A7524" t="s">
        <v>237</v>
      </c>
      <c r="B7524">
        <v>0</v>
      </c>
      <c r="E7524" t="s">
        <v>7805</v>
      </c>
      <c r="F7524" t="s">
        <v>7811</v>
      </c>
      <c r="G7524" t="s">
        <v>17</v>
      </c>
      <c r="H7524" t="s">
        <v>7812</v>
      </c>
      <c r="I7524" t="s">
        <v>22</v>
      </c>
      <c r="M7524">
        <v>1821</v>
      </c>
      <c r="N7524">
        <v>0</v>
      </c>
      <c r="O7524">
        <v>7</v>
      </c>
    </row>
    <row r="7525" spans="1:15" x14ac:dyDescent="0.3">
      <c r="E7525" t="s">
        <v>7805</v>
      </c>
      <c r="F7525" t="s">
        <v>7809</v>
      </c>
      <c r="G7525" t="s">
        <v>23</v>
      </c>
      <c r="H7525" t="s">
        <v>7810</v>
      </c>
      <c r="I7525" t="s">
        <v>26</v>
      </c>
      <c r="M7525">
        <v>1821</v>
      </c>
      <c r="N7525">
        <v>62</v>
      </c>
      <c r="O7525">
        <v>71</v>
      </c>
    </row>
    <row r="7526" spans="1:15" x14ac:dyDescent="0.3">
      <c r="E7526" t="s">
        <v>7805</v>
      </c>
      <c r="F7526" t="s">
        <v>7807</v>
      </c>
      <c r="G7526" t="s">
        <v>14</v>
      </c>
      <c r="H7526" t="s">
        <v>7808</v>
      </c>
      <c r="I7526" t="s">
        <v>35</v>
      </c>
      <c r="J7526" t="s">
        <v>32</v>
      </c>
      <c r="M7526">
        <v>1821</v>
      </c>
      <c r="N7526">
        <v>126</v>
      </c>
      <c r="O7526">
        <v>131</v>
      </c>
    </row>
    <row r="7527" spans="1:15" x14ac:dyDescent="0.3">
      <c r="E7527" t="s">
        <v>7805</v>
      </c>
      <c r="F7527" t="s">
        <v>7803</v>
      </c>
      <c r="G7527" t="s">
        <v>51</v>
      </c>
      <c r="H7527" t="s">
        <v>7806</v>
      </c>
      <c r="I7527" t="s">
        <v>26</v>
      </c>
      <c r="M7527">
        <v>1821</v>
      </c>
      <c r="N7527">
        <v>265</v>
      </c>
      <c r="O7527">
        <v>274</v>
      </c>
    </row>
    <row r="7528" spans="1:15" x14ac:dyDescent="0.3">
      <c r="E7528" t="s">
        <v>7805</v>
      </c>
      <c r="F7528" t="s">
        <v>7803</v>
      </c>
      <c r="G7528" t="s">
        <v>14</v>
      </c>
      <c r="H7528" t="s">
        <v>7806</v>
      </c>
      <c r="I7528" t="s">
        <v>19</v>
      </c>
      <c r="M7528">
        <v>1821</v>
      </c>
      <c r="N7528">
        <v>265</v>
      </c>
      <c r="O7528">
        <v>274</v>
      </c>
    </row>
    <row r="7529" spans="1:15" x14ac:dyDescent="0.3">
      <c r="A7529" t="s">
        <v>14</v>
      </c>
      <c r="B7529">
        <v>1</v>
      </c>
      <c r="C7529">
        <v>1</v>
      </c>
      <c r="D7529">
        <v>1</v>
      </c>
      <c r="E7529" t="s">
        <v>7813</v>
      </c>
      <c r="F7529" t="s">
        <v>7814</v>
      </c>
      <c r="G7529" t="s">
        <v>14</v>
      </c>
      <c r="H7529" t="s">
        <v>7815</v>
      </c>
      <c r="I7529" t="s">
        <v>35</v>
      </c>
      <c r="J7529" t="s">
        <v>46</v>
      </c>
      <c r="K7529" t="s">
        <v>47</v>
      </c>
      <c r="L7529" t="s">
        <v>43</v>
      </c>
      <c r="M7529">
        <v>1822</v>
      </c>
      <c r="N7529">
        <v>33</v>
      </c>
      <c r="O7529">
        <v>46</v>
      </c>
    </row>
    <row r="7530" spans="1:15" x14ac:dyDescent="0.3">
      <c r="A7530" t="s">
        <v>14</v>
      </c>
      <c r="B7530">
        <v>1</v>
      </c>
      <c r="C7530">
        <v>1</v>
      </c>
      <c r="D7530">
        <v>1</v>
      </c>
      <c r="E7530" t="s">
        <v>7813</v>
      </c>
      <c r="F7530" t="s">
        <v>142</v>
      </c>
      <c r="G7530" t="s">
        <v>14</v>
      </c>
      <c r="H7530" t="s">
        <v>7816</v>
      </c>
      <c r="I7530" t="s">
        <v>35</v>
      </c>
      <c r="J7530" t="s">
        <v>32</v>
      </c>
      <c r="M7530">
        <v>1822</v>
      </c>
      <c r="N7530">
        <v>99</v>
      </c>
      <c r="O7530">
        <v>105</v>
      </c>
    </row>
    <row r="7531" spans="1:15" x14ac:dyDescent="0.3">
      <c r="A7531" t="s">
        <v>14</v>
      </c>
      <c r="B7531">
        <v>1</v>
      </c>
      <c r="C7531">
        <v>1</v>
      </c>
      <c r="D7531">
        <v>1</v>
      </c>
      <c r="E7531" t="s">
        <v>7813</v>
      </c>
      <c r="F7531" t="s">
        <v>7814</v>
      </c>
      <c r="G7531" t="s">
        <v>14</v>
      </c>
      <c r="H7531" t="s">
        <v>7815</v>
      </c>
      <c r="I7531" t="s">
        <v>35</v>
      </c>
      <c r="J7531" t="s">
        <v>46</v>
      </c>
      <c r="K7531" t="s">
        <v>47</v>
      </c>
      <c r="L7531" t="s">
        <v>43</v>
      </c>
      <c r="M7531">
        <v>1823</v>
      </c>
      <c r="N7531">
        <v>33</v>
      </c>
      <c r="O7531">
        <v>46</v>
      </c>
    </row>
    <row r="7532" spans="1:15" x14ac:dyDescent="0.3">
      <c r="A7532" t="s">
        <v>14</v>
      </c>
      <c r="B7532">
        <v>1</v>
      </c>
      <c r="C7532">
        <v>1</v>
      </c>
      <c r="D7532">
        <v>1</v>
      </c>
      <c r="E7532" t="s">
        <v>7813</v>
      </c>
      <c r="F7532" t="s">
        <v>142</v>
      </c>
      <c r="G7532" t="s">
        <v>14</v>
      </c>
      <c r="H7532" t="s">
        <v>7816</v>
      </c>
      <c r="I7532" t="s">
        <v>35</v>
      </c>
      <c r="J7532" t="s">
        <v>32</v>
      </c>
      <c r="M7532">
        <v>1823</v>
      </c>
      <c r="N7532">
        <v>99</v>
      </c>
      <c r="O7532">
        <v>105</v>
      </c>
    </row>
    <row r="7533" spans="1:15" x14ac:dyDescent="0.3">
      <c r="A7533" t="s">
        <v>14</v>
      </c>
      <c r="B7533">
        <v>1</v>
      </c>
      <c r="C7533">
        <v>1</v>
      </c>
      <c r="D7533">
        <v>1</v>
      </c>
      <c r="E7533" t="s">
        <v>7813</v>
      </c>
      <c r="F7533" t="s">
        <v>7814</v>
      </c>
      <c r="G7533" t="s">
        <v>14</v>
      </c>
      <c r="H7533" t="s">
        <v>7815</v>
      </c>
      <c r="I7533" t="s">
        <v>35</v>
      </c>
      <c r="J7533" t="s">
        <v>46</v>
      </c>
      <c r="K7533" t="s">
        <v>47</v>
      </c>
      <c r="L7533" t="s">
        <v>43</v>
      </c>
      <c r="M7533">
        <v>1824</v>
      </c>
      <c r="N7533">
        <v>33</v>
      </c>
      <c r="O7533">
        <v>46</v>
      </c>
    </row>
    <row r="7534" spans="1:15" x14ac:dyDescent="0.3">
      <c r="A7534" t="s">
        <v>14</v>
      </c>
      <c r="B7534">
        <v>1</v>
      </c>
      <c r="C7534">
        <v>1</v>
      </c>
      <c r="D7534">
        <v>1</v>
      </c>
      <c r="E7534" t="s">
        <v>7813</v>
      </c>
      <c r="F7534" t="s">
        <v>142</v>
      </c>
      <c r="G7534" t="s">
        <v>14</v>
      </c>
      <c r="H7534" t="s">
        <v>7816</v>
      </c>
      <c r="I7534" t="s">
        <v>35</v>
      </c>
      <c r="J7534" t="s">
        <v>32</v>
      </c>
      <c r="M7534">
        <v>1824</v>
      </c>
      <c r="N7534">
        <v>99</v>
      </c>
      <c r="O7534">
        <v>105</v>
      </c>
    </row>
    <row r="7535" spans="1:15" x14ac:dyDescent="0.3">
      <c r="E7535" t="s">
        <v>7817</v>
      </c>
      <c r="F7535" t="s">
        <v>7821</v>
      </c>
      <c r="G7535" t="s">
        <v>23</v>
      </c>
      <c r="H7535" t="s">
        <v>7822</v>
      </c>
      <c r="I7535" t="s">
        <v>52</v>
      </c>
      <c r="J7535" t="s">
        <v>117</v>
      </c>
      <c r="M7535">
        <v>1825</v>
      </c>
      <c r="N7535">
        <v>22</v>
      </c>
      <c r="O7535">
        <v>29</v>
      </c>
    </row>
    <row r="7536" spans="1:15" x14ac:dyDescent="0.3">
      <c r="A7536" t="s">
        <v>1277</v>
      </c>
      <c r="B7536">
        <v>0</v>
      </c>
      <c r="C7536">
        <v>1</v>
      </c>
      <c r="D7536" t="s">
        <v>1277</v>
      </c>
      <c r="E7536" t="s">
        <v>7817</v>
      </c>
      <c r="F7536" t="s">
        <v>7747</v>
      </c>
      <c r="G7536" t="s">
        <v>14</v>
      </c>
      <c r="H7536" t="s">
        <v>7820</v>
      </c>
      <c r="I7536" t="s">
        <v>22</v>
      </c>
      <c r="M7536">
        <v>1825</v>
      </c>
      <c r="N7536">
        <v>36</v>
      </c>
      <c r="O7536">
        <v>42</v>
      </c>
    </row>
    <row r="7537" spans="1:15" x14ac:dyDescent="0.3">
      <c r="A7537" t="s">
        <v>14</v>
      </c>
      <c r="B7537">
        <v>1</v>
      </c>
      <c r="C7537">
        <v>1</v>
      </c>
      <c r="D7537">
        <v>1</v>
      </c>
      <c r="E7537" t="s">
        <v>7817</v>
      </c>
      <c r="F7537" t="s">
        <v>7818</v>
      </c>
      <c r="G7537" t="s">
        <v>14</v>
      </c>
      <c r="H7537" t="s">
        <v>7819</v>
      </c>
      <c r="I7537" t="s">
        <v>26</v>
      </c>
      <c r="M7537">
        <v>1825</v>
      </c>
      <c r="N7537">
        <v>71</v>
      </c>
      <c r="O7537">
        <v>79</v>
      </c>
    </row>
    <row r="7538" spans="1:15" x14ac:dyDescent="0.3">
      <c r="E7538" t="s">
        <v>7817</v>
      </c>
      <c r="F7538" t="s">
        <v>7818</v>
      </c>
      <c r="G7538" t="s">
        <v>17</v>
      </c>
      <c r="H7538" t="s">
        <v>7819</v>
      </c>
      <c r="I7538" t="s">
        <v>19</v>
      </c>
      <c r="M7538">
        <v>1825</v>
      </c>
      <c r="N7538">
        <v>71</v>
      </c>
      <c r="O7538">
        <v>79</v>
      </c>
    </row>
    <row r="7539" spans="1:15" x14ac:dyDescent="0.3">
      <c r="A7539" t="s">
        <v>14</v>
      </c>
      <c r="B7539">
        <v>1</v>
      </c>
      <c r="C7539">
        <v>1</v>
      </c>
      <c r="D7539">
        <v>1</v>
      </c>
      <c r="E7539" t="s">
        <v>7817</v>
      </c>
      <c r="F7539" t="s">
        <v>1094</v>
      </c>
      <c r="G7539" t="s">
        <v>14</v>
      </c>
      <c r="H7539" t="s">
        <v>7823</v>
      </c>
      <c r="I7539" t="s">
        <v>22</v>
      </c>
      <c r="M7539">
        <v>1825</v>
      </c>
      <c r="N7539">
        <v>257</v>
      </c>
      <c r="O7539">
        <v>265</v>
      </c>
    </row>
    <row r="7540" spans="1:15" x14ac:dyDescent="0.3">
      <c r="E7540" t="s">
        <v>7817</v>
      </c>
      <c r="F7540" t="s">
        <v>7826</v>
      </c>
      <c r="G7540" t="s">
        <v>51</v>
      </c>
      <c r="H7540" t="s">
        <v>7827</v>
      </c>
      <c r="I7540" t="s">
        <v>19</v>
      </c>
      <c r="M7540">
        <v>1826</v>
      </c>
      <c r="N7540">
        <v>172</v>
      </c>
      <c r="O7540">
        <v>176</v>
      </c>
    </row>
    <row r="7541" spans="1:15" x14ac:dyDescent="0.3">
      <c r="A7541" t="s">
        <v>51</v>
      </c>
      <c r="B7541">
        <v>0</v>
      </c>
      <c r="C7541">
        <v>1</v>
      </c>
      <c r="D7541" t="s">
        <v>51</v>
      </c>
      <c r="E7541" t="s">
        <v>7817</v>
      </c>
      <c r="F7541" t="s">
        <v>7826</v>
      </c>
      <c r="G7541" t="s">
        <v>23</v>
      </c>
      <c r="H7541" t="s">
        <v>7827</v>
      </c>
      <c r="I7541" t="s">
        <v>26</v>
      </c>
      <c r="M7541">
        <v>1826</v>
      </c>
      <c r="N7541">
        <v>172</v>
      </c>
      <c r="O7541">
        <v>176</v>
      </c>
    </row>
    <row r="7542" spans="1:15" x14ac:dyDescent="0.3">
      <c r="E7542" t="s">
        <v>7817</v>
      </c>
      <c r="F7542" t="s">
        <v>7824</v>
      </c>
      <c r="G7542" t="s">
        <v>23</v>
      </c>
      <c r="H7542" t="s">
        <v>7825</v>
      </c>
      <c r="I7542" t="s">
        <v>52</v>
      </c>
      <c r="J7542" t="s">
        <v>750</v>
      </c>
      <c r="K7542" t="s">
        <v>751</v>
      </c>
      <c r="M7542">
        <v>1826</v>
      </c>
      <c r="N7542">
        <v>198</v>
      </c>
      <c r="O7542">
        <v>214</v>
      </c>
    </row>
    <row r="7543" spans="1:15" x14ac:dyDescent="0.3">
      <c r="A7543" t="s">
        <v>14</v>
      </c>
      <c r="B7543">
        <v>1</v>
      </c>
      <c r="C7543">
        <v>1</v>
      </c>
      <c r="D7543">
        <v>1</v>
      </c>
      <c r="E7543" t="s">
        <v>7817</v>
      </c>
      <c r="F7543" t="s">
        <v>7828</v>
      </c>
      <c r="G7543" t="s">
        <v>14</v>
      </c>
      <c r="H7543" t="s">
        <v>7829</v>
      </c>
      <c r="I7543" t="s">
        <v>22</v>
      </c>
      <c r="M7543">
        <v>1826</v>
      </c>
      <c r="N7543">
        <v>271</v>
      </c>
      <c r="O7543">
        <v>276</v>
      </c>
    </row>
    <row r="7544" spans="1:15" x14ac:dyDescent="0.3">
      <c r="E7544" t="s">
        <v>7830</v>
      </c>
      <c r="F7544" t="s">
        <v>7841</v>
      </c>
      <c r="G7544" t="s">
        <v>51</v>
      </c>
      <c r="H7544" t="s">
        <v>7838</v>
      </c>
      <c r="I7544" t="s">
        <v>19</v>
      </c>
      <c r="M7544">
        <v>1827</v>
      </c>
      <c r="N7544">
        <v>0</v>
      </c>
      <c r="O7544">
        <v>17</v>
      </c>
    </row>
    <row r="7545" spans="1:15" x14ac:dyDescent="0.3">
      <c r="A7545" t="s">
        <v>14</v>
      </c>
      <c r="B7545">
        <v>0</v>
      </c>
      <c r="C7545">
        <v>1</v>
      </c>
      <c r="D7545" t="s">
        <v>14</v>
      </c>
      <c r="E7545" t="s">
        <v>7830</v>
      </c>
      <c r="F7545" t="s">
        <v>7754</v>
      </c>
      <c r="G7545" t="s">
        <v>23</v>
      </c>
      <c r="H7545" t="s">
        <v>7838</v>
      </c>
      <c r="I7545" t="s">
        <v>26</v>
      </c>
      <c r="M7545">
        <v>1827</v>
      </c>
      <c r="N7545">
        <v>9</v>
      </c>
      <c r="O7545">
        <v>17</v>
      </c>
    </row>
    <row r="7546" spans="1:15" x14ac:dyDescent="0.3">
      <c r="E7546" t="s">
        <v>7830</v>
      </c>
      <c r="F7546" t="s">
        <v>7842</v>
      </c>
      <c r="G7546" t="s">
        <v>23</v>
      </c>
      <c r="H7546" t="s">
        <v>7843</v>
      </c>
      <c r="I7546" t="s">
        <v>52</v>
      </c>
      <c r="J7546" t="s">
        <v>117</v>
      </c>
      <c r="M7546">
        <v>1827</v>
      </c>
      <c r="N7546">
        <v>34</v>
      </c>
      <c r="O7546">
        <v>43</v>
      </c>
    </row>
    <row r="7547" spans="1:15" x14ac:dyDescent="0.3">
      <c r="A7547" t="s">
        <v>14</v>
      </c>
      <c r="B7547">
        <v>1</v>
      </c>
      <c r="C7547">
        <v>1</v>
      </c>
      <c r="D7547">
        <v>1</v>
      </c>
      <c r="E7547" t="s">
        <v>7830</v>
      </c>
      <c r="F7547" t="s">
        <v>7834</v>
      </c>
      <c r="G7547" t="s">
        <v>14</v>
      </c>
      <c r="H7547" t="s">
        <v>7835</v>
      </c>
      <c r="I7547" t="s">
        <v>370</v>
      </c>
      <c r="J7547" t="s">
        <v>46</v>
      </c>
      <c r="K7547" t="s">
        <v>47</v>
      </c>
      <c r="L7547" t="s">
        <v>43</v>
      </c>
      <c r="M7547">
        <v>1827</v>
      </c>
      <c r="N7547">
        <v>74</v>
      </c>
      <c r="O7547">
        <v>86</v>
      </c>
    </row>
    <row r="7548" spans="1:15" x14ac:dyDescent="0.3">
      <c r="E7548" t="s">
        <v>7830</v>
      </c>
      <c r="F7548" t="s">
        <v>7834</v>
      </c>
      <c r="G7548" t="s">
        <v>51</v>
      </c>
      <c r="H7548" t="s">
        <v>7835</v>
      </c>
      <c r="I7548" t="s">
        <v>19</v>
      </c>
      <c r="M7548">
        <v>1827</v>
      </c>
      <c r="N7548">
        <v>74</v>
      </c>
      <c r="O7548">
        <v>86</v>
      </c>
    </row>
    <row r="7549" spans="1:15" x14ac:dyDescent="0.3">
      <c r="E7549" t="s">
        <v>7830</v>
      </c>
      <c r="F7549" t="s">
        <v>7839</v>
      </c>
      <c r="G7549" t="s">
        <v>51</v>
      </c>
      <c r="H7549" t="s">
        <v>7840</v>
      </c>
      <c r="I7549" t="s">
        <v>19</v>
      </c>
      <c r="M7549">
        <v>1827</v>
      </c>
      <c r="N7549">
        <v>88</v>
      </c>
      <c r="O7549">
        <v>98</v>
      </c>
    </row>
    <row r="7550" spans="1:15" x14ac:dyDescent="0.3">
      <c r="A7550" t="s">
        <v>14</v>
      </c>
      <c r="B7550">
        <v>1</v>
      </c>
      <c r="C7550">
        <v>1</v>
      </c>
      <c r="D7550">
        <v>1</v>
      </c>
      <c r="E7550" t="s">
        <v>7830</v>
      </c>
      <c r="F7550" t="s">
        <v>7839</v>
      </c>
      <c r="G7550" t="s">
        <v>14</v>
      </c>
      <c r="H7550" t="s">
        <v>7840</v>
      </c>
      <c r="I7550" t="s">
        <v>26</v>
      </c>
      <c r="M7550">
        <v>1827</v>
      </c>
      <c r="N7550">
        <v>88</v>
      </c>
      <c r="O7550">
        <v>98</v>
      </c>
    </row>
    <row r="7551" spans="1:15" x14ac:dyDescent="0.3">
      <c r="E7551" t="s">
        <v>7830</v>
      </c>
      <c r="F7551" t="s">
        <v>7836</v>
      </c>
      <c r="G7551" t="s">
        <v>51</v>
      </c>
      <c r="H7551" t="s">
        <v>7837</v>
      </c>
      <c r="I7551" t="s">
        <v>19</v>
      </c>
      <c r="M7551">
        <v>1827</v>
      </c>
      <c r="N7551">
        <v>102</v>
      </c>
      <c r="O7551">
        <v>110</v>
      </c>
    </row>
    <row r="7552" spans="1:15" x14ac:dyDescent="0.3">
      <c r="A7552" t="s">
        <v>14</v>
      </c>
      <c r="B7552">
        <v>0</v>
      </c>
      <c r="C7552">
        <v>1</v>
      </c>
      <c r="D7552" t="s">
        <v>14</v>
      </c>
      <c r="E7552" t="s">
        <v>7830</v>
      </c>
      <c r="F7552" t="s">
        <v>7836</v>
      </c>
      <c r="G7552" t="s">
        <v>17</v>
      </c>
      <c r="H7552" t="s">
        <v>7837</v>
      </c>
      <c r="I7552" t="s">
        <v>26</v>
      </c>
      <c r="M7552">
        <v>1827</v>
      </c>
      <c r="N7552">
        <v>102</v>
      </c>
      <c r="O7552">
        <v>110</v>
      </c>
    </row>
    <row r="7553" spans="1:15" x14ac:dyDescent="0.3">
      <c r="E7553" t="s">
        <v>7830</v>
      </c>
      <c r="F7553" t="s">
        <v>7832</v>
      </c>
      <c r="G7553" t="s">
        <v>51</v>
      </c>
      <c r="H7553" t="s">
        <v>7833</v>
      </c>
      <c r="I7553" t="s">
        <v>52</v>
      </c>
      <c r="J7553" t="s">
        <v>328</v>
      </c>
      <c r="M7553">
        <v>1827</v>
      </c>
      <c r="N7553">
        <v>130</v>
      </c>
      <c r="O7553">
        <v>146</v>
      </c>
    </row>
    <row r="7554" spans="1:15" x14ac:dyDescent="0.3">
      <c r="E7554" t="s">
        <v>7830</v>
      </c>
      <c r="F7554" t="s">
        <v>131</v>
      </c>
      <c r="G7554" t="s">
        <v>51</v>
      </c>
      <c r="H7554" t="s">
        <v>7831</v>
      </c>
      <c r="I7554" t="s">
        <v>52</v>
      </c>
      <c r="J7554" t="s">
        <v>60</v>
      </c>
      <c r="M7554">
        <v>1827</v>
      </c>
      <c r="N7554">
        <v>256</v>
      </c>
      <c r="O7554">
        <v>262</v>
      </c>
    </row>
    <row r="7555" spans="1:15" x14ac:dyDescent="0.3">
      <c r="A7555" t="s">
        <v>14</v>
      </c>
      <c r="B7555">
        <v>1</v>
      </c>
      <c r="C7555">
        <v>1</v>
      </c>
      <c r="D7555">
        <v>1</v>
      </c>
      <c r="E7555" t="s">
        <v>7830</v>
      </c>
      <c r="F7555" t="s">
        <v>7846</v>
      </c>
      <c r="G7555" t="s">
        <v>14</v>
      </c>
      <c r="H7555" t="s">
        <v>7847</v>
      </c>
      <c r="I7555" t="s">
        <v>26</v>
      </c>
      <c r="M7555">
        <v>1828</v>
      </c>
      <c r="N7555">
        <v>0</v>
      </c>
      <c r="O7555">
        <v>11</v>
      </c>
    </row>
    <row r="7556" spans="1:15" x14ac:dyDescent="0.3">
      <c r="E7556" t="s">
        <v>7830</v>
      </c>
      <c r="F7556" t="s">
        <v>7846</v>
      </c>
      <c r="G7556" t="s">
        <v>17</v>
      </c>
      <c r="H7556" t="s">
        <v>7847</v>
      </c>
      <c r="I7556" t="s">
        <v>19</v>
      </c>
      <c r="M7556">
        <v>1828</v>
      </c>
      <c r="N7556">
        <v>0</v>
      </c>
      <c r="O7556">
        <v>11</v>
      </c>
    </row>
    <row r="7557" spans="1:15" x14ac:dyDescent="0.3">
      <c r="A7557" t="s">
        <v>14</v>
      </c>
      <c r="B7557">
        <v>1</v>
      </c>
      <c r="C7557">
        <v>1</v>
      </c>
      <c r="D7557">
        <v>1</v>
      </c>
      <c r="E7557" t="s">
        <v>7830</v>
      </c>
      <c r="F7557" t="s">
        <v>7844</v>
      </c>
      <c r="G7557" t="s">
        <v>14</v>
      </c>
      <c r="H7557" t="s">
        <v>7845</v>
      </c>
      <c r="I7557" t="s">
        <v>35</v>
      </c>
      <c r="J7557" t="s">
        <v>32</v>
      </c>
      <c r="M7557">
        <v>1828</v>
      </c>
      <c r="N7557">
        <v>15</v>
      </c>
      <c r="O7557">
        <v>22</v>
      </c>
    </row>
    <row r="7558" spans="1:15" x14ac:dyDescent="0.3">
      <c r="E7558" t="s">
        <v>7817</v>
      </c>
      <c r="F7558" t="s">
        <v>7848</v>
      </c>
      <c r="G7558" t="s">
        <v>51</v>
      </c>
      <c r="H7558" t="s">
        <v>7851</v>
      </c>
      <c r="I7558" t="s">
        <v>19</v>
      </c>
      <c r="M7558">
        <v>1829</v>
      </c>
      <c r="N7558">
        <v>4</v>
      </c>
      <c r="O7558">
        <v>17</v>
      </c>
    </row>
    <row r="7559" spans="1:15" x14ac:dyDescent="0.3">
      <c r="E7559" t="s">
        <v>7817</v>
      </c>
      <c r="F7559" t="s">
        <v>7848</v>
      </c>
      <c r="G7559" t="s">
        <v>14</v>
      </c>
      <c r="H7559" t="s">
        <v>7851</v>
      </c>
      <c r="I7559" t="s">
        <v>26</v>
      </c>
      <c r="M7559">
        <v>1829</v>
      </c>
      <c r="N7559">
        <v>4</v>
      </c>
      <c r="O7559">
        <v>17</v>
      </c>
    </row>
    <row r="7560" spans="1:15" x14ac:dyDescent="0.3">
      <c r="A7560" t="s">
        <v>14</v>
      </c>
      <c r="B7560">
        <v>1</v>
      </c>
      <c r="C7560">
        <v>1</v>
      </c>
      <c r="D7560">
        <v>1</v>
      </c>
      <c r="E7560" t="s">
        <v>7817</v>
      </c>
      <c r="F7560" t="s">
        <v>7738</v>
      </c>
      <c r="G7560" t="s">
        <v>14</v>
      </c>
      <c r="H7560" t="s">
        <v>7850</v>
      </c>
      <c r="I7560" t="s">
        <v>35</v>
      </c>
      <c r="J7560" t="s">
        <v>32</v>
      </c>
      <c r="M7560">
        <v>1829</v>
      </c>
      <c r="N7560">
        <v>59</v>
      </c>
      <c r="O7560">
        <v>64</v>
      </c>
    </row>
    <row r="7561" spans="1:15" x14ac:dyDescent="0.3">
      <c r="E7561" t="s">
        <v>7817</v>
      </c>
      <c r="F7561" t="s">
        <v>7848</v>
      </c>
      <c r="G7561" t="s">
        <v>14</v>
      </c>
      <c r="H7561" t="s">
        <v>7849</v>
      </c>
      <c r="I7561" t="s">
        <v>26</v>
      </c>
      <c r="M7561">
        <v>1829</v>
      </c>
      <c r="N7561">
        <v>150</v>
      </c>
      <c r="O7561">
        <v>163</v>
      </c>
    </row>
    <row r="7562" spans="1:15" x14ac:dyDescent="0.3">
      <c r="E7562" t="s">
        <v>7817</v>
      </c>
      <c r="F7562" t="s">
        <v>7848</v>
      </c>
      <c r="G7562" t="s">
        <v>51</v>
      </c>
      <c r="H7562" t="s">
        <v>7849</v>
      </c>
      <c r="I7562" t="s">
        <v>19</v>
      </c>
      <c r="M7562">
        <v>1829</v>
      </c>
      <c r="N7562">
        <v>150</v>
      </c>
      <c r="O7562">
        <v>163</v>
      </c>
    </row>
    <row r="7563" spans="1:15" x14ac:dyDescent="0.3">
      <c r="E7563" t="s">
        <v>7813</v>
      </c>
      <c r="F7563" t="s">
        <v>7852</v>
      </c>
      <c r="G7563" t="s">
        <v>17</v>
      </c>
      <c r="H7563" t="s">
        <v>7853</v>
      </c>
      <c r="I7563" t="s">
        <v>19</v>
      </c>
      <c r="M7563">
        <v>1830</v>
      </c>
      <c r="N7563">
        <v>7</v>
      </c>
      <c r="O7563">
        <v>29</v>
      </c>
    </row>
    <row r="7564" spans="1:15" x14ac:dyDescent="0.3">
      <c r="A7564" t="s">
        <v>14</v>
      </c>
      <c r="B7564">
        <v>1</v>
      </c>
      <c r="C7564">
        <v>1</v>
      </c>
      <c r="D7564">
        <v>1</v>
      </c>
      <c r="E7564" t="s">
        <v>7813</v>
      </c>
      <c r="F7564" t="s">
        <v>7844</v>
      </c>
      <c r="G7564" t="s">
        <v>14</v>
      </c>
      <c r="H7564" t="s">
        <v>7853</v>
      </c>
      <c r="I7564" t="s">
        <v>270</v>
      </c>
      <c r="J7564" t="s">
        <v>32</v>
      </c>
      <c r="M7564">
        <v>1830</v>
      </c>
      <c r="N7564">
        <v>22</v>
      </c>
      <c r="O7564">
        <v>29</v>
      </c>
    </row>
    <row r="7565" spans="1:15" x14ac:dyDescent="0.3">
      <c r="E7565" t="s">
        <v>7854</v>
      </c>
      <c r="F7565" t="s">
        <v>2112</v>
      </c>
      <c r="G7565" t="s">
        <v>14</v>
      </c>
      <c r="H7565" t="s">
        <v>7860</v>
      </c>
      <c r="I7565" t="s">
        <v>26</v>
      </c>
      <c r="M7565">
        <v>1831</v>
      </c>
      <c r="N7565">
        <v>0</v>
      </c>
      <c r="O7565">
        <v>6</v>
      </c>
    </row>
    <row r="7566" spans="1:15" x14ac:dyDescent="0.3">
      <c r="E7566" t="s">
        <v>7854</v>
      </c>
      <c r="F7566" t="s">
        <v>7856</v>
      </c>
      <c r="G7566" t="s">
        <v>17</v>
      </c>
      <c r="H7566" t="s">
        <v>7857</v>
      </c>
      <c r="I7566" t="s">
        <v>26</v>
      </c>
      <c r="M7566">
        <v>1831</v>
      </c>
      <c r="N7566">
        <v>7</v>
      </c>
      <c r="O7566">
        <v>17</v>
      </c>
    </row>
    <row r="7567" spans="1:15" x14ac:dyDescent="0.3">
      <c r="A7567" t="s">
        <v>1277</v>
      </c>
      <c r="B7567">
        <v>0</v>
      </c>
      <c r="C7567">
        <v>1</v>
      </c>
      <c r="D7567" t="s">
        <v>1277</v>
      </c>
      <c r="E7567" t="s">
        <v>7854</v>
      </c>
      <c r="F7567" t="s">
        <v>7747</v>
      </c>
      <c r="G7567" t="s">
        <v>14</v>
      </c>
      <c r="H7567" t="s">
        <v>7857</v>
      </c>
      <c r="I7567" t="s">
        <v>19</v>
      </c>
      <c r="M7567">
        <v>1831</v>
      </c>
      <c r="N7567">
        <v>11</v>
      </c>
      <c r="O7567">
        <v>17</v>
      </c>
    </row>
    <row r="7568" spans="1:15" x14ac:dyDescent="0.3">
      <c r="E7568" t="s">
        <v>7854</v>
      </c>
      <c r="F7568" t="s">
        <v>7828</v>
      </c>
      <c r="G7568" t="s">
        <v>17</v>
      </c>
      <c r="H7568" t="s">
        <v>7859</v>
      </c>
      <c r="I7568" t="s">
        <v>19</v>
      </c>
      <c r="M7568">
        <v>1831</v>
      </c>
      <c r="N7568">
        <v>183</v>
      </c>
      <c r="O7568">
        <v>188</v>
      </c>
    </row>
    <row r="7569" spans="1:15" x14ac:dyDescent="0.3">
      <c r="A7569" t="s">
        <v>1277</v>
      </c>
      <c r="B7569">
        <v>0</v>
      </c>
      <c r="C7569">
        <v>1</v>
      </c>
      <c r="D7569" t="s">
        <v>1277</v>
      </c>
      <c r="E7569" t="s">
        <v>7854</v>
      </c>
      <c r="F7569" t="s">
        <v>7747</v>
      </c>
      <c r="G7569" t="s">
        <v>14</v>
      </c>
      <c r="H7569" t="s">
        <v>7861</v>
      </c>
      <c r="I7569" t="s">
        <v>22</v>
      </c>
      <c r="M7569">
        <v>1831</v>
      </c>
      <c r="N7569">
        <v>275</v>
      </c>
      <c r="O7569">
        <v>281</v>
      </c>
    </row>
    <row r="7570" spans="1:15" x14ac:dyDescent="0.3">
      <c r="E7570" t="s">
        <v>7854</v>
      </c>
      <c r="F7570" t="s">
        <v>7828</v>
      </c>
      <c r="G7570" t="s">
        <v>14</v>
      </c>
      <c r="H7570" t="s">
        <v>7858</v>
      </c>
      <c r="I7570" t="s">
        <v>19</v>
      </c>
      <c r="M7570">
        <v>1831</v>
      </c>
      <c r="N7570">
        <v>344</v>
      </c>
      <c r="O7570">
        <v>349</v>
      </c>
    </row>
    <row r="7571" spans="1:15" x14ac:dyDescent="0.3">
      <c r="A7571" t="s">
        <v>1277</v>
      </c>
      <c r="B7571">
        <v>0</v>
      </c>
      <c r="C7571">
        <v>1</v>
      </c>
      <c r="D7571" t="s">
        <v>1277</v>
      </c>
      <c r="E7571" t="s">
        <v>7854</v>
      </c>
      <c r="F7571" t="s">
        <v>7747</v>
      </c>
      <c r="G7571" t="s">
        <v>14</v>
      </c>
      <c r="H7571" t="s">
        <v>7855</v>
      </c>
      <c r="I7571" t="s">
        <v>22</v>
      </c>
      <c r="M7571">
        <v>1831</v>
      </c>
      <c r="N7571">
        <v>369</v>
      </c>
      <c r="O7571">
        <v>375</v>
      </c>
    </row>
    <row r="7572" spans="1:15" x14ac:dyDescent="0.3">
      <c r="A7572" t="s">
        <v>14</v>
      </c>
      <c r="B7572">
        <v>0</v>
      </c>
      <c r="C7572">
        <v>0</v>
      </c>
      <c r="D7572">
        <v>1</v>
      </c>
      <c r="E7572" t="s">
        <v>7813</v>
      </c>
      <c r="F7572" t="s">
        <v>7870</v>
      </c>
      <c r="G7572" t="s">
        <v>14</v>
      </c>
      <c r="H7572" t="s">
        <v>7862</v>
      </c>
      <c r="I7572" t="s">
        <v>26</v>
      </c>
      <c r="M7572">
        <v>1832</v>
      </c>
      <c r="N7572">
        <v>0</v>
      </c>
      <c r="O7572">
        <v>12</v>
      </c>
    </row>
    <row r="7573" spans="1:15" x14ac:dyDescent="0.3">
      <c r="A7573" t="s">
        <v>14</v>
      </c>
      <c r="B7573">
        <v>1</v>
      </c>
      <c r="C7573">
        <v>1</v>
      </c>
      <c r="D7573">
        <v>1</v>
      </c>
      <c r="E7573" t="s">
        <v>7813</v>
      </c>
      <c r="F7573" t="s">
        <v>7738</v>
      </c>
      <c r="G7573" t="s">
        <v>14</v>
      </c>
      <c r="H7573" t="s">
        <v>7862</v>
      </c>
      <c r="I7573" t="s">
        <v>41</v>
      </c>
      <c r="J7573" t="s">
        <v>32</v>
      </c>
      <c r="M7573">
        <v>1832</v>
      </c>
      <c r="N7573">
        <v>7</v>
      </c>
      <c r="O7573">
        <v>12</v>
      </c>
    </row>
    <row r="7574" spans="1:15" x14ac:dyDescent="0.3">
      <c r="A7574" t="s">
        <v>14</v>
      </c>
      <c r="B7574">
        <v>1</v>
      </c>
      <c r="C7574">
        <v>1</v>
      </c>
      <c r="D7574">
        <v>1</v>
      </c>
      <c r="E7574" t="s">
        <v>7813</v>
      </c>
      <c r="F7574" t="s">
        <v>7738</v>
      </c>
      <c r="G7574" t="s">
        <v>14</v>
      </c>
      <c r="H7574" t="s">
        <v>7871</v>
      </c>
      <c r="I7574" t="s">
        <v>35</v>
      </c>
      <c r="J7574" t="s">
        <v>32</v>
      </c>
      <c r="M7574">
        <v>1832</v>
      </c>
      <c r="N7574">
        <v>175</v>
      </c>
      <c r="O7574">
        <v>180</v>
      </c>
    </row>
    <row r="7575" spans="1:15" x14ac:dyDescent="0.3">
      <c r="A7575" t="s">
        <v>14</v>
      </c>
      <c r="B7575">
        <v>1</v>
      </c>
      <c r="C7575">
        <v>1</v>
      </c>
      <c r="D7575">
        <v>1</v>
      </c>
      <c r="E7575" t="s">
        <v>7813</v>
      </c>
      <c r="F7575" t="s">
        <v>7867</v>
      </c>
      <c r="G7575" t="s">
        <v>14</v>
      </c>
      <c r="H7575" t="s">
        <v>7869</v>
      </c>
      <c r="I7575" t="s">
        <v>22</v>
      </c>
      <c r="M7575">
        <v>1832</v>
      </c>
      <c r="N7575">
        <v>187</v>
      </c>
      <c r="O7575">
        <v>196</v>
      </c>
    </row>
    <row r="7576" spans="1:15" x14ac:dyDescent="0.3">
      <c r="A7576" t="s">
        <v>14</v>
      </c>
      <c r="B7576">
        <v>1</v>
      </c>
      <c r="C7576">
        <v>1</v>
      </c>
      <c r="D7576">
        <v>1</v>
      </c>
      <c r="E7576" t="s">
        <v>7813</v>
      </c>
      <c r="F7576" t="s">
        <v>7865</v>
      </c>
      <c r="G7576" t="s">
        <v>14</v>
      </c>
      <c r="H7576" t="s">
        <v>7866</v>
      </c>
      <c r="I7576" t="s">
        <v>22</v>
      </c>
      <c r="M7576">
        <v>1832</v>
      </c>
      <c r="N7576">
        <v>244</v>
      </c>
      <c r="O7576">
        <v>250</v>
      </c>
    </row>
    <row r="7577" spans="1:15" x14ac:dyDescent="0.3">
      <c r="A7577" t="s">
        <v>14</v>
      </c>
      <c r="B7577">
        <v>1</v>
      </c>
      <c r="C7577">
        <v>1</v>
      </c>
      <c r="D7577">
        <v>1</v>
      </c>
      <c r="E7577" t="s">
        <v>7813</v>
      </c>
      <c r="F7577" t="s">
        <v>7867</v>
      </c>
      <c r="G7577" t="s">
        <v>14</v>
      </c>
      <c r="H7577" t="s">
        <v>7868</v>
      </c>
      <c r="I7577" t="s">
        <v>22</v>
      </c>
      <c r="M7577">
        <v>1832</v>
      </c>
      <c r="N7577">
        <v>262</v>
      </c>
      <c r="O7577">
        <v>271</v>
      </c>
    </row>
    <row r="7578" spans="1:15" x14ac:dyDescent="0.3">
      <c r="E7578" t="s">
        <v>7813</v>
      </c>
      <c r="F7578" t="s">
        <v>7863</v>
      </c>
      <c r="G7578" t="s">
        <v>17</v>
      </c>
      <c r="H7578" t="s">
        <v>7864</v>
      </c>
      <c r="I7578" t="s">
        <v>19</v>
      </c>
      <c r="M7578">
        <v>1832</v>
      </c>
      <c r="N7578">
        <v>417</v>
      </c>
      <c r="O7578">
        <v>436</v>
      </c>
    </row>
    <row r="7579" spans="1:15" x14ac:dyDescent="0.3">
      <c r="E7579" t="s">
        <v>7872</v>
      </c>
      <c r="F7579" t="s">
        <v>7876</v>
      </c>
      <c r="G7579" t="s">
        <v>17</v>
      </c>
      <c r="H7579" t="s">
        <v>7877</v>
      </c>
      <c r="I7579" t="s">
        <v>26</v>
      </c>
      <c r="M7579">
        <v>1833</v>
      </c>
      <c r="N7579">
        <v>0</v>
      </c>
      <c r="O7579">
        <v>5</v>
      </c>
    </row>
    <row r="7580" spans="1:15" x14ac:dyDescent="0.3">
      <c r="E7580" t="s">
        <v>7872</v>
      </c>
      <c r="F7580" t="s">
        <v>7873</v>
      </c>
      <c r="G7580" t="s">
        <v>17</v>
      </c>
      <c r="H7580" t="s">
        <v>7874</v>
      </c>
      <c r="I7580" t="s">
        <v>22</v>
      </c>
      <c r="M7580">
        <v>1833</v>
      </c>
      <c r="N7580">
        <v>7</v>
      </c>
      <c r="O7580">
        <v>23</v>
      </c>
    </row>
    <row r="7581" spans="1:15" x14ac:dyDescent="0.3">
      <c r="A7581" t="s">
        <v>14</v>
      </c>
      <c r="B7581">
        <v>1</v>
      </c>
      <c r="C7581">
        <v>1</v>
      </c>
      <c r="D7581">
        <v>1</v>
      </c>
      <c r="E7581" t="s">
        <v>7872</v>
      </c>
      <c r="F7581" t="s">
        <v>7844</v>
      </c>
      <c r="G7581" t="s">
        <v>14</v>
      </c>
      <c r="H7581" t="s">
        <v>7874</v>
      </c>
      <c r="I7581" t="s">
        <v>52</v>
      </c>
      <c r="J7581" t="s">
        <v>32</v>
      </c>
      <c r="M7581">
        <v>1833</v>
      </c>
      <c r="N7581">
        <v>16</v>
      </c>
      <c r="O7581">
        <v>23</v>
      </c>
    </row>
    <row r="7582" spans="1:15" x14ac:dyDescent="0.3">
      <c r="E7582" t="s">
        <v>7872</v>
      </c>
      <c r="F7582" t="s">
        <v>795</v>
      </c>
      <c r="G7582" t="s">
        <v>51</v>
      </c>
      <c r="H7582" t="s">
        <v>7875</v>
      </c>
      <c r="I7582" t="s">
        <v>52</v>
      </c>
      <c r="J7582" t="s">
        <v>60</v>
      </c>
      <c r="M7582">
        <v>1833</v>
      </c>
      <c r="N7582">
        <v>91</v>
      </c>
      <c r="O7582">
        <v>95</v>
      </c>
    </row>
    <row r="7583" spans="1:15" x14ac:dyDescent="0.3">
      <c r="E7583" t="s">
        <v>7872</v>
      </c>
      <c r="F7583" t="s">
        <v>795</v>
      </c>
      <c r="G7583" t="s">
        <v>51</v>
      </c>
      <c r="H7583" t="s">
        <v>7878</v>
      </c>
      <c r="I7583" t="s">
        <v>52</v>
      </c>
      <c r="J7583" t="s">
        <v>60</v>
      </c>
      <c r="M7583">
        <v>1833</v>
      </c>
      <c r="N7583">
        <v>370</v>
      </c>
      <c r="O7583">
        <v>374</v>
      </c>
    </row>
    <row r="7584" spans="1:15" x14ac:dyDescent="0.3">
      <c r="E7584" t="s">
        <v>7872</v>
      </c>
      <c r="F7584" t="s">
        <v>7876</v>
      </c>
      <c r="G7584" t="s">
        <v>17</v>
      </c>
      <c r="H7584" t="s">
        <v>7879</v>
      </c>
      <c r="I7584" t="s">
        <v>26</v>
      </c>
      <c r="M7584">
        <v>1834</v>
      </c>
      <c r="N7584">
        <v>0</v>
      </c>
      <c r="O7584">
        <v>5</v>
      </c>
    </row>
    <row r="7585" spans="1:15" x14ac:dyDescent="0.3">
      <c r="A7585" t="s">
        <v>14</v>
      </c>
      <c r="B7585">
        <v>1</v>
      </c>
      <c r="C7585">
        <v>1</v>
      </c>
      <c r="D7585">
        <v>1</v>
      </c>
      <c r="E7585" t="s">
        <v>7872</v>
      </c>
      <c r="F7585" t="s">
        <v>7876</v>
      </c>
      <c r="G7585" t="s">
        <v>14</v>
      </c>
      <c r="H7585" t="s">
        <v>7879</v>
      </c>
      <c r="I7585" t="s">
        <v>19</v>
      </c>
      <c r="M7585">
        <v>1834</v>
      </c>
      <c r="N7585">
        <v>0</v>
      </c>
      <c r="O7585">
        <v>5</v>
      </c>
    </row>
    <row r="7586" spans="1:15" x14ac:dyDescent="0.3">
      <c r="E7586" t="s">
        <v>7872</v>
      </c>
      <c r="F7586" t="s">
        <v>4591</v>
      </c>
      <c r="G7586" t="s">
        <v>51</v>
      </c>
      <c r="H7586" t="s">
        <v>7880</v>
      </c>
      <c r="I7586" t="s">
        <v>52</v>
      </c>
      <c r="J7586" t="s">
        <v>60</v>
      </c>
      <c r="M7586">
        <v>1834</v>
      </c>
      <c r="N7586">
        <v>111</v>
      </c>
      <c r="O7586">
        <v>118</v>
      </c>
    </row>
    <row r="7587" spans="1:15" x14ac:dyDescent="0.3">
      <c r="A7587" t="s">
        <v>14</v>
      </c>
      <c r="B7587">
        <v>1</v>
      </c>
      <c r="C7587">
        <v>1</v>
      </c>
      <c r="D7587">
        <v>1</v>
      </c>
      <c r="E7587" t="s">
        <v>7872</v>
      </c>
      <c r="F7587" t="s">
        <v>7881</v>
      </c>
      <c r="G7587" t="s">
        <v>14</v>
      </c>
      <c r="H7587" t="s">
        <v>7882</v>
      </c>
      <c r="I7587" t="s">
        <v>35</v>
      </c>
      <c r="J7587" t="s">
        <v>43</v>
      </c>
      <c r="M7587">
        <v>1834</v>
      </c>
      <c r="N7587">
        <v>208</v>
      </c>
      <c r="O7587">
        <v>219</v>
      </c>
    </row>
    <row r="7588" spans="1:15" x14ac:dyDescent="0.3">
      <c r="A7588" t="s">
        <v>14</v>
      </c>
      <c r="B7588">
        <v>1</v>
      </c>
      <c r="C7588">
        <v>1</v>
      </c>
      <c r="D7588">
        <v>1</v>
      </c>
      <c r="E7588" t="s">
        <v>7872</v>
      </c>
      <c r="F7588" t="s">
        <v>7844</v>
      </c>
      <c r="G7588" t="s">
        <v>14</v>
      </c>
      <c r="H7588" t="s">
        <v>7884</v>
      </c>
      <c r="I7588" t="s">
        <v>35</v>
      </c>
      <c r="J7588" t="s">
        <v>32</v>
      </c>
      <c r="M7588">
        <v>1835</v>
      </c>
      <c r="N7588">
        <v>46</v>
      </c>
      <c r="O7588">
        <v>53</v>
      </c>
    </row>
    <row r="7589" spans="1:15" x14ac:dyDescent="0.3">
      <c r="A7589" t="s">
        <v>14</v>
      </c>
      <c r="B7589">
        <v>1</v>
      </c>
      <c r="C7589">
        <v>1</v>
      </c>
      <c r="D7589">
        <v>1</v>
      </c>
      <c r="E7589" t="s">
        <v>7872</v>
      </c>
      <c r="F7589" t="s">
        <v>1644</v>
      </c>
      <c r="G7589" t="s">
        <v>14</v>
      </c>
      <c r="H7589" t="s">
        <v>7883</v>
      </c>
      <c r="I7589" t="s">
        <v>26</v>
      </c>
      <c r="M7589">
        <v>1835</v>
      </c>
      <c r="N7589">
        <v>100</v>
      </c>
      <c r="O7589">
        <v>105</v>
      </c>
    </row>
    <row r="7590" spans="1:15" x14ac:dyDescent="0.3">
      <c r="E7590" t="s">
        <v>7872</v>
      </c>
      <c r="F7590" t="s">
        <v>1644</v>
      </c>
      <c r="G7590" t="s">
        <v>17</v>
      </c>
      <c r="H7590" t="s">
        <v>7883</v>
      </c>
      <c r="I7590" t="s">
        <v>19</v>
      </c>
      <c r="M7590">
        <v>1835</v>
      </c>
      <c r="N7590">
        <v>100</v>
      </c>
      <c r="O7590">
        <v>105</v>
      </c>
    </row>
    <row r="7591" spans="1:15" x14ac:dyDescent="0.3">
      <c r="A7591" t="s">
        <v>14</v>
      </c>
      <c r="B7591">
        <v>0</v>
      </c>
      <c r="C7591">
        <v>1</v>
      </c>
      <c r="D7591" t="s">
        <v>14</v>
      </c>
      <c r="E7591" t="s">
        <v>7872</v>
      </c>
      <c r="F7591" t="s">
        <v>7876</v>
      </c>
      <c r="G7591" t="s">
        <v>17</v>
      </c>
      <c r="H7591" t="s">
        <v>7885</v>
      </c>
      <c r="I7591" t="s">
        <v>26</v>
      </c>
      <c r="M7591">
        <v>1835</v>
      </c>
      <c r="N7591">
        <v>154</v>
      </c>
      <c r="O7591">
        <v>159</v>
      </c>
    </row>
    <row r="7592" spans="1:15" x14ac:dyDescent="0.3">
      <c r="E7592" t="s">
        <v>7872</v>
      </c>
      <c r="F7592" t="s">
        <v>7876</v>
      </c>
      <c r="G7592" t="s">
        <v>14</v>
      </c>
      <c r="H7592" t="s">
        <v>7885</v>
      </c>
      <c r="I7592" t="s">
        <v>19</v>
      </c>
      <c r="M7592">
        <v>1835</v>
      </c>
      <c r="N7592">
        <v>154</v>
      </c>
      <c r="O7592">
        <v>159</v>
      </c>
    </row>
    <row r="7593" spans="1:15" x14ac:dyDescent="0.3">
      <c r="E7593" t="s">
        <v>7872</v>
      </c>
      <c r="F7593" t="s">
        <v>7886</v>
      </c>
      <c r="G7593" t="s">
        <v>17</v>
      </c>
      <c r="H7593" t="s">
        <v>7887</v>
      </c>
      <c r="I7593" t="s">
        <v>19</v>
      </c>
      <c r="M7593">
        <v>1836</v>
      </c>
      <c r="N7593">
        <v>218</v>
      </c>
      <c r="O7593">
        <v>225</v>
      </c>
    </row>
    <row r="7594" spans="1:15" x14ac:dyDescent="0.3">
      <c r="E7594" t="s">
        <v>7872</v>
      </c>
      <c r="F7594" t="s">
        <v>7886</v>
      </c>
      <c r="G7594" t="s">
        <v>14</v>
      </c>
      <c r="H7594" t="s">
        <v>7887</v>
      </c>
      <c r="I7594" t="s">
        <v>26</v>
      </c>
      <c r="M7594">
        <v>1836</v>
      </c>
      <c r="N7594">
        <v>218</v>
      </c>
      <c r="O7594">
        <v>225</v>
      </c>
    </row>
    <row r="7595" spans="1:15" x14ac:dyDescent="0.3">
      <c r="A7595" t="s">
        <v>14</v>
      </c>
      <c r="B7595">
        <v>1</v>
      </c>
      <c r="C7595">
        <v>1</v>
      </c>
      <c r="D7595">
        <v>1</v>
      </c>
      <c r="E7595" t="s">
        <v>7888</v>
      </c>
      <c r="F7595" t="s">
        <v>7889</v>
      </c>
      <c r="G7595" t="s">
        <v>14</v>
      </c>
      <c r="H7595" t="s">
        <v>7890</v>
      </c>
      <c r="I7595" t="s">
        <v>35</v>
      </c>
      <c r="J7595" t="s">
        <v>42</v>
      </c>
      <c r="K7595" t="s">
        <v>43</v>
      </c>
      <c r="M7595">
        <v>1837</v>
      </c>
      <c r="N7595">
        <v>187</v>
      </c>
      <c r="O7595">
        <v>194</v>
      </c>
    </row>
    <row r="7596" spans="1:15" x14ac:dyDescent="0.3">
      <c r="A7596" t="s">
        <v>14</v>
      </c>
      <c r="B7596">
        <v>1</v>
      </c>
      <c r="C7596">
        <v>1</v>
      </c>
      <c r="D7596">
        <v>1</v>
      </c>
      <c r="E7596" t="s">
        <v>7888</v>
      </c>
      <c r="F7596" t="s">
        <v>7895</v>
      </c>
      <c r="G7596" t="s">
        <v>14</v>
      </c>
      <c r="H7596" t="s">
        <v>7896</v>
      </c>
      <c r="I7596" t="s">
        <v>35</v>
      </c>
      <c r="J7596" t="s">
        <v>42</v>
      </c>
      <c r="K7596" t="s">
        <v>43</v>
      </c>
      <c r="M7596">
        <v>1837</v>
      </c>
      <c r="N7596">
        <v>228</v>
      </c>
      <c r="O7596">
        <v>232</v>
      </c>
    </row>
    <row r="7597" spans="1:15" x14ac:dyDescent="0.3">
      <c r="A7597" t="s">
        <v>237</v>
      </c>
      <c r="B7597">
        <v>0</v>
      </c>
      <c r="C7597">
        <v>0</v>
      </c>
      <c r="D7597">
        <v>0</v>
      </c>
      <c r="E7597" t="s">
        <v>7888</v>
      </c>
      <c r="F7597" t="s">
        <v>7891</v>
      </c>
      <c r="G7597" t="s">
        <v>17</v>
      </c>
      <c r="H7597" t="s">
        <v>7892</v>
      </c>
      <c r="I7597" t="s">
        <v>19</v>
      </c>
      <c r="M7597">
        <v>1837</v>
      </c>
      <c r="N7597">
        <v>254</v>
      </c>
      <c r="O7597">
        <v>264</v>
      </c>
    </row>
    <row r="7598" spans="1:15" x14ac:dyDescent="0.3">
      <c r="A7598" t="s">
        <v>237</v>
      </c>
      <c r="B7598">
        <v>0</v>
      </c>
      <c r="C7598">
        <v>0</v>
      </c>
      <c r="D7598">
        <v>0</v>
      </c>
      <c r="E7598" t="s">
        <v>7888</v>
      </c>
      <c r="F7598" t="s">
        <v>7893</v>
      </c>
      <c r="G7598" t="s">
        <v>23</v>
      </c>
      <c r="H7598" t="s">
        <v>7894</v>
      </c>
      <c r="I7598" t="s">
        <v>22</v>
      </c>
      <c r="M7598">
        <v>1837</v>
      </c>
      <c r="N7598">
        <v>286</v>
      </c>
      <c r="O7598">
        <v>291</v>
      </c>
    </row>
    <row r="7599" spans="1:15" x14ac:dyDescent="0.3">
      <c r="E7599" t="s">
        <v>7888</v>
      </c>
      <c r="F7599" t="s">
        <v>3198</v>
      </c>
      <c r="G7599" t="s">
        <v>17</v>
      </c>
      <c r="H7599" t="s">
        <v>7908</v>
      </c>
      <c r="I7599" t="s">
        <v>26</v>
      </c>
      <c r="M7599">
        <v>1838</v>
      </c>
      <c r="N7599">
        <v>38</v>
      </c>
      <c r="O7599">
        <v>44</v>
      </c>
    </row>
    <row r="7600" spans="1:15" x14ac:dyDescent="0.3">
      <c r="A7600" t="s">
        <v>14</v>
      </c>
      <c r="B7600">
        <v>0</v>
      </c>
      <c r="C7600">
        <v>0</v>
      </c>
      <c r="D7600">
        <v>1</v>
      </c>
      <c r="E7600" t="s">
        <v>7888</v>
      </c>
      <c r="F7600" t="s">
        <v>7912</v>
      </c>
      <c r="G7600" t="s">
        <v>14</v>
      </c>
      <c r="H7600" t="s">
        <v>7913</v>
      </c>
      <c r="I7600" t="s">
        <v>52</v>
      </c>
      <c r="J7600" t="s">
        <v>46</v>
      </c>
      <c r="K7600" t="s">
        <v>47</v>
      </c>
      <c r="L7600" t="s">
        <v>43</v>
      </c>
      <c r="M7600">
        <v>1838</v>
      </c>
      <c r="N7600">
        <v>38</v>
      </c>
      <c r="O7600">
        <v>59</v>
      </c>
    </row>
    <row r="7601" spans="1:15" x14ac:dyDescent="0.3">
      <c r="E7601" t="s">
        <v>7888</v>
      </c>
      <c r="F7601" t="s">
        <v>7912</v>
      </c>
      <c r="G7601" t="s">
        <v>17</v>
      </c>
      <c r="H7601" t="s">
        <v>7913</v>
      </c>
      <c r="I7601" t="s">
        <v>19</v>
      </c>
      <c r="M7601">
        <v>1838</v>
      </c>
      <c r="N7601">
        <v>38</v>
      </c>
      <c r="O7601">
        <v>59</v>
      </c>
    </row>
    <row r="7602" spans="1:15" x14ac:dyDescent="0.3">
      <c r="E7602" t="s">
        <v>7888</v>
      </c>
      <c r="F7602" t="s">
        <v>7901</v>
      </c>
      <c r="G7602" t="s">
        <v>14</v>
      </c>
      <c r="H7602" t="s">
        <v>7902</v>
      </c>
      <c r="I7602" t="s">
        <v>26</v>
      </c>
      <c r="M7602">
        <v>1838</v>
      </c>
      <c r="N7602">
        <v>73</v>
      </c>
      <c r="O7602">
        <v>82</v>
      </c>
    </row>
    <row r="7603" spans="1:15" x14ac:dyDescent="0.3">
      <c r="E7603" t="s">
        <v>7888</v>
      </c>
      <c r="F7603" t="s">
        <v>7903</v>
      </c>
      <c r="G7603" t="s">
        <v>17</v>
      </c>
      <c r="H7603" t="s">
        <v>7904</v>
      </c>
      <c r="I7603" t="s">
        <v>19</v>
      </c>
      <c r="M7603">
        <v>1838</v>
      </c>
      <c r="N7603">
        <v>73</v>
      </c>
      <c r="O7603">
        <v>94</v>
      </c>
    </row>
    <row r="7604" spans="1:15" x14ac:dyDescent="0.3">
      <c r="A7604" t="s">
        <v>237</v>
      </c>
      <c r="B7604">
        <v>0</v>
      </c>
      <c r="C7604">
        <v>0</v>
      </c>
      <c r="D7604">
        <v>0</v>
      </c>
      <c r="E7604" t="s">
        <v>7888</v>
      </c>
      <c r="F7604" t="s">
        <v>3198</v>
      </c>
      <c r="G7604" t="s">
        <v>14</v>
      </c>
      <c r="H7604" t="s">
        <v>7907</v>
      </c>
      <c r="I7604" t="s">
        <v>52</v>
      </c>
      <c r="J7604" t="s">
        <v>32</v>
      </c>
      <c r="M7604">
        <v>1838</v>
      </c>
      <c r="N7604">
        <v>76</v>
      </c>
      <c r="O7604">
        <v>82</v>
      </c>
    </row>
    <row r="7605" spans="1:15" x14ac:dyDescent="0.3">
      <c r="A7605" t="s">
        <v>14</v>
      </c>
      <c r="B7605">
        <v>0</v>
      </c>
      <c r="C7605">
        <v>0</v>
      </c>
      <c r="D7605">
        <v>1</v>
      </c>
      <c r="E7605" t="s">
        <v>7888</v>
      </c>
      <c r="F7605" t="s">
        <v>7899</v>
      </c>
      <c r="G7605" t="s">
        <v>14</v>
      </c>
      <c r="H7605" t="s">
        <v>7900</v>
      </c>
      <c r="I7605" t="s">
        <v>26</v>
      </c>
      <c r="M7605">
        <v>1838</v>
      </c>
      <c r="N7605">
        <v>111</v>
      </c>
      <c r="O7605">
        <v>128</v>
      </c>
    </row>
    <row r="7606" spans="1:15" x14ac:dyDescent="0.3">
      <c r="E7606" t="s">
        <v>7888</v>
      </c>
      <c r="F7606" t="s">
        <v>7899</v>
      </c>
      <c r="G7606" t="s">
        <v>17</v>
      </c>
      <c r="H7606" t="s">
        <v>7900</v>
      </c>
      <c r="I7606" t="s">
        <v>19</v>
      </c>
      <c r="M7606">
        <v>1838</v>
      </c>
      <c r="N7606">
        <v>111</v>
      </c>
      <c r="O7606">
        <v>128</v>
      </c>
    </row>
    <row r="7607" spans="1:15" x14ac:dyDescent="0.3">
      <c r="A7607" t="s">
        <v>14</v>
      </c>
      <c r="B7607">
        <v>1</v>
      </c>
      <c r="C7607">
        <v>1</v>
      </c>
      <c r="D7607">
        <v>1</v>
      </c>
      <c r="E7607" t="s">
        <v>7888</v>
      </c>
      <c r="F7607" t="s">
        <v>7909</v>
      </c>
      <c r="G7607" t="s">
        <v>14</v>
      </c>
      <c r="H7607" t="s">
        <v>7910</v>
      </c>
      <c r="I7607" t="s">
        <v>52</v>
      </c>
      <c r="J7607" t="s">
        <v>46</v>
      </c>
      <c r="K7607" t="s">
        <v>47</v>
      </c>
      <c r="L7607" t="s">
        <v>43</v>
      </c>
      <c r="M7607">
        <v>1838</v>
      </c>
      <c r="N7607">
        <v>114</v>
      </c>
      <c r="O7607">
        <v>128</v>
      </c>
    </row>
    <row r="7608" spans="1:15" x14ac:dyDescent="0.3">
      <c r="E7608" t="s">
        <v>7888</v>
      </c>
      <c r="F7608" t="s">
        <v>7905</v>
      </c>
      <c r="G7608" t="s">
        <v>14</v>
      </c>
      <c r="H7608" t="s">
        <v>7906</v>
      </c>
      <c r="I7608" t="s">
        <v>31</v>
      </c>
      <c r="J7608" t="s">
        <v>32</v>
      </c>
      <c r="M7608">
        <v>1838</v>
      </c>
      <c r="N7608">
        <v>207</v>
      </c>
      <c r="O7608">
        <v>214</v>
      </c>
    </row>
    <row r="7609" spans="1:15" x14ac:dyDescent="0.3">
      <c r="A7609" t="s">
        <v>14</v>
      </c>
      <c r="B7609">
        <v>0</v>
      </c>
      <c r="C7609">
        <v>1</v>
      </c>
      <c r="D7609" t="s">
        <v>14</v>
      </c>
      <c r="E7609" t="s">
        <v>7888</v>
      </c>
      <c r="F7609" t="s">
        <v>7905</v>
      </c>
      <c r="G7609" t="s">
        <v>17</v>
      </c>
      <c r="H7609" t="s">
        <v>7906</v>
      </c>
      <c r="I7609" t="s">
        <v>26</v>
      </c>
      <c r="M7609">
        <v>1838</v>
      </c>
      <c r="N7609">
        <v>207</v>
      </c>
      <c r="O7609">
        <v>214</v>
      </c>
    </row>
    <row r="7610" spans="1:15" x14ac:dyDescent="0.3">
      <c r="A7610" t="s">
        <v>14</v>
      </c>
      <c r="B7610">
        <v>0</v>
      </c>
      <c r="C7610">
        <v>1</v>
      </c>
      <c r="D7610" t="s">
        <v>14</v>
      </c>
      <c r="E7610" t="s">
        <v>7888</v>
      </c>
      <c r="F7610" t="s">
        <v>7897</v>
      </c>
      <c r="G7610" t="s">
        <v>23</v>
      </c>
      <c r="H7610" t="s">
        <v>7916</v>
      </c>
      <c r="I7610" t="s">
        <v>26</v>
      </c>
      <c r="M7610">
        <v>1838</v>
      </c>
      <c r="N7610">
        <v>231</v>
      </c>
      <c r="O7610">
        <v>238</v>
      </c>
    </row>
    <row r="7611" spans="1:15" x14ac:dyDescent="0.3">
      <c r="E7611" t="s">
        <v>7888</v>
      </c>
      <c r="F7611" t="s">
        <v>7897</v>
      </c>
      <c r="G7611" t="s">
        <v>17</v>
      </c>
      <c r="H7611" t="s">
        <v>7916</v>
      </c>
      <c r="I7611" t="s">
        <v>19</v>
      </c>
      <c r="M7611">
        <v>1838</v>
      </c>
      <c r="N7611">
        <v>231</v>
      </c>
      <c r="O7611">
        <v>238</v>
      </c>
    </row>
    <row r="7612" spans="1:15" x14ac:dyDescent="0.3">
      <c r="A7612" t="s">
        <v>14</v>
      </c>
      <c r="B7612">
        <v>1</v>
      </c>
      <c r="C7612">
        <v>1</v>
      </c>
      <c r="D7612">
        <v>1</v>
      </c>
      <c r="E7612" t="s">
        <v>7888</v>
      </c>
      <c r="F7612" t="s">
        <v>7909</v>
      </c>
      <c r="G7612" t="s">
        <v>14</v>
      </c>
      <c r="H7612" t="s">
        <v>7911</v>
      </c>
      <c r="I7612" t="s">
        <v>35</v>
      </c>
      <c r="J7612" t="s">
        <v>46</v>
      </c>
      <c r="K7612" t="s">
        <v>47</v>
      </c>
      <c r="L7612" t="s">
        <v>43</v>
      </c>
      <c r="M7612">
        <v>1838</v>
      </c>
      <c r="N7612">
        <v>438</v>
      </c>
      <c r="O7612">
        <v>452</v>
      </c>
    </row>
    <row r="7613" spans="1:15" x14ac:dyDescent="0.3">
      <c r="A7613" t="s">
        <v>14</v>
      </c>
      <c r="B7613">
        <v>1</v>
      </c>
      <c r="C7613">
        <v>1</v>
      </c>
      <c r="D7613">
        <v>1</v>
      </c>
      <c r="E7613" t="s">
        <v>7888</v>
      </c>
      <c r="F7613" t="s">
        <v>7895</v>
      </c>
      <c r="G7613" t="s">
        <v>14</v>
      </c>
      <c r="H7613" t="s">
        <v>7915</v>
      </c>
      <c r="I7613" t="s">
        <v>35</v>
      </c>
      <c r="J7613" t="s">
        <v>32</v>
      </c>
      <c r="M7613">
        <v>1838</v>
      </c>
      <c r="N7613">
        <v>454</v>
      </c>
      <c r="O7613">
        <v>458</v>
      </c>
    </row>
    <row r="7614" spans="1:15" x14ac:dyDescent="0.3">
      <c r="A7614" t="s">
        <v>14</v>
      </c>
      <c r="B7614">
        <v>1</v>
      </c>
      <c r="C7614">
        <v>1</v>
      </c>
      <c r="D7614">
        <v>1</v>
      </c>
      <c r="E7614" t="s">
        <v>7888</v>
      </c>
      <c r="F7614" t="s">
        <v>7897</v>
      </c>
      <c r="G7614" t="s">
        <v>14</v>
      </c>
      <c r="H7614" t="s">
        <v>7914</v>
      </c>
      <c r="I7614" t="s">
        <v>22</v>
      </c>
      <c r="M7614">
        <v>1838</v>
      </c>
      <c r="N7614">
        <v>462</v>
      </c>
      <c r="O7614">
        <v>469</v>
      </c>
    </row>
    <row r="7615" spans="1:15" x14ac:dyDescent="0.3">
      <c r="E7615" t="s">
        <v>7888</v>
      </c>
      <c r="F7615" t="s">
        <v>7897</v>
      </c>
      <c r="G7615" t="s">
        <v>17</v>
      </c>
      <c r="H7615" t="s">
        <v>7898</v>
      </c>
      <c r="I7615" t="s">
        <v>19</v>
      </c>
      <c r="M7615">
        <v>1838</v>
      </c>
      <c r="N7615">
        <v>530</v>
      </c>
      <c r="O7615">
        <v>537</v>
      </c>
    </row>
    <row r="7616" spans="1:15" x14ac:dyDescent="0.3">
      <c r="A7616" t="s">
        <v>14</v>
      </c>
      <c r="B7616">
        <v>1</v>
      </c>
      <c r="C7616">
        <v>1</v>
      </c>
      <c r="D7616">
        <v>1</v>
      </c>
      <c r="E7616" t="s">
        <v>7888</v>
      </c>
      <c r="F7616" t="s">
        <v>7897</v>
      </c>
      <c r="G7616" t="s">
        <v>14</v>
      </c>
      <c r="H7616" t="s">
        <v>7898</v>
      </c>
      <c r="I7616" t="s">
        <v>26</v>
      </c>
      <c r="M7616">
        <v>1838</v>
      </c>
      <c r="N7616">
        <v>530</v>
      </c>
      <c r="O7616">
        <v>537</v>
      </c>
    </row>
    <row r="7617" spans="1:15" x14ac:dyDescent="0.3">
      <c r="E7617" t="s">
        <v>7917</v>
      </c>
      <c r="F7617" t="s">
        <v>7683</v>
      </c>
      <c r="G7617" t="s">
        <v>17</v>
      </c>
      <c r="H7617" t="s">
        <v>7920</v>
      </c>
      <c r="I7617" t="s">
        <v>19</v>
      </c>
      <c r="M7617">
        <v>1839</v>
      </c>
      <c r="N7617">
        <v>0</v>
      </c>
      <c r="O7617">
        <v>7</v>
      </c>
    </row>
    <row r="7618" spans="1:15" x14ac:dyDescent="0.3">
      <c r="E7618" t="s">
        <v>7917</v>
      </c>
      <c r="F7618" t="s">
        <v>7683</v>
      </c>
      <c r="G7618" t="s">
        <v>51</v>
      </c>
      <c r="H7618" t="s">
        <v>7920</v>
      </c>
      <c r="I7618" t="s">
        <v>26</v>
      </c>
      <c r="M7618">
        <v>1839</v>
      </c>
      <c r="N7618">
        <v>0</v>
      </c>
      <c r="O7618">
        <v>7</v>
      </c>
    </row>
    <row r="7619" spans="1:15" x14ac:dyDescent="0.3">
      <c r="E7619" t="s">
        <v>7917</v>
      </c>
      <c r="F7619" t="s">
        <v>7918</v>
      </c>
      <c r="G7619" t="s">
        <v>17</v>
      </c>
      <c r="H7619" t="s">
        <v>7919</v>
      </c>
      <c r="I7619" t="s">
        <v>19</v>
      </c>
      <c r="M7619">
        <v>1839</v>
      </c>
      <c r="N7619">
        <v>17</v>
      </c>
      <c r="O7619">
        <v>22</v>
      </c>
    </row>
    <row r="7620" spans="1:15" x14ac:dyDescent="0.3">
      <c r="A7620" t="s">
        <v>14</v>
      </c>
      <c r="B7620">
        <v>0</v>
      </c>
      <c r="C7620">
        <v>1</v>
      </c>
      <c r="D7620" t="s">
        <v>14</v>
      </c>
      <c r="E7620" t="s">
        <v>7917</v>
      </c>
      <c r="F7620" t="s">
        <v>7918</v>
      </c>
      <c r="G7620" t="s">
        <v>23</v>
      </c>
      <c r="H7620" t="s">
        <v>7919</v>
      </c>
      <c r="I7620" t="s">
        <v>26</v>
      </c>
      <c r="M7620">
        <v>1839</v>
      </c>
      <c r="N7620">
        <v>17</v>
      </c>
      <c r="O7620">
        <v>22</v>
      </c>
    </row>
    <row r="7621" spans="1:15" x14ac:dyDescent="0.3">
      <c r="A7621" t="s">
        <v>14</v>
      </c>
      <c r="B7621">
        <v>1</v>
      </c>
      <c r="C7621">
        <v>1</v>
      </c>
      <c r="D7621">
        <v>1</v>
      </c>
      <c r="E7621" t="s">
        <v>7917</v>
      </c>
      <c r="F7621" t="s">
        <v>3699</v>
      </c>
      <c r="G7621" t="s">
        <v>14</v>
      </c>
      <c r="H7621" t="s">
        <v>7921</v>
      </c>
      <c r="I7621" t="s">
        <v>35</v>
      </c>
      <c r="J7621" t="s">
        <v>597</v>
      </c>
      <c r="M7621">
        <v>1839</v>
      </c>
      <c r="N7621">
        <v>64</v>
      </c>
      <c r="O7621">
        <v>70</v>
      </c>
    </row>
    <row r="7622" spans="1:15" x14ac:dyDescent="0.3">
      <c r="A7622" t="s">
        <v>14</v>
      </c>
      <c r="B7622">
        <v>1</v>
      </c>
      <c r="C7622">
        <v>1</v>
      </c>
      <c r="D7622">
        <v>1</v>
      </c>
      <c r="E7622" t="s">
        <v>7917</v>
      </c>
      <c r="F7622" t="s">
        <v>3699</v>
      </c>
      <c r="G7622" t="s">
        <v>14</v>
      </c>
      <c r="H7622" t="s">
        <v>7922</v>
      </c>
      <c r="I7622" t="s">
        <v>35</v>
      </c>
      <c r="J7622" t="s">
        <v>597</v>
      </c>
      <c r="M7622">
        <v>1840</v>
      </c>
      <c r="N7622">
        <v>0</v>
      </c>
      <c r="O7622">
        <v>6</v>
      </c>
    </row>
    <row r="7623" spans="1:15" x14ac:dyDescent="0.3">
      <c r="E7623" t="s">
        <v>7923</v>
      </c>
      <c r="F7623" t="s">
        <v>7754</v>
      </c>
      <c r="G7623" t="s">
        <v>14</v>
      </c>
      <c r="H7623" t="s">
        <v>7929</v>
      </c>
      <c r="I7623" t="s">
        <v>19</v>
      </c>
      <c r="M7623">
        <v>1841</v>
      </c>
      <c r="N7623">
        <v>0</v>
      </c>
      <c r="O7623">
        <v>8</v>
      </c>
    </row>
    <row r="7624" spans="1:15" x14ac:dyDescent="0.3">
      <c r="A7624" t="s">
        <v>14</v>
      </c>
      <c r="B7624">
        <v>1</v>
      </c>
      <c r="C7624">
        <v>1</v>
      </c>
      <c r="D7624">
        <v>1</v>
      </c>
      <c r="E7624" t="s">
        <v>7923</v>
      </c>
      <c r="F7624" t="s">
        <v>7926</v>
      </c>
      <c r="G7624" t="s">
        <v>14</v>
      </c>
      <c r="H7624" t="s">
        <v>7927</v>
      </c>
      <c r="I7624" t="s">
        <v>22</v>
      </c>
      <c r="M7624">
        <v>1841</v>
      </c>
      <c r="N7624">
        <v>94</v>
      </c>
      <c r="O7624">
        <v>102</v>
      </c>
    </row>
    <row r="7625" spans="1:15" x14ac:dyDescent="0.3">
      <c r="E7625" t="s">
        <v>7923</v>
      </c>
      <c r="F7625" t="s">
        <v>7754</v>
      </c>
      <c r="G7625" t="s">
        <v>14</v>
      </c>
      <c r="H7625" t="s">
        <v>7928</v>
      </c>
      <c r="I7625" t="s">
        <v>19</v>
      </c>
      <c r="M7625">
        <v>1841</v>
      </c>
      <c r="N7625">
        <v>183</v>
      </c>
      <c r="O7625">
        <v>191</v>
      </c>
    </row>
    <row r="7626" spans="1:15" x14ac:dyDescent="0.3">
      <c r="E7626" t="s">
        <v>7923</v>
      </c>
      <c r="F7626" t="s">
        <v>4801</v>
      </c>
      <c r="G7626" t="s">
        <v>17</v>
      </c>
      <c r="H7626" t="s">
        <v>7930</v>
      </c>
      <c r="I7626" t="s">
        <v>26</v>
      </c>
      <c r="M7626">
        <v>1841</v>
      </c>
      <c r="N7626">
        <v>311</v>
      </c>
      <c r="O7626">
        <v>316</v>
      </c>
    </row>
    <row r="7627" spans="1:15" x14ac:dyDescent="0.3">
      <c r="A7627" t="s">
        <v>237</v>
      </c>
      <c r="B7627">
        <v>0</v>
      </c>
      <c r="C7627">
        <v>0</v>
      </c>
      <c r="D7627">
        <v>0</v>
      </c>
      <c r="E7627" t="s">
        <v>7923</v>
      </c>
      <c r="F7627" t="s">
        <v>7924</v>
      </c>
      <c r="G7627" t="s">
        <v>51</v>
      </c>
      <c r="H7627" t="s">
        <v>7925</v>
      </c>
      <c r="I7627" t="s">
        <v>52</v>
      </c>
      <c r="J7627" t="s">
        <v>1555</v>
      </c>
      <c r="M7627">
        <v>1841</v>
      </c>
      <c r="N7627">
        <v>317</v>
      </c>
      <c r="O7627">
        <v>327</v>
      </c>
    </row>
    <row r="7628" spans="1:15" x14ac:dyDescent="0.3">
      <c r="E7628" t="s">
        <v>7923</v>
      </c>
      <c r="F7628" t="s">
        <v>7924</v>
      </c>
      <c r="G7628" t="s">
        <v>17</v>
      </c>
      <c r="H7628" t="s">
        <v>7925</v>
      </c>
      <c r="I7628" t="s">
        <v>26</v>
      </c>
      <c r="M7628">
        <v>1841</v>
      </c>
      <c r="N7628">
        <v>317</v>
      </c>
      <c r="O7628">
        <v>327</v>
      </c>
    </row>
    <row r="7629" spans="1:15" x14ac:dyDescent="0.3">
      <c r="E7629" t="s">
        <v>7923</v>
      </c>
      <c r="F7629" t="s">
        <v>7935</v>
      </c>
      <c r="G7629" t="s">
        <v>17</v>
      </c>
      <c r="H7629" t="s">
        <v>7936</v>
      </c>
      <c r="I7629" t="s">
        <v>19</v>
      </c>
      <c r="M7629">
        <v>1841</v>
      </c>
      <c r="N7629">
        <v>317</v>
      </c>
      <c r="O7629">
        <v>362</v>
      </c>
    </row>
    <row r="7630" spans="1:15" x14ac:dyDescent="0.3">
      <c r="A7630" t="s">
        <v>237</v>
      </c>
      <c r="B7630">
        <v>0</v>
      </c>
      <c r="C7630">
        <v>0</v>
      </c>
      <c r="D7630">
        <v>0</v>
      </c>
      <c r="E7630" t="s">
        <v>7923</v>
      </c>
      <c r="F7630" t="s">
        <v>7931</v>
      </c>
      <c r="G7630" t="s">
        <v>51</v>
      </c>
      <c r="H7630" t="s">
        <v>7932</v>
      </c>
      <c r="I7630" t="s">
        <v>52</v>
      </c>
      <c r="J7630" t="s">
        <v>1555</v>
      </c>
      <c r="M7630">
        <v>1841</v>
      </c>
      <c r="N7630">
        <v>334</v>
      </c>
      <c r="O7630">
        <v>349</v>
      </c>
    </row>
    <row r="7631" spans="1:15" x14ac:dyDescent="0.3">
      <c r="A7631" t="s">
        <v>237</v>
      </c>
      <c r="B7631">
        <v>0</v>
      </c>
      <c r="C7631">
        <v>0</v>
      </c>
      <c r="D7631">
        <v>0</v>
      </c>
      <c r="E7631" t="s">
        <v>7923</v>
      </c>
      <c r="F7631" t="s">
        <v>7933</v>
      </c>
      <c r="G7631" t="s">
        <v>17</v>
      </c>
      <c r="H7631" t="s">
        <v>7934</v>
      </c>
      <c r="I7631" t="s">
        <v>26</v>
      </c>
      <c r="M7631">
        <v>1841</v>
      </c>
      <c r="N7631">
        <v>334</v>
      </c>
      <c r="O7631">
        <v>410</v>
      </c>
    </row>
    <row r="7632" spans="1:15" x14ac:dyDescent="0.3">
      <c r="A7632" t="s">
        <v>237</v>
      </c>
      <c r="B7632">
        <v>0</v>
      </c>
      <c r="E7632" t="s">
        <v>7923</v>
      </c>
      <c r="F7632" t="s">
        <v>7942</v>
      </c>
      <c r="G7632" t="s">
        <v>17</v>
      </c>
      <c r="H7632" t="s">
        <v>7943</v>
      </c>
      <c r="I7632" t="s">
        <v>22</v>
      </c>
      <c r="M7632">
        <v>1842</v>
      </c>
      <c r="N7632">
        <v>4</v>
      </c>
      <c r="O7632">
        <v>15</v>
      </c>
    </row>
    <row r="7633" spans="1:15" x14ac:dyDescent="0.3">
      <c r="A7633" t="s">
        <v>14</v>
      </c>
      <c r="B7633">
        <v>1</v>
      </c>
      <c r="C7633">
        <v>1</v>
      </c>
      <c r="D7633">
        <v>1</v>
      </c>
      <c r="E7633" t="s">
        <v>7923</v>
      </c>
      <c r="F7633" t="s">
        <v>7738</v>
      </c>
      <c r="G7633" t="s">
        <v>14</v>
      </c>
      <c r="H7633" t="s">
        <v>7952</v>
      </c>
      <c r="I7633" t="s">
        <v>35</v>
      </c>
      <c r="J7633" t="s">
        <v>32</v>
      </c>
      <c r="M7633">
        <v>1842</v>
      </c>
      <c r="N7633">
        <v>229</v>
      </c>
      <c r="O7633">
        <v>234</v>
      </c>
    </row>
    <row r="7634" spans="1:15" x14ac:dyDescent="0.3">
      <c r="E7634" t="s">
        <v>7923</v>
      </c>
      <c r="F7634" t="s">
        <v>1809</v>
      </c>
      <c r="G7634" t="s">
        <v>51</v>
      </c>
      <c r="H7634" t="s">
        <v>7953</v>
      </c>
      <c r="I7634" t="s">
        <v>52</v>
      </c>
      <c r="J7634" t="s">
        <v>60</v>
      </c>
      <c r="M7634">
        <v>1842</v>
      </c>
      <c r="N7634">
        <v>257</v>
      </c>
      <c r="O7634">
        <v>263</v>
      </c>
    </row>
    <row r="7635" spans="1:15" x14ac:dyDescent="0.3">
      <c r="A7635" t="s">
        <v>14</v>
      </c>
      <c r="B7635">
        <v>1</v>
      </c>
      <c r="C7635">
        <v>1</v>
      </c>
      <c r="D7635">
        <v>1</v>
      </c>
      <c r="E7635" t="s">
        <v>7923</v>
      </c>
      <c r="F7635" t="s">
        <v>7948</v>
      </c>
      <c r="G7635" t="s">
        <v>14</v>
      </c>
      <c r="H7635" t="s">
        <v>7949</v>
      </c>
      <c r="I7635" t="s">
        <v>22</v>
      </c>
      <c r="M7635">
        <v>1842</v>
      </c>
      <c r="N7635">
        <v>305</v>
      </c>
      <c r="O7635">
        <v>311</v>
      </c>
    </row>
    <row r="7636" spans="1:15" x14ac:dyDescent="0.3">
      <c r="A7636" t="s">
        <v>23</v>
      </c>
      <c r="B7636">
        <v>1</v>
      </c>
      <c r="C7636">
        <v>1</v>
      </c>
      <c r="D7636">
        <v>1</v>
      </c>
      <c r="E7636" t="s">
        <v>7923</v>
      </c>
      <c r="F7636" t="s">
        <v>7944</v>
      </c>
      <c r="G7636" t="s">
        <v>23</v>
      </c>
      <c r="H7636" t="s">
        <v>7945</v>
      </c>
      <c r="I7636" t="s">
        <v>69</v>
      </c>
      <c r="J7636" t="s">
        <v>112</v>
      </c>
      <c r="M7636">
        <v>1842</v>
      </c>
      <c r="N7636">
        <v>397</v>
      </c>
      <c r="O7636">
        <v>403</v>
      </c>
    </row>
    <row r="7637" spans="1:15" x14ac:dyDescent="0.3">
      <c r="A7637" t="s">
        <v>23</v>
      </c>
      <c r="B7637">
        <v>1</v>
      </c>
      <c r="C7637">
        <v>1</v>
      </c>
      <c r="D7637">
        <v>1</v>
      </c>
      <c r="E7637" t="s">
        <v>7923</v>
      </c>
      <c r="F7637" t="s">
        <v>7946</v>
      </c>
      <c r="G7637" t="s">
        <v>23</v>
      </c>
      <c r="H7637" t="s">
        <v>7947</v>
      </c>
      <c r="I7637" t="s">
        <v>19</v>
      </c>
      <c r="M7637">
        <v>1842</v>
      </c>
      <c r="N7637">
        <v>397</v>
      </c>
      <c r="O7637">
        <v>408</v>
      </c>
    </row>
    <row r="7638" spans="1:15" x14ac:dyDescent="0.3">
      <c r="E7638" t="s">
        <v>7923</v>
      </c>
      <c r="F7638" t="s">
        <v>4159</v>
      </c>
      <c r="G7638" t="s">
        <v>14</v>
      </c>
      <c r="H7638" t="s">
        <v>7937</v>
      </c>
      <c r="I7638" t="s">
        <v>52</v>
      </c>
      <c r="J7638" t="s">
        <v>32</v>
      </c>
      <c r="M7638">
        <v>1842</v>
      </c>
      <c r="N7638">
        <v>404</v>
      </c>
      <c r="O7638">
        <v>408</v>
      </c>
    </row>
    <row r="7639" spans="1:15" x14ac:dyDescent="0.3">
      <c r="A7639" t="s">
        <v>23</v>
      </c>
      <c r="B7639">
        <v>1</v>
      </c>
      <c r="C7639">
        <v>1</v>
      </c>
      <c r="D7639">
        <v>1</v>
      </c>
      <c r="E7639" t="s">
        <v>7923</v>
      </c>
      <c r="F7639" t="s">
        <v>7751</v>
      </c>
      <c r="G7639" t="s">
        <v>23</v>
      </c>
      <c r="H7639" t="s">
        <v>7954</v>
      </c>
      <c r="I7639" t="s">
        <v>22</v>
      </c>
      <c r="M7639">
        <v>1842</v>
      </c>
      <c r="N7639">
        <v>414</v>
      </c>
      <c r="O7639">
        <v>423</v>
      </c>
    </row>
    <row r="7640" spans="1:15" x14ac:dyDescent="0.3">
      <c r="E7640" t="s">
        <v>7923</v>
      </c>
      <c r="F7640" t="s">
        <v>4159</v>
      </c>
      <c r="G7640" t="s">
        <v>14</v>
      </c>
      <c r="H7640" t="s">
        <v>7950</v>
      </c>
      <c r="I7640" t="s">
        <v>52</v>
      </c>
      <c r="J7640" t="s">
        <v>32</v>
      </c>
      <c r="M7640">
        <v>1842</v>
      </c>
      <c r="N7640">
        <v>419</v>
      </c>
      <c r="O7640">
        <v>423</v>
      </c>
    </row>
    <row r="7641" spans="1:15" x14ac:dyDescent="0.3">
      <c r="A7641" t="s">
        <v>14</v>
      </c>
      <c r="B7641">
        <v>0</v>
      </c>
      <c r="C7641">
        <v>1</v>
      </c>
      <c r="D7641" t="s">
        <v>14</v>
      </c>
      <c r="E7641" t="s">
        <v>7923</v>
      </c>
      <c r="F7641" t="s">
        <v>7754</v>
      </c>
      <c r="G7641" t="s">
        <v>23</v>
      </c>
      <c r="H7641" t="s">
        <v>7951</v>
      </c>
      <c r="I7641" t="s">
        <v>26</v>
      </c>
      <c r="M7641">
        <v>1842</v>
      </c>
      <c r="N7641">
        <v>445</v>
      </c>
      <c r="O7641">
        <v>453</v>
      </c>
    </row>
    <row r="7642" spans="1:15" x14ac:dyDescent="0.3">
      <c r="E7642" t="s">
        <v>7923</v>
      </c>
      <c r="F7642" t="s">
        <v>7754</v>
      </c>
      <c r="G7642" t="s">
        <v>14</v>
      </c>
      <c r="H7642" t="s">
        <v>7951</v>
      </c>
      <c r="I7642" t="s">
        <v>19</v>
      </c>
      <c r="M7642">
        <v>1842</v>
      </c>
      <c r="N7642">
        <v>445</v>
      </c>
      <c r="O7642">
        <v>453</v>
      </c>
    </row>
    <row r="7643" spans="1:15" x14ac:dyDescent="0.3">
      <c r="E7643" t="s">
        <v>7923</v>
      </c>
      <c r="F7643" t="s">
        <v>7938</v>
      </c>
      <c r="G7643" t="s">
        <v>23</v>
      </c>
      <c r="H7643" t="s">
        <v>7939</v>
      </c>
      <c r="I7643" t="s">
        <v>19</v>
      </c>
      <c r="M7643">
        <v>1842</v>
      </c>
      <c r="N7643">
        <v>503</v>
      </c>
      <c r="O7643">
        <v>510</v>
      </c>
    </row>
    <row r="7644" spans="1:15" x14ac:dyDescent="0.3">
      <c r="A7644" t="s">
        <v>237</v>
      </c>
      <c r="B7644">
        <v>0</v>
      </c>
      <c r="E7644" t="s">
        <v>7923</v>
      </c>
      <c r="F7644" t="s">
        <v>7938</v>
      </c>
      <c r="G7644" t="s">
        <v>17</v>
      </c>
      <c r="H7644" t="s">
        <v>7939</v>
      </c>
      <c r="I7644" t="s">
        <v>26</v>
      </c>
      <c r="M7644">
        <v>1842</v>
      </c>
      <c r="N7644">
        <v>503</v>
      </c>
      <c r="O7644">
        <v>510</v>
      </c>
    </row>
    <row r="7645" spans="1:15" x14ac:dyDescent="0.3">
      <c r="A7645" t="s">
        <v>14</v>
      </c>
      <c r="B7645">
        <v>1</v>
      </c>
      <c r="C7645">
        <v>1</v>
      </c>
      <c r="D7645">
        <v>1</v>
      </c>
      <c r="E7645" t="s">
        <v>7923</v>
      </c>
      <c r="F7645" t="s">
        <v>7828</v>
      </c>
      <c r="G7645" t="s">
        <v>14</v>
      </c>
      <c r="H7645" t="s">
        <v>7955</v>
      </c>
      <c r="I7645" t="s">
        <v>22</v>
      </c>
      <c r="M7645">
        <v>1842</v>
      </c>
      <c r="N7645">
        <v>523</v>
      </c>
      <c r="O7645">
        <v>528</v>
      </c>
    </row>
    <row r="7646" spans="1:15" x14ac:dyDescent="0.3">
      <c r="E7646" t="s">
        <v>7923</v>
      </c>
      <c r="F7646" t="s">
        <v>7940</v>
      </c>
      <c r="G7646" t="s">
        <v>14</v>
      </c>
      <c r="H7646" t="s">
        <v>7941</v>
      </c>
      <c r="I7646" t="s">
        <v>19</v>
      </c>
      <c r="M7646">
        <v>1842</v>
      </c>
      <c r="N7646">
        <v>542</v>
      </c>
      <c r="O7646">
        <v>551</v>
      </c>
    </row>
    <row r="7647" spans="1:15" x14ac:dyDescent="0.3">
      <c r="A7647" t="s">
        <v>1277</v>
      </c>
      <c r="B7647">
        <v>0</v>
      </c>
      <c r="C7647">
        <v>1</v>
      </c>
      <c r="D7647" t="s">
        <v>1277</v>
      </c>
      <c r="E7647" t="s">
        <v>7923</v>
      </c>
      <c r="F7647" t="s">
        <v>7940</v>
      </c>
      <c r="G7647" t="s">
        <v>23</v>
      </c>
      <c r="H7647" t="s">
        <v>7941</v>
      </c>
      <c r="I7647" t="s">
        <v>26</v>
      </c>
      <c r="M7647">
        <v>1842</v>
      </c>
      <c r="N7647">
        <v>542</v>
      </c>
      <c r="O7647">
        <v>551</v>
      </c>
    </row>
    <row r="7648" spans="1:15" x14ac:dyDescent="0.3">
      <c r="A7648" t="s">
        <v>237</v>
      </c>
      <c r="B7648">
        <v>0</v>
      </c>
      <c r="E7648" t="s">
        <v>7923</v>
      </c>
      <c r="F7648" t="s">
        <v>7942</v>
      </c>
      <c r="G7648" t="s">
        <v>17</v>
      </c>
      <c r="H7648" t="s">
        <v>7943</v>
      </c>
      <c r="I7648" t="s">
        <v>22</v>
      </c>
      <c r="M7648">
        <v>1843</v>
      </c>
      <c r="N7648">
        <v>4</v>
      </c>
      <c r="O7648">
        <v>15</v>
      </c>
    </row>
    <row r="7649" spans="1:15" x14ac:dyDescent="0.3">
      <c r="A7649" t="s">
        <v>14</v>
      </c>
      <c r="B7649">
        <v>1</v>
      </c>
      <c r="C7649">
        <v>1</v>
      </c>
      <c r="D7649">
        <v>1</v>
      </c>
      <c r="E7649" t="s">
        <v>7923</v>
      </c>
      <c r="F7649" t="s">
        <v>7738</v>
      </c>
      <c r="G7649" t="s">
        <v>14</v>
      </c>
      <c r="H7649" t="s">
        <v>7952</v>
      </c>
      <c r="I7649" t="s">
        <v>35</v>
      </c>
      <c r="J7649" t="s">
        <v>32</v>
      </c>
      <c r="M7649">
        <v>1843</v>
      </c>
      <c r="N7649">
        <v>229</v>
      </c>
      <c r="O7649">
        <v>234</v>
      </c>
    </row>
    <row r="7650" spans="1:15" x14ac:dyDescent="0.3">
      <c r="E7650" t="s">
        <v>7923</v>
      </c>
      <c r="F7650" t="s">
        <v>1809</v>
      </c>
      <c r="G7650" t="s">
        <v>51</v>
      </c>
      <c r="H7650" t="s">
        <v>7953</v>
      </c>
      <c r="I7650" t="s">
        <v>52</v>
      </c>
      <c r="J7650" t="s">
        <v>60</v>
      </c>
      <c r="M7650">
        <v>1843</v>
      </c>
      <c r="N7650">
        <v>257</v>
      </c>
      <c r="O7650">
        <v>263</v>
      </c>
    </row>
    <row r="7651" spans="1:15" x14ac:dyDescent="0.3">
      <c r="A7651" t="s">
        <v>14</v>
      </c>
      <c r="B7651">
        <v>1</v>
      </c>
      <c r="C7651">
        <v>1</v>
      </c>
      <c r="D7651">
        <v>1</v>
      </c>
      <c r="E7651" t="s">
        <v>7923</v>
      </c>
      <c r="F7651" t="s">
        <v>7948</v>
      </c>
      <c r="G7651" t="s">
        <v>14</v>
      </c>
      <c r="H7651" t="s">
        <v>7949</v>
      </c>
      <c r="I7651" t="s">
        <v>22</v>
      </c>
      <c r="M7651">
        <v>1843</v>
      </c>
      <c r="N7651">
        <v>305</v>
      </c>
      <c r="O7651">
        <v>311</v>
      </c>
    </row>
    <row r="7652" spans="1:15" x14ac:dyDescent="0.3">
      <c r="A7652" t="s">
        <v>23</v>
      </c>
      <c r="B7652">
        <v>1</v>
      </c>
      <c r="C7652">
        <v>1</v>
      </c>
      <c r="D7652">
        <v>1</v>
      </c>
      <c r="E7652" t="s">
        <v>7923</v>
      </c>
      <c r="F7652" t="s">
        <v>7946</v>
      </c>
      <c r="G7652" t="s">
        <v>23</v>
      </c>
      <c r="H7652" t="s">
        <v>7947</v>
      </c>
      <c r="I7652" t="s">
        <v>19</v>
      </c>
      <c r="M7652">
        <v>1843</v>
      </c>
      <c r="N7652">
        <v>397</v>
      </c>
      <c r="O7652">
        <v>408</v>
      </c>
    </row>
    <row r="7653" spans="1:15" x14ac:dyDescent="0.3">
      <c r="A7653" t="s">
        <v>23</v>
      </c>
      <c r="B7653">
        <v>1</v>
      </c>
      <c r="C7653">
        <v>1</v>
      </c>
      <c r="D7653">
        <v>1</v>
      </c>
      <c r="E7653" t="s">
        <v>7923</v>
      </c>
      <c r="F7653" t="s">
        <v>7944</v>
      </c>
      <c r="G7653" t="s">
        <v>23</v>
      </c>
      <c r="H7653" t="s">
        <v>7945</v>
      </c>
      <c r="I7653" t="s">
        <v>69</v>
      </c>
      <c r="J7653" t="s">
        <v>112</v>
      </c>
      <c r="M7653">
        <v>1843</v>
      </c>
      <c r="N7653">
        <v>397</v>
      </c>
      <c r="O7653">
        <v>403</v>
      </c>
    </row>
    <row r="7654" spans="1:15" x14ac:dyDescent="0.3">
      <c r="E7654" t="s">
        <v>7923</v>
      </c>
      <c r="F7654" t="s">
        <v>4159</v>
      </c>
      <c r="G7654" t="s">
        <v>14</v>
      </c>
      <c r="H7654" t="s">
        <v>7937</v>
      </c>
      <c r="I7654" t="s">
        <v>52</v>
      </c>
      <c r="J7654" t="s">
        <v>32</v>
      </c>
      <c r="M7654">
        <v>1843</v>
      </c>
      <c r="N7654">
        <v>404</v>
      </c>
      <c r="O7654">
        <v>408</v>
      </c>
    </row>
    <row r="7655" spans="1:15" x14ac:dyDescent="0.3">
      <c r="A7655" t="s">
        <v>23</v>
      </c>
      <c r="B7655">
        <v>1</v>
      </c>
      <c r="C7655">
        <v>1</v>
      </c>
      <c r="D7655">
        <v>1</v>
      </c>
      <c r="E7655" t="s">
        <v>7923</v>
      </c>
      <c r="F7655" t="s">
        <v>7751</v>
      </c>
      <c r="G7655" t="s">
        <v>23</v>
      </c>
      <c r="H7655" t="s">
        <v>7954</v>
      </c>
      <c r="I7655" t="s">
        <v>22</v>
      </c>
      <c r="M7655">
        <v>1843</v>
      </c>
      <c r="N7655">
        <v>414</v>
      </c>
      <c r="O7655">
        <v>423</v>
      </c>
    </row>
    <row r="7656" spans="1:15" x14ac:dyDescent="0.3">
      <c r="E7656" t="s">
        <v>7923</v>
      </c>
      <c r="F7656" t="s">
        <v>4159</v>
      </c>
      <c r="G7656" t="s">
        <v>14</v>
      </c>
      <c r="H7656" t="s">
        <v>7950</v>
      </c>
      <c r="I7656" t="s">
        <v>52</v>
      </c>
      <c r="J7656" t="s">
        <v>32</v>
      </c>
      <c r="M7656">
        <v>1843</v>
      </c>
      <c r="N7656">
        <v>419</v>
      </c>
      <c r="O7656">
        <v>423</v>
      </c>
    </row>
    <row r="7657" spans="1:15" x14ac:dyDescent="0.3">
      <c r="E7657" t="s">
        <v>7923</v>
      </c>
      <c r="F7657" t="s">
        <v>7754</v>
      </c>
      <c r="G7657" t="s">
        <v>14</v>
      </c>
      <c r="H7657" t="s">
        <v>7951</v>
      </c>
      <c r="I7657" t="s">
        <v>19</v>
      </c>
      <c r="M7657">
        <v>1843</v>
      </c>
      <c r="N7657">
        <v>445</v>
      </c>
      <c r="O7657">
        <v>453</v>
      </c>
    </row>
    <row r="7658" spans="1:15" x14ac:dyDescent="0.3">
      <c r="A7658" t="s">
        <v>14</v>
      </c>
      <c r="B7658">
        <v>0</v>
      </c>
      <c r="C7658">
        <v>1</v>
      </c>
      <c r="D7658" t="s">
        <v>14</v>
      </c>
      <c r="E7658" t="s">
        <v>7923</v>
      </c>
      <c r="F7658" t="s">
        <v>7754</v>
      </c>
      <c r="G7658" t="s">
        <v>23</v>
      </c>
      <c r="H7658" t="s">
        <v>7951</v>
      </c>
      <c r="I7658" t="s">
        <v>26</v>
      </c>
      <c r="M7658">
        <v>1843</v>
      </c>
      <c r="N7658">
        <v>445</v>
      </c>
      <c r="O7658">
        <v>453</v>
      </c>
    </row>
    <row r="7659" spans="1:15" x14ac:dyDescent="0.3">
      <c r="E7659" t="s">
        <v>7923</v>
      </c>
      <c r="F7659" t="s">
        <v>7938</v>
      </c>
      <c r="G7659" t="s">
        <v>23</v>
      </c>
      <c r="H7659" t="s">
        <v>7939</v>
      </c>
      <c r="I7659" t="s">
        <v>19</v>
      </c>
      <c r="M7659">
        <v>1843</v>
      </c>
      <c r="N7659">
        <v>503</v>
      </c>
      <c r="O7659">
        <v>510</v>
      </c>
    </row>
    <row r="7660" spans="1:15" x14ac:dyDescent="0.3">
      <c r="A7660" t="s">
        <v>237</v>
      </c>
      <c r="B7660">
        <v>0</v>
      </c>
      <c r="E7660" t="s">
        <v>7923</v>
      </c>
      <c r="F7660" t="s">
        <v>7938</v>
      </c>
      <c r="G7660" t="s">
        <v>17</v>
      </c>
      <c r="H7660" t="s">
        <v>7939</v>
      </c>
      <c r="I7660" t="s">
        <v>26</v>
      </c>
      <c r="M7660">
        <v>1843</v>
      </c>
      <c r="N7660">
        <v>503</v>
      </c>
      <c r="O7660">
        <v>510</v>
      </c>
    </row>
    <row r="7661" spans="1:15" x14ac:dyDescent="0.3">
      <c r="A7661" t="s">
        <v>14</v>
      </c>
      <c r="B7661">
        <v>1</v>
      </c>
      <c r="C7661">
        <v>1</v>
      </c>
      <c r="D7661">
        <v>1</v>
      </c>
      <c r="E7661" t="s">
        <v>7923</v>
      </c>
      <c r="F7661" t="s">
        <v>7828</v>
      </c>
      <c r="G7661" t="s">
        <v>14</v>
      </c>
      <c r="H7661" t="s">
        <v>7955</v>
      </c>
      <c r="I7661" t="s">
        <v>22</v>
      </c>
      <c r="M7661">
        <v>1843</v>
      </c>
      <c r="N7661">
        <v>523</v>
      </c>
      <c r="O7661">
        <v>528</v>
      </c>
    </row>
    <row r="7662" spans="1:15" x14ac:dyDescent="0.3">
      <c r="A7662" t="s">
        <v>1277</v>
      </c>
      <c r="B7662">
        <v>0</v>
      </c>
      <c r="C7662">
        <v>1</v>
      </c>
      <c r="D7662" t="s">
        <v>1277</v>
      </c>
      <c r="E7662" t="s">
        <v>7923</v>
      </c>
      <c r="F7662" t="s">
        <v>7940</v>
      </c>
      <c r="G7662" t="s">
        <v>23</v>
      </c>
      <c r="H7662" t="s">
        <v>7941</v>
      </c>
      <c r="I7662" t="s">
        <v>26</v>
      </c>
      <c r="M7662">
        <v>1843</v>
      </c>
      <c r="N7662">
        <v>542</v>
      </c>
      <c r="O7662">
        <v>551</v>
      </c>
    </row>
    <row r="7663" spans="1:15" x14ac:dyDescent="0.3">
      <c r="E7663" t="s">
        <v>7923</v>
      </c>
      <c r="F7663" t="s">
        <v>7940</v>
      </c>
      <c r="G7663" t="s">
        <v>14</v>
      </c>
      <c r="H7663" t="s">
        <v>7941</v>
      </c>
      <c r="I7663" t="s">
        <v>19</v>
      </c>
      <c r="M7663">
        <v>1843</v>
      </c>
      <c r="N7663">
        <v>542</v>
      </c>
      <c r="O7663">
        <v>551</v>
      </c>
    </row>
    <row r="7664" spans="1:15" x14ac:dyDescent="0.3">
      <c r="A7664" t="s">
        <v>237</v>
      </c>
      <c r="B7664">
        <v>0</v>
      </c>
      <c r="E7664" t="s">
        <v>7923</v>
      </c>
      <c r="F7664" t="s">
        <v>7942</v>
      </c>
      <c r="G7664" t="s">
        <v>17</v>
      </c>
      <c r="H7664" t="s">
        <v>7943</v>
      </c>
      <c r="I7664" t="s">
        <v>22</v>
      </c>
      <c r="M7664">
        <v>1844</v>
      </c>
      <c r="N7664">
        <v>4</v>
      </c>
      <c r="O7664">
        <v>15</v>
      </c>
    </row>
    <row r="7665" spans="1:15" x14ac:dyDescent="0.3">
      <c r="A7665" t="s">
        <v>14</v>
      </c>
      <c r="B7665">
        <v>1</v>
      </c>
      <c r="C7665">
        <v>1</v>
      </c>
      <c r="D7665">
        <v>1</v>
      </c>
      <c r="E7665" t="s">
        <v>7923</v>
      </c>
      <c r="F7665" t="s">
        <v>7738</v>
      </c>
      <c r="G7665" t="s">
        <v>14</v>
      </c>
      <c r="H7665" t="s">
        <v>7952</v>
      </c>
      <c r="I7665" t="s">
        <v>35</v>
      </c>
      <c r="J7665" t="s">
        <v>32</v>
      </c>
      <c r="M7665">
        <v>1844</v>
      </c>
      <c r="N7665">
        <v>229</v>
      </c>
      <c r="O7665">
        <v>234</v>
      </c>
    </row>
    <row r="7666" spans="1:15" x14ac:dyDescent="0.3">
      <c r="E7666" t="s">
        <v>7923</v>
      </c>
      <c r="F7666" t="s">
        <v>1809</v>
      </c>
      <c r="G7666" t="s">
        <v>51</v>
      </c>
      <c r="H7666" t="s">
        <v>7953</v>
      </c>
      <c r="I7666" t="s">
        <v>52</v>
      </c>
      <c r="J7666" t="s">
        <v>60</v>
      </c>
      <c r="M7666">
        <v>1844</v>
      </c>
      <c r="N7666">
        <v>257</v>
      </c>
      <c r="O7666">
        <v>263</v>
      </c>
    </row>
    <row r="7667" spans="1:15" x14ac:dyDescent="0.3">
      <c r="A7667" t="s">
        <v>14</v>
      </c>
      <c r="B7667">
        <v>1</v>
      </c>
      <c r="C7667">
        <v>1</v>
      </c>
      <c r="D7667">
        <v>1</v>
      </c>
      <c r="E7667" t="s">
        <v>7923</v>
      </c>
      <c r="F7667" t="s">
        <v>7948</v>
      </c>
      <c r="G7667" t="s">
        <v>14</v>
      </c>
      <c r="H7667" t="s">
        <v>7949</v>
      </c>
      <c r="I7667" t="s">
        <v>22</v>
      </c>
      <c r="M7667">
        <v>1844</v>
      </c>
      <c r="N7667">
        <v>305</v>
      </c>
      <c r="O7667">
        <v>311</v>
      </c>
    </row>
    <row r="7668" spans="1:15" x14ac:dyDescent="0.3">
      <c r="A7668" t="s">
        <v>23</v>
      </c>
      <c r="B7668">
        <v>1</v>
      </c>
      <c r="C7668">
        <v>1</v>
      </c>
      <c r="D7668">
        <v>1</v>
      </c>
      <c r="E7668" t="s">
        <v>7923</v>
      </c>
      <c r="F7668" t="s">
        <v>7944</v>
      </c>
      <c r="G7668" t="s">
        <v>23</v>
      </c>
      <c r="H7668" t="s">
        <v>7945</v>
      </c>
      <c r="I7668" t="s">
        <v>69</v>
      </c>
      <c r="J7668" t="s">
        <v>112</v>
      </c>
      <c r="M7668">
        <v>1844</v>
      </c>
      <c r="N7668">
        <v>397</v>
      </c>
      <c r="O7668">
        <v>403</v>
      </c>
    </row>
    <row r="7669" spans="1:15" x14ac:dyDescent="0.3">
      <c r="A7669" t="s">
        <v>23</v>
      </c>
      <c r="B7669">
        <v>1</v>
      </c>
      <c r="C7669">
        <v>1</v>
      </c>
      <c r="D7669">
        <v>1</v>
      </c>
      <c r="E7669" t="s">
        <v>7923</v>
      </c>
      <c r="F7669" t="s">
        <v>7946</v>
      </c>
      <c r="G7669" t="s">
        <v>23</v>
      </c>
      <c r="H7669" t="s">
        <v>7947</v>
      </c>
      <c r="I7669" t="s">
        <v>19</v>
      </c>
      <c r="M7669">
        <v>1844</v>
      </c>
      <c r="N7669">
        <v>397</v>
      </c>
      <c r="O7669">
        <v>408</v>
      </c>
    </row>
    <row r="7670" spans="1:15" x14ac:dyDescent="0.3">
      <c r="E7670" t="s">
        <v>7923</v>
      </c>
      <c r="F7670" t="s">
        <v>4159</v>
      </c>
      <c r="G7670" t="s">
        <v>14</v>
      </c>
      <c r="H7670" t="s">
        <v>7937</v>
      </c>
      <c r="I7670" t="s">
        <v>52</v>
      </c>
      <c r="J7670" t="s">
        <v>32</v>
      </c>
      <c r="M7670">
        <v>1844</v>
      </c>
      <c r="N7670">
        <v>404</v>
      </c>
      <c r="O7670">
        <v>408</v>
      </c>
    </row>
    <row r="7671" spans="1:15" x14ac:dyDescent="0.3">
      <c r="A7671" t="s">
        <v>23</v>
      </c>
      <c r="B7671">
        <v>1</v>
      </c>
      <c r="C7671">
        <v>1</v>
      </c>
      <c r="D7671">
        <v>1</v>
      </c>
      <c r="E7671" t="s">
        <v>7923</v>
      </c>
      <c r="F7671" t="s">
        <v>7751</v>
      </c>
      <c r="G7671" t="s">
        <v>23</v>
      </c>
      <c r="H7671" t="s">
        <v>7954</v>
      </c>
      <c r="I7671" t="s">
        <v>22</v>
      </c>
      <c r="M7671">
        <v>1844</v>
      </c>
      <c r="N7671">
        <v>414</v>
      </c>
      <c r="O7671">
        <v>423</v>
      </c>
    </row>
    <row r="7672" spans="1:15" x14ac:dyDescent="0.3">
      <c r="E7672" t="s">
        <v>7923</v>
      </c>
      <c r="F7672" t="s">
        <v>4159</v>
      </c>
      <c r="G7672" t="s">
        <v>14</v>
      </c>
      <c r="H7672" t="s">
        <v>7950</v>
      </c>
      <c r="I7672" t="s">
        <v>52</v>
      </c>
      <c r="J7672" t="s">
        <v>32</v>
      </c>
      <c r="M7672">
        <v>1844</v>
      </c>
      <c r="N7672">
        <v>419</v>
      </c>
      <c r="O7672">
        <v>423</v>
      </c>
    </row>
    <row r="7673" spans="1:15" x14ac:dyDescent="0.3">
      <c r="A7673" t="s">
        <v>14</v>
      </c>
      <c r="B7673">
        <v>0</v>
      </c>
      <c r="C7673">
        <v>1</v>
      </c>
      <c r="D7673" t="s">
        <v>14</v>
      </c>
      <c r="E7673" t="s">
        <v>7923</v>
      </c>
      <c r="F7673" t="s">
        <v>7754</v>
      </c>
      <c r="G7673" t="s">
        <v>23</v>
      </c>
      <c r="H7673" t="s">
        <v>7951</v>
      </c>
      <c r="I7673" t="s">
        <v>26</v>
      </c>
      <c r="M7673">
        <v>1844</v>
      </c>
      <c r="N7673">
        <v>445</v>
      </c>
      <c r="O7673">
        <v>453</v>
      </c>
    </row>
    <row r="7674" spans="1:15" x14ac:dyDescent="0.3">
      <c r="E7674" t="s">
        <v>7923</v>
      </c>
      <c r="F7674" t="s">
        <v>7754</v>
      </c>
      <c r="G7674" t="s">
        <v>14</v>
      </c>
      <c r="H7674" t="s">
        <v>7951</v>
      </c>
      <c r="I7674" t="s">
        <v>19</v>
      </c>
      <c r="M7674">
        <v>1844</v>
      </c>
      <c r="N7674">
        <v>445</v>
      </c>
      <c r="O7674">
        <v>453</v>
      </c>
    </row>
    <row r="7675" spans="1:15" x14ac:dyDescent="0.3">
      <c r="E7675" t="s">
        <v>7923</v>
      </c>
      <c r="F7675" t="s">
        <v>7938</v>
      </c>
      <c r="G7675" t="s">
        <v>23</v>
      </c>
      <c r="H7675" t="s">
        <v>7939</v>
      </c>
      <c r="I7675" t="s">
        <v>19</v>
      </c>
      <c r="M7675">
        <v>1844</v>
      </c>
      <c r="N7675">
        <v>503</v>
      </c>
      <c r="O7675">
        <v>510</v>
      </c>
    </row>
    <row r="7676" spans="1:15" x14ac:dyDescent="0.3">
      <c r="A7676" t="s">
        <v>237</v>
      </c>
      <c r="B7676">
        <v>0</v>
      </c>
      <c r="E7676" t="s">
        <v>7923</v>
      </c>
      <c r="F7676" t="s">
        <v>7938</v>
      </c>
      <c r="G7676" t="s">
        <v>17</v>
      </c>
      <c r="H7676" t="s">
        <v>7939</v>
      </c>
      <c r="I7676" t="s">
        <v>26</v>
      </c>
      <c r="M7676">
        <v>1844</v>
      </c>
      <c r="N7676">
        <v>503</v>
      </c>
      <c r="O7676">
        <v>510</v>
      </c>
    </row>
    <row r="7677" spans="1:15" x14ac:dyDescent="0.3">
      <c r="A7677" t="s">
        <v>14</v>
      </c>
      <c r="B7677">
        <v>1</v>
      </c>
      <c r="C7677">
        <v>1</v>
      </c>
      <c r="D7677">
        <v>1</v>
      </c>
      <c r="E7677" t="s">
        <v>7923</v>
      </c>
      <c r="F7677" t="s">
        <v>7828</v>
      </c>
      <c r="G7677" t="s">
        <v>14</v>
      </c>
      <c r="H7677" t="s">
        <v>7955</v>
      </c>
      <c r="I7677" t="s">
        <v>22</v>
      </c>
      <c r="M7677">
        <v>1844</v>
      </c>
      <c r="N7677">
        <v>523</v>
      </c>
      <c r="O7677">
        <v>528</v>
      </c>
    </row>
    <row r="7678" spans="1:15" x14ac:dyDescent="0.3">
      <c r="A7678" t="s">
        <v>1277</v>
      </c>
      <c r="B7678">
        <v>0</v>
      </c>
      <c r="C7678">
        <v>1</v>
      </c>
      <c r="D7678" t="s">
        <v>1277</v>
      </c>
      <c r="E7678" t="s">
        <v>7923</v>
      </c>
      <c r="F7678" t="s">
        <v>7940</v>
      </c>
      <c r="G7678" t="s">
        <v>23</v>
      </c>
      <c r="H7678" t="s">
        <v>7941</v>
      </c>
      <c r="I7678" t="s">
        <v>26</v>
      </c>
      <c r="M7678">
        <v>1844</v>
      </c>
      <c r="N7678">
        <v>542</v>
      </c>
      <c r="O7678">
        <v>551</v>
      </c>
    </row>
    <row r="7679" spans="1:15" x14ac:dyDescent="0.3">
      <c r="E7679" t="s">
        <v>7923</v>
      </c>
      <c r="F7679" t="s">
        <v>7940</v>
      </c>
      <c r="G7679" t="s">
        <v>14</v>
      </c>
      <c r="H7679" t="s">
        <v>7941</v>
      </c>
      <c r="I7679" t="s">
        <v>19</v>
      </c>
      <c r="M7679">
        <v>1844</v>
      </c>
      <c r="N7679">
        <v>542</v>
      </c>
      <c r="O7679">
        <v>551</v>
      </c>
    </row>
    <row r="7680" spans="1:15" x14ac:dyDescent="0.3">
      <c r="A7680" t="s">
        <v>14</v>
      </c>
      <c r="B7680">
        <v>1</v>
      </c>
      <c r="C7680">
        <v>1</v>
      </c>
      <c r="D7680">
        <v>1</v>
      </c>
      <c r="E7680" t="s">
        <v>7923</v>
      </c>
      <c r="F7680" t="s">
        <v>7738</v>
      </c>
      <c r="G7680" t="s">
        <v>14</v>
      </c>
      <c r="H7680" t="s">
        <v>7956</v>
      </c>
      <c r="I7680" t="s">
        <v>35</v>
      </c>
      <c r="J7680" t="s">
        <v>32</v>
      </c>
      <c r="M7680">
        <v>1845</v>
      </c>
      <c r="N7680">
        <v>0</v>
      </c>
      <c r="O7680">
        <v>5</v>
      </c>
    </row>
    <row r="7681" spans="1:15" x14ac:dyDescent="0.3">
      <c r="E7681" t="s">
        <v>7923</v>
      </c>
      <c r="F7681" t="s">
        <v>1899</v>
      </c>
      <c r="G7681" t="s">
        <v>51</v>
      </c>
      <c r="H7681" t="s">
        <v>7957</v>
      </c>
      <c r="I7681" t="s">
        <v>52</v>
      </c>
      <c r="J7681" t="s">
        <v>60</v>
      </c>
      <c r="M7681">
        <v>1845</v>
      </c>
      <c r="N7681">
        <v>84</v>
      </c>
      <c r="O7681">
        <v>89</v>
      </c>
    </row>
    <row r="7682" spans="1:15" x14ac:dyDescent="0.3">
      <c r="A7682" t="s">
        <v>14</v>
      </c>
      <c r="B7682">
        <v>0</v>
      </c>
      <c r="C7682">
        <v>1</v>
      </c>
      <c r="D7682" t="s">
        <v>14</v>
      </c>
      <c r="E7682" t="s">
        <v>7958</v>
      </c>
      <c r="F7682" t="s">
        <v>7981</v>
      </c>
      <c r="G7682" t="s">
        <v>17</v>
      </c>
      <c r="H7682" t="s">
        <v>7982</v>
      </c>
      <c r="I7682" t="s">
        <v>26</v>
      </c>
      <c r="M7682">
        <v>1846</v>
      </c>
      <c r="N7682">
        <v>33</v>
      </c>
      <c r="O7682">
        <v>41</v>
      </c>
    </row>
    <row r="7683" spans="1:15" x14ac:dyDescent="0.3">
      <c r="E7683" t="s">
        <v>7958</v>
      </c>
      <c r="F7683" t="s">
        <v>7981</v>
      </c>
      <c r="G7683" t="s">
        <v>14</v>
      </c>
      <c r="H7683" t="s">
        <v>7982</v>
      </c>
      <c r="I7683" t="s">
        <v>19</v>
      </c>
      <c r="M7683">
        <v>1846</v>
      </c>
      <c r="N7683">
        <v>33</v>
      </c>
      <c r="O7683">
        <v>41</v>
      </c>
    </row>
    <row r="7684" spans="1:15" x14ac:dyDescent="0.3">
      <c r="E7684" t="s">
        <v>7958</v>
      </c>
      <c r="F7684" t="s">
        <v>7961</v>
      </c>
      <c r="G7684" t="s">
        <v>14</v>
      </c>
      <c r="H7684" t="s">
        <v>7962</v>
      </c>
      <c r="I7684" t="s">
        <v>52</v>
      </c>
      <c r="J7684" t="s">
        <v>597</v>
      </c>
      <c r="M7684">
        <v>1846</v>
      </c>
      <c r="N7684">
        <v>37</v>
      </c>
      <c r="O7684">
        <v>41</v>
      </c>
    </row>
    <row r="7685" spans="1:15" x14ac:dyDescent="0.3">
      <c r="E7685" t="s">
        <v>7958</v>
      </c>
      <c r="F7685" t="s">
        <v>7971</v>
      </c>
      <c r="G7685" t="s">
        <v>51</v>
      </c>
      <c r="H7685" t="s">
        <v>7972</v>
      </c>
      <c r="I7685" t="s">
        <v>26</v>
      </c>
      <c r="M7685">
        <v>1846</v>
      </c>
      <c r="N7685">
        <v>143</v>
      </c>
      <c r="O7685">
        <v>148</v>
      </c>
    </row>
    <row r="7686" spans="1:15" x14ac:dyDescent="0.3">
      <c r="E7686" t="s">
        <v>7958</v>
      </c>
      <c r="F7686" t="s">
        <v>7971</v>
      </c>
      <c r="G7686" t="s">
        <v>17</v>
      </c>
      <c r="H7686" t="s">
        <v>7972</v>
      </c>
      <c r="I7686" t="s">
        <v>19</v>
      </c>
      <c r="M7686">
        <v>1846</v>
      </c>
      <c r="N7686">
        <v>143</v>
      </c>
      <c r="O7686">
        <v>148</v>
      </c>
    </row>
    <row r="7687" spans="1:15" x14ac:dyDescent="0.3">
      <c r="A7687" t="s">
        <v>237</v>
      </c>
      <c r="B7687">
        <v>0</v>
      </c>
      <c r="E7687" t="s">
        <v>7958</v>
      </c>
      <c r="F7687" t="s">
        <v>7976</v>
      </c>
      <c r="G7687" t="s">
        <v>17</v>
      </c>
      <c r="H7687" t="s">
        <v>7980</v>
      </c>
      <c r="I7687" t="s">
        <v>19</v>
      </c>
      <c r="M7687">
        <v>1846</v>
      </c>
      <c r="N7687">
        <v>150</v>
      </c>
      <c r="O7687">
        <v>161</v>
      </c>
    </row>
    <row r="7688" spans="1:15" x14ac:dyDescent="0.3">
      <c r="E7688" t="s">
        <v>7958</v>
      </c>
      <c r="F7688" t="s">
        <v>7959</v>
      </c>
      <c r="G7688" t="s">
        <v>17</v>
      </c>
      <c r="H7688" t="s">
        <v>7960</v>
      </c>
      <c r="I7688" t="s">
        <v>26</v>
      </c>
      <c r="M7688">
        <v>1846</v>
      </c>
      <c r="N7688">
        <v>153</v>
      </c>
      <c r="O7688">
        <v>161</v>
      </c>
    </row>
    <row r="7689" spans="1:15" x14ac:dyDescent="0.3">
      <c r="A7689" t="s">
        <v>237</v>
      </c>
      <c r="B7689">
        <v>0</v>
      </c>
      <c r="C7689">
        <v>0</v>
      </c>
      <c r="D7689">
        <v>0</v>
      </c>
      <c r="E7689" t="s">
        <v>7958</v>
      </c>
      <c r="F7689" t="s">
        <v>7965</v>
      </c>
      <c r="G7689" t="s">
        <v>17</v>
      </c>
      <c r="H7689" t="s">
        <v>7966</v>
      </c>
      <c r="I7689" t="s">
        <v>22</v>
      </c>
      <c r="M7689">
        <v>1846</v>
      </c>
      <c r="N7689">
        <v>227</v>
      </c>
      <c r="O7689">
        <v>248</v>
      </c>
    </row>
    <row r="7690" spans="1:15" x14ac:dyDescent="0.3">
      <c r="A7690" t="s">
        <v>14</v>
      </c>
      <c r="B7690">
        <v>1</v>
      </c>
      <c r="C7690">
        <v>1</v>
      </c>
      <c r="D7690">
        <v>1</v>
      </c>
      <c r="E7690" t="s">
        <v>7958</v>
      </c>
      <c r="F7690" t="s">
        <v>7978</v>
      </c>
      <c r="G7690" t="s">
        <v>14</v>
      </c>
      <c r="H7690" t="s">
        <v>7979</v>
      </c>
      <c r="I7690" t="s">
        <v>22</v>
      </c>
      <c r="M7690">
        <v>1846</v>
      </c>
      <c r="N7690">
        <v>261</v>
      </c>
      <c r="O7690">
        <v>265</v>
      </c>
    </row>
    <row r="7691" spans="1:15" x14ac:dyDescent="0.3">
      <c r="A7691" t="s">
        <v>14</v>
      </c>
      <c r="B7691">
        <v>1</v>
      </c>
      <c r="C7691">
        <v>1</v>
      </c>
      <c r="D7691">
        <v>1</v>
      </c>
      <c r="E7691" t="s">
        <v>7958</v>
      </c>
      <c r="F7691" t="s">
        <v>7967</v>
      </c>
      <c r="G7691" t="s">
        <v>14</v>
      </c>
      <c r="H7691" t="s">
        <v>7968</v>
      </c>
      <c r="I7691" t="s">
        <v>35</v>
      </c>
      <c r="J7691" t="s">
        <v>46</v>
      </c>
      <c r="K7691" t="s">
        <v>47</v>
      </c>
      <c r="L7691" t="s">
        <v>43</v>
      </c>
      <c r="M7691">
        <v>1846</v>
      </c>
      <c r="N7691">
        <v>290</v>
      </c>
      <c r="O7691">
        <v>296</v>
      </c>
    </row>
    <row r="7692" spans="1:15" x14ac:dyDescent="0.3">
      <c r="E7692" t="s">
        <v>7958</v>
      </c>
      <c r="F7692" t="s">
        <v>7969</v>
      </c>
      <c r="G7692" t="s">
        <v>14</v>
      </c>
      <c r="H7692" t="s">
        <v>7970</v>
      </c>
      <c r="I7692" t="s">
        <v>19</v>
      </c>
      <c r="M7692">
        <v>1846</v>
      </c>
      <c r="N7692">
        <v>309</v>
      </c>
      <c r="O7692">
        <v>315</v>
      </c>
    </row>
    <row r="7693" spans="1:15" x14ac:dyDescent="0.3">
      <c r="E7693" t="s">
        <v>7958</v>
      </c>
      <c r="F7693" t="s">
        <v>7971</v>
      </c>
      <c r="G7693" t="s">
        <v>17</v>
      </c>
      <c r="H7693" t="s">
        <v>7973</v>
      </c>
      <c r="I7693" t="s">
        <v>22</v>
      </c>
      <c r="M7693">
        <v>1846</v>
      </c>
      <c r="N7693">
        <v>328</v>
      </c>
      <c r="O7693">
        <v>333</v>
      </c>
    </row>
    <row r="7694" spans="1:15" x14ac:dyDescent="0.3">
      <c r="E7694" t="s">
        <v>7958</v>
      </c>
      <c r="F7694" t="s">
        <v>7963</v>
      </c>
      <c r="G7694" t="s">
        <v>17</v>
      </c>
      <c r="H7694" t="s">
        <v>7964</v>
      </c>
      <c r="I7694" t="s">
        <v>19</v>
      </c>
      <c r="M7694">
        <v>1846</v>
      </c>
      <c r="N7694">
        <v>360</v>
      </c>
      <c r="O7694">
        <v>369</v>
      </c>
    </row>
    <row r="7695" spans="1:15" x14ac:dyDescent="0.3">
      <c r="E7695" t="s">
        <v>7958</v>
      </c>
      <c r="F7695" t="s">
        <v>7974</v>
      </c>
      <c r="G7695" t="s">
        <v>14</v>
      </c>
      <c r="H7695" t="s">
        <v>7975</v>
      </c>
      <c r="I7695" t="s">
        <v>19</v>
      </c>
      <c r="M7695">
        <v>1846</v>
      </c>
      <c r="N7695">
        <v>372</v>
      </c>
      <c r="O7695">
        <v>376</v>
      </c>
    </row>
    <row r="7696" spans="1:15" x14ac:dyDescent="0.3">
      <c r="A7696" t="s">
        <v>237</v>
      </c>
      <c r="B7696">
        <v>0</v>
      </c>
      <c r="E7696" t="s">
        <v>7958</v>
      </c>
      <c r="F7696" t="s">
        <v>7976</v>
      </c>
      <c r="G7696" t="s">
        <v>17</v>
      </c>
      <c r="H7696" t="s">
        <v>7977</v>
      </c>
      <c r="I7696" t="s">
        <v>22</v>
      </c>
      <c r="M7696">
        <v>1846</v>
      </c>
      <c r="N7696">
        <v>418</v>
      </c>
      <c r="O7696">
        <v>429</v>
      </c>
    </row>
    <row r="7697" spans="1:15" x14ac:dyDescent="0.3">
      <c r="E7697" t="s">
        <v>7958</v>
      </c>
      <c r="F7697" t="s">
        <v>7991</v>
      </c>
      <c r="G7697" t="s">
        <v>17</v>
      </c>
      <c r="H7697" t="s">
        <v>7992</v>
      </c>
      <c r="I7697" t="s">
        <v>22</v>
      </c>
      <c r="M7697">
        <v>1847</v>
      </c>
      <c r="N7697">
        <v>11</v>
      </c>
      <c r="O7697">
        <v>26</v>
      </c>
    </row>
    <row r="7698" spans="1:15" x14ac:dyDescent="0.3">
      <c r="A7698" t="s">
        <v>14</v>
      </c>
      <c r="B7698">
        <v>0</v>
      </c>
      <c r="C7698">
        <v>1</v>
      </c>
      <c r="D7698" t="s">
        <v>14</v>
      </c>
      <c r="E7698" t="s">
        <v>7958</v>
      </c>
      <c r="F7698" t="s">
        <v>7981</v>
      </c>
      <c r="G7698" t="s">
        <v>17</v>
      </c>
      <c r="H7698" t="s">
        <v>7983</v>
      </c>
      <c r="I7698" t="s">
        <v>26</v>
      </c>
      <c r="M7698">
        <v>1847</v>
      </c>
      <c r="N7698">
        <v>49</v>
      </c>
      <c r="O7698">
        <v>57</v>
      </c>
    </row>
    <row r="7699" spans="1:15" x14ac:dyDescent="0.3">
      <c r="E7699" t="s">
        <v>7958</v>
      </c>
      <c r="F7699" t="s">
        <v>7981</v>
      </c>
      <c r="G7699" t="s">
        <v>23</v>
      </c>
      <c r="H7699" t="s">
        <v>7983</v>
      </c>
      <c r="I7699" t="s">
        <v>19</v>
      </c>
      <c r="M7699">
        <v>1847</v>
      </c>
      <c r="N7699">
        <v>49</v>
      </c>
      <c r="O7699">
        <v>57</v>
      </c>
    </row>
    <row r="7700" spans="1:15" x14ac:dyDescent="0.3">
      <c r="E7700" t="s">
        <v>7958</v>
      </c>
      <c r="F7700" t="s">
        <v>7961</v>
      </c>
      <c r="G7700" t="s">
        <v>14</v>
      </c>
      <c r="H7700" t="s">
        <v>7997</v>
      </c>
      <c r="I7700" t="s">
        <v>52</v>
      </c>
      <c r="J7700" t="s">
        <v>597</v>
      </c>
      <c r="M7700">
        <v>1847</v>
      </c>
      <c r="N7700">
        <v>53</v>
      </c>
      <c r="O7700">
        <v>57</v>
      </c>
    </row>
    <row r="7701" spans="1:15" x14ac:dyDescent="0.3">
      <c r="E7701" t="s">
        <v>7958</v>
      </c>
      <c r="F7701" t="s">
        <v>7967</v>
      </c>
      <c r="G7701" t="s">
        <v>23</v>
      </c>
      <c r="H7701" t="s">
        <v>7984</v>
      </c>
      <c r="I7701" t="s">
        <v>19</v>
      </c>
      <c r="M7701">
        <v>1847</v>
      </c>
      <c r="N7701">
        <v>109</v>
      </c>
      <c r="O7701">
        <v>115</v>
      </c>
    </row>
    <row r="7702" spans="1:15" x14ac:dyDescent="0.3">
      <c r="A7702" t="s">
        <v>14</v>
      </c>
      <c r="B7702">
        <v>1</v>
      </c>
      <c r="C7702">
        <v>1</v>
      </c>
      <c r="D7702">
        <v>1</v>
      </c>
      <c r="E7702" t="s">
        <v>7958</v>
      </c>
      <c r="F7702" t="s">
        <v>7967</v>
      </c>
      <c r="G7702" t="s">
        <v>14</v>
      </c>
      <c r="H7702" t="s">
        <v>7984</v>
      </c>
      <c r="I7702" t="s">
        <v>370</v>
      </c>
      <c r="J7702" t="s">
        <v>46</v>
      </c>
      <c r="K7702" t="s">
        <v>47</v>
      </c>
      <c r="L7702" t="s">
        <v>43</v>
      </c>
      <c r="M7702">
        <v>1847</v>
      </c>
      <c r="N7702">
        <v>109</v>
      </c>
      <c r="O7702">
        <v>115</v>
      </c>
    </row>
    <row r="7703" spans="1:15" x14ac:dyDescent="0.3">
      <c r="E7703" t="s">
        <v>7958</v>
      </c>
      <c r="F7703" t="s">
        <v>7998</v>
      </c>
      <c r="G7703" t="s">
        <v>17</v>
      </c>
      <c r="H7703" t="s">
        <v>7999</v>
      </c>
      <c r="I7703" t="s">
        <v>19</v>
      </c>
      <c r="M7703">
        <v>1847</v>
      </c>
      <c r="N7703">
        <v>197</v>
      </c>
      <c r="O7703">
        <v>207</v>
      </c>
    </row>
    <row r="7704" spans="1:15" x14ac:dyDescent="0.3">
      <c r="A7704" t="s">
        <v>237</v>
      </c>
      <c r="B7704">
        <v>0</v>
      </c>
      <c r="C7704">
        <v>0</v>
      </c>
      <c r="D7704">
        <v>0</v>
      </c>
      <c r="E7704" t="s">
        <v>7958</v>
      </c>
      <c r="F7704" t="s">
        <v>7989</v>
      </c>
      <c r="G7704" t="s">
        <v>23</v>
      </c>
      <c r="H7704" t="s">
        <v>7990</v>
      </c>
      <c r="I7704" t="s">
        <v>26</v>
      </c>
      <c r="M7704">
        <v>1847</v>
      </c>
      <c r="N7704">
        <v>201</v>
      </c>
      <c r="O7704">
        <v>207</v>
      </c>
    </row>
    <row r="7705" spans="1:15" x14ac:dyDescent="0.3">
      <c r="A7705" t="s">
        <v>237</v>
      </c>
      <c r="B7705">
        <v>0</v>
      </c>
      <c r="E7705" t="s">
        <v>7958</v>
      </c>
      <c r="F7705" t="s">
        <v>7987</v>
      </c>
      <c r="G7705" t="s">
        <v>17</v>
      </c>
      <c r="H7705" t="s">
        <v>7988</v>
      </c>
      <c r="I7705" t="s">
        <v>22</v>
      </c>
      <c r="M7705">
        <v>1847</v>
      </c>
      <c r="N7705">
        <v>257</v>
      </c>
      <c r="O7705">
        <v>270</v>
      </c>
    </row>
    <row r="7706" spans="1:15" x14ac:dyDescent="0.3">
      <c r="A7706" t="s">
        <v>237</v>
      </c>
      <c r="B7706">
        <v>0</v>
      </c>
      <c r="C7706">
        <v>0</v>
      </c>
      <c r="D7706">
        <v>0</v>
      </c>
      <c r="E7706" t="s">
        <v>7958</v>
      </c>
      <c r="F7706" t="s">
        <v>7994</v>
      </c>
      <c r="G7706" t="s">
        <v>17</v>
      </c>
      <c r="H7706" t="s">
        <v>7995</v>
      </c>
      <c r="I7706" t="s">
        <v>22</v>
      </c>
      <c r="M7706">
        <v>1847</v>
      </c>
      <c r="N7706">
        <v>304</v>
      </c>
      <c r="O7706">
        <v>312</v>
      </c>
    </row>
    <row r="7707" spans="1:15" x14ac:dyDescent="0.3">
      <c r="E7707" t="s">
        <v>7958</v>
      </c>
      <c r="F7707" t="s">
        <v>7974</v>
      </c>
      <c r="G7707" t="s">
        <v>14</v>
      </c>
      <c r="H7707" t="s">
        <v>8000</v>
      </c>
      <c r="I7707" t="s">
        <v>22</v>
      </c>
      <c r="M7707">
        <v>1847</v>
      </c>
      <c r="N7707">
        <v>313</v>
      </c>
      <c r="O7707">
        <v>317</v>
      </c>
    </row>
    <row r="7708" spans="1:15" x14ac:dyDescent="0.3">
      <c r="A7708" t="s">
        <v>14</v>
      </c>
      <c r="B7708">
        <v>1</v>
      </c>
      <c r="C7708">
        <v>1</v>
      </c>
      <c r="D7708">
        <v>1</v>
      </c>
      <c r="E7708" t="s">
        <v>7958</v>
      </c>
      <c r="F7708" t="s">
        <v>7967</v>
      </c>
      <c r="G7708" t="s">
        <v>14</v>
      </c>
      <c r="H7708" t="s">
        <v>7996</v>
      </c>
      <c r="I7708" t="s">
        <v>35</v>
      </c>
      <c r="J7708" t="s">
        <v>46</v>
      </c>
      <c r="K7708" t="s">
        <v>47</v>
      </c>
      <c r="L7708" t="s">
        <v>43</v>
      </c>
      <c r="M7708">
        <v>1847</v>
      </c>
      <c r="N7708">
        <v>352</v>
      </c>
      <c r="O7708">
        <v>358</v>
      </c>
    </row>
    <row r="7709" spans="1:15" x14ac:dyDescent="0.3">
      <c r="E7709" t="s">
        <v>7958</v>
      </c>
      <c r="F7709" t="s">
        <v>7974</v>
      </c>
      <c r="G7709" t="s">
        <v>14</v>
      </c>
      <c r="H7709" t="s">
        <v>7993</v>
      </c>
      <c r="I7709" t="s">
        <v>22</v>
      </c>
      <c r="M7709">
        <v>1847</v>
      </c>
      <c r="N7709">
        <v>385</v>
      </c>
      <c r="O7709">
        <v>389</v>
      </c>
    </row>
    <row r="7710" spans="1:15" x14ac:dyDescent="0.3">
      <c r="A7710" t="s">
        <v>237</v>
      </c>
      <c r="B7710">
        <v>0</v>
      </c>
      <c r="E7710" t="s">
        <v>7958</v>
      </c>
      <c r="F7710" t="s">
        <v>7987</v>
      </c>
      <c r="G7710" t="s">
        <v>17</v>
      </c>
      <c r="H7710" t="s">
        <v>8001</v>
      </c>
      <c r="I7710" t="s">
        <v>22</v>
      </c>
      <c r="M7710">
        <v>1847</v>
      </c>
      <c r="N7710">
        <v>394</v>
      </c>
      <c r="O7710">
        <v>407</v>
      </c>
    </row>
    <row r="7711" spans="1:15" x14ac:dyDescent="0.3">
      <c r="A7711" t="s">
        <v>14</v>
      </c>
      <c r="B7711">
        <v>0</v>
      </c>
      <c r="C7711">
        <v>1</v>
      </c>
      <c r="D7711" t="s">
        <v>14</v>
      </c>
      <c r="E7711" t="s">
        <v>7958</v>
      </c>
      <c r="F7711" t="s">
        <v>7985</v>
      </c>
      <c r="G7711" t="s">
        <v>17</v>
      </c>
      <c r="H7711" t="s">
        <v>7986</v>
      </c>
      <c r="I7711" t="s">
        <v>22</v>
      </c>
      <c r="M7711">
        <v>1847</v>
      </c>
      <c r="N7711">
        <v>423</v>
      </c>
      <c r="O7711">
        <v>429</v>
      </c>
    </row>
    <row r="7712" spans="1:15" x14ac:dyDescent="0.3">
      <c r="E7712" t="s">
        <v>8002</v>
      </c>
      <c r="F7712" t="s">
        <v>5418</v>
      </c>
      <c r="G7712" t="s">
        <v>51</v>
      </c>
      <c r="H7712" t="s">
        <v>8005</v>
      </c>
      <c r="I7712" t="s">
        <v>52</v>
      </c>
      <c r="J7712" t="s">
        <v>191</v>
      </c>
      <c r="M7712">
        <v>1848</v>
      </c>
      <c r="N7712">
        <v>0</v>
      </c>
      <c r="O7712">
        <v>5</v>
      </c>
    </row>
    <row r="7713" spans="1:15" x14ac:dyDescent="0.3">
      <c r="A7713" t="s">
        <v>14</v>
      </c>
      <c r="B7713">
        <v>1</v>
      </c>
      <c r="C7713">
        <v>1</v>
      </c>
      <c r="D7713">
        <v>1</v>
      </c>
      <c r="E7713" t="s">
        <v>8002</v>
      </c>
      <c r="F7713" t="s">
        <v>5418</v>
      </c>
      <c r="G7713" t="s">
        <v>14</v>
      </c>
      <c r="H7713" t="s">
        <v>8005</v>
      </c>
      <c r="I7713" t="s">
        <v>50</v>
      </c>
      <c r="M7713">
        <v>1848</v>
      </c>
      <c r="N7713">
        <v>0</v>
      </c>
      <c r="O7713">
        <v>5</v>
      </c>
    </row>
    <row r="7714" spans="1:15" x14ac:dyDescent="0.3">
      <c r="A7714" t="s">
        <v>14</v>
      </c>
      <c r="B7714">
        <v>1</v>
      </c>
      <c r="C7714">
        <v>1</v>
      </c>
      <c r="D7714">
        <v>1</v>
      </c>
      <c r="E7714" t="s">
        <v>8002</v>
      </c>
      <c r="F7714" t="s">
        <v>8003</v>
      </c>
      <c r="G7714" t="s">
        <v>14</v>
      </c>
      <c r="H7714" t="s">
        <v>8004</v>
      </c>
      <c r="I7714" t="s">
        <v>19</v>
      </c>
      <c r="M7714">
        <v>1848</v>
      </c>
      <c r="N7714">
        <v>69</v>
      </c>
      <c r="O7714">
        <v>86</v>
      </c>
    </row>
    <row r="7715" spans="1:15" x14ac:dyDescent="0.3">
      <c r="A7715" t="s">
        <v>14</v>
      </c>
      <c r="B7715">
        <v>1</v>
      </c>
      <c r="C7715">
        <v>1</v>
      </c>
      <c r="D7715">
        <v>1</v>
      </c>
      <c r="E7715" t="s">
        <v>8002</v>
      </c>
      <c r="F7715" t="s">
        <v>8006</v>
      </c>
      <c r="G7715" t="s">
        <v>14</v>
      </c>
      <c r="H7715" t="s">
        <v>8007</v>
      </c>
      <c r="I7715" t="s">
        <v>270</v>
      </c>
      <c r="J7715" t="s">
        <v>1017</v>
      </c>
      <c r="K7715" t="s">
        <v>43</v>
      </c>
      <c r="M7715">
        <v>1848</v>
      </c>
      <c r="N7715">
        <v>78</v>
      </c>
      <c r="O7715">
        <v>86</v>
      </c>
    </row>
    <row r="7716" spans="1:15" x14ac:dyDescent="0.3">
      <c r="E7716" t="s">
        <v>8002</v>
      </c>
      <c r="F7716" t="s">
        <v>8008</v>
      </c>
      <c r="G7716" t="s">
        <v>14</v>
      </c>
      <c r="H7716" t="s">
        <v>8009</v>
      </c>
      <c r="I7716" t="s">
        <v>52</v>
      </c>
      <c r="J7716" t="s">
        <v>32</v>
      </c>
      <c r="M7716">
        <v>1849</v>
      </c>
      <c r="N7716">
        <v>3</v>
      </c>
      <c r="O7716">
        <v>9</v>
      </c>
    </row>
    <row r="7717" spans="1:15" x14ac:dyDescent="0.3">
      <c r="E7717" t="s">
        <v>8002</v>
      </c>
      <c r="F7717" t="s">
        <v>8010</v>
      </c>
      <c r="G7717" t="s">
        <v>17</v>
      </c>
      <c r="H7717" t="s">
        <v>8011</v>
      </c>
      <c r="I7717" t="s">
        <v>22</v>
      </c>
      <c r="M7717">
        <v>1849</v>
      </c>
      <c r="N7717">
        <v>3</v>
      </c>
      <c r="O7717">
        <v>15</v>
      </c>
    </row>
    <row r="7718" spans="1:15" x14ac:dyDescent="0.3">
      <c r="E7718" t="s">
        <v>8012</v>
      </c>
      <c r="F7718" t="s">
        <v>8014</v>
      </c>
      <c r="G7718" t="s">
        <v>14</v>
      </c>
      <c r="H7718" t="s">
        <v>8015</v>
      </c>
      <c r="I7718" t="s">
        <v>22</v>
      </c>
      <c r="M7718">
        <v>1850</v>
      </c>
      <c r="N7718">
        <v>0</v>
      </c>
      <c r="O7718">
        <v>12</v>
      </c>
    </row>
    <row r="7719" spans="1:15" x14ac:dyDescent="0.3">
      <c r="A7719" t="s">
        <v>14</v>
      </c>
      <c r="B7719">
        <v>1</v>
      </c>
      <c r="C7719">
        <v>1</v>
      </c>
      <c r="D7719">
        <v>1</v>
      </c>
      <c r="E7719" t="s">
        <v>8012</v>
      </c>
      <c r="F7719" t="s">
        <v>8018</v>
      </c>
      <c r="G7719" t="s">
        <v>14</v>
      </c>
      <c r="H7719" t="s">
        <v>8015</v>
      </c>
      <c r="I7719" t="s">
        <v>52</v>
      </c>
      <c r="J7719" t="s">
        <v>32</v>
      </c>
      <c r="M7719">
        <v>1850</v>
      </c>
      <c r="N7719">
        <v>7</v>
      </c>
      <c r="O7719">
        <v>12</v>
      </c>
    </row>
    <row r="7720" spans="1:15" x14ac:dyDescent="0.3">
      <c r="E7720" t="s">
        <v>8012</v>
      </c>
      <c r="F7720" t="s">
        <v>8023</v>
      </c>
      <c r="G7720" t="s">
        <v>51</v>
      </c>
      <c r="H7720" t="s">
        <v>8024</v>
      </c>
      <c r="I7720" t="s">
        <v>26</v>
      </c>
      <c r="M7720">
        <v>1850</v>
      </c>
      <c r="N7720">
        <v>35</v>
      </c>
      <c r="O7720">
        <v>41</v>
      </c>
    </row>
    <row r="7721" spans="1:15" x14ac:dyDescent="0.3">
      <c r="A7721" t="s">
        <v>14</v>
      </c>
      <c r="B7721">
        <v>1</v>
      </c>
      <c r="C7721">
        <v>1</v>
      </c>
      <c r="D7721">
        <v>1</v>
      </c>
      <c r="E7721" t="s">
        <v>8012</v>
      </c>
      <c r="F7721" t="s">
        <v>8023</v>
      </c>
      <c r="G7721" t="s">
        <v>14</v>
      </c>
      <c r="H7721" t="s">
        <v>8024</v>
      </c>
      <c r="I7721" t="s">
        <v>19</v>
      </c>
      <c r="M7721">
        <v>1850</v>
      </c>
      <c r="N7721">
        <v>35</v>
      </c>
      <c r="O7721">
        <v>41</v>
      </c>
    </row>
    <row r="7722" spans="1:15" x14ac:dyDescent="0.3">
      <c r="E7722" t="s">
        <v>8012</v>
      </c>
      <c r="F7722" t="s">
        <v>5046</v>
      </c>
      <c r="G7722" t="s">
        <v>17</v>
      </c>
      <c r="H7722" t="s">
        <v>8022</v>
      </c>
      <c r="I7722" t="s">
        <v>26</v>
      </c>
      <c r="M7722">
        <v>1850</v>
      </c>
      <c r="N7722">
        <v>45</v>
      </c>
      <c r="O7722">
        <v>47</v>
      </c>
    </row>
    <row r="7723" spans="1:15" x14ac:dyDescent="0.3">
      <c r="A7723" t="s">
        <v>14</v>
      </c>
      <c r="B7723">
        <v>0</v>
      </c>
      <c r="C7723">
        <v>1</v>
      </c>
      <c r="D7723" t="s">
        <v>14</v>
      </c>
      <c r="E7723" t="s">
        <v>8012</v>
      </c>
      <c r="F7723" t="s">
        <v>5046</v>
      </c>
      <c r="G7723" t="s">
        <v>51</v>
      </c>
      <c r="H7723" t="s">
        <v>8022</v>
      </c>
      <c r="I7723" t="s">
        <v>19</v>
      </c>
      <c r="M7723">
        <v>1850</v>
      </c>
      <c r="N7723">
        <v>45</v>
      </c>
      <c r="O7723">
        <v>47</v>
      </c>
    </row>
    <row r="7724" spans="1:15" x14ac:dyDescent="0.3">
      <c r="A7724" t="s">
        <v>237</v>
      </c>
      <c r="B7724">
        <v>0</v>
      </c>
      <c r="C7724">
        <v>0</v>
      </c>
      <c r="D7724">
        <v>0</v>
      </c>
      <c r="E7724" t="s">
        <v>8012</v>
      </c>
      <c r="F7724" t="s">
        <v>8019</v>
      </c>
      <c r="G7724" t="s">
        <v>23</v>
      </c>
      <c r="H7724" t="s">
        <v>8020</v>
      </c>
      <c r="I7724" t="s">
        <v>22</v>
      </c>
      <c r="M7724">
        <v>1850</v>
      </c>
      <c r="N7724">
        <v>120</v>
      </c>
      <c r="O7724">
        <v>126</v>
      </c>
    </row>
    <row r="7725" spans="1:15" x14ac:dyDescent="0.3">
      <c r="A7725" t="s">
        <v>237</v>
      </c>
      <c r="B7725">
        <v>0</v>
      </c>
      <c r="C7725">
        <v>0</v>
      </c>
      <c r="D7725">
        <v>0</v>
      </c>
      <c r="E7725" t="s">
        <v>8012</v>
      </c>
      <c r="F7725" t="s">
        <v>8019</v>
      </c>
      <c r="G7725" t="s">
        <v>23</v>
      </c>
      <c r="H7725" t="s">
        <v>8021</v>
      </c>
      <c r="I7725" t="s">
        <v>22</v>
      </c>
      <c r="M7725">
        <v>1850</v>
      </c>
      <c r="N7725">
        <v>315</v>
      </c>
      <c r="O7725">
        <v>321</v>
      </c>
    </row>
    <row r="7726" spans="1:15" x14ac:dyDescent="0.3">
      <c r="E7726" t="s">
        <v>8012</v>
      </c>
      <c r="F7726" t="s">
        <v>8016</v>
      </c>
      <c r="G7726" t="s">
        <v>17</v>
      </c>
      <c r="H7726" t="s">
        <v>8017</v>
      </c>
      <c r="I7726" t="s">
        <v>19</v>
      </c>
      <c r="M7726">
        <v>1850</v>
      </c>
      <c r="N7726">
        <v>404</v>
      </c>
      <c r="O7726">
        <v>410</v>
      </c>
    </row>
    <row r="7727" spans="1:15" x14ac:dyDescent="0.3">
      <c r="E7727" t="s">
        <v>8012</v>
      </c>
      <c r="F7727" t="s">
        <v>8016</v>
      </c>
      <c r="G7727" t="s">
        <v>23</v>
      </c>
      <c r="H7727" t="s">
        <v>8017</v>
      </c>
      <c r="I7727" t="s">
        <v>26</v>
      </c>
      <c r="M7727">
        <v>1850</v>
      </c>
      <c r="N7727">
        <v>404</v>
      </c>
      <c r="O7727">
        <v>410</v>
      </c>
    </row>
    <row r="7728" spans="1:15" x14ac:dyDescent="0.3">
      <c r="E7728" t="s">
        <v>8012</v>
      </c>
      <c r="F7728" t="s">
        <v>430</v>
      </c>
      <c r="G7728" t="s">
        <v>14</v>
      </c>
      <c r="H7728" t="s">
        <v>8013</v>
      </c>
      <c r="I7728" t="s">
        <v>19</v>
      </c>
      <c r="M7728">
        <v>1850</v>
      </c>
      <c r="N7728">
        <v>412</v>
      </c>
      <c r="O7728">
        <v>425</v>
      </c>
    </row>
    <row r="7729" spans="1:15" x14ac:dyDescent="0.3">
      <c r="E7729" t="s">
        <v>8012</v>
      </c>
      <c r="F7729" t="s">
        <v>430</v>
      </c>
      <c r="G7729" t="s">
        <v>23</v>
      </c>
      <c r="H7729" t="s">
        <v>8013</v>
      </c>
      <c r="I7729" t="s">
        <v>26</v>
      </c>
      <c r="M7729">
        <v>1850</v>
      </c>
      <c r="N7729">
        <v>412</v>
      </c>
      <c r="O7729">
        <v>425</v>
      </c>
    </row>
    <row r="7730" spans="1:15" x14ac:dyDescent="0.3">
      <c r="E7730" t="s">
        <v>8012</v>
      </c>
      <c r="F7730" t="s">
        <v>7848</v>
      </c>
      <c r="G7730" t="s">
        <v>51</v>
      </c>
      <c r="H7730" t="s">
        <v>8027</v>
      </c>
      <c r="I7730" t="s">
        <v>19</v>
      </c>
      <c r="M7730">
        <v>1851</v>
      </c>
      <c r="N7730">
        <v>4</v>
      </c>
      <c r="O7730">
        <v>17</v>
      </c>
    </row>
    <row r="7731" spans="1:15" x14ac:dyDescent="0.3">
      <c r="E7731" t="s">
        <v>8012</v>
      </c>
      <c r="F7731" t="s">
        <v>7848</v>
      </c>
      <c r="G7731" t="s">
        <v>14</v>
      </c>
      <c r="H7731" t="s">
        <v>8027</v>
      </c>
      <c r="I7731" t="s">
        <v>26</v>
      </c>
      <c r="M7731">
        <v>1851</v>
      </c>
      <c r="N7731">
        <v>4</v>
      </c>
      <c r="O7731">
        <v>17</v>
      </c>
    </row>
    <row r="7732" spans="1:15" x14ac:dyDescent="0.3">
      <c r="A7732" t="s">
        <v>14</v>
      </c>
      <c r="B7732">
        <v>1</v>
      </c>
      <c r="C7732">
        <v>1</v>
      </c>
      <c r="D7732">
        <v>1</v>
      </c>
      <c r="E7732" t="s">
        <v>8012</v>
      </c>
      <c r="F7732" t="s">
        <v>8025</v>
      </c>
      <c r="G7732" t="s">
        <v>14</v>
      </c>
      <c r="H7732" t="s">
        <v>8026</v>
      </c>
      <c r="I7732" t="s">
        <v>35</v>
      </c>
      <c r="J7732" t="s">
        <v>46</v>
      </c>
      <c r="K7732" t="s">
        <v>47</v>
      </c>
      <c r="L7732" t="s">
        <v>43</v>
      </c>
      <c r="M7732">
        <v>1851</v>
      </c>
      <c r="N7732">
        <v>369</v>
      </c>
      <c r="O7732">
        <v>383</v>
      </c>
    </row>
    <row r="7733" spans="1:15" x14ac:dyDescent="0.3">
      <c r="A7733" t="s">
        <v>14</v>
      </c>
      <c r="B7733">
        <v>1</v>
      </c>
      <c r="C7733">
        <v>1</v>
      </c>
      <c r="D7733">
        <v>1</v>
      </c>
      <c r="E7733" t="s">
        <v>8012</v>
      </c>
      <c r="F7733" t="s">
        <v>8028</v>
      </c>
      <c r="G7733" t="s">
        <v>14</v>
      </c>
      <c r="H7733" t="s">
        <v>8029</v>
      </c>
      <c r="I7733" t="s">
        <v>35</v>
      </c>
      <c r="J7733" t="s">
        <v>46</v>
      </c>
      <c r="K7733" t="s">
        <v>47</v>
      </c>
      <c r="L7733" t="s">
        <v>43</v>
      </c>
      <c r="M7733">
        <v>1851</v>
      </c>
      <c r="N7733">
        <v>390</v>
      </c>
      <c r="O7733">
        <v>403</v>
      </c>
    </row>
    <row r="7734" spans="1:15" x14ac:dyDescent="0.3">
      <c r="A7734" t="s">
        <v>14</v>
      </c>
      <c r="B7734">
        <v>1</v>
      </c>
      <c r="C7734">
        <v>1</v>
      </c>
      <c r="D7734">
        <v>1</v>
      </c>
      <c r="E7734" t="s">
        <v>7888</v>
      </c>
      <c r="F7734" t="s">
        <v>7889</v>
      </c>
      <c r="G7734" t="s">
        <v>14</v>
      </c>
      <c r="H7734" t="s">
        <v>7890</v>
      </c>
      <c r="I7734" t="s">
        <v>35</v>
      </c>
      <c r="J7734" t="s">
        <v>42</v>
      </c>
      <c r="K7734" t="s">
        <v>43</v>
      </c>
      <c r="M7734">
        <v>1852</v>
      </c>
      <c r="N7734">
        <v>187</v>
      </c>
      <c r="O7734">
        <v>194</v>
      </c>
    </row>
    <row r="7735" spans="1:15" x14ac:dyDescent="0.3">
      <c r="A7735" t="s">
        <v>14</v>
      </c>
      <c r="B7735">
        <v>1</v>
      </c>
      <c r="C7735">
        <v>1</v>
      </c>
      <c r="D7735">
        <v>1</v>
      </c>
      <c r="E7735" t="s">
        <v>7888</v>
      </c>
      <c r="F7735" t="s">
        <v>7895</v>
      </c>
      <c r="G7735" t="s">
        <v>14</v>
      </c>
      <c r="H7735" t="s">
        <v>7896</v>
      </c>
      <c r="I7735" t="s">
        <v>35</v>
      </c>
      <c r="J7735" t="s">
        <v>42</v>
      </c>
      <c r="K7735" t="s">
        <v>43</v>
      </c>
      <c r="M7735">
        <v>1852</v>
      </c>
      <c r="N7735">
        <v>228</v>
      </c>
      <c r="O7735">
        <v>232</v>
      </c>
    </row>
    <row r="7736" spans="1:15" x14ac:dyDescent="0.3">
      <c r="A7736" t="s">
        <v>237</v>
      </c>
      <c r="B7736">
        <v>0</v>
      </c>
      <c r="C7736">
        <v>0</v>
      </c>
      <c r="D7736">
        <v>0</v>
      </c>
      <c r="E7736" t="s">
        <v>7888</v>
      </c>
      <c r="F7736" t="s">
        <v>7891</v>
      </c>
      <c r="G7736" t="s">
        <v>17</v>
      </c>
      <c r="H7736" t="s">
        <v>7892</v>
      </c>
      <c r="I7736" t="s">
        <v>19</v>
      </c>
      <c r="M7736">
        <v>1852</v>
      </c>
      <c r="N7736">
        <v>254</v>
      </c>
      <c r="O7736">
        <v>264</v>
      </c>
    </row>
    <row r="7737" spans="1:15" x14ac:dyDescent="0.3">
      <c r="A7737" t="s">
        <v>237</v>
      </c>
      <c r="B7737">
        <v>0</v>
      </c>
      <c r="C7737">
        <v>0</v>
      </c>
      <c r="D7737">
        <v>0</v>
      </c>
      <c r="E7737" t="s">
        <v>7888</v>
      </c>
      <c r="F7737" t="s">
        <v>7893</v>
      </c>
      <c r="G7737" t="s">
        <v>23</v>
      </c>
      <c r="H7737" t="s">
        <v>7894</v>
      </c>
      <c r="I7737" t="s">
        <v>22</v>
      </c>
      <c r="M7737">
        <v>1852</v>
      </c>
      <c r="N7737">
        <v>286</v>
      </c>
      <c r="O7737">
        <v>291</v>
      </c>
    </row>
    <row r="7738" spans="1:15" x14ac:dyDescent="0.3">
      <c r="E7738" t="s">
        <v>7888</v>
      </c>
      <c r="F7738" t="s">
        <v>7912</v>
      </c>
      <c r="G7738" t="s">
        <v>17</v>
      </c>
      <c r="H7738" t="s">
        <v>8030</v>
      </c>
      <c r="I7738" t="s">
        <v>19</v>
      </c>
      <c r="M7738">
        <v>1853</v>
      </c>
      <c r="N7738">
        <v>38</v>
      </c>
      <c r="O7738">
        <v>59</v>
      </c>
    </row>
    <row r="7739" spans="1:15" x14ac:dyDescent="0.3">
      <c r="A7739" t="s">
        <v>14</v>
      </c>
      <c r="B7739">
        <v>0</v>
      </c>
      <c r="C7739">
        <v>0</v>
      </c>
      <c r="D7739">
        <v>1</v>
      </c>
      <c r="E7739" t="s">
        <v>7888</v>
      </c>
      <c r="F7739" t="s">
        <v>7912</v>
      </c>
      <c r="G7739" t="s">
        <v>14</v>
      </c>
      <c r="H7739" t="s">
        <v>8030</v>
      </c>
      <c r="I7739" t="s">
        <v>52</v>
      </c>
      <c r="J7739" t="s">
        <v>46</v>
      </c>
      <c r="K7739" t="s">
        <v>47</v>
      </c>
      <c r="L7739" t="s">
        <v>43</v>
      </c>
      <c r="M7739">
        <v>1853</v>
      </c>
      <c r="N7739">
        <v>38</v>
      </c>
      <c r="O7739">
        <v>59</v>
      </c>
    </row>
    <row r="7740" spans="1:15" x14ac:dyDescent="0.3">
      <c r="E7740" t="s">
        <v>7888</v>
      </c>
      <c r="F7740" t="s">
        <v>3198</v>
      </c>
      <c r="G7740" t="s">
        <v>17</v>
      </c>
      <c r="H7740" t="s">
        <v>8033</v>
      </c>
      <c r="I7740" t="s">
        <v>26</v>
      </c>
      <c r="M7740">
        <v>1853</v>
      </c>
      <c r="N7740">
        <v>38</v>
      </c>
      <c r="O7740">
        <v>44</v>
      </c>
    </row>
    <row r="7741" spans="1:15" x14ac:dyDescent="0.3">
      <c r="E7741" t="s">
        <v>7888</v>
      </c>
      <c r="F7741" t="s">
        <v>8031</v>
      </c>
      <c r="G7741" t="s">
        <v>17</v>
      </c>
      <c r="H7741" t="s">
        <v>8032</v>
      </c>
      <c r="I7741" t="s">
        <v>19</v>
      </c>
      <c r="M7741">
        <v>1853</v>
      </c>
      <c r="N7741">
        <v>72</v>
      </c>
      <c r="O7741">
        <v>93</v>
      </c>
    </row>
    <row r="7742" spans="1:15" x14ac:dyDescent="0.3">
      <c r="E7742" t="s">
        <v>7888</v>
      </c>
      <c r="F7742" t="s">
        <v>7901</v>
      </c>
      <c r="G7742" t="s">
        <v>14</v>
      </c>
      <c r="H7742" t="s">
        <v>8035</v>
      </c>
      <c r="I7742" t="s">
        <v>26</v>
      </c>
      <c r="M7742">
        <v>1853</v>
      </c>
      <c r="N7742">
        <v>72</v>
      </c>
      <c r="O7742">
        <v>81</v>
      </c>
    </row>
    <row r="7743" spans="1:15" x14ac:dyDescent="0.3">
      <c r="A7743" t="s">
        <v>237</v>
      </c>
      <c r="B7743">
        <v>0</v>
      </c>
      <c r="C7743">
        <v>0</v>
      </c>
      <c r="D7743">
        <v>0</v>
      </c>
      <c r="E7743" t="s">
        <v>7888</v>
      </c>
      <c r="F7743" t="s">
        <v>3198</v>
      </c>
      <c r="G7743" t="s">
        <v>14</v>
      </c>
      <c r="H7743" t="s">
        <v>8034</v>
      </c>
      <c r="I7743" t="s">
        <v>52</v>
      </c>
      <c r="J7743" t="s">
        <v>32</v>
      </c>
      <c r="M7743">
        <v>1853</v>
      </c>
      <c r="N7743">
        <v>75</v>
      </c>
      <c r="O7743">
        <v>81</v>
      </c>
    </row>
    <row r="7744" spans="1:15" x14ac:dyDescent="0.3">
      <c r="A7744" t="s">
        <v>14</v>
      </c>
      <c r="B7744">
        <v>1</v>
      </c>
      <c r="C7744">
        <v>1</v>
      </c>
      <c r="D7744">
        <v>1</v>
      </c>
      <c r="E7744" t="s">
        <v>7888</v>
      </c>
      <c r="F7744" t="s">
        <v>7889</v>
      </c>
      <c r="G7744" t="s">
        <v>14</v>
      </c>
      <c r="H7744" t="s">
        <v>7890</v>
      </c>
      <c r="I7744" t="s">
        <v>35</v>
      </c>
      <c r="J7744" t="s">
        <v>42</v>
      </c>
      <c r="K7744" t="s">
        <v>43</v>
      </c>
      <c r="M7744">
        <v>1853</v>
      </c>
      <c r="N7744">
        <v>291</v>
      </c>
      <c r="O7744">
        <v>298</v>
      </c>
    </row>
    <row r="7745" spans="1:15" x14ac:dyDescent="0.3">
      <c r="A7745" t="s">
        <v>14</v>
      </c>
      <c r="B7745">
        <v>1</v>
      </c>
      <c r="C7745">
        <v>1</v>
      </c>
      <c r="D7745">
        <v>1</v>
      </c>
      <c r="E7745" t="s">
        <v>7888</v>
      </c>
      <c r="F7745" t="s">
        <v>7895</v>
      </c>
      <c r="G7745" t="s">
        <v>14</v>
      </c>
      <c r="H7745" t="s">
        <v>7896</v>
      </c>
      <c r="I7745" t="s">
        <v>35</v>
      </c>
      <c r="J7745" t="s">
        <v>42</v>
      </c>
      <c r="K7745" t="s">
        <v>43</v>
      </c>
      <c r="M7745">
        <v>1853</v>
      </c>
      <c r="N7745">
        <v>332</v>
      </c>
      <c r="O7745">
        <v>336</v>
      </c>
    </row>
    <row r="7746" spans="1:15" x14ac:dyDescent="0.3">
      <c r="A7746" t="s">
        <v>237</v>
      </c>
      <c r="B7746">
        <v>0</v>
      </c>
      <c r="C7746">
        <v>0</v>
      </c>
      <c r="D7746">
        <v>0</v>
      </c>
      <c r="E7746" t="s">
        <v>7888</v>
      </c>
      <c r="F7746" t="s">
        <v>7891</v>
      </c>
      <c r="G7746" t="s">
        <v>17</v>
      </c>
      <c r="H7746" t="s">
        <v>7892</v>
      </c>
      <c r="I7746" t="s">
        <v>19</v>
      </c>
      <c r="M7746">
        <v>1853</v>
      </c>
      <c r="N7746">
        <v>358</v>
      </c>
      <c r="O7746">
        <v>368</v>
      </c>
    </row>
    <row r="7747" spans="1:15" x14ac:dyDescent="0.3">
      <c r="A7747" t="s">
        <v>237</v>
      </c>
      <c r="B7747">
        <v>0</v>
      </c>
      <c r="C7747">
        <v>0</v>
      </c>
      <c r="D7747">
        <v>0</v>
      </c>
      <c r="E7747" t="s">
        <v>7888</v>
      </c>
      <c r="F7747" t="s">
        <v>7893</v>
      </c>
      <c r="G7747" t="s">
        <v>23</v>
      </c>
      <c r="H7747" t="s">
        <v>7894</v>
      </c>
      <c r="I7747" t="s">
        <v>22</v>
      </c>
      <c r="M7747">
        <v>1853</v>
      </c>
      <c r="N7747">
        <v>390</v>
      </c>
      <c r="O7747">
        <v>395</v>
      </c>
    </row>
    <row r="7748" spans="1:15" x14ac:dyDescent="0.3">
      <c r="A7748" t="s">
        <v>237</v>
      </c>
      <c r="B7748">
        <v>0</v>
      </c>
      <c r="E7748" t="s">
        <v>8036</v>
      </c>
      <c r="F7748" t="s">
        <v>7942</v>
      </c>
      <c r="G7748" t="s">
        <v>17</v>
      </c>
      <c r="H7748" t="s">
        <v>7943</v>
      </c>
      <c r="I7748" t="s">
        <v>22</v>
      </c>
      <c r="M7748">
        <v>1854</v>
      </c>
      <c r="N7748">
        <v>4</v>
      </c>
      <c r="O7748">
        <v>15</v>
      </c>
    </row>
    <row r="7749" spans="1:15" x14ac:dyDescent="0.3">
      <c r="A7749" t="s">
        <v>14</v>
      </c>
      <c r="B7749">
        <v>1</v>
      </c>
      <c r="C7749">
        <v>1</v>
      </c>
      <c r="D7749">
        <v>1</v>
      </c>
      <c r="E7749" t="s">
        <v>8036</v>
      </c>
      <c r="F7749" t="s">
        <v>7738</v>
      </c>
      <c r="G7749" t="s">
        <v>14</v>
      </c>
      <c r="H7749" t="s">
        <v>7952</v>
      </c>
      <c r="I7749" t="s">
        <v>35</v>
      </c>
      <c r="J7749" t="s">
        <v>32</v>
      </c>
      <c r="M7749">
        <v>1854</v>
      </c>
      <c r="N7749">
        <v>229</v>
      </c>
      <c r="O7749">
        <v>234</v>
      </c>
    </row>
    <row r="7750" spans="1:15" x14ac:dyDescent="0.3">
      <c r="E7750" t="s">
        <v>8036</v>
      </c>
      <c r="F7750" t="s">
        <v>1809</v>
      </c>
      <c r="G7750" t="s">
        <v>51</v>
      </c>
      <c r="H7750" t="s">
        <v>7953</v>
      </c>
      <c r="I7750" t="s">
        <v>52</v>
      </c>
      <c r="J7750" t="s">
        <v>60</v>
      </c>
      <c r="M7750">
        <v>1854</v>
      </c>
      <c r="N7750">
        <v>257</v>
      </c>
      <c r="O7750">
        <v>263</v>
      </c>
    </row>
    <row r="7751" spans="1:15" x14ac:dyDescent="0.3">
      <c r="A7751" t="s">
        <v>14</v>
      </c>
      <c r="B7751">
        <v>1</v>
      </c>
      <c r="C7751">
        <v>1</v>
      </c>
      <c r="D7751">
        <v>1</v>
      </c>
      <c r="E7751" t="s">
        <v>8036</v>
      </c>
      <c r="F7751" t="s">
        <v>7948</v>
      </c>
      <c r="G7751" t="s">
        <v>14</v>
      </c>
      <c r="H7751" t="s">
        <v>7949</v>
      </c>
      <c r="I7751" t="s">
        <v>22</v>
      </c>
      <c r="M7751">
        <v>1854</v>
      </c>
      <c r="N7751">
        <v>305</v>
      </c>
      <c r="O7751">
        <v>311</v>
      </c>
    </row>
    <row r="7752" spans="1:15" x14ac:dyDescent="0.3">
      <c r="A7752" t="s">
        <v>23</v>
      </c>
      <c r="B7752">
        <v>1</v>
      </c>
      <c r="C7752">
        <v>1</v>
      </c>
      <c r="D7752">
        <v>1</v>
      </c>
      <c r="E7752" t="s">
        <v>8036</v>
      </c>
      <c r="F7752" t="s">
        <v>7946</v>
      </c>
      <c r="G7752" t="s">
        <v>23</v>
      </c>
      <c r="H7752" t="s">
        <v>7947</v>
      </c>
      <c r="I7752" t="s">
        <v>19</v>
      </c>
      <c r="M7752">
        <v>1854</v>
      </c>
      <c r="N7752">
        <v>397</v>
      </c>
      <c r="O7752">
        <v>408</v>
      </c>
    </row>
    <row r="7753" spans="1:15" x14ac:dyDescent="0.3">
      <c r="A7753" t="s">
        <v>23</v>
      </c>
      <c r="B7753">
        <v>1</v>
      </c>
      <c r="C7753">
        <v>1</v>
      </c>
      <c r="D7753">
        <v>1</v>
      </c>
      <c r="E7753" t="s">
        <v>8036</v>
      </c>
      <c r="F7753" t="s">
        <v>7944</v>
      </c>
      <c r="G7753" t="s">
        <v>23</v>
      </c>
      <c r="H7753" t="s">
        <v>7945</v>
      </c>
      <c r="I7753" t="s">
        <v>69</v>
      </c>
      <c r="J7753" t="s">
        <v>112</v>
      </c>
      <c r="M7753">
        <v>1854</v>
      </c>
      <c r="N7753">
        <v>397</v>
      </c>
      <c r="O7753">
        <v>403</v>
      </c>
    </row>
    <row r="7754" spans="1:15" x14ac:dyDescent="0.3">
      <c r="E7754" t="s">
        <v>8036</v>
      </c>
      <c r="F7754" t="s">
        <v>4159</v>
      </c>
      <c r="G7754" t="s">
        <v>14</v>
      </c>
      <c r="H7754" t="s">
        <v>7937</v>
      </c>
      <c r="I7754" t="s">
        <v>52</v>
      </c>
      <c r="J7754" t="s">
        <v>32</v>
      </c>
      <c r="M7754">
        <v>1854</v>
      </c>
      <c r="N7754">
        <v>404</v>
      </c>
      <c r="O7754">
        <v>408</v>
      </c>
    </row>
    <row r="7755" spans="1:15" x14ac:dyDescent="0.3">
      <c r="A7755" t="s">
        <v>23</v>
      </c>
      <c r="B7755">
        <v>1</v>
      </c>
      <c r="C7755">
        <v>1</v>
      </c>
      <c r="D7755">
        <v>1</v>
      </c>
      <c r="E7755" t="s">
        <v>8036</v>
      </c>
      <c r="F7755" t="s">
        <v>7751</v>
      </c>
      <c r="G7755" t="s">
        <v>23</v>
      </c>
      <c r="H7755" t="s">
        <v>7954</v>
      </c>
      <c r="I7755" t="s">
        <v>22</v>
      </c>
      <c r="M7755">
        <v>1854</v>
      </c>
      <c r="N7755">
        <v>414</v>
      </c>
      <c r="O7755">
        <v>423</v>
      </c>
    </row>
    <row r="7756" spans="1:15" x14ac:dyDescent="0.3">
      <c r="E7756" t="s">
        <v>8036</v>
      </c>
      <c r="F7756" t="s">
        <v>4159</v>
      </c>
      <c r="G7756" t="s">
        <v>14</v>
      </c>
      <c r="H7756" t="s">
        <v>7950</v>
      </c>
      <c r="I7756" t="s">
        <v>52</v>
      </c>
      <c r="J7756" t="s">
        <v>32</v>
      </c>
      <c r="M7756">
        <v>1854</v>
      </c>
      <c r="N7756">
        <v>419</v>
      </c>
      <c r="O7756">
        <v>423</v>
      </c>
    </row>
    <row r="7757" spans="1:15" x14ac:dyDescent="0.3">
      <c r="E7757" t="s">
        <v>8036</v>
      </c>
      <c r="F7757" t="s">
        <v>7754</v>
      </c>
      <c r="G7757" t="s">
        <v>14</v>
      </c>
      <c r="H7757" t="s">
        <v>7951</v>
      </c>
      <c r="I7757" t="s">
        <v>19</v>
      </c>
      <c r="M7757">
        <v>1854</v>
      </c>
      <c r="N7757">
        <v>445</v>
      </c>
      <c r="O7757">
        <v>453</v>
      </c>
    </row>
    <row r="7758" spans="1:15" x14ac:dyDescent="0.3">
      <c r="A7758" t="s">
        <v>14</v>
      </c>
      <c r="B7758">
        <v>0</v>
      </c>
      <c r="C7758">
        <v>1</v>
      </c>
      <c r="D7758" t="s">
        <v>14</v>
      </c>
      <c r="E7758" t="s">
        <v>8036</v>
      </c>
      <c r="F7758" t="s">
        <v>7754</v>
      </c>
      <c r="G7758" t="s">
        <v>23</v>
      </c>
      <c r="H7758" t="s">
        <v>7951</v>
      </c>
      <c r="I7758" t="s">
        <v>26</v>
      </c>
      <c r="M7758">
        <v>1854</v>
      </c>
      <c r="N7758">
        <v>445</v>
      </c>
      <c r="O7758">
        <v>453</v>
      </c>
    </row>
    <row r="7759" spans="1:15" x14ac:dyDescent="0.3">
      <c r="A7759" t="s">
        <v>237</v>
      </c>
      <c r="B7759">
        <v>0</v>
      </c>
      <c r="E7759" t="s">
        <v>8036</v>
      </c>
      <c r="F7759" t="s">
        <v>7938</v>
      </c>
      <c r="G7759" t="s">
        <v>17</v>
      </c>
      <c r="H7759" t="s">
        <v>7939</v>
      </c>
      <c r="I7759" t="s">
        <v>26</v>
      </c>
      <c r="M7759">
        <v>1854</v>
      </c>
      <c r="N7759">
        <v>503</v>
      </c>
      <c r="O7759">
        <v>510</v>
      </c>
    </row>
    <row r="7760" spans="1:15" x14ac:dyDescent="0.3">
      <c r="E7760" t="s">
        <v>8036</v>
      </c>
      <c r="F7760" t="s">
        <v>7938</v>
      </c>
      <c r="G7760" t="s">
        <v>23</v>
      </c>
      <c r="H7760" t="s">
        <v>7939</v>
      </c>
      <c r="I7760" t="s">
        <v>19</v>
      </c>
      <c r="M7760">
        <v>1854</v>
      </c>
      <c r="N7760">
        <v>503</v>
      </c>
      <c r="O7760">
        <v>510</v>
      </c>
    </row>
    <row r="7761" spans="1:15" x14ac:dyDescent="0.3">
      <c r="A7761" t="s">
        <v>14</v>
      </c>
      <c r="B7761">
        <v>1</v>
      </c>
      <c r="C7761">
        <v>1</v>
      </c>
      <c r="D7761">
        <v>1</v>
      </c>
      <c r="E7761" t="s">
        <v>8036</v>
      </c>
      <c r="F7761" t="s">
        <v>7828</v>
      </c>
      <c r="G7761" t="s">
        <v>14</v>
      </c>
      <c r="H7761" t="s">
        <v>7955</v>
      </c>
      <c r="I7761" t="s">
        <v>22</v>
      </c>
      <c r="M7761">
        <v>1854</v>
      </c>
      <c r="N7761">
        <v>523</v>
      </c>
      <c r="O7761">
        <v>528</v>
      </c>
    </row>
    <row r="7762" spans="1:15" x14ac:dyDescent="0.3">
      <c r="E7762" t="s">
        <v>8036</v>
      </c>
      <c r="F7762" t="s">
        <v>7940</v>
      </c>
      <c r="G7762" t="s">
        <v>14</v>
      </c>
      <c r="H7762" t="s">
        <v>7941</v>
      </c>
      <c r="I7762" t="s">
        <v>19</v>
      </c>
      <c r="M7762">
        <v>1854</v>
      </c>
      <c r="N7762">
        <v>542</v>
      </c>
      <c r="O7762">
        <v>551</v>
      </c>
    </row>
    <row r="7763" spans="1:15" x14ac:dyDescent="0.3">
      <c r="A7763" t="s">
        <v>1277</v>
      </c>
      <c r="B7763">
        <v>0</v>
      </c>
      <c r="C7763">
        <v>1</v>
      </c>
      <c r="D7763" t="s">
        <v>1277</v>
      </c>
      <c r="E7763" t="s">
        <v>8036</v>
      </c>
      <c r="F7763" t="s">
        <v>7940</v>
      </c>
      <c r="G7763" t="s">
        <v>23</v>
      </c>
      <c r="H7763" t="s">
        <v>7941</v>
      </c>
      <c r="I7763" t="s">
        <v>26</v>
      </c>
      <c r="M7763">
        <v>1854</v>
      </c>
      <c r="N7763">
        <v>542</v>
      </c>
      <c r="O7763">
        <v>551</v>
      </c>
    </row>
    <row r="7764" spans="1:15" x14ac:dyDescent="0.3">
      <c r="A7764" t="s">
        <v>237</v>
      </c>
      <c r="B7764">
        <v>0</v>
      </c>
      <c r="E7764" t="s">
        <v>8036</v>
      </c>
      <c r="F7764" t="s">
        <v>7942</v>
      </c>
      <c r="G7764" t="s">
        <v>17</v>
      </c>
      <c r="H7764" t="s">
        <v>7943</v>
      </c>
      <c r="I7764" t="s">
        <v>22</v>
      </c>
      <c r="M7764">
        <v>1855</v>
      </c>
      <c r="N7764">
        <v>4</v>
      </c>
      <c r="O7764">
        <v>15</v>
      </c>
    </row>
    <row r="7765" spans="1:15" x14ac:dyDescent="0.3">
      <c r="A7765" t="s">
        <v>14</v>
      </c>
      <c r="B7765">
        <v>1</v>
      </c>
      <c r="C7765">
        <v>1</v>
      </c>
      <c r="D7765">
        <v>1</v>
      </c>
      <c r="E7765" t="s">
        <v>8036</v>
      </c>
      <c r="F7765" t="s">
        <v>7738</v>
      </c>
      <c r="G7765" t="s">
        <v>14</v>
      </c>
      <c r="H7765" t="s">
        <v>7952</v>
      </c>
      <c r="I7765" t="s">
        <v>35</v>
      </c>
      <c r="J7765" t="s">
        <v>32</v>
      </c>
      <c r="M7765">
        <v>1855</v>
      </c>
      <c r="N7765">
        <v>229</v>
      </c>
      <c r="O7765">
        <v>234</v>
      </c>
    </row>
    <row r="7766" spans="1:15" x14ac:dyDescent="0.3">
      <c r="E7766" t="s">
        <v>8036</v>
      </c>
      <c r="F7766" t="s">
        <v>1809</v>
      </c>
      <c r="G7766" t="s">
        <v>51</v>
      </c>
      <c r="H7766" t="s">
        <v>7953</v>
      </c>
      <c r="I7766" t="s">
        <v>52</v>
      </c>
      <c r="J7766" t="s">
        <v>60</v>
      </c>
      <c r="M7766">
        <v>1855</v>
      </c>
      <c r="N7766">
        <v>257</v>
      </c>
      <c r="O7766">
        <v>263</v>
      </c>
    </row>
    <row r="7767" spans="1:15" x14ac:dyDescent="0.3">
      <c r="A7767" t="s">
        <v>14</v>
      </c>
      <c r="B7767">
        <v>1</v>
      </c>
      <c r="C7767">
        <v>1</v>
      </c>
      <c r="D7767">
        <v>1</v>
      </c>
      <c r="E7767" t="s">
        <v>8036</v>
      </c>
      <c r="F7767" t="s">
        <v>7948</v>
      </c>
      <c r="G7767" t="s">
        <v>14</v>
      </c>
      <c r="H7767" t="s">
        <v>7949</v>
      </c>
      <c r="I7767" t="s">
        <v>22</v>
      </c>
      <c r="M7767">
        <v>1855</v>
      </c>
      <c r="N7767">
        <v>305</v>
      </c>
      <c r="O7767">
        <v>311</v>
      </c>
    </row>
    <row r="7768" spans="1:15" x14ac:dyDescent="0.3">
      <c r="A7768" t="s">
        <v>23</v>
      </c>
      <c r="B7768">
        <v>1</v>
      </c>
      <c r="C7768">
        <v>1</v>
      </c>
      <c r="D7768">
        <v>1</v>
      </c>
      <c r="E7768" t="s">
        <v>8036</v>
      </c>
      <c r="F7768" t="s">
        <v>7946</v>
      </c>
      <c r="G7768" t="s">
        <v>23</v>
      </c>
      <c r="H7768" t="s">
        <v>7947</v>
      </c>
      <c r="I7768" t="s">
        <v>19</v>
      </c>
      <c r="M7768">
        <v>1855</v>
      </c>
      <c r="N7768">
        <v>397</v>
      </c>
      <c r="O7768">
        <v>408</v>
      </c>
    </row>
    <row r="7769" spans="1:15" x14ac:dyDescent="0.3">
      <c r="A7769" t="s">
        <v>23</v>
      </c>
      <c r="B7769">
        <v>1</v>
      </c>
      <c r="C7769">
        <v>1</v>
      </c>
      <c r="D7769">
        <v>1</v>
      </c>
      <c r="E7769" t="s">
        <v>8036</v>
      </c>
      <c r="F7769" t="s">
        <v>7944</v>
      </c>
      <c r="G7769" t="s">
        <v>23</v>
      </c>
      <c r="H7769" t="s">
        <v>7945</v>
      </c>
      <c r="I7769" t="s">
        <v>69</v>
      </c>
      <c r="J7769" t="s">
        <v>112</v>
      </c>
      <c r="M7769">
        <v>1855</v>
      </c>
      <c r="N7769">
        <v>397</v>
      </c>
      <c r="O7769">
        <v>403</v>
      </c>
    </row>
    <row r="7770" spans="1:15" x14ac:dyDescent="0.3">
      <c r="E7770" t="s">
        <v>8036</v>
      </c>
      <c r="F7770" t="s">
        <v>4159</v>
      </c>
      <c r="G7770" t="s">
        <v>14</v>
      </c>
      <c r="H7770" t="s">
        <v>7937</v>
      </c>
      <c r="I7770" t="s">
        <v>52</v>
      </c>
      <c r="J7770" t="s">
        <v>32</v>
      </c>
      <c r="M7770">
        <v>1855</v>
      </c>
      <c r="N7770">
        <v>404</v>
      </c>
      <c r="O7770">
        <v>408</v>
      </c>
    </row>
    <row r="7771" spans="1:15" x14ac:dyDescent="0.3">
      <c r="A7771" t="s">
        <v>23</v>
      </c>
      <c r="B7771">
        <v>1</v>
      </c>
      <c r="C7771">
        <v>1</v>
      </c>
      <c r="D7771">
        <v>1</v>
      </c>
      <c r="E7771" t="s">
        <v>8036</v>
      </c>
      <c r="F7771" t="s">
        <v>7751</v>
      </c>
      <c r="G7771" t="s">
        <v>23</v>
      </c>
      <c r="H7771" t="s">
        <v>7954</v>
      </c>
      <c r="I7771" t="s">
        <v>22</v>
      </c>
      <c r="M7771">
        <v>1855</v>
      </c>
      <c r="N7771">
        <v>414</v>
      </c>
      <c r="O7771">
        <v>423</v>
      </c>
    </row>
    <row r="7772" spans="1:15" x14ac:dyDescent="0.3">
      <c r="E7772" t="s">
        <v>8036</v>
      </c>
      <c r="F7772" t="s">
        <v>4159</v>
      </c>
      <c r="G7772" t="s">
        <v>14</v>
      </c>
      <c r="H7772" t="s">
        <v>7950</v>
      </c>
      <c r="I7772" t="s">
        <v>52</v>
      </c>
      <c r="J7772" t="s">
        <v>32</v>
      </c>
      <c r="M7772">
        <v>1855</v>
      </c>
      <c r="N7772">
        <v>419</v>
      </c>
      <c r="O7772">
        <v>423</v>
      </c>
    </row>
    <row r="7773" spans="1:15" x14ac:dyDescent="0.3">
      <c r="A7773" t="s">
        <v>14</v>
      </c>
      <c r="B7773">
        <v>0</v>
      </c>
      <c r="C7773">
        <v>1</v>
      </c>
      <c r="D7773" t="s">
        <v>14</v>
      </c>
      <c r="E7773" t="s">
        <v>8036</v>
      </c>
      <c r="F7773" t="s">
        <v>7754</v>
      </c>
      <c r="G7773" t="s">
        <v>23</v>
      </c>
      <c r="H7773" t="s">
        <v>7951</v>
      </c>
      <c r="I7773" t="s">
        <v>26</v>
      </c>
      <c r="M7773">
        <v>1855</v>
      </c>
      <c r="N7773">
        <v>445</v>
      </c>
      <c r="O7773">
        <v>453</v>
      </c>
    </row>
    <row r="7774" spans="1:15" x14ac:dyDescent="0.3">
      <c r="E7774" t="s">
        <v>8036</v>
      </c>
      <c r="F7774" t="s">
        <v>7754</v>
      </c>
      <c r="G7774" t="s">
        <v>14</v>
      </c>
      <c r="H7774" t="s">
        <v>7951</v>
      </c>
      <c r="I7774" t="s">
        <v>19</v>
      </c>
      <c r="M7774">
        <v>1855</v>
      </c>
      <c r="N7774">
        <v>445</v>
      </c>
      <c r="O7774">
        <v>453</v>
      </c>
    </row>
    <row r="7775" spans="1:15" x14ac:dyDescent="0.3">
      <c r="A7775" t="s">
        <v>237</v>
      </c>
      <c r="B7775">
        <v>0</v>
      </c>
      <c r="E7775" t="s">
        <v>8036</v>
      </c>
      <c r="F7775" t="s">
        <v>7938</v>
      </c>
      <c r="G7775" t="s">
        <v>17</v>
      </c>
      <c r="H7775" t="s">
        <v>7939</v>
      </c>
      <c r="I7775" t="s">
        <v>26</v>
      </c>
      <c r="M7775">
        <v>1855</v>
      </c>
      <c r="N7775">
        <v>503</v>
      </c>
      <c r="O7775">
        <v>510</v>
      </c>
    </row>
    <row r="7776" spans="1:15" x14ac:dyDescent="0.3">
      <c r="E7776" t="s">
        <v>8036</v>
      </c>
      <c r="F7776" t="s">
        <v>7938</v>
      </c>
      <c r="G7776" t="s">
        <v>23</v>
      </c>
      <c r="H7776" t="s">
        <v>7939</v>
      </c>
      <c r="I7776" t="s">
        <v>19</v>
      </c>
      <c r="M7776">
        <v>1855</v>
      </c>
      <c r="N7776">
        <v>503</v>
      </c>
      <c r="O7776">
        <v>510</v>
      </c>
    </row>
    <row r="7777" spans="1:15" x14ac:dyDescent="0.3">
      <c r="A7777" t="s">
        <v>14</v>
      </c>
      <c r="B7777">
        <v>1</v>
      </c>
      <c r="C7777">
        <v>1</v>
      </c>
      <c r="D7777">
        <v>1</v>
      </c>
      <c r="E7777" t="s">
        <v>8036</v>
      </c>
      <c r="F7777" t="s">
        <v>7828</v>
      </c>
      <c r="G7777" t="s">
        <v>14</v>
      </c>
      <c r="H7777" t="s">
        <v>7955</v>
      </c>
      <c r="I7777" t="s">
        <v>22</v>
      </c>
      <c r="M7777">
        <v>1855</v>
      </c>
      <c r="N7777">
        <v>523</v>
      </c>
      <c r="O7777">
        <v>528</v>
      </c>
    </row>
    <row r="7778" spans="1:15" x14ac:dyDescent="0.3">
      <c r="E7778" t="s">
        <v>8036</v>
      </c>
      <c r="F7778" t="s">
        <v>7940</v>
      </c>
      <c r="G7778" t="s">
        <v>14</v>
      </c>
      <c r="H7778" t="s">
        <v>7941</v>
      </c>
      <c r="I7778" t="s">
        <v>19</v>
      </c>
      <c r="M7778">
        <v>1855</v>
      </c>
      <c r="N7778">
        <v>542</v>
      </c>
      <c r="O7778">
        <v>551</v>
      </c>
    </row>
    <row r="7779" spans="1:15" x14ac:dyDescent="0.3">
      <c r="A7779" t="s">
        <v>1277</v>
      </c>
      <c r="B7779">
        <v>0</v>
      </c>
      <c r="C7779">
        <v>1</v>
      </c>
      <c r="D7779" t="s">
        <v>1277</v>
      </c>
      <c r="E7779" t="s">
        <v>8036</v>
      </c>
      <c r="F7779" t="s">
        <v>7940</v>
      </c>
      <c r="G7779" t="s">
        <v>23</v>
      </c>
      <c r="H7779" t="s">
        <v>7941</v>
      </c>
      <c r="I7779" t="s">
        <v>26</v>
      </c>
      <c r="M7779">
        <v>1855</v>
      </c>
      <c r="N7779">
        <v>542</v>
      </c>
      <c r="O7779">
        <v>551</v>
      </c>
    </row>
    <row r="7780" spans="1:15" x14ac:dyDescent="0.3">
      <c r="A7780" t="s">
        <v>237</v>
      </c>
      <c r="B7780">
        <v>0</v>
      </c>
      <c r="E7780" t="s">
        <v>8037</v>
      </c>
      <c r="F7780" t="s">
        <v>8038</v>
      </c>
      <c r="G7780" t="s">
        <v>17</v>
      </c>
      <c r="H7780" t="s">
        <v>8039</v>
      </c>
      <c r="I7780" t="s">
        <v>26</v>
      </c>
      <c r="M7780">
        <v>1856</v>
      </c>
      <c r="N7780">
        <v>63</v>
      </c>
      <c r="O7780">
        <v>68</v>
      </c>
    </row>
    <row r="7781" spans="1:15" x14ac:dyDescent="0.3">
      <c r="E7781" t="s">
        <v>8037</v>
      </c>
      <c r="F7781" t="s">
        <v>8038</v>
      </c>
      <c r="G7781" t="s">
        <v>14</v>
      </c>
      <c r="H7781" t="s">
        <v>8039</v>
      </c>
      <c r="I7781" t="s">
        <v>19</v>
      </c>
      <c r="M7781">
        <v>1856</v>
      </c>
      <c r="N7781">
        <v>63</v>
      </c>
      <c r="O7781">
        <v>68</v>
      </c>
    </row>
    <row r="7782" spans="1:15" x14ac:dyDescent="0.3">
      <c r="E7782" t="s">
        <v>8037</v>
      </c>
      <c r="F7782" t="s">
        <v>4754</v>
      </c>
      <c r="G7782" t="s">
        <v>17</v>
      </c>
      <c r="H7782" t="s">
        <v>8041</v>
      </c>
      <c r="I7782" t="s">
        <v>19</v>
      </c>
      <c r="M7782">
        <v>1857</v>
      </c>
      <c r="N7782">
        <v>0</v>
      </c>
      <c r="O7782">
        <v>7</v>
      </c>
    </row>
    <row r="7783" spans="1:15" x14ac:dyDescent="0.3">
      <c r="E7783" t="s">
        <v>8037</v>
      </c>
      <c r="F7783" t="s">
        <v>4754</v>
      </c>
      <c r="G7783" t="s">
        <v>23</v>
      </c>
      <c r="H7783" t="s">
        <v>8041</v>
      </c>
      <c r="I7783" t="s">
        <v>26</v>
      </c>
      <c r="M7783">
        <v>1857</v>
      </c>
      <c r="N7783">
        <v>0</v>
      </c>
      <c r="O7783">
        <v>7</v>
      </c>
    </row>
    <row r="7784" spans="1:15" x14ac:dyDescent="0.3">
      <c r="A7784" t="s">
        <v>237</v>
      </c>
      <c r="B7784">
        <v>0</v>
      </c>
      <c r="E7784" t="s">
        <v>8037</v>
      </c>
      <c r="F7784" t="s">
        <v>8038</v>
      </c>
      <c r="G7784" t="s">
        <v>17</v>
      </c>
      <c r="H7784" t="s">
        <v>8040</v>
      </c>
      <c r="I7784" t="s">
        <v>26</v>
      </c>
      <c r="M7784">
        <v>1857</v>
      </c>
      <c r="N7784">
        <v>42</v>
      </c>
      <c r="O7784">
        <v>47</v>
      </c>
    </row>
    <row r="7785" spans="1:15" x14ac:dyDescent="0.3">
      <c r="E7785" t="s">
        <v>8037</v>
      </c>
      <c r="F7785" t="s">
        <v>8038</v>
      </c>
      <c r="G7785" t="s">
        <v>14</v>
      </c>
      <c r="H7785" t="s">
        <v>8040</v>
      </c>
      <c r="I7785" t="s">
        <v>19</v>
      </c>
      <c r="M7785">
        <v>1857</v>
      </c>
      <c r="N7785">
        <v>42</v>
      </c>
      <c r="O7785">
        <v>47</v>
      </c>
    </row>
    <row r="7786" spans="1:15" x14ac:dyDescent="0.3">
      <c r="A7786" t="s">
        <v>14</v>
      </c>
      <c r="B7786">
        <v>1</v>
      </c>
      <c r="C7786">
        <v>1</v>
      </c>
      <c r="D7786">
        <v>1</v>
      </c>
      <c r="E7786" t="s">
        <v>8037</v>
      </c>
      <c r="F7786" t="s">
        <v>8042</v>
      </c>
      <c r="G7786" t="s">
        <v>14</v>
      </c>
      <c r="H7786" t="s">
        <v>8043</v>
      </c>
      <c r="I7786" t="s">
        <v>35</v>
      </c>
      <c r="J7786" t="s">
        <v>46</v>
      </c>
      <c r="K7786" t="s">
        <v>47</v>
      </c>
      <c r="L7786" t="s">
        <v>43</v>
      </c>
      <c r="M7786">
        <v>1857</v>
      </c>
      <c r="N7786">
        <v>118</v>
      </c>
      <c r="O7786">
        <v>128</v>
      </c>
    </row>
    <row r="7787" spans="1:15" x14ac:dyDescent="0.3">
      <c r="A7787" t="s">
        <v>14</v>
      </c>
      <c r="B7787">
        <v>1</v>
      </c>
      <c r="C7787">
        <v>1</v>
      </c>
      <c r="D7787">
        <v>1</v>
      </c>
      <c r="E7787" t="s">
        <v>8044</v>
      </c>
      <c r="F7787" t="s">
        <v>5833</v>
      </c>
      <c r="G7787" t="s">
        <v>14</v>
      </c>
      <c r="H7787" t="s">
        <v>8052</v>
      </c>
      <c r="I7787" t="s">
        <v>22</v>
      </c>
      <c r="M7787">
        <v>1858</v>
      </c>
      <c r="N7787">
        <v>42</v>
      </c>
      <c r="O7787">
        <v>45</v>
      </c>
    </row>
    <row r="7788" spans="1:15" x14ac:dyDescent="0.3">
      <c r="E7788" t="s">
        <v>8044</v>
      </c>
      <c r="F7788" t="s">
        <v>8048</v>
      </c>
      <c r="G7788" t="s">
        <v>17</v>
      </c>
      <c r="H7788" t="s">
        <v>8049</v>
      </c>
      <c r="I7788" t="s">
        <v>19</v>
      </c>
      <c r="M7788">
        <v>1858</v>
      </c>
      <c r="N7788">
        <v>76</v>
      </c>
      <c r="O7788">
        <v>93</v>
      </c>
    </row>
    <row r="7789" spans="1:15" x14ac:dyDescent="0.3">
      <c r="A7789" t="s">
        <v>14</v>
      </c>
      <c r="B7789">
        <v>1</v>
      </c>
      <c r="C7789">
        <v>1</v>
      </c>
      <c r="D7789">
        <v>1</v>
      </c>
      <c r="E7789" t="s">
        <v>8044</v>
      </c>
      <c r="F7789" t="s">
        <v>8048</v>
      </c>
      <c r="G7789" t="s">
        <v>14</v>
      </c>
      <c r="H7789" t="s">
        <v>8049</v>
      </c>
      <c r="I7789" t="s">
        <v>26</v>
      </c>
      <c r="M7789">
        <v>1858</v>
      </c>
      <c r="N7789">
        <v>76</v>
      </c>
      <c r="O7789">
        <v>93</v>
      </c>
    </row>
    <row r="7790" spans="1:15" x14ac:dyDescent="0.3">
      <c r="A7790" t="s">
        <v>237</v>
      </c>
      <c r="B7790">
        <v>0</v>
      </c>
      <c r="C7790">
        <v>0</v>
      </c>
      <c r="D7790">
        <v>0</v>
      </c>
      <c r="E7790" t="s">
        <v>8044</v>
      </c>
      <c r="F7790" t="s">
        <v>8050</v>
      </c>
      <c r="G7790" t="s">
        <v>14</v>
      </c>
      <c r="H7790" t="s">
        <v>8051</v>
      </c>
      <c r="I7790" t="s">
        <v>69</v>
      </c>
      <c r="J7790" t="s">
        <v>42</v>
      </c>
      <c r="K7790" t="s">
        <v>43</v>
      </c>
      <c r="M7790">
        <v>1858</v>
      </c>
      <c r="N7790">
        <v>86</v>
      </c>
      <c r="O7790">
        <v>93</v>
      </c>
    </row>
    <row r="7791" spans="1:15" x14ac:dyDescent="0.3">
      <c r="E7791" t="s">
        <v>8044</v>
      </c>
      <c r="F7791" t="s">
        <v>6305</v>
      </c>
      <c r="G7791" t="s">
        <v>23</v>
      </c>
      <c r="H7791" t="s">
        <v>8047</v>
      </c>
      <c r="I7791" t="s">
        <v>26</v>
      </c>
      <c r="M7791">
        <v>1858</v>
      </c>
      <c r="N7791">
        <v>209</v>
      </c>
      <c r="O7791">
        <v>212</v>
      </c>
    </row>
    <row r="7792" spans="1:15" x14ac:dyDescent="0.3">
      <c r="A7792" t="s">
        <v>14</v>
      </c>
      <c r="B7792">
        <v>1</v>
      </c>
      <c r="C7792">
        <v>1</v>
      </c>
      <c r="D7792">
        <v>1</v>
      </c>
      <c r="E7792" t="s">
        <v>8044</v>
      </c>
      <c r="F7792" t="s">
        <v>6305</v>
      </c>
      <c r="G7792" t="s">
        <v>14</v>
      </c>
      <c r="H7792" t="s">
        <v>8047</v>
      </c>
      <c r="I7792" t="s">
        <v>31</v>
      </c>
      <c r="J7792" t="s">
        <v>32</v>
      </c>
      <c r="M7792">
        <v>1858</v>
      </c>
      <c r="N7792">
        <v>209</v>
      </c>
      <c r="O7792">
        <v>212</v>
      </c>
    </row>
    <row r="7793" spans="1:15" x14ac:dyDescent="0.3">
      <c r="A7793" t="s">
        <v>14</v>
      </c>
      <c r="B7793">
        <v>1</v>
      </c>
      <c r="C7793">
        <v>1</v>
      </c>
      <c r="D7793">
        <v>1</v>
      </c>
      <c r="E7793" t="s">
        <v>8044</v>
      </c>
      <c r="F7793" t="s">
        <v>8045</v>
      </c>
      <c r="G7793" t="s">
        <v>14</v>
      </c>
      <c r="H7793" t="s">
        <v>8046</v>
      </c>
      <c r="I7793" t="s">
        <v>31</v>
      </c>
      <c r="J7793" t="s">
        <v>32</v>
      </c>
      <c r="M7793">
        <v>1858</v>
      </c>
      <c r="N7793">
        <v>219</v>
      </c>
      <c r="O7793">
        <v>223</v>
      </c>
    </row>
    <row r="7794" spans="1:15" x14ac:dyDescent="0.3">
      <c r="E7794" t="s">
        <v>8044</v>
      </c>
      <c r="F7794" t="s">
        <v>8045</v>
      </c>
      <c r="G7794" t="s">
        <v>17</v>
      </c>
      <c r="H7794" t="s">
        <v>8046</v>
      </c>
      <c r="I7794" t="s">
        <v>26</v>
      </c>
      <c r="M7794">
        <v>1858</v>
      </c>
      <c r="N7794">
        <v>219</v>
      </c>
      <c r="O7794">
        <v>223</v>
      </c>
    </row>
    <row r="7795" spans="1:15" x14ac:dyDescent="0.3">
      <c r="A7795" t="s">
        <v>14</v>
      </c>
      <c r="B7795">
        <v>1</v>
      </c>
      <c r="C7795">
        <v>1</v>
      </c>
      <c r="D7795">
        <v>1</v>
      </c>
      <c r="E7795" t="s">
        <v>8044</v>
      </c>
      <c r="F7795" t="s">
        <v>8045</v>
      </c>
      <c r="G7795" t="s">
        <v>14</v>
      </c>
      <c r="H7795" t="s">
        <v>8055</v>
      </c>
      <c r="I7795" t="s">
        <v>35</v>
      </c>
      <c r="J7795" t="s">
        <v>32</v>
      </c>
      <c r="M7795">
        <v>1859</v>
      </c>
      <c r="N7795">
        <v>46</v>
      </c>
      <c r="O7795">
        <v>50</v>
      </c>
    </row>
    <row r="7796" spans="1:15" x14ac:dyDescent="0.3">
      <c r="A7796" t="s">
        <v>14</v>
      </c>
      <c r="B7796">
        <v>1</v>
      </c>
      <c r="C7796">
        <v>1</v>
      </c>
      <c r="D7796">
        <v>1</v>
      </c>
      <c r="E7796" t="s">
        <v>8044</v>
      </c>
      <c r="F7796" t="s">
        <v>5833</v>
      </c>
      <c r="G7796" t="s">
        <v>14</v>
      </c>
      <c r="H7796" t="s">
        <v>8056</v>
      </c>
      <c r="I7796" t="s">
        <v>22</v>
      </c>
      <c r="M7796">
        <v>1859</v>
      </c>
      <c r="N7796">
        <v>52</v>
      </c>
      <c r="O7796">
        <v>55</v>
      </c>
    </row>
    <row r="7797" spans="1:15" x14ac:dyDescent="0.3">
      <c r="E7797" t="s">
        <v>8044</v>
      </c>
      <c r="F7797" t="s">
        <v>8053</v>
      </c>
      <c r="G7797" t="s">
        <v>14</v>
      </c>
      <c r="H7797" t="s">
        <v>8054</v>
      </c>
      <c r="I7797" t="s">
        <v>26</v>
      </c>
      <c r="M7797">
        <v>1859</v>
      </c>
      <c r="N7797">
        <v>102</v>
      </c>
      <c r="O7797">
        <v>107</v>
      </c>
    </row>
    <row r="7798" spans="1:15" x14ac:dyDescent="0.3">
      <c r="E7798" t="s">
        <v>8044</v>
      </c>
      <c r="F7798" t="s">
        <v>8053</v>
      </c>
      <c r="G7798" t="s">
        <v>17</v>
      </c>
      <c r="H7798" t="s">
        <v>8054</v>
      </c>
      <c r="I7798" t="s">
        <v>19</v>
      </c>
      <c r="M7798">
        <v>1859</v>
      </c>
      <c r="N7798">
        <v>102</v>
      </c>
      <c r="O7798">
        <v>107</v>
      </c>
    </row>
    <row r="7799" spans="1:15" x14ac:dyDescent="0.3">
      <c r="A7799" t="s">
        <v>23</v>
      </c>
      <c r="B7799">
        <v>1</v>
      </c>
      <c r="C7799">
        <v>1</v>
      </c>
      <c r="D7799">
        <v>1</v>
      </c>
      <c r="E7799" t="s">
        <v>8044</v>
      </c>
      <c r="F7799" t="s">
        <v>3206</v>
      </c>
      <c r="G7799" t="s">
        <v>23</v>
      </c>
      <c r="H7799" t="s">
        <v>8057</v>
      </c>
      <c r="I7799" t="s">
        <v>35</v>
      </c>
      <c r="J7799" t="s">
        <v>112</v>
      </c>
      <c r="M7799">
        <v>1860</v>
      </c>
      <c r="N7799">
        <v>27</v>
      </c>
      <c r="O7799">
        <v>33</v>
      </c>
    </row>
    <row r="7800" spans="1:15" x14ac:dyDescent="0.3">
      <c r="E7800" t="s">
        <v>8044</v>
      </c>
      <c r="F7800" t="s">
        <v>8058</v>
      </c>
      <c r="G7800" t="s">
        <v>14</v>
      </c>
      <c r="H7800" t="s">
        <v>8059</v>
      </c>
      <c r="I7800" t="s">
        <v>19</v>
      </c>
      <c r="M7800">
        <v>1860</v>
      </c>
      <c r="N7800">
        <v>39</v>
      </c>
      <c r="O7800">
        <v>47</v>
      </c>
    </row>
    <row r="7801" spans="1:15" x14ac:dyDescent="0.3">
      <c r="A7801" t="s">
        <v>14</v>
      </c>
      <c r="B7801">
        <v>0</v>
      </c>
      <c r="C7801">
        <v>1</v>
      </c>
      <c r="D7801" t="s">
        <v>14</v>
      </c>
      <c r="E7801" t="s">
        <v>8044</v>
      </c>
      <c r="F7801" t="s">
        <v>8058</v>
      </c>
      <c r="G7801" t="s">
        <v>23</v>
      </c>
      <c r="H7801" t="s">
        <v>8059</v>
      </c>
      <c r="I7801" t="s">
        <v>26</v>
      </c>
      <c r="M7801">
        <v>1860</v>
      </c>
      <c r="N7801">
        <v>39</v>
      </c>
      <c r="O7801">
        <v>47</v>
      </c>
    </row>
    <row r="7802" spans="1:15" x14ac:dyDescent="0.3">
      <c r="A7802" t="s">
        <v>14</v>
      </c>
      <c r="B7802">
        <v>1</v>
      </c>
      <c r="C7802">
        <v>1</v>
      </c>
      <c r="D7802">
        <v>1</v>
      </c>
      <c r="E7802" t="s">
        <v>8044</v>
      </c>
      <c r="F7802" t="s">
        <v>5833</v>
      </c>
      <c r="G7802" t="s">
        <v>14</v>
      </c>
      <c r="H7802" t="s">
        <v>8060</v>
      </c>
      <c r="I7802" t="s">
        <v>22</v>
      </c>
      <c r="M7802">
        <v>1860</v>
      </c>
      <c r="N7802">
        <v>127</v>
      </c>
      <c r="O7802">
        <v>130</v>
      </c>
    </row>
    <row r="7803" spans="1:15" x14ac:dyDescent="0.3">
      <c r="A7803" t="s">
        <v>237</v>
      </c>
      <c r="B7803">
        <v>0</v>
      </c>
      <c r="C7803">
        <v>0</v>
      </c>
      <c r="D7803">
        <v>0</v>
      </c>
      <c r="E7803" t="s">
        <v>8061</v>
      </c>
      <c r="F7803" t="s">
        <v>8068</v>
      </c>
      <c r="G7803" t="s">
        <v>14</v>
      </c>
      <c r="H7803" t="s">
        <v>8069</v>
      </c>
      <c r="I7803" t="s">
        <v>22</v>
      </c>
      <c r="M7803">
        <v>1861</v>
      </c>
      <c r="N7803">
        <v>13</v>
      </c>
      <c r="O7803">
        <v>19</v>
      </c>
    </row>
    <row r="7804" spans="1:15" x14ac:dyDescent="0.3">
      <c r="E7804" t="s">
        <v>8061</v>
      </c>
      <c r="F7804" t="s">
        <v>8074</v>
      </c>
      <c r="G7804" t="s">
        <v>14</v>
      </c>
      <c r="H7804" t="s">
        <v>8075</v>
      </c>
      <c r="I7804" t="s">
        <v>35</v>
      </c>
      <c r="J7804" t="s">
        <v>32</v>
      </c>
      <c r="M7804">
        <v>1861</v>
      </c>
      <c r="N7804">
        <v>30</v>
      </c>
      <c r="O7804">
        <v>33</v>
      </c>
    </row>
    <row r="7805" spans="1:15" x14ac:dyDescent="0.3">
      <c r="A7805" t="s">
        <v>14</v>
      </c>
      <c r="B7805">
        <v>1</v>
      </c>
      <c r="C7805">
        <v>1</v>
      </c>
      <c r="D7805">
        <v>1</v>
      </c>
      <c r="E7805" t="s">
        <v>8061</v>
      </c>
      <c r="F7805" t="s">
        <v>8064</v>
      </c>
      <c r="G7805" t="s">
        <v>14</v>
      </c>
      <c r="H7805" t="s">
        <v>8065</v>
      </c>
      <c r="I7805" t="s">
        <v>22</v>
      </c>
      <c r="M7805">
        <v>1861</v>
      </c>
      <c r="N7805">
        <v>37</v>
      </c>
      <c r="O7805">
        <v>41</v>
      </c>
    </row>
    <row r="7806" spans="1:15" x14ac:dyDescent="0.3">
      <c r="E7806" t="s">
        <v>8061</v>
      </c>
      <c r="F7806" t="s">
        <v>8062</v>
      </c>
      <c r="G7806" t="s">
        <v>17</v>
      </c>
      <c r="H7806" t="s">
        <v>8063</v>
      </c>
      <c r="I7806" t="s">
        <v>26</v>
      </c>
      <c r="M7806">
        <v>1861</v>
      </c>
      <c r="N7806">
        <v>53</v>
      </c>
      <c r="O7806">
        <v>70</v>
      </c>
    </row>
    <row r="7807" spans="1:15" x14ac:dyDescent="0.3">
      <c r="E7807" t="s">
        <v>8061</v>
      </c>
      <c r="F7807" t="s">
        <v>8076</v>
      </c>
      <c r="G7807" t="s">
        <v>17</v>
      </c>
      <c r="H7807" t="s">
        <v>8077</v>
      </c>
      <c r="I7807" t="s">
        <v>19</v>
      </c>
      <c r="M7807">
        <v>1861</v>
      </c>
      <c r="N7807">
        <v>63</v>
      </c>
      <c r="O7807">
        <v>79</v>
      </c>
    </row>
    <row r="7808" spans="1:15" x14ac:dyDescent="0.3">
      <c r="E7808" t="s">
        <v>8061</v>
      </c>
      <c r="F7808" t="s">
        <v>8070</v>
      </c>
      <c r="G7808" t="s">
        <v>23</v>
      </c>
      <c r="H7808" t="s">
        <v>8071</v>
      </c>
      <c r="I7808" t="s">
        <v>26</v>
      </c>
      <c r="M7808">
        <v>1861</v>
      </c>
      <c r="N7808">
        <v>74</v>
      </c>
      <c r="O7808">
        <v>79</v>
      </c>
    </row>
    <row r="7809" spans="1:15" x14ac:dyDescent="0.3">
      <c r="E7809" t="s">
        <v>8061</v>
      </c>
      <c r="F7809" t="s">
        <v>8066</v>
      </c>
      <c r="G7809" t="s">
        <v>17</v>
      </c>
      <c r="H7809" t="s">
        <v>8067</v>
      </c>
      <c r="I7809" t="s">
        <v>19</v>
      </c>
      <c r="M7809">
        <v>1861</v>
      </c>
      <c r="N7809">
        <v>126</v>
      </c>
      <c r="O7809">
        <v>140</v>
      </c>
    </row>
    <row r="7810" spans="1:15" x14ac:dyDescent="0.3">
      <c r="A7810" t="s">
        <v>14</v>
      </c>
      <c r="B7810">
        <v>0</v>
      </c>
      <c r="C7810">
        <v>1</v>
      </c>
      <c r="D7810" t="s">
        <v>14</v>
      </c>
      <c r="E7810" t="s">
        <v>8061</v>
      </c>
      <c r="F7810" t="s">
        <v>8072</v>
      </c>
      <c r="G7810" t="s">
        <v>23</v>
      </c>
      <c r="H7810" t="s">
        <v>8073</v>
      </c>
      <c r="I7810" t="s">
        <v>26</v>
      </c>
      <c r="M7810">
        <v>1861</v>
      </c>
      <c r="N7810">
        <v>136</v>
      </c>
      <c r="O7810">
        <v>140</v>
      </c>
    </row>
    <row r="7811" spans="1:15" x14ac:dyDescent="0.3">
      <c r="A7811" t="s">
        <v>237</v>
      </c>
      <c r="B7811">
        <v>0</v>
      </c>
      <c r="C7811">
        <v>0</v>
      </c>
      <c r="D7811">
        <v>0</v>
      </c>
      <c r="E7811" t="s">
        <v>8061</v>
      </c>
      <c r="F7811" t="s">
        <v>8078</v>
      </c>
      <c r="G7811" t="s">
        <v>14</v>
      </c>
      <c r="H7811" t="s">
        <v>8079</v>
      </c>
      <c r="I7811" t="s">
        <v>26</v>
      </c>
      <c r="M7811">
        <v>1862</v>
      </c>
      <c r="N7811">
        <v>0</v>
      </c>
      <c r="O7811">
        <v>6</v>
      </c>
    </row>
    <row r="7812" spans="1:15" x14ac:dyDescent="0.3">
      <c r="E7812" t="s">
        <v>8061</v>
      </c>
      <c r="F7812" t="s">
        <v>8080</v>
      </c>
      <c r="G7812" t="s">
        <v>17</v>
      </c>
      <c r="H7812" t="s">
        <v>8081</v>
      </c>
      <c r="I7812" t="s">
        <v>26</v>
      </c>
      <c r="M7812">
        <v>1862</v>
      </c>
      <c r="N7812">
        <v>19</v>
      </c>
      <c r="O7812">
        <v>23</v>
      </c>
    </row>
    <row r="7813" spans="1:15" x14ac:dyDescent="0.3">
      <c r="A7813" t="s">
        <v>14</v>
      </c>
      <c r="B7813">
        <v>1</v>
      </c>
      <c r="C7813">
        <v>1</v>
      </c>
      <c r="D7813">
        <v>1</v>
      </c>
      <c r="E7813" t="s">
        <v>8061</v>
      </c>
      <c r="F7813" t="s">
        <v>8080</v>
      </c>
      <c r="G7813" t="s">
        <v>14</v>
      </c>
      <c r="H7813" t="s">
        <v>8081</v>
      </c>
      <c r="I7813" t="s">
        <v>31</v>
      </c>
      <c r="J7813" t="s">
        <v>597</v>
      </c>
      <c r="M7813">
        <v>1862</v>
      </c>
      <c r="N7813">
        <v>19</v>
      </c>
      <c r="O7813">
        <v>23</v>
      </c>
    </row>
    <row r="7814" spans="1:15" x14ac:dyDescent="0.3">
      <c r="E7814" t="s">
        <v>8061</v>
      </c>
      <c r="F7814" t="s">
        <v>8082</v>
      </c>
      <c r="G7814" t="s">
        <v>14</v>
      </c>
      <c r="H7814" t="s">
        <v>8083</v>
      </c>
      <c r="I7814" t="s">
        <v>22</v>
      </c>
      <c r="M7814">
        <v>1862</v>
      </c>
      <c r="N7814">
        <v>112</v>
      </c>
      <c r="O7814">
        <v>119</v>
      </c>
    </row>
    <row r="7815" spans="1:15" x14ac:dyDescent="0.3">
      <c r="A7815" t="s">
        <v>14</v>
      </c>
      <c r="B7815">
        <v>1</v>
      </c>
      <c r="C7815">
        <v>1</v>
      </c>
      <c r="D7815">
        <v>1</v>
      </c>
      <c r="E7815" t="s">
        <v>8084</v>
      </c>
      <c r="F7815" t="s">
        <v>8018</v>
      </c>
      <c r="G7815" t="s">
        <v>14</v>
      </c>
      <c r="H7815" t="s">
        <v>8085</v>
      </c>
      <c r="I7815" t="s">
        <v>35</v>
      </c>
      <c r="J7815" t="s">
        <v>32</v>
      </c>
      <c r="M7815">
        <v>1863</v>
      </c>
      <c r="N7815">
        <v>0</v>
      </c>
      <c r="O7815">
        <v>5</v>
      </c>
    </row>
    <row r="7816" spans="1:15" x14ac:dyDescent="0.3">
      <c r="A7816" t="s">
        <v>14</v>
      </c>
      <c r="B7816">
        <v>1</v>
      </c>
      <c r="C7816">
        <v>1</v>
      </c>
      <c r="D7816">
        <v>1</v>
      </c>
      <c r="E7816" t="s">
        <v>8084</v>
      </c>
      <c r="F7816" t="s">
        <v>8023</v>
      </c>
      <c r="G7816" t="s">
        <v>14</v>
      </c>
      <c r="H7816" t="s">
        <v>8086</v>
      </c>
      <c r="I7816" t="s">
        <v>19</v>
      </c>
      <c r="M7816">
        <v>1863</v>
      </c>
      <c r="N7816">
        <v>28</v>
      </c>
      <c r="O7816">
        <v>34</v>
      </c>
    </row>
    <row r="7817" spans="1:15" x14ac:dyDescent="0.3">
      <c r="E7817" t="s">
        <v>8084</v>
      </c>
      <c r="F7817" t="s">
        <v>8023</v>
      </c>
      <c r="G7817" t="s">
        <v>51</v>
      </c>
      <c r="H7817" t="s">
        <v>8086</v>
      </c>
      <c r="I7817" t="s">
        <v>26</v>
      </c>
      <c r="M7817">
        <v>1863</v>
      </c>
      <c r="N7817">
        <v>28</v>
      </c>
      <c r="O7817">
        <v>34</v>
      </c>
    </row>
    <row r="7818" spans="1:15" x14ac:dyDescent="0.3">
      <c r="A7818" t="s">
        <v>14</v>
      </c>
      <c r="B7818">
        <v>0</v>
      </c>
      <c r="C7818">
        <v>1</v>
      </c>
      <c r="D7818" t="s">
        <v>14</v>
      </c>
      <c r="E7818" t="s">
        <v>8084</v>
      </c>
      <c r="F7818" t="s">
        <v>5046</v>
      </c>
      <c r="G7818" t="s">
        <v>51</v>
      </c>
      <c r="H7818" t="s">
        <v>8022</v>
      </c>
      <c r="I7818" t="s">
        <v>19</v>
      </c>
      <c r="M7818">
        <v>1863</v>
      </c>
      <c r="N7818">
        <v>38</v>
      </c>
      <c r="O7818">
        <v>40</v>
      </c>
    </row>
    <row r="7819" spans="1:15" x14ac:dyDescent="0.3">
      <c r="E7819" t="s">
        <v>8084</v>
      </c>
      <c r="F7819" t="s">
        <v>5046</v>
      </c>
      <c r="G7819" t="s">
        <v>17</v>
      </c>
      <c r="H7819" t="s">
        <v>8022</v>
      </c>
      <c r="I7819" t="s">
        <v>26</v>
      </c>
      <c r="M7819">
        <v>1863</v>
      </c>
      <c r="N7819">
        <v>38</v>
      </c>
      <c r="O7819">
        <v>40</v>
      </c>
    </row>
    <row r="7820" spans="1:15" x14ac:dyDescent="0.3">
      <c r="A7820" t="s">
        <v>237</v>
      </c>
      <c r="B7820">
        <v>0</v>
      </c>
      <c r="C7820">
        <v>0</v>
      </c>
      <c r="D7820">
        <v>0</v>
      </c>
      <c r="E7820" t="s">
        <v>8084</v>
      </c>
      <c r="F7820" t="s">
        <v>8019</v>
      </c>
      <c r="G7820" t="s">
        <v>23</v>
      </c>
      <c r="H7820" t="s">
        <v>8020</v>
      </c>
      <c r="I7820" t="s">
        <v>22</v>
      </c>
      <c r="M7820">
        <v>1863</v>
      </c>
      <c r="N7820">
        <v>113</v>
      </c>
      <c r="O7820">
        <v>119</v>
      </c>
    </row>
    <row r="7821" spans="1:15" x14ac:dyDescent="0.3">
      <c r="A7821" t="s">
        <v>237</v>
      </c>
      <c r="B7821">
        <v>0</v>
      </c>
      <c r="C7821">
        <v>0</v>
      </c>
      <c r="D7821">
        <v>0</v>
      </c>
      <c r="E7821" t="s">
        <v>8084</v>
      </c>
      <c r="F7821" t="s">
        <v>8019</v>
      </c>
      <c r="G7821" t="s">
        <v>23</v>
      </c>
      <c r="H7821" t="s">
        <v>8021</v>
      </c>
      <c r="I7821" t="s">
        <v>22</v>
      </c>
      <c r="M7821">
        <v>1863</v>
      </c>
      <c r="N7821">
        <v>308</v>
      </c>
      <c r="O7821">
        <v>314</v>
      </c>
    </row>
    <row r="7822" spans="1:15" x14ac:dyDescent="0.3">
      <c r="E7822" t="s">
        <v>8084</v>
      </c>
      <c r="F7822" t="s">
        <v>8016</v>
      </c>
      <c r="G7822" t="s">
        <v>23</v>
      </c>
      <c r="H7822" t="s">
        <v>8087</v>
      </c>
      <c r="I7822" t="s">
        <v>26</v>
      </c>
      <c r="M7822">
        <v>1863</v>
      </c>
      <c r="N7822">
        <v>397</v>
      </c>
      <c r="O7822">
        <v>403</v>
      </c>
    </row>
    <row r="7823" spans="1:15" x14ac:dyDescent="0.3">
      <c r="E7823" t="s">
        <v>8084</v>
      </c>
      <c r="F7823" t="s">
        <v>8016</v>
      </c>
      <c r="G7823" t="s">
        <v>17</v>
      </c>
      <c r="H7823" t="s">
        <v>8087</v>
      </c>
      <c r="I7823" t="s">
        <v>19</v>
      </c>
      <c r="M7823">
        <v>1863</v>
      </c>
      <c r="N7823">
        <v>397</v>
      </c>
      <c r="O7823">
        <v>403</v>
      </c>
    </row>
    <row r="7824" spans="1:15" x14ac:dyDescent="0.3">
      <c r="A7824" t="s">
        <v>14</v>
      </c>
      <c r="B7824">
        <v>1</v>
      </c>
      <c r="C7824">
        <v>1</v>
      </c>
      <c r="D7824">
        <v>1</v>
      </c>
      <c r="E7824" t="s">
        <v>8084</v>
      </c>
      <c r="F7824" t="s">
        <v>8018</v>
      </c>
      <c r="G7824" t="s">
        <v>14</v>
      </c>
      <c r="H7824" t="s">
        <v>8085</v>
      </c>
      <c r="I7824" t="s">
        <v>35</v>
      </c>
      <c r="J7824" t="s">
        <v>32</v>
      </c>
      <c r="M7824">
        <v>1864</v>
      </c>
      <c r="N7824">
        <v>0</v>
      </c>
      <c r="O7824">
        <v>5</v>
      </c>
    </row>
    <row r="7825" spans="1:15" x14ac:dyDescent="0.3">
      <c r="E7825" t="s">
        <v>8084</v>
      </c>
      <c r="F7825" t="s">
        <v>8023</v>
      </c>
      <c r="G7825" t="s">
        <v>51</v>
      </c>
      <c r="H7825" t="s">
        <v>8086</v>
      </c>
      <c r="I7825" t="s">
        <v>26</v>
      </c>
      <c r="M7825">
        <v>1864</v>
      </c>
      <c r="N7825">
        <v>28</v>
      </c>
      <c r="O7825">
        <v>34</v>
      </c>
    </row>
    <row r="7826" spans="1:15" x14ac:dyDescent="0.3">
      <c r="A7826" t="s">
        <v>14</v>
      </c>
      <c r="B7826">
        <v>1</v>
      </c>
      <c r="C7826">
        <v>1</v>
      </c>
      <c r="D7826">
        <v>1</v>
      </c>
      <c r="E7826" t="s">
        <v>8084</v>
      </c>
      <c r="F7826" t="s">
        <v>8023</v>
      </c>
      <c r="G7826" t="s">
        <v>14</v>
      </c>
      <c r="H7826" t="s">
        <v>8086</v>
      </c>
      <c r="I7826" t="s">
        <v>19</v>
      </c>
      <c r="M7826">
        <v>1864</v>
      </c>
      <c r="N7826">
        <v>28</v>
      </c>
      <c r="O7826">
        <v>34</v>
      </c>
    </row>
    <row r="7827" spans="1:15" x14ac:dyDescent="0.3">
      <c r="E7827" t="s">
        <v>8084</v>
      </c>
      <c r="F7827" t="s">
        <v>5046</v>
      </c>
      <c r="G7827" t="s">
        <v>17</v>
      </c>
      <c r="H7827" t="s">
        <v>8022</v>
      </c>
      <c r="I7827" t="s">
        <v>26</v>
      </c>
      <c r="M7827">
        <v>1864</v>
      </c>
      <c r="N7827">
        <v>38</v>
      </c>
      <c r="O7827">
        <v>40</v>
      </c>
    </row>
    <row r="7828" spans="1:15" x14ac:dyDescent="0.3">
      <c r="A7828" t="s">
        <v>14</v>
      </c>
      <c r="B7828">
        <v>0</v>
      </c>
      <c r="C7828">
        <v>1</v>
      </c>
      <c r="D7828" t="s">
        <v>14</v>
      </c>
      <c r="E7828" t="s">
        <v>8084</v>
      </c>
      <c r="F7828" t="s">
        <v>5046</v>
      </c>
      <c r="G7828" t="s">
        <v>51</v>
      </c>
      <c r="H7828" t="s">
        <v>8022</v>
      </c>
      <c r="I7828" t="s">
        <v>19</v>
      </c>
      <c r="M7828">
        <v>1864</v>
      </c>
      <c r="N7828">
        <v>38</v>
      </c>
      <c r="O7828">
        <v>40</v>
      </c>
    </row>
    <row r="7829" spans="1:15" x14ac:dyDescent="0.3">
      <c r="A7829" t="s">
        <v>237</v>
      </c>
      <c r="B7829">
        <v>0</v>
      </c>
      <c r="C7829">
        <v>0</v>
      </c>
      <c r="D7829">
        <v>0</v>
      </c>
      <c r="E7829" t="s">
        <v>8084</v>
      </c>
      <c r="F7829" t="s">
        <v>8019</v>
      </c>
      <c r="G7829" t="s">
        <v>23</v>
      </c>
      <c r="H7829" t="s">
        <v>8020</v>
      </c>
      <c r="I7829" t="s">
        <v>22</v>
      </c>
      <c r="M7829">
        <v>1864</v>
      </c>
      <c r="N7829">
        <v>113</v>
      </c>
      <c r="O7829">
        <v>119</v>
      </c>
    </row>
    <row r="7830" spans="1:15" x14ac:dyDescent="0.3">
      <c r="A7830" t="s">
        <v>237</v>
      </c>
      <c r="B7830">
        <v>0</v>
      </c>
      <c r="C7830">
        <v>0</v>
      </c>
      <c r="D7830">
        <v>0</v>
      </c>
      <c r="E7830" t="s">
        <v>8084</v>
      </c>
      <c r="F7830" t="s">
        <v>8019</v>
      </c>
      <c r="G7830" t="s">
        <v>23</v>
      </c>
      <c r="H7830" t="s">
        <v>8021</v>
      </c>
      <c r="I7830" t="s">
        <v>22</v>
      </c>
      <c r="M7830">
        <v>1864</v>
      </c>
      <c r="N7830">
        <v>308</v>
      </c>
      <c r="O7830">
        <v>314</v>
      </c>
    </row>
    <row r="7831" spans="1:15" x14ac:dyDescent="0.3">
      <c r="E7831" t="s">
        <v>8084</v>
      </c>
      <c r="F7831" t="s">
        <v>8016</v>
      </c>
      <c r="G7831" t="s">
        <v>17</v>
      </c>
      <c r="H7831" t="s">
        <v>8087</v>
      </c>
      <c r="I7831" t="s">
        <v>19</v>
      </c>
      <c r="M7831">
        <v>1864</v>
      </c>
      <c r="N7831">
        <v>397</v>
      </c>
      <c r="O7831">
        <v>403</v>
      </c>
    </row>
    <row r="7832" spans="1:15" x14ac:dyDescent="0.3">
      <c r="E7832" t="s">
        <v>8084</v>
      </c>
      <c r="F7832" t="s">
        <v>8016</v>
      </c>
      <c r="G7832" t="s">
        <v>23</v>
      </c>
      <c r="H7832" t="s">
        <v>8087</v>
      </c>
      <c r="I7832" t="s">
        <v>26</v>
      </c>
      <c r="M7832">
        <v>1864</v>
      </c>
      <c r="N7832">
        <v>397</v>
      </c>
      <c r="O7832">
        <v>403</v>
      </c>
    </row>
    <row r="7833" spans="1:15" x14ac:dyDescent="0.3">
      <c r="A7833" t="s">
        <v>14</v>
      </c>
      <c r="B7833">
        <v>1</v>
      </c>
      <c r="C7833">
        <v>1</v>
      </c>
      <c r="D7833">
        <v>1</v>
      </c>
      <c r="E7833" t="s">
        <v>8088</v>
      </c>
      <c r="F7833" t="s">
        <v>8018</v>
      </c>
      <c r="G7833" t="s">
        <v>14</v>
      </c>
      <c r="H7833" t="s">
        <v>8089</v>
      </c>
      <c r="I7833" t="s">
        <v>35</v>
      </c>
      <c r="J7833" t="s">
        <v>32</v>
      </c>
      <c r="M7833">
        <v>1865</v>
      </c>
      <c r="N7833">
        <v>27</v>
      </c>
      <c r="O7833">
        <v>32</v>
      </c>
    </row>
    <row r="7834" spans="1:15" x14ac:dyDescent="0.3">
      <c r="E7834" t="s">
        <v>8088</v>
      </c>
      <c r="F7834" t="s">
        <v>8091</v>
      </c>
      <c r="G7834" t="s">
        <v>14</v>
      </c>
      <c r="H7834" t="s">
        <v>8092</v>
      </c>
      <c r="I7834" t="s">
        <v>19</v>
      </c>
      <c r="M7834">
        <v>1865</v>
      </c>
      <c r="N7834">
        <v>61</v>
      </c>
      <c r="O7834">
        <v>65</v>
      </c>
    </row>
    <row r="7835" spans="1:15" x14ac:dyDescent="0.3">
      <c r="A7835" t="s">
        <v>14</v>
      </c>
      <c r="B7835">
        <v>0</v>
      </c>
      <c r="C7835">
        <v>1</v>
      </c>
      <c r="D7835" t="s">
        <v>14</v>
      </c>
      <c r="E7835" t="s">
        <v>8088</v>
      </c>
      <c r="F7835" t="s">
        <v>8091</v>
      </c>
      <c r="G7835" t="s">
        <v>17</v>
      </c>
      <c r="H7835" t="s">
        <v>8092</v>
      </c>
      <c r="I7835" t="s">
        <v>26</v>
      </c>
      <c r="M7835">
        <v>1865</v>
      </c>
      <c r="N7835">
        <v>61</v>
      </c>
      <c r="O7835">
        <v>65</v>
      </c>
    </row>
    <row r="7836" spans="1:15" x14ac:dyDescent="0.3">
      <c r="E7836" t="s">
        <v>8088</v>
      </c>
      <c r="F7836" t="s">
        <v>8023</v>
      </c>
      <c r="G7836" t="s">
        <v>14</v>
      </c>
      <c r="H7836" t="s">
        <v>8090</v>
      </c>
      <c r="I7836" t="s">
        <v>19</v>
      </c>
      <c r="M7836">
        <v>1865</v>
      </c>
      <c r="N7836">
        <v>69</v>
      </c>
      <c r="O7836">
        <v>75</v>
      </c>
    </row>
    <row r="7837" spans="1:15" x14ac:dyDescent="0.3">
      <c r="A7837" t="s">
        <v>14</v>
      </c>
      <c r="B7837">
        <v>0</v>
      </c>
      <c r="C7837">
        <v>1</v>
      </c>
      <c r="D7837" t="s">
        <v>14</v>
      </c>
      <c r="E7837" t="s">
        <v>8088</v>
      </c>
      <c r="F7837" t="s">
        <v>8023</v>
      </c>
      <c r="G7837" t="s">
        <v>23</v>
      </c>
      <c r="H7837" t="s">
        <v>8090</v>
      </c>
      <c r="I7837" t="s">
        <v>26</v>
      </c>
      <c r="M7837">
        <v>1865</v>
      </c>
      <c r="N7837">
        <v>69</v>
      </c>
      <c r="O7837">
        <v>75</v>
      </c>
    </row>
    <row r="7838" spans="1:15" x14ac:dyDescent="0.3">
      <c r="A7838" t="s">
        <v>14</v>
      </c>
      <c r="B7838">
        <v>1</v>
      </c>
      <c r="C7838">
        <v>1</v>
      </c>
      <c r="D7838">
        <v>1</v>
      </c>
      <c r="E7838" t="s">
        <v>8012</v>
      </c>
      <c r="F7838" t="s">
        <v>8094</v>
      </c>
      <c r="G7838" t="s">
        <v>14</v>
      </c>
      <c r="H7838" t="s">
        <v>8095</v>
      </c>
      <c r="I7838" t="s">
        <v>22</v>
      </c>
      <c r="M7838">
        <v>1866</v>
      </c>
      <c r="N7838">
        <v>32</v>
      </c>
      <c r="O7838">
        <v>44</v>
      </c>
    </row>
    <row r="7839" spans="1:15" x14ac:dyDescent="0.3">
      <c r="A7839" t="s">
        <v>14</v>
      </c>
      <c r="B7839">
        <v>1</v>
      </c>
      <c r="C7839">
        <v>1</v>
      </c>
      <c r="D7839">
        <v>1</v>
      </c>
      <c r="E7839" t="s">
        <v>8012</v>
      </c>
      <c r="F7839" t="s">
        <v>7696</v>
      </c>
      <c r="G7839" t="s">
        <v>14</v>
      </c>
      <c r="H7839" t="s">
        <v>8093</v>
      </c>
      <c r="I7839" t="s">
        <v>35</v>
      </c>
      <c r="J7839" t="s">
        <v>32</v>
      </c>
      <c r="M7839">
        <v>1866</v>
      </c>
      <c r="N7839">
        <v>64</v>
      </c>
      <c r="O7839">
        <v>70</v>
      </c>
    </row>
    <row r="7840" spans="1:15" x14ac:dyDescent="0.3">
      <c r="A7840" t="s">
        <v>23</v>
      </c>
      <c r="B7840">
        <v>0</v>
      </c>
      <c r="C7840">
        <v>0</v>
      </c>
      <c r="D7840">
        <v>1</v>
      </c>
      <c r="E7840" t="s">
        <v>8012</v>
      </c>
      <c r="F7840" t="s">
        <v>1690</v>
      </c>
      <c r="G7840" t="s">
        <v>23</v>
      </c>
      <c r="H7840" t="s">
        <v>8098</v>
      </c>
      <c r="I7840" t="s">
        <v>26</v>
      </c>
      <c r="M7840">
        <v>1866</v>
      </c>
      <c r="N7840">
        <v>220</v>
      </c>
      <c r="O7840">
        <v>228</v>
      </c>
    </row>
    <row r="7841" spans="1:15" x14ac:dyDescent="0.3">
      <c r="E7841" t="s">
        <v>8012</v>
      </c>
      <c r="F7841" t="s">
        <v>1109</v>
      </c>
      <c r="G7841" t="s">
        <v>23</v>
      </c>
      <c r="H7841" t="s">
        <v>8097</v>
      </c>
      <c r="I7841" t="s">
        <v>19</v>
      </c>
      <c r="M7841">
        <v>1866</v>
      </c>
      <c r="N7841">
        <v>223</v>
      </c>
      <c r="O7841">
        <v>228</v>
      </c>
    </row>
    <row r="7842" spans="1:15" x14ac:dyDescent="0.3">
      <c r="E7842" t="s">
        <v>8012</v>
      </c>
      <c r="F7842" t="s">
        <v>7707</v>
      </c>
      <c r="G7842" t="s">
        <v>17</v>
      </c>
      <c r="H7842" t="s">
        <v>8096</v>
      </c>
      <c r="I7842" t="s">
        <v>26</v>
      </c>
      <c r="M7842">
        <v>1866</v>
      </c>
      <c r="N7842">
        <v>243</v>
      </c>
      <c r="O7842">
        <v>249</v>
      </c>
    </row>
    <row r="7843" spans="1:15" x14ac:dyDescent="0.3">
      <c r="A7843" t="s">
        <v>1277</v>
      </c>
      <c r="B7843">
        <v>0</v>
      </c>
      <c r="C7843">
        <v>1</v>
      </c>
      <c r="D7843" t="s">
        <v>1277</v>
      </c>
      <c r="E7843" t="s">
        <v>8012</v>
      </c>
      <c r="F7843" t="s">
        <v>7707</v>
      </c>
      <c r="G7843" t="s">
        <v>23</v>
      </c>
      <c r="H7843" t="s">
        <v>8096</v>
      </c>
      <c r="I7843" t="s">
        <v>19</v>
      </c>
      <c r="M7843">
        <v>1866</v>
      </c>
      <c r="N7843">
        <v>243</v>
      </c>
      <c r="O7843">
        <v>249</v>
      </c>
    </row>
    <row r="7844" spans="1:15" x14ac:dyDescent="0.3">
      <c r="A7844" t="s">
        <v>14</v>
      </c>
      <c r="B7844">
        <v>0</v>
      </c>
      <c r="C7844">
        <v>0</v>
      </c>
      <c r="D7844">
        <v>1</v>
      </c>
      <c r="E7844" t="s">
        <v>8002</v>
      </c>
      <c r="F7844" t="s">
        <v>8100</v>
      </c>
      <c r="G7844" t="s">
        <v>14</v>
      </c>
      <c r="H7844" t="s">
        <v>8101</v>
      </c>
      <c r="I7844" t="s">
        <v>26</v>
      </c>
      <c r="M7844">
        <v>1868</v>
      </c>
      <c r="N7844">
        <v>0</v>
      </c>
      <c r="O7844">
        <v>12</v>
      </c>
    </row>
    <row r="7845" spans="1:15" x14ac:dyDescent="0.3">
      <c r="E7845" t="s">
        <v>8002</v>
      </c>
      <c r="F7845" t="s">
        <v>7876</v>
      </c>
      <c r="G7845" t="s">
        <v>23</v>
      </c>
      <c r="H7845" t="s">
        <v>8101</v>
      </c>
      <c r="I7845" t="s">
        <v>19</v>
      </c>
      <c r="M7845">
        <v>1868</v>
      </c>
      <c r="N7845">
        <v>7</v>
      </c>
      <c r="O7845">
        <v>12</v>
      </c>
    </row>
    <row r="7846" spans="1:15" x14ac:dyDescent="0.3">
      <c r="E7846" t="s">
        <v>8002</v>
      </c>
      <c r="F7846" t="s">
        <v>1644</v>
      </c>
      <c r="G7846" t="s">
        <v>17</v>
      </c>
      <c r="H7846" t="s">
        <v>8111</v>
      </c>
      <c r="I7846" t="s">
        <v>22</v>
      </c>
      <c r="M7846">
        <v>1868</v>
      </c>
      <c r="N7846">
        <v>14</v>
      </c>
      <c r="O7846">
        <v>19</v>
      </c>
    </row>
    <row r="7847" spans="1:15" x14ac:dyDescent="0.3">
      <c r="A7847" t="s">
        <v>14</v>
      </c>
      <c r="B7847">
        <v>1</v>
      </c>
      <c r="C7847">
        <v>1</v>
      </c>
      <c r="D7847">
        <v>1</v>
      </c>
      <c r="E7847" t="s">
        <v>8002</v>
      </c>
      <c r="F7847" t="s">
        <v>7844</v>
      </c>
      <c r="G7847" t="s">
        <v>14</v>
      </c>
      <c r="H7847" t="s">
        <v>8112</v>
      </c>
      <c r="I7847" t="s">
        <v>370</v>
      </c>
      <c r="J7847" t="s">
        <v>32</v>
      </c>
      <c r="M7847">
        <v>1868</v>
      </c>
      <c r="N7847">
        <v>23</v>
      </c>
      <c r="O7847">
        <v>30</v>
      </c>
    </row>
    <row r="7848" spans="1:15" x14ac:dyDescent="0.3">
      <c r="E7848" t="s">
        <v>8002</v>
      </c>
      <c r="F7848" t="s">
        <v>7844</v>
      </c>
      <c r="G7848" t="s">
        <v>23</v>
      </c>
      <c r="H7848" t="s">
        <v>8112</v>
      </c>
      <c r="I7848" t="s">
        <v>19</v>
      </c>
      <c r="M7848">
        <v>1868</v>
      </c>
      <c r="N7848">
        <v>23</v>
      </c>
      <c r="O7848">
        <v>30</v>
      </c>
    </row>
    <row r="7849" spans="1:15" x14ac:dyDescent="0.3">
      <c r="E7849" t="s">
        <v>8002</v>
      </c>
      <c r="F7849" t="s">
        <v>1644</v>
      </c>
      <c r="G7849" t="s">
        <v>17</v>
      </c>
      <c r="H7849" t="s">
        <v>8099</v>
      </c>
      <c r="I7849" t="s">
        <v>19</v>
      </c>
      <c r="M7849">
        <v>1868</v>
      </c>
      <c r="N7849">
        <v>84</v>
      </c>
      <c r="O7849">
        <v>89</v>
      </c>
    </row>
    <row r="7850" spans="1:15" x14ac:dyDescent="0.3">
      <c r="A7850" t="s">
        <v>14</v>
      </c>
      <c r="B7850">
        <v>1</v>
      </c>
      <c r="C7850">
        <v>1</v>
      </c>
      <c r="D7850">
        <v>1</v>
      </c>
      <c r="E7850" t="s">
        <v>8002</v>
      </c>
      <c r="F7850" t="s">
        <v>1644</v>
      </c>
      <c r="G7850" t="s">
        <v>14</v>
      </c>
      <c r="H7850" t="s">
        <v>8099</v>
      </c>
      <c r="I7850" t="s">
        <v>26</v>
      </c>
      <c r="M7850">
        <v>1868</v>
      </c>
      <c r="N7850">
        <v>84</v>
      </c>
      <c r="O7850">
        <v>89</v>
      </c>
    </row>
    <row r="7851" spans="1:15" x14ac:dyDescent="0.3">
      <c r="A7851" t="s">
        <v>14</v>
      </c>
      <c r="B7851">
        <v>1</v>
      </c>
      <c r="C7851">
        <v>1</v>
      </c>
      <c r="D7851">
        <v>1</v>
      </c>
      <c r="E7851" t="s">
        <v>8002</v>
      </c>
      <c r="F7851" t="s">
        <v>7876</v>
      </c>
      <c r="G7851" t="s">
        <v>14</v>
      </c>
      <c r="H7851" t="s">
        <v>8102</v>
      </c>
      <c r="I7851" t="s">
        <v>19</v>
      </c>
      <c r="M7851">
        <v>1868</v>
      </c>
      <c r="N7851">
        <v>173</v>
      </c>
      <c r="O7851">
        <v>178</v>
      </c>
    </row>
    <row r="7852" spans="1:15" x14ac:dyDescent="0.3">
      <c r="E7852" t="s">
        <v>8002</v>
      </c>
      <c r="F7852" t="s">
        <v>7876</v>
      </c>
      <c r="G7852" t="s">
        <v>17</v>
      </c>
      <c r="H7852" t="s">
        <v>8102</v>
      </c>
      <c r="I7852" t="s">
        <v>26</v>
      </c>
      <c r="M7852">
        <v>1868</v>
      </c>
      <c r="N7852">
        <v>173</v>
      </c>
      <c r="O7852">
        <v>178</v>
      </c>
    </row>
    <row r="7853" spans="1:15" x14ac:dyDescent="0.3">
      <c r="E7853" t="s">
        <v>8002</v>
      </c>
      <c r="F7853" t="s">
        <v>7873</v>
      </c>
      <c r="G7853" t="s">
        <v>17</v>
      </c>
      <c r="H7853" t="s">
        <v>8114</v>
      </c>
      <c r="I7853" t="s">
        <v>19</v>
      </c>
      <c r="M7853">
        <v>1868</v>
      </c>
      <c r="N7853">
        <v>180</v>
      </c>
      <c r="O7853">
        <v>196</v>
      </c>
    </row>
    <row r="7854" spans="1:15" x14ac:dyDescent="0.3">
      <c r="A7854" t="s">
        <v>14</v>
      </c>
      <c r="B7854">
        <v>1</v>
      </c>
      <c r="C7854">
        <v>1</v>
      </c>
      <c r="D7854">
        <v>1</v>
      </c>
      <c r="E7854" t="s">
        <v>8002</v>
      </c>
      <c r="F7854" t="s">
        <v>7844</v>
      </c>
      <c r="G7854" t="s">
        <v>14</v>
      </c>
      <c r="H7854" t="s">
        <v>8113</v>
      </c>
      <c r="I7854" t="s">
        <v>370</v>
      </c>
      <c r="J7854" t="s">
        <v>32</v>
      </c>
      <c r="M7854">
        <v>1868</v>
      </c>
      <c r="N7854">
        <v>189</v>
      </c>
      <c r="O7854">
        <v>196</v>
      </c>
    </row>
    <row r="7855" spans="1:15" x14ac:dyDescent="0.3">
      <c r="E7855" t="s">
        <v>8002</v>
      </c>
      <c r="F7855" t="s">
        <v>7876</v>
      </c>
      <c r="G7855" t="s">
        <v>17</v>
      </c>
      <c r="H7855" t="s">
        <v>8105</v>
      </c>
      <c r="I7855" t="s">
        <v>26</v>
      </c>
      <c r="M7855">
        <v>1868</v>
      </c>
      <c r="N7855">
        <v>261</v>
      </c>
      <c r="O7855">
        <v>266</v>
      </c>
    </row>
    <row r="7856" spans="1:15" x14ac:dyDescent="0.3">
      <c r="A7856" t="s">
        <v>14</v>
      </c>
      <c r="B7856">
        <v>1</v>
      </c>
      <c r="C7856">
        <v>1</v>
      </c>
      <c r="D7856">
        <v>1</v>
      </c>
      <c r="E7856" t="s">
        <v>8002</v>
      </c>
      <c r="F7856" t="s">
        <v>7876</v>
      </c>
      <c r="G7856" t="s">
        <v>14</v>
      </c>
      <c r="H7856" t="s">
        <v>8105</v>
      </c>
      <c r="I7856" t="s">
        <v>19</v>
      </c>
      <c r="M7856">
        <v>1868</v>
      </c>
      <c r="N7856">
        <v>261</v>
      </c>
      <c r="O7856">
        <v>266</v>
      </c>
    </row>
    <row r="7857" spans="1:15" x14ac:dyDescent="0.3">
      <c r="E7857" t="s">
        <v>8002</v>
      </c>
      <c r="F7857" t="s">
        <v>8109</v>
      </c>
      <c r="G7857" t="s">
        <v>14</v>
      </c>
      <c r="H7857" t="s">
        <v>8110</v>
      </c>
      <c r="I7857" t="s">
        <v>26</v>
      </c>
      <c r="M7857">
        <v>1868</v>
      </c>
      <c r="N7857">
        <v>290</v>
      </c>
      <c r="O7857">
        <v>293</v>
      </c>
    </row>
    <row r="7858" spans="1:15" x14ac:dyDescent="0.3">
      <c r="E7858" t="s">
        <v>8002</v>
      </c>
      <c r="F7858" t="s">
        <v>8109</v>
      </c>
      <c r="G7858" t="s">
        <v>17</v>
      </c>
      <c r="H7858" t="s">
        <v>8110</v>
      </c>
      <c r="I7858" t="s">
        <v>19</v>
      </c>
      <c r="M7858">
        <v>1868</v>
      </c>
      <c r="N7858">
        <v>290</v>
      </c>
      <c r="O7858">
        <v>293</v>
      </c>
    </row>
    <row r="7859" spans="1:15" x14ac:dyDescent="0.3">
      <c r="E7859" t="s">
        <v>8002</v>
      </c>
      <c r="F7859" t="s">
        <v>8103</v>
      </c>
      <c r="G7859" t="s">
        <v>17</v>
      </c>
      <c r="H7859" t="s">
        <v>8104</v>
      </c>
      <c r="I7859" t="s">
        <v>26</v>
      </c>
      <c r="M7859">
        <v>1868</v>
      </c>
      <c r="N7859">
        <v>297</v>
      </c>
      <c r="O7859">
        <v>305</v>
      </c>
    </row>
    <row r="7860" spans="1:15" x14ac:dyDescent="0.3">
      <c r="E7860" t="s">
        <v>8002</v>
      </c>
      <c r="F7860" t="s">
        <v>8106</v>
      </c>
      <c r="G7860" t="s">
        <v>17</v>
      </c>
      <c r="H7860" t="s">
        <v>8104</v>
      </c>
      <c r="I7860" t="s">
        <v>19</v>
      </c>
      <c r="M7860">
        <v>1868</v>
      </c>
      <c r="N7860">
        <v>297</v>
      </c>
      <c r="O7860">
        <v>302</v>
      </c>
    </row>
    <row r="7861" spans="1:15" x14ac:dyDescent="0.3">
      <c r="E7861" t="s">
        <v>8002</v>
      </c>
      <c r="F7861" t="s">
        <v>8107</v>
      </c>
      <c r="G7861" t="s">
        <v>14</v>
      </c>
      <c r="H7861" t="s">
        <v>8108</v>
      </c>
      <c r="I7861" t="s">
        <v>19</v>
      </c>
      <c r="M7861">
        <v>1868</v>
      </c>
      <c r="N7861">
        <v>306</v>
      </c>
      <c r="O7861">
        <v>327</v>
      </c>
    </row>
    <row r="7862" spans="1:15" x14ac:dyDescent="0.3">
      <c r="A7862" t="s">
        <v>14</v>
      </c>
      <c r="B7862">
        <v>1</v>
      </c>
      <c r="C7862">
        <v>1</v>
      </c>
      <c r="D7862">
        <v>1</v>
      </c>
      <c r="E7862" t="s">
        <v>8002</v>
      </c>
      <c r="F7862" t="s">
        <v>3543</v>
      </c>
      <c r="G7862" t="s">
        <v>14</v>
      </c>
      <c r="H7862" t="s">
        <v>8118</v>
      </c>
      <c r="I7862" t="s">
        <v>270</v>
      </c>
      <c r="J7862" t="s">
        <v>32</v>
      </c>
      <c r="M7862">
        <v>1869</v>
      </c>
      <c r="N7862">
        <v>0</v>
      </c>
      <c r="O7862">
        <v>7</v>
      </c>
    </row>
    <row r="7863" spans="1:15" x14ac:dyDescent="0.3">
      <c r="A7863" t="s">
        <v>14</v>
      </c>
      <c r="B7863">
        <v>1</v>
      </c>
      <c r="C7863">
        <v>1</v>
      </c>
      <c r="D7863">
        <v>1</v>
      </c>
      <c r="E7863" t="s">
        <v>8002</v>
      </c>
      <c r="F7863" t="s">
        <v>8115</v>
      </c>
      <c r="G7863" t="s">
        <v>14</v>
      </c>
      <c r="H7863" t="s">
        <v>8116</v>
      </c>
      <c r="I7863" t="s">
        <v>31</v>
      </c>
      <c r="J7863" t="s">
        <v>32</v>
      </c>
      <c r="M7863">
        <v>1869</v>
      </c>
      <c r="N7863">
        <v>32</v>
      </c>
      <c r="O7863">
        <v>37</v>
      </c>
    </row>
    <row r="7864" spans="1:15" x14ac:dyDescent="0.3">
      <c r="A7864" t="s">
        <v>14</v>
      </c>
      <c r="B7864">
        <v>0</v>
      </c>
      <c r="C7864">
        <v>1</v>
      </c>
      <c r="D7864" t="s">
        <v>14</v>
      </c>
      <c r="E7864" t="s">
        <v>8002</v>
      </c>
      <c r="F7864" t="s">
        <v>8115</v>
      </c>
      <c r="G7864" t="s">
        <v>17</v>
      </c>
      <c r="H7864" t="s">
        <v>8116</v>
      </c>
      <c r="I7864" t="s">
        <v>26</v>
      </c>
      <c r="M7864">
        <v>1869</v>
      </c>
      <c r="N7864">
        <v>32</v>
      </c>
      <c r="O7864">
        <v>37</v>
      </c>
    </row>
    <row r="7865" spans="1:15" x14ac:dyDescent="0.3">
      <c r="A7865" t="s">
        <v>14</v>
      </c>
      <c r="B7865">
        <v>1</v>
      </c>
      <c r="C7865">
        <v>1</v>
      </c>
      <c r="D7865">
        <v>1</v>
      </c>
      <c r="E7865" t="s">
        <v>8002</v>
      </c>
      <c r="F7865" t="s">
        <v>8115</v>
      </c>
      <c r="G7865" t="s">
        <v>14</v>
      </c>
      <c r="H7865" t="s">
        <v>8119</v>
      </c>
      <c r="I7865" t="s">
        <v>35</v>
      </c>
      <c r="J7865" t="s">
        <v>32</v>
      </c>
      <c r="M7865">
        <v>1869</v>
      </c>
      <c r="N7865">
        <v>123</v>
      </c>
      <c r="O7865">
        <v>128</v>
      </c>
    </row>
    <row r="7866" spans="1:15" x14ac:dyDescent="0.3">
      <c r="A7866" t="s">
        <v>14</v>
      </c>
      <c r="B7866">
        <v>1</v>
      </c>
      <c r="C7866">
        <v>1</v>
      </c>
      <c r="D7866">
        <v>1</v>
      </c>
      <c r="E7866" t="s">
        <v>8002</v>
      </c>
      <c r="F7866" t="s">
        <v>3543</v>
      </c>
      <c r="G7866" t="s">
        <v>14</v>
      </c>
      <c r="H7866" t="s">
        <v>8117</v>
      </c>
      <c r="I7866" t="s">
        <v>35</v>
      </c>
      <c r="J7866" t="s">
        <v>32</v>
      </c>
      <c r="M7866">
        <v>1869</v>
      </c>
      <c r="N7866">
        <v>202</v>
      </c>
      <c r="O7866">
        <v>209</v>
      </c>
    </row>
    <row r="7867" spans="1:15" x14ac:dyDescent="0.3">
      <c r="A7867" t="s">
        <v>237</v>
      </c>
      <c r="B7867">
        <v>0</v>
      </c>
      <c r="E7867" t="s">
        <v>7737</v>
      </c>
      <c r="F7867" t="s">
        <v>7942</v>
      </c>
      <c r="G7867" t="s">
        <v>17</v>
      </c>
      <c r="H7867" t="s">
        <v>7943</v>
      </c>
      <c r="I7867" t="s">
        <v>22</v>
      </c>
      <c r="M7867">
        <v>1870</v>
      </c>
      <c r="N7867">
        <v>4</v>
      </c>
      <c r="O7867">
        <v>15</v>
      </c>
    </row>
    <row r="7868" spans="1:15" x14ac:dyDescent="0.3">
      <c r="A7868" t="s">
        <v>14</v>
      </c>
      <c r="B7868">
        <v>1</v>
      </c>
      <c r="C7868">
        <v>1</v>
      </c>
      <c r="D7868">
        <v>1</v>
      </c>
      <c r="E7868" t="s">
        <v>7737</v>
      </c>
      <c r="F7868" t="s">
        <v>7738</v>
      </c>
      <c r="G7868" t="s">
        <v>14</v>
      </c>
      <c r="H7868" t="s">
        <v>7952</v>
      </c>
      <c r="I7868" t="s">
        <v>35</v>
      </c>
      <c r="J7868" t="s">
        <v>32</v>
      </c>
      <c r="M7868">
        <v>1870</v>
      </c>
      <c r="N7868">
        <v>229</v>
      </c>
      <c r="O7868">
        <v>234</v>
      </c>
    </row>
    <row r="7869" spans="1:15" x14ac:dyDescent="0.3">
      <c r="E7869" t="s">
        <v>7737</v>
      </c>
      <c r="F7869" t="s">
        <v>1809</v>
      </c>
      <c r="G7869" t="s">
        <v>51</v>
      </c>
      <c r="H7869" t="s">
        <v>7953</v>
      </c>
      <c r="I7869" t="s">
        <v>52</v>
      </c>
      <c r="J7869" t="s">
        <v>60</v>
      </c>
      <c r="M7869">
        <v>1870</v>
      </c>
      <c r="N7869">
        <v>257</v>
      </c>
      <c r="O7869">
        <v>263</v>
      </c>
    </row>
    <row r="7870" spans="1:15" x14ac:dyDescent="0.3">
      <c r="A7870" t="s">
        <v>14</v>
      </c>
      <c r="B7870">
        <v>1</v>
      </c>
      <c r="C7870">
        <v>1</v>
      </c>
      <c r="D7870">
        <v>1</v>
      </c>
      <c r="E7870" t="s">
        <v>7737</v>
      </c>
      <c r="F7870" t="s">
        <v>7948</v>
      </c>
      <c r="G7870" t="s">
        <v>14</v>
      </c>
      <c r="H7870" t="s">
        <v>7949</v>
      </c>
      <c r="I7870" t="s">
        <v>22</v>
      </c>
      <c r="M7870">
        <v>1870</v>
      </c>
      <c r="N7870">
        <v>305</v>
      </c>
      <c r="O7870">
        <v>311</v>
      </c>
    </row>
    <row r="7871" spans="1:15" x14ac:dyDescent="0.3">
      <c r="A7871" t="s">
        <v>23</v>
      </c>
      <c r="B7871">
        <v>1</v>
      </c>
      <c r="C7871">
        <v>1</v>
      </c>
      <c r="D7871">
        <v>1</v>
      </c>
      <c r="E7871" t="s">
        <v>7737</v>
      </c>
      <c r="F7871" t="s">
        <v>7946</v>
      </c>
      <c r="G7871" t="s">
        <v>23</v>
      </c>
      <c r="H7871" t="s">
        <v>7947</v>
      </c>
      <c r="I7871" t="s">
        <v>19</v>
      </c>
      <c r="M7871">
        <v>1870</v>
      </c>
      <c r="N7871">
        <v>397</v>
      </c>
      <c r="O7871">
        <v>408</v>
      </c>
    </row>
    <row r="7872" spans="1:15" x14ac:dyDescent="0.3">
      <c r="A7872" t="s">
        <v>23</v>
      </c>
      <c r="B7872">
        <v>1</v>
      </c>
      <c r="C7872">
        <v>1</v>
      </c>
      <c r="D7872">
        <v>1</v>
      </c>
      <c r="E7872" t="s">
        <v>7737</v>
      </c>
      <c r="F7872" t="s">
        <v>7944</v>
      </c>
      <c r="G7872" t="s">
        <v>23</v>
      </c>
      <c r="H7872" t="s">
        <v>7945</v>
      </c>
      <c r="I7872" t="s">
        <v>69</v>
      </c>
      <c r="J7872" t="s">
        <v>112</v>
      </c>
      <c r="M7872">
        <v>1870</v>
      </c>
      <c r="N7872">
        <v>397</v>
      </c>
      <c r="O7872">
        <v>403</v>
      </c>
    </row>
    <row r="7873" spans="1:15" x14ac:dyDescent="0.3">
      <c r="E7873" t="s">
        <v>7737</v>
      </c>
      <c r="F7873" t="s">
        <v>4159</v>
      </c>
      <c r="G7873" t="s">
        <v>14</v>
      </c>
      <c r="H7873" t="s">
        <v>7937</v>
      </c>
      <c r="I7873" t="s">
        <v>52</v>
      </c>
      <c r="J7873" t="s">
        <v>32</v>
      </c>
      <c r="M7873">
        <v>1870</v>
      </c>
      <c r="N7873">
        <v>404</v>
      </c>
      <c r="O7873">
        <v>408</v>
      </c>
    </row>
    <row r="7874" spans="1:15" x14ac:dyDescent="0.3">
      <c r="A7874" t="s">
        <v>23</v>
      </c>
      <c r="B7874">
        <v>1</v>
      </c>
      <c r="C7874">
        <v>1</v>
      </c>
      <c r="D7874">
        <v>1</v>
      </c>
      <c r="E7874" t="s">
        <v>7737</v>
      </c>
      <c r="F7874" t="s">
        <v>7751</v>
      </c>
      <c r="G7874" t="s">
        <v>23</v>
      </c>
      <c r="H7874" t="s">
        <v>7954</v>
      </c>
      <c r="I7874" t="s">
        <v>22</v>
      </c>
      <c r="M7874">
        <v>1870</v>
      </c>
      <c r="N7874">
        <v>414</v>
      </c>
      <c r="O7874">
        <v>423</v>
      </c>
    </row>
    <row r="7875" spans="1:15" x14ac:dyDescent="0.3">
      <c r="E7875" t="s">
        <v>7737</v>
      </c>
      <c r="F7875" t="s">
        <v>4159</v>
      </c>
      <c r="G7875" t="s">
        <v>14</v>
      </c>
      <c r="H7875" t="s">
        <v>7950</v>
      </c>
      <c r="I7875" t="s">
        <v>52</v>
      </c>
      <c r="J7875" t="s">
        <v>32</v>
      </c>
      <c r="M7875">
        <v>1870</v>
      </c>
      <c r="N7875">
        <v>419</v>
      </c>
      <c r="O7875">
        <v>423</v>
      </c>
    </row>
    <row r="7876" spans="1:15" x14ac:dyDescent="0.3">
      <c r="A7876" t="s">
        <v>14</v>
      </c>
      <c r="B7876">
        <v>0</v>
      </c>
      <c r="C7876">
        <v>1</v>
      </c>
      <c r="D7876" t="s">
        <v>14</v>
      </c>
      <c r="E7876" t="s">
        <v>7737</v>
      </c>
      <c r="F7876" t="s">
        <v>7754</v>
      </c>
      <c r="G7876" t="s">
        <v>23</v>
      </c>
      <c r="H7876" t="s">
        <v>7951</v>
      </c>
      <c r="I7876" t="s">
        <v>26</v>
      </c>
      <c r="M7876">
        <v>1870</v>
      </c>
      <c r="N7876">
        <v>445</v>
      </c>
      <c r="O7876">
        <v>453</v>
      </c>
    </row>
    <row r="7877" spans="1:15" x14ac:dyDescent="0.3">
      <c r="E7877" t="s">
        <v>7737</v>
      </c>
      <c r="F7877" t="s">
        <v>7754</v>
      </c>
      <c r="G7877" t="s">
        <v>14</v>
      </c>
      <c r="H7877" t="s">
        <v>7951</v>
      </c>
      <c r="I7877" t="s">
        <v>19</v>
      </c>
      <c r="M7877">
        <v>1870</v>
      </c>
      <c r="N7877">
        <v>445</v>
      </c>
      <c r="O7877">
        <v>453</v>
      </c>
    </row>
    <row r="7878" spans="1:15" x14ac:dyDescent="0.3">
      <c r="E7878" t="s">
        <v>7737</v>
      </c>
      <c r="F7878" t="s">
        <v>7938</v>
      </c>
      <c r="G7878" t="s">
        <v>23</v>
      </c>
      <c r="H7878" t="s">
        <v>7939</v>
      </c>
      <c r="I7878" t="s">
        <v>19</v>
      </c>
      <c r="M7878">
        <v>1870</v>
      </c>
      <c r="N7878">
        <v>503</v>
      </c>
      <c r="O7878">
        <v>510</v>
      </c>
    </row>
    <row r="7879" spans="1:15" x14ac:dyDescent="0.3">
      <c r="A7879" t="s">
        <v>237</v>
      </c>
      <c r="B7879">
        <v>0</v>
      </c>
      <c r="E7879" t="s">
        <v>7737</v>
      </c>
      <c r="F7879" t="s">
        <v>7938</v>
      </c>
      <c r="G7879" t="s">
        <v>17</v>
      </c>
      <c r="H7879" t="s">
        <v>7939</v>
      </c>
      <c r="I7879" t="s">
        <v>26</v>
      </c>
      <c r="M7879">
        <v>1870</v>
      </c>
      <c r="N7879">
        <v>503</v>
      </c>
      <c r="O7879">
        <v>510</v>
      </c>
    </row>
    <row r="7880" spans="1:15" x14ac:dyDescent="0.3">
      <c r="A7880" t="s">
        <v>14</v>
      </c>
      <c r="B7880">
        <v>1</v>
      </c>
      <c r="C7880">
        <v>1</v>
      </c>
      <c r="D7880">
        <v>1</v>
      </c>
      <c r="E7880" t="s">
        <v>7737</v>
      </c>
      <c r="F7880" t="s">
        <v>7828</v>
      </c>
      <c r="G7880" t="s">
        <v>14</v>
      </c>
      <c r="H7880" t="s">
        <v>7955</v>
      </c>
      <c r="I7880" t="s">
        <v>22</v>
      </c>
      <c r="M7880">
        <v>1870</v>
      </c>
      <c r="N7880">
        <v>523</v>
      </c>
      <c r="O7880">
        <v>528</v>
      </c>
    </row>
    <row r="7881" spans="1:15" x14ac:dyDescent="0.3">
      <c r="A7881" t="s">
        <v>1277</v>
      </c>
      <c r="B7881">
        <v>0</v>
      </c>
      <c r="C7881">
        <v>1</v>
      </c>
      <c r="D7881" t="s">
        <v>1277</v>
      </c>
      <c r="E7881" t="s">
        <v>7737</v>
      </c>
      <c r="F7881" t="s">
        <v>7940</v>
      </c>
      <c r="G7881" t="s">
        <v>23</v>
      </c>
      <c r="H7881" t="s">
        <v>7941</v>
      </c>
      <c r="I7881" t="s">
        <v>26</v>
      </c>
      <c r="M7881">
        <v>1870</v>
      </c>
      <c r="N7881">
        <v>542</v>
      </c>
      <c r="O7881">
        <v>551</v>
      </c>
    </row>
    <row r="7882" spans="1:15" x14ac:dyDescent="0.3">
      <c r="E7882" t="s">
        <v>7737</v>
      </c>
      <c r="F7882" t="s">
        <v>7940</v>
      </c>
      <c r="G7882" t="s">
        <v>14</v>
      </c>
      <c r="H7882" t="s">
        <v>7941</v>
      </c>
      <c r="I7882" t="s">
        <v>19</v>
      </c>
      <c r="M7882">
        <v>1870</v>
      </c>
      <c r="N7882">
        <v>542</v>
      </c>
      <c r="O7882">
        <v>551</v>
      </c>
    </row>
    <row r="7883" spans="1:15" x14ac:dyDescent="0.3">
      <c r="A7883" t="s">
        <v>237</v>
      </c>
      <c r="B7883">
        <v>0</v>
      </c>
      <c r="E7883" t="s">
        <v>7737</v>
      </c>
      <c r="F7883" t="s">
        <v>7942</v>
      </c>
      <c r="G7883" t="s">
        <v>17</v>
      </c>
      <c r="H7883" t="s">
        <v>7943</v>
      </c>
      <c r="I7883" t="s">
        <v>22</v>
      </c>
      <c r="M7883">
        <v>1871</v>
      </c>
      <c r="N7883">
        <v>4</v>
      </c>
      <c r="O7883">
        <v>15</v>
      </c>
    </row>
    <row r="7884" spans="1:15" x14ac:dyDescent="0.3">
      <c r="A7884" t="s">
        <v>14</v>
      </c>
      <c r="B7884">
        <v>1</v>
      </c>
      <c r="C7884">
        <v>1</v>
      </c>
      <c r="D7884">
        <v>1</v>
      </c>
      <c r="E7884" t="s">
        <v>7737</v>
      </c>
      <c r="F7884" t="s">
        <v>7738</v>
      </c>
      <c r="G7884" t="s">
        <v>14</v>
      </c>
      <c r="H7884" t="s">
        <v>7952</v>
      </c>
      <c r="I7884" t="s">
        <v>35</v>
      </c>
      <c r="J7884" t="s">
        <v>32</v>
      </c>
      <c r="M7884">
        <v>1871</v>
      </c>
      <c r="N7884">
        <v>229</v>
      </c>
      <c r="O7884">
        <v>234</v>
      </c>
    </row>
    <row r="7885" spans="1:15" x14ac:dyDescent="0.3">
      <c r="E7885" t="s">
        <v>7737</v>
      </c>
      <c r="F7885" t="s">
        <v>1809</v>
      </c>
      <c r="G7885" t="s">
        <v>51</v>
      </c>
      <c r="H7885" t="s">
        <v>7953</v>
      </c>
      <c r="I7885" t="s">
        <v>52</v>
      </c>
      <c r="J7885" t="s">
        <v>60</v>
      </c>
      <c r="M7885">
        <v>1871</v>
      </c>
      <c r="N7885">
        <v>257</v>
      </c>
      <c r="O7885">
        <v>263</v>
      </c>
    </row>
    <row r="7886" spans="1:15" x14ac:dyDescent="0.3">
      <c r="A7886" t="s">
        <v>14</v>
      </c>
      <c r="B7886">
        <v>1</v>
      </c>
      <c r="C7886">
        <v>1</v>
      </c>
      <c r="D7886">
        <v>1</v>
      </c>
      <c r="E7886" t="s">
        <v>7737</v>
      </c>
      <c r="F7886" t="s">
        <v>7948</v>
      </c>
      <c r="G7886" t="s">
        <v>14</v>
      </c>
      <c r="H7886" t="s">
        <v>7949</v>
      </c>
      <c r="I7886" t="s">
        <v>22</v>
      </c>
      <c r="M7886">
        <v>1871</v>
      </c>
      <c r="N7886">
        <v>305</v>
      </c>
      <c r="O7886">
        <v>311</v>
      </c>
    </row>
    <row r="7887" spans="1:15" x14ac:dyDescent="0.3">
      <c r="A7887" t="s">
        <v>23</v>
      </c>
      <c r="B7887">
        <v>1</v>
      </c>
      <c r="C7887">
        <v>1</v>
      </c>
      <c r="D7887">
        <v>1</v>
      </c>
      <c r="E7887" t="s">
        <v>7737</v>
      </c>
      <c r="F7887" t="s">
        <v>7944</v>
      </c>
      <c r="G7887" t="s">
        <v>23</v>
      </c>
      <c r="H7887" t="s">
        <v>7945</v>
      </c>
      <c r="I7887" t="s">
        <v>69</v>
      </c>
      <c r="J7887" t="s">
        <v>112</v>
      </c>
      <c r="M7887">
        <v>1871</v>
      </c>
      <c r="N7887">
        <v>397</v>
      </c>
      <c r="O7887">
        <v>403</v>
      </c>
    </row>
    <row r="7888" spans="1:15" x14ac:dyDescent="0.3">
      <c r="A7888" t="s">
        <v>23</v>
      </c>
      <c r="B7888">
        <v>1</v>
      </c>
      <c r="C7888">
        <v>1</v>
      </c>
      <c r="D7888">
        <v>1</v>
      </c>
      <c r="E7888" t="s">
        <v>7737</v>
      </c>
      <c r="F7888" t="s">
        <v>7946</v>
      </c>
      <c r="G7888" t="s">
        <v>23</v>
      </c>
      <c r="H7888" t="s">
        <v>7947</v>
      </c>
      <c r="I7888" t="s">
        <v>19</v>
      </c>
      <c r="M7888">
        <v>1871</v>
      </c>
      <c r="N7888">
        <v>397</v>
      </c>
      <c r="O7888">
        <v>408</v>
      </c>
    </row>
    <row r="7889" spans="1:15" x14ac:dyDescent="0.3">
      <c r="E7889" t="s">
        <v>7737</v>
      </c>
      <c r="F7889" t="s">
        <v>4159</v>
      </c>
      <c r="G7889" t="s">
        <v>14</v>
      </c>
      <c r="H7889" t="s">
        <v>7937</v>
      </c>
      <c r="I7889" t="s">
        <v>52</v>
      </c>
      <c r="J7889" t="s">
        <v>32</v>
      </c>
      <c r="M7889">
        <v>1871</v>
      </c>
      <c r="N7889">
        <v>404</v>
      </c>
      <c r="O7889">
        <v>408</v>
      </c>
    </row>
    <row r="7890" spans="1:15" x14ac:dyDescent="0.3">
      <c r="A7890" t="s">
        <v>23</v>
      </c>
      <c r="B7890">
        <v>1</v>
      </c>
      <c r="C7890">
        <v>1</v>
      </c>
      <c r="D7890">
        <v>1</v>
      </c>
      <c r="E7890" t="s">
        <v>7737</v>
      </c>
      <c r="F7890" t="s">
        <v>7751</v>
      </c>
      <c r="G7890" t="s">
        <v>23</v>
      </c>
      <c r="H7890" t="s">
        <v>7954</v>
      </c>
      <c r="I7890" t="s">
        <v>22</v>
      </c>
      <c r="M7890">
        <v>1871</v>
      </c>
      <c r="N7890">
        <v>414</v>
      </c>
      <c r="O7890">
        <v>423</v>
      </c>
    </row>
    <row r="7891" spans="1:15" x14ac:dyDescent="0.3">
      <c r="E7891" t="s">
        <v>7737</v>
      </c>
      <c r="F7891" t="s">
        <v>4159</v>
      </c>
      <c r="G7891" t="s">
        <v>14</v>
      </c>
      <c r="H7891" t="s">
        <v>7950</v>
      </c>
      <c r="I7891" t="s">
        <v>52</v>
      </c>
      <c r="J7891" t="s">
        <v>32</v>
      </c>
      <c r="M7891">
        <v>1871</v>
      </c>
      <c r="N7891">
        <v>419</v>
      </c>
      <c r="O7891">
        <v>423</v>
      </c>
    </row>
    <row r="7892" spans="1:15" x14ac:dyDescent="0.3">
      <c r="A7892" t="s">
        <v>14</v>
      </c>
      <c r="B7892">
        <v>0</v>
      </c>
      <c r="C7892">
        <v>1</v>
      </c>
      <c r="D7892" t="s">
        <v>14</v>
      </c>
      <c r="E7892" t="s">
        <v>7737</v>
      </c>
      <c r="F7892" t="s">
        <v>7754</v>
      </c>
      <c r="G7892" t="s">
        <v>23</v>
      </c>
      <c r="H7892" t="s">
        <v>7951</v>
      </c>
      <c r="I7892" t="s">
        <v>26</v>
      </c>
      <c r="M7892">
        <v>1871</v>
      </c>
      <c r="N7892">
        <v>445</v>
      </c>
      <c r="O7892">
        <v>453</v>
      </c>
    </row>
    <row r="7893" spans="1:15" x14ac:dyDescent="0.3">
      <c r="E7893" t="s">
        <v>7737</v>
      </c>
      <c r="F7893" t="s">
        <v>7754</v>
      </c>
      <c r="G7893" t="s">
        <v>14</v>
      </c>
      <c r="H7893" t="s">
        <v>7951</v>
      </c>
      <c r="I7893" t="s">
        <v>19</v>
      </c>
      <c r="M7893">
        <v>1871</v>
      </c>
      <c r="N7893">
        <v>445</v>
      </c>
      <c r="O7893">
        <v>453</v>
      </c>
    </row>
    <row r="7894" spans="1:15" x14ac:dyDescent="0.3">
      <c r="A7894" t="s">
        <v>237</v>
      </c>
      <c r="B7894">
        <v>0</v>
      </c>
      <c r="E7894" t="s">
        <v>7737</v>
      </c>
      <c r="F7894" t="s">
        <v>7938</v>
      </c>
      <c r="G7894" t="s">
        <v>17</v>
      </c>
      <c r="H7894" t="s">
        <v>7939</v>
      </c>
      <c r="I7894" t="s">
        <v>26</v>
      </c>
      <c r="M7894">
        <v>1871</v>
      </c>
      <c r="N7894">
        <v>503</v>
      </c>
      <c r="O7894">
        <v>510</v>
      </c>
    </row>
    <row r="7895" spans="1:15" x14ac:dyDescent="0.3">
      <c r="E7895" t="s">
        <v>7737</v>
      </c>
      <c r="F7895" t="s">
        <v>7938</v>
      </c>
      <c r="G7895" t="s">
        <v>23</v>
      </c>
      <c r="H7895" t="s">
        <v>7939</v>
      </c>
      <c r="I7895" t="s">
        <v>19</v>
      </c>
      <c r="M7895">
        <v>1871</v>
      </c>
      <c r="N7895">
        <v>503</v>
      </c>
      <c r="O7895">
        <v>510</v>
      </c>
    </row>
    <row r="7896" spans="1:15" x14ac:dyDescent="0.3">
      <c r="A7896" t="s">
        <v>14</v>
      </c>
      <c r="B7896">
        <v>1</v>
      </c>
      <c r="C7896">
        <v>1</v>
      </c>
      <c r="D7896">
        <v>1</v>
      </c>
      <c r="E7896" t="s">
        <v>7737</v>
      </c>
      <c r="F7896" t="s">
        <v>7828</v>
      </c>
      <c r="G7896" t="s">
        <v>14</v>
      </c>
      <c r="H7896" t="s">
        <v>7955</v>
      </c>
      <c r="I7896" t="s">
        <v>22</v>
      </c>
      <c r="M7896">
        <v>1871</v>
      </c>
      <c r="N7896">
        <v>523</v>
      </c>
      <c r="O7896">
        <v>528</v>
      </c>
    </row>
    <row r="7897" spans="1:15" x14ac:dyDescent="0.3">
      <c r="A7897" t="s">
        <v>1277</v>
      </c>
      <c r="B7897">
        <v>0</v>
      </c>
      <c r="C7897">
        <v>1</v>
      </c>
      <c r="D7897" t="s">
        <v>1277</v>
      </c>
      <c r="E7897" t="s">
        <v>7737</v>
      </c>
      <c r="F7897" t="s">
        <v>7940</v>
      </c>
      <c r="G7897" t="s">
        <v>23</v>
      </c>
      <c r="H7897" t="s">
        <v>7941</v>
      </c>
      <c r="I7897" t="s">
        <v>26</v>
      </c>
      <c r="M7897">
        <v>1871</v>
      </c>
      <c r="N7897">
        <v>542</v>
      </c>
      <c r="O7897">
        <v>551</v>
      </c>
    </row>
    <row r="7898" spans="1:15" x14ac:dyDescent="0.3">
      <c r="E7898" t="s">
        <v>7737</v>
      </c>
      <c r="F7898" t="s">
        <v>7940</v>
      </c>
      <c r="G7898" t="s">
        <v>14</v>
      </c>
      <c r="H7898" t="s">
        <v>7941</v>
      </c>
      <c r="I7898" t="s">
        <v>19</v>
      </c>
      <c r="M7898">
        <v>1871</v>
      </c>
      <c r="N7898">
        <v>542</v>
      </c>
      <c r="O7898">
        <v>551</v>
      </c>
    </row>
    <row r="7899" spans="1:15" x14ac:dyDescent="0.3">
      <c r="A7899" t="s">
        <v>14</v>
      </c>
      <c r="B7899">
        <v>1</v>
      </c>
      <c r="C7899">
        <v>1</v>
      </c>
      <c r="D7899">
        <v>1</v>
      </c>
      <c r="E7899" t="s">
        <v>7737</v>
      </c>
      <c r="F7899" t="s">
        <v>7738</v>
      </c>
      <c r="G7899" t="s">
        <v>14</v>
      </c>
      <c r="H7899" t="s">
        <v>8120</v>
      </c>
      <c r="I7899" t="s">
        <v>35</v>
      </c>
      <c r="J7899" t="s">
        <v>32</v>
      </c>
      <c r="M7899">
        <v>1872</v>
      </c>
      <c r="N7899">
        <v>0</v>
      </c>
      <c r="O7899">
        <v>5</v>
      </c>
    </row>
    <row r="7900" spans="1:15" x14ac:dyDescent="0.3">
      <c r="A7900" t="s">
        <v>237</v>
      </c>
      <c r="B7900">
        <v>0</v>
      </c>
      <c r="E7900" t="s">
        <v>7737</v>
      </c>
      <c r="F7900" t="s">
        <v>7942</v>
      </c>
      <c r="G7900" t="s">
        <v>17</v>
      </c>
      <c r="H7900" t="s">
        <v>8121</v>
      </c>
      <c r="I7900" t="s">
        <v>26</v>
      </c>
      <c r="M7900">
        <v>1873</v>
      </c>
      <c r="N7900">
        <v>4</v>
      </c>
      <c r="O7900">
        <v>15</v>
      </c>
    </row>
    <row r="7901" spans="1:15" x14ac:dyDescent="0.3">
      <c r="E7901" t="s">
        <v>7737</v>
      </c>
      <c r="F7901" t="s">
        <v>7942</v>
      </c>
      <c r="G7901" t="s">
        <v>51</v>
      </c>
      <c r="H7901" t="s">
        <v>8121</v>
      </c>
      <c r="I7901" t="s">
        <v>19</v>
      </c>
      <c r="M7901">
        <v>1873</v>
      </c>
      <c r="N7901">
        <v>4</v>
      </c>
      <c r="O7901">
        <v>15</v>
      </c>
    </row>
    <row r="7902" spans="1:15" x14ac:dyDescent="0.3">
      <c r="A7902" t="s">
        <v>14</v>
      </c>
      <c r="B7902">
        <v>1</v>
      </c>
      <c r="C7902">
        <v>1</v>
      </c>
      <c r="D7902">
        <v>1</v>
      </c>
      <c r="E7902" t="s">
        <v>7737</v>
      </c>
      <c r="F7902" t="s">
        <v>8122</v>
      </c>
      <c r="G7902" t="s">
        <v>14</v>
      </c>
      <c r="H7902" t="s">
        <v>8123</v>
      </c>
      <c r="I7902" t="s">
        <v>31</v>
      </c>
      <c r="J7902" t="s">
        <v>42</v>
      </c>
      <c r="K7902" t="s">
        <v>43</v>
      </c>
      <c r="M7902">
        <v>1873</v>
      </c>
      <c r="N7902">
        <v>276</v>
      </c>
      <c r="O7902">
        <v>286</v>
      </c>
    </row>
    <row r="7903" spans="1:15" x14ac:dyDescent="0.3">
      <c r="E7903" t="s">
        <v>7737</v>
      </c>
      <c r="F7903" t="s">
        <v>8122</v>
      </c>
      <c r="G7903" t="s">
        <v>51</v>
      </c>
      <c r="H7903" t="s">
        <v>8123</v>
      </c>
      <c r="I7903" t="s">
        <v>26</v>
      </c>
      <c r="M7903">
        <v>1873</v>
      </c>
      <c r="N7903">
        <v>276</v>
      </c>
      <c r="O7903">
        <v>286</v>
      </c>
    </row>
    <row r="7904" spans="1:15" x14ac:dyDescent="0.3">
      <c r="E7904" t="s">
        <v>7958</v>
      </c>
      <c r="F7904" t="s">
        <v>8074</v>
      </c>
      <c r="G7904" t="s">
        <v>14</v>
      </c>
      <c r="H7904" t="s">
        <v>8131</v>
      </c>
      <c r="I7904" t="s">
        <v>35</v>
      </c>
      <c r="J7904" t="s">
        <v>32</v>
      </c>
      <c r="M7904">
        <v>1874</v>
      </c>
      <c r="N7904">
        <v>58</v>
      </c>
      <c r="O7904">
        <v>61</v>
      </c>
    </row>
    <row r="7905" spans="1:15" x14ac:dyDescent="0.3">
      <c r="A7905" t="s">
        <v>237</v>
      </c>
      <c r="B7905">
        <v>0</v>
      </c>
      <c r="E7905" t="s">
        <v>7958</v>
      </c>
      <c r="F7905" t="s">
        <v>7987</v>
      </c>
      <c r="G7905" t="s">
        <v>17</v>
      </c>
      <c r="H7905" t="s">
        <v>8124</v>
      </c>
      <c r="I7905" t="s">
        <v>22</v>
      </c>
      <c r="M7905">
        <v>1874</v>
      </c>
      <c r="N7905">
        <v>68</v>
      </c>
      <c r="O7905">
        <v>81</v>
      </c>
    </row>
    <row r="7906" spans="1:15" x14ac:dyDescent="0.3">
      <c r="E7906" t="s">
        <v>7958</v>
      </c>
      <c r="F7906" t="s">
        <v>8132</v>
      </c>
      <c r="G7906" t="s">
        <v>14</v>
      </c>
      <c r="H7906" t="s">
        <v>8133</v>
      </c>
      <c r="I7906" t="s">
        <v>19</v>
      </c>
      <c r="M7906">
        <v>1874</v>
      </c>
      <c r="N7906">
        <v>83</v>
      </c>
      <c r="O7906">
        <v>87</v>
      </c>
    </row>
    <row r="7907" spans="1:15" x14ac:dyDescent="0.3">
      <c r="E7907" t="s">
        <v>7958</v>
      </c>
      <c r="F7907" t="s">
        <v>8134</v>
      </c>
      <c r="G7907" t="s">
        <v>17</v>
      </c>
      <c r="H7907" t="s">
        <v>8135</v>
      </c>
      <c r="I7907" t="s">
        <v>26</v>
      </c>
      <c r="M7907">
        <v>1874</v>
      </c>
      <c r="N7907">
        <v>83</v>
      </c>
      <c r="O7907">
        <v>101</v>
      </c>
    </row>
    <row r="7908" spans="1:15" x14ac:dyDescent="0.3">
      <c r="E7908" t="s">
        <v>7958</v>
      </c>
      <c r="F7908" t="s">
        <v>7971</v>
      </c>
      <c r="G7908" t="s">
        <v>17</v>
      </c>
      <c r="H7908" t="s">
        <v>8137</v>
      </c>
      <c r="I7908" t="s">
        <v>22</v>
      </c>
      <c r="M7908">
        <v>1874</v>
      </c>
      <c r="N7908">
        <v>143</v>
      </c>
      <c r="O7908">
        <v>148</v>
      </c>
    </row>
    <row r="7909" spans="1:15" x14ac:dyDescent="0.3">
      <c r="E7909" t="s">
        <v>7958</v>
      </c>
      <c r="F7909" t="s">
        <v>8128</v>
      </c>
      <c r="G7909" t="s">
        <v>17</v>
      </c>
      <c r="H7909" t="s">
        <v>8129</v>
      </c>
      <c r="I7909" t="s">
        <v>19</v>
      </c>
      <c r="M7909">
        <v>1874</v>
      </c>
      <c r="N7909">
        <v>234</v>
      </c>
      <c r="O7909">
        <v>251</v>
      </c>
    </row>
    <row r="7910" spans="1:15" x14ac:dyDescent="0.3">
      <c r="E7910" t="s">
        <v>7958</v>
      </c>
      <c r="F7910" t="s">
        <v>7989</v>
      </c>
      <c r="G7910" t="s">
        <v>23</v>
      </c>
      <c r="H7910" t="s">
        <v>8138</v>
      </c>
      <c r="I7910" t="s">
        <v>26</v>
      </c>
      <c r="M7910">
        <v>1874</v>
      </c>
      <c r="N7910">
        <v>234</v>
      </c>
      <c r="O7910">
        <v>240</v>
      </c>
    </row>
    <row r="7911" spans="1:15" x14ac:dyDescent="0.3">
      <c r="E7911" t="s">
        <v>7958</v>
      </c>
      <c r="F7911" t="s">
        <v>7981</v>
      </c>
      <c r="G7911" t="s">
        <v>14</v>
      </c>
      <c r="H7911" t="s">
        <v>8130</v>
      </c>
      <c r="I7911" t="s">
        <v>26</v>
      </c>
      <c r="M7911">
        <v>1874</v>
      </c>
      <c r="N7911">
        <v>243</v>
      </c>
      <c r="O7911">
        <v>251</v>
      </c>
    </row>
    <row r="7912" spans="1:15" x14ac:dyDescent="0.3">
      <c r="E7912" t="s">
        <v>7958</v>
      </c>
      <c r="F7912" t="s">
        <v>7961</v>
      </c>
      <c r="G7912" t="s">
        <v>14</v>
      </c>
      <c r="H7912" t="s">
        <v>8136</v>
      </c>
      <c r="I7912" t="s">
        <v>52</v>
      </c>
      <c r="J7912" t="s">
        <v>597</v>
      </c>
      <c r="M7912">
        <v>1874</v>
      </c>
      <c r="N7912">
        <v>247</v>
      </c>
      <c r="O7912">
        <v>251</v>
      </c>
    </row>
    <row r="7913" spans="1:15" x14ac:dyDescent="0.3">
      <c r="A7913" t="s">
        <v>237</v>
      </c>
      <c r="B7913">
        <v>0</v>
      </c>
      <c r="E7913" t="s">
        <v>7958</v>
      </c>
      <c r="F7913" t="s">
        <v>7987</v>
      </c>
      <c r="G7913" t="s">
        <v>17</v>
      </c>
      <c r="H7913" t="s">
        <v>8127</v>
      </c>
      <c r="I7913" t="s">
        <v>22</v>
      </c>
      <c r="M7913">
        <v>1874</v>
      </c>
      <c r="N7913">
        <v>380</v>
      </c>
      <c r="O7913">
        <v>393</v>
      </c>
    </row>
    <row r="7914" spans="1:15" x14ac:dyDescent="0.3">
      <c r="A7914" t="s">
        <v>14</v>
      </c>
      <c r="B7914">
        <v>0</v>
      </c>
      <c r="C7914">
        <v>0</v>
      </c>
      <c r="D7914" t="s">
        <v>14</v>
      </c>
      <c r="E7914" t="s">
        <v>7958</v>
      </c>
      <c r="F7914" t="s">
        <v>8125</v>
      </c>
      <c r="G7914" t="s">
        <v>17</v>
      </c>
      <c r="H7914" t="s">
        <v>8126</v>
      </c>
      <c r="I7914" t="s">
        <v>22</v>
      </c>
      <c r="M7914">
        <v>1874</v>
      </c>
      <c r="N7914">
        <v>395</v>
      </c>
      <c r="O7914">
        <v>412</v>
      </c>
    </row>
    <row r="7915" spans="1:15" x14ac:dyDescent="0.3">
      <c r="E7915" t="s">
        <v>8139</v>
      </c>
      <c r="F7915" t="s">
        <v>7784</v>
      </c>
      <c r="G7915" t="s">
        <v>17</v>
      </c>
      <c r="H7915" t="s">
        <v>8142</v>
      </c>
      <c r="I7915" t="s">
        <v>26</v>
      </c>
      <c r="M7915">
        <v>1875</v>
      </c>
      <c r="N7915">
        <v>46</v>
      </c>
      <c r="O7915">
        <v>51</v>
      </c>
    </row>
    <row r="7916" spans="1:15" x14ac:dyDescent="0.3">
      <c r="A7916" t="s">
        <v>14</v>
      </c>
      <c r="B7916">
        <v>1</v>
      </c>
      <c r="C7916">
        <v>1</v>
      </c>
      <c r="D7916">
        <v>1</v>
      </c>
      <c r="E7916" t="s">
        <v>8139</v>
      </c>
      <c r="F7916" t="s">
        <v>7784</v>
      </c>
      <c r="G7916" t="s">
        <v>14</v>
      </c>
      <c r="H7916" t="s">
        <v>8142</v>
      </c>
      <c r="I7916" t="s">
        <v>31</v>
      </c>
      <c r="J7916" t="s">
        <v>32</v>
      </c>
      <c r="M7916">
        <v>1875</v>
      </c>
      <c r="N7916">
        <v>46</v>
      </c>
      <c r="O7916">
        <v>51</v>
      </c>
    </row>
    <row r="7917" spans="1:15" x14ac:dyDescent="0.3">
      <c r="E7917" t="s">
        <v>8139</v>
      </c>
      <c r="F7917" t="s">
        <v>7683</v>
      </c>
      <c r="G7917" t="s">
        <v>17</v>
      </c>
      <c r="H7917" t="s">
        <v>8143</v>
      </c>
      <c r="I7917" t="s">
        <v>19</v>
      </c>
      <c r="M7917">
        <v>1875</v>
      </c>
      <c r="N7917">
        <v>79</v>
      </c>
      <c r="O7917">
        <v>86</v>
      </c>
    </row>
    <row r="7918" spans="1:15" x14ac:dyDescent="0.3">
      <c r="E7918" t="s">
        <v>8139</v>
      </c>
      <c r="F7918" t="s">
        <v>7683</v>
      </c>
      <c r="G7918" t="s">
        <v>51</v>
      </c>
      <c r="H7918" t="s">
        <v>8143</v>
      </c>
      <c r="I7918" t="s">
        <v>26</v>
      </c>
      <c r="M7918">
        <v>1875</v>
      </c>
      <c r="N7918">
        <v>79</v>
      </c>
      <c r="O7918">
        <v>86</v>
      </c>
    </row>
    <row r="7919" spans="1:15" x14ac:dyDescent="0.3">
      <c r="A7919" t="s">
        <v>14</v>
      </c>
      <c r="B7919">
        <v>0</v>
      </c>
      <c r="C7919">
        <v>1</v>
      </c>
      <c r="D7919" t="s">
        <v>14</v>
      </c>
      <c r="E7919" t="s">
        <v>8139</v>
      </c>
      <c r="F7919" t="s">
        <v>7778</v>
      </c>
      <c r="G7919" t="s">
        <v>23</v>
      </c>
      <c r="H7919" t="s">
        <v>8140</v>
      </c>
      <c r="I7919" t="s">
        <v>26</v>
      </c>
      <c r="M7919">
        <v>1875</v>
      </c>
      <c r="N7919">
        <v>90</v>
      </c>
      <c r="O7919">
        <v>96</v>
      </c>
    </row>
    <row r="7920" spans="1:15" x14ac:dyDescent="0.3">
      <c r="E7920" t="s">
        <v>8139</v>
      </c>
      <c r="F7920" t="s">
        <v>7778</v>
      </c>
      <c r="G7920" t="s">
        <v>14</v>
      </c>
      <c r="H7920" t="s">
        <v>8140</v>
      </c>
      <c r="I7920" t="s">
        <v>19</v>
      </c>
      <c r="M7920">
        <v>1875</v>
      </c>
      <c r="N7920">
        <v>90</v>
      </c>
      <c r="O7920">
        <v>96</v>
      </c>
    </row>
    <row r="7921" spans="1:15" x14ac:dyDescent="0.3">
      <c r="A7921" t="s">
        <v>14</v>
      </c>
      <c r="B7921">
        <v>1</v>
      </c>
      <c r="C7921">
        <v>1</v>
      </c>
      <c r="D7921">
        <v>1</v>
      </c>
      <c r="E7921" t="s">
        <v>8139</v>
      </c>
      <c r="F7921" t="s">
        <v>3699</v>
      </c>
      <c r="G7921" t="s">
        <v>14</v>
      </c>
      <c r="H7921" t="s">
        <v>8141</v>
      </c>
      <c r="I7921" t="s">
        <v>35</v>
      </c>
      <c r="J7921" t="s">
        <v>597</v>
      </c>
      <c r="M7921">
        <v>1875</v>
      </c>
      <c r="N7921">
        <v>116</v>
      </c>
      <c r="O7921">
        <v>122</v>
      </c>
    </row>
    <row r="7922" spans="1:15" x14ac:dyDescent="0.3">
      <c r="A7922" t="s">
        <v>14</v>
      </c>
      <c r="B7922">
        <v>1</v>
      </c>
      <c r="C7922">
        <v>1</v>
      </c>
      <c r="D7922">
        <v>1</v>
      </c>
      <c r="E7922" t="s">
        <v>8139</v>
      </c>
      <c r="F7922" t="s">
        <v>7679</v>
      </c>
      <c r="G7922" t="s">
        <v>14</v>
      </c>
      <c r="H7922" t="s">
        <v>8147</v>
      </c>
      <c r="I7922" t="s">
        <v>19</v>
      </c>
      <c r="M7922">
        <v>1876</v>
      </c>
      <c r="N7922">
        <v>30</v>
      </c>
      <c r="O7922">
        <v>35</v>
      </c>
    </row>
    <row r="7923" spans="1:15" x14ac:dyDescent="0.3">
      <c r="E7923" t="s">
        <v>8139</v>
      </c>
      <c r="F7923" t="s">
        <v>7679</v>
      </c>
      <c r="G7923" t="s">
        <v>23</v>
      </c>
      <c r="H7923" t="s">
        <v>8147</v>
      </c>
      <c r="I7923" t="s">
        <v>26</v>
      </c>
      <c r="M7923">
        <v>1876</v>
      </c>
      <c r="N7923">
        <v>30</v>
      </c>
      <c r="O7923">
        <v>35</v>
      </c>
    </row>
    <row r="7924" spans="1:15" x14ac:dyDescent="0.3">
      <c r="E7924" t="s">
        <v>8139</v>
      </c>
      <c r="F7924" t="s">
        <v>241</v>
      </c>
      <c r="G7924" t="s">
        <v>23</v>
      </c>
      <c r="H7924" t="s">
        <v>8148</v>
      </c>
      <c r="I7924" t="s">
        <v>52</v>
      </c>
      <c r="J7924" t="s">
        <v>117</v>
      </c>
      <c r="M7924">
        <v>1876</v>
      </c>
      <c r="N7924">
        <v>46</v>
      </c>
      <c r="O7924">
        <v>52</v>
      </c>
    </row>
    <row r="7925" spans="1:15" x14ac:dyDescent="0.3">
      <c r="E7925" t="s">
        <v>8139</v>
      </c>
      <c r="F7925" t="s">
        <v>7683</v>
      </c>
      <c r="G7925" t="s">
        <v>51</v>
      </c>
      <c r="H7925" t="s">
        <v>8145</v>
      </c>
      <c r="I7925" t="s">
        <v>26</v>
      </c>
      <c r="M7925">
        <v>1876</v>
      </c>
      <c r="N7925">
        <v>74</v>
      </c>
      <c r="O7925">
        <v>81</v>
      </c>
    </row>
    <row r="7926" spans="1:15" x14ac:dyDescent="0.3">
      <c r="E7926" t="s">
        <v>8139</v>
      </c>
      <c r="F7926" t="s">
        <v>7683</v>
      </c>
      <c r="G7926" t="s">
        <v>14</v>
      </c>
      <c r="H7926" t="s">
        <v>8145</v>
      </c>
      <c r="I7926" t="s">
        <v>19</v>
      </c>
      <c r="M7926">
        <v>1876</v>
      </c>
      <c r="N7926">
        <v>74</v>
      </c>
      <c r="O7926">
        <v>81</v>
      </c>
    </row>
    <row r="7927" spans="1:15" x14ac:dyDescent="0.3">
      <c r="A7927" t="s">
        <v>14</v>
      </c>
      <c r="B7927">
        <v>1</v>
      </c>
      <c r="C7927">
        <v>1</v>
      </c>
      <c r="D7927">
        <v>1</v>
      </c>
      <c r="E7927" t="s">
        <v>8139</v>
      </c>
      <c r="F7927" t="s">
        <v>3699</v>
      </c>
      <c r="G7927" t="s">
        <v>14</v>
      </c>
      <c r="H7927" t="s">
        <v>8144</v>
      </c>
      <c r="I7927" t="s">
        <v>35</v>
      </c>
      <c r="J7927" t="s">
        <v>597</v>
      </c>
      <c r="M7927">
        <v>1876</v>
      </c>
      <c r="N7927">
        <v>83</v>
      </c>
      <c r="O7927">
        <v>89</v>
      </c>
    </row>
    <row r="7928" spans="1:15" x14ac:dyDescent="0.3">
      <c r="E7928" t="s">
        <v>8139</v>
      </c>
      <c r="F7928" t="s">
        <v>8149</v>
      </c>
      <c r="G7928" t="s">
        <v>14</v>
      </c>
      <c r="H7928" t="s">
        <v>8150</v>
      </c>
      <c r="I7928" t="s">
        <v>26</v>
      </c>
      <c r="M7928">
        <v>1876</v>
      </c>
      <c r="N7928">
        <v>122</v>
      </c>
      <c r="O7928">
        <v>134</v>
      </c>
    </row>
    <row r="7929" spans="1:15" x14ac:dyDescent="0.3">
      <c r="A7929" t="s">
        <v>14</v>
      </c>
      <c r="B7929">
        <v>1</v>
      </c>
      <c r="C7929">
        <v>1</v>
      </c>
      <c r="D7929">
        <v>1</v>
      </c>
      <c r="E7929" t="s">
        <v>8139</v>
      </c>
      <c r="F7929" t="s">
        <v>7794</v>
      </c>
      <c r="G7929" t="s">
        <v>14</v>
      </c>
      <c r="H7929" t="s">
        <v>8151</v>
      </c>
      <c r="I7929" t="s">
        <v>19</v>
      </c>
      <c r="M7929">
        <v>1876</v>
      </c>
      <c r="N7929">
        <v>129</v>
      </c>
      <c r="O7929">
        <v>134</v>
      </c>
    </row>
    <row r="7930" spans="1:15" x14ac:dyDescent="0.3">
      <c r="E7930" t="s">
        <v>8139</v>
      </c>
      <c r="F7930" t="s">
        <v>241</v>
      </c>
      <c r="G7930" t="s">
        <v>23</v>
      </c>
      <c r="H7930" t="s">
        <v>8146</v>
      </c>
      <c r="I7930" t="s">
        <v>52</v>
      </c>
      <c r="J7930" t="s">
        <v>117</v>
      </c>
      <c r="M7930">
        <v>1876</v>
      </c>
      <c r="N7930">
        <v>203</v>
      </c>
      <c r="O7930">
        <v>209</v>
      </c>
    </row>
    <row r="7931" spans="1:15" x14ac:dyDescent="0.3">
      <c r="A7931" t="s">
        <v>237</v>
      </c>
      <c r="B7931">
        <v>0</v>
      </c>
      <c r="E7931" t="s">
        <v>8152</v>
      </c>
      <c r="F7931" t="s">
        <v>7063</v>
      </c>
      <c r="G7931" t="s">
        <v>17</v>
      </c>
      <c r="H7931" t="s">
        <v>8163</v>
      </c>
      <c r="I7931" t="s">
        <v>22</v>
      </c>
      <c r="M7931">
        <v>1877</v>
      </c>
      <c r="N7931">
        <v>16</v>
      </c>
      <c r="O7931">
        <v>25</v>
      </c>
    </row>
    <row r="7932" spans="1:15" x14ac:dyDescent="0.3">
      <c r="E7932" t="s">
        <v>8152</v>
      </c>
      <c r="F7932" t="s">
        <v>7828</v>
      </c>
      <c r="G7932" t="s">
        <v>14</v>
      </c>
      <c r="H7932" t="s">
        <v>8160</v>
      </c>
      <c r="I7932" t="s">
        <v>19</v>
      </c>
      <c r="M7932">
        <v>1877</v>
      </c>
      <c r="N7932">
        <v>27</v>
      </c>
      <c r="O7932">
        <v>32</v>
      </c>
    </row>
    <row r="7933" spans="1:15" x14ac:dyDescent="0.3">
      <c r="E7933" t="s">
        <v>8152</v>
      </c>
      <c r="F7933" t="s">
        <v>7828</v>
      </c>
      <c r="G7933" t="s">
        <v>17</v>
      </c>
      <c r="H7933" t="s">
        <v>8164</v>
      </c>
      <c r="I7933" t="s">
        <v>19</v>
      </c>
      <c r="M7933">
        <v>1877</v>
      </c>
      <c r="N7933">
        <v>234</v>
      </c>
      <c r="O7933">
        <v>239</v>
      </c>
    </row>
    <row r="7934" spans="1:15" x14ac:dyDescent="0.3">
      <c r="A7934" t="s">
        <v>237</v>
      </c>
      <c r="B7934">
        <v>0</v>
      </c>
      <c r="C7934">
        <v>0</v>
      </c>
      <c r="D7934">
        <v>0</v>
      </c>
      <c r="E7934" t="s">
        <v>8152</v>
      </c>
      <c r="F7934" t="s">
        <v>8155</v>
      </c>
      <c r="G7934" t="s">
        <v>51</v>
      </c>
      <c r="H7934" t="s">
        <v>8156</v>
      </c>
      <c r="I7934" t="s">
        <v>41</v>
      </c>
      <c r="J7934" t="s">
        <v>1555</v>
      </c>
      <c r="M7934">
        <v>1877</v>
      </c>
      <c r="N7934">
        <v>300</v>
      </c>
      <c r="O7934">
        <v>313</v>
      </c>
    </row>
    <row r="7935" spans="1:15" x14ac:dyDescent="0.3">
      <c r="E7935" t="s">
        <v>8152</v>
      </c>
      <c r="F7935" t="s">
        <v>8155</v>
      </c>
      <c r="G7935" t="s">
        <v>14</v>
      </c>
      <c r="H7935" t="s">
        <v>8156</v>
      </c>
      <c r="I7935" t="s">
        <v>26</v>
      </c>
      <c r="M7935">
        <v>1877</v>
      </c>
      <c r="N7935">
        <v>300</v>
      </c>
      <c r="O7935">
        <v>313</v>
      </c>
    </row>
    <row r="7936" spans="1:15" x14ac:dyDescent="0.3">
      <c r="A7936" t="s">
        <v>237</v>
      </c>
      <c r="B7936">
        <v>0</v>
      </c>
      <c r="C7936">
        <v>0</v>
      </c>
      <c r="D7936">
        <v>0</v>
      </c>
      <c r="E7936" t="s">
        <v>8152</v>
      </c>
      <c r="F7936" t="s">
        <v>8153</v>
      </c>
      <c r="G7936" t="s">
        <v>51</v>
      </c>
      <c r="H7936" t="s">
        <v>8154</v>
      </c>
      <c r="I7936" t="s">
        <v>52</v>
      </c>
      <c r="J7936" t="s">
        <v>1555</v>
      </c>
      <c r="M7936">
        <v>1877</v>
      </c>
      <c r="N7936">
        <v>337</v>
      </c>
      <c r="O7936">
        <v>347</v>
      </c>
    </row>
    <row r="7937" spans="1:15" x14ac:dyDescent="0.3">
      <c r="E7937" t="s">
        <v>8152</v>
      </c>
      <c r="F7937" t="s">
        <v>7747</v>
      </c>
      <c r="G7937" t="s">
        <v>17</v>
      </c>
      <c r="H7937" t="s">
        <v>8159</v>
      </c>
      <c r="I7937" t="s">
        <v>19</v>
      </c>
      <c r="M7937">
        <v>1877</v>
      </c>
      <c r="N7937">
        <v>341</v>
      </c>
      <c r="O7937">
        <v>347</v>
      </c>
    </row>
    <row r="7938" spans="1:15" x14ac:dyDescent="0.3">
      <c r="A7938" t="s">
        <v>14</v>
      </c>
      <c r="B7938">
        <v>1</v>
      </c>
      <c r="C7938">
        <v>1</v>
      </c>
      <c r="D7938">
        <v>1</v>
      </c>
      <c r="E7938" t="s">
        <v>8152</v>
      </c>
      <c r="F7938" t="s">
        <v>7738</v>
      </c>
      <c r="G7938" t="s">
        <v>14</v>
      </c>
      <c r="H7938" t="s">
        <v>8162</v>
      </c>
      <c r="I7938" t="s">
        <v>35</v>
      </c>
      <c r="J7938" t="s">
        <v>32</v>
      </c>
      <c r="M7938">
        <v>1877</v>
      </c>
      <c r="N7938">
        <v>354</v>
      </c>
      <c r="O7938">
        <v>359</v>
      </c>
    </row>
    <row r="7939" spans="1:15" x14ac:dyDescent="0.3">
      <c r="E7939" t="s">
        <v>8152</v>
      </c>
      <c r="F7939" t="s">
        <v>8157</v>
      </c>
      <c r="G7939" t="s">
        <v>14</v>
      </c>
      <c r="H7939" t="s">
        <v>8158</v>
      </c>
      <c r="I7939" t="s">
        <v>26</v>
      </c>
      <c r="M7939">
        <v>1877</v>
      </c>
      <c r="N7939">
        <v>362</v>
      </c>
      <c r="O7939">
        <v>374</v>
      </c>
    </row>
    <row r="7940" spans="1:15" x14ac:dyDescent="0.3">
      <c r="A7940" t="s">
        <v>14</v>
      </c>
      <c r="B7940">
        <v>1</v>
      </c>
      <c r="C7940">
        <v>1</v>
      </c>
      <c r="D7940">
        <v>1</v>
      </c>
      <c r="E7940" t="s">
        <v>8152</v>
      </c>
      <c r="F7940" t="s">
        <v>7738</v>
      </c>
      <c r="G7940" t="s">
        <v>14</v>
      </c>
      <c r="H7940" t="s">
        <v>8161</v>
      </c>
      <c r="I7940" t="s">
        <v>52</v>
      </c>
      <c r="J7940" t="s">
        <v>32</v>
      </c>
      <c r="M7940">
        <v>1877</v>
      </c>
      <c r="N7940">
        <v>369</v>
      </c>
      <c r="O7940">
        <v>374</v>
      </c>
    </row>
    <row r="7941" spans="1:15" x14ac:dyDescent="0.3">
      <c r="A7941" t="s">
        <v>237</v>
      </c>
      <c r="B7941">
        <v>0</v>
      </c>
      <c r="E7941" t="s">
        <v>8165</v>
      </c>
      <c r="F7941" t="s">
        <v>7063</v>
      </c>
      <c r="G7941" t="s">
        <v>17</v>
      </c>
      <c r="H7941" t="s">
        <v>8168</v>
      </c>
      <c r="I7941" t="s">
        <v>22</v>
      </c>
      <c r="M7941">
        <v>1878</v>
      </c>
      <c r="N7941">
        <v>32</v>
      </c>
      <c r="O7941">
        <v>41</v>
      </c>
    </row>
    <row r="7942" spans="1:15" x14ac:dyDescent="0.3">
      <c r="A7942" t="s">
        <v>237</v>
      </c>
      <c r="B7942">
        <v>0</v>
      </c>
      <c r="E7942" t="s">
        <v>8165</v>
      </c>
      <c r="F7942" t="s">
        <v>7063</v>
      </c>
      <c r="G7942" t="s">
        <v>17</v>
      </c>
      <c r="H7942" t="s">
        <v>8167</v>
      </c>
      <c r="I7942" t="s">
        <v>22</v>
      </c>
      <c r="M7942">
        <v>1878</v>
      </c>
      <c r="N7942">
        <v>180</v>
      </c>
      <c r="O7942">
        <v>189</v>
      </c>
    </row>
    <row r="7943" spans="1:15" x14ac:dyDescent="0.3">
      <c r="A7943" t="s">
        <v>14</v>
      </c>
      <c r="B7943">
        <v>1</v>
      </c>
      <c r="C7943">
        <v>1</v>
      </c>
      <c r="D7943">
        <v>1</v>
      </c>
      <c r="E7943" t="s">
        <v>8165</v>
      </c>
      <c r="F7943" t="s">
        <v>7867</v>
      </c>
      <c r="G7943" t="s">
        <v>14</v>
      </c>
      <c r="H7943" t="s">
        <v>8166</v>
      </c>
      <c r="I7943" t="s">
        <v>22</v>
      </c>
      <c r="M7943">
        <v>1878</v>
      </c>
      <c r="N7943">
        <v>222</v>
      </c>
      <c r="O7943">
        <v>231</v>
      </c>
    </row>
    <row r="7944" spans="1:15" x14ac:dyDescent="0.3">
      <c r="E7944" t="s">
        <v>8169</v>
      </c>
      <c r="F7944" t="s">
        <v>8174</v>
      </c>
      <c r="G7944" t="s">
        <v>17</v>
      </c>
      <c r="H7944" t="s">
        <v>8175</v>
      </c>
      <c r="I7944" t="s">
        <v>19</v>
      </c>
      <c r="M7944">
        <v>1879</v>
      </c>
      <c r="N7944">
        <v>0</v>
      </c>
      <c r="O7944">
        <v>22</v>
      </c>
    </row>
    <row r="7945" spans="1:15" x14ac:dyDescent="0.3">
      <c r="E7945" t="s">
        <v>8169</v>
      </c>
      <c r="F7945" t="s">
        <v>7807</v>
      </c>
      <c r="G7945" t="s">
        <v>14</v>
      </c>
      <c r="H7945" t="s">
        <v>8175</v>
      </c>
      <c r="I7945" t="s">
        <v>270</v>
      </c>
      <c r="J7945" t="s">
        <v>32</v>
      </c>
      <c r="M7945">
        <v>1879</v>
      </c>
      <c r="N7945">
        <v>17</v>
      </c>
      <c r="O7945">
        <v>22</v>
      </c>
    </row>
    <row r="7946" spans="1:15" x14ac:dyDescent="0.3">
      <c r="E7946" t="s">
        <v>8169</v>
      </c>
      <c r="F7946" t="s">
        <v>8170</v>
      </c>
      <c r="G7946" t="s">
        <v>17</v>
      </c>
      <c r="H7946" t="s">
        <v>8171</v>
      </c>
      <c r="I7946" t="s">
        <v>19</v>
      </c>
      <c r="M7946">
        <v>1879</v>
      </c>
      <c r="N7946">
        <v>24</v>
      </c>
      <c r="O7946">
        <v>40</v>
      </c>
    </row>
    <row r="7947" spans="1:15" x14ac:dyDescent="0.3">
      <c r="A7947" t="s">
        <v>14</v>
      </c>
      <c r="B7947">
        <v>0</v>
      </c>
      <c r="C7947">
        <v>1</v>
      </c>
      <c r="D7947" t="s">
        <v>14</v>
      </c>
      <c r="E7947" t="s">
        <v>8169</v>
      </c>
      <c r="F7947" t="s">
        <v>8176</v>
      </c>
      <c r="G7947" t="s">
        <v>23</v>
      </c>
      <c r="H7947" t="s">
        <v>8177</v>
      </c>
      <c r="I7947" t="s">
        <v>26</v>
      </c>
      <c r="M7947">
        <v>1879</v>
      </c>
      <c r="N7947">
        <v>24</v>
      </c>
      <c r="O7947">
        <v>29</v>
      </c>
    </row>
    <row r="7948" spans="1:15" x14ac:dyDescent="0.3">
      <c r="A7948" t="s">
        <v>14</v>
      </c>
      <c r="B7948">
        <v>0</v>
      </c>
      <c r="C7948">
        <v>1</v>
      </c>
      <c r="D7948" t="s">
        <v>14</v>
      </c>
      <c r="E7948" t="s">
        <v>8169</v>
      </c>
      <c r="F7948" t="s">
        <v>8178</v>
      </c>
      <c r="G7948" t="s">
        <v>23</v>
      </c>
      <c r="H7948" t="s">
        <v>8179</v>
      </c>
      <c r="I7948" t="s">
        <v>26</v>
      </c>
      <c r="M7948">
        <v>1879</v>
      </c>
      <c r="N7948">
        <v>33</v>
      </c>
      <c r="O7948">
        <v>40</v>
      </c>
    </row>
    <row r="7949" spans="1:15" x14ac:dyDescent="0.3">
      <c r="A7949" t="s">
        <v>23</v>
      </c>
      <c r="B7949">
        <v>1</v>
      </c>
      <c r="C7949">
        <v>1</v>
      </c>
      <c r="D7949">
        <v>1</v>
      </c>
      <c r="E7949" t="s">
        <v>8169</v>
      </c>
      <c r="F7949" t="s">
        <v>8172</v>
      </c>
      <c r="G7949" t="s">
        <v>23</v>
      </c>
      <c r="H7949" t="s">
        <v>8173</v>
      </c>
      <c r="I7949" t="s">
        <v>22</v>
      </c>
      <c r="M7949">
        <v>1879</v>
      </c>
      <c r="N7949">
        <v>115</v>
      </c>
      <c r="O7949">
        <v>125</v>
      </c>
    </row>
    <row r="7950" spans="1:15" x14ac:dyDescent="0.3">
      <c r="A7950" t="s">
        <v>23</v>
      </c>
      <c r="B7950">
        <v>0</v>
      </c>
      <c r="C7950">
        <v>1</v>
      </c>
      <c r="D7950" t="s">
        <v>23</v>
      </c>
      <c r="E7950" t="s">
        <v>8169</v>
      </c>
      <c r="F7950" t="s">
        <v>8172</v>
      </c>
      <c r="G7950" t="s">
        <v>51</v>
      </c>
      <c r="H7950" t="s">
        <v>8173</v>
      </c>
      <c r="I7950" t="s">
        <v>52</v>
      </c>
      <c r="J7950" t="s">
        <v>195</v>
      </c>
      <c r="M7950">
        <v>1879</v>
      </c>
      <c r="N7950">
        <v>115</v>
      </c>
      <c r="O7950">
        <v>125</v>
      </c>
    </row>
    <row r="7951" spans="1:15" x14ac:dyDescent="0.3">
      <c r="A7951" t="s">
        <v>14</v>
      </c>
      <c r="B7951">
        <v>0</v>
      </c>
      <c r="C7951">
        <v>1</v>
      </c>
      <c r="D7951" t="s">
        <v>14</v>
      </c>
      <c r="E7951" t="s">
        <v>8169</v>
      </c>
      <c r="F7951" t="s">
        <v>7807</v>
      </c>
      <c r="G7951" t="s">
        <v>23</v>
      </c>
      <c r="H7951" t="s">
        <v>8193</v>
      </c>
      <c r="I7951" t="s">
        <v>26</v>
      </c>
      <c r="M7951">
        <v>1880</v>
      </c>
      <c r="N7951">
        <v>0</v>
      </c>
      <c r="O7951">
        <v>5</v>
      </c>
    </row>
    <row r="7952" spans="1:15" x14ac:dyDescent="0.3">
      <c r="E7952" t="s">
        <v>8169</v>
      </c>
      <c r="F7952" t="s">
        <v>7807</v>
      </c>
      <c r="G7952" t="s">
        <v>14</v>
      </c>
      <c r="H7952" t="s">
        <v>8193</v>
      </c>
      <c r="I7952" t="s">
        <v>52</v>
      </c>
      <c r="J7952" t="s">
        <v>32</v>
      </c>
      <c r="M7952">
        <v>1880</v>
      </c>
      <c r="N7952">
        <v>0</v>
      </c>
      <c r="O7952">
        <v>5</v>
      </c>
    </row>
    <row r="7953" spans="1:15" x14ac:dyDescent="0.3">
      <c r="A7953" t="s">
        <v>14</v>
      </c>
      <c r="B7953">
        <v>0</v>
      </c>
      <c r="C7953">
        <v>1</v>
      </c>
      <c r="D7953" t="s">
        <v>14</v>
      </c>
      <c r="E7953" t="s">
        <v>8169</v>
      </c>
      <c r="F7953" t="s">
        <v>8176</v>
      </c>
      <c r="G7953" t="s">
        <v>23</v>
      </c>
      <c r="H7953" t="s">
        <v>8194</v>
      </c>
      <c r="I7953" t="s">
        <v>26</v>
      </c>
      <c r="M7953">
        <v>1880</v>
      </c>
      <c r="N7953">
        <v>7</v>
      </c>
      <c r="O7953">
        <v>12</v>
      </c>
    </row>
    <row r="7954" spans="1:15" x14ac:dyDescent="0.3">
      <c r="E7954" t="s">
        <v>8169</v>
      </c>
      <c r="F7954" t="s">
        <v>8170</v>
      </c>
      <c r="G7954" t="s">
        <v>17</v>
      </c>
      <c r="H7954" t="s">
        <v>8183</v>
      </c>
      <c r="I7954" t="s">
        <v>19</v>
      </c>
      <c r="M7954">
        <v>1880</v>
      </c>
      <c r="N7954">
        <v>7</v>
      </c>
      <c r="O7954">
        <v>23</v>
      </c>
    </row>
    <row r="7955" spans="1:15" x14ac:dyDescent="0.3">
      <c r="A7955" t="s">
        <v>14</v>
      </c>
      <c r="B7955">
        <v>0</v>
      </c>
      <c r="C7955">
        <v>1</v>
      </c>
      <c r="D7955" t="s">
        <v>14</v>
      </c>
      <c r="E7955" t="s">
        <v>8169</v>
      </c>
      <c r="F7955" t="s">
        <v>8178</v>
      </c>
      <c r="G7955" t="s">
        <v>23</v>
      </c>
      <c r="H7955" t="s">
        <v>8183</v>
      </c>
      <c r="I7955" t="s">
        <v>26</v>
      </c>
      <c r="M7955">
        <v>1880</v>
      </c>
      <c r="N7955">
        <v>16</v>
      </c>
      <c r="O7955">
        <v>23</v>
      </c>
    </row>
    <row r="7956" spans="1:15" x14ac:dyDescent="0.3">
      <c r="E7956" t="s">
        <v>8169</v>
      </c>
      <c r="F7956" t="s">
        <v>3568</v>
      </c>
      <c r="G7956" t="s">
        <v>51</v>
      </c>
      <c r="H7956" t="s">
        <v>8192</v>
      </c>
      <c r="I7956" t="s">
        <v>52</v>
      </c>
      <c r="J7956" t="s">
        <v>60</v>
      </c>
      <c r="M7956">
        <v>1880</v>
      </c>
      <c r="N7956">
        <v>114</v>
      </c>
      <c r="O7956">
        <v>124</v>
      </c>
    </row>
    <row r="7957" spans="1:15" x14ac:dyDescent="0.3">
      <c r="A7957" t="s">
        <v>23</v>
      </c>
      <c r="B7957">
        <v>1</v>
      </c>
      <c r="C7957">
        <v>1</v>
      </c>
      <c r="D7957">
        <v>1</v>
      </c>
      <c r="E7957" t="s">
        <v>8169</v>
      </c>
      <c r="F7957" t="s">
        <v>8172</v>
      </c>
      <c r="G7957" t="s">
        <v>23</v>
      </c>
      <c r="H7957" t="s">
        <v>8182</v>
      </c>
      <c r="I7957" t="s">
        <v>22</v>
      </c>
      <c r="M7957">
        <v>1880</v>
      </c>
      <c r="N7957">
        <v>177</v>
      </c>
      <c r="O7957">
        <v>187</v>
      </c>
    </row>
    <row r="7958" spans="1:15" x14ac:dyDescent="0.3">
      <c r="A7958" t="s">
        <v>23</v>
      </c>
      <c r="B7958">
        <v>0</v>
      </c>
      <c r="C7958">
        <v>1</v>
      </c>
      <c r="D7958" t="s">
        <v>23</v>
      </c>
      <c r="E7958" t="s">
        <v>8169</v>
      </c>
      <c r="F7958" t="s">
        <v>8172</v>
      </c>
      <c r="G7958" t="s">
        <v>51</v>
      </c>
      <c r="H7958" t="s">
        <v>8182</v>
      </c>
      <c r="I7958" t="s">
        <v>52</v>
      </c>
      <c r="J7958" t="s">
        <v>195</v>
      </c>
      <c r="M7958">
        <v>1880</v>
      </c>
      <c r="N7958">
        <v>177</v>
      </c>
      <c r="O7958">
        <v>187</v>
      </c>
    </row>
    <row r="7959" spans="1:15" x14ac:dyDescent="0.3">
      <c r="A7959" t="s">
        <v>14</v>
      </c>
      <c r="B7959">
        <v>1</v>
      </c>
      <c r="C7959">
        <v>1</v>
      </c>
      <c r="D7959">
        <v>1</v>
      </c>
      <c r="E7959" t="s">
        <v>8169</v>
      </c>
      <c r="F7959" t="s">
        <v>8180</v>
      </c>
      <c r="G7959" t="s">
        <v>14</v>
      </c>
      <c r="H7959" t="s">
        <v>8181</v>
      </c>
      <c r="I7959" t="s">
        <v>22</v>
      </c>
      <c r="M7959">
        <v>1880</v>
      </c>
      <c r="N7959">
        <v>244</v>
      </c>
      <c r="O7959">
        <v>253</v>
      </c>
    </row>
    <row r="7960" spans="1:15" x14ac:dyDescent="0.3">
      <c r="E7960" t="s">
        <v>8169</v>
      </c>
      <c r="F7960" t="s">
        <v>7677</v>
      </c>
      <c r="G7960" t="s">
        <v>14</v>
      </c>
      <c r="H7960" t="s">
        <v>8184</v>
      </c>
      <c r="I7960" t="s">
        <v>52</v>
      </c>
      <c r="J7960" t="s">
        <v>32</v>
      </c>
      <c r="M7960">
        <v>1880</v>
      </c>
      <c r="N7960">
        <v>249</v>
      </c>
      <c r="O7960">
        <v>253</v>
      </c>
    </row>
    <row r="7961" spans="1:15" x14ac:dyDescent="0.3">
      <c r="E7961" t="s">
        <v>8169</v>
      </c>
      <c r="F7961" t="s">
        <v>8188</v>
      </c>
      <c r="G7961" t="s">
        <v>14</v>
      </c>
      <c r="H7961" t="s">
        <v>8189</v>
      </c>
      <c r="I7961" t="s">
        <v>19</v>
      </c>
      <c r="M7961">
        <v>1880</v>
      </c>
      <c r="N7961">
        <v>259</v>
      </c>
      <c r="O7961">
        <v>270</v>
      </c>
    </row>
    <row r="7962" spans="1:15" x14ac:dyDescent="0.3">
      <c r="A7962" t="s">
        <v>237</v>
      </c>
      <c r="B7962">
        <v>0</v>
      </c>
      <c r="C7962">
        <v>0</v>
      </c>
      <c r="D7962">
        <v>0</v>
      </c>
      <c r="E7962" t="s">
        <v>8169</v>
      </c>
      <c r="F7962" t="s">
        <v>8188</v>
      </c>
      <c r="G7962" t="s">
        <v>51</v>
      </c>
      <c r="H7962" t="s">
        <v>8189</v>
      </c>
      <c r="I7962" t="s">
        <v>26</v>
      </c>
      <c r="M7962">
        <v>1880</v>
      </c>
      <c r="N7962">
        <v>259</v>
      </c>
      <c r="O7962">
        <v>270</v>
      </c>
    </row>
    <row r="7963" spans="1:15" x14ac:dyDescent="0.3">
      <c r="E7963" t="s">
        <v>8169</v>
      </c>
      <c r="F7963" t="s">
        <v>1434</v>
      </c>
      <c r="G7963" t="s">
        <v>14</v>
      </c>
      <c r="H7963" t="s">
        <v>8187</v>
      </c>
      <c r="I7963" t="s">
        <v>52</v>
      </c>
      <c r="J7963" t="s">
        <v>32</v>
      </c>
      <c r="M7963">
        <v>1880</v>
      </c>
      <c r="N7963">
        <v>272</v>
      </c>
      <c r="O7963">
        <v>276</v>
      </c>
    </row>
    <row r="7964" spans="1:15" x14ac:dyDescent="0.3">
      <c r="A7964" t="s">
        <v>14</v>
      </c>
      <c r="B7964">
        <v>1</v>
      </c>
      <c r="C7964">
        <v>1</v>
      </c>
      <c r="D7964">
        <v>1</v>
      </c>
      <c r="E7964" t="s">
        <v>8169</v>
      </c>
      <c r="F7964" t="s">
        <v>8190</v>
      </c>
      <c r="G7964" t="s">
        <v>14</v>
      </c>
      <c r="H7964" t="s">
        <v>8191</v>
      </c>
      <c r="I7964" t="s">
        <v>26</v>
      </c>
      <c r="M7964">
        <v>1880</v>
      </c>
      <c r="N7964">
        <v>272</v>
      </c>
      <c r="O7964">
        <v>282</v>
      </c>
    </row>
    <row r="7965" spans="1:15" x14ac:dyDescent="0.3">
      <c r="E7965" t="s">
        <v>8169</v>
      </c>
      <c r="F7965" t="s">
        <v>8190</v>
      </c>
      <c r="G7965" t="s">
        <v>23</v>
      </c>
      <c r="H7965" t="s">
        <v>8191</v>
      </c>
      <c r="I7965" t="s">
        <v>19</v>
      </c>
      <c r="M7965">
        <v>1880</v>
      </c>
      <c r="N7965">
        <v>272</v>
      </c>
      <c r="O7965">
        <v>282</v>
      </c>
    </row>
    <row r="7966" spans="1:15" x14ac:dyDescent="0.3">
      <c r="A7966" t="s">
        <v>51</v>
      </c>
      <c r="B7966">
        <v>0</v>
      </c>
      <c r="C7966">
        <v>1</v>
      </c>
      <c r="D7966" t="s">
        <v>51</v>
      </c>
      <c r="E7966" t="s">
        <v>8169</v>
      </c>
      <c r="F7966" t="s">
        <v>8185</v>
      </c>
      <c r="G7966" t="s">
        <v>23</v>
      </c>
      <c r="H7966" t="s">
        <v>8186</v>
      </c>
      <c r="I7966" t="s">
        <v>22</v>
      </c>
      <c r="M7966">
        <v>1880</v>
      </c>
      <c r="N7966">
        <v>292</v>
      </c>
      <c r="O7966">
        <v>307</v>
      </c>
    </row>
    <row r="7967" spans="1:15" x14ac:dyDescent="0.3">
      <c r="A7967" t="s">
        <v>51</v>
      </c>
      <c r="B7967">
        <v>0</v>
      </c>
      <c r="C7967">
        <v>1</v>
      </c>
      <c r="D7967" t="s">
        <v>51</v>
      </c>
      <c r="E7967" t="s">
        <v>8169</v>
      </c>
      <c r="F7967" t="s">
        <v>8185</v>
      </c>
      <c r="G7967" t="s">
        <v>14</v>
      </c>
      <c r="H7967" t="s">
        <v>8186</v>
      </c>
      <c r="I7967" t="s">
        <v>52</v>
      </c>
      <c r="J7967" t="s">
        <v>46</v>
      </c>
      <c r="K7967" t="s">
        <v>47</v>
      </c>
      <c r="L7967" t="s">
        <v>788</v>
      </c>
      <c r="M7967">
        <v>1880</v>
      </c>
      <c r="N7967">
        <v>292</v>
      </c>
      <c r="O7967">
        <v>307</v>
      </c>
    </row>
    <row r="7968" spans="1:15" x14ac:dyDescent="0.3">
      <c r="A7968" t="s">
        <v>237</v>
      </c>
      <c r="B7968">
        <v>0</v>
      </c>
      <c r="E7968" t="s">
        <v>8195</v>
      </c>
      <c r="F7968" t="s">
        <v>8196</v>
      </c>
      <c r="G7968" t="s">
        <v>17</v>
      </c>
      <c r="H7968" t="s">
        <v>8197</v>
      </c>
      <c r="I7968" t="s">
        <v>22</v>
      </c>
      <c r="M7968">
        <v>1881</v>
      </c>
      <c r="N7968">
        <v>55</v>
      </c>
      <c r="O7968">
        <v>73</v>
      </c>
    </row>
    <row r="7969" spans="1:15" x14ac:dyDescent="0.3">
      <c r="A7969" t="s">
        <v>51</v>
      </c>
      <c r="B7969">
        <v>0</v>
      </c>
      <c r="C7969">
        <v>1</v>
      </c>
      <c r="D7969" t="s">
        <v>51</v>
      </c>
      <c r="E7969" t="s">
        <v>8195</v>
      </c>
      <c r="F7969" t="s">
        <v>8196</v>
      </c>
      <c r="G7969" t="s">
        <v>14</v>
      </c>
      <c r="H7969" t="s">
        <v>8197</v>
      </c>
      <c r="I7969" t="s">
        <v>52</v>
      </c>
      <c r="J7969" t="s">
        <v>46</v>
      </c>
      <c r="K7969" t="s">
        <v>47</v>
      </c>
      <c r="L7969" t="s">
        <v>788</v>
      </c>
      <c r="M7969">
        <v>1881</v>
      </c>
      <c r="N7969">
        <v>55</v>
      </c>
      <c r="O7969">
        <v>73</v>
      </c>
    </row>
    <row r="7970" spans="1:15" x14ac:dyDescent="0.3">
      <c r="E7970" t="s">
        <v>8195</v>
      </c>
      <c r="F7970" t="s">
        <v>131</v>
      </c>
      <c r="G7970" t="s">
        <v>51</v>
      </c>
      <c r="H7970" t="s">
        <v>8198</v>
      </c>
      <c r="I7970" t="s">
        <v>52</v>
      </c>
      <c r="J7970" t="s">
        <v>60</v>
      </c>
      <c r="M7970">
        <v>1881</v>
      </c>
      <c r="N7970">
        <v>155</v>
      </c>
      <c r="O7970">
        <v>161</v>
      </c>
    </row>
    <row r="7971" spans="1:15" x14ac:dyDescent="0.3">
      <c r="E7971" t="s">
        <v>8002</v>
      </c>
      <c r="F7971" t="s">
        <v>8115</v>
      </c>
      <c r="G7971" t="s">
        <v>17</v>
      </c>
      <c r="H7971" t="s">
        <v>8199</v>
      </c>
      <c r="I7971" t="s">
        <v>26</v>
      </c>
      <c r="M7971">
        <v>1882</v>
      </c>
      <c r="N7971">
        <v>0</v>
      </c>
      <c r="O7971">
        <v>5</v>
      </c>
    </row>
    <row r="7972" spans="1:15" x14ac:dyDescent="0.3">
      <c r="A7972" t="s">
        <v>14</v>
      </c>
      <c r="B7972">
        <v>1</v>
      </c>
      <c r="C7972">
        <v>1</v>
      </c>
      <c r="D7972">
        <v>1</v>
      </c>
      <c r="E7972" t="s">
        <v>8002</v>
      </c>
      <c r="F7972" t="s">
        <v>8115</v>
      </c>
      <c r="G7972" t="s">
        <v>14</v>
      </c>
      <c r="H7972" t="s">
        <v>8199</v>
      </c>
      <c r="I7972" t="s">
        <v>31</v>
      </c>
      <c r="J7972" t="s">
        <v>32</v>
      </c>
      <c r="M7972">
        <v>1882</v>
      </c>
      <c r="N7972">
        <v>0</v>
      </c>
      <c r="O7972">
        <v>5</v>
      </c>
    </row>
    <row r="7973" spans="1:15" x14ac:dyDescent="0.3">
      <c r="E7973" t="s">
        <v>8002</v>
      </c>
      <c r="F7973" t="s">
        <v>8203</v>
      </c>
      <c r="G7973" t="s">
        <v>14</v>
      </c>
      <c r="H7973" t="s">
        <v>8204</v>
      </c>
      <c r="I7973" t="s">
        <v>19</v>
      </c>
      <c r="M7973">
        <v>1882</v>
      </c>
      <c r="N7973">
        <v>30</v>
      </c>
      <c r="O7973">
        <v>34</v>
      </c>
    </row>
    <row r="7974" spans="1:15" x14ac:dyDescent="0.3">
      <c r="A7974" t="s">
        <v>14</v>
      </c>
      <c r="B7974">
        <v>0</v>
      </c>
      <c r="C7974">
        <v>1</v>
      </c>
      <c r="D7974" t="s">
        <v>14</v>
      </c>
      <c r="E7974" t="s">
        <v>8002</v>
      </c>
      <c r="F7974" t="s">
        <v>8203</v>
      </c>
      <c r="G7974" t="s">
        <v>17</v>
      </c>
      <c r="H7974" t="s">
        <v>8204</v>
      </c>
      <c r="I7974" t="s">
        <v>26</v>
      </c>
      <c r="M7974">
        <v>1882</v>
      </c>
      <c r="N7974">
        <v>30</v>
      </c>
      <c r="O7974">
        <v>34</v>
      </c>
    </row>
    <row r="7975" spans="1:15" x14ac:dyDescent="0.3">
      <c r="E7975" t="s">
        <v>8002</v>
      </c>
      <c r="F7975" t="s">
        <v>8200</v>
      </c>
      <c r="G7975" t="s">
        <v>14</v>
      </c>
      <c r="H7975" t="s">
        <v>8201</v>
      </c>
      <c r="I7975" t="s">
        <v>19</v>
      </c>
      <c r="M7975">
        <v>1882</v>
      </c>
      <c r="N7975">
        <v>55</v>
      </c>
      <c r="O7975">
        <v>80</v>
      </c>
    </row>
    <row r="7976" spans="1:15" x14ac:dyDescent="0.3">
      <c r="A7976" t="s">
        <v>237</v>
      </c>
      <c r="B7976">
        <v>0</v>
      </c>
      <c r="C7976">
        <v>0</v>
      </c>
      <c r="D7976">
        <v>0</v>
      </c>
      <c r="E7976" t="s">
        <v>8002</v>
      </c>
      <c r="F7976" t="s">
        <v>8207</v>
      </c>
      <c r="G7976" t="s">
        <v>14</v>
      </c>
      <c r="H7976" t="s">
        <v>8208</v>
      </c>
      <c r="I7976" t="s">
        <v>52</v>
      </c>
      <c r="J7976" t="s">
        <v>1017</v>
      </c>
      <c r="K7976" t="s">
        <v>2939</v>
      </c>
      <c r="L7976" t="s">
        <v>788</v>
      </c>
      <c r="M7976">
        <v>1882</v>
      </c>
      <c r="N7976">
        <v>55</v>
      </c>
      <c r="O7976">
        <v>73</v>
      </c>
    </row>
    <row r="7977" spans="1:15" x14ac:dyDescent="0.3">
      <c r="A7977" t="s">
        <v>237</v>
      </c>
      <c r="B7977">
        <v>0</v>
      </c>
      <c r="C7977">
        <v>0</v>
      </c>
      <c r="D7977">
        <v>0</v>
      </c>
      <c r="E7977" t="s">
        <v>8002</v>
      </c>
      <c r="F7977" t="s">
        <v>8209</v>
      </c>
      <c r="G7977" t="s">
        <v>14</v>
      </c>
      <c r="H7977" t="s">
        <v>8210</v>
      </c>
      <c r="I7977" t="s">
        <v>26</v>
      </c>
      <c r="M7977">
        <v>1882</v>
      </c>
      <c r="N7977">
        <v>55</v>
      </c>
      <c r="O7977">
        <v>58</v>
      </c>
    </row>
    <row r="7978" spans="1:15" x14ac:dyDescent="0.3">
      <c r="A7978" t="s">
        <v>23</v>
      </c>
      <c r="B7978">
        <v>1</v>
      </c>
      <c r="C7978">
        <v>1</v>
      </c>
      <c r="D7978">
        <v>1</v>
      </c>
      <c r="E7978" t="s">
        <v>8002</v>
      </c>
      <c r="F7978" t="s">
        <v>8205</v>
      </c>
      <c r="G7978" t="s">
        <v>23</v>
      </c>
      <c r="H7978" t="s">
        <v>8206</v>
      </c>
      <c r="I7978" t="s">
        <v>26</v>
      </c>
      <c r="M7978">
        <v>1882</v>
      </c>
      <c r="N7978">
        <v>65</v>
      </c>
      <c r="O7978">
        <v>80</v>
      </c>
    </row>
    <row r="7979" spans="1:15" x14ac:dyDescent="0.3">
      <c r="A7979" t="s">
        <v>14</v>
      </c>
      <c r="B7979">
        <v>1</v>
      </c>
      <c r="C7979">
        <v>1</v>
      </c>
      <c r="D7979">
        <v>1</v>
      </c>
      <c r="E7979" t="s">
        <v>8002</v>
      </c>
      <c r="F7979" t="s">
        <v>7844</v>
      </c>
      <c r="G7979" t="s">
        <v>14</v>
      </c>
      <c r="H7979" t="s">
        <v>8202</v>
      </c>
      <c r="I7979" t="s">
        <v>35</v>
      </c>
      <c r="J7979" t="s">
        <v>32</v>
      </c>
      <c r="M7979">
        <v>1882</v>
      </c>
      <c r="N7979">
        <v>87</v>
      </c>
      <c r="O7979">
        <v>94</v>
      </c>
    </row>
    <row r="7980" spans="1:15" x14ac:dyDescent="0.3">
      <c r="A7980" t="s">
        <v>14</v>
      </c>
      <c r="B7980">
        <v>1</v>
      </c>
      <c r="C7980">
        <v>1</v>
      </c>
      <c r="D7980">
        <v>1</v>
      </c>
      <c r="E7980" t="s">
        <v>8002</v>
      </c>
      <c r="F7980" t="s">
        <v>3543</v>
      </c>
      <c r="G7980" t="s">
        <v>14</v>
      </c>
      <c r="H7980" t="s">
        <v>8212</v>
      </c>
      <c r="I7980" t="s">
        <v>35</v>
      </c>
      <c r="J7980" t="s">
        <v>32</v>
      </c>
      <c r="M7980">
        <v>1883</v>
      </c>
      <c r="N7980">
        <v>0</v>
      </c>
      <c r="O7980">
        <v>7</v>
      </c>
    </row>
    <row r="7981" spans="1:15" x14ac:dyDescent="0.3">
      <c r="A7981" t="s">
        <v>23</v>
      </c>
      <c r="B7981">
        <v>1</v>
      </c>
      <c r="C7981">
        <v>1</v>
      </c>
      <c r="D7981">
        <v>1</v>
      </c>
      <c r="E7981" t="s">
        <v>8002</v>
      </c>
      <c r="F7981" t="s">
        <v>8215</v>
      </c>
      <c r="G7981" t="s">
        <v>23</v>
      </c>
      <c r="H7981" t="s">
        <v>8211</v>
      </c>
      <c r="I7981" t="s">
        <v>26</v>
      </c>
      <c r="M7981">
        <v>1883</v>
      </c>
      <c r="N7981">
        <v>20</v>
      </c>
      <c r="O7981">
        <v>37</v>
      </c>
    </row>
    <row r="7982" spans="1:15" x14ac:dyDescent="0.3">
      <c r="E7982" t="s">
        <v>8002</v>
      </c>
      <c r="F7982" t="s">
        <v>4310</v>
      </c>
      <c r="G7982" t="s">
        <v>23</v>
      </c>
      <c r="H7982" t="s">
        <v>8211</v>
      </c>
      <c r="I7982" t="s">
        <v>19</v>
      </c>
      <c r="M7982">
        <v>1883</v>
      </c>
      <c r="N7982">
        <v>30</v>
      </c>
      <c r="O7982">
        <v>37</v>
      </c>
    </row>
    <row r="7983" spans="1:15" x14ac:dyDescent="0.3">
      <c r="E7983" t="s">
        <v>8002</v>
      </c>
      <c r="F7983" t="s">
        <v>4310</v>
      </c>
      <c r="G7983" t="s">
        <v>14</v>
      </c>
      <c r="H7983" t="s">
        <v>8211</v>
      </c>
      <c r="I7983" t="s">
        <v>52</v>
      </c>
      <c r="J7983" t="s">
        <v>32</v>
      </c>
      <c r="M7983">
        <v>1883</v>
      </c>
      <c r="N7983">
        <v>30</v>
      </c>
      <c r="O7983">
        <v>37</v>
      </c>
    </row>
    <row r="7984" spans="1:15" x14ac:dyDescent="0.3">
      <c r="E7984" t="s">
        <v>8002</v>
      </c>
      <c r="F7984" t="s">
        <v>8213</v>
      </c>
      <c r="G7984" t="s">
        <v>23</v>
      </c>
      <c r="H7984" t="s">
        <v>8214</v>
      </c>
      <c r="I7984" t="s">
        <v>26</v>
      </c>
      <c r="M7984">
        <v>1883</v>
      </c>
      <c r="N7984">
        <v>98</v>
      </c>
      <c r="O7984">
        <v>104</v>
      </c>
    </row>
    <row r="7985" spans="1:15" x14ac:dyDescent="0.3">
      <c r="A7985" t="s">
        <v>14</v>
      </c>
      <c r="B7985">
        <v>1</v>
      </c>
      <c r="C7985">
        <v>1</v>
      </c>
      <c r="D7985">
        <v>1</v>
      </c>
      <c r="E7985" t="s">
        <v>8002</v>
      </c>
      <c r="F7985" t="s">
        <v>8213</v>
      </c>
      <c r="G7985" t="s">
        <v>14</v>
      </c>
      <c r="H7985" t="s">
        <v>8214</v>
      </c>
      <c r="I7985" t="s">
        <v>52</v>
      </c>
      <c r="J7985" t="s">
        <v>46</v>
      </c>
      <c r="K7985" t="s">
        <v>1725</v>
      </c>
      <c r="L7985" t="s">
        <v>475</v>
      </c>
      <c r="M7985">
        <v>1883</v>
      </c>
      <c r="N7985">
        <v>98</v>
      </c>
      <c r="O7985">
        <v>104</v>
      </c>
    </row>
    <row r="7986" spans="1:15" x14ac:dyDescent="0.3">
      <c r="E7986" t="s">
        <v>8002</v>
      </c>
      <c r="F7986" t="s">
        <v>8213</v>
      </c>
      <c r="G7986" t="s">
        <v>17</v>
      </c>
      <c r="H7986" t="s">
        <v>8214</v>
      </c>
      <c r="I7986" t="s">
        <v>19</v>
      </c>
      <c r="M7986">
        <v>1883</v>
      </c>
      <c r="N7986">
        <v>98</v>
      </c>
      <c r="O7986">
        <v>104</v>
      </c>
    </row>
    <row r="7987" spans="1:15" x14ac:dyDescent="0.3">
      <c r="E7987" t="s">
        <v>8012</v>
      </c>
      <c r="F7987" t="s">
        <v>7865</v>
      </c>
      <c r="G7987" t="s">
        <v>14</v>
      </c>
      <c r="H7987" t="s">
        <v>8217</v>
      </c>
      <c r="I7987" t="s">
        <v>19</v>
      </c>
      <c r="M7987">
        <v>1885</v>
      </c>
      <c r="N7987">
        <v>0</v>
      </c>
      <c r="O7987">
        <v>6</v>
      </c>
    </row>
    <row r="7988" spans="1:15" x14ac:dyDescent="0.3">
      <c r="A7988" t="s">
        <v>14</v>
      </c>
      <c r="B7988">
        <v>0</v>
      </c>
      <c r="C7988">
        <v>1</v>
      </c>
      <c r="D7988" t="s">
        <v>14</v>
      </c>
      <c r="E7988" t="s">
        <v>8012</v>
      </c>
      <c r="F7988" t="s">
        <v>7865</v>
      </c>
      <c r="G7988" t="s">
        <v>23</v>
      </c>
      <c r="H7988" t="s">
        <v>8217</v>
      </c>
      <c r="I7988" t="s">
        <v>26</v>
      </c>
      <c r="M7988">
        <v>1885</v>
      </c>
      <c r="N7988">
        <v>0</v>
      </c>
      <c r="O7988">
        <v>6</v>
      </c>
    </row>
    <row r="7989" spans="1:15" x14ac:dyDescent="0.3">
      <c r="A7989" t="s">
        <v>14</v>
      </c>
      <c r="B7989">
        <v>1</v>
      </c>
      <c r="C7989">
        <v>1</v>
      </c>
      <c r="D7989">
        <v>1</v>
      </c>
      <c r="E7989" t="s">
        <v>8012</v>
      </c>
      <c r="F7989" t="s">
        <v>7738</v>
      </c>
      <c r="G7989" t="s">
        <v>14</v>
      </c>
      <c r="H7989" t="s">
        <v>8222</v>
      </c>
      <c r="I7989" t="s">
        <v>35</v>
      </c>
      <c r="J7989" t="s">
        <v>32</v>
      </c>
      <c r="M7989">
        <v>1885</v>
      </c>
      <c r="N7989">
        <v>39</v>
      </c>
      <c r="O7989">
        <v>44</v>
      </c>
    </row>
    <row r="7990" spans="1:15" x14ac:dyDescent="0.3">
      <c r="A7990" t="s">
        <v>23</v>
      </c>
      <c r="B7990">
        <v>1</v>
      </c>
      <c r="C7990">
        <v>1</v>
      </c>
      <c r="D7990">
        <v>1</v>
      </c>
      <c r="E7990" t="s">
        <v>8012</v>
      </c>
      <c r="F7990" t="s">
        <v>1100</v>
      </c>
      <c r="G7990" t="s">
        <v>23</v>
      </c>
      <c r="H7990" t="s">
        <v>8228</v>
      </c>
      <c r="I7990" t="s">
        <v>19</v>
      </c>
      <c r="M7990">
        <v>1885</v>
      </c>
      <c r="N7990">
        <v>112</v>
      </c>
      <c r="O7990">
        <v>122</v>
      </c>
    </row>
    <row r="7991" spans="1:15" x14ac:dyDescent="0.3">
      <c r="E7991" t="s">
        <v>8012</v>
      </c>
      <c r="F7991" t="s">
        <v>1100</v>
      </c>
      <c r="G7991" t="s">
        <v>17</v>
      </c>
      <c r="H7991" t="s">
        <v>8228</v>
      </c>
      <c r="I7991" t="s">
        <v>26</v>
      </c>
      <c r="M7991">
        <v>1885</v>
      </c>
      <c r="N7991">
        <v>112</v>
      </c>
      <c r="O7991">
        <v>122</v>
      </c>
    </row>
    <row r="7992" spans="1:15" x14ac:dyDescent="0.3">
      <c r="A7992" t="s">
        <v>14</v>
      </c>
      <c r="B7992">
        <v>1</v>
      </c>
      <c r="C7992">
        <v>1</v>
      </c>
      <c r="D7992">
        <v>1</v>
      </c>
      <c r="E7992" t="s">
        <v>8012</v>
      </c>
      <c r="F7992" t="s">
        <v>7867</v>
      </c>
      <c r="G7992" t="s">
        <v>14</v>
      </c>
      <c r="H7992" t="s">
        <v>8225</v>
      </c>
      <c r="I7992" t="s">
        <v>22</v>
      </c>
      <c r="M7992">
        <v>1885</v>
      </c>
      <c r="N7992">
        <v>124</v>
      </c>
      <c r="O7992">
        <v>133</v>
      </c>
    </row>
    <row r="7993" spans="1:15" x14ac:dyDescent="0.3">
      <c r="A7993" t="s">
        <v>14</v>
      </c>
      <c r="B7993">
        <v>1</v>
      </c>
      <c r="C7993">
        <v>1</v>
      </c>
      <c r="D7993">
        <v>1</v>
      </c>
      <c r="E7993" t="s">
        <v>8012</v>
      </c>
      <c r="F7993" t="s">
        <v>7828</v>
      </c>
      <c r="G7993" t="s">
        <v>14</v>
      </c>
      <c r="H7993" t="s">
        <v>8229</v>
      </c>
      <c r="I7993" t="s">
        <v>19</v>
      </c>
      <c r="M7993">
        <v>1885</v>
      </c>
      <c r="N7993">
        <v>135</v>
      </c>
      <c r="O7993">
        <v>140</v>
      </c>
    </row>
    <row r="7994" spans="1:15" x14ac:dyDescent="0.3">
      <c r="E7994" t="s">
        <v>8012</v>
      </c>
      <c r="F7994" t="s">
        <v>7841</v>
      </c>
      <c r="G7994" t="s">
        <v>17</v>
      </c>
      <c r="H7994" t="s">
        <v>8230</v>
      </c>
      <c r="I7994" t="s">
        <v>26</v>
      </c>
      <c r="M7994">
        <v>1885</v>
      </c>
      <c r="N7994">
        <v>135</v>
      </c>
      <c r="O7994">
        <v>152</v>
      </c>
    </row>
    <row r="7995" spans="1:15" x14ac:dyDescent="0.3">
      <c r="A7995" t="s">
        <v>14</v>
      </c>
      <c r="B7995">
        <v>1</v>
      </c>
      <c r="C7995">
        <v>1</v>
      </c>
      <c r="D7995">
        <v>1</v>
      </c>
      <c r="E7995" t="s">
        <v>8012</v>
      </c>
      <c r="F7995" t="s">
        <v>7754</v>
      </c>
      <c r="G7995" t="s">
        <v>14</v>
      </c>
      <c r="H7995" t="s">
        <v>8227</v>
      </c>
      <c r="I7995" t="s">
        <v>19</v>
      </c>
      <c r="M7995">
        <v>1885</v>
      </c>
      <c r="N7995">
        <v>144</v>
      </c>
      <c r="O7995">
        <v>152</v>
      </c>
    </row>
    <row r="7996" spans="1:15" x14ac:dyDescent="0.3">
      <c r="A7996" t="s">
        <v>14</v>
      </c>
      <c r="B7996">
        <v>1</v>
      </c>
      <c r="C7996">
        <v>1</v>
      </c>
      <c r="D7996">
        <v>1</v>
      </c>
      <c r="E7996" t="s">
        <v>8012</v>
      </c>
      <c r="F7996" t="s">
        <v>7738</v>
      </c>
      <c r="G7996" t="s">
        <v>14</v>
      </c>
      <c r="H7996" t="s">
        <v>8219</v>
      </c>
      <c r="I7996" t="s">
        <v>35</v>
      </c>
      <c r="J7996" t="s">
        <v>32</v>
      </c>
      <c r="M7996">
        <v>1885</v>
      </c>
      <c r="N7996">
        <v>222</v>
      </c>
      <c r="O7996">
        <v>227</v>
      </c>
    </row>
    <row r="7997" spans="1:15" x14ac:dyDescent="0.3">
      <c r="A7997" t="s">
        <v>14</v>
      </c>
      <c r="B7997">
        <v>1</v>
      </c>
      <c r="C7997">
        <v>1</v>
      </c>
      <c r="D7997">
        <v>1</v>
      </c>
      <c r="E7997" t="s">
        <v>8012</v>
      </c>
      <c r="F7997" t="s">
        <v>7738</v>
      </c>
      <c r="G7997" t="s">
        <v>14</v>
      </c>
      <c r="H7997" t="s">
        <v>8220</v>
      </c>
      <c r="I7997" t="s">
        <v>35</v>
      </c>
      <c r="J7997" t="s">
        <v>32</v>
      </c>
      <c r="M7997">
        <v>1885</v>
      </c>
      <c r="N7997">
        <v>243</v>
      </c>
      <c r="O7997">
        <v>248</v>
      </c>
    </row>
    <row r="7998" spans="1:15" x14ac:dyDescent="0.3">
      <c r="A7998" t="s">
        <v>14</v>
      </c>
      <c r="B7998">
        <v>1</v>
      </c>
      <c r="C7998">
        <v>1</v>
      </c>
      <c r="D7998">
        <v>1</v>
      </c>
      <c r="E7998" t="s">
        <v>8012</v>
      </c>
      <c r="F7998" t="s">
        <v>7738</v>
      </c>
      <c r="G7998" t="s">
        <v>14</v>
      </c>
      <c r="H7998" t="s">
        <v>8221</v>
      </c>
      <c r="I7998" t="s">
        <v>35</v>
      </c>
      <c r="J7998" t="s">
        <v>32</v>
      </c>
      <c r="M7998">
        <v>1885</v>
      </c>
      <c r="N7998">
        <v>284</v>
      </c>
      <c r="O7998">
        <v>289</v>
      </c>
    </row>
    <row r="7999" spans="1:15" x14ac:dyDescent="0.3">
      <c r="A7999" t="s">
        <v>14</v>
      </c>
      <c r="B7999">
        <v>1</v>
      </c>
      <c r="C7999">
        <v>1</v>
      </c>
      <c r="D7999">
        <v>1</v>
      </c>
      <c r="E7999" t="s">
        <v>8012</v>
      </c>
      <c r="F7999" t="s">
        <v>7738</v>
      </c>
      <c r="G7999" t="s">
        <v>14</v>
      </c>
      <c r="H7999" t="s">
        <v>8226</v>
      </c>
      <c r="I7999" t="s">
        <v>35</v>
      </c>
      <c r="J7999" t="s">
        <v>32</v>
      </c>
      <c r="M7999">
        <v>1885</v>
      </c>
      <c r="N7999">
        <v>304</v>
      </c>
      <c r="O7999">
        <v>309</v>
      </c>
    </row>
    <row r="8000" spans="1:15" x14ac:dyDescent="0.3">
      <c r="E8000" t="s">
        <v>8012</v>
      </c>
      <c r="F8000" t="s">
        <v>1100</v>
      </c>
      <c r="G8000" t="s">
        <v>17</v>
      </c>
      <c r="H8000" t="s">
        <v>8218</v>
      </c>
      <c r="I8000" t="s">
        <v>26</v>
      </c>
      <c r="M8000">
        <v>1885</v>
      </c>
      <c r="N8000">
        <v>354</v>
      </c>
      <c r="O8000">
        <v>364</v>
      </c>
    </row>
    <row r="8001" spans="1:15" x14ac:dyDescent="0.3">
      <c r="E8001" t="s">
        <v>8012</v>
      </c>
      <c r="F8001" t="s">
        <v>8223</v>
      </c>
      <c r="G8001" t="s">
        <v>17</v>
      </c>
      <c r="H8001" t="s">
        <v>8224</v>
      </c>
      <c r="I8001" t="s">
        <v>19</v>
      </c>
      <c r="M8001">
        <v>1885</v>
      </c>
      <c r="N8001">
        <v>354</v>
      </c>
      <c r="O8001">
        <v>366</v>
      </c>
    </row>
    <row r="8002" spans="1:15" x14ac:dyDescent="0.3">
      <c r="E8002" t="s">
        <v>8012</v>
      </c>
      <c r="F8002" t="s">
        <v>7865</v>
      </c>
      <c r="G8002" t="s">
        <v>14</v>
      </c>
      <c r="H8002" t="s">
        <v>8216</v>
      </c>
      <c r="I8002" t="s">
        <v>19</v>
      </c>
      <c r="M8002">
        <v>1885</v>
      </c>
      <c r="N8002">
        <v>367</v>
      </c>
      <c r="O8002">
        <v>373</v>
      </c>
    </row>
    <row r="8003" spans="1:15" x14ac:dyDescent="0.3">
      <c r="A8003" t="s">
        <v>14</v>
      </c>
      <c r="B8003">
        <v>0</v>
      </c>
      <c r="C8003">
        <v>1</v>
      </c>
      <c r="D8003" t="s">
        <v>14</v>
      </c>
      <c r="E8003" t="s">
        <v>8012</v>
      </c>
      <c r="F8003" t="s">
        <v>7865</v>
      </c>
      <c r="G8003" t="s">
        <v>23</v>
      </c>
      <c r="H8003" t="s">
        <v>8216</v>
      </c>
      <c r="I8003" t="s">
        <v>26</v>
      </c>
      <c r="M8003">
        <v>1885</v>
      </c>
      <c r="N8003">
        <v>367</v>
      </c>
      <c r="O8003">
        <v>373</v>
      </c>
    </row>
    <row r="8004" spans="1:15" x14ac:dyDescent="0.3">
      <c r="A8004" t="s">
        <v>51</v>
      </c>
      <c r="B8004">
        <v>0</v>
      </c>
      <c r="C8004">
        <v>1</v>
      </c>
      <c r="D8004" t="s">
        <v>51</v>
      </c>
      <c r="E8004" t="s">
        <v>7817</v>
      </c>
      <c r="F8004" t="s">
        <v>7826</v>
      </c>
      <c r="G8004" t="s">
        <v>23</v>
      </c>
      <c r="H8004" t="s">
        <v>7827</v>
      </c>
      <c r="I8004" t="s">
        <v>26</v>
      </c>
      <c r="M8004">
        <v>1886</v>
      </c>
      <c r="N8004">
        <v>172</v>
      </c>
      <c r="O8004">
        <v>176</v>
      </c>
    </row>
    <row r="8005" spans="1:15" x14ac:dyDescent="0.3">
      <c r="E8005" t="s">
        <v>7817</v>
      </c>
      <c r="F8005" t="s">
        <v>7826</v>
      </c>
      <c r="G8005" t="s">
        <v>51</v>
      </c>
      <c r="H8005" t="s">
        <v>7827</v>
      </c>
      <c r="I8005" t="s">
        <v>19</v>
      </c>
      <c r="M8005">
        <v>1886</v>
      </c>
      <c r="N8005">
        <v>172</v>
      </c>
      <c r="O8005">
        <v>176</v>
      </c>
    </row>
    <row r="8006" spans="1:15" x14ac:dyDescent="0.3">
      <c r="E8006" t="s">
        <v>7817</v>
      </c>
      <c r="F8006" t="s">
        <v>7824</v>
      </c>
      <c r="G8006" t="s">
        <v>23</v>
      </c>
      <c r="H8006" t="s">
        <v>7825</v>
      </c>
      <c r="I8006" t="s">
        <v>52</v>
      </c>
      <c r="J8006" t="s">
        <v>750</v>
      </c>
      <c r="K8006" t="s">
        <v>751</v>
      </c>
      <c r="M8006">
        <v>1886</v>
      </c>
      <c r="N8006">
        <v>198</v>
      </c>
      <c r="O8006">
        <v>214</v>
      </c>
    </row>
    <row r="8007" spans="1:15" x14ac:dyDescent="0.3">
      <c r="A8007" t="s">
        <v>14</v>
      </c>
      <c r="B8007">
        <v>1</v>
      </c>
      <c r="C8007">
        <v>1</v>
      </c>
      <c r="D8007">
        <v>1</v>
      </c>
      <c r="E8007" t="s">
        <v>7817</v>
      </c>
      <c r="F8007" t="s">
        <v>7828</v>
      </c>
      <c r="G8007" t="s">
        <v>14</v>
      </c>
      <c r="H8007" t="s">
        <v>7829</v>
      </c>
      <c r="I8007" t="s">
        <v>22</v>
      </c>
      <c r="M8007">
        <v>1886</v>
      </c>
      <c r="N8007">
        <v>271</v>
      </c>
      <c r="O8007">
        <v>276</v>
      </c>
    </row>
    <row r="8008" spans="1:15" x14ac:dyDescent="0.3">
      <c r="E8008" t="s">
        <v>7817</v>
      </c>
      <c r="F8008" t="s">
        <v>7848</v>
      </c>
      <c r="G8008" t="s">
        <v>14</v>
      </c>
      <c r="H8008" t="s">
        <v>7851</v>
      </c>
      <c r="I8008" t="s">
        <v>26</v>
      </c>
      <c r="M8008">
        <v>1887</v>
      </c>
      <c r="N8008">
        <v>4</v>
      </c>
      <c r="O8008">
        <v>17</v>
      </c>
    </row>
    <row r="8009" spans="1:15" x14ac:dyDescent="0.3">
      <c r="E8009" t="s">
        <v>7817</v>
      </c>
      <c r="F8009" t="s">
        <v>7848</v>
      </c>
      <c r="G8009" t="s">
        <v>51</v>
      </c>
      <c r="H8009" t="s">
        <v>7851</v>
      </c>
      <c r="I8009" t="s">
        <v>19</v>
      </c>
      <c r="M8009">
        <v>1887</v>
      </c>
      <c r="N8009">
        <v>4</v>
      </c>
      <c r="O8009">
        <v>17</v>
      </c>
    </row>
    <row r="8010" spans="1:15" x14ac:dyDescent="0.3">
      <c r="A8010" t="s">
        <v>14</v>
      </c>
      <c r="B8010">
        <v>1</v>
      </c>
      <c r="C8010">
        <v>1</v>
      </c>
      <c r="D8010">
        <v>1</v>
      </c>
      <c r="E8010" t="s">
        <v>7817</v>
      </c>
      <c r="F8010" t="s">
        <v>7738</v>
      </c>
      <c r="G8010" t="s">
        <v>14</v>
      </c>
      <c r="H8010" t="s">
        <v>7850</v>
      </c>
      <c r="I8010" t="s">
        <v>35</v>
      </c>
      <c r="J8010" t="s">
        <v>32</v>
      </c>
      <c r="M8010">
        <v>1887</v>
      </c>
      <c r="N8010">
        <v>59</v>
      </c>
      <c r="O8010">
        <v>64</v>
      </c>
    </row>
    <row r="8011" spans="1:15" x14ac:dyDescent="0.3">
      <c r="E8011" t="s">
        <v>7817</v>
      </c>
      <c r="F8011" t="s">
        <v>7848</v>
      </c>
      <c r="G8011" t="s">
        <v>51</v>
      </c>
      <c r="H8011" t="s">
        <v>7849</v>
      </c>
      <c r="I8011" t="s">
        <v>19</v>
      </c>
      <c r="M8011">
        <v>1887</v>
      </c>
      <c r="N8011">
        <v>150</v>
      </c>
      <c r="O8011">
        <v>163</v>
      </c>
    </row>
    <row r="8012" spans="1:15" x14ac:dyDescent="0.3">
      <c r="E8012" t="s">
        <v>7817</v>
      </c>
      <c r="F8012" t="s">
        <v>7848</v>
      </c>
      <c r="G8012" t="s">
        <v>14</v>
      </c>
      <c r="H8012" t="s">
        <v>7849</v>
      </c>
      <c r="I8012" t="s">
        <v>26</v>
      </c>
      <c r="M8012">
        <v>1887</v>
      </c>
      <c r="N8012">
        <v>150</v>
      </c>
      <c r="O8012">
        <v>163</v>
      </c>
    </row>
    <row r="8013" spans="1:15" x14ac:dyDescent="0.3">
      <c r="A8013" t="s">
        <v>14</v>
      </c>
      <c r="B8013">
        <v>1</v>
      </c>
      <c r="C8013">
        <v>1</v>
      </c>
      <c r="D8013">
        <v>1</v>
      </c>
      <c r="E8013" t="s">
        <v>7817</v>
      </c>
      <c r="F8013" t="s">
        <v>7738</v>
      </c>
      <c r="G8013" t="s">
        <v>14</v>
      </c>
      <c r="H8013" t="s">
        <v>8235</v>
      </c>
      <c r="I8013" t="s">
        <v>35</v>
      </c>
      <c r="J8013" t="s">
        <v>32</v>
      </c>
      <c r="M8013">
        <v>1888</v>
      </c>
      <c r="N8013">
        <v>0</v>
      </c>
      <c r="O8013">
        <v>5</v>
      </c>
    </row>
    <row r="8014" spans="1:15" x14ac:dyDescent="0.3">
      <c r="E8014" t="s">
        <v>7817</v>
      </c>
      <c r="F8014" t="s">
        <v>7848</v>
      </c>
      <c r="G8014" t="s">
        <v>14</v>
      </c>
      <c r="H8014" t="s">
        <v>8232</v>
      </c>
      <c r="I8014" t="s">
        <v>26</v>
      </c>
      <c r="M8014">
        <v>1888</v>
      </c>
      <c r="N8014">
        <v>51</v>
      </c>
      <c r="O8014">
        <v>64</v>
      </c>
    </row>
    <row r="8015" spans="1:15" x14ac:dyDescent="0.3">
      <c r="E8015" t="s">
        <v>7817</v>
      </c>
      <c r="F8015" t="s">
        <v>7848</v>
      </c>
      <c r="G8015" t="s">
        <v>51</v>
      </c>
      <c r="H8015" t="s">
        <v>8232</v>
      </c>
      <c r="I8015" t="s">
        <v>19</v>
      </c>
      <c r="M8015">
        <v>1888</v>
      </c>
      <c r="N8015">
        <v>51</v>
      </c>
      <c r="O8015">
        <v>64</v>
      </c>
    </row>
    <row r="8016" spans="1:15" x14ac:dyDescent="0.3">
      <c r="A8016" t="s">
        <v>14</v>
      </c>
      <c r="B8016">
        <v>1</v>
      </c>
      <c r="C8016">
        <v>1</v>
      </c>
      <c r="D8016">
        <v>1</v>
      </c>
      <c r="E8016" t="s">
        <v>7817</v>
      </c>
      <c r="F8016" t="s">
        <v>7738</v>
      </c>
      <c r="G8016" t="s">
        <v>14</v>
      </c>
      <c r="H8016" t="s">
        <v>8236</v>
      </c>
      <c r="I8016" t="s">
        <v>35</v>
      </c>
      <c r="J8016" t="s">
        <v>32</v>
      </c>
      <c r="M8016">
        <v>1888</v>
      </c>
      <c r="N8016">
        <v>235</v>
      </c>
      <c r="O8016">
        <v>240</v>
      </c>
    </row>
    <row r="8017" spans="1:15" x14ac:dyDescent="0.3">
      <c r="E8017" t="s">
        <v>7817</v>
      </c>
      <c r="F8017" t="s">
        <v>8233</v>
      </c>
      <c r="G8017" t="s">
        <v>23</v>
      </c>
      <c r="H8017" t="s">
        <v>8234</v>
      </c>
      <c r="I8017" t="s">
        <v>19</v>
      </c>
      <c r="M8017">
        <v>1888</v>
      </c>
      <c r="N8017">
        <v>329</v>
      </c>
      <c r="O8017">
        <v>348</v>
      </c>
    </row>
    <row r="8018" spans="1:15" x14ac:dyDescent="0.3">
      <c r="A8018" t="s">
        <v>14</v>
      </c>
      <c r="B8018">
        <v>0</v>
      </c>
      <c r="C8018">
        <v>1</v>
      </c>
      <c r="D8018" t="s">
        <v>14</v>
      </c>
      <c r="E8018" t="s">
        <v>7817</v>
      </c>
      <c r="F8018" t="s">
        <v>7754</v>
      </c>
      <c r="G8018" t="s">
        <v>23</v>
      </c>
      <c r="H8018" t="s">
        <v>8231</v>
      </c>
      <c r="I8018" t="s">
        <v>26</v>
      </c>
      <c r="M8018">
        <v>1888</v>
      </c>
      <c r="N8018">
        <v>340</v>
      </c>
      <c r="O8018">
        <v>348</v>
      </c>
    </row>
    <row r="8019" spans="1:15" x14ac:dyDescent="0.3">
      <c r="E8019" t="s">
        <v>7817</v>
      </c>
      <c r="F8019" t="s">
        <v>8237</v>
      </c>
      <c r="G8019" t="s">
        <v>17</v>
      </c>
      <c r="H8019" t="s">
        <v>8238</v>
      </c>
      <c r="I8019" t="s">
        <v>19</v>
      </c>
      <c r="M8019">
        <v>1888</v>
      </c>
      <c r="N8019">
        <v>387</v>
      </c>
      <c r="O8019">
        <v>400</v>
      </c>
    </row>
    <row r="8020" spans="1:15" x14ac:dyDescent="0.3">
      <c r="A8020" t="s">
        <v>237</v>
      </c>
      <c r="B8020">
        <v>0</v>
      </c>
      <c r="C8020">
        <v>0</v>
      </c>
      <c r="D8020">
        <v>0</v>
      </c>
      <c r="E8020" t="s">
        <v>7817</v>
      </c>
      <c r="F8020" t="s">
        <v>8237</v>
      </c>
      <c r="G8020" t="s">
        <v>23</v>
      </c>
      <c r="H8020" t="s">
        <v>8238</v>
      </c>
      <c r="I8020" t="s">
        <v>26</v>
      </c>
      <c r="M8020">
        <v>1888</v>
      </c>
      <c r="N8020">
        <v>387</v>
      </c>
      <c r="O8020">
        <v>400</v>
      </c>
    </row>
    <row r="8021" spans="1:15" x14ac:dyDescent="0.3">
      <c r="E8021" t="s">
        <v>7817</v>
      </c>
      <c r="F8021" t="s">
        <v>3038</v>
      </c>
      <c r="G8021" t="s">
        <v>23</v>
      </c>
      <c r="H8021" t="s">
        <v>8243</v>
      </c>
      <c r="I8021" t="s">
        <v>52</v>
      </c>
      <c r="J8021" t="s">
        <v>117</v>
      </c>
      <c r="M8021">
        <v>1889</v>
      </c>
      <c r="N8021">
        <v>37</v>
      </c>
      <c r="O8021">
        <v>44</v>
      </c>
    </row>
    <row r="8022" spans="1:15" x14ac:dyDescent="0.3">
      <c r="A8022" t="s">
        <v>14</v>
      </c>
      <c r="B8022">
        <v>1</v>
      </c>
      <c r="C8022">
        <v>1</v>
      </c>
      <c r="D8022">
        <v>1</v>
      </c>
      <c r="E8022" t="s">
        <v>7817</v>
      </c>
      <c r="F8022" t="s">
        <v>7738</v>
      </c>
      <c r="G8022" t="s">
        <v>14</v>
      </c>
      <c r="H8022" t="s">
        <v>8246</v>
      </c>
      <c r="I8022" t="s">
        <v>35</v>
      </c>
      <c r="J8022" t="s">
        <v>32</v>
      </c>
      <c r="M8022">
        <v>1889</v>
      </c>
      <c r="N8022">
        <v>59</v>
      </c>
      <c r="O8022">
        <v>64</v>
      </c>
    </row>
    <row r="8023" spans="1:15" x14ac:dyDescent="0.3">
      <c r="A8023" t="s">
        <v>237</v>
      </c>
      <c r="B8023">
        <v>0</v>
      </c>
      <c r="C8023">
        <v>0</v>
      </c>
      <c r="D8023">
        <v>0</v>
      </c>
      <c r="E8023" t="s">
        <v>7817</v>
      </c>
      <c r="F8023" t="s">
        <v>8244</v>
      </c>
      <c r="G8023" t="s">
        <v>17</v>
      </c>
      <c r="H8023" t="s">
        <v>8245</v>
      </c>
      <c r="I8023" t="s">
        <v>26</v>
      </c>
      <c r="M8023">
        <v>1889</v>
      </c>
      <c r="N8023">
        <v>122</v>
      </c>
      <c r="O8023">
        <v>130</v>
      </c>
    </row>
    <row r="8024" spans="1:15" x14ac:dyDescent="0.3">
      <c r="E8024" t="s">
        <v>7817</v>
      </c>
      <c r="F8024" t="s">
        <v>8241</v>
      </c>
      <c r="G8024" t="s">
        <v>17</v>
      </c>
      <c r="H8024" t="s">
        <v>8242</v>
      </c>
      <c r="I8024" t="s">
        <v>26</v>
      </c>
      <c r="M8024">
        <v>1889</v>
      </c>
      <c r="N8024">
        <v>207</v>
      </c>
      <c r="O8024">
        <v>221</v>
      </c>
    </row>
    <row r="8025" spans="1:15" x14ac:dyDescent="0.3">
      <c r="E8025" t="s">
        <v>7817</v>
      </c>
      <c r="F8025" t="s">
        <v>8247</v>
      </c>
      <c r="G8025" t="s">
        <v>17</v>
      </c>
      <c r="H8025" t="s">
        <v>8242</v>
      </c>
      <c r="I8025" t="s">
        <v>19</v>
      </c>
      <c r="M8025">
        <v>1889</v>
      </c>
      <c r="N8025">
        <v>207</v>
      </c>
      <c r="O8025">
        <v>223</v>
      </c>
    </row>
    <row r="8026" spans="1:15" x14ac:dyDescent="0.3">
      <c r="A8026" t="s">
        <v>14</v>
      </c>
      <c r="B8026">
        <v>1</v>
      </c>
      <c r="C8026">
        <v>1</v>
      </c>
      <c r="D8026">
        <v>1</v>
      </c>
      <c r="E8026" t="s">
        <v>7817</v>
      </c>
      <c r="F8026" t="s">
        <v>8239</v>
      </c>
      <c r="G8026" t="s">
        <v>14</v>
      </c>
      <c r="H8026" t="s">
        <v>8240</v>
      </c>
      <c r="I8026" t="s">
        <v>69</v>
      </c>
      <c r="J8026" t="s">
        <v>42</v>
      </c>
      <c r="K8026" t="s">
        <v>43</v>
      </c>
      <c r="M8026">
        <v>1889</v>
      </c>
      <c r="N8026">
        <v>217</v>
      </c>
      <c r="O8026">
        <v>221</v>
      </c>
    </row>
    <row r="8027" spans="1:15" x14ac:dyDescent="0.3">
      <c r="A8027" t="s">
        <v>14</v>
      </c>
      <c r="B8027">
        <v>0</v>
      </c>
      <c r="C8027">
        <v>1</v>
      </c>
      <c r="D8027" t="s">
        <v>14</v>
      </c>
      <c r="E8027" t="s">
        <v>8139</v>
      </c>
      <c r="F8027" t="s">
        <v>8248</v>
      </c>
      <c r="G8027" t="s">
        <v>17</v>
      </c>
      <c r="H8027" t="s">
        <v>8251</v>
      </c>
      <c r="I8027" t="s">
        <v>26</v>
      </c>
      <c r="M8027">
        <v>1890</v>
      </c>
      <c r="N8027">
        <v>6</v>
      </c>
      <c r="O8027">
        <v>12</v>
      </c>
    </row>
    <row r="8028" spans="1:15" x14ac:dyDescent="0.3">
      <c r="E8028" t="s">
        <v>8139</v>
      </c>
      <c r="F8028" t="s">
        <v>8248</v>
      </c>
      <c r="G8028" t="s">
        <v>14</v>
      </c>
      <c r="H8028" t="s">
        <v>8251</v>
      </c>
      <c r="I8028" t="s">
        <v>31</v>
      </c>
      <c r="J8028" t="s">
        <v>32</v>
      </c>
      <c r="M8028">
        <v>1890</v>
      </c>
      <c r="N8028">
        <v>6</v>
      </c>
      <c r="O8028">
        <v>12</v>
      </c>
    </row>
    <row r="8029" spans="1:15" x14ac:dyDescent="0.3">
      <c r="E8029" t="s">
        <v>8139</v>
      </c>
      <c r="F8029" t="s">
        <v>7683</v>
      </c>
      <c r="G8029" t="s">
        <v>51</v>
      </c>
      <c r="H8029" t="s">
        <v>8254</v>
      </c>
      <c r="I8029" t="s">
        <v>26</v>
      </c>
      <c r="M8029">
        <v>1890</v>
      </c>
      <c r="N8029">
        <v>24</v>
      </c>
      <c r="O8029">
        <v>31</v>
      </c>
    </row>
    <row r="8030" spans="1:15" x14ac:dyDescent="0.3">
      <c r="E8030" t="s">
        <v>8139</v>
      </c>
      <c r="F8030" t="s">
        <v>7683</v>
      </c>
      <c r="G8030" t="s">
        <v>14</v>
      </c>
      <c r="H8030" t="s">
        <v>8254</v>
      </c>
      <c r="I8030" t="s">
        <v>19</v>
      </c>
      <c r="M8030">
        <v>1890</v>
      </c>
      <c r="N8030">
        <v>24</v>
      </c>
      <c r="O8030">
        <v>31</v>
      </c>
    </row>
    <row r="8031" spans="1:15" x14ac:dyDescent="0.3">
      <c r="A8031" t="s">
        <v>14</v>
      </c>
      <c r="B8031">
        <v>1</v>
      </c>
      <c r="C8031">
        <v>1</v>
      </c>
      <c r="D8031">
        <v>1</v>
      </c>
      <c r="E8031" t="s">
        <v>8139</v>
      </c>
      <c r="F8031" t="s">
        <v>3699</v>
      </c>
      <c r="G8031" t="s">
        <v>14</v>
      </c>
      <c r="H8031" t="s">
        <v>8252</v>
      </c>
      <c r="I8031" t="s">
        <v>35</v>
      </c>
      <c r="J8031" t="s">
        <v>597</v>
      </c>
      <c r="M8031">
        <v>1890</v>
      </c>
      <c r="N8031">
        <v>35</v>
      </c>
      <c r="O8031">
        <v>41</v>
      </c>
    </row>
    <row r="8032" spans="1:15" x14ac:dyDescent="0.3">
      <c r="A8032" t="s">
        <v>14</v>
      </c>
      <c r="B8032">
        <v>1</v>
      </c>
      <c r="C8032">
        <v>1</v>
      </c>
      <c r="D8032">
        <v>1</v>
      </c>
      <c r="E8032" t="s">
        <v>8139</v>
      </c>
      <c r="F8032" t="s">
        <v>3699</v>
      </c>
      <c r="G8032" t="s">
        <v>14</v>
      </c>
      <c r="H8032" t="s">
        <v>8253</v>
      </c>
      <c r="I8032" t="s">
        <v>35</v>
      </c>
      <c r="J8032" t="s">
        <v>597</v>
      </c>
      <c r="M8032">
        <v>1890</v>
      </c>
      <c r="N8032">
        <v>191</v>
      </c>
      <c r="O8032">
        <v>197</v>
      </c>
    </row>
    <row r="8033" spans="1:15" x14ac:dyDescent="0.3">
      <c r="E8033" t="s">
        <v>8139</v>
      </c>
      <c r="F8033" t="s">
        <v>7683</v>
      </c>
      <c r="G8033" t="s">
        <v>51</v>
      </c>
      <c r="H8033" t="s">
        <v>8250</v>
      </c>
      <c r="I8033" t="s">
        <v>26</v>
      </c>
      <c r="M8033">
        <v>1890</v>
      </c>
      <c r="N8033">
        <v>231</v>
      </c>
      <c r="O8033">
        <v>238</v>
      </c>
    </row>
    <row r="8034" spans="1:15" x14ac:dyDescent="0.3">
      <c r="E8034" t="s">
        <v>8139</v>
      </c>
      <c r="F8034" t="s">
        <v>7683</v>
      </c>
      <c r="G8034" t="s">
        <v>17</v>
      </c>
      <c r="H8034" t="s">
        <v>8250</v>
      </c>
      <c r="I8034" t="s">
        <v>19</v>
      </c>
      <c r="M8034">
        <v>1890</v>
      </c>
      <c r="N8034">
        <v>231</v>
      </c>
      <c r="O8034">
        <v>238</v>
      </c>
    </row>
    <row r="8035" spans="1:15" x14ac:dyDescent="0.3">
      <c r="A8035" t="s">
        <v>14</v>
      </c>
      <c r="B8035">
        <v>0</v>
      </c>
      <c r="C8035">
        <v>1</v>
      </c>
      <c r="D8035" t="s">
        <v>14</v>
      </c>
      <c r="E8035" t="s">
        <v>8139</v>
      </c>
      <c r="F8035" t="s">
        <v>8248</v>
      </c>
      <c r="G8035" t="s">
        <v>17</v>
      </c>
      <c r="H8035" t="s">
        <v>8249</v>
      </c>
      <c r="I8035" t="s">
        <v>22</v>
      </c>
      <c r="M8035">
        <v>1890</v>
      </c>
      <c r="N8035">
        <v>279</v>
      </c>
      <c r="O8035">
        <v>285</v>
      </c>
    </row>
    <row r="8036" spans="1:15" x14ac:dyDescent="0.3">
      <c r="E8036" t="s">
        <v>8139</v>
      </c>
      <c r="F8036" t="s">
        <v>8248</v>
      </c>
      <c r="G8036" t="s">
        <v>14</v>
      </c>
      <c r="H8036" t="s">
        <v>8249</v>
      </c>
      <c r="I8036" t="s">
        <v>52</v>
      </c>
      <c r="J8036" t="s">
        <v>32</v>
      </c>
      <c r="M8036">
        <v>1890</v>
      </c>
      <c r="N8036">
        <v>279</v>
      </c>
      <c r="O8036">
        <v>285</v>
      </c>
    </row>
    <row r="8037" spans="1:15" x14ac:dyDescent="0.3">
      <c r="E8037" t="s">
        <v>8139</v>
      </c>
      <c r="F8037" t="s">
        <v>7683</v>
      </c>
      <c r="G8037" t="s">
        <v>51</v>
      </c>
      <c r="H8037" t="s">
        <v>8255</v>
      </c>
      <c r="I8037" t="s">
        <v>26</v>
      </c>
      <c r="M8037">
        <v>1891</v>
      </c>
      <c r="N8037">
        <v>0</v>
      </c>
      <c r="O8037">
        <v>7</v>
      </c>
    </row>
    <row r="8038" spans="1:15" x14ac:dyDescent="0.3">
      <c r="E8038" t="s">
        <v>8139</v>
      </c>
      <c r="F8038" t="s">
        <v>7683</v>
      </c>
      <c r="G8038" t="s">
        <v>17</v>
      </c>
      <c r="H8038" t="s">
        <v>8255</v>
      </c>
      <c r="I8038" t="s">
        <v>19</v>
      </c>
      <c r="M8038">
        <v>1891</v>
      </c>
      <c r="N8038">
        <v>0</v>
      </c>
      <c r="O8038">
        <v>7</v>
      </c>
    </row>
    <row r="8039" spans="1:15" x14ac:dyDescent="0.3">
      <c r="A8039" t="s">
        <v>14</v>
      </c>
      <c r="B8039">
        <v>1</v>
      </c>
      <c r="C8039">
        <v>1</v>
      </c>
      <c r="D8039">
        <v>1</v>
      </c>
      <c r="E8039" t="s">
        <v>8139</v>
      </c>
      <c r="F8039" t="s">
        <v>8256</v>
      </c>
      <c r="G8039" t="s">
        <v>14</v>
      </c>
      <c r="H8039" t="s">
        <v>8257</v>
      </c>
      <c r="I8039" t="s">
        <v>22</v>
      </c>
      <c r="M8039">
        <v>1892</v>
      </c>
      <c r="N8039">
        <v>8</v>
      </c>
      <c r="O8039">
        <v>27</v>
      </c>
    </row>
    <row r="8040" spans="1:15" x14ac:dyDescent="0.3">
      <c r="E8040" t="s">
        <v>8139</v>
      </c>
      <c r="F8040" t="s">
        <v>8260</v>
      </c>
      <c r="G8040" t="s">
        <v>14</v>
      </c>
      <c r="H8040" t="s">
        <v>8257</v>
      </c>
      <c r="I8040" t="s">
        <v>69</v>
      </c>
      <c r="J8040" t="s">
        <v>1017</v>
      </c>
      <c r="K8040" t="s">
        <v>43</v>
      </c>
      <c r="M8040">
        <v>1892</v>
      </c>
      <c r="N8040">
        <v>21</v>
      </c>
      <c r="O8040">
        <v>27</v>
      </c>
    </row>
    <row r="8041" spans="1:15" x14ac:dyDescent="0.3">
      <c r="A8041" t="s">
        <v>14</v>
      </c>
      <c r="B8041">
        <v>1</v>
      </c>
      <c r="C8041">
        <v>1</v>
      </c>
      <c r="D8041">
        <v>1</v>
      </c>
      <c r="E8041" t="s">
        <v>8139</v>
      </c>
      <c r="F8041" t="s">
        <v>6999</v>
      </c>
      <c r="G8041" t="s">
        <v>14</v>
      </c>
      <c r="H8041" t="s">
        <v>8261</v>
      </c>
      <c r="I8041" t="s">
        <v>35</v>
      </c>
      <c r="J8041" t="s">
        <v>42</v>
      </c>
      <c r="K8041" t="s">
        <v>43</v>
      </c>
      <c r="M8041">
        <v>1892</v>
      </c>
      <c r="N8041">
        <v>50</v>
      </c>
      <c r="O8041">
        <v>55</v>
      </c>
    </row>
    <row r="8042" spans="1:15" x14ac:dyDescent="0.3">
      <c r="E8042" t="s">
        <v>8139</v>
      </c>
      <c r="F8042" t="s">
        <v>7683</v>
      </c>
      <c r="G8042" t="s">
        <v>14</v>
      </c>
      <c r="H8042" t="s">
        <v>8259</v>
      </c>
      <c r="I8042" t="s">
        <v>19</v>
      </c>
      <c r="M8042">
        <v>1892</v>
      </c>
      <c r="N8042">
        <v>82</v>
      </c>
      <c r="O8042">
        <v>89</v>
      </c>
    </row>
    <row r="8043" spans="1:15" x14ac:dyDescent="0.3">
      <c r="A8043" t="s">
        <v>14</v>
      </c>
      <c r="B8043">
        <v>0</v>
      </c>
      <c r="C8043">
        <v>1</v>
      </c>
      <c r="D8043" t="s">
        <v>14</v>
      </c>
      <c r="E8043" t="s">
        <v>8139</v>
      </c>
      <c r="F8043" t="s">
        <v>7683</v>
      </c>
      <c r="G8043" t="s">
        <v>51</v>
      </c>
      <c r="H8043" t="s">
        <v>8259</v>
      </c>
      <c r="I8043" t="s">
        <v>26</v>
      </c>
      <c r="M8043">
        <v>1892</v>
      </c>
      <c r="N8043">
        <v>82</v>
      </c>
      <c r="O8043">
        <v>89</v>
      </c>
    </row>
    <row r="8044" spans="1:15" x14ac:dyDescent="0.3">
      <c r="E8044" t="s">
        <v>8139</v>
      </c>
      <c r="F8044" t="s">
        <v>7683</v>
      </c>
      <c r="G8044" t="s">
        <v>14</v>
      </c>
      <c r="H8044" t="s">
        <v>8258</v>
      </c>
      <c r="I8044" t="s">
        <v>19</v>
      </c>
      <c r="M8044">
        <v>1892</v>
      </c>
      <c r="N8044">
        <v>247</v>
      </c>
      <c r="O8044">
        <v>254</v>
      </c>
    </row>
    <row r="8045" spans="1:15" x14ac:dyDescent="0.3">
      <c r="A8045" t="s">
        <v>14</v>
      </c>
      <c r="B8045">
        <v>0</v>
      </c>
      <c r="C8045">
        <v>1</v>
      </c>
      <c r="D8045" t="s">
        <v>14</v>
      </c>
      <c r="E8045" t="s">
        <v>8139</v>
      </c>
      <c r="F8045" t="s">
        <v>7683</v>
      </c>
      <c r="G8045" t="s">
        <v>51</v>
      </c>
      <c r="H8045" t="s">
        <v>8258</v>
      </c>
      <c r="I8045" t="s">
        <v>26</v>
      </c>
      <c r="M8045">
        <v>1892</v>
      </c>
      <c r="N8045">
        <v>247</v>
      </c>
      <c r="O8045">
        <v>254</v>
      </c>
    </row>
    <row r="8046" spans="1:15" x14ac:dyDescent="0.3">
      <c r="E8046" t="s">
        <v>8139</v>
      </c>
      <c r="F8046" t="s">
        <v>8267</v>
      </c>
      <c r="G8046" t="s">
        <v>17</v>
      </c>
      <c r="H8046" t="s">
        <v>8265</v>
      </c>
      <c r="I8046" t="s">
        <v>19</v>
      </c>
      <c r="M8046">
        <v>1893</v>
      </c>
      <c r="N8046">
        <v>0</v>
      </c>
      <c r="O8046">
        <v>19</v>
      </c>
    </row>
    <row r="8047" spans="1:15" x14ac:dyDescent="0.3">
      <c r="E8047" t="s">
        <v>8139</v>
      </c>
      <c r="F8047" t="s">
        <v>8264</v>
      </c>
      <c r="G8047" t="s">
        <v>17</v>
      </c>
      <c r="H8047" t="s">
        <v>8265</v>
      </c>
      <c r="I8047" t="s">
        <v>26</v>
      </c>
      <c r="M8047">
        <v>1893</v>
      </c>
      <c r="N8047">
        <v>6</v>
      </c>
      <c r="O8047">
        <v>19</v>
      </c>
    </row>
    <row r="8048" spans="1:15" x14ac:dyDescent="0.3">
      <c r="A8048" t="s">
        <v>14</v>
      </c>
      <c r="B8048">
        <v>1</v>
      </c>
      <c r="C8048">
        <v>1</v>
      </c>
      <c r="D8048">
        <v>1</v>
      </c>
      <c r="E8048" t="s">
        <v>8139</v>
      </c>
      <c r="F8048" t="s">
        <v>7677</v>
      </c>
      <c r="G8048" t="s">
        <v>14</v>
      </c>
      <c r="H8048" t="s">
        <v>8263</v>
      </c>
      <c r="I8048" t="s">
        <v>35</v>
      </c>
      <c r="J8048" t="s">
        <v>42</v>
      </c>
      <c r="K8048" t="s">
        <v>43</v>
      </c>
      <c r="M8048">
        <v>1893</v>
      </c>
      <c r="N8048">
        <v>53</v>
      </c>
      <c r="O8048">
        <v>57</v>
      </c>
    </row>
    <row r="8049" spans="1:15" x14ac:dyDescent="0.3">
      <c r="E8049" t="s">
        <v>8139</v>
      </c>
      <c r="F8049" t="s">
        <v>7683</v>
      </c>
      <c r="G8049" t="s">
        <v>14</v>
      </c>
      <c r="H8049" t="s">
        <v>8266</v>
      </c>
      <c r="I8049" t="s">
        <v>19</v>
      </c>
      <c r="M8049">
        <v>1893</v>
      </c>
      <c r="N8049">
        <v>188</v>
      </c>
      <c r="O8049">
        <v>195</v>
      </c>
    </row>
    <row r="8050" spans="1:15" x14ac:dyDescent="0.3">
      <c r="A8050" t="s">
        <v>14</v>
      </c>
      <c r="B8050">
        <v>0</v>
      </c>
      <c r="C8050">
        <v>1</v>
      </c>
      <c r="D8050" t="s">
        <v>14</v>
      </c>
      <c r="E8050" t="s">
        <v>8139</v>
      </c>
      <c r="F8050" t="s">
        <v>7683</v>
      </c>
      <c r="G8050" t="s">
        <v>51</v>
      </c>
      <c r="H8050" t="s">
        <v>8266</v>
      </c>
      <c r="I8050" t="s">
        <v>26</v>
      </c>
      <c r="M8050">
        <v>1893</v>
      </c>
      <c r="N8050">
        <v>188</v>
      </c>
      <c r="O8050">
        <v>195</v>
      </c>
    </row>
    <row r="8051" spans="1:15" x14ac:dyDescent="0.3">
      <c r="E8051" t="s">
        <v>8139</v>
      </c>
      <c r="F8051" t="s">
        <v>8268</v>
      </c>
      <c r="G8051" t="s">
        <v>17</v>
      </c>
      <c r="H8051" t="s">
        <v>8269</v>
      </c>
      <c r="I8051" t="s">
        <v>19</v>
      </c>
      <c r="M8051">
        <v>1893</v>
      </c>
      <c r="N8051">
        <v>270</v>
      </c>
      <c r="O8051">
        <v>280</v>
      </c>
    </row>
    <row r="8052" spans="1:15" x14ac:dyDescent="0.3">
      <c r="A8052" t="s">
        <v>14</v>
      </c>
      <c r="B8052">
        <v>1</v>
      </c>
      <c r="C8052">
        <v>1</v>
      </c>
      <c r="D8052">
        <v>1</v>
      </c>
      <c r="E8052" t="s">
        <v>8139</v>
      </c>
      <c r="F8052" t="s">
        <v>7677</v>
      </c>
      <c r="G8052" t="s">
        <v>14</v>
      </c>
      <c r="H8052" t="s">
        <v>8262</v>
      </c>
      <c r="I8052" t="s">
        <v>270</v>
      </c>
      <c r="J8052" t="s">
        <v>42</v>
      </c>
      <c r="K8052" t="s">
        <v>43</v>
      </c>
      <c r="M8052">
        <v>1893</v>
      </c>
      <c r="N8052">
        <v>276</v>
      </c>
      <c r="O8052">
        <v>280</v>
      </c>
    </row>
    <row r="8053" spans="1:15" x14ac:dyDescent="0.3">
      <c r="E8053" t="s">
        <v>8270</v>
      </c>
      <c r="F8053" t="s">
        <v>8271</v>
      </c>
      <c r="G8053" t="s">
        <v>14</v>
      </c>
      <c r="H8053" t="s">
        <v>8272</v>
      </c>
      <c r="I8053" t="s">
        <v>19</v>
      </c>
      <c r="M8053">
        <v>1894</v>
      </c>
      <c r="N8053">
        <v>55</v>
      </c>
      <c r="O8053">
        <v>63</v>
      </c>
    </row>
    <row r="8054" spans="1:15" x14ac:dyDescent="0.3">
      <c r="A8054" t="s">
        <v>14</v>
      </c>
      <c r="B8054">
        <v>1</v>
      </c>
      <c r="C8054">
        <v>1</v>
      </c>
      <c r="D8054">
        <v>1</v>
      </c>
      <c r="E8054" t="s">
        <v>8270</v>
      </c>
      <c r="F8054" t="s">
        <v>8275</v>
      </c>
      <c r="G8054" t="s">
        <v>14</v>
      </c>
      <c r="H8054" t="s">
        <v>8276</v>
      </c>
      <c r="I8054" t="s">
        <v>35</v>
      </c>
      <c r="J8054" t="s">
        <v>32</v>
      </c>
      <c r="M8054">
        <v>1895</v>
      </c>
      <c r="N8054">
        <v>36</v>
      </c>
      <c r="O8054">
        <v>40</v>
      </c>
    </row>
    <row r="8055" spans="1:15" x14ac:dyDescent="0.3">
      <c r="A8055" t="s">
        <v>237</v>
      </c>
      <c r="B8055">
        <v>0</v>
      </c>
      <c r="C8055">
        <v>0</v>
      </c>
      <c r="D8055">
        <v>0</v>
      </c>
      <c r="E8055" t="s">
        <v>8270</v>
      </c>
      <c r="F8055" t="s">
        <v>8273</v>
      </c>
      <c r="G8055" t="s">
        <v>14</v>
      </c>
      <c r="H8055" t="s">
        <v>8274</v>
      </c>
      <c r="I8055" t="s">
        <v>52</v>
      </c>
      <c r="J8055" t="s">
        <v>1017</v>
      </c>
      <c r="K8055" t="s">
        <v>2939</v>
      </c>
      <c r="L8055" t="s">
        <v>788</v>
      </c>
      <c r="M8055">
        <v>1895</v>
      </c>
      <c r="N8055">
        <v>171</v>
      </c>
      <c r="O8055">
        <v>185</v>
      </c>
    </row>
    <row r="8056" spans="1:15" x14ac:dyDescent="0.3">
      <c r="E8056" t="s">
        <v>8270</v>
      </c>
      <c r="F8056" t="s">
        <v>8281</v>
      </c>
      <c r="G8056" t="s">
        <v>23</v>
      </c>
      <c r="H8056" t="s">
        <v>8282</v>
      </c>
      <c r="I8056" t="s">
        <v>22</v>
      </c>
      <c r="M8056">
        <v>1895</v>
      </c>
      <c r="N8056">
        <v>179</v>
      </c>
      <c r="O8056">
        <v>185</v>
      </c>
    </row>
    <row r="8057" spans="1:15" x14ac:dyDescent="0.3">
      <c r="A8057" t="s">
        <v>14</v>
      </c>
      <c r="B8057">
        <v>1</v>
      </c>
      <c r="C8057">
        <v>1</v>
      </c>
      <c r="D8057">
        <v>1</v>
      </c>
      <c r="E8057" t="s">
        <v>8270</v>
      </c>
      <c r="F8057" t="s">
        <v>8277</v>
      </c>
      <c r="G8057" t="s">
        <v>14</v>
      </c>
      <c r="H8057" t="s">
        <v>8278</v>
      </c>
      <c r="I8057" t="s">
        <v>69</v>
      </c>
      <c r="J8057" t="s">
        <v>42</v>
      </c>
      <c r="K8057" t="s">
        <v>43</v>
      </c>
      <c r="M8057">
        <v>1895</v>
      </c>
      <c r="N8057">
        <v>200</v>
      </c>
      <c r="O8057">
        <v>206</v>
      </c>
    </row>
    <row r="8058" spans="1:15" x14ac:dyDescent="0.3">
      <c r="E8058" t="s">
        <v>8270</v>
      </c>
      <c r="F8058" t="s">
        <v>8279</v>
      </c>
      <c r="G8058" t="s">
        <v>17</v>
      </c>
      <c r="H8058" t="s">
        <v>8280</v>
      </c>
      <c r="I8058" t="s">
        <v>26</v>
      </c>
      <c r="M8058">
        <v>1895</v>
      </c>
      <c r="N8058">
        <v>200</v>
      </c>
      <c r="O8058">
        <v>215</v>
      </c>
    </row>
    <row r="8059" spans="1:15" x14ac:dyDescent="0.3">
      <c r="E8059" t="s">
        <v>8270</v>
      </c>
      <c r="F8059" t="s">
        <v>8279</v>
      </c>
      <c r="G8059" t="s">
        <v>14</v>
      </c>
      <c r="H8059" t="s">
        <v>8280</v>
      </c>
      <c r="I8059" t="s">
        <v>19</v>
      </c>
      <c r="M8059">
        <v>1895</v>
      </c>
      <c r="N8059">
        <v>200</v>
      </c>
      <c r="O8059">
        <v>215</v>
      </c>
    </row>
    <row r="8060" spans="1:15" x14ac:dyDescent="0.3">
      <c r="A8060" t="s">
        <v>14</v>
      </c>
      <c r="B8060">
        <v>0</v>
      </c>
      <c r="C8060">
        <v>1</v>
      </c>
      <c r="D8060" t="s">
        <v>14</v>
      </c>
      <c r="E8060" t="s">
        <v>8283</v>
      </c>
      <c r="F8060" t="s">
        <v>4022</v>
      </c>
      <c r="G8060" t="s">
        <v>17</v>
      </c>
      <c r="H8060" t="s">
        <v>8286</v>
      </c>
      <c r="I8060" t="s">
        <v>26</v>
      </c>
      <c r="M8060">
        <v>1896</v>
      </c>
      <c r="N8060">
        <v>10</v>
      </c>
      <c r="O8060">
        <v>14</v>
      </c>
    </row>
    <row r="8061" spans="1:15" x14ac:dyDescent="0.3">
      <c r="E8061" t="s">
        <v>8283</v>
      </c>
      <c r="F8061" t="s">
        <v>4022</v>
      </c>
      <c r="G8061" t="s">
        <v>14</v>
      </c>
      <c r="H8061" t="s">
        <v>8286</v>
      </c>
      <c r="I8061" t="s">
        <v>31</v>
      </c>
      <c r="J8061" t="s">
        <v>32</v>
      </c>
      <c r="M8061">
        <v>1896</v>
      </c>
      <c r="N8061">
        <v>10</v>
      </c>
      <c r="O8061">
        <v>14</v>
      </c>
    </row>
    <row r="8062" spans="1:15" x14ac:dyDescent="0.3">
      <c r="A8062" t="s">
        <v>14</v>
      </c>
      <c r="B8062">
        <v>1</v>
      </c>
      <c r="C8062">
        <v>1</v>
      </c>
      <c r="D8062">
        <v>1</v>
      </c>
      <c r="E8062" t="s">
        <v>8283</v>
      </c>
      <c r="F8062" t="s">
        <v>8275</v>
      </c>
      <c r="G8062" t="s">
        <v>14</v>
      </c>
      <c r="H8062" t="s">
        <v>8291</v>
      </c>
      <c r="I8062" t="s">
        <v>31</v>
      </c>
      <c r="J8062" t="s">
        <v>32</v>
      </c>
      <c r="M8062">
        <v>1896</v>
      </c>
      <c r="N8062">
        <v>16</v>
      </c>
      <c r="O8062">
        <v>20</v>
      </c>
    </row>
    <row r="8063" spans="1:15" x14ac:dyDescent="0.3">
      <c r="E8063" t="s">
        <v>8283</v>
      </c>
      <c r="F8063" t="s">
        <v>8275</v>
      </c>
      <c r="G8063" t="s">
        <v>23</v>
      </c>
      <c r="H8063" t="s">
        <v>8291</v>
      </c>
      <c r="I8063" t="s">
        <v>26</v>
      </c>
      <c r="M8063">
        <v>1896</v>
      </c>
      <c r="N8063">
        <v>16</v>
      </c>
      <c r="O8063">
        <v>20</v>
      </c>
    </row>
    <row r="8064" spans="1:15" x14ac:dyDescent="0.3">
      <c r="E8064" t="s">
        <v>8283</v>
      </c>
      <c r="F8064" t="s">
        <v>8289</v>
      </c>
      <c r="G8064" t="s">
        <v>23</v>
      </c>
      <c r="H8064" t="s">
        <v>8290</v>
      </c>
      <c r="I8064" t="s">
        <v>26</v>
      </c>
      <c r="M8064">
        <v>1896</v>
      </c>
      <c r="N8064">
        <v>24</v>
      </c>
      <c r="O8064">
        <v>28</v>
      </c>
    </row>
    <row r="8065" spans="1:15" x14ac:dyDescent="0.3">
      <c r="A8065" t="s">
        <v>14</v>
      </c>
      <c r="B8065">
        <v>1</v>
      </c>
      <c r="C8065">
        <v>1</v>
      </c>
      <c r="D8065">
        <v>1</v>
      </c>
      <c r="E8065" t="s">
        <v>8283</v>
      </c>
      <c r="F8065" t="s">
        <v>8289</v>
      </c>
      <c r="G8065" t="s">
        <v>14</v>
      </c>
      <c r="H8065" t="s">
        <v>8290</v>
      </c>
      <c r="I8065" t="s">
        <v>19</v>
      </c>
      <c r="M8065">
        <v>1896</v>
      </c>
      <c r="N8065">
        <v>24</v>
      </c>
      <c r="O8065">
        <v>28</v>
      </c>
    </row>
    <row r="8066" spans="1:15" x14ac:dyDescent="0.3">
      <c r="E8066" t="s">
        <v>8283</v>
      </c>
      <c r="F8066" t="s">
        <v>4022</v>
      </c>
      <c r="G8066" t="s">
        <v>14</v>
      </c>
      <c r="H8066" t="s">
        <v>8292</v>
      </c>
      <c r="I8066" t="s">
        <v>35</v>
      </c>
      <c r="J8066" t="s">
        <v>32</v>
      </c>
      <c r="M8066">
        <v>1896</v>
      </c>
      <c r="N8066">
        <v>148</v>
      </c>
      <c r="O8066">
        <v>152</v>
      </c>
    </row>
    <row r="8067" spans="1:15" x14ac:dyDescent="0.3">
      <c r="A8067" t="s">
        <v>14</v>
      </c>
      <c r="B8067">
        <v>1</v>
      </c>
      <c r="C8067">
        <v>1</v>
      </c>
      <c r="D8067">
        <v>1</v>
      </c>
      <c r="E8067" t="s">
        <v>8283</v>
      </c>
      <c r="F8067" t="s">
        <v>8284</v>
      </c>
      <c r="G8067" t="s">
        <v>14</v>
      </c>
      <c r="H8067" t="s">
        <v>8285</v>
      </c>
      <c r="I8067" t="s">
        <v>22</v>
      </c>
      <c r="M8067">
        <v>1896</v>
      </c>
      <c r="N8067">
        <v>177</v>
      </c>
      <c r="O8067">
        <v>191</v>
      </c>
    </row>
    <row r="8068" spans="1:15" x14ac:dyDescent="0.3">
      <c r="E8068" t="s">
        <v>8283</v>
      </c>
      <c r="F8068" t="s">
        <v>8287</v>
      </c>
      <c r="G8068" t="s">
        <v>14</v>
      </c>
      <c r="H8068" t="s">
        <v>8288</v>
      </c>
      <c r="I8068" t="s">
        <v>52</v>
      </c>
      <c r="J8068" t="s">
        <v>32</v>
      </c>
      <c r="M8068">
        <v>1896</v>
      </c>
      <c r="N8068">
        <v>185</v>
      </c>
      <c r="O8068">
        <v>191</v>
      </c>
    </row>
    <row r="8069" spans="1:15" x14ac:dyDescent="0.3">
      <c r="E8069" t="s">
        <v>8293</v>
      </c>
      <c r="F8069" t="s">
        <v>8293</v>
      </c>
      <c r="G8069" t="s">
        <v>17</v>
      </c>
      <c r="H8069" t="s">
        <v>8299</v>
      </c>
      <c r="I8069" t="s">
        <v>22</v>
      </c>
      <c r="M8069">
        <v>1897</v>
      </c>
      <c r="N8069">
        <v>11</v>
      </c>
      <c r="O8069">
        <v>28</v>
      </c>
    </row>
    <row r="8070" spans="1:15" x14ac:dyDescent="0.3">
      <c r="A8070" t="s">
        <v>1277</v>
      </c>
      <c r="B8070">
        <v>0</v>
      </c>
      <c r="C8070">
        <v>1</v>
      </c>
      <c r="D8070" t="s">
        <v>1277</v>
      </c>
      <c r="E8070" t="s">
        <v>8293</v>
      </c>
      <c r="F8070" t="s">
        <v>8293</v>
      </c>
      <c r="G8070" t="s">
        <v>14</v>
      </c>
      <c r="H8070" t="s">
        <v>8299</v>
      </c>
      <c r="I8070" t="s">
        <v>52</v>
      </c>
      <c r="J8070" t="s">
        <v>46</v>
      </c>
      <c r="K8070" t="s">
        <v>47</v>
      </c>
      <c r="L8070" t="s">
        <v>43</v>
      </c>
      <c r="M8070">
        <v>1897</v>
      </c>
      <c r="N8070">
        <v>11</v>
      </c>
      <c r="O8070">
        <v>28</v>
      </c>
    </row>
    <row r="8071" spans="1:15" x14ac:dyDescent="0.3">
      <c r="E8071" t="s">
        <v>8293</v>
      </c>
      <c r="F8071" t="s">
        <v>241</v>
      </c>
      <c r="G8071" t="s">
        <v>23</v>
      </c>
      <c r="H8071" t="s">
        <v>8302</v>
      </c>
      <c r="I8071" t="s">
        <v>52</v>
      </c>
      <c r="J8071" t="s">
        <v>117</v>
      </c>
      <c r="M8071">
        <v>1897</v>
      </c>
      <c r="N8071">
        <v>84</v>
      </c>
      <c r="O8071">
        <v>90</v>
      </c>
    </row>
    <row r="8072" spans="1:15" x14ac:dyDescent="0.3">
      <c r="E8072" t="s">
        <v>8293</v>
      </c>
      <c r="F8072" t="s">
        <v>4812</v>
      </c>
      <c r="G8072" t="s">
        <v>14</v>
      </c>
      <c r="H8072" t="s">
        <v>8298</v>
      </c>
      <c r="I8072" t="s">
        <v>22</v>
      </c>
      <c r="M8072">
        <v>1897</v>
      </c>
      <c r="N8072">
        <v>131</v>
      </c>
      <c r="O8072">
        <v>135</v>
      </c>
    </row>
    <row r="8073" spans="1:15" x14ac:dyDescent="0.3">
      <c r="E8073" t="s">
        <v>8293</v>
      </c>
      <c r="F8073" t="s">
        <v>8294</v>
      </c>
      <c r="G8073" t="s">
        <v>17</v>
      </c>
      <c r="H8073" t="s">
        <v>8295</v>
      </c>
      <c r="I8073" t="s">
        <v>19</v>
      </c>
      <c r="M8073">
        <v>1897</v>
      </c>
      <c r="N8073">
        <v>137</v>
      </c>
      <c r="O8073">
        <v>146</v>
      </c>
    </row>
    <row r="8074" spans="1:15" x14ac:dyDescent="0.3">
      <c r="A8074" t="s">
        <v>14</v>
      </c>
      <c r="B8074">
        <v>1</v>
      </c>
      <c r="C8074">
        <v>1</v>
      </c>
      <c r="D8074">
        <v>1</v>
      </c>
      <c r="E8074" t="s">
        <v>8293</v>
      </c>
      <c r="F8074" t="s">
        <v>8294</v>
      </c>
      <c r="G8074" t="s">
        <v>14</v>
      </c>
      <c r="H8074" t="s">
        <v>8295</v>
      </c>
      <c r="I8074" t="s">
        <v>370</v>
      </c>
      <c r="J8074" t="s">
        <v>46</v>
      </c>
      <c r="K8074" t="s">
        <v>47</v>
      </c>
      <c r="L8074" t="s">
        <v>43</v>
      </c>
      <c r="M8074">
        <v>1897</v>
      </c>
      <c r="N8074">
        <v>137</v>
      </c>
      <c r="O8074">
        <v>146</v>
      </c>
    </row>
    <row r="8075" spans="1:15" x14ac:dyDescent="0.3">
      <c r="A8075" t="s">
        <v>14</v>
      </c>
      <c r="B8075">
        <v>1</v>
      </c>
      <c r="C8075">
        <v>1</v>
      </c>
      <c r="D8075">
        <v>1</v>
      </c>
      <c r="E8075" t="s">
        <v>8293</v>
      </c>
      <c r="F8075" t="s">
        <v>8296</v>
      </c>
      <c r="G8075" t="s">
        <v>14</v>
      </c>
      <c r="H8075" t="s">
        <v>8297</v>
      </c>
      <c r="I8075" t="s">
        <v>35</v>
      </c>
      <c r="J8075" t="s">
        <v>46</v>
      </c>
      <c r="K8075" t="s">
        <v>47</v>
      </c>
      <c r="L8075" t="s">
        <v>43</v>
      </c>
      <c r="M8075">
        <v>1897</v>
      </c>
      <c r="N8075">
        <v>216</v>
      </c>
      <c r="O8075">
        <v>225</v>
      </c>
    </row>
    <row r="8076" spans="1:15" x14ac:dyDescent="0.3">
      <c r="A8076" t="s">
        <v>14</v>
      </c>
      <c r="B8076">
        <v>1</v>
      </c>
      <c r="C8076">
        <v>1</v>
      </c>
      <c r="D8076">
        <v>1</v>
      </c>
      <c r="E8076" t="s">
        <v>8293</v>
      </c>
      <c r="F8076" t="s">
        <v>8300</v>
      </c>
      <c r="G8076" t="s">
        <v>14</v>
      </c>
      <c r="H8076" t="s">
        <v>8301</v>
      </c>
      <c r="I8076" t="s">
        <v>35</v>
      </c>
      <c r="J8076" t="s">
        <v>46</v>
      </c>
      <c r="K8076" t="s">
        <v>47</v>
      </c>
      <c r="L8076" t="s">
        <v>43</v>
      </c>
      <c r="M8076">
        <v>1897</v>
      </c>
      <c r="N8076">
        <v>229</v>
      </c>
      <c r="O8076">
        <v>243</v>
      </c>
    </row>
    <row r="8077" spans="1:15" x14ac:dyDescent="0.3">
      <c r="E8077" t="s">
        <v>8293</v>
      </c>
      <c r="F8077" t="s">
        <v>430</v>
      </c>
      <c r="G8077" t="s">
        <v>14</v>
      </c>
      <c r="H8077" t="s">
        <v>8303</v>
      </c>
      <c r="I8077" t="s">
        <v>19</v>
      </c>
      <c r="M8077">
        <v>1897</v>
      </c>
      <c r="N8077">
        <v>321</v>
      </c>
      <c r="O8077">
        <v>334</v>
      </c>
    </row>
    <row r="8078" spans="1:15" x14ac:dyDescent="0.3">
      <c r="E8078" t="s">
        <v>8293</v>
      </c>
      <c r="F8078" t="s">
        <v>430</v>
      </c>
      <c r="G8078" t="s">
        <v>23</v>
      </c>
      <c r="H8078" t="s">
        <v>8303</v>
      </c>
      <c r="I8078" t="s">
        <v>26</v>
      </c>
      <c r="M8078">
        <v>1897</v>
      </c>
      <c r="N8078">
        <v>321</v>
      </c>
      <c r="O8078">
        <v>334</v>
      </c>
    </row>
    <row r="8079" spans="1:15" x14ac:dyDescent="0.3">
      <c r="A8079" t="s">
        <v>1277</v>
      </c>
      <c r="B8079">
        <v>0</v>
      </c>
      <c r="C8079">
        <v>1</v>
      </c>
      <c r="D8079" t="s">
        <v>1277</v>
      </c>
      <c r="E8079" t="s">
        <v>8293</v>
      </c>
      <c r="F8079" t="s">
        <v>8293</v>
      </c>
      <c r="G8079" t="s">
        <v>14</v>
      </c>
      <c r="H8079" t="s">
        <v>8299</v>
      </c>
      <c r="I8079" t="s">
        <v>52</v>
      </c>
      <c r="J8079" t="s">
        <v>46</v>
      </c>
      <c r="K8079" t="s">
        <v>47</v>
      </c>
      <c r="L8079" t="s">
        <v>43</v>
      </c>
      <c r="M8079">
        <v>1898</v>
      </c>
      <c r="N8079">
        <v>11</v>
      </c>
      <c r="O8079">
        <v>28</v>
      </c>
    </row>
    <row r="8080" spans="1:15" x14ac:dyDescent="0.3">
      <c r="E8080" t="s">
        <v>8293</v>
      </c>
      <c r="F8080" t="s">
        <v>8293</v>
      </c>
      <c r="G8080" t="s">
        <v>17</v>
      </c>
      <c r="H8080" t="s">
        <v>8299</v>
      </c>
      <c r="I8080" t="s">
        <v>22</v>
      </c>
      <c r="M8080">
        <v>1898</v>
      </c>
      <c r="N8080">
        <v>11</v>
      </c>
      <c r="O8080">
        <v>28</v>
      </c>
    </row>
    <row r="8081" spans="1:15" x14ac:dyDescent="0.3">
      <c r="E8081" t="s">
        <v>8293</v>
      </c>
      <c r="F8081" t="s">
        <v>241</v>
      </c>
      <c r="G8081" t="s">
        <v>23</v>
      </c>
      <c r="H8081" t="s">
        <v>8302</v>
      </c>
      <c r="I8081" t="s">
        <v>52</v>
      </c>
      <c r="J8081" t="s">
        <v>117</v>
      </c>
      <c r="M8081">
        <v>1898</v>
      </c>
      <c r="N8081">
        <v>84</v>
      </c>
      <c r="O8081">
        <v>90</v>
      </c>
    </row>
    <row r="8082" spans="1:15" x14ac:dyDescent="0.3">
      <c r="E8082" t="s">
        <v>8293</v>
      </c>
      <c r="F8082" t="s">
        <v>4812</v>
      </c>
      <c r="G8082" t="s">
        <v>14</v>
      </c>
      <c r="H8082" t="s">
        <v>8298</v>
      </c>
      <c r="I8082" t="s">
        <v>22</v>
      </c>
      <c r="M8082">
        <v>1898</v>
      </c>
      <c r="N8082">
        <v>131</v>
      </c>
      <c r="O8082">
        <v>135</v>
      </c>
    </row>
    <row r="8083" spans="1:15" x14ac:dyDescent="0.3">
      <c r="E8083" t="s">
        <v>8293</v>
      </c>
      <c r="F8083" t="s">
        <v>8294</v>
      </c>
      <c r="G8083" t="s">
        <v>17</v>
      </c>
      <c r="H8083" t="s">
        <v>8295</v>
      </c>
      <c r="I8083" t="s">
        <v>19</v>
      </c>
      <c r="M8083">
        <v>1898</v>
      </c>
      <c r="N8083">
        <v>137</v>
      </c>
      <c r="O8083">
        <v>146</v>
      </c>
    </row>
    <row r="8084" spans="1:15" x14ac:dyDescent="0.3">
      <c r="A8084" t="s">
        <v>14</v>
      </c>
      <c r="B8084">
        <v>1</v>
      </c>
      <c r="C8084">
        <v>1</v>
      </c>
      <c r="D8084">
        <v>1</v>
      </c>
      <c r="E8084" t="s">
        <v>8293</v>
      </c>
      <c r="F8084" t="s">
        <v>8294</v>
      </c>
      <c r="G8084" t="s">
        <v>14</v>
      </c>
      <c r="H8084" t="s">
        <v>8295</v>
      </c>
      <c r="I8084" t="s">
        <v>370</v>
      </c>
      <c r="J8084" t="s">
        <v>46</v>
      </c>
      <c r="K8084" t="s">
        <v>47</v>
      </c>
      <c r="L8084" t="s">
        <v>43</v>
      </c>
      <c r="M8084">
        <v>1898</v>
      </c>
      <c r="N8084">
        <v>137</v>
      </c>
      <c r="O8084">
        <v>146</v>
      </c>
    </row>
    <row r="8085" spans="1:15" x14ac:dyDescent="0.3">
      <c r="A8085" t="s">
        <v>14</v>
      </c>
      <c r="B8085">
        <v>1</v>
      </c>
      <c r="C8085">
        <v>1</v>
      </c>
      <c r="D8085">
        <v>1</v>
      </c>
      <c r="E8085" t="s">
        <v>8293</v>
      </c>
      <c r="F8085" t="s">
        <v>8296</v>
      </c>
      <c r="G8085" t="s">
        <v>14</v>
      </c>
      <c r="H8085" t="s">
        <v>8297</v>
      </c>
      <c r="I8085" t="s">
        <v>35</v>
      </c>
      <c r="J8085" t="s">
        <v>46</v>
      </c>
      <c r="K8085" t="s">
        <v>47</v>
      </c>
      <c r="L8085" t="s">
        <v>43</v>
      </c>
      <c r="M8085">
        <v>1898</v>
      </c>
      <c r="N8085">
        <v>216</v>
      </c>
      <c r="O8085">
        <v>225</v>
      </c>
    </row>
    <row r="8086" spans="1:15" x14ac:dyDescent="0.3">
      <c r="A8086" t="s">
        <v>14</v>
      </c>
      <c r="B8086">
        <v>1</v>
      </c>
      <c r="C8086">
        <v>1</v>
      </c>
      <c r="D8086">
        <v>1</v>
      </c>
      <c r="E8086" t="s">
        <v>8293</v>
      </c>
      <c r="F8086" t="s">
        <v>8300</v>
      </c>
      <c r="G8086" t="s">
        <v>14</v>
      </c>
      <c r="H8086" t="s">
        <v>8301</v>
      </c>
      <c r="I8086" t="s">
        <v>35</v>
      </c>
      <c r="J8086" t="s">
        <v>46</v>
      </c>
      <c r="K8086" t="s">
        <v>47</v>
      </c>
      <c r="L8086" t="s">
        <v>43</v>
      </c>
      <c r="M8086">
        <v>1898</v>
      </c>
      <c r="N8086">
        <v>229</v>
      </c>
      <c r="O8086">
        <v>243</v>
      </c>
    </row>
    <row r="8087" spans="1:15" x14ac:dyDescent="0.3">
      <c r="E8087" t="s">
        <v>8293</v>
      </c>
      <c r="F8087" t="s">
        <v>430</v>
      </c>
      <c r="G8087" t="s">
        <v>14</v>
      </c>
      <c r="H8087" t="s">
        <v>8303</v>
      </c>
      <c r="I8087" t="s">
        <v>19</v>
      </c>
      <c r="M8087">
        <v>1898</v>
      </c>
      <c r="N8087">
        <v>321</v>
      </c>
      <c r="O8087">
        <v>334</v>
      </c>
    </row>
    <row r="8088" spans="1:15" x14ac:dyDescent="0.3">
      <c r="E8088" t="s">
        <v>8293</v>
      </c>
      <c r="F8088" t="s">
        <v>430</v>
      </c>
      <c r="G8088" t="s">
        <v>23</v>
      </c>
      <c r="H8088" t="s">
        <v>8303</v>
      </c>
      <c r="I8088" t="s">
        <v>26</v>
      </c>
      <c r="M8088">
        <v>1898</v>
      </c>
      <c r="N8088">
        <v>321</v>
      </c>
      <c r="O8088">
        <v>334</v>
      </c>
    </row>
    <row r="8089" spans="1:15" x14ac:dyDescent="0.3">
      <c r="E8089" t="s">
        <v>8293</v>
      </c>
      <c r="F8089" t="s">
        <v>8293</v>
      </c>
      <c r="G8089" t="s">
        <v>17</v>
      </c>
      <c r="H8089" t="s">
        <v>8299</v>
      </c>
      <c r="I8089" t="s">
        <v>22</v>
      </c>
      <c r="M8089">
        <v>1899</v>
      </c>
      <c r="N8089">
        <v>11</v>
      </c>
      <c r="O8089">
        <v>28</v>
      </c>
    </row>
    <row r="8090" spans="1:15" x14ac:dyDescent="0.3">
      <c r="A8090" t="s">
        <v>1277</v>
      </c>
      <c r="B8090">
        <v>0</v>
      </c>
      <c r="C8090">
        <v>1</v>
      </c>
      <c r="D8090" t="s">
        <v>1277</v>
      </c>
      <c r="E8090" t="s">
        <v>8293</v>
      </c>
      <c r="F8090" t="s">
        <v>8293</v>
      </c>
      <c r="G8090" t="s">
        <v>14</v>
      </c>
      <c r="H8090" t="s">
        <v>8299</v>
      </c>
      <c r="I8090" t="s">
        <v>52</v>
      </c>
      <c r="J8090" t="s">
        <v>46</v>
      </c>
      <c r="K8090" t="s">
        <v>47</v>
      </c>
      <c r="L8090" t="s">
        <v>43</v>
      </c>
      <c r="M8090">
        <v>1899</v>
      </c>
      <c r="N8090">
        <v>11</v>
      </c>
      <c r="O8090">
        <v>28</v>
      </c>
    </row>
    <row r="8091" spans="1:15" x14ac:dyDescent="0.3">
      <c r="E8091" t="s">
        <v>8293</v>
      </c>
      <c r="F8091" t="s">
        <v>241</v>
      </c>
      <c r="G8091" t="s">
        <v>23</v>
      </c>
      <c r="H8091" t="s">
        <v>8302</v>
      </c>
      <c r="I8091" t="s">
        <v>52</v>
      </c>
      <c r="J8091" t="s">
        <v>117</v>
      </c>
      <c r="M8091">
        <v>1899</v>
      </c>
      <c r="N8091">
        <v>84</v>
      </c>
      <c r="O8091">
        <v>90</v>
      </c>
    </row>
    <row r="8092" spans="1:15" x14ac:dyDescent="0.3">
      <c r="E8092" t="s">
        <v>8293</v>
      </c>
      <c r="F8092" t="s">
        <v>4812</v>
      </c>
      <c r="G8092" t="s">
        <v>14</v>
      </c>
      <c r="H8092" t="s">
        <v>8298</v>
      </c>
      <c r="I8092" t="s">
        <v>22</v>
      </c>
      <c r="M8092">
        <v>1899</v>
      </c>
      <c r="N8092">
        <v>131</v>
      </c>
      <c r="O8092">
        <v>135</v>
      </c>
    </row>
    <row r="8093" spans="1:15" x14ac:dyDescent="0.3">
      <c r="E8093" t="s">
        <v>8293</v>
      </c>
      <c r="F8093" t="s">
        <v>8294</v>
      </c>
      <c r="G8093" t="s">
        <v>17</v>
      </c>
      <c r="H8093" t="s">
        <v>8295</v>
      </c>
      <c r="I8093" t="s">
        <v>19</v>
      </c>
      <c r="M8093">
        <v>1899</v>
      </c>
      <c r="N8093">
        <v>137</v>
      </c>
      <c r="O8093">
        <v>146</v>
      </c>
    </row>
    <row r="8094" spans="1:15" x14ac:dyDescent="0.3">
      <c r="A8094" t="s">
        <v>14</v>
      </c>
      <c r="B8094">
        <v>1</v>
      </c>
      <c r="C8094">
        <v>1</v>
      </c>
      <c r="D8094">
        <v>1</v>
      </c>
      <c r="E8094" t="s">
        <v>8293</v>
      </c>
      <c r="F8094" t="s">
        <v>8294</v>
      </c>
      <c r="G8094" t="s">
        <v>14</v>
      </c>
      <c r="H8094" t="s">
        <v>8295</v>
      </c>
      <c r="I8094" t="s">
        <v>370</v>
      </c>
      <c r="J8094" t="s">
        <v>46</v>
      </c>
      <c r="K8094" t="s">
        <v>47</v>
      </c>
      <c r="L8094" t="s">
        <v>43</v>
      </c>
      <c r="M8094">
        <v>1899</v>
      </c>
      <c r="N8094">
        <v>137</v>
      </c>
      <c r="O8094">
        <v>146</v>
      </c>
    </row>
    <row r="8095" spans="1:15" x14ac:dyDescent="0.3">
      <c r="A8095" t="s">
        <v>14</v>
      </c>
      <c r="B8095">
        <v>1</v>
      </c>
      <c r="C8095">
        <v>1</v>
      </c>
      <c r="D8095">
        <v>1</v>
      </c>
      <c r="E8095" t="s">
        <v>8293</v>
      </c>
      <c r="F8095" t="s">
        <v>8296</v>
      </c>
      <c r="G8095" t="s">
        <v>14</v>
      </c>
      <c r="H8095" t="s">
        <v>8297</v>
      </c>
      <c r="I8095" t="s">
        <v>35</v>
      </c>
      <c r="J8095" t="s">
        <v>46</v>
      </c>
      <c r="K8095" t="s">
        <v>47</v>
      </c>
      <c r="L8095" t="s">
        <v>43</v>
      </c>
      <c r="M8095">
        <v>1899</v>
      </c>
      <c r="N8095">
        <v>216</v>
      </c>
      <c r="O8095">
        <v>225</v>
      </c>
    </row>
    <row r="8096" spans="1:15" x14ac:dyDescent="0.3">
      <c r="A8096" t="s">
        <v>14</v>
      </c>
      <c r="B8096">
        <v>1</v>
      </c>
      <c r="C8096">
        <v>1</v>
      </c>
      <c r="D8096">
        <v>1</v>
      </c>
      <c r="E8096" t="s">
        <v>8293</v>
      </c>
      <c r="F8096" t="s">
        <v>8300</v>
      </c>
      <c r="G8096" t="s">
        <v>14</v>
      </c>
      <c r="H8096" t="s">
        <v>8301</v>
      </c>
      <c r="I8096" t="s">
        <v>35</v>
      </c>
      <c r="J8096" t="s">
        <v>46</v>
      </c>
      <c r="K8096" t="s">
        <v>47</v>
      </c>
      <c r="L8096" t="s">
        <v>43</v>
      </c>
      <c r="M8096">
        <v>1899</v>
      </c>
      <c r="N8096">
        <v>229</v>
      </c>
      <c r="O8096">
        <v>243</v>
      </c>
    </row>
    <row r="8097" spans="1:15" x14ac:dyDescent="0.3">
      <c r="E8097" t="s">
        <v>8293</v>
      </c>
      <c r="F8097" t="s">
        <v>430</v>
      </c>
      <c r="G8097" t="s">
        <v>23</v>
      </c>
      <c r="H8097" t="s">
        <v>8303</v>
      </c>
      <c r="I8097" t="s">
        <v>26</v>
      </c>
      <c r="M8097">
        <v>1899</v>
      </c>
      <c r="N8097">
        <v>321</v>
      </c>
      <c r="O8097">
        <v>334</v>
      </c>
    </row>
    <row r="8098" spans="1:15" x14ac:dyDescent="0.3">
      <c r="E8098" t="s">
        <v>8293</v>
      </c>
      <c r="F8098" t="s">
        <v>430</v>
      </c>
      <c r="G8098" t="s">
        <v>14</v>
      </c>
      <c r="H8098" t="s">
        <v>8303</v>
      </c>
      <c r="I8098" t="s">
        <v>19</v>
      </c>
      <c r="M8098">
        <v>1899</v>
      </c>
      <c r="N8098">
        <v>321</v>
      </c>
      <c r="O8098">
        <v>334</v>
      </c>
    </row>
    <row r="8099" spans="1:15" x14ac:dyDescent="0.3">
      <c r="A8099" t="s">
        <v>1277</v>
      </c>
      <c r="B8099">
        <v>0</v>
      </c>
      <c r="C8099">
        <v>1</v>
      </c>
      <c r="D8099" t="s">
        <v>1277</v>
      </c>
      <c r="E8099" t="s">
        <v>8293</v>
      </c>
      <c r="F8099" t="s">
        <v>8293</v>
      </c>
      <c r="G8099" t="s">
        <v>14</v>
      </c>
      <c r="H8099" t="s">
        <v>8299</v>
      </c>
      <c r="I8099" t="s">
        <v>52</v>
      </c>
      <c r="J8099" t="s">
        <v>46</v>
      </c>
      <c r="K8099" t="s">
        <v>47</v>
      </c>
      <c r="L8099" t="s">
        <v>43</v>
      </c>
      <c r="M8099">
        <v>1900</v>
      </c>
      <c r="N8099">
        <v>11</v>
      </c>
      <c r="O8099">
        <v>28</v>
      </c>
    </row>
    <row r="8100" spans="1:15" x14ac:dyDescent="0.3">
      <c r="E8100" t="s">
        <v>8293</v>
      </c>
      <c r="F8100" t="s">
        <v>8293</v>
      </c>
      <c r="G8100" t="s">
        <v>17</v>
      </c>
      <c r="H8100" t="s">
        <v>8299</v>
      </c>
      <c r="I8100" t="s">
        <v>22</v>
      </c>
      <c r="M8100">
        <v>1900</v>
      </c>
      <c r="N8100">
        <v>11</v>
      </c>
      <c r="O8100">
        <v>28</v>
      </c>
    </row>
    <row r="8101" spans="1:15" x14ac:dyDescent="0.3">
      <c r="E8101" t="s">
        <v>8293</v>
      </c>
      <c r="F8101" t="s">
        <v>241</v>
      </c>
      <c r="G8101" t="s">
        <v>23</v>
      </c>
      <c r="H8101" t="s">
        <v>8302</v>
      </c>
      <c r="I8101" t="s">
        <v>52</v>
      </c>
      <c r="J8101" t="s">
        <v>117</v>
      </c>
      <c r="M8101">
        <v>1900</v>
      </c>
      <c r="N8101">
        <v>84</v>
      </c>
      <c r="O8101">
        <v>90</v>
      </c>
    </row>
    <row r="8102" spans="1:15" x14ac:dyDescent="0.3">
      <c r="E8102" t="s">
        <v>8293</v>
      </c>
      <c r="F8102" t="s">
        <v>4812</v>
      </c>
      <c r="G8102" t="s">
        <v>14</v>
      </c>
      <c r="H8102" t="s">
        <v>8298</v>
      </c>
      <c r="I8102" t="s">
        <v>22</v>
      </c>
      <c r="M8102">
        <v>1900</v>
      </c>
      <c r="N8102">
        <v>131</v>
      </c>
      <c r="O8102">
        <v>135</v>
      </c>
    </row>
    <row r="8103" spans="1:15" x14ac:dyDescent="0.3">
      <c r="A8103" t="s">
        <v>14</v>
      </c>
      <c r="B8103">
        <v>1</v>
      </c>
      <c r="C8103">
        <v>1</v>
      </c>
      <c r="D8103">
        <v>1</v>
      </c>
      <c r="E8103" t="s">
        <v>8293</v>
      </c>
      <c r="F8103" t="s">
        <v>8294</v>
      </c>
      <c r="G8103" t="s">
        <v>14</v>
      </c>
      <c r="H8103" t="s">
        <v>8295</v>
      </c>
      <c r="I8103" t="s">
        <v>370</v>
      </c>
      <c r="J8103" t="s">
        <v>46</v>
      </c>
      <c r="K8103" t="s">
        <v>47</v>
      </c>
      <c r="L8103" t="s">
        <v>43</v>
      </c>
      <c r="M8103">
        <v>1900</v>
      </c>
      <c r="N8103">
        <v>137</v>
      </c>
      <c r="O8103">
        <v>146</v>
      </c>
    </row>
    <row r="8104" spans="1:15" x14ac:dyDescent="0.3">
      <c r="E8104" t="s">
        <v>8293</v>
      </c>
      <c r="F8104" t="s">
        <v>8294</v>
      </c>
      <c r="G8104" t="s">
        <v>17</v>
      </c>
      <c r="H8104" t="s">
        <v>8295</v>
      </c>
      <c r="I8104" t="s">
        <v>19</v>
      </c>
      <c r="M8104">
        <v>1900</v>
      </c>
      <c r="N8104">
        <v>137</v>
      </c>
      <c r="O8104">
        <v>146</v>
      </c>
    </row>
    <row r="8105" spans="1:15" x14ac:dyDescent="0.3">
      <c r="A8105" t="s">
        <v>14</v>
      </c>
      <c r="B8105">
        <v>1</v>
      </c>
      <c r="C8105">
        <v>1</v>
      </c>
      <c r="D8105">
        <v>1</v>
      </c>
      <c r="E8105" t="s">
        <v>8293</v>
      </c>
      <c r="F8105" t="s">
        <v>8296</v>
      </c>
      <c r="G8105" t="s">
        <v>14</v>
      </c>
      <c r="H8105" t="s">
        <v>8297</v>
      </c>
      <c r="I8105" t="s">
        <v>35</v>
      </c>
      <c r="J8105" t="s">
        <v>46</v>
      </c>
      <c r="K8105" t="s">
        <v>47</v>
      </c>
      <c r="L8105" t="s">
        <v>43</v>
      </c>
      <c r="M8105">
        <v>1900</v>
      </c>
      <c r="N8105">
        <v>216</v>
      </c>
      <c r="O8105">
        <v>225</v>
      </c>
    </row>
    <row r="8106" spans="1:15" x14ac:dyDescent="0.3">
      <c r="A8106" t="s">
        <v>14</v>
      </c>
      <c r="B8106">
        <v>1</v>
      </c>
      <c r="C8106">
        <v>1</v>
      </c>
      <c r="D8106">
        <v>1</v>
      </c>
      <c r="E8106" t="s">
        <v>8293</v>
      </c>
      <c r="F8106" t="s">
        <v>8300</v>
      </c>
      <c r="G8106" t="s">
        <v>14</v>
      </c>
      <c r="H8106" t="s">
        <v>8301</v>
      </c>
      <c r="I8106" t="s">
        <v>35</v>
      </c>
      <c r="J8106" t="s">
        <v>46</v>
      </c>
      <c r="K8106" t="s">
        <v>47</v>
      </c>
      <c r="L8106" t="s">
        <v>43</v>
      </c>
      <c r="M8106">
        <v>1900</v>
      </c>
      <c r="N8106">
        <v>229</v>
      </c>
      <c r="O8106">
        <v>243</v>
      </c>
    </row>
    <row r="8107" spans="1:15" x14ac:dyDescent="0.3">
      <c r="E8107" t="s">
        <v>8293</v>
      </c>
      <c r="F8107" t="s">
        <v>430</v>
      </c>
      <c r="G8107" t="s">
        <v>23</v>
      </c>
      <c r="H8107" t="s">
        <v>8303</v>
      </c>
      <c r="I8107" t="s">
        <v>26</v>
      </c>
      <c r="M8107">
        <v>1900</v>
      </c>
      <c r="N8107">
        <v>321</v>
      </c>
      <c r="O8107">
        <v>334</v>
      </c>
    </row>
    <row r="8108" spans="1:15" x14ac:dyDescent="0.3">
      <c r="E8108" t="s">
        <v>8293</v>
      </c>
      <c r="F8108" t="s">
        <v>430</v>
      </c>
      <c r="G8108" t="s">
        <v>14</v>
      </c>
      <c r="H8108" t="s">
        <v>8303</v>
      </c>
      <c r="I8108" t="s">
        <v>19</v>
      </c>
      <c r="M8108">
        <v>1900</v>
      </c>
      <c r="N8108">
        <v>321</v>
      </c>
      <c r="O8108">
        <v>334</v>
      </c>
    </row>
    <row r="8109" spans="1:15" x14ac:dyDescent="0.3">
      <c r="E8109" t="s">
        <v>8293</v>
      </c>
      <c r="F8109" t="s">
        <v>8293</v>
      </c>
      <c r="G8109" t="s">
        <v>17</v>
      </c>
      <c r="H8109" t="s">
        <v>8299</v>
      </c>
      <c r="I8109" t="s">
        <v>22</v>
      </c>
      <c r="M8109">
        <v>1901</v>
      </c>
      <c r="N8109">
        <v>11</v>
      </c>
      <c r="O8109">
        <v>28</v>
      </c>
    </row>
    <row r="8110" spans="1:15" x14ac:dyDescent="0.3">
      <c r="A8110" t="s">
        <v>1277</v>
      </c>
      <c r="B8110">
        <v>0</v>
      </c>
      <c r="C8110">
        <v>1</v>
      </c>
      <c r="D8110" t="s">
        <v>1277</v>
      </c>
      <c r="E8110" t="s">
        <v>8293</v>
      </c>
      <c r="F8110" t="s">
        <v>8293</v>
      </c>
      <c r="G8110" t="s">
        <v>14</v>
      </c>
      <c r="H8110" t="s">
        <v>8299</v>
      </c>
      <c r="I8110" t="s">
        <v>52</v>
      </c>
      <c r="J8110" t="s">
        <v>46</v>
      </c>
      <c r="K8110" t="s">
        <v>47</v>
      </c>
      <c r="L8110" t="s">
        <v>43</v>
      </c>
      <c r="M8110">
        <v>1901</v>
      </c>
      <c r="N8110">
        <v>11</v>
      </c>
      <c r="O8110">
        <v>28</v>
      </c>
    </row>
    <row r="8111" spans="1:15" x14ac:dyDescent="0.3">
      <c r="E8111" t="s">
        <v>8293</v>
      </c>
      <c r="F8111" t="s">
        <v>241</v>
      </c>
      <c r="G8111" t="s">
        <v>23</v>
      </c>
      <c r="H8111" t="s">
        <v>8302</v>
      </c>
      <c r="I8111" t="s">
        <v>52</v>
      </c>
      <c r="J8111" t="s">
        <v>117</v>
      </c>
      <c r="M8111">
        <v>1901</v>
      </c>
      <c r="N8111">
        <v>84</v>
      </c>
      <c r="O8111">
        <v>90</v>
      </c>
    </row>
    <row r="8112" spans="1:15" x14ac:dyDescent="0.3">
      <c r="E8112" t="s">
        <v>8293</v>
      </c>
      <c r="F8112" t="s">
        <v>4812</v>
      </c>
      <c r="G8112" t="s">
        <v>14</v>
      </c>
      <c r="H8112" t="s">
        <v>8298</v>
      </c>
      <c r="I8112" t="s">
        <v>22</v>
      </c>
      <c r="M8112">
        <v>1901</v>
      </c>
      <c r="N8112">
        <v>131</v>
      </c>
      <c r="O8112">
        <v>135</v>
      </c>
    </row>
    <row r="8113" spans="1:15" x14ac:dyDescent="0.3">
      <c r="A8113" t="s">
        <v>14</v>
      </c>
      <c r="B8113">
        <v>1</v>
      </c>
      <c r="C8113">
        <v>1</v>
      </c>
      <c r="D8113">
        <v>1</v>
      </c>
      <c r="E8113" t="s">
        <v>8293</v>
      </c>
      <c r="F8113" t="s">
        <v>8294</v>
      </c>
      <c r="G8113" t="s">
        <v>14</v>
      </c>
      <c r="H8113" t="s">
        <v>8295</v>
      </c>
      <c r="I8113" t="s">
        <v>370</v>
      </c>
      <c r="J8113" t="s">
        <v>46</v>
      </c>
      <c r="K8113" t="s">
        <v>47</v>
      </c>
      <c r="L8113" t="s">
        <v>43</v>
      </c>
      <c r="M8113">
        <v>1901</v>
      </c>
      <c r="N8113">
        <v>137</v>
      </c>
      <c r="O8113">
        <v>146</v>
      </c>
    </row>
    <row r="8114" spans="1:15" x14ac:dyDescent="0.3">
      <c r="E8114" t="s">
        <v>8293</v>
      </c>
      <c r="F8114" t="s">
        <v>8294</v>
      </c>
      <c r="G8114" t="s">
        <v>17</v>
      </c>
      <c r="H8114" t="s">
        <v>8295</v>
      </c>
      <c r="I8114" t="s">
        <v>19</v>
      </c>
      <c r="M8114">
        <v>1901</v>
      </c>
      <c r="N8114">
        <v>137</v>
      </c>
      <c r="O8114">
        <v>146</v>
      </c>
    </row>
    <row r="8115" spans="1:15" x14ac:dyDescent="0.3">
      <c r="A8115" t="s">
        <v>14</v>
      </c>
      <c r="B8115">
        <v>1</v>
      </c>
      <c r="C8115">
        <v>1</v>
      </c>
      <c r="D8115">
        <v>1</v>
      </c>
      <c r="E8115" t="s">
        <v>8293</v>
      </c>
      <c r="F8115" t="s">
        <v>8296</v>
      </c>
      <c r="G8115" t="s">
        <v>14</v>
      </c>
      <c r="H8115" t="s">
        <v>8297</v>
      </c>
      <c r="I8115" t="s">
        <v>35</v>
      </c>
      <c r="J8115" t="s">
        <v>46</v>
      </c>
      <c r="K8115" t="s">
        <v>47</v>
      </c>
      <c r="L8115" t="s">
        <v>43</v>
      </c>
      <c r="M8115">
        <v>1901</v>
      </c>
      <c r="N8115">
        <v>216</v>
      </c>
      <c r="O8115">
        <v>225</v>
      </c>
    </row>
    <row r="8116" spans="1:15" x14ac:dyDescent="0.3">
      <c r="A8116" t="s">
        <v>14</v>
      </c>
      <c r="B8116">
        <v>1</v>
      </c>
      <c r="C8116">
        <v>1</v>
      </c>
      <c r="D8116">
        <v>1</v>
      </c>
      <c r="E8116" t="s">
        <v>8293</v>
      </c>
      <c r="F8116" t="s">
        <v>8300</v>
      </c>
      <c r="G8116" t="s">
        <v>14</v>
      </c>
      <c r="H8116" t="s">
        <v>8301</v>
      </c>
      <c r="I8116" t="s">
        <v>35</v>
      </c>
      <c r="J8116" t="s">
        <v>46</v>
      </c>
      <c r="K8116" t="s">
        <v>47</v>
      </c>
      <c r="L8116" t="s">
        <v>43</v>
      </c>
      <c r="M8116">
        <v>1901</v>
      </c>
      <c r="N8116">
        <v>229</v>
      </c>
      <c r="O8116">
        <v>243</v>
      </c>
    </row>
    <row r="8117" spans="1:15" x14ac:dyDescent="0.3">
      <c r="E8117" t="s">
        <v>8293</v>
      </c>
      <c r="F8117" t="s">
        <v>430</v>
      </c>
      <c r="G8117" t="s">
        <v>23</v>
      </c>
      <c r="H8117" t="s">
        <v>8303</v>
      </c>
      <c r="I8117" t="s">
        <v>26</v>
      </c>
      <c r="M8117">
        <v>1901</v>
      </c>
      <c r="N8117">
        <v>321</v>
      </c>
      <c r="O8117">
        <v>334</v>
      </c>
    </row>
    <row r="8118" spans="1:15" x14ac:dyDescent="0.3">
      <c r="E8118" t="s">
        <v>8304</v>
      </c>
      <c r="F8118" t="s">
        <v>391</v>
      </c>
      <c r="G8118" t="s">
        <v>51</v>
      </c>
      <c r="H8118" t="s">
        <v>8311</v>
      </c>
      <c r="I8118" t="s">
        <v>52</v>
      </c>
      <c r="J8118" t="s">
        <v>393</v>
      </c>
      <c r="M8118">
        <v>1907</v>
      </c>
      <c r="N8118">
        <v>14</v>
      </c>
      <c r="O8118">
        <v>24</v>
      </c>
    </row>
    <row r="8119" spans="1:15" x14ac:dyDescent="0.3">
      <c r="A8119" t="s">
        <v>51</v>
      </c>
      <c r="B8119">
        <v>1</v>
      </c>
      <c r="C8119">
        <v>1</v>
      </c>
      <c r="D8119">
        <v>1</v>
      </c>
      <c r="E8119" t="s">
        <v>8304</v>
      </c>
      <c r="F8119" t="s">
        <v>8308</v>
      </c>
      <c r="G8119" t="s">
        <v>51</v>
      </c>
      <c r="H8119" t="s">
        <v>8309</v>
      </c>
      <c r="I8119" t="s">
        <v>19</v>
      </c>
      <c r="M8119">
        <v>1907</v>
      </c>
      <c r="N8119">
        <v>41</v>
      </c>
      <c r="O8119">
        <v>45</v>
      </c>
    </row>
    <row r="8120" spans="1:15" x14ac:dyDescent="0.3">
      <c r="E8120" t="s">
        <v>8304</v>
      </c>
      <c r="F8120" t="s">
        <v>4521</v>
      </c>
      <c r="G8120" t="s">
        <v>51</v>
      </c>
      <c r="H8120" t="s">
        <v>8305</v>
      </c>
      <c r="I8120" t="s">
        <v>19</v>
      </c>
      <c r="M8120">
        <v>1907</v>
      </c>
      <c r="N8120">
        <v>47</v>
      </c>
      <c r="O8120">
        <v>57</v>
      </c>
    </row>
    <row r="8121" spans="1:15" x14ac:dyDescent="0.3">
      <c r="A8121" t="s">
        <v>14</v>
      </c>
      <c r="B8121">
        <v>1</v>
      </c>
      <c r="C8121">
        <v>1</v>
      </c>
      <c r="D8121">
        <v>1</v>
      </c>
      <c r="E8121" t="s">
        <v>8304</v>
      </c>
      <c r="F8121" t="s">
        <v>4521</v>
      </c>
      <c r="G8121" t="s">
        <v>14</v>
      </c>
      <c r="H8121" t="s">
        <v>8305</v>
      </c>
      <c r="I8121" t="s">
        <v>26</v>
      </c>
      <c r="M8121">
        <v>1907</v>
      </c>
      <c r="N8121">
        <v>47</v>
      </c>
      <c r="O8121">
        <v>57</v>
      </c>
    </row>
    <row r="8122" spans="1:15" x14ac:dyDescent="0.3">
      <c r="E8122" t="s">
        <v>8304</v>
      </c>
      <c r="F8122" t="s">
        <v>4523</v>
      </c>
      <c r="G8122" t="s">
        <v>14</v>
      </c>
      <c r="H8122" t="s">
        <v>8324</v>
      </c>
      <c r="I8122" t="s">
        <v>52</v>
      </c>
      <c r="J8122" t="s">
        <v>32</v>
      </c>
      <c r="M8122">
        <v>1907</v>
      </c>
      <c r="N8122">
        <v>47</v>
      </c>
      <c r="O8122">
        <v>51</v>
      </c>
    </row>
    <row r="8123" spans="1:15" x14ac:dyDescent="0.3">
      <c r="A8123" t="s">
        <v>14</v>
      </c>
      <c r="B8123">
        <v>1</v>
      </c>
      <c r="C8123">
        <v>1</v>
      </c>
      <c r="D8123">
        <v>1</v>
      </c>
      <c r="E8123" t="s">
        <v>8304</v>
      </c>
      <c r="F8123" t="s">
        <v>4547</v>
      </c>
      <c r="G8123" t="s">
        <v>14</v>
      </c>
      <c r="H8123" t="s">
        <v>8325</v>
      </c>
      <c r="I8123" t="s">
        <v>52</v>
      </c>
      <c r="J8123" t="s">
        <v>32</v>
      </c>
      <c r="M8123">
        <v>1907</v>
      </c>
      <c r="N8123">
        <v>52</v>
      </c>
      <c r="O8123">
        <v>57</v>
      </c>
    </row>
    <row r="8124" spans="1:15" x14ac:dyDescent="0.3">
      <c r="E8124" t="s">
        <v>8304</v>
      </c>
      <c r="F8124" t="s">
        <v>8318</v>
      </c>
      <c r="G8124" t="s">
        <v>51</v>
      </c>
      <c r="H8124" t="s">
        <v>8319</v>
      </c>
      <c r="I8124" t="s">
        <v>19</v>
      </c>
      <c r="M8124">
        <v>1907</v>
      </c>
      <c r="N8124">
        <v>61</v>
      </c>
      <c r="O8124">
        <v>71</v>
      </c>
    </row>
    <row r="8125" spans="1:15" x14ac:dyDescent="0.3">
      <c r="A8125" t="s">
        <v>14</v>
      </c>
      <c r="B8125">
        <v>1</v>
      </c>
      <c r="C8125">
        <v>1</v>
      </c>
      <c r="D8125">
        <v>1</v>
      </c>
      <c r="E8125" t="s">
        <v>8304</v>
      </c>
      <c r="F8125" t="s">
        <v>8318</v>
      </c>
      <c r="G8125" t="s">
        <v>14</v>
      </c>
      <c r="H8125" t="s">
        <v>8319</v>
      </c>
      <c r="I8125" t="s">
        <v>370</v>
      </c>
      <c r="J8125" t="s">
        <v>46</v>
      </c>
      <c r="K8125" t="s">
        <v>47</v>
      </c>
      <c r="L8125" t="s">
        <v>43</v>
      </c>
      <c r="M8125">
        <v>1907</v>
      </c>
      <c r="N8125">
        <v>61</v>
      </c>
      <c r="O8125">
        <v>71</v>
      </c>
    </row>
    <row r="8126" spans="1:15" x14ac:dyDescent="0.3">
      <c r="E8126" t="s">
        <v>8304</v>
      </c>
      <c r="F8126" t="s">
        <v>131</v>
      </c>
      <c r="G8126" t="s">
        <v>51</v>
      </c>
      <c r="H8126" t="s">
        <v>8323</v>
      </c>
      <c r="I8126" t="s">
        <v>52</v>
      </c>
      <c r="J8126" t="s">
        <v>60</v>
      </c>
      <c r="M8126">
        <v>1907</v>
      </c>
      <c r="N8126">
        <v>83</v>
      </c>
      <c r="O8126">
        <v>89</v>
      </c>
    </row>
    <row r="8127" spans="1:15" x14ac:dyDescent="0.3">
      <c r="E8127" t="s">
        <v>8304</v>
      </c>
      <c r="F8127" t="s">
        <v>131</v>
      </c>
      <c r="G8127" t="s">
        <v>51</v>
      </c>
      <c r="H8127" t="s">
        <v>8322</v>
      </c>
      <c r="I8127" t="s">
        <v>52</v>
      </c>
      <c r="J8127" t="s">
        <v>60</v>
      </c>
      <c r="M8127">
        <v>1907</v>
      </c>
      <c r="N8127">
        <v>200</v>
      </c>
      <c r="O8127">
        <v>206</v>
      </c>
    </row>
    <row r="8128" spans="1:15" x14ac:dyDescent="0.3">
      <c r="E8128" t="s">
        <v>8304</v>
      </c>
      <c r="F8128" t="s">
        <v>8320</v>
      </c>
      <c r="G8128" t="s">
        <v>51</v>
      </c>
      <c r="H8128" t="s">
        <v>8321</v>
      </c>
      <c r="I8128" t="s">
        <v>22</v>
      </c>
      <c r="M8128">
        <v>1907</v>
      </c>
      <c r="N8128">
        <v>208</v>
      </c>
      <c r="O8128">
        <v>218</v>
      </c>
    </row>
    <row r="8129" spans="1:15" x14ac:dyDescent="0.3">
      <c r="A8129" t="s">
        <v>14</v>
      </c>
      <c r="B8129">
        <v>1</v>
      </c>
      <c r="C8129">
        <v>1</v>
      </c>
      <c r="D8129">
        <v>1</v>
      </c>
      <c r="E8129" t="s">
        <v>8304</v>
      </c>
      <c r="F8129" t="s">
        <v>8316</v>
      </c>
      <c r="G8129" t="s">
        <v>14</v>
      </c>
      <c r="H8129" t="s">
        <v>8317</v>
      </c>
      <c r="I8129" t="s">
        <v>26</v>
      </c>
      <c r="M8129">
        <v>1907</v>
      </c>
      <c r="N8129">
        <v>220</v>
      </c>
      <c r="O8129">
        <v>229</v>
      </c>
    </row>
    <row r="8130" spans="1:15" x14ac:dyDescent="0.3">
      <c r="E8130" t="s">
        <v>8304</v>
      </c>
      <c r="F8130" t="s">
        <v>8316</v>
      </c>
      <c r="G8130" t="s">
        <v>51</v>
      </c>
      <c r="H8130" t="s">
        <v>8317</v>
      </c>
      <c r="I8130" t="s">
        <v>19</v>
      </c>
      <c r="M8130">
        <v>1907</v>
      </c>
      <c r="N8130">
        <v>220</v>
      </c>
      <c r="O8130">
        <v>229</v>
      </c>
    </row>
    <row r="8131" spans="1:15" x14ac:dyDescent="0.3">
      <c r="E8131" t="s">
        <v>8304</v>
      </c>
      <c r="F8131" t="s">
        <v>8312</v>
      </c>
      <c r="G8131" t="s">
        <v>14</v>
      </c>
      <c r="H8131" t="s">
        <v>8313</v>
      </c>
      <c r="I8131" t="s">
        <v>52</v>
      </c>
      <c r="J8131" t="s">
        <v>32</v>
      </c>
      <c r="M8131">
        <v>1907</v>
      </c>
      <c r="N8131">
        <v>226</v>
      </c>
      <c r="O8131">
        <v>229</v>
      </c>
    </row>
    <row r="8132" spans="1:15" x14ac:dyDescent="0.3">
      <c r="A8132" t="s">
        <v>14</v>
      </c>
      <c r="B8132">
        <v>0</v>
      </c>
      <c r="C8132">
        <v>1</v>
      </c>
      <c r="D8132" t="s">
        <v>14</v>
      </c>
      <c r="E8132" t="s">
        <v>8304</v>
      </c>
      <c r="F8132" t="s">
        <v>8306</v>
      </c>
      <c r="G8132" t="s">
        <v>23</v>
      </c>
      <c r="H8132" t="s">
        <v>8307</v>
      </c>
      <c r="I8132" t="s">
        <v>26</v>
      </c>
      <c r="M8132">
        <v>1907</v>
      </c>
      <c r="N8132">
        <v>231</v>
      </c>
      <c r="O8132">
        <v>235</v>
      </c>
    </row>
    <row r="8133" spans="1:15" x14ac:dyDescent="0.3">
      <c r="E8133" t="s">
        <v>8304</v>
      </c>
      <c r="F8133" t="s">
        <v>8306</v>
      </c>
      <c r="G8133" t="s">
        <v>14</v>
      </c>
      <c r="H8133" t="s">
        <v>8307</v>
      </c>
      <c r="I8133" t="s">
        <v>31</v>
      </c>
      <c r="J8133" t="s">
        <v>32</v>
      </c>
      <c r="M8133">
        <v>1907</v>
      </c>
      <c r="N8133">
        <v>231</v>
      </c>
      <c r="O8133">
        <v>235</v>
      </c>
    </row>
    <row r="8134" spans="1:15" x14ac:dyDescent="0.3">
      <c r="E8134" t="s">
        <v>8304</v>
      </c>
      <c r="F8134" t="s">
        <v>8314</v>
      </c>
      <c r="G8134" t="s">
        <v>17</v>
      </c>
      <c r="H8134" t="s">
        <v>8315</v>
      </c>
      <c r="I8134" t="s">
        <v>19</v>
      </c>
      <c r="M8134">
        <v>1907</v>
      </c>
      <c r="N8134">
        <v>367</v>
      </c>
      <c r="O8134">
        <v>373</v>
      </c>
    </row>
    <row r="8135" spans="1:15" x14ac:dyDescent="0.3">
      <c r="A8135" t="s">
        <v>237</v>
      </c>
      <c r="B8135">
        <v>0</v>
      </c>
      <c r="C8135">
        <v>0</v>
      </c>
      <c r="D8135">
        <v>0</v>
      </c>
      <c r="E8135" t="s">
        <v>8304</v>
      </c>
      <c r="F8135" t="s">
        <v>8314</v>
      </c>
      <c r="G8135" t="s">
        <v>23</v>
      </c>
      <c r="H8135" t="s">
        <v>8315</v>
      </c>
      <c r="I8135" t="s">
        <v>26</v>
      </c>
      <c r="M8135">
        <v>1907</v>
      </c>
      <c r="N8135">
        <v>367</v>
      </c>
      <c r="O8135">
        <v>373</v>
      </c>
    </row>
    <row r="8136" spans="1:15" x14ac:dyDescent="0.3">
      <c r="E8136" t="s">
        <v>8304</v>
      </c>
      <c r="F8136" t="s">
        <v>430</v>
      </c>
      <c r="G8136" t="s">
        <v>23</v>
      </c>
      <c r="H8136" t="s">
        <v>8310</v>
      </c>
      <c r="I8136" t="s">
        <v>26</v>
      </c>
      <c r="M8136">
        <v>1907</v>
      </c>
      <c r="N8136">
        <v>392</v>
      </c>
      <c r="O8136">
        <v>405</v>
      </c>
    </row>
    <row r="8137" spans="1:15" x14ac:dyDescent="0.3">
      <c r="E8137" t="s">
        <v>8304</v>
      </c>
      <c r="F8137" t="s">
        <v>391</v>
      </c>
      <c r="G8137" t="s">
        <v>51</v>
      </c>
      <c r="H8137" t="s">
        <v>8311</v>
      </c>
      <c r="I8137" t="s">
        <v>52</v>
      </c>
      <c r="J8137" t="s">
        <v>393</v>
      </c>
      <c r="M8137">
        <v>1908</v>
      </c>
      <c r="N8137">
        <v>14</v>
      </c>
      <c r="O8137">
        <v>24</v>
      </c>
    </row>
    <row r="8138" spans="1:15" x14ac:dyDescent="0.3">
      <c r="A8138" t="s">
        <v>51</v>
      </c>
      <c r="B8138">
        <v>1</v>
      </c>
      <c r="C8138">
        <v>1</v>
      </c>
      <c r="D8138">
        <v>1</v>
      </c>
      <c r="E8138" t="s">
        <v>8304</v>
      </c>
      <c r="F8138" t="s">
        <v>8308</v>
      </c>
      <c r="G8138" t="s">
        <v>51</v>
      </c>
      <c r="H8138" t="s">
        <v>8309</v>
      </c>
      <c r="I8138" t="s">
        <v>19</v>
      </c>
      <c r="M8138">
        <v>1908</v>
      </c>
      <c r="N8138">
        <v>41</v>
      </c>
      <c r="O8138">
        <v>45</v>
      </c>
    </row>
    <row r="8139" spans="1:15" x14ac:dyDescent="0.3">
      <c r="A8139" t="s">
        <v>14</v>
      </c>
      <c r="B8139">
        <v>1</v>
      </c>
      <c r="C8139">
        <v>1</v>
      </c>
      <c r="D8139">
        <v>1</v>
      </c>
      <c r="E8139" t="s">
        <v>8304</v>
      </c>
      <c r="F8139" t="s">
        <v>4521</v>
      </c>
      <c r="G8139" t="s">
        <v>14</v>
      </c>
      <c r="H8139" t="s">
        <v>8305</v>
      </c>
      <c r="I8139" t="s">
        <v>26</v>
      </c>
      <c r="M8139">
        <v>1908</v>
      </c>
      <c r="N8139">
        <v>47</v>
      </c>
      <c r="O8139">
        <v>57</v>
      </c>
    </row>
    <row r="8140" spans="1:15" x14ac:dyDescent="0.3">
      <c r="E8140" t="s">
        <v>8304</v>
      </c>
      <c r="F8140" t="s">
        <v>4521</v>
      </c>
      <c r="G8140" t="s">
        <v>51</v>
      </c>
      <c r="H8140" t="s">
        <v>8305</v>
      </c>
      <c r="I8140" t="s">
        <v>19</v>
      </c>
      <c r="M8140">
        <v>1908</v>
      </c>
      <c r="N8140">
        <v>47</v>
      </c>
      <c r="O8140">
        <v>57</v>
      </c>
    </row>
    <row r="8141" spans="1:15" x14ac:dyDescent="0.3">
      <c r="E8141" t="s">
        <v>8304</v>
      </c>
      <c r="F8141" t="s">
        <v>4523</v>
      </c>
      <c r="G8141" t="s">
        <v>14</v>
      </c>
      <c r="H8141" t="s">
        <v>8324</v>
      </c>
      <c r="I8141" t="s">
        <v>52</v>
      </c>
      <c r="J8141" t="s">
        <v>32</v>
      </c>
      <c r="M8141">
        <v>1908</v>
      </c>
      <c r="N8141">
        <v>47</v>
      </c>
      <c r="O8141">
        <v>51</v>
      </c>
    </row>
    <row r="8142" spans="1:15" x14ac:dyDescent="0.3">
      <c r="A8142" t="s">
        <v>14</v>
      </c>
      <c r="B8142">
        <v>1</v>
      </c>
      <c r="C8142">
        <v>1</v>
      </c>
      <c r="D8142">
        <v>1</v>
      </c>
      <c r="E8142" t="s">
        <v>8304</v>
      </c>
      <c r="F8142" t="s">
        <v>4547</v>
      </c>
      <c r="G8142" t="s">
        <v>14</v>
      </c>
      <c r="H8142" t="s">
        <v>8325</v>
      </c>
      <c r="I8142" t="s">
        <v>52</v>
      </c>
      <c r="J8142" t="s">
        <v>32</v>
      </c>
      <c r="M8142">
        <v>1908</v>
      </c>
      <c r="N8142">
        <v>52</v>
      </c>
      <c r="O8142">
        <v>57</v>
      </c>
    </row>
    <row r="8143" spans="1:15" x14ac:dyDescent="0.3">
      <c r="A8143" t="s">
        <v>14</v>
      </c>
      <c r="B8143">
        <v>1</v>
      </c>
      <c r="C8143">
        <v>1</v>
      </c>
      <c r="D8143">
        <v>1</v>
      </c>
      <c r="E8143" t="s">
        <v>8304</v>
      </c>
      <c r="F8143" t="s">
        <v>8318</v>
      </c>
      <c r="G8143" t="s">
        <v>14</v>
      </c>
      <c r="H8143" t="s">
        <v>8319</v>
      </c>
      <c r="I8143" t="s">
        <v>370</v>
      </c>
      <c r="J8143" t="s">
        <v>46</v>
      </c>
      <c r="K8143" t="s">
        <v>47</v>
      </c>
      <c r="L8143" t="s">
        <v>43</v>
      </c>
      <c r="M8143">
        <v>1908</v>
      </c>
      <c r="N8143">
        <v>61</v>
      </c>
      <c r="O8143">
        <v>71</v>
      </c>
    </row>
    <row r="8144" spans="1:15" x14ac:dyDescent="0.3">
      <c r="E8144" t="s">
        <v>8304</v>
      </c>
      <c r="F8144" t="s">
        <v>8318</v>
      </c>
      <c r="G8144" t="s">
        <v>51</v>
      </c>
      <c r="H8144" t="s">
        <v>8319</v>
      </c>
      <c r="I8144" t="s">
        <v>19</v>
      </c>
      <c r="M8144">
        <v>1908</v>
      </c>
      <c r="N8144">
        <v>61</v>
      </c>
      <c r="O8144">
        <v>71</v>
      </c>
    </row>
    <row r="8145" spans="1:15" x14ac:dyDescent="0.3">
      <c r="E8145" t="s">
        <v>8304</v>
      </c>
      <c r="F8145" t="s">
        <v>131</v>
      </c>
      <c r="G8145" t="s">
        <v>51</v>
      </c>
      <c r="H8145" t="s">
        <v>8323</v>
      </c>
      <c r="I8145" t="s">
        <v>52</v>
      </c>
      <c r="J8145" t="s">
        <v>60</v>
      </c>
      <c r="M8145">
        <v>1908</v>
      </c>
      <c r="N8145">
        <v>83</v>
      </c>
      <c r="O8145">
        <v>89</v>
      </c>
    </row>
    <row r="8146" spans="1:15" x14ac:dyDescent="0.3">
      <c r="E8146" t="s">
        <v>8304</v>
      </c>
      <c r="F8146" t="s">
        <v>131</v>
      </c>
      <c r="G8146" t="s">
        <v>51</v>
      </c>
      <c r="H8146" t="s">
        <v>8322</v>
      </c>
      <c r="I8146" t="s">
        <v>52</v>
      </c>
      <c r="J8146" t="s">
        <v>60</v>
      </c>
      <c r="M8146">
        <v>1908</v>
      </c>
      <c r="N8146">
        <v>200</v>
      </c>
      <c r="O8146">
        <v>206</v>
      </c>
    </row>
    <row r="8147" spans="1:15" x14ac:dyDescent="0.3">
      <c r="E8147" t="s">
        <v>8304</v>
      </c>
      <c r="F8147" t="s">
        <v>8320</v>
      </c>
      <c r="G8147" t="s">
        <v>51</v>
      </c>
      <c r="H8147" t="s">
        <v>8321</v>
      </c>
      <c r="I8147" t="s">
        <v>22</v>
      </c>
      <c r="M8147">
        <v>1908</v>
      </c>
      <c r="N8147">
        <v>208</v>
      </c>
      <c r="O8147">
        <v>218</v>
      </c>
    </row>
    <row r="8148" spans="1:15" x14ac:dyDescent="0.3">
      <c r="E8148" t="s">
        <v>8304</v>
      </c>
      <c r="F8148" t="s">
        <v>8316</v>
      </c>
      <c r="G8148" t="s">
        <v>51</v>
      </c>
      <c r="H8148" t="s">
        <v>8317</v>
      </c>
      <c r="I8148" t="s">
        <v>19</v>
      </c>
      <c r="M8148">
        <v>1908</v>
      </c>
      <c r="N8148">
        <v>220</v>
      </c>
      <c r="O8148">
        <v>229</v>
      </c>
    </row>
    <row r="8149" spans="1:15" x14ac:dyDescent="0.3">
      <c r="A8149" t="s">
        <v>14</v>
      </c>
      <c r="B8149">
        <v>1</v>
      </c>
      <c r="C8149">
        <v>1</v>
      </c>
      <c r="D8149">
        <v>1</v>
      </c>
      <c r="E8149" t="s">
        <v>8304</v>
      </c>
      <c r="F8149" t="s">
        <v>8316</v>
      </c>
      <c r="G8149" t="s">
        <v>14</v>
      </c>
      <c r="H8149" t="s">
        <v>8317</v>
      </c>
      <c r="I8149" t="s">
        <v>26</v>
      </c>
      <c r="M8149">
        <v>1908</v>
      </c>
      <c r="N8149">
        <v>220</v>
      </c>
      <c r="O8149">
        <v>229</v>
      </c>
    </row>
    <row r="8150" spans="1:15" x14ac:dyDescent="0.3">
      <c r="E8150" t="s">
        <v>8304</v>
      </c>
      <c r="F8150" t="s">
        <v>8312</v>
      </c>
      <c r="G8150" t="s">
        <v>14</v>
      </c>
      <c r="H8150" t="s">
        <v>8313</v>
      </c>
      <c r="I8150" t="s">
        <v>52</v>
      </c>
      <c r="J8150" t="s">
        <v>32</v>
      </c>
      <c r="M8150">
        <v>1908</v>
      </c>
      <c r="N8150">
        <v>226</v>
      </c>
      <c r="O8150">
        <v>229</v>
      </c>
    </row>
    <row r="8151" spans="1:15" x14ac:dyDescent="0.3">
      <c r="A8151" t="s">
        <v>14</v>
      </c>
      <c r="B8151">
        <v>0</v>
      </c>
      <c r="C8151">
        <v>1</v>
      </c>
      <c r="D8151" t="s">
        <v>14</v>
      </c>
      <c r="E8151" t="s">
        <v>8304</v>
      </c>
      <c r="F8151" t="s">
        <v>8306</v>
      </c>
      <c r="G8151" t="s">
        <v>23</v>
      </c>
      <c r="H8151" t="s">
        <v>8307</v>
      </c>
      <c r="I8151" t="s">
        <v>26</v>
      </c>
      <c r="M8151">
        <v>1908</v>
      </c>
      <c r="N8151">
        <v>231</v>
      </c>
      <c r="O8151">
        <v>235</v>
      </c>
    </row>
    <row r="8152" spans="1:15" x14ac:dyDescent="0.3">
      <c r="E8152" t="s">
        <v>8304</v>
      </c>
      <c r="F8152" t="s">
        <v>8306</v>
      </c>
      <c r="G8152" t="s">
        <v>14</v>
      </c>
      <c r="H8152" t="s">
        <v>8307</v>
      </c>
      <c r="I8152" t="s">
        <v>31</v>
      </c>
      <c r="J8152" t="s">
        <v>32</v>
      </c>
      <c r="M8152">
        <v>1908</v>
      </c>
      <c r="N8152">
        <v>231</v>
      </c>
      <c r="O8152">
        <v>235</v>
      </c>
    </row>
    <row r="8153" spans="1:15" x14ac:dyDescent="0.3">
      <c r="A8153" t="s">
        <v>237</v>
      </c>
      <c r="B8153">
        <v>0</v>
      </c>
      <c r="C8153">
        <v>0</v>
      </c>
      <c r="D8153">
        <v>0</v>
      </c>
      <c r="E8153" t="s">
        <v>8304</v>
      </c>
      <c r="F8153" t="s">
        <v>8314</v>
      </c>
      <c r="G8153" t="s">
        <v>23</v>
      </c>
      <c r="H8153" t="s">
        <v>8315</v>
      </c>
      <c r="I8153" t="s">
        <v>26</v>
      </c>
      <c r="M8153">
        <v>1908</v>
      </c>
      <c r="N8153">
        <v>367</v>
      </c>
      <c r="O8153">
        <v>373</v>
      </c>
    </row>
    <row r="8154" spans="1:15" x14ac:dyDescent="0.3">
      <c r="E8154" t="s">
        <v>8304</v>
      </c>
      <c r="F8154" t="s">
        <v>8314</v>
      </c>
      <c r="G8154" t="s">
        <v>17</v>
      </c>
      <c r="H8154" t="s">
        <v>8315</v>
      </c>
      <c r="I8154" t="s">
        <v>19</v>
      </c>
      <c r="M8154">
        <v>1908</v>
      </c>
      <c r="N8154">
        <v>367</v>
      </c>
      <c r="O8154">
        <v>373</v>
      </c>
    </row>
    <row r="8155" spans="1:15" x14ac:dyDescent="0.3">
      <c r="E8155" t="s">
        <v>8304</v>
      </c>
      <c r="F8155" t="s">
        <v>430</v>
      </c>
      <c r="G8155" t="s">
        <v>23</v>
      </c>
      <c r="H8155" t="s">
        <v>8310</v>
      </c>
      <c r="I8155" t="s">
        <v>26</v>
      </c>
      <c r="M8155">
        <v>1908</v>
      </c>
      <c r="N8155">
        <v>392</v>
      </c>
      <c r="O8155">
        <v>405</v>
      </c>
    </row>
    <row r="8156" spans="1:15" x14ac:dyDescent="0.3">
      <c r="E8156" t="s">
        <v>8326</v>
      </c>
      <c r="F8156" t="s">
        <v>391</v>
      </c>
      <c r="G8156" t="s">
        <v>51</v>
      </c>
      <c r="H8156" t="s">
        <v>8311</v>
      </c>
      <c r="I8156" t="s">
        <v>52</v>
      </c>
      <c r="J8156" t="s">
        <v>393</v>
      </c>
      <c r="M8156">
        <v>1909</v>
      </c>
      <c r="N8156">
        <v>14</v>
      </c>
      <c r="O8156">
        <v>24</v>
      </c>
    </row>
    <row r="8157" spans="1:15" x14ac:dyDescent="0.3">
      <c r="A8157" t="s">
        <v>51</v>
      </c>
      <c r="B8157">
        <v>1</v>
      </c>
      <c r="C8157">
        <v>1</v>
      </c>
      <c r="D8157">
        <v>1</v>
      </c>
      <c r="E8157" t="s">
        <v>8326</v>
      </c>
      <c r="F8157" t="s">
        <v>8308</v>
      </c>
      <c r="G8157" t="s">
        <v>51</v>
      </c>
      <c r="H8157" t="s">
        <v>8309</v>
      </c>
      <c r="I8157" t="s">
        <v>19</v>
      </c>
      <c r="M8157">
        <v>1909</v>
      </c>
      <c r="N8157">
        <v>41</v>
      </c>
      <c r="O8157">
        <v>45</v>
      </c>
    </row>
    <row r="8158" spans="1:15" x14ac:dyDescent="0.3">
      <c r="E8158" t="s">
        <v>8326</v>
      </c>
      <c r="F8158" t="s">
        <v>4521</v>
      </c>
      <c r="G8158" t="s">
        <v>51</v>
      </c>
      <c r="H8158" t="s">
        <v>8305</v>
      </c>
      <c r="I8158" t="s">
        <v>19</v>
      </c>
      <c r="M8158">
        <v>1909</v>
      </c>
      <c r="N8158">
        <v>47</v>
      </c>
      <c r="O8158">
        <v>57</v>
      </c>
    </row>
    <row r="8159" spans="1:15" x14ac:dyDescent="0.3">
      <c r="E8159" t="s">
        <v>8326</v>
      </c>
      <c r="F8159" t="s">
        <v>4523</v>
      </c>
      <c r="G8159" t="s">
        <v>14</v>
      </c>
      <c r="H8159" t="s">
        <v>8324</v>
      </c>
      <c r="I8159" t="s">
        <v>52</v>
      </c>
      <c r="J8159" t="s">
        <v>32</v>
      </c>
      <c r="M8159">
        <v>1909</v>
      </c>
      <c r="N8159">
        <v>47</v>
      </c>
      <c r="O8159">
        <v>51</v>
      </c>
    </row>
    <row r="8160" spans="1:15" x14ac:dyDescent="0.3">
      <c r="A8160" t="s">
        <v>14</v>
      </c>
      <c r="B8160">
        <v>1</v>
      </c>
      <c r="C8160">
        <v>1</v>
      </c>
      <c r="D8160">
        <v>1</v>
      </c>
      <c r="E8160" t="s">
        <v>8326</v>
      </c>
      <c r="F8160" t="s">
        <v>4521</v>
      </c>
      <c r="G8160" t="s">
        <v>14</v>
      </c>
      <c r="H8160" t="s">
        <v>8305</v>
      </c>
      <c r="I8160" t="s">
        <v>26</v>
      </c>
      <c r="M8160">
        <v>1909</v>
      </c>
      <c r="N8160">
        <v>47</v>
      </c>
      <c r="O8160">
        <v>57</v>
      </c>
    </row>
    <row r="8161" spans="1:15" x14ac:dyDescent="0.3">
      <c r="A8161" t="s">
        <v>14</v>
      </c>
      <c r="B8161">
        <v>1</v>
      </c>
      <c r="C8161">
        <v>1</v>
      </c>
      <c r="D8161">
        <v>1</v>
      </c>
      <c r="E8161" t="s">
        <v>8326</v>
      </c>
      <c r="F8161" t="s">
        <v>4547</v>
      </c>
      <c r="G8161" t="s">
        <v>14</v>
      </c>
      <c r="H8161" t="s">
        <v>8325</v>
      </c>
      <c r="I8161" t="s">
        <v>52</v>
      </c>
      <c r="J8161" t="s">
        <v>32</v>
      </c>
      <c r="M8161">
        <v>1909</v>
      </c>
      <c r="N8161">
        <v>52</v>
      </c>
      <c r="O8161">
        <v>57</v>
      </c>
    </row>
    <row r="8162" spans="1:15" x14ac:dyDescent="0.3">
      <c r="E8162" t="s">
        <v>8326</v>
      </c>
      <c r="F8162" t="s">
        <v>8318</v>
      </c>
      <c r="G8162" t="s">
        <v>51</v>
      </c>
      <c r="H8162" t="s">
        <v>8319</v>
      </c>
      <c r="I8162" t="s">
        <v>19</v>
      </c>
      <c r="M8162">
        <v>1909</v>
      </c>
      <c r="N8162">
        <v>61</v>
      </c>
      <c r="O8162">
        <v>71</v>
      </c>
    </row>
    <row r="8163" spans="1:15" x14ac:dyDescent="0.3">
      <c r="A8163" t="s">
        <v>14</v>
      </c>
      <c r="B8163">
        <v>1</v>
      </c>
      <c r="C8163">
        <v>1</v>
      </c>
      <c r="D8163">
        <v>1</v>
      </c>
      <c r="E8163" t="s">
        <v>8326</v>
      </c>
      <c r="F8163" t="s">
        <v>8318</v>
      </c>
      <c r="G8163" t="s">
        <v>14</v>
      </c>
      <c r="H8163" t="s">
        <v>8319</v>
      </c>
      <c r="I8163" t="s">
        <v>370</v>
      </c>
      <c r="J8163" t="s">
        <v>46</v>
      </c>
      <c r="K8163" t="s">
        <v>47</v>
      </c>
      <c r="L8163" t="s">
        <v>43</v>
      </c>
      <c r="M8163">
        <v>1909</v>
      </c>
      <c r="N8163">
        <v>61</v>
      </c>
      <c r="O8163">
        <v>71</v>
      </c>
    </row>
    <row r="8164" spans="1:15" x14ac:dyDescent="0.3">
      <c r="E8164" t="s">
        <v>8326</v>
      </c>
      <c r="F8164" t="s">
        <v>131</v>
      </c>
      <c r="G8164" t="s">
        <v>51</v>
      </c>
      <c r="H8164" t="s">
        <v>8323</v>
      </c>
      <c r="I8164" t="s">
        <v>52</v>
      </c>
      <c r="J8164" t="s">
        <v>60</v>
      </c>
      <c r="M8164">
        <v>1909</v>
      </c>
      <c r="N8164">
        <v>83</v>
      </c>
      <c r="O8164">
        <v>89</v>
      </c>
    </row>
    <row r="8165" spans="1:15" x14ac:dyDescent="0.3">
      <c r="E8165" t="s">
        <v>8326</v>
      </c>
      <c r="F8165" t="s">
        <v>131</v>
      </c>
      <c r="G8165" t="s">
        <v>51</v>
      </c>
      <c r="H8165" t="s">
        <v>8322</v>
      </c>
      <c r="I8165" t="s">
        <v>52</v>
      </c>
      <c r="J8165" t="s">
        <v>60</v>
      </c>
      <c r="M8165">
        <v>1909</v>
      </c>
      <c r="N8165">
        <v>200</v>
      </c>
      <c r="O8165">
        <v>206</v>
      </c>
    </row>
    <row r="8166" spans="1:15" x14ac:dyDescent="0.3">
      <c r="E8166" t="s">
        <v>8326</v>
      </c>
      <c r="F8166" t="s">
        <v>8320</v>
      </c>
      <c r="G8166" t="s">
        <v>51</v>
      </c>
      <c r="H8166" t="s">
        <v>8321</v>
      </c>
      <c r="I8166" t="s">
        <v>22</v>
      </c>
      <c r="M8166">
        <v>1909</v>
      </c>
      <c r="N8166">
        <v>208</v>
      </c>
      <c r="O8166">
        <v>218</v>
      </c>
    </row>
    <row r="8167" spans="1:15" x14ac:dyDescent="0.3">
      <c r="E8167" t="s">
        <v>8326</v>
      </c>
      <c r="F8167" t="s">
        <v>8316</v>
      </c>
      <c r="G8167" t="s">
        <v>51</v>
      </c>
      <c r="H8167" t="s">
        <v>8317</v>
      </c>
      <c r="I8167" t="s">
        <v>19</v>
      </c>
      <c r="M8167">
        <v>1909</v>
      </c>
      <c r="N8167">
        <v>220</v>
      </c>
      <c r="O8167">
        <v>229</v>
      </c>
    </row>
    <row r="8168" spans="1:15" x14ac:dyDescent="0.3">
      <c r="A8168" t="s">
        <v>14</v>
      </c>
      <c r="B8168">
        <v>1</v>
      </c>
      <c r="C8168">
        <v>1</v>
      </c>
      <c r="D8168">
        <v>1</v>
      </c>
      <c r="E8168" t="s">
        <v>8326</v>
      </c>
      <c r="F8168" t="s">
        <v>8316</v>
      </c>
      <c r="G8168" t="s">
        <v>14</v>
      </c>
      <c r="H8168" t="s">
        <v>8317</v>
      </c>
      <c r="I8168" t="s">
        <v>26</v>
      </c>
      <c r="M8168">
        <v>1909</v>
      </c>
      <c r="N8168">
        <v>220</v>
      </c>
      <c r="O8168">
        <v>229</v>
      </c>
    </row>
    <row r="8169" spans="1:15" x14ac:dyDescent="0.3">
      <c r="E8169" t="s">
        <v>8326</v>
      </c>
      <c r="F8169" t="s">
        <v>8312</v>
      </c>
      <c r="G8169" t="s">
        <v>14</v>
      </c>
      <c r="H8169" t="s">
        <v>8313</v>
      </c>
      <c r="I8169" t="s">
        <v>52</v>
      </c>
      <c r="J8169" t="s">
        <v>32</v>
      </c>
      <c r="M8169">
        <v>1909</v>
      </c>
      <c r="N8169">
        <v>226</v>
      </c>
      <c r="O8169">
        <v>229</v>
      </c>
    </row>
    <row r="8170" spans="1:15" x14ac:dyDescent="0.3">
      <c r="E8170" t="s">
        <v>8326</v>
      </c>
      <c r="F8170" t="s">
        <v>8306</v>
      </c>
      <c r="G8170" t="s">
        <v>14</v>
      </c>
      <c r="H8170" t="s">
        <v>8307</v>
      </c>
      <c r="I8170" t="s">
        <v>31</v>
      </c>
      <c r="J8170" t="s">
        <v>32</v>
      </c>
      <c r="M8170">
        <v>1909</v>
      </c>
      <c r="N8170">
        <v>231</v>
      </c>
      <c r="O8170">
        <v>235</v>
      </c>
    </row>
    <row r="8171" spans="1:15" x14ac:dyDescent="0.3">
      <c r="A8171" t="s">
        <v>14</v>
      </c>
      <c r="B8171">
        <v>0</v>
      </c>
      <c r="C8171">
        <v>1</v>
      </c>
      <c r="D8171" t="s">
        <v>14</v>
      </c>
      <c r="E8171" t="s">
        <v>8326</v>
      </c>
      <c r="F8171" t="s">
        <v>8306</v>
      </c>
      <c r="G8171" t="s">
        <v>23</v>
      </c>
      <c r="H8171" t="s">
        <v>8307</v>
      </c>
      <c r="I8171" t="s">
        <v>26</v>
      </c>
      <c r="M8171">
        <v>1909</v>
      </c>
      <c r="N8171">
        <v>231</v>
      </c>
      <c r="O8171">
        <v>235</v>
      </c>
    </row>
    <row r="8172" spans="1:15" x14ac:dyDescent="0.3">
      <c r="A8172" t="s">
        <v>237</v>
      </c>
      <c r="B8172">
        <v>0</v>
      </c>
      <c r="C8172">
        <v>0</v>
      </c>
      <c r="D8172">
        <v>0</v>
      </c>
      <c r="E8172" t="s">
        <v>8326</v>
      </c>
      <c r="F8172" t="s">
        <v>8314</v>
      </c>
      <c r="G8172" t="s">
        <v>23</v>
      </c>
      <c r="H8172" t="s">
        <v>8315</v>
      </c>
      <c r="I8172" t="s">
        <v>26</v>
      </c>
      <c r="M8172">
        <v>1909</v>
      </c>
      <c r="N8172">
        <v>367</v>
      </c>
      <c r="O8172">
        <v>373</v>
      </c>
    </row>
    <row r="8173" spans="1:15" x14ac:dyDescent="0.3">
      <c r="E8173" t="s">
        <v>8326</v>
      </c>
      <c r="F8173" t="s">
        <v>8314</v>
      </c>
      <c r="G8173" t="s">
        <v>17</v>
      </c>
      <c r="H8173" t="s">
        <v>8315</v>
      </c>
      <c r="I8173" t="s">
        <v>19</v>
      </c>
      <c r="M8173">
        <v>1909</v>
      </c>
      <c r="N8173">
        <v>367</v>
      </c>
      <c r="O8173">
        <v>373</v>
      </c>
    </row>
    <row r="8174" spans="1:15" x14ac:dyDescent="0.3">
      <c r="E8174" t="s">
        <v>8326</v>
      </c>
      <c r="F8174" t="s">
        <v>430</v>
      </c>
      <c r="G8174" t="s">
        <v>23</v>
      </c>
      <c r="H8174" t="s">
        <v>8310</v>
      </c>
      <c r="I8174" t="s">
        <v>22</v>
      </c>
      <c r="M8174">
        <v>1909</v>
      </c>
      <c r="N8174">
        <v>392</v>
      </c>
      <c r="O8174">
        <v>405</v>
      </c>
    </row>
    <row r="8175" spans="1:15" x14ac:dyDescent="0.3">
      <c r="E8175" t="s">
        <v>8326</v>
      </c>
      <c r="F8175" t="s">
        <v>391</v>
      </c>
      <c r="G8175" t="s">
        <v>51</v>
      </c>
      <c r="H8175" t="s">
        <v>8311</v>
      </c>
      <c r="I8175" t="s">
        <v>52</v>
      </c>
      <c r="J8175" t="s">
        <v>393</v>
      </c>
      <c r="M8175">
        <v>1915</v>
      </c>
      <c r="N8175">
        <v>14</v>
      </c>
      <c r="O8175">
        <v>24</v>
      </c>
    </row>
    <row r="8176" spans="1:15" x14ac:dyDescent="0.3">
      <c r="A8176" t="s">
        <v>51</v>
      </c>
      <c r="B8176">
        <v>1</v>
      </c>
      <c r="C8176">
        <v>1</v>
      </c>
      <c r="D8176">
        <v>1</v>
      </c>
      <c r="E8176" t="s">
        <v>8326</v>
      </c>
      <c r="F8176" t="s">
        <v>8308</v>
      </c>
      <c r="G8176" t="s">
        <v>51</v>
      </c>
      <c r="H8176" t="s">
        <v>8309</v>
      </c>
      <c r="I8176" t="s">
        <v>19</v>
      </c>
      <c r="M8176">
        <v>1915</v>
      </c>
      <c r="N8176">
        <v>41</v>
      </c>
      <c r="O8176">
        <v>45</v>
      </c>
    </row>
    <row r="8177" spans="1:15" x14ac:dyDescent="0.3">
      <c r="A8177" t="s">
        <v>14</v>
      </c>
      <c r="B8177">
        <v>1</v>
      </c>
      <c r="C8177">
        <v>1</v>
      </c>
      <c r="D8177">
        <v>1</v>
      </c>
      <c r="E8177" t="s">
        <v>8326</v>
      </c>
      <c r="F8177" t="s">
        <v>4521</v>
      </c>
      <c r="G8177" t="s">
        <v>14</v>
      </c>
      <c r="H8177" t="s">
        <v>8305</v>
      </c>
      <c r="I8177" t="s">
        <v>26</v>
      </c>
      <c r="M8177">
        <v>1915</v>
      </c>
      <c r="N8177">
        <v>47</v>
      </c>
      <c r="O8177">
        <v>57</v>
      </c>
    </row>
    <row r="8178" spans="1:15" x14ac:dyDescent="0.3">
      <c r="E8178" t="s">
        <v>8326</v>
      </c>
      <c r="F8178" t="s">
        <v>4523</v>
      </c>
      <c r="G8178" t="s">
        <v>14</v>
      </c>
      <c r="H8178" t="s">
        <v>8324</v>
      </c>
      <c r="I8178" t="s">
        <v>52</v>
      </c>
      <c r="J8178" t="s">
        <v>32</v>
      </c>
      <c r="M8178">
        <v>1915</v>
      </c>
      <c r="N8178">
        <v>47</v>
      </c>
      <c r="O8178">
        <v>51</v>
      </c>
    </row>
    <row r="8179" spans="1:15" x14ac:dyDescent="0.3">
      <c r="E8179" t="s">
        <v>8326</v>
      </c>
      <c r="F8179" t="s">
        <v>4521</v>
      </c>
      <c r="G8179" t="s">
        <v>51</v>
      </c>
      <c r="H8179" t="s">
        <v>8305</v>
      </c>
      <c r="I8179" t="s">
        <v>19</v>
      </c>
      <c r="M8179">
        <v>1915</v>
      </c>
      <c r="N8179">
        <v>47</v>
      </c>
      <c r="O8179">
        <v>57</v>
      </c>
    </row>
    <row r="8180" spans="1:15" x14ac:dyDescent="0.3">
      <c r="A8180" t="s">
        <v>14</v>
      </c>
      <c r="B8180">
        <v>1</v>
      </c>
      <c r="C8180">
        <v>1</v>
      </c>
      <c r="D8180">
        <v>1</v>
      </c>
      <c r="E8180" t="s">
        <v>8326</v>
      </c>
      <c r="F8180" t="s">
        <v>4547</v>
      </c>
      <c r="G8180" t="s">
        <v>14</v>
      </c>
      <c r="H8180" t="s">
        <v>8325</v>
      </c>
      <c r="I8180" t="s">
        <v>52</v>
      </c>
      <c r="J8180" t="s">
        <v>32</v>
      </c>
      <c r="M8180">
        <v>1915</v>
      </c>
      <c r="N8180">
        <v>52</v>
      </c>
      <c r="O8180">
        <v>57</v>
      </c>
    </row>
    <row r="8181" spans="1:15" x14ac:dyDescent="0.3">
      <c r="A8181" t="s">
        <v>14</v>
      </c>
      <c r="B8181">
        <v>1</v>
      </c>
      <c r="C8181">
        <v>1</v>
      </c>
      <c r="D8181">
        <v>1</v>
      </c>
      <c r="E8181" t="s">
        <v>8326</v>
      </c>
      <c r="F8181" t="s">
        <v>8318</v>
      </c>
      <c r="G8181" t="s">
        <v>14</v>
      </c>
      <c r="H8181" t="s">
        <v>8319</v>
      </c>
      <c r="I8181" t="s">
        <v>370</v>
      </c>
      <c r="J8181" t="s">
        <v>46</v>
      </c>
      <c r="K8181" t="s">
        <v>47</v>
      </c>
      <c r="L8181" t="s">
        <v>43</v>
      </c>
      <c r="M8181">
        <v>1915</v>
      </c>
      <c r="N8181">
        <v>61</v>
      </c>
      <c r="O8181">
        <v>71</v>
      </c>
    </row>
    <row r="8182" spans="1:15" x14ac:dyDescent="0.3">
      <c r="E8182" t="s">
        <v>8326</v>
      </c>
      <c r="F8182" t="s">
        <v>8318</v>
      </c>
      <c r="G8182" t="s">
        <v>51</v>
      </c>
      <c r="H8182" t="s">
        <v>8319</v>
      </c>
      <c r="I8182" t="s">
        <v>19</v>
      </c>
      <c r="M8182">
        <v>1915</v>
      </c>
      <c r="N8182">
        <v>61</v>
      </c>
      <c r="O8182">
        <v>71</v>
      </c>
    </row>
    <row r="8183" spans="1:15" x14ac:dyDescent="0.3">
      <c r="E8183" t="s">
        <v>8326</v>
      </c>
      <c r="F8183" t="s">
        <v>131</v>
      </c>
      <c r="G8183" t="s">
        <v>51</v>
      </c>
      <c r="H8183" t="s">
        <v>8323</v>
      </c>
      <c r="I8183" t="s">
        <v>52</v>
      </c>
      <c r="J8183" t="s">
        <v>60</v>
      </c>
      <c r="M8183">
        <v>1915</v>
      </c>
      <c r="N8183">
        <v>83</v>
      </c>
      <c r="O8183">
        <v>89</v>
      </c>
    </row>
    <row r="8184" spans="1:15" x14ac:dyDescent="0.3">
      <c r="E8184" t="s">
        <v>8326</v>
      </c>
      <c r="F8184" t="s">
        <v>131</v>
      </c>
      <c r="G8184" t="s">
        <v>51</v>
      </c>
      <c r="H8184" t="s">
        <v>8322</v>
      </c>
      <c r="I8184" t="s">
        <v>52</v>
      </c>
      <c r="J8184" t="s">
        <v>60</v>
      </c>
      <c r="M8184">
        <v>1915</v>
      </c>
      <c r="N8184">
        <v>200</v>
      </c>
      <c r="O8184">
        <v>206</v>
      </c>
    </row>
    <row r="8185" spans="1:15" x14ac:dyDescent="0.3">
      <c r="E8185" t="s">
        <v>8326</v>
      </c>
      <c r="F8185" t="s">
        <v>8320</v>
      </c>
      <c r="G8185" t="s">
        <v>51</v>
      </c>
      <c r="H8185" t="s">
        <v>8321</v>
      </c>
      <c r="I8185" t="s">
        <v>22</v>
      </c>
      <c r="M8185">
        <v>1915</v>
      </c>
      <c r="N8185">
        <v>208</v>
      </c>
      <c r="O8185">
        <v>218</v>
      </c>
    </row>
    <row r="8186" spans="1:15" x14ac:dyDescent="0.3">
      <c r="A8186" t="s">
        <v>14</v>
      </c>
      <c r="B8186">
        <v>1</v>
      </c>
      <c r="C8186">
        <v>1</v>
      </c>
      <c r="D8186">
        <v>1</v>
      </c>
      <c r="E8186" t="s">
        <v>8326</v>
      </c>
      <c r="F8186" t="s">
        <v>8316</v>
      </c>
      <c r="G8186" t="s">
        <v>14</v>
      </c>
      <c r="H8186" t="s">
        <v>8317</v>
      </c>
      <c r="I8186" t="s">
        <v>26</v>
      </c>
      <c r="M8186">
        <v>1915</v>
      </c>
      <c r="N8186">
        <v>220</v>
      </c>
      <c r="O8186">
        <v>229</v>
      </c>
    </row>
    <row r="8187" spans="1:15" x14ac:dyDescent="0.3">
      <c r="E8187" t="s">
        <v>8326</v>
      </c>
      <c r="F8187" t="s">
        <v>8316</v>
      </c>
      <c r="G8187" t="s">
        <v>51</v>
      </c>
      <c r="H8187" t="s">
        <v>8317</v>
      </c>
      <c r="I8187" t="s">
        <v>19</v>
      </c>
      <c r="M8187">
        <v>1915</v>
      </c>
      <c r="N8187">
        <v>220</v>
      </c>
      <c r="O8187">
        <v>229</v>
      </c>
    </row>
    <row r="8188" spans="1:15" x14ac:dyDescent="0.3">
      <c r="E8188" t="s">
        <v>8326</v>
      </c>
      <c r="F8188" t="s">
        <v>8312</v>
      </c>
      <c r="G8188" t="s">
        <v>14</v>
      </c>
      <c r="H8188" t="s">
        <v>8313</v>
      </c>
      <c r="I8188" t="s">
        <v>52</v>
      </c>
      <c r="J8188" t="s">
        <v>32</v>
      </c>
      <c r="M8188">
        <v>1915</v>
      </c>
      <c r="N8188">
        <v>226</v>
      </c>
      <c r="O8188">
        <v>229</v>
      </c>
    </row>
    <row r="8189" spans="1:15" x14ac:dyDescent="0.3">
      <c r="E8189" t="s">
        <v>8326</v>
      </c>
      <c r="F8189" t="s">
        <v>8306</v>
      </c>
      <c r="G8189" t="s">
        <v>14</v>
      </c>
      <c r="H8189" t="s">
        <v>8307</v>
      </c>
      <c r="I8189" t="s">
        <v>31</v>
      </c>
      <c r="J8189" t="s">
        <v>32</v>
      </c>
      <c r="M8189">
        <v>1915</v>
      </c>
      <c r="N8189">
        <v>231</v>
      </c>
      <c r="O8189">
        <v>235</v>
      </c>
    </row>
    <row r="8190" spans="1:15" x14ac:dyDescent="0.3">
      <c r="A8190" t="s">
        <v>14</v>
      </c>
      <c r="B8190">
        <v>0</v>
      </c>
      <c r="C8190">
        <v>1</v>
      </c>
      <c r="D8190" t="s">
        <v>14</v>
      </c>
      <c r="E8190" t="s">
        <v>8326</v>
      </c>
      <c r="F8190" t="s">
        <v>8306</v>
      </c>
      <c r="G8190" t="s">
        <v>23</v>
      </c>
      <c r="H8190" t="s">
        <v>8307</v>
      </c>
      <c r="I8190" t="s">
        <v>26</v>
      </c>
      <c r="M8190">
        <v>1915</v>
      </c>
      <c r="N8190">
        <v>231</v>
      </c>
      <c r="O8190">
        <v>235</v>
      </c>
    </row>
    <row r="8191" spans="1:15" x14ac:dyDescent="0.3">
      <c r="E8191" t="s">
        <v>8326</v>
      </c>
      <c r="F8191" t="s">
        <v>8314</v>
      </c>
      <c r="G8191" t="s">
        <v>17</v>
      </c>
      <c r="H8191" t="s">
        <v>8315</v>
      </c>
      <c r="I8191" t="s">
        <v>19</v>
      </c>
      <c r="M8191">
        <v>1915</v>
      </c>
      <c r="N8191">
        <v>367</v>
      </c>
      <c r="O8191">
        <v>373</v>
      </c>
    </row>
    <row r="8192" spans="1:15" x14ac:dyDescent="0.3">
      <c r="A8192" t="s">
        <v>237</v>
      </c>
      <c r="B8192">
        <v>0</v>
      </c>
      <c r="C8192">
        <v>0</v>
      </c>
      <c r="D8192">
        <v>0</v>
      </c>
      <c r="E8192" t="s">
        <v>8326</v>
      </c>
      <c r="F8192" t="s">
        <v>8314</v>
      </c>
      <c r="G8192" t="s">
        <v>23</v>
      </c>
      <c r="H8192" t="s">
        <v>8315</v>
      </c>
      <c r="I8192" t="s">
        <v>26</v>
      </c>
      <c r="M8192">
        <v>1915</v>
      </c>
      <c r="N8192">
        <v>367</v>
      </c>
      <c r="O8192">
        <v>373</v>
      </c>
    </row>
    <row r="8193" spans="1:15" x14ac:dyDescent="0.3">
      <c r="E8193" t="s">
        <v>8326</v>
      </c>
      <c r="F8193" t="s">
        <v>430</v>
      </c>
      <c r="G8193" t="s">
        <v>23</v>
      </c>
      <c r="H8193" t="s">
        <v>8310</v>
      </c>
      <c r="I8193" t="s">
        <v>26</v>
      </c>
      <c r="M8193">
        <v>1915</v>
      </c>
      <c r="N8193">
        <v>392</v>
      </c>
      <c r="O8193">
        <v>405</v>
      </c>
    </row>
    <row r="8194" spans="1:15" x14ac:dyDescent="0.3">
      <c r="E8194" t="s">
        <v>8326</v>
      </c>
      <c r="F8194" t="s">
        <v>430</v>
      </c>
      <c r="G8194" t="s">
        <v>14</v>
      </c>
      <c r="H8194" t="s">
        <v>8310</v>
      </c>
      <c r="I8194" t="s">
        <v>19</v>
      </c>
      <c r="M8194">
        <v>1915</v>
      </c>
      <c r="N8194">
        <v>392</v>
      </c>
      <c r="O8194">
        <v>405</v>
      </c>
    </row>
    <row r="8195" spans="1:15" x14ac:dyDescent="0.3">
      <c r="A8195" t="s">
        <v>237</v>
      </c>
      <c r="B8195">
        <v>0</v>
      </c>
      <c r="E8195" t="s">
        <v>8327</v>
      </c>
      <c r="F8195" t="s">
        <v>8336</v>
      </c>
      <c r="G8195" t="s">
        <v>17</v>
      </c>
      <c r="H8195" t="s">
        <v>8331</v>
      </c>
      <c r="I8195" t="s">
        <v>26</v>
      </c>
      <c r="M8195">
        <v>1916</v>
      </c>
      <c r="N8195">
        <v>0</v>
      </c>
      <c r="O8195">
        <v>21</v>
      </c>
    </row>
    <row r="8196" spans="1:15" x14ac:dyDescent="0.3">
      <c r="E8196" t="s">
        <v>8327</v>
      </c>
      <c r="F8196" t="s">
        <v>8330</v>
      </c>
      <c r="G8196" t="s">
        <v>51</v>
      </c>
      <c r="H8196" t="s">
        <v>8331</v>
      </c>
      <c r="I8196" t="s">
        <v>19</v>
      </c>
      <c r="M8196">
        <v>1916</v>
      </c>
      <c r="N8196">
        <v>3</v>
      </c>
      <c r="O8196">
        <v>21</v>
      </c>
    </row>
    <row r="8197" spans="1:15" x14ac:dyDescent="0.3">
      <c r="E8197" t="s">
        <v>8327</v>
      </c>
      <c r="F8197" t="s">
        <v>223</v>
      </c>
      <c r="G8197" t="s">
        <v>51</v>
      </c>
      <c r="H8197" t="s">
        <v>8334</v>
      </c>
      <c r="I8197" t="s">
        <v>52</v>
      </c>
      <c r="J8197" t="s">
        <v>60</v>
      </c>
      <c r="M8197">
        <v>1916</v>
      </c>
      <c r="N8197">
        <v>30</v>
      </c>
      <c r="O8197">
        <v>35</v>
      </c>
    </row>
    <row r="8198" spans="1:15" x14ac:dyDescent="0.3">
      <c r="A8198" t="s">
        <v>237</v>
      </c>
      <c r="B8198">
        <v>0</v>
      </c>
      <c r="E8198" t="s">
        <v>8327</v>
      </c>
      <c r="F8198" t="s">
        <v>8332</v>
      </c>
      <c r="G8198" t="s">
        <v>17</v>
      </c>
      <c r="H8198" t="s">
        <v>8333</v>
      </c>
      <c r="I8198" t="s">
        <v>26</v>
      </c>
      <c r="M8198">
        <v>1916</v>
      </c>
      <c r="N8198">
        <v>76</v>
      </c>
      <c r="O8198">
        <v>89</v>
      </c>
    </row>
    <row r="8199" spans="1:15" x14ac:dyDescent="0.3">
      <c r="E8199" t="s">
        <v>8327</v>
      </c>
      <c r="F8199" t="s">
        <v>8332</v>
      </c>
      <c r="G8199" t="s">
        <v>23</v>
      </c>
      <c r="H8199" t="s">
        <v>8333</v>
      </c>
      <c r="I8199" t="s">
        <v>19</v>
      </c>
      <c r="M8199">
        <v>1916</v>
      </c>
      <c r="N8199">
        <v>76</v>
      </c>
      <c r="O8199">
        <v>89</v>
      </c>
    </row>
    <row r="8200" spans="1:15" x14ac:dyDescent="0.3">
      <c r="A8200" t="s">
        <v>237</v>
      </c>
      <c r="B8200">
        <v>0</v>
      </c>
      <c r="E8200" t="s">
        <v>8327</v>
      </c>
      <c r="F8200" t="s">
        <v>8332</v>
      </c>
      <c r="G8200" t="s">
        <v>17</v>
      </c>
      <c r="H8200" t="s">
        <v>8335</v>
      </c>
      <c r="I8200" t="s">
        <v>26</v>
      </c>
      <c r="M8200">
        <v>1916</v>
      </c>
      <c r="N8200">
        <v>194</v>
      </c>
      <c r="O8200">
        <v>207</v>
      </c>
    </row>
    <row r="8201" spans="1:15" x14ac:dyDescent="0.3">
      <c r="E8201" t="s">
        <v>8327</v>
      </c>
      <c r="F8201" t="s">
        <v>8332</v>
      </c>
      <c r="G8201" t="s">
        <v>23</v>
      </c>
      <c r="H8201" t="s">
        <v>8335</v>
      </c>
      <c r="I8201" t="s">
        <v>19</v>
      </c>
      <c r="M8201">
        <v>1916</v>
      </c>
      <c r="N8201">
        <v>194</v>
      </c>
      <c r="O8201">
        <v>207</v>
      </c>
    </row>
    <row r="8202" spans="1:15" x14ac:dyDescent="0.3">
      <c r="E8202" t="s">
        <v>8327</v>
      </c>
      <c r="F8202" t="s">
        <v>8328</v>
      </c>
      <c r="G8202" t="s">
        <v>51</v>
      </c>
      <c r="H8202" t="s">
        <v>8329</v>
      </c>
      <c r="I8202" t="s">
        <v>19</v>
      </c>
      <c r="M8202">
        <v>1916</v>
      </c>
      <c r="N8202">
        <v>255</v>
      </c>
      <c r="O8202">
        <v>257</v>
      </c>
    </row>
    <row r="8203" spans="1:15" x14ac:dyDescent="0.3">
      <c r="E8203" t="s">
        <v>8327</v>
      </c>
      <c r="F8203" t="s">
        <v>8328</v>
      </c>
      <c r="G8203" t="s">
        <v>17</v>
      </c>
      <c r="H8203" t="s">
        <v>8329</v>
      </c>
      <c r="I8203" t="s">
        <v>26</v>
      </c>
      <c r="M8203">
        <v>1916</v>
      </c>
      <c r="N8203">
        <v>255</v>
      </c>
      <c r="O8203">
        <v>257</v>
      </c>
    </row>
    <row r="8204" spans="1:15" x14ac:dyDescent="0.3">
      <c r="A8204" t="s">
        <v>14</v>
      </c>
      <c r="B8204">
        <v>1</v>
      </c>
      <c r="C8204">
        <v>1</v>
      </c>
      <c r="D8204">
        <v>1</v>
      </c>
      <c r="E8204" t="s">
        <v>8337</v>
      </c>
      <c r="F8204" t="s">
        <v>8338</v>
      </c>
      <c r="G8204" t="s">
        <v>14</v>
      </c>
      <c r="H8204" t="s">
        <v>8339</v>
      </c>
      <c r="I8204" t="s">
        <v>22</v>
      </c>
      <c r="M8204">
        <v>1918</v>
      </c>
      <c r="N8204">
        <v>0</v>
      </c>
      <c r="O8204">
        <v>3</v>
      </c>
    </row>
    <row r="8205" spans="1:15" x14ac:dyDescent="0.3">
      <c r="A8205" t="s">
        <v>23</v>
      </c>
      <c r="B8205">
        <v>1</v>
      </c>
      <c r="C8205">
        <v>1</v>
      </c>
      <c r="D8205">
        <v>1</v>
      </c>
      <c r="E8205" t="s">
        <v>8340</v>
      </c>
      <c r="F8205" t="s">
        <v>8348</v>
      </c>
      <c r="G8205" t="s">
        <v>23</v>
      </c>
      <c r="H8205" t="s">
        <v>8349</v>
      </c>
      <c r="I8205" t="s">
        <v>22</v>
      </c>
      <c r="M8205">
        <v>1919</v>
      </c>
      <c r="N8205">
        <v>73</v>
      </c>
      <c r="O8205">
        <v>77</v>
      </c>
    </row>
    <row r="8206" spans="1:15" x14ac:dyDescent="0.3">
      <c r="A8206" t="s">
        <v>23</v>
      </c>
      <c r="B8206">
        <v>1</v>
      </c>
      <c r="C8206">
        <v>1</v>
      </c>
      <c r="D8206">
        <v>1</v>
      </c>
      <c r="E8206" t="s">
        <v>8340</v>
      </c>
      <c r="F8206" t="s">
        <v>8344</v>
      </c>
      <c r="G8206" t="s">
        <v>23</v>
      </c>
      <c r="H8206" t="s">
        <v>8345</v>
      </c>
      <c r="I8206" t="s">
        <v>22</v>
      </c>
      <c r="M8206">
        <v>1919</v>
      </c>
      <c r="N8206">
        <v>81</v>
      </c>
      <c r="O8206">
        <v>88</v>
      </c>
    </row>
    <row r="8207" spans="1:15" x14ac:dyDescent="0.3">
      <c r="A8207" t="s">
        <v>23</v>
      </c>
      <c r="B8207">
        <v>1</v>
      </c>
      <c r="C8207">
        <v>1</v>
      </c>
      <c r="D8207">
        <v>1</v>
      </c>
      <c r="E8207" t="s">
        <v>8340</v>
      </c>
      <c r="F8207" t="s">
        <v>8355</v>
      </c>
      <c r="G8207" t="s">
        <v>23</v>
      </c>
      <c r="H8207" t="s">
        <v>8356</v>
      </c>
      <c r="I8207" t="s">
        <v>22</v>
      </c>
      <c r="M8207">
        <v>1919</v>
      </c>
      <c r="N8207">
        <v>97</v>
      </c>
      <c r="O8207">
        <v>108</v>
      </c>
    </row>
    <row r="8208" spans="1:15" x14ac:dyDescent="0.3">
      <c r="A8208" t="s">
        <v>14</v>
      </c>
      <c r="B8208">
        <v>1</v>
      </c>
      <c r="C8208">
        <v>1</v>
      </c>
      <c r="D8208">
        <v>1</v>
      </c>
      <c r="E8208" t="s">
        <v>8340</v>
      </c>
      <c r="F8208" t="s">
        <v>8342</v>
      </c>
      <c r="G8208" t="s">
        <v>14</v>
      </c>
      <c r="H8208" t="s">
        <v>8343</v>
      </c>
      <c r="I8208" t="s">
        <v>35</v>
      </c>
      <c r="J8208" t="s">
        <v>46</v>
      </c>
      <c r="K8208" t="s">
        <v>47</v>
      </c>
      <c r="L8208" t="s">
        <v>43</v>
      </c>
      <c r="M8208">
        <v>1919</v>
      </c>
      <c r="N8208">
        <v>110</v>
      </c>
      <c r="O8208">
        <v>120</v>
      </c>
    </row>
    <row r="8209" spans="1:15" x14ac:dyDescent="0.3">
      <c r="E8209" t="s">
        <v>8340</v>
      </c>
      <c r="F8209" t="s">
        <v>8352</v>
      </c>
      <c r="G8209" t="s">
        <v>17</v>
      </c>
      <c r="H8209" t="s">
        <v>8353</v>
      </c>
      <c r="I8209" t="s">
        <v>26</v>
      </c>
      <c r="M8209">
        <v>1919</v>
      </c>
      <c r="N8209">
        <v>293</v>
      </c>
      <c r="O8209">
        <v>313</v>
      </c>
    </row>
    <row r="8210" spans="1:15" x14ac:dyDescent="0.3">
      <c r="A8210" t="s">
        <v>14</v>
      </c>
      <c r="B8210">
        <v>0</v>
      </c>
      <c r="C8210">
        <v>0</v>
      </c>
      <c r="D8210">
        <v>1</v>
      </c>
      <c r="E8210" t="s">
        <v>8340</v>
      </c>
      <c r="F8210" t="s">
        <v>3232</v>
      </c>
      <c r="G8210" t="s">
        <v>14</v>
      </c>
      <c r="H8210" t="s">
        <v>8341</v>
      </c>
      <c r="I8210" t="s">
        <v>41</v>
      </c>
      <c r="J8210" t="s">
        <v>32</v>
      </c>
      <c r="M8210">
        <v>1919</v>
      </c>
      <c r="N8210">
        <v>309</v>
      </c>
      <c r="O8210">
        <v>313</v>
      </c>
    </row>
    <row r="8211" spans="1:15" x14ac:dyDescent="0.3">
      <c r="E8211" t="s">
        <v>8340</v>
      </c>
      <c r="F8211" t="s">
        <v>8346</v>
      </c>
      <c r="G8211" t="s">
        <v>17</v>
      </c>
      <c r="H8211" t="s">
        <v>8347</v>
      </c>
      <c r="I8211" t="s">
        <v>19</v>
      </c>
      <c r="M8211">
        <v>1919</v>
      </c>
      <c r="N8211">
        <v>542</v>
      </c>
      <c r="O8211">
        <v>563</v>
      </c>
    </row>
    <row r="8212" spans="1:15" x14ac:dyDescent="0.3">
      <c r="A8212" t="s">
        <v>237</v>
      </c>
      <c r="B8212">
        <v>0</v>
      </c>
      <c r="E8212" t="s">
        <v>8340</v>
      </c>
      <c r="F8212" t="s">
        <v>8351</v>
      </c>
      <c r="G8212" t="s">
        <v>17</v>
      </c>
      <c r="H8212" t="s">
        <v>8347</v>
      </c>
      <c r="I8212" t="s">
        <v>26</v>
      </c>
      <c r="M8212">
        <v>1919</v>
      </c>
      <c r="N8212">
        <v>542</v>
      </c>
      <c r="O8212">
        <v>561</v>
      </c>
    </row>
    <row r="8213" spans="1:15" x14ac:dyDescent="0.3">
      <c r="A8213" t="s">
        <v>14</v>
      </c>
      <c r="B8213">
        <v>0</v>
      </c>
      <c r="C8213">
        <v>0</v>
      </c>
      <c r="D8213">
        <v>1</v>
      </c>
      <c r="E8213" t="s">
        <v>8340</v>
      </c>
      <c r="F8213" t="s">
        <v>3232</v>
      </c>
      <c r="G8213" t="s">
        <v>14</v>
      </c>
      <c r="H8213" t="s">
        <v>8354</v>
      </c>
      <c r="I8213" t="s">
        <v>52</v>
      </c>
      <c r="J8213" t="s">
        <v>32</v>
      </c>
      <c r="M8213">
        <v>1919</v>
      </c>
      <c r="N8213">
        <v>557</v>
      </c>
      <c r="O8213">
        <v>561</v>
      </c>
    </row>
    <row r="8214" spans="1:15" x14ac:dyDescent="0.3">
      <c r="E8214" t="s">
        <v>8340</v>
      </c>
      <c r="F8214" t="s">
        <v>430</v>
      </c>
      <c r="G8214" t="s">
        <v>14</v>
      </c>
      <c r="H8214" t="s">
        <v>8350</v>
      </c>
      <c r="I8214" t="s">
        <v>19</v>
      </c>
      <c r="M8214">
        <v>1919</v>
      </c>
      <c r="N8214">
        <v>564</v>
      </c>
      <c r="O8214">
        <v>577</v>
      </c>
    </row>
    <row r="8215" spans="1:15" x14ac:dyDescent="0.3">
      <c r="A8215" t="s">
        <v>14</v>
      </c>
      <c r="B8215">
        <v>0</v>
      </c>
      <c r="C8215">
        <v>0</v>
      </c>
      <c r="D8215">
        <v>1</v>
      </c>
      <c r="E8215" t="s">
        <v>8357</v>
      </c>
      <c r="F8215" t="s">
        <v>8359</v>
      </c>
      <c r="G8215" t="s">
        <v>14</v>
      </c>
      <c r="H8215" t="s">
        <v>8360</v>
      </c>
      <c r="I8215" t="s">
        <v>26</v>
      </c>
      <c r="M8215">
        <v>1920</v>
      </c>
      <c r="N8215">
        <v>0</v>
      </c>
      <c r="O8215">
        <v>13</v>
      </c>
    </row>
    <row r="8216" spans="1:15" x14ac:dyDescent="0.3">
      <c r="E8216" t="s">
        <v>8357</v>
      </c>
      <c r="F8216" t="s">
        <v>8360</v>
      </c>
      <c r="G8216" t="s">
        <v>17</v>
      </c>
      <c r="H8216" t="s">
        <v>8364</v>
      </c>
      <c r="I8216" t="s">
        <v>19</v>
      </c>
      <c r="M8216">
        <v>1920</v>
      </c>
      <c r="N8216">
        <v>0</v>
      </c>
      <c r="O8216">
        <v>43</v>
      </c>
    </row>
    <row r="8217" spans="1:15" x14ac:dyDescent="0.3">
      <c r="A8217" t="s">
        <v>14</v>
      </c>
      <c r="B8217">
        <v>1</v>
      </c>
      <c r="C8217">
        <v>1</v>
      </c>
      <c r="D8217">
        <v>1</v>
      </c>
      <c r="E8217" t="s">
        <v>8357</v>
      </c>
      <c r="F8217" t="s">
        <v>6382</v>
      </c>
      <c r="G8217" t="s">
        <v>14</v>
      </c>
      <c r="H8217" t="s">
        <v>8360</v>
      </c>
      <c r="I8217" t="s">
        <v>52</v>
      </c>
      <c r="J8217" t="s">
        <v>32</v>
      </c>
      <c r="M8217">
        <v>1920</v>
      </c>
      <c r="N8217">
        <v>7</v>
      </c>
      <c r="O8217">
        <v>13</v>
      </c>
    </row>
    <row r="8218" spans="1:15" x14ac:dyDescent="0.3">
      <c r="E8218" t="s">
        <v>8357</v>
      </c>
      <c r="F8218" t="s">
        <v>1606</v>
      </c>
      <c r="G8218" t="s">
        <v>14</v>
      </c>
      <c r="H8218" t="s">
        <v>8358</v>
      </c>
      <c r="I8218" t="s">
        <v>52</v>
      </c>
      <c r="J8218" t="s">
        <v>32</v>
      </c>
      <c r="M8218">
        <v>1920</v>
      </c>
      <c r="N8218">
        <v>44</v>
      </c>
      <c r="O8218">
        <v>50</v>
      </c>
    </row>
    <row r="8219" spans="1:15" x14ac:dyDescent="0.3">
      <c r="E8219" t="s">
        <v>8357</v>
      </c>
      <c r="F8219" t="s">
        <v>8361</v>
      </c>
      <c r="G8219" t="s">
        <v>17</v>
      </c>
      <c r="H8219" t="s">
        <v>8362</v>
      </c>
      <c r="I8219" t="s">
        <v>19</v>
      </c>
      <c r="M8219">
        <v>1920</v>
      </c>
      <c r="N8219">
        <v>53</v>
      </c>
      <c r="O8219">
        <v>82</v>
      </c>
    </row>
    <row r="8220" spans="1:15" x14ac:dyDescent="0.3">
      <c r="A8220" t="s">
        <v>14</v>
      </c>
      <c r="B8220">
        <v>1</v>
      </c>
      <c r="C8220">
        <v>1</v>
      </c>
      <c r="D8220">
        <v>1</v>
      </c>
      <c r="E8220" t="s">
        <v>8357</v>
      </c>
      <c r="F8220" t="s">
        <v>6382</v>
      </c>
      <c r="G8220" t="s">
        <v>14</v>
      </c>
      <c r="H8220" t="s">
        <v>8363</v>
      </c>
      <c r="I8220" t="s">
        <v>35</v>
      </c>
      <c r="J8220" t="s">
        <v>32</v>
      </c>
      <c r="M8220">
        <v>1920</v>
      </c>
      <c r="N8220">
        <v>204</v>
      </c>
      <c r="O8220">
        <v>210</v>
      </c>
    </row>
    <row r="8221" spans="1:15" x14ac:dyDescent="0.3">
      <c r="E8221" t="s">
        <v>8293</v>
      </c>
      <c r="F8221" t="s">
        <v>8293</v>
      </c>
      <c r="G8221" t="s">
        <v>17</v>
      </c>
      <c r="H8221" t="s">
        <v>8299</v>
      </c>
      <c r="I8221" t="s">
        <v>22</v>
      </c>
      <c r="M8221">
        <v>1921</v>
      </c>
      <c r="N8221">
        <v>11</v>
      </c>
      <c r="O8221">
        <v>28</v>
      </c>
    </row>
    <row r="8222" spans="1:15" x14ac:dyDescent="0.3">
      <c r="A8222" t="s">
        <v>1277</v>
      </c>
      <c r="B8222">
        <v>0</v>
      </c>
      <c r="C8222">
        <v>1</v>
      </c>
      <c r="D8222" t="s">
        <v>1277</v>
      </c>
      <c r="E8222" t="s">
        <v>8293</v>
      </c>
      <c r="F8222" t="s">
        <v>8293</v>
      </c>
      <c r="G8222" t="s">
        <v>14</v>
      </c>
      <c r="H8222" t="s">
        <v>8299</v>
      </c>
      <c r="I8222" t="s">
        <v>52</v>
      </c>
      <c r="J8222" t="s">
        <v>46</v>
      </c>
      <c r="K8222" t="s">
        <v>47</v>
      </c>
      <c r="L8222" t="s">
        <v>43</v>
      </c>
      <c r="M8222">
        <v>1921</v>
      </c>
      <c r="N8222">
        <v>11</v>
      </c>
      <c r="O8222">
        <v>28</v>
      </c>
    </row>
    <row r="8223" spans="1:15" x14ac:dyDescent="0.3">
      <c r="E8223" t="s">
        <v>8293</v>
      </c>
      <c r="F8223" t="s">
        <v>241</v>
      </c>
      <c r="G8223" t="s">
        <v>23</v>
      </c>
      <c r="H8223" t="s">
        <v>8302</v>
      </c>
      <c r="I8223" t="s">
        <v>52</v>
      </c>
      <c r="J8223" t="s">
        <v>117</v>
      </c>
      <c r="M8223">
        <v>1921</v>
      </c>
      <c r="N8223">
        <v>84</v>
      </c>
      <c r="O8223">
        <v>90</v>
      </c>
    </row>
    <row r="8224" spans="1:15" x14ac:dyDescent="0.3">
      <c r="E8224" t="s">
        <v>8293</v>
      </c>
      <c r="F8224" t="s">
        <v>4812</v>
      </c>
      <c r="G8224" t="s">
        <v>14</v>
      </c>
      <c r="H8224" t="s">
        <v>8298</v>
      </c>
      <c r="I8224" t="s">
        <v>22</v>
      </c>
      <c r="M8224">
        <v>1921</v>
      </c>
      <c r="N8224">
        <v>131</v>
      </c>
      <c r="O8224">
        <v>135</v>
      </c>
    </row>
    <row r="8225" spans="1:15" x14ac:dyDescent="0.3">
      <c r="E8225" t="s">
        <v>8293</v>
      </c>
      <c r="F8225" t="s">
        <v>8294</v>
      </c>
      <c r="G8225" t="s">
        <v>17</v>
      </c>
      <c r="H8225" t="s">
        <v>8295</v>
      </c>
      <c r="I8225" t="s">
        <v>19</v>
      </c>
      <c r="M8225">
        <v>1921</v>
      </c>
      <c r="N8225">
        <v>137</v>
      </c>
      <c r="O8225">
        <v>146</v>
      </c>
    </row>
    <row r="8226" spans="1:15" x14ac:dyDescent="0.3">
      <c r="A8226" t="s">
        <v>14</v>
      </c>
      <c r="B8226">
        <v>1</v>
      </c>
      <c r="C8226">
        <v>1</v>
      </c>
      <c r="D8226">
        <v>1</v>
      </c>
      <c r="E8226" t="s">
        <v>8293</v>
      </c>
      <c r="F8226" t="s">
        <v>8294</v>
      </c>
      <c r="G8226" t="s">
        <v>14</v>
      </c>
      <c r="H8226" t="s">
        <v>8295</v>
      </c>
      <c r="I8226" t="s">
        <v>370</v>
      </c>
      <c r="J8226" t="s">
        <v>46</v>
      </c>
      <c r="K8226" t="s">
        <v>47</v>
      </c>
      <c r="L8226" t="s">
        <v>43</v>
      </c>
      <c r="M8226">
        <v>1921</v>
      </c>
      <c r="N8226">
        <v>137</v>
      </c>
      <c r="O8226">
        <v>146</v>
      </c>
    </row>
    <row r="8227" spans="1:15" x14ac:dyDescent="0.3">
      <c r="A8227" t="s">
        <v>14</v>
      </c>
      <c r="B8227">
        <v>1</v>
      </c>
      <c r="C8227">
        <v>1</v>
      </c>
      <c r="D8227">
        <v>1</v>
      </c>
      <c r="E8227" t="s">
        <v>8293</v>
      </c>
      <c r="F8227" t="s">
        <v>8296</v>
      </c>
      <c r="G8227" t="s">
        <v>14</v>
      </c>
      <c r="H8227" t="s">
        <v>8297</v>
      </c>
      <c r="I8227" t="s">
        <v>35</v>
      </c>
      <c r="J8227" t="s">
        <v>46</v>
      </c>
      <c r="K8227" t="s">
        <v>47</v>
      </c>
      <c r="L8227" t="s">
        <v>43</v>
      </c>
      <c r="M8227">
        <v>1921</v>
      </c>
      <c r="N8227">
        <v>216</v>
      </c>
      <c r="O8227">
        <v>225</v>
      </c>
    </row>
    <row r="8228" spans="1:15" x14ac:dyDescent="0.3">
      <c r="A8228" t="s">
        <v>14</v>
      </c>
      <c r="B8228">
        <v>1</v>
      </c>
      <c r="C8228">
        <v>1</v>
      </c>
      <c r="D8228">
        <v>1</v>
      </c>
      <c r="E8228" t="s">
        <v>8293</v>
      </c>
      <c r="F8228" t="s">
        <v>8300</v>
      </c>
      <c r="G8228" t="s">
        <v>14</v>
      </c>
      <c r="H8228" t="s">
        <v>8301</v>
      </c>
      <c r="I8228" t="s">
        <v>35</v>
      </c>
      <c r="J8228" t="s">
        <v>46</v>
      </c>
      <c r="K8228" t="s">
        <v>47</v>
      </c>
      <c r="L8228" t="s">
        <v>43</v>
      </c>
      <c r="M8228">
        <v>1921</v>
      </c>
      <c r="N8228">
        <v>229</v>
      </c>
      <c r="O8228">
        <v>243</v>
      </c>
    </row>
    <row r="8229" spans="1:15" x14ac:dyDescent="0.3">
      <c r="E8229" t="s">
        <v>8293</v>
      </c>
      <c r="F8229" t="s">
        <v>430</v>
      </c>
      <c r="G8229" t="s">
        <v>14</v>
      </c>
      <c r="H8229" t="s">
        <v>8303</v>
      </c>
      <c r="I8229" t="s">
        <v>19</v>
      </c>
      <c r="M8229">
        <v>1921</v>
      </c>
      <c r="N8229">
        <v>321</v>
      </c>
      <c r="O8229">
        <v>334</v>
      </c>
    </row>
    <row r="8230" spans="1:15" x14ac:dyDescent="0.3">
      <c r="E8230" t="s">
        <v>8293</v>
      </c>
      <c r="F8230" t="s">
        <v>430</v>
      </c>
      <c r="G8230" t="s">
        <v>23</v>
      </c>
      <c r="H8230" t="s">
        <v>8303</v>
      </c>
      <c r="I8230" t="s">
        <v>26</v>
      </c>
      <c r="M8230">
        <v>1921</v>
      </c>
      <c r="N8230">
        <v>321</v>
      </c>
      <c r="O8230">
        <v>334</v>
      </c>
    </row>
    <row r="8231" spans="1:15" x14ac:dyDescent="0.3">
      <c r="E8231" t="s">
        <v>8293</v>
      </c>
      <c r="F8231" t="s">
        <v>8293</v>
      </c>
      <c r="G8231" t="s">
        <v>17</v>
      </c>
      <c r="H8231" t="s">
        <v>8299</v>
      </c>
      <c r="I8231" t="s">
        <v>22</v>
      </c>
      <c r="M8231">
        <v>1922</v>
      </c>
      <c r="N8231">
        <v>11</v>
      </c>
      <c r="O8231">
        <v>28</v>
      </c>
    </row>
    <row r="8232" spans="1:15" x14ac:dyDescent="0.3">
      <c r="A8232" t="s">
        <v>1277</v>
      </c>
      <c r="B8232">
        <v>0</v>
      </c>
      <c r="C8232">
        <v>1</v>
      </c>
      <c r="D8232" t="s">
        <v>1277</v>
      </c>
      <c r="E8232" t="s">
        <v>8293</v>
      </c>
      <c r="F8232" t="s">
        <v>8293</v>
      </c>
      <c r="G8232" t="s">
        <v>14</v>
      </c>
      <c r="H8232" t="s">
        <v>8299</v>
      </c>
      <c r="I8232" t="s">
        <v>52</v>
      </c>
      <c r="J8232" t="s">
        <v>46</v>
      </c>
      <c r="K8232" t="s">
        <v>47</v>
      </c>
      <c r="L8232" t="s">
        <v>43</v>
      </c>
      <c r="M8232">
        <v>1922</v>
      </c>
      <c r="N8232">
        <v>11</v>
      </c>
      <c r="O8232">
        <v>28</v>
      </c>
    </row>
    <row r="8233" spans="1:15" x14ac:dyDescent="0.3">
      <c r="E8233" t="s">
        <v>8293</v>
      </c>
      <c r="F8233" t="s">
        <v>241</v>
      </c>
      <c r="G8233" t="s">
        <v>23</v>
      </c>
      <c r="H8233" t="s">
        <v>8302</v>
      </c>
      <c r="I8233" t="s">
        <v>52</v>
      </c>
      <c r="J8233" t="s">
        <v>117</v>
      </c>
      <c r="M8233">
        <v>1922</v>
      </c>
      <c r="N8233">
        <v>84</v>
      </c>
      <c r="O8233">
        <v>90</v>
      </c>
    </row>
    <row r="8234" spans="1:15" x14ac:dyDescent="0.3">
      <c r="E8234" t="s">
        <v>8293</v>
      </c>
      <c r="F8234" t="s">
        <v>4812</v>
      </c>
      <c r="G8234" t="s">
        <v>14</v>
      </c>
      <c r="H8234" t="s">
        <v>8298</v>
      </c>
      <c r="I8234" t="s">
        <v>22</v>
      </c>
      <c r="M8234">
        <v>1922</v>
      </c>
      <c r="N8234">
        <v>131</v>
      </c>
      <c r="O8234">
        <v>135</v>
      </c>
    </row>
    <row r="8235" spans="1:15" x14ac:dyDescent="0.3">
      <c r="A8235" t="s">
        <v>14</v>
      </c>
      <c r="B8235">
        <v>1</v>
      </c>
      <c r="C8235">
        <v>1</v>
      </c>
      <c r="D8235">
        <v>1</v>
      </c>
      <c r="E8235" t="s">
        <v>8293</v>
      </c>
      <c r="F8235" t="s">
        <v>8294</v>
      </c>
      <c r="G8235" t="s">
        <v>14</v>
      </c>
      <c r="H8235" t="s">
        <v>8295</v>
      </c>
      <c r="I8235" t="s">
        <v>370</v>
      </c>
      <c r="J8235" t="s">
        <v>46</v>
      </c>
      <c r="K8235" t="s">
        <v>47</v>
      </c>
      <c r="L8235" t="s">
        <v>43</v>
      </c>
      <c r="M8235">
        <v>1922</v>
      </c>
      <c r="N8235">
        <v>137</v>
      </c>
      <c r="O8235">
        <v>146</v>
      </c>
    </row>
    <row r="8236" spans="1:15" x14ac:dyDescent="0.3">
      <c r="E8236" t="s">
        <v>8293</v>
      </c>
      <c r="F8236" t="s">
        <v>8294</v>
      </c>
      <c r="G8236" t="s">
        <v>17</v>
      </c>
      <c r="H8236" t="s">
        <v>8295</v>
      </c>
      <c r="I8236" t="s">
        <v>19</v>
      </c>
      <c r="M8236">
        <v>1922</v>
      </c>
      <c r="N8236">
        <v>137</v>
      </c>
      <c r="O8236">
        <v>146</v>
      </c>
    </row>
    <row r="8237" spans="1:15" x14ac:dyDescent="0.3">
      <c r="A8237" t="s">
        <v>14</v>
      </c>
      <c r="B8237">
        <v>1</v>
      </c>
      <c r="C8237">
        <v>1</v>
      </c>
      <c r="D8237">
        <v>1</v>
      </c>
      <c r="E8237" t="s">
        <v>8293</v>
      </c>
      <c r="F8237" t="s">
        <v>8296</v>
      </c>
      <c r="G8237" t="s">
        <v>14</v>
      </c>
      <c r="H8237" t="s">
        <v>8297</v>
      </c>
      <c r="I8237" t="s">
        <v>35</v>
      </c>
      <c r="J8237" t="s">
        <v>46</v>
      </c>
      <c r="K8237" t="s">
        <v>47</v>
      </c>
      <c r="L8237" t="s">
        <v>43</v>
      </c>
      <c r="M8237">
        <v>1922</v>
      </c>
      <c r="N8237">
        <v>216</v>
      </c>
      <c r="O8237">
        <v>225</v>
      </c>
    </row>
    <row r="8238" spans="1:15" x14ac:dyDescent="0.3">
      <c r="A8238" t="s">
        <v>14</v>
      </c>
      <c r="B8238">
        <v>1</v>
      </c>
      <c r="C8238">
        <v>1</v>
      </c>
      <c r="D8238">
        <v>1</v>
      </c>
      <c r="E8238" t="s">
        <v>8293</v>
      </c>
      <c r="F8238" t="s">
        <v>8300</v>
      </c>
      <c r="G8238" t="s">
        <v>14</v>
      </c>
      <c r="H8238" t="s">
        <v>8301</v>
      </c>
      <c r="I8238" t="s">
        <v>35</v>
      </c>
      <c r="J8238" t="s">
        <v>46</v>
      </c>
      <c r="K8238" t="s">
        <v>47</v>
      </c>
      <c r="L8238" t="s">
        <v>43</v>
      </c>
      <c r="M8238">
        <v>1922</v>
      </c>
      <c r="N8238">
        <v>229</v>
      </c>
      <c r="O8238">
        <v>243</v>
      </c>
    </row>
    <row r="8239" spans="1:15" x14ac:dyDescent="0.3">
      <c r="E8239" t="s">
        <v>8293</v>
      </c>
      <c r="F8239" t="s">
        <v>430</v>
      </c>
      <c r="G8239" t="s">
        <v>23</v>
      </c>
      <c r="H8239" t="s">
        <v>8303</v>
      </c>
      <c r="I8239" t="s">
        <v>26</v>
      </c>
      <c r="M8239">
        <v>1922</v>
      </c>
      <c r="N8239">
        <v>321</v>
      </c>
      <c r="O8239">
        <v>334</v>
      </c>
    </row>
    <row r="8240" spans="1:15" x14ac:dyDescent="0.3">
      <c r="E8240" t="s">
        <v>8293</v>
      </c>
      <c r="F8240" t="s">
        <v>430</v>
      </c>
      <c r="G8240" t="s">
        <v>14</v>
      </c>
      <c r="H8240" t="s">
        <v>8303</v>
      </c>
      <c r="I8240" t="s">
        <v>19</v>
      </c>
      <c r="M8240">
        <v>1922</v>
      </c>
      <c r="N8240">
        <v>321</v>
      </c>
      <c r="O8240">
        <v>334</v>
      </c>
    </row>
    <row r="8241" spans="1:15" x14ac:dyDescent="0.3">
      <c r="A8241" t="s">
        <v>1277</v>
      </c>
      <c r="B8241">
        <v>0</v>
      </c>
      <c r="C8241">
        <v>1</v>
      </c>
      <c r="D8241" t="s">
        <v>1277</v>
      </c>
      <c r="E8241" t="s">
        <v>8293</v>
      </c>
      <c r="F8241" t="s">
        <v>8293</v>
      </c>
      <c r="G8241" t="s">
        <v>14</v>
      </c>
      <c r="H8241" t="s">
        <v>8299</v>
      </c>
      <c r="I8241" t="s">
        <v>52</v>
      </c>
      <c r="J8241" t="s">
        <v>46</v>
      </c>
      <c r="K8241" t="s">
        <v>47</v>
      </c>
      <c r="L8241" t="s">
        <v>43</v>
      </c>
      <c r="M8241">
        <v>1923</v>
      </c>
      <c r="N8241">
        <v>11</v>
      </c>
      <c r="O8241">
        <v>28</v>
      </c>
    </row>
    <row r="8242" spans="1:15" x14ac:dyDescent="0.3">
      <c r="E8242" t="s">
        <v>8293</v>
      </c>
      <c r="F8242" t="s">
        <v>8293</v>
      </c>
      <c r="G8242" t="s">
        <v>17</v>
      </c>
      <c r="H8242" t="s">
        <v>8299</v>
      </c>
      <c r="I8242" t="s">
        <v>22</v>
      </c>
      <c r="M8242">
        <v>1923</v>
      </c>
      <c r="N8242">
        <v>11</v>
      </c>
      <c r="O8242">
        <v>28</v>
      </c>
    </row>
    <row r="8243" spans="1:15" x14ac:dyDescent="0.3">
      <c r="E8243" t="s">
        <v>8293</v>
      </c>
      <c r="F8243" t="s">
        <v>241</v>
      </c>
      <c r="G8243" t="s">
        <v>23</v>
      </c>
      <c r="H8243" t="s">
        <v>8302</v>
      </c>
      <c r="I8243" t="s">
        <v>52</v>
      </c>
      <c r="J8243" t="s">
        <v>117</v>
      </c>
      <c r="M8243">
        <v>1923</v>
      </c>
      <c r="N8243">
        <v>84</v>
      </c>
      <c r="O8243">
        <v>90</v>
      </c>
    </row>
    <row r="8244" spans="1:15" x14ac:dyDescent="0.3">
      <c r="E8244" t="s">
        <v>8293</v>
      </c>
      <c r="F8244" t="s">
        <v>4812</v>
      </c>
      <c r="G8244" t="s">
        <v>14</v>
      </c>
      <c r="H8244" t="s">
        <v>8298</v>
      </c>
      <c r="I8244" t="s">
        <v>22</v>
      </c>
      <c r="M8244">
        <v>1923</v>
      </c>
      <c r="N8244">
        <v>131</v>
      </c>
      <c r="O8244">
        <v>135</v>
      </c>
    </row>
    <row r="8245" spans="1:15" x14ac:dyDescent="0.3">
      <c r="A8245" t="s">
        <v>14</v>
      </c>
      <c r="B8245">
        <v>1</v>
      </c>
      <c r="C8245">
        <v>1</v>
      </c>
      <c r="D8245">
        <v>1</v>
      </c>
      <c r="E8245" t="s">
        <v>8293</v>
      </c>
      <c r="F8245" t="s">
        <v>8294</v>
      </c>
      <c r="G8245" t="s">
        <v>14</v>
      </c>
      <c r="H8245" t="s">
        <v>8295</v>
      </c>
      <c r="I8245" t="s">
        <v>370</v>
      </c>
      <c r="J8245" t="s">
        <v>46</v>
      </c>
      <c r="K8245" t="s">
        <v>47</v>
      </c>
      <c r="L8245" t="s">
        <v>43</v>
      </c>
      <c r="M8245">
        <v>1923</v>
      </c>
      <c r="N8245">
        <v>137</v>
      </c>
      <c r="O8245">
        <v>146</v>
      </c>
    </row>
    <row r="8246" spans="1:15" x14ac:dyDescent="0.3">
      <c r="E8246" t="s">
        <v>8293</v>
      </c>
      <c r="F8246" t="s">
        <v>8294</v>
      </c>
      <c r="G8246" t="s">
        <v>17</v>
      </c>
      <c r="H8246" t="s">
        <v>8295</v>
      </c>
      <c r="I8246" t="s">
        <v>19</v>
      </c>
      <c r="M8246">
        <v>1923</v>
      </c>
      <c r="N8246">
        <v>137</v>
      </c>
      <c r="O8246">
        <v>146</v>
      </c>
    </row>
    <row r="8247" spans="1:15" x14ac:dyDescent="0.3">
      <c r="A8247" t="s">
        <v>14</v>
      </c>
      <c r="B8247">
        <v>1</v>
      </c>
      <c r="C8247">
        <v>1</v>
      </c>
      <c r="D8247">
        <v>1</v>
      </c>
      <c r="E8247" t="s">
        <v>8293</v>
      </c>
      <c r="F8247" t="s">
        <v>8296</v>
      </c>
      <c r="G8247" t="s">
        <v>14</v>
      </c>
      <c r="H8247" t="s">
        <v>8297</v>
      </c>
      <c r="I8247" t="s">
        <v>35</v>
      </c>
      <c r="J8247" t="s">
        <v>46</v>
      </c>
      <c r="K8247" t="s">
        <v>47</v>
      </c>
      <c r="L8247" t="s">
        <v>43</v>
      </c>
      <c r="M8247">
        <v>1923</v>
      </c>
      <c r="N8247">
        <v>216</v>
      </c>
      <c r="O8247">
        <v>225</v>
      </c>
    </row>
    <row r="8248" spans="1:15" x14ac:dyDescent="0.3">
      <c r="A8248" t="s">
        <v>14</v>
      </c>
      <c r="B8248">
        <v>1</v>
      </c>
      <c r="C8248">
        <v>1</v>
      </c>
      <c r="D8248">
        <v>1</v>
      </c>
      <c r="E8248" t="s">
        <v>8293</v>
      </c>
      <c r="F8248" t="s">
        <v>8300</v>
      </c>
      <c r="G8248" t="s">
        <v>14</v>
      </c>
      <c r="H8248" t="s">
        <v>8301</v>
      </c>
      <c r="I8248" t="s">
        <v>35</v>
      </c>
      <c r="J8248" t="s">
        <v>46</v>
      </c>
      <c r="K8248" t="s">
        <v>47</v>
      </c>
      <c r="L8248" t="s">
        <v>43</v>
      </c>
      <c r="M8248">
        <v>1923</v>
      </c>
      <c r="N8248">
        <v>229</v>
      </c>
      <c r="O8248">
        <v>243</v>
      </c>
    </row>
    <row r="8249" spans="1:15" x14ac:dyDescent="0.3">
      <c r="E8249" t="s">
        <v>8293</v>
      </c>
      <c r="F8249" t="s">
        <v>430</v>
      </c>
      <c r="G8249" t="s">
        <v>23</v>
      </c>
      <c r="H8249" t="s">
        <v>8303</v>
      </c>
      <c r="I8249" t="s">
        <v>26</v>
      </c>
      <c r="M8249">
        <v>1923</v>
      </c>
      <c r="N8249">
        <v>321</v>
      </c>
      <c r="O8249">
        <v>334</v>
      </c>
    </row>
    <row r="8250" spans="1:15" x14ac:dyDescent="0.3">
      <c r="E8250" t="s">
        <v>8293</v>
      </c>
      <c r="F8250" t="s">
        <v>430</v>
      </c>
      <c r="G8250" t="s">
        <v>14</v>
      </c>
      <c r="H8250" t="s">
        <v>8303</v>
      </c>
      <c r="I8250" t="s">
        <v>19</v>
      </c>
      <c r="M8250">
        <v>1923</v>
      </c>
      <c r="N8250">
        <v>321</v>
      </c>
      <c r="O8250">
        <v>334</v>
      </c>
    </row>
    <row r="8251" spans="1:15" x14ac:dyDescent="0.3">
      <c r="E8251" t="s">
        <v>8365</v>
      </c>
      <c r="F8251" t="s">
        <v>8366</v>
      </c>
      <c r="G8251" t="s">
        <v>17</v>
      </c>
      <c r="H8251" t="s">
        <v>8367</v>
      </c>
      <c r="I8251" t="s">
        <v>19</v>
      </c>
      <c r="M8251">
        <v>1924</v>
      </c>
      <c r="N8251">
        <v>4</v>
      </c>
      <c r="O8251">
        <v>11</v>
      </c>
    </row>
    <row r="8252" spans="1:15" x14ac:dyDescent="0.3">
      <c r="A8252" t="s">
        <v>51</v>
      </c>
      <c r="B8252">
        <v>0</v>
      </c>
      <c r="C8252">
        <v>1</v>
      </c>
      <c r="D8252" t="s">
        <v>51</v>
      </c>
      <c r="E8252" t="s">
        <v>8365</v>
      </c>
      <c r="F8252" t="s">
        <v>8366</v>
      </c>
      <c r="G8252" t="s">
        <v>23</v>
      </c>
      <c r="H8252" t="s">
        <v>8367</v>
      </c>
      <c r="I8252" t="s">
        <v>26</v>
      </c>
      <c r="M8252">
        <v>1924</v>
      </c>
      <c r="N8252">
        <v>4</v>
      </c>
      <c r="O8252">
        <v>11</v>
      </c>
    </row>
    <row r="8253" spans="1:15" x14ac:dyDescent="0.3">
      <c r="A8253" t="s">
        <v>23</v>
      </c>
      <c r="B8253">
        <v>1</v>
      </c>
      <c r="C8253">
        <v>1</v>
      </c>
      <c r="D8253">
        <v>1</v>
      </c>
      <c r="E8253" t="s">
        <v>8365</v>
      </c>
      <c r="F8253" t="s">
        <v>8370</v>
      </c>
      <c r="G8253" t="s">
        <v>23</v>
      </c>
      <c r="H8253" t="s">
        <v>8371</v>
      </c>
      <c r="I8253" t="s">
        <v>35</v>
      </c>
      <c r="J8253" t="s">
        <v>112</v>
      </c>
      <c r="M8253">
        <v>1924</v>
      </c>
      <c r="N8253">
        <v>26</v>
      </c>
      <c r="O8253">
        <v>33</v>
      </c>
    </row>
    <row r="8254" spans="1:15" x14ac:dyDescent="0.3">
      <c r="A8254" t="s">
        <v>23</v>
      </c>
      <c r="B8254">
        <v>1</v>
      </c>
      <c r="C8254">
        <v>1</v>
      </c>
      <c r="D8254">
        <v>1</v>
      </c>
      <c r="E8254" t="s">
        <v>8365</v>
      </c>
      <c r="F8254" t="s">
        <v>8368</v>
      </c>
      <c r="G8254" t="s">
        <v>23</v>
      </c>
      <c r="H8254" t="s">
        <v>8369</v>
      </c>
      <c r="I8254" t="s">
        <v>35</v>
      </c>
      <c r="J8254" t="s">
        <v>750</v>
      </c>
      <c r="K8254" t="s">
        <v>751</v>
      </c>
      <c r="M8254">
        <v>1924</v>
      </c>
      <c r="N8254">
        <v>48</v>
      </c>
      <c r="O8254">
        <v>67</v>
      </c>
    </row>
    <row r="8255" spans="1:15" x14ac:dyDescent="0.3">
      <c r="E8255" t="s">
        <v>8365</v>
      </c>
      <c r="F8255" t="s">
        <v>8366</v>
      </c>
      <c r="G8255" t="s">
        <v>51</v>
      </c>
      <c r="H8255" t="s">
        <v>8372</v>
      </c>
      <c r="I8255" t="s">
        <v>19</v>
      </c>
      <c r="M8255">
        <v>1925</v>
      </c>
      <c r="N8255">
        <v>4</v>
      </c>
      <c r="O8255">
        <v>11</v>
      </c>
    </row>
    <row r="8256" spans="1:15" x14ac:dyDescent="0.3">
      <c r="A8256" t="s">
        <v>51</v>
      </c>
      <c r="B8256">
        <v>0</v>
      </c>
      <c r="C8256">
        <v>1</v>
      </c>
      <c r="D8256" t="s">
        <v>51</v>
      </c>
      <c r="E8256" t="s">
        <v>8365</v>
      </c>
      <c r="F8256" t="s">
        <v>8366</v>
      </c>
      <c r="G8256" t="s">
        <v>23</v>
      </c>
      <c r="H8256" t="s">
        <v>8372</v>
      </c>
      <c r="I8256" t="s">
        <v>26</v>
      </c>
      <c r="M8256">
        <v>1925</v>
      </c>
      <c r="N8256">
        <v>4</v>
      </c>
      <c r="O8256">
        <v>11</v>
      </c>
    </row>
    <row r="8257" spans="1:15" x14ac:dyDescent="0.3">
      <c r="E8257" t="s">
        <v>8365</v>
      </c>
      <c r="F8257" t="s">
        <v>2385</v>
      </c>
      <c r="G8257" t="s">
        <v>23</v>
      </c>
      <c r="H8257" t="s">
        <v>8377</v>
      </c>
      <c r="I8257" t="s">
        <v>52</v>
      </c>
      <c r="J8257" t="s">
        <v>453</v>
      </c>
      <c r="M8257">
        <v>1925</v>
      </c>
      <c r="N8257">
        <v>26</v>
      </c>
      <c r="O8257">
        <v>34</v>
      </c>
    </row>
    <row r="8258" spans="1:15" x14ac:dyDescent="0.3">
      <c r="A8258" t="s">
        <v>23</v>
      </c>
      <c r="B8258">
        <v>1</v>
      </c>
      <c r="C8258">
        <v>1</v>
      </c>
      <c r="D8258">
        <v>1</v>
      </c>
      <c r="E8258" t="s">
        <v>8365</v>
      </c>
      <c r="F8258" t="s">
        <v>8378</v>
      </c>
      <c r="G8258" t="s">
        <v>23</v>
      </c>
      <c r="H8258" t="s">
        <v>8379</v>
      </c>
      <c r="I8258" t="s">
        <v>22</v>
      </c>
      <c r="M8258">
        <v>1925</v>
      </c>
      <c r="N8258">
        <v>26</v>
      </c>
      <c r="O8258">
        <v>42</v>
      </c>
    </row>
    <row r="8259" spans="1:15" x14ac:dyDescent="0.3">
      <c r="E8259" t="s">
        <v>8365</v>
      </c>
      <c r="F8259" t="s">
        <v>819</v>
      </c>
      <c r="G8259" t="s">
        <v>14</v>
      </c>
      <c r="H8259" t="s">
        <v>8386</v>
      </c>
      <c r="I8259" t="s">
        <v>52</v>
      </c>
      <c r="J8259" t="s">
        <v>32</v>
      </c>
      <c r="M8259">
        <v>1925</v>
      </c>
      <c r="N8259">
        <v>38</v>
      </c>
      <c r="O8259">
        <v>42</v>
      </c>
    </row>
    <row r="8260" spans="1:15" x14ac:dyDescent="0.3">
      <c r="A8260" t="s">
        <v>23</v>
      </c>
      <c r="B8260">
        <v>1</v>
      </c>
      <c r="C8260">
        <v>1</v>
      </c>
      <c r="D8260">
        <v>1</v>
      </c>
      <c r="E8260" t="s">
        <v>8365</v>
      </c>
      <c r="F8260" t="s">
        <v>8375</v>
      </c>
      <c r="G8260" t="s">
        <v>23</v>
      </c>
      <c r="H8260" t="s">
        <v>8376</v>
      </c>
      <c r="I8260" t="s">
        <v>22</v>
      </c>
      <c r="M8260">
        <v>1925</v>
      </c>
      <c r="N8260">
        <v>46</v>
      </c>
      <c r="O8260">
        <v>59</v>
      </c>
    </row>
    <row r="8261" spans="1:15" x14ac:dyDescent="0.3">
      <c r="E8261" t="s">
        <v>8365</v>
      </c>
      <c r="F8261" t="s">
        <v>8382</v>
      </c>
      <c r="G8261" t="s">
        <v>14</v>
      </c>
      <c r="H8261" t="s">
        <v>8383</v>
      </c>
      <c r="I8261" t="s">
        <v>52</v>
      </c>
      <c r="J8261" t="s">
        <v>32</v>
      </c>
      <c r="M8261">
        <v>1925</v>
      </c>
      <c r="N8261">
        <v>50</v>
      </c>
      <c r="O8261">
        <v>59</v>
      </c>
    </row>
    <row r="8262" spans="1:15" x14ac:dyDescent="0.3">
      <c r="E8262" t="s">
        <v>8365</v>
      </c>
      <c r="F8262" t="s">
        <v>8373</v>
      </c>
      <c r="G8262" t="s">
        <v>14</v>
      </c>
      <c r="H8262" t="s">
        <v>8374</v>
      </c>
      <c r="I8262" t="s">
        <v>22</v>
      </c>
      <c r="M8262">
        <v>1925</v>
      </c>
      <c r="N8262">
        <v>70</v>
      </c>
      <c r="O8262">
        <v>74</v>
      </c>
    </row>
    <row r="8263" spans="1:15" x14ac:dyDescent="0.3">
      <c r="A8263" t="s">
        <v>23</v>
      </c>
      <c r="B8263">
        <v>0</v>
      </c>
      <c r="C8263">
        <v>0</v>
      </c>
      <c r="D8263">
        <v>1</v>
      </c>
      <c r="E8263" t="s">
        <v>8365</v>
      </c>
      <c r="F8263" t="s">
        <v>8384</v>
      </c>
      <c r="G8263" t="s">
        <v>23</v>
      </c>
      <c r="H8263" t="s">
        <v>8385</v>
      </c>
      <c r="I8263" t="s">
        <v>52</v>
      </c>
      <c r="J8263" t="s">
        <v>453</v>
      </c>
      <c r="K8263" t="s">
        <v>117</v>
      </c>
      <c r="M8263">
        <v>1925</v>
      </c>
      <c r="N8263">
        <v>117</v>
      </c>
      <c r="O8263">
        <v>131</v>
      </c>
    </row>
    <row r="8264" spans="1:15" x14ac:dyDescent="0.3">
      <c r="A8264" t="s">
        <v>23</v>
      </c>
      <c r="B8264">
        <v>1</v>
      </c>
      <c r="C8264">
        <v>1</v>
      </c>
      <c r="D8264">
        <v>1</v>
      </c>
      <c r="E8264" t="s">
        <v>8365</v>
      </c>
      <c r="F8264" t="s">
        <v>8380</v>
      </c>
      <c r="G8264" t="s">
        <v>23</v>
      </c>
      <c r="H8264" t="s">
        <v>8381</v>
      </c>
      <c r="I8264" t="s">
        <v>22</v>
      </c>
      <c r="M8264">
        <v>1925</v>
      </c>
      <c r="N8264">
        <v>125</v>
      </c>
      <c r="O8264">
        <v>136</v>
      </c>
    </row>
    <row r="8265" spans="1:15" x14ac:dyDescent="0.3">
      <c r="A8265" t="s">
        <v>237</v>
      </c>
      <c r="B8265">
        <v>0</v>
      </c>
      <c r="E8265" t="s">
        <v>8387</v>
      </c>
      <c r="F8265" t="s">
        <v>8393</v>
      </c>
      <c r="G8265" t="s">
        <v>17</v>
      </c>
      <c r="H8265" t="s">
        <v>8394</v>
      </c>
      <c r="I8265" t="s">
        <v>22</v>
      </c>
      <c r="M8265">
        <v>1926</v>
      </c>
      <c r="N8265">
        <v>5</v>
      </c>
      <c r="O8265">
        <v>14</v>
      </c>
    </row>
    <row r="8266" spans="1:15" x14ac:dyDescent="0.3">
      <c r="A8266" t="s">
        <v>14</v>
      </c>
      <c r="B8266">
        <v>0</v>
      </c>
      <c r="C8266">
        <v>1</v>
      </c>
      <c r="D8266" t="s">
        <v>14</v>
      </c>
      <c r="E8266" t="s">
        <v>8387</v>
      </c>
      <c r="F8266" t="s">
        <v>8388</v>
      </c>
      <c r="G8266" t="s">
        <v>17</v>
      </c>
      <c r="H8266" t="s">
        <v>8389</v>
      </c>
      <c r="I8266" t="s">
        <v>26</v>
      </c>
      <c r="M8266">
        <v>1926</v>
      </c>
      <c r="N8266">
        <v>16</v>
      </c>
      <c r="O8266">
        <v>18</v>
      </c>
    </row>
    <row r="8267" spans="1:15" x14ac:dyDescent="0.3">
      <c r="E8267" t="s">
        <v>8387</v>
      </c>
      <c r="F8267" t="s">
        <v>8388</v>
      </c>
      <c r="G8267" t="s">
        <v>14</v>
      </c>
      <c r="H8267" t="s">
        <v>8389</v>
      </c>
      <c r="I8267" t="s">
        <v>19</v>
      </c>
      <c r="M8267">
        <v>1926</v>
      </c>
      <c r="N8267">
        <v>16</v>
      </c>
      <c r="O8267">
        <v>18</v>
      </c>
    </row>
    <row r="8268" spans="1:15" x14ac:dyDescent="0.3">
      <c r="E8268" t="s">
        <v>8387</v>
      </c>
      <c r="F8268" t="s">
        <v>8391</v>
      </c>
      <c r="G8268" t="s">
        <v>51</v>
      </c>
      <c r="H8268" t="s">
        <v>8392</v>
      </c>
      <c r="I8268" t="s">
        <v>52</v>
      </c>
      <c r="J8268" t="s">
        <v>60</v>
      </c>
      <c r="M8268">
        <v>1926</v>
      </c>
      <c r="N8268">
        <v>108</v>
      </c>
      <c r="O8268">
        <v>114</v>
      </c>
    </row>
    <row r="8269" spans="1:15" x14ac:dyDescent="0.3">
      <c r="E8269" t="s">
        <v>8387</v>
      </c>
      <c r="F8269" t="s">
        <v>241</v>
      </c>
      <c r="G8269" t="s">
        <v>23</v>
      </c>
      <c r="H8269" t="s">
        <v>8390</v>
      </c>
      <c r="I8269" t="s">
        <v>52</v>
      </c>
      <c r="J8269" t="s">
        <v>117</v>
      </c>
      <c r="M8269">
        <v>1926</v>
      </c>
      <c r="N8269">
        <v>131</v>
      </c>
      <c r="O8269">
        <v>137</v>
      </c>
    </row>
    <row r="8270" spans="1:15" x14ac:dyDescent="0.3">
      <c r="A8270" t="s">
        <v>237</v>
      </c>
      <c r="B8270">
        <v>0</v>
      </c>
      <c r="E8270" t="s">
        <v>8387</v>
      </c>
      <c r="F8270" t="s">
        <v>8393</v>
      </c>
      <c r="G8270" t="s">
        <v>17</v>
      </c>
      <c r="H8270" t="s">
        <v>8394</v>
      </c>
      <c r="I8270" t="s">
        <v>22</v>
      </c>
      <c r="M8270">
        <v>1927</v>
      </c>
      <c r="N8270">
        <v>5</v>
      </c>
      <c r="O8270">
        <v>14</v>
      </c>
    </row>
    <row r="8271" spans="1:15" x14ac:dyDescent="0.3">
      <c r="A8271" t="s">
        <v>14</v>
      </c>
      <c r="B8271">
        <v>0</v>
      </c>
      <c r="C8271">
        <v>1</v>
      </c>
      <c r="D8271" t="s">
        <v>14</v>
      </c>
      <c r="E8271" t="s">
        <v>8387</v>
      </c>
      <c r="F8271" t="s">
        <v>8388</v>
      </c>
      <c r="G8271" t="s">
        <v>17</v>
      </c>
      <c r="H8271" t="s">
        <v>8389</v>
      </c>
      <c r="I8271" t="s">
        <v>26</v>
      </c>
      <c r="M8271">
        <v>1927</v>
      </c>
      <c r="N8271">
        <v>16</v>
      </c>
      <c r="O8271">
        <v>18</v>
      </c>
    </row>
    <row r="8272" spans="1:15" x14ac:dyDescent="0.3">
      <c r="E8272" t="s">
        <v>8387</v>
      </c>
      <c r="F8272" t="s">
        <v>8388</v>
      </c>
      <c r="G8272" t="s">
        <v>14</v>
      </c>
      <c r="H8272" t="s">
        <v>8389</v>
      </c>
      <c r="I8272" t="s">
        <v>19</v>
      </c>
      <c r="M8272">
        <v>1927</v>
      </c>
      <c r="N8272">
        <v>16</v>
      </c>
      <c r="O8272">
        <v>18</v>
      </c>
    </row>
    <row r="8273" spans="1:15" x14ac:dyDescent="0.3">
      <c r="E8273" t="s">
        <v>8387</v>
      </c>
      <c r="F8273" t="s">
        <v>8391</v>
      </c>
      <c r="G8273" t="s">
        <v>51</v>
      </c>
      <c r="H8273" t="s">
        <v>8392</v>
      </c>
      <c r="I8273" t="s">
        <v>52</v>
      </c>
      <c r="J8273" t="s">
        <v>60</v>
      </c>
      <c r="M8273">
        <v>1927</v>
      </c>
      <c r="N8273">
        <v>108</v>
      </c>
      <c r="O8273">
        <v>114</v>
      </c>
    </row>
    <row r="8274" spans="1:15" x14ac:dyDescent="0.3">
      <c r="E8274" t="s">
        <v>8387</v>
      </c>
      <c r="F8274" t="s">
        <v>241</v>
      </c>
      <c r="G8274" t="s">
        <v>23</v>
      </c>
      <c r="H8274" t="s">
        <v>8390</v>
      </c>
      <c r="I8274" t="s">
        <v>52</v>
      </c>
      <c r="J8274" t="s">
        <v>117</v>
      </c>
      <c r="M8274">
        <v>1927</v>
      </c>
      <c r="N8274">
        <v>131</v>
      </c>
      <c r="O8274">
        <v>137</v>
      </c>
    </row>
    <row r="8275" spans="1:15" x14ac:dyDescent="0.3">
      <c r="A8275" t="s">
        <v>237</v>
      </c>
      <c r="B8275">
        <v>0</v>
      </c>
      <c r="E8275" t="s">
        <v>8387</v>
      </c>
      <c r="F8275" t="s">
        <v>8393</v>
      </c>
      <c r="G8275" t="s">
        <v>17</v>
      </c>
      <c r="H8275" t="s">
        <v>8394</v>
      </c>
      <c r="I8275" t="s">
        <v>22</v>
      </c>
      <c r="M8275">
        <v>1928</v>
      </c>
      <c r="N8275">
        <v>5</v>
      </c>
      <c r="O8275">
        <v>14</v>
      </c>
    </row>
    <row r="8276" spans="1:15" x14ac:dyDescent="0.3">
      <c r="E8276" t="s">
        <v>8387</v>
      </c>
      <c r="F8276" t="s">
        <v>8388</v>
      </c>
      <c r="G8276" t="s">
        <v>14</v>
      </c>
      <c r="H8276" t="s">
        <v>8389</v>
      </c>
      <c r="I8276" t="s">
        <v>19</v>
      </c>
      <c r="M8276">
        <v>1928</v>
      </c>
      <c r="N8276">
        <v>16</v>
      </c>
      <c r="O8276">
        <v>18</v>
      </c>
    </row>
    <row r="8277" spans="1:15" x14ac:dyDescent="0.3">
      <c r="A8277" t="s">
        <v>14</v>
      </c>
      <c r="B8277">
        <v>0</v>
      </c>
      <c r="C8277">
        <v>1</v>
      </c>
      <c r="D8277" t="s">
        <v>14</v>
      </c>
      <c r="E8277" t="s">
        <v>8387</v>
      </c>
      <c r="F8277" t="s">
        <v>8388</v>
      </c>
      <c r="G8277" t="s">
        <v>17</v>
      </c>
      <c r="H8277" t="s">
        <v>8389</v>
      </c>
      <c r="I8277" t="s">
        <v>26</v>
      </c>
      <c r="M8277">
        <v>1928</v>
      </c>
      <c r="N8277">
        <v>16</v>
      </c>
      <c r="O8277">
        <v>18</v>
      </c>
    </row>
    <row r="8278" spans="1:15" x14ac:dyDescent="0.3">
      <c r="E8278" t="s">
        <v>8387</v>
      </c>
      <c r="F8278" t="s">
        <v>8391</v>
      </c>
      <c r="G8278" t="s">
        <v>51</v>
      </c>
      <c r="H8278" t="s">
        <v>8392</v>
      </c>
      <c r="I8278" t="s">
        <v>52</v>
      </c>
      <c r="J8278" t="s">
        <v>60</v>
      </c>
      <c r="M8278">
        <v>1928</v>
      </c>
      <c r="N8278">
        <v>108</v>
      </c>
      <c r="O8278">
        <v>114</v>
      </c>
    </row>
    <row r="8279" spans="1:15" x14ac:dyDescent="0.3">
      <c r="E8279" t="s">
        <v>8387</v>
      </c>
      <c r="F8279" t="s">
        <v>241</v>
      </c>
      <c r="G8279" t="s">
        <v>23</v>
      </c>
      <c r="H8279" t="s">
        <v>8390</v>
      </c>
      <c r="I8279" t="s">
        <v>52</v>
      </c>
      <c r="J8279" t="s">
        <v>117</v>
      </c>
      <c r="M8279">
        <v>1928</v>
      </c>
      <c r="N8279">
        <v>131</v>
      </c>
      <c r="O8279">
        <v>137</v>
      </c>
    </row>
    <row r="8280" spans="1:15" x14ac:dyDescent="0.3">
      <c r="A8280" t="s">
        <v>237</v>
      </c>
      <c r="B8280">
        <v>0</v>
      </c>
      <c r="E8280" t="s">
        <v>8387</v>
      </c>
      <c r="F8280" t="s">
        <v>8393</v>
      </c>
      <c r="G8280" t="s">
        <v>17</v>
      </c>
      <c r="H8280" t="s">
        <v>8394</v>
      </c>
      <c r="I8280" t="s">
        <v>22</v>
      </c>
      <c r="M8280">
        <v>1929</v>
      </c>
      <c r="N8280">
        <v>5</v>
      </c>
      <c r="O8280">
        <v>14</v>
      </c>
    </row>
    <row r="8281" spans="1:15" x14ac:dyDescent="0.3">
      <c r="A8281" t="s">
        <v>14</v>
      </c>
      <c r="B8281">
        <v>0</v>
      </c>
      <c r="C8281">
        <v>1</v>
      </c>
      <c r="D8281" t="s">
        <v>14</v>
      </c>
      <c r="E8281" t="s">
        <v>8387</v>
      </c>
      <c r="F8281" t="s">
        <v>8388</v>
      </c>
      <c r="G8281" t="s">
        <v>17</v>
      </c>
      <c r="H8281" t="s">
        <v>8389</v>
      </c>
      <c r="I8281" t="s">
        <v>26</v>
      </c>
      <c r="M8281">
        <v>1929</v>
      </c>
      <c r="N8281">
        <v>16</v>
      </c>
      <c r="O8281">
        <v>18</v>
      </c>
    </row>
    <row r="8282" spans="1:15" x14ac:dyDescent="0.3">
      <c r="E8282" t="s">
        <v>8387</v>
      </c>
      <c r="F8282" t="s">
        <v>8388</v>
      </c>
      <c r="G8282" t="s">
        <v>14</v>
      </c>
      <c r="H8282" t="s">
        <v>8389</v>
      </c>
      <c r="I8282" t="s">
        <v>19</v>
      </c>
      <c r="M8282">
        <v>1929</v>
      </c>
      <c r="N8282">
        <v>16</v>
      </c>
      <c r="O8282">
        <v>18</v>
      </c>
    </row>
    <row r="8283" spans="1:15" x14ac:dyDescent="0.3">
      <c r="E8283" t="s">
        <v>8387</v>
      </c>
      <c r="F8283" t="s">
        <v>8391</v>
      </c>
      <c r="G8283" t="s">
        <v>51</v>
      </c>
      <c r="H8283" t="s">
        <v>8392</v>
      </c>
      <c r="I8283" t="s">
        <v>52</v>
      </c>
      <c r="J8283" t="s">
        <v>60</v>
      </c>
      <c r="M8283">
        <v>1929</v>
      </c>
      <c r="N8283">
        <v>108</v>
      </c>
      <c r="O8283">
        <v>114</v>
      </c>
    </row>
    <row r="8284" spans="1:15" x14ac:dyDescent="0.3">
      <c r="E8284" t="s">
        <v>8387</v>
      </c>
      <c r="F8284" t="s">
        <v>241</v>
      </c>
      <c r="G8284" t="s">
        <v>23</v>
      </c>
      <c r="H8284" t="s">
        <v>8390</v>
      </c>
      <c r="I8284" t="s">
        <v>52</v>
      </c>
      <c r="J8284" t="s">
        <v>117</v>
      </c>
      <c r="M8284">
        <v>1929</v>
      </c>
      <c r="N8284">
        <v>131</v>
      </c>
      <c r="O8284">
        <v>137</v>
      </c>
    </row>
    <row r="8285" spans="1:15" x14ac:dyDescent="0.3">
      <c r="A8285" t="s">
        <v>237</v>
      </c>
      <c r="B8285">
        <v>0</v>
      </c>
      <c r="E8285" t="s">
        <v>8387</v>
      </c>
      <c r="F8285" t="s">
        <v>8393</v>
      </c>
      <c r="G8285" t="s">
        <v>17</v>
      </c>
      <c r="H8285" t="s">
        <v>8394</v>
      </c>
      <c r="I8285" t="s">
        <v>22</v>
      </c>
      <c r="M8285">
        <v>1930</v>
      </c>
      <c r="N8285">
        <v>5</v>
      </c>
      <c r="O8285">
        <v>14</v>
      </c>
    </row>
    <row r="8286" spans="1:15" x14ac:dyDescent="0.3">
      <c r="A8286" t="s">
        <v>14</v>
      </c>
      <c r="B8286">
        <v>0</v>
      </c>
      <c r="C8286">
        <v>1</v>
      </c>
      <c r="D8286" t="s">
        <v>14</v>
      </c>
      <c r="E8286" t="s">
        <v>8387</v>
      </c>
      <c r="F8286" t="s">
        <v>8388</v>
      </c>
      <c r="G8286" t="s">
        <v>17</v>
      </c>
      <c r="H8286" t="s">
        <v>8389</v>
      </c>
      <c r="I8286" t="s">
        <v>26</v>
      </c>
      <c r="M8286">
        <v>1930</v>
      </c>
      <c r="N8286">
        <v>16</v>
      </c>
      <c r="O8286">
        <v>18</v>
      </c>
    </row>
    <row r="8287" spans="1:15" x14ac:dyDescent="0.3">
      <c r="E8287" t="s">
        <v>8387</v>
      </c>
      <c r="F8287" t="s">
        <v>8388</v>
      </c>
      <c r="G8287" t="s">
        <v>14</v>
      </c>
      <c r="H8287" t="s">
        <v>8389</v>
      </c>
      <c r="I8287" t="s">
        <v>19</v>
      </c>
      <c r="M8287">
        <v>1930</v>
      </c>
      <c r="N8287">
        <v>16</v>
      </c>
      <c r="O8287">
        <v>18</v>
      </c>
    </row>
    <row r="8288" spans="1:15" x14ac:dyDescent="0.3">
      <c r="E8288" t="s">
        <v>8387</v>
      </c>
      <c r="F8288" t="s">
        <v>8391</v>
      </c>
      <c r="G8288" t="s">
        <v>51</v>
      </c>
      <c r="H8288" t="s">
        <v>8392</v>
      </c>
      <c r="I8288" t="s">
        <v>52</v>
      </c>
      <c r="J8288" t="s">
        <v>60</v>
      </c>
      <c r="M8288">
        <v>1930</v>
      </c>
      <c r="N8288">
        <v>108</v>
      </c>
      <c r="O8288">
        <v>114</v>
      </c>
    </row>
    <row r="8289" spans="1:15" x14ac:dyDescent="0.3">
      <c r="E8289" t="s">
        <v>8387</v>
      </c>
      <c r="F8289" t="s">
        <v>241</v>
      </c>
      <c r="G8289" t="s">
        <v>23</v>
      </c>
      <c r="H8289" t="s">
        <v>8390</v>
      </c>
      <c r="I8289" t="s">
        <v>52</v>
      </c>
      <c r="J8289" t="s">
        <v>117</v>
      </c>
      <c r="M8289">
        <v>1930</v>
      </c>
      <c r="N8289">
        <v>131</v>
      </c>
      <c r="O8289">
        <v>137</v>
      </c>
    </row>
    <row r="8290" spans="1:15" x14ac:dyDescent="0.3">
      <c r="A8290" t="s">
        <v>237</v>
      </c>
      <c r="B8290">
        <v>0</v>
      </c>
      <c r="E8290" t="s">
        <v>8387</v>
      </c>
      <c r="F8290" t="s">
        <v>8393</v>
      </c>
      <c r="G8290" t="s">
        <v>17</v>
      </c>
      <c r="H8290" t="s">
        <v>8394</v>
      </c>
      <c r="I8290" t="s">
        <v>22</v>
      </c>
      <c r="M8290">
        <v>1931</v>
      </c>
      <c r="N8290">
        <v>5</v>
      </c>
      <c r="O8290">
        <v>14</v>
      </c>
    </row>
    <row r="8291" spans="1:15" x14ac:dyDescent="0.3">
      <c r="E8291" t="s">
        <v>8387</v>
      </c>
      <c r="F8291" t="s">
        <v>8388</v>
      </c>
      <c r="G8291" t="s">
        <v>14</v>
      </c>
      <c r="H8291" t="s">
        <v>8389</v>
      </c>
      <c r="I8291" t="s">
        <v>19</v>
      </c>
      <c r="M8291">
        <v>1931</v>
      </c>
      <c r="N8291">
        <v>16</v>
      </c>
      <c r="O8291">
        <v>18</v>
      </c>
    </row>
    <row r="8292" spans="1:15" x14ac:dyDescent="0.3">
      <c r="A8292" t="s">
        <v>14</v>
      </c>
      <c r="B8292">
        <v>0</v>
      </c>
      <c r="C8292">
        <v>1</v>
      </c>
      <c r="D8292" t="s">
        <v>14</v>
      </c>
      <c r="E8292" t="s">
        <v>8387</v>
      </c>
      <c r="F8292" t="s">
        <v>8388</v>
      </c>
      <c r="G8292" t="s">
        <v>17</v>
      </c>
      <c r="H8292" t="s">
        <v>8389</v>
      </c>
      <c r="I8292" t="s">
        <v>26</v>
      </c>
      <c r="M8292">
        <v>1931</v>
      </c>
      <c r="N8292">
        <v>16</v>
      </c>
      <c r="O8292">
        <v>18</v>
      </c>
    </row>
    <row r="8293" spans="1:15" x14ac:dyDescent="0.3">
      <c r="E8293" t="s">
        <v>8387</v>
      </c>
      <c r="F8293" t="s">
        <v>8391</v>
      </c>
      <c r="G8293" t="s">
        <v>51</v>
      </c>
      <c r="H8293" t="s">
        <v>8392</v>
      </c>
      <c r="I8293" t="s">
        <v>52</v>
      </c>
      <c r="J8293" t="s">
        <v>60</v>
      </c>
      <c r="M8293">
        <v>1931</v>
      </c>
      <c r="N8293">
        <v>108</v>
      </c>
      <c r="O8293">
        <v>114</v>
      </c>
    </row>
    <row r="8294" spans="1:15" x14ac:dyDescent="0.3">
      <c r="E8294" t="s">
        <v>8387</v>
      </c>
      <c r="F8294" t="s">
        <v>241</v>
      </c>
      <c r="G8294" t="s">
        <v>23</v>
      </c>
      <c r="H8294" t="s">
        <v>8390</v>
      </c>
      <c r="I8294" t="s">
        <v>52</v>
      </c>
      <c r="J8294" t="s">
        <v>117</v>
      </c>
      <c r="M8294">
        <v>1931</v>
      </c>
      <c r="N8294">
        <v>131</v>
      </c>
      <c r="O8294">
        <v>137</v>
      </c>
    </row>
    <row r="8295" spans="1:15" x14ac:dyDescent="0.3">
      <c r="A8295" t="s">
        <v>237</v>
      </c>
      <c r="B8295">
        <v>0</v>
      </c>
      <c r="E8295" t="s">
        <v>8387</v>
      </c>
      <c r="F8295" t="s">
        <v>8393</v>
      </c>
      <c r="G8295" t="s">
        <v>17</v>
      </c>
      <c r="H8295" t="s">
        <v>8394</v>
      </c>
      <c r="I8295" t="s">
        <v>22</v>
      </c>
      <c r="M8295">
        <v>1932</v>
      </c>
      <c r="N8295">
        <v>5</v>
      </c>
      <c r="O8295">
        <v>14</v>
      </c>
    </row>
    <row r="8296" spans="1:15" x14ac:dyDescent="0.3">
      <c r="E8296" t="s">
        <v>8387</v>
      </c>
      <c r="F8296" t="s">
        <v>8388</v>
      </c>
      <c r="G8296" t="s">
        <v>14</v>
      </c>
      <c r="H8296" t="s">
        <v>8389</v>
      </c>
      <c r="I8296" t="s">
        <v>19</v>
      </c>
      <c r="M8296">
        <v>1932</v>
      </c>
      <c r="N8296">
        <v>16</v>
      </c>
      <c r="O8296">
        <v>18</v>
      </c>
    </row>
    <row r="8297" spans="1:15" x14ac:dyDescent="0.3">
      <c r="A8297" t="s">
        <v>14</v>
      </c>
      <c r="B8297">
        <v>0</v>
      </c>
      <c r="C8297">
        <v>1</v>
      </c>
      <c r="D8297" t="s">
        <v>14</v>
      </c>
      <c r="E8297" t="s">
        <v>8387</v>
      </c>
      <c r="F8297" t="s">
        <v>8388</v>
      </c>
      <c r="G8297" t="s">
        <v>17</v>
      </c>
      <c r="H8297" t="s">
        <v>8389</v>
      </c>
      <c r="I8297" t="s">
        <v>26</v>
      </c>
      <c r="M8297">
        <v>1932</v>
      </c>
      <c r="N8297">
        <v>16</v>
      </c>
      <c r="O8297">
        <v>18</v>
      </c>
    </row>
    <row r="8298" spans="1:15" x14ac:dyDescent="0.3">
      <c r="E8298" t="s">
        <v>8387</v>
      </c>
      <c r="F8298" t="s">
        <v>8391</v>
      </c>
      <c r="G8298" t="s">
        <v>51</v>
      </c>
      <c r="H8298" t="s">
        <v>8392</v>
      </c>
      <c r="I8298" t="s">
        <v>52</v>
      </c>
      <c r="J8298" t="s">
        <v>60</v>
      </c>
      <c r="M8298">
        <v>1932</v>
      </c>
      <c r="N8298">
        <v>108</v>
      </c>
      <c r="O8298">
        <v>114</v>
      </c>
    </row>
    <row r="8299" spans="1:15" x14ac:dyDescent="0.3">
      <c r="E8299" t="s">
        <v>8387</v>
      </c>
      <c r="F8299" t="s">
        <v>241</v>
      </c>
      <c r="G8299" t="s">
        <v>23</v>
      </c>
      <c r="H8299" t="s">
        <v>8390</v>
      </c>
      <c r="I8299" t="s">
        <v>52</v>
      </c>
      <c r="J8299" t="s">
        <v>117</v>
      </c>
      <c r="M8299">
        <v>1932</v>
      </c>
      <c r="N8299">
        <v>131</v>
      </c>
      <c r="O8299">
        <v>137</v>
      </c>
    </row>
    <row r="8300" spans="1:15" x14ac:dyDescent="0.3">
      <c r="A8300" t="s">
        <v>237</v>
      </c>
      <c r="B8300">
        <v>0</v>
      </c>
      <c r="E8300" t="s">
        <v>8387</v>
      </c>
      <c r="F8300" t="s">
        <v>8393</v>
      </c>
      <c r="G8300" t="s">
        <v>17</v>
      </c>
      <c r="H8300" t="s">
        <v>8394</v>
      </c>
      <c r="I8300" t="s">
        <v>22</v>
      </c>
      <c r="M8300">
        <v>1933</v>
      </c>
      <c r="N8300">
        <v>5</v>
      </c>
      <c r="O8300">
        <v>14</v>
      </c>
    </row>
    <row r="8301" spans="1:15" x14ac:dyDescent="0.3">
      <c r="A8301" t="s">
        <v>14</v>
      </c>
      <c r="B8301">
        <v>0</v>
      </c>
      <c r="C8301">
        <v>1</v>
      </c>
      <c r="D8301" t="s">
        <v>14</v>
      </c>
      <c r="E8301" t="s">
        <v>8387</v>
      </c>
      <c r="F8301" t="s">
        <v>8388</v>
      </c>
      <c r="G8301" t="s">
        <v>17</v>
      </c>
      <c r="H8301" t="s">
        <v>8389</v>
      </c>
      <c r="I8301" t="s">
        <v>26</v>
      </c>
      <c r="M8301">
        <v>1933</v>
      </c>
      <c r="N8301">
        <v>16</v>
      </c>
      <c r="O8301">
        <v>18</v>
      </c>
    </row>
    <row r="8302" spans="1:15" x14ac:dyDescent="0.3">
      <c r="E8302" t="s">
        <v>8387</v>
      </c>
      <c r="F8302" t="s">
        <v>8388</v>
      </c>
      <c r="G8302" t="s">
        <v>14</v>
      </c>
      <c r="H8302" t="s">
        <v>8389</v>
      </c>
      <c r="I8302" t="s">
        <v>19</v>
      </c>
      <c r="M8302">
        <v>1933</v>
      </c>
      <c r="N8302">
        <v>16</v>
      </c>
      <c r="O8302">
        <v>18</v>
      </c>
    </row>
    <row r="8303" spans="1:15" x14ac:dyDescent="0.3">
      <c r="E8303" t="s">
        <v>8387</v>
      </c>
      <c r="F8303" t="s">
        <v>8391</v>
      </c>
      <c r="G8303" t="s">
        <v>51</v>
      </c>
      <c r="H8303" t="s">
        <v>8392</v>
      </c>
      <c r="I8303" t="s">
        <v>52</v>
      </c>
      <c r="J8303" t="s">
        <v>60</v>
      </c>
      <c r="M8303">
        <v>1933</v>
      </c>
      <c r="N8303">
        <v>108</v>
      </c>
      <c r="O8303">
        <v>114</v>
      </c>
    </row>
    <row r="8304" spans="1:15" x14ac:dyDescent="0.3">
      <c r="E8304" t="s">
        <v>8387</v>
      </c>
      <c r="F8304" t="s">
        <v>241</v>
      </c>
      <c r="G8304" t="s">
        <v>23</v>
      </c>
      <c r="H8304" t="s">
        <v>8390</v>
      </c>
      <c r="I8304" t="s">
        <v>52</v>
      </c>
      <c r="J8304" t="s">
        <v>117</v>
      </c>
      <c r="M8304">
        <v>1933</v>
      </c>
      <c r="N8304">
        <v>131</v>
      </c>
      <c r="O8304">
        <v>137</v>
      </c>
    </row>
    <row r="8305" spans="1:15" x14ac:dyDescent="0.3">
      <c r="E8305" t="s">
        <v>8395</v>
      </c>
      <c r="F8305" t="s">
        <v>8400</v>
      </c>
      <c r="G8305" t="s">
        <v>17</v>
      </c>
      <c r="H8305" t="s">
        <v>8401</v>
      </c>
      <c r="I8305" t="s">
        <v>19</v>
      </c>
      <c r="M8305">
        <v>1934</v>
      </c>
      <c r="N8305">
        <v>1</v>
      </c>
      <c r="O8305">
        <v>21</v>
      </c>
    </row>
    <row r="8306" spans="1:15" x14ac:dyDescent="0.3">
      <c r="A8306" t="s">
        <v>14</v>
      </c>
      <c r="B8306">
        <v>1</v>
      </c>
      <c r="C8306">
        <v>1</v>
      </c>
      <c r="D8306">
        <v>1</v>
      </c>
      <c r="E8306" t="s">
        <v>8395</v>
      </c>
      <c r="F8306" t="s">
        <v>8408</v>
      </c>
      <c r="G8306" t="s">
        <v>14</v>
      </c>
      <c r="H8306" t="s">
        <v>8412</v>
      </c>
      <c r="I8306" t="s">
        <v>26</v>
      </c>
      <c r="M8306">
        <v>1934</v>
      </c>
      <c r="N8306">
        <v>1</v>
      </c>
      <c r="O8306">
        <v>8</v>
      </c>
    </row>
    <row r="8307" spans="1:15" x14ac:dyDescent="0.3">
      <c r="A8307" t="s">
        <v>237</v>
      </c>
      <c r="B8307">
        <v>0</v>
      </c>
      <c r="C8307">
        <v>0</v>
      </c>
      <c r="D8307">
        <v>0</v>
      </c>
      <c r="E8307" t="s">
        <v>8395</v>
      </c>
      <c r="F8307" t="s">
        <v>8407</v>
      </c>
      <c r="G8307" t="s">
        <v>51</v>
      </c>
      <c r="H8307" t="s">
        <v>8401</v>
      </c>
      <c r="I8307" t="s">
        <v>270</v>
      </c>
      <c r="J8307" t="s">
        <v>1555</v>
      </c>
      <c r="M8307">
        <v>1934</v>
      </c>
      <c r="N8307">
        <v>12</v>
      </c>
      <c r="O8307">
        <v>21</v>
      </c>
    </row>
    <row r="8308" spans="1:15" x14ac:dyDescent="0.3">
      <c r="A8308" t="s">
        <v>14</v>
      </c>
      <c r="B8308">
        <v>1</v>
      </c>
      <c r="C8308">
        <v>1</v>
      </c>
      <c r="D8308">
        <v>1</v>
      </c>
      <c r="E8308" t="s">
        <v>8395</v>
      </c>
      <c r="F8308" t="s">
        <v>8396</v>
      </c>
      <c r="G8308" t="s">
        <v>14</v>
      </c>
      <c r="H8308" t="s">
        <v>8397</v>
      </c>
      <c r="I8308" t="s">
        <v>35</v>
      </c>
      <c r="J8308" t="s">
        <v>46</v>
      </c>
      <c r="K8308" t="s">
        <v>47</v>
      </c>
      <c r="L8308" t="s">
        <v>43</v>
      </c>
      <c r="M8308">
        <v>1934</v>
      </c>
      <c r="N8308">
        <v>64</v>
      </c>
      <c r="O8308">
        <v>79</v>
      </c>
    </row>
    <row r="8309" spans="1:15" x14ac:dyDescent="0.3">
      <c r="A8309" t="s">
        <v>237</v>
      </c>
      <c r="B8309">
        <v>0</v>
      </c>
      <c r="E8309" t="s">
        <v>8395</v>
      </c>
      <c r="F8309" t="s">
        <v>8398</v>
      </c>
      <c r="G8309" t="s">
        <v>17</v>
      </c>
      <c r="H8309" t="s">
        <v>8399</v>
      </c>
      <c r="I8309" t="s">
        <v>19</v>
      </c>
      <c r="M8309">
        <v>1934</v>
      </c>
      <c r="N8309">
        <v>82</v>
      </c>
      <c r="O8309">
        <v>105</v>
      </c>
    </row>
    <row r="8310" spans="1:15" x14ac:dyDescent="0.3">
      <c r="E8310" t="s">
        <v>8395</v>
      </c>
      <c r="F8310" t="s">
        <v>8413</v>
      </c>
      <c r="G8310" t="s">
        <v>14</v>
      </c>
      <c r="H8310" t="s">
        <v>8414</v>
      </c>
      <c r="I8310" t="s">
        <v>26</v>
      </c>
      <c r="M8310">
        <v>1934</v>
      </c>
      <c r="N8310">
        <v>99</v>
      </c>
      <c r="O8310">
        <v>105</v>
      </c>
    </row>
    <row r="8311" spans="1:15" x14ac:dyDescent="0.3">
      <c r="E8311" t="s">
        <v>8395</v>
      </c>
      <c r="F8311" t="s">
        <v>8404</v>
      </c>
      <c r="G8311" t="s">
        <v>17</v>
      </c>
      <c r="H8311" t="s">
        <v>8405</v>
      </c>
      <c r="I8311" t="s">
        <v>26</v>
      </c>
      <c r="M8311">
        <v>1934</v>
      </c>
      <c r="N8311">
        <v>196</v>
      </c>
      <c r="O8311">
        <v>201</v>
      </c>
    </row>
    <row r="8312" spans="1:15" x14ac:dyDescent="0.3">
      <c r="E8312" t="s">
        <v>8395</v>
      </c>
      <c r="F8312" t="s">
        <v>8410</v>
      </c>
      <c r="G8312" t="s">
        <v>17</v>
      </c>
      <c r="H8312" t="s">
        <v>8411</v>
      </c>
      <c r="I8312" t="s">
        <v>19</v>
      </c>
      <c r="M8312">
        <v>1934</v>
      </c>
      <c r="N8312">
        <v>196</v>
      </c>
      <c r="O8312">
        <v>217</v>
      </c>
    </row>
    <row r="8313" spans="1:15" x14ac:dyDescent="0.3">
      <c r="E8313" t="s">
        <v>8395</v>
      </c>
      <c r="F8313" t="s">
        <v>8109</v>
      </c>
      <c r="G8313" t="s">
        <v>17</v>
      </c>
      <c r="H8313" t="s">
        <v>8406</v>
      </c>
      <c r="I8313" t="s">
        <v>26</v>
      </c>
      <c r="M8313">
        <v>1934</v>
      </c>
      <c r="N8313">
        <v>203</v>
      </c>
      <c r="O8313">
        <v>206</v>
      </c>
    </row>
    <row r="8314" spans="1:15" x14ac:dyDescent="0.3">
      <c r="A8314" t="s">
        <v>14</v>
      </c>
      <c r="B8314">
        <v>1</v>
      </c>
      <c r="C8314">
        <v>1</v>
      </c>
      <c r="D8314">
        <v>1</v>
      </c>
      <c r="E8314" t="s">
        <v>8395</v>
      </c>
      <c r="F8314" t="s">
        <v>8408</v>
      </c>
      <c r="G8314" t="s">
        <v>14</v>
      </c>
      <c r="H8314" t="s">
        <v>8409</v>
      </c>
      <c r="I8314" t="s">
        <v>26</v>
      </c>
      <c r="M8314">
        <v>1934</v>
      </c>
      <c r="N8314">
        <v>210</v>
      </c>
      <c r="O8314">
        <v>217</v>
      </c>
    </row>
    <row r="8315" spans="1:15" x14ac:dyDescent="0.3">
      <c r="E8315" t="s">
        <v>8395</v>
      </c>
      <c r="F8315" t="s">
        <v>8402</v>
      </c>
      <c r="G8315" t="s">
        <v>14</v>
      </c>
      <c r="H8315" t="s">
        <v>8403</v>
      </c>
      <c r="I8315" t="s">
        <v>22</v>
      </c>
      <c r="M8315">
        <v>1934</v>
      </c>
      <c r="N8315">
        <v>236</v>
      </c>
      <c r="O8315">
        <v>246</v>
      </c>
    </row>
    <row r="8316" spans="1:15" x14ac:dyDescent="0.3">
      <c r="E8316" t="s">
        <v>8395</v>
      </c>
      <c r="F8316" t="s">
        <v>8400</v>
      </c>
      <c r="G8316" t="s">
        <v>17</v>
      </c>
      <c r="H8316" t="s">
        <v>8401</v>
      </c>
      <c r="I8316" t="s">
        <v>19</v>
      </c>
      <c r="M8316">
        <v>1935</v>
      </c>
      <c r="N8316">
        <v>1</v>
      </c>
      <c r="O8316">
        <v>21</v>
      </c>
    </row>
    <row r="8317" spans="1:15" x14ac:dyDescent="0.3">
      <c r="A8317" t="s">
        <v>14</v>
      </c>
      <c r="B8317">
        <v>1</v>
      </c>
      <c r="C8317">
        <v>1</v>
      </c>
      <c r="D8317">
        <v>1</v>
      </c>
      <c r="E8317" t="s">
        <v>8395</v>
      </c>
      <c r="F8317" t="s">
        <v>8408</v>
      </c>
      <c r="G8317" t="s">
        <v>14</v>
      </c>
      <c r="H8317" t="s">
        <v>8412</v>
      </c>
      <c r="I8317" t="s">
        <v>26</v>
      </c>
      <c r="M8317">
        <v>1935</v>
      </c>
      <c r="N8317">
        <v>1</v>
      </c>
      <c r="O8317">
        <v>8</v>
      </c>
    </row>
    <row r="8318" spans="1:15" x14ac:dyDescent="0.3">
      <c r="A8318" t="s">
        <v>237</v>
      </c>
      <c r="B8318">
        <v>0</v>
      </c>
      <c r="C8318">
        <v>0</v>
      </c>
      <c r="D8318">
        <v>0</v>
      </c>
      <c r="E8318" t="s">
        <v>8395</v>
      </c>
      <c r="F8318" t="s">
        <v>8407</v>
      </c>
      <c r="G8318" t="s">
        <v>51</v>
      </c>
      <c r="H8318" t="s">
        <v>8401</v>
      </c>
      <c r="I8318" t="s">
        <v>270</v>
      </c>
      <c r="J8318" t="s">
        <v>1555</v>
      </c>
      <c r="M8318">
        <v>1935</v>
      </c>
      <c r="N8318">
        <v>12</v>
      </c>
      <c r="O8318">
        <v>21</v>
      </c>
    </row>
    <row r="8319" spans="1:15" x14ac:dyDescent="0.3">
      <c r="A8319" t="s">
        <v>14</v>
      </c>
      <c r="B8319">
        <v>1</v>
      </c>
      <c r="C8319">
        <v>1</v>
      </c>
      <c r="D8319">
        <v>1</v>
      </c>
      <c r="E8319" t="s">
        <v>8395</v>
      </c>
      <c r="F8319" t="s">
        <v>8396</v>
      </c>
      <c r="G8319" t="s">
        <v>14</v>
      </c>
      <c r="H8319" t="s">
        <v>8397</v>
      </c>
      <c r="I8319" t="s">
        <v>35</v>
      </c>
      <c r="J8319" t="s">
        <v>46</v>
      </c>
      <c r="K8319" t="s">
        <v>47</v>
      </c>
      <c r="L8319" t="s">
        <v>43</v>
      </c>
      <c r="M8319">
        <v>1935</v>
      </c>
      <c r="N8319">
        <v>64</v>
      </c>
      <c r="O8319">
        <v>79</v>
      </c>
    </row>
    <row r="8320" spans="1:15" x14ac:dyDescent="0.3">
      <c r="A8320" t="s">
        <v>237</v>
      </c>
      <c r="B8320">
        <v>0</v>
      </c>
      <c r="E8320" t="s">
        <v>8395</v>
      </c>
      <c r="F8320" t="s">
        <v>8398</v>
      </c>
      <c r="G8320" t="s">
        <v>17</v>
      </c>
      <c r="H8320" t="s">
        <v>8399</v>
      </c>
      <c r="I8320" t="s">
        <v>19</v>
      </c>
      <c r="M8320">
        <v>1935</v>
      </c>
      <c r="N8320">
        <v>82</v>
      </c>
      <c r="O8320">
        <v>105</v>
      </c>
    </row>
    <row r="8321" spans="1:15" x14ac:dyDescent="0.3">
      <c r="E8321" t="s">
        <v>8395</v>
      </c>
      <c r="F8321" t="s">
        <v>8413</v>
      </c>
      <c r="G8321" t="s">
        <v>14</v>
      </c>
      <c r="H8321" t="s">
        <v>8414</v>
      </c>
      <c r="I8321" t="s">
        <v>26</v>
      </c>
      <c r="M8321">
        <v>1935</v>
      </c>
      <c r="N8321">
        <v>99</v>
      </c>
      <c r="O8321">
        <v>105</v>
      </c>
    </row>
    <row r="8322" spans="1:15" x14ac:dyDescent="0.3">
      <c r="E8322" t="s">
        <v>8395</v>
      </c>
      <c r="F8322" t="s">
        <v>8410</v>
      </c>
      <c r="G8322" t="s">
        <v>17</v>
      </c>
      <c r="H8322" t="s">
        <v>8411</v>
      </c>
      <c r="I8322" t="s">
        <v>19</v>
      </c>
      <c r="M8322">
        <v>1935</v>
      </c>
      <c r="N8322">
        <v>196</v>
      </c>
      <c r="O8322">
        <v>217</v>
      </c>
    </row>
    <row r="8323" spans="1:15" x14ac:dyDescent="0.3">
      <c r="E8323" t="s">
        <v>8395</v>
      </c>
      <c r="F8323" t="s">
        <v>8404</v>
      </c>
      <c r="G8323" t="s">
        <v>17</v>
      </c>
      <c r="H8323" t="s">
        <v>8405</v>
      </c>
      <c r="I8323" t="s">
        <v>26</v>
      </c>
      <c r="M8323">
        <v>1935</v>
      </c>
      <c r="N8323">
        <v>196</v>
      </c>
      <c r="O8323">
        <v>201</v>
      </c>
    </row>
    <row r="8324" spans="1:15" x14ac:dyDescent="0.3">
      <c r="E8324" t="s">
        <v>8395</v>
      </c>
      <c r="F8324" t="s">
        <v>8109</v>
      </c>
      <c r="G8324" t="s">
        <v>17</v>
      </c>
      <c r="H8324" t="s">
        <v>8406</v>
      </c>
      <c r="I8324" t="s">
        <v>26</v>
      </c>
      <c r="M8324">
        <v>1935</v>
      </c>
      <c r="N8324">
        <v>203</v>
      </c>
      <c r="O8324">
        <v>206</v>
      </c>
    </row>
    <row r="8325" spans="1:15" x14ac:dyDescent="0.3">
      <c r="A8325" t="s">
        <v>14</v>
      </c>
      <c r="B8325">
        <v>1</v>
      </c>
      <c r="C8325">
        <v>1</v>
      </c>
      <c r="D8325">
        <v>1</v>
      </c>
      <c r="E8325" t="s">
        <v>8395</v>
      </c>
      <c r="F8325" t="s">
        <v>8408</v>
      </c>
      <c r="G8325" t="s">
        <v>14</v>
      </c>
      <c r="H8325" t="s">
        <v>8409</v>
      </c>
      <c r="I8325" t="s">
        <v>26</v>
      </c>
      <c r="M8325">
        <v>1935</v>
      </c>
      <c r="N8325">
        <v>210</v>
      </c>
      <c r="O8325">
        <v>217</v>
      </c>
    </row>
    <row r="8326" spans="1:15" x14ac:dyDescent="0.3">
      <c r="E8326" t="s">
        <v>8395</v>
      </c>
      <c r="F8326" t="s">
        <v>8402</v>
      </c>
      <c r="G8326" t="s">
        <v>14</v>
      </c>
      <c r="H8326" t="s">
        <v>8403</v>
      </c>
      <c r="I8326" t="s">
        <v>22</v>
      </c>
      <c r="M8326">
        <v>1935</v>
      </c>
      <c r="N8326">
        <v>236</v>
      </c>
      <c r="O8326">
        <v>246</v>
      </c>
    </row>
    <row r="8327" spans="1:15" x14ac:dyDescent="0.3">
      <c r="A8327" t="s">
        <v>14</v>
      </c>
      <c r="B8327">
        <v>1</v>
      </c>
      <c r="C8327">
        <v>1</v>
      </c>
      <c r="D8327">
        <v>1</v>
      </c>
      <c r="E8327" t="s">
        <v>8357</v>
      </c>
      <c r="F8327" t="s">
        <v>8419</v>
      </c>
      <c r="G8327" t="s">
        <v>14</v>
      </c>
      <c r="H8327" t="s">
        <v>8421</v>
      </c>
      <c r="I8327" t="s">
        <v>22</v>
      </c>
      <c r="M8327">
        <v>1936</v>
      </c>
      <c r="N8327">
        <v>6</v>
      </c>
      <c r="O8327">
        <v>11</v>
      </c>
    </row>
    <row r="8328" spans="1:15" x14ac:dyDescent="0.3">
      <c r="A8328" t="s">
        <v>14</v>
      </c>
      <c r="B8328">
        <v>1</v>
      </c>
      <c r="C8328">
        <v>1</v>
      </c>
      <c r="D8328">
        <v>1</v>
      </c>
      <c r="E8328" t="s">
        <v>8357</v>
      </c>
      <c r="F8328" t="s">
        <v>6382</v>
      </c>
      <c r="G8328" t="s">
        <v>14</v>
      </c>
      <c r="H8328" t="s">
        <v>8416</v>
      </c>
      <c r="I8328" t="s">
        <v>35</v>
      </c>
      <c r="J8328" t="s">
        <v>32</v>
      </c>
      <c r="M8328">
        <v>1936</v>
      </c>
      <c r="N8328">
        <v>41</v>
      </c>
      <c r="O8328">
        <v>47</v>
      </c>
    </row>
    <row r="8329" spans="1:15" x14ac:dyDescent="0.3">
      <c r="A8329" t="s">
        <v>23</v>
      </c>
      <c r="B8329">
        <v>1</v>
      </c>
      <c r="C8329">
        <v>1</v>
      </c>
      <c r="D8329">
        <v>1</v>
      </c>
      <c r="E8329" t="s">
        <v>8357</v>
      </c>
      <c r="F8329" t="s">
        <v>8417</v>
      </c>
      <c r="G8329" t="s">
        <v>23</v>
      </c>
      <c r="H8329" t="s">
        <v>8418</v>
      </c>
      <c r="I8329" t="s">
        <v>22</v>
      </c>
      <c r="M8329">
        <v>1936</v>
      </c>
      <c r="N8329">
        <v>74</v>
      </c>
      <c r="O8329">
        <v>81</v>
      </c>
    </row>
    <row r="8330" spans="1:15" x14ac:dyDescent="0.3">
      <c r="A8330" t="s">
        <v>14</v>
      </c>
      <c r="B8330">
        <v>1</v>
      </c>
      <c r="C8330">
        <v>1</v>
      </c>
      <c r="D8330">
        <v>1</v>
      </c>
      <c r="E8330" t="s">
        <v>8357</v>
      </c>
      <c r="F8330" t="s">
        <v>8419</v>
      </c>
      <c r="G8330" t="s">
        <v>14</v>
      </c>
      <c r="H8330" t="s">
        <v>8420</v>
      </c>
      <c r="I8330" t="s">
        <v>22</v>
      </c>
      <c r="M8330">
        <v>1936</v>
      </c>
      <c r="N8330">
        <v>110</v>
      </c>
      <c r="O8330">
        <v>115</v>
      </c>
    </row>
    <row r="8331" spans="1:15" x14ac:dyDescent="0.3">
      <c r="E8331" t="s">
        <v>8357</v>
      </c>
      <c r="F8331" t="s">
        <v>210</v>
      </c>
      <c r="G8331" t="s">
        <v>51</v>
      </c>
      <c r="H8331" t="s">
        <v>8415</v>
      </c>
      <c r="I8331" t="s">
        <v>52</v>
      </c>
      <c r="J8331" t="s">
        <v>212</v>
      </c>
      <c r="M8331">
        <v>1936</v>
      </c>
      <c r="N8331">
        <v>158</v>
      </c>
      <c r="O8331">
        <v>165</v>
      </c>
    </row>
    <row r="8332" spans="1:15" x14ac:dyDescent="0.3">
      <c r="A8332" t="s">
        <v>14</v>
      </c>
      <c r="B8332">
        <v>1</v>
      </c>
      <c r="C8332">
        <v>1</v>
      </c>
      <c r="D8332">
        <v>1</v>
      </c>
      <c r="E8332" t="s">
        <v>8357</v>
      </c>
      <c r="F8332" t="s">
        <v>6382</v>
      </c>
      <c r="G8332" t="s">
        <v>14</v>
      </c>
      <c r="H8332" t="s">
        <v>8363</v>
      </c>
      <c r="I8332" t="s">
        <v>35</v>
      </c>
      <c r="J8332" t="s">
        <v>32</v>
      </c>
      <c r="M8332">
        <v>1937</v>
      </c>
      <c r="N8332">
        <v>102</v>
      </c>
      <c r="O8332">
        <v>108</v>
      </c>
    </row>
    <row r="8333" spans="1:15" x14ac:dyDescent="0.3">
      <c r="A8333" t="s">
        <v>14</v>
      </c>
      <c r="B8333">
        <v>1</v>
      </c>
      <c r="C8333">
        <v>1</v>
      </c>
      <c r="D8333">
        <v>1</v>
      </c>
      <c r="E8333" t="s">
        <v>8357</v>
      </c>
      <c r="F8333" t="s">
        <v>6382</v>
      </c>
      <c r="G8333" t="s">
        <v>14</v>
      </c>
      <c r="H8333" t="s">
        <v>8363</v>
      </c>
      <c r="I8333" t="s">
        <v>35</v>
      </c>
      <c r="J8333" t="s">
        <v>32</v>
      </c>
      <c r="M8333">
        <v>1938</v>
      </c>
      <c r="N8333">
        <v>102</v>
      </c>
      <c r="O8333">
        <v>108</v>
      </c>
    </row>
    <row r="8334" spans="1:15" x14ac:dyDescent="0.3">
      <c r="A8334" t="s">
        <v>14</v>
      </c>
      <c r="B8334">
        <v>1</v>
      </c>
      <c r="C8334">
        <v>1</v>
      </c>
      <c r="D8334">
        <v>1</v>
      </c>
      <c r="E8334" t="s">
        <v>8337</v>
      </c>
      <c r="F8334" t="s">
        <v>8338</v>
      </c>
      <c r="G8334" t="s">
        <v>14</v>
      </c>
      <c r="H8334" t="s">
        <v>8422</v>
      </c>
      <c r="I8334" t="s">
        <v>22</v>
      </c>
      <c r="M8334">
        <v>1939</v>
      </c>
      <c r="N8334">
        <v>0</v>
      </c>
      <c r="O8334">
        <v>3</v>
      </c>
    </row>
    <row r="8335" spans="1:15" x14ac:dyDescent="0.3">
      <c r="A8335" t="s">
        <v>14</v>
      </c>
      <c r="B8335">
        <v>1</v>
      </c>
      <c r="C8335">
        <v>1</v>
      </c>
      <c r="D8335">
        <v>1</v>
      </c>
      <c r="E8335" t="s">
        <v>8337</v>
      </c>
      <c r="F8335" t="s">
        <v>8338</v>
      </c>
      <c r="G8335" t="s">
        <v>14</v>
      </c>
      <c r="H8335" t="s">
        <v>8423</v>
      </c>
      <c r="I8335" t="s">
        <v>22</v>
      </c>
      <c r="M8335">
        <v>1940</v>
      </c>
      <c r="N8335">
        <v>0</v>
      </c>
      <c r="O8335">
        <v>3</v>
      </c>
    </row>
    <row r="8336" spans="1:15" x14ac:dyDescent="0.3">
      <c r="A8336" t="s">
        <v>14</v>
      </c>
      <c r="B8336">
        <v>1</v>
      </c>
      <c r="C8336">
        <v>1</v>
      </c>
      <c r="D8336">
        <v>1</v>
      </c>
      <c r="E8336" t="s">
        <v>8337</v>
      </c>
      <c r="F8336" t="s">
        <v>8338</v>
      </c>
      <c r="G8336" t="s">
        <v>14</v>
      </c>
      <c r="H8336" t="s">
        <v>8424</v>
      </c>
      <c r="I8336" t="s">
        <v>22</v>
      </c>
      <c r="M8336">
        <v>1941</v>
      </c>
      <c r="N8336">
        <v>0</v>
      </c>
      <c r="O8336">
        <v>3</v>
      </c>
    </row>
    <row r="8337" spans="5:15" x14ac:dyDescent="0.3">
      <c r="E8337" t="s">
        <v>8425</v>
      </c>
      <c r="F8337" t="s">
        <v>2112</v>
      </c>
      <c r="G8337" t="s">
        <v>14</v>
      </c>
      <c r="H8337" t="s">
        <v>8431</v>
      </c>
      <c r="I8337" t="s">
        <v>26</v>
      </c>
      <c r="M8337">
        <v>1942</v>
      </c>
      <c r="N8337">
        <v>0</v>
      </c>
      <c r="O8337">
        <v>6</v>
      </c>
    </row>
    <row r="8338" spans="5:15" x14ac:dyDescent="0.3">
      <c r="E8338" t="s">
        <v>8425</v>
      </c>
      <c r="F8338" t="s">
        <v>8426</v>
      </c>
      <c r="G8338" t="s">
        <v>14</v>
      </c>
      <c r="H8338" t="s">
        <v>8427</v>
      </c>
      <c r="I8338" t="s">
        <v>52</v>
      </c>
      <c r="J8338" t="s">
        <v>32</v>
      </c>
      <c r="M8338">
        <v>1942</v>
      </c>
      <c r="N8338">
        <v>7</v>
      </c>
      <c r="O8338">
        <v>12</v>
      </c>
    </row>
    <row r="8339" spans="5:15" x14ac:dyDescent="0.3">
      <c r="E8339" t="s">
        <v>8425</v>
      </c>
      <c r="F8339" t="s">
        <v>8428</v>
      </c>
      <c r="G8339" t="s">
        <v>14</v>
      </c>
      <c r="H8339" t="s">
        <v>8429</v>
      </c>
      <c r="I8339" t="s">
        <v>22</v>
      </c>
      <c r="M8339">
        <v>1942</v>
      </c>
      <c r="N8339">
        <v>7</v>
      </c>
      <c r="O8339">
        <v>23</v>
      </c>
    </row>
    <row r="8340" spans="5:15" x14ac:dyDescent="0.3">
      <c r="E8340" t="s">
        <v>8425</v>
      </c>
      <c r="F8340" t="s">
        <v>241</v>
      </c>
      <c r="G8340" t="s">
        <v>23</v>
      </c>
      <c r="H8340" t="s">
        <v>8432</v>
      </c>
      <c r="I8340" t="s">
        <v>52</v>
      </c>
      <c r="J8340" t="s">
        <v>117</v>
      </c>
      <c r="M8340">
        <v>1942</v>
      </c>
      <c r="N8340">
        <v>123</v>
      </c>
      <c r="O8340">
        <v>129</v>
      </c>
    </row>
    <row r="8341" spans="5:15" x14ac:dyDescent="0.3">
      <c r="E8341" t="s">
        <v>8425</v>
      </c>
      <c r="F8341" t="s">
        <v>7490</v>
      </c>
      <c r="G8341" t="s">
        <v>23</v>
      </c>
      <c r="H8341" t="s">
        <v>8430</v>
      </c>
      <c r="I8341" t="s">
        <v>52</v>
      </c>
      <c r="J8341" t="s">
        <v>121</v>
      </c>
      <c r="M8341">
        <v>1942</v>
      </c>
      <c r="N8341">
        <v>143</v>
      </c>
      <c r="O8341">
        <v>151</v>
      </c>
    </row>
    <row r="8342" spans="5:15" x14ac:dyDescent="0.3">
      <c r="E8342" t="s">
        <v>8425</v>
      </c>
      <c r="F8342" t="s">
        <v>430</v>
      </c>
      <c r="G8342" t="s">
        <v>23</v>
      </c>
      <c r="H8342" t="s">
        <v>8433</v>
      </c>
      <c r="I8342" t="s">
        <v>26</v>
      </c>
      <c r="M8342">
        <v>1942</v>
      </c>
      <c r="N8342">
        <v>367</v>
      </c>
      <c r="O8342">
        <v>380</v>
      </c>
    </row>
    <row r="8343" spans="5:15" x14ac:dyDescent="0.3">
      <c r="E8343" t="s">
        <v>8425</v>
      </c>
      <c r="F8343" t="s">
        <v>430</v>
      </c>
      <c r="G8343" t="s">
        <v>14</v>
      </c>
      <c r="H8343" t="s">
        <v>8433</v>
      </c>
      <c r="I8343" t="s">
        <v>19</v>
      </c>
      <c r="M8343">
        <v>1942</v>
      </c>
      <c r="N8343">
        <v>367</v>
      </c>
      <c r="O8343">
        <v>380</v>
      </c>
    </row>
    <row r="8344" spans="5:15" x14ac:dyDescent="0.3">
      <c r="E8344" t="s">
        <v>8425</v>
      </c>
      <c r="F8344" t="s">
        <v>2112</v>
      </c>
      <c r="G8344" t="s">
        <v>14</v>
      </c>
      <c r="H8344" t="s">
        <v>8431</v>
      </c>
      <c r="I8344" t="s">
        <v>26</v>
      </c>
      <c r="M8344">
        <v>1943</v>
      </c>
      <c r="N8344">
        <v>0</v>
      </c>
      <c r="O8344">
        <v>6</v>
      </c>
    </row>
    <row r="8345" spans="5:15" x14ac:dyDescent="0.3">
      <c r="E8345" t="s">
        <v>8425</v>
      </c>
      <c r="F8345" t="s">
        <v>8426</v>
      </c>
      <c r="G8345" t="s">
        <v>14</v>
      </c>
      <c r="H8345" t="s">
        <v>8427</v>
      </c>
      <c r="I8345" t="s">
        <v>52</v>
      </c>
      <c r="J8345" t="s">
        <v>32</v>
      </c>
      <c r="M8345">
        <v>1943</v>
      </c>
      <c r="N8345">
        <v>7</v>
      </c>
      <c r="O8345">
        <v>12</v>
      </c>
    </row>
    <row r="8346" spans="5:15" x14ac:dyDescent="0.3">
      <c r="E8346" t="s">
        <v>8425</v>
      </c>
      <c r="F8346" t="s">
        <v>8428</v>
      </c>
      <c r="G8346" t="s">
        <v>14</v>
      </c>
      <c r="H8346" t="s">
        <v>8429</v>
      </c>
      <c r="I8346" t="s">
        <v>22</v>
      </c>
      <c r="M8346">
        <v>1943</v>
      </c>
      <c r="N8346">
        <v>7</v>
      </c>
      <c r="O8346">
        <v>23</v>
      </c>
    </row>
    <row r="8347" spans="5:15" x14ac:dyDescent="0.3">
      <c r="E8347" t="s">
        <v>8425</v>
      </c>
      <c r="F8347" t="s">
        <v>241</v>
      </c>
      <c r="G8347" t="s">
        <v>23</v>
      </c>
      <c r="H8347" t="s">
        <v>8432</v>
      </c>
      <c r="I8347" t="s">
        <v>52</v>
      </c>
      <c r="J8347" t="s">
        <v>117</v>
      </c>
      <c r="M8347">
        <v>1943</v>
      </c>
      <c r="N8347">
        <v>123</v>
      </c>
      <c r="O8347">
        <v>129</v>
      </c>
    </row>
    <row r="8348" spans="5:15" x14ac:dyDescent="0.3">
      <c r="E8348" t="s">
        <v>8425</v>
      </c>
      <c r="F8348" t="s">
        <v>7490</v>
      </c>
      <c r="G8348" t="s">
        <v>23</v>
      </c>
      <c r="H8348" t="s">
        <v>8430</v>
      </c>
      <c r="I8348" t="s">
        <v>52</v>
      </c>
      <c r="J8348" t="s">
        <v>121</v>
      </c>
      <c r="M8348">
        <v>1943</v>
      </c>
      <c r="N8348">
        <v>143</v>
      </c>
      <c r="O8348">
        <v>151</v>
      </c>
    </row>
    <row r="8349" spans="5:15" x14ac:dyDescent="0.3">
      <c r="E8349" t="s">
        <v>8425</v>
      </c>
      <c r="F8349" t="s">
        <v>430</v>
      </c>
      <c r="G8349" t="s">
        <v>23</v>
      </c>
      <c r="H8349" t="s">
        <v>8433</v>
      </c>
      <c r="I8349" t="s">
        <v>26</v>
      </c>
      <c r="M8349">
        <v>1943</v>
      </c>
      <c r="N8349">
        <v>367</v>
      </c>
      <c r="O8349">
        <v>380</v>
      </c>
    </row>
    <row r="8350" spans="5:15" x14ac:dyDescent="0.3">
      <c r="E8350" t="s">
        <v>8425</v>
      </c>
      <c r="F8350" t="s">
        <v>430</v>
      </c>
      <c r="G8350" t="s">
        <v>14</v>
      </c>
      <c r="H8350" t="s">
        <v>8433</v>
      </c>
      <c r="I8350" t="s">
        <v>19</v>
      </c>
      <c r="M8350">
        <v>1943</v>
      </c>
      <c r="N8350">
        <v>367</v>
      </c>
      <c r="O8350">
        <v>380</v>
      </c>
    </row>
    <row r="8351" spans="5:15" x14ac:dyDescent="0.3">
      <c r="E8351" t="s">
        <v>8425</v>
      </c>
      <c r="F8351" t="s">
        <v>2112</v>
      </c>
      <c r="G8351" t="s">
        <v>14</v>
      </c>
      <c r="H8351" t="s">
        <v>8431</v>
      </c>
      <c r="I8351" t="s">
        <v>26</v>
      </c>
      <c r="M8351">
        <v>1944</v>
      </c>
      <c r="N8351">
        <v>0</v>
      </c>
      <c r="O8351">
        <v>6</v>
      </c>
    </row>
    <row r="8352" spans="5:15" x14ac:dyDescent="0.3">
      <c r="E8352" t="s">
        <v>8425</v>
      </c>
      <c r="F8352" t="s">
        <v>8426</v>
      </c>
      <c r="G8352" t="s">
        <v>14</v>
      </c>
      <c r="H8352" t="s">
        <v>8427</v>
      </c>
      <c r="I8352" t="s">
        <v>52</v>
      </c>
      <c r="J8352" t="s">
        <v>32</v>
      </c>
      <c r="M8352">
        <v>1944</v>
      </c>
      <c r="N8352">
        <v>7</v>
      </c>
      <c r="O8352">
        <v>12</v>
      </c>
    </row>
    <row r="8353" spans="1:15" x14ac:dyDescent="0.3">
      <c r="E8353" t="s">
        <v>8425</v>
      </c>
      <c r="F8353" t="s">
        <v>8428</v>
      </c>
      <c r="G8353" t="s">
        <v>14</v>
      </c>
      <c r="H8353" t="s">
        <v>8429</v>
      </c>
      <c r="I8353" t="s">
        <v>22</v>
      </c>
      <c r="M8353">
        <v>1944</v>
      </c>
      <c r="N8353">
        <v>7</v>
      </c>
      <c r="O8353">
        <v>23</v>
      </c>
    </row>
    <row r="8354" spans="1:15" x14ac:dyDescent="0.3">
      <c r="E8354" t="s">
        <v>8425</v>
      </c>
      <c r="F8354" t="s">
        <v>241</v>
      </c>
      <c r="G8354" t="s">
        <v>23</v>
      </c>
      <c r="H8354" t="s">
        <v>8432</v>
      </c>
      <c r="I8354" t="s">
        <v>52</v>
      </c>
      <c r="J8354" t="s">
        <v>117</v>
      </c>
      <c r="M8354">
        <v>1944</v>
      </c>
      <c r="N8354">
        <v>123</v>
      </c>
      <c r="O8354">
        <v>129</v>
      </c>
    </row>
    <row r="8355" spans="1:15" x14ac:dyDescent="0.3">
      <c r="E8355" t="s">
        <v>8425</v>
      </c>
      <c r="F8355" t="s">
        <v>7490</v>
      </c>
      <c r="G8355" t="s">
        <v>23</v>
      </c>
      <c r="H8355" t="s">
        <v>8430</v>
      </c>
      <c r="I8355" t="s">
        <v>52</v>
      </c>
      <c r="J8355" t="s">
        <v>121</v>
      </c>
      <c r="M8355">
        <v>1944</v>
      </c>
      <c r="N8355">
        <v>143</v>
      </c>
      <c r="O8355">
        <v>151</v>
      </c>
    </row>
    <row r="8356" spans="1:15" x14ac:dyDescent="0.3">
      <c r="E8356" t="s">
        <v>8425</v>
      </c>
      <c r="F8356" t="s">
        <v>430</v>
      </c>
      <c r="G8356" t="s">
        <v>23</v>
      </c>
      <c r="H8356" t="s">
        <v>8433</v>
      </c>
      <c r="I8356" t="s">
        <v>26</v>
      </c>
      <c r="M8356">
        <v>1944</v>
      </c>
      <c r="N8356">
        <v>367</v>
      </c>
      <c r="O8356">
        <v>380</v>
      </c>
    </row>
    <row r="8357" spans="1:15" x14ac:dyDescent="0.3">
      <c r="E8357" t="s">
        <v>8425</v>
      </c>
      <c r="F8357" t="s">
        <v>430</v>
      </c>
      <c r="G8357" t="s">
        <v>14</v>
      </c>
      <c r="H8357" t="s">
        <v>8433</v>
      </c>
      <c r="I8357" t="s">
        <v>19</v>
      </c>
      <c r="M8357">
        <v>1944</v>
      </c>
      <c r="N8357">
        <v>367</v>
      </c>
      <c r="O8357">
        <v>380</v>
      </c>
    </row>
    <row r="8358" spans="1:15" x14ac:dyDescent="0.3">
      <c r="E8358" t="s">
        <v>8304</v>
      </c>
      <c r="F8358" t="s">
        <v>391</v>
      </c>
      <c r="G8358" t="s">
        <v>51</v>
      </c>
      <c r="H8358" t="s">
        <v>8434</v>
      </c>
      <c r="I8358" t="s">
        <v>52</v>
      </c>
      <c r="J8358" t="s">
        <v>393</v>
      </c>
      <c r="M8358">
        <v>1945</v>
      </c>
      <c r="N8358">
        <v>7</v>
      </c>
      <c r="O8358">
        <v>17</v>
      </c>
    </row>
    <row r="8359" spans="1:15" x14ac:dyDescent="0.3">
      <c r="A8359" t="s">
        <v>51</v>
      </c>
      <c r="B8359">
        <v>1</v>
      </c>
      <c r="C8359">
        <v>1</v>
      </c>
      <c r="D8359">
        <v>1</v>
      </c>
      <c r="E8359" t="s">
        <v>8304</v>
      </c>
      <c r="F8359" t="s">
        <v>8308</v>
      </c>
      <c r="G8359" t="s">
        <v>51</v>
      </c>
      <c r="H8359" t="s">
        <v>8309</v>
      </c>
      <c r="I8359" t="s">
        <v>19</v>
      </c>
      <c r="M8359">
        <v>1945</v>
      </c>
      <c r="N8359">
        <v>34</v>
      </c>
      <c r="O8359">
        <v>38</v>
      </c>
    </row>
    <row r="8360" spans="1:15" x14ac:dyDescent="0.3">
      <c r="E8360" t="s">
        <v>8304</v>
      </c>
      <c r="F8360" t="s">
        <v>4523</v>
      </c>
      <c r="G8360" t="s">
        <v>14</v>
      </c>
      <c r="H8360" t="s">
        <v>8324</v>
      </c>
      <c r="I8360" t="s">
        <v>52</v>
      </c>
      <c r="J8360" t="s">
        <v>32</v>
      </c>
      <c r="M8360">
        <v>1945</v>
      </c>
      <c r="N8360">
        <v>40</v>
      </c>
      <c r="O8360">
        <v>44</v>
      </c>
    </row>
    <row r="8361" spans="1:15" x14ac:dyDescent="0.3">
      <c r="A8361" t="s">
        <v>14</v>
      </c>
      <c r="B8361">
        <v>1</v>
      </c>
      <c r="C8361">
        <v>1</v>
      </c>
      <c r="D8361">
        <v>1</v>
      </c>
      <c r="E8361" t="s">
        <v>8304</v>
      </c>
      <c r="F8361" t="s">
        <v>4521</v>
      </c>
      <c r="G8361" t="s">
        <v>14</v>
      </c>
      <c r="H8361" t="s">
        <v>8305</v>
      </c>
      <c r="I8361" t="s">
        <v>26</v>
      </c>
      <c r="M8361">
        <v>1945</v>
      </c>
      <c r="N8361">
        <v>40</v>
      </c>
      <c r="O8361">
        <v>50</v>
      </c>
    </row>
    <row r="8362" spans="1:15" x14ac:dyDescent="0.3">
      <c r="E8362" t="s">
        <v>8304</v>
      </c>
      <c r="F8362" t="s">
        <v>4521</v>
      </c>
      <c r="G8362" t="s">
        <v>51</v>
      </c>
      <c r="H8362" t="s">
        <v>8305</v>
      </c>
      <c r="I8362" t="s">
        <v>19</v>
      </c>
      <c r="M8362">
        <v>1945</v>
      </c>
      <c r="N8362">
        <v>40</v>
      </c>
      <c r="O8362">
        <v>50</v>
      </c>
    </row>
    <row r="8363" spans="1:15" x14ac:dyDescent="0.3">
      <c r="A8363" t="s">
        <v>14</v>
      </c>
      <c r="B8363">
        <v>1</v>
      </c>
      <c r="C8363">
        <v>1</v>
      </c>
      <c r="D8363">
        <v>1</v>
      </c>
      <c r="E8363" t="s">
        <v>8304</v>
      </c>
      <c r="F8363" t="s">
        <v>4547</v>
      </c>
      <c r="G8363" t="s">
        <v>14</v>
      </c>
      <c r="H8363" t="s">
        <v>8325</v>
      </c>
      <c r="I8363" t="s">
        <v>52</v>
      </c>
      <c r="J8363" t="s">
        <v>32</v>
      </c>
      <c r="M8363">
        <v>1945</v>
      </c>
      <c r="N8363">
        <v>45</v>
      </c>
      <c r="O8363">
        <v>50</v>
      </c>
    </row>
    <row r="8364" spans="1:15" x14ac:dyDescent="0.3">
      <c r="E8364" t="s">
        <v>8304</v>
      </c>
      <c r="F8364" t="s">
        <v>8318</v>
      </c>
      <c r="G8364" t="s">
        <v>51</v>
      </c>
      <c r="H8364" t="s">
        <v>8319</v>
      </c>
      <c r="I8364" t="s">
        <v>19</v>
      </c>
      <c r="M8364">
        <v>1945</v>
      </c>
      <c r="N8364">
        <v>54</v>
      </c>
      <c r="O8364">
        <v>64</v>
      </c>
    </row>
    <row r="8365" spans="1:15" x14ac:dyDescent="0.3">
      <c r="A8365" t="s">
        <v>14</v>
      </c>
      <c r="B8365">
        <v>1</v>
      </c>
      <c r="C8365">
        <v>1</v>
      </c>
      <c r="D8365">
        <v>1</v>
      </c>
      <c r="E8365" t="s">
        <v>8304</v>
      </c>
      <c r="F8365" t="s">
        <v>8318</v>
      </c>
      <c r="G8365" t="s">
        <v>14</v>
      </c>
      <c r="H8365" t="s">
        <v>8319</v>
      </c>
      <c r="I8365" t="s">
        <v>370</v>
      </c>
      <c r="J8365" t="s">
        <v>46</v>
      </c>
      <c r="K8365" t="s">
        <v>47</v>
      </c>
      <c r="L8365" t="s">
        <v>43</v>
      </c>
      <c r="M8365">
        <v>1945</v>
      </c>
      <c r="N8365">
        <v>54</v>
      </c>
      <c r="O8365">
        <v>64</v>
      </c>
    </row>
    <row r="8366" spans="1:15" x14ac:dyDescent="0.3">
      <c r="E8366" t="s">
        <v>8304</v>
      </c>
      <c r="F8366" t="s">
        <v>131</v>
      </c>
      <c r="G8366" t="s">
        <v>51</v>
      </c>
      <c r="H8366" t="s">
        <v>8323</v>
      </c>
      <c r="I8366" t="s">
        <v>52</v>
      </c>
      <c r="J8366" t="s">
        <v>60</v>
      </c>
      <c r="M8366">
        <v>1945</v>
      </c>
      <c r="N8366">
        <v>76</v>
      </c>
      <c r="O8366">
        <v>82</v>
      </c>
    </row>
    <row r="8367" spans="1:15" x14ac:dyDescent="0.3">
      <c r="E8367" t="s">
        <v>8304</v>
      </c>
      <c r="F8367" t="s">
        <v>131</v>
      </c>
      <c r="G8367" t="s">
        <v>51</v>
      </c>
      <c r="H8367" t="s">
        <v>8322</v>
      </c>
      <c r="I8367" t="s">
        <v>52</v>
      </c>
      <c r="J8367" t="s">
        <v>60</v>
      </c>
      <c r="M8367">
        <v>1945</v>
      </c>
      <c r="N8367">
        <v>193</v>
      </c>
      <c r="O8367">
        <v>199</v>
      </c>
    </row>
    <row r="8368" spans="1:15" x14ac:dyDescent="0.3">
      <c r="E8368" t="s">
        <v>8304</v>
      </c>
      <c r="F8368" t="s">
        <v>8320</v>
      </c>
      <c r="G8368" t="s">
        <v>51</v>
      </c>
      <c r="H8368" t="s">
        <v>8321</v>
      </c>
      <c r="I8368" t="s">
        <v>22</v>
      </c>
      <c r="M8368">
        <v>1945</v>
      </c>
      <c r="N8368">
        <v>201</v>
      </c>
      <c r="O8368">
        <v>211</v>
      </c>
    </row>
    <row r="8369" spans="1:15" x14ac:dyDescent="0.3">
      <c r="A8369" t="s">
        <v>14</v>
      </c>
      <c r="B8369">
        <v>1</v>
      </c>
      <c r="C8369">
        <v>1</v>
      </c>
      <c r="D8369">
        <v>1</v>
      </c>
      <c r="E8369" t="s">
        <v>8304</v>
      </c>
      <c r="F8369" t="s">
        <v>8316</v>
      </c>
      <c r="G8369" t="s">
        <v>14</v>
      </c>
      <c r="H8369" t="s">
        <v>8317</v>
      </c>
      <c r="I8369" t="s">
        <v>26</v>
      </c>
      <c r="M8369">
        <v>1945</v>
      </c>
      <c r="N8369">
        <v>213</v>
      </c>
      <c r="O8369">
        <v>222</v>
      </c>
    </row>
    <row r="8370" spans="1:15" x14ac:dyDescent="0.3">
      <c r="E8370" t="s">
        <v>8304</v>
      </c>
      <c r="F8370" t="s">
        <v>8316</v>
      </c>
      <c r="G8370" t="s">
        <v>51</v>
      </c>
      <c r="H8370" t="s">
        <v>8317</v>
      </c>
      <c r="I8370" t="s">
        <v>19</v>
      </c>
      <c r="M8370">
        <v>1945</v>
      </c>
      <c r="N8370">
        <v>213</v>
      </c>
      <c r="O8370">
        <v>222</v>
      </c>
    </row>
    <row r="8371" spans="1:15" x14ac:dyDescent="0.3">
      <c r="E8371" t="s">
        <v>8304</v>
      </c>
      <c r="F8371" t="s">
        <v>8312</v>
      </c>
      <c r="G8371" t="s">
        <v>14</v>
      </c>
      <c r="H8371" t="s">
        <v>8313</v>
      </c>
      <c r="I8371" t="s">
        <v>52</v>
      </c>
      <c r="J8371" t="s">
        <v>32</v>
      </c>
      <c r="M8371">
        <v>1945</v>
      </c>
      <c r="N8371">
        <v>219</v>
      </c>
      <c r="O8371">
        <v>222</v>
      </c>
    </row>
    <row r="8372" spans="1:15" x14ac:dyDescent="0.3">
      <c r="A8372" t="s">
        <v>14</v>
      </c>
      <c r="B8372">
        <v>0</v>
      </c>
      <c r="C8372">
        <v>1</v>
      </c>
      <c r="D8372" t="s">
        <v>14</v>
      </c>
      <c r="E8372" t="s">
        <v>8304</v>
      </c>
      <c r="F8372" t="s">
        <v>8306</v>
      </c>
      <c r="G8372" t="s">
        <v>23</v>
      </c>
      <c r="H8372" t="s">
        <v>8307</v>
      </c>
      <c r="I8372" t="s">
        <v>26</v>
      </c>
      <c r="M8372">
        <v>1945</v>
      </c>
      <c r="N8372">
        <v>224</v>
      </c>
      <c r="O8372">
        <v>228</v>
      </c>
    </row>
    <row r="8373" spans="1:15" x14ac:dyDescent="0.3">
      <c r="E8373" t="s">
        <v>8304</v>
      </c>
      <c r="F8373" t="s">
        <v>8306</v>
      </c>
      <c r="G8373" t="s">
        <v>14</v>
      </c>
      <c r="H8373" t="s">
        <v>8307</v>
      </c>
      <c r="I8373" t="s">
        <v>31</v>
      </c>
      <c r="J8373" t="s">
        <v>32</v>
      </c>
      <c r="M8373">
        <v>1945</v>
      </c>
      <c r="N8373">
        <v>224</v>
      </c>
      <c r="O8373">
        <v>228</v>
      </c>
    </row>
    <row r="8374" spans="1:15" x14ac:dyDescent="0.3">
      <c r="E8374" t="s">
        <v>8304</v>
      </c>
      <c r="F8374" t="s">
        <v>8314</v>
      </c>
      <c r="G8374" t="s">
        <v>17</v>
      </c>
      <c r="H8374" t="s">
        <v>8435</v>
      </c>
      <c r="I8374" t="s">
        <v>19</v>
      </c>
      <c r="M8374">
        <v>1945</v>
      </c>
      <c r="N8374">
        <v>360</v>
      </c>
      <c r="O8374">
        <v>366</v>
      </c>
    </row>
    <row r="8375" spans="1:15" x14ac:dyDescent="0.3">
      <c r="A8375" t="s">
        <v>237</v>
      </c>
      <c r="B8375">
        <v>0</v>
      </c>
      <c r="C8375">
        <v>0</v>
      </c>
      <c r="D8375">
        <v>0</v>
      </c>
      <c r="E8375" t="s">
        <v>8304</v>
      </c>
      <c r="F8375" t="s">
        <v>8314</v>
      </c>
      <c r="G8375" t="s">
        <v>23</v>
      </c>
      <c r="H8375" t="s">
        <v>8435</v>
      </c>
      <c r="I8375" t="s">
        <v>26</v>
      </c>
      <c r="M8375">
        <v>1945</v>
      </c>
      <c r="N8375">
        <v>360</v>
      </c>
      <c r="O8375">
        <v>366</v>
      </c>
    </row>
    <row r="8376" spans="1:15" x14ac:dyDescent="0.3">
      <c r="E8376" t="s">
        <v>8304</v>
      </c>
      <c r="F8376" t="s">
        <v>391</v>
      </c>
      <c r="G8376" t="s">
        <v>51</v>
      </c>
      <c r="H8376" t="s">
        <v>8434</v>
      </c>
      <c r="I8376" t="s">
        <v>52</v>
      </c>
      <c r="J8376" t="s">
        <v>393</v>
      </c>
      <c r="M8376">
        <v>1946</v>
      </c>
      <c r="N8376">
        <v>7</v>
      </c>
      <c r="O8376">
        <v>17</v>
      </c>
    </row>
    <row r="8377" spans="1:15" x14ac:dyDescent="0.3">
      <c r="A8377" t="s">
        <v>51</v>
      </c>
      <c r="B8377">
        <v>1</v>
      </c>
      <c r="C8377">
        <v>1</v>
      </c>
      <c r="D8377">
        <v>1</v>
      </c>
      <c r="E8377" t="s">
        <v>8304</v>
      </c>
      <c r="F8377" t="s">
        <v>8308</v>
      </c>
      <c r="G8377" t="s">
        <v>51</v>
      </c>
      <c r="H8377" t="s">
        <v>8309</v>
      </c>
      <c r="I8377" t="s">
        <v>19</v>
      </c>
      <c r="M8377">
        <v>1946</v>
      </c>
      <c r="N8377">
        <v>34</v>
      </c>
      <c r="O8377">
        <v>38</v>
      </c>
    </row>
    <row r="8378" spans="1:15" x14ac:dyDescent="0.3">
      <c r="A8378" t="s">
        <v>14</v>
      </c>
      <c r="B8378">
        <v>1</v>
      </c>
      <c r="C8378">
        <v>1</v>
      </c>
      <c r="D8378">
        <v>1</v>
      </c>
      <c r="E8378" t="s">
        <v>8304</v>
      </c>
      <c r="F8378" t="s">
        <v>4521</v>
      </c>
      <c r="G8378" t="s">
        <v>14</v>
      </c>
      <c r="H8378" t="s">
        <v>8305</v>
      </c>
      <c r="I8378" t="s">
        <v>26</v>
      </c>
      <c r="M8378">
        <v>1946</v>
      </c>
      <c r="N8378">
        <v>40</v>
      </c>
      <c r="O8378">
        <v>50</v>
      </c>
    </row>
    <row r="8379" spans="1:15" x14ac:dyDescent="0.3">
      <c r="E8379" t="s">
        <v>8304</v>
      </c>
      <c r="F8379" t="s">
        <v>4521</v>
      </c>
      <c r="G8379" t="s">
        <v>51</v>
      </c>
      <c r="H8379" t="s">
        <v>8305</v>
      </c>
      <c r="I8379" t="s">
        <v>19</v>
      </c>
      <c r="M8379">
        <v>1946</v>
      </c>
      <c r="N8379">
        <v>40</v>
      </c>
      <c r="O8379">
        <v>50</v>
      </c>
    </row>
    <row r="8380" spans="1:15" x14ac:dyDescent="0.3">
      <c r="E8380" t="s">
        <v>8304</v>
      </c>
      <c r="F8380" t="s">
        <v>4523</v>
      </c>
      <c r="G8380" t="s">
        <v>14</v>
      </c>
      <c r="H8380" t="s">
        <v>8324</v>
      </c>
      <c r="I8380" t="s">
        <v>52</v>
      </c>
      <c r="J8380" t="s">
        <v>32</v>
      </c>
      <c r="M8380">
        <v>1946</v>
      </c>
      <c r="N8380">
        <v>40</v>
      </c>
      <c r="O8380">
        <v>44</v>
      </c>
    </row>
    <row r="8381" spans="1:15" x14ac:dyDescent="0.3">
      <c r="A8381" t="s">
        <v>14</v>
      </c>
      <c r="B8381">
        <v>1</v>
      </c>
      <c r="C8381">
        <v>1</v>
      </c>
      <c r="D8381">
        <v>1</v>
      </c>
      <c r="E8381" t="s">
        <v>8304</v>
      </c>
      <c r="F8381" t="s">
        <v>4547</v>
      </c>
      <c r="G8381" t="s">
        <v>14</v>
      </c>
      <c r="H8381" t="s">
        <v>8325</v>
      </c>
      <c r="I8381" t="s">
        <v>52</v>
      </c>
      <c r="J8381" t="s">
        <v>32</v>
      </c>
      <c r="M8381">
        <v>1946</v>
      </c>
      <c r="N8381">
        <v>45</v>
      </c>
      <c r="O8381">
        <v>50</v>
      </c>
    </row>
    <row r="8382" spans="1:15" x14ac:dyDescent="0.3">
      <c r="E8382" t="s">
        <v>8304</v>
      </c>
      <c r="F8382" t="s">
        <v>8318</v>
      </c>
      <c r="G8382" t="s">
        <v>51</v>
      </c>
      <c r="H8382" t="s">
        <v>8319</v>
      </c>
      <c r="I8382" t="s">
        <v>19</v>
      </c>
      <c r="M8382">
        <v>1946</v>
      </c>
      <c r="N8382">
        <v>54</v>
      </c>
      <c r="O8382">
        <v>64</v>
      </c>
    </row>
    <row r="8383" spans="1:15" x14ac:dyDescent="0.3">
      <c r="A8383" t="s">
        <v>14</v>
      </c>
      <c r="B8383">
        <v>1</v>
      </c>
      <c r="C8383">
        <v>1</v>
      </c>
      <c r="D8383">
        <v>1</v>
      </c>
      <c r="E8383" t="s">
        <v>8304</v>
      </c>
      <c r="F8383" t="s">
        <v>8318</v>
      </c>
      <c r="G8383" t="s">
        <v>14</v>
      </c>
      <c r="H8383" t="s">
        <v>8319</v>
      </c>
      <c r="I8383" t="s">
        <v>370</v>
      </c>
      <c r="J8383" t="s">
        <v>46</v>
      </c>
      <c r="K8383" t="s">
        <v>47</v>
      </c>
      <c r="L8383" t="s">
        <v>43</v>
      </c>
      <c r="M8383">
        <v>1946</v>
      </c>
      <c r="N8383">
        <v>54</v>
      </c>
      <c r="O8383">
        <v>64</v>
      </c>
    </row>
    <row r="8384" spans="1:15" x14ac:dyDescent="0.3">
      <c r="E8384" t="s">
        <v>8304</v>
      </c>
      <c r="F8384" t="s">
        <v>131</v>
      </c>
      <c r="G8384" t="s">
        <v>51</v>
      </c>
      <c r="H8384" t="s">
        <v>8323</v>
      </c>
      <c r="I8384" t="s">
        <v>52</v>
      </c>
      <c r="J8384" t="s">
        <v>60</v>
      </c>
      <c r="M8384">
        <v>1946</v>
      </c>
      <c r="N8384">
        <v>76</v>
      </c>
      <c r="O8384">
        <v>82</v>
      </c>
    </row>
    <row r="8385" spans="1:15" x14ac:dyDescent="0.3">
      <c r="E8385" t="s">
        <v>8304</v>
      </c>
      <c r="F8385" t="s">
        <v>131</v>
      </c>
      <c r="G8385" t="s">
        <v>51</v>
      </c>
      <c r="H8385" t="s">
        <v>8322</v>
      </c>
      <c r="I8385" t="s">
        <v>52</v>
      </c>
      <c r="J8385" t="s">
        <v>60</v>
      </c>
      <c r="M8385">
        <v>1946</v>
      </c>
      <c r="N8385">
        <v>193</v>
      </c>
      <c r="O8385">
        <v>199</v>
      </c>
    </row>
    <row r="8386" spans="1:15" x14ac:dyDescent="0.3">
      <c r="E8386" t="s">
        <v>8304</v>
      </c>
      <c r="F8386" t="s">
        <v>8320</v>
      </c>
      <c r="G8386" t="s">
        <v>51</v>
      </c>
      <c r="H8386" t="s">
        <v>8321</v>
      </c>
      <c r="I8386" t="s">
        <v>22</v>
      </c>
      <c r="M8386">
        <v>1946</v>
      </c>
      <c r="N8386">
        <v>201</v>
      </c>
      <c r="O8386">
        <v>211</v>
      </c>
    </row>
    <row r="8387" spans="1:15" x14ac:dyDescent="0.3">
      <c r="A8387" t="s">
        <v>14</v>
      </c>
      <c r="B8387">
        <v>1</v>
      </c>
      <c r="C8387">
        <v>1</v>
      </c>
      <c r="D8387">
        <v>1</v>
      </c>
      <c r="E8387" t="s">
        <v>8304</v>
      </c>
      <c r="F8387" t="s">
        <v>8316</v>
      </c>
      <c r="G8387" t="s">
        <v>14</v>
      </c>
      <c r="H8387" t="s">
        <v>8317</v>
      </c>
      <c r="I8387" t="s">
        <v>26</v>
      </c>
      <c r="M8387">
        <v>1946</v>
      </c>
      <c r="N8387">
        <v>213</v>
      </c>
      <c r="O8387">
        <v>222</v>
      </c>
    </row>
    <row r="8388" spans="1:15" x14ac:dyDescent="0.3">
      <c r="E8388" t="s">
        <v>8304</v>
      </c>
      <c r="F8388" t="s">
        <v>8316</v>
      </c>
      <c r="G8388" t="s">
        <v>51</v>
      </c>
      <c r="H8388" t="s">
        <v>8317</v>
      </c>
      <c r="I8388" t="s">
        <v>19</v>
      </c>
      <c r="M8388">
        <v>1946</v>
      </c>
      <c r="N8388">
        <v>213</v>
      </c>
      <c r="O8388">
        <v>222</v>
      </c>
    </row>
    <row r="8389" spans="1:15" x14ac:dyDescent="0.3">
      <c r="E8389" t="s">
        <v>8304</v>
      </c>
      <c r="F8389" t="s">
        <v>8312</v>
      </c>
      <c r="G8389" t="s">
        <v>14</v>
      </c>
      <c r="H8389" t="s">
        <v>8313</v>
      </c>
      <c r="I8389" t="s">
        <v>52</v>
      </c>
      <c r="J8389" t="s">
        <v>32</v>
      </c>
      <c r="M8389">
        <v>1946</v>
      </c>
      <c r="N8389">
        <v>219</v>
      </c>
      <c r="O8389">
        <v>222</v>
      </c>
    </row>
    <row r="8390" spans="1:15" x14ac:dyDescent="0.3">
      <c r="A8390" t="s">
        <v>14</v>
      </c>
      <c r="B8390">
        <v>0</v>
      </c>
      <c r="C8390">
        <v>1</v>
      </c>
      <c r="D8390" t="s">
        <v>14</v>
      </c>
      <c r="E8390" t="s">
        <v>8304</v>
      </c>
      <c r="F8390" t="s">
        <v>8306</v>
      </c>
      <c r="G8390" t="s">
        <v>23</v>
      </c>
      <c r="H8390" t="s">
        <v>8307</v>
      </c>
      <c r="I8390" t="s">
        <v>26</v>
      </c>
      <c r="M8390">
        <v>1946</v>
      </c>
      <c r="N8390">
        <v>224</v>
      </c>
      <c r="O8390">
        <v>228</v>
      </c>
    </row>
    <row r="8391" spans="1:15" x14ac:dyDescent="0.3">
      <c r="E8391" t="s">
        <v>8304</v>
      </c>
      <c r="F8391" t="s">
        <v>8306</v>
      </c>
      <c r="G8391" t="s">
        <v>14</v>
      </c>
      <c r="H8391" t="s">
        <v>8307</v>
      </c>
      <c r="I8391" t="s">
        <v>31</v>
      </c>
      <c r="J8391" t="s">
        <v>32</v>
      </c>
      <c r="M8391">
        <v>1946</v>
      </c>
      <c r="N8391">
        <v>224</v>
      </c>
      <c r="O8391">
        <v>228</v>
      </c>
    </row>
    <row r="8392" spans="1:15" x14ac:dyDescent="0.3">
      <c r="E8392" t="s">
        <v>8304</v>
      </c>
      <c r="F8392" t="s">
        <v>8314</v>
      </c>
      <c r="G8392" t="s">
        <v>17</v>
      </c>
      <c r="H8392" t="s">
        <v>8435</v>
      </c>
      <c r="I8392" t="s">
        <v>19</v>
      </c>
      <c r="M8392">
        <v>1946</v>
      </c>
      <c r="N8392">
        <v>360</v>
      </c>
      <c r="O8392">
        <v>366</v>
      </c>
    </row>
    <row r="8393" spans="1:15" x14ac:dyDescent="0.3">
      <c r="A8393" t="s">
        <v>237</v>
      </c>
      <c r="B8393">
        <v>0</v>
      </c>
      <c r="C8393">
        <v>0</v>
      </c>
      <c r="D8393">
        <v>0</v>
      </c>
      <c r="E8393" t="s">
        <v>8304</v>
      </c>
      <c r="F8393" t="s">
        <v>8314</v>
      </c>
      <c r="G8393" t="s">
        <v>23</v>
      </c>
      <c r="H8393" t="s">
        <v>8435</v>
      </c>
      <c r="I8393" t="s">
        <v>26</v>
      </c>
      <c r="M8393">
        <v>1946</v>
      </c>
      <c r="N8393">
        <v>360</v>
      </c>
      <c r="O8393">
        <v>366</v>
      </c>
    </row>
    <row r="8394" spans="1:15" x14ac:dyDescent="0.3">
      <c r="E8394" t="s">
        <v>8326</v>
      </c>
      <c r="F8394" t="s">
        <v>391</v>
      </c>
      <c r="G8394" t="s">
        <v>51</v>
      </c>
      <c r="H8394" t="s">
        <v>8434</v>
      </c>
      <c r="I8394" t="s">
        <v>52</v>
      </c>
      <c r="J8394" t="s">
        <v>393</v>
      </c>
      <c r="M8394">
        <v>1947</v>
      </c>
      <c r="N8394">
        <v>7</v>
      </c>
      <c r="O8394">
        <v>17</v>
      </c>
    </row>
    <row r="8395" spans="1:15" x14ac:dyDescent="0.3">
      <c r="A8395" t="s">
        <v>51</v>
      </c>
      <c r="B8395">
        <v>1</v>
      </c>
      <c r="C8395">
        <v>1</v>
      </c>
      <c r="D8395">
        <v>1</v>
      </c>
      <c r="E8395" t="s">
        <v>8326</v>
      </c>
      <c r="F8395" t="s">
        <v>8308</v>
      </c>
      <c r="G8395" t="s">
        <v>51</v>
      </c>
      <c r="H8395" t="s">
        <v>8309</v>
      </c>
      <c r="I8395" t="s">
        <v>19</v>
      </c>
      <c r="M8395">
        <v>1947</v>
      </c>
      <c r="N8395">
        <v>34</v>
      </c>
      <c r="O8395">
        <v>38</v>
      </c>
    </row>
    <row r="8396" spans="1:15" x14ac:dyDescent="0.3">
      <c r="E8396" t="s">
        <v>8326</v>
      </c>
      <c r="F8396" t="s">
        <v>4523</v>
      </c>
      <c r="G8396" t="s">
        <v>14</v>
      </c>
      <c r="H8396" t="s">
        <v>8324</v>
      </c>
      <c r="I8396" t="s">
        <v>52</v>
      </c>
      <c r="J8396" t="s">
        <v>32</v>
      </c>
      <c r="M8396">
        <v>1947</v>
      </c>
      <c r="N8396">
        <v>40</v>
      </c>
      <c r="O8396">
        <v>44</v>
      </c>
    </row>
    <row r="8397" spans="1:15" x14ac:dyDescent="0.3">
      <c r="E8397" t="s">
        <v>8326</v>
      </c>
      <c r="F8397" t="s">
        <v>4521</v>
      </c>
      <c r="G8397" t="s">
        <v>51</v>
      </c>
      <c r="H8397" t="s">
        <v>8305</v>
      </c>
      <c r="I8397" t="s">
        <v>19</v>
      </c>
      <c r="M8397">
        <v>1947</v>
      </c>
      <c r="N8397">
        <v>40</v>
      </c>
      <c r="O8397">
        <v>50</v>
      </c>
    </row>
    <row r="8398" spans="1:15" x14ac:dyDescent="0.3">
      <c r="A8398" t="s">
        <v>14</v>
      </c>
      <c r="B8398">
        <v>1</v>
      </c>
      <c r="C8398">
        <v>1</v>
      </c>
      <c r="D8398">
        <v>1</v>
      </c>
      <c r="E8398" t="s">
        <v>8326</v>
      </c>
      <c r="F8398" t="s">
        <v>4521</v>
      </c>
      <c r="G8398" t="s">
        <v>14</v>
      </c>
      <c r="H8398" t="s">
        <v>8305</v>
      </c>
      <c r="I8398" t="s">
        <v>26</v>
      </c>
      <c r="M8398">
        <v>1947</v>
      </c>
      <c r="N8398">
        <v>40</v>
      </c>
      <c r="O8398">
        <v>50</v>
      </c>
    </row>
    <row r="8399" spans="1:15" x14ac:dyDescent="0.3">
      <c r="A8399" t="s">
        <v>14</v>
      </c>
      <c r="B8399">
        <v>1</v>
      </c>
      <c r="C8399">
        <v>1</v>
      </c>
      <c r="D8399">
        <v>1</v>
      </c>
      <c r="E8399" t="s">
        <v>8326</v>
      </c>
      <c r="F8399" t="s">
        <v>4547</v>
      </c>
      <c r="G8399" t="s">
        <v>14</v>
      </c>
      <c r="H8399" t="s">
        <v>8325</v>
      </c>
      <c r="I8399" t="s">
        <v>52</v>
      </c>
      <c r="J8399" t="s">
        <v>32</v>
      </c>
      <c r="M8399">
        <v>1947</v>
      </c>
      <c r="N8399">
        <v>45</v>
      </c>
      <c r="O8399">
        <v>50</v>
      </c>
    </row>
    <row r="8400" spans="1:15" x14ac:dyDescent="0.3">
      <c r="E8400" t="s">
        <v>8326</v>
      </c>
      <c r="F8400" t="s">
        <v>8318</v>
      </c>
      <c r="G8400" t="s">
        <v>51</v>
      </c>
      <c r="H8400" t="s">
        <v>8319</v>
      </c>
      <c r="I8400" t="s">
        <v>19</v>
      </c>
      <c r="M8400">
        <v>1947</v>
      </c>
      <c r="N8400">
        <v>54</v>
      </c>
      <c r="O8400">
        <v>64</v>
      </c>
    </row>
    <row r="8401" spans="1:15" x14ac:dyDescent="0.3">
      <c r="A8401" t="s">
        <v>14</v>
      </c>
      <c r="B8401">
        <v>1</v>
      </c>
      <c r="C8401">
        <v>1</v>
      </c>
      <c r="D8401">
        <v>1</v>
      </c>
      <c r="E8401" t="s">
        <v>8326</v>
      </c>
      <c r="F8401" t="s">
        <v>8318</v>
      </c>
      <c r="G8401" t="s">
        <v>14</v>
      </c>
      <c r="H8401" t="s">
        <v>8319</v>
      </c>
      <c r="I8401" t="s">
        <v>370</v>
      </c>
      <c r="J8401" t="s">
        <v>46</v>
      </c>
      <c r="K8401" t="s">
        <v>47</v>
      </c>
      <c r="L8401" t="s">
        <v>43</v>
      </c>
      <c r="M8401">
        <v>1947</v>
      </c>
      <c r="N8401">
        <v>54</v>
      </c>
      <c r="O8401">
        <v>64</v>
      </c>
    </row>
    <row r="8402" spans="1:15" x14ac:dyDescent="0.3">
      <c r="E8402" t="s">
        <v>8326</v>
      </c>
      <c r="F8402" t="s">
        <v>131</v>
      </c>
      <c r="G8402" t="s">
        <v>51</v>
      </c>
      <c r="H8402" t="s">
        <v>8323</v>
      </c>
      <c r="I8402" t="s">
        <v>52</v>
      </c>
      <c r="J8402" t="s">
        <v>60</v>
      </c>
      <c r="M8402">
        <v>1947</v>
      </c>
      <c r="N8402">
        <v>76</v>
      </c>
      <c r="O8402">
        <v>82</v>
      </c>
    </row>
    <row r="8403" spans="1:15" x14ac:dyDescent="0.3">
      <c r="E8403" t="s">
        <v>8326</v>
      </c>
      <c r="F8403" t="s">
        <v>131</v>
      </c>
      <c r="G8403" t="s">
        <v>51</v>
      </c>
      <c r="H8403" t="s">
        <v>8322</v>
      </c>
      <c r="I8403" t="s">
        <v>52</v>
      </c>
      <c r="J8403" t="s">
        <v>60</v>
      </c>
      <c r="M8403">
        <v>1947</v>
      </c>
      <c r="N8403">
        <v>193</v>
      </c>
      <c r="O8403">
        <v>199</v>
      </c>
    </row>
    <row r="8404" spans="1:15" x14ac:dyDescent="0.3">
      <c r="E8404" t="s">
        <v>8326</v>
      </c>
      <c r="F8404" t="s">
        <v>8320</v>
      </c>
      <c r="G8404" t="s">
        <v>51</v>
      </c>
      <c r="H8404" t="s">
        <v>8321</v>
      </c>
      <c r="I8404" t="s">
        <v>22</v>
      </c>
      <c r="M8404">
        <v>1947</v>
      </c>
      <c r="N8404">
        <v>201</v>
      </c>
      <c r="O8404">
        <v>211</v>
      </c>
    </row>
    <row r="8405" spans="1:15" x14ac:dyDescent="0.3">
      <c r="A8405" t="s">
        <v>14</v>
      </c>
      <c r="B8405">
        <v>1</v>
      </c>
      <c r="C8405">
        <v>1</v>
      </c>
      <c r="D8405">
        <v>1</v>
      </c>
      <c r="E8405" t="s">
        <v>8326</v>
      </c>
      <c r="F8405" t="s">
        <v>8316</v>
      </c>
      <c r="G8405" t="s">
        <v>14</v>
      </c>
      <c r="H8405" t="s">
        <v>8317</v>
      </c>
      <c r="I8405" t="s">
        <v>26</v>
      </c>
      <c r="M8405">
        <v>1947</v>
      </c>
      <c r="N8405">
        <v>213</v>
      </c>
      <c r="O8405">
        <v>222</v>
      </c>
    </row>
    <row r="8406" spans="1:15" x14ac:dyDescent="0.3">
      <c r="E8406" t="s">
        <v>8326</v>
      </c>
      <c r="F8406" t="s">
        <v>8316</v>
      </c>
      <c r="G8406" t="s">
        <v>51</v>
      </c>
      <c r="H8406" t="s">
        <v>8317</v>
      </c>
      <c r="I8406" t="s">
        <v>19</v>
      </c>
      <c r="M8406">
        <v>1947</v>
      </c>
      <c r="N8406">
        <v>213</v>
      </c>
      <c r="O8406">
        <v>222</v>
      </c>
    </row>
    <row r="8407" spans="1:15" x14ac:dyDescent="0.3">
      <c r="E8407" t="s">
        <v>8326</v>
      </c>
      <c r="F8407" t="s">
        <v>8312</v>
      </c>
      <c r="G8407" t="s">
        <v>14</v>
      </c>
      <c r="H8407" t="s">
        <v>8313</v>
      </c>
      <c r="I8407" t="s">
        <v>52</v>
      </c>
      <c r="J8407" t="s">
        <v>32</v>
      </c>
      <c r="M8407">
        <v>1947</v>
      </c>
      <c r="N8407">
        <v>219</v>
      </c>
      <c r="O8407">
        <v>222</v>
      </c>
    </row>
    <row r="8408" spans="1:15" x14ac:dyDescent="0.3">
      <c r="E8408" t="s">
        <v>8326</v>
      </c>
      <c r="F8408" t="s">
        <v>8306</v>
      </c>
      <c r="G8408" t="s">
        <v>14</v>
      </c>
      <c r="H8408" t="s">
        <v>8307</v>
      </c>
      <c r="I8408" t="s">
        <v>31</v>
      </c>
      <c r="J8408" t="s">
        <v>32</v>
      </c>
      <c r="M8408">
        <v>1947</v>
      </c>
      <c r="N8408">
        <v>224</v>
      </c>
      <c r="O8408">
        <v>228</v>
      </c>
    </row>
    <row r="8409" spans="1:15" x14ac:dyDescent="0.3">
      <c r="A8409" t="s">
        <v>14</v>
      </c>
      <c r="B8409">
        <v>0</v>
      </c>
      <c r="C8409">
        <v>1</v>
      </c>
      <c r="D8409" t="s">
        <v>14</v>
      </c>
      <c r="E8409" t="s">
        <v>8326</v>
      </c>
      <c r="F8409" t="s">
        <v>8306</v>
      </c>
      <c r="G8409" t="s">
        <v>23</v>
      </c>
      <c r="H8409" t="s">
        <v>8307</v>
      </c>
      <c r="I8409" t="s">
        <v>26</v>
      </c>
      <c r="M8409">
        <v>1947</v>
      </c>
      <c r="N8409">
        <v>224</v>
      </c>
      <c r="O8409">
        <v>228</v>
      </c>
    </row>
    <row r="8410" spans="1:15" x14ac:dyDescent="0.3">
      <c r="E8410" t="s">
        <v>8326</v>
      </c>
      <c r="F8410" t="s">
        <v>8314</v>
      </c>
      <c r="G8410" t="s">
        <v>17</v>
      </c>
      <c r="H8410" t="s">
        <v>8435</v>
      </c>
      <c r="I8410" t="s">
        <v>19</v>
      </c>
      <c r="M8410">
        <v>1947</v>
      </c>
      <c r="N8410">
        <v>360</v>
      </c>
      <c r="O8410">
        <v>366</v>
      </c>
    </row>
    <row r="8411" spans="1:15" x14ac:dyDescent="0.3">
      <c r="A8411" t="s">
        <v>237</v>
      </c>
      <c r="B8411">
        <v>0</v>
      </c>
      <c r="C8411">
        <v>0</v>
      </c>
      <c r="D8411">
        <v>0</v>
      </c>
      <c r="E8411" t="s">
        <v>8326</v>
      </c>
      <c r="F8411" t="s">
        <v>8314</v>
      </c>
      <c r="G8411" t="s">
        <v>23</v>
      </c>
      <c r="H8411" t="s">
        <v>8435</v>
      </c>
      <c r="I8411" t="s">
        <v>26</v>
      </c>
      <c r="M8411">
        <v>1947</v>
      </c>
      <c r="N8411">
        <v>360</v>
      </c>
      <c r="O8411">
        <v>366</v>
      </c>
    </row>
    <row r="8412" spans="1:15" x14ac:dyDescent="0.3">
      <c r="E8412" t="s">
        <v>8436</v>
      </c>
      <c r="F8412" t="s">
        <v>2112</v>
      </c>
      <c r="G8412" t="s">
        <v>51</v>
      </c>
      <c r="H8412" t="s">
        <v>8438</v>
      </c>
      <c r="I8412" t="s">
        <v>26</v>
      </c>
      <c r="M8412">
        <v>1948</v>
      </c>
      <c r="N8412">
        <v>0</v>
      </c>
      <c r="O8412">
        <v>6</v>
      </c>
    </row>
    <row r="8413" spans="1:15" x14ac:dyDescent="0.3">
      <c r="E8413" t="s">
        <v>8436</v>
      </c>
      <c r="F8413" t="s">
        <v>8448</v>
      </c>
      <c r="G8413" t="s">
        <v>14</v>
      </c>
      <c r="H8413" t="s">
        <v>8449</v>
      </c>
      <c r="I8413" t="s">
        <v>19</v>
      </c>
      <c r="M8413">
        <v>1948</v>
      </c>
      <c r="N8413">
        <v>11</v>
      </c>
      <c r="O8413">
        <v>20</v>
      </c>
    </row>
    <row r="8414" spans="1:15" x14ac:dyDescent="0.3">
      <c r="A8414" t="s">
        <v>237</v>
      </c>
      <c r="B8414">
        <v>0</v>
      </c>
      <c r="E8414" t="s">
        <v>8436</v>
      </c>
      <c r="F8414" t="s">
        <v>8448</v>
      </c>
      <c r="G8414" t="s">
        <v>17</v>
      </c>
      <c r="H8414" t="s">
        <v>8449</v>
      </c>
      <c r="I8414" t="s">
        <v>26</v>
      </c>
      <c r="M8414">
        <v>1948</v>
      </c>
      <c r="N8414">
        <v>11</v>
      </c>
      <c r="O8414">
        <v>20</v>
      </c>
    </row>
    <row r="8415" spans="1:15" x14ac:dyDescent="0.3">
      <c r="E8415" t="s">
        <v>8436</v>
      </c>
      <c r="F8415" t="s">
        <v>8444</v>
      </c>
      <c r="G8415" t="s">
        <v>23</v>
      </c>
      <c r="H8415" t="s">
        <v>8445</v>
      </c>
      <c r="I8415" t="s">
        <v>52</v>
      </c>
      <c r="J8415" t="s">
        <v>750</v>
      </c>
      <c r="K8415" t="s">
        <v>751</v>
      </c>
      <c r="M8415">
        <v>1948</v>
      </c>
      <c r="N8415">
        <v>133</v>
      </c>
      <c r="O8415">
        <v>147</v>
      </c>
    </row>
    <row r="8416" spans="1:15" x14ac:dyDescent="0.3">
      <c r="A8416" t="s">
        <v>23</v>
      </c>
      <c r="B8416">
        <v>1</v>
      </c>
      <c r="C8416">
        <v>1</v>
      </c>
      <c r="D8416">
        <v>1</v>
      </c>
      <c r="E8416" t="s">
        <v>8436</v>
      </c>
      <c r="F8416" t="s">
        <v>7946</v>
      </c>
      <c r="G8416" t="s">
        <v>23</v>
      </c>
      <c r="H8416" t="s">
        <v>8447</v>
      </c>
      <c r="I8416" t="s">
        <v>22</v>
      </c>
      <c r="M8416">
        <v>1948</v>
      </c>
      <c r="N8416">
        <v>141</v>
      </c>
      <c r="O8416">
        <v>152</v>
      </c>
    </row>
    <row r="8417" spans="1:15" x14ac:dyDescent="0.3">
      <c r="E8417" t="s">
        <v>8436</v>
      </c>
      <c r="F8417" t="s">
        <v>4159</v>
      </c>
      <c r="G8417" t="s">
        <v>14</v>
      </c>
      <c r="H8417" t="s">
        <v>8459</v>
      </c>
      <c r="I8417" t="s">
        <v>52</v>
      </c>
      <c r="J8417" t="s">
        <v>32</v>
      </c>
      <c r="M8417">
        <v>1948</v>
      </c>
      <c r="N8417">
        <v>148</v>
      </c>
      <c r="O8417">
        <v>152</v>
      </c>
    </row>
    <row r="8418" spans="1:15" x14ac:dyDescent="0.3">
      <c r="E8418" t="s">
        <v>8436</v>
      </c>
      <c r="F8418" t="s">
        <v>8453</v>
      </c>
      <c r="G8418" t="s">
        <v>17</v>
      </c>
      <c r="H8418" t="s">
        <v>8454</v>
      </c>
      <c r="I8418" t="s">
        <v>19</v>
      </c>
      <c r="M8418">
        <v>1948</v>
      </c>
      <c r="N8418">
        <v>165</v>
      </c>
      <c r="O8418">
        <v>168</v>
      </c>
    </row>
    <row r="8419" spans="1:15" x14ac:dyDescent="0.3">
      <c r="E8419" t="s">
        <v>8436</v>
      </c>
      <c r="F8419" t="s">
        <v>7948</v>
      </c>
      <c r="G8419" t="s">
        <v>17</v>
      </c>
      <c r="H8419" t="s">
        <v>8450</v>
      </c>
      <c r="I8419" t="s">
        <v>19</v>
      </c>
      <c r="M8419">
        <v>1948</v>
      </c>
      <c r="N8419">
        <v>195</v>
      </c>
      <c r="O8419">
        <v>201</v>
      </c>
    </row>
    <row r="8420" spans="1:15" x14ac:dyDescent="0.3">
      <c r="A8420" t="s">
        <v>14</v>
      </c>
      <c r="B8420">
        <v>1</v>
      </c>
      <c r="C8420">
        <v>1</v>
      </c>
      <c r="D8420">
        <v>1</v>
      </c>
      <c r="E8420" t="s">
        <v>8436</v>
      </c>
      <c r="F8420" t="s">
        <v>7948</v>
      </c>
      <c r="G8420" t="s">
        <v>14</v>
      </c>
      <c r="H8420" t="s">
        <v>8450</v>
      </c>
      <c r="I8420" t="s">
        <v>26</v>
      </c>
      <c r="M8420">
        <v>1948</v>
      </c>
      <c r="N8420">
        <v>195</v>
      </c>
      <c r="O8420">
        <v>201</v>
      </c>
    </row>
    <row r="8421" spans="1:15" x14ac:dyDescent="0.3">
      <c r="A8421" t="s">
        <v>14</v>
      </c>
      <c r="B8421">
        <v>1</v>
      </c>
      <c r="C8421">
        <v>1</v>
      </c>
      <c r="D8421">
        <v>1</v>
      </c>
      <c r="E8421" t="s">
        <v>8436</v>
      </c>
      <c r="F8421" t="s">
        <v>7738</v>
      </c>
      <c r="G8421" t="s">
        <v>14</v>
      </c>
      <c r="H8421" t="s">
        <v>8455</v>
      </c>
      <c r="I8421" t="s">
        <v>35</v>
      </c>
      <c r="J8421" t="s">
        <v>32</v>
      </c>
      <c r="M8421">
        <v>1948</v>
      </c>
      <c r="N8421">
        <v>205</v>
      </c>
      <c r="O8421">
        <v>210</v>
      </c>
    </row>
    <row r="8422" spans="1:15" x14ac:dyDescent="0.3">
      <c r="A8422" t="s">
        <v>237</v>
      </c>
      <c r="B8422">
        <v>0</v>
      </c>
      <c r="E8422" t="s">
        <v>8436</v>
      </c>
      <c r="F8422" t="s">
        <v>8448</v>
      </c>
      <c r="G8422" t="s">
        <v>17</v>
      </c>
      <c r="H8422" t="s">
        <v>8452</v>
      </c>
      <c r="I8422" t="s">
        <v>22</v>
      </c>
      <c r="M8422">
        <v>1948</v>
      </c>
      <c r="N8422">
        <v>224</v>
      </c>
      <c r="O8422">
        <v>233</v>
      </c>
    </row>
    <row r="8423" spans="1:15" x14ac:dyDescent="0.3">
      <c r="E8423" t="s">
        <v>8436</v>
      </c>
      <c r="F8423" t="s">
        <v>131</v>
      </c>
      <c r="G8423" t="s">
        <v>51</v>
      </c>
      <c r="H8423" t="s">
        <v>8441</v>
      </c>
      <c r="I8423" t="s">
        <v>52</v>
      </c>
      <c r="J8423" t="s">
        <v>60</v>
      </c>
      <c r="M8423">
        <v>1948</v>
      </c>
      <c r="N8423">
        <v>245</v>
      </c>
      <c r="O8423">
        <v>251</v>
      </c>
    </row>
    <row r="8424" spans="1:15" x14ac:dyDescent="0.3">
      <c r="A8424" t="s">
        <v>23</v>
      </c>
      <c r="B8424">
        <v>1</v>
      </c>
      <c r="C8424">
        <v>1</v>
      </c>
      <c r="D8424">
        <v>1</v>
      </c>
      <c r="E8424" t="s">
        <v>8436</v>
      </c>
      <c r="F8424" t="s">
        <v>8442</v>
      </c>
      <c r="G8424" t="s">
        <v>23</v>
      </c>
      <c r="H8424" t="s">
        <v>8443</v>
      </c>
      <c r="I8424" t="s">
        <v>52</v>
      </c>
      <c r="J8424" t="s">
        <v>112</v>
      </c>
      <c r="K8424" t="s">
        <v>1975</v>
      </c>
      <c r="M8424">
        <v>1948</v>
      </c>
      <c r="N8424">
        <v>317</v>
      </c>
      <c r="O8424">
        <v>332</v>
      </c>
    </row>
    <row r="8425" spans="1:15" x14ac:dyDescent="0.3">
      <c r="A8425" t="s">
        <v>23</v>
      </c>
      <c r="B8425">
        <v>1</v>
      </c>
      <c r="C8425">
        <v>1</v>
      </c>
      <c r="D8425">
        <v>1</v>
      </c>
      <c r="E8425" t="s">
        <v>8436</v>
      </c>
      <c r="F8425" t="s">
        <v>7944</v>
      </c>
      <c r="G8425" t="s">
        <v>23</v>
      </c>
      <c r="H8425" t="s">
        <v>8458</v>
      </c>
      <c r="I8425" t="s">
        <v>22</v>
      </c>
      <c r="M8425">
        <v>1948</v>
      </c>
      <c r="N8425">
        <v>326</v>
      </c>
      <c r="O8425">
        <v>332</v>
      </c>
    </row>
    <row r="8426" spans="1:15" x14ac:dyDescent="0.3">
      <c r="A8426" t="s">
        <v>14</v>
      </c>
      <c r="B8426">
        <v>1</v>
      </c>
      <c r="C8426">
        <v>1</v>
      </c>
      <c r="D8426">
        <v>1</v>
      </c>
      <c r="E8426" t="s">
        <v>8436</v>
      </c>
      <c r="F8426" t="s">
        <v>7948</v>
      </c>
      <c r="G8426" t="s">
        <v>14</v>
      </c>
      <c r="H8426" t="s">
        <v>8451</v>
      </c>
      <c r="I8426" t="s">
        <v>22</v>
      </c>
      <c r="M8426">
        <v>1948</v>
      </c>
      <c r="N8426">
        <v>346</v>
      </c>
      <c r="O8426">
        <v>352</v>
      </c>
    </row>
    <row r="8427" spans="1:15" x14ac:dyDescent="0.3">
      <c r="A8427" t="s">
        <v>14</v>
      </c>
      <c r="B8427">
        <v>1</v>
      </c>
      <c r="C8427">
        <v>1</v>
      </c>
      <c r="D8427">
        <v>1</v>
      </c>
      <c r="E8427" t="s">
        <v>8436</v>
      </c>
      <c r="F8427" t="s">
        <v>7738</v>
      </c>
      <c r="G8427" t="s">
        <v>14</v>
      </c>
      <c r="H8427" t="s">
        <v>8437</v>
      </c>
      <c r="I8427" t="s">
        <v>35</v>
      </c>
      <c r="J8427" t="s">
        <v>32</v>
      </c>
      <c r="M8427">
        <v>1948</v>
      </c>
      <c r="N8427">
        <v>354</v>
      </c>
      <c r="O8427">
        <v>359</v>
      </c>
    </row>
    <row r="8428" spans="1:15" x14ac:dyDescent="0.3">
      <c r="A8428" t="s">
        <v>14</v>
      </c>
      <c r="B8428">
        <v>0</v>
      </c>
      <c r="C8428">
        <v>1</v>
      </c>
      <c r="D8428" t="s">
        <v>14</v>
      </c>
      <c r="E8428" t="s">
        <v>8436</v>
      </c>
      <c r="F8428" t="s">
        <v>8439</v>
      </c>
      <c r="G8428" t="s">
        <v>23</v>
      </c>
      <c r="H8428" t="s">
        <v>8440</v>
      </c>
      <c r="I8428" t="s">
        <v>26</v>
      </c>
      <c r="M8428">
        <v>1948</v>
      </c>
      <c r="N8428">
        <v>361</v>
      </c>
      <c r="O8428">
        <v>368</v>
      </c>
    </row>
    <row r="8429" spans="1:15" x14ac:dyDescent="0.3">
      <c r="E8429" t="s">
        <v>8436</v>
      </c>
      <c r="F8429" t="s">
        <v>8439</v>
      </c>
      <c r="G8429" t="s">
        <v>51</v>
      </c>
      <c r="H8429" t="s">
        <v>8440</v>
      </c>
      <c r="I8429" t="s">
        <v>19</v>
      </c>
      <c r="M8429">
        <v>1948</v>
      </c>
      <c r="N8429">
        <v>361</v>
      </c>
      <c r="O8429">
        <v>368</v>
      </c>
    </row>
    <row r="8430" spans="1:15" x14ac:dyDescent="0.3">
      <c r="E8430" t="s">
        <v>8436</v>
      </c>
      <c r="F8430" t="s">
        <v>8456</v>
      </c>
      <c r="G8430" t="s">
        <v>14</v>
      </c>
      <c r="H8430" t="s">
        <v>8457</v>
      </c>
      <c r="I8430" t="s">
        <v>52</v>
      </c>
      <c r="J8430" t="s">
        <v>32</v>
      </c>
      <c r="M8430">
        <v>1948</v>
      </c>
      <c r="N8430">
        <v>403</v>
      </c>
      <c r="O8430">
        <v>405</v>
      </c>
    </row>
    <row r="8431" spans="1:15" x14ac:dyDescent="0.3">
      <c r="E8431" t="s">
        <v>8436</v>
      </c>
      <c r="F8431" t="s">
        <v>8456</v>
      </c>
      <c r="G8431" t="s">
        <v>23</v>
      </c>
      <c r="H8431" t="s">
        <v>8457</v>
      </c>
      <c r="I8431" t="s">
        <v>26</v>
      </c>
      <c r="M8431">
        <v>1948</v>
      </c>
      <c r="N8431">
        <v>403</v>
      </c>
      <c r="O8431">
        <v>405</v>
      </c>
    </row>
    <row r="8432" spans="1:15" x14ac:dyDescent="0.3">
      <c r="A8432" t="s">
        <v>237</v>
      </c>
      <c r="B8432">
        <v>0</v>
      </c>
      <c r="C8432">
        <v>0</v>
      </c>
      <c r="D8432">
        <v>0</v>
      </c>
      <c r="E8432" t="s">
        <v>8436</v>
      </c>
      <c r="F8432" t="s">
        <v>8456</v>
      </c>
      <c r="G8432" t="s">
        <v>51</v>
      </c>
      <c r="H8432" t="s">
        <v>8457</v>
      </c>
      <c r="I8432" t="s">
        <v>19</v>
      </c>
      <c r="M8432">
        <v>1948</v>
      </c>
      <c r="N8432">
        <v>403</v>
      </c>
      <c r="O8432">
        <v>405</v>
      </c>
    </row>
    <row r="8433" spans="1:15" x14ac:dyDescent="0.3">
      <c r="E8433" t="s">
        <v>8436</v>
      </c>
      <c r="F8433" t="s">
        <v>430</v>
      </c>
      <c r="G8433" t="s">
        <v>14</v>
      </c>
      <c r="H8433" t="s">
        <v>8446</v>
      </c>
      <c r="I8433" t="s">
        <v>19</v>
      </c>
      <c r="M8433">
        <v>1948</v>
      </c>
      <c r="N8433">
        <v>407</v>
      </c>
      <c r="O8433">
        <v>420</v>
      </c>
    </row>
    <row r="8434" spans="1:15" x14ac:dyDescent="0.3">
      <c r="E8434" t="s">
        <v>8436</v>
      </c>
      <c r="F8434" t="s">
        <v>430</v>
      </c>
      <c r="G8434" t="s">
        <v>23</v>
      </c>
      <c r="H8434" t="s">
        <v>8446</v>
      </c>
      <c r="I8434" t="s">
        <v>26</v>
      </c>
      <c r="M8434">
        <v>1948</v>
      </c>
      <c r="N8434">
        <v>407</v>
      </c>
      <c r="O8434">
        <v>420</v>
      </c>
    </row>
    <row r="8435" spans="1:15" x14ac:dyDescent="0.3">
      <c r="E8435" t="s">
        <v>8436</v>
      </c>
      <c r="F8435" t="s">
        <v>2112</v>
      </c>
      <c r="G8435" t="s">
        <v>51</v>
      </c>
      <c r="H8435" t="s">
        <v>8438</v>
      </c>
      <c r="I8435" t="s">
        <v>26</v>
      </c>
      <c r="M8435">
        <v>1949</v>
      </c>
      <c r="N8435">
        <v>0</v>
      </c>
      <c r="O8435">
        <v>6</v>
      </c>
    </row>
    <row r="8436" spans="1:15" x14ac:dyDescent="0.3">
      <c r="E8436" t="s">
        <v>8436</v>
      </c>
      <c r="F8436" t="s">
        <v>8448</v>
      </c>
      <c r="G8436" t="s">
        <v>14</v>
      </c>
      <c r="H8436" t="s">
        <v>8449</v>
      </c>
      <c r="I8436" t="s">
        <v>19</v>
      </c>
      <c r="M8436">
        <v>1949</v>
      </c>
      <c r="N8436">
        <v>11</v>
      </c>
      <c r="O8436">
        <v>20</v>
      </c>
    </row>
    <row r="8437" spans="1:15" x14ac:dyDescent="0.3">
      <c r="A8437" t="s">
        <v>237</v>
      </c>
      <c r="B8437">
        <v>0</v>
      </c>
      <c r="E8437" t="s">
        <v>8436</v>
      </c>
      <c r="F8437" t="s">
        <v>8448</v>
      </c>
      <c r="G8437" t="s">
        <v>17</v>
      </c>
      <c r="H8437" t="s">
        <v>8449</v>
      </c>
      <c r="I8437" t="s">
        <v>26</v>
      </c>
      <c r="M8437">
        <v>1949</v>
      </c>
      <c r="N8437">
        <v>11</v>
      </c>
      <c r="O8437">
        <v>20</v>
      </c>
    </row>
    <row r="8438" spans="1:15" x14ac:dyDescent="0.3">
      <c r="E8438" t="s">
        <v>8436</v>
      </c>
      <c r="F8438" t="s">
        <v>8444</v>
      </c>
      <c r="G8438" t="s">
        <v>23</v>
      </c>
      <c r="H8438" t="s">
        <v>8445</v>
      </c>
      <c r="I8438" t="s">
        <v>52</v>
      </c>
      <c r="J8438" t="s">
        <v>750</v>
      </c>
      <c r="K8438" t="s">
        <v>751</v>
      </c>
      <c r="M8438">
        <v>1949</v>
      </c>
      <c r="N8438">
        <v>133</v>
      </c>
      <c r="O8438">
        <v>147</v>
      </c>
    </row>
    <row r="8439" spans="1:15" x14ac:dyDescent="0.3">
      <c r="A8439" t="s">
        <v>23</v>
      </c>
      <c r="B8439">
        <v>1</v>
      </c>
      <c r="C8439">
        <v>1</v>
      </c>
      <c r="D8439">
        <v>1</v>
      </c>
      <c r="E8439" t="s">
        <v>8436</v>
      </c>
      <c r="F8439" t="s">
        <v>7946</v>
      </c>
      <c r="G8439" t="s">
        <v>23</v>
      </c>
      <c r="H8439" t="s">
        <v>8447</v>
      </c>
      <c r="I8439" t="s">
        <v>22</v>
      </c>
      <c r="M8439">
        <v>1949</v>
      </c>
      <c r="N8439">
        <v>141</v>
      </c>
      <c r="O8439">
        <v>152</v>
      </c>
    </row>
    <row r="8440" spans="1:15" x14ac:dyDescent="0.3">
      <c r="E8440" t="s">
        <v>8436</v>
      </c>
      <c r="F8440" t="s">
        <v>4159</v>
      </c>
      <c r="G8440" t="s">
        <v>14</v>
      </c>
      <c r="H8440" t="s">
        <v>8459</v>
      </c>
      <c r="I8440" t="s">
        <v>52</v>
      </c>
      <c r="J8440" t="s">
        <v>32</v>
      </c>
      <c r="M8440">
        <v>1949</v>
      </c>
      <c r="N8440">
        <v>148</v>
      </c>
      <c r="O8440">
        <v>152</v>
      </c>
    </row>
    <row r="8441" spans="1:15" x14ac:dyDescent="0.3">
      <c r="E8441" t="s">
        <v>8436</v>
      </c>
      <c r="F8441" t="s">
        <v>8453</v>
      </c>
      <c r="G8441" t="s">
        <v>17</v>
      </c>
      <c r="H8441" t="s">
        <v>8454</v>
      </c>
      <c r="I8441" t="s">
        <v>19</v>
      </c>
      <c r="M8441">
        <v>1949</v>
      </c>
      <c r="N8441">
        <v>165</v>
      </c>
      <c r="O8441">
        <v>168</v>
      </c>
    </row>
    <row r="8442" spans="1:15" x14ac:dyDescent="0.3">
      <c r="A8442" t="s">
        <v>14</v>
      </c>
      <c r="B8442">
        <v>1</v>
      </c>
      <c r="C8442">
        <v>1</v>
      </c>
      <c r="D8442">
        <v>1</v>
      </c>
      <c r="E8442" t="s">
        <v>8436</v>
      </c>
      <c r="F8442" t="s">
        <v>7948</v>
      </c>
      <c r="G8442" t="s">
        <v>14</v>
      </c>
      <c r="H8442" t="s">
        <v>8450</v>
      </c>
      <c r="I8442" t="s">
        <v>26</v>
      </c>
      <c r="M8442">
        <v>1949</v>
      </c>
      <c r="N8442">
        <v>195</v>
      </c>
      <c r="O8442">
        <v>201</v>
      </c>
    </row>
    <row r="8443" spans="1:15" x14ac:dyDescent="0.3">
      <c r="E8443" t="s">
        <v>8436</v>
      </c>
      <c r="F8443" t="s">
        <v>7948</v>
      </c>
      <c r="G8443" t="s">
        <v>17</v>
      </c>
      <c r="H8443" t="s">
        <v>8450</v>
      </c>
      <c r="I8443" t="s">
        <v>19</v>
      </c>
      <c r="M8443">
        <v>1949</v>
      </c>
      <c r="N8443">
        <v>195</v>
      </c>
      <c r="O8443">
        <v>201</v>
      </c>
    </row>
    <row r="8444" spans="1:15" x14ac:dyDescent="0.3">
      <c r="A8444" t="s">
        <v>14</v>
      </c>
      <c r="B8444">
        <v>1</v>
      </c>
      <c r="C8444">
        <v>1</v>
      </c>
      <c r="D8444">
        <v>1</v>
      </c>
      <c r="E8444" t="s">
        <v>8436</v>
      </c>
      <c r="F8444" t="s">
        <v>7738</v>
      </c>
      <c r="G8444" t="s">
        <v>14</v>
      </c>
      <c r="H8444" t="s">
        <v>8455</v>
      </c>
      <c r="I8444" t="s">
        <v>35</v>
      </c>
      <c r="J8444" t="s">
        <v>32</v>
      </c>
      <c r="M8444">
        <v>1949</v>
      </c>
      <c r="N8444">
        <v>205</v>
      </c>
      <c r="O8444">
        <v>210</v>
      </c>
    </row>
    <row r="8445" spans="1:15" x14ac:dyDescent="0.3">
      <c r="A8445" t="s">
        <v>237</v>
      </c>
      <c r="B8445">
        <v>0</v>
      </c>
      <c r="E8445" t="s">
        <v>8436</v>
      </c>
      <c r="F8445" t="s">
        <v>8448</v>
      </c>
      <c r="G8445" t="s">
        <v>17</v>
      </c>
      <c r="H8445" t="s">
        <v>8452</v>
      </c>
      <c r="I8445" t="s">
        <v>22</v>
      </c>
      <c r="M8445">
        <v>1949</v>
      </c>
      <c r="N8445">
        <v>224</v>
      </c>
      <c r="O8445">
        <v>233</v>
      </c>
    </row>
    <row r="8446" spans="1:15" x14ac:dyDescent="0.3">
      <c r="E8446" t="s">
        <v>8436</v>
      </c>
      <c r="F8446" t="s">
        <v>131</v>
      </c>
      <c r="G8446" t="s">
        <v>51</v>
      </c>
      <c r="H8446" t="s">
        <v>8441</v>
      </c>
      <c r="I8446" t="s">
        <v>52</v>
      </c>
      <c r="J8446" t="s">
        <v>60</v>
      </c>
      <c r="M8446">
        <v>1949</v>
      </c>
      <c r="N8446">
        <v>245</v>
      </c>
      <c r="O8446">
        <v>251</v>
      </c>
    </row>
    <row r="8447" spans="1:15" x14ac:dyDescent="0.3">
      <c r="A8447" t="s">
        <v>23</v>
      </c>
      <c r="B8447">
        <v>1</v>
      </c>
      <c r="C8447">
        <v>1</v>
      </c>
      <c r="D8447">
        <v>1</v>
      </c>
      <c r="E8447" t="s">
        <v>8436</v>
      </c>
      <c r="F8447" t="s">
        <v>8442</v>
      </c>
      <c r="G8447" t="s">
        <v>23</v>
      </c>
      <c r="H8447" t="s">
        <v>8443</v>
      </c>
      <c r="I8447" t="s">
        <v>52</v>
      </c>
      <c r="J8447" t="s">
        <v>112</v>
      </c>
      <c r="K8447" t="s">
        <v>1975</v>
      </c>
      <c r="M8447">
        <v>1949</v>
      </c>
      <c r="N8447">
        <v>317</v>
      </c>
      <c r="O8447">
        <v>332</v>
      </c>
    </row>
    <row r="8448" spans="1:15" x14ac:dyDescent="0.3">
      <c r="A8448" t="s">
        <v>23</v>
      </c>
      <c r="B8448">
        <v>1</v>
      </c>
      <c r="C8448">
        <v>1</v>
      </c>
      <c r="D8448">
        <v>1</v>
      </c>
      <c r="E8448" t="s">
        <v>8436</v>
      </c>
      <c r="F8448" t="s">
        <v>7944</v>
      </c>
      <c r="G8448" t="s">
        <v>23</v>
      </c>
      <c r="H8448" t="s">
        <v>8458</v>
      </c>
      <c r="I8448" t="s">
        <v>22</v>
      </c>
      <c r="M8448">
        <v>1949</v>
      </c>
      <c r="N8448">
        <v>326</v>
      </c>
      <c r="O8448">
        <v>332</v>
      </c>
    </row>
    <row r="8449" spans="1:15" x14ac:dyDescent="0.3">
      <c r="A8449" t="s">
        <v>14</v>
      </c>
      <c r="B8449">
        <v>1</v>
      </c>
      <c r="C8449">
        <v>1</v>
      </c>
      <c r="D8449">
        <v>1</v>
      </c>
      <c r="E8449" t="s">
        <v>8436</v>
      </c>
      <c r="F8449" t="s">
        <v>7948</v>
      </c>
      <c r="G8449" t="s">
        <v>14</v>
      </c>
      <c r="H8449" t="s">
        <v>8451</v>
      </c>
      <c r="I8449" t="s">
        <v>22</v>
      </c>
      <c r="M8449">
        <v>1949</v>
      </c>
      <c r="N8449">
        <v>346</v>
      </c>
      <c r="O8449">
        <v>352</v>
      </c>
    </row>
    <row r="8450" spans="1:15" x14ac:dyDescent="0.3">
      <c r="A8450" t="s">
        <v>14</v>
      </c>
      <c r="B8450">
        <v>1</v>
      </c>
      <c r="C8450">
        <v>1</v>
      </c>
      <c r="D8450">
        <v>1</v>
      </c>
      <c r="E8450" t="s">
        <v>8436</v>
      </c>
      <c r="F8450" t="s">
        <v>7738</v>
      </c>
      <c r="G8450" t="s">
        <v>14</v>
      </c>
      <c r="H8450" t="s">
        <v>8437</v>
      </c>
      <c r="I8450" t="s">
        <v>35</v>
      </c>
      <c r="J8450" t="s">
        <v>32</v>
      </c>
      <c r="M8450">
        <v>1949</v>
      </c>
      <c r="N8450">
        <v>354</v>
      </c>
      <c r="O8450">
        <v>359</v>
      </c>
    </row>
    <row r="8451" spans="1:15" x14ac:dyDescent="0.3">
      <c r="E8451" t="s">
        <v>8436</v>
      </c>
      <c r="F8451" t="s">
        <v>8439</v>
      </c>
      <c r="G8451" t="s">
        <v>51</v>
      </c>
      <c r="H8451" t="s">
        <v>8440</v>
      </c>
      <c r="I8451" t="s">
        <v>19</v>
      </c>
      <c r="M8451">
        <v>1949</v>
      </c>
      <c r="N8451">
        <v>361</v>
      </c>
      <c r="O8451">
        <v>368</v>
      </c>
    </row>
    <row r="8452" spans="1:15" x14ac:dyDescent="0.3">
      <c r="A8452" t="s">
        <v>14</v>
      </c>
      <c r="B8452">
        <v>0</v>
      </c>
      <c r="C8452">
        <v>1</v>
      </c>
      <c r="D8452" t="s">
        <v>14</v>
      </c>
      <c r="E8452" t="s">
        <v>8436</v>
      </c>
      <c r="F8452" t="s">
        <v>8439</v>
      </c>
      <c r="G8452" t="s">
        <v>23</v>
      </c>
      <c r="H8452" t="s">
        <v>8440</v>
      </c>
      <c r="I8452" t="s">
        <v>26</v>
      </c>
      <c r="M8452">
        <v>1949</v>
      </c>
      <c r="N8452">
        <v>361</v>
      </c>
      <c r="O8452">
        <v>368</v>
      </c>
    </row>
    <row r="8453" spans="1:15" x14ac:dyDescent="0.3">
      <c r="E8453" t="s">
        <v>8436</v>
      </c>
      <c r="F8453" t="s">
        <v>8456</v>
      </c>
      <c r="G8453" t="s">
        <v>23</v>
      </c>
      <c r="H8453" t="s">
        <v>8457</v>
      </c>
      <c r="I8453" t="s">
        <v>26</v>
      </c>
      <c r="M8453">
        <v>1949</v>
      </c>
      <c r="N8453">
        <v>403</v>
      </c>
      <c r="O8453">
        <v>405</v>
      </c>
    </row>
    <row r="8454" spans="1:15" x14ac:dyDescent="0.3">
      <c r="A8454" t="s">
        <v>237</v>
      </c>
      <c r="B8454">
        <v>0</v>
      </c>
      <c r="C8454">
        <v>0</v>
      </c>
      <c r="D8454">
        <v>0</v>
      </c>
      <c r="E8454" t="s">
        <v>8436</v>
      </c>
      <c r="F8454" t="s">
        <v>8456</v>
      </c>
      <c r="G8454" t="s">
        <v>51</v>
      </c>
      <c r="H8454" t="s">
        <v>8457</v>
      </c>
      <c r="I8454" t="s">
        <v>19</v>
      </c>
      <c r="M8454">
        <v>1949</v>
      </c>
      <c r="N8454">
        <v>403</v>
      </c>
      <c r="O8454">
        <v>405</v>
      </c>
    </row>
    <row r="8455" spans="1:15" x14ac:dyDescent="0.3">
      <c r="E8455" t="s">
        <v>8436</v>
      </c>
      <c r="F8455" t="s">
        <v>8456</v>
      </c>
      <c r="G8455" t="s">
        <v>14</v>
      </c>
      <c r="H8455" t="s">
        <v>8457</v>
      </c>
      <c r="I8455" t="s">
        <v>52</v>
      </c>
      <c r="J8455" t="s">
        <v>32</v>
      </c>
      <c r="M8455">
        <v>1949</v>
      </c>
      <c r="N8455">
        <v>403</v>
      </c>
      <c r="O8455">
        <v>405</v>
      </c>
    </row>
    <row r="8456" spans="1:15" x14ac:dyDescent="0.3">
      <c r="E8456" t="s">
        <v>8436</v>
      </c>
      <c r="F8456" t="s">
        <v>430</v>
      </c>
      <c r="G8456" t="s">
        <v>23</v>
      </c>
      <c r="H8456" t="s">
        <v>8446</v>
      </c>
      <c r="I8456" t="s">
        <v>26</v>
      </c>
      <c r="M8456">
        <v>1949</v>
      </c>
      <c r="N8456">
        <v>407</v>
      </c>
      <c r="O8456">
        <v>420</v>
      </c>
    </row>
    <row r="8457" spans="1:15" x14ac:dyDescent="0.3">
      <c r="E8457" t="s">
        <v>8436</v>
      </c>
      <c r="F8457" t="s">
        <v>430</v>
      </c>
      <c r="G8457" t="s">
        <v>14</v>
      </c>
      <c r="H8457" t="s">
        <v>8446</v>
      </c>
      <c r="I8457" t="s">
        <v>19</v>
      </c>
      <c r="M8457">
        <v>1949</v>
      </c>
      <c r="N8457">
        <v>407</v>
      </c>
      <c r="O8457">
        <v>420</v>
      </c>
    </row>
    <row r="8458" spans="1:15" x14ac:dyDescent="0.3">
      <c r="E8458" t="s">
        <v>8436</v>
      </c>
      <c r="F8458" t="s">
        <v>2112</v>
      </c>
      <c r="G8458" t="s">
        <v>51</v>
      </c>
      <c r="H8458" t="s">
        <v>8438</v>
      </c>
      <c r="I8458" t="s">
        <v>26</v>
      </c>
      <c r="M8458">
        <v>1950</v>
      </c>
      <c r="N8458">
        <v>0</v>
      </c>
      <c r="O8458">
        <v>6</v>
      </c>
    </row>
    <row r="8459" spans="1:15" x14ac:dyDescent="0.3">
      <c r="E8459" t="s">
        <v>8436</v>
      </c>
      <c r="F8459" t="s">
        <v>8448</v>
      </c>
      <c r="G8459" t="s">
        <v>14</v>
      </c>
      <c r="H8459" t="s">
        <v>8449</v>
      </c>
      <c r="I8459" t="s">
        <v>19</v>
      </c>
      <c r="M8459">
        <v>1950</v>
      </c>
      <c r="N8459">
        <v>11</v>
      </c>
      <c r="O8459">
        <v>20</v>
      </c>
    </row>
    <row r="8460" spans="1:15" x14ac:dyDescent="0.3">
      <c r="A8460" t="s">
        <v>237</v>
      </c>
      <c r="B8460">
        <v>0</v>
      </c>
      <c r="E8460" t="s">
        <v>8436</v>
      </c>
      <c r="F8460" t="s">
        <v>8448</v>
      </c>
      <c r="G8460" t="s">
        <v>17</v>
      </c>
      <c r="H8460" t="s">
        <v>8449</v>
      </c>
      <c r="I8460" t="s">
        <v>26</v>
      </c>
      <c r="M8460">
        <v>1950</v>
      </c>
      <c r="N8460">
        <v>11</v>
      </c>
      <c r="O8460">
        <v>20</v>
      </c>
    </row>
    <row r="8461" spans="1:15" x14ac:dyDescent="0.3">
      <c r="E8461" t="s">
        <v>8436</v>
      </c>
      <c r="F8461" t="s">
        <v>8444</v>
      </c>
      <c r="G8461" t="s">
        <v>23</v>
      </c>
      <c r="H8461" t="s">
        <v>8445</v>
      </c>
      <c r="I8461" t="s">
        <v>52</v>
      </c>
      <c r="J8461" t="s">
        <v>750</v>
      </c>
      <c r="K8461" t="s">
        <v>751</v>
      </c>
      <c r="M8461">
        <v>1950</v>
      </c>
      <c r="N8461">
        <v>133</v>
      </c>
      <c r="O8461">
        <v>147</v>
      </c>
    </row>
    <row r="8462" spans="1:15" x14ac:dyDescent="0.3">
      <c r="A8462" t="s">
        <v>23</v>
      </c>
      <c r="B8462">
        <v>1</v>
      </c>
      <c r="C8462">
        <v>1</v>
      </c>
      <c r="D8462">
        <v>1</v>
      </c>
      <c r="E8462" t="s">
        <v>8436</v>
      </c>
      <c r="F8462" t="s">
        <v>7946</v>
      </c>
      <c r="G8462" t="s">
        <v>23</v>
      </c>
      <c r="H8462" t="s">
        <v>8447</v>
      </c>
      <c r="I8462" t="s">
        <v>22</v>
      </c>
      <c r="M8462">
        <v>1950</v>
      </c>
      <c r="N8462">
        <v>141</v>
      </c>
      <c r="O8462">
        <v>152</v>
      </c>
    </row>
    <row r="8463" spans="1:15" x14ac:dyDescent="0.3">
      <c r="E8463" t="s">
        <v>8436</v>
      </c>
      <c r="F8463" t="s">
        <v>4159</v>
      </c>
      <c r="G8463" t="s">
        <v>14</v>
      </c>
      <c r="H8463" t="s">
        <v>8459</v>
      </c>
      <c r="I8463" t="s">
        <v>52</v>
      </c>
      <c r="J8463" t="s">
        <v>32</v>
      </c>
      <c r="M8463">
        <v>1950</v>
      </c>
      <c r="N8463">
        <v>148</v>
      </c>
      <c r="O8463">
        <v>152</v>
      </c>
    </row>
    <row r="8464" spans="1:15" x14ac:dyDescent="0.3">
      <c r="E8464" t="s">
        <v>8436</v>
      </c>
      <c r="F8464" t="s">
        <v>8453</v>
      </c>
      <c r="G8464" t="s">
        <v>17</v>
      </c>
      <c r="H8464" t="s">
        <v>8454</v>
      </c>
      <c r="I8464" t="s">
        <v>19</v>
      </c>
      <c r="M8464">
        <v>1950</v>
      </c>
      <c r="N8464">
        <v>165</v>
      </c>
      <c r="O8464">
        <v>168</v>
      </c>
    </row>
    <row r="8465" spans="1:15" x14ac:dyDescent="0.3">
      <c r="A8465" t="s">
        <v>14</v>
      </c>
      <c r="B8465">
        <v>1</v>
      </c>
      <c r="C8465">
        <v>1</v>
      </c>
      <c r="D8465">
        <v>1</v>
      </c>
      <c r="E8465" t="s">
        <v>8436</v>
      </c>
      <c r="F8465" t="s">
        <v>7948</v>
      </c>
      <c r="G8465" t="s">
        <v>14</v>
      </c>
      <c r="H8465" t="s">
        <v>8450</v>
      </c>
      <c r="I8465" t="s">
        <v>26</v>
      </c>
      <c r="M8465">
        <v>1950</v>
      </c>
      <c r="N8465">
        <v>195</v>
      </c>
      <c r="O8465">
        <v>201</v>
      </c>
    </row>
    <row r="8466" spans="1:15" x14ac:dyDescent="0.3">
      <c r="E8466" t="s">
        <v>8436</v>
      </c>
      <c r="F8466" t="s">
        <v>7948</v>
      </c>
      <c r="G8466" t="s">
        <v>17</v>
      </c>
      <c r="H8466" t="s">
        <v>8450</v>
      </c>
      <c r="I8466" t="s">
        <v>19</v>
      </c>
      <c r="M8466">
        <v>1950</v>
      </c>
      <c r="N8466">
        <v>195</v>
      </c>
      <c r="O8466">
        <v>201</v>
      </c>
    </row>
    <row r="8467" spans="1:15" x14ac:dyDescent="0.3">
      <c r="A8467" t="s">
        <v>14</v>
      </c>
      <c r="B8467">
        <v>1</v>
      </c>
      <c r="C8467">
        <v>1</v>
      </c>
      <c r="D8467">
        <v>1</v>
      </c>
      <c r="E8467" t="s">
        <v>8436</v>
      </c>
      <c r="F8467" t="s">
        <v>7738</v>
      </c>
      <c r="G8467" t="s">
        <v>14</v>
      </c>
      <c r="H8467" t="s">
        <v>8455</v>
      </c>
      <c r="I8467" t="s">
        <v>35</v>
      </c>
      <c r="J8467" t="s">
        <v>32</v>
      </c>
      <c r="M8467">
        <v>1950</v>
      </c>
      <c r="N8467">
        <v>205</v>
      </c>
      <c r="O8467">
        <v>210</v>
      </c>
    </row>
    <row r="8468" spans="1:15" x14ac:dyDescent="0.3">
      <c r="A8468" t="s">
        <v>237</v>
      </c>
      <c r="B8468">
        <v>0</v>
      </c>
      <c r="E8468" t="s">
        <v>8436</v>
      </c>
      <c r="F8468" t="s">
        <v>8448</v>
      </c>
      <c r="G8468" t="s">
        <v>17</v>
      </c>
      <c r="H8468" t="s">
        <v>8452</v>
      </c>
      <c r="I8468" t="s">
        <v>22</v>
      </c>
      <c r="M8468">
        <v>1950</v>
      </c>
      <c r="N8468">
        <v>224</v>
      </c>
      <c r="O8468">
        <v>233</v>
      </c>
    </row>
    <row r="8469" spans="1:15" x14ac:dyDescent="0.3">
      <c r="E8469" t="s">
        <v>8436</v>
      </c>
      <c r="F8469" t="s">
        <v>131</v>
      </c>
      <c r="G8469" t="s">
        <v>51</v>
      </c>
      <c r="H8469" t="s">
        <v>8441</v>
      </c>
      <c r="I8469" t="s">
        <v>52</v>
      </c>
      <c r="J8469" t="s">
        <v>60</v>
      </c>
      <c r="M8469">
        <v>1950</v>
      </c>
      <c r="N8469">
        <v>245</v>
      </c>
      <c r="O8469">
        <v>251</v>
      </c>
    </row>
    <row r="8470" spans="1:15" x14ac:dyDescent="0.3">
      <c r="A8470" t="s">
        <v>23</v>
      </c>
      <c r="B8470">
        <v>1</v>
      </c>
      <c r="C8470">
        <v>1</v>
      </c>
      <c r="D8470">
        <v>1</v>
      </c>
      <c r="E8470" t="s">
        <v>8436</v>
      </c>
      <c r="F8470" t="s">
        <v>8442</v>
      </c>
      <c r="G8470" t="s">
        <v>23</v>
      </c>
      <c r="H8470" t="s">
        <v>8443</v>
      </c>
      <c r="I8470" t="s">
        <v>52</v>
      </c>
      <c r="J8470" t="s">
        <v>112</v>
      </c>
      <c r="K8470" t="s">
        <v>1975</v>
      </c>
      <c r="M8470">
        <v>1950</v>
      </c>
      <c r="N8470">
        <v>317</v>
      </c>
      <c r="O8470">
        <v>332</v>
      </c>
    </row>
    <row r="8471" spans="1:15" x14ac:dyDescent="0.3">
      <c r="A8471" t="s">
        <v>23</v>
      </c>
      <c r="B8471">
        <v>1</v>
      </c>
      <c r="C8471">
        <v>1</v>
      </c>
      <c r="D8471">
        <v>1</v>
      </c>
      <c r="E8471" t="s">
        <v>8436</v>
      </c>
      <c r="F8471" t="s">
        <v>7944</v>
      </c>
      <c r="G8471" t="s">
        <v>23</v>
      </c>
      <c r="H8471" t="s">
        <v>8458</v>
      </c>
      <c r="I8471" t="s">
        <v>22</v>
      </c>
      <c r="M8471">
        <v>1950</v>
      </c>
      <c r="N8471">
        <v>326</v>
      </c>
      <c r="O8471">
        <v>332</v>
      </c>
    </row>
    <row r="8472" spans="1:15" x14ac:dyDescent="0.3">
      <c r="A8472" t="s">
        <v>14</v>
      </c>
      <c r="B8472">
        <v>1</v>
      </c>
      <c r="C8472">
        <v>1</v>
      </c>
      <c r="D8472">
        <v>1</v>
      </c>
      <c r="E8472" t="s">
        <v>8436</v>
      </c>
      <c r="F8472" t="s">
        <v>7948</v>
      </c>
      <c r="G8472" t="s">
        <v>14</v>
      </c>
      <c r="H8472" t="s">
        <v>8451</v>
      </c>
      <c r="I8472" t="s">
        <v>22</v>
      </c>
      <c r="M8472">
        <v>1950</v>
      </c>
      <c r="N8472">
        <v>346</v>
      </c>
      <c r="O8472">
        <v>352</v>
      </c>
    </row>
    <row r="8473" spans="1:15" x14ac:dyDescent="0.3">
      <c r="A8473" t="s">
        <v>14</v>
      </c>
      <c r="B8473">
        <v>1</v>
      </c>
      <c r="C8473">
        <v>1</v>
      </c>
      <c r="D8473">
        <v>1</v>
      </c>
      <c r="E8473" t="s">
        <v>8436</v>
      </c>
      <c r="F8473" t="s">
        <v>7738</v>
      </c>
      <c r="G8473" t="s">
        <v>14</v>
      </c>
      <c r="H8473" t="s">
        <v>8437</v>
      </c>
      <c r="I8473" t="s">
        <v>35</v>
      </c>
      <c r="J8473" t="s">
        <v>32</v>
      </c>
      <c r="M8473">
        <v>1950</v>
      </c>
      <c r="N8473">
        <v>354</v>
      </c>
      <c r="O8473">
        <v>359</v>
      </c>
    </row>
    <row r="8474" spans="1:15" x14ac:dyDescent="0.3">
      <c r="A8474" t="s">
        <v>14</v>
      </c>
      <c r="B8474">
        <v>0</v>
      </c>
      <c r="C8474">
        <v>1</v>
      </c>
      <c r="D8474" t="s">
        <v>14</v>
      </c>
      <c r="E8474" t="s">
        <v>8436</v>
      </c>
      <c r="F8474" t="s">
        <v>8439</v>
      </c>
      <c r="G8474" t="s">
        <v>23</v>
      </c>
      <c r="H8474" t="s">
        <v>8440</v>
      </c>
      <c r="I8474" t="s">
        <v>26</v>
      </c>
      <c r="M8474">
        <v>1950</v>
      </c>
      <c r="N8474">
        <v>361</v>
      </c>
      <c r="O8474">
        <v>368</v>
      </c>
    </row>
    <row r="8475" spans="1:15" x14ac:dyDescent="0.3">
      <c r="E8475" t="s">
        <v>8436</v>
      </c>
      <c r="F8475" t="s">
        <v>8439</v>
      </c>
      <c r="G8475" t="s">
        <v>51</v>
      </c>
      <c r="H8475" t="s">
        <v>8440</v>
      </c>
      <c r="I8475" t="s">
        <v>19</v>
      </c>
      <c r="M8475">
        <v>1950</v>
      </c>
      <c r="N8475">
        <v>361</v>
      </c>
      <c r="O8475">
        <v>368</v>
      </c>
    </row>
    <row r="8476" spans="1:15" x14ac:dyDescent="0.3">
      <c r="E8476" t="s">
        <v>8436</v>
      </c>
      <c r="F8476" t="s">
        <v>8456</v>
      </c>
      <c r="G8476" t="s">
        <v>23</v>
      </c>
      <c r="H8476" t="s">
        <v>8457</v>
      </c>
      <c r="I8476" t="s">
        <v>26</v>
      </c>
      <c r="M8476">
        <v>1950</v>
      </c>
      <c r="N8476">
        <v>403</v>
      </c>
      <c r="O8476">
        <v>405</v>
      </c>
    </row>
    <row r="8477" spans="1:15" x14ac:dyDescent="0.3">
      <c r="A8477" t="s">
        <v>237</v>
      </c>
      <c r="B8477">
        <v>0</v>
      </c>
      <c r="C8477">
        <v>0</v>
      </c>
      <c r="D8477">
        <v>0</v>
      </c>
      <c r="E8477" t="s">
        <v>8436</v>
      </c>
      <c r="F8477" t="s">
        <v>8456</v>
      </c>
      <c r="G8477" t="s">
        <v>51</v>
      </c>
      <c r="H8477" t="s">
        <v>8457</v>
      </c>
      <c r="I8477" t="s">
        <v>19</v>
      </c>
      <c r="M8477">
        <v>1950</v>
      </c>
      <c r="N8477">
        <v>403</v>
      </c>
      <c r="O8477">
        <v>405</v>
      </c>
    </row>
    <row r="8478" spans="1:15" x14ac:dyDescent="0.3">
      <c r="E8478" t="s">
        <v>8436</v>
      </c>
      <c r="F8478" t="s">
        <v>8456</v>
      </c>
      <c r="G8478" t="s">
        <v>14</v>
      </c>
      <c r="H8478" t="s">
        <v>8457</v>
      </c>
      <c r="I8478" t="s">
        <v>52</v>
      </c>
      <c r="J8478" t="s">
        <v>32</v>
      </c>
      <c r="M8478">
        <v>1950</v>
      </c>
      <c r="N8478">
        <v>403</v>
      </c>
      <c r="O8478">
        <v>405</v>
      </c>
    </row>
    <row r="8479" spans="1:15" x14ac:dyDescent="0.3">
      <c r="E8479" t="s">
        <v>8436</v>
      </c>
      <c r="F8479" t="s">
        <v>430</v>
      </c>
      <c r="G8479" t="s">
        <v>23</v>
      </c>
      <c r="H8479" t="s">
        <v>8446</v>
      </c>
      <c r="I8479" t="s">
        <v>26</v>
      </c>
      <c r="M8479">
        <v>1950</v>
      </c>
      <c r="N8479">
        <v>407</v>
      </c>
      <c r="O8479">
        <v>420</v>
      </c>
    </row>
    <row r="8480" spans="1:15" x14ac:dyDescent="0.3">
      <c r="A8480" t="s">
        <v>23</v>
      </c>
      <c r="B8480">
        <v>1</v>
      </c>
      <c r="C8480">
        <v>1</v>
      </c>
      <c r="D8480">
        <v>1</v>
      </c>
      <c r="E8480" t="s">
        <v>8340</v>
      </c>
      <c r="F8480" t="s">
        <v>8348</v>
      </c>
      <c r="G8480" t="s">
        <v>23</v>
      </c>
      <c r="H8480" t="s">
        <v>8349</v>
      </c>
      <c r="I8480" t="s">
        <v>22</v>
      </c>
      <c r="M8480">
        <v>1951</v>
      </c>
      <c r="N8480">
        <v>73</v>
      </c>
      <c r="O8480">
        <v>77</v>
      </c>
    </row>
    <row r="8481" spans="1:15" x14ac:dyDescent="0.3">
      <c r="A8481" t="s">
        <v>23</v>
      </c>
      <c r="B8481">
        <v>1</v>
      </c>
      <c r="C8481">
        <v>1</v>
      </c>
      <c r="D8481">
        <v>1</v>
      </c>
      <c r="E8481" t="s">
        <v>8340</v>
      </c>
      <c r="F8481" t="s">
        <v>8344</v>
      </c>
      <c r="G8481" t="s">
        <v>23</v>
      </c>
      <c r="H8481" t="s">
        <v>8345</v>
      </c>
      <c r="I8481" t="s">
        <v>22</v>
      </c>
      <c r="M8481">
        <v>1951</v>
      </c>
      <c r="N8481">
        <v>81</v>
      </c>
      <c r="O8481">
        <v>88</v>
      </c>
    </row>
    <row r="8482" spans="1:15" x14ac:dyDescent="0.3">
      <c r="A8482" t="s">
        <v>23</v>
      </c>
      <c r="B8482">
        <v>1</v>
      </c>
      <c r="C8482">
        <v>1</v>
      </c>
      <c r="D8482">
        <v>1</v>
      </c>
      <c r="E8482" t="s">
        <v>8340</v>
      </c>
      <c r="F8482" t="s">
        <v>8355</v>
      </c>
      <c r="G8482" t="s">
        <v>23</v>
      </c>
      <c r="H8482" t="s">
        <v>8356</v>
      </c>
      <c r="I8482" t="s">
        <v>22</v>
      </c>
      <c r="M8482">
        <v>1951</v>
      </c>
      <c r="N8482">
        <v>97</v>
      </c>
      <c r="O8482">
        <v>108</v>
      </c>
    </row>
    <row r="8483" spans="1:15" x14ac:dyDescent="0.3">
      <c r="A8483" t="s">
        <v>14</v>
      </c>
      <c r="B8483">
        <v>1</v>
      </c>
      <c r="C8483">
        <v>1</v>
      </c>
      <c r="D8483">
        <v>1</v>
      </c>
      <c r="E8483" t="s">
        <v>8340</v>
      </c>
      <c r="F8483" t="s">
        <v>8342</v>
      </c>
      <c r="G8483" t="s">
        <v>14</v>
      </c>
      <c r="H8483" t="s">
        <v>8343</v>
      </c>
      <c r="I8483" t="s">
        <v>35</v>
      </c>
      <c r="J8483" t="s">
        <v>46</v>
      </c>
      <c r="K8483" t="s">
        <v>47</v>
      </c>
      <c r="L8483" t="s">
        <v>43</v>
      </c>
      <c r="M8483">
        <v>1951</v>
      </c>
      <c r="N8483">
        <v>110</v>
      </c>
      <c r="O8483">
        <v>120</v>
      </c>
    </row>
    <row r="8484" spans="1:15" x14ac:dyDescent="0.3">
      <c r="E8484" t="s">
        <v>8340</v>
      </c>
      <c r="F8484" t="s">
        <v>8352</v>
      </c>
      <c r="G8484" t="s">
        <v>17</v>
      </c>
      <c r="H8484" t="s">
        <v>8353</v>
      </c>
      <c r="I8484" t="s">
        <v>26</v>
      </c>
      <c r="M8484">
        <v>1951</v>
      </c>
      <c r="N8484">
        <v>293</v>
      </c>
      <c r="O8484">
        <v>313</v>
      </c>
    </row>
    <row r="8485" spans="1:15" x14ac:dyDescent="0.3">
      <c r="A8485" t="s">
        <v>14</v>
      </c>
      <c r="B8485">
        <v>0</v>
      </c>
      <c r="C8485">
        <v>0</v>
      </c>
      <c r="D8485">
        <v>1</v>
      </c>
      <c r="E8485" t="s">
        <v>8340</v>
      </c>
      <c r="F8485" t="s">
        <v>3232</v>
      </c>
      <c r="G8485" t="s">
        <v>14</v>
      </c>
      <c r="H8485" t="s">
        <v>8341</v>
      </c>
      <c r="I8485" t="s">
        <v>41</v>
      </c>
      <c r="J8485" t="s">
        <v>32</v>
      </c>
      <c r="M8485">
        <v>1951</v>
      </c>
      <c r="N8485">
        <v>309</v>
      </c>
      <c r="O8485">
        <v>313</v>
      </c>
    </row>
    <row r="8486" spans="1:15" x14ac:dyDescent="0.3">
      <c r="A8486" t="s">
        <v>237</v>
      </c>
      <c r="B8486">
        <v>0</v>
      </c>
      <c r="E8486" t="s">
        <v>8340</v>
      </c>
      <c r="F8486" t="s">
        <v>8351</v>
      </c>
      <c r="G8486" t="s">
        <v>17</v>
      </c>
      <c r="H8486" t="s">
        <v>8347</v>
      </c>
      <c r="I8486" t="s">
        <v>26</v>
      </c>
      <c r="M8486">
        <v>1951</v>
      </c>
      <c r="N8486">
        <v>542</v>
      </c>
      <c r="O8486">
        <v>561</v>
      </c>
    </row>
    <row r="8487" spans="1:15" x14ac:dyDescent="0.3">
      <c r="E8487" t="s">
        <v>8340</v>
      </c>
      <c r="F8487" t="s">
        <v>8346</v>
      </c>
      <c r="G8487" t="s">
        <v>17</v>
      </c>
      <c r="H8487" t="s">
        <v>8347</v>
      </c>
      <c r="I8487" t="s">
        <v>19</v>
      </c>
      <c r="M8487">
        <v>1951</v>
      </c>
      <c r="N8487">
        <v>542</v>
      </c>
      <c r="O8487">
        <v>563</v>
      </c>
    </row>
    <row r="8488" spans="1:15" x14ac:dyDescent="0.3">
      <c r="A8488" t="s">
        <v>14</v>
      </c>
      <c r="B8488">
        <v>0</v>
      </c>
      <c r="C8488">
        <v>0</v>
      </c>
      <c r="D8488">
        <v>1</v>
      </c>
      <c r="E8488" t="s">
        <v>8340</v>
      </c>
      <c r="F8488" t="s">
        <v>3232</v>
      </c>
      <c r="G8488" t="s">
        <v>14</v>
      </c>
      <c r="H8488" t="s">
        <v>8354</v>
      </c>
      <c r="I8488" t="s">
        <v>52</v>
      </c>
      <c r="J8488" t="s">
        <v>32</v>
      </c>
      <c r="M8488">
        <v>1951</v>
      </c>
      <c r="N8488">
        <v>557</v>
      </c>
      <c r="O8488">
        <v>561</v>
      </c>
    </row>
    <row r="8489" spans="1:15" x14ac:dyDescent="0.3">
      <c r="E8489" t="s">
        <v>8340</v>
      </c>
      <c r="F8489" t="s">
        <v>430</v>
      </c>
      <c r="G8489" t="s">
        <v>23</v>
      </c>
      <c r="H8489" t="s">
        <v>8350</v>
      </c>
      <c r="I8489" t="s">
        <v>19</v>
      </c>
      <c r="M8489">
        <v>1951</v>
      </c>
      <c r="N8489">
        <v>564</v>
      </c>
      <c r="O8489">
        <v>577</v>
      </c>
    </row>
    <row r="8490" spans="1:15" x14ac:dyDescent="0.3">
      <c r="A8490" t="s">
        <v>23</v>
      </c>
      <c r="B8490">
        <v>1</v>
      </c>
      <c r="C8490">
        <v>1</v>
      </c>
      <c r="D8490">
        <v>1</v>
      </c>
      <c r="E8490" t="s">
        <v>8340</v>
      </c>
      <c r="F8490" t="s">
        <v>8348</v>
      </c>
      <c r="G8490" t="s">
        <v>23</v>
      </c>
      <c r="H8490" t="s">
        <v>8349</v>
      </c>
      <c r="I8490" t="s">
        <v>22</v>
      </c>
      <c r="M8490">
        <v>1952</v>
      </c>
      <c r="N8490">
        <v>73</v>
      </c>
      <c r="O8490">
        <v>77</v>
      </c>
    </row>
    <row r="8491" spans="1:15" x14ac:dyDescent="0.3">
      <c r="A8491" t="s">
        <v>23</v>
      </c>
      <c r="B8491">
        <v>1</v>
      </c>
      <c r="C8491">
        <v>1</v>
      </c>
      <c r="D8491">
        <v>1</v>
      </c>
      <c r="E8491" t="s">
        <v>8340</v>
      </c>
      <c r="F8491" t="s">
        <v>8344</v>
      </c>
      <c r="G8491" t="s">
        <v>23</v>
      </c>
      <c r="H8491" t="s">
        <v>8345</v>
      </c>
      <c r="I8491" t="s">
        <v>22</v>
      </c>
      <c r="M8491">
        <v>1952</v>
      </c>
      <c r="N8491">
        <v>81</v>
      </c>
      <c r="O8491">
        <v>88</v>
      </c>
    </row>
    <row r="8492" spans="1:15" x14ac:dyDescent="0.3">
      <c r="A8492" t="s">
        <v>23</v>
      </c>
      <c r="B8492">
        <v>1</v>
      </c>
      <c r="C8492">
        <v>1</v>
      </c>
      <c r="D8492">
        <v>1</v>
      </c>
      <c r="E8492" t="s">
        <v>8340</v>
      </c>
      <c r="F8492" t="s">
        <v>8355</v>
      </c>
      <c r="G8492" t="s">
        <v>23</v>
      </c>
      <c r="H8492" t="s">
        <v>8356</v>
      </c>
      <c r="I8492" t="s">
        <v>22</v>
      </c>
      <c r="M8492">
        <v>1952</v>
      </c>
      <c r="N8492">
        <v>97</v>
      </c>
      <c r="O8492">
        <v>108</v>
      </c>
    </row>
    <row r="8493" spans="1:15" x14ac:dyDescent="0.3">
      <c r="A8493" t="s">
        <v>14</v>
      </c>
      <c r="B8493">
        <v>1</v>
      </c>
      <c r="C8493">
        <v>1</v>
      </c>
      <c r="D8493">
        <v>1</v>
      </c>
      <c r="E8493" t="s">
        <v>8340</v>
      </c>
      <c r="F8493" t="s">
        <v>8342</v>
      </c>
      <c r="G8493" t="s">
        <v>14</v>
      </c>
      <c r="H8493" t="s">
        <v>8343</v>
      </c>
      <c r="I8493" t="s">
        <v>35</v>
      </c>
      <c r="J8493" t="s">
        <v>46</v>
      </c>
      <c r="K8493" t="s">
        <v>47</v>
      </c>
      <c r="L8493" t="s">
        <v>43</v>
      </c>
      <c r="M8493">
        <v>1952</v>
      </c>
      <c r="N8493">
        <v>110</v>
      </c>
      <c r="O8493">
        <v>120</v>
      </c>
    </row>
    <row r="8494" spans="1:15" x14ac:dyDescent="0.3">
      <c r="E8494" t="s">
        <v>8340</v>
      </c>
      <c r="F8494" t="s">
        <v>8352</v>
      </c>
      <c r="G8494" t="s">
        <v>17</v>
      </c>
      <c r="H8494" t="s">
        <v>8353</v>
      </c>
      <c r="I8494" t="s">
        <v>26</v>
      </c>
      <c r="M8494">
        <v>1952</v>
      </c>
      <c r="N8494">
        <v>293</v>
      </c>
      <c r="O8494">
        <v>313</v>
      </c>
    </row>
    <row r="8495" spans="1:15" x14ac:dyDescent="0.3">
      <c r="A8495" t="s">
        <v>14</v>
      </c>
      <c r="B8495">
        <v>0</v>
      </c>
      <c r="C8495">
        <v>0</v>
      </c>
      <c r="D8495">
        <v>1</v>
      </c>
      <c r="E8495" t="s">
        <v>8340</v>
      </c>
      <c r="F8495" t="s">
        <v>3232</v>
      </c>
      <c r="G8495" t="s">
        <v>14</v>
      </c>
      <c r="H8495" t="s">
        <v>8341</v>
      </c>
      <c r="I8495" t="s">
        <v>41</v>
      </c>
      <c r="J8495" t="s">
        <v>32</v>
      </c>
      <c r="M8495">
        <v>1952</v>
      </c>
      <c r="N8495">
        <v>309</v>
      </c>
      <c r="O8495">
        <v>313</v>
      </c>
    </row>
    <row r="8496" spans="1:15" x14ac:dyDescent="0.3">
      <c r="E8496" t="s">
        <v>8340</v>
      </c>
      <c r="F8496" t="s">
        <v>8346</v>
      </c>
      <c r="G8496" t="s">
        <v>17</v>
      </c>
      <c r="H8496" t="s">
        <v>8347</v>
      </c>
      <c r="I8496" t="s">
        <v>19</v>
      </c>
      <c r="M8496">
        <v>1952</v>
      </c>
      <c r="N8496">
        <v>542</v>
      </c>
      <c r="O8496">
        <v>563</v>
      </c>
    </row>
    <row r="8497" spans="1:15" x14ac:dyDescent="0.3">
      <c r="A8497" t="s">
        <v>237</v>
      </c>
      <c r="B8497">
        <v>0</v>
      </c>
      <c r="E8497" t="s">
        <v>8340</v>
      </c>
      <c r="F8497" t="s">
        <v>8351</v>
      </c>
      <c r="G8497" t="s">
        <v>17</v>
      </c>
      <c r="H8497" t="s">
        <v>8347</v>
      </c>
      <c r="I8497" t="s">
        <v>26</v>
      </c>
      <c r="M8497">
        <v>1952</v>
      </c>
      <c r="N8497">
        <v>542</v>
      </c>
      <c r="O8497">
        <v>561</v>
      </c>
    </row>
    <row r="8498" spans="1:15" x14ac:dyDescent="0.3">
      <c r="A8498" t="s">
        <v>14</v>
      </c>
      <c r="B8498">
        <v>0</v>
      </c>
      <c r="C8498">
        <v>0</v>
      </c>
      <c r="D8498">
        <v>1</v>
      </c>
      <c r="E8498" t="s">
        <v>8340</v>
      </c>
      <c r="F8498" t="s">
        <v>3232</v>
      </c>
      <c r="G8498" t="s">
        <v>14</v>
      </c>
      <c r="H8498" t="s">
        <v>8354</v>
      </c>
      <c r="I8498" t="s">
        <v>52</v>
      </c>
      <c r="J8498" t="s">
        <v>32</v>
      </c>
      <c r="M8498">
        <v>1952</v>
      </c>
      <c r="N8498">
        <v>557</v>
      </c>
      <c r="O8498">
        <v>561</v>
      </c>
    </row>
    <row r="8499" spans="1:15" x14ac:dyDescent="0.3">
      <c r="E8499" t="s">
        <v>8340</v>
      </c>
      <c r="F8499" t="s">
        <v>430</v>
      </c>
      <c r="G8499" t="s">
        <v>23</v>
      </c>
      <c r="H8499" t="s">
        <v>8350</v>
      </c>
      <c r="I8499" t="s">
        <v>19</v>
      </c>
      <c r="M8499">
        <v>1952</v>
      </c>
      <c r="N8499">
        <v>564</v>
      </c>
      <c r="O8499">
        <v>577</v>
      </c>
    </row>
    <row r="8500" spans="1:15" x14ac:dyDescent="0.3">
      <c r="A8500" t="s">
        <v>23</v>
      </c>
      <c r="B8500">
        <v>1</v>
      </c>
      <c r="C8500">
        <v>1</v>
      </c>
      <c r="D8500">
        <v>1</v>
      </c>
      <c r="E8500" t="s">
        <v>8340</v>
      </c>
      <c r="F8500" t="s">
        <v>8348</v>
      </c>
      <c r="G8500" t="s">
        <v>23</v>
      </c>
      <c r="H8500" t="s">
        <v>8349</v>
      </c>
      <c r="I8500" t="s">
        <v>22</v>
      </c>
      <c r="M8500">
        <v>1953</v>
      </c>
      <c r="N8500">
        <v>73</v>
      </c>
      <c r="O8500">
        <v>77</v>
      </c>
    </row>
    <row r="8501" spans="1:15" x14ac:dyDescent="0.3">
      <c r="A8501" t="s">
        <v>23</v>
      </c>
      <c r="B8501">
        <v>1</v>
      </c>
      <c r="C8501">
        <v>1</v>
      </c>
      <c r="D8501">
        <v>1</v>
      </c>
      <c r="E8501" t="s">
        <v>8340</v>
      </c>
      <c r="F8501" t="s">
        <v>8344</v>
      </c>
      <c r="G8501" t="s">
        <v>23</v>
      </c>
      <c r="H8501" t="s">
        <v>8345</v>
      </c>
      <c r="I8501" t="s">
        <v>22</v>
      </c>
      <c r="M8501">
        <v>1953</v>
      </c>
      <c r="N8501">
        <v>81</v>
      </c>
      <c r="O8501">
        <v>88</v>
      </c>
    </row>
    <row r="8502" spans="1:15" x14ac:dyDescent="0.3">
      <c r="A8502" t="s">
        <v>23</v>
      </c>
      <c r="B8502">
        <v>1</v>
      </c>
      <c r="C8502">
        <v>1</v>
      </c>
      <c r="D8502">
        <v>1</v>
      </c>
      <c r="E8502" t="s">
        <v>8340</v>
      </c>
      <c r="F8502" t="s">
        <v>8355</v>
      </c>
      <c r="G8502" t="s">
        <v>23</v>
      </c>
      <c r="H8502" t="s">
        <v>8356</v>
      </c>
      <c r="I8502" t="s">
        <v>22</v>
      </c>
      <c r="M8502">
        <v>1953</v>
      </c>
      <c r="N8502">
        <v>97</v>
      </c>
      <c r="O8502">
        <v>108</v>
      </c>
    </row>
    <row r="8503" spans="1:15" x14ac:dyDescent="0.3">
      <c r="A8503" t="s">
        <v>14</v>
      </c>
      <c r="B8503">
        <v>1</v>
      </c>
      <c r="C8503">
        <v>1</v>
      </c>
      <c r="D8503">
        <v>1</v>
      </c>
      <c r="E8503" t="s">
        <v>8340</v>
      </c>
      <c r="F8503" t="s">
        <v>8342</v>
      </c>
      <c r="G8503" t="s">
        <v>14</v>
      </c>
      <c r="H8503" t="s">
        <v>8343</v>
      </c>
      <c r="I8503" t="s">
        <v>35</v>
      </c>
      <c r="J8503" t="s">
        <v>46</v>
      </c>
      <c r="K8503" t="s">
        <v>47</v>
      </c>
      <c r="L8503" t="s">
        <v>43</v>
      </c>
      <c r="M8503">
        <v>1953</v>
      </c>
      <c r="N8503">
        <v>110</v>
      </c>
      <c r="O8503">
        <v>120</v>
      </c>
    </row>
    <row r="8504" spans="1:15" x14ac:dyDescent="0.3">
      <c r="E8504" t="s">
        <v>8340</v>
      </c>
      <c r="F8504" t="s">
        <v>8352</v>
      </c>
      <c r="G8504" t="s">
        <v>17</v>
      </c>
      <c r="H8504" t="s">
        <v>8353</v>
      </c>
      <c r="I8504" t="s">
        <v>26</v>
      </c>
      <c r="M8504">
        <v>1953</v>
      </c>
      <c r="N8504">
        <v>293</v>
      </c>
      <c r="O8504">
        <v>313</v>
      </c>
    </row>
    <row r="8505" spans="1:15" x14ac:dyDescent="0.3">
      <c r="A8505" t="s">
        <v>14</v>
      </c>
      <c r="B8505">
        <v>0</v>
      </c>
      <c r="C8505">
        <v>0</v>
      </c>
      <c r="D8505">
        <v>1</v>
      </c>
      <c r="E8505" t="s">
        <v>8340</v>
      </c>
      <c r="F8505" t="s">
        <v>3232</v>
      </c>
      <c r="G8505" t="s">
        <v>14</v>
      </c>
      <c r="H8505" t="s">
        <v>8341</v>
      </c>
      <c r="I8505" t="s">
        <v>41</v>
      </c>
      <c r="J8505" t="s">
        <v>32</v>
      </c>
      <c r="M8505">
        <v>1953</v>
      </c>
      <c r="N8505">
        <v>309</v>
      </c>
      <c r="O8505">
        <v>313</v>
      </c>
    </row>
    <row r="8506" spans="1:15" x14ac:dyDescent="0.3">
      <c r="A8506" t="s">
        <v>237</v>
      </c>
      <c r="B8506">
        <v>0</v>
      </c>
      <c r="E8506" t="s">
        <v>8340</v>
      </c>
      <c r="F8506" t="s">
        <v>8351</v>
      </c>
      <c r="G8506" t="s">
        <v>17</v>
      </c>
      <c r="H8506" t="s">
        <v>8347</v>
      </c>
      <c r="I8506" t="s">
        <v>26</v>
      </c>
      <c r="M8506">
        <v>1953</v>
      </c>
      <c r="N8506">
        <v>542</v>
      </c>
      <c r="O8506">
        <v>561</v>
      </c>
    </row>
    <row r="8507" spans="1:15" x14ac:dyDescent="0.3">
      <c r="E8507" t="s">
        <v>8340</v>
      </c>
      <c r="F8507" t="s">
        <v>8346</v>
      </c>
      <c r="G8507" t="s">
        <v>17</v>
      </c>
      <c r="H8507" t="s">
        <v>8347</v>
      </c>
      <c r="I8507" t="s">
        <v>19</v>
      </c>
      <c r="M8507">
        <v>1953</v>
      </c>
      <c r="N8507">
        <v>542</v>
      </c>
      <c r="O8507">
        <v>563</v>
      </c>
    </row>
    <row r="8508" spans="1:15" x14ac:dyDescent="0.3">
      <c r="A8508" t="s">
        <v>14</v>
      </c>
      <c r="B8508">
        <v>0</v>
      </c>
      <c r="C8508">
        <v>0</v>
      </c>
      <c r="D8508">
        <v>1</v>
      </c>
      <c r="E8508" t="s">
        <v>8340</v>
      </c>
      <c r="F8508" t="s">
        <v>3232</v>
      </c>
      <c r="G8508" t="s">
        <v>14</v>
      </c>
      <c r="H8508" t="s">
        <v>8354</v>
      </c>
      <c r="I8508" t="s">
        <v>52</v>
      </c>
      <c r="J8508" t="s">
        <v>32</v>
      </c>
      <c r="M8508">
        <v>1953</v>
      </c>
      <c r="N8508">
        <v>557</v>
      </c>
      <c r="O8508">
        <v>561</v>
      </c>
    </row>
    <row r="8509" spans="1:15" x14ac:dyDescent="0.3">
      <c r="E8509" t="s">
        <v>8340</v>
      </c>
      <c r="F8509" t="s">
        <v>430</v>
      </c>
      <c r="G8509" t="s">
        <v>14</v>
      </c>
      <c r="H8509" t="s">
        <v>8350</v>
      </c>
      <c r="I8509" t="s">
        <v>19</v>
      </c>
      <c r="M8509">
        <v>1953</v>
      </c>
      <c r="N8509">
        <v>564</v>
      </c>
      <c r="O8509">
        <v>577</v>
      </c>
    </row>
    <row r="8510" spans="1:15" x14ac:dyDescent="0.3">
      <c r="A8510" t="s">
        <v>14</v>
      </c>
      <c r="B8510">
        <v>1</v>
      </c>
      <c r="C8510">
        <v>1</v>
      </c>
      <c r="D8510">
        <v>1</v>
      </c>
      <c r="E8510" t="s">
        <v>8460</v>
      </c>
      <c r="F8510" t="s">
        <v>1024</v>
      </c>
      <c r="G8510" t="s">
        <v>14</v>
      </c>
      <c r="H8510" t="s">
        <v>8461</v>
      </c>
      <c r="I8510" t="s">
        <v>41</v>
      </c>
      <c r="J8510" t="s">
        <v>32</v>
      </c>
      <c r="M8510">
        <v>1954</v>
      </c>
      <c r="N8510">
        <v>0</v>
      </c>
      <c r="O8510">
        <v>5</v>
      </c>
    </row>
    <row r="8511" spans="1:15" x14ac:dyDescent="0.3">
      <c r="A8511" t="s">
        <v>23</v>
      </c>
      <c r="B8511">
        <v>1</v>
      </c>
      <c r="C8511">
        <v>1</v>
      </c>
      <c r="D8511">
        <v>1</v>
      </c>
      <c r="E8511" t="s">
        <v>8460</v>
      </c>
      <c r="F8511" t="s">
        <v>8474</v>
      </c>
      <c r="G8511" t="s">
        <v>23</v>
      </c>
      <c r="H8511" t="s">
        <v>8475</v>
      </c>
      <c r="I8511" t="s">
        <v>22</v>
      </c>
      <c r="M8511">
        <v>1954</v>
      </c>
      <c r="N8511">
        <v>18</v>
      </c>
      <c r="O8511">
        <v>37</v>
      </c>
    </row>
    <row r="8512" spans="1:15" x14ac:dyDescent="0.3">
      <c r="E8512" t="s">
        <v>8460</v>
      </c>
      <c r="F8512" t="s">
        <v>8469</v>
      </c>
      <c r="G8512" t="s">
        <v>17</v>
      </c>
      <c r="H8512" t="s">
        <v>8470</v>
      </c>
      <c r="I8512" t="s">
        <v>19</v>
      </c>
      <c r="M8512">
        <v>1954</v>
      </c>
      <c r="N8512">
        <v>81</v>
      </c>
      <c r="O8512">
        <v>88</v>
      </c>
    </row>
    <row r="8513" spans="1:15" x14ac:dyDescent="0.3">
      <c r="E8513" t="s">
        <v>8460</v>
      </c>
      <c r="F8513" t="s">
        <v>8469</v>
      </c>
      <c r="G8513" t="s">
        <v>51</v>
      </c>
      <c r="H8513" t="s">
        <v>8470</v>
      </c>
      <c r="I8513" t="s">
        <v>52</v>
      </c>
      <c r="J8513" t="s">
        <v>60</v>
      </c>
      <c r="M8513">
        <v>1954</v>
      </c>
      <c r="N8513">
        <v>81</v>
      </c>
      <c r="O8513">
        <v>88</v>
      </c>
    </row>
    <row r="8514" spans="1:15" x14ac:dyDescent="0.3">
      <c r="A8514" t="s">
        <v>237</v>
      </c>
      <c r="B8514">
        <v>0</v>
      </c>
      <c r="C8514">
        <v>0</v>
      </c>
      <c r="D8514">
        <v>0</v>
      </c>
      <c r="E8514" t="s">
        <v>8460</v>
      </c>
      <c r="F8514" t="s">
        <v>8469</v>
      </c>
      <c r="G8514" t="s">
        <v>23</v>
      </c>
      <c r="H8514" t="s">
        <v>8470</v>
      </c>
      <c r="I8514" t="s">
        <v>26</v>
      </c>
      <c r="M8514">
        <v>1954</v>
      </c>
      <c r="N8514">
        <v>81</v>
      </c>
      <c r="O8514">
        <v>88</v>
      </c>
    </row>
    <row r="8515" spans="1:15" x14ac:dyDescent="0.3">
      <c r="A8515" t="s">
        <v>14</v>
      </c>
      <c r="B8515">
        <v>1</v>
      </c>
      <c r="C8515">
        <v>1</v>
      </c>
      <c r="D8515">
        <v>1</v>
      </c>
      <c r="E8515" t="s">
        <v>8460</v>
      </c>
      <c r="F8515" t="s">
        <v>8467</v>
      </c>
      <c r="G8515" t="s">
        <v>14</v>
      </c>
      <c r="H8515" t="s">
        <v>8468</v>
      </c>
      <c r="I8515" t="s">
        <v>35</v>
      </c>
      <c r="J8515" t="s">
        <v>32</v>
      </c>
      <c r="M8515">
        <v>1954</v>
      </c>
      <c r="N8515">
        <v>119</v>
      </c>
      <c r="O8515">
        <v>124</v>
      </c>
    </row>
    <row r="8516" spans="1:15" x14ac:dyDescent="0.3">
      <c r="A8516" t="s">
        <v>237</v>
      </c>
      <c r="B8516">
        <v>0</v>
      </c>
      <c r="C8516">
        <v>0</v>
      </c>
      <c r="D8516">
        <v>0</v>
      </c>
      <c r="E8516" t="s">
        <v>8460</v>
      </c>
      <c r="F8516" t="s">
        <v>8471</v>
      </c>
      <c r="G8516" t="s">
        <v>17</v>
      </c>
      <c r="H8516" t="s">
        <v>8472</v>
      </c>
      <c r="I8516" t="s">
        <v>26</v>
      </c>
      <c r="M8516">
        <v>1954</v>
      </c>
      <c r="N8516">
        <v>155</v>
      </c>
      <c r="O8516">
        <v>162</v>
      </c>
    </row>
    <row r="8517" spans="1:15" x14ac:dyDescent="0.3">
      <c r="E8517" t="s">
        <v>8460</v>
      </c>
      <c r="F8517" t="s">
        <v>8471</v>
      </c>
      <c r="G8517" t="s">
        <v>14</v>
      </c>
      <c r="H8517" t="s">
        <v>8472</v>
      </c>
      <c r="I8517" t="s">
        <v>19</v>
      </c>
      <c r="M8517">
        <v>1954</v>
      </c>
      <c r="N8517">
        <v>155</v>
      </c>
      <c r="O8517">
        <v>162</v>
      </c>
    </row>
    <row r="8518" spans="1:15" x14ac:dyDescent="0.3">
      <c r="E8518" t="s">
        <v>8460</v>
      </c>
      <c r="F8518" t="s">
        <v>3204</v>
      </c>
      <c r="G8518" t="s">
        <v>23</v>
      </c>
      <c r="H8518" t="s">
        <v>8479</v>
      </c>
      <c r="I8518" t="s">
        <v>52</v>
      </c>
      <c r="J8518" t="s">
        <v>117</v>
      </c>
      <c r="M8518">
        <v>1954</v>
      </c>
      <c r="N8518">
        <v>216</v>
      </c>
      <c r="O8518">
        <v>223</v>
      </c>
    </row>
    <row r="8519" spans="1:15" x14ac:dyDescent="0.3">
      <c r="A8519" t="s">
        <v>14</v>
      </c>
      <c r="B8519">
        <v>1</v>
      </c>
      <c r="C8519">
        <v>1</v>
      </c>
      <c r="D8519">
        <v>1</v>
      </c>
      <c r="E8519" t="s">
        <v>8460</v>
      </c>
      <c r="F8519" t="s">
        <v>8462</v>
      </c>
      <c r="G8519" t="s">
        <v>14</v>
      </c>
      <c r="H8519" t="s">
        <v>8463</v>
      </c>
      <c r="I8519" t="s">
        <v>52</v>
      </c>
      <c r="J8519" t="s">
        <v>32</v>
      </c>
      <c r="M8519">
        <v>1954</v>
      </c>
      <c r="N8519">
        <v>262</v>
      </c>
      <c r="O8519">
        <v>264</v>
      </c>
    </row>
    <row r="8520" spans="1:15" x14ac:dyDescent="0.3">
      <c r="E8520" t="s">
        <v>8460</v>
      </c>
      <c r="F8520" t="s">
        <v>8462</v>
      </c>
      <c r="G8520" t="s">
        <v>23</v>
      </c>
      <c r="H8520" t="s">
        <v>8463</v>
      </c>
      <c r="I8520" t="s">
        <v>26</v>
      </c>
      <c r="M8520">
        <v>1954</v>
      </c>
      <c r="N8520">
        <v>262</v>
      </c>
      <c r="O8520">
        <v>264</v>
      </c>
    </row>
    <row r="8521" spans="1:15" x14ac:dyDescent="0.3">
      <c r="E8521" t="s">
        <v>8460</v>
      </c>
      <c r="F8521" t="s">
        <v>8477</v>
      </c>
      <c r="G8521" t="s">
        <v>17</v>
      </c>
      <c r="H8521" t="s">
        <v>8478</v>
      </c>
      <c r="I8521" t="s">
        <v>19</v>
      </c>
      <c r="M8521">
        <v>1954</v>
      </c>
      <c r="N8521">
        <v>262</v>
      </c>
      <c r="O8521">
        <v>271</v>
      </c>
    </row>
    <row r="8522" spans="1:15" x14ac:dyDescent="0.3">
      <c r="A8522" t="s">
        <v>14</v>
      </c>
      <c r="B8522">
        <v>1</v>
      </c>
      <c r="C8522">
        <v>1</v>
      </c>
      <c r="D8522">
        <v>1</v>
      </c>
      <c r="E8522" t="s">
        <v>8460</v>
      </c>
      <c r="F8522" t="s">
        <v>8467</v>
      </c>
      <c r="G8522" t="s">
        <v>14</v>
      </c>
      <c r="H8522" t="s">
        <v>8473</v>
      </c>
      <c r="I8522" t="s">
        <v>35</v>
      </c>
      <c r="J8522" t="s">
        <v>32</v>
      </c>
      <c r="M8522">
        <v>1954</v>
      </c>
      <c r="N8522">
        <v>422</v>
      </c>
      <c r="O8522">
        <v>427</v>
      </c>
    </row>
    <row r="8523" spans="1:15" x14ac:dyDescent="0.3">
      <c r="A8523" t="s">
        <v>14</v>
      </c>
      <c r="B8523">
        <v>1</v>
      </c>
      <c r="C8523">
        <v>1</v>
      </c>
      <c r="D8523">
        <v>1</v>
      </c>
      <c r="E8523" t="s">
        <v>8460</v>
      </c>
      <c r="F8523" t="s">
        <v>1024</v>
      </c>
      <c r="G8523" t="s">
        <v>14</v>
      </c>
      <c r="H8523" t="s">
        <v>8466</v>
      </c>
      <c r="I8523" t="s">
        <v>35</v>
      </c>
      <c r="J8523" t="s">
        <v>32</v>
      </c>
      <c r="M8523">
        <v>1954</v>
      </c>
      <c r="N8523">
        <v>505</v>
      </c>
      <c r="O8523">
        <v>510</v>
      </c>
    </row>
    <row r="8524" spans="1:15" x14ac:dyDescent="0.3">
      <c r="A8524" t="s">
        <v>14</v>
      </c>
      <c r="B8524">
        <v>1</v>
      </c>
      <c r="C8524">
        <v>1</v>
      </c>
      <c r="D8524">
        <v>1</v>
      </c>
      <c r="E8524" t="s">
        <v>8460</v>
      </c>
      <c r="F8524" t="s">
        <v>8464</v>
      </c>
      <c r="G8524" t="s">
        <v>14</v>
      </c>
      <c r="H8524" t="s">
        <v>8465</v>
      </c>
      <c r="I8524" t="s">
        <v>19</v>
      </c>
      <c r="M8524">
        <v>1954</v>
      </c>
      <c r="N8524">
        <v>583</v>
      </c>
      <c r="O8524">
        <v>586</v>
      </c>
    </row>
    <row r="8525" spans="1:15" x14ac:dyDescent="0.3">
      <c r="E8525" t="s">
        <v>8460</v>
      </c>
      <c r="F8525" t="s">
        <v>8476</v>
      </c>
      <c r="G8525" t="s">
        <v>17</v>
      </c>
      <c r="H8525" t="s">
        <v>8465</v>
      </c>
      <c r="I8525" t="s">
        <v>26</v>
      </c>
      <c r="M8525">
        <v>1954</v>
      </c>
      <c r="N8525">
        <v>583</v>
      </c>
      <c r="O8525">
        <v>596</v>
      </c>
    </row>
    <row r="8526" spans="1:15" x14ac:dyDescent="0.3">
      <c r="A8526" t="s">
        <v>14</v>
      </c>
      <c r="B8526">
        <v>1</v>
      </c>
      <c r="C8526">
        <v>1</v>
      </c>
      <c r="D8526">
        <v>1</v>
      </c>
      <c r="E8526" t="s">
        <v>8460</v>
      </c>
      <c r="F8526" t="s">
        <v>1024</v>
      </c>
      <c r="G8526" t="s">
        <v>14</v>
      </c>
      <c r="H8526" t="s">
        <v>8485</v>
      </c>
      <c r="I8526" t="s">
        <v>41</v>
      </c>
      <c r="J8526" t="s">
        <v>32</v>
      </c>
      <c r="M8526">
        <v>1955</v>
      </c>
      <c r="N8526">
        <v>0</v>
      </c>
      <c r="O8526">
        <v>5</v>
      </c>
    </row>
    <row r="8527" spans="1:15" x14ac:dyDescent="0.3">
      <c r="E8527" t="s">
        <v>8460</v>
      </c>
      <c r="F8527" t="s">
        <v>119</v>
      </c>
      <c r="G8527" t="s">
        <v>23</v>
      </c>
      <c r="H8527" t="s">
        <v>8482</v>
      </c>
      <c r="I8527" t="s">
        <v>52</v>
      </c>
      <c r="J8527" t="s">
        <v>121</v>
      </c>
      <c r="M8527">
        <v>1955</v>
      </c>
      <c r="N8527">
        <v>40</v>
      </c>
      <c r="O8527">
        <v>48</v>
      </c>
    </row>
    <row r="8528" spans="1:15" x14ac:dyDescent="0.3">
      <c r="E8528" t="s">
        <v>8460</v>
      </c>
      <c r="F8528" t="s">
        <v>241</v>
      </c>
      <c r="G8528" t="s">
        <v>23</v>
      </c>
      <c r="H8528" t="s">
        <v>8484</v>
      </c>
      <c r="I8528" t="s">
        <v>52</v>
      </c>
      <c r="J8528" t="s">
        <v>117</v>
      </c>
      <c r="M8528">
        <v>1955</v>
      </c>
      <c r="N8528">
        <v>178</v>
      </c>
      <c r="O8528">
        <v>184</v>
      </c>
    </row>
    <row r="8529" spans="1:15" x14ac:dyDescent="0.3">
      <c r="A8529" t="s">
        <v>14</v>
      </c>
      <c r="B8529">
        <v>1</v>
      </c>
      <c r="C8529">
        <v>1</v>
      </c>
      <c r="D8529">
        <v>1</v>
      </c>
      <c r="E8529" t="s">
        <v>8460</v>
      </c>
      <c r="F8529" t="s">
        <v>1024</v>
      </c>
      <c r="G8529" t="s">
        <v>14</v>
      </c>
      <c r="H8529" t="s">
        <v>8481</v>
      </c>
      <c r="I8529" t="s">
        <v>35</v>
      </c>
      <c r="J8529" t="s">
        <v>32</v>
      </c>
      <c r="M8529">
        <v>1955</v>
      </c>
      <c r="N8529">
        <v>228</v>
      </c>
      <c r="O8529">
        <v>233</v>
      </c>
    </row>
    <row r="8530" spans="1:15" x14ac:dyDescent="0.3">
      <c r="A8530" t="s">
        <v>23</v>
      </c>
      <c r="B8530">
        <v>1</v>
      </c>
      <c r="C8530">
        <v>1</v>
      </c>
      <c r="D8530">
        <v>1</v>
      </c>
      <c r="E8530" t="s">
        <v>8460</v>
      </c>
      <c r="F8530" t="s">
        <v>8474</v>
      </c>
      <c r="G8530" t="s">
        <v>23</v>
      </c>
      <c r="H8530" t="s">
        <v>8483</v>
      </c>
      <c r="I8530" t="s">
        <v>22</v>
      </c>
      <c r="M8530">
        <v>1955</v>
      </c>
      <c r="N8530">
        <v>259</v>
      </c>
      <c r="O8530">
        <v>278</v>
      </c>
    </row>
    <row r="8531" spans="1:15" x14ac:dyDescent="0.3">
      <c r="A8531" t="s">
        <v>14</v>
      </c>
      <c r="B8531">
        <v>1</v>
      </c>
      <c r="C8531">
        <v>1</v>
      </c>
      <c r="D8531">
        <v>1</v>
      </c>
      <c r="E8531" t="s">
        <v>8460</v>
      </c>
      <c r="F8531" t="s">
        <v>1024</v>
      </c>
      <c r="G8531" t="s">
        <v>14</v>
      </c>
      <c r="H8531" t="s">
        <v>8480</v>
      </c>
      <c r="I8531" t="s">
        <v>41</v>
      </c>
      <c r="J8531" t="s">
        <v>32</v>
      </c>
      <c r="M8531">
        <v>1955</v>
      </c>
      <c r="N8531">
        <v>368</v>
      </c>
      <c r="O8531">
        <v>373</v>
      </c>
    </row>
    <row r="8532" spans="1:15" x14ac:dyDescent="0.3">
      <c r="E8532" t="s">
        <v>8460</v>
      </c>
      <c r="F8532" t="s">
        <v>1024</v>
      </c>
      <c r="G8532" t="s">
        <v>17</v>
      </c>
      <c r="H8532" t="s">
        <v>8485</v>
      </c>
      <c r="I8532" t="s">
        <v>19</v>
      </c>
      <c r="M8532">
        <v>1956</v>
      </c>
      <c r="N8532">
        <v>0</v>
      </c>
      <c r="O8532">
        <v>5</v>
      </c>
    </row>
    <row r="8533" spans="1:15" x14ac:dyDescent="0.3">
      <c r="A8533" t="s">
        <v>14</v>
      </c>
      <c r="B8533">
        <v>1</v>
      </c>
      <c r="C8533">
        <v>1</v>
      </c>
      <c r="D8533">
        <v>1</v>
      </c>
      <c r="E8533" t="s">
        <v>8460</v>
      </c>
      <c r="F8533" t="s">
        <v>1024</v>
      </c>
      <c r="G8533" t="s">
        <v>14</v>
      </c>
      <c r="H8533" t="s">
        <v>8485</v>
      </c>
      <c r="I8533" t="s">
        <v>52</v>
      </c>
      <c r="J8533" t="s">
        <v>32</v>
      </c>
      <c r="M8533">
        <v>1956</v>
      </c>
      <c r="N8533">
        <v>0</v>
      </c>
      <c r="O8533">
        <v>5</v>
      </c>
    </row>
    <row r="8534" spans="1:15" x14ac:dyDescent="0.3">
      <c r="E8534" t="s">
        <v>8460</v>
      </c>
      <c r="F8534" t="s">
        <v>119</v>
      </c>
      <c r="G8534" t="s">
        <v>23</v>
      </c>
      <c r="H8534" t="s">
        <v>8482</v>
      </c>
      <c r="I8534" t="s">
        <v>52</v>
      </c>
      <c r="J8534" t="s">
        <v>121</v>
      </c>
      <c r="M8534">
        <v>1956</v>
      </c>
      <c r="N8534">
        <v>40</v>
      </c>
      <c r="O8534">
        <v>48</v>
      </c>
    </row>
    <row r="8535" spans="1:15" x14ac:dyDescent="0.3">
      <c r="E8535" t="s">
        <v>8460</v>
      </c>
      <c r="F8535" t="s">
        <v>241</v>
      </c>
      <c r="G8535" t="s">
        <v>23</v>
      </c>
      <c r="H8535" t="s">
        <v>8484</v>
      </c>
      <c r="I8535" t="s">
        <v>52</v>
      </c>
      <c r="J8535" t="s">
        <v>117</v>
      </c>
      <c r="M8535">
        <v>1956</v>
      </c>
      <c r="N8535">
        <v>178</v>
      </c>
      <c r="O8535">
        <v>184</v>
      </c>
    </row>
    <row r="8536" spans="1:15" x14ac:dyDescent="0.3">
      <c r="A8536" t="s">
        <v>14</v>
      </c>
      <c r="B8536">
        <v>1</v>
      </c>
      <c r="C8536">
        <v>1</v>
      </c>
      <c r="D8536">
        <v>1</v>
      </c>
      <c r="E8536" t="s">
        <v>8460</v>
      </c>
      <c r="F8536" t="s">
        <v>1024</v>
      </c>
      <c r="G8536" t="s">
        <v>14</v>
      </c>
      <c r="H8536" t="s">
        <v>8481</v>
      </c>
      <c r="I8536" t="s">
        <v>35</v>
      </c>
      <c r="J8536" t="s">
        <v>32</v>
      </c>
      <c r="M8536">
        <v>1956</v>
      </c>
      <c r="N8536">
        <v>228</v>
      </c>
      <c r="O8536">
        <v>233</v>
      </c>
    </row>
    <row r="8537" spans="1:15" x14ac:dyDescent="0.3">
      <c r="A8537" t="s">
        <v>23</v>
      </c>
      <c r="B8537">
        <v>1</v>
      </c>
      <c r="C8537">
        <v>1</v>
      </c>
      <c r="D8537">
        <v>1</v>
      </c>
      <c r="E8537" t="s">
        <v>8460</v>
      </c>
      <c r="F8537" t="s">
        <v>8474</v>
      </c>
      <c r="G8537" t="s">
        <v>23</v>
      </c>
      <c r="H8537" t="s">
        <v>8483</v>
      </c>
      <c r="I8537" t="s">
        <v>22</v>
      </c>
      <c r="M8537">
        <v>1956</v>
      </c>
      <c r="N8537">
        <v>259</v>
      </c>
      <c r="O8537">
        <v>278</v>
      </c>
    </row>
    <row r="8538" spans="1:15" x14ac:dyDescent="0.3">
      <c r="A8538" t="s">
        <v>14</v>
      </c>
      <c r="B8538">
        <v>1</v>
      </c>
      <c r="C8538">
        <v>1</v>
      </c>
      <c r="D8538">
        <v>1</v>
      </c>
      <c r="E8538" t="s">
        <v>8460</v>
      </c>
      <c r="F8538" t="s">
        <v>1024</v>
      </c>
      <c r="G8538" t="s">
        <v>14</v>
      </c>
      <c r="H8538" t="s">
        <v>8480</v>
      </c>
      <c r="I8538" t="s">
        <v>41</v>
      </c>
      <c r="J8538" t="s">
        <v>32</v>
      </c>
      <c r="M8538">
        <v>1956</v>
      </c>
      <c r="N8538">
        <v>368</v>
      </c>
      <c r="O8538">
        <v>373</v>
      </c>
    </row>
    <row r="8539" spans="1:15" x14ac:dyDescent="0.3">
      <c r="A8539" t="s">
        <v>14</v>
      </c>
      <c r="B8539">
        <v>1</v>
      </c>
      <c r="C8539">
        <v>1</v>
      </c>
      <c r="D8539">
        <v>1</v>
      </c>
      <c r="E8539" t="s">
        <v>8425</v>
      </c>
      <c r="F8539" t="s">
        <v>8428</v>
      </c>
      <c r="G8539" t="s">
        <v>14</v>
      </c>
      <c r="H8539" t="s">
        <v>8486</v>
      </c>
      <c r="I8539" t="s">
        <v>22</v>
      </c>
      <c r="M8539">
        <v>1957</v>
      </c>
      <c r="N8539">
        <v>0</v>
      </c>
      <c r="O8539">
        <v>16</v>
      </c>
    </row>
    <row r="8540" spans="1:15" x14ac:dyDescent="0.3">
      <c r="E8540" t="s">
        <v>8425</v>
      </c>
      <c r="F8540" t="s">
        <v>8426</v>
      </c>
      <c r="G8540" t="s">
        <v>14</v>
      </c>
      <c r="H8540" t="s">
        <v>8487</v>
      </c>
      <c r="I8540" t="s">
        <v>52</v>
      </c>
      <c r="J8540" t="s">
        <v>32</v>
      </c>
      <c r="M8540">
        <v>1957</v>
      </c>
      <c r="N8540">
        <v>0</v>
      </c>
      <c r="O8540">
        <v>5</v>
      </c>
    </row>
    <row r="8541" spans="1:15" x14ac:dyDescent="0.3">
      <c r="E8541" t="s">
        <v>8425</v>
      </c>
      <c r="F8541" t="s">
        <v>241</v>
      </c>
      <c r="G8541" t="s">
        <v>23</v>
      </c>
      <c r="H8541" t="s">
        <v>8432</v>
      </c>
      <c r="I8541" t="s">
        <v>52</v>
      </c>
      <c r="J8541" t="s">
        <v>117</v>
      </c>
      <c r="M8541">
        <v>1957</v>
      </c>
      <c r="N8541">
        <v>116</v>
      </c>
      <c r="O8541">
        <v>122</v>
      </c>
    </row>
    <row r="8542" spans="1:15" x14ac:dyDescent="0.3">
      <c r="E8542" t="s">
        <v>8425</v>
      </c>
      <c r="F8542" t="s">
        <v>7490</v>
      </c>
      <c r="G8542" t="s">
        <v>23</v>
      </c>
      <c r="H8542" t="s">
        <v>8430</v>
      </c>
      <c r="I8542" t="s">
        <v>52</v>
      </c>
      <c r="J8542" t="s">
        <v>121</v>
      </c>
      <c r="M8542">
        <v>1957</v>
      </c>
      <c r="N8542">
        <v>136</v>
      </c>
      <c r="O8542">
        <v>144</v>
      </c>
    </row>
    <row r="8543" spans="1:15" x14ac:dyDescent="0.3">
      <c r="E8543" t="s">
        <v>8425</v>
      </c>
      <c r="F8543" t="s">
        <v>8426</v>
      </c>
      <c r="G8543" t="s">
        <v>14</v>
      </c>
      <c r="H8543" t="s">
        <v>8487</v>
      </c>
      <c r="I8543" t="s">
        <v>52</v>
      </c>
      <c r="J8543" t="s">
        <v>32</v>
      </c>
      <c r="M8543">
        <v>1958</v>
      </c>
      <c r="N8543">
        <v>0</v>
      </c>
      <c r="O8543">
        <v>5</v>
      </c>
    </row>
    <row r="8544" spans="1:15" x14ac:dyDescent="0.3">
      <c r="A8544" t="s">
        <v>14</v>
      </c>
      <c r="B8544">
        <v>1</v>
      </c>
      <c r="C8544">
        <v>1</v>
      </c>
      <c r="D8544">
        <v>1</v>
      </c>
      <c r="E8544" t="s">
        <v>8425</v>
      </c>
      <c r="F8544" t="s">
        <v>8428</v>
      </c>
      <c r="G8544" t="s">
        <v>14</v>
      </c>
      <c r="H8544" t="s">
        <v>8486</v>
      </c>
      <c r="I8544" t="s">
        <v>22</v>
      </c>
      <c r="M8544">
        <v>1958</v>
      </c>
      <c r="N8544">
        <v>0</v>
      </c>
      <c r="O8544">
        <v>16</v>
      </c>
    </row>
    <row r="8545" spans="1:15" x14ac:dyDescent="0.3">
      <c r="E8545" t="s">
        <v>8425</v>
      </c>
      <c r="F8545" t="s">
        <v>241</v>
      </c>
      <c r="G8545" t="s">
        <v>23</v>
      </c>
      <c r="H8545" t="s">
        <v>8432</v>
      </c>
      <c r="I8545" t="s">
        <v>52</v>
      </c>
      <c r="J8545" t="s">
        <v>117</v>
      </c>
      <c r="M8545">
        <v>1958</v>
      </c>
      <c r="N8545">
        <v>116</v>
      </c>
      <c r="O8545">
        <v>122</v>
      </c>
    </row>
    <row r="8546" spans="1:15" x14ac:dyDescent="0.3">
      <c r="E8546" t="s">
        <v>8425</v>
      </c>
      <c r="F8546" t="s">
        <v>7490</v>
      </c>
      <c r="G8546" t="s">
        <v>23</v>
      </c>
      <c r="H8546" t="s">
        <v>8430</v>
      </c>
      <c r="I8546" t="s">
        <v>52</v>
      </c>
      <c r="J8546" t="s">
        <v>121</v>
      </c>
      <c r="M8546">
        <v>1958</v>
      </c>
      <c r="N8546">
        <v>136</v>
      </c>
      <c r="O8546">
        <v>144</v>
      </c>
    </row>
    <row r="8547" spans="1:15" x14ac:dyDescent="0.3">
      <c r="E8547" t="s">
        <v>8425</v>
      </c>
      <c r="F8547" t="s">
        <v>8426</v>
      </c>
      <c r="G8547" t="s">
        <v>14</v>
      </c>
      <c r="H8547" t="s">
        <v>8487</v>
      </c>
      <c r="I8547" t="s">
        <v>52</v>
      </c>
      <c r="J8547" t="s">
        <v>32</v>
      </c>
      <c r="M8547">
        <v>1959</v>
      </c>
      <c r="N8547">
        <v>0</v>
      </c>
      <c r="O8547">
        <v>5</v>
      </c>
    </row>
    <row r="8548" spans="1:15" x14ac:dyDescent="0.3">
      <c r="A8548" t="s">
        <v>14</v>
      </c>
      <c r="B8548">
        <v>1</v>
      </c>
      <c r="C8548">
        <v>1</v>
      </c>
      <c r="D8548">
        <v>1</v>
      </c>
      <c r="E8548" t="s">
        <v>8425</v>
      </c>
      <c r="F8548" t="s">
        <v>8428</v>
      </c>
      <c r="G8548" t="s">
        <v>14</v>
      </c>
      <c r="H8548" t="s">
        <v>8486</v>
      </c>
      <c r="I8548" t="s">
        <v>22</v>
      </c>
      <c r="M8548">
        <v>1959</v>
      </c>
      <c r="N8548">
        <v>0</v>
      </c>
      <c r="O8548">
        <v>16</v>
      </c>
    </row>
    <row r="8549" spans="1:15" x14ac:dyDescent="0.3">
      <c r="E8549" t="s">
        <v>8425</v>
      </c>
      <c r="F8549" t="s">
        <v>241</v>
      </c>
      <c r="G8549" t="s">
        <v>23</v>
      </c>
      <c r="H8549" t="s">
        <v>8432</v>
      </c>
      <c r="I8549" t="s">
        <v>52</v>
      </c>
      <c r="J8549" t="s">
        <v>117</v>
      </c>
      <c r="M8549">
        <v>1959</v>
      </c>
      <c r="N8549">
        <v>116</v>
      </c>
      <c r="O8549">
        <v>122</v>
      </c>
    </row>
    <row r="8550" spans="1:15" x14ac:dyDescent="0.3">
      <c r="E8550" t="s">
        <v>8425</v>
      </c>
      <c r="F8550" t="s">
        <v>7490</v>
      </c>
      <c r="G8550" t="s">
        <v>23</v>
      </c>
      <c r="H8550" t="s">
        <v>8430</v>
      </c>
      <c r="I8550" t="s">
        <v>52</v>
      </c>
      <c r="J8550" t="s">
        <v>121</v>
      </c>
      <c r="M8550">
        <v>1959</v>
      </c>
      <c r="N8550">
        <v>136</v>
      </c>
      <c r="O8550">
        <v>144</v>
      </c>
    </row>
    <row r="8551" spans="1:15" x14ac:dyDescent="0.3">
      <c r="A8551" t="s">
        <v>14</v>
      </c>
      <c r="B8551">
        <v>1</v>
      </c>
      <c r="C8551">
        <v>1</v>
      </c>
      <c r="D8551">
        <v>1</v>
      </c>
      <c r="E8551" t="s">
        <v>8337</v>
      </c>
      <c r="F8551" t="s">
        <v>8488</v>
      </c>
      <c r="G8551" t="s">
        <v>14</v>
      </c>
      <c r="H8551" t="s">
        <v>8489</v>
      </c>
      <c r="I8551" t="s">
        <v>22</v>
      </c>
      <c r="M8551">
        <v>1960</v>
      </c>
      <c r="N8551">
        <v>1</v>
      </c>
      <c r="O8551">
        <v>7</v>
      </c>
    </row>
    <row r="8552" spans="1:15" x14ac:dyDescent="0.3">
      <c r="A8552" t="s">
        <v>14</v>
      </c>
      <c r="B8552">
        <v>1</v>
      </c>
      <c r="C8552">
        <v>1</v>
      </c>
      <c r="D8552">
        <v>1</v>
      </c>
      <c r="E8552" t="s">
        <v>8337</v>
      </c>
      <c r="F8552" t="s">
        <v>4838</v>
      </c>
      <c r="G8552" t="s">
        <v>14</v>
      </c>
      <c r="H8552" t="s">
        <v>8490</v>
      </c>
      <c r="I8552" t="s">
        <v>35</v>
      </c>
      <c r="J8552" t="s">
        <v>32</v>
      </c>
      <c r="M8552">
        <v>1961</v>
      </c>
      <c r="N8552">
        <v>0</v>
      </c>
      <c r="O8552">
        <v>6</v>
      </c>
    </row>
    <row r="8553" spans="1:15" x14ac:dyDescent="0.3">
      <c r="A8553" t="s">
        <v>14</v>
      </c>
      <c r="B8553">
        <v>1</v>
      </c>
      <c r="C8553">
        <v>1</v>
      </c>
      <c r="D8553">
        <v>1</v>
      </c>
      <c r="E8553" t="s">
        <v>8337</v>
      </c>
      <c r="F8553" t="s">
        <v>8338</v>
      </c>
      <c r="G8553" t="s">
        <v>14</v>
      </c>
      <c r="H8553" t="s">
        <v>8491</v>
      </c>
      <c r="I8553" t="s">
        <v>22</v>
      </c>
      <c r="M8553">
        <v>1961</v>
      </c>
      <c r="N8553">
        <v>11</v>
      </c>
      <c r="O8553">
        <v>14</v>
      </c>
    </row>
    <row r="8554" spans="1:15" x14ac:dyDescent="0.3">
      <c r="A8554" t="s">
        <v>14</v>
      </c>
      <c r="B8554">
        <v>1</v>
      </c>
      <c r="C8554">
        <v>1</v>
      </c>
      <c r="D8554">
        <v>1</v>
      </c>
      <c r="E8554" t="s">
        <v>8337</v>
      </c>
      <c r="F8554" t="s">
        <v>8338</v>
      </c>
      <c r="G8554" t="s">
        <v>14</v>
      </c>
      <c r="H8554" t="s">
        <v>8492</v>
      </c>
      <c r="I8554" t="s">
        <v>22</v>
      </c>
      <c r="M8554">
        <v>1962</v>
      </c>
      <c r="N8554">
        <v>0</v>
      </c>
      <c r="O8554">
        <v>3</v>
      </c>
    </row>
    <row r="8555" spans="1:15" x14ac:dyDescent="0.3">
      <c r="A8555" t="s">
        <v>237</v>
      </c>
      <c r="B8555">
        <v>0</v>
      </c>
      <c r="E8555" t="s">
        <v>8387</v>
      </c>
      <c r="F8555" t="s">
        <v>8393</v>
      </c>
      <c r="G8555" t="s">
        <v>17</v>
      </c>
      <c r="H8555" t="s">
        <v>8394</v>
      </c>
      <c r="I8555" t="s">
        <v>22</v>
      </c>
      <c r="M8555">
        <v>1963</v>
      </c>
      <c r="N8555">
        <v>5</v>
      </c>
      <c r="O8555">
        <v>14</v>
      </c>
    </row>
    <row r="8556" spans="1:15" x14ac:dyDescent="0.3">
      <c r="E8556" t="s">
        <v>8387</v>
      </c>
      <c r="F8556" t="s">
        <v>8388</v>
      </c>
      <c r="G8556" t="s">
        <v>14</v>
      </c>
      <c r="H8556" t="s">
        <v>8389</v>
      </c>
      <c r="I8556" t="s">
        <v>19</v>
      </c>
      <c r="M8556">
        <v>1963</v>
      </c>
      <c r="N8556">
        <v>16</v>
      </c>
      <c r="O8556">
        <v>18</v>
      </c>
    </row>
    <row r="8557" spans="1:15" x14ac:dyDescent="0.3">
      <c r="A8557" t="s">
        <v>14</v>
      </c>
      <c r="B8557">
        <v>0</v>
      </c>
      <c r="C8557">
        <v>1</v>
      </c>
      <c r="D8557" t="s">
        <v>14</v>
      </c>
      <c r="E8557" t="s">
        <v>8387</v>
      </c>
      <c r="F8557" t="s">
        <v>8388</v>
      </c>
      <c r="G8557" t="s">
        <v>17</v>
      </c>
      <c r="H8557" t="s">
        <v>8389</v>
      </c>
      <c r="I8557" t="s">
        <v>26</v>
      </c>
      <c r="M8557">
        <v>1963</v>
      </c>
      <c r="N8557">
        <v>16</v>
      </c>
      <c r="O8557">
        <v>18</v>
      </c>
    </row>
    <row r="8558" spans="1:15" x14ac:dyDescent="0.3">
      <c r="E8558" t="s">
        <v>8387</v>
      </c>
      <c r="F8558" t="s">
        <v>8391</v>
      </c>
      <c r="G8558" t="s">
        <v>51</v>
      </c>
      <c r="H8558" t="s">
        <v>8392</v>
      </c>
      <c r="I8558" t="s">
        <v>52</v>
      </c>
      <c r="J8558" t="s">
        <v>60</v>
      </c>
      <c r="M8558">
        <v>1963</v>
      </c>
      <c r="N8558">
        <v>108</v>
      </c>
      <c r="O8558">
        <v>114</v>
      </c>
    </row>
    <row r="8559" spans="1:15" x14ac:dyDescent="0.3">
      <c r="E8559" t="s">
        <v>8387</v>
      </c>
      <c r="F8559" t="s">
        <v>241</v>
      </c>
      <c r="G8559" t="s">
        <v>23</v>
      </c>
      <c r="H8559" t="s">
        <v>8390</v>
      </c>
      <c r="I8559" t="s">
        <v>52</v>
      </c>
      <c r="J8559" t="s">
        <v>117</v>
      </c>
      <c r="M8559">
        <v>1963</v>
      </c>
      <c r="N8559">
        <v>131</v>
      </c>
      <c r="O8559">
        <v>137</v>
      </c>
    </row>
    <row r="8560" spans="1:15" x14ac:dyDescent="0.3">
      <c r="A8560" t="s">
        <v>237</v>
      </c>
      <c r="B8560">
        <v>0</v>
      </c>
      <c r="E8560" t="s">
        <v>8387</v>
      </c>
      <c r="F8560" t="s">
        <v>8393</v>
      </c>
      <c r="G8560" t="s">
        <v>17</v>
      </c>
      <c r="H8560" t="s">
        <v>8394</v>
      </c>
      <c r="I8560" t="s">
        <v>22</v>
      </c>
      <c r="M8560">
        <v>1964</v>
      </c>
      <c r="N8560">
        <v>5</v>
      </c>
      <c r="O8560">
        <v>14</v>
      </c>
    </row>
    <row r="8561" spans="1:15" x14ac:dyDescent="0.3">
      <c r="E8561" t="s">
        <v>8387</v>
      </c>
      <c r="F8561" t="s">
        <v>8388</v>
      </c>
      <c r="G8561" t="s">
        <v>14</v>
      </c>
      <c r="H8561" t="s">
        <v>8389</v>
      </c>
      <c r="I8561" t="s">
        <v>19</v>
      </c>
      <c r="M8561">
        <v>1964</v>
      </c>
      <c r="N8561">
        <v>16</v>
      </c>
      <c r="O8561">
        <v>18</v>
      </c>
    </row>
    <row r="8562" spans="1:15" x14ac:dyDescent="0.3">
      <c r="A8562" t="s">
        <v>14</v>
      </c>
      <c r="B8562">
        <v>0</v>
      </c>
      <c r="C8562">
        <v>1</v>
      </c>
      <c r="D8562" t="s">
        <v>14</v>
      </c>
      <c r="E8562" t="s">
        <v>8387</v>
      </c>
      <c r="F8562" t="s">
        <v>8388</v>
      </c>
      <c r="G8562" t="s">
        <v>17</v>
      </c>
      <c r="H8562" t="s">
        <v>8389</v>
      </c>
      <c r="I8562" t="s">
        <v>26</v>
      </c>
      <c r="M8562">
        <v>1964</v>
      </c>
      <c r="N8562">
        <v>16</v>
      </c>
      <c r="O8562">
        <v>18</v>
      </c>
    </row>
    <row r="8563" spans="1:15" x14ac:dyDescent="0.3">
      <c r="E8563" t="s">
        <v>8387</v>
      </c>
      <c r="F8563" t="s">
        <v>8391</v>
      </c>
      <c r="G8563" t="s">
        <v>51</v>
      </c>
      <c r="H8563" t="s">
        <v>8392</v>
      </c>
      <c r="I8563" t="s">
        <v>52</v>
      </c>
      <c r="J8563" t="s">
        <v>60</v>
      </c>
      <c r="M8563">
        <v>1964</v>
      </c>
      <c r="N8563">
        <v>108</v>
      </c>
      <c r="O8563">
        <v>114</v>
      </c>
    </row>
    <row r="8564" spans="1:15" x14ac:dyDescent="0.3">
      <c r="E8564" t="s">
        <v>8387</v>
      </c>
      <c r="F8564" t="s">
        <v>241</v>
      </c>
      <c r="G8564" t="s">
        <v>23</v>
      </c>
      <c r="H8564" t="s">
        <v>8390</v>
      </c>
      <c r="I8564" t="s">
        <v>52</v>
      </c>
      <c r="J8564" t="s">
        <v>117</v>
      </c>
      <c r="M8564">
        <v>1964</v>
      </c>
      <c r="N8564">
        <v>131</v>
      </c>
      <c r="O8564">
        <v>137</v>
      </c>
    </row>
    <row r="8565" spans="1:15" x14ac:dyDescent="0.3">
      <c r="A8565" t="s">
        <v>237</v>
      </c>
      <c r="B8565">
        <v>0</v>
      </c>
      <c r="E8565" t="s">
        <v>8387</v>
      </c>
      <c r="F8565" t="s">
        <v>8393</v>
      </c>
      <c r="G8565" t="s">
        <v>17</v>
      </c>
      <c r="H8565" t="s">
        <v>8394</v>
      </c>
      <c r="I8565" t="s">
        <v>22</v>
      </c>
      <c r="M8565">
        <v>1965</v>
      </c>
      <c r="N8565">
        <v>5</v>
      </c>
      <c r="O8565">
        <v>14</v>
      </c>
    </row>
    <row r="8566" spans="1:15" x14ac:dyDescent="0.3">
      <c r="E8566" t="s">
        <v>8387</v>
      </c>
      <c r="F8566" t="s">
        <v>8388</v>
      </c>
      <c r="G8566" t="s">
        <v>14</v>
      </c>
      <c r="H8566" t="s">
        <v>8389</v>
      </c>
      <c r="I8566" t="s">
        <v>19</v>
      </c>
      <c r="M8566">
        <v>1965</v>
      </c>
      <c r="N8566">
        <v>16</v>
      </c>
      <c r="O8566">
        <v>18</v>
      </c>
    </row>
    <row r="8567" spans="1:15" x14ac:dyDescent="0.3">
      <c r="A8567" t="s">
        <v>14</v>
      </c>
      <c r="B8567">
        <v>0</v>
      </c>
      <c r="C8567">
        <v>1</v>
      </c>
      <c r="D8567" t="s">
        <v>14</v>
      </c>
      <c r="E8567" t="s">
        <v>8387</v>
      </c>
      <c r="F8567" t="s">
        <v>8388</v>
      </c>
      <c r="G8567" t="s">
        <v>17</v>
      </c>
      <c r="H8567" t="s">
        <v>8389</v>
      </c>
      <c r="I8567" t="s">
        <v>26</v>
      </c>
      <c r="M8567">
        <v>1965</v>
      </c>
      <c r="N8567">
        <v>16</v>
      </c>
      <c r="O8567">
        <v>18</v>
      </c>
    </row>
    <row r="8568" spans="1:15" x14ac:dyDescent="0.3">
      <c r="E8568" t="s">
        <v>8387</v>
      </c>
      <c r="F8568" t="s">
        <v>8391</v>
      </c>
      <c r="G8568" t="s">
        <v>51</v>
      </c>
      <c r="H8568" t="s">
        <v>8392</v>
      </c>
      <c r="I8568" t="s">
        <v>52</v>
      </c>
      <c r="J8568" t="s">
        <v>60</v>
      </c>
      <c r="M8568">
        <v>1965</v>
      </c>
      <c r="N8568">
        <v>108</v>
      </c>
      <c r="O8568">
        <v>114</v>
      </c>
    </row>
    <row r="8569" spans="1:15" x14ac:dyDescent="0.3">
      <c r="E8569" t="s">
        <v>8387</v>
      </c>
      <c r="F8569" t="s">
        <v>241</v>
      </c>
      <c r="G8569" t="s">
        <v>23</v>
      </c>
      <c r="H8569" t="s">
        <v>8390</v>
      </c>
      <c r="I8569" t="s">
        <v>52</v>
      </c>
      <c r="J8569" t="s">
        <v>117</v>
      </c>
      <c r="M8569">
        <v>1965</v>
      </c>
      <c r="N8569">
        <v>131</v>
      </c>
      <c r="O8569">
        <v>137</v>
      </c>
    </row>
    <row r="8570" spans="1:15" x14ac:dyDescent="0.3">
      <c r="A8570" t="s">
        <v>237</v>
      </c>
      <c r="B8570">
        <v>0</v>
      </c>
      <c r="E8570" t="s">
        <v>8387</v>
      </c>
      <c r="F8570" t="s">
        <v>8393</v>
      </c>
      <c r="G8570" t="s">
        <v>17</v>
      </c>
      <c r="H8570" t="s">
        <v>8394</v>
      </c>
      <c r="I8570" t="s">
        <v>22</v>
      </c>
      <c r="M8570">
        <v>1967</v>
      </c>
      <c r="N8570">
        <v>5</v>
      </c>
      <c r="O8570">
        <v>14</v>
      </c>
    </row>
    <row r="8571" spans="1:15" x14ac:dyDescent="0.3">
      <c r="E8571" t="s">
        <v>8387</v>
      </c>
      <c r="F8571" t="s">
        <v>8388</v>
      </c>
      <c r="G8571" t="s">
        <v>14</v>
      </c>
      <c r="H8571" t="s">
        <v>8389</v>
      </c>
      <c r="I8571" t="s">
        <v>19</v>
      </c>
      <c r="M8571">
        <v>1967</v>
      </c>
      <c r="N8571">
        <v>16</v>
      </c>
      <c r="O8571">
        <v>18</v>
      </c>
    </row>
    <row r="8572" spans="1:15" x14ac:dyDescent="0.3">
      <c r="A8572" t="s">
        <v>14</v>
      </c>
      <c r="B8572">
        <v>0</v>
      </c>
      <c r="C8572">
        <v>1</v>
      </c>
      <c r="D8572" t="s">
        <v>14</v>
      </c>
      <c r="E8572" t="s">
        <v>8387</v>
      </c>
      <c r="F8572" t="s">
        <v>8388</v>
      </c>
      <c r="G8572" t="s">
        <v>17</v>
      </c>
      <c r="H8572" t="s">
        <v>8389</v>
      </c>
      <c r="I8572" t="s">
        <v>26</v>
      </c>
      <c r="M8572">
        <v>1967</v>
      </c>
      <c r="N8572">
        <v>16</v>
      </c>
      <c r="O8572">
        <v>18</v>
      </c>
    </row>
    <row r="8573" spans="1:15" x14ac:dyDescent="0.3">
      <c r="E8573" t="s">
        <v>8387</v>
      </c>
      <c r="F8573" t="s">
        <v>8391</v>
      </c>
      <c r="G8573" t="s">
        <v>51</v>
      </c>
      <c r="H8573" t="s">
        <v>8392</v>
      </c>
      <c r="I8573" t="s">
        <v>52</v>
      </c>
      <c r="J8573" t="s">
        <v>60</v>
      </c>
      <c r="M8573">
        <v>1967</v>
      </c>
      <c r="N8573">
        <v>108</v>
      </c>
      <c r="O8573">
        <v>114</v>
      </c>
    </row>
    <row r="8574" spans="1:15" x14ac:dyDescent="0.3">
      <c r="E8574" t="s">
        <v>8387</v>
      </c>
      <c r="F8574" t="s">
        <v>241</v>
      </c>
      <c r="G8574" t="s">
        <v>23</v>
      </c>
      <c r="H8574" t="s">
        <v>8390</v>
      </c>
      <c r="I8574" t="s">
        <v>52</v>
      </c>
      <c r="J8574" t="s">
        <v>117</v>
      </c>
      <c r="M8574">
        <v>1967</v>
      </c>
      <c r="N8574">
        <v>131</v>
      </c>
      <c r="O8574">
        <v>137</v>
      </c>
    </row>
    <row r="8575" spans="1:15" x14ac:dyDescent="0.3">
      <c r="A8575" t="s">
        <v>237</v>
      </c>
      <c r="B8575">
        <v>0</v>
      </c>
      <c r="E8575" t="s">
        <v>8387</v>
      </c>
      <c r="F8575" t="s">
        <v>8393</v>
      </c>
      <c r="G8575" t="s">
        <v>17</v>
      </c>
      <c r="H8575" t="s">
        <v>8394</v>
      </c>
      <c r="I8575" t="s">
        <v>22</v>
      </c>
      <c r="M8575">
        <v>1968</v>
      </c>
      <c r="N8575">
        <v>5</v>
      </c>
      <c r="O8575">
        <v>14</v>
      </c>
    </row>
    <row r="8576" spans="1:15" x14ac:dyDescent="0.3">
      <c r="E8576" t="s">
        <v>8387</v>
      </c>
      <c r="F8576" t="s">
        <v>8388</v>
      </c>
      <c r="G8576" t="s">
        <v>14</v>
      </c>
      <c r="H8576" t="s">
        <v>8389</v>
      </c>
      <c r="I8576" t="s">
        <v>19</v>
      </c>
      <c r="M8576">
        <v>1968</v>
      </c>
      <c r="N8576">
        <v>16</v>
      </c>
      <c r="O8576">
        <v>18</v>
      </c>
    </row>
    <row r="8577" spans="1:15" x14ac:dyDescent="0.3">
      <c r="A8577" t="s">
        <v>14</v>
      </c>
      <c r="B8577">
        <v>0</v>
      </c>
      <c r="C8577">
        <v>1</v>
      </c>
      <c r="D8577" t="s">
        <v>14</v>
      </c>
      <c r="E8577" t="s">
        <v>8387</v>
      </c>
      <c r="F8577" t="s">
        <v>8388</v>
      </c>
      <c r="G8577" t="s">
        <v>17</v>
      </c>
      <c r="H8577" t="s">
        <v>8389</v>
      </c>
      <c r="I8577" t="s">
        <v>26</v>
      </c>
      <c r="M8577">
        <v>1968</v>
      </c>
      <c r="N8577">
        <v>16</v>
      </c>
      <c r="O8577">
        <v>18</v>
      </c>
    </row>
    <row r="8578" spans="1:15" x14ac:dyDescent="0.3">
      <c r="E8578" t="s">
        <v>8387</v>
      </c>
      <c r="F8578" t="s">
        <v>8391</v>
      </c>
      <c r="G8578" t="s">
        <v>51</v>
      </c>
      <c r="H8578" t="s">
        <v>8392</v>
      </c>
      <c r="I8578" t="s">
        <v>52</v>
      </c>
      <c r="J8578" t="s">
        <v>60</v>
      </c>
      <c r="M8578">
        <v>1968</v>
      </c>
      <c r="N8578">
        <v>108</v>
      </c>
      <c r="O8578">
        <v>114</v>
      </c>
    </row>
    <row r="8579" spans="1:15" x14ac:dyDescent="0.3">
      <c r="E8579" t="s">
        <v>8387</v>
      </c>
      <c r="F8579" t="s">
        <v>241</v>
      </c>
      <c r="G8579" t="s">
        <v>23</v>
      </c>
      <c r="H8579" t="s">
        <v>8390</v>
      </c>
      <c r="I8579" t="s">
        <v>52</v>
      </c>
      <c r="J8579" t="s">
        <v>117</v>
      </c>
      <c r="M8579">
        <v>1968</v>
      </c>
      <c r="N8579">
        <v>131</v>
      </c>
      <c r="O8579">
        <v>137</v>
      </c>
    </row>
    <row r="8580" spans="1:15" x14ac:dyDescent="0.3">
      <c r="A8580" t="s">
        <v>237</v>
      </c>
      <c r="B8580">
        <v>0</v>
      </c>
      <c r="E8580" t="s">
        <v>8387</v>
      </c>
      <c r="F8580" t="s">
        <v>8393</v>
      </c>
      <c r="G8580" t="s">
        <v>17</v>
      </c>
      <c r="H8580" t="s">
        <v>8394</v>
      </c>
      <c r="I8580" t="s">
        <v>22</v>
      </c>
      <c r="M8580">
        <v>1969</v>
      </c>
      <c r="N8580">
        <v>5</v>
      </c>
      <c r="O8580">
        <v>14</v>
      </c>
    </row>
    <row r="8581" spans="1:15" x14ac:dyDescent="0.3">
      <c r="A8581" t="s">
        <v>14</v>
      </c>
      <c r="B8581">
        <v>0</v>
      </c>
      <c r="C8581">
        <v>1</v>
      </c>
      <c r="D8581" t="s">
        <v>14</v>
      </c>
      <c r="E8581" t="s">
        <v>8387</v>
      </c>
      <c r="F8581" t="s">
        <v>8388</v>
      </c>
      <c r="G8581" t="s">
        <v>17</v>
      </c>
      <c r="H8581" t="s">
        <v>8389</v>
      </c>
      <c r="I8581" t="s">
        <v>26</v>
      </c>
      <c r="M8581">
        <v>1969</v>
      </c>
      <c r="N8581">
        <v>16</v>
      </c>
      <c r="O8581">
        <v>18</v>
      </c>
    </row>
    <row r="8582" spans="1:15" x14ac:dyDescent="0.3">
      <c r="E8582" t="s">
        <v>8387</v>
      </c>
      <c r="F8582" t="s">
        <v>8388</v>
      </c>
      <c r="G8582" t="s">
        <v>14</v>
      </c>
      <c r="H8582" t="s">
        <v>8389</v>
      </c>
      <c r="I8582" t="s">
        <v>19</v>
      </c>
      <c r="M8582">
        <v>1969</v>
      </c>
      <c r="N8582">
        <v>16</v>
      </c>
      <c r="O8582">
        <v>18</v>
      </c>
    </row>
    <row r="8583" spans="1:15" x14ac:dyDescent="0.3">
      <c r="E8583" t="s">
        <v>8387</v>
      </c>
      <c r="F8583" t="s">
        <v>8391</v>
      </c>
      <c r="G8583" t="s">
        <v>51</v>
      </c>
      <c r="H8583" t="s">
        <v>8392</v>
      </c>
      <c r="I8583" t="s">
        <v>52</v>
      </c>
      <c r="J8583" t="s">
        <v>60</v>
      </c>
      <c r="M8583">
        <v>1969</v>
      </c>
      <c r="N8583">
        <v>108</v>
      </c>
      <c r="O8583">
        <v>114</v>
      </c>
    </row>
    <row r="8584" spans="1:15" x14ac:dyDescent="0.3">
      <c r="E8584" t="s">
        <v>8387</v>
      </c>
      <c r="F8584" t="s">
        <v>241</v>
      </c>
      <c r="G8584" t="s">
        <v>23</v>
      </c>
      <c r="H8584" t="s">
        <v>8390</v>
      </c>
      <c r="I8584" t="s">
        <v>52</v>
      </c>
      <c r="J8584" t="s">
        <v>117</v>
      </c>
      <c r="M8584">
        <v>1969</v>
      </c>
      <c r="N8584">
        <v>131</v>
      </c>
      <c r="O8584">
        <v>137</v>
      </c>
    </row>
    <row r="8585" spans="1:15" x14ac:dyDescent="0.3">
      <c r="A8585" t="s">
        <v>237</v>
      </c>
      <c r="B8585">
        <v>0</v>
      </c>
      <c r="E8585" t="s">
        <v>8387</v>
      </c>
      <c r="F8585" t="s">
        <v>8393</v>
      </c>
      <c r="G8585" t="s">
        <v>17</v>
      </c>
      <c r="H8585" t="s">
        <v>8394</v>
      </c>
      <c r="I8585" t="s">
        <v>22</v>
      </c>
      <c r="M8585">
        <v>1970</v>
      </c>
      <c r="N8585">
        <v>5</v>
      </c>
      <c r="O8585">
        <v>14</v>
      </c>
    </row>
    <row r="8586" spans="1:15" x14ac:dyDescent="0.3">
      <c r="E8586" t="s">
        <v>8387</v>
      </c>
      <c r="F8586" t="s">
        <v>8388</v>
      </c>
      <c r="G8586" t="s">
        <v>14</v>
      </c>
      <c r="H8586" t="s">
        <v>8389</v>
      </c>
      <c r="I8586" t="s">
        <v>19</v>
      </c>
      <c r="M8586">
        <v>1970</v>
      </c>
      <c r="N8586">
        <v>16</v>
      </c>
      <c r="O8586">
        <v>18</v>
      </c>
    </row>
    <row r="8587" spans="1:15" x14ac:dyDescent="0.3">
      <c r="A8587" t="s">
        <v>14</v>
      </c>
      <c r="B8587">
        <v>0</v>
      </c>
      <c r="C8587">
        <v>1</v>
      </c>
      <c r="D8587" t="s">
        <v>14</v>
      </c>
      <c r="E8587" t="s">
        <v>8387</v>
      </c>
      <c r="F8587" t="s">
        <v>8388</v>
      </c>
      <c r="G8587" t="s">
        <v>17</v>
      </c>
      <c r="H8587" t="s">
        <v>8389</v>
      </c>
      <c r="I8587" t="s">
        <v>26</v>
      </c>
      <c r="M8587">
        <v>1970</v>
      </c>
      <c r="N8587">
        <v>16</v>
      </c>
      <c r="O8587">
        <v>18</v>
      </c>
    </row>
    <row r="8588" spans="1:15" x14ac:dyDescent="0.3">
      <c r="E8588" t="s">
        <v>8387</v>
      </c>
      <c r="F8588" t="s">
        <v>8391</v>
      </c>
      <c r="G8588" t="s">
        <v>51</v>
      </c>
      <c r="H8588" t="s">
        <v>8392</v>
      </c>
      <c r="I8588" t="s">
        <v>52</v>
      </c>
      <c r="J8588" t="s">
        <v>60</v>
      </c>
      <c r="M8588">
        <v>1970</v>
      </c>
      <c r="N8588">
        <v>108</v>
      </c>
      <c r="O8588">
        <v>114</v>
      </c>
    </row>
    <row r="8589" spans="1:15" x14ac:dyDescent="0.3">
      <c r="E8589" t="s">
        <v>8387</v>
      </c>
      <c r="F8589" t="s">
        <v>241</v>
      </c>
      <c r="G8589" t="s">
        <v>23</v>
      </c>
      <c r="H8589" t="s">
        <v>8390</v>
      </c>
      <c r="I8589" t="s">
        <v>52</v>
      </c>
      <c r="J8589" t="s">
        <v>117</v>
      </c>
      <c r="M8589">
        <v>1970</v>
      </c>
      <c r="N8589">
        <v>131</v>
      </c>
      <c r="O8589">
        <v>137</v>
      </c>
    </row>
    <row r="8590" spans="1:15" x14ac:dyDescent="0.3">
      <c r="A8590" t="s">
        <v>14</v>
      </c>
      <c r="B8590">
        <v>0</v>
      </c>
      <c r="C8590">
        <v>0</v>
      </c>
      <c r="D8590">
        <v>1</v>
      </c>
      <c r="E8590" t="s">
        <v>8493</v>
      </c>
      <c r="F8590" t="s">
        <v>8507</v>
      </c>
      <c r="G8590" t="s">
        <v>14</v>
      </c>
      <c r="H8590" t="s">
        <v>8496</v>
      </c>
      <c r="I8590" t="s">
        <v>26</v>
      </c>
      <c r="M8590">
        <v>1972</v>
      </c>
      <c r="N8590">
        <v>0</v>
      </c>
      <c r="O8590">
        <v>11</v>
      </c>
    </row>
    <row r="8591" spans="1:15" x14ac:dyDescent="0.3">
      <c r="E8591" t="s">
        <v>8493</v>
      </c>
      <c r="F8591" t="s">
        <v>8494</v>
      </c>
      <c r="G8591" t="s">
        <v>14</v>
      </c>
      <c r="H8591" t="s">
        <v>8496</v>
      </c>
      <c r="I8591" t="s">
        <v>41</v>
      </c>
      <c r="J8591" t="s">
        <v>32</v>
      </c>
      <c r="M8591">
        <v>1972</v>
      </c>
      <c r="N8591">
        <v>7</v>
      </c>
      <c r="O8591">
        <v>11</v>
      </c>
    </row>
    <row r="8592" spans="1:15" x14ac:dyDescent="0.3">
      <c r="A8592" t="s">
        <v>14</v>
      </c>
      <c r="B8592">
        <v>0</v>
      </c>
      <c r="C8592">
        <v>1</v>
      </c>
      <c r="D8592" t="s">
        <v>14</v>
      </c>
      <c r="E8592" t="s">
        <v>8493</v>
      </c>
      <c r="F8592" t="s">
        <v>8439</v>
      </c>
      <c r="G8592" t="s">
        <v>23</v>
      </c>
      <c r="H8592" t="s">
        <v>8501</v>
      </c>
      <c r="I8592" t="s">
        <v>26</v>
      </c>
      <c r="M8592">
        <v>1972</v>
      </c>
      <c r="N8592">
        <v>13</v>
      </c>
      <c r="O8592">
        <v>20</v>
      </c>
    </row>
    <row r="8593" spans="1:15" x14ac:dyDescent="0.3">
      <c r="E8593" t="s">
        <v>8493</v>
      </c>
      <c r="F8593" t="s">
        <v>8439</v>
      </c>
      <c r="G8593" t="s">
        <v>14</v>
      </c>
      <c r="H8593" t="s">
        <v>8501</v>
      </c>
      <c r="I8593" t="s">
        <v>19</v>
      </c>
      <c r="M8593">
        <v>1972</v>
      </c>
      <c r="N8593">
        <v>13</v>
      </c>
      <c r="O8593">
        <v>20</v>
      </c>
    </row>
    <row r="8594" spans="1:15" x14ac:dyDescent="0.3">
      <c r="A8594" t="s">
        <v>14</v>
      </c>
      <c r="B8594">
        <v>1</v>
      </c>
      <c r="C8594">
        <v>1</v>
      </c>
      <c r="D8594">
        <v>1</v>
      </c>
      <c r="E8594" t="s">
        <v>8493</v>
      </c>
      <c r="F8594" t="s">
        <v>7738</v>
      </c>
      <c r="G8594" t="s">
        <v>14</v>
      </c>
      <c r="H8594" t="s">
        <v>8500</v>
      </c>
      <c r="I8594" t="s">
        <v>35</v>
      </c>
      <c r="J8594" t="s">
        <v>32</v>
      </c>
      <c r="M8594">
        <v>1972</v>
      </c>
      <c r="N8594">
        <v>24</v>
      </c>
      <c r="O8594">
        <v>29</v>
      </c>
    </row>
    <row r="8595" spans="1:15" x14ac:dyDescent="0.3">
      <c r="A8595" t="s">
        <v>14</v>
      </c>
      <c r="B8595">
        <v>1</v>
      </c>
      <c r="C8595">
        <v>1</v>
      </c>
      <c r="D8595">
        <v>1</v>
      </c>
      <c r="E8595" t="s">
        <v>8493</v>
      </c>
      <c r="F8595" t="s">
        <v>8502</v>
      </c>
      <c r="G8595" t="s">
        <v>14</v>
      </c>
      <c r="H8595" t="s">
        <v>8504</v>
      </c>
      <c r="I8595" t="s">
        <v>22</v>
      </c>
      <c r="M8595">
        <v>1972</v>
      </c>
      <c r="N8595">
        <v>55</v>
      </c>
      <c r="O8595">
        <v>61</v>
      </c>
    </row>
    <row r="8596" spans="1:15" x14ac:dyDescent="0.3">
      <c r="A8596" t="s">
        <v>237</v>
      </c>
      <c r="B8596">
        <v>0</v>
      </c>
      <c r="C8596">
        <v>0</v>
      </c>
      <c r="D8596">
        <v>0</v>
      </c>
      <c r="E8596" t="s">
        <v>8493</v>
      </c>
      <c r="F8596" t="s">
        <v>8509</v>
      </c>
      <c r="G8596" t="s">
        <v>17</v>
      </c>
      <c r="H8596" t="s">
        <v>8510</v>
      </c>
      <c r="I8596" t="s">
        <v>22</v>
      </c>
      <c r="M8596">
        <v>1972</v>
      </c>
      <c r="N8596">
        <v>88</v>
      </c>
      <c r="O8596">
        <v>108</v>
      </c>
    </row>
    <row r="8597" spans="1:15" x14ac:dyDescent="0.3">
      <c r="E8597" t="s">
        <v>8493</v>
      </c>
      <c r="F8597" t="s">
        <v>8494</v>
      </c>
      <c r="G8597" t="s">
        <v>14</v>
      </c>
      <c r="H8597" t="s">
        <v>8495</v>
      </c>
      <c r="I8597" t="s">
        <v>35</v>
      </c>
      <c r="J8597" t="s">
        <v>32</v>
      </c>
      <c r="M8597">
        <v>1972</v>
      </c>
      <c r="N8597">
        <v>158</v>
      </c>
      <c r="O8597">
        <v>162</v>
      </c>
    </row>
    <row r="8598" spans="1:15" x14ac:dyDescent="0.3">
      <c r="E8598" t="s">
        <v>8493</v>
      </c>
      <c r="F8598" t="s">
        <v>8497</v>
      </c>
      <c r="G8598" t="s">
        <v>17</v>
      </c>
      <c r="H8598" t="s">
        <v>8498</v>
      </c>
      <c r="I8598" t="s">
        <v>19</v>
      </c>
      <c r="M8598">
        <v>1972</v>
      </c>
      <c r="N8598">
        <v>330</v>
      </c>
      <c r="O8598">
        <v>341</v>
      </c>
    </row>
    <row r="8599" spans="1:15" x14ac:dyDescent="0.3">
      <c r="A8599" t="s">
        <v>237</v>
      </c>
      <c r="B8599">
        <v>0</v>
      </c>
      <c r="C8599">
        <v>0</v>
      </c>
      <c r="D8599">
        <v>0</v>
      </c>
      <c r="E8599" t="s">
        <v>8493</v>
      </c>
      <c r="F8599" t="s">
        <v>8505</v>
      </c>
      <c r="G8599" t="s">
        <v>17</v>
      </c>
      <c r="H8599" t="s">
        <v>8506</v>
      </c>
      <c r="I8599" t="s">
        <v>26</v>
      </c>
      <c r="M8599">
        <v>1972</v>
      </c>
      <c r="N8599">
        <v>330</v>
      </c>
      <c r="O8599">
        <v>360</v>
      </c>
    </row>
    <row r="8600" spans="1:15" x14ac:dyDescent="0.3">
      <c r="A8600" t="s">
        <v>14</v>
      </c>
      <c r="B8600">
        <v>1</v>
      </c>
      <c r="C8600">
        <v>1</v>
      </c>
      <c r="D8600">
        <v>1</v>
      </c>
      <c r="E8600" t="s">
        <v>8493</v>
      </c>
      <c r="F8600" t="s">
        <v>8502</v>
      </c>
      <c r="G8600" t="s">
        <v>14</v>
      </c>
      <c r="H8600" t="s">
        <v>8503</v>
      </c>
      <c r="I8600" t="s">
        <v>19</v>
      </c>
      <c r="M8600">
        <v>1972</v>
      </c>
      <c r="N8600">
        <v>354</v>
      </c>
      <c r="O8600">
        <v>360</v>
      </c>
    </row>
    <row r="8601" spans="1:15" x14ac:dyDescent="0.3">
      <c r="E8601" t="s">
        <v>8493</v>
      </c>
      <c r="F8601" t="s">
        <v>210</v>
      </c>
      <c r="G8601" t="s">
        <v>51</v>
      </c>
      <c r="H8601" t="s">
        <v>8511</v>
      </c>
      <c r="I8601" t="s">
        <v>52</v>
      </c>
      <c r="J8601" t="s">
        <v>212</v>
      </c>
      <c r="M8601">
        <v>1972</v>
      </c>
      <c r="N8601">
        <v>377</v>
      </c>
      <c r="O8601">
        <v>384</v>
      </c>
    </row>
    <row r="8602" spans="1:15" x14ac:dyDescent="0.3">
      <c r="E8602" t="s">
        <v>8493</v>
      </c>
      <c r="F8602" t="s">
        <v>430</v>
      </c>
      <c r="G8602" t="s">
        <v>23</v>
      </c>
      <c r="H8602" t="s">
        <v>8499</v>
      </c>
      <c r="I8602" t="s">
        <v>26</v>
      </c>
      <c r="M8602">
        <v>1972</v>
      </c>
      <c r="N8602">
        <v>457</v>
      </c>
      <c r="O8602">
        <v>470</v>
      </c>
    </row>
    <row r="8603" spans="1:15" x14ac:dyDescent="0.3">
      <c r="E8603" t="s">
        <v>8493</v>
      </c>
      <c r="F8603" t="s">
        <v>8508</v>
      </c>
      <c r="G8603" t="s">
        <v>17</v>
      </c>
      <c r="H8603" t="s">
        <v>8499</v>
      </c>
      <c r="I8603" t="s">
        <v>19</v>
      </c>
      <c r="M8603">
        <v>1972</v>
      </c>
      <c r="N8603">
        <v>457</v>
      </c>
      <c r="O8603">
        <v>499</v>
      </c>
    </row>
    <row r="8604" spans="1:15" x14ac:dyDescent="0.3">
      <c r="A8604" t="s">
        <v>237</v>
      </c>
      <c r="B8604">
        <v>0</v>
      </c>
      <c r="C8604">
        <v>0</v>
      </c>
      <c r="D8604">
        <v>0</v>
      </c>
      <c r="E8604" t="s">
        <v>8395</v>
      </c>
      <c r="F8604" t="s">
        <v>8514</v>
      </c>
      <c r="G8604" t="s">
        <v>14</v>
      </c>
      <c r="H8604" t="s">
        <v>8515</v>
      </c>
      <c r="I8604" t="s">
        <v>26</v>
      </c>
      <c r="M8604">
        <v>1974</v>
      </c>
      <c r="N8604">
        <v>0</v>
      </c>
      <c r="O8604">
        <v>15</v>
      </c>
    </row>
    <row r="8605" spans="1:15" x14ac:dyDescent="0.3">
      <c r="A8605" t="s">
        <v>237</v>
      </c>
      <c r="B8605">
        <v>0</v>
      </c>
      <c r="C8605">
        <v>0</v>
      </c>
      <c r="D8605">
        <v>0</v>
      </c>
      <c r="E8605" t="s">
        <v>8395</v>
      </c>
      <c r="F8605" t="s">
        <v>8407</v>
      </c>
      <c r="G8605" t="s">
        <v>51</v>
      </c>
      <c r="H8605" t="s">
        <v>8516</v>
      </c>
      <c r="I8605" t="s">
        <v>270</v>
      </c>
      <c r="J8605" t="s">
        <v>1555</v>
      </c>
      <c r="M8605">
        <v>1974</v>
      </c>
      <c r="N8605">
        <v>19</v>
      </c>
      <c r="O8605">
        <v>28</v>
      </c>
    </row>
    <row r="8606" spans="1:15" x14ac:dyDescent="0.3">
      <c r="A8606" t="s">
        <v>14</v>
      </c>
      <c r="B8606">
        <v>1</v>
      </c>
      <c r="C8606">
        <v>1</v>
      </c>
      <c r="D8606">
        <v>1</v>
      </c>
      <c r="E8606" t="s">
        <v>8395</v>
      </c>
      <c r="F8606" t="s">
        <v>8396</v>
      </c>
      <c r="G8606" t="s">
        <v>14</v>
      </c>
      <c r="H8606" t="s">
        <v>8397</v>
      </c>
      <c r="I8606" t="s">
        <v>35</v>
      </c>
      <c r="J8606" t="s">
        <v>46</v>
      </c>
      <c r="K8606" t="s">
        <v>47</v>
      </c>
      <c r="L8606" t="s">
        <v>43</v>
      </c>
      <c r="M8606">
        <v>1974</v>
      </c>
      <c r="N8606">
        <v>71</v>
      </c>
      <c r="O8606">
        <v>86</v>
      </c>
    </row>
    <row r="8607" spans="1:15" x14ac:dyDescent="0.3">
      <c r="A8607" t="s">
        <v>237</v>
      </c>
      <c r="B8607">
        <v>0</v>
      </c>
      <c r="E8607" t="s">
        <v>8395</v>
      </c>
      <c r="F8607" t="s">
        <v>8398</v>
      </c>
      <c r="G8607" t="s">
        <v>17</v>
      </c>
      <c r="H8607" t="s">
        <v>8399</v>
      </c>
      <c r="I8607" t="s">
        <v>19</v>
      </c>
      <c r="M8607">
        <v>1974</v>
      </c>
      <c r="N8607">
        <v>89</v>
      </c>
      <c r="O8607">
        <v>112</v>
      </c>
    </row>
    <row r="8608" spans="1:15" x14ac:dyDescent="0.3">
      <c r="E8608" t="s">
        <v>8395</v>
      </c>
      <c r="F8608" t="s">
        <v>8413</v>
      </c>
      <c r="G8608" t="s">
        <v>14</v>
      </c>
      <c r="H8608" t="s">
        <v>8414</v>
      </c>
      <c r="I8608" t="s">
        <v>26</v>
      </c>
      <c r="M8608">
        <v>1974</v>
      </c>
      <c r="N8608">
        <v>106</v>
      </c>
      <c r="O8608">
        <v>112</v>
      </c>
    </row>
    <row r="8609" spans="1:15" x14ac:dyDescent="0.3">
      <c r="E8609" t="s">
        <v>8395</v>
      </c>
      <c r="F8609" t="s">
        <v>8410</v>
      </c>
      <c r="G8609" t="s">
        <v>17</v>
      </c>
      <c r="H8609" t="s">
        <v>8411</v>
      </c>
      <c r="I8609" t="s">
        <v>19</v>
      </c>
      <c r="M8609">
        <v>1974</v>
      </c>
      <c r="N8609">
        <v>203</v>
      </c>
      <c r="O8609">
        <v>224</v>
      </c>
    </row>
    <row r="8610" spans="1:15" x14ac:dyDescent="0.3">
      <c r="E8610" t="s">
        <v>8395</v>
      </c>
      <c r="F8610" t="s">
        <v>8404</v>
      </c>
      <c r="G8610" t="s">
        <v>17</v>
      </c>
      <c r="H8610" t="s">
        <v>8405</v>
      </c>
      <c r="I8610" t="s">
        <v>26</v>
      </c>
      <c r="M8610">
        <v>1974</v>
      </c>
      <c r="N8610">
        <v>203</v>
      </c>
      <c r="O8610">
        <v>208</v>
      </c>
    </row>
    <row r="8611" spans="1:15" x14ac:dyDescent="0.3">
      <c r="E8611" t="s">
        <v>8395</v>
      </c>
      <c r="F8611" t="s">
        <v>8109</v>
      </c>
      <c r="G8611" t="s">
        <v>17</v>
      </c>
      <c r="H8611" t="s">
        <v>8406</v>
      </c>
      <c r="I8611" t="s">
        <v>26</v>
      </c>
      <c r="M8611">
        <v>1974</v>
      </c>
      <c r="N8611">
        <v>210</v>
      </c>
      <c r="O8611">
        <v>213</v>
      </c>
    </row>
    <row r="8612" spans="1:15" x14ac:dyDescent="0.3">
      <c r="A8612" t="s">
        <v>14</v>
      </c>
      <c r="B8612">
        <v>1</v>
      </c>
      <c r="C8612">
        <v>1</v>
      </c>
      <c r="D8612">
        <v>1</v>
      </c>
      <c r="E8612" t="s">
        <v>8395</v>
      </c>
      <c r="F8612" t="s">
        <v>8408</v>
      </c>
      <c r="G8612" t="s">
        <v>14</v>
      </c>
      <c r="H8612" t="s">
        <v>8409</v>
      </c>
      <c r="I8612" t="s">
        <v>26</v>
      </c>
      <c r="M8612">
        <v>1974</v>
      </c>
      <c r="N8612">
        <v>217</v>
      </c>
      <c r="O8612">
        <v>224</v>
      </c>
    </row>
    <row r="8613" spans="1:15" x14ac:dyDescent="0.3">
      <c r="E8613" t="s">
        <v>8395</v>
      </c>
      <c r="F8613" t="s">
        <v>8402</v>
      </c>
      <c r="G8613" t="s">
        <v>14</v>
      </c>
      <c r="H8613" t="s">
        <v>8403</v>
      </c>
      <c r="I8613" t="s">
        <v>22</v>
      </c>
      <c r="M8613">
        <v>1974</v>
      </c>
      <c r="N8613">
        <v>243</v>
      </c>
      <c r="O8613">
        <v>253</v>
      </c>
    </row>
    <row r="8614" spans="1:15" x14ac:dyDescent="0.3">
      <c r="E8614" t="s">
        <v>8395</v>
      </c>
      <c r="F8614" t="s">
        <v>8512</v>
      </c>
      <c r="G8614" t="s">
        <v>17</v>
      </c>
      <c r="H8614" t="s">
        <v>8513</v>
      </c>
      <c r="I8614" t="s">
        <v>19</v>
      </c>
      <c r="M8614">
        <v>1974</v>
      </c>
      <c r="N8614">
        <v>304</v>
      </c>
      <c r="O8614">
        <v>339</v>
      </c>
    </row>
    <row r="8615" spans="1:15" x14ac:dyDescent="0.3">
      <c r="E8615" t="s">
        <v>8395</v>
      </c>
      <c r="F8615" t="s">
        <v>430</v>
      </c>
      <c r="G8615" t="s">
        <v>23</v>
      </c>
      <c r="H8615" t="s">
        <v>8513</v>
      </c>
      <c r="I8615" t="s">
        <v>26</v>
      </c>
      <c r="M8615">
        <v>1974</v>
      </c>
      <c r="N8615">
        <v>304</v>
      </c>
      <c r="O8615">
        <v>317</v>
      </c>
    </row>
    <row r="8616" spans="1:15" x14ac:dyDescent="0.3">
      <c r="A8616" t="s">
        <v>14</v>
      </c>
      <c r="B8616">
        <v>1</v>
      </c>
      <c r="C8616">
        <v>1</v>
      </c>
      <c r="D8616">
        <v>1</v>
      </c>
      <c r="E8616" t="s">
        <v>8395</v>
      </c>
      <c r="F8616" t="s">
        <v>8408</v>
      </c>
      <c r="G8616" t="s">
        <v>14</v>
      </c>
      <c r="H8616" t="s">
        <v>8412</v>
      </c>
      <c r="I8616" t="s">
        <v>26</v>
      </c>
      <c r="M8616">
        <v>1975</v>
      </c>
      <c r="N8616">
        <v>1</v>
      </c>
      <c r="O8616">
        <v>8</v>
      </c>
    </row>
    <row r="8617" spans="1:15" x14ac:dyDescent="0.3">
      <c r="A8617" t="s">
        <v>237</v>
      </c>
      <c r="B8617">
        <v>0</v>
      </c>
      <c r="C8617">
        <v>0</v>
      </c>
      <c r="D8617">
        <v>0</v>
      </c>
      <c r="E8617" t="s">
        <v>8395</v>
      </c>
      <c r="F8617" t="s">
        <v>8407</v>
      </c>
      <c r="G8617" t="s">
        <v>51</v>
      </c>
      <c r="H8617" t="s">
        <v>8401</v>
      </c>
      <c r="I8617" t="s">
        <v>270</v>
      </c>
      <c r="J8617" t="s">
        <v>1555</v>
      </c>
      <c r="M8617">
        <v>1975</v>
      </c>
      <c r="N8617">
        <v>12</v>
      </c>
      <c r="O8617">
        <v>21</v>
      </c>
    </row>
    <row r="8618" spans="1:15" x14ac:dyDescent="0.3">
      <c r="A8618" t="s">
        <v>14</v>
      </c>
      <c r="B8618">
        <v>1</v>
      </c>
      <c r="C8618">
        <v>1</v>
      </c>
      <c r="D8618">
        <v>1</v>
      </c>
      <c r="E8618" t="s">
        <v>8395</v>
      </c>
      <c r="F8618" t="s">
        <v>8396</v>
      </c>
      <c r="G8618" t="s">
        <v>14</v>
      </c>
      <c r="H8618" t="s">
        <v>8397</v>
      </c>
      <c r="I8618" t="s">
        <v>35</v>
      </c>
      <c r="J8618" t="s">
        <v>46</v>
      </c>
      <c r="K8618" t="s">
        <v>47</v>
      </c>
      <c r="L8618" t="s">
        <v>43</v>
      </c>
      <c r="M8618">
        <v>1975</v>
      </c>
      <c r="N8618">
        <v>64</v>
      </c>
      <c r="O8618">
        <v>79</v>
      </c>
    </row>
    <row r="8619" spans="1:15" x14ac:dyDescent="0.3">
      <c r="A8619" t="s">
        <v>237</v>
      </c>
      <c r="B8619">
        <v>0</v>
      </c>
      <c r="E8619" t="s">
        <v>8395</v>
      </c>
      <c r="F8619" t="s">
        <v>8398</v>
      </c>
      <c r="G8619" t="s">
        <v>17</v>
      </c>
      <c r="H8619" t="s">
        <v>8399</v>
      </c>
      <c r="I8619" t="s">
        <v>19</v>
      </c>
      <c r="M8619">
        <v>1975</v>
      </c>
      <c r="N8619">
        <v>82</v>
      </c>
      <c r="O8619">
        <v>105</v>
      </c>
    </row>
    <row r="8620" spans="1:15" x14ac:dyDescent="0.3">
      <c r="E8620" t="s">
        <v>8395</v>
      </c>
      <c r="F8620" t="s">
        <v>8413</v>
      </c>
      <c r="G8620" t="s">
        <v>14</v>
      </c>
      <c r="H8620" t="s">
        <v>8414</v>
      </c>
      <c r="I8620" t="s">
        <v>26</v>
      </c>
      <c r="M8620">
        <v>1975</v>
      </c>
      <c r="N8620">
        <v>99</v>
      </c>
      <c r="O8620">
        <v>105</v>
      </c>
    </row>
    <row r="8621" spans="1:15" x14ac:dyDescent="0.3">
      <c r="E8621" t="s">
        <v>8395</v>
      </c>
      <c r="F8621" t="s">
        <v>8404</v>
      </c>
      <c r="G8621" t="s">
        <v>17</v>
      </c>
      <c r="H8621" t="s">
        <v>8405</v>
      </c>
      <c r="I8621" t="s">
        <v>26</v>
      </c>
      <c r="M8621">
        <v>1975</v>
      </c>
      <c r="N8621">
        <v>196</v>
      </c>
      <c r="O8621">
        <v>201</v>
      </c>
    </row>
    <row r="8622" spans="1:15" x14ac:dyDescent="0.3">
      <c r="E8622" t="s">
        <v>8395</v>
      </c>
      <c r="F8622" t="s">
        <v>8410</v>
      </c>
      <c r="G8622" t="s">
        <v>17</v>
      </c>
      <c r="H8622" t="s">
        <v>8411</v>
      </c>
      <c r="I8622" t="s">
        <v>19</v>
      </c>
      <c r="M8622">
        <v>1975</v>
      </c>
      <c r="N8622">
        <v>196</v>
      </c>
      <c r="O8622">
        <v>217</v>
      </c>
    </row>
    <row r="8623" spans="1:15" x14ac:dyDescent="0.3">
      <c r="E8623" t="s">
        <v>8395</v>
      </c>
      <c r="F8623" t="s">
        <v>8109</v>
      </c>
      <c r="G8623" t="s">
        <v>17</v>
      </c>
      <c r="H8623" t="s">
        <v>8406</v>
      </c>
      <c r="I8623" t="s">
        <v>26</v>
      </c>
      <c r="M8623">
        <v>1975</v>
      </c>
      <c r="N8623">
        <v>203</v>
      </c>
      <c r="O8623">
        <v>206</v>
      </c>
    </row>
    <row r="8624" spans="1:15" x14ac:dyDescent="0.3">
      <c r="A8624" t="s">
        <v>14</v>
      </c>
      <c r="B8624">
        <v>1</v>
      </c>
      <c r="C8624">
        <v>1</v>
      </c>
      <c r="D8624">
        <v>1</v>
      </c>
      <c r="E8624" t="s">
        <v>8395</v>
      </c>
      <c r="F8624" t="s">
        <v>8408</v>
      </c>
      <c r="G8624" t="s">
        <v>14</v>
      </c>
      <c r="H8624" t="s">
        <v>8409</v>
      </c>
      <c r="I8624" t="s">
        <v>26</v>
      </c>
      <c r="M8624">
        <v>1975</v>
      </c>
      <c r="N8624">
        <v>210</v>
      </c>
      <c r="O8624">
        <v>217</v>
      </c>
    </row>
    <row r="8625" spans="1:15" x14ac:dyDescent="0.3">
      <c r="E8625" t="s">
        <v>8395</v>
      </c>
      <c r="F8625" t="s">
        <v>8402</v>
      </c>
      <c r="G8625" t="s">
        <v>14</v>
      </c>
      <c r="H8625" t="s">
        <v>8403</v>
      </c>
      <c r="I8625" t="s">
        <v>22</v>
      </c>
      <c r="M8625">
        <v>1975</v>
      </c>
      <c r="N8625">
        <v>236</v>
      </c>
      <c r="O8625">
        <v>246</v>
      </c>
    </row>
    <row r="8626" spans="1:15" x14ac:dyDescent="0.3">
      <c r="E8626" t="s">
        <v>8293</v>
      </c>
      <c r="F8626" t="s">
        <v>8293</v>
      </c>
      <c r="G8626" t="s">
        <v>17</v>
      </c>
      <c r="H8626" t="s">
        <v>8299</v>
      </c>
      <c r="I8626" t="s">
        <v>22</v>
      </c>
      <c r="M8626">
        <v>1976</v>
      </c>
      <c r="N8626">
        <v>11</v>
      </c>
      <c r="O8626">
        <v>28</v>
      </c>
    </row>
    <row r="8627" spans="1:15" x14ac:dyDescent="0.3">
      <c r="A8627" t="s">
        <v>1277</v>
      </c>
      <c r="B8627">
        <v>0</v>
      </c>
      <c r="C8627">
        <v>1</v>
      </c>
      <c r="D8627" t="s">
        <v>1277</v>
      </c>
      <c r="E8627" t="s">
        <v>8293</v>
      </c>
      <c r="F8627" t="s">
        <v>8293</v>
      </c>
      <c r="G8627" t="s">
        <v>14</v>
      </c>
      <c r="H8627" t="s">
        <v>8299</v>
      </c>
      <c r="I8627" t="s">
        <v>52</v>
      </c>
      <c r="J8627" t="s">
        <v>46</v>
      </c>
      <c r="K8627" t="s">
        <v>47</v>
      </c>
      <c r="L8627" t="s">
        <v>43</v>
      </c>
      <c r="M8627">
        <v>1976</v>
      </c>
      <c r="N8627">
        <v>11</v>
      </c>
      <c r="O8627">
        <v>28</v>
      </c>
    </row>
    <row r="8628" spans="1:15" x14ac:dyDescent="0.3">
      <c r="E8628" t="s">
        <v>8293</v>
      </c>
      <c r="F8628" t="s">
        <v>241</v>
      </c>
      <c r="G8628" t="s">
        <v>23</v>
      </c>
      <c r="H8628" t="s">
        <v>8302</v>
      </c>
      <c r="I8628" t="s">
        <v>52</v>
      </c>
      <c r="J8628" t="s">
        <v>117</v>
      </c>
      <c r="M8628">
        <v>1976</v>
      </c>
      <c r="N8628">
        <v>84</v>
      </c>
      <c r="O8628">
        <v>90</v>
      </c>
    </row>
    <row r="8629" spans="1:15" x14ac:dyDescent="0.3">
      <c r="E8629" t="s">
        <v>8293</v>
      </c>
      <c r="F8629" t="s">
        <v>4812</v>
      </c>
      <c r="G8629" t="s">
        <v>14</v>
      </c>
      <c r="H8629" t="s">
        <v>8298</v>
      </c>
      <c r="I8629" t="s">
        <v>22</v>
      </c>
      <c r="M8629">
        <v>1976</v>
      </c>
      <c r="N8629">
        <v>131</v>
      </c>
      <c r="O8629">
        <v>135</v>
      </c>
    </row>
    <row r="8630" spans="1:15" x14ac:dyDescent="0.3">
      <c r="E8630" t="s">
        <v>8293</v>
      </c>
      <c r="F8630" t="s">
        <v>8294</v>
      </c>
      <c r="G8630" t="s">
        <v>17</v>
      </c>
      <c r="H8630" t="s">
        <v>8295</v>
      </c>
      <c r="I8630" t="s">
        <v>19</v>
      </c>
      <c r="M8630">
        <v>1976</v>
      </c>
      <c r="N8630">
        <v>137</v>
      </c>
      <c r="O8630">
        <v>146</v>
      </c>
    </row>
    <row r="8631" spans="1:15" x14ac:dyDescent="0.3">
      <c r="A8631" t="s">
        <v>14</v>
      </c>
      <c r="B8631">
        <v>1</v>
      </c>
      <c r="C8631">
        <v>1</v>
      </c>
      <c r="D8631">
        <v>1</v>
      </c>
      <c r="E8631" t="s">
        <v>8293</v>
      </c>
      <c r="F8631" t="s">
        <v>8294</v>
      </c>
      <c r="G8631" t="s">
        <v>14</v>
      </c>
      <c r="H8631" t="s">
        <v>8295</v>
      </c>
      <c r="I8631" t="s">
        <v>370</v>
      </c>
      <c r="J8631" t="s">
        <v>46</v>
      </c>
      <c r="K8631" t="s">
        <v>47</v>
      </c>
      <c r="L8631" t="s">
        <v>43</v>
      </c>
      <c r="M8631">
        <v>1976</v>
      </c>
      <c r="N8631">
        <v>137</v>
      </c>
      <c r="O8631">
        <v>146</v>
      </c>
    </row>
    <row r="8632" spans="1:15" x14ac:dyDescent="0.3">
      <c r="A8632" t="s">
        <v>14</v>
      </c>
      <c r="B8632">
        <v>1</v>
      </c>
      <c r="C8632">
        <v>1</v>
      </c>
      <c r="D8632">
        <v>1</v>
      </c>
      <c r="E8632" t="s">
        <v>8293</v>
      </c>
      <c r="F8632" t="s">
        <v>8296</v>
      </c>
      <c r="G8632" t="s">
        <v>14</v>
      </c>
      <c r="H8632" t="s">
        <v>8297</v>
      </c>
      <c r="I8632" t="s">
        <v>35</v>
      </c>
      <c r="J8632" t="s">
        <v>46</v>
      </c>
      <c r="K8632" t="s">
        <v>47</v>
      </c>
      <c r="L8632" t="s">
        <v>43</v>
      </c>
      <c r="M8632">
        <v>1976</v>
      </c>
      <c r="N8632">
        <v>216</v>
      </c>
      <c r="O8632">
        <v>225</v>
      </c>
    </row>
    <row r="8633" spans="1:15" x14ac:dyDescent="0.3">
      <c r="A8633" t="s">
        <v>14</v>
      </c>
      <c r="B8633">
        <v>1</v>
      </c>
      <c r="C8633">
        <v>1</v>
      </c>
      <c r="D8633">
        <v>1</v>
      </c>
      <c r="E8633" t="s">
        <v>8293</v>
      </c>
      <c r="F8633" t="s">
        <v>8300</v>
      </c>
      <c r="G8633" t="s">
        <v>14</v>
      </c>
      <c r="H8633" t="s">
        <v>8301</v>
      </c>
      <c r="I8633" t="s">
        <v>35</v>
      </c>
      <c r="J8633" t="s">
        <v>46</v>
      </c>
      <c r="K8633" t="s">
        <v>47</v>
      </c>
      <c r="L8633" t="s">
        <v>43</v>
      </c>
      <c r="M8633">
        <v>1976</v>
      </c>
      <c r="N8633">
        <v>229</v>
      </c>
      <c r="O8633">
        <v>243</v>
      </c>
    </row>
    <row r="8634" spans="1:15" x14ac:dyDescent="0.3">
      <c r="E8634" t="s">
        <v>8293</v>
      </c>
      <c r="F8634" t="s">
        <v>430</v>
      </c>
      <c r="G8634" t="s">
        <v>14</v>
      </c>
      <c r="H8634" t="s">
        <v>8303</v>
      </c>
      <c r="I8634" t="s">
        <v>19</v>
      </c>
      <c r="M8634">
        <v>1976</v>
      </c>
      <c r="N8634">
        <v>321</v>
      </c>
      <c r="O8634">
        <v>334</v>
      </c>
    </row>
    <row r="8635" spans="1:15" x14ac:dyDescent="0.3">
      <c r="E8635" t="s">
        <v>8293</v>
      </c>
      <c r="F8635" t="s">
        <v>430</v>
      </c>
      <c r="G8635" t="s">
        <v>23</v>
      </c>
      <c r="H8635" t="s">
        <v>8303</v>
      </c>
      <c r="I8635" t="s">
        <v>26</v>
      </c>
      <c r="M8635">
        <v>1976</v>
      </c>
      <c r="N8635">
        <v>321</v>
      </c>
      <c r="O8635">
        <v>334</v>
      </c>
    </row>
    <row r="8636" spans="1:15" x14ac:dyDescent="0.3">
      <c r="E8636" t="s">
        <v>8293</v>
      </c>
      <c r="F8636" t="s">
        <v>8293</v>
      </c>
      <c r="G8636" t="s">
        <v>17</v>
      </c>
      <c r="H8636" t="s">
        <v>8299</v>
      </c>
      <c r="I8636" t="s">
        <v>22</v>
      </c>
      <c r="M8636">
        <v>1977</v>
      </c>
      <c r="N8636">
        <v>11</v>
      </c>
      <c r="O8636">
        <v>28</v>
      </c>
    </row>
    <row r="8637" spans="1:15" x14ac:dyDescent="0.3">
      <c r="A8637" t="s">
        <v>1277</v>
      </c>
      <c r="B8637">
        <v>0</v>
      </c>
      <c r="C8637">
        <v>1</v>
      </c>
      <c r="D8637" t="s">
        <v>1277</v>
      </c>
      <c r="E8637" t="s">
        <v>8293</v>
      </c>
      <c r="F8637" t="s">
        <v>8293</v>
      </c>
      <c r="G8637" t="s">
        <v>14</v>
      </c>
      <c r="H8637" t="s">
        <v>8299</v>
      </c>
      <c r="I8637" t="s">
        <v>52</v>
      </c>
      <c r="J8637" t="s">
        <v>46</v>
      </c>
      <c r="K8637" t="s">
        <v>47</v>
      </c>
      <c r="L8637" t="s">
        <v>43</v>
      </c>
      <c r="M8637">
        <v>1977</v>
      </c>
      <c r="N8637">
        <v>11</v>
      </c>
      <c r="O8637">
        <v>28</v>
      </c>
    </row>
    <row r="8638" spans="1:15" x14ac:dyDescent="0.3">
      <c r="E8638" t="s">
        <v>8293</v>
      </c>
      <c r="F8638" t="s">
        <v>241</v>
      </c>
      <c r="G8638" t="s">
        <v>23</v>
      </c>
      <c r="H8638" t="s">
        <v>8302</v>
      </c>
      <c r="I8638" t="s">
        <v>52</v>
      </c>
      <c r="J8638" t="s">
        <v>117</v>
      </c>
      <c r="M8638">
        <v>1977</v>
      </c>
      <c r="N8638">
        <v>84</v>
      </c>
      <c r="O8638">
        <v>90</v>
      </c>
    </row>
    <row r="8639" spans="1:15" x14ac:dyDescent="0.3">
      <c r="E8639" t="s">
        <v>8293</v>
      </c>
      <c r="F8639" t="s">
        <v>4812</v>
      </c>
      <c r="G8639" t="s">
        <v>14</v>
      </c>
      <c r="H8639" t="s">
        <v>8298</v>
      </c>
      <c r="I8639" t="s">
        <v>22</v>
      </c>
      <c r="M8639">
        <v>1977</v>
      </c>
      <c r="N8639">
        <v>131</v>
      </c>
      <c r="O8639">
        <v>135</v>
      </c>
    </row>
    <row r="8640" spans="1:15" x14ac:dyDescent="0.3">
      <c r="A8640" t="s">
        <v>14</v>
      </c>
      <c r="B8640">
        <v>1</v>
      </c>
      <c r="C8640">
        <v>1</v>
      </c>
      <c r="D8640">
        <v>1</v>
      </c>
      <c r="E8640" t="s">
        <v>8293</v>
      </c>
      <c r="F8640" t="s">
        <v>8294</v>
      </c>
      <c r="G8640" t="s">
        <v>14</v>
      </c>
      <c r="H8640" t="s">
        <v>8295</v>
      </c>
      <c r="I8640" t="s">
        <v>370</v>
      </c>
      <c r="J8640" t="s">
        <v>46</v>
      </c>
      <c r="K8640" t="s">
        <v>47</v>
      </c>
      <c r="L8640" t="s">
        <v>43</v>
      </c>
      <c r="M8640">
        <v>1977</v>
      </c>
      <c r="N8640">
        <v>137</v>
      </c>
      <c r="O8640">
        <v>146</v>
      </c>
    </row>
    <row r="8641" spans="1:15" x14ac:dyDescent="0.3">
      <c r="E8641" t="s">
        <v>8293</v>
      </c>
      <c r="F8641" t="s">
        <v>8294</v>
      </c>
      <c r="G8641" t="s">
        <v>17</v>
      </c>
      <c r="H8641" t="s">
        <v>8295</v>
      </c>
      <c r="I8641" t="s">
        <v>19</v>
      </c>
      <c r="M8641">
        <v>1977</v>
      </c>
      <c r="N8641">
        <v>137</v>
      </c>
      <c r="O8641">
        <v>146</v>
      </c>
    </row>
    <row r="8642" spans="1:15" x14ac:dyDescent="0.3">
      <c r="A8642" t="s">
        <v>14</v>
      </c>
      <c r="B8642">
        <v>1</v>
      </c>
      <c r="C8642">
        <v>1</v>
      </c>
      <c r="D8642">
        <v>1</v>
      </c>
      <c r="E8642" t="s">
        <v>8293</v>
      </c>
      <c r="F8642" t="s">
        <v>8296</v>
      </c>
      <c r="G8642" t="s">
        <v>14</v>
      </c>
      <c r="H8642" t="s">
        <v>8297</v>
      </c>
      <c r="I8642" t="s">
        <v>35</v>
      </c>
      <c r="J8642" t="s">
        <v>46</v>
      </c>
      <c r="K8642" t="s">
        <v>47</v>
      </c>
      <c r="L8642" t="s">
        <v>43</v>
      </c>
      <c r="M8642">
        <v>1977</v>
      </c>
      <c r="N8642">
        <v>216</v>
      </c>
      <c r="O8642">
        <v>225</v>
      </c>
    </row>
    <row r="8643" spans="1:15" x14ac:dyDescent="0.3">
      <c r="A8643" t="s">
        <v>14</v>
      </c>
      <c r="B8643">
        <v>1</v>
      </c>
      <c r="C8643">
        <v>1</v>
      </c>
      <c r="D8643">
        <v>1</v>
      </c>
      <c r="E8643" t="s">
        <v>8293</v>
      </c>
      <c r="F8643" t="s">
        <v>8300</v>
      </c>
      <c r="G8643" t="s">
        <v>14</v>
      </c>
      <c r="H8643" t="s">
        <v>8301</v>
      </c>
      <c r="I8643" t="s">
        <v>35</v>
      </c>
      <c r="J8643" t="s">
        <v>46</v>
      </c>
      <c r="K8643" t="s">
        <v>47</v>
      </c>
      <c r="L8643" t="s">
        <v>43</v>
      </c>
      <c r="M8643">
        <v>1977</v>
      </c>
      <c r="N8643">
        <v>229</v>
      </c>
      <c r="O8643">
        <v>243</v>
      </c>
    </row>
    <row r="8644" spans="1:15" x14ac:dyDescent="0.3">
      <c r="E8644" t="s">
        <v>8293</v>
      </c>
      <c r="F8644" t="s">
        <v>430</v>
      </c>
      <c r="G8644" t="s">
        <v>14</v>
      </c>
      <c r="H8644" t="s">
        <v>8303</v>
      </c>
      <c r="I8644" t="s">
        <v>19</v>
      </c>
      <c r="M8644">
        <v>1977</v>
      </c>
      <c r="N8644">
        <v>321</v>
      </c>
      <c r="O8644">
        <v>334</v>
      </c>
    </row>
    <row r="8645" spans="1:15" x14ac:dyDescent="0.3">
      <c r="E8645" t="s">
        <v>8293</v>
      </c>
      <c r="F8645" t="s">
        <v>430</v>
      </c>
      <c r="G8645" t="s">
        <v>23</v>
      </c>
      <c r="H8645" t="s">
        <v>8303</v>
      </c>
      <c r="I8645" t="s">
        <v>26</v>
      </c>
      <c r="M8645">
        <v>1977</v>
      </c>
      <c r="N8645">
        <v>321</v>
      </c>
      <c r="O8645">
        <v>334</v>
      </c>
    </row>
    <row r="8646" spans="1:15" x14ac:dyDescent="0.3">
      <c r="E8646" t="s">
        <v>8293</v>
      </c>
      <c r="F8646" t="s">
        <v>8293</v>
      </c>
      <c r="G8646" t="s">
        <v>17</v>
      </c>
      <c r="H8646" t="s">
        <v>8299</v>
      </c>
      <c r="I8646" t="s">
        <v>22</v>
      </c>
      <c r="M8646">
        <v>1978</v>
      </c>
      <c r="N8646">
        <v>11</v>
      </c>
      <c r="O8646">
        <v>28</v>
      </c>
    </row>
    <row r="8647" spans="1:15" x14ac:dyDescent="0.3">
      <c r="A8647" t="s">
        <v>1277</v>
      </c>
      <c r="B8647">
        <v>0</v>
      </c>
      <c r="C8647">
        <v>1</v>
      </c>
      <c r="D8647" t="s">
        <v>1277</v>
      </c>
      <c r="E8647" t="s">
        <v>8293</v>
      </c>
      <c r="F8647" t="s">
        <v>8293</v>
      </c>
      <c r="G8647" t="s">
        <v>14</v>
      </c>
      <c r="H8647" t="s">
        <v>8299</v>
      </c>
      <c r="I8647" t="s">
        <v>52</v>
      </c>
      <c r="J8647" t="s">
        <v>46</v>
      </c>
      <c r="K8647" t="s">
        <v>47</v>
      </c>
      <c r="L8647" t="s">
        <v>43</v>
      </c>
      <c r="M8647">
        <v>1978</v>
      </c>
      <c r="N8647">
        <v>11</v>
      </c>
      <c r="O8647">
        <v>28</v>
      </c>
    </row>
    <row r="8648" spans="1:15" x14ac:dyDescent="0.3">
      <c r="E8648" t="s">
        <v>8293</v>
      </c>
      <c r="F8648" t="s">
        <v>241</v>
      </c>
      <c r="G8648" t="s">
        <v>23</v>
      </c>
      <c r="H8648" t="s">
        <v>8302</v>
      </c>
      <c r="I8648" t="s">
        <v>52</v>
      </c>
      <c r="J8648" t="s">
        <v>117</v>
      </c>
      <c r="M8648">
        <v>1978</v>
      </c>
      <c r="N8648">
        <v>84</v>
      </c>
      <c r="O8648">
        <v>90</v>
      </c>
    </row>
    <row r="8649" spans="1:15" x14ac:dyDescent="0.3">
      <c r="E8649" t="s">
        <v>8293</v>
      </c>
      <c r="F8649" t="s">
        <v>4812</v>
      </c>
      <c r="G8649" t="s">
        <v>14</v>
      </c>
      <c r="H8649" t="s">
        <v>8298</v>
      </c>
      <c r="I8649" t="s">
        <v>22</v>
      </c>
      <c r="M8649">
        <v>1978</v>
      </c>
      <c r="N8649">
        <v>131</v>
      </c>
      <c r="O8649">
        <v>135</v>
      </c>
    </row>
    <row r="8650" spans="1:15" x14ac:dyDescent="0.3">
      <c r="A8650" t="s">
        <v>14</v>
      </c>
      <c r="B8650">
        <v>1</v>
      </c>
      <c r="C8650">
        <v>1</v>
      </c>
      <c r="D8650">
        <v>1</v>
      </c>
      <c r="E8650" t="s">
        <v>8293</v>
      </c>
      <c r="F8650" t="s">
        <v>8294</v>
      </c>
      <c r="G8650" t="s">
        <v>14</v>
      </c>
      <c r="H8650" t="s">
        <v>8295</v>
      </c>
      <c r="I8650" t="s">
        <v>370</v>
      </c>
      <c r="J8650" t="s">
        <v>46</v>
      </c>
      <c r="K8650" t="s">
        <v>47</v>
      </c>
      <c r="L8650" t="s">
        <v>43</v>
      </c>
      <c r="M8650">
        <v>1978</v>
      </c>
      <c r="N8650">
        <v>137</v>
      </c>
      <c r="O8650">
        <v>146</v>
      </c>
    </row>
    <row r="8651" spans="1:15" x14ac:dyDescent="0.3">
      <c r="E8651" t="s">
        <v>8293</v>
      </c>
      <c r="F8651" t="s">
        <v>8294</v>
      </c>
      <c r="G8651" t="s">
        <v>17</v>
      </c>
      <c r="H8651" t="s">
        <v>8295</v>
      </c>
      <c r="I8651" t="s">
        <v>19</v>
      </c>
      <c r="M8651">
        <v>1978</v>
      </c>
      <c r="N8651">
        <v>137</v>
      </c>
      <c r="O8651">
        <v>146</v>
      </c>
    </row>
    <row r="8652" spans="1:15" x14ac:dyDescent="0.3">
      <c r="A8652" t="s">
        <v>14</v>
      </c>
      <c r="B8652">
        <v>1</v>
      </c>
      <c r="C8652">
        <v>1</v>
      </c>
      <c r="D8652">
        <v>1</v>
      </c>
      <c r="E8652" t="s">
        <v>8293</v>
      </c>
      <c r="F8652" t="s">
        <v>8296</v>
      </c>
      <c r="G8652" t="s">
        <v>14</v>
      </c>
      <c r="H8652" t="s">
        <v>8297</v>
      </c>
      <c r="I8652" t="s">
        <v>35</v>
      </c>
      <c r="J8652" t="s">
        <v>46</v>
      </c>
      <c r="K8652" t="s">
        <v>47</v>
      </c>
      <c r="L8652" t="s">
        <v>43</v>
      </c>
      <c r="M8652">
        <v>1978</v>
      </c>
      <c r="N8652">
        <v>216</v>
      </c>
      <c r="O8652">
        <v>225</v>
      </c>
    </row>
    <row r="8653" spans="1:15" x14ac:dyDescent="0.3">
      <c r="A8653" t="s">
        <v>14</v>
      </c>
      <c r="B8653">
        <v>1</v>
      </c>
      <c r="C8653">
        <v>1</v>
      </c>
      <c r="D8653">
        <v>1</v>
      </c>
      <c r="E8653" t="s">
        <v>8293</v>
      </c>
      <c r="F8653" t="s">
        <v>8300</v>
      </c>
      <c r="G8653" t="s">
        <v>14</v>
      </c>
      <c r="H8653" t="s">
        <v>8301</v>
      </c>
      <c r="I8653" t="s">
        <v>35</v>
      </c>
      <c r="J8653" t="s">
        <v>46</v>
      </c>
      <c r="K8653" t="s">
        <v>47</v>
      </c>
      <c r="L8653" t="s">
        <v>43</v>
      </c>
      <c r="M8653">
        <v>1978</v>
      </c>
      <c r="N8653">
        <v>229</v>
      </c>
      <c r="O8653">
        <v>243</v>
      </c>
    </row>
    <row r="8654" spans="1:15" x14ac:dyDescent="0.3">
      <c r="E8654" t="s">
        <v>8293</v>
      </c>
      <c r="F8654" t="s">
        <v>430</v>
      </c>
      <c r="G8654" t="s">
        <v>23</v>
      </c>
      <c r="H8654" t="s">
        <v>8303</v>
      </c>
      <c r="I8654" t="s">
        <v>26</v>
      </c>
      <c r="M8654">
        <v>1978</v>
      </c>
      <c r="N8654">
        <v>321</v>
      </c>
      <c r="O8654">
        <v>334</v>
      </c>
    </row>
    <row r="8655" spans="1:15" x14ac:dyDescent="0.3">
      <c r="E8655" t="s">
        <v>8293</v>
      </c>
      <c r="F8655" t="s">
        <v>430</v>
      </c>
      <c r="G8655" t="s">
        <v>14</v>
      </c>
      <c r="H8655" t="s">
        <v>8303</v>
      </c>
      <c r="I8655" t="s">
        <v>19</v>
      </c>
      <c r="M8655">
        <v>1978</v>
      </c>
      <c r="N8655">
        <v>321</v>
      </c>
      <c r="O8655">
        <v>334</v>
      </c>
    </row>
    <row r="8656" spans="1:15" x14ac:dyDescent="0.3">
      <c r="E8656" t="s">
        <v>8293</v>
      </c>
      <c r="F8656" t="s">
        <v>8293</v>
      </c>
      <c r="G8656" t="s">
        <v>17</v>
      </c>
      <c r="H8656" t="s">
        <v>8299</v>
      </c>
      <c r="I8656" t="s">
        <v>22</v>
      </c>
      <c r="M8656">
        <v>1979</v>
      </c>
      <c r="N8656">
        <v>11</v>
      </c>
      <c r="O8656">
        <v>28</v>
      </c>
    </row>
    <row r="8657" spans="1:15" x14ac:dyDescent="0.3">
      <c r="A8657" t="s">
        <v>1277</v>
      </c>
      <c r="B8657">
        <v>0</v>
      </c>
      <c r="C8657">
        <v>1</v>
      </c>
      <c r="D8657" t="s">
        <v>1277</v>
      </c>
      <c r="E8657" t="s">
        <v>8293</v>
      </c>
      <c r="F8657" t="s">
        <v>8293</v>
      </c>
      <c r="G8657" t="s">
        <v>14</v>
      </c>
      <c r="H8657" t="s">
        <v>8299</v>
      </c>
      <c r="I8657" t="s">
        <v>52</v>
      </c>
      <c r="J8657" t="s">
        <v>46</v>
      </c>
      <c r="K8657" t="s">
        <v>47</v>
      </c>
      <c r="L8657" t="s">
        <v>43</v>
      </c>
      <c r="M8657">
        <v>1979</v>
      </c>
      <c r="N8657">
        <v>11</v>
      </c>
      <c r="O8657">
        <v>28</v>
      </c>
    </row>
    <row r="8658" spans="1:15" x14ac:dyDescent="0.3">
      <c r="E8658" t="s">
        <v>8293</v>
      </c>
      <c r="F8658" t="s">
        <v>241</v>
      </c>
      <c r="G8658" t="s">
        <v>23</v>
      </c>
      <c r="H8658" t="s">
        <v>8302</v>
      </c>
      <c r="I8658" t="s">
        <v>52</v>
      </c>
      <c r="J8658" t="s">
        <v>117</v>
      </c>
      <c r="M8658">
        <v>1979</v>
      </c>
      <c r="N8658">
        <v>84</v>
      </c>
      <c r="O8658">
        <v>90</v>
      </c>
    </row>
    <row r="8659" spans="1:15" x14ac:dyDescent="0.3">
      <c r="E8659" t="s">
        <v>8293</v>
      </c>
      <c r="F8659" t="s">
        <v>4812</v>
      </c>
      <c r="G8659" t="s">
        <v>14</v>
      </c>
      <c r="H8659" t="s">
        <v>8298</v>
      </c>
      <c r="I8659" t="s">
        <v>22</v>
      </c>
      <c r="M8659">
        <v>1979</v>
      </c>
      <c r="N8659">
        <v>131</v>
      </c>
      <c r="O8659">
        <v>135</v>
      </c>
    </row>
    <row r="8660" spans="1:15" x14ac:dyDescent="0.3">
      <c r="E8660" t="s">
        <v>8293</v>
      </c>
      <c r="F8660" t="s">
        <v>8294</v>
      </c>
      <c r="G8660" t="s">
        <v>17</v>
      </c>
      <c r="H8660" t="s">
        <v>8295</v>
      </c>
      <c r="I8660" t="s">
        <v>19</v>
      </c>
      <c r="M8660">
        <v>1979</v>
      </c>
      <c r="N8660">
        <v>137</v>
      </c>
      <c r="O8660">
        <v>146</v>
      </c>
    </row>
    <row r="8661" spans="1:15" x14ac:dyDescent="0.3">
      <c r="A8661" t="s">
        <v>14</v>
      </c>
      <c r="B8661">
        <v>1</v>
      </c>
      <c r="C8661">
        <v>1</v>
      </c>
      <c r="D8661">
        <v>1</v>
      </c>
      <c r="E8661" t="s">
        <v>8293</v>
      </c>
      <c r="F8661" t="s">
        <v>8294</v>
      </c>
      <c r="G8661" t="s">
        <v>14</v>
      </c>
      <c r="H8661" t="s">
        <v>8295</v>
      </c>
      <c r="I8661" t="s">
        <v>370</v>
      </c>
      <c r="J8661" t="s">
        <v>46</v>
      </c>
      <c r="K8661" t="s">
        <v>47</v>
      </c>
      <c r="L8661" t="s">
        <v>43</v>
      </c>
      <c r="M8661">
        <v>1979</v>
      </c>
      <c r="N8661">
        <v>137</v>
      </c>
      <c r="O8661">
        <v>146</v>
      </c>
    </row>
    <row r="8662" spans="1:15" x14ac:dyDescent="0.3">
      <c r="A8662" t="s">
        <v>14</v>
      </c>
      <c r="B8662">
        <v>1</v>
      </c>
      <c r="C8662">
        <v>1</v>
      </c>
      <c r="D8662">
        <v>1</v>
      </c>
      <c r="E8662" t="s">
        <v>8293</v>
      </c>
      <c r="F8662" t="s">
        <v>8296</v>
      </c>
      <c r="G8662" t="s">
        <v>14</v>
      </c>
      <c r="H8662" t="s">
        <v>8297</v>
      </c>
      <c r="I8662" t="s">
        <v>35</v>
      </c>
      <c r="J8662" t="s">
        <v>46</v>
      </c>
      <c r="K8662" t="s">
        <v>47</v>
      </c>
      <c r="L8662" t="s">
        <v>43</v>
      </c>
      <c r="M8662">
        <v>1979</v>
      </c>
      <c r="N8662">
        <v>216</v>
      </c>
      <c r="O8662">
        <v>225</v>
      </c>
    </row>
    <row r="8663" spans="1:15" x14ac:dyDescent="0.3">
      <c r="A8663" t="s">
        <v>14</v>
      </c>
      <c r="B8663">
        <v>1</v>
      </c>
      <c r="C8663">
        <v>1</v>
      </c>
      <c r="D8663">
        <v>1</v>
      </c>
      <c r="E8663" t="s">
        <v>8293</v>
      </c>
      <c r="F8663" t="s">
        <v>8300</v>
      </c>
      <c r="G8663" t="s">
        <v>14</v>
      </c>
      <c r="H8663" t="s">
        <v>8301</v>
      </c>
      <c r="I8663" t="s">
        <v>35</v>
      </c>
      <c r="J8663" t="s">
        <v>46</v>
      </c>
      <c r="K8663" t="s">
        <v>47</v>
      </c>
      <c r="L8663" t="s">
        <v>43</v>
      </c>
      <c r="M8663">
        <v>1979</v>
      </c>
      <c r="N8663">
        <v>229</v>
      </c>
      <c r="O8663">
        <v>243</v>
      </c>
    </row>
    <row r="8664" spans="1:15" x14ac:dyDescent="0.3">
      <c r="E8664" t="s">
        <v>8293</v>
      </c>
      <c r="F8664" t="s">
        <v>430</v>
      </c>
      <c r="G8664" t="s">
        <v>23</v>
      </c>
      <c r="H8664" t="s">
        <v>8303</v>
      </c>
      <c r="I8664" t="s">
        <v>26</v>
      </c>
      <c r="M8664">
        <v>1979</v>
      </c>
      <c r="N8664">
        <v>321</v>
      </c>
      <c r="O8664">
        <v>334</v>
      </c>
    </row>
    <row r="8665" spans="1:15" x14ac:dyDescent="0.3">
      <c r="E8665" t="s">
        <v>8293</v>
      </c>
      <c r="F8665" t="s">
        <v>430</v>
      </c>
      <c r="G8665" t="s">
        <v>14</v>
      </c>
      <c r="H8665" t="s">
        <v>8303</v>
      </c>
      <c r="I8665" t="s">
        <v>19</v>
      </c>
      <c r="M8665">
        <v>1979</v>
      </c>
      <c r="N8665">
        <v>321</v>
      </c>
      <c r="O8665">
        <v>334</v>
      </c>
    </row>
    <row r="8666" spans="1:15" x14ac:dyDescent="0.3">
      <c r="E8666" t="s">
        <v>8517</v>
      </c>
      <c r="F8666" t="s">
        <v>131</v>
      </c>
      <c r="G8666" t="s">
        <v>51</v>
      </c>
      <c r="H8666" t="s">
        <v>8522</v>
      </c>
      <c r="I8666" t="s">
        <v>52</v>
      </c>
      <c r="J8666" t="s">
        <v>60</v>
      </c>
      <c r="M8666">
        <v>1980</v>
      </c>
      <c r="N8666">
        <v>2</v>
      </c>
      <c r="O8666">
        <v>8</v>
      </c>
    </row>
    <row r="8667" spans="1:15" x14ac:dyDescent="0.3">
      <c r="E8667" t="s">
        <v>8517</v>
      </c>
      <c r="F8667" t="s">
        <v>8366</v>
      </c>
      <c r="G8667" t="s">
        <v>17</v>
      </c>
      <c r="H8667" t="s">
        <v>8521</v>
      </c>
      <c r="I8667" t="s">
        <v>26</v>
      </c>
      <c r="M8667">
        <v>1980</v>
      </c>
      <c r="N8667">
        <v>9</v>
      </c>
      <c r="O8667">
        <v>16</v>
      </c>
    </row>
    <row r="8668" spans="1:15" x14ac:dyDescent="0.3">
      <c r="A8668" t="s">
        <v>51</v>
      </c>
      <c r="B8668">
        <v>1</v>
      </c>
      <c r="C8668">
        <v>1</v>
      </c>
      <c r="D8668">
        <v>1</v>
      </c>
      <c r="E8668" t="s">
        <v>8517</v>
      </c>
      <c r="F8668" t="s">
        <v>8366</v>
      </c>
      <c r="G8668" t="s">
        <v>51</v>
      </c>
      <c r="H8668" t="s">
        <v>8521</v>
      </c>
      <c r="I8668" t="s">
        <v>19</v>
      </c>
      <c r="M8668">
        <v>1980</v>
      </c>
      <c r="N8668">
        <v>9</v>
      </c>
      <c r="O8668">
        <v>16</v>
      </c>
    </row>
    <row r="8669" spans="1:15" x14ac:dyDescent="0.3">
      <c r="E8669" t="s">
        <v>8517</v>
      </c>
      <c r="F8669" t="s">
        <v>131</v>
      </c>
      <c r="G8669" t="s">
        <v>51</v>
      </c>
      <c r="H8669" t="s">
        <v>8520</v>
      </c>
      <c r="I8669" t="s">
        <v>52</v>
      </c>
      <c r="J8669" t="s">
        <v>60</v>
      </c>
      <c r="M8669">
        <v>1980</v>
      </c>
      <c r="N8669">
        <v>28</v>
      </c>
      <c r="O8669">
        <v>34</v>
      </c>
    </row>
    <row r="8670" spans="1:15" x14ac:dyDescent="0.3">
      <c r="E8670" t="s">
        <v>8517</v>
      </c>
      <c r="F8670" t="s">
        <v>8518</v>
      </c>
      <c r="G8670" t="s">
        <v>14</v>
      </c>
      <c r="H8670" t="s">
        <v>8519</v>
      </c>
      <c r="I8670" t="s">
        <v>26</v>
      </c>
      <c r="M8670">
        <v>1980</v>
      </c>
      <c r="N8670">
        <v>35</v>
      </c>
      <c r="O8670">
        <v>43</v>
      </c>
    </row>
    <row r="8671" spans="1:15" x14ac:dyDescent="0.3">
      <c r="A8671" t="s">
        <v>51</v>
      </c>
      <c r="B8671">
        <v>1</v>
      </c>
      <c r="C8671">
        <v>1</v>
      </c>
      <c r="D8671">
        <v>1</v>
      </c>
      <c r="E8671" t="s">
        <v>8517</v>
      </c>
      <c r="F8671" t="s">
        <v>8518</v>
      </c>
      <c r="G8671" t="s">
        <v>51</v>
      </c>
      <c r="H8671" t="s">
        <v>8519</v>
      </c>
      <c r="I8671" t="s">
        <v>19</v>
      </c>
      <c r="M8671">
        <v>1980</v>
      </c>
      <c r="N8671">
        <v>35</v>
      </c>
      <c r="O8671">
        <v>43</v>
      </c>
    </row>
    <row r="8672" spans="1:15" x14ac:dyDescent="0.3">
      <c r="E8672" t="s">
        <v>8517</v>
      </c>
      <c r="F8672" t="s">
        <v>8525</v>
      </c>
      <c r="G8672" t="s">
        <v>17</v>
      </c>
      <c r="H8672" t="s">
        <v>8526</v>
      </c>
      <c r="I8672" t="s">
        <v>26</v>
      </c>
      <c r="M8672">
        <v>1981</v>
      </c>
      <c r="N8672">
        <v>1</v>
      </c>
      <c r="O8672">
        <v>12</v>
      </c>
    </row>
    <row r="8673" spans="1:15" x14ac:dyDescent="0.3">
      <c r="E8673" t="s">
        <v>8517</v>
      </c>
      <c r="F8673" t="s">
        <v>8366</v>
      </c>
      <c r="G8673" t="s">
        <v>17</v>
      </c>
      <c r="H8673" t="s">
        <v>8526</v>
      </c>
      <c r="I8673" t="s">
        <v>19</v>
      </c>
      <c r="M8673">
        <v>1981</v>
      </c>
      <c r="N8673">
        <v>5</v>
      </c>
      <c r="O8673">
        <v>12</v>
      </c>
    </row>
    <row r="8674" spans="1:15" x14ac:dyDescent="0.3">
      <c r="E8674" t="s">
        <v>8517</v>
      </c>
      <c r="F8674" t="s">
        <v>8527</v>
      </c>
      <c r="G8674" t="s">
        <v>51</v>
      </c>
      <c r="H8674" t="s">
        <v>8528</v>
      </c>
      <c r="I8674" t="s">
        <v>26</v>
      </c>
      <c r="M8674">
        <v>1981</v>
      </c>
      <c r="N8674">
        <v>52</v>
      </c>
      <c r="O8674">
        <v>60</v>
      </c>
    </row>
    <row r="8675" spans="1:15" x14ac:dyDescent="0.3">
      <c r="A8675" t="s">
        <v>14</v>
      </c>
      <c r="B8675">
        <v>1</v>
      </c>
      <c r="C8675">
        <v>1</v>
      </c>
      <c r="D8675">
        <v>1</v>
      </c>
      <c r="E8675" t="s">
        <v>8517</v>
      </c>
      <c r="F8675" t="s">
        <v>8527</v>
      </c>
      <c r="G8675" t="s">
        <v>14</v>
      </c>
      <c r="H8675" t="s">
        <v>8528</v>
      </c>
      <c r="I8675" t="s">
        <v>31</v>
      </c>
      <c r="J8675" t="s">
        <v>42</v>
      </c>
      <c r="K8675" t="s">
        <v>43</v>
      </c>
      <c r="M8675">
        <v>1981</v>
      </c>
      <c r="N8675">
        <v>52</v>
      </c>
      <c r="O8675">
        <v>60</v>
      </c>
    </row>
    <row r="8676" spans="1:15" x14ac:dyDescent="0.3">
      <c r="A8676" t="s">
        <v>237</v>
      </c>
      <c r="B8676">
        <v>0</v>
      </c>
      <c r="C8676">
        <v>0</v>
      </c>
      <c r="D8676">
        <v>0</v>
      </c>
      <c r="E8676" t="s">
        <v>8517</v>
      </c>
      <c r="F8676" t="s">
        <v>2366</v>
      </c>
      <c r="G8676" t="s">
        <v>51</v>
      </c>
      <c r="H8676" t="s">
        <v>8523</v>
      </c>
      <c r="I8676" t="s">
        <v>52</v>
      </c>
      <c r="J8676" t="s">
        <v>53</v>
      </c>
      <c r="K8676" t="s">
        <v>60</v>
      </c>
      <c r="M8676">
        <v>1981</v>
      </c>
      <c r="N8676">
        <v>87</v>
      </c>
      <c r="O8676">
        <v>100</v>
      </c>
    </row>
    <row r="8677" spans="1:15" x14ac:dyDescent="0.3">
      <c r="A8677" t="s">
        <v>23</v>
      </c>
      <c r="B8677">
        <v>1</v>
      </c>
      <c r="C8677">
        <v>1</v>
      </c>
      <c r="D8677">
        <v>1</v>
      </c>
      <c r="E8677" t="s">
        <v>8517</v>
      </c>
      <c r="F8677" t="s">
        <v>8524</v>
      </c>
      <c r="G8677" t="s">
        <v>23</v>
      </c>
      <c r="H8677" t="s">
        <v>8523</v>
      </c>
      <c r="I8677" t="s">
        <v>22</v>
      </c>
      <c r="M8677">
        <v>1981</v>
      </c>
      <c r="N8677">
        <v>87</v>
      </c>
      <c r="O8677">
        <v>112</v>
      </c>
    </row>
    <row r="8678" spans="1:15" x14ac:dyDescent="0.3">
      <c r="E8678" t="s">
        <v>8327</v>
      </c>
      <c r="F8678" t="s">
        <v>8533</v>
      </c>
      <c r="G8678" t="s">
        <v>14</v>
      </c>
      <c r="H8678" t="s">
        <v>8534</v>
      </c>
      <c r="I8678" t="s">
        <v>19</v>
      </c>
      <c r="M8678">
        <v>1982</v>
      </c>
      <c r="N8678">
        <v>10</v>
      </c>
      <c r="O8678">
        <v>19</v>
      </c>
    </row>
    <row r="8679" spans="1:15" x14ac:dyDescent="0.3">
      <c r="A8679" t="s">
        <v>14</v>
      </c>
      <c r="B8679">
        <v>0</v>
      </c>
      <c r="C8679">
        <v>1</v>
      </c>
      <c r="D8679" t="s">
        <v>14</v>
      </c>
      <c r="E8679" t="s">
        <v>8327</v>
      </c>
      <c r="F8679" t="s">
        <v>8533</v>
      </c>
      <c r="G8679" t="s">
        <v>23</v>
      </c>
      <c r="H8679" t="s">
        <v>8534</v>
      </c>
      <c r="I8679" t="s">
        <v>26</v>
      </c>
      <c r="M8679">
        <v>1982</v>
      </c>
      <c r="N8679">
        <v>10</v>
      </c>
      <c r="O8679">
        <v>19</v>
      </c>
    </row>
    <row r="8680" spans="1:15" x14ac:dyDescent="0.3">
      <c r="E8680" t="s">
        <v>8327</v>
      </c>
      <c r="F8680" t="s">
        <v>8536</v>
      </c>
      <c r="G8680" t="s">
        <v>14</v>
      </c>
      <c r="H8680" t="s">
        <v>8537</v>
      </c>
      <c r="I8680" t="s">
        <v>19</v>
      </c>
      <c r="M8680">
        <v>1982</v>
      </c>
      <c r="N8680">
        <v>26</v>
      </c>
      <c r="O8680">
        <v>43</v>
      </c>
    </row>
    <row r="8681" spans="1:15" x14ac:dyDescent="0.3">
      <c r="A8681" t="s">
        <v>237</v>
      </c>
      <c r="B8681">
        <v>0</v>
      </c>
      <c r="C8681">
        <v>0</v>
      </c>
      <c r="D8681">
        <v>0</v>
      </c>
      <c r="E8681" t="s">
        <v>8327</v>
      </c>
      <c r="F8681" t="s">
        <v>8540</v>
      </c>
      <c r="G8681" t="s">
        <v>23</v>
      </c>
      <c r="H8681" t="s">
        <v>8541</v>
      </c>
      <c r="I8681" t="s">
        <v>26</v>
      </c>
      <c r="M8681">
        <v>1982</v>
      </c>
      <c r="N8681">
        <v>26</v>
      </c>
      <c r="O8681">
        <v>33</v>
      </c>
    </row>
    <row r="8682" spans="1:15" x14ac:dyDescent="0.3">
      <c r="E8682" t="s">
        <v>8327</v>
      </c>
      <c r="F8682" t="s">
        <v>8538</v>
      </c>
      <c r="G8682" t="s">
        <v>14</v>
      </c>
      <c r="H8682" t="s">
        <v>8539</v>
      </c>
      <c r="I8682" t="s">
        <v>19</v>
      </c>
      <c r="M8682">
        <v>1982</v>
      </c>
      <c r="N8682">
        <v>57</v>
      </c>
      <c r="O8682">
        <v>65</v>
      </c>
    </row>
    <row r="8683" spans="1:15" x14ac:dyDescent="0.3">
      <c r="A8683" t="s">
        <v>14</v>
      </c>
      <c r="B8683">
        <v>0</v>
      </c>
      <c r="C8683">
        <v>1</v>
      </c>
      <c r="D8683" t="s">
        <v>14</v>
      </c>
      <c r="E8683" t="s">
        <v>8327</v>
      </c>
      <c r="F8683" t="s">
        <v>8538</v>
      </c>
      <c r="G8683" t="s">
        <v>23</v>
      </c>
      <c r="H8683" t="s">
        <v>8539</v>
      </c>
      <c r="I8683" t="s">
        <v>26</v>
      </c>
      <c r="M8683">
        <v>1982</v>
      </c>
      <c r="N8683">
        <v>57</v>
      </c>
      <c r="O8683">
        <v>65</v>
      </c>
    </row>
    <row r="8684" spans="1:15" x14ac:dyDescent="0.3">
      <c r="A8684" t="s">
        <v>237</v>
      </c>
      <c r="B8684">
        <v>0</v>
      </c>
      <c r="E8684" t="s">
        <v>8327</v>
      </c>
      <c r="F8684" t="s">
        <v>8529</v>
      </c>
      <c r="G8684" t="s">
        <v>17</v>
      </c>
      <c r="H8684" t="s">
        <v>8530</v>
      </c>
      <c r="I8684" t="s">
        <v>26</v>
      </c>
      <c r="M8684">
        <v>1982</v>
      </c>
      <c r="N8684">
        <v>67</v>
      </c>
      <c r="O8684">
        <v>88</v>
      </c>
    </row>
    <row r="8685" spans="1:15" x14ac:dyDescent="0.3">
      <c r="E8685" t="s">
        <v>8327</v>
      </c>
      <c r="F8685" t="s">
        <v>8330</v>
      </c>
      <c r="G8685" t="s">
        <v>51</v>
      </c>
      <c r="H8685" t="s">
        <v>8535</v>
      </c>
      <c r="I8685" t="s">
        <v>19</v>
      </c>
      <c r="M8685">
        <v>1982</v>
      </c>
      <c r="N8685">
        <v>70</v>
      </c>
      <c r="O8685">
        <v>88</v>
      </c>
    </row>
    <row r="8686" spans="1:15" x14ac:dyDescent="0.3">
      <c r="A8686" t="s">
        <v>237</v>
      </c>
      <c r="B8686">
        <v>0</v>
      </c>
      <c r="C8686">
        <v>0</v>
      </c>
      <c r="D8686">
        <v>0</v>
      </c>
      <c r="E8686" t="s">
        <v>8327</v>
      </c>
      <c r="F8686" t="s">
        <v>8531</v>
      </c>
      <c r="G8686" t="s">
        <v>17</v>
      </c>
      <c r="H8686" t="s">
        <v>8532</v>
      </c>
      <c r="I8686" t="s">
        <v>22</v>
      </c>
      <c r="M8686">
        <v>1982</v>
      </c>
      <c r="N8686">
        <v>162</v>
      </c>
      <c r="O8686">
        <v>170</v>
      </c>
    </row>
    <row r="8687" spans="1:15" x14ac:dyDescent="0.3">
      <c r="A8687" t="s">
        <v>237</v>
      </c>
      <c r="B8687">
        <v>0</v>
      </c>
      <c r="E8687" t="s">
        <v>8327</v>
      </c>
      <c r="F8687" t="s">
        <v>8336</v>
      </c>
      <c r="G8687" t="s">
        <v>17</v>
      </c>
      <c r="H8687" t="s">
        <v>8542</v>
      </c>
      <c r="I8687" t="s">
        <v>26</v>
      </c>
      <c r="M8687">
        <v>1983</v>
      </c>
      <c r="N8687">
        <v>0</v>
      </c>
      <c r="O8687">
        <v>21</v>
      </c>
    </row>
    <row r="8688" spans="1:15" x14ac:dyDescent="0.3">
      <c r="E8688" t="s">
        <v>8327</v>
      </c>
      <c r="F8688" t="s">
        <v>8330</v>
      </c>
      <c r="G8688" t="s">
        <v>51</v>
      </c>
      <c r="H8688" t="s">
        <v>8542</v>
      </c>
      <c r="I8688" t="s">
        <v>19</v>
      </c>
      <c r="M8688">
        <v>1983</v>
      </c>
      <c r="N8688">
        <v>3</v>
      </c>
      <c r="O8688">
        <v>21</v>
      </c>
    </row>
    <row r="8689" spans="1:15" x14ac:dyDescent="0.3">
      <c r="A8689" t="s">
        <v>14</v>
      </c>
      <c r="B8689">
        <v>1</v>
      </c>
      <c r="C8689">
        <v>1</v>
      </c>
      <c r="D8689">
        <v>1</v>
      </c>
      <c r="E8689" t="s">
        <v>8357</v>
      </c>
      <c r="F8689" t="s">
        <v>6382</v>
      </c>
      <c r="G8689" t="s">
        <v>14</v>
      </c>
      <c r="H8689" t="s">
        <v>8363</v>
      </c>
      <c r="I8689" t="s">
        <v>35</v>
      </c>
      <c r="J8689" t="s">
        <v>32</v>
      </c>
      <c r="M8689">
        <v>1984</v>
      </c>
      <c r="N8689">
        <v>102</v>
      </c>
      <c r="O8689">
        <v>108</v>
      </c>
    </row>
    <row r="8690" spans="1:15" x14ac:dyDescent="0.3">
      <c r="A8690" t="s">
        <v>14</v>
      </c>
      <c r="B8690">
        <v>1</v>
      </c>
      <c r="C8690">
        <v>1</v>
      </c>
      <c r="D8690">
        <v>1</v>
      </c>
      <c r="E8690" t="s">
        <v>8357</v>
      </c>
      <c r="F8690" t="s">
        <v>6382</v>
      </c>
      <c r="G8690" t="s">
        <v>14</v>
      </c>
      <c r="H8690" t="s">
        <v>8543</v>
      </c>
      <c r="I8690" t="s">
        <v>35</v>
      </c>
      <c r="J8690" t="s">
        <v>32</v>
      </c>
      <c r="M8690">
        <v>1985</v>
      </c>
      <c r="N8690">
        <v>39</v>
      </c>
      <c r="O8690">
        <v>45</v>
      </c>
    </row>
    <row r="8691" spans="1:15" x14ac:dyDescent="0.3">
      <c r="E8691" t="s">
        <v>8357</v>
      </c>
      <c r="F8691" t="s">
        <v>8360</v>
      </c>
      <c r="G8691" t="s">
        <v>17</v>
      </c>
      <c r="H8691" t="s">
        <v>8545</v>
      </c>
      <c r="I8691" t="s">
        <v>19</v>
      </c>
      <c r="M8691">
        <v>1986</v>
      </c>
      <c r="N8691">
        <v>0</v>
      </c>
      <c r="O8691">
        <v>43</v>
      </c>
    </row>
    <row r="8692" spans="1:15" x14ac:dyDescent="0.3">
      <c r="A8692" t="s">
        <v>14</v>
      </c>
      <c r="B8692">
        <v>0</v>
      </c>
      <c r="C8692">
        <v>0</v>
      </c>
      <c r="D8692">
        <v>1</v>
      </c>
      <c r="E8692" t="s">
        <v>8357</v>
      </c>
      <c r="F8692" t="s">
        <v>8359</v>
      </c>
      <c r="G8692" t="s">
        <v>14</v>
      </c>
      <c r="H8692" t="s">
        <v>8360</v>
      </c>
      <c r="I8692" t="s">
        <v>26</v>
      </c>
      <c r="M8692">
        <v>1986</v>
      </c>
      <c r="N8692">
        <v>0</v>
      </c>
      <c r="O8692">
        <v>13</v>
      </c>
    </row>
    <row r="8693" spans="1:15" x14ac:dyDescent="0.3">
      <c r="A8693" t="s">
        <v>14</v>
      </c>
      <c r="B8693">
        <v>1</v>
      </c>
      <c r="C8693">
        <v>1</v>
      </c>
      <c r="D8693">
        <v>1</v>
      </c>
      <c r="E8693" t="s">
        <v>8357</v>
      </c>
      <c r="F8693" t="s">
        <v>6382</v>
      </c>
      <c r="G8693" t="s">
        <v>14</v>
      </c>
      <c r="H8693" t="s">
        <v>8360</v>
      </c>
      <c r="I8693" t="s">
        <v>52</v>
      </c>
      <c r="J8693" t="s">
        <v>32</v>
      </c>
      <c r="M8693">
        <v>1986</v>
      </c>
      <c r="N8693">
        <v>7</v>
      </c>
      <c r="O8693">
        <v>13</v>
      </c>
    </row>
    <row r="8694" spans="1:15" x14ac:dyDescent="0.3">
      <c r="E8694" t="s">
        <v>8357</v>
      </c>
      <c r="F8694" t="s">
        <v>1606</v>
      </c>
      <c r="G8694" t="s">
        <v>14</v>
      </c>
      <c r="H8694" t="s">
        <v>8544</v>
      </c>
      <c r="I8694" t="s">
        <v>52</v>
      </c>
      <c r="J8694" t="s">
        <v>32</v>
      </c>
      <c r="M8694">
        <v>1986</v>
      </c>
      <c r="N8694">
        <v>44</v>
      </c>
      <c r="O8694">
        <v>50</v>
      </c>
    </row>
    <row r="8695" spans="1:15" x14ac:dyDescent="0.3">
      <c r="A8695" t="s">
        <v>14</v>
      </c>
      <c r="B8695">
        <v>1</v>
      </c>
      <c r="C8695">
        <v>1</v>
      </c>
      <c r="D8695">
        <v>1</v>
      </c>
      <c r="E8695" t="s">
        <v>8357</v>
      </c>
      <c r="F8695" t="s">
        <v>6382</v>
      </c>
      <c r="G8695" t="s">
        <v>14</v>
      </c>
      <c r="H8695" t="s">
        <v>8363</v>
      </c>
      <c r="I8695" t="s">
        <v>35</v>
      </c>
      <c r="J8695" t="s">
        <v>32</v>
      </c>
      <c r="M8695">
        <v>1986</v>
      </c>
      <c r="N8695">
        <v>205</v>
      </c>
      <c r="O8695">
        <v>211</v>
      </c>
    </row>
    <row r="8696" spans="1:15" x14ac:dyDescent="0.3">
      <c r="A8696" t="s">
        <v>14</v>
      </c>
      <c r="B8696">
        <v>1</v>
      </c>
      <c r="C8696">
        <v>1</v>
      </c>
      <c r="D8696">
        <v>1</v>
      </c>
      <c r="E8696" t="s">
        <v>8357</v>
      </c>
      <c r="F8696" t="s">
        <v>8548</v>
      </c>
      <c r="G8696" t="s">
        <v>14</v>
      </c>
      <c r="H8696" t="s">
        <v>8549</v>
      </c>
      <c r="I8696" t="s">
        <v>22</v>
      </c>
      <c r="M8696">
        <v>1987</v>
      </c>
      <c r="N8696">
        <v>6</v>
      </c>
      <c r="O8696">
        <v>9</v>
      </c>
    </row>
    <row r="8697" spans="1:15" x14ac:dyDescent="0.3">
      <c r="E8697" t="s">
        <v>8357</v>
      </c>
      <c r="F8697" t="s">
        <v>210</v>
      </c>
      <c r="G8697" t="s">
        <v>51</v>
      </c>
      <c r="H8697" t="s">
        <v>8546</v>
      </c>
      <c r="I8697" t="s">
        <v>52</v>
      </c>
      <c r="J8697" t="s">
        <v>212</v>
      </c>
      <c r="M8697">
        <v>1987</v>
      </c>
      <c r="N8697">
        <v>44</v>
      </c>
      <c r="O8697">
        <v>51</v>
      </c>
    </row>
    <row r="8698" spans="1:15" x14ac:dyDescent="0.3">
      <c r="A8698" t="s">
        <v>14</v>
      </c>
      <c r="B8698">
        <v>1</v>
      </c>
      <c r="C8698">
        <v>1</v>
      </c>
      <c r="D8698">
        <v>1</v>
      </c>
      <c r="E8698" t="s">
        <v>8357</v>
      </c>
      <c r="F8698" t="s">
        <v>6382</v>
      </c>
      <c r="G8698" t="s">
        <v>14</v>
      </c>
      <c r="H8698" t="s">
        <v>8547</v>
      </c>
      <c r="I8698" t="s">
        <v>35</v>
      </c>
      <c r="J8698" t="s">
        <v>32</v>
      </c>
      <c r="M8698">
        <v>1987</v>
      </c>
      <c r="N8698">
        <v>98</v>
      </c>
      <c r="O8698">
        <v>104</v>
      </c>
    </row>
    <row r="8699" spans="1:15" x14ac:dyDescent="0.3">
      <c r="E8699" t="s">
        <v>8304</v>
      </c>
      <c r="F8699" t="s">
        <v>391</v>
      </c>
      <c r="G8699" t="s">
        <v>51</v>
      </c>
      <c r="H8699" t="s">
        <v>8311</v>
      </c>
      <c r="I8699" t="s">
        <v>52</v>
      </c>
      <c r="J8699" t="s">
        <v>393</v>
      </c>
      <c r="M8699">
        <v>1988</v>
      </c>
      <c r="N8699">
        <v>14</v>
      </c>
      <c r="O8699">
        <v>24</v>
      </c>
    </row>
    <row r="8700" spans="1:15" x14ac:dyDescent="0.3">
      <c r="A8700" t="s">
        <v>51</v>
      </c>
      <c r="B8700">
        <v>1</v>
      </c>
      <c r="C8700">
        <v>1</v>
      </c>
      <c r="D8700">
        <v>1</v>
      </c>
      <c r="E8700" t="s">
        <v>8304</v>
      </c>
      <c r="F8700" t="s">
        <v>8308</v>
      </c>
      <c r="G8700" t="s">
        <v>51</v>
      </c>
      <c r="H8700" t="s">
        <v>8309</v>
      </c>
      <c r="I8700" t="s">
        <v>19</v>
      </c>
      <c r="M8700">
        <v>1988</v>
      </c>
      <c r="N8700">
        <v>41</v>
      </c>
      <c r="O8700">
        <v>45</v>
      </c>
    </row>
    <row r="8701" spans="1:15" x14ac:dyDescent="0.3">
      <c r="A8701" t="s">
        <v>14</v>
      </c>
      <c r="B8701">
        <v>1</v>
      </c>
      <c r="C8701">
        <v>1</v>
      </c>
      <c r="D8701">
        <v>1</v>
      </c>
      <c r="E8701" t="s">
        <v>8304</v>
      </c>
      <c r="F8701" t="s">
        <v>4521</v>
      </c>
      <c r="G8701" t="s">
        <v>14</v>
      </c>
      <c r="H8701" t="s">
        <v>8305</v>
      </c>
      <c r="I8701" t="s">
        <v>26</v>
      </c>
      <c r="M8701">
        <v>1988</v>
      </c>
      <c r="N8701">
        <v>47</v>
      </c>
      <c r="O8701">
        <v>57</v>
      </c>
    </row>
    <row r="8702" spans="1:15" x14ac:dyDescent="0.3">
      <c r="E8702" t="s">
        <v>8304</v>
      </c>
      <c r="F8702" t="s">
        <v>4521</v>
      </c>
      <c r="G8702" t="s">
        <v>51</v>
      </c>
      <c r="H8702" t="s">
        <v>8305</v>
      </c>
      <c r="I8702" t="s">
        <v>19</v>
      </c>
      <c r="M8702">
        <v>1988</v>
      </c>
      <c r="N8702">
        <v>47</v>
      </c>
      <c r="O8702">
        <v>57</v>
      </c>
    </row>
    <row r="8703" spans="1:15" x14ac:dyDescent="0.3">
      <c r="E8703" t="s">
        <v>8304</v>
      </c>
      <c r="F8703" t="s">
        <v>4523</v>
      </c>
      <c r="G8703" t="s">
        <v>14</v>
      </c>
      <c r="H8703" t="s">
        <v>8324</v>
      </c>
      <c r="I8703" t="s">
        <v>52</v>
      </c>
      <c r="J8703" t="s">
        <v>32</v>
      </c>
      <c r="M8703">
        <v>1988</v>
      </c>
      <c r="N8703">
        <v>47</v>
      </c>
      <c r="O8703">
        <v>51</v>
      </c>
    </row>
    <row r="8704" spans="1:15" x14ac:dyDescent="0.3">
      <c r="A8704" t="s">
        <v>14</v>
      </c>
      <c r="B8704">
        <v>1</v>
      </c>
      <c r="C8704">
        <v>1</v>
      </c>
      <c r="D8704">
        <v>1</v>
      </c>
      <c r="E8704" t="s">
        <v>8304</v>
      </c>
      <c r="F8704" t="s">
        <v>4547</v>
      </c>
      <c r="G8704" t="s">
        <v>14</v>
      </c>
      <c r="H8704" t="s">
        <v>8325</v>
      </c>
      <c r="I8704" t="s">
        <v>52</v>
      </c>
      <c r="J8704" t="s">
        <v>32</v>
      </c>
      <c r="M8704">
        <v>1988</v>
      </c>
      <c r="N8704">
        <v>52</v>
      </c>
      <c r="O8704">
        <v>57</v>
      </c>
    </row>
    <row r="8705" spans="1:15" x14ac:dyDescent="0.3">
      <c r="A8705" t="s">
        <v>14</v>
      </c>
      <c r="B8705">
        <v>1</v>
      </c>
      <c r="C8705">
        <v>1</v>
      </c>
      <c r="D8705">
        <v>1</v>
      </c>
      <c r="E8705" t="s">
        <v>8304</v>
      </c>
      <c r="F8705" t="s">
        <v>8318</v>
      </c>
      <c r="G8705" t="s">
        <v>14</v>
      </c>
      <c r="H8705" t="s">
        <v>8319</v>
      </c>
      <c r="I8705" t="s">
        <v>370</v>
      </c>
      <c r="J8705" t="s">
        <v>46</v>
      </c>
      <c r="K8705" t="s">
        <v>47</v>
      </c>
      <c r="L8705" t="s">
        <v>43</v>
      </c>
      <c r="M8705">
        <v>1988</v>
      </c>
      <c r="N8705">
        <v>61</v>
      </c>
      <c r="O8705">
        <v>71</v>
      </c>
    </row>
    <row r="8706" spans="1:15" x14ac:dyDescent="0.3">
      <c r="E8706" t="s">
        <v>8304</v>
      </c>
      <c r="F8706" t="s">
        <v>8318</v>
      </c>
      <c r="G8706" t="s">
        <v>51</v>
      </c>
      <c r="H8706" t="s">
        <v>8319</v>
      </c>
      <c r="I8706" t="s">
        <v>19</v>
      </c>
      <c r="M8706">
        <v>1988</v>
      </c>
      <c r="N8706">
        <v>61</v>
      </c>
      <c r="O8706">
        <v>71</v>
      </c>
    </row>
    <row r="8707" spans="1:15" x14ac:dyDescent="0.3">
      <c r="E8707" t="s">
        <v>8304</v>
      </c>
      <c r="F8707" t="s">
        <v>131</v>
      </c>
      <c r="G8707" t="s">
        <v>51</v>
      </c>
      <c r="H8707" t="s">
        <v>8323</v>
      </c>
      <c r="I8707" t="s">
        <v>52</v>
      </c>
      <c r="J8707" t="s">
        <v>60</v>
      </c>
      <c r="M8707">
        <v>1988</v>
      </c>
      <c r="N8707">
        <v>83</v>
      </c>
      <c r="O8707">
        <v>89</v>
      </c>
    </row>
    <row r="8708" spans="1:15" x14ac:dyDescent="0.3">
      <c r="E8708" t="s">
        <v>8304</v>
      </c>
      <c r="F8708" t="s">
        <v>131</v>
      </c>
      <c r="G8708" t="s">
        <v>51</v>
      </c>
      <c r="H8708" t="s">
        <v>8322</v>
      </c>
      <c r="I8708" t="s">
        <v>52</v>
      </c>
      <c r="J8708" t="s">
        <v>60</v>
      </c>
      <c r="M8708">
        <v>1988</v>
      </c>
      <c r="N8708">
        <v>200</v>
      </c>
      <c r="O8708">
        <v>206</v>
      </c>
    </row>
    <row r="8709" spans="1:15" x14ac:dyDescent="0.3">
      <c r="E8709" t="s">
        <v>8304</v>
      </c>
      <c r="F8709" t="s">
        <v>8320</v>
      </c>
      <c r="G8709" t="s">
        <v>51</v>
      </c>
      <c r="H8709" t="s">
        <v>8321</v>
      </c>
      <c r="I8709" t="s">
        <v>22</v>
      </c>
      <c r="M8709">
        <v>1988</v>
      </c>
      <c r="N8709">
        <v>208</v>
      </c>
      <c r="O8709">
        <v>218</v>
      </c>
    </row>
    <row r="8710" spans="1:15" x14ac:dyDescent="0.3">
      <c r="A8710" t="s">
        <v>14</v>
      </c>
      <c r="B8710">
        <v>1</v>
      </c>
      <c r="C8710">
        <v>1</v>
      </c>
      <c r="D8710">
        <v>1</v>
      </c>
      <c r="E8710" t="s">
        <v>8304</v>
      </c>
      <c r="F8710" t="s">
        <v>8316</v>
      </c>
      <c r="G8710" t="s">
        <v>14</v>
      </c>
      <c r="H8710" t="s">
        <v>8317</v>
      </c>
      <c r="I8710" t="s">
        <v>26</v>
      </c>
      <c r="M8710">
        <v>1988</v>
      </c>
      <c r="N8710">
        <v>220</v>
      </c>
      <c r="O8710">
        <v>229</v>
      </c>
    </row>
    <row r="8711" spans="1:15" x14ac:dyDescent="0.3">
      <c r="E8711" t="s">
        <v>8304</v>
      </c>
      <c r="F8711" t="s">
        <v>8316</v>
      </c>
      <c r="G8711" t="s">
        <v>51</v>
      </c>
      <c r="H8711" t="s">
        <v>8317</v>
      </c>
      <c r="I8711" t="s">
        <v>19</v>
      </c>
      <c r="M8711">
        <v>1988</v>
      </c>
      <c r="N8711">
        <v>220</v>
      </c>
      <c r="O8711">
        <v>229</v>
      </c>
    </row>
    <row r="8712" spans="1:15" x14ac:dyDescent="0.3">
      <c r="E8712" t="s">
        <v>8304</v>
      </c>
      <c r="F8712" t="s">
        <v>8312</v>
      </c>
      <c r="G8712" t="s">
        <v>14</v>
      </c>
      <c r="H8712" t="s">
        <v>8313</v>
      </c>
      <c r="I8712" t="s">
        <v>52</v>
      </c>
      <c r="J8712" t="s">
        <v>32</v>
      </c>
      <c r="M8712">
        <v>1988</v>
      </c>
      <c r="N8712">
        <v>226</v>
      </c>
      <c r="O8712">
        <v>229</v>
      </c>
    </row>
    <row r="8713" spans="1:15" x14ac:dyDescent="0.3">
      <c r="E8713" t="s">
        <v>8304</v>
      </c>
      <c r="F8713" t="s">
        <v>8306</v>
      </c>
      <c r="G8713" t="s">
        <v>14</v>
      </c>
      <c r="H8713" t="s">
        <v>8307</v>
      </c>
      <c r="I8713" t="s">
        <v>31</v>
      </c>
      <c r="J8713" t="s">
        <v>32</v>
      </c>
      <c r="M8713">
        <v>1988</v>
      </c>
      <c r="N8713">
        <v>231</v>
      </c>
      <c r="O8713">
        <v>235</v>
      </c>
    </row>
    <row r="8714" spans="1:15" x14ac:dyDescent="0.3">
      <c r="A8714" t="s">
        <v>14</v>
      </c>
      <c r="B8714">
        <v>0</v>
      </c>
      <c r="C8714">
        <v>1</v>
      </c>
      <c r="D8714" t="s">
        <v>14</v>
      </c>
      <c r="E8714" t="s">
        <v>8304</v>
      </c>
      <c r="F8714" t="s">
        <v>8306</v>
      </c>
      <c r="G8714" t="s">
        <v>23</v>
      </c>
      <c r="H8714" t="s">
        <v>8307</v>
      </c>
      <c r="I8714" t="s">
        <v>26</v>
      </c>
      <c r="M8714">
        <v>1988</v>
      </c>
      <c r="N8714">
        <v>231</v>
      </c>
      <c r="O8714">
        <v>235</v>
      </c>
    </row>
    <row r="8715" spans="1:15" x14ac:dyDescent="0.3">
      <c r="A8715" t="s">
        <v>237</v>
      </c>
      <c r="B8715">
        <v>0</v>
      </c>
      <c r="C8715">
        <v>0</v>
      </c>
      <c r="D8715">
        <v>0</v>
      </c>
      <c r="E8715" t="s">
        <v>8304</v>
      </c>
      <c r="F8715" t="s">
        <v>8314</v>
      </c>
      <c r="G8715" t="s">
        <v>23</v>
      </c>
      <c r="H8715" t="s">
        <v>8315</v>
      </c>
      <c r="I8715" t="s">
        <v>26</v>
      </c>
      <c r="M8715">
        <v>1988</v>
      </c>
      <c r="N8715">
        <v>367</v>
      </c>
      <c r="O8715">
        <v>373</v>
      </c>
    </row>
    <row r="8716" spans="1:15" x14ac:dyDescent="0.3">
      <c r="E8716" t="s">
        <v>8304</v>
      </c>
      <c r="F8716" t="s">
        <v>8314</v>
      </c>
      <c r="G8716" t="s">
        <v>17</v>
      </c>
      <c r="H8716" t="s">
        <v>8315</v>
      </c>
      <c r="I8716" t="s">
        <v>19</v>
      </c>
      <c r="M8716">
        <v>1988</v>
      </c>
      <c r="N8716">
        <v>367</v>
      </c>
      <c r="O8716">
        <v>373</v>
      </c>
    </row>
    <row r="8717" spans="1:15" x14ac:dyDescent="0.3">
      <c r="E8717" t="s">
        <v>8304</v>
      </c>
      <c r="F8717" t="s">
        <v>430</v>
      </c>
      <c r="G8717" t="s">
        <v>23</v>
      </c>
      <c r="H8717" t="s">
        <v>8310</v>
      </c>
      <c r="I8717" t="s">
        <v>26</v>
      </c>
      <c r="M8717">
        <v>1988</v>
      </c>
      <c r="N8717">
        <v>392</v>
      </c>
      <c r="O8717">
        <v>405</v>
      </c>
    </row>
    <row r="8718" spans="1:15" x14ac:dyDescent="0.3">
      <c r="E8718" t="s">
        <v>8304</v>
      </c>
      <c r="F8718" t="s">
        <v>391</v>
      </c>
      <c r="G8718" t="s">
        <v>51</v>
      </c>
      <c r="H8718" t="s">
        <v>8311</v>
      </c>
      <c r="I8718" t="s">
        <v>52</v>
      </c>
      <c r="J8718" t="s">
        <v>393</v>
      </c>
      <c r="M8718">
        <v>1989</v>
      </c>
      <c r="N8718">
        <v>14</v>
      </c>
      <c r="O8718">
        <v>24</v>
      </c>
    </row>
    <row r="8719" spans="1:15" x14ac:dyDescent="0.3">
      <c r="A8719" t="s">
        <v>51</v>
      </c>
      <c r="B8719">
        <v>1</v>
      </c>
      <c r="C8719">
        <v>1</v>
      </c>
      <c r="D8719">
        <v>1</v>
      </c>
      <c r="E8719" t="s">
        <v>8304</v>
      </c>
      <c r="F8719" t="s">
        <v>8308</v>
      </c>
      <c r="G8719" t="s">
        <v>51</v>
      </c>
      <c r="H8719" t="s">
        <v>8309</v>
      </c>
      <c r="I8719" t="s">
        <v>19</v>
      </c>
      <c r="M8719">
        <v>1989</v>
      </c>
      <c r="N8719">
        <v>41</v>
      </c>
      <c r="O8719">
        <v>45</v>
      </c>
    </row>
    <row r="8720" spans="1:15" x14ac:dyDescent="0.3">
      <c r="E8720" t="s">
        <v>8304</v>
      </c>
      <c r="F8720" t="s">
        <v>4521</v>
      </c>
      <c r="G8720" t="s">
        <v>51</v>
      </c>
      <c r="H8720" t="s">
        <v>8305</v>
      </c>
      <c r="I8720" t="s">
        <v>19</v>
      </c>
      <c r="M8720">
        <v>1989</v>
      </c>
      <c r="N8720">
        <v>47</v>
      </c>
      <c r="O8720">
        <v>57</v>
      </c>
    </row>
    <row r="8721" spans="1:15" x14ac:dyDescent="0.3">
      <c r="E8721" t="s">
        <v>8304</v>
      </c>
      <c r="F8721" t="s">
        <v>4523</v>
      </c>
      <c r="G8721" t="s">
        <v>14</v>
      </c>
      <c r="H8721" t="s">
        <v>8324</v>
      </c>
      <c r="I8721" t="s">
        <v>52</v>
      </c>
      <c r="J8721" t="s">
        <v>32</v>
      </c>
      <c r="M8721">
        <v>1989</v>
      </c>
      <c r="N8721">
        <v>47</v>
      </c>
      <c r="O8721">
        <v>51</v>
      </c>
    </row>
    <row r="8722" spans="1:15" x14ac:dyDescent="0.3">
      <c r="A8722" t="s">
        <v>14</v>
      </c>
      <c r="B8722">
        <v>1</v>
      </c>
      <c r="C8722">
        <v>1</v>
      </c>
      <c r="D8722">
        <v>1</v>
      </c>
      <c r="E8722" t="s">
        <v>8304</v>
      </c>
      <c r="F8722" t="s">
        <v>4521</v>
      </c>
      <c r="G8722" t="s">
        <v>14</v>
      </c>
      <c r="H8722" t="s">
        <v>8305</v>
      </c>
      <c r="I8722" t="s">
        <v>26</v>
      </c>
      <c r="M8722">
        <v>1989</v>
      </c>
      <c r="N8722">
        <v>47</v>
      </c>
      <c r="O8722">
        <v>57</v>
      </c>
    </row>
    <row r="8723" spans="1:15" x14ac:dyDescent="0.3">
      <c r="A8723" t="s">
        <v>14</v>
      </c>
      <c r="B8723">
        <v>1</v>
      </c>
      <c r="C8723">
        <v>1</v>
      </c>
      <c r="D8723">
        <v>1</v>
      </c>
      <c r="E8723" t="s">
        <v>8304</v>
      </c>
      <c r="F8723" t="s">
        <v>4547</v>
      </c>
      <c r="G8723" t="s">
        <v>14</v>
      </c>
      <c r="H8723" t="s">
        <v>8325</v>
      </c>
      <c r="I8723" t="s">
        <v>52</v>
      </c>
      <c r="J8723" t="s">
        <v>32</v>
      </c>
      <c r="M8723">
        <v>1989</v>
      </c>
      <c r="N8723">
        <v>52</v>
      </c>
      <c r="O8723">
        <v>57</v>
      </c>
    </row>
    <row r="8724" spans="1:15" x14ac:dyDescent="0.3">
      <c r="A8724" t="s">
        <v>14</v>
      </c>
      <c r="B8724">
        <v>1</v>
      </c>
      <c r="C8724">
        <v>1</v>
      </c>
      <c r="D8724">
        <v>1</v>
      </c>
      <c r="E8724" t="s">
        <v>8304</v>
      </c>
      <c r="F8724" t="s">
        <v>8318</v>
      </c>
      <c r="G8724" t="s">
        <v>14</v>
      </c>
      <c r="H8724" t="s">
        <v>8319</v>
      </c>
      <c r="I8724" t="s">
        <v>370</v>
      </c>
      <c r="J8724" t="s">
        <v>46</v>
      </c>
      <c r="K8724" t="s">
        <v>47</v>
      </c>
      <c r="L8724" t="s">
        <v>43</v>
      </c>
      <c r="M8724">
        <v>1989</v>
      </c>
      <c r="N8724">
        <v>61</v>
      </c>
      <c r="O8724">
        <v>71</v>
      </c>
    </row>
    <row r="8725" spans="1:15" x14ac:dyDescent="0.3">
      <c r="E8725" t="s">
        <v>8304</v>
      </c>
      <c r="F8725" t="s">
        <v>8318</v>
      </c>
      <c r="G8725" t="s">
        <v>51</v>
      </c>
      <c r="H8725" t="s">
        <v>8319</v>
      </c>
      <c r="I8725" t="s">
        <v>19</v>
      </c>
      <c r="M8725">
        <v>1989</v>
      </c>
      <c r="N8725">
        <v>61</v>
      </c>
      <c r="O8725">
        <v>71</v>
      </c>
    </row>
    <row r="8726" spans="1:15" x14ac:dyDescent="0.3">
      <c r="E8726" t="s">
        <v>8304</v>
      </c>
      <c r="F8726" t="s">
        <v>131</v>
      </c>
      <c r="G8726" t="s">
        <v>51</v>
      </c>
      <c r="H8726" t="s">
        <v>8323</v>
      </c>
      <c r="I8726" t="s">
        <v>52</v>
      </c>
      <c r="J8726" t="s">
        <v>60</v>
      </c>
      <c r="M8726">
        <v>1989</v>
      </c>
      <c r="N8726">
        <v>83</v>
      </c>
      <c r="O8726">
        <v>89</v>
      </c>
    </row>
    <row r="8727" spans="1:15" x14ac:dyDescent="0.3">
      <c r="E8727" t="s">
        <v>8304</v>
      </c>
      <c r="F8727" t="s">
        <v>131</v>
      </c>
      <c r="G8727" t="s">
        <v>51</v>
      </c>
      <c r="H8727" t="s">
        <v>8322</v>
      </c>
      <c r="I8727" t="s">
        <v>52</v>
      </c>
      <c r="J8727" t="s">
        <v>60</v>
      </c>
      <c r="M8727">
        <v>1989</v>
      </c>
      <c r="N8727">
        <v>200</v>
      </c>
      <c r="O8727">
        <v>206</v>
      </c>
    </row>
    <row r="8728" spans="1:15" x14ac:dyDescent="0.3">
      <c r="E8728" t="s">
        <v>8304</v>
      </c>
      <c r="F8728" t="s">
        <v>8320</v>
      </c>
      <c r="G8728" t="s">
        <v>51</v>
      </c>
      <c r="H8728" t="s">
        <v>8321</v>
      </c>
      <c r="I8728" t="s">
        <v>22</v>
      </c>
      <c r="M8728">
        <v>1989</v>
      </c>
      <c r="N8728">
        <v>208</v>
      </c>
      <c r="O8728">
        <v>218</v>
      </c>
    </row>
    <row r="8729" spans="1:15" x14ac:dyDescent="0.3">
      <c r="E8729" t="s">
        <v>8304</v>
      </c>
      <c r="F8729" t="s">
        <v>8316</v>
      </c>
      <c r="G8729" t="s">
        <v>51</v>
      </c>
      <c r="H8729" t="s">
        <v>8317</v>
      </c>
      <c r="I8729" t="s">
        <v>19</v>
      </c>
      <c r="M8729">
        <v>1989</v>
      </c>
      <c r="N8729">
        <v>220</v>
      </c>
      <c r="O8729">
        <v>229</v>
      </c>
    </row>
    <row r="8730" spans="1:15" x14ac:dyDescent="0.3">
      <c r="A8730" t="s">
        <v>14</v>
      </c>
      <c r="B8730">
        <v>1</v>
      </c>
      <c r="C8730">
        <v>1</v>
      </c>
      <c r="D8730">
        <v>1</v>
      </c>
      <c r="E8730" t="s">
        <v>8304</v>
      </c>
      <c r="F8730" t="s">
        <v>8316</v>
      </c>
      <c r="G8730" t="s">
        <v>14</v>
      </c>
      <c r="H8730" t="s">
        <v>8317</v>
      </c>
      <c r="I8730" t="s">
        <v>26</v>
      </c>
      <c r="M8730">
        <v>1989</v>
      </c>
      <c r="N8730">
        <v>220</v>
      </c>
      <c r="O8730">
        <v>229</v>
      </c>
    </row>
    <row r="8731" spans="1:15" x14ac:dyDescent="0.3">
      <c r="E8731" t="s">
        <v>8304</v>
      </c>
      <c r="F8731" t="s">
        <v>8312</v>
      </c>
      <c r="G8731" t="s">
        <v>14</v>
      </c>
      <c r="H8731" t="s">
        <v>8313</v>
      </c>
      <c r="I8731" t="s">
        <v>52</v>
      </c>
      <c r="J8731" t="s">
        <v>32</v>
      </c>
      <c r="M8731">
        <v>1989</v>
      </c>
      <c r="N8731">
        <v>226</v>
      </c>
      <c r="O8731">
        <v>229</v>
      </c>
    </row>
    <row r="8732" spans="1:15" x14ac:dyDescent="0.3">
      <c r="E8732" t="s">
        <v>8304</v>
      </c>
      <c r="F8732" t="s">
        <v>8306</v>
      </c>
      <c r="G8732" t="s">
        <v>14</v>
      </c>
      <c r="H8732" t="s">
        <v>8307</v>
      </c>
      <c r="I8732" t="s">
        <v>31</v>
      </c>
      <c r="J8732" t="s">
        <v>32</v>
      </c>
      <c r="M8732">
        <v>1989</v>
      </c>
      <c r="N8732">
        <v>231</v>
      </c>
      <c r="O8732">
        <v>235</v>
      </c>
    </row>
    <row r="8733" spans="1:15" x14ac:dyDescent="0.3">
      <c r="A8733" t="s">
        <v>14</v>
      </c>
      <c r="B8733">
        <v>0</v>
      </c>
      <c r="C8733">
        <v>1</v>
      </c>
      <c r="D8733" t="s">
        <v>14</v>
      </c>
      <c r="E8733" t="s">
        <v>8304</v>
      </c>
      <c r="F8733" t="s">
        <v>8306</v>
      </c>
      <c r="G8733" t="s">
        <v>23</v>
      </c>
      <c r="H8733" t="s">
        <v>8307</v>
      </c>
      <c r="I8733" t="s">
        <v>26</v>
      </c>
      <c r="M8733">
        <v>1989</v>
      </c>
      <c r="N8733">
        <v>231</v>
      </c>
      <c r="O8733">
        <v>235</v>
      </c>
    </row>
    <row r="8734" spans="1:15" x14ac:dyDescent="0.3">
      <c r="A8734" t="s">
        <v>237</v>
      </c>
      <c r="B8734">
        <v>0</v>
      </c>
      <c r="C8734">
        <v>0</v>
      </c>
      <c r="D8734">
        <v>0</v>
      </c>
      <c r="E8734" t="s">
        <v>8304</v>
      </c>
      <c r="F8734" t="s">
        <v>8314</v>
      </c>
      <c r="G8734" t="s">
        <v>23</v>
      </c>
      <c r="H8734" t="s">
        <v>8315</v>
      </c>
      <c r="I8734" t="s">
        <v>26</v>
      </c>
      <c r="M8734">
        <v>1989</v>
      </c>
      <c r="N8734">
        <v>367</v>
      </c>
      <c r="O8734">
        <v>373</v>
      </c>
    </row>
    <row r="8735" spans="1:15" x14ac:dyDescent="0.3">
      <c r="E8735" t="s">
        <v>8304</v>
      </c>
      <c r="F8735" t="s">
        <v>8314</v>
      </c>
      <c r="G8735" t="s">
        <v>17</v>
      </c>
      <c r="H8735" t="s">
        <v>8315</v>
      </c>
      <c r="I8735" t="s">
        <v>19</v>
      </c>
      <c r="M8735">
        <v>1989</v>
      </c>
      <c r="N8735">
        <v>367</v>
      </c>
      <c r="O8735">
        <v>373</v>
      </c>
    </row>
    <row r="8736" spans="1:15" x14ac:dyDescent="0.3">
      <c r="E8736" t="s">
        <v>8304</v>
      </c>
      <c r="F8736" t="s">
        <v>430</v>
      </c>
      <c r="G8736" t="s">
        <v>23</v>
      </c>
      <c r="H8736" t="s">
        <v>8310</v>
      </c>
      <c r="I8736" t="s">
        <v>26</v>
      </c>
      <c r="M8736">
        <v>1989</v>
      </c>
      <c r="N8736">
        <v>392</v>
      </c>
      <c r="O8736">
        <v>405</v>
      </c>
    </row>
    <row r="8737" spans="1:15" x14ac:dyDescent="0.3">
      <c r="E8737" t="s">
        <v>8326</v>
      </c>
      <c r="F8737" t="s">
        <v>391</v>
      </c>
      <c r="G8737" t="s">
        <v>51</v>
      </c>
      <c r="H8737" t="s">
        <v>8311</v>
      </c>
      <c r="I8737" t="s">
        <v>52</v>
      </c>
      <c r="J8737" t="s">
        <v>393</v>
      </c>
      <c r="M8737">
        <v>1990</v>
      </c>
      <c r="N8737">
        <v>14</v>
      </c>
      <c r="O8737">
        <v>24</v>
      </c>
    </row>
    <row r="8738" spans="1:15" x14ac:dyDescent="0.3">
      <c r="A8738" t="s">
        <v>51</v>
      </c>
      <c r="B8738">
        <v>1</v>
      </c>
      <c r="C8738">
        <v>1</v>
      </c>
      <c r="D8738">
        <v>1</v>
      </c>
      <c r="E8738" t="s">
        <v>8326</v>
      </c>
      <c r="F8738" t="s">
        <v>8308</v>
      </c>
      <c r="G8738" t="s">
        <v>51</v>
      </c>
      <c r="H8738" t="s">
        <v>8309</v>
      </c>
      <c r="I8738" t="s">
        <v>19</v>
      </c>
      <c r="M8738">
        <v>1990</v>
      </c>
      <c r="N8738">
        <v>41</v>
      </c>
      <c r="O8738">
        <v>45</v>
      </c>
    </row>
    <row r="8739" spans="1:15" x14ac:dyDescent="0.3">
      <c r="E8739" t="s">
        <v>8326</v>
      </c>
      <c r="F8739" t="s">
        <v>4521</v>
      </c>
      <c r="G8739" t="s">
        <v>51</v>
      </c>
      <c r="H8739" t="s">
        <v>8305</v>
      </c>
      <c r="I8739" t="s">
        <v>19</v>
      </c>
      <c r="M8739">
        <v>1990</v>
      </c>
      <c r="N8739">
        <v>47</v>
      </c>
      <c r="O8739">
        <v>57</v>
      </c>
    </row>
    <row r="8740" spans="1:15" x14ac:dyDescent="0.3">
      <c r="A8740" t="s">
        <v>14</v>
      </c>
      <c r="B8740">
        <v>1</v>
      </c>
      <c r="C8740">
        <v>1</v>
      </c>
      <c r="D8740">
        <v>1</v>
      </c>
      <c r="E8740" t="s">
        <v>8326</v>
      </c>
      <c r="F8740" t="s">
        <v>4521</v>
      </c>
      <c r="G8740" t="s">
        <v>14</v>
      </c>
      <c r="H8740" t="s">
        <v>8305</v>
      </c>
      <c r="I8740" t="s">
        <v>26</v>
      </c>
      <c r="M8740">
        <v>1990</v>
      </c>
      <c r="N8740">
        <v>47</v>
      </c>
      <c r="O8740">
        <v>57</v>
      </c>
    </row>
    <row r="8741" spans="1:15" x14ac:dyDescent="0.3">
      <c r="E8741" t="s">
        <v>8326</v>
      </c>
      <c r="F8741" t="s">
        <v>4523</v>
      </c>
      <c r="G8741" t="s">
        <v>14</v>
      </c>
      <c r="H8741" t="s">
        <v>8324</v>
      </c>
      <c r="I8741" t="s">
        <v>52</v>
      </c>
      <c r="J8741" t="s">
        <v>32</v>
      </c>
      <c r="M8741">
        <v>1990</v>
      </c>
      <c r="N8741">
        <v>47</v>
      </c>
      <c r="O8741">
        <v>51</v>
      </c>
    </row>
    <row r="8742" spans="1:15" x14ac:dyDescent="0.3">
      <c r="A8742" t="s">
        <v>14</v>
      </c>
      <c r="B8742">
        <v>1</v>
      </c>
      <c r="C8742">
        <v>1</v>
      </c>
      <c r="D8742">
        <v>1</v>
      </c>
      <c r="E8742" t="s">
        <v>8326</v>
      </c>
      <c r="F8742" t="s">
        <v>4547</v>
      </c>
      <c r="G8742" t="s">
        <v>14</v>
      </c>
      <c r="H8742" t="s">
        <v>8325</v>
      </c>
      <c r="I8742" t="s">
        <v>52</v>
      </c>
      <c r="J8742" t="s">
        <v>32</v>
      </c>
      <c r="M8742">
        <v>1990</v>
      </c>
      <c r="N8742">
        <v>52</v>
      </c>
      <c r="O8742">
        <v>57</v>
      </c>
    </row>
    <row r="8743" spans="1:15" x14ac:dyDescent="0.3">
      <c r="E8743" t="s">
        <v>8326</v>
      </c>
      <c r="F8743" t="s">
        <v>8318</v>
      </c>
      <c r="G8743" t="s">
        <v>51</v>
      </c>
      <c r="H8743" t="s">
        <v>8319</v>
      </c>
      <c r="I8743" t="s">
        <v>19</v>
      </c>
      <c r="M8743">
        <v>1990</v>
      </c>
      <c r="N8743">
        <v>61</v>
      </c>
      <c r="O8743">
        <v>71</v>
      </c>
    </row>
    <row r="8744" spans="1:15" x14ac:dyDescent="0.3">
      <c r="A8744" t="s">
        <v>14</v>
      </c>
      <c r="B8744">
        <v>1</v>
      </c>
      <c r="C8744">
        <v>1</v>
      </c>
      <c r="D8744">
        <v>1</v>
      </c>
      <c r="E8744" t="s">
        <v>8326</v>
      </c>
      <c r="F8744" t="s">
        <v>8318</v>
      </c>
      <c r="G8744" t="s">
        <v>14</v>
      </c>
      <c r="H8744" t="s">
        <v>8319</v>
      </c>
      <c r="I8744" t="s">
        <v>370</v>
      </c>
      <c r="J8744" t="s">
        <v>46</v>
      </c>
      <c r="K8744" t="s">
        <v>47</v>
      </c>
      <c r="L8744" t="s">
        <v>43</v>
      </c>
      <c r="M8744">
        <v>1990</v>
      </c>
      <c r="N8744">
        <v>61</v>
      </c>
      <c r="O8744">
        <v>71</v>
      </c>
    </row>
    <row r="8745" spans="1:15" x14ac:dyDescent="0.3">
      <c r="E8745" t="s">
        <v>8326</v>
      </c>
      <c r="F8745" t="s">
        <v>131</v>
      </c>
      <c r="G8745" t="s">
        <v>51</v>
      </c>
      <c r="H8745" t="s">
        <v>8323</v>
      </c>
      <c r="I8745" t="s">
        <v>52</v>
      </c>
      <c r="J8745" t="s">
        <v>60</v>
      </c>
      <c r="M8745">
        <v>1990</v>
      </c>
      <c r="N8745">
        <v>83</v>
      </c>
      <c r="O8745">
        <v>89</v>
      </c>
    </row>
    <row r="8746" spans="1:15" x14ac:dyDescent="0.3">
      <c r="E8746" t="s">
        <v>8326</v>
      </c>
      <c r="F8746" t="s">
        <v>131</v>
      </c>
      <c r="G8746" t="s">
        <v>51</v>
      </c>
      <c r="H8746" t="s">
        <v>8322</v>
      </c>
      <c r="I8746" t="s">
        <v>52</v>
      </c>
      <c r="J8746" t="s">
        <v>60</v>
      </c>
      <c r="M8746">
        <v>1990</v>
      </c>
      <c r="N8746">
        <v>200</v>
      </c>
      <c r="O8746">
        <v>206</v>
      </c>
    </row>
    <row r="8747" spans="1:15" x14ac:dyDescent="0.3">
      <c r="E8747" t="s">
        <v>8326</v>
      </c>
      <c r="F8747" t="s">
        <v>8320</v>
      </c>
      <c r="G8747" t="s">
        <v>51</v>
      </c>
      <c r="H8747" t="s">
        <v>8321</v>
      </c>
      <c r="I8747" t="s">
        <v>22</v>
      </c>
      <c r="M8747">
        <v>1990</v>
      </c>
      <c r="N8747">
        <v>208</v>
      </c>
      <c r="O8747">
        <v>218</v>
      </c>
    </row>
    <row r="8748" spans="1:15" x14ac:dyDescent="0.3">
      <c r="E8748" t="s">
        <v>8326</v>
      </c>
      <c r="F8748" t="s">
        <v>8316</v>
      </c>
      <c r="G8748" t="s">
        <v>51</v>
      </c>
      <c r="H8748" t="s">
        <v>8317</v>
      </c>
      <c r="I8748" t="s">
        <v>19</v>
      </c>
      <c r="M8748">
        <v>1990</v>
      </c>
      <c r="N8748">
        <v>220</v>
      </c>
      <c r="O8748">
        <v>229</v>
      </c>
    </row>
    <row r="8749" spans="1:15" x14ac:dyDescent="0.3">
      <c r="A8749" t="s">
        <v>14</v>
      </c>
      <c r="B8749">
        <v>1</v>
      </c>
      <c r="C8749">
        <v>1</v>
      </c>
      <c r="D8749">
        <v>1</v>
      </c>
      <c r="E8749" t="s">
        <v>8326</v>
      </c>
      <c r="F8749" t="s">
        <v>8316</v>
      </c>
      <c r="G8749" t="s">
        <v>14</v>
      </c>
      <c r="H8749" t="s">
        <v>8317</v>
      </c>
      <c r="I8749" t="s">
        <v>26</v>
      </c>
      <c r="M8749">
        <v>1990</v>
      </c>
      <c r="N8749">
        <v>220</v>
      </c>
      <c r="O8749">
        <v>229</v>
      </c>
    </row>
    <row r="8750" spans="1:15" x14ac:dyDescent="0.3">
      <c r="E8750" t="s">
        <v>8326</v>
      </c>
      <c r="F8750" t="s">
        <v>8312</v>
      </c>
      <c r="G8750" t="s">
        <v>14</v>
      </c>
      <c r="H8750" t="s">
        <v>8313</v>
      </c>
      <c r="I8750" t="s">
        <v>52</v>
      </c>
      <c r="J8750" t="s">
        <v>32</v>
      </c>
      <c r="M8750">
        <v>1990</v>
      </c>
      <c r="N8750">
        <v>226</v>
      </c>
      <c r="O8750">
        <v>229</v>
      </c>
    </row>
    <row r="8751" spans="1:15" x14ac:dyDescent="0.3">
      <c r="E8751" t="s">
        <v>8326</v>
      </c>
      <c r="F8751" t="s">
        <v>8306</v>
      </c>
      <c r="G8751" t="s">
        <v>14</v>
      </c>
      <c r="H8751" t="s">
        <v>8307</v>
      </c>
      <c r="I8751" t="s">
        <v>31</v>
      </c>
      <c r="J8751" t="s">
        <v>32</v>
      </c>
      <c r="M8751">
        <v>1990</v>
      </c>
      <c r="N8751">
        <v>231</v>
      </c>
      <c r="O8751">
        <v>235</v>
      </c>
    </row>
    <row r="8752" spans="1:15" x14ac:dyDescent="0.3">
      <c r="A8752" t="s">
        <v>14</v>
      </c>
      <c r="B8752">
        <v>0</v>
      </c>
      <c r="C8752">
        <v>1</v>
      </c>
      <c r="D8752" t="s">
        <v>14</v>
      </c>
      <c r="E8752" t="s">
        <v>8326</v>
      </c>
      <c r="F8752" t="s">
        <v>8306</v>
      </c>
      <c r="G8752" t="s">
        <v>23</v>
      </c>
      <c r="H8752" t="s">
        <v>8307</v>
      </c>
      <c r="I8752" t="s">
        <v>26</v>
      </c>
      <c r="M8752">
        <v>1990</v>
      </c>
      <c r="N8752">
        <v>231</v>
      </c>
      <c r="O8752">
        <v>235</v>
      </c>
    </row>
    <row r="8753" spans="1:15" x14ac:dyDescent="0.3">
      <c r="E8753" t="s">
        <v>8326</v>
      </c>
      <c r="F8753" t="s">
        <v>8314</v>
      </c>
      <c r="G8753" t="s">
        <v>17</v>
      </c>
      <c r="H8753" t="s">
        <v>8315</v>
      </c>
      <c r="I8753" t="s">
        <v>19</v>
      </c>
      <c r="M8753">
        <v>1990</v>
      </c>
      <c r="N8753">
        <v>367</v>
      </c>
      <c r="O8753">
        <v>373</v>
      </c>
    </row>
    <row r="8754" spans="1:15" x14ac:dyDescent="0.3">
      <c r="A8754" t="s">
        <v>237</v>
      </c>
      <c r="B8754">
        <v>0</v>
      </c>
      <c r="C8754">
        <v>0</v>
      </c>
      <c r="D8754">
        <v>0</v>
      </c>
      <c r="E8754" t="s">
        <v>8326</v>
      </c>
      <c r="F8754" t="s">
        <v>8314</v>
      </c>
      <c r="G8754" t="s">
        <v>23</v>
      </c>
      <c r="H8754" t="s">
        <v>8315</v>
      </c>
      <c r="I8754" t="s">
        <v>26</v>
      </c>
      <c r="M8754">
        <v>1990</v>
      </c>
      <c r="N8754">
        <v>367</v>
      </c>
      <c r="O8754">
        <v>373</v>
      </c>
    </row>
    <row r="8755" spans="1:15" x14ac:dyDescent="0.3">
      <c r="E8755" t="s">
        <v>8326</v>
      </c>
      <c r="F8755" t="s">
        <v>430</v>
      </c>
      <c r="G8755" t="s">
        <v>23</v>
      </c>
      <c r="H8755" t="s">
        <v>8310</v>
      </c>
      <c r="I8755" t="s">
        <v>26</v>
      </c>
      <c r="M8755">
        <v>1990</v>
      </c>
      <c r="N8755">
        <v>392</v>
      </c>
      <c r="O8755">
        <v>405</v>
      </c>
    </row>
    <row r="8756" spans="1:15" x14ac:dyDescent="0.3">
      <c r="E8756" t="s">
        <v>8326</v>
      </c>
      <c r="F8756" t="s">
        <v>430</v>
      </c>
      <c r="G8756" t="s">
        <v>14</v>
      </c>
      <c r="H8756" t="s">
        <v>8310</v>
      </c>
      <c r="I8756" t="s">
        <v>19</v>
      </c>
      <c r="M8756">
        <v>1990</v>
      </c>
      <c r="N8756">
        <v>392</v>
      </c>
      <c r="O8756">
        <v>405</v>
      </c>
    </row>
    <row r="8757" spans="1:15" x14ac:dyDescent="0.3">
      <c r="E8757" t="s">
        <v>8436</v>
      </c>
      <c r="F8757" t="s">
        <v>2112</v>
      </c>
      <c r="G8757" t="s">
        <v>51</v>
      </c>
      <c r="H8757" t="s">
        <v>8438</v>
      </c>
      <c r="I8757" t="s">
        <v>26</v>
      </c>
      <c r="M8757">
        <v>1991</v>
      </c>
      <c r="N8757">
        <v>0</v>
      </c>
      <c r="O8757">
        <v>6</v>
      </c>
    </row>
    <row r="8758" spans="1:15" x14ac:dyDescent="0.3">
      <c r="E8758" t="s">
        <v>8436</v>
      </c>
      <c r="F8758" t="s">
        <v>8448</v>
      </c>
      <c r="G8758" t="s">
        <v>14</v>
      </c>
      <c r="H8758" t="s">
        <v>8449</v>
      </c>
      <c r="I8758" t="s">
        <v>19</v>
      </c>
      <c r="M8758">
        <v>1991</v>
      </c>
      <c r="N8758">
        <v>11</v>
      </c>
      <c r="O8758">
        <v>20</v>
      </c>
    </row>
    <row r="8759" spans="1:15" x14ac:dyDescent="0.3">
      <c r="A8759" t="s">
        <v>237</v>
      </c>
      <c r="B8759">
        <v>0</v>
      </c>
      <c r="E8759" t="s">
        <v>8436</v>
      </c>
      <c r="F8759" t="s">
        <v>8448</v>
      </c>
      <c r="G8759" t="s">
        <v>17</v>
      </c>
      <c r="H8759" t="s">
        <v>8449</v>
      </c>
      <c r="I8759" t="s">
        <v>26</v>
      </c>
      <c r="M8759">
        <v>1991</v>
      </c>
      <c r="N8759">
        <v>11</v>
      </c>
      <c r="O8759">
        <v>20</v>
      </c>
    </row>
    <row r="8760" spans="1:15" x14ac:dyDescent="0.3">
      <c r="E8760" t="s">
        <v>8436</v>
      </c>
      <c r="F8760" t="s">
        <v>8444</v>
      </c>
      <c r="G8760" t="s">
        <v>23</v>
      </c>
      <c r="H8760" t="s">
        <v>8445</v>
      </c>
      <c r="I8760" t="s">
        <v>52</v>
      </c>
      <c r="J8760" t="s">
        <v>750</v>
      </c>
      <c r="K8760" t="s">
        <v>751</v>
      </c>
      <c r="M8760">
        <v>1991</v>
      </c>
      <c r="N8760">
        <v>133</v>
      </c>
      <c r="O8760">
        <v>147</v>
      </c>
    </row>
    <row r="8761" spans="1:15" x14ac:dyDescent="0.3">
      <c r="A8761" t="s">
        <v>23</v>
      </c>
      <c r="B8761">
        <v>1</v>
      </c>
      <c r="C8761">
        <v>1</v>
      </c>
      <c r="D8761">
        <v>1</v>
      </c>
      <c r="E8761" t="s">
        <v>8436</v>
      </c>
      <c r="F8761" t="s">
        <v>7946</v>
      </c>
      <c r="G8761" t="s">
        <v>23</v>
      </c>
      <c r="H8761" t="s">
        <v>8447</v>
      </c>
      <c r="I8761" t="s">
        <v>22</v>
      </c>
      <c r="M8761">
        <v>1991</v>
      </c>
      <c r="N8761">
        <v>141</v>
      </c>
      <c r="O8761">
        <v>152</v>
      </c>
    </row>
    <row r="8762" spans="1:15" x14ac:dyDescent="0.3">
      <c r="E8762" t="s">
        <v>8436</v>
      </c>
      <c r="F8762" t="s">
        <v>4159</v>
      </c>
      <c r="G8762" t="s">
        <v>14</v>
      </c>
      <c r="H8762" t="s">
        <v>8459</v>
      </c>
      <c r="I8762" t="s">
        <v>52</v>
      </c>
      <c r="J8762" t="s">
        <v>32</v>
      </c>
      <c r="M8762">
        <v>1991</v>
      </c>
      <c r="N8762">
        <v>148</v>
      </c>
      <c r="O8762">
        <v>152</v>
      </c>
    </row>
    <row r="8763" spans="1:15" x14ac:dyDescent="0.3">
      <c r="E8763" t="s">
        <v>8436</v>
      </c>
      <c r="F8763" t="s">
        <v>8453</v>
      </c>
      <c r="G8763" t="s">
        <v>17</v>
      </c>
      <c r="H8763" t="s">
        <v>8454</v>
      </c>
      <c r="I8763" t="s">
        <v>19</v>
      </c>
      <c r="M8763">
        <v>1991</v>
      </c>
      <c r="N8763">
        <v>165</v>
      </c>
      <c r="O8763">
        <v>168</v>
      </c>
    </row>
    <row r="8764" spans="1:15" x14ac:dyDescent="0.3">
      <c r="A8764" t="s">
        <v>14</v>
      </c>
      <c r="B8764">
        <v>1</v>
      </c>
      <c r="C8764">
        <v>1</v>
      </c>
      <c r="D8764">
        <v>1</v>
      </c>
      <c r="E8764" t="s">
        <v>8436</v>
      </c>
      <c r="F8764" t="s">
        <v>7948</v>
      </c>
      <c r="G8764" t="s">
        <v>14</v>
      </c>
      <c r="H8764" t="s">
        <v>8450</v>
      </c>
      <c r="I8764" t="s">
        <v>26</v>
      </c>
      <c r="M8764">
        <v>1991</v>
      </c>
      <c r="N8764">
        <v>195</v>
      </c>
      <c r="O8764">
        <v>201</v>
      </c>
    </row>
    <row r="8765" spans="1:15" x14ac:dyDescent="0.3">
      <c r="E8765" t="s">
        <v>8436</v>
      </c>
      <c r="F8765" t="s">
        <v>7948</v>
      </c>
      <c r="G8765" t="s">
        <v>17</v>
      </c>
      <c r="H8765" t="s">
        <v>8450</v>
      </c>
      <c r="I8765" t="s">
        <v>19</v>
      </c>
      <c r="M8765">
        <v>1991</v>
      </c>
      <c r="N8765">
        <v>195</v>
      </c>
      <c r="O8765">
        <v>201</v>
      </c>
    </row>
    <row r="8766" spans="1:15" x14ac:dyDescent="0.3">
      <c r="A8766" t="s">
        <v>14</v>
      </c>
      <c r="B8766">
        <v>1</v>
      </c>
      <c r="C8766">
        <v>1</v>
      </c>
      <c r="D8766">
        <v>1</v>
      </c>
      <c r="E8766" t="s">
        <v>8436</v>
      </c>
      <c r="F8766" t="s">
        <v>7738</v>
      </c>
      <c r="G8766" t="s">
        <v>14</v>
      </c>
      <c r="H8766" t="s">
        <v>8455</v>
      </c>
      <c r="I8766" t="s">
        <v>35</v>
      </c>
      <c r="J8766" t="s">
        <v>32</v>
      </c>
      <c r="M8766">
        <v>1991</v>
      </c>
      <c r="N8766">
        <v>205</v>
      </c>
      <c r="O8766">
        <v>210</v>
      </c>
    </row>
    <row r="8767" spans="1:15" x14ac:dyDescent="0.3">
      <c r="A8767" t="s">
        <v>237</v>
      </c>
      <c r="B8767">
        <v>0</v>
      </c>
      <c r="E8767" t="s">
        <v>8436</v>
      </c>
      <c r="F8767" t="s">
        <v>8448</v>
      </c>
      <c r="G8767" t="s">
        <v>17</v>
      </c>
      <c r="H8767" t="s">
        <v>8452</v>
      </c>
      <c r="I8767" t="s">
        <v>22</v>
      </c>
      <c r="M8767">
        <v>1991</v>
      </c>
      <c r="N8767">
        <v>224</v>
      </c>
      <c r="O8767">
        <v>233</v>
      </c>
    </row>
    <row r="8768" spans="1:15" x14ac:dyDescent="0.3">
      <c r="E8768" t="s">
        <v>8436</v>
      </c>
      <c r="F8768" t="s">
        <v>131</v>
      </c>
      <c r="G8768" t="s">
        <v>51</v>
      </c>
      <c r="H8768" t="s">
        <v>8441</v>
      </c>
      <c r="I8768" t="s">
        <v>52</v>
      </c>
      <c r="J8768" t="s">
        <v>60</v>
      </c>
      <c r="M8768">
        <v>1991</v>
      </c>
      <c r="N8768">
        <v>245</v>
      </c>
      <c r="O8768">
        <v>251</v>
      </c>
    </row>
    <row r="8769" spans="1:15" x14ac:dyDescent="0.3">
      <c r="A8769" t="s">
        <v>23</v>
      </c>
      <c r="B8769">
        <v>1</v>
      </c>
      <c r="C8769">
        <v>1</v>
      </c>
      <c r="D8769">
        <v>1</v>
      </c>
      <c r="E8769" t="s">
        <v>8436</v>
      </c>
      <c r="F8769" t="s">
        <v>8442</v>
      </c>
      <c r="G8769" t="s">
        <v>23</v>
      </c>
      <c r="H8769" t="s">
        <v>8443</v>
      </c>
      <c r="I8769" t="s">
        <v>52</v>
      </c>
      <c r="J8769" t="s">
        <v>112</v>
      </c>
      <c r="K8769" t="s">
        <v>1975</v>
      </c>
      <c r="M8769">
        <v>1991</v>
      </c>
      <c r="N8769">
        <v>317</v>
      </c>
      <c r="O8769">
        <v>332</v>
      </c>
    </row>
    <row r="8770" spans="1:15" x14ac:dyDescent="0.3">
      <c r="A8770" t="s">
        <v>23</v>
      </c>
      <c r="B8770">
        <v>1</v>
      </c>
      <c r="C8770">
        <v>1</v>
      </c>
      <c r="D8770">
        <v>1</v>
      </c>
      <c r="E8770" t="s">
        <v>8436</v>
      </c>
      <c r="F8770" t="s">
        <v>7944</v>
      </c>
      <c r="G8770" t="s">
        <v>23</v>
      </c>
      <c r="H8770" t="s">
        <v>8458</v>
      </c>
      <c r="I8770" t="s">
        <v>22</v>
      </c>
      <c r="M8770">
        <v>1991</v>
      </c>
      <c r="N8770">
        <v>326</v>
      </c>
      <c r="O8770">
        <v>332</v>
      </c>
    </row>
    <row r="8771" spans="1:15" x14ac:dyDescent="0.3">
      <c r="A8771" t="s">
        <v>14</v>
      </c>
      <c r="B8771">
        <v>1</v>
      </c>
      <c r="C8771">
        <v>1</v>
      </c>
      <c r="D8771">
        <v>1</v>
      </c>
      <c r="E8771" t="s">
        <v>8436</v>
      </c>
      <c r="F8771" t="s">
        <v>7948</v>
      </c>
      <c r="G8771" t="s">
        <v>14</v>
      </c>
      <c r="H8771" t="s">
        <v>8451</v>
      </c>
      <c r="I8771" t="s">
        <v>22</v>
      </c>
      <c r="M8771">
        <v>1991</v>
      </c>
      <c r="N8771">
        <v>346</v>
      </c>
      <c r="O8771">
        <v>352</v>
      </c>
    </row>
    <row r="8772" spans="1:15" x14ac:dyDescent="0.3">
      <c r="A8772" t="s">
        <v>14</v>
      </c>
      <c r="B8772">
        <v>1</v>
      </c>
      <c r="C8772">
        <v>1</v>
      </c>
      <c r="D8772">
        <v>1</v>
      </c>
      <c r="E8772" t="s">
        <v>8436</v>
      </c>
      <c r="F8772" t="s">
        <v>7738</v>
      </c>
      <c r="G8772" t="s">
        <v>14</v>
      </c>
      <c r="H8772" t="s">
        <v>8437</v>
      </c>
      <c r="I8772" t="s">
        <v>35</v>
      </c>
      <c r="J8772" t="s">
        <v>32</v>
      </c>
      <c r="M8772">
        <v>1991</v>
      </c>
      <c r="N8772">
        <v>354</v>
      </c>
      <c r="O8772">
        <v>359</v>
      </c>
    </row>
    <row r="8773" spans="1:15" x14ac:dyDescent="0.3">
      <c r="E8773" t="s">
        <v>8436</v>
      </c>
      <c r="F8773" t="s">
        <v>8439</v>
      </c>
      <c r="G8773" t="s">
        <v>51</v>
      </c>
      <c r="H8773" t="s">
        <v>8440</v>
      </c>
      <c r="I8773" t="s">
        <v>19</v>
      </c>
      <c r="M8773">
        <v>1991</v>
      </c>
      <c r="N8773">
        <v>361</v>
      </c>
      <c r="O8773">
        <v>368</v>
      </c>
    </row>
    <row r="8774" spans="1:15" x14ac:dyDescent="0.3">
      <c r="A8774" t="s">
        <v>14</v>
      </c>
      <c r="B8774">
        <v>0</v>
      </c>
      <c r="C8774">
        <v>1</v>
      </c>
      <c r="D8774" t="s">
        <v>14</v>
      </c>
      <c r="E8774" t="s">
        <v>8436</v>
      </c>
      <c r="F8774" t="s">
        <v>8439</v>
      </c>
      <c r="G8774" t="s">
        <v>23</v>
      </c>
      <c r="H8774" t="s">
        <v>8440</v>
      </c>
      <c r="I8774" t="s">
        <v>26</v>
      </c>
      <c r="M8774">
        <v>1991</v>
      </c>
      <c r="N8774">
        <v>361</v>
      </c>
      <c r="O8774">
        <v>368</v>
      </c>
    </row>
    <row r="8775" spans="1:15" x14ac:dyDescent="0.3">
      <c r="E8775" t="s">
        <v>8436</v>
      </c>
      <c r="F8775" t="s">
        <v>8456</v>
      </c>
      <c r="G8775" t="s">
        <v>14</v>
      </c>
      <c r="H8775" t="s">
        <v>8457</v>
      </c>
      <c r="I8775" t="s">
        <v>52</v>
      </c>
      <c r="J8775" t="s">
        <v>32</v>
      </c>
      <c r="M8775">
        <v>1991</v>
      </c>
      <c r="N8775">
        <v>403</v>
      </c>
      <c r="O8775">
        <v>405</v>
      </c>
    </row>
    <row r="8776" spans="1:15" x14ac:dyDescent="0.3">
      <c r="E8776" t="s">
        <v>8436</v>
      </c>
      <c r="F8776" t="s">
        <v>8456</v>
      </c>
      <c r="G8776" t="s">
        <v>23</v>
      </c>
      <c r="H8776" t="s">
        <v>8457</v>
      </c>
      <c r="I8776" t="s">
        <v>26</v>
      </c>
      <c r="M8776">
        <v>1991</v>
      </c>
      <c r="N8776">
        <v>403</v>
      </c>
      <c r="O8776">
        <v>405</v>
      </c>
    </row>
    <row r="8777" spans="1:15" x14ac:dyDescent="0.3">
      <c r="A8777" t="s">
        <v>237</v>
      </c>
      <c r="B8777">
        <v>0</v>
      </c>
      <c r="C8777">
        <v>0</v>
      </c>
      <c r="D8777">
        <v>0</v>
      </c>
      <c r="E8777" t="s">
        <v>8436</v>
      </c>
      <c r="F8777" t="s">
        <v>8456</v>
      </c>
      <c r="G8777" t="s">
        <v>51</v>
      </c>
      <c r="H8777" t="s">
        <v>8457</v>
      </c>
      <c r="I8777" t="s">
        <v>19</v>
      </c>
      <c r="M8777">
        <v>1991</v>
      </c>
      <c r="N8777">
        <v>403</v>
      </c>
      <c r="O8777">
        <v>405</v>
      </c>
    </row>
    <row r="8778" spans="1:15" x14ac:dyDescent="0.3">
      <c r="E8778" t="s">
        <v>8436</v>
      </c>
      <c r="F8778" t="s">
        <v>430</v>
      </c>
      <c r="G8778" t="s">
        <v>14</v>
      </c>
      <c r="H8778" t="s">
        <v>8446</v>
      </c>
      <c r="I8778" t="s">
        <v>19</v>
      </c>
      <c r="M8778">
        <v>1991</v>
      </c>
      <c r="N8778">
        <v>407</v>
      </c>
      <c r="O8778">
        <v>420</v>
      </c>
    </row>
    <row r="8779" spans="1:15" x14ac:dyDescent="0.3">
      <c r="E8779" t="s">
        <v>8436</v>
      </c>
      <c r="F8779" t="s">
        <v>430</v>
      </c>
      <c r="G8779" t="s">
        <v>23</v>
      </c>
      <c r="H8779" t="s">
        <v>8446</v>
      </c>
      <c r="I8779" t="s">
        <v>26</v>
      </c>
      <c r="M8779">
        <v>1991</v>
      </c>
      <c r="N8779">
        <v>407</v>
      </c>
      <c r="O8779">
        <v>420</v>
      </c>
    </row>
    <row r="8780" spans="1:15" x14ac:dyDescent="0.3">
      <c r="E8780" t="s">
        <v>8493</v>
      </c>
      <c r="F8780" t="s">
        <v>2112</v>
      </c>
      <c r="G8780" t="s">
        <v>51</v>
      </c>
      <c r="H8780" t="s">
        <v>8438</v>
      </c>
      <c r="I8780" t="s">
        <v>26</v>
      </c>
      <c r="M8780">
        <v>1992</v>
      </c>
      <c r="N8780">
        <v>0</v>
      </c>
      <c r="O8780">
        <v>6</v>
      </c>
    </row>
    <row r="8781" spans="1:15" x14ac:dyDescent="0.3">
      <c r="A8781" t="s">
        <v>237</v>
      </c>
      <c r="B8781">
        <v>0</v>
      </c>
      <c r="E8781" t="s">
        <v>8493</v>
      </c>
      <c r="F8781" t="s">
        <v>8448</v>
      </c>
      <c r="G8781" t="s">
        <v>17</v>
      </c>
      <c r="H8781" t="s">
        <v>8449</v>
      </c>
      <c r="I8781" t="s">
        <v>26</v>
      </c>
      <c r="M8781">
        <v>1992</v>
      </c>
      <c r="N8781">
        <v>11</v>
      </c>
      <c r="O8781">
        <v>20</v>
      </c>
    </row>
    <row r="8782" spans="1:15" x14ac:dyDescent="0.3">
      <c r="E8782" t="s">
        <v>8493</v>
      </c>
      <c r="F8782" t="s">
        <v>8448</v>
      </c>
      <c r="G8782" t="s">
        <v>14</v>
      </c>
      <c r="H8782" t="s">
        <v>8449</v>
      </c>
      <c r="I8782" t="s">
        <v>19</v>
      </c>
      <c r="M8782">
        <v>1992</v>
      </c>
      <c r="N8782">
        <v>11</v>
      </c>
      <c r="O8782">
        <v>20</v>
      </c>
    </row>
    <row r="8783" spans="1:15" x14ac:dyDescent="0.3">
      <c r="E8783" t="s">
        <v>8493</v>
      </c>
      <c r="F8783" t="s">
        <v>8444</v>
      </c>
      <c r="G8783" t="s">
        <v>23</v>
      </c>
      <c r="H8783" t="s">
        <v>8445</v>
      </c>
      <c r="I8783" t="s">
        <v>52</v>
      </c>
      <c r="J8783" t="s">
        <v>750</v>
      </c>
      <c r="K8783" t="s">
        <v>751</v>
      </c>
      <c r="M8783">
        <v>1992</v>
      </c>
      <c r="N8783">
        <v>133</v>
      </c>
      <c r="O8783">
        <v>147</v>
      </c>
    </row>
    <row r="8784" spans="1:15" x14ac:dyDescent="0.3">
      <c r="A8784" t="s">
        <v>23</v>
      </c>
      <c r="B8784">
        <v>1</v>
      </c>
      <c r="C8784">
        <v>1</v>
      </c>
      <c r="D8784">
        <v>1</v>
      </c>
      <c r="E8784" t="s">
        <v>8493</v>
      </c>
      <c r="F8784" t="s">
        <v>7946</v>
      </c>
      <c r="G8784" t="s">
        <v>23</v>
      </c>
      <c r="H8784" t="s">
        <v>8447</v>
      </c>
      <c r="I8784" t="s">
        <v>22</v>
      </c>
      <c r="M8784">
        <v>1992</v>
      </c>
      <c r="N8784">
        <v>141</v>
      </c>
      <c r="O8784">
        <v>152</v>
      </c>
    </row>
    <row r="8785" spans="1:15" x14ac:dyDescent="0.3">
      <c r="E8785" t="s">
        <v>8493</v>
      </c>
      <c r="F8785" t="s">
        <v>4159</v>
      </c>
      <c r="G8785" t="s">
        <v>14</v>
      </c>
      <c r="H8785" t="s">
        <v>8459</v>
      </c>
      <c r="I8785" t="s">
        <v>52</v>
      </c>
      <c r="J8785" t="s">
        <v>32</v>
      </c>
      <c r="M8785">
        <v>1992</v>
      </c>
      <c r="N8785">
        <v>148</v>
      </c>
      <c r="O8785">
        <v>152</v>
      </c>
    </row>
    <row r="8786" spans="1:15" x14ac:dyDescent="0.3">
      <c r="E8786" t="s">
        <v>8493</v>
      </c>
      <c r="F8786" t="s">
        <v>8453</v>
      </c>
      <c r="G8786" t="s">
        <v>17</v>
      </c>
      <c r="H8786" t="s">
        <v>8454</v>
      </c>
      <c r="I8786" t="s">
        <v>19</v>
      </c>
      <c r="M8786">
        <v>1992</v>
      </c>
      <c r="N8786">
        <v>165</v>
      </c>
      <c r="O8786">
        <v>168</v>
      </c>
    </row>
    <row r="8787" spans="1:15" x14ac:dyDescent="0.3">
      <c r="A8787" t="s">
        <v>14</v>
      </c>
      <c r="B8787">
        <v>1</v>
      </c>
      <c r="C8787">
        <v>1</v>
      </c>
      <c r="D8787">
        <v>1</v>
      </c>
      <c r="E8787" t="s">
        <v>8493</v>
      </c>
      <c r="F8787" t="s">
        <v>7948</v>
      </c>
      <c r="G8787" t="s">
        <v>14</v>
      </c>
      <c r="H8787" t="s">
        <v>8450</v>
      </c>
      <c r="I8787" t="s">
        <v>26</v>
      </c>
      <c r="M8787">
        <v>1992</v>
      </c>
      <c r="N8787">
        <v>195</v>
      </c>
      <c r="O8787">
        <v>201</v>
      </c>
    </row>
    <row r="8788" spans="1:15" x14ac:dyDescent="0.3">
      <c r="E8788" t="s">
        <v>8493</v>
      </c>
      <c r="F8788" t="s">
        <v>7948</v>
      </c>
      <c r="G8788" t="s">
        <v>17</v>
      </c>
      <c r="H8788" t="s">
        <v>8450</v>
      </c>
      <c r="I8788" t="s">
        <v>19</v>
      </c>
      <c r="M8788">
        <v>1992</v>
      </c>
      <c r="N8788">
        <v>195</v>
      </c>
      <c r="O8788">
        <v>201</v>
      </c>
    </row>
    <row r="8789" spans="1:15" x14ac:dyDescent="0.3">
      <c r="A8789" t="s">
        <v>14</v>
      </c>
      <c r="B8789">
        <v>1</v>
      </c>
      <c r="C8789">
        <v>1</v>
      </c>
      <c r="D8789">
        <v>1</v>
      </c>
      <c r="E8789" t="s">
        <v>8493</v>
      </c>
      <c r="F8789" t="s">
        <v>7738</v>
      </c>
      <c r="G8789" t="s">
        <v>14</v>
      </c>
      <c r="H8789" t="s">
        <v>8455</v>
      </c>
      <c r="I8789" t="s">
        <v>35</v>
      </c>
      <c r="J8789" t="s">
        <v>32</v>
      </c>
      <c r="M8789">
        <v>1992</v>
      </c>
      <c r="N8789">
        <v>205</v>
      </c>
      <c r="O8789">
        <v>210</v>
      </c>
    </row>
    <row r="8790" spans="1:15" x14ac:dyDescent="0.3">
      <c r="A8790" t="s">
        <v>237</v>
      </c>
      <c r="B8790">
        <v>0</v>
      </c>
      <c r="E8790" t="s">
        <v>8493</v>
      </c>
      <c r="F8790" t="s">
        <v>8448</v>
      </c>
      <c r="G8790" t="s">
        <v>17</v>
      </c>
      <c r="H8790" t="s">
        <v>8452</v>
      </c>
      <c r="I8790" t="s">
        <v>22</v>
      </c>
      <c r="M8790">
        <v>1992</v>
      </c>
      <c r="N8790">
        <v>224</v>
      </c>
      <c r="O8790">
        <v>233</v>
      </c>
    </row>
    <row r="8791" spans="1:15" x14ac:dyDescent="0.3">
      <c r="E8791" t="s">
        <v>8493</v>
      </c>
      <c r="F8791" t="s">
        <v>131</v>
      </c>
      <c r="G8791" t="s">
        <v>51</v>
      </c>
      <c r="H8791" t="s">
        <v>8441</v>
      </c>
      <c r="I8791" t="s">
        <v>52</v>
      </c>
      <c r="J8791" t="s">
        <v>60</v>
      </c>
      <c r="M8791">
        <v>1992</v>
      </c>
      <c r="N8791">
        <v>245</v>
      </c>
      <c r="O8791">
        <v>251</v>
      </c>
    </row>
    <row r="8792" spans="1:15" x14ac:dyDescent="0.3">
      <c r="A8792" t="s">
        <v>23</v>
      </c>
      <c r="B8792">
        <v>1</v>
      </c>
      <c r="C8792">
        <v>1</v>
      </c>
      <c r="D8792">
        <v>1</v>
      </c>
      <c r="E8792" t="s">
        <v>8493</v>
      </c>
      <c r="F8792" t="s">
        <v>8442</v>
      </c>
      <c r="G8792" t="s">
        <v>23</v>
      </c>
      <c r="H8792" t="s">
        <v>8443</v>
      </c>
      <c r="I8792" t="s">
        <v>52</v>
      </c>
      <c r="J8792" t="s">
        <v>112</v>
      </c>
      <c r="K8792" t="s">
        <v>1975</v>
      </c>
      <c r="M8792">
        <v>1992</v>
      </c>
      <c r="N8792">
        <v>317</v>
      </c>
      <c r="O8792">
        <v>332</v>
      </c>
    </row>
    <row r="8793" spans="1:15" x14ac:dyDescent="0.3">
      <c r="A8793" t="s">
        <v>23</v>
      </c>
      <c r="B8793">
        <v>1</v>
      </c>
      <c r="C8793">
        <v>1</v>
      </c>
      <c r="D8793">
        <v>1</v>
      </c>
      <c r="E8793" t="s">
        <v>8493</v>
      </c>
      <c r="F8793" t="s">
        <v>7944</v>
      </c>
      <c r="G8793" t="s">
        <v>23</v>
      </c>
      <c r="H8793" t="s">
        <v>8458</v>
      </c>
      <c r="I8793" t="s">
        <v>22</v>
      </c>
      <c r="M8793">
        <v>1992</v>
      </c>
      <c r="N8793">
        <v>326</v>
      </c>
      <c r="O8793">
        <v>332</v>
      </c>
    </row>
    <row r="8794" spans="1:15" x14ac:dyDescent="0.3">
      <c r="A8794" t="s">
        <v>14</v>
      </c>
      <c r="B8794">
        <v>1</v>
      </c>
      <c r="C8794">
        <v>1</v>
      </c>
      <c r="D8794">
        <v>1</v>
      </c>
      <c r="E8794" t="s">
        <v>8493</v>
      </c>
      <c r="F8794" t="s">
        <v>7948</v>
      </c>
      <c r="G8794" t="s">
        <v>14</v>
      </c>
      <c r="H8794" t="s">
        <v>8451</v>
      </c>
      <c r="I8794" t="s">
        <v>22</v>
      </c>
      <c r="M8794">
        <v>1992</v>
      </c>
      <c r="N8794">
        <v>346</v>
      </c>
      <c r="O8794">
        <v>352</v>
      </c>
    </row>
    <row r="8795" spans="1:15" x14ac:dyDescent="0.3">
      <c r="A8795" t="s">
        <v>14</v>
      </c>
      <c r="B8795">
        <v>1</v>
      </c>
      <c r="C8795">
        <v>1</v>
      </c>
      <c r="D8795">
        <v>1</v>
      </c>
      <c r="E8795" t="s">
        <v>8493</v>
      </c>
      <c r="F8795" t="s">
        <v>7738</v>
      </c>
      <c r="G8795" t="s">
        <v>14</v>
      </c>
      <c r="H8795" t="s">
        <v>8437</v>
      </c>
      <c r="I8795" t="s">
        <v>35</v>
      </c>
      <c r="J8795" t="s">
        <v>32</v>
      </c>
      <c r="M8795">
        <v>1992</v>
      </c>
      <c r="N8795">
        <v>354</v>
      </c>
      <c r="O8795">
        <v>359</v>
      </c>
    </row>
    <row r="8796" spans="1:15" x14ac:dyDescent="0.3">
      <c r="A8796" t="s">
        <v>14</v>
      </c>
      <c r="B8796">
        <v>0</v>
      </c>
      <c r="C8796">
        <v>1</v>
      </c>
      <c r="D8796" t="s">
        <v>14</v>
      </c>
      <c r="E8796" t="s">
        <v>8493</v>
      </c>
      <c r="F8796" t="s">
        <v>8439</v>
      </c>
      <c r="G8796" t="s">
        <v>23</v>
      </c>
      <c r="H8796" t="s">
        <v>8440</v>
      </c>
      <c r="I8796" t="s">
        <v>26</v>
      </c>
      <c r="M8796">
        <v>1992</v>
      </c>
      <c r="N8796">
        <v>361</v>
      </c>
      <c r="O8796">
        <v>368</v>
      </c>
    </row>
    <row r="8797" spans="1:15" x14ac:dyDescent="0.3">
      <c r="E8797" t="s">
        <v>8493</v>
      </c>
      <c r="F8797" t="s">
        <v>8439</v>
      </c>
      <c r="G8797" t="s">
        <v>51</v>
      </c>
      <c r="H8797" t="s">
        <v>8440</v>
      </c>
      <c r="I8797" t="s">
        <v>19</v>
      </c>
      <c r="M8797">
        <v>1992</v>
      </c>
      <c r="N8797">
        <v>361</v>
      </c>
      <c r="O8797">
        <v>368</v>
      </c>
    </row>
    <row r="8798" spans="1:15" x14ac:dyDescent="0.3">
      <c r="A8798" t="s">
        <v>237</v>
      </c>
      <c r="B8798">
        <v>0</v>
      </c>
      <c r="C8798">
        <v>0</v>
      </c>
      <c r="D8798">
        <v>0</v>
      </c>
      <c r="E8798" t="s">
        <v>8493</v>
      </c>
      <c r="F8798" t="s">
        <v>8456</v>
      </c>
      <c r="G8798" t="s">
        <v>51</v>
      </c>
      <c r="H8798" t="s">
        <v>8457</v>
      </c>
      <c r="I8798" t="s">
        <v>19</v>
      </c>
      <c r="M8798">
        <v>1992</v>
      </c>
      <c r="N8798">
        <v>403</v>
      </c>
      <c r="O8798">
        <v>405</v>
      </c>
    </row>
    <row r="8799" spans="1:15" x14ac:dyDescent="0.3">
      <c r="E8799" t="s">
        <v>8493</v>
      </c>
      <c r="F8799" t="s">
        <v>8456</v>
      </c>
      <c r="G8799" t="s">
        <v>23</v>
      </c>
      <c r="H8799" t="s">
        <v>8457</v>
      </c>
      <c r="I8799" t="s">
        <v>26</v>
      </c>
      <c r="M8799">
        <v>1992</v>
      </c>
      <c r="N8799">
        <v>403</v>
      </c>
      <c r="O8799">
        <v>405</v>
      </c>
    </row>
    <row r="8800" spans="1:15" x14ac:dyDescent="0.3">
      <c r="E8800" t="s">
        <v>8493</v>
      </c>
      <c r="F8800" t="s">
        <v>8456</v>
      </c>
      <c r="G8800" t="s">
        <v>14</v>
      </c>
      <c r="H8800" t="s">
        <v>8457</v>
      </c>
      <c r="I8800" t="s">
        <v>52</v>
      </c>
      <c r="J8800" t="s">
        <v>32</v>
      </c>
      <c r="M8800">
        <v>1992</v>
      </c>
      <c r="N8800">
        <v>403</v>
      </c>
      <c r="O8800">
        <v>405</v>
      </c>
    </row>
    <row r="8801" spans="1:15" x14ac:dyDescent="0.3">
      <c r="E8801" t="s">
        <v>8493</v>
      </c>
      <c r="F8801" t="s">
        <v>430</v>
      </c>
      <c r="G8801" t="s">
        <v>23</v>
      </c>
      <c r="H8801" t="s">
        <v>8446</v>
      </c>
      <c r="I8801" t="s">
        <v>26</v>
      </c>
      <c r="M8801">
        <v>1992</v>
      </c>
      <c r="N8801">
        <v>407</v>
      </c>
      <c r="O8801">
        <v>420</v>
      </c>
    </row>
    <row r="8802" spans="1:15" x14ac:dyDescent="0.3">
      <c r="E8802" t="s">
        <v>8493</v>
      </c>
      <c r="F8802" t="s">
        <v>430</v>
      </c>
      <c r="G8802" t="s">
        <v>14</v>
      </c>
      <c r="H8802" t="s">
        <v>8446</v>
      </c>
      <c r="I8802" t="s">
        <v>19</v>
      </c>
      <c r="M8802">
        <v>1992</v>
      </c>
      <c r="N8802">
        <v>407</v>
      </c>
      <c r="O8802">
        <v>420</v>
      </c>
    </row>
    <row r="8803" spans="1:15" x14ac:dyDescent="0.3">
      <c r="E8803" t="s">
        <v>8436</v>
      </c>
      <c r="F8803" t="s">
        <v>2112</v>
      </c>
      <c r="G8803" t="s">
        <v>51</v>
      </c>
      <c r="H8803" t="s">
        <v>8438</v>
      </c>
      <c r="I8803" t="s">
        <v>26</v>
      </c>
      <c r="M8803">
        <v>1993</v>
      </c>
      <c r="N8803">
        <v>0</v>
      </c>
      <c r="O8803">
        <v>6</v>
      </c>
    </row>
    <row r="8804" spans="1:15" x14ac:dyDescent="0.3">
      <c r="A8804" t="s">
        <v>237</v>
      </c>
      <c r="B8804">
        <v>0</v>
      </c>
      <c r="E8804" t="s">
        <v>8436</v>
      </c>
      <c r="F8804" t="s">
        <v>8448</v>
      </c>
      <c r="G8804" t="s">
        <v>17</v>
      </c>
      <c r="H8804" t="s">
        <v>8449</v>
      </c>
      <c r="I8804" t="s">
        <v>26</v>
      </c>
      <c r="M8804">
        <v>1993</v>
      </c>
      <c r="N8804">
        <v>11</v>
      </c>
      <c r="O8804">
        <v>20</v>
      </c>
    </row>
    <row r="8805" spans="1:15" x14ac:dyDescent="0.3">
      <c r="E8805" t="s">
        <v>8436</v>
      </c>
      <c r="F8805" t="s">
        <v>8448</v>
      </c>
      <c r="G8805" t="s">
        <v>14</v>
      </c>
      <c r="H8805" t="s">
        <v>8449</v>
      </c>
      <c r="I8805" t="s">
        <v>19</v>
      </c>
      <c r="M8805">
        <v>1993</v>
      </c>
      <c r="N8805">
        <v>11</v>
      </c>
      <c r="O8805">
        <v>20</v>
      </c>
    </row>
    <row r="8806" spans="1:15" x14ac:dyDescent="0.3">
      <c r="E8806" t="s">
        <v>8436</v>
      </c>
      <c r="F8806" t="s">
        <v>8444</v>
      </c>
      <c r="G8806" t="s">
        <v>23</v>
      </c>
      <c r="H8806" t="s">
        <v>8445</v>
      </c>
      <c r="I8806" t="s">
        <v>52</v>
      </c>
      <c r="J8806" t="s">
        <v>750</v>
      </c>
      <c r="K8806" t="s">
        <v>751</v>
      </c>
      <c r="M8806">
        <v>1993</v>
      </c>
      <c r="N8806">
        <v>133</v>
      </c>
      <c r="O8806">
        <v>147</v>
      </c>
    </row>
    <row r="8807" spans="1:15" x14ac:dyDescent="0.3">
      <c r="A8807" t="s">
        <v>23</v>
      </c>
      <c r="B8807">
        <v>1</v>
      </c>
      <c r="C8807">
        <v>1</v>
      </c>
      <c r="D8807">
        <v>1</v>
      </c>
      <c r="E8807" t="s">
        <v>8436</v>
      </c>
      <c r="F8807" t="s">
        <v>7946</v>
      </c>
      <c r="G8807" t="s">
        <v>23</v>
      </c>
      <c r="H8807" t="s">
        <v>8447</v>
      </c>
      <c r="I8807" t="s">
        <v>22</v>
      </c>
      <c r="M8807">
        <v>1993</v>
      </c>
      <c r="N8807">
        <v>141</v>
      </c>
      <c r="O8807">
        <v>152</v>
      </c>
    </row>
    <row r="8808" spans="1:15" x14ac:dyDescent="0.3">
      <c r="E8808" t="s">
        <v>8436</v>
      </c>
      <c r="F8808" t="s">
        <v>4159</v>
      </c>
      <c r="G8808" t="s">
        <v>14</v>
      </c>
      <c r="H8808" t="s">
        <v>8459</v>
      </c>
      <c r="I8808" t="s">
        <v>52</v>
      </c>
      <c r="J8808" t="s">
        <v>32</v>
      </c>
      <c r="M8808">
        <v>1993</v>
      </c>
      <c r="N8808">
        <v>148</v>
      </c>
      <c r="O8808">
        <v>152</v>
      </c>
    </row>
    <row r="8809" spans="1:15" x14ac:dyDescent="0.3">
      <c r="E8809" t="s">
        <v>8436</v>
      </c>
      <c r="F8809" t="s">
        <v>8453</v>
      </c>
      <c r="G8809" t="s">
        <v>17</v>
      </c>
      <c r="H8809" t="s">
        <v>8454</v>
      </c>
      <c r="I8809" t="s">
        <v>19</v>
      </c>
      <c r="M8809">
        <v>1993</v>
      </c>
      <c r="N8809">
        <v>165</v>
      </c>
      <c r="O8809">
        <v>168</v>
      </c>
    </row>
    <row r="8810" spans="1:15" x14ac:dyDescent="0.3">
      <c r="A8810" t="s">
        <v>14</v>
      </c>
      <c r="B8810">
        <v>1</v>
      </c>
      <c r="C8810">
        <v>1</v>
      </c>
      <c r="D8810">
        <v>1</v>
      </c>
      <c r="E8810" t="s">
        <v>8436</v>
      </c>
      <c r="F8810" t="s">
        <v>7948</v>
      </c>
      <c r="G8810" t="s">
        <v>14</v>
      </c>
      <c r="H8810" t="s">
        <v>8450</v>
      </c>
      <c r="I8810" t="s">
        <v>26</v>
      </c>
      <c r="M8810">
        <v>1993</v>
      </c>
      <c r="N8810">
        <v>195</v>
      </c>
      <c r="O8810">
        <v>201</v>
      </c>
    </row>
    <row r="8811" spans="1:15" x14ac:dyDescent="0.3">
      <c r="E8811" t="s">
        <v>8436</v>
      </c>
      <c r="F8811" t="s">
        <v>7948</v>
      </c>
      <c r="G8811" t="s">
        <v>17</v>
      </c>
      <c r="H8811" t="s">
        <v>8450</v>
      </c>
      <c r="I8811" t="s">
        <v>19</v>
      </c>
      <c r="M8811">
        <v>1993</v>
      </c>
      <c r="N8811">
        <v>195</v>
      </c>
      <c r="O8811">
        <v>201</v>
      </c>
    </row>
    <row r="8812" spans="1:15" x14ac:dyDescent="0.3">
      <c r="A8812" t="s">
        <v>14</v>
      </c>
      <c r="B8812">
        <v>1</v>
      </c>
      <c r="C8812">
        <v>1</v>
      </c>
      <c r="D8812">
        <v>1</v>
      </c>
      <c r="E8812" t="s">
        <v>8436</v>
      </c>
      <c r="F8812" t="s">
        <v>7738</v>
      </c>
      <c r="G8812" t="s">
        <v>14</v>
      </c>
      <c r="H8812" t="s">
        <v>8455</v>
      </c>
      <c r="I8812" t="s">
        <v>35</v>
      </c>
      <c r="J8812" t="s">
        <v>32</v>
      </c>
      <c r="M8812">
        <v>1993</v>
      </c>
      <c r="N8812">
        <v>205</v>
      </c>
      <c r="O8812">
        <v>210</v>
      </c>
    </row>
    <row r="8813" spans="1:15" x14ac:dyDescent="0.3">
      <c r="A8813" t="s">
        <v>237</v>
      </c>
      <c r="B8813">
        <v>0</v>
      </c>
      <c r="E8813" t="s">
        <v>8436</v>
      </c>
      <c r="F8813" t="s">
        <v>8448</v>
      </c>
      <c r="G8813" t="s">
        <v>17</v>
      </c>
      <c r="H8813" t="s">
        <v>8452</v>
      </c>
      <c r="I8813" t="s">
        <v>22</v>
      </c>
      <c r="M8813">
        <v>1993</v>
      </c>
      <c r="N8813">
        <v>224</v>
      </c>
      <c r="O8813">
        <v>233</v>
      </c>
    </row>
    <row r="8814" spans="1:15" x14ac:dyDescent="0.3">
      <c r="E8814" t="s">
        <v>8436</v>
      </c>
      <c r="F8814" t="s">
        <v>131</v>
      </c>
      <c r="G8814" t="s">
        <v>51</v>
      </c>
      <c r="H8814" t="s">
        <v>8441</v>
      </c>
      <c r="I8814" t="s">
        <v>52</v>
      </c>
      <c r="J8814" t="s">
        <v>60</v>
      </c>
      <c r="M8814">
        <v>1993</v>
      </c>
      <c r="N8814">
        <v>245</v>
      </c>
      <c r="O8814">
        <v>251</v>
      </c>
    </row>
    <row r="8815" spans="1:15" x14ac:dyDescent="0.3">
      <c r="A8815" t="s">
        <v>23</v>
      </c>
      <c r="B8815">
        <v>1</v>
      </c>
      <c r="C8815">
        <v>1</v>
      </c>
      <c r="D8815">
        <v>1</v>
      </c>
      <c r="E8815" t="s">
        <v>8436</v>
      </c>
      <c r="F8815" t="s">
        <v>8442</v>
      </c>
      <c r="G8815" t="s">
        <v>23</v>
      </c>
      <c r="H8815" t="s">
        <v>8443</v>
      </c>
      <c r="I8815" t="s">
        <v>52</v>
      </c>
      <c r="J8815" t="s">
        <v>112</v>
      </c>
      <c r="K8815" t="s">
        <v>1975</v>
      </c>
      <c r="M8815">
        <v>1993</v>
      </c>
      <c r="N8815">
        <v>317</v>
      </c>
      <c r="O8815">
        <v>332</v>
      </c>
    </row>
    <row r="8816" spans="1:15" x14ac:dyDescent="0.3">
      <c r="A8816" t="s">
        <v>23</v>
      </c>
      <c r="B8816">
        <v>1</v>
      </c>
      <c r="C8816">
        <v>1</v>
      </c>
      <c r="D8816">
        <v>1</v>
      </c>
      <c r="E8816" t="s">
        <v>8436</v>
      </c>
      <c r="F8816" t="s">
        <v>7944</v>
      </c>
      <c r="G8816" t="s">
        <v>23</v>
      </c>
      <c r="H8816" t="s">
        <v>8458</v>
      </c>
      <c r="I8816" t="s">
        <v>22</v>
      </c>
      <c r="M8816">
        <v>1993</v>
      </c>
      <c r="N8816">
        <v>326</v>
      </c>
      <c r="O8816">
        <v>332</v>
      </c>
    </row>
    <row r="8817" spans="1:15" x14ac:dyDescent="0.3">
      <c r="A8817" t="s">
        <v>14</v>
      </c>
      <c r="B8817">
        <v>1</v>
      </c>
      <c r="C8817">
        <v>1</v>
      </c>
      <c r="D8817">
        <v>1</v>
      </c>
      <c r="E8817" t="s">
        <v>8436</v>
      </c>
      <c r="F8817" t="s">
        <v>7948</v>
      </c>
      <c r="G8817" t="s">
        <v>14</v>
      </c>
      <c r="H8817" t="s">
        <v>8451</v>
      </c>
      <c r="I8817" t="s">
        <v>22</v>
      </c>
      <c r="M8817">
        <v>1993</v>
      </c>
      <c r="N8817">
        <v>346</v>
      </c>
      <c r="O8817">
        <v>352</v>
      </c>
    </row>
    <row r="8818" spans="1:15" x14ac:dyDescent="0.3">
      <c r="A8818" t="s">
        <v>14</v>
      </c>
      <c r="B8818">
        <v>1</v>
      </c>
      <c r="C8818">
        <v>1</v>
      </c>
      <c r="D8818">
        <v>1</v>
      </c>
      <c r="E8818" t="s">
        <v>8436</v>
      </c>
      <c r="F8818" t="s">
        <v>7738</v>
      </c>
      <c r="G8818" t="s">
        <v>14</v>
      </c>
      <c r="H8818" t="s">
        <v>8437</v>
      </c>
      <c r="I8818" t="s">
        <v>35</v>
      </c>
      <c r="J8818" t="s">
        <v>32</v>
      </c>
      <c r="M8818">
        <v>1993</v>
      </c>
      <c r="N8818">
        <v>354</v>
      </c>
      <c r="O8818">
        <v>359</v>
      </c>
    </row>
    <row r="8819" spans="1:15" x14ac:dyDescent="0.3">
      <c r="A8819" t="s">
        <v>14</v>
      </c>
      <c r="B8819">
        <v>0</v>
      </c>
      <c r="C8819">
        <v>1</v>
      </c>
      <c r="D8819" t="s">
        <v>14</v>
      </c>
      <c r="E8819" t="s">
        <v>8436</v>
      </c>
      <c r="F8819" t="s">
        <v>8439</v>
      </c>
      <c r="G8819" t="s">
        <v>23</v>
      </c>
      <c r="H8819" t="s">
        <v>8440</v>
      </c>
      <c r="I8819" t="s">
        <v>26</v>
      </c>
      <c r="M8819">
        <v>1993</v>
      </c>
      <c r="N8819">
        <v>361</v>
      </c>
      <c r="O8819">
        <v>368</v>
      </c>
    </row>
    <row r="8820" spans="1:15" x14ac:dyDescent="0.3">
      <c r="E8820" t="s">
        <v>8436</v>
      </c>
      <c r="F8820" t="s">
        <v>8439</v>
      </c>
      <c r="G8820" t="s">
        <v>51</v>
      </c>
      <c r="H8820" t="s">
        <v>8440</v>
      </c>
      <c r="I8820" t="s">
        <v>19</v>
      </c>
      <c r="M8820">
        <v>1993</v>
      </c>
      <c r="N8820">
        <v>361</v>
      </c>
      <c r="O8820">
        <v>368</v>
      </c>
    </row>
    <row r="8821" spans="1:15" x14ac:dyDescent="0.3">
      <c r="E8821" t="s">
        <v>8436</v>
      </c>
      <c r="F8821" t="s">
        <v>8456</v>
      </c>
      <c r="G8821" t="s">
        <v>14</v>
      </c>
      <c r="H8821" t="s">
        <v>8457</v>
      </c>
      <c r="I8821" t="s">
        <v>52</v>
      </c>
      <c r="J8821" t="s">
        <v>32</v>
      </c>
      <c r="M8821">
        <v>1993</v>
      </c>
      <c r="N8821">
        <v>403</v>
      </c>
      <c r="O8821">
        <v>405</v>
      </c>
    </row>
    <row r="8822" spans="1:15" x14ac:dyDescent="0.3">
      <c r="E8822" t="s">
        <v>8436</v>
      </c>
      <c r="F8822" t="s">
        <v>8456</v>
      </c>
      <c r="G8822" t="s">
        <v>23</v>
      </c>
      <c r="H8822" t="s">
        <v>8457</v>
      </c>
      <c r="I8822" t="s">
        <v>26</v>
      </c>
      <c r="M8822">
        <v>1993</v>
      </c>
      <c r="N8822">
        <v>403</v>
      </c>
      <c r="O8822">
        <v>405</v>
      </c>
    </row>
    <row r="8823" spans="1:15" x14ac:dyDescent="0.3">
      <c r="A8823" t="s">
        <v>237</v>
      </c>
      <c r="B8823">
        <v>0</v>
      </c>
      <c r="C8823">
        <v>0</v>
      </c>
      <c r="D8823">
        <v>0</v>
      </c>
      <c r="E8823" t="s">
        <v>8436</v>
      </c>
      <c r="F8823" t="s">
        <v>8456</v>
      </c>
      <c r="G8823" t="s">
        <v>51</v>
      </c>
      <c r="H8823" t="s">
        <v>8457</v>
      </c>
      <c r="I8823" t="s">
        <v>19</v>
      </c>
      <c r="M8823">
        <v>1993</v>
      </c>
      <c r="N8823">
        <v>403</v>
      </c>
      <c r="O8823">
        <v>405</v>
      </c>
    </row>
    <row r="8824" spans="1:15" x14ac:dyDescent="0.3">
      <c r="E8824" t="s">
        <v>8436</v>
      </c>
      <c r="F8824" t="s">
        <v>430</v>
      </c>
      <c r="G8824" t="s">
        <v>23</v>
      </c>
      <c r="H8824" t="s">
        <v>8446</v>
      </c>
      <c r="I8824" t="s">
        <v>26</v>
      </c>
      <c r="M8824">
        <v>1993</v>
      </c>
      <c r="N8824">
        <v>407</v>
      </c>
      <c r="O8824">
        <v>420</v>
      </c>
    </row>
    <row r="8825" spans="1:15" x14ac:dyDescent="0.3">
      <c r="A8825" t="s">
        <v>23</v>
      </c>
      <c r="B8825">
        <v>1</v>
      </c>
      <c r="C8825">
        <v>1</v>
      </c>
      <c r="D8825">
        <v>1</v>
      </c>
      <c r="E8825" t="s">
        <v>8340</v>
      </c>
      <c r="F8825" t="s">
        <v>8348</v>
      </c>
      <c r="G8825" t="s">
        <v>23</v>
      </c>
      <c r="H8825" t="s">
        <v>8349</v>
      </c>
      <c r="I8825" t="s">
        <v>22</v>
      </c>
      <c r="M8825">
        <v>1994</v>
      </c>
      <c r="N8825">
        <v>73</v>
      </c>
      <c r="O8825">
        <v>77</v>
      </c>
    </row>
    <row r="8826" spans="1:15" x14ac:dyDescent="0.3">
      <c r="A8826" t="s">
        <v>23</v>
      </c>
      <c r="B8826">
        <v>1</v>
      </c>
      <c r="C8826">
        <v>1</v>
      </c>
      <c r="D8826">
        <v>1</v>
      </c>
      <c r="E8826" t="s">
        <v>8340</v>
      </c>
      <c r="F8826" t="s">
        <v>8344</v>
      </c>
      <c r="G8826" t="s">
        <v>23</v>
      </c>
      <c r="H8826" t="s">
        <v>8345</v>
      </c>
      <c r="I8826" t="s">
        <v>22</v>
      </c>
      <c r="M8826">
        <v>1994</v>
      </c>
      <c r="N8826">
        <v>81</v>
      </c>
      <c r="O8826">
        <v>88</v>
      </c>
    </row>
    <row r="8827" spans="1:15" x14ac:dyDescent="0.3">
      <c r="A8827" t="s">
        <v>23</v>
      </c>
      <c r="B8827">
        <v>1</v>
      </c>
      <c r="C8827">
        <v>1</v>
      </c>
      <c r="D8827">
        <v>1</v>
      </c>
      <c r="E8827" t="s">
        <v>8340</v>
      </c>
      <c r="F8827" t="s">
        <v>8355</v>
      </c>
      <c r="G8827" t="s">
        <v>23</v>
      </c>
      <c r="H8827" t="s">
        <v>8356</v>
      </c>
      <c r="I8827" t="s">
        <v>22</v>
      </c>
      <c r="M8827">
        <v>1994</v>
      </c>
      <c r="N8827">
        <v>97</v>
      </c>
      <c r="O8827">
        <v>108</v>
      </c>
    </row>
    <row r="8828" spans="1:15" x14ac:dyDescent="0.3">
      <c r="A8828" t="s">
        <v>14</v>
      </c>
      <c r="B8828">
        <v>1</v>
      </c>
      <c r="C8828">
        <v>1</v>
      </c>
      <c r="D8828">
        <v>1</v>
      </c>
      <c r="E8828" t="s">
        <v>8340</v>
      </c>
      <c r="F8828" t="s">
        <v>8342</v>
      </c>
      <c r="G8828" t="s">
        <v>14</v>
      </c>
      <c r="H8828" t="s">
        <v>8343</v>
      </c>
      <c r="I8828" t="s">
        <v>35</v>
      </c>
      <c r="J8828" t="s">
        <v>46</v>
      </c>
      <c r="K8828" t="s">
        <v>47</v>
      </c>
      <c r="L8828" t="s">
        <v>43</v>
      </c>
      <c r="M8828">
        <v>1994</v>
      </c>
      <c r="N8828">
        <v>110</v>
      </c>
      <c r="O8828">
        <v>120</v>
      </c>
    </row>
    <row r="8829" spans="1:15" x14ac:dyDescent="0.3">
      <c r="E8829" t="s">
        <v>8340</v>
      </c>
      <c r="F8829" t="s">
        <v>8352</v>
      </c>
      <c r="G8829" t="s">
        <v>17</v>
      </c>
      <c r="H8829" t="s">
        <v>8353</v>
      </c>
      <c r="I8829" t="s">
        <v>26</v>
      </c>
      <c r="M8829">
        <v>1994</v>
      </c>
      <c r="N8829">
        <v>293</v>
      </c>
      <c r="O8829">
        <v>313</v>
      </c>
    </row>
    <row r="8830" spans="1:15" x14ac:dyDescent="0.3">
      <c r="A8830" t="s">
        <v>14</v>
      </c>
      <c r="B8830">
        <v>0</v>
      </c>
      <c r="C8830">
        <v>0</v>
      </c>
      <c r="D8830">
        <v>1</v>
      </c>
      <c r="E8830" t="s">
        <v>8340</v>
      </c>
      <c r="F8830" t="s">
        <v>3232</v>
      </c>
      <c r="G8830" t="s">
        <v>14</v>
      </c>
      <c r="H8830" t="s">
        <v>8341</v>
      </c>
      <c r="I8830" t="s">
        <v>41</v>
      </c>
      <c r="J8830" t="s">
        <v>32</v>
      </c>
      <c r="M8830">
        <v>1994</v>
      </c>
      <c r="N8830">
        <v>309</v>
      </c>
      <c r="O8830">
        <v>313</v>
      </c>
    </row>
    <row r="8831" spans="1:15" x14ac:dyDescent="0.3">
      <c r="A8831" t="s">
        <v>237</v>
      </c>
      <c r="B8831">
        <v>0</v>
      </c>
      <c r="E8831" t="s">
        <v>8340</v>
      </c>
      <c r="F8831" t="s">
        <v>8351</v>
      </c>
      <c r="G8831" t="s">
        <v>17</v>
      </c>
      <c r="H8831" t="s">
        <v>8347</v>
      </c>
      <c r="I8831" t="s">
        <v>26</v>
      </c>
      <c r="M8831">
        <v>1994</v>
      </c>
      <c r="N8831">
        <v>542</v>
      </c>
      <c r="O8831">
        <v>561</v>
      </c>
    </row>
    <row r="8832" spans="1:15" x14ac:dyDescent="0.3">
      <c r="E8832" t="s">
        <v>8340</v>
      </c>
      <c r="F8832" t="s">
        <v>8346</v>
      </c>
      <c r="G8832" t="s">
        <v>17</v>
      </c>
      <c r="H8832" t="s">
        <v>8347</v>
      </c>
      <c r="I8832" t="s">
        <v>19</v>
      </c>
      <c r="M8832">
        <v>1994</v>
      </c>
      <c r="N8832">
        <v>542</v>
      </c>
      <c r="O8832">
        <v>563</v>
      </c>
    </row>
    <row r="8833" spans="1:15" x14ac:dyDescent="0.3">
      <c r="A8833" t="s">
        <v>14</v>
      </c>
      <c r="B8833">
        <v>0</v>
      </c>
      <c r="C8833">
        <v>0</v>
      </c>
      <c r="D8833">
        <v>1</v>
      </c>
      <c r="E8833" t="s">
        <v>8340</v>
      </c>
      <c r="F8833" t="s">
        <v>3232</v>
      </c>
      <c r="G8833" t="s">
        <v>14</v>
      </c>
      <c r="H8833" t="s">
        <v>8354</v>
      </c>
      <c r="I8833" t="s">
        <v>52</v>
      </c>
      <c r="J8833" t="s">
        <v>32</v>
      </c>
      <c r="M8833">
        <v>1994</v>
      </c>
      <c r="N8833">
        <v>557</v>
      </c>
      <c r="O8833">
        <v>561</v>
      </c>
    </row>
    <row r="8834" spans="1:15" x14ac:dyDescent="0.3">
      <c r="E8834" t="s">
        <v>8340</v>
      </c>
      <c r="F8834" t="s">
        <v>430</v>
      </c>
      <c r="G8834" t="s">
        <v>23</v>
      </c>
      <c r="H8834" t="s">
        <v>8350</v>
      </c>
      <c r="I8834" t="s">
        <v>19</v>
      </c>
      <c r="M8834">
        <v>1994</v>
      </c>
      <c r="N8834">
        <v>564</v>
      </c>
      <c r="O8834">
        <v>577</v>
      </c>
    </row>
    <row r="8835" spans="1:15" x14ac:dyDescent="0.3">
      <c r="A8835" t="s">
        <v>23</v>
      </c>
      <c r="B8835">
        <v>1</v>
      </c>
      <c r="C8835">
        <v>1</v>
      </c>
      <c r="D8835">
        <v>1</v>
      </c>
      <c r="E8835" t="s">
        <v>8340</v>
      </c>
      <c r="F8835" t="s">
        <v>8348</v>
      </c>
      <c r="G8835" t="s">
        <v>23</v>
      </c>
      <c r="H8835" t="s">
        <v>8349</v>
      </c>
      <c r="I8835" t="s">
        <v>22</v>
      </c>
      <c r="M8835">
        <v>1995</v>
      </c>
      <c r="N8835">
        <v>73</v>
      </c>
      <c r="O8835">
        <v>77</v>
      </c>
    </row>
    <row r="8836" spans="1:15" x14ac:dyDescent="0.3">
      <c r="A8836" t="s">
        <v>23</v>
      </c>
      <c r="B8836">
        <v>1</v>
      </c>
      <c r="C8836">
        <v>1</v>
      </c>
      <c r="D8836">
        <v>1</v>
      </c>
      <c r="E8836" t="s">
        <v>8340</v>
      </c>
      <c r="F8836" t="s">
        <v>8344</v>
      </c>
      <c r="G8836" t="s">
        <v>23</v>
      </c>
      <c r="H8836" t="s">
        <v>8345</v>
      </c>
      <c r="I8836" t="s">
        <v>22</v>
      </c>
      <c r="M8836">
        <v>1995</v>
      </c>
      <c r="N8836">
        <v>81</v>
      </c>
      <c r="O8836">
        <v>88</v>
      </c>
    </row>
    <row r="8837" spans="1:15" x14ac:dyDescent="0.3">
      <c r="A8837" t="s">
        <v>23</v>
      </c>
      <c r="B8837">
        <v>1</v>
      </c>
      <c r="C8837">
        <v>1</v>
      </c>
      <c r="D8837">
        <v>1</v>
      </c>
      <c r="E8837" t="s">
        <v>8340</v>
      </c>
      <c r="F8837" t="s">
        <v>8355</v>
      </c>
      <c r="G8837" t="s">
        <v>23</v>
      </c>
      <c r="H8837" t="s">
        <v>8356</v>
      </c>
      <c r="I8837" t="s">
        <v>22</v>
      </c>
      <c r="M8837">
        <v>1995</v>
      </c>
      <c r="N8837">
        <v>97</v>
      </c>
      <c r="O8837">
        <v>108</v>
      </c>
    </row>
    <row r="8838" spans="1:15" x14ac:dyDescent="0.3">
      <c r="A8838" t="s">
        <v>14</v>
      </c>
      <c r="B8838">
        <v>1</v>
      </c>
      <c r="C8838">
        <v>1</v>
      </c>
      <c r="D8838">
        <v>1</v>
      </c>
      <c r="E8838" t="s">
        <v>8340</v>
      </c>
      <c r="F8838" t="s">
        <v>8342</v>
      </c>
      <c r="G8838" t="s">
        <v>14</v>
      </c>
      <c r="H8838" t="s">
        <v>8343</v>
      </c>
      <c r="I8838" t="s">
        <v>35</v>
      </c>
      <c r="J8838" t="s">
        <v>46</v>
      </c>
      <c r="K8838" t="s">
        <v>47</v>
      </c>
      <c r="L8838" t="s">
        <v>43</v>
      </c>
      <c r="M8838">
        <v>1995</v>
      </c>
      <c r="N8838">
        <v>110</v>
      </c>
      <c r="O8838">
        <v>120</v>
      </c>
    </row>
    <row r="8839" spans="1:15" x14ac:dyDescent="0.3">
      <c r="E8839" t="s">
        <v>8340</v>
      </c>
      <c r="F8839" t="s">
        <v>8352</v>
      </c>
      <c r="G8839" t="s">
        <v>17</v>
      </c>
      <c r="H8839" t="s">
        <v>8353</v>
      </c>
      <c r="I8839" t="s">
        <v>26</v>
      </c>
      <c r="M8839">
        <v>1995</v>
      </c>
      <c r="N8839">
        <v>293</v>
      </c>
      <c r="O8839">
        <v>313</v>
      </c>
    </row>
    <row r="8840" spans="1:15" x14ac:dyDescent="0.3">
      <c r="A8840" t="s">
        <v>14</v>
      </c>
      <c r="B8840">
        <v>0</v>
      </c>
      <c r="C8840">
        <v>0</v>
      </c>
      <c r="D8840">
        <v>1</v>
      </c>
      <c r="E8840" t="s">
        <v>8340</v>
      </c>
      <c r="F8840" t="s">
        <v>3232</v>
      </c>
      <c r="G8840" t="s">
        <v>14</v>
      </c>
      <c r="H8840" t="s">
        <v>8341</v>
      </c>
      <c r="I8840" t="s">
        <v>41</v>
      </c>
      <c r="J8840" t="s">
        <v>32</v>
      </c>
      <c r="M8840">
        <v>1995</v>
      </c>
      <c r="N8840">
        <v>309</v>
      </c>
      <c r="O8840">
        <v>313</v>
      </c>
    </row>
    <row r="8841" spans="1:15" x14ac:dyDescent="0.3">
      <c r="E8841" t="s">
        <v>8340</v>
      </c>
      <c r="F8841" t="s">
        <v>8346</v>
      </c>
      <c r="G8841" t="s">
        <v>17</v>
      </c>
      <c r="H8841" t="s">
        <v>8347</v>
      </c>
      <c r="I8841" t="s">
        <v>19</v>
      </c>
      <c r="M8841">
        <v>1995</v>
      </c>
      <c r="N8841">
        <v>542</v>
      </c>
      <c r="O8841">
        <v>563</v>
      </c>
    </row>
    <row r="8842" spans="1:15" x14ac:dyDescent="0.3">
      <c r="A8842" t="s">
        <v>237</v>
      </c>
      <c r="B8842">
        <v>0</v>
      </c>
      <c r="E8842" t="s">
        <v>8340</v>
      </c>
      <c r="F8842" t="s">
        <v>8351</v>
      </c>
      <c r="G8842" t="s">
        <v>17</v>
      </c>
      <c r="H8842" t="s">
        <v>8347</v>
      </c>
      <c r="I8842" t="s">
        <v>26</v>
      </c>
      <c r="M8842">
        <v>1995</v>
      </c>
      <c r="N8842">
        <v>542</v>
      </c>
      <c r="O8842">
        <v>561</v>
      </c>
    </row>
    <row r="8843" spans="1:15" x14ac:dyDescent="0.3">
      <c r="A8843" t="s">
        <v>14</v>
      </c>
      <c r="B8843">
        <v>0</v>
      </c>
      <c r="C8843">
        <v>0</v>
      </c>
      <c r="D8843">
        <v>1</v>
      </c>
      <c r="E8843" t="s">
        <v>8340</v>
      </c>
      <c r="F8843" t="s">
        <v>3232</v>
      </c>
      <c r="G8843" t="s">
        <v>14</v>
      </c>
      <c r="H8843" t="s">
        <v>8354</v>
      </c>
      <c r="I8843" t="s">
        <v>52</v>
      </c>
      <c r="J8843" t="s">
        <v>32</v>
      </c>
      <c r="M8843">
        <v>1995</v>
      </c>
      <c r="N8843">
        <v>557</v>
      </c>
      <c r="O8843">
        <v>561</v>
      </c>
    </row>
    <row r="8844" spans="1:15" x14ac:dyDescent="0.3">
      <c r="E8844" t="s">
        <v>8340</v>
      </c>
      <c r="F8844" t="s">
        <v>430</v>
      </c>
      <c r="G8844" t="s">
        <v>17</v>
      </c>
      <c r="H8844" t="s">
        <v>8350</v>
      </c>
      <c r="I8844" t="s">
        <v>19</v>
      </c>
      <c r="M8844">
        <v>1995</v>
      </c>
      <c r="N8844">
        <v>564</v>
      </c>
      <c r="O8844">
        <v>577</v>
      </c>
    </row>
    <row r="8845" spans="1:15" x14ac:dyDescent="0.3">
      <c r="E8845" t="s">
        <v>8460</v>
      </c>
      <c r="F8845" t="s">
        <v>8553</v>
      </c>
      <c r="G8845" t="s">
        <v>14</v>
      </c>
      <c r="H8845" t="s">
        <v>8550</v>
      </c>
      <c r="I8845" t="s">
        <v>26</v>
      </c>
      <c r="M8845">
        <v>1996</v>
      </c>
      <c r="N8845">
        <v>0</v>
      </c>
      <c r="O8845">
        <v>12</v>
      </c>
    </row>
    <row r="8846" spans="1:15" x14ac:dyDescent="0.3">
      <c r="E8846" t="s">
        <v>8460</v>
      </c>
      <c r="F8846" t="s">
        <v>1024</v>
      </c>
      <c r="G8846" t="s">
        <v>14</v>
      </c>
      <c r="H8846" t="s">
        <v>8550</v>
      </c>
      <c r="I8846" t="s">
        <v>41</v>
      </c>
      <c r="J8846" t="s">
        <v>32</v>
      </c>
      <c r="M8846">
        <v>1996</v>
      </c>
      <c r="N8846">
        <v>7</v>
      </c>
      <c r="O8846">
        <v>12</v>
      </c>
    </row>
    <row r="8847" spans="1:15" x14ac:dyDescent="0.3">
      <c r="A8847" t="s">
        <v>23</v>
      </c>
      <c r="B8847">
        <v>1</v>
      </c>
      <c r="C8847">
        <v>1</v>
      </c>
      <c r="D8847">
        <v>1</v>
      </c>
      <c r="E8847" t="s">
        <v>8460</v>
      </c>
      <c r="F8847" t="s">
        <v>8556</v>
      </c>
      <c r="G8847" t="s">
        <v>23</v>
      </c>
      <c r="H8847" t="s">
        <v>8557</v>
      </c>
      <c r="I8847" t="s">
        <v>19</v>
      </c>
      <c r="M8847">
        <v>1996</v>
      </c>
      <c r="N8847">
        <v>24</v>
      </c>
      <c r="O8847">
        <v>43</v>
      </c>
    </row>
    <row r="8848" spans="1:15" x14ac:dyDescent="0.3">
      <c r="E8848" t="s">
        <v>8460</v>
      </c>
      <c r="F8848" t="s">
        <v>8554</v>
      </c>
      <c r="G8848" t="s">
        <v>23</v>
      </c>
      <c r="H8848" t="s">
        <v>8555</v>
      </c>
      <c r="I8848" t="s">
        <v>26</v>
      </c>
      <c r="M8848">
        <v>1996</v>
      </c>
      <c r="N8848">
        <v>33</v>
      </c>
      <c r="O8848">
        <v>43</v>
      </c>
    </row>
    <row r="8849" spans="1:15" x14ac:dyDescent="0.3">
      <c r="A8849" t="s">
        <v>14</v>
      </c>
      <c r="B8849">
        <v>1</v>
      </c>
      <c r="C8849">
        <v>1</v>
      </c>
      <c r="D8849">
        <v>1</v>
      </c>
      <c r="E8849" t="s">
        <v>8460</v>
      </c>
      <c r="F8849" t="s">
        <v>8467</v>
      </c>
      <c r="G8849" t="s">
        <v>14</v>
      </c>
      <c r="H8849" t="s">
        <v>8559</v>
      </c>
      <c r="I8849" t="s">
        <v>35</v>
      </c>
      <c r="J8849" t="s">
        <v>32</v>
      </c>
      <c r="M8849">
        <v>1996</v>
      </c>
      <c r="N8849">
        <v>75</v>
      </c>
      <c r="O8849">
        <v>80</v>
      </c>
    </row>
    <row r="8850" spans="1:15" x14ac:dyDescent="0.3">
      <c r="E8850" t="s">
        <v>8460</v>
      </c>
      <c r="F8850" t="s">
        <v>1024</v>
      </c>
      <c r="G8850" t="s">
        <v>14</v>
      </c>
      <c r="H8850" t="s">
        <v>8560</v>
      </c>
      <c r="I8850" t="s">
        <v>41</v>
      </c>
      <c r="J8850" t="s">
        <v>32</v>
      </c>
      <c r="M8850">
        <v>1996</v>
      </c>
      <c r="N8850">
        <v>286</v>
      </c>
      <c r="O8850">
        <v>291</v>
      </c>
    </row>
    <row r="8851" spans="1:15" x14ac:dyDescent="0.3">
      <c r="A8851" t="s">
        <v>14</v>
      </c>
      <c r="B8851">
        <v>1</v>
      </c>
      <c r="C8851">
        <v>1</v>
      </c>
      <c r="D8851">
        <v>1</v>
      </c>
      <c r="E8851" t="s">
        <v>8460</v>
      </c>
      <c r="F8851" t="s">
        <v>8467</v>
      </c>
      <c r="G8851" t="s">
        <v>14</v>
      </c>
      <c r="H8851" t="s">
        <v>8552</v>
      </c>
      <c r="I8851" t="s">
        <v>35</v>
      </c>
      <c r="J8851" t="s">
        <v>32</v>
      </c>
      <c r="M8851">
        <v>1996</v>
      </c>
      <c r="N8851">
        <v>308</v>
      </c>
      <c r="O8851">
        <v>313</v>
      </c>
    </row>
    <row r="8852" spans="1:15" x14ac:dyDescent="0.3">
      <c r="A8852" t="s">
        <v>14</v>
      </c>
      <c r="B8852">
        <v>1</v>
      </c>
      <c r="C8852">
        <v>1</v>
      </c>
      <c r="D8852">
        <v>1</v>
      </c>
      <c r="E8852" t="s">
        <v>8460</v>
      </c>
      <c r="F8852" t="s">
        <v>8467</v>
      </c>
      <c r="G8852" t="s">
        <v>14</v>
      </c>
      <c r="H8852" t="s">
        <v>8551</v>
      </c>
      <c r="I8852" t="s">
        <v>35</v>
      </c>
      <c r="J8852" t="s">
        <v>32</v>
      </c>
      <c r="M8852">
        <v>1996</v>
      </c>
      <c r="N8852">
        <v>415</v>
      </c>
      <c r="O8852">
        <v>420</v>
      </c>
    </row>
    <row r="8853" spans="1:15" x14ac:dyDescent="0.3">
      <c r="E8853" t="s">
        <v>8460</v>
      </c>
      <c r="F8853" t="s">
        <v>430</v>
      </c>
      <c r="G8853" t="s">
        <v>23</v>
      </c>
      <c r="H8853" t="s">
        <v>8558</v>
      </c>
      <c r="I8853" t="s">
        <v>22</v>
      </c>
      <c r="M8853">
        <v>1996</v>
      </c>
      <c r="N8853">
        <v>464</v>
      </c>
      <c r="O8853">
        <v>477</v>
      </c>
    </row>
    <row r="8854" spans="1:15" x14ac:dyDescent="0.3">
      <c r="E8854" t="s">
        <v>8561</v>
      </c>
      <c r="F8854" t="s">
        <v>2112</v>
      </c>
      <c r="G8854" t="s">
        <v>14</v>
      </c>
      <c r="H8854" t="s">
        <v>8596</v>
      </c>
      <c r="I8854" t="s">
        <v>26</v>
      </c>
      <c r="M8854">
        <v>1997</v>
      </c>
      <c r="N8854">
        <v>0</v>
      </c>
      <c r="O8854">
        <v>6</v>
      </c>
    </row>
    <row r="8855" spans="1:15" x14ac:dyDescent="0.3">
      <c r="A8855" t="s">
        <v>14</v>
      </c>
      <c r="B8855">
        <v>1</v>
      </c>
      <c r="C8855">
        <v>1</v>
      </c>
      <c r="D8855">
        <v>1</v>
      </c>
      <c r="E8855" t="s">
        <v>8561</v>
      </c>
      <c r="F8855" t="s">
        <v>1024</v>
      </c>
      <c r="G8855" t="s">
        <v>14</v>
      </c>
      <c r="H8855" t="s">
        <v>8571</v>
      </c>
      <c r="I8855" t="s">
        <v>35</v>
      </c>
      <c r="J8855" t="s">
        <v>32</v>
      </c>
      <c r="M8855">
        <v>1997</v>
      </c>
      <c r="N8855">
        <v>30</v>
      </c>
      <c r="O8855">
        <v>35</v>
      </c>
    </row>
    <row r="8856" spans="1:15" x14ac:dyDescent="0.3">
      <c r="A8856" t="s">
        <v>14</v>
      </c>
      <c r="B8856">
        <v>1</v>
      </c>
      <c r="C8856">
        <v>1</v>
      </c>
      <c r="D8856">
        <v>1</v>
      </c>
      <c r="E8856" t="s">
        <v>8561</v>
      </c>
      <c r="F8856" t="s">
        <v>8467</v>
      </c>
      <c r="G8856" t="s">
        <v>14</v>
      </c>
      <c r="H8856" t="s">
        <v>8591</v>
      </c>
      <c r="I8856" t="s">
        <v>35</v>
      </c>
      <c r="J8856" t="s">
        <v>32</v>
      </c>
      <c r="M8856">
        <v>1997</v>
      </c>
      <c r="N8856">
        <v>84</v>
      </c>
      <c r="O8856">
        <v>89</v>
      </c>
    </row>
    <row r="8857" spans="1:15" x14ac:dyDescent="0.3">
      <c r="E8857" t="s">
        <v>8561</v>
      </c>
      <c r="F8857" t="s">
        <v>8582</v>
      </c>
      <c r="G8857" t="s">
        <v>17</v>
      </c>
      <c r="H8857" t="s">
        <v>8583</v>
      </c>
      <c r="I8857" t="s">
        <v>26</v>
      </c>
      <c r="M8857">
        <v>1997</v>
      </c>
      <c r="N8857">
        <v>122</v>
      </c>
      <c r="O8857">
        <v>125</v>
      </c>
    </row>
    <row r="8858" spans="1:15" x14ac:dyDescent="0.3">
      <c r="A8858" t="s">
        <v>51</v>
      </c>
      <c r="B8858">
        <v>1</v>
      </c>
      <c r="C8858">
        <v>1</v>
      </c>
      <c r="D8858">
        <v>1</v>
      </c>
      <c r="E8858" t="s">
        <v>8561</v>
      </c>
      <c r="F8858" t="s">
        <v>8582</v>
      </c>
      <c r="G8858" t="s">
        <v>51</v>
      </c>
      <c r="H8858" t="s">
        <v>8583</v>
      </c>
      <c r="I8858" t="s">
        <v>19</v>
      </c>
      <c r="M8858">
        <v>1997</v>
      </c>
      <c r="N8858">
        <v>122</v>
      </c>
      <c r="O8858">
        <v>125</v>
      </c>
    </row>
    <row r="8859" spans="1:15" x14ac:dyDescent="0.3">
      <c r="E8859" t="s">
        <v>8561</v>
      </c>
      <c r="F8859" t="s">
        <v>8564</v>
      </c>
      <c r="G8859" t="s">
        <v>17</v>
      </c>
      <c r="H8859" t="s">
        <v>8569</v>
      </c>
      <c r="I8859" t="s">
        <v>19</v>
      </c>
      <c r="M8859">
        <v>1997</v>
      </c>
      <c r="N8859">
        <v>130</v>
      </c>
      <c r="O8859">
        <v>135</v>
      </c>
    </row>
    <row r="8860" spans="1:15" x14ac:dyDescent="0.3">
      <c r="A8860" t="s">
        <v>237</v>
      </c>
      <c r="B8860">
        <v>0</v>
      </c>
      <c r="C8860">
        <v>0</v>
      </c>
      <c r="D8860">
        <v>0</v>
      </c>
      <c r="E8860" t="s">
        <v>8561</v>
      </c>
      <c r="F8860" t="s">
        <v>8564</v>
      </c>
      <c r="G8860" t="s">
        <v>14</v>
      </c>
      <c r="H8860" t="s">
        <v>8569</v>
      </c>
      <c r="I8860" t="s">
        <v>26</v>
      </c>
      <c r="M8860">
        <v>1997</v>
      </c>
      <c r="N8860">
        <v>130</v>
      </c>
      <c r="O8860">
        <v>135</v>
      </c>
    </row>
    <row r="8861" spans="1:15" x14ac:dyDescent="0.3">
      <c r="A8861" t="s">
        <v>14</v>
      </c>
      <c r="B8861">
        <v>1</v>
      </c>
      <c r="C8861">
        <v>1</v>
      </c>
      <c r="D8861">
        <v>1</v>
      </c>
      <c r="E8861" t="s">
        <v>8561</v>
      </c>
      <c r="F8861" t="s">
        <v>1024</v>
      </c>
      <c r="G8861" t="s">
        <v>14</v>
      </c>
      <c r="H8861" t="s">
        <v>8563</v>
      </c>
      <c r="I8861" t="s">
        <v>41</v>
      </c>
      <c r="J8861" t="s">
        <v>32</v>
      </c>
      <c r="M8861">
        <v>1997</v>
      </c>
      <c r="N8861">
        <v>162</v>
      </c>
      <c r="O8861">
        <v>167</v>
      </c>
    </row>
    <row r="8862" spans="1:15" x14ac:dyDescent="0.3">
      <c r="E8862" t="s">
        <v>8561</v>
      </c>
      <c r="F8862" t="s">
        <v>8586</v>
      </c>
      <c r="G8862" t="s">
        <v>17</v>
      </c>
      <c r="H8862" t="s">
        <v>8587</v>
      </c>
      <c r="I8862" t="s">
        <v>19</v>
      </c>
      <c r="M8862">
        <v>1997</v>
      </c>
      <c r="N8862">
        <v>221</v>
      </c>
      <c r="O8862">
        <v>229</v>
      </c>
    </row>
    <row r="8863" spans="1:15" x14ac:dyDescent="0.3">
      <c r="A8863" t="s">
        <v>237</v>
      </c>
      <c r="B8863">
        <v>0</v>
      </c>
      <c r="C8863">
        <v>0</v>
      </c>
      <c r="D8863">
        <v>0</v>
      </c>
      <c r="E8863" t="s">
        <v>8561</v>
      </c>
      <c r="F8863" t="s">
        <v>8564</v>
      </c>
      <c r="G8863" t="s">
        <v>14</v>
      </c>
      <c r="H8863" t="s">
        <v>8593</v>
      </c>
      <c r="I8863" t="s">
        <v>26</v>
      </c>
      <c r="M8863">
        <v>1997</v>
      </c>
      <c r="N8863">
        <v>224</v>
      </c>
      <c r="O8863">
        <v>229</v>
      </c>
    </row>
    <row r="8864" spans="1:15" x14ac:dyDescent="0.3">
      <c r="A8864" t="s">
        <v>237</v>
      </c>
      <c r="B8864">
        <v>0</v>
      </c>
      <c r="C8864">
        <v>0</v>
      </c>
      <c r="D8864">
        <v>0</v>
      </c>
      <c r="E8864" t="s">
        <v>8561</v>
      </c>
      <c r="F8864" t="s">
        <v>8564</v>
      </c>
      <c r="G8864" t="s">
        <v>14</v>
      </c>
      <c r="H8864" t="s">
        <v>8566</v>
      </c>
      <c r="I8864" t="s">
        <v>22</v>
      </c>
      <c r="M8864">
        <v>1997</v>
      </c>
      <c r="N8864">
        <v>287</v>
      </c>
      <c r="O8864">
        <v>292</v>
      </c>
    </row>
    <row r="8865" spans="1:15" x14ac:dyDescent="0.3">
      <c r="A8865" t="s">
        <v>237</v>
      </c>
      <c r="B8865">
        <v>0</v>
      </c>
      <c r="C8865">
        <v>0</v>
      </c>
      <c r="D8865">
        <v>0</v>
      </c>
      <c r="E8865" t="s">
        <v>8561</v>
      </c>
      <c r="F8865" t="s">
        <v>8564</v>
      </c>
      <c r="G8865" t="s">
        <v>14</v>
      </c>
      <c r="H8865" t="s">
        <v>8565</v>
      </c>
      <c r="I8865" t="s">
        <v>26</v>
      </c>
      <c r="M8865">
        <v>1997</v>
      </c>
      <c r="N8865">
        <v>327</v>
      </c>
      <c r="O8865">
        <v>332</v>
      </c>
    </row>
    <row r="8866" spans="1:15" x14ac:dyDescent="0.3">
      <c r="E8866" t="s">
        <v>8561</v>
      </c>
      <c r="F8866" t="s">
        <v>8567</v>
      </c>
      <c r="G8866" t="s">
        <v>17</v>
      </c>
      <c r="H8866" t="s">
        <v>8568</v>
      </c>
      <c r="I8866" t="s">
        <v>19</v>
      </c>
      <c r="M8866">
        <v>1997</v>
      </c>
      <c r="N8866">
        <v>327</v>
      </c>
      <c r="O8866">
        <v>342</v>
      </c>
    </row>
    <row r="8867" spans="1:15" x14ac:dyDescent="0.3">
      <c r="A8867" t="s">
        <v>14</v>
      </c>
      <c r="B8867">
        <v>1</v>
      </c>
      <c r="C8867">
        <v>1</v>
      </c>
      <c r="D8867">
        <v>1</v>
      </c>
      <c r="E8867" t="s">
        <v>8561</v>
      </c>
      <c r="F8867" t="s">
        <v>8467</v>
      </c>
      <c r="G8867" t="s">
        <v>14</v>
      </c>
      <c r="H8867" t="s">
        <v>8580</v>
      </c>
      <c r="I8867" t="s">
        <v>35</v>
      </c>
      <c r="J8867" t="s">
        <v>32</v>
      </c>
      <c r="M8867">
        <v>1997</v>
      </c>
      <c r="N8867">
        <v>343</v>
      </c>
      <c r="O8867">
        <v>348</v>
      </c>
    </row>
    <row r="8868" spans="1:15" x14ac:dyDescent="0.3">
      <c r="A8868" t="s">
        <v>14</v>
      </c>
      <c r="B8868">
        <v>1</v>
      </c>
      <c r="C8868">
        <v>1</v>
      </c>
      <c r="D8868">
        <v>1</v>
      </c>
      <c r="E8868" t="s">
        <v>8561</v>
      </c>
      <c r="F8868" t="s">
        <v>1024</v>
      </c>
      <c r="G8868" t="s">
        <v>14</v>
      </c>
      <c r="H8868" t="s">
        <v>8562</v>
      </c>
      <c r="I8868" t="s">
        <v>35</v>
      </c>
      <c r="J8868" t="s">
        <v>32</v>
      </c>
      <c r="M8868">
        <v>1997</v>
      </c>
      <c r="N8868">
        <v>381</v>
      </c>
      <c r="O8868">
        <v>386</v>
      </c>
    </row>
    <row r="8869" spans="1:15" x14ac:dyDescent="0.3">
      <c r="E8869" t="s">
        <v>8561</v>
      </c>
      <c r="F8869" t="s">
        <v>8578</v>
      </c>
      <c r="G8869" t="s">
        <v>17</v>
      </c>
      <c r="H8869" t="s">
        <v>8579</v>
      </c>
      <c r="I8869" t="s">
        <v>19</v>
      </c>
      <c r="M8869">
        <v>1997</v>
      </c>
      <c r="N8869">
        <v>449</v>
      </c>
      <c r="O8869">
        <v>467</v>
      </c>
    </row>
    <row r="8870" spans="1:15" x14ac:dyDescent="0.3">
      <c r="A8870" t="s">
        <v>14</v>
      </c>
      <c r="B8870">
        <v>1</v>
      </c>
      <c r="C8870">
        <v>1</v>
      </c>
      <c r="D8870">
        <v>1</v>
      </c>
      <c r="E8870" t="s">
        <v>8561</v>
      </c>
      <c r="F8870" t="s">
        <v>1024</v>
      </c>
      <c r="G8870" t="s">
        <v>14</v>
      </c>
      <c r="H8870" t="s">
        <v>8590</v>
      </c>
      <c r="I8870" t="s">
        <v>41</v>
      </c>
      <c r="J8870" t="s">
        <v>32</v>
      </c>
      <c r="M8870">
        <v>1997</v>
      </c>
      <c r="N8870">
        <v>469</v>
      </c>
      <c r="O8870">
        <v>474</v>
      </c>
    </row>
    <row r="8871" spans="1:15" x14ac:dyDescent="0.3">
      <c r="E8871" t="s">
        <v>8561</v>
      </c>
      <c r="F8871" t="s">
        <v>8576</v>
      </c>
      <c r="G8871" t="s">
        <v>14</v>
      </c>
      <c r="H8871" t="s">
        <v>8577</v>
      </c>
      <c r="I8871" t="s">
        <v>26</v>
      </c>
      <c r="M8871">
        <v>1997</v>
      </c>
      <c r="N8871">
        <v>488</v>
      </c>
      <c r="O8871">
        <v>505</v>
      </c>
    </row>
    <row r="8872" spans="1:15" x14ac:dyDescent="0.3">
      <c r="E8872" t="s">
        <v>8561</v>
      </c>
      <c r="F8872" t="s">
        <v>8574</v>
      </c>
      <c r="G8872" t="s">
        <v>51</v>
      </c>
      <c r="H8872" t="s">
        <v>8575</v>
      </c>
      <c r="I8872" t="s">
        <v>19</v>
      </c>
      <c r="M8872">
        <v>1997</v>
      </c>
      <c r="N8872">
        <v>534</v>
      </c>
      <c r="O8872">
        <v>567</v>
      </c>
    </row>
    <row r="8873" spans="1:15" x14ac:dyDescent="0.3">
      <c r="A8873" t="s">
        <v>237</v>
      </c>
      <c r="B8873">
        <v>0</v>
      </c>
      <c r="E8873" t="s">
        <v>8561</v>
      </c>
      <c r="F8873" t="s">
        <v>8594</v>
      </c>
      <c r="G8873" t="s">
        <v>17</v>
      </c>
      <c r="H8873" t="s">
        <v>8595</v>
      </c>
      <c r="I8873" t="s">
        <v>26</v>
      </c>
      <c r="M8873">
        <v>1997</v>
      </c>
      <c r="N8873">
        <v>534</v>
      </c>
      <c r="O8873">
        <v>561</v>
      </c>
    </row>
    <row r="8874" spans="1:15" x14ac:dyDescent="0.3">
      <c r="E8874" t="s">
        <v>8561</v>
      </c>
      <c r="F8874" t="s">
        <v>8588</v>
      </c>
      <c r="G8874" t="s">
        <v>14</v>
      </c>
      <c r="H8874" t="s">
        <v>8592</v>
      </c>
      <c r="I8874" t="s">
        <v>52</v>
      </c>
      <c r="J8874" t="s">
        <v>32</v>
      </c>
      <c r="M8874">
        <v>1997</v>
      </c>
      <c r="N8874">
        <v>538</v>
      </c>
      <c r="O8874">
        <v>543</v>
      </c>
    </row>
    <row r="8875" spans="1:15" x14ac:dyDescent="0.3">
      <c r="A8875" t="s">
        <v>14</v>
      </c>
      <c r="B8875">
        <v>1</v>
      </c>
      <c r="C8875">
        <v>1</v>
      </c>
      <c r="D8875">
        <v>1</v>
      </c>
      <c r="E8875" t="s">
        <v>8561</v>
      </c>
      <c r="F8875" t="s">
        <v>1024</v>
      </c>
      <c r="G8875" t="s">
        <v>14</v>
      </c>
      <c r="H8875" t="s">
        <v>8570</v>
      </c>
      <c r="I8875" t="s">
        <v>52</v>
      </c>
      <c r="J8875" t="s">
        <v>32</v>
      </c>
      <c r="M8875">
        <v>1997</v>
      </c>
      <c r="N8875">
        <v>562</v>
      </c>
      <c r="O8875">
        <v>567</v>
      </c>
    </row>
    <row r="8876" spans="1:15" x14ac:dyDescent="0.3">
      <c r="E8876" t="s">
        <v>8561</v>
      </c>
      <c r="F8876" t="s">
        <v>8572</v>
      </c>
      <c r="G8876" t="s">
        <v>14</v>
      </c>
      <c r="H8876" t="s">
        <v>8573</v>
      </c>
      <c r="I8876" t="s">
        <v>26</v>
      </c>
      <c r="M8876">
        <v>1997</v>
      </c>
      <c r="N8876">
        <v>602</v>
      </c>
      <c r="O8876">
        <v>616</v>
      </c>
    </row>
    <row r="8877" spans="1:15" x14ac:dyDescent="0.3">
      <c r="E8877" t="s">
        <v>8561</v>
      </c>
      <c r="F8877" t="s">
        <v>8581</v>
      </c>
      <c r="G8877" t="s">
        <v>51</v>
      </c>
      <c r="H8877" t="s">
        <v>8573</v>
      </c>
      <c r="I8877" t="s">
        <v>19</v>
      </c>
      <c r="M8877">
        <v>1997</v>
      </c>
      <c r="N8877">
        <v>602</v>
      </c>
      <c r="O8877">
        <v>632</v>
      </c>
    </row>
    <row r="8878" spans="1:15" x14ac:dyDescent="0.3">
      <c r="A8878" t="s">
        <v>14</v>
      </c>
      <c r="B8878">
        <v>1</v>
      </c>
      <c r="C8878">
        <v>1</v>
      </c>
      <c r="D8878">
        <v>1</v>
      </c>
      <c r="E8878" t="s">
        <v>8561</v>
      </c>
      <c r="F8878" t="s">
        <v>8467</v>
      </c>
      <c r="G8878" t="s">
        <v>14</v>
      </c>
      <c r="H8878" t="s">
        <v>8573</v>
      </c>
      <c r="I8878" t="s">
        <v>52</v>
      </c>
      <c r="J8878" t="s">
        <v>32</v>
      </c>
      <c r="M8878">
        <v>1997</v>
      </c>
      <c r="N8878">
        <v>602</v>
      </c>
      <c r="O8878">
        <v>607</v>
      </c>
    </row>
    <row r="8879" spans="1:15" x14ac:dyDescent="0.3">
      <c r="E8879" t="s">
        <v>8561</v>
      </c>
      <c r="F8879" t="s">
        <v>8584</v>
      </c>
      <c r="G8879" t="s">
        <v>51</v>
      </c>
      <c r="H8879" t="s">
        <v>8585</v>
      </c>
      <c r="I8879" t="s">
        <v>52</v>
      </c>
      <c r="J8879" t="s">
        <v>4774</v>
      </c>
      <c r="M8879">
        <v>1997</v>
      </c>
      <c r="N8879">
        <v>617</v>
      </c>
      <c r="O8879">
        <v>622</v>
      </c>
    </row>
    <row r="8880" spans="1:15" x14ac:dyDescent="0.3">
      <c r="E8880" t="s">
        <v>8561</v>
      </c>
      <c r="F8880" t="s">
        <v>8588</v>
      </c>
      <c r="G8880" t="s">
        <v>51</v>
      </c>
      <c r="H8880" t="s">
        <v>8589</v>
      </c>
      <c r="I8880" t="s">
        <v>26</v>
      </c>
      <c r="M8880">
        <v>1997</v>
      </c>
      <c r="N8880">
        <v>627</v>
      </c>
      <c r="O8880">
        <v>632</v>
      </c>
    </row>
    <row r="8881" spans="5:15" x14ac:dyDescent="0.3">
      <c r="E8881" t="s">
        <v>8561</v>
      </c>
      <c r="F8881" t="s">
        <v>8588</v>
      </c>
      <c r="G8881" t="s">
        <v>14</v>
      </c>
      <c r="H8881" t="s">
        <v>8589</v>
      </c>
      <c r="I8881" t="s">
        <v>52</v>
      </c>
      <c r="J8881" t="s">
        <v>32</v>
      </c>
      <c r="M8881">
        <v>1997</v>
      </c>
      <c r="N8881">
        <v>627</v>
      </c>
      <c r="O8881">
        <v>632</v>
      </c>
    </row>
    <row r="8882" spans="5:15" x14ac:dyDescent="0.3">
      <c r="E8882" t="s">
        <v>8425</v>
      </c>
      <c r="F8882" t="s">
        <v>8597</v>
      </c>
      <c r="G8882" t="s">
        <v>17</v>
      </c>
      <c r="H8882" t="s">
        <v>8429</v>
      </c>
      <c r="I8882" t="s">
        <v>19</v>
      </c>
      <c r="M8882">
        <v>1998</v>
      </c>
      <c r="N8882">
        <v>0</v>
      </c>
      <c r="O8882">
        <v>23</v>
      </c>
    </row>
    <row r="8883" spans="5:15" x14ac:dyDescent="0.3">
      <c r="E8883" t="s">
        <v>8425</v>
      </c>
      <c r="F8883" t="s">
        <v>2112</v>
      </c>
      <c r="G8883" t="s">
        <v>14</v>
      </c>
      <c r="H8883" t="s">
        <v>8431</v>
      </c>
      <c r="I8883" t="s">
        <v>26</v>
      </c>
      <c r="M8883">
        <v>1998</v>
      </c>
      <c r="N8883">
        <v>0</v>
      </c>
      <c r="O8883">
        <v>6</v>
      </c>
    </row>
    <row r="8884" spans="5:15" x14ac:dyDescent="0.3">
      <c r="E8884" t="s">
        <v>8425</v>
      </c>
      <c r="F8884" t="s">
        <v>8428</v>
      </c>
      <c r="G8884" t="s">
        <v>14</v>
      </c>
      <c r="H8884" t="s">
        <v>8429</v>
      </c>
      <c r="I8884" t="s">
        <v>26</v>
      </c>
      <c r="M8884">
        <v>1998</v>
      </c>
      <c r="N8884">
        <v>7</v>
      </c>
      <c r="O8884">
        <v>23</v>
      </c>
    </row>
    <row r="8885" spans="5:15" x14ac:dyDescent="0.3">
      <c r="E8885" t="s">
        <v>8425</v>
      </c>
      <c r="F8885" t="s">
        <v>8426</v>
      </c>
      <c r="G8885" t="s">
        <v>14</v>
      </c>
      <c r="H8885" t="s">
        <v>8427</v>
      </c>
      <c r="I8885" t="s">
        <v>52</v>
      </c>
      <c r="J8885" t="s">
        <v>32</v>
      </c>
      <c r="M8885">
        <v>1998</v>
      </c>
      <c r="N8885">
        <v>7</v>
      </c>
      <c r="O8885">
        <v>12</v>
      </c>
    </row>
    <row r="8886" spans="5:15" x14ac:dyDescent="0.3">
      <c r="E8886" t="s">
        <v>8425</v>
      </c>
      <c r="F8886" t="s">
        <v>241</v>
      </c>
      <c r="G8886" t="s">
        <v>23</v>
      </c>
      <c r="H8886" t="s">
        <v>8432</v>
      </c>
      <c r="I8886" t="s">
        <v>52</v>
      </c>
      <c r="J8886" t="s">
        <v>117</v>
      </c>
      <c r="M8886">
        <v>1998</v>
      </c>
      <c r="N8886">
        <v>123</v>
      </c>
      <c r="O8886">
        <v>129</v>
      </c>
    </row>
    <row r="8887" spans="5:15" x14ac:dyDescent="0.3">
      <c r="E8887" t="s">
        <v>8425</v>
      </c>
      <c r="F8887" t="s">
        <v>7490</v>
      </c>
      <c r="G8887" t="s">
        <v>23</v>
      </c>
      <c r="H8887" t="s">
        <v>8430</v>
      </c>
      <c r="I8887" t="s">
        <v>52</v>
      </c>
      <c r="J8887" t="s">
        <v>121</v>
      </c>
      <c r="M8887">
        <v>1998</v>
      </c>
      <c r="N8887">
        <v>143</v>
      </c>
      <c r="O8887">
        <v>151</v>
      </c>
    </row>
    <row r="8888" spans="5:15" x14ac:dyDescent="0.3">
      <c r="E8888" t="s">
        <v>8425</v>
      </c>
      <c r="F8888" t="s">
        <v>430</v>
      </c>
      <c r="G8888" t="s">
        <v>23</v>
      </c>
      <c r="H8888" t="s">
        <v>8433</v>
      </c>
      <c r="I8888" t="s">
        <v>26</v>
      </c>
      <c r="M8888">
        <v>1998</v>
      </c>
      <c r="N8888">
        <v>367</v>
      </c>
      <c r="O8888">
        <v>380</v>
      </c>
    </row>
    <row r="8889" spans="5:15" x14ac:dyDescent="0.3">
      <c r="E8889" t="s">
        <v>8425</v>
      </c>
      <c r="F8889" t="s">
        <v>430</v>
      </c>
      <c r="G8889" t="s">
        <v>14</v>
      </c>
      <c r="H8889" t="s">
        <v>8433</v>
      </c>
      <c r="I8889" t="s">
        <v>19</v>
      </c>
      <c r="M8889">
        <v>1998</v>
      </c>
      <c r="N8889">
        <v>367</v>
      </c>
      <c r="O8889">
        <v>380</v>
      </c>
    </row>
    <row r="8890" spans="5:15" x14ac:dyDescent="0.3">
      <c r="E8890" t="s">
        <v>8425</v>
      </c>
      <c r="F8890" t="s">
        <v>2112</v>
      </c>
      <c r="G8890" t="s">
        <v>14</v>
      </c>
      <c r="H8890" t="s">
        <v>8431</v>
      </c>
      <c r="I8890" t="s">
        <v>26</v>
      </c>
      <c r="M8890">
        <v>1999</v>
      </c>
      <c r="N8890">
        <v>0</v>
      </c>
      <c r="O8890">
        <v>6</v>
      </c>
    </row>
    <row r="8891" spans="5:15" x14ac:dyDescent="0.3">
      <c r="E8891" t="s">
        <v>8425</v>
      </c>
      <c r="F8891" t="s">
        <v>8428</v>
      </c>
      <c r="G8891" t="s">
        <v>14</v>
      </c>
      <c r="H8891" t="s">
        <v>8429</v>
      </c>
      <c r="I8891" t="s">
        <v>22</v>
      </c>
      <c r="M8891">
        <v>1999</v>
      </c>
      <c r="N8891">
        <v>7</v>
      </c>
      <c r="O8891">
        <v>23</v>
      </c>
    </row>
    <row r="8892" spans="5:15" x14ac:dyDescent="0.3">
      <c r="E8892" t="s">
        <v>8425</v>
      </c>
      <c r="F8892" t="s">
        <v>8426</v>
      </c>
      <c r="G8892" t="s">
        <v>14</v>
      </c>
      <c r="H8892" t="s">
        <v>8427</v>
      </c>
      <c r="I8892" t="s">
        <v>52</v>
      </c>
      <c r="J8892" t="s">
        <v>32</v>
      </c>
      <c r="M8892">
        <v>1999</v>
      </c>
      <c r="N8892">
        <v>7</v>
      </c>
      <c r="O8892">
        <v>12</v>
      </c>
    </row>
    <row r="8893" spans="5:15" x14ac:dyDescent="0.3">
      <c r="E8893" t="s">
        <v>8425</v>
      </c>
      <c r="F8893" t="s">
        <v>241</v>
      </c>
      <c r="G8893" t="s">
        <v>23</v>
      </c>
      <c r="H8893" t="s">
        <v>8432</v>
      </c>
      <c r="I8893" t="s">
        <v>52</v>
      </c>
      <c r="J8893" t="s">
        <v>117</v>
      </c>
      <c r="M8893">
        <v>1999</v>
      </c>
      <c r="N8893">
        <v>123</v>
      </c>
      <c r="O8893">
        <v>129</v>
      </c>
    </row>
    <row r="8894" spans="5:15" x14ac:dyDescent="0.3">
      <c r="E8894" t="s">
        <v>8425</v>
      </c>
      <c r="F8894" t="s">
        <v>7490</v>
      </c>
      <c r="G8894" t="s">
        <v>23</v>
      </c>
      <c r="H8894" t="s">
        <v>8430</v>
      </c>
      <c r="I8894" t="s">
        <v>52</v>
      </c>
      <c r="J8894" t="s">
        <v>121</v>
      </c>
      <c r="M8894">
        <v>1999</v>
      </c>
      <c r="N8894">
        <v>143</v>
      </c>
      <c r="O8894">
        <v>151</v>
      </c>
    </row>
    <row r="8895" spans="5:15" x14ac:dyDescent="0.3">
      <c r="E8895" t="s">
        <v>8425</v>
      </c>
      <c r="F8895" t="s">
        <v>430</v>
      </c>
      <c r="G8895" t="s">
        <v>23</v>
      </c>
      <c r="H8895" t="s">
        <v>8433</v>
      </c>
      <c r="I8895" t="s">
        <v>26</v>
      </c>
      <c r="M8895">
        <v>1999</v>
      </c>
      <c r="N8895">
        <v>367</v>
      </c>
      <c r="O8895">
        <v>380</v>
      </c>
    </row>
    <row r="8896" spans="5:15" x14ac:dyDescent="0.3">
      <c r="E8896" t="s">
        <v>8425</v>
      </c>
      <c r="F8896" t="s">
        <v>430</v>
      </c>
      <c r="G8896" t="s">
        <v>14</v>
      </c>
      <c r="H8896" t="s">
        <v>8433</v>
      </c>
      <c r="I8896" t="s">
        <v>19</v>
      </c>
      <c r="M8896">
        <v>1999</v>
      </c>
      <c r="N8896">
        <v>367</v>
      </c>
      <c r="O8896">
        <v>380</v>
      </c>
    </row>
    <row r="8897" spans="1:15" x14ac:dyDescent="0.3">
      <c r="E8897" t="s">
        <v>8425</v>
      </c>
      <c r="F8897" t="s">
        <v>2112</v>
      </c>
      <c r="G8897" t="s">
        <v>14</v>
      </c>
      <c r="H8897" t="s">
        <v>8431</v>
      </c>
      <c r="I8897" t="s">
        <v>26</v>
      </c>
      <c r="M8897">
        <v>2000</v>
      </c>
      <c r="N8897">
        <v>0</v>
      </c>
      <c r="O8897">
        <v>6</v>
      </c>
    </row>
    <row r="8898" spans="1:15" x14ac:dyDescent="0.3">
      <c r="E8898" t="s">
        <v>8425</v>
      </c>
      <c r="F8898" t="s">
        <v>8426</v>
      </c>
      <c r="G8898" t="s">
        <v>14</v>
      </c>
      <c r="H8898" t="s">
        <v>8427</v>
      </c>
      <c r="I8898" t="s">
        <v>52</v>
      </c>
      <c r="J8898" t="s">
        <v>32</v>
      </c>
      <c r="M8898">
        <v>2000</v>
      </c>
      <c r="N8898">
        <v>7</v>
      </c>
      <c r="O8898">
        <v>12</v>
      </c>
    </row>
    <row r="8899" spans="1:15" x14ac:dyDescent="0.3">
      <c r="E8899" t="s">
        <v>8425</v>
      </c>
      <c r="F8899" t="s">
        <v>8428</v>
      </c>
      <c r="G8899" t="s">
        <v>14</v>
      </c>
      <c r="H8899" t="s">
        <v>8429</v>
      </c>
      <c r="I8899" t="s">
        <v>22</v>
      </c>
      <c r="M8899">
        <v>2000</v>
      </c>
      <c r="N8899">
        <v>7</v>
      </c>
      <c r="O8899">
        <v>23</v>
      </c>
    </row>
    <row r="8900" spans="1:15" x14ac:dyDescent="0.3">
      <c r="E8900" t="s">
        <v>8425</v>
      </c>
      <c r="F8900" t="s">
        <v>241</v>
      </c>
      <c r="G8900" t="s">
        <v>23</v>
      </c>
      <c r="H8900" t="s">
        <v>8432</v>
      </c>
      <c r="I8900" t="s">
        <v>52</v>
      </c>
      <c r="J8900" t="s">
        <v>117</v>
      </c>
      <c r="M8900">
        <v>2000</v>
      </c>
      <c r="N8900">
        <v>123</v>
      </c>
      <c r="O8900">
        <v>129</v>
      </c>
    </row>
    <row r="8901" spans="1:15" x14ac:dyDescent="0.3">
      <c r="E8901" t="s">
        <v>8425</v>
      </c>
      <c r="F8901" t="s">
        <v>7490</v>
      </c>
      <c r="G8901" t="s">
        <v>23</v>
      </c>
      <c r="H8901" t="s">
        <v>8430</v>
      </c>
      <c r="I8901" t="s">
        <v>52</v>
      </c>
      <c r="J8901" t="s">
        <v>121</v>
      </c>
      <c r="M8901">
        <v>2000</v>
      </c>
      <c r="N8901">
        <v>143</v>
      </c>
      <c r="O8901">
        <v>151</v>
      </c>
    </row>
    <row r="8902" spans="1:15" x14ac:dyDescent="0.3">
      <c r="E8902" t="s">
        <v>8425</v>
      </c>
      <c r="F8902" t="s">
        <v>8598</v>
      </c>
      <c r="G8902" t="s">
        <v>14</v>
      </c>
      <c r="H8902" t="s">
        <v>8433</v>
      </c>
      <c r="I8902" t="s">
        <v>19</v>
      </c>
      <c r="M8902">
        <v>2000</v>
      </c>
      <c r="N8902">
        <v>367</v>
      </c>
      <c r="O8902">
        <v>383</v>
      </c>
    </row>
    <row r="8903" spans="1:15" x14ac:dyDescent="0.3">
      <c r="E8903" t="s">
        <v>8425</v>
      </c>
      <c r="F8903" t="s">
        <v>430</v>
      </c>
      <c r="G8903" t="s">
        <v>23</v>
      </c>
      <c r="H8903" t="s">
        <v>8433</v>
      </c>
      <c r="I8903" t="s">
        <v>26</v>
      </c>
      <c r="M8903">
        <v>2000</v>
      </c>
      <c r="N8903">
        <v>367</v>
      </c>
      <c r="O8903">
        <v>380</v>
      </c>
    </row>
    <row r="8904" spans="1:15" x14ac:dyDescent="0.3">
      <c r="A8904" t="s">
        <v>14</v>
      </c>
      <c r="B8904">
        <v>1</v>
      </c>
      <c r="C8904">
        <v>1</v>
      </c>
      <c r="D8904">
        <v>1</v>
      </c>
      <c r="E8904" t="s">
        <v>8337</v>
      </c>
      <c r="F8904" t="s">
        <v>8599</v>
      </c>
      <c r="G8904" t="s">
        <v>14</v>
      </c>
      <c r="H8904" t="s">
        <v>8600</v>
      </c>
      <c r="I8904" t="s">
        <v>19</v>
      </c>
      <c r="M8904">
        <v>2001</v>
      </c>
      <c r="N8904">
        <v>6</v>
      </c>
      <c r="O8904">
        <v>10</v>
      </c>
    </row>
    <row r="8905" spans="1:15" x14ac:dyDescent="0.3">
      <c r="E8905" t="s">
        <v>8337</v>
      </c>
      <c r="F8905" t="s">
        <v>8599</v>
      </c>
      <c r="G8905" t="s">
        <v>17</v>
      </c>
      <c r="H8905" t="s">
        <v>8600</v>
      </c>
      <c r="I8905" t="s">
        <v>26</v>
      </c>
      <c r="M8905">
        <v>2001</v>
      </c>
      <c r="N8905">
        <v>6</v>
      </c>
      <c r="O8905">
        <v>10</v>
      </c>
    </row>
    <row r="8906" spans="1:15" x14ac:dyDescent="0.3">
      <c r="E8906" t="s">
        <v>8337</v>
      </c>
      <c r="F8906" t="s">
        <v>8599</v>
      </c>
      <c r="G8906" t="s">
        <v>14</v>
      </c>
      <c r="H8906" t="s">
        <v>8601</v>
      </c>
      <c r="I8906" t="s">
        <v>19</v>
      </c>
      <c r="M8906">
        <v>2002</v>
      </c>
      <c r="N8906">
        <v>0</v>
      </c>
      <c r="O8906">
        <v>4</v>
      </c>
    </row>
    <row r="8907" spans="1:15" x14ac:dyDescent="0.3">
      <c r="A8907" t="s">
        <v>14</v>
      </c>
      <c r="B8907">
        <v>1</v>
      </c>
      <c r="C8907">
        <v>1</v>
      </c>
      <c r="D8907">
        <v>1</v>
      </c>
      <c r="E8907" t="s">
        <v>8337</v>
      </c>
      <c r="F8907" t="s">
        <v>8338</v>
      </c>
      <c r="G8907" t="s">
        <v>14</v>
      </c>
      <c r="H8907" t="s">
        <v>8602</v>
      </c>
      <c r="I8907" t="s">
        <v>22</v>
      </c>
      <c r="M8907">
        <v>2002</v>
      </c>
      <c r="N8907">
        <v>41</v>
      </c>
      <c r="O8907">
        <v>44</v>
      </c>
    </row>
    <row r="8908" spans="1:15" x14ac:dyDescent="0.3">
      <c r="A8908" t="s">
        <v>14</v>
      </c>
      <c r="B8908">
        <v>1</v>
      </c>
      <c r="C8908">
        <v>1</v>
      </c>
      <c r="D8908">
        <v>1</v>
      </c>
      <c r="E8908" t="s">
        <v>8337</v>
      </c>
      <c r="F8908" t="s">
        <v>8488</v>
      </c>
      <c r="G8908" t="s">
        <v>14</v>
      </c>
      <c r="H8908" t="s">
        <v>8603</v>
      </c>
      <c r="I8908" t="s">
        <v>22</v>
      </c>
      <c r="M8908">
        <v>2003</v>
      </c>
      <c r="N8908">
        <v>0</v>
      </c>
      <c r="O8908">
        <v>6</v>
      </c>
    </row>
    <row r="8909" spans="1:15" x14ac:dyDescent="0.3">
      <c r="A8909" t="s">
        <v>237</v>
      </c>
      <c r="B8909">
        <v>0</v>
      </c>
      <c r="E8909" t="s">
        <v>8387</v>
      </c>
      <c r="F8909" t="s">
        <v>8393</v>
      </c>
      <c r="G8909" t="s">
        <v>17</v>
      </c>
      <c r="H8909" t="s">
        <v>8394</v>
      </c>
      <c r="I8909" t="s">
        <v>22</v>
      </c>
      <c r="M8909">
        <v>2004</v>
      </c>
      <c r="N8909">
        <v>5</v>
      </c>
      <c r="O8909">
        <v>14</v>
      </c>
    </row>
    <row r="8910" spans="1:15" x14ac:dyDescent="0.3">
      <c r="E8910" t="s">
        <v>8387</v>
      </c>
      <c r="F8910" t="s">
        <v>8388</v>
      </c>
      <c r="G8910" t="s">
        <v>14</v>
      </c>
      <c r="H8910" t="s">
        <v>8389</v>
      </c>
      <c r="I8910" t="s">
        <v>19</v>
      </c>
      <c r="M8910">
        <v>2004</v>
      </c>
      <c r="N8910">
        <v>16</v>
      </c>
      <c r="O8910">
        <v>18</v>
      </c>
    </row>
    <row r="8911" spans="1:15" x14ac:dyDescent="0.3">
      <c r="A8911" t="s">
        <v>14</v>
      </c>
      <c r="B8911">
        <v>0</v>
      </c>
      <c r="C8911">
        <v>1</v>
      </c>
      <c r="D8911" t="s">
        <v>14</v>
      </c>
      <c r="E8911" t="s">
        <v>8387</v>
      </c>
      <c r="F8911" t="s">
        <v>8388</v>
      </c>
      <c r="G8911" t="s">
        <v>17</v>
      </c>
      <c r="H8911" t="s">
        <v>8389</v>
      </c>
      <c r="I8911" t="s">
        <v>26</v>
      </c>
      <c r="M8911">
        <v>2004</v>
      </c>
      <c r="N8911">
        <v>16</v>
      </c>
      <c r="O8911">
        <v>18</v>
      </c>
    </row>
    <row r="8912" spans="1:15" x14ac:dyDescent="0.3">
      <c r="E8912" t="s">
        <v>8387</v>
      </c>
      <c r="F8912" t="s">
        <v>8391</v>
      </c>
      <c r="G8912" t="s">
        <v>51</v>
      </c>
      <c r="H8912" t="s">
        <v>8392</v>
      </c>
      <c r="I8912" t="s">
        <v>52</v>
      </c>
      <c r="J8912" t="s">
        <v>60</v>
      </c>
      <c r="M8912">
        <v>2004</v>
      </c>
      <c r="N8912">
        <v>108</v>
      </c>
      <c r="O8912">
        <v>114</v>
      </c>
    </row>
    <row r="8913" spans="1:15" x14ac:dyDescent="0.3">
      <c r="E8913" t="s">
        <v>8387</v>
      </c>
      <c r="F8913" t="s">
        <v>241</v>
      </c>
      <c r="G8913" t="s">
        <v>23</v>
      </c>
      <c r="H8913" t="s">
        <v>8390</v>
      </c>
      <c r="I8913" t="s">
        <v>52</v>
      </c>
      <c r="J8913" t="s">
        <v>117</v>
      </c>
      <c r="M8913">
        <v>2004</v>
      </c>
      <c r="N8913">
        <v>131</v>
      </c>
      <c r="O8913">
        <v>137</v>
      </c>
    </row>
    <row r="8914" spans="1:15" x14ac:dyDescent="0.3">
      <c r="A8914" t="s">
        <v>237</v>
      </c>
      <c r="B8914">
        <v>0</v>
      </c>
      <c r="E8914" t="s">
        <v>8387</v>
      </c>
      <c r="F8914" t="s">
        <v>8393</v>
      </c>
      <c r="G8914" t="s">
        <v>17</v>
      </c>
      <c r="H8914" t="s">
        <v>8394</v>
      </c>
      <c r="I8914" t="s">
        <v>22</v>
      </c>
      <c r="M8914">
        <v>2005</v>
      </c>
      <c r="N8914">
        <v>5</v>
      </c>
      <c r="O8914">
        <v>14</v>
      </c>
    </row>
    <row r="8915" spans="1:15" x14ac:dyDescent="0.3">
      <c r="E8915" t="s">
        <v>8387</v>
      </c>
      <c r="F8915" t="s">
        <v>8388</v>
      </c>
      <c r="G8915" t="s">
        <v>14</v>
      </c>
      <c r="H8915" t="s">
        <v>8389</v>
      </c>
      <c r="I8915" t="s">
        <v>19</v>
      </c>
      <c r="M8915">
        <v>2005</v>
      </c>
      <c r="N8915">
        <v>16</v>
      </c>
      <c r="O8915">
        <v>18</v>
      </c>
    </row>
    <row r="8916" spans="1:15" x14ac:dyDescent="0.3">
      <c r="A8916" t="s">
        <v>14</v>
      </c>
      <c r="B8916">
        <v>0</v>
      </c>
      <c r="C8916">
        <v>1</v>
      </c>
      <c r="D8916" t="s">
        <v>14</v>
      </c>
      <c r="E8916" t="s">
        <v>8387</v>
      </c>
      <c r="F8916" t="s">
        <v>8388</v>
      </c>
      <c r="G8916" t="s">
        <v>17</v>
      </c>
      <c r="H8916" t="s">
        <v>8389</v>
      </c>
      <c r="I8916" t="s">
        <v>26</v>
      </c>
      <c r="M8916">
        <v>2005</v>
      </c>
      <c r="N8916">
        <v>16</v>
      </c>
      <c r="O8916">
        <v>18</v>
      </c>
    </row>
    <row r="8917" spans="1:15" x14ac:dyDescent="0.3">
      <c r="E8917" t="s">
        <v>8387</v>
      </c>
      <c r="F8917" t="s">
        <v>8391</v>
      </c>
      <c r="G8917" t="s">
        <v>51</v>
      </c>
      <c r="H8917" t="s">
        <v>8392</v>
      </c>
      <c r="I8917" t="s">
        <v>52</v>
      </c>
      <c r="J8917" t="s">
        <v>60</v>
      </c>
      <c r="M8917">
        <v>2005</v>
      </c>
      <c r="N8917">
        <v>108</v>
      </c>
      <c r="O8917">
        <v>114</v>
      </c>
    </row>
    <row r="8918" spans="1:15" x14ac:dyDescent="0.3">
      <c r="E8918" t="s">
        <v>8387</v>
      </c>
      <c r="F8918" t="s">
        <v>241</v>
      </c>
      <c r="G8918" t="s">
        <v>23</v>
      </c>
      <c r="H8918" t="s">
        <v>8390</v>
      </c>
      <c r="I8918" t="s">
        <v>52</v>
      </c>
      <c r="J8918" t="s">
        <v>117</v>
      </c>
      <c r="M8918">
        <v>2005</v>
      </c>
      <c r="N8918">
        <v>131</v>
      </c>
      <c r="O8918">
        <v>137</v>
      </c>
    </row>
    <row r="8919" spans="1:15" x14ac:dyDescent="0.3">
      <c r="A8919" t="s">
        <v>237</v>
      </c>
      <c r="B8919">
        <v>0</v>
      </c>
      <c r="E8919" t="s">
        <v>8387</v>
      </c>
      <c r="F8919" t="s">
        <v>8393</v>
      </c>
      <c r="G8919" t="s">
        <v>17</v>
      </c>
      <c r="H8919" t="s">
        <v>8394</v>
      </c>
      <c r="I8919" t="s">
        <v>22</v>
      </c>
      <c r="M8919">
        <v>2006</v>
      </c>
      <c r="N8919">
        <v>5</v>
      </c>
      <c r="O8919">
        <v>14</v>
      </c>
    </row>
    <row r="8920" spans="1:15" x14ac:dyDescent="0.3">
      <c r="E8920" t="s">
        <v>8387</v>
      </c>
      <c r="F8920" t="s">
        <v>8388</v>
      </c>
      <c r="G8920" t="s">
        <v>14</v>
      </c>
      <c r="H8920" t="s">
        <v>8389</v>
      </c>
      <c r="I8920" t="s">
        <v>19</v>
      </c>
      <c r="M8920">
        <v>2006</v>
      </c>
      <c r="N8920">
        <v>16</v>
      </c>
      <c r="O8920">
        <v>18</v>
      </c>
    </row>
    <row r="8921" spans="1:15" x14ac:dyDescent="0.3">
      <c r="A8921" t="s">
        <v>14</v>
      </c>
      <c r="B8921">
        <v>0</v>
      </c>
      <c r="C8921">
        <v>1</v>
      </c>
      <c r="D8921" t="s">
        <v>14</v>
      </c>
      <c r="E8921" t="s">
        <v>8387</v>
      </c>
      <c r="F8921" t="s">
        <v>8388</v>
      </c>
      <c r="G8921" t="s">
        <v>17</v>
      </c>
      <c r="H8921" t="s">
        <v>8389</v>
      </c>
      <c r="I8921" t="s">
        <v>26</v>
      </c>
      <c r="M8921">
        <v>2006</v>
      </c>
      <c r="N8921">
        <v>16</v>
      </c>
      <c r="O8921">
        <v>18</v>
      </c>
    </row>
    <row r="8922" spans="1:15" x14ac:dyDescent="0.3">
      <c r="E8922" t="s">
        <v>8387</v>
      </c>
      <c r="F8922" t="s">
        <v>8391</v>
      </c>
      <c r="G8922" t="s">
        <v>51</v>
      </c>
      <c r="H8922" t="s">
        <v>8392</v>
      </c>
      <c r="I8922" t="s">
        <v>52</v>
      </c>
      <c r="J8922" t="s">
        <v>60</v>
      </c>
      <c r="M8922">
        <v>2006</v>
      </c>
      <c r="N8922">
        <v>108</v>
      </c>
      <c r="O8922">
        <v>114</v>
      </c>
    </row>
    <row r="8923" spans="1:15" x14ac:dyDescent="0.3">
      <c r="E8923" t="s">
        <v>8387</v>
      </c>
      <c r="F8923" t="s">
        <v>241</v>
      </c>
      <c r="G8923" t="s">
        <v>23</v>
      </c>
      <c r="H8923" t="s">
        <v>8390</v>
      </c>
      <c r="I8923" t="s">
        <v>52</v>
      </c>
      <c r="J8923" t="s">
        <v>117</v>
      </c>
      <c r="M8923">
        <v>2006</v>
      </c>
      <c r="N8923">
        <v>131</v>
      </c>
      <c r="O8923">
        <v>137</v>
      </c>
    </row>
    <row r="8924" spans="1:15" x14ac:dyDescent="0.3">
      <c r="A8924" t="s">
        <v>237</v>
      </c>
      <c r="B8924">
        <v>0</v>
      </c>
      <c r="E8924" t="s">
        <v>8387</v>
      </c>
      <c r="F8924" t="s">
        <v>8393</v>
      </c>
      <c r="G8924" t="s">
        <v>17</v>
      </c>
      <c r="H8924" t="s">
        <v>8605</v>
      </c>
      <c r="I8924" t="s">
        <v>22</v>
      </c>
      <c r="M8924">
        <v>2007</v>
      </c>
      <c r="N8924">
        <v>12</v>
      </c>
      <c r="O8924">
        <v>21</v>
      </c>
    </row>
    <row r="8925" spans="1:15" x14ac:dyDescent="0.3">
      <c r="E8925" t="s">
        <v>8387</v>
      </c>
      <c r="F8925" t="s">
        <v>8388</v>
      </c>
      <c r="G8925" t="s">
        <v>14</v>
      </c>
      <c r="H8925" t="s">
        <v>8606</v>
      </c>
      <c r="I8925" t="s">
        <v>19</v>
      </c>
      <c r="M8925">
        <v>2007</v>
      </c>
      <c r="N8925">
        <v>23</v>
      </c>
      <c r="O8925">
        <v>25</v>
      </c>
    </row>
    <row r="8926" spans="1:15" x14ac:dyDescent="0.3">
      <c r="A8926" t="s">
        <v>14</v>
      </c>
      <c r="B8926">
        <v>0</v>
      </c>
      <c r="C8926">
        <v>1</v>
      </c>
      <c r="D8926" t="s">
        <v>14</v>
      </c>
      <c r="E8926" t="s">
        <v>8387</v>
      </c>
      <c r="F8926" t="s">
        <v>8388</v>
      </c>
      <c r="G8926" t="s">
        <v>17</v>
      </c>
      <c r="H8926" t="s">
        <v>8606</v>
      </c>
      <c r="I8926" t="s">
        <v>26</v>
      </c>
      <c r="M8926">
        <v>2007</v>
      </c>
      <c r="N8926">
        <v>23</v>
      </c>
      <c r="O8926">
        <v>25</v>
      </c>
    </row>
    <row r="8927" spans="1:15" x14ac:dyDescent="0.3">
      <c r="E8927" t="s">
        <v>8387</v>
      </c>
      <c r="F8927" t="s">
        <v>8391</v>
      </c>
      <c r="G8927" t="s">
        <v>51</v>
      </c>
      <c r="H8927" t="s">
        <v>8392</v>
      </c>
      <c r="I8927" t="s">
        <v>52</v>
      </c>
      <c r="J8927" t="s">
        <v>60</v>
      </c>
      <c r="M8927">
        <v>2007</v>
      </c>
      <c r="N8927">
        <v>115</v>
      </c>
      <c r="O8927">
        <v>121</v>
      </c>
    </row>
    <row r="8928" spans="1:15" x14ac:dyDescent="0.3">
      <c r="E8928" t="s">
        <v>8387</v>
      </c>
      <c r="F8928" t="s">
        <v>241</v>
      </c>
      <c r="G8928" t="s">
        <v>23</v>
      </c>
      <c r="H8928" t="s">
        <v>8390</v>
      </c>
      <c r="I8928" t="s">
        <v>52</v>
      </c>
      <c r="J8928" t="s">
        <v>117</v>
      </c>
      <c r="M8928">
        <v>2007</v>
      </c>
      <c r="N8928">
        <v>138</v>
      </c>
      <c r="O8928">
        <v>144</v>
      </c>
    </row>
    <row r="8929" spans="1:15" x14ac:dyDescent="0.3">
      <c r="E8929" t="s">
        <v>8387</v>
      </c>
      <c r="F8929" t="s">
        <v>430</v>
      </c>
      <c r="G8929" t="s">
        <v>14</v>
      </c>
      <c r="H8929" t="s">
        <v>8604</v>
      </c>
      <c r="I8929" t="s">
        <v>19</v>
      </c>
      <c r="M8929">
        <v>2007</v>
      </c>
      <c r="N8929">
        <v>322</v>
      </c>
      <c r="O8929">
        <v>335</v>
      </c>
    </row>
    <row r="8930" spans="1:15" x14ac:dyDescent="0.3">
      <c r="A8930" t="s">
        <v>237</v>
      </c>
      <c r="B8930">
        <v>0</v>
      </c>
      <c r="E8930" t="s">
        <v>8387</v>
      </c>
      <c r="F8930" t="s">
        <v>8393</v>
      </c>
      <c r="G8930" t="s">
        <v>17</v>
      </c>
      <c r="H8930" t="s">
        <v>8394</v>
      </c>
      <c r="I8930" t="s">
        <v>22</v>
      </c>
      <c r="M8930">
        <v>2008</v>
      </c>
      <c r="N8930">
        <v>5</v>
      </c>
      <c r="O8930">
        <v>14</v>
      </c>
    </row>
    <row r="8931" spans="1:15" x14ac:dyDescent="0.3">
      <c r="E8931" t="s">
        <v>8387</v>
      </c>
      <c r="F8931" t="s">
        <v>8388</v>
      </c>
      <c r="G8931" t="s">
        <v>14</v>
      </c>
      <c r="H8931" t="s">
        <v>8389</v>
      </c>
      <c r="I8931" t="s">
        <v>19</v>
      </c>
      <c r="M8931">
        <v>2008</v>
      </c>
      <c r="N8931">
        <v>16</v>
      </c>
      <c r="O8931">
        <v>18</v>
      </c>
    </row>
    <row r="8932" spans="1:15" x14ac:dyDescent="0.3">
      <c r="A8932" t="s">
        <v>14</v>
      </c>
      <c r="B8932">
        <v>0</v>
      </c>
      <c r="C8932">
        <v>1</v>
      </c>
      <c r="D8932" t="s">
        <v>14</v>
      </c>
      <c r="E8932" t="s">
        <v>8387</v>
      </c>
      <c r="F8932" t="s">
        <v>8388</v>
      </c>
      <c r="G8932" t="s">
        <v>17</v>
      </c>
      <c r="H8932" t="s">
        <v>8389</v>
      </c>
      <c r="I8932" t="s">
        <v>26</v>
      </c>
      <c r="M8932">
        <v>2008</v>
      </c>
      <c r="N8932">
        <v>16</v>
      </c>
      <c r="O8932">
        <v>18</v>
      </c>
    </row>
    <row r="8933" spans="1:15" x14ac:dyDescent="0.3">
      <c r="E8933" t="s">
        <v>8387</v>
      </c>
      <c r="F8933" t="s">
        <v>8391</v>
      </c>
      <c r="G8933" t="s">
        <v>51</v>
      </c>
      <c r="H8933" t="s">
        <v>8392</v>
      </c>
      <c r="I8933" t="s">
        <v>52</v>
      </c>
      <c r="J8933" t="s">
        <v>60</v>
      </c>
      <c r="M8933">
        <v>2008</v>
      </c>
      <c r="N8933">
        <v>108</v>
      </c>
      <c r="O8933">
        <v>114</v>
      </c>
    </row>
    <row r="8934" spans="1:15" x14ac:dyDescent="0.3">
      <c r="E8934" t="s">
        <v>8387</v>
      </c>
      <c r="F8934" t="s">
        <v>241</v>
      </c>
      <c r="G8934" t="s">
        <v>23</v>
      </c>
      <c r="H8934" t="s">
        <v>8390</v>
      </c>
      <c r="I8934" t="s">
        <v>52</v>
      </c>
      <c r="J8934" t="s">
        <v>117</v>
      </c>
      <c r="M8934">
        <v>2008</v>
      </c>
      <c r="N8934">
        <v>131</v>
      </c>
      <c r="O8934">
        <v>137</v>
      </c>
    </row>
    <row r="8935" spans="1:15" x14ac:dyDescent="0.3">
      <c r="A8935" t="s">
        <v>237</v>
      </c>
      <c r="B8935">
        <v>0</v>
      </c>
      <c r="E8935" t="s">
        <v>8387</v>
      </c>
      <c r="F8935" t="s">
        <v>8393</v>
      </c>
      <c r="G8935" t="s">
        <v>17</v>
      </c>
      <c r="H8935" t="s">
        <v>8394</v>
      </c>
      <c r="I8935" t="s">
        <v>22</v>
      </c>
      <c r="M8935">
        <v>2009</v>
      </c>
      <c r="N8935">
        <v>5</v>
      </c>
      <c r="O8935">
        <v>14</v>
      </c>
    </row>
    <row r="8936" spans="1:15" x14ac:dyDescent="0.3">
      <c r="A8936" t="s">
        <v>14</v>
      </c>
      <c r="B8936">
        <v>0</v>
      </c>
      <c r="C8936">
        <v>1</v>
      </c>
      <c r="D8936" t="s">
        <v>14</v>
      </c>
      <c r="E8936" t="s">
        <v>8387</v>
      </c>
      <c r="F8936" t="s">
        <v>8388</v>
      </c>
      <c r="G8936" t="s">
        <v>17</v>
      </c>
      <c r="H8936" t="s">
        <v>8389</v>
      </c>
      <c r="I8936" t="s">
        <v>26</v>
      </c>
      <c r="M8936">
        <v>2009</v>
      </c>
      <c r="N8936">
        <v>16</v>
      </c>
      <c r="O8936">
        <v>18</v>
      </c>
    </row>
    <row r="8937" spans="1:15" x14ac:dyDescent="0.3">
      <c r="E8937" t="s">
        <v>8387</v>
      </c>
      <c r="F8937" t="s">
        <v>8388</v>
      </c>
      <c r="G8937" t="s">
        <v>14</v>
      </c>
      <c r="H8937" t="s">
        <v>8389</v>
      </c>
      <c r="I8937" t="s">
        <v>19</v>
      </c>
      <c r="M8937">
        <v>2009</v>
      </c>
      <c r="N8937">
        <v>16</v>
      </c>
      <c r="O8937">
        <v>18</v>
      </c>
    </row>
    <row r="8938" spans="1:15" x14ac:dyDescent="0.3">
      <c r="E8938" t="s">
        <v>8387</v>
      </c>
      <c r="F8938" t="s">
        <v>8391</v>
      </c>
      <c r="G8938" t="s">
        <v>51</v>
      </c>
      <c r="H8938" t="s">
        <v>8392</v>
      </c>
      <c r="I8938" t="s">
        <v>52</v>
      </c>
      <c r="J8938" t="s">
        <v>60</v>
      </c>
      <c r="M8938">
        <v>2009</v>
      </c>
      <c r="N8938">
        <v>108</v>
      </c>
      <c r="O8938">
        <v>114</v>
      </c>
    </row>
    <row r="8939" spans="1:15" x14ac:dyDescent="0.3">
      <c r="E8939" t="s">
        <v>8387</v>
      </c>
      <c r="F8939" t="s">
        <v>241</v>
      </c>
      <c r="G8939" t="s">
        <v>23</v>
      </c>
      <c r="H8939" t="s">
        <v>8390</v>
      </c>
      <c r="I8939" t="s">
        <v>52</v>
      </c>
      <c r="J8939" t="s">
        <v>117</v>
      </c>
      <c r="M8939">
        <v>2009</v>
      </c>
      <c r="N8939">
        <v>131</v>
      </c>
      <c r="O8939">
        <v>137</v>
      </c>
    </row>
    <row r="8940" spans="1:15" x14ac:dyDescent="0.3">
      <c r="A8940" t="s">
        <v>237</v>
      </c>
      <c r="B8940">
        <v>0</v>
      </c>
      <c r="E8940" t="s">
        <v>8387</v>
      </c>
      <c r="F8940" t="s">
        <v>8393</v>
      </c>
      <c r="G8940" t="s">
        <v>17</v>
      </c>
      <c r="H8940" t="s">
        <v>8394</v>
      </c>
      <c r="I8940" t="s">
        <v>22</v>
      </c>
      <c r="M8940">
        <v>2010</v>
      </c>
      <c r="N8940">
        <v>5</v>
      </c>
      <c r="O8940">
        <v>14</v>
      </c>
    </row>
    <row r="8941" spans="1:15" x14ac:dyDescent="0.3">
      <c r="A8941" t="s">
        <v>14</v>
      </c>
      <c r="B8941">
        <v>0</v>
      </c>
      <c r="C8941">
        <v>1</v>
      </c>
      <c r="D8941" t="s">
        <v>14</v>
      </c>
      <c r="E8941" t="s">
        <v>8387</v>
      </c>
      <c r="F8941" t="s">
        <v>8388</v>
      </c>
      <c r="G8941" t="s">
        <v>17</v>
      </c>
      <c r="H8941" t="s">
        <v>8389</v>
      </c>
      <c r="I8941" t="s">
        <v>26</v>
      </c>
      <c r="M8941">
        <v>2010</v>
      </c>
      <c r="N8941">
        <v>16</v>
      </c>
      <c r="O8941">
        <v>18</v>
      </c>
    </row>
    <row r="8942" spans="1:15" x14ac:dyDescent="0.3">
      <c r="E8942" t="s">
        <v>8387</v>
      </c>
      <c r="F8942" t="s">
        <v>8388</v>
      </c>
      <c r="G8942" t="s">
        <v>14</v>
      </c>
      <c r="H8942" t="s">
        <v>8389</v>
      </c>
      <c r="I8942" t="s">
        <v>19</v>
      </c>
      <c r="M8942">
        <v>2010</v>
      </c>
      <c r="N8942">
        <v>16</v>
      </c>
      <c r="O8942">
        <v>18</v>
      </c>
    </row>
    <row r="8943" spans="1:15" x14ac:dyDescent="0.3">
      <c r="E8943" t="s">
        <v>8387</v>
      </c>
      <c r="F8943" t="s">
        <v>8391</v>
      </c>
      <c r="G8943" t="s">
        <v>51</v>
      </c>
      <c r="H8943" t="s">
        <v>8392</v>
      </c>
      <c r="I8943" t="s">
        <v>52</v>
      </c>
      <c r="J8943" t="s">
        <v>60</v>
      </c>
      <c r="M8943">
        <v>2010</v>
      </c>
      <c r="N8943">
        <v>108</v>
      </c>
      <c r="O8943">
        <v>114</v>
      </c>
    </row>
    <row r="8944" spans="1:15" x14ac:dyDescent="0.3">
      <c r="E8944" t="s">
        <v>8387</v>
      </c>
      <c r="F8944" t="s">
        <v>241</v>
      </c>
      <c r="G8944" t="s">
        <v>23</v>
      </c>
      <c r="H8944" t="s">
        <v>8390</v>
      </c>
      <c r="I8944" t="s">
        <v>52</v>
      </c>
      <c r="J8944" t="s">
        <v>117</v>
      </c>
      <c r="M8944">
        <v>2010</v>
      </c>
      <c r="N8944">
        <v>131</v>
      </c>
      <c r="O8944">
        <v>137</v>
      </c>
    </row>
    <row r="8945" spans="1:15" x14ac:dyDescent="0.3">
      <c r="A8945" t="s">
        <v>237</v>
      </c>
      <c r="B8945">
        <v>0</v>
      </c>
      <c r="E8945" t="s">
        <v>8387</v>
      </c>
      <c r="F8945" t="s">
        <v>8393</v>
      </c>
      <c r="G8945" t="s">
        <v>17</v>
      </c>
      <c r="H8945" t="s">
        <v>8605</v>
      </c>
      <c r="I8945" t="s">
        <v>22</v>
      </c>
      <c r="M8945">
        <v>2011</v>
      </c>
      <c r="N8945">
        <v>12</v>
      </c>
      <c r="O8945">
        <v>21</v>
      </c>
    </row>
    <row r="8946" spans="1:15" x14ac:dyDescent="0.3">
      <c r="A8946" t="s">
        <v>14</v>
      </c>
      <c r="B8946">
        <v>0</v>
      </c>
      <c r="C8946">
        <v>1</v>
      </c>
      <c r="D8946" t="s">
        <v>14</v>
      </c>
      <c r="E8946" t="s">
        <v>8387</v>
      </c>
      <c r="F8946" t="s">
        <v>8388</v>
      </c>
      <c r="G8946" t="s">
        <v>17</v>
      </c>
      <c r="H8946" t="s">
        <v>8606</v>
      </c>
      <c r="I8946" t="s">
        <v>26</v>
      </c>
      <c r="M8946">
        <v>2011</v>
      </c>
      <c r="N8946">
        <v>23</v>
      </c>
      <c r="O8946">
        <v>25</v>
      </c>
    </row>
    <row r="8947" spans="1:15" x14ac:dyDescent="0.3">
      <c r="E8947" t="s">
        <v>8387</v>
      </c>
      <c r="F8947" t="s">
        <v>8388</v>
      </c>
      <c r="G8947" t="s">
        <v>14</v>
      </c>
      <c r="H8947" t="s">
        <v>8606</v>
      </c>
      <c r="I8947" t="s">
        <v>19</v>
      </c>
      <c r="M8947">
        <v>2011</v>
      </c>
      <c r="N8947">
        <v>23</v>
      </c>
      <c r="O8947">
        <v>25</v>
      </c>
    </row>
    <row r="8948" spans="1:15" x14ac:dyDescent="0.3">
      <c r="E8948" t="s">
        <v>8387</v>
      </c>
      <c r="F8948" t="s">
        <v>8391</v>
      </c>
      <c r="G8948" t="s">
        <v>51</v>
      </c>
      <c r="H8948" t="s">
        <v>8392</v>
      </c>
      <c r="I8948" t="s">
        <v>52</v>
      </c>
      <c r="J8948" t="s">
        <v>60</v>
      </c>
      <c r="M8948">
        <v>2011</v>
      </c>
      <c r="N8948">
        <v>115</v>
      </c>
      <c r="O8948">
        <v>121</v>
      </c>
    </row>
    <row r="8949" spans="1:15" x14ac:dyDescent="0.3">
      <c r="E8949" t="s">
        <v>8387</v>
      </c>
      <c r="F8949" t="s">
        <v>241</v>
      </c>
      <c r="G8949" t="s">
        <v>23</v>
      </c>
      <c r="H8949" t="s">
        <v>8390</v>
      </c>
      <c r="I8949" t="s">
        <v>52</v>
      </c>
      <c r="J8949" t="s">
        <v>117</v>
      </c>
      <c r="M8949">
        <v>2011</v>
      </c>
      <c r="N8949">
        <v>138</v>
      </c>
      <c r="O8949">
        <v>144</v>
      </c>
    </row>
    <row r="8950" spans="1:15" x14ac:dyDescent="0.3">
      <c r="E8950" t="s">
        <v>8387</v>
      </c>
      <c r="F8950" t="s">
        <v>430</v>
      </c>
      <c r="G8950" t="s">
        <v>14</v>
      </c>
      <c r="H8950" t="s">
        <v>8604</v>
      </c>
      <c r="I8950" t="s">
        <v>19</v>
      </c>
      <c r="M8950">
        <v>2011</v>
      </c>
      <c r="N8950">
        <v>322</v>
      </c>
      <c r="O8950">
        <v>335</v>
      </c>
    </row>
    <row r="8951" spans="1:15" x14ac:dyDescent="0.3">
      <c r="E8951" t="s">
        <v>8293</v>
      </c>
      <c r="F8951" t="s">
        <v>8293</v>
      </c>
      <c r="G8951" t="s">
        <v>17</v>
      </c>
      <c r="H8951" t="s">
        <v>8299</v>
      </c>
      <c r="I8951" t="s">
        <v>22</v>
      </c>
      <c r="M8951">
        <v>2012</v>
      </c>
      <c r="N8951">
        <v>11</v>
      </c>
      <c r="O8951">
        <v>28</v>
      </c>
    </row>
    <row r="8952" spans="1:15" x14ac:dyDescent="0.3">
      <c r="A8952" t="s">
        <v>1277</v>
      </c>
      <c r="B8952">
        <v>0</v>
      </c>
      <c r="C8952">
        <v>1</v>
      </c>
      <c r="D8952" t="s">
        <v>1277</v>
      </c>
      <c r="E8952" t="s">
        <v>8293</v>
      </c>
      <c r="F8952" t="s">
        <v>8293</v>
      </c>
      <c r="G8952" t="s">
        <v>14</v>
      </c>
      <c r="H8952" t="s">
        <v>8299</v>
      </c>
      <c r="I8952" t="s">
        <v>52</v>
      </c>
      <c r="J8952" t="s">
        <v>46</v>
      </c>
      <c r="K8952" t="s">
        <v>47</v>
      </c>
      <c r="L8952" t="s">
        <v>43</v>
      </c>
      <c r="M8952">
        <v>2012</v>
      </c>
      <c r="N8952">
        <v>11</v>
      </c>
      <c r="O8952">
        <v>28</v>
      </c>
    </row>
    <row r="8953" spans="1:15" x14ac:dyDescent="0.3">
      <c r="E8953" t="s">
        <v>8293</v>
      </c>
      <c r="F8953" t="s">
        <v>241</v>
      </c>
      <c r="G8953" t="s">
        <v>23</v>
      </c>
      <c r="H8953" t="s">
        <v>8302</v>
      </c>
      <c r="I8953" t="s">
        <v>52</v>
      </c>
      <c r="J8953" t="s">
        <v>117</v>
      </c>
      <c r="M8953">
        <v>2012</v>
      </c>
      <c r="N8953">
        <v>84</v>
      </c>
      <c r="O8953">
        <v>90</v>
      </c>
    </row>
    <row r="8954" spans="1:15" x14ac:dyDescent="0.3">
      <c r="E8954" t="s">
        <v>8293</v>
      </c>
      <c r="F8954" t="s">
        <v>4812</v>
      </c>
      <c r="G8954" t="s">
        <v>14</v>
      </c>
      <c r="H8954" t="s">
        <v>8298</v>
      </c>
      <c r="I8954" t="s">
        <v>22</v>
      </c>
      <c r="M8954">
        <v>2012</v>
      </c>
      <c r="N8954">
        <v>131</v>
      </c>
      <c r="O8954">
        <v>135</v>
      </c>
    </row>
    <row r="8955" spans="1:15" x14ac:dyDescent="0.3">
      <c r="A8955" t="s">
        <v>14</v>
      </c>
      <c r="B8955">
        <v>1</v>
      </c>
      <c r="C8955">
        <v>1</v>
      </c>
      <c r="D8955">
        <v>1</v>
      </c>
      <c r="E8955" t="s">
        <v>8293</v>
      </c>
      <c r="F8955" t="s">
        <v>8294</v>
      </c>
      <c r="G8955" t="s">
        <v>14</v>
      </c>
      <c r="H8955" t="s">
        <v>8295</v>
      </c>
      <c r="I8955" t="s">
        <v>370</v>
      </c>
      <c r="J8955" t="s">
        <v>46</v>
      </c>
      <c r="K8955" t="s">
        <v>47</v>
      </c>
      <c r="L8955" t="s">
        <v>43</v>
      </c>
      <c r="M8955">
        <v>2012</v>
      </c>
      <c r="N8955">
        <v>137</v>
      </c>
      <c r="O8955">
        <v>146</v>
      </c>
    </row>
    <row r="8956" spans="1:15" x14ac:dyDescent="0.3">
      <c r="E8956" t="s">
        <v>8293</v>
      </c>
      <c r="F8956" t="s">
        <v>8294</v>
      </c>
      <c r="G8956" t="s">
        <v>17</v>
      </c>
      <c r="H8956" t="s">
        <v>8295</v>
      </c>
      <c r="I8956" t="s">
        <v>19</v>
      </c>
      <c r="M8956">
        <v>2012</v>
      </c>
      <c r="N8956">
        <v>137</v>
      </c>
      <c r="O8956">
        <v>146</v>
      </c>
    </row>
    <row r="8957" spans="1:15" x14ac:dyDescent="0.3">
      <c r="A8957" t="s">
        <v>14</v>
      </c>
      <c r="B8957">
        <v>1</v>
      </c>
      <c r="C8957">
        <v>1</v>
      </c>
      <c r="D8957">
        <v>1</v>
      </c>
      <c r="E8957" t="s">
        <v>8293</v>
      </c>
      <c r="F8957" t="s">
        <v>8296</v>
      </c>
      <c r="G8957" t="s">
        <v>14</v>
      </c>
      <c r="H8957" t="s">
        <v>8297</v>
      </c>
      <c r="I8957" t="s">
        <v>35</v>
      </c>
      <c r="J8957" t="s">
        <v>46</v>
      </c>
      <c r="K8957" t="s">
        <v>47</v>
      </c>
      <c r="L8957" t="s">
        <v>43</v>
      </c>
      <c r="M8957">
        <v>2012</v>
      </c>
      <c r="N8957">
        <v>216</v>
      </c>
      <c r="O8957">
        <v>225</v>
      </c>
    </row>
    <row r="8958" spans="1:15" x14ac:dyDescent="0.3">
      <c r="A8958" t="s">
        <v>14</v>
      </c>
      <c r="B8958">
        <v>1</v>
      </c>
      <c r="C8958">
        <v>1</v>
      </c>
      <c r="D8958">
        <v>1</v>
      </c>
      <c r="E8958" t="s">
        <v>8293</v>
      </c>
      <c r="F8958" t="s">
        <v>8300</v>
      </c>
      <c r="G8958" t="s">
        <v>14</v>
      </c>
      <c r="H8958" t="s">
        <v>8301</v>
      </c>
      <c r="I8958" t="s">
        <v>35</v>
      </c>
      <c r="J8958" t="s">
        <v>46</v>
      </c>
      <c r="K8958" t="s">
        <v>47</v>
      </c>
      <c r="L8958" t="s">
        <v>43</v>
      </c>
      <c r="M8958">
        <v>2012</v>
      </c>
      <c r="N8958">
        <v>229</v>
      </c>
      <c r="O8958">
        <v>243</v>
      </c>
    </row>
    <row r="8959" spans="1:15" x14ac:dyDescent="0.3">
      <c r="E8959" t="s">
        <v>8293</v>
      </c>
      <c r="F8959" t="s">
        <v>430</v>
      </c>
      <c r="G8959" t="s">
        <v>23</v>
      </c>
      <c r="H8959" t="s">
        <v>8303</v>
      </c>
      <c r="I8959" t="s">
        <v>26</v>
      </c>
      <c r="M8959">
        <v>2012</v>
      </c>
      <c r="N8959">
        <v>321</v>
      </c>
      <c r="O8959">
        <v>334</v>
      </c>
    </row>
    <row r="8960" spans="1:15" x14ac:dyDescent="0.3">
      <c r="E8960" t="s">
        <v>8293</v>
      </c>
      <c r="F8960" t="s">
        <v>430</v>
      </c>
      <c r="G8960" t="s">
        <v>14</v>
      </c>
      <c r="H8960" t="s">
        <v>8303</v>
      </c>
      <c r="I8960" t="s">
        <v>19</v>
      </c>
      <c r="M8960">
        <v>2012</v>
      </c>
      <c r="N8960">
        <v>321</v>
      </c>
      <c r="O8960">
        <v>334</v>
      </c>
    </row>
    <row r="8961" spans="1:15" x14ac:dyDescent="0.3">
      <c r="A8961" t="s">
        <v>1277</v>
      </c>
      <c r="B8961">
        <v>0</v>
      </c>
      <c r="C8961">
        <v>1</v>
      </c>
      <c r="D8961" t="s">
        <v>1277</v>
      </c>
      <c r="E8961" t="s">
        <v>8293</v>
      </c>
      <c r="F8961" t="s">
        <v>8293</v>
      </c>
      <c r="G8961" t="s">
        <v>14</v>
      </c>
      <c r="H8961" t="s">
        <v>8299</v>
      </c>
      <c r="I8961" t="s">
        <v>52</v>
      </c>
      <c r="J8961" t="s">
        <v>46</v>
      </c>
      <c r="K8961" t="s">
        <v>47</v>
      </c>
      <c r="L8961" t="s">
        <v>43</v>
      </c>
      <c r="M8961">
        <v>2013</v>
      </c>
      <c r="N8961">
        <v>11</v>
      </c>
      <c r="O8961">
        <v>28</v>
      </c>
    </row>
    <row r="8962" spans="1:15" x14ac:dyDescent="0.3">
      <c r="E8962" t="s">
        <v>8293</v>
      </c>
      <c r="F8962" t="s">
        <v>8293</v>
      </c>
      <c r="G8962" t="s">
        <v>17</v>
      </c>
      <c r="H8962" t="s">
        <v>8299</v>
      </c>
      <c r="I8962" t="s">
        <v>22</v>
      </c>
      <c r="M8962">
        <v>2013</v>
      </c>
      <c r="N8962">
        <v>11</v>
      </c>
      <c r="O8962">
        <v>28</v>
      </c>
    </row>
    <row r="8963" spans="1:15" x14ac:dyDescent="0.3">
      <c r="E8963" t="s">
        <v>8293</v>
      </c>
      <c r="F8963" t="s">
        <v>241</v>
      </c>
      <c r="G8963" t="s">
        <v>23</v>
      </c>
      <c r="H8963" t="s">
        <v>8302</v>
      </c>
      <c r="I8963" t="s">
        <v>52</v>
      </c>
      <c r="J8963" t="s">
        <v>117</v>
      </c>
      <c r="M8963">
        <v>2013</v>
      </c>
      <c r="N8963">
        <v>84</v>
      </c>
      <c r="O8963">
        <v>90</v>
      </c>
    </row>
    <row r="8964" spans="1:15" x14ac:dyDescent="0.3">
      <c r="E8964" t="s">
        <v>8293</v>
      </c>
      <c r="F8964" t="s">
        <v>4812</v>
      </c>
      <c r="G8964" t="s">
        <v>14</v>
      </c>
      <c r="H8964" t="s">
        <v>8298</v>
      </c>
      <c r="I8964" t="s">
        <v>22</v>
      </c>
      <c r="M8964">
        <v>2013</v>
      </c>
      <c r="N8964">
        <v>131</v>
      </c>
      <c r="O8964">
        <v>135</v>
      </c>
    </row>
    <row r="8965" spans="1:15" x14ac:dyDescent="0.3">
      <c r="E8965" t="s">
        <v>8293</v>
      </c>
      <c r="F8965" t="s">
        <v>8294</v>
      </c>
      <c r="G8965" t="s">
        <v>17</v>
      </c>
      <c r="H8965" t="s">
        <v>8295</v>
      </c>
      <c r="I8965" t="s">
        <v>19</v>
      </c>
      <c r="M8965">
        <v>2013</v>
      </c>
      <c r="N8965">
        <v>137</v>
      </c>
      <c r="O8965">
        <v>146</v>
      </c>
    </row>
    <row r="8966" spans="1:15" x14ac:dyDescent="0.3">
      <c r="A8966" t="s">
        <v>14</v>
      </c>
      <c r="B8966">
        <v>1</v>
      </c>
      <c r="C8966">
        <v>1</v>
      </c>
      <c r="D8966">
        <v>1</v>
      </c>
      <c r="E8966" t="s">
        <v>8293</v>
      </c>
      <c r="F8966" t="s">
        <v>8294</v>
      </c>
      <c r="G8966" t="s">
        <v>14</v>
      </c>
      <c r="H8966" t="s">
        <v>8295</v>
      </c>
      <c r="I8966" t="s">
        <v>370</v>
      </c>
      <c r="J8966" t="s">
        <v>46</v>
      </c>
      <c r="K8966" t="s">
        <v>47</v>
      </c>
      <c r="L8966" t="s">
        <v>43</v>
      </c>
      <c r="M8966">
        <v>2013</v>
      </c>
      <c r="N8966">
        <v>137</v>
      </c>
      <c r="O8966">
        <v>146</v>
      </c>
    </row>
    <row r="8967" spans="1:15" x14ac:dyDescent="0.3">
      <c r="A8967" t="s">
        <v>14</v>
      </c>
      <c r="B8967">
        <v>1</v>
      </c>
      <c r="C8967">
        <v>1</v>
      </c>
      <c r="D8967">
        <v>1</v>
      </c>
      <c r="E8967" t="s">
        <v>8293</v>
      </c>
      <c r="F8967" t="s">
        <v>8296</v>
      </c>
      <c r="G8967" t="s">
        <v>14</v>
      </c>
      <c r="H8967" t="s">
        <v>8297</v>
      </c>
      <c r="I8967" t="s">
        <v>35</v>
      </c>
      <c r="J8967" t="s">
        <v>46</v>
      </c>
      <c r="K8967" t="s">
        <v>47</v>
      </c>
      <c r="L8967" t="s">
        <v>43</v>
      </c>
      <c r="M8967">
        <v>2013</v>
      </c>
      <c r="N8967">
        <v>216</v>
      </c>
      <c r="O8967">
        <v>225</v>
      </c>
    </row>
    <row r="8968" spans="1:15" x14ac:dyDescent="0.3">
      <c r="A8968" t="s">
        <v>14</v>
      </c>
      <c r="B8968">
        <v>1</v>
      </c>
      <c r="C8968">
        <v>1</v>
      </c>
      <c r="D8968">
        <v>1</v>
      </c>
      <c r="E8968" t="s">
        <v>8293</v>
      </c>
      <c r="F8968" t="s">
        <v>8300</v>
      </c>
      <c r="G8968" t="s">
        <v>14</v>
      </c>
      <c r="H8968" t="s">
        <v>8301</v>
      </c>
      <c r="I8968" t="s">
        <v>35</v>
      </c>
      <c r="J8968" t="s">
        <v>46</v>
      </c>
      <c r="K8968" t="s">
        <v>47</v>
      </c>
      <c r="L8968" t="s">
        <v>43</v>
      </c>
      <c r="M8968">
        <v>2013</v>
      </c>
      <c r="N8968">
        <v>229</v>
      </c>
      <c r="O8968">
        <v>243</v>
      </c>
    </row>
    <row r="8969" spans="1:15" x14ac:dyDescent="0.3">
      <c r="E8969" t="s">
        <v>8293</v>
      </c>
      <c r="F8969" t="s">
        <v>430</v>
      </c>
      <c r="G8969" t="s">
        <v>23</v>
      </c>
      <c r="H8969" t="s">
        <v>8303</v>
      </c>
      <c r="I8969" t="s">
        <v>26</v>
      </c>
      <c r="M8969">
        <v>2013</v>
      </c>
      <c r="N8969">
        <v>321</v>
      </c>
      <c r="O8969">
        <v>334</v>
      </c>
    </row>
    <row r="8970" spans="1:15" x14ac:dyDescent="0.3">
      <c r="E8970" t="s">
        <v>8293</v>
      </c>
      <c r="F8970" t="s">
        <v>430</v>
      </c>
      <c r="G8970" t="s">
        <v>14</v>
      </c>
      <c r="H8970" t="s">
        <v>8303</v>
      </c>
      <c r="I8970" t="s">
        <v>19</v>
      </c>
      <c r="M8970">
        <v>2013</v>
      </c>
      <c r="N8970">
        <v>321</v>
      </c>
      <c r="O8970">
        <v>334</v>
      </c>
    </row>
    <row r="8971" spans="1:15" x14ac:dyDescent="0.3">
      <c r="A8971" t="s">
        <v>1277</v>
      </c>
      <c r="B8971">
        <v>0</v>
      </c>
      <c r="C8971">
        <v>1</v>
      </c>
      <c r="D8971" t="s">
        <v>1277</v>
      </c>
      <c r="E8971" t="s">
        <v>8293</v>
      </c>
      <c r="F8971" t="s">
        <v>8293</v>
      </c>
      <c r="G8971" t="s">
        <v>14</v>
      </c>
      <c r="H8971" t="s">
        <v>8299</v>
      </c>
      <c r="I8971" t="s">
        <v>52</v>
      </c>
      <c r="J8971" t="s">
        <v>46</v>
      </c>
      <c r="K8971" t="s">
        <v>47</v>
      </c>
      <c r="L8971" t="s">
        <v>43</v>
      </c>
      <c r="M8971">
        <v>2014</v>
      </c>
      <c r="N8971">
        <v>11</v>
      </c>
      <c r="O8971">
        <v>28</v>
      </c>
    </row>
    <row r="8972" spans="1:15" x14ac:dyDescent="0.3">
      <c r="E8972" t="s">
        <v>8293</v>
      </c>
      <c r="F8972" t="s">
        <v>8293</v>
      </c>
      <c r="G8972" t="s">
        <v>17</v>
      </c>
      <c r="H8972" t="s">
        <v>8299</v>
      </c>
      <c r="I8972" t="s">
        <v>22</v>
      </c>
      <c r="M8972">
        <v>2014</v>
      </c>
      <c r="N8972">
        <v>11</v>
      </c>
      <c r="O8972">
        <v>28</v>
      </c>
    </row>
    <row r="8973" spans="1:15" x14ac:dyDescent="0.3">
      <c r="E8973" t="s">
        <v>8293</v>
      </c>
      <c r="F8973" t="s">
        <v>241</v>
      </c>
      <c r="G8973" t="s">
        <v>23</v>
      </c>
      <c r="H8973" t="s">
        <v>8302</v>
      </c>
      <c r="I8973" t="s">
        <v>52</v>
      </c>
      <c r="J8973" t="s">
        <v>117</v>
      </c>
      <c r="M8973">
        <v>2014</v>
      </c>
      <c r="N8973">
        <v>84</v>
      </c>
      <c r="O8973">
        <v>90</v>
      </c>
    </row>
    <row r="8974" spans="1:15" x14ac:dyDescent="0.3">
      <c r="E8974" t="s">
        <v>8293</v>
      </c>
      <c r="F8974" t="s">
        <v>4812</v>
      </c>
      <c r="G8974" t="s">
        <v>14</v>
      </c>
      <c r="H8974" t="s">
        <v>8298</v>
      </c>
      <c r="I8974" t="s">
        <v>22</v>
      </c>
      <c r="M8974">
        <v>2014</v>
      </c>
      <c r="N8974">
        <v>131</v>
      </c>
      <c r="O8974">
        <v>135</v>
      </c>
    </row>
    <row r="8975" spans="1:15" x14ac:dyDescent="0.3">
      <c r="E8975" t="s">
        <v>8293</v>
      </c>
      <c r="F8975" t="s">
        <v>8294</v>
      </c>
      <c r="G8975" t="s">
        <v>17</v>
      </c>
      <c r="H8975" t="s">
        <v>8295</v>
      </c>
      <c r="I8975" t="s">
        <v>19</v>
      </c>
      <c r="M8975">
        <v>2014</v>
      </c>
      <c r="N8975">
        <v>137</v>
      </c>
      <c r="O8975">
        <v>146</v>
      </c>
    </row>
    <row r="8976" spans="1:15" x14ac:dyDescent="0.3">
      <c r="A8976" t="s">
        <v>14</v>
      </c>
      <c r="B8976">
        <v>1</v>
      </c>
      <c r="C8976">
        <v>1</v>
      </c>
      <c r="D8976">
        <v>1</v>
      </c>
      <c r="E8976" t="s">
        <v>8293</v>
      </c>
      <c r="F8976" t="s">
        <v>8294</v>
      </c>
      <c r="G8976" t="s">
        <v>14</v>
      </c>
      <c r="H8976" t="s">
        <v>8295</v>
      </c>
      <c r="I8976" t="s">
        <v>370</v>
      </c>
      <c r="J8976" t="s">
        <v>46</v>
      </c>
      <c r="K8976" t="s">
        <v>47</v>
      </c>
      <c r="L8976" t="s">
        <v>43</v>
      </c>
      <c r="M8976">
        <v>2014</v>
      </c>
      <c r="N8976">
        <v>137</v>
      </c>
      <c r="O8976">
        <v>146</v>
      </c>
    </row>
    <row r="8977" spans="1:15" x14ac:dyDescent="0.3">
      <c r="A8977" t="s">
        <v>14</v>
      </c>
      <c r="B8977">
        <v>1</v>
      </c>
      <c r="C8977">
        <v>1</v>
      </c>
      <c r="D8977">
        <v>1</v>
      </c>
      <c r="E8977" t="s">
        <v>8293</v>
      </c>
      <c r="F8977" t="s">
        <v>8296</v>
      </c>
      <c r="G8977" t="s">
        <v>14</v>
      </c>
      <c r="H8977" t="s">
        <v>8608</v>
      </c>
      <c r="I8977" t="s">
        <v>35</v>
      </c>
      <c r="J8977" t="s">
        <v>46</v>
      </c>
      <c r="K8977" t="s">
        <v>47</v>
      </c>
      <c r="L8977" t="s">
        <v>43</v>
      </c>
      <c r="M8977">
        <v>2014</v>
      </c>
      <c r="N8977">
        <v>216</v>
      </c>
      <c r="O8977">
        <v>225</v>
      </c>
    </row>
    <row r="8978" spans="1:15" x14ac:dyDescent="0.3">
      <c r="A8978" t="s">
        <v>14</v>
      </c>
      <c r="B8978">
        <v>1</v>
      </c>
      <c r="C8978">
        <v>1</v>
      </c>
      <c r="D8978">
        <v>1</v>
      </c>
      <c r="E8978" t="s">
        <v>8293</v>
      </c>
      <c r="F8978" t="s">
        <v>8300</v>
      </c>
      <c r="G8978" t="s">
        <v>14</v>
      </c>
      <c r="H8978" t="s">
        <v>8607</v>
      </c>
      <c r="I8978" t="s">
        <v>35</v>
      </c>
      <c r="J8978" t="s">
        <v>46</v>
      </c>
      <c r="K8978" t="s">
        <v>47</v>
      </c>
      <c r="L8978" t="s">
        <v>43</v>
      </c>
      <c r="M8978">
        <v>2014</v>
      </c>
      <c r="N8978">
        <v>229</v>
      </c>
      <c r="O8978">
        <v>243</v>
      </c>
    </row>
    <row r="8979" spans="1:15" x14ac:dyDescent="0.3">
      <c r="E8979" t="s">
        <v>8293</v>
      </c>
      <c r="F8979" t="s">
        <v>430</v>
      </c>
      <c r="G8979" t="s">
        <v>23</v>
      </c>
      <c r="H8979" t="s">
        <v>8303</v>
      </c>
      <c r="I8979" t="s">
        <v>26</v>
      </c>
      <c r="M8979">
        <v>2014</v>
      </c>
      <c r="N8979">
        <v>320</v>
      </c>
      <c r="O8979">
        <v>333</v>
      </c>
    </row>
    <row r="8980" spans="1:15" x14ac:dyDescent="0.3">
      <c r="E8980" t="s">
        <v>8304</v>
      </c>
      <c r="F8980" t="s">
        <v>391</v>
      </c>
      <c r="G8980" t="s">
        <v>51</v>
      </c>
      <c r="H8980" t="s">
        <v>8311</v>
      </c>
      <c r="I8980" t="s">
        <v>52</v>
      </c>
      <c r="J8980" t="s">
        <v>393</v>
      </c>
      <c r="M8980">
        <v>2017</v>
      </c>
      <c r="N8980">
        <v>14</v>
      </c>
      <c r="O8980">
        <v>24</v>
      </c>
    </row>
    <row r="8981" spans="1:15" x14ac:dyDescent="0.3">
      <c r="A8981" t="s">
        <v>51</v>
      </c>
      <c r="B8981">
        <v>1</v>
      </c>
      <c r="C8981">
        <v>1</v>
      </c>
      <c r="D8981">
        <v>1</v>
      </c>
      <c r="E8981" t="s">
        <v>8304</v>
      </c>
      <c r="F8981" t="s">
        <v>8308</v>
      </c>
      <c r="G8981" t="s">
        <v>51</v>
      </c>
      <c r="H8981" t="s">
        <v>8309</v>
      </c>
      <c r="I8981" t="s">
        <v>19</v>
      </c>
      <c r="M8981">
        <v>2017</v>
      </c>
      <c r="N8981">
        <v>41</v>
      </c>
      <c r="O8981">
        <v>45</v>
      </c>
    </row>
    <row r="8982" spans="1:15" x14ac:dyDescent="0.3">
      <c r="E8982" t="s">
        <v>8304</v>
      </c>
      <c r="F8982" t="s">
        <v>4523</v>
      </c>
      <c r="G8982" t="s">
        <v>14</v>
      </c>
      <c r="H8982" t="s">
        <v>8324</v>
      </c>
      <c r="I8982" t="s">
        <v>52</v>
      </c>
      <c r="J8982" t="s">
        <v>32</v>
      </c>
      <c r="M8982">
        <v>2017</v>
      </c>
      <c r="N8982">
        <v>47</v>
      </c>
      <c r="O8982">
        <v>51</v>
      </c>
    </row>
    <row r="8983" spans="1:15" x14ac:dyDescent="0.3">
      <c r="A8983" t="s">
        <v>14</v>
      </c>
      <c r="B8983">
        <v>1</v>
      </c>
      <c r="C8983">
        <v>1</v>
      </c>
      <c r="D8983">
        <v>1</v>
      </c>
      <c r="E8983" t="s">
        <v>8304</v>
      </c>
      <c r="F8983" t="s">
        <v>4521</v>
      </c>
      <c r="G8983" t="s">
        <v>14</v>
      </c>
      <c r="H8983" t="s">
        <v>8305</v>
      </c>
      <c r="I8983" t="s">
        <v>26</v>
      </c>
      <c r="M8983">
        <v>2017</v>
      </c>
      <c r="N8983">
        <v>47</v>
      </c>
      <c r="O8983">
        <v>57</v>
      </c>
    </row>
    <row r="8984" spans="1:15" x14ac:dyDescent="0.3">
      <c r="E8984" t="s">
        <v>8304</v>
      </c>
      <c r="F8984" t="s">
        <v>4521</v>
      </c>
      <c r="G8984" t="s">
        <v>51</v>
      </c>
      <c r="H8984" t="s">
        <v>8305</v>
      </c>
      <c r="I8984" t="s">
        <v>19</v>
      </c>
      <c r="M8984">
        <v>2017</v>
      </c>
      <c r="N8984">
        <v>47</v>
      </c>
      <c r="O8984">
        <v>57</v>
      </c>
    </row>
    <row r="8985" spans="1:15" x14ac:dyDescent="0.3">
      <c r="A8985" t="s">
        <v>14</v>
      </c>
      <c r="B8985">
        <v>1</v>
      </c>
      <c r="C8985">
        <v>1</v>
      </c>
      <c r="D8985">
        <v>1</v>
      </c>
      <c r="E8985" t="s">
        <v>8304</v>
      </c>
      <c r="F8985" t="s">
        <v>4547</v>
      </c>
      <c r="G8985" t="s">
        <v>14</v>
      </c>
      <c r="H8985" t="s">
        <v>8325</v>
      </c>
      <c r="I8985" t="s">
        <v>52</v>
      </c>
      <c r="J8985" t="s">
        <v>32</v>
      </c>
      <c r="M8985">
        <v>2017</v>
      </c>
      <c r="N8985">
        <v>52</v>
      </c>
      <c r="O8985">
        <v>57</v>
      </c>
    </row>
    <row r="8986" spans="1:15" x14ac:dyDescent="0.3">
      <c r="A8986" t="s">
        <v>14</v>
      </c>
      <c r="B8986">
        <v>1</v>
      </c>
      <c r="C8986">
        <v>1</v>
      </c>
      <c r="D8986">
        <v>1</v>
      </c>
      <c r="E8986" t="s">
        <v>8304</v>
      </c>
      <c r="F8986" t="s">
        <v>8318</v>
      </c>
      <c r="G8986" t="s">
        <v>14</v>
      </c>
      <c r="H8986" t="s">
        <v>8319</v>
      </c>
      <c r="I8986" t="s">
        <v>370</v>
      </c>
      <c r="J8986" t="s">
        <v>46</v>
      </c>
      <c r="K8986" t="s">
        <v>47</v>
      </c>
      <c r="L8986" t="s">
        <v>43</v>
      </c>
      <c r="M8986">
        <v>2017</v>
      </c>
      <c r="N8986">
        <v>61</v>
      </c>
      <c r="O8986">
        <v>71</v>
      </c>
    </row>
    <row r="8987" spans="1:15" x14ac:dyDescent="0.3">
      <c r="E8987" t="s">
        <v>8304</v>
      </c>
      <c r="F8987" t="s">
        <v>8318</v>
      </c>
      <c r="G8987" t="s">
        <v>51</v>
      </c>
      <c r="H8987" t="s">
        <v>8319</v>
      </c>
      <c r="I8987" t="s">
        <v>19</v>
      </c>
      <c r="M8987">
        <v>2017</v>
      </c>
      <c r="N8987">
        <v>61</v>
      </c>
      <c r="O8987">
        <v>71</v>
      </c>
    </row>
    <row r="8988" spans="1:15" x14ac:dyDescent="0.3">
      <c r="E8988" t="s">
        <v>8304</v>
      </c>
      <c r="F8988" t="s">
        <v>131</v>
      </c>
      <c r="G8988" t="s">
        <v>51</v>
      </c>
      <c r="H8988" t="s">
        <v>8323</v>
      </c>
      <c r="I8988" t="s">
        <v>52</v>
      </c>
      <c r="J8988" t="s">
        <v>60</v>
      </c>
      <c r="M8988">
        <v>2017</v>
      </c>
      <c r="N8988">
        <v>83</v>
      </c>
      <c r="O8988">
        <v>89</v>
      </c>
    </row>
    <row r="8989" spans="1:15" x14ac:dyDescent="0.3">
      <c r="E8989" t="s">
        <v>8304</v>
      </c>
      <c r="F8989" t="s">
        <v>131</v>
      </c>
      <c r="G8989" t="s">
        <v>51</v>
      </c>
      <c r="H8989" t="s">
        <v>8322</v>
      </c>
      <c r="I8989" t="s">
        <v>52</v>
      </c>
      <c r="J8989" t="s">
        <v>60</v>
      </c>
      <c r="M8989">
        <v>2017</v>
      </c>
      <c r="N8989">
        <v>200</v>
      </c>
      <c r="O8989">
        <v>206</v>
      </c>
    </row>
    <row r="8990" spans="1:15" x14ac:dyDescent="0.3">
      <c r="E8990" t="s">
        <v>8304</v>
      </c>
      <c r="F8990" t="s">
        <v>8320</v>
      </c>
      <c r="G8990" t="s">
        <v>51</v>
      </c>
      <c r="H8990" t="s">
        <v>8321</v>
      </c>
      <c r="I8990" t="s">
        <v>22</v>
      </c>
      <c r="M8990">
        <v>2017</v>
      </c>
      <c r="N8990">
        <v>208</v>
      </c>
      <c r="O8990">
        <v>218</v>
      </c>
    </row>
    <row r="8991" spans="1:15" x14ac:dyDescent="0.3">
      <c r="E8991" t="s">
        <v>8304</v>
      </c>
      <c r="F8991" t="s">
        <v>8316</v>
      </c>
      <c r="G8991" t="s">
        <v>51</v>
      </c>
      <c r="H8991" t="s">
        <v>8317</v>
      </c>
      <c r="I8991" t="s">
        <v>19</v>
      </c>
      <c r="M8991">
        <v>2017</v>
      </c>
      <c r="N8991">
        <v>220</v>
      </c>
      <c r="O8991">
        <v>229</v>
      </c>
    </row>
    <row r="8992" spans="1:15" x14ac:dyDescent="0.3">
      <c r="A8992" t="s">
        <v>14</v>
      </c>
      <c r="B8992">
        <v>1</v>
      </c>
      <c r="C8992">
        <v>1</v>
      </c>
      <c r="D8992">
        <v>1</v>
      </c>
      <c r="E8992" t="s">
        <v>8304</v>
      </c>
      <c r="F8992" t="s">
        <v>8316</v>
      </c>
      <c r="G8992" t="s">
        <v>14</v>
      </c>
      <c r="H8992" t="s">
        <v>8317</v>
      </c>
      <c r="I8992" t="s">
        <v>26</v>
      </c>
      <c r="M8992">
        <v>2017</v>
      </c>
      <c r="N8992">
        <v>220</v>
      </c>
      <c r="O8992">
        <v>229</v>
      </c>
    </row>
    <row r="8993" spans="1:15" x14ac:dyDescent="0.3">
      <c r="E8993" t="s">
        <v>8304</v>
      </c>
      <c r="F8993" t="s">
        <v>8312</v>
      </c>
      <c r="G8993" t="s">
        <v>14</v>
      </c>
      <c r="H8993" t="s">
        <v>8313</v>
      </c>
      <c r="I8993" t="s">
        <v>52</v>
      </c>
      <c r="J8993" t="s">
        <v>32</v>
      </c>
      <c r="M8993">
        <v>2017</v>
      </c>
      <c r="N8993">
        <v>226</v>
      </c>
      <c r="O8993">
        <v>229</v>
      </c>
    </row>
    <row r="8994" spans="1:15" x14ac:dyDescent="0.3">
      <c r="A8994" t="s">
        <v>14</v>
      </c>
      <c r="B8994">
        <v>0</v>
      </c>
      <c r="C8994">
        <v>1</v>
      </c>
      <c r="D8994" t="s">
        <v>14</v>
      </c>
      <c r="E8994" t="s">
        <v>8304</v>
      </c>
      <c r="F8994" t="s">
        <v>8306</v>
      </c>
      <c r="G8994" t="s">
        <v>23</v>
      </c>
      <c r="H8994" t="s">
        <v>8307</v>
      </c>
      <c r="I8994" t="s">
        <v>26</v>
      </c>
      <c r="M8994">
        <v>2017</v>
      </c>
      <c r="N8994">
        <v>231</v>
      </c>
      <c r="O8994">
        <v>235</v>
      </c>
    </row>
    <row r="8995" spans="1:15" x14ac:dyDescent="0.3">
      <c r="E8995" t="s">
        <v>8304</v>
      </c>
      <c r="F8995" t="s">
        <v>8306</v>
      </c>
      <c r="G8995" t="s">
        <v>14</v>
      </c>
      <c r="H8995" t="s">
        <v>8307</v>
      </c>
      <c r="I8995" t="s">
        <v>31</v>
      </c>
      <c r="J8995" t="s">
        <v>32</v>
      </c>
      <c r="M8995">
        <v>2017</v>
      </c>
      <c r="N8995">
        <v>231</v>
      </c>
      <c r="O8995">
        <v>235</v>
      </c>
    </row>
    <row r="8996" spans="1:15" x14ac:dyDescent="0.3">
      <c r="E8996" t="s">
        <v>8304</v>
      </c>
      <c r="F8996" t="s">
        <v>8314</v>
      </c>
      <c r="G8996" t="s">
        <v>17</v>
      </c>
      <c r="H8996" t="s">
        <v>8315</v>
      </c>
      <c r="I8996" t="s">
        <v>19</v>
      </c>
      <c r="M8996">
        <v>2017</v>
      </c>
      <c r="N8996">
        <v>367</v>
      </c>
      <c r="O8996">
        <v>373</v>
      </c>
    </row>
    <row r="8997" spans="1:15" x14ac:dyDescent="0.3">
      <c r="A8997" t="s">
        <v>237</v>
      </c>
      <c r="B8997">
        <v>0</v>
      </c>
      <c r="C8997">
        <v>0</v>
      </c>
      <c r="D8997">
        <v>0</v>
      </c>
      <c r="E8997" t="s">
        <v>8304</v>
      </c>
      <c r="F8997" t="s">
        <v>8314</v>
      </c>
      <c r="G8997" t="s">
        <v>23</v>
      </c>
      <c r="H8997" t="s">
        <v>8315</v>
      </c>
      <c r="I8997" t="s">
        <v>26</v>
      </c>
      <c r="M8997">
        <v>2017</v>
      </c>
      <c r="N8997">
        <v>367</v>
      </c>
      <c r="O8997">
        <v>373</v>
      </c>
    </row>
    <row r="8998" spans="1:15" x14ac:dyDescent="0.3">
      <c r="E8998" t="s">
        <v>8304</v>
      </c>
      <c r="F8998" t="s">
        <v>430</v>
      </c>
      <c r="G8998" t="s">
        <v>23</v>
      </c>
      <c r="H8998" t="s">
        <v>8310</v>
      </c>
      <c r="I8998" t="s">
        <v>26</v>
      </c>
      <c r="M8998">
        <v>2017</v>
      </c>
      <c r="N8998">
        <v>392</v>
      </c>
      <c r="O8998">
        <v>405</v>
      </c>
    </row>
    <row r="8999" spans="1:15" x14ac:dyDescent="0.3">
      <c r="E8999" t="s">
        <v>8304</v>
      </c>
      <c r="F8999" t="s">
        <v>430</v>
      </c>
      <c r="G8999" t="s">
        <v>14</v>
      </c>
      <c r="H8999" t="s">
        <v>8310</v>
      </c>
      <c r="I8999" t="s">
        <v>19</v>
      </c>
      <c r="M8999">
        <v>2017</v>
      </c>
      <c r="N8999">
        <v>392</v>
      </c>
      <c r="O8999">
        <v>405</v>
      </c>
    </row>
    <row r="9000" spans="1:15" x14ac:dyDescent="0.3">
      <c r="A9000" t="s">
        <v>14</v>
      </c>
      <c r="B9000">
        <v>1</v>
      </c>
      <c r="C9000">
        <v>1</v>
      </c>
      <c r="D9000">
        <v>1</v>
      </c>
      <c r="E9000" t="s">
        <v>8357</v>
      </c>
      <c r="F9000" t="s">
        <v>6382</v>
      </c>
      <c r="G9000" t="s">
        <v>14</v>
      </c>
      <c r="H9000" t="s">
        <v>8363</v>
      </c>
      <c r="I9000" t="s">
        <v>35</v>
      </c>
      <c r="J9000" t="s">
        <v>32</v>
      </c>
      <c r="M9000">
        <v>2018</v>
      </c>
      <c r="N9000">
        <v>102</v>
      </c>
      <c r="O9000">
        <v>108</v>
      </c>
    </row>
    <row r="9001" spans="1:15" x14ac:dyDescent="0.3">
      <c r="A9001" t="s">
        <v>14</v>
      </c>
      <c r="B9001">
        <v>1</v>
      </c>
      <c r="C9001">
        <v>1</v>
      </c>
      <c r="D9001">
        <v>1</v>
      </c>
      <c r="E9001" t="s">
        <v>8609</v>
      </c>
      <c r="F9001" t="s">
        <v>6382</v>
      </c>
      <c r="G9001" t="s">
        <v>14</v>
      </c>
      <c r="H9001" t="s">
        <v>8363</v>
      </c>
      <c r="I9001" t="s">
        <v>35</v>
      </c>
      <c r="J9001" t="s">
        <v>32</v>
      </c>
      <c r="M9001">
        <v>2019</v>
      </c>
      <c r="N9001">
        <v>102</v>
      </c>
      <c r="O9001">
        <v>108</v>
      </c>
    </row>
    <row r="9002" spans="1:15" x14ac:dyDescent="0.3">
      <c r="A9002" t="s">
        <v>14</v>
      </c>
      <c r="B9002">
        <v>1</v>
      </c>
      <c r="C9002">
        <v>1</v>
      </c>
      <c r="D9002">
        <v>1</v>
      </c>
      <c r="E9002" t="s">
        <v>8357</v>
      </c>
      <c r="F9002" t="s">
        <v>6382</v>
      </c>
      <c r="G9002" t="s">
        <v>14</v>
      </c>
      <c r="H9002" t="s">
        <v>8363</v>
      </c>
      <c r="I9002" t="s">
        <v>35</v>
      </c>
      <c r="J9002" t="s">
        <v>32</v>
      </c>
      <c r="M9002">
        <v>2020</v>
      </c>
      <c r="N9002">
        <v>102</v>
      </c>
      <c r="O9002">
        <v>108</v>
      </c>
    </row>
    <row r="9003" spans="1:15" x14ac:dyDescent="0.3">
      <c r="A9003" t="s">
        <v>14</v>
      </c>
      <c r="B9003">
        <v>1</v>
      </c>
      <c r="C9003">
        <v>1</v>
      </c>
      <c r="D9003">
        <v>1</v>
      </c>
      <c r="E9003" t="s">
        <v>8609</v>
      </c>
      <c r="F9003" t="s">
        <v>6382</v>
      </c>
      <c r="G9003" t="s">
        <v>14</v>
      </c>
      <c r="H9003" t="s">
        <v>8363</v>
      </c>
      <c r="I9003" t="s">
        <v>35</v>
      </c>
      <c r="J9003" t="s">
        <v>32</v>
      </c>
      <c r="M9003">
        <v>2022</v>
      </c>
      <c r="N9003">
        <v>102</v>
      </c>
      <c r="O9003">
        <v>108</v>
      </c>
    </row>
    <row r="9004" spans="1:15" x14ac:dyDescent="0.3">
      <c r="E9004" t="s">
        <v>8610</v>
      </c>
      <c r="F9004" t="s">
        <v>8614</v>
      </c>
      <c r="G9004" t="s">
        <v>17</v>
      </c>
      <c r="H9004" t="s">
        <v>8613</v>
      </c>
      <c r="I9004" t="s">
        <v>19</v>
      </c>
      <c r="M9004">
        <v>2023</v>
      </c>
      <c r="N9004">
        <v>9</v>
      </c>
      <c r="O9004">
        <v>59</v>
      </c>
    </row>
    <row r="9005" spans="1:15" x14ac:dyDescent="0.3">
      <c r="A9005" t="s">
        <v>23</v>
      </c>
      <c r="B9005">
        <v>0</v>
      </c>
      <c r="C9005">
        <v>1</v>
      </c>
      <c r="D9005" t="s">
        <v>23</v>
      </c>
      <c r="E9005" t="s">
        <v>8610</v>
      </c>
      <c r="F9005" t="s">
        <v>8612</v>
      </c>
      <c r="G9005" t="s">
        <v>51</v>
      </c>
      <c r="H9005" t="s">
        <v>8613</v>
      </c>
      <c r="I9005" t="s">
        <v>52</v>
      </c>
      <c r="J9005" t="s">
        <v>53</v>
      </c>
      <c r="K9005" t="s">
        <v>393</v>
      </c>
      <c r="M9005">
        <v>2023</v>
      </c>
      <c r="N9005">
        <v>27</v>
      </c>
      <c r="O9005">
        <v>59</v>
      </c>
    </row>
    <row r="9006" spans="1:15" x14ac:dyDescent="0.3">
      <c r="A9006" t="s">
        <v>23</v>
      </c>
      <c r="B9006">
        <v>1</v>
      </c>
      <c r="C9006">
        <v>1</v>
      </c>
      <c r="D9006">
        <v>1</v>
      </c>
      <c r="E9006" t="s">
        <v>8610</v>
      </c>
      <c r="F9006" t="s">
        <v>8612</v>
      </c>
      <c r="G9006" t="s">
        <v>23</v>
      </c>
      <c r="H9006" t="s">
        <v>8613</v>
      </c>
      <c r="I9006" t="s">
        <v>26</v>
      </c>
      <c r="M9006">
        <v>2023</v>
      </c>
      <c r="N9006">
        <v>27</v>
      </c>
      <c r="O9006">
        <v>59</v>
      </c>
    </row>
    <row r="9007" spans="1:15" x14ac:dyDescent="0.3">
      <c r="E9007" t="s">
        <v>8610</v>
      </c>
      <c r="F9007" t="s">
        <v>2394</v>
      </c>
      <c r="G9007" t="s">
        <v>23</v>
      </c>
      <c r="H9007" t="s">
        <v>8611</v>
      </c>
      <c r="I9007" t="s">
        <v>52</v>
      </c>
      <c r="J9007" t="s">
        <v>750</v>
      </c>
      <c r="K9007" t="s">
        <v>823</v>
      </c>
      <c r="M9007">
        <v>2023</v>
      </c>
      <c r="N9007">
        <v>107</v>
      </c>
      <c r="O9007">
        <v>111</v>
      </c>
    </row>
    <row r="9008" spans="1:15" x14ac:dyDescent="0.3">
      <c r="E9008" t="s">
        <v>429</v>
      </c>
      <c r="F9008" t="s">
        <v>432</v>
      </c>
      <c r="G9008" t="s">
        <v>23</v>
      </c>
      <c r="H9008" t="s">
        <v>433</v>
      </c>
      <c r="I9008" t="s">
        <v>52</v>
      </c>
      <c r="J9008" t="s">
        <v>117</v>
      </c>
      <c r="M9008">
        <v>2024</v>
      </c>
      <c r="N9008">
        <v>109</v>
      </c>
      <c r="O9008">
        <v>118</v>
      </c>
    </row>
    <row r="9009" spans="1:15" x14ac:dyDescent="0.3">
      <c r="E9009" t="s">
        <v>429</v>
      </c>
      <c r="F9009" t="s">
        <v>8615</v>
      </c>
      <c r="G9009" t="s">
        <v>14</v>
      </c>
      <c r="H9009" t="s">
        <v>431</v>
      </c>
      <c r="I9009" t="s">
        <v>19</v>
      </c>
      <c r="M9009">
        <v>2024</v>
      </c>
      <c r="N9009">
        <v>408</v>
      </c>
      <c r="O9009">
        <v>434</v>
      </c>
    </row>
    <row r="9010" spans="1:15" x14ac:dyDescent="0.3">
      <c r="E9010" t="s">
        <v>429</v>
      </c>
      <c r="F9010" t="s">
        <v>430</v>
      </c>
      <c r="G9010" t="s">
        <v>23</v>
      </c>
      <c r="H9010" t="s">
        <v>431</v>
      </c>
      <c r="I9010" t="s">
        <v>26</v>
      </c>
      <c r="M9010">
        <v>2024</v>
      </c>
      <c r="N9010">
        <v>408</v>
      </c>
      <c r="O9010">
        <v>421</v>
      </c>
    </row>
    <row r="9011" spans="1:15" x14ac:dyDescent="0.3">
      <c r="E9011" t="s">
        <v>8616</v>
      </c>
      <c r="F9011" t="s">
        <v>8623</v>
      </c>
      <c r="G9011" t="s">
        <v>14</v>
      </c>
      <c r="H9011" t="s">
        <v>8624</v>
      </c>
      <c r="I9011" t="s">
        <v>52</v>
      </c>
      <c r="J9011" t="s">
        <v>32</v>
      </c>
      <c r="M9011">
        <v>2025</v>
      </c>
      <c r="N9011">
        <v>0</v>
      </c>
      <c r="O9011">
        <v>4</v>
      </c>
    </row>
    <row r="9012" spans="1:15" x14ac:dyDescent="0.3">
      <c r="A9012" t="s">
        <v>14</v>
      </c>
      <c r="B9012">
        <v>1</v>
      </c>
      <c r="C9012">
        <v>1</v>
      </c>
      <c r="D9012">
        <v>1</v>
      </c>
      <c r="E9012" t="s">
        <v>8616</v>
      </c>
      <c r="F9012" t="s">
        <v>8629</v>
      </c>
      <c r="G9012" t="s">
        <v>14</v>
      </c>
      <c r="H9012" t="s">
        <v>8622</v>
      </c>
      <c r="I9012" t="s">
        <v>26</v>
      </c>
      <c r="M9012">
        <v>2025</v>
      </c>
      <c r="N9012">
        <v>0</v>
      </c>
      <c r="O9012">
        <v>12</v>
      </c>
    </row>
    <row r="9013" spans="1:15" x14ac:dyDescent="0.3">
      <c r="E9013" t="s">
        <v>8616</v>
      </c>
      <c r="F9013" t="s">
        <v>8621</v>
      </c>
      <c r="G9013" t="s">
        <v>14</v>
      </c>
      <c r="H9013" t="s">
        <v>8622</v>
      </c>
      <c r="I9013" t="s">
        <v>52</v>
      </c>
      <c r="J9013" t="s">
        <v>32</v>
      </c>
      <c r="M9013">
        <v>2025</v>
      </c>
      <c r="N9013">
        <v>5</v>
      </c>
      <c r="O9013">
        <v>12</v>
      </c>
    </row>
    <row r="9014" spans="1:15" x14ac:dyDescent="0.3">
      <c r="E9014" t="s">
        <v>8616</v>
      </c>
      <c r="F9014" t="s">
        <v>8617</v>
      </c>
      <c r="G9014" t="s">
        <v>23</v>
      </c>
      <c r="H9014" t="s">
        <v>8618</v>
      </c>
      <c r="I9014" t="s">
        <v>26</v>
      </c>
      <c r="M9014">
        <v>2025</v>
      </c>
      <c r="N9014">
        <v>23</v>
      </c>
      <c r="O9014">
        <v>53</v>
      </c>
    </row>
    <row r="9015" spans="1:15" x14ac:dyDescent="0.3">
      <c r="E9015" t="s">
        <v>8616</v>
      </c>
      <c r="F9015" t="s">
        <v>8627</v>
      </c>
      <c r="G9015" t="s">
        <v>23</v>
      </c>
      <c r="H9015" t="s">
        <v>8628</v>
      </c>
      <c r="I9015" t="s">
        <v>19</v>
      </c>
      <c r="M9015">
        <v>2025</v>
      </c>
      <c r="N9015">
        <v>34</v>
      </c>
      <c r="O9015">
        <v>53</v>
      </c>
    </row>
    <row r="9016" spans="1:15" x14ac:dyDescent="0.3">
      <c r="A9016" t="s">
        <v>23</v>
      </c>
      <c r="B9016">
        <v>1</v>
      </c>
      <c r="C9016">
        <v>1</v>
      </c>
      <c r="D9016">
        <v>1</v>
      </c>
      <c r="E9016" t="s">
        <v>8616</v>
      </c>
      <c r="F9016" t="s">
        <v>8625</v>
      </c>
      <c r="G9016" t="s">
        <v>23</v>
      </c>
      <c r="H9016" t="s">
        <v>8626</v>
      </c>
      <c r="I9016" t="s">
        <v>22</v>
      </c>
      <c r="M9016">
        <v>2025</v>
      </c>
      <c r="N9016">
        <v>64</v>
      </c>
      <c r="O9016">
        <v>89</v>
      </c>
    </row>
    <row r="9017" spans="1:15" x14ac:dyDescent="0.3">
      <c r="E9017" t="s">
        <v>8616</v>
      </c>
      <c r="F9017" t="s">
        <v>819</v>
      </c>
      <c r="G9017" t="s">
        <v>14</v>
      </c>
      <c r="H9017" t="s">
        <v>8633</v>
      </c>
      <c r="I9017" t="s">
        <v>52</v>
      </c>
      <c r="J9017" t="s">
        <v>32</v>
      </c>
      <c r="M9017">
        <v>2025</v>
      </c>
      <c r="N9017">
        <v>79</v>
      </c>
      <c r="O9017">
        <v>83</v>
      </c>
    </row>
    <row r="9018" spans="1:15" x14ac:dyDescent="0.3">
      <c r="E9018" t="s">
        <v>8616</v>
      </c>
      <c r="F9018" t="s">
        <v>8619</v>
      </c>
      <c r="G9018" t="s">
        <v>23</v>
      </c>
      <c r="H9018" t="s">
        <v>8620</v>
      </c>
      <c r="I9018" t="s">
        <v>19</v>
      </c>
      <c r="M9018">
        <v>2025</v>
      </c>
      <c r="N9018">
        <v>187</v>
      </c>
      <c r="O9018">
        <v>203</v>
      </c>
    </row>
    <row r="9019" spans="1:15" x14ac:dyDescent="0.3">
      <c r="A9019" t="s">
        <v>23</v>
      </c>
      <c r="B9019">
        <v>0</v>
      </c>
      <c r="C9019">
        <v>0</v>
      </c>
      <c r="D9019">
        <v>1</v>
      </c>
      <c r="E9019" t="s">
        <v>8616</v>
      </c>
      <c r="F9019" t="s">
        <v>8630</v>
      </c>
      <c r="G9019" t="s">
        <v>23</v>
      </c>
      <c r="H9019" t="s">
        <v>8631</v>
      </c>
      <c r="I9019" t="s">
        <v>26</v>
      </c>
      <c r="M9019">
        <v>2025</v>
      </c>
      <c r="N9019">
        <v>197</v>
      </c>
      <c r="O9019">
        <v>203</v>
      </c>
    </row>
    <row r="9020" spans="1:15" x14ac:dyDescent="0.3">
      <c r="A9020" t="s">
        <v>23</v>
      </c>
      <c r="B9020">
        <v>1</v>
      </c>
      <c r="C9020">
        <v>1</v>
      </c>
      <c r="D9020">
        <v>1</v>
      </c>
      <c r="E9020" t="s">
        <v>8616</v>
      </c>
      <c r="F9020" t="s">
        <v>6239</v>
      </c>
      <c r="G9020" t="s">
        <v>23</v>
      </c>
      <c r="H9020" t="s">
        <v>8632</v>
      </c>
      <c r="I9020" t="s">
        <v>35</v>
      </c>
      <c r="J9020" t="s">
        <v>112</v>
      </c>
      <c r="M9020">
        <v>2025</v>
      </c>
      <c r="N9020">
        <v>226</v>
      </c>
      <c r="O9020">
        <v>232</v>
      </c>
    </row>
    <row r="9021" spans="1:15" x14ac:dyDescent="0.3">
      <c r="E9021" t="s">
        <v>8616</v>
      </c>
      <c r="F9021" t="s">
        <v>8623</v>
      </c>
      <c r="G9021" t="s">
        <v>14</v>
      </c>
      <c r="H9021" t="s">
        <v>8624</v>
      </c>
      <c r="I9021" t="s">
        <v>52</v>
      </c>
      <c r="J9021" t="s">
        <v>32</v>
      </c>
      <c r="M9021">
        <v>2026</v>
      </c>
      <c r="N9021">
        <v>0</v>
      </c>
      <c r="O9021">
        <v>4</v>
      </c>
    </row>
    <row r="9022" spans="1:15" x14ac:dyDescent="0.3">
      <c r="A9022" t="s">
        <v>14</v>
      </c>
      <c r="B9022">
        <v>1</v>
      </c>
      <c r="C9022">
        <v>1</v>
      </c>
      <c r="D9022">
        <v>1</v>
      </c>
      <c r="E9022" t="s">
        <v>8616</v>
      </c>
      <c r="F9022" t="s">
        <v>8629</v>
      </c>
      <c r="G9022" t="s">
        <v>14</v>
      </c>
      <c r="H9022" t="s">
        <v>8634</v>
      </c>
      <c r="I9022" t="s">
        <v>22</v>
      </c>
      <c r="M9022">
        <v>2026</v>
      </c>
      <c r="N9022">
        <v>0</v>
      </c>
      <c r="O9022">
        <v>12</v>
      </c>
    </row>
    <row r="9023" spans="1:15" x14ac:dyDescent="0.3">
      <c r="E9023" t="s">
        <v>8616</v>
      </c>
      <c r="F9023" t="s">
        <v>8621</v>
      </c>
      <c r="G9023" t="s">
        <v>14</v>
      </c>
      <c r="H9023" t="s">
        <v>8634</v>
      </c>
      <c r="I9023" t="s">
        <v>52</v>
      </c>
      <c r="J9023" t="s">
        <v>32</v>
      </c>
      <c r="M9023">
        <v>2026</v>
      </c>
      <c r="N9023">
        <v>5</v>
      </c>
      <c r="O9023">
        <v>12</v>
      </c>
    </row>
    <row r="9024" spans="1:15" x14ac:dyDescent="0.3">
      <c r="E9024" t="s">
        <v>8616</v>
      </c>
      <c r="F9024" t="s">
        <v>8635</v>
      </c>
      <c r="G9024" t="s">
        <v>51</v>
      </c>
      <c r="H9024" t="s">
        <v>8636</v>
      </c>
      <c r="I9024" t="s">
        <v>26</v>
      </c>
      <c r="M9024">
        <v>2026</v>
      </c>
      <c r="N9024">
        <v>34</v>
      </c>
      <c r="O9024">
        <v>63</v>
      </c>
    </row>
    <row r="9025" spans="1:15" x14ac:dyDescent="0.3">
      <c r="E9025" t="s">
        <v>8616</v>
      </c>
      <c r="F9025" t="s">
        <v>8635</v>
      </c>
      <c r="G9025" t="s">
        <v>23</v>
      </c>
      <c r="H9025" t="s">
        <v>8636</v>
      </c>
      <c r="I9025" t="s">
        <v>19</v>
      </c>
      <c r="M9025">
        <v>2026</v>
      </c>
      <c r="N9025">
        <v>34</v>
      </c>
      <c r="O9025">
        <v>63</v>
      </c>
    </row>
    <row r="9026" spans="1:15" x14ac:dyDescent="0.3">
      <c r="A9026" t="s">
        <v>23</v>
      </c>
      <c r="B9026">
        <v>1</v>
      </c>
      <c r="C9026">
        <v>1</v>
      </c>
      <c r="D9026">
        <v>1</v>
      </c>
      <c r="E9026" t="s">
        <v>8616</v>
      </c>
      <c r="F9026" t="s">
        <v>1789</v>
      </c>
      <c r="G9026" t="s">
        <v>23</v>
      </c>
      <c r="H9026" t="s">
        <v>8637</v>
      </c>
      <c r="I9026" t="s">
        <v>35</v>
      </c>
      <c r="J9026" t="s">
        <v>112</v>
      </c>
      <c r="M9026">
        <v>2026</v>
      </c>
      <c r="N9026">
        <v>68</v>
      </c>
      <c r="O9026">
        <v>75</v>
      </c>
    </row>
    <row r="9027" spans="1:15" x14ac:dyDescent="0.3">
      <c r="E9027" t="s">
        <v>8616</v>
      </c>
      <c r="F9027" t="s">
        <v>8619</v>
      </c>
      <c r="G9027" t="s">
        <v>23</v>
      </c>
      <c r="H9027" t="s">
        <v>8639</v>
      </c>
      <c r="I9027" t="s">
        <v>19</v>
      </c>
      <c r="M9027">
        <v>2026</v>
      </c>
      <c r="N9027">
        <v>171</v>
      </c>
      <c r="O9027">
        <v>187</v>
      </c>
    </row>
    <row r="9028" spans="1:15" x14ac:dyDescent="0.3">
      <c r="A9028" t="s">
        <v>23</v>
      </c>
      <c r="B9028">
        <v>0</v>
      </c>
      <c r="C9028">
        <v>0</v>
      </c>
      <c r="D9028">
        <v>1</v>
      </c>
      <c r="E9028" t="s">
        <v>8616</v>
      </c>
      <c r="F9028" t="s">
        <v>8630</v>
      </c>
      <c r="G9028" t="s">
        <v>23</v>
      </c>
      <c r="H9028" t="s">
        <v>8638</v>
      </c>
      <c r="I9028" t="s">
        <v>26</v>
      </c>
      <c r="M9028">
        <v>2026</v>
      </c>
      <c r="N9028">
        <v>181</v>
      </c>
      <c r="O9028">
        <v>187</v>
      </c>
    </row>
    <row r="9029" spans="1:15" x14ac:dyDescent="0.3">
      <c r="A9029" t="s">
        <v>14</v>
      </c>
      <c r="B9029">
        <v>1</v>
      </c>
      <c r="C9029">
        <v>1</v>
      </c>
      <c r="D9029">
        <v>1</v>
      </c>
      <c r="E9029" t="s">
        <v>8616</v>
      </c>
      <c r="F9029" t="s">
        <v>8629</v>
      </c>
      <c r="G9029" t="s">
        <v>14</v>
      </c>
      <c r="H9029" t="s">
        <v>8641</v>
      </c>
      <c r="I9029" t="s">
        <v>22</v>
      </c>
      <c r="M9029">
        <v>2027</v>
      </c>
      <c r="N9029">
        <v>0</v>
      </c>
      <c r="O9029">
        <v>12</v>
      </c>
    </row>
    <row r="9030" spans="1:15" x14ac:dyDescent="0.3">
      <c r="E9030" t="s">
        <v>8616</v>
      </c>
      <c r="F9030" t="s">
        <v>8623</v>
      </c>
      <c r="G9030" t="s">
        <v>14</v>
      </c>
      <c r="H9030" t="s">
        <v>8624</v>
      </c>
      <c r="I9030" t="s">
        <v>52</v>
      </c>
      <c r="J9030" t="s">
        <v>32</v>
      </c>
      <c r="M9030">
        <v>2027</v>
      </c>
      <c r="N9030">
        <v>0</v>
      </c>
      <c r="O9030">
        <v>4</v>
      </c>
    </row>
    <row r="9031" spans="1:15" x14ac:dyDescent="0.3">
      <c r="E9031" t="s">
        <v>8616</v>
      </c>
      <c r="F9031" t="s">
        <v>8621</v>
      </c>
      <c r="G9031" t="s">
        <v>14</v>
      </c>
      <c r="H9031" t="s">
        <v>8641</v>
      </c>
      <c r="I9031" t="s">
        <v>52</v>
      </c>
      <c r="J9031" t="s">
        <v>32</v>
      </c>
      <c r="M9031">
        <v>2027</v>
      </c>
      <c r="N9031">
        <v>5</v>
      </c>
      <c r="O9031">
        <v>12</v>
      </c>
    </row>
    <row r="9032" spans="1:15" x14ac:dyDescent="0.3">
      <c r="E9032" t="s">
        <v>8616</v>
      </c>
      <c r="F9032" t="s">
        <v>8646</v>
      </c>
      <c r="G9032" t="s">
        <v>23</v>
      </c>
      <c r="H9032" t="s">
        <v>8647</v>
      </c>
      <c r="I9032" t="s">
        <v>19</v>
      </c>
      <c r="M9032">
        <v>2027</v>
      </c>
      <c r="N9032">
        <v>34</v>
      </c>
      <c r="O9032">
        <v>41</v>
      </c>
    </row>
    <row r="9033" spans="1:15" x14ac:dyDescent="0.3">
      <c r="A9033" t="s">
        <v>1277</v>
      </c>
      <c r="B9033">
        <v>0</v>
      </c>
      <c r="C9033">
        <v>0</v>
      </c>
      <c r="D9033" t="s">
        <v>1277</v>
      </c>
      <c r="E9033" t="s">
        <v>8616</v>
      </c>
      <c r="F9033" t="s">
        <v>8648</v>
      </c>
      <c r="G9033" t="s">
        <v>17</v>
      </c>
      <c r="H9033" t="s">
        <v>8649</v>
      </c>
      <c r="I9033" t="s">
        <v>26</v>
      </c>
      <c r="M9033">
        <v>2027</v>
      </c>
      <c r="N9033">
        <v>34</v>
      </c>
      <c r="O9033">
        <v>54</v>
      </c>
    </row>
    <row r="9034" spans="1:15" x14ac:dyDescent="0.3">
      <c r="E9034" t="s">
        <v>8616</v>
      </c>
      <c r="F9034" t="s">
        <v>8642</v>
      </c>
      <c r="G9034" t="s">
        <v>23</v>
      </c>
      <c r="H9034" t="s">
        <v>8643</v>
      </c>
      <c r="I9034" t="s">
        <v>19</v>
      </c>
      <c r="M9034">
        <v>2027</v>
      </c>
      <c r="N9034">
        <v>45</v>
      </c>
      <c r="O9034">
        <v>54</v>
      </c>
    </row>
    <row r="9035" spans="1:15" x14ac:dyDescent="0.3">
      <c r="A9035" t="s">
        <v>23</v>
      </c>
      <c r="B9035">
        <v>1</v>
      </c>
      <c r="C9035">
        <v>1</v>
      </c>
      <c r="D9035">
        <v>1</v>
      </c>
      <c r="E9035" t="s">
        <v>8616</v>
      </c>
      <c r="F9035" t="s">
        <v>8644</v>
      </c>
      <c r="G9035" t="s">
        <v>23</v>
      </c>
      <c r="H9035" t="s">
        <v>8645</v>
      </c>
      <c r="I9035" t="s">
        <v>35</v>
      </c>
      <c r="J9035" t="s">
        <v>112</v>
      </c>
      <c r="M9035">
        <v>2027</v>
      </c>
      <c r="N9035">
        <v>59</v>
      </c>
      <c r="O9035">
        <v>74</v>
      </c>
    </row>
    <row r="9036" spans="1:15" x14ac:dyDescent="0.3">
      <c r="E9036" t="s">
        <v>8616</v>
      </c>
      <c r="F9036" t="s">
        <v>1202</v>
      </c>
      <c r="G9036" t="s">
        <v>51</v>
      </c>
      <c r="H9036" t="s">
        <v>8640</v>
      </c>
      <c r="I9036" t="s">
        <v>52</v>
      </c>
      <c r="J9036" t="s">
        <v>60</v>
      </c>
      <c r="M9036">
        <v>2027</v>
      </c>
      <c r="N9036">
        <v>187</v>
      </c>
      <c r="O9036">
        <v>190</v>
      </c>
    </row>
    <row r="9037" spans="1:15" x14ac:dyDescent="0.3">
      <c r="E9037" t="s">
        <v>8616</v>
      </c>
      <c r="F9037" t="s">
        <v>8623</v>
      </c>
      <c r="G9037" t="s">
        <v>14</v>
      </c>
      <c r="H9037" t="s">
        <v>8624</v>
      </c>
      <c r="I9037" t="s">
        <v>52</v>
      </c>
      <c r="J9037" t="s">
        <v>32</v>
      </c>
      <c r="M9037">
        <v>2028</v>
      </c>
      <c r="N9037">
        <v>0</v>
      </c>
      <c r="O9037">
        <v>4</v>
      </c>
    </row>
    <row r="9038" spans="1:15" x14ac:dyDescent="0.3">
      <c r="A9038" t="s">
        <v>14</v>
      </c>
      <c r="B9038">
        <v>1</v>
      </c>
      <c r="C9038">
        <v>1</v>
      </c>
      <c r="D9038">
        <v>1</v>
      </c>
      <c r="E9038" t="s">
        <v>8616</v>
      </c>
      <c r="F9038" t="s">
        <v>8629</v>
      </c>
      <c r="G9038" t="s">
        <v>14</v>
      </c>
      <c r="H9038" t="s">
        <v>8654</v>
      </c>
      <c r="I9038" t="s">
        <v>22</v>
      </c>
      <c r="M9038">
        <v>2028</v>
      </c>
      <c r="N9038">
        <v>0</v>
      </c>
      <c r="O9038">
        <v>12</v>
      </c>
    </row>
    <row r="9039" spans="1:15" x14ac:dyDescent="0.3">
      <c r="E9039" t="s">
        <v>8616</v>
      </c>
      <c r="F9039" t="s">
        <v>8621</v>
      </c>
      <c r="G9039" t="s">
        <v>14</v>
      </c>
      <c r="H9039" t="s">
        <v>8654</v>
      </c>
      <c r="I9039" t="s">
        <v>52</v>
      </c>
      <c r="J9039" t="s">
        <v>32</v>
      </c>
      <c r="M9039">
        <v>2028</v>
      </c>
      <c r="N9039">
        <v>5</v>
      </c>
      <c r="O9039">
        <v>12</v>
      </c>
    </row>
    <row r="9040" spans="1:15" x14ac:dyDescent="0.3">
      <c r="A9040" t="s">
        <v>23</v>
      </c>
      <c r="B9040">
        <v>1</v>
      </c>
      <c r="C9040">
        <v>1</v>
      </c>
      <c r="D9040">
        <v>1</v>
      </c>
      <c r="E9040" t="s">
        <v>8616</v>
      </c>
      <c r="F9040" t="s">
        <v>8650</v>
      </c>
      <c r="G9040" t="s">
        <v>23</v>
      </c>
      <c r="H9040" t="s">
        <v>8651</v>
      </c>
      <c r="I9040" t="s">
        <v>22</v>
      </c>
      <c r="M9040">
        <v>2028</v>
      </c>
      <c r="N9040">
        <v>44</v>
      </c>
      <c r="O9040">
        <v>53</v>
      </c>
    </row>
    <row r="9041" spans="1:15" x14ac:dyDescent="0.3">
      <c r="A9041" t="s">
        <v>23</v>
      </c>
      <c r="B9041">
        <v>1</v>
      </c>
      <c r="C9041">
        <v>1</v>
      </c>
      <c r="D9041">
        <v>1</v>
      </c>
      <c r="E9041" t="s">
        <v>8616</v>
      </c>
      <c r="F9041" t="s">
        <v>8652</v>
      </c>
      <c r="G9041" t="s">
        <v>23</v>
      </c>
      <c r="H9041" t="s">
        <v>8653</v>
      </c>
      <c r="I9041" t="s">
        <v>35</v>
      </c>
      <c r="J9041" t="s">
        <v>112</v>
      </c>
      <c r="M9041">
        <v>2028</v>
      </c>
      <c r="N9041">
        <v>58</v>
      </c>
      <c r="O9041">
        <v>64</v>
      </c>
    </row>
    <row r="9042" spans="1:15" x14ac:dyDescent="0.3">
      <c r="A9042" t="s">
        <v>23</v>
      </c>
      <c r="B9042">
        <v>1</v>
      </c>
      <c r="C9042">
        <v>1</v>
      </c>
      <c r="D9042">
        <v>1</v>
      </c>
      <c r="E9042" t="s">
        <v>8616</v>
      </c>
      <c r="F9042" t="s">
        <v>8655</v>
      </c>
      <c r="G9042" t="s">
        <v>23</v>
      </c>
      <c r="H9042" t="s">
        <v>8656</v>
      </c>
      <c r="I9042" t="s">
        <v>22</v>
      </c>
      <c r="M9042">
        <v>2028</v>
      </c>
      <c r="N9042">
        <v>122</v>
      </c>
      <c r="O9042">
        <v>135</v>
      </c>
    </row>
    <row r="9043" spans="1:15" x14ac:dyDescent="0.3">
      <c r="E9043" t="s">
        <v>8616</v>
      </c>
      <c r="F9043" t="s">
        <v>8657</v>
      </c>
      <c r="G9043" t="s">
        <v>14</v>
      </c>
      <c r="H9043" t="s">
        <v>8658</v>
      </c>
      <c r="I9043" t="s">
        <v>52</v>
      </c>
      <c r="J9043" t="s">
        <v>32</v>
      </c>
      <c r="M9043">
        <v>2028</v>
      </c>
      <c r="N9043">
        <v>128</v>
      </c>
      <c r="O9043">
        <v>135</v>
      </c>
    </row>
    <row r="9044" spans="1:15" x14ac:dyDescent="0.3">
      <c r="E9044" t="s">
        <v>8610</v>
      </c>
      <c r="F9044" t="s">
        <v>8614</v>
      </c>
      <c r="G9044" t="s">
        <v>17</v>
      </c>
      <c r="H9044" t="s">
        <v>8613</v>
      </c>
      <c r="I9044" t="s">
        <v>19</v>
      </c>
      <c r="M9044">
        <v>2029</v>
      </c>
      <c r="N9044">
        <v>9</v>
      </c>
      <c r="O9044">
        <v>59</v>
      </c>
    </row>
    <row r="9045" spans="1:15" x14ac:dyDescent="0.3">
      <c r="A9045" t="s">
        <v>23</v>
      </c>
      <c r="B9045">
        <v>1</v>
      </c>
      <c r="C9045">
        <v>1</v>
      </c>
      <c r="D9045">
        <v>1</v>
      </c>
      <c r="E9045" t="s">
        <v>8610</v>
      </c>
      <c r="F9045" t="s">
        <v>8612</v>
      </c>
      <c r="G9045" t="s">
        <v>23</v>
      </c>
      <c r="H9045" t="s">
        <v>8613</v>
      </c>
      <c r="I9045" t="s">
        <v>26</v>
      </c>
      <c r="M9045">
        <v>2029</v>
      </c>
      <c r="N9045">
        <v>27</v>
      </c>
      <c r="O9045">
        <v>59</v>
      </c>
    </row>
    <row r="9046" spans="1:15" x14ac:dyDescent="0.3">
      <c r="A9046" t="s">
        <v>23</v>
      </c>
      <c r="B9046">
        <v>0</v>
      </c>
      <c r="C9046">
        <v>1</v>
      </c>
      <c r="D9046" t="s">
        <v>23</v>
      </c>
      <c r="E9046" t="s">
        <v>8610</v>
      </c>
      <c r="F9046" t="s">
        <v>8612</v>
      </c>
      <c r="G9046" t="s">
        <v>51</v>
      </c>
      <c r="H9046" t="s">
        <v>8613</v>
      </c>
      <c r="I9046" t="s">
        <v>52</v>
      </c>
      <c r="J9046" t="s">
        <v>53</v>
      </c>
      <c r="K9046" t="s">
        <v>393</v>
      </c>
      <c r="M9046">
        <v>2029</v>
      </c>
      <c r="N9046">
        <v>27</v>
      </c>
      <c r="O9046">
        <v>59</v>
      </c>
    </row>
    <row r="9047" spans="1:15" x14ac:dyDescent="0.3">
      <c r="E9047" t="s">
        <v>8610</v>
      </c>
      <c r="F9047" t="s">
        <v>2394</v>
      </c>
      <c r="G9047" t="s">
        <v>23</v>
      </c>
      <c r="H9047" t="s">
        <v>8611</v>
      </c>
      <c r="I9047" t="s">
        <v>52</v>
      </c>
      <c r="J9047" t="s">
        <v>750</v>
      </c>
      <c r="K9047" t="s">
        <v>823</v>
      </c>
      <c r="M9047">
        <v>2029</v>
      </c>
      <c r="N9047">
        <v>107</v>
      </c>
      <c r="O9047">
        <v>111</v>
      </c>
    </row>
    <row r="9048" spans="1:15" x14ac:dyDescent="0.3">
      <c r="A9048" t="s">
        <v>237</v>
      </c>
      <c r="B9048">
        <v>0</v>
      </c>
      <c r="C9048">
        <v>0</v>
      </c>
      <c r="D9048">
        <v>0</v>
      </c>
      <c r="E9048" t="s">
        <v>8659</v>
      </c>
      <c r="F9048" t="s">
        <v>2590</v>
      </c>
      <c r="G9048" t="s">
        <v>51</v>
      </c>
      <c r="H9048" t="s">
        <v>8662</v>
      </c>
      <c r="I9048" t="s">
        <v>52</v>
      </c>
      <c r="J9048" t="s">
        <v>1555</v>
      </c>
      <c r="M9048">
        <v>2030</v>
      </c>
      <c r="N9048">
        <v>0</v>
      </c>
      <c r="O9048">
        <v>9</v>
      </c>
    </row>
    <row r="9049" spans="1:15" x14ac:dyDescent="0.3">
      <c r="A9049" t="s">
        <v>23</v>
      </c>
      <c r="B9049">
        <v>1</v>
      </c>
      <c r="C9049">
        <v>1</v>
      </c>
      <c r="D9049">
        <v>1</v>
      </c>
      <c r="E9049" t="s">
        <v>8659</v>
      </c>
      <c r="F9049" t="s">
        <v>8663</v>
      </c>
      <c r="G9049" t="s">
        <v>23</v>
      </c>
      <c r="H9049" t="s">
        <v>8664</v>
      </c>
      <c r="I9049" t="s">
        <v>22</v>
      </c>
      <c r="M9049">
        <v>2030</v>
      </c>
      <c r="N9049">
        <v>13</v>
      </c>
      <c r="O9049">
        <v>16</v>
      </c>
    </row>
    <row r="9050" spans="1:15" x14ac:dyDescent="0.3">
      <c r="E9050" t="s">
        <v>8659</v>
      </c>
      <c r="F9050" t="s">
        <v>2466</v>
      </c>
      <c r="G9050" t="s">
        <v>14</v>
      </c>
      <c r="H9050" t="s">
        <v>8666</v>
      </c>
      <c r="I9050" t="s">
        <v>52</v>
      </c>
      <c r="J9050" t="s">
        <v>32</v>
      </c>
      <c r="M9050">
        <v>2030</v>
      </c>
      <c r="N9050">
        <v>23</v>
      </c>
      <c r="O9050">
        <v>29</v>
      </c>
    </row>
    <row r="9051" spans="1:15" x14ac:dyDescent="0.3">
      <c r="A9051" t="s">
        <v>23</v>
      </c>
      <c r="B9051">
        <v>1</v>
      </c>
      <c r="C9051">
        <v>1</v>
      </c>
      <c r="D9051">
        <v>1</v>
      </c>
      <c r="E9051" t="s">
        <v>8659</v>
      </c>
      <c r="F9051" t="s">
        <v>2466</v>
      </c>
      <c r="G9051" t="s">
        <v>23</v>
      </c>
      <c r="H9051" t="s">
        <v>8666</v>
      </c>
      <c r="I9051" t="s">
        <v>19</v>
      </c>
      <c r="M9051">
        <v>2030</v>
      </c>
      <c r="N9051">
        <v>23</v>
      </c>
      <c r="O9051">
        <v>29</v>
      </c>
    </row>
    <row r="9052" spans="1:15" x14ac:dyDescent="0.3">
      <c r="A9052" t="s">
        <v>23</v>
      </c>
      <c r="B9052">
        <v>1</v>
      </c>
      <c r="C9052">
        <v>1</v>
      </c>
      <c r="D9052">
        <v>1</v>
      </c>
      <c r="E9052" t="s">
        <v>8659</v>
      </c>
      <c r="F9052" t="s">
        <v>8667</v>
      </c>
      <c r="G9052" t="s">
        <v>23</v>
      </c>
      <c r="H9052" t="s">
        <v>8668</v>
      </c>
      <c r="I9052" t="s">
        <v>35</v>
      </c>
      <c r="J9052" t="s">
        <v>112</v>
      </c>
      <c r="M9052">
        <v>2030</v>
      </c>
      <c r="N9052">
        <v>39</v>
      </c>
      <c r="O9052">
        <v>43</v>
      </c>
    </row>
    <row r="9053" spans="1:15" x14ac:dyDescent="0.3">
      <c r="A9053" t="s">
        <v>14</v>
      </c>
      <c r="B9053">
        <v>1</v>
      </c>
      <c r="C9053">
        <v>1</v>
      </c>
      <c r="D9053">
        <v>1</v>
      </c>
      <c r="E9053" t="s">
        <v>8659</v>
      </c>
      <c r="F9053" t="s">
        <v>8660</v>
      </c>
      <c r="G9053" t="s">
        <v>14</v>
      </c>
      <c r="H9053" t="s">
        <v>8661</v>
      </c>
      <c r="I9053" t="s">
        <v>22</v>
      </c>
      <c r="M9053">
        <v>2030</v>
      </c>
      <c r="N9053">
        <v>88</v>
      </c>
      <c r="O9053">
        <v>96</v>
      </c>
    </row>
    <row r="9054" spans="1:15" x14ac:dyDescent="0.3">
      <c r="A9054" t="s">
        <v>14</v>
      </c>
      <c r="B9054">
        <v>1</v>
      </c>
      <c r="C9054">
        <v>1</v>
      </c>
      <c r="D9054">
        <v>1</v>
      </c>
      <c r="E9054" t="s">
        <v>8659</v>
      </c>
      <c r="F9054" t="s">
        <v>1491</v>
      </c>
      <c r="G9054" t="s">
        <v>14</v>
      </c>
      <c r="H9054" t="s">
        <v>8665</v>
      </c>
      <c r="I9054" t="s">
        <v>35</v>
      </c>
      <c r="J9054" t="s">
        <v>32</v>
      </c>
      <c r="M9054">
        <v>2030</v>
      </c>
      <c r="N9054">
        <v>100</v>
      </c>
      <c r="O9054">
        <v>106</v>
      </c>
    </row>
    <row r="9055" spans="1:15" x14ac:dyDescent="0.3">
      <c r="E9055" t="s">
        <v>8669</v>
      </c>
      <c r="F9055" t="s">
        <v>8670</v>
      </c>
      <c r="G9055" t="s">
        <v>17</v>
      </c>
      <c r="H9055" t="s">
        <v>8671</v>
      </c>
      <c r="I9055" t="s">
        <v>19</v>
      </c>
      <c r="M9055">
        <v>2031</v>
      </c>
      <c r="N9055">
        <v>0</v>
      </c>
      <c r="O9055">
        <v>37</v>
      </c>
    </row>
    <row r="9056" spans="1:15" x14ac:dyDescent="0.3">
      <c r="E9056" t="s">
        <v>8669</v>
      </c>
      <c r="F9056" t="s">
        <v>1606</v>
      </c>
      <c r="G9056" t="s">
        <v>14</v>
      </c>
      <c r="H9056" t="s">
        <v>8679</v>
      </c>
      <c r="I9056" t="s">
        <v>52</v>
      </c>
      <c r="J9056" t="s">
        <v>32</v>
      </c>
      <c r="M9056">
        <v>2031</v>
      </c>
      <c r="N9056">
        <v>31</v>
      </c>
      <c r="O9056">
        <v>37</v>
      </c>
    </row>
    <row r="9057" spans="1:15" x14ac:dyDescent="0.3">
      <c r="A9057" t="s">
        <v>23</v>
      </c>
      <c r="B9057">
        <v>1</v>
      </c>
      <c r="C9057">
        <v>1</v>
      </c>
      <c r="D9057">
        <v>1</v>
      </c>
      <c r="E9057" t="s">
        <v>8669</v>
      </c>
      <c r="F9057" t="s">
        <v>8672</v>
      </c>
      <c r="G9057" t="s">
        <v>23</v>
      </c>
      <c r="H9057" t="s">
        <v>8673</v>
      </c>
      <c r="I9057" t="s">
        <v>35</v>
      </c>
      <c r="J9057" t="s">
        <v>112</v>
      </c>
      <c r="M9057">
        <v>2031</v>
      </c>
      <c r="N9057">
        <v>110</v>
      </c>
      <c r="O9057">
        <v>113</v>
      </c>
    </row>
    <row r="9058" spans="1:15" x14ac:dyDescent="0.3">
      <c r="A9058" t="s">
        <v>23</v>
      </c>
      <c r="B9058">
        <v>1</v>
      </c>
      <c r="C9058">
        <v>1</v>
      </c>
      <c r="D9058">
        <v>1</v>
      </c>
      <c r="E9058" t="s">
        <v>8669</v>
      </c>
      <c r="F9058" t="s">
        <v>8676</v>
      </c>
      <c r="G9058" t="s">
        <v>23</v>
      </c>
      <c r="H9058" t="s">
        <v>8677</v>
      </c>
      <c r="I9058" t="s">
        <v>35</v>
      </c>
      <c r="J9058" t="s">
        <v>112</v>
      </c>
      <c r="M9058">
        <v>2031</v>
      </c>
      <c r="N9058">
        <v>117</v>
      </c>
      <c r="O9058">
        <v>125</v>
      </c>
    </row>
    <row r="9059" spans="1:15" x14ac:dyDescent="0.3">
      <c r="E9059" t="s">
        <v>8669</v>
      </c>
      <c r="F9059" t="s">
        <v>448</v>
      </c>
      <c r="G9059" t="s">
        <v>23</v>
      </c>
      <c r="H9059" t="s">
        <v>8674</v>
      </c>
      <c r="I9059" t="s">
        <v>52</v>
      </c>
      <c r="J9059" t="s">
        <v>450</v>
      </c>
      <c r="M9059">
        <v>2031</v>
      </c>
      <c r="N9059">
        <v>237</v>
      </c>
      <c r="O9059">
        <v>242</v>
      </c>
    </row>
    <row r="9060" spans="1:15" x14ac:dyDescent="0.3">
      <c r="A9060" t="s">
        <v>23</v>
      </c>
      <c r="B9060">
        <v>0</v>
      </c>
      <c r="C9060">
        <v>0</v>
      </c>
      <c r="D9060">
        <v>1</v>
      </c>
      <c r="E9060" t="s">
        <v>8669</v>
      </c>
      <c r="F9060" t="s">
        <v>3242</v>
      </c>
      <c r="G9060" t="s">
        <v>23</v>
      </c>
      <c r="H9060" t="s">
        <v>8678</v>
      </c>
      <c r="I9060" t="s">
        <v>26</v>
      </c>
      <c r="M9060">
        <v>2031</v>
      </c>
      <c r="N9060">
        <v>299</v>
      </c>
      <c r="O9060">
        <v>308</v>
      </c>
    </row>
    <row r="9061" spans="1:15" x14ac:dyDescent="0.3">
      <c r="E9061" t="s">
        <v>8669</v>
      </c>
      <c r="F9061" t="s">
        <v>2466</v>
      </c>
      <c r="G9061" t="s">
        <v>14</v>
      </c>
      <c r="H9061" t="s">
        <v>8675</v>
      </c>
      <c r="I9061" t="s">
        <v>52</v>
      </c>
      <c r="J9061" t="s">
        <v>32</v>
      </c>
      <c r="M9061">
        <v>2031</v>
      </c>
      <c r="N9061">
        <v>302</v>
      </c>
      <c r="O9061">
        <v>308</v>
      </c>
    </row>
    <row r="9062" spans="1:15" x14ac:dyDescent="0.3">
      <c r="A9062" t="s">
        <v>23</v>
      </c>
      <c r="B9062">
        <v>1</v>
      </c>
      <c r="C9062">
        <v>1</v>
      </c>
      <c r="D9062">
        <v>1</v>
      </c>
      <c r="E9062" t="s">
        <v>8669</v>
      </c>
      <c r="F9062" t="s">
        <v>2466</v>
      </c>
      <c r="G9062" t="s">
        <v>23</v>
      </c>
      <c r="H9062" t="s">
        <v>8675</v>
      </c>
      <c r="I9062" t="s">
        <v>19</v>
      </c>
      <c r="M9062">
        <v>2031</v>
      </c>
      <c r="N9062">
        <v>302</v>
      </c>
      <c r="O9062">
        <v>308</v>
      </c>
    </row>
    <row r="9063" spans="1:15" x14ac:dyDescent="0.3">
      <c r="A9063" t="s">
        <v>23</v>
      </c>
      <c r="B9063">
        <v>1</v>
      </c>
      <c r="C9063">
        <v>1</v>
      </c>
      <c r="D9063">
        <v>1</v>
      </c>
      <c r="E9063" t="s">
        <v>8680</v>
      </c>
      <c r="F9063" t="s">
        <v>8683</v>
      </c>
      <c r="G9063" t="s">
        <v>23</v>
      </c>
      <c r="H9063" t="s">
        <v>8684</v>
      </c>
      <c r="I9063" t="s">
        <v>35</v>
      </c>
      <c r="J9063" t="s">
        <v>112</v>
      </c>
      <c r="M9063">
        <v>2032</v>
      </c>
      <c r="N9063">
        <v>35</v>
      </c>
      <c r="O9063">
        <v>41</v>
      </c>
    </row>
    <row r="9064" spans="1:15" x14ac:dyDescent="0.3">
      <c r="A9064" t="s">
        <v>23</v>
      </c>
      <c r="B9064">
        <v>1</v>
      </c>
      <c r="C9064">
        <v>1</v>
      </c>
      <c r="D9064">
        <v>1</v>
      </c>
      <c r="E9064" t="s">
        <v>8680</v>
      </c>
      <c r="F9064" t="s">
        <v>8685</v>
      </c>
      <c r="G9064" t="s">
        <v>23</v>
      </c>
      <c r="H9064" t="s">
        <v>8686</v>
      </c>
      <c r="I9064" t="s">
        <v>19</v>
      </c>
      <c r="M9064">
        <v>2032</v>
      </c>
      <c r="N9064">
        <v>45</v>
      </c>
      <c r="O9064">
        <v>59</v>
      </c>
    </row>
    <row r="9065" spans="1:15" x14ac:dyDescent="0.3">
      <c r="E9065" t="s">
        <v>8680</v>
      </c>
      <c r="F9065" t="s">
        <v>8688</v>
      </c>
      <c r="G9065" t="s">
        <v>14</v>
      </c>
      <c r="H9065" t="s">
        <v>8689</v>
      </c>
      <c r="I9065" t="s">
        <v>52</v>
      </c>
      <c r="J9065" t="s">
        <v>32</v>
      </c>
      <c r="M9065">
        <v>2032</v>
      </c>
      <c r="N9065">
        <v>45</v>
      </c>
      <c r="O9065">
        <v>50</v>
      </c>
    </row>
    <row r="9066" spans="1:15" x14ac:dyDescent="0.3">
      <c r="A9066" t="s">
        <v>23</v>
      </c>
      <c r="B9066">
        <v>1</v>
      </c>
      <c r="C9066">
        <v>1</v>
      </c>
      <c r="D9066">
        <v>1</v>
      </c>
      <c r="E9066" t="s">
        <v>8680</v>
      </c>
      <c r="F9066" t="s">
        <v>8688</v>
      </c>
      <c r="G9066" t="s">
        <v>23</v>
      </c>
      <c r="H9066" t="s">
        <v>8689</v>
      </c>
      <c r="I9066" t="s">
        <v>26</v>
      </c>
      <c r="M9066">
        <v>2032</v>
      </c>
      <c r="N9066">
        <v>45</v>
      </c>
      <c r="O9066">
        <v>50</v>
      </c>
    </row>
    <row r="9067" spans="1:15" x14ac:dyDescent="0.3">
      <c r="A9067" t="s">
        <v>23</v>
      </c>
      <c r="B9067">
        <v>1</v>
      </c>
      <c r="C9067">
        <v>1</v>
      </c>
      <c r="D9067">
        <v>1</v>
      </c>
      <c r="E9067" t="s">
        <v>8680</v>
      </c>
      <c r="F9067" t="s">
        <v>8681</v>
      </c>
      <c r="G9067" t="s">
        <v>23</v>
      </c>
      <c r="H9067" t="s">
        <v>8682</v>
      </c>
      <c r="I9067" t="s">
        <v>270</v>
      </c>
      <c r="J9067" t="s">
        <v>112</v>
      </c>
      <c r="M9067">
        <v>2032</v>
      </c>
      <c r="N9067">
        <v>54</v>
      </c>
      <c r="O9067">
        <v>59</v>
      </c>
    </row>
    <row r="9068" spans="1:15" x14ac:dyDescent="0.3">
      <c r="A9068" t="s">
        <v>14</v>
      </c>
      <c r="B9068">
        <v>1</v>
      </c>
      <c r="C9068">
        <v>1</v>
      </c>
      <c r="D9068">
        <v>1</v>
      </c>
      <c r="E9068" t="s">
        <v>8680</v>
      </c>
      <c r="F9068" t="s">
        <v>1491</v>
      </c>
      <c r="G9068" t="s">
        <v>14</v>
      </c>
      <c r="H9068" t="s">
        <v>8687</v>
      </c>
      <c r="I9068" t="s">
        <v>35</v>
      </c>
      <c r="J9068" t="s">
        <v>32</v>
      </c>
      <c r="M9068">
        <v>2032</v>
      </c>
      <c r="N9068">
        <v>65</v>
      </c>
      <c r="O9068">
        <v>71</v>
      </c>
    </row>
    <row r="9069" spans="1:15" x14ac:dyDescent="0.3">
      <c r="E9069" t="s">
        <v>8680</v>
      </c>
      <c r="F9069" t="s">
        <v>831</v>
      </c>
      <c r="G9069" t="s">
        <v>23</v>
      </c>
      <c r="H9069" t="s">
        <v>8690</v>
      </c>
      <c r="I9069" t="s">
        <v>52</v>
      </c>
      <c r="J9069" t="s">
        <v>117</v>
      </c>
      <c r="M9069">
        <v>2032</v>
      </c>
      <c r="N9069">
        <v>167</v>
      </c>
      <c r="O9069">
        <v>175</v>
      </c>
    </row>
    <row r="9070" spans="1:15" x14ac:dyDescent="0.3">
      <c r="A9070" t="s">
        <v>14</v>
      </c>
      <c r="B9070">
        <v>1</v>
      </c>
      <c r="C9070">
        <v>1</v>
      </c>
      <c r="D9070">
        <v>1</v>
      </c>
      <c r="E9070" t="s">
        <v>8691</v>
      </c>
      <c r="F9070" t="s">
        <v>8694</v>
      </c>
      <c r="G9070" t="s">
        <v>14</v>
      </c>
      <c r="H9070" t="s">
        <v>8695</v>
      </c>
      <c r="I9070" t="s">
        <v>22</v>
      </c>
      <c r="M9070">
        <v>2034</v>
      </c>
      <c r="N9070">
        <v>26</v>
      </c>
      <c r="O9070">
        <v>30</v>
      </c>
    </row>
    <row r="9071" spans="1:15" x14ac:dyDescent="0.3">
      <c r="A9071" t="s">
        <v>14</v>
      </c>
      <c r="B9071">
        <v>1</v>
      </c>
      <c r="C9071">
        <v>1</v>
      </c>
      <c r="D9071">
        <v>1</v>
      </c>
      <c r="E9071" t="s">
        <v>8691</v>
      </c>
      <c r="F9071" t="s">
        <v>4236</v>
      </c>
      <c r="G9071" t="s">
        <v>14</v>
      </c>
      <c r="H9071" t="s">
        <v>8700</v>
      </c>
      <c r="I9071" t="s">
        <v>41</v>
      </c>
      <c r="J9071" t="s">
        <v>32</v>
      </c>
      <c r="M9071">
        <v>2034</v>
      </c>
      <c r="N9071">
        <v>34</v>
      </c>
      <c r="O9071">
        <v>37</v>
      </c>
    </row>
    <row r="9072" spans="1:15" x14ac:dyDescent="0.3">
      <c r="A9072" t="s">
        <v>23</v>
      </c>
      <c r="B9072">
        <v>1</v>
      </c>
      <c r="C9072">
        <v>1</v>
      </c>
      <c r="D9072">
        <v>1</v>
      </c>
      <c r="E9072" t="s">
        <v>8691</v>
      </c>
      <c r="F9072" t="s">
        <v>6467</v>
      </c>
      <c r="G9072" t="s">
        <v>23</v>
      </c>
      <c r="H9072" t="s">
        <v>8693</v>
      </c>
      <c r="I9072" t="s">
        <v>22</v>
      </c>
      <c r="M9072">
        <v>2034</v>
      </c>
      <c r="N9072">
        <v>110</v>
      </c>
      <c r="O9072">
        <v>117</v>
      </c>
    </row>
    <row r="9073" spans="1:15" x14ac:dyDescent="0.3">
      <c r="E9073" t="s">
        <v>8691</v>
      </c>
      <c r="F9073" t="s">
        <v>6467</v>
      </c>
      <c r="G9073" t="s">
        <v>14</v>
      </c>
      <c r="H9073" t="s">
        <v>8693</v>
      </c>
      <c r="I9073" t="s">
        <v>52</v>
      </c>
      <c r="J9073" t="s">
        <v>32</v>
      </c>
      <c r="M9073">
        <v>2034</v>
      </c>
      <c r="N9073">
        <v>110</v>
      </c>
      <c r="O9073">
        <v>117</v>
      </c>
    </row>
    <row r="9074" spans="1:15" x14ac:dyDescent="0.3">
      <c r="A9074" t="s">
        <v>23</v>
      </c>
      <c r="B9074">
        <v>1</v>
      </c>
      <c r="C9074">
        <v>1</v>
      </c>
      <c r="D9074">
        <v>1</v>
      </c>
      <c r="E9074" t="s">
        <v>8691</v>
      </c>
      <c r="F9074" t="s">
        <v>8698</v>
      </c>
      <c r="G9074" t="s">
        <v>23</v>
      </c>
      <c r="H9074" t="s">
        <v>8699</v>
      </c>
      <c r="I9074" t="s">
        <v>26</v>
      </c>
      <c r="M9074">
        <v>2034</v>
      </c>
      <c r="N9074">
        <v>129</v>
      </c>
      <c r="O9074">
        <v>151</v>
      </c>
    </row>
    <row r="9075" spans="1:15" x14ac:dyDescent="0.3">
      <c r="E9075" t="s">
        <v>8691</v>
      </c>
      <c r="F9075" t="s">
        <v>8696</v>
      </c>
      <c r="G9075" t="s">
        <v>23</v>
      </c>
      <c r="H9075" t="s">
        <v>8697</v>
      </c>
      <c r="I9075" t="s">
        <v>19</v>
      </c>
      <c r="M9075">
        <v>2034</v>
      </c>
      <c r="N9075">
        <v>140</v>
      </c>
      <c r="O9075">
        <v>151</v>
      </c>
    </row>
    <row r="9076" spans="1:15" x14ac:dyDescent="0.3">
      <c r="A9076" t="s">
        <v>14</v>
      </c>
      <c r="B9076">
        <v>1</v>
      </c>
      <c r="C9076">
        <v>1</v>
      </c>
      <c r="D9076">
        <v>1</v>
      </c>
      <c r="E9076" t="s">
        <v>8691</v>
      </c>
      <c r="F9076" t="s">
        <v>8691</v>
      </c>
      <c r="G9076" t="s">
        <v>14</v>
      </c>
      <c r="H9076" t="s">
        <v>8692</v>
      </c>
      <c r="I9076" t="s">
        <v>26</v>
      </c>
      <c r="M9076">
        <v>2034</v>
      </c>
      <c r="N9076">
        <v>251</v>
      </c>
      <c r="O9076">
        <v>263</v>
      </c>
    </row>
    <row r="9077" spans="1:15" x14ac:dyDescent="0.3">
      <c r="E9077" t="s">
        <v>8691</v>
      </c>
      <c r="F9077" t="s">
        <v>8691</v>
      </c>
      <c r="G9077" t="s">
        <v>17</v>
      </c>
      <c r="H9077" t="s">
        <v>8692</v>
      </c>
      <c r="I9077" t="s">
        <v>19</v>
      </c>
      <c r="M9077">
        <v>2034</v>
      </c>
      <c r="N9077">
        <v>251</v>
      </c>
      <c r="O9077">
        <v>263</v>
      </c>
    </row>
    <row r="9078" spans="1:15" x14ac:dyDescent="0.3">
      <c r="A9078" t="s">
        <v>14</v>
      </c>
      <c r="B9078">
        <v>1</v>
      </c>
      <c r="C9078">
        <v>1</v>
      </c>
      <c r="D9078">
        <v>1</v>
      </c>
      <c r="E9078" t="s">
        <v>8701</v>
      </c>
      <c r="F9078" t="s">
        <v>8702</v>
      </c>
      <c r="G9078" t="s">
        <v>14</v>
      </c>
      <c r="H9078" t="s">
        <v>8703</v>
      </c>
      <c r="I9078" t="s">
        <v>35</v>
      </c>
      <c r="J9078" t="s">
        <v>46</v>
      </c>
      <c r="K9078" t="s">
        <v>47</v>
      </c>
      <c r="L9078" t="s">
        <v>43</v>
      </c>
      <c r="M9078">
        <v>2035</v>
      </c>
      <c r="N9078">
        <v>0</v>
      </c>
      <c r="O9078">
        <v>15</v>
      </c>
    </row>
    <row r="9079" spans="1:15" x14ac:dyDescent="0.3">
      <c r="E9079" t="s">
        <v>8701</v>
      </c>
      <c r="F9079" t="s">
        <v>8704</v>
      </c>
      <c r="G9079" t="s">
        <v>14</v>
      </c>
      <c r="H9079" t="s">
        <v>8705</v>
      </c>
      <c r="I9079" t="s">
        <v>22</v>
      </c>
      <c r="M9079">
        <v>2035</v>
      </c>
      <c r="N9079">
        <v>127</v>
      </c>
      <c r="O9079">
        <v>133</v>
      </c>
    </row>
    <row r="9080" spans="1:15" x14ac:dyDescent="0.3">
      <c r="A9080" t="s">
        <v>23</v>
      </c>
      <c r="B9080">
        <v>1</v>
      </c>
      <c r="C9080">
        <v>1</v>
      </c>
      <c r="D9080">
        <v>1</v>
      </c>
      <c r="E9080" t="s">
        <v>8706</v>
      </c>
      <c r="F9080" t="s">
        <v>8709</v>
      </c>
      <c r="G9080" t="s">
        <v>23</v>
      </c>
      <c r="H9080" t="s">
        <v>8710</v>
      </c>
      <c r="I9080" t="s">
        <v>19</v>
      </c>
      <c r="M9080">
        <v>2037</v>
      </c>
      <c r="N9080">
        <v>41</v>
      </c>
      <c r="O9080">
        <v>53</v>
      </c>
    </row>
    <row r="9081" spans="1:15" x14ac:dyDescent="0.3">
      <c r="E9081" t="s">
        <v>8706</v>
      </c>
      <c r="F9081" t="s">
        <v>454</v>
      </c>
      <c r="G9081" t="s">
        <v>23</v>
      </c>
      <c r="H9081" t="s">
        <v>8720</v>
      </c>
      <c r="I9081" t="s">
        <v>26</v>
      </c>
      <c r="M9081">
        <v>2037</v>
      </c>
      <c r="N9081">
        <v>41</v>
      </c>
      <c r="O9081">
        <v>46</v>
      </c>
    </row>
    <row r="9082" spans="1:15" x14ac:dyDescent="0.3">
      <c r="E9082" t="s">
        <v>8706</v>
      </c>
      <c r="F9082" t="s">
        <v>8663</v>
      </c>
      <c r="G9082" t="s">
        <v>23</v>
      </c>
      <c r="H9082" t="s">
        <v>8717</v>
      </c>
      <c r="I9082" t="s">
        <v>26</v>
      </c>
      <c r="M9082">
        <v>2037</v>
      </c>
      <c r="N9082">
        <v>50</v>
      </c>
      <c r="O9082">
        <v>53</v>
      </c>
    </row>
    <row r="9083" spans="1:15" x14ac:dyDescent="0.3">
      <c r="E9083" t="s">
        <v>8706</v>
      </c>
      <c r="F9083" t="s">
        <v>8713</v>
      </c>
      <c r="G9083" t="s">
        <v>14</v>
      </c>
      <c r="H9083" t="s">
        <v>8714</v>
      </c>
      <c r="I9083" t="s">
        <v>52</v>
      </c>
      <c r="J9083" t="s">
        <v>32</v>
      </c>
      <c r="M9083">
        <v>2037</v>
      </c>
      <c r="N9083">
        <v>112</v>
      </c>
      <c r="O9083">
        <v>119</v>
      </c>
    </row>
    <row r="9084" spans="1:15" x14ac:dyDescent="0.3">
      <c r="E9084" t="s">
        <v>8706</v>
      </c>
      <c r="F9084" t="s">
        <v>8715</v>
      </c>
      <c r="G9084" t="s">
        <v>23</v>
      </c>
      <c r="H9084" t="s">
        <v>8716</v>
      </c>
      <c r="I9084" t="s">
        <v>26</v>
      </c>
      <c r="M9084">
        <v>2037</v>
      </c>
      <c r="N9084">
        <v>112</v>
      </c>
      <c r="O9084">
        <v>120</v>
      </c>
    </row>
    <row r="9085" spans="1:15" x14ac:dyDescent="0.3">
      <c r="A9085" t="s">
        <v>23</v>
      </c>
      <c r="B9085">
        <v>1</v>
      </c>
      <c r="C9085">
        <v>1</v>
      </c>
      <c r="D9085">
        <v>1</v>
      </c>
      <c r="E9085" t="s">
        <v>8706</v>
      </c>
      <c r="F9085" t="s">
        <v>8718</v>
      </c>
      <c r="G9085" t="s">
        <v>23</v>
      </c>
      <c r="H9085" t="s">
        <v>8719</v>
      </c>
      <c r="I9085" t="s">
        <v>19</v>
      </c>
      <c r="M9085">
        <v>2037</v>
      </c>
      <c r="N9085">
        <v>112</v>
      </c>
      <c r="O9085">
        <v>125</v>
      </c>
    </row>
    <row r="9086" spans="1:15" x14ac:dyDescent="0.3">
      <c r="E9086" t="s">
        <v>8706</v>
      </c>
      <c r="F9086" t="s">
        <v>8711</v>
      </c>
      <c r="G9086" t="s">
        <v>14</v>
      </c>
      <c r="H9086" t="s">
        <v>8712</v>
      </c>
      <c r="I9086" t="s">
        <v>52</v>
      </c>
      <c r="J9086" t="s">
        <v>32</v>
      </c>
      <c r="M9086">
        <v>2037</v>
      </c>
      <c r="N9086">
        <v>122</v>
      </c>
      <c r="O9086">
        <v>125</v>
      </c>
    </row>
    <row r="9087" spans="1:15" x14ac:dyDescent="0.3">
      <c r="E9087" t="s">
        <v>8706</v>
      </c>
      <c r="F9087" t="s">
        <v>8711</v>
      </c>
      <c r="G9087" t="s">
        <v>23</v>
      </c>
      <c r="H9087" t="s">
        <v>8712</v>
      </c>
      <c r="I9087" t="s">
        <v>26</v>
      </c>
      <c r="M9087">
        <v>2037</v>
      </c>
      <c r="N9087">
        <v>122</v>
      </c>
      <c r="O9087">
        <v>125</v>
      </c>
    </row>
    <row r="9088" spans="1:15" x14ac:dyDescent="0.3">
      <c r="A9088" t="s">
        <v>23</v>
      </c>
      <c r="B9088">
        <v>1</v>
      </c>
      <c r="C9088">
        <v>1</v>
      </c>
      <c r="D9088">
        <v>1</v>
      </c>
      <c r="E9088" t="s">
        <v>8706</v>
      </c>
      <c r="F9088" t="s">
        <v>8707</v>
      </c>
      <c r="G9088" t="s">
        <v>23</v>
      </c>
      <c r="H9088" t="s">
        <v>8708</v>
      </c>
      <c r="I9088" t="s">
        <v>22</v>
      </c>
      <c r="M9088">
        <v>2037</v>
      </c>
      <c r="N9088">
        <v>141</v>
      </c>
      <c r="O9088">
        <v>148</v>
      </c>
    </row>
    <row r="9089" spans="1:15" x14ac:dyDescent="0.3">
      <c r="E9089" t="s">
        <v>8706</v>
      </c>
      <c r="F9089" t="s">
        <v>8727</v>
      </c>
      <c r="G9089" t="s">
        <v>17</v>
      </c>
      <c r="H9089" t="s">
        <v>8728</v>
      </c>
      <c r="I9089" t="s">
        <v>19</v>
      </c>
      <c r="M9089">
        <v>2038</v>
      </c>
      <c r="N9089">
        <v>0</v>
      </c>
      <c r="O9089">
        <v>14</v>
      </c>
    </row>
    <row r="9090" spans="1:15" x14ac:dyDescent="0.3">
      <c r="A9090" t="s">
        <v>51</v>
      </c>
      <c r="B9090">
        <v>1</v>
      </c>
      <c r="C9090">
        <v>1</v>
      </c>
      <c r="D9090">
        <v>1</v>
      </c>
      <c r="E9090" t="s">
        <v>8706</v>
      </c>
      <c r="F9090" t="s">
        <v>8727</v>
      </c>
      <c r="G9090" t="s">
        <v>51</v>
      </c>
      <c r="H9090" t="s">
        <v>8728</v>
      </c>
      <c r="I9090" t="s">
        <v>270</v>
      </c>
      <c r="J9090" t="s">
        <v>1555</v>
      </c>
      <c r="M9090">
        <v>2038</v>
      </c>
      <c r="N9090">
        <v>0</v>
      </c>
      <c r="O9090">
        <v>14</v>
      </c>
    </row>
    <row r="9091" spans="1:15" x14ac:dyDescent="0.3">
      <c r="A9091" t="s">
        <v>23</v>
      </c>
      <c r="B9091">
        <v>1</v>
      </c>
      <c r="C9091">
        <v>1</v>
      </c>
      <c r="D9091">
        <v>1</v>
      </c>
      <c r="E9091" t="s">
        <v>8706</v>
      </c>
      <c r="F9091" t="s">
        <v>8725</v>
      </c>
      <c r="G9091" t="s">
        <v>23</v>
      </c>
      <c r="H9091" t="s">
        <v>8726</v>
      </c>
      <c r="I9091" t="s">
        <v>19</v>
      </c>
      <c r="M9091">
        <v>2038</v>
      </c>
      <c r="N9091">
        <v>82</v>
      </c>
      <c r="O9091">
        <v>92</v>
      </c>
    </row>
    <row r="9092" spans="1:15" x14ac:dyDescent="0.3">
      <c r="E9092" t="s">
        <v>8706</v>
      </c>
      <c r="F9092" t="s">
        <v>8725</v>
      </c>
      <c r="G9092" t="s">
        <v>51</v>
      </c>
      <c r="H9092" t="s">
        <v>8726</v>
      </c>
      <c r="I9092" t="s">
        <v>26</v>
      </c>
      <c r="M9092">
        <v>2038</v>
      </c>
      <c r="N9092">
        <v>82</v>
      </c>
      <c r="O9092">
        <v>92</v>
      </c>
    </row>
    <row r="9093" spans="1:15" x14ac:dyDescent="0.3">
      <c r="A9093" t="s">
        <v>14</v>
      </c>
      <c r="B9093">
        <v>1</v>
      </c>
      <c r="C9093">
        <v>1</v>
      </c>
      <c r="D9093">
        <v>1</v>
      </c>
      <c r="E9093" t="s">
        <v>8706</v>
      </c>
      <c r="F9093" t="s">
        <v>8723</v>
      </c>
      <c r="G9093" t="s">
        <v>14</v>
      </c>
      <c r="H9093" t="s">
        <v>8724</v>
      </c>
      <c r="I9093" t="s">
        <v>35</v>
      </c>
      <c r="J9093" t="s">
        <v>46</v>
      </c>
      <c r="K9093" t="s">
        <v>47</v>
      </c>
      <c r="L9093" t="s">
        <v>43</v>
      </c>
      <c r="M9093">
        <v>2038</v>
      </c>
      <c r="N9093">
        <v>182</v>
      </c>
      <c r="O9093">
        <v>195</v>
      </c>
    </row>
    <row r="9094" spans="1:15" x14ac:dyDescent="0.3">
      <c r="E9094" t="s">
        <v>8706</v>
      </c>
      <c r="F9094" t="s">
        <v>8721</v>
      </c>
      <c r="G9094" t="s">
        <v>17</v>
      </c>
      <c r="H9094" t="s">
        <v>8722</v>
      </c>
      <c r="I9094" t="s">
        <v>26</v>
      </c>
      <c r="M9094">
        <v>2038</v>
      </c>
      <c r="N9094">
        <v>248</v>
      </c>
      <c r="O9094">
        <v>257</v>
      </c>
    </row>
    <row r="9095" spans="1:15" x14ac:dyDescent="0.3">
      <c r="A9095" t="s">
        <v>14</v>
      </c>
      <c r="B9095">
        <v>1</v>
      </c>
      <c r="C9095">
        <v>1</v>
      </c>
      <c r="D9095">
        <v>1</v>
      </c>
      <c r="E9095" t="s">
        <v>8706</v>
      </c>
      <c r="F9095" t="s">
        <v>8721</v>
      </c>
      <c r="G9095" t="s">
        <v>14</v>
      </c>
      <c r="H9095" t="s">
        <v>8722</v>
      </c>
      <c r="I9095" t="s">
        <v>19</v>
      </c>
      <c r="M9095">
        <v>2038</v>
      </c>
      <c r="N9095">
        <v>248</v>
      </c>
      <c r="O9095">
        <v>257</v>
      </c>
    </row>
    <row r="9096" spans="1:15" x14ac:dyDescent="0.3">
      <c r="E9096" t="s">
        <v>8706</v>
      </c>
      <c r="F9096" t="s">
        <v>8729</v>
      </c>
      <c r="G9096" t="s">
        <v>14</v>
      </c>
      <c r="H9096" t="s">
        <v>8730</v>
      </c>
      <c r="I9096" t="s">
        <v>52</v>
      </c>
      <c r="J9096" t="s">
        <v>32</v>
      </c>
      <c r="M9096">
        <v>2038</v>
      </c>
      <c r="N9096">
        <v>253</v>
      </c>
      <c r="O9096">
        <v>257</v>
      </c>
    </row>
    <row r="9097" spans="1:15" x14ac:dyDescent="0.3">
      <c r="A9097" t="s">
        <v>23</v>
      </c>
      <c r="B9097">
        <v>1</v>
      </c>
      <c r="C9097">
        <v>1</v>
      </c>
      <c r="D9097">
        <v>1</v>
      </c>
      <c r="E9097" t="s">
        <v>8706</v>
      </c>
      <c r="F9097" t="s">
        <v>8735</v>
      </c>
      <c r="G9097" t="s">
        <v>23</v>
      </c>
      <c r="H9097" t="s">
        <v>8736</v>
      </c>
      <c r="I9097" t="s">
        <v>22</v>
      </c>
      <c r="M9097">
        <v>2039</v>
      </c>
      <c r="N9097">
        <v>68</v>
      </c>
      <c r="O9097">
        <v>82</v>
      </c>
    </row>
    <row r="9098" spans="1:15" x14ac:dyDescent="0.3">
      <c r="A9098" t="s">
        <v>14</v>
      </c>
      <c r="B9098">
        <v>1</v>
      </c>
      <c r="C9098">
        <v>1</v>
      </c>
      <c r="D9098">
        <v>1</v>
      </c>
      <c r="E9098" t="s">
        <v>8706</v>
      </c>
      <c r="F9098" t="s">
        <v>8733</v>
      </c>
      <c r="G9098" t="s">
        <v>14</v>
      </c>
      <c r="H9098" t="s">
        <v>8734</v>
      </c>
      <c r="I9098" t="s">
        <v>35</v>
      </c>
      <c r="J9098" t="s">
        <v>46</v>
      </c>
      <c r="K9098" t="s">
        <v>47</v>
      </c>
      <c r="L9098" t="s">
        <v>43</v>
      </c>
      <c r="M9098">
        <v>2039</v>
      </c>
      <c r="N9098">
        <v>301</v>
      </c>
      <c r="O9098">
        <v>315</v>
      </c>
    </row>
    <row r="9099" spans="1:15" x14ac:dyDescent="0.3">
      <c r="A9099" t="s">
        <v>14</v>
      </c>
      <c r="B9099">
        <v>1</v>
      </c>
      <c r="C9099">
        <v>1</v>
      </c>
      <c r="D9099">
        <v>1</v>
      </c>
      <c r="E9099" t="s">
        <v>8706</v>
      </c>
      <c r="F9099" t="s">
        <v>8731</v>
      </c>
      <c r="G9099" t="s">
        <v>14</v>
      </c>
      <c r="H9099" t="s">
        <v>8732</v>
      </c>
      <c r="I9099" t="s">
        <v>35</v>
      </c>
      <c r="J9099" t="s">
        <v>46</v>
      </c>
      <c r="K9099" t="s">
        <v>47</v>
      </c>
      <c r="L9099" t="s">
        <v>43</v>
      </c>
      <c r="M9099">
        <v>2039</v>
      </c>
      <c r="N9099">
        <v>319</v>
      </c>
      <c r="O9099">
        <v>329</v>
      </c>
    </row>
    <row r="9100" spans="1:15" x14ac:dyDescent="0.3">
      <c r="A9100" t="s">
        <v>14</v>
      </c>
      <c r="B9100">
        <v>1</v>
      </c>
      <c r="C9100">
        <v>1</v>
      </c>
      <c r="D9100">
        <v>1</v>
      </c>
      <c r="E9100" t="s">
        <v>8737</v>
      </c>
      <c r="F9100" t="s">
        <v>405</v>
      </c>
      <c r="G9100" t="s">
        <v>14</v>
      </c>
      <c r="H9100" t="s">
        <v>8744</v>
      </c>
      <c r="I9100" t="s">
        <v>35</v>
      </c>
      <c r="J9100" t="s">
        <v>32</v>
      </c>
      <c r="M9100">
        <v>2040</v>
      </c>
      <c r="N9100">
        <v>0</v>
      </c>
      <c r="O9100">
        <v>6</v>
      </c>
    </row>
    <row r="9101" spans="1:15" x14ac:dyDescent="0.3">
      <c r="E9101" t="s">
        <v>8737</v>
      </c>
      <c r="F9101" t="s">
        <v>8742</v>
      </c>
      <c r="G9101" t="s">
        <v>23</v>
      </c>
      <c r="H9101" t="s">
        <v>8743</v>
      </c>
      <c r="I9101" t="s">
        <v>19</v>
      </c>
      <c r="M9101">
        <v>2040</v>
      </c>
      <c r="N9101">
        <v>104</v>
      </c>
      <c r="O9101">
        <v>127</v>
      </c>
    </row>
    <row r="9102" spans="1:15" x14ac:dyDescent="0.3">
      <c r="A9102" t="s">
        <v>23</v>
      </c>
      <c r="B9102">
        <v>0</v>
      </c>
      <c r="C9102">
        <v>0</v>
      </c>
      <c r="D9102">
        <v>1</v>
      </c>
      <c r="E9102" t="s">
        <v>8737</v>
      </c>
      <c r="F9102" t="s">
        <v>8740</v>
      </c>
      <c r="G9102" t="s">
        <v>23</v>
      </c>
      <c r="H9102" t="s">
        <v>8741</v>
      </c>
      <c r="I9102" t="s">
        <v>26</v>
      </c>
      <c r="M9102">
        <v>2040</v>
      </c>
      <c r="N9102">
        <v>112</v>
      </c>
      <c r="O9102">
        <v>119</v>
      </c>
    </row>
    <row r="9103" spans="1:15" x14ac:dyDescent="0.3">
      <c r="E9103" t="s">
        <v>8737</v>
      </c>
      <c r="F9103" t="s">
        <v>8738</v>
      </c>
      <c r="G9103" t="s">
        <v>23</v>
      </c>
      <c r="H9103" t="s">
        <v>8739</v>
      </c>
      <c r="I9103" t="s">
        <v>26</v>
      </c>
      <c r="M9103">
        <v>2040</v>
      </c>
      <c r="N9103">
        <v>129</v>
      </c>
      <c r="O9103">
        <v>134</v>
      </c>
    </row>
    <row r="9104" spans="1:15" x14ac:dyDescent="0.3">
      <c r="A9104" t="s">
        <v>14</v>
      </c>
      <c r="B9104">
        <v>1</v>
      </c>
      <c r="C9104">
        <v>1</v>
      </c>
      <c r="D9104">
        <v>1</v>
      </c>
      <c r="E9104" t="s">
        <v>8737</v>
      </c>
      <c r="F9104" t="s">
        <v>405</v>
      </c>
      <c r="G9104" t="s">
        <v>14</v>
      </c>
      <c r="H9104" t="s">
        <v>8745</v>
      </c>
      <c r="I9104" t="s">
        <v>35</v>
      </c>
      <c r="J9104" t="s">
        <v>32</v>
      </c>
      <c r="M9104">
        <v>2040</v>
      </c>
      <c r="N9104">
        <v>331</v>
      </c>
      <c r="O9104">
        <v>337</v>
      </c>
    </row>
    <row r="9105" spans="1:15" x14ac:dyDescent="0.3">
      <c r="A9105" t="s">
        <v>237</v>
      </c>
      <c r="B9105">
        <v>0</v>
      </c>
      <c r="C9105">
        <v>0</v>
      </c>
      <c r="D9105">
        <v>0</v>
      </c>
      <c r="E9105" t="s">
        <v>8659</v>
      </c>
      <c r="F9105" t="s">
        <v>2590</v>
      </c>
      <c r="G9105" t="s">
        <v>51</v>
      </c>
      <c r="H9105" t="s">
        <v>8662</v>
      </c>
      <c r="I9105" t="s">
        <v>52</v>
      </c>
      <c r="J9105" t="s">
        <v>1555</v>
      </c>
      <c r="M9105">
        <v>2041</v>
      </c>
      <c r="N9105">
        <v>0</v>
      </c>
      <c r="O9105">
        <v>9</v>
      </c>
    </row>
    <row r="9106" spans="1:15" x14ac:dyDescent="0.3">
      <c r="A9106" t="s">
        <v>23</v>
      </c>
      <c r="B9106">
        <v>1</v>
      </c>
      <c r="C9106">
        <v>1</v>
      </c>
      <c r="D9106">
        <v>1</v>
      </c>
      <c r="E9106" t="s">
        <v>8659</v>
      </c>
      <c r="F9106" t="s">
        <v>8663</v>
      </c>
      <c r="G9106" t="s">
        <v>23</v>
      </c>
      <c r="H9106" t="s">
        <v>8664</v>
      </c>
      <c r="I9106" t="s">
        <v>22</v>
      </c>
      <c r="M9106">
        <v>2041</v>
      </c>
      <c r="N9106">
        <v>13</v>
      </c>
      <c r="O9106">
        <v>16</v>
      </c>
    </row>
    <row r="9107" spans="1:15" x14ac:dyDescent="0.3">
      <c r="E9107" t="s">
        <v>8659</v>
      </c>
      <c r="F9107" t="s">
        <v>2466</v>
      </c>
      <c r="G9107" t="s">
        <v>14</v>
      </c>
      <c r="H9107" t="s">
        <v>8666</v>
      </c>
      <c r="I9107" t="s">
        <v>52</v>
      </c>
      <c r="J9107" t="s">
        <v>32</v>
      </c>
      <c r="M9107">
        <v>2041</v>
      </c>
      <c r="N9107">
        <v>23</v>
      </c>
      <c r="O9107">
        <v>29</v>
      </c>
    </row>
    <row r="9108" spans="1:15" x14ac:dyDescent="0.3">
      <c r="A9108" t="s">
        <v>23</v>
      </c>
      <c r="B9108">
        <v>1</v>
      </c>
      <c r="C9108">
        <v>1</v>
      </c>
      <c r="D9108">
        <v>1</v>
      </c>
      <c r="E9108" t="s">
        <v>8659</v>
      </c>
      <c r="F9108" t="s">
        <v>2466</v>
      </c>
      <c r="G9108" t="s">
        <v>23</v>
      </c>
      <c r="H9108" t="s">
        <v>8666</v>
      </c>
      <c r="I9108" t="s">
        <v>19</v>
      </c>
      <c r="M9108">
        <v>2041</v>
      </c>
      <c r="N9108">
        <v>23</v>
      </c>
      <c r="O9108">
        <v>29</v>
      </c>
    </row>
    <row r="9109" spans="1:15" x14ac:dyDescent="0.3">
      <c r="A9109" t="s">
        <v>23</v>
      </c>
      <c r="B9109">
        <v>1</v>
      </c>
      <c r="C9109">
        <v>1</v>
      </c>
      <c r="D9109">
        <v>1</v>
      </c>
      <c r="E9109" t="s">
        <v>8659</v>
      </c>
      <c r="F9109" t="s">
        <v>8667</v>
      </c>
      <c r="G9109" t="s">
        <v>23</v>
      </c>
      <c r="H9109" t="s">
        <v>8668</v>
      </c>
      <c r="I9109" t="s">
        <v>35</v>
      </c>
      <c r="J9109" t="s">
        <v>112</v>
      </c>
      <c r="M9109">
        <v>2041</v>
      </c>
      <c r="N9109">
        <v>39</v>
      </c>
      <c r="O9109">
        <v>43</v>
      </c>
    </row>
    <row r="9110" spans="1:15" x14ac:dyDescent="0.3">
      <c r="A9110" t="s">
        <v>14</v>
      </c>
      <c r="B9110">
        <v>1</v>
      </c>
      <c r="C9110">
        <v>1</v>
      </c>
      <c r="D9110">
        <v>1</v>
      </c>
      <c r="E9110" t="s">
        <v>8659</v>
      </c>
      <c r="F9110" t="s">
        <v>8660</v>
      </c>
      <c r="G9110" t="s">
        <v>14</v>
      </c>
      <c r="H9110" t="s">
        <v>8661</v>
      </c>
      <c r="I9110" t="s">
        <v>22</v>
      </c>
      <c r="M9110">
        <v>2041</v>
      </c>
      <c r="N9110">
        <v>88</v>
      </c>
      <c r="O9110">
        <v>96</v>
      </c>
    </row>
    <row r="9111" spans="1:15" x14ac:dyDescent="0.3">
      <c r="A9111" t="s">
        <v>14</v>
      </c>
      <c r="B9111">
        <v>1</v>
      </c>
      <c r="C9111">
        <v>1</v>
      </c>
      <c r="D9111">
        <v>1</v>
      </c>
      <c r="E9111" t="s">
        <v>8659</v>
      </c>
      <c r="F9111" t="s">
        <v>1491</v>
      </c>
      <c r="G9111" t="s">
        <v>14</v>
      </c>
      <c r="H9111" t="s">
        <v>8665</v>
      </c>
      <c r="I9111" t="s">
        <v>35</v>
      </c>
      <c r="J9111" t="s">
        <v>32</v>
      </c>
      <c r="M9111">
        <v>2041</v>
      </c>
      <c r="N9111">
        <v>100</v>
      </c>
      <c r="O9111">
        <v>106</v>
      </c>
    </row>
    <row r="9112" spans="1:15" x14ac:dyDescent="0.3">
      <c r="A9112" t="s">
        <v>51</v>
      </c>
      <c r="B9112">
        <v>0</v>
      </c>
      <c r="C9112">
        <v>0</v>
      </c>
      <c r="D9112">
        <v>1</v>
      </c>
      <c r="E9112" t="s">
        <v>8746</v>
      </c>
      <c r="F9112" t="s">
        <v>8751</v>
      </c>
      <c r="G9112" t="s">
        <v>51</v>
      </c>
      <c r="H9112" t="s">
        <v>8752</v>
      </c>
      <c r="I9112" t="s">
        <v>52</v>
      </c>
      <c r="J9112" t="s">
        <v>53</v>
      </c>
      <c r="K9112" t="s">
        <v>60</v>
      </c>
      <c r="M9112">
        <v>2042</v>
      </c>
      <c r="N9112">
        <v>2</v>
      </c>
      <c r="O9112">
        <v>15</v>
      </c>
    </row>
    <row r="9113" spans="1:15" x14ac:dyDescent="0.3">
      <c r="A9113" t="s">
        <v>51</v>
      </c>
      <c r="B9113">
        <v>1</v>
      </c>
      <c r="C9113">
        <v>1</v>
      </c>
      <c r="D9113">
        <v>1</v>
      </c>
      <c r="E9113" t="s">
        <v>8746</v>
      </c>
      <c r="F9113" t="s">
        <v>8756</v>
      </c>
      <c r="G9113" t="s">
        <v>51</v>
      </c>
      <c r="H9113" t="s">
        <v>8752</v>
      </c>
      <c r="I9113" t="s">
        <v>22</v>
      </c>
      <c r="M9113">
        <v>2042</v>
      </c>
      <c r="N9113">
        <v>12</v>
      </c>
      <c r="O9113">
        <v>15</v>
      </c>
    </row>
    <row r="9114" spans="1:15" x14ac:dyDescent="0.3">
      <c r="A9114" t="s">
        <v>14</v>
      </c>
      <c r="B9114">
        <v>1</v>
      </c>
      <c r="C9114">
        <v>1</v>
      </c>
      <c r="D9114">
        <v>1</v>
      </c>
      <c r="E9114" t="s">
        <v>8746</v>
      </c>
      <c r="F9114" t="s">
        <v>8749</v>
      </c>
      <c r="G9114" t="s">
        <v>14</v>
      </c>
      <c r="H9114" t="s">
        <v>8750</v>
      </c>
      <c r="I9114" t="s">
        <v>35</v>
      </c>
      <c r="J9114" t="s">
        <v>46</v>
      </c>
      <c r="K9114" t="s">
        <v>47</v>
      </c>
      <c r="L9114" t="s">
        <v>43</v>
      </c>
      <c r="M9114">
        <v>2042</v>
      </c>
      <c r="N9114">
        <v>30</v>
      </c>
      <c r="O9114">
        <v>44</v>
      </c>
    </row>
    <row r="9115" spans="1:15" x14ac:dyDescent="0.3">
      <c r="A9115" t="s">
        <v>23</v>
      </c>
      <c r="B9115">
        <v>1</v>
      </c>
      <c r="C9115">
        <v>1</v>
      </c>
      <c r="D9115">
        <v>1</v>
      </c>
      <c r="E9115" t="s">
        <v>8746</v>
      </c>
      <c r="F9115" t="s">
        <v>8754</v>
      </c>
      <c r="G9115" t="s">
        <v>23</v>
      </c>
      <c r="H9115" t="s">
        <v>8755</v>
      </c>
      <c r="I9115" t="s">
        <v>22</v>
      </c>
      <c r="M9115">
        <v>2042</v>
      </c>
      <c r="N9115">
        <v>65</v>
      </c>
      <c r="O9115">
        <v>87</v>
      </c>
    </row>
    <row r="9116" spans="1:15" x14ac:dyDescent="0.3">
      <c r="A9116" t="s">
        <v>237</v>
      </c>
      <c r="B9116">
        <v>0</v>
      </c>
      <c r="C9116">
        <v>0</v>
      </c>
      <c r="D9116">
        <v>0</v>
      </c>
      <c r="E9116" t="s">
        <v>8746</v>
      </c>
      <c r="F9116" t="s">
        <v>8747</v>
      </c>
      <c r="G9116" t="s">
        <v>14</v>
      </c>
      <c r="H9116" t="s">
        <v>8748</v>
      </c>
      <c r="I9116" t="s">
        <v>26</v>
      </c>
      <c r="M9116">
        <v>2042</v>
      </c>
      <c r="N9116">
        <v>138</v>
      </c>
      <c r="O9116">
        <v>162</v>
      </c>
    </row>
    <row r="9117" spans="1:15" x14ac:dyDescent="0.3">
      <c r="E9117" t="s">
        <v>8746</v>
      </c>
      <c r="F9117" t="s">
        <v>8747</v>
      </c>
      <c r="G9117" t="s">
        <v>23</v>
      </c>
      <c r="H9117" t="s">
        <v>8748</v>
      </c>
      <c r="I9117" t="s">
        <v>19</v>
      </c>
      <c r="M9117">
        <v>2042</v>
      </c>
      <c r="N9117">
        <v>138</v>
      </c>
      <c r="O9117">
        <v>162</v>
      </c>
    </row>
    <row r="9118" spans="1:15" x14ac:dyDescent="0.3">
      <c r="E9118" t="s">
        <v>8746</v>
      </c>
      <c r="F9118" t="s">
        <v>4213</v>
      </c>
      <c r="G9118" t="s">
        <v>14</v>
      </c>
      <c r="H9118" t="s">
        <v>8753</v>
      </c>
      <c r="I9118" t="s">
        <v>52</v>
      </c>
      <c r="J9118" t="s">
        <v>32</v>
      </c>
      <c r="M9118">
        <v>2042</v>
      </c>
      <c r="N9118">
        <v>157</v>
      </c>
      <c r="O9118">
        <v>162</v>
      </c>
    </row>
    <row r="9119" spans="1:15" x14ac:dyDescent="0.3">
      <c r="A9119" t="s">
        <v>51</v>
      </c>
      <c r="B9119">
        <v>0</v>
      </c>
      <c r="C9119">
        <v>0</v>
      </c>
      <c r="D9119">
        <v>1</v>
      </c>
      <c r="E9119" t="s">
        <v>8746</v>
      </c>
      <c r="F9119" t="s">
        <v>8751</v>
      </c>
      <c r="G9119" t="s">
        <v>51</v>
      </c>
      <c r="H9119" t="s">
        <v>8757</v>
      </c>
      <c r="I9119" t="s">
        <v>52</v>
      </c>
      <c r="J9119" t="s">
        <v>53</v>
      </c>
      <c r="K9119" t="s">
        <v>60</v>
      </c>
      <c r="M9119">
        <v>2043</v>
      </c>
      <c r="N9119">
        <v>2</v>
      </c>
      <c r="O9119">
        <v>15</v>
      </c>
    </row>
    <row r="9120" spans="1:15" x14ac:dyDescent="0.3">
      <c r="A9120" t="s">
        <v>51</v>
      </c>
      <c r="B9120">
        <v>1</v>
      </c>
      <c r="C9120">
        <v>1</v>
      </c>
      <c r="D9120">
        <v>1</v>
      </c>
      <c r="E9120" t="s">
        <v>8746</v>
      </c>
      <c r="F9120" t="s">
        <v>8756</v>
      </c>
      <c r="G9120" t="s">
        <v>51</v>
      </c>
      <c r="H9120" t="s">
        <v>8757</v>
      </c>
      <c r="I9120" t="s">
        <v>22</v>
      </c>
      <c r="M9120">
        <v>2043</v>
      </c>
      <c r="N9120">
        <v>12</v>
      </c>
      <c r="O9120">
        <v>15</v>
      </c>
    </row>
    <row r="9121" spans="1:15" x14ac:dyDescent="0.3">
      <c r="A9121" t="s">
        <v>23</v>
      </c>
      <c r="B9121">
        <v>1</v>
      </c>
      <c r="C9121">
        <v>1</v>
      </c>
      <c r="D9121">
        <v>1</v>
      </c>
      <c r="E9121" t="s">
        <v>8746</v>
      </c>
      <c r="F9121" t="s">
        <v>8763</v>
      </c>
      <c r="G9121" t="s">
        <v>23</v>
      </c>
      <c r="H9121" t="s">
        <v>8764</v>
      </c>
      <c r="I9121" t="s">
        <v>22</v>
      </c>
      <c r="M9121">
        <v>2043</v>
      </c>
      <c r="N9121">
        <v>41</v>
      </c>
      <c r="O9121">
        <v>50</v>
      </c>
    </row>
    <row r="9122" spans="1:15" x14ac:dyDescent="0.3">
      <c r="E9122" t="s">
        <v>8746</v>
      </c>
      <c r="F9122" t="s">
        <v>819</v>
      </c>
      <c r="G9122" t="s">
        <v>14</v>
      </c>
      <c r="H9122" t="s">
        <v>8768</v>
      </c>
      <c r="I9122" t="s">
        <v>52</v>
      </c>
      <c r="J9122" t="s">
        <v>32</v>
      </c>
      <c r="M9122">
        <v>2043</v>
      </c>
      <c r="N9122">
        <v>46</v>
      </c>
      <c r="O9122">
        <v>50</v>
      </c>
    </row>
    <row r="9123" spans="1:15" x14ac:dyDescent="0.3">
      <c r="E9123" t="s">
        <v>8746</v>
      </c>
      <c r="F9123" t="s">
        <v>448</v>
      </c>
      <c r="G9123" t="s">
        <v>23</v>
      </c>
      <c r="H9123" t="s">
        <v>8758</v>
      </c>
      <c r="I9123" t="s">
        <v>52</v>
      </c>
      <c r="J9123" t="s">
        <v>450</v>
      </c>
      <c r="M9123">
        <v>2043</v>
      </c>
      <c r="N9123">
        <v>86</v>
      </c>
      <c r="O9123">
        <v>91</v>
      </c>
    </row>
    <row r="9124" spans="1:15" x14ac:dyDescent="0.3">
      <c r="E9124" t="s">
        <v>8746</v>
      </c>
      <c r="F9124" t="s">
        <v>8759</v>
      </c>
      <c r="G9124" t="s">
        <v>23</v>
      </c>
      <c r="H9124" t="s">
        <v>8760</v>
      </c>
      <c r="I9124" t="s">
        <v>19</v>
      </c>
      <c r="M9124">
        <v>2043</v>
      </c>
      <c r="N9124">
        <v>163</v>
      </c>
      <c r="O9124">
        <v>190</v>
      </c>
    </row>
    <row r="9125" spans="1:15" x14ac:dyDescent="0.3">
      <c r="A9125" t="s">
        <v>237</v>
      </c>
      <c r="B9125">
        <v>0</v>
      </c>
      <c r="C9125">
        <v>0</v>
      </c>
      <c r="D9125">
        <v>0</v>
      </c>
      <c r="E9125" t="s">
        <v>8746</v>
      </c>
      <c r="F9125" t="s">
        <v>8765</v>
      </c>
      <c r="G9125" t="s">
        <v>23</v>
      </c>
      <c r="H9125" t="s">
        <v>8766</v>
      </c>
      <c r="I9125" t="s">
        <v>26</v>
      </c>
      <c r="M9125">
        <v>2043</v>
      </c>
      <c r="N9125">
        <v>184</v>
      </c>
      <c r="O9125">
        <v>190</v>
      </c>
    </row>
    <row r="9126" spans="1:15" x14ac:dyDescent="0.3">
      <c r="A9126" t="s">
        <v>23</v>
      </c>
      <c r="B9126">
        <v>1</v>
      </c>
      <c r="C9126">
        <v>1</v>
      </c>
      <c r="D9126">
        <v>1</v>
      </c>
      <c r="E9126" t="s">
        <v>8746</v>
      </c>
      <c r="F9126" t="s">
        <v>8761</v>
      </c>
      <c r="G9126" t="s">
        <v>23</v>
      </c>
      <c r="H9126" t="s">
        <v>8762</v>
      </c>
      <c r="I9126" t="s">
        <v>22</v>
      </c>
      <c r="M9126">
        <v>2043</v>
      </c>
      <c r="N9126">
        <v>205</v>
      </c>
      <c r="O9126">
        <v>225</v>
      </c>
    </row>
    <row r="9127" spans="1:15" x14ac:dyDescent="0.3">
      <c r="E9127" t="s">
        <v>8746</v>
      </c>
      <c r="F9127" t="s">
        <v>8657</v>
      </c>
      <c r="G9127" t="s">
        <v>14</v>
      </c>
      <c r="H9127" t="s">
        <v>8767</v>
      </c>
      <c r="I9127" t="s">
        <v>52</v>
      </c>
      <c r="J9127" t="s">
        <v>32</v>
      </c>
      <c r="M9127">
        <v>2043</v>
      </c>
      <c r="N9127">
        <v>218</v>
      </c>
      <c r="O9127">
        <v>225</v>
      </c>
    </row>
    <row r="9128" spans="1:15" x14ac:dyDescent="0.3">
      <c r="A9128" t="s">
        <v>23</v>
      </c>
      <c r="B9128">
        <v>1</v>
      </c>
      <c r="C9128">
        <v>1</v>
      </c>
      <c r="D9128">
        <v>1</v>
      </c>
      <c r="E9128" t="s">
        <v>8701</v>
      </c>
      <c r="F9128" t="s">
        <v>7218</v>
      </c>
      <c r="G9128" t="s">
        <v>23</v>
      </c>
      <c r="H9128" t="s">
        <v>8772</v>
      </c>
      <c r="I9128" t="s">
        <v>35</v>
      </c>
      <c r="J9128" t="s">
        <v>112</v>
      </c>
      <c r="M9128">
        <v>2044</v>
      </c>
      <c r="N9128">
        <v>13</v>
      </c>
      <c r="O9128">
        <v>22</v>
      </c>
    </row>
    <row r="9129" spans="1:15" x14ac:dyDescent="0.3">
      <c r="A9129" t="s">
        <v>14</v>
      </c>
      <c r="B9129">
        <v>1</v>
      </c>
      <c r="C9129">
        <v>1</v>
      </c>
      <c r="D9129">
        <v>1</v>
      </c>
      <c r="E9129" t="s">
        <v>8701</v>
      </c>
      <c r="F9129" t="s">
        <v>8702</v>
      </c>
      <c r="G9129" t="s">
        <v>14</v>
      </c>
      <c r="H9129" t="s">
        <v>8769</v>
      </c>
      <c r="I9129" t="s">
        <v>35</v>
      </c>
      <c r="J9129" t="s">
        <v>46</v>
      </c>
      <c r="K9129" t="s">
        <v>47</v>
      </c>
      <c r="L9129" t="s">
        <v>43</v>
      </c>
      <c r="M9129">
        <v>2044</v>
      </c>
      <c r="N9129">
        <v>24</v>
      </c>
      <c r="O9129">
        <v>39</v>
      </c>
    </row>
    <row r="9130" spans="1:15" x14ac:dyDescent="0.3">
      <c r="A9130" t="s">
        <v>23</v>
      </c>
      <c r="B9130">
        <v>1</v>
      </c>
      <c r="C9130">
        <v>1</v>
      </c>
      <c r="D9130">
        <v>1</v>
      </c>
      <c r="E9130" t="s">
        <v>8701</v>
      </c>
      <c r="F9130" t="s">
        <v>8770</v>
      </c>
      <c r="G9130" t="s">
        <v>23</v>
      </c>
      <c r="H9130" t="s">
        <v>8771</v>
      </c>
      <c r="I9130" t="s">
        <v>35</v>
      </c>
      <c r="J9130" t="s">
        <v>112</v>
      </c>
      <c r="M9130">
        <v>2044</v>
      </c>
      <c r="N9130">
        <v>56</v>
      </c>
      <c r="O9130">
        <v>66</v>
      </c>
    </row>
    <row r="9131" spans="1:15" x14ac:dyDescent="0.3">
      <c r="E9131" t="s">
        <v>8773</v>
      </c>
      <c r="F9131" t="s">
        <v>8776</v>
      </c>
      <c r="G9131" t="s">
        <v>23</v>
      </c>
      <c r="H9131" t="s">
        <v>8777</v>
      </c>
      <c r="I9131" t="s">
        <v>22</v>
      </c>
      <c r="M9131">
        <v>2046</v>
      </c>
      <c r="N9131">
        <v>49</v>
      </c>
      <c r="O9131">
        <v>55</v>
      </c>
    </row>
    <row r="9132" spans="1:15" x14ac:dyDescent="0.3">
      <c r="A9132" t="s">
        <v>23</v>
      </c>
      <c r="B9132">
        <v>1</v>
      </c>
      <c r="C9132">
        <v>1</v>
      </c>
      <c r="D9132">
        <v>1</v>
      </c>
      <c r="E9132" t="s">
        <v>8773</v>
      </c>
      <c r="F9132" t="s">
        <v>8778</v>
      </c>
      <c r="G9132" t="s">
        <v>23</v>
      </c>
      <c r="H9132" t="s">
        <v>8779</v>
      </c>
      <c r="I9132" t="s">
        <v>22</v>
      </c>
      <c r="M9132">
        <v>2046</v>
      </c>
      <c r="N9132">
        <v>97</v>
      </c>
      <c r="O9132">
        <v>103</v>
      </c>
    </row>
    <row r="9133" spans="1:15" x14ac:dyDescent="0.3">
      <c r="A9133" t="s">
        <v>23</v>
      </c>
      <c r="B9133">
        <v>1</v>
      </c>
      <c r="C9133">
        <v>1</v>
      </c>
      <c r="D9133">
        <v>1</v>
      </c>
      <c r="E9133" t="s">
        <v>8773</v>
      </c>
      <c r="F9133" t="s">
        <v>8774</v>
      </c>
      <c r="G9133" t="s">
        <v>23</v>
      </c>
      <c r="H9133" t="s">
        <v>8775</v>
      </c>
      <c r="I9133" t="s">
        <v>35</v>
      </c>
      <c r="J9133" t="s">
        <v>112</v>
      </c>
      <c r="M9133">
        <v>2046</v>
      </c>
      <c r="N9133">
        <v>110</v>
      </c>
      <c r="O9133">
        <v>118</v>
      </c>
    </row>
    <row r="9134" spans="1:15" x14ac:dyDescent="0.3">
      <c r="A9134" t="s">
        <v>23</v>
      </c>
      <c r="B9134">
        <v>1</v>
      </c>
      <c r="C9134">
        <v>1</v>
      </c>
      <c r="D9134">
        <v>1</v>
      </c>
      <c r="E9134" t="s">
        <v>8773</v>
      </c>
      <c r="F9134" t="s">
        <v>1154</v>
      </c>
      <c r="G9134" t="s">
        <v>23</v>
      </c>
      <c r="H9134" t="s">
        <v>8780</v>
      </c>
      <c r="I9134" t="s">
        <v>35</v>
      </c>
      <c r="J9134" t="s">
        <v>453</v>
      </c>
      <c r="M9134">
        <v>2046</v>
      </c>
      <c r="N9134">
        <v>190</v>
      </c>
      <c r="O9134">
        <v>197</v>
      </c>
    </row>
    <row r="9135" spans="1:15" x14ac:dyDescent="0.3">
      <c r="E9135" t="s">
        <v>8691</v>
      </c>
      <c r="F9135" t="s">
        <v>8691</v>
      </c>
      <c r="G9135" t="s">
        <v>17</v>
      </c>
      <c r="H9135" t="s">
        <v>8782</v>
      </c>
      <c r="I9135" t="s">
        <v>19</v>
      </c>
      <c r="M9135">
        <v>2049</v>
      </c>
      <c r="N9135">
        <v>37</v>
      </c>
      <c r="O9135">
        <v>49</v>
      </c>
    </row>
    <row r="9136" spans="1:15" x14ac:dyDescent="0.3">
      <c r="A9136" t="s">
        <v>14</v>
      </c>
      <c r="B9136">
        <v>1</v>
      </c>
      <c r="C9136">
        <v>1</v>
      </c>
      <c r="D9136">
        <v>1</v>
      </c>
      <c r="E9136" t="s">
        <v>8691</v>
      </c>
      <c r="F9136" t="s">
        <v>8694</v>
      </c>
      <c r="G9136" t="s">
        <v>14</v>
      </c>
      <c r="H9136" t="s">
        <v>8783</v>
      </c>
      <c r="I9136" t="s">
        <v>22</v>
      </c>
      <c r="M9136">
        <v>2049</v>
      </c>
      <c r="N9136">
        <v>90</v>
      </c>
      <c r="O9136">
        <v>94</v>
      </c>
    </row>
    <row r="9137" spans="1:15" x14ac:dyDescent="0.3">
      <c r="A9137" t="s">
        <v>14</v>
      </c>
      <c r="B9137">
        <v>1</v>
      </c>
      <c r="C9137">
        <v>1</v>
      </c>
      <c r="D9137">
        <v>1</v>
      </c>
      <c r="E9137" t="s">
        <v>8691</v>
      </c>
      <c r="F9137" t="s">
        <v>4236</v>
      </c>
      <c r="G9137" t="s">
        <v>14</v>
      </c>
      <c r="H9137" t="s">
        <v>8781</v>
      </c>
      <c r="I9137" t="s">
        <v>35</v>
      </c>
      <c r="J9137" t="s">
        <v>32</v>
      </c>
      <c r="M9137">
        <v>2049</v>
      </c>
      <c r="N9137">
        <v>98</v>
      </c>
      <c r="O9137">
        <v>101</v>
      </c>
    </row>
    <row r="9138" spans="1:15" x14ac:dyDescent="0.3">
      <c r="E9138" t="s">
        <v>8784</v>
      </c>
      <c r="F9138" t="s">
        <v>8791</v>
      </c>
      <c r="G9138" t="s">
        <v>14</v>
      </c>
      <c r="H9138" t="s">
        <v>8792</v>
      </c>
      <c r="I9138" t="s">
        <v>19</v>
      </c>
      <c r="M9138">
        <v>2050</v>
      </c>
      <c r="N9138">
        <v>0</v>
      </c>
      <c r="O9138">
        <v>16</v>
      </c>
    </row>
    <row r="9139" spans="1:15" x14ac:dyDescent="0.3">
      <c r="A9139" t="s">
        <v>14</v>
      </c>
      <c r="B9139">
        <v>1</v>
      </c>
      <c r="C9139">
        <v>1</v>
      </c>
      <c r="D9139">
        <v>1</v>
      </c>
      <c r="E9139" t="s">
        <v>8784</v>
      </c>
      <c r="F9139" t="s">
        <v>2142</v>
      </c>
      <c r="G9139" t="s">
        <v>14</v>
      </c>
      <c r="H9139" t="s">
        <v>8793</v>
      </c>
      <c r="I9139" t="s">
        <v>52</v>
      </c>
      <c r="J9139" t="s">
        <v>32</v>
      </c>
      <c r="M9139">
        <v>2050</v>
      </c>
      <c r="N9139">
        <v>0</v>
      </c>
      <c r="O9139">
        <v>4</v>
      </c>
    </row>
    <row r="9140" spans="1:15" x14ac:dyDescent="0.3">
      <c r="A9140" t="s">
        <v>14</v>
      </c>
      <c r="B9140">
        <v>1</v>
      </c>
      <c r="C9140">
        <v>1</v>
      </c>
      <c r="D9140">
        <v>1</v>
      </c>
      <c r="E9140" t="s">
        <v>8784</v>
      </c>
      <c r="F9140" t="s">
        <v>8794</v>
      </c>
      <c r="G9140" t="s">
        <v>14</v>
      </c>
      <c r="H9140" t="s">
        <v>8792</v>
      </c>
      <c r="I9140" t="s">
        <v>52</v>
      </c>
      <c r="J9140" t="s">
        <v>46</v>
      </c>
      <c r="K9140" t="s">
        <v>47</v>
      </c>
      <c r="L9140" t="s">
        <v>43</v>
      </c>
      <c r="M9140">
        <v>2050</v>
      </c>
      <c r="N9140">
        <v>8</v>
      </c>
      <c r="O9140">
        <v>16</v>
      </c>
    </row>
    <row r="9141" spans="1:15" x14ac:dyDescent="0.3">
      <c r="A9141" t="s">
        <v>23</v>
      </c>
      <c r="B9141">
        <v>0</v>
      </c>
      <c r="C9141">
        <v>0</v>
      </c>
      <c r="D9141">
        <v>1</v>
      </c>
      <c r="E9141" t="s">
        <v>8784</v>
      </c>
      <c r="F9141" t="s">
        <v>8795</v>
      </c>
      <c r="G9141" t="s">
        <v>23</v>
      </c>
      <c r="H9141" t="s">
        <v>8796</v>
      </c>
      <c r="I9141" t="s">
        <v>26</v>
      </c>
      <c r="M9141">
        <v>2050</v>
      </c>
      <c r="N9141">
        <v>37</v>
      </c>
      <c r="O9141">
        <v>54</v>
      </c>
    </row>
    <row r="9142" spans="1:15" x14ac:dyDescent="0.3">
      <c r="E9142" t="s">
        <v>8784</v>
      </c>
      <c r="F9142" t="s">
        <v>8787</v>
      </c>
      <c r="G9142" t="s">
        <v>23</v>
      </c>
      <c r="H9142" t="s">
        <v>8788</v>
      </c>
      <c r="I9142" t="s">
        <v>19</v>
      </c>
      <c r="M9142">
        <v>2050</v>
      </c>
      <c r="N9142">
        <v>48</v>
      </c>
      <c r="O9142">
        <v>54</v>
      </c>
    </row>
    <row r="9143" spans="1:15" x14ac:dyDescent="0.3">
      <c r="E9143" t="s">
        <v>8784</v>
      </c>
      <c r="F9143" t="s">
        <v>8789</v>
      </c>
      <c r="G9143" t="s">
        <v>23</v>
      </c>
      <c r="H9143" t="s">
        <v>8790</v>
      </c>
      <c r="I9143" t="s">
        <v>22</v>
      </c>
      <c r="M9143">
        <v>2050</v>
      </c>
      <c r="N9143">
        <v>147</v>
      </c>
      <c r="O9143">
        <v>155</v>
      </c>
    </row>
    <row r="9144" spans="1:15" x14ac:dyDescent="0.3">
      <c r="E9144" t="s">
        <v>8784</v>
      </c>
      <c r="F9144" t="s">
        <v>8785</v>
      </c>
      <c r="G9144" t="s">
        <v>14</v>
      </c>
      <c r="H9144" t="s">
        <v>8786</v>
      </c>
      <c r="I9144" t="s">
        <v>26</v>
      </c>
      <c r="M9144">
        <v>2050</v>
      </c>
      <c r="N9144">
        <v>175</v>
      </c>
      <c r="O9144">
        <v>191</v>
      </c>
    </row>
    <row r="9145" spans="1:15" x14ac:dyDescent="0.3">
      <c r="A9145" t="s">
        <v>14</v>
      </c>
      <c r="B9145">
        <v>1</v>
      </c>
      <c r="C9145">
        <v>1</v>
      </c>
      <c r="D9145">
        <v>1</v>
      </c>
      <c r="E9145" t="s">
        <v>8784</v>
      </c>
      <c r="F9145" t="s">
        <v>8798</v>
      </c>
      <c r="G9145" t="s">
        <v>14</v>
      </c>
      <c r="H9145" t="s">
        <v>8799</v>
      </c>
      <c r="I9145" t="s">
        <v>35</v>
      </c>
      <c r="J9145" t="s">
        <v>46</v>
      </c>
      <c r="K9145" t="s">
        <v>47</v>
      </c>
      <c r="L9145" t="s">
        <v>43</v>
      </c>
      <c r="M9145">
        <v>2051</v>
      </c>
      <c r="N9145">
        <v>0</v>
      </c>
      <c r="O9145">
        <v>13</v>
      </c>
    </row>
    <row r="9146" spans="1:15" x14ac:dyDescent="0.3">
      <c r="A9146" t="s">
        <v>23</v>
      </c>
      <c r="B9146">
        <v>1</v>
      </c>
      <c r="C9146">
        <v>1</v>
      </c>
      <c r="D9146">
        <v>1</v>
      </c>
      <c r="E9146" t="s">
        <v>8784</v>
      </c>
      <c r="F9146" t="s">
        <v>1119</v>
      </c>
      <c r="G9146" t="s">
        <v>23</v>
      </c>
      <c r="H9146" t="s">
        <v>8807</v>
      </c>
      <c r="I9146" t="s">
        <v>35</v>
      </c>
      <c r="J9146" t="s">
        <v>112</v>
      </c>
      <c r="M9146">
        <v>2051</v>
      </c>
      <c r="N9146">
        <v>92</v>
      </c>
      <c r="O9146">
        <v>107</v>
      </c>
    </row>
    <row r="9147" spans="1:15" x14ac:dyDescent="0.3">
      <c r="A9147" t="s">
        <v>51</v>
      </c>
      <c r="B9147">
        <v>1</v>
      </c>
      <c r="C9147">
        <v>1</v>
      </c>
      <c r="D9147">
        <v>1</v>
      </c>
      <c r="E9147" t="s">
        <v>8784</v>
      </c>
      <c r="F9147" t="s">
        <v>2579</v>
      </c>
      <c r="G9147" t="s">
        <v>51</v>
      </c>
      <c r="H9147" t="s">
        <v>8797</v>
      </c>
      <c r="I9147" t="s">
        <v>35</v>
      </c>
      <c r="J9147" t="s">
        <v>1639</v>
      </c>
      <c r="M9147">
        <v>2051</v>
      </c>
      <c r="N9147">
        <v>143</v>
      </c>
      <c r="O9147">
        <v>151</v>
      </c>
    </row>
    <row r="9148" spans="1:15" x14ac:dyDescent="0.3">
      <c r="E9148" t="s">
        <v>8784</v>
      </c>
      <c r="F9148" t="s">
        <v>8784</v>
      </c>
      <c r="G9148" t="s">
        <v>17</v>
      </c>
      <c r="H9148" t="s">
        <v>8803</v>
      </c>
      <c r="I9148" t="s">
        <v>19</v>
      </c>
      <c r="M9148">
        <v>2051</v>
      </c>
      <c r="N9148">
        <v>153</v>
      </c>
      <c r="O9148">
        <v>169</v>
      </c>
    </row>
    <row r="9149" spans="1:15" x14ac:dyDescent="0.3">
      <c r="A9149" t="s">
        <v>237</v>
      </c>
      <c r="B9149">
        <v>0</v>
      </c>
      <c r="C9149">
        <v>0</v>
      </c>
      <c r="D9149">
        <v>0</v>
      </c>
      <c r="E9149" t="s">
        <v>8784</v>
      </c>
      <c r="F9149" t="s">
        <v>8784</v>
      </c>
      <c r="G9149" t="s">
        <v>51</v>
      </c>
      <c r="H9149" t="s">
        <v>8803</v>
      </c>
      <c r="I9149" t="s">
        <v>270</v>
      </c>
      <c r="J9149" t="s">
        <v>1555</v>
      </c>
      <c r="M9149">
        <v>2051</v>
      </c>
      <c r="N9149">
        <v>153</v>
      </c>
      <c r="O9149">
        <v>169</v>
      </c>
    </row>
    <row r="9150" spans="1:15" x14ac:dyDescent="0.3">
      <c r="A9150" t="s">
        <v>14</v>
      </c>
      <c r="B9150">
        <v>1</v>
      </c>
      <c r="C9150">
        <v>1</v>
      </c>
      <c r="D9150">
        <v>1</v>
      </c>
      <c r="E9150" t="s">
        <v>8784</v>
      </c>
      <c r="F9150" t="s">
        <v>2142</v>
      </c>
      <c r="G9150" t="s">
        <v>14</v>
      </c>
      <c r="H9150" t="s">
        <v>8800</v>
      </c>
      <c r="I9150" t="s">
        <v>35</v>
      </c>
      <c r="J9150" t="s">
        <v>32</v>
      </c>
      <c r="M9150">
        <v>2051</v>
      </c>
      <c r="N9150">
        <v>175</v>
      </c>
      <c r="O9150">
        <v>179</v>
      </c>
    </row>
    <row r="9151" spans="1:15" x14ac:dyDescent="0.3">
      <c r="E9151" t="s">
        <v>8784</v>
      </c>
      <c r="F9151" t="s">
        <v>8801</v>
      </c>
      <c r="G9151" t="s">
        <v>17</v>
      </c>
      <c r="H9151" t="s">
        <v>8802</v>
      </c>
      <c r="I9151" t="s">
        <v>26</v>
      </c>
      <c r="M9151">
        <v>2051</v>
      </c>
      <c r="N9151">
        <v>313</v>
      </c>
      <c r="O9151">
        <v>324</v>
      </c>
    </row>
    <row r="9152" spans="1:15" x14ac:dyDescent="0.3">
      <c r="E9152" t="s">
        <v>8784</v>
      </c>
      <c r="F9152" t="s">
        <v>8806</v>
      </c>
      <c r="G9152" t="s">
        <v>17</v>
      </c>
      <c r="H9152" t="s">
        <v>8802</v>
      </c>
      <c r="I9152" t="s">
        <v>19</v>
      </c>
      <c r="M9152">
        <v>2051</v>
      </c>
      <c r="N9152">
        <v>313</v>
      </c>
      <c r="O9152">
        <v>322</v>
      </c>
    </row>
    <row r="9153" spans="1:15" x14ac:dyDescent="0.3">
      <c r="A9153" t="s">
        <v>237</v>
      </c>
      <c r="B9153">
        <v>0</v>
      </c>
      <c r="C9153">
        <v>0</v>
      </c>
      <c r="D9153">
        <v>0</v>
      </c>
      <c r="E9153" t="s">
        <v>8784</v>
      </c>
      <c r="F9153" t="s">
        <v>8804</v>
      </c>
      <c r="G9153" t="s">
        <v>51</v>
      </c>
      <c r="H9153" t="s">
        <v>8805</v>
      </c>
      <c r="I9153" t="s">
        <v>52</v>
      </c>
      <c r="J9153" t="s">
        <v>1555</v>
      </c>
      <c r="M9153">
        <v>2051</v>
      </c>
      <c r="N9153">
        <v>328</v>
      </c>
      <c r="O9153">
        <v>340</v>
      </c>
    </row>
    <row r="9154" spans="1:15" x14ac:dyDescent="0.3">
      <c r="E9154" t="s">
        <v>8784</v>
      </c>
      <c r="F9154" t="s">
        <v>8804</v>
      </c>
      <c r="G9154" t="s">
        <v>17</v>
      </c>
      <c r="H9154" t="s">
        <v>8805</v>
      </c>
      <c r="I9154" t="s">
        <v>22</v>
      </c>
      <c r="M9154">
        <v>2051</v>
      </c>
      <c r="N9154">
        <v>328</v>
      </c>
      <c r="O9154">
        <v>340</v>
      </c>
    </row>
    <row r="9155" spans="1:15" x14ac:dyDescent="0.3">
      <c r="A9155" t="s">
        <v>14</v>
      </c>
      <c r="B9155">
        <v>1</v>
      </c>
      <c r="C9155">
        <v>1</v>
      </c>
      <c r="D9155">
        <v>1</v>
      </c>
      <c r="E9155" t="s">
        <v>8784</v>
      </c>
      <c r="F9155" t="s">
        <v>2142</v>
      </c>
      <c r="G9155" t="s">
        <v>14</v>
      </c>
      <c r="H9155" t="s">
        <v>8808</v>
      </c>
      <c r="I9155" t="s">
        <v>35</v>
      </c>
      <c r="J9155" t="s">
        <v>32</v>
      </c>
      <c r="M9155">
        <v>2052</v>
      </c>
      <c r="N9155">
        <v>0</v>
      </c>
      <c r="O9155">
        <v>4</v>
      </c>
    </row>
    <row r="9156" spans="1:15" x14ac:dyDescent="0.3">
      <c r="E9156" t="s">
        <v>8784</v>
      </c>
      <c r="F9156" t="s">
        <v>8810</v>
      </c>
      <c r="G9156" t="s">
        <v>23</v>
      </c>
      <c r="H9156" t="s">
        <v>8811</v>
      </c>
      <c r="I9156" t="s">
        <v>22</v>
      </c>
      <c r="M9156">
        <v>2052</v>
      </c>
      <c r="N9156">
        <v>22</v>
      </c>
      <c r="O9156">
        <v>31</v>
      </c>
    </row>
    <row r="9157" spans="1:15" x14ac:dyDescent="0.3">
      <c r="A9157" t="s">
        <v>23</v>
      </c>
      <c r="B9157">
        <v>1</v>
      </c>
      <c r="C9157">
        <v>1</v>
      </c>
      <c r="D9157">
        <v>1</v>
      </c>
      <c r="E9157" t="s">
        <v>8784</v>
      </c>
      <c r="F9157" t="s">
        <v>1115</v>
      </c>
      <c r="G9157" t="s">
        <v>23</v>
      </c>
      <c r="H9157" t="s">
        <v>8809</v>
      </c>
      <c r="I9157" t="s">
        <v>35</v>
      </c>
      <c r="J9157" t="s">
        <v>112</v>
      </c>
      <c r="M9157">
        <v>2052</v>
      </c>
      <c r="N9157">
        <v>34</v>
      </c>
      <c r="O9157">
        <v>40</v>
      </c>
    </row>
    <row r="9158" spans="1:15" x14ac:dyDescent="0.3">
      <c r="A9158" t="s">
        <v>237</v>
      </c>
      <c r="B9158">
        <v>0</v>
      </c>
      <c r="C9158">
        <v>0</v>
      </c>
      <c r="D9158">
        <v>0</v>
      </c>
      <c r="E9158" t="s">
        <v>8784</v>
      </c>
      <c r="F9158" t="s">
        <v>8812</v>
      </c>
      <c r="G9158" t="s">
        <v>23</v>
      </c>
      <c r="H9158" t="s">
        <v>8813</v>
      </c>
      <c r="I9158" t="s">
        <v>22</v>
      </c>
      <c r="M9158">
        <v>2052</v>
      </c>
      <c r="N9158">
        <v>137</v>
      </c>
      <c r="O9158">
        <v>150</v>
      </c>
    </row>
    <row r="9159" spans="1:15" x14ac:dyDescent="0.3">
      <c r="A9159" t="s">
        <v>14</v>
      </c>
      <c r="B9159">
        <v>1</v>
      </c>
      <c r="C9159">
        <v>1</v>
      </c>
      <c r="D9159">
        <v>1</v>
      </c>
      <c r="E9159" t="s">
        <v>8784</v>
      </c>
      <c r="F9159" t="s">
        <v>2142</v>
      </c>
      <c r="G9159" t="s">
        <v>14</v>
      </c>
      <c r="H9159" t="s">
        <v>8808</v>
      </c>
      <c r="I9159" t="s">
        <v>35</v>
      </c>
      <c r="J9159" t="s">
        <v>32</v>
      </c>
      <c r="M9159">
        <v>2053</v>
      </c>
      <c r="N9159">
        <v>0</v>
      </c>
      <c r="O9159">
        <v>4</v>
      </c>
    </row>
    <row r="9160" spans="1:15" x14ac:dyDescent="0.3">
      <c r="A9160" t="s">
        <v>23</v>
      </c>
      <c r="B9160">
        <v>1</v>
      </c>
      <c r="C9160">
        <v>1</v>
      </c>
      <c r="D9160">
        <v>1</v>
      </c>
      <c r="E9160" t="s">
        <v>8784</v>
      </c>
      <c r="F9160" t="s">
        <v>8815</v>
      </c>
      <c r="G9160" t="s">
        <v>23</v>
      </c>
      <c r="H9160" t="s">
        <v>8816</v>
      </c>
      <c r="I9160" t="s">
        <v>19</v>
      </c>
      <c r="M9160">
        <v>2053</v>
      </c>
      <c r="N9160">
        <v>22</v>
      </c>
      <c r="O9160">
        <v>40</v>
      </c>
    </row>
    <row r="9161" spans="1:15" x14ac:dyDescent="0.3">
      <c r="E9161" t="s">
        <v>8784</v>
      </c>
      <c r="F9161" t="s">
        <v>8810</v>
      </c>
      <c r="G9161" t="s">
        <v>23</v>
      </c>
      <c r="H9161" t="s">
        <v>8817</v>
      </c>
      <c r="I9161" t="s">
        <v>26</v>
      </c>
      <c r="M9161">
        <v>2053</v>
      </c>
      <c r="N9161">
        <v>22</v>
      </c>
      <c r="O9161">
        <v>31</v>
      </c>
    </row>
    <row r="9162" spans="1:15" x14ac:dyDescent="0.3">
      <c r="A9162" t="s">
        <v>23</v>
      </c>
      <c r="B9162">
        <v>1</v>
      </c>
      <c r="C9162">
        <v>1</v>
      </c>
      <c r="D9162">
        <v>1</v>
      </c>
      <c r="E9162" t="s">
        <v>8784</v>
      </c>
      <c r="F9162" t="s">
        <v>1115</v>
      </c>
      <c r="G9162" t="s">
        <v>23</v>
      </c>
      <c r="H9162" t="s">
        <v>8814</v>
      </c>
      <c r="I9162" t="s">
        <v>270</v>
      </c>
      <c r="J9162" t="s">
        <v>112</v>
      </c>
      <c r="M9162">
        <v>2053</v>
      </c>
      <c r="N9162">
        <v>34</v>
      </c>
      <c r="O9162">
        <v>40</v>
      </c>
    </row>
    <row r="9163" spans="1:15" x14ac:dyDescent="0.3">
      <c r="A9163" t="s">
        <v>237</v>
      </c>
      <c r="B9163">
        <v>0</v>
      </c>
      <c r="C9163">
        <v>0</v>
      </c>
      <c r="D9163">
        <v>0</v>
      </c>
      <c r="E9163" t="s">
        <v>8784</v>
      </c>
      <c r="F9163" t="s">
        <v>8812</v>
      </c>
      <c r="G9163" t="s">
        <v>23</v>
      </c>
      <c r="H9163" t="s">
        <v>8818</v>
      </c>
      <c r="I9163" t="s">
        <v>22</v>
      </c>
      <c r="M9163">
        <v>2053</v>
      </c>
      <c r="N9163">
        <v>94</v>
      </c>
      <c r="O9163">
        <v>107</v>
      </c>
    </row>
    <row r="9164" spans="1:15" x14ac:dyDescent="0.3">
      <c r="A9164" t="s">
        <v>14</v>
      </c>
      <c r="B9164">
        <v>1</v>
      </c>
      <c r="C9164">
        <v>1</v>
      </c>
      <c r="D9164">
        <v>1</v>
      </c>
      <c r="E9164" t="s">
        <v>8819</v>
      </c>
      <c r="F9164" t="s">
        <v>8823</v>
      </c>
      <c r="G9164" t="s">
        <v>14</v>
      </c>
      <c r="H9164" t="s">
        <v>8824</v>
      </c>
      <c r="I9164" t="s">
        <v>35</v>
      </c>
      <c r="J9164" t="s">
        <v>32</v>
      </c>
      <c r="M9164">
        <v>2055</v>
      </c>
      <c r="N9164">
        <v>7</v>
      </c>
      <c r="O9164">
        <v>13</v>
      </c>
    </row>
    <row r="9165" spans="1:15" x14ac:dyDescent="0.3">
      <c r="A9165" t="s">
        <v>14</v>
      </c>
      <c r="B9165">
        <v>1</v>
      </c>
      <c r="C9165">
        <v>1</v>
      </c>
      <c r="D9165">
        <v>1</v>
      </c>
      <c r="E9165" t="s">
        <v>8819</v>
      </c>
      <c r="F9165" t="s">
        <v>8825</v>
      </c>
      <c r="G9165" t="s">
        <v>14</v>
      </c>
      <c r="H9165" t="s">
        <v>8826</v>
      </c>
      <c r="I9165" t="s">
        <v>35</v>
      </c>
      <c r="J9165" t="s">
        <v>32</v>
      </c>
      <c r="M9165">
        <v>2055</v>
      </c>
      <c r="N9165">
        <v>17</v>
      </c>
      <c r="O9165">
        <v>25</v>
      </c>
    </row>
    <row r="9166" spans="1:15" x14ac:dyDescent="0.3">
      <c r="A9166" t="s">
        <v>23</v>
      </c>
      <c r="B9166">
        <v>1</v>
      </c>
      <c r="C9166">
        <v>1</v>
      </c>
      <c r="D9166">
        <v>1</v>
      </c>
      <c r="E9166" t="s">
        <v>8819</v>
      </c>
      <c r="F9166" t="s">
        <v>8821</v>
      </c>
      <c r="G9166" t="s">
        <v>23</v>
      </c>
      <c r="H9166" t="s">
        <v>8822</v>
      </c>
      <c r="I9166" t="s">
        <v>35</v>
      </c>
      <c r="J9166" t="s">
        <v>112</v>
      </c>
      <c r="M9166">
        <v>2055</v>
      </c>
      <c r="N9166">
        <v>109</v>
      </c>
      <c r="O9166">
        <v>118</v>
      </c>
    </row>
    <row r="9167" spans="1:15" x14ac:dyDescent="0.3">
      <c r="E9167" t="s">
        <v>8819</v>
      </c>
      <c r="F9167" t="s">
        <v>430</v>
      </c>
      <c r="G9167" t="s">
        <v>14</v>
      </c>
      <c r="H9167" t="s">
        <v>8820</v>
      </c>
      <c r="I9167" t="s">
        <v>19</v>
      </c>
      <c r="M9167">
        <v>2055</v>
      </c>
      <c r="N9167">
        <v>312</v>
      </c>
      <c r="O9167">
        <v>325</v>
      </c>
    </row>
    <row r="9168" spans="1:15" x14ac:dyDescent="0.3">
      <c r="E9168" t="s">
        <v>8819</v>
      </c>
      <c r="F9168" t="s">
        <v>430</v>
      </c>
      <c r="G9168" t="s">
        <v>23</v>
      </c>
      <c r="H9168" t="s">
        <v>8820</v>
      </c>
      <c r="I9168" t="s">
        <v>26</v>
      </c>
      <c r="M9168">
        <v>2055</v>
      </c>
      <c r="N9168">
        <v>312</v>
      </c>
      <c r="O9168">
        <v>325</v>
      </c>
    </row>
    <row r="9169" spans="1:15" x14ac:dyDescent="0.3">
      <c r="E9169" t="s">
        <v>8827</v>
      </c>
      <c r="F9169" t="s">
        <v>6185</v>
      </c>
      <c r="G9169" t="s">
        <v>14</v>
      </c>
      <c r="H9169" t="s">
        <v>8828</v>
      </c>
      <c r="I9169" t="s">
        <v>19</v>
      </c>
      <c r="M9169">
        <v>2058</v>
      </c>
      <c r="N9169">
        <v>2</v>
      </c>
      <c r="O9169">
        <v>8</v>
      </c>
    </row>
    <row r="9170" spans="1:15" x14ac:dyDescent="0.3">
      <c r="A9170" t="s">
        <v>23</v>
      </c>
      <c r="B9170">
        <v>1</v>
      </c>
      <c r="C9170">
        <v>1</v>
      </c>
      <c r="D9170">
        <v>1</v>
      </c>
      <c r="E9170" t="s">
        <v>8827</v>
      </c>
      <c r="F9170" t="s">
        <v>6185</v>
      </c>
      <c r="G9170" t="s">
        <v>23</v>
      </c>
      <c r="H9170" t="s">
        <v>8828</v>
      </c>
      <c r="I9170" t="s">
        <v>26</v>
      </c>
      <c r="M9170">
        <v>2058</v>
      </c>
      <c r="N9170">
        <v>2</v>
      </c>
      <c r="O9170">
        <v>8</v>
      </c>
    </row>
    <row r="9171" spans="1:15" x14ac:dyDescent="0.3">
      <c r="A9171" t="s">
        <v>23</v>
      </c>
      <c r="B9171">
        <v>1</v>
      </c>
      <c r="C9171">
        <v>1</v>
      </c>
      <c r="D9171">
        <v>1</v>
      </c>
      <c r="E9171" t="s">
        <v>8827</v>
      </c>
      <c r="F9171" t="s">
        <v>2116</v>
      </c>
      <c r="G9171" t="s">
        <v>23</v>
      </c>
      <c r="H9171" t="s">
        <v>8831</v>
      </c>
      <c r="I9171" t="s">
        <v>22</v>
      </c>
      <c r="M9171">
        <v>2058</v>
      </c>
      <c r="N9171">
        <v>13</v>
      </c>
      <c r="O9171">
        <v>18</v>
      </c>
    </row>
    <row r="9172" spans="1:15" x14ac:dyDescent="0.3">
      <c r="A9172" t="s">
        <v>14</v>
      </c>
      <c r="B9172">
        <v>1</v>
      </c>
      <c r="C9172">
        <v>1</v>
      </c>
      <c r="D9172">
        <v>1</v>
      </c>
      <c r="E9172" t="s">
        <v>8827</v>
      </c>
      <c r="F9172" t="s">
        <v>8829</v>
      </c>
      <c r="G9172" t="s">
        <v>14</v>
      </c>
      <c r="H9172" t="s">
        <v>8830</v>
      </c>
      <c r="I9172" t="s">
        <v>35</v>
      </c>
      <c r="J9172" t="s">
        <v>46</v>
      </c>
      <c r="K9172" t="s">
        <v>47</v>
      </c>
      <c r="L9172" t="s">
        <v>43</v>
      </c>
      <c r="M9172">
        <v>2058</v>
      </c>
      <c r="N9172">
        <v>20</v>
      </c>
      <c r="O9172">
        <v>36</v>
      </c>
    </row>
    <row r="9173" spans="1:15" x14ac:dyDescent="0.3">
      <c r="E9173" t="s">
        <v>8827</v>
      </c>
      <c r="F9173" t="s">
        <v>101</v>
      </c>
      <c r="G9173" t="s">
        <v>51</v>
      </c>
      <c r="H9173" t="s">
        <v>8834</v>
      </c>
      <c r="I9173" t="s">
        <v>52</v>
      </c>
      <c r="J9173" t="s">
        <v>103</v>
      </c>
      <c r="M9173">
        <v>2058</v>
      </c>
      <c r="N9173">
        <v>60</v>
      </c>
      <c r="O9173">
        <v>66</v>
      </c>
    </row>
    <row r="9174" spans="1:15" x14ac:dyDescent="0.3">
      <c r="E9174" t="s">
        <v>8827</v>
      </c>
      <c r="F9174" t="s">
        <v>241</v>
      </c>
      <c r="G9174" t="s">
        <v>23</v>
      </c>
      <c r="H9174" t="s">
        <v>8832</v>
      </c>
      <c r="I9174" t="s">
        <v>52</v>
      </c>
      <c r="J9174" t="s">
        <v>117</v>
      </c>
      <c r="M9174">
        <v>2058</v>
      </c>
      <c r="N9174">
        <v>128</v>
      </c>
      <c r="O9174">
        <v>134</v>
      </c>
    </row>
    <row r="9175" spans="1:15" x14ac:dyDescent="0.3">
      <c r="A9175" t="s">
        <v>14</v>
      </c>
      <c r="B9175">
        <v>1</v>
      </c>
      <c r="C9175">
        <v>1</v>
      </c>
      <c r="D9175">
        <v>1</v>
      </c>
      <c r="E9175" t="s">
        <v>8827</v>
      </c>
      <c r="F9175" t="s">
        <v>8836</v>
      </c>
      <c r="G9175" t="s">
        <v>14</v>
      </c>
      <c r="H9175" t="s">
        <v>8837</v>
      </c>
      <c r="I9175" t="s">
        <v>35</v>
      </c>
      <c r="J9175" t="s">
        <v>46</v>
      </c>
      <c r="K9175" t="s">
        <v>47</v>
      </c>
      <c r="L9175" t="s">
        <v>43</v>
      </c>
      <c r="M9175">
        <v>2058</v>
      </c>
      <c r="N9175">
        <v>159</v>
      </c>
      <c r="O9175">
        <v>172</v>
      </c>
    </row>
    <row r="9176" spans="1:15" x14ac:dyDescent="0.3">
      <c r="E9176" t="s">
        <v>8827</v>
      </c>
      <c r="F9176" t="s">
        <v>101</v>
      </c>
      <c r="G9176" t="s">
        <v>51</v>
      </c>
      <c r="H9176" t="s">
        <v>8833</v>
      </c>
      <c r="I9176" t="s">
        <v>52</v>
      </c>
      <c r="J9176" t="s">
        <v>103</v>
      </c>
      <c r="M9176">
        <v>2058</v>
      </c>
      <c r="N9176">
        <v>293</v>
      </c>
      <c r="O9176">
        <v>299</v>
      </c>
    </row>
    <row r="9177" spans="1:15" x14ac:dyDescent="0.3">
      <c r="A9177" t="s">
        <v>14</v>
      </c>
      <c r="B9177">
        <v>1</v>
      </c>
      <c r="C9177">
        <v>1</v>
      </c>
      <c r="D9177">
        <v>1</v>
      </c>
      <c r="E9177" t="s">
        <v>8827</v>
      </c>
      <c r="F9177" t="s">
        <v>5914</v>
      </c>
      <c r="G9177" t="s">
        <v>14</v>
      </c>
      <c r="H9177" t="s">
        <v>8835</v>
      </c>
      <c r="I9177" t="s">
        <v>35</v>
      </c>
      <c r="J9177" t="s">
        <v>32</v>
      </c>
      <c r="M9177">
        <v>2058</v>
      </c>
      <c r="N9177">
        <v>474</v>
      </c>
      <c r="O9177">
        <v>478</v>
      </c>
    </row>
    <row r="9178" spans="1:15" x14ac:dyDescent="0.3">
      <c r="A9178" t="s">
        <v>14</v>
      </c>
      <c r="B9178">
        <v>1</v>
      </c>
      <c r="C9178">
        <v>1</v>
      </c>
      <c r="D9178">
        <v>1</v>
      </c>
      <c r="E9178" t="s">
        <v>8838</v>
      </c>
      <c r="F9178" t="s">
        <v>8844</v>
      </c>
      <c r="G9178" t="s">
        <v>14</v>
      </c>
      <c r="H9178" t="s">
        <v>8845</v>
      </c>
      <c r="I9178" t="s">
        <v>35</v>
      </c>
      <c r="J9178" t="s">
        <v>46</v>
      </c>
      <c r="K9178" t="s">
        <v>47</v>
      </c>
      <c r="L9178" t="s">
        <v>43</v>
      </c>
      <c r="M9178">
        <v>2059</v>
      </c>
      <c r="N9178">
        <v>39</v>
      </c>
      <c r="O9178">
        <v>51</v>
      </c>
    </row>
    <row r="9179" spans="1:15" x14ac:dyDescent="0.3">
      <c r="A9179" t="s">
        <v>14</v>
      </c>
      <c r="B9179">
        <v>1</v>
      </c>
      <c r="C9179">
        <v>1</v>
      </c>
      <c r="D9179">
        <v>1</v>
      </c>
      <c r="E9179" t="s">
        <v>8838</v>
      </c>
      <c r="F9179" t="s">
        <v>8846</v>
      </c>
      <c r="G9179" t="s">
        <v>14</v>
      </c>
      <c r="H9179" t="s">
        <v>8847</v>
      </c>
      <c r="I9179" t="s">
        <v>35</v>
      </c>
      <c r="J9179" t="s">
        <v>46</v>
      </c>
      <c r="K9179" t="s">
        <v>47</v>
      </c>
      <c r="L9179" t="s">
        <v>43</v>
      </c>
      <c r="M9179">
        <v>2059</v>
      </c>
      <c r="N9179">
        <v>55</v>
      </c>
      <c r="O9179">
        <v>71</v>
      </c>
    </row>
    <row r="9180" spans="1:15" x14ac:dyDescent="0.3">
      <c r="E9180" t="s">
        <v>8838</v>
      </c>
      <c r="F9180" t="s">
        <v>1759</v>
      </c>
      <c r="G9180" t="s">
        <v>14</v>
      </c>
      <c r="H9180" t="s">
        <v>8843</v>
      </c>
      <c r="I9180" t="s">
        <v>52</v>
      </c>
      <c r="J9180" t="s">
        <v>32</v>
      </c>
      <c r="M9180">
        <v>2059</v>
      </c>
      <c r="N9180">
        <v>104</v>
      </c>
      <c r="O9180">
        <v>108</v>
      </c>
    </row>
    <row r="9181" spans="1:15" x14ac:dyDescent="0.3">
      <c r="A9181" t="s">
        <v>14</v>
      </c>
      <c r="B9181">
        <v>1</v>
      </c>
      <c r="C9181">
        <v>1</v>
      </c>
      <c r="D9181">
        <v>1</v>
      </c>
      <c r="E9181" t="s">
        <v>8838</v>
      </c>
      <c r="F9181" t="s">
        <v>8467</v>
      </c>
      <c r="G9181" t="s">
        <v>14</v>
      </c>
      <c r="H9181" t="s">
        <v>8848</v>
      </c>
      <c r="I9181" t="s">
        <v>35</v>
      </c>
      <c r="J9181" t="s">
        <v>32</v>
      </c>
      <c r="M9181">
        <v>2059</v>
      </c>
      <c r="N9181">
        <v>124</v>
      </c>
      <c r="O9181">
        <v>129</v>
      </c>
    </row>
    <row r="9182" spans="1:15" x14ac:dyDescent="0.3">
      <c r="A9182" t="s">
        <v>14</v>
      </c>
      <c r="B9182">
        <v>0</v>
      </c>
      <c r="C9182">
        <v>0</v>
      </c>
      <c r="D9182">
        <v>1</v>
      </c>
      <c r="E9182" t="s">
        <v>8838</v>
      </c>
      <c r="F9182" t="s">
        <v>8841</v>
      </c>
      <c r="G9182" t="s">
        <v>14</v>
      </c>
      <c r="H9182" t="s">
        <v>8842</v>
      </c>
      <c r="I9182" t="s">
        <v>31</v>
      </c>
      <c r="J9182" t="s">
        <v>32</v>
      </c>
      <c r="M9182">
        <v>2059</v>
      </c>
      <c r="N9182">
        <v>349</v>
      </c>
      <c r="O9182">
        <v>357</v>
      </c>
    </row>
    <row r="9183" spans="1:15" x14ac:dyDescent="0.3">
      <c r="E9183" t="s">
        <v>8838</v>
      </c>
      <c r="F9183" t="s">
        <v>8841</v>
      </c>
      <c r="G9183" t="s">
        <v>23</v>
      </c>
      <c r="H9183" t="s">
        <v>8842</v>
      </c>
      <c r="I9183" t="s">
        <v>26</v>
      </c>
      <c r="M9183">
        <v>2059</v>
      </c>
      <c r="N9183">
        <v>349</v>
      </c>
      <c r="O9183">
        <v>357</v>
      </c>
    </row>
    <row r="9184" spans="1:15" x14ac:dyDescent="0.3">
      <c r="A9184" t="s">
        <v>14</v>
      </c>
      <c r="B9184">
        <v>1</v>
      </c>
      <c r="C9184">
        <v>1</v>
      </c>
      <c r="D9184">
        <v>1</v>
      </c>
      <c r="E9184" t="s">
        <v>8838</v>
      </c>
      <c r="F9184" t="s">
        <v>8839</v>
      </c>
      <c r="G9184" t="s">
        <v>14</v>
      </c>
      <c r="H9184" t="s">
        <v>8840</v>
      </c>
      <c r="I9184" t="s">
        <v>35</v>
      </c>
      <c r="J9184" t="s">
        <v>32</v>
      </c>
      <c r="M9184">
        <v>2059</v>
      </c>
      <c r="N9184">
        <v>423</v>
      </c>
      <c r="O9184">
        <v>429</v>
      </c>
    </row>
    <row r="9185" spans="1:15" x14ac:dyDescent="0.3">
      <c r="A9185" t="s">
        <v>14</v>
      </c>
      <c r="B9185">
        <v>1</v>
      </c>
      <c r="C9185">
        <v>1</v>
      </c>
      <c r="D9185">
        <v>1</v>
      </c>
      <c r="E9185" t="s">
        <v>8838</v>
      </c>
      <c r="F9185" t="s">
        <v>8854</v>
      </c>
      <c r="G9185" t="s">
        <v>14</v>
      </c>
      <c r="H9185" t="s">
        <v>8855</v>
      </c>
      <c r="I9185" t="s">
        <v>35</v>
      </c>
      <c r="J9185" t="s">
        <v>46</v>
      </c>
      <c r="K9185" t="s">
        <v>47</v>
      </c>
      <c r="L9185" t="s">
        <v>43</v>
      </c>
      <c r="M9185">
        <v>2060</v>
      </c>
      <c r="N9185">
        <v>38</v>
      </c>
      <c r="O9185">
        <v>51</v>
      </c>
    </row>
    <row r="9186" spans="1:15" x14ac:dyDescent="0.3">
      <c r="E9186" t="s">
        <v>8838</v>
      </c>
      <c r="F9186" t="s">
        <v>8851</v>
      </c>
      <c r="G9186" t="s">
        <v>23</v>
      </c>
      <c r="H9186" t="s">
        <v>8852</v>
      </c>
      <c r="I9186" t="s">
        <v>52</v>
      </c>
      <c r="J9186" t="s">
        <v>750</v>
      </c>
      <c r="K9186" t="s">
        <v>751</v>
      </c>
      <c r="M9186">
        <v>2060</v>
      </c>
      <c r="N9186">
        <v>102</v>
      </c>
      <c r="O9186">
        <v>129</v>
      </c>
    </row>
    <row r="9187" spans="1:15" x14ac:dyDescent="0.3">
      <c r="A9187" t="s">
        <v>23</v>
      </c>
      <c r="B9187">
        <v>1</v>
      </c>
      <c r="C9187">
        <v>1</v>
      </c>
      <c r="D9187">
        <v>1</v>
      </c>
      <c r="E9187" t="s">
        <v>8838</v>
      </c>
      <c r="F9187" t="s">
        <v>8861</v>
      </c>
      <c r="G9187" t="s">
        <v>23</v>
      </c>
      <c r="H9187" t="s">
        <v>8862</v>
      </c>
      <c r="I9187" t="s">
        <v>19</v>
      </c>
      <c r="M9187">
        <v>2060</v>
      </c>
      <c r="N9187">
        <v>110</v>
      </c>
      <c r="O9187">
        <v>129</v>
      </c>
    </row>
    <row r="9188" spans="1:15" x14ac:dyDescent="0.3">
      <c r="A9188" t="s">
        <v>23</v>
      </c>
      <c r="B9188">
        <v>1</v>
      </c>
      <c r="C9188">
        <v>1</v>
      </c>
      <c r="D9188">
        <v>1</v>
      </c>
      <c r="E9188" t="s">
        <v>8838</v>
      </c>
      <c r="F9188" t="s">
        <v>8858</v>
      </c>
      <c r="G9188" t="s">
        <v>23</v>
      </c>
      <c r="H9188" t="s">
        <v>8859</v>
      </c>
      <c r="I9188" t="s">
        <v>26</v>
      </c>
      <c r="M9188">
        <v>2060</v>
      </c>
      <c r="N9188">
        <v>119</v>
      </c>
      <c r="O9188">
        <v>129</v>
      </c>
    </row>
    <row r="9189" spans="1:15" x14ac:dyDescent="0.3">
      <c r="A9189" t="s">
        <v>23</v>
      </c>
      <c r="B9189">
        <v>1</v>
      </c>
      <c r="C9189">
        <v>1</v>
      </c>
      <c r="D9189">
        <v>1</v>
      </c>
      <c r="E9189" t="s">
        <v>8838</v>
      </c>
      <c r="F9189" t="s">
        <v>8856</v>
      </c>
      <c r="G9189" t="s">
        <v>23</v>
      </c>
      <c r="H9189" t="s">
        <v>8857</v>
      </c>
      <c r="I9189" t="s">
        <v>35</v>
      </c>
      <c r="J9189" t="s">
        <v>112</v>
      </c>
      <c r="M9189">
        <v>2060</v>
      </c>
      <c r="N9189">
        <v>134</v>
      </c>
      <c r="O9189">
        <v>141</v>
      </c>
    </row>
    <row r="9190" spans="1:15" x14ac:dyDescent="0.3">
      <c r="A9190" t="s">
        <v>14</v>
      </c>
      <c r="B9190">
        <v>1</v>
      </c>
      <c r="C9190">
        <v>1</v>
      </c>
      <c r="D9190">
        <v>1</v>
      </c>
      <c r="E9190" t="s">
        <v>8838</v>
      </c>
      <c r="F9190" t="s">
        <v>8849</v>
      </c>
      <c r="G9190" t="s">
        <v>14</v>
      </c>
      <c r="H9190" t="s">
        <v>8850</v>
      </c>
      <c r="I9190" t="s">
        <v>35</v>
      </c>
      <c r="J9190" t="s">
        <v>46</v>
      </c>
      <c r="K9190" t="s">
        <v>47</v>
      </c>
      <c r="L9190" t="s">
        <v>43</v>
      </c>
      <c r="M9190">
        <v>2060</v>
      </c>
      <c r="N9190">
        <v>275</v>
      </c>
      <c r="O9190">
        <v>288</v>
      </c>
    </row>
    <row r="9191" spans="1:15" x14ac:dyDescent="0.3">
      <c r="E9191" t="s">
        <v>8838</v>
      </c>
      <c r="F9191" t="s">
        <v>101</v>
      </c>
      <c r="G9191" t="s">
        <v>51</v>
      </c>
      <c r="H9191" t="s">
        <v>8853</v>
      </c>
      <c r="I9191" t="s">
        <v>52</v>
      </c>
      <c r="J9191" t="s">
        <v>103</v>
      </c>
      <c r="M9191">
        <v>2060</v>
      </c>
      <c r="N9191">
        <v>334</v>
      </c>
      <c r="O9191">
        <v>340</v>
      </c>
    </row>
    <row r="9192" spans="1:15" x14ac:dyDescent="0.3">
      <c r="A9192" t="s">
        <v>14</v>
      </c>
      <c r="B9192">
        <v>1</v>
      </c>
      <c r="C9192">
        <v>1</v>
      </c>
      <c r="D9192">
        <v>1</v>
      </c>
      <c r="E9192" t="s">
        <v>8838</v>
      </c>
      <c r="F9192" t="s">
        <v>7614</v>
      </c>
      <c r="G9192" t="s">
        <v>14</v>
      </c>
      <c r="H9192" t="s">
        <v>8863</v>
      </c>
      <c r="I9192" t="s">
        <v>35</v>
      </c>
      <c r="J9192" t="s">
        <v>32</v>
      </c>
      <c r="M9192">
        <v>2060</v>
      </c>
      <c r="N9192">
        <v>389</v>
      </c>
      <c r="O9192">
        <v>394</v>
      </c>
    </row>
    <row r="9193" spans="1:15" x14ac:dyDescent="0.3">
      <c r="A9193" t="s">
        <v>14</v>
      </c>
      <c r="B9193">
        <v>1</v>
      </c>
      <c r="C9193">
        <v>1</v>
      </c>
      <c r="D9193">
        <v>1</v>
      </c>
      <c r="E9193" t="s">
        <v>8838</v>
      </c>
      <c r="F9193" t="s">
        <v>6215</v>
      </c>
      <c r="G9193" t="s">
        <v>14</v>
      </c>
      <c r="H9193" t="s">
        <v>8860</v>
      </c>
      <c r="I9193" t="s">
        <v>35</v>
      </c>
      <c r="J9193" t="s">
        <v>32</v>
      </c>
      <c r="M9193">
        <v>2060</v>
      </c>
      <c r="N9193">
        <v>398</v>
      </c>
      <c r="O9193">
        <v>404</v>
      </c>
    </row>
    <row r="9194" spans="1:15" x14ac:dyDescent="0.3">
      <c r="A9194" t="s">
        <v>14</v>
      </c>
      <c r="B9194">
        <v>1</v>
      </c>
      <c r="C9194">
        <v>1</v>
      </c>
      <c r="D9194">
        <v>1</v>
      </c>
      <c r="E9194" t="s">
        <v>8838</v>
      </c>
      <c r="F9194" t="s">
        <v>6215</v>
      </c>
      <c r="G9194" t="s">
        <v>14</v>
      </c>
      <c r="H9194" t="s">
        <v>8864</v>
      </c>
      <c r="I9194" t="s">
        <v>35</v>
      </c>
      <c r="J9194" t="s">
        <v>32</v>
      </c>
      <c r="M9194">
        <v>2060</v>
      </c>
      <c r="N9194">
        <v>479</v>
      </c>
      <c r="O9194">
        <v>485</v>
      </c>
    </row>
    <row r="9195" spans="1:15" x14ac:dyDescent="0.3">
      <c r="A9195" t="s">
        <v>14</v>
      </c>
      <c r="B9195">
        <v>1</v>
      </c>
      <c r="C9195">
        <v>1</v>
      </c>
      <c r="D9195">
        <v>1</v>
      </c>
      <c r="E9195" t="s">
        <v>8838</v>
      </c>
      <c r="F9195" t="s">
        <v>8869</v>
      </c>
      <c r="G9195" t="s">
        <v>14</v>
      </c>
      <c r="H9195" t="s">
        <v>8870</v>
      </c>
      <c r="I9195" t="s">
        <v>22</v>
      </c>
      <c r="M9195">
        <v>2061</v>
      </c>
      <c r="N9195">
        <v>0</v>
      </c>
      <c r="O9195">
        <v>5</v>
      </c>
    </row>
    <row r="9196" spans="1:15" x14ac:dyDescent="0.3">
      <c r="A9196" t="s">
        <v>14</v>
      </c>
      <c r="B9196">
        <v>1</v>
      </c>
      <c r="C9196">
        <v>1</v>
      </c>
      <c r="D9196">
        <v>1</v>
      </c>
      <c r="E9196" t="s">
        <v>8838</v>
      </c>
      <c r="F9196" t="s">
        <v>2142</v>
      </c>
      <c r="G9196" t="s">
        <v>14</v>
      </c>
      <c r="H9196" t="s">
        <v>8866</v>
      </c>
      <c r="I9196" t="s">
        <v>31</v>
      </c>
      <c r="J9196" t="s">
        <v>32</v>
      </c>
      <c r="M9196">
        <v>2061</v>
      </c>
      <c r="N9196">
        <v>18</v>
      </c>
      <c r="O9196">
        <v>22</v>
      </c>
    </row>
    <row r="9197" spans="1:15" x14ac:dyDescent="0.3">
      <c r="A9197" t="s">
        <v>14</v>
      </c>
      <c r="B9197">
        <v>0</v>
      </c>
      <c r="C9197">
        <v>1</v>
      </c>
      <c r="D9197" t="s">
        <v>14</v>
      </c>
      <c r="E9197" t="s">
        <v>8838</v>
      </c>
      <c r="F9197" t="s">
        <v>2142</v>
      </c>
      <c r="G9197" t="s">
        <v>17</v>
      </c>
      <c r="H9197" t="s">
        <v>8866</v>
      </c>
      <c r="I9197" t="s">
        <v>26</v>
      </c>
      <c r="M9197">
        <v>2061</v>
      </c>
      <c r="N9197">
        <v>18</v>
      </c>
      <c r="O9197">
        <v>22</v>
      </c>
    </row>
    <row r="9198" spans="1:15" x14ac:dyDescent="0.3">
      <c r="E9198" t="s">
        <v>8838</v>
      </c>
      <c r="F9198" t="s">
        <v>101</v>
      </c>
      <c r="G9198" t="s">
        <v>51</v>
      </c>
      <c r="H9198" t="s">
        <v>8868</v>
      </c>
      <c r="I9198" t="s">
        <v>52</v>
      </c>
      <c r="J9198" t="s">
        <v>103</v>
      </c>
      <c r="M9198">
        <v>2061</v>
      </c>
      <c r="N9198">
        <v>279</v>
      </c>
      <c r="O9198">
        <v>285</v>
      </c>
    </row>
    <row r="9199" spans="1:15" x14ac:dyDescent="0.3">
      <c r="A9199" t="s">
        <v>14</v>
      </c>
      <c r="B9199">
        <v>1</v>
      </c>
      <c r="C9199">
        <v>1</v>
      </c>
      <c r="D9199">
        <v>1</v>
      </c>
      <c r="E9199" t="s">
        <v>8838</v>
      </c>
      <c r="F9199" t="s">
        <v>2142</v>
      </c>
      <c r="G9199" t="s">
        <v>14</v>
      </c>
      <c r="H9199" t="s">
        <v>8867</v>
      </c>
      <c r="I9199" t="s">
        <v>35</v>
      </c>
      <c r="J9199" t="s">
        <v>32</v>
      </c>
      <c r="M9199">
        <v>2061</v>
      </c>
      <c r="N9199">
        <v>401</v>
      </c>
      <c r="O9199">
        <v>405</v>
      </c>
    </row>
    <row r="9200" spans="1:15" x14ac:dyDescent="0.3">
      <c r="E9200" t="s">
        <v>8838</v>
      </c>
      <c r="F9200" t="s">
        <v>169</v>
      </c>
      <c r="G9200" t="s">
        <v>14</v>
      </c>
      <c r="H9200" t="s">
        <v>8865</v>
      </c>
      <c r="I9200" t="s">
        <v>31</v>
      </c>
      <c r="J9200" t="s">
        <v>32</v>
      </c>
      <c r="M9200">
        <v>2061</v>
      </c>
      <c r="N9200">
        <v>433</v>
      </c>
      <c r="O9200">
        <v>438</v>
      </c>
    </row>
    <row r="9201" spans="1:15" x14ac:dyDescent="0.3">
      <c r="A9201" t="s">
        <v>14</v>
      </c>
      <c r="B9201">
        <v>0</v>
      </c>
      <c r="C9201">
        <v>1</v>
      </c>
      <c r="D9201" t="s">
        <v>14</v>
      </c>
      <c r="E9201" t="s">
        <v>8838</v>
      </c>
      <c r="F9201" t="s">
        <v>169</v>
      </c>
      <c r="G9201" t="s">
        <v>17</v>
      </c>
      <c r="H9201" t="s">
        <v>8865</v>
      </c>
      <c r="I9201" t="s">
        <v>26</v>
      </c>
      <c r="M9201">
        <v>2061</v>
      </c>
      <c r="N9201">
        <v>433</v>
      </c>
      <c r="O9201">
        <v>438</v>
      </c>
    </row>
    <row r="9202" spans="1:15" x14ac:dyDescent="0.3">
      <c r="E9202" t="s">
        <v>8871</v>
      </c>
      <c r="F9202" t="s">
        <v>4071</v>
      </c>
      <c r="G9202" t="s">
        <v>51</v>
      </c>
      <c r="H9202" t="s">
        <v>8872</v>
      </c>
      <c r="I9202" t="s">
        <v>52</v>
      </c>
      <c r="J9202" t="s">
        <v>60</v>
      </c>
      <c r="M9202">
        <v>2066</v>
      </c>
      <c r="N9202">
        <v>139</v>
      </c>
      <c r="O9202">
        <v>149</v>
      </c>
    </row>
    <row r="9203" spans="1:15" x14ac:dyDescent="0.3">
      <c r="A9203" t="s">
        <v>237</v>
      </c>
      <c r="B9203">
        <v>0</v>
      </c>
      <c r="C9203">
        <v>0</v>
      </c>
      <c r="D9203">
        <v>0</v>
      </c>
      <c r="E9203" t="s">
        <v>8871</v>
      </c>
      <c r="F9203" t="s">
        <v>8873</v>
      </c>
      <c r="G9203" t="s">
        <v>17</v>
      </c>
      <c r="H9203" t="s">
        <v>8875</v>
      </c>
      <c r="I9203" t="s">
        <v>26</v>
      </c>
      <c r="M9203">
        <v>2068</v>
      </c>
      <c r="N9203">
        <v>47</v>
      </c>
      <c r="O9203">
        <v>50</v>
      </c>
    </row>
    <row r="9204" spans="1:15" x14ac:dyDescent="0.3">
      <c r="A9204" t="s">
        <v>237</v>
      </c>
      <c r="B9204">
        <v>0</v>
      </c>
      <c r="C9204">
        <v>0</v>
      </c>
      <c r="D9204">
        <v>0</v>
      </c>
      <c r="E9204" t="s">
        <v>8871</v>
      </c>
      <c r="F9204" t="s">
        <v>8873</v>
      </c>
      <c r="G9204" t="s">
        <v>17</v>
      </c>
      <c r="H9204" t="s">
        <v>8874</v>
      </c>
      <c r="I9204" t="s">
        <v>26</v>
      </c>
      <c r="M9204">
        <v>2068</v>
      </c>
      <c r="N9204">
        <v>133</v>
      </c>
      <c r="O9204">
        <v>136</v>
      </c>
    </row>
    <row r="9205" spans="1:15" x14ac:dyDescent="0.3">
      <c r="E9205" t="s">
        <v>8871</v>
      </c>
      <c r="F9205" t="s">
        <v>8873</v>
      </c>
      <c r="G9205" t="s">
        <v>51</v>
      </c>
      <c r="H9205" t="s">
        <v>8874</v>
      </c>
      <c r="I9205" t="s">
        <v>19</v>
      </c>
      <c r="M9205">
        <v>2068</v>
      </c>
      <c r="N9205">
        <v>133</v>
      </c>
      <c r="O9205">
        <v>136</v>
      </c>
    </row>
    <row r="9206" spans="1:15" x14ac:dyDescent="0.3">
      <c r="A9206" t="s">
        <v>14</v>
      </c>
      <c r="B9206">
        <v>1</v>
      </c>
      <c r="C9206">
        <v>1</v>
      </c>
      <c r="D9206">
        <v>1</v>
      </c>
      <c r="E9206" t="s">
        <v>8876</v>
      </c>
      <c r="F9206" t="s">
        <v>1215</v>
      </c>
      <c r="G9206" t="s">
        <v>14</v>
      </c>
      <c r="H9206" t="s">
        <v>8880</v>
      </c>
      <c r="I9206" t="s">
        <v>35</v>
      </c>
      <c r="J9206" t="s">
        <v>32</v>
      </c>
      <c r="M9206">
        <v>2070</v>
      </c>
      <c r="N9206">
        <v>0</v>
      </c>
      <c r="O9206">
        <v>7</v>
      </c>
    </row>
    <row r="9207" spans="1:15" x14ac:dyDescent="0.3">
      <c r="A9207" t="s">
        <v>14</v>
      </c>
      <c r="B9207">
        <v>1</v>
      </c>
      <c r="C9207">
        <v>1</v>
      </c>
      <c r="D9207">
        <v>1</v>
      </c>
      <c r="E9207" t="s">
        <v>8876</v>
      </c>
      <c r="F9207" t="s">
        <v>8885</v>
      </c>
      <c r="G9207" t="s">
        <v>14</v>
      </c>
      <c r="H9207" t="s">
        <v>8886</v>
      </c>
      <c r="I9207" t="s">
        <v>35</v>
      </c>
      <c r="J9207" t="s">
        <v>32</v>
      </c>
      <c r="M9207">
        <v>2070</v>
      </c>
      <c r="N9207">
        <v>43</v>
      </c>
      <c r="O9207">
        <v>49</v>
      </c>
    </row>
    <row r="9208" spans="1:15" x14ac:dyDescent="0.3">
      <c r="E9208" t="s">
        <v>8876</v>
      </c>
      <c r="F9208" t="s">
        <v>8883</v>
      </c>
      <c r="G9208" t="s">
        <v>14</v>
      </c>
      <c r="H9208" t="s">
        <v>8884</v>
      </c>
      <c r="I9208" t="s">
        <v>35</v>
      </c>
      <c r="J9208" t="s">
        <v>32</v>
      </c>
      <c r="M9208">
        <v>2070</v>
      </c>
      <c r="N9208">
        <v>86</v>
      </c>
      <c r="O9208">
        <v>92</v>
      </c>
    </row>
    <row r="9209" spans="1:15" x14ac:dyDescent="0.3">
      <c r="A9209" t="s">
        <v>14</v>
      </c>
      <c r="B9209">
        <v>1</v>
      </c>
      <c r="C9209">
        <v>1</v>
      </c>
      <c r="D9209">
        <v>1</v>
      </c>
      <c r="E9209" t="s">
        <v>8876</v>
      </c>
      <c r="F9209" t="s">
        <v>8881</v>
      </c>
      <c r="G9209" t="s">
        <v>14</v>
      </c>
      <c r="H9209" t="s">
        <v>8882</v>
      </c>
      <c r="I9209" t="s">
        <v>35</v>
      </c>
      <c r="J9209" t="s">
        <v>597</v>
      </c>
      <c r="M9209">
        <v>2070</v>
      </c>
      <c r="N9209">
        <v>103</v>
      </c>
      <c r="O9209">
        <v>111</v>
      </c>
    </row>
    <row r="9210" spans="1:15" x14ac:dyDescent="0.3">
      <c r="A9210" t="s">
        <v>14</v>
      </c>
      <c r="B9210">
        <v>1</v>
      </c>
      <c r="C9210">
        <v>1</v>
      </c>
      <c r="D9210">
        <v>1</v>
      </c>
      <c r="E9210" t="s">
        <v>8876</v>
      </c>
      <c r="F9210" t="s">
        <v>8878</v>
      </c>
      <c r="G9210" t="s">
        <v>14</v>
      </c>
      <c r="H9210" t="s">
        <v>8879</v>
      </c>
      <c r="I9210" t="s">
        <v>35</v>
      </c>
      <c r="J9210" t="s">
        <v>32</v>
      </c>
      <c r="M9210">
        <v>2070</v>
      </c>
      <c r="N9210">
        <v>115</v>
      </c>
      <c r="O9210">
        <v>122</v>
      </c>
    </row>
    <row r="9211" spans="1:15" x14ac:dyDescent="0.3">
      <c r="A9211" t="s">
        <v>23</v>
      </c>
      <c r="B9211">
        <v>1</v>
      </c>
      <c r="C9211">
        <v>1</v>
      </c>
      <c r="D9211">
        <v>1</v>
      </c>
      <c r="E9211" t="s">
        <v>8876</v>
      </c>
      <c r="F9211" t="s">
        <v>7210</v>
      </c>
      <c r="G9211" t="s">
        <v>23</v>
      </c>
      <c r="H9211" t="s">
        <v>8877</v>
      </c>
      <c r="I9211" t="s">
        <v>35</v>
      </c>
      <c r="J9211" t="s">
        <v>112</v>
      </c>
      <c r="M9211">
        <v>2070</v>
      </c>
      <c r="N9211">
        <v>138</v>
      </c>
      <c r="O9211">
        <v>152</v>
      </c>
    </row>
    <row r="9212" spans="1:15" x14ac:dyDescent="0.3">
      <c r="E9212" t="s">
        <v>8876</v>
      </c>
      <c r="F9212" t="s">
        <v>8888</v>
      </c>
      <c r="G9212" t="s">
        <v>14</v>
      </c>
      <c r="H9212" t="s">
        <v>8889</v>
      </c>
      <c r="I9212" t="s">
        <v>19</v>
      </c>
      <c r="M9212">
        <v>2071</v>
      </c>
      <c r="N9212">
        <v>0</v>
      </c>
      <c r="O9212">
        <v>5</v>
      </c>
    </row>
    <row r="9213" spans="1:15" x14ac:dyDescent="0.3">
      <c r="A9213" t="s">
        <v>14</v>
      </c>
      <c r="B9213">
        <v>0</v>
      </c>
      <c r="C9213">
        <v>1</v>
      </c>
      <c r="D9213" t="s">
        <v>14</v>
      </c>
      <c r="E9213" t="s">
        <v>8876</v>
      </c>
      <c r="F9213" t="s">
        <v>8888</v>
      </c>
      <c r="G9213" t="s">
        <v>23</v>
      </c>
      <c r="H9213" t="s">
        <v>8889</v>
      </c>
      <c r="I9213" t="s">
        <v>26</v>
      </c>
      <c r="M9213">
        <v>2071</v>
      </c>
      <c r="N9213">
        <v>0</v>
      </c>
      <c r="O9213">
        <v>5</v>
      </c>
    </row>
    <row r="9214" spans="1:15" x14ac:dyDescent="0.3">
      <c r="A9214" t="s">
        <v>14</v>
      </c>
      <c r="B9214">
        <v>1</v>
      </c>
      <c r="C9214">
        <v>1</v>
      </c>
      <c r="D9214">
        <v>1</v>
      </c>
      <c r="E9214" t="s">
        <v>8876</v>
      </c>
      <c r="F9214" t="s">
        <v>3968</v>
      </c>
      <c r="G9214" t="s">
        <v>14</v>
      </c>
      <c r="H9214" t="s">
        <v>8890</v>
      </c>
      <c r="I9214" t="s">
        <v>22</v>
      </c>
      <c r="M9214">
        <v>2071</v>
      </c>
      <c r="N9214">
        <v>73</v>
      </c>
      <c r="O9214">
        <v>78</v>
      </c>
    </row>
    <row r="9215" spans="1:15" x14ac:dyDescent="0.3">
      <c r="A9215" t="s">
        <v>14</v>
      </c>
      <c r="B9215">
        <v>1</v>
      </c>
      <c r="C9215">
        <v>1</v>
      </c>
      <c r="D9215">
        <v>1</v>
      </c>
      <c r="E9215" t="s">
        <v>8876</v>
      </c>
      <c r="F9215" t="s">
        <v>8883</v>
      </c>
      <c r="G9215" t="s">
        <v>14</v>
      </c>
      <c r="H9215" t="s">
        <v>8887</v>
      </c>
      <c r="I9215" t="s">
        <v>35</v>
      </c>
      <c r="J9215" t="s">
        <v>32</v>
      </c>
      <c r="M9215">
        <v>2071</v>
      </c>
      <c r="N9215">
        <v>80</v>
      </c>
      <c r="O9215">
        <v>86</v>
      </c>
    </row>
    <row r="9216" spans="1:15" x14ac:dyDescent="0.3">
      <c r="A9216" t="s">
        <v>14</v>
      </c>
      <c r="B9216">
        <v>1</v>
      </c>
      <c r="C9216">
        <v>1</v>
      </c>
      <c r="D9216">
        <v>1</v>
      </c>
      <c r="E9216" t="s">
        <v>8876</v>
      </c>
      <c r="F9216" t="s">
        <v>8891</v>
      </c>
      <c r="G9216" t="s">
        <v>14</v>
      </c>
      <c r="H9216" t="s">
        <v>8892</v>
      </c>
      <c r="I9216" t="s">
        <v>22</v>
      </c>
      <c r="M9216">
        <v>2072</v>
      </c>
      <c r="N9216">
        <v>11</v>
      </c>
      <c r="O9216">
        <v>24</v>
      </c>
    </row>
    <row r="9217" spans="1:15" x14ac:dyDescent="0.3">
      <c r="A9217" t="s">
        <v>14</v>
      </c>
      <c r="B9217">
        <v>1</v>
      </c>
      <c r="C9217">
        <v>1</v>
      </c>
      <c r="D9217">
        <v>1</v>
      </c>
      <c r="E9217" t="s">
        <v>8876</v>
      </c>
      <c r="F9217" t="s">
        <v>8894</v>
      </c>
      <c r="G9217" t="s">
        <v>14</v>
      </c>
      <c r="H9217" t="s">
        <v>8895</v>
      </c>
      <c r="I9217" t="s">
        <v>52</v>
      </c>
      <c r="J9217" t="s">
        <v>32</v>
      </c>
      <c r="M9217">
        <v>2072</v>
      </c>
      <c r="N9217">
        <v>11</v>
      </c>
      <c r="O9217">
        <v>15</v>
      </c>
    </row>
    <row r="9218" spans="1:15" x14ac:dyDescent="0.3">
      <c r="E9218" t="s">
        <v>8876</v>
      </c>
      <c r="F9218" t="s">
        <v>1468</v>
      </c>
      <c r="G9218" t="s">
        <v>14</v>
      </c>
      <c r="H9218" t="s">
        <v>8892</v>
      </c>
      <c r="I9218" t="s">
        <v>52</v>
      </c>
      <c r="J9218" t="s">
        <v>32</v>
      </c>
      <c r="M9218">
        <v>2072</v>
      </c>
      <c r="N9218">
        <v>16</v>
      </c>
      <c r="O9218">
        <v>24</v>
      </c>
    </row>
    <row r="9219" spans="1:15" x14ac:dyDescent="0.3">
      <c r="E9219" t="s">
        <v>8876</v>
      </c>
      <c r="F9219" t="s">
        <v>8883</v>
      </c>
      <c r="G9219" t="s">
        <v>14</v>
      </c>
      <c r="H9219" t="s">
        <v>8893</v>
      </c>
      <c r="I9219" t="s">
        <v>35</v>
      </c>
      <c r="J9219" t="s">
        <v>32</v>
      </c>
      <c r="M9219">
        <v>2072</v>
      </c>
      <c r="N9219">
        <v>92</v>
      </c>
      <c r="O9219">
        <v>98</v>
      </c>
    </row>
    <row r="9220" spans="1:15" x14ac:dyDescent="0.3">
      <c r="A9220" t="s">
        <v>14</v>
      </c>
      <c r="B9220">
        <v>1</v>
      </c>
      <c r="C9220">
        <v>1</v>
      </c>
      <c r="D9220">
        <v>1</v>
      </c>
      <c r="E9220" t="s">
        <v>8876</v>
      </c>
      <c r="F9220" t="s">
        <v>7464</v>
      </c>
      <c r="G9220" t="s">
        <v>14</v>
      </c>
      <c r="H9220" t="s">
        <v>8896</v>
      </c>
      <c r="I9220" t="s">
        <v>22</v>
      </c>
      <c r="M9220">
        <v>2073</v>
      </c>
      <c r="N9220">
        <v>34</v>
      </c>
      <c r="O9220">
        <v>40</v>
      </c>
    </row>
    <row r="9221" spans="1:15" x14ac:dyDescent="0.3">
      <c r="A9221" t="s">
        <v>14</v>
      </c>
      <c r="B9221">
        <v>0</v>
      </c>
      <c r="C9221">
        <v>1</v>
      </c>
      <c r="D9221" t="s">
        <v>14</v>
      </c>
      <c r="E9221" t="s">
        <v>8876</v>
      </c>
      <c r="F9221" t="s">
        <v>7464</v>
      </c>
      <c r="G9221" t="s">
        <v>23</v>
      </c>
      <c r="H9221" t="s">
        <v>8896</v>
      </c>
      <c r="I9221" t="s">
        <v>69</v>
      </c>
      <c r="J9221" t="s">
        <v>112</v>
      </c>
      <c r="M9221">
        <v>2073</v>
      </c>
      <c r="N9221">
        <v>34</v>
      </c>
      <c r="O9221">
        <v>40</v>
      </c>
    </row>
    <row r="9222" spans="1:15" x14ac:dyDescent="0.3">
      <c r="A9222" t="s">
        <v>14</v>
      </c>
      <c r="B9222">
        <v>1</v>
      </c>
      <c r="C9222">
        <v>1</v>
      </c>
      <c r="D9222">
        <v>1</v>
      </c>
      <c r="E9222" t="s">
        <v>8876</v>
      </c>
      <c r="F9222" t="s">
        <v>6382</v>
      </c>
      <c r="G9222" t="s">
        <v>14</v>
      </c>
      <c r="H9222" t="s">
        <v>8897</v>
      </c>
      <c r="I9222" t="s">
        <v>35</v>
      </c>
      <c r="J9222" t="s">
        <v>32</v>
      </c>
      <c r="M9222">
        <v>2073</v>
      </c>
      <c r="N9222">
        <v>84</v>
      </c>
      <c r="O9222">
        <v>90</v>
      </c>
    </row>
    <row r="9223" spans="1:15" x14ac:dyDescent="0.3">
      <c r="A9223" t="s">
        <v>14</v>
      </c>
      <c r="B9223">
        <v>1</v>
      </c>
      <c r="C9223">
        <v>1</v>
      </c>
      <c r="D9223">
        <v>1</v>
      </c>
      <c r="E9223" t="s">
        <v>8876</v>
      </c>
      <c r="F9223" t="s">
        <v>6382</v>
      </c>
      <c r="G9223" t="s">
        <v>14</v>
      </c>
      <c r="H9223" t="s">
        <v>8898</v>
      </c>
      <c r="I9223" t="s">
        <v>35</v>
      </c>
      <c r="J9223" t="s">
        <v>32</v>
      </c>
      <c r="M9223">
        <v>2074</v>
      </c>
      <c r="N9223">
        <v>0</v>
      </c>
      <c r="O9223">
        <v>6</v>
      </c>
    </row>
    <row r="9224" spans="1:15" x14ac:dyDescent="0.3">
      <c r="E9224" t="s">
        <v>8876</v>
      </c>
      <c r="F9224" t="s">
        <v>8883</v>
      </c>
      <c r="G9224" t="s">
        <v>14</v>
      </c>
      <c r="H9224" t="s">
        <v>8899</v>
      </c>
      <c r="I9224" t="s">
        <v>35</v>
      </c>
      <c r="J9224" t="s">
        <v>32</v>
      </c>
      <c r="M9224">
        <v>2074</v>
      </c>
      <c r="N9224">
        <v>36</v>
      </c>
      <c r="O9224">
        <v>42</v>
      </c>
    </row>
    <row r="9225" spans="1:15" x14ac:dyDescent="0.3">
      <c r="E9225" t="s">
        <v>8876</v>
      </c>
      <c r="F9225" t="s">
        <v>8883</v>
      </c>
      <c r="G9225" t="s">
        <v>14</v>
      </c>
      <c r="H9225" t="s">
        <v>8904</v>
      </c>
      <c r="I9225" t="s">
        <v>35</v>
      </c>
      <c r="J9225" t="s">
        <v>32</v>
      </c>
      <c r="M9225">
        <v>2075</v>
      </c>
      <c r="N9225">
        <v>10</v>
      </c>
      <c r="O9225">
        <v>16</v>
      </c>
    </row>
    <row r="9226" spans="1:15" x14ac:dyDescent="0.3">
      <c r="A9226" t="s">
        <v>14</v>
      </c>
      <c r="B9226">
        <v>1</v>
      </c>
      <c r="C9226">
        <v>1</v>
      </c>
      <c r="D9226">
        <v>1</v>
      </c>
      <c r="E9226" t="s">
        <v>8876</v>
      </c>
      <c r="F9226" t="s">
        <v>8891</v>
      </c>
      <c r="G9226" t="s">
        <v>14</v>
      </c>
      <c r="H9226" t="s">
        <v>8900</v>
      </c>
      <c r="I9226" t="s">
        <v>22</v>
      </c>
      <c r="M9226">
        <v>2075</v>
      </c>
      <c r="N9226">
        <v>59</v>
      </c>
      <c r="O9226">
        <v>72</v>
      </c>
    </row>
    <row r="9227" spans="1:15" x14ac:dyDescent="0.3">
      <c r="A9227" t="s">
        <v>14</v>
      </c>
      <c r="B9227">
        <v>1</v>
      </c>
      <c r="C9227">
        <v>1</v>
      </c>
      <c r="D9227">
        <v>1</v>
      </c>
      <c r="E9227" t="s">
        <v>8876</v>
      </c>
      <c r="F9227" t="s">
        <v>8894</v>
      </c>
      <c r="G9227" t="s">
        <v>14</v>
      </c>
      <c r="H9227" t="s">
        <v>8903</v>
      </c>
      <c r="I9227" t="s">
        <v>52</v>
      </c>
      <c r="J9227" t="s">
        <v>32</v>
      </c>
      <c r="M9227">
        <v>2075</v>
      </c>
      <c r="N9227">
        <v>59</v>
      </c>
      <c r="O9227">
        <v>63</v>
      </c>
    </row>
    <row r="9228" spans="1:15" x14ac:dyDescent="0.3">
      <c r="E9228" t="s">
        <v>8876</v>
      </c>
      <c r="F9228" t="s">
        <v>1468</v>
      </c>
      <c r="G9228" t="s">
        <v>14</v>
      </c>
      <c r="H9228" t="s">
        <v>8902</v>
      </c>
      <c r="I9228" t="s">
        <v>52</v>
      </c>
      <c r="J9228" t="s">
        <v>32</v>
      </c>
      <c r="M9228">
        <v>2075</v>
      </c>
      <c r="N9228">
        <v>64</v>
      </c>
      <c r="O9228">
        <v>72</v>
      </c>
    </row>
    <row r="9229" spans="1:15" x14ac:dyDescent="0.3">
      <c r="A9229" t="s">
        <v>14</v>
      </c>
      <c r="B9229">
        <v>1</v>
      </c>
      <c r="C9229">
        <v>1</v>
      </c>
      <c r="D9229">
        <v>1</v>
      </c>
      <c r="E9229" t="s">
        <v>8876</v>
      </c>
      <c r="F9229" t="s">
        <v>8885</v>
      </c>
      <c r="G9229" t="s">
        <v>14</v>
      </c>
      <c r="H9229" t="s">
        <v>8901</v>
      </c>
      <c r="I9229" t="s">
        <v>35</v>
      </c>
      <c r="J9229" t="s">
        <v>32</v>
      </c>
      <c r="M9229">
        <v>2075</v>
      </c>
      <c r="N9229">
        <v>113</v>
      </c>
      <c r="O9229">
        <v>119</v>
      </c>
    </row>
    <row r="9230" spans="1:15" x14ac:dyDescent="0.3">
      <c r="E9230" t="s">
        <v>8876</v>
      </c>
      <c r="F9230" t="s">
        <v>8891</v>
      </c>
      <c r="G9230" t="s">
        <v>14</v>
      </c>
      <c r="H9230" t="s">
        <v>8905</v>
      </c>
      <c r="I9230" t="s">
        <v>19</v>
      </c>
      <c r="M9230">
        <v>2076</v>
      </c>
      <c r="N9230">
        <v>0</v>
      </c>
      <c r="O9230">
        <v>13</v>
      </c>
    </row>
    <row r="9231" spans="1:15" x14ac:dyDescent="0.3">
      <c r="A9231" t="s">
        <v>14</v>
      </c>
      <c r="B9231">
        <v>1</v>
      </c>
      <c r="C9231">
        <v>1</v>
      </c>
      <c r="D9231">
        <v>1</v>
      </c>
      <c r="E9231" t="s">
        <v>8876</v>
      </c>
      <c r="F9231" t="s">
        <v>8894</v>
      </c>
      <c r="G9231" t="s">
        <v>14</v>
      </c>
      <c r="H9231" t="s">
        <v>8907</v>
      </c>
      <c r="I9231" t="s">
        <v>52</v>
      </c>
      <c r="J9231" t="s">
        <v>32</v>
      </c>
      <c r="M9231">
        <v>2076</v>
      </c>
      <c r="N9231">
        <v>0</v>
      </c>
      <c r="O9231">
        <v>4</v>
      </c>
    </row>
    <row r="9232" spans="1:15" x14ac:dyDescent="0.3">
      <c r="A9232" t="s">
        <v>14</v>
      </c>
      <c r="B9232">
        <v>0</v>
      </c>
      <c r="C9232">
        <v>1</v>
      </c>
      <c r="D9232" t="s">
        <v>14</v>
      </c>
      <c r="E9232" t="s">
        <v>8876</v>
      </c>
      <c r="F9232" t="s">
        <v>8891</v>
      </c>
      <c r="G9232" t="s">
        <v>23</v>
      </c>
      <c r="H9232" t="s">
        <v>8905</v>
      </c>
      <c r="I9232" t="s">
        <v>26</v>
      </c>
      <c r="M9232">
        <v>2076</v>
      </c>
      <c r="N9232">
        <v>0</v>
      </c>
      <c r="O9232">
        <v>13</v>
      </c>
    </row>
    <row r="9233" spans="1:15" x14ac:dyDescent="0.3">
      <c r="E9233" t="s">
        <v>8876</v>
      </c>
      <c r="F9233" t="s">
        <v>1468</v>
      </c>
      <c r="G9233" t="s">
        <v>14</v>
      </c>
      <c r="H9233" t="s">
        <v>8905</v>
      </c>
      <c r="I9233" t="s">
        <v>52</v>
      </c>
      <c r="J9233" t="s">
        <v>32</v>
      </c>
      <c r="M9233">
        <v>2076</v>
      </c>
      <c r="N9233">
        <v>5</v>
      </c>
      <c r="O9233">
        <v>13</v>
      </c>
    </row>
    <row r="9234" spans="1:15" x14ac:dyDescent="0.3">
      <c r="E9234" t="s">
        <v>8876</v>
      </c>
      <c r="F9234" t="s">
        <v>8883</v>
      </c>
      <c r="G9234" t="s">
        <v>14</v>
      </c>
      <c r="H9234" t="s">
        <v>8906</v>
      </c>
      <c r="I9234" t="s">
        <v>35</v>
      </c>
      <c r="J9234" t="s">
        <v>32</v>
      </c>
      <c r="M9234">
        <v>2076</v>
      </c>
      <c r="N9234">
        <v>57</v>
      </c>
      <c r="O9234">
        <v>63</v>
      </c>
    </row>
    <row r="9235" spans="1:15" x14ac:dyDescent="0.3">
      <c r="A9235" t="s">
        <v>14</v>
      </c>
      <c r="B9235">
        <v>1</v>
      </c>
      <c r="C9235">
        <v>1</v>
      </c>
      <c r="D9235">
        <v>1</v>
      </c>
      <c r="E9235" t="s">
        <v>8876</v>
      </c>
      <c r="F9235" t="s">
        <v>8908</v>
      </c>
      <c r="G9235" t="s">
        <v>14</v>
      </c>
      <c r="H9235" t="s">
        <v>8909</v>
      </c>
      <c r="I9235" t="s">
        <v>22</v>
      </c>
      <c r="M9235">
        <v>2076</v>
      </c>
      <c r="N9235">
        <v>128</v>
      </c>
      <c r="O9235">
        <v>134</v>
      </c>
    </row>
    <row r="9236" spans="1:15" x14ac:dyDescent="0.3">
      <c r="A9236" t="s">
        <v>51</v>
      </c>
      <c r="B9236">
        <v>1</v>
      </c>
      <c r="C9236">
        <v>1</v>
      </c>
      <c r="D9236">
        <v>1</v>
      </c>
      <c r="E9236" t="s">
        <v>8876</v>
      </c>
      <c r="F9236" t="s">
        <v>8910</v>
      </c>
      <c r="G9236" t="s">
        <v>51</v>
      </c>
      <c r="H9236" t="s">
        <v>8911</v>
      </c>
      <c r="I9236" t="s">
        <v>52</v>
      </c>
      <c r="J9236" t="s">
        <v>2000</v>
      </c>
      <c r="M9236">
        <v>2076</v>
      </c>
      <c r="N9236">
        <v>190</v>
      </c>
      <c r="O9236">
        <v>209</v>
      </c>
    </row>
    <row r="9237" spans="1:15" x14ac:dyDescent="0.3">
      <c r="E9237" t="s">
        <v>8876</v>
      </c>
      <c r="F9237" t="s">
        <v>8883</v>
      </c>
      <c r="G9237" t="s">
        <v>14</v>
      </c>
      <c r="H9237" t="s">
        <v>8913</v>
      </c>
      <c r="I9237" t="s">
        <v>35</v>
      </c>
      <c r="J9237" t="s">
        <v>32</v>
      </c>
      <c r="M9237">
        <v>2077</v>
      </c>
      <c r="N9237">
        <v>10</v>
      </c>
      <c r="O9237">
        <v>16</v>
      </c>
    </row>
    <row r="9238" spans="1:15" x14ac:dyDescent="0.3">
      <c r="A9238" t="s">
        <v>14</v>
      </c>
      <c r="B9238">
        <v>1</v>
      </c>
      <c r="C9238">
        <v>1</v>
      </c>
      <c r="D9238">
        <v>1</v>
      </c>
      <c r="E9238" t="s">
        <v>8876</v>
      </c>
      <c r="F9238" t="s">
        <v>8885</v>
      </c>
      <c r="G9238" t="s">
        <v>14</v>
      </c>
      <c r="H9238" t="s">
        <v>8912</v>
      </c>
      <c r="I9238" t="s">
        <v>35</v>
      </c>
      <c r="J9238" t="s">
        <v>32</v>
      </c>
      <c r="M9238">
        <v>2077</v>
      </c>
      <c r="N9238">
        <v>60</v>
      </c>
      <c r="O9238">
        <v>66</v>
      </c>
    </row>
    <row r="9239" spans="1:15" x14ac:dyDescent="0.3">
      <c r="E9239" t="s">
        <v>8914</v>
      </c>
      <c r="F9239" t="s">
        <v>448</v>
      </c>
      <c r="G9239" t="s">
        <v>23</v>
      </c>
      <c r="H9239" t="s">
        <v>8937</v>
      </c>
      <c r="I9239" t="s">
        <v>52</v>
      </c>
      <c r="J9239" t="s">
        <v>450</v>
      </c>
      <c r="M9239">
        <v>2078</v>
      </c>
      <c r="N9239">
        <v>26</v>
      </c>
      <c r="O9239">
        <v>31</v>
      </c>
    </row>
    <row r="9240" spans="1:15" x14ac:dyDescent="0.3">
      <c r="E9240" t="s">
        <v>8914</v>
      </c>
      <c r="F9240" t="s">
        <v>8930</v>
      </c>
      <c r="G9240" t="s">
        <v>23</v>
      </c>
      <c r="H9240" t="s">
        <v>8931</v>
      </c>
      <c r="I9240" t="s">
        <v>26</v>
      </c>
      <c r="M9240">
        <v>2078</v>
      </c>
      <c r="N9240">
        <v>52</v>
      </c>
      <c r="O9240">
        <v>58</v>
      </c>
    </row>
    <row r="9241" spans="1:15" x14ac:dyDescent="0.3">
      <c r="A9241" t="s">
        <v>14</v>
      </c>
      <c r="B9241">
        <v>1</v>
      </c>
      <c r="C9241">
        <v>1</v>
      </c>
      <c r="D9241">
        <v>1</v>
      </c>
      <c r="E9241" t="s">
        <v>8914</v>
      </c>
      <c r="F9241" t="s">
        <v>8922</v>
      </c>
      <c r="G9241" t="s">
        <v>14</v>
      </c>
      <c r="H9241" t="s">
        <v>8923</v>
      </c>
      <c r="I9241" t="s">
        <v>35</v>
      </c>
      <c r="J9241" t="s">
        <v>70</v>
      </c>
      <c r="M9241">
        <v>2078</v>
      </c>
      <c r="N9241">
        <v>240</v>
      </c>
      <c r="O9241">
        <v>251</v>
      </c>
    </row>
    <row r="9242" spans="1:15" x14ac:dyDescent="0.3">
      <c r="A9242" t="s">
        <v>237</v>
      </c>
      <c r="B9242">
        <v>0</v>
      </c>
      <c r="E9242" t="s">
        <v>8914</v>
      </c>
      <c r="F9242" t="s">
        <v>8920</v>
      </c>
      <c r="G9242" t="s">
        <v>17</v>
      </c>
      <c r="H9242" t="s">
        <v>8921</v>
      </c>
      <c r="I9242" t="s">
        <v>26</v>
      </c>
      <c r="M9242">
        <v>2078</v>
      </c>
      <c r="N9242">
        <v>342</v>
      </c>
      <c r="O9242">
        <v>354</v>
      </c>
    </row>
    <row r="9243" spans="1:15" x14ac:dyDescent="0.3">
      <c r="E9243" t="s">
        <v>8914</v>
      </c>
      <c r="F9243" t="s">
        <v>8932</v>
      </c>
      <c r="G9243" t="s">
        <v>17</v>
      </c>
      <c r="H9243" t="s">
        <v>8933</v>
      </c>
      <c r="I9243" t="s">
        <v>19</v>
      </c>
      <c r="M9243">
        <v>2078</v>
      </c>
      <c r="N9243">
        <v>345</v>
      </c>
      <c r="O9243">
        <v>354</v>
      </c>
    </row>
    <row r="9244" spans="1:15" x14ac:dyDescent="0.3">
      <c r="A9244" t="s">
        <v>237</v>
      </c>
      <c r="B9244">
        <v>0</v>
      </c>
      <c r="C9244">
        <v>0</v>
      </c>
      <c r="D9244">
        <v>0</v>
      </c>
      <c r="E9244" t="s">
        <v>8914</v>
      </c>
      <c r="F9244" t="s">
        <v>8932</v>
      </c>
      <c r="G9244" t="s">
        <v>14</v>
      </c>
      <c r="H9244" t="s">
        <v>8933</v>
      </c>
      <c r="I9244" t="s">
        <v>52</v>
      </c>
      <c r="J9244" t="s">
        <v>46</v>
      </c>
      <c r="K9244" t="s">
        <v>47</v>
      </c>
      <c r="L9244" t="s">
        <v>43</v>
      </c>
      <c r="M9244">
        <v>2078</v>
      </c>
      <c r="N9244">
        <v>345</v>
      </c>
      <c r="O9244">
        <v>354</v>
      </c>
    </row>
    <row r="9245" spans="1:15" x14ac:dyDescent="0.3">
      <c r="E9245" t="s">
        <v>8914</v>
      </c>
      <c r="F9245" t="s">
        <v>3244</v>
      </c>
      <c r="G9245" t="s">
        <v>51</v>
      </c>
      <c r="H9245" t="s">
        <v>8919</v>
      </c>
      <c r="I9245" t="s">
        <v>52</v>
      </c>
      <c r="J9245" t="s">
        <v>60</v>
      </c>
      <c r="M9245">
        <v>2078</v>
      </c>
      <c r="N9245">
        <v>364</v>
      </c>
      <c r="O9245">
        <v>371</v>
      </c>
    </row>
    <row r="9246" spans="1:15" x14ac:dyDescent="0.3">
      <c r="E9246" t="s">
        <v>8914</v>
      </c>
      <c r="F9246" t="s">
        <v>3244</v>
      </c>
      <c r="G9246" t="s">
        <v>51</v>
      </c>
      <c r="H9246" t="s">
        <v>8934</v>
      </c>
      <c r="I9246" t="s">
        <v>52</v>
      </c>
      <c r="J9246" t="s">
        <v>60</v>
      </c>
      <c r="M9246">
        <v>2078</v>
      </c>
      <c r="N9246">
        <v>457</v>
      </c>
      <c r="O9246">
        <v>464</v>
      </c>
    </row>
    <row r="9247" spans="1:15" x14ac:dyDescent="0.3">
      <c r="E9247" t="s">
        <v>8914</v>
      </c>
      <c r="F9247" t="s">
        <v>274</v>
      </c>
      <c r="G9247" t="s">
        <v>17</v>
      </c>
      <c r="H9247" t="s">
        <v>8927</v>
      </c>
      <c r="I9247" t="s">
        <v>19</v>
      </c>
      <c r="M9247">
        <v>2078</v>
      </c>
      <c r="N9247">
        <v>529</v>
      </c>
      <c r="O9247">
        <v>533</v>
      </c>
    </row>
    <row r="9248" spans="1:15" x14ac:dyDescent="0.3">
      <c r="E9248" t="s">
        <v>8914</v>
      </c>
      <c r="F9248" t="s">
        <v>8915</v>
      </c>
      <c r="G9248" t="s">
        <v>17</v>
      </c>
      <c r="H9248" t="s">
        <v>8916</v>
      </c>
      <c r="I9248" t="s">
        <v>26</v>
      </c>
      <c r="M9248">
        <v>2078</v>
      </c>
      <c r="N9248">
        <v>535</v>
      </c>
      <c r="O9248">
        <v>571</v>
      </c>
    </row>
    <row r="9249" spans="1:15" x14ac:dyDescent="0.3">
      <c r="E9249" t="s">
        <v>8914</v>
      </c>
      <c r="F9249" t="s">
        <v>8917</v>
      </c>
      <c r="G9249" t="s">
        <v>51</v>
      </c>
      <c r="H9249" t="s">
        <v>8918</v>
      </c>
      <c r="I9249" t="s">
        <v>19</v>
      </c>
      <c r="M9249">
        <v>2078</v>
      </c>
      <c r="N9249">
        <v>535</v>
      </c>
      <c r="O9249">
        <v>540</v>
      </c>
    </row>
    <row r="9250" spans="1:15" x14ac:dyDescent="0.3">
      <c r="E9250" t="s">
        <v>8914</v>
      </c>
      <c r="F9250" t="s">
        <v>8928</v>
      </c>
      <c r="G9250" t="s">
        <v>17</v>
      </c>
      <c r="H9250" t="s">
        <v>8929</v>
      </c>
      <c r="I9250" t="s">
        <v>26</v>
      </c>
      <c r="M9250">
        <v>2078</v>
      </c>
      <c r="N9250">
        <v>609</v>
      </c>
      <c r="O9250">
        <v>623</v>
      </c>
    </row>
    <row r="9251" spans="1:15" x14ac:dyDescent="0.3">
      <c r="A9251" t="s">
        <v>14</v>
      </c>
      <c r="B9251">
        <v>1</v>
      </c>
      <c r="C9251">
        <v>1</v>
      </c>
      <c r="D9251">
        <v>1</v>
      </c>
      <c r="E9251" t="s">
        <v>8914</v>
      </c>
      <c r="F9251" t="s">
        <v>8924</v>
      </c>
      <c r="G9251" t="s">
        <v>14</v>
      </c>
      <c r="H9251" t="s">
        <v>8925</v>
      </c>
      <c r="I9251" t="s">
        <v>52</v>
      </c>
      <c r="J9251" t="s">
        <v>46</v>
      </c>
      <c r="K9251" t="s">
        <v>47</v>
      </c>
      <c r="L9251" t="s">
        <v>43</v>
      </c>
      <c r="M9251">
        <v>2078</v>
      </c>
      <c r="N9251">
        <v>623</v>
      </c>
      <c r="O9251">
        <v>637</v>
      </c>
    </row>
    <row r="9252" spans="1:15" x14ac:dyDescent="0.3">
      <c r="E9252" t="s">
        <v>8914</v>
      </c>
      <c r="F9252" t="s">
        <v>8926</v>
      </c>
      <c r="G9252" t="s">
        <v>17</v>
      </c>
      <c r="H9252" t="s">
        <v>8925</v>
      </c>
      <c r="I9252" t="s">
        <v>19</v>
      </c>
      <c r="M9252">
        <v>2078</v>
      </c>
      <c r="N9252">
        <v>623</v>
      </c>
      <c r="O9252">
        <v>649</v>
      </c>
    </row>
    <row r="9253" spans="1:15" x14ac:dyDescent="0.3">
      <c r="A9253" t="s">
        <v>237</v>
      </c>
      <c r="B9253">
        <v>0</v>
      </c>
      <c r="C9253">
        <v>0</v>
      </c>
      <c r="D9253">
        <v>0</v>
      </c>
      <c r="E9253" t="s">
        <v>8914</v>
      </c>
      <c r="F9253" t="s">
        <v>8935</v>
      </c>
      <c r="G9253" t="s">
        <v>23</v>
      </c>
      <c r="H9253" t="s">
        <v>8936</v>
      </c>
      <c r="I9253" t="s">
        <v>26</v>
      </c>
      <c r="M9253">
        <v>2078</v>
      </c>
      <c r="N9253">
        <v>640</v>
      </c>
      <c r="O9253">
        <v>649</v>
      </c>
    </row>
    <row r="9254" spans="1:15" x14ac:dyDescent="0.3">
      <c r="A9254" t="s">
        <v>14</v>
      </c>
      <c r="B9254">
        <v>1</v>
      </c>
      <c r="C9254">
        <v>1</v>
      </c>
      <c r="D9254">
        <v>1</v>
      </c>
      <c r="E9254" t="s">
        <v>8938</v>
      </c>
      <c r="F9254" t="s">
        <v>8941</v>
      </c>
      <c r="G9254" t="s">
        <v>14</v>
      </c>
      <c r="H9254" t="s">
        <v>8942</v>
      </c>
      <c r="I9254" t="s">
        <v>22</v>
      </c>
      <c r="M9254">
        <v>2079</v>
      </c>
      <c r="N9254">
        <v>0</v>
      </c>
      <c r="O9254">
        <v>9</v>
      </c>
    </row>
    <row r="9255" spans="1:15" x14ac:dyDescent="0.3">
      <c r="A9255" t="s">
        <v>14</v>
      </c>
      <c r="B9255">
        <v>1</v>
      </c>
      <c r="C9255">
        <v>1</v>
      </c>
      <c r="D9255">
        <v>1</v>
      </c>
      <c r="E9255" t="s">
        <v>8938</v>
      </c>
      <c r="F9255" t="s">
        <v>8943</v>
      </c>
      <c r="G9255" t="s">
        <v>14</v>
      </c>
      <c r="H9255" t="s">
        <v>8944</v>
      </c>
      <c r="I9255" t="s">
        <v>35</v>
      </c>
      <c r="J9255" t="s">
        <v>32</v>
      </c>
      <c r="M9255">
        <v>2079</v>
      </c>
      <c r="N9255">
        <v>78</v>
      </c>
      <c r="O9255">
        <v>85</v>
      </c>
    </row>
    <row r="9256" spans="1:15" x14ac:dyDescent="0.3">
      <c r="A9256" t="s">
        <v>14</v>
      </c>
      <c r="B9256">
        <v>1</v>
      </c>
      <c r="C9256">
        <v>1</v>
      </c>
      <c r="D9256">
        <v>1</v>
      </c>
      <c r="E9256" t="s">
        <v>8938</v>
      </c>
      <c r="F9256" t="s">
        <v>8952</v>
      </c>
      <c r="G9256" t="s">
        <v>14</v>
      </c>
      <c r="H9256" t="s">
        <v>8953</v>
      </c>
      <c r="I9256" t="s">
        <v>22</v>
      </c>
      <c r="M9256">
        <v>2079</v>
      </c>
      <c r="N9256">
        <v>89</v>
      </c>
      <c r="O9256">
        <v>97</v>
      </c>
    </row>
    <row r="9257" spans="1:15" x14ac:dyDescent="0.3">
      <c r="A9257" t="s">
        <v>14</v>
      </c>
      <c r="B9257">
        <v>1</v>
      </c>
      <c r="C9257">
        <v>1</v>
      </c>
      <c r="D9257">
        <v>1</v>
      </c>
      <c r="E9257" t="s">
        <v>8938</v>
      </c>
      <c r="F9257" t="s">
        <v>5414</v>
      </c>
      <c r="G9257" t="s">
        <v>14</v>
      </c>
      <c r="H9257" t="s">
        <v>8940</v>
      </c>
      <c r="I9257" t="s">
        <v>35</v>
      </c>
      <c r="J9257" t="s">
        <v>32</v>
      </c>
      <c r="M9257">
        <v>2079</v>
      </c>
      <c r="N9257">
        <v>174</v>
      </c>
      <c r="O9257">
        <v>178</v>
      </c>
    </row>
    <row r="9258" spans="1:15" x14ac:dyDescent="0.3">
      <c r="E9258" t="s">
        <v>8938</v>
      </c>
      <c r="F9258" t="s">
        <v>8949</v>
      </c>
      <c r="G9258" t="s">
        <v>17</v>
      </c>
      <c r="H9258" t="s">
        <v>8950</v>
      </c>
      <c r="I9258" t="s">
        <v>26</v>
      </c>
      <c r="M9258">
        <v>2079</v>
      </c>
      <c r="N9258">
        <v>219</v>
      </c>
      <c r="O9258">
        <v>223</v>
      </c>
    </row>
    <row r="9259" spans="1:15" x14ac:dyDescent="0.3">
      <c r="A9259" t="s">
        <v>23</v>
      </c>
      <c r="B9259">
        <v>1</v>
      </c>
      <c r="C9259">
        <v>1</v>
      </c>
      <c r="D9259">
        <v>1</v>
      </c>
      <c r="E9259" t="s">
        <v>8938</v>
      </c>
      <c r="F9259" t="s">
        <v>8949</v>
      </c>
      <c r="G9259" t="s">
        <v>23</v>
      </c>
      <c r="H9259" t="s">
        <v>8950</v>
      </c>
      <c r="I9259" t="s">
        <v>19</v>
      </c>
      <c r="M9259">
        <v>2079</v>
      </c>
      <c r="N9259">
        <v>219</v>
      </c>
      <c r="O9259">
        <v>223</v>
      </c>
    </row>
    <row r="9260" spans="1:15" x14ac:dyDescent="0.3">
      <c r="E9260" t="s">
        <v>8938</v>
      </c>
      <c r="F9260" t="s">
        <v>819</v>
      </c>
      <c r="G9260" t="s">
        <v>14</v>
      </c>
      <c r="H9260" t="s">
        <v>8946</v>
      </c>
      <c r="I9260" t="s">
        <v>52</v>
      </c>
      <c r="J9260" t="s">
        <v>32</v>
      </c>
      <c r="M9260">
        <v>2079</v>
      </c>
      <c r="N9260">
        <v>233</v>
      </c>
      <c r="O9260">
        <v>237</v>
      </c>
    </row>
    <row r="9261" spans="1:15" x14ac:dyDescent="0.3">
      <c r="A9261" t="s">
        <v>23</v>
      </c>
      <c r="B9261">
        <v>1</v>
      </c>
      <c r="C9261">
        <v>1</v>
      </c>
      <c r="D9261">
        <v>1</v>
      </c>
      <c r="E9261" t="s">
        <v>8938</v>
      </c>
      <c r="F9261" t="s">
        <v>819</v>
      </c>
      <c r="G9261" t="s">
        <v>23</v>
      </c>
      <c r="H9261" t="s">
        <v>8946</v>
      </c>
      <c r="I9261" t="s">
        <v>22</v>
      </c>
      <c r="M9261">
        <v>2079</v>
      </c>
      <c r="N9261">
        <v>233</v>
      </c>
      <c r="O9261">
        <v>237</v>
      </c>
    </row>
    <row r="9262" spans="1:15" x14ac:dyDescent="0.3">
      <c r="A9262" t="s">
        <v>14</v>
      </c>
      <c r="B9262">
        <v>1</v>
      </c>
      <c r="C9262">
        <v>1</v>
      </c>
      <c r="D9262">
        <v>1</v>
      </c>
      <c r="E9262" t="s">
        <v>8938</v>
      </c>
      <c r="F9262" t="s">
        <v>5414</v>
      </c>
      <c r="G9262" t="s">
        <v>14</v>
      </c>
      <c r="H9262" t="s">
        <v>8945</v>
      </c>
      <c r="I9262" t="s">
        <v>35</v>
      </c>
      <c r="J9262" t="s">
        <v>32</v>
      </c>
      <c r="M9262">
        <v>2079</v>
      </c>
      <c r="N9262">
        <v>257</v>
      </c>
      <c r="O9262">
        <v>261</v>
      </c>
    </row>
    <row r="9263" spans="1:15" x14ac:dyDescent="0.3">
      <c r="A9263" t="s">
        <v>14</v>
      </c>
      <c r="B9263">
        <v>1</v>
      </c>
      <c r="C9263">
        <v>1</v>
      </c>
      <c r="D9263">
        <v>1</v>
      </c>
      <c r="E9263" t="s">
        <v>8938</v>
      </c>
      <c r="F9263" t="s">
        <v>2132</v>
      </c>
      <c r="G9263" t="s">
        <v>14</v>
      </c>
      <c r="H9263" t="s">
        <v>8951</v>
      </c>
      <c r="I9263" t="s">
        <v>31</v>
      </c>
      <c r="J9263" t="s">
        <v>32</v>
      </c>
      <c r="M9263">
        <v>2079</v>
      </c>
      <c r="N9263">
        <v>441</v>
      </c>
      <c r="O9263">
        <v>446</v>
      </c>
    </row>
    <row r="9264" spans="1:15" x14ac:dyDescent="0.3">
      <c r="E9264" t="s">
        <v>8938</v>
      </c>
      <c r="F9264" t="s">
        <v>2132</v>
      </c>
      <c r="G9264" t="s">
        <v>17</v>
      </c>
      <c r="H9264" t="s">
        <v>8951</v>
      </c>
      <c r="I9264" t="s">
        <v>26</v>
      </c>
      <c r="M9264">
        <v>2079</v>
      </c>
      <c r="N9264">
        <v>441</v>
      </c>
      <c r="O9264">
        <v>446</v>
      </c>
    </row>
    <row r="9265" spans="1:15" x14ac:dyDescent="0.3">
      <c r="E9265" t="s">
        <v>8938</v>
      </c>
      <c r="F9265" t="s">
        <v>8947</v>
      </c>
      <c r="G9265" t="s">
        <v>14</v>
      </c>
      <c r="H9265" t="s">
        <v>8948</v>
      </c>
      <c r="I9265" t="s">
        <v>22</v>
      </c>
      <c r="M9265">
        <v>2079</v>
      </c>
      <c r="N9265">
        <v>457</v>
      </c>
      <c r="O9265">
        <v>461</v>
      </c>
    </row>
    <row r="9266" spans="1:15" x14ac:dyDescent="0.3">
      <c r="A9266" t="s">
        <v>14</v>
      </c>
      <c r="B9266">
        <v>1</v>
      </c>
      <c r="C9266">
        <v>1</v>
      </c>
      <c r="D9266">
        <v>1</v>
      </c>
      <c r="E9266" t="s">
        <v>8938</v>
      </c>
      <c r="F9266" t="s">
        <v>1022</v>
      </c>
      <c r="G9266" t="s">
        <v>14</v>
      </c>
      <c r="H9266" t="s">
        <v>8939</v>
      </c>
      <c r="I9266" t="s">
        <v>35</v>
      </c>
      <c r="J9266" t="s">
        <v>32</v>
      </c>
      <c r="M9266">
        <v>2079</v>
      </c>
      <c r="N9266">
        <v>525</v>
      </c>
      <c r="O9266">
        <v>530</v>
      </c>
    </row>
    <row r="9267" spans="1:15" x14ac:dyDescent="0.3">
      <c r="E9267" t="s">
        <v>8954</v>
      </c>
      <c r="F9267" t="s">
        <v>8957</v>
      </c>
      <c r="G9267" t="s">
        <v>51</v>
      </c>
      <c r="H9267" t="s">
        <v>8958</v>
      </c>
      <c r="I9267" t="s">
        <v>69</v>
      </c>
      <c r="J9267" t="s">
        <v>53</v>
      </c>
      <c r="K9267" t="s">
        <v>800</v>
      </c>
      <c r="M9267">
        <v>2080</v>
      </c>
      <c r="N9267">
        <v>20</v>
      </c>
      <c r="O9267">
        <v>35</v>
      </c>
    </row>
    <row r="9268" spans="1:15" x14ac:dyDescent="0.3">
      <c r="A9268" t="s">
        <v>23</v>
      </c>
      <c r="B9268">
        <v>0</v>
      </c>
      <c r="C9268">
        <v>0</v>
      </c>
      <c r="D9268">
        <v>1</v>
      </c>
      <c r="E9268" t="s">
        <v>8954</v>
      </c>
      <c r="F9268" t="s">
        <v>8966</v>
      </c>
      <c r="G9268" t="s">
        <v>23</v>
      </c>
      <c r="H9268" t="s">
        <v>8958</v>
      </c>
      <c r="I9268" t="s">
        <v>26</v>
      </c>
      <c r="M9268">
        <v>2080</v>
      </c>
      <c r="N9268">
        <v>27</v>
      </c>
      <c r="O9268">
        <v>35</v>
      </c>
    </row>
    <row r="9269" spans="1:15" x14ac:dyDescent="0.3">
      <c r="E9269" t="s">
        <v>8954</v>
      </c>
      <c r="F9269" t="s">
        <v>4239</v>
      </c>
      <c r="G9269" t="s">
        <v>23</v>
      </c>
      <c r="H9269" t="s">
        <v>8958</v>
      </c>
      <c r="I9269" t="s">
        <v>19</v>
      </c>
      <c r="M9269">
        <v>2080</v>
      </c>
      <c r="N9269">
        <v>30</v>
      </c>
      <c r="O9269">
        <v>35</v>
      </c>
    </row>
    <row r="9270" spans="1:15" x14ac:dyDescent="0.3">
      <c r="A9270" t="s">
        <v>14</v>
      </c>
      <c r="B9270">
        <v>1</v>
      </c>
      <c r="C9270">
        <v>1</v>
      </c>
      <c r="D9270">
        <v>1</v>
      </c>
      <c r="E9270" t="s">
        <v>8954</v>
      </c>
      <c r="F9270" t="s">
        <v>8955</v>
      </c>
      <c r="G9270" t="s">
        <v>14</v>
      </c>
      <c r="H9270" t="s">
        <v>8956</v>
      </c>
      <c r="I9270" t="s">
        <v>35</v>
      </c>
      <c r="J9270" t="s">
        <v>42</v>
      </c>
      <c r="K9270" t="s">
        <v>43</v>
      </c>
      <c r="M9270">
        <v>2080</v>
      </c>
      <c r="N9270">
        <v>65</v>
      </c>
      <c r="O9270">
        <v>80</v>
      </c>
    </row>
    <row r="9271" spans="1:15" x14ac:dyDescent="0.3">
      <c r="A9271" t="s">
        <v>237</v>
      </c>
      <c r="B9271">
        <v>0</v>
      </c>
      <c r="C9271">
        <v>0</v>
      </c>
      <c r="D9271">
        <v>0</v>
      </c>
      <c r="E9271" t="s">
        <v>8954</v>
      </c>
      <c r="F9271" t="s">
        <v>8959</v>
      </c>
      <c r="G9271" t="s">
        <v>17</v>
      </c>
      <c r="H9271" t="s">
        <v>8960</v>
      </c>
      <c r="I9271" t="s">
        <v>22</v>
      </c>
      <c r="M9271">
        <v>2080</v>
      </c>
      <c r="N9271">
        <v>107</v>
      </c>
      <c r="O9271">
        <v>123</v>
      </c>
    </row>
    <row r="9272" spans="1:15" x14ac:dyDescent="0.3">
      <c r="A9272" t="s">
        <v>23</v>
      </c>
      <c r="B9272">
        <v>1</v>
      </c>
      <c r="C9272">
        <v>1</v>
      </c>
      <c r="D9272">
        <v>1</v>
      </c>
      <c r="E9272" t="s">
        <v>8954</v>
      </c>
      <c r="F9272" t="s">
        <v>451</v>
      </c>
      <c r="G9272" t="s">
        <v>23</v>
      </c>
      <c r="H9272" t="s">
        <v>8964</v>
      </c>
      <c r="I9272" t="s">
        <v>35</v>
      </c>
      <c r="J9272" t="s">
        <v>453</v>
      </c>
      <c r="M9272">
        <v>2080</v>
      </c>
      <c r="N9272">
        <v>170</v>
      </c>
      <c r="O9272">
        <v>176</v>
      </c>
    </row>
    <row r="9273" spans="1:15" x14ac:dyDescent="0.3">
      <c r="A9273" t="s">
        <v>14</v>
      </c>
      <c r="B9273">
        <v>0</v>
      </c>
      <c r="C9273">
        <v>1</v>
      </c>
      <c r="D9273" t="s">
        <v>14</v>
      </c>
      <c r="E9273" t="s">
        <v>8954</v>
      </c>
      <c r="F9273" t="s">
        <v>8961</v>
      </c>
      <c r="G9273" t="s">
        <v>17</v>
      </c>
      <c r="H9273" t="s">
        <v>8963</v>
      </c>
      <c r="I9273" t="s">
        <v>26</v>
      </c>
      <c r="M9273">
        <v>2080</v>
      </c>
      <c r="N9273">
        <v>288</v>
      </c>
      <c r="O9273">
        <v>297</v>
      </c>
    </row>
    <row r="9274" spans="1:15" x14ac:dyDescent="0.3">
      <c r="A9274" t="s">
        <v>14</v>
      </c>
      <c r="B9274">
        <v>1</v>
      </c>
      <c r="C9274">
        <v>1</v>
      </c>
      <c r="D9274">
        <v>1</v>
      </c>
      <c r="E9274" t="s">
        <v>8954</v>
      </c>
      <c r="F9274" t="s">
        <v>8961</v>
      </c>
      <c r="G9274" t="s">
        <v>14</v>
      </c>
      <c r="H9274" t="s">
        <v>8963</v>
      </c>
      <c r="I9274" t="s">
        <v>31</v>
      </c>
      <c r="J9274" t="s">
        <v>32</v>
      </c>
      <c r="M9274">
        <v>2080</v>
      </c>
      <c r="N9274">
        <v>288</v>
      </c>
      <c r="O9274">
        <v>297</v>
      </c>
    </row>
    <row r="9275" spans="1:15" x14ac:dyDescent="0.3">
      <c r="A9275" t="s">
        <v>14</v>
      </c>
      <c r="B9275">
        <v>0</v>
      </c>
      <c r="C9275">
        <v>1</v>
      </c>
      <c r="D9275" t="s">
        <v>14</v>
      </c>
      <c r="E9275" t="s">
        <v>8954</v>
      </c>
      <c r="F9275" t="s">
        <v>8961</v>
      </c>
      <c r="G9275" t="s">
        <v>17</v>
      </c>
      <c r="H9275" t="s">
        <v>8962</v>
      </c>
      <c r="I9275" t="s">
        <v>26</v>
      </c>
      <c r="M9275">
        <v>2080</v>
      </c>
      <c r="N9275">
        <v>518</v>
      </c>
      <c r="O9275">
        <v>527</v>
      </c>
    </row>
    <row r="9276" spans="1:15" x14ac:dyDescent="0.3">
      <c r="A9276" t="s">
        <v>14</v>
      </c>
      <c r="B9276">
        <v>1</v>
      </c>
      <c r="C9276">
        <v>1</v>
      </c>
      <c r="D9276">
        <v>1</v>
      </c>
      <c r="E9276" t="s">
        <v>8954</v>
      </c>
      <c r="F9276" t="s">
        <v>8961</v>
      </c>
      <c r="G9276" t="s">
        <v>14</v>
      </c>
      <c r="H9276" t="s">
        <v>8962</v>
      </c>
      <c r="I9276" t="s">
        <v>31</v>
      </c>
      <c r="J9276" t="s">
        <v>32</v>
      </c>
      <c r="M9276">
        <v>2080</v>
      </c>
      <c r="N9276">
        <v>518</v>
      </c>
      <c r="O9276">
        <v>527</v>
      </c>
    </row>
    <row r="9277" spans="1:15" x14ac:dyDescent="0.3">
      <c r="E9277" t="s">
        <v>8954</v>
      </c>
      <c r="F9277" t="s">
        <v>430</v>
      </c>
      <c r="G9277" t="s">
        <v>14</v>
      </c>
      <c r="H9277" t="s">
        <v>8965</v>
      </c>
      <c r="I9277" t="s">
        <v>19</v>
      </c>
      <c r="M9277">
        <v>2080</v>
      </c>
      <c r="N9277">
        <v>585</v>
      </c>
      <c r="O9277">
        <v>598</v>
      </c>
    </row>
    <row r="9278" spans="1:15" x14ac:dyDescent="0.3">
      <c r="E9278" t="s">
        <v>8967</v>
      </c>
      <c r="F9278" t="s">
        <v>8968</v>
      </c>
      <c r="G9278" t="s">
        <v>14</v>
      </c>
      <c r="H9278" t="s">
        <v>8969</v>
      </c>
      <c r="I9278" t="s">
        <v>19</v>
      </c>
      <c r="M9278">
        <v>2081</v>
      </c>
      <c r="N9278">
        <v>13</v>
      </c>
      <c r="O9278">
        <v>16</v>
      </c>
    </row>
    <row r="9279" spans="1:15" x14ac:dyDescent="0.3">
      <c r="E9279" t="s">
        <v>8967</v>
      </c>
      <c r="F9279" t="s">
        <v>8968</v>
      </c>
      <c r="G9279" t="s">
        <v>23</v>
      </c>
      <c r="H9279" t="s">
        <v>8969</v>
      </c>
      <c r="I9279" t="s">
        <v>26</v>
      </c>
      <c r="M9279">
        <v>2081</v>
      </c>
      <c r="N9279">
        <v>13</v>
      </c>
      <c r="O9279">
        <v>16</v>
      </c>
    </row>
    <row r="9280" spans="1:15" x14ac:dyDescent="0.3">
      <c r="E9280" t="s">
        <v>8967</v>
      </c>
      <c r="F9280" t="s">
        <v>8981</v>
      </c>
      <c r="G9280" t="s">
        <v>23</v>
      </c>
      <c r="H9280" t="s">
        <v>8982</v>
      </c>
      <c r="I9280" t="s">
        <v>52</v>
      </c>
      <c r="J9280" t="s">
        <v>750</v>
      </c>
      <c r="K9280" t="s">
        <v>751</v>
      </c>
      <c r="M9280">
        <v>2081</v>
      </c>
      <c r="N9280">
        <v>60</v>
      </c>
      <c r="O9280">
        <v>75</v>
      </c>
    </row>
    <row r="9281" spans="1:15" x14ac:dyDescent="0.3">
      <c r="A9281" t="s">
        <v>23</v>
      </c>
      <c r="B9281">
        <v>1</v>
      </c>
      <c r="C9281">
        <v>1</v>
      </c>
      <c r="D9281">
        <v>1</v>
      </c>
      <c r="E9281" t="s">
        <v>8967</v>
      </c>
      <c r="F9281" t="s">
        <v>8972</v>
      </c>
      <c r="G9281" t="s">
        <v>23</v>
      </c>
      <c r="H9281" t="s">
        <v>8973</v>
      </c>
      <c r="I9281" t="s">
        <v>22</v>
      </c>
      <c r="M9281">
        <v>2081</v>
      </c>
      <c r="N9281">
        <v>68</v>
      </c>
      <c r="O9281">
        <v>75</v>
      </c>
    </row>
    <row r="9282" spans="1:15" x14ac:dyDescent="0.3">
      <c r="A9282" t="s">
        <v>14</v>
      </c>
      <c r="B9282">
        <v>1</v>
      </c>
      <c r="C9282">
        <v>1</v>
      </c>
      <c r="D9282">
        <v>1</v>
      </c>
      <c r="E9282" t="s">
        <v>8967</v>
      </c>
      <c r="F9282" t="s">
        <v>8976</v>
      </c>
      <c r="G9282" t="s">
        <v>14</v>
      </c>
      <c r="H9282" t="s">
        <v>8977</v>
      </c>
      <c r="I9282" t="s">
        <v>35</v>
      </c>
      <c r="J9282" t="s">
        <v>42</v>
      </c>
      <c r="K9282" t="s">
        <v>43</v>
      </c>
      <c r="M9282">
        <v>2081</v>
      </c>
      <c r="N9282">
        <v>88</v>
      </c>
      <c r="O9282">
        <v>97</v>
      </c>
    </row>
    <row r="9283" spans="1:15" x14ac:dyDescent="0.3">
      <c r="A9283" t="s">
        <v>14</v>
      </c>
      <c r="B9283">
        <v>1</v>
      </c>
      <c r="C9283">
        <v>1</v>
      </c>
      <c r="D9283">
        <v>1</v>
      </c>
      <c r="E9283" t="s">
        <v>8967</v>
      </c>
      <c r="F9283" t="s">
        <v>8979</v>
      </c>
      <c r="G9283" t="s">
        <v>14</v>
      </c>
      <c r="H9283" t="s">
        <v>8980</v>
      </c>
      <c r="I9283" t="s">
        <v>22</v>
      </c>
      <c r="M9283">
        <v>2081</v>
      </c>
      <c r="N9283">
        <v>140</v>
      </c>
      <c r="O9283">
        <v>148</v>
      </c>
    </row>
    <row r="9284" spans="1:15" x14ac:dyDescent="0.3">
      <c r="E9284" t="s">
        <v>8967</v>
      </c>
      <c r="F9284" t="s">
        <v>4294</v>
      </c>
      <c r="G9284" t="s">
        <v>51</v>
      </c>
      <c r="H9284" t="s">
        <v>8975</v>
      </c>
      <c r="I9284" t="s">
        <v>52</v>
      </c>
      <c r="J9284" t="s">
        <v>4296</v>
      </c>
      <c r="M9284">
        <v>2081</v>
      </c>
      <c r="N9284">
        <v>268</v>
      </c>
      <c r="O9284">
        <v>276</v>
      </c>
    </row>
    <row r="9285" spans="1:15" x14ac:dyDescent="0.3">
      <c r="A9285" t="s">
        <v>14</v>
      </c>
      <c r="B9285">
        <v>1</v>
      </c>
      <c r="C9285">
        <v>1</v>
      </c>
      <c r="D9285">
        <v>1</v>
      </c>
      <c r="E9285" t="s">
        <v>8967</v>
      </c>
      <c r="F9285" t="s">
        <v>8976</v>
      </c>
      <c r="G9285" t="s">
        <v>14</v>
      </c>
      <c r="H9285" t="s">
        <v>8978</v>
      </c>
      <c r="I9285" t="s">
        <v>35</v>
      </c>
      <c r="J9285" t="s">
        <v>32</v>
      </c>
      <c r="M9285">
        <v>2081</v>
      </c>
      <c r="N9285">
        <v>292</v>
      </c>
      <c r="O9285">
        <v>301</v>
      </c>
    </row>
    <row r="9286" spans="1:15" x14ac:dyDescent="0.3">
      <c r="A9286" t="s">
        <v>14</v>
      </c>
      <c r="B9286">
        <v>1</v>
      </c>
      <c r="C9286">
        <v>1</v>
      </c>
      <c r="D9286">
        <v>1</v>
      </c>
      <c r="E9286" t="s">
        <v>8967</v>
      </c>
      <c r="F9286" t="s">
        <v>8970</v>
      </c>
      <c r="G9286" t="s">
        <v>14</v>
      </c>
      <c r="H9286" t="s">
        <v>8971</v>
      </c>
      <c r="I9286" t="s">
        <v>22</v>
      </c>
      <c r="M9286">
        <v>2081</v>
      </c>
      <c r="N9286">
        <v>416</v>
      </c>
      <c r="O9286">
        <v>421</v>
      </c>
    </row>
    <row r="9287" spans="1:15" x14ac:dyDescent="0.3">
      <c r="A9287" t="s">
        <v>14</v>
      </c>
      <c r="B9287">
        <v>1</v>
      </c>
      <c r="C9287">
        <v>1</v>
      </c>
      <c r="D9287">
        <v>1</v>
      </c>
      <c r="E9287" t="s">
        <v>8967</v>
      </c>
      <c r="F9287" t="s">
        <v>8970</v>
      </c>
      <c r="G9287" t="s">
        <v>14</v>
      </c>
      <c r="H9287" t="s">
        <v>8974</v>
      </c>
      <c r="I9287" t="s">
        <v>22</v>
      </c>
      <c r="M9287">
        <v>2081</v>
      </c>
      <c r="N9287">
        <v>556</v>
      </c>
      <c r="O9287">
        <v>561</v>
      </c>
    </row>
    <row r="9288" spans="1:15" x14ac:dyDescent="0.3">
      <c r="A9288" t="s">
        <v>14</v>
      </c>
      <c r="B9288">
        <v>1</v>
      </c>
      <c r="C9288">
        <v>1</v>
      </c>
      <c r="D9288">
        <v>1</v>
      </c>
      <c r="E9288" t="s">
        <v>8983</v>
      </c>
      <c r="F9288" t="s">
        <v>8993</v>
      </c>
      <c r="G9288" t="s">
        <v>14</v>
      </c>
      <c r="H9288" t="s">
        <v>8985</v>
      </c>
      <c r="I9288" t="s">
        <v>41</v>
      </c>
      <c r="J9288" t="s">
        <v>46</v>
      </c>
      <c r="K9288" t="s">
        <v>47</v>
      </c>
      <c r="L9288" t="s">
        <v>788</v>
      </c>
      <c r="M9288">
        <v>2082</v>
      </c>
      <c r="N9288">
        <v>9</v>
      </c>
      <c r="O9288">
        <v>47</v>
      </c>
    </row>
    <row r="9289" spans="1:15" x14ac:dyDescent="0.3">
      <c r="E9289" t="s">
        <v>8983</v>
      </c>
      <c r="F9289" t="s">
        <v>8984</v>
      </c>
      <c r="G9289" t="s">
        <v>23</v>
      </c>
      <c r="H9289" t="s">
        <v>8985</v>
      </c>
      <c r="I9289" t="s">
        <v>26</v>
      </c>
      <c r="M9289">
        <v>2082</v>
      </c>
      <c r="N9289">
        <v>28</v>
      </c>
      <c r="O9289">
        <v>47</v>
      </c>
    </row>
    <row r="9290" spans="1:15" x14ac:dyDescent="0.3">
      <c r="A9290" t="s">
        <v>14</v>
      </c>
      <c r="B9290">
        <v>1</v>
      </c>
      <c r="C9290">
        <v>1</v>
      </c>
      <c r="D9290">
        <v>1</v>
      </c>
      <c r="E9290" t="s">
        <v>8983</v>
      </c>
      <c r="F9290" t="s">
        <v>8990</v>
      </c>
      <c r="G9290" t="s">
        <v>14</v>
      </c>
      <c r="H9290" t="s">
        <v>8991</v>
      </c>
      <c r="I9290" t="s">
        <v>35</v>
      </c>
      <c r="J9290" t="s">
        <v>46</v>
      </c>
      <c r="K9290" t="s">
        <v>47</v>
      </c>
      <c r="L9290" t="s">
        <v>788</v>
      </c>
      <c r="M9290">
        <v>2082</v>
      </c>
      <c r="N9290">
        <v>129</v>
      </c>
      <c r="O9290">
        <v>146</v>
      </c>
    </row>
    <row r="9291" spans="1:15" x14ac:dyDescent="0.3">
      <c r="A9291" t="s">
        <v>14</v>
      </c>
      <c r="B9291">
        <v>1</v>
      </c>
      <c r="C9291">
        <v>1</v>
      </c>
      <c r="D9291">
        <v>1</v>
      </c>
      <c r="E9291" t="s">
        <v>8983</v>
      </c>
      <c r="F9291" t="s">
        <v>8986</v>
      </c>
      <c r="G9291" t="s">
        <v>14</v>
      </c>
      <c r="H9291" t="s">
        <v>8987</v>
      </c>
      <c r="I9291" t="s">
        <v>26</v>
      </c>
      <c r="M9291">
        <v>2082</v>
      </c>
      <c r="N9291">
        <v>366</v>
      </c>
      <c r="O9291">
        <v>379</v>
      </c>
    </row>
    <row r="9292" spans="1:15" x14ac:dyDescent="0.3">
      <c r="A9292" t="s">
        <v>14</v>
      </c>
      <c r="B9292">
        <v>0</v>
      </c>
      <c r="C9292">
        <v>0</v>
      </c>
      <c r="D9292">
        <v>1</v>
      </c>
      <c r="E9292" t="s">
        <v>8983</v>
      </c>
      <c r="F9292" t="s">
        <v>3065</v>
      </c>
      <c r="G9292" t="s">
        <v>14</v>
      </c>
      <c r="H9292" t="s">
        <v>8992</v>
      </c>
      <c r="I9292" t="s">
        <v>41</v>
      </c>
      <c r="J9292" t="s">
        <v>42</v>
      </c>
      <c r="K9292" t="s">
        <v>43</v>
      </c>
      <c r="M9292">
        <v>2082</v>
      </c>
      <c r="N9292">
        <v>373</v>
      </c>
      <c r="O9292">
        <v>379</v>
      </c>
    </row>
    <row r="9293" spans="1:15" x14ac:dyDescent="0.3">
      <c r="A9293" t="s">
        <v>14</v>
      </c>
      <c r="B9293">
        <v>1</v>
      </c>
      <c r="C9293">
        <v>1</v>
      </c>
      <c r="D9293">
        <v>1</v>
      </c>
      <c r="E9293" t="s">
        <v>8983</v>
      </c>
      <c r="F9293" t="s">
        <v>8988</v>
      </c>
      <c r="G9293" t="s">
        <v>14</v>
      </c>
      <c r="H9293" t="s">
        <v>8989</v>
      </c>
      <c r="I9293" t="s">
        <v>35</v>
      </c>
      <c r="J9293" t="s">
        <v>32</v>
      </c>
      <c r="M9293">
        <v>2082</v>
      </c>
      <c r="N9293">
        <v>446</v>
      </c>
      <c r="O9293">
        <v>461</v>
      </c>
    </row>
    <row r="9294" spans="1:15" x14ac:dyDescent="0.3">
      <c r="A9294" t="s">
        <v>237</v>
      </c>
      <c r="B9294">
        <v>0</v>
      </c>
      <c r="E9294" t="s">
        <v>8994</v>
      </c>
      <c r="F9294" t="s">
        <v>1564</v>
      </c>
      <c r="G9294" t="s">
        <v>17</v>
      </c>
      <c r="H9294" t="s">
        <v>8995</v>
      </c>
      <c r="I9294" t="s">
        <v>22</v>
      </c>
      <c r="M9294">
        <v>2084</v>
      </c>
      <c r="N9294">
        <v>67</v>
      </c>
      <c r="O9294">
        <v>71</v>
      </c>
    </row>
    <row r="9295" spans="1:15" x14ac:dyDescent="0.3">
      <c r="E9295" t="s">
        <v>8994</v>
      </c>
      <c r="F9295" t="s">
        <v>101</v>
      </c>
      <c r="G9295" t="s">
        <v>51</v>
      </c>
      <c r="H9295" t="s">
        <v>8996</v>
      </c>
      <c r="I9295" t="s">
        <v>52</v>
      </c>
      <c r="J9295" t="s">
        <v>103</v>
      </c>
      <c r="M9295">
        <v>2084</v>
      </c>
      <c r="N9295">
        <v>392</v>
      </c>
      <c r="O9295">
        <v>398</v>
      </c>
    </row>
    <row r="9296" spans="1:15" x14ac:dyDescent="0.3">
      <c r="A9296" t="s">
        <v>237</v>
      </c>
      <c r="B9296">
        <v>0</v>
      </c>
      <c r="C9296">
        <v>0</v>
      </c>
      <c r="D9296">
        <v>0</v>
      </c>
      <c r="E9296" t="s">
        <v>8997</v>
      </c>
      <c r="F9296" t="s">
        <v>817</v>
      </c>
      <c r="G9296" t="s">
        <v>17</v>
      </c>
      <c r="H9296" t="s">
        <v>9011</v>
      </c>
      <c r="I9296" t="s">
        <v>26</v>
      </c>
      <c r="M9296">
        <v>2085</v>
      </c>
      <c r="N9296">
        <v>12</v>
      </c>
      <c r="O9296">
        <v>16</v>
      </c>
    </row>
    <row r="9297" spans="1:15" x14ac:dyDescent="0.3">
      <c r="A9297" t="s">
        <v>23</v>
      </c>
      <c r="B9297">
        <v>1</v>
      </c>
      <c r="C9297">
        <v>1</v>
      </c>
      <c r="D9297">
        <v>1</v>
      </c>
      <c r="E9297" t="s">
        <v>8997</v>
      </c>
      <c r="F9297" t="s">
        <v>7218</v>
      </c>
      <c r="G9297" t="s">
        <v>23</v>
      </c>
      <c r="H9297" t="s">
        <v>9016</v>
      </c>
      <c r="I9297" t="s">
        <v>35</v>
      </c>
      <c r="J9297" t="s">
        <v>112</v>
      </c>
      <c r="M9297">
        <v>2085</v>
      </c>
      <c r="N9297">
        <v>28</v>
      </c>
      <c r="O9297">
        <v>37</v>
      </c>
    </row>
    <row r="9298" spans="1:15" x14ac:dyDescent="0.3">
      <c r="A9298" t="s">
        <v>14</v>
      </c>
      <c r="B9298">
        <v>1</v>
      </c>
      <c r="C9298">
        <v>1</v>
      </c>
      <c r="D9298">
        <v>1</v>
      </c>
      <c r="E9298" t="s">
        <v>8997</v>
      </c>
      <c r="F9298" t="s">
        <v>8997</v>
      </c>
      <c r="G9298" t="s">
        <v>14</v>
      </c>
      <c r="H9298" t="s">
        <v>9005</v>
      </c>
      <c r="I9298" t="s">
        <v>35</v>
      </c>
      <c r="J9298" t="s">
        <v>46</v>
      </c>
      <c r="K9298" t="s">
        <v>47</v>
      </c>
      <c r="L9298" t="s">
        <v>43</v>
      </c>
      <c r="M9298">
        <v>2085</v>
      </c>
      <c r="N9298">
        <v>39</v>
      </c>
      <c r="O9298">
        <v>48</v>
      </c>
    </row>
    <row r="9299" spans="1:15" x14ac:dyDescent="0.3">
      <c r="E9299" t="s">
        <v>8997</v>
      </c>
      <c r="F9299" t="s">
        <v>115</v>
      </c>
      <c r="G9299" t="s">
        <v>23</v>
      </c>
      <c r="H9299" t="s">
        <v>9004</v>
      </c>
      <c r="I9299" t="s">
        <v>52</v>
      </c>
      <c r="J9299" t="s">
        <v>117</v>
      </c>
      <c r="M9299">
        <v>2085</v>
      </c>
      <c r="N9299">
        <v>126</v>
      </c>
      <c r="O9299">
        <v>132</v>
      </c>
    </row>
    <row r="9300" spans="1:15" x14ac:dyDescent="0.3">
      <c r="E9300" t="s">
        <v>8997</v>
      </c>
      <c r="F9300" t="s">
        <v>9014</v>
      </c>
      <c r="G9300" t="s">
        <v>14</v>
      </c>
      <c r="H9300" t="s">
        <v>9015</v>
      </c>
      <c r="I9300" t="s">
        <v>19</v>
      </c>
      <c r="M9300">
        <v>2085</v>
      </c>
      <c r="N9300">
        <v>233</v>
      </c>
      <c r="O9300">
        <v>242</v>
      </c>
    </row>
    <row r="9301" spans="1:15" x14ac:dyDescent="0.3">
      <c r="A9301" t="s">
        <v>1277</v>
      </c>
      <c r="B9301">
        <v>0</v>
      </c>
      <c r="C9301">
        <v>1</v>
      </c>
      <c r="D9301" t="s">
        <v>1277</v>
      </c>
      <c r="E9301" t="s">
        <v>8997</v>
      </c>
      <c r="F9301" t="s">
        <v>9014</v>
      </c>
      <c r="G9301" t="s">
        <v>23</v>
      </c>
      <c r="H9301" t="s">
        <v>9015</v>
      </c>
      <c r="I9301" t="s">
        <v>26</v>
      </c>
      <c r="M9301">
        <v>2085</v>
      </c>
      <c r="N9301">
        <v>233</v>
      </c>
      <c r="O9301">
        <v>242</v>
      </c>
    </row>
    <row r="9302" spans="1:15" x14ac:dyDescent="0.3">
      <c r="E9302" t="s">
        <v>8997</v>
      </c>
      <c r="F9302" t="s">
        <v>1128</v>
      </c>
      <c r="G9302" t="s">
        <v>23</v>
      </c>
      <c r="H9302" t="s">
        <v>9012</v>
      </c>
      <c r="I9302" t="s">
        <v>26</v>
      </c>
      <c r="M9302">
        <v>2085</v>
      </c>
      <c r="N9302">
        <v>250</v>
      </c>
      <c r="O9302">
        <v>253</v>
      </c>
    </row>
    <row r="9303" spans="1:15" x14ac:dyDescent="0.3">
      <c r="A9303" t="s">
        <v>14</v>
      </c>
      <c r="B9303">
        <v>0</v>
      </c>
      <c r="C9303">
        <v>0</v>
      </c>
      <c r="D9303">
        <v>1</v>
      </c>
      <c r="E9303" t="s">
        <v>8997</v>
      </c>
      <c r="F9303" t="s">
        <v>9002</v>
      </c>
      <c r="G9303" t="s">
        <v>14</v>
      </c>
      <c r="H9303" t="s">
        <v>9006</v>
      </c>
      <c r="I9303" t="s">
        <v>35</v>
      </c>
      <c r="J9303" t="s">
        <v>32</v>
      </c>
      <c r="M9303">
        <v>2085</v>
      </c>
      <c r="N9303">
        <v>291</v>
      </c>
      <c r="O9303">
        <v>294</v>
      </c>
    </row>
    <row r="9304" spans="1:15" x14ac:dyDescent="0.3">
      <c r="E9304" t="s">
        <v>8997</v>
      </c>
      <c r="F9304" t="s">
        <v>101</v>
      </c>
      <c r="G9304" t="s">
        <v>51</v>
      </c>
      <c r="H9304" t="s">
        <v>9019</v>
      </c>
      <c r="I9304" t="s">
        <v>52</v>
      </c>
      <c r="J9304" t="s">
        <v>103</v>
      </c>
      <c r="M9304">
        <v>2085</v>
      </c>
      <c r="N9304">
        <v>333</v>
      </c>
      <c r="O9304">
        <v>339</v>
      </c>
    </row>
    <row r="9305" spans="1:15" x14ac:dyDescent="0.3">
      <c r="E9305" t="s">
        <v>8997</v>
      </c>
      <c r="F9305" t="s">
        <v>4133</v>
      </c>
      <c r="G9305" t="s">
        <v>23</v>
      </c>
      <c r="H9305" t="s">
        <v>9010</v>
      </c>
      <c r="I9305" t="s">
        <v>26</v>
      </c>
      <c r="M9305">
        <v>2085</v>
      </c>
      <c r="N9305">
        <v>346</v>
      </c>
      <c r="O9305">
        <v>348</v>
      </c>
    </row>
    <row r="9306" spans="1:15" x14ac:dyDescent="0.3">
      <c r="A9306" t="s">
        <v>14</v>
      </c>
      <c r="B9306">
        <v>1</v>
      </c>
      <c r="C9306">
        <v>1</v>
      </c>
      <c r="D9306">
        <v>1</v>
      </c>
      <c r="E9306" t="s">
        <v>8997</v>
      </c>
      <c r="F9306" t="s">
        <v>9007</v>
      </c>
      <c r="G9306" t="s">
        <v>14</v>
      </c>
      <c r="H9306" t="s">
        <v>9008</v>
      </c>
      <c r="I9306" t="s">
        <v>19</v>
      </c>
      <c r="M9306">
        <v>2085</v>
      </c>
      <c r="N9306">
        <v>362</v>
      </c>
      <c r="O9306">
        <v>372</v>
      </c>
    </row>
    <row r="9307" spans="1:15" x14ac:dyDescent="0.3">
      <c r="E9307" t="s">
        <v>8997</v>
      </c>
      <c r="F9307" t="s">
        <v>9007</v>
      </c>
      <c r="G9307" t="s">
        <v>17</v>
      </c>
      <c r="H9307" t="s">
        <v>9008</v>
      </c>
      <c r="I9307" t="s">
        <v>26</v>
      </c>
      <c r="M9307">
        <v>2085</v>
      </c>
      <c r="N9307">
        <v>362</v>
      </c>
      <c r="O9307">
        <v>372</v>
      </c>
    </row>
    <row r="9308" spans="1:15" x14ac:dyDescent="0.3">
      <c r="E9308" t="s">
        <v>8997</v>
      </c>
      <c r="F9308" t="s">
        <v>8999</v>
      </c>
      <c r="G9308" t="s">
        <v>14</v>
      </c>
      <c r="H9308" t="s">
        <v>9000</v>
      </c>
      <c r="I9308" t="s">
        <v>69</v>
      </c>
      <c r="J9308" t="s">
        <v>1017</v>
      </c>
      <c r="K9308" t="s">
        <v>43</v>
      </c>
      <c r="M9308">
        <v>2085</v>
      </c>
      <c r="N9308">
        <v>366</v>
      </c>
      <c r="O9308">
        <v>372</v>
      </c>
    </row>
    <row r="9309" spans="1:15" x14ac:dyDescent="0.3">
      <c r="A9309" t="s">
        <v>14</v>
      </c>
      <c r="B9309">
        <v>1</v>
      </c>
      <c r="C9309">
        <v>1</v>
      </c>
      <c r="D9309">
        <v>1</v>
      </c>
      <c r="E9309" t="s">
        <v>8997</v>
      </c>
      <c r="F9309" t="s">
        <v>9017</v>
      </c>
      <c r="G9309" t="s">
        <v>14</v>
      </c>
      <c r="H9309" t="s">
        <v>9018</v>
      </c>
      <c r="I9309" t="s">
        <v>35</v>
      </c>
      <c r="J9309" t="s">
        <v>42</v>
      </c>
      <c r="K9309" t="s">
        <v>43</v>
      </c>
      <c r="M9309">
        <v>2085</v>
      </c>
      <c r="N9309">
        <v>427</v>
      </c>
      <c r="O9309">
        <v>430</v>
      </c>
    </row>
    <row r="9310" spans="1:15" x14ac:dyDescent="0.3">
      <c r="E9310" t="s">
        <v>8997</v>
      </c>
      <c r="F9310" t="s">
        <v>115</v>
      </c>
      <c r="G9310" t="s">
        <v>23</v>
      </c>
      <c r="H9310" t="s">
        <v>9013</v>
      </c>
      <c r="I9310" t="s">
        <v>52</v>
      </c>
      <c r="J9310" t="s">
        <v>117</v>
      </c>
      <c r="M9310">
        <v>2085</v>
      </c>
      <c r="N9310">
        <v>457</v>
      </c>
      <c r="O9310">
        <v>463</v>
      </c>
    </row>
    <row r="9311" spans="1:15" x14ac:dyDescent="0.3">
      <c r="A9311" t="s">
        <v>14</v>
      </c>
      <c r="B9311">
        <v>0</v>
      </c>
      <c r="C9311">
        <v>0</v>
      </c>
      <c r="D9311">
        <v>1</v>
      </c>
      <c r="E9311" t="s">
        <v>8997</v>
      </c>
      <c r="F9311" t="s">
        <v>9002</v>
      </c>
      <c r="G9311" t="s">
        <v>14</v>
      </c>
      <c r="H9311" t="s">
        <v>9003</v>
      </c>
      <c r="I9311" t="s">
        <v>35</v>
      </c>
      <c r="J9311" t="s">
        <v>32</v>
      </c>
      <c r="M9311">
        <v>2085</v>
      </c>
      <c r="N9311">
        <v>465</v>
      </c>
      <c r="O9311">
        <v>468</v>
      </c>
    </row>
    <row r="9312" spans="1:15" x14ac:dyDescent="0.3">
      <c r="A9312" t="s">
        <v>14</v>
      </c>
      <c r="B9312">
        <v>1</v>
      </c>
      <c r="C9312">
        <v>1</v>
      </c>
      <c r="D9312">
        <v>1</v>
      </c>
      <c r="E9312" t="s">
        <v>8997</v>
      </c>
      <c r="F9312" t="s">
        <v>9007</v>
      </c>
      <c r="G9312" t="s">
        <v>14</v>
      </c>
      <c r="H9312" t="s">
        <v>9009</v>
      </c>
      <c r="I9312" t="s">
        <v>19</v>
      </c>
      <c r="M9312">
        <v>2085</v>
      </c>
      <c r="N9312">
        <v>517</v>
      </c>
      <c r="O9312">
        <v>527</v>
      </c>
    </row>
    <row r="9313" spans="1:15" x14ac:dyDescent="0.3">
      <c r="E9313" t="s">
        <v>8997</v>
      </c>
      <c r="F9313" t="s">
        <v>9007</v>
      </c>
      <c r="G9313" t="s">
        <v>17</v>
      </c>
      <c r="H9313" t="s">
        <v>9009</v>
      </c>
      <c r="I9313" t="s">
        <v>26</v>
      </c>
      <c r="M9313">
        <v>2085</v>
      </c>
      <c r="N9313">
        <v>517</v>
      </c>
      <c r="O9313">
        <v>527</v>
      </c>
    </row>
    <row r="9314" spans="1:15" x14ac:dyDescent="0.3">
      <c r="E9314" t="s">
        <v>8997</v>
      </c>
      <c r="F9314" t="s">
        <v>8999</v>
      </c>
      <c r="G9314" t="s">
        <v>14</v>
      </c>
      <c r="H9314" t="s">
        <v>9001</v>
      </c>
      <c r="I9314" t="s">
        <v>69</v>
      </c>
      <c r="J9314" t="s">
        <v>1017</v>
      </c>
      <c r="K9314" t="s">
        <v>43</v>
      </c>
      <c r="M9314">
        <v>2085</v>
      </c>
      <c r="N9314">
        <v>521</v>
      </c>
      <c r="O9314">
        <v>527</v>
      </c>
    </row>
    <row r="9315" spans="1:15" x14ac:dyDescent="0.3">
      <c r="E9315" t="s">
        <v>8997</v>
      </c>
      <c r="F9315" t="s">
        <v>101</v>
      </c>
      <c r="G9315" t="s">
        <v>51</v>
      </c>
      <c r="H9315" t="s">
        <v>8998</v>
      </c>
      <c r="I9315" t="s">
        <v>52</v>
      </c>
      <c r="J9315" t="s">
        <v>103</v>
      </c>
      <c r="M9315">
        <v>2085</v>
      </c>
      <c r="N9315">
        <v>532</v>
      </c>
      <c r="O9315">
        <v>538</v>
      </c>
    </row>
    <row r="9316" spans="1:15" x14ac:dyDescent="0.3">
      <c r="A9316" t="s">
        <v>14</v>
      </c>
      <c r="B9316">
        <v>1</v>
      </c>
      <c r="C9316">
        <v>1</v>
      </c>
      <c r="D9316">
        <v>1</v>
      </c>
      <c r="E9316" t="s">
        <v>9020</v>
      </c>
      <c r="F9316" t="s">
        <v>9025</v>
      </c>
      <c r="G9316" t="s">
        <v>14</v>
      </c>
      <c r="H9316" t="s">
        <v>9026</v>
      </c>
      <c r="I9316" t="s">
        <v>35</v>
      </c>
      <c r="J9316" t="s">
        <v>46</v>
      </c>
      <c r="K9316" t="s">
        <v>47</v>
      </c>
      <c r="L9316" t="s">
        <v>43</v>
      </c>
      <c r="M9316">
        <v>2086</v>
      </c>
      <c r="N9316">
        <v>0</v>
      </c>
      <c r="O9316">
        <v>12</v>
      </c>
    </row>
    <row r="9317" spans="1:15" x14ac:dyDescent="0.3">
      <c r="A9317" t="s">
        <v>23</v>
      </c>
      <c r="B9317">
        <v>1</v>
      </c>
      <c r="C9317">
        <v>1</v>
      </c>
      <c r="D9317">
        <v>1</v>
      </c>
      <c r="E9317" t="s">
        <v>9020</v>
      </c>
      <c r="F9317" t="s">
        <v>5975</v>
      </c>
      <c r="G9317" t="s">
        <v>23</v>
      </c>
      <c r="H9317" t="s">
        <v>9027</v>
      </c>
      <c r="I9317" t="s">
        <v>22</v>
      </c>
      <c r="M9317">
        <v>2086</v>
      </c>
      <c r="N9317">
        <v>51</v>
      </c>
      <c r="O9317">
        <v>56</v>
      </c>
    </row>
    <row r="9318" spans="1:15" x14ac:dyDescent="0.3">
      <c r="A9318" t="s">
        <v>14</v>
      </c>
      <c r="B9318">
        <v>1</v>
      </c>
      <c r="C9318">
        <v>1</v>
      </c>
      <c r="D9318">
        <v>1</v>
      </c>
      <c r="E9318" t="s">
        <v>9020</v>
      </c>
      <c r="F9318" t="s">
        <v>9031</v>
      </c>
      <c r="G9318" t="s">
        <v>14</v>
      </c>
      <c r="H9318" t="s">
        <v>9032</v>
      </c>
      <c r="I9318" t="s">
        <v>35</v>
      </c>
      <c r="J9318" t="s">
        <v>42</v>
      </c>
      <c r="K9318" t="s">
        <v>43</v>
      </c>
      <c r="M9318">
        <v>2086</v>
      </c>
      <c r="N9318">
        <v>100</v>
      </c>
      <c r="O9318">
        <v>108</v>
      </c>
    </row>
    <row r="9319" spans="1:15" x14ac:dyDescent="0.3">
      <c r="A9319" t="s">
        <v>23</v>
      </c>
      <c r="B9319">
        <v>1</v>
      </c>
      <c r="C9319">
        <v>1</v>
      </c>
      <c r="D9319">
        <v>1</v>
      </c>
      <c r="E9319" t="s">
        <v>9020</v>
      </c>
      <c r="F9319" t="s">
        <v>8375</v>
      </c>
      <c r="G9319" t="s">
        <v>23</v>
      </c>
      <c r="H9319" t="s">
        <v>9024</v>
      </c>
      <c r="I9319" t="s">
        <v>22</v>
      </c>
      <c r="M9319">
        <v>2086</v>
      </c>
      <c r="N9319">
        <v>142</v>
      </c>
      <c r="O9319">
        <v>155</v>
      </c>
    </row>
    <row r="9320" spans="1:15" x14ac:dyDescent="0.3">
      <c r="E9320" t="s">
        <v>9020</v>
      </c>
      <c r="F9320" t="s">
        <v>8382</v>
      </c>
      <c r="G9320" t="s">
        <v>14</v>
      </c>
      <c r="H9320" t="s">
        <v>9033</v>
      </c>
      <c r="I9320" t="s">
        <v>52</v>
      </c>
      <c r="J9320" t="s">
        <v>32</v>
      </c>
      <c r="M9320">
        <v>2086</v>
      </c>
      <c r="N9320">
        <v>146</v>
      </c>
      <c r="O9320">
        <v>155</v>
      </c>
    </row>
    <row r="9321" spans="1:15" x14ac:dyDescent="0.3">
      <c r="A9321" t="s">
        <v>14</v>
      </c>
      <c r="B9321">
        <v>1</v>
      </c>
      <c r="C9321">
        <v>1</v>
      </c>
      <c r="D9321">
        <v>1</v>
      </c>
      <c r="E9321" t="s">
        <v>9020</v>
      </c>
      <c r="F9321" t="s">
        <v>5447</v>
      </c>
      <c r="G9321" t="s">
        <v>14</v>
      </c>
      <c r="H9321" t="s">
        <v>9028</v>
      </c>
      <c r="I9321" t="s">
        <v>35</v>
      </c>
      <c r="J9321" t="s">
        <v>42</v>
      </c>
      <c r="K9321" t="s">
        <v>43</v>
      </c>
      <c r="M9321">
        <v>2086</v>
      </c>
      <c r="N9321">
        <v>170</v>
      </c>
      <c r="O9321">
        <v>176</v>
      </c>
    </row>
    <row r="9322" spans="1:15" x14ac:dyDescent="0.3">
      <c r="E9322" t="s">
        <v>9020</v>
      </c>
      <c r="F9322" t="s">
        <v>9029</v>
      </c>
      <c r="G9322" t="s">
        <v>23</v>
      </c>
      <c r="H9322" t="s">
        <v>9030</v>
      </c>
      <c r="I9322" t="s">
        <v>26</v>
      </c>
      <c r="M9322">
        <v>2086</v>
      </c>
      <c r="N9322">
        <v>330</v>
      </c>
      <c r="O9322">
        <v>340</v>
      </c>
    </row>
    <row r="9323" spans="1:15" x14ac:dyDescent="0.3">
      <c r="A9323" t="s">
        <v>14</v>
      </c>
      <c r="B9323">
        <v>1</v>
      </c>
      <c r="C9323">
        <v>1</v>
      </c>
      <c r="D9323">
        <v>1</v>
      </c>
      <c r="E9323" t="s">
        <v>9020</v>
      </c>
      <c r="F9323" t="s">
        <v>8287</v>
      </c>
      <c r="G9323" t="s">
        <v>14</v>
      </c>
      <c r="H9323" t="s">
        <v>9021</v>
      </c>
      <c r="I9323" t="s">
        <v>41</v>
      </c>
      <c r="J9323" t="s">
        <v>32</v>
      </c>
      <c r="M9323">
        <v>2086</v>
      </c>
      <c r="N9323">
        <v>334</v>
      </c>
      <c r="O9323">
        <v>340</v>
      </c>
    </row>
    <row r="9324" spans="1:15" x14ac:dyDescent="0.3">
      <c r="A9324" t="s">
        <v>14</v>
      </c>
      <c r="B9324">
        <v>1</v>
      </c>
      <c r="C9324">
        <v>1</v>
      </c>
      <c r="D9324">
        <v>1</v>
      </c>
      <c r="E9324" t="s">
        <v>9020</v>
      </c>
      <c r="F9324" t="s">
        <v>9034</v>
      </c>
      <c r="G9324" t="s">
        <v>14</v>
      </c>
      <c r="H9324" t="s">
        <v>9035</v>
      </c>
      <c r="I9324" t="s">
        <v>35</v>
      </c>
      <c r="J9324" t="s">
        <v>46</v>
      </c>
      <c r="K9324" t="s">
        <v>47</v>
      </c>
      <c r="L9324" t="s">
        <v>43</v>
      </c>
      <c r="M9324">
        <v>2086</v>
      </c>
      <c r="N9324">
        <v>427</v>
      </c>
      <c r="O9324">
        <v>439</v>
      </c>
    </row>
    <row r="9325" spans="1:15" x14ac:dyDescent="0.3">
      <c r="A9325" t="s">
        <v>14</v>
      </c>
      <c r="B9325">
        <v>1</v>
      </c>
      <c r="C9325">
        <v>1</v>
      </c>
      <c r="D9325">
        <v>1</v>
      </c>
      <c r="E9325" t="s">
        <v>9020</v>
      </c>
      <c r="F9325" t="s">
        <v>9022</v>
      </c>
      <c r="G9325" t="s">
        <v>14</v>
      </c>
      <c r="H9325" t="s">
        <v>9023</v>
      </c>
      <c r="I9325" t="s">
        <v>22</v>
      </c>
      <c r="M9325">
        <v>2086</v>
      </c>
      <c r="N9325">
        <v>443</v>
      </c>
      <c r="O9325">
        <v>457</v>
      </c>
    </row>
    <row r="9326" spans="1:15" x14ac:dyDescent="0.3">
      <c r="A9326" t="s">
        <v>14</v>
      </c>
      <c r="B9326">
        <v>1</v>
      </c>
      <c r="C9326">
        <v>1</v>
      </c>
      <c r="D9326">
        <v>1</v>
      </c>
      <c r="E9326" t="s">
        <v>9036</v>
      </c>
      <c r="F9326" t="s">
        <v>9042</v>
      </c>
      <c r="G9326" t="s">
        <v>14</v>
      </c>
      <c r="H9326" t="s">
        <v>9043</v>
      </c>
      <c r="I9326" t="s">
        <v>35</v>
      </c>
      <c r="J9326" t="s">
        <v>46</v>
      </c>
      <c r="K9326" t="s">
        <v>47</v>
      </c>
      <c r="L9326" t="s">
        <v>43</v>
      </c>
      <c r="M9326">
        <v>2087</v>
      </c>
      <c r="N9326">
        <v>0</v>
      </c>
      <c r="O9326">
        <v>10</v>
      </c>
    </row>
    <row r="9327" spans="1:15" x14ac:dyDescent="0.3">
      <c r="A9327" t="s">
        <v>23</v>
      </c>
      <c r="B9327">
        <v>1</v>
      </c>
      <c r="C9327">
        <v>1</v>
      </c>
      <c r="D9327">
        <v>1</v>
      </c>
      <c r="E9327" t="s">
        <v>9036</v>
      </c>
      <c r="F9327" t="s">
        <v>1830</v>
      </c>
      <c r="G9327" t="s">
        <v>23</v>
      </c>
      <c r="H9327" t="s">
        <v>9037</v>
      </c>
      <c r="I9327" t="s">
        <v>22</v>
      </c>
      <c r="M9327">
        <v>2087</v>
      </c>
      <c r="N9327">
        <v>66</v>
      </c>
      <c r="O9327">
        <v>71</v>
      </c>
    </row>
    <row r="9328" spans="1:15" x14ac:dyDescent="0.3">
      <c r="E9328" t="s">
        <v>9036</v>
      </c>
      <c r="F9328" t="s">
        <v>1830</v>
      </c>
      <c r="G9328" t="s">
        <v>14</v>
      </c>
      <c r="H9328" t="s">
        <v>9037</v>
      </c>
      <c r="I9328" t="s">
        <v>52</v>
      </c>
      <c r="J9328" t="s">
        <v>32</v>
      </c>
      <c r="M9328">
        <v>2087</v>
      </c>
      <c r="N9328">
        <v>66</v>
      </c>
      <c r="O9328">
        <v>71</v>
      </c>
    </row>
    <row r="9329" spans="1:15" x14ac:dyDescent="0.3">
      <c r="A9329" t="s">
        <v>14</v>
      </c>
      <c r="B9329">
        <v>1</v>
      </c>
      <c r="C9329">
        <v>1</v>
      </c>
      <c r="D9329">
        <v>1</v>
      </c>
      <c r="E9329" t="s">
        <v>9036</v>
      </c>
      <c r="F9329" t="s">
        <v>9038</v>
      </c>
      <c r="G9329" t="s">
        <v>14</v>
      </c>
      <c r="H9329" t="s">
        <v>9039</v>
      </c>
      <c r="I9329" t="s">
        <v>22</v>
      </c>
      <c r="M9329">
        <v>2087</v>
      </c>
      <c r="N9329">
        <v>167</v>
      </c>
      <c r="O9329">
        <v>177</v>
      </c>
    </row>
    <row r="9330" spans="1:15" x14ac:dyDescent="0.3">
      <c r="E9330" t="s">
        <v>9036</v>
      </c>
      <c r="F9330" t="s">
        <v>9044</v>
      </c>
      <c r="G9330" t="s">
        <v>23</v>
      </c>
      <c r="H9330" t="s">
        <v>9045</v>
      </c>
      <c r="I9330" t="s">
        <v>52</v>
      </c>
      <c r="J9330" t="s">
        <v>117</v>
      </c>
      <c r="M9330">
        <v>2087</v>
      </c>
      <c r="N9330">
        <v>218</v>
      </c>
      <c r="O9330">
        <v>226</v>
      </c>
    </row>
    <row r="9331" spans="1:15" x14ac:dyDescent="0.3">
      <c r="A9331" t="s">
        <v>14</v>
      </c>
      <c r="B9331">
        <v>1</v>
      </c>
      <c r="C9331">
        <v>1</v>
      </c>
      <c r="D9331">
        <v>1</v>
      </c>
      <c r="E9331" t="s">
        <v>9036</v>
      </c>
      <c r="F9331" t="s">
        <v>1274</v>
      </c>
      <c r="G9331" t="s">
        <v>14</v>
      </c>
      <c r="H9331" t="s">
        <v>9040</v>
      </c>
      <c r="I9331" t="s">
        <v>35</v>
      </c>
      <c r="J9331" t="s">
        <v>32</v>
      </c>
      <c r="M9331">
        <v>2087</v>
      </c>
      <c r="N9331">
        <v>292</v>
      </c>
      <c r="O9331">
        <v>296</v>
      </c>
    </row>
    <row r="9332" spans="1:15" x14ac:dyDescent="0.3">
      <c r="A9332" t="s">
        <v>14</v>
      </c>
      <c r="B9332">
        <v>1</v>
      </c>
      <c r="C9332">
        <v>1</v>
      </c>
      <c r="D9332">
        <v>1</v>
      </c>
      <c r="E9332" t="s">
        <v>9036</v>
      </c>
      <c r="F9332" t="s">
        <v>9038</v>
      </c>
      <c r="G9332" t="s">
        <v>14</v>
      </c>
      <c r="H9332" t="s">
        <v>9047</v>
      </c>
      <c r="I9332" t="s">
        <v>22</v>
      </c>
      <c r="M9332">
        <v>2087</v>
      </c>
      <c r="N9332">
        <v>399</v>
      </c>
      <c r="O9332">
        <v>409</v>
      </c>
    </row>
    <row r="9333" spans="1:15" x14ac:dyDescent="0.3">
      <c r="E9333" t="s">
        <v>9036</v>
      </c>
      <c r="F9333" t="s">
        <v>241</v>
      </c>
      <c r="G9333" t="s">
        <v>23</v>
      </c>
      <c r="H9333" t="s">
        <v>9041</v>
      </c>
      <c r="I9333" t="s">
        <v>52</v>
      </c>
      <c r="J9333" t="s">
        <v>117</v>
      </c>
      <c r="M9333">
        <v>2087</v>
      </c>
      <c r="N9333">
        <v>496</v>
      </c>
      <c r="O9333">
        <v>502</v>
      </c>
    </row>
    <row r="9334" spans="1:15" x14ac:dyDescent="0.3">
      <c r="A9334" t="s">
        <v>14</v>
      </c>
      <c r="B9334">
        <v>1</v>
      </c>
      <c r="C9334">
        <v>1</v>
      </c>
      <c r="D9334">
        <v>1</v>
      </c>
      <c r="E9334" t="s">
        <v>9036</v>
      </c>
      <c r="F9334" t="s">
        <v>1274</v>
      </c>
      <c r="G9334" t="s">
        <v>14</v>
      </c>
      <c r="H9334" t="s">
        <v>9046</v>
      </c>
      <c r="I9334" t="s">
        <v>35</v>
      </c>
      <c r="J9334" t="s">
        <v>32</v>
      </c>
      <c r="M9334">
        <v>2087</v>
      </c>
      <c r="N9334">
        <v>557</v>
      </c>
      <c r="O9334">
        <v>561</v>
      </c>
    </row>
    <row r="9335" spans="1:15" x14ac:dyDescent="0.3">
      <c r="A9335" t="s">
        <v>14</v>
      </c>
      <c r="B9335">
        <v>1</v>
      </c>
      <c r="C9335">
        <v>1</v>
      </c>
      <c r="D9335">
        <v>1</v>
      </c>
      <c r="E9335" t="s">
        <v>9048</v>
      </c>
      <c r="F9335" t="s">
        <v>9050</v>
      </c>
      <c r="G9335" t="s">
        <v>14</v>
      </c>
      <c r="H9335" t="s">
        <v>9052</v>
      </c>
      <c r="I9335" t="s">
        <v>19</v>
      </c>
      <c r="M9335">
        <v>2088</v>
      </c>
      <c r="N9335">
        <v>0</v>
      </c>
      <c r="O9335">
        <v>4</v>
      </c>
    </row>
    <row r="9336" spans="1:15" x14ac:dyDescent="0.3">
      <c r="E9336" t="s">
        <v>9048</v>
      </c>
      <c r="F9336" t="s">
        <v>9050</v>
      </c>
      <c r="G9336" t="s">
        <v>17</v>
      </c>
      <c r="H9336" t="s">
        <v>9052</v>
      </c>
      <c r="I9336" t="s">
        <v>26</v>
      </c>
      <c r="M9336">
        <v>2088</v>
      </c>
      <c r="N9336">
        <v>0</v>
      </c>
      <c r="O9336">
        <v>4</v>
      </c>
    </row>
    <row r="9337" spans="1:15" x14ac:dyDescent="0.3">
      <c r="E9337" t="s">
        <v>9048</v>
      </c>
      <c r="F9337" t="s">
        <v>7076</v>
      </c>
      <c r="G9337" t="s">
        <v>14</v>
      </c>
      <c r="H9337" t="s">
        <v>9054</v>
      </c>
      <c r="I9337" t="s">
        <v>19</v>
      </c>
      <c r="M9337">
        <v>2088</v>
      </c>
      <c r="N9337">
        <v>202</v>
      </c>
      <c r="O9337">
        <v>207</v>
      </c>
    </row>
    <row r="9338" spans="1:15" x14ac:dyDescent="0.3">
      <c r="A9338" t="s">
        <v>14</v>
      </c>
      <c r="B9338">
        <v>0</v>
      </c>
      <c r="C9338">
        <v>1</v>
      </c>
      <c r="D9338" t="s">
        <v>14</v>
      </c>
      <c r="E9338" t="s">
        <v>9048</v>
      </c>
      <c r="F9338" t="s">
        <v>7076</v>
      </c>
      <c r="G9338" t="s">
        <v>17</v>
      </c>
      <c r="H9338" t="s">
        <v>9054</v>
      </c>
      <c r="I9338" t="s">
        <v>26</v>
      </c>
      <c r="M9338">
        <v>2088</v>
      </c>
      <c r="N9338">
        <v>202</v>
      </c>
      <c r="O9338">
        <v>207</v>
      </c>
    </row>
    <row r="9339" spans="1:15" x14ac:dyDescent="0.3">
      <c r="E9339" t="s">
        <v>9048</v>
      </c>
      <c r="F9339" t="s">
        <v>3042</v>
      </c>
      <c r="G9339" t="s">
        <v>51</v>
      </c>
      <c r="H9339" t="s">
        <v>9053</v>
      </c>
      <c r="I9339" t="s">
        <v>52</v>
      </c>
      <c r="J9339" t="s">
        <v>60</v>
      </c>
      <c r="M9339">
        <v>2088</v>
      </c>
      <c r="N9339">
        <v>227</v>
      </c>
      <c r="O9339">
        <v>233</v>
      </c>
    </row>
    <row r="9340" spans="1:15" x14ac:dyDescent="0.3">
      <c r="A9340" t="s">
        <v>14</v>
      </c>
      <c r="B9340">
        <v>1</v>
      </c>
      <c r="C9340">
        <v>1</v>
      </c>
      <c r="D9340">
        <v>1</v>
      </c>
      <c r="E9340" t="s">
        <v>9048</v>
      </c>
      <c r="F9340" t="s">
        <v>9050</v>
      </c>
      <c r="G9340" t="s">
        <v>14</v>
      </c>
      <c r="H9340" t="s">
        <v>9051</v>
      </c>
      <c r="I9340" t="s">
        <v>22</v>
      </c>
      <c r="M9340">
        <v>2088</v>
      </c>
      <c r="N9340">
        <v>332</v>
      </c>
      <c r="O9340">
        <v>336</v>
      </c>
    </row>
    <row r="9341" spans="1:15" x14ac:dyDescent="0.3">
      <c r="E9341" t="s">
        <v>9048</v>
      </c>
      <c r="F9341" t="s">
        <v>6356</v>
      </c>
      <c r="G9341" t="s">
        <v>51</v>
      </c>
      <c r="H9341" t="s">
        <v>9049</v>
      </c>
      <c r="I9341" t="s">
        <v>52</v>
      </c>
      <c r="J9341" t="s">
        <v>212</v>
      </c>
      <c r="M9341">
        <v>2088</v>
      </c>
      <c r="N9341">
        <v>365</v>
      </c>
      <c r="O9341">
        <v>372</v>
      </c>
    </row>
    <row r="9342" spans="1:15" x14ac:dyDescent="0.3">
      <c r="E9342" t="s">
        <v>9048</v>
      </c>
      <c r="F9342" t="s">
        <v>115</v>
      </c>
      <c r="G9342" t="s">
        <v>23</v>
      </c>
      <c r="H9342" t="s">
        <v>9055</v>
      </c>
      <c r="I9342" t="s">
        <v>52</v>
      </c>
      <c r="J9342" t="s">
        <v>117</v>
      </c>
      <c r="M9342">
        <v>2088</v>
      </c>
      <c r="N9342">
        <v>386</v>
      </c>
      <c r="O9342">
        <v>392</v>
      </c>
    </row>
    <row r="9343" spans="1:15" x14ac:dyDescent="0.3">
      <c r="E9343" t="s">
        <v>9056</v>
      </c>
      <c r="F9343" t="s">
        <v>2521</v>
      </c>
      <c r="G9343" t="s">
        <v>14</v>
      </c>
      <c r="H9343" t="s">
        <v>9065</v>
      </c>
      <c r="I9343" t="s">
        <v>52</v>
      </c>
      <c r="J9343" t="s">
        <v>32</v>
      </c>
      <c r="M9343">
        <v>2089</v>
      </c>
      <c r="N9343">
        <v>0</v>
      </c>
      <c r="O9343">
        <v>2</v>
      </c>
    </row>
    <row r="9344" spans="1:15" x14ac:dyDescent="0.3">
      <c r="A9344" t="s">
        <v>14</v>
      </c>
      <c r="B9344">
        <v>1</v>
      </c>
      <c r="C9344">
        <v>1</v>
      </c>
      <c r="D9344">
        <v>1</v>
      </c>
      <c r="E9344" t="s">
        <v>9056</v>
      </c>
      <c r="F9344" t="s">
        <v>9061</v>
      </c>
      <c r="G9344" t="s">
        <v>14</v>
      </c>
      <c r="H9344" t="s">
        <v>9062</v>
      </c>
      <c r="I9344" t="s">
        <v>35</v>
      </c>
      <c r="J9344" t="s">
        <v>46</v>
      </c>
      <c r="K9344" t="s">
        <v>475</v>
      </c>
      <c r="M9344">
        <v>2089</v>
      </c>
      <c r="N9344">
        <v>16</v>
      </c>
      <c r="O9344">
        <v>32</v>
      </c>
    </row>
    <row r="9345" spans="1:15" x14ac:dyDescent="0.3">
      <c r="A9345" t="s">
        <v>23</v>
      </c>
      <c r="B9345">
        <v>1</v>
      </c>
      <c r="C9345">
        <v>1</v>
      </c>
      <c r="D9345">
        <v>1</v>
      </c>
      <c r="E9345" t="s">
        <v>9056</v>
      </c>
      <c r="F9345" t="s">
        <v>9079</v>
      </c>
      <c r="G9345" t="s">
        <v>23</v>
      </c>
      <c r="H9345" t="s">
        <v>9080</v>
      </c>
      <c r="I9345" t="s">
        <v>35</v>
      </c>
      <c r="J9345" t="s">
        <v>112</v>
      </c>
      <c r="M9345">
        <v>2089</v>
      </c>
      <c r="N9345">
        <v>51</v>
      </c>
      <c r="O9345">
        <v>66</v>
      </c>
    </row>
    <row r="9346" spans="1:15" x14ac:dyDescent="0.3">
      <c r="A9346" t="s">
        <v>14</v>
      </c>
      <c r="B9346">
        <v>0</v>
      </c>
      <c r="C9346">
        <v>1</v>
      </c>
      <c r="D9346" t="s">
        <v>14</v>
      </c>
      <c r="E9346" t="s">
        <v>9056</v>
      </c>
      <c r="F9346" t="s">
        <v>9068</v>
      </c>
      <c r="G9346" t="s">
        <v>23</v>
      </c>
      <c r="H9346" t="s">
        <v>9069</v>
      </c>
      <c r="I9346" t="s">
        <v>26</v>
      </c>
      <c r="M9346">
        <v>2089</v>
      </c>
      <c r="N9346">
        <v>106</v>
      </c>
      <c r="O9346">
        <v>112</v>
      </c>
    </row>
    <row r="9347" spans="1:15" x14ac:dyDescent="0.3">
      <c r="E9347" t="s">
        <v>9056</v>
      </c>
      <c r="F9347" t="s">
        <v>9068</v>
      </c>
      <c r="G9347" t="s">
        <v>14</v>
      </c>
      <c r="H9347" t="s">
        <v>9069</v>
      </c>
      <c r="I9347" t="s">
        <v>19</v>
      </c>
      <c r="M9347">
        <v>2089</v>
      </c>
      <c r="N9347">
        <v>106</v>
      </c>
      <c r="O9347">
        <v>112</v>
      </c>
    </row>
    <row r="9348" spans="1:15" x14ac:dyDescent="0.3">
      <c r="A9348" t="s">
        <v>14</v>
      </c>
      <c r="B9348">
        <v>1</v>
      </c>
      <c r="C9348">
        <v>1</v>
      </c>
      <c r="D9348">
        <v>1</v>
      </c>
      <c r="E9348" t="s">
        <v>9056</v>
      </c>
      <c r="F9348" t="s">
        <v>9066</v>
      </c>
      <c r="G9348" t="s">
        <v>14</v>
      </c>
      <c r="H9348" t="s">
        <v>9067</v>
      </c>
      <c r="I9348" t="s">
        <v>26</v>
      </c>
      <c r="M9348">
        <v>2089</v>
      </c>
      <c r="N9348">
        <v>134</v>
      </c>
      <c r="O9348">
        <v>148</v>
      </c>
    </row>
    <row r="9349" spans="1:15" x14ac:dyDescent="0.3">
      <c r="E9349" t="s">
        <v>9056</v>
      </c>
      <c r="F9349" t="s">
        <v>9059</v>
      </c>
      <c r="G9349" t="s">
        <v>14</v>
      </c>
      <c r="H9349" t="s">
        <v>9060</v>
      </c>
      <c r="I9349" t="s">
        <v>41</v>
      </c>
      <c r="J9349" t="s">
        <v>1017</v>
      </c>
      <c r="K9349" t="s">
        <v>43</v>
      </c>
      <c r="M9349">
        <v>2089</v>
      </c>
      <c r="N9349">
        <v>142</v>
      </c>
      <c r="O9349">
        <v>148</v>
      </c>
    </row>
    <row r="9350" spans="1:15" x14ac:dyDescent="0.3">
      <c r="A9350" t="s">
        <v>14</v>
      </c>
      <c r="B9350">
        <v>1</v>
      </c>
      <c r="C9350">
        <v>1</v>
      </c>
      <c r="D9350">
        <v>1</v>
      </c>
      <c r="E9350" t="s">
        <v>9056</v>
      </c>
      <c r="F9350" t="s">
        <v>9071</v>
      </c>
      <c r="G9350" t="s">
        <v>14</v>
      </c>
      <c r="H9350" t="s">
        <v>9074</v>
      </c>
      <c r="I9350" t="s">
        <v>35</v>
      </c>
      <c r="J9350" t="s">
        <v>42</v>
      </c>
      <c r="K9350" t="s">
        <v>43</v>
      </c>
      <c r="M9350">
        <v>2089</v>
      </c>
      <c r="N9350">
        <v>167</v>
      </c>
      <c r="O9350">
        <v>171</v>
      </c>
    </row>
    <row r="9351" spans="1:15" x14ac:dyDescent="0.3">
      <c r="A9351" t="s">
        <v>23</v>
      </c>
      <c r="B9351">
        <v>1</v>
      </c>
      <c r="C9351">
        <v>1</v>
      </c>
      <c r="D9351">
        <v>1</v>
      </c>
      <c r="E9351" t="s">
        <v>9056</v>
      </c>
      <c r="F9351" t="s">
        <v>9063</v>
      </c>
      <c r="G9351" t="s">
        <v>23</v>
      </c>
      <c r="H9351" t="s">
        <v>9064</v>
      </c>
      <c r="I9351" t="s">
        <v>22</v>
      </c>
      <c r="M9351">
        <v>2089</v>
      </c>
      <c r="N9351">
        <v>238</v>
      </c>
      <c r="O9351">
        <v>260</v>
      </c>
    </row>
    <row r="9352" spans="1:15" x14ac:dyDescent="0.3">
      <c r="E9352" t="s">
        <v>9056</v>
      </c>
      <c r="F9352" t="s">
        <v>9077</v>
      </c>
      <c r="G9352" t="s">
        <v>14</v>
      </c>
      <c r="H9352" t="s">
        <v>9078</v>
      </c>
      <c r="I9352" t="s">
        <v>52</v>
      </c>
      <c r="J9352" t="s">
        <v>32</v>
      </c>
      <c r="M9352">
        <v>2089</v>
      </c>
      <c r="N9352">
        <v>244</v>
      </c>
      <c r="O9352">
        <v>248</v>
      </c>
    </row>
    <row r="9353" spans="1:15" x14ac:dyDescent="0.3">
      <c r="E9353" t="s">
        <v>9056</v>
      </c>
      <c r="F9353" t="s">
        <v>9075</v>
      </c>
      <c r="G9353" t="s">
        <v>14</v>
      </c>
      <c r="H9353" t="s">
        <v>9076</v>
      </c>
      <c r="I9353" t="s">
        <v>52</v>
      </c>
      <c r="J9353" t="s">
        <v>32</v>
      </c>
      <c r="M9353">
        <v>2089</v>
      </c>
      <c r="N9353">
        <v>252</v>
      </c>
      <c r="O9353">
        <v>260</v>
      </c>
    </row>
    <row r="9354" spans="1:15" x14ac:dyDescent="0.3">
      <c r="A9354" t="s">
        <v>14</v>
      </c>
      <c r="B9354">
        <v>1</v>
      </c>
      <c r="C9354">
        <v>1</v>
      </c>
      <c r="D9354">
        <v>1</v>
      </c>
      <c r="E9354" t="s">
        <v>9056</v>
      </c>
      <c r="F9354" t="s">
        <v>9056</v>
      </c>
      <c r="G9354" t="s">
        <v>14</v>
      </c>
      <c r="H9354" t="s">
        <v>9073</v>
      </c>
      <c r="I9354" t="s">
        <v>35</v>
      </c>
      <c r="J9354" t="s">
        <v>46</v>
      </c>
      <c r="K9354" t="s">
        <v>1725</v>
      </c>
      <c r="L9354" t="s">
        <v>475</v>
      </c>
      <c r="M9354">
        <v>2089</v>
      </c>
      <c r="N9354">
        <v>372</v>
      </c>
      <c r="O9354">
        <v>380</v>
      </c>
    </row>
    <row r="9355" spans="1:15" x14ac:dyDescent="0.3">
      <c r="A9355" t="s">
        <v>14</v>
      </c>
      <c r="B9355">
        <v>1</v>
      </c>
      <c r="C9355">
        <v>1</v>
      </c>
      <c r="D9355">
        <v>1</v>
      </c>
      <c r="E9355" t="s">
        <v>9056</v>
      </c>
      <c r="F9355" t="s">
        <v>9081</v>
      </c>
      <c r="G9355" t="s">
        <v>14</v>
      </c>
      <c r="H9355" t="s">
        <v>9082</v>
      </c>
      <c r="I9355" t="s">
        <v>35</v>
      </c>
      <c r="J9355" t="s">
        <v>32</v>
      </c>
      <c r="M9355">
        <v>2089</v>
      </c>
      <c r="N9355">
        <v>388</v>
      </c>
      <c r="O9355">
        <v>398</v>
      </c>
    </row>
    <row r="9356" spans="1:15" x14ac:dyDescent="0.3">
      <c r="A9356" t="s">
        <v>14</v>
      </c>
      <c r="B9356">
        <v>1</v>
      </c>
      <c r="C9356">
        <v>1</v>
      </c>
      <c r="D9356">
        <v>1</v>
      </c>
      <c r="E9356" t="s">
        <v>9056</v>
      </c>
      <c r="F9356" t="s">
        <v>9057</v>
      </c>
      <c r="G9356" t="s">
        <v>14</v>
      </c>
      <c r="H9356" t="s">
        <v>9058</v>
      </c>
      <c r="I9356" t="s">
        <v>35</v>
      </c>
      <c r="J9356" t="s">
        <v>32</v>
      </c>
      <c r="M9356">
        <v>2089</v>
      </c>
      <c r="N9356">
        <v>488</v>
      </c>
      <c r="O9356">
        <v>495</v>
      </c>
    </row>
    <row r="9357" spans="1:15" x14ac:dyDescent="0.3">
      <c r="A9357" t="s">
        <v>14</v>
      </c>
      <c r="B9357">
        <v>1</v>
      </c>
      <c r="C9357">
        <v>1</v>
      </c>
      <c r="D9357">
        <v>1</v>
      </c>
      <c r="E9357" t="s">
        <v>9056</v>
      </c>
      <c r="F9357" t="s">
        <v>9071</v>
      </c>
      <c r="G9357" t="s">
        <v>14</v>
      </c>
      <c r="H9357" t="s">
        <v>9072</v>
      </c>
      <c r="I9357" t="s">
        <v>35</v>
      </c>
      <c r="J9357" t="s">
        <v>32</v>
      </c>
      <c r="M9357">
        <v>2089</v>
      </c>
      <c r="N9357">
        <v>504</v>
      </c>
      <c r="O9357">
        <v>508</v>
      </c>
    </row>
    <row r="9358" spans="1:15" x14ac:dyDescent="0.3">
      <c r="A9358" t="s">
        <v>23</v>
      </c>
      <c r="B9358">
        <v>1</v>
      </c>
      <c r="C9358">
        <v>1</v>
      </c>
      <c r="D9358">
        <v>1</v>
      </c>
      <c r="E9358" t="s">
        <v>9056</v>
      </c>
      <c r="F9358" t="s">
        <v>1830</v>
      </c>
      <c r="G9358" t="s">
        <v>23</v>
      </c>
      <c r="H9358" t="s">
        <v>9070</v>
      </c>
      <c r="I9358" t="s">
        <v>22</v>
      </c>
      <c r="M9358">
        <v>2089</v>
      </c>
      <c r="N9358">
        <v>511</v>
      </c>
      <c r="O9358">
        <v>516</v>
      </c>
    </row>
    <row r="9359" spans="1:15" x14ac:dyDescent="0.3">
      <c r="E9359" t="s">
        <v>9056</v>
      </c>
      <c r="F9359" t="s">
        <v>1830</v>
      </c>
      <c r="G9359" t="s">
        <v>14</v>
      </c>
      <c r="H9359" t="s">
        <v>9070</v>
      </c>
      <c r="I9359" t="s">
        <v>52</v>
      </c>
      <c r="J9359" t="s">
        <v>32</v>
      </c>
      <c r="M9359">
        <v>2089</v>
      </c>
      <c r="N9359">
        <v>511</v>
      </c>
      <c r="O9359">
        <v>516</v>
      </c>
    </row>
    <row r="9360" spans="1:15" x14ac:dyDescent="0.3">
      <c r="A9360" t="s">
        <v>23</v>
      </c>
      <c r="B9360">
        <v>0</v>
      </c>
      <c r="C9360">
        <v>0</v>
      </c>
      <c r="D9360">
        <v>1</v>
      </c>
      <c r="E9360" t="s">
        <v>9083</v>
      </c>
      <c r="F9360" t="s">
        <v>6702</v>
      </c>
      <c r="G9360" t="s">
        <v>23</v>
      </c>
      <c r="H9360" t="s">
        <v>9108</v>
      </c>
      <c r="I9360" t="s">
        <v>26</v>
      </c>
      <c r="M9360">
        <v>2090</v>
      </c>
      <c r="N9360">
        <v>53</v>
      </c>
      <c r="O9360">
        <v>62</v>
      </c>
    </row>
    <row r="9361" spans="1:15" x14ac:dyDescent="0.3">
      <c r="E9361" t="s">
        <v>9083</v>
      </c>
      <c r="F9361" t="s">
        <v>2466</v>
      </c>
      <c r="G9361" t="s">
        <v>14</v>
      </c>
      <c r="H9361" t="s">
        <v>9090</v>
      </c>
      <c r="I9361" t="s">
        <v>52</v>
      </c>
      <c r="J9361" t="s">
        <v>32</v>
      </c>
      <c r="M9361">
        <v>2090</v>
      </c>
      <c r="N9361">
        <v>56</v>
      </c>
      <c r="O9361">
        <v>62</v>
      </c>
    </row>
    <row r="9362" spans="1:15" x14ac:dyDescent="0.3">
      <c r="A9362" t="s">
        <v>23</v>
      </c>
      <c r="B9362">
        <v>1</v>
      </c>
      <c r="C9362">
        <v>1</v>
      </c>
      <c r="D9362">
        <v>1</v>
      </c>
      <c r="E9362" t="s">
        <v>9083</v>
      </c>
      <c r="F9362" t="s">
        <v>2466</v>
      </c>
      <c r="G9362" t="s">
        <v>23</v>
      </c>
      <c r="H9362" t="s">
        <v>9090</v>
      </c>
      <c r="I9362" t="s">
        <v>19</v>
      </c>
      <c r="M9362">
        <v>2090</v>
      </c>
      <c r="N9362">
        <v>56</v>
      </c>
      <c r="O9362">
        <v>62</v>
      </c>
    </row>
    <row r="9363" spans="1:15" x14ac:dyDescent="0.3">
      <c r="A9363" t="s">
        <v>14</v>
      </c>
      <c r="B9363">
        <v>1</v>
      </c>
      <c r="C9363">
        <v>1</v>
      </c>
      <c r="D9363">
        <v>1</v>
      </c>
      <c r="E9363" t="s">
        <v>9083</v>
      </c>
      <c r="F9363" t="s">
        <v>8894</v>
      </c>
      <c r="G9363" t="s">
        <v>14</v>
      </c>
      <c r="H9363" t="s">
        <v>9085</v>
      </c>
      <c r="I9363" t="s">
        <v>35</v>
      </c>
      <c r="J9363" t="s">
        <v>32</v>
      </c>
      <c r="M9363">
        <v>2090</v>
      </c>
      <c r="N9363">
        <v>64</v>
      </c>
      <c r="O9363">
        <v>68</v>
      </c>
    </row>
    <row r="9364" spans="1:15" x14ac:dyDescent="0.3">
      <c r="A9364" t="s">
        <v>237</v>
      </c>
      <c r="B9364">
        <v>0</v>
      </c>
      <c r="C9364">
        <v>0</v>
      </c>
      <c r="D9364">
        <v>0</v>
      </c>
      <c r="E9364" t="s">
        <v>9083</v>
      </c>
      <c r="F9364" t="s">
        <v>9106</v>
      </c>
      <c r="G9364" t="s">
        <v>51</v>
      </c>
      <c r="H9364" t="s">
        <v>9107</v>
      </c>
      <c r="I9364" t="s">
        <v>26</v>
      </c>
      <c r="M9364">
        <v>2090</v>
      </c>
      <c r="N9364">
        <v>89</v>
      </c>
      <c r="O9364">
        <v>98</v>
      </c>
    </row>
    <row r="9365" spans="1:15" x14ac:dyDescent="0.3">
      <c r="E9365" t="s">
        <v>9083</v>
      </c>
      <c r="F9365" t="s">
        <v>9106</v>
      </c>
      <c r="G9365" t="s">
        <v>23</v>
      </c>
      <c r="H9365" t="s">
        <v>9107</v>
      </c>
      <c r="I9365" t="s">
        <v>19</v>
      </c>
      <c r="M9365">
        <v>2090</v>
      </c>
      <c r="N9365">
        <v>89</v>
      </c>
      <c r="O9365">
        <v>98</v>
      </c>
    </row>
    <row r="9366" spans="1:15" x14ac:dyDescent="0.3">
      <c r="A9366" t="s">
        <v>23</v>
      </c>
      <c r="B9366">
        <v>0</v>
      </c>
      <c r="C9366">
        <v>0</v>
      </c>
      <c r="D9366">
        <v>1</v>
      </c>
      <c r="E9366" t="s">
        <v>9083</v>
      </c>
      <c r="F9366" t="s">
        <v>9091</v>
      </c>
      <c r="G9366" t="s">
        <v>23</v>
      </c>
      <c r="H9366" t="s">
        <v>9092</v>
      </c>
      <c r="I9366" t="s">
        <v>26</v>
      </c>
      <c r="M9366">
        <v>2090</v>
      </c>
      <c r="N9366">
        <v>107</v>
      </c>
      <c r="O9366">
        <v>115</v>
      </c>
    </row>
    <row r="9367" spans="1:15" x14ac:dyDescent="0.3">
      <c r="E9367" t="s">
        <v>9083</v>
      </c>
      <c r="F9367" t="s">
        <v>9102</v>
      </c>
      <c r="G9367" t="s">
        <v>23</v>
      </c>
      <c r="H9367" t="s">
        <v>9103</v>
      </c>
      <c r="I9367" t="s">
        <v>19</v>
      </c>
      <c r="M9367">
        <v>2090</v>
      </c>
      <c r="N9367">
        <v>110</v>
      </c>
      <c r="O9367">
        <v>115</v>
      </c>
    </row>
    <row r="9368" spans="1:15" x14ac:dyDescent="0.3">
      <c r="E9368" t="s">
        <v>9083</v>
      </c>
      <c r="F9368" t="s">
        <v>9086</v>
      </c>
      <c r="G9368" t="s">
        <v>23</v>
      </c>
      <c r="H9368" t="s">
        <v>9087</v>
      </c>
      <c r="I9368" t="s">
        <v>19</v>
      </c>
      <c r="M9368">
        <v>2090</v>
      </c>
      <c r="N9368">
        <v>130</v>
      </c>
      <c r="O9368">
        <v>142</v>
      </c>
    </row>
    <row r="9369" spans="1:15" x14ac:dyDescent="0.3">
      <c r="E9369" t="s">
        <v>9083</v>
      </c>
      <c r="F9369" t="s">
        <v>9086</v>
      </c>
      <c r="G9369" t="s">
        <v>14</v>
      </c>
      <c r="H9369" t="s">
        <v>9087</v>
      </c>
      <c r="I9369" t="s">
        <v>26</v>
      </c>
      <c r="M9369">
        <v>2090</v>
      </c>
      <c r="N9369">
        <v>130</v>
      </c>
      <c r="O9369">
        <v>142</v>
      </c>
    </row>
    <row r="9370" spans="1:15" x14ac:dyDescent="0.3">
      <c r="E9370" t="s">
        <v>9083</v>
      </c>
      <c r="F9370" t="s">
        <v>9095</v>
      </c>
      <c r="G9370" t="s">
        <v>23</v>
      </c>
      <c r="H9370" t="s">
        <v>9096</v>
      </c>
      <c r="I9370" t="s">
        <v>52</v>
      </c>
      <c r="J9370" t="s">
        <v>117</v>
      </c>
      <c r="M9370">
        <v>2090</v>
      </c>
      <c r="N9370">
        <v>172</v>
      </c>
      <c r="O9370">
        <v>176</v>
      </c>
    </row>
    <row r="9371" spans="1:15" x14ac:dyDescent="0.3">
      <c r="A9371" t="s">
        <v>23</v>
      </c>
      <c r="B9371">
        <v>1</v>
      </c>
      <c r="C9371">
        <v>1</v>
      </c>
      <c r="D9371">
        <v>1</v>
      </c>
      <c r="E9371" t="s">
        <v>9083</v>
      </c>
      <c r="F9371" t="s">
        <v>9088</v>
      </c>
      <c r="G9371" t="s">
        <v>23</v>
      </c>
      <c r="H9371" t="s">
        <v>9089</v>
      </c>
      <c r="I9371" t="s">
        <v>35</v>
      </c>
      <c r="J9371" t="s">
        <v>112</v>
      </c>
      <c r="M9371">
        <v>2090</v>
      </c>
      <c r="N9371">
        <v>205</v>
      </c>
      <c r="O9371">
        <v>211</v>
      </c>
    </row>
    <row r="9372" spans="1:15" x14ac:dyDescent="0.3">
      <c r="A9372" t="s">
        <v>14</v>
      </c>
      <c r="B9372">
        <v>1</v>
      </c>
      <c r="C9372">
        <v>1</v>
      </c>
      <c r="D9372">
        <v>1</v>
      </c>
      <c r="E9372" t="s">
        <v>9083</v>
      </c>
      <c r="F9372" t="s">
        <v>8894</v>
      </c>
      <c r="G9372" t="s">
        <v>14</v>
      </c>
      <c r="H9372" t="s">
        <v>9104</v>
      </c>
      <c r="I9372" t="s">
        <v>35</v>
      </c>
      <c r="J9372" t="s">
        <v>32</v>
      </c>
      <c r="M9372">
        <v>2090</v>
      </c>
      <c r="N9372">
        <v>239</v>
      </c>
      <c r="O9372">
        <v>243</v>
      </c>
    </row>
    <row r="9373" spans="1:15" x14ac:dyDescent="0.3">
      <c r="A9373" t="s">
        <v>14</v>
      </c>
      <c r="B9373">
        <v>1</v>
      </c>
      <c r="C9373">
        <v>1</v>
      </c>
      <c r="D9373">
        <v>1</v>
      </c>
      <c r="E9373" t="s">
        <v>9083</v>
      </c>
      <c r="F9373" t="s">
        <v>6215</v>
      </c>
      <c r="G9373" t="s">
        <v>14</v>
      </c>
      <c r="H9373" t="s">
        <v>9084</v>
      </c>
      <c r="I9373" t="s">
        <v>31</v>
      </c>
      <c r="J9373" t="s">
        <v>32</v>
      </c>
      <c r="M9373">
        <v>2090</v>
      </c>
      <c r="N9373">
        <v>276</v>
      </c>
      <c r="O9373">
        <v>282</v>
      </c>
    </row>
    <row r="9374" spans="1:15" x14ac:dyDescent="0.3">
      <c r="A9374" t="s">
        <v>14</v>
      </c>
      <c r="B9374">
        <v>0</v>
      </c>
      <c r="C9374">
        <v>1</v>
      </c>
      <c r="D9374" t="s">
        <v>14</v>
      </c>
      <c r="E9374" t="s">
        <v>9083</v>
      </c>
      <c r="F9374" t="s">
        <v>6215</v>
      </c>
      <c r="G9374" t="s">
        <v>17</v>
      </c>
      <c r="H9374" t="s">
        <v>9084</v>
      </c>
      <c r="I9374" t="s">
        <v>26</v>
      </c>
      <c r="M9374">
        <v>2090</v>
      </c>
      <c r="N9374">
        <v>276</v>
      </c>
      <c r="O9374">
        <v>282</v>
      </c>
    </row>
    <row r="9375" spans="1:15" x14ac:dyDescent="0.3">
      <c r="A9375" t="s">
        <v>14</v>
      </c>
      <c r="B9375">
        <v>1</v>
      </c>
      <c r="C9375">
        <v>1</v>
      </c>
      <c r="D9375">
        <v>1</v>
      </c>
      <c r="E9375" t="s">
        <v>9083</v>
      </c>
      <c r="F9375" t="s">
        <v>9097</v>
      </c>
      <c r="G9375" t="s">
        <v>14</v>
      </c>
      <c r="H9375" t="s">
        <v>9099</v>
      </c>
      <c r="I9375" t="s">
        <v>35</v>
      </c>
      <c r="J9375" t="s">
        <v>32</v>
      </c>
      <c r="M9375">
        <v>2090</v>
      </c>
      <c r="N9375">
        <v>319</v>
      </c>
      <c r="O9375">
        <v>324</v>
      </c>
    </row>
    <row r="9376" spans="1:15" x14ac:dyDescent="0.3">
      <c r="E9376" t="s">
        <v>9083</v>
      </c>
      <c r="F9376" t="s">
        <v>9093</v>
      </c>
      <c r="G9376" t="s">
        <v>17</v>
      </c>
      <c r="H9376" t="s">
        <v>9094</v>
      </c>
      <c r="I9376" t="s">
        <v>26</v>
      </c>
      <c r="M9376">
        <v>2090</v>
      </c>
      <c r="N9376">
        <v>334</v>
      </c>
      <c r="O9376">
        <v>348</v>
      </c>
    </row>
    <row r="9377" spans="1:15" x14ac:dyDescent="0.3">
      <c r="A9377" t="s">
        <v>14</v>
      </c>
      <c r="B9377">
        <v>1</v>
      </c>
      <c r="C9377">
        <v>1</v>
      </c>
      <c r="D9377">
        <v>1</v>
      </c>
      <c r="E9377" t="s">
        <v>9083</v>
      </c>
      <c r="F9377" t="s">
        <v>9100</v>
      </c>
      <c r="G9377" t="s">
        <v>14</v>
      </c>
      <c r="H9377" t="s">
        <v>9101</v>
      </c>
      <c r="I9377" t="s">
        <v>19</v>
      </c>
      <c r="M9377">
        <v>2090</v>
      </c>
      <c r="N9377">
        <v>343</v>
      </c>
      <c r="O9377">
        <v>348</v>
      </c>
    </row>
    <row r="9378" spans="1:15" x14ac:dyDescent="0.3">
      <c r="A9378" t="s">
        <v>14</v>
      </c>
      <c r="B9378">
        <v>1</v>
      </c>
      <c r="C9378">
        <v>1</v>
      </c>
      <c r="D9378">
        <v>1</v>
      </c>
      <c r="E9378" t="s">
        <v>9083</v>
      </c>
      <c r="F9378" t="s">
        <v>8894</v>
      </c>
      <c r="G9378" t="s">
        <v>14</v>
      </c>
      <c r="H9378" t="s">
        <v>9105</v>
      </c>
      <c r="I9378" t="s">
        <v>35</v>
      </c>
      <c r="J9378" t="s">
        <v>32</v>
      </c>
      <c r="M9378">
        <v>2090</v>
      </c>
      <c r="N9378">
        <v>390</v>
      </c>
      <c r="O9378">
        <v>394</v>
      </c>
    </row>
    <row r="9379" spans="1:15" x14ac:dyDescent="0.3">
      <c r="A9379" t="s">
        <v>14</v>
      </c>
      <c r="B9379">
        <v>0</v>
      </c>
      <c r="C9379">
        <v>1</v>
      </c>
      <c r="D9379" t="s">
        <v>14</v>
      </c>
      <c r="E9379" t="s">
        <v>9083</v>
      </c>
      <c r="F9379" t="s">
        <v>9097</v>
      </c>
      <c r="G9379" t="s">
        <v>23</v>
      </c>
      <c r="H9379" t="s">
        <v>9098</v>
      </c>
      <c r="I9379" t="s">
        <v>26</v>
      </c>
      <c r="M9379">
        <v>2090</v>
      </c>
      <c r="N9379">
        <v>419</v>
      </c>
      <c r="O9379">
        <v>424</v>
      </c>
    </row>
    <row r="9380" spans="1:15" x14ac:dyDescent="0.3">
      <c r="A9380" t="s">
        <v>14</v>
      </c>
      <c r="B9380">
        <v>1</v>
      </c>
      <c r="C9380">
        <v>1</v>
      </c>
      <c r="D9380">
        <v>1</v>
      </c>
      <c r="E9380" t="s">
        <v>9083</v>
      </c>
      <c r="F9380" t="s">
        <v>9097</v>
      </c>
      <c r="G9380" t="s">
        <v>14</v>
      </c>
      <c r="H9380" t="s">
        <v>9098</v>
      </c>
      <c r="I9380" t="s">
        <v>31</v>
      </c>
      <c r="J9380" t="s">
        <v>32</v>
      </c>
      <c r="M9380">
        <v>2090</v>
      </c>
      <c r="N9380">
        <v>419</v>
      </c>
      <c r="O9380">
        <v>424</v>
      </c>
    </row>
    <row r="9381" spans="1:15" x14ac:dyDescent="0.3">
      <c r="E9381" t="s">
        <v>9109</v>
      </c>
      <c r="F9381" t="s">
        <v>9112</v>
      </c>
      <c r="G9381" t="s">
        <v>17</v>
      </c>
      <c r="H9381" t="s">
        <v>9113</v>
      </c>
      <c r="I9381" t="s">
        <v>26</v>
      </c>
      <c r="M9381">
        <v>2091</v>
      </c>
      <c r="N9381">
        <v>0</v>
      </c>
      <c r="O9381">
        <v>6</v>
      </c>
    </row>
    <row r="9382" spans="1:15" x14ac:dyDescent="0.3">
      <c r="E9382" t="s">
        <v>9109</v>
      </c>
      <c r="F9382" t="s">
        <v>101</v>
      </c>
      <c r="G9382" t="s">
        <v>51</v>
      </c>
      <c r="H9382" t="s">
        <v>9117</v>
      </c>
      <c r="I9382" t="s">
        <v>52</v>
      </c>
      <c r="J9382" t="s">
        <v>103</v>
      </c>
      <c r="M9382">
        <v>2091</v>
      </c>
      <c r="N9382">
        <v>14</v>
      </c>
      <c r="O9382">
        <v>20</v>
      </c>
    </row>
    <row r="9383" spans="1:15" x14ac:dyDescent="0.3">
      <c r="A9383" t="s">
        <v>14</v>
      </c>
      <c r="B9383">
        <v>1</v>
      </c>
      <c r="C9383">
        <v>1</v>
      </c>
      <c r="D9383">
        <v>1</v>
      </c>
      <c r="E9383" t="s">
        <v>9109</v>
      </c>
      <c r="F9383" t="s">
        <v>1468</v>
      </c>
      <c r="G9383" t="s">
        <v>14</v>
      </c>
      <c r="H9383" t="s">
        <v>9110</v>
      </c>
      <c r="I9383" t="s">
        <v>35</v>
      </c>
      <c r="J9383" t="s">
        <v>32</v>
      </c>
      <c r="M9383">
        <v>2091</v>
      </c>
      <c r="N9383">
        <v>46</v>
      </c>
      <c r="O9383">
        <v>54</v>
      </c>
    </row>
    <row r="9384" spans="1:15" x14ac:dyDescent="0.3">
      <c r="A9384" t="s">
        <v>14</v>
      </c>
      <c r="B9384">
        <v>1</v>
      </c>
      <c r="C9384">
        <v>1</v>
      </c>
      <c r="D9384">
        <v>1</v>
      </c>
      <c r="E9384" t="s">
        <v>9109</v>
      </c>
      <c r="F9384" t="s">
        <v>9114</v>
      </c>
      <c r="G9384" t="s">
        <v>14</v>
      </c>
      <c r="H9384" t="s">
        <v>9116</v>
      </c>
      <c r="I9384" t="s">
        <v>22</v>
      </c>
      <c r="M9384">
        <v>2091</v>
      </c>
      <c r="N9384">
        <v>161</v>
      </c>
      <c r="O9384">
        <v>170</v>
      </c>
    </row>
    <row r="9385" spans="1:15" x14ac:dyDescent="0.3">
      <c r="A9385" t="s">
        <v>14</v>
      </c>
      <c r="B9385">
        <v>1</v>
      </c>
      <c r="C9385">
        <v>1</v>
      </c>
      <c r="D9385">
        <v>1</v>
      </c>
      <c r="E9385" t="s">
        <v>9109</v>
      </c>
      <c r="F9385" t="s">
        <v>1310</v>
      </c>
      <c r="G9385" t="s">
        <v>14</v>
      </c>
      <c r="H9385" t="s">
        <v>9118</v>
      </c>
      <c r="I9385" t="s">
        <v>35</v>
      </c>
      <c r="J9385" t="s">
        <v>32</v>
      </c>
      <c r="M9385">
        <v>2091</v>
      </c>
      <c r="N9385">
        <v>228</v>
      </c>
      <c r="O9385">
        <v>233</v>
      </c>
    </row>
    <row r="9386" spans="1:15" x14ac:dyDescent="0.3">
      <c r="A9386" t="s">
        <v>14</v>
      </c>
      <c r="B9386">
        <v>1</v>
      </c>
      <c r="C9386">
        <v>1</v>
      </c>
      <c r="D9386">
        <v>1</v>
      </c>
      <c r="E9386" t="s">
        <v>9109</v>
      </c>
      <c r="F9386" t="s">
        <v>8881</v>
      </c>
      <c r="G9386" t="s">
        <v>14</v>
      </c>
      <c r="H9386" t="s">
        <v>9111</v>
      </c>
      <c r="I9386" t="s">
        <v>31</v>
      </c>
      <c r="J9386" t="s">
        <v>597</v>
      </c>
      <c r="M9386">
        <v>2091</v>
      </c>
      <c r="N9386">
        <v>260</v>
      </c>
      <c r="O9386">
        <v>268</v>
      </c>
    </row>
    <row r="9387" spans="1:15" x14ac:dyDescent="0.3">
      <c r="E9387" t="s">
        <v>9109</v>
      </c>
      <c r="F9387" t="s">
        <v>8881</v>
      </c>
      <c r="G9387" t="s">
        <v>17</v>
      </c>
      <c r="H9387" t="s">
        <v>9111</v>
      </c>
      <c r="I9387" t="s">
        <v>26</v>
      </c>
      <c r="M9387">
        <v>2091</v>
      </c>
      <c r="N9387">
        <v>260</v>
      </c>
      <c r="O9387">
        <v>268</v>
      </c>
    </row>
    <row r="9388" spans="1:15" x14ac:dyDescent="0.3">
      <c r="A9388" t="s">
        <v>14</v>
      </c>
      <c r="B9388">
        <v>1</v>
      </c>
      <c r="C9388">
        <v>1</v>
      </c>
      <c r="D9388">
        <v>1</v>
      </c>
      <c r="E9388" t="s">
        <v>9109</v>
      </c>
      <c r="F9388" t="s">
        <v>9114</v>
      </c>
      <c r="G9388" t="s">
        <v>14</v>
      </c>
      <c r="H9388" t="s">
        <v>9115</v>
      </c>
      <c r="I9388" t="s">
        <v>22</v>
      </c>
      <c r="M9388">
        <v>2091</v>
      </c>
      <c r="N9388">
        <v>327</v>
      </c>
      <c r="O9388">
        <v>336</v>
      </c>
    </row>
    <row r="9389" spans="1:15" x14ac:dyDescent="0.3">
      <c r="E9389" t="s">
        <v>9119</v>
      </c>
      <c r="F9389" t="s">
        <v>9125</v>
      </c>
      <c r="G9389" t="s">
        <v>14</v>
      </c>
      <c r="H9389" t="s">
        <v>9126</v>
      </c>
      <c r="I9389" t="s">
        <v>19</v>
      </c>
      <c r="M9389">
        <v>2092</v>
      </c>
      <c r="N9389">
        <v>0</v>
      </c>
      <c r="O9389">
        <v>6</v>
      </c>
    </row>
    <row r="9390" spans="1:15" x14ac:dyDescent="0.3">
      <c r="A9390" t="s">
        <v>14</v>
      </c>
      <c r="B9390">
        <v>0</v>
      </c>
      <c r="C9390">
        <v>1</v>
      </c>
      <c r="D9390" t="s">
        <v>14</v>
      </c>
      <c r="E9390" t="s">
        <v>9119</v>
      </c>
      <c r="F9390" t="s">
        <v>9125</v>
      </c>
      <c r="G9390" t="s">
        <v>23</v>
      </c>
      <c r="H9390" t="s">
        <v>9126</v>
      </c>
      <c r="I9390" t="s">
        <v>26</v>
      </c>
      <c r="M9390">
        <v>2092</v>
      </c>
      <c r="N9390">
        <v>0</v>
      </c>
      <c r="O9390">
        <v>6</v>
      </c>
    </row>
    <row r="9391" spans="1:15" x14ac:dyDescent="0.3">
      <c r="A9391" t="s">
        <v>14</v>
      </c>
      <c r="B9391">
        <v>0</v>
      </c>
      <c r="C9391">
        <v>1</v>
      </c>
      <c r="D9391" t="s">
        <v>14</v>
      </c>
      <c r="E9391" t="s">
        <v>9119</v>
      </c>
      <c r="F9391" t="s">
        <v>9130</v>
      </c>
      <c r="G9391" t="s">
        <v>17</v>
      </c>
      <c r="H9391" t="s">
        <v>9131</v>
      </c>
      <c r="I9391" t="s">
        <v>26</v>
      </c>
      <c r="M9391">
        <v>2092</v>
      </c>
      <c r="N9391">
        <v>21</v>
      </c>
      <c r="O9391">
        <v>40</v>
      </c>
    </row>
    <row r="9392" spans="1:15" x14ac:dyDescent="0.3">
      <c r="A9392" t="s">
        <v>14</v>
      </c>
      <c r="B9392">
        <v>1</v>
      </c>
      <c r="C9392">
        <v>1</v>
      </c>
      <c r="D9392">
        <v>1</v>
      </c>
      <c r="E9392" t="s">
        <v>9119</v>
      </c>
      <c r="F9392" t="s">
        <v>9121</v>
      </c>
      <c r="G9392" t="s">
        <v>14</v>
      </c>
      <c r="H9392" t="s">
        <v>9124</v>
      </c>
      <c r="I9392" t="s">
        <v>31</v>
      </c>
      <c r="J9392" t="s">
        <v>42</v>
      </c>
      <c r="K9392" t="s">
        <v>43</v>
      </c>
      <c r="M9392">
        <v>2092</v>
      </c>
      <c r="N9392">
        <v>33</v>
      </c>
      <c r="O9392">
        <v>40</v>
      </c>
    </row>
    <row r="9393" spans="1:15" x14ac:dyDescent="0.3">
      <c r="E9393" t="s">
        <v>9119</v>
      </c>
      <c r="F9393" t="s">
        <v>9132</v>
      </c>
      <c r="G9393" t="s">
        <v>17</v>
      </c>
      <c r="H9393" t="s">
        <v>9133</v>
      </c>
      <c r="I9393" t="s">
        <v>26</v>
      </c>
      <c r="M9393">
        <v>2092</v>
      </c>
      <c r="N9393">
        <v>75</v>
      </c>
      <c r="O9393">
        <v>85</v>
      </c>
    </row>
    <row r="9394" spans="1:15" x14ac:dyDescent="0.3">
      <c r="A9394" t="s">
        <v>23</v>
      </c>
      <c r="B9394">
        <v>1</v>
      </c>
      <c r="C9394">
        <v>1</v>
      </c>
      <c r="D9394">
        <v>1</v>
      </c>
      <c r="E9394" t="s">
        <v>9119</v>
      </c>
      <c r="F9394" t="s">
        <v>9132</v>
      </c>
      <c r="G9394" t="s">
        <v>23</v>
      </c>
      <c r="H9394" t="s">
        <v>9133</v>
      </c>
      <c r="I9394" t="s">
        <v>41</v>
      </c>
      <c r="J9394" t="s">
        <v>112</v>
      </c>
      <c r="M9394">
        <v>2092</v>
      </c>
      <c r="N9394">
        <v>75</v>
      </c>
      <c r="O9394">
        <v>85</v>
      </c>
    </row>
    <row r="9395" spans="1:15" x14ac:dyDescent="0.3">
      <c r="A9395" t="s">
        <v>237</v>
      </c>
      <c r="B9395">
        <v>0</v>
      </c>
      <c r="C9395">
        <v>0</v>
      </c>
      <c r="D9395">
        <v>0</v>
      </c>
      <c r="E9395" t="s">
        <v>9119</v>
      </c>
      <c r="F9395" t="s">
        <v>1998</v>
      </c>
      <c r="G9395" t="s">
        <v>51</v>
      </c>
      <c r="H9395" t="s">
        <v>9123</v>
      </c>
      <c r="I9395" t="s">
        <v>52</v>
      </c>
      <c r="J9395" t="s">
        <v>2000</v>
      </c>
      <c r="M9395">
        <v>2092</v>
      </c>
      <c r="N9395">
        <v>162</v>
      </c>
      <c r="O9395">
        <v>171</v>
      </c>
    </row>
    <row r="9396" spans="1:15" x14ac:dyDescent="0.3">
      <c r="A9396" t="s">
        <v>237</v>
      </c>
      <c r="B9396">
        <v>0</v>
      </c>
      <c r="C9396">
        <v>0</v>
      </c>
      <c r="D9396">
        <v>0</v>
      </c>
      <c r="E9396" t="s">
        <v>9119</v>
      </c>
      <c r="F9396" t="s">
        <v>1614</v>
      </c>
      <c r="G9396" t="s">
        <v>17</v>
      </c>
      <c r="H9396" t="s">
        <v>9129</v>
      </c>
      <c r="I9396" t="s">
        <v>26</v>
      </c>
      <c r="M9396">
        <v>2092</v>
      </c>
      <c r="N9396">
        <v>222</v>
      </c>
      <c r="O9396">
        <v>224</v>
      </c>
    </row>
    <row r="9397" spans="1:15" x14ac:dyDescent="0.3">
      <c r="A9397" t="s">
        <v>14</v>
      </c>
      <c r="B9397">
        <v>1</v>
      </c>
      <c r="C9397">
        <v>1</v>
      </c>
      <c r="D9397">
        <v>1</v>
      </c>
      <c r="E9397" t="s">
        <v>9119</v>
      </c>
      <c r="F9397" t="s">
        <v>9121</v>
      </c>
      <c r="G9397" t="s">
        <v>14</v>
      </c>
      <c r="H9397" t="s">
        <v>9122</v>
      </c>
      <c r="I9397" t="s">
        <v>31</v>
      </c>
      <c r="J9397" t="s">
        <v>32</v>
      </c>
      <c r="M9397">
        <v>2092</v>
      </c>
      <c r="N9397">
        <v>234</v>
      </c>
      <c r="O9397">
        <v>241</v>
      </c>
    </row>
    <row r="9398" spans="1:15" x14ac:dyDescent="0.3">
      <c r="E9398" t="s">
        <v>9119</v>
      </c>
      <c r="F9398" t="s">
        <v>9121</v>
      </c>
      <c r="G9398" t="s">
        <v>23</v>
      </c>
      <c r="H9398" t="s">
        <v>9122</v>
      </c>
      <c r="I9398" t="s">
        <v>26</v>
      </c>
      <c r="M9398">
        <v>2092</v>
      </c>
      <c r="N9398">
        <v>234</v>
      </c>
      <c r="O9398">
        <v>241</v>
      </c>
    </row>
    <row r="9399" spans="1:15" x14ac:dyDescent="0.3">
      <c r="E9399" t="s">
        <v>9119</v>
      </c>
      <c r="F9399" t="s">
        <v>9127</v>
      </c>
      <c r="G9399" t="s">
        <v>14</v>
      </c>
      <c r="H9399" t="s">
        <v>9128</v>
      </c>
      <c r="I9399" t="s">
        <v>19</v>
      </c>
      <c r="M9399">
        <v>2092</v>
      </c>
      <c r="N9399">
        <v>351</v>
      </c>
      <c r="O9399">
        <v>361</v>
      </c>
    </row>
    <row r="9400" spans="1:15" x14ac:dyDescent="0.3">
      <c r="A9400" t="s">
        <v>1277</v>
      </c>
      <c r="B9400">
        <v>0</v>
      </c>
      <c r="C9400">
        <v>1</v>
      </c>
      <c r="D9400" t="s">
        <v>1277</v>
      </c>
      <c r="E9400" t="s">
        <v>9119</v>
      </c>
      <c r="F9400" t="s">
        <v>9127</v>
      </c>
      <c r="G9400" t="s">
        <v>23</v>
      </c>
      <c r="H9400" t="s">
        <v>9128</v>
      </c>
      <c r="I9400" t="s">
        <v>26</v>
      </c>
      <c r="M9400">
        <v>2092</v>
      </c>
      <c r="N9400">
        <v>351</v>
      </c>
      <c r="O9400">
        <v>361</v>
      </c>
    </row>
    <row r="9401" spans="1:15" x14ac:dyDescent="0.3">
      <c r="E9401" t="s">
        <v>9119</v>
      </c>
      <c r="F9401" t="s">
        <v>1830</v>
      </c>
      <c r="G9401" t="s">
        <v>14</v>
      </c>
      <c r="H9401" t="s">
        <v>9120</v>
      </c>
      <c r="I9401" t="s">
        <v>52</v>
      </c>
      <c r="J9401" t="s">
        <v>32</v>
      </c>
      <c r="M9401">
        <v>2092</v>
      </c>
      <c r="N9401">
        <v>520</v>
      </c>
      <c r="O9401">
        <v>525</v>
      </c>
    </row>
    <row r="9402" spans="1:15" x14ac:dyDescent="0.3">
      <c r="A9402" t="s">
        <v>23</v>
      </c>
      <c r="B9402">
        <v>1</v>
      </c>
      <c r="C9402">
        <v>1</v>
      </c>
      <c r="D9402">
        <v>1</v>
      </c>
      <c r="E9402" t="s">
        <v>9119</v>
      </c>
      <c r="F9402" t="s">
        <v>1830</v>
      </c>
      <c r="G9402" t="s">
        <v>23</v>
      </c>
      <c r="H9402" t="s">
        <v>9120</v>
      </c>
      <c r="I9402" t="s">
        <v>22</v>
      </c>
      <c r="M9402">
        <v>2092</v>
      </c>
      <c r="N9402">
        <v>520</v>
      </c>
      <c r="O9402">
        <v>525</v>
      </c>
    </row>
    <row r="9403" spans="1:15" x14ac:dyDescent="0.3">
      <c r="E9403" t="s">
        <v>9134</v>
      </c>
      <c r="F9403" t="s">
        <v>9135</v>
      </c>
      <c r="G9403" t="s">
        <v>23</v>
      </c>
      <c r="H9403" t="s">
        <v>9136</v>
      </c>
      <c r="I9403" t="s">
        <v>26</v>
      </c>
      <c r="M9403">
        <v>2093</v>
      </c>
      <c r="N9403">
        <v>0</v>
      </c>
      <c r="O9403">
        <v>10</v>
      </c>
    </row>
    <row r="9404" spans="1:15" x14ac:dyDescent="0.3">
      <c r="A9404" t="s">
        <v>14</v>
      </c>
      <c r="B9404">
        <v>1</v>
      </c>
      <c r="C9404">
        <v>1</v>
      </c>
      <c r="D9404">
        <v>1</v>
      </c>
      <c r="E9404" t="s">
        <v>9134</v>
      </c>
      <c r="F9404" t="s">
        <v>9135</v>
      </c>
      <c r="G9404" t="s">
        <v>14</v>
      </c>
      <c r="H9404" t="s">
        <v>9136</v>
      </c>
      <c r="I9404" t="s">
        <v>19</v>
      </c>
      <c r="M9404">
        <v>2093</v>
      </c>
      <c r="N9404">
        <v>0</v>
      </c>
      <c r="O9404">
        <v>10</v>
      </c>
    </row>
    <row r="9405" spans="1:15" x14ac:dyDescent="0.3">
      <c r="A9405" t="s">
        <v>23</v>
      </c>
      <c r="B9405">
        <v>0</v>
      </c>
      <c r="C9405">
        <v>0</v>
      </c>
      <c r="D9405">
        <v>1</v>
      </c>
      <c r="E9405" t="s">
        <v>9134</v>
      </c>
      <c r="F9405" t="s">
        <v>9143</v>
      </c>
      <c r="G9405" t="s">
        <v>23</v>
      </c>
      <c r="H9405" t="s">
        <v>9144</v>
      </c>
      <c r="I9405" t="s">
        <v>22</v>
      </c>
      <c r="M9405">
        <v>2093</v>
      </c>
      <c r="N9405">
        <v>74</v>
      </c>
      <c r="O9405">
        <v>88</v>
      </c>
    </row>
    <row r="9406" spans="1:15" x14ac:dyDescent="0.3">
      <c r="E9406" t="s">
        <v>9134</v>
      </c>
      <c r="F9406" t="s">
        <v>1830</v>
      </c>
      <c r="G9406" t="s">
        <v>14</v>
      </c>
      <c r="H9406" t="s">
        <v>9145</v>
      </c>
      <c r="I9406" t="s">
        <v>52</v>
      </c>
      <c r="J9406" t="s">
        <v>32</v>
      </c>
      <c r="M9406">
        <v>2093</v>
      </c>
      <c r="N9406">
        <v>74</v>
      </c>
      <c r="O9406">
        <v>79</v>
      </c>
    </row>
    <row r="9407" spans="1:15" x14ac:dyDescent="0.3">
      <c r="E9407" t="s">
        <v>9134</v>
      </c>
      <c r="F9407" t="s">
        <v>9149</v>
      </c>
      <c r="G9407" t="s">
        <v>23</v>
      </c>
      <c r="H9407" t="s">
        <v>9150</v>
      </c>
      <c r="I9407" t="s">
        <v>69</v>
      </c>
      <c r="J9407" t="s">
        <v>112</v>
      </c>
      <c r="M9407">
        <v>2093</v>
      </c>
      <c r="N9407">
        <v>80</v>
      </c>
      <c r="O9407">
        <v>88</v>
      </c>
    </row>
    <row r="9408" spans="1:15" x14ac:dyDescent="0.3">
      <c r="A9408" t="s">
        <v>14</v>
      </c>
      <c r="B9408">
        <v>1</v>
      </c>
      <c r="C9408">
        <v>1</v>
      </c>
      <c r="D9408">
        <v>1</v>
      </c>
      <c r="E9408" t="s">
        <v>9134</v>
      </c>
      <c r="F9408" t="s">
        <v>9139</v>
      </c>
      <c r="G9408" t="s">
        <v>14</v>
      </c>
      <c r="H9408" t="s">
        <v>9140</v>
      </c>
      <c r="I9408" t="s">
        <v>35</v>
      </c>
      <c r="J9408" t="s">
        <v>42</v>
      </c>
      <c r="K9408" t="s">
        <v>43</v>
      </c>
      <c r="M9408">
        <v>2093</v>
      </c>
      <c r="N9408">
        <v>120</v>
      </c>
      <c r="O9408">
        <v>127</v>
      </c>
    </row>
    <row r="9409" spans="1:15" x14ac:dyDescent="0.3">
      <c r="A9409" t="s">
        <v>14</v>
      </c>
      <c r="B9409">
        <v>1</v>
      </c>
      <c r="C9409">
        <v>1</v>
      </c>
      <c r="D9409">
        <v>1</v>
      </c>
      <c r="E9409" t="s">
        <v>9134</v>
      </c>
      <c r="F9409" t="s">
        <v>9137</v>
      </c>
      <c r="G9409" t="s">
        <v>14</v>
      </c>
      <c r="H9409" t="s">
        <v>9138</v>
      </c>
      <c r="I9409" t="s">
        <v>35</v>
      </c>
      <c r="J9409" t="s">
        <v>46</v>
      </c>
      <c r="K9409" t="s">
        <v>47</v>
      </c>
      <c r="L9409" t="s">
        <v>43</v>
      </c>
      <c r="M9409">
        <v>2093</v>
      </c>
      <c r="N9409">
        <v>134</v>
      </c>
      <c r="O9409">
        <v>149</v>
      </c>
    </row>
    <row r="9410" spans="1:15" x14ac:dyDescent="0.3">
      <c r="A9410" t="s">
        <v>14</v>
      </c>
      <c r="B9410">
        <v>1</v>
      </c>
      <c r="C9410">
        <v>1</v>
      </c>
      <c r="D9410">
        <v>1</v>
      </c>
      <c r="E9410" t="s">
        <v>9134</v>
      </c>
      <c r="F9410" t="s">
        <v>9141</v>
      </c>
      <c r="G9410" t="s">
        <v>14</v>
      </c>
      <c r="H9410" t="s">
        <v>9142</v>
      </c>
      <c r="I9410" t="s">
        <v>22</v>
      </c>
      <c r="M9410">
        <v>2093</v>
      </c>
      <c r="N9410">
        <v>195</v>
      </c>
      <c r="O9410">
        <v>202</v>
      </c>
    </row>
    <row r="9411" spans="1:15" x14ac:dyDescent="0.3">
      <c r="A9411" t="s">
        <v>23</v>
      </c>
      <c r="B9411">
        <v>1</v>
      </c>
      <c r="C9411">
        <v>1</v>
      </c>
      <c r="D9411">
        <v>1</v>
      </c>
      <c r="E9411" t="s">
        <v>9134</v>
      </c>
      <c r="F9411" t="s">
        <v>9156</v>
      </c>
      <c r="G9411" t="s">
        <v>23</v>
      </c>
      <c r="H9411" t="s">
        <v>9157</v>
      </c>
      <c r="I9411" t="s">
        <v>35</v>
      </c>
      <c r="J9411" t="s">
        <v>453</v>
      </c>
      <c r="K9411" t="s">
        <v>117</v>
      </c>
      <c r="M9411">
        <v>2093</v>
      </c>
      <c r="N9411">
        <v>220</v>
      </c>
      <c r="O9411">
        <v>233</v>
      </c>
    </row>
    <row r="9412" spans="1:15" x14ac:dyDescent="0.3">
      <c r="A9412" t="s">
        <v>14</v>
      </c>
      <c r="B9412">
        <v>1</v>
      </c>
      <c r="C9412">
        <v>1</v>
      </c>
      <c r="D9412">
        <v>1</v>
      </c>
      <c r="E9412" t="s">
        <v>9134</v>
      </c>
      <c r="F9412" t="s">
        <v>9153</v>
      </c>
      <c r="G9412" t="s">
        <v>14</v>
      </c>
      <c r="H9412" t="s">
        <v>9154</v>
      </c>
      <c r="I9412" t="s">
        <v>22</v>
      </c>
      <c r="M9412">
        <v>2093</v>
      </c>
      <c r="N9412">
        <v>293</v>
      </c>
      <c r="O9412">
        <v>301</v>
      </c>
    </row>
    <row r="9413" spans="1:15" x14ac:dyDescent="0.3">
      <c r="A9413" t="s">
        <v>14</v>
      </c>
      <c r="B9413">
        <v>1</v>
      </c>
      <c r="C9413">
        <v>1</v>
      </c>
      <c r="D9413">
        <v>1</v>
      </c>
      <c r="E9413" t="s">
        <v>9134</v>
      </c>
      <c r="F9413" t="s">
        <v>9146</v>
      </c>
      <c r="G9413" t="s">
        <v>14</v>
      </c>
      <c r="H9413" t="s">
        <v>9148</v>
      </c>
      <c r="I9413" t="s">
        <v>31</v>
      </c>
      <c r="J9413" t="s">
        <v>32</v>
      </c>
      <c r="M9413">
        <v>2093</v>
      </c>
      <c r="N9413">
        <v>323</v>
      </c>
      <c r="O9413">
        <v>330</v>
      </c>
    </row>
    <row r="9414" spans="1:15" x14ac:dyDescent="0.3">
      <c r="E9414" t="s">
        <v>9134</v>
      </c>
      <c r="F9414" t="s">
        <v>9146</v>
      </c>
      <c r="G9414" t="s">
        <v>17</v>
      </c>
      <c r="H9414" t="s">
        <v>9148</v>
      </c>
      <c r="I9414" t="s">
        <v>26</v>
      </c>
      <c r="M9414">
        <v>2093</v>
      </c>
      <c r="N9414">
        <v>323</v>
      </c>
      <c r="O9414">
        <v>330</v>
      </c>
    </row>
    <row r="9415" spans="1:15" x14ac:dyDescent="0.3">
      <c r="A9415" t="s">
        <v>237</v>
      </c>
      <c r="B9415">
        <v>0</v>
      </c>
      <c r="C9415">
        <v>0</v>
      </c>
      <c r="D9415">
        <v>0</v>
      </c>
      <c r="E9415" t="s">
        <v>9134</v>
      </c>
      <c r="F9415" t="s">
        <v>9151</v>
      </c>
      <c r="G9415" t="s">
        <v>14</v>
      </c>
      <c r="H9415" t="s">
        <v>9152</v>
      </c>
      <c r="I9415" t="s">
        <v>26</v>
      </c>
      <c r="M9415">
        <v>2093</v>
      </c>
      <c r="N9415">
        <v>457</v>
      </c>
      <c r="O9415">
        <v>463</v>
      </c>
    </row>
    <row r="9416" spans="1:15" x14ac:dyDescent="0.3">
      <c r="A9416" t="s">
        <v>14</v>
      </c>
      <c r="B9416">
        <v>1</v>
      </c>
      <c r="C9416">
        <v>1</v>
      </c>
      <c r="D9416">
        <v>1</v>
      </c>
      <c r="E9416" t="s">
        <v>9134</v>
      </c>
      <c r="F9416" t="s">
        <v>9153</v>
      </c>
      <c r="G9416" t="s">
        <v>14</v>
      </c>
      <c r="H9416" t="s">
        <v>9155</v>
      </c>
      <c r="I9416" t="s">
        <v>22</v>
      </c>
      <c r="M9416">
        <v>2093</v>
      </c>
      <c r="N9416">
        <v>476</v>
      </c>
      <c r="O9416">
        <v>484</v>
      </c>
    </row>
    <row r="9417" spans="1:15" x14ac:dyDescent="0.3">
      <c r="A9417" t="s">
        <v>14</v>
      </c>
      <c r="B9417">
        <v>1</v>
      </c>
      <c r="C9417">
        <v>1</v>
      </c>
      <c r="D9417">
        <v>1</v>
      </c>
      <c r="E9417" t="s">
        <v>9134</v>
      </c>
      <c r="F9417" t="s">
        <v>9146</v>
      </c>
      <c r="G9417" t="s">
        <v>14</v>
      </c>
      <c r="H9417" t="s">
        <v>9147</v>
      </c>
      <c r="I9417" t="s">
        <v>35</v>
      </c>
      <c r="J9417" t="s">
        <v>32</v>
      </c>
      <c r="M9417">
        <v>2093</v>
      </c>
      <c r="N9417">
        <v>495</v>
      </c>
      <c r="O9417">
        <v>502</v>
      </c>
    </row>
    <row r="9418" spans="1:15" x14ac:dyDescent="0.3">
      <c r="A9418" t="s">
        <v>14</v>
      </c>
      <c r="B9418">
        <v>1</v>
      </c>
      <c r="C9418">
        <v>1</v>
      </c>
      <c r="D9418">
        <v>1</v>
      </c>
      <c r="E9418" t="s">
        <v>9158</v>
      </c>
      <c r="F9418" t="s">
        <v>8894</v>
      </c>
      <c r="G9418" t="s">
        <v>14</v>
      </c>
      <c r="H9418" t="s">
        <v>9162</v>
      </c>
      <c r="I9418" t="s">
        <v>35</v>
      </c>
      <c r="J9418" t="s">
        <v>32</v>
      </c>
      <c r="M9418">
        <v>2094</v>
      </c>
      <c r="N9418">
        <v>0</v>
      </c>
      <c r="O9418">
        <v>4</v>
      </c>
    </row>
    <row r="9419" spans="1:15" x14ac:dyDescent="0.3">
      <c r="A9419" t="s">
        <v>14</v>
      </c>
      <c r="B9419">
        <v>1</v>
      </c>
      <c r="C9419">
        <v>1</v>
      </c>
      <c r="D9419">
        <v>1</v>
      </c>
      <c r="E9419" t="s">
        <v>9158</v>
      </c>
      <c r="F9419" t="s">
        <v>9163</v>
      </c>
      <c r="G9419" t="s">
        <v>14</v>
      </c>
      <c r="H9419" t="s">
        <v>9164</v>
      </c>
      <c r="I9419" t="s">
        <v>19</v>
      </c>
      <c r="M9419">
        <v>2094</v>
      </c>
      <c r="N9419">
        <v>17</v>
      </c>
      <c r="O9419">
        <v>23</v>
      </c>
    </row>
    <row r="9420" spans="1:15" x14ac:dyDescent="0.3">
      <c r="A9420" t="s">
        <v>23</v>
      </c>
      <c r="B9420">
        <v>1</v>
      </c>
      <c r="C9420">
        <v>1</v>
      </c>
      <c r="D9420">
        <v>1</v>
      </c>
      <c r="E9420" t="s">
        <v>9158</v>
      </c>
      <c r="F9420" t="s">
        <v>9163</v>
      </c>
      <c r="G9420" t="s">
        <v>23</v>
      </c>
      <c r="H9420" t="s">
        <v>9164</v>
      </c>
      <c r="I9420" t="s">
        <v>26</v>
      </c>
      <c r="M9420">
        <v>2094</v>
      </c>
      <c r="N9420">
        <v>17</v>
      </c>
      <c r="O9420">
        <v>23</v>
      </c>
    </row>
    <row r="9421" spans="1:15" x14ac:dyDescent="0.3">
      <c r="A9421" t="s">
        <v>14</v>
      </c>
      <c r="B9421">
        <v>1</v>
      </c>
      <c r="C9421">
        <v>1</v>
      </c>
      <c r="D9421">
        <v>1</v>
      </c>
      <c r="E9421" t="s">
        <v>9158</v>
      </c>
      <c r="F9421" t="s">
        <v>8961</v>
      </c>
      <c r="G9421" t="s">
        <v>14</v>
      </c>
      <c r="H9421" t="s">
        <v>9159</v>
      </c>
      <c r="I9421" t="s">
        <v>31</v>
      </c>
      <c r="J9421" t="s">
        <v>32</v>
      </c>
      <c r="M9421">
        <v>2094</v>
      </c>
      <c r="N9421">
        <v>103</v>
      </c>
      <c r="O9421">
        <v>112</v>
      </c>
    </row>
    <row r="9422" spans="1:15" x14ac:dyDescent="0.3">
      <c r="A9422" t="s">
        <v>14</v>
      </c>
      <c r="B9422">
        <v>0</v>
      </c>
      <c r="C9422">
        <v>1</v>
      </c>
      <c r="D9422" t="s">
        <v>14</v>
      </c>
      <c r="E9422" t="s">
        <v>9158</v>
      </c>
      <c r="F9422" t="s">
        <v>8961</v>
      </c>
      <c r="G9422" t="s">
        <v>17</v>
      </c>
      <c r="H9422" t="s">
        <v>9159</v>
      </c>
      <c r="I9422" t="s">
        <v>26</v>
      </c>
      <c r="M9422">
        <v>2094</v>
      </c>
      <c r="N9422">
        <v>103</v>
      </c>
      <c r="O9422">
        <v>112</v>
      </c>
    </row>
    <row r="9423" spans="1:15" x14ac:dyDescent="0.3">
      <c r="A9423" t="s">
        <v>14</v>
      </c>
      <c r="B9423">
        <v>1</v>
      </c>
      <c r="C9423">
        <v>1</v>
      </c>
      <c r="D9423">
        <v>1</v>
      </c>
      <c r="E9423" t="s">
        <v>9158</v>
      </c>
      <c r="F9423" t="s">
        <v>9163</v>
      </c>
      <c r="G9423" t="s">
        <v>14</v>
      </c>
      <c r="H9423" t="s">
        <v>9168</v>
      </c>
      <c r="I9423" t="s">
        <v>22</v>
      </c>
      <c r="M9423">
        <v>2094</v>
      </c>
      <c r="N9423">
        <v>196</v>
      </c>
      <c r="O9423">
        <v>202</v>
      </c>
    </row>
    <row r="9424" spans="1:15" x14ac:dyDescent="0.3">
      <c r="A9424" t="s">
        <v>14</v>
      </c>
      <c r="B9424">
        <v>1</v>
      </c>
      <c r="C9424">
        <v>1</v>
      </c>
      <c r="D9424">
        <v>1</v>
      </c>
      <c r="E9424" t="s">
        <v>9158</v>
      </c>
      <c r="F9424" t="s">
        <v>9166</v>
      </c>
      <c r="G9424" t="s">
        <v>14</v>
      </c>
      <c r="H9424" t="s">
        <v>9167</v>
      </c>
      <c r="I9424" t="s">
        <v>35</v>
      </c>
      <c r="J9424" t="s">
        <v>32</v>
      </c>
      <c r="M9424">
        <v>2094</v>
      </c>
      <c r="N9424">
        <v>215</v>
      </c>
      <c r="O9424">
        <v>219</v>
      </c>
    </row>
    <row r="9425" spans="1:15" x14ac:dyDescent="0.3">
      <c r="A9425" t="s">
        <v>23</v>
      </c>
      <c r="B9425">
        <v>1</v>
      </c>
      <c r="C9425">
        <v>1</v>
      </c>
      <c r="D9425">
        <v>1</v>
      </c>
      <c r="E9425" t="s">
        <v>9158</v>
      </c>
      <c r="F9425" t="s">
        <v>1755</v>
      </c>
      <c r="G9425" t="s">
        <v>23</v>
      </c>
      <c r="H9425" t="s">
        <v>9160</v>
      </c>
      <c r="I9425" t="s">
        <v>35</v>
      </c>
      <c r="J9425" t="s">
        <v>112</v>
      </c>
      <c r="M9425">
        <v>2094</v>
      </c>
      <c r="N9425">
        <v>230</v>
      </c>
      <c r="O9425">
        <v>240</v>
      </c>
    </row>
    <row r="9426" spans="1:15" x14ac:dyDescent="0.3">
      <c r="A9426" t="s">
        <v>14</v>
      </c>
      <c r="B9426">
        <v>1</v>
      </c>
      <c r="C9426">
        <v>1</v>
      </c>
      <c r="D9426">
        <v>1</v>
      </c>
      <c r="E9426" t="s">
        <v>9158</v>
      </c>
      <c r="F9426" t="s">
        <v>9163</v>
      </c>
      <c r="G9426" t="s">
        <v>14</v>
      </c>
      <c r="H9426" t="s">
        <v>9165</v>
      </c>
      <c r="I9426" t="s">
        <v>22</v>
      </c>
      <c r="M9426">
        <v>2094</v>
      </c>
      <c r="N9426">
        <v>316</v>
      </c>
      <c r="O9426">
        <v>322</v>
      </c>
    </row>
    <row r="9427" spans="1:15" x14ac:dyDescent="0.3">
      <c r="A9427" t="s">
        <v>14</v>
      </c>
      <c r="B9427">
        <v>1</v>
      </c>
      <c r="C9427">
        <v>1</v>
      </c>
      <c r="D9427">
        <v>1</v>
      </c>
      <c r="E9427" t="s">
        <v>9158</v>
      </c>
      <c r="F9427" t="s">
        <v>2132</v>
      </c>
      <c r="G9427" t="s">
        <v>14</v>
      </c>
      <c r="H9427" t="s">
        <v>9169</v>
      </c>
      <c r="I9427" t="s">
        <v>35</v>
      </c>
      <c r="J9427" t="s">
        <v>32</v>
      </c>
      <c r="M9427">
        <v>2094</v>
      </c>
      <c r="N9427">
        <v>333</v>
      </c>
      <c r="O9427">
        <v>338</v>
      </c>
    </row>
    <row r="9428" spans="1:15" x14ac:dyDescent="0.3">
      <c r="A9428" t="s">
        <v>23</v>
      </c>
      <c r="B9428">
        <v>1</v>
      </c>
      <c r="C9428">
        <v>1</v>
      </c>
      <c r="D9428">
        <v>1</v>
      </c>
      <c r="E9428" t="s">
        <v>9158</v>
      </c>
      <c r="F9428" t="s">
        <v>1830</v>
      </c>
      <c r="G9428" t="s">
        <v>23</v>
      </c>
      <c r="H9428" t="s">
        <v>9161</v>
      </c>
      <c r="I9428" t="s">
        <v>22</v>
      </c>
      <c r="M9428">
        <v>2094</v>
      </c>
      <c r="N9428">
        <v>387</v>
      </c>
      <c r="O9428">
        <v>392</v>
      </c>
    </row>
    <row r="9429" spans="1:15" x14ac:dyDescent="0.3">
      <c r="E9429" t="s">
        <v>9158</v>
      </c>
      <c r="F9429" t="s">
        <v>1830</v>
      </c>
      <c r="G9429" t="s">
        <v>14</v>
      </c>
      <c r="H9429" t="s">
        <v>9161</v>
      </c>
      <c r="I9429" t="s">
        <v>52</v>
      </c>
      <c r="J9429" t="s">
        <v>32</v>
      </c>
      <c r="M9429">
        <v>2094</v>
      </c>
      <c r="N9429">
        <v>387</v>
      </c>
      <c r="O9429">
        <v>392</v>
      </c>
    </row>
    <row r="9430" spans="1:15" x14ac:dyDescent="0.3">
      <c r="A9430" t="s">
        <v>23</v>
      </c>
      <c r="B9430">
        <v>1</v>
      </c>
      <c r="C9430">
        <v>1</v>
      </c>
      <c r="D9430">
        <v>1</v>
      </c>
      <c r="E9430" t="s">
        <v>9170</v>
      </c>
      <c r="F9430" t="s">
        <v>9178</v>
      </c>
      <c r="G9430" t="s">
        <v>23</v>
      </c>
      <c r="H9430" t="s">
        <v>9179</v>
      </c>
      <c r="I9430" t="s">
        <v>22</v>
      </c>
      <c r="M9430">
        <v>2095</v>
      </c>
      <c r="N9430">
        <v>35</v>
      </c>
      <c r="O9430">
        <v>52</v>
      </c>
    </row>
    <row r="9431" spans="1:15" x14ac:dyDescent="0.3">
      <c r="E9431" t="s">
        <v>9170</v>
      </c>
      <c r="F9431" t="s">
        <v>9173</v>
      </c>
      <c r="G9431" t="s">
        <v>14</v>
      </c>
      <c r="H9431" t="s">
        <v>9174</v>
      </c>
      <c r="I9431" t="s">
        <v>69</v>
      </c>
      <c r="J9431" t="s">
        <v>1017</v>
      </c>
      <c r="K9431" t="s">
        <v>43</v>
      </c>
      <c r="M9431">
        <v>2095</v>
      </c>
      <c r="N9431">
        <v>41</v>
      </c>
      <c r="O9431">
        <v>52</v>
      </c>
    </row>
    <row r="9432" spans="1:15" x14ac:dyDescent="0.3">
      <c r="A9432" t="s">
        <v>14</v>
      </c>
      <c r="B9432">
        <v>1</v>
      </c>
      <c r="C9432">
        <v>1</v>
      </c>
      <c r="D9432">
        <v>1</v>
      </c>
      <c r="E9432" t="s">
        <v>9170</v>
      </c>
      <c r="F9432" t="s">
        <v>9185</v>
      </c>
      <c r="G9432" t="s">
        <v>14</v>
      </c>
      <c r="H9432" t="s">
        <v>9186</v>
      </c>
      <c r="I9432" t="s">
        <v>22</v>
      </c>
      <c r="M9432">
        <v>2095</v>
      </c>
      <c r="N9432">
        <v>54</v>
      </c>
      <c r="O9432">
        <v>71</v>
      </c>
    </row>
    <row r="9433" spans="1:15" x14ac:dyDescent="0.3">
      <c r="A9433" t="s">
        <v>14</v>
      </c>
      <c r="B9433">
        <v>1</v>
      </c>
      <c r="C9433">
        <v>1</v>
      </c>
      <c r="D9433">
        <v>1</v>
      </c>
      <c r="E9433" t="s">
        <v>9170</v>
      </c>
      <c r="F9433" t="s">
        <v>9171</v>
      </c>
      <c r="G9433" t="s">
        <v>14</v>
      </c>
      <c r="H9433" t="s">
        <v>9172</v>
      </c>
      <c r="I9433" t="s">
        <v>35</v>
      </c>
      <c r="J9433" t="s">
        <v>46</v>
      </c>
      <c r="K9433" t="s">
        <v>47</v>
      </c>
      <c r="L9433" t="s">
        <v>43</v>
      </c>
      <c r="M9433">
        <v>2095</v>
      </c>
      <c r="N9433">
        <v>119</v>
      </c>
      <c r="O9433">
        <v>143</v>
      </c>
    </row>
    <row r="9434" spans="1:15" x14ac:dyDescent="0.3">
      <c r="A9434" t="s">
        <v>14</v>
      </c>
      <c r="B9434">
        <v>0</v>
      </c>
      <c r="C9434">
        <v>1</v>
      </c>
      <c r="D9434" t="s">
        <v>14</v>
      </c>
      <c r="E9434" t="s">
        <v>9170</v>
      </c>
      <c r="F9434" t="s">
        <v>9183</v>
      </c>
      <c r="G9434" t="s">
        <v>23</v>
      </c>
      <c r="H9434" t="s">
        <v>9184</v>
      </c>
      <c r="I9434" t="s">
        <v>26</v>
      </c>
      <c r="M9434">
        <v>2095</v>
      </c>
      <c r="N9434">
        <v>271</v>
      </c>
      <c r="O9434">
        <v>277</v>
      </c>
    </row>
    <row r="9435" spans="1:15" x14ac:dyDescent="0.3">
      <c r="E9435" t="s">
        <v>9170</v>
      </c>
      <c r="F9435" t="s">
        <v>9183</v>
      </c>
      <c r="G9435" t="s">
        <v>14</v>
      </c>
      <c r="H9435" t="s">
        <v>9184</v>
      </c>
      <c r="I9435" t="s">
        <v>19</v>
      </c>
      <c r="M9435">
        <v>2095</v>
      </c>
      <c r="N9435">
        <v>271</v>
      </c>
      <c r="O9435">
        <v>277</v>
      </c>
    </row>
    <row r="9436" spans="1:15" x14ac:dyDescent="0.3">
      <c r="A9436" t="s">
        <v>14</v>
      </c>
      <c r="B9436">
        <v>1</v>
      </c>
      <c r="C9436">
        <v>1</v>
      </c>
      <c r="D9436">
        <v>1</v>
      </c>
      <c r="E9436" t="s">
        <v>9170</v>
      </c>
      <c r="F9436" t="s">
        <v>9175</v>
      </c>
      <c r="G9436" t="s">
        <v>14</v>
      </c>
      <c r="H9436" t="s">
        <v>9176</v>
      </c>
      <c r="I9436" t="s">
        <v>35</v>
      </c>
      <c r="J9436" t="s">
        <v>46</v>
      </c>
      <c r="K9436" t="s">
        <v>47</v>
      </c>
      <c r="L9436" t="s">
        <v>43</v>
      </c>
      <c r="M9436">
        <v>2095</v>
      </c>
      <c r="N9436">
        <v>307</v>
      </c>
      <c r="O9436">
        <v>319</v>
      </c>
    </row>
    <row r="9437" spans="1:15" x14ac:dyDescent="0.3">
      <c r="A9437" t="s">
        <v>23</v>
      </c>
      <c r="B9437">
        <v>1</v>
      </c>
      <c r="C9437">
        <v>1</v>
      </c>
      <c r="D9437">
        <v>1</v>
      </c>
      <c r="E9437" t="s">
        <v>9170</v>
      </c>
      <c r="F9437" t="s">
        <v>9178</v>
      </c>
      <c r="G9437" t="s">
        <v>23</v>
      </c>
      <c r="H9437" t="s">
        <v>9180</v>
      </c>
      <c r="I9437" t="s">
        <v>22</v>
      </c>
      <c r="M9437">
        <v>2095</v>
      </c>
      <c r="N9437">
        <v>486</v>
      </c>
      <c r="O9437">
        <v>503</v>
      </c>
    </row>
    <row r="9438" spans="1:15" x14ac:dyDescent="0.3">
      <c r="E9438" t="s">
        <v>9170</v>
      </c>
      <c r="F9438" t="s">
        <v>9173</v>
      </c>
      <c r="G9438" t="s">
        <v>14</v>
      </c>
      <c r="H9438" t="s">
        <v>9177</v>
      </c>
      <c r="I9438" t="s">
        <v>69</v>
      </c>
      <c r="J9438" t="s">
        <v>1017</v>
      </c>
      <c r="K9438" t="s">
        <v>43</v>
      </c>
      <c r="M9438">
        <v>2095</v>
      </c>
      <c r="N9438">
        <v>492</v>
      </c>
      <c r="O9438">
        <v>503</v>
      </c>
    </row>
    <row r="9439" spans="1:15" x14ac:dyDescent="0.3">
      <c r="A9439" t="s">
        <v>14</v>
      </c>
      <c r="B9439">
        <v>1</v>
      </c>
      <c r="C9439">
        <v>1</v>
      </c>
      <c r="D9439">
        <v>1</v>
      </c>
      <c r="E9439" t="s">
        <v>9170</v>
      </c>
      <c r="F9439" t="s">
        <v>9185</v>
      </c>
      <c r="G9439" t="s">
        <v>14</v>
      </c>
      <c r="H9439" t="s">
        <v>9187</v>
      </c>
      <c r="I9439" t="s">
        <v>22</v>
      </c>
      <c r="M9439">
        <v>2095</v>
      </c>
      <c r="N9439">
        <v>514</v>
      </c>
      <c r="O9439">
        <v>531</v>
      </c>
    </row>
    <row r="9440" spans="1:15" x14ac:dyDescent="0.3">
      <c r="E9440" t="s">
        <v>9170</v>
      </c>
      <c r="F9440" t="s">
        <v>9181</v>
      </c>
      <c r="G9440" t="s">
        <v>14</v>
      </c>
      <c r="H9440" t="s">
        <v>9182</v>
      </c>
      <c r="I9440" t="s">
        <v>22</v>
      </c>
      <c r="M9440">
        <v>2095</v>
      </c>
      <c r="N9440">
        <v>569</v>
      </c>
      <c r="O9440">
        <v>580</v>
      </c>
    </row>
    <row r="9441" spans="1:15" x14ac:dyDescent="0.3">
      <c r="E9441" t="s">
        <v>9188</v>
      </c>
      <c r="F9441" t="s">
        <v>1830</v>
      </c>
      <c r="G9441" t="s">
        <v>14</v>
      </c>
      <c r="H9441" t="s">
        <v>9195</v>
      </c>
      <c r="I9441" t="s">
        <v>52</v>
      </c>
      <c r="J9441" t="s">
        <v>32</v>
      </c>
      <c r="M9441">
        <v>2096</v>
      </c>
      <c r="N9441">
        <v>2</v>
      </c>
      <c r="O9441">
        <v>7</v>
      </c>
    </row>
    <row r="9442" spans="1:15" x14ac:dyDescent="0.3">
      <c r="A9442" t="s">
        <v>23</v>
      </c>
      <c r="B9442">
        <v>1</v>
      </c>
      <c r="C9442">
        <v>1</v>
      </c>
      <c r="D9442">
        <v>1</v>
      </c>
      <c r="E9442" t="s">
        <v>9188</v>
      </c>
      <c r="F9442" t="s">
        <v>1830</v>
      </c>
      <c r="G9442" t="s">
        <v>23</v>
      </c>
      <c r="H9442" t="s">
        <v>9195</v>
      </c>
      <c r="I9442" t="s">
        <v>22</v>
      </c>
      <c r="M9442">
        <v>2096</v>
      </c>
      <c r="N9442">
        <v>2</v>
      </c>
      <c r="O9442">
        <v>7</v>
      </c>
    </row>
    <row r="9443" spans="1:15" x14ac:dyDescent="0.3">
      <c r="A9443" t="s">
        <v>14</v>
      </c>
      <c r="B9443">
        <v>1</v>
      </c>
      <c r="C9443">
        <v>1</v>
      </c>
      <c r="D9443">
        <v>1</v>
      </c>
      <c r="E9443" t="s">
        <v>9188</v>
      </c>
      <c r="F9443" t="s">
        <v>7673</v>
      </c>
      <c r="G9443" t="s">
        <v>14</v>
      </c>
      <c r="H9443" t="s">
        <v>9206</v>
      </c>
      <c r="I9443" t="s">
        <v>22</v>
      </c>
      <c r="M9443">
        <v>2096</v>
      </c>
      <c r="N9443">
        <v>29</v>
      </c>
      <c r="O9443">
        <v>34</v>
      </c>
    </row>
    <row r="9444" spans="1:15" x14ac:dyDescent="0.3">
      <c r="A9444" t="s">
        <v>14</v>
      </c>
      <c r="B9444">
        <v>1</v>
      </c>
      <c r="C9444">
        <v>1</v>
      </c>
      <c r="D9444">
        <v>1</v>
      </c>
      <c r="E9444" t="s">
        <v>9188</v>
      </c>
      <c r="F9444" t="s">
        <v>9204</v>
      </c>
      <c r="G9444" t="s">
        <v>14</v>
      </c>
      <c r="H9444" t="s">
        <v>9205</v>
      </c>
      <c r="I9444" t="s">
        <v>35</v>
      </c>
      <c r="J9444" t="s">
        <v>32</v>
      </c>
      <c r="M9444">
        <v>2096</v>
      </c>
      <c r="N9444">
        <v>112</v>
      </c>
      <c r="O9444">
        <v>116</v>
      </c>
    </row>
    <row r="9445" spans="1:15" x14ac:dyDescent="0.3">
      <c r="A9445" t="s">
        <v>14</v>
      </c>
      <c r="B9445">
        <v>0</v>
      </c>
      <c r="C9445">
        <v>1</v>
      </c>
      <c r="D9445" t="s">
        <v>14</v>
      </c>
      <c r="E9445" t="s">
        <v>9188</v>
      </c>
      <c r="F9445" t="s">
        <v>2571</v>
      </c>
      <c r="G9445" t="s">
        <v>17</v>
      </c>
      <c r="H9445" t="s">
        <v>9197</v>
      </c>
      <c r="I9445" t="s">
        <v>26</v>
      </c>
      <c r="M9445">
        <v>2096</v>
      </c>
      <c r="N9445">
        <v>186</v>
      </c>
      <c r="O9445">
        <v>191</v>
      </c>
    </row>
    <row r="9446" spans="1:15" x14ac:dyDescent="0.3">
      <c r="A9446" t="s">
        <v>14</v>
      </c>
      <c r="B9446">
        <v>1</v>
      </c>
      <c r="C9446">
        <v>1</v>
      </c>
      <c r="D9446">
        <v>1</v>
      </c>
      <c r="E9446" t="s">
        <v>9188</v>
      </c>
      <c r="F9446" t="s">
        <v>2571</v>
      </c>
      <c r="G9446" t="s">
        <v>14</v>
      </c>
      <c r="H9446" t="s">
        <v>9197</v>
      </c>
      <c r="I9446" t="s">
        <v>31</v>
      </c>
      <c r="J9446" t="s">
        <v>32</v>
      </c>
      <c r="M9446">
        <v>2096</v>
      </c>
      <c r="N9446">
        <v>186</v>
      </c>
      <c r="O9446">
        <v>191</v>
      </c>
    </row>
    <row r="9447" spans="1:15" x14ac:dyDescent="0.3">
      <c r="A9447" t="s">
        <v>237</v>
      </c>
      <c r="B9447">
        <v>0</v>
      </c>
      <c r="E9447" t="s">
        <v>9188</v>
      </c>
      <c r="F9447" t="s">
        <v>9199</v>
      </c>
      <c r="G9447" t="s">
        <v>17</v>
      </c>
      <c r="H9447" t="s">
        <v>9200</v>
      </c>
      <c r="I9447" t="s">
        <v>26</v>
      </c>
      <c r="M9447">
        <v>2096</v>
      </c>
      <c r="N9447">
        <v>280</v>
      </c>
      <c r="O9447">
        <v>289</v>
      </c>
    </row>
    <row r="9448" spans="1:15" x14ac:dyDescent="0.3">
      <c r="A9448" t="s">
        <v>1277</v>
      </c>
      <c r="B9448">
        <v>0</v>
      </c>
      <c r="C9448">
        <v>1</v>
      </c>
      <c r="D9448" t="s">
        <v>1277</v>
      </c>
      <c r="E9448" t="s">
        <v>9188</v>
      </c>
      <c r="F9448" t="s">
        <v>9193</v>
      </c>
      <c r="G9448" t="s">
        <v>14</v>
      </c>
      <c r="H9448" t="s">
        <v>9194</v>
      </c>
      <c r="I9448" t="s">
        <v>41</v>
      </c>
      <c r="J9448" t="s">
        <v>597</v>
      </c>
      <c r="M9448">
        <v>2096</v>
      </c>
      <c r="N9448">
        <v>284</v>
      </c>
      <c r="O9448">
        <v>289</v>
      </c>
    </row>
    <row r="9449" spans="1:15" x14ac:dyDescent="0.3">
      <c r="E9449" t="s">
        <v>9188</v>
      </c>
      <c r="F9449" t="s">
        <v>2899</v>
      </c>
      <c r="G9449" t="s">
        <v>51</v>
      </c>
      <c r="H9449" t="s">
        <v>9201</v>
      </c>
      <c r="I9449" t="s">
        <v>52</v>
      </c>
      <c r="J9449" t="s">
        <v>60</v>
      </c>
      <c r="M9449">
        <v>2096</v>
      </c>
      <c r="N9449">
        <v>377</v>
      </c>
      <c r="O9449">
        <v>384</v>
      </c>
    </row>
    <row r="9450" spans="1:15" x14ac:dyDescent="0.3">
      <c r="A9450" t="s">
        <v>14</v>
      </c>
      <c r="B9450">
        <v>1</v>
      </c>
      <c r="C9450">
        <v>1</v>
      </c>
      <c r="D9450">
        <v>1</v>
      </c>
      <c r="E9450" t="s">
        <v>9188</v>
      </c>
      <c r="F9450" t="s">
        <v>9189</v>
      </c>
      <c r="G9450" t="s">
        <v>14</v>
      </c>
      <c r="H9450" t="s">
        <v>9190</v>
      </c>
      <c r="I9450" t="s">
        <v>22</v>
      </c>
      <c r="M9450">
        <v>2096</v>
      </c>
      <c r="N9450">
        <v>453</v>
      </c>
      <c r="O9450">
        <v>461</v>
      </c>
    </row>
    <row r="9451" spans="1:15" x14ac:dyDescent="0.3">
      <c r="A9451" t="s">
        <v>14</v>
      </c>
      <c r="B9451">
        <v>1</v>
      </c>
      <c r="C9451">
        <v>1</v>
      </c>
      <c r="D9451">
        <v>1</v>
      </c>
      <c r="E9451" t="s">
        <v>9188</v>
      </c>
      <c r="F9451" t="s">
        <v>9202</v>
      </c>
      <c r="G9451" t="s">
        <v>14</v>
      </c>
      <c r="H9451" t="s">
        <v>9203</v>
      </c>
      <c r="I9451" t="s">
        <v>19</v>
      </c>
      <c r="M9451">
        <v>2096</v>
      </c>
      <c r="N9451">
        <v>467</v>
      </c>
      <c r="O9451">
        <v>475</v>
      </c>
    </row>
    <row r="9452" spans="1:15" x14ac:dyDescent="0.3">
      <c r="E9452" t="s">
        <v>9188</v>
      </c>
      <c r="F9452" t="s">
        <v>9202</v>
      </c>
      <c r="G9452" t="s">
        <v>23</v>
      </c>
      <c r="H9452" t="s">
        <v>9203</v>
      </c>
      <c r="I9452" t="s">
        <v>26</v>
      </c>
      <c r="M9452">
        <v>2096</v>
      </c>
      <c r="N9452">
        <v>467</v>
      </c>
      <c r="O9452">
        <v>475</v>
      </c>
    </row>
    <row r="9453" spans="1:15" x14ac:dyDescent="0.3">
      <c r="A9453" t="s">
        <v>14</v>
      </c>
      <c r="B9453">
        <v>0</v>
      </c>
      <c r="C9453">
        <v>1</v>
      </c>
      <c r="D9453" t="s">
        <v>14</v>
      </c>
      <c r="E9453" t="s">
        <v>9188</v>
      </c>
      <c r="F9453" t="s">
        <v>9191</v>
      </c>
      <c r="G9453" t="s">
        <v>23</v>
      </c>
      <c r="H9453" t="s">
        <v>9192</v>
      </c>
      <c r="I9453" t="s">
        <v>26</v>
      </c>
      <c r="M9453">
        <v>2096</v>
      </c>
      <c r="N9453">
        <v>477</v>
      </c>
      <c r="O9453">
        <v>479</v>
      </c>
    </row>
    <row r="9454" spans="1:15" x14ac:dyDescent="0.3">
      <c r="E9454" t="s">
        <v>9188</v>
      </c>
      <c r="F9454" t="s">
        <v>9191</v>
      </c>
      <c r="G9454" t="s">
        <v>14</v>
      </c>
      <c r="H9454" t="s">
        <v>9192</v>
      </c>
      <c r="I9454" t="s">
        <v>31</v>
      </c>
      <c r="J9454" t="s">
        <v>32</v>
      </c>
      <c r="M9454">
        <v>2096</v>
      </c>
      <c r="N9454">
        <v>477</v>
      </c>
      <c r="O9454">
        <v>479</v>
      </c>
    </row>
    <row r="9455" spans="1:15" x14ac:dyDescent="0.3">
      <c r="A9455" t="s">
        <v>14</v>
      </c>
      <c r="B9455">
        <v>1</v>
      </c>
      <c r="C9455">
        <v>1</v>
      </c>
      <c r="D9455">
        <v>1</v>
      </c>
      <c r="E9455" t="s">
        <v>9188</v>
      </c>
      <c r="F9455" t="s">
        <v>4684</v>
      </c>
      <c r="G9455" t="s">
        <v>14</v>
      </c>
      <c r="H9455" t="s">
        <v>9198</v>
      </c>
      <c r="I9455" t="s">
        <v>22</v>
      </c>
      <c r="M9455">
        <v>2096</v>
      </c>
      <c r="N9455">
        <v>502</v>
      </c>
      <c r="O9455">
        <v>509</v>
      </c>
    </row>
    <row r="9456" spans="1:15" x14ac:dyDescent="0.3">
      <c r="A9456" t="s">
        <v>14</v>
      </c>
      <c r="B9456">
        <v>1</v>
      </c>
      <c r="C9456">
        <v>1</v>
      </c>
      <c r="D9456">
        <v>1</v>
      </c>
      <c r="E9456" t="s">
        <v>9188</v>
      </c>
      <c r="F9456" t="s">
        <v>7673</v>
      </c>
      <c r="G9456" t="s">
        <v>14</v>
      </c>
      <c r="H9456" t="s">
        <v>9207</v>
      </c>
      <c r="I9456" t="s">
        <v>22</v>
      </c>
      <c r="M9456">
        <v>2096</v>
      </c>
      <c r="N9456">
        <v>560</v>
      </c>
      <c r="O9456">
        <v>565</v>
      </c>
    </row>
    <row r="9457" spans="1:15" x14ac:dyDescent="0.3">
      <c r="A9457" t="s">
        <v>14</v>
      </c>
      <c r="B9457">
        <v>1</v>
      </c>
      <c r="C9457">
        <v>1</v>
      </c>
      <c r="D9457">
        <v>1</v>
      </c>
      <c r="E9457" t="s">
        <v>9188</v>
      </c>
      <c r="F9457" t="s">
        <v>2502</v>
      </c>
      <c r="G9457" t="s">
        <v>14</v>
      </c>
      <c r="H9457" t="s">
        <v>9196</v>
      </c>
      <c r="I9457" t="s">
        <v>35</v>
      </c>
      <c r="J9457" t="s">
        <v>32</v>
      </c>
      <c r="M9457">
        <v>2096</v>
      </c>
      <c r="N9457">
        <v>578</v>
      </c>
      <c r="O9457">
        <v>585</v>
      </c>
    </row>
    <row r="9458" spans="1:15" x14ac:dyDescent="0.3">
      <c r="A9458" t="s">
        <v>14</v>
      </c>
      <c r="B9458">
        <v>1</v>
      </c>
      <c r="C9458">
        <v>1</v>
      </c>
      <c r="D9458">
        <v>1</v>
      </c>
      <c r="E9458" t="s">
        <v>9208</v>
      </c>
      <c r="F9458" t="s">
        <v>9209</v>
      </c>
      <c r="G9458" t="s">
        <v>14</v>
      </c>
      <c r="H9458" t="s">
        <v>9210</v>
      </c>
      <c r="I9458" t="s">
        <v>22</v>
      </c>
      <c r="M9458">
        <v>2097</v>
      </c>
      <c r="N9458">
        <v>15</v>
      </c>
      <c r="O9458">
        <v>27</v>
      </c>
    </row>
    <row r="9459" spans="1:15" x14ac:dyDescent="0.3">
      <c r="E9459" t="s">
        <v>9208</v>
      </c>
      <c r="F9459" t="s">
        <v>9217</v>
      </c>
      <c r="G9459" t="s">
        <v>17</v>
      </c>
      <c r="H9459" t="s">
        <v>9218</v>
      </c>
      <c r="I9459" t="s">
        <v>19</v>
      </c>
      <c r="M9459">
        <v>2097</v>
      </c>
      <c r="N9459">
        <v>111</v>
      </c>
      <c r="O9459">
        <v>128</v>
      </c>
    </row>
    <row r="9460" spans="1:15" x14ac:dyDescent="0.3">
      <c r="A9460" t="s">
        <v>14</v>
      </c>
      <c r="B9460">
        <v>1</v>
      </c>
      <c r="C9460">
        <v>1</v>
      </c>
      <c r="D9460">
        <v>1</v>
      </c>
      <c r="E9460" t="s">
        <v>9208</v>
      </c>
      <c r="F9460" t="s">
        <v>9215</v>
      </c>
      <c r="G9460" t="s">
        <v>14</v>
      </c>
      <c r="H9460" t="s">
        <v>9216</v>
      </c>
      <c r="I9460" t="s">
        <v>35</v>
      </c>
      <c r="J9460" t="s">
        <v>46</v>
      </c>
      <c r="K9460" t="s">
        <v>47</v>
      </c>
      <c r="L9460" t="s">
        <v>43</v>
      </c>
      <c r="M9460">
        <v>2097</v>
      </c>
      <c r="N9460">
        <v>133</v>
      </c>
      <c r="O9460">
        <v>150</v>
      </c>
    </row>
    <row r="9461" spans="1:15" x14ac:dyDescent="0.3">
      <c r="E9461" t="s">
        <v>9208</v>
      </c>
      <c r="F9461" t="s">
        <v>9211</v>
      </c>
      <c r="G9461" t="s">
        <v>17</v>
      </c>
      <c r="H9461" t="s">
        <v>9212</v>
      </c>
      <c r="I9461" t="s">
        <v>19</v>
      </c>
      <c r="M9461">
        <v>2097</v>
      </c>
      <c r="N9461">
        <v>163</v>
      </c>
      <c r="O9461">
        <v>183</v>
      </c>
    </row>
    <row r="9462" spans="1:15" x14ac:dyDescent="0.3">
      <c r="A9462" t="s">
        <v>14</v>
      </c>
      <c r="B9462">
        <v>1</v>
      </c>
      <c r="C9462">
        <v>1</v>
      </c>
      <c r="D9462">
        <v>1</v>
      </c>
      <c r="E9462" t="s">
        <v>9208</v>
      </c>
      <c r="F9462" t="s">
        <v>9213</v>
      </c>
      <c r="G9462" t="s">
        <v>14</v>
      </c>
      <c r="H9462" t="s">
        <v>9214</v>
      </c>
      <c r="I9462" t="s">
        <v>35</v>
      </c>
      <c r="J9462" t="s">
        <v>46</v>
      </c>
      <c r="K9462" t="s">
        <v>47</v>
      </c>
      <c r="L9462" t="s">
        <v>43</v>
      </c>
      <c r="M9462">
        <v>2097</v>
      </c>
      <c r="N9462">
        <v>188</v>
      </c>
      <c r="O9462">
        <v>202</v>
      </c>
    </row>
    <row r="9463" spans="1:15" x14ac:dyDescent="0.3">
      <c r="E9463" t="s">
        <v>9219</v>
      </c>
      <c r="F9463" t="s">
        <v>9220</v>
      </c>
      <c r="G9463" t="s">
        <v>14</v>
      </c>
      <c r="H9463" t="s">
        <v>9221</v>
      </c>
      <c r="I9463" t="s">
        <v>52</v>
      </c>
      <c r="J9463" t="s">
        <v>32</v>
      </c>
      <c r="M9463">
        <v>2100</v>
      </c>
      <c r="N9463">
        <v>40</v>
      </c>
      <c r="O9463">
        <v>48</v>
      </c>
    </row>
    <row r="9464" spans="1:15" x14ac:dyDescent="0.3">
      <c r="A9464" t="s">
        <v>17</v>
      </c>
      <c r="B9464">
        <v>1</v>
      </c>
      <c r="C9464">
        <v>1</v>
      </c>
      <c r="D9464">
        <v>1</v>
      </c>
      <c r="E9464" t="s">
        <v>9219</v>
      </c>
      <c r="F9464" t="s">
        <v>9230</v>
      </c>
      <c r="G9464" t="s">
        <v>17</v>
      </c>
      <c r="H9464" t="s">
        <v>9231</v>
      </c>
      <c r="I9464" t="s">
        <v>22</v>
      </c>
      <c r="M9464">
        <v>2100</v>
      </c>
      <c r="N9464">
        <v>40</v>
      </c>
      <c r="O9464">
        <v>58</v>
      </c>
    </row>
    <row r="9465" spans="1:15" x14ac:dyDescent="0.3">
      <c r="A9465" t="s">
        <v>23</v>
      </c>
      <c r="B9465">
        <v>1</v>
      </c>
      <c r="C9465">
        <v>1</v>
      </c>
      <c r="D9465">
        <v>1</v>
      </c>
      <c r="E9465" t="s">
        <v>9219</v>
      </c>
      <c r="F9465" t="s">
        <v>9226</v>
      </c>
      <c r="G9465" t="s">
        <v>23</v>
      </c>
      <c r="H9465" t="s">
        <v>9227</v>
      </c>
      <c r="I9465" t="s">
        <v>69</v>
      </c>
      <c r="J9465" t="s">
        <v>112</v>
      </c>
      <c r="M9465">
        <v>2100</v>
      </c>
      <c r="N9465">
        <v>51</v>
      </c>
      <c r="O9465">
        <v>58</v>
      </c>
    </row>
    <row r="9466" spans="1:15" x14ac:dyDescent="0.3">
      <c r="A9466" t="s">
        <v>14</v>
      </c>
      <c r="B9466">
        <v>1</v>
      </c>
      <c r="C9466">
        <v>1</v>
      </c>
      <c r="D9466">
        <v>1</v>
      </c>
      <c r="E9466" t="s">
        <v>9219</v>
      </c>
      <c r="F9466" t="s">
        <v>9222</v>
      </c>
      <c r="G9466" t="s">
        <v>14</v>
      </c>
      <c r="H9466" t="s">
        <v>9223</v>
      </c>
      <c r="I9466" t="s">
        <v>35</v>
      </c>
      <c r="J9466" t="s">
        <v>46</v>
      </c>
      <c r="K9466" t="s">
        <v>47</v>
      </c>
      <c r="L9466" t="s">
        <v>43</v>
      </c>
      <c r="M9466">
        <v>2100</v>
      </c>
      <c r="N9466">
        <v>60</v>
      </c>
      <c r="O9466">
        <v>74</v>
      </c>
    </row>
    <row r="9467" spans="1:15" x14ac:dyDescent="0.3">
      <c r="A9467" t="s">
        <v>14</v>
      </c>
      <c r="B9467">
        <v>1</v>
      </c>
      <c r="C9467">
        <v>1</v>
      </c>
      <c r="D9467">
        <v>1</v>
      </c>
      <c r="E9467" t="s">
        <v>9219</v>
      </c>
      <c r="F9467" t="s">
        <v>9228</v>
      </c>
      <c r="G9467" t="s">
        <v>14</v>
      </c>
      <c r="H9467" t="s">
        <v>9229</v>
      </c>
      <c r="I9467" t="s">
        <v>35</v>
      </c>
      <c r="J9467" t="s">
        <v>46</v>
      </c>
      <c r="K9467" t="s">
        <v>47</v>
      </c>
      <c r="L9467" t="s">
        <v>43</v>
      </c>
      <c r="M9467">
        <v>2100</v>
      </c>
      <c r="N9467">
        <v>113</v>
      </c>
      <c r="O9467">
        <v>129</v>
      </c>
    </row>
    <row r="9468" spans="1:15" x14ac:dyDescent="0.3">
      <c r="A9468" t="s">
        <v>14</v>
      </c>
      <c r="B9468">
        <v>1</v>
      </c>
      <c r="C9468">
        <v>1</v>
      </c>
      <c r="D9468">
        <v>1</v>
      </c>
      <c r="E9468" t="s">
        <v>9219</v>
      </c>
      <c r="F9468" t="s">
        <v>9232</v>
      </c>
      <c r="G9468" t="s">
        <v>14</v>
      </c>
      <c r="H9468" t="s">
        <v>9233</v>
      </c>
      <c r="I9468" t="s">
        <v>35</v>
      </c>
      <c r="J9468" t="s">
        <v>46</v>
      </c>
      <c r="K9468" t="s">
        <v>47</v>
      </c>
      <c r="L9468" t="s">
        <v>43</v>
      </c>
      <c r="M9468">
        <v>2100</v>
      </c>
      <c r="N9468">
        <v>135</v>
      </c>
      <c r="O9468">
        <v>150</v>
      </c>
    </row>
    <row r="9469" spans="1:15" x14ac:dyDescent="0.3">
      <c r="E9469" t="s">
        <v>9219</v>
      </c>
      <c r="F9469" t="s">
        <v>339</v>
      </c>
      <c r="G9469" t="s">
        <v>23</v>
      </c>
      <c r="H9469" t="s">
        <v>9234</v>
      </c>
      <c r="I9469" t="s">
        <v>52</v>
      </c>
      <c r="J9469" t="s">
        <v>117</v>
      </c>
      <c r="M9469">
        <v>2100</v>
      </c>
      <c r="N9469">
        <v>197</v>
      </c>
      <c r="O9469">
        <v>202</v>
      </c>
    </row>
    <row r="9470" spans="1:15" x14ac:dyDescent="0.3">
      <c r="A9470" t="s">
        <v>14</v>
      </c>
      <c r="B9470">
        <v>1</v>
      </c>
      <c r="C9470">
        <v>1</v>
      </c>
      <c r="D9470">
        <v>1</v>
      </c>
      <c r="E9470" t="s">
        <v>9219</v>
      </c>
      <c r="F9470" t="s">
        <v>9236</v>
      </c>
      <c r="G9470" t="s">
        <v>14</v>
      </c>
      <c r="H9470" t="s">
        <v>9237</v>
      </c>
      <c r="I9470" t="s">
        <v>35</v>
      </c>
      <c r="J9470" t="s">
        <v>46</v>
      </c>
      <c r="K9470" t="s">
        <v>47</v>
      </c>
      <c r="L9470" t="s">
        <v>43</v>
      </c>
      <c r="M9470">
        <v>2100</v>
      </c>
      <c r="N9470">
        <v>255</v>
      </c>
      <c r="O9470">
        <v>274</v>
      </c>
    </row>
    <row r="9471" spans="1:15" x14ac:dyDescent="0.3">
      <c r="A9471" t="s">
        <v>14</v>
      </c>
      <c r="B9471">
        <v>1</v>
      </c>
      <c r="C9471">
        <v>1</v>
      </c>
      <c r="D9471">
        <v>1</v>
      </c>
      <c r="E9471" t="s">
        <v>9219</v>
      </c>
      <c r="F9471" t="s">
        <v>9224</v>
      </c>
      <c r="G9471" t="s">
        <v>14</v>
      </c>
      <c r="H9471" t="s">
        <v>9225</v>
      </c>
      <c r="I9471" t="s">
        <v>35</v>
      </c>
      <c r="J9471" t="s">
        <v>46</v>
      </c>
      <c r="K9471" t="s">
        <v>47</v>
      </c>
      <c r="L9471" t="s">
        <v>43</v>
      </c>
      <c r="M9471">
        <v>2100</v>
      </c>
      <c r="N9471">
        <v>278</v>
      </c>
      <c r="O9471">
        <v>290</v>
      </c>
    </row>
    <row r="9472" spans="1:15" x14ac:dyDescent="0.3">
      <c r="A9472" t="s">
        <v>14</v>
      </c>
      <c r="B9472">
        <v>1</v>
      </c>
      <c r="C9472">
        <v>1</v>
      </c>
      <c r="D9472">
        <v>1</v>
      </c>
      <c r="E9472" t="s">
        <v>9219</v>
      </c>
      <c r="F9472" t="s">
        <v>9228</v>
      </c>
      <c r="G9472" t="s">
        <v>14</v>
      </c>
      <c r="H9472" t="s">
        <v>9243</v>
      </c>
      <c r="I9472" t="s">
        <v>35</v>
      </c>
      <c r="J9472" t="s">
        <v>46</v>
      </c>
      <c r="K9472" t="s">
        <v>47</v>
      </c>
      <c r="L9472" t="s">
        <v>43</v>
      </c>
      <c r="M9472">
        <v>2100</v>
      </c>
      <c r="N9472">
        <v>336</v>
      </c>
      <c r="O9472">
        <v>352</v>
      </c>
    </row>
    <row r="9473" spans="1:15" x14ac:dyDescent="0.3">
      <c r="A9473" t="s">
        <v>237</v>
      </c>
      <c r="B9473">
        <v>0</v>
      </c>
      <c r="E9473" t="s">
        <v>9219</v>
      </c>
      <c r="F9473" t="s">
        <v>9239</v>
      </c>
      <c r="G9473" t="s">
        <v>17</v>
      </c>
      <c r="H9473" t="s">
        <v>9240</v>
      </c>
      <c r="I9473" t="s">
        <v>22</v>
      </c>
      <c r="M9473">
        <v>2100</v>
      </c>
      <c r="N9473">
        <v>385</v>
      </c>
      <c r="O9473">
        <v>396</v>
      </c>
    </row>
    <row r="9474" spans="1:15" x14ac:dyDescent="0.3">
      <c r="A9474" t="s">
        <v>14</v>
      </c>
      <c r="B9474">
        <v>1</v>
      </c>
      <c r="C9474">
        <v>1</v>
      </c>
      <c r="D9474">
        <v>1</v>
      </c>
      <c r="E9474" t="s">
        <v>9219</v>
      </c>
      <c r="F9474" t="s">
        <v>9244</v>
      </c>
      <c r="G9474" t="s">
        <v>14</v>
      </c>
      <c r="H9474" t="s">
        <v>9245</v>
      </c>
      <c r="I9474" t="s">
        <v>35</v>
      </c>
      <c r="J9474" t="s">
        <v>46</v>
      </c>
      <c r="K9474" t="s">
        <v>47</v>
      </c>
      <c r="L9474" t="s">
        <v>43</v>
      </c>
      <c r="M9474">
        <v>2100</v>
      </c>
      <c r="N9474">
        <v>400</v>
      </c>
      <c r="O9474">
        <v>414</v>
      </c>
    </row>
    <row r="9475" spans="1:15" x14ac:dyDescent="0.3">
      <c r="A9475" t="s">
        <v>14</v>
      </c>
      <c r="B9475">
        <v>1</v>
      </c>
      <c r="C9475">
        <v>1</v>
      </c>
      <c r="D9475">
        <v>1</v>
      </c>
      <c r="E9475" t="s">
        <v>9219</v>
      </c>
      <c r="F9475" t="s">
        <v>9232</v>
      </c>
      <c r="G9475" t="s">
        <v>14</v>
      </c>
      <c r="H9475" t="s">
        <v>9235</v>
      </c>
      <c r="I9475" t="s">
        <v>35</v>
      </c>
      <c r="J9475" t="s">
        <v>46</v>
      </c>
      <c r="K9475" t="s">
        <v>47</v>
      </c>
      <c r="L9475" t="s">
        <v>43</v>
      </c>
      <c r="M9475">
        <v>2100</v>
      </c>
      <c r="N9475">
        <v>539</v>
      </c>
      <c r="O9475">
        <v>554</v>
      </c>
    </row>
    <row r="9476" spans="1:15" x14ac:dyDescent="0.3">
      <c r="A9476" t="s">
        <v>14</v>
      </c>
      <c r="B9476">
        <v>1</v>
      </c>
      <c r="C9476">
        <v>1</v>
      </c>
      <c r="D9476">
        <v>1</v>
      </c>
      <c r="E9476" t="s">
        <v>9219</v>
      </c>
      <c r="F9476" t="s">
        <v>9241</v>
      </c>
      <c r="G9476" t="s">
        <v>14</v>
      </c>
      <c r="H9476" t="s">
        <v>9242</v>
      </c>
      <c r="I9476" t="s">
        <v>35</v>
      </c>
      <c r="J9476" t="s">
        <v>597</v>
      </c>
      <c r="M9476">
        <v>2100</v>
      </c>
      <c r="N9476">
        <v>597</v>
      </c>
      <c r="O9476">
        <v>606</v>
      </c>
    </row>
    <row r="9477" spans="1:15" x14ac:dyDescent="0.3">
      <c r="E9477" t="s">
        <v>9219</v>
      </c>
      <c r="F9477" t="s">
        <v>430</v>
      </c>
      <c r="G9477" t="s">
        <v>23</v>
      </c>
      <c r="H9477" t="s">
        <v>9238</v>
      </c>
      <c r="I9477" t="s">
        <v>19</v>
      </c>
      <c r="M9477">
        <v>2100</v>
      </c>
      <c r="N9477">
        <v>608</v>
      </c>
      <c r="O9477">
        <v>621</v>
      </c>
    </row>
    <row r="9478" spans="1:15" x14ac:dyDescent="0.3">
      <c r="A9478" t="s">
        <v>23</v>
      </c>
      <c r="B9478">
        <v>1</v>
      </c>
      <c r="C9478">
        <v>1</v>
      </c>
      <c r="D9478">
        <v>1</v>
      </c>
      <c r="E9478" t="s">
        <v>9246</v>
      </c>
      <c r="F9478" t="s">
        <v>584</v>
      </c>
      <c r="G9478" t="s">
        <v>23</v>
      </c>
      <c r="H9478" t="s">
        <v>9262</v>
      </c>
      <c r="I9478" t="s">
        <v>35</v>
      </c>
      <c r="J9478" t="s">
        <v>112</v>
      </c>
      <c r="M9478">
        <v>2101</v>
      </c>
      <c r="N9478">
        <v>18</v>
      </c>
      <c r="O9478">
        <v>24</v>
      </c>
    </row>
    <row r="9479" spans="1:15" x14ac:dyDescent="0.3">
      <c r="A9479" t="s">
        <v>14</v>
      </c>
      <c r="B9479">
        <v>1</v>
      </c>
      <c r="C9479">
        <v>1</v>
      </c>
      <c r="D9479">
        <v>1</v>
      </c>
      <c r="E9479" t="s">
        <v>9246</v>
      </c>
      <c r="F9479" t="s">
        <v>9259</v>
      </c>
      <c r="G9479" t="s">
        <v>14</v>
      </c>
      <c r="H9479" t="s">
        <v>9260</v>
      </c>
      <c r="I9479" t="s">
        <v>35</v>
      </c>
      <c r="J9479" t="s">
        <v>46</v>
      </c>
      <c r="K9479" t="s">
        <v>47</v>
      </c>
      <c r="L9479" t="s">
        <v>43</v>
      </c>
      <c r="M9479">
        <v>2101</v>
      </c>
      <c r="N9479">
        <v>26</v>
      </c>
      <c r="O9479">
        <v>42</v>
      </c>
    </row>
    <row r="9480" spans="1:15" x14ac:dyDescent="0.3">
      <c r="A9480" t="s">
        <v>23</v>
      </c>
      <c r="B9480">
        <v>1</v>
      </c>
      <c r="C9480">
        <v>1</v>
      </c>
      <c r="D9480">
        <v>1</v>
      </c>
      <c r="E9480" t="s">
        <v>9246</v>
      </c>
      <c r="F9480" t="s">
        <v>9249</v>
      </c>
      <c r="G9480" t="s">
        <v>23</v>
      </c>
      <c r="H9480" t="s">
        <v>9250</v>
      </c>
      <c r="I9480" t="s">
        <v>22</v>
      </c>
      <c r="M9480">
        <v>2101</v>
      </c>
      <c r="N9480">
        <v>83</v>
      </c>
      <c r="O9480">
        <v>92</v>
      </c>
    </row>
    <row r="9481" spans="1:15" x14ac:dyDescent="0.3">
      <c r="A9481" t="s">
        <v>23</v>
      </c>
      <c r="B9481">
        <v>1</v>
      </c>
      <c r="C9481">
        <v>1</v>
      </c>
      <c r="D9481">
        <v>1</v>
      </c>
      <c r="E9481" t="s">
        <v>9246</v>
      </c>
      <c r="F9481" t="s">
        <v>9255</v>
      </c>
      <c r="G9481" t="s">
        <v>23</v>
      </c>
      <c r="H9481" t="s">
        <v>9256</v>
      </c>
      <c r="I9481" t="s">
        <v>19</v>
      </c>
      <c r="M9481">
        <v>2101</v>
      </c>
      <c r="N9481">
        <v>154</v>
      </c>
      <c r="O9481">
        <v>166</v>
      </c>
    </row>
    <row r="9482" spans="1:15" x14ac:dyDescent="0.3">
      <c r="E9482" t="s">
        <v>9246</v>
      </c>
      <c r="F9482" t="s">
        <v>4018</v>
      </c>
      <c r="G9482" t="s">
        <v>51</v>
      </c>
      <c r="H9482" t="s">
        <v>9264</v>
      </c>
      <c r="I9482" t="s">
        <v>52</v>
      </c>
      <c r="J9482" t="s">
        <v>60</v>
      </c>
      <c r="M9482">
        <v>2101</v>
      </c>
      <c r="N9482">
        <v>154</v>
      </c>
      <c r="O9482">
        <v>159</v>
      </c>
    </row>
    <row r="9483" spans="1:15" x14ac:dyDescent="0.3">
      <c r="A9483" t="s">
        <v>14</v>
      </c>
      <c r="B9483">
        <v>1</v>
      </c>
      <c r="C9483">
        <v>1</v>
      </c>
      <c r="D9483">
        <v>1</v>
      </c>
      <c r="E9483" t="s">
        <v>9246</v>
      </c>
      <c r="F9483" t="s">
        <v>9247</v>
      </c>
      <c r="G9483" t="s">
        <v>14</v>
      </c>
      <c r="H9483" t="s">
        <v>9248</v>
      </c>
      <c r="I9483" t="s">
        <v>35</v>
      </c>
      <c r="J9483" t="s">
        <v>46</v>
      </c>
      <c r="K9483" t="s">
        <v>47</v>
      </c>
      <c r="L9483" t="s">
        <v>43</v>
      </c>
      <c r="M9483">
        <v>2101</v>
      </c>
      <c r="N9483">
        <v>208</v>
      </c>
      <c r="O9483">
        <v>218</v>
      </c>
    </row>
    <row r="9484" spans="1:15" x14ac:dyDescent="0.3">
      <c r="E9484" t="s">
        <v>9246</v>
      </c>
      <c r="F9484" t="s">
        <v>4018</v>
      </c>
      <c r="G9484" t="s">
        <v>51</v>
      </c>
      <c r="H9484" t="s">
        <v>9263</v>
      </c>
      <c r="I9484" t="s">
        <v>52</v>
      </c>
      <c r="J9484" t="s">
        <v>60</v>
      </c>
      <c r="M9484">
        <v>2101</v>
      </c>
      <c r="N9484">
        <v>326</v>
      </c>
      <c r="O9484">
        <v>331</v>
      </c>
    </row>
    <row r="9485" spans="1:15" x14ac:dyDescent="0.3">
      <c r="E9485" t="s">
        <v>9246</v>
      </c>
      <c r="F9485" t="s">
        <v>101</v>
      </c>
      <c r="G9485" t="s">
        <v>51</v>
      </c>
      <c r="H9485" t="s">
        <v>9261</v>
      </c>
      <c r="I9485" t="s">
        <v>52</v>
      </c>
      <c r="J9485" t="s">
        <v>103</v>
      </c>
      <c r="M9485">
        <v>2101</v>
      </c>
      <c r="N9485">
        <v>364</v>
      </c>
      <c r="O9485">
        <v>370</v>
      </c>
    </row>
    <row r="9486" spans="1:15" x14ac:dyDescent="0.3">
      <c r="A9486" t="s">
        <v>14</v>
      </c>
      <c r="B9486">
        <v>1</v>
      </c>
      <c r="C9486">
        <v>1</v>
      </c>
      <c r="D9486">
        <v>1</v>
      </c>
      <c r="E9486" t="s">
        <v>9246</v>
      </c>
      <c r="F9486" t="s">
        <v>9257</v>
      </c>
      <c r="G9486" t="s">
        <v>14</v>
      </c>
      <c r="H9486" t="s">
        <v>9258</v>
      </c>
      <c r="I9486" t="s">
        <v>35</v>
      </c>
      <c r="J9486" t="s">
        <v>46</v>
      </c>
      <c r="K9486" t="s">
        <v>47</v>
      </c>
      <c r="L9486" t="s">
        <v>43</v>
      </c>
      <c r="M9486">
        <v>2101</v>
      </c>
      <c r="N9486">
        <v>399</v>
      </c>
      <c r="O9486">
        <v>412</v>
      </c>
    </row>
    <row r="9487" spans="1:15" x14ac:dyDescent="0.3">
      <c r="E9487" t="s">
        <v>9246</v>
      </c>
      <c r="F9487" t="s">
        <v>9253</v>
      </c>
      <c r="G9487" t="s">
        <v>14</v>
      </c>
      <c r="H9487" t="s">
        <v>9254</v>
      </c>
      <c r="I9487" t="s">
        <v>52</v>
      </c>
      <c r="J9487" t="s">
        <v>32</v>
      </c>
      <c r="M9487">
        <v>2101</v>
      </c>
      <c r="N9487">
        <v>489</v>
      </c>
      <c r="O9487">
        <v>497</v>
      </c>
    </row>
    <row r="9488" spans="1:15" x14ac:dyDescent="0.3">
      <c r="A9488" t="s">
        <v>237</v>
      </c>
      <c r="B9488">
        <v>0</v>
      </c>
      <c r="C9488">
        <v>0</v>
      </c>
      <c r="D9488">
        <v>0</v>
      </c>
      <c r="E9488" t="s">
        <v>9246</v>
      </c>
      <c r="F9488" t="s">
        <v>9253</v>
      </c>
      <c r="G9488" t="s">
        <v>23</v>
      </c>
      <c r="H9488" t="s">
        <v>9254</v>
      </c>
      <c r="I9488" t="s">
        <v>26</v>
      </c>
      <c r="M9488">
        <v>2101</v>
      </c>
      <c r="N9488">
        <v>489</v>
      </c>
      <c r="O9488">
        <v>497</v>
      </c>
    </row>
    <row r="9489" spans="1:15" x14ac:dyDescent="0.3">
      <c r="A9489" t="s">
        <v>14</v>
      </c>
      <c r="B9489">
        <v>1</v>
      </c>
      <c r="C9489">
        <v>1</v>
      </c>
      <c r="D9489">
        <v>1</v>
      </c>
      <c r="E9489" t="s">
        <v>9246</v>
      </c>
      <c r="F9489" t="s">
        <v>9251</v>
      </c>
      <c r="G9489" t="s">
        <v>14</v>
      </c>
      <c r="H9489" t="s">
        <v>9252</v>
      </c>
      <c r="I9489" t="s">
        <v>35</v>
      </c>
      <c r="J9489" t="s">
        <v>32</v>
      </c>
      <c r="M9489">
        <v>2101</v>
      </c>
      <c r="N9489">
        <v>540</v>
      </c>
      <c r="O9489">
        <v>546</v>
      </c>
    </row>
    <row r="9490" spans="1:15" x14ac:dyDescent="0.3">
      <c r="A9490" t="s">
        <v>14</v>
      </c>
      <c r="B9490">
        <v>1</v>
      </c>
      <c r="C9490">
        <v>1</v>
      </c>
      <c r="D9490">
        <v>1</v>
      </c>
      <c r="E9490" t="s">
        <v>9265</v>
      </c>
      <c r="F9490" t="s">
        <v>9269</v>
      </c>
      <c r="G9490" t="s">
        <v>14</v>
      </c>
      <c r="H9490" t="s">
        <v>9271</v>
      </c>
      <c r="I9490" t="s">
        <v>35</v>
      </c>
      <c r="J9490" t="s">
        <v>46</v>
      </c>
      <c r="K9490" t="s">
        <v>47</v>
      </c>
      <c r="L9490" t="s">
        <v>43</v>
      </c>
      <c r="M9490">
        <v>2102</v>
      </c>
      <c r="N9490">
        <v>16</v>
      </c>
      <c r="O9490">
        <v>30</v>
      </c>
    </row>
    <row r="9491" spans="1:15" x14ac:dyDescent="0.3">
      <c r="E9491" t="s">
        <v>9265</v>
      </c>
      <c r="F9491" t="s">
        <v>9272</v>
      </c>
      <c r="G9491" t="s">
        <v>23</v>
      </c>
      <c r="H9491" t="s">
        <v>9273</v>
      </c>
      <c r="I9491" t="s">
        <v>52</v>
      </c>
      <c r="J9491" t="s">
        <v>117</v>
      </c>
      <c r="M9491">
        <v>2102</v>
      </c>
      <c r="N9491">
        <v>131</v>
      </c>
      <c r="O9491">
        <v>148</v>
      </c>
    </row>
    <row r="9492" spans="1:15" x14ac:dyDescent="0.3">
      <c r="A9492" t="s">
        <v>23</v>
      </c>
      <c r="B9492">
        <v>1</v>
      </c>
      <c r="C9492">
        <v>1</v>
      </c>
      <c r="D9492">
        <v>1</v>
      </c>
      <c r="E9492" t="s">
        <v>9265</v>
      </c>
      <c r="F9492" t="s">
        <v>9267</v>
      </c>
      <c r="G9492" t="s">
        <v>23</v>
      </c>
      <c r="H9492" t="s">
        <v>9268</v>
      </c>
      <c r="I9492" t="s">
        <v>41</v>
      </c>
      <c r="J9492" t="s">
        <v>112</v>
      </c>
      <c r="M9492">
        <v>2102</v>
      </c>
      <c r="N9492">
        <v>162</v>
      </c>
      <c r="O9492">
        <v>170</v>
      </c>
    </row>
    <row r="9493" spans="1:15" x14ac:dyDescent="0.3">
      <c r="A9493" t="s">
        <v>14</v>
      </c>
      <c r="B9493">
        <v>1</v>
      </c>
      <c r="C9493">
        <v>1</v>
      </c>
      <c r="D9493">
        <v>1</v>
      </c>
      <c r="E9493" t="s">
        <v>9265</v>
      </c>
      <c r="F9493" t="s">
        <v>9267</v>
      </c>
      <c r="G9493" t="s">
        <v>14</v>
      </c>
      <c r="H9493" t="s">
        <v>9268</v>
      </c>
      <c r="I9493" t="s">
        <v>26</v>
      </c>
      <c r="M9493">
        <v>2102</v>
      </c>
      <c r="N9493">
        <v>162</v>
      </c>
      <c r="O9493">
        <v>170</v>
      </c>
    </row>
    <row r="9494" spans="1:15" x14ac:dyDescent="0.3">
      <c r="A9494" t="s">
        <v>23</v>
      </c>
      <c r="B9494">
        <v>1</v>
      </c>
      <c r="C9494">
        <v>1</v>
      </c>
      <c r="D9494">
        <v>1</v>
      </c>
      <c r="E9494" t="s">
        <v>9265</v>
      </c>
      <c r="F9494" t="s">
        <v>767</v>
      </c>
      <c r="G9494" t="s">
        <v>23</v>
      </c>
      <c r="H9494" t="s">
        <v>9274</v>
      </c>
      <c r="I9494" t="s">
        <v>35</v>
      </c>
      <c r="J9494" t="s">
        <v>112</v>
      </c>
      <c r="M9494">
        <v>2102</v>
      </c>
      <c r="N9494">
        <v>195</v>
      </c>
      <c r="O9494">
        <v>204</v>
      </c>
    </row>
    <row r="9495" spans="1:15" x14ac:dyDescent="0.3">
      <c r="A9495" t="s">
        <v>14</v>
      </c>
      <c r="B9495">
        <v>1</v>
      </c>
      <c r="C9495">
        <v>1</v>
      </c>
      <c r="D9495">
        <v>1</v>
      </c>
      <c r="E9495" t="s">
        <v>9265</v>
      </c>
      <c r="F9495" t="s">
        <v>9275</v>
      </c>
      <c r="G9495" t="s">
        <v>14</v>
      </c>
      <c r="H9495" t="s">
        <v>9276</v>
      </c>
      <c r="I9495" t="s">
        <v>35</v>
      </c>
      <c r="J9495" t="s">
        <v>46</v>
      </c>
      <c r="K9495" t="s">
        <v>47</v>
      </c>
      <c r="L9495" t="s">
        <v>43</v>
      </c>
      <c r="M9495">
        <v>2102</v>
      </c>
      <c r="N9495">
        <v>206</v>
      </c>
      <c r="O9495">
        <v>221</v>
      </c>
    </row>
    <row r="9496" spans="1:15" x14ac:dyDescent="0.3">
      <c r="E9496" t="s">
        <v>9265</v>
      </c>
      <c r="F9496" t="s">
        <v>1830</v>
      </c>
      <c r="G9496" t="s">
        <v>14</v>
      </c>
      <c r="H9496" t="s">
        <v>9266</v>
      </c>
      <c r="I9496" t="s">
        <v>52</v>
      </c>
      <c r="J9496" t="s">
        <v>32</v>
      </c>
      <c r="M9496">
        <v>2102</v>
      </c>
      <c r="N9496">
        <v>504</v>
      </c>
      <c r="O9496">
        <v>509</v>
      </c>
    </row>
    <row r="9497" spans="1:15" x14ac:dyDescent="0.3">
      <c r="A9497" t="s">
        <v>23</v>
      </c>
      <c r="B9497">
        <v>1</v>
      </c>
      <c r="C9497">
        <v>1</v>
      </c>
      <c r="D9497">
        <v>1</v>
      </c>
      <c r="E9497" t="s">
        <v>9265</v>
      </c>
      <c r="F9497" t="s">
        <v>1830</v>
      </c>
      <c r="G9497" t="s">
        <v>23</v>
      </c>
      <c r="H9497" t="s">
        <v>9266</v>
      </c>
      <c r="I9497" t="s">
        <v>22</v>
      </c>
      <c r="M9497">
        <v>2102</v>
      </c>
      <c r="N9497">
        <v>504</v>
      </c>
      <c r="O9497">
        <v>509</v>
      </c>
    </row>
    <row r="9498" spans="1:15" x14ac:dyDescent="0.3">
      <c r="A9498" t="s">
        <v>14</v>
      </c>
      <c r="B9498">
        <v>1</v>
      </c>
      <c r="C9498">
        <v>1</v>
      </c>
      <c r="D9498">
        <v>1</v>
      </c>
      <c r="E9498" t="s">
        <v>9265</v>
      </c>
      <c r="F9498" t="s">
        <v>9279</v>
      </c>
      <c r="G9498" t="s">
        <v>14</v>
      </c>
      <c r="H9498" t="s">
        <v>9280</v>
      </c>
      <c r="I9498" t="s">
        <v>35</v>
      </c>
      <c r="J9498" t="s">
        <v>46</v>
      </c>
      <c r="K9498" t="s">
        <v>47</v>
      </c>
      <c r="L9498" t="s">
        <v>43</v>
      </c>
      <c r="M9498">
        <v>2102</v>
      </c>
      <c r="N9498">
        <v>511</v>
      </c>
      <c r="O9498">
        <v>526</v>
      </c>
    </row>
    <row r="9499" spans="1:15" x14ac:dyDescent="0.3">
      <c r="A9499" t="s">
        <v>51</v>
      </c>
      <c r="B9499">
        <v>1</v>
      </c>
      <c r="C9499">
        <v>1</v>
      </c>
      <c r="D9499">
        <v>1</v>
      </c>
      <c r="E9499" t="s">
        <v>9265</v>
      </c>
      <c r="F9499" t="s">
        <v>9277</v>
      </c>
      <c r="G9499" t="s">
        <v>51</v>
      </c>
      <c r="H9499" t="s">
        <v>9278</v>
      </c>
      <c r="I9499" t="s">
        <v>35</v>
      </c>
      <c r="J9499" t="s">
        <v>195</v>
      </c>
      <c r="M9499">
        <v>2102</v>
      </c>
      <c r="N9499">
        <v>542</v>
      </c>
      <c r="O9499">
        <v>552</v>
      </c>
    </row>
    <row r="9500" spans="1:15" x14ac:dyDescent="0.3">
      <c r="A9500" t="s">
        <v>14</v>
      </c>
      <c r="B9500">
        <v>1</v>
      </c>
      <c r="C9500">
        <v>1</v>
      </c>
      <c r="D9500">
        <v>1</v>
      </c>
      <c r="E9500" t="s">
        <v>9265</v>
      </c>
      <c r="F9500" t="s">
        <v>9269</v>
      </c>
      <c r="G9500" t="s">
        <v>14</v>
      </c>
      <c r="H9500" t="s">
        <v>9270</v>
      </c>
      <c r="I9500" t="s">
        <v>35</v>
      </c>
      <c r="J9500" t="s">
        <v>46</v>
      </c>
      <c r="K9500" t="s">
        <v>47</v>
      </c>
      <c r="L9500" t="s">
        <v>43</v>
      </c>
      <c r="M9500">
        <v>2102</v>
      </c>
      <c r="N9500">
        <v>571</v>
      </c>
      <c r="O9500">
        <v>585</v>
      </c>
    </row>
    <row r="9501" spans="1:15" x14ac:dyDescent="0.3">
      <c r="E9501" t="s">
        <v>9265</v>
      </c>
      <c r="F9501" t="s">
        <v>430</v>
      </c>
      <c r="G9501" t="s">
        <v>14</v>
      </c>
      <c r="H9501" t="s">
        <v>9281</v>
      </c>
      <c r="I9501" t="s">
        <v>22</v>
      </c>
      <c r="M9501">
        <v>2102</v>
      </c>
      <c r="N9501">
        <v>631</v>
      </c>
      <c r="O9501">
        <v>644</v>
      </c>
    </row>
    <row r="9502" spans="1:15" x14ac:dyDescent="0.3">
      <c r="A9502" t="s">
        <v>14</v>
      </c>
      <c r="B9502">
        <v>1</v>
      </c>
      <c r="C9502">
        <v>1</v>
      </c>
      <c r="D9502">
        <v>1</v>
      </c>
      <c r="E9502" t="s">
        <v>9282</v>
      </c>
      <c r="F9502" t="s">
        <v>9297</v>
      </c>
      <c r="G9502" t="s">
        <v>14</v>
      </c>
      <c r="H9502" t="s">
        <v>9298</v>
      </c>
      <c r="I9502" t="s">
        <v>35</v>
      </c>
      <c r="J9502" t="s">
        <v>46</v>
      </c>
      <c r="K9502" t="s">
        <v>47</v>
      </c>
      <c r="L9502" t="s">
        <v>43</v>
      </c>
      <c r="M9502">
        <v>2103</v>
      </c>
      <c r="N9502">
        <v>52</v>
      </c>
      <c r="O9502">
        <v>64</v>
      </c>
    </row>
    <row r="9503" spans="1:15" x14ac:dyDescent="0.3">
      <c r="A9503" t="s">
        <v>14</v>
      </c>
      <c r="B9503">
        <v>1</v>
      </c>
      <c r="C9503">
        <v>1</v>
      </c>
      <c r="D9503">
        <v>1</v>
      </c>
      <c r="E9503" t="s">
        <v>9282</v>
      </c>
      <c r="F9503" t="s">
        <v>9294</v>
      </c>
      <c r="G9503" t="s">
        <v>14</v>
      </c>
      <c r="H9503" t="s">
        <v>9295</v>
      </c>
      <c r="I9503" t="s">
        <v>35</v>
      </c>
      <c r="J9503" t="s">
        <v>46</v>
      </c>
      <c r="K9503" t="s">
        <v>47</v>
      </c>
      <c r="L9503" t="s">
        <v>43</v>
      </c>
      <c r="M9503">
        <v>2103</v>
      </c>
      <c r="N9503">
        <v>145</v>
      </c>
      <c r="O9503">
        <v>159</v>
      </c>
    </row>
    <row r="9504" spans="1:15" x14ac:dyDescent="0.3">
      <c r="A9504" t="s">
        <v>14</v>
      </c>
      <c r="B9504">
        <v>1</v>
      </c>
      <c r="C9504">
        <v>1</v>
      </c>
      <c r="D9504">
        <v>1</v>
      </c>
      <c r="E9504" t="s">
        <v>9282</v>
      </c>
      <c r="F9504" t="s">
        <v>9285</v>
      </c>
      <c r="G9504" t="s">
        <v>14</v>
      </c>
      <c r="H9504" t="s">
        <v>9286</v>
      </c>
      <c r="I9504" t="s">
        <v>35</v>
      </c>
      <c r="J9504" t="s">
        <v>46</v>
      </c>
      <c r="K9504" t="s">
        <v>47</v>
      </c>
      <c r="L9504" t="s">
        <v>43</v>
      </c>
      <c r="M9504">
        <v>2103</v>
      </c>
      <c r="N9504">
        <v>161</v>
      </c>
      <c r="O9504">
        <v>173</v>
      </c>
    </row>
    <row r="9505" spans="1:15" x14ac:dyDescent="0.3">
      <c r="A9505" t="s">
        <v>14</v>
      </c>
      <c r="B9505">
        <v>1</v>
      </c>
      <c r="C9505">
        <v>1</v>
      </c>
      <c r="D9505">
        <v>1</v>
      </c>
      <c r="E9505" t="s">
        <v>9282</v>
      </c>
      <c r="F9505" t="s">
        <v>9283</v>
      </c>
      <c r="G9505" t="s">
        <v>14</v>
      </c>
      <c r="H9505" t="s">
        <v>9284</v>
      </c>
      <c r="I9505" t="s">
        <v>35</v>
      </c>
      <c r="J9505" t="s">
        <v>46</v>
      </c>
      <c r="K9505" t="s">
        <v>47</v>
      </c>
      <c r="L9505" t="s">
        <v>43</v>
      </c>
      <c r="M9505">
        <v>2103</v>
      </c>
      <c r="N9505">
        <v>175</v>
      </c>
      <c r="O9505">
        <v>190</v>
      </c>
    </row>
    <row r="9506" spans="1:15" x14ac:dyDescent="0.3">
      <c r="A9506" t="s">
        <v>14</v>
      </c>
      <c r="B9506">
        <v>1</v>
      </c>
      <c r="C9506">
        <v>1</v>
      </c>
      <c r="D9506">
        <v>1</v>
      </c>
      <c r="E9506" t="s">
        <v>9282</v>
      </c>
      <c r="F9506" t="s">
        <v>9215</v>
      </c>
      <c r="G9506" t="s">
        <v>14</v>
      </c>
      <c r="H9506" t="s">
        <v>9296</v>
      </c>
      <c r="I9506" t="s">
        <v>35</v>
      </c>
      <c r="J9506" t="s">
        <v>46</v>
      </c>
      <c r="K9506" t="s">
        <v>47</v>
      </c>
      <c r="L9506" t="s">
        <v>43</v>
      </c>
      <c r="M9506">
        <v>2103</v>
      </c>
      <c r="N9506">
        <v>201</v>
      </c>
      <c r="O9506">
        <v>218</v>
      </c>
    </row>
    <row r="9507" spans="1:15" x14ac:dyDescent="0.3">
      <c r="E9507" t="s">
        <v>9282</v>
      </c>
      <c r="F9507" t="s">
        <v>241</v>
      </c>
      <c r="G9507" t="s">
        <v>23</v>
      </c>
      <c r="H9507" t="s">
        <v>9287</v>
      </c>
      <c r="I9507" t="s">
        <v>52</v>
      </c>
      <c r="J9507" t="s">
        <v>117</v>
      </c>
      <c r="M9507">
        <v>2103</v>
      </c>
      <c r="N9507">
        <v>231</v>
      </c>
      <c r="O9507">
        <v>237</v>
      </c>
    </row>
    <row r="9508" spans="1:15" x14ac:dyDescent="0.3">
      <c r="A9508" t="s">
        <v>51</v>
      </c>
      <c r="B9508">
        <v>0</v>
      </c>
      <c r="C9508">
        <v>1</v>
      </c>
      <c r="D9508" t="s">
        <v>51</v>
      </c>
      <c r="E9508" t="s">
        <v>9282</v>
      </c>
      <c r="F9508" t="s">
        <v>9288</v>
      </c>
      <c r="G9508" t="s">
        <v>14</v>
      </c>
      <c r="H9508" t="s">
        <v>9289</v>
      </c>
      <c r="I9508" t="s">
        <v>35</v>
      </c>
      <c r="J9508" t="s">
        <v>46</v>
      </c>
      <c r="K9508" t="s">
        <v>47</v>
      </c>
      <c r="L9508" t="s">
        <v>43</v>
      </c>
      <c r="M9508">
        <v>2103</v>
      </c>
      <c r="N9508">
        <v>253</v>
      </c>
      <c r="O9508">
        <v>266</v>
      </c>
    </row>
    <row r="9509" spans="1:15" x14ac:dyDescent="0.3">
      <c r="A9509" t="s">
        <v>237</v>
      </c>
      <c r="B9509">
        <v>0</v>
      </c>
      <c r="C9509">
        <v>0</v>
      </c>
      <c r="D9509">
        <v>0</v>
      </c>
      <c r="E9509" t="s">
        <v>9282</v>
      </c>
      <c r="F9509" t="s">
        <v>9299</v>
      </c>
      <c r="G9509" t="s">
        <v>17</v>
      </c>
      <c r="H9509" t="s">
        <v>9300</v>
      </c>
      <c r="I9509" t="s">
        <v>19</v>
      </c>
      <c r="M9509">
        <v>2103</v>
      </c>
      <c r="N9509">
        <v>320</v>
      </c>
      <c r="O9509">
        <v>328</v>
      </c>
    </row>
    <row r="9510" spans="1:15" x14ac:dyDescent="0.3">
      <c r="A9510" t="s">
        <v>237</v>
      </c>
      <c r="B9510">
        <v>0</v>
      </c>
      <c r="E9510" t="s">
        <v>9282</v>
      </c>
      <c r="F9510" t="s">
        <v>9290</v>
      </c>
      <c r="G9510" t="s">
        <v>17</v>
      </c>
      <c r="H9510" t="s">
        <v>9291</v>
      </c>
      <c r="I9510" t="s">
        <v>19</v>
      </c>
      <c r="M9510">
        <v>2103</v>
      </c>
      <c r="N9510">
        <v>332</v>
      </c>
      <c r="O9510">
        <v>344</v>
      </c>
    </row>
    <row r="9511" spans="1:15" x14ac:dyDescent="0.3">
      <c r="A9511" t="s">
        <v>237</v>
      </c>
      <c r="B9511">
        <v>0</v>
      </c>
      <c r="E9511" t="s">
        <v>9282</v>
      </c>
      <c r="F9511" t="s">
        <v>9292</v>
      </c>
      <c r="G9511" t="s">
        <v>17</v>
      </c>
      <c r="H9511" t="s">
        <v>9293</v>
      </c>
      <c r="I9511" t="s">
        <v>22</v>
      </c>
      <c r="M9511">
        <v>2103</v>
      </c>
      <c r="N9511">
        <v>358</v>
      </c>
      <c r="O9511">
        <v>374</v>
      </c>
    </row>
    <row r="9512" spans="1:15" x14ac:dyDescent="0.3">
      <c r="A9512" t="s">
        <v>14</v>
      </c>
      <c r="B9512">
        <v>1</v>
      </c>
      <c r="C9512">
        <v>1</v>
      </c>
      <c r="D9512">
        <v>1</v>
      </c>
      <c r="E9512" t="s">
        <v>9301</v>
      </c>
      <c r="F9512" t="s">
        <v>9305</v>
      </c>
      <c r="G9512" t="s">
        <v>14</v>
      </c>
      <c r="H9512" t="s">
        <v>9306</v>
      </c>
      <c r="I9512" t="s">
        <v>35</v>
      </c>
      <c r="J9512" t="s">
        <v>46</v>
      </c>
      <c r="K9512" t="s">
        <v>47</v>
      </c>
      <c r="L9512" t="s">
        <v>43</v>
      </c>
      <c r="M9512">
        <v>2105</v>
      </c>
      <c r="N9512">
        <v>26</v>
      </c>
      <c r="O9512">
        <v>41</v>
      </c>
    </row>
    <row r="9513" spans="1:15" x14ac:dyDescent="0.3">
      <c r="A9513" t="s">
        <v>51</v>
      </c>
      <c r="B9513">
        <v>1</v>
      </c>
      <c r="C9513">
        <v>1</v>
      </c>
      <c r="D9513">
        <v>1</v>
      </c>
      <c r="E9513" t="s">
        <v>9301</v>
      </c>
      <c r="F9513" t="s">
        <v>9311</v>
      </c>
      <c r="G9513" t="s">
        <v>51</v>
      </c>
      <c r="H9513" t="s">
        <v>9312</v>
      </c>
      <c r="I9513" t="s">
        <v>22</v>
      </c>
      <c r="M9513">
        <v>2105</v>
      </c>
      <c r="N9513">
        <v>90</v>
      </c>
      <c r="O9513">
        <v>99</v>
      </c>
    </row>
    <row r="9514" spans="1:15" x14ac:dyDescent="0.3">
      <c r="E9514" t="s">
        <v>9301</v>
      </c>
      <c r="F9514" t="s">
        <v>3282</v>
      </c>
      <c r="G9514" t="s">
        <v>51</v>
      </c>
      <c r="H9514" t="s">
        <v>9310</v>
      </c>
      <c r="I9514" t="s">
        <v>52</v>
      </c>
      <c r="J9514" t="s">
        <v>191</v>
      </c>
      <c r="M9514">
        <v>2105</v>
      </c>
      <c r="N9514">
        <v>111</v>
      </c>
      <c r="O9514">
        <v>117</v>
      </c>
    </row>
    <row r="9515" spans="1:15" x14ac:dyDescent="0.3">
      <c r="A9515" t="s">
        <v>14</v>
      </c>
      <c r="B9515">
        <v>1</v>
      </c>
      <c r="C9515">
        <v>1</v>
      </c>
      <c r="D9515">
        <v>1</v>
      </c>
      <c r="E9515" t="s">
        <v>9301</v>
      </c>
      <c r="F9515" t="s">
        <v>1468</v>
      </c>
      <c r="G9515" t="s">
        <v>14</v>
      </c>
      <c r="H9515" t="s">
        <v>9317</v>
      </c>
      <c r="I9515" t="s">
        <v>35</v>
      </c>
      <c r="J9515" t="s">
        <v>32</v>
      </c>
      <c r="M9515">
        <v>2105</v>
      </c>
      <c r="N9515">
        <v>132</v>
      </c>
      <c r="O9515">
        <v>140</v>
      </c>
    </row>
    <row r="9516" spans="1:15" x14ac:dyDescent="0.3">
      <c r="E9516" t="s">
        <v>9301</v>
      </c>
      <c r="F9516" t="s">
        <v>3282</v>
      </c>
      <c r="G9516" t="s">
        <v>51</v>
      </c>
      <c r="H9516" t="s">
        <v>9309</v>
      </c>
      <c r="I9516" t="s">
        <v>52</v>
      </c>
      <c r="J9516" t="s">
        <v>191</v>
      </c>
      <c r="M9516">
        <v>2105</v>
      </c>
      <c r="N9516">
        <v>148</v>
      </c>
      <c r="O9516">
        <v>154</v>
      </c>
    </row>
    <row r="9517" spans="1:15" x14ac:dyDescent="0.3">
      <c r="E9517" t="s">
        <v>9301</v>
      </c>
      <c r="F9517" t="s">
        <v>9315</v>
      </c>
      <c r="G9517" t="s">
        <v>23</v>
      </c>
      <c r="H9517" t="s">
        <v>9316</v>
      </c>
      <c r="I9517" t="s">
        <v>22</v>
      </c>
      <c r="M9517">
        <v>2105</v>
      </c>
      <c r="N9517">
        <v>230</v>
      </c>
      <c r="O9517">
        <v>237</v>
      </c>
    </row>
    <row r="9518" spans="1:15" x14ac:dyDescent="0.3">
      <c r="A9518" t="s">
        <v>23</v>
      </c>
      <c r="B9518">
        <v>1</v>
      </c>
      <c r="C9518">
        <v>1</v>
      </c>
      <c r="D9518">
        <v>1</v>
      </c>
      <c r="E9518" t="s">
        <v>9301</v>
      </c>
      <c r="F9518" t="s">
        <v>9307</v>
      </c>
      <c r="G9518" t="s">
        <v>23</v>
      </c>
      <c r="H9518" t="s">
        <v>9308</v>
      </c>
      <c r="I9518" t="s">
        <v>41</v>
      </c>
      <c r="J9518" t="s">
        <v>453</v>
      </c>
      <c r="K9518" t="s">
        <v>117</v>
      </c>
      <c r="M9518">
        <v>2105</v>
      </c>
      <c r="N9518">
        <v>254</v>
      </c>
      <c r="O9518">
        <v>270</v>
      </c>
    </row>
    <row r="9519" spans="1:15" x14ac:dyDescent="0.3">
      <c r="A9519" t="s">
        <v>23</v>
      </c>
      <c r="B9519">
        <v>0</v>
      </c>
      <c r="C9519">
        <v>0</v>
      </c>
      <c r="D9519" t="s">
        <v>23</v>
      </c>
      <c r="E9519" t="s">
        <v>9301</v>
      </c>
      <c r="F9519" t="s">
        <v>9313</v>
      </c>
      <c r="G9519" t="s">
        <v>51</v>
      </c>
      <c r="H9519" t="s">
        <v>9314</v>
      </c>
      <c r="I9519" t="s">
        <v>26</v>
      </c>
      <c r="M9519">
        <v>2105</v>
      </c>
      <c r="N9519">
        <v>265</v>
      </c>
      <c r="O9519">
        <v>270</v>
      </c>
    </row>
    <row r="9520" spans="1:15" x14ac:dyDescent="0.3">
      <c r="E9520" t="s">
        <v>9301</v>
      </c>
      <c r="F9520" t="s">
        <v>1830</v>
      </c>
      <c r="G9520" t="s">
        <v>14</v>
      </c>
      <c r="H9520" t="s">
        <v>9304</v>
      </c>
      <c r="I9520" t="s">
        <v>52</v>
      </c>
      <c r="J9520" t="s">
        <v>32</v>
      </c>
      <c r="M9520">
        <v>2105</v>
      </c>
      <c r="N9520">
        <v>304</v>
      </c>
      <c r="O9520">
        <v>309</v>
      </c>
    </row>
    <row r="9521" spans="1:15" x14ac:dyDescent="0.3">
      <c r="A9521" t="s">
        <v>23</v>
      </c>
      <c r="B9521">
        <v>1</v>
      </c>
      <c r="C9521">
        <v>1</v>
      </c>
      <c r="D9521">
        <v>1</v>
      </c>
      <c r="E9521" t="s">
        <v>9301</v>
      </c>
      <c r="F9521" t="s">
        <v>1830</v>
      </c>
      <c r="G9521" t="s">
        <v>23</v>
      </c>
      <c r="H9521" t="s">
        <v>9304</v>
      </c>
      <c r="I9521" t="s">
        <v>22</v>
      </c>
      <c r="M9521">
        <v>2105</v>
      </c>
      <c r="N9521">
        <v>304</v>
      </c>
      <c r="O9521">
        <v>309</v>
      </c>
    </row>
    <row r="9522" spans="1:15" x14ac:dyDescent="0.3">
      <c r="A9522" t="s">
        <v>14</v>
      </c>
      <c r="B9522">
        <v>1</v>
      </c>
      <c r="C9522">
        <v>1</v>
      </c>
      <c r="D9522">
        <v>1</v>
      </c>
      <c r="E9522" t="s">
        <v>9301</v>
      </c>
      <c r="F9522" t="s">
        <v>9302</v>
      </c>
      <c r="G9522" t="s">
        <v>14</v>
      </c>
      <c r="H9522" t="s">
        <v>9303</v>
      </c>
      <c r="I9522" t="s">
        <v>35</v>
      </c>
      <c r="J9522" t="s">
        <v>46</v>
      </c>
      <c r="K9522" t="s">
        <v>47</v>
      </c>
      <c r="L9522" t="s">
        <v>43</v>
      </c>
      <c r="M9522">
        <v>2105</v>
      </c>
      <c r="N9522">
        <v>580</v>
      </c>
      <c r="O9522">
        <v>597</v>
      </c>
    </row>
    <row r="9523" spans="1:15" x14ac:dyDescent="0.3">
      <c r="A9523" t="s">
        <v>14</v>
      </c>
      <c r="B9523">
        <v>1</v>
      </c>
      <c r="C9523">
        <v>1</v>
      </c>
      <c r="D9523">
        <v>1</v>
      </c>
      <c r="E9523" t="s">
        <v>9318</v>
      </c>
      <c r="F9523" t="s">
        <v>9321</v>
      </c>
      <c r="G9523" t="s">
        <v>14</v>
      </c>
      <c r="H9523" t="s">
        <v>9322</v>
      </c>
      <c r="I9523" t="s">
        <v>35</v>
      </c>
      <c r="J9523" t="s">
        <v>46</v>
      </c>
      <c r="K9523" t="s">
        <v>47</v>
      </c>
      <c r="L9523" t="s">
        <v>43</v>
      </c>
      <c r="M9523">
        <v>2106</v>
      </c>
      <c r="N9523">
        <v>68</v>
      </c>
      <c r="O9523">
        <v>93</v>
      </c>
    </row>
    <row r="9524" spans="1:15" x14ac:dyDescent="0.3">
      <c r="A9524" t="s">
        <v>14</v>
      </c>
      <c r="B9524">
        <v>1</v>
      </c>
      <c r="C9524">
        <v>1</v>
      </c>
      <c r="D9524">
        <v>1</v>
      </c>
      <c r="E9524" t="s">
        <v>9318</v>
      </c>
      <c r="F9524" t="s">
        <v>9319</v>
      </c>
      <c r="G9524" t="s">
        <v>14</v>
      </c>
      <c r="H9524" t="s">
        <v>9325</v>
      </c>
      <c r="I9524" t="s">
        <v>35</v>
      </c>
      <c r="J9524" t="s">
        <v>46</v>
      </c>
      <c r="K9524" t="s">
        <v>47</v>
      </c>
      <c r="L9524" t="s">
        <v>43</v>
      </c>
      <c r="M9524">
        <v>2106</v>
      </c>
      <c r="N9524">
        <v>161</v>
      </c>
      <c r="O9524">
        <v>175</v>
      </c>
    </row>
    <row r="9525" spans="1:15" x14ac:dyDescent="0.3">
      <c r="A9525" t="s">
        <v>14</v>
      </c>
      <c r="B9525">
        <v>1</v>
      </c>
      <c r="C9525">
        <v>1</v>
      </c>
      <c r="D9525">
        <v>1</v>
      </c>
      <c r="E9525" t="s">
        <v>9318</v>
      </c>
      <c r="F9525" t="s">
        <v>9323</v>
      </c>
      <c r="G9525" t="s">
        <v>14</v>
      </c>
      <c r="H9525" t="s">
        <v>9324</v>
      </c>
      <c r="I9525" t="s">
        <v>35</v>
      </c>
      <c r="J9525" t="s">
        <v>32</v>
      </c>
      <c r="M9525">
        <v>2106</v>
      </c>
      <c r="N9525">
        <v>369</v>
      </c>
      <c r="O9525">
        <v>377</v>
      </c>
    </row>
    <row r="9526" spans="1:15" x14ac:dyDescent="0.3">
      <c r="A9526" t="s">
        <v>14</v>
      </c>
      <c r="B9526">
        <v>1</v>
      </c>
      <c r="C9526">
        <v>1</v>
      </c>
      <c r="D9526">
        <v>1</v>
      </c>
      <c r="E9526" t="s">
        <v>9318</v>
      </c>
      <c r="F9526" t="s">
        <v>9319</v>
      </c>
      <c r="G9526" t="s">
        <v>14</v>
      </c>
      <c r="H9526" t="s">
        <v>9320</v>
      </c>
      <c r="I9526" t="s">
        <v>35</v>
      </c>
      <c r="J9526" t="s">
        <v>46</v>
      </c>
      <c r="K9526" t="s">
        <v>47</v>
      </c>
      <c r="L9526" t="s">
        <v>43</v>
      </c>
      <c r="M9526">
        <v>2106</v>
      </c>
      <c r="N9526">
        <v>386</v>
      </c>
      <c r="O9526">
        <v>400</v>
      </c>
    </row>
    <row r="9527" spans="1:15" x14ac:dyDescent="0.3">
      <c r="E9527" t="s">
        <v>9326</v>
      </c>
      <c r="F9527" t="s">
        <v>9339</v>
      </c>
      <c r="G9527" t="s">
        <v>23</v>
      </c>
      <c r="H9527" t="s">
        <v>9340</v>
      </c>
      <c r="I9527" t="s">
        <v>52</v>
      </c>
      <c r="J9527" t="s">
        <v>750</v>
      </c>
      <c r="K9527" t="s">
        <v>751</v>
      </c>
      <c r="M9527">
        <v>2107</v>
      </c>
      <c r="N9527">
        <v>44</v>
      </c>
      <c r="O9527">
        <v>61</v>
      </c>
    </row>
    <row r="9528" spans="1:15" x14ac:dyDescent="0.3">
      <c r="A9528" t="s">
        <v>14</v>
      </c>
      <c r="B9528">
        <v>1</v>
      </c>
      <c r="C9528">
        <v>1</v>
      </c>
      <c r="D9528">
        <v>1</v>
      </c>
      <c r="E9528" t="s">
        <v>9326</v>
      </c>
      <c r="F9528" t="s">
        <v>9327</v>
      </c>
      <c r="G9528" t="s">
        <v>14</v>
      </c>
      <c r="H9528" t="s">
        <v>9328</v>
      </c>
      <c r="I9528" t="s">
        <v>22</v>
      </c>
      <c r="M9528">
        <v>2107</v>
      </c>
      <c r="N9528">
        <v>52</v>
      </c>
      <c r="O9528">
        <v>61</v>
      </c>
    </row>
    <row r="9529" spans="1:15" x14ac:dyDescent="0.3">
      <c r="A9529" t="s">
        <v>14</v>
      </c>
      <c r="B9529">
        <v>1</v>
      </c>
      <c r="C9529">
        <v>1</v>
      </c>
      <c r="D9529">
        <v>1</v>
      </c>
      <c r="E9529" t="s">
        <v>9326</v>
      </c>
      <c r="F9529" t="s">
        <v>9335</v>
      </c>
      <c r="G9529" t="s">
        <v>14</v>
      </c>
      <c r="H9529" t="s">
        <v>9336</v>
      </c>
      <c r="I9529" t="s">
        <v>35</v>
      </c>
      <c r="J9529" t="s">
        <v>46</v>
      </c>
      <c r="K9529" t="s">
        <v>47</v>
      </c>
      <c r="L9529" t="s">
        <v>43</v>
      </c>
      <c r="M9529">
        <v>2107</v>
      </c>
      <c r="N9529">
        <v>63</v>
      </c>
      <c r="O9529">
        <v>75</v>
      </c>
    </row>
    <row r="9530" spans="1:15" x14ac:dyDescent="0.3">
      <c r="A9530" t="s">
        <v>14</v>
      </c>
      <c r="B9530">
        <v>1</v>
      </c>
      <c r="C9530">
        <v>1</v>
      </c>
      <c r="D9530">
        <v>1</v>
      </c>
      <c r="E9530" t="s">
        <v>9326</v>
      </c>
      <c r="F9530" t="s">
        <v>9337</v>
      </c>
      <c r="G9530" t="s">
        <v>14</v>
      </c>
      <c r="H9530" t="s">
        <v>9338</v>
      </c>
      <c r="I9530" t="s">
        <v>22</v>
      </c>
      <c r="M9530">
        <v>2107</v>
      </c>
      <c r="N9530">
        <v>161</v>
      </c>
      <c r="O9530">
        <v>183</v>
      </c>
    </row>
    <row r="9531" spans="1:15" x14ac:dyDescent="0.3">
      <c r="E9531" t="s">
        <v>9326</v>
      </c>
      <c r="F9531" t="s">
        <v>9341</v>
      </c>
      <c r="G9531" t="s">
        <v>14</v>
      </c>
      <c r="H9531" t="s">
        <v>9342</v>
      </c>
      <c r="I9531" t="s">
        <v>52</v>
      </c>
      <c r="J9531" t="s">
        <v>46</v>
      </c>
      <c r="K9531" t="s">
        <v>47</v>
      </c>
      <c r="L9531" t="s">
        <v>788</v>
      </c>
      <c r="M9531">
        <v>2107</v>
      </c>
      <c r="N9531">
        <v>161</v>
      </c>
      <c r="O9531">
        <v>175</v>
      </c>
    </row>
    <row r="9532" spans="1:15" x14ac:dyDescent="0.3">
      <c r="E9532" t="s">
        <v>9326</v>
      </c>
      <c r="F9532" t="s">
        <v>9332</v>
      </c>
      <c r="G9532" t="s">
        <v>14</v>
      </c>
      <c r="H9532" t="s">
        <v>9334</v>
      </c>
      <c r="I9532" t="s">
        <v>52</v>
      </c>
      <c r="J9532" t="s">
        <v>32</v>
      </c>
      <c r="M9532">
        <v>2107</v>
      </c>
      <c r="N9532">
        <v>176</v>
      </c>
      <c r="O9532">
        <v>183</v>
      </c>
    </row>
    <row r="9533" spans="1:15" x14ac:dyDescent="0.3">
      <c r="A9533" t="s">
        <v>14</v>
      </c>
      <c r="B9533">
        <v>0</v>
      </c>
      <c r="C9533">
        <v>0</v>
      </c>
      <c r="D9533">
        <v>1</v>
      </c>
      <c r="E9533" t="s">
        <v>9326</v>
      </c>
      <c r="F9533" t="s">
        <v>9330</v>
      </c>
      <c r="G9533" t="s">
        <v>14</v>
      </c>
      <c r="H9533" t="s">
        <v>9331</v>
      </c>
      <c r="I9533" t="s">
        <v>22</v>
      </c>
      <c r="M9533">
        <v>2107</v>
      </c>
      <c r="N9533">
        <v>535</v>
      </c>
      <c r="O9533">
        <v>549</v>
      </c>
    </row>
    <row r="9534" spans="1:15" x14ac:dyDescent="0.3">
      <c r="E9534" t="s">
        <v>9326</v>
      </c>
      <c r="F9534" t="s">
        <v>9332</v>
      </c>
      <c r="G9534" t="s">
        <v>14</v>
      </c>
      <c r="H9534" t="s">
        <v>9333</v>
      </c>
      <c r="I9534" t="s">
        <v>69</v>
      </c>
      <c r="J9534" t="s">
        <v>1017</v>
      </c>
      <c r="K9534" t="s">
        <v>43</v>
      </c>
      <c r="M9534">
        <v>2107</v>
      </c>
      <c r="N9534">
        <v>542</v>
      </c>
      <c r="O9534">
        <v>549</v>
      </c>
    </row>
    <row r="9535" spans="1:15" x14ac:dyDescent="0.3">
      <c r="E9535" t="s">
        <v>9326</v>
      </c>
      <c r="F9535" t="s">
        <v>430</v>
      </c>
      <c r="G9535" t="s">
        <v>23</v>
      </c>
      <c r="H9535" t="s">
        <v>9329</v>
      </c>
      <c r="I9535" t="s">
        <v>26</v>
      </c>
      <c r="M9535">
        <v>2107</v>
      </c>
      <c r="N9535">
        <v>589</v>
      </c>
      <c r="O9535">
        <v>602</v>
      </c>
    </row>
    <row r="9536" spans="1:15" x14ac:dyDescent="0.3">
      <c r="A9536" t="s">
        <v>14</v>
      </c>
      <c r="B9536">
        <v>0</v>
      </c>
      <c r="C9536">
        <v>0</v>
      </c>
      <c r="D9536">
        <v>1</v>
      </c>
      <c r="E9536" t="s">
        <v>9343</v>
      </c>
      <c r="F9536" t="s">
        <v>9345</v>
      </c>
      <c r="G9536" t="s">
        <v>14</v>
      </c>
      <c r="H9536" t="s">
        <v>9346</v>
      </c>
      <c r="I9536" t="s">
        <v>26</v>
      </c>
      <c r="M9536">
        <v>2108</v>
      </c>
      <c r="N9536">
        <v>0</v>
      </c>
      <c r="O9536">
        <v>14</v>
      </c>
    </row>
    <row r="9537" spans="1:15" x14ac:dyDescent="0.3">
      <c r="A9537" t="s">
        <v>14</v>
      </c>
      <c r="B9537">
        <v>1</v>
      </c>
      <c r="C9537">
        <v>1</v>
      </c>
      <c r="D9537">
        <v>1</v>
      </c>
      <c r="E9537" t="s">
        <v>9343</v>
      </c>
      <c r="F9537" t="s">
        <v>1846</v>
      </c>
      <c r="G9537" t="s">
        <v>14</v>
      </c>
      <c r="H9537" t="s">
        <v>9346</v>
      </c>
      <c r="I9537" t="s">
        <v>41</v>
      </c>
      <c r="J9537" t="s">
        <v>32</v>
      </c>
      <c r="M9537">
        <v>2108</v>
      </c>
      <c r="N9537">
        <v>7</v>
      </c>
      <c r="O9537">
        <v>14</v>
      </c>
    </row>
    <row r="9538" spans="1:15" x14ac:dyDescent="0.3">
      <c r="E9538" t="s">
        <v>9343</v>
      </c>
      <c r="F9538" t="s">
        <v>4958</v>
      </c>
      <c r="G9538" t="s">
        <v>23</v>
      </c>
      <c r="H9538" t="s">
        <v>9344</v>
      </c>
      <c r="I9538" t="s">
        <v>52</v>
      </c>
      <c r="J9538" t="s">
        <v>117</v>
      </c>
      <c r="M9538">
        <v>2108</v>
      </c>
      <c r="N9538">
        <v>26</v>
      </c>
      <c r="O9538">
        <v>32</v>
      </c>
    </row>
    <row r="9539" spans="1:15" x14ac:dyDescent="0.3">
      <c r="E9539" t="s">
        <v>9343</v>
      </c>
      <c r="F9539" t="s">
        <v>9347</v>
      </c>
      <c r="G9539" t="s">
        <v>14</v>
      </c>
      <c r="H9539" t="s">
        <v>9349</v>
      </c>
      <c r="I9539" t="s">
        <v>19</v>
      </c>
      <c r="M9539">
        <v>2108</v>
      </c>
      <c r="N9539">
        <v>153</v>
      </c>
      <c r="O9539">
        <v>158</v>
      </c>
    </row>
    <row r="9540" spans="1:15" x14ac:dyDescent="0.3">
      <c r="A9540" t="s">
        <v>14</v>
      </c>
      <c r="B9540">
        <v>0</v>
      </c>
      <c r="C9540">
        <v>1</v>
      </c>
      <c r="D9540" t="s">
        <v>14</v>
      </c>
      <c r="E9540" t="s">
        <v>9343</v>
      </c>
      <c r="F9540" t="s">
        <v>9347</v>
      </c>
      <c r="G9540" t="s">
        <v>23</v>
      </c>
      <c r="H9540" t="s">
        <v>9349</v>
      </c>
      <c r="I9540" t="s">
        <v>26</v>
      </c>
      <c r="M9540">
        <v>2108</v>
      </c>
      <c r="N9540">
        <v>153</v>
      </c>
      <c r="O9540">
        <v>158</v>
      </c>
    </row>
    <row r="9541" spans="1:15" x14ac:dyDescent="0.3">
      <c r="E9541" t="s">
        <v>9343</v>
      </c>
      <c r="F9541" t="s">
        <v>9347</v>
      </c>
      <c r="G9541" t="s">
        <v>14</v>
      </c>
      <c r="H9541" t="s">
        <v>9348</v>
      </c>
      <c r="I9541" t="s">
        <v>19</v>
      </c>
      <c r="M9541">
        <v>2108</v>
      </c>
      <c r="N9541">
        <v>236</v>
      </c>
      <c r="O9541">
        <v>241</v>
      </c>
    </row>
    <row r="9542" spans="1:15" x14ac:dyDescent="0.3">
      <c r="A9542" t="s">
        <v>14</v>
      </c>
      <c r="B9542">
        <v>0</v>
      </c>
      <c r="C9542">
        <v>1</v>
      </c>
      <c r="D9542" t="s">
        <v>14</v>
      </c>
      <c r="E9542" t="s">
        <v>9343</v>
      </c>
      <c r="F9542" t="s">
        <v>9347</v>
      </c>
      <c r="G9542" t="s">
        <v>23</v>
      </c>
      <c r="H9542" t="s">
        <v>9348</v>
      </c>
      <c r="I9542" t="s">
        <v>26</v>
      </c>
      <c r="M9542">
        <v>2108</v>
      </c>
      <c r="N9542">
        <v>236</v>
      </c>
      <c r="O9542">
        <v>241</v>
      </c>
    </row>
    <row r="9543" spans="1:15" x14ac:dyDescent="0.3">
      <c r="E9543" t="s">
        <v>9343</v>
      </c>
      <c r="F9543" t="s">
        <v>5513</v>
      </c>
      <c r="G9543" t="s">
        <v>14</v>
      </c>
      <c r="H9543" t="s">
        <v>9352</v>
      </c>
      <c r="I9543" t="s">
        <v>19</v>
      </c>
      <c r="M9543">
        <v>2108</v>
      </c>
      <c r="N9543">
        <v>367</v>
      </c>
      <c r="O9543">
        <v>372</v>
      </c>
    </row>
    <row r="9544" spans="1:15" x14ac:dyDescent="0.3">
      <c r="A9544" t="s">
        <v>14</v>
      </c>
      <c r="B9544">
        <v>0</v>
      </c>
      <c r="C9544">
        <v>1</v>
      </c>
      <c r="D9544" t="s">
        <v>14</v>
      </c>
      <c r="E9544" t="s">
        <v>9343</v>
      </c>
      <c r="F9544" t="s">
        <v>5513</v>
      </c>
      <c r="G9544" t="s">
        <v>17</v>
      </c>
      <c r="H9544" t="s">
        <v>9352</v>
      </c>
      <c r="I9544" t="s">
        <v>26</v>
      </c>
      <c r="M9544">
        <v>2108</v>
      </c>
      <c r="N9544">
        <v>367</v>
      </c>
      <c r="O9544">
        <v>372</v>
      </c>
    </row>
    <row r="9545" spans="1:15" x14ac:dyDescent="0.3">
      <c r="E9545" t="s">
        <v>9343</v>
      </c>
      <c r="F9545" t="s">
        <v>210</v>
      </c>
      <c r="G9545" t="s">
        <v>51</v>
      </c>
      <c r="H9545" t="s">
        <v>9350</v>
      </c>
      <c r="I9545" t="s">
        <v>52</v>
      </c>
      <c r="J9545" t="s">
        <v>212</v>
      </c>
      <c r="M9545">
        <v>2108</v>
      </c>
      <c r="N9545">
        <v>418</v>
      </c>
      <c r="O9545">
        <v>425</v>
      </c>
    </row>
    <row r="9546" spans="1:15" x14ac:dyDescent="0.3">
      <c r="E9546" t="s">
        <v>9343</v>
      </c>
      <c r="F9546" t="s">
        <v>430</v>
      </c>
      <c r="G9546" t="s">
        <v>14</v>
      </c>
      <c r="H9546" t="s">
        <v>9351</v>
      </c>
      <c r="I9546" t="s">
        <v>19</v>
      </c>
      <c r="M9546">
        <v>2108</v>
      </c>
      <c r="N9546">
        <v>597</v>
      </c>
      <c r="O9546">
        <v>610</v>
      </c>
    </row>
    <row r="9547" spans="1:15" x14ac:dyDescent="0.3">
      <c r="A9547" t="s">
        <v>23</v>
      </c>
      <c r="B9547">
        <v>1</v>
      </c>
      <c r="C9547">
        <v>1</v>
      </c>
      <c r="D9547">
        <v>1</v>
      </c>
      <c r="E9547" t="s">
        <v>9353</v>
      </c>
      <c r="F9547" t="s">
        <v>9364</v>
      </c>
      <c r="G9547" t="s">
        <v>23</v>
      </c>
      <c r="H9547" t="s">
        <v>9365</v>
      </c>
      <c r="I9547" t="s">
        <v>22</v>
      </c>
      <c r="M9547">
        <v>2109</v>
      </c>
      <c r="N9547">
        <v>2</v>
      </c>
      <c r="O9547">
        <v>8</v>
      </c>
    </row>
    <row r="9548" spans="1:15" x14ac:dyDescent="0.3">
      <c r="A9548" t="s">
        <v>23</v>
      </c>
      <c r="B9548">
        <v>1</v>
      </c>
      <c r="C9548">
        <v>1</v>
      </c>
      <c r="D9548">
        <v>1</v>
      </c>
      <c r="E9548" t="s">
        <v>9353</v>
      </c>
      <c r="F9548" t="s">
        <v>9356</v>
      </c>
      <c r="G9548" t="s">
        <v>23</v>
      </c>
      <c r="H9548" t="s">
        <v>9357</v>
      </c>
      <c r="I9548" t="s">
        <v>22</v>
      </c>
      <c r="M9548">
        <v>2109</v>
      </c>
      <c r="N9548">
        <v>26</v>
      </c>
      <c r="O9548">
        <v>33</v>
      </c>
    </row>
    <row r="9549" spans="1:15" x14ac:dyDescent="0.3">
      <c r="E9549" t="s">
        <v>9353</v>
      </c>
      <c r="F9549" t="s">
        <v>9354</v>
      </c>
      <c r="G9549" t="s">
        <v>17</v>
      </c>
      <c r="H9549" t="s">
        <v>9355</v>
      </c>
      <c r="I9549" t="s">
        <v>19</v>
      </c>
      <c r="M9549">
        <v>2109</v>
      </c>
      <c r="N9549">
        <v>76</v>
      </c>
      <c r="O9549">
        <v>90</v>
      </c>
    </row>
    <row r="9550" spans="1:15" x14ac:dyDescent="0.3">
      <c r="E9550" t="s">
        <v>9353</v>
      </c>
      <c r="F9550" t="s">
        <v>9362</v>
      </c>
      <c r="G9550" t="s">
        <v>17</v>
      </c>
      <c r="H9550" t="s">
        <v>9363</v>
      </c>
      <c r="I9550" t="s">
        <v>26</v>
      </c>
      <c r="M9550">
        <v>2109</v>
      </c>
      <c r="N9550">
        <v>76</v>
      </c>
      <c r="O9550">
        <v>111</v>
      </c>
    </row>
    <row r="9551" spans="1:15" x14ac:dyDescent="0.3">
      <c r="A9551" t="s">
        <v>14</v>
      </c>
      <c r="B9551">
        <v>1</v>
      </c>
      <c r="C9551">
        <v>1</v>
      </c>
      <c r="D9551">
        <v>1</v>
      </c>
      <c r="E9551" t="s">
        <v>9353</v>
      </c>
      <c r="F9551" t="s">
        <v>9360</v>
      </c>
      <c r="G9551" t="s">
        <v>14</v>
      </c>
      <c r="H9551" t="s">
        <v>9361</v>
      </c>
      <c r="I9551" t="s">
        <v>35</v>
      </c>
      <c r="J9551" t="s">
        <v>46</v>
      </c>
      <c r="K9551" t="s">
        <v>47</v>
      </c>
      <c r="L9551" t="s">
        <v>43</v>
      </c>
      <c r="M9551">
        <v>2109</v>
      </c>
      <c r="N9551">
        <v>127</v>
      </c>
      <c r="O9551">
        <v>143</v>
      </c>
    </row>
    <row r="9552" spans="1:15" x14ac:dyDescent="0.3">
      <c r="A9552" t="s">
        <v>14</v>
      </c>
      <c r="B9552">
        <v>1</v>
      </c>
      <c r="C9552">
        <v>1</v>
      </c>
      <c r="D9552">
        <v>1</v>
      </c>
      <c r="E9552" t="s">
        <v>9353</v>
      </c>
      <c r="F9552" t="s">
        <v>9358</v>
      </c>
      <c r="G9552" t="s">
        <v>14</v>
      </c>
      <c r="H9552" t="s">
        <v>9359</v>
      </c>
      <c r="I9552" t="s">
        <v>35</v>
      </c>
      <c r="J9552" t="s">
        <v>46</v>
      </c>
      <c r="K9552" t="s">
        <v>47</v>
      </c>
      <c r="L9552" t="s">
        <v>43</v>
      </c>
      <c r="M9552">
        <v>2109</v>
      </c>
      <c r="N9552">
        <v>178</v>
      </c>
      <c r="O9552">
        <v>192</v>
      </c>
    </row>
    <row r="9553" spans="1:15" x14ac:dyDescent="0.3">
      <c r="A9553" t="s">
        <v>237</v>
      </c>
      <c r="B9553">
        <v>0</v>
      </c>
      <c r="E9553" t="s">
        <v>9353</v>
      </c>
      <c r="F9553" t="s">
        <v>1597</v>
      </c>
      <c r="G9553" t="s">
        <v>17</v>
      </c>
      <c r="H9553" t="s">
        <v>9367</v>
      </c>
      <c r="I9553" t="s">
        <v>22</v>
      </c>
      <c r="M9553">
        <v>2109</v>
      </c>
      <c r="N9553">
        <v>329</v>
      </c>
      <c r="O9553">
        <v>337</v>
      </c>
    </row>
    <row r="9554" spans="1:15" x14ac:dyDescent="0.3">
      <c r="E9554" t="s">
        <v>9353</v>
      </c>
      <c r="F9554" t="s">
        <v>9044</v>
      </c>
      <c r="G9554" t="s">
        <v>23</v>
      </c>
      <c r="H9554" t="s">
        <v>9366</v>
      </c>
      <c r="I9554" t="s">
        <v>52</v>
      </c>
      <c r="J9554" t="s">
        <v>117</v>
      </c>
      <c r="M9554">
        <v>2109</v>
      </c>
      <c r="N9554">
        <v>401</v>
      </c>
      <c r="O9554">
        <v>409</v>
      </c>
    </row>
    <row r="9555" spans="1:15" x14ac:dyDescent="0.3">
      <c r="A9555" t="s">
        <v>23</v>
      </c>
      <c r="B9555">
        <v>1</v>
      </c>
      <c r="C9555">
        <v>1</v>
      </c>
      <c r="D9555">
        <v>1</v>
      </c>
      <c r="E9555" t="s">
        <v>9368</v>
      </c>
      <c r="F9555" t="s">
        <v>9379</v>
      </c>
      <c r="G9555" t="s">
        <v>23</v>
      </c>
      <c r="H9555" t="s">
        <v>9380</v>
      </c>
      <c r="I9555" t="s">
        <v>35</v>
      </c>
      <c r="J9555" t="s">
        <v>112</v>
      </c>
      <c r="M9555">
        <v>2110</v>
      </c>
      <c r="N9555">
        <v>0</v>
      </c>
      <c r="O9555">
        <v>5</v>
      </c>
    </row>
    <row r="9556" spans="1:15" x14ac:dyDescent="0.3">
      <c r="A9556" t="s">
        <v>14</v>
      </c>
      <c r="B9556">
        <v>0</v>
      </c>
      <c r="C9556">
        <v>0</v>
      </c>
      <c r="D9556" t="s">
        <v>14</v>
      </c>
      <c r="E9556" t="s">
        <v>9368</v>
      </c>
      <c r="F9556" t="s">
        <v>9381</v>
      </c>
      <c r="G9556" t="s">
        <v>17</v>
      </c>
      <c r="H9556" t="s">
        <v>9382</v>
      </c>
      <c r="I9556" t="s">
        <v>26</v>
      </c>
      <c r="M9556">
        <v>2110</v>
      </c>
      <c r="N9556">
        <v>32</v>
      </c>
      <c r="O9556">
        <v>55</v>
      </c>
    </row>
    <row r="9557" spans="1:15" x14ac:dyDescent="0.3">
      <c r="E9557" t="s">
        <v>9368</v>
      </c>
      <c r="F9557" t="s">
        <v>9370</v>
      </c>
      <c r="G9557" t="s">
        <v>14</v>
      </c>
      <c r="H9557" t="s">
        <v>9371</v>
      </c>
      <c r="I9557" t="s">
        <v>19</v>
      </c>
      <c r="M9557">
        <v>2110</v>
      </c>
      <c r="N9557">
        <v>47</v>
      </c>
      <c r="O9557">
        <v>55</v>
      </c>
    </row>
    <row r="9558" spans="1:15" x14ac:dyDescent="0.3">
      <c r="A9558" t="s">
        <v>14</v>
      </c>
      <c r="B9558">
        <v>0</v>
      </c>
      <c r="C9558">
        <v>1</v>
      </c>
      <c r="D9558" t="s">
        <v>14</v>
      </c>
      <c r="E9558" t="s">
        <v>9368</v>
      </c>
      <c r="F9558" t="s">
        <v>9375</v>
      </c>
      <c r="G9558" t="s">
        <v>23</v>
      </c>
      <c r="H9558" t="s">
        <v>9376</v>
      </c>
      <c r="I9558" t="s">
        <v>26</v>
      </c>
      <c r="M9558">
        <v>2110</v>
      </c>
      <c r="N9558">
        <v>57</v>
      </c>
      <c r="O9558">
        <v>63</v>
      </c>
    </row>
    <row r="9559" spans="1:15" x14ac:dyDescent="0.3">
      <c r="E9559" t="s">
        <v>9368</v>
      </c>
      <c r="F9559" t="s">
        <v>9375</v>
      </c>
      <c r="G9559" t="s">
        <v>14</v>
      </c>
      <c r="H9559" t="s">
        <v>9376</v>
      </c>
      <c r="I9559" t="s">
        <v>19</v>
      </c>
      <c r="M9559">
        <v>2110</v>
      </c>
      <c r="N9559">
        <v>57</v>
      </c>
      <c r="O9559">
        <v>63</v>
      </c>
    </row>
    <row r="9560" spans="1:15" x14ac:dyDescent="0.3">
      <c r="E9560" t="s">
        <v>9368</v>
      </c>
      <c r="F9560" t="s">
        <v>241</v>
      </c>
      <c r="G9560" t="s">
        <v>23</v>
      </c>
      <c r="H9560" t="s">
        <v>9369</v>
      </c>
      <c r="I9560" t="s">
        <v>52</v>
      </c>
      <c r="J9560" t="s">
        <v>117</v>
      </c>
      <c r="M9560">
        <v>2110</v>
      </c>
      <c r="N9560">
        <v>126</v>
      </c>
      <c r="O9560">
        <v>132</v>
      </c>
    </row>
    <row r="9561" spans="1:15" x14ac:dyDescent="0.3">
      <c r="E9561" t="s">
        <v>9368</v>
      </c>
      <c r="F9561" t="s">
        <v>1128</v>
      </c>
      <c r="G9561" t="s">
        <v>23</v>
      </c>
      <c r="H9561" t="s">
        <v>9374</v>
      </c>
      <c r="I9561" t="s">
        <v>26</v>
      </c>
      <c r="M9561">
        <v>2110</v>
      </c>
      <c r="N9561">
        <v>165</v>
      </c>
      <c r="O9561">
        <v>168</v>
      </c>
    </row>
    <row r="9562" spans="1:15" x14ac:dyDescent="0.3">
      <c r="A9562" t="s">
        <v>14</v>
      </c>
      <c r="B9562">
        <v>1</v>
      </c>
      <c r="C9562">
        <v>1</v>
      </c>
      <c r="D9562">
        <v>1</v>
      </c>
      <c r="E9562" t="s">
        <v>9368</v>
      </c>
      <c r="F9562" t="s">
        <v>9377</v>
      </c>
      <c r="G9562" t="s">
        <v>14</v>
      </c>
      <c r="H9562" t="s">
        <v>9378</v>
      </c>
      <c r="I9562" t="s">
        <v>31</v>
      </c>
      <c r="J9562" t="s">
        <v>42</v>
      </c>
      <c r="K9562" t="s">
        <v>43</v>
      </c>
      <c r="M9562">
        <v>2110</v>
      </c>
      <c r="N9562">
        <v>364</v>
      </c>
      <c r="O9562">
        <v>371</v>
      </c>
    </row>
    <row r="9563" spans="1:15" x14ac:dyDescent="0.3">
      <c r="E9563" t="s">
        <v>9368</v>
      </c>
      <c r="F9563" t="s">
        <v>9377</v>
      </c>
      <c r="G9563" t="s">
        <v>17</v>
      </c>
      <c r="H9563" t="s">
        <v>9378</v>
      </c>
      <c r="I9563" t="s">
        <v>26</v>
      </c>
      <c r="M9563">
        <v>2110</v>
      </c>
      <c r="N9563">
        <v>364</v>
      </c>
      <c r="O9563">
        <v>371</v>
      </c>
    </row>
    <row r="9564" spans="1:15" x14ac:dyDescent="0.3">
      <c r="E9564" t="s">
        <v>9368</v>
      </c>
      <c r="F9564" t="s">
        <v>9372</v>
      </c>
      <c r="G9564" t="s">
        <v>23</v>
      </c>
      <c r="H9564" t="s">
        <v>9373</v>
      </c>
      <c r="I9564" t="s">
        <v>52</v>
      </c>
      <c r="J9564" t="s">
        <v>117</v>
      </c>
      <c r="M9564">
        <v>2110</v>
      </c>
      <c r="N9564">
        <v>405</v>
      </c>
      <c r="O9564">
        <v>413</v>
      </c>
    </row>
    <row r="9565" spans="1:15" x14ac:dyDescent="0.3">
      <c r="E9565" t="s">
        <v>9368</v>
      </c>
      <c r="F9565" t="s">
        <v>9375</v>
      </c>
      <c r="G9565" t="s">
        <v>14</v>
      </c>
      <c r="H9565" t="s">
        <v>9384</v>
      </c>
      <c r="I9565" t="s">
        <v>19</v>
      </c>
      <c r="M9565">
        <v>2110</v>
      </c>
      <c r="N9565">
        <v>484</v>
      </c>
      <c r="O9565">
        <v>490</v>
      </c>
    </row>
    <row r="9566" spans="1:15" x14ac:dyDescent="0.3">
      <c r="A9566" t="s">
        <v>14</v>
      </c>
      <c r="B9566">
        <v>0</v>
      </c>
      <c r="C9566">
        <v>1</v>
      </c>
      <c r="D9566" t="s">
        <v>14</v>
      </c>
      <c r="E9566" t="s">
        <v>9368</v>
      </c>
      <c r="F9566" t="s">
        <v>9375</v>
      </c>
      <c r="G9566" t="s">
        <v>23</v>
      </c>
      <c r="H9566" t="s">
        <v>9384</v>
      </c>
      <c r="I9566" t="s">
        <v>26</v>
      </c>
      <c r="M9566">
        <v>2110</v>
      </c>
      <c r="N9566">
        <v>484</v>
      </c>
      <c r="O9566">
        <v>490</v>
      </c>
    </row>
    <row r="9567" spans="1:15" x14ac:dyDescent="0.3">
      <c r="A9567" t="s">
        <v>237</v>
      </c>
      <c r="B9567">
        <v>0</v>
      </c>
      <c r="C9567">
        <v>0</v>
      </c>
      <c r="D9567">
        <v>0</v>
      </c>
      <c r="E9567" t="s">
        <v>9368</v>
      </c>
      <c r="F9567" t="s">
        <v>1998</v>
      </c>
      <c r="G9567" t="s">
        <v>51</v>
      </c>
      <c r="H9567" t="s">
        <v>9383</v>
      </c>
      <c r="I9567" t="s">
        <v>52</v>
      </c>
      <c r="J9567" t="s">
        <v>2000</v>
      </c>
      <c r="M9567">
        <v>2110</v>
      </c>
      <c r="N9567">
        <v>552</v>
      </c>
      <c r="O9567">
        <v>561</v>
      </c>
    </row>
    <row r="9568" spans="1:15" x14ac:dyDescent="0.3">
      <c r="E9568" t="s">
        <v>9385</v>
      </c>
      <c r="F9568" t="s">
        <v>4255</v>
      </c>
      <c r="G9568" t="s">
        <v>14</v>
      </c>
      <c r="H9568" t="s">
        <v>9389</v>
      </c>
      <c r="I9568" t="s">
        <v>19</v>
      </c>
      <c r="M9568">
        <v>2111</v>
      </c>
      <c r="N9568">
        <v>25</v>
      </c>
      <c r="O9568">
        <v>31</v>
      </c>
    </row>
    <row r="9569" spans="1:15" x14ac:dyDescent="0.3">
      <c r="E9569" t="s">
        <v>9385</v>
      </c>
      <c r="F9569" t="s">
        <v>4255</v>
      </c>
      <c r="G9569" t="s">
        <v>17</v>
      </c>
      <c r="H9569" t="s">
        <v>9389</v>
      </c>
      <c r="I9569" t="s">
        <v>26</v>
      </c>
      <c r="M9569">
        <v>2111</v>
      </c>
      <c r="N9569">
        <v>25</v>
      </c>
      <c r="O9569">
        <v>31</v>
      </c>
    </row>
    <row r="9570" spans="1:15" x14ac:dyDescent="0.3">
      <c r="E9570" t="s">
        <v>9385</v>
      </c>
      <c r="F9570" t="s">
        <v>9399</v>
      </c>
      <c r="G9570" t="s">
        <v>51</v>
      </c>
      <c r="H9570" t="s">
        <v>9400</v>
      </c>
      <c r="I9570" t="s">
        <v>52</v>
      </c>
      <c r="J9570" t="s">
        <v>2802</v>
      </c>
      <c r="M9570">
        <v>2111</v>
      </c>
      <c r="N9570">
        <v>82</v>
      </c>
      <c r="O9570">
        <v>86</v>
      </c>
    </row>
    <row r="9571" spans="1:15" x14ac:dyDescent="0.3">
      <c r="A9571" t="s">
        <v>14</v>
      </c>
      <c r="B9571">
        <v>1</v>
      </c>
      <c r="C9571">
        <v>1</v>
      </c>
      <c r="D9571">
        <v>1</v>
      </c>
      <c r="E9571" t="s">
        <v>9385</v>
      </c>
      <c r="F9571" t="s">
        <v>9393</v>
      </c>
      <c r="G9571" t="s">
        <v>14</v>
      </c>
      <c r="H9571" t="s">
        <v>9394</v>
      </c>
      <c r="I9571" t="s">
        <v>22</v>
      </c>
      <c r="M9571">
        <v>2111</v>
      </c>
      <c r="N9571">
        <v>102</v>
      </c>
      <c r="O9571">
        <v>111</v>
      </c>
    </row>
    <row r="9572" spans="1:15" x14ac:dyDescent="0.3">
      <c r="A9572" t="s">
        <v>23</v>
      </c>
      <c r="B9572">
        <v>1</v>
      </c>
      <c r="C9572">
        <v>1</v>
      </c>
      <c r="D9572">
        <v>1</v>
      </c>
      <c r="E9572" t="s">
        <v>9385</v>
      </c>
      <c r="F9572" t="s">
        <v>9403</v>
      </c>
      <c r="G9572" t="s">
        <v>23</v>
      </c>
      <c r="H9572" t="s">
        <v>9404</v>
      </c>
      <c r="I9572" t="s">
        <v>35</v>
      </c>
      <c r="J9572" t="s">
        <v>112</v>
      </c>
      <c r="M9572">
        <v>2111</v>
      </c>
      <c r="N9572">
        <v>226</v>
      </c>
      <c r="O9572">
        <v>231</v>
      </c>
    </row>
    <row r="9573" spans="1:15" x14ac:dyDescent="0.3">
      <c r="A9573" t="s">
        <v>14</v>
      </c>
      <c r="B9573">
        <v>0</v>
      </c>
      <c r="C9573">
        <v>0</v>
      </c>
      <c r="D9573">
        <v>1</v>
      </c>
      <c r="E9573" t="s">
        <v>9385</v>
      </c>
      <c r="F9573" t="s">
        <v>9387</v>
      </c>
      <c r="G9573" t="s">
        <v>14</v>
      </c>
      <c r="H9573" t="s">
        <v>9388</v>
      </c>
      <c r="I9573" t="s">
        <v>26</v>
      </c>
      <c r="M9573">
        <v>2111</v>
      </c>
      <c r="N9573">
        <v>233</v>
      </c>
      <c r="O9573">
        <v>242</v>
      </c>
    </row>
    <row r="9574" spans="1:15" x14ac:dyDescent="0.3">
      <c r="E9574" t="s">
        <v>9385</v>
      </c>
      <c r="F9574" t="s">
        <v>4255</v>
      </c>
      <c r="G9574" t="s">
        <v>14</v>
      </c>
      <c r="H9574" t="s">
        <v>9398</v>
      </c>
      <c r="I9574" t="s">
        <v>19</v>
      </c>
      <c r="M9574">
        <v>2111</v>
      </c>
      <c r="N9574">
        <v>233</v>
      </c>
      <c r="O9574">
        <v>239</v>
      </c>
    </row>
    <row r="9575" spans="1:15" x14ac:dyDescent="0.3">
      <c r="A9575" t="s">
        <v>14</v>
      </c>
      <c r="B9575">
        <v>1</v>
      </c>
      <c r="C9575">
        <v>1</v>
      </c>
      <c r="D9575">
        <v>1</v>
      </c>
      <c r="E9575" t="s">
        <v>9385</v>
      </c>
      <c r="F9575" t="s">
        <v>375</v>
      </c>
      <c r="G9575" t="s">
        <v>14</v>
      </c>
      <c r="H9575" t="s">
        <v>9392</v>
      </c>
      <c r="I9575" t="s">
        <v>35</v>
      </c>
      <c r="J9575" t="s">
        <v>42</v>
      </c>
      <c r="K9575" t="s">
        <v>43</v>
      </c>
      <c r="M9575">
        <v>2111</v>
      </c>
      <c r="N9575">
        <v>300</v>
      </c>
      <c r="O9575">
        <v>304</v>
      </c>
    </row>
    <row r="9576" spans="1:15" x14ac:dyDescent="0.3">
      <c r="A9576" t="s">
        <v>14</v>
      </c>
      <c r="B9576">
        <v>1</v>
      </c>
      <c r="C9576">
        <v>1</v>
      </c>
      <c r="D9576">
        <v>1</v>
      </c>
      <c r="E9576" t="s">
        <v>9385</v>
      </c>
      <c r="F9576" t="s">
        <v>9390</v>
      </c>
      <c r="G9576" t="s">
        <v>14</v>
      </c>
      <c r="H9576" t="s">
        <v>9391</v>
      </c>
      <c r="I9576" t="s">
        <v>35</v>
      </c>
      <c r="J9576" t="s">
        <v>46</v>
      </c>
      <c r="K9576" t="s">
        <v>47</v>
      </c>
      <c r="L9576" t="s">
        <v>43</v>
      </c>
      <c r="M9576">
        <v>2111</v>
      </c>
      <c r="N9576">
        <v>387</v>
      </c>
      <c r="O9576">
        <v>401</v>
      </c>
    </row>
    <row r="9577" spans="1:15" x14ac:dyDescent="0.3">
      <c r="A9577" t="s">
        <v>23</v>
      </c>
      <c r="B9577">
        <v>1</v>
      </c>
      <c r="C9577">
        <v>1</v>
      </c>
      <c r="D9577">
        <v>1</v>
      </c>
      <c r="E9577" t="s">
        <v>9385</v>
      </c>
      <c r="F9577" t="s">
        <v>9396</v>
      </c>
      <c r="G9577" t="s">
        <v>23</v>
      </c>
      <c r="H9577" t="s">
        <v>9397</v>
      </c>
      <c r="I9577" t="s">
        <v>22</v>
      </c>
      <c r="M9577">
        <v>2111</v>
      </c>
      <c r="N9577">
        <v>434</v>
      </c>
      <c r="O9577">
        <v>450</v>
      </c>
    </row>
    <row r="9578" spans="1:15" x14ac:dyDescent="0.3">
      <c r="E9578" t="s">
        <v>9385</v>
      </c>
      <c r="F9578" t="s">
        <v>9401</v>
      </c>
      <c r="G9578" t="s">
        <v>14</v>
      </c>
      <c r="H9578" t="s">
        <v>9402</v>
      </c>
      <c r="I9578" t="s">
        <v>52</v>
      </c>
      <c r="J9578" t="s">
        <v>32</v>
      </c>
      <c r="M9578">
        <v>2111</v>
      </c>
      <c r="N9578">
        <v>444</v>
      </c>
      <c r="O9578">
        <v>450</v>
      </c>
    </row>
    <row r="9579" spans="1:15" x14ac:dyDescent="0.3">
      <c r="A9579" t="s">
        <v>237</v>
      </c>
      <c r="B9579">
        <v>0</v>
      </c>
      <c r="C9579">
        <v>0</v>
      </c>
      <c r="D9579">
        <v>0</v>
      </c>
      <c r="E9579" t="s">
        <v>9385</v>
      </c>
      <c r="F9579" t="s">
        <v>1327</v>
      </c>
      <c r="G9579" t="s">
        <v>14</v>
      </c>
      <c r="H9579" t="s">
        <v>9386</v>
      </c>
      <c r="I9579" t="s">
        <v>26</v>
      </c>
      <c r="M9579">
        <v>2111</v>
      </c>
      <c r="N9579">
        <v>456</v>
      </c>
      <c r="O9579">
        <v>458</v>
      </c>
    </row>
    <row r="9580" spans="1:15" x14ac:dyDescent="0.3">
      <c r="E9580" t="s">
        <v>9385</v>
      </c>
      <c r="F9580" t="s">
        <v>4255</v>
      </c>
      <c r="G9580" t="s">
        <v>14</v>
      </c>
      <c r="H9580" t="s">
        <v>9395</v>
      </c>
      <c r="I9580" t="s">
        <v>19</v>
      </c>
      <c r="M9580">
        <v>2111</v>
      </c>
      <c r="N9580">
        <v>525</v>
      </c>
      <c r="O9580">
        <v>531</v>
      </c>
    </row>
    <row r="9581" spans="1:15" x14ac:dyDescent="0.3">
      <c r="E9581" t="s">
        <v>9385</v>
      </c>
      <c r="F9581" t="s">
        <v>4255</v>
      </c>
      <c r="G9581" t="s">
        <v>17</v>
      </c>
      <c r="H9581" t="s">
        <v>9395</v>
      </c>
      <c r="I9581" t="s">
        <v>26</v>
      </c>
      <c r="M9581">
        <v>2111</v>
      </c>
      <c r="N9581">
        <v>525</v>
      </c>
      <c r="O9581">
        <v>531</v>
      </c>
    </row>
    <row r="9582" spans="1:15" x14ac:dyDescent="0.3">
      <c r="A9582" t="s">
        <v>23</v>
      </c>
      <c r="B9582">
        <v>1</v>
      </c>
      <c r="C9582">
        <v>1</v>
      </c>
      <c r="D9582">
        <v>1</v>
      </c>
      <c r="E9582" t="s">
        <v>9405</v>
      </c>
      <c r="F9582" t="s">
        <v>1917</v>
      </c>
      <c r="G9582" t="s">
        <v>23</v>
      </c>
      <c r="H9582" t="s">
        <v>9418</v>
      </c>
      <c r="I9582" t="s">
        <v>35</v>
      </c>
      <c r="J9582" t="s">
        <v>112</v>
      </c>
      <c r="M9582">
        <v>2112</v>
      </c>
      <c r="N9582">
        <v>3</v>
      </c>
      <c r="O9582">
        <v>8</v>
      </c>
    </row>
    <row r="9583" spans="1:15" x14ac:dyDescent="0.3">
      <c r="A9583" t="s">
        <v>14</v>
      </c>
      <c r="B9583">
        <v>1</v>
      </c>
      <c r="C9583">
        <v>1</v>
      </c>
      <c r="D9583">
        <v>1</v>
      </c>
      <c r="E9583" t="s">
        <v>9405</v>
      </c>
      <c r="F9583" t="s">
        <v>9409</v>
      </c>
      <c r="G9583" t="s">
        <v>14</v>
      </c>
      <c r="H9583" t="s">
        <v>9414</v>
      </c>
      <c r="I9583" t="s">
        <v>22</v>
      </c>
      <c r="M9583">
        <v>2112</v>
      </c>
      <c r="N9583">
        <v>63</v>
      </c>
      <c r="O9583">
        <v>70</v>
      </c>
    </row>
    <row r="9584" spans="1:15" x14ac:dyDescent="0.3">
      <c r="E9584" t="s">
        <v>9405</v>
      </c>
      <c r="F9584" t="s">
        <v>9412</v>
      </c>
      <c r="G9584" t="s">
        <v>17</v>
      </c>
      <c r="H9584" t="s">
        <v>9415</v>
      </c>
      <c r="I9584" t="s">
        <v>26</v>
      </c>
      <c r="M9584">
        <v>2112</v>
      </c>
      <c r="N9584">
        <v>74</v>
      </c>
      <c r="O9584">
        <v>79</v>
      </c>
    </row>
    <row r="9585" spans="1:15" x14ac:dyDescent="0.3">
      <c r="A9585" t="s">
        <v>14</v>
      </c>
      <c r="B9585">
        <v>1</v>
      </c>
      <c r="C9585">
        <v>1</v>
      </c>
      <c r="D9585">
        <v>1</v>
      </c>
      <c r="E9585" t="s">
        <v>9405</v>
      </c>
      <c r="F9585" t="s">
        <v>9412</v>
      </c>
      <c r="G9585" t="s">
        <v>14</v>
      </c>
      <c r="H9585" t="s">
        <v>9415</v>
      </c>
      <c r="I9585" t="s">
        <v>19</v>
      </c>
      <c r="M9585">
        <v>2112</v>
      </c>
      <c r="N9585">
        <v>74</v>
      </c>
      <c r="O9585">
        <v>79</v>
      </c>
    </row>
    <row r="9586" spans="1:15" x14ac:dyDescent="0.3">
      <c r="E9586" t="s">
        <v>9405</v>
      </c>
      <c r="F9586" t="s">
        <v>1899</v>
      </c>
      <c r="G9586" t="s">
        <v>51</v>
      </c>
      <c r="H9586" t="s">
        <v>9420</v>
      </c>
      <c r="I9586" t="s">
        <v>52</v>
      </c>
      <c r="J9586" t="s">
        <v>60</v>
      </c>
      <c r="M9586">
        <v>2112</v>
      </c>
      <c r="N9586">
        <v>119</v>
      </c>
      <c r="O9586">
        <v>124</v>
      </c>
    </row>
    <row r="9587" spans="1:15" x14ac:dyDescent="0.3">
      <c r="A9587" t="s">
        <v>23</v>
      </c>
      <c r="B9587">
        <v>1</v>
      </c>
      <c r="C9587">
        <v>1</v>
      </c>
      <c r="D9587">
        <v>1</v>
      </c>
      <c r="E9587" t="s">
        <v>9405</v>
      </c>
      <c r="F9587" t="s">
        <v>9416</v>
      </c>
      <c r="G9587" t="s">
        <v>23</v>
      </c>
      <c r="H9587" t="s">
        <v>9417</v>
      </c>
      <c r="I9587" t="s">
        <v>52</v>
      </c>
      <c r="J9587" t="s">
        <v>453</v>
      </c>
      <c r="K9587" t="s">
        <v>117</v>
      </c>
      <c r="M9587">
        <v>2112</v>
      </c>
      <c r="N9587">
        <v>130</v>
      </c>
      <c r="O9587">
        <v>144</v>
      </c>
    </row>
    <row r="9588" spans="1:15" x14ac:dyDescent="0.3">
      <c r="A9588" t="s">
        <v>23</v>
      </c>
      <c r="B9588">
        <v>1</v>
      </c>
      <c r="C9588">
        <v>1</v>
      </c>
      <c r="D9588">
        <v>1</v>
      </c>
      <c r="E9588" t="s">
        <v>9405</v>
      </c>
      <c r="F9588" t="s">
        <v>435</v>
      </c>
      <c r="G9588" t="s">
        <v>23</v>
      </c>
      <c r="H9588" t="s">
        <v>9411</v>
      </c>
      <c r="I9588" t="s">
        <v>22</v>
      </c>
      <c r="M9588">
        <v>2112</v>
      </c>
      <c r="N9588">
        <v>139</v>
      </c>
      <c r="O9588">
        <v>144</v>
      </c>
    </row>
    <row r="9589" spans="1:15" x14ac:dyDescent="0.3">
      <c r="E9589" t="s">
        <v>9405</v>
      </c>
      <c r="F9589" t="s">
        <v>9405</v>
      </c>
      <c r="G9589" t="s">
        <v>17</v>
      </c>
      <c r="H9589" t="s">
        <v>9406</v>
      </c>
      <c r="I9589" t="s">
        <v>19</v>
      </c>
      <c r="M9589">
        <v>2112</v>
      </c>
      <c r="N9589">
        <v>194</v>
      </c>
      <c r="O9589">
        <v>212</v>
      </c>
    </row>
    <row r="9590" spans="1:15" x14ac:dyDescent="0.3">
      <c r="A9590" t="s">
        <v>237</v>
      </c>
      <c r="B9590">
        <v>0</v>
      </c>
      <c r="C9590">
        <v>0</v>
      </c>
      <c r="D9590">
        <v>0</v>
      </c>
      <c r="E9590" t="s">
        <v>9405</v>
      </c>
      <c r="F9590" t="s">
        <v>9421</v>
      </c>
      <c r="G9590" t="s">
        <v>14</v>
      </c>
      <c r="H9590" t="s">
        <v>9422</v>
      </c>
      <c r="I9590" t="s">
        <v>26</v>
      </c>
      <c r="M9590">
        <v>2112</v>
      </c>
      <c r="N9590">
        <v>194</v>
      </c>
      <c r="O9590">
        <v>199</v>
      </c>
    </row>
    <row r="9591" spans="1:15" x14ac:dyDescent="0.3">
      <c r="A9591" t="s">
        <v>14</v>
      </c>
      <c r="B9591">
        <v>1</v>
      </c>
      <c r="C9591">
        <v>1</v>
      </c>
      <c r="D9591">
        <v>1</v>
      </c>
      <c r="E9591" t="s">
        <v>9405</v>
      </c>
      <c r="F9591" t="s">
        <v>9409</v>
      </c>
      <c r="G9591" t="s">
        <v>14</v>
      </c>
      <c r="H9591" t="s">
        <v>9410</v>
      </c>
      <c r="I9591" t="s">
        <v>22</v>
      </c>
      <c r="M9591">
        <v>2112</v>
      </c>
      <c r="N9591">
        <v>215</v>
      </c>
      <c r="O9591">
        <v>222</v>
      </c>
    </row>
    <row r="9592" spans="1:15" x14ac:dyDescent="0.3">
      <c r="A9592" t="s">
        <v>14</v>
      </c>
      <c r="B9592">
        <v>1</v>
      </c>
      <c r="C9592">
        <v>1</v>
      </c>
      <c r="D9592">
        <v>1</v>
      </c>
      <c r="E9592" t="s">
        <v>9405</v>
      </c>
      <c r="F9592" t="s">
        <v>9412</v>
      </c>
      <c r="G9592" t="s">
        <v>14</v>
      </c>
      <c r="H9592" t="s">
        <v>9413</v>
      </c>
      <c r="I9592" t="s">
        <v>19</v>
      </c>
      <c r="M9592">
        <v>2112</v>
      </c>
      <c r="N9592">
        <v>248</v>
      </c>
      <c r="O9592">
        <v>253</v>
      </c>
    </row>
    <row r="9593" spans="1:15" x14ac:dyDescent="0.3">
      <c r="E9593" t="s">
        <v>9405</v>
      </c>
      <c r="F9593" t="s">
        <v>9412</v>
      </c>
      <c r="G9593" t="s">
        <v>17</v>
      </c>
      <c r="H9593" t="s">
        <v>9413</v>
      </c>
      <c r="I9593" t="s">
        <v>26</v>
      </c>
      <c r="M9593">
        <v>2112</v>
      </c>
      <c r="N9593">
        <v>248</v>
      </c>
      <c r="O9593">
        <v>253</v>
      </c>
    </row>
    <row r="9594" spans="1:15" x14ac:dyDescent="0.3">
      <c r="A9594" t="s">
        <v>14</v>
      </c>
      <c r="B9594">
        <v>1</v>
      </c>
      <c r="C9594">
        <v>1</v>
      </c>
      <c r="D9594">
        <v>1</v>
      </c>
      <c r="E9594" t="s">
        <v>9405</v>
      </c>
      <c r="F9594" t="s">
        <v>9409</v>
      </c>
      <c r="G9594" t="s">
        <v>14</v>
      </c>
      <c r="H9594" t="s">
        <v>9419</v>
      </c>
      <c r="I9594" t="s">
        <v>22</v>
      </c>
      <c r="M9594">
        <v>2112</v>
      </c>
      <c r="N9594">
        <v>366</v>
      </c>
      <c r="O9594">
        <v>373</v>
      </c>
    </row>
    <row r="9595" spans="1:15" x14ac:dyDescent="0.3">
      <c r="E9595" t="s">
        <v>9405</v>
      </c>
      <c r="F9595" t="s">
        <v>9407</v>
      </c>
      <c r="G9595" t="s">
        <v>17</v>
      </c>
      <c r="H9595" t="s">
        <v>9408</v>
      </c>
      <c r="I9595" t="s">
        <v>26</v>
      </c>
      <c r="M9595">
        <v>2112</v>
      </c>
      <c r="N9595">
        <v>398</v>
      </c>
      <c r="O9595">
        <v>404</v>
      </c>
    </row>
    <row r="9596" spans="1:15" x14ac:dyDescent="0.3">
      <c r="A9596" t="s">
        <v>14</v>
      </c>
      <c r="B9596">
        <v>1</v>
      </c>
      <c r="C9596">
        <v>1</v>
      </c>
      <c r="D9596">
        <v>1</v>
      </c>
      <c r="E9596" t="s">
        <v>9405</v>
      </c>
      <c r="F9596" t="s">
        <v>9407</v>
      </c>
      <c r="G9596" t="s">
        <v>14</v>
      </c>
      <c r="H9596" t="s">
        <v>9408</v>
      </c>
      <c r="I9596" t="s">
        <v>19</v>
      </c>
      <c r="M9596">
        <v>2112</v>
      </c>
      <c r="N9596">
        <v>398</v>
      </c>
      <c r="O9596">
        <v>404</v>
      </c>
    </row>
    <row r="9597" spans="1:15" x14ac:dyDescent="0.3">
      <c r="E9597" t="s">
        <v>9423</v>
      </c>
      <c r="F9597" t="s">
        <v>9424</v>
      </c>
      <c r="G9597" t="s">
        <v>17</v>
      </c>
      <c r="H9597" t="s">
        <v>9425</v>
      </c>
      <c r="I9597" t="s">
        <v>19</v>
      </c>
      <c r="M9597">
        <v>2113</v>
      </c>
      <c r="N9597">
        <v>88</v>
      </c>
      <c r="O9597">
        <v>93</v>
      </c>
    </row>
    <row r="9598" spans="1:15" x14ac:dyDescent="0.3">
      <c r="E9598" t="s">
        <v>9423</v>
      </c>
      <c r="F9598" t="s">
        <v>9424</v>
      </c>
      <c r="G9598" t="s">
        <v>51</v>
      </c>
      <c r="H9598" t="s">
        <v>9425</v>
      </c>
      <c r="I9598" t="s">
        <v>26</v>
      </c>
      <c r="M9598">
        <v>2113</v>
      </c>
      <c r="N9598">
        <v>88</v>
      </c>
      <c r="O9598">
        <v>93</v>
      </c>
    </row>
    <row r="9599" spans="1:15" x14ac:dyDescent="0.3">
      <c r="A9599" t="s">
        <v>14</v>
      </c>
      <c r="B9599">
        <v>1</v>
      </c>
      <c r="C9599">
        <v>1</v>
      </c>
      <c r="D9599">
        <v>1</v>
      </c>
      <c r="E9599" t="s">
        <v>9423</v>
      </c>
      <c r="F9599" t="s">
        <v>9428</v>
      </c>
      <c r="G9599" t="s">
        <v>14</v>
      </c>
      <c r="H9599" t="s">
        <v>9429</v>
      </c>
      <c r="I9599" t="s">
        <v>26</v>
      </c>
      <c r="M9599">
        <v>2113</v>
      </c>
      <c r="N9599">
        <v>146</v>
      </c>
      <c r="O9599">
        <v>151</v>
      </c>
    </row>
    <row r="9600" spans="1:15" x14ac:dyDescent="0.3">
      <c r="E9600" t="s">
        <v>9423</v>
      </c>
      <c r="F9600" t="s">
        <v>9428</v>
      </c>
      <c r="G9600" t="s">
        <v>51</v>
      </c>
      <c r="H9600" t="s">
        <v>9429</v>
      </c>
      <c r="I9600" t="s">
        <v>19</v>
      </c>
      <c r="M9600">
        <v>2113</v>
      </c>
      <c r="N9600">
        <v>146</v>
      </c>
      <c r="O9600">
        <v>151</v>
      </c>
    </row>
    <row r="9601" spans="1:15" x14ac:dyDescent="0.3">
      <c r="A9601" t="s">
        <v>14</v>
      </c>
      <c r="B9601">
        <v>1</v>
      </c>
      <c r="C9601">
        <v>1</v>
      </c>
      <c r="D9601">
        <v>1</v>
      </c>
      <c r="E9601" t="s">
        <v>9423</v>
      </c>
      <c r="F9601" t="s">
        <v>9426</v>
      </c>
      <c r="G9601" t="s">
        <v>14</v>
      </c>
      <c r="H9601" t="s">
        <v>9427</v>
      </c>
      <c r="I9601" t="s">
        <v>22</v>
      </c>
      <c r="M9601">
        <v>2113</v>
      </c>
      <c r="N9601">
        <v>155</v>
      </c>
      <c r="O9601">
        <v>162</v>
      </c>
    </row>
    <row r="9602" spans="1:15" x14ac:dyDescent="0.3">
      <c r="A9602" t="s">
        <v>14</v>
      </c>
      <c r="B9602">
        <v>1</v>
      </c>
      <c r="C9602">
        <v>1</v>
      </c>
      <c r="D9602">
        <v>1</v>
      </c>
      <c r="E9602" t="s">
        <v>9423</v>
      </c>
      <c r="F9602" t="s">
        <v>9426</v>
      </c>
      <c r="G9602" t="s">
        <v>14</v>
      </c>
      <c r="H9602" t="s">
        <v>9430</v>
      </c>
      <c r="I9602" t="s">
        <v>22</v>
      </c>
      <c r="M9602">
        <v>2113</v>
      </c>
      <c r="N9602">
        <v>208</v>
      </c>
      <c r="O9602">
        <v>215</v>
      </c>
    </row>
    <row r="9603" spans="1:15" x14ac:dyDescent="0.3">
      <c r="A9603" t="s">
        <v>14</v>
      </c>
      <c r="B9603">
        <v>0</v>
      </c>
      <c r="C9603">
        <v>1</v>
      </c>
      <c r="D9603" t="s">
        <v>14</v>
      </c>
      <c r="E9603" t="s">
        <v>9423</v>
      </c>
      <c r="F9603" t="s">
        <v>9433</v>
      </c>
      <c r="G9603" t="s">
        <v>23</v>
      </c>
      <c r="H9603" t="s">
        <v>9434</v>
      </c>
      <c r="I9603" t="s">
        <v>26</v>
      </c>
      <c r="M9603">
        <v>2113</v>
      </c>
      <c r="N9603">
        <v>274</v>
      </c>
      <c r="O9603">
        <v>280</v>
      </c>
    </row>
    <row r="9604" spans="1:15" x14ac:dyDescent="0.3">
      <c r="E9604" t="s">
        <v>9423</v>
      </c>
      <c r="F9604" t="s">
        <v>9433</v>
      </c>
      <c r="G9604" t="s">
        <v>14</v>
      </c>
      <c r="H9604" t="s">
        <v>9434</v>
      </c>
      <c r="I9604" t="s">
        <v>19</v>
      </c>
      <c r="M9604">
        <v>2113</v>
      </c>
      <c r="N9604">
        <v>274</v>
      </c>
      <c r="O9604">
        <v>280</v>
      </c>
    </row>
    <row r="9605" spans="1:15" x14ac:dyDescent="0.3">
      <c r="E9605" t="s">
        <v>9423</v>
      </c>
      <c r="F9605" t="s">
        <v>9435</v>
      </c>
      <c r="G9605" t="s">
        <v>14</v>
      </c>
      <c r="H9605" t="s">
        <v>9436</v>
      </c>
      <c r="I9605" t="s">
        <v>22</v>
      </c>
      <c r="M9605">
        <v>2113</v>
      </c>
      <c r="N9605">
        <v>321</v>
      </c>
      <c r="O9605">
        <v>327</v>
      </c>
    </row>
    <row r="9606" spans="1:15" x14ac:dyDescent="0.3">
      <c r="E9606" t="s">
        <v>9423</v>
      </c>
      <c r="F9606" t="s">
        <v>9431</v>
      </c>
      <c r="G9606" t="s">
        <v>17</v>
      </c>
      <c r="H9606" t="s">
        <v>9432</v>
      </c>
      <c r="I9606" t="s">
        <v>19</v>
      </c>
      <c r="M9606">
        <v>2113</v>
      </c>
      <c r="N9606">
        <v>487</v>
      </c>
      <c r="O9606">
        <v>492</v>
      </c>
    </row>
    <row r="9607" spans="1:15" x14ac:dyDescent="0.3">
      <c r="A9607" t="s">
        <v>14</v>
      </c>
      <c r="B9607">
        <v>1</v>
      </c>
      <c r="C9607">
        <v>1</v>
      </c>
      <c r="D9607">
        <v>1</v>
      </c>
      <c r="E9607" t="s">
        <v>9423</v>
      </c>
      <c r="F9607" t="s">
        <v>9431</v>
      </c>
      <c r="G9607" t="s">
        <v>14</v>
      </c>
      <c r="H9607" t="s">
        <v>9432</v>
      </c>
      <c r="I9607" t="s">
        <v>26</v>
      </c>
      <c r="M9607">
        <v>2113</v>
      </c>
      <c r="N9607">
        <v>487</v>
      </c>
      <c r="O9607">
        <v>492</v>
      </c>
    </row>
    <row r="9608" spans="1:15" x14ac:dyDescent="0.3">
      <c r="E9608" t="s">
        <v>9437</v>
      </c>
      <c r="F9608" t="s">
        <v>4958</v>
      </c>
      <c r="G9608" t="s">
        <v>23</v>
      </c>
      <c r="H9608" t="s">
        <v>9450</v>
      </c>
      <c r="I9608" t="s">
        <v>52</v>
      </c>
      <c r="J9608" t="s">
        <v>117</v>
      </c>
      <c r="M9608">
        <v>2114</v>
      </c>
      <c r="N9608">
        <v>16</v>
      </c>
      <c r="O9608">
        <v>22</v>
      </c>
    </row>
    <row r="9609" spans="1:15" x14ac:dyDescent="0.3">
      <c r="E9609" t="s">
        <v>9437</v>
      </c>
      <c r="F9609" t="s">
        <v>6445</v>
      </c>
      <c r="G9609" t="s">
        <v>17</v>
      </c>
      <c r="H9609" t="s">
        <v>9454</v>
      </c>
      <c r="I9609" t="s">
        <v>22</v>
      </c>
      <c r="M9609">
        <v>2114</v>
      </c>
      <c r="N9609">
        <v>34</v>
      </c>
      <c r="O9609">
        <v>42</v>
      </c>
    </row>
    <row r="9610" spans="1:15" x14ac:dyDescent="0.3">
      <c r="E9610" t="s">
        <v>9437</v>
      </c>
      <c r="F9610" t="s">
        <v>4958</v>
      </c>
      <c r="G9610" t="s">
        <v>23</v>
      </c>
      <c r="H9610" t="s">
        <v>9453</v>
      </c>
      <c r="I9610" t="s">
        <v>52</v>
      </c>
      <c r="J9610" t="s">
        <v>117</v>
      </c>
      <c r="M9610">
        <v>2114</v>
      </c>
      <c r="N9610">
        <v>76</v>
      </c>
      <c r="O9610">
        <v>82</v>
      </c>
    </row>
    <row r="9611" spans="1:15" x14ac:dyDescent="0.3">
      <c r="A9611" t="s">
        <v>14</v>
      </c>
      <c r="B9611">
        <v>1</v>
      </c>
      <c r="C9611">
        <v>1</v>
      </c>
      <c r="D9611">
        <v>1</v>
      </c>
      <c r="E9611" t="s">
        <v>9437</v>
      </c>
      <c r="F9611" t="s">
        <v>9451</v>
      </c>
      <c r="G9611" t="s">
        <v>14</v>
      </c>
      <c r="H9611" t="s">
        <v>9452</v>
      </c>
      <c r="I9611" t="s">
        <v>35</v>
      </c>
      <c r="J9611" t="s">
        <v>46</v>
      </c>
      <c r="K9611" t="s">
        <v>47</v>
      </c>
      <c r="L9611" t="s">
        <v>43</v>
      </c>
      <c r="M9611">
        <v>2114</v>
      </c>
      <c r="N9611">
        <v>230</v>
      </c>
      <c r="O9611">
        <v>245</v>
      </c>
    </row>
    <row r="9612" spans="1:15" x14ac:dyDescent="0.3">
      <c r="A9612" t="s">
        <v>14</v>
      </c>
      <c r="B9612">
        <v>1</v>
      </c>
      <c r="C9612">
        <v>1</v>
      </c>
      <c r="D9612">
        <v>1</v>
      </c>
      <c r="E9612" t="s">
        <v>9437</v>
      </c>
      <c r="F9612" t="s">
        <v>9442</v>
      </c>
      <c r="G9612" t="s">
        <v>14</v>
      </c>
      <c r="H9612" t="s">
        <v>9443</v>
      </c>
      <c r="I9612" t="s">
        <v>35</v>
      </c>
      <c r="J9612" t="s">
        <v>46</v>
      </c>
      <c r="K9612" t="s">
        <v>47</v>
      </c>
      <c r="L9612" t="s">
        <v>43</v>
      </c>
      <c r="M9612">
        <v>2114</v>
      </c>
      <c r="N9612">
        <v>247</v>
      </c>
      <c r="O9612">
        <v>264</v>
      </c>
    </row>
    <row r="9613" spans="1:15" x14ac:dyDescent="0.3">
      <c r="A9613" t="s">
        <v>14</v>
      </c>
      <c r="B9613">
        <v>1</v>
      </c>
      <c r="C9613">
        <v>1</v>
      </c>
      <c r="D9613">
        <v>1</v>
      </c>
      <c r="E9613" t="s">
        <v>9437</v>
      </c>
      <c r="F9613" t="s">
        <v>9440</v>
      </c>
      <c r="G9613" t="s">
        <v>14</v>
      </c>
      <c r="H9613" t="s">
        <v>9441</v>
      </c>
      <c r="I9613" t="s">
        <v>35</v>
      </c>
      <c r="J9613" t="s">
        <v>46</v>
      </c>
      <c r="K9613" t="s">
        <v>47</v>
      </c>
      <c r="L9613" t="s">
        <v>43</v>
      </c>
      <c r="M9613">
        <v>2114</v>
      </c>
      <c r="N9613">
        <v>266</v>
      </c>
      <c r="O9613">
        <v>280</v>
      </c>
    </row>
    <row r="9614" spans="1:15" x14ac:dyDescent="0.3">
      <c r="A9614" t="s">
        <v>14</v>
      </c>
      <c r="B9614">
        <v>1</v>
      </c>
      <c r="C9614">
        <v>1</v>
      </c>
      <c r="D9614">
        <v>1</v>
      </c>
      <c r="E9614" t="s">
        <v>9437</v>
      </c>
      <c r="F9614" t="s">
        <v>9444</v>
      </c>
      <c r="G9614" t="s">
        <v>14</v>
      </c>
      <c r="H9614" t="s">
        <v>9445</v>
      </c>
      <c r="I9614" t="s">
        <v>35</v>
      </c>
      <c r="J9614" t="s">
        <v>46</v>
      </c>
      <c r="K9614" t="s">
        <v>47</v>
      </c>
      <c r="L9614" t="s">
        <v>43</v>
      </c>
      <c r="M9614">
        <v>2114</v>
      </c>
      <c r="N9614">
        <v>282</v>
      </c>
      <c r="O9614">
        <v>295</v>
      </c>
    </row>
    <row r="9615" spans="1:15" x14ac:dyDescent="0.3">
      <c r="A9615" t="s">
        <v>14</v>
      </c>
      <c r="B9615">
        <v>1</v>
      </c>
      <c r="C9615">
        <v>1</v>
      </c>
      <c r="D9615">
        <v>1</v>
      </c>
      <c r="E9615" t="s">
        <v>9437</v>
      </c>
      <c r="F9615" t="s">
        <v>9448</v>
      </c>
      <c r="G9615" t="s">
        <v>14</v>
      </c>
      <c r="H9615" t="s">
        <v>9449</v>
      </c>
      <c r="I9615" t="s">
        <v>35</v>
      </c>
      <c r="J9615" t="s">
        <v>46</v>
      </c>
      <c r="K9615" t="s">
        <v>475</v>
      </c>
      <c r="M9615">
        <v>2114</v>
      </c>
      <c r="N9615">
        <v>300</v>
      </c>
      <c r="O9615">
        <v>318</v>
      </c>
    </row>
    <row r="9616" spans="1:15" x14ac:dyDescent="0.3">
      <c r="A9616" t="s">
        <v>14</v>
      </c>
      <c r="B9616">
        <v>1</v>
      </c>
      <c r="C9616">
        <v>1</v>
      </c>
      <c r="D9616">
        <v>1</v>
      </c>
      <c r="E9616" t="s">
        <v>9437</v>
      </c>
      <c r="F9616" t="s">
        <v>9438</v>
      </c>
      <c r="G9616" t="s">
        <v>14</v>
      </c>
      <c r="H9616" t="s">
        <v>9439</v>
      </c>
      <c r="I9616" t="s">
        <v>35</v>
      </c>
      <c r="J9616" t="s">
        <v>46</v>
      </c>
      <c r="K9616" t="s">
        <v>47</v>
      </c>
      <c r="L9616" t="s">
        <v>43</v>
      </c>
      <c r="M9616">
        <v>2114</v>
      </c>
      <c r="N9616">
        <v>329</v>
      </c>
      <c r="O9616">
        <v>348</v>
      </c>
    </row>
    <row r="9617" spans="1:15" x14ac:dyDescent="0.3">
      <c r="E9617" t="s">
        <v>9437</v>
      </c>
      <c r="F9617" t="s">
        <v>9446</v>
      </c>
      <c r="G9617" t="s">
        <v>14</v>
      </c>
      <c r="H9617" t="s">
        <v>9447</v>
      </c>
      <c r="I9617" t="s">
        <v>19</v>
      </c>
      <c r="M9617">
        <v>2114</v>
      </c>
      <c r="N9617">
        <v>376</v>
      </c>
      <c r="O9617">
        <v>400</v>
      </c>
    </row>
    <row r="9618" spans="1:15" x14ac:dyDescent="0.3">
      <c r="E9618" t="s">
        <v>9437</v>
      </c>
      <c r="F9618" t="s">
        <v>430</v>
      </c>
      <c r="G9618" t="s">
        <v>23</v>
      </c>
      <c r="H9618" t="s">
        <v>9447</v>
      </c>
      <c r="I9618" t="s">
        <v>26</v>
      </c>
      <c r="M9618">
        <v>2114</v>
      </c>
      <c r="N9618">
        <v>376</v>
      </c>
      <c r="O9618">
        <v>389</v>
      </c>
    </row>
    <row r="9619" spans="1:15" x14ac:dyDescent="0.3">
      <c r="E9619" t="s">
        <v>9455</v>
      </c>
      <c r="F9619" t="s">
        <v>1274</v>
      </c>
      <c r="G9619" t="s">
        <v>14</v>
      </c>
      <c r="H9619" t="s">
        <v>9459</v>
      </c>
      <c r="I9619" t="s">
        <v>52</v>
      </c>
      <c r="J9619" t="s">
        <v>32</v>
      </c>
      <c r="M9619">
        <v>2115</v>
      </c>
      <c r="N9619">
        <v>0</v>
      </c>
      <c r="O9619">
        <v>4</v>
      </c>
    </row>
    <row r="9620" spans="1:15" x14ac:dyDescent="0.3">
      <c r="A9620" t="s">
        <v>14</v>
      </c>
      <c r="B9620">
        <v>1</v>
      </c>
      <c r="C9620">
        <v>1</v>
      </c>
      <c r="D9620">
        <v>1</v>
      </c>
      <c r="E9620" t="s">
        <v>9455</v>
      </c>
      <c r="F9620" t="s">
        <v>2571</v>
      </c>
      <c r="G9620" t="s">
        <v>14</v>
      </c>
      <c r="H9620" t="s">
        <v>9456</v>
      </c>
      <c r="I9620" t="s">
        <v>52</v>
      </c>
      <c r="J9620" t="s">
        <v>32</v>
      </c>
      <c r="M9620">
        <v>2115</v>
      </c>
      <c r="N9620">
        <v>5</v>
      </c>
      <c r="O9620">
        <v>10</v>
      </c>
    </row>
    <row r="9621" spans="1:15" x14ac:dyDescent="0.3">
      <c r="A9621" t="s">
        <v>14</v>
      </c>
      <c r="B9621">
        <v>0</v>
      </c>
      <c r="C9621">
        <v>1</v>
      </c>
      <c r="D9621" t="s">
        <v>14</v>
      </c>
      <c r="E9621" t="s">
        <v>9455</v>
      </c>
      <c r="F9621" t="s">
        <v>2233</v>
      </c>
      <c r="G9621" t="s">
        <v>23</v>
      </c>
      <c r="H9621" t="s">
        <v>9457</v>
      </c>
      <c r="I9621" t="s">
        <v>26</v>
      </c>
      <c r="M9621">
        <v>2115</v>
      </c>
      <c r="N9621">
        <v>90</v>
      </c>
      <c r="O9621">
        <v>98</v>
      </c>
    </row>
    <row r="9622" spans="1:15" x14ac:dyDescent="0.3">
      <c r="E9622" t="s">
        <v>9455</v>
      </c>
      <c r="F9622" t="s">
        <v>2233</v>
      </c>
      <c r="G9622" t="s">
        <v>17</v>
      </c>
      <c r="H9622" t="s">
        <v>9457</v>
      </c>
      <c r="I9622" t="s">
        <v>19</v>
      </c>
      <c r="M9622">
        <v>2115</v>
      </c>
      <c r="N9622">
        <v>90</v>
      </c>
      <c r="O9622">
        <v>98</v>
      </c>
    </row>
    <row r="9623" spans="1:15" x14ac:dyDescent="0.3">
      <c r="A9623" t="s">
        <v>14</v>
      </c>
      <c r="B9623">
        <v>0</v>
      </c>
      <c r="C9623">
        <v>1</v>
      </c>
      <c r="D9623" t="s">
        <v>14</v>
      </c>
      <c r="E9623" t="s">
        <v>9455</v>
      </c>
      <c r="F9623" t="s">
        <v>2233</v>
      </c>
      <c r="G9623" t="s">
        <v>23</v>
      </c>
      <c r="H9623" t="s">
        <v>9458</v>
      </c>
      <c r="I9623" t="s">
        <v>26</v>
      </c>
      <c r="M9623">
        <v>2115</v>
      </c>
      <c r="N9623">
        <v>381</v>
      </c>
      <c r="O9623">
        <v>389</v>
      </c>
    </row>
    <row r="9624" spans="1:15" x14ac:dyDescent="0.3">
      <c r="A9624" t="s">
        <v>14</v>
      </c>
      <c r="B9624">
        <v>1</v>
      </c>
      <c r="C9624">
        <v>1</v>
      </c>
      <c r="D9624">
        <v>1</v>
      </c>
      <c r="E9624" t="s">
        <v>9455</v>
      </c>
      <c r="F9624" t="s">
        <v>2233</v>
      </c>
      <c r="G9624" t="s">
        <v>14</v>
      </c>
      <c r="H9624" t="s">
        <v>9458</v>
      </c>
      <c r="I9624" t="s">
        <v>19</v>
      </c>
      <c r="M9624">
        <v>2115</v>
      </c>
      <c r="N9624">
        <v>381</v>
      </c>
      <c r="O9624">
        <v>389</v>
      </c>
    </row>
    <row r="9625" spans="1:15" x14ac:dyDescent="0.3">
      <c r="A9625" t="s">
        <v>14</v>
      </c>
      <c r="B9625">
        <v>1</v>
      </c>
      <c r="C9625">
        <v>1</v>
      </c>
      <c r="D9625">
        <v>1</v>
      </c>
      <c r="E9625" t="s">
        <v>9460</v>
      </c>
      <c r="F9625" t="s">
        <v>9462</v>
      </c>
      <c r="G9625" t="s">
        <v>14</v>
      </c>
      <c r="H9625" t="s">
        <v>9463</v>
      </c>
      <c r="I9625" t="s">
        <v>35</v>
      </c>
      <c r="J9625" t="s">
        <v>46</v>
      </c>
      <c r="K9625" t="s">
        <v>47</v>
      </c>
      <c r="L9625" t="s">
        <v>43</v>
      </c>
      <c r="M9625">
        <v>2116</v>
      </c>
      <c r="N9625">
        <v>0</v>
      </c>
      <c r="O9625">
        <v>13</v>
      </c>
    </row>
    <row r="9626" spans="1:15" x14ac:dyDescent="0.3">
      <c r="A9626" t="s">
        <v>14</v>
      </c>
      <c r="B9626">
        <v>1</v>
      </c>
      <c r="C9626">
        <v>1</v>
      </c>
      <c r="D9626">
        <v>1</v>
      </c>
      <c r="E9626" t="s">
        <v>9460</v>
      </c>
      <c r="F9626" t="s">
        <v>2502</v>
      </c>
      <c r="G9626" t="s">
        <v>14</v>
      </c>
      <c r="H9626" t="s">
        <v>9461</v>
      </c>
      <c r="I9626" t="s">
        <v>35</v>
      </c>
      <c r="J9626" t="s">
        <v>42</v>
      </c>
      <c r="K9626" t="s">
        <v>43</v>
      </c>
      <c r="M9626">
        <v>2116</v>
      </c>
      <c r="N9626">
        <v>111</v>
      </c>
      <c r="O9626">
        <v>118</v>
      </c>
    </row>
    <row r="9627" spans="1:15" x14ac:dyDescent="0.3">
      <c r="E9627" t="s">
        <v>9460</v>
      </c>
      <c r="F9627" t="s">
        <v>9470</v>
      </c>
      <c r="G9627" t="s">
        <v>51</v>
      </c>
      <c r="H9627" t="s">
        <v>9471</v>
      </c>
      <c r="I9627" t="s">
        <v>52</v>
      </c>
      <c r="J9627" t="s">
        <v>60</v>
      </c>
      <c r="M9627">
        <v>2116</v>
      </c>
      <c r="N9627">
        <v>147</v>
      </c>
      <c r="O9627">
        <v>156</v>
      </c>
    </row>
    <row r="9628" spans="1:15" x14ac:dyDescent="0.3">
      <c r="A9628" t="s">
        <v>14</v>
      </c>
      <c r="B9628">
        <v>1</v>
      </c>
      <c r="C9628">
        <v>1</v>
      </c>
      <c r="D9628">
        <v>1</v>
      </c>
      <c r="E9628" t="s">
        <v>9460</v>
      </c>
      <c r="F9628" t="s">
        <v>9466</v>
      </c>
      <c r="G9628" t="s">
        <v>14</v>
      </c>
      <c r="H9628" t="s">
        <v>9475</v>
      </c>
      <c r="I9628" t="s">
        <v>35</v>
      </c>
      <c r="J9628" t="s">
        <v>32</v>
      </c>
      <c r="M9628">
        <v>2116</v>
      </c>
      <c r="N9628">
        <v>282</v>
      </c>
      <c r="O9628">
        <v>289</v>
      </c>
    </row>
    <row r="9629" spans="1:15" x14ac:dyDescent="0.3">
      <c r="A9629" t="s">
        <v>14</v>
      </c>
      <c r="B9629">
        <v>1</v>
      </c>
      <c r="C9629">
        <v>1</v>
      </c>
      <c r="D9629">
        <v>1</v>
      </c>
      <c r="E9629" t="s">
        <v>9460</v>
      </c>
      <c r="F9629" t="s">
        <v>9468</v>
      </c>
      <c r="G9629" t="s">
        <v>14</v>
      </c>
      <c r="H9629" t="s">
        <v>9469</v>
      </c>
      <c r="I9629" t="s">
        <v>22</v>
      </c>
      <c r="M9629">
        <v>2116</v>
      </c>
      <c r="N9629">
        <v>293</v>
      </c>
      <c r="O9629">
        <v>302</v>
      </c>
    </row>
    <row r="9630" spans="1:15" x14ac:dyDescent="0.3">
      <c r="A9630" t="s">
        <v>14</v>
      </c>
      <c r="B9630">
        <v>1</v>
      </c>
      <c r="C9630">
        <v>1</v>
      </c>
      <c r="D9630">
        <v>1</v>
      </c>
      <c r="E9630" t="s">
        <v>9460</v>
      </c>
      <c r="F9630" t="s">
        <v>2502</v>
      </c>
      <c r="G9630" t="s">
        <v>14</v>
      </c>
      <c r="H9630" t="s">
        <v>9473</v>
      </c>
      <c r="I9630" t="s">
        <v>35</v>
      </c>
      <c r="J9630" t="s">
        <v>32</v>
      </c>
      <c r="M9630">
        <v>2116</v>
      </c>
      <c r="N9630">
        <v>322</v>
      </c>
      <c r="O9630">
        <v>329</v>
      </c>
    </row>
    <row r="9631" spans="1:15" x14ac:dyDescent="0.3">
      <c r="A9631" t="s">
        <v>14</v>
      </c>
      <c r="B9631">
        <v>1</v>
      </c>
      <c r="C9631">
        <v>1</v>
      </c>
      <c r="D9631">
        <v>1</v>
      </c>
      <c r="E9631" t="s">
        <v>9460</v>
      </c>
      <c r="F9631" t="s">
        <v>2502</v>
      </c>
      <c r="G9631" t="s">
        <v>14</v>
      </c>
      <c r="H9631" t="s">
        <v>9474</v>
      </c>
      <c r="I9631" t="s">
        <v>35</v>
      </c>
      <c r="J9631" t="s">
        <v>32</v>
      </c>
      <c r="M9631">
        <v>2116</v>
      </c>
      <c r="N9631">
        <v>358</v>
      </c>
      <c r="O9631">
        <v>365</v>
      </c>
    </row>
    <row r="9632" spans="1:15" x14ac:dyDescent="0.3">
      <c r="A9632" t="s">
        <v>14</v>
      </c>
      <c r="B9632">
        <v>0</v>
      </c>
      <c r="C9632">
        <v>1</v>
      </c>
      <c r="D9632" t="s">
        <v>14</v>
      </c>
      <c r="E9632" t="s">
        <v>9460</v>
      </c>
      <c r="F9632" t="s">
        <v>9464</v>
      </c>
      <c r="G9632" t="s">
        <v>23</v>
      </c>
      <c r="H9632" t="s">
        <v>9465</v>
      </c>
      <c r="I9632" t="s">
        <v>26</v>
      </c>
      <c r="M9632">
        <v>2116</v>
      </c>
      <c r="N9632">
        <v>391</v>
      </c>
      <c r="O9632">
        <v>397</v>
      </c>
    </row>
    <row r="9633" spans="1:15" x14ac:dyDescent="0.3">
      <c r="A9633" t="s">
        <v>14</v>
      </c>
      <c r="B9633">
        <v>0</v>
      </c>
      <c r="C9633">
        <v>0</v>
      </c>
      <c r="D9633">
        <v>1</v>
      </c>
      <c r="E9633" t="s">
        <v>9460</v>
      </c>
      <c r="F9633" t="s">
        <v>9464</v>
      </c>
      <c r="G9633" t="s">
        <v>14</v>
      </c>
      <c r="H9633" t="s">
        <v>9465</v>
      </c>
      <c r="I9633" t="s">
        <v>31</v>
      </c>
      <c r="J9633" t="s">
        <v>32</v>
      </c>
      <c r="M9633">
        <v>2116</v>
      </c>
      <c r="N9633">
        <v>391</v>
      </c>
      <c r="O9633">
        <v>397</v>
      </c>
    </row>
    <row r="9634" spans="1:15" x14ac:dyDescent="0.3">
      <c r="E9634" t="s">
        <v>9460</v>
      </c>
      <c r="F9634" t="s">
        <v>9470</v>
      </c>
      <c r="G9634" t="s">
        <v>51</v>
      </c>
      <c r="H9634" t="s">
        <v>9476</v>
      </c>
      <c r="I9634" t="s">
        <v>52</v>
      </c>
      <c r="J9634" t="s">
        <v>60</v>
      </c>
      <c r="M9634">
        <v>2116</v>
      </c>
      <c r="N9634">
        <v>447</v>
      </c>
      <c r="O9634">
        <v>456</v>
      </c>
    </row>
    <row r="9635" spans="1:15" x14ac:dyDescent="0.3">
      <c r="E9635" t="s">
        <v>9460</v>
      </c>
      <c r="F9635" t="s">
        <v>391</v>
      </c>
      <c r="G9635" t="s">
        <v>51</v>
      </c>
      <c r="H9635" t="s">
        <v>9472</v>
      </c>
      <c r="I9635" t="s">
        <v>52</v>
      </c>
      <c r="J9635" t="s">
        <v>393</v>
      </c>
      <c r="M9635">
        <v>2116</v>
      </c>
      <c r="N9635">
        <v>511</v>
      </c>
      <c r="O9635">
        <v>521</v>
      </c>
    </row>
    <row r="9636" spans="1:15" x14ac:dyDescent="0.3">
      <c r="A9636" t="s">
        <v>14</v>
      </c>
      <c r="B9636">
        <v>1</v>
      </c>
      <c r="C9636">
        <v>1</v>
      </c>
      <c r="D9636">
        <v>1</v>
      </c>
      <c r="E9636" t="s">
        <v>9460</v>
      </c>
      <c r="F9636" t="s">
        <v>9466</v>
      </c>
      <c r="G9636" t="s">
        <v>14</v>
      </c>
      <c r="H9636" t="s">
        <v>9467</v>
      </c>
      <c r="I9636" t="s">
        <v>35</v>
      </c>
      <c r="J9636" t="s">
        <v>32</v>
      </c>
      <c r="M9636">
        <v>2116</v>
      </c>
      <c r="N9636">
        <v>523</v>
      </c>
      <c r="O9636">
        <v>530</v>
      </c>
    </row>
    <row r="9637" spans="1:15" x14ac:dyDescent="0.3">
      <c r="E9637" t="s">
        <v>9477</v>
      </c>
      <c r="F9637" t="s">
        <v>9479</v>
      </c>
      <c r="G9637" t="s">
        <v>17</v>
      </c>
      <c r="H9637" t="s">
        <v>9480</v>
      </c>
      <c r="I9637" t="s">
        <v>26</v>
      </c>
      <c r="M9637">
        <v>2117</v>
      </c>
      <c r="N9637">
        <v>0</v>
      </c>
      <c r="O9637">
        <v>8</v>
      </c>
    </row>
    <row r="9638" spans="1:15" x14ac:dyDescent="0.3">
      <c r="A9638" t="s">
        <v>14</v>
      </c>
      <c r="B9638">
        <v>1</v>
      </c>
      <c r="C9638">
        <v>1</v>
      </c>
      <c r="D9638">
        <v>1</v>
      </c>
      <c r="E9638" t="s">
        <v>9477</v>
      </c>
      <c r="F9638" t="s">
        <v>9482</v>
      </c>
      <c r="G9638" t="s">
        <v>14</v>
      </c>
      <c r="H9638" t="s">
        <v>9483</v>
      </c>
      <c r="I9638" t="s">
        <v>35</v>
      </c>
      <c r="J9638" t="s">
        <v>46</v>
      </c>
      <c r="K9638" t="s">
        <v>47</v>
      </c>
      <c r="L9638" t="s">
        <v>43</v>
      </c>
      <c r="M9638">
        <v>2117</v>
      </c>
      <c r="N9638">
        <v>10</v>
      </c>
      <c r="O9638">
        <v>26</v>
      </c>
    </row>
    <row r="9639" spans="1:15" x14ac:dyDescent="0.3">
      <c r="A9639" t="s">
        <v>237</v>
      </c>
      <c r="B9639">
        <v>0</v>
      </c>
      <c r="C9639">
        <v>0</v>
      </c>
      <c r="D9639">
        <v>0</v>
      </c>
      <c r="E9639" t="s">
        <v>9477</v>
      </c>
      <c r="F9639" t="s">
        <v>9484</v>
      </c>
      <c r="G9639" t="s">
        <v>23</v>
      </c>
      <c r="H9639" t="s">
        <v>9485</v>
      </c>
      <c r="I9639" t="s">
        <v>52</v>
      </c>
      <c r="J9639" t="s">
        <v>453</v>
      </c>
      <c r="K9639" t="s">
        <v>117</v>
      </c>
      <c r="M9639">
        <v>2117</v>
      </c>
      <c r="N9639">
        <v>243</v>
      </c>
      <c r="O9639">
        <v>258</v>
      </c>
    </row>
    <row r="9640" spans="1:15" x14ac:dyDescent="0.3">
      <c r="A9640" t="s">
        <v>237</v>
      </c>
      <c r="B9640">
        <v>0</v>
      </c>
      <c r="C9640">
        <v>0</v>
      </c>
      <c r="D9640">
        <v>0</v>
      </c>
      <c r="E9640" t="s">
        <v>9477</v>
      </c>
      <c r="F9640" t="s">
        <v>817</v>
      </c>
      <c r="G9640" t="s">
        <v>17</v>
      </c>
      <c r="H9640" t="s">
        <v>9478</v>
      </c>
      <c r="I9640" t="s">
        <v>26</v>
      </c>
      <c r="M9640">
        <v>2117</v>
      </c>
      <c r="N9640">
        <v>254</v>
      </c>
      <c r="O9640">
        <v>258</v>
      </c>
    </row>
    <row r="9641" spans="1:15" x14ac:dyDescent="0.3">
      <c r="A9641" t="s">
        <v>23</v>
      </c>
      <c r="B9641">
        <v>1</v>
      </c>
      <c r="C9641">
        <v>1</v>
      </c>
      <c r="D9641">
        <v>1</v>
      </c>
      <c r="E9641" t="s">
        <v>9477</v>
      </c>
      <c r="F9641" t="s">
        <v>9486</v>
      </c>
      <c r="G9641" t="s">
        <v>23</v>
      </c>
      <c r="H9641" t="s">
        <v>9487</v>
      </c>
      <c r="I9641" t="s">
        <v>22</v>
      </c>
      <c r="M9641">
        <v>2117</v>
      </c>
      <c r="N9641">
        <v>279</v>
      </c>
      <c r="O9641">
        <v>288</v>
      </c>
    </row>
    <row r="9642" spans="1:15" x14ac:dyDescent="0.3">
      <c r="A9642" t="s">
        <v>14</v>
      </c>
      <c r="B9642">
        <v>1</v>
      </c>
      <c r="C9642">
        <v>1</v>
      </c>
      <c r="D9642">
        <v>1</v>
      </c>
      <c r="E9642" t="s">
        <v>9477</v>
      </c>
      <c r="F9642" t="s">
        <v>9057</v>
      </c>
      <c r="G9642" t="s">
        <v>14</v>
      </c>
      <c r="H9642" t="s">
        <v>9481</v>
      </c>
      <c r="I9642" t="s">
        <v>35</v>
      </c>
      <c r="J9642" t="s">
        <v>32</v>
      </c>
      <c r="M9642">
        <v>2117</v>
      </c>
      <c r="N9642">
        <v>539</v>
      </c>
      <c r="O9642">
        <v>546</v>
      </c>
    </row>
    <row r="9643" spans="1:15" x14ac:dyDescent="0.3">
      <c r="A9643" t="s">
        <v>23</v>
      </c>
      <c r="B9643">
        <v>1</v>
      </c>
      <c r="C9643">
        <v>1</v>
      </c>
      <c r="D9643">
        <v>1</v>
      </c>
      <c r="E9643" t="s">
        <v>9488</v>
      </c>
      <c r="F9643" t="s">
        <v>7297</v>
      </c>
      <c r="G9643" t="s">
        <v>23</v>
      </c>
      <c r="H9643" t="s">
        <v>9489</v>
      </c>
      <c r="I9643" t="s">
        <v>35</v>
      </c>
      <c r="J9643" t="s">
        <v>112</v>
      </c>
      <c r="M9643">
        <v>2118</v>
      </c>
      <c r="N9643">
        <v>0</v>
      </c>
      <c r="O9643">
        <v>8</v>
      </c>
    </row>
    <row r="9644" spans="1:15" x14ac:dyDescent="0.3">
      <c r="A9644" t="s">
        <v>14</v>
      </c>
      <c r="B9644">
        <v>1</v>
      </c>
      <c r="C9644">
        <v>1</v>
      </c>
      <c r="D9644">
        <v>1</v>
      </c>
      <c r="E9644" t="s">
        <v>9488</v>
      </c>
      <c r="F9644" t="s">
        <v>9495</v>
      </c>
      <c r="G9644" t="s">
        <v>14</v>
      </c>
      <c r="H9644" t="s">
        <v>9496</v>
      </c>
      <c r="I9644" t="s">
        <v>35</v>
      </c>
      <c r="J9644" t="s">
        <v>46</v>
      </c>
      <c r="K9644" t="s">
        <v>47</v>
      </c>
      <c r="L9644" t="s">
        <v>43</v>
      </c>
      <c r="M9644">
        <v>2118</v>
      </c>
      <c r="N9644">
        <v>20</v>
      </c>
      <c r="O9644">
        <v>35</v>
      </c>
    </row>
    <row r="9645" spans="1:15" x14ac:dyDescent="0.3">
      <c r="A9645" t="s">
        <v>14</v>
      </c>
      <c r="B9645">
        <v>1</v>
      </c>
      <c r="C9645">
        <v>1</v>
      </c>
      <c r="D9645">
        <v>1</v>
      </c>
      <c r="E9645" t="s">
        <v>9488</v>
      </c>
      <c r="F9645" t="s">
        <v>9502</v>
      </c>
      <c r="G9645" t="s">
        <v>14</v>
      </c>
      <c r="H9645" t="s">
        <v>9503</v>
      </c>
      <c r="I9645" t="s">
        <v>35</v>
      </c>
      <c r="J9645" t="s">
        <v>46</v>
      </c>
      <c r="K9645" t="s">
        <v>47</v>
      </c>
      <c r="L9645" t="s">
        <v>43</v>
      </c>
      <c r="M9645">
        <v>2118</v>
      </c>
      <c r="N9645">
        <v>117</v>
      </c>
      <c r="O9645">
        <v>135</v>
      </c>
    </row>
    <row r="9646" spans="1:15" x14ac:dyDescent="0.3">
      <c r="E9646" t="s">
        <v>9488</v>
      </c>
      <c r="F9646" t="s">
        <v>9490</v>
      </c>
      <c r="G9646" t="s">
        <v>17</v>
      </c>
      <c r="H9646" t="s">
        <v>9491</v>
      </c>
      <c r="I9646" t="s">
        <v>19</v>
      </c>
      <c r="M9646">
        <v>2118</v>
      </c>
      <c r="N9646">
        <v>151</v>
      </c>
      <c r="O9646">
        <v>163</v>
      </c>
    </row>
    <row r="9647" spans="1:15" x14ac:dyDescent="0.3">
      <c r="E9647" t="s">
        <v>9488</v>
      </c>
      <c r="F9647" t="s">
        <v>9490</v>
      </c>
      <c r="G9647" t="s">
        <v>23</v>
      </c>
      <c r="H9647" t="s">
        <v>9491</v>
      </c>
      <c r="I9647" t="s">
        <v>26</v>
      </c>
      <c r="M9647">
        <v>2118</v>
      </c>
      <c r="N9647">
        <v>151</v>
      </c>
      <c r="O9647">
        <v>163</v>
      </c>
    </row>
    <row r="9648" spans="1:15" x14ac:dyDescent="0.3">
      <c r="A9648" t="s">
        <v>23</v>
      </c>
      <c r="B9648">
        <v>1</v>
      </c>
      <c r="C9648">
        <v>1</v>
      </c>
      <c r="D9648">
        <v>1</v>
      </c>
      <c r="E9648" t="s">
        <v>9488</v>
      </c>
      <c r="F9648" t="s">
        <v>6840</v>
      </c>
      <c r="G9648" t="s">
        <v>23</v>
      </c>
      <c r="H9648" t="s">
        <v>9497</v>
      </c>
      <c r="I9648" t="s">
        <v>22</v>
      </c>
      <c r="M9648">
        <v>2118</v>
      </c>
      <c r="N9648">
        <v>185</v>
      </c>
      <c r="O9648">
        <v>193</v>
      </c>
    </row>
    <row r="9649" spans="1:15" x14ac:dyDescent="0.3">
      <c r="E9649" t="s">
        <v>9488</v>
      </c>
      <c r="F9649" t="s">
        <v>9498</v>
      </c>
      <c r="G9649" t="s">
        <v>14</v>
      </c>
      <c r="H9649" t="s">
        <v>9499</v>
      </c>
      <c r="I9649" t="s">
        <v>19</v>
      </c>
      <c r="M9649">
        <v>2118</v>
      </c>
      <c r="N9649">
        <v>252</v>
      </c>
      <c r="O9649">
        <v>259</v>
      </c>
    </row>
    <row r="9650" spans="1:15" x14ac:dyDescent="0.3">
      <c r="A9650" t="s">
        <v>1277</v>
      </c>
      <c r="B9650">
        <v>0</v>
      </c>
      <c r="C9650">
        <v>1</v>
      </c>
      <c r="D9650" t="s">
        <v>1277</v>
      </c>
      <c r="E9650" t="s">
        <v>9488</v>
      </c>
      <c r="F9650" t="s">
        <v>9498</v>
      </c>
      <c r="G9650" t="s">
        <v>23</v>
      </c>
      <c r="H9650" t="s">
        <v>9499</v>
      </c>
      <c r="I9650" t="s">
        <v>26</v>
      </c>
      <c r="M9650">
        <v>2118</v>
      </c>
      <c r="N9650">
        <v>252</v>
      </c>
      <c r="O9650">
        <v>259</v>
      </c>
    </row>
    <row r="9651" spans="1:15" x14ac:dyDescent="0.3">
      <c r="A9651" t="s">
        <v>23</v>
      </c>
      <c r="B9651">
        <v>1</v>
      </c>
      <c r="C9651">
        <v>1</v>
      </c>
      <c r="D9651">
        <v>1</v>
      </c>
      <c r="E9651" t="s">
        <v>9488</v>
      </c>
      <c r="F9651" t="s">
        <v>2246</v>
      </c>
      <c r="G9651" t="s">
        <v>23</v>
      </c>
      <c r="H9651" t="s">
        <v>9494</v>
      </c>
      <c r="I9651" t="s">
        <v>35</v>
      </c>
      <c r="J9651" t="s">
        <v>112</v>
      </c>
      <c r="M9651">
        <v>2118</v>
      </c>
      <c r="N9651">
        <v>277</v>
      </c>
      <c r="O9651">
        <v>281</v>
      </c>
    </row>
    <row r="9652" spans="1:15" x14ac:dyDescent="0.3">
      <c r="A9652" t="s">
        <v>23</v>
      </c>
      <c r="B9652">
        <v>1</v>
      </c>
      <c r="C9652">
        <v>1</v>
      </c>
      <c r="D9652">
        <v>1</v>
      </c>
      <c r="E9652" t="s">
        <v>9488</v>
      </c>
      <c r="F9652" t="s">
        <v>9492</v>
      </c>
      <c r="G9652" t="s">
        <v>23</v>
      </c>
      <c r="H9652" t="s">
        <v>9493</v>
      </c>
      <c r="I9652" t="s">
        <v>35</v>
      </c>
      <c r="J9652" t="s">
        <v>112</v>
      </c>
      <c r="M9652">
        <v>2118</v>
      </c>
      <c r="N9652">
        <v>337</v>
      </c>
      <c r="O9652">
        <v>343</v>
      </c>
    </row>
    <row r="9653" spans="1:15" x14ac:dyDescent="0.3">
      <c r="A9653" t="s">
        <v>23</v>
      </c>
      <c r="B9653">
        <v>1</v>
      </c>
      <c r="C9653">
        <v>1</v>
      </c>
      <c r="D9653">
        <v>1</v>
      </c>
      <c r="E9653" t="s">
        <v>9488</v>
      </c>
      <c r="F9653" t="s">
        <v>9500</v>
      </c>
      <c r="G9653" t="s">
        <v>23</v>
      </c>
      <c r="H9653" t="s">
        <v>9501</v>
      </c>
      <c r="I9653" t="s">
        <v>22</v>
      </c>
      <c r="M9653">
        <v>2118</v>
      </c>
      <c r="N9653">
        <v>369</v>
      </c>
      <c r="O9653">
        <v>374</v>
      </c>
    </row>
    <row r="9654" spans="1:15" x14ac:dyDescent="0.3">
      <c r="E9654" t="s">
        <v>9488</v>
      </c>
      <c r="F9654" t="s">
        <v>9504</v>
      </c>
      <c r="G9654" t="s">
        <v>23</v>
      </c>
      <c r="H9654" t="s">
        <v>9505</v>
      </c>
      <c r="I9654" t="s">
        <v>52</v>
      </c>
      <c r="J9654" t="s">
        <v>117</v>
      </c>
      <c r="M9654">
        <v>2118</v>
      </c>
      <c r="N9654">
        <v>376</v>
      </c>
      <c r="O9654">
        <v>385</v>
      </c>
    </row>
    <row r="9655" spans="1:15" x14ac:dyDescent="0.3">
      <c r="A9655" t="s">
        <v>23</v>
      </c>
      <c r="B9655">
        <v>1</v>
      </c>
      <c r="C9655">
        <v>1</v>
      </c>
      <c r="D9655">
        <v>1</v>
      </c>
      <c r="E9655" t="s">
        <v>1919</v>
      </c>
      <c r="F9655" t="s">
        <v>282</v>
      </c>
      <c r="G9655" t="s">
        <v>23</v>
      </c>
      <c r="H9655" t="s">
        <v>9512</v>
      </c>
      <c r="I9655" t="s">
        <v>35</v>
      </c>
      <c r="J9655" t="s">
        <v>112</v>
      </c>
      <c r="M9655">
        <v>2119</v>
      </c>
      <c r="N9655">
        <v>11</v>
      </c>
      <c r="O9655">
        <v>22</v>
      </c>
    </row>
    <row r="9656" spans="1:15" x14ac:dyDescent="0.3">
      <c r="A9656" t="s">
        <v>14</v>
      </c>
      <c r="B9656">
        <v>1</v>
      </c>
      <c r="C9656">
        <v>1</v>
      </c>
      <c r="D9656">
        <v>1</v>
      </c>
      <c r="E9656" t="s">
        <v>1919</v>
      </c>
      <c r="F9656" t="s">
        <v>9513</v>
      </c>
      <c r="G9656" t="s">
        <v>14</v>
      </c>
      <c r="H9656" t="s">
        <v>9514</v>
      </c>
      <c r="I9656" t="s">
        <v>35</v>
      </c>
      <c r="J9656" t="s">
        <v>46</v>
      </c>
      <c r="K9656" t="s">
        <v>47</v>
      </c>
      <c r="L9656" t="s">
        <v>43</v>
      </c>
      <c r="M9656">
        <v>2119</v>
      </c>
      <c r="N9656">
        <v>24</v>
      </c>
      <c r="O9656">
        <v>41</v>
      </c>
    </row>
    <row r="9657" spans="1:15" x14ac:dyDescent="0.3">
      <c r="A9657" t="s">
        <v>14</v>
      </c>
      <c r="B9657">
        <v>1</v>
      </c>
      <c r="C9657">
        <v>1</v>
      </c>
      <c r="D9657">
        <v>1</v>
      </c>
      <c r="E9657" t="s">
        <v>1919</v>
      </c>
      <c r="F9657" t="s">
        <v>3573</v>
      </c>
      <c r="G9657" t="s">
        <v>14</v>
      </c>
      <c r="H9657" t="s">
        <v>9510</v>
      </c>
      <c r="I9657" t="s">
        <v>35</v>
      </c>
      <c r="J9657" t="s">
        <v>32</v>
      </c>
      <c r="M9657">
        <v>2119</v>
      </c>
      <c r="N9657">
        <v>73</v>
      </c>
      <c r="O9657">
        <v>79</v>
      </c>
    </row>
    <row r="9658" spans="1:15" x14ac:dyDescent="0.3">
      <c r="E9658" t="s">
        <v>1919</v>
      </c>
      <c r="F9658" t="s">
        <v>241</v>
      </c>
      <c r="G9658" t="s">
        <v>23</v>
      </c>
      <c r="H9658" t="s">
        <v>9508</v>
      </c>
      <c r="I9658" t="s">
        <v>52</v>
      </c>
      <c r="J9658" t="s">
        <v>117</v>
      </c>
      <c r="M9658">
        <v>2119</v>
      </c>
      <c r="N9658">
        <v>128</v>
      </c>
      <c r="O9658">
        <v>134</v>
      </c>
    </row>
    <row r="9659" spans="1:15" x14ac:dyDescent="0.3">
      <c r="A9659" t="s">
        <v>14</v>
      </c>
      <c r="B9659">
        <v>1</v>
      </c>
      <c r="C9659">
        <v>1</v>
      </c>
      <c r="D9659">
        <v>1</v>
      </c>
      <c r="E9659" t="s">
        <v>1919</v>
      </c>
      <c r="F9659" t="s">
        <v>3573</v>
      </c>
      <c r="G9659" t="s">
        <v>14</v>
      </c>
      <c r="H9659" t="s">
        <v>9511</v>
      </c>
      <c r="I9659" t="s">
        <v>35</v>
      </c>
      <c r="J9659" t="s">
        <v>32</v>
      </c>
      <c r="M9659">
        <v>2119</v>
      </c>
      <c r="N9659">
        <v>145</v>
      </c>
      <c r="O9659">
        <v>151</v>
      </c>
    </row>
    <row r="9660" spans="1:15" x14ac:dyDescent="0.3">
      <c r="A9660" t="s">
        <v>14</v>
      </c>
      <c r="B9660">
        <v>1</v>
      </c>
      <c r="C9660">
        <v>1</v>
      </c>
      <c r="D9660">
        <v>1</v>
      </c>
      <c r="E9660" t="s">
        <v>1919</v>
      </c>
      <c r="F9660" t="s">
        <v>8961</v>
      </c>
      <c r="G9660" t="s">
        <v>14</v>
      </c>
      <c r="H9660" t="s">
        <v>9507</v>
      </c>
      <c r="I9660" t="s">
        <v>31</v>
      </c>
      <c r="J9660" t="s">
        <v>32</v>
      </c>
      <c r="M9660">
        <v>2119</v>
      </c>
      <c r="N9660">
        <v>253</v>
      </c>
      <c r="O9660">
        <v>262</v>
      </c>
    </row>
    <row r="9661" spans="1:15" x14ac:dyDescent="0.3">
      <c r="A9661" t="s">
        <v>14</v>
      </c>
      <c r="B9661">
        <v>0</v>
      </c>
      <c r="C9661">
        <v>1</v>
      </c>
      <c r="D9661" t="s">
        <v>14</v>
      </c>
      <c r="E9661" t="s">
        <v>1919</v>
      </c>
      <c r="F9661" t="s">
        <v>8961</v>
      </c>
      <c r="G9661" t="s">
        <v>17</v>
      </c>
      <c r="H9661" t="s">
        <v>9507</v>
      </c>
      <c r="I9661" t="s">
        <v>26</v>
      </c>
      <c r="M9661">
        <v>2119</v>
      </c>
      <c r="N9661">
        <v>253</v>
      </c>
      <c r="O9661">
        <v>262</v>
      </c>
    </row>
    <row r="9662" spans="1:15" x14ac:dyDescent="0.3">
      <c r="A9662" t="s">
        <v>14</v>
      </c>
      <c r="B9662">
        <v>1</v>
      </c>
      <c r="C9662">
        <v>1</v>
      </c>
      <c r="D9662">
        <v>1</v>
      </c>
      <c r="E9662" t="s">
        <v>1919</v>
      </c>
      <c r="F9662" t="s">
        <v>3573</v>
      </c>
      <c r="G9662" t="s">
        <v>14</v>
      </c>
      <c r="H9662" t="s">
        <v>9509</v>
      </c>
      <c r="I9662" t="s">
        <v>35</v>
      </c>
      <c r="J9662" t="s">
        <v>32</v>
      </c>
      <c r="M9662">
        <v>2119</v>
      </c>
      <c r="N9662">
        <v>326</v>
      </c>
      <c r="O9662">
        <v>332</v>
      </c>
    </row>
    <row r="9663" spans="1:15" x14ac:dyDescent="0.3">
      <c r="E9663" t="s">
        <v>1919</v>
      </c>
      <c r="F9663" t="s">
        <v>101</v>
      </c>
      <c r="G9663" t="s">
        <v>51</v>
      </c>
      <c r="H9663" t="s">
        <v>9506</v>
      </c>
      <c r="I9663" t="s">
        <v>52</v>
      </c>
      <c r="J9663" t="s">
        <v>103</v>
      </c>
      <c r="M9663">
        <v>2119</v>
      </c>
      <c r="N9663">
        <v>382</v>
      </c>
      <c r="O9663">
        <v>388</v>
      </c>
    </row>
    <row r="9664" spans="1:15" x14ac:dyDescent="0.3">
      <c r="A9664" t="s">
        <v>14</v>
      </c>
      <c r="B9664">
        <v>1</v>
      </c>
      <c r="C9664">
        <v>1</v>
      </c>
      <c r="D9664">
        <v>1</v>
      </c>
      <c r="E9664" t="s">
        <v>9515</v>
      </c>
      <c r="F9664" t="s">
        <v>9523</v>
      </c>
      <c r="G9664" t="s">
        <v>14</v>
      </c>
      <c r="H9664" t="s">
        <v>9524</v>
      </c>
      <c r="I9664" t="s">
        <v>35</v>
      </c>
      <c r="J9664" t="s">
        <v>32</v>
      </c>
      <c r="M9664">
        <v>2120</v>
      </c>
      <c r="N9664">
        <v>27</v>
      </c>
      <c r="O9664">
        <v>33</v>
      </c>
    </row>
    <row r="9665" spans="1:15" x14ac:dyDescent="0.3">
      <c r="A9665" t="s">
        <v>14</v>
      </c>
      <c r="B9665">
        <v>1</v>
      </c>
      <c r="C9665">
        <v>1</v>
      </c>
      <c r="D9665">
        <v>1</v>
      </c>
      <c r="E9665" t="s">
        <v>9515</v>
      </c>
      <c r="F9665" t="s">
        <v>3386</v>
      </c>
      <c r="G9665" t="s">
        <v>14</v>
      </c>
      <c r="H9665" t="s">
        <v>9522</v>
      </c>
      <c r="I9665" t="s">
        <v>35</v>
      </c>
      <c r="J9665" t="s">
        <v>32</v>
      </c>
      <c r="M9665">
        <v>2120</v>
      </c>
      <c r="N9665">
        <v>37</v>
      </c>
      <c r="O9665">
        <v>44</v>
      </c>
    </row>
    <row r="9666" spans="1:15" x14ac:dyDescent="0.3">
      <c r="A9666" t="s">
        <v>1277</v>
      </c>
      <c r="B9666">
        <v>0</v>
      </c>
      <c r="C9666">
        <v>1</v>
      </c>
      <c r="D9666" t="s">
        <v>1277</v>
      </c>
      <c r="E9666" t="s">
        <v>9515</v>
      </c>
      <c r="F9666" t="s">
        <v>9127</v>
      </c>
      <c r="G9666" t="s">
        <v>23</v>
      </c>
      <c r="H9666" t="s">
        <v>9518</v>
      </c>
      <c r="I9666" t="s">
        <v>26</v>
      </c>
      <c r="M9666">
        <v>2120</v>
      </c>
      <c r="N9666">
        <v>58</v>
      </c>
      <c r="O9666">
        <v>68</v>
      </c>
    </row>
    <row r="9667" spans="1:15" x14ac:dyDescent="0.3">
      <c r="E9667" t="s">
        <v>9515</v>
      </c>
      <c r="F9667" t="s">
        <v>9127</v>
      </c>
      <c r="G9667" t="s">
        <v>14</v>
      </c>
      <c r="H9667" t="s">
        <v>9518</v>
      </c>
      <c r="I9667" t="s">
        <v>19</v>
      </c>
      <c r="M9667">
        <v>2120</v>
      </c>
      <c r="N9667">
        <v>58</v>
      </c>
      <c r="O9667">
        <v>68</v>
      </c>
    </row>
    <row r="9668" spans="1:15" x14ac:dyDescent="0.3">
      <c r="A9668" t="s">
        <v>23</v>
      </c>
      <c r="B9668">
        <v>1</v>
      </c>
      <c r="C9668">
        <v>1</v>
      </c>
      <c r="D9668">
        <v>1</v>
      </c>
      <c r="E9668" t="s">
        <v>9515</v>
      </c>
      <c r="F9668" t="s">
        <v>9520</v>
      </c>
      <c r="G9668" t="s">
        <v>23</v>
      </c>
      <c r="H9668" t="s">
        <v>9521</v>
      </c>
      <c r="I9668" t="s">
        <v>22</v>
      </c>
      <c r="M9668">
        <v>2120</v>
      </c>
      <c r="N9668">
        <v>130</v>
      </c>
      <c r="O9668">
        <v>141</v>
      </c>
    </row>
    <row r="9669" spans="1:15" x14ac:dyDescent="0.3">
      <c r="A9669" t="s">
        <v>14</v>
      </c>
      <c r="B9669">
        <v>1</v>
      </c>
      <c r="C9669">
        <v>1</v>
      </c>
      <c r="D9669">
        <v>1</v>
      </c>
      <c r="E9669" t="s">
        <v>9515</v>
      </c>
      <c r="F9669" t="s">
        <v>9523</v>
      </c>
      <c r="G9669" t="s">
        <v>14</v>
      </c>
      <c r="H9669" t="s">
        <v>9525</v>
      </c>
      <c r="I9669" t="s">
        <v>35</v>
      </c>
      <c r="J9669" t="s">
        <v>32</v>
      </c>
      <c r="M9669">
        <v>2120</v>
      </c>
      <c r="N9669">
        <v>143</v>
      </c>
      <c r="O9669">
        <v>149</v>
      </c>
    </row>
    <row r="9670" spans="1:15" x14ac:dyDescent="0.3">
      <c r="A9670" t="s">
        <v>14</v>
      </c>
      <c r="B9670">
        <v>1</v>
      </c>
      <c r="C9670">
        <v>1</v>
      </c>
      <c r="D9670">
        <v>1</v>
      </c>
      <c r="E9670" t="s">
        <v>9515</v>
      </c>
      <c r="F9670" t="s">
        <v>3386</v>
      </c>
      <c r="G9670" t="s">
        <v>14</v>
      </c>
      <c r="H9670" t="s">
        <v>9516</v>
      </c>
      <c r="I9670" t="s">
        <v>35</v>
      </c>
      <c r="J9670" t="s">
        <v>32</v>
      </c>
      <c r="M9670">
        <v>2120</v>
      </c>
      <c r="N9670">
        <v>237</v>
      </c>
      <c r="O9670">
        <v>244</v>
      </c>
    </row>
    <row r="9671" spans="1:15" x14ac:dyDescent="0.3">
      <c r="A9671" t="s">
        <v>14</v>
      </c>
      <c r="B9671">
        <v>1</v>
      </c>
      <c r="C9671">
        <v>1</v>
      </c>
      <c r="D9671">
        <v>1</v>
      </c>
      <c r="E9671" t="s">
        <v>9515</v>
      </c>
      <c r="F9671" t="s">
        <v>1468</v>
      </c>
      <c r="G9671" t="s">
        <v>14</v>
      </c>
      <c r="H9671" t="s">
        <v>9519</v>
      </c>
      <c r="I9671" t="s">
        <v>35</v>
      </c>
      <c r="J9671" t="s">
        <v>32</v>
      </c>
      <c r="M9671">
        <v>2120</v>
      </c>
      <c r="N9671">
        <v>407</v>
      </c>
      <c r="O9671">
        <v>415</v>
      </c>
    </row>
    <row r="9672" spans="1:15" x14ac:dyDescent="0.3">
      <c r="E9672" t="s">
        <v>9515</v>
      </c>
      <c r="F9672" t="s">
        <v>992</v>
      </c>
      <c r="G9672" t="s">
        <v>17</v>
      </c>
      <c r="H9672" t="s">
        <v>9517</v>
      </c>
      <c r="I9672" t="s">
        <v>26</v>
      </c>
      <c r="M9672">
        <v>2120</v>
      </c>
      <c r="N9672">
        <v>419</v>
      </c>
      <c r="O9672">
        <v>422</v>
      </c>
    </row>
    <row r="9673" spans="1:15" x14ac:dyDescent="0.3">
      <c r="A9673" t="s">
        <v>14</v>
      </c>
      <c r="B9673">
        <v>1</v>
      </c>
      <c r="C9673">
        <v>1</v>
      </c>
      <c r="D9673">
        <v>1</v>
      </c>
      <c r="E9673" t="s">
        <v>9515</v>
      </c>
      <c r="F9673" t="s">
        <v>992</v>
      </c>
      <c r="G9673" t="s">
        <v>14</v>
      </c>
      <c r="H9673" t="s">
        <v>9517</v>
      </c>
      <c r="I9673" t="s">
        <v>31</v>
      </c>
      <c r="J9673" t="s">
        <v>32</v>
      </c>
      <c r="M9673">
        <v>2120</v>
      </c>
      <c r="N9673">
        <v>419</v>
      </c>
      <c r="O9673">
        <v>422</v>
      </c>
    </row>
    <row r="9674" spans="1:15" x14ac:dyDescent="0.3">
      <c r="A9674" t="s">
        <v>14</v>
      </c>
      <c r="B9674">
        <v>1</v>
      </c>
      <c r="C9674">
        <v>1</v>
      </c>
      <c r="D9674">
        <v>1</v>
      </c>
      <c r="E9674" t="s">
        <v>9526</v>
      </c>
      <c r="F9674" t="s">
        <v>1022</v>
      </c>
      <c r="G9674" t="s">
        <v>14</v>
      </c>
      <c r="H9674" t="s">
        <v>9533</v>
      </c>
      <c r="I9674" t="s">
        <v>35</v>
      </c>
      <c r="J9674" t="s">
        <v>32</v>
      </c>
      <c r="M9674">
        <v>2121</v>
      </c>
      <c r="N9674">
        <v>0</v>
      </c>
      <c r="O9674">
        <v>5</v>
      </c>
    </row>
    <row r="9675" spans="1:15" x14ac:dyDescent="0.3">
      <c r="A9675" t="s">
        <v>23</v>
      </c>
      <c r="B9675">
        <v>1</v>
      </c>
      <c r="C9675">
        <v>1</v>
      </c>
      <c r="D9675">
        <v>1</v>
      </c>
      <c r="E9675" t="s">
        <v>9526</v>
      </c>
      <c r="F9675" t="s">
        <v>451</v>
      </c>
      <c r="G9675" t="s">
        <v>23</v>
      </c>
      <c r="H9675" t="s">
        <v>9532</v>
      </c>
      <c r="I9675" t="s">
        <v>35</v>
      </c>
      <c r="J9675" t="s">
        <v>453</v>
      </c>
      <c r="M9675">
        <v>2121</v>
      </c>
      <c r="N9675">
        <v>72</v>
      </c>
      <c r="O9675">
        <v>78</v>
      </c>
    </row>
    <row r="9676" spans="1:15" x14ac:dyDescent="0.3">
      <c r="E9676" t="s">
        <v>9526</v>
      </c>
      <c r="F9676" t="s">
        <v>9535</v>
      </c>
      <c r="G9676" t="s">
        <v>23</v>
      </c>
      <c r="H9676" t="s">
        <v>9536</v>
      </c>
      <c r="I9676" t="s">
        <v>26</v>
      </c>
      <c r="M9676">
        <v>2121</v>
      </c>
      <c r="N9676">
        <v>135</v>
      </c>
      <c r="O9676">
        <v>144</v>
      </c>
    </row>
    <row r="9677" spans="1:15" x14ac:dyDescent="0.3">
      <c r="A9677" t="s">
        <v>23</v>
      </c>
      <c r="B9677">
        <v>1</v>
      </c>
      <c r="C9677">
        <v>1</v>
      </c>
      <c r="D9677">
        <v>1</v>
      </c>
      <c r="E9677" t="s">
        <v>9526</v>
      </c>
      <c r="F9677" t="s">
        <v>1830</v>
      </c>
      <c r="G9677" t="s">
        <v>23</v>
      </c>
      <c r="H9677" t="s">
        <v>9527</v>
      </c>
      <c r="I9677" t="s">
        <v>19</v>
      </c>
      <c r="M9677">
        <v>2121</v>
      </c>
      <c r="N9677">
        <v>145</v>
      </c>
      <c r="O9677">
        <v>150</v>
      </c>
    </row>
    <row r="9678" spans="1:15" x14ac:dyDescent="0.3">
      <c r="E9678" t="s">
        <v>9526</v>
      </c>
      <c r="F9678" t="s">
        <v>1830</v>
      </c>
      <c r="G9678" t="s">
        <v>14</v>
      </c>
      <c r="H9678" t="s">
        <v>9527</v>
      </c>
      <c r="I9678" t="s">
        <v>52</v>
      </c>
      <c r="J9678" t="s">
        <v>32</v>
      </c>
      <c r="M9678">
        <v>2121</v>
      </c>
      <c r="N9678">
        <v>145</v>
      </c>
      <c r="O9678">
        <v>150</v>
      </c>
    </row>
    <row r="9679" spans="1:15" x14ac:dyDescent="0.3">
      <c r="A9679" t="s">
        <v>23</v>
      </c>
      <c r="B9679">
        <v>1</v>
      </c>
      <c r="C9679">
        <v>1</v>
      </c>
      <c r="D9679">
        <v>1</v>
      </c>
      <c r="E9679" t="s">
        <v>9526</v>
      </c>
      <c r="F9679" t="s">
        <v>9528</v>
      </c>
      <c r="G9679" t="s">
        <v>23</v>
      </c>
      <c r="H9679" t="s">
        <v>9529</v>
      </c>
      <c r="I9679" t="s">
        <v>22</v>
      </c>
      <c r="M9679">
        <v>2121</v>
      </c>
      <c r="N9679">
        <v>153</v>
      </c>
      <c r="O9679">
        <v>159</v>
      </c>
    </row>
    <row r="9680" spans="1:15" x14ac:dyDescent="0.3">
      <c r="E9680" t="s">
        <v>9526</v>
      </c>
      <c r="F9680" t="s">
        <v>3352</v>
      </c>
      <c r="G9680" t="s">
        <v>14</v>
      </c>
      <c r="H9680" t="s">
        <v>9531</v>
      </c>
      <c r="I9680" t="s">
        <v>31</v>
      </c>
      <c r="J9680" t="s">
        <v>32</v>
      </c>
      <c r="M9680">
        <v>2121</v>
      </c>
      <c r="N9680">
        <v>161</v>
      </c>
      <c r="O9680">
        <v>166</v>
      </c>
    </row>
    <row r="9681" spans="1:15" x14ac:dyDescent="0.3">
      <c r="A9681" t="s">
        <v>14</v>
      </c>
      <c r="B9681">
        <v>0</v>
      </c>
      <c r="C9681">
        <v>1</v>
      </c>
      <c r="D9681" t="s">
        <v>14</v>
      </c>
      <c r="E9681" t="s">
        <v>9526</v>
      </c>
      <c r="F9681" t="s">
        <v>3352</v>
      </c>
      <c r="G9681" t="s">
        <v>23</v>
      </c>
      <c r="H9681" t="s">
        <v>9531</v>
      </c>
      <c r="I9681" t="s">
        <v>26</v>
      </c>
      <c r="M9681">
        <v>2121</v>
      </c>
      <c r="N9681">
        <v>161</v>
      </c>
      <c r="O9681">
        <v>166</v>
      </c>
    </row>
    <row r="9682" spans="1:15" x14ac:dyDescent="0.3">
      <c r="A9682" t="s">
        <v>14</v>
      </c>
      <c r="B9682">
        <v>1</v>
      </c>
      <c r="C9682">
        <v>1</v>
      </c>
      <c r="D9682">
        <v>1</v>
      </c>
      <c r="E9682" t="s">
        <v>9526</v>
      </c>
      <c r="F9682" t="s">
        <v>1022</v>
      </c>
      <c r="G9682" t="s">
        <v>14</v>
      </c>
      <c r="H9682" t="s">
        <v>9534</v>
      </c>
      <c r="I9682" t="s">
        <v>35</v>
      </c>
      <c r="J9682" t="s">
        <v>32</v>
      </c>
      <c r="M9682">
        <v>2121</v>
      </c>
      <c r="N9682">
        <v>321</v>
      </c>
      <c r="O9682">
        <v>326</v>
      </c>
    </row>
    <row r="9683" spans="1:15" x14ac:dyDescent="0.3">
      <c r="A9683" t="s">
        <v>14</v>
      </c>
      <c r="B9683">
        <v>0</v>
      </c>
      <c r="C9683">
        <v>1</v>
      </c>
      <c r="D9683" t="s">
        <v>14</v>
      </c>
      <c r="E9683" t="s">
        <v>9526</v>
      </c>
      <c r="F9683" t="s">
        <v>3352</v>
      </c>
      <c r="G9683" t="s">
        <v>23</v>
      </c>
      <c r="H9683" t="s">
        <v>9530</v>
      </c>
      <c r="I9683" t="s">
        <v>26</v>
      </c>
      <c r="M9683">
        <v>2121</v>
      </c>
      <c r="N9683">
        <v>396</v>
      </c>
      <c r="O9683">
        <v>401</v>
      </c>
    </row>
    <row r="9684" spans="1:15" x14ac:dyDescent="0.3">
      <c r="E9684" t="s">
        <v>9526</v>
      </c>
      <c r="F9684" t="s">
        <v>3352</v>
      </c>
      <c r="G9684" t="s">
        <v>14</v>
      </c>
      <c r="H9684" t="s">
        <v>9530</v>
      </c>
      <c r="I9684" t="s">
        <v>31</v>
      </c>
      <c r="J9684" t="s">
        <v>32</v>
      </c>
      <c r="M9684">
        <v>2121</v>
      </c>
      <c r="N9684">
        <v>396</v>
      </c>
      <c r="O9684">
        <v>401</v>
      </c>
    </row>
    <row r="9685" spans="1:15" x14ac:dyDescent="0.3">
      <c r="E9685" t="s">
        <v>9537</v>
      </c>
      <c r="F9685" t="s">
        <v>9544</v>
      </c>
      <c r="G9685" t="s">
        <v>17</v>
      </c>
      <c r="H9685" t="s">
        <v>9545</v>
      </c>
      <c r="I9685" t="s">
        <v>22</v>
      </c>
      <c r="M9685">
        <v>2122</v>
      </c>
      <c r="N9685">
        <v>16</v>
      </c>
      <c r="O9685">
        <v>36</v>
      </c>
    </row>
    <row r="9686" spans="1:15" x14ac:dyDescent="0.3">
      <c r="A9686" t="s">
        <v>14</v>
      </c>
      <c r="B9686">
        <v>1</v>
      </c>
      <c r="C9686">
        <v>1</v>
      </c>
      <c r="D9686">
        <v>1</v>
      </c>
      <c r="E9686" t="s">
        <v>9537</v>
      </c>
      <c r="F9686" t="s">
        <v>1838</v>
      </c>
      <c r="G9686" t="s">
        <v>14</v>
      </c>
      <c r="H9686" t="s">
        <v>9543</v>
      </c>
      <c r="I9686" t="s">
        <v>35</v>
      </c>
      <c r="J9686" t="s">
        <v>32</v>
      </c>
      <c r="M9686">
        <v>2122</v>
      </c>
      <c r="N9686">
        <v>38</v>
      </c>
      <c r="O9686">
        <v>44</v>
      </c>
    </row>
    <row r="9687" spans="1:15" x14ac:dyDescent="0.3">
      <c r="A9687" t="s">
        <v>23</v>
      </c>
      <c r="B9687">
        <v>1</v>
      </c>
      <c r="C9687">
        <v>1</v>
      </c>
      <c r="D9687">
        <v>1</v>
      </c>
      <c r="E9687" t="s">
        <v>9537</v>
      </c>
      <c r="F9687" t="s">
        <v>1951</v>
      </c>
      <c r="G9687" t="s">
        <v>23</v>
      </c>
      <c r="H9687" t="s">
        <v>9548</v>
      </c>
      <c r="I9687" t="s">
        <v>35</v>
      </c>
      <c r="J9687" t="s">
        <v>112</v>
      </c>
      <c r="M9687">
        <v>2122</v>
      </c>
      <c r="N9687">
        <v>56</v>
      </c>
      <c r="O9687">
        <v>63</v>
      </c>
    </row>
    <row r="9688" spans="1:15" x14ac:dyDescent="0.3">
      <c r="A9688" t="s">
        <v>237</v>
      </c>
      <c r="B9688">
        <v>0</v>
      </c>
      <c r="E9688" t="s">
        <v>9537</v>
      </c>
      <c r="F9688" t="s">
        <v>9549</v>
      </c>
      <c r="G9688" t="s">
        <v>17</v>
      </c>
      <c r="H9688" t="s">
        <v>9550</v>
      </c>
      <c r="I9688" t="s">
        <v>26</v>
      </c>
      <c r="M9688">
        <v>2122</v>
      </c>
      <c r="N9688">
        <v>121</v>
      </c>
      <c r="O9688">
        <v>124</v>
      </c>
    </row>
    <row r="9689" spans="1:15" x14ac:dyDescent="0.3">
      <c r="E9689" t="s">
        <v>9537</v>
      </c>
      <c r="F9689" t="s">
        <v>9549</v>
      </c>
      <c r="G9689" t="s">
        <v>51</v>
      </c>
      <c r="H9689" t="s">
        <v>9550</v>
      </c>
      <c r="I9689" t="s">
        <v>19</v>
      </c>
      <c r="M9689">
        <v>2122</v>
      </c>
      <c r="N9689">
        <v>121</v>
      </c>
      <c r="O9689">
        <v>124</v>
      </c>
    </row>
    <row r="9690" spans="1:15" x14ac:dyDescent="0.3">
      <c r="E9690" t="s">
        <v>9537</v>
      </c>
      <c r="F9690" t="s">
        <v>9538</v>
      </c>
      <c r="G9690" t="s">
        <v>51</v>
      </c>
      <c r="H9690" t="s">
        <v>9539</v>
      </c>
      <c r="I9690" t="s">
        <v>52</v>
      </c>
      <c r="J9690" t="s">
        <v>212</v>
      </c>
      <c r="M9690">
        <v>2122</v>
      </c>
      <c r="N9690">
        <v>129</v>
      </c>
      <c r="O9690">
        <v>143</v>
      </c>
    </row>
    <row r="9691" spans="1:15" x14ac:dyDescent="0.3">
      <c r="A9691" t="s">
        <v>14</v>
      </c>
      <c r="B9691">
        <v>1</v>
      </c>
      <c r="C9691">
        <v>1</v>
      </c>
      <c r="D9691">
        <v>1</v>
      </c>
      <c r="E9691" t="s">
        <v>9537</v>
      </c>
      <c r="F9691" t="s">
        <v>9546</v>
      </c>
      <c r="G9691" t="s">
        <v>14</v>
      </c>
      <c r="H9691" t="s">
        <v>9547</v>
      </c>
      <c r="I9691" t="s">
        <v>35</v>
      </c>
      <c r="J9691" t="s">
        <v>32</v>
      </c>
      <c r="M9691">
        <v>2122</v>
      </c>
      <c r="N9691">
        <v>187</v>
      </c>
      <c r="O9691">
        <v>196</v>
      </c>
    </row>
    <row r="9692" spans="1:15" x14ac:dyDescent="0.3">
      <c r="E9692" t="s">
        <v>9537</v>
      </c>
      <c r="F9692" t="s">
        <v>210</v>
      </c>
      <c r="G9692" t="s">
        <v>51</v>
      </c>
      <c r="H9692" t="s">
        <v>9541</v>
      </c>
      <c r="I9692" t="s">
        <v>52</v>
      </c>
      <c r="J9692" t="s">
        <v>212</v>
      </c>
      <c r="M9692">
        <v>2122</v>
      </c>
      <c r="N9692">
        <v>240</v>
      </c>
      <c r="O9692">
        <v>247</v>
      </c>
    </row>
    <row r="9693" spans="1:15" x14ac:dyDescent="0.3">
      <c r="E9693" t="s">
        <v>9537</v>
      </c>
      <c r="F9693" t="s">
        <v>4513</v>
      </c>
      <c r="G9693" t="s">
        <v>51</v>
      </c>
      <c r="H9693" t="s">
        <v>9540</v>
      </c>
      <c r="I9693" t="s">
        <v>52</v>
      </c>
      <c r="J9693" t="s">
        <v>382</v>
      </c>
      <c r="M9693">
        <v>2122</v>
      </c>
      <c r="N9693">
        <v>427</v>
      </c>
      <c r="O9693">
        <v>433</v>
      </c>
    </row>
    <row r="9694" spans="1:15" x14ac:dyDescent="0.3">
      <c r="A9694" t="s">
        <v>14</v>
      </c>
      <c r="B9694">
        <v>1</v>
      </c>
      <c r="C9694">
        <v>1</v>
      </c>
      <c r="D9694">
        <v>1</v>
      </c>
      <c r="E9694" t="s">
        <v>9537</v>
      </c>
      <c r="F9694" t="s">
        <v>1838</v>
      </c>
      <c r="G9694" t="s">
        <v>14</v>
      </c>
      <c r="H9694" t="s">
        <v>9542</v>
      </c>
      <c r="I9694" t="s">
        <v>35</v>
      </c>
      <c r="J9694" t="s">
        <v>32</v>
      </c>
      <c r="M9694">
        <v>2122</v>
      </c>
      <c r="N9694">
        <v>435</v>
      </c>
      <c r="O9694">
        <v>441</v>
      </c>
    </row>
    <row r="9695" spans="1:15" x14ac:dyDescent="0.3">
      <c r="A9695" t="s">
        <v>23</v>
      </c>
      <c r="B9695">
        <v>1</v>
      </c>
      <c r="C9695">
        <v>1</v>
      </c>
      <c r="D9695">
        <v>1</v>
      </c>
      <c r="E9695" t="s">
        <v>9551</v>
      </c>
      <c r="F9695" t="s">
        <v>1830</v>
      </c>
      <c r="G9695" t="s">
        <v>23</v>
      </c>
      <c r="H9695" t="s">
        <v>9571</v>
      </c>
      <c r="I9695" t="s">
        <v>22</v>
      </c>
      <c r="M9695">
        <v>2123</v>
      </c>
      <c r="N9695">
        <v>2</v>
      </c>
      <c r="O9695">
        <v>7</v>
      </c>
    </row>
    <row r="9696" spans="1:15" x14ac:dyDescent="0.3">
      <c r="E9696" t="s">
        <v>9551</v>
      </c>
      <c r="F9696" t="s">
        <v>1830</v>
      </c>
      <c r="G9696" t="s">
        <v>14</v>
      </c>
      <c r="H9696" t="s">
        <v>9571</v>
      </c>
      <c r="I9696" t="s">
        <v>52</v>
      </c>
      <c r="J9696" t="s">
        <v>32</v>
      </c>
      <c r="M9696">
        <v>2123</v>
      </c>
      <c r="N9696">
        <v>2</v>
      </c>
      <c r="O9696">
        <v>7</v>
      </c>
    </row>
    <row r="9697" spans="1:15" x14ac:dyDescent="0.3">
      <c r="E9697" t="s">
        <v>9551</v>
      </c>
      <c r="F9697" t="s">
        <v>6713</v>
      </c>
      <c r="G9697" t="s">
        <v>14</v>
      </c>
      <c r="H9697" t="s">
        <v>9555</v>
      </c>
      <c r="I9697" t="s">
        <v>35</v>
      </c>
      <c r="J9697" t="s">
        <v>32</v>
      </c>
      <c r="M9697">
        <v>2123</v>
      </c>
      <c r="N9697">
        <v>29</v>
      </c>
      <c r="O9697">
        <v>33</v>
      </c>
    </row>
    <row r="9698" spans="1:15" x14ac:dyDescent="0.3">
      <c r="A9698" t="s">
        <v>237</v>
      </c>
      <c r="B9698">
        <v>0</v>
      </c>
      <c r="C9698">
        <v>0</v>
      </c>
      <c r="D9698">
        <v>0</v>
      </c>
      <c r="E9698" t="s">
        <v>9551</v>
      </c>
      <c r="F9698" t="s">
        <v>9556</v>
      </c>
      <c r="G9698" t="s">
        <v>23</v>
      </c>
      <c r="H9698" t="s">
        <v>9557</v>
      </c>
      <c r="I9698" t="s">
        <v>52</v>
      </c>
      <c r="J9698" t="s">
        <v>453</v>
      </c>
      <c r="K9698" t="s">
        <v>117</v>
      </c>
      <c r="M9698">
        <v>2123</v>
      </c>
      <c r="N9698">
        <v>130</v>
      </c>
      <c r="O9698">
        <v>144</v>
      </c>
    </row>
    <row r="9699" spans="1:15" x14ac:dyDescent="0.3">
      <c r="A9699" t="s">
        <v>14</v>
      </c>
      <c r="B9699">
        <v>1</v>
      </c>
      <c r="C9699">
        <v>1</v>
      </c>
      <c r="D9699">
        <v>1</v>
      </c>
      <c r="E9699" t="s">
        <v>9551</v>
      </c>
      <c r="F9699" t="s">
        <v>7639</v>
      </c>
      <c r="G9699" t="s">
        <v>14</v>
      </c>
      <c r="H9699" t="s">
        <v>9568</v>
      </c>
      <c r="I9699" t="s">
        <v>35</v>
      </c>
      <c r="J9699" t="s">
        <v>32</v>
      </c>
      <c r="M9699">
        <v>2123</v>
      </c>
      <c r="N9699">
        <v>165</v>
      </c>
      <c r="O9699">
        <v>171</v>
      </c>
    </row>
    <row r="9700" spans="1:15" x14ac:dyDescent="0.3">
      <c r="A9700" t="s">
        <v>14</v>
      </c>
      <c r="B9700">
        <v>1</v>
      </c>
      <c r="C9700">
        <v>1</v>
      </c>
      <c r="D9700">
        <v>1</v>
      </c>
      <c r="E9700" t="s">
        <v>9551</v>
      </c>
      <c r="F9700" t="s">
        <v>2502</v>
      </c>
      <c r="G9700" t="s">
        <v>14</v>
      </c>
      <c r="H9700" t="s">
        <v>9570</v>
      </c>
      <c r="I9700" t="s">
        <v>35</v>
      </c>
      <c r="J9700" t="s">
        <v>32</v>
      </c>
      <c r="M9700">
        <v>2123</v>
      </c>
      <c r="N9700">
        <v>173</v>
      </c>
      <c r="O9700">
        <v>180</v>
      </c>
    </row>
    <row r="9701" spans="1:15" x14ac:dyDescent="0.3">
      <c r="A9701" t="s">
        <v>14</v>
      </c>
      <c r="B9701">
        <v>1</v>
      </c>
      <c r="C9701">
        <v>1</v>
      </c>
      <c r="D9701">
        <v>1</v>
      </c>
      <c r="E9701" t="s">
        <v>9551</v>
      </c>
      <c r="F9701" t="s">
        <v>9552</v>
      </c>
      <c r="G9701" t="s">
        <v>14</v>
      </c>
      <c r="H9701" t="s">
        <v>9553</v>
      </c>
      <c r="I9701" t="s">
        <v>22</v>
      </c>
      <c r="M9701">
        <v>2123</v>
      </c>
      <c r="N9701">
        <v>182</v>
      </c>
      <c r="O9701">
        <v>187</v>
      </c>
    </row>
    <row r="9702" spans="1:15" x14ac:dyDescent="0.3">
      <c r="A9702" t="s">
        <v>14</v>
      </c>
      <c r="B9702">
        <v>1</v>
      </c>
      <c r="C9702">
        <v>1</v>
      </c>
      <c r="D9702">
        <v>1</v>
      </c>
      <c r="E9702" t="s">
        <v>9551</v>
      </c>
      <c r="F9702" t="s">
        <v>1310</v>
      </c>
      <c r="G9702" t="s">
        <v>14</v>
      </c>
      <c r="H9702" t="s">
        <v>9572</v>
      </c>
      <c r="I9702" t="s">
        <v>35</v>
      </c>
      <c r="J9702" t="s">
        <v>32</v>
      </c>
      <c r="M9702">
        <v>2123</v>
      </c>
      <c r="N9702">
        <v>189</v>
      </c>
      <c r="O9702">
        <v>194</v>
      </c>
    </row>
    <row r="9703" spans="1:15" x14ac:dyDescent="0.3">
      <c r="A9703" t="s">
        <v>14</v>
      </c>
      <c r="B9703">
        <v>1</v>
      </c>
      <c r="C9703">
        <v>1</v>
      </c>
      <c r="D9703">
        <v>1</v>
      </c>
      <c r="E9703" t="s">
        <v>9551</v>
      </c>
      <c r="F9703" t="s">
        <v>1840</v>
      </c>
      <c r="G9703" t="s">
        <v>14</v>
      </c>
      <c r="H9703" t="s">
        <v>9569</v>
      </c>
      <c r="I9703" t="s">
        <v>22</v>
      </c>
      <c r="M9703">
        <v>2123</v>
      </c>
      <c r="N9703">
        <v>196</v>
      </c>
      <c r="O9703">
        <v>205</v>
      </c>
    </row>
    <row r="9704" spans="1:15" x14ac:dyDescent="0.3">
      <c r="A9704" t="s">
        <v>14</v>
      </c>
      <c r="B9704">
        <v>1</v>
      </c>
      <c r="C9704">
        <v>1</v>
      </c>
      <c r="D9704">
        <v>1</v>
      </c>
      <c r="E9704" t="s">
        <v>9551</v>
      </c>
      <c r="F9704" t="s">
        <v>9050</v>
      </c>
      <c r="G9704" t="s">
        <v>14</v>
      </c>
      <c r="H9704" t="s">
        <v>9567</v>
      </c>
      <c r="I9704" t="s">
        <v>22</v>
      </c>
      <c r="M9704">
        <v>2123</v>
      </c>
      <c r="N9704">
        <v>207</v>
      </c>
      <c r="O9704">
        <v>211</v>
      </c>
    </row>
    <row r="9705" spans="1:15" x14ac:dyDescent="0.3">
      <c r="A9705" t="s">
        <v>14</v>
      </c>
      <c r="B9705">
        <v>1</v>
      </c>
      <c r="C9705">
        <v>1</v>
      </c>
      <c r="D9705">
        <v>1</v>
      </c>
      <c r="E9705" t="s">
        <v>9551</v>
      </c>
      <c r="F9705" t="s">
        <v>1274</v>
      </c>
      <c r="G9705" t="s">
        <v>14</v>
      </c>
      <c r="H9705" t="s">
        <v>9554</v>
      </c>
      <c r="I9705" t="s">
        <v>31</v>
      </c>
      <c r="J9705" t="s">
        <v>32</v>
      </c>
      <c r="M9705">
        <v>2123</v>
      </c>
      <c r="N9705">
        <v>215</v>
      </c>
      <c r="O9705">
        <v>219</v>
      </c>
    </row>
    <row r="9706" spans="1:15" x14ac:dyDescent="0.3">
      <c r="E9706" t="s">
        <v>9551</v>
      </c>
      <c r="F9706" t="s">
        <v>1274</v>
      </c>
      <c r="G9706" t="s">
        <v>17</v>
      </c>
      <c r="H9706" t="s">
        <v>9554</v>
      </c>
      <c r="I9706" t="s">
        <v>26</v>
      </c>
      <c r="M9706">
        <v>2123</v>
      </c>
      <c r="N9706">
        <v>215</v>
      </c>
      <c r="O9706">
        <v>219</v>
      </c>
    </row>
    <row r="9707" spans="1:15" x14ac:dyDescent="0.3">
      <c r="A9707" t="s">
        <v>17</v>
      </c>
      <c r="B9707">
        <v>1</v>
      </c>
      <c r="C9707">
        <v>1</v>
      </c>
      <c r="D9707">
        <v>1</v>
      </c>
      <c r="E9707" t="s">
        <v>9551</v>
      </c>
      <c r="F9707" t="s">
        <v>9558</v>
      </c>
      <c r="G9707" t="s">
        <v>17</v>
      </c>
      <c r="H9707" t="s">
        <v>9559</v>
      </c>
      <c r="I9707" t="s">
        <v>26</v>
      </c>
      <c r="M9707">
        <v>2123</v>
      </c>
      <c r="N9707">
        <v>255</v>
      </c>
      <c r="O9707">
        <v>281</v>
      </c>
    </row>
    <row r="9708" spans="1:15" x14ac:dyDescent="0.3">
      <c r="E9708" t="s">
        <v>9551</v>
      </c>
      <c r="F9708" t="s">
        <v>9562</v>
      </c>
      <c r="G9708" t="s">
        <v>23</v>
      </c>
      <c r="H9708" t="s">
        <v>9563</v>
      </c>
      <c r="I9708" t="s">
        <v>19</v>
      </c>
      <c r="M9708">
        <v>2123</v>
      </c>
      <c r="N9708">
        <v>264</v>
      </c>
      <c r="O9708">
        <v>281</v>
      </c>
    </row>
    <row r="9709" spans="1:15" x14ac:dyDescent="0.3">
      <c r="A9709" t="s">
        <v>23</v>
      </c>
      <c r="B9709">
        <v>1</v>
      </c>
      <c r="C9709">
        <v>1</v>
      </c>
      <c r="D9709">
        <v>1</v>
      </c>
      <c r="E9709" t="s">
        <v>9551</v>
      </c>
      <c r="F9709" t="s">
        <v>9565</v>
      </c>
      <c r="G9709" t="s">
        <v>23</v>
      </c>
      <c r="H9709" t="s">
        <v>9566</v>
      </c>
      <c r="I9709" t="s">
        <v>35</v>
      </c>
      <c r="J9709" t="s">
        <v>453</v>
      </c>
      <c r="K9709" t="s">
        <v>117</v>
      </c>
      <c r="M9709">
        <v>2123</v>
      </c>
      <c r="N9709">
        <v>294</v>
      </c>
      <c r="O9709">
        <v>313</v>
      </c>
    </row>
    <row r="9710" spans="1:15" x14ac:dyDescent="0.3">
      <c r="E9710" t="s">
        <v>9551</v>
      </c>
      <c r="F9710" t="s">
        <v>3204</v>
      </c>
      <c r="G9710" t="s">
        <v>23</v>
      </c>
      <c r="H9710" t="s">
        <v>9564</v>
      </c>
      <c r="I9710" t="s">
        <v>52</v>
      </c>
      <c r="J9710" t="s">
        <v>117</v>
      </c>
      <c r="M9710">
        <v>2123</v>
      </c>
      <c r="N9710">
        <v>459</v>
      </c>
      <c r="O9710">
        <v>466</v>
      </c>
    </row>
    <row r="9711" spans="1:15" x14ac:dyDescent="0.3">
      <c r="E9711" t="s">
        <v>9551</v>
      </c>
      <c r="F9711" t="s">
        <v>448</v>
      </c>
      <c r="G9711" t="s">
        <v>23</v>
      </c>
      <c r="H9711" t="s">
        <v>9560</v>
      </c>
      <c r="I9711" t="s">
        <v>52</v>
      </c>
      <c r="J9711" t="s">
        <v>450</v>
      </c>
      <c r="M9711">
        <v>2123</v>
      </c>
      <c r="N9711">
        <v>505</v>
      </c>
      <c r="O9711">
        <v>510</v>
      </c>
    </row>
    <row r="9712" spans="1:15" x14ac:dyDescent="0.3">
      <c r="E9712" t="s">
        <v>9551</v>
      </c>
      <c r="F9712" t="s">
        <v>2394</v>
      </c>
      <c r="G9712" t="s">
        <v>23</v>
      </c>
      <c r="H9712" t="s">
        <v>9561</v>
      </c>
      <c r="I9712" t="s">
        <v>52</v>
      </c>
      <c r="J9712" t="s">
        <v>750</v>
      </c>
      <c r="K9712" t="s">
        <v>823</v>
      </c>
      <c r="M9712">
        <v>2123</v>
      </c>
      <c r="N9712">
        <v>529</v>
      </c>
      <c r="O9712">
        <v>533</v>
      </c>
    </row>
    <row r="9713" spans="1:15" x14ac:dyDescent="0.3">
      <c r="E9713" t="s">
        <v>9573</v>
      </c>
      <c r="F9713" t="s">
        <v>2521</v>
      </c>
      <c r="G9713" t="s">
        <v>14</v>
      </c>
      <c r="H9713" t="s">
        <v>9583</v>
      </c>
      <c r="I9713" t="s">
        <v>52</v>
      </c>
      <c r="J9713" t="s">
        <v>32</v>
      </c>
      <c r="M9713">
        <v>2124</v>
      </c>
      <c r="N9713">
        <v>7</v>
      </c>
      <c r="O9713">
        <v>9</v>
      </c>
    </row>
    <row r="9714" spans="1:15" x14ac:dyDescent="0.3">
      <c r="A9714" t="s">
        <v>14</v>
      </c>
      <c r="B9714">
        <v>1</v>
      </c>
      <c r="C9714">
        <v>1</v>
      </c>
      <c r="D9714">
        <v>1</v>
      </c>
      <c r="E9714" t="s">
        <v>9573</v>
      </c>
      <c r="F9714" t="s">
        <v>9587</v>
      </c>
      <c r="G9714" t="s">
        <v>14</v>
      </c>
      <c r="H9714" t="s">
        <v>9588</v>
      </c>
      <c r="I9714" t="s">
        <v>35</v>
      </c>
      <c r="J9714" t="s">
        <v>46</v>
      </c>
      <c r="K9714" t="s">
        <v>47</v>
      </c>
      <c r="L9714" t="s">
        <v>43</v>
      </c>
      <c r="M9714">
        <v>2124</v>
      </c>
      <c r="N9714">
        <v>31</v>
      </c>
      <c r="O9714">
        <v>43</v>
      </c>
    </row>
    <row r="9715" spans="1:15" x14ac:dyDescent="0.3">
      <c r="A9715" t="s">
        <v>23</v>
      </c>
      <c r="B9715">
        <v>1</v>
      </c>
      <c r="C9715">
        <v>1</v>
      </c>
      <c r="D9715">
        <v>1</v>
      </c>
      <c r="E9715" t="s">
        <v>9573</v>
      </c>
      <c r="F9715" t="s">
        <v>9584</v>
      </c>
      <c r="G9715" t="s">
        <v>23</v>
      </c>
      <c r="H9715" t="s">
        <v>9585</v>
      </c>
      <c r="I9715" t="s">
        <v>35</v>
      </c>
      <c r="J9715" t="s">
        <v>112</v>
      </c>
      <c r="M9715">
        <v>2124</v>
      </c>
      <c r="N9715">
        <v>56</v>
      </c>
      <c r="O9715">
        <v>71</v>
      </c>
    </row>
    <row r="9716" spans="1:15" x14ac:dyDescent="0.3">
      <c r="A9716" t="s">
        <v>23</v>
      </c>
      <c r="B9716">
        <v>1</v>
      </c>
      <c r="C9716">
        <v>1</v>
      </c>
      <c r="D9716">
        <v>1</v>
      </c>
      <c r="E9716" t="s">
        <v>9573</v>
      </c>
      <c r="F9716" t="s">
        <v>4863</v>
      </c>
      <c r="G9716" t="s">
        <v>23</v>
      </c>
      <c r="H9716" t="s">
        <v>9574</v>
      </c>
      <c r="I9716" t="s">
        <v>35</v>
      </c>
      <c r="J9716" t="s">
        <v>112</v>
      </c>
      <c r="M9716">
        <v>2124</v>
      </c>
      <c r="N9716">
        <v>76</v>
      </c>
      <c r="O9716">
        <v>83</v>
      </c>
    </row>
    <row r="9717" spans="1:15" x14ac:dyDescent="0.3">
      <c r="A9717" t="s">
        <v>23</v>
      </c>
      <c r="B9717">
        <v>1</v>
      </c>
      <c r="C9717">
        <v>1</v>
      </c>
      <c r="D9717">
        <v>1</v>
      </c>
      <c r="E9717" t="s">
        <v>9573</v>
      </c>
      <c r="F9717" t="s">
        <v>8774</v>
      </c>
      <c r="G9717" t="s">
        <v>23</v>
      </c>
      <c r="H9717" t="s">
        <v>9594</v>
      </c>
      <c r="I9717" t="s">
        <v>35</v>
      </c>
      <c r="J9717" t="s">
        <v>112</v>
      </c>
      <c r="M9717">
        <v>2124</v>
      </c>
      <c r="N9717">
        <v>88</v>
      </c>
      <c r="O9717">
        <v>96</v>
      </c>
    </row>
    <row r="9718" spans="1:15" x14ac:dyDescent="0.3">
      <c r="A9718" t="s">
        <v>23</v>
      </c>
      <c r="B9718">
        <v>1</v>
      </c>
      <c r="C9718">
        <v>1</v>
      </c>
      <c r="D9718">
        <v>1</v>
      </c>
      <c r="E9718" t="s">
        <v>9573</v>
      </c>
      <c r="F9718" t="s">
        <v>3919</v>
      </c>
      <c r="G9718" t="s">
        <v>23</v>
      </c>
      <c r="H9718" t="s">
        <v>9578</v>
      </c>
      <c r="I9718" t="s">
        <v>35</v>
      </c>
      <c r="J9718" t="s">
        <v>112</v>
      </c>
      <c r="M9718">
        <v>2124</v>
      </c>
      <c r="N9718">
        <v>103</v>
      </c>
      <c r="O9718">
        <v>110</v>
      </c>
    </row>
    <row r="9719" spans="1:15" x14ac:dyDescent="0.3">
      <c r="A9719" t="s">
        <v>23</v>
      </c>
      <c r="B9719">
        <v>0</v>
      </c>
      <c r="C9719">
        <v>0</v>
      </c>
      <c r="D9719">
        <v>1</v>
      </c>
      <c r="E9719" t="s">
        <v>9573</v>
      </c>
      <c r="F9719" t="s">
        <v>446</v>
      </c>
      <c r="G9719" t="s">
        <v>23</v>
      </c>
      <c r="H9719" t="s">
        <v>9586</v>
      </c>
      <c r="I9719" t="s">
        <v>26</v>
      </c>
      <c r="M9719">
        <v>2124</v>
      </c>
      <c r="N9719">
        <v>215</v>
      </c>
      <c r="O9719">
        <v>223</v>
      </c>
    </row>
    <row r="9720" spans="1:15" x14ac:dyDescent="0.3">
      <c r="A9720" t="s">
        <v>23</v>
      </c>
      <c r="B9720">
        <v>1</v>
      </c>
      <c r="C9720">
        <v>1</v>
      </c>
      <c r="D9720">
        <v>1</v>
      </c>
      <c r="E9720" t="s">
        <v>9573</v>
      </c>
      <c r="F9720" t="s">
        <v>451</v>
      </c>
      <c r="G9720" t="s">
        <v>23</v>
      </c>
      <c r="H9720" t="s">
        <v>9593</v>
      </c>
      <c r="I9720" t="s">
        <v>41</v>
      </c>
      <c r="J9720" t="s">
        <v>453</v>
      </c>
      <c r="M9720">
        <v>2124</v>
      </c>
      <c r="N9720">
        <v>217</v>
      </c>
      <c r="O9720">
        <v>223</v>
      </c>
    </row>
    <row r="9721" spans="1:15" x14ac:dyDescent="0.3">
      <c r="A9721" t="s">
        <v>23</v>
      </c>
      <c r="B9721">
        <v>1</v>
      </c>
      <c r="C9721">
        <v>1</v>
      </c>
      <c r="D9721">
        <v>1</v>
      </c>
      <c r="E9721" t="s">
        <v>9573</v>
      </c>
      <c r="F9721" t="s">
        <v>1755</v>
      </c>
      <c r="G9721" t="s">
        <v>23</v>
      </c>
      <c r="H9721" t="s">
        <v>9595</v>
      </c>
      <c r="I9721" t="s">
        <v>35</v>
      </c>
      <c r="J9721" t="s">
        <v>112</v>
      </c>
      <c r="M9721">
        <v>2124</v>
      </c>
      <c r="N9721">
        <v>228</v>
      </c>
      <c r="O9721">
        <v>238</v>
      </c>
    </row>
    <row r="9722" spans="1:15" x14ac:dyDescent="0.3">
      <c r="A9722" t="s">
        <v>51</v>
      </c>
      <c r="B9722">
        <v>1</v>
      </c>
      <c r="C9722">
        <v>1</v>
      </c>
      <c r="D9722">
        <v>1</v>
      </c>
      <c r="E9722" t="s">
        <v>9573</v>
      </c>
      <c r="F9722" t="s">
        <v>9589</v>
      </c>
      <c r="G9722" t="s">
        <v>51</v>
      </c>
      <c r="H9722" t="s">
        <v>9590</v>
      </c>
      <c r="I9722" t="s">
        <v>35</v>
      </c>
      <c r="J9722" t="s">
        <v>9591</v>
      </c>
      <c r="M9722">
        <v>2124</v>
      </c>
      <c r="N9722">
        <v>243</v>
      </c>
      <c r="O9722">
        <v>252</v>
      </c>
    </row>
    <row r="9723" spans="1:15" x14ac:dyDescent="0.3">
      <c r="A9723" t="s">
        <v>14</v>
      </c>
      <c r="B9723">
        <v>1</v>
      </c>
      <c r="C9723">
        <v>1</v>
      </c>
      <c r="D9723">
        <v>1</v>
      </c>
      <c r="E9723" t="s">
        <v>9573</v>
      </c>
      <c r="F9723" t="s">
        <v>9579</v>
      </c>
      <c r="G9723" t="s">
        <v>14</v>
      </c>
      <c r="H9723" t="s">
        <v>9580</v>
      </c>
      <c r="I9723" t="s">
        <v>22</v>
      </c>
      <c r="M9723">
        <v>2124</v>
      </c>
      <c r="N9723">
        <v>274</v>
      </c>
      <c r="O9723">
        <v>293</v>
      </c>
    </row>
    <row r="9724" spans="1:15" x14ac:dyDescent="0.3">
      <c r="A9724" t="s">
        <v>14</v>
      </c>
      <c r="B9724">
        <v>1</v>
      </c>
      <c r="C9724">
        <v>1</v>
      </c>
      <c r="D9724">
        <v>1</v>
      </c>
      <c r="E9724" t="s">
        <v>9573</v>
      </c>
      <c r="F9724" t="s">
        <v>9575</v>
      </c>
      <c r="G9724" t="s">
        <v>14</v>
      </c>
      <c r="H9724" t="s">
        <v>9576</v>
      </c>
      <c r="I9724" t="s">
        <v>52</v>
      </c>
      <c r="J9724" t="s">
        <v>597</v>
      </c>
      <c r="M9724">
        <v>2124</v>
      </c>
      <c r="N9724">
        <v>282</v>
      </c>
      <c r="O9724">
        <v>293</v>
      </c>
    </row>
    <row r="9725" spans="1:15" x14ac:dyDescent="0.3">
      <c r="A9725" t="s">
        <v>14</v>
      </c>
      <c r="B9725">
        <v>1</v>
      </c>
      <c r="C9725">
        <v>1</v>
      </c>
      <c r="D9725">
        <v>1</v>
      </c>
      <c r="E9725" t="s">
        <v>9573</v>
      </c>
      <c r="F9725" t="s">
        <v>9581</v>
      </c>
      <c r="G9725" t="s">
        <v>14</v>
      </c>
      <c r="H9725" t="s">
        <v>9582</v>
      </c>
      <c r="I9725" t="s">
        <v>35</v>
      </c>
      <c r="J9725" t="s">
        <v>46</v>
      </c>
      <c r="K9725" t="s">
        <v>47</v>
      </c>
      <c r="L9725" t="s">
        <v>43</v>
      </c>
      <c r="M9725">
        <v>2124</v>
      </c>
      <c r="N9725">
        <v>458</v>
      </c>
      <c r="O9725">
        <v>475</v>
      </c>
    </row>
    <row r="9726" spans="1:15" x14ac:dyDescent="0.3">
      <c r="A9726" t="s">
        <v>14</v>
      </c>
      <c r="B9726">
        <v>1</v>
      </c>
      <c r="C9726">
        <v>1</v>
      </c>
      <c r="D9726">
        <v>1</v>
      </c>
      <c r="E9726" t="s">
        <v>9573</v>
      </c>
      <c r="F9726" t="s">
        <v>9575</v>
      </c>
      <c r="G9726" t="s">
        <v>14</v>
      </c>
      <c r="H9726" t="s">
        <v>9592</v>
      </c>
      <c r="I9726" t="s">
        <v>35</v>
      </c>
      <c r="J9726" t="s">
        <v>597</v>
      </c>
      <c r="M9726">
        <v>2124</v>
      </c>
      <c r="N9726">
        <v>525</v>
      </c>
      <c r="O9726">
        <v>536</v>
      </c>
    </row>
    <row r="9727" spans="1:15" x14ac:dyDescent="0.3">
      <c r="E9727" t="s">
        <v>9573</v>
      </c>
      <c r="F9727" t="s">
        <v>430</v>
      </c>
      <c r="G9727" t="s">
        <v>14</v>
      </c>
      <c r="H9727" t="s">
        <v>9577</v>
      </c>
      <c r="I9727" t="s">
        <v>19</v>
      </c>
      <c r="M9727">
        <v>2124</v>
      </c>
      <c r="N9727">
        <v>540</v>
      </c>
      <c r="O9727">
        <v>553</v>
      </c>
    </row>
    <row r="9728" spans="1:15" x14ac:dyDescent="0.3">
      <c r="E9728" t="s">
        <v>9596</v>
      </c>
      <c r="F9728" t="s">
        <v>2521</v>
      </c>
      <c r="G9728" t="s">
        <v>14</v>
      </c>
      <c r="H9728" t="s">
        <v>9598</v>
      </c>
      <c r="I9728" t="s">
        <v>52</v>
      </c>
      <c r="J9728" t="s">
        <v>32</v>
      </c>
      <c r="M9728">
        <v>2125</v>
      </c>
      <c r="N9728">
        <v>0</v>
      </c>
      <c r="O9728">
        <v>2</v>
      </c>
    </row>
    <row r="9729" spans="1:15" x14ac:dyDescent="0.3">
      <c r="A9729" t="s">
        <v>14</v>
      </c>
      <c r="B9729">
        <v>1</v>
      </c>
      <c r="C9729">
        <v>1</v>
      </c>
      <c r="D9729">
        <v>1</v>
      </c>
      <c r="E9729" t="s">
        <v>9596</v>
      </c>
      <c r="F9729" t="s">
        <v>9599</v>
      </c>
      <c r="G9729" t="s">
        <v>14</v>
      </c>
      <c r="H9729" t="s">
        <v>9600</v>
      </c>
      <c r="I9729" t="s">
        <v>35</v>
      </c>
      <c r="J9729" t="s">
        <v>46</v>
      </c>
      <c r="K9729" t="s">
        <v>47</v>
      </c>
      <c r="L9729" t="s">
        <v>43</v>
      </c>
      <c r="M9729">
        <v>2125</v>
      </c>
      <c r="N9729">
        <v>104</v>
      </c>
      <c r="O9729">
        <v>119</v>
      </c>
    </row>
    <row r="9730" spans="1:15" x14ac:dyDescent="0.3">
      <c r="A9730" t="s">
        <v>23</v>
      </c>
      <c r="B9730">
        <v>1</v>
      </c>
      <c r="C9730">
        <v>1</v>
      </c>
      <c r="D9730">
        <v>1</v>
      </c>
      <c r="E9730" t="s">
        <v>9596</v>
      </c>
      <c r="F9730" t="s">
        <v>1951</v>
      </c>
      <c r="G9730" t="s">
        <v>23</v>
      </c>
      <c r="H9730" t="s">
        <v>9597</v>
      </c>
      <c r="I9730" t="s">
        <v>35</v>
      </c>
      <c r="J9730" t="s">
        <v>112</v>
      </c>
      <c r="M9730">
        <v>2125</v>
      </c>
      <c r="N9730">
        <v>296</v>
      </c>
      <c r="O9730">
        <v>303</v>
      </c>
    </row>
    <row r="9731" spans="1:15" x14ac:dyDescent="0.3">
      <c r="A9731" t="s">
        <v>14</v>
      </c>
      <c r="B9731">
        <v>1</v>
      </c>
      <c r="C9731">
        <v>1</v>
      </c>
      <c r="D9731">
        <v>1</v>
      </c>
      <c r="E9731" t="s">
        <v>9601</v>
      </c>
      <c r="F9731" t="s">
        <v>9607</v>
      </c>
      <c r="G9731" t="s">
        <v>14</v>
      </c>
      <c r="H9731" t="s">
        <v>9608</v>
      </c>
      <c r="I9731" t="s">
        <v>35</v>
      </c>
      <c r="J9731" t="s">
        <v>46</v>
      </c>
      <c r="K9731" t="s">
        <v>47</v>
      </c>
      <c r="L9731" t="s">
        <v>43</v>
      </c>
      <c r="M9731">
        <v>2126</v>
      </c>
      <c r="N9731">
        <v>0</v>
      </c>
      <c r="O9731">
        <v>15</v>
      </c>
    </row>
    <row r="9732" spans="1:15" x14ac:dyDescent="0.3">
      <c r="A9732" t="s">
        <v>14</v>
      </c>
      <c r="B9732">
        <v>1</v>
      </c>
      <c r="C9732">
        <v>1</v>
      </c>
      <c r="D9732">
        <v>1</v>
      </c>
      <c r="E9732" t="s">
        <v>9601</v>
      </c>
      <c r="F9732" t="s">
        <v>373</v>
      </c>
      <c r="G9732" t="s">
        <v>14</v>
      </c>
      <c r="H9732" t="s">
        <v>9610</v>
      </c>
      <c r="I9732" t="s">
        <v>35</v>
      </c>
      <c r="J9732" t="s">
        <v>32</v>
      </c>
      <c r="M9732">
        <v>2126</v>
      </c>
      <c r="N9732">
        <v>137</v>
      </c>
      <c r="O9732">
        <v>143</v>
      </c>
    </row>
    <row r="9733" spans="1:15" x14ac:dyDescent="0.3">
      <c r="A9733" t="s">
        <v>14</v>
      </c>
      <c r="B9733">
        <v>1</v>
      </c>
      <c r="C9733">
        <v>1</v>
      </c>
      <c r="D9733">
        <v>1</v>
      </c>
      <c r="E9733" t="s">
        <v>9601</v>
      </c>
      <c r="F9733" t="s">
        <v>1491</v>
      </c>
      <c r="G9733" t="s">
        <v>14</v>
      </c>
      <c r="H9733" t="s">
        <v>9602</v>
      </c>
      <c r="I9733" t="s">
        <v>35</v>
      </c>
      <c r="J9733" t="s">
        <v>32</v>
      </c>
      <c r="M9733">
        <v>2126</v>
      </c>
      <c r="N9733">
        <v>158</v>
      </c>
      <c r="O9733">
        <v>164</v>
      </c>
    </row>
    <row r="9734" spans="1:15" x14ac:dyDescent="0.3">
      <c r="A9734" t="s">
        <v>14</v>
      </c>
      <c r="B9734">
        <v>1</v>
      </c>
      <c r="C9734">
        <v>1</v>
      </c>
      <c r="D9734">
        <v>1</v>
      </c>
      <c r="E9734" t="s">
        <v>9601</v>
      </c>
      <c r="F9734" t="s">
        <v>1468</v>
      </c>
      <c r="G9734" t="s">
        <v>14</v>
      </c>
      <c r="H9734" t="s">
        <v>9603</v>
      </c>
      <c r="I9734" t="s">
        <v>35</v>
      </c>
      <c r="J9734" t="s">
        <v>32</v>
      </c>
      <c r="M9734">
        <v>2126</v>
      </c>
      <c r="N9734">
        <v>180</v>
      </c>
      <c r="O9734">
        <v>188</v>
      </c>
    </row>
    <row r="9735" spans="1:15" x14ac:dyDescent="0.3">
      <c r="E9735" t="s">
        <v>9601</v>
      </c>
      <c r="F9735" t="s">
        <v>131</v>
      </c>
      <c r="G9735" t="s">
        <v>51</v>
      </c>
      <c r="H9735" t="s">
        <v>9605</v>
      </c>
      <c r="I9735" t="s">
        <v>52</v>
      </c>
      <c r="J9735" t="s">
        <v>60</v>
      </c>
      <c r="M9735">
        <v>2126</v>
      </c>
      <c r="N9735">
        <v>213</v>
      </c>
      <c r="O9735">
        <v>219</v>
      </c>
    </row>
    <row r="9736" spans="1:15" x14ac:dyDescent="0.3">
      <c r="A9736" t="s">
        <v>14</v>
      </c>
      <c r="B9736">
        <v>1</v>
      </c>
      <c r="C9736">
        <v>1</v>
      </c>
      <c r="D9736">
        <v>1</v>
      </c>
      <c r="E9736" t="s">
        <v>9601</v>
      </c>
      <c r="F9736" t="s">
        <v>9611</v>
      </c>
      <c r="G9736" t="s">
        <v>14</v>
      </c>
      <c r="H9736" t="s">
        <v>9612</v>
      </c>
      <c r="I9736" t="s">
        <v>35</v>
      </c>
      <c r="J9736" t="s">
        <v>46</v>
      </c>
      <c r="K9736" t="s">
        <v>47</v>
      </c>
      <c r="L9736" t="s">
        <v>43</v>
      </c>
      <c r="M9736">
        <v>2126</v>
      </c>
      <c r="N9736">
        <v>238</v>
      </c>
      <c r="O9736">
        <v>253</v>
      </c>
    </row>
    <row r="9737" spans="1:15" x14ac:dyDescent="0.3">
      <c r="A9737" t="s">
        <v>14</v>
      </c>
      <c r="B9737">
        <v>1</v>
      </c>
      <c r="C9737">
        <v>1</v>
      </c>
      <c r="D9737">
        <v>1</v>
      </c>
      <c r="E9737" t="s">
        <v>9601</v>
      </c>
      <c r="F9737" t="s">
        <v>1468</v>
      </c>
      <c r="G9737" t="s">
        <v>14</v>
      </c>
      <c r="H9737" t="s">
        <v>9609</v>
      </c>
      <c r="I9737" t="s">
        <v>35</v>
      </c>
      <c r="J9737" t="s">
        <v>32</v>
      </c>
      <c r="M9737">
        <v>2126</v>
      </c>
      <c r="N9737">
        <v>291</v>
      </c>
      <c r="O9737">
        <v>299</v>
      </c>
    </row>
    <row r="9738" spans="1:15" x14ac:dyDescent="0.3">
      <c r="A9738" t="s">
        <v>14</v>
      </c>
      <c r="B9738">
        <v>1</v>
      </c>
      <c r="C9738">
        <v>1</v>
      </c>
      <c r="D9738">
        <v>1</v>
      </c>
      <c r="E9738" t="s">
        <v>9601</v>
      </c>
      <c r="F9738" t="s">
        <v>373</v>
      </c>
      <c r="G9738" t="s">
        <v>14</v>
      </c>
      <c r="H9738" t="s">
        <v>9604</v>
      </c>
      <c r="I9738" t="s">
        <v>31</v>
      </c>
      <c r="J9738" t="s">
        <v>32</v>
      </c>
      <c r="M9738">
        <v>2126</v>
      </c>
      <c r="N9738">
        <v>310</v>
      </c>
      <c r="O9738">
        <v>316</v>
      </c>
    </row>
    <row r="9739" spans="1:15" x14ac:dyDescent="0.3">
      <c r="A9739" t="s">
        <v>14</v>
      </c>
      <c r="B9739">
        <v>0</v>
      </c>
      <c r="C9739">
        <v>1</v>
      </c>
      <c r="D9739" t="s">
        <v>14</v>
      </c>
      <c r="E9739" t="s">
        <v>9601</v>
      </c>
      <c r="F9739" t="s">
        <v>373</v>
      </c>
      <c r="G9739" t="s">
        <v>17</v>
      </c>
      <c r="H9739" t="s">
        <v>9604</v>
      </c>
      <c r="I9739" t="s">
        <v>26</v>
      </c>
      <c r="M9739">
        <v>2126</v>
      </c>
      <c r="N9739">
        <v>310</v>
      </c>
      <c r="O9739">
        <v>316</v>
      </c>
    </row>
    <row r="9740" spans="1:15" x14ac:dyDescent="0.3">
      <c r="A9740" t="s">
        <v>14</v>
      </c>
      <c r="B9740">
        <v>1</v>
      </c>
      <c r="C9740">
        <v>1</v>
      </c>
      <c r="D9740">
        <v>1</v>
      </c>
      <c r="E9740" t="s">
        <v>9601</v>
      </c>
      <c r="F9740" t="s">
        <v>33</v>
      </c>
      <c r="G9740" t="s">
        <v>14</v>
      </c>
      <c r="H9740" t="s">
        <v>9606</v>
      </c>
      <c r="I9740" t="s">
        <v>35</v>
      </c>
      <c r="J9740" t="s">
        <v>32</v>
      </c>
      <c r="M9740">
        <v>2126</v>
      </c>
      <c r="N9740">
        <v>353</v>
      </c>
      <c r="O9740">
        <v>359</v>
      </c>
    </row>
    <row r="9741" spans="1:15" x14ac:dyDescent="0.3">
      <c r="A9741" t="s">
        <v>14</v>
      </c>
      <c r="B9741">
        <v>1</v>
      </c>
      <c r="C9741">
        <v>1</v>
      </c>
      <c r="D9741">
        <v>1</v>
      </c>
      <c r="E9741" t="s">
        <v>9613</v>
      </c>
      <c r="F9741" t="s">
        <v>4686</v>
      </c>
      <c r="G9741" t="s">
        <v>14</v>
      </c>
      <c r="H9741" t="s">
        <v>9616</v>
      </c>
      <c r="I9741" t="s">
        <v>31</v>
      </c>
      <c r="J9741" t="s">
        <v>32</v>
      </c>
      <c r="M9741">
        <v>2127</v>
      </c>
      <c r="N9741">
        <v>0</v>
      </c>
      <c r="O9741">
        <v>8</v>
      </c>
    </row>
    <row r="9742" spans="1:15" x14ac:dyDescent="0.3">
      <c r="A9742" t="s">
        <v>14</v>
      </c>
      <c r="B9742">
        <v>0</v>
      </c>
      <c r="C9742">
        <v>1</v>
      </c>
      <c r="D9742" t="s">
        <v>14</v>
      </c>
      <c r="E9742" t="s">
        <v>9613</v>
      </c>
      <c r="F9742" t="s">
        <v>4686</v>
      </c>
      <c r="G9742" t="s">
        <v>17</v>
      </c>
      <c r="H9742" t="s">
        <v>9616</v>
      </c>
      <c r="I9742" t="s">
        <v>26</v>
      </c>
      <c r="M9742">
        <v>2127</v>
      </c>
      <c r="N9742">
        <v>0</v>
      </c>
      <c r="O9742">
        <v>8</v>
      </c>
    </row>
    <row r="9743" spans="1:15" x14ac:dyDescent="0.3">
      <c r="A9743" t="s">
        <v>14</v>
      </c>
      <c r="B9743">
        <v>1</v>
      </c>
      <c r="C9743">
        <v>1</v>
      </c>
      <c r="D9743">
        <v>1</v>
      </c>
      <c r="E9743" t="s">
        <v>9613</v>
      </c>
      <c r="F9743" t="s">
        <v>8338</v>
      </c>
      <c r="G9743" t="s">
        <v>14</v>
      </c>
      <c r="H9743" t="s">
        <v>9615</v>
      </c>
      <c r="I9743" t="s">
        <v>22</v>
      </c>
      <c r="M9743">
        <v>2127</v>
      </c>
      <c r="N9743">
        <v>58</v>
      </c>
      <c r="O9743">
        <v>61</v>
      </c>
    </row>
    <row r="9744" spans="1:15" x14ac:dyDescent="0.3">
      <c r="A9744" t="s">
        <v>14</v>
      </c>
      <c r="B9744">
        <v>0</v>
      </c>
      <c r="C9744">
        <v>1</v>
      </c>
      <c r="D9744" t="s">
        <v>14</v>
      </c>
      <c r="E9744" t="s">
        <v>9613</v>
      </c>
      <c r="F9744" t="s">
        <v>4686</v>
      </c>
      <c r="G9744" t="s">
        <v>17</v>
      </c>
      <c r="H9744" t="s">
        <v>9614</v>
      </c>
      <c r="I9744" t="s">
        <v>26</v>
      </c>
      <c r="M9744">
        <v>2127</v>
      </c>
      <c r="N9744">
        <v>119</v>
      </c>
      <c r="O9744">
        <v>127</v>
      </c>
    </row>
    <row r="9745" spans="1:15" x14ac:dyDescent="0.3">
      <c r="A9745" t="s">
        <v>14</v>
      </c>
      <c r="B9745">
        <v>1</v>
      </c>
      <c r="C9745">
        <v>1</v>
      </c>
      <c r="D9745">
        <v>1</v>
      </c>
      <c r="E9745" t="s">
        <v>9613</v>
      </c>
      <c r="F9745" t="s">
        <v>4686</v>
      </c>
      <c r="G9745" t="s">
        <v>14</v>
      </c>
      <c r="H9745" t="s">
        <v>9614</v>
      </c>
      <c r="I9745" t="s">
        <v>31</v>
      </c>
      <c r="J9745" t="s">
        <v>32</v>
      </c>
      <c r="M9745">
        <v>2127</v>
      </c>
      <c r="N9745">
        <v>119</v>
      </c>
      <c r="O9745">
        <v>127</v>
      </c>
    </row>
    <row r="9746" spans="1:15" x14ac:dyDescent="0.3">
      <c r="A9746" t="s">
        <v>14</v>
      </c>
      <c r="B9746">
        <v>1</v>
      </c>
      <c r="C9746">
        <v>1</v>
      </c>
      <c r="D9746">
        <v>1</v>
      </c>
      <c r="E9746" t="s">
        <v>9617</v>
      </c>
      <c r="F9746" t="s">
        <v>9618</v>
      </c>
      <c r="G9746" t="s">
        <v>14</v>
      </c>
      <c r="H9746" t="s">
        <v>9619</v>
      </c>
      <c r="I9746" t="s">
        <v>35</v>
      </c>
      <c r="J9746" t="s">
        <v>32</v>
      </c>
      <c r="M9746">
        <v>2128</v>
      </c>
      <c r="N9746">
        <v>0</v>
      </c>
      <c r="O9746">
        <v>5</v>
      </c>
    </row>
    <row r="9747" spans="1:15" x14ac:dyDescent="0.3">
      <c r="E9747" t="s">
        <v>9620</v>
      </c>
      <c r="F9747" t="s">
        <v>9628</v>
      </c>
      <c r="G9747" t="s">
        <v>23</v>
      </c>
      <c r="H9747" t="s">
        <v>9629</v>
      </c>
      <c r="I9747" t="s">
        <v>19</v>
      </c>
      <c r="M9747">
        <v>2129</v>
      </c>
      <c r="N9747">
        <v>54</v>
      </c>
      <c r="O9747">
        <v>64</v>
      </c>
    </row>
    <row r="9748" spans="1:15" x14ac:dyDescent="0.3">
      <c r="A9748" t="s">
        <v>23</v>
      </c>
      <c r="B9748">
        <v>1</v>
      </c>
      <c r="C9748">
        <v>1</v>
      </c>
      <c r="D9748">
        <v>1</v>
      </c>
      <c r="E9748" t="s">
        <v>9620</v>
      </c>
      <c r="F9748" t="s">
        <v>9625</v>
      </c>
      <c r="G9748" t="s">
        <v>23</v>
      </c>
      <c r="H9748" t="s">
        <v>9626</v>
      </c>
      <c r="I9748" t="s">
        <v>26</v>
      </c>
      <c r="M9748">
        <v>2129</v>
      </c>
      <c r="N9748">
        <v>62</v>
      </c>
      <c r="O9748">
        <v>64</v>
      </c>
    </row>
    <row r="9749" spans="1:15" x14ac:dyDescent="0.3">
      <c r="E9749" t="s">
        <v>9620</v>
      </c>
      <c r="F9749" t="s">
        <v>9623</v>
      </c>
      <c r="G9749" t="s">
        <v>17</v>
      </c>
      <c r="H9749" t="s">
        <v>9630</v>
      </c>
      <c r="I9749" t="s">
        <v>26</v>
      </c>
      <c r="M9749">
        <v>2129</v>
      </c>
      <c r="N9749">
        <v>125</v>
      </c>
      <c r="O9749">
        <v>130</v>
      </c>
    </row>
    <row r="9750" spans="1:15" x14ac:dyDescent="0.3">
      <c r="A9750" t="s">
        <v>14</v>
      </c>
      <c r="B9750">
        <v>1</v>
      </c>
      <c r="C9750">
        <v>1</v>
      </c>
      <c r="D9750">
        <v>1</v>
      </c>
      <c r="E9750" t="s">
        <v>9620</v>
      </c>
      <c r="F9750" t="s">
        <v>9623</v>
      </c>
      <c r="G9750" t="s">
        <v>14</v>
      </c>
      <c r="H9750" t="s">
        <v>9630</v>
      </c>
      <c r="I9750" t="s">
        <v>19</v>
      </c>
      <c r="M9750">
        <v>2129</v>
      </c>
      <c r="N9750">
        <v>125</v>
      </c>
      <c r="O9750">
        <v>130</v>
      </c>
    </row>
    <row r="9751" spans="1:15" x14ac:dyDescent="0.3">
      <c r="A9751" t="s">
        <v>237</v>
      </c>
      <c r="B9751">
        <v>0</v>
      </c>
      <c r="E9751" t="s">
        <v>9620</v>
      </c>
      <c r="F9751" t="s">
        <v>9625</v>
      </c>
      <c r="G9751" t="s">
        <v>17</v>
      </c>
      <c r="H9751" t="s">
        <v>9627</v>
      </c>
      <c r="I9751" t="s">
        <v>22</v>
      </c>
      <c r="M9751">
        <v>2129</v>
      </c>
      <c r="N9751">
        <v>241</v>
      </c>
      <c r="O9751">
        <v>243</v>
      </c>
    </row>
    <row r="9752" spans="1:15" x14ac:dyDescent="0.3">
      <c r="A9752" t="s">
        <v>14</v>
      </c>
      <c r="B9752">
        <v>1</v>
      </c>
      <c r="C9752">
        <v>1</v>
      </c>
      <c r="D9752">
        <v>1</v>
      </c>
      <c r="E9752" t="s">
        <v>9620</v>
      </c>
      <c r="F9752" t="s">
        <v>9633</v>
      </c>
      <c r="G9752" t="s">
        <v>14</v>
      </c>
      <c r="H9752" t="s">
        <v>9634</v>
      </c>
      <c r="I9752" t="s">
        <v>22</v>
      </c>
      <c r="M9752">
        <v>2129</v>
      </c>
      <c r="N9752">
        <v>399</v>
      </c>
      <c r="O9752">
        <v>404</v>
      </c>
    </row>
    <row r="9753" spans="1:15" x14ac:dyDescent="0.3">
      <c r="A9753" t="s">
        <v>14</v>
      </c>
      <c r="B9753">
        <v>1</v>
      </c>
      <c r="C9753">
        <v>1</v>
      </c>
      <c r="D9753">
        <v>1</v>
      </c>
      <c r="E9753" t="s">
        <v>9620</v>
      </c>
      <c r="F9753" t="s">
        <v>9623</v>
      </c>
      <c r="G9753" t="s">
        <v>14</v>
      </c>
      <c r="H9753" t="s">
        <v>9624</v>
      </c>
      <c r="I9753" t="s">
        <v>22</v>
      </c>
      <c r="M9753">
        <v>2129</v>
      </c>
      <c r="N9753">
        <v>557</v>
      </c>
      <c r="O9753">
        <v>562</v>
      </c>
    </row>
    <row r="9754" spans="1:15" x14ac:dyDescent="0.3">
      <c r="A9754" t="s">
        <v>14</v>
      </c>
      <c r="B9754">
        <v>1</v>
      </c>
      <c r="C9754">
        <v>1</v>
      </c>
      <c r="D9754">
        <v>1</v>
      </c>
      <c r="E9754" t="s">
        <v>9620</v>
      </c>
      <c r="F9754" t="s">
        <v>9631</v>
      </c>
      <c r="G9754" t="s">
        <v>14</v>
      </c>
      <c r="H9754" t="s">
        <v>9632</v>
      </c>
      <c r="I9754" t="s">
        <v>22</v>
      </c>
      <c r="M9754">
        <v>2129</v>
      </c>
      <c r="N9754">
        <v>575</v>
      </c>
      <c r="O9754">
        <v>579</v>
      </c>
    </row>
    <row r="9755" spans="1:15" x14ac:dyDescent="0.3">
      <c r="E9755" t="s">
        <v>9620</v>
      </c>
      <c r="F9755" t="s">
        <v>9621</v>
      </c>
      <c r="G9755" t="s">
        <v>14</v>
      </c>
      <c r="H9755" t="s">
        <v>9622</v>
      </c>
      <c r="I9755" t="s">
        <v>22</v>
      </c>
      <c r="M9755">
        <v>2129</v>
      </c>
      <c r="N9755">
        <v>597</v>
      </c>
      <c r="O9755">
        <v>602</v>
      </c>
    </row>
    <row r="9756" spans="1:15" x14ac:dyDescent="0.3">
      <c r="E9756" t="s">
        <v>9635</v>
      </c>
      <c r="F9756" t="s">
        <v>1106</v>
      </c>
      <c r="G9756" t="s">
        <v>14</v>
      </c>
      <c r="H9756" t="s">
        <v>9656</v>
      </c>
      <c r="I9756" t="s">
        <v>19</v>
      </c>
      <c r="M9756">
        <v>2130</v>
      </c>
      <c r="N9756">
        <v>10</v>
      </c>
      <c r="O9756">
        <v>17</v>
      </c>
    </row>
    <row r="9757" spans="1:15" x14ac:dyDescent="0.3">
      <c r="A9757" t="s">
        <v>23</v>
      </c>
      <c r="B9757">
        <v>1</v>
      </c>
      <c r="C9757">
        <v>1</v>
      </c>
      <c r="D9757">
        <v>1</v>
      </c>
      <c r="E9757" t="s">
        <v>9635</v>
      </c>
      <c r="F9757" t="s">
        <v>1106</v>
      </c>
      <c r="G9757" t="s">
        <v>23</v>
      </c>
      <c r="H9757" t="s">
        <v>9656</v>
      </c>
      <c r="I9757" t="s">
        <v>26</v>
      </c>
      <c r="M9757">
        <v>2130</v>
      </c>
      <c r="N9757">
        <v>10</v>
      </c>
      <c r="O9757">
        <v>17</v>
      </c>
    </row>
    <row r="9758" spans="1:15" x14ac:dyDescent="0.3">
      <c r="E9758" t="s">
        <v>9635</v>
      </c>
      <c r="F9758" t="s">
        <v>9637</v>
      </c>
      <c r="G9758" t="s">
        <v>23</v>
      </c>
      <c r="H9758" t="s">
        <v>9638</v>
      </c>
      <c r="I9758" t="s">
        <v>26</v>
      </c>
      <c r="M9758">
        <v>2130</v>
      </c>
      <c r="N9758">
        <v>47</v>
      </c>
      <c r="O9758">
        <v>53</v>
      </c>
    </row>
    <row r="9759" spans="1:15" x14ac:dyDescent="0.3">
      <c r="E9759" t="s">
        <v>9635</v>
      </c>
      <c r="F9759" t="s">
        <v>9637</v>
      </c>
      <c r="G9759" t="s">
        <v>14</v>
      </c>
      <c r="H9759" t="s">
        <v>9638</v>
      </c>
      <c r="I9759" t="s">
        <v>19</v>
      </c>
      <c r="M9759">
        <v>2130</v>
      </c>
      <c r="N9759">
        <v>47</v>
      </c>
      <c r="O9759">
        <v>53</v>
      </c>
    </row>
    <row r="9760" spans="1:15" x14ac:dyDescent="0.3">
      <c r="E9760" t="s">
        <v>9635</v>
      </c>
      <c r="F9760" t="s">
        <v>9654</v>
      </c>
      <c r="G9760" t="s">
        <v>14</v>
      </c>
      <c r="H9760" t="s">
        <v>9655</v>
      </c>
      <c r="I9760" t="s">
        <v>52</v>
      </c>
      <c r="J9760" t="s">
        <v>32</v>
      </c>
      <c r="M9760">
        <v>2130</v>
      </c>
      <c r="N9760">
        <v>51</v>
      </c>
      <c r="O9760">
        <v>53</v>
      </c>
    </row>
    <row r="9761" spans="1:15" x14ac:dyDescent="0.3">
      <c r="E9761" t="s">
        <v>9635</v>
      </c>
      <c r="F9761" t="s">
        <v>9639</v>
      </c>
      <c r="G9761" t="s">
        <v>17</v>
      </c>
      <c r="H9761" t="s">
        <v>9657</v>
      </c>
      <c r="I9761" t="s">
        <v>26</v>
      </c>
      <c r="M9761">
        <v>2130</v>
      </c>
      <c r="N9761">
        <v>76</v>
      </c>
      <c r="O9761">
        <v>82</v>
      </c>
    </row>
    <row r="9762" spans="1:15" x14ac:dyDescent="0.3">
      <c r="A9762" t="s">
        <v>14</v>
      </c>
      <c r="B9762">
        <v>1</v>
      </c>
      <c r="C9762">
        <v>1</v>
      </c>
      <c r="D9762">
        <v>1</v>
      </c>
      <c r="E9762" t="s">
        <v>9635</v>
      </c>
      <c r="F9762" t="s">
        <v>9639</v>
      </c>
      <c r="G9762" t="s">
        <v>14</v>
      </c>
      <c r="H9762" t="s">
        <v>9657</v>
      </c>
      <c r="I9762" t="s">
        <v>31</v>
      </c>
      <c r="J9762" t="s">
        <v>42</v>
      </c>
      <c r="K9762" t="s">
        <v>43</v>
      </c>
      <c r="M9762">
        <v>2130</v>
      </c>
      <c r="N9762">
        <v>76</v>
      </c>
      <c r="O9762">
        <v>82</v>
      </c>
    </row>
    <row r="9763" spans="1:15" x14ac:dyDescent="0.3">
      <c r="A9763" t="s">
        <v>23</v>
      </c>
      <c r="B9763">
        <v>0</v>
      </c>
      <c r="C9763">
        <v>0</v>
      </c>
      <c r="D9763">
        <v>1</v>
      </c>
      <c r="E9763" t="s">
        <v>9635</v>
      </c>
      <c r="F9763" t="s">
        <v>1690</v>
      </c>
      <c r="G9763" t="s">
        <v>23</v>
      </c>
      <c r="H9763" t="s">
        <v>9649</v>
      </c>
      <c r="I9763" t="s">
        <v>26</v>
      </c>
      <c r="M9763">
        <v>2130</v>
      </c>
      <c r="N9763">
        <v>148</v>
      </c>
      <c r="O9763">
        <v>156</v>
      </c>
    </row>
    <row r="9764" spans="1:15" x14ac:dyDescent="0.3">
      <c r="E9764" t="s">
        <v>9635</v>
      </c>
      <c r="F9764" t="s">
        <v>1109</v>
      </c>
      <c r="G9764" t="s">
        <v>23</v>
      </c>
      <c r="H9764" t="s">
        <v>9648</v>
      </c>
      <c r="I9764" t="s">
        <v>19</v>
      </c>
      <c r="M9764">
        <v>2130</v>
      </c>
      <c r="N9764">
        <v>151</v>
      </c>
      <c r="O9764">
        <v>156</v>
      </c>
    </row>
    <row r="9765" spans="1:15" x14ac:dyDescent="0.3">
      <c r="E9765" t="s">
        <v>9635</v>
      </c>
      <c r="F9765" t="s">
        <v>9645</v>
      </c>
      <c r="G9765" t="s">
        <v>14</v>
      </c>
      <c r="H9765" t="s">
        <v>9646</v>
      </c>
      <c r="I9765" t="s">
        <v>19</v>
      </c>
      <c r="M9765">
        <v>2130</v>
      </c>
      <c r="N9765">
        <v>200</v>
      </c>
      <c r="O9765">
        <v>206</v>
      </c>
    </row>
    <row r="9766" spans="1:15" x14ac:dyDescent="0.3">
      <c r="A9766" t="s">
        <v>14</v>
      </c>
      <c r="B9766">
        <v>0</v>
      </c>
      <c r="C9766">
        <v>1</v>
      </c>
      <c r="D9766" t="s">
        <v>14</v>
      </c>
      <c r="E9766" t="s">
        <v>9635</v>
      </c>
      <c r="F9766" t="s">
        <v>9645</v>
      </c>
      <c r="G9766" t="s">
        <v>51</v>
      </c>
      <c r="H9766" t="s">
        <v>9646</v>
      </c>
      <c r="I9766" t="s">
        <v>52</v>
      </c>
      <c r="J9766" t="s">
        <v>191</v>
      </c>
      <c r="M9766">
        <v>2130</v>
      </c>
      <c r="N9766">
        <v>200</v>
      </c>
      <c r="O9766">
        <v>206</v>
      </c>
    </row>
    <row r="9767" spans="1:15" x14ac:dyDescent="0.3">
      <c r="A9767" t="s">
        <v>14</v>
      </c>
      <c r="B9767">
        <v>0</v>
      </c>
      <c r="C9767">
        <v>1</v>
      </c>
      <c r="D9767" t="s">
        <v>14</v>
      </c>
      <c r="E9767" t="s">
        <v>9635</v>
      </c>
      <c r="F9767" t="s">
        <v>9645</v>
      </c>
      <c r="G9767" t="s">
        <v>23</v>
      </c>
      <c r="H9767" t="s">
        <v>9646</v>
      </c>
      <c r="I9767" t="s">
        <v>26</v>
      </c>
      <c r="M9767">
        <v>2130</v>
      </c>
      <c r="N9767">
        <v>200</v>
      </c>
      <c r="O9767">
        <v>206</v>
      </c>
    </row>
    <row r="9768" spans="1:15" x14ac:dyDescent="0.3">
      <c r="A9768" t="s">
        <v>23</v>
      </c>
      <c r="B9768">
        <v>1</v>
      </c>
      <c r="C9768">
        <v>1</v>
      </c>
      <c r="D9768">
        <v>1</v>
      </c>
      <c r="E9768" t="s">
        <v>9635</v>
      </c>
      <c r="F9768" t="s">
        <v>9650</v>
      </c>
      <c r="G9768" t="s">
        <v>23</v>
      </c>
      <c r="H9768" t="s">
        <v>9651</v>
      </c>
      <c r="I9768" t="s">
        <v>22</v>
      </c>
      <c r="M9768">
        <v>2130</v>
      </c>
      <c r="N9768">
        <v>361</v>
      </c>
      <c r="O9768">
        <v>371</v>
      </c>
    </row>
    <row r="9769" spans="1:15" x14ac:dyDescent="0.3">
      <c r="A9769" t="s">
        <v>14</v>
      </c>
      <c r="B9769">
        <v>1</v>
      </c>
      <c r="C9769">
        <v>1</v>
      </c>
      <c r="D9769">
        <v>1</v>
      </c>
      <c r="E9769" t="s">
        <v>9635</v>
      </c>
      <c r="F9769" t="s">
        <v>9639</v>
      </c>
      <c r="G9769" t="s">
        <v>14</v>
      </c>
      <c r="H9769" t="s">
        <v>9640</v>
      </c>
      <c r="I9769" t="s">
        <v>31</v>
      </c>
      <c r="J9769" t="s">
        <v>32</v>
      </c>
      <c r="M9769">
        <v>2130</v>
      </c>
      <c r="N9769">
        <v>373</v>
      </c>
      <c r="O9769">
        <v>379</v>
      </c>
    </row>
    <row r="9770" spans="1:15" x14ac:dyDescent="0.3">
      <c r="A9770" t="s">
        <v>14</v>
      </c>
      <c r="B9770">
        <v>0</v>
      </c>
      <c r="C9770">
        <v>1</v>
      </c>
      <c r="D9770" t="s">
        <v>14</v>
      </c>
      <c r="E9770" t="s">
        <v>9635</v>
      </c>
      <c r="F9770" t="s">
        <v>9639</v>
      </c>
      <c r="G9770" t="s">
        <v>23</v>
      </c>
      <c r="H9770" t="s">
        <v>9640</v>
      </c>
      <c r="I9770" t="s">
        <v>26</v>
      </c>
      <c r="M9770">
        <v>2130</v>
      </c>
      <c r="N9770">
        <v>373</v>
      </c>
      <c r="O9770">
        <v>379</v>
      </c>
    </row>
    <row r="9771" spans="1:15" x14ac:dyDescent="0.3">
      <c r="A9771" t="s">
        <v>14</v>
      </c>
      <c r="B9771">
        <v>1</v>
      </c>
      <c r="C9771">
        <v>1</v>
      </c>
      <c r="D9771">
        <v>1</v>
      </c>
      <c r="E9771" t="s">
        <v>9635</v>
      </c>
      <c r="F9771" t="s">
        <v>1094</v>
      </c>
      <c r="G9771" t="s">
        <v>14</v>
      </c>
      <c r="H9771" t="s">
        <v>9653</v>
      </c>
      <c r="I9771" t="s">
        <v>22</v>
      </c>
      <c r="M9771">
        <v>2130</v>
      </c>
      <c r="N9771">
        <v>403</v>
      </c>
      <c r="O9771">
        <v>411</v>
      </c>
    </row>
    <row r="9772" spans="1:15" x14ac:dyDescent="0.3">
      <c r="E9772" t="s">
        <v>9635</v>
      </c>
      <c r="F9772" t="s">
        <v>9645</v>
      </c>
      <c r="G9772" t="s">
        <v>14</v>
      </c>
      <c r="H9772" t="s">
        <v>9647</v>
      </c>
      <c r="I9772" t="s">
        <v>19</v>
      </c>
      <c r="M9772">
        <v>2130</v>
      </c>
      <c r="N9772">
        <v>456</v>
      </c>
      <c r="O9772">
        <v>462</v>
      </c>
    </row>
    <row r="9773" spans="1:15" x14ac:dyDescent="0.3">
      <c r="A9773" t="s">
        <v>14</v>
      </c>
      <c r="B9773">
        <v>0</v>
      </c>
      <c r="C9773">
        <v>1</v>
      </c>
      <c r="D9773" t="s">
        <v>14</v>
      </c>
      <c r="E9773" t="s">
        <v>9635</v>
      </c>
      <c r="F9773" t="s">
        <v>9645</v>
      </c>
      <c r="G9773" t="s">
        <v>23</v>
      </c>
      <c r="H9773" t="s">
        <v>9647</v>
      </c>
      <c r="I9773" t="s">
        <v>26</v>
      </c>
      <c r="M9773">
        <v>2130</v>
      </c>
      <c r="N9773">
        <v>456</v>
      </c>
      <c r="O9773">
        <v>462</v>
      </c>
    </row>
    <row r="9774" spans="1:15" x14ac:dyDescent="0.3">
      <c r="A9774" t="s">
        <v>14</v>
      </c>
      <c r="B9774">
        <v>0</v>
      </c>
      <c r="C9774">
        <v>1</v>
      </c>
      <c r="D9774" t="s">
        <v>14</v>
      </c>
      <c r="E9774" t="s">
        <v>9635</v>
      </c>
      <c r="F9774" t="s">
        <v>9645</v>
      </c>
      <c r="G9774" t="s">
        <v>51</v>
      </c>
      <c r="H9774" t="s">
        <v>9647</v>
      </c>
      <c r="I9774" t="s">
        <v>52</v>
      </c>
      <c r="J9774" t="s">
        <v>9658</v>
      </c>
      <c r="K9774" t="s">
        <v>195</v>
      </c>
      <c r="M9774">
        <v>2130</v>
      </c>
      <c r="N9774">
        <v>456</v>
      </c>
      <c r="O9774">
        <v>462</v>
      </c>
    </row>
    <row r="9775" spans="1:15" x14ac:dyDescent="0.3">
      <c r="E9775" t="s">
        <v>9635</v>
      </c>
      <c r="F9775" t="s">
        <v>131</v>
      </c>
      <c r="G9775" t="s">
        <v>51</v>
      </c>
      <c r="H9775" t="s">
        <v>9652</v>
      </c>
      <c r="I9775" t="s">
        <v>52</v>
      </c>
      <c r="J9775" t="s">
        <v>60</v>
      </c>
      <c r="M9775">
        <v>2130</v>
      </c>
      <c r="N9775">
        <v>512</v>
      </c>
      <c r="O9775">
        <v>518</v>
      </c>
    </row>
    <row r="9776" spans="1:15" x14ac:dyDescent="0.3">
      <c r="E9776" t="s">
        <v>9635</v>
      </c>
      <c r="F9776" t="s">
        <v>9643</v>
      </c>
      <c r="G9776" t="s">
        <v>23</v>
      </c>
      <c r="H9776" t="s">
        <v>9644</v>
      </c>
      <c r="I9776" t="s">
        <v>26</v>
      </c>
      <c r="M9776">
        <v>2130</v>
      </c>
      <c r="N9776">
        <v>537</v>
      </c>
      <c r="O9776">
        <v>541</v>
      </c>
    </row>
    <row r="9777" spans="1:15" x14ac:dyDescent="0.3">
      <c r="A9777" t="s">
        <v>14</v>
      </c>
      <c r="B9777">
        <v>1</v>
      </c>
      <c r="C9777">
        <v>1</v>
      </c>
      <c r="D9777">
        <v>1</v>
      </c>
      <c r="E9777" t="s">
        <v>9635</v>
      </c>
      <c r="F9777" t="s">
        <v>9643</v>
      </c>
      <c r="G9777" t="s">
        <v>14</v>
      </c>
      <c r="H9777" t="s">
        <v>9644</v>
      </c>
      <c r="I9777" t="s">
        <v>19</v>
      </c>
      <c r="M9777">
        <v>2130</v>
      </c>
      <c r="N9777">
        <v>537</v>
      </c>
      <c r="O9777">
        <v>541</v>
      </c>
    </row>
    <row r="9778" spans="1:15" x14ac:dyDescent="0.3">
      <c r="A9778" t="s">
        <v>23</v>
      </c>
      <c r="B9778">
        <v>1</v>
      </c>
      <c r="C9778">
        <v>1</v>
      </c>
      <c r="D9778">
        <v>1</v>
      </c>
      <c r="E9778" t="s">
        <v>9635</v>
      </c>
      <c r="F9778" t="s">
        <v>2246</v>
      </c>
      <c r="G9778" t="s">
        <v>23</v>
      </c>
      <c r="H9778" t="s">
        <v>9636</v>
      </c>
      <c r="I9778" t="s">
        <v>35</v>
      </c>
      <c r="J9778" t="s">
        <v>112</v>
      </c>
      <c r="M9778">
        <v>2130</v>
      </c>
      <c r="N9778">
        <v>555</v>
      </c>
      <c r="O9778">
        <v>559</v>
      </c>
    </row>
    <row r="9779" spans="1:15" x14ac:dyDescent="0.3">
      <c r="A9779" t="s">
        <v>14</v>
      </c>
      <c r="B9779">
        <v>1</v>
      </c>
      <c r="C9779">
        <v>1</v>
      </c>
      <c r="D9779">
        <v>1</v>
      </c>
      <c r="E9779" t="s">
        <v>9635</v>
      </c>
      <c r="F9779" t="s">
        <v>9641</v>
      </c>
      <c r="G9779" t="s">
        <v>14</v>
      </c>
      <c r="H9779" t="s">
        <v>9642</v>
      </c>
      <c r="I9779" t="s">
        <v>22</v>
      </c>
      <c r="M9779">
        <v>2130</v>
      </c>
      <c r="N9779">
        <v>578</v>
      </c>
      <c r="O9779">
        <v>588</v>
      </c>
    </row>
    <row r="9780" spans="1:15" x14ac:dyDescent="0.3">
      <c r="E9780" t="s">
        <v>9659</v>
      </c>
      <c r="F9780" t="s">
        <v>9666</v>
      </c>
      <c r="G9780" t="s">
        <v>17</v>
      </c>
      <c r="H9780" t="s">
        <v>9667</v>
      </c>
      <c r="I9780" t="s">
        <v>26</v>
      </c>
      <c r="M9780">
        <v>2131</v>
      </c>
      <c r="N9780">
        <v>0</v>
      </c>
      <c r="O9780">
        <v>5</v>
      </c>
    </row>
    <row r="9781" spans="1:15" x14ac:dyDescent="0.3">
      <c r="A9781" t="s">
        <v>14</v>
      </c>
      <c r="B9781">
        <v>0</v>
      </c>
      <c r="C9781">
        <v>1</v>
      </c>
      <c r="D9781" t="s">
        <v>14</v>
      </c>
      <c r="E9781" t="s">
        <v>9659</v>
      </c>
      <c r="F9781" t="s">
        <v>5482</v>
      </c>
      <c r="G9781" t="s">
        <v>17</v>
      </c>
      <c r="H9781" t="s">
        <v>9665</v>
      </c>
      <c r="I9781" t="s">
        <v>26</v>
      </c>
      <c r="M9781">
        <v>2131</v>
      </c>
      <c r="N9781">
        <v>33</v>
      </c>
      <c r="O9781">
        <v>38</v>
      </c>
    </row>
    <row r="9782" spans="1:15" x14ac:dyDescent="0.3">
      <c r="E9782" t="s">
        <v>9659</v>
      </c>
      <c r="F9782" t="s">
        <v>5482</v>
      </c>
      <c r="G9782" t="s">
        <v>51</v>
      </c>
      <c r="H9782" t="s">
        <v>9665</v>
      </c>
      <c r="I9782" t="s">
        <v>19</v>
      </c>
      <c r="M9782">
        <v>2131</v>
      </c>
      <c r="N9782">
        <v>33</v>
      </c>
      <c r="O9782">
        <v>38</v>
      </c>
    </row>
    <row r="9783" spans="1:15" x14ac:dyDescent="0.3">
      <c r="A9783" t="s">
        <v>14</v>
      </c>
      <c r="B9783">
        <v>1</v>
      </c>
      <c r="C9783">
        <v>1</v>
      </c>
      <c r="D9783">
        <v>1</v>
      </c>
      <c r="E9783" t="s">
        <v>9659</v>
      </c>
      <c r="F9783" t="s">
        <v>9661</v>
      </c>
      <c r="G9783" t="s">
        <v>14</v>
      </c>
      <c r="H9783" t="s">
        <v>9669</v>
      </c>
      <c r="I9783" t="s">
        <v>35</v>
      </c>
      <c r="J9783" t="s">
        <v>1017</v>
      </c>
      <c r="K9783" t="s">
        <v>43</v>
      </c>
      <c r="M9783">
        <v>2131</v>
      </c>
      <c r="N9783">
        <v>62</v>
      </c>
      <c r="O9783">
        <v>70</v>
      </c>
    </row>
    <row r="9784" spans="1:15" x14ac:dyDescent="0.3">
      <c r="A9784" t="s">
        <v>14</v>
      </c>
      <c r="B9784">
        <v>1</v>
      </c>
      <c r="C9784">
        <v>1</v>
      </c>
      <c r="D9784">
        <v>1</v>
      </c>
      <c r="E9784" t="s">
        <v>9659</v>
      </c>
      <c r="F9784" t="s">
        <v>9661</v>
      </c>
      <c r="G9784" t="s">
        <v>14</v>
      </c>
      <c r="H9784" t="s">
        <v>9662</v>
      </c>
      <c r="I9784" t="s">
        <v>35</v>
      </c>
      <c r="J9784" t="s">
        <v>32</v>
      </c>
      <c r="M9784">
        <v>2131</v>
      </c>
      <c r="N9784">
        <v>222</v>
      </c>
      <c r="O9784">
        <v>230</v>
      </c>
    </row>
    <row r="9785" spans="1:15" x14ac:dyDescent="0.3">
      <c r="A9785" t="s">
        <v>237</v>
      </c>
      <c r="B9785">
        <v>0</v>
      </c>
      <c r="E9785" t="s">
        <v>9659</v>
      </c>
      <c r="F9785" t="s">
        <v>9673</v>
      </c>
      <c r="G9785" t="s">
        <v>17</v>
      </c>
      <c r="H9785" t="s">
        <v>9674</v>
      </c>
      <c r="I9785" t="s">
        <v>19</v>
      </c>
      <c r="M9785">
        <v>2131</v>
      </c>
      <c r="N9785">
        <v>327</v>
      </c>
      <c r="O9785">
        <v>335</v>
      </c>
    </row>
    <row r="9786" spans="1:15" x14ac:dyDescent="0.3">
      <c r="E9786" t="s">
        <v>9659</v>
      </c>
      <c r="F9786" t="s">
        <v>9673</v>
      </c>
      <c r="G9786" t="s">
        <v>23</v>
      </c>
      <c r="H9786" t="s">
        <v>9674</v>
      </c>
      <c r="I9786" t="s">
        <v>26</v>
      </c>
      <c r="M9786">
        <v>2131</v>
      </c>
      <c r="N9786">
        <v>327</v>
      </c>
      <c r="O9786">
        <v>335</v>
      </c>
    </row>
    <row r="9787" spans="1:15" x14ac:dyDescent="0.3">
      <c r="E9787" t="s">
        <v>9659</v>
      </c>
      <c r="F9787" t="s">
        <v>5482</v>
      </c>
      <c r="G9787" t="s">
        <v>51</v>
      </c>
      <c r="H9787" t="s">
        <v>9660</v>
      </c>
      <c r="I9787" t="s">
        <v>19</v>
      </c>
      <c r="M9787">
        <v>2131</v>
      </c>
      <c r="N9787">
        <v>349</v>
      </c>
      <c r="O9787">
        <v>354</v>
      </c>
    </row>
    <row r="9788" spans="1:15" x14ac:dyDescent="0.3">
      <c r="A9788" t="s">
        <v>14</v>
      </c>
      <c r="B9788">
        <v>0</v>
      </c>
      <c r="C9788">
        <v>1</v>
      </c>
      <c r="D9788" t="s">
        <v>14</v>
      </c>
      <c r="E9788" t="s">
        <v>9659</v>
      </c>
      <c r="F9788" t="s">
        <v>5482</v>
      </c>
      <c r="G9788" t="s">
        <v>17</v>
      </c>
      <c r="H9788" t="s">
        <v>9660</v>
      </c>
      <c r="I9788" t="s">
        <v>26</v>
      </c>
      <c r="M9788">
        <v>2131</v>
      </c>
      <c r="N9788">
        <v>349</v>
      </c>
      <c r="O9788">
        <v>354</v>
      </c>
    </row>
    <row r="9789" spans="1:15" x14ac:dyDescent="0.3">
      <c r="A9789" t="s">
        <v>23</v>
      </c>
      <c r="B9789">
        <v>1</v>
      </c>
      <c r="C9789">
        <v>1</v>
      </c>
      <c r="D9789">
        <v>1</v>
      </c>
      <c r="E9789" t="s">
        <v>9659</v>
      </c>
      <c r="F9789" t="s">
        <v>1109</v>
      </c>
      <c r="G9789" t="s">
        <v>23</v>
      </c>
      <c r="H9789" t="s">
        <v>9672</v>
      </c>
      <c r="I9789" t="s">
        <v>22</v>
      </c>
      <c r="M9789">
        <v>2131</v>
      </c>
      <c r="N9789">
        <v>405</v>
      </c>
      <c r="O9789">
        <v>410</v>
      </c>
    </row>
    <row r="9790" spans="1:15" x14ac:dyDescent="0.3">
      <c r="A9790" t="s">
        <v>23</v>
      </c>
      <c r="B9790">
        <v>1</v>
      </c>
      <c r="C9790">
        <v>1</v>
      </c>
      <c r="D9790">
        <v>1</v>
      </c>
      <c r="E9790" t="s">
        <v>9659</v>
      </c>
      <c r="F9790" t="s">
        <v>9663</v>
      </c>
      <c r="G9790" t="s">
        <v>23</v>
      </c>
      <c r="H9790" t="s">
        <v>9664</v>
      </c>
      <c r="I9790" t="s">
        <v>35</v>
      </c>
      <c r="J9790" t="s">
        <v>112</v>
      </c>
      <c r="M9790">
        <v>2131</v>
      </c>
      <c r="N9790">
        <v>453</v>
      </c>
      <c r="O9790">
        <v>460</v>
      </c>
    </row>
    <row r="9791" spans="1:15" x14ac:dyDescent="0.3">
      <c r="A9791" t="s">
        <v>14</v>
      </c>
      <c r="B9791">
        <v>0</v>
      </c>
      <c r="C9791">
        <v>1</v>
      </c>
      <c r="D9791" t="s">
        <v>14</v>
      </c>
      <c r="E9791" t="s">
        <v>9659</v>
      </c>
      <c r="F9791" t="s">
        <v>5482</v>
      </c>
      <c r="G9791" t="s">
        <v>17</v>
      </c>
      <c r="H9791" t="s">
        <v>9668</v>
      </c>
      <c r="I9791" t="s">
        <v>22</v>
      </c>
      <c r="M9791">
        <v>2131</v>
      </c>
      <c r="N9791">
        <v>462</v>
      </c>
      <c r="O9791">
        <v>467</v>
      </c>
    </row>
    <row r="9792" spans="1:15" x14ac:dyDescent="0.3">
      <c r="A9792" t="s">
        <v>14</v>
      </c>
      <c r="B9792">
        <v>1</v>
      </c>
      <c r="C9792">
        <v>1</v>
      </c>
      <c r="D9792">
        <v>1</v>
      </c>
      <c r="E9792" t="s">
        <v>9659</v>
      </c>
      <c r="F9792" t="s">
        <v>9670</v>
      </c>
      <c r="G9792" t="s">
        <v>14</v>
      </c>
      <c r="H9792" t="s">
        <v>9671</v>
      </c>
      <c r="I9792" t="s">
        <v>35</v>
      </c>
      <c r="J9792" t="s">
        <v>46</v>
      </c>
      <c r="K9792" t="s">
        <v>47</v>
      </c>
      <c r="L9792" t="s">
        <v>43</v>
      </c>
      <c r="M9792">
        <v>2131</v>
      </c>
      <c r="N9792">
        <v>537</v>
      </c>
      <c r="O9792">
        <v>550</v>
      </c>
    </row>
    <row r="9793" spans="1:15" x14ac:dyDescent="0.3">
      <c r="A9793" t="s">
        <v>14</v>
      </c>
      <c r="B9793">
        <v>1</v>
      </c>
      <c r="C9793">
        <v>1</v>
      </c>
      <c r="D9793">
        <v>1</v>
      </c>
      <c r="E9793" t="s">
        <v>9675</v>
      </c>
      <c r="F9793" t="s">
        <v>9676</v>
      </c>
      <c r="G9793" t="s">
        <v>14</v>
      </c>
      <c r="H9793" t="s">
        <v>9677</v>
      </c>
      <c r="I9793" t="s">
        <v>35</v>
      </c>
      <c r="J9793" t="s">
        <v>46</v>
      </c>
      <c r="K9793" t="s">
        <v>47</v>
      </c>
      <c r="L9793" t="s">
        <v>43</v>
      </c>
      <c r="M9793">
        <v>2132</v>
      </c>
      <c r="N9793">
        <v>16</v>
      </c>
      <c r="O9793">
        <v>34</v>
      </c>
    </row>
    <row r="9794" spans="1:15" x14ac:dyDescent="0.3">
      <c r="A9794" t="s">
        <v>23</v>
      </c>
      <c r="B9794">
        <v>1</v>
      </c>
      <c r="C9794">
        <v>1</v>
      </c>
      <c r="D9794">
        <v>1</v>
      </c>
      <c r="E9794" t="s">
        <v>9675</v>
      </c>
      <c r="F9794" t="s">
        <v>1917</v>
      </c>
      <c r="G9794" t="s">
        <v>23</v>
      </c>
      <c r="H9794" t="s">
        <v>9693</v>
      </c>
      <c r="I9794" t="s">
        <v>35</v>
      </c>
      <c r="J9794" t="s">
        <v>112</v>
      </c>
      <c r="M9794">
        <v>2132</v>
      </c>
      <c r="N9794">
        <v>46</v>
      </c>
      <c r="O9794">
        <v>51</v>
      </c>
    </row>
    <row r="9795" spans="1:15" x14ac:dyDescent="0.3">
      <c r="A9795" t="s">
        <v>237</v>
      </c>
      <c r="B9795">
        <v>0</v>
      </c>
      <c r="E9795" t="s">
        <v>9675</v>
      </c>
      <c r="F9795" t="s">
        <v>9687</v>
      </c>
      <c r="G9795" t="s">
        <v>17</v>
      </c>
      <c r="H9795" t="s">
        <v>9688</v>
      </c>
      <c r="I9795" t="s">
        <v>19</v>
      </c>
      <c r="M9795">
        <v>2132</v>
      </c>
      <c r="N9795">
        <v>68</v>
      </c>
      <c r="O9795">
        <v>73</v>
      </c>
    </row>
    <row r="9796" spans="1:15" x14ac:dyDescent="0.3">
      <c r="E9796" t="s">
        <v>9675</v>
      </c>
      <c r="F9796" t="s">
        <v>9687</v>
      </c>
      <c r="G9796" t="s">
        <v>51</v>
      </c>
      <c r="H9796" t="s">
        <v>9688</v>
      </c>
      <c r="I9796" t="s">
        <v>26</v>
      </c>
      <c r="M9796">
        <v>2132</v>
      </c>
      <c r="N9796">
        <v>68</v>
      </c>
      <c r="O9796">
        <v>73</v>
      </c>
    </row>
    <row r="9797" spans="1:15" x14ac:dyDescent="0.3">
      <c r="A9797" t="s">
        <v>14</v>
      </c>
      <c r="B9797">
        <v>1</v>
      </c>
      <c r="C9797">
        <v>1</v>
      </c>
      <c r="D9797">
        <v>1</v>
      </c>
      <c r="E9797" t="s">
        <v>9675</v>
      </c>
      <c r="F9797" t="s">
        <v>9691</v>
      </c>
      <c r="G9797" t="s">
        <v>14</v>
      </c>
      <c r="H9797" t="s">
        <v>9692</v>
      </c>
      <c r="I9797" t="s">
        <v>22</v>
      </c>
      <c r="M9797">
        <v>2132</v>
      </c>
      <c r="N9797">
        <v>150</v>
      </c>
      <c r="O9797">
        <v>169</v>
      </c>
    </row>
    <row r="9798" spans="1:15" x14ac:dyDescent="0.3">
      <c r="A9798" t="s">
        <v>237</v>
      </c>
      <c r="B9798">
        <v>0</v>
      </c>
      <c r="C9798">
        <v>0</v>
      </c>
      <c r="D9798">
        <v>0</v>
      </c>
      <c r="E9798" t="s">
        <v>9675</v>
      </c>
      <c r="F9798" t="s">
        <v>9689</v>
      </c>
      <c r="G9798" t="s">
        <v>14</v>
      </c>
      <c r="H9798" t="s">
        <v>9690</v>
      </c>
      <c r="I9798" t="s">
        <v>22</v>
      </c>
      <c r="M9798">
        <v>2132</v>
      </c>
      <c r="N9798">
        <v>185</v>
      </c>
      <c r="O9798">
        <v>204</v>
      </c>
    </row>
    <row r="9799" spans="1:15" x14ac:dyDescent="0.3">
      <c r="A9799" t="s">
        <v>14</v>
      </c>
      <c r="B9799">
        <v>1</v>
      </c>
      <c r="C9799">
        <v>1</v>
      </c>
      <c r="D9799">
        <v>1</v>
      </c>
      <c r="E9799" t="s">
        <v>9675</v>
      </c>
      <c r="F9799" t="s">
        <v>9680</v>
      </c>
      <c r="G9799" t="s">
        <v>14</v>
      </c>
      <c r="H9799" t="s">
        <v>9684</v>
      </c>
      <c r="I9799" t="s">
        <v>35</v>
      </c>
      <c r="J9799" t="s">
        <v>32</v>
      </c>
      <c r="M9799">
        <v>2132</v>
      </c>
      <c r="N9799">
        <v>357</v>
      </c>
      <c r="O9799">
        <v>364</v>
      </c>
    </row>
    <row r="9800" spans="1:15" x14ac:dyDescent="0.3">
      <c r="A9800" t="s">
        <v>14</v>
      </c>
      <c r="B9800">
        <v>1</v>
      </c>
      <c r="C9800">
        <v>1</v>
      </c>
      <c r="D9800">
        <v>1</v>
      </c>
      <c r="E9800" t="s">
        <v>9675</v>
      </c>
      <c r="F9800" t="s">
        <v>9680</v>
      </c>
      <c r="G9800" t="s">
        <v>14</v>
      </c>
      <c r="H9800" t="s">
        <v>9681</v>
      </c>
      <c r="I9800" t="s">
        <v>35</v>
      </c>
      <c r="J9800" t="s">
        <v>32</v>
      </c>
      <c r="M9800">
        <v>2132</v>
      </c>
      <c r="N9800">
        <v>391</v>
      </c>
      <c r="O9800">
        <v>398</v>
      </c>
    </row>
    <row r="9801" spans="1:15" x14ac:dyDescent="0.3">
      <c r="A9801" t="s">
        <v>237</v>
      </c>
      <c r="B9801">
        <v>0</v>
      </c>
      <c r="E9801" t="s">
        <v>9675</v>
      </c>
      <c r="F9801" t="s">
        <v>9678</v>
      </c>
      <c r="G9801" t="s">
        <v>17</v>
      </c>
      <c r="H9801" t="s">
        <v>9679</v>
      </c>
      <c r="I9801" t="s">
        <v>22</v>
      </c>
      <c r="M9801">
        <v>2132</v>
      </c>
      <c r="N9801">
        <v>414</v>
      </c>
      <c r="O9801">
        <v>422</v>
      </c>
    </row>
    <row r="9802" spans="1:15" x14ac:dyDescent="0.3">
      <c r="A9802" t="s">
        <v>14</v>
      </c>
      <c r="B9802">
        <v>1</v>
      </c>
      <c r="C9802">
        <v>1</v>
      </c>
      <c r="D9802">
        <v>1</v>
      </c>
      <c r="E9802" t="s">
        <v>9675</v>
      </c>
      <c r="F9802" t="s">
        <v>9682</v>
      </c>
      <c r="G9802" t="s">
        <v>14</v>
      </c>
      <c r="H9802" t="s">
        <v>9683</v>
      </c>
      <c r="I9802" t="s">
        <v>35</v>
      </c>
      <c r="J9802" t="s">
        <v>597</v>
      </c>
      <c r="M9802">
        <v>2132</v>
      </c>
      <c r="N9802">
        <v>427</v>
      </c>
      <c r="O9802">
        <v>443</v>
      </c>
    </row>
    <row r="9803" spans="1:15" x14ac:dyDescent="0.3">
      <c r="A9803" t="s">
        <v>23</v>
      </c>
      <c r="B9803">
        <v>1</v>
      </c>
      <c r="C9803">
        <v>1</v>
      </c>
      <c r="D9803">
        <v>1</v>
      </c>
      <c r="E9803" t="s">
        <v>9675</v>
      </c>
      <c r="F9803" t="s">
        <v>9685</v>
      </c>
      <c r="G9803" t="s">
        <v>23</v>
      </c>
      <c r="H9803" t="s">
        <v>9686</v>
      </c>
      <c r="I9803" t="s">
        <v>22</v>
      </c>
      <c r="M9803">
        <v>2132</v>
      </c>
      <c r="N9803">
        <v>493</v>
      </c>
      <c r="O9803">
        <v>504</v>
      </c>
    </row>
    <row r="9804" spans="1:15" x14ac:dyDescent="0.3">
      <c r="E9804" t="s">
        <v>9694</v>
      </c>
      <c r="F9804" t="s">
        <v>9695</v>
      </c>
      <c r="G9804" t="s">
        <v>14</v>
      </c>
      <c r="H9804" t="s">
        <v>9696</v>
      </c>
      <c r="I9804" t="s">
        <v>26</v>
      </c>
      <c r="M9804">
        <v>2133</v>
      </c>
      <c r="N9804">
        <v>0</v>
      </c>
      <c r="O9804">
        <v>12</v>
      </c>
    </row>
    <row r="9805" spans="1:15" x14ac:dyDescent="0.3">
      <c r="E9805" t="s">
        <v>9694</v>
      </c>
      <c r="F9805" t="s">
        <v>3600</v>
      </c>
      <c r="G9805" t="s">
        <v>14</v>
      </c>
      <c r="H9805" t="s">
        <v>9696</v>
      </c>
      <c r="I9805" t="s">
        <v>31</v>
      </c>
      <c r="J9805" t="s">
        <v>32</v>
      </c>
      <c r="M9805">
        <v>2133</v>
      </c>
      <c r="N9805">
        <v>7</v>
      </c>
      <c r="O9805">
        <v>12</v>
      </c>
    </row>
    <row r="9806" spans="1:15" x14ac:dyDescent="0.3">
      <c r="A9806" t="s">
        <v>237</v>
      </c>
      <c r="B9806">
        <v>0</v>
      </c>
      <c r="C9806">
        <v>0</v>
      </c>
      <c r="D9806">
        <v>0</v>
      </c>
      <c r="E9806" t="s">
        <v>9694</v>
      </c>
      <c r="F9806" t="s">
        <v>9702</v>
      </c>
      <c r="G9806" t="s">
        <v>51</v>
      </c>
      <c r="H9806" t="s">
        <v>9703</v>
      </c>
      <c r="I9806" t="s">
        <v>19</v>
      </c>
      <c r="M9806">
        <v>2133</v>
      </c>
      <c r="N9806">
        <v>114</v>
      </c>
      <c r="O9806">
        <v>117</v>
      </c>
    </row>
    <row r="9807" spans="1:15" x14ac:dyDescent="0.3">
      <c r="E9807" t="s">
        <v>9694</v>
      </c>
      <c r="F9807" t="s">
        <v>9702</v>
      </c>
      <c r="G9807" t="s">
        <v>17</v>
      </c>
      <c r="H9807" t="s">
        <v>9703</v>
      </c>
      <c r="I9807" t="s">
        <v>26</v>
      </c>
      <c r="M9807">
        <v>2133</v>
      </c>
      <c r="N9807">
        <v>114</v>
      </c>
      <c r="O9807">
        <v>117</v>
      </c>
    </row>
    <row r="9808" spans="1:15" x14ac:dyDescent="0.3">
      <c r="A9808" t="s">
        <v>14</v>
      </c>
      <c r="B9808">
        <v>0</v>
      </c>
      <c r="C9808">
        <v>1</v>
      </c>
      <c r="D9808" t="s">
        <v>14</v>
      </c>
      <c r="E9808" t="s">
        <v>9694</v>
      </c>
      <c r="F9808" t="s">
        <v>3600</v>
      </c>
      <c r="G9808" t="s">
        <v>23</v>
      </c>
      <c r="H9808" t="s">
        <v>9697</v>
      </c>
      <c r="I9808" t="s">
        <v>26</v>
      </c>
      <c r="M9808">
        <v>2133</v>
      </c>
      <c r="N9808">
        <v>142</v>
      </c>
      <c r="O9808">
        <v>147</v>
      </c>
    </row>
    <row r="9809" spans="1:15" x14ac:dyDescent="0.3">
      <c r="E9809" t="s">
        <v>9694</v>
      </c>
      <c r="F9809" t="s">
        <v>3600</v>
      </c>
      <c r="G9809" t="s">
        <v>14</v>
      </c>
      <c r="H9809" t="s">
        <v>9697</v>
      </c>
      <c r="I9809" t="s">
        <v>31</v>
      </c>
      <c r="J9809" t="s">
        <v>32</v>
      </c>
      <c r="M9809">
        <v>2133</v>
      </c>
      <c r="N9809">
        <v>142</v>
      </c>
      <c r="O9809">
        <v>147</v>
      </c>
    </row>
    <row r="9810" spans="1:15" x14ac:dyDescent="0.3">
      <c r="A9810" t="s">
        <v>14</v>
      </c>
      <c r="B9810">
        <v>1</v>
      </c>
      <c r="C9810">
        <v>1</v>
      </c>
      <c r="D9810">
        <v>1</v>
      </c>
      <c r="E9810" t="s">
        <v>9694</v>
      </c>
      <c r="F9810" t="s">
        <v>9699</v>
      </c>
      <c r="G9810" t="s">
        <v>14</v>
      </c>
      <c r="H9810" t="s">
        <v>9700</v>
      </c>
      <c r="I9810" t="s">
        <v>35</v>
      </c>
      <c r="J9810" t="s">
        <v>32</v>
      </c>
      <c r="M9810">
        <v>2133</v>
      </c>
      <c r="N9810">
        <v>192</v>
      </c>
      <c r="O9810">
        <v>196</v>
      </c>
    </row>
    <row r="9811" spans="1:15" x14ac:dyDescent="0.3">
      <c r="A9811" t="s">
        <v>23</v>
      </c>
      <c r="B9811">
        <v>1</v>
      </c>
      <c r="C9811">
        <v>1</v>
      </c>
      <c r="D9811">
        <v>1</v>
      </c>
      <c r="E9811" t="s">
        <v>9694</v>
      </c>
      <c r="F9811" t="s">
        <v>8681</v>
      </c>
      <c r="G9811" t="s">
        <v>23</v>
      </c>
      <c r="H9811" t="s">
        <v>9704</v>
      </c>
      <c r="I9811" t="s">
        <v>35</v>
      </c>
      <c r="J9811" t="s">
        <v>112</v>
      </c>
      <c r="M9811">
        <v>2133</v>
      </c>
      <c r="N9811">
        <v>244</v>
      </c>
      <c r="O9811">
        <v>249</v>
      </c>
    </row>
    <row r="9812" spans="1:15" x14ac:dyDescent="0.3">
      <c r="E9812" t="s">
        <v>9694</v>
      </c>
      <c r="F9812" t="s">
        <v>6738</v>
      </c>
      <c r="G9812" t="s">
        <v>51</v>
      </c>
      <c r="H9812" t="s">
        <v>9701</v>
      </c>
      <c r="I9812" t="s">
        <v>52</v>
      </c>
      <c r="J9812" t="s">
        <v>60</v>
      </c>
      <c r="M9812">
        <v>2133</v>
      </c>
      <c r="N9812">
        <v>275</v>
      </c>
      <c r="O9812">
        <v>282</v>
      </c>
    </row>
    <row r="9813" spans="1:15" x14ac:dyDescent="0.3">
      <c r="E9813" t="s">
        <v>9694</v>
      </c>
      <c r="F9813" t="s">
        <v>430</v>
      </c>
      <c r="G9813" t="s">
        <v>23</v>
      </c>
      <c r="H9813" t="s">
        <v>9698</v>
      </c>
      <c r="I9813" t="s">
        <v>19</v>
      </c>
      <c r="M9813">
        <v>2133</v>
      </c>
      <c r="N9813">
        <v>315</v>
      </c>
      <c r="O9813">
        <v>328</v>
      </c>
    </row>
    <row r="9814" spans="1:15" x14ac:dyDescent="0.3">
      <c r="A9814" t="s">
        <v>14</v>
      </c>
      <c r="B9814">
        <v>0</v>
      </c>
      <c r="C9814">
        <v>1</v>
      </c>
      <c r="D9814" t="s">
        <v>14</v>
      </c>
      <c r="E9814" t="s">
        <v>9705</v>
      </c>
      <c r="F9814" t="s">
        <v>9721</v>
      </c>
      <c r="G9814" t="s">
        <v>51</v>
      </c>
      <c r="H9814" t="s">
        <v>9722</v>
      </c>
      <c r="I9814" t="s">
        <v>22</v>
      </c>
      <c r="M9814">
        <v>2135</v>
      </c>
      <c r="N9814">
        <v>30</v>
      </c>
      <c r="O9814">
        <v>48</v>
      </c>
    </row>
    <row r="9815" spans="1:15" x14ac:dyDescent="0.3">
      <c r="A9815" t="s">
        <v>237</v>
      </c>
      <c r="B9815">
        <v>0</v>
      </c>
      <c r="C9815">
        <v>0</v>
      </c>
      <c r="D9815">
        <v>0</v>
      </c>
      <c r="E9815" t="s">
        <v>9705</v>
      </c>
      <c r="F9815" t="s">
        <v>9716</v>
      </c>
      <c r="G9815" t="s">
        <v>14</v>
      </c>
      <c r="H9815" t="s">
        <v>9717</v>
      </c>
      <c r="I9815" t="s">
        <v>69</v>
      </c>
      <c r="J9815" t="s">
        <v>42</v>
      </c>
      <c r="K9815" t="s">
        <v>43</v>
      </c>
      <c r="M9815">
        <v>2135</v>
      </c>
      <c r="N9815">
        <v>40</v>
      </c>
      <c r="O9815">
        <v>48</v>
      </c>
    </row>
    <row r="9816" spans="1:15" x14ac:dyDescent="0.3">
      <c r="A9816" t="s">
        <v>14</v>
      </c>
      <c r="B9816">
        <v>1</v>
      </c>
      <c r="C9816">
        <v>1</v>
      </c>
      <c r="D9816">
        <v>1</v>
      </c>
      <c r="E9816" t="s">
        <v>9705</v>
      </c>
      <c r="F9816" t="s">
        <v>9708</v>
      </c>
      <c r="G9816" t="s">
        <v>14</v>
      </c>
      <c r="H9816" t="s">
        <v>9710</v>
      </c>
      <c r="I9816" t="s">
        <v>22</v>
      </c>
      <c r="M9816">
        <v>2135</v>
      </c>
      <c r="N9816">
        <v>50</v>
      </c>
      <c r="O9816">
        <v>56</v>
      </c>
    </row>
    <row r="9817" spans="1:15" x14ac:dyDescent="0.3">
      <c r="A9817" t="s">
        <v>14</v>
      </c>
      <c r="B9817">
        <v>1</v>
      </c>
      <c r="C9817">
        <v>1</v>
      </c>
      <c r="D9817">
        <v>1</v>
      </c>
      <c r="E9817" t="s">
        <v>9705</v>
      </c>
      <c r="F9817" t="s">
        <v>9706</v>
      </c>
      <c r="G9817" t="s">
        <v>14</v>
      </c>
      <c r="H9817" t="s">
        <v>9707</v>
      </c>
      <c r="I9817" t="s">
        <v>26</v>
      </c>
      <c r="M9817">
        <v>2135</v>
      </c>
      <c r="N9817">
        <v>120</v>
      </c>
      <c r="O9817">
        <v>128</v>
      </c>
    </row>
    <row r="9818" spans="1:15" x14ac:dyDescent="0.3">
      <c r="E9818" t="s">
        <v>9705</v>
      </c>
      <c r="F9818" t="s">
        <v>9706</v>
      </c>
      <c r="G9818" t="s">
        <v>17</v>
      </c>
      <c r="H9818" t="s">
        <v>9707</v>
      </c>
      <c r="I9818" t="s">
        <v>19</v>
      </c>
      <c r="M9818">
        <v>2135</v>
      </c>
      <c r="N9818">
        <v>120</v>
      </c>
      <c r="O9818">
        <v>128</v>
      </c>
    </row>
    <row r="9819" spans="1:15" x14ac:dyDescent="0.3">
      <c r="E9819" t="s">
        <v>9705</v>
      </c>
      <c r="F9819" t="s">
        <v>8239</v>
      </c>
      <c r="G9819" t="s">
        <v>14</v>
      </c>
      <c r="H9819" t="s">
        <v>9727</v>
      </c>
      <c r="I9819" t="s">
        <v>52</v>
      </c>
      <c r="J9819" t="s">
        <v>32</v>
      </c>
      <c r="M9819">
        <v>2135</v>
      </c>
      <c r="N9819">
        <v>120</v>
      </c>
      <c r="O9819">
        <v>124</v>
      </c>
    </row>
    <row r="9820" spans="1:15" x14ac:dyDescent="0.3">
      <c r="A9820" t="s">
        <v>237</v>
      </c>
      <c r="B9820">
        <v>0</v>
      </c>
      <c r="C9820">
        <v>0</v>
      </c>
      <c r="D9820">
        <v>0</v>
      </c>
      <c r="E9820" t="s">
        <v>9705</v>
      </c>
      <c r="F9820" t="s">
        <v>9723</v>
      </c>
      <c r="G9820" t="s">
        <v>23</v>
      </c>
      <c r="H9820" t="s">
        <v>9724</v>
      </c>
      <c r="I9820" t="s">
        <v>26</v>
      </c>
      <c r="M9820">
        <v>2135</v>
      </c>
      <c r="N9820">
        <v>178</v>
      </c>
      <c r="O9820">
        <v>186</v>
      </c>
    </row>
    <row r="9821" spans="1:15" x14ac:dyDescent="0.3">
      <c r="E9821" t="s">
        <v>9705</v>
      </c>
      <c r="F9821" t="s">
        <v>9713</v>
      </c>
      <c r="G9821" t="s">
        <v>17</v>
      </c>
      <c r="H9821" t="s">
        <v>9714</v>
      </c>
      <c r="I9821" t="s">
        <v>19</v>
      </c>
      <c r="M9821">
        <v>2135</v>
      </c>
      <c r="N9821">
        <v>241</v>
      </c>
      <c r="O9821">
        <v>247</v>
      </c>
    </row>
    <row r="9822" spans="1:15" x14ac:dyDescent="0.3">
      <c r="E9822" t="s">
        <v>9705</v>
      </c>
      <c r="F9822" t="s">
        <v>9713</v>
      </c>
      <c r="G9822" t="s">
        <v>14</v>
      </c>
      <c r="H9822" t="s">
        <v>9714</v>
      </c>
      <c r="I9822" t="s">
        <v>26</v>
      </c>
      <c r="M9822">
        <v>2135</v>
      </c>
      <c r="N9822">
        <v>241</v>
      </c>
      <c r="O9822">
        <v>247</v>
      </c>
    </row>
    <row r="9823" spans="1:15" x14ac:dyDescent="0.3">
      <c r="A9823" t="s">
        <v>14</v>
      </c>
      <c r="B9823">
        <v>1</v>
      </c>
      <c r="C9823">
        <v>1</v>
      </c>
      <c r="D9823">
        <v>1</v>
      </c>
      <c r="E9823" t="s">
        <v>9705</v>
      </c>
      <c r="F9823" t="s">
        <v>9708</v>
      </c>
      <c r="G9823" t="s">
        <v>14</v>
      </c>
      <c r="H9823" t="s">
        <v>9720</v>
      </c>
      <c r="I9823" t="s">
        <v>22</v>
      </c>
      <c r="M9823">
        <v>2135</v>
      </c>
      <c r="N9823">
        <v>407</v>
      </c>
      <c r="O9823">
        <v>413</v>
      </c>
    </row>
    <row r="9824" spans="1:15" x14ac:dyDescent="0.3">
      <c r="E9824" t="s">
        <v>9705</v>
      </c>
      <c r="F9824" t="s">
        <v>9711</v>
      </c>
      <c r="G9824" t="s">
        <v>51</v>
      </c>
      <c r="H9824" t="s">
        <v>9712</v>
      </c>
      <c r="I9824" t="s">
        <v>19</v>
      </c>
      <c r="M9824">
        <v>2135</v>
      </c>
      <c r="N9824">
        <v>432</v>
      </c>
      <c r="O9824">
        <v>441</v>
      </c>
    </row>
    <row r="9825" spans="1:15" x14ac:dyDescent="0.3">
      <c r="A9825" t="s">
        <v>237</v>
      </c>
      <c r="B9825">
        <v>0</v>
      </c>
      <c r="C9825">
        <v>0</v>
      </c>
      <c r="D9825">
        <v>0</v>
      </c>
      <c r="E9825" t="s">
        <v>9705</v>
      </c>
      <c r="F9825" t="s">
        <v>9711</v>
      </c>
      <c r="G9825" t="s">
        <v>14</v>
      </c>
      <c r="H9825" t="s">
        <v>9712</v>
      </c>
      <c r="I9825" t="s">
        <v>26</v>
      </c>
      <c r="M9825">
        <v>2135</v>
      </c>
      <c r="N9825">
        <v>432</v>
      </c>
      <c r="O9825">
        <v>441</v>
      </c>
    </row>
    <row r="9826" spans="1:15" x14ac:dyDescent="0.3">
      <c r="A9826" t="s">
        <v>14</v>
      </c>
      <c r="B9826">
        <v>1</v>
      </c>
      <c r="C9826">
        <v>1</v>
      </c>
      <c r="D9826">
        <v>1</v>
      </c>
      <c r="E9826" t="s">
        <v>9705</v>
      </c>
      <c r="F9826" t="s">
        <v>9708</v>
      </c>
      <c r="G9826" t="s">
        <v>14</v>
      </c>
      <c r="H9826" t="s">
        <v>9709</v>
      </c>
      <c r="I9826" t="s">
        <v>22</v>
      </c>
      <c r="M9826">
        <v>2135</v>
      </c>
      <c r="N9826">
        <v>443</v>
      </c>
      <c r="O9826">
        <v>449</v>
      </c>
    </row>
    <row r="9827" spans="1:15" x14ac:dyDescent="0.3">
      <c r="E9827" t="s">
        <v>9705</v>
      </c>
      <c r="F9827" t="s">
        <v>8239</v>
      </c>
      <c r="G9827" t="s">
        <v>14</v>
      </c>
      <c r="H9827" t="s">
        <v>9715</v>
      </c>
      <c r="I9827" t="s">
        <v>52</v>
      </c>
      <c r="J9827" t="s">
        <v>32</v>
      </c>
      <c r="M9827">
        <v>2135</v>
      </c>
      <c r="N9827">
        <v>464</v>
      </c>
      <c r="O9827">
        <v>468</v>
      </c>
    </row>
    <row r="9828" spans="1:15" x14ac:dyDescent="0.3">
      <c r="A9828" t="s">
        <v>14</v>
      </c>
      <c r="B9828">
        <v>1</v>
      </c>
      <c r="C9828">
        <v>1</v>
      </c>
      <c r="D9828">
        <v>1</v>
      </c>
      <c r="E9828" t="s">
        <v>9705</v>
      </c>
      <c r="F9828" t="s">
        <v>9706</v>
      </c>
      <c r="G9828" t="s">
        <v>14</v>
      </c>
      <c r="H9828" t="s">
        <v>9719</v>
      </c>
      <c r="I9828" t="s">
        <v>22</v>
      </c>
      <c r="M9828">
        <v>2135</v>
      </c>
      <c r="N9828">
        <v>464</v>
      </c>
      <c r="O9828">
        <v>472</v>
      </c>
    </row>
    <row r="9829" spans="1:15" x14ac:dyDescent="0.3">
      <c r="A9829" t="s">
        <v>237</v>
      </c>
      <c r="B9829">
        <v>0</v>
      </c>
      <c r="C9829">
        <v>0</v>
      </c>
      <c r="D9829">
        <v>0</v>
      </c>
      <c r="E9829" t="s">
        <v>9705</v>
      </c>
      <c r="F9829" t="s">
        <v>9716</v>
      </c>
      <c r="G9829" t="s">
        <v>14</v>
      </c>
      <c r="H9829" t="s">
        <v>9718</v>
      </c>
      <c r="I9829" t="s">
        <v>52</v>
      </c>
      <c r="J9829" t="s">
        <v>32</v>
      </c>
      <c r="M9829">
        <v>2135</v>
      </c>
      <c r="N9829">
        <v>584</v>
      </c>
      <c r="O9829">
        <v>592</v>
      </c>
    </row>
    <row r="9830" spans="1:15" x14ac:dyDescent="0.3">
      <c r="E9830" t="s">
        <v>9705</v>
      </c>
      <c r="F9830" t="s">
        <v>9716</v>
      </c>
      <c r="G9830" t="s">
        <v>17</v>
      </c>
      <c r="H9830" t="s">
        <v>9718</v>
      </c>
      <c r="I9830" t="s">
        <v>19</v>
      </c>
      <c r="M9830">
        <v>2135</v>
      </c>
      <c r="N9830">
        <v>584</v>
      </c>
      <c r="O9830">
        <v>592</v>
      </c>
    </row>
    <row r="9831" spans="1:15" x14ac:dyDescent="0.3">
      <c r="A9831" t="s">
        <v>237</v>
      </c>
      <c r="B9831">
        <v>0</v>
      </c>
      <c r="C9831">
        <v>0</v>
      </c>
      <c r="D9831">
        <v>0</v>
      </c>
      <c r="E9831" t="s">
        <v>9705</v>
      </c>
      <c r="F9831" t="s">
        <v>9716</v>
      </c>
      <c r="G9831" t="s">
        <v>23</v>
      </c>
      <c r="H9831" t="s">
        <v>9718</v>
      </c>
      <c r="I9831" t="s">
        <v>26</v>
      </c>
      <c r="M9831">
        <v>2135</v>
      </c>
      <c r="N9831">
        <v>584</v>
      </c>
      <c r="O9831">
        <v>592</v>
      </c>
    </row>
    <row r="9832" spans="1:15" x14ac:dyDescent="0.3">
      <c r="E9832" t="s">
        <v>9705</v>
      </c>
      <c r="F9832" t="s">
        <v>9725</v>
      </c>
      <c r="G9832" t="s">
        <v>51</v>
      </c>
      <c r="H9832" t="s">
        <v>9726</v>
      </c>
      <c r="I9832" t="s">
        <v>26</v>
      </c>
      <c r="M9832">
        <v>2135</v>
      </c>
      <c r="N9832">
        <v>599</v>
      </c>
      <c r="O9832">
        <v>605</v>
      </c>
    </row>
    <row r="9833" spans="1:15" x14ac:dyDescent="0.3">
      <c r="E9833" t="s">
        <v>9705</v>
      </c>
      <c r="F9833" t="s">
        <v>9725</v>
      </c>
      <c r="G9833" t="s">
        <v>17</v>
      </c>
      <c r="H9833" t="s">
        <v>9726</v>
      </c>
      <c r="I9833" t="s">
        <v>19</v>
      </c>
      <c r="M9833">
        <v>2135</v>
      </c>
      <c r="N9833">
        <v>599</v>
      </c>
      <c r="O9833">
        <v>605</v>
      </c>
    </row>
    <row r="9834" spans="1:15" x14ac:dyDescent="0.3">
      <c r="A9834" t="s">
        <v>23</v>
      </c>
      <c r="B9834">
        <v>1</v>
      </c>
      <c r="C9834">
        <v>1</v>
      </c>
      <c r="D9834">
        <v>1</v>
      </c>
      <c r="E9834" t="s">
        <v>9728</v>
      </c>
      <c r="F9834" t="s">
        <v>9735</v>
      </c>
      <c r="G9834" t="s">
        <v>23</v>
      </c>
      <c r="H9834" t="s">
        <v>9740</v>
      </c>
      <c r="I9834" t="s">
        <v>22</v>
      </c>
      <c r="M9834">
        <v>2136</v>
      </c>
      <c r="N9834">
        <v>15</v>
      </c>
      <c r="O9834">
        <v>25</v>
      </c>
    </row>
    <row r="9835" spans="1:15" x14ac:dyDescent="0.3">
      <c r="A9835" t="s">
        <v>14</v>
      </c>
      <c r="B9835">
        <v>1</v>
      </c>
      <c r="C9835">
        <v>1</v>
      </c>
      <c r="D9835">
        <v>1</v>
      </c>
      <c r="E9835" t="s">
        <v>9728</v>
      </c>
      <c r="F9835" t="s">
        <v>8275</v>
      </c>
      <c r="G9835" t="s">
        <v>14</v>
      </c>
      <c r="H9835" t="s">
        <v>9737</v>
      </c>
      <c r="I9835" t="s">
        <v>35</v>
      </c>
      <c r="J9835" t="s">
        <v>32</v>
      </c>
      <c r="M9835">
        <v>2136</v>
      </c>
      <c r="N9835">
        <v>63</v>
      </c>
      <c r="O9835">
        <v>67</v>
      </c>
    </row>
    <row r="9836" spans="1:15" x14ac:dyDescent="0.3">
      <c r="E9836" t="s">
        <v>9728</v>
      </c>
      <c r="F9836" t="s">
        <v>9729</v>
      </c>
      <c r="G9836" t="s">
        <v>17</v>
      </c>
      <c r="H9836" t="s">
        <v>9730</v>
      </c>
      <c r="I9836" t="s">
        <v>22</v>
      </c>
      <c r="M9836">
        <v>2136</v>
      </c>
      <c r="N9836">
        <v>273</v>
      </c>
      <c r="O9836">
        <v>278</v>
      </c>
    </row>
    <row r="9837" spans="1:15" x14ac:dyDescent="0.3">
      <c r="E9837" t="s">
        <v>9728</v>
      </c>
      <c r="F9837" t="s">
        <v>9735</v>
      </c>
      <c r="G9837" t="s">
        <v>14</v>
      </c>
      <c r="H9837" t="s">
        <v>9736</v>
      </c>
      <c r="I9837" t="s">
        <v>19</v>
      </c>
      <c r="M9837">
        <v>2136</v>
      </c>
      <c r="N9837">
        <v>367</v>
      </c>
      <c r="O9837">
        <v>377</v>
      </c>
    </row>
    <row r="9838" spans="1:15" x14ac:dyDescent="0.3">
      <c r="A9838" t="s">
        <v>23</v>
      </c>
      <c r="B9838">
        <v>1</v>
      </c>
      <c r="C9838">
        <v>1</v>
      </c>
      <c r="D9838">
        <v>1</v>
      </c>
      <c r="E9838" t="s">
        <v>9728</v>
      </c>
      <c r="F9838" t="s">
        <v>9735</v>
      </c>
      <c r="G9838" t="s">
        <v>23</v>
      </c>
      <c r="H9838" t="s">
        <v>9736</v>
      </c>
      <c r="I9838" t="s">
        <v>26</v>
      </c>
      <c r="M9838">
        <v>2136</v>
      </c>
      <c r="N9838">
        <v>367</v>
      </c>
      <c r="O9838">
        <v>377</v>
      </c>
    </row>
    <row r="9839" spans="1:15" x14ac:dyDescent="0.3">
      <c r="A9839" t="s">
        <v>51</v>
      </c>
      <c r="B9839">
        <v>1</v>
      </c>
      <c r="C9839">
        <v>1</v>
      </c>
      <c r="D9839">
        <v>1</v>
      </c>
      <c r="E9839" t="s">
        <v>9728</v>
      </c>
      <c r="F9839" t="s">
        <v>9733</v>
      </c>
      <c r="G9839" t="s">
        <v>51</v>
      </c>
      <c r="H9839" t="s">
        <v>9734</v>
      </c>
      <c r="I9839" t="s">
        <v>35</v>
      </c>
      <c r="J9839" t="s">
        <v>1555</v>
      </c>
      <c r="M9839">
        <v>2136</v>
      </c>
      <c r="N9839">
        <v>427</v>
      </c>
      <c r="O9839">
        <v>447</v>
      </c>
    </row>
    <row r="9840" spans="1:15" x14ac:dyDescent="0.3">
      <c r="A9840" t="s">
        <v>23</v>
      </c>
      <c r="B9840">
        <v>1</v>
      </c>
      <c r="C9840">
        <v>1</v>
      </c>
      <c r="D9840">
        <v>1</v>
      </c>
      <c r="E9840" t="s">
        <v>9728</v>
      </c>
      <c r="F9840" t="s">
        <v>9738</v>
      </c>
      <c r="G9840" t="s">
        <v>23</v>
      </c>
      <c r="H9840" t="s">
        <v>9739</v>
      </c>
      <c r="I9840" t="s">
        <v>22</v>
      </c>
      <c r="M9840">
        <v>2136</v>
      </c>
      <c r="N9840">
        <v>517</v>
      </c>
      <c r="O9840">
        <v>531</v>
      </c>
    </row>
    <row r="9841" spans="1:15" x14ac:dyDescent="0.3">
      <c r="E9841" t="s">
        <v>9728</v>
      </c>
      <c r="F9841" t="s">
        <v>9731</v>
      </c>
      <c r="G9841" t="s">
        <v>17</v>
      </c>
      <c r="H9841" t="s">
        <v>9732</v>
      </c>
      <c r="I9841" t="s">
        <v>26</v>
      </c>
      <c r="M9841">
        <v>2136</v>
      </c>
      <c r="N9841">
        <v>565</v>
      </c>
      <c r="O9841">
        <v>570</v>
      </c>
    </row>
    <row r="9842" spans="1:15" x14ac:dyDescent="0.3">
      <c r="E9842" t="s">
        <v>9728</v>
      </c>
      <c r="F9842" t="s">
        <v>9731</v>
      </c>
      <c r="G9842" t="s">
        <v>14</v>
      </c>
      <c r="H9842" t="s">
        <v>9732</v>
      </c>
      <c r="I9842" t="s">
        <v>19</v>
      </c>
      <c r="M9842">
        <v>2136</v>
      </c>
      <c r="N9842">
        <v>565</v>
      </c>
      <c r="O9842">
        <v>570</v>
      </c>
    </row>
    <row r="9843" spans="1:15" x14ac:dyDescent="0.3">
      <c r="A9843" t="s">
        <v>23</v>
      </c>
      <c r="B9843">
        <v>1</v>
      </c>
      <c r="C9843">
        <v>1</v>
      </c>
      <c r="D9843">
        <v>1</v>
      </c>
      <c r="E9843" t="s">
        <v>9741</v>
      </c>
      <c r="F9843" t="s">
        <v>7944</v>
      </c>
      <c r="G9843" t="s">
        <v>23</v>
      </c>
      <c r="H9843" t="s">
        <v>9764</v>
      </c>
      <c r="I9843" t="s">
        <v>69</v>
      </c>
      <c r="J9843" t="s">
        <v>112</v>
      </c>
      <c r="M9843">
        <v>2137</v>
      </c>
      <c r="N9843">
        <v>35</v>
      </c>
      <c r="O9843">
        <v>41</v>
      </c>
    </row>
    <row r="9844" spans="1:15" x14ac:dyDescent="0.3">
      <c r="A9844" t="s">
        <v>23</v>
      </c>
      <c r="B9844">
        <v>1</v>
      </c>
      <c r="C9844">
        <v>1</v>
      </c>
      <c r="D9844">
        <v>1</v>
      </c>
      <c r="E9844" t="s">
        <v>9741</v>
      </c>
      <c r="F9844" t="s">
        <v>7946</v>
      </c>
      <c r="G9844" t="s">
        <v>23</v>
      </c>
      <c r="H9844" t="s">
        <v>9765</v>
      </c>
      <c r="I9844" t="s">
        <v>19</v>
      </c>
      <c r="M9844">
        <v>2137</v>
      </c>
      <c r="N9844">
        <v>35</v>
      </c>
      <c r="O9844">
        <v>46</v>
      </c>
    </row>
    <row r="9845" spans="1:15" x14ac:dyDescent="0.3">
      <c r="E9845" t="s">
        <v>9741</v>
      </c>
      <c r="F9845" t="s">
        <v>4159</v>
      </c>
      <c r="G9845" t="s">
        <v>14</v>
      </c>
      <c r="H9845" t="s">
        <v>9761</v>
      </c>
      <c r="I9845" t="s">
        <v>52</v>
      </c>
      <c r="J9845" t="s">
        <v>32</v>
      </c>
      <c r="M9845">
        <v>2137</v>
      </c>
      <c r="N9845">
        <v>42</v>
      </c>
      <c r="O9845">
        <v>46</v>
      </c>
    </row>
    <row r="9846" spans="1:15" x14ac:dyDescent="0.3">
      <c r="E9846" t="s">
        <v>9741</v>
      </c>
      <c r="F9846" t="s">
        <v>9762</v>
      </c>
      <c r="G9846" t="s">
        <v>17</v>
      </c>
      <c r="H9846" t="s">
        <v>9763</v>
      </c>
      <c r="I9846" t="s">
        <v>26</v>
      </c>
      <c r="M9846">
        <v>2137</v>
      </c>
      <c r="N9846">
        <v>155</v>
      </c>
      <c r="O9846">
        <v>160</v>
      </c>
    </row>
    <row r="9847" spans="1:15" x14ac:dyDescent="0.3">
      <c r="A9847" t="s">
        <v>14</v>
      </c>
      <c r="B9847">
        <v>0</v>
      </c>
      <c r="C9847">
        <v>1</v>
      </c>
      <c r="D9847" t="s">
        <v>14</v>
      </c>
      <c r="E9847" t="s">
        <v>9741</v>
      </c>
      <c r="F9847" t="s">
        <v>9762</v>
      </c>
      <c r="G9847" t="s">
        <v>51</v>
      </c>
      <c r="H9847" t="s">
        <v>9763</v>
      </c>
      <c r="I9847" t="s">
        <v>19</v>
      </c>
      <c r="M9847">
        <v>2137</v>
      </c>
      <c r="N9847">
        <v>155</v>
      </c>
      <c r="O9847">
        <v>160</v>
      </c>
    </row>
    <row r="9848" spans="1:15" x14ac:dyDescent="0.3">
      <c r="E9848" t="s">
        <v>9741</v>
      </c>
      <c r="F9848" t="s">
        <v>9752</v>
      </c>
      <c r="G9848" t="s">
        <v>17</v>
      </c>
      <c r="H9848" t="s">
        <v>9753</v>
      </c>
      <c r="I9848" t="s">
        <v>19</v>
      </c>
      <c r="M9848">
        <v>2137</v>
      </c>
      <c r="N9848">
        <v>178</v>
      </c>
      <c r="O9848">
        <v>208</v>
      </c>
    </row>
    <row r="9849" spans="1:15" x14ac:dyDescent="0.3">
      <c r="A9849" t="s">
        <v>14</v>
      </c>
      <c r="B9849">
        <v>0</v>
      </c>
      <c r="C9849">
        <v>1</v>
      </c>
      <c r="D9849" t="s">
        <v>14</v>
      </c>
      <c r="E9849" t="s">
        <v>9741</v>
      </c>
      <c r="F9849" t="s">
        <v>9754</v>
      </c>
      <c r="G9849" t="s">
        <v>23</v>
      </c>
      <c r="H9849" t="s">
        <v>9755</v>
      </c>
      <c r="I9849" t="s">
        <v>26</v>
      </c>
      <c r="M9849">
        <v>2137</v>
      </c>
      <c r="N9849">
        <v>180</v>
      </c>
      <c r="O9849">
        <v>193</v>
      </c>
    </row>
    <row r="9850" spans="1:15" x14ac:dyDescent="0.3">
      <c r="A9850" t="s">
        <v>14</v>
      </c>
      <c r="B9850">
        <v>0</v>
      </c>
      <c r="C9850">
        <v>1</v>
      </c>
      <c r="D9850" t="s">
        <v>14</v>
      </c>
      <c r="E9850" t="s">
        <v>9741</v>
      </c>
      <c r="F9850" t="s">
        <v>9748</v>
      </c>
      <c r="G9850" t="s">
        <v>23</v>
      </c>
      <c r="H9850" t="s">
        <v>9749</v>
      </c>
      <c r="I9850" t="s">
        <v>26</v>
      </c>
      <c r="M9850">
        <v>2137</v>
      </c>
      <c r="N9850">
        <v>197</v>
      </c>
      <c r="O9850">
        <v>208</v>
      </c>
    </row>
    <row r="9851" spans="1:15" x14ac:dyDescent="0.3">
      <c r="A9851" t="s">
        <v>14</v>
      </c>
      <c r="B9851">
        <v>0</v>
      </c>
      <c r="C9851">
        <v>1</v>
      </c>
      <c r="D9851" t="s">
        <v>14</v>
      </c>
      <c r="E9851" t="s">
        <v>9741</v>
      </c>
      <c r="F9851" t="s">
        <v>9743</v>
      </c>
      <c r="G9851" t="s">
        <v>23</v>
      </c>
      <c r="H9851" t="s">
        <v>9744</v>
      </c>
      <c r="I9851" t="s">
        <v>26</v>
      </c>
      <c r="M9851">
        <v>2137</v>
      </c>
      <c r="N9851">
        <v>210</v>
      </c>
      <c r="O9851">
        <v>214</v>
      </c>
    </row>
    <row r="9852" spans="1:15" x14ac:dyDescent="0.3">
      <c r="E9852" t="s">
        <v>9741</v>
      </c>
      <c r="F9852" t="s">
        <v>9743</v>
      </c>
      <c r="G9852" t="s">
        <v>17</v>
      </c>
      <c r="H9852" t="s">
        <v>9744</v>
      </c>
      <c r="I9852" t="s">
        <v>19</v>
      </c>
      <c r="M9852">
        <v>2137</v>
      </c>
      <c r="N9852">
        <v>210</v>
      </c>
      <c r="O9852">
        <v>214</v>
      </c>
    </row>
    <row r="9853" spans="1:15" x14ac:dyDescent="0.3">
      <c r="E9853" t="s">
        <v>9741</v>
      </c>
      <c r="F9853" t="s">
        <v>9759</v>
      </c>
      <c r="G9853" t="s">
        <v>17</v>
      </c>
      <c r="H9853" t="s">
        <v>9760</v>
      </c>
      <c r="I9853" t="s">
        <v>19</v>
      </c>
      <c r="M9853">
        <v>2137</v>
      </c>
      <c r="N9853">
        <v>216</v>
      </c>
      <c r="O9853">
        <v>227</v>
      </c>
    </row>
    <row r="9854" spans="1:15" x14ac:dyDescent="0.3">
      <c r="E9854" t="s">
        <v>9741</v>
      </c>
      <c r="F9854" t="s">
        <v>9759</v>
      </c>
      <c r="G9854" t="s">
        <v>23</v>
      </c>
      <c r="H9854" t="s">
        <v>9760</v>
      </c>
      <c r="I9854" t="s">
        <v>26</v>
      </c>
      <c r="M9854">
        <v>2137</v>
      </c>
      <c r="N9854">
        <v>216</v>
      </c>
      <c r="O9854">
        <v>227</v>
      </c>
    </row>
    <row r="9855" spans="1:15" x14ac:dyDescent="0.3">
      <c r="E9855" t="s">
        <v>9741</v>
      </c>
      <c r="F9855" t="s">
        <v>7836</v>
      </c>
      <c r="G9855" t="s">
        <v>23</v>
      </c>
      <c r="H9855" t="s">
        <v>9745</v>
      </c>
      <c r="I9855" t="s">
        <v>26</v>
      </c>
      <c r="M9855">
        <v>2137</v>
      </c>
      <c r="N9855">
        <v>229</v>
      </c>
      <c r="O9855">
        <v>237</v>
      </c>
    </row>
    <row r="9856" spans="1:15" x14ac:dyDescent="0.3">
      <c r="E9856" t="s">
        <v>9741</v>
      </c>
      <c r="F9856" t="s">
        <v>7836</v>
      </c>
      <c r="G9856" t="s">
        <v>17</v>
      </c>
      <c r="H9856" t="s">
        <v>9745</v>
      </c>
      <c r="I9856" t="s">
        <v>19</v>
      </c>
      <c r="M9856">
        <v>2137</v>
      </c>
      <c r="N9856">
        <v>229</v>
      </c>
      <c r="O9856">
        <v>237</v>
      </c>
    </row>
    <row r="9857" spans="1:15" x14ac:dyDescent="0.3">
      <c r="E9857" t="s">
        <v>9741</v>
      </c>
      <c r="F9857" t="s">
        <v>7839</v>
      </c>
      <c r="G9857" t="s">
        <v>17</v>
      </c>
      <c r="H9857" t="s">
        <v>9756</v>
      </c>
      <c r="I9857" t="s">
        <v>19</v>
      </c>
      <c r="M9857">
        <v>2137</v>
      </c>
      <c r="N9857">
        <v>239</v>
      </c>
      <c r="O9857">
        <v>249</v>
      </c>
    </row>
    <row r="9858" spans="1:15" x14ac:dyDescent="0.3">
      <c r="A9858" t="s">
        <v>14</v>
      </c>
      <c r="B9858">
        <v>1</v>
      </c>
      <c r="C9858">
        <v>1</v>
      </c>
      <c r="D9858">
        <v>1</v>
      </c>
      <c r="E9858" t="s">
        <v>9741</v>
      </c>
      <c r="F9858" t="s">
        <v>7839</v>
      </c>
      <c r="G9858" t="s">
        <v>14</v>
      </c>
      <c r="H9858" t="s">
        <v>9756</v>
      </c>
      <c r="I9858" t="s">
        <v>26</v>
      </c>
      <c r="M9858">
        <v>2137</v>
      </c>
      <c r="N9858">
        <v>239</v>
      </c>
      <c r="O9858">
        <v>249</v>
      </c>
    </row>
    <row r="9859" spans="1:15" x14ac:dyDescent="0.3">
      <c r="E9859" t="s">
        <v>9741</v>
      </c>
      <c r="F9859" t="s">
        <v>9757</v>
      </c>
      <c r="G9859" t="s">
        <v>14</v>
      </c>
      <c r="H9859" t="s">
        <v>9758</v>
      </c>
      <c r="I9859" t="s">
        <v>26</v>
      </c>
      <c r="M9859">
        <v>2137</v>
      </c>
      <c r="N9859">
        <v>251</v>
      </c>
      <c r="O9859">
        <v>262</v>
      </c>
    </row>
    <row r="9860" spans="1:15" x14ac:dyDescent="0.3">
      <c r="E9860" t="s">
        <v>9741</v>
      </c>
      <c r="F9860" t="s">
        <v>9757</v>
      </c>
      <c r="G9860" t="s">
        <v>17</v>
      </c>
      <c r="H9860" t="s">
        <v>9758</v>
      </c>
      <c r="I9860" t="s">
        <v>19</v>
      </c>
      <c r="M9860">
        <v>2137</v>
      </c>
      <c r="N9860">
        <v>251</v>
      </c>
      <c r="O9860">
        <v>262</v>
      </c>
    </row>
    <row r="9861" spans="1:15" x14ac:dyDescent="0.3">
      <c r="A9861" t="s">
        <v>14</v>
      </c>
      <c r="B9861">
        <v>1</v>
      </c>
      <c r="C9861">
        <v>1</v>
      </c>
      <c r="D9861">
        <v>1</v>
      </c>
      <c r="E9861" t="s">
        <v>9741</v>
      </c>
      <c r="F9861" t="s">
        <v>9746</v>
      </c>
      <c r="G9861" t="s">
        <v>14</v>
      </c>
      <c r="H9861" t="s">
        <v>9747</v>
      </c>
      <c r="I9861" t="s">
        <v>35</v>
      </c>
      <c r="J9861" t="s">
        <v>42</v>
      </c>
      <c r="K9861" t="s">
        <v>43</v>
      </c>
      <c r="M9861">
        <v>2137</v>
      </c>
      <c r="N9861">
        <v>363</v>
      </c>
      <c r="O9861">
        <v>369</v>
      </c>
    </row>
    <row r="9862" spans="1:15" x14ac:dyDescent="0.3">
      <c r="E9862" t="s">
        <v>9741</v>
      </c>
      <c r="F9862" t="s">
        <v>7948</v>
      </c>
      <c r="G9862" t="s">
        <v>14</v>
      </c>
      <c r="H9862" t="s">
        <v>9742</v>
      </c>
      <c r="I9862" t="s">
        <v>19</v>
      </c>
      <c r="M9862">
        <v>2137</v>
      </c>
      <c r="N9862">
        <v>426</v>
      </c>
      <c r="O9862">
        <v>432</v>
      </c>
    </row>
    <row r="9863" spans="1:15" x14ac:dyDescent="0.3">
      <c r="A9863" t="s">
        <v>14</v>
      </c>
      <c r="B9863">
        <v>0</v>
      </c>
      <c r="C9863">
        <v>1</v>
      </c>
      <c r="D9863" t="s">
        <v>14</v>
      </c>
      <c r="E9863" t="s">
        <v>9741</v>
      </c>
      <c r="F9863" t="s">
        <v>7948</v>
      </c>
      <c r="G9863" t="s">
        <v>17</v>
      </c>
      <c r="H9863" t="s">
        <v>9742</v>
      </c>
      <c r="I9863" t="s">
        <v>26</v>
      </c>
      <c r="M9863">
        <v>2137</v>
      </c>
      <c r="N9863">
        <v>426</v>
      </c>
      <c r="O9863">
        <v>432</v>
      </c>
    </row>
    <row r="9864" spans="1:15" x14ac:dyDescent="0.3">
      <c r="A9864" t="s">
        <v>237</v>
      </c>
      <c r="B9864">
        <v>0</v>
      </c>
      <c r="C9864">
        <v>0</v>
      </c>
      <c r="D9864">
        <v>0</v>
      </c>
      <c r="E9864" t="s">
        <v>9741</v>
      </c>
      <c r="F9864" t="s">
        <v>9750</v>
      </c>
      <c r="G9864" t="s">
        <v>17</v>
      </c>
      <c r="H9864" t="s">
        <v>9751</v>
      </c>
      <c r="I9864" t="s">
        <v>22</v>
      </c>
      <c r="M9864">
        <v>2137</v>
      </c>
      <c r="N9864">
        <v>563</v>
      </c>
      <c r="O9864">
        <v>570</v>
      </c>
    </row>
    <row r="9865" spans="1:15" x14ac:dyDescent="0.3">
      <c r="E9865" t="s">
        <v>9766</v>
      </c>
      <c r="F9865" t="s">
        <v>3244</v>
      </c>
      <c r="G9865" t="s">
        <v>51</v>
      </c>
      <c r="H9865" t="s">
        <v>9772</v>
      </c>
      <c r="I9865" t="s">
        <v>52</v>
      </c>
      <c r="J9865" t="s">
        <v>60</v>
      </c>
      <c r="M9865">
        <v>2138</v>
      </c>
      <c r="N9865">
        <v>39</v>
      </c>
      <c r="O9865">
        <v>46</v>
      </c>
    </row>
    <row r="9866" spans="1:15" x14ac:dyDescent="0.3">
      <c r="E9866" t="s">
        <v>9766</v>
      </c>
      <c r="F9866" t="s">
        <v>1010</v>
      </c>
      <c r="G9866" t="s">
        <v>51</v>
      </c>
      <c r="H9866" t="s">
        <v>9781</v>
      </c>
      <c r="I9866" t="s">
        <v>52</v>
      </c>
      <c r="J9866" t="s">
        <v>60</v>
      </c>
      <c r="M9866">
        <v>2138</v>
      </c>
      <c r="N9866">
        <v>131</v>
      </c>
      <c r="O9866">
        <v>139</v>
      </c>
    </row>
    <row r="9867" spans="1:15" x14ac:dyDescent="0.3">
      <c r="A9867" t="s">
        <v>23</v>
      </c>
      <c r="B9867">
        <v>1</v>
      </c>
      <c r="C9867">
        <v>1</v>
      </c>
      <c r="D9867">
        <v>1</v>
      </c>
      <c r="E9867" t="s">
        <v>9766</v>
      </c>
      <c r="F9867" t="s">
        <v>9775</v>
      </c>
      <c r="G9867" t="s">
        <v>23</v>
      </c>
      <c r="H9867" t="s">
        <v>9776</v>
      </c>
      <c r="I9867" t="s">
        <v>26</v>
      </c>
      <c r="M9867">
        <v>2138</v>
      </c>
      <c r="N9867">
        <v>186</v>
      </c>
      <c r="O9867">
        <v>199</v>
      </c>
    </row>
    <row r="9868" spans="1:15" x14ac:dyDescent="0.3">
      <c r="E9868" t="s">
        <v>9766</v>
      </c>
      <c r="F9868" t="s">
        <v>9777</v>
      </c>
      <c r="G9868" t="s">
        <v>17</v>
      </c>
      <c r="H9868" t="s">
        <v>9778</v>
      </c>
      <c r="I9868" t="s">
        <v>19</v>
      </c>
      <c r="M9868">
        <v>2138</v>
      </c>
      <c r="N9868">
        <v>192</v>
      </c>
      <c r="O9868">
        <v>199</v>
      </c>
    </row>
    <row r="9869" spans="1:15" x14ac:dyDescent="0.3">
      <c r="A9869" t="s">
        <v>14</v>
      </c>
      <c r="B9869">
        <v>1</v>
      </c>
      <c r="C9869">
        <v>1</v>
      </c>
      <c r="D9869">
        <v>1</v>
      </c>
      <c r="E9869" t="s">
        <v>9766</v>
      </c>
      <c r="F9869" t="s">
        <v>9767</v>
      </c>
      <c r="G9869" t="s">
        <v>14</v>
      </c>
      <c r="H9869" t="s">
        <v>9768</v>
      </c>
      <c r="I9869" t="s">
        <v>19</v>
      </c>
      <c r="M9869">
        <v>2138</v>
      </c>
      <c r="N9869">
        <v>297</v>
      </c>
      <c r="O9869">
        <v>305</v>
      </c>
    </row>
    <row r="9870" spans="1:15" x14ac:dyDescent="0.3">
      <c r="E9870" t="s">
        <v>9766</v>
      </c>
      <c r="F9870" t="s">
        <v>9767</v>
      </c>
      <c r="G9870" t="s">
        <v>23</v>
      </c>
      <c r="H9870" t="s">
        <v>9768</v>
      </c>
      <c r="I9870" t="s">
        <v>26</v>
      </c>
      <c r="M9870">
        <v>2138</v>
      </c>
      <c r="N9870">
        <v>297</v>
      </c>
      <c r="O9870">
        <v>305</v>
      </c>
    </row>
    <row r="9871" spans="1:15" x14ac:dyDescent="0.3">
      <c r="A9871" t="s">
        <v>14</v>
      </c>
      <c r="B9871">
        <v>1</v>
      </c>
      <c r="C9871">
        <v>1</v>
      </c>
      <c r="D9871">
        <v>1</v>
      </c>
      <c r="E9871" t="s">
        <v>9766</v>
      </c>
      <c r="F9871" t="s">
        <v>9770</v>
      </c>
      <c r="G9871" t="s">
        <v>14</v>
      </c>
      <c r="H9871" t="s">
        <v>9771</v>
      </c>
      <c r="I9871" t="s">
        <v>35</v>
      </c>
      <c r="J9871" t="s">
        <v>32</v>
      </c>
      <c r="M9871">
        <v>2138</v>
      </c>
      <c r="N9871">
        <v>349</v>
      </c>
      <c r="O9871">
        <v>354</v>
      </c>
    </row>
    <row r="9872" spans="1:15" x14ac:dyDescent="0.3">
      <c r="E9872" t="s">
        <v>9766</v>
      </c>
      <c r="F9872" t="s">
        <v>9773</v>
      </c>
      <c r="G9872" t="s">
        <v>51</v>
      </c>
      <c r="H9872" t="s">
        <v>9774</v>
      </c>
      <c r="I9872" t="s">
        <v>52</v>
      </c>
      <c r="J9872" t="s">
        <v>60</v>
      </c>
      <c r="M9872">
        <v>2138</v>
      </c>
      <c r="N9872">
        <v>372</v>
      </c>
      <c r="O9872">
        <v>377</v>
      </c>
    </row>
    <row r="9873" spans="1:15" x14ac:dyDescent="0.3">
      <c r="A9873" t="s">
        <v>14</v>
      </c>
      <c r="B9873">
        <v>1</v>
      </c>
      <c r="C9873">
        <v>1</v>
      </c>
      <c r="D9873">
        <v>1</v>
      </c>
      <c r="E9873" t="s">
        <v>9766</v>
      </c>
      <c r="F9873" t="s">
        <v>9767</v>
      </c>
      <c r="G9873" t="s">
        <v>14</v>
      </c>
      <c r="H9873" t="s">
        <v>9769</v>
      </c>
      <c r="I9873" t="s">
        <v>22</v>
      </c>
      <c r="M9873">
        <v>2138</v>
      </c>
      <c r="N9873">
        <v>448</v>
      </c>
      <c r="O9873">
        <v>456</v>
      </c>
    </row>
    <row r="9874" spans="1:15" x14ac:dyDescent="0.3">
      <c r="A9874" t="s">
        <v>14</v>
      </c>
      <c r="B9874">
        <v>1</v>
      </c>
      <c r="C9874">
        <v>1</v>
      </c>
      <c r="D9874">
        <v>1</v>
      </c>
      <c r="E9874" t="s">
        <v>9766</v>
      </c>
      <c r="F9874" t="s">
        <v>9779</v>
      </c>
      <c r="G9874" t="s">
        <v>14</v>
      </c>
      <c r="H9874" t="s">
        <v>9780</v>
      </c>
      <c r="I9874" t="s">
        <v>22</v>
      </c>
      <c r="M9874">
        <v>2138</v>
      </c>
      <c r="N9874">
        <v>573</v>
      </c>
      <c r="O9874">
        <v>577</v>
      </c>
    </row>
    <row r="9875" spans="1:15" x14ac:dyDescent="0.3">
      <c r="E9875" t="s">
        <v>9782</v>
      </c>
      <c r="F9875" t="s">
        <v>9790</v>
      </c>
      <c r="G9875" t="s">
        <v>14</v>
      </c>
      <c r="H9875" t="s">
        <v>9791</v>
      </c>
      <c r="I9875" t="s">
        <v>19</v>
      </c>
      <c r="M9875">
        <v>2139</v>
      </c>
      <c r="N9875">
        <v>11</v>
      </c>
      <c r="O9875">
        <v>15</v>
      </c>
    </row>
    <row r="9876" spans="1:15" x14ac:dyDescent="0.3">
      <c r="E9876" t="s">
        <v>9782</v>
      </c>
      <c r="F9876" t="s">
        <v>9790</v>
      </c>
      <c r="G9876" t="s">
        <v>23</v>
      </c>
      <c r="H9876" t="s">
        <v>9791</v>
      </c>
      <c r="I9876" t="s">
        <v>26</v>
      </c>
      <c r="M9876">
        <v>2139</v>
      </c>
      <c r="N9876">
        <v>11</v>
      </c>
      <c r="O9876">
        <v>15</v>
      </c>
    </row>
    <row r="9877" spans="1:15" x14ac:dyDescent="0.3">
      <c r="A9877" t="s">
        <v>14</v>
      </c>
      <c r="B9877">
        <v>1</v>
      </c>
      <c r="C9877">
        <v>1</v>
      </c>
      <c r="D9877">
        <v>1</v>
      </c>
      <c r="E9877" t="s">
        <v>9782</v>
      </c>
      <c r="F9877" t="s">
        <v>9785</v>
      </c>
      <c r="G9877" t="s">
        <v>14</v>
      </c>
      <c r="H9877" t="s">
        <v>9786</v>
      </c>
      <c r="I9877" t="s">
        <v>19</v>
      </c>
      <c r="M9877">
        <v>2139</v>
      </c>
      <c r="N9877">
        <v>19</v>
      </c>
      <c r="O9877">
        <v>22</v>
      </c>
    </row>
    <row r="9878" spans="1:15" x14ac:dyDescent="0.3">
      <c r="E9878" t="s">
        <v>9782</v>
      </c>
      <c r="F9878" t="s">
        <v>9785</v>
      </c>
      <c r="G9878" t="s">
        <v>23</v>
      </c>
      <c r="H9878" t="s">
        <v>9786</v>
      </c>
      <c r="I9878" t="s">
        <v>26</v>
      </c>
      <c r="M9878">
        <v>2139</v>
      </c>
      <c r="N9878">
        <v>19</v>
      </c>
      <c r="O9878">
        <v>22</v>
      </c>
    </row>
    <row r="9879" spans="1:15" x14ac:dyDescent="0.3">
      <c r="A9879" t="s">
        <v>14</v>
      </c>
      <c r="B9879">
        <v>1</v>
      </c>
      <c r="C9879">
        <v>1</v>
      </c>
      <c r="D9879">
        <v>1</v>
      </c>
      <c r="E9879" t="s">
        <v>9782</v>
      </c>
      <c r="F9879" t="s">
        <v>1274</v>
      </c>
      <c r="G9879" t="s">
        <v>14</v>
      </c>
      <c r="H9879" t="s">
        <v>9796</v>
      </c>
      <c r="I9879" t="s">
        <v>35</v>
      </c>
      <c r="J9879" t="s">
        <v>32</v>
      </c>
      <c r="M9879">
        <v>2139</v>
      </c>
      <c r="N9879">
        <v>24</v>
      </c>
      <c r="O9879">
        <v>28</v>
      </c>
    </row>
    <row r="9880" spans="1:15" x14ac:dyDescent="0.3">
      <c r="E9880" t="s">
        <v>9782</v>
      </c>
      <c r="F9880" t="s">
        <v>9800</v>
      </c>
      <c r="G9880" t="s">
        <v>14</v>
      </c>
      <c r="H9880" t="s">
        <v>9801</v>
      </c>
      <c r="I9880" t="s">
        <v>22</v>
      </c>
      <c r="M9880">
        <v>2139</v>
      </c>
      <c r="N9880">
        <v>32</v>
      </c>
      <c r="O9880">
        <v>36</v>
      </c>
    </row>
    <row r="9881" spans="1:15" x14ac:dyDescent="0.3">
      <c r="A9881" t="s">
        <v>14</v>
      </c>
      <c r="B9881">
        <v>1</v>
      </c>
      <c r="C9881">
        <v>1</v>
      </c>
      <c r="D9881">
        <v>1</v>
      </c>
      <c r="E9881" t="s">
        <v>9782</v>
      </c>
      <c r="F9881" t="s">
        <v>1274</v>
      </c>
      <c r="G9881" t="s">
        <v>14</v>
      </c>
      <c r="H9881" t="s">
        <v>9797</v>
      </c>
      <c r="I9881" t="s">
        <v>35</v>
      </c>
      <c r="J9881" t="s">
        <v>32</v>
      </c>
      <c r="M9881">
        <v>2139</v>
      </c>
      <c r="N9881">
        <v>262</v>
      </c>
      <c r="O9881">
        <v>266</v>
      </c>
    </row>
    <row r="9882" spans="1:15" x14ac:dyDescent="0.3">
      <c r="E9882" t="s">
        <v>9782</v>
      </c>
      <c r="F9882" t="s">
        <v>274</v>
      </c>
      <c r="G9882" t="s">
        <v>17</v>
      </c>
      <c r="H9882" t="s">
        <v>9789</v>
      </c>
      <c r="I9882" t="s">
        <v>22</v>
      </c>
      <c r="M9882">
        <v>2139</v>
      </c>
      <c r="N9882">
        <v>380</v>
      </c>
      <c r="O9882">
        <v>384</v>
      </c>
    </row>
    <row r="9883" spans="1:15" x14ac:dyDescent="0.3">
      <c r="E9883" t="s">
        <v>9782</v>
      </c>
      <c r="F9883" t="s">
        <v>9798</v>
      </c>
      <c r="G9883" t="s">
        <v>17</v>
      </c>
      <c r="H9883" t="s">
        <v>9799</v>
      </c>
      <c r="I9883" t="s">
        <v>22</v>
      </c>
      <c r="M9883">
        <v>2139</v>
      </c>
      <c r="N9883">
        <v>386</v>
      </c>
      <c r="O9883">
        <v>410</v>
      </c>
    </row>
    <row r="9884" spans="1:15" x14ac:dyDescent="0.3">
      <c r="A9884" t="s">
        <v>14</v>
      </c>
      <c r="B9884">
        <v>0</v>
      </c>
      <c r="C9884">
        <v>0</v>
      </c>
      <c r="D9884">
        <v>1</v>
      </c>
      <c r="E9884" t="s">
        <v>9782</v>
      </c>
      <c r="F9884" t="s">
        <v>9787</v>
      </c>
      <c r="G9884" t="s">
        <v>14</v>
      </c>
      <c r="H9884" t="s">
        <v>9788</v>
      </c>
      <c r="I9884" t="s">
        <v>26</v>
      </c>
      <c r="M9884">
        <v>2139</v>
      </c>
      <c r="N9884">
        <v>412</v>
      </c>
      <c r="O9884">
        <v>420</v>
      </c>
    </row>
    <row r="9885" spans="1:15" x14ac:dyDescent="0.3">
      <c r="A9885" t="s">
        <v>14</v>
      </c>
      <c r="B9885">
        <v>1</v>
      </c>
      <c r="C9885">
        <v>1</v>
      </c>
      <c r="D9885">
        <v>1</v>
      </c>
      <c r="E9885" t="s">
        <v>9782</v>
      </c>
      <c r="F9885" t="s">
        <v>1274</v>
      </c>
      <c r="G9885" t="s">
        <v>14</v>
      </c>
      <c r="H9885" t="s">
        <v>9792</v>
      </c>
      <c r="I9885" t="s">
        <v>52</v>
      </c>
      <c r="J9885" t="s">
        <v>32</v>
      </c>
      <c r="M9885">
        <v>2139</v>
      </c>
      <c r="N9885">
        <v>412</v>
      </c>
      <c r="O9885">
        <v>416</v>
      </c>
    </row>
    <row r="9886" spans="1:15" x14ac:dyDescent="0.3">
      <c r="E9886" t="s">
        <v>9782</v>
      </c>
      <c r="F9886" t="s">
        <v>9793</v>
      </c>
      <c r="G9886" t="s">
        <v>51</v>
      </c>
      <c r="H9886" t="s">
        <v>9794</v>
      </c>
      <c r="I9886" t="s">
        <v>19</v>
      </c>
      <c r="M9886">
        <v>2139</v>
      </c>
      <c r="N9886">
        <v>412</v>
      </c>
      <c r="O9886">
        <v>446</v>
      </c>
    </row>
    <row r="9887" spans="1:15" x14ac:dyDescent="0.3">
      <c r="A9887" t="s">
        <v>14</v>
      </c>
      <c r="B9887">
        <v>1</v>
      </c>
      <c r="C9887">
        <v>1</v>
      </c>
      <c r="D9887">
        <v>1</v>
      </c>
      <c r="E9887" t="s">
        <v>9782</v>
      </c>
      <c r="F9887" t="s">
        <v>1274</v>
      </c>
      <c r="G9887" t="s">
        <v>14</v>
      </c>
      <c r="H9887" t="s">
        <v>9795</v>
      </c>
      <c r="I9887" t="s">
        <v>270</v>
      </c>
      <c r="J9887" t="s">
        <v>32</v>
      </c>
      <c r="M9887">
        <v>2139</v>
      </c>
      <c r="N9887">
        <v>458</v>
      </c>
      <c r="O9887">
        <v>462</v>
      </c>
    </row>
    <row r="9888" spans="1:15" x14ac:dyDescent="0.3">
      <c r="E9888" t="s">
        <v>9782</v>
      </c>
      <c r="F9888" t="s">
        <v>9783</v>
      </c>
      <c r="G9888" t="s">
        <v>51</v>
      </c>
      <c r="H9888" t="s">
        <v>9784</v>
      </c>
      <c r="I9888" t="s">
        <v>26</v>
      </c>
      <c r="M9888">
        <v>2139</v>
      </c>
      <c r="N9888">
        <v>511</v>
      </c>
      <c r="O9888">
        <v>520</v>
      </c>
    </row>
    <row r="9889" spans="1:15" x14ac:dyDescent="0.3">
      <c r="E9889" t="s">
        <v>9802</v>
      </c>
      <c r="F9889" t="s">
        <v>2899</v>
      </c>
      <c r="G9889" t="s">
        <v>51</v>
      </c>
      <c r="H9889" t="s">
        <v>9803</v>
      </c>
      <c r="I9889" t="s">
        <v>52</v>
      </c>
      <c r="J9889" t="s">
        <v>60</v>
      </c>
      <c r="M9889">
        <v>2140</v>
      </c>
      <c r="N9889">
        <v>18</v>
      </c>
      <c r="O9889">
        <v>25</v>
      </c>
    </row>
    <row r="9890" spans="1:15" x14ac:dyDescent="0.3">
      <c r="E9890" t="s">
        <v>9802</v>
      </c>
      <c r="F9890" t="s">
        <v>1899</v>
      </c>
      <c r="G9890" t="s">
        <v>51</v>
      </c>
      <c r="H9890" t="s">
        <v>9804</v>
      </c>
      <c r="I9890" t="s">
        <v>52</v>
      </c>
      <c r="J9890" t="s">
        <v>60</v>
      </c>
      <c r="M9890">
        <v>2140</v>
      </c>
      <c r="N9890">
        <v>45</v>
      </c>
      <c r="O9890">
        <v>50</v>
      </c>
    </row>
    <row r="9891" spans="1:15" x14ac:dyDescent="0.3">
      <c r="E9891" t="s">
        <v>9802</v>
      </c>
      <c r="F9891" t="s">
        <v>3568</v>
      </c>
      <c r="G9891" t="s">
        <v>51</v>
      </c>
      <c r="H9891" t="s">
        <v>9805</v>
      </c>
      <c r="I9891" t="s">
        <v>52</v>
      </c>
      <c r="J9891" t="s">
        <v>60</v>
      </c>
      <c r="M9891">
        <v>2140</v>
      </c>
      <c r="N9891">
        <v>86</v>
      </c>
      <c r="O9891">
        <v>96</v>
      </c>
    </row>
    <row r="9892" spans="1:15" x14ac:dyDescent="0.3">
      <c r="A9892" t="s">
        <v>23</v>
      </c>
      <c r="B9892">
        <v>1</v>
      </c>
      <c r="C9892">
        <v>1</v>
      </c>
      <c r="D9892">
        <v>1</v>
      </c>
      <c r="E9892" t="s">
        <v>9806</v>
      </c>
      <c r="F9892" t="s">
        <v>1830</v>
      </c>
      <c r="G9892" t="s">
        <v>23</v>
      </c>
      <c r="H9892" t="s">
        <v>9807</v>
      </c>
      <c r="I9892" t="s">
        <v>22</v>
      </c>
      <c r="M9892">
        <v>2141</v>
      </c>
      <c r="N9892">
        <v>38</v>
      </c>
      <c r="O9892">
        <v>43</v>
      </c>
    </row>
    <row r="9893" spans="1:15" x14ac:dyDescent="0.3">
      <c r="E9893" t="s">
        <v>9806</v>
      </c>
      <c r="F9893" t="s">
        <v>1830</v>
      </c>
      <c r="G9893" t="s">
        <v>14</v>
      </c>
      <c r="H9893" t="s">
        <v>9807</v>
      </c>
      <c r="I9893" t="s">
        <v>52</v>
      </c>
      <c r="J9893" t="s">
        <v>32</v>
      </c>
      <c r="M9893">
        <v>2141</v>
      </c>
      <c r="N9893">
        <v>38</v>
      </c>
      <c r="O9893">
        <v>43</v>
      </c>
    </row>
    <row r="9894" spans="1:15" x14ac:dyDescent="0.3">
      <c r="A9894" t="s">
        <v>51</v>
      </c>
      <c r="B9894">
        <v>1</v>
      </c>
      <c r="C9894">
        <v>1</v>
      </c>
      <c r="D9894">
        <v>1</v>
      </c>
      <c r="E9894" t="s">
        <v>9806</v>
      </c>
      <c r="F9894" t="s">
        <v>9810</v>
      </c>
      <c r="G9894" t="s">
        <v>51</v>
      </c>
      <c r="H9894" t="s">
        <v>9811</v>
      </c>
      <c r="I9894" t="s">
        <v>22</v>
      </c>
      <c r="M9894">
        <v>2141</v>
      </c>
      <c r="N9894">
        <v>95</v>
      </c>
      <c r="O9894">
        <v>110</v>
      </c>
    </row>
    <row r="9895" spans="1:15" x14ac:dyDescent="0.3">
      <c r="A9895" t="s">
        <v>51</v>
      </c>
      <c r="B9895">
        <v>0</v>
      </c>
      <c r="C9895">
        <v>1</v>
      </c>
      <c r="D9895" t="s">
        <v>51</v>
      </c>
      <c r="E9895" t="s">
        <v>9806</v>
      </c>
      <c r="F9895" t="s">
        <v>9810</v>
      </c>
      <c r="G9895" t="s">
        <v>14</v>
      </c>
      <c r="H9895" t="s">
        <v>9811</v>
      </c>
      <c r="I9895" t="s">
        <v>52</v>
      </c>
      <c r="J9895" t="s">
        <v>46</v>
      </c>
      <c r="K9895" t="s">
        <v>47</v>
      </c>
      <c r="L9895" t="s">
        <v>43</v>
      </c>
      <c r="M9895">
        <v>2141</v>
      </c>
      <c r="N9895">
        <v>95</v>
      </c>
      <c r="O9895">
        <v>110</v>
      </c>
    </row>
    <row r="9896" spans="1:15" x14ac:dyDescent="0.3">
      <c r="A9896" t="s">
        <v>14</v>
      </c>
      <c r="B9896">
        <v>1</v>
      </c>
      <c r="C9896">
        <v>1</v>
      </c>
      <c r="D9896">
        <v>1</v>
      </c>
      <c r="E9896" t="s">
        <v>9806</v>
      </c>
      <c r="F9896" t="s">
        <v>9814</v>
      </c>
      <c r="G9896" t="s">
        <v>14</v>
      </c>
      <c r="H9896" t="s">
        <v>9815</v>
      </c>
      <c r="I9896" t="s">
        <v>19</v>
      </c>
      <c r="M9896">
        <v>2141</v>
      </c>
      <c r="N9896">
        <v>207</v>
      </c>
      <c r="O9896">
        <v>213</v>
      </c>
    </row>
    <row r="9897" spans="1:15" x14ac:dyDescent="0.3">
      <c r="E9897" t="s">
        <v>9806</v>
      </c>
      <c r="F9897" t="s">
        <v>9814</v>
      </c>
      <c r="G9897" t="s">
        <v>23</v>
      </c>
      <c r="H9897" t="s">
        <v>9815</v>
      </c>
      <c r="I9897" t="s">
        <v>26</v>
      </c>
      <c r="M9897">
        <v>2141</v>
      </c>
      <c r="N9897">
        <v>207</v>
      </c>
      <c r="O9897">
        <v>213</v>
      </c>
    </row>
    <row r="9898" spans="1:15" x14ac:dyDescent="0.3">
      <c r="E9898" t="s">
        <v>9806</v>
      </c>
      <c r="F9898" t="s">
        <v>9808</v>
      </c>
      <c r="G9898" t="s">
        <v>14</v>
      </c>
      <c r="H9898" t="s">
        <v>9809</v>
      </c>
      <c r="I9898" t="s">
        <v>19</v>
      </c>
      <c r="M9898">
        <v>2141</v>
      </c>
      <c r="N9898">
        <v>215</v>
      </c>
      <c r="O9898">
        <v>220</v>
      </c>
    </row>
    <row r="9899" spans="1:15" x14ac:dyDescent="0.3">
      <c r="A9899" t="s">
        <v>14</v>
      </c>
      <c r="B9899">
        <v>1</v>
      </c>
      <c r="C9899">
        <v>1</v>
      </c>
      <c r="D9899">
        <v>1</v>
      </c>
      <c r="E9899" t="s">
        <v>9806</v>
      </c>
      <c r="F9899" t="s">
        <v>9812</v>
      </c>
      <c r="G9899" t="s">
        <v>14</v>
      </c>
      <c r="H9899" t="s">
        <v>9813</v>
      </c>
      <c r="I9899" t="s">
        <v>22</v>
      </c>
      <c r="M9899">
        <v>2141</v>
      </c>
      <c r="N9899">
        <v>224</v>
      </c>
      <c r="O9899">
        <v>229</v>
      </c>
    </row>
    <row r="9900" spans="1:15" x14ac:dyDescent="0.3">
      <c r="A9900" t="s">
        <v>14</v>
      </c>
      <c r="B9900">
        <v>1</v>
      </c>
      <c r="C9900">
        <v>1</v>
      </c>
      <c r="D9900">
        <v>1</v>
      </c>
      <c r="E9900" t="s">
        <v>9816</v>
      </c>
      <c r="F9900" t="s">
        <v>9819</v>
      </c>
      <c r="G9900" t="s">
        <v>14</v>
      </c>
      <c r="H9900" t="s">
        <v>9820</v>
      </c>
      <c r="I9900" t="s">
        <v>35</v>
      </c>
      <c r="J9900" t="s">
        <v>46</v>
      </c>
      <c r="K9900" t="s">
        <v>47</v>
      </c>
      <c r="L9900" t="s">
        <v>43</v>
      </c>
      <c r="M9900">
        <v>2142</v>
      </c>
      <c r="N9900">
        <v>0</v>
      </c>
      <c r="O9900">
        <v>14</v>
      </c>
    </row>
    <row r="9901" spans="1:15" x14ac:dyDescent="0.3">
      <c r="E9901" t="s">
        <v>9816</v>
      </c>
      <c r="F9901" t="s">
        <v>9817</v>
      </c>
      <c r="G9901" t="s">
        <v>23</v>
      </c>
      <c r="H9901" t="s">
        <v>9818</v>
      </c>
      <c r="I9901" t="s">
        <v>26</v>
      </c>
      <c r="M9901">
        <v>2142</v>
      </c>
      <c r="N9901">
        <v>79</v>
      </c>
      <c r="O9901">
        <v>89</v>
      </c>
    </row>
    <row r="9902" spans="1:15" x14ac:dyDescent="0.3">
      <c r="A9902" t="s">
        <v>14</v>
      </c>
      <c r="B9902">
        <v>1</v>
      </c>
      <c r="C9902">
        <v>1</v>
      </c>
      <c r="D9902">
        <v>1</v>
      </c>
      <c r="E9902" t="s">
        <v>9816</v>
      </c>
      <c r="F9902" t="s">
        <v>9821</v>
      </c>
      <c r="G9902" t="s">
        <v>14</v>
      </c>
      <c r="H9902" t="s">
        <v>9822</v>
      </c>
      <c r="I9902" t="s">
        <v>35</v>
      </c>
      <c r="J9902" t="s">
        <v>32</v>
      </c>
      <c r="M9902">
        <v>2142</v>
      </c>
      <c r="N9902">
        <v>256</v>
      </c>
      <c r="O9902">
        <v>262</v>
      </c>
    </row>
    <row r="9903" spans="1:15" x14ac:dyDescent="0.3">
      <c r="E9903" t="s">
        <v>9816</v>
      </c>
      <c r="F9903" t="s">
        <v>9823</v>
      </c>
      <c r="G9903" t="s">
        <v>23</v>
      </c>
      <c r="H9903" t="s">
        <v>9824</v>
      </c>
      <c r="I9903" t="s">
        <v>26</v>
      </c>
      <c r="M9903">
        <v>2142</v>
      </c>
      <c r="N9903">
        <v>426</v>
      </c>
      <c r="O9903">
        <v>430</v>
      </c>
    </row>
    <row r="9904" spans="1:15" x14ac:dyDescent="0.3">
      <c r="E9904" t="s">
        <v>9816</v>
      </c>
      <c r="F9904" t="s">
        <v>9823</v>
      </c>
      <c r="G9904" t="s">
        <v>17</v>
      </c>
      <c r="H9904" t="s">
        <v>9824</v>
      </c>
      <c r="I9904" t="s">
        <v>19</v>
      </c>
      <c r="M9904">
        <v>2142</v>
      </c>
      <c r="N9904">
        <v>426</v>
      </c>
      <c r="O9904">
        <v>430</v>
      </c>
    </row>
    <row r="9905" spans="1:15" x14ac:dyDescent="0.3">
      <c r="E9905" t="s">
        <v>9816</v>
      </c>
      <c r="F9905" t="s">
        <v>9825</v>
      </c>
      <c r="G9905" t="s">
        <v>17</v>
      </c>
      <c r="H9905" t="s">
        <v>9826</v>
      </c>
      <c r="I9905" t="s">
        <v>22</v>
      </c>
      <c r="M9905">
        <v>2142</v>
      </c>
      <c r="N9905">
        <v>435</v>
      </c>
      <c r="O9905">
        <v>460</v>
      </c>
    </row>
    <row r="9906" spans="1:15" x14ac:dyDescent="0.3">
      <c r="A9906" t="s">
        <v>51</v>
      </c>
      <c r="B9906">
        <v>1</v>
      </c>
      <c r="C9906">
        <v>1</v>
      </c>
      <c r="D9906">
        <v>1</v>
      </c>
      <c r="E9906" t="s">
        <v>9827</v>
      </c>
      <c r="F9906" t="s">
        <v>3308</v>
      </c>
      <c r="G9906" t="s">
        <v>51</v>
      </c>
      <c r="H9906" t="s">
        <v>9845</v>
      </c>
      <c r="I9906" t="s">
        <v>35</v>
      </c>
      <c r="J9906" t="s">
        <v>191</v>
      </c>
      <c r="M9906">
        <v>2144</v>
      </c>
      <c r="N9906">
        <v>19</v>
      </c>
      <c r="O9906">
        <v>22</v>
      </c>
    </row>
    <row r="9907" spans="1:15" x14ac:dyDescent="0.3">
      <c r="A9907" t="s">
        <v>14</v>
      </c>
      <c r="B9907">
        <v>1</v>
      </c>
      <c r="C9907">
        <v>1</v>
      </c>
      <c r="D9907">
        <v>1</v>
      </c>
      <c r="E9907" t="s">
        <v>9827</v>
      </c>
      <c r="F9907" t="s">
        <v>9843</v>
      </c>
      <c r="G9907" t="s">
        <v>14</v>
      </c>
      <c r="H9907" t="s">
        <v>9844</v>
      </c>
      <c r="I9907" t="s">
        <v>35</v>
      </c>
      <c r="J9907" t="s">
        <v>46</v>
      </c>
      <c r="K9907" t="s">
        <v>47</v>
      </c>
      <c r="L9907" t="s">
        <v>43</v>
      </c>
      <c r="M9907">
        <v>2144</v>
      </c>
      <c r="N9907">
        <v>24</v>
      </c>
      <c r="O9907">
        <v>40</v>
      </c>
    </row>
    <row r="9908" spans="1:15" x14ac:dyDescent="0.3">
      <c r="A9908" t="s">
        <v>14</v>
      </c>
      <c r="B9908">
        <v>0</v>
      </c>
      <c r="C9908">
        <v>0</v>
      </c>
      <c r="D9908" t="s">
        <v>14</v>
      </c>
      <c r="E9908" t="s">
        <v>9827</v>
      </c>
      <c r="F9908" t="s">
        <v>9847</v>
      </c>
      <c r="G9908" t="s">
        <v>51</v>
      </c>
      <c r="H9908" t="s">
        <v>9848</v>
      </c>
      <c r="I9908" t="s">
        <v>69</v>
      </c>
      <c r="J9908" t="s">
        <v>53</v>
      </c>
      <c r="K9908" t="s">
        <v>60</v>
      </c>
      <c r="L9908" t="s">
        <v>46</v>
      </c>
      <c r="M9908">
        <v>2144</v>
      </c>
      <c r="N9908">
        <v>59</v>
      </c>
      <c r="O9908">
        <v>82</v>
      </c>
    </row>
    <row r="9909" spans="1:15" x14ac:dyDescent="0.3">
      <c r="A9909" t="s">
        <v>14</v>
      </c>
      <c r="B9909">
        <v>1</v>
      </c>
      <c r="C9909">
        <v>1</v>
      </c>
      <c r="D9909">
        <v>1</v>
      </c>
      <c r="E9909" t="s">
        <v>9827</v>
      </c>
      <c r="F9909" t="s">
        <v>9839</v>
      </c>
      <c r="G9909" t="s">
        <v>14</v>
      </c>
      <c r="H9909" t="s">
        <v>9840</v>
      </c>
      <c r="I9909" t="s">
        <v>22</v>
      </c>
      <c r="M9909">
        <v>2144</v>
      </c>
      <c r="N9909">
        <v>69</v>
      </c>
      <c r="O9909">
        <v>82</v>
      </c>
    </row>
    <row r="9910" spans="1:15" x14ac:dyDescent="0.3">
      <c r="A9910" t="s">
        <v>23</v>
      </c>
      <c r="B9910">
        <v>1</v>
      </c>
      <c r="C9910">
        <v>1</v>
      </c>
      <c r="D9910">
        <v>1</v>
      </c>
      <c r="E9910" t="s">
        <v>9827</v>
      </c>
      <c r="F9910" t="s">
        <v>9828</v>
      </c>
      <c r="G9910" t="s">
        <v>23</v>
      </c>
      <c r="H9910" t="s">
        <v>9829</v>
      </c>
      <c r="I9910" t="s">
        <v>69</v>
      </c>
      <c r="J9910" t="s">
        <v>112</v>
      </c>
      <c r="M9910">
        <v>2144</v>
      </c>
      <c r="N9910">
        <v>171</v>
      </c>
      <c r="O9910">
        <v>178</v>
      </c>
    </row>
    <row r="9911" spans="1:15" x14ac:dyDescent="0.3">
      <c r="A9911" t="s">
        <v>14</v>
      </c>
      <c r="B9911">
        <v>1</v>
      </c>
      <c r="C9911">
        <v>1</v>
      </c>
      <c r="D9911">
        <v>1</v>
      </c>
      <c r="E9911" t="s">
        <v>9827</v>
      </c>
      <c r="F9911" t="s">
        <v>9830</v>
      </c>
      <c r="G9911" t="s">
        <v>14</v>
      </c>
      <c r="H9911" t="s">
        <v>9831</v>
      </c>
      <c r="I9911" t="s">
        <v>26</v>
      </c>
      <c r="M9911">
        <v>2144</v>
      </c>
      <c r="N9911">
        <v>171</v>
      </c>
      <c r="O9911">
        <v>183</v>
      </c>
    </row>
    <row r="9912" spans="1:15" x14ac:dyDescent="0.3">
      <c r="E9912" t="s">
        <v>9827</v>
      </c>
      <c r="F9912" t="s">
        <v>9830</v>
      </c>
      <c r="G9912" t="s">
        <v>17</v>
      </c>
      <c r="H9912" t="s">
        <v>9831</v>
      </c>
      <c r="I9912" t="s">
        <v>19</v>
      </c>
      <c r="M9912">
        <v>2144</v>
      </c>
      <c r="N9912">
        <v>171</v>
      </c>
      <c r="O9912">
        <v>183</v>
      </c>
    </row>
    <row r="9913" spans="1:15" x14ac:dyDescent="0.3">
      <c r="E9913" t="s">
        <v>9827</v>
      </c>
      <c r="F9913" t="s">
        <v>4139</v>
      </c>
      <c r="G9913" t="s">
        <v>14</v>
      </c>
      <c r="H9913" t="s">
        <v>9846</v>
      </c>
      <c r="I9913" t="s">
        <v>52</v>
      </c>
      <c r="J9913" t="s">
        <v>32</v>
      </c>
      <c r="M9913">
        <v>2144</v>
      </c>
      <c r="N9913">
        <v>179</v>
      </c>
      <c r="O9913">
        <v>183</v>
      </c>
    </row>
    <row r="9914" spans="1:15" x14ac:dyDescent="0.3">
      <c r="A9914" t="s">
        <v>14</v>
      </c>
      <c r="B9914">
        <v>1</v>
      </c>
      <c r="C9914">
        <v>1</v>
      </c>
      <c r="D9914">
        <v>1</v>
      </c>
      <c r="E9914" t="s">
        <v>9827</v>
      </c>
      <c r="F9914" t="s">
        <v>9837</v>
      </c>
      <c r="G9914" t="s">
        <v>14</v>
      </c>
      <c r="H9914" t="s">
        <v>9838</v>
      </c>
      <c r="I9914" t="s">
        <v>35</v>
      </c>
      <c r="J9914" t="s">
        <v>46</v>
      </c>
      <c r="K9914" t="s">
        <v>47</v>
      </c>
      <c r="L9914" t="s">
        <v>43</v>
      </c>
      <c r="M9914">
        <v>2144</v>
      </c>
      <c r="N9914">
        <v>294</v>
      </c>
      <c r="O9914">
        <v>309</v>
      </c>
    </row>
    <row r="9915" spans="1:15" x14ac:dyDescent="0.3">
      <c r="A9915" t="s">
        <v>237</v>
      </c>
      <c r="B9915">
        <v>0</v>
      </c>
      <c r="C9915">
        <v>0</v>
      </c>
      <c r="D9915">
        <v>0</v>
      </c>
      <c r="E9915" t="s">
        <v>9827</v>
      </c>
      <c r="F9915" t="s">
        <v>1128</v>
      </c>
      <c r="G9915" t="s">
        <v>23</v>
      </c>
      <c r="H9915" t="s">
        <v>9836</v>
      </c>
      <c r="I9915" t="s">
        <v>26</v>
      </c>
      <c r="M9915">
        <v>2144</v>
      </c>
      <c r="N9915">
        <v>364</v>
      </c>
      <c r="O9915">
        <v>367</v>
      </c>
    </row>
    <row r="9916" spans="1:15" x14ac:dyDescent="0.3">
      <c r="E9916" t="s">
        <v>9827</v>
      </c>
      <c r="F9916" t="s">
        <v>9830</v>
      </c>
      <c r="G9916" t="s">
        <v>17</v>
      </c>
      <c r="H9916" t="s">
        <v>9832</v>
      </c>
      <c r="I9916" t="s">
        <v>19</v>
      </c>
      <c r="M9916">
        <v>2144</v>
      </c>
      <c r="N9916">
        <v>390</v>
      </c>
      <c r="O9916">
        <v>402</v>
      </c>
    </row>
    <row r="9917" spans="1:15" x14ac:dyDescent="0.3">
      <c r="A9917" t="s">
        <v>23</v>
      </c>
      <c r="B9917">
        <v>1</v>
      </c>
      <c r="C9917">
        <v>1</v>
      </c>
      <c r="D9917">
        <v>1</v>
      </c>
      <c r="E9917" t="s">
        <v>9827</v>
      </c>
      <c r="F9917" t="s">
        <v>9828</v>
      </c>
      <c r="G9917" t="s">
        <v>23</v>
      </c>
      <c r="H9917" t="s">
        <v>9835</v>
      </c>
      <c r="I9917" t="s">
        <v>69</v>
      </c>
      <c r="J9917" t="s">
        <v>112</v>
      </c>
      <c r="M9917">
        <v>2144</v>
      </c>
      <c r="N9917">
        <v>390</v>
      </c>
      <c r="O9917">
        <v>397</v>
      </c>
    </row>
    <row r="9918" spans="1:15" x14ac:dyDescent="0.3">
      <c r="E9918" t="s">
        <v>9827</v>
      </c>
      <c r="F9918" t="s">
        <v>4139</v>
      </c>
      <c r="G9918" t="s">
        <v>14</v>
      </c>
      <c r="H9918" t="s">
        <v>9849</v>
      </c>
      <c r="I9918" t="s">
        <v>52</v>
      </c>
      <c r="J9918" t="s">
        <v>32</v>
      </c>
      <c r="M9918">
        <v>2144</v>
      </c>
      <c r="N9918">
        <v>398</v>
      </c>
      <c r="O9918">
        <v>402</v>
      </c>
    </row>
    <row r="9919" spans="1:15" x14ac:dyDescent="0.3">
      <c r="A9919" t="s">
        <v>14</v>
      </c>
      <c r="B9919">
        <v>1</v>
      </c>
      <c r="C9919">
        <v>1</v>
      </c>
      <c r="D9919">
        <v>1</v>
      </c>
      <c r="E9919" t="s">
        <v>9827</v>
      </c>
      <c r="F9919" t="s">
        <v>9841</v>
      </c>
      <c r="G9919" t="s">
        <v>14</v>
      </c>
      <c r="H9919" t="s">
        <v>9842</v>
      </c>
      <c r="I9919" t="s">
        <v>35</v>
      </c>
      <c r="J9919" t="s">
        <v>32</v>
      </c>
      <c r="M9919">
        <v>2144</v>
      </c>
      <c r="N9919">
        <v>418</v>
      </c>
      <c r="O9919">
        <v>424</v>
      </c>
    </row>
    <row r="9920" spans="1:15" x14ac:dyDescent="0.3">
      <c r="A9920" t="s">
        <v>14</v>
      </c>
      <c r="B9920">
        <v>0</v>
      </c>
      <c r="C9920">
        <v>0</v>
      </c>
      <c r="D9920">
        <v>1</v>
      </c>
      <c r="E9920" t="s">
        <v>9827</v>
      </c>
      <c r="F9920" t="s">
        <v>9833</v>
      </c>
      <c r="G9920" t="s">
        <v>14</v>
      </c>
      <c r="H9920" t="s">
        <v>9834</v>
      </c>
      <c r="I9920" t="s">
        <v>31</v>
      </c>
      <c r="J9920" t="s">
        <v>32</v>
      </c>
      <c r="M9920">
        <v>2144</v>
      </c>
      <c r="N9920">
        <v>511</v>
      </c>
      <c r="O9920">
        <v>518</v>
      </c>
    </row>
    <row r="9921" spans="1:15" x14ac:dyDescent="0.3">
      <c r="A9921" t="s">
        <v>14</v>
      </c>
      <c r="B9921">
        <v>0</v>
      </c>
      <c r="C9921">
        <v>1</v>
      </c>
      <c r="D9921" t="s">
        <v>14</v>
      </c>
      <c r="E9921" t="s">
        <v>9827</v>
      </c>
      <c r="F9921" t="s">
        <v>9833</v>
      </c>
      <c r="G9921" t="s">
        <v>23</v>
      </c>
      <c r="H9921" t="s">
        <v>9834</v>
      </c>
      <c r="I9921" t="s">
        <v>26</v>
      </c>
      <c r="M9921">
        <v>2144</v>
      </c>
      <c r="N9921">
        <v>511</v>
      </c>
      <c r="O9921">
        <v>518</v>
      </c>
    </row>
    <row r="9922" spans="1:15" x14ac:dyDescent="0.3">
      <c r="E9922" t="s">
        <v>9850</v>
      </c>
      <c r="F9922" t="s">
        <v>4958</v>
      </c>
      <c r="G9922" t="s">
        <v>23</v>
      </c>
      <c r="H9922" t="s">
        <v>9858</v>
      </c>
      <c r="I9922" t="s">
        <v>52</v>
      </c>
      <c r="J9922" t="s">
        <v>117</v>
      </c>
      <c r="M9922">
        <v>2145</v>
      </c>
      <c r="N9922">
        <v>167</v>
      </c>
      <c r="O9922">
        <v>173</v>
      </c>
    </row>
    <row r="9923" spans="1:15" x14ac:dyDescent="0.3">
      <c r="A9923" t="s">
        <v>14</v>
      </c>
      <c r="B9923">
        <v>1</v>
      </c>
      <c r="C9923">
        <v>1</v>
      </c>
      <c r="D9923">
        <v>1</v>
      </c>
      <c r="E9923" t="s">
        <v>9850</v>
      </c>
      <c r="F9923" t="s">
        <v>9854</v>
      </c>
      <c r="G9923" t="s">
        <v>14</v>
      </c>
      <c r="H9923" t="s">
        <v>9855</v>
      </c>
      <c r="I9923" t="s">
        <v>35</v>
      </c>
      <c r="J9923" t="s">
        <v>46</v>
      </c>
      <c r="K9923" t="s">
        <v>47</v>
      </c>
      <c r="L9923" t="s">
        <v>43</v>
      </c>
      <c r="M9923">
        <v>2145</v>
      </c>
      <c r="N9923">
        <v>307</v>
      </c>
      <c r="O9923">
        <v>324</v>
      </c>
    </row>
    <row r="9924" spans="1:15" x14ac:dyDescent="0.3">
      <c r="A9924" t="s">
        <v>14</v>
      </c>
      <c r="B9924">
        <v>1</v>
      </c>
      <c r="C9924">
        <v>1</v>
      </c>
      <c r="D9924">
        <v>1</v>
      </c>
      <c r="E9924" t="s">
        <v>9850</v>
      </c>
      <c r="F9924" t="s">
        <v>9859</v>
      </c>
      <c r="G9924" t="s">
        <v>14</v>
      </c>
      <c r="H9924" t="s">
        <v>9860</v>
      </c>
      <c r="I9924" t="s">
        <v>35</v>
      </c>
      <c r="J9924" t="s">
        <v>46</v>
      </c>
      <c r="K9924" t="s">
        <v>47</v>
      </c>
      <c r="L9924" t="s">
        <v>43</v>
      </c>
      <c r="M9924">
        <v>2145</v>
      </c>
      <c r="N9924">
        <v>326</v>
      </c>
      <c r="O9924">
        <v>336</v>
      </c>
    </row>
    <row r="9925" spans="1:15" x14ac:dyDescent="0.3">
      <c r="A9925" t="s">
        <v>14</v>
      </c>
      <c r="B9925">
        <v>0</v>
      </c>
      <c r="C9925">
        <v>0</v>
      </c>
      <c r="D9925" t="s">
        <v>14</v>
      </c>
      <c r="E9925" t="s">
        <v>9850</v>
      </c>
      <c r="F9925" t="s">
        <v>9852</v>
      </c>
      <c r="G9925" t="s">
        <v>23</v>
      </c>
      <c r="H9925" t="s">
        <v>9853</v>
      </c>
      <c r="I9925" t="s">
        <v>52</v>
      </c>
      <c r="J9925" t="s">
        <v>453</v>
      </c>
      <c r="K9925" t="s">
        <v>117</v>
      </c>
      <c r="L9925" t="s">
        <v>46</v>
      </c>
      <c r="M9925">
        <v>2145</v>
      </c>
      <c r="N9925">
        <v>341</v>
      </c>
      <c r="O9925">
        <v>360</v>
      </c>
    </row>
    <row r="9926" spans="1:15" x14ac:dyDescent="0.3">
      <c r="A9926" t="s">
        <v>23</v>
      </c>
      <c r="B9926">
        <v>1</v>
      </c>
      <c r="C9926">
        <v>1</v>
      </c>
      <c r="D9926">
        <v>1</v>
      </c>
      <c r="E9926" t="s">
        <v>9850</v>
      </c>
      <c r="F9926" t="s">
        <v>9856</v>
      </c>
      <c r="G9926" t="s">
        <v>23</v>
      </c>
      <c r="H9926" t="s">
        <v>9857</v>
      </c>
      <c r="I9926" t="s">
        <v>22</v>
      </c>
      <c r="M9926">
        <v>2145</v>
      </c>
      <c r="N9926">
        <v>351</v>
      </c>
      <c r="O9926">
        <v>360</v>
      </c>
    </row>
    <row r="9927" spans="1:15" x14ac:dyDescent="0.3">
      <c r="E9927" t="s">
        <v>9850</v>
      </c>
      <c r="F9927" t="s">
        <v>4958</v>
      </c>
      <c r="G9927" t="s">
        <v>23</v>
      </c>
      <c r="H9927" t="s">
        <v>9851</v>
      </c>
      <c r="I9927" t="s">
        <v>52</v>
      </c>
      <c r="J9927" t="s">
        <v>117</v>
      </c>
      <c r="M9927">
        <v>2145</v>
      </c>
      <c r="N9927">
        <v>538</v>
      </c>
      <c r="O9927">
        <v>544</v>
      </c>
    </row>
    <row r="9928" spans="1:15" x14ac:dyDescent="0.3">
      <c r="E9928" t="s">
        <v>9861</v>
      </c>
      <c r="F9928" t="s">
        <v>1830</v>
      </c>
      <c r="G9928" t="s">
        <v>14</v>
      </c>
      <c r="H9928" t="s">
        <v>9865</v>
      </c>
      <c r="I9928" t="s">
        <v>52</v>
      </c>
      <c r="J9928" t="s">
        <v>32</v>
      </c>
      <c r="M9928">
        <v>2146</v>
      </c>
      <c r="N9928">
        <v>2</v>
      </c>
      <c r="O9928">
        <v>7</v>
      </c>
    </row>
    <row r="9929" spans="1:15" x14ac:dyDescent="0.3">
      <c r="A9929" t="s">
        <v>23</v>
      </c>
      <c r="B9929">
        <v>1</v>
      </c>
      <c r="C9929">
        <v>1</v>
      </c>
      <c r="D9929">
        <v>1</v>
      </c>
      <c r="E9929" t="s">
        <v>9861</v>
      </c>
      <c r="F9929" t="s">
        <v>1830</v>
      </c>
      <c r="G9929" t="s">
        <v>23</v>
      </c>
      <c r="H9929" t="s">
        <v>9865</v>
      </c>
      <c r="I9929" t="s">
        <v>22</v>
      </c>
      <c r="M9929">
        <v>2146</v>
      </c>
      <c r="N9929">
        <v>2</v>
      </c>
      <c r="O9929">
        <v>7</v>
      </c>
    </row>
    <row r="9930" spans="1:15" x14ac:dyDescent="0.3">
      <c r="A9930" t="s">
        <v>14</v>
      </c>
      <c r="B9930">
        <v>1</v>
      </c>
      <c r="C9930">
        <v>1</v>
      </c>
      <c r="D9930">
        <v>1</v>
      </c>
      <c r="E9930" t="s">
        <v>9861</v>
      </c>
      <c r="F9930" t="s">
        <v>9870</v>
      </c>
      <c r="G9930" t="s">
        <v>14</v>
      </c>
      <c r="H9930" t="s">
        <v>9871</v>
      </c>
      <c r="I9930" t="s">
        <v>35</v>
      </c>
      <c r="J9930" t="s">
        <v>46</v>
      </c>
      <c r="K9930" t="s">
        <v>47</v>
      </c>
      <c r="L9930" t="s">
        <v>43</v>
      </c>
      <c r="M9930">
        <v>2146</v>
      </c>
      <c r="N9930">
        <v>9</v>
      </c>
      <c r="O9930">
        <v>24</v>
      </c>
    </row>
    <row r="9931" spans="1:15" x14ac:dyDescent="0.3">
      <c r="A9931" t="s">
        <v>14</v>
      </c>
      <c r="B9931">
        <v>1</v>
      </c>
      <c r="C9931">
        <v>1</v>
      </c>
      <c r="D9931">
        <v>1</v>
      </c>
      <c r="E9931" t="s">
        <v>9861</v>
      </c>
      <c r="F9931" t="s">
        <v>9874</v>
      </c>
      <c r="G9931" t="s">
        <v>14</v>
      </c>
      <c r="H9931" t="s">
        <v>9875</v>
      </c>
      <c r="I9931" t="s">
        <v>19</v>
      </c>
      <c r="M9931">
        <v>2146</v>
      </c>
      <c r="N9931">
        <v>47</v>
      </c>
      <c r="O9931">
        <v>63</v>
      </c>
    </row>
    <row r="9932" spans="1:15" x14ac:dyDescent="0.3">
      <c r="A9932" t="s">
        <v>14</v>
      </c>
      <c r="B9932">
        <v>1</v>
      </c>
      <c r="C9932">
        <v>1</v>
      </c>
      <c r="D9932">
        <v>1</v>
      </c>
      <c r="E9932" t="s">
        <v>9861</v>
      </c>
      <c r="F9932" t="s">
        <v>9866</v>
      </c>
      <c r="G9932" t="s">
        <v>14</v>
      </c>
      <c r="H9932" t="s">
        <v>9867</v>
      </c>
      <c r="I9932" t="s">
        <v>270</v>
      </c>
      <c r="J9932" t="s">
        <v>1017</v>
      </c>
      <c r="K9932" t="s">
        <v>43</v>
      </c>
      <c r="M9932">
        <v>2146</v>
      </c>
      <c r="N9932">
        <v>56</v>
      </c>
      <c r="O9932">
        <v>63</v>
      </c>
    </row>
    <row r="9933" spans="1:15" x14ac:dyDescent="0.3">
      <c r="E9933" t="s">
        <v>9861</v>
      </c>
      <c r="F9933" t="s">
        <v>2899</v>
      </c>
      <c r="G9933" t="s">
        <v>51</v>
      </c>
      <c r="H9933" t="s">
        <v>9876</v>
      </c>
      <c r="I9933" t="s">
        <v>52</v>
      </c>
      <c r="J9933" t="s">
        <v>60</v>
      </c>
      <c r="M9933">
        <v>2146</v>
      </c>
      <c r="N9933">
        <v>124</v>
      </c>
      <c r="O9933">
        <v>131</v>
      </c>
    </row>
    <row r="9934" spans="1:15" x14ac:dyDescent="0.3">
      <c r="A9934" t="s">
        <v>237</v>
      </c>
      <c r="B9934">
        <v>0</v>
      </c>
      <c r="C9934">
        <v>0</v>
      </c>
      <c r="D9934">
        <v>0</v>
      </c>
      <c r="E9934" t="s">
        <v>9861</v>
      </c>
      <c r="F9934" t="s">
        <v>9863</v>
      </c>
      <c r="G9934" t="s">
        <v>17</v>
      </c>
      <c r="H9934" t="s">
        <v>9864</v>
      </c>
      <c r="I9934" t="s">
        <v>22</v>
      </c>
      <c r="M9934">
        <v>2146</v>
      </c>
      <c r="N9934">
        <v>238</v>
      </c>
      <c r="O9934">
        <v>247</v>
      </c>
    </row>
    <row r="9935" spans="1:15" x14ac:dyDescent="0.3">
      <c r="A9935" t="s">
        <v>14</v>
      </c>
      <c r="B9935">
        <v>1</v>
      </c>
      <c r="C9935">
        <v>1</v>
      </c>
      <c r="D9935">
        <v>1</v>
      </c>
      <c r="E9935" t="s">
        <v>9861</v>
      </c>
      <c r="F9935" t="s">
        <v>9872</v>
      </c>
      <c r="G9935" t="s">
        <v>14</v>
      </c>
      <c r="H9935" t="s">
        <v>9873</v>
      </c>
      <c r="I9935" t="s">
        <v>41</v>
      </c>
      <c r="J9935" t="s">
        <v>46</v>
      </c>
      <c r="K9935" t="s">
        <v>47</v>
      </c>
      <c r="L9935" t="s">
        <v>43</v>
      </c>
      <c r="M9935">
        <v>2146</v>
      </c>
      <c r="N9935">
        <v>329</v>
      </c>
      <c r="O9935">
        <v>340</v>
      </c>
    </row>
    <row r="9936" spans="1:15" x14ac:dyDescent="0.3">
      <c r="E9936" t="s">
        <v>9861</v>
      </c>
      <c r="F9936" t="s">
        <v>9868</v>
      </c>
      <c r="G9936" t="s">
        <v>14</v>
      </c>
      <c r="H9936" t="s">
        <v>9869</v>
      </c>
      <c r="I9936" t="s">
        <v>26</v>
      </c>
      <c r="M9936">
        <v>2146</v>
      </c>
      <c r="N9936">
        <v>335</v>
      </c>
      <c r="O9936">
        <v>340</v>
      </c>
    </row>
    <row r="9937" spans="1:15" x14ac:dyDescent="0.3">
      <c r="A9937" t="s">
        <v>14</v>
      </c>
      <c r="B9937">
        <v>1</v>
      </c>
      <c r="C9937">
        <v>1</v>
      </c>
      <c r="D9937">
        <v>1</v>
      </c>
      <c r="E9937" t="s">
        <v>9861</v>
      </c>
      <c r="F9937" t="s">
        <v>8825</v>
      </c>
      <c r="G9937" t="s">
        <v>14</v>
      </c>
      <c r="H9937" t="s">
        <v>9862</v>
      </c>
      <c r="I9937" t="s">
        <v>35</v>
      </c>
      <c r="J9937" t="s">
        <v>32</v>
      </c>
      <c r="M9937">
        <v>2146</v>
      </c>
      <c r="N9937">
        <v>446</v>
      </c>
      <c r="O9937">
        <v>454</v>
      </c>
    </row>
    <row r="9938" spans="1:15" x14ac:dyDescent="0.3">
      <c r="A9938" t="s">
        <v>14</v>
      </c>
      <c r="B9938">
        <v>1</v>
      </c>
      <c r="C9938">
        <v>1</v>
      </c>
      <c r="D9938">
        <v>1</v>
      </c>
      <c r="E9938" t="s">
        <v>9877</v>
      </c>
      <c r="F9938" t="s">
        <v>9879</v>
      </c>
      <c r="G9938" t="s">
        <v>14</v>
      </c>
      <c r="H9938" t="s">
        <v>9880</v>
      </c>
      <c r="I9938" t="s">
        <v>35</v>
      </c>
      <c r="J9938" t="s">
        <v>46</v>
      </c>
      <c r="K9938" t="s">
        <v>47</v>
      </c>
      <c r="L9938" t="s">
        <v>43</v>
      </c>
      <c r="M9938">
        <v>2147</v>
      </c>
      <c r="N9938">
        <v>0</v>
      </c>
      <c r="O9938">
        <v>11</v>
      </c>
    </row>
    <row r="9939" spans="1:15" x14ac:dyDescent="0.3">
      <c r="A9939" t="s">
        <v>14</v>
      </c>
      <c r="B9939">
        <v>1</v>
      </c>
      <c r="C9939">
        <v>1</v>
      </c>
      <c r="D9939">
        <v>1</v>
      </c>
      <c r="E9939" t="s">
        <v>9877</v>
      </c>
      <c r="F9939" t="s">
        <v>9881</v>
      </c>
      <c r="G9939" t="s">
        <v>14</v>
      </c>
      <c r="H9939" t="s">
        <v>9882</v>
      </c>
      <c r="I9939" t="s">
        <v>22</v>
      </c>
      <c r="M9939">
        <v>2147</v>
      </c>
      <c r="N9939">
        <v>60</v>
      </c>
      <c r="O9939">
        <v>71</v>
      </c>
    </row>
    <row r="9940" spans="1:15" x14ac:dyDescent="0.3">
      <c r="E9940" t="s">
        <v>9877</v>
      </c>
      <c r="F9940" t="s">
        <v>2711</v>
      </c>
      <c r="G9940" t="s">
        <v>14</v>
      </c>
      <c r="H9940" t="s">
        <v>9878</v>
      </c>
      <c r="I9940" t="s">
        <v>52</v>
      </c>
      <c r="J9940" t="s">
        <v>32</v>
      </c>
      <c r="M9940">
        <v>2147</v>
      </c>
      <c r="N9940">
        <v>67</v>
      </c>
      <c r="O9940">
        <v>71</v>
      </c>
    </row>
    <row r="9941" spans="1:15" x14ac:dyDescent="0.3">
      <c r="A9941" t="s">
        <v>14</v>
      </c>
      <c r="B9941">
        <v>1</v>
      </c>
      <c r="C9941">
        <v>1</v>
      </c>
      <c r="D9941">
        <v>1</v>
      </c>
      <c r="E9941" t="s">
        <v>9877</v>
      </c>
      <c r="F9941" t="s">
        <v>9885</v>
      </c>
      <c r="G9941" t="s">
        <v>14</v>
      </c>
      <c r="H9941" t="s">
        <v>9887</v>
      </c>
      <c r="I9941" t="s">
        <v>22</v>
      </c>
      <c r="M9941">
        <v>2147</v>
      </c>
      <c r="N9941">
        <v>242</v>
      </c>
      <c r="O9941">
        <v>247</v>
      </c>
    </row>
    <row r="9942" spans="1:15" x14ac:dyDescent="0.3">
      <c r="A9942" t="s">
        <v>14</v>
      </c>
      <c r="B9942">
        <v>1</v>
      </c>
      <c r="C9942">
        <v>1</v>
      </c>
      <c r="D9942">
        <v>1</v>
      </c>
      <c r="E9942" t="s">
        <v>9877</v>
      </c>
      <c r="F9942" t="s">
        <v>9883</v>
      </c>
      <c r="G9942" t="s">
        <v>14</v>
      </c>
      <c r="H9942" t="s">
        <v>9884</v>
      </c>
      <c r="I9942" t="s">
        <v>19</v>
      </c>
      <c r="M9942">
        <v>2147</v>
      </c>
      <c r="N9942">
        <v>308</v>
      </c>
      <c r="O9942">
        <v>314</v>
      </c>
    </row>
    <row r="9943" spans="1:15" x14ac:dyDescent="0.3">
      <c r="E9943" t="s">
        <v>9877</v>
      </c>
      <c r="F9943" t="s">
        <v>9883</v>
      </c>
      <c r="G9943" t="s">
        <v>23</v>
      </c>
      <c r="H9943" t="s">
        <v>9884</v>
      </c>
      <c r="I9943" t="s">
        <v>26</v>
      </c>
      <c r="M9943">
        <v>2147</v>
      </c>
      <c r="N9943">
        <v>308</v>
      </c>
      <c r="O9943">
        <v>314</v>
      </c>
    </row>
    <row r="9944" spans="1:15" x14ac:dyDescent="0.3">
      <c r="E9944" t="s">
        <v>9877</v>
      </c>
      <c r="F9944" t="s">
        <v>9885</v>
      </c>
      <c r="G9944" t="s">
        <v>17</v>
      </c>
      <c r="H9944" t="s">
        <v>9886</v>
      </c>
      <c r="I9944" t="s">
        <v>22</v>
      </c>
      <c r="M9944">
        <v>2147</v>
      </c>
      <c r="N9944">
        <v>396</v>
      </c>
      <c r="O9944">
        <v>401</v>
      </c>
    </row>
    <row r="9945" spans="1:15" x14ac:dyDescent="0.3">
      <c r="A9945" t="s">
        <v>237</v>
      </c>
      <c r="B9945">
        <v>0</v>
      </c>
      <c r="E9945" t="s">
        <v>9888</v>
      </c>
      <c r="F9945" t="s">
        <v>7063</v>
      </c>
      <c r="G9945" t="s">
        <v>17</v>
      </c>
      <c r="H9945" t="s">
        <v>9903</v>
      </c>
      <c r="I9945" t="s">
        <v>22</v>
      </c>
      <c r="M9945">
        <v>2148</v>
      </c>
      <c r="N9945">
        <v>18</v>
      </c>
      <c r="O9945">
        <v>27</v>
      </c>
    </row>
    <row r="9946" spans="1:15" x14ac:dyDescent="0.3">
      <c r="E9946" t="s">
        <v>9888</v>
      </c>
      <c r="F9946" t="s">
        <v>9891</v>
      </c>
      <c r="G9946" t="s">
        <v>14</v>
      </c>
      <c r="H9946" t="s">
        <v>9892</v>
      </c>
      <c r="I9946" t="s">
        <v>19</v>
      </c>
      <c r="M9946">
        <v>2148</v>
      </c>
      <c r="N9946">
        <v>29</v>
      </c>
      <c r="O9946">
        <v>45</v>
      </c>
    </row>
    <row r="9947" spans="1:15" x14ac:dyDescent="0.3">
      <c r="A9947" t="s">
        <v>14</v>
      </c>
      <c r="B9947">
        <v>1</v>
      </c>
      <c r="C9947">
        <v>1</v>
      </c>
      <c r="D9947">
        <v>1</v>
      </c>
      <c r="E9947" t="s">
        <v>9888</v>
      </c>
      <c r="F9947" t="s">
        <v>9900</v>
      </c>
      <c r="G9947" t="s">
        <v>14</v>
      </c>
      <c r="H9947" t="s">
        <v>9901</v>
      </c>
      <c r="I9947" t="s">
        <v>270</v>
      </c>
      <c r="J9947" t="s">
        <v>46</v>
      </c>
      <c r="K9947" t="s">
        <v>47</v>
      </c>
      <c r="L9947" t="s">
        <v>43</v>
      </c>
      <c r="M9947">
        <v>2148</v>
      </c>
      <c r="N9947">
        <v>29</v>
      </c>
      <c r="O9947">
        <v>44</v>
      </c>
    </row>
    <row r="9948" spans="1:15" x14ac:dyDescent="0.3">
      <c r="A9948" t="s">
        <v>23</v>
      </c>
      <c r="B9948">
        <v>0</v>
      </c>
      <c r="C9948">
        <v>0</v>
      </c>
      <c r="D9948">
        <v>1</v>
      </c>
      <c r="E9948" t="s">
        <v>9888</v>
      </c>
      <c r="F9948" t="s">
        <v>9896</v>
      </c>
      <c r="G9948" t="s">
        <v>23</v>
      </c>
      <c r="H9948" t="s">
        <v>9897</v>
      </c>
      <c r="I9948" t="s">
        <v>52</v>
      </c>
      <c r="J9948" t="s">
        <v>453</v>
      </c>
      <c r="K9948" t="s">
        <v>117</v>
      </c>
      <c r="M9948">
        <v>2148</v>
      </c>
      <c r="N9948">
        <v>59</v>
      </c>
      <c r="O9948">
        <v>77</v>
      </c>
    </row>
    <row r="9949" spans="1:15" x14ac:dyDescent="0.3">
      <c r="A9949" t="s">
        <v>23</v>
      </c>
      <c r="B9949">
        <v>1</v>
      </c>
      <c r="C9949">
        <v>1</v>
      </c>
      <c r="D9949">
        <v>1</v>
      </c>
      <c r="E9949" t="s">
        <v>9888</v>
      </c>
      <c r="F9949" t="s">
        <v>7946</v>
      </c>
      <c r="G9949" t="s">
        <v>23</v>
      </c>
      <c r="H9949" t="s">
        <v>9898</v>
      </c>
      <c r="I9949" t="s">
        <v>22</v>
      </c>
      <c r="M9949">
        <v>2148</v>
      </c>
      <c r="N9949">
        <v>71</v>
      </c>
      <c r="O9949">
        <v>82</v>
      </c>
    </row>
    <row r="9950" spans="1:15" x14ac:dyDescent="0.3">
      <c r="E9950" t="s">
        <v>9888</v>
      </c>
      <c r="F9950" t="s">
        <v>4159</v>
      </c>
      <c r="G9950" t="s">
        <v>14</v>
      </c>
      <c r="H9950" t="s">
        <v>9895</v>
      </c>
      <c r="I9950" t="s">
        <v>52</v>
      </c>
      <c r="J9950" t="s">
        <v>32</v>
      </c>
      <c r="M9950">
        <v>2148</v>
      </c>
      <c r="N9950">
        <v>78</v>
      </c>
      <c r="O9950">
        <v>82</v>
      </c>
    </row>
    <row r="9951" spans="1:15" x14ac:dyDescent="0.3">
      <c r="E9951" t="s">
        <v>9888</v>
      </c>
      <c r="F9951" t="s">
        <v>9889</v>
      </c>
      <c r="G9951" t="s">
        <v>17</v>
      </c>
      <c r="H9951" t="s">
        <v>9890</v>
      </c>
      <c r="I9951" t="s">
        <v>19</v>
      </c>
      <c r="M9951">
        <v>2148</v>
      </c>
      <c r="N9951">
        <v>365</v>
      </c>
      <c r="O9951">
        <v>374</v>
      </c>
    </row>
    <row r="9952" spans="1:15" x14ac:dyDescent="0.3">
      <c r="E9952" t="s">
        <v>9888</v>
      </c>
      <c r="F9952" t="s">
        <v>9889</v>
      </c>
      <c r="G9952" t="s">
        <v>14</v>
      </c>
      <c r="H9952" t="s">
        <v>9890</v>
      </c>
      <c r="I9952" t="s">
        <v>26</v>
      </c>
      <c r="M9952">
        <v>2148</v>
      </c>
      <c r="N9952">
        <v>365</v>
      </c>
      <c r="O9952">
        <v>374</v>
      </c>
    </row>
    <row r="9953" spans="1:15" x14ac:dyDescent="0.3">
      <c r="A9953" t="s">
        <v>14</v>
      </c>
      <c r="B9953">
        <v>1</v>
      </c>
      <c r="C9953">
        <v>1</v>
      </c>
      <c r="D9953">
        <v>1</v>
      </c>
      <c r="E9953" t="s">
        <v>9888</v>
      </c>
      <c r="F9953" t="s">
        <v>9893</v>
      </c>
      <c r="G9953" t="s">
        <v>14</v>
      </c>
      <c r="H9953" t="s">
        <v>9894</v>
      </c>
      <c r="I9953" t="s">
        <v>35</v>
      </c>
      <c r="J9953" t="s">
        <v>46</v>
      </c>
      <c r="K9953" t="s">
        <v>47</v>
      </c>
      <c r="L9953" t="s">
        <v>43</v>
      </c>
      <c r="M9953">
        <v>2148</v>
      </c>
      <c r="N9953">
        <v>410</v>
      </c>
      <c r="O9953">
        <v>421</v>
      </c>
    </row>
    <row r="9954" spans="1:15" x14ac:dyDescent="0.3">
      <c r="E9954" t="s">
        <v>9888</v>
      </c>
      <c r="F9954" t="s">
        <v>6356</v>
      </c>
      <c r="G9954" t="s">
        <v>51</v>
      </c>
      <c r="H9954" t="s">
        <v>9902</v>
      </c>
      <c r="I9954" t="s">
        <v>52</v>
      </c>
      <c r="J9954" t="s">
        <v>212</v>
      </c>
      <c r="M9954">
        <v>2148</v>
      </c>
      <c r="N9954">
        <v>542</v>
      </c>
      <c r="O9954">
        <v>549</v>
      </c>
    </row>
    <row r="9955" spans="1:15" x14ac:dyDescent="0.3">
      <c r="A9955" t="s">
        <v>14</v>
      </c>
      <c r="B9955">
        <v>1</v>
      </c>
      <c r="C9955">
        <v>1</v>
      </c>
      <c r="D9955">
        <v>1</v>
      </c>
      <c r="E9955" t="s">
        <v>9888</v>
      </c>
      <c r="F9955" t="s">
        <v>7948</v>
      </c>
      <c r="G9955" t="s">
        <v>14</v>
      </c>
      <c r="H9955" t="s">
        <v>9899</v>
      </c>
      <c r="I9955" t="s">
        <v>22</v>
      </c>
      <c r="M9955">
        <v>2148</v>
      </c>
      <c r="N9955">
        <v>579</v>
      </c>
      <c r="O9955">
        <v>585</v>
      </c>
    </row>
    <row r="9956" spans="1:15" x14ac:dyDescent="0.3">
      <c r="A9956" t="s">
        <v>14</v>
      </c>
      <c r="B9956">
        <v>1</v>
      </c>
      <c r="C9956">
        <v>1</v>
      </c>
      <c r="D9956">
        <v>1</v>
      </c>
      <c r="E9956" t="s">
        <v>9904</v>
      </c>
      <c r="F9956" t="s">
        <v>9938</v>
      </c>
      <c r="G9956" t="s">
        <v>14</v>
      </c>
      <c r="H9956" t="s">
        <v>9939</v>
      </c>
      <c r="I9956" t="s">
        <v>35</v>
      </c>
      <c r="J9956" t="s">
        <v>46</v>
      </c>
      <c r="K9956" t="s">
        <v>47</v>
      </c>
      <c r="L9956" t="s">
        <v>43</v>
      </c>
      <c r="M9956">
        <v>2149</v>
      </c>
      <c r="N9956">
        <v>25</v>
      </c>
      <c r="O9956">
        <v>37</v>
      </c>
    </row>
    <row r="9957" spans="1:15" x14ac:dyDescent="0.3">
      <c r="A9957" t="s">
        <v>237</v>
      </c>
      <c r="B9957">
        <v>0</v>
      </c>
      <c r="C9957">
        <v>0</v>
      </c>
      <c r="D9957">
        <v>0</v>
      </c>
      <c r="E9957" t="s">
        <v>9904</v>
      </c>
      <c r="F9957" t="s">
        <v>9919</v>
      </c>
      <c r="G9957" t="s">
        <v>17</v>
      </c>
      <c r="H9957" t="s">
        <v>9920</v>
      </c>
      <c r="I9957" t="s">
        <v>26</v>
      </c>
      <c r="M9957">
        <v>2149</v>
      </c>
      <c r="N9957">
        <v>56</v>
      </c>
      <c r="O9957">
        <v>66</v>
      </c>
    </row>
    <row r="9958" spans="1:15" x14ac:dyDescent="0.3">
      <c r="E9958" t="s">
        <v>9904</v>
      </c>
      <c r="F9958" t="s">
        <v>1630</v>
      </c>
      <c r="G9958" t="s">
        <v>23</v>
      </c>
      <c r="H9958" t="s">
        <v>9914</v>
      </c>
      <c r="I9958" t="s">
        <v>19</v>
      </c>
      <c r="M9958">
        <v>2149</v>
      </c>
      <c r="N9958">
        <v>57</v>
      </c>
      <c r="O9958">
        <v>66</v>
      </c>
    </row>
    <row r="9959" spans="1:15" x14ac:dyDescent="0.3">
      <c r="A9959" t="s">
        <v>14</v>
      </c>
      <c r="B9959">
        <v>1</v>
      </c>
      <c r="C9959">
        <v>1</v>
      </c>
      <c r="D9959">
        <v>1</v>
      </c>
      <c r="E9959" t="s">
        <v>9904</v>
      </c>
      <c r="F9959" t="s">
        <v>9926</v>
      </c>
      <c r="G9959" t="s">
        <v>14</v>
      </c>
      <c r="H9959" t="s">
        <v>9927</v>
      </c>
      <c r="I9959" t="s">
        <v>35</v>
      </c>
      <c r="J9959" t="s">
        <v>46</v>
      </c>
      <c r="K9959" t="s">
        <v>47</v>
      </c>
      <c r="L9959" t="s">
        <v>43</v>
      </c>
      <c r="M9959">
        <v>2149</v>
      </c>
      <c r="N9959">
        <v>81</v>
      </c>
      <c r="O9959">
        <v>91</v>
      </c>
    </row>
    <row r="9960" spans="1:15" x14ac:dyDescent="0.3">
      <c r="A9960" t="s">
        <v>14</v>
      </c>
      <c r="B9960">
        <v>1</v>
      </c>
      <c r="C9960">
        <v>1</v>
      </c>
      <c r="D9960">
        <v>1</v>
      </c>
      <c r="E9960" t="s">
        <v>9904</v>
      </c>
      <c r="F9960" t="s">
        <v>9909</v>
      </c>
      <c r="G9960" t="s">
        <v>14</v>
      </c>
      <c r="H9960" t="s">
        <v>9910</v>
      </c>
      <c r="I9960" t="s">
        <v>35</v>
      </c>
      <c r="J9960" t="s">
        <v>46</v>
      </c>
      <c r="K9960" t="s">
        <v>47</v>
      </c>
      <c r="L9960" t="s">
        <v>43</v>
      </c>
      <c r="M9960">
        <v>2149</v>
      </c>
      <c r="N9960">
        <v>145</v>
      </c>
      <c r="O9960">
        <v>157</v>
      </c>
    </row>
    <row r="9961" spans="1:15" x14ac:dyDescent="0.3">
      <c r="E9961" t="s">
        <v>9904</v>
      </c>
      <c r="F9961" t="s">
        <v>1007</v>
      </c>
      <c r="G9961" t="s">
        <v>23</v>
      </c>
      <c r="H9961" t="s">
        <v>9937</v>
      </c>
      <c r="I9961" t="s">
        <v>52</v>
      </c>
      <c r="J9961" t="s">
        <v>117</v>
      </c>
      <c r="M9961">
        <v>2149</v>
      </c>
      <c r="N9961">
        <v>189</v>
      </c>
      <c r="O9961">
        <v>194</v>
      </c>
    </row>
    <row r="9962" spans="1:15" x14ac:dyDescent="0.3">
      <c r="A9962" t="s">
        <v>23</v>
      </c>
      <c r="B9962">
        <v>1</v>
      </c>
      <c r="C9962">
        <v>1</v>
      </c>
      <c r="D9962">
        <v>1</v>
      </c>
      <c r="E9962" t="s">
        <v>9904</v>
      </c>
      <c r="F9962" t="s">
        <v>282</v>
      </c>
      <c r="G9962" t="s">
        <v>23</v>
      </c>
      <c r="H9962" t="s">
        <v>9908</v>
      </c>
      <c r="I9962" t="s">
        <v>35</v>
      </c>
      <c r="J9962" t="s">
        <v>112</v>
      </c>
      <c r="M9962">
        <v>2149</v>
      </c>
      <c r="N9962">
        <v>205</v>
      </c>
      <c r="O9962">
        <v>216</v>
      </c>
    </row>
    <row r="9963" spans="1:15" x14ac:dyDescent="0.3">
      <c r="A9963" t="s">
        <v>14</v>
      </c>
      <c r="B9963">
        <v>1</v>
      </c>
      <c r="C9963">
        <v>1</v>
      </c>
      <c r="D9963">
        <v>1</v>
      </c>
      <c r="E9963" t="s">
        <v>9904</v>
      </c>
      <c r="F9963" t="s">
        <v>9922</v>
      </c>
      <c r="G9963" t="s">
        <v>14</v>
      </c>
      <c r="H9963" t="s">
        <v>9923</v>
      </c>
      <c r="I9963" t="s">
        <v>31</v>
      </c>
      <c r="J9963" t="s">
        <v>32</v>
      </c>
      <c r="M9963">
        <v>2149</v>
      </c>
      <c r="N9963">
        <v>224</v>
      </c>
      <c r="O9963">
        <v>229</v>
      </c>
    </row>
    <row r="9964" spans="1:15" x14ac:dyDescent="0.3">
      <c r="E9964" t="s">
        <v>9904</v>
      </c>
      <c r="F9964" t="s">
        <v>9922</v>
      </c>
      <c r="G9964" t="s">
        <v>23</v>
      </c>
      <c r="H9964" t="s">
        <v>9923</v>
      </c>
      <c r="I9964" t="s">
        <v>26</v>
      </c>
      <c r="M9964">
        <v>2149</v>
      </c>
      <c r="N9964">
        <v>224</v>
      </c>
      <c r="O9964">
        <v>229</v>
      </c>
    </row>
    <row r="9965" spans="1:15" x14ac:dyDescent="0.3">
      <c r="A9965" t="s">
        <v>14</v>
      </c>
      <c r="B9965">
        <v>0</v>
      </c>
      <c r="C9965">
        <v>0</v>
      </c>
      <c r="D9965">
        <v>1</v>
      </c>
      <c r="E9965" t="s">
        <v>9904</v>
      </c>
      <c r="F9965" t="s">
        <v>220</v>
      </c>
      <c r="G9965" t="s">
        <v>14</v>
      </c>
      <c r="H9965" t="s">
        <v>9921</v>
      </c>
      <c r="I9965" t="s">
        <v>35</v>
      </c>
      <c r="J9965" t="s">
        <v>32</v>
      </c>
      <c r="M9965">
        <v>2149</v>
      </c>
      <c r="N9965">
        <v>233</v>
      </c>
      <c r="O9965">
        <v>236</v>
      </c>
    </row>
    <row r="9966" spans="1:15" x14ac:dyDescent="0.3">
      <c r="A9966" t="s">
        <v>14</v>
      </c>
      <c r="B9966">
        <v>1</v>
      </c>
      <c r="C9966">
        <v>1</v>
      </c>
      <c r="D9966">
        <v>1</v>
      </c>
      <c r="E9966" t="s">
        <v>9904</v>
      </c>
      <c r="F9966" t="s">
        <v>9915</v>
      </c>
      <c r="G9966" t="s">
        <v>14</v>
      </c>
      <c r="H9966" t="s">
        <v>9916</v>
      </c>
      <c r="I9966" t="s">
        <v>35</v>
      </c>
      <c r="J9966" t="s">
        <v>46</v>
      </c>
      <c r="K9966" t="s">
        <v>47</v>
      </c>
      <c r="L9966" t="s">
        <v>43</v>
      </c>
      <c r="M9966">
        <v>2149</v>
      </c>
      <c r="N9966">
        <v>238</v>
      </c>
      <c r="O9966">
        <v>251</v>
      </c>
    </row>
    <row r="9967" spans="1:15" x14ac:dyDescent="0.3">
      <c r="A9967" t="s">
        <v>14</v>
      </c>
      <c r="B9967">
        <v>1</v>
      </c>
      <c r="C9967">
        <v>1</v>
      </c>
      <c r="D9967">
        <v>1</v>
      </c>
      <c r="E9967" t="s">
        <v>9904</v>
      </c>
      <c r="F9967" t="s">
        <v>9906</v>
      </c>
      <c r="G9967" t="s">
        <v>14</v>
      </c>
      <c r="H9967" t="s">
        <v>9907</v>
      </c>
      <c r="I9967" t="s">
        <v>35</v>
      </c>
      <c r="J9967" t="s">
        <v>46</v>
      </c>
      <c r="K9967" t="s">
        <v>47</v>
      </c>
      <c r="L9967" t="s">
        <v>43</v>
      </c>
      <c r="M9967">
        <v>2149</v>
      </c>
      <c r="N9967">
        <v>253</v>
      </c>
      <c r="O9967">
        <v>263</v>
      </c>
    </row>
    <row r="9968" spans="1:15" x14ac:dyDescent="0.3">
      <c r="A9968" t="s">
        <v>14</v>
      </c>
      <c r="B9968">
        <v>1</v>
      </c>
      <c r="C9968">
        <v>1</v>
      </c>
      <c r="D9968">
        <v>1</v>
      </c>
      <c r="E9968" t="s">
        <v>9904</v>
      </c>
      <c r="F9968" t="s">
        <v>9924</v>
      </c>
      <c r="G9968" t="s">
        <v>14</v>
      </c>
      <c r="H9968" t="s">
        <v>9925</v>
      </c>
      <c r="I9968" t="s">
        <v>35</v>
      </c>
      <c r="J9968" t="s">
        <v>46</v>
      </c>
      <c r="K9968" t="s">
        <v>47</v>
      </c>
      <c r="L9968" t="s">
        <v>43</v>
      </c>
      <c r="M9968">
        <v>2149</v>
      </c>
      <c r="N9968">
        <v>265</v>
      </c>
      <c r="O9968">
        <v>289</v>
      </c>
    </row>
    <row r="9969" spans="1:15" x14ac:dyDescent="0.3">
      <c r="A9969" t="s">
        <v>14</v>
      </c>
      <c r="B9969">
        <v>1</v>
      </c>
      <c r="C9969">
        <v>1</v>
      </c>
      <c r="D9969">
        <v>1</v>
      </c>
      <c r="E9969" t="s">
        <v>9904</v>
      </c>
      <c r="F9969" t="s">
        <v>9911</v>
      </c>
      <c r="G9969" t="s">
        <v>14</v>
      </c>
      <c r="H9969" t="s">
        <v>9912</v>
      </c>
      <c r="I9969" t="s">
        <v>35</v>
      </c>
      <c r="J9969" t="s">
        <v>46</v>
      </c>
      <c r="K9969" t="s">
        <v>47</v>
      </c>
      <c r="L9969" t="s">
        <v>43</v>
      </c>
      <c r="M9969">
        <v>2149</v>
      </c>
      <c r="N9969">
        <v>294</v>
      </c>
      <c r="O9969">
        <v>306</v>
      </c>
    </row>
    <row r="9970" spans="1:15" x14ac:dyDescent="0.3">
      <c r="A9970" t="s">
        <v>14</v>
      </c>
      <c r="B9970">
        <v>1</v>
      </c>
      <c r="C9970">
        <v>1</v>
      </c>
      <c r="D9970">
        <v>1</v>
      </c>
      <c r="E9970" t="s">
        <v>9904</v>
      </c>
      <c r="F9970" t="s">
        <v>9917</v>
      </c>
      <c r="G9970" t="s">
        <v>14</v>
      </c>
      <c r="H9970" t="s">
        <v>9918</v>
      </c>
      <c r="I9970" t="s">
        <v>35</v>
      </c>
      <c r="J9970" t="s">
        <v>46</v>
      </c>
      <c r="K9970" t="s">
        <v>47</v>
      </c>
      <c r="L9970" t="s">
        <v>43</v>
      </c>
      <c r="M9970">
        <v>2149</v>
      </c>
      <c r="N9970">
        <v>310</v>
      </c>
      <c r="O9970">
        <v>324</v>
      </c>
    </row>
    <row r="9971" spans="1:15" x14ac:dyDescent="0.3">
      <c r="A9971" t="s">
        <v>23</v>
      </c>
      <c r="B9971">
        <v>1</v>
      </c>
      <c r="C9971">
        <v>1</v>
      </c>
      <c r="D9971">
        <v>1</v>
      </c>
      <c r="E9971" t="s">
        <v>9904</v>
      </c>
      <c r="F9971" t="s">
        <v>9928</v>
      </c>
      <c r="G9971" t="s">
        <v>23</v>
      </c>
      <c r="H9971" t="s">
        <v>9929</v>
      </c>
      <c r="I9971" t="s">
        <v>52</v>
      </c>
      <c r="J9971" t="s">
        <v>112</v>
      </c>
      <c r="K9971" t="s">
        <v>1975</v>
      </c>
      <c r="M9971">
        <v>2149</v>
      </c>
      <c r="N9971">
        <v>403</v>
      </c>
      <c r="O9971">
        <v>423</v>
      </c>
    </row>
    <row r="9972" spans="1:15" x14ac:dyDescent="0.3">
      <c r="A9972" t="s">
        <v>23</v>
      </c>
      <c r="B9972">
        <v>1</v>
      </c>
      <c r="C9972">
        <v>1</v>
      </c>
      <c r="D9972">
        <v>1</v>
      </c>
      <c r="E9972" t="s">
        <v>9904</v>
      </c>
      <c r="F9972" t="s">
        <v>282</v>
      </c>
      <c r="G9972" t="s">
        <v>23</v>
      </c>
      <c r="H9972" t="s">
        <v>9905</v>
      </c>
      <c r="I9972" t="s">
        <v>22</v>
      </c>
      <c r="M9972">
        <v>2149</v>
      </c>
      <c r="N9972">
        <v>412</v>
      </c>
      <c r="O9972">
        <v>423</v>
      </c>
    </row>
    <row r="9973" spans="1:15" x14ac:dyDescent="0.3">
      <c r="A9973" t="s">
        <v>14</v>
      </c>
      <c r="B9973">
        <v>0</v>
      </c>
      <c r="C9973">
        <v>0</v>
      </c>
      <c r="D9973" t="s">
        <v>14</v>
      </c>
      <c r="E9973" t="s">
        <v>9904</v>
      </c>
      <c r="F9973" t="s">
        <v>9930</v>
      </c>
      <c r="G9973" t="s">
        <v>23</v>
      </c>
      <c r="H9973" t="s">
        <v>9931</v>
      </c>
      <c r="I9973" t="s">
        <v>52</v>
      </c>
      <c r="J9973" t="s">
        <v>453</v>
      </c>
      <c r="K9973" t="s">
        <v>117</v>
      </c>
      <c r="M9973">
        <v>2149</v>
      </c>
      <c r="N9973">
        <v>428</v>
      </c>
      <c r="O9973">
        <v>444</v>
      </c>
    </row>
    <row r="9974" spans="1:15" x14ac:dyDescent="0.3">
      <c r="A9974" t="s">
        <v>14</v>
      </c>
      <c r="B9974">
        <v>1</v>
      </c>
      <c r="C9974">
        <v>1</v>
      </c>
      <c r="D9974">
        <v>1</v>
      </c>
      <c r="E9974" t="s">
        <v>9904</v>
      </c>
      <c r="F9974" t="s">
        <v>9935</v>
      </c>
      <c r="G9974" t="s">
        <v>14</v>
      </c>
      <c r="H9974" t="s">
        <v>9936</v>
      </c>
      <c r="I9974" t="s">
        <v>22</v>
      </c>
      <c r="M9974">
        <v>2149</v>
      </c>
      <c r="N9974">
        <v>438</v>
      </c>
      <c r="O9974">
        <v>444</v>
      </c>
    </row>
    <row r="9975" spans="1:15" x14ac:dyDescent="0.3">
      <c r="A9975" t="s">
        <v>14</v>
      </c>
      <c r="B9975">
        <v>1</v>
      </c>
      <c r="C9975">
        <v>1</v>
      </c>
      <c r="D9975">
        <v>1</v>
      </c>
      <c r="E9975" t="s">
        <v>9904</v>
      </c>
      <c r="F9975" t="s">
        <v>9933</v>
      </c>
      <c r="G9975" t="s">
        <v>14</v>
      </c>
      <c r="H9975" t="s">
        <v>9934</v>
      </c>
      <c r="I9975" t="s">
        <v>35</v>
      </c>
      <c r="J9975" t="s">
        <v>597</v>
      </c>
      <c r="M9975">
        <v>2149</v>
      </c>
      <c r="N9975">
        <v>510</v>
      </c>
      <c r="O9975">
        <v>517</v>
      </c>
    </row>
    <row r="9976" spans="1:15" x14ac:dyDescent="0.3">
      <c r="A9976" t="s">
        <v>14</v>
      </c>
      <c r="B9976">
        <v>1</v>
      </c>
      <c r="C9976">
        <v>1</v>
      </c>
      <c r="D9976">
        <v>1</v>
      </c>
      <c r="E9976" t="s">
        <v>9904</v>
      </c>
      <c r="F9976" t="s">
        <v>9911</v>
      </c>
      <c r="G9976" t="s">
        <v>14</v>
      </c>
      <c r="H9976" t="s">
        <v>9932</v>
      </c>
      <c r="I9976" t="s">
        <v>35</v>
      </c>
      <c r="J9976" t="s">
        <v>46</v>
      </c>
      <c r="K9976" t="s">
        <v>47</v>
      </c>
      <c r="L9976" t="s">
        <v>43</v>
      </c>
      <c r="M9976">
        <v>2149</v>
      </c>
      <c r="N9976">
        <v>521</v>
      </c>
      <c r="O9976">
        <v>533</v>
      </c>
    </row>
    <row r="9977" spans="1:15" x14ac:dyDescent="0.3">
      <c r="E9977" t="s">
        <v>9904</v>
      </c>
      <c r="F9977" t="s">
        <v>430</v>
      </c>
      <c r="G9977" t="s">
        <v>14</v>
      </c>
      <c r="H9977" t="s">
        <v>9913</v>
      </c>
      <c r="I9977" t="s">
        <v>19</v>
      </c>
      <c r="M9977">
        <v>2149</v>
      </c>
      <c r="N9977">
        <v>577</v>
      </c>
      <c r="O9977">
        <v>590</v>
      </c>
    </row>
    <row r="9978" spans="1:15" x14ac:dyDescent="0.3">
      <c r="A9978" t="s">
        <v>14</v>
      </c>
      <c r="B9978">
        <v>1</v>
      </c>
      <c r="C9978">
        <v>1</v>
      </c>
      <c r="D9978">
        <v>1</v>
      </c>
      <c r="E9978" t="s">
        <v>9940</v>
      </c>
      <c r="F9978" t="s">
        <v>9946</v>
      </c>
      <c r="G9978" t="s">
        <v>14</v>
      </c>
      <c r="H9978" t="s">
        <v>9947</v>
      </c>
      <c r="I9978" t="s">
        <v>22</v>
      </c>
      <c r="M9978">
        <v>2150</v>
      </c>
      <c r="N9978">
        <v>85</v>
      </c>
      <c r="O9978">
        <v>88</v>
      </c>
    </row>
    <row r="9979" spans="1:15" x14ac:dyDescent="0.3">
      <c r="E9979" t="s">
        <v>9940</v>
      </c>
      <c r="F9979" t="s">
        <v>821</v>
      </c>
      <c r="G9979" t="s">
        <v>23</v>
      </c>
      <c r="H9979" t="s">
        <v>9945</v>
      </c>
      <c r="I9979" t="s">
        <v>52</v>
      </c>
      <c r="J9979" t="s">
        <v>750</v>
      </c>
      <c r="K9979" t="s">
        <v>823</v>
      </c>
      <c r="M9979">
        <v>2150</v>
      </c>
      <c r="N9979">
        <v>150</v>
      </c>
      <c r="O9979">
        <v>155</v>
      </c>
    </row>
    <row r="9980" spans="1:15" x14ac:dyDescent="0.3">
      <c r="A9980" t="s">
        <v>14</v>
      </c>
      <c r="B9980">
        <v>1</v>
      </c>
      <c r="C9980">
        <v>1</v>
      </c>
      <c r="D9980">
        <v>1</v>
      </c>
      <c r="E9980" t="s">
        <v>9940</v>
      </c>
      <c r="F9980" t="s">
        <v>9941</v>
      </c>
      <c r="G9980" t="s">
        <v>14</v>
      </c>
      <c r="H9980" t="s">
        <v>9943</v>
      </c>
      <c r="I9980" t="s">
        <v>22</v>
      </c>
      <c r="M9980">
        <v>2150</v>
      </c>
      <c r="N9980">
        <v>332</v>
      </c>
      <c r="O9980">
        <v>340</v>
      </c>
    </row>
    <row r="9981" spans="1:15" x14ac:dyDescent="0.3">
      <c r="A9981" t="s">
        <v>14</v>
      </c>
      <c r="B9981">
        <v>1</v>
      </c>
      <c r="C9981">
        <v>1</v>
      </c>
      <c r="D9981">
        <v>1</v>
      </c>
      <c r="E9981" t="s">
        <v>9940</v>
      </c>
      <c r="F9981" t="s">
        <v>9946</v>
      </c>
      <c r="G9981" t="s">
        <v>14</v>
      </c>
      <c r="H9981" t="s">
        <v>9951</v>
      </c>
      <c r="I9981" t="s">
        <v>22</v>
      </c>
      <c r="M9981">
        <v>2150</v>
      </c>
      <c r="N9981">
        <v>426</v>
      </c>
      <c r="O9981">
        <v>429</v>
      </c>
    </row>
    <row r="9982" spans="1:15" x14ac:dyDescent="0.3">
      <c r="A9982" t="s">
        <v>14</v>
      </c>
      <c r="B9982">
        <v>1</v>
      </c>
      <c r="C9982">
        <v>1</v>
      </c>
      <c r="D9982">
        <v>1</v>
      </c>
      <c r="E9982" t="s">
        <v>9940</v>
      </c>
      <c r="F9982" t="s">
        <v>9941</v>
      </c>
      <c r="G9982" t="s">
        <v>14</v>
      </c>
      <c r="H9982" t="s">
        <v>9944</v>
      </c>
      <c r="I9982" t="s">
        <v>22</v>
      </c>
      <c r="M9982">
        <v>2150</v>
      </c>
      <c r="N9982">
        <v>466</v>
      </c>
      <c r="O9982">
        <v>474</v>
      </c>
    </row>
    <row r="9983" spans="1:15" x14ac:dyDescent="0.3">
      <c r="A9983" t="s">
        <v>14</v>
      </c>
      <c r="B9983">
        <v>1</v>
      </c>
      <c r="C9983">
        <v>1</v>
      </c>
      <c r="D9983">
        <v>1</v>
      </c>
      <c r="E9983" t="s">
        <v>9940</v>
      </c>
      <c r="F9983" t="s">
        <v>9949</v>
      </c>
      <c r="G9983" t="s">
        <v>14</v>
      </c>
      <c r="H9983" t="s">
        <v>9950</v>
      </c>
      <c r="I9983" t="s">
        <v>22</v>
      </c>
      <c r="M9983">
        <v>2150</v>
      </c>
      <c r="N9983">
        <v>572</v>
      </c>
      <c r="O9983">
        <v>578</v>
      </c>
    </row>
    <row r="9984" spans="1:15" x14ac:dyDescent="0.3">
      <c r="A9984" t="s">
        <v>14</v>
      </c>
      <c r="B9984">
        <v>1</v>
      </c>
      <c r="C9984">
        <v>1</v>
      </c>
      <c r="D9984">
        <v>1</v>
      </c>
      <c r="E9984" t="s">
        <v>9940</v>
      </c>
      <c r="F9984" t="s">
        <v>9946</v>
      </c>
      <c r="G9984" t="s">
        <v>14</v>
      </c>
      <c r="H9984" t="s">
        <v>9948</v>
      </c>
      <c r="I9984" t="s">
        <v>22</v>
      </c>
      <c r="M9984">
        <v>2150</v>
      </c>
      <c r="N9984">
        <v>667</v>
      </c>
      <c r="O9984">
        <v>670</v>
      </c>
    </row>
    <row r="9985" spans="1:15" x14ac:dyDescent="0.3">
      <c r="A9985" t="s">
        <v>14</v>
      </c>
      <c r="B9985">
        <v>1</v>
      </c>
      <c r="C9985">
        <v>1</v>
      </c>
      <c r="D9985">
        <v>1</v>
      </c>
      <c r="E9985" t="s">
        <v>9940</v>
      </c>
      <c r="F9985" t="s">
        <v>9941</v>
      </c>
      <c r="G9985" t="s">
        <v>14</v>
      </c>
      <c r="H9985" t="s">
        <v>9942</v>
      </c>
      <c r="I9985" t="s">
        <v>22</v>
      </c>
      <c r="M9985">
        <v>2150</v>
      </c>
      <c r="N9985">
        <v>673</v>
      </c>
      <c r="O9985">
        <v>681</v>
      </c>
    </row>
    <row r="9986" spans="1:15" x14ac:dyDescent="0.3">
      <c r="A9986" t="s">
        <v>14</v>
      </c>
      <c r="B9986">
        <v>1</v>
      </c>
      <c r="C9986">
        <v>1</v>
      </c>
      <c r="D9986">
        <v>1</v>
      </c>
      <c r="E9986" t="s">
        <v>9952</v>
      </c>
      <c r="F9986" t="s">
        <v>9953</v>
      </c>
      <c r="G9986" t="s">
        <v>14</v>
      </c>
      <c r="H9986" t="s">
        <v>9954</v>
      </c>
      <c r="I9986" t="s">
        <v>35</v>
      </c>
      <c r="J9986" t="s">
        <v>46</v>
      </c>
      <c r="K9986" t="s">
        <v>47</v>
      </c>
      <c r="L9986" t="s">
        <v>43</v>
      </c>
      <c r="M9986">
        <v>2151</v>
      </c>
      <c r="N9986">
        <v>0</v>
      </c>
      <c r="O9986">
        <v>10</v>
      </c>
    </row>
    <row r="9987" spans="1:15" x14ac:dyDescent="0.3">
      <c r="E9987" t="s">
        <v>9952</v>
      </c>
      <c r="F9987" t="s">
        <v>9961</v>
      </c>
      <c r="G9987" t="s">
        <v>23</v>
      </c>
      <c r="H9987" t="s">
        <v>9962</v>
      </c>
      <c r="I9987" t="s">
        <v>52</v>
      </c>
      <c r="J9987" t="s">
        <v>750</v>
      </c>
      <c r="K9987" t="s">
        <v>751</v>
      </c>
      <c r="M9987">
        <v>2151</v>
      </c>
      <c r="N9987">
        <v>115</v>
      </c>
      <c r="O9987">
        <v>132</v>
      </c>
    </row>
    <row r="9988" spans="1:15" x14ac:dyDescent="0.3">
      <c r="A9988" t="s">
        <v>23</v>
      </c>
      <c r="B9988">
        <v>1</v>
      </c>
      <c r="C9988">
        <v>1</v>
      </c>
      <c r="D9988">
        <v>1</v>
      </c>
      <c r="E9988" t="s">
        <v>9952</v>
      </c>
      <c r="F9988" t="s">
        <v>9963</v>
      </c>
      <c r="G9988" t="s">
        <v>23</v>
      </c>
      <c r="H9988" t="s">
        <v>9964</v>
      </c>
      <c r="I9988" t="s">
        <v>19</v>
      </c>
      <c r="M9988">
        <v>2151</v>
      </c>
      <c r="N9988">
        <v>125</v>
      </c>
      <c r="O9988">
        <v>132</v>
      </c>
    </row>
    <row r="9989" spans="1:15" x14ac:dyDescent="0.3">
      <c r="E9989" t="s">
        <v>9952</v>
      </c>
      <c r="F9989" t="s">
        <v>9963</v>
      </c>
      <c r="G9989" t="s">
        <v>17</v>
      </c>
      <c r="H9989" t="s">
        <v>9964</v>
      </c>
      <c r="I9989" t="s">
        <v>26</v>
      </c>
      <c r="M9989">
        <v>2151</v>
      </c>
      <c r="N9989">
        <v>125</v>
      </c>
      <c r="O9989">
        <v>132</v>
      </c>
    </row>
    <row r="9990" spans="1:15" x14ac:dyDescent="0.3">
      <c r="E9990" t="s">
        <v>9952</v>
      </c>
      <c r="F9990" t="s">
        <v>131</v>
      </c>
      <c r="G9990" t="s">
        <v>51</v>
      </c>
      <c r="H9990" t="s">
        <v>9965</v>
      </c>
      <c r="I9990" t="s">
        <v>52</v>
      </c>
      <c r="J9990" t="s">
        <v>60</v>
      </c>
      <c r="M9990">
        <v>2151</v>
      </c>
      <c r="N9990">
        <v>156</v>
      </c>
      <c r="O9990">
        <v>162</v>
      </c>
    </row>
    <row r="9991" spans="1:15" x14ac:dyDescent="0.3">
      <c r="A9991" t="s">
        <v>14</v>
      </c>
      <c r="B9991">
        <v>1</v>
      </c>
      <c r="C9991">
        <v>1</v>
      </c>
      <c r="D9991">
        <v>1</v>
      </c>
      <c r="E9991" t="s">
        <v>9952</v>
      </c>
      <c r="F9991" t="s">
        <v>9958</v>
      </c>
      <c r="G9991" t="s">
        <v>14</v>
      </c>
      <c r="H9991" t="s">
        <v>9959</v>
      </c>
      <c r="I9991" t="s">
        <v>35</v>
      </c>
      <c r="J9991" t="s">
        <v>46</v>
      </c>
      <c r="K9991" t="s">
        <v>47</v>
      </c>
      <c r="L9991" t="s">
        <v>43</v>
      </c>
      <c r="M9991">
        <v>2151</v>
      </c>
      <c r="N9991">
        <v>306</v>
      </c>
      <c r="O9991">
        <v>318</v>
      </c>
    </row>
    <row r="9992" spans="1:15" x14ac:dyDescent="0.3">
      <c r="A9992" t="s">
        <v>14</v>
      </c>
      <c r="B9992">
        <v>1</v>
      </c>
      <c r="C9992">
        <v>1</v>
      </c>
      <c r="D9992">
        <v>1</v>
      </c>
      <c r="E9992" t="s">
        <v>9952</v>
      </c>
      <c r="F9992" t="s">
        <v>9955</v>
      </c>
      <c r="G9992" t="s">
        <v>14</v>
      </c>
      <c r="H9992" t="s">
        <v>9956</v>
      </c>
      <c r="I9992" t="s">
        <v>31</v>
      </c>
      <c r="J9992" t="s">
        <v>42</v>
      </c>
      <c r="K9992" t="s">
        <v>43</v>
      </c>
      <c r="M9992">
        <v>2151</v>
      </c>
      <c r="N9992">
        <v>457</v>
      </c>
      <c r="O9992">
        <v>464</v>
      </c>
    </row>
    <row r="9993" spans="1:15" x14ac:dyDescent="0.3">
      <c r="A9993" t="s">
        <v>14</v>
      </c>
      <c r="B9993">
        <v>0</v>
      </c>
      <c r="C9993">
        <v>1</v>
      </c>
      <c r="D9993" t="s">
        <v>14</v>
      </c>
      <c r="E9993" t="s">
        <v>9952</v>
      </c>
      <c r="F9993" t="s">
        <v>9955</v>
      </c>
      <c r="G9993" t="s">
        <v>17</v>
      </c>
      <c r="H9993" t="s">
        <v>9956</v>
      </c>
      <c r="I9993" t="s">
        <v>26</v>
      </c>
      <c r="M9993">
        <v>2151</v>
      </c>
      <c r="N9993">
        <v>457</v>
      </c>
      <c r="O9993">
        <v>464</v>
      </c>
    </row>
    <row r="9994" spans="1:15" x14ac:dyDescent="0.3">
      <c r="A9994" t="s">
        <v>14</v>
      </c>
      <c r="B9994">
        <v>1</v>
      </c>
      <c r="C9994">
        <v>1</v>
      </c>
      <c r="D9994">
        <v>1</v>
      </c>
      <c r="E9994" t="s">
        <v>9952</v>
      </c>
      <c r="F9994" t="s">
        <v>4139</v>
      </c>
      <c r="G9994" t="s">
        <v>14</v>
      </c>
      <c r="H9994" t="s">
        <v>9957</v>
      </c>
      <c r="I9994" t="s">
        <v>35</v>
      </c>
      <c r="J9994" t="s">
        <v>32</v>
      </c>
      <c r="M9994">
        <v>2151</v>
      </c>
      <c r="N9994">
        <v>466</v>
      </c>
      <c r="O9994">
        <v>470</v>
      </c>
    </row>
    <row r="9995" spans="1:15" x14ac:dyDescent="0.3">
      <c r="E9995" t="s">
        <v>9952</v>
      </c>
      <c r="F9995" t="s">
        <v>9191</v>
      </c>
      <c r="G9995" t="s">
        <v>23</v>
      </c>
      <c r="H9995" t="s">
        <v>9960</v>
      </c>
      <c r="I9995" t="s">
        <v>26</v>
      </c>
      <c r="M9995">
        <v>2151</v>
      </c>
      <c r="N9995">
        <v>484</v>
      </c>
      <c r="O9995">
        <v>486</v>
      </c>
    </row>
    <row r="9996" spans="1:15" x14ac:dyDescent="0.3">
      <c r="A9996" t="s">
        <v>14</v>
      </c>
      <c r="B9996">
        <v>1</v>
      </c>
      <c r="C9996">
        <v>1</v>
      </c>
      <c r="D9996">
        <v>1</v>
      </c>
      <c r="E9996" t="s">
        <v>9952</v>
      </c>
      <c r="F9996" t="s">
        <v>9191</v>
      </c>
      <c r="G9996" t="s">
        <v>14</v>
      </c>
      <c r="H9996" t="s">
        <v>9960</v>
      </c>
      <c r="I9996" t="s">
        <v>31</v>
      </c>
      <c r="J9996" t="s">
        <v>32</v>
      </c>
      <c r="M9996">
        <v>2151</v>
      </c>
      <c r="N9996">
        <v>484</v>
      </c>
      <c r="O9996">
        <v>486</v>
      </c>
    </row>
    <row r="9997" spans="1:15" x14ac:dyDescent="0.3">
      <c r="E9997" t="s">
        <v>9966</v>
      </c>
      <c r="F9997" t="s">
        <v>9968</v>
      </c>
      <c r="G9997" t="s">
        <v>17</v>
      </c>
      <c r="H9997" t="s">
        <v>9969</v>
      </c>
      <c r="I9997" t="s">
        <v>19</v>
      </c>
      <c r="M9997">
        <v>2152</v>
      </c>
      <c r="N9997">
        <v>4</v>
      </c>
      <c r="O9997">
        <v>9</v>
      </c>
    </row>
    <row r="9998" spans="1:15" x14ac:dyDescent="0.3">
      <c r="E9998" t="s">
        <v>9966</v>
      </c>
      <c r="F9998" t="s">
        <v>4958</v>
      </c>
      <c r="G9998" t="s">
        <v>23</v>
      </c>
      <c r="H9998" t="s">
        <v>9967</v>
      </c>
      <c r="I9998" t="s">
        <v>52</v>
      </c>
      <c r="J9998" t="s">
        <v>117</v>
      </c>
      <c r="M9998">
        <v>2152</v>
      </c>
      <c r="N9998">
        <v>38</v>
      </c>
      <c r="O9998">
        <v>44</v>
      </c>
    </row>
    <row r="9999" spans="1:15" x14ac:dyDescent="0.3">
      <c r="A9999" t="s">
        <v>23</v>
      </c>
      <c r="B9999">
        <v>1</v>
      </c>
      <c r="C9999">
        <v>1</v>
      </c>
      <c r="D9999">
        <v>1</v>
      </c>
      <c r="E9999" t="s">
        <v>9970</v>
      </c>
      <c r="F9999" t="s">
        <v>9971</v>
      </c>
      <c r="G9999" t="s">
        <v>23</v>
      </c>
      <c r="H9999" t="s">
        <v>9974</v>
      </c>
      <c r="I9999" t="s">
        <v>19</v>
      </c>
      <c r="M9999">
        <v>2153</v>
      </c>
      <c r="N9999">
        <v>2</v>
      </c>
      <c r="O9999">
        <v>11</v>
      </c>
    </row>
    <row r="10000" spans="1:15" x14ac:dyDescent="0.3">
      <c r="A10000" t="s">
        <v>23</v>
      </c>
      <c r="B10000">
        <v>1</v>
      </c>
      <c r="C10000">
        <v>1</v>
      </c>
      <c r="D10000">
        <v>1</v>
      </c>
      <c r="E10000" t="s">
        <v>9970</v>
      </c>
      <c r="F10000" t="s">
        <v>9981</v>
      </c>
      <c r="G10000" t="s">
        <v>23</v>
      </c>
      <c r="H10000" t="s">
        <v>9982</v>
      </c>
      <c r="I10000" t="s">
        <v>22</v>
      </c>
      <c r="M10000">
        <v>2153</v>
      </c>
      <c r="N10000">
        <v>16</v>
      </c>
      <c r="O10000">
        <v>24</v>
      </c>
    </row>
    <row r="10001" spans="1:15" x14ac:dyDescent="0.3">
      <c r="A10001" t="s">
        <v>14</v>
      </c>
      <c r="B10001">
        <v>1</v>
      </c>
      <c r="C10001">
        <v>1</v>
      </c>
      <c r="D10001">
        <v>1</v>
      </c>
      <c r="E10001" t="s">
        <v>9970</v>
      </c>
      <c r="F10001" t="s">
        <v>9975</v>
      </c>
      <c r="G10001" t="s">
        <v>14</v>
      </c>
      <c r="H10001" t="s">
        <v>9976</v>
      </c>
      <c r="I10001" t="s">
        <v>35</v>
      </c>
      <c r="J10001" t="s">
        <v>597</v>
      </c>
      <c r="M10001">
        <v>2153</v>
      </c>
      <c r="N10001">
        <v>109</v>
      </c>
      <c r="O10001">
        <v>114</v>
      </c>
    </row>
    <row r="10002" spans="1:15" x14ac:dyDescent="0.3">
      <c r="E10002" t="s">
        <v>9970</v>
      </c>
      <c r="F10002" t="s">
        <v>1381</v>
      </c>
      <c r="G10002" t="s">
        <v>14</v>
      </c>
      <c r="H10002" t="s">
        <v>9980</v>
      </c>
      <c r="I10002" t="s">
        <v>31</v>
      </c>
      <c r="J10002" t="s">
        <v>32</v>
      </c>
      <c r="M10002">
        <v>2153</v>
      </c>
      <c r="N10002">
        <v>138</v>
      </c>
      <c r="O10002">
        <v>142</v>
      </c>
    </row>
    <row r="10003" spans="1:15" x14ac:dyDescent="0.3">
      <c r="A10003" t="s">
        <v>14</v>
      </c>
      <c r="B10003">
        <v>0</v>
      </c>
      <c r="C10003">
        <v>1</v>
      </c>
      <c r="D10003" t="s">
        <v>14</v>
      </c>
      <c r="E10003" t="s">
        <v>9970</v>
      </c>
      <c r="F10003" t="s">
        <v>1381</v>
      </c>
      <c r="G10003" t="s">
        <v>23</v>
      </c>
      <c r="H10003" t="s">
        <v>9980</v>
      </c>
      <c r="I10003" t="s">
        <v>26</v>
      </c>
      <c r="M10003">
        <v>2153</v>
      </c>
      <c r="N10003">
        <v>138</v>
      </c>
      <c r="O10003">
        <v>142</v>
      </c>
    </row>
    <row r="10004" spans="1:15" x14ac:dyDescent="0.3">
      <c r="E10004" t="s">
        <v>9970</v>
      </c>
      <c r="F10004" t="s">
        <v>131</v>
      </c>
      <c r="G10004" t="s">
        <v>51</v>
      </c>
      <c r="H10004" t="s">
        <v>9977</v>
      </c>
      <c r="I10004" t="s">
        <v>52</v>
      </c>
      <c r="J10004" t="s">
        <v>60</v>
      </c>
      <c r="M10004">
        <v>2153</v>
      </c>
      <c r="N10004">
        <v>150</v>
      </c>
      <c r="O10004">
        <v>156</v>
      </c>
    </row>
    <row r="10005" spans="1:15" x14ac:dyDescent="0.3">
      <c r="A10005" t="s">
        <v>14</v>
      </c>
      <c r="B10005">
        <v>1</v>
      </c>
      <c r="C10005">
        <v>1</v>
      </c>
      <c r="D10005">
        <v>1</v>
      </c>
      <c r="E10005" t="s">
        <v>9970</v>
      </c>
      <c r="F10005" t="s">
        <v>9978</v>
      </c>
      <c r="G10005" t="s">
        <v>14</v>
      </c>
      <c r="H10005" t="s">
        <v>9979</v>
      </c>
      <c r="I10005" t="s">
        <v>22</v>
      </c>
      <c r="M10005">
        <v>2153</v>
      </c>
      <c r="N10005">
        <v>237</v>
      </c>
      <c r="O10005">
        <v>244</v>
      </c>
    </row>
    <row r="10006" spans="1:15" x14ac:dyDescent="0.3">
      <c r="A10006" t="s">
        <v>14</v>
      </c>
      <c r="B10006">
        <v>1</v>
      </c>
      <c r="C10006">
        <v>1</v>
      </c>
      <c r="D10006">
        <v>1</v>
      </c>
      <c r="E10006" t="s">
        <v>9970</v>
      </c>
      <c r="F10006" t="s">
        <v>9971</v>
      </c>
      <c r="G10006" t="s">
        <v>14</v>
      </c>
      <c r="H10006" t="s">
        <v>9972</v>
      </c>
      <c r="I10006" t="s">
        <v>26</v>
      </c>
      <c r="M10006">
        <v>2153</v>
      </c>
      <c r="N10006">
        <v>309</v>
      </c>
      <c r="O10006">
        <v>318</v>
      </c>
    </row>
    <row r="10007" spans="1:15" x14ac:dyDescent="0.3">
      <c r="A10007" t="s">
        <v>23</v>
      </c>
      <c r="B10007">
        <v>1</v>
      </c>
      <c r="C10007">
        <v>1</v>
      </c>
      <c r="D10007">
        <v>1</v>
      </c>
      <c r="E10007" t="s">
        <v>9970</v>
      </c>
      <c r="F10007" t="s">
        <v>9971</v>
      </c>
      <c r="G10007" t="s">
        <v>23</v>
      </c>
      <c r="H10007" t="s">
        <v>9972</v>
      </c>
      <c r="I10007" t="s">
        <v>19</v>
      </c>
      <c r="M10007">
        <v>2153</v>
      </c>
      <c r="N10007">
        <v>309</v>
      </c>
      <c r="O10007">
        <v>318</v>
      </c>
    </row>
    <row r="10008" spans="1:15" x14ac:dyDescent="0.3">
      <c r="E10008" t="s">
        <v>9970</v>
      </c>
      <c r="F10008" t="s">
        <v>9773</v>
      </c>
      <c r="G10008" t="s">
        <v>51</v>
      </c>
      <c r="H10008" t="s">
        <v>9973</v>
      </c>
      <c r="I10008" t="s">
        <v>52</v>
      </c>
      <c r="J10008" t="s">
        <v>60</v>
      </c>
      <c r="M10008">
        <v>2153</v>
      </c>
      <c r="N10008">
        <v>323</v>
      </c>
      <c r="O10008">
        <v>328</v>
      </c>
    </row>
    <row r="10009" spans="1:15" x14ac:dyDescent="0.3">
      <c r="A10009" t="s">
        <v>23</v>
      </c>
      <c r="B10009">
        <v>1</v>
      </c>
      <c r="C10009">
        <v>1</v>
      </c>
      <c r="D10009">
        <v>1</v>
      </c>
      <c r="E10009" t="s">
        <v>3908</v>
      </c>
      <c r="F10009" t="s">
        <v>3919</v>
      </c>
      <c r="G10009" t="s">
        <v>23</v>
      </c>
      <c r="H10009" t="s">
        <v>3920</v>
      </c>
      <c r="I10009" t="s">
        <v>35</v>
      </c>
      <c r="J10009" t="s">
        <v>112</v>
      </c>
      <c r="M10009">
        <v>2154</v>
      </c>
      <c r="N10009">
        <v>23</v>
      </c>
      <c r="O10009">
        <v>30</v>
      </c>
    </row>
    <row r="10010" spans="1:15" x14ac:dyDescent="0.3">
      <c r="A10010" t="s">
        <v>23</v>
      </c>
      <c r="B10010">
        <v>1</v>
      </c>
      <c r="C10010">
        <v>1</v>
      </c>
      <c r="D10010">
        <v>1</v>
      </c>
      <c r="E10010" t="s">
        <v>3908</v>
      </c>
      <c r="F10010" t="s">
        <v>3911</v>
      </c>
      <c r="G10010" t="s">
        <v>23</v>
      </c>
      <c r="H10010" t="s">
        <v>3912</v>
      </c>
      <c r="I10010" t="s">
        <v>22</v>
      </c>
      <c r="M10010">
        <v>2154</v>
      </c>
      <c r="N10010">
        <v>75</v>
      </c>
      <c r="O10010">
        <v>86</v>
      </c>
    </row>
    <row r="10011" spans="1:15" x14ac:dyDescent="0.3">
      <c r="E10011" t="s">
        <v>3908</v>
      </c>
      <c r="F10011" t="s">
        <v>819</v>
      </c>
      <c r="G10011" t="s">
        <v>14</v>
      </c>
      <c r="H10011" t="s">
        <v>3921</v>
      </c>
      <c r="I10011" t="s">
        <v>52</v>
      </c>
      <c r="J10011" t="s">
        <v>32</v>
      </c>
      <c r="M10011">
        <v>2154</v>
      </c>
      <c r="N10011">
        <v>82</v>
      </c>
      <c r="O10011">
        <v>86</v>
      </c>
    </row>
    <row r="10012" spans="1:15" x14ac:dyDescent="0.3">
      <c r="A10012" t="s">
        <v>23</v>
      </c>
      <c r="B10012">
        <v>1</v>
      </c>
      <c r="C10012">
        <v>1</v>
      </c>
      <c r="D10012">
        <v>1</v>
      </c>
      <c r="E10012" t="s">
        <v>3908</v>
      </c>
      <c r="F10012" t="s">
        <v>3909</v>
      </c>
      <c r="G10012" t="s">
        <v>23</v>
      </c>
      <c r="H10012" t="s">
        <v>3918</v>
      </c>
      <c r="I10012" t="s">
        <v>35</v>
      </c>
      <c r="J10012" t="s">
        <v>112</v>
      </c>
      <c r="M10012">
        <v>2154</v>
      </c>
      <c r="N10012">
        <v>318</v>
      </c>
      <c r="O10012">
        <v>323</v>
      </c>
    </row>
    <row r="10013" spans="1:15" x14ac:dyDescent="0.3">
      <c r="E10013" t="s">
        <v>3908</v>
      </c>
      <c r="F10013" t="s">
        <v>3913</v>
      </c>
      <c r="G10013" t="s">
        <v>17</v>
      </c>
      <c r="H10013" t="s">
        <v>3914</v>
      </c>
      <c r="I10013" t="s">
        <v>26</v>
      </c>
      <c r="M10013">
        <v>2154</v>
      </c>
      <c r="N10013">
        <v>356</v>
      </c>
      <c r="O10013">
        <v>371</v>
      </c>
    </row>
    <row r="10014" spans="1:15" x14ac:dyDescent="0.3">
      <c r="A10014" t="s">
        <v>14</v>
      </c>
      <c r="B10014">
        <v>1</v>
      </c>
      <c r="C10014">
        <v>1</v>
      </c>
      <c r="D10014">
        <v>1</v>
      </c>
      <c r="E10014" t="s">
        <v>3908</v>
      </c>
      <c r="F10014" t="s">
        <v>3916</v>
      </c>
      <c r="G10014" t="s">
        <v>14</v>
      </c>
      <c r="H10014" t="s">
        <v>3917</v>
      </c>
      <c r="I10014" t="s">
        <v>41</v>
      </c>
      <c r="J10014" t="s">
        <v>32</v>
      </c>
      <c r="M10014">
        <v>2154</v>
      </c>
      <c r="N10014">
        <v>365</v>
      </c>
      <c r="O10014">
        <v>371</v>
      </c>
    </row>
    <row r="10015" spans="1:15" x14ac:dyDescent="0.3">
      <c r="A10015" t="s">
        <v>23</v>
      </c>
      <c r="B10015">
        <v>1</v>
      </c>
      <c r="C10015">
        <v>1</v>
      </c>
      <c r="D10015">
        <v>1</v>
      </c>
      <c r="E10015" t="s">
        <v>3908</v>
      </c>
      <c r="F10015" t="s">
        <v>3909</v>
      </c>
      <c r="G10015" t="s">
        <v>23</v>
      </c>
      <c r="H10015" t="s">
        <v>3910</v>
      </c>
      <c r="I10015" t="s">
        <v>35</v>
      </c>
      <c r="J10015" t="s">
        <v>112</v>
      </c>
      <c r="M10015">
        <v>2154</v>
      </c>
      <c r="N10015">
        <v>481</v>
      </c>
      <c r="O10015">
        <v>486</v>
      </c>
    </row>
    <row r="10016" spans="1:15" x14ac:dyDescent="0.3">
      <c r="E10016" t="s">
        <v>3908</v>
      </c>
      <c r="F10016" t="s">
        <v>210</v>
      </c>
      <c r="G10016" t="s">
        <v>51</v>
      </c>
      <c r="H10016" t="s">
        <v>3915</v>
      </c>
      <c r="I10016" t="s">
        <v>52</v>
      </c>
      <c r="J10016" t="s">
        <v>212</v>
      </c>
      <c r="M10016">
        <v>2154</v>
      </c>
      <c r="N10016">
        <v>561</v>
      </c>
      <c r="O10016">
        <v>568</v>
      </c>
    </row>
    <row r="10017" spans="1:15" x14ac:dyDescent="0.3">
      <c r="A10017" t="s">
        <v>14</v>
      </c>
      <c r="B10017">
        <v>1</v>
      </c>
      <c r="C10017">
        <v>1</v>
      </c>
      <c r="D10017">
        <v>1</v>
      </c>
      <c r="E10017" t="s">
        <v>9983</v>
      </c>
      <c r="F10017" t="s">
        <v>9989</v>
      </c>
      <c r="G10017" t="s">
        <v>14</v>
      </c>
      <c r="H10017" t="s">
        <v>9990</v>
      </c>
      <c r="I10017" t="s">
        <v>35</v>
      </c>
      <c r="J10017" t="s">
        <v>46</v>
      </c>
      <c r="K10017" t="s">
        <v>47</v>
      </c>
      <c r="L10017" t="s">
        <v>43</v>
      </c>
      <c r="M10017">
        <v>2155</v>
      </c>
      <c r="N10017">
        <v>35</v>
      </c>
      <c r="O10017">
        <v>47</v>
      </c>
    </row>
    <row r="10018" spans="1:15" x14ac:dyDescent="0.3">
      <c r="A10018" t="s">
        <v>237</v>
      </c>
      <c r="B10018">
        <v>0</v>
      </c>
      <c r="C10018">
        <v>0</v>
      </c>
      <c r="D10018">
        <v>0</v>
      </c>
      <c r="E10018" t="s">
        <v>9983</v>
      </c>
      <c r="F10018" t="s">
        <v>9986</v>
      </c>
      <c r="G10018" t="s">
        <v>14</v>
      </c>
      <c r="H10018" t="s">
        <v>9987</v>
      </c>
      <c r="I10018" t="s">
        <v>26</v>
      </c>
      <c r="M10018">
        <v>2155</v>
      </c>
      <c r="N10018">
        <v>255</v>
      </c>
      <c r="O10018">
        <v>266</v>
      </c>
    </row>
    <row r="10019" spans="1:15" x14ac:dyDescent="0.3">
      <c r="E10019" t="s">
        <v>9983</v>
      </c>
      <c r="F10019" t="s">
        <v>9986</v>
      </c>
      <c r="G10019" t="s">
        <v>17</v>
      </c>
      <c r="H10019" t="s">
        <v>9987</v>
      </c>
      <c r="I10019" t="s">
        <v>19</v>
      </c>
      <c r="M10019">
        <v>2155</v>
      </c>
      <c r="N10019">
        <v>255</v>
      </c>
      <c r="O10019">
        <v>266</v>
      </c>
    </row>
    <row r="10020" spans="1:15" x14ac:dyDescent="0.3">
      <c r="A10020" t="s">
        <v>23</v>
      </c>
      <c r="B10020">
        <v>0</v>
      </c>
      <c r="C10020">
        <v>0</v>
      </c>
      <c r="D10020">
        <v>1</v>
      </c>
      <c r="E10020" t="s">
        <v>9983</v>
      </c>
      <c r="F10020" t="s">
        <v>1690</v>
      </c>
      <c r="G10020" t="s">
        <v>23</v>
      </c>
      <c r="H10020" t="s">
        <v>9988</v>
      </c>
      <c r="I10020" t="s">
        <v>26</v>
      </c>
      <c r="M10020">
        <v>2155</v>
      </c>
      <c r="N10020">
        <v>368</v>
      </c>
      <c r="O10020">
        <v>376</v>
      </c>
    </row>
    <row r="10021" spans="1:15" x14ac:dyDescent="0.3">
      <c r="E10021" t="s">
        <v>9983</v>
      </c>
      <c r="F10021" t="s">
        <v>1109</v>
      </c>
      <c r="G10021" t="s">
        <v>23</v>
      </c>
      <c r="H10021" t="s">
        <v>9985</v>
      </c>
      <c r="I10021" t="s">
        <v>19</v>
      </c>
      <c r="M10021">
        <v>2155</v>
      </c>
      <c r="N10021">
        <v>371</v>
      </c>
      <c r="O10021">
        <v>376</v>
      </c>
    </row>
    <row r="10022" spans="1:15" x14ac:dyDescent="0.3">
      <c r="E10022" t="s">
        <v>9983</v>
      </c>
      <c r="F10022" t="s">
        <v>430</v>
      </c>
      <c r="G10022" t="s">
        <v>14</v>
      </c>
      <c r="H10022" t="s">
        <v>9984</v>
      </c>
      <c r="I10022" t="s">
        <v>19</v>
      </c>
      <c r="M10022">
        <v>2155</v>
      </c>
      <c r="N10022">
        <v>415</v>
      </c>
      <c r="O10022">
        <v>428</v>
      </c>
    </row>
    <row r="10023" spans="1:15" x14ac:dyDescent="0.3">
      <c r="A10023" t="s">
        <v>14</v>
      </c>
      <c r="B10023">
        <v>1</v>
      </c>
      <c r="C10023">
        <v>1</v>
      </c>
      <c r="D10023">
        <v>1</v>
      </c>
      <c r="E10023" t="s">
        <v>9991</v>
      </c>
      <c r="F10023" t="s">
        <v>10002</v>
      </c>
      <c r="G10023" t="s">
        <v>14</v>
      </c>
      <c r="H10023" t="s">
        <v>10003</v>
      </c>
      <c r="I10023" t="s">
        <v>35</v>
      </c>
      <c r="J10023" t="s">
        <v>46</v>
      </c>
      <c r="K10023" t="s">
        <v>47</v>
      </c>
      <c r="L10023" t="s">
        <v>43</v>
      </c>
      <c r="M10023">
        <v>2156</v>
      </c>
      <c r="N10023">
        <v>9</v>
      </c>
      <c r="O10023">
        <v>20</v>
      </c>
    </row>
    <row r="10024" spans="1:15" x14ac:dyDescent="0.3">
      <c r="E10024" t="s">
        <v>9991</v>
      </c>
      <c r="F10024" t="s">
        <v>9998</v>
      </c>
      <c r="G10024" t="s">
        <v>17</v>
      </c>
      <c r="H10024" t="s">
        <v>9999</v>
      </c>
      <c r="I10024" t="s">
        <v>22</v>
      </c>
      <c r="M10024">
        <v>2156</v>
      </c>
      <c r="N10024">
        <v>124</v>
      </c>
      <c r="O10024">
        <v>130</v>
      </c>
    </row>
    <row r="10025" spans="1:15" x14ac:dyDescent="0.3">
      <c r="E10025" t="s">
        <v>9991</v>
      </c>
      <c r="F10025" t="s">
        <v>9992</v>
      </c>
      <c r="G10025" t="s">
        <v>17</v>
      </c>
      <c r="H10025" t="s">
        <v>9993</v>
      </c>
      <c r="I10025" t="s">
        <v>19</v>
      </c>
      <c r="M10025">
        <v>2156</v>
      </c>
      <c r="N10025">
        <v>205</v>
      </c>
      <c r="O10025">
        <v>210</v>
      </c>
    </row>
    <row r="10026" spans="1:15" x14ac:dyDescent="0.3">
      <c r="A10026" t="s">
        <v>237</v>
      </c>
      <c r="B10026">
        <v>0</v>
      </c>
      <c r="C10026">
        <v>0</v>
      </c>
      <c r="D10026">
        <v>0</v>
      </c>
      <c r="E10026" t="s">
        <v>9991</v>
      </c>
      <c r="F10026" t="s">
        <v>9992</v>
      </c>
      <c r="G10026" t="s">
        <v>23</v>
      </c>
      <c r="H10026" t="s">
        <v>9993</v>
      </c>
      <c r="I10026" t="s">
        <v>26</v>
      </c>
      <c r="M10026">
        <v>2156</v>
      </c>
      <c r="N10026">
        <v>205</v>
      </c>
      <c r="O10026">
        <v>210</v>
      </c>
    </row>
    <row r="10027" spans="1:15" x14ac:dyDescent="0.3">
      <c r="A10027" t="s">
        <v>14</v>
      </c>
      <c r="B10027">
        <v>1</v>
      </c>
      <c r="C10027">
        <v>1</v>
      </c>
      <c r="D10027">
        <v>1</v>
      </c>
      <c r="E10027" t="s">
        <v>9991</v>
      </c>
      <c r="F10027" t="s">
        <v>9994</v>
      </c>
      <c r="G10027" t="s">
        <v>14</v>
      </c>
      <c r="H10027" t="s">
        <v>9995</v>
      </c>
      <c r="I10027" t="s">
        <v>35</v>
      </c>
      <c r="J10027" t="s">
        <v>46</v>
      </c>
      <c r="K10027" t="s">
        <v>47</v>
      </c>
      <c r="L10027" t="s">
        <v>43</v>
      </c>
      <c r="M10027">
        <v>2156</v>
      </c>
      <c r="N10027">
        <v>241</v>
      </c>
      <c r="O10027">
        <v>251</v>
      </c>
    </row>
    <row r="10028" spans="1:15" x14ac:dyDescent="0.3">
      <c r="A10028" t="s">
        <v>14</v>
      </c>
      <c r="B10028">
        <v>0</v>
      </c>
      <c r="C10028">
        <v>1</v>
      </c>
      <c r="D10028" t="s">
        <v>14</v>
      </c>
      <c r="E10028" t="s">
        <v>9991</v>
      </c>
      <c r="F10028" t="s">
        <v>9996</v>
      </c>
      <c r="G10028" t="s">
        <v>17</v>
      </c>
      <c r="H10028" t="s">
        <v>9997</v>
      </c>
      <c r="I10028" t="s">
        <v>26</v>
      </c>
      <c r="M10028">
        <v>2156</v>
      </c>
      <c r="N10028">
        <v>381</v>
      </c>
      <c r="O10028">
        <v>393</v>
      </c>
    </row>
    <row r="10029" spans="1:15" x14ac:dyDescent="0.3">
      <c r="A10029" t="s">
        <v>14</v>
      </c>
      <c r="B10029">
        <v>1</v>
      </c>
      <c r="C10029">
        <v>1</v>
      </c>
      <c r="D10029">
        <v>1</v>
      </c>
      <c r="E10029" t="s">
        <v>9991</v>
      </c>
      <c r="F10029" t="s">
        <v>9996</v>
      </c>
      <c r="G10029" t="s">
        <v>14</v>
      </c>
      <c r="H10029" t="s">
        <v>9997</v>
      </c>
      <c r="I10029" t="s">
        <v>31</v>
      </c>
      <c r="J10029" t="s">
        <v>46</v>
      </c>
      <c r="K10029" t="s">
        <v>47</v>
      </c>
      <c r="L10029" t="s">
        <v>43</v>
      </c>
      <c r="M10029">
        <v>2156</v>
      </c>
      <c r="N10029">
        <v>381</v>
      </c>
      <c r="O10029">
        <v>393</v>
      </c>
    </row>
    <row r="10030" spans="1:15" x14ac:dyDescent="0.3">
      <c r="A10030" t="s">
        <v>237</v>
      </c>
      <c r="B10030">
        <v>0</v>
      </c>
      <c r="E10030" t="s">
        <v>9991</v>
      </c>
      <c r="F10030" t="s">
        <v>10000</v>
      </c>
      <c r="G10030" t="s">
        <v>17</v>
      </c>
      <c r="H10030" t="s">
        <v>10001</v>
      </c>
      <c r="I10030" t="s">
        <v>22</v>
      </c>
      <c r="M10030">
        <v>2156</v>
      </c>
      <c r="N10030">
        <v>418</v>
      </c>
      <c r="O10030">
        <v>428</v>
      </c>
    </row>
    <row r="10031" spans="1:15" x14ac:dyDescent="0.3">
      <c r="A10031" t="s">
        <v>23</v>
      </c>
      <c r="B10031">
        <v>1</v>
      </c>
      <c r="C10031">
        <v>1</v>
      </c>
      <c r="D10031">
        <v>1</v>
      </c>
      <c r="E10031" t="s">
        <v>10004</v>
      </c>
      <c r="F10031" t="s">
        <v>8370</v>
      </c>
      <c r="G10031" t="s">
        <v>23</v>
      </c>
      <c r="H10031" t="s">
        <v>10007</v>
      </c>
      <c r="I10031" t="s">
        <v>69</v>
      </c>
      <c r="J10031" t="s">
        <v>112</v>
      </c>
      <c r="M10031">
        <v>2157</v>
      </c>
      <c r="N10031">
        <v>12</v>
      </c>
      <c r="O10031">
        <v>19</v>
      </c>
    </row>
    <row r="10032" spans="1:15" x14ac:dyDescent="0.3">
      <c r="A10032" t="s">
        <v>23</v>
      </c>
      <c r="B10032">
        <v>1</v>
      </c>
      <c r="C10032">
        <v>1</v>
      </c>
      <c r="D10032">
        <v>1</v>
      </c>
      <c r="E10032" t="s">
        <v>10004</v>
      </c>
      <c r="F10032" t="s">
        <v>10013</v>
      </c>
      <c r="G10032" t="s">
        <v>23</v>
      </c>
      <c r="H10032" t="s">
        <v>10011</v>
      </c>
      <c r="I10032" t="s">
        <v>22</v>
      </c>
      <c r="M10032">
        <v>2157</v>
      </c>
      <c r="N10032">
        <v>12</v>
      </c>
      <c r="O10032">
        <v>27</v>
      </c>
    </row>
    <row r="10033" spans="1:15" x14ac:dyDescent="0.3">
      <c r="E10033" t="s">
        <v>10004</v>
      </c>
      <c r="F10033" t="s">
        <v>819</v>
      </c>
      <c r="G10033" t="s">
        <v>14</v>
      </c>
      <c r="H10033" t="s">
        <v>10011</v>
      </c>
      <c r="I10033" t="s">
        <v>52</v>
      </c>
      <c r="J10033" t="s">
        <v>32</v>
      </c>
      <c r="M10033">
        <v>2157</v>
      </c>
      <c r="N10033">
        <v>23</v>
      </c>
      <c r="O10033">
        <v>27</v>
      </c>
    </row>
    <row r="10034" spans="1:15" x14ac:dyDescent="0.3">
      <c r="E10034" t="s">
        <v>10004</v>
      </c>
      <c r="F10034" t="s">
        <v>10005</v>
      </c>
      <c r="G10034" t="s">
        <v>23</v>
      </c>
      <c r="H10034" t="s">
        <v>10006</v>
      </c>
      <c r="I10034" t="s">
        <v>26</v>
      </c>
      <c r="M10034">
        <v>2157</v>
      </c>
      <c r="N10034">
        <v>29</v>
      </c>
      <c r="O10034">
        <v>44</v>
      </c>
    </row>
    <row r="10035" spans="1:15" x14ac:dyDescent="0.3">
      <c r="A10035" t="s">
        <v>14</v>
      </c>
      <c r="B10035">
        <v>1</v>
      </c>
      <c r="C10035">
        <v>1</v>
      </c>
      <c r="D10035">
        <v>1</v>
      </c>
      <c r="E10035" t="s">
        <v>10004</v>
      </c>
      <c r="F10035" t="s">
        <v>10005</v>
      </c>
      <c r="G10035" t="s">
        <v>14</v>
      </c>
      <c r="H10035" t="s">
        <v>10006</v>
      </c>
      <c r="I10035" t="s">
        <v>31</v>
      </c>
      <c r="J10035" t="s">
        <v>46</v>
      </c>
      <c r="K10035" t="s">
        <v>47</v>
      </c>
      <c r="L10035" t="s">
        <v>43</v>
      </c>
      <c r="M10035">
        <v>2157</v>
      </c>
      <c r="N10035">
        <v>29</v>
      </c>
      <c r="O10035">
        <v>44</v>
      </c>
    </row>
    <row r="10036" spans="1:15" x14ac:dyDescent="0.3">
      <c r="A10036" t="s">
        <v>14</v>
      </c>
      <c r="B10036">
        <v>1</v>
      </c>
      <c r="C10036">
        <v>1</v>
      </c>
      <c r="D10036">
        <v>1</v>
      </c>
      <c r="E10036" t="s">
        <v>10004</v>
      </c>
      <c r="F10036" t="s">
        <v>276</v>
      </c>
      <c r="G10036" t="s">
        <v>14</v>
      </c>
      <c r="H10036" t="s">
        <v>10010</v>
      </c>
      <c r="I10036" t="s">
        <v>31</v>
      </c>
      <c r="J10036" t="s">
        <v>32</v>
      </c>
      <c r="M10036">
        <v>2157</v>
      </c>
      <c r="N10036">
        <v>109</v>
      </c>
      <c r="O10036">
        <v>114</v>
      </c>
    </row>
    <row r="10037" spans="1:15" x14ac:dyDescent="0.3">
      <c r="E10037" t="s">
        <v>10004</v>
      </c>
      <c r="F10037" t="s">
        <v>276</v>
      </c>
      <c r="G10037" t="s">
        <v>17</v>
      </c>
      <c r="H10037" t="s">
        <v>10010</v>
      </c>
      <c r="I10037" t="s">
        <v>26</v>
      </c>
      <c r="M10037">
        <v>2157</v>
      </c>
      <c r="N10037">
        <v>109</v>
      </c>
      <c r="O10037">
        <v>114</v>
      </c>
    </row>
    <row r="10038" spans="1:15" x14ac:dyDescent="0.3">
      <c r="A10038" t="s">
        <v>14</v>
      </c>
      <c r="B10038">
        <v>1</v>
      </c>
      <c r="C10038">
        <v>1</v>
      </c>
      <c r="D10038">
        <v>1</v>
      </c>
      <c r="E10038" t="s">
        <v>10004</v>
      </c>
      <c r="F10038" t="s">
        <v>3837</v>
      </c>
      <c r="G10038" t="s">
        <v>14</v>
      </c>
      <c r="H10038" t="s">
        <v>10012</v>
      </c>
      <c r="I10038" t="s">
        <v>35</v>
      </c>
      <c r="J10038" t="s">
        <v>32</v>
      </c>
      <c r="M10038">
        <v>2157</v>
      </c>
      <c r="N10038">
        <v>160</v>
      </c>
      <c r="O10038">
        <v>163</v>
      </c>
    </row>
    <row r="10039" spans="1:15" x14ac:dyDescent="0.3">
      <c r="A10039" t="s">
        <v>14</v>
      </c>
      <c r="B10039">
        <v>0</v>
      </c>
      <c r="C10039">
        <v>0</v>
      </c>
      <c r="D10039">
        <v>1</v>
      </c>
      <c r="E10039" t="s">
        <v>10004</v>
      </c>
      <c r="F10039" t="s">
        <v>10008</v>
      </c>
      <c r="G10039" t="s">
        <v>14</v>
      </c>
      <c r="H10039" t="s">
        <v>10009</v>
      </c>
      <c r="I10039" t="s">
        <v>35</v>
      </c>
      <c r="J10039" t="s">
        <v>32</v>
      </c>
      <c r="M10039">
        <v>2157</v>
      </c>
      <c r="N10039">
        <v>165</v>
      </c>
      <c r="O10039">
        <v>173</v>
      </c>
    </row>
    <row r="10040" spans="1:15" x14ac:dyDescent="0.3">
      <c r="E10040" t="s">
        <v>10004</v>
      </c>
      <c r="F10040" t="s">
        <v>115</v>
      </c>
      <c r="G10040" t="s">
        <v>23</v>
      </c>
      <c r="H10040" t="s">
        <v>10015</v>
      </c>
      <c r="I10040" t="s">
        <v>52</v>
      </c>
      <c r="J10040" t="s">
        <v>117</v>
      </c>
      <c r="M10040">
        <v>2157</v>
      </c>
      <c r="N10040">
        <v>207</v>
      </c>
      <c r="O10040">
        <v>213</v>
      </c>
    </row>
    <row r="10041" spans="1:15" x14ac:dyDescent="0.3">
      <c r="A10041" t="s">
        <v>14</v>
      </c>
      <c r="B10041">
        <v>1</v>
      </c>
      <c r="C10041">
        <v>1</v>
      </c>
      <c r="D10041">
        <v>1</v>
      </c>
      <c r="E10041" t="s">
        <v>10004</v>
      </c>
      <c r="F10041" t="s">
        <v>3837</v>
      </c>
      <c r="G10041" t="s">
        <v>14</v>
      </c>
      <c r="H10041" t="s">
        <v>10014</v>
      </c>
      <c r="I10041" t="s">
        <v>35</v>
      </c>
      <c r="J10041" t="s">
        <v>32</v>
      </c>
      <c r="M10041">
        <v>2157</v>
      </c>
      <c r="N10041">
        <v>215</v>
      </c>
      <c r="O10041">
        <v>218</v>
      </c>
    </row>
    <row r="10042" spans="1:15" x14ac:dyDescent="0.3">
      <c r="A10042" t="s">
        <v>14</v>
      </c>
      <c r="B10042">
        <v>1</v>
      </c>
      <c r="C10042">
        <v>1</v>
      </c>
      <c r="D10042">
        <v>1</v>
      </c>
      <c r="E10042" t="s">
        <v>10016</v>
      </c>
      <c r="F10042" t="s">
        <v>10026</v>
      </c>
      <c r="G10042" t="s">
        <v>14</v>
      </c>
      <c r="H10042" t="s">
        <v>10027</v>
      </c>
      <c r="I10042" t="s">
        <v>35</v>
      </c>
      <c r="J10042" t="s">
        <v>46</v>
      </c>
      <c r="K10042" t="s">
        <v>47</v>
      </c>
      <c r="L10042" t="s">
        <v>43</v>
      </c>
      <c r="M10042">
        <v>2158</v>
      </c>
      <c r="N10042">
        <v>0</v>
      </c>
      <c r="O10042">
        <v>15</v>
      </c>
    </row>
    <row r="10043" spans="1:15" x14ac:dyDescent="0.3">
      <c r="A10043" t="s">
        <v>14</v>
      </c>
      <c r="B10043">
        <v>1</v>
      </c>
      <c r="C10043">
        <v>1</v>
      </c>
      <c r="D10043">
        <v>1</v>
      </c>
      <c r="E10043" t="s">
        <v>10016</v>
      </c>
      <c r="F10043" t="s">
        <v>10028</v>
      </c>
      <c r="G10043" t="s">
        <v>14</v>
      </c>
      <c r="H10043" t="s">
        <v>10029</v>
      </c>
      <c r="I10043" t="s">
        <v>35</v>
      </c>
      <c r="J10043" t="s">
        <v>46</v>
      </c>
      <c r="K10043" t="s">
        <v>47</v>
      </c>
      <c r="L10043" t="s">
        <v>43</v>
      </c>
      <c r="M10043">
        <v>2158</v>
      </c>
      <c r="N10043">
        <v>19</v>
      </c>
      <c r="O10043">
        <v>31</v>
      </c>
    </row>
    <row r="10044" spans="1:15" x14ac:dyDescent="0.3">
      <c r="A10044" t="s">
        <v>23</v>
      </c>
      <c r="B10044">
        <v>1</v>
      </c>
      <c r="C10044">
        <v>1</v>
      </c>
      <c r="D10044">
        <v>1</v>
      </c>
      <c r="E10044" t="s">
        <v>10016</v>
      </c>
      <c r="F10044" t="s">
        <v>10022</v>
      </c>
      <c r="G10044" t="s">
        <v>23</v>
      </c>
      <c r="H10044" t="s">
        <v>10023</v>
      </c>
      <c r="I10044" t="s">
        <v>22</v>
      </c>
      <c r="M10044">
        <v>2158</v>
      </c>
      <c r="N10044">
        <v>90</v>
      </c>
      <c r="O10044">
        <v>99</v>
      </c>
    </row>
    <row r="10045" spans="1:15" x14ac:dyDescent="0.3">
      <c r="A10045" t="s">
        <v>14</v>
      </c>
      <c r="B10045">
        <v>1</v>
      </c>
      <c r="C10045">
        <v>1</v>
      </c>
      <c r="D10045">
        <v>1</v>
      </c>
      <c r="E10045" t="s">
        <v>10016</v>
      </c>
      <c r="F10045" t="s">
        <v>10024</v>
      </c>
      <c r="G10045" t="s">
        <v>14</v>
      </c>
      <c r="H10045" t="s">
        <v>10025</v>
      </c>
      <c r="I10045" t="s">
        <v>22</v>
      </c>
      <c r="M10045">
        <v>2158</v>
      </c>
      <c r="N10045">
        <v>141</v>
      </c>
      <c r="O10045">
        <v>145</v>
      </c>
    </row>
    <row r="10046" spans="1:15" x14ac:dyDescent="0.3">
      <c r="A10046" t="s">
        <v>14</v>
      </c>
      <c r="B10046">
        <v>1</v>
      </c>
      <c r="C10046">
        <v>1</v>
      </c>
      <c r="D10046">
        <v>1</v>
      </c>
      <c r="E10046" t="s">
        <v>10016</v>
      </c>
      <c r="F10046" t="s">
        <v>10024</v>
      </c>
      <c r="G10046" t="s">
        <v>14</v>
      </c>
      <c r="H10046" t="s">
        <v>10031</v>
      </c>
      <c r="I10046" t="s">
        <v>19</v>
      </c>
      <c r="M10046">
        <v>2158</v>
      </c>
      <c r="N10046">
        <v>255</v>
      </c>
      <c r="O10046">
        <v>259</v>
      </c>
    </row>
    <row r="10047" spans="1:15" x14ac:dyDescent="0.3">
      <c r="A10047" t="s">
        <v>14</v>
      </c>
      <c r="B10047">
        <v>1</v>
      </c>
      <c r="C10047">
        <v>1</v>
      </c>
      <c r="D10047">
        <v>1</v>
      </c>
      <c r="E10047" t="s">
        <v>10016</v>
      </c>
      <c r="F10047" t="s">
        <v>205</v>
      </c>
      <c r="G10047" t="s">
        <v>14</v>
      </c>
      <c r="H10047" t="s">
        <v>10017</v>
      </c>
      <c r="I10047" t="s">
        <v>35</v>
      </c>
      <c r="J10047" t="s">
        <v>32</v>
      </c>
      <c r="M10047">
        <v>2158</v>
      </c>
      <c r="N10047">
        <v>272</v>
      </c>
      <c r="O10047">
        <v>277</v>
      </c>
    </row>
    <row r="10048" spans="1:15" x14ac:dyDescent="0.3">
      <c r="A10048" t="s">
        <v>14</v>
      </c>
      <c r="B10048">
        <v>1</v>
      </c>
      <c r="C10048">
        <v>1</v>
      </c>
      <c r="D10048">
        <v>1</v>
      </c>
      <c r="E10048" t="s">
        <v>10016</v>
      </c>
      <c r="F10048" t="s">
        <v>10024</v>
      </c>
      <c r="G10048" t="s">
        <v>14</v>
      </c>
      <c r="H10048" t="s">
        <v>10030</v>
      </c>
      <c r="I10048" t="s">
        <v>22</v>
      </c>
      <c r="M10048">
        <v>2158</v>
      </c>
      <c r="N10048">
        <v>373</v>
      </c>
      <c r="O10048">
        <v>377</v>
      </c>
    </row>
    <row r="10049" spans="1:15" x14ac:dyDescent="0.3">
      <c r="A10049" t="s">
        <v>51</v>
      </c>
      <c r="B10049">
        <v>1</v>
      </c>
      <c r="C10049">
        <v>1</v>
      </c>
      <c r="D10049">
        <v>1</v>
      </c>
      <c r="E10049" t="s">
        <v>10016</v>
      </c>
      <c r="F10049" t="s">
        <v>10018</v>
      </c>
      <c r="G10049" t="s">
        <v>51</v>
      </c>
      <c r="H10049" t="s">
        <v>10019</v>
      </c>
      <c r="I10049" t="s">
        <v>52</v>
      </c>
      <c r="J10049" t="s">
        <v>53</v>
      </c>
      <c r="K10049" t="s">
        <v>212</v>
      </c>
      <c r="M10049">
        <v>2158</v>
      </c>
      <c r="N10049">
        <v>445</v>
      </c>
      <c r="O10049">
        <v>474</v>
      </c>
    </row>
    <row r="10050" spans="1:15" x14ac:dyDescent="0.3">
      <c r="E10050" t="s">
        <v>10016</v>
      </c>
      <c r="F10050" t="s">
        <v>10020</v>
      </c>
      <c r="G10050" t="s">
        <v>51</v>
      </c>
      <c r="H10050" t="s">
        <v>10021</v>
      </c>
      <c r="I10050" t="s">
        <v>52</v>
      </c>
      <c r="J10050" t="s">
        <v>60</v>
      </c>
      <c r="M10050">
        <v>2158</v>
      </c>
      <c r="N10050">
        <v>492</v>
      </c>
      <c r="O10050">
        <v>497</v>
      </c>
    </row>
    <row r="10051" spans="1:15" x14ac:dyDescent="0.3">
      <c r="A10051" t="s">
        <v>23</v>
      </c>
      <c r="B10051">
        <v>1</v>
      </c>
      <c r="C10051">
        <v>1</v>
      </c>
      <c r="D10051">
        <v>1</v>
      </c>
      <c r="E10051" t="s">
        <v>10032</v>
      </c>
      <c r="F10051" t="s">
        <v>1830</v>
      </c>
      <c r="G10051" t="s">
        <v>23</v>
      </c>
      <c r="H10051" t="s">
        <v>10033</v>
      </c>
      <c r="I10051" t="s">
        <v>22</v>
      </c>
      <c r="M10051">
        <v>2159</v>
      </c>
      <c r="N10051">
        <v>2</v>
      </c>
      <c r="O10051">
        <v>7</v>
      </c>
    </row>
    <row r="10052" spans="1:15" x14ac:dyDescent="0.3">
      <c r="E10052" t="s">
        <v>10032</v>
      </c>
      <c r="F10052" t="s">
        <v>1830</v>
      </c>
      <c r="G10052" t="s">
        <v>14</v>
      </c>
      <c r="H10052" t="s">
        <v>10033</v>
      </c>
      <c r="I10052" t="s">
        <v>52</v>
      </c>
      <c r="J10052" t="s">
        <v>32</v>
      </c>
      <c r="M10052">
        <v>2159</v>
      </c>
      <c r="N10052">
        <v>2</v>
      </c>
      <c r="O10052">
        <v>7</v>
      </c>
    </row>
    <row r="10053" spans="1:15" x14ac:dyDescent="0.3">
      <c r="E10053" t="s">
        <v>10032</v>
      </c>
      <c r="F10053" t="s">
        <v>1024</v>
      </c>
      <c r="G10053" t="s">
        <v>23</v>
      </c>
      <c r="H10053" t="s">
        <v>10036</v>
      </c>
      <c r="I10053" t="s">
        <v>26</v>
      </c>
      <c r="M10053">
        <v>2159</v>
      </c>
      <c r="N10053">
        <v>9</v>
      </c>
      <c r="O10053">
        <v>14</v>
      </c>
    </row>
    <row r="10054" spans="1:15" x14ac:dyDescent="0.3">
      <c r="A10054" t="s">
        <v>14</v>
      </c>
      <c r="B10054">
        <v>1</v>
      </c>
      <c r="C10054">
        <v>1</v>
      </c>
      <c r="D10054">
        <v>1</v>
      </c>
      <c r="E10054" t="s">
        <v>10032</v>
      </c>
      <c r="F10054" t="s">
        <v>1024</v>
      </c>
      <c r="G10054" t="s">
        <v>14</v>
      </c>
      <c r="H10054" t="s">
        <v>10036</v>
      </c>
      <c r="I10054" t="s">
        <v>31</v>
      </c>
      <c r="J10054" t="s">
        <v>32</v>
      </c>
      <c r="M10054">
        <v>2159</v>
      </c>
      <c r="N10054">
        <v>9</v>
      </c>
      <c r="O10054">
        <v>14</v>
      </c>
    </row>
    <row r="10055" spans="1:15" x14ac:dyDescent="0.3">
      <c r="A10055" t="s">
        <v>14</v>
      </c>
      <c r="B10055">
        <v>1</v>
      </c>
      <c r="C10055">
        <v>1</v>
      </c>
      <c r="D10055">
        <v>1</v>
      </c>
      <c r="E10055" t="s">
        <v>10032</v>
      </c>
      <c r="F10055" t="s">
        <v>10039</v>
      </c>
      <c r="G10055" t="s">
        <v>14</v>
      </c>
      <c r="H10055" t="s">
        <v>10040</v>
      </c>
      <c r="I10055" t="s">
        <v>35</v>
      </c>
      <c r="J10055" t="s">
        <v>46</v>
      </c>
      <c r="K10055" t="s">
        <v>47</v>
      </c>
      <c r="L10055" t="s">
        <v>43</v>
      </c>
      <c r="M10055">
        <v>2159</v>
      </c>
      <c r="N10055">
        <v>16</v>
      </c>
      <c r="O10055">
        <v>30</v>
      </c>
    </row>
    <row r="10056" spans="1:15" x14ac:dyDescent="0.3">
      <c r="A10056" t="s">
        <v>14</v>
      </c>
      <c r="B10056">
        <v>1</v>
      </c>
      <c r="C10056">
        <v>1</v>
      </c>
      <c r="D10056">
        <v>1</v>
      </c>
      <c r="E10056" t="s">
        <v>10032</v>
      </c>
      <c r="F10056" t="s">
        <v>10043</v>
      </c>
      <c r="G10056" t="s">
        <v>14</v>
      </c>
      <c r="H10056" t="s">
        <v>10044</v>
      </c>
      <c r="I10056" t="s">
        <v>35</v>
      </c>
      <c r="J10056" t="s">
        <v>46</v>
      </c>
      <c r="K10056" t="s">
        <v>47</v>
      </c>
      <c r="L10056" t="s">
        <v>43</v>
      </c>
      <c r="M10056">
        <v>2159</v>
      </c>
      <c r="N10056">
        <v>94</v>
      </c>
      <c r="O10056">
        <v>105</v>
      </c>
    </row>
    <row r="10057" spans="1:15" x14ac:dyDescent="0.3">
      <c r="E10057" t="s">
        <v>10032</v>
      </c>
      <c r="F10057" t="s">
        <v>4958</v>
      </c>
      <c r="G10057" t="s">
        <v>23</v>
      </c>
      <c r="H10057" t="s">
        <v>10042</v>
      </c>
      <c r="I10057" t="s">
        <v>52</v>
      </c>
      <c r="J10057" t="s">
        <v>117</v>
      </c>
      <c r="M10057">
        <v>2159</v>
      </c>
      <c r="N10057">
        <v>120</v>
      </c>
      <c r="O10057">
        <v>126</v>
      </c>
    </row>
    <row r="10058" spans="1:15" x14ac:dyDescent="0.3">
      <c r="A10058" t="s">
        <v>14</v>
      </c>
      <c r="B10058">
        <v>1</v>
      </c>
      <c r="C10058">
        <v>1</v>
      </c>
      <c r="D10058">
        <v>1</v>
      </c>
      <c r="E10058" t="s">
        <v>10032</v>
      </c>
      <c r="F10058" t="s">
        <v>10037</v>
      </c>
      <c r="G10058" t="s">
        <v>14</v>
      </c>
      <c r="H10058" t="s">
        <v>10038</v>
      </c>
      <c r="I10058" t="s">
        <v>35</v>
      </c>
      <c r="J10058" t="s">
        <v>46</v>
      </c>
      <c r="K10058" t="s">
        <v>47</v>
      </c>
      <c r="L10058" t="s">
        <v>43</v>
      </c>
      <c r="M10058">
        <v>2159</v>
      </c>
      <c r="N10058">
        <v>374</v>
      </c>
      <c r="O10058">
        <v>387</v>
      </c>
    </row>
    <row r="10059" spans="1:15" x14ac:dyDescent="0.3">
      <c r="E10059" t="s">
        <v>10032</v>
      </c>
      <c r="F10059" t="s">
        <v>10034</v>
      </c>
      <c r="G10059" t="s">
        <v>51</v>
      </c>
      <c r="H10059" t="s">
        <v>10035</v>
      </c>
      <c r="I10059" t="s">
        <v>52</v>
      </c>
      <c r="J10059" t="s">
        <v>60</v>
      </c>
      <c r="M10059">
        <v>2159</v>
      </c>
      <c r="N10059">
        <v>432</v>
      </c>
      <c r="O10059">
        <v>441</v>
      </c>
    </row>
    <row r="10060" spans="1:15" x14ac:dyDescent="0.3">
      <c r="A10060" t="s">
        <v>14</v>
      </c>
      <c r="B10060">
        <v>1</v>
      </c>
      <c r="C10060">
        <v>1</v>
      </c>
      <c r="D10060">
        <v>1</v>
      </c>
      <c r="E10060" t="s">
        <v>10032</v>
      </c>
      <c r="F10060" t="s">
        <v>405</v>
      </c>
      <c r="G10060" t="s">
        <v>14</v>
      </c>
      <c r="H10060" t="s">
        <v>10041</v>
      </c>
      <c r="I10060" t="s">
        <v>50</v>
      </c>
      <c r="M10060">
        <v>2159</v>
      </c>
      <c r="N10060">
        <v>442</v>
      </c>
      <c r="O10060">
        <v>448</v>
      </c>
    </row>
    <row r="10061" spans="1:15" x14ac:dyDescent="0.3">
      <c r="E10061" t="s">
        <v>10032</v>
      </c>
      <c r="F10061" t="s">
        <v>405</v>
      </c>
      <c r="G10061" t="s">
        <v>51</v>
      </c>
      <c r="H10061" t="s">
        <v>10041</v>
      </c>
      <c r="I10061" t="s">
        <v>52</v>
      </c>
      <c r="J10061" t="s">
        <v>53</v>
      </c>
      <c r="K10061" t="s">
        <v>32</v>
      </c>
      <c r="M10061">
        <v>2159</v>
      </c>
      <c r="N10061">
        <v>442</v>
      </c>
      <c r="O10061">
        <v>448</v>
      </c>
    </row>
    <row r="10062" spans="1:15" x14ac:dyDescent="0.3">
      <c r="A10062" t="s">
        <v>14</v>
      </c>
      <c r="B10062">
        <v>1</v>
      </c>
      <c r="C10062">
        <v>1</v>
      </c>
      <c r="D10062">
        <v>1</v>
      </c>
      <c r="E10062" t="s">
        <v>10032</v>
      </c>
      <c r="F10062" t="s">
        <v>10045</v>
      </c>
      <c r="G10062" t="s">
        <v>14</v>
      </c>
      <c r="H10062" t="s">
        <v>10046</v>
      </c>
      <c r="I10062" t="s">
        <v>35</v>
      </c>
      <c r="J10062" t="s">
        <v>46</v>
      </c>
      <c r="K10062" t="s">
        <v>47</v>
      </c>
      <c r="L10062" t="s">
        <v>43</v>
      </c>
      <c r="M10062">
        <v>2159</v>
      </c>
      <c r="N10062">
        <v>450</v>
      </c>
      <c r="O10062">
        <v>463</v>
      </c>
    </row>
    <row r="10063" spans="1:15" x14ac:dyDescent="0.3">
      <c r="E10063" t="s">
        <v>10032</v>
      </c>
      <c r="F10063" t="s">
        <v>1128</v>
      </c>
      <c r="G10063" t="s">
        <v>17</v>
      </c>
      <c r="H10063" t="s">
        <v>10047</v>
      </c>
      <c r="I10063" t="s">
        <v>26</v>
      </c>
      <c r="M10063">
        <v>2159</v>
      </c>
      <c r="N10063">
        <v>493</v>
      </c>
      <c r="O10063">
        <v>496</v>
      </c>
    </row>
    <row r="10064" spans="1:15" x14ac:dyDescent="0.3">
      <c r="A10064" t="s">
        <v>14</v>
      </c>
      <c r="B10064">
        <v>1</v>
      </c>
      <c r="C10064">
        <v>1</v>
      </c>
      <c r="D10064">
        <v>1</v>
      </c>
      <c r="E10064" t="s">
        <v>10048</v>
      </c>
      <c r="F10064" t="s">
        <v>10059</v>
      </c>
      <c r="G10064" t="s">
        <v>14</v>
      </c>
      <c r="H10064" t="s">
        <v>10060</v>
      </c>
      <c r="I10064" t="s">
        <v>35</v>
      </c>
      <c r="J10064" t="s">
        <v>46</v>
      </c>
      <c r="K10064" t="s">
        <v>47</v>
      </c>
      <c r="L10064" t="s">
        <v>43</v>
      </c>
      <c r="M10064">
        <v>2160</v>
      </c>
      <c r="N10064">
        <v>0</v>
      </c>
      <c r="O10064">
        <v>11</v>
      </c>
    </row>
    <row r="10065" spans="1:15" x14ac:dyDescent="0.3">
      <c r="A10065" t="s">
        <v>14</v>
      </c>
      <c r="B10065">
        <v>0</v>
      </c>
      <c r="C10065">
        <v>0</v>
      </c>
      <c r="D10065" t="s">
        <v>14</v>
      </c>
      <c r="E10065" t="s">
        <v>10048</v>
      </c>
      <c r="F10065" t="s">
        <v>10049</v>
      </c>
      <c r="G10065" t="s">
        <v>51</v>
      </c>
      <c r="H10065" t="s">
        <v>10050</v>
      </c>
      <c r="I10065" t="s">
        <v>52</v>
      </c>
      <c r="J10065" t="s">
        <v>53</v>
      </c>
      <c r="K10065" t="s">
        <v>103</v>
      </c>
      <c r="L10065" t="s">
        <v>46</v>
      </c>
      <c r="M10065">
        <v>2160</v>
      </c>
      <c r="N10065">
        <v>162</v>
      </c>
      <c r="O10065">
        <v>185</v>
      </c>
    </row>
    <row r="10066" spans="1:15" x14ac:dyDescent="0.3">
      <c r="A10066" t="s">
        <v>14</v>
      </c>
      <c r="B10066">
        <v>1</v>
      </c>
      <c r="C10066">
        <v>1</v>
      </c>
      <c r="D10066">
        <v>1</v>
      </c>
      <c r="E10066" t="s">
        <v>10048</v>
      </c>
      <c r="F10066" t="s">
        <v>10053</v>
      </c>
      <c r="G10066" t="s">
        <v>14</v>
      </c>
      <c r="H10066" t="s">
        <v>10054</v>
      </c>
      <c r="I10066" t="s">
        <v>19</v>
      </c>
      <c r="M10066">
        <v>2160</v>
      </c>
      <c r="N10066">
        <v>173</v>
      </c>
      <c r="O10066">
        <v>185</v>
      </c>
    </row>
    <row r="10067" spans="1:15" x14ac:dyDescent="0.3">
      <c r="E10067" t="s">
        <v>10048</v>
      </c>
      <c r="F10067" t="s">
        <v>10053</v>
      </c>
      <c r="G10067" t="s">
        <v>17</v>
      </c>
      <c r="H10067" t="s">
        <v>10054</v>
      </c>
      <c r="I10067" t="s">
        <v>26</v>
      </c>
      <c r="M10067">
        <v>2160</v>
      </c>
      <c r="N10067">
        <v>173</v>
      </c>
      <c r="O10067">
        <v>185</v>
      </c>
    </row>
    <row r="10068" spans="1:15" x14ac:dyDescent="0.3">
      <c r="A10068" t="s">
        <v>14</v>
      </c>
      <c r="B10068">
        <v>1</v>
      </c>
      <c r="C10068">
        <v>1</v>
      </c>
      <c r="D10068">
        <v>1</v>
      </c>
      <c r="E10068" t="s">
        <v>10048</v>
      </c>
      <c r="F10068" t="s">
        <v>1483</v>
      </c>
      <c r="G10068" t="s">
        <v>14</v>
      </c>
      <c r="H10068" t="s">
        <v>10057</v>
      </c>
      <c r="I10068" t="s">
        <v>31</v>
      </c>
      <c r="J10068" t="s">
        <v>32</v>
      </c>
      <c r="M10068">
        <v>2160</v>
      </c>
      <c r="N10068">
        <v>351</v>
      </c>
      <c r="O10068">
        <v>356</v>
      </c>
    </row>
    <row r="10069" spans="1:15" x14ac:dyDescent="0.3">
      <c r="E10069" t="s">
        <v>10048</v>
      </c>
      <c r="F10069" t="s">
        <v>1483</v>
      </c>
      <c r="G10069" t="s">
        <v>23</v>
      </c>
      <c r="H10069" t="s">
        <v>10057</v>
      </c>
      <c r="I10069" t="s">
        <v>26</v>
      </c>
      <c r="M10069">
        <v>2160</v>
      </c>
      <c r="N10069">
        <v>351</v>
      </c>
      <c r="O10069">
        <v>356</v>
      </c>
    </row>
    <row r="10070" spans="1:15" x14ac:dyDescent="0.3">
      <c r="A10070" t="s">
        <v>14</v>
      </c>
      <c r="B10070">
        <v>1</v>
      </c>
      <c r="C10070">
        <v>1</v>
      </c>
      <c r="D10070">
        <v>1</v>
      </c>
      <c r="E10070" t="s">
        <v>10048</v>
      </c>
      <c r="F10070" t="s">
        <v>10055</v>
      </c>
      <c r="G10070" t="s">
        <v>14</v>
      </c>
      <c r="H10070" t="s">
        <v>10056</v>
      </c>
      <c r="I10070" t="s">
        <v>35</v>
      </c>
      <c r="J10070" t="s">
        <v>46</v>
      </c>
      <c r="K10070" t="s">
        <v>47</v>
      </c>
      <c r="L10070" t="s">
        <v>43</v>
      </c>
      <c r="M10070">
        <v>2160</v>
      </c>
      <c r="N10070">
        <v>405</v>
      </c>
      <c r="O10070">
        <v>418</v>
      </c>
    </row>
    <row r="10071" spans="1:15" x14ac:dyDescent="0.3">
      <c r="A10071" t="s">
        <v>14</v>
      </c>
      <c r="B10071">
        <v>1</v>
      </c>
      <c r="C10071">
        <v>1</v>
      </c>
      <c r="D10071">
        <v>1</v>
      </c>
      <c r="E10071" t="s">
        <v>10048</v>
      </c>
      <c r="F10071" t="s">
        <v>10051</v>
      </c>
      <c r="G10071" t="s">
        <v>14</v>
      </c>
      <c r="H10071" t="s">
        <v>10052</v>
      </c>
      <c r="I10071" t="s">
        <v>35</v>
      </c>
      <c r="J10071" t="s">
        <v>32</v>
      </c>
      <c r="M10071">
        <v>2160</v>
      </c>
      <c r="N10071">
        <v>497</v>
      </c>
      <c r="O10071">
        <v>504</v>
      </c>
    </row>
    <row r="10072" spans="1:15" x14ac:dyDescent="0.3">
      <c r="A10072" t="s">
        <v>14</v>
      </c>
      <c r="B10072">
        <v>1</v>
      </c>
      <c r="C10072">
        <v>1</v>
      </c>
      <c r="D10072">
        <v>1</v>
      </c>
      <c r="E10072" t="s">
        <v>10048</v>
      </c>
      <c r="F10072" t="s">
        <v>1483</v>
      </c>
      <c r="G10072" t="s">
        <v>14</v>
      </c>
      <c r="H10072" t="s">
        <v>10058</v>
      </c>
      <c r="I10072" t="s">
        <v>35</v>
      </c>
      <c r="J10072" t="s">
        <v>32</v>
      </c>
      <c r="M10072">
        <v>2160</v>
      </c>
      <c r="N10072">
        <v>564</v>
      </c>
      <c r="O10072">
        <v>569</v>
      </c>
    </row>
    <row r="10073" spans="1:15" x14ac:dyDescent="0.3">
      <c r="E10073" t="s">
        <v>10061</v>
      </c>
      <c r="F10073" t="s">
        <v>5883</v>
      </c>
      <c r="G10073" t="s">
        <v>23</v>
      </c>
      <c r="H10073" t="s">
        <v>10081</v>
      </c>
      <c r="I10073" t="s">
        <v>52</v>
      </c>
      <c r="J10073" t="s">
        <v>117</v>
      </c>
      <c r="M10073">
        <v>2161</v>
      </c>
      <c r="N10073">
        <v>5</v>
      </c>
      <c r="O10073">
        <v>23</v>
      </c>
    </row>
    <row r="10074" spans="1:15" x14ac:dyDescent="0.3">
      <c r="A10074" t="s">
        <v>23</v>
      </c>
      <c r="B10074">
        <v>1</v>
      </c>
      <c r="C10074">
        <v>1</v>
      </c>
      <c r="D10074">
        <v>1</v>
      </c>
      <c r="E10074" t="s">
        <v>10061</v>
      </c>
      <c r="F10074" t="s">
        <v>8663</v>
      </c>
      <c r="G10074" t="s">
        <v>23</v>
      </c>
      <c r="H10074" t="s">
        <v>10076</v>
      </c>
      <c r="I10074" t="s">
        <v>22</v>
      </c>
      <c r="M10074">
        <v>2161</v>
      </c>
      <c r="N10074">
        <v>50</v>
      </c>
      <c r="O10074">
        <v>53</v>
      </c>
    </row>
    <row r="10075" spans="1:15" x14ac:dyDescent="0.3">
      <c r="A10075" t="s">
        <v>23</v>
      </c>
      <c r="B10075">
        <v>1</v>
      </c>
      <c r="C10075">
        <v>1</v>
      </c>
      <c r="D10075">
        <v>1</v>
      </c>
      <c r="E10075" t="s">
        <v>10061</v>
      </c>
      <c r="F10075" t="s">
        <v>10064</v>
      </c>
      <c r="G10075" t="s">
        <v>23</v>
      </c>
      <c r="H10075" t="s">
        <v>10065</v>
      </c>
      <c r="I10075" t="s">
        <v>35</v>
      </c>
      <c r="J10075" t="s">
        <v>112</v>
      </c>
      <c r="M10075">
        <v>2161</v>
      </c>
      <c r="N10075">
        <v>57</v>
      </c>
      <c r="O10075">
        <v>63</v>
      </c>
    </row>
    <row r="10076" spans="1:15" x14ac:dyDescent="0.3">
      <c r="A10076" t="s">
        <v>14</v>
      </c>
      <c r="B10076">
        <v>1</v>
      </c>
      <c r="C10076">
        <v>1</v>
      </c>
      <c r="D10076">
        <v>1</v>
      </c>
      <c r="E10076" t="s">
        <v>10061</v>
      </c>
      <c r="F10076" t="s">
        <v>10072</v>
      </c>
      <c r="G10076" t="s">
        <v>14</v>
      </c>
      <c r="H10076" t="s">
        <v>10073</v>
      </c>
      <c r="I10076" t="s">
        <v>35</v>
      </c>
      <c r="J10076" t="s">
        <v>46</v>
      </c>
      <c r="K10076" t="s">
        <v>47</v>
      </c>
      <c r="L10076" t="s">
        <v>43</v>
      </c>
      <c r="M10076">
        <v>2161</v>
      </c>
      <c r="N10076">
        <v>65</v>
      </c>
      <c r="O10076">
        <v>78</v>
      </c>
    </row>
    <row r="10077" spans="1:15" x14ac:dyDescent="0.3">
      <c r="A10077" t="s">
        <v>23</v>
      </c>
      <c r="B10077">
        <v>1</v>
      </c>
      <c r="C10077">
        <v>1</v>
      </c>
      <c r="D10077">
        <v>1</v>
      </c>
      <c r="E10077" t="s">
        <v>10061</v>
      </c>
      <c r="F10077" t="s">
        <v>10082</v>
      </c>
      <c r="G10077" t="s">
        <v>23</v>
      </c>
      <c r="H10077" t="s">
        <v>10083</v>
      </c>
      <c r="I10077" t="s">
        <v>35</v>
      </c>
      <c r="J10077" t="s">
        <v>112</v>
      </c>
      <c r="M10077">
        <v>2161</v>
      </c>
      <c r="N10077">
        <v>97</v>
      </c>
      <c r="O10077">
        <v>105</v>
      </c>
    </row>
    <row r="10078" spans="1:15" x14ac:dyDescent="0.3">
      <c r="A10078" t="s">
        <v>51</v>
      </c>
      <c r="B10078">
        <v>1</v>
      </c>
      <c r="C10078">
        <v>1</v>
      </c>
      <c r="D10078">
        <v>1</v>
      </c>
      <c r="E10078" t="s">
        <v>10061</v>
      </c>
      <c r="F10078" t="s">
        <v>10079</v>
      </c>
      <c r="G10078" t="s">
        <v>51</v>
      </c>
      <c r="H10078" t="s">
        <v>10080</v>
      </c>
      <c r="I10078" t="s">
        <v>69</v>
      </c>
      <c r="J10078" t="s">
        <v>53</v>
      </c>
      <c r="K10078" t="s">
        <v>103</v>
      </c>
      <c r="M10078">
        <v>2161</v>
      </c>
      <c r="N10078">
        <v>259</v>
      </c>
      <c r="O10078">
        <v>277</v>
      </c>
    </row>
    <row r="10079" spans="1:15" x14ac:dyDescent="0.3">
      <c r="A10079" t="s">
        <v>14</v>
      </c>
      <c r="B10079">
        <v>1</v>
      </c>
      <c r="C10079">
        <v>1</v>
      </c>
      <c r="D10079">
        <v>1</v>
      </c>
      <c r="E10079" t="s">
        <v>10061</v>
      </c>
      <c r="F10079" t="s">
        <v>10074</v>
      </c>
      <c r="G10079" t="s">
        <v>14</v>
      </c>
      <c r="H10079" t="s">
        <v>10075</v>
      </c>
      <c r="I10079" t="s">
        <v>35</v>
      </c>
      <c r="J10079" t="s">
        <v>46</v>
      </c>
      <c r="K10079" t="s">
        <v>47</v>
      </c>
      <c r="L10079" t="s">
        <v>43</v>
      </c>
      <c r="M10079">
        <v>2161</v>
      </c>
      <c r="N10079">
        <v>308</v>
      </c>
      <c r="O10079">
        <v>318</v>
      </c>
    </row>
    <row r="10080" spans="1:15" x14ac:dyDescent="0.3">
      <c r="A10080" t="s">
        <v>23</v>
      </c>
      <c r="B10080">
        <v>1</v>
      </c>
      <c r="C10080">
        <v>1</v>
      </c>
      <c r="D10080">
        <v>1</v>
      </c>
      <c r="E10080" t="s">
        <v>10061</v>
      </c>
      <c r="F10080" t="s">
        <v>1830</v>
      </c>
      <c r="G10080" t="s">
        <v>23</v>
      </c>
      <c r="H10080" t="s">
        <v>10070</v>
      </c>
      <c r="I10080" t="s">
        <v>22</v>
      </c>
      <c r="M10080">
        <v>2161</v>
      </c>
      <c r="N10080">
        <v>393</v>
      </c>
      <c r="O10080">
        <v>398</v>
      </c>
    </row>
    <row r="10081" spans="1:15" x14ac:dyDescent="0.3">
      <c r="E10081" t="s">
        <v>10061</v>
      </c>
      <c r="F10081" t="s">
        <v>1830</v>
      </c>
      <c r="G10081" t="s">
        <v>14</v>
      </c>
      <c r="H10081" t="s">
        <v>10070</v>
      </c>
      <c r="I10081" t="s">
        <v>52</v>
      </c>
      <c r="J10081" t="s">
        <v>32</v>
      </c>
      <c r="M10081">
        <v>2161</v>
      </c>
      <c r="N10081">
        <v>393</v>
      </c>
      <c r="O10081">
        <v>398</v>
      </c>
    </row>
    <row r="10082" spans="1:15" x14ac:dyDescent="0.3">
      <c r="A10082" t="s">
        <v>14</v>
      </c>
      <c r="B10082">
        <v>1</v>
      </c>
      <c r="C10082">
        <v>1</v>
      </c>
      <c r="D10082">
        <v>1</v>
      </c>
      <c r="E10082" t="s">
        <v>10061</v>
      </c>
      <c r="F10082" t="s">
        <v>10062</v>
      </c>
      <c r="G10082" t="s">
        <v>14</v>
      </c>
      <c r="H10082" t="s">
        <v>10084</v>
      </c>
      <c r="I10082" t="s">
        <v>35</v>
      </c>
      <c r="J10082" t="s">
        <v>32</v>
      </c>
      <c r="M10082">
        <v>2161</v>
      </c>
      <c r="N10082">
        <v>438</v>
      </c>
      <c r="O10082">
        <v>443</v>
      </c>
    </row>
    <row r="10083" spans="1:15" x14ac:dyDescent="0.3">
      <c r="A10083" t="s">
        <v>51</v>
      </c>
      <c r="B10083">
        <v>1</v>
      </c>
      <c r="C10083">
        <v>1</v>
      </c>
      <c r="D10083">
        <v>1</v>
      </c>
      <c r="E10083" t="s">
        <v>10061</v>
      </c>
      <c r="F10083" t="s">
        <v>10077</v>
      </c>
      <c r="G10083" t="s">
        <v>51</v>
      </c>
      <c r="H10083" t="s">
        <v>10078</v>
      </c>
      <c r="I10083" t="s">
        <v>35</v>
      </c>
      <c r="J10083" t="s">
        <v>103</v>
      </c>
      <c r="M10083">
        <v>2161</v>
      </c>
      <c r="N10083">
        <v>456</v>
      </c>
      <c r="O10083">
        <v>459</v>
      </c>
    </row>
    <row r="10084" spans="1:15" x14ac:dyDescent="0.3">
      <c r="A10084" t="s">
        <v>14</v>
      </c>
      <c r="B10084">
        <v>0</v>
      </c>
      <c r="C10084">
        <v>1</v>
      </c>
      <c r="D10084" t="s">
        <v>14</v>
      </c>
      <c r="E10084" t="s">
        <v>10061</v>
      </c>
      <c r="F10084" t="s">
        <v>10062</v>
      </c>
      <c r="G10084" t="s">
        <v>23</v>
      </c>
      <c r="H10084" t="s">
        <v>10063</v>
      </c>
      <c r="I10084" t="s">
        <v>26</v>
      </c>
      <c r="M10084">
        <v>2161</v>
      </c>
      <c r="N10084">
        <v>527</v>
      </c>
      <c r="O10084">
        <v>532</v>
      </c>
    </row>
    <row r="10085" spans="1:15" x14ac:dyDescent="0.3">
      <c r="A10085" t="s">
        <v>14</v>
      </c>
      <c r="B10085">
        <v>1</v>
      </c>
      <c r="C10085">
        <v>1</v>
      </c>
      <c r="D10085">
        <v>1</v>
      </c>
      <c r="E10085" t="s">
        <v>10061</v>
      </c>
      <c r="F10085" t="s">
        <v>10062</v>
      </c>
      <c r="G10085" t="s">
        <v>14</v>
      </c>
      <c r="H10085" t="s">
        <v>10063</v>
      </c>
      <c r="I10085" t="s">
        <v>31</v>
      </c>
      <c r="J10085" t="s">
        <v>32</v>
      </c>
      <c r="M10085">
        <v>2161</v>
      </c>
      <c r="N10085">
        <v>527</v>
      </c>
      <c r="O10085">
        <v>532</v>
      </c>
    </row>
    <row r="10086" spans="1:15" x14ac:dyDescent="0.3">
      <c r="E10086" t="s">
        <v>10061</v>
      </c>
      <c r="F10086" t="s">
        <v>1830</v>
      </c>
      <c r="G10086" t="s">
        <v>14</v>
      </c>
      <c r="H10086" t="s">
        <v>10071</v>
      </c>
      <c r="I10086" t="s">
        <v>52</v>
      </c>
      <c r="J10086" t="s">
        <v>32</v>
      </c>
      <c r="M10086">
        <v>2161</v>
      </c>
      <c r="N10086">
        <v>535</v>
      </c>
      <c r="O10086">
        <v>540</v>
      </c>
    </row>
    <row r="10087" spans="1:15" x14ac:dyDescent="0.3">
      <c r="A10087" t="s">
        <v>23</v>
      </c>
      <c r="B10087">
        <v>1</v>
      </c>
      <c r="C10087">
        <v>1</v>
      </c>
      <c r="D10087">
        <v>1</v>
      </c>
      <c r="E10087" t="s">
        <v>10061</v>
      </c>
      <c r="F10087" t="s">
        <v>1830</v>
      </c>
      <c r="G10087" t="s">
        <v>23</v>
      </c>
      <c r="H10087" t="s">
        <v>10071</v>
      </c>
      <c r="I10087" t="s">
        <v>22</v>
      </c>
      <c r="M10087">
        <v>2161</v>
      </c>
      <c r="N10087">
        <v>535</v>
      </c>
      <c r="O10087">
        <v>540</v>
      </c>
    </row>
    <row r="10088" spans="1:15" x14ac:dyDescent="0.3">
      <c r="A10088" t="s">
        <v>14</v>
      </c>
      <c r="B10088">
        <v>1</v>
      </c>
      <c r="C10088">
        <v>1</v>
      </c>
      <c r="D10088">
        <v>1</v>
      </c>
      <c r="E10088" t="s">
        <v>10061</v>
      </c>
      <c r="F10088" t="s">
        <v>10068</v>
      </c>
      <c r="G10088" t="s">
        <v>14</v>
      </c>
      <c r="H10088" t="s">
        <v>10069</v>
      </c>
      <c r="I10088" t="s">
        <v>35</v>
      </c>
      <c r="J10088" t="s">
        <v>46</v>
      </c>
      <c r="K10088" t="s">
        <v>47</v>
      </c>
      <c r="L10088" t="s">
        <v>43</v>
      </c>
      <c r="M10088">
        <v>2161</v>
      </c>
      <c r="N10088">
        <v>542</v>
      </c>
      <c r="O10088">
        <v>553</v>
      </c>
    </row>
    <row r="10089" spans="1:15" x14ac:dyDescent="0.3">
      <c r="A10089" t="s">
        <v>14</v>
      </c>
      <c r="B10089">
        <v>1</v>
      </c>
      <c r="C10089">
        <v>1</v>
      </c>
      <c r="D10089">
        <v>1</v>
      </c>
      <c r="E10089" t="s">
        <v>10061</v>
      </c>
      <c r="F10089" t="s">
        <v>10066</v>
      </c>
      <c r="G10089" t="s">
        <v>14</v>
      </c>
      <c r="H10089" t="s">
        <v>10067</v>
      </c>
      <c r="I10089" t="s">
        <v>35</v>
      </c>
      <c r="J10089" t="s">
        <v>46</v>
      </c>
      <c r="K10089" t="s">
        <v>47</v>
      </c>
      <c r="L10089" t="s">
        <v>43</v>
      </c>
      <c r="M10089">
        <v>2161</v>
      </c>
      <c r="N10089">
        <v>557</v>
      </c>
      <c r="O10089">
        <v>569</v>
      </c>
    </row>
    <row r="10090" spans="1:15" x14ac:dyDescent="0.3">
      <c r="A10090" t="s">
        <v>14</v>
      </c>
      <c r="B10090">
        <v>1</v>
      </c>
      <c r="C10090">
        <v>1</v>
      </c>
      <c r="D10090">
        <v>1</v>
      </c>
      <c r="E10090" t="s">
        <v>10085</v>
      </c>
      <c r="F10090" t="s">
        <v>10090</v>
      </c>
      <c r="G10090" t="s">
        <v>14</v>
      </c>
      <c r="H10090" t="s">
        <v>10091</v>
      </c>
      <c r="I10090" t="s">
        <v>19</v>
      </c>
      <c r="M10090">
        <v>2162</v>
      </c>
      <c r="N10090">
        <v>75</v>
      </c>
      <c r="O10090">
        <v>91</v>
      </c>
    </row>
    <row r="10091" spans="1:15" x14ac:dyDescent="0.3">
      <c r="E10091" t="s">
        <v>10085</v>
      </c>
      <c r="F10091" t="s">
        <v>10090</v>
      </c>
      <c r="G10091" t="s">
        <v>17</v>
      </c>
      <c r="H10091" t="s">
        <v>10091</v>
      </c>
      <c r="I10091" t="s">
        <v>26</v>
      </c>
      <c r="M10091">
        <v>2162</v>
      </c>
      <c r="N10091">
        <v>75</v>
      </c>
      <c r="O10091">
        <v>91</v>
      </c>
    </row>
    <row r="10092" spans="1:15" x14ac:dyDescent="0.3">
      <c r="A10092" t="s">
        <v>14</v>
      </c>
      <c r="B10092">
        <v>1</v>
      </c>
      <c r="C10092">
        <v>1</v>
      </c>
      <c r="D10092">
        <v>1</v>
      </c>
      <c r="E10092" t="s">
        <v>10085</v>
      </c>
      <c r="F10092" t="s">
        <v>10101</v>
      </c>
      <c r="G10092" t="s">
        <v>14</v>
      </c>
      <c r="H10092" t="s">
        <v>10102</v>
      </c>
      <c r="I10092" t="s">
        <v>69</v>
      </c>
      <c r="J10092" t="s">
        <v>42</v>
      </c>
      <c r="K10092" t="s">
        <v>43</v>
      </c>
      <c r="M10092">
        <v>2162</v>
      </c>
      <c r="N10092">
        <v>85</v>
      </c>
      <c r="O10092">
        <v>91</v>
      </c>
    </row>
    <row r="10093" spans="1:15" x14ac:dyDescent="0.3">
      <c r="A10093" t="s">
        <v>23</v>
      </c>
      <c r="B10093">
        <v>1</v>
      </c>
      <c r="C10093">
        <v>1</v>
      </c>
      <c r="D10093">
        <v>1</v>
      </c>
      <c r="E10093" t="s">
        <v>10085</v>
      </c>
      <c r="F10093" t="s">
        <v>3274</v>
      </c>
      <c r="G10093" t="s">
        <v>23</v>
      </c>
      <c r="H10093" t="s">
        <v>10094</v>
      </c>
      <c r="I10093" t="s">
        <v>22</v>
      </c>
      <c r="M10093">
        <v>2162</v>
      </c>
      <c r="N10093">
        <v>102</v>
      </c>
      <c r="O10093">
        <v>112</v>
      </c>
    </row>
    <row r="10094" spans="1:15" x14ac:dyDescent="0.3">
      <c r="E10094" t="s">
        <v>10085</v>
      </c>
      <c r="F10094" t="s">
        <v>3274</v>
      </c>
      <c r="G10094" t="s">
        <v>14</v>
      </c>
      <c r="H10094" t="s">
        <v>10094</v>
      </c>
      <c r="I10094" t="s">
        <v>52</v>
      </c>
      <c r="J10094" t="s">
        <v>32</v>
      </c>
      <c r="M10094">
        <v>2162</v>
      </c>
      <c r="N10094">
        <v>102</v>
      </c>
      <c r="O10094">
        <v>112</v>
      </c>
    </row>
    <row r="10095" spans="1:15" x14ac:dyDescent="0.3">
      <c r="A10095" t="s">
        <v>14</v>
      </c>
      <c r="B10095">
        <v>1</v>
      </c>
      <c r="C10095">
        <v>1</v>
      </c>
      <c r="D10095">
        <v>1</v>
      </c>
      <c r="E10095" t="s">
        <v>10085</v>
      </c>
      <c r="F10095" t="s">
        <v>10099</v>
      </c>
      <c r="G10095" t="s">
        <v>14</v>
      </c>
      <c r="H10095" t="s">
        <v>10100</v>
      </c>
      <c r="I10095" t="s">
        <v>35</v>
      </c>
      <c r="J10095" t="s">
        <v>46</v>
      </c>
      <c r="K10095" t="s">
        <v>47</v>
      </c>
      <c r="L10095" t="s">
        <v>43</v>
      </c>
      <c r="M10095">
        <v>2162</v>
      </c>
      <c r="N10095">
        <v>139</v>
      </c>
      <c r="O10095">
        <v>148</v>
      </c>
    </row>
    <row r="10096" spans="1:15" x14ac:dyDescent="0.3">
      <c r="A10096" t="s">
        <v>23</v>
      </c>
      <c r="B10096">
        <v>1</v>
      </c>
      <c r="C10096">
        <v>1</v>
      </c>
      <c r="D10096">
        <v>1</v>
      </c>
      <c r="E10096" t="s">
        <v>10085</v>
      </c>
      <c r="F10096" t="s">
        <v>4143</v>
      </c>
      <c r="G10096" t="s">
        <v>23</v>
      </c>
      <c r="H10096" t="s">
        <v>10088</v>
      </c>
      <c r="I10096" t="s">
        <v>22</v>
      </c>
      <c r="M10096">
        <v>2162</v>
      </c>
      <c r="N10096">
        <v>162</v>
      </c>
      <c r="O10096">
        <v>170</v>
      </c>
    </row>
    <row r="10097" spans="1:15" x14ac:dyDescent="0.3">
      <c r="A10097" t="s">
        <v>51</v>
      </c>
      <c r="B10097">
        <v>1</v>
      </c>
      <c r="C10097">
        <v>1</v>
      </c>
      <c r="D10097">
        <v>1</v>
      </c>
      <c r="E10097" t="s">
        <v>10085</v>
      </c>
      <c r="F10097" t="s">
        <v>4143</v>
      </c>
      <c r="G10097" t="s">
        <v>51</v>
      </c>
      <c r="H10097" t="s">
        <v>10088</v>
      </c>
      <c r="I10097" t="s">
        <v>52</v>
      </c>
      <c r="J10097" t="s">
        <v>60</v>
      </c>
      <c r="M10097">
        <v>2162</v>
      </c>
      <c r="N10097">
        <v>162</v>
      </c>
      <c r="O10097">
        <v>170</v>
      </c>
    </row>
    <row r="10098" spans="1:15" x14ac:dyDescent="0.3">
      <c r="E10098" t="s">
        <v>10085</v>
      </c>
      <c r="F10098" t="s">
        <v>10092</v>
      </c>
      <c r="G10098" t="s">
        <v>51</v>
      </c>
      <c r="H10098" t="s">
        <v>10093</v>
      </c>
      <c r="I10098" t="s">
        <v>52</v>
      </c>
      <c r="J10098" t="s">
        <v>212</v>
      </c>
      <c r="M10098">
        <v>2162</v>
      </c>
      <c r="N10098">
        <v>193</v>
      </c>
      <c r="O10098">
        <v>209</v>
      </c>
    </row>
    <row r="10099" spans="1:15" x14ac:dyDescent="0.3">
      <c r="A10099" t="s">
        <v>14</v>
      </c>
      <c r="B10099">
        <v>0</v>
      </c>
      <c r="C10099">
        <v>0</v>
      </c>
      <c r="D10099">
        <v>1</v>
      </c>
      <c r="E10099" t="s">
        <v>10085</v>
      </c>
      <c r="F10099" t="s">
        <v>10086</v>
      </c>
      <c r="G10099" t="s">
        <v>14</v>
      </c>
      <c r="H10099" t="s">
        <v>10087</v>
      </c>
      <c r="I10099" t="s">
        <v>35</v>
      </c>
      <c r="J10099" t="s">
        <v>42</v>
      </c>
      <c r="K10099" t="s">
        <v>43</v>
      </c>
      <c r="M10099">
        <v>2162</v>
      </c>
      <c r="N10099">
        <v>257</v>
      </c>
      <c r="O10099">
        <v>262</v>
      </c>
    </row>
    <row r="10100" spans="1:15" x14ac:dyDescent="0.3">
      <c r="E10100" t="s">
        <v>10085</v>
      </c>
      <c r="F10100" t="s">
        <v>8277</v>
      </c>
      <c r="G10100" t="s">
        <v>14</v>
      </c>
      <c r="H10100" t="s">
        <v>10096</v>
      </c>
      <c r="I10100" t="s">
        <v>52</v>
      </c>
      <c r="J10100" t="s">
        <v>32</v>
      </c>
      <c r="M10100">
        <v>2162</v>
      </c>
      <c r="N10100">
        <v>311</v>
      </c>
      <c r="O10100">
        <v>317</v>
      </c>
    </row>
    <row r="10101" spans="1:15" x14ac:dyDescent="0.3">
      <c r="A10101" t="s">
        <v>23</v>
      </c>
      <c r="B10101">
        <v>1</v>
      </c>
      <c r="C10101">
        <v>1</v>
      </c>
      <c r="D10101">
        <v>1</v>
      </c>
      <c r="E10101" t="s">
        <v>10085</v>
      </c>
      <c r="F10101" t="s">
        <v>10097</v>
      </c>
      <c r="G10101" t="s">
        <v>23</v>
      </c>
      <c r="H10101" t="s">
        <v>10098</v>
      </c>
      <c r="I10101" t="s">
        <v>22</v>
      </c>
      <c r="M10101">
        <v>2162</v>
      </c>
      <c r="N10101">
        <v>311</v>
      </c>
      <c r="O10101">
        <v>325</v>
      </c>
    </row>
    <row r="10102" spans="1:15" x14ac:dyDescent="0.3">
      <c r="E10102" t="s">
        <v>10085</v>
      </c>
      <c r="F10102" t="s">
        <v>3349</v>
      </c>
      <c r="G10102" t="s">
        <v>14</v>
      </c>
      <c r="H10102" t="s">
        <v>10089</v>
      </c>
      <c r="I10102" t="s">
        <v>52</v>
      </c>
      <c r="J10102" t="s">
        <v>32</v>
      </c>
      <c r="M10102">
        <v>2162</v>
      </c>
      <c r="N10102">
        <v>318</v>
      </c>
      <c r="O10102">
        <v>325</v>
      </c>
    </row>
    <row r="10103" spans="1:15" x14ac:dyDescent="0.3">
      <c r="E10103" t="s">
        <v>10085</v>
      </c>
      <c r="F10103" t="s">
        <v>9044</v>
      </c>
      <c r="G10103" t="s">
        <v>23</v>
      </c>
      <c r="H10103" t="s">
        <v>10095</v>
      </c>
      <c r="I10103" t="s">
        <v>52</v>
      </c>
      <c r="J10103" t="s">
        <v>117</v>
      </c>
      <c r="M10103">
        <v>2162</v>
      </c>
      <c r="N10103">
        <v>346</v>
      </c>
      <c r="O10103">
        <v>354</v>
      </c>
    </row>
    <row r="10104" spans="1:15" x14ac:dyDescent="0.3">
      <c r="A10104" t="s">
        <v>14</v>
      </c>
      <c r="B10104">
        <v>1</v>
      </c>
      <c r="C10104">
        <v>1</v>
      </c>
      <c r="D10104">
        <v>1</v>
      </c>
      <c r="E10104" t="s">
        <v>10103</v>
      </c>
      <c r="F10104" t="s">
        <v>10112</v>
      </c>
      <c r="G10104" t="s">
        <v>14</v>
      </c>
      <c r="H10104" t="s">
        <v>10113</v>
      </c>
      <c r="I10104" t="s">
        <v>35</v>
      </c>
      <c r="J10104" t="s">
        <v>46</v>
      </c>
      <c r="K10104" t="s">
        <v>47</v>
      </c>
      <c r="L10104" t="s">
        <v>43</v>
      </c>
      <c r="M10104">
        <v>2163</v>
      </c>
      <c r="N10104">
        <v>86</v>
      </c>
      <c r="O10104">
        <v>93</v>
      </c>
    </row>
    <row r="10105" spans="1:15" x14ac:dyDescent="0.3">
      <c r="A10105" t="s">
        <v>51</v>
      </c>
      <c r="B10105">
        <v>0</v>
      </c>
      <c r="C10105">
        <v>0</v>
      </c>
      <c r="D10105">
        <v>1</v>
      </c>
      <c r="E10105" t="s">
        <v>10103</v>
      </c>
      <c r="F10105" t="s">
        <v>10106</v>
      </c>
      <c r="G10105" t="s">
        <v>51</v>
      </c>
      <c r="H10105" t="s">
        <v>10110</v>
      </c>
      <c r="I10105" t="s">
        <v>52</v>
      </c>
      <c r="J10105" t="s">
        <v>195</v>
      </c>
      <c r="M10105">
        <v>2163</v>
      </c>
      <c r="N10105">
        <v>274</v>
      </c>
      <c r="O10105">
        <v>282</v>
      </c>
    </row>
    <row r="10106" spans="1:15" x14ac:dyDescent="0.3">
      <c r="A10106" t="s">
        <v>14</v>
      </c>
      <c r="B10106">
        <v>1</v>
      </c>
      <c r="C10106">
        <v>1</v>
      </c>
      <c r="D10106">
        <v>1</v>
      </c>
      <c r="E10106" t="s">
        <v>10103</v>
      </c>
      <c r="F10106" t="s">
        <v>10104</v>
      </c>
      <c r="G10106" t="s">
        <v>14</v>
      </c>
      <c r="H10106" t="s">
        <v>10111</v>
      </c>
      <c r="I10106" t="s">
        <v>22</v>
      </c>
      <c r="M10106">
        <v>2163</v>
      </c>
      <c r="N10106">
        <v>274</v>
      </c>
      <c r="O10106">
        <v>286</v>
      </c>
    </row>
    <row r="10107" spans="1:15" x14ac:dyDescent="0.3">
      <c r="A10107" t="s">
        <v>14</v>
      </c>
      <c r="B10107">
        <v>1</v>
      </c>
      <c r="C10107">
        <v>1</v>
      </c>
      <c r="D10107">
        <v>1</v>
      </c>
      <c r="E10107" t="s">
        <v>10103</v>
      </c>
      <c r="F10107" t="s">
        <v>3837</v>
      </c>
      <c r="G10107" t="s">
        <v>14</v>
      </c>
      <c r="H10107" t="s">
        <v>10115</v>
      </c>
      <c r="I10107" t="s">
        <v>52</v>
      </c>
      <c r="J10107" t="s">
        <v>32</v>
      </c>
      <c r="M10107">
        <v>2163</v>
      </c>
      <c r="N10107">
        <v>283</v>
      </c>
      <c r="O10107">
        <v>286</v>
      </c>
    </row>
    <row r="10108" spans="1:15" x14ac:dyDescent="0.3">
      <c r="E10108" t="s">
        <v>10103</v>
      </c>
      <c r="F10108" t="s">
        <v>10108</v>
      </c>
      <c r="G10108" t="s">
        <v>14</v>
      </c>
      <c r="H10108" t="s">
        <v>10109</v>
      </c>
      <c r="I10108" t="s">
        <v>19</v>
      </c>
      <c r="M10108">
        <v>2163</v>
      </c>
      <c r="N10108">
        <v>340</v>
      </c>
      <c r="O10108">
        <v>347</v>
      </c>
    </row>
    <row r="10109" spans="1:15" x14ac:dyDescent="0.3">
      <c r="A10109" t="s">
        <v>14</v>
      </c>
      <c r="B10109">
        <v>0</v>
      </c>
      <c r="C10109">
        <v>1</v>
      </c>
      <c r="D10109" t="s">
        <v>14</v>
      </c>
      <c r="E10109" t="s">
        <v>10103</v>
      </c>
      <c r="F10109" t="s">
        <v>10108</v>
      </c>
      <c r="G10109" t="s">
        <v>51</v>
      </c>
      <c r="H10109" t="s">
        <v>10109</v>
      </c>
      <c r="I10109" t="s">
        <v>26</v>
      </c>
      <c r="M10109">
        <v>2163</v>
      </c>
      <c r="N10109">
        <v>340</v>
      </c>
      <c r="O10109">
        <v>347</v>
      </c>
    </row>
    <row r="10110" spans="1:15" x14ac:dyDescent="0.3">
      <c r="A10110" t="s">
        <v>14</v>
      </c>
      <c r="B10110">
        <v>1</v>
      </c>
      <c r="C10110">
        <v>1</v>
      </c>
      <c r="D10110">
        <v>1</v>
      </c>
      <c r="E10110" t="s">
        <v>10103</v>
      </c>
      <c r="F10110" t="s">
        <v>3837</v>
      </c>
      <c r="G10110" t="s">
        <v>14</v>
      </c>
      <c r="H10110" t="s">
        <v>10114</v>
      </c>
      <c r="I10110" t="s">
        <v>35</v>
      </c>
      <c r="J10110" t="s">
        <v>32</v>
      </c>
      <c r="M10110">
        <v>2163</v>
      </c>
      <c r="N10110">
        <v>375</v>
      </c>
      <c r="O10110">
        <v>378</v>
      </c>
    </row>
    <row r="10111" spans="1:15" x14ac:dyDescent="0.3">
      <c r="A10111" t="s">
        <v>14</v>
      </c>
      <c r="B10111">
        <v>1</v>
      </c>
      <c r="C10111">
        <v>1</v>
      </c>
      <c r="D10111">
        <v>1</v>
      </c>
      <c r="E10111" t="s">
        <v>10103</v>
      </c>
      <c r="F10111" t="s">
        <v>10104</v>
      </c>
      <c r="G10111" t="s">
        <v>14</v>
      </c>
      <c r="H10111" t="s">
        <v>10105</v>
      </c>
      <c r="I10111" t="s">
        <v>22</v>
      </c>
      <c r="M10111">
        <v>2163</v>
      </c>
      <c r="N10111">
        <v>448</v>
      </c>
      <c r="O10111">
        <v>460</v>
      </c>
    </row>
    <row r="10112" spans="1:15" x14ac:dyDescent="0.3">
      <c r="A10112" t="s">
        <v>51</v>
      </c>
      <c r="B10112">
        <v>0</v>
      </c>
      <c r="C10112">
        <v>0</v>
      </c>
      <c r="D10112">
        <v>1</v>
      </c>
      <c r="E10112" t="s">
        <v>10103</v>
      </c>
      <c r="F10112" t="s">
        <v>10106</v>
      </c>
      <c r="G10112" t="s">
        <v>51</v>
      </c>
      <c r="H10112" t="s">
        <v>10107</v>
      </c>
      <c r="I10112" t="s">
        <v>52</v>
      </c>
      <c r="J10112" t="s">
        <v>191</v>
      </c>
      <c r="M10112">
        <v>2163</v>
      </c>
      <c r="N10112">
        <v>448</v>
      </c>
      <c r="O10112">
        <v>456</v>
      </c>
    </row>
    <row r="10113" spans="1:15" x14ac:dyDescent="0.3">
      <c r="A10113" t="s">
        <v>14</v>
      </c>
      <c r="B10113">
        <v>1</v>
      </c>
      <c r="C10113">
        <v>1</v>
      </c>
      <c r="D10113">
        <v>1</v>
      </c>
      <c r="E10113" t="s">
        <v>10103</v>
      </c>
      <c r="F10113" t="s">
        <v>3837</v>
      </c>
      <c r="G10113" t="s">
        <v>14</v>
      </c>
      <c r="H10113" t="s">
        <v>10116</v>
      </c>
      <c r="I10113" t="s">
        <v>52</v>
      </c>
      <c r="J10113" t="s">
        <v>32</v>
      </c>
      <c r="M10113">
        <v>2163</v>
      </c>
      <c r="N10113">
        <v>457</v>
      </c>
      <c r="O10113">
        <v>460</v>
      </c>
    </row>
    <row r="10114" spans="1:15" x14ac:dyDescent="0.3">
      <c r="E10114" t="s">
        <v>10117</v>
      </c>
      <c r="F10114" t="s">
        <v>4018</v>
      </c>
      <c r="G10114" t="s">
        <v>51</v>
      </c>
      <c r="H10114" t="s">
        <v>10131</v>
      </c>
      <c r="I10114" t="s">
        <v>52</v>
      </c>
      <c r="J10114" t="s">
        <v>60</v>
      </c>
      <c r="M10114">
        <v>2164</v>
      </c>
      <c r="N10114">
        <v>30</v>
      </c>
      <c r="O10114">
        <v>35</v>
      </c>
    </row>
    <row r="10115" spans="1:15" x14ac:dyDescent="0.3">
      <c r="A10115" t="s">
        <v>51</v>
      </c>
      <c r="B10115">
        <v>1</v>
      </c>
      <c r="C10115">
        <v>1</v>
      </c>
      <c r="D10115">
        <v>1</v>
      </c>
      <c r="E10115" t="s">
        <v>10117</v>
      </c>
      <c r="F10115" t="s">
        <v>10129</v>
      </c>
      <c r="G10115" t="s">
        <v>51</v>
      </c>
      <c r="H10115" t="s">
        <v>10130</v>
      </c>
      <c r="I10115" t="s">
        <v>69</v>
      </c>
      <c r="J10115" t="s">
        <v>53</v>
      </c>
      <c r="K10115" t="s">
        <v>103</v>
      </c>
      <c r="M10115">
        <v>2164</v>
      </c>
      <c r="N10115">
        <v>39</v>
      </c>
      <c r="O10115">
        <v>57</v>
      </c>
    </row>
    <row r="10116" spans="1:15" x14ac:dyDescent="0.3">
      <c r="A10116" t="s">
        <v>23</v>
      </c>
      <c r="B10116">
        <v>1</v>
      </c>
      <c r="C10116">
        <v>1</v>
      </c>
      <c r="D10116">
        <v>1</v>
      </c>
      <c r="E10116" t="s">
        <v>10117</v>
      </c>
      <c r="F10116" t="s">
        <v>10126</v>
      </c>
      <c r="G10116" t="s">
        <v>23</v>
      </c>
      <c r="H10116" t="s">
        <v>10127</v>
      </c>
      <c r="I10116" t="s">
        <v>22</v>
      </c>
      <c r="M10116">
        <v>2164</v>
      </c>
      <c r="N10116">
        <v>49</v>
      </c>
      <c r="O10116">
        <v>57</v>
      </c>
    </row>
    <row r="10117" spans="1:15" x14ac:dyDescent="0.3">
      <c r="E10117" t="s">
        <v>10117</v>
      </c>
      <c r="F10117" t="s">
        <v>2899</v>
      </c>
      <c r="G10117" t="s">
        <v>51</v>
      </c>
      <c r="H10117" t="s">
        <v>10132</v>
      </c>
      <c r="I10117" t="s">
        <v>52</v>
      </c>
      <c r="J10117" t="s">
        <v>60</v>
      </c>
      <c r="M10117">
        <v>2164</v>
      </c>
      <c r="N10117">
        <v>65</v>
      </c>
      <c r="O10117">
        <v>72</v>
      </c>
    </row>
    <row r="10118" spans="1:15" x14ac:dyDescent="0.3">
      <c r="A10118" t="s">
        <v>14</v>
      </c>
      <c r="B10118">
        <v>1</v>
      </c>
      <c r="C10118">
        <v>1</v>
      </c>
      <c r="D10118">
        <v>1</v>
      </c>
      <c r="E10118" t="s">
        <v>10117</v>
      </c>
      <c r="F10118" t="s">
        <v>10118</v>
      </c>
      <c r="G10118" t="s">
        <v>14</v>
      </c>
      <c r="H10118" t="s">
        <v>10119</v>
      </c>
      <c r="I10118" t="s">
        <v>35</v>
      </c>
      <c r="J10118" t="s">
        <v>46</v>
      </c>
      <c r="K10118" t="s">
        <v>47</v>
      </c>
      <c r="L10118" t="s">
        <v>43</v>
      </c>
      <c r="M10118">
        <v>2164</v>
      </c>
      <c r="N10118">
        <v>193</v>
      </c>
      <c r="O10118">
        <v>205</v>
      </c>
    </row>
    <row r="10119" spans="1:15" x14ac:dyDescent="0.3">
      <c r="A10119" t="s">
        <v>23</v>
      </c>
      <c r="B10119">
        <v>1</v>
      </c>
      <c r="C10119">
        <v>1</v>
      </c>
      <c r="D10119">
        <v>1</v>
      </c>
      <c r="E10119" t="s">
        <v>10117</v>
      </c>
      <c r="F10119" t="s">
        <v>10124</v>
      </c>
      <c r="G10119" t="s">
        <v>23</v>
      </c>
      <c r="H10119" t="s">
        <v>10125</v>
      </c>
      <c r="I10119" t="s">
        <v>22</v>
      </c>
      <c r="M10119">
        <v>2164</v>
      </c>
      <c r="N10119">
        <v>282</v>
      </c>
      <c r="O10119">
        <v>305</v>
      </c>
    </row>
    <row r="10120" spans="1:15" x14ac:dyDescent="0.3">
      <c r="E10120" t="s">
        <v>10117</v>
      </c>
      <c r="F10120" t="s">
        <v>8894</v>
      </c>
      <c r="G10120" t="s">
        <v>14</v>
      </c>
      <c r="H10120" t="s">
        <v>10128</v>
      </c>
      <c r="I10120" t="s">
        <v>52</v>
      </c>
      <c r="J10120" t="s">
        <v>32</v>
      </c>
      <c r="M10120">
        <v>2164</v>
      </c>
      <c r="N10120">
        <v>288</v>
      </c>
      <c r="O10120">
        <v>292</v>
      </c>
    </row>
    <row r="10121" spans="1:15" x14ac:dyDescent="0.3">
      <c r="A10121" t="s">
        <v>23</v>
      </c>
      <c r="B10121">
        <v>1</v>
      </c>
      <c r="C10121">
        <v>1</v>
      </c>
      <c r="D10121">
        <v>1</v>
      </c>
      <c r="E10121" t="s">
        <v>10117</v>
      </c>
      <c r="F10121" t="s">
        <v>10120</v>
      </c>
      <c r="G10121" t="s">
        <v>23</v>
      </c>
      <c r="H10121" t="s">
        <v>10121</v>
      </c>
      <c r="I10121" t="s">
        <v>69</v>
      </c>
      <c r="J10121" t="s">
        <v>112</v>
      </c>
      <c r="M10121">
        <v>2164</v>
      </c>
      <c r="N10121">
        <v>296</v>
      </c>
      <c r="O10121">
        <v>305</v>
      </c>
    </row>
    <row r="10122" spans="1:15" x14ac:dyDescent="0.3">
      <c r="A10122" t="s">
        <v>23</v>
      </c>
      <c r="B10122">
        <v>1</v>
      </c>
      <c r="C10122">
        <v>1</v>
      </c>
      <c r="D10122">
        <v>1</v>
      </c>
      <c r="E10122" t="s">
        <v>10117</v>
      </c>
      <c r="F10122" t="s">
        <v>10126</v>
      </c>
      <c r="G10122" t="s">
        <v>23</v>
      </c>
      <c r="H10122" t="s">
        <v>10133</v>
      </c>
      <c r="I10122" t="s">
        <v>35</v>
      </c>
      <c r="J10122" t="s">
        <v>112</v>
      </c>
      <c r="M10122">
        <v>2164</v>
      </c>
      <c r="N10122">
        <v>329</v>
      </c>
      <c r="O10122">
        <v>337</v>
      </c>
    </row>
    <row r="10123" spans="1:15" x14ac:dyDescent="0.3">
      <c r="A10123" t="s">
        <v>14</v>
      </c>
      <c r="B10123">
        <v>1</v>
      </c>
      <c r="C10123">
        <v>1</v>
      </c>
      <c r="D10123">
        <v>1</v>
      </c>
      <c r="E10123" t="s">
        <v>10117</v>
      </c>
      <c r="F10123" t="s">
        <v>10134</v>
      </c>
      <c r="G10123" t="s">
        <v>14</v>
      </c>
      <c r="H10123" t="s">
        <v>10135</v>
      </c>
      <c r="I10123" t="s">
        <v>35</v>
      </c>
      <c r="J10123" t="s">
        <v>46</v>
      </c>
      <c r="K10123" t="s">
        <v>47</v>
      </c>
      <c r="L10123" t="s">
        <v>43</v>
      </c>
      <c r="M10123">
        <v>2164</v>
      </c>
      <c r="N10123">
        <v>339</v>
      </c>
      <c r="O10123">
        <v>350</v>
      </c>
    </row>
    <row r="10124" spans="1:15" x14ac:dyDescent="0.3">
      <c r="E10124" t="s">
        <v>10117</v>
      </c>
      <c r="F10124" t="s">
        <v>10122</v>
      </c>
      <c r="G10124" t="s">
        <v>23</v>
      </c>
      <c r="H10124" t="s">
        <v>10123</v>
      </c>
      <c r="I10124" t="s">
        <v>26</v>
      </c>
      <c r="M10124">
        <v>2164</v>
      </c>
      <c r="N10124">
        <v>570</v>
      </c>
      <c r="O10124">
        <v>575</v>
      </c>
    </row>
    <row r="10125" spans="1:15" x14ac:dyDescent="0.3">
      <c r="A10125" t="s">
        <v>14</v>
      </c>
      <c r="B10125">
        <v>1</v>
      </c>
      <c r="C10125">
        <v>1</v>
      </c>
      <c r="D10125">
        <v>1</v>
      </c>
      <c r="E10125" t="s">
        <v>10117</v>
      </c>
      <c r="F10125" t="s">
        <v>10122</v>
      </c>
      <c r="G10125" t="s">
        <v>14</v>
      </c>
      <c r="H10125" t="s">
        <v>10123</v>
      </c>
      <c r="I10125" t="s">
        <v>31</v>
      </c>
      <c r="J10125" t="s">
        <v>32</v>
      </c>
      <c r="M10125">
        <v>2164</v>
      </c>
      <c r="N10125">
        <v>570</v>
      </c>
      <c r="O10125">
        <v>575</v>
      </c>
    </row>
    <row r="10126" spans="1:15" x14ac:dyDescent="0.3">
      <c r="A10126" t="s">
        <v>14</v>
      </c>
      <c r="B10126">
        <v>1</v>
      </c>
      <c r="C10126">
        <v>1</v>
      </c>
      <c r="D10126">
        <v>1</v>
      </c>
      <c r="E10126" t="s">
        <v>10136</v>
      </c>
      <c r="F10126" t="s">
        <v>10153</v>
      </c>
      <c r="G10126" t="s">
        <v>14</v>
      </c>
      <c r="H10126" t="s">
        <v>10142</v>
      </c>
      <c r="I10126" t="s">
        <v>22</v>
      </c>
      <c r="M10126">
        <v>2165</v>
      </c>
      <c r="N10126">
        <v>17</v>
      </c>
      <c r="O10126">
        <v>30</v>
      </c>
    </row>
    <row r="10127" spans="1:15" x14ac:dyDescent="0.3">
      <c r="E10127" t="s">
        <v>10136</v>
      </c>
      <c r="F10127" t="s">
        <v>10141</v>
      </c>
      <c r="G10127" t="s">
        <v>14</v>
      </c>
      <c r="H10127" t="s">
        <v>10142</v>
      </c>
      <c r="I10127" t="s">
        <v>52</v>
      </c>
      <c r="J10127" t="s">
        <v>32</v>
      </c>
      <c r="M10127">
        <v>2165</v>
      </c>
      <c r="N10127">
        <v>22</v>
      </c>
      <c r="O10127">
        <v>30</v>
      </c>
    </row>
    <row r="10128" spans="1:15" x14ac:dyDescent="0.3">
      <c r="A10128" t="s">
        <v>14</v>
      </c>
      <c r="B10128">
        <v>0</v>
      </c>
      <c r="C10128">
        <v>1</v>
      </c>
      <c r="D10128" t="s">
        <v>14</v>
      </c>
      <c r="E10128" t="s">
        <v>10136</v>
      </c>
      <c r="F10128" t="s">
        <v>10145</v>
      </c>
      <c r="G10128" t="s">
        <v>23</v>
      </c>
      <c r="H10128" t="s">
        <v>10146</v>
      </c>
      <c r="I10128" t="s">
        <v>26</v>
      </c>
      <c r="M10128">
        <v>2165</v>
      </c>
      <c r="N10128">
        <v>42</v>
      </c>
      <c r="O10128">
        <v>50</v>
      </c>
    </row>
    <row r="10129" spans="1:15" x14ac:dyDescent="0.3">
      <c r="E10129" t="s">
        <v>10136</v>
      </c>
      <c r="F10129" t="s">
        <v>10145</v>
      </c>
      <c r="G10129" t="s">
        <v>17</v>
      </c>
      <c r="H10129" t="s">
        <v>10146</v>
      </c>
      <c r="I10129" t="s">
        <v>19</v>
      </c>
      <c r="M10129">
        <v>2165</v>
      </c>
      <c r="N10129">
        <v>42</v>
      </c>
      <c r="O10129">
        <v>50</v>
      </c>
    </row>
    <row r="10130" spans="1:15" x14ac:dyDescent="0.3">
      <c r="E10130" t="s">
        <v>10136</v>
      </c>
      <c r="F10130" t="s">
        <v>10150</v>
      </c>
      <c r="G10130" t="s">
        <v>23</v>
      </c>
      <c r="H10130" t="s">
        <v>10151</v>
      </c>
      <c r="I10130" t="s">
        <v>52</v>
      </c>
      <c r="J10130" t="s">
        <v>117</v>
      </c>
      <c r="M10130">
        <v>2165</v>
      </c>
      <c r="N10130">
        <v>72</v>
      </c>
      <c r="O10130">
        <v>80</v>
      </c>
    </row>
    <row r="10131" spans="1:15" x14ac:dyDescent="0.3">
      <c r="A10131" t="s">
        <v>237</v>
      </c>
      <c r="B10131">
        <v>0</v>
      </c>
      <c r="C10131">
        <v>0</v>
      </c>
      <c r="D10131">
        <v>0</v>
      </c>
      <c r="E10131" t="s">
        <v>10136</v>
      </c>
      <c r="F10131" t="s">
        <v>10143</v>
      </c>
      <c r="G10131" t="s">
        <v>14</v>
      </c>
      <c r="H10131" t="s">
        <v>10144</v>
      </c>
      <c r="I10131" t="s">
        <v>26</v>
      </c>
      <c r="M10131">
        <v>2165</v>
      </c>
      <c r="N10131">
        <v>96</v>
      </c>
      <c r="O10131">
        <v>108</v>
      </c>
    </row>
    <row r="10132" spans="1:15" x14ac:dyDescent="0.3">
      <c r="E10132" t="s">
        <v>10136</v>
      </c>
      <c r="F10132" t="s">
        <v>2523</v>
      </c>
      <c r="G10132" t="s">
        <v>51</v>
      </c>
      <c r="H10132" t="s">
        <v>10138</v>
      </c>
      <c r="I10132" t="s">
        <v>52</v>
      </c>
      <c r="J10132" t="s">
        <v>800</v>
      </c>
      <c r="M10132">
        <v>2165</v>
      </c>
      <c r="N10132">
        <v>325</v>
      </c>
      <c r="O10132">
        <v>330</v>
      </c>
    </row>
    <row r="10133" spans="1:15" x14ac:dyDescent="0.3">
      <c r="A10133" t="s">
        <v>51</v>
      </c>
      <c r="B10133">
        <v>1</v>
      </c>
      <c r="C10133">
        <v>1</v>
      </c>
      <c r="D10133">
        <v>1</v>
      </c>
      <c r="E10133" t="s">
        <v>10136</v>
      </c>
      <c r="F10133" t="s">
        <v>2670</v>
      </c>
      <c r="G10133" t="s">
        <v>51</v>
      </c>
      <c r="H10133" t="s">
        <v>10137</v>
      </c>
      <c r="I10133" t="s">
        <v>69</v>
      </c>
      <c r="J10133" t="s">
        <v>53</v>
      </c>
      <c r="K10133" t="s">
        <v>800</v>
      </c>
      <c r="M10133">
        <v>2165</v>
      </c>
      <c r="N10133">
        <v>496</v>
      </c>
      <c r="O10133">
        <v>512</v>
      </c>
    </row>
    <row r="10134" spans="1:15" x14ac:dyDescent="0.3">
      <c r="A10134" t="s">
        <v>14</v>
      </c>
      <c r="B10134">
        <v>0</v>
      </c>
      <c r="C10134">
        <v>1</v>
      </c>
      <c r="D10134" t="s">
        <v>14</v>
      </c>
      <c r="E10134" t="s">
        <v>10136</v>
      </c>
      <c r="F10134" t="s">
        <v>10145</v>
      </c>
      <c r="G10134" t="s">
        <v>23</v>
      </c>
      <c r="H10134" t="s">
        <v>10152</v>
      </c>
      <c r="I10134" t="s">
        <v>26</v>
      </c>
      <c r="M10134">
        <v>2165</v>
      </c>
      <c r="N10134">
        <v>545</v>
      </c>
      <c r="O10134">
        <v>553</v>
      </c>
    </row>
    <row r="10135" spans="1:15" x14ac:dyDescent="0.3">
      <c r="E10135" t="s">
        <v>10136</v>
      </c>
      <c r="F10135" t="s">
        <v>10145</v>
      </c>
      <c r="G10135" t="s">
        <v>17</v>
      </c>
      <c r="H10135" t="s">
        <v>10152</v>
      </c>
      <c r="I10135" t="s">
        <v>19</v>
      </c>
      <c r="M10135">
        <v>2165</v>
      </c>
      <c r="N10135">
        <v>545</v>
      </c>
      <c r="O10135">
        <v>553</v>
      </c>
    </row>
    <row r="10136" spans="1:15" x14ac:dyDescent="0.3">
      <c r="E10136" t="s">
        <v>10136</v>
      </c>
      <c r="F10136" t="s">
        <v>10139</v>
      </c>
      <c r="G10136" t="s">
        <v>14</v>
      </c>
      <c r="H10136" t="s">
        <v>10140</v>
      </c>
      <c r="I10136" t="s">
        <v>19</v>
      </c>
      <c r="M10136">
        <v>2165</v>
      </c>
      <c r="N10136">
        <v>577</v>
      </c>
      <c r="O10136">
        <v>588</v>
      </c>
    </row>
    <row r="10137" spans="1:15" x14ac:dyDescent="0.3">
      <c r="A10137" t="s">
        <v>14</v>
      </c>
      <c r="B10137">
        <v>1</v>
      </c>
      <c r="C10137">
        <v>1</v>
      </c>
      <c r="D10137">
        <v>1</v>
      </c>
      <c r="E10137" t="s">
        <v>10136</v>
      </c>
      <c r="F10137" t="s">
        <v>10148</v>
      </c>
      <c r="G10137" t="s">
        <v>14</v>
      </c>
      <c r="H10137" t="s">
        <v>10149</v>
      </c>
      <c r="I10137" t="s">
        <v>26</v>
      </c>
      <c r="M10137">
        <v>2165</v>
      </c>
      <c r="N10137">
        <v>584</v>
      </c>
      <c r="O10137">
        <v>588</v>
      </c>
    </row>
    <row r="10138" spans="1:15" x14ac:dyDescent="0.3">
      <c r="E10138" t="s">
        <v>10136</v>
      </c>
      <c r="F10138" t="s">
        <v>210</v>
      </c>
      <c r="G10138" t="s">
        <v>51</v>
      </c>
      <c r="H10138" t="s">
        <v>10147</v>
      </c>
      <c r="I10138" t="s">
        <v>52</v>
      </c>
      <c r="J10138" t="s">
        <v>212</v>
      </c>
      <c r="M10138">
        <v>2165</v>
      </c>
      <c r="N10138">
        <v>654</v>
      </c>
      <c r="O10138">
        <v>661</v>
      </c>
    </row>
    <row r="10139" spans="1:15" x14ac:dyDescent="0.3">
      <c r="A10139" t="s">
        <v>14</v>
      </c>
      <c r="B10139">
        <v>1</v>
      </c>
      <c r="C10139">
        <v>1</v>
      </c>
      <c r="D10139">
        <v>1</v>
      </c>
      <c r="E10139" t="s">
        <v>10154</v>
      </c>
      <c r="F10139" t="s">
        <v>10155</v>
      </c>
      <c r="G10139" t="s">
        <v>14</v>
      </c>
      <c r="H10139" t="s">
        <v>10156</v>
      </c>
      <c r="I10139" t="s">
        <v>35</v>
      </c>
      <c r="J10139" t="s">
        <v>46</v>
      </c>
      <c r="K10139" t="s">
        <v>47</v>
      </c>
      <c r="L10139" t="s">
        <v>43</v>
      </c>
      <c r="M10139">
        <v>2166</v>
      </c>
      <c r="N10139">
        <v>0</v>
      </c>
      <c r="O10139">
        <v>10</v>
      </c>
    </row>
    <row r="10140" spans="1:15" x14ac:dyDescent="0.3">
      <c r="A10140" t="s">
        <v>51</v>
      </c>
      <c r="B10140">
        <v>1</v>
      </c>
      <c r="C10140">
        <v>1</v>
      </c>
      <c r="D10140">
        <v>1</v>
      </c>
      <c r="E10140" t="s">
        <v>10154</v>
      </c>
      <c r="F10140" t="s">
        <v>10173</v>
      </c>
      <c r="G10140" t="s">
        <v>51</v>
      </c>
      <c r="H10140" t="s">
        <v>10174</v>
      </c>
      <c r="I10140" t="s">
        <v>52</v>
      </c>
      <c r="J10140" t="s">
        <v>53</v>
      </c>
      <c r="K10140" t="s">
        <v>60</v>
      </c>
      <c r="M10140">
        <v>2166</v>
      </c>
      <c r="N10140">
        <v>23</v>
      </c>
      <c r="O10140">
        <v>39</v>
      </c>
    </row>
    <row r="10141" spans="1:15" x14ac:dyDescent="0.3">
      <c r="A10141" t="s">
        <v>51</v>
      </c>
      <c r="B10141">
        <v>1</v>
      </c>
      <c r="C10141">
        <v>1</v>
      </c>
      <c r="D10141">
        <v>1</v>
      </c>
      <c r="E10141" t="s">
        <v>10154</v>
      </c>
      <c r="F10141" t="s">
        <v>10077</v>
      </c>
      <c r="G10141" t="s">
        <v>51</v>
      </c>
      <c r="H10141" t="s">
        <v>10172</v>
      </c>
      <c r="I10141" t="s">
        <v>22</v>
      </c>
      <c r="M10141">
        <v>2166</v>
      </c>
      <c r="N10141">
        <v>36</v>
      </c>
      <c r="O10141">
        <v>39</v>
      </c>
    </row>
    <row r="10142" spans="1:15" x14ac:dyDescent="0.3">
      <c r="A10142" t="s">
        <v>14</v>
      </c>
      <c r="B10142">
        <v>1</v>
      </c>
      <c r="C10142">
        <v>1</v>
      </c>
      <c r="D10142">
        <v>1</v>
      </c>
      <c r="E10142" t="s">
        <v>10154</v>
      </c>
      <c r="F10142" t="s">
        <v>4940</v>
      </c>
      <c r="G10142" t="s">
        <v>14</v>
      </c>
      <c r="H10142" t="s">
        <v>10171</v>
      </c>
      <c r="I10142" t="s">
        <v>35</v>
      </c>
      <c r="J10142" t="s">
        <v>42</v>
      </c>
      <c r="K10142" t="s">
        <v>43</v>
      </c>
      <c r="M10142">
        <v>2166</v>
      </c>
      <c r="N10142">
        <v>86</v>
      </c>
      <c r="O10142">
        <v>92</v>
      </c>
    </row>
    <row r="10143" spans="1:15" x14ac:dyDescent="0.3">
      <c r="A10143" t="s">
        <v>14</v>
      </c>
      <c r="B10143">
        <v>1</v>
      </c>
      <c r="C10143">
        <v>1</v>
      </c>
      <c r="D10143">
        <v>1</v>
      </c>
      <c r="E10143" t="s">
        <v>10154</v>
      </c>
      <c r="F10143" t="s">
        <v>10161</v>
      </c>
      <c r="G10143" t="s">
        <v>14</v>
      </c>
      <c r="H10143" t="s">
        <v>10162</v>
      </c>
      <c r="I10143" t="s">
        <v>35</v>
      </c>
      <c r="J10143" t="s">
        <v>46</v>
      </c>
      <c r="K10143" t="s">
        <v>47</v>
      </c>
      <c r="L10143" t="s">
        <v>43</v>
      </c>
      <c r="M10143">
        <v>2166</v>
      </c>
      <c r="N10143">
        <v>96</v>
      </c>
      <c r="O10143">
        <v>106</v>
      </c>
    </row>
    <row r="10144" spans="1:15" x14ac:dyDescent="0.3">
      <c r="E10144" t="s">
        <v>10154</v>
      </c>
      <c r="F10144" t="s">
        <v>210</v>
      </c>
      <c r="G10144" t="s">
        <v>51</v>
      </c>
      <c r="H10144" t="s">
        <v>10160</v>
      </c>
      <c r="I10144" t="s">
        <v>52</v>
      </c>
      <c r="J10144" t="s">
        <v>212</v>
      </c>
      <c r="M10144">
        <v>2166</v>
      </c>
      <c r="N10144">
        <v>139</v>
      </c>
      <c r="O10144">
        <v>146</v>
      </c>
    </row>
    <row r="10145" spans="1:15" x14ac:dyDescent="0.3">
      <c r="A10145" t="s">
        <v>237</v>
      </c>
      <c r="B10145">
        <v>0</v>
      </c>
      <c r="C10145">
        <v>0</v>
      </c>
      <c r="D10145">
        <v>0</v>
      </c>
      <c r="E10145" t="s">
        <v>10154</v>
      </c>
      <c r="F10145" t="s">
        <v>10158</v>
      </c>
      <c r="G10145" t="s">
        <v>51</v>
      </c>
      <c r="H10145" t="s">
        <v>10159</v>
      </c>
      <c r="I10145" t="s">
        <v>52</v>
      </c>
      <c r="J10145" t="s">
        <v>2000</v>
      </c>
      <c r="M10145">
        <v>2166</v>
      </c>
      <c r="N10145">
        <v>193</v>
      </c>
      <c r="O10145">
        <v>202</v>
      </c>
    </row>
    <row r="10146" spans="1:15" x14ac:dyDescent="0.3">
      <c r="A10146" t="s">
        <v>23</v>
      </c>
      <c r="B10146">
        <v>1</v>
      </c>
      <c r="C10146">
        <v>1</v>
      </c>
      <c r="D10146">
        <v>1</v>
      </c>
      <c r="E10146" t="s">
        <v>10154</v>
      </c>
      <c r="F10146" t="s">
        <v>1223</v>
      </c>
      <c r="G10146" t="s">
        <v>23</v>
      </c>
      <c r="H10146" t="s">
        <v>10165</v>
      </c>
      <c r="I10146" t="s">
        <v>35</v>
      </c>
      <c r="J10146" t="s">
        <v>321</v>
      </c>
      <c r="M10146">
        <v>2166</v>
      </c>
      <c r="N10146">
        <v>207</v>
      </c>
      <c r="O10146">
        <v>217</v>
      </c>
    </row>
    <row r="10147" spans="1:15" x14ac:dyDescent="0.3">
      <c r="A10147" t="s">
        <v>23</v>
      </c>
      <c r="B10147">
        <v>1</v>
      </c>
      <c r="C10147">
        <v>1</v>
      </c>
      <c r="D10147">
        <v>1</v>
      </c>
      <c r="E10147" t="s">
        <v>10154</v>
      </c>
      <c r="F10147" t="s">
        <v>1987</v>
      </c>
      <c r="G10147" t="s">
        <v>23</v>
      </c>
      <c r="H10147" t="s">
        <v>10157</v>
      </c>
      <c r="I10147" t="s">
        <v>35</v>
      </c>
      <c r="J10147" t="s">
        <v>112</v>
      </c>
      <c r="M10147">
        <v>2166</v>
      </c>
      <c r="N10147">
        <v>220</v>
      </c>
      <c r="O10147">
        <v>226</v>
      </c>
    </row>
    <row r="10148" spans="1:15" x14ac:dyDescent="0.3">
      <c r="A10148" t="s">
        <v>14</v>
      </c>
      <c r="B10148">
        <v>0</v>
      </c>
      <c r="C10148">
        <v>1</v>
      </c>
      <c r="D10148" t="s">
        <v>14</v>
      </c>
      <c r="E10148" t="s">
        <v>10154</v>
      </c>
      <c r="F10148" t="s">
        <v>10168</v>
      </c>
      <c r="G10148" t="s">
        <v>51</v>
      </c>
      <c r="H10148" t="s">
        <v>10169</v>
      </c>
      <c r="I10148" t="s">
        <v>26</v>
      </c>
      <c r="M10148">
        <v>2166</v>
      </c>
      <c r="N10148">
        <v>247</v>
      </c>
      <c r="O10148">
        <v>255</v>
      </c>
    </row>
    <row r="10149" spans="1:15" x14ac:dyDescent="0.3">
      <c r="E10149" t="s">
        <v>10154</v>
      </c>
      <c r="F10149" t="s">
        <v>10168</v>
      </c>
      <c r="G10149" t="s">
        <v>14</v>
      </c>
      <c r="H10149" t="s">
        <v>10169</v>
      </c>
      <c r="I10149" t="s">
        <v>19</v>
      </c>
      <c r="M10149">
        <v>2166</v>
      </c>
      <c r="N10149">
        <v>247</v>
      </c>
      <c r="O10149">
        <v>255</v>
      </c>
    </row>
    <row r="10150" spans="1:15" x14ac:dyDescent="0.3">
      <c r="A10150" t="s">
        <v>23</v>
      </c>
      <c r="B10150">
        <v>1</v>
      </c>
      <c r="C10150">
        <v>1</v>
      </c>
      <c r="D10150">
        <v>1</v>
      </c>
      <c r="E10150" t="s">
        <v>10154</v>
      </c>
      <c r="F10150" t="s">
        <v>10166</v>
      </c>
      <c r="G10150" t="s">
        <v>23</v>
      </c>
      <c r="H10150" t="s">
        <v>10167</v>
      </c>
      <c r="I10150" t="s">
        <v>52</v>
      </c>
      <c r="J10150" t="s">
        <v>453</v>
      </c>
      <c r="M10150">
        <v>2166</v>
      </c>
      <c r="N10150">
        <v>339</v>
      </c>
      <c r="O10150">
        <v>354</v>
      </c>
    </row>
    <row r="10151" spans="1:15" x14ac:dyDescent="0.3">
      <c r="A10151" t="s">
        <v>23</v>
      </c>
      <c r="B10151">
        <v>0</v>
      </c>
      <c r="C10151">
        <v>0</v>
      </c>
      <c r="D10151">
        <v>1</v>
      </c>
      <c r="E10151" t="s">
        <v>10154</v>
      </c>
      <c r="F10151" t="s">
        <v>451</v>
      </c>
      <c r="G10151" t="s">
        <v>23</v>
      </c>
      <c r="H10151" t="s">
        <v>10170</v>
      </c>
      <c r="I10151" t="s">
        <v>22</v>
      </c>
      <c r="M10151">
        <v>2166</v>
      </c>
      <c r="N10151">
        <v>339</v>
      </c>
      <c r="O10151">
        <v>345</v>
      </c>
    </row>
    <row r="10152" spans="1:15" x14ac:dyDescent="0.3">
      <c r="A10152" t="s">
        <v>14</v>
      </c>
      <c r="B10152">
        <v>0</v>
      </c>
      <c r="C10152">
        <v>1</v>
      </c>
      <c r="D10152" t="s">
        <v>14</v>
      </c>
      <c r="E10152" t="s">
        <v>10154</v>
      </c>
      <c r="F10152" t="s">
        <v>10163</v>
      </c>
      <c r="G10152" t="s">
        <v>23</v>
      </c>
      <c r="H10152" t="s">
        <v>10164</v>
      </c>
      <c r="I10152" t="s">
        <v>26</v>
      </c>
      <c r="M10152">
        <v>2166</v>
      </c>
      <c r="N10152">
        <v>390</v>
      </c>
      <c r="O10152">
        <v>395</v>
      </c>
    </row>
    <row r="10153" spans="1:15" x14ac:dyDescent="0.3">
      <c r="A10153" t="s">
        <v>14</v>
      </c>
      <c r="B10153">
        <v>0</v>
      </c>
      <c r="C10153">
        <v>0</v>
      </c>
      <c r="D10153">
        <v>1</v>
      </c>
      <c r="E10153" t="s">
        <v>10154</v>
      </c>
      <c r="F10153" t="s">
        <v>10163</v>
      </c>
      <c r="G10153" t="s">
        <v>14</v>
      </c>
      <c r="H10153" t="s">
        <v>10164</v>
      </c>
      <c r="I10153" t="s">
        <v>31</v>
      </c>
      <c r="J10153" t="s">
        <v>32</v>
      </c>
      <c r="M10153">
        <v>2166</v>
      </c>
      <c r="N10153">
        <v>390</v>
      </c>
      <c r="O10153">
        <v>395</v>
      </c>
    </row>
    <row r="10154" spans="1:15" x14ac:dyDescent="0.3">
      <c r="A10154" t="s">
        <v>14</v>
      </c>
      <c r="B10154">
        <v>1</v>
      </c>
      <c r="C10154">
        <v>1</v>
      </c>
      <c r="D10154">
        <v>1</v>
      </c>
      <c r="E10154" t="s">
        <v>10175</v>
      </c>
      <c r="F10154" t="s">
        <v>10161</v>
      </c>
      <c r="G10154" t="s">
        <v>14</v>
      </c>
      <c r="H10154" t="s">
        <v>10189</v>
      </c>
      <c r="I10154" t="s">
        <v>41</v>
      </c>
      <c r="J10154" t="s">
        <v>46</v>
      </c>
      <c r="K10154" t="s">
        <v>47</v>
      </c>
      <c r="L10154" t="s">
        <v>43</v>
      </c>
      <c r="M10154">
        <v>2167</v>
      </c>
      <c r="N10154">
        <v>15</v>
      </c>
      <c r="O10154">
        <v>25</v>
      </c>
    </row>
    <row r="10155" spans="1:15" x14ac:dyDescent="0.3">
      <c r="E10155" t="s">
        <v>10175</v>
      </c>
      <c r="F10155" t="s">
        <v>10192</v>
      </c>
      <c r="G10155" t="s">
        <v>17</v>
      </c>
      <c r="H10155" t="s">
        <v>10193</v>
      </c>
      <c r="I10155" t="s">
        <v>19</v>
      </c>
      <c r="M10155">
        <v>2167</v>
      </c>
      <c r="N10155">
        <v>79</v>
      </c>
      <c r="O10155">
        <v>89</v>
      </c>
    </row>
    <row r="10156" spans="1:15" x14ac:dyDescent="0.3">
      <c r="E10156" t="s">
        <v>10175</v>
      </c>
      <c r="F10156" t="s">
        <v>10194</v>
      </c>
      <c r="G10156" t="s">
        <v>23</v>
      </c>
      <c r="H10156" t="s">
        <v>10195</v>
      </c>
      <c r="I10156" t="s">
        <v>26</v>
      </c>
      <c r="M10156">
        <v>2167</v>
      </c>
      <c r="N10156">
        <v>82</v>
      </c>
      <c r="O10156">
        <v>89</v>
      </c>
    </row>
    <row r="10157" spans="1:15" x14ac:dyDescent="0.3">
      <c r="A10157" t="s">
        <v>14</v>
      </c>
      <c r="B10157">
        <v>1</v>
      </c>
      <c r="C10157">
        <v>1</v>
      </c>
      <c r="D10157">
        <v>1</v>
      </c>
      <c r="E10157" t="s">
        <v>10175</v>
      </c>
      <c r="F10157" t="s">
        <v>10176</v>
      </c>
      <c r="G10157" t="s">
        <v>14</v>
      </c>
      <c r="H10157" t="s">
        <v>10177</v>
      </c>
      <c r="I10157" t="s">
        <v>35</v>
      </c>
      <c r="J10157" t="s">
        <v>46</v>
      </c>
      <c r="K10157" t="s">
        <v>47</v>
      </c>
      <c r="L10157" t="s">
        <v>43</v>
      </c>
      <c r="M10157">
        <v>2167</v>
      </c>
      <c r="N10157">
        <v>133</v>
      </c>
      <c r="O10157">
        <v>145</v>
      </c>
    </row>
    <row r="10158" spans="1:15" x14ac:dyDescent="0.3">
      <c r="A10158" t="s">
        <v>23</v>
      </c>
      <c r="B10158">
        <v>0</v>
      </c>
      <c r="C10158">
        <v>0</v>
      </c>
      <c r="D10158" t="s">
        <v>23</v>
      </c>
      <c r="E10158" t="s">
        <v>10175</v>
      </c>
      <c r="F10158" t="s">
        <v>10183</v>
      </c>
      <c r="G10158" t="s">
        <v>51</v>
      </c>
      <c r="H10158" t="s">
        <v>10184</v>
      </c>
      <c r="I10158" t="s">
        <v>52</v>
      </c>
      <c r="J10158" t="s">
        <v>53</v>
      </c>
      <c r="K10158" t="s">
        <v>60</v>
      </c>
      <c r="M10158">
        <v>2167</v>
      </c>
      <c r="N10158">
        <v>197</v>
      </c>
      <c r="O10158">
        <v>218</v>
      </c>
    </row>
    <row r="10159" spans="1:15" x14ac:dyDescent="0.3">
      <c r="A10159" t="s">
        <v>23</v>
      </c>
      <c r="B10159">
        <v>1</v>
      </c>
      <c r="C10159">
        <v>1</v>
      </c>
      <c r="D10159">
        <v>1</v>
      </c>
      <c r="E10159" t="s">
        <v>10175</v>
      </c>
      <c r="F10159" t="s">
        <v>2068</v>
      </c>
      <c r="G10159" t="s">
        <v>23</v>
      </c>
      <c r="H10159" t="s">
        <v>10185</v>
      </c>
      <c r="I10159" t="s">
        <v>22</v>
      </c>
      <c r="M10159">
        <v>2167</v>
      </c>
      <c r="N10159">
        <v>212</v>
      </c>
      <c r="O10159">
        <v>218</v>
      </c>
    </row>
    <row r="10160" spans="1:15" x14ac:dyDescent="0.3">
      <c r="E10160" t="s">
        <v>10175</v>
      </c>
      <c r="F10160" t="s">
        <v>119</v>
      </c>
      <c r="G10160" t="s">
        <v>23</v>
      </c>
      <c r="H10160" t="s">
        <v>10186</v>
      </c>
      <c r="I10160" t="s">
        <v>52</v>
      </c>
      <c r="J10160" t="s">
        <v>121</v>
      </c>
      <c r="M10160">
        <v>2167</v>
      </c>
      <c r="N10160">
        <v>239</v>
      </c>
      <c r="O10160">
        <v>247</v>
      </c>
    </row>
    <row r="10161" spans="1:15" x14ac:dyDescent="0.3">
      <c r="A10161" t="s">
        <v>14</v>
      </c>
      <c r="B10161">
        <v>1</v>
      </c>
      <c r="C10161">
        <v>1</v>
      </c>
      <c r="D10161">
        <v>1</v>
      </c>
      <c r="E10161" t="s">
        <v>10175</v>
      </c>
      <c r="F10161" t="s">
        <v>10187</v>
      </c>
      <c r="G10161" t="s">
        <v>14</v>
      </c>
      <c r="H10161" t="s">
        <v>10188</v>
      </c>
      <c r="I10161" t="s">
        <v>35</v>
      </c>
      <c r="J10161" t="s">
        <v>32</v>
      </c>
      <c r="M10161">
        <v>2167</v>
      </c>
      <c r="N10161">
        <v>276</v>
      </c>
      <c r="O10161">
        <v>280</v>
      </c>
    </row>
    <row r="10162" spans="1:15" x14ac:dyDescent="0.3">
      <c r="A10162" t="s">
        <v>14</v>
      </c>
      <c r="B10162">
        <v>1</v>
      </c>
      <c r="C10162">
        <v>1</v>
      </c>
      <c r="D10162">
        <v>1</v>
      </c>
      <c r="E10162" t="s">
        <v>10175</v>
      </c>
      <c r="F10162" t="s">
        <v>10180</v>
      </c>
      <c r="G10162" t="s">
        <v>14</v>
      </c>
      <c r="H10162" t="s">
        <v>10181</v>
      </c>
      <c r="I10162" t="s">
        <v>35</v>
      </c>
      <c r="J10162" t="s">
        <v>46</v>
      </c>
      <c r="K10162" t="s">
        <v>47</v>
      </c>
      <c r="L10162" t="s">
        <v>43</v>
      </c>
      <c r="M10162">
        <v>2167</v>
      </c>
      <c r="N10162">
        <v>301</v>
      </c>
      <c r="O10162">
        <v>316</v>
      </c>
    </row>
    <row r="10163" spans="1:15" x14ac:dyDescent="0.3">
      <c r="E10163" t="s">
        <v>10175</v>
      </c>
      <c r="F10163" t="s">
        <v>10178</v>
      </c>
      <c r="G10163" t="s">
        <v>14</v>
      </c>
      <c r="H10163" t="s">
        <v>10179</v>
      </c>
      <c r="I10163" t="s">
        <v>22</v>
      </c>
      <c r="M10163">
        <v>2167</v>
      </c>
      <c r="N10163">
        <v>337</v>
      </c>
      <c r="O10163">
        <v>346</v>
      </c>
    </row>
    <row r="10164" spans="1:15" x14ac:dyDescent="0.3">
      <c r="E10164" t="s">
        <v>10175</v>
      </c>
      <c r="F10164" t="s">
        <v>8729</v>
      </c>
      <c r="G10164" t="s">
        <v>14</v>
      </c>
      <c r="H10164" t="s">
        <v>10182</v>
      </c>
      <c r="I10164" t="s">
        <v>52</v>
      </c>
      <c r="J10164" t="s">
        <v>32</v>
      </c>
      <c r="M10164">
        <v>2167</v>
      </c>
      <c r="N10164">
        <v>342</v>
      </c>
      <c r="O10164">
        <v>346</v>
      </c>
    </row>
    <row r="10165" spans="1:15" x14ac:dyDescent="0.3">
      <c r="A10165" t="s">
        <v>14</v>
      </c>
      <c r="B10165">
        <v>1</v>
      </c>
      <c r="C10165">
        <v>1</v>
      </c>
      <c r="D10165">
        <v>1</v>
      </c>
      <c r="E10165" t="s">
        <v>10175</v>
      </c>
      <c r="F10165" t="s">
        <v>10190</v>
      </c>
      <c r="G10165" t="s">
        <v>14</v>
      </c>
      <c r="H10165" t="s">
        <v>10191</v>
      </c>
      <c r="I10165" t="s">
        <v>35</v>
      </c>
      <c r="J10165" t="s">
        <v>32</v>
      </c>
      <c r="M10165">
        <v>2167</v>
      </c>
      <c r="N10165">
        <v>367</v>
      </c>
      <c r="O10165">
        <v>374</v>
      </c>
    </row>
    <row r="10166" spans="1:15" x14ac:dyDescent="0.3">
      <c r="A10166" t="s">
        <v>14</v>
      </c>
      <c r="B10166">
        <v>1</v>
      </c>
      <c r="C10166">
        <v>1</v>
      </c>
      <c r="D10166">
        <v>1</v>
      </c>
      <c r="E10166" t="s">
        <v>10143</v>
      </c>
      <c r="F10166" t="s">
        <v>10199</v>
      </c>
      <c r="G10166" t="s">
        <v>14</v>
      </c>
      <c r="H10166" t="s">
        <v>10200</v>
      </c>
      <c r="I10166" t="s">
        <v>41</v>
      </c>
      <c r="J10166" t="s">
        <v>46</v>
      </c>
      <c r="K10166" t="s">
        <v>47</v>
      </c>
      <c r="L10166" t="s">
        <v>43</v>
      </c>
      <c r="M10166">
        <v>2168</v>
      </c>
      <c r="N10166">
        <v>0</v>
      </c>
      <c r="O10166">
        <v>15</v>
      </c>
    </row>
    <row r="10167" spans="1:15" x14ac:dyDescent="0.3">
      <c r="A10167" t="s">
        <v>14</v>
      </c>
      <c r="B10167">
        <v>1</v>
      </c>
      <c r="C10167">
        <v>1</v>
      </c>
      <c r="D10167">
        <v>1</v>
      </c>
      <c r="E10167" t="s">
        <v>10143</v>
      </c>
      <c r="F10167" t="s">
        <v>9057</v>
      </c>
      <c r="G10167" t="s">
        <v>14</v>
      </c>
      <c r="H10167" t="s">
        <v>10198</v>
      </c>
      <c r="I10167" t="s">
        <v>35</v>
      </c>
      <c r="J10167" t="s">
        <v>32</v>
      </c>
      <c r="M10167">
        <v>2168</v>
      </c>
      <c r="N10167">
        <v>247</v>
      </c>
      <c r="O10167">
        <v>254</v>
      </c>
    </row>
    <row r="10168" spans="1:15" x14ac:dyDescent="0.3">
      <c r="A10168" t="s">
        <v>14</v>
      </c>
      <c r="B10168">
        <v>1</v>
      </c>
      <c r="C10168">
        <v>1</v>
      </c>
      <c r="D10168">
        <v>1</v>
      </c>
      <c r="E10168" t="s">
        <v>10143</v>
      </c>
      <c r="F10168" t="s">
        <v>10201</v>
      </c>
      <c r="G10168" t="s">
        <v>14</v>
      </c>
      <c r="H10168" t="s">
        <v>10202</v>
      </c>
      <c r="I10168" t="s">
        <v>35</v>
      </c>
      <c r="J10168" t="s">
        <v>46</v>
      </c>
      <c r="K10168" t="s">
        <v>47</v>
      </c>
      <c r="L10168" t="s">
        <v>43</v>
      </c>
      <c r="M10168">
        <v>2168</v>
      </c>
      <c r="N10168">
        <v>457</v>
      </c>
      <c r="O10168">
        <v>473</v>
      </c>
    </row>
    <row r="10169" spans="1:15" x14ac:dyDescent="0.3">
      <c r="A10169" t="s">
        <v>237</v>
      </c>
      <c r="B10169">
        <v>0</v>
      </c>
      <c r="C10169">
        <v>0</v>
      </c>
      <c r="D10169">
        <v>0</v>
      </c>
      <c r="E10169" t="s">
        <v>10143</v>
      </c>
      <c r="F10169" t="s">
        <v>10196</v>
      </c>
      <c r="G10169" t="s">
        <v>51</v>
      </c>
      <c r="H10169" t="s">
        <v>10197</v>
      </c>
      <c r="I10169" t="s">
        <v>52</v>
      </c>
      <c r="J10169" t="s">
        <v>2000</v>
      </c>
      <c r="M10169">
        <v>2168</v>
      </c>
      <c r="N10169">
        <v>588</v>
      </c>
      <c r="O10169">
        <v>605</v>
      </c>
    </row>
    <row r="10170" spans="1:15" x14ac:dyDescent="0.3">
      <c r="A10170" t="s">
        <v>14</v>
      </c>
      <c r="B10170">
        <v>1</v>
      </c>
      <c r="C10170">
        <v>1</v>
      </c>
      <c r="D10170">
        <v>1</v>
      </c>
      <c r="E10170" t="s">
        <v>10203</v>
      </c>
      <c r="F10170" t="s">
        <v>405</v>
      </c>
      <c r="G10170" t="s">
        <v>14</v>
      </c>
      <c r="H10170" t="s">
        <v>10216</v>
      </c>
      <c r="I10170" t="s">
        <v>35</v>
      </c>
      <c r="J10170" t="s">
        <v>32</v>
      </c>
      <c r="M10170">
        <v>2169</v>
      </c>
      <c r="N10170">
        <v>98</v>
      </c>
      <c r="O10170">
        <v>104</v>
      </c>
    </row>
    <row r="10171" spans="1:15" x14ac:dyDescent="0.3">
      <c r="A10171" t="s">
        <v>14</v>
      </c>
      <c r="B10171">
        <v>1</v>
      </c>
      <c r="C10171">
        <v>1</v>
      </c>
      <c r="D10171">
        <v>1</v>
      </c>
      <c r="E10171" t="s">
        <v>10203</v>
      </c>
      <c r="F10171" t="s">
        <v>10219</v>
      </c>
      <c r="G10171" t="s">
        <v>14</v>
      </c>
      <c r="H10171" t="s">
        <v>10220</v>
      </c>
      <c r="I10171" t="s">
        <v>35</v>
      </c>
      <c r="J10171" t="s">
        <v>46</v>
      </c>
      <c r="K10171" t="s">
        <v>47</v>
      </c>
      <c r="L10171" t="s">
        <v>43</v>
      </c>
      <c r="M10171">
        <v>2169</v>
      </c>
      <c r="N10171">
        <v>106</v>
      </c>
      <c r="O10171">
        <v>120</v>
      </c>
    </row>
    <row r="10172" spans="1:15" x14ac:dyDescent="0.3">
      <c r="A10172" t="s">
        <v>14</v>
      </c>
      <c r="B10172">
        <v>1</v>
      </c>
      <c r="C10172">
        <v>1</v>
      </c>
      <c r="D10172">
        <v>1</v>
      </c>
      <c r="E10172" t="s">
        <v>10203</v>
      </c>
      <c r="F10172" t="s">
        <v>10214</v>
      </c>
      <c r="G10172" t="s">
        <v>14</v>
      </c>
      <c r="H10172" t="s">
        <v>10215</v>
      </c>
      <c r="I10172" t="s">
        <v>35</v>
      </c>
      <c r="J10172" t="s">
        <v>1017</v>
      </c>
      <c r="K10172" t="s">
        <v>43</v>
      </c>
      <c r="M10172">
        <v>2169</v>
      </c>
      <c r="N10172">
        <v>147</v>
      </c>
      <c r="O10172">
        <v>154</v>
      </c>
    </row>
    <row r="10173" spans="1:15" x14ac:dyDescent="0.3">
      <c r="A10173" t="s">
        <v>14</v>
      </c>
      <c r="B10173">
        <v>0</v>
      </c>
      <c r="C10173">
        <v>1</v>
      </c>
      <c r="D10173" t="s">
        <v>14</v>
      </c>
      <c r="E10173" t="s">
        <v>10203</v>
      </c>
      <c r="F10173" t="s">
        <v>7506</v>
      </c>
      <c r="G10173" t="s">
        <v>23</v>
      </c>
      <c r="H10173" t="s">
        <v>10218</v>
      </c>
      <c r="I10173" t="s">
        <v>26</v>
      </c>
      <c r="M10173">
        <v>2169</v>
      </c>
      <c r="N10173">
        <v>202</v>
      </c>
      <c r="O10173">
        <v>208</v>
      </c>
    </row>
    <row r="10174" spans="1:15" x14ac:dyDescent="0.3">
      <c r="A10174" t="s">
        <v>14</v>
      </c>
      <c r="B10174">
        <v>0</v>
      </c>
      <c r="C10174">
        <v>0</v>
      </c>
      <c r="D10174">
        <v>1</v>
      </c>
      <c r="E10174" t="s">
        <v>10203</v>
      </c>
      <c r="F10174" t="s">
        <v>7506</v>
      </c>
      <c r="G10174" t="s">
        <v>14</v>
      </c>
      <c r="H10174" t="s">
        <v>10218</v>
      </c>
      <c r="I10174" t="s">
        <v>31</v>
      </c>
      <c r="J10174" t="s">
        <v>32</v>
      </c>
      <c r="M10174">
        <v>2169</v>
      </c>
      <c r="N10174">
        <v>202</v>
      </c>
      <c r="O10174">
        <v>208</v>
      </c>
    </row>
    <row r="10175" spans="1:15" x14ac:dyDescent="0.3">
      <c r="A10175" t="s">
        <v>23</v>
      </c>
      <c r="B10175">
        <v>1</v>
      </c>
      <c r="C10175">
        <v>1</v>
      </c>
      <c r="D10175">
        <v>1</v>
      </c>
      <c r="E10175" t="s">
        <v>10203</v>
      </c>
      <c r="F10175" t="s">
        <v>10205</v>
      </c>
      <c r="G10175" t="s">
        <v>23</v>
      </c>
      <c r="H10175" t="s">
        <v>10206</v>
      </c>
      <c r="I10175" t="s">
        <v>22</v>
      </c>
      <c r="M10175">
        <v>2169</v>
      </c>
      <c r="N10175">
        <v>331</v>
      </c>
      <c r="O10175">
        <v>336</v>
      </c>
    </row>
    <row r="10176" spans="1:15" x14ac:dyDescent="0.3">
      <c r="A10176" t="s">
        <v>14</v>
      </c>
      <c r="B10176">
        <v>0</v>
      </c>
      <c r="C10176">
        <v>0</v>
      </c>
      <c r="D10176">
        <v>1</v>
      </c>
      <c r="E10176" t="s">
        <v>10203</v>
      </c>
      <c r="F10176" t="s">
        <v>7506</v>
      </c>
      <c r="G10176" t="s">
        <v>14</v>
      </c>
      <c r="H10176" t="s">
        <v>10213</v>
      </c>
      <c r="I10176" t="s">
        <v>31</v>
      </c>
      <c r="J10176" t="s">
        <v>32</v>
      </c>
      <c r="M10176">
        <v>2169</v>
      </c>
      <c r="N10176">
        <v>428</v>
      </c>
      <c r="O10176">
        <v>434</v>
      </c>
    </row>
    <row r="10177" spans="1:15" x14ac:dyDescent="0.3">
      <c r="A10177" t="s">
        <v>14</v>
      </c>
      <c r="B10177">
        <v>0</v>
      </c>
      <c r="C10177">
        <v>1</v>
      </c>
      <c r="D10177" t="s">
        <v>14</v>
      </c>
      <c r="E10177" t="s">
        <v>10203</v>
      </c>
      <c r="F10177" t="s">
        <v>7506</v>
      </c>
      <c r="G10177" t="s">
        <v>23</v>
      </c>
      <c r="H10177" t="s">
        <v>10213</v>
      </c>
      <c r="I10177" t="s">
        <v>26</v>
      </c>
      <c r="M10177">
        <v>2169</v>
      </c>
      <c r="N10177">
        <v>428</v>
      </c>
      <c r="O10177">
        <v>434</v>
      </c>
    </row>
    <row r="10178" spans="1:15" x14ac:dyDescent="0.3">
      <c r="E10178" t="s">
        <v>10203</v>
      </c>
      <c r="F10178" t="s">
        <v>241</v>
      </c>
      <c r="G10178" t="s">
        <v>23</v>
      </c>
      <c r="H10178" t="s">
        <v>10217</v>
      </c>
      <c r="I10178" t="s">
        <v>52</v>
      </c>
      <c r="J10178" t="s">
        <v>117</v>
      </c>
      <c r="M10178">
        <v>2169</v>
      </c>
      <c r="N10178">
        <v>453</v>
      </c>
      <c r="O10178">
        <v>459</v>
      </c>
    </row>
    <row r="10179" spans="1:15" x14ac:dyDescent="0.3">
      <c r="A10179" t="s">
        <v>14</v>
      </c>
      <c r="B10179">
        <v>1</v>
      </c>
      <c r="C10179">
        <v>1</v>
      </c>
      <c r="D10179">
        <v>1</v>
      </c>
      <c r="E10179" t="s">
        <v>10203</v>
      </c>
      <c r="F10179" t="s">
        <v>10210</v>
      </c>
      <c r="G10179" t="s">
        <v>14</v>
      </c>
      <c r="H10179" t="s">
        <v>10211</v>
      </c>
      <c r="I10179" t="s">
        <v>22</v>
      </c>
      <c r="M10179">
        <v>2169</v>
      </c>
      <c r="N10179">
        <v>524</v>
      </c>
      <c r="O10179">
        <v>530</v>
      </c>
    </row>
    <row r="10180" spans="1:15" x14ac:dyDescent="0.3">
      <c r="A10180" t="s">
        <v>14</v>
      </c>
      <c r="B10180">
        <v>0</v>
      </c>
      <c r="C10180">
        <v>0</v>
      </c>
      <c r="D10180">
        <v>1</v>
      </c>
      <c r="E10180" t="s">
        <v>10203</v>
      </c>
      <c r="F10180" t="s">
        <v>7506</v>
      </c>
      <c r="G10180" t="s">
        <v>14</v>
      </c>
      <c r="H10180" t="s">
        <v>10204</v>
      </c>
      <c r="I10180" t="s">
        <v>31</v>
      </c>
      <c r="J10180" t="s">
        <v>32</v>
      </c>
      <c r="M10180">
        <v>2169</v>
      </c>
      <c r="N10180">
        <v>556</v>
      </c>
      <c r="O10180">
        <v>562</v>
      </c>
    </row>
    <row r="10181" spans="1:15" x14ac:dyDescent="0.3">
      <c r="A10181" t="s">
        <v>14</v>
      </c>
      <c r="B10181">
        <v>0</v>
      </c>
      <c r="C10181">
        <v>1</v>
      </c>
      <c r="D10181" t="s">
        <v>14</v>
      </c>
      <c r="E10181" t="s">
        <v>10203</v>
      </c>
      <c r="F10181" t="s">
        <v>7506</v>
      </c>
      <c r="G10181" t="s">
        <v>23</v>
      </c>
      <c r="H10181" t="s">
        <v>10204</v>
      </c>
      <c r="I10181" t="s">
        <v>26</v>
      </c>
      <c r="M10181">
        <v>2169</v>
      </c>
      <c r="N10181">
        <v>556</v>
      </c>
      <c r="O10181">
        <v>562</v>
      </c>
    </row>
    <row r="10182" spans="1:15" x14ac:dyDescent="0.3">
      <c r="A10182" t="s">
        <v>14</v>
      </c>
      <c r="B10182">
        <v>1</v>
      </c>
      <c r="C10182">
        <v>1</v>
      </c>
      <c r="D10182">
        <v>1</v>
      </c>
      <c r="E10182" t="s">
        <v>10203</v>
      </c>
      <c r="F10182" t="s">
        <v>10208</v>
      </c>
      <c r="G10182" t="s">
        <v>14</v>
      </c>
      <c r="H10182" t="s">
        <v>10209</v>
      </c>
      <c r="I10182" t="s">
        <v>35</v>
      </c>
      <c r="J10182" t="s">
        <v>42</v>
      </c>
      <c r="K10182" t="s">
        <v>43</v>
      </c>
      <c r="M10182">
        <v>2169</v>
      </c>
      <c r="N10182">
        <v>575</v>
      </c>
      <c r="O10182">
        <v>581</v>
      </c>
    </row>
    <row r="10183" spans="1:15" x14ac:dyDescent="0.3">
      <c r="E10183" t="s">
        <v>10203</v>
      </c>
      <c r="F10183" t="s">
        <v>1830</v>
      </c>
      <c r="G10183" t="s">
        <v>14</v>
      </c>
      <c r="H10183" t="s">
        <v>10212</v>
      </c>
      <c r="I10183" t="s">
        <v>52</v>
      </c>
      <c r="J10183" t="s">
        <v>32</v>
      </c>
      <c r="M10183">
        <v>2169</v>
      </c>
      <c r="N10183">
        <v>591</v>
      </c>
      <c r="O10183">
        <v>596</v>
      </c>
    </row>
    <row r="10184" spans="1:15" x14ac:dyDescent="0.3">
      <c r="A10184" t="s">
        <v>23</v>
      </c>
      <c r="B10184">
        <v>1</v>
      </c>
      <c r="C10184">
        <v>1</v>
      </c>
      <c r="D10184">
        <v>1</v>
      </c>
      <c r="E10184" t="s">
        <v>10203</v>
      </c>
      <c r="F10184" t="s">
        <v>1830</v>
      </c>
      <c r="G10184" t="s">
        <v>23</v>
      </c>
      <c r="H10184" t="s">
        <v>10212</v>
      </c>
      <c r="I10184" t="s">
        <v>22</v>
      </c>
      <c r="M10184">
        <v>2169</v>
      </c>
      <c r="N10184">
        <v>591</v>
      </c>
      <c r="O10184">
        <v>596</v>
      </c>
    </row>
    <row r="10185" spans="1:15" x14ac:dyDescent="0.3">
      <c r="A10185" t="s">
        <v>23</v>
      </c>
      <c r="B10185">
        <v>1</v>
      </c>
      <c r="C10185">
        <v>1</v>
      </c>
      <c r="D10185">
        <v>1</v>
      </c>
      <c r="E10185" t="s">
        <v>10203</v>
      </c>
      <c r="F10185" t="s">
        <v>10205</v>
      </c>
      <c r="G10185" t="s">
        <v>23</v>
      </c>
      <c r="H10185" t="s">
        <v>10207</v>
      </c>
      <c r="I10185" t="s">
        <v>22</v>
      </c>
      <c r="M10185">
        <v>2169</v>
      </c>
      <c r="N10185">
        <v>605</v>
      </c>
      <c r="O10185">
        <v>610</v>
      </c>
    </row>
    <row r="10186" spans="1:15" x14ac:dyDescent="0.3">
      <c r="A10186" t="s">
        <v>23</v>
      </c>
      <c r="B10186">
        <v>1</v>
      </c>
      <c r="C10186">
        <v>1</v>
      </c>
      <c r="D10186">
        <v>1</v>
      </c>
      <c r="E10186" t="s">
        <v>10221</v>
      </c>
      <c r="F10186" t="s">
        <v>2385</v>
      </c>
      <c r="G10186" t="s">
        <v>23</v>
      </c>
      <c r="H10186" t="s">
        <v>10231</v>
      </c>
      <c r="I10186" t="s">
        <v>35</v>
      </c>
      <c r="J10186" t="s">
        <v>453</v>
      </c>
      <c r="M10186">
        <v>2170</v>
      </c>
      <c r="N10186">
        <v>7</v>
      </c>
      <c r="O10186">
        <v>15</v>
      </c>
    </row>
    <row r="10187" spans="1:15" x14ac:dyDescent="0.3">
      <c r="A10187" t="s">
        <v>14</v>
      </c>
      <c r="B10187">
        <v>1</v>
      </c>
      <c r="C10187">
        <v>1</v>
      </c>
      <c r="D10187">
        <v>1</v>
      </c>
      <c r="E10187" t="s">
        <v>10221</v>
      </c>
      <c r="F10187" t="s">
        <v>3271</v>
      </c>
      <c r="G10187" t="s">
        <v>14</v>
      </c>
      <c r="H10187" t="s">
        <v>10223</v>
      </c>
      <c r="I10187" t="s">
        <v>52</v>
      </c>
      <c r="J10187" t="s">
        <v>32</v>
      </c>
      <c r="M10187">
        <v>2170</v>
      </c>
      <c r="N10187">
        <v>33</v>
      </c>
      <c r="O10187">
        <v>37</v>
      </c>
    </row>
    <row r="10188" spans="1:15" x14ac:dyDescent="0.3">
      <c r="E10188" t="s">
        <v>10221</v>
      </c>
      <c r="F10188" t="s">
        <v>10232</v>
      </c>
      <c r="G10188" t="s">
        <v>14</v>
      </c>
      <c r="H10188" t="s">
        <v>10233</v>
      </c>
      <c r="I10188" t="s">
        <v>26</v>
      </c>
      <c r="M10188">
        <v>2170</v>
      </c>
      <c r="N10188">
        <v>33</v>
      </c>
      <c r="O10188">
        <v>42</v>
      </c>
    </row>
    <row r="10189" spans="1:15" x14ac:dyDescent="0.3">
      <c r="A10189" t="s">
        <v>14</v>
      </c>
      <c r="B10189">
        <v>1</v>
      </c>
      <c r="C10189">
        <v>1</v>
      </c>
      <c r="D10189">
        <v>1</v>
      </c>
      <c r="E10189" t="s">
        <v>10221</v>
      </c>
      <c r="F10189" t="s">
        <v>10234</v>
      </c>
      <c r="G10189" t="s">
        <v>14</v>
      </c>
      <c r="H10189" t="s">
        <v>10235</v>
      </c>
      <c r="I10189" t="s">
        <v>19</v>
      </c>
      <c r="M10189">
        <v>2170</v>
      </c>
      <c r="N10189">
        <v>33</v>
      </c>
      <c r="O10189">
        <v>40</v>
      </c>
    </row>
    <row r="10190" spans="1:15" x14ac:dyDescent="0.3">
      <c r="E10190" t="s">
        <v>10221</v>
      </c>
      <c r="F10190" t="s">
        <v>3271</v>
      </c>
      <c r="G10190" t="s">
        <v>23</v>
      </c>
      <c r="H10190" t="s">
        <v>10226</v>
      </c>
      <c r="I10190" t="s">
        <v>26</v>
      </c>
      <c r="M10190">
        <v>2170</v>
      </c>
      <c r="N10190">
        <v>42</v>
      </c>
      <c r="O10190">
        <v>46</v>
      </c>
    </row>
    <row r="10191" spans="1:15" x14ac:dyDescent="0.3">
      <c r="E10191" t="s">
        <v>10221</v>
      </c>
      <c r="F10191" t="s">
        <v>10238</v>
      </c>
      <c r="G10191" t="s">
        <v>23</v>
      </c>
      <c r="H10191" t="s">
        <v>10239</v>
      </c>
      <c r="I10191" t="s">
        <v>19</v>
      </c>
      <c r="M10191">
        <v>2170</v>
      </c>
      <c r="N10191">
        <v>42</v>
      </c>
      <c r="O10191">
        <v>56</v>
      </c>
    </row>
    <row r="10192" spans="1:15" x14ac:dyDescent="0.3">
      <c r="A10192" t="s">
        <v>14</v>
      </c>
      <c r="B10192">
        <v>0</v>
      </c>
      <c r="C10192">
        <v>1</v>
      </c>
      <c r="D10192" t="s">
        <v>14</v>
      </c>
      <c r="E10192" t="s">
        <v>10221</v>
      </c>
      <c r="F10192" t="s">
        <v>10229</v>
      </c>
      <c r="G10192" t="s">
        <v>23</v>
      </c>
      <c r="H10192" t="s">
        <v>10230</v>
      </c>
      <c r="I10192" t="s">
        <v>26</v>
      </c>
      <c r="M10192">
        <v>2170</v>
      </c>
      <c r="N10192">
        <v>48</v>
      </c>
      <c r="O10192">
        <v>56</v>
      </c>
    </row>
    <row r="10193" spans="1:15" x14ac:dyDescent="0.3">
      <c r="E10193" t="s">
        <v>10221</v>
      </c>
      <c r="F10193" t="s">
        <v>1809</v>
      </c>
      <c r="G10193" t="s">
        <v>51</v>
      </c>
      <c r="H10193" t="s">
        <v>10236</v>
      </c>
      <c r="I10193" t="s">
        <v>52</v>
      </c>
      <c r="J10193" t="s">
        <v>60</v>
      </c>
      <c r="M10193">
        <v>2170</v>
      </c>
      <c r="N10193">
        <v>177</v>
      </c>
      <c r="O10193">
        <v>183</v>
      </c>
    </row>
    <row r="10194" spans="1:15" x14ac:dyDescent="0.3">
      <c r="A10194" t="s">
        <v>14</v>
      </c>
      <c r="B10194">
        <v>1</v>
      </c>
      <c r="C10194">
        <v>1</v>
      </c>
      <c r="D10194">
        <v>1</v>
      </c>
      <c r="E10194" t="s">
        <v>10221</v>
      </c>
      <c r="F10194" t="s">
        <v>10227</v>
      </c>
      <c r="G10194" t="s">
        <v>14</v>
      </c>
      <c r="H10194" t="s">
        <v>10228</v>
      </c>
      <c r="I10194" t="s">
        <v>35</v>
      </c>
      <c r="J10194" t="s">
        <v>46</v>
      </c>
      <c r="K10194" t="s">
        <v>47</v>
      </c>
      <c r="L10194" t="s">
        <v>43</v>
      </c>
      <c r="M10194">
        <v>2170</v>
      </c>
      <c r="N10194">
        <v>244</v>
      </c>
      <c r="O10194">
        <v>256</v>
      </c>
    </row>
    <row r="10195" spans="1:15" x14ac:dyDescent="0.3">
      <c r="E10195" t="s">
        <v>10221</v>
      </c>
      <c r="F10195" t="s">
        <v>1809</v>
      </c>
      <c r="G10195" t="s">
        <v>51</v>
      </c>
      <c r="H10195" t="s">
        <v>10237</v>
      </c>
      <c r="I10195" t="s">
        <v>52</v>
      </c>
      <c r="J10195" t="s">
        <v>60</v>
      </c>
      <c r="M10195">
        <v>2170</v>
      </c>
      <c r="N10195">
        <v>271</v>
      </c>
      <c r="O10195">
        <v>277</v>
      </c>
    </row>
    <row r="10196" spans="1:15" x14ac:dyDescent="0.3">
      <c r="A10196" t="s">
        <v>14</v>
      </c>
      <c r="B10196">
        <v>1</v>
      </c>
      <c r="C10196">
        <v>1</v>
      </c>
      <c r="D10196">
        <v>1</v>
      </c>
      <c r="E10196" t="s">
        <v>10221</v>
      </c>
      <c r="F10196" t="s">
        <v>3271</v>
      </c>
      <c r="G10196" t="s">
        <v>14</v>
      </c>
      <c r="H10196" t="s">
        <v>10222</v>
      </c>
      <c r="I10196" t="s">
        <v>35</v>
      </c>
      <c r="J10196" t="s">
        <v>32</v>
      </c>
      <c r="M10196">
        <v>2170</v>
      </c>
      <c r="N10196">
        <v>387</v>
      </c>
      <c r="O10196">
        <v>391</v>
      </c>
    </row>
    <row r="10197" spans="1:15" x14ac:dyDescent="0.3">
      <c r="E10197" t="s">
        <v>10221</v>
      </c>
      <c r="F10197" t="s">
        <v>10240</v>
      </c>
      <c r="G10197" t="s">
        <v>14</v>
      </c>
      <c r="H10197" t="s">
        <v>10241</v>
      </c>
      <c r="I10197" t="s">
        <v>22</v>
      </c>
      <c r="M10197">
        <v>2170</v>
      </c>
      <c r="N10197">
        <v>458</v>
      </c>
      <c r="O10197">
        <v>463</v>
      </c>
    </row>
    <row r="10198" spans="1:15" x14ac:dyDescent="0.3">
      <c r="E10198" t="s">
        <v>10221</v>
      </c>
      <c r="F10198" t="s">
        <v>10224</v>
      </c>
      <c r="G10198" t="s">
        <v>14</v>
      </c>
      <c r="H10198" t="s">
        <v>10225</v>
      </c>
      <c r="I10198" t="s">
        <v>19</v>
      </c>
      <c r="M10198">
        <v>2170</v>
      </c>
      <c r="N10198">
        <v>501</v>
      </c>
      <c r="O10198">
        <v>505</v>
      </c>
    </row>
    <row r="10199" spans="1:15" x14ac:dyDescent="0.3">
      <c r="A10199" t="s">
        <v>14</v>
      </c>
      <c r="B10199">
        <v>0</v>
      </c>
      <c r="C10199">
        <v>1</v>
      </c>
      <c r="D10199" t="s">
        <v>14</v>
      </c>
      <c r="E10199" t="s">
        <v>10221</v>
      </c>
      <c r="F10199" t="s">
        <v>10224</v>
      </c>
      <c r="G10199" t="s">
        <v>17</v>
      </c>
      <c r="H10199" t="s">
        <v>10225</v>
      </c>
      <c r="I10199" t="s">
        <v>26</v>
      </c>
      <c r="M10199">
        <v>2170</v>
      </c>
      <c r="N10199">
        <v>501</v>
      </c>
      <c r="O10199">
        <v>505</v>
      </c>
    </row>
    <row r="10200" spans="1:15" x14ac:dyDescent="0.3">
      <c r="E10200" t="s">
        <v>10242</v>
      </c>
      <c r="F10200" t="s">
        <v>10243</v>
      </c>
      <c r="G10200" t="s">
        <v>14</v>
      </c>
      <c r="H10200" t="s">
        <v>10244</v>
      </c>
      <c r="I10200" t="s">
        <v>19</v>
      </c>
      <c r="M10200">
        <v>2173</v>
      </c>
      <c r="N10200">
        <v>10</v>
      </c>
      <c r="O10200">
        <v>15</v>
      </c>
    </row>
    <row r="10201" spans="1:15" x14ac:dyDescent="0.3">
      <c r="E10201" t="s">
        <v>10242</v>
      </c>
      <c r="F10201" t="s">
        <v>10251</v>
      </c>
      <c r="G10201" t="s">
        <v>14</v>
      </c>
      <c r="H10201" t="s">
        <v>10252</v>
      </c>
      <c r="I10201" t="s">
        <v>26</v>
      </c>
      <c r="M10201">
        <v>2173</v>
      </c>
      <c r="N10201">
        <v>10</v>
      </c>
      <c r="O10201">
        <v>27</v>
      </c>
    </row>
    <row r="10202" spans="1:15" x14ac:dyDescent="0.3">
      <c r="E10202" t="s">
        <v>10242</v>
      </c>
      <c r="F10202" t="s">
        <v>10243</v>
      </c>
      <c r="G10202" t="s">
        <v>14</v>
      </c>
      <c r="H10202" t="s">
        <v>10247</v>
      </c>
      <c r="I10202" t="s">
        <v>22</v>
      </c>
      <c r="M10202">
        <v>2173</v>
      </c>
      <c r="N10202">
        <v>190</v>
      </c>
      <c r="O10202">
        <v>195</v>
      </c>
    </row>
    <row r="10203" spans="1:15" x14ac:dyDescent="0.3">
      <c r="E10203" t="s">
        <v>10242</v>
      </c>
      <c r="F10203" t="s">
        <v>10253</v>
      </c>
      <c r="G10203" t="s">
        <v>14</v>
      </c>
      <c r="H10203" t="s">
        <v>10254</v>
      </c>
      <c r="I10203" t="s">
        <v>22</v>
      </c>
      <c r="M10203">
        <v>2173</v>
      </c>
      <c r="N10203">
        <v>197</v>
      </c>
      <c r="O10203">
        <v>204</v>
      </c>
    </row>
    <row r="10204" spans="1:15" x14ac:dyDescent="0.3">
      <c r="A10204" t="s">
        <v>14</v>
      </c>
      <c r="B10204">
        <v>1</v>
      </c>
      <c r="C10204">
        <v>1</v>
      </c>
      <c r="D10204">
        <v>1</v>
      </c>
      <c r="E10204" t="s">
        <v>10242</v>
      </c>
      <c r="F10204" t="s">
        <v>10249</v>
      </c>
      <c r="G10204" t="s">
        <v>14</v>
      </c>
      <c r="H10204" t="s">
        <v>10250</v>
      </c>
      <c r="I10204" t="s">
        <v>22</v>
      </c>
      <c r="M10204">
        <v>2173</v>
      </c>
      <c r="N10204">
        <v>232</v>
      </c>
      <c r="O10204">
        <v>239</v>
      </c>
    </row>
    <row r="10205" spans="1:15" x14ac:dyDescent="0.3">
      <c r="E10205" t="s">
        <v>10242</v>
      </c>
      <c r="F10205" t="s">
        <v>10245</v>
      </c>
      <c r="G10205" t="s">
        <v>17</v>
      </c>
      <c r="H10205" t="s">
        <v>10246</v>
      </c>
      <c r="I10205" t="s">
        <v>19</v>
      </c>
      <c r="M10205">
        <v>2173</v>
      </c>
      <c r="N10205">
        <v>264</v>
      </c>
      <c r="O10205">
        <v>281</v>
      </c>
    </row>
    <row r="10206" spans="1:15" x14ac:dyDescent="0.3">
      <c r="E10206" t="s">
        <v>10242</v>
      </c>
      <c r="F10206" t="s">
        <v>10248</v>
      </c>
      <c r="G10206" t="s">
        <v>17</v>
      </c>
      <c r="H10206" t="s">
        <v>10246</v>
      </c>
      <c r="I10206" t="s">
        <v>26</v>
      </c>
      <c r="M10206">
        <v>2173</v>
      </c>
      <c r="N10206">
        <v>264</v>
      </c>
      <c r="O10206">
        <v>269</v>
      </c>
    </row>
    <row r="10207" spans="1:15" x14ac:dyDescent="0.3">
      <c r="A10207" t="s">
        <v>14</v>
      </c>
      <c r="B10207">
        <v>1</v>
      </c>
      <c r="C10207">
        <v>1</v>
      </c>
      <c r="D10207">
        <v>1</v>
      </c>
      <c r="E10207" t="s">
        <v>10255</v>
      </c>
      <c r="F10207" t="s">
        <v>10257</v>
      </c>
      <c r="G10207" t="s">
        <v>14</v>
      </c>
      <c r="H10207" t="s">
        <v>10258</v>
      </c>
      <c r="I10207" t="s">
        <v>19</v>
      </c>
      <c r="M10207">
        <v>2175</v>
      </c>
      <c r="N10207">
        <v>0</v>
      </c>
      <c r="O10207">
        <v>5</v>
      </c>
    </row>
    <row r="10208" spans="1:15" x14ac:dyDescent="0.3">
      <c r="E10208" t="s">
        <v>10255</v>
      </c>
      <c r="F10208" t="s">
        <v>10257</v>
      </c>
      <c r="G10208" t="s">
        <v>23</v>
      </c>
      <c r="H10208" t="s">
        <v>10258</v>
      </c>
      <c r="I10208" t="s">
        <v>26</v>
      </c>
      <c r="M10208">
        <v>2175</v>
      </c>
      <c r="N10208">
        <v>0</v>
      </c>
      <c r="O10208">
        <v>5</v>
      </c>
    </row>
    <row r="10209" spans="1:15" x14ac:dyDescent="0.3">
      <c r="A10209" t="s">
        <v>14</v>
      </c>
      <c r="B10209">
        <v>1</v>
      </c>
      <c r="C10209">
        <v>1</v>
      </c>
      <c r="D10209">
        <v>1</v>
      </c>
      <c r="E10209" t="s">
        <v>10255</v>
      </c>
      <c r="F10209" t="s">
        <v>10259</v>
      </c>
      <c r="G10209" t="s">
        <v>14</v>
      </c>
      <c r="H10209" t="s">
        <v>10260</v>
      </c>
      <c r="I10209" t="s">
        <v>26</v>
      </c>
      <c r="M10209">
        <v>2175</v>
      </c>
      <c r="N10209">
        <v>75</v>
      </c>
      <c r="O10209">
        <v>83</v>
      </c>
    </row>
    <row r="10210" spans="1:15" x14ac:dyDescent="0.3">
      <c r="E10210" t="s">
        <v>10255</v>
      </c>
      <c r="F10210" t="s">
        <v>10259</v>
      </c>
      <c r="G10210" t="s">
        <v>23</v>
      </c>
      <c r="H10210" t="s">
        <v>10260</v>
      </c>
      <c r="I10210" t="s">
        <v>19</v>
      </c>
      <c r="M10210">
        <v>2175</v>
      </c>
      <c r="N10210">
        <v>75</v>
      </c>
      <c r="O10210">
        <v>83</v>
      </c>
    </row>
    <row r="10211" spans="1:15" x14ac:dyDescent="0.3">
      <c r="E10211" t="s">
        <v>10255</v>
      </c>
      <c r="F10211" t="s">
        <v>58</v>
      </c>
      <c r="G10211" t="s">
        <v>51</v>
      </c>
      <c r="H10211" t="s">
        <v>10256</v>
      </c>
      <c r="I10211" t="s">
        <v>52</v>
      </c>
      <c r="J10211" t="s">
        <v>60</v>
      </c>
      <c r="M10211">
        <v>2175</v>
      </c>
      <c r="N10211">
        <v>186</v>
      </c>
      <c r="O10211">
        <v>193</v>
      </c>
    </row>
    <row r="10212" spans="1:15" x14ac:dyDescent="0.3">
      <c r="E10212" t="s">
        <v>10261</v>
      </c>
      <c r="F10212" t="s">
        <v>241</v>
      </c>
      <c r="G10212" t="s">
        <v>23</v>
      </c>
      <c r="H10212" t="s">
        <v>10263</v>
      </c>
      <c r="I10212" t="s">
        <v>52</v>
      </c>
      <c r="J10212" t="s">
        <v>117</v>
      </c>
      <c r="M10212">
        <v>2176</v>
      </c>
      <c r="N10212">
        <v>33</v>
      </c>
      <c r="O10212">
        <v>39</v>
      </c>
    </row>
    <row r="10213" spans="1:15" x14ac:dyDescent="0.3">
      <c r="A10213" t="s">
        <v>14</v>
      </c>
      <c r="B10213">
        <v>1</v>
      </c>
      <c r="C10213">
        <v>1</v>
      </c>
      <c r="D10213">
        <v>1</v>
      </c>
      <c r="E10213" t="s">
        <v>10261</v>
      </c>
      <c r="F10213" t="s">
        <v>3687</v>
      </c>
      <c r="G10213" t="s">
        <v>14</v>
      </c>
      <c r="H10213" t="s">
        <v>10264</v>
      </c>
      <c r="I10213" t="s">
        <v>35</v>
      </c>
      <c r="J10213" t="s">
        <v>32</v>
      </c>
      <c r="M10213">
        <v>2176</v>
      </c>
      <c r="N10213">
        <v>78</v>
      </c>
      <c r="O10213">
        <v>83</v>
      </c>
    </row>
    <row r="10214" spans="1:15" x14ac:dyDescent="0.3">
      <c r="A10214" t="s">
        <v>14</v>
      </c>
      <c r="B10214">
        <v>1</v>
      </c>
      <c r="C10214">
        <v>1</v>
      </c>
      <c r="D10214">
        <v>1</v>
      </c>
      <c r="E10214" t="s">
        <v>10261</v>
      </c>
      <c r="F10214" t="s">
        <v>10261</v>
      </c>
      <c r="G10214" t="s">
        <v>14</v>
      </c>
      <c r="H10214" t="s">
        <v>10262</v>
      </c>
      <c r="I10214" t="s">
        <v>22</v>
      </c>
      <c r="M10214">
        <v>2176</v>
      </c>
      <c r="N10214">
        <v>87</v>
      </c>
      <c r="O10214">
        <v>95</v>
      </c>
    </row>
    <row r="10215" spans="1:15" x14ac:dyDescent="0.3">
      <c r="A10215" t="s">
        <v>14</v>
      </c>
      <c r="B10215">
        <v>1</v>
      </c>
      <c r="C10215">
        <v>1</v>
      </c>
      <c r="D10215">
        <v>1</v>
      </c>
      <c r="E10215" t="s">
        <v>10265</v>
      </c>
      <c r="F10215" t="s">
        <v>1310</v>
      </c>
      <c r="G10215" t="s">
        <v>14</v>
      </c>
      <c r="H10215" t="s">
        <v>10272</v>
      </c>
      <c r="I10215" t="s">
        <v>35</v>
      </c>
      <c r="J10215" t="s">
        <v>32</v>
      </c>
      <c r="M10215">
        <v>2177</v>
      </c>
      <c r="N10215">
        <v>11</v>
      </c>
      <c r="O10215">
        <v>16</v>
      </c>
    </row>
    <row r="10216" spans="1:15" x14ac:dyDescent="0.3">
      <c r="A10216" t="s">
        <v>23</v>
      </c>
      <c r="B10216">
        <v>1</v>
      </c>
      <c r="C10216">
        <v>1</v>
      </c>
      <c r="D10216">
        <v>1</v>
      </c>
      <c r="E10216" t="s">
        <v>10265</v>
      </c>
      <c r="F10216" t="s">
        <v>10266</v>
      </c>
      <c r="G10216" t="s">
        <v>23</v>
      </c>
      <c r="H10216" t="s">
        <v>10267</v>
      </c>
      <c r="I10216" t="s">
        <v>22</v>
      </c>
      <c r="M10216">
        <v>2177</v>
      </c>
      <c r="N10216">
        <v>26</v>
      </c>
      <c r="O10216">
        <v>32</v>
      </c>
    </row>
    <row r="10217" spans="1:15" x14ac:dyDescent="0.3">
      <c r="A10217" t="s">
        <v>14</v>
      </c>
      <c r="B10217">
        <v>0</v>
      </c>
      <c r="C10217">
        <v>0</v>
      </c>
      <c r="D10217">
        <v>1</v>
      </c>
      <c r="E10217" t="s">
        <v>10265</v>
      </c>
      <c r="F10217" t="s">
        <v>10269</v>
      </c>
      <c r="G10217" t="s">
        <v>14</v>
      </c>
      <c r="H10217" t="s">
        <v>10270</v>
      </c>
      <c r="I10217" t="s">
        <v>26</v>
      </c>
      <c r="M10217">
        <v>2177</v>
      </c>
      <c r="N10217">
        <v>48</v>
      </c>
      <c r="O10217">
        <v>59</v>
      </c>
    </row>
    <row r="10218" spans="1:15" x14ac:dyDescent="0.3">
      <c r="E10218" t="s">
        <v>10265</v>
      </c>
      <c r="F10218" t="s">
        <v>10269</v>
      </c>
      <c r="G10218" t="s">
        <v>17</v>
      </c>
      <c r="H10218" t="s">
        <v>10270</v>
      </c>
      <c r="I10218" t="s">
        <v>19</v>
      </c>
      <c r="M10218">
        <v>2177</v>
      </c>
      <c r="N10218">
        <v>48</v>
      </c>
      <c r="O10218">
        <v>59</v>
      </c>
    </row>
    <row r="10219" spans="1:15" x14ac:dyDescent="0.3">
      <c r="A10219" t="s">
        <v>14</v>
      </c>
      <c r="B10219">
        <v>1</v>
      </c>
      <c r="C10219">
        <v>1</v>
      </c>
      <c r="D10219">
        <v>1</v>
      </c>
      <c r="E10219" t="s">
        <v>10265</v>
      </c>
      <c r="F10219" t="s">
        <v>1474</v>
      </c>
      <c r="G10219" t="s">
        <v>14</v>
      </c>
      <c r="H10219" t="s">
        <v>10268</v>
      </c>
      <c r="I10219" t="s">
        <v>35</v>
      </c>
      <c r="J10219" t="s">
        <v>32</v>
      </c>
      <c r="M10219">
        <v>2177</v>
      </c>
      <c r="N10219">
        <v>95</v>
      </c>
      <c r="O10219">
        <v>100</v>
      </c>
    </row>
    <row r="10220" spans="1:15" x14ac:dyDescent="0.3">
      <c r="E10220" t="s">
        <v>10265</v>
      </c>
      <c r="F10220" t="s">
        <v>101</v>
      </c>
      <c r="G10220" t="s">
        <v>51</v>
      </c>
      <c r="H10220" t="s">
        <v>10271</v>
      </c>
      <c r="I10220" t="s">
        <v>52</v>
      </c>
      <c r="J10220" t="s">
        <v>103</v>
      </c>
      <c r="M10220">
        <v>2177</v>
      </c>
      <c r="N10220">
        <v>116</v>
      </c>
      <c r="O10220">
        <v>122</v>
      </c>
    </row>
    <row r="10221" spans="1:15" x14ac:dyDescent="0.3">
      <c r="A10221" t="s">
        <v>14</v>
      </c>
      <c r="B10221">
        <v>1</v>
      </c>
      <c r="C10221">
        <v>1</v>
      </c>
      <c r="D10221">
        <v>1</v>
      </c>
      <c r="E10221" t="s">
        <v>10273</v>
      </c>
      <c r="F10221" t="s">
        <v>5400</v>
      </c>
      <c r="G10221" t="s">
        <v>14</v>
      </c>
      <c r="H10221" t="s">
        <v>10276</v>
      </c>
      <c r="I10221" t="s">
        <v>35</v>
      </c>
      <c r="J10221" t="s">
        <v>32</v>
      </c>
      <c r="M10221">
        <v>2179</v>
      </c>
      <c r="N10221">
        <v>0</v>
      </c>
      <c r="O10221">
        <v>5</v>
      </c>
    </row>
    <row r="10222" spans="1:15" x14ac:dyDescent="0.3">
      <c r="A10222" t="s">
        <v>14</v>
      </c>
      <c r="B10222">
        <v>1</v>
      </c>
      <c r="C10222">
        <v>1</v>
      </c>
      <c r="D10222">
        <v>1</v>
      </c>
      <c r="E10222" t="s">
        <v>10273</v>
      </c>
      <c r="F10222" t="s">
        <v>10285</v>
      </c>
      <c r="G10222" t="s">
        <v>14</v>
      </c>
      <c r="H10222" t="s">
        <v>10286</v>
      </c>
      <c r="I10222" t="s">
        <v>22</v>
      </c>
      <c r="M10222">
        <v>2179</v>
      </c>
      <c r="N10222">
        <v>7</v>
      </c>
      <c r="O10222">
        <v>11</v>
      </c>
    </row>
    <row r="10223" spans="1:15" x14ac:dyDescent="0.3">
      <c r="A10223" t="s">
        <v>14</v>
      </c>
      <c r="B10223">
        <v>0</v>
      </c>
      <c r="C10223">
        <v>1</v>
      </c>
      <c r="D10223" t="s">
        <v>14</v>
      </c>
      <c r="E10223" t="s">
        <v>10273</v>
      </c>
      <c r="F10223" t="s">
        <v>10280</v>
      </c>
      <c r="G10223" t="s">
        <v>23</v>
      </c>
      <c r="H10223" t="s">
        <v>10284</v>
      </c>
      <c r="I10223" t="s">
        <v>26</v>
      </c>
      <c r="M10223">
        <v>2179</v>
      </c>
      <c r="N10223">
        <v>13</v>
      </c>
      <c r="O10223">
        <v>19</v>
      </c>
    </row>
    <row r="10224" spans="1:15" x14ac:dyDescent="0.3">
      <c r="E10224" t="s">
        <v>10273</v>
      </c>
      <c r="F10224" t="s">
        <v>10280</v>
      </c>
      <c r="G10224" t="s">
        <v>14</v>
      </c>
      <c r="H10224" t="s">
        <v>10284</v>
      </c>
      <c r="I10224" t="s">
        <v>31</v>
      </c>
      <c r="J10224" t="s">
        <v>32</v>
      </c>
      <c r="M10224">
        <v>2179</v>
      </c>
      <c r="N10224">
        <v>13</v>
      </c>
      <c r="O10224">
        <v>19</v>
      </c>
    </row>
    <row r="10225" spans="1:15" x14ac:dyDescent="0.3">
      <c r="A10225" t="s">
        <v>14</v>
      </c>
      <c r="B10225">
        <v>0</v>
      </c>
      <c r="C10225">
        <v>1</v>
      </c>
      <c r="D10225" t="s">
        <v>14</v>
      </c>
      <c r="E10225" t="s">
        <v>10273</v>
      </c>
      <c r="F10225" t="s">
        <v>10274</v>
      </c>
      <c r="G10225" t="s">
        <v>23</v>
      </c>
      <c r="H10225" t="s">
        <v>10275</v>
      </c>
      <c r="I10225" t="s">
        <v>26</v>
      </c>
      <c r="M10225">
        <v>2179</v>
      </c>
      <c r="N10225">
        <v>21</v>
      </c>
      <c r="O10225">
        <v>28</v>
      </c>
    </row>
    <row r="10226" spans="1:15" x14ac:dyDescent="0.3">
      <c r="E10226" t="s">
        <v>10273</v>
      </c>
      <c r="F10226" t="s">
        <v>10274</v>
      </c>
      <c r="G10226" t="s">
        <v>14</v>
      </c>
      <c r="H10226" t="s">
        <v>10275</v>
      </c>
      <c r="I10226" t="s">
        <v>19</v>
      </c>
      <c r="M10226">
        <v>2179</v>
      </c>
      <c r="N10226">
        <v>21</v>
      </c>
      <c r="O10226">
        <v>28</v>
      </c>
    </row>
    <row r="10227" spans="1:15" x14ac:dyDescent="0.3">
      <c r="A10227" t="s">
        <v>14</v>
      </c>
      <c r="B10227">
        <v>0</v>
      </c>
      <c r="C10227">
        <v>1</v>
      </c>
      <c r="D10227" t="s">
        <v>14</v>
      </c>
      <c r="E10227" t="s">
        <v>10273</v>
      </c>
      <c r="F10227" t="s">
        <v>10278</v>
      </c>
      <c r="G10227" t="s">
        <v>23</v>
      </c>
      <c r="H10227" t="s">
        <v>10279</v>
      </c>
      <c r="I10227" t="s">
        <v>26</v>
      </c>
      <c r="M10227">
        <v>2179</v>
      </c>
      <c r="N10227">
        <v>32</v>
      </c>
      <c r="O10227">
        <v>42</v>
      </c>
    </row>
    <row r="10228" spans="1:15" x14ac:dyDescent="0.3">
      <c r="E10228" t="s">
        <v>10273</v>
      </c>
      <c r="F10228" t="s">
        <v>10278</v>
      </c>
      <c r="G10228" t="s">
        <v>14</v>
      </c>
      <c r="H10228" t="s">
        <v>10279</v>
      </c>
      <c r="I10228" t="s">
        <v>19</v>
      </c>
      <c r="M10228">
        <v>2179</v>
      </c>
      <c r="N10228">
        <v>32</v>
      </c>
      <c r="O10228">
        <v>42</v>
      </c>
    </row>
    <row r="10229" spans="1:15" x14ac:dyDescent="0.3">
      <c r="E10229" t="s">
        <v>10273</v>
      </c>
      <c r="F10229" t="s">
        <v>6579</v>
      </c>
      <c r="G10229" t="s">
        <v>51</v>
      </c>
      <c r="H10229" t="s">
        <v>10277</v>
      </c>
      <c r="I10229" t="s">
        <v>52</v>
      </c>
      <c r="J10229" t="s">
        <v>60</v>
      </c>
      <c r="M10229">
        <v>2179</v>
      </c>
      <c r="N10229">
        <v>120</v>
      </c>
      <c r="O10229">
        <v>131</v>
      </c>
    </row>
    <row r="10230" spans="1:15" x14ac:dyDescent="0.3">
      <c r="A10230" t="s">
        <v>237</v>
      </c>
      <c r="B10230">
        <v>0</v>
      </c>
      <c r="C10230">
        <v>0</v>
      </c>
      <c r="D10230">
        <v>0</v>
      </c>
      <c r="E10230" t="s">
        <v>10273</v>
      </c>
      <c r="F10230" t="s">
        <v>10282</v>
      </c>
      <c r="G10230" t="s">
        <v>14</v>
      </c>
      <c r="H10230" t="s">
        <v>10283</v>
      </c>
      <c r="I10230" t="s">
        <v>19</v>
      </c>
      <c r="M10230">
        <v>2179</v>
      </c>
      <c r="N10230">
        <v>142</v>
      </c>
      <c r="O10230">
        <v>153</v>
      </c>
    </row>
    <row r="10231" spans="1:15" x14ac:dyDescent="0.3">
      <c r="E10231" t="s">
        <v>10273</v>
      </c>
      <c r="F10231" t="s">
        <v>10282</v>
      </c>
      <c r="G10231" t="s">
        <v>23</v>
      </c>
      <c r="H10231" t="s">
        <v>10283</v>
      </c>
      <c r="I10231" t="s">
        <v>26</v>
      </c>
      <c r="M10231">
        <v>2179</v>
      </c>
      <c r="N10231">
        <v>142</v>
      </c>
      <c r="O10231">
        <v>153</v>
      </c>
    </row>
    <row r="10232" spans="1:15" x14ac:dyDescent="0.3">
      <c r="E10232" t="s">
        <v>10273</v>
      </c>
      <c r="F10232" t="s">
        <v>10280</v>
      </c>
      <c r="G10232" t="s">
        <v>14</v>
      </c>
      <c r="H10232" t="s">
        <v>10281</v>
      </c>
      <c r="I10232" t="s">
        <v>31</v>
      </c>
      <c r="J10232" t="s">
        <v>32</v>
      </c>
      <c r="M10232">
        <v>2179</v>
      </c>
      <c r="N10232">
        <v>155</v>
      </c>
      <c r="O10232">
        <v>161</v>
      </c>
    </row>
    <row r="10233" spans="1:15" x14ac:dyDescent="0.3">
      <c r="A10233" t="s">
        <v>14</v>
      </c>
      <c r="B10233">
        <v>0</v>
      </c>
      <c r="C10233">
        <v>1</v>
      </c>
      <c r="D10233" t="s">
        <v>14</v>
      </c>
      <c r="E10233" t="s">
        <v>10273</v>
      </c>
      <c r="F10233" t="s">
        <v>10280</v>
      </c>
      <c r="G10233" t="s">
        <v>23</v>
      </c>
      <c r="H10233" t="s">
        <v>10281</v>
      </c>
      <c r="I10233" t="s">
        <v>26</v>
      </c>
      <c r="M10233">
        <v>2179</v>
      </c>
      <c r="N10233">
        <v>155</v>
      </c>
      <c r="O10233">
        <v>161</v>
      </c>
    </row>
    <row r="10234" spans="1:15" x14ac:dyDescent="0.3">
      <c r="A10234" t="s">
        <v>14</v>
      </c>
      <c r="B10234">
        <v>1</v>
      </c>
      <c r="C10234">
        <v>1</v>
      </c>
      <c r="D10234">
        <v>1</v>
      </c>
      <c r="E10234" t="s">
        <v>10287</v>
      </c>
      <c r="F10234" t="s">
        <v>10293</v>
      </c>
      <c r="G10234" t="s">
        <v>14</v>
      </c>
      <c r="H10234" t="s">
        <v>10294</v>
      </c>
      <c r="I10234" t="s">
        <v>35</v>
      </c>
      <c r="J10234" t="s">
        <v>46</v>
      </c>
      <c r="K10234" t="s">
        <v>1725</v>
      </c>
      <c r="L10234" t="s">
        <v>475</v>
      </c>
      <c r="M10234">
        <v>2182</v>
      </c>
      <c r="N10234">
        <v>0</v>
      </c>
      <c r="O10234">
        <v>10</v>
      </c>
    </row>
    <row r="10235" spans="1:15" x14ac:dyDescent="0.3">
      <c r="E10235" t="s">
        <v>10287</v>
      </c>
      <c r="F10235" t="s">
        <v>10291</v>
      </c>
      <c r="G10235" t="s">
        <v>51</v>
      </c>
      <c r="H10235" t="s">
        <v>10292</v>
      </c>
      <c r="I10235" t="s">
        <v>52</v>
      </c>
      <c r="J10235" t="s">
        <v>4774</v>
      </c>
      <c r="M10235">
        <v>2182</v>
      </c>
      <c r="N10235">
        <v>181</v>
      </c>
      <c r="O10235">
        <v>187</v>
      </c>
    </row>
    <row r="10236" spans="1:15" x14ac:dyDescent="0.3">
      <c r="A10236" t="s">
        <v>14</v>
      </c>
      <c r="B10236">
        <v>1</v>
      </c>
      <c r="C10236">
        <v>1</v>
      </c>
      <c r="D10236">
        <v>1</v>
      </c>
      <c r="E10236" t="s">
        <v>10287</v>
      </c>
      <c r="F10236" t="s">
        <v>3837</v>
      </c>
      <c r="G10236" t="s">
        <v>14</v>
      </c>
      <c r="H10236" t="s">
        <v>10288</v>
      </c>
      <c r="I10236" t="s">
        <v>35</v>
      </c>
      <c r="J10236" t="s">
        <v>32</v>
      </c>
      <c r="M10236">
        <v>2182</v>
      </c>
      <c r="N10236">
        <v>194</v>
      </c>
      <c r="O10236">
        <v>197</v>
      </c>
    </row>
    <row r="10237" spans="1:15" x14ac:dyDescent="0.3">
      <c r="A10237" t="s">
        <v>14</v>
      </c>
      <c r="B10237">
        <v>0</v>
      </c>
      <c r="C10237">
        <v>0</v>
      </c>
      <c r="D10237" t="s">
        <v>14</v>
      </c>
      <c r="E10237" t="s">
        <v>10287</v>
      </c>
      <c r="F10237" t="s">
        <v>10289</v>
      </c>
      <c r="G10237" t="s">
        <v>51</v>
      </c>
      <c r="H10237" t="s">
        <v>10290</v>
      </c>
      <c r="I10237" t="s">
        <v>52</v>
      </c>
      <c r="J10237" t="s">
        <v>9658</v>
      </c>
      <c r="K10237" t="s">
        <v>195</v>
      </c>
      <c r="M10237">
        <v>2182</v>
      </c>
      <c r="N10237">
        <v>274</v>
      </c>
      <c r="O10237">
        <v>277</v>
      </c>
    </row>
    <row r="10238" spans="1:15" x14ac:dyDescent="0.3">
      <c r="A10238" t="s">
        <v>14</v>
      </c>
      <c r="B10238">
        <v>0</v>
      </c>
      <c r="C10238">
        <v>0</v>
      </c>
      <c r="D10238" t="s">
        <v>14</v>
      </c>
      <c r="E10238" t="s">
        <v>10287</v>
      </c>
      <c r="F10238" t="s">
        <v>10289</v>
      </c>
      <c r="G10238" t="s">
        <v>17</v>
      </c>
      <c r="H10238" t="s">
        <v>10290</v>
      </c>
      <c r="I10238" t="s">
        <v>22</v>
      </c>
      <c r="M10238">
        <v>2182</v>
      </c>
      <c r="N10238">
        <v>274</v>
      </c>
      <c r="O10238">
        <v>277</v>
      </c>
    </row>
    <row r="10239" spans="1:15" x14ac:dyDescent="0.3">
      <c r="E10239" t="s">
        <v>10287</v>
      </c>
      <c r="F10239" t="s">
        <v>131</v>
      </c>
      <c r="G10239" t="s">
        <v>51</v>
      </c>
      <c r="H10239" t="s">
        <v>10295</v>
      </c>
      <c r="I10239" t="s">
        <v>52</v>
      </c>
      <c r="J10239" t="s">
        <v>60</v>
      </c>
      <c r="M10239">
        <v>2182</v>
      </c>
      <c r="N10239">
        <v>410</v>
      </c>
      <c r="O10239">
        <v>416</v>
      </c>
    </row>
    <row r="10240" spans="1:15" x14ac:dyDescent="0.3">
      <c r="A10240" t="s">
        <v>14</v>
      </c>
      <c r="B10240">
        <v>1</v>
      </c>
      <c r="C10240">
        <v>1</v>
      </c>
      <c r="D10240">
        <v>1</v>
      </c>
      <c r="E10240" t="s">
        <v>10296</v>
      </c>
      <c r="F10240" t="s">
        <v>10299</v>
      </c>
      <c r="G10240" t="s">
        <v>14</v>
      </c>
      <c r="H10240" t="s">
        <v>10300</v>
      </c>
      <c r="I10240" t="s">
        <v>35</v>
      </c>
      <c r="J10240" t="s">
        <v>46</v>
      </c>
      <c r="K10240" t="s">
        <v>47</v>
      </c>
      <c r="L10240" t="s">
        <v>43</v>
      </c>
      <c r="M10240">
        <v>2183</v>
      </c>
      <c r="N10240">
        <v>25</v>
      </c>
      <c r="O10240">
        <v>38</v>
      </c>
    </row>
    <row r="10241" spans="1:15" x14ac:dyDescent="0.3">
      <c r="A10241" t="s">
        <v>14</v>
      </c>
      <c r="B10241">
        <v>1</v>
      </c>
      <c r="C10241">
        <v>1</v>
      </c>
      <c r="D10241">
        <v>1</v>
      </c>
      <c r="E10241" t="s">
        <v>10296</v>
      </c>
      <c r="F10241" t="s">
        <v>5914</v>
      </c>
      <c r="G10241" t="s">
        <v>14</v>
      </c>
      <c r="H10241" t="s">
        <v>10302</v>
      </c>
      <c r="I10241" t="s">
        <v>35</v>
      </c>
      <c r="J10241" t="s">
        <v>32</v>
      </c>
      <c r="M10241">
        <v>2183</v>
      </c>
      <c r="N10241">
        <v>154</v>
      </c>
      <c r="O10241">
        <v>158</v>
      </c>
    </row>
    <row r="10242" spans="1:15" x14ac:dyDescent="0.3">
      <c r="E10242" t="s">
        <v>10296</v>
      </c>
      <c r="F10242" t="s">
        <v>339</v>
      </c>
      <c r="G10242" t="s">
        <v>23</v>
      </c>
      <c r="H10242" t="s">
        <v>10301</v>
      </c>
      <c r="I10242" t="s">
        <v>52</v>
      </c>
      <c r="J10242" t="s">
        <v>117</v>
      </c>
      <c r="M10242">
        <v>2183</v>
      </c>
      <c r="N10242">
        <v>197</v>
      </c>
      <c r="O10242">
        <v>202</v>
      </c>
    </row>
    <row r="10243" spans="1:15" x14ac:dyDescent="0.3">
      <c r="A10243" t="s">
        <v>23</v>
      </c>
      <c r="B10243">
        <v>1</v>
      </c>
      <c r="C10243">
        <v>1</v>
      </c>
      <c r="D10243">
        <v>1</v>
      </c>
      <c r="E10243" t="s">
        <v>10296</v>
      </c>
      <c r="F10243" t="s">
        <v>10297</v>
      </c>
      <c r="G10243" t="s">
        <v>23</v>
      </c>
      <c r="H10243" t="s">
        <v>10298</v>
      </c>
      <c r="I10243" t="s">
        <v>35</v>
      </c>
      <c r="J10243" t="s">
        <v>112</v>
      </c>
      <c r="M10243">
        <v>2183</v>
      </c>
      <c r="N10243">
        <v>368</v>
      </c>
      <c r="O10243">
        <v>377</v>
      </c>
    </row>
    <row r="10244" spans="1:15" x14ac:dyDescent="0.3">
      <c r="A10244" t="s">
        <v>14</v>
      </c>
      <c r="B10244">
        <v>1</v>
      </c>
      <c r="C10244">
        <v>1</v>
      </c>
      <c r="D10244">
        <v>1</v>
      </c>
      <c r="E10244" t="s">
        <v>10303</v>
      </c>
      <c r="F10244" t="s">
        <v>10305</v>
      </c>
      <c r="G10244" t="s">
        <v>14</v>
      </c>
      <c r="H10244" t="s">
        <v>10306</v>
      </c>
      <c r="I10244" t="s">
        <v>19</v>
      </c>
      <c r="M10244">
        <v>2184</v>
      </c>
      <c r="N10244">
        <v>90</v>
      </c>
      <c r="O10244">
        <v>97</v>
      </c>
    </row>
    <row r="10245" spans="1:15" x14ac:dyDescent="0.3">
      <c r="E10245" t="s">
        <v>10303</v>
      </c>
      <c r="F10245" t="s">
        <v>10305</v>
      </c>
      <c r="G10245" t="s">
        <v>23</v>
      </c>
      <c r="H10245" t="s">
        <v>10306</v>
      </c>
      <c r="I10245" t="s">
        <v>26</v>
      </c>
      <c r="M10245">
        <v>2184</v>
      </c>
      <c r="N10245">
        <v>90</v>
      </c>
      <c r="O10245">
        <v>97</v>
      </c>
    </row>
    <row r="10246" spans="1:15" x14ac:dyDescent="0.3">
      <c r="E10246" t="s">
        <v>10303</v>
      </c>
      <c r="F10246" t="s">
        <v>131</v>
      </c>
      <c r="G10246" t="s">
        <v>51</v>
      </c>
      <c r="H10246" t="s">
        <v>10307</v>
      </c>
      <c r="I10246" t="s">
        <v>52</v>
      </c>
      <c r="J10246" t="s">
        <v>60</v>
      </c>
      <c r="M10246">
        <v>2184</v>
      </c>
      <c r="N10246">
        <v>395</v>
      </c>
      <c r="O10246">
        <v>401</v>
      </c>
    </row>
    <row r="10247" spans="1:15" x14ac:dyDescent="0.3">
      <c r="A10247" t="s">
        <v>23</v>
      </c>
      <c r="B10247">
        <v>1</v>
      </c>
      <c r="C10247">
        <v>1</v>
      </c>
      <c r="D10247">
        <v>1</v>
      </c>
      <c r="E10247" t="s">
        <v>10303</v>
      </c>
      <c r="F10247" t="s">
        <v>3329</v>
      </c>
      <c r="G10247" t="s">
        <v>23</v>
      </c>
      <c r="H10247" t="s">
        <v>10304</v>
      </c>
      <c r="I10247" t="s">
        <v>35</v>
      </c>
      <c r="J10247" t="s">
        <v>112</v>
      </c>
      <c r="M10247">
        <v>2184</v>
      </c>
      <c r="N10247">
        <v>432</v>
      </c>
      <c r="O10247">
        <v>437</v>
      </c>
    </row>
    <row r="10248" spans="1:15" x14ac:dyDescent="0.3">
      <c r="A10248" t="s">
        <v>14</v>
      </c>
      <c r="B10248">
        <v>0</v>
      </c>
      <c r="C10248">
        <v>1</v>
      </c>
      <c r="D10248" t="s">
        <v>14</v>
      </c>
      <c r="E10248" t="s">
        <v>10308</v>
      </c>
      <c r="F10248" t="s">
        <v>10289</v>
      </c>
      <c r="G10248" t="s">
        <v>17</v>
      </c>
      <c r="H10248" t="s">
        <v>10311</v>
      </c>
      <c r="I10248" t="s">
        <v>26</v>
      </c>
      <c r="M10248">
        <v>2185</v>
      </c>
      <c r="N10248">
        <v>61</v>
      </c>
      <c r="O10248">
        <v>64</v>
      </c>
    </row>
    <row r="10249" spans="1:15" x14ac:dyDescent="0.3">
      <c r="E10249" t="s">
        <v>10308</v>
      </c>
      <c r="F10249" t="s">
        <v>10289</v>
      </c>
      <c r="G10249" t="s">
        <v>51</v>
      </c>
      <c r="H10249" t="s">
        <v>10311</v>
      </c>
      <c r="I10249" t="s">
        <v>41</v>
      </c>
      <c r="J10249" t="s">
        <v>191</v>
      </c>
      <c r="M10249">
        <v>2185</v>
      </c>
      <c r="N10249">
        <v>61</v>
      </c>
      <c r="O10249">
        <v>64</v>
      </c>
    </row>
    <row r="10250" spans="1:15" x14ac:dyDescent="0.3">
      <c r="E10250" t="s">
        <v>10308</v>
      </c>
      <c r="F10250" t="s">
        <v>131</v>
      </c>
      <c r="G10250" t="s">
        <v>51</v>
      </c>
      <c r="H10250" t="s">
        <v>10309</v>
      </c>
      <c r="I10250" t="s">
        <v>52</v>
      </c>
      <c r="J10250" t="s">
        <v>60</v>
      </c>
      <c r="M10250">
        <v>2185</v>
      </c>
      <c r="N10250">
        <v>72</v>
      </c>
      <c r="O10250">
        <v>78</v>
      </c>
    </row>
    <row r="10251" spans="1:15" x14ac:dyDescent="0.3">
      <c r="A10251" t="s">
        <v>14</v>
      </c>
      <c r="B10251">
        <v>0</v>
      </c>
      <c r="C10251">
        <v>1</v>
      </c>
      <c r="D10251" t="s">
        <v>14</v>
      </c>
      <c r="E10251" t="s">
        <v>10308</v>
      </c>
      <c r="F10251" t="s">
        <v>10289</v>
      </c>
      <c r="G10251" t="s">
        <v>17</v>
      </c>
      <c r="H10251" t="s">
        <v>10312</v>
      </c>
      <c r="I10251" t="s">
        <v>22</v>
      </c>
      <c r="M10251">
        <v>2185</v>
      </c>
      <c r="N10251">
        <v>284</v>
      </c>
      <c r="O10251">
        <v>287</v>
      </c>
    </row>
    <row r="10252" spans="1:15" x14ac:dyDescent="0.3">
      <c r="E10252" t="s">
        <v>10308</v>
      </c>
      <c r="F10252" t="s">
        <v>10289</v>
      </c>
      <c r="G10252" t="s">
        <v>51</v>
      </c>
      <c r="H10252" t="s">
        <v>10312</v>
      </c>
      <c r="I10252" t="s">
        <v>52</v>
      </c>
      <c r="J10252" t="s">
        <v>191</v>
      </c>
      <c r="M10252">
        <v>2185</v>
      </c>
      <c r="N10252">
        <v>284</v>
      </c>
      <c r="O10252">
        <v>287</v>
      </c>
    </row>
    <row r="10253" spans="1:15" x14ac:dyDescent="0.3">
      <c r="A10253" t="s">
        <v>14</v>
      </c>
      <c r="B10253">
        <v>1</v>
      </c>
      <c r="C10253">
        <v>1</v>
      </c>
      <c r="D10253">
        <v>1</v>
      </c>
      <c r="E10253" t="s">
        <v>10308</v>
      </c>
      <c r="F10253" t="s">
        <v>6151</v>
      </c>
      <c r="G10253" t="s">
        <v>14</v>
      </c>
      <c r="H10253" t="s">
        <v>10313</v>
      </c>
      <c r="I10253" t="s">
        <v>35</v>
      </c>
      <c r="J10253" t="s">
        <v>32</v>
      </c>
      <c r="M10253">
        <v>2185</v>
      </c>
      <c r="N10253">
        <v>344</v>
      </c>
      <c r="O10253">
        <v>348</v>
      </c>
    </row>
    <row r="10254" spans="1:15" x14ac:dyDescent="0.3">
      <c r="A10254" t="s">
        <v>51</v>
      </c>
      <c r="B10254">
        <v>1</v>
      </c>
      <c r="C10254">
        <v>1</v>
      </c>
      <c r="D10254">
        <v>1</v>
      </c>
      <c r="E10254" t="s">
        <v>10308</v>
      </c>
      <c r="F10254" t="s">
        <v>3308</v>
      </c>
      <c r="G10254" t="s">
        <v>51</v>
      </c>
      <c r="H10254" t="s">
        <v>10310</v>
      </c>
      <c r="I10254" t="s">
        <v>35</v>
      </c>
      <c r="J10254" t="s">
        <v>195</v>
      </c>
      <c r="M10254">
        <v>2185</v>
      </c>
      <c r="N10254">
        <v>392</v>
      </c>
      <c r="O10254">
        <v>395</v>
      </c>
    </row>
    <row r="10255" spans="1:15" x14ac:dyDescent="0.3">
      <c r="A10255" t="s">
        <v>14</v>
      </c>
      <c r="B10255">
        <v>1</v>
      </c>
      <c r="C10255">
        <v>1</v>
      </c>
      <c r="D10255">
        <v>1</v>
      </c>
      <c r="E10255" t="s">
        <v>10314</v>
      </c>
      <c r="F10255" t="s">
        <v>10315</v>
      </c>
      <c r="G10255" t="s">
        <v>14</v>
      </c>
      <c r="H10255" t="s">
        <v>10316</v>
      </c>
      <c r="I10255" t="s">
        <v>35</v>
      </c>
      <c r="J10255" t="s">
        <v>46</v>
      </c>
      <c r="K10255" t="s">
        <v>47</v>
      </c>
      <c r="L10255" t="s">
        <v>43</v>
      </c>
      <c r="M10255">
        <v>2186</v>
      </c>
      <c r="N10255">
        <v>0</v>
      </c>
      <c r="O10255">
        <v>11</v>
      </c>
    </row>
    <row r="10256" spans="1:15" x14ac:dyDescent="0.3">
      <c r="A10256" t="s">
        <v>23</v>
      </c>
      <c r="B10256">
        <v>1</v>
      </c>
      <c r="C10256">
        <v>1</v>
      </c>
      <c r="D10256">
        <v>1</v>
      </c>
      <c r="E10256" t="s">
        <v>10314</v>
      </c>
      <c r="F10256" t="s">
        <v>10320</v>
      </c>
      <c r="G10256" t="s">
        <v>23</v>
      </c>
      <c r="H10256" t="s">
        <v>10321</v>
      </c>
      <c r="I10256" t="s">
        <v>35</v>
      </c>
      <c r="J10256" t="s">
        <v>112</v>
      </c>
      <c r="M10256">
        <v>2186</v>
      </c>
      <c r="N10256">
        <v>69</v>
      </c>
      <c r="O10256">
        <v>74</v>
      </c>
    </row>
    <row r="10257" spans="1:15" x14ac:dyDescent="0.3">
      <c r="A10257" t="s">
        <v>14</v>
      </c>
      <c r="B10257">
        <v>1</v>
      </c>
      <c r="C10257">
        <v>1</v>
      </c>
      <c r="D10257">
        <v>1</v>
      </c>
      <c r="E10257" t="s">
        <v>10314</v>
      </c>
      <c r="F10257" t="s">
        <v>10324</v>
      </c>
      <c r="G10257" t="s">
        <v>14</v>
      </c>
      <c r="H10257" t="s">
        <v>10325</v>
      </c>
      <c r="I10257" t="s">
        <v>22</v>
      </c>
      <c r="M10257">
        <v>2186</v>
      </c>
      <c r="N10257">
        <v>183</v>
      </c>
      <c r="O10257">
        <v>188</v>
      </c>
    </row>
    <row r="10258" spans="1:15" x14ac:dyDescent="0.3">
      <c r="A10258" t="s">
        <v>14</v>
      </c>
      <c r="B10258">
        <v>1</v>
      </c>
      <c r="C10258">
        <v>1</v>
      </c>
      <c r="D10258">
        <v>1</v>
      </c>
      <c r="E10258" t="s">
        <v>10314</v>
      </c>
      <c r="F10258" t="s">
        <v>10317</v>
      </c>
      <c r="G10258" t="s">
        <v>14</v>
      </c>
      <c r="H10258" t="s">
        <v>10318</v>
      </c>
      <c r="I10258" t="s">
        <v>35</v>
      </c>
      <c r="J10258" t="s">
        <v>46</v>
      </c>
      <c r="K10258" t="s">
        <v>47</v>
      </c>
      <c r="L10258" t="s">
        <v>43</v>
      </c>
      <c r="M10258">
        <v>2186</v>
      </c>
      <c r="N10258">
        <v>209</v>
      </c>
      <c r="O10258">
        <v>219</v>
      </c>
    </row>
    <row r="10259" spans="1:15" x14ac:dyDescent="0.3">
      <c r="A10259" t="s">
        <v>23</v>
      </c>
      <c r="B10259">
        <v>1</v>
      </c>
      <c r="C10259">
        <v>1</v>
      </c>
      <c r="D10259">
        <v>1</v>
      </c>
      <c r="E10259" t="s">
        <v>10314</v>
      </c>
      <c r="F10259" t="s">
        <v>10320</v>
      </c>
      <c r="G10259" t="s">
        <v>23</v>
      </c>
      <c r="H10259" t="s">
        <v>10326</v>
      </c>
      <c r="I10259" t="s">
        <v>35</v>
      </c>
      <c r="J10259" t="s">
        <v>112</v>
      </c>
      <c r="M10259">
        <v>2186</v>
      </c>
      <c r="N10259">
        <v>303</v>
      </c>
      <c r="O10259">
        <v>308</v>
      </c>
    </row>
    <row r="10260" spans="1:15" x14ac:dyDescent="0.3">
      <c r="A10260" t="s">
        <v>14</v>
      </c>
      <c r="B10260">
        <v>1</v>
      </c>
      <c r="C10260">
        <v>1</v>
      </c>
      <c r="D10260">
        <v>1</v>
      </c>
      <c r="E10260" t="s">
        <v>10314</v>
      </c>
      <c r="F10260" t="s">
        <v>10322</v>
      </c>
      <c r="G10260" t="s">
        <v>14</v>
      </c>
      <c r="H10260" t="s">
        <v>10323</v>
      </c>
      <c r="I10260" t="s">
        <v>35</v>
      </c>
      <c r="J10260" t="s">
        <v>46</v>
      </c>
      <c r="K10260" t="s">
        <v>47</v>
      </c>
      <c r="L10260" t="s">
        <v>43</v>
      </c>
      <c r="M10260">
        <v>2186</v>
      </c>
      <c r="N10260">
        <v>364</v>
      </c>
      <c r="O10260">
        <v>378</v>
      </c>
    </row>
    <row r="10261" spans="1:15" x14ac:dyDescent="0.3">
      <c r="A10261" t="s">
        <v>51</v>
      </c>
      <c r="B10261">
        <v>1</v>
      </c>
      <c r="C10261">
        <v>1</v>
      </c>
      <c r="D10261">
        <v>1</v>
      </c>
      <c r="E10261" t="s">
        <v>10314</v>
      </c>
      <c r="F10261" t="s">
        <v>3308</v>
      </c>
      <c r="G10261" t="s">
        <v>51</v>
      </c>
      <c r="H10261" t="s">
        <v>10319</v>
      </c>
      <c r="I10261" t="s">
        <v>35</v>
      </c>
      <c r="J10261" t="s">
        <v>191</v>
      </c>
      <c r="M10261">
        <v>2186</v>
      </c>
      <c r="N10261">
        <v>390</v>
      </c>
      <c r="O10261">
        <v>393</v>
      </c>
    </row>
    <row r="10262" spans="1:15" x14ac:dyDescent="0.3">
      <c r="A10262" t="s">
        <v>51</v>
      </c>
      <c r="B10262">
        <v>1</v>
      </c>
      <c r="C10262">
        <v>1</v>
      </c>
      <c r="D10262">
        <v>1</v>
      </c>
      <c r="E10262" t="s">
        <v>10314</v>
      </c>
      <c r="F10262" t="s">
        <v>10314</v>
      </c>
      <c r="G10262" t="s">
        <v>51</v>
      </c>
      <c r="H10262" t="s">
        <v>10336</v>
      </c>
      <c r="I10262" t="s">
        <v>35</v>
      </c>
      <c r="J10262" t="s">
        <v>191</v>
      </c>
      <c r="M10262">
        <v>2187</v>
      </c>
      <c r="N10262">
        <v>3</v>
      </c>
      <c r="O10262">
        <v>7</v>
      </c>
    </row>
    <row r="10263" spans="1:15" x14ac:dyDescent="0.3">
      <c r="A10263" t="s">
        <v>14</v>
      </c>
      <c r="B10263">
        <v>1</v>
      </c>
      <c r="C10263">
        <v>1</v>
      </c>
      <c r="D10263">
        <v>1</v>
      </c>
      <c r="E10263" t="s">
        <v>10314</v>
      </c>
      <c r="F10263" t="s">
        <v>10339</v>
      </c>
      <c r="G10263" t="s">
        <v>14</v>
      </c>
      <c r="H10263" t="s">
        <v>10340</v>
      </c>
      <c r="I10263" t="s">
        <v>35</v>
      </c>
      <c r="J10263" t="s">
        <v>46</v>
      </c>
      <c r="K10263" t="s">
        <v>47</v>
      </c>
      <c r="L10263" t="s">
        <v>43</v>
      </c>
      <c r="M10263">
        <v>2187</v>
      </c>
      <c r="N10263">
        <v>42</v>
      </c>
      <c r="O10263">
        <v>54</v>
      </c>
    </row>
    <row r="10264" spans="1:15" x14ac:dyDescent="0.3">
      <c r="A10264" t="s">
        <v>237</v>
      </c>
      <c r="B10264">
        <v>0</v>
      </c>
      <c r="C10264">
        <v>0</v>
      </c>
      <c r="D10264">
        <v>0</v>
      </c>
      <c r="E10264" t="s">
        <v>10314</v>
      </c>
      <c r="F10264" t="s">
        <v>10334</v>
      </c>
      <c r="G10264" t="s">
        <v>17</v>
      </c>
      <c r="H10264" t="s">
        <v>10335</v>
      </c>
      <c r="I10264" t="s">
        <v>22</v>
      </c>
      <c r="M10264">
        <v>2187</v>
      </c>
      <c r="N10264">
        <v>109</v>
      </c>
      <c r="O10264">
        <v>127</v>
      </c>
    </row>
    <row r="10265" spans="1:15" x14ac:dyDescent="0.3">
      <c r="E10265" t="s">
        <v>10314</v>
      </c>
      <c r="F10265" t="s">
        <v>210</v>
      </c>
      <c r="G10265" t="s">
        <v>51</v>
      </c>
      <c r="H10265" t="s">
        <v>10327</v>
      </c>
      <c r="I10265" t="s">
        <v>52</v>
      </c>
      <c r="J10265" t="s">
        <v>212</v>
      </c>
      <c r="M10265">
        <v>2187</v>
      </c>
      <c r="N10265">
        <v>161</v>
      </c>
      <c r="O10265">
        <v>168</v>
      </c>
    </row>
    <row r="10266" spans="1:15" x14ac:dyDescent="0.3">
      <c r="A10266" t="s">
        <v>23</v>
      </c>
      <c r="B10266">
        <v>1</v>
      </c>
      <c r="C10266">
        <v>1</v>
      </c>
      <c r="D10266">
        <v>1</v>
      </c>
      <c r="E10266" t="s">
        <v>10314</v>
      </c>
      <c r="F10266" t="s">
        <v>2817</v>
      </c>
      <c r="G10266" t="s">
        <v>23</v>
      </c>
      <c r="H10266" t="s">
        <v>10337</v>
      </c>
      <c r="I10266" t="s">
        <v>35</v>
      </c>
      <c r="J10266" t="s">
        <v>112</v>
      </c>
      <c r="M10266">
        <v>2187</v>
      </c>
      <c r="N10266">
        <v>172</v>
      </c>
      <c r="O10266">
        <v>183</v>
      </c>
    </row>
    <row r="10267" spans="1:15" x14ac:dyDescent="0.3">
      <c r="A10267" t="s">
        <v>14</v>
      </c>
      <c r="B10267">
        <v>1</v>
      </c>
      <c r="C10267">
        <v>1</v>
      </c>
      <c r="D10267">
        <v>1</v>
      </c>
      <c r="E10267" t="s">
        <v>10314</v>
      </c>
      <c r="F10267" t="s">
        <v>10328</v>
      </c>
      <c r="G10267" t="s">
        <v>14</v>
      </c>
      <c r="H10267" t="s">
        <v>10329</v>
      </c>
      <c r="I10267" t="s">
        <v>22</v>
      </c>
      <c r="M10267">
        <v>2187</v>
      </c>
      <c r="N10267">
        <v>185</v>
      </c>
      <c r="O10267">
        <v>196</v>
      </c>
    </row>
    <row r="10268" spans="1:15" x14ac:dyDescent="0.3">
      <c r="E10268" t="s">
        <v>10314</v>
      </c>
      <c r="F10268" t="s">
        <v>10330</v>
      </c>
      <c r="G10268" t="s">
        <v>51</v>
      </c>
      <c r="H10268" t="s">
        <v>10331</v>
      </c>
      <c r="I10268" t="s">
        <v>19</v>
      </c>
      <c r="M10268">
        <v>2187</v>
      </c>
      <c r="N10268">
        <v>201</v>
      </c>
      <c r="O10268">
        <v>226</v>
      </c>
    </row>
    <row r="10269" spans="1:15" x14ac:dyDescent="0.3">
      <c r="A10269" t="s">
        <v>237</v>
      </c>
      <c r="B10269">
        <v>0</v>
      </c>
      <c r="C10269">
        <v>0</v>
      </c>
      <c r="D10269">
        <v>0</v>
      </c>
      <c r="E10269" t="s">
        <v>10314</v>
      </c>
      <c r="F10269" t="s">
        <v>10330</v>
      </c>
      <c r="G10269" t="s">
        <v>23</v>
      </c>
      <c r="H10269" t="s">
        <v>10331</v>
      </c>
      <c r="I10269" t="s">
        <v>26</v>
      </c>
      <c r="M10269">
        <v>2187</v>
      </c>
      <c r="N10269">
        <v>201</v>
      </c>
      <c r="O10269">
        <v>226</v>
      </c>
    </row>
    <row r="10270" spans="1:15" x14ac:dyDescent="0.3">
      <c r="A10270" t="s">
        <v>14</v>
      </c>
      <c r="B10270">
        <v>1</v>
      </c>
      <c r="C10270">
        <v>1</v>
      </c>
      <c r="D10270">
        <v>1</v>
      </c>
      <c r="E10270" t="s">
        <v>10314</v>
      </c>
      <c r="F10270" t="s">
        <v>10324</v>
      </c>
      <c r="G10270" t="s">
        <v>14</v>
      </c>
      <c r="H10270" t="s">
        <v>10338</v>
      </c>
      <c r="I10270" t="s">
        <v>22</v>
      </c>
      <c r="M10270">
        <v>2187</v>
      </c>
      <c r="N10270">
        <v>270</v>
      </c>
      <c r="O10270">
        <v>275</v>
      </c>
    </row>
    <row r="10271" spans="1:15" x14ac:dyDescent="0.3">
      <c r="A10271" t="s">
        <v>14</v>
      </c>
      <c r="B10271">
        <v>1</v>
      </c>
      <c r="C10271">
        <v>1</v>
      </c>
      <c r="D10271">
        <v>1</v>
      </c>
      <c r="E10271" t="s">
        <v>10314</v>
      </c>
      <c r="F10271" t="s">
        <v>10332</v>
      </c>
      <c r="G10271" t="s">
        <v>14</v>
      </c>
      <c r="H10271" t="s">
        <v>10333</v>
      </c>
      <c r="I10271" t="s">
        <v>35</v>
      </c>
      <c r="J10271" t="s">
        <v>46</v>
      </c>
      <c r="K10271" t="s">
        <v>47</v>
      </c>
      <c r="L10271" t="s">
        <v>43</v>
      </c>
      <c r="M10271">
        <v>2187</v>
      </c>
      <c r="N10271">
        <v>330</v>
      </c>
      <c r="O10271">
        <v>345</v>
      </c>
    </row>
    <row r="10272" spans="1:15" x14ac:dyDescent="0.3">
      <c r="A10272" t="s">
        <v>237</v>
      </c>
      <c r="B10272">
        <v>0</v>
      </c>
      <c r="C10272">
        <v>0</v>
      </c>
      <c r="D10272">
        <v>0</v>
      </c>
      <c r="E10272" t="s">
        <v>10341</v>
      </c>
      <c r="F10272" t="s">
        <v>10349</v>
      </c>
      <c r="G10272" t="s">
        <v>17</v>
      </c>
      <c r="H10272" t="s">
        <v>10342</v>
      </c>
      <c r="I10272" t="s">
        <v>22</v>
      </c>
      <c r="M10272">
        <v>2189</v>
      </c>
      <c r="N10272">
        <v>0</v>
      </c>
      <c r="O10272">
        <v>17</v>
      </c>
    </row>
    <row r="10273" spans="1:15" x14ac:dyDescent="0.3">
      <c r="A10273" t="s">
        <v>23</v>
      </c>
      <c r="B10273">
        <v>1</v>
      </c>
      <c r="C10273">
        <v>1</v>
      </c>
      <c r="D10273">
        <v>1</v>
      </c>
      <c r="E10273" t="s">
        <v>10341</v>
      </c>
      <c r="F10273" t="s">
        <v>1857</v>
      </c>
      <c r="G10273" t="s">
        <v>23</v>
      </c>
      <c r="H10273" t="s">
        <v>10342</v>
      </c>
      <c r="I10273" t="s">
        <v>69</v>
      </c>
      <c r="J10273" t="s">
        <v>112</v>
      </c>
      <c r="M10273">
        <v>2189</v>
      </c>
      <c r="N10273">
        <v>9</v>
      </c>
      <c r="O10273">
        <v>17</v>
      </c>
    </row>
    <row r="10274" spans="1:15" x14ac:dyDescent="0.3">
      <c r="E10274" t="s">
        <v>10341</v>
      </c>
      <c r="F10274" t="s">
        <v>10343</v>
      </c>
      <c r="G10274" t="s">
        <v>51</v>
      </c>
      <c r="H10274" t="s">
        <v>10344</v>
      </c>
      <c r="I10274" t="s">
        <v>19</v>
      </c>
      <c r="M10274">
        <v>2189</v>
      </c>
      <c r="N10274">
        <v>34</v>
      </c>
      <c r="O10274">
        <v>51</v>
      </c>
    </row>
    <row r="10275" spans="1:15" x14ac:dyDescent="0.3">
      <c r="A10275" t="s">
        <v>23</v>
      </c>
      <c r="B10275">
        <v>1</v>
      </c>
      <c r="C10275">
        <v>1</v>
      </c>
      <c r="D10275">
        <v>1</v>
      </c>
      <c r="E10275" t="s">
        <v>10341</v>
      </c>
      <c r="F10275" t="s">
        <v>10347</v>
      </c>
      <c r="G10275" t="s">
        <v>23</v>
      </c>
      <c r="H10275" t="s">
        <v>10348</v>
      </c>
      <c r="I10275" t="s">
        <v>270</v>
      </c>
      <c r="J10275" t="s">
        <v>112</v>
      </c>
      <c r="M10275">
        <v>2189</v>
      </c>
      <c r="N10275">
        <v>46</v>
      </c>
      <c r="O10275">
        <v>51</v>
      </c>
    </row>
    <row r="10276" spans="1:15" x14ac:dyDescent="0.3">
      <c r="A10276" t="s">
        <v>51</v>
      </c>
      <c r="B10276">
        <v>0</v>
      </c>
      <c r="C10276">
        <v>1</v>
      </c>
      <c r="D10276" t="s">
        <v>51</v>
      </c>
      <c r="E10276" t="s">
        <v>10341</v>
      </c>
      <c r="F10276" t="s">
        <v>10345</v>
      </c>
      <c r="G10276" t="s">
        <v>23</v>
      </c>
      <c r="H10276" t="s">
        <v>10346</v>
      </c>
      <c r="I10276" t="s">
        <v>22</v>
      </c>
      <c r="M10276">
        <v>2189</v>
      </c>
      <c r="N10276">
        <v>54</v>
      </c>
      <c r="O10276">
        <v>63</v>
      </c>
    </row>
    <row r="10277" spans="1:15" x14ac:dyDescent="0.3">
      <c r="E10277" t="s">
        <v>10350</v>
      </c>
      <c r="F10277" t="s">
        <v>2521</v>
      </c>
      <c r="G10277" t="s">
        <v>14</v>
      </c>
      <c r="H10277" t="s">
        <v>10356</v>
      </c>
      <c r="I10277" t="s">
        <v>52</v>
      </c>
      <c r="J10277" t="s">
        <v>32</v>
      </c>
      <c r="M10277">
        <v>2192</v>
      </c>
      <c r="N10277">
        <v>0</v>
      </c>
      <c r="O10277">
        <v>2</v>
      </c>
    </row>
    <row r="10278" spans="1:15" x14ac:dyDescent="0.3">
      <c r="E10278" t="s">
        <v>10350</v>
      </c>
      <c r="F10278" t="s">
        <v>9504</v>
      </c>
      <c r="G10278" t="s">
        <v>23</v>
      </c>
      <c r="H10278" t="s">
        <v>10363</v>
      </c>
      <c r="I10278" t="s">
        <v>52</v>
      </c>
      <c r="J10278" t="s">
        <v>117</v>
      </c>
      <c r="M10278">
        <v>2192</v>
      </c>
      <c r="N10278">
        <v>28</v>
      </c>
      <c r="O10278">
        <v>37</v>
      </c>
    </row>
    <row r="10279" spans="1:15" x14ac:dyDescent="0.3">
      <c r="E10279" t="s">
        <v>10350</v>
      </c>
      <c r="F10279" t="s">
        <v>10352</v>
      </c>
      <c r="G10279" t="s">
        <v>23</v>
      </c>
      <c r="H10279" t="s">
        <v>10353</v>
      </c>
      <c r="I10279" t="s">
        <v>19</v>
      </c>
      <c r="M10279">
        <v>2192</v>
      </c>
      <c r="N10279">
        <v>38</v>
      </c>
      <c r="O10279">
        <v>46</v>
      </c>
    </row>
    <row r="10280" spans="1:15" x14ac:dyDescent="0.3">
      <c r="A10280" t="s">
        <v>23</v>
      </c>
      <c r="B10280">
        <v>0</v>
      </c>
      <c r="C10280">
        <v>1</v>
      </c>
      <c r="D10280" t="s">
        <v>23</v>
      </c>
      <c r="E10280" t="s">
        <v>10350</v>
      </c>
      <c r="F10280" t="s">
        <v>10352</v>
      </c>
      <c r="G10280" t="s">
        <v>14</v>
      </c>
      <c r="H10280" t="s">
        <v>10353</v>
      </c>
      <c r="I10280" t="s">
        <v>26</v>
      </c>
      <c r="M10280">
        <v>2192</v>
      </c>
      <c r="N10280">
        <v>38</v>
      </c>
      <c r="O10280">
        <v>46</v>
      </c>
    </row>
    <row r="10281" spans="1:15" x14ac:dyDescent="0.3">
      <c r="A10281" t="s">
        <v>23</v>
      </c>
      <c r="B10281">
        <v>1</v>
      </c>
      <c r="C10281">
        <v>1</v>
      </c>
      <c r="D10281">
        <v>1</v>
      </c>
      <c r="E10281" t="s">
        <v>10350</v>
      </c>
      <c r="F10281" t="s">
        <v>10361</v>
      </c>
      <c r="G10281" t="s">
        <v>23</v>
      </c>
      <c r="H10281" t="s">
        <v>10362</v>
      </c>
      <c r="I10281" t="s">
        <v>41</v>
      </c>
      <c r="J10281" t="s">
        <v>112</v>
      </c>
      <c r="M10281">
        <v>2192</v>
      </c>
      <c r="N10281">
        <v>60</v>
      </c>
      <c r="O10281">
        <v>65</v>
      </c>
    </row>
    <row r="10282" spans="1:15" x14ac:dyDescent="0.3">
      <c r="E10282" t="s">
        <v>10350</v>
      </c>
      <c r="F10282" t="s">
        <v>10361</v>
      </c>
      <c r="G10282" t="s">
        <v>14</v>
      </c>
      <c r="H10282" t="s">
        <v>10362</v>
      </c>
      <c r="I10282" t="s">
        <v>26</v>
      </c>
      <c r="M10282">
        <v>2192</v>
      </c>
      <c r="N10282">
        <v>60</v>
      </c>
      <c r="O10282">
        <v>65</v>
      </c>
    </row>
    <row r="10283" spans="1:15" x14ac:dyDescent="0.3">
      <c r="A10283" t="s">
        <v>237</v>
      </c>
      <c r="B10283">
        <v>0</v>
      </c>
      <c r="C10283">
        <v>0</v>
      </c>
      <c r="D10283">
        <v>0</v>
      </c>
      <c r="E10283" t="s">
        <v>10350</v>
      </c>
      <c r="F10283" t="s">
        <v>10366</v>
      </c>
      <c r="G10283" t="s">
        <v>51</v>
      </c>
      <c r="H10283" t="s">
        <v>10367</v>
      </c>
      <c r="I10283" t="s">
        <v>69</v>
      </c>
      <c r="J10283" t="s">
        <v>53</v>
      </c>
      <c r="K10283" t="s">
        <v>800</v>
      </c>
      <c r="M10283">
        <v>2192</v>
      </c>
      <c r="N10283">
        <v>125</v>
      </c>
      <c r="O10283">
        <v>142</v>
      </c>
    </row>
    <row r="10284" spans="1:15" x14ac:dyDescent="0.3">
      <c r="A10284" t="s">
        <v>237</v>
      </c>
      <c r="B10284">
        <v>0</v>
      </c>
      <c r="C10284">
        <v>0</v>
      </c>
      <c r="D10284">
        <v>0</v>
      </c>
      <c r="E10284" t="s">
        <v>10350</v>
      </c>
      <c r="F10284" t="s">
        <v>10368</v>
      </c>
      <c r="G10284" t="s">
        <v>51</v>
      </c>
      <c r="H10284" t="s">
        <v>10369</v>
      </c>
      <c r="I10284" t="s">
        <v>69</v>
      </c>
      <c r="J10284" t="s">
        <v>53</v>
      </c>
      <c r="K10284" t="s">
        <v>800</v>
      </c>
      <c r="M10284">
        <v>2192</v>
      </c>
      <c r="N10284">
        <v>152</v>
      </c>
      <c r="O10284">
        <v>168</v>
      </c>
    </row>
    <row r="10285" spans="1:15" x14ac:dyDescent="0.3">
      <c r="A10285" t="s">
        <v>14</v>
      </c>
      <c r="B10285">
        <v>1</v>
      </c>
      <c r="C10285">
        <v>1</v>
      </c>
      <c r="D10285">
        <v>1</v>
      </c>
      <c r="E10285" t="s">
        <v>10350</v>
      </c>
      <c r="F10285" t="s">
        <v>10372</v>
      </c>
      <c r="G10285" t="s">
        <v>14</v>
      </c>
      <c r="H10285" t="s">
        <v>10373</v>
      </c>
      <c r="I10285" t="s">
        <v>35</v>
      </c>
      <c r="J10285" t="s">
        <v>46</v>
      </c>
      <c r="K10285" t="s">
        <v>47</v>
      </c>
      <c r="L10285" t="s">
        <v>43</v>
      </c>
      <c r="M10285">
        <v>2192</v>
      </c>
      <c r="N10285">
        <v>170</v>
      </c>
      <c r="O10285">
        <v>182</v>
      </c>
    </row>
    <row r="10286" spans="1:15" x14ac:dyDescent="0.3">
      <c r="A10286" t="s">
        <v>14</v>
      </c>
      <c r="B10286">
        <v>1</v>
      </c>
      <c r="C10286">
        <v>1</v>
      </c>
      <c r="D10286">
        <v>1</v>
      </c>
      <c r="E10286" t="s">
        <v>10350</v>
      </c>
      <c r="F10286" t="s">
        <v>10354</v>
      </c>
      <c r="G10286" t="s">
        <v>14</v>
      </c>
      <c r="H10286" t="s">
        <v>10355</v>
      </c>
      <c r="I10286" t="s">
        <v>22</v>
      </c>
      <c r="M10286">
        <v>2192</v>
      </c>
      <c r="N10286">
        <v>246</v>
      </c>
      <c r="O10286">
        <v>262</v>
      </c>
    </row>
    <row r="10287" spans="1:15" x14ac:dyDescent="0.3">
      <c r="A10287" t="s">
        <v>23</v>
      </c>
      <c r="B10287">
        <v>0</v>
      </c>
      <c r="C10287">
        <v>0</v>
      </c>
      <c r="D10287">
        <v>1</v>
      </c>
      <c r="E10287" t="s">
        <v>10350</v>
      </c>
      <c r="F10287" t="s">
        <v>10370</v>
      </c>
      <c r="G10287" t="s">
        <v>23</v>
      </c>
      <c r="H10287" t="s">
        <v>10371</v>
      </c>
      <c r="I10287" t="s">
        <v>26</v>
      </c>
      <c r="M10287">
        <v>2192</v>
      </c>
      <c r="N10287">
        <v>307</v>
      </c>
      <c r="O10287">
        <v>315</v>
      </c>
    </row>
    <row r="10288" spans="1:15" x14ac:dyDescent="0.3">
      <c r="A10288" t="s">
        <v>23</v>
      </c>
      <c r="B10288">
        <v>1</v>
      </c>
      <c r="C10288">
        <v>1</v>
      </c>
      <c r="D10288">
        <v>1</v>
      </c>
      <c r="E10288" t="s">
        <v>10350</v>
      </c>
      <c r="F10288" t="s">
        <v>10364</v>
      </c>
      <c r="G10288" t="s">
        <v>23</v>
      </c>
      <c r="H10288" t="s">
        <v>10365</v>
      </c>
      <c r="I10288" t="s">
        <v>41</v>
      </c>
      <c r="J10288" t="s">
        <v>112</v>
      </c>
      <c r="M10288">
        <v>2192</v>
      </c>
      <c r="N10288">
        <v>310</v>
      </c>
      <c r="O10288">
        <v>315</v>
      </c>
    </row>
    <row r="10289" spans="1:15" x14ac:dyDescent="0.3">
      <c r="A10289" t="s">
        <v>23</v>
      </c>
      <c r="B10289">
        <v>1</v>
      </c>
      <c r="C10289">
        <v>1</v>
      </c>
      <c r="D10289">
        <v>1</v>
      </c>
      <c r="E10289" t="s">
        <v>10350</v>
      </c>
      <c r="F10289" t="s">
        <v>1223</v>
      </c>
      <c r="G10289" t="s">
        <v>23</v>
      </c>
      <c r="H10289" t="s">
        <v>10351</v>
      </c>
      <c r="I10289" t="s">
        <v>35</v>
      </c>
      <c r="J10289" t="s">
        <v>321</v>
      </c>
      <c r="M10289">
        <v>2192</v>
      </c>
      <c r="N10289">
        <v>469</v>
      </c>
      <c r="O10289">
        <v>479</v>
      </c>
    </row>
    <row r="10290" spans="1:15" x14ac:dyDescent="0.3">
      <c r="E10290" t="s">
        <v>10350</v>
      </c>
      <c r="F10290" t="s">
        <v>10359</v>
      </c>
      <c r="G10290" t="s">
        <v>51</v>
      </c>
      <c r="H10290" t="s">
        <v>10360</v>
      </c>
      <c r="I10290" t="s">
        <v>26</v>
      </c>
      <c r="M10290">
        <v>2192</v>
      </c>
      <c r="N10290">
        <v>502</v>
      </c>
      <c r="O10290">
        <v>523</v>
      </c>
    </row>
    <row r="10291" spans="1:15" x14ac:dyDescent="0.3">
      <c r="E10291" t="s">
        <v>10350</v>
      </c>
      <c r="F10291" t="s">
        <v>10357</v>
      </c>
      <c r="G10291" t="s">
        <v>23</v>
      </c>
      <c r="H10291" t="s">
        <v>10358</v>
      </c>
      <c r="I10291" t="s">
        <v>19</v>
      </c>
      <c r="M10291">
        <v>2192</v>
      </c>
      <c r="N10291">
        <v>511</v>
      </c>
      <c r="O10291">
        <v>523</v>
      </c>
    </row>
    <row r="10292" spans="1:15" x14ac:dyDescent="0.3">
      <c r="A10292" t="s">
        <v>23</v>
      </c>
      <c r="B10292">
        <v>0</v>
      </c>
      <c r="C10292">
        <v>1</v>
      </c>
      <c r="D10292" t="s">
        <v>23</v>
      </c>
      <c r="E10292" t="s">
        <v>10350</v>
      </c>
      <c r="F10292" t="s">
        <v>10357</v>
      </c>
      <c r="G10292" t="s">
        <v>14</v>
      </c>
      <c r="H10292" t="s">
        <v>10358</v>
      </c>
      <c r="I10292" t="s">
        <v>52</v>
      </c>
      <c r="J10292" t="s">
        <v>46</v>
      </c>
      <c r="K10292" t="s">
        <v>47</v>
      </c>
      <c r="L10292" t="s">
        <v>43</v>
      </c>
      <c r="M10292">
        <v>2192</v>
      </c>
      <c r="N10292">
        <v>511</v>
      </c>
      <c r="O10292">
        <v>523</v>
      </c>
    </row>
    <row r="10293" spans="1:15" x14ac:dyDescent="0.3">
      <c r="E10293" t="s">
        <v>10374</v>
      </c>
      <c r="F10293" t="s">
        <v>339</v>
      </c>
      <c r="G10293" t="s">
        <v>23</v>
      </c>
      <c r="H10293" t="s">
        <v>10375</v>
      </c>
      <c r="I10293" t="s">
        <v>52</v>
      </c>
      <c r="J10293" t="s">
        <v>117</v>
      </c>
      <c r="M10293">
        <v>2193</v>
      </c>
      <c r="N10293">
        <v>124</v>
      </c>
      <c r="O10293">
        <v>129</v>
      </c>
    </row>
    <row r="10294" spans="1:15" x14ac:dyDescent="0.3">
      <c r="A10294" t="s">
        <v>23</v>
      </c>
      <c r="B10294">
        <v>0</v>
      </c>
      <c r="C10294">
        <v>0</v>
      </c>
      <c r="D10294">
        <v>1</v>
      </c>
      <c r="E10294" t="s">
        <v>10376</v>
      </c>
      <c r="F10294" t="s">
        <v>6702</v>
      </c>
      <c r="G10294" t="s">
        <v>23</v>
      </c>
      <c r="H10294" t="s">
        <v>10377</v>
      </c>
      <c r="I10294" t="s">
        <v>26</v>
      </c>
      <c r="M10294">
        <v>2194</v>
      </c>
      <c r="N10294">
        <v>82</v>
      </c>
      <c r="O10294">
        <v>91</v>
      </c>
    </row>
    <row r="10295" spans="1:15" x14ac:dyDescent="0.3">
      <c r="A10295" t="s">
        <v>23</v>
      </c>
      <c r="B10295">
        <v>1</v>
      </c>
      <c r="C10295">
        <v>1</v>
      </c>
      <c r="D10295">
        <v>1</v>
      </c>
      <c r="E10295" t="s">
        <v>10376</v>
      </c>
      <c r="F10295" t="s">
        <v>2466</v>
      </c>
      <c r="G10295" t="s">
        <v>23</v>
      </c>
      <c r="H10295" t="s">
        <v>10378</v>
      </c>
      <c r="I10295" t="s">
        <v>19</v>
      </c>
      <c r="M10295">
        <v>2194</v>
      </c>
      <c r="N10295">
        <v>85</v>
      </c>
      <c r="O10295">
        <v>91</v>
      </c>
    </row>
    <row r="10296" spans="1:15" x14ac:dyDescent="0.3">
      <c r="E10296" t="s">
        <v>10376</v>
      </c>
      <c r="F10296" t="s">
        <v>2466</v>
      </c>
      <c r="G10296" t="s">
        <v>14</v>
      </c>
      <c r="H10296" t="s">
        <v>10378</v>
      </c>
      <c r="I10296" t="s">
        <v>52</v>
      </c>
      <c r="J10296" t="s">
        <v>32</v>
      </c>
      <c r="M10296">
        <v>2194</v>
      </c>
      <c r="N10296">
        <v>85</v>
      </c>
      <c r="O10296">
        <v>91</v>
      </c>
    </row>
    <row r="10297" spans="1:15" x14ac:dyDescent="0.3">
      <c r="A10297" t="s">
        <v>237</v>
      </c>
      <c r="B10297">
        <v>0</v>
      </c>
      <c r="E10297" t="s">
        <v>10376</v>
      </c>
      <c r="F10297" t="s">
        <v>10379</v>
      </c>
      <c r="G10297" t="s">
        <v>17</v>
      </c>
      <c r="H10297" t="s">
        <v>10380</v>
      </c>
      <c r="I10297" t="s">
        <v>26</v>
      </c>
      <c r="M10297">
        <v>2194</v>
      </c>
      <c r="N10297">
        <v>93</v>
      </c>
      <c r="O10297">
        <v>108</v>
      </c>
    </row>
    <row r="10298" spans="1:15" x14ac:dyDescent="0.3">
      <c r="E10298" t="s">
        <v>10376</v>
      </c>
      <c r="F10298" t="s">
        <v>10379</v>
      </c>
      <c r="G10298" t="s">
        <v>51</v>
      </c>
      <c r="H10298" t="s">
        <v>10380</v>
      </c>
      <c r="I10298" t="s">
        <v>19</v>
      </c>
      <c r="M10298">
        <v>2194</v>
      </c>
      <c r="N10298">
        <v>93</v>
      </c>
      <c r="O10298">
        <v>108</v>
      </c>
    </row>
    <row r="10299" spans="1:15" x14ac:dyDescent="0.3">
      <c r="E10299" t="s">
        <v>10381</v>
      </c>
      <c r="F10299" t="s">
        <v>10386</v>
      </c>
      <c r="G10299" t="s">
        <v>14</v>
      </c>
      <c r="H10299" t="s">
        <v>10387</v>
      </c>
      <c r="I10299" t="s">
        <v>26</v>
      </c>
      <c r="M10299">
        <v>2195</v>
      </c>
      <c r="N10299">
        <v>0</v>
      </c>
      <c r="O10299">
        <v>9</v>
      </c>
    </row>
    <row r="10300" spans="1:15" x14ac:dyDescent="0.3">
      <c r="E10300" t="s">
        <v>10381</v>
      </c>
      <c r="F10300" t="s">
        <v>10386</v>
      </c>
      <c r="G10300" t="s">
        <v>17</v>
      </c>
      <c r="H10300" t="s">
        <v>10387</v>
      </c>
      <c r="I10300" t="s">
        <v>19</v>
      </c>
      <c r="M10300">
        <v>2195</v>
      </c>
      <c r="N10300">
        <v>0</v>
      </c>
      <c r="O10300">
        <v>9</v>
      </c>
    </row>
    <row r="10301" spans="1:15" x14ac:dyDescent="0.3">
      <c r="A10301" t="s">
        <v>237</v>
      </c>
      <c r="B10301">
        <v>0</v>
      </c>
      <c r="E10301" t="s">
        <v>10381</v>
      </c>
      <c r="F10301" t="s">
        <v>10384</v>
      </c>
      <c r="G10301" t="s">
        <v>17</v>
      </c>
      <c r="H10301" t="s">
        <v>10385</v>
      </c>
      <c r="I10301" t="s">
        <v>22</v>
      </c>
      <c r="M10301">
        <v>2195</v>
      </c>
      <c r="N10301">
        <v>32</v>
      </c>
      <c r="O10301">
        <v>38</v>
      </c>
    </row>
    <row r="10302" spans="1:15" x14ac:dyDescent="0.3">
      <c r="E10302" t="s">
        <v>10381</v>
      </c>
      <c r="F10302" t="s">
        <v>10388</v>
      </c>
      <c r="G10302" t="s">
        <v>17</v>
      </c>
      <c r="H10302" t="s">
        <v>10389</v>
      </c>
      <c r="I10302" t="s">
        <v>22</v>
      </c>
      <c r="M10302">
        <v>2195</v>
      </c>
      <c r="N10302">
        <v>40</v>
      </c>
      <c r="O10302">
        <v>45</v>
      </c>
    </row>
    <row r="10303" spans="1:15" x14ac:dyDescent="0.3">
      <c r="A10303" t="s">
        <v>237</v>
      </c>
      <c r="B10303">
        <v>0</v>
      </c>
      <c r="C10303">
        <v>0</v>
      </c>
      <c r="D10303">
        <v>0</v>
      </c>
      <c r="E10303" t="s">
        <v>10381</v>
      </c>
      <c r="F10303" t="s">
        <v>10382</v>
      </c>
      <c r="G10303" t="s">
        <v>17</v>
      </c>
      <c r="H10303" t="s">
        <v>10383</v>
      </c>
      <c r="I10303" t="s">
        <v>22</v>
      </c>
      <c r="M10303">
        <v>2195</v>
      </c>
      <c r="N10303">
        <v>67</v>
      </c>
      <c r="O10303">
        <v>72</v>
      </c>
    </row>
    <row r="10304" spans="1:15" x14ac:dyDescent="0.3">
      <c r="E10304" t="s">
        <v>10381</v>
      </c>
      <c r="F10304" t="s">
        <v>339</v>
      </c>
      <c r="G10304" t="s">
        <v>23</v>
      </c>
      <c r="H10304" t="s">
        <v>10390</v>
      </c>
      <c r="I10304" t="s">
        <v>52</v>
      </c>
      <c r="J10304" t="s">
        <v>117</v>
      </c>
      <c r="M10304">
        <v>2195</v>
      </c>
      <c r="N10304">
        <v>105</v>
      </c>
      <c r="O10304">
        <v>110</v>
      </c>
    </row>
    <row r="10305" spans="1:15" x14ac:dyDescent="0.3">
      <c r="E10305" t="s">
        <v>10391</v>
      </c>
      <c r="F10305" t="s">
        <v>10392</v>
      </c>
      <c r="G10305" t="s">
        <v>51</v>
      </c>
      <c r="H10305" t="s">
        <v>10393</v>
      </c>
      <c r="I10305" t="s">
        <v>26</v>
      </c>
      <c r="M10305">
        <v>2196</v>
      </c>
      <c r="N10305">
        <v>21</v>
      </c>
      <c r="O10305">
        <v>31</v>
      </c>
    </row>
    <row r="10306" spans="1:15" x14ac:dyDescent="0.3">
      <c r="E10306" t="s">
        <v>10391</v>
      </c>
      <c r="F10306" t="s">
        <v>10392</v>
      </c>
      <c r="G10306" t="s">
        <v>17</v>
      </c>
      <c r="H10306" t="s">
        <v>10393</v>
      </c>
      <c r="I10306" t="s">
        <v>19</v>
      </c>
      <c r="M10306">
        <v>2196</v>
      </c>
      <c r="N10306">
        <v>21</v>
      </c>
      <c r="O10306">
        <v>31</v>
      </c>
    </row>
    <row r="10307" spans="1:15" x14ac:dyDescent="0.3">
      <c r="E10307" t="s">
        <v>10391</v>
      </c>
      <c r="F10307" t="s">
        <v>339</v>
      </c>
      <c r="G10307" t="s">
        <v>23</v>
      </c>
      <c r="H10307" t="s">
        <v>10394</v>
      </c>
      <c r="I10307" t="s">
        <v>52</v>
      </c>
      <c r="J10307" t="s">
        <v>117</v>
      </c>
      <c r="M10307">
        <v>2196</v>
      </c>
      <c r="N10307">
        <v>67</v>
      </c>
      <c r="O10307">
        <v>72</v>
      </c>
    </row>
    <row r="10308" spans="1:15" x14ac:dyDescent="0.3">
      <c r="E10308" t="s">
        <v>10391</v>
      </c>
      <c r="F10308" t="s">
        <v>10395</v>
      </c>
      <c r="G10308" t="s">
        <v>17</v>
      </c>
      <c r="H10308" t="s">
        <v>10396</v>
      </c>
      <c r="I10308" t="s">
        <v>19</v>
      </c>
      <c r="M10308">
        <v>2196</v>
      </c>
      <c r="N10308">
        <v>157</v>
      </c>
      <c r="O10308">
        <v>161</v>
      </c>
    </row>
    <row r="10309" spans="1:15" x14ac:dyDescent="0.3">
      <c r="E10309" t="s">
        <v>10397</v>
      </c>
      <c r="F10309" t="s">
        <v>2112</v>
      </c>
      <c r="G10309" t="s">
        <v>14</v>
      </c>
      <c r="H10309" t="s">
        <v>10401</v>
      </c>
      <c r="I10309" t="s">
        <v>26</v>
      </c>
      <c r="M10309">
        <v>2197</v>
      </c>
      <c r="N10309">
        <v>0</v>
      </c>
      <c r="O10309">
        <v>6</v>
      </c>
    </row>
    <row r="10310" spans="1:15" x14ac:dyDescent="0.3">
      <c r="E10310" t="s">
        <v>10397</v>
      </c>
      <c r="F10310" t="s">
        <v>10386</v>
      </c>
      <c r="G10310" t="s">
        <v>14</v>
      </c>
      <c r="H10310" t="s">
        <v>10398</v>
      </c>
      <c r="I10310" t="s">
        <v>26</v>
      </c>
      <c r="M10310">
        <v>2197</v>
      </c>
      <c r="N10310">
        <v>7</v>
      </c>
      <c r="O10310">
        <v>16</v>
      </c>
    </row>
    <row r="10311" spans="1:15" x14ac:dyDescent="0.3">
      <c r="A10311" t="s">
        <v>237</v>
      </c>
      <c r="B10311">
        <v>0</v>
      </c>
      <c r="E10311" t="s">
        <v>10397</v>
      </c>
      <c r="F10311" t="s">
        <v>10384</v>
      </c>
      <c r="G10311" t="s">
        <v>17</v>
      </c>
      <c r="H10311" t="s">
        <v>10400</v>
      </c>
      <c r="I10311" t="s">
        <v>22</v>
      </c>
      <c r="M10311">
        <v>2197</v>
      </c>
      <c r="N10311">
        <v>44</v>
      </c>
      <c r="O10311">
        <v>50</v>
      </c>
    </row>
    <row r="10312" spans="1:15" x14ac:dyDescent="0.3">
      <c r="E10312" t="s">
        <v>10397</v>
      </c>
      <c r="F10312" t="s">
        <v>10388</v>
      </c>
      <c r="G10312" t="s">
        <v>17</v>
      </c>
      <c r="H10312" t="s">
        <v>10399</v>
      </c>
      <c r="I10312" t="s">
        <v>22</v>
      </c>
      <c r="M10312">
        <v>2197</v>
      </c>
      <c r="N10312">
        <v>52</v>
      </c>
      <c r="O10312">
        <v>57</v>
      </c>
    </row>
    <row r="10313" spans="1:15" x14ac:dyDescent="0.3">
      <c r="A10313" t="s">
        <v>237</v>
      </c>
      <c r="B10313">
        <v>0</v>
      </c>
      <c r="C10313">
        <v>0</v>
      </c>
      <c r="D10313">
        <v>0</v>
      </c>
      <c r="E10313" t="s">
        <v>10397</v>
      </c>
      <c r="F10313" t="s">
        <v>10382</v>
      </c>
      <c r="G10313" t="s">
        <v>17</v>
      </c>
      <c r="H10313" t="s">
        <v>10383</v>
      </c>
      <c r="I10313" t="s">
        <v>22</v>
      </c>
      <c r="M10313">
        <v>2197</v>
      </c>
      <c r="N10313">
        <v>79</v>
      </c>
      <c r="O10313">
        <v>84</v>
      </c>
    </row>
    <row r="10314" spans="1:15" x14ac:dyDescent="0.3">
      <c r="E10314" t="s">
        <v>10397</v>
      </c>
      <c r="F10314" t="s">
        <v>339</v>
      </c>
      <c r="G10314" t="s">
        <v>23</v>
      </c>
      <c r="H10314" t="s">
        <v>10390</v>
      </c>
      <c r="I10314" t="s">
        <v>52</v>
      </c>
      <c r="J10314" t="s">
        <v>117</v>
      </c>
      <c r="M10314">
        <v>2197</v>
      </c>
      <c r="N10314">
        <v>117</v>
      </c>
      <c r="O10314">
        <v>122</v>
      </c>
    </row>
    <row r="10315" spans="1:15" x14ac:dyDescent="0.3">
      <c r="E10315" t="s">
        <v>10402</v>
      </c>
      <c r="F10315" t="s">
        <v>10386</v>
      </c>
      <c r="G10315" t="s">
        <v>17</v>
      </c>
      <c r="H10315" t="s">
        <v>10387</v>
      </c>
      <c r="I10315" t="s">
        <v>19</v>
      </c>
      <c r="M10315">
        <v>2198</v>
      </c>
      <c r="N10315">
        <v>0</v>
      </c>
      <c r="O10315">
        <v>9</v>
      </c>
    </row>
    <row r="10316" spans="1:15" x14ac:dyDescent="0.3">
      <c r="E10316" t="s">
        <v>10402</v>
      </c>
      <c r="F10316" t="s">
        <v>10386</v>
      </c>
      <c r="G10316" t="s">
        <v>14</v>
      </c>
      <c r="H10316" t="s">
        <v>10387</v>
      </c>
      <c r="I10316" t="s">
        <v>26</v>
      </c>
      <c r="M10316">
        <v>2198</v>
      </c>
      <c r="N10316">
        <v>0</v>
      </c>
      <c r="O10316">
        <v>9</v>
      </c>
    </row>
    <row r="10317" spans="1:15" x14ac:dyDescent="0.3">
      <c r="A10317" t="s">
        <v>237</v>
      </c>
      <c r="B10317">
        <v>0</v>
      </c>
      <c r="E10317" t="s">
        <v>10402</v>
      </c>
      <c r="F10317" t="s">
        <v>10384</v>
      </c>
      <c r="G10317" t="s">
        <v>17</v>
      </c>
      <c r="H10317" t="s">
        <v>10385</v>
      </c>
      <c r="I10317" t="s">
        <v>22</v>
      </c>
      <c r="M10317">
        <v>2198</v>
      </c>
      <c r="N10317">
        <v>32</v>
      </c>
      <c r="O10317">
        <v>38</v>
      </c>
    </row>
    <row r="10318" spans="1:15" x14ac:dyDescent="0.3">
      <c r="E10318" t="s">
        <v>10402</v>
      </c>
      <c r="F10318" t="s">
        <v>10388</v>
      </c>
      <c r="G10318" t="s">
        <v>17</v>
      </c>
      <c r="H10318" t="s">
        <v>10389</v>
      </c>
      <c r="I10318" t="s">
        <v>22</v>
      </c>
      <c r="M10318">
        <v>2198</v>
      </c>
      <c r="N10318">
        <v>40</v>
      </c>
      <c r="O10318">
        <v>45</v>
      </c>
    </row>
    <row r="10319" spans="1:15" x14ac:dyDescent="0.3">
      <c r="A10319" t="s">
        <v>237</v>
      </c>
      <c r="B10319">
        <v>0</v>
      </c>
      <c r="C10319">
        <v>0</v>
      </c>
      <c r="D10319">
        <v>0</v>
      </c>
      <c r="E10319" t="s">
        <v>10402</v>
      </c>
      <c r="F10319" t="s">
        <v>10382</v>
      </c>
      <c r="G10319" t="s">
        <v>17</v>
      </c>
      <c r="H10319" t="s">
        <v>10383</v>
      </c>
      <c r="I10319" t="s">
        <v>22</v>
      </c>
      <c r="M10319">
        <v>2198</v>
      </c>
      <c r="N10319">
        <v>67</v>
      </c>
      <c r="O10319">
        <v>72</v>
      </c>
    </row>
    <row r="10320" spans="1:15" x14ac:dyDescent="0.3">
      <c r="E10320" t="s">
        <v>10402</v>
      </c>
      <c r="F10320" t="s">
        <v>339</v>
      </c>
      <c r="G10320" t="s">
        <v>23</v>
      </c>
      <c r="H10320" t="s">
        <v>10390</v>
      </c>
      <c r="I10320" t="s">
        <v>52</v>
      </c>
      <c r="J10320" t="s">
        <v>117</v>
      </c>
      <c r="M10320">
        <v>2198</v>
      </c>
      <c r="N10320">
        <v>105</v>
      </c>
      <c r="O10320">
        <v>110</v>
      </c>
    </row>
    <row r="10321" spans="1:15" x14ac:dyDescent="0.3">
      <c r="E10321" t="s">
        <v>6398</v>
      </c>
      <c r="F10321" t="s">
        <v>317</v>
      </c>
      <c r="G10321" t="s">
        <v>14</v>
      </c>
      <c r="H10321" t="s">
        <v>10403</v>
      </c>
      <c r="I10321" t="s">
        <v>26</v>
      </c>
      <c r="M10321">
        <v>2199</v>
      </c>
      <c r="N10321">
        <v>0</v>
      </c>
      <c r="O10321">
        <v>9</v>
      </c>
    </row>
    <row r="10322" spans="1:15" x14ac:dyDescent="0.3">
      <c r="A10322" t="s">
        <v>23</v>
      </c>
      <c r="B10322">
        <v>1</v>
      </c>
      <c r="C10322">
        <v>1</v>
      </c>
      <c r="D10322">
        <v>1</v>
      </c>
      <c r="E10322" t="s">
        <v>10404</v>
      </c>
      <c r="F10322" t="s">
        <v>10411</v>
      </c>
      <c r="G10322" t="s">
        <v>23</v>
      </c>
      <c r="H10322" t="s">
        <v>10412</v>
      </c>
      <c r="I10322" t="s">
        <v>270</v>
      </c>
      <c r="J10322" t="s">
        <v>453</v>
      </c>
      <c r="K10322" t="s">
        <v>117</v>
      </c>
      <c r="M10322">
        <v>2200</v>
      </c>
      <c r="N10322">
        <v>38</v>
      </c>
      <c r="O10322">
        <v>56</v>
      </c>
    </row>
    <row r="10323" spans="1:15" x14ac:dyDescent="0.3">
      <c r="E10323" t="s">
        <v>10404</v>
      </c>
      <c r="F10323" t="s">
        <v>10409</v>
      </c>
      <c r="G10323" t="s">
        <v>14</v>
      </c>
      <c r="H10323" t="s">
        <v>10410</v>
      </c>
      <c r="I10323" t="s">
        <v>19</v>
      </c>
      <c r="M10323">
        <v>2200</v>
      </c>
      <c r="N10323">
        <v>49</v>
      </c>
      <c r="O10323">
        <v>56</v>
      </c>
    </row>
    <row r="10324" spans="1:15" x14ac:dyDescent="0.3">
      <c r="A10324" t="s">
        <v>237</v>
      </c>
      <c r="B10324">
        <v>0</v>
      </c>
      <c r="E10324" t="s">
        <v>10404</v>
      </c>
      <c r="F10324" t="s">
        <v>10414</v>
      </c>
      <c r="G10324" t="s">
        <v>17</v>
      </c>
      <c r="H10324" t="s">
        <v>10415</v>
      </c>
      <c r="I10324" t="s">
        <v>22</v>
      </c>
      <c r="M10324">
        <v>2200</v>
      </c>
      <c r="N10324">
        <v>109</v>
      </c>
      <c r="O10324">
        <v>124</v>
      </c>
    </row>
    <row r="10325" spans="1:15" x14ac:dyDescent="0.3">
      <c r="A10325" t="s">
        <v>14</v>
      </c>
      <c r="B10325">
        <v>0</v>
      </c>
      <c r="C10325">
        <v>0</v>
      </c>
      <c r="D10325">
        <v>1</v>
      </c>
      <c r="E10325" t="s">
        <v>10404</v>
      </c>
      <c r="F10325" t="s">
        <v>10407</v>
      </c>
      <c r="G10325" t="s">
        <v>14</v>
      </c>
      <c r="H10325" t="s">
        <v>10408</v>
      </c>
      <c r="I10325" t="s">
        <v>26</v>
      </c>
      <c r="M10325">
        <v>2200</v>
      </c>
      <c r="N10325">
        <v>225</v>
      </c>
      <c r="O10325">
        <v>248</v>
      </c>
    </row>
    <row r="10326" spans="1:15" x14ac:dyDescent="0.3">
      <c r="A10326" t="s">
        <v>14</v>
      </c>
      <c r="B10326">
        <v>1</v>
      </c>
      <c r="C10326">
        <v>1</v>
      </c>
      <c r="D10326">
        <v>1</v>
      </c>
      <c r="E10326" t="s">
        <v>10404</v>
      </c>
      <c r="F10326" t="s">
        <v>10413</v>
      </c>
      <c r="G10326" t="s">
        <v>14</v>
      </c>
      <c r="H10326" t="s">
        <v>10408</v>
      </c>
      <c r="I10326" t="s">
        <v>41</v>
      </c>
      <c r="J10326" t="s">
        <v>46</v>
      </c>
      <c r="K10326" t="s">
        <v>47</v>
      </c>
      <c r="L10326" t="s">
        <v>43</v>
      </c>
      <c r="M10326">
        <v>2200</v>
      </c>
      <c r="N10326">
        <v>225</v>
      </c>
      <c r="O10326">
        <v>236</v>
      </c>
    </row>
    <row r="10327" spans="1:15" x14ac:dyDescent="0.3">
      <c r="E10327" t="s">
        <v>10404</v>
      </c>
      <c r="F10327" t="s">
        <v>10405</v>
      </c>
      <c r="G10327" t="s">
        <v>14</v>
      </c>
      <c r="H10327" t="s">
        <v>10406</v>
      </c>
      <c r="I10327" t="s">
        <v>19</v>
      </c>
      <c r="M10327">
        <v>2200</v>
      </c>
      <c r="N10327">
        <v>239</v>
      </c>
      <c r="O10327">
        <v>248</v>
      </c>
    </row>
    <row r="10328" spans="1:15" x14ac:dyDescent="0.3">
      <c r="E10328" t="s">
        <v>10404</v>
      </c>
      <c r="F10328" t="s">
        <v>6709</v>
      </c>
      <c r="G10328" t="s">
        <v>14</v>
      </c>
      <c r="H10328" t="s">
        <v>10406</v>
      </c>
      <c r="I10328" t="s">
        <v>52</v>
      </c>
      <c r="J10328" t="s">
        <v>32</v>
      </c>
      <c r="M10328">
        <v>2200</v>
      </c>
      <c r="N10328">
        <v>239</v>
      </c>
      <c r="O10328">
        <v>244</v>
      </c>
    </row>
    <row r="10329" spans="1:15" x14ac:dyDescent="0.3">
      <c r="A10329" t="s">
        <v>23</v>
      </c>
      <c r="B10329">
        <v>1</v>
      </c>
      <c r="C10329">
        <v>1</v>
      </c>
      <c r="D10329">
        <v>1</v>
      </c>
      <c r="E10329" t="s">
        <v>10404</v>
      </c>
      <c r="F10329" t="s">
        <v>10411</v>
      </c>
      <c r="G10329" t="s">
        <v>23</v>
      </c>
      <c r="H10329" t="s">
        <v>10417</v>
      </c>
      <c r="I10329" t="s">
        <v>35</v>
      </c>
      <c r="J10329" t="s">
        <v>453</v>
      </c>
      <c r="K10329" t="s">
        <v>117</v>
      </c>
      <c r="M10329">
        <v>2201</v>
      </c>
      <c r="N10329">
        <v>56</v>
      </c>
      <c r="O10329">
        <v>74</v>
      </c>
    </row>
    <row r="10330" spans="1:15" x14ac:dyDescent="0.3">
      <c r="A10330" t="s">
        <v>14</v>
      </c>
      <c r="B10330">
        <v>0</v>
      </c>
      <c r="C10330">
        <v>0</v>
      </c>
      <c r="D10330">
        <v>1</v>
      </c>
      <c r="E10330" t="s">
        <v>10404</v>
      </c>
      <c r="F10330" t="s">
        <v>10407</v>
      </c>
      <c r="G10330" t="s">
        <v>14</v>
      </c>
      <c r="H10330" t="s">
        <v>10418</v>
      </c>
      <c r="I10330" t="s">
        <v>26</v>
      </c>
      <c r="M10330">
        <v>2201</v>
      </c>
      <c r="N10330">
        <v>216</v>
      </c>
      <c r="O10330">
        <v>239</v>
      </c>
    </row>
    <row r="10331" spans="1:15" x14ac:dyDescent="0.3">
      <c r="A10331" t="s">
        <v>14</v>
      </c>
      <c r="B10331">
        <v>1</v>
      </c>
      <c r="C10331">
        <v>1</v>
      </c>
      <c r="D10331">
        <v>1</v>
      </c>
      <c r="E10331" t="s">
        <v>10404</v>
      </c>
      <c r="F10331" t="s">
        <v>10413</v>
      </c>
      <c r="G10331" t="s">
        <v>14</v>
      </c>
      <c r="H10331" t="s">
        <v>10418</v>
      </c>
      <c r="I10331" t="s">
        <v>41</v>
      </c>
      <c r="J10331" t="s">
        <v>46</v>
      </c>
      <c r="K10331" t="s">
        <v>47</v>
      </c>
      <c r="L10331" t="s">
        <v>43</v>
      </c>
      <c r="M10331">
        <v>2201</v>
      </c>
      <c r="N10331">
        <v>216</v>
      </c>
      <c r="O10331">
        <v>227</v>
      </c>
    </row>
    <row r="10332" spans="1:15" x14ac:dyDescent="0.3">
      <c r="E10332" t="s">
        <v>10404</v>
      </c>
      <c r="F10332" t="s">
        <v>10405</v>
      </c>
      <c r="G10332" t="s">
        <v>14</v>
      </c>
      <c r="H10332" t="s">
        <v>10416</v>
      </c>
      <c r="I10332" t="s">
        <v>19</v>
      </c>
      <c r="M10332">
        <v>2201</v>
      </c>
      <c r="N10332">
        <v>230</v>
      </c>
      <c r="O10332">
        <v>239</v>
      </c>
    </row>
    <row r="10333" spans="1:15" x14ac:dyDescent="0.3">
      <c r="E10333" t="s">
        <v>10404</v>
      </c>
      <c r="F10333" t="s">
        <v>6709</v>
      </c>
      <c r="G10333" t="s">
        <v>14</v>
      </c>
      <c r="H10333" t="s">
        <v>10416</v>
      </c>
      <c r="I10333" t="s">
        <v>52</v>
      </c>
      <c r="J10333" t="s">
        <v>32</v>
      </c>
      <c r="M10333">
        <v>2201</v>
      </c>
      <c r="N10333">
        <v>230</v>
      </c>
      <c r="O10333">
        <v>235</v>
      </c>
    </row>
    <row r="10334" spans="1:15" x14ac:dyDescent="0.3">
      <c r="A10334" t="s">
        <v>23</v>
      </c>
      <c r="B10334">
        <v>1</v>
      </c>
      <c r="C10334">
        <v>1</v>
      </c>
      <c r="D10334">
        <v>1</v>
      </c>
      <c r="E10334" t="s">
        <v>10404</v>
      </c>
      <c r="F10334" t="s">
        <v>10411</v>
      </c>
      <c r="G10334" t="s">
        <v>23</v>
      </c>
      <c r="H10334" t="s">
        <v>10421</v>
      </c>
      <c r="I10334" t="s">
        <v>35</v>
      </c>
      <c r="J10334" t="s">
        <v>453</v>
      </c>
      <c r="K10334" t="s">
        <v>117</v>
      </c>
      <c r="M10334">
        <v>2202</v>
      </c>
      <c r="N10334">
        <v>75</v>
      </c>
      <c r="O10334">
        <v>93</v>
      </c>
    </row>
    <row r="10335" spans="1:15" x14ac:dyDescent="0.3">
      <c r="A10335" t="s">
        <v>14</v>
      </c>
      <c r="B10335">
        <v>0</v>
      </c>
      <c r="C10335">
        <v>0</v>
      </c>
      <c r="D10335">
        <v>1</v>
      </c>
      <c r="E10335" t="s">
        <v>10404</v>
      </c>
      <c r="F10335" t="s">
        <v>10407</v>
      </c>
      <c r="G10335" t="s">
        <v>14</v>
      </c>
      <c r="H10335" t="s">
        <v>10419</v>
      </c>
      <c r="I10335" t="s">
        <v>26</v>
      </c>
      <c r="M10335">
        <v>2202</v>
      </c>
      <c r="N10335">
        <v>211</v>
      </c>
      <c r="O10335">
        <v>234</v>
      </c>
    </row>
    <row r="10336" spans="1:15" x14ac:dyDescent="0.3">
      <c r="A10336" t="s">
        <v>14</v>
      </c>
      <c r="B10336">
        <v>1</v>
      </c>
      <c r="C10336">
        <v>1</v>
      </c>
      <c r="D10336">
        <v>1</v>
      </c>
      <c r="E10336" t="s">
        <v>10404</v>
      </c>
      <c r="F10336" t="s">
        <v>10413</v>
      </c>
      <c r="G10336" t="s">
        <v>14</v>
      </c>
      <c r="H10336" t="s">
        <v>10419</v>
      </c>
      <c r="I10336" t="s">
        <v>41</v>
      </c>
      <c r="J10336" t="s">
        <v>46</v>
      </c>
      <c r="K10336" t="s">
        <v>47</v>
      </c>
      <c r="L10336" t="s">
        <v>43</v>
      </c>
      <c r="M10336">
        <v>2202</v>
      </c>
      <c r="N10336">
        <v>211</v>
      </c>
      <c r="O10336">
        <v>222</v>
      </c>
    </row>
    <row r="10337" spans="1:15" x14ac:dyDescent="0.3">
      <c r="E10337" t="s">
        <v>10404</v>
      </c>
      <c r="F10337" t="s">
        <v>10405</v>
      </c>
      <c r="G10337" t="s">
        <v>14</v>
      </c>
      <c r="H10337" t="s">
        <v>10420</v>
      </c>
      <c r="I10337" t="s">
        <v>19</v>
      </c>
      <c r="M10337">
        <v>2202</v>
      </c>
      <c r="N10337">
        <v>225</v>
      </c>
      <c r="O10337">
        <v>234</v>
      </c>
    </row>
    <row r="10338" spans="1:15" x14ac:dyDescent="0.3">
      <c r="E10338" t="s">
        <v>10404</v>
      </c>
      <c r="F10338" t="s">
        <v>6709</v>
      </c>
      <c r="G10338" t="s">
        <v>14</v>
      </c>
      <c r="H10338" t="s">
        <v>10420</v>
      </c>
      <c r="I10338" t="s">
        <v>52</v>
      </c>
      <c r="J10338" t="s">
        <v>32</v>
      </c>
      <c r="M10338">
        <v>2202</v>
      </c>
      <c r="N10338">
        <v>225</v>
      </c>
      <c r="O10338">
        <v>230</v>
      </c>
    </row>
    <row r="10339" spans="1:15" x14ac:dyDescent="0.3">
      <c r="E10339" t="s">
        <v>10404</v>
      </c>
      <c r="F10339" t="s">
        <v>3204</v>
      </c>
      <c r="G10339" t="s">
        <v>23</v>
      </c>
      <c r="H10339" t="s">
        <v>10425</v>
      </c>
      <c r="I10339" t="s">
        <v>52</v>
      </c>
      <c r="J10339" t="s">
        <v>117</v>
      </c>
      <c r="M10339">
        <v>2203</v>
      </c>
      <c r="N10339">
        <v>43</v>
      </c>
      <c r="O10339">
        <v>50</v>
      </c>
    </row>
    <row r="10340" spans="1:15" x14ac:dyDescent="0.3">
      <c r="A10340" t="s">
        <v>237</v>
      </c>
      <c r="B10340">
        <v>0</v>
      </c>
      <c r="C10340">
        <v>0</v>
      </c>
      <c r="D10340">
        <v>0</v>
      </c>
      <c r="E10340" t="s">
        <v>10404</v>
      </c>
      <c r="F10340" t="s">
        <v>10426</v>
      </c>
      <c r="G10340" t="s">
        <v>14</v>
      </c>
      <c r="H10340" t="s">
        <v>10427</v>
      </c>
      <c r="I10340" t="s">
        <v>26</v>
      </c>
      <c r="M10340">
        <v>2203</v>
      </c>
      <c r="N10340">
        <v>52</v>
      </c>
      <c r="O10340">
        <v>60</v>
      </c>
    </row>
    <row r="10341" spans="1:15" x14ac:dyDescent="0.3">
      <c r="A10341" t="s">
        <v>237</v>
      </c>
      <c r="B10341">
        <v>0</v>
      </c>
      <c r="E10341" t="s">
        <v>10404</v>
      </c>
      <c r="F10341" t="s">
        <v>10429</v>
      </c>
      <c r="G10341" t="s">
        <v>17</v>
      </c>
      <c r="H10341" t="s">
        <v>10430</v>
      </c>
      <c r="I10341" t="s">
        <v>22</v>
      </c>
      <c r="M10341">
        <v>2203</v>
      </c>
      <c r="N10341">
        <v>147</v>
      </c>
      <c r="O10341">
        <v>170</v>
      </c>
    </row>
    <row r="10342" spans="1:15" x14ac:dyDescent="0.3">
      <c r="E10342" t="s">
        <v>10404</v>
      </c>
      <c r="F10342" t="s">
        <v>10423</v>
      </c>
      <c r="G10342" t="s">
        <v>17</v>
      </c>
      <c r="H10342" t="s">
        <v>10424</v>
      </c>
      <c r="I10342" t="s">
        <v>19</v>
      </c>
      <c r="M10342">
        <v>2203</v>
      </c>
      <c r="N10342">
        <v>189</v>
      </c>
      <c r="O10342">
        <v>196</v>
      </c>
    </row>
    <row r="10343" spans="1:15" x14ac:dyDescent="0.3">
      <c r="E10343" t="s">
        <v>10404</v>
      </c>
      <c r="F10343" t="s">
        <v>10423</v>
      </c>
      <c r="G10343" t="s">
        <v>23</v>
      </c>
      <c r="H10343" t="s">
        <v>10424</v>
      </c>
      <c r="I10343" t="s">
        <v>26</v>
      </c>
      <c r="M10343">
        <v>2203</v>
      </c>
      <c r="N10343">
        <v>189</v>
      </c>
      <c r="O10343">
        <v>196</v>
      </c>
    </row>
    <row r="10344" spans="1:15" x14ac:dyDescent="0.3">
      <c r="A10344" t="s">
        <v>14</v>
      </c>
      <c r="B10344">
        <v>0</v>
      </c>
      <c r="C10344">
        <v>0</v>
      </c>
      <c r="D10344">
        <v>1</v>
      </c>
      <c r="E10344" t="s">
        <v>10404</v>
      </c>
      <c r="F10344" t="s">
        <v>10407</v>
      </c>
      <c r="G10344" t="s">
        <v>14</v>
      </c>
      <c r="H10344" t="s">
        <v>10422</v>
      </c>
      <c r="I10344" t="s">
        <v>26</v>
      </c>
      <c r="M10344">
        <v>2203</v>
      </c>
      <c r="N10344">
        <v>212</v>
      </c>
      <c r="O10344">
        <v>235</v>
      </c>
    </row>
    <row r="10345" spans="1:15" x14ac:dyDescent="0.3">
      <c r="A10345" t="s">
        <v>14</v>
      </c>
      <c r="B10345">
        <v>1</v>
      </c>
      <c r="C10345">
        <v>1</v>
      </c>
      <c r="D10345">
        <v>1</v>
      </c>
      <c r="E10345" t="s">
        <v>10404</v>
      </c>
      <c r="F10345" t="s">
        <v>10413</v>
      </c>
      <c r="G10345" t="s">
        <v>14</v>
      </c>
      <c r="H10345" t="s">
        <v>10422</v>
      </c>
      <c r="I10345" t="s">
        <v>41</v>
      </c>
      <c r="J10345" t="s">
        <v>46</v>
      </c>
      <c r="K10345" t="s">
        <v>47</v>
      </c>
      <c r="L10345" t="s">
        <v>43</v>
      </c>
      <c r="M10345">
        <v>2203</v>
      </c>
      <c r="N10345">
        <v>212</v>
      </c>
      <c r="O10345">
        <v>223</v>
      </c>
    </row>
    <row r="10346" spans="1:15" x14ac:dyDescent="0.3">
      <c r="E10346" t="s">
        <v>10404</v>
      </c>
      <c r="F10346" t="s">
        <v>10405</v>
      </c>
      <c r="G10346" t="s">
        <v>14</v>
      </c>
      <c r="H10346" t="s">
        <v>10428</v>
      </c>
      <c r="I10346" t="s">
        <v>19</v>
      </c>
      <c r="M10346">
        <v>2203</v>
      </c>
      <c r="N10346">
        <v>226</v>
      </c>
      <c r="O10346">
        <v>235</v>
      </c>
    </row>
    <row r="10347" spans="1:15" x14ac:dyDescent="0.3">
      <c r="E10347" t="s">
        <v>10404</v>
      </c>
      <c r="F10347" t="s">
        <v>6709</v>
      </c>
      <c r="G10347" t="s">
        <v>14</v>
      </c>
      <c r="H10347" t="s">
        <v>10428</v>
      </c>
      <c r="I10347" t="s">
        <v>52</v>
      </c>
      <c r="J10347" t="s">
        <v>32</v>
      </c>
      <c r="M10347">
        <v>2203</v>
      </c>
      <c r="N10347">
        <v>226</v>
      </c>
      <c r="O10347">
        <v>231</v>
      </c>
    </row>
    <row r="10348" spans="1:15" x14ac:dyDescent="0.3">
      <c r="E10348" t="s">
        <v>10404</v>
      </c>
      <c r="F10348" t="s">
        <v>10432</v>
      </c>
      <c r="G10348" t="s">
        <v>17</v>
      </c>
      <c r="H10348" t="s">
        <v>10433</v>
      </c>
      <c r="I10348" t="s">
        <v>22</v>
      </c>
      <c r="M10348">
        <v>2204</v>
      </c>
      <c r="N10348">
        <v>46</v>
      </c>
      <c r="O10348">
        <v>60</v>
      </c>
    </row>
    <row r="10349" spans="1:15" x14ac:dyDescent="0.3">
      <c r="E10349" t="s">
        <v>10404</v>
      </c>
      <c r="F10349" t="s">
        <v>10436</v>
      </c>
      <c r="G10349" t="s">
        <v>17</v>
      </c>
      <c r="H10349" t="s">
        <v>10437</v>
      </c>
      <c r="I10349" t="s">
        <v>19</v>
      </c>
      <c r="M10349">
        <v>2204</v>
      </c>
      <c r="N10349">
        <v>70</v>
      </c>
      <c r="O10349">
        <v>96</v>
      </c>
    </row>
    <row r="10350" spans="1:15" x14ac:dyDescent="0.3">
      <c r="E10350" t="s">
        <v>10404</v>
      </c>
      <c r="F10350" t="s">
        <v>3204</v>
      </c>
      <c r="G10350" t="s">
        <v>23</v>
      </c>
      <c r="H10350" t="s">
        <v>10434</v>
      </c>
      <c r="I10350" t="s">
        <v>52</v>
      </c>
      <c r="J10350" t="s">
        <v>117</v>
      </c>
      <c r="M10350">
        <v>2204</v>
      </c>
      <c r="N10350">
        <v>148</v>
      </c>
      <c r="O10350">
        <v>155</v>
      </c>
    </row>
    <row r="10351" spans="1:15" x14ac:dyDescent="0.3">
      <c r="A10351" t="s">
        <v>14</v>
      </c>
      <c r="B10351">
        <v>0</v>
      </c>
      <c r="C10351">
        <v>0</v>
      </c>
      <c r="D10351">
        <v>1</v>
      </c>
      <c r="E10351" t="s">
        <v>10404</v>
      </c>
      <c r="F10351" t="s">
        <v>10407</v>
      </c>
      <c r="G10351" t="s">
        <v>14</v>
      </c>
      <c r="H10351" t="s">
        <v>10431</v>
      </c>
      <c r="I10351" t="s">
        <v>26</v>
      </c>
      <c r="M10351">
        <v>2204</v>
      </c>
      <c r="N10351">
        <v>221</v>
      </c>
      <c r="O10351">
        <v>244</v>
      </c>
    </row>
    <row r="10352" spans="1:15" x14ac:dyDescent="0.3">
      <c r="A10352" t="s">
        <v>14</v>
      </c>
      <c r="B10352">
        <v>1</v>
      </c>
      <c r="C10352">
        <v>1</v>
      </c>
      <c r="D10352">
        <v>1</v>
      </c>
      <c r="E10352" t="s">
        <v>10404</v>
      </c>
      <c r="F10352" t="s">
        <v>10413</v>
      </c>
      <c r="G10352" t="s">
        <v>14</v>
      </c>
      <c r="H10352" t="s">
        <v>10431</v>
      </c>
      <c r="I10352" t="s">
        <v>41</v>
      </c>
      <c r="J10352" t="s">
        <v>46</v>
      </c>
      <c r="K10352" t="s">
        <v>47</v>
      </c>
      <c r="L10352" t="s">
        <v>43</v>
      </c>
      <c r="M10352">
        <v>2204</v>
      </c>
      <c r="N10352">
        <v>221</v>
      </c>
      <c r="O10352">
        <v>232</v>
      </c>
    </row>
    <row r="10353" spans="1:15" x14ac:dyDescent="0.3">
      <c r="E10353" t="s">
        <v>10404</v>
      </c>
      <c r="F10353" t="s">
        <v>10405</v>
      </c>
      <c r="G10353" t="s">
        <v>14</v>
      </c>
      <c r="H10353" t="s">
        <v>10435</v>
      </c>
      <c r="I10353" t="s">
        <v>19</v>
      </c>
      <c r="M10353">
        <v>2204</v>
      </c>
      <c r="N10353">
        <v>235</v>
      </c>
      <c r="O10353">
        <v>244</v>
      </c>
    </row>
    <row r="10354" spans="1:15" x14ac:dyDescent="0.3">
      <c r="E10354" t="s">
        <v>10404</v>
      </c>
      <c r="F10354" t="s">
        <v>6709</v>
      </c>
      <c r="G10354" t="s">
        <v>14</v>
      </c>
      <c r="H10354" t="s">
        <v>10435</v>
      </c>
      <c r="I10354" t="s">
        <v>52</v>
      </c>
      <c r="J10354" t="s">
        <v>32</v>
      </c>
      <c r="M10354">
        <v>2204</v>
      </c>
      <c r="N10354">
        <v>235</v>
      </c>
      <c r="O10354">
        <v>240</v>
      </c>
    </row>
    <row r="10355" spans="1:15" x14ac:dyDescent="0.3">
      <c r="A10355" t="s">
        <v>14</v>
      </c>
      <c r="B10355">
        <v>1</v>
      </c>
      <c r="C10355">
        <v>1</v>
      </c>
      <c r="D10355">
        <v>1</v>
      </c>
      <c r="E10355" t="s">
        <v>10404</v>
      </c>
      <c r="F10355" t="s">
        <v>10445</v>
      </c>
      <c r="G10355" t="s">
        <v>14</v>
      </c>
      <c r="H10355" t="s">
        <v>10444</v>
      </c>
      <c r="I10355" t="s">
        <v>26</v>
      </c>
      <c r="M10355">
        <v>2205</v>
      </c>
      <c r="N10355">
        <v>3</v>
      </c>
      <c r="O10355">
        <v>17</v>
      </c>
    </row>
    <row r="10356" spans="1:15" x14ac:dyDescent="0.3">
      <c r="A10356" t="s">
        <v>14</v>
      </c>
      <c r="B10356">
        <v>1</v>
      </c>
      <c r="C10356">
        <v>1</v>
      </c>
      <c r="D10356">
        <v>1</v>
      </c>
      <c r="E10356" t="s">
        <v>10404</v>
      </c>
      <c r="F10356" t="s">
        <v>10443</v>
      </c>
      <c r="G10356" t="s">
        <v>14</v>
      </c>
      <c r="H10356" t="s">
        <v>10444</v>
      </c>
      <c r="I10356" t="s">
        <v>41</v>
      </c>
      <c r="J10356" t="s">
        <v>42</v>
      </c>
      <c r="K10356" t="s">
        <v>43</v>
      </c>
      <c r="M10356">
        <v>2205</v>
      </c>
      <c r="N10356">
        <v>11</v>
      </c>
      <c r="O10356">
        <v>17</v>
      </c>
    </row>
    <row r="10357" spans="1:15" x14ac:dyDescent="0.3">
      <c r="A10357" t="s">
        <v>237</v>
      </c>
      <c r="B10357">
        <v>0</v>
      </c>
      <c r="C10357">
        <v>0</v>
      </c>
      <c r="D10357">
        <v>0</v>
      </c>
      <c r="E10357" t="s">
        <v>10404</v>
      </c>
      <c r="F10357" t="s">
        <v>10448</v>
      </c>
      <c r="G10357" t="s">
        <v>17</v>
      </c>
      <c r="H10357" t="s">
        <v>10449</v>
      </c>
      <c r="I10357" t="s">
        <v>22</v>
      </c>
      <c r="M10357">
        <v>2205</v>
      </c>
      <c r="N10357">
        <v>93</v>
      </c>
      <c r="O10357">
        <v>107</v>
      </c>
    </row>
    <row r="10358" spans="1:15" x14ac:dyDescent="0.3">
      <c r="A10358" t="s">
        <v>237</v>
      </c>
      <c r="B10358">
        <v>0</v>
      </c>
      <c r="E10358" t="s">
        <v>10404</v>
      </c>
      <c r="F10358" t="s">
        <v>10446</v>
      </c>
      <c r="G10358" t="s">
        <v>17</v>
      </c>
      <c r="H10358" t="s">
        <v>10447</v>
      </c>
      <c r="I10358" t="s">
        <v>22</v>
      </c>
      <c r="M10358">
        <v>2205</v>
      </c>
      <c r="N10358">
        <v>115</v>
      </c>
      <c r="O10358">
        <v>134</v>
      </c>
    </row>
    <row r="10359" spans="1:15" x14ac:dyDescent="0.3">
      <c r="E10359" t="s">
        <v>10404</v>
      </c>
      <c r="F10359" t="s">
        <v>10441</v>
      </c>
      <c r="G10359" t="s">
        <v>23</v>
      </c>
      <c r="H10359" t="s">
        <v>10442</v>
      </c>
      <c r="I10359" t="s">
        <v>52</v>
      </c>
      <c r="J10359" t="s">
        <v>750</v>
      </c>
      <c r="K10359" t="s">
        <v>751</v>
      </c>
      <c r="M10359">
        <v>2205</v>
      </c>
      <c r="N10359">
        <v>119</v>
      </c>
      <c r="O10359">
        <v>134</v>
      </c>
    </row>
    <row r="10360" spans="1:15" x14ac:dyDescent="0.3">
      <c r="E10360" t="s">
        <v>10404</v>
      </c>
      <c r="F10360" t="s">
        <v>3204</v>
      </c>
      <c r="G10360" t="s">
        <v>23</v>
      </c>
      <c r="H10360" t="s">
        <v>10438</v>
      </c>
      <c r="I10360" t="s">
        <v>52</v>
      </c>
      <c r="J10360" t="s">
        <v>117</v>
      </c>
      <c r="M10360">
        <v>2205</v>
      </c>
      <c r="N10360">
        <v>193</v>
      </c>
      <c r="O10360">
        <v>200</v>
      </c>
    </row>
    <row r="10361" spans="1:15" x14ac:dyDescent="0.3">
      <c r="A10361" t="s">
        <v>14</v>
      </c>
      <c r="B10361">
        <v>1</v>
      </c>
      <c r="C10361">
        <v>1</v>
      </c>
      <c r="D10361">
        <v>1</v>
      </c>
      <c r="E10361" t="s">
        <v>10404</v>
      </c>
      <c r="F10361" t="s">
        <v>10413</v>
      </c>
      <c r="G10361" t="s">
        <v>14</v>
      </c>
      <c r="H10361" t="s">
        <v>10439</v>
      </c>
      <c r="I10361" t="s">
        <v>41</v>
      </c>
      <c r="J10361" t="s">
        <v>46</v>
      </c>
      <c r="K10361" t="s">
        <v>47</v>
      </c>
      <c r="L10361" t="s">
        <v>43</v>
      </c>
      <c r="M10361">
        <v>2205</v>
      </c>
      <c r="N10361">
        <v>215</v>
      </c>
      <c r="O10361">
        <v>226</v>
      </c>
    </row>
    <row r="10362" spans="1:15" x14ac:dyDescent="0.3">
      <c r="A10362" t="s">
        <v>14</v>
      </c>
      <c r="B10362">
        <v>0</v>
      </c>
      <c r="C10362">
        <v>0</v>
      </c>
      <c r="D10362">
        <v>1</v>
      </c>
      <c r="E10362" t="s">
        <v>10404</v>
      </c>
      <c r="F10362" t="s">
        <v>10407</v>
      </c>
      <c r="G10362" t="s">
        <v>14</v>
      </c>
      <c r="H10362" t="s">
        <v>10439</v>
      </c>
      <c r="I10362" t="s">
        <v>26</v>
      </c>
      <c r="M10362">
        <v>2205</v>
      </c>
      <c r="N10362">
        <v>215</v>
      </c>
      <c r="O10362">
        <v>238</v>
      </c>
    </row>
    <row r="10363" spans="1:15" x14ac:dyDescent="0.3">
      <c r="E10363" t="s">
        <v>10404</v>
      </c>
      <c r="F10363" t="s">
        <v>6709</v>
      </c>
      <c r="G10363" t="s">
        <v>14</v>
      </c>
      <c r="H10363" t="s">
        <v>10440</v>
      </c>
      <c r="I10363" t="s">
        <v>52</v>
      </c>
      <c r="J10363" t="s">
        <v>32</v>
      </c>
      <c r="M10363">
        <v>2205</v>
      </c>
      <c r="N10363">
        <v>229</v>
      </c>
      <c r="O10363">
        <v>234</v>
      </c>
    </row>
    <row r="10364" spans="1:15" x14ac:dyDescent="0.3">
      <c r="E10364" t="s">
        <v>10404</v>
      </c>
      <c r="F10364" t="s">
        <v>10405</v>
      </c>
      <c r="G10364" t="s">
        <v>14</v>
      </c>
      <c r="H10364" t="s">
        <v>10440</v>
      </c>
      <c r="I10364" t="s">
        <v>19</v>
      </c>
      <c r="M10364">
        <v>2205</v>
      </c>
      <c r="N10364">
        <v>229</v>
      </c>
      <c r="O10364">
        <v>238</v>
      </c>
    </row>
    <row r="10365" spans="1:15" x14ac:dyDescent="0.3">
      <c r="A10365" t="s">
        <v>237</v>
      </c>
      <c r="B10365">
        <v>0</v>
      </c>
      <c r="C10365">
        <v>0</v>
      </c>
      <c r="D10365">
        <v>0</v>
      </c>
      <c r="E10365" t="s">
        <v>10404</v>
      </c>
      <c r="F10365" t="s">
        <v>10448</v>
      </c>
      <c r="G10365" t="s">
        <v>17</v>
      </c>
      <c r="H10365" t="s">
        <v>10455</v>
      </c>
      <c r="I10365" t="s">
        <v>22</v>
      </c>
      <c r="M10365">
        <v>2206</v>
      </c>
      <c r="N10365">
        <v>70</v>
      </c>
      <c r="O10365">
        <v>84</v>
      </c>
    </row>
    <row r="10366" spans="1:15" x14ac:dyDescent="0.3">
      <c r="A10366" t="s">
        <v>237</v>
      </c>
      <c r="B10366">
        <v>0</v>
      </c>
      <c r="C10366">
        <v>0</v>
      </c>
      <c r="D10366">
        <v>0</v>
      </c>
      <c r="E10366" t="s">
        <v>10404</v>
      </c>
      <c r="F10366" t="s">
        <v>10456</v>
      </c>
      <c r="G10366" t="s">
        <v>23</v>
      </c>
      <c r="H10366" t="s">
        <v>10457</v>
      </c>
      <c r="I10366" t="s">
        <v>35</v>
      </c>
      <c r="J10366" t="s">
        <v>750</v>
      </c>
      <c r="K10366" t="s">
        <v>751</v>
      </c>
      <c r="M10366">
        <v>2206</v>
      </c>
      <c r="N10366">
        <v>91</v>
      </c>
      <c r="O10366">
        <v>106</v>
      </c>
    </row>
    <row r="10367" spans="1:15" x14ac:dyDescent="0.3">
      <c r="A10367" t="s">
        <v>237</v>
      </c>
      <c r="B10367">
        <v>0</v>
      </c>
      <c r="E10367" t="s">
        <v>10404</v>
      </c>
      <c r="F10367" t="s">
        <v>10414</v>
      </c>
      <c r="G10367" t="s">
        <v>17</v>
      </c>
      <c r="H10367" t="s">
        <v>10458</v>
      </c>
      <c r="I10367" t="s">
        <v>26</v>
      </c>
      <c r="M10367">
        <v>2206</v>
      </c>
      <c r="N10367">
        <v>114</v>
      </c>
      <c r="O10367">
        <v>129</v>
      </c>
    </row>
    <row r="10368" spans="1:15" x14ac:dyDescent="0.3">
      <c r="E10368" t="s">
        <v>10404</v>
      </c>
      <c r="F10368" t="s">
        <v>10414</v>
      </c>
      <c r="G10368" t="s">
        <v>23</v>
      </c>
      <c r="H10368" t="s">
        <v>10458</v>
      </c>
      <c r="I10368" t="s">
        <v>19</v>
      </c>
      <c r="M10368">
        <v>2206</v>
      </c>
      <c r="N10368">
        <v>114</v>
      </c>
      <c r="O10368">
        <v>129</v>
      </c>
    </row>
    <row r="10369" spans="1:15" x14ac:dyDescent="0.3">
      <c r="A10369" t="s">
        <v>237</v>
      </c>
      <c r="B10369">
        <v>0</v>
      </c>
      <c r="C10369">
        <v>0</v>
      </c>
      <c r="D10369">
        <v>0</v>
      </c>
      <c r="E10369" t="s">
        <v>10404</v>
      </c>
      <c r="F10369" t="s">
        <v>10450</v>
      </c>
      <c r="G10369" t="s">
        <v>23</v>
      </c>
      <c r="H10369" t="s">
        <v>10451</v>
      </c>
      <c r="I10369" t="s">
        <v>26</v>
      </c>
      <c r="M10369">
        <v>2206</v>
      </c>
      <c r="N10369">
        <v>132</v>
      </c>
      <c r="O10369">
        <v>142</v>
      </c>
    </row>
    <row r="10370" spans="1:15" x14ac:dyDescent="0.3">
      <c r="A10370" t="s">
        <v>23</v>
      </c>
      <c r="B10370">
        <v>1</v>
      </c>
      <c r="C10370">
        <v>1</v>
      </c>
      <c r="D10370">
        <v>1</v>
      </c>
      <c r="E10370" t="s">
        <v>10404</v>
      </c>
      <c r="F10370" t="s">
        <v>10411</v>
      </c>
      <c r="G10370" t="s">
        <v>23</v>
      </c>
      <c r="H10370" t="s">
        <v>10454</v>
      </c>
      <c r="I10370" t="s">
        <v>35</v>
      </c>
      <c r="J10370" t="s">
        <v>453</v>
      </c>
      <c r="K10370" t="s">
        <v>117</v>
      </c>
      <c r="M10370">
        <v>2206</v>
      </c>
      <c r="N10370">
        <v>167</v>
      </c>
      <c r="O10370">
        <v>185</v>
      </c>
    </row>
    <row r="10371" spans="1:15" x14ac:dyDescent="0.3">
      <c r="A10371" t="s">
        <v>14</v>
      </c>
      <c r="B10371">
        <v>0</v>
      </c>
      <c r="C10371">
        <v>0</v>
      </c>
      <c r="D10371">
        <v>1</v>
      </c>
      <c r="E10371" t="s">
        <v>10404</v>
      </c>
      <c r="F10371" t="s">
        <v>10407</v>
      </c>
      <c r="G10371" t="s">
        <v>14</v>
      </c>
      <c r="H10371" t="s">
        <v>10453</v>
      </c>
      <c r="I10371" t="s">
        <v>26</v>
      </c>
      <c r="M10371">
        <v>2206</v>
      </c>
      <c r="N10371">
        <v>201</v>
      </c>
      <c r="O10371">
        <v>224</v>
      </c>
    </row>
    <row r="10372" spans="1:15" x14ac:dyDescent="0.3">
      <c r="A10372" t="s">
        <v>14</v>
      </c>
      <c r="B10372">
        <v>1</v>
      </c>
      <c r="C10372">
        <v>1</v>
      </c>
      <c r="D10372">
        <v>1</v>
      </c>
      <c r="E10372" t="s">
        <v>10404</v>
      </c>
      <c r="F10372" t="s">
        <v>10413</v>
      </c>
      <c r="G10372" t="s">
        <v>14</v>
      </c>
      <c r="H10372" t="s">
        <v>10453</v>
      </c>
      <c r="I10372" t="s">
        <v>41</v>
      </c>
      <c r="J10372" t="s">
        <v>46</v>
      </c>
      <c r="K10372" t="s">
        <v>47</v>
      </c>
      <c r="L10372" t="s">
        <v>43</v>
      </c>
      <c r="M10372">
        <v>2206</v>
      </c>
      <c r="N10372">
        <v>201</v>
      </c>
      <c r="O10372">
        <v>212</v>
      </c>
    </row>
    <row r="10373" spans="1:15" x14ac:dyDescent="0.3">
      <c r="E10373" t="s">
        <v>10404</v>
      </c>
      <c r="F10373" t="s">
        <v>10405</v>
      </c>
      <c r="G10373" t="s">
        <v>14</v>
      </c>
      <c r="H10373" t="s">
        <v>10452</v>
      </c>
      <c r="I10373" t="s">
        <v>19</v>
      </c>
      <c r="M10373">
        <v>2206</v>
      </c>
      <c r="N10373">
        <v>215</v>
      </c>
      <c r="O10373">
        <v>224</v>
      </c>
    </row>
    <row r="10374" spans="1:15" x14ac:dyDescent="0.3">
      <c r="E10374" t="s">
        <v>10404</v>
      </c>
      <c r="F10374" t="s">
        <v>6709</v>
      </c>
      <c r="G10374" t="s">
        <v>14</v>
      </c>
      <c r="H10374" t="s">
        <v>10452</v>
      </c>
      <c r="I10374" t="s">
        <v>52</v>
      </c>
      <c r="J10374" t="s">
        <v>32</v>
      </c>
      <c r="M10374">
        <v>2206</v>
      </c>
      <c r="N10374">
        <v>215</v>
      </c>
      <c r="O10374">
        <v>220</v>
      </c>
    </row>
    <row r="10375" spans="1:15" x14ac:dyDescent="0.3">
      <c r="E10375" t="s">
        <v>10459</v>
      </c>
      <c r="F10375" t="s">
        <v>10460</v>
      </c>
      <c r="G10375" t="s">
        <v>17</v>
      </c>
      <c r="H10375" t="s">
        <v>10461</v>
      </c>
      <c r="I10375" t="s">
        <v>22</v>
      </c>
      <c r="M10375">
        <v>2212</v>
      </c>
      <c r="N10375">
        <v>146</v>
      </c>
      <c r="O10375">
        <v>162</v>
      </c>
    </row>
    <row r="10376" spans="1:15" x14ac:dyDescent="0.3">
      <c r="A10376" t="s">
        <v>23</v>
      </c>
      <c r="B10376">
        <v>1</v>
      </c>
      <c r="C10376">
        <v>1</v>
      </c>
      <c r="D10376">
        <v>1</v>
      </c>
      <c r="E10376" t="s">
        <v>10459</v>
      </c>
      <c r="F10376" t="s">
        <v>4067</v>
      </c>
      <c r="G10376" t="s">
        <v>23</v>
      </c>
      <c r="H10376" t="s">
        <v>10462</v>
      </c>
      <c r="I10376" t="s">
        <v>52</v>
      </c>
      <c r="J10376" t="s">
        <v>321</v>
      </c>
      <c r="M10376">
        <v>2213</v>
      </c>
      <c r="N10376">
        <v>29</v>
      </c>
      <c r="O10376">
        <v>39</v>
      </c>
    </row>
    <row r="10377" spans="1:15" x14ac:dyDescent="0.3">
      <c r="A10377" t="s">
        <v>23</v>
      </c>
      <c r="B10377">
        <v>1</v>
      </c>
      <c r="C10377">
        <v>1</v>
      </c>
      <c r="D10377">
        <v>1</v>
      </c>
      <c r="E10377" t="s">
        <v>10459</v>
      </c>
      <c r="F10377" t="s">
        <v>10465</v>
      </c>
      <c r="G10377" t="s">
        <v>23</v>
      </c>
      <c r="H10377" t="s">
        <v>10466</v>
      </c>
      <c r="I10377" t="s">
        <v>22</v>
      </c>
      <c r="M10377">
        <v>2213</v>
      </c>
      <c r="N10377">
        <v>29</v>
      </c>
      <c r="O10377">
        <v>50</v>
      </c>
    </row>
    <row r="10378" spans="1:15" x14ac:dyDescent="0.3">
      <c r="A10378" t="s">
        <v>23</v>
      </c>
      <c r="B10378">
        <v>1</v>
      </c>
      <c r="C10378">
        <v>1</v>
      </c>
      <c r="D10378">
        <v>1</v>
      </c>
      <c r="E10378" t="s">
        <v>10459</v>
      </c>
      <c r="F10378" t="s">
        <v>2385</v>
      </c>
      <c r="G10378" t="s">
        <v>23</v>
      </c>
      <c r="H10378" t="s">
        <v>10463</v>
      </c>
      <c r="I10378" t="s">
        <v>52</v>
      </c>
      <c r="J10378" t="s">
        <v>453</v>
      </c>
      <c r="M10378">
        <v>2213</v>
      </c>
      <c r="N10378">
        <v>42</v>
      </c>
      <c r="O10378">
        <v>50</v>
      </c>
    </row>
    <row r="10379" spans="1:15" x14ac:dyDescent="0.3">
      <c r="A10379" t="s">
        <v>14</v>
      </c>
      <c r="B10379">
        <v>1</v>
      </c>
      <c r="C10379">
        <v>1</v>
      </c>
      <c r="D10379">
        <v>1</v>
      </c>
      <c r="E10379" t="s">
        <v>10459</v>
      </c>
      <c r="F10379" t="s">
        <v>4176</v>
      </c>
      <c r="G10379" t="s">
        <v>14</v>
      </c>
      <c r="H10379" t="s">
        <v>10464</v>
      </c>
      <c r="I10379" t="s">
        <v>35</v>
      </c>
      <c r="J10379" t="s">
        <v>42</v>
      </c>
      <c r="K10379" t="s">
        <v>43</v>
      </c>
      <c r="M10379">
        <v>2213</v>
      </c>
      <c r="N10379">
        <v>101</v>
      </c>
      <c r="O10379">
        <v>104</v>
      </c>
    </row>
    <row r="10380" spans="1:15" x14ac:dyDescent="0.3">
      <c r="A10380" t="s">
        <v>14</v>
      </c>
      <c r="B10380">
        <v>1</v>
      </c>
      <c r="C10380">
        <v>1</v>
      </c>
      <c r="D10380">
        <v>1</v>
      </c>
      <c r="E10380" t="s">
        <v>10467</v>
      </c>
      <c r="F10380" t="s">
        <v>10474</v>
      </c>
      <c r="G10380" t="s">
        <v>14</v>
      </c>
      <c r="H10380" t="s">
        <v>10475</v>
      </c>
      <c r="I10380" t="s">
        <v>22</v>
      </c>
      <c r="M10380">
        <v>2216</v>
      </c>
      <c r="N10380">
        <v>25</v>
      </c>
      <c r="O10380">
        <v>31</v>
      </c>
    </row>
    <row r="10381" spans="1:15" x14ac:dyDescent="0.3">
      <c r="A10381" t="s">
        <v>14</v>
      </c>
      <c r="B10381">
        <v>1</v>
      </c>
      <c r="C10381">
        <v>1</v>
      </c>
      <c r="D10381">
        <v>1</v>
      </c>
      <c r="E10381" t="s">
        <v>10467</v>
      </c>
      <c r="F10381" t="s">
        <v>10470</v>
      </c>
      <c r="G10381" t="s">
        <v>14</v>
      </c>
      <c r="H10381" t="s">
        <v>10471</v>
      </c>
      <c r="I10381" t="s">
        <v>22</v>
      </c>
      <c r="M10381">
        <v>2216</v>
      </c>
      <c r="N10381">
        <v>33</v>
      </c>
      <c r="O10381">
        <v>46</v>
      </c>
    </row>
    <row r="10382" spans="1:15" x14ac:dyDescent="0.3">
      <c r="E10382" t="s">
        <v>10467</v>
      </c>
      <c r="F10382" t="s">
        <v>10468</v>
      </c>
      <c r="G10382" t="s">
        <v>14</v>
      </c>
      <c r="H10382" t="s">
        <v>10469</v>
      </c>
      <c r="I10382" t="s">
        <v>52</v>
      </c>
      <c r="J10382" t="s">
        <v>32</v>
      </c>
      <c r="M10382">
        <v>2216</v>
      </c>
      <c r="N10382">
        <v>41</v>
      </c>
      <c r="O10382">
        <v>46</v>
      </c>
    </row>
    <row r="10383" spans="1:15" x14ac:dyDescent="0.3">
      <c r="A10383" t="s">
        <v>23</v>
      </c>
      <c r="B10383">
        <v>1</v>
      </c>
      <c r="C10383">
        <v>1</v>
      </c>
      <c r="D10383">
        <v>1</v>
      </c>
      <c r="E10383" t="s">
        <v>10467</v>
      </c>
      <c r="F10383" t="s">
        <v>2150</v>
      </c>
      <c r="G10383" t="s">
        <v>23</v>
      </c>
      <c r="H10383" t="s">
        <v>10472</v>
      </c>
      <c r="I10383" t="s">
        <v>35</v>
      </c>
      <c r="J10383" t="s">
        <v>112</v>
      </c>
      <c r="M10383">
        <v>2216</v>
      </c>
      <c r="N10383">
        <v>180</v>
      </c>
      <c r="O10383">
        <v>186</v>
      </c>
    </row>
    <row r="10384" spans="1:15" x14ac:dyDescent="0.3">
      <c r="A10384" t="s">
        <v>23</v>
      </c>
      <c r="B10384">
        <v>1</v>
      </c>
      <c r="C10384">
        <v>1</v>
      </c>
      <c r="D10384">
        <v>1</v>
      </c>
      <c r="E10384" t="s">
        <v>10467</v>
      </c>
      <c r="F10384" t="s">
        <v>9663</v>
      </c>
      <c r="G10384" t="s">
        <v>23</v>
      </c>
      <c r="H10384" t="s">
        <v>10473</v>
      </c>
      <c r="I10384" t="s">
        <v>35</v>
      </c>
      <c r="J10384" t="s">
        <v>112</v>
      </c>
      <c r="M10384">
        <v>2216</v>
      </c>
      <c r="N10384">
        <v>227</v>
      </c>
      <c r="O10384">
        <v>234</v>
      </c>
    </row>
    <row r="10385" spans="1:15" x14ac:dyDescent="0.3">
      <c r="A10385" t="s">
        <v>14</v>
      </c>
      <c r="B10385">
        <v>1</v>
      </c>
      <c r="C10385">
        <v>1</v>
      </c>
      <c r="D10385">
        <v>1</v>
      </c>
      <c r="E10385" t="s">
        <v>10467</v>
      </c>
      <c r="F10385" t="s">
        <v>10474</v>
      </c>
      <c r="G10385" t="s">
        <v>14</v>
      </c>
      <c r="H10385" t="s">
        <v>10475</v>
      </c>
      <c r="I10385" t="s">
        <v>22</v>
      </c>
      <c r="M10385">
        <v>2217</v>
      </c>
      <c r="N10385">
        <v>25</v>
      </c>
      <c r="O10385">
        <v>31</v>
      </c>
    </row>
    <row r="10386" spans="1:15" x14ac:dyDescent="0.3">
      <c r="A10386" t="s">
        <v>14</v>
      </c>
      <c r="B10386">
        <v>1</v>
      </c>
      <c r="C10386">
        <v>1</v>
      </c>
      <c r="D10386">
        <v>1</v>
      </c>
      <c r="E10386" t="s">
        <v>10467</v>
      </c>
      <c r="F10386" t="s">
        <v>10470</v>
      </c>
      <c r="G10386" t="s">
        <v>14</v>
      </c>
      <c r="H10386" t="s">
        <v>10471</v>
      </c>
      <c r="I10386" t="s">
        <v>22</v>
      </c>
      <c r="M10386">
        <v>2217</v>
      </c>
      <c r="N10386">
        <v>33</v>
      </c>
      <c r="O10386">
        <v>46</v>
      </c>
    </row>
    <row r="10387" spans="1:15" x14ac:dyDescent="0.3">
      <c r="E10387" t="s">
        <v>10467</v>
      </c>
      <c r="F10387" t="s">
        <v>10468</v>
      </c>
      <c r="G10387" t="s">
        <v>14</v>
      </c>
      <c r="H10387" t="s">
        <v>10469</v>
      </c>
      <c r="I10387" t="s">
        <v>52</v>
      </c>
      <c r="J10387" t="s">
        <v>32</v>
      </c>
      <c r="M10387">
        <v>2217</v>
      </c>
      <c r="N10387">
        <v>41</v>
      </c>
      <c r="O10387">
        <v>46</v>
      </c>
    </row>
    <row r="10388" spans="1:15" x14ac:dyDescent="0.3">
      <c r="A10388" t="s">
        <v>23</v>
      </c>
      <c r="B10388">
        <v>1</v>
      </c>
      <c r="C10388">
        <v>1</v>
      </c>
      <c r="D10388">
        <v>1</v>
      </c>
      <c r="E10388" t="s">
        <v>10467</v>
      </c>
      <c r="F10388" t="s">
        <v>2150</v>
      </c>
      <c r="G10388" t="s">
        <v>23</v>
      </c>
      <c r="H10388" t="s">
        <v>10472</v>
      </c>
      <c r="I10388" t="s">
        <v>35</v>
      </c>
      <c r="J10388" t="s">
        <v>112</v>
      </c>
      <c r="M10388">
        <v>2217</v>
      </c>
      <c r="N10388">
        <v>180</v>
      </c>
      <c r="O10388">
        <v>186</v>
      </c>
    </row>
    <row r="10389" spans="1:15" x14ac:dyDescent="0.3">
      <c r="A10389" t="s">
        <v>23</v>
      </c>
      <c r="B10389">
        <v>1</v>
      </c>
      <c r="C10389">
        <v>1</v>
      </c>
      <c r="D10389">
        <v>1</v>
      </c>
      <c r="E10389" t="s">
        <v>10467</v>
      </c>
      <c r="F10389" t="s">
        <v>9663</v>
      </c>
      <c r="G10389" t="s">
        <v>23</v>
      </c>
      <c r="H10389" t="s">
        <v>10473</v>
      </c>
      <c r="I10389" t="s">
        <v>35</v>
      </c>
      <c r="J10389" t="s">
        <v>112</v>
      </c>
      <c r="M10389">
        <v>2217</v>
      </c>
      <c r="N10389">
        <v>227</v>
      </c>
      <c r="O10389">
        <v>234</v>
      </c>
    </row>
    <row r="10390" spans="1:15" x14ac:dyDescent="0.3">
      <c r="A10390" t="s">
        <v>14</v>
      </c>
      <c r="B10390">
        <v>1</v>
      </c>
      <c r="C10390">
        <v>1</v>
      </c>
      <c r="D10390">
        <v>1</v>
      </c>
      <c r="E10390" t="s">
        <v>10476</v>
      </c>
      <c r="F10390" t="s">
        <v>10486</v>
      </c>
      <c r="G10390" t="s">
        <v>14</v>
      </c>
      <c r="H10390" t="s">
        <v>10487</v>
      </c>
      <c r="I10390" t="s">
        <v>35</v>
      </c>
      <c r="J10390" t="s">
        <v>46</v>
      </c>
      <c r="K10390" t="s">
        <v>47</v>
      </c>
      <c r="L10390" t="s">
        <v>43</v>
      </c>
      <c r="M10390">
        <v>2218</v>
      </c>
      <c r="N10390">
        <v>18</v>
      </c>
      <c r="O10390">
        <v>32</v>
      </c>
    </row>
    <row r="10391" spans="1:15" x14ac:dyDescent="0.3">
      <c r="A10391" t="s">
        <v>14</v>
      </c>
      <c r="B10391">
        <v>0</v>
      </c>
      <c r="C10391">
        <v>1</v>
      </c>
      <c r="D10391" t="s">
        <v>14</v>
      </c>
      <c r="E10391" t="s">
        <v>10476</v>
      </c>
      <c r="F10391" t="s">
        <v>8248</v>
      </c>
      <c r="G10391" t="s">
        <v>17</v>
      </c>
      <c r="H10391" t="s">
        <v>10483</v>
      </c>
      <c r="I10391" t="s">
        <v>26</v>
      </c>
      <c r="M10391">
        <v>2218</v>
      </c>
      <c r="N10391">
        <v>67</v>
      </c>
      <c r="O10391">
        <v>73</v>
      </c>
    </row>
    <row r="10392" spans="1:15" x14ac:dyDescent="0.3">
      <c r="A10392" t="s">
        <v>14</v>
      </c>
      <c r="B10392">
        <v>1</v>
      </c>
      <c r="C10392">
        <v>1</v>
      </c>
      <c r="D10392">
        <v>1</v>
      </c>
      <c r="E10392" t="s">
        <v>10476</v>
      </c>
      <c r="F10392" t="s">
        <v>8248</v>
      </c>
      <c r="G10392" t="s">
        <v>14</v>
      </c>
      <c r="H10392" t="s">
        <v>10483</v>
      </c>
      <c r="I10392" t="s">
        <v>31</v>
      </c>
      <c r="J10392" t="s">
        <v>42</v>
      </c>
      <c r="K10392" t="s">
        <v>43</v>
      </c>
      <c r="M10392">
        <v>2218</v>
      </c>
      <c r="N10392">
        <v>67</v>
      </c>
      <c r="O10392">
        <v>73</v>
      </c>
    </row>
    <row r="10393" spans="1:15" x14ac:dyDescent="0.3">
      <c r="A10393" t="s">
        <v>23</v>
      </c>
      <c r="B10393">
        <v>1</v>
      </c>
      <c r="C10393">
        <v>1</v>
      </c>
      <c r="D10393">
        <v>1</v>
      </c>
      <c r="E10393" t="s">
        <v>10476</v>
      </c>
      <c r="F10393" t="s">
        <v>10477</v>
      </c>
      <c r="G10393" t="s">
        <v>23</v>
      </c>
      <c r="H10393" t="s">
        <v>10478</v>
      </c>
      <c r="I10393" t="s">
        <v>52</v>
      </c>
      <c r="J10393" t="s">
        <v>453</v>
      </c>
      <c r="K10393" t="s">
        <v>121</v>
      </c>
      <c r="M10393">
        <v>2218</v>
      </c>
      <c r="N10393">
        <v>123</v>
      </c>
      <c r="O10393">
        <v>141</v>
      </c>
    </row>
    <row r="10394" spans="1:15" x14ac:dyDescent="0.3">
      <c r="A10394" t="s">
        <v>23</v>
      </c>
      <c r="B10394">
        <v>1</v>
      </c>
      <c r="C10394">
        <v>1</v>
      </c>
      <c r="D10394">
        <v>1</v>
      </c>
      <c r="E10394" t="s">
        <v>10476</v>
      </c>
      <c r="F10394" t="s">
        <v>10480</v>
      </c>
      <c r="G10394" t="s">
        <v>23</v>
      </c>
      <c r="H10394" t="s">
        <v>10481</v>
      </c>
      <c r="I10394" t="s">
        <v>22</v>
      </c>
      <c r="M10394">
        <v>2218</v>
      </c>
      <c r="N10394">
        <v>135</v>
      </c>
      <c r="O10394">
        <v>141</v>
      </c>
    </row>
    <row r="10395" spans="1:15" x14ac:dyDescent="0.3">
      <c r="A10395" t="s">
        <v>23</v>
      </c>
      <c r="B10395">
        <v>1</v>
      </c>
      <c r="C10395">
        <v>1</v>
      </c>
      <c r="D10395">
        <v>1</v>
      </c>
      <c r="E10395" t="s">
        <v>10476</v>
      </c>
      <c r="F10395" t="s">
        <v>900</v>
      </c>
      <c r="G10395" t="s">
        <v>23</v>
      </c>
      <c r="H10395" t="s">
        <v>10482</v>
      </c>
      <c r="I10395" t="s">
        <v>35</v>
      </c>
      <c r="J10395" t="s">
        <v>112</v>
      </c>
      <c r="K10395" t="s">
        <v>321</v>
      </c>
      <c r="M10395">
        <v>2218</v>
      </c>
      <c r="N10395">
        <v>144</v>
      </c>
      <c r="O10395">
        <v>152</v>
      </c>
    </row>
    <row r="10396" spans="1:15" x14ac:dyDescent="0.3">
      <c r="E10396" t="s">
        <v>10476</v>
      </c>
      <c r="F10396" t="s">
        <v>3916</v>
      </c>
      <c r="G10396" t="s">
        <v>14</v>
      </c>
      <c r="H10396" t="s">
        <v>10488</v>
      </c>
      <c r="I10396" t="s">
        <v>35</v>
      </c>
      <c r="J10396" t="s">
        <v>32</v>
      </c>
      <c r="M10396">
        <v>2218</v>
      </c>
      <c r="N10396">
        <v>206</v>
      </c>
      <c r="O10396">
        <v>212</v>
      </c>
    </row>
    <row r="10397" spans="1:15" x14ac:dyDescent="0.3">
      <c r="A10397" t="s">
        <v>14</v>
      </c>
      <c r="B10397">
        <v>1</v>
      </c>
      <c r="C10397">
        <v>1</v>
      </c>
      <c r="D10397">
        <v>1</v>
      </c>
      <c r="E10397" t="s">
        <v>10476</v>
      </c>
      <c r="F10397" t="s">
        <v>10484</v>
      </c>
      <c r="G10397" t="s">
        <v>14</v>
      </c>
      <c r="H10397" t="s">
        <v>10485</v>
      </c>
      <c r="I10397" t="s">
        <v>31</v>
      </c>
      <c r="J10397" t="s">
        <v>32</v>
      </c>
      <c r="M10397">
        <v>2218</v>
      </c>
      <c r="N10397">
        <v>236</v>
      </c>
      <c r="O10397">
        <v>240</v>
      </c>
    </row>
    <row r="10398" spans="1:15" x14ac:dyDescent="0.3">
      <c r="E10398" t="s">
        <v>10476</v>
      </c>
      <c r="F10398" t="s">
        <v>10484</v>
      </c>
      <c r="G10398" t="s">
        <v>23</v>
      </c>
      <c r="H10398" t="s">
        <v>10485</v>
      </c>
      <c r="I10398" t="s">
        <v>26</v>
      </c>
      <c r="M10398">
        <v>2218</v>
      </c>
      <c r="N10398">
        <v>236</v>
      </c>
      <c r="O10398">
        <v>240</v>
      </c>
    </row>
    <row r="10399" spans="1:15" x14ac:dyDescent="0.3">
      <c r="E10399" t="s">
        <v>10476</v>
      </c>
      <c r="F10399" t="s">
        <v>7454</v>
      </c>
      <c r="G10399" t="s">
        <v>23</v>
      </c>
      <c r="H10399" t="s">
        <v>10479</v>
      </c>
      <c r="I10399" t="s">
        <v>52</v>
      </c>
      <c r="J10399" t="s">
        <v>117</v>
      </c>
      <c r="M10399">
        <v>2218</v>
      </c>
      <c r="N10399">
        <v>325</v>
      </c>
      <c r="O10399">
        <v>333</v>
      </c>
    </row>
    <row r="10400" spans="1:15" x14ac:dyDescent="0.3">
      <c r="A10400" t="s">
        <v>14</v>
      </c>
      <c r="B10400">
        <v>1</v>
      </c>
      <c r="C10400">
        <v>1</v>
      </c>
      <c r="D10400">
        <v>1</v>
      </c>
      <c r="E10400" t="s">
        <v>10476</v>
      </c>
      <c r="F10400" t="s">
        <v>10486</v>
      </c>
      <c r="G10400" t="s">
        <v>14</v>
      </c>
      <c r="H10400" t="s">
        <v>10487</v>
      </c>
      <c r="I10400" t="s">
        <v>35</v>
      </c>
      <c r="J10400" t="s">
        <v>46</v>
      </c>
      <c r="K10400" t="s">
        <v>47</v>
      </c>
      <c r="L10400" t="s">
        <v>43</v>
      </c>
      <c r="M10400">
        <v>2219</v>
      </c>
      <c r="N10400">
        <v>18</v>
      </c>
      <c r="O10400">
        <v>32</v>
      </c>
    </row>
    <row r="10401" spans="1:15" x14ac:dyDescent="0.3">
      <c r="A10401" t="s">
        <v>14</v>
      </c>
      <c r="B10401">
        <v>0</v>
      </c>
      <c r="C10401">
        <v>1</v>
      </c>
      <c r="D10401" t="s">
        <v>14</v>
      </c>
      <c r="E10401" t="s">
        <v>10476</v>
      </c>
      <c r="F10401" t="s">
        <v>8248</v>
      </c>
      <c r="G10401" t="s">
        <v>17</v>
      </c>
      <c r="H10401" t="s">
        <v>10483</v>
      </c>
      <c r="I10401" t="s">
        <v>26</v>
      </c>
      <c r="M10401">
        <v>2219</v>
      </c>
      <c r="N10401">
        <v>67</v>
      </c>
      <c r="O10401">
        <v>73</v>
      </c>
    </row>
    <row r="10402" spans="1:15" x14ac:dyDescent="0.3">
      <c r="A10402" t="s">
        <v>14</v>
      </c>
      <c r="B10402">
        <v>1</v>
      </c>
      <c r="C10402">
        <v>1</v>
      </c>
      <c r="D10402">
        <v>1</v>
      </c>
      <c r="E10402" t="s">
        <v>10476</v>
      </c>
      <c r="F10402" t="s">
        <v>8248</v>
      </c>
      <c r="G10402" t="s">
        <v>14</v>
      </c>
      <c r="H10402" t="s">
        <v>10483</v>
      </c>
      <c r="I10402" t="s">
        <v>31</v>
      </c>
      <c r="J10402" t="s">
        <v>42</v>
      </c>
      <c r="K10402" t="s">
        <v>43</v>
      </c>
      <c r="M10402">
        <v>2219</v>
      </c>
      <c r="N10402">
        <v>67</v>
      </c>
      <c r="O10402">
        <v>73</v>
      </c>
    </row>
    <row r="10403" spans="1:15" x14ac:dyDescent="0.3">
      <c r="A10403" t="s">
        <v>23</v>
      </c>
      <c r="B10403">
        <v>1</v>
      </c>
      <c r="C10403">
        <v>1</v>
      </c>
      <c r="D10403">
        <v>1</v>
      </c>
      <c r="E10403" t="s">
        <v>10476</v>
      </c>
      <c r="F10403" t="s">
        <v>10477</v>
      </c>
      <c r="G10403" t="s">
        <v>23</v>
      </c>
      <c r="H10403" t="s">
        <v>10478</v>
      </c>
      <c r="I10403" t="s">
        <v>52</v>
      </c>
      <c r="J10403" t="s">
        <v>453</v>
      </c>
      <c r="K10403" t="s">
        <v>121</v>
      </c>
      <c r="M10403">
        <v>2219</v>
      </c>
      <c r="N10403">
        <v>123</v>
      </c>
      <c r="O10403">
        <v>141</v>
      </c>
    </row>
    <row r="10404" spans="1:15" x14ac:dyDescent="0.3">
      <c r="A10404" t="s">
        <v>23</v>
      </c>
      <c r="B10404">
        <v>1</v>
      </c>
      <c r="C10404">
        <v>1</v>
      </c>
      <c r="D10404">
        <v>1</v>
      </c>
      <c r="E10404" t="s">
        <v>10476</v>
      </c>
      <c r="F10404" t="s">
        <v>10480</v>
      </c>
      <c r="G10404" t="s">
        <v>23</v>
      </c>
      <c r="H10404" t="s">
        <v>10481</v>
      </c>
      <c r="I10404" t="s">
        <v>22</v>
      </c>
      <c r="M10404">
        <v>2219</v>
      </c>
      <c r="N10404">
        <v>135</v>
      </c>
      <c r="O10404">
        <v>141</v>
      </c>
    </row>
    <row r="10405" spans="1:15" x14ac:dyDescent="0.3">
      <c r="A10405" t="s">
        <v>23</v>
      </c>
      <c r="B10405">
        <v>1</v>
      </c>
      <c r="C10405">
        <v>1</v>
      </c>
      <c r="D10405">
        <v>1</v>
      </c>
      <c r="E10405" t="s">
        <v>10476</v>
      </c>
      <c r="F10405" t="s">
        <v>900</v>
      </c>
      <c r="G10405" t="s">
        <v>23</v>
      </c>
      <c r="H10405" t="s">
        <v>10482</v>
      </c>
      <c r="I10405" t="s">
        <v>35</v>
      </c>
      <c r="J10405" t="s">
        <v>112</v>
      </c>
      <c r="K10405" t="s">
        <v>321</v>
      </c>
      <c r="M10405">
        <v>2219</v>
      </c>
      <c r="N10405">
        <v>144</v>
      </c>
      <c r="O10405">
        <v>152</v>
      </c>
    </row>
    <row r="10406" spans="1:15" x14ac:dyDescent="0.3">
      <c r="E10406" t="s">
        <v>10476</v>
      </c>
      <c r="F10406" t="s">
        <v>3916</v>
      </c>
      <c r="G10406" t="s">
        <v>14</v>
      </c>
      <c r="H10406" t="s">
        <v>10488</v>
      </c>
      <c r="I10406" t="s">
        <v>35</v>
      </c>
      <c r="J10406" t="s">
        <v>32</v>
      </c>
      <c r="M10406">
        <v>2219</v>
      </c>
      <c r="N10406">
        <v>206</v>
      </c>
      <c r="O10406">
        <v>212</v>
      </c>
    </row>
    <row r="10407" spans="1:15" x14ac:dyDescent="0.3">
      <c r="E10407" t="s">
        <v>10476</v>
      </c>
      <c r="F10407" t="s">
        <v>10484</v>
      </c>
      <c r="G10407" t="s">
        <v>23</v>
      </c>
      <c r="H10407" t="s">
        <v>10485</v>
      </c>
      <c r="I10407" t="s">
        <v>26</v>
      </c>
      <c r="M10407">
        <v>2219</v>
      </c>
      <c r="N10407">
        <v>236</v>
      </c>
      <c r="O10407">
        <v>240</v>
      </c>
    </row>
    <row r="10408" spans="1:15" x14ac:dyDescent="0.3">
      <c r="A10408" t="s">
        <v>14</v>
      </c>
      <c r="B10408">
        <v>1</v>
      </c>
      <c r="C10408">
        <v>1</v>
      </c>
      <c r="D10408">
        <v>1</v>
      </c>
      <c r="E10408" t="s">
        <v>10476</v>
      </c>
      <c r="F10408" t="s">
        <v>10484</v>
      </c>
      <c r="G10408" t="s">
        <v>14</v>
      </c>
      <c r="H10408" t="s">
        <v>10485</v>
      </c>
      <c r="I10408" t="s">
        <v>31</v>
      </c>
      <c r="J10408" t="s">
        <v>32</v>
      </c>
      <c r="M10408">
        <v>2219</v>
      </c>
      <c r="N10408">
        <v>236</v>
      </c>
      <c r="O10408">
        <v>240</v>
      </c>
    </row>
    <row r="10409" spans="1:15" x14ac:dyDescent="0.3">
      <c r="E10409" t="s">
        <v>10476</v>
      </c>
      <c r="F10409" t="s">
        <v>7454</v>
      </c>
      <c r="G10409" t="s">
        <v>23</v>
      </c>
      <c r="H10409" t="s">
        <v>10479</v>
      </c>
      <c r="I10409" t="s">
        <v>52</v>
      </c>
      <c r="J10409" t="s">
        <v>117</v>
      </c>
      <c r="M10409">
        <v>2219</v>
      </c>
      <c r="N10409">
        <v>325</v>
      </c>
      <c r="O10409">
        <v>333</v>
      </c>
    </row>
    <row r="10410" spans="1:15" x14ac:dyDescent="0.3">
      <c r="E10410" t="s">
        <v>10489</v>
      </c>
      <c r="F10410" t="s">
        <v>10490</v>
      </c>
      <c r="G10410" t="s">
        <v>51</v>
      </c>
      <c r="H10410" t="s">
        <v>10492</v>
      </c>
      <c r="I10410" t="s">
        <v>26</v>
      </c>
      <c r="M10410">
        <v>2220</v>
      </c>
      <c r="N10410">
        <v>54</v>
      </c>
      <c r="O10410">
        <v>60</v>
      </c>
    </row>
    <row r="10411" spans="1:15" x14ac:dyDescent="0.3">
      <c r="A10411" t="s">
        <v>14</v>
      </c>
      <c r="B10411">
        <v>1</v>
      </c>
      <c r="C10411">
        <v>1</v>
      </c>
      <c r="D10411">
        <v>1</v>
      </c>
      <c r="E10411" t="s">
        <v>10489</v>
      </c>
      <c r="F10411" t="s">
        <v>10490</v>
      </c>
      <c r="G10411" t="s">
        <v>14</v>
      </c>
      <c r="H10411" t="s">
        <v>10492</v>
      </c>
      <c r="I10411" t="s">
        <v>19</v>
      </c>
      <c r="M10411">
        <v>2220</v>
      </c>
      <c r="N10411">
        <v>54</v>
      </c>
      <c r="O10411">
        <v>60</v>
      </c>
    </row>
    <row r="10412" spans="1:15" x14ac:dyDescent="0.3">
      <c r="A10412" t="s">
        <v>14</v>
      </c>
      <c r="B10412">
        <v>1</v>
      </c>
      <c r="C10412">
        <v>1</v>
      </c>
      <c r="D10412">
        <v>1</v>
      </c>
      <c r="E10412" t="s">
        <v>10489</v>
      </c>
      <c r="F10412" t="s">
        <v>10490</v>
      </c>
      <c r="G10412" t="s">
        <v>14</v>
      </c>
      <c r="H10412" t="s">
        <v>10491</v>
      </c>
      <c r="I10412" t="s">
        <v>22</v>
      </c>
      <c r="M10412">
        <v>2220</v>
      </c>
      <c r="N10412">
        <v>97</v>
      </c>
      <c r="O10412">
        <v>103</v>
      </c>
    </row>
    <row r="10413" spans="1:15" x14ac:dyDescent="0.3">
      <c r="A10413" t="s">
        <v>14</v>
      </c>
      <c r="B10413">
        <v>1</v>
      </c>
      <c r="C10413">
        <v>1</v>
      </c>
      <c r="D10413">
        <v>1</v>
      </c>
      <c r="E10413" t="s">
        <v>10489</v>
      </c>
      <c r="F10413" t="s">
        <v>10490</v>
      </c>
      <c r="G10413" t="s">
        <v>14</v>
      </c>
      <c r="H10413" t="s">
        <v>10493</v>
      </c>
      <c r="I10413" t="s">
        <v>22</v>
      </c>
      <c r="M10413">
        <v>2220</v>
      </c>
      <c r="N10413">
        <v>179</v>
      </c>
      <c r="O10413">
        <v>185</v>
      </c>
    </row>
    <row r="10414" spans="1:15" x14ac:dyDescent="0.3">
      <c r="A10414" t="s">
        <v>14</v>
      </c>
      <c r="B10414">
        <v>1</v>
      </c>
      <c r="C10414">
        <v>1</v>
      </c>
      <c r="D10414">
        <v>1</v>
      </c>
      <c r="E10414" t="s">
        <v>10489</v>
      </c>
      <c r="F10414" t="s">
        <v>10490</v>
      </c>
      <c r="G10414" t="s">
        <v>14</v>
      </c>
      <c r="H10414" t="s">
        <v>10495</v>
      </c>
      <c r="I10414" t="s">
        <v>22</v>
      </c>
      <c r="M10414">
        <v>2221</v>
      </c>
      <c r="N10414">
        <v>0</v>
      </c>
      <c r="O10414">
        <v>6</v>
      </c>
    </row>
    <row r="10415" spans="1:15" x14ac:dyDescent="0.3">
      <c r="A10415" t="s">
        <v>14</v>
      </c>
      <c r="B10415">
        <v>1</v>
      </c>
      <c r="C10415">
        <v>1</v>
      </c>
      <c r="D10415">
        <v>1</v>
      </c>
      <c r="E10415" t="s">
        <v>10489</v>
      </c>
      <c r="F10415" t="s">
        <v>10490</v>
      </c>
      <c r="G10415" t="s">
        <v>14</v>
      </c>
      <c r="H10415" t="s">
        <v>10494</v>
      </c>
      <c r="I10415" t="s">
        <v>22</v>
      </c>
      <c r="M10415">
        <v>2221</v>
      </c>
      <c r="N10415">
        <v>115</v>
      </c>
      <c r="O10415">
        <v>121</v>
      </c>
    </row>
    <row r="10416" spans="1:15" x14ac:dyDescent="0.3">
      <c r="A10416" t="s">
        <v>14</v>
      </c>
      <c r="B10416">
        <v>1</v>
      </c>
      <c r="C10416">
        <v>1</v>
      </c>
      <c r="D10416">
        <v>1</v>
      </c>
      <c r="E10416" t="s">
        <v>10467</v>
      </c>
      <c r="F10416" t="s">
        <v>10474</v>
      </c>
      <c r="G10416" t="s">
        <v>14</v>
      </c>
      <c r="H10416" t="s">
        <v>10475</v>
      </c>
      <c r="I10416" t="s">
        <v>22</v>
      </c>
      <c r="M10416">
        <v>2227</v>
      </c>
      <c r="N10416">
        <v>25</v>
      </c>
      <c r="O10416">
        <v>31</v>
      </c>
    </row>
    <row r="10417" spans="1:15" x14ac:dyDescent="0.3">
      <c r="A10417" t="s">
        <v>14</v>
      </c>
      <c r="B10417">
        <v>1</v>
      </c>
      <c r="C10417">
        <v>1</v>
      </c>
      <c r="D10417">
        <v>1</v>
      </c>
      <c r="E10417" t="s">
        <v>10467</v>
      </c>
      <c r="F10417" t="s">
        <v>10470</v>
      </c>
      <c r="G10417" t="s">
        <v>14</v>
      </c>
      <c r="H10417" t="s">
        <v>10471</v>
      </c>
      <c r="I10417" t="s">
        <v>22</v>
      </c>
      <c r="M10417">
        <v>2227</v>
      </c>
      <c r="N10417">
        <v>33</v>
      </c>
      <c r="O10417">
        <v>46</v>
      </c>
    </row>
    <row r="10418" spans="1:15" x14ac:dyDescent="0.3">
      <c r="E10418" t="s">
        <v>10467</v>
      </c>
      <c r="F10418" t="s">
        <v>10468</v>
      </c>
      <c r="G10418" t="s">
        <v>14</v>
      </c>
      <c r="H10418" t="s">
        <v>10469</v>
      </c>
      <c r="I10418" t="s">
        <v>52</v>
      </c>
      <c r="J10418" t="s">
        <v>32</v>
      </c>
      <c r="M10418">
        <v>2227</v>
      </c>
      <c r="N10418">
        <v>41</v>
      </c>
      <c r="O10418">
        <v>46</v>
      </c>
    </row>
    <row r="10419" spans="1:15" x14ac:dyDescent="0.3">
      <c r="A10419" t="s">
        <v>23</v>
      </c>
      <c r="B10419">
        <v>1</v>
      </c>
      <c r="C10419">
        <v>1</v>
      </c>
      <c r="D10419">
        <v>1</v>
      </c>
      <c r="E10419" t="s">
        <v>10467</v>
      </c>
      <c r="F10419" t="s">
        <v>2150</v>
      </c>
      <c r="G10419" t="s">
        <v>23</v>
      </c>
      <c r="H10419" t="s">
        <v>10472</v>
      </c>
      <c r="I10419" t="s">
        <v>35</v>
      </c>
      <c r="J10419" t="s">
        <v>112</v>
      </c>
      <c r="M10419">
        <v>2227</v>
      </c>
      <c r="N10419">
        <v>180</v>
      </c>
      <c r="O10419">
        <v>186</v>
      </c>
    </row>
    <row r="10420" spans="1:15" x14ac:dyDescent="0.3">
      <c r="A10420" t="s">
        <v>23</v>
      </c>
      <c r="B10420">
        <v>1</v>
      </c>
      <c r="C10420">
        <v>1</v>
      </c>
      <c r="D10420">
        <v>1</v>
      </c>
      <c r="E10420" t="s">
        <v>10467</v>
      </c>
      <c r="F10420" t="s">
        <v>9663</v>
      </c>
      <c r="G10420" t="s">
        <v>23</v>
      </c>
      <c r="H10420" t="s">
        <v>10473</v>
      </c>
      <c r="I10420" t="s">
        <v>35</v>
      </c>
      <c r="J10420" t="s">
        <v>112</v>
      </c>
      <c r="M10420">
        <v>2227</v>
      </c>
      <c r="N10420">
        <v>227</v>
      </c>
      <c r="O10420">
        <v>234</v>
      </c>
    </row>
    <row r="10421" spans="1:15" x14ac:dyDescent="0.3">
      <c r="A10421" t="s">
        <v>14</v>
      </c>
      <c r="B10421">
        <v>1</v>
      </c>
      <c r="C10421">
        <v>1</v>
      </c>
      <c r="D10421">
        <v>1</v>
      </c>
      <c r="E10421" t="s">
        <v>10467</v>
      </c>
      <c r="F10421" t="s">
        <v>10474</v>
      </c>
      <c r="G10421" t="s">
        <v>14</v>
      </c>
      <c r="H10421" t="s">
        <v>10475</v>
      </c>
      <c r="I10421" t="s">
        <v>22</v>
      </c>
      <c r="M10421">
        <v>2228</v>
      </c>
      <c r="N10421">
        <v>25</v>
      </c>
      <c r="O10421">
        <v>31</v>
      </c>
    </row>
    <row r="10422" spans="1:15" x14ac:dyDescent="0.3">
      <c r="A10422" t="s">
        <v>14</v>
      </c>
      <c r="B10422">
        <v>1</v>
      </c>
      <c r="C10422">
        <v>1</v>
      </c>
      <c r="D10422">
        <v>1</v>
      </c>
      <c r="E10422" t="s">
        <v>10467</v>
      </c>
      <c r="F10422" t="s">
        <v>10470</v>
      </c>
      <c r="G10422" t="s">
        <v>14</v>
      </c>
      <c r="H10422" t="s">
        <v>10471</v>
      </c>
      <c r="I10422" t="s">
        <v>22</v>
      </c>
      <c r="M10422">
        <v>2228</v>
      </c>
      <c r="N10422">
        <v>33</v>
      </c>
      <c r="O10422">
        <v>46</v>
      </c>
    </row>
    <row r="10423" spans="1:15" x14ac:dyDescent="0.3">
      <c r="E10423" t="s">
        <v>10467</v>
      </c>
      <c r="F10423" t="s">
        <v>10468</v>
      </c>
      <c r="G10423" t="s">
        <v>14</v>
      </c>
      <c r="H10423" t="s">
        <v>10469</v>
      </c>
      <c r="I10423" t="s">
        <v>52</v>
      </c>
      <c r="J10423" t="s">
        <v>32</v>
      </c>
      <c r="M10423">
        <v>2228</v>
      </c>
      <c r="N10423">
        <v>41</v>
      </c>
      <c r="O10423">
        <v>46</v>
      </c>
    </row>
    <row r="10424" spans="1:15" x14ac:dyDescent="0.3">
      <c r="A10424" t="s">
        <v>23</v>
      </c>
      <c r="B10424">
        <v>1</v>
      </c>
      <c r="C10424">
        <v>1</v>
      </c>
      <c r="D10424">
        <v>1</v>
      </c>
      <c r="E10424" t="s">
        <v>10467</v>
      </c>
      <c r="F10424" t="s">
        <v>2150</v>
      </c>
      <c r="G10424" t="s">
        <v>23</v>
      </c>
      <c r="H10424" t="s">
        <v>10472</v>
      </c>
      <c r="I10424" t="s">
        <v>35</v>
      </c>
      <c r="J10424" t="s">
        <v>112</v>
      </c>
      <c r="M10424">
        <v>2228</v>
      </c>
      <c r="N10424">
        <v>180</v>
      </c>
      <c r="O10424">
        <v>186</v>
      </c>
    </row>
    <row r="10425" spans="1:15" x14ac:dyDescent="0.3">
      <c r="A10425" t="s">
        <v>23</v>
      </c>
      <c r="B10425">
        <v>1</v>
      </c>
      <c r="C10425">
        <v>1</v>
      </c>
      <c r="D10425">
        <v>1</v>
      </c>
      <c r="E10425" t="s">
        <v>10467</v>
      </c>
      <c r="F10425" t="s">
        <v>9663</v>
      </c>
      <c r="G10425" t="s">
        <v>23</v>
      </c>
      <c r="H10425" t="s">
        <v>10473</v>
      </c>
      <c r="I10425" t="s">
        <v>35</v>
      </c>
      <c r="J10425" t="s">
        <v>112</v>
      </c>
      <c r="M10425">
        <v>2228</v>
      </c>
      <c r="N10425">
        <v>227</v>
      </c>
      <c r="O10425">
        <v>234</v>
      </c>
    </row>
    <row r="10426" spans="1:15" x14ac:dyDescent="0.3">
      <c r="A10426" t="s">
        <v>14</v>
      </c>
      <c r="B10426">
        <v>1</v>
      </c>
      <c r="C10426">
        <v>1</v>
      </c>
      <c r="D10426">
        <v>1</v>
      </c>
      <c r="E10426" t="s">
        <v>10496</v>
      </c>
      <c r="F10426" t="s">
        <v>10500</v>
      </c>
      <c r="G10426" t="s">
        <v>14</v>
      </c>
      <c r="H10426" t="s">
        <v>10501</v>
      </c>
      <c r="I10426" t="s">
        <v>35</v>
      </c>
      <c r="J10426" t="s">
        <v>32</v>
      </c>
      <c r="M10426">
        <v>2229</v>
      </c>
      <c r="N10426">
        <v>28</v>
      </c>
      <c r="O10426">
        <v>31</v>
      </c>
    </row>
    <row r="10427" spans="1:15" x14ac:dyDescent="0.3">
      <c r="A10427" t="s">
        <v>14</v>
      </c>
      <c r="B10427">
        <v>0</v>
      </c>
      <c r="C10427">
        <v>1</v>
      </c>
      <c r="D10427" t="s">
        <v>14</v>
      </c>
      <c r="E10427" t="s">
        <v>10496</v>
      </c>
      <c r="F10427" t="s">
        <v>10497</v>
      </c>
      <c r="G10427" t="s">
        <v>23</v>
      </c>
      <c r="H10427" t="s">
        <v>10498</v>
      </c>
      <c r="I10427" t="s">
        <v>26</v>
      </c>
      <c r="M10427">
        <v>2229</v>
      </c>
      <c r="N10427">
        <v>35</v>
      </c>
      <c r="O10427">
        <v>43</v>
      </c>
    </row>
    <row r="10428" spans="1:15" x14ac:dyDescent="0.3">
      <c r="E10428" t="s">
        <v>10496</v>
      </c>
      <c r="F10428" t="s">
        <v>10497</v>
      </c>
      <c r="G10428" t="s">
        <v>14</v>
      </c>
      <c r="H10428" t="s">
        <v>10498</v>
      </c>
      <c r="I10428" t="s">
        <v>31</v>
      </c>
      <c r="J10428" t="s">
        <v>32</v>
      </c>
      <c r="M10428">
        <v>2229</v>
      </c>
      <c r="N10428">
        <v>35</v>
      </c>
      <c r="O10428">
        <v>43</v>
      </c>
    </row>
    <row r="10429" spans="1:15" x14ac:dyDescent="0.3">
      <c r="A10429" t="s">
        <v>23</v>
      </c>
      <c r="B10429">
        <v>1</v>
      </c>
      <c r="C10429">
        <v>1</v>
      </c>
      <c r="D10429">
        <v>1</v>
      </c>
      <c r="E10429" t="s">
        <v>10496</v>
      </c>
      <c r="F10429" t="s">
        <v>2298</v>
      </c>
      <c r="G10429" t="s">
        <v>23</v>
      </c>
      <c r="H10429" t="s">
        <v>10499</v>
      </c>
      <c r="I10429" t="s">
        <v>35</v>
      </c>
      <c r="J10429" t="s">
        <v>112</v>
      </c>
      <c r="M10429">
        <v>2229</v>
      </c>
      <c r="N10429">
        <v>121</v>
      </c>
      <c r="O10429">
        <v>130</v>
      </c>
    </row>
    <row r="10430" spans="1:15" x14ac:dyDescent="0.3">
      <c r="E10430" t="s">
        <v>10496</v>
      </c>
      <c r="F10430" t="s">
        <v>10505</v>
      </c>
      <c r="G10430" t="s">
        <v>14</v>
      </c>
      <c r="H10430" t="s">
        <v>10506</v>
      </c>
      <c r="I10430" t="s">
        <v>19</v>
      </c>
      <c r="M10430">
        <v>2230</v>
      </c>
      <c r="N10430">
        <v>19</v>
      </c>
      <c r="O10430">
        <v>25</v>
      </c>
    </row>
    <row r="10431" spans="1:15" x14ac:dyDescent="0.3">
      <c r="E10431" t="s">
        <v>10496</v>
      </c>
      <c r="F10431" t="s">
        <v>10505</v>
      </c>
      <c r="G10431" t="s">
        <v>23</v>
      </c>
      <c r="H10431" t="s">
        <v>10506</v>
      </c>
      <c r="I10431" t="s">
        <v>26</v>
      </c>
      <c r="M10431">
        <v>2230</v>
      </c>
      <c r="N10431">
        <v>19</v>
      </c>
      <c r="O10431">
        <v>25</v>
      </c>
    </row>
    <row r="10432" spans="1:15" x14ac:dyDescent="0.3">
      <c r="A10432" t="s">
        <v>14</v>
      </c>
      <c r="B10432">
        <v>1</v>
      </c>
      <c r="C10432">
        <v>1</v>
      </c>
      <c r="D10432">
        <v>1</v>
      </c>
      <c r="E10432" t="s">
        <v>10496</v>
      </c>
      <c r="F10432" t="s">
        <v>10503</v>
      </c>
      <c r="G10432" t="s">
        <v>14</v>
      </c>
      <c r="H10432" t="s">
        <v>10504</v>
      </c>
      <c r="I10432" t="s">
        <v>35</v>
      </c>
      <c r="J10432" t="s">
        <v>32</v>
      </c>
      <c r="M10432">
        <v>2230</v>
      </c>
      <c r="N10432">
        <v>27</v>
      </c>
      <c r="O10432">
        <v>35</v>
      </c>
    </row>
    <row r="10433" spans="1:15" x14ac:dyDescent="0.3">
      <c r="E10433" t="s">
        <v>10496</v>
      </c>
      <c r="F10433" t="s">
        <v>391</v>
      </c>
      <c r="G10433" t="s">
        <v>51</v>
      </c>
      <c r="H10433" t="s">
        <v>10502</v>
      </c>
      <c r="I10433" t="s">
        <v>52</v>
      </c>
      <c r="J10433" t="s">
        <v>393</v>
      </c>
      <c r="M10433">
        <v>2230</v>
      </c>
      <c r="N10433">
        <v>82</v>
      </c>
      <c r="O10433">
        <v>92</v>
      </c>
    </row>
    <row r="10434" spans="1:15" x14ac:dyDescent="0.3">
      <c r="A10434" t="s">
        <v>14</v>
      </c>
      <c r="B10434">
        <v>1</v>
      </c>
      <c r="C10434">
        <v>1</v>
      </c>
      <c r="D10434">
        <v>1</v>
      </c>
      <c r="E10434" t="s">
        <v>10496</v>
      </c>
      <c r="F10434" t="s">
        <v>7738</v>
      </c>
      <c r="G10434" t="s">
        <v>14</v>
      </c>
      <c r="H10434" t="s">
        <v>10513</v>
      </c>
      <c r="I10434" t="s">
        <v>35</v>
      </c>
      <c r="J10434" t="s">
        <v>32</v>
      </c>
      <c r="M10434">
        <v>2231</v>
      </c>
      <c r="N10434">
        <v>0</v>
      </c>
      <c r="O10434">
        <v>5</v>
      </c>
    </row>
    <row r="10435" spans="1:15" x14ac:dyDescent="0.3">
      <c r="A10435" t="s">
        <v>14</v>
      </c>
      <c r="B10435">
        <v>1</v>
      </c>
      <c r="C10435">
        <v>1</v>
      </c>
      <c r="D10435">
        <v>1</v>
      </c>
      <c r="E10435" t="s">
        <v>10496</v>
      </c>
      <c r="F10435" t="s">
        <v>10500</v>
      </c>
      <c r="G10435" t="s">
        <v>14</v>
      </c>
      <c r="H10435" t="s">
        <v>10509</v>
      </c>
      <c r="I10435" t="s">
        <v>35</v>
      </c>
      <c r="J10435" t="s">
        <v>32</v>
      </c>
      <c r="M10435">
        <v>2231</v>
      </c>
      <c r="N10435">
        <v>36</v>
      </c>
      <c r="O10435">
        <v>39</v>
      </c>
    </row>
    <row r="10436" spans="1:15" x14ac:dyDescent="0.3">
      <c r="A10436" t="s">
        <v>14</v>
      </c>
      <c r="B10436">
        <v>0</v>
      </c>
      <c r="C10436">
        <v>1</v>
      </c>
      <c r="D10436" t="s">
        <v>14</v>
      </c>
      <c r="E10436" t="s">
        <v>10496</v>
      </c>
      <c r="F10436" t="s">
        <v>10497</v>
      </c>
      <c r="G10436" t="s">
        <v>23</v>
      </c>
      <c r="H10436" t="s">
        <v>10508</v>
      </c>
      <c r="I10436" t="s">
        <v>22</v>
      </c>
      <c r="M10436">
        <v>2231</v>
      </c>
      <c r="N10436">
        <v>122</v>
      </c>
      <c r="O10436">
        <v>130</v>
      </c>
    </row>
    <row r="10437" spans="1:15" x14ac:dyDescent="0.3">
      <c r="E10437" t="s">
        <v>10496</v>
      </c>
      <c r="F10437" t="s">
        <v>10497</v>
      </c>
      <c r="G10437" t="s">
        <v>14</v>
      </c>
      <c r="H10437" t="s">
        <v>10508</v>
      </c>
      <c r="I10437" t="s">
        <v>52</v>
      </c>
      <c r="J10437" t="s">
        <v>32</v>
      </c>
      <c r="M10437">
        <v>2231</v>
      </c>
      <c r="N10437">
        <v>122</v>
      </c>
      <c r="O10437">
        <v>130</v>
      </c>
    </row>
    <row r="10438" spans="1:15" x14ac:dyDescent="0.3">
      <c r="A10438" t="s">
        <v>14</v>
      </c>
      <c r="B10438">
        <v>1</v>
      </c>
      <c r="C10438">
        <v>1</v>
      </c>
      <c r="D10438">
        <v>1</v>
      </c>
      <c r="E10438" t="s">
        <v>10496</v>
      </c>
      <c r="F10438" t="s">
        <v>7738</v>
      </c>
      <c r="G10438" t="s">
        <v>14</v>
      </c>
      <c r="H10438" t="s">
        <v>10510</v>
      </c>
      <c r="I10438" t="s">
        <v>35</v>
      </c>
      <c r="J10438" t="s">
        <v>32</v>
      </c>
      <c r="M10438">
        <v>2231</v>
      </c>
      <c r="N10438">
        <v>234</v>
      </c>
      <c r="O10438">
        <v>239</v>
      </c>
    </row>
    <row r="10439" spans="1:15" x14ac:dyDescent="0.3">
      <c r="A10439" t="s">
        <v>14</v>
      </c>
      <c r="B10439">
        <v>1</v>
      </c>
      <c r="C10439">
        <v>1</v>
      </c>
      <c r="D10439">
        <v>1</v>
      </c>
      <c r="E10439" t="s">
        <v>10496</v>
      </c>
      <c r="F10439" t="s">
        <v>10503</v>
      </c>
      <c r="G10439" t="s">
        <v>14</v>
      </c>
      <c r="H10439" t="s">
        <v>10511</v>
      </c>
      <c r="I10439" t="s">
        <v>35</v>
      </c>
      <c r="J10439" t="s">
        <v>32</v>
      </c>
      <c r="M10439">
        <v>2231</v>
      </c>
      <c r="N10439">
        <v>241</v>
      </c>
      <c r="O10439">
        <v>249</v>
      </c>
    </row>
    <row r="10440" spans="1:15" x14ac:dyDescent="0.3">
      <c r="E10440" t="s">
        <v>10496</v>
      </c>
      <c r="F10440" t="s">
        <v>3659</v>
      </c>
      <c r="G10440" t="s">
        <v>14</v>
      </c>
      <c r="H10440" t="s">
        <v>10512</v>
      </c>
      <c r="I10440" t="s">
        <v>22</v>
      </c>
      <c r="M10440">
        <v>2231</v>
      </c>
      <c r="N10440">
        <v>253</v>
      </c>
      <c r="O10440">
        <v>257</v>
      </c>
    </row>
    <row r="10441" spans="1:15" x14ac:dyDescent="0.3">
      <c r="E10441" t="s">
        <v>10496</v>
      </c>
      <c r="F10441" t="s">
        <v>10505</v>
      </c>
      <c r="G10441" t="s">
        <v>23</v>
      </c>
      <c r="H10441" t="s">
        <v>10507</v>
      </c>
      <c r="I10441" t="s">
        <v>26</v>
      </c>
      <c r="M10441">
        <v>2231</v>
      </c>
      <c r="N10441">
        <v>359</v>
      </c>
      <c r="O10441">
        <v>365</v>
      </c>
    </row>
    <row r="10442" spans="1:15" x14ac:dyDescent="0.3">
      <c r="A10442" t="s">
        <v>14</v>
      </c>
      <c r="B10442">
        <v>1</v>
      </c>
      <c r="C10442">
        <v>1</v>
      </c>
      <c r="D10442">
        <v>1</v>
      </c>
      <c r="E10442" t="s">
        <v>10496</v>
      </c>
      <c r="F10442" t="s">
        <v>10505</v>
      </c>
      <c r="G10442" t="s">
        <v>14</v>
      </c>
      <c r="H10442" t="s">
        <v>10507</v>
      </c>
      <c r="I10442" t="s">
        <v>19</v>
      </c>
      <c r="M10442">
        <v>2231</v>
      </c>
      <c r="N10442">
        <v>359</v>
      </c>
      <c r="O10442">
        <v>365</v>
      </c>
    </row>
    <row r="10443" spans="1:15" x14ac:dyDescent="0.3">
      <c r="E10443" t="s">
        <v>10514</v>
      </c>
      <c r="F10443" t="s">
        <v>4022</v>
      </c>
      <c r="G10443" t="s">
        <v>14</v>
      </c>
      <c r="H10443" t="s">
        <v>10522</v>
      </c>
      <c r="I10443" t="s">
        <v>31</v>
      </c>
      <c r="J10443" t="s">
        <v>32</v>
      </c>
      <c r="M10443">
        <v>2232</v>
      </c>
      <c r="N10443">
        <v>0</v>
      </c>
      <c r="O10443">
        <v>4</v>
      </c>
    </row>
    <row r="10444" spans="1:15" x14ac:dyDescent="0.3">
      <c r="A10444" t="s">
        <v>14</v>
      </c>
      <c r="B10444">
        <v>0</v>
      </c>
      <c r="C10444">
        <v>1</v>
      </c>
      <c r="D10444" t="s">
        <v>14</v>
      </c>
      <c r="E10444" t="s">
        <v>10514</v>
      </c>
      <c r="F10444" t="s">
        <v>4022</v>
      </c>
      <c r="G10444" t="s">
        <v>17</v>
      </c>
      <c r="H10444" t="s">
        <v>10522</v>
      </c>
      <c r="I10444" t="s">
        <v>26</v>
      </c>
      <c r="M10444">
        <v>2232</v>
      </c>
      <c r="N10444">
        <v>0</v>
      </c>
      <c r="O10444">
        <v>4</v>
      </c>
    </row>
    <row r="10445" spans="1:15" x14ac:dyDescent="0.3">
      <c r="A10445" t="s">
        <v>14</v>
      </c>
      <c r="B10445">
        <v>1</v>
      </c>
      <c r="C10445">
        <v>1</v>
      </c>
      <c r="D10445">
        <v>1</v>
      </c>
      <c r="E10445" t="s">
        <v>10514</v>
      </c>
      <c r="F10445" t="s">
        <v>10525</v>
      </c>
      <c r="G10445" t="s">
        <v>14</v>
      </c>
      <c r="H10445" t="s">
        <v>10526</v>
      </c>
      <c r="I10445" t="s">
        <v>31</v>
      </c>
      <c r="J10445" t="s">
        <v>32</v>
      </c>
      <c r="M10445">
        <v>2232</v>
      </c>
      <c r="N10445">
        <v>15</v>
      </c>
      <c r="O10445">
        <v>21</v>
      </c>
    </row>
    <row r="10446" spans="1:15" x14ac:dyDescent="0.3">
      <c r="E10446" t="s">
        <v>10514</v>
      </c>
      <c r="F10446" t="s">
        <v>10525</v>
      </c>
      <c r="G10446" t="s">
        <v>17</v>
      </c>
      <c r="H10446" t="s">
        <v>10526</v>
      </c>
      <c r="I10446" t="s">
        <v>26</v>
      </c>
      <c r="M10446">
        <v>2232</v>
      </c>
      <c r="N10446">
        <v>15</v>
      </c>
      <c r="O10446">
        <v>21</v>
      </c>
    </row>
    <row r="10447" spans="1:15" x14ac:dyDescent="0.3">
      <c r="E10447" t="s">
        <v>10514</v>
      </c>
      <c r="F10447" t="s">
        <v>5492</v>
      </c>
      <c r="G10447" t="s">
        <v>14</v>
      </c>
      <c r="H10447" t="s">
        <v>10515</v>
      </c>
      <c r="I10447" t="s">
        <v>19</v>
      </c>
      <c r="M10447">
        <v>2232</v>
      </c>
      <c r="N10447">
        <v>82</v>
      </c>
      <c r="O10447">
        <v>85</v>
      </c>
    </row>
    <row r="10448" spans="1:15" x14ac:dyDescent="0.3">
      <c r="A10448" t="s">
        <v>14</v>
      </c>
      <c r="B10448">
        <v>0</v>
      </c>
      <c r="C10448">
        <v>1</v>
      </c>
      <c r="D10448" t="s">
        <v>14</v>
      </c>
      <c r="E10448" t="s">
        <v>10514</v>
      </c>
      <c r="F10448" t="s">
        <v>5492</v>
      </c>
      <c r="G10448" t="s">
        <v>17</v>
      </c>
      <c r="H10448" t="s">
        <v>10515</v>
      </c>
      <c r="I10448" t="s">
        <v>26</v>
      </c>
      <c r="M10448">
        <v>2232</v>
      </c>
      <c r="N10448">
        <v>82</v>
      </c>
      <c r="O10448">
        <v>85</v>
      </c>
    </row>
    <row r="10449" spans="1:15" x14ac:dyDescent="0.3">
      <c r="A10449" t="s">
        <v>14</v>
      </c>
      <c r="B10449">
        <v>1</v>
      </c>
      <c r="C10449">
        <v>1</v>
      </c>
      <c r="D10449">
        <v>1</v>
      </c>
      <c r="E10449" t="s">
        <v>10514</v>
      </c>
      <c r="F10449" t="s">
        <v>4483</v>
      </c>
      <c r="G10449" t="s">
        <v>14</v>
      </c>
      <c r="H10449" t="s">
        <v>10528</v>
      </c>
      <c r="I10449" t="s">
        <v>35</v>
      </c>
      <c r="J10449" t="s">
        <v>32</v>
      </c>
      <c r="M10449">
        <v>2232</v>
      </c>
      <c r="N10449">
        <v>123</v>
      </c>
      <c r="O10449">
        <v>128</v>
      </c>
    </row>
    <row r="10450" spans="1:15" x14ac:dyDescent="0.3">
      <c r="A10450" t="s">
        <v>14</v>
      </c>
      <c r="B10450">
        <v>1</v>
      </c>
      <c r="C10450">
        <v>1</v>
      </c>
      <c r="D10450">
        <v>1</v>
      </c>
      <c r="E10450" t="s">
        <v>10514</v>
      </c>
      <c r="F10450" t="s">
        <v>10523</v>
      </c>
      <c r="G10450" t="s">
        <v>14</v>
      </c>
      <c r="H10450" t="s">
        <v>10524</v>
      </c>
      <c r="I10450" t="s">
        <v>22</v>
      </c>
      <c r="M10450">
        <v>2232</v>
      </c>
      <c r="N10450">
        <v>279</v>
      </c>
      <c r="O10450">
        <v>283</v>
      </c>
    </row>
    <row r="10451" spans="1:15" x14ac:dyDescent="0.3">
      <c r="A10451" t="s">
        <v>14</v>
      </c>
      <c r="B10451">
        <v>1</v>
      </c>
      <c r="C10451">
        <v>1</v>
      </c>
      <c r="D10451">
        <v>1</v>
      </c>
      <c r="E10451" t="s">
        <v>10514</v>
      </c>
      <c r="F10451" t="s">
        <v>1925</v>
      </c>
      <c r="G10451" t="s">
        <v>14</v>
      </c>
      <c r="H10451" t="s">
        <v>10527</v>
      </c>
      <c r="I10451" t="s">
        <v>35</v>
      </c>
      <c r="J10451" t="s">
        <v>32</v>
      </c>
      <c r="M10451">
        <v>2232</v>
      </c>
      <c r="N10451">
        <v>312</v>
      </c>
      <c r="O10451">
        <v>317</v>
      </c>
    </row>
    <row r="10452" spans="1:15" x14ac:dyDescent="0.3">
      <c r="A10452" t="s">
        <v>14</v>
      </c>
      <c r="B10452">
        <v>1</v>
      </c>
      <c r="C10452">
        <v>1</v>
      </c>
      <c r="D10452">
        <v>1</v>
      </c>
      <c r="E10452" t="s">
        <v>10514</v>
      </c>
      <c r="F10452" t="s">
        <v>3130</v>
      </c>
      <c r="G10452" t="s">
        <v>14</v>
      </c>
      <c r="H10452" t="s">
        <v>10519</v>
      </c>
      <c r="I10452" t="s">
        <v>35</v>
      </c>
      <c r="J10452" t="s">
        <v>32</v>
      </c>
      <c r="M10452">
        <v>2232</v>
      </c>
      <c r="N10452">
        <v>321</v>
      </c>
      <c r="O10452">
        <v>325</v>
      </c>
    </row>
    <row r="10453" spans="1:15" x14ac:dyDescent="0.3">
      <c r="A10453" t="s">
        <v>14</v>
      </c>
      <c r="B10453">
        <v>1</v>
      </c>
      <c r="C10453">
        <v>1</v>
      </c>
      <c r="D10453">
        <v>1</v>
      </c>
      <c r="E10453" t="s">
        <v>10514</v>
      </c>
      <c r="F10453" t="s">
        <v>10517</v>
      </c>
      <c r="G10453" t="s">
        <v>14</v>
      </c>
      <c r="H10453" t="s">
        <v>10518</v>
      </c>
      <c r="I10453" t="s">
        <v>35</v>
      </c>
      <c r="J10453" t="s">
        <v>32</v>
      </c>
      <c r="M10453">
        <v>2232</v>
      </c>
      <c r="N10453">
        <v>353</v>
      </c>
      <c r="O10453">
        <v>360</v>
      </c>
    </row>
    <row r="10454" spans="1:15" x14ac:dyDescent="0.3">
      <c r="A10454" t="s">
        <v>14</v>
      </c>
      <c r="B10454">
        <v>1</v>
      </c>
      <c r="C10454">
        <v>1</v>
      </c>
      <c r="D10454">
        <v>1</v>
      </c>
      <c r="E10454" t="s">
        <v>10514</v>
      </c>
      <c r="F10454" t="s">
        <v>10520</v>
      </c>
      <c r="G10454" t="s">
        <v>14</v>
      </c>
      <c r="H10454" t="s">
        <v>10521</v>
      </c>
      <c r="I10454" t="s">
        <v>35</v>
      </c>
      <c r="J10454" t="s">
        <v>32</v>
      </c>
      <c r="M10454">
        <v>2232</v>
      </c>
      <c r="N10454">
        <v>376</v>
      </c>
      <c r="O10454">
        <v>380</v>
      </c>
    </row>
    <row r="10455" spans="1:15" x14ac:dyDescent="0.3">
      <c r="A10455" t="s">
        <v>14</v>
      </c>
      <c r="B10455">
        <v>0</v>
      </c>
      <c r="C10455">
        <v>1</v>
      </c>
      <c r="D10455" t="s">
        <v>14</v>
      </c>
      <c r="E10455" t="s">
        <v>10514</v>
      </c>
      <c r="F10455" t="s">
        <v>5578</v>
      </c>
      <c r="G10455" t="s">
        <v>23</v>
      </c>
      <c r="H10455" t="s">
        <v>10516</v>
      </c>
      <c r="I10455" t="s">
        <v>26</v>
      </c>
      <c r="M10455">
        <v>2232</v>
      </c>
      <c r="N10455">
        <v>430</v>
      </c>
      <c r="O10455">
        <v>435</v>
      </c>
    </row>
    <row r="10456" spans="1:15" x14ac:dyDescent="0.3">
      <c r="E10456" t="s">
        <v>10514</v>
      </c>
      <c r="F10456" t="s">
        <v>5578</v>
      </c>
      <c r="G10456" t="s">
        <v>14</v>
      </c>
      <c r="H10456" t="s">
        <v>10516</v>
      </c>
      <c r="I10456" t="s">
        <v>31</v>
      </c>
      <c r="J10456" t="s">
        <v>32</v>
      </c>
      <c r="M10456">
        <v>2232</v>
      </c>
      <c r="N10456">
        <v>430</v>
      </c>
      <c r="O10456">
        <v>435</v>
      </c>
    </row>
    <row r="10457" spans="1:15" x14ac:dyDescent="0.3">
      <c r="E10457" t="s">
        <v>10514</v>
      </c>
      <c r="F10457" t="s">
        <v>10531</v>
      </c>
      <c r="G10457" t="s">
        <v>23</v>
      </c>
      <c r="H10457" t="s">
        <v>10532</v>
      </c>
      <c r="I10457" t="s">
        <v>19</v>
      </c>
      <c r="M10457">
        <v>2233</v>
      </c>
      <c r="N10457">
        <v>13</v>
      </c>
      <c r="O10457">
        <v>20</v>
      </c>
    </row>
    <row r="10458" spans="1:15" x14ac:dyDescent="0.3">
      <c r="A10458" t="s">
        <v>237</v>
      </c>
      <c r="B10458">
        <v>0</v>
      </c>
      <c r="C10458">
        <v>0</v>
      </c>
      <c r="D10458">
        <v>0</v>
      </c>
      <c r="E10458" t="s">
        <v>10514</v>
      </c>
      <c r="F10458" t="s">
        <v>10531</v>
      </c>
      <c r="G10458" t="s">
        <v>51</v>
      </c>
      <c r="H10458" t="s">
        <v>10532</v>
      </c>
      <c r="I10458" t="s">
        <v>26</v>
      </c>
      <c r="M10458">
        <v>2233</v>
      </c>
      <c r="N10458">
        <v>13</v>
      </c>
      <c r="O10458">
        <v>20</v>
      </c>
    </row>
    <row r="10459" spans="1:15" x14ac:dyDescent="0.3">
      <c r="A10459" t="s">
        <v>14</v>
      </c>
      <c r="B10459">
        <v>1</v>
      </c>
      <c r="C10459">
        <v>1</v>
      </c>
      <c r="D10459">
        <v>1</v>
      </c>
      <c r="E10459" t="s">
        <v>10514</v>
      </c>
      <c r="F10459" t="s">
        <v>10520</v>
      </c>
      <c r="G10459" t="s">
        <v>14</v>
      </c>
      <c r="H10459" t="s">
        <v>10534</v>
      </c>
      <c r="I10459" t="s">
        <v>35</v>
      </c>
      <c r="J10459" t="s">
        <v>32</v>
      </c>
      <c r="M10459">
        <v>2233</v>
      </c>
      <c r="N10459">
        <v>52</v>
      </c>
      <c r="O10459">
        <v>56</v>
      </c>
    </row>
    <row r="10460" spans="1:15" x14ac:dyDescent="0.3">
      <c r="A10460" t="s">
        <v>14</v>
      </c>
      <c r="B10460">
        <v>1</v>
      </c>
      <c r="C10460">
        <v>1</v>
      </c>
      <c r="D10460">
        <v>1</v>
      </c>
      <c r="E10460" t="s">
        <v>10514</v>
      </c>
      <c r="F10460" t="s">
        <v>3130</v>
      </c>
      <c r="G10460" t="s">
        <v>14</v>
      </c>
      <c r="H10460" t="s">
        <v>10530</v>
      </c>
      <c r="I10460" t="s">
        <v>35</v>
      </c>
      <c r="J10460" t="s">
        <v>32</v>
      </c>
      <c r="M10460">
        <v>2233</v>
      </c>
      <c r="N10460">
        <v>189</v>
      </c>
      <c r="O10460">
        <v>193</v>
      </c>
    </row>
    <row r="10461" spans="1:15" x14ac:dyDescent="0.3">
      <c r="A10461" t="s">
        <v>14</v>
      </c>
      <c r="B10461">
        <v>1</v>
      </c>
      <c r="C10461">
        <v>1</v>
      </c>
      <c r="D10461">
        <v>1</v>
      </c>
      <c r="E10461" t="s">
        <v>10514</v>
      </c>
      <c r="F10461" t="s">
        <v>10517</v>
      </c>
      <c r="G10461" t="s">
        <v>14</v>
      </c>
      <c r="H10461" t="s">
        <v>10529</v>
      </c>
      <c r="I10461" t="s">
        <v>35</v>
      </c>
      <c r="J10461" t="s">
        <v>32</v>
      </c>
      <c r="M10461">
        <v>2233</v>
      </c>
      <c r="N10461">
        <v>197</v>
      </c>
      <c r="O10461">
        <v>204</v>
      </c>
    </row>
    <row r="10462" spans="1:15" x14ac:dyDescent="0.3">
      <c r="A10462" t="s">
        <v>14</v>
      </c>
      <c r="B10462">
        <v>1</v>
      </c>
      <c r="C10462">
        <v>1</v>
      </c>
      <c r="D10462">
        <v>1</v>
      </c>
      <c r="E10462" t="s">
        <v>10514</v>
      </c>
      <c r="F10462" t="s">
        <v>10520</v>
      </c>
      <c r="G10462" t="s">
        <v>14</v>
      </c>
      <c r="H10462" t="s">
        <v>10533</v>
      </c>
      <c r="I10462" t="s">
        <v>35</v>
      </c>
      <c r="J10462" t="s">
        <v>32</v>
      </c>
      <c r="M10462">
        <v>2233</v>
      </c>
      <c r="N10462">
        <v>272</v>
      </c>
      <c r="O10462">
        <v>276</v>
      </c>
    </row>
    <row r="10463" spans="1:15" x14ac:dyDescent="0.3">
      <c r="E10463" t="s">
        <v>10514</v>
      </c>
      <c r="F10463" t="s">
        <v>4022</v>
      </c>
      <c r="G10463" t="s">
        <v>14</v>
      </c>
      <c r="H10463" t="s">
        <v>10535</v>
      </c>
      <c r="I10463" t="s">
        <v>31</v>
      </c>
      <c r="J10463" t="s">
        <v>32</v>
      </c>
      <c r="M10463">
        <v>2234</v>
      </c>
      <c r="N10463">
        <v>0</v>
      </c>
      <c r="O10463">
        <v>4</v>
      </c>
    </row>
    <row r="10464" spans="1:15" x14ac:dyDescent="0.3">
      <c r="A10464" t="s">
        <v>14</v>
      </c>
      <c r="B10464">
        <v>0</v>
      </c>
      <c r="C10464">
        <v>1</v>
      </c>
      <c r="D10464" t="s">
        <v>14</v>
      </c>
      <c r="E10464" t="s">
        <v>10514</v>
      </c>
      <c r="F10464" t="s">
        <v>4022</v>
      </c>
      <c r="G10464" t="s">
        <v>17</v>
      </c>
      <c r="H10464" t="s">
        <v>10535</v>
      </c>
      <c r="I10464" t="s">
        <v>26</v>
      </c>
      <c r="M10464">
        <v>2234</v>
      </c>
      <c r="N10464">
        <v>0</v>
      </c>
      <c r="O10464">
        <v>4</v>
      </c>
    </row>
    <row r="10465" spans="1:15" x14ac:dyDescent="0.3">
      <c r="E10465" t="s">
        <v>10514</v>
      </c>
      <c r="F10465" t="s">
        <v>210</v>
      </c>
      <c r="G10465" t="s">
        <v>51</v>
      </c>
      <c r="H10465" t="s">
        <v>10536</v>
      </c>
      <c r="I10465" t="s">
        <v>52</v>
      </c>
      <c r="J10465" t="s">
        <v>212</v>
      </c>
      <c r="M10465">
        <v>2234</v>
      </c>
      <c r="N10465">
        <v>72</v>
      </c>
      <c r="O10465">
        <v>79</v>
      </c>
    </row>
    <row r="10466" spans="1:15" x14ac:dyDescent="0.3">
      <c r="A10466" t="s">
        <v>14</v>
      </c>
      <c r="B10466">
        <v>1</v>
      </c>
      <c r="C10466">
        <v>1</v>
      </c>
      <c r="D10466">
        <v>1</v>
      </c>
      <c r="E10466" t="s">
        <v>10537</v>
      </c>
      <c r="F10466" t="s">
        <v>8894</v>
      </c>
      <c r="G10466" t="s">
        <v>14</v>
      </c>
      <c r="H10466" t="s">
        <v>10540</v>
      </c>
      <c r="I10466" t="s">
        <v>31</v>
      </c>
      <c r="J10466" t="s">
        <v>32</v>
      </c>
      <c r="M10466">
        <v>2235</v>
      </c>
      <c r="N10466">
        <v>83</v>
      </c>
      <c r="O10466">
        <v>87</v>
      </c>
    </row>
    <row r="10467" spans="1:15" x14ac:dyDescent="0.3">
      <c r="A10467" t="s">
        <v>14</v>
      </c>
      <c r="B10467">
        <v>0</v>
      </c>
      <c r="C10467">
        <v>1</v>
      </c>
      <c r="D10467" t="s">
        <v>14</v>
      </c>
      <c r="E10467" t="s">
        <v>10537</v>
      </c>
      <c r="F10467" t="s">
        <v>8894</v>
      </c>
      <c r="G10467" t="s">
        <v>17</v>
      </c>
      <c r="H10467" t="s">
        <v>10540</v>
      </c>
      <c r="I10467" t="s">
        <v>26</v>
      </c>
      <c r="M10467">
        <v>2235</v>
      </c>
      <c r="N10467">
        <v>83</v>
      </c>
      <c r="O10467">
        <v>87</v>
      </c>
    </row>
    <row r="10468" spans="1:15" x14ac:dyDescent="0.3">
      <c r="A10468" t="s">
        <v>14</v>
      </c>
      <c r="B10468">
        <v>0</v>
      </c>
      <c r="C10468">
        <v>1</v>
      </c>
      <c r="D10468" t="s">
        <v>14</v>
      </c>
      <c r="E10468" t="s">
        <v>10537</v>
      </c>
      <c r="F10468" t="s">
        <v>10538</v>
      </c>
      <c r="G10468" t="s">
        <v>23</v>
      </c>
      <c r="H10468" t="s">
        <v>10539</v>
      </c>
      <c r="I10468" t="s">
        <v>26</v>
      </c>
      <c r="M10468">
        <v>2235</v>
      </c>
      <c r="N10468">
        <v>100</v>
      </c>
      <c r="O10468">
        <v>106</v>
      </c>
    </row>
    <row r="10469" spans="1:15" x14ac:dyDescent="0.3">
      <c r="E10469" t="s">
        <v>10537</v>
      </c>
      <c r="F10469" t="s">
        <v>10538</v>
      </c>
      <c r="G10469" t="s">
        <v>14</v>
      </c>
      <c r="H10469" t="s">
        <v>10539</v>
      </c>
      <c r="I10469" t="s">
        <v>19</v>
      </c>
      <c r="M10469">
        <v>2235</v>
      </c>
      <c r="N10469">
        <v>100</v>
      </c>
      <c r="O10469">
        <v>106</v>
      </c>
    </row>
    <row r="10470" spans="1:15" x14ac:dyDescent="0.3">
      <c r="A10470" t="s">
        <v>14</v>
      </c>
      <c r="B10470">
        <v>1</v>
      </c>
      <c r="C10470">
        <v>1</v>
      </c>
      <c r="D10470">
        <v>1</v>
      </c>
      <c r="E10470" t="s">
        <v>10537</v>
      </c>
      <c r="F10470" t="s">
        <v>10541</v>
      </c>
      <c r="G10470" t="s">
        <v>14</v>
      </c>
      <c r="H10470" t="s">
        <v>10542</v>
      </c>
      <c r="I10470" t="s">
        <v>35</v>
      </c>
      <c r="J10470" t="s">
        <v>32</v>
      </c>
      <c r="M10470">
        <v>2235</v>
      </c>
      <c r="N10470">
        <v>113</v>
      </c>
      <c r="O10470">
        <v>122</v>
      </c>
    </row>
    <row r="10471" spans="1:15" x14ac:dyDescent="0.3">
      <c r="A10471" t="s">
        <v>14</v>
      </c>
      <c r="B10471">
        <v>1</v>
      </c>
      <c r="C10471">
        <v>1</v>
      </c>
      <c r="D10471">
        <v>1</v>
      </c>
      <c r="E10471" t="s">
        <v>10537</v>
      </c>
      <c r="F10471" t="s">
        <v>10544</v>
      </c>
      <c r="G10471" t="s">
        <v>14</v>
      </c>
      <c r="H10471" t="s">
        <v>10545</v>
      </c>
      <c r="I10471" t="s">
        <v>22</v>
      </c>
      <c r="M10471">
        <v>2235</v>
      </c>
      <c r="N10471">
        <v>136</v>
      </c>
      <c r="O10471">
        <v>144</v>
      </c>
    </row>
    <row r="10472" spans="1:15" x14ac:dyDescent="0.3">
      <c r="A10472" t="s">
        <v>14</v>
      </c>
      <c r="B10472">
        <v>1</v>
      </c>
      <c r="C10472">
        <v>1</v>
      </c>
      <c r="D10472">
        <v>1</v>
      </c>
      <c r="E10472" t="s">
        <v>10537</v>
      </c>
      <c r="F10472" t="s">
        <v>368</v>
      </c>
      <c r="G10472" t="s">
        <v>14</v>
      </c>
      <c r="H10472" t="s">
        <v>10543</v>
      </c>
      <c r="I10472" t="s">
        <v>35</v>
      </c>
      <c r="J10472" t="s">
        <v>32</v>
      </c>
      <c r="M10472">
        <v>2235</v>
      </c>
      <c r="N10472">
        <v>156</v>
      </c>
      <c r="O10472">
        <v>160</v>
      </c>
    </row>
    <row r="10473" spans="1:15" x14ac:dyDescent="0.3">
      <c r="A10473" t="s">
        <v>14</v>
      </c>
      <c r="B10473">
        <v>0</v>
      </c>
      <c r="C10473">
        <v>1</v>
      </c>
      <c r="D10473" t="s">
        <v>14</v>
      </c>
      <c r="E10473" t="s">
        <v>10537</v>
      </c>
      <c r="F10473" t="s">
        <v>8894</v>
      </c>
      <c r="G10473" t="s">
        <v>17</v>
      </c>
      <c r="H10473" t="s">
        <v>10540</v>
      </c>
      <c r="I10473" t="s">
        <v>26</v>
      </c>
      <c r="M10473">
        <v>2236</v>
      </c>
      <c r="N10473">
        <v>83</v>
      </c>
      <c r="O10473">
        <v>87</v>
      </c>
    </row>
    <row r="10474" spans="1:15" x14ac:dyDescent="0.3">
      <c r="A10474" t="s">
        <v>14</v>
      </c>
      <c r="B10474">
        <v>1</v>
      </c>
      <c r="C10474">
        <v>1</v>
      </c>
      <c r="D10474">
        <v>1</v>
      </c>
      <c r="E10474" t="s">
        <v>10537</v>
      </c>
      <c r="F10474" t="s">
        <v>8894</v>
      </c>
      <c r="G10474" t="s">
        <v>14</v>
      </c>
      <c r="H10474" t="s">
        <v>10540</v>
      </c>
      <c r="I10474" t="s">
        <v>31</v>
      </c>
      <c r="J10474" t="s">
        <v>32</v>
      </c>
      <c r="M10474">
        <v>2236</v>
      </c>
      <c r="N10474">
        <v>83</v>
      </c>
      <c r="O10474">
        <v>87</v>
      </c>
    </row>
    <row r="10475" spans="1:15" x14ac:dyDescent="0.3">
      <c r="A10475" t="s">
        <v>14</v>
      </c>
      <c r="B10475">
        <v>0</v>
      </c>
      <c r="C10475">
        <v>1</v>
      </c>
      <c r="D10475" t="s">
        <v>14</v>
      </c>
      <c r="E10475" t="s">
        <v>10537</v>
      </c>
      <c r="F10475" t="s">
        <v>10538</v>
      </c>
      <c r="G10475" t="s">
        <v>23</v>
      </c>
      <c r="H10475" t="s">
        <v>10539</v>
      </c>
      <c r="I10475" t="s">
        <v>26</v>
      </c>
      <c r="M10475">
        <v>2236</v>
      </c>
      <c r="N10475">
        <v>100</v>
      </c>
      <c r="O10475">
        <v>106</v>
      </c>
    </row>
    <row r="10476" spans="1:15" x14ac:dyDescent="0.3">
      <c r="E10476" t="s">
        <v>10537</v>
      </c>
      <c r="F10476" t="s">
        <v>10538</v>
      </c>
      <c r="G10476" t="s">
        <v>14</v>
      </c>
      <c r="H10476" t="s">
        <v>10539</v>
      </c>
      <c r="I10476" t="s">
        <v>19</v>
      </c>
      <c r="M10476">
        <v>2236</v>
      </c>
      <c r="N10476">
        <v>100</v>
      </c>
      <c r="O10476">
        <v>106</v>
      </c>
    </row>
    <row r="10477" spans="1:15" x14ac:dyDescent="0.3">
      <c r="A10477" t="s">
        <v>14</v>
      </c>
      <c r="B10477">
        <v>1</v>
      </c>
      <c r="C10477">
        <v>1</v>
      </c>
      <c r="D10477">
        <v>1</v>
      </c>
      <c r="E10477" t="s">
        <v>10537</v>
      </c>
      <c r="F10477" t="s">
        <v>10541</v>
      </c>
      <c r="G10477" t="s">
        <v>14</v>
      </c>
      <c r="H10477" t="s">
        <v>10542</v>
      </c>
      <c r="I10477" t="s">
        <v>35</v>
      </c>
      <c r="J10477" t="s">
        <v>32</v>
      </c>
      <c r="M10477">
        <v>2236</v>
      </c>
      <c r="N10477">
        <v>113</v>
      </c>
      <c r="O10477">
        <v>122</v>
      </c>
    </row>
    <row r="10478" spans="1:15" x14ac:dyDescent="0.3">
      <c r="A10478" t="s">
        <v>14</v>
      </c>
      <c r="B10478">
        <v>1</v>
      </c>
      <c r="C10478">
        <v>1</v>
      </c>
      <c r="D10478">
        <v>1</v>
      </c>
      <c r="E10478" t="s">
        <v>10537</v>
      </c>
      <c r="F10478" t="s">
        <v>10544</v>
      </c>
      <c r="G10478" t="s">
        <v>14</v>
      </c>
      <c r="H10478" t="s">
        <v>10545</v>
      </c>
      <c r="I10478" t="s">
        <v>22</v>
      </c>
      <c r="M10478">
        <v>2236</v>
      </c>
      <c r="N10478">
        <v>136</v>
      </c>
      <c r="O10478">
        <v>144</v>
      </c>
    </row>
    <row r="10479" spans="1:15" x14ac:dyDescent="0.3">
      <c r="A10479" t="s">
        <v>14</v>
      </c>
      <c r="B10479">
        <v>1</v>
      </c>
      <c r="C10479">
        <v>1</v>
      </c>
      <c r="D10479">
        <v>1</v>
      </c>
      <c r="E10479" t="s">
        <v>10537</v>
      </c>
      <c r="F10479" t="s">
        <v>368</v>
      </c>
      <c r="G10479" t="s">
        <v>14</v>
      </c>
      <c r="H10479" t="s">
        <v>10543</v>
      </c>
      <c r="I10479" t="s">
        <v>35</v>
      </c>
      <c r="J10479" t="s">
        <v>32</v>
      </c>
      <c r="M10479">
        <v>2236</v>
      </c>
      <c r="N10479">
        <v>156</v>
      </c>
      <c r="O10479">
        <v>160</v>
      </c>
    </row>
    <row r="10480" spans="1:15" x14ac:dyDescent="0.3">
      <c r="A10480" t="s">
        <v>14</v>
      </c>
      <c r="B10480">
        <v>1</v>
      </c>
      <c r="C10480">
        <v>1</v>
      </c>
      <c r="D10480">
        <v>1</v>
      </c>
      <c r="E10480" t="s">
        <v>10537</v>
      </c>
      <c r="F10480" t="s">
        <v>8894</v>
      </c>
      <c r="G10480" t="s">
        <v>14</v>
      </c>
      <c r="H10480" t="s">
        <v>10540</v>
      </c>
      <c r="I10480" t="s">
        <v>31</v>
      </c>
      <c r="J10480" t="s">
        <v>32</v>
      </c>
      <c r="M10480">
        <v>2237</v>
      </c>
      <c r="N10480">
        <v>83</v>
      </c>
      <c r="O10480">
        <v>87</v>
      </c>
    </row>
    <row r="10481" spans="1:15" x14ac:dyDescent="0.3">
      <c r="A10481" t="s">
        <v>14</v>
      </c>
      <c r="B10481">
        <v>0</v>
      </c>
      <c r="C10481">
        <v>1</v>
      </c>
      <c r="D10481" t="s">
        <v>14</v>
      </c>
      <c r="E10481" t="s">
        <v>10537</v>
      </c>
      <c r="F10481" t="s">
        <v>8894</v>
      </c>
      <c r="G10481" t="s">
        <v>17</v>
      </c>
      <c r="H10481" t="s">
        <v>10540</v>
      </c>
      <c r="I10481" t="s">
        <v>26</v>
      </c>
      <c r="M10481">
        <v>2237</v>
      </c>
      <c r="N10481">
        <v>83</v>
      </c>
      <c r="O10481">
        <v>87</v>
      </c>
    </row>
    <row r="10482" spans="1:15" x14ac:dyDescent="0.3">
      <c r="E10482" t="s">
        <v>10537</v>
      </c>
      <c r="F10482" t="s">
        <v>10538</v>
      </c>
      <c r="G10482" t="s">
        <v>14</v>
      </c>
      <c r="H10482" t="s">
        <v>10539</v>
      </c>
      <c r="I10482" t="s">
        <v>19</v>
      </c>
      <c r="M10482">
        <v>2237</v>
      </c>
      <c r="N10482">
        <v>100</v>
      </c>
      <c r="O10482">
        <v>106</v>
      </c>
    </row>
    <row r="10483" spans="1:15" x14ac:dyDescent="0.3">
      <c r="A10483" t="s">
        <v>14</v>
      </c>
      <c r="B10483">
        <v>0</v>
      </c>
      <c r="C10483">
        <v>1</v>
      </c>
      <c r="D10483" t="s">
        <v>14</v>
      </c>
      <c r="E10483" t="s">
        <v>10537</v>
      </c>
      <c r="F10483" t="s">
        <v>10538</v>
      </c>
      <c r="G10483" t="s">
        <v>23</v>
      </c>
      <c r="H10483" t="s">
        <v>10539</v>
      </c>
      <c r="I10483" t="s">
        <v>26</v>
      </c>
      <c r="M10483">
        <v>2237</v>
      </c>
      <c r="N10483">
        <v>100</v>
      </c>
      <c r="O10483">
        <v>106</v>
      </c>
    </row>
    <row r="10484" spans="1:15" x14ac:dyDescent="0.3">
      <c r="A10484" t="s">
        <v>14</v>
      </c>
      <c r="B10484">
        <v>1</v>
      </c>
      <c r="C10484">
        <v>1</v>
      </c>
      <c r="D10484">
        <v>1</v>
      </c>
      <c r="E10484" t="s">
        <v>10537</v>
      </c>
      <c r="F10484" t="s">
        <v>10541</v>
      </c>
      <c r="G10484" t="s">
        <v>14</v>
      </c>
      <c r="H10484" t="s">
        <v>10542</v>
      </c>
      <c r="I10484" t="s">
        <v>35</v>
      </c>
      <c r="J10484" t="s">
        <v>32</v>
      </c>
      <c r="M10484">
        <v>2237</v>
      </c>
      <c r="N10484">
        <v>113</v>
      </c>
      <c r="O10484">
        <v>122</v>
      </c>
    </row>
    <row r="10485" spans="1:15" x14ac:dyDescent="0.3">
      <c r="A10485" t="s">
        <v>14</v>
      </c>
      <c r="B10485">
        <v>1</v>
      </c>
      <c r="C10485">
        <v>1</v>
      </c>
      <c r="D10485">
        <v>1</v>
      </c>
      <c r="E10485" t="s">
        <v>10537</v>
      </c>
      <c r="F10485" t="s">
        <v>10544</v>
      </c>
      <c r="G10485" t="s">
        <v>14</v>
      </c>
      <c r="H10485" t="s">
        <v>10545</v>
      </c>
      <c r="I10485" t="s">
        <v>22</v>
      </c>
      <c r="M10485">
        <v>2237</v>
      </c>
      <c r="N10485">
        <v>136</v>
      </c>
      <c r="O10485">
        <v>144</v>
      </c>
    </row>
    <row r="10486" spans="1:15" x14ac:dyDescent="0.3">
      <c r="A10486" t="s">
        <v>14</v>
      </c>
      <c r="B10486">
        <v>1</v>
      </c>
      <c r="C10486">
        <v>1</v>
      </c>
      <c r="D10486">
        <v>1</v>
      </c>
      <c r="E10486" t="s">
        <v>10537</v>
      </c>
      <c r="F10486" t="s">
        <v>368</v>
      </c>
      <c r="G10486" t="s">
        <v>14</v>
      </c>
      <c r="H10486" t="s">
        <v>10543</v>
      </c>
      <c r="I10486" t="s">
        <v>35</v>
      </c>
      <c r="J10486" t="s">
        <v>32</v>
      </c>
      <c r="M10486">
        <v>2237</v>
      </c>
      <c r="N10486">
        <v>156</v>
      </c>
      <c r="O10486">
        <v>160</v>
      </c>
    </row>
    <row r="10487" spans="1:15" x14ac:dyDescent="0.3">
      <c r="A10487" t="s">
        <v>14</v>
      </c>
      <c r="B10487">
        <v>0</v>
      </c>
      <c r="C10487">
        <v>1</v>
      </c>
      <c r="D10487" t="s">
        <v>14</v>
      </c>
      <c r="E10487" t="s">
        <v>10537</v>
      </c>
      <c r="F10487" t="s">
        <v>8894</v>
      </c>
      <c r="G10487" t="s">
        <v>17</v>
      </c>
      <c r="H10487" t="s">
        <v>10540</v>
      </c>
      <c r="I10487" t="s">
        <v>26</v>
      </c>
      <c r="M10487">
        <v>2238</v>
      </c>
      <c r="N10487">
        <v>83</v>
      </c>
      <c r="O10487">
        <v>87</v>
      </c>
    </row>
    <row r="10488" spans="1:15" x14ac:dyDescent="0.3">
      <c r="A10488" t="s">
        <v>14</v>
      </c>
      <c r="B10488">
        <v>1</v>
      </c>
      <c r="C10488">
        <v>1</v>
      </c>
      <c r="D10488">
        <v>1</v>
      </c>
      <c r="E10488" t="s">
        <v>10537</v>
      </c>
      <c r="F10488" t="s">
        <v>8894</v>
      </c>
      <c r="G10488" t="s">
        <v>14</v>
      </c>
      <c r="H10488" t="s">
        <v>10540</v>
      </c>
      <c r="I10488" t="s">
        <v>31</v>
      </c>
      <c r="J10488" t="s">
        <v>32</v>
      </c>
      <c r="M10488">
        <v>2238</v>
      </c>
      <c r="N10488">
        <v>83</v>
      </c>
      <c r="O10488">
        <v>87</v>
      </c>
    </row>
    <row r="10489" spans="1:15" x14ac:dyDescent="0.3">
      <c r="E10489" t="s">
        <v>10537</v>
      </c>
      <c r="F10489" t="s">
        <v>10538</v>
      </c>
      <c r="G10489" t="s">
        <v>14</v>
      </c>
      <c r="H10489" t="s">
        <v>10539</v>
      </c>
      <c r="I10489" t="s">
        <v>19</v>
      </c>
      <c r="M10489">
        <v>2238</v>
      </c>
      <c r="N10489">
        <v>100</v>
      </c>
      <c r="O10489">
        <v>106</v>
      </c>
    </row>
    <row r="10490" spans="1:15" x14ac:dyDescent="0.3">
      <c r="A10490" t="s">
        <v>14</v>
      </c>
      <c r="B10490">
        <v>0</v>
      </c>
      <c r="C10490">
        <v>1</v>
      </c>
      <c r="D10490" t="s">
        <v>14</v>
      </c>
      <c r="E10490" t="s">
        <v>10537</v>
      </c>
      <c r="F10490" t="s">
        <v>10538</v>
      </c>
      <c r="G10490" t="s">
        <v>23</v>
      </c>
      <c r="H10490" t="s">
        <v>10539</v>
      </c>
      <c r="I10490" t="s">
        <v>26</v>
      </c>
      <c r="M10490">
        <v>2238</v>
      </c>
      <c r="N10490">
        <v>100</v>
      </c>
      <c r="O10490">
        <v>106</v>
      </c>
    </row>
    <row r="10491" spans="1:15" x14ac:dyDescent="0.3">
      <c r="A10491" t="s">
        <v>14</v>
      </c>
      <c r="B10491">
        <v>1</v>
      </c>
      <c r="C10491">
        <v>1</v>
      </c>
      <c r="D10491">
        <v>1</v>
      </c>
      <c r="E10491" t="s">
        <v>10537</v>
      </c>
      <c r="F10491" t="s">
        <v>10541</v>
      </c>
      <c r="G10491" t="s">
        <v>14</v>
      </c>
      <c r="H10491" t="s">
        <v>10542</v>
      </c>
      <c r="I10491" t="s">
        <v>35</v>
      </c>
      <c r="J10491" t="s">
        <v>32</v>
      </c>
      <c r="M10491">
        <v>2238</v>
      </c>
      <c r="N10491">
        <v>113</v>
      </c>
      <c r="O10491">
        <v>122</v>
      </c>
    </row>
    <row r="10492" spans="1:15" x14ac:dyDescent="0.3">
      <c r="A10492" t="s">
        <v>14</v>
      </c>
      <c r="B10492">
        <v>1</v>
      </c>
      <c r="C10492">
        <v>1</v>
      </c>
      <c r="D10492">
        <v>1</v>
      </c>
      <c r="E10492" t="s">
        <v>10537</v>
      </c>
      <c r="F10492" t="s">
        <v>10544</v>
      </c>
      <c r="G10492" t="s">
        <v>14</v>
      </c>
      <c r="H10492" t="s">
        <v>10545</v>
      </c>
      <c r="I10492" t="s">
        <v>22</v>
      </c>
      <c r="M10492">
        <v>2238</v>
      </c>
      <c r="N10492">
        <v>136</v>
      </c>
      <c r="O10492">
        <v>144</v>
      </c>
    </row>
    <row r="10493" spans="1:15" x14ac:dyDescent="0.3">
      <c r="A10493" t="s">
        <v>14</v>
      </c>
      <c r="B10493">
        <v>1</v>
      </c>
      <c r="C10493">
        <v>1</v>
      </c>
      <c r="D10493">
        <v>1</v>
      </c>
      <c r="E10493" t="s">
        <v>10537</v>
      </c>
      <c r="F10493" t="s">
        <v>368</v>
      </c>
      <c r="G10493" t="s">
        <v>14</v>
      </c>
      <c r="H10493" t="s">
        <v>10543</v>
      </c>
      <c r="I10493" t="s">
        <v>35</v>
      </c>
      <c r="J10493" t="s">
        <v>32</v>
      </c>
      <c r="M10493">
        <v>2238</v>
      </c>
      <c r="N10493">
        <v>156</v>
      </c>
      <c r="O10493">
        <v>160</v>
      </c>
    </row>
    <row r="10494" spans="1:15" x14ac:dyDescent="0.3">
      <c r="A10494" t="s">
        <v>14</v>
      </c>
      <c r="B10494">
        <v>0</v>
      </c>
      <c r="C10494">
        <v>1</v>
      </c>
      <c r="D10494" t="s">
        <v>14</v>
      </c>
      <c r="E10494" t="s">
        <v>10537</v>
      </c>
      <c r="F10494" t="s">
        <v>8894</v>
      </c>
      <c r="G10494" t="s">
        <v>17</v>
      </c>
      <c r="H10494" t="s">
        <v>10540</v>
      </c>
      <c r="I10494" t="s">
        <v>26</v>
      </c>
      <c r="M10494">
        <v>2239</v>
      </c>
      <c r="N10494">
        <v>83</v>
      </c>
      <c r="O10494">
        <v>87</v>
      </c>
    </row>
    <row r="10495" spans="1:15" x14ac:dyDescent="0.3">
      <c r="A10495" t="s">
        <v>14</v>
      </c>
      <c r="B10495">
        <v>1</v>
      </c>
      <c r="C10495">
        <v>1</v>
      </c>
      <c r="D10495">
        <v>1</v>
      </c>
      <c r="E10495" t="s">
        <v>10537</v>
      </c>
      <c r="F10495" t="s">
        <v>8894</v>
      </c>
      <c r="G10495" t="s">
        <v>14</v>
      </c>
      <c r="H10495" t="s">
        <v>10540</v>
      </c>
      <c r="I10495" t="s">
        <v>31</v>
      </c>
      <c r="J10495" t="s">
        <v>32</v>
      </c>
      <c r="M10495">
        <v>2239</v>
      </c>
      <c r="N10495">
        <v>83</v>
      </c>
      <c r="O10495">
        <v>87</v>
      </c>
    </row>
    <row r="10496" spans="1:15" x14ac:dyDescent="0.3">
      <c r="E10496" t="s">
        <v>10537</v>
      </c>
      <c r="F10496" t="s">
        <v>10538</v>
      </c>
      <c r="G10496" t="s">
        <v>14</v>
      </c>
      <c r="H10496" t="s">
        <v>10539</v>
      </c>
      <c r="I10496" t="s">
        <v>19</v>
      </c>
      <c r="M10496">
        <v>2239</v>
      </c>
      <c r="N10496">
        <v>100</v>
      </c>
      <c r="O10496">
        <v>106</v>
      </c>
    </row>
    <row r="10497" spans="1:15" x14ac:dyDescent="0.3">
      <c r="A10497" t="s">
        <v>14</v>
      </c>
      <c r="B10497">
        <v>0</v>
      </c>
      <c r="C10497">
        <v>1</v>
      </c>
      <c r="D10497" t="s">
        <v>14</v>
      </c>
      <c r="E10497" t="s">
        <v>10537</v>
      </c>
      <c r="F10497" t="s">
        <v>10538</v>
      </c>
      <c r="G10497" t="s">
        <v>23</v>
      </c>
      <c r="H10497" t="s">
        <v>10539</v>
      </c>
      <c r="I10497" t="s">
        <v>26</v>
      </c>
      <c r="M10497">
        <v>2239</v>
      </c>
      <c r="N10497">
        <v>100</v>
      </c>
      <c r="O10497">
        <v>106</v>
      </c>
    </row>
    <row r="10498" spans="1:15" x14ac:dyDescent="0.3">
      <c r="A10498" t="s">
        <v>14</v>
      </c>
      <c r="B10498">
        <v>1</v>
      </c>
      <c r="C10498">
        <v>1</v>
      </c>
      <c r="D10498">
        <v>1</v>
      </c>
      <c r="E10498" t="s">
        <v>10537</v>
      </c>
      <c r="F10498" t="s">
        <v>10541</v>
      </c>
      <c r="G10498" t="s">
        <v>14</v>
      </c>
      <c r="H10498" t="s">
        <v>10542</v>
      </c>
      <c r="I10498" t="s">
        <v>35</v>
      </c>
      <c r="J10498" t="s">
        <v>32</v>
      </c>
      <c r="M10498">
        <v>2239</v>
      </c>
      <c r="N10498">
        <v>113</v>
      </c>
      <c r="O10498">
        <v>122</v>
      </c>
    </row>
    <row r="10499" spans="1:15" x14ac:dyDescent="0.3">
      <c r="A10499" t="s">
        <v>14</v>
      </c>
      <c r="B10499">
        <v>1</v>
      </c>
      <c r="C10499">
        <v>1</v>
      </c>
      <c r="D10499">
        <v>1</v>
      </c>
      <c r="E10499" t="s">
        <v>10537</v>
      </c>
      <c r="F10499" t="s">
        <v>10544</v>
      </c>
      <c r="G10499" t="s">
        <v>14</v>
      </c>
      <c r="H10499" t="s">
        <v>10545</v>
      </c>
      <c r="I10499" t="s">
        <v>22</v>
      </c>
      <c r="M10499">
        <v>2239</v>
      </c>
      <c r="N10499">
        <v>136</v>
      </c>
      <c r="O10499">
        <v>144</v>
      </c>
    </row>
    <row r="10500" spans="1:15" x14ac:dyDescent="0.3">
      <c r="A10500" t="s">
        <v>14</v>
      </c>
      <c r="B10500">
        <v>1</v>
      </c>
      <c r="C10500">
        <v>1</v>
      </c>
      <c r="D10500">
        <v>1</v>
      </c>
      <c r="E10500" t="s">
        <v>10537</v>
      </c>
      <c r="F10500" t="s">
        <v>368</v>
      </c>
      <c r="G10500" t="s">
        <v>14</v>
      </c>
      <c r="H10500" t="s">
        <v>10543</v>
      </c>
      <c r="I10500" t="s">
        <v>35</v>
      </c>
      <c r="J10500" t="s">
        <v>32</v>
      </c>
      <c r="M10500">
        <v>2239</v>
      </c>
      <c r="N10500">
        <v>156</v>
      </c>
      <c r="O10500">
        <v>160</v>
      </c>
    </row>
    <row r="10501" spans="1:15" x14ac:dyDescent="0.3">
      <c r="A10501" t="s">
        <v>14</v>
      </c>
      <c r="B10501">
        <v>1</v>
      </c>
      <c r="C10501">
        <v>1</v>
      </c>
      <c r="D10501">
        <v>1</v>
      </c>
      <c r="E10501" t="s">
        <v>10537</v>
      </c>
      <c r="F10501" t="s">
        <v>8894</v>
      </c>
      <c r="G10501" t="s">
        <v>14</v>
      </c>
      <c r="H10501" t="s">
        <v>10540</v>
      </c>
      <c r="I10501" t="s">
        <v>31</v>
      </c>
      <c r="J10501" t="s">
        <v>32</v>
      </c>
      <c r="M10501">
        <v>2240</v>
      </c>
      <c r="N10501">
        <v>83</v>
      </c>
      <c r="O10501">
        <v>87</v>
      </c>
    </row>
    <row r="10502" spans="1:15" x14ac:dyDescent="0.3">
      <c r="A10502" t="s">
        <v>14</v>
      </c>
      <c r="B10502">
        <v>0</v>
      </c>
      <c r="C10502">
        <v>1</v>
      </c>
      <c r="D10502" t="s">
        <v>14</v>
      </c>
      <c r="E10502" t="s">
        <v>10537</v>
      </c>
      <c r="F10502" t="s">
        <v>8894</v>
      </c>
      <c r="G10502" t="s">
        <v>17</v>
      </c>
      <c r="H10502" t="s">
        <v>10540</v>
      </c>
      <c r="I10502" t="s">
        <v>26</v>
      </c>
      <c r="M10502">
        <v>2240</v>
      </c>
      <c r="N10502">
        <v>83</v>
      </c>
      <c r="O10502">
        <v>87</v>
      </c>
    </row>
    <row r="10503" spans="1:15" x14ac:dyDescent="0.3">
      <c r="E10503" t="s">
        <v>10537</v>
      </c>
      <c r="F10503" t="s">
        <v>10538</v>
      </c>
      <c r="G10503" t="s">
        <v>14</v>
      </c>
      <c r="H10503" t="s">
        <v>10539</v>
      </c>
      <c r="I10503" t="s">
        <v>19</v>
      </c>
      <c r="M10503">
        <v>2240</v>
      </c>
      <c r="N10503">
        <v>100</v>
      </c>
      <c r="O10503">
        <v>106</v>
      </c>
    </row>
    <row r="10504" spans="1:15" x14ac:dyDescent="0.3">
      <c r="A10504" t="s">
        <v>14</v>
      </c>
      <c r="B10504">
        <v>0</v>
      </c>
      <c r="C10504">
        <v>1</v>
      </c>
      <c r="D10504" t="s">
        <v>14</v>
      </c>
      <c r="E10504" t="s">
        <v>10537</v>
      </c>
      <c r="F10504" t="s">
        <v>10538</v>
      </c>
      <c r="G10504" t="s">
        <v>23</v>
      </c>
      <c r="H10504" t="s">
        <v>10539</v>
      </c>
      <c r="I10504" t="s">
        <v>26</v>
      </c>
      <c r="M10504">
        <v>2240</v>
      </c>
      <c r="N10504">
        <v>100</v>
      </c>
      <c r="O10504">
        <v>106</v>
      </c>
    </row>
    <row r="10505" spans="1:15" x14ac:dyDescent="0.3">
      <c r="A10505" t="s">
        <v>14</v>
      </c>
      <c r="B10505">
        <v>1</v>
      </c>
      <c r="C10505">
        <v>1</v>
      </c>
      <c r="D10505">
        <v>1</v>
      </c>
      <c r="E10505" t="s">
        <v>10537</v>
      </c>
      <c r="F10505" t="s">
        <v>10541</v>
      </c>
      <c r="G10505" t="s">
        <v>14</v>
      </c>
      <c r="H10505" t="s">
        <v>10542</v>
      </c>
      <c r="I10505" t="s">
        <v>35</v>
      </c>
      <c r="J10505" t="s">
        <v>32</v>
      </c>
      <c r="M10505">
        <v>2240</v>
      </c>
      <c r="N10505">
        <v>113</v>
      </c>
      <c r="O10505">
        <v>122</v>
      </c>
    </row>
    <row r="10506" spans="1:15" x14ac:dyDescent="0.3">
      <c r="A10506" t="s">
        <v>14</v>
      </c>
      <c r="B10506">
        <v>1</v>
      </c>
      <c r="C10506">
        <v>1</v>
      </c>
      <c r="D10506">
        <v>1</v>
      </c>
      <c r="E10506" t="s">
        <v>10537</v>
      </c>
      <c r="F10506" t="s">
        <v>10544</v>
      </c>
      <c r="G10506" t="s">
        <v>14</v>
      </c>
      <c r="H10506" t="s">
        <v>10545</v>
      </c>
      <c r="I10506" t="s">
        <v>22</v>
      </c>
      <c r="M10506">
        <v>2240</v>
      </c>
      <c r="N10506">
        <v>136</v>
      </c>
      <c r="O10506">
        <v>144</v>
      </c>
    </row>
    <row r="10507" spans="1:15" x14ac:dyDescent="0.3">
      <c r="A10507" t="s">
        <v>14</v>
      </c>
      <c r="B10507">
        <v>1</v>
      </c>
      <c r="C10507">
        <v>1</v>
      </c>
      <c r="D10507">
        <v>1</v>
      </c>
      <c r="E10507" t="s">
        <v>10537</v>
      </c>
      <c r="F10507" t="s">
        <v>368</v>
      </c>
      <c r="G10507" t="s">
        <v>14</v>
      </c>
      <c r="H10507" t="s">
        <v>10543</v>
      </c>
      <c r="I10507" t="s">
        <v>35</v>
      </c>
      <c r="J10507" t="s">
        <v>32</v>
      </c>
      <c r="M10507">
        <v>2240</v>
      </c>
      <c r="N10507">
        <v>156</v>
      </c>
      <c r="O10507">
        <v>160</v>
      </c>
    </row>
    <row r="10508" spans="1:15" x14ac:dyDescent="0.3">
      <c r="A10508" t="s">
        <v>14</v>
      </c>
      <c r="B10508">
        <v>1</v>
      </c>
      <c r="C10508">
        <v>1</v>
      </c>
      <c r="D10508">
        <v>1</v>
      </c>
      <c r="E10508" t="s">
        <v>10537</v>
      </c>
      <c r="F10508" t="s">
        <v>8894</v>
      </c>
      <c r="G10508" t="s">
        <v>14</v>
      </c>
      <c r="H10508" t="s">
        <v>10540</v>
      </c>
      <c r="I10508" t="s">
        <v>31</v>
      </c>
      <c r="J10508" t="s">
        <v>32</v>
      </c>
      <c r="M10508">
        <v>2241</v>
      </c>
      <c r="N10508">
        <v>83</v>
      </c>
      <c r="O10508">
        <v>87</v>
      </c>
    </row>
    <row r="10509" spans="1:15" x14ac:dyDescent="0.3">
      <c r="A10509" t="s">
        <v>14</v>
      </c>
      <c r="B10509">
        <v>0</v>
      </c>
      <c r="C10509">
        <v>1</v>
      </c>
      <c r="D10509" t="s">
        <v>14</v>
      </c>
      <c r="E10509" t="s">
        <v>10537</v>
      </c>
      <c r="F10509" t="s">
        <v>8894</v>
      </c>
      <c r="G10509" t="s">
        <v>17</v>
      </c>
      <c r="H10509" t="s">
        <v>10540</v>
      </c>
      <c r="I10509" t="s">
        <v>26</v>
      </c>
      <c r="M10509">
        <v>2241</v>
      </c>
      <c r="N10509">
        <v>83</v>
      </c>
      <c r="O10509">
        <v>87</v>
      </c>
    </row>
    <row r="10510" spans="1:15" x14ac:dyDescent="0.3">
      <c r="E10510" t="s">
        <v>10537</v>
      </c>
      <c r="F10510" t="s">
        <v>10538</v>
      </c>
      <c r="G10510" t="s">
        <v>14</v>
      </c>
      <c r="H10510" t="s">
        <v>10539</v>
      </c>
      <c r="I10510" t="s">
        <v>19</v>
      </c>
      <c r="M10510">
        <v>2241</v>
      </c>
      <c r="N10510">
        <v>100</v>
      </c>
      <c r="O10510">
        <v>106</v>
      </c>
    </row>
    <row r="10511" spans="1:15" x14ac:dyDescent="0.3">
      <c r="A10511" t="s">
        <v>14</v>
      </c>
      <c r="B10511">
        <v>0</v>
      </c>
      <c r="C10511">
        <v>1</v>
      </c>
      <c r="D10511" t="s">
        <v>14</v>
      </c>
      <c r="E10511" t="s">
        <v>10537</v>
      </c>
      <c r="F10511" t="s">
        <v>10538</v>
      </c>
      <c r="G10511" t="s">
        <v>23</v>
      </c>
      <c r="H10511" t="s">
        <v>10539</v>
      </c>
      <c r="I10511" t="s">
        <v>26</v>
      </c>
      <c r="M10511">
        <v>2241</v>
      </c>
      <c r="N10511">
        <v>100</v>
      </c>
      <c r="O10511">
        <v>106</v>
      </c>
    </row>
    <row r="10512" spans="1:15" x14ac:dyDescent="0.3">
      <c r="A10512" t="s">
        <v>14</v>
      </c>
      <c r="B10512">
        <v>1</v>
      </c>
      <c r="C10512">
        <v>1</v>
      </c>
      <c r="D10512">
        <v>1</v>
      </c>
      <c r="E10512" t="s">
        <v>10537</v>
      </c>
      <c r="F10512" t="s">
        <v>10541</v>
      </c>
      <c r="G10512" t="s">
        <v>14</v>
      </c>
      <c r="H10512" t="s">
        <v>10542</v>
      </c>
      <c r="I10512" t="s">
        <v>35</v>
      </c>
      <c r="J10512" t="s">
        <v>32</v>
      </c>
      <c r="M10512">
        <v>2241</v>
      </c>
      <c r="N10512">
        <v>113</v>
      </c>
      <c r="O10512">
        <v>122</v>
      </c>
    </row>
    <row r="10513" spans="1:15" x14ac:dyDescent="0.3">
      <c r="A10513" t="s">
        <v>14</v>
      </c>
      <c r="B10513">
        <v>1</v>
      </c>
      <c r="C10513">
        <v>1</v>
      </c>
      <c r="D10513">
        <v>1</v>
      </c>
      <c r="E10513" t="s">
        <v>10537</v>
      </c>
      <c r="F10513" t="s">
        <v>10544</v>
      </c>
      <c r="G10513" t="s">
        <v>14</v>
      </c>
      <c r="H10513" t="s">
        <v>10545</v>
      </c>
      <c r="I10513" t="s">
        <v>22</v>
      </c>
      <c r="M10513">
        <v>2241</v>
      </c>
      <c r="N10513">
        <v>136</v>
      </c>
      <c r="O10513">
        <v>144</v>
      </c>
    </row>
    <row r="10514" spans="1:15" x14ac:dyDescent="0.3">
      <c r="A10514" t="s">
        <v>14</v>
      </c>
      <c r="B10514">
        <v>1</v>
      </c>
      <c r="C10514">
        <v>1</v>
      </c>
      <c r="D10514">
        <v>1</v>
      </c>
      <c r="E10514" t="s">
        <v>10537</v>
      </c>
      <c r="F10514" t="s">
        <v>368</v>
      </c>
      <c r="G10514" t="s">
        <v>14</v>
      </c>
      <c r="H10514" t="s">
        <v>10543</v>
      </c>
      <c r="I10514" t="s">
        <v>35</v>
      </c>
      <c r="J10514" t="s">
        <v>32</v>
      </c>
      <c r="M10514">
        <v>2241</v>
      </c>
      <c r="N10514">
        <v>156</v>
      </c>
      <c r="O10514">
        <v>160</v>
      </c>
    </row>
    <row r="10515" spans="1:15" x14ac:dyDescent="0.3">
      <c r="A10515" t="s">
        <v>14</v>
      </c>
      <c r="B10515">
        <v>1</v>
      </c>
      <c r="C10515">
        <v>1</v>
      </c>
      <c r="D10515">
        <v>1</v>
      </c>
      <c r="E10515" t="s">
        <v>10537</v>
      </c>
      <c r="F10515" t="s">
        <v>8894</v>
      </c>
      <c r="G10515" t="s">
        <v>14</v>
      </c>
      <c r="H10515" t="s">
        <v>10540</v>
      </c>
      <c r="I10515" t="s">
        <v>31</v>
      </c>
      <c r="J10515" t="s">
        <v>32</v>
      </c>
      <c r="M10515">
        <v>2242</v>
      </c>
      <c r="N10515">
        <v>83</v>
      </c>
      <c r="O10515">
        <v>87</v>
      </c>
    </row>
    <row r="10516" spans="1:15" x14ac:dyDescent="0.3">
      <c r="A10516" t="s">
        <v>14</v>
      </c>
      <c r="B10516">
        <v>0</v>
      </c>
      <c r="C10516">
        <v>1</v>
      </c>
      <c r="D10516" t="s">
        <v>14</v>
      </c>
      <c r="E10516" t="s">
        <v>10537</v>
      </c>
      <c r="F10516" t="s">
        <v>8894</v>
      </c>
      <c r="G10516" t="s">
        <v>17</v>
      </c>
      <c r="H10516" t="s">
        <v>10540</v>
      </c>
      <c r="I10516" t="s">
        <v>26</v>
      </c>
      <c r="M10516">
        <v>2242</v>
      </c>
      <c r="N10516">
        <v>83</v>
      </c>
      <c r="O10516">
        <v>87</v>
      </c>
    </row>
    <row r="10517" spans="1:15" x14ac:dyDescent="0.3">
      <c r="E10517" t="s">
        <v>10537</v>
      </c>
      <c r="F10517" t="s">
        <v>10538</v>
      </c>
      <c r="G10517" t="s">
        <v>14</v>
      </c>
      <c r="H10517" t="s">
        <v>10539</v>
      </c>
      <c r="I10517" t="s">
        <v>19</v>
      </c>
      <c r="M10517">
        <v>2242</v>
      </c>
      <c r="N10517">
        <v>100</v>
      </c>
      <c r="O10517">
        <v>106</v>
      </c>
    </row>
    <row r="10518" spans="1:15" x14ac:dyDescent="0.3">
      <c r="A10518" t="s">
        <v>14</v>
      </c>
      <c r="B10518">
        <v>0</v>
      </c>
      <c r="C10518">
        <v>1</v>
      </c>
      <c r="D10518" t="s">
        <v>14</v>
      </c>
      <c r="E10518" t="s">
        <v>10537</v>
      </c>
      <c r="F10518" t="s">
        <v>10538</v>
      </c>
      <c r="G10518" t="s">
        <v>23</v>
      </c>
      <c r="H10518" t="s">
        <v>10539</v>
      </c>
      <c r="I10518" t="s">
        <v>26</v>
      </c>
      <c r="M10518">
        <v>2242</v>
      </c>
      <c r="N10518">
        <v>100</v>
      </c>
      <c r="O10518">
        <v>106</v>
      </c>
    </row>
    <row r="10519" spans="1:15" x14ac:dyDescent="0.3">
      <c r="A10519" t="s">
        <v>14</v>
      </c>
      <c r="B10519">
        <v>1</v>
      </c>
      <c r="C10519">
        <v>1</v>
      </c>
      <c r="D10519">
        <v>1</v>
      </c>
      <c r="E10519" t="s">
        <v>10537</v>
      </c>
      <c r="F10519" t="s">
        <v>10541</v>
      </c>
      <c r="G10519" t="s">
        <v>14</v>
      </c>
      <c r="H10519" t="s">
        <v>10542</v>
      </c>
      <c r="I10519" t="s">
        <v>35</v>
      </c>
      <c r="J10519" t="s">
        <v>32</v>
      </c>
      <c r="M10519">
        <v>2242</v>
      </c>
      <c r="N10519">
        <v>113</v>
      </c>
      <c r="O10519">
        <v>122</v>
      </c>
    </row>
    <row r="10520" spans="1:15" x14ac:dyDescent="0.3">
      <c r="A10520" t="s">
        <v>14</v>
      </c>
      <c r="B10520">
        <v>1</v>
      </c>
      <c r="C10520">
        <v>1</v>
      </c>
      <c r="D10520">
        <v>1</v>
      </c>
      <c r="E10520" t="s">
        <v>10537</v>
      </c>
      <c r="F10520" t="s">
        <v>10544</v>
      </c>
      <c r="G10520" t="s">
        <v>14</v>
      </c>
      <c r="H10520" t="s">
        <v>10545</v>
      </c>
      <c r="I10520" t="s">
        <v>22</v>
      </c>
      <c r="M10520">
        <v>2242</v>
      </c>
      <c r="N10520">
        <v>136</v>
      </c>
      <c r="O10520">
        <v>144</v>
      </c>
    </row>
    <row r="10521" spans="1:15" x14ac:dyDescent="0.3">
      <c r="A10521" t="s">
        <v>14</v>
      </c>
      <c r="B10521">
        <v>1</v>
      </c>
      <c r="C10521">
        <v>1</v>
      </c>
      <c r="D10521">
        <v>1</v>
      </c>
      <c r="E10521" t="s">
        <v>10537</v>
      </c>
      <c r="F10521" t="s">
        <v>368</v>
      </c>
      <c r="G10521" t="s">
        <v>14</v>
      </c>
      <c r="H10521" t="s">
        <v>10543</v>
      </c>
      <c r="I10521" t="s">
        <v>35</v>
      </c>
      <c r="J10521" t="s">
        <v>32</v>
      </c>
      <c r="M10521">
        <v>2242</v>
      </c>
      <c r="N10521">
        <v>156</v>
      </c>
      <c r="O10521">
        <v>160</v>
      </c>
    </row>
    <row r="10522" spans="1:15" x14ac:dyDescent="0.3">
      <c r="A10522" t="s">
        <v>14</v>
      </c>
      <c r="B10522">
        <v>1</v>
      </c>
      <c r="C10522">
        <v>1</v>
      </c>
      <c r="D10522">
        <v>1</v>
      </c>
      <c r="E10522" t="s">
        <v>10489</v>
      </c>
      <c r="F10522" t="s">
        <v>10490</v>
      </c>
      <c r="G10522" t="s">
        <v>14</v>
      </c>
      <c r="H10522" t="s">
        <v>10552</v>
      </c>
      <c r="I10522" t="s">
        <v>22</v>
      </c>
      <c r="M10522">
        <v>2243</v>
      </c>
      <c r="N10522">
        <v>0</v>
      </c>
      <c r="O10522">
        <v>6</v>
      </c>
    </row>
    <row r="10523" spans="1:15" x14ac:dyDescent="0.3">
      <c r="E10523" t="s">
        <v>10489</v>
      </c>
      <c r="F10523" t="s">
        <v>4077</v>
      </c>
      <c r="G10523" t="s">
        <v>51</v>
      </c>
      <c r="H10523" t="s">
        <v>10550</v>
      </c>
      <c r="I10523" t="s">
        <v>26</v>
      </c>
      <c r="M10523">
        <v>2243</v>
      </c>
      <c r="N10523">
        <v>14</v>
      </c>
      <c r="O10523">
        <v>18</v>
      </c>
    </row>
    <row r="10524" spans="1:15" x14ac:dyDescent="0.3">
      <c r="A10524" t="s">
        <v>14</v>
      </c>
      <c r="B10524">
        <v>1</v>
      </c>
      <c r="C10524">
        <v>1</v>
      </c>
      <c r="D10524">
        <v>1</v>
      </c>
      <c r="E10524" t="s">
        <v>10489</v>
      </c>
      <c r="F10524" t="s">
        <v>4077</v>
      </c>
      <c r="G10524" t="s">
        <v>14</v>
      </c>
      <c r="H10524" t="s">
        <v>10550</v>
      </c>
      <c r="I10524" t="s">
        <v>19</v>
      </c>
      <c r="M10524">
        <v>2243</v>
      </c>
      <c r="N10524">
        <v>14</v>
      </c>
      <c r="O10524">
        <v>18</v>
      </c>
    </row>
    <row r="10525" spans="1:15" x14ac:dyDescent="0.3">
      <c r="E10525" t="s">
        <v>10489</v>
      </c>
      <c r="F10525" t="s">
        <v>10546</v>
      </c>
      <c r="G10525" t="s">
        <v>14</v>
      </c>
      <c r="H10525" t="s">
        <v>10547</v>
      </c>
      <c r="I10525" t="s">
        <v>31</v>
      </c>
      <c r="J10525" t="s">
        <v>32</v>
      </c>
      <c r="M10525">
        <v>2243</v>
      </c>
      <c r="N10525">
        <v>58</v>
      </c>
      <c r="O10525">
        <v>62</v>
      </c>
    </row>
    <row r="10526" spans="1:15" x14ac:dyDescent="0.3">
      <c r="A10526" t="s">
        <v>14</v>
      </c>
      <c r="B10526">
        <v>0</v>
      </c>
      <c r="C10526">
        <v>1</v>
      </c>
      <c r="D10526" t="s">
        <v>14</v>
      </c>
      <c r="E10526" t="s">
        <v>10489</v>
      </c>
      <c r="F10526" t="s">
        <v>10546</v>
      </c>
      <c r="G10526" t="s">
        <v>17</v>
      </c>
      <c r="H10526" t="s">
        <v>10547</v>
      </c>
      <c r="I10526" t="s">
        <v>26</v>
      </c>
      <c r="M10526">
        <v>2243</v>
      </c>
      <c r="N10526">
        <v>58</v>
      </c>
      <c r="O10526">
        <v>62</v>
      </c>
    </row>
    <row r="10527" spans="1:15" x14ac:dyDescent="0.3">
      <c r="A10527" t="s">
        <v>14</v>
      </c>
      <c r="B10527">
        <v>1</v>
      </c>
      <c r="C10527">
        <v>1</v>
      </c>
      <c r="D10527">
        <v>1</v>
      </c>
      <c r="E10527" t="s">
        <v>10489</v>
      </c>
      <c r="F10527" t="s">
        <v>4077</v>
      </c>
      <c r="G10527" t="s">
        <v>14</v>
      </c>
      <c r="H10527" t="s">
        <v>10551</v>
      </c>
      <c r="I10527" t="s">
        <v>22</v>
      </c>
      <c r="M10527">
        <v>2243</v>
      </c>
      <c r="N10527">
        <v>115</v>
      </c>
      <c r="O10527">
        <v>119</v>
      </c>
    </row>
    <row r="10528" spans="1:15" x14ac:dyDescent="0.3">
      <c r="E10528" t="s">
        <v>10489</v>
      </c>
      <c r="F10528" t="s">
        <v>10548</v>
      </c>
      <c r="G10528" t="s">
        <v>51</v>
      </c>
      <c r="H10528" t="s">
        <v>10549</v>
      </c>
      <c r="I10528" t="s">
        <v>26</v>
      </c>
      <c r="M10528">
        <v>2243</v>
      </c>
      <c r="N10528">
        <v>172</v>
      </c>
      <c r="O10528">
        <v>185</v>
      </c>
    </row>
    <row r="10529" spans="1:15" x14ac:dyDescent="0.3">
      <c r="A10529" t="s">
        <v>14</v>
      </c>
      <c r="B10529">
        <v>1</v>
      </c>
      <c r="C10529">
        <v>1</v>
      </c>
      <c r="D10529">
        <v>1</v>
      </c>
      <c r="E10529" t="s">
        <v>10489</v>
      </c>
      <c r="F10529" t="s">
        <v>10548</v>
      </c>
      <c r="G10529" t="s">
        <v>14</v>
      </c>
      <c r="H10529" t="s">
        <v>10549</v>
      </c>
      <c r="I10529" t="s">
        <v>19</v>
      </c>
      <c r="M10529">
        <v>2243</v>
      </c>
      <c r="N10529">
        <v>172</v>
      </c>
      <c r="O10529">
        <v>185</v>
      </c>
    </row>
    <row r="10530" spans="1:15" x14ac:dyDescent="0.3">
      <c r="A10530" t="s">
        <v>14</v>
      </c>
      <c r="B10530">
        <v>1</v>
      </c>
      <c r="C10530">
        <v>1</v>
      </c>
      <c r="D10530">
        <v>1</v>
      </c>
      <c r="E10530" t="s">
        <v>10489</v>
      </c>
      <c r="F10530" t="s">
        <v>10490</v>
      </c>
      <c r="G10530" t="s">
        <v>14</v>
      </c>
      <c r="H10530" t="s">
        <v>10554</v>
      </c>
      <c r="I10530" t="s">
        <v>22</v>
      </c>
      <c r="M10530">
        <v>2244</v>
      </c>
      <c r="N10530">
        <v>0</v>
      </c>
      <c r="O10530">
        <v>6</v>
      </c>
    </row>
    <row r="10531" spans="1:15" x14ac:dyDescent="0.3">
      <c r="A10531" t="s">
        <v>14</v>
      </c>
      <c r="B10531">
        <v>1</v>
      </c>
      <c r="C10531">
        <v>1</v>
      </c>
      <c r="D10531">
        <v>1</v>
      </c>
      <c r="E10531" t="s">
        <v>10489</v>
      </c>
      <c r="F10531" t="s">
        <v>3951</v>
      </c>
      <c r="G10531" t="s">
        <v>14</v>
      </c>
      <c r="H10531" t="s">
        <v>10553</v>
      </c>
      <c r="I10531" t="s">
        <v>22</v>
      </c>
      <c r="M10531">
        <v>2244</v>
      </c>
      <c r="N10531">
        <v>76</v>
      </c>
      <c r="O10531">
        <v>84</v>
      </c>
    </row>
    <row r="10532" spans="1:15" x14ac:dyDescent="0.3">
      <c r="A10532" t="s">
        <v>14</v>
      </c>
      <c r="B10532">
        <v>1</v>
      </c>
      <c r="C10532">
        <v>1</v>
      </c>
      <c r="D10532">
        <v>1</v>
      </c>
      <c r="E10532" t="s">
        <v>10489</v>
      </c>
      <c r="F10532" t="s">
        <v>218</v>
      </c>
      <c r="G10532" t="s">
        <v>14</v>
      </c>
      <c r="H10532" t="s">
        <v>10555</v>
      </c>
      <c r="I10532" t="s">
        <v>35</v>
      </c>
      <c r="J10532" t="s">
        <v>32</v>
      </c>
      <c r="M10532">
        <v>2244</v>
      </c>
      <c r="N10532">
        <v>88</v>
      </c>
      <c r="O10532">
        <v>93</v>
      </c>
    </row>
    <row r="10533" spans="1:15" x14ac:dyDescent="0.3">
      <c r="A10533" t="s">
        <v>14</v>
      </c>
      <c r="B10533">
        <v>1</v>
      </c>
      <c r="C10533">
        <v>1</v>
      </c>
      <c r="D10533">
        <v>1</v>
      </c>
      <c r="E10533" t="s">
        <v>10476</v>
      </c>
      <c r="F10533" t="s">
        <v>10486</v>
      </c>
      <c r="G10533" t="s">
        <v>14</v>
      </c>
      <c r="H10533" t="s">
        <v>10487</v>
      </c>
      <c r="I10533" t="s">
        <v>35</v>
      </c>
      <c r="J10533" t="s">
        <v>46</v>
      </c>
      <c r="K10533" t="s">
        <v>47</v>
      </c>
      <c r="L10533" t="s">
        <v>43</v>
      </c>
      <c r="M10533">
        <v>2245</v>
      </c>
      <c r="N10533">
        <v>18</v>
      </c>
      <c r="O10533">
        <v>32</v>
      </c>
    </row>
    <row r="10534" spans="1:15" x14ac:dyDescent="0.3">
      <c r="A10534" t="s">
        <v>14</v>
      </c>
      <c r="B10534">
        <v>0</v>
      </c>
      <c r="C10534">
        <v>1</v>
      </c>
      <c r="D10534" t="s">
        <v>14</v>
      </c>
      <c r="E10534" t="s">
        <v>10476</v>
      </c>
      <c r="F10534" t="s">
        <v>8248</v>
      </c>
      <c r="G10534" t="s">
        <v>17</v>
      </c>
      <c r="H10534" t="s">
        <v>10483</v>
      </c>
      <c r="I10534" t="s">
        <v>26</v>
      </c>
      <c r="M10534">
        <v>2245</v>
      </c>
      <c r="N10534">
        <v>67</v>
      </c>
      <c r="O10534">
        <v>73</v>
      </c>
    </row>
    <row r="10535" spans="1:15" x14ac:dyDescent="0.3">
      <c r="A10535" t="s">
        <v>14</v>
      </c>
      <c r="B10535">
        <v>1</v>
      </c>
      <c r="C10535">
        <v>1</v>
      </c>
      <c r="D10535">
        <v>1</v>
      </c>
      <c r="E10535" t="s">
        <v>10476</v>
      </c>
      <c r="F10535" t="s">
        <v>8248</v>
      </c>
      <c r="G10535" t="s">
        <v>14</v>
      </c>
      <c r="H10535" t="s">
        <v>10483</v>
      </c>
      <c r="I10535" t="s">
        <v>31</v>
      </c>
      <c r="J10535" t="s">
        <v>42</v>
      </c>
      <c r="K10535" t="s">
        <v>43</v>
      </c>
      <c r="M10535">
        <v>2245</v>
      </c>
      <c r="N10535">
        <v>67</v>
      </c>
      <c r="O10535">
        <v>73</v>
      </c>
    </row>
    <row r="10536" spans="1:15" x14ac:dyDescent="0.3">
      <c r="A10536" t="s">
        <v>23</v>
      </c>
      <c r="B10536">
        <v>1</v>
      </c>
      <c r="C10536">
        <v>1</v>
      </c>
      <c r="D10536">
        <v>1</v>
      </c>
      <c r="E10536" t="s">
        <v>10476</v>
      </c>
      <c r="F10536" t="s">
        <v>10477</v>
      </c>
      <c r="G10536" t="s">
        <v>23</v>
      </c>
      <c r="H10536" t="s">
        <v>10478</v>
      </c>
      <c r="I10536" t="s">
        <v>52</v>
      </c>
      <c r="J10536" t="s">
        <v>453</v>
      </c>
      <c r="K10536" t="s">
        <v>121</v>
      </c>
      <c r="M10536">
        <v>2245</v>
      </c>
      <c r="N10536">
        <v>123</v>
      </c>
      <c r="O10536">
        <v>141</v>
      </c>
    </row>
    <row r="10537" spans="1:15" x14ac:dyDescent="0.3">
      <c r="A10537" t="s">
        <v>23</v>
      </c>
      <c r="B10537">
        <v>1</v>
      </c>
      <c r="C10537">
        <v>1</v>
      </c>
      <c r="D10537">
        <v>1</v>
      </c>
      <c r="E10537" t="s">
        <v>10476</v>
      </c>
      <c r="F10537" t="s">
        <v>10480</v>
      </c>
      <c r="G10537" t="s">
        <v>23</v>
      </c>
      <c r="H10537" t="s">
        <v>10481</v>
      </c>
      <c r="I10537" t="s">
        <v>22</v>
      </c>
      <c r="M10537">
        <v>2245</v>
      </c>
      <c r="N10537">
        <v>135</v>
      </c>
      <c r="O10537">
        <v>141</v>
      </c>
    </row>
    <row r="10538" spans="1:15" x14ac:dyDescent="0.3">
      <c r="A10538" t="s">
        <v>23</v>
      </c>
      <c r="B10538">
        <v>1</v>
      </c>
      <c r="C10538">
        <v>1</v>
      </c>
      <c r="D10538">
        <v>1</v>
      </c>
      <c r="E10538" t="s">
        <v>10476</v>
      </c>
      <c r="F10538" t="s">
        <v>900</v>
      </c>
      <c r="G10538" t="s">
        <v>23</v>
      </c>
      <c r="H10538" t="s">
        <v>10482</v>
      </c>
      <c r="I10538" t="s">
        <v>35</v>
      </c>
      <c r="J10538" t="s">
        <v>112</v>
      </c>
      <c r="K10538" t="s">
        <v>321</v>
      </c>
      <c r="M10538">
        <v>2245</v>
      </c>
      <c r="N10538">
        <v>144</v>
      </c>
      <c r="O10538">
        <v>152</v>
      </c>
    </row>
    <row r="10539" spans="1:15" x14ac:dyDescent="0.3">
      <c r="E10539" t="s">
        <v>10476</v>
      </c>
      <c r="F10539" t="s">
        <v>3916</v>
      </c>
      <c r="G10539" t="s">
        <v>14</v>
      </c>
      <c r="H10539" t="s">
        <v>10488</v>
      </c>
      <c r="I10539" t="s">
        <v>35</v>
      </c>
      <c r="J10539" t="s">
        <v>32</v>
      </c>
      <c r="M10539">
        <v>2245</v>
      </c>
      <c r="N10539">
        <v>206</v>
      </c>
      <c r="O10539">
        <v>212</v>
      </c>
    </row>
    <row r="10540" spans="1:15" x14ac:dyDescent="0.3">
      <c r="A10540" t="s">
        <v>14</v>
      </c>
      <c r="B10540">
        <v>1</v>
      </c>
      <c r="C10540">
        <v>1</v>
      </c>
      <c r="D10540">
        <v>1</v>
      </c>
      <c r="E10540" t="s">
        <v>10476</v>
      </c>
      <c r="F10540" t="s">
        <v>10484</v>
      </c>
      <c r="G10540" t="s">
        <v>14</v>
      </c>
      <c r="H10540" t="s">
        <v>10485</v>
      </c>
      <c r="I10540" t="s">
        <v>31</v>
      </c>
      <c r="J10540" t="s">
        <v>32</v>
      </c>
      <c r="M10540">
        <v>2245</v>
      </c>
      <c r="N10540">
        <v>236</v>
      </c>
      <c r="O10540">
        <v>240</v>
      </c>
    </row>
    <row r="10541" spans="1:15" x14ac:dyDescent="0.3">
      <c r="E10541" t="s">
        <v>10476</v>
      </c>
      <c r="F10541" t="s">
        <v>10484</v>
      </c>
      <c r="G10541" t="s">
        <v>23</v>
      </c>
      <c r="H10541" t="s">
        <v>10485</v>
      </c>
      <c r="I10541" t="s">
        <v>26</v>
      </c>
      <c r="M10541">
        <v>2245</v>
      </c>
      <c r="N10541">
        <v>236</v>
      </c>
      <c r="O10541">
        <v>240</v>
      </c>
    </row>
    <row r="10542" spans="1:15" x14ac:dyDescent="0.3">
      <c r="E10542" t="s">
        <v>10476</v>
      </c>
      <c r="F10542" t="s">
        <v>7454</v>
      </c>
      <c r="G10542" t="s">
        <v>23</v>
      </c>
      <c r="H10542" t="s">
        <v>10479</v>
      </c>
      <c r="I10542" t="s">
        <v>52</v>
      </c>
      <c r="J10542" t="s">
        <v>117</v>
      </c>
      <c r="M10542">
        <v>2245</v>
      </c>
      <c r="N10542">
        <v>325</v>
      </c>
      <c r="O10542">
        <v>333</v>
      </c>
    </row>
    <row r="10543" spans="1:15" x14ac:dyDescent="0.3">
      <c r="A10543" t="s">
        <v>14</v>
      </c>
      <c r="B10543">
        <v>1</v>
      </c>
      <c r="C10543">
        <v>1</v>
      </c>
      <c r="D10543">
        <v>1</v>
      </c>
      <c r="E10543" t="s">
        <v>10476</v>
      </c>
      <c r="F10543" t="s">
        <v>10486</v>
      </c>
      <c r="G10543" t="s">
        <v>14</v>
      </c>
      <c r="H10543" t="s">
        <v>10487</v>
      </c>
      <c r="I10543" t="s">
        <v>35</v>
      </c>
      <c r="J10543" t="s">
        <v>46</v>
      </c>
      <c r="K10543" t="s">
        <v>47</v>
      </c>
      <c r="L10543" t="s">
        <v>43</v>
      </c>
      <c r="M10543">
        <v>2246</v>
      </c>
      <c r="N10543">
        <v>18</v>
      </c>
      <c r="O10543">
        <v>32</v>
      </c>
    </row>
    <row r="10544" spans="1:15" x14ac:dyDescent="0.3">
      <c r="A10544" t="s">
        <v>14</v>
      </c>
      <c r="B10544">
        <v>1</v>
      </c>
      <c r="C10544">
        <v>1</v>
      </c>
      <c r="D10544">
        <v>1</v>
      </c>
      <c r="E10544" t="s">
        <v>10476</v>
      </c>
      <c r="F10544" t="s">
        <v>8248</v>
      </c>
      <c r="G10544" t="s">
        <v>14</v>
      </c>
      <c r="H10544" t="s">
        <v>10483</v>
      </c>
      <c r="I10544" t="s">
        <v>31</v>
      </c>
      <c r="J10544" t="s">
        <v>42</v>
      </c>
      <c r="K10544" t="s">
        <v>43</v>
      </c>
      <c r="M10544">
        <v>2246</v>
      </c>
      <c r="N10544">
        <v>67</v>
      </c>
      <c r="O10544">
        <v>73</v>
      </c>
    </row>
    <row r="10545" spans="1:15" x14ac:dyDescent="0.3">
      <c r="A10545" t="s">
        <v>14</v>
      </c>
      <c r="B10545">
        <v>0</v>
      </c>
      <c r="C10545">
        <v>1</v>
      </c>
      <c r="D10545" t="s">
        <v>14</v>
      </c>
      <c r="E10545" t="s">
        <v>10476</v>
      </c>
      <c r="F10545" t="s">
        <v>8248</v>
      </c>
      <c r="G10545" t="s">
        <v>17</v>
      </c>
      <c r="H10545" t="s">
        <v>10483</v>
      </c>
      <c r="I10545" t="s">
        <v>26</v>
      </c>
      <c r="M10545">
        <v>2246</v>
      </c>
      <c r="N10545">
        <v>67</v>
      </c>
      <c r="O10545">
        <v>73</v>
      </c>
    </row>
    <row r="10546" spans="1:15" x14ac:dyDescent="0.3">
      <c r="A10546" t="s">
        <v>23</v>
      </c>
      <c r="B10546">
        <v>1</v>
      </c>
      <c r="C10546">
        <v>1</v>
      </c>
      <c r="D10546">
        <v>1</v>
      </c>
      <c r="E10546" t="s">
        <v>10476</v>
      </c>
      <c r="F10546" t="s">
        <v>10477</v>
      </c>
      <c r="G10546" t="s">
        <v>23</v>
      </c>
      <c r="H10546" t="s">
        <v>10478</v>
      </c>
      <c r="I10546" t="s">
        <v>52</v>
      </c>
      <c r="J10546" t="s">
        <v>453</v>
      </c>
      <c r="K10546" t="s">
        <v>121</v>
      </c>
      <c r="M10546">
        <v>2246</v>
      </c>
      <c r="N10546">
        <v>123</v>
      </c>
      <c r="O10546">
        <v>141</v>
      </c>
    </row>
    <row r="10547" spans="1:15" x14ac:dyDescent="0.3">
      <c r="A10547" t="s">
        <v>23</v>
      </c>
      <c r="B10547">
        <v>1</v>
      </c>
      <c r="C10547">
        <v>1</v>
      </c>
      <c r="D10547">
        <v>1</v>
      </c>
      <c r="E10547" t="s">
        <v>10476</v>
      </c>
      <c r="F10547" t="s">
        <v>10480</v>
      </c>
      <c r="G10547" t="s">
        <v>23</v>
      </c>
      <c r="H10547" t="s">
        <v>10481</v>
      </c>
      <c r="I10547" t="s">
        <v>22</v>
      </c>
      <c r="M10547">
        <v>2246</v>
      </c>
      <c r="N10547">
        <v>135</v>
      </c>
      <c r="O10547">
        <v>141</v>
      </c>
    </row>
    <row r="10548" spans="1:15" x14ac:dyDescent="0.3">
      <c r="A10548" t="s">
        <v>23</v>
      </c>
      <c r="B10548">
        <v>1</v>
      </c>
      <c r="C10548">
        <v>1</v>
      </c>
      <c r="D10548">
        <v>1</v>
      </c>
      <c r="E10548" t="s">
        <v>10476</v>
      </c>
      <c r="F10548" t="s">
        <v>900</v>
      </c>
      <c r="G10548" t="s">
        <v>23</v>
      </c>
      <c r="H10548" t="s">
        <v>10482</v>
      </c>
      <c r="I10548" t="s">
        <v>35</v>
      </c>
      <c r="J10548" t="s">
        <v>112</v>
      </c>
      <c r="K10548" t="s">
        <v>321</v>
      </c>
      <c r="M10548">
        <v>2246</v>
      </c>
      <c r="N10548">
        <v>144</v>
      </c>
      <c r="O10548">
        <v>152</v>
      </c>
    </row>
    <row r="10549" spans="1:15" x14ac:dyDescent="0.3">
      <c r="E10549" t="s">
        <v>10476</v>
      </c>
      <c r="F10549" t="s">
        <v>3916</v>
      </c>
      <c r="G10549" t="s">
        <v>14</v>
      </c>
      <c r="H10549" t="s">
        <v>10488</v>
      </c>
      <c r="I10549" t="s">
        <v>35</v>
      </c>
      <c r="J10549" t="s">
        <v>32</v>
      </c>
      <c r="M10549">
        <v>2246</v>
      </c>
      <c r="N10549">
        <v>206</v>
      </c>
      <c r="O10549">
        <v>212</v>
      </c>
    </row>
    <row r="10550" spans="1:15" x14ac:dyDescent="0.3">
      <c r="E10550" t="s">
        <v>10476</v>
      </c>
      <c r="F10550" t="s">
        <v>10484</v>
      </c>
      <c r="G10550" t="s">
        <v>23</v>
      </c>
      <c r="H10550" t="s">
        <v>10485</v>
      </c>
      <c r="I10550" t="s">
        <v>26</v>
      </c>
      <c r="M10550">
        <v>2246</v>
      </c>
      <c r="N10550">
        <v>236</v>
      </c>
      <c r="O10550">
        <v>240</v>
      </c>
    </row>
    <row r="10551" spans="1:15" x14ac:dyDescent="0.3">
      <c r="A10551" t="s">
        <v>14</v>
      </c>
      <c r="B10551">
        <v>1</v>
      </c>
      <c r="C10551">
        <v>1</v>
      </c>
      <c r="D10551">
        <v>1</v>
      </c>
      <c r="E10551" t="s">
        <v>10476</v>
      </c>
      <c r="F10551" t="s">
        <v>10484</v>
      </c>
      <c r="G10551" t="s">
        <v>14</v>
      </c>
      <c r="H10551" t="s">
        <v>10485</v>
      </c>
      <c r="I10551" t="s">
        <v>31</v>
      </c>
      <c r="J10551" t="s">
        <v>32</v>
      </c>
      <c r="M10551">
        <v>2246</v>
      </c>
      <c r="N10551">
        <v>236</v>
      </c>
      <c r="O10551">
        <v>240</v>
      </c>
    </row>
    <row r="10552" spans="1:15" x14ac:dyDescent="0.3">
      <c r="E10552" t="s">
        <v>10476</v>
      </c>
      <c r="F10552" t="s">
        <v>7454</v>
      </c>
      <c r="G10552" t="s">
        <v>23</v>
      </c>
      <c r="H10552" t="s">
        <v>10479</v>
      </c>
      <c r="I10552" t="s">
        <v>52</v>
      </c>
      <c r="J10552" t="s">
        <v>117</v>
      </c>
      <c r="M10552">
        <v>2246</v>
      </c>
      <c r="N10552">
        <v>325</v>
      </c>
      <c r="O10552">
        <v>333</v>
      </c>
    </row>
    <row r="10553" spans="1:15" x14ac:dyDescent="0.3">
      <c r="E10553" t="s">
        <v>10556</v>
      </c>
      <c r="F10553" t="s">
        <v>10525</v>
      </c>
      <c r="G10553" t="s">
        <v>14</v>
      </c>
      <c r="H10553" t="s">
        <v>10557</v>
      </c>
      <c r="I10553" t="s">
        <v>31</v>
      </c>
      <c r="J10553" t="s">
        <v>32</v>
      </c>
      <c r="M10553">
        <v>2247</v>
      </c>
      <c r="N10553">
        <v>0</v>
      </c>
      <c r="O10553">
        <v>6</v>
      </c>
    </row>
    <row r="10554" spans="1:15" x14ac:dyDescent="0.3">
      <c r="E10554" t="s">
        <v>10556</v>
      </c>
      <c r="F10554" t="s">
        <v>10525</v>
      </c>
      <c r="G10554" t="s">
        <v>17</v>
      </c>
      <c r="H10554" t="s">
        <v>10557</v>
      </c>
      <c r="I10554" t="s">
        <v>26</v>
      </c>
      <c r="M10554">
        <v>2247</v>
      </c>
      <c r="N10554">
        <v>0</v>
      </c>
      <c r="O10554">
        <v>6</v>
      </c>
    </row>
    <row r="10555" spans="1:15" x14ac:dyDescent="0.3">
      <c r="A10555" t="s">
        <v>14</v>
      </c>
      <c r="B10555">
        <v>0</v>
      </c>
      <c r="C10555">
        <v>1</v>
      </c>
      <c r="D10555" t="s">
        <v>14</v>
      </c>
      <c r="E10555" t="s">
        <v>10556</v>
      </c>
      <c r="F10555" t="s">
        <v>4022</v>
      </c>
      <c r="G10555" t="s">
        <v>17</v>
      </c>
      <c r="H10555" t="s">
        <v>10561</v>
      </c>
      <c r="I10555" t="s">
        <v>26</v>
      </c>
      <c r="M10555">
        <v>2247</v>
      </c>
      <c r="N10555">
        <v>25</v>
      </c>
      <c r="O10555">
        <v>29</v>
      </c>
    </row>
    <row r="10556" spans="1:15" x14ac:dyDescent="0.3">
      <c r="E10556" t="s">
        <v>10556</v>
      </c>
      <c r="F10556" t="s">
        <v>4022</v>
      </c>
      <c r="G10556" t="s">
        <v>14</v>
      </c>
      <c r="H10556" t="s">
        <v>10561</v>
      </c>
      <c r="I10556" t="s">
        <v>31</v>
      </c>
      <c r="J10556" t="s">
        <v>32</v>
      </c>
      <c r="M10556">
        <v>2247</v>
      </c>
      <c r="N10556">
        <v>25</v>
      </c>
      <c r="O10556">
        <v>29</v>
      </c>
    </row>
    <row r="10557" spans="1:15" x14ac:dyDescent="0.3">
      <c r="A10557" t="s">
        <v>14</v>
      </c>
      <c r="B10557">
        <v>0</v>
      </c>
      <c r="C10557">
        <v>1</v>
      </c>
      <c r="D10557" t="s">
        <v>14</v>
      </c>
      <c r="E10557" t="s">
        <v>10556</v>
      </c>
      <c r="F10557" t="s">
        <v>4022</v>
      </c>
      <c r="G10557" t="s">
        <v>17</v>
      </c>
      <c r="H10557" t="s">
        <v>10558</v>
      </c>
      <c r="I10557" t="s">
        <v>26</v>
      </c>
      <c r="M10557">
        <v>2247</v>
      </c>
      <c r="N10557">
        <v>158</v>
      </c>
      <c r="O10557">
        <v>162</v>
      </c>
    </row>
    <row r="10558" spans="1:15" x14ac:dyDescent="0.3">
      <c r="E10558" t="s">
        <v>10556</v>
      </c>
      <c r="F10558" t="s">
        <v>4022</v>
      </c>
      <c r="G10558" t="s">
        <v>14</v>
      </c>
      <c r="H10558" t="s">
        <v>10558</v>
      </c>
      <c r="I10558" t="s">
        <v>31</v>
      </c>
      <c r="J10558" t="s">
        <v>32</v>
      </c>
      <c r="M10558">
        <v>2247</v>
      </c>
      <c r="N10558">
        <v>158</v>
      </c>
      <c r="O10558">
        <v>162</v>
      </c>
    </row>
    <row r="10559" spans="1:15" x14ac:dyDescent="0.3">
      <c r="A10559" t="s">
        <v>14</v>
      </c>
      <c r="B10559">
        <v>1</v>
      </c>
      <c r="C10559">
        <v>1</v>
      </c>
      <c r="D10559">
        <v>1</v>
      </c>
      <c r="E10559" t="s">
        <v>10556</v>
      </c>
      <c r="F10559" t="s">
        <v>10559</v>
      </c>
      <c r="G10559" t="s">
        <v>14</v>
      </c>
      <c r="H10559" t="s">
        <v>10560</v>
      </c>
      <c r="I10559" t="s">
        <v>22</v>
      </c>
      <c r="M10559">
        <v>2247</v>
      </c>
      <c r="N10559">
        <v>261</v>
      </c>
      <c r="O10559">
        <v>267</v>
      </c>
    </row>
    <row r="10560" spans="1:15" x14ac:dyDescent="0.3">
      <c r="A10560" t="s">
        <v>14</v>
      </c>
      <c r="B10560">
        <v>1</v>
      </c>
      <c r="C10560">
        <v>1</v>
      </c>
      <c r="D10560">
        <v>1</v>
      </c>
      <c r="E10560" t="s">
        <v>10556</v>
      </c>
      <c r="F10560" t="s">
        <v>10520</v>
      </c>
      <c r="G10560" t="s">
        <v>14</v>
      </c>
      <c r="H10560" t="s">
        <v>10562</v>
      </c>
      <c r="I10560" t="s">
        <v>35</v>
      </c>
      <c r="J10560" t="s">
        <v>32</v>
      </c>
      <c r="M10560">
        <v>2247</v>
      </c>
      <c r="N10560">
        <v>294</v>
      </c>
      <c r="O10560">
        <v>298</v>
      </c>
    </row>
    <row r="10561" spans="1:15" x14ac:dyDescent="0.3">
      <c r="A10561" t="s">
        <v>14</v>
      </c>
      <c r="B10561">
        <v>0</v>
      </c>
      <c r="C10561">
        <v>1</v>
      </c>
      <c r="D10561" t="s">
        <v>14</v>
      </c>
      <c r="E10561" t="s">
        <v>10556</v>
      </c>
      <c r="F10561" t="s">
        <v>4022</v>
      </c>
      <c r="G10561" t="s">
        <v>17</v>
      </c>
      <c r="H10561" t="s">
        <v>10563</v>
      </c>
      <c r="I10561" t="s">
        <v>26</v>
      </c>
      <c r="M10561">
        <v>2248</v>
      </c>
      <c r="N10561">
        <v>0</v>
      </c>
      <c r="O10561">
        <v>4</v>
      </c>
    </row>
    <row r="10562" spans="1:15" x14ac:dyDescent="0.3">
      <c r="E10562" t="s">
        <v>10556</v>
      </c>
      <c r="F10562" t="s">
        <v>4022</v>
      </c>
      <c r="G10562" t="s">
        <v>14</v>
      </c>
      <c r="H10562" t="s">
        <v>10563</v>
      </c>
      <c r="I10562" t="s">
        <v>31</v>
      </c>
      <c r="J10562" t="s">
        <v>32</v>
      </c>
      <c r="M10562">
        <v>2248</v>
      </c>
      <c r="N10562">
        <v>0</v>
      </c>
      <c r="O10562">
        <v>4</v>
      </c>
    </row>
    <row r="10563" spans="1:15" x14ac:dyDescent="0.3">
      <c r="E10563" t="s">
        <v>10556</v>
      </c>
      <c r="F10563" t="s">
        <v>7457</v>
      </c>
      <c r="G10563" t="s">
        <v>23</v>
      </c>
      <c r="H10563" t="s">
        <v>10566</v>
      </c>
      <c r="I10563" t="s">
        <v>52</v>
      </c>
      <c r="J10563" t="s">
        <v>117</v>
      </c>
      <c r="M10563">
        <v>2248</v>
      </c>
      <c r="N10563">
        <v>17</v>
      </c>
      <c r="O10563">
        <v>29</v>
      </c>
    </row>
    <row r="10564" spans="1:15" x14ac:dyDescent="0.3">
      <c r="A10564" t="s">
        <v>14</v>
      </c>
      <c r="B10564">
        <v>0</v>
      </c>
      <c r="C10564">
        <v>1</v>
      </c>
      <c r="D10564" t="s">
        <v>14</v>
      </c>
      <c r="E10564" t="s">
        <v>10556</v>
      </c>
      <c r="F10564" t="s">
        <v>5492</v>
      </c>
      <c r="G10564" t="s">
        <v>17</v>
      </c>
      <c r="H10564" t="s">
        <v>10564</v>
      </c>
      <c r="I10564" t="s">
        <v>26</v>
      </c>
      <c r="M10564">
        <v>2248</v>
      </c>
      <c r="N10564">
        <v>114</v>
      </c>
      <c r="O10564">
        <v>117</v>
      </c>
    </row>
    <row r="10565" spans="1:15" x14ac:dyDescent="0.3">
      <c r="E10565" t="s">
        <v>10556</v>
      </c>
      <c r="F10565" t="s">
        <v>5492</v>
      </c>
      <c r="G10565" t="s">
        <v>14</v>
      </c>
      <c r="H10565" t="s">
        <v>10564</v>
      </c>
      <c r="I10565" t="s">
        <v>19</v>
      </c>
      <c r="M10565">
        <v>2248</v>
      </c>
      <c r="N10565">
        <v>114</v>
      </c>
      <c r="O10565">
        <v>117</v>
      </c>
    </row>
    <row r="10566" spans="1:15" x14ac:dyDescent="0.3">
      <c r="E10566" t="s">
        <v>10556</v>
      </c>
      <c r="F10566" t="s">
        <v>210</v>
      </c>
      <c r="G10566" t="s">
        <v>51</v>
      </c>
      <c r="H10566" t="s">
        <v>10565</v>
      </c>
      <c r="I10566" t="s">
        <v>52</v>
      </c>
      <c r="J10566" t="s">
        <v>212</v>
      </c>
      <c r="M10566">
        <v>2248</v>
      </c>
      <c r="N10566">
        <v>181</v>
      </c>
      <c r="O10566">
        <v>188</v>
      </c>
    </row>
    <row r="10567" spans="1:15" x14ac:dyDescent="0.3">
      <c r="A10567" t="s">
        <v>14</v>
      </c>
      <c r="B10567">
        <v>1</v>
      </c>
      <c r="C10567">
        <v>1</v>
      </c>
      <c r="D10567">
        <v>1</v>
      </c>
      <c r="E10567" t="s">
        <v>10556</v>
      </c>
      <c r="F10567" t="s">
        <v>10520</v>
      </c>
      <c r="G10567" t="s">
        <v>14</v>
      </c>
      <c r="H10567" t="s">
        <v>10567</v>
      </c>
      <c r="I10567" t="s">
        <v>35</v>
      </c>
      <c r="J10567" t="s">
        <v>42</v>
      </c>
      <c r="K10567" t="s">
        <v>43</v>
      </c>
      <c r="M10567">
        <v>2249</v>
      </c>
      <c r="N10567">
        <v>33</v>
      </c>
      <c r="O10567">
        <v>37</v>
      </c>
    </row>
    <row r="10568" spans="1:15" x14ac:dyDescent="0.3">
      <c r="A10568" t="s">
        <v>14</v>
      </c>
      <c r="B10568">
        <v>0</v>
      </c>
      <c r="C10568">
        <v>1</v>
      </c>
      <c r="D10568" t="s">
        <v>14</v>
      </c>
      <c r="E10568" t="s">
        <v>10556</v>
      </c>
      <c r="F10568" t="s">
        <v>4022</v>
      </c>
      <c r="G10568" t="s">
        <v>17</v>
      </c>
      <c r="H10568" t="s">
        <v>10571</v>
      </c>
      <c r="I10568" t="s">
        <v>26</v>
      </c>
      <c r="M10568">
        <v>2249</v>
      </c>
      <c r="N10568">
        <v>88</v>
      </c>
      <c r="O10568">
        <v>92</v>
      </c>
    </row>
    <row r="10569" spans="1:15" x14ac:dyDescent="0.3">
      <c r="E10569" t="s">
        <v>10556</v>
      </c>
      <c r="F10569" t="s">
        <v>4022</v>
      </c>
      <c r="G10569" t="s">
        <v>14</v>
      </c>
      <c r="H10569" t="s">
        <v>10571</v>
      </c>
      <c r="I10569" t="s">
        <v>31</v>
      </c>
      <c r="J10569" t="s">
        <v>32</v>
      </c>
      <c r="M10569">
        <v>2249</v>
      </c>
      <c r="N10569">
        <v>88</v>
      </c>
      <c r="O10569">
        <v>92</v>
      </c>
    </row>
    <row r="10570" spans="1:15" x14ac:dyDescent="0.3">
      <c r="E10570" t="s">
        <v>10556</v>
      </c>
      <c r="F10570" t="s">
        <v>131</v>
      </c>
      <c r="G10570" t="s">
        <v>51</v>
      </c>
      <c r="H10570" t="s">
        <v>10574</v>
      </c>
      <c r="I10570" t="s">
        <v>52</v>
      </c>
      <c r="J10570" t="s">
        <v>60</v>
      </c>
      <c r="M10570">
        <v>2249</v>
      </c>
      <c r="N10570">
        <v>109</v>
      </c>
      <c r="O10570">
        <v>115</v>
      </c>
    </row>
    <row r="10571" spans="1:15" x14ac:dyDescent="0.3">
      <c r="E10571" t="s">
        <v>10556</v>
      </c>
      <c r="F10571" t="s">
        <v>5578</v>
      </c>
      <c r="G10571" t="s">
        <v>23</v>
      </c>
      <c r="H10571" t="s">
        <v>10572</v>
      </c>
      <c r="I10571" t="s">
        <v>26</v>
      </c>
      <c r="M10571">
        <v>2249</v>
      </c>
      <c r="N10571">
        <v>136</v>
      </c>
      <c r="O10571">
        <v>141</v>
      </c>
    </row>
    <row r="10572" spans="1:15" x14ac:dyDescent="0.3">
      <c r="A10572" t="s">
        <v>14</v>
      </c>
      <c r="B10572">
        <v>1</v>
      </c>
      <c r="C10572">
        <v>1</v>
      </c>
      <c r="D10572">
        <v>1</v>
      </c>
      <c r="E10572" t="s">
        <v>10556</v>
      </c>
      <c r="F10572" t="s">
        <v>5578</v>
      </c>
      <c r="G10572" t="s">
        <v>14</v>
      </c>
      <c r="H10572" t="s">
        <v>10572</v>
      </c>
      <c r="I10572" t="s">
        <v>31</v>
      </c>
      <c r="J10572" t="s">
        <v>32</v>
      </c>
      <c r="M10572">
        <v>2249</v>
      </c>
      <c r="N10572">
        <v>136</v>
      </c>
      <c r="O10572">
        <v>141</v>
      </c>
    </row>
    <row r="10573" spans="1:15" x14ac:dyDescent="0.3">
      <c r="E10573" t="s">
        <v>10556</v>
      </c>
      <c r="F10573" t="s">
        <v>7457</v>
      </c>
      <c r="G10573" t="s">
        <v>23</v>
      </c>
      <c r="H10573" t="s">
        <v>10569</v>
      </c>
      <c r="I10573" t="s">
        <v>52</v>
      </c>
      <c r="J10573" t="s">
        <v>117</v>
      </c>
      <c r="M10573">
        <v>2249</v>
      </c>
      <c r="N10573">
        <v>227</v>
      </c>
      <c r="O10573">
        <v>239</v>
      </c>
    </row>
    <row r="10574" spans="1:15" x14ac:dyDescent="0.3">
      <c r="A10574" t="s">
        <v>14</v>
      </c>
      <c r="B10574">
        <v>1</v>
      </c>
      <c r="C10574">
        <v>1</v>
      </c>
      <c r="D10574">
        <v>1</v>
      </c>
      <c r="E10574" t="s">
        <v>10556</v>
      </c>
      <c r="F10574" t="s">
        <v>10517</v>
      </c>
      <c r="G10574" t="s">
        <v>14</v>
      </c>
      <c r="H10574" t="s">
        <v>10568</v>
      </c>
      <c r="I10574" t="s">
        <v>35</v>
      </c>
      <c r="J10574" t="s">
        <v>32</v>
      </c>
      <c r="M10574">
        <v>2249</v>
      </c>
      <c r="N10574">
        <v>241</v>
      </c>
      <c r="O10574">
        <v>248</v>
      </c>
    </row>
    <row r="10575" spans="1:15" x14ac:dyDescent="0.3">
      <c r="A10575" t="s">
        <v>14</v>
      </c>
      <c r="B10575">
        <v>0</v>
      </c>
      <c r="C10575">
        <v>1</v>
      </c>
      <c r="D10575" t="s">
        <v>14</v>
      </c>
      <c r="E10575" t="s">
        <v>10556</v>
      </c>
      <c r="F10575" t="s">
        <v>5492</v>
      </c>
      <c r="G10575" t="s">
        <v>17</v>
      </c>
      <c r="H10575" t="s">
        <v>10573</v>
      </c>
      <c r="I10575" t="s">
        <v>26</v>
      </c>
      <c r="M10575">
        <v>2249</v>
      </c>
      <c r="N10575">
        <v>369</v>
      </c>
      <c r="O10575">
        <v>372</v>
      </c>
    </row>
    <row r="10576" spans="1:15" x14ac:dyDescent="0.3">
      <c r="E10576" t="s">
        <v>10556</v>
      </c>
      <c r="F10576" t="s">
        <v>5492</v>
      </c>
      <c r="G10576" t="s">
        <v>14</v>
      </c>
      <c r="H10576" t="s">
        <v>10573</v>
      </c>
      <c r="I10576" t="s">
        <v>19</v>
      </c>
      <c r="M10576">
        <v>2249</v>
      </c>
      <c r="N10576">
        <v>369</v>
      </c>
      <c r="O10576">
        <v>372</v>
      </c>
    </row>
    <row r="10577" spans="1:15" x14ac:dyDescent="0.3">
      <c r="A10577" t="s">
        <v>14</v>
      </c>
      <c r="B10577">
        <v>1</v>
      </c>
      <c r="C10577">
        <v>1</v>
      </c>
      <c r="D10577">
        <v>1</v>
      </c>
      <c r="E10577" t="s">
        <v>10556</v>
      </c>
      <c r="F10577" t="s">
        <v>10523</v>
      </c>
      <c r="G10577" t="s">
        <v>14</v>
      </c>
      <c r="H10577" t="s">
        <v>10570</v>
      </c>
      <c r="I10577" t="s">
        <v>19</v>
      </c>
      <c r="M10577">
        <v>2249</v>
      </c>
      <c r="N10577">
        <v>376</v>
      </c>
      <c r="O10577">
        <v>380</v>
      </c>
    </row>
    <row r="10578" spans="1:15" x14ac:dyDescent="0.3">
      <c r="A10578" t="s">
        <v>14</v>
      </c>
      <c r="B10578">
        <v>1</v>
      </c>
      <c r="C10578">
        <v>1</v>
      </c>
      <c r="D10578">
        <v>1</v>
      </c>
      <c r="E10578" t="s">
        <v>10556</v>
      </c>
      <c r="F10578" t="s">
        <v>10517</v>
      </c>
      <c r="G10578" t="s">
        <v>14</v>
      </c>
      <c r="H10578" t="s">
        <v>10581</v>
      </c>
      <c r="I10578" t="s">
        <v>35</v>
      </c>
      <c r="J10578" t="s">
        <v>32</v>
      </c>
      <c r="M10578">
        <v>2250</v>
      </c>
      <c r="N10578">
        <v>30</v>
      </c>
      <c r="O10578">
        <v>37</v>
      </c>
    </row>
    <row r="10579" spans="1:15" x14ac:dyDescent="0.3">
      <c r="A10579" t="s">
        <v>14</v>
      </c>
      <c r="B10579">
        <v>1</v>
      </c>
      <c r="C10579">
        <v>1</v>
      </c>
      <c r="D10579">
        <v>1</v>
      </c>
      <c r="E10579" t="s">
        <v>10556</v>
      </c>
      <c r="F10579" t="s">
        <v>3130</v>
      </c>
      <c r="G10579" t="s">
        <v>14</v>
      </c>
      <c r="H10579" t="s">
        <v>10577</v>
      </c>
      <c r="I10579" t="s">
        <v>35</v>
      </c>
      <c r="J10579" t="s">
        <v>32</v>
      </c>
      <c r="M10579">
        <v>2250</v>
      </c>
      <c r="N10579">
        <v>54</v>
      </c>
      <c r="O10579">
        <v>58</v>
      </c>
    </row>
    <row r="10580" spans="1:15" x14ac:dyDescent="0.3">
      <c r="E10580" t="s">
        <v>10556</v>
      </c>
      <c r="F10580" t="s">
        <v>131</v>
      </c>
      <c r="G10580" t="s">
        <v>51</v>
      </c>
      <c r="H10580" t="s">
        <v>10576</v>
      </c>
      <c r="I10580" t="s">
        <v>52</v>
      </c>
      <c r="J10580" t="s">
        <v>60</v>
      </c>
      <c r="M10580">
        <v>2250</v>
      </c>
      <c r="N10580">
        <v>82</v>
      </c>
      <c r="O10580">
        <v>88</v>
      </c>
    </row>
    <row r="10581" spans="1:15" x14ac:dyDescent="0.3">
      <c r="E10581" t="s">
        <v>10556</v>
      </c>
      <c r="F10581" t="s">
        <v>210</v>
      </c>
      <c r="G10581" t="s">
        <v>51</v>
      </c>
      <c r="H10581" t="s">
        <v>10578</v>
      </c>
      <c r="I10581" t="s">
        <v>52</v>
      </c>
      <c r="J10581" t="s">
        <v>212</v>
      </c>
      <c r="M10581">
        <v>2250</v>
      </c>
      <c r="N10581">
        <v>109</v>
      </c>
      <c r="O10581">
        <v>116</v>
      </c>
    </row>
    <row r="10582" spans="1:15" x14ac:dyDescent="0.3">
      <c r="A10582" t="s">
        <v>14</v>
      </c>
      <c r="B10582">
        <v>0</v>
      </c>
      <c r="C10582">
        <v>1</v>
      </c>
      <c r="D10582" t="s">
        <v>14</v>
      </c>
      <c r="E10582" t="s">
        <v>10556</v>
      </c>
      <c r="F10582" t="s">
        <v>4022</v>
      </c>
      <c r="G10582" t="s">
        <v>17</v>
      </c>
      <c r="H10582" t="s">
        <v>10582</v>
      </c>
      <c r="I10582" t="s">
        <v>26</v>
      </c>
      <c r="M10582">
        <v>2250</v>
      </c>
      <c r="N10582">
        <v>158</v>
      </c>
      <c r="O10582">
        <v>162</v>
      </c>
    </row>
    <row r="10583" spans="1:15" x14ac:dyDescent="0.3">
      <c r="E10583" t="s">
        <v>10556</v>
      </c>
      <c r="F10583" t="s">
        <v>4022</v>
      </c>
      <c r="G10583" t="s">
        <v>14</v>
      </c>
      <c r="H10583" t="s">
        <v>10582</v>
      </c>
      <c r="I10583" t="s">
        <v>31</v>
      </c>
      <c r="J10583" t="s">
        <v>32</v>
      </c>
      <c r="M10583">
        <v>2250</v>
      </c>
      <c r="N10583">
        <v>158</v>
      </c>
      <c r="O10583">
        <v>162</v>
      </c>
    </row>
    <row r="10584" spans="1:15" x14ac:dyDescent="0.3">
      <c r="A10584" t="s">
        <v>14</v>
      </c>
      <c r="B10584">
        <v>0</v>
      </c>
      <c r="C10584">
        <v>1</v>
      </c>
      <c r="D10584" t="s">
        <v>14</v>
      </c>
      <c r="E10584" t="s">
        <v>10556</v>
      </c>
      <c r="F10584" t="s">
        <v>5492</v>
      </c>
      <c r="G10584" t="s">
        <v>17</v>
      </c>
      <c r="H10584" t="s">
        <v>10583</v>
      </c>
      <c r="I10584" t="s">
        <v>26</v>
      </c>
      <c r="M10584">
        <v>2250</v>
      </c>
      <c r="N10584">
        <v>166</v>
      </c>
      <c r="O10584">
        <v>169</v>
      </c>
    </row>
    <row r="10585" spans="1:15" x14ac:dyDescent="0.3">
      <c r="E10585" t="s">
        <v>10556</v>
      </c>
      <c r="F10585" t="s">
        <v>5492</v>
      </c>
      <c r="G10585" t="s">
        <v>14</v>
      </c>
      <c r="H10585" t="s">
        <v>10583</v>
      </c>
      <c r="I10585" t="s">
        <v>19</v>
      </c>
      <c r="M10585">
        <v>2250</v>
      </c>
      <c r="N10585">
        <v>166</v>
      </c>
      <c r="O10585">
        <v>169</v>
      </c>
    </row>
    <row r="10586" spans="1:15" x14ac:dyDescent="0.3">
      <c r="A10586" t="s">
        <v>14</v>
      </c>
      <c r="B10586">
        <v>1</v>
      </c>
      <c r="C10586">
        <v>1</v>
      </c>
      <c r="D10586">
        <v>1</v>
      </c>
      <c r="E10586" t="s">
        <v>10556</v>
      </c>
      <c r="F10586" t="s">
        <v>1925</v>
      </c>
      <c r="G10586" t="s">
        <v>14</v>
      </c>
      <c r="H10586" t="s">
        <v>10575</v>
      </c>
      <c r="I10586" t="s">
        <v>35</v>
      </c>
      <c r="J10586" t="s">
        <v>32</v>
      </c>
      <c r="M10586">
        <v>2250</v>
      </c>
      <c r="N10586">
        <v>241</v>
      </c>
      <c r="O10586">
        <v>246</v>
      </c>
    </row>
    <row r="10587" spans="1:15" x14ac:dyDescent="0.3">
      <c r="E10587" t="s">
        <v>10556</v>
      </c>
      <c r="F10587" t="s">
        <v>10579</v>
      </c>
      <c r="G10587" t="s">
        <v>23</v>
      </c>
      <c r="H10587" t="s">
        <v>10580</v>
      </c>
      <c r="I10587" t="s">
        <v>26</v>
      </c>
      <c r="M10587">
        <v>2250</v>
      </c>
      <c r="N10587">
        <v>298</v>
      </c>
      <c r="O10587">
        <v>302</v>
      </c>
    </row>
    <row r="10588" spans="1:15" x14ac:dyDescent="0.3">
      <c r="A10588" t="s">
        <v>14</v>
      </c>
      <c r="B10588">
        <v>1</v>
      </c>
      <c r="C10588">
        <v>1</v>
      </c>
      <c r="D10588">
        <v>1</v>
      </c>
      <c r="E10588" t="s">
        <v>10556</v>
      </c>
      <c r="F10588" t="s">
        <v>10579</v>
      </c>
      <c r="G10588" t="s">
        <v>14</v>
      </c>
      <c r="H10588" t="s">
        <v>10580</v>
      </c>
      <c r="I10588" t="s">
        <v>19</v>
      </c>
      <c r="M10588">
        <v>2250</v>
      </c>
      <c r="N10588">
        <v>298</v>
      </c>
      <c r="O10588">
        <v>302</v>
      </c>
    </row>
    <row r="10589" spans="1:15" x14ac:dyDescent="0.3">
      <c r="E10589" t="s">
        <v>10584</v>
      </c>
      <c r="F10589" t="s">
        <v>10587</v>
      </c>
      <c r="G10589" t="s">
        <v>14</v>
      </c>
      <c r="H10589" t="s">
        <v>10588</v>
      </c>
      <c r="I10589" t="s">
        <v>26</v>
      </c>
      <c r="M10589">
        <v>2251</v>
      </c>
      <c r="N10589">
        <v>0</v>
      </c>
      <c r="O10589">
        <v>9</v>
      </c>
    </row>
    <row r="10590" spans="1:15" x14ac:dyDescent="0.3">
      <c r="A10590" t="s">
        <v>14</v>
      </c>
      <c r="B10590">
        <v>1</v>
      </c>
      <c r="C10590">
        <v>1</v>
      </c>
      <c r="D10590">
        <v>1</v>
      </c>
      <c r="E10590" t="s">
        <v>10584</v>
      </c>
      <c r="F10590" t="s">
        <v>10500</v>
      </c>
      <c r="G10590" t="s">
        <v>14</v>
      </c>
      <c r="H10590" t="s">
        <v>10586</v>
      </c>
      <c r="I10590" t="s">
        <v>35</v>
      </c>
      <c r="J10590" t="s">
        <v>32</v>
      </c>
      <c r="M10590">
        <v>2251</v>
      </c>
      <c r="N10590">
        <v>52</v>
      </c>
      <c r="O10590">
        <v>55</v>
      </c>
    </row>
    <row r="10591" spans="1:15" x14ac:dyDescent="0.3">
      <c r="A10591" t="s">
        <v>14</v>
      </c>
      <c r="B10591">
        <v>0</v>
      </c>
      <c r="C10591">
        <v>1</v>
      </c>
      <c r="D10591" t="s">
        <v>14</v>
      </c>
      <c r="E10591" t="s">
        <v>10584</v>
      </c>
      <c r="F10591" t="s">
        <v>10505</v>
      </c>
      <c r="G10591" t="s">
        <v>23</v>
      </c>
      <c r="H10591" t="s">
        <v>10589</v>
      </c>
      <c r="I10591" t="s">
        <v>26</v>
      </c>
      <c r="M10591">
        <v>2251</v>
      </c>
      <c r="N10591">
        <v>66</v>
      </c>
      <c r="O10591">
        <v>72</v>
      </c>
    </row>
    <row r="10592" spans="1:15" x14ac:dyDescent="0.3">
      <c r="E10592" t="s">
        <v>10584</v>
      </c>
      <c r="F10592" t="s">
        <v>10505</v>
      </c>
      <c r="G10592" t="s">
        <v>14</v>
      </c>
      <c r="H10592" t="s">
        <v>10589</v>
      </c>
      <c r="I10592" t="s">
        <v>19</v>
      </c>
      <c r="M10592">
        <v>2251</v>
      </c>
      <c r="N10592">
        <v>66</v>
      </c>
      <c r="O10592">
        <v>72</v>
      </c>
    </row>
    <row r="10593" spans="1:15" x14ac:dyDescent="0.3">
      <c r="E10593" t="s">
        <v>10584</v>
      </c>
      <c r="F10593" t="s">
        <v>6416</v>
      </c>
      <c r="G10593" t="s">
        <v>23</v>
      </c>
      <c r="H10593" t="s">
        <v>10585</v>
      </c>
      <c r="I10593" t="s">
        <v>52</v>
      </c>
      <c r="J10593" t="s">
        <v>121</v>
      </c>
      <c r="M10593">
        <v>2251</v>
      </c>
      <c r="N10593">
        <v>133</v>
      </c>
      <c r="O10593">
        <v>142</v>
      </c>
    </row>
    <row r="10594" spans="1:15" x14ac:dyDescent="0.3">
      <c r="A10594" t="s">
        <v>14</v>
      </c>
      <c r="B10594">
        <v>1</v>
      </c>
      <c r="C10594">
        <v>1</v>
      </c>
      <c r="D10594">
        <v>1</v>
      </c>
      <c r="E10594" t="s">
        <v>10584</v>
      </c>
      <c r="F10594" t="s">
        <v>3659</v>
      </c>
      <c r="G10594" t="s">
        <v>14</v>
      </c>
      <c r="H10594" t="s">
        <v>10590</v>
      </c>
      <c r="I10594" t="s">
        <v>22</v>
      </c>
      <c r="M10594">
        <v>2251</v>
      </c>
      <c r="N10594">
        <v>171</v>
      </c>
      <c r="O10594">
        <v>175</v>
      </c>
    </row>
    <row r="10595" spans="1:15" x14ac:dyDescent="0.3">
      <c r="E10595" t="s">
        <v>10584</v>
      </c>
      <c r="F10595" t="s">
        <v>10503</v>
      </c>
      <c r="G10595" t="s">
        <v>14</v>
      </c>
      <c r="H10595" t="s">
        <v>10591</v>
      </c>
      <c r="I10595" t="s">
        <v>35</v>
      </c>
      <c r="J10595" t="s">
        <v>32</v>
      </c>
      <c r="M10595">
        <v>2251</v>
      </c>
      <c r="N10595">
        <v>179</v>
      </c>
      <c r="O10595">
        <v>187</v>
      </c>
    </row>
    <row r="10596" spans="1:15" x14ac:dyDescent="0.3">
      <c r="A10596" t="s">
        <v>237</v>
      </c>
      <c r="B10596">
        <v>0</v>
      </c>
      <c r="E10596" t="s">
        <v>10584</v>
      </c>
      <c r="F10596" t="s">
        <v>7063</v>
      </c>
      <c r="G10596" t="s">
        <v>17</v>
      </c>
      <c r="H10596" t="s">
        <v>10593</v>
      </c>
      <c r="I10596" t="s">
        <v>22</v>
      </c>
      <c r="M10596">
        <v>2252</v>
      </c>
      <c r="N10596">
        <v>77</v>
      </c>
      <c r="O10596">
        <v>86</v>
      </c>
    </row>
    <row r="10597" spans="1:15" x14ac:dyDescent="0.3">
      <c r="A10597" t="s">
        <v>14</v>
      </c>
      <c r="B10597">
        <v>1</v>
      </c>
      <c r="C10597">
        <v>1</v>
      </c>
      <c r="D10597">
        <v>1</v>
      </c>
      <c r="E10597" t="s">
        <v>10584</v>
      </c>
      <c r="F10597" t="s">
        <v>10503</v>
      </c>
      <c r="G10597" t="s">
        <v>14</v>
      </c>
      <c r="H10597" t="s">
        <v>10597</v>
      </c>
      <c r="I10597" t="s">
        <v>35</v>
      </c>
      <c r="J10597" t="s">
        <v>32</v>
      </c>
      <c r="M10597">
        <v>2252</v>
      </c>
      <c r="N10597">
        <v>134</v>
      </c>
      <c r="O10597">
        <v>142</v>
      </c>
    </row>
    <row r="10598" spans="1:15" x14ac:dyDescent="0.3">
      <c r="E10598" t="s">
        <v>10584</v>
      </c>
      <c r="F10598" t="s">
        <v>3659</v>
      </c>
      <c r="G10598" t="s">
        <v>14</v>
      </c>
      <c r="H10598" t="s">
        <v>10598</v>
      </c>
      <c r="I10598" t="s">
        <v>19</v>
      </c>
      <c r="M10598">
        <v>2252</v>
      </c>
      <c r="N10598">
        <v>146</v>
      </c>
      <c r="O10598">
        <v>150</v>
      </c>
    </row>
    <row r="10599" spans="1:15" x14ac:dyDescent="0.3">
      <c r="E10599" t="s">
        <v>10584</v>
      </c>
      <c r="F10599" t="s">
        <v>3659</v>
      </c>
      <c r="G10599" t="s">
        <v>23</v>
      </c>
      <c r="H10599" t="s">
        <v>10598</v>
      </c>
      <c r="I10599" t="s">
        <v>26</v>
      </c>
      <c r="M10599">
        <v>2252</v>
      </c>
      <c r="N10599">
        <v>146</v>
      </c>
      <c r="O10599">
        <v>150</v>
      </c>
    </row>
    <row r="10600" spans="1:15" x14ac:dyDescent="0.3">
      <c r="E10600" t="s">
        <v>10584</v>
      </c>
      <c r="F10600" t="s">
        <v>10505</v>
      </c>
      <c r="G10600" t="s">
        <v>14</v>
      </c>
      <c r="H10600" t="s">
        <v>10592</v>
      </c>
      <c r="I10600" t="s">
        <v>19</v>
      </c>
      <c r="M10600">
        <v>2252</v>
      </c>
      <c r="N10600">
        <v>245</v>
      </c>
      <c r="O10600">
        <v>251</v>
      </c>
    </row>
    <row r="10601" spans="1:15" x14ac:dyDescent="0.3">
      <c r="A10601" t="s">
        <v>14</v>
      </c>
      <c r="B10601">
        <v>0</v>
      </c>
      <c r="C10601">
        <v>1</v>
      </c>
      <c r="D10601" t="s">
        <v>14</v>
      </c>
      <c r="E10601" t="s">
        <v>10584</v>
      </c>
      <c r="F10601" t="s">
        <v>10505</v>
      </c>
      <c r="G10601" t="s">
        <v>23</v>
      </c>
      <c r="H10601" t="s">
        <v>10592</v>
      </c>
      <c r="I10601" t="s">
        <v>26</v>
      </c>
      <c r="M10601">
        <v>2252</v>
      </c>
      <c r="N10601">
        <v>245</v>
      </c>
      <c r="O10601">
        <v>251</v>
      </c>
    </row>
    <row r="10602" spans="1:15" x14ac:dyDescent="0.3">
      <c r="A10602" t="s">
        <v>14</v>
      </c>
      <c r="B10602">
        <v>1</v>
      </c>
      <c r="C10602">
        <v>1</v>
      </c>
      <c r="D10602">
        <v>1</v>
      </c>
      <c r="E10602" t="s">
        <v>10584</v>
      </c>
      <c r="F10602" t="s">
        <v>10500</v>
      </c>
      <c r="G10602" t="s">
        <v>14</v>
      </c>
      <c r="H10602" t="s">
        <v>10594</v>
      </c>
      <c r="I10602" t="s">
        <v>35</v>
      </c>
      <c r="J10602" t="s">
        <v>32</v>
      </c>
      <c r="M10602">
        <v>2252</v>
      </c>
      <c r="N10602">
        <v>310</v>
      </c>
      <c r="O10602">
        <v>313</v>
      </c>
    </row>
    <row r="10603" spans="1:15" x14ac:dyDescent="0.3">
      <c r="E10603" t="s">
        <v>10584</v>
      </c>
      <c r="F10603" t="s">
        <v>10595</v>
      </c>
      <c r="G10603" t="s">
        <v>14</v>
      </c>
      <c r="H10603" t="s">
        <v>10596</v>
      </c>
      <c r="I10603" t="s">
        <v>19</v>
      </c>
      <c r="M10603">
        <v>2252</v>
      </c>
      <c r="N10603">
        <v>418</v>
      </c>
      <c r="O10603">
        <v>420</v>
      </c>
    </row>
    <row r="10604" spans="1:15" x14ac:dyDescent="0.3">
      <c r="A10604" t="s">
        <v>237</v>
      </c>
      <c r="B10604">
        <v>0</v>
      </c>
      <c r="C10604">
        <v>0</v>
      </c>
      <c r="D10604">
        <v>0</v>
      </c>
      <c r="E10604" t="s">
        <v>10584</v>
      </c>
      <c r="F10604" t="s">
        <v>10602</v>
      </c>
      <c r="G10604" t="s">
        <v>51</v>
      </c>
      <c r="H10604" t="s">
        <v>10603</v>
      </c>
      <c r="I10604" t="s">
        <v>52</v>
      </c>
      <c r="J10604" t="s">
        <v>53</v>
      </c>
      <c r="K10604" t="s">
        <v>60</v>
      </c>
      <c r="M10604">
        <v>2253</v>
      </c>
      <c r="N10604">
        <v>119</v>
      </c>
      <c r="O10604">
        <v>137</v>
      </c>
    </row>
    <row r="10605" spans="1:15" x14ac:dyDescent="0.3">
      <c r="A10605" t="s">
        <v>14</v>
      </c>
      <c r="B10605">
        <v>1</v>
      </c>
      <c r="C10605">
        <v>1</v>
      </c>
      <c r="D10605">
        <v>1</v>
      </c>
      <c r="E10605" t="s">
        <v>10584</v>
      </c>
      <c r="F10605" t="s">
        <v>3659</v>
      </c>
      <c r="G10605" t="s">
        <v>14</v>
      </c>
      <c r="H10605" t="s">
        <v>10600</v>
      </c>
      <c r="I10605" t="s">
        <v>22</v>
      </c>
      <c r="M10605">
        <v>2253</v>
      </c>
      <c r="N10605">
        <v>139</v>
      </c>
      <c r="O10605">
        <v>143</v>
      </c>
    </row>
    <row r="10606" spans="1:15" x14ac:dyDescent="0.3">
      <c r="A10606" t="s">
        <v>14</v>
      </c>
      <c r="B10606">
        <v>1</v>
      </c>
      <c r="C10606">
        <v>1</v>
      </c>
      <c r="D10606">
        <v>1</v>
      </c>
      <c r="E10606" t="s">
        <v>10584</v>
      </c>
      <c r="F10606" t="s">
        <v>10500</v>
      </c>
      <c r="G10606" t="s">
        <v>14</v>
      </c>
      <c r="H10606" t="s">
        <v>10601</v>
      </c>
      <c r="I10606" t="s">
        <v>35</v>
      </c>
      <c r="J10606" t="s">
        <v>32</v>
      </c>
      <c r="M10606">
        <v>2253</v>
      </c>
      <c r="N10606">
        <v>160</v>
      </c>
      <c r="O10606">
        <v>163</v>
      </c>
    </row>
    <row r="10607" spans="1:15" x14ac:dyDescent="0.3">
      <c r="A10607" t="s">
        <v>14</v>
      </c>
      <c r="B10607">
        <v>1</v>
      </c>
      <c r="C10607">
        <v>1</v>
      </c>
      <c r="D10607">
        <v>1</v>
      </c>
      <c r="E10607" t="s">
        <v>10584</v>
      </c>
      <c r="F10607" t="s">
        <v>10503</v>
      </c>
      <c r="G10607" t="s">
        <v>14</v>
      </c>
      <c r="H10607" t="s">
        <v>10599</v>
      </c>
      <c r="I10607" t="s">
        <v>35</v>
      </c>
      <c r="J10607" t="s">
        <v>32</v>
      </c>
      <c r="M10607">
        <v>2253</v>
      </c>
      <c r="N10607">
        <v>167</v>
      </c>
      <c r="O10607">
        <v>175</v>
      </c>
    </row>
    <row r="10608" spans="1:15" x14ac:dyDescent="0.3">
      <c r="A10608" t="s">
        <v>14</v>
      </c>
      <c r="B10608">
        <v>1</v>
      </c>
      <c r="C10608">
        <v>1</v>
      </c>
      <c r="D10608">
        <v>1</v>
      </c>
      <c r="E10608" t="s">
        <v>10584</v>
      </c>
      <c r="F10608" t="s">
        <v>10500</v>
      </c>
      <c r="G10608" t="s">
        <v>14</v>
      </c>
      <c r="H10608" t="s">
        <v>10607</v>
      </c>
      <c r="I10608" t="s">
        <v>35</v>
      </c>
      <c r="J10608" t="s">
        <v>32</v>
      </c>
      <c r="M10608">
        <v>2254</v>
      </c>
      <c r="N10608">
        <v>0</v>
      </c>
      <c r="O10608">
        <v>3</v>
      </c>
    </row>
    <row r="10609" spans="1:15" x14ac:dyDescent="0.3">
      <c r="A10609" t="s">
        <v>14</v>
      </c>
      <c r="B10609">
        <v>1</v>
      </c>
      <c r="C10609">
        <v>1</v>
      </c>
      <c r="D10609">
        <v>1</v>
      </c>
      <c r="E10609" t="s">
        <v>10584</v>
      </c>
      <c r="F10609" t="s">
        <v>10500</v>
      </c>
      <c r="G10609" t="s">
        <v>14</v>
      </c>
      <c r="H10609" t="s">
        <v>10606</v>
      </c>
      <c r="I10609" t="s">
        <v>35</v>
      </c>
      <c r="J10609" t="s">
        <v>32</v>
      </c>
      <c r="M10609">
        <v>2254</v>
      </c>
      <c r="N10609">
        <v>291</v>
      </c>
      <c r="O10609">
        <v>294</v>
      </c>
    </row>
    <row r="10610" spans="1:15" x14ac:dyDescent="0.3">
      <c r="E10610" t="s">
        <v>10584</v>
      </c>
      <c r="F10610" t="s">
        <v>10503</v>
      </c>
      <c r="G10610" t="s">
        <v>14</v>
      </c>
      <c r="H10610" t="s">
        <v>10604</v>
      </c>
      <c r="I10610" t="s">
        <v>35</v>
      </c>
      <c r="J10610" t="s">
        <v>32</v>
      </c>
      <c r="M10610">
        <v>2254</v>
      </c>
      <c r="N10610">
        <v>473</v>
      </c>
      <c r="O10610">
        <v>481</v>
      </c>
    </row>
    <row r="10611" spans="1:15" x14ac:dyDescent="0.3">
      <c r="E10611" t="s">
        <v>10584</v>
      </c>
      <c r="F10611" t="s">
        <v>3659</v>
      </c>
      <c r="G10611" t="s">
        <v>23</v>
      </c>
      <c r="H10611" t="s">
        <v>10605</v>
      </c>
      <c r="I10611" t="s">
        <v>26</v>
      </c>
      <c r="M10611">
        <v>2254</v>
      </c>
      <c r="N10611">
        <v>485</v>
      </c>
      <c r="O10611">
        <v>489</v>
      </c>
    </row>
    <row r="10612" spans="1:15" x14ac:dyDescent="0.3">
      <c r="E10612" t="s">
        <v>10584</v>
      </c>
      <c r="F10612" t="s">
        <v>3659</v>
      </c>
      <c r="G10612" t="s">
        <v>14</v>
      </c>
      <c r="H10612" t="s">
        <v>10605</v>
      </c>
      <c r="I10612" t="s">
        <v>19</v>
      </c>
      <c r="M10612">
        <v>2254</v>
      </c>
      <c r="N10612">
        <v>485</v>
      </c>
      <c r="O10612">
        <v>489</v>
      </c>
    </row>
    <row r="10613" spans="1:15" x14ac:dyDescent="0.3">
      <c r="A10613" t="s">
        <v>14</v>
      </c>
      <c r="B10613">
        <v>0</v>
      </c>
      <c r="C10613">
        <v>1</v>
      </c>
      <c r="D10613" t="s">
        <v>14</v>
      </c>
      <c r="E10613" t="s">
        <v>10584</v>
      </c>
      <c r="F10613" t="s">
        <v>10505</v>
      </c>
      <c r="G10613" t="s">
        <v>23</v>
      </c>
      <c r="H10613" t="s">
        <v>10612</v>
      </c>
      <c r="I10613" t="s">
        <v>26</v>
      </c>
      <c r="M10613">
        <v>2255</v>
      </c>
      <c r="N10613">
        <v>0</v>
      </c>
      <c r="O10613">
        <v>6</v>
      </c>
    </row>
    <row r="10614" spans="1:15" x14ac:dyDescent="0.3">
      <c r="E10614" t="s">
        <v>10584</v>
      </c>
      <c r="F10614" t="s">
        <v>10505</v>
      </c>
      <c r="G10614" t="s">
        <v>14</v>
      </c>
      <c r="H10614" t="s">
        <v>10612</v>
      </c>
      <c r="I10614" t="s">
        <v>19</v>
      </c>
      <c r="M10614">
        <v>2255</v>
      </c>
      <c r="N10614">
        <v>0</v>
      </c>
      <c r="O10614">
        <v>6</v>
      </c>
    </row>
    <row r="10615" spans="1:15" x14ac:dyDescent="0.3">
      <c r="A10615" t="s">
        <v>14</v>
      </c>
      <c r="B10615">
        <v>1</v>
      </c>
      <c r="C10615">
        <v>1</v>
      </c>
      <c r="D10615">
        <v>1</v>
      </c>
      <c r="E10615" t="s">
        <v>10584</v>
      </c>
      <c r="F10615" t="s">
        <v>10500</v>
      </c>
      <c r="G10615" t="s">
        <v>14</v>
      </c>
      <c r="H10615" t="s">
        <v>10609</v>
      </c>
      <c r="I10615" t="s">
        <v>35</v>
      </c>
      <c r="J10615" t="s">
        <v>32</v>
      </c>
      <c r="M10615">
        <v>2255</v>
      </c>
      <c r="N10615">
        <v>60</v>
      </c>
      <c r="O10615">
        <v>63</v>
      </c>
    </row>
    <row r="10616" spans="1:15" x14ac:dyDescent="0.3">
      <c r="E10616" t="s">
        <v>10584</v>
      </c>
      <c r="F10616" t="s">
        <v>10610</v>
      </c>
      <c r="G10616" t="s">
        <v>14</v>
      </c>
      <c r="H10616" t="s">
        <v>10611</v>
      </c>
      <c r="I10616" t="s">
        <v>19</v>
      </c>
      <c r="M10616">
        <v>2255</v>
      </c>
      <c r="N10616">
        <v>105</v>
      </c>
      <c r="O10616">
        <v>110</v>
      </c>
    </row>
    <row r="10617" spans="1:15" x14ac:dyDescent="0.3">
      <c r="A10617" t="s">
        <v>237</v>
      </c>
      <c r="B10617">
        <v>0</v>
      </c>
      <c r="C10617">
        <v>0</v>
      </c>
      <c r="D10617">
        <v>0</v>
      </c>
      <c r="E10617" t="s">
        <v>10584</v>
      </c>
      <c r="F10617" t="s">
        <v>10610</v>
      </c>
      <c r="G10617" t="s">
        <v>51</v>
      </c>
      <c r="H10617" t="s">
        <v>10611</v>
      </c>
      <c r="I10617" t="s">
        <v>26</v>
      </c>
      <c r="M10617">
        <v>2255</v>
      </c>
      <c r="N10617">
        <v>105</v>
      </c>
      <c r="O10617">
        <v>110</v>
      </c>
    </row>
    <row r="10618" spans="1:15" x14ac:dyDescent="0.3">
      <c r="A10618" t="s">
        <v>14</v>
      </c>
      <c r="B10618">
        <v>1</v>
      </c>
      <c r="C10618">
        <v>1</v>
      </c>
      <c r="D10618">
        <v>1</v>
      </c>
      <c r="E10618" t="s">
        <v>10584</v>
      </c>
      <c r="F10618" t="s">
        <v>10500</v>
      </c>
      <c r="G10618" t="s">
        <v>14</v>
      </c>
      <c r="H10618" t="s">
        <v>10608</v>
      </c>
      <c r="I10618" t="s">
        <v>35</v>
      </c>
      <c r="J10618" t="s">
        <v>32</v>
      </c>
      <c r="M10618">
        <v>2255</v>
      </c>
      <c r="N10618">
        <v>150</v>
      </c>
      <c r="O10618">
        <v>153</v>
      </c>
    </row>
    <row r="10619" spans="1:15" x14ac:dyDescent="0.3">
      <c r="E10619" t="s">
        <v>10613</v>
      </c>
      <c r="F10619" t="s">
        <v>10614</v>
      </c>
      <c r="G10619" t="s">
        <v>17</v>
      </c>
      <c r="H10619" t="s">
        <v>10615</v>
      </c>
      <c r="I10619" t="s">
        <v>22</v>
      </c>
      <c r="M10619">
        <v>2256</v>
      </c>
      <c r="N10619">
        <v>0</v>
      </c>
      <c r="O10619">
        <v>6</v>
      </c>
    </row>
    <row r="10620" spans="1:15" x14ac:dyDescent="0.3">
      <c r="A10620" t="s">
        <v>14</v>
      </c>
      <c r="B10620">
        <v>1</v>
      </c>
      <c r="C10620">
        <v>1</v>
      </c>
      <c r="D10620">
        <v>1</v>
      </c>
      <c r="E10620" t="s">
        <v>10616</v>
      </c>
      <c r="F10620" t="s">
        <v>1024</v>
      </c>
      <c r="G10620" t="s">
        <v>14</v>
      </c>
      <c r="H10620" t="s">
        <v>10617</v>
      </c>
      <c r="I10620" t="s">
        <v>35</v>
      </c>
      <c r="J10620" t="s">
        <v>32</v>
      </c>
      <c r="M10620">
        <v>2257</v>
      </c>
      <c r="N10620">
        <v>39</v>
      </c>
      <c r="O10620">
        <v>44</v>
      </c>
    </row>
    <row r="10621" spans="1:15" x14ac:dyDescent="0.3">
      <c r="A10621" t="s">
        <v>237</v>
      </c>
      <c r="B10621">
        <v>0</v>
      </c>
      <c r="E10621" t="s">
        <v>10616</v>
      </c>
      <c r="F10621" t="s">
        <v>1564</v>
      </c>
      <c r="G10621" t="s">
        <v>17</v>
      </c>
      <c r="H10621" t="s">
        <v>10618</v>
      </c>
      <c r="I10621" t="s">
        <v>22</v>
      </c>
      <c r="M10621">
        <v>2257</v>
      </c>
      <c r="N10621">
        <v>85</v>
      </c>
      <c r="O10621">
        <v>89</v>
      </c>
    </row>
    <row r="10622" spans="1:15" x14ac:dyDescent="0.3">
      <c r="E10622" t="s">
        <v>10619</v>
      </c>
      <c r="F10622" t="s">
        <v>10621</v>
      </c>
      <c r="G10622" t="s">
        <v>17</v>
      </c>
      <c r="H10622" t="s">
        <v>10622</v>
      </c>
      <c r="I10622" t="s">
        <v>19</v>
      </c>
      <c r="M10622">
        <v>2258</v>
      </c>
      <c r="N10622">
        <v>50</v>
      </c>
      <c r="O10622">
        <v>54</v>
      </c>
    </row>
    <row r="10623" spans="1:15" x14ac:dyDescent="0.3">
      <c r="A10623" t="s">
        <v>14</v>
      </c>
      <c r="B10623">
        <v>1</v>
      </c>
      <c r="C10623">
        <v>1</v>
      </c>
      <c r="D10623">
        <v>1</v>
      </c>
      <c r="E10623" t="s">
        <v>10619</v>
      </c>
      <c r="F10623" t="s">
        <v>4081</v>
      </c>
      <c r="G10623" t="s">
        <v>14</v>
      </c>
      <c r="H10623" t="s">
        <v>10620</v>
      </c>
      <c r="I10623" t="s">
        <v>22</v>
      </c>
      <c r="M10623">
        <v>2258</v>
      </c>
      <c r="N10623">
        <v>86</v>
      </c>
      <c r="O10623">
        <v>91</v>
      </c>
    </row>
    <row r="10624" spans="1:15" x14ac:dyDescent="0.3">
      <c r="A10624" t="s">
        <v>23</v>
      </c>
      <c r="B10624">
        <v>1</v>
      </c>
      <c r="C10624">
        <v>1</v>
      </c>
      <c r="D10624">
        <v>1</v>
      </c>
      <c r="E10624" t="s">
        <v>10619</v>
      </c>
      <c r="F10624" t="s">
        <v>10623</v>
      </c>
      <c r="G10624" t="s">
        <v>23</v>
      </c>
      <c r="H10624" t="s">
        <v>10624</v>
      </c>
      <c r="I10624" t="s">
        <v>22</v>
      </c>
      <c r="M10624">
        <v>2259</v>
      </c>
      <c r="N10624">
        <v>0</v>
      </c>
      <c r="O10624">
        <v>10</v>
      </c>
    </row>
    <row r="10625" spans="1:15" x14ac:dyDescent="0.3">
      <c r="E10625" t="s">
        <v>10619</v>
      </c>
      <c r="F10625" t="s">
        <v>391</v>
      </c>
      <c r="G10625" t="s">
        <v>51</v>
      </c>
      <c r="H10625" t="s">
        <v>10625</v>
      </c>
      <c r="I10625" t="s">
        <v>52</v>
      </c>
      <c r="J10625" t="s">
        <v>393</v>
      </c>
      <c r="M10625">
        <v>2259</v>
      </c>
      <c r="N10625">
        <v>99</v>
      </c>
      <c r="O10625">
        <v>109</v>
      </c>
    </row>
    <row r="10626" spans="1:15" x14ac:dyDescent="0.3">
      <c r="A10626" t="s">
        <v>51</v>
      </c>
      <c r="B10626">
        <v>1</v>
      </c>
      <c r="C10626">
        <v>1</v>
      </c>
      <c r="D10626">
        <v>1</v>
      </c>
      <c r="E10626" t="s">
        <v>10626</v>
      </c>
      <c r="F10626" t="s">
        <v>10627</v>
      </c>
      <c r="G10626" t="s">
        <v>51</v>
      </c>
      <c r="H10626" t="s">
        <v>10628</v>
      </c>
      <c r="I10626" t="s">
        <v>19</v>
      </c>
      <c r="M10626">
        <v>2261</v>
      </c>
      <c r="N10626">
        <v>97</v>
      </c>
      <c r="O10626">
        <v>112</v>
      </c>
    </row>
    <row r="10627" spans="1:15" x14ac:dyDescent="0.3">
      <c r="E10627" t="s">
        <v>10626</v>
      </c>
      <c r="F10627" t="s">
        <v>10627</v>
      </c>
      <c r="G10627" t="s">
        <v>23</v>
      </c>
      <c r="H10627" t="s">
        <v>10628</v>
      </c>
      <c r="I10627" t="s">
        <v>26</v>
      </c>
      <c r="M10627">
        <v>2261</v>
      </c>
      <c r="N10627">
        <v>97</v>
      </c>
      <c r="O10627">
        <v>112</v>
      </c>
    </row>
    <row r="10628" spans="1:15" x14ac:dyDescent="0.3">
      <c r="E10628" t="s">
        <v>10626</v>
      </c>
      <c r="F10628" t="s">
        <v>10629</v>
      </c>
      <c r="G10628" t="s">
        <v>14</v>
      </c>
      <c r="H10628" t="s">
        <v>10630</v>
      </c>
      <c r="I10628" t="s">
        <v>52</v>
      </c>
      <c r="J10628" t="s">
        <v>32</v>
      </c>
      <c r="M10628">
        <v>2261</v>
      </c>
      <c r="N10628">
        <v>108</v>
      </c>
      <c r="O10628">
        <v>112</v>
      </c>
    </row>
    <row r="10629" spans="1:15" x14ac:dyDescent="0.3">
      <c r="A10629" t="s">
        <v>14</v>
      </c>
      <c r="B10629">
        <v>1</v>
      </c>
      <c r="C10629">
        <v>1</v>
      </c>
      <c r="D10629">
        <v>1</v>
      </c>
      <c r="E10629" t="s">
        <v>10626</v>
      </c>
      <c r="F10629" t="s">
        <v>10635</v>
      </c>
      <c r="G10629" t="s">
        <v>14</v>
      </c>
      <c r="H10629" t="s">
        <v>10636</v>
      </c>
      <c r="I10629" t="s">
        <v>35</v>
      </c>
      <c r="J10629" t="s">
        <v>46</v>
      </c>
      <c r="K10629" t="s">
        <v>47</v>
      </c>
      <c r="L10629" t="s">
        <v>43</v>
      </c>
      <c r="M10629">
        <v>2262</v>
      </c>
      <c r="N10629">
        <v>26</v>
      </c>
      <c r="O10629">
        <v>44</v>
      </c>
    </row>
    <row r="10630" spans="1:15" x14ac:dyDescent="0.3">
      <c r="E10630" t="s">
        <v>10626</v>
      </c>
      <c r="F10630" t="s">
        <v>10637</v>
      </c>
      <c r="G10630" t="s">
        <v>23</v>
      </c>
      <c r="H10630" t="s">
        <v>10638</v>
      </c>
      <c r="I10630" t="s">
        <v>52</v>
      </c>
      <c r="J10630" t="s">
        <v>453</v>
      </c>
      <c r="K10630" t="s">
        <v>117</v>
      </c>
      <c r="L10630" t="s">
        <v>60</v>
      </c>
      <c r="M10630">
        <v>2262</v>
      </c>
      <c r="N10630">
        <v>250</v>
      </c>
      <c r="O10630">
        <v>266</v>
      </c>
    </row>
    <row r="10631" spans="1:15" x14ac:dyDescent="0.3">
      <c r="A10631" t="s">
        <v>237</v>
      </c>
      <c r="B10631">
        <v>0</v>
      </c>
      <c r="C10631">
        <v>0</v>
      </c>
      <c r="D10631">
        <v>0</v>
      </c>
      <c r="E10631" t="s">
        <v>10626</v>
      </c>
      <c r="F10631" t="s">
        <v>10631</v>
      </c>
      <c r="G10631" t="s">
        <v>23</v>
      </c>
      <c r="H10631" t="s">
        <v>10632</v>
      </c>
      <c r="I10631" t="s">
        <v>26</v>
      </c>
      <c r="M10631">
        <v>2262</v>
      </c>
      <c r="N10631">
        <v>259</v>
      </c>
      <c r="O10631">
        <v>274</v>
      </c>
    </row>
    <row r="10632" spans="1:15" x14ac:dyDescent="0.3">
      <c r="E10632" t="s">
        <v>10626</v>
      </c>
      <c r="F10632" t="s">
        <v>10633</v>
      </c>
      <c r="G10632" t="s">
        <v>17</v>
      </c>
      <c r="H10632" t="s">
        <v>10634</v>
      </c>
      <c r="I10632" t="s">
        <v>19</v>
      </c>
      <c r="M10632">
        <v>2262</v>
      </c>
      <c r="N10632">
        <v>267</v>
      </c>
      <c r="O10632">
        <v>274</v>
      </c>
    </row>
    <row r="10633" spans="1:15" x14ac:dyDescent="0.3">
      <c r="E10633" t="s">
        <v>10626</v>
      </c>
      <c r="F10633" t="s">
        <v>3282</v>
      </c>
      <c r="G10633" t="s">
        <v>51</v>
      </c>
      <c r="H10633" t="s">
        <v>10639</v>
      </c>
      <c r="I10633" t="s">
        <v>52</v>
      </c>
      <c r="J10633" t="s">
        <v>393</v>
      </c>
      <c r="M10633">
        <v>2262</v>
      </c>
      <c r="N10633">
        <v>321</v>
      </c>
      <c r="O10633">
        <v>327</v>
      </c>
    </row>
    <row r="10634" spans="1:15" x14ac:dyDescent="0.3">
      <c r="A10634" t="s">
        <v>14</v>
      </c>
      <c r="B10634">
        <v>1</v>
      </c>
      <c r="C10634">
        <v>1</v>
      </c>
      <c r="D10634">
        <v>1</v>
      </c>
      <c r="E10634" t="s">
        <v>10626</v>
      </c>
      <c r="F10634" t="s">
        <v>10635</v>
      </c>
      <c r="G10634" t="s">
        <v>14</v>
      </c>
      <c r="H10634" t="s">
        <v>10636</v>
      </c>
      <c r="I10634" t="s">
        <v>35</v>
      </c>
      <c r="J10634" t="s">
        <v>46</v>
      </c>
      <c r="K10634" t="s">
        <v>47</v>
      </c>
      <c r="L10634" t="s">
        <v>43</v>
      </c>
      <c r="M10634">
        <v>2263</v>
      </c>
      <c r="N10634">
        <v>26</v>
      </c>
      <c r="O10634">
        <v>44</v>
      </c>
    </row>
    <row r="10635" spans="1:15" x14ac:dyDescent="0.3">
      <c r="E10635" t="s">
        <v>10626</v>
      </c>
      <c r="F10635" t="s">
        <v>10637</v>
      </c>
      <c r="G10635" t="s">
        <v>23</v>
      </c>
      <c r="H10635" t="s">
        <v>10638</v>
      </c>
      <c r="I10635" t="s">
        <v>52</v>
      </c>
      <c r="J10635" t="s">
        <v>453</v>
      </c>
      <c r="K10635" t="s">
        <v>117</v>
      </c>
      <c r="L10635" t="s">
        <v>60</v>
      </c>
      <c r="M10635">
        <v>2263</v>
      </c>
      <c r="N10635">
        <v>250</v>
      </c>
      <c r="O10635">
        <v>266</v>
      </c>
    </row>
    <row r="10636" spans="1:15" x14ac:dyDescent="0.3">
      <c r="A10636" t="s">
        <v>237</v>
      </c>
      <c r="B10636">
        <v>0</v>
      </c>
      <c r="C10636">
        <v>0</v>
      </c>
      <c r="D10636">
        <v>0</v>
      </c>
      <c r="E10636" t="s">
        <v>10626</v>
      </c>
      <c r="F10636" t="s">
        <v>10631</v>
      </c>
      <c r="G10636" t="s">
        <v>23</v>
      </c>
      <c r="H10636" t="s">
        <v>10632</v>
      </c>
      <c r="I10636" t="s">
        <v>26</v>
      </c>
      <c r="M10636">
        <v>2263</v>
      </c>
      <c r="N10636">
        <v>259</v>
      </c>
      <c r="O10636">
        <v>274</v>
      </c>
    </row>
    <row r="10637" spans="1:15" x14ac:dyDescent="0.3">
      <c r="E10637" t="s">
        <v>10626</v>
      </c>
      <c r="F10637" t="s">
        <v>10633</v>
      </c>
      <c r="G10637" t="s">
        <v>17</v>
      </c>
      <c r="H10637" t="s">
        <v>10634</v>
      </c>
      <c r="I10637" t="s">
        <v>19</v>
      </c>
      <c r="M10637">
        <v>2263</v>
      </c>
      <c r="N10637">
        <v>267</v>
      </c>
      <c r="O10637">
        <v>274</v>
      </c>
    </row>
    <row r="10638" spans="1:15" x14ac:dyDescent="0.3">
      <c r="E10638" t="s">
        <v>10626</v>
      </c>
      <c r="F10638" t="s">
        <v>3282</v>
      </c>
      <c r="G10638" t="s">
        <v>51</v>
      </c>
      <c r="H10638" t="s">
        <v>10639</v>
      </c>
      <c r="I10638" t="s">
        <v>52</v>
      </c>
      <c r="J10638" t="s">
        <v>393</v>
      </c>
      <c r="M10638">
        <v>2263</v>
      </c>
      <c r="N10638">
        <v>321</v>
      </c>
      <c r="O10638">
        <v>327</v>
      </c>
    </row>
    <row r="10639" spans="1:15" x14ac:dyDescent="0.3">
      <c r="E10639" t="s">
        <v>10626</v>
      </c>
      <c r="F10639" t="s">
        <v>10644</v>
      </c>
      <c r="G10639" t="s">
        <v>51</v>
      </c>
      <c r="H10639" t="s">
        <v>10645</v>
      </c>
      <c r="I10639" t="s">
        <v>52</v>
      </c>
      <c r="J10639" t="s">
        <v>2802</v>
      </c>
      <c r="M10639">
        <v>2264</v>
      </c>
      <c r="N10639">
        <v>0</v>
      </c>
      <c r="O10639">
        <v>3</v>
      </c>
    </row>
    <row r="10640" spans="1:15" x14ac:dyDescent="0.3">
      <c r="E10640" t="s">
        <v>10626</v>
      </c>
      <c r="F10640" t="s">
        <v>10641</v>
      </c>
      <c r="G10640" t="s">
        <v>23</v>
      </c>
      <c r="H10640" t="s">
        <v>10642</v>
      </c>
      <c r="I10640" t="s">
        <v>26</v>
      </c>
      <c r="M10640">
        <v>2264</v>
      </c>
      <c r="N10640">
        <v>45</v>
      </c>
      <c r="O10640">
        <v>48</v>
      </c>
    </row>
    <row r="10641" spans="1:15" x14ac:dyDescent="0.3">
      <c r="A10641" t="s">
        <v>14</v>
      </c>
      <c r="B10641">
        <v>1</v>
      </c>
      <c r="C10641">
        <v>1</v>
      </c>
      <c r="D10641">
        <v>1</v>
      </c>
      <c r="E10641" t="s">
        <v>10626</v>
      </c>
      <c r="F10641" t="s">
        <v>10641</v>
      </c>
      <c r="G10641" t="s">
        <v>14</v>
      </c>
      <c r="H10641" t="s">
        <v>10642</v>
      </c>
      <c r="I10641" t="s">
        <v>19</v>
      </c>
      <c r="M10641">
        <v>2264</v>
      </c>
      <c r="N10641">
        <v>45</v>
      </c>
      <c r="O10641">
        <v>48</v>
      </c>
    </row>
    <row r="10642" spans="1:15" x14ac:dyDescent="0.3">
      <c r="E10642" t="s">
        <v>10626</v>
      </c>
      <c r="F10642" t="s">
        <v>6856</v>
      </c>
      <c r="G10642" t="s">
        <v>14</v>
      </c>
      <c r="H10642" t="s">
        <v>10643</v>
      </c>
      <c r="I10642" t="s">
        <v>31</v>
      </c>
      <c r="J10642" t="s">
        <v>32</v>
      </c>
      <c r="M10642">
        <v>2264</v>
      </c>
      <c r="N10642">
        <v>52</v>
      </c>
      <c r="O10642">
        <v>59</v>
      </c>
    </row>
    <row r="10643" spans="1:15" x14ac:dyDescent="0.3">
      <c r="E10643" t="s">
        <v>10626</v>
      </c>
      <c r="F10643" t="s">
        <v>6856</v>
      </c>
      <c r="G10643" t="s">
        <v>23</v>
      </c>
      <c r="H10643" t="s">
        <v>10643</v>
      </c>
      <c r="I10643" t="s">
        <v>26</v>
      </c>
      <c r="M10643">
        <v>2264</v>
      </c>
      <c r="N10643">
        <v>52</v>
      </c>
      <c r="O10643">
        <v>59</v>
      </c>
    </row>
    <row r="10644" spans="1:15" x14ac:dyDescent="0.3">
      <c r="E10644" t="s">
        <v>10626</v>
      </c>
      <c r="F10644" t="s">
        <v>3282</v>
      </c>
      <c r="G10644" t="s">
        <v>51</v>
      </c>
      <c r="H10644" t="s">
        <v>10640</v>
      </c>
      <c r="I10644" t="s">
        <v>52</v>
      </c>
      <c r="J10644" t="s">
        <v>191</v>
      </c>
      <c r="M10644">
        <v>2264</v>
      </c>
      <c r="N10644">
        <v>171</v>
      </c>
      <c r="O10644">
        <v>177</v>
      </c>
    </row>
    <row r="10645" spans="1:15" x14ac:dyDescent="0.3">
      <c r="E10645" t="s">
        <v>10626</v>
      </c>
      <c r="F10645" t="s">
        <v>10648</v>
      </c>
      <c r="G10645" t="s">
        <v>17</v>
      </c>
      <c r="H10645" t="s">
        <v>10649</v>
      </c>
      <c r="I10645" t="s">
        <v>19</v>
      </c>
      <c r="M10645">
        <v>2265</v>
      </c>
      <c r="N10645">
        <v>50</v>
      </c>
      <c r="O10645">
        <v>68</v>
      </c>
    </row>
    <row r="10646" spans="1:15" x14ac:dyDescent="0.3">
      <c r="E10646" t="s">
        <v>10626</v>
      </c>
      <c r="F10646" t="s">
        <v>10646</v>
      </c>
      <c r="G10646" t="s">
        <v>17</v>
      </c>
      <c r="H10646" t="s">
        <v>10647</v>
      </c>
      <c r="I10646" t="s">
        <v>19</v>
      </c>
      <c r="M10646">
        <v>2265</v>
      </c>
      <c r="N10646">
        <v>77</v>
      </c>
      <c r="O10646">
        <v>85</v>
      </c>
    </row>
    <row r="10647" spans="1:15" x14ac:dyDescent="0.3">
      <c r="E10647" t="s">
        <v>10626</v>
      </c>
      <c r="F10647" t="s">
        <v>10641</v>
      </c>
      <c r="G10647" t="s">
        <v>23</v>
      </c>
      <c r="H10647" t="s">
        <v>10652</v>
      </c>
      <c r="I10647" t="s">
        <v>26</v>
      </c>
      <c r="M10647">
        <v>2265</v>
      </c>
      <c r="N10647">
        <v>77</v>
      </c>
      <c r="O10647">
        <v>80</v>
      </c>
    </row>
    <row r="10648" spans="1:15" x14ac:dyDescent="0.3">
      <c r="E10648" t="s">
        <v>10626</v>
      </c>
      <c r="F10648" t="s">
        <v>10650</v>
      </c>
      <c r="G10648" t="s">
        <v>23</v>
      </c>
      <c r="H10648" t="s">
        <v>10651</v>
      </c>
      <c r="I10648" t="s">
        <v>26</v>
      </c>
      <c r="M10648">
        <v>2265</v>
      </c>
      <c r="N10648">
        <v>84</v>
      </c>
      <c r="O10648">
        <v>86</v>
      </c>
    </row>
    <row r="10649" spans="1:15" x14ac:dyDescent="0.3">
      <c r="E10649" t="s">
        <v>10626</v>
      </c>
      <c r="F10649" t="s">
        <v>4224</v>
      </c>
      <c r="G10649" t="s">
        <v>51</v>
      </c>
      <c r="H10649" t="s">
        <v>10653</v>
      </c>
      <c r="I10649" t="s">
        <v>52</v>
      </c>
      <c r="J10649" t="s">
        <v>2802</v>
      </c>
      <c r="M10649">
        <v>2265</v>
      </c>
      <c r="N10649">
        <v>90</v>
      </c>
      <c r="O10649">
        <v>93</v>
      </c>
    </row>
    <row r="10650" spans="1:15" x14ac:dyDescent="0.3">
      <c r="E10650" t="s">
        <v>10626</v>
      </c>
      <c r="F10650" t="s">
        <v>4224</v>
      </c>
      <c r="G10650" t="s">
        <v>51</v>
      </c>
      <c r="H10650" t="s">
        <v>10656</v>
      </c>
      <c r="I10650" t="s">
        <v>52</v>
      </c>
      <c r="J10650" t="s">
        <v>2802</v>
      </c>
      <c r="M10650">
        <v>2266</v>
      </c>
      <c r="N10650">
        <v>36</v>
      </c>
      <c r="O10650">
        <v>39</v>
      </c>
    </row>
    <row r="10651" spans="1:15" x14ac:dyDescent="0.3">
      <c r="E10651" t="s">
        <v>10626</v>
      </c>
      <c r="F10651" t="s">
        <v>10641</v>
      </c>
      <c r="G10651" t="s">
        <v>23</v>
      </c>
      <c r="H10651" t="s">
        <v>10655</v>
      </c>
      <c r="I10651" t="s">
        <v>26</v>
      </c>
      <c r="M10651">
        <v>2266</v>
      </c>
      <c r="N10651">
        <v>65</v>
      </c>
      <c r="O10651">
        <v>68</v>
      </c>
    </row>
    <row r="10652" spans="1:15" x14ac:dyDescent="0.3">
      <c r="E10652" t="s">
        <v>10626</v>
      </c>
      <c r="F10652" t="s">
        <v>10646</v>
      </c>
      <c r="G10652" t="s">
        <v>17</v>
      </c>
      <c r="H10652" t="s">
        <v>10658</v>
      </c>
      <c r="I10652" t="s">
        <v>19</v>
      </c>
      <c r="M10652">
        <v>2266</v>
      </c>
      <c r="N10652">
        <v>65</v>
      </c>
      <c r="O10652">
        <v>73</v>
      </c>
    </row>
    <row r="10653" spans="1:15" x14ac:dyDescent="0.3">
      <c r="E10653" t="s">
        <v>10626</v>
      </c>
      <c r="F10653" t="s">
        <v>10650</v>
      </c>
      <c r="G10653" t="s">
        <v>23</v>
      </c>
      <c r="H10653" t="s">
        <v>10657</v>
      </c>
      <c r="I10653" t="s">
        <v>26</v>
      </c>
      <c r="M10653">
        <v>2266</v>
      </c>
      <c r="N10653">
        <v>72</v>
      </c>
      <c r="O10653">
        <v>74</v>
      </c>
    </row>
    <row r="10654" spans="1:15" x14ac:dyDescent="0.3">
      <c r="E10654" t="s">
        <v>10626</v>
      </c>
      <c r="F10654" t="s">
        <v>4224</v>
      </c>
      <c r="G10654" t="s">
        <v>51</v>
      </c>
      <c r="H10654" t="s">
        <v>10654</v>
      </c>
      <c r="I10654" t="s">
        <v>52</v>
      </c>
      <c r="J10654" t="s">
        <v>2802</v>
      </c>
      <c r="M10654">
        <v>2266</v>
      </c>
      <c r="N10654">
        <v>181</v>
      </c>
      <c r="O10654">
        <v>184</v>
      </c>
    </row>
    <row r="10655" spans="1:15" x14ac:dyDescent="0.3">
      <c r="A10655" t="s">
        <v>237</v>
      </c>
      <c r="B10655">
        <v>0</v>
      </c>
      <c r="C10655">
        <v>0</v>
      </c>
      <c r="D10655">
        <v>0</v>
      </c>
      <c r="E10655" t="s">
        <v>10626</v>
      </c>
      <c r="F10655" t="s">
        <v>10665</v>
      </c>
      <c r="G10655" t="s">
        <v>14</v>
      </c>
      <c r="H10655" t="s">
        <v>10666</v>
      </c>
      <c r="I10655" t="s">
        <v>26</v>
      </c>
      <c r="M10655">
        <v>2267</v>
      </c>
      <c r="N10655">
        <v>0</v>
      </c>
      <c r="O10655">
        <v>6</v>
      </c>
    </row>
    <row r="10656" spans="1:15" x14ac:dyDescent="0.3">
      <c r="A10656" t="s">
        <v>14</v>
      </c>
      <c r="B10656">
        <v>1</v>
      </c>
      <c r="C10656">
        <v>1</v>
      </c>
      <c r="D10656">
        <v>1</v>
      </c>
      <c r="E10656" t="s">
        <v>10626</v>
      </c>
      <c r="F10656" t="s">
        <v>10663</v>
      </c>
      <c r="G10656" t="s">
        <v>14</v>
      </c>
      <c r="H10656" t="s">
        <v>10664</v>
      </c>
      <c r="I10656" t="s">
        <v>35</v>
      </c>
      <c r="J10656" t="s">
        <v>46</v>
      </c>
      <c r="K10656" t="s">
        <v>47</v>
      </c>
      <c r="L10656" t="s">
        <v>43</v>
      </c>
      <c r="M10656">
        <v>2267</v>
      </c>
      <c r="N10656">
        <v>57</v>
      </c>
      <c r="O10656">
        <v>69</v>
      </c>
    </row>
    <row r="10657" spans="1:15" x14ac:dyDescent="0.3">
      <c r="E10657" t="s">
        <v>10626</v>
      </c>
      <c r="F10657" t="s">
        <v>10659</v>
      </c>
      <c r="G10657" t="s">
        <v>14</v>
      </c>
      <c r="H10657" t="s">
        <v>10660</v>
      </c>
      <c r="I10657" t="s">
        <v>26</v>
      </c>
      <c r="M10657">
        <v>2267</v>
      </c>
      <c r="N10657">
        <v>133</v>
      </c>
      <c r="O10657">
        <v>144</v>
      </c>
    </row>
    <row r="10658" spans="1:15" x14ac:dyDescent="0.3">
      <c r="E10658" t="s">
        <v>10626</v>
      </c>
      <c r="F10658" t="s">
        <v>10661</v>
      </c>
      <c r="G10658" t="s">
        <v>14</v>
      </c>
      <c r="H10658" t="s">
        <v>10662</v>
      </c>
      <c r="I10658" t="s">
        <v>22</v>
      </c>
      <c r="M10658">
        <v>2267</v>
      </c>
      <c r="N10658">
        <v>160</v>
      </c>
      <c r="O10658">
        <v>164</v>
      </c>
    </row>
    <row r="10659" spans="1:15" x14ac:dyDescent="0.3">
      <c r="E10659" t="s">
        <v>10626</v>
      </c>
      <c r="F10659" t="s">
        <v>10667</v>
      </c>
      <c r="G10659" t="s">
        <v>51</v>
      </c>
      <c r="H10659" t="s">
        <v>10668</v>
      </c>
      <c r="I10659" t="s">
        <v>19</v>
      </c>
      <c r="M10659">
        <v>2267</v>
      </c>
      <c r="N10659">
        <v>223</v>
      </c>
      <c r="O10659">
        <v>238</v>
      </c>
    </row>
    <row r="10660" spans="1:15" x14ac:dyDescent="0.3">
      <c r="A10660" t="s">
        <v>14</v>
      </c>
      <c r="B10660">
        <v>1</v>
      </c>
      <c r="C10660">
        <v>1</v>
      </c>
      <c r="D10660">
        <v>1</v>
      </c>
      <c r="E10660" t="s">
        <v>10669</v>
      </c>
      <c r="F10660" t="s">
        <v>10670</v>
      </c>
      <c r="G10660" t="s">
        <v>14</v>
      </c>
      <c r="H10660" t="s">
        <v>10671</v>
      </c>
      <c r="I10660" t="s">
        <v>35</v>
      </c>
      <c r="J10660" t="s">
        <v>46</v>
      </c>
      <c r="K10660" t="s">
        <v>47</v>
      </c>
      <c r="L10660" t="s">
        <v>43</v>
      </c>
      <c r="M10660">
        <v>2268</v>
      </c>
      <c r="N10660">
        <v>36</v>
      </c>
      <c r="O10660">
        <v>52</v>
      </c>
    </row>
    <row r="10661" spans="1:15" x14ac:dyDescent="0.3">
      <c r="A10661" t="s">
        <v>23</v>
      </c>
      <c r="B10661">
        <v>0</v>
      </c>
      <c r="C10661">
        <v>0</v>
      </c>
      <c r="D10661">
        <v>1</v>
      </c>
      <c r="E10661" t="s">
        <v>10669</v>
      </c>
      <c r="F10661" t="s">
        <v>6702</v>
      </c>
      <c r="G10661" t="s">
        <v>23</v>
      </c>
      <c r="H10661" t="s">
        <v>10678</v>
      </c>
      <c r="I10661" t="s">
        <v>26</v>
      </c>
      <c r="M10661">
        <v>2268</v>
      </c>
      <c r="N10661">
        <v>65</v>
      </c>
      <c r="O10661">
        <v>74</v>
      </c>
    </row>
    <row r="10662" spans="1:15" x14ac:dyDescent="0.3">
      <c r="A10662" t="s">
        <v>23</v>
      </c>
      <c r="B10662">
        <v>1</v>
      </c>
      <c r="C10662">
        <v>1</v>
      </c>
      <c r="D10662">
        <v>1</v>
      </c>
      <c r="E10662" t="s">
        <v>10669</v>
      </c>
      <c r="F10662" t="s">
        <v>2466</v>
      </c>
      <c r="G10662" t="s">
        <v>23</v>
      </c>
      <c r="H10662" t="s">
        <v>10695</v>
      </c>
      <c r="I10662" t="s">
        <v>19</v>
      </c>
      <c r="M10662">
        <v>2268</v>
      </c>
      <c r="N10662">
        <v>68</v>
      </c>
      <c r="O10662">
        <v>74</v>
      </c>
    </row>
    <row r="10663" spans="1:15" x14ac:dyDescent="0.3">
      <c r="E10663" t="s">
        <v>10669</v>
      </c>
      <c r="F10663" t="s">
        <v>2466</v>
      </c>
      <c r="G10663" t="s">
        <v>14</v>
      </c>
      <c r="H10663" t="s">
        <v>10695</v>
      </c>
      <c r="I10663" t="s">
        <v>52</v>
      </c>
      <c r="J10663" t="s">
        <v>32</v>
      </c>
      <c r="M10663">
        <v>2268</v>
      </c>
      <c r="N10663">
        <v>68</v>
      </c>
      <c r="O10663">
        <v>74</v>
      </c>
    </row>
    <row r="10664" spans="1:15" x14ac:dyDescent="0.3">
      <c r="A10664" t="s">
        <v>51</v>
      </c>
      <c r="B10664">
        <v>1</v>
      </c>
      <c r="C10664">
        <v>1</v>
      </c>
      <c r="D10664">
        <v>1</v>
      </c>
      <c r="E10664" t="s">
        <v>10669</v>
      </c>
      <c r="F10664" t="s">
        <v>10681</v>
      </c>
      <c r="G10664" t="s">
        <v>51</v>
      </c>
      <c r="H10664" t="s">
        <v>10682</v>
      </c>
      <c r="I10664" t="s">
        <v>52</v>
      </c>
      <c r="J10664" t="s">
        <v>53</v>
      </c>
      <c r="K10664" t="s">
        <v>60</v>
      </c>
      <c r="L10664" t="s">
        <v>32</v>
      </c>
      <c r="M10664">
        <v>2268</v>
      </c>
      <c r="N10664">
        <v>110</v>
      </c>
      <c r="O10664">
        <v>128</v>
      </c>
    </row>
    <row r="10665" spans="1:15" x14ac:dyDescent="0.3">
      <c r="A10665" t="s">
        <v>23</v>
      </c>
      <c r="B10665">
        <v>1</v>
      </c>
      <c r="C10665">
        <v>1</v>
      </c>
      <c r="D10665">
        <v>1</v>
      </c>
      <c r="E10665" t="s">
        <v>10669</v>
      </c>
      <c r="F10665" t="s">
        <v>10681</v>
      </c>
      <c r="G10665" t="s">
        <v>23</v>
      </c>
      <c r="H10665" t="s">
        <v>10682</v>
      </c>
      <c r="I10665" t="s">
        <v>22</v>
      </c>
      <c r="M10665">
        <v>2268</v>
      </c>
      <c r="N10665">
        <v>110</v>
      </c>
      <c r="O10665">
        <v>128</v>
      </c>
    </row>
    <row r="10666" spans="1:15" x14ac:dyDescent="0.3">
      <c r="A10666" t="s">
        <v>51</v>
      </c>
      <c r="B10666">
        <v>1</v>
      </c>
      <c r="C10666">
        <v>1</v>
      </c>
      <c r="D10666">
        <v>1</v>
      </c>
      <c r="E10666" t="s">
        <v>10669</v>
      </c>
      <c r="F10666" t="s">
        <v>10693</v>
      </c>
      <c r="G10666" t="s">
        <v>51</v>
      </c>
      <c r="H10666" t="s">
        <v>10694</v>
      </c>
      <c r="I10666" t="s">
        <v>22</v>
      </c>
      <c r="M10666">
        <v>2268</v>
      </c>
      <c r="N10666">
        <v>133</v>
      </c>
      <c r="O10666">
        <v>146</v>
      </c>
    </row>
    <row r="10667" spans="1:15" x14ac:dyDescent="0.3">
      <c r="A10667" t="s">
        <v>237</v>
      </c>
      <c r="B10667">
        <v>0</v>
      </c>
      <c r="C10667">
        <v>0</v>
      </c>
      <c r="D10667">
        <v>0</v>
      </c>
      <c r="E10667" t="s">
        <v>10669</v>
      </c>
      <c r="F10667" t="s">
        <v>6740</v>
      </c>
      <c r="G10667" t="s">
        <v>17</v>
      </c>
      <c r="H10667" t="s">
        <v>10677</v>
      </c>
      <c r="I10667" t="s">
        <v>26</v>
      </c>
      <c r="M10667">
        <v>2268</v>
      </c>
      <c r="N10667">
        <v>158</v>
      </c>
      <c r="O10667">
        <v>160</v>
      </c>
    </row>
    <row r="10668" spans="1:15" x14ac:dyDescent="0.3">
      <c r="A10668" t="s">
        <v>237</v>
      </c>
      <c r="B10668">
        <v>0</v>
      </c>
      <c r="C10668">
        <v>0</v>
      </c>
      <c r="D10668">
        <v>0</v>
      </c>
      <c r="E10668" t="s">
        <v>10669</v>
      </c>
      <c r="F10668" t="s">
        <v>4908</v>
      </c>
      <c r="G10668" t="s">
        <v>17</v>
      </c>
      <c r="H10668" t="s">
        <v>10676</v>
      </c>
      <c r="I10668" t="s">
        <v>26</v>
      </c>
      <c r="M10668">
        <v>2268</v>
      </c>
      <c r="N10668">
        <v>264</v>
      </c>
      <c r="O10668">
        <v>267</v>
      </c>
    </row>
    <row r="10669" spans="1:15" x14ac:dyDescent="0.3">
      <c r="A10669" t="s">
        <v>14</v>
      </c>
      <c r="B10669">
        <v>1</v>
      </c>
      <c r="C10669">
        <v>1</v>
      </c>
      <c r="D10669">
        <v>1</v>
      </c>
      <c r="E10669" t="s">
        <v>10669</v>
      </c>
      <c r="F10669" t="s">
        <v>10687</v>
      </c>
      <c r="G10669" t="s">
        <v>14</v>
      </c>
      <c r="H10669" t="s">
        <v>10688</v>
      </c>
      <c r="I10669" t="s">
        <v>35</v>
      </c>
      <c r="J10669" t="s">
        <v>46</v>
      </c>
      <c r="K10669" t="s">
        <v>47</v>
      </c>
      <c r="L10669" t="s">
        <v>43</v>
      </c>
      <c r="M10669">
        <v>2268</v>
      </c>
      <c r="N10669">
        <v>473</v>
      </c>
      <c r="O10669">
        <v>488</v>
      </c>
    </row>
    <row r="10670" spans="1:15" x14ac:dyDescent="0.3">
      <c r="A10670" t="s">
        <v>14</v>
      </c>
      <c r="B10670">
        <v>1</v>
      </c>
      <c r="C10670">
        <v>1</v>
      </c>
      <c r="D10670">
        <v>1</v>
      </c>
      <c r="E10670" t="s">
        <v>10669</v>
      </c>
      <c r="F10670" t="s">
        <v>10691</v>
      </c>
      <c r="G10670" t="s">
        <v>14</v>
      </c>
      <c r="H10670" t="s">
        <v>10692</v>
      </c>
      <c r="I10670" t="s">
        <v>35</v>
      </c>
      <c r="J10670" t="s">
        <v>46</v>
      </c>
      <c r="K10670" t="s">
        <v>47</v>
      </c>
      <c r="L10670" t="s">
        <v>43</v>
      </c>
      <c r="M10670">
        <v>2268</v>
      </c>
      <c r="N10670">
        <v>490</v>
      </c>
      <c r="O10670">
        <v>505</v>
      </c>
    </row>
    <row r="10671" spans="1:15" x14ac:dyDescent="0.3">
      <c r="A10671" t="s">
        <v>14</v>
      </c>
      <c r="B10671">
        <v>1</v>
      </c>
      <c r="C10671">
        <v>1</v>
      </c>
      <c r="D10671">
        <v>1</v>
      </c>
      <c r="E10671" t="s">
        <v>10669</v>
      </c>
      <c r="F10671" t="s">
        <v>10696</v>
      </c>
      <c r="G10671" t="s">
        <v>14</v>
      </c>
      <c r="H10671" t="s">
        <v>10697</v>
      </c>
      <c r="I10671" t="s">
        <v>35</v>
      </c>
      <c r="J10671" t="s">
        <v>46</v>
      </c>
      <c r="K10671" t="s">
        <v>47</v>
      </c>
      <c r="L10671" t="s">
        <v>43</v>
      </c>
      <c r="M10671">
        <v>2268</v>
      </c>
      <c r="N10671">
        <v>507</v>
      </c>
      <c r="O10671">
        <v>521</v>
      </c>
    </row>
    <row r="10672" spans="1:15" x14ac:dyDescent="0.3">
      <c r="A10672" t="s">
        <v>14</v>
      </c>
      <c r="B10672">
        <v>1</v>
      </c>
      <c r="C10672">
        <v>1</v>
      </c>
      <c r="D10672">
        <v>1</v>
      </c>
      <c r="E10672" t="s">
        <v>10669</v>
      </c>
      <c r="F10672" t="s">
        <v>10679</v>
      </c>
      <c r="G10672" t="s">
        <v>14</v>
      </c>
      <c r="H10672" t="s">
        <v>10680</v>
      </c>
      <c r="I10672" t="s">
        <v>35</v>
      </c>
      <c r="J10672" t="s">
        <v>46</v>
      </c>
      <c r="K10672" t="s">
        <v>47</v>
      </c>
      <c r="L10672" t="s">
        <v>43</v>
      </c>
      <c r="M10672">
        <v>2268</v>
      </c>
      <c r="N10672">
        <v>523</v>
      </c>
      <c r="O10672">
        <v>536</v>
      </c>
    </row>
    <row r="10673" spans="1:15" x14ac:dyDescent="0.3">
      <c r="A10673" t="s">
        <v>14</v>
      </c>
      <c r="B10673">
        <v>1</v>
      </c>
      <c r="C10673">
        <v>1</v>
      </c>
      <c r="D10673">
        <v>1</v>
      </c>
      <c r="E10673" t="s">
        <v>10669</v>
      </c>
      <c r="F10673" t="s">
        <v>10685</v>
      </c>
      <c r="G10673" t="s">
        <v>14</v>
      </c>
      <c r="H10673" t="s">
        <v>10686</v>
      </c>
      <c r="I10673" t="s">
        <v>35</v>
      </c>
      <c r="J10673" t="s">
        <v>46</v>
      </c>
      <c r="K10673" t="s">
        <v>47</v>
      </c>
      <c r="L10673" t="s">
        <v>43</v>
      </c>
      <c r="M10673">
        <v>2268</v>
      </c>
      <c r="N10673">
        <v>538</v>
      </c>
      <c r="O10673">
        <v>553</v>
      </c>
    </row>
    <row r="10674" spans="1:15" x14ac:dyDescent="0.3">
      <c r="A10674" t="s">
        <v>14</v>
      </c>
      <c r="B10674">
        <v>1</v>
      </c>
      <c r="C10674">
        <v>1</v>
      </c>
      <c r="D10674">
        <v>1</v>
      </c>
      <c r="E10674" t="s">
        <v>10669</v>
      </c>
      <c r="F10674" t="s">
        <v>10674</v>
      </c>
      <c r="G10674" t="s">
        <v>14</v>
      </c>
      <c r="H10674" t="s">
        <v>10675</v>
      </c>
      <c r="I10674" t="s">
        <v>35</v>
      </c>
      <c r="J10674" t="s">
        <v>46</v>
      </c>
      <c r="K10674" t="s">
        <v>47</v>
      </c>
      <c r="L10674" t="s">
        <v>43</v>
      </c>
      <c r="M10674">
        <v>2268</v>
      </c>
      <c r="N10674">
        <v>555</v>
      </c>
      <c r="O10674">
        <v>574</v>
      </c>
    </row>
    <row r="10675" spans="1:15" x14ac:dyDescent="0.3">
      <c r="A10675" t="s">
        <v>14</v>
      </c>
      <c r="B10675">
        <v>1</v>
      </c>
      <c r="C10675">
        <v>1</v>
      </c>
      <c r="D10675">
        <v>1</v>
      </c>
      <c r="E10675" t="s">
        <v>10669</v>
      </c>
      <c r="F10675" t="s">
        <v>10689</v>
      </c>
      <c r="G10675" t="s">
        <v>14</v>
      </c>
      <c r="H10675" t="s">
        <v>10690</v>
      </c>
      <c r="I10675" t="s">
        <v>22</v>
      </c>
      <c r="M10675">
        <v>2268</v>
      </c>
      <c r="N10675">
        <v>576</v>
      </c>
      <c r="O10675">
        <v>587</v>
      </c>
    </row>
    <row r="10676" spans="1:15" x14ac:dyDescent="0.3">
      <c r="A10676" t="s">
        <v>14</v>
      </c>
      <c r="B10676">
        <v>1</v>
      </c>
      <c r="C10676">
        <v>1</v>
      </c>
      <c r="D10676">
        <v>1</v>
      </c>
      <c r="E10676" t="s">
        <v>10669</v>
      </c>
      <c r="F10676" t="s">
        <v>10683</v>
      </c>
      <c r="G10676" t="s">
        <v>14</v>
      </c>
      <c r="H10676" t="s">
        <v>10684</v>
      </c>
      <c r="I10676" t="s">
        <v>35</v>
      </c>
      <c r="J10676" t="s">
        <v>46</v>
      </c>
      <c r="K10676" t="s">
        <v>47</v>
      </c>
      <c r="L10676" t="s">
        <v>43</v>
      </c>
      <c r="M10676">
        <v>2268</v>
      </c>
      <c r="N10676">
        <v>589</v>
      </c>
      <c r="O10676">
        <v>602</v>
      </c>
    </row>
    <row r="10677" spans="1:15" x14ac:dyDescent="0.3">
      <c r="A10677" t="s">
        <v>14</v>
      </c>
      <c r="B10677">
        <v>1</v>
      </c>
      <c r="C10677">
        <v>1</v>
      </c>
      <c r="D10677">
        <v>1</v>
      </c>
      <c r="E10677" t="s">
        <v>10669</v>
      </c>
      <c r="F10677" t="s">
        <v>10672</v>
      </c>
      <c r="G10677" t="s">
        <v>14</v>
      </c>
      <c r="H10677" t="s">
        <v>10673</v>
      </c>
      <c r="I10677" t="s">
        <v>22</v>
      </c>
      <c r="M10677">
        <v>2268</v>
      </c>
      <c r="N10677">
        <v>606</v>
      </c>
      <c r="O10677">
        <v>611</v>
      </c>
    </row>
    <row r="10678" spans="1:15" x14ac:dyDescent="0.3">
      <c r="A10678" t="s">
        <v>237</v>
      </c>
      <c r="B10678">
        <v>0</v>
      </c>
      <c r="E10678" t="s">
        <v>10698</v>
      </c>
      <c r="F10678" t="s">
        <v>1597</v>
      </c>
      <c r="G10678" t="s">
        <v>17</v>
      </c>
      <c r="H10678" t="s">
        <v>10701</v>
      </c>
      <c r="I10678" t="s">
        <v>22</v>
      </c>
      <c r="M10678">
        <v>2271</v>
      </c>
      <c r="N10678">
        <v>133</v>
      </c>
      <c r="O10678">
        <v>141</v>
      </c>
    </row>
    <row r="10679" spans="1:15" x14ac:dyDescent="0.3">
      <c r="E10679" t="s">
        <v>10698</v>
      </c>
      <c r="F10679" t="s">
        <v>10699</v>
      </c>
      <c r="G10679" t="s">
        <v>14</v>
      </c>
      <c r="H10679" t="s">
        <v>10700</v>
      </c>
      <c r="I10679" t="s">
        <v>52</v>
      </c>
      <c r="J10679" t="s">
        <v>32</v>
      </c>
      <c r="M10679">
        <v>2271</v>
      </c>
      <c r="N10679">
        <v>230</v>
      </c>
      <c r="O10679">
        <v>233</v>
      </c>
    </row>
    <row r="10680" spans="1:15" x14ac:dyDescent="0.3">
      <c r="A10680" t="s">
        <v>237</v>
      </c>
      <c r="B10680">
        <v>0</v>
      </c>
      <c r="C10680">
        <v>0</v>
      </c>
      <c r="D10680">
        <v>0</v>
      </c>
      <c r="E10680" t="s">
        <v>10698</v>
      </c>
      <c r="F10680" t="s">
        <v>10699</v>
      </c>
      <c r="G10680" t="s">
        <v>51</v>
      </c>
      <c r="H10680" t="s">
        <v>10700</v>
      </c>
      <c r="I10680" t="s">
        <v>22</v>
      </c>
      <c r="M10680">
        <v>2271</v>
      </c>
      <c r="N10680">
        <v>230</v>
      </c>
      <c r="O10680">
        <v>233</v>
      </c>
    </row>
    <row r="10681" spans="1:15" x14ac:dyDescent="0.3">
      <c r="E10681" t="s">
        <v>10698</v>
      </c>
      <c r="F10681" t="s">
        <v>10704</v>
      </c>
      <c r="G10681" t="s">
        <v>17</v>
      </c>
      <c r="H10681" t="s">
        <v>10705</v>
      </c>
      <c r="I10681" t="s">
        <v>19</v>
      </c>
      <c r="M10681">
        <v>2272</v>
      </c>
      <c r="N10681">
        <v>0</v>
      </c>
      <c r="O10681">
        <v>15</v>
      </c>
    </row>
    <row r="10682" spans="1:15" x14ac:dyDescent="0.3">
      <c r="A10682" t="s">
        <v>237</v>
      </c>
      <c r="B10682">
        <v>0</v>
      </c>
      <c r="E10682" t="s">
        <v>10698</v>
      </c>
      <c r="F10682" t="s">
        <v>1597</v>
      </c>
      <c r="G10682" t="s">
        <v>17</v>
      </c>
      <c r="H10682" t="s">
        <v>10702</v>
      </c>
      <c r="I10682" t="s">
        <v>22</v>
      </c>
      <c r="M10682">
        <v>2272</v>
      </c>
      <c r="N10682">
        <v>44</v>
      </c>
      <c r="O10682">
        <v>52</v>
      </c>
    </row>
    <row r="10683" spans="1:15" x14ac:dyDescent="0.3">
      <c r="E10683" t="s">
        <v>10698</v>
      </c>
      <c r="F10683" t="s">
        <v>10699</v>
      </c>
      <c r="G10683" t="s">
        <v>14</v>
      </c>
      <c r="H10683" t="s">
        <v>10703</v>
      </c>
      <c r="I10683" t="s">
        <v>52</v>
      </c>
      <c r="J10683" t="s">
        <v>32</v>
      </c>
      <c r="M10683">
        <v>2272</v>
      </c>
      <c r="N10683">
        <v>144</v>
      </c>
      <c r="O10683">
        <v>147</v>
      </c>
    </row>
    <row r="10684" spans="1:15" x14ac:dyDescent="0.3">
      <c r="A10684" t="s">
        <v>237</v>
      </c>
      <c r="B10684">
        <v>0</v>
      </c>
      <c r="C10684">
        <v>0</v>
      </c>
      <c r="D10684">
        <v>0</v>
      </c>
      <c r="E10684" t="s">
        <v>10698</v>
      </c>
      <c r="F10684" t="s">
        <v>10699</v>
      </c>
      <c r="G10684" t="s">
        <v>51</v>
      </c>
      <c r="H10684" t="s">
        <v>10703</v>
      </c>
      <c r="I10684" t="s">
        <v>26</v>
      </c>
      <c r="M10684">
        <v>2272</v>
      </c>
      <c r="N10684">
        <v>144</v>
      </c>
      <c r="O10684">
        <v>147</v>
      </c>
    </row>
    <row r="10685" spans="1:15" x14ac:dyDescent="0.3">
      <c r="E10685" t="s">
        <v>10698</v>
      </c>
      <c r="F10685" t="s">
        <v>10699</v>
      </c>
      <c r="G10685" t="s">
        <v>17</v>
      </c>
      <c r="H10685" t="s">
        <v>10703</v>
      </c>
      <c r="I10685" t="s">
        <v>19</v>
      </c>
      <c r="M10685">
        <v>2272</v>
      </c>
      <c r="N10685">
        <v>144</v>
      </c>
      <c r="O10685">
        <v>147</v>
      </c>
    </row>
    <row r="10686" spans="1:15" x14ac:dyDescent="0.3">
      <c r="A10686" t="s">
        <v>237</v>
      </c>
      <c r="B10686">
        <v>0</v>
      </c>
      <c r="E10686" t="s">
        <v>10698</v>
      </c>
      <c r="F10686" t="s">
        <v>1597</v>
      </c>
      <c r="G10686" t="s">
        <v>17</v>
      </c>
      <c r="H10686" t="s">
        <v>10701</v>
      </c>
      <c r="I10686" t="s">
        <v>22</v>
      </c>
      <c r="M10686">
        <v>2273</v>
      </c>
      <c r="N10686">
        <v>133</v>
      </c>
      <c r="O10686">
        <v>141</v>
      </c>
    </row>
    <row r="10687" spans="1:15" x14ac:dyDescent="0.3">
      <c r="E10687" t="s">
        <v>10698</v>
      </c>
      <c r="F10687" t="s">
        <v>10699</v>
      </c>
      <c r="G10687" t="s">
        <v>14</v>
      </c>
      <c r="H10687" t="s">
        <v>10700</v>
      </c>
      <c r="I10687" t="s">
        <v>52</v>
      </c>
      <c r="J10687" t="s">
        <v>32</v>
      </c>
      <c r="M10687">
        <v>2273</v>
      </c>
      <c r="N10687">
        <v>230</v>
      </c>
      <c r="O10687">
        <v>233</v>
      </c>
    </row>
    <row r="10688" spans="1:15" x14ac:dyDescent="0.3">
      <c r="A10688" t="s">
        <v>237</v>
      </c>
      <c r="B10688">
        <v>0</v>
      </c>
      <c r="C10688">
        <v>0</v>
      </c>
      <c r="D10688">
        <v>0</v>
      </c>
      <c r="E10688" t="s">
        <v>10698</v>
      </c>
      <c r="F10688" t="s">
        <v>10699</v>
      </c>
      <c r="G10688" t="s">
        <v>51</v>
      </c>
      <c r="H10688" t="s">
        <v>10700</v>
      </c>
      <c r="I10688" t="s">
        <v>22</v>
      </c>
      <c r="M10688">
        <v>2273</v>
      </c>
      <c r="N10688">
        <v>230</v>
      </c>
      <c r="O10688">
        <v>233</v>
      </c>
    </row>
    <row r="10689" spans="1:15" x14ac:dyDescent="0.3">
      <c r="E10689" t="s">
        <v>10706</v>
      </c>
      <c r="F10689" t="s">
        <v>10627</v>
      </c>
      <c r="G10689" t="s">
        <v>17</v>
      </c>
      <c r="H10689" t="s">
        <v>10709</v>
      </c>
      <c r="I10689" t="s">
        <v>19</v>
      </c>
      <c r="M10689">
        <v>2274</v>
      </c>
      <c r="N10689">
        <v>40</v>
      </c>
      <c r="O10689">
        <v>55</v>
      </c>
    </row>
    <row r="10690" spans="1:15" x14ac:dyDescent="0.3">
      <c r="E10690" t="s">
        <v>10706</v>
      </c>
      <c r="F10690" t="s">
        <v>10627</v>
      </c>
      <c r="G10690" t="s">
        <v>23</v>
      </c>
      <c r="H10690" t="s">
        <v>10709</v>
      </c>
      <c r="I10690" t="s">
        <v>26</v>
      </c>
      <c r="M10690">
        <v>2274</v>
      </c>
      <c r="N10690">
        <v>40</v>
      </c>
      <c r="O10690">
        <v>55</v>
      </c>
    </row>
    <row r="10691" spans="1:15" x14ac:dyDescent="0.3">
      <c r="E10691" t="s">
        <v>10706</v>
      </c>
      <c r="F10691" t="s">
        <v>10629</v>
      </c>
      <c r="G10691" t="s">
        <v>14</v>
      </c>
      <c r="H10691" t="s">
        <v>10715</v>
      </c>
      <c r="I10691" t="s">
        <v>52</v>
      </c>
      <c r="J10691" t="s">
        <v>32</v>
      </c>
      <c r="M10691">
        <v>2274</v>
      </c>
      <c r="N10691">
        <v>51</v>
      </c>
      <c r="O10691">
        <v>55</v>
      </c>
    </row>
    <row r="10692" spans="1:15" x14ac:dyDescent="0.3">
      <c r="A10692" t="s">
        <v>14</v>
      </c>
      <c r="B10692">
        <v>1</v>
      </c>
      <c r="C10692">
        <v>1</v>
      </c>
      <c r="D10692">
        <v>1</v>
      </c>
      <c r="E10692" t="s">
        <v>10706</v>
      </c>
      <c r="F10692" t="s">
        <v>10635</v>
      </c>
      <c r="G10692" t="s">
        <v>14</v>
      </c>
      <c r="H10692" t="s">
        <v>10731</v>
      </c>
      <c r="I10692" t="s">
        <v>35</v>
      </c>
      <c r="J10692" t="s">
        <v>46</v>
      </c>
      <c r="K10692" t="s">
        <v>47</v>
      </c>
      <c r="L10692" t="s">
        <v>43</v>
      </c>
      <c r="M10692">
        <v>2274</v>
      </c>
      <c r="N10692">
        <v>106</v>
      </c>
      <c r="O10692">
        <v>124</v>
      </c>
    </row>
    <row r="10693" spans="1:15" x14ac:dyDescent="0.3">
      <c r="E10693" t="s">
        <v>10706</v>
      </c>
      <c r="F10693" t="s">
        <v>10711</v>
      </c>
      <c r="G10693" t="s">
        <v>23</v>
      </c>
      <c r="H10693" t="s">
        <v>10712</v>
      </c>
      <c r="I10693" t="s">
        <v>26</v>
      </c>
      <c r="M10693">
        <v>2274</v>
      </c>
      <c r="N10693">
        <v>217</v>
      </c>
      <c r="O10693">
        <v>225</v>
      </c>
    </row>
    <row r="10694" spans="1:15" x14ac:dyDescent="0.3">
      <c r="A10694" t="s">
        <v>14</v>
      </c>
      <c r="B10694">
        <v>1</v>
      </c>
      <c r="C10694">
        <v>1</v>
      </c>
      <c r="D10694">
        <v>1</v>
      </c>
      <c r="E10694" t="s">
        <v>10706</v>
      </c>
      <c r="F10694" t="s">
        <v>10729</v>
      </c>
      <c r="G10694" t="s">
        <v>14</v>
      </c>
      <c r="H10694" t="s">
        <v>10730</v>
      </c>
      <c r="I10694" t="s">
        <v>41</v>
      </c>
      <c r="J10694" t="s">
        <v>46</v>
      </c>
      <c r="K10694" t="s">
        <v>47</v>
      </c>
      <c r="L10694" t="s">
        <v>43</v>
      </c>
      <c r="M10694">
        <v>2274</v>
      </c>
      <c r="N10694">
        <v>226</v>
      </c>
      <c r="O10694">
        <v>240</v>
      </c>
    </row>
    <row r="10695" spans="1:15" x14ac:dyDescent="0.3">
      <c r="A10695" t="s">
        <v>14</v>
      </c>
      <c r="B10695">
        <v>1</v>
      </c>
      <c r="C10695">
        <v>1</v>
      </c>
      <c r="D10695">
        <v>1</v>
      </c>
      <c r="E10695" t="s">
        <v>10706</v>
      </c>
      <c r="F10695" t="s">
        <v>10726</v>
      </c>
      <c r="G10695" t="s">
        <v>14</v>
      </c>
      <c r="H10695" t="s">
        <v>10727</v>
      </c>
      <c r="I10695" t="s">
        <v>35</v>
      </c>
      <c r="J10695" t="s">
        <v>46</v>
      </c>
      <c r="K10695" t="s">
        <v>47</v>
      </c>
      <c r="L10695" t="s">
        <v>43</v>
      </c>
      <c r="M10695">
        <v>2274</v>
      </c>
      <c r="N10695">
        <v>242</v>
      </c>
      <c r="O10695">
        <v>253</v>
      </c>
    </row>
    <row r="10696" spans="1:15" x14ac:dyDescent="0.3">
      <c r="A10696" t="s">
        <v>14</v>
      </c>
      <c r="B10696">
        <v>1</v>
      </c>
      <c r="C10696">
        <v>1</v>
      </c>
      <c r="D10696">
        <v>1</v>
      </c>
      <c r="E10696" t="s">
        <v>10706</v>
      </c>
      <c r="F10696" t="s">
        <v>10718</v>
      </c>
      <c r="G10696" t="s">
        <v>14</v>
      </c>
      <c r="H10696" t="s">
        <v>10719</v>
      </c>
      <c r="I10696" t="s">
        <v>35</v>
      </c>
      <c r="J10696" t="s">
        <v>46</v>
      </c>
      <c r="K10696" t="s">
        <v>47</v>
      </c>
      <c r="L10696" t="s">
        <v>43</v>
      </c>
      <c r="M10696">
        <v>2274</v>
      </c>
      <c r="N10696">
        <v>255</v>
      </c>
      <c r="O10696">
        <v>273</v>
      </c>
    </row>
    <row r="10697" spans="1:15" x14ac:dyDescent="0.3">
      <c r="E10697" t="s">
        <v>10706</v>
      </c>
      <c r="F10697" t="s">
        <v>10707</v>
      </c>
      <c r="G10697" t="s">
        <v>14</v>
      </c>
      <c r="H10697" t="s">
        <v>10708</v>
      </c>
      <c r="I10697" t="s">
        <v>19</v>
      </c>
      <c r="M10697">
        <v>2274</v>
      </c>
      <c r="N10697">
        <v>275</v>
      </c>
      <c r="O10697">
        <v>306</v>
      </c>
    </row>
    <row r="10698" spans="1:15" x14ac:dyDescent="0.3">
      <c r="E10698" t="s">
        <v>10706</v>
      </c>
      <c r="F10698" t="s">
        <v>407</v>
      </c>
      <c r="G10698" t="s">
        <v>14</v>
      </c>
      <c r="H10698" t="s">
        <v>10710</v>
      </c>
      <c r="I10698" t="s">
        <v>52</v>
      </c>
      <c r="J10698" t="s">
        <v>32</v>
      </c>
      <c r="M10698">
        <v>2274</v>
      </c>
      <c r="N10698">
        <v>275</v>
      </c>
      <c r="O10698">
        <v>281</v>
      </c>
    </row>
    <row r="10699" spans="1:15" x14ac:dyDescent="0.3">
      <c r="E10699" t="s">
        <v>10706</v>
      </c>
      <c r="F10699" t="s">
        <v>10716</v>
      </c>
      <c r="G10699" t="s">
        <v>14</v>
      </c>
      <c r="H10699" t="s">
        <v>10717</v>
      </c>
      <c r="I10699" t="s">
        <v>26</v>
      </c>
      <c r="M10699">
        <v>2274</v>
      </c>
      <c r="N10699">
        <v>275</v>
      </c>
      <c r="O10699">
        <v>290</v>
      </c>
    </row>
    <row r="10700" spans="1:15" x14ac:dyDescent="0.3">
      <c r="E10700" t="s">
        <v>10706</v>
      </c>
      <c r="F10700" t="s">
        <v>1468</v>
      </c>
      <c r="G10700" t="s">
        <v>14</v>
      </c>
      <c r="H10700" t="s">
        <v>10728</v>
      </c>
      <c r="I10700" t="s">
        <v>52</v>
      </c>
      <c r="J10700" t="s">
        <v>32</v>
      </c>
      <c r="M10700">
        <v>2274</v>
      </c>
      <c r="N10700">
        <v>282</v>
      </c>
      <c r="O10700">
        <v>290</v>
      </c>
    </row>
    <row r="10701" spans="1:15" x14ac:dyDescent="0.3">
      <c r="E10701" t="s">
        <v>10706</v>
      </c>
      <c r="F10701" t="s">
        <v>10720</v>
      </c>
      <c r="G10701" t="s">
        <v>14</v>
      </c>
      <c r="H10701" t="s">
        <v>10721</v>
      </c>
      <c r="I10701" t="s">
        <v>52</v>
      </c>
      <c r="J10701" t="s">
        <v>32</v>
      </c>
      <c r="M10701">
        <v>2274</v>
      </c>
      <c r="N10701">
        <v>294</v>
      </c>
      <c r="O10701">
        <v>300</v>
      </c>
    </row>
    <row r="10702" spans="1:15" x14ac:dyDescent="0.3">
      <c r="E10702" t="s">
        <v>10706</v>
      </c>
      <c r="F10702" t="s">
        <v>10722</v>
      </c>
      <c r="G10702" t="s">
        <v>23</v>
      </c>
      <c r="H10702" t="s">
        <v>10723</v>
      </c>
      <c r="I10702" t="s">
        <v>69</v>
      </c>
      <c r="J10702" t="s">
        <v>112</v>
      </c>
      <c r="M10702">
        <v>2274</v>
      </c>
      <c r="N10702">
        <v>301</v>
      </c>
      <c r="O10702">
        <v>306</v>
      </c>
    </row>
    <row r="10703" spans="1:15" x14ac:dyDescent="0.3">
      <c r="A10703" t="s">
        <v>14</v>
      </c>
      <c r="B10703">
        <v>1</v>
      </c>
      <c r="C10703">
        <v>1</v>
      </c>
      <c r="D10703">
        <v>1</v>
      </c>
      <c r="E10703" t="s">
        <v>10706</v>
      </c>
      <c r="F10703" t="s">
        <v>10713</v>
      </c>
      <c r="G10703" t="s">
        <v>14</v>
      </c>
      <c r="H10703" t="s">
        <v>10714</v>
      </c>
      <c r="I10703" t="s">
        <v>35</v>
      </c>
      <c r="J10703" t="s">
        <v>46</v>
      </c>
      <c r="K10703" t="s">
        <v>47</v>
      </c>
      <c r="L10703" t="s">
        <v>43</v>
      </c>
      <c r="M10703">
        <v>2274</v>
      </c>
      <c r="N10703">
        <v>308</v>
      </c>
      <c r="O10703">
        <v>322</v>
      </c>
    </row>
    <row r="10704" spans="1:15" x14ac:dyDescent="0.3">
      <c r="A10704" t="s">
        <v>14</v>
      </c>
      <c r="B10704">
        <v>1</v>
      </c>
      <c r="C10704">
        <v>1</v>
      </c>
      <c r="D10704">
        <v>1</v>
      </c>
      <c r="E10704" t="s">
        <v>10706</v>
      </c>
      <c r="F10704" t="s">
        <v>10724</v>
      </c>
      <c r="G10704" t="s">
        <v>14</v>
      </c>
      <c r="H10704" t="s">
        <v>10725</v>
      </c>
      <c r="I10704" t="s">
        <v>35</v>
      </c>
      <c r="J10704" t="s">
        <v>46</v>
      </c>
      <c r="K10704" t="s">
        <v>47</v>
      </c>
      <c r="L10704" t="s">
        <v>43</v>
      </c>
      <c r="M10704">
        <v>2274</v>
      </c>
      <c r="N10704">
        <v>326</v>
      </c>
      <c r="O10704">
        <v>341</v>
      </c>
    </row>
    <row r="10705" spans="1:15" x14ac:dyDescent="0.3">
      <c r="E10705" t="s">
        <v>10732</v>
      </c>
      <c r="F10705" t="s">
        <v>10738</v>
      </c>
      <c r="G10705" t="s">
        <v>17</v>
      </c>
      <c r="H10705" t="s">
        <v>10739</v>
      </c>
      <c r="I10705" t="s">
        <v>19</v>
      </c>
      <c r="M10705">
        <v>2275</v>
      </c>
      <c r="N10705">
        <v>25</v>
      </c>
      <c r="O10705">
        <v>43</v>
      </c>
    </row>
    <row r="10706" spans="1:15" x14ac:dyDescent="0.3">
      <c r="A10706" t="s">
        <v>17</v>
      </c>
      <c r="B10706">
        <v>0</v>
      </c>
      <c r="C10706">
        <v>1</v>
      </c>
      <c r="D10706" t="s">
        <v>17</v>
      </c>
      <c r="E10706" t="s">
        <v>10732</v>
      </c>
      <c r="F10706" t="s">
        <v>10738</v>
      </c>
      <c r="G10706" t="s">
        <v>23</v>
      </c>
      <c r="H10706" t="s">
        <v>10739</v>
      </c>
      <c r="I10706" t="s">
        <v>26</v>
      </c>
      <c r="M10706">
        <v>2275</v>
      </c>
      <c r="N10706">
        <v>25</v>
      </c>
      <c r="O10706">
        <v>43</v>
      </c>
    </row>
    <row r="10707" spans="1:15" x14ac:dyDescent="0.3">
      <c r="A10707" t="s">
        <v>14</v>
      </c>
      <c r="B10707">
        <v>0</v>
      </c>
      <c r="C10707">
        <v>1</v>
      </c>
      <c r="D10707" t="s">
        <v>14</v>
      </c>
      <c r="E10707" t="s">
        <v>10732</v>
      </c>
      <c r="F10707" t="s">
        <v>10641</v>
      </c>
      <c r="G10707" t="s">
        <v>23</v>
      </c>
      <c r="H10707" t="s">
        <v>10740</v>
      </c>
      <c r="I10707" t="s">
        <v>26</v>
      </c>
      <c r="M10707">
        <v>2275</v>
      </c>
      <c r="N10707">
        <v>53</v>
      </c>
      <c r="O10707">
        <v>56</v>
      </c>
    </row>
    <row r="10708" spans="1:15" x14ac:dyDescent="0.3">
      <c r="E10708" t="s">
        <v>10732</v>
      </c>
      <c r="F10708" t="s">
        <v>10742</v>
      </c>
      <c r="G10708" t="s">
        <v>17</v>
      </c>
      <c r="H10708" t="s">
        <v>10743</v>
      </c>
      <c r="I10708" t="s">
        <v>19</v>
      </c>
      <c r="M10708">
        <v>2275</v>
      </c>
      <c r="N10708">
        <v>53</v>
      </c>
      <c r="O10708">
        <v>67</v>
      </c>
    </row>
    <row r="10709" spans="1:15" x14ac:dyDescent="0.3">
      <c r="A10709" t="s">
        <v>14</v>
      </c>
      <c r="B10709">
        <v>0</v>
      </c>
      <c r="C10709">
        <v>1</v>
      </c>
      <c r="D10709" t="s">
        <v>14</v>
      </c>
      <c r="E10709" t="s">
        <v>10732</v>
      </c>
      <c r="F10709" t="s">
        <v>6856</v>
      </c>
      <c r="G10709" t="s">
        <v>23</v>
      </c>
      <c r="H10709" t="s">
        <v>10733</v>
      </c>
      <c r="I10709" t="s">
        <v>26</v>
      </c>
      <c r="M10709">
        <v>2275</v>
      </c>
      <c r="N10709">
        <v>60</v>
      </c>
      <c r="O10709">
        <v>67</v>
      </c>
    </row>
    <row r="10710" spans="1:15" x14ac:dyDescent="0.3">
      <c r="E10710" t="s">
        <v>10732</v>
      </c>
      <c r="F10710" t="s">
        <v>6856</v>
      </c>
      <c r="G10710" t="s">
        <v>14</v>
      </c>
      <c r="H10710" t="s">
        <v>10733</v>
      </c>
      <c r="I10710" t="s">
        <v>52</v>
      </c>
      <c r="J10710" t="s">
        <v>32</v>
      </c>
      <c r="M10710">
        <v>2275</v>
      </c>
      <c r="N10710">
        <v>60</v>
      </c>
      <c r="O10710">
        <v>67</v>
      </c>
    </row>
    <row r="10711" spans="1:15" x14ac:dyDescent="0.3">
      <c r="E10711" t="s">
        <v>10732</v>
      </c>
      <c r="F10711" t="s">
        <v>10734</v>
      </c>
      <c r="G10711" t="s">
        <v>17</v>
      </c>
      <c r="H10711" t="s">
        <v>10735</v>
      </c>
      <c r="I10711" t="s">
        <v>19</v>
      </c>
      <c r="M10711">
        <v>2275</v>
      </c>
      <c r="N10711">
        <v>69</v>
      </c>
      <c r="O10711">
        <v>77</v>
      </c>
    </row>
    <row r="10712" spans="1:15" x14ac:dyDescent="0.3">
      <c r="E10712" t="s">
        <v>10732</v>
      </c>
      <c r="F10712" t="s">
        <v>10734</v>
      </c>
      <c r="G10712" t="s">
        <v>23</v>
      </c>
      <c r="H10712" t="s">
        <v>10735</v>
      </c>
      <c r="I10712" t="s">
        <v>26</v>
      </c>
      <c r="M10712">
        <v>2275</v>
      </c>
      <c r="N10712">
        <v>69</v>
      </c>
      <c r="O10712">
        <v>77</v>
      </c>
    </row>
    <row r="10713" spans="1:15" x14ac:dyDescent="0.3">
      <c r="E10713" t="s">
        <v>10732</v>
      </c>
      <c r="F10713" t="s">
        <v>4224</v>
      </c>
      <c r="G10713" t="s">
        <v>51</v>
      </c>
      <c r="H10713" t="s">
        <v>10741</v>
      </c>
      <c r="I10713" t="s">
        <v>52</v>
      </c>
      <c r="J10713" t="s">
        <v>2802</v>
      </c>
      <c r="M10713">
        <v>2275</v>
      </c>
      <c r="N10713">
        <v>123</v>
      </c>
      <c r="O10713">
        <v>126</v>
      </c>
    </row>
    <row r="10714" spans="1:15" x14ac:dyDescent="0.3">
      <c r="A10714" t="s">
        <v>14</v>
      </c>
      <c r="B10714">
        <v>0</v>
      </c>
      <c r="C10714">
        <v>0</v>
      </c>
      <c r="D10714">
        <v>1</v>
      </c>
      <c r="E10714" t="s">
        <v>10732</v>
      </c>
      <c r="F10714" t="s">
        <v>10736</v>
      </c>
      <c r="G10714" t="s">
        <v>14</v>
      </c>
      <c r="H10714" t="s">
        <v>10737</v>
      </c>
      <c r="I10714" t="s">
        <v>19</v>
      </c>
      <c r="M10714">
        <v>2275</v>
      </c>
      <c r="N10714">
        <v>127</v>
      </c>
      <c r="O10714">
        <v>155</v>
      </c>
    </row>
    <row r="10715" spans="1:15" x14ac:dyDescent="0.3">
      <c r="A10715" t="s">
        <v>14</v>
      </c>
      <c r="B10715">
        <v>0</v>
      </c>
      <c r="C10715">
        <v>0</v>
      </c>
      <c r="D10715" t="s">
        <v>14</v>
      </c>
      <c r="E10715" t="s">
        <v>10732</v>
      </c>
      <c r="F10715" t="s">
        <v>10736</v>
      </c>
      <c r="G10715" t="s">
        <v>17</v>
      </c>
      <c r="H10715" t="s">
        <v>10737</v>
      </c>
      <c r="I10715" t="s">
        <v>26</v>
      </c>
      <c r="M10715">
        <v>2275</v>
      </c>
      <c r="N10715">
        <v>127</v>
      </c>
      <c r="O10715">
        <v>155</v>
      </c>
    </row>
    <row r="10716" spans="1:15" x14ac:dyDescent="0.3">
      <c r="E10716" t="s">
        <v>10732</v>
      </c>
      <c r="F10716" t="s">
        <v>10736</v>
      </c>
      <c r="G10716" t="s">
        <v>51</v>
      </c>
      <c r="H10716" t="s">
        <v>10737</v>
      </c>
      <c r="I10716" t="s">
        <v>52</v>
      </c>
      <c r="J10716" t="s">
        <v>53</v>
      </c>
      <c r="K10716" t="s">
        <v>46</v>
      </c>
      <c r="M10716">
        <v>2275</v>
      </c>
      <c r="N10716">
        <v>127</v>
      </c>
      <c r="O10716">
        <v>155</v>
      </c>
    </row>
    <row r="10717" spans="1:15" x14ac:dyDescent="0.3">
      <c r="E10717" t="s">
        <v>10626</v>
      </c>
      <c r="F10717" t="s">
        <v>10648</v>
      </c>
      <c r="G10717" t="s">
        <v>17</v>
      </c>
      <c r="H10717" t="s">
        <v>10649</v>
      </c>
      <c r="I10717" t="s">
        <v>19</v>
      </c>
      <c r="M10717">
        <v>2276</v>
      </c>
      <c r="N10717">
        <v>50</v>
      </c>
      <c r="O10717">
        <v>68</v>
      </c>
    </row>
    <row r="10718" spans="1:15" x14ac:dyDescent="0.3">
      <c r="E10718" t="s">
        <v>10626</v>
      </c>
      <c r="F10718" t="s">
        <v>10646</v>
      </c>
      <c r="G10718" t="s">
        <v>17</v>
      </c>
      <c r="H10718" t="s">
        <v>10647</v>
      </c>
      <c r="I10718" t="s">
        <v>19</v>
      </c>
      <c r="M10718">
        <v>2276</v>
      </c>
      <c r="N10718">
        <v>77</v>
      </c>
      <c r="O10718">
        <v>85</v>
      </c>
    </row>
    <row r="10719" spans="1:15" x14ac:dyDescent="0.3">
      <c r="E10719" t="s">
        <v>10626</v>
      </c>
      <c r="F10719" t="s">
        <v>10641</v>
      </c>
      <c r="G10719" t="s">
        <v>23</v>
      </c>
      <c r="H10719" t="s">
        <v>10652</v>
      </c>
      <c r="I10719" t="s">
        <v>26</v>
      </c>
      <c r="M10719">
        <v>2276</v>
      </c>
      <c r="N10719">
        <v>77</v>
      </c>
      <c r="O10719">
        <v>80</v>
      </c>
    </row>
    <row r="10720" spans="1:15" x14ac:dyDescent="0.3">
      <c r="E10720" t="s">
        <v>10626</v>
      </c>
      <c r="F10720" t="s">
        <v>10650</v>
      </c>
      <c r="G10720" t="s">
        <v>23</v>
      </c>
      <c r="H10720" t="s">
        <v>10651</v>
      </c>
      <c r="I10720" t="s">
        <v>26</v>
      </c>
      <c r="M10720">
        <v>2276</v>
      </c>
      <c r="N10720">
        <v>84</v>
      </c>
      <c r="O10720">
        <v>86</v>
      </c>
    </row>
    <row r="10721" spans="1:15" x14ac:dyDescent="0.3">
      <c r="E10721" t="s">
        <v>10626</v>
      </c>
      <c r="F10721" t="s">
        <v>4224</v>
      </c>
      <c r="G10721" t="s">
        <v>51</v>
      </c>
      <c r="H10721" t="s">
        <v>10653</v>
      </c>
      <c r="I10721" t="s">
        <v>52</v>
      </c>
      <c r="J10721" t="s">
        <v>2802</v>
      </c>
      <c r="M10721">
        <v>2276</v>
      </c>
      <c r="N10721">
        <v>90</v>
      </c>
      <c r="O10721">
        <v>93</v>
      </c>
    </row>
    <row r="10722" spans="1:15" x14ac:dyDescent="0.3">
      <c r="E10722" t="s">
        <v>10626</v>
      </c>
      <c r="F10722" t="s">
        <v>10644</v>
      </c>
      <c r="G10722" t="s">
        <v>51</v>
      </c>
      <c r="H10722" t="s">
        <v>10645</v>
      </c>
      <c r="I10722" t="s">
        <v>52</v>
      </c>
      <c r="J10722" t="s">
        <v>2802</v>
      </c>
      <c r="M10722">
        <v>2277</v>
      </c>
      <c r="N10722">
        <v>0</v>
      </c>
      <c r="O10722">
        <v>3</v>
      </c>
    </row>
    <row r="10723" spans="1:15" x14ac:dyDescent="0.3">
      <c r="A10723" t="s">
        <v>14</v>
      </c>
      <c r="B10723">
        <v>1</v>
      </c>
      <c r="C10723">
        <v>1</v>
      </c>
      <c r="D10723">
        <v>1</v>
      </c>
      <c r="E10723" t="s">
        <v>10626</v>
      </c>
      <c r="F10723" t="s">
        <v>10641</v>
      </c>
      <c r="G10723" t="s">
        <v>14</v>
      </c>
      <c r="H10723" t="s">
        <v>10642</v>
      </c>
      <c r="I10723" t="s">
        <v>19</v>
      </c>
      <c r="M10723">
        <v>2277</v>
      </c>
      <c r="N10723">
        <v>45</v>
      </c>
      <c r="O10723">
        <v>48</v>
      </c>
    </row>
    <row r="10724" spans="1:15" x14ac:dyDescent="0.3">
      <c r="E10724" t="s">
        <v>10626</v>
      </c>
      <c r="F10724" t="s">
        <v>10641</v>
      </c>
      <c r="G10724" t="s">
        <v>23</v>
      </c>
      <c r="H10724" t="s">
        <v>10642</v>
      </c>
      <c r="I10724" t="s">
        <v>26</v>
      </c>
      <c r="M10724">
        <v>2277</v>
      </c>
      <c r="N10724">
        <v>45</v>
      </c>
      <c r="O10724">
        <v>48</v>
      </c>
    </row>
    <row r="10725" spans="1:15" x14ac:dyDescent="0.3">
      <c r="E10725" t="s">
        <v>10626</v>
      </c>
      <c r="F10725" t="s">
        <v>6856</v>
      </c>
      <c r="G10725" t="s">
        <v>14</v>
      </c>
      <c r="H10725" t="s">
        <v>10643</v>
      </c>
      <c r="I10725" t="s">
        <v>31</v>
      </c>
      <c r="J10725" t="s">
        <v>32</v>
      </c>
      <c r="M10725">
        <v>2277</v>
      </c>
      <c r="N10725">
        <v>52</v>
      </c>
      <c r="O10725">
        <v>59</v>
      </c>
    </row>
    <row r="10726" spans="1:15" x14ac:dyDescent="0.3">
      <c r="E10726" t="s">
        <v>10626</v>
      </c>
      <c r="F10726" t="s">
        <v>6856</v>
      </c>
      <c r="G10726" t="s">
        <v>23</v>
      </c>
      <c r="H10726" t="s">
        <v>10643</v>
      </c>
      <c r="I10726" t="s">
        <v>26</v>
      </c>
      <c r="M10726">
        <v>2277</v>
      </c>
      <c r="N10726">
        <v>52</v>
      </c>
      <c r="O10726">
        <v>59</v>
      </c>
    </row>
    <row r="10727" spans="1:15" x14ac:dyDescent="0.3">
      <c r="E10727" t="s">
        <v>10626</v>
      </c>
      <c r="F10727" t="s">
        <v>3282</v>
      </c>
      <c r="G10727" t="s">
        <v>51</v>
      </c>
      <c r="H10727" t="s">
        <v>10640</v>
      </c>
      <c r="I10727" t="s">
        <v>52</v>
      </c>
      <c r="J10727" t="s">
        <v>191</v>
      </c>
      <c r="M10727">
        <v>2277</v>
      </c>
      <c r="N10727">
        <v>171</v>
      </c>
      <c r="O10727">
        <v>177</v>
      </c>
    </row>
    <row r="10728" spans="1:15" x14ac:dyDescent="0.3">
      <c r="A10728" t="s">
        <v>237</v>
      </c>
      <c r="B10728">
        <v>0</v>
      </c>
      <c r="E10728" t="s">
        <v>10744</v>
      </c>
      <c r="F10728" t="s">
        <v>7063</v>
      </c>
      <c r="G10728" t="s">
        <v>17</v>
      </c>
      <c r="H10728" t="s">
        <v>10746</v>
      </c>
      <c r="I10728" t="s">
        <v>22</v>
      </c>
      <c r="M10728">
        <v>2278</v>
      </c>
      <c r="N10728">
        <v>24</v>
      </c>
      <c r="O10728">
        <v>33</v>
      </c>
    </row>
    <row r="10729" spans="1:15" x14ac:dyDescent="0.3">
      <c r="E10729" t="s">
        <v>10744</v>
      </c>
      <c r="F10729" t="s">
        <v>10747</v>
      </c>
      <c r="G10729" t="s">
        <v>14</v>
      </c>
      <c r="H10729" t="s">
        <v>10748</v>
      </c>
      <c r="I10729" t="s">
        <v>370</v>
      </c>
      <c r="J10729" t="s">
        <v>32</v>
      </c>
      <c r="M10729">
        <v>2278</v>
      </c>
      <c r="N10729">
        <v>150</v>
      </c>
      <c r="O10729">
        <v>153</v>
      </c>
    </row>
    <row r="10730" spans="1:15" x14ac:dyDescent="0.3">
      <c r="E10730" t="s">
        <v>10744</v>
      </c>
      <c r="F10730" t="s">
        <v>10747</v>
      </c>
      <c r="G10730" t="s">
        <v>17</v>
      </c>
      <c r="H10730" t="s">
        <v>10748</v>
      </c>
      <c r="I10730" t="s">
        <v>19</v>
      </c>
      <c r="M10730">
        <v>2278</v>
      </c>
      <c r="N10730">
        <v>150</v>
      </c>
      <c r="O10730">
        <v>153</v>
      </c>
    </row>
    <row r="10731" spans="1:15" x14ac:dyDescent="0.3">
      <c r="A10731" t="s">
        <v>237</v>
      </c>
      <c r="B10731">
        <v>0</v>
      </c>
      <c r="E10731" t="s">
        <v>10744</v>
      </c>
      <c r="F10731" t="s">
        <v>1597</v>
      </c>
      <c r="G10731" t="s">
        <v>17</v>
      </c>
      <c r="H10731" t="s">
        <v>10745</v>
      </c>
      <c r="I10731" t="s">
        <v>22</v>
      </c>
      <c r="M10731">
        <v>2278</v>
      </c>
      <c r="N10731">
        <v>581</v>
      </c>
      <c r="O10731">
        <v>589</v>
      </c>
    </row>
    <row r="10732" spans="1:15" x14ac:dyDescent="0.3">
      <c r="E10732" t="s">
        <v>10744</v>
      </c>
      <c r="F10732" t="s">
        <v>10753</v>
      </c>
      <c r="G10732" t="s">
        <v>17</v>
      </c>
      <c r="H10732" t="s">
        <v>10754</v>
      </c>
      <c r="I10732" t="s">
        <v>19</v>
      </c>
      <c r="M10732">
        <v>2279</v>
      </c>
      <c r="N10732">
        <v>0</v>
      </c>
      <c r="O10732">
        <v>10</v>
      </c>
    </row>
    <row r="10733" spans="1:15" x14ac:dyDescent="0.3">
      <c r="E10733" t="s">
        <v>10744</v>
      </c>
      <c r="F10733" t="s">
        <v>10756</v>
      </c>
      <c r="G10733" t="s">
        <v>17</v>
      </c>
      <c r="H10733" t="s">
        <v>10757</v>
      </c>
      <c r="I10733" t="s">
        <v>19</v>
      </c>
      <c r="M10733">
        <v>2279</v>
      </c>
      <c r="N10733">
        <v>65</v>
      </c>
      <c r="O10733">
        <v>71</v>
      </c>
    </row>
    <row r="10734" spans="1:15" x14ac:dyDescent="0.3">
      <c r="E10734" t="s">
        <v>10744</v>
      </c>
      <c r="F10734" t="s">
        <v>10756</v>
      </c>
      <c r="G10734" t="s">
        <v>14</v>
      </c>
      <c r="H10734" t="s">
        <v>10757</v>
      </c>
      <c r="I10734" t="s">
        <v>26</v>
      </c>
      <c r="M10734">
        <v>2279</v>
      </c>
      <c r="N10734">
        <v>65</v>
      </c>
      <c r="O10734">
        <v>71</v>
      </c>
    </row>
    <row r="10735" spans="1:15" x14ac:dyDescent="0.3">
      <c r="E10735" t="s">
        <v>10744</v>
      </c>
      <c r="F10735" t="s">
        <v>10747</v>
      </c>
      <c r="G10735" t="s">
        <v>14</v>
      </c>
      <c r="H10735" t="s">
        <v>10751</v>
      </c>
      <c r="I10735" t="s">
        <v>52</v>
      </c>
      <c r="J10735" t="s">
        <v>32</v>
      </c>
      <c r="M10735">
        <v>2279</v>
      </c>
      <c r="N10735">
        <v>68</v>
      </c>
      <c r="O10735">
        <v>71</v>
      </c>
    </row>
    <row r="10736" spans="1:15" x14ac:dyDescent="0.3">
      <c r="E10736" t="s">
        <v>10744</v>
      </c>
      <c r="F10736" t="s">
        <v>10749</v>
      </c>
      <c r="G10736" t="s">
        <v>23</v>
      </c>
      <c r="H10736" t="s">
        <v>10750</v>
      </c>
      <c r="I10736" t="s">
        <v>19</v>
      </c>
      <c r="M10736">
        <v>2279</v>
      </c>
      <c r="N10736">
        <v>144</v>
      </c>
      <c r="O10736">
        <v>149</v>
      </c>
    </row>
    <row r="10737" spans="1:15" x14ac:dyDescent="0.3">
      <c r="A10737" t="s">
        <v>237</v>
      </c>
      <c r="B10737">
        <v>0</v>
      </c>
      <c r="C10737">
        <v>0</v>
      </c>
      <c r="D10737">
        <v>0</v>
      </c>
      <c r="E10737" t="s">
        <v>10744</v>
      </c>
      <c r="F10737" t="s">
        <v>10749</v>
      </c>
      <c r="G10737" t="s">
        <v>17</v>
      </c>
      <c r="H10737" t="s">
        <v>10750</v>
      </c>
      <c r="I10737" t="s">
        <v>26</v>
      </c>
      <c r="M10737">
        <v>2279</v>
      </c>
      <c r="N10737">
        <v>144</v>
      </c>
      <c r="O10737">
        <v>149</v>
      </c>
    </row>
    <row r="10738" spans="1:15" x14ac:dyDescent="0.3">
      <c r="A10738" t="s">
        <v>237</v>
      </c>
      <c r="B10738">
        <v>0</v>
      </c>
      <c r="E10738" t="s">
        <v>10744</v>
      </c>
      <c r="F10738" t="s">
        <v>1597</v>
      </c>
      <c r="G10738" t="s">
        <v>17</v>
      </c>
      <c r="H10738" t="s">
        <v>10752</v>
      </c>
      <c r="I10738" t="s">
        <v>22</v>
      </c>
      <c r="M10738">
        <v>2279</v>
      </c>
      <c r="N10738">
        <v>185</v>
      </c>
      <c r="O10738">
        <v>193</v>
      </c>
    </row>
    <row r="10739" spans="1:15" x14ac:dyDescent="0.3">
      <c r="A10739" t="s">
        <v>237</v>
      </c>
      <c r="B10739">
        <v>0</v>
      </c>
      <c r="E10739" t="s">
        <v>10744</v>
      </c>
      <c r="F10739" t="s">
        <v>1597</v>
      </c>
      <c r="G10739" t="s">
        <v>17</v>
      </c>
      <c r="H10739" t="s">
        <v>10755</v>
      </c>
      <c r="I10739" t="s">
        <v>22</v>
      </c>
      <c r="M10739">
        <v>2279</v>
      </c>
      <c r="N10739">
        <v>535</v>
      </c>
      <c r="O10739">
        <v>543</v>
      </c>
    </row>
    <row r="10740" spans="1:15" x14ac:dyDescent="0.3">
      <c r="E10740" t="s">
        <v>10758</v>
      </c>
      <c r="F10740" t="s">
        <v>10767</v>
      </c>
      <c r="G10740" t="s">
        <v>14</v>
      </c>
      <c r="H10740" t="s">
        <v>10768</v>
      </c>
      <c r="I10740" t="s">
        <v>19</v>
      </c>
      <c r="M10740">
        <v>2280</v>
      </c>
      <c r="N10740">
        <v>0</v>
      </c>
      <c r="O10740">
        <v>6</v>
      </c>
    </row>
    <row r="10741" spans="1:15" x14ac:dyDescent="0.3">
      <c r="A10741" t="s">
        <v>14</v>
      </c>
      <c r="B10741">
        <v>0</v>
      </c>
      <c r="C10741">
        <v>1</v>
      </c>
      <c r="D10741" t="s">
        <v>14</v>
      </c>
      <c r="E10741" t="s">
        <v>10758</v>
      </c>
      <c r="F10741" t="s">
        <v>10767</v>
      </c>
      <c r="G10741" t="s">
        <v>51</v>
      </c>
      <c r="H10741" t="s">
        <v>10768</v>
      </c>
      <c r="I10741" t="s">
        <v>26</v>
      </c>
      <c r="M10741">
        <v>2280</v>
      </c>
      <c r="N10741">
        <v>0</v>
      </c>
      <c r="O10741">
        <v>6</v>
      </c>
    </row>
    <row r="10742" spans="1:15" x14ac:dyDescent="0.3">
      <c r="A10742" t="s">
        <v>14</v>
      </c>
      <c r="B10742">
        <v>1</v>
      </c>
      <c r="C10742">
        <v>1</v>
      </c>
      <c r="D10742">
        <v>1</v>
      </c>
      <c r="E10742" t="s">
        <v>10758</v>
      </c>
      <c r="F10742" t="s">
        <v>10764</v>
      </c>
      <c r="G10742" t="s">
        <v>14</v>
      </c>
      <c r="H10742" t="s">
        <v>10766</v>
      </c>
      <c r="I10742" t="s">
        <v>22</v>
      </c>
      <c r="M10742">
        <v>2280</v>
      </c>
      <c r="N10742">
        <v>26</v>
      </c>
      <c r="O10742">
        <v>31</v>
      </c>
    </row>
    <row r="10743" spans="1:15" x14ac:dyDescent="0.3">
      <c r="A10743" t="s">
        <v>14</v>
      </c>
      <c r="B10743">
        <v>1</v>
      </c>
      <c r="C10743">
        <v>1</v>
      </c>
      <c r="D10743">
        <v>1</v>
      </c>
      <c r="E10743" t="s">
        <v>10758</v>
      </c>
      <c r="F10743" t="s">
        <v>10764</v>
      </c>
      <c r="G10743" t="s">
        <v>14</v>
      </c>
      <c r="H10743" t="s">
        <v>10765</v>
      </c>
      <c r="I10743" t="s">
        <v>22</v>
      </c>
      <c r="M10743">
        <v>2280</v>
      </c>
      <c r="N10743">
        <v>64</v>
      </c>
      <c r="O10743">
        <v>69</v>
      </c>
    </row>
    <row r="10744" spans="1:15" x14ac:dyDescent="0.3">
      <c r="E10744" t="s">
        <v>10758</v>
      </c>
      <c r="F10744" t="s">
        <v>10771</v>
      </c>
      <c r="G10744" t="s">
        <v>23</v>
      </c>
      <c r="H10744" t="s">
        <v>10772</v>
      </c>
      <c r="I10744" t="s">
        <v>26</v>
      </c>
      <c r="M10744">
        <v>2280</v>
      </c>
      <c r="N10744">
        <v>81</v>
      </c>
      <c r="O10744">
        <v>85</v>
      </c>
    </row>
    <row r="10745" spans="1:15" x14ac:dyDescent="0.3">
      <c r="A10745" t="s">
        <v>14</v>
      </c>
      <c r="B10745">
        <v>1</v>
      </c>
      <c r="C10745">
        <v>1</v>
      </c>
      <c r="D10745">
        <v>1</v>
      </c>
      <c r="E10745" t="s">
        <v>10758</v>
      </c>
      <c r="F10745" t="s">
        <v>10771</v>
      </c>
      <c r="G10745" t="s">
        <v>14</v>
      </c>
      <c r="H10745" t="s">
        <v>10772</v>
      </c>
      <c r="I10745" t="s">
        <v>19</v>
      </c>
      <c r="M10745">
        <v>2280</v>
      </c>
      <c r="N10745">
        <v>81</v>
      </c>
      <c r="O10745">
        <v>85</v>
      </c>
    </row>
    <row r="10746" spans="1:15" x14ac:dyDescent="0.3">
      <c r="A10746" t="s">
        <v>14</v>
      </c>
      <c r="B10746">
        <v>1</v>
      </c>
      <c r="C10746">
        <v>1</v>
      </c>
      <c r="D10746">
        <v>1</v>
      </c>
      <c r="E10746" t="s">
        <v>10758</v>
      </c>
      <c r="F10746" t="s">
        <v>10762</v>
      </c>
      <c r="G10746" t="s">
        <v>14</v>
      </c>
      <c r="H10746" t="s">
        <v>10763</v>
      </c>
      <c r="I10746" t="s">
        <v>22</v>
      </c>
      <c r="M10746">
        <v>2280</v>
      </c>
      <c r="N10746">
        <v>171</v>
      </c>
      <c r="O10746">
        <v>176</v>
      </c>
    </row>
    <row r="10747" spans="1:15" x14ac:dyDescent="0.3">
      <c r="E10747" t="s">
        <v>10758</v>
      </c>
      <c r="F10747" t="s">
        <v>10769</v>
      </c>
      <c r="G10747" t="s">
        <v>14</v>
      </c>
      <c r="H10747" t="s">
        <v>10770</v>
      </c>
      <c r="I10747" t="s">
        <v>26</v>
      </c>
      <c r="M10747">
        <v>2280</v>
      </c>
      <c r="N10747">
        <v>258</v>
      </c>
      <c r="O10747">
        <v>265</v>
      </c>
    </row>
    <row r="10748" spans="1:15" x14ac:dyDescent="0.3">
      <c r="A10748" t="s">
        <v>14</v>
      </c>
      <c r="B10748">
        <v>1</v>
      </c>
      <c r="C10748">
        <v>1</v>
      </c>
      <c r="D10748">
        <v>1</v>
      </c>
      <c r="E10748" t="s">
        <v>10758</v>
      </c>
      <c r="F10748" t="s">
        <v>10760</v>
      </c>
      <c r="G10748" t="s">
        <v>14</v>
      </c>
      <c r="H10748" t="s">
        <v>10761</v>
      </c>
      <c r="I10748" t="s">
        <v>35</v>
      </c>
      <c r="J10748" t="s">
        <v>1017</v>
      </c>
      <c r="K10748" t="s">
        <v>43</v>
      </c>
      <c r="M10748">
        <v>2280</v>
      </c>
      <c r="N10748">
        <v>281</v>
      </c>
      <c r="O10748">
        <v>288</v>
      </c>
    </row>
    <row r="10749" spans="1:15" x14ac:dyDescent="0.3">
      <c r="E10749" t="s">
        <v>10758</v>
      </c>
      <c r="F10749" t="s">
        <v>10208</v>
      </c>
      <c r="G10749" t="s">
        <v>14</v>
      </c>
      <c r="H10749" t="s">
        <v>10774</v>
      </c>
      <c r="I10749" t="s">
        <v>35</v>
      </c>
      <c r="J10749" t="s">
        <v>32</v>
      </c>
      <c r="M10749">
        <v>2280</v>
      </c>
      <c r="N10749">
        <v>319</v>
      </c>
      <c r="O10749">
        <v>325</v>
      </c>
    </row>
    <row r="10750" spans="1:15" x14ac:dyDescent="0.3">
      <c r="A10750" t="s">
        <v>14</v>
      </c>
      <c r="B10750">
        <v>1</v>
      </c>
      <c r="C10750">
        <v>1</v>
      </c>
      <c r="D10750">
        <v>1</v>
      </c>
      <c r="E10750" t="s">
        <v>10758</v>
      </c>
      <c r="F10750" t="s">
        <v>1310</v>
      </c>
      <c r="G10750" t="s">
        <v>14</v>
      </c>
      <c r="H10750" t="s">
        <v>10773</v>
      </c>
      <c r="I10750" t="s">
        <v>35</v>
      </c>
      <c r="J10750" t="s">
        <v>32</v>
      </c>
      <c r="M10750">
        <v>2280</v>
      </c>
      <c r="N10750">
        <v>335</v>
      </c>
      <c r="O10750">
        <v>340</v>
      </c>
    </row>
    <row r="10751" spans="1:15" x14ac:dyDescent="0.3">
      <c r="E10751" t="s">
        <v>10758</v>
      </c>
      <c r="F10751" t="s">
        <v>247</v>
      </c>
      <c r="G10751" t="s">
        <v>51</v>
      </c>
      <c r="H10751" t="s">
        <v>10759</v>
      </c>
      <c r="I10751" t="s">
        <v>52</v>
      </c>
      <c r="J10751" t="s">
        <v>60</v>
      </c>
      <c r="M10751">
        <v>2280</v>
      </c>
      <c r="N10751">
        <v>468</v>
      </c>
      <c r="O10751">
        <v>475</v>
      </c>
    </row>
    <row r="10752" spans="1:15" x14ac:dyDescent="0.3">
      <c r="A10752" t="s">
        <v>14</v>
      </c>
      <c r="B10752">
        <v>1</v>
      </c>
      <c r="C10752">
        <v>1</v>
      </c>
      <c r="D10752">
        <v>1</v>
      </c>
      <c r="E10752" t="s">
        <v>10758</v>
      </c>
      <c r="F10752" t="s">
        <v>10764</v>
      </c>
      <c r="G10752" t="s">
        <v>14</v>
      </c>
      <c r="H10752" t="s">
        <v>10783</v>
      </c>
      <c r="I10752" t="s">
        <v>22</v>
      </c>
      <c r="M10752">
        <v>2281</v>
      </c>
      <c r="N10752">
        <v>0</v>
      </c>
      <c r="O10752">
        <v>5</v>
      </c>
    </row>
    <row r="10753" spans="1:15" x14ac:dyDescent="0.3">
      <c r="E10753" t="s">
        <v>10758</v>
      </c>
      <c r="F10753" t="s">
        <v>247</v>
      </c>
      <c r="G10753" t="s">
        <v>51</v>
      </c>
      <c r="H10753" t="s">
        <v>10778</v>
      </c>
      <c r="I10753" t="s">
        <v>52</v>
      </c>
      <c r="J10753" t="s">
        <v>60</v>
      </c>
      <c r="M10753">
        <v>2281</v>
      </c>
      <c r="N10753">
        <v>16</v>
      </c>
      <c r="O10753">
        <v>23</v>
      </c>
    </row>
    <row r="10754" spans="1:15" x14ac:dyDescent="0.3">
      <c r="A10754" t="s">
        <v>14</v>
      </c>
      <c r="B10754">
        <v>1</v>
      </c>
      <c r="C10754">
        <v>1</v>
      </c>
      <c r="D10754">
        <v>1</v>
      </c>
      <c r="E10754" t="s">
        <v>10758</v>
      </c>
      <c r="F10754" t="s">
        <v>10780</v>
      </c>
      <c r="G10754" t="s">
        <v>14</v>
      </c>
      <c r="H10754" t="s">
        <v>10781</v>
      </c>
      <c r="I10754" t="s">
        <v>35</v>
      </c>
      <c r="J10754" t="s">
        <v>32</v>
      </c>
      <c r="M10754">
        <v>2281</v>
      </c>
      <c r="N10754">
        <v>116</v>
      </c>
      <c r="O10754">
        <v>127</v>
      </c>
    </row>
    <row r="10755" spans="1:15" x14ac:dyDescent="0.3">
      <c r="A10755" t="s">
        <v>14</v>
      </c>
      <c r="B10755">
        <v>1</v>
      </c>
      <c r="C10755">
        <v>1</v>
      </c>
      <c r="D10755">
        <v>1</v>
      </c>
      <c r="E10755" t="s">
        <v>10758</v>
      </c>
      <c r="F10755" t="s">
        <v>10760</v>
      </c>
      <c r="G10755" t="s">
        <v>14</v>
      </c>
      <c r="H10755" t="s">
        <v>10777</v>
      </c>
      <c r="I10755" t="s">
        <v>35</v>
      </c>
      <c r="J10755" t="s">
        <v>1017</v>
      </c>
      <c r="K10755" t="s">
        <v>43</v>
      </c>
      <c r="M10755">
        <v>2281</v>
      </c>
      <c r="N10755">
        <v>206</v>
      </c>
      <c r="O10755">
        <v>213</v>
      </c>
    </row>
    <row r="10756" spans="1:15" x14ac:dyDescent="0.3">
      <c r="E10756" t="s">
        <v>10758</v>
      </c>
      <c r="F10756" t="s">
        <v>10775</v>
      </c>
      <c r="G10756" t="s">
        <v>14</v>
      </c>
      <c r="H10756" t="s">
        <v>10776</v>
      </c>
      <c r="I10756" t="s">
        <v>19</v>
      </c>
      <c r="M10756">
        <v>2281</v>
      </c>
      <c r="N10756">
        <v>243</v>
      </c>
      <c r="O10756">
        <v>248</v>
      </c>
    </row>
    <row r="10757" spans="1:15" x14ac:dyDescent="0.3">
      <c r="A10757" t="s">
        <v>14</v>
      </c>
      <c r="B10757">
        <v>0</v>
      </c>
      <c r="C10757">
        <v>1</v>
      </c>
      <c r="D10757" t="s">
        <v>14</v>
      </c>
      <c r="E10757" t="s">
        <v>10758</v>
      </c>
      <c r="F10757" t="s">
        <v>10775</v>
      </c>
      <c r="G10757" t="s">
        <v>23</v>
      </c>
      <c r="H10757" t="s">
        <v>10776</v>
      </c>
      <c r="I10757" t="s">
        <v>26</v>
      </c>
      <c r="M10757">
        <v>2281</v>
      </c>
      <c r="N10757">
        <v>243</v>
      </c>
      <c r="O10757">
        <v>248</v>
      </c>
    </row>
    <row r="10758" spans="1:15" x14ac:dyDescent="0.3">
      <c r="A10758" t="s">
        <v>14</v>
      </c>
      <c r="B10758">
        <v>1</v>
      </c>
      <c r="C10758">
        <v>1</v>
      </c>
      <c r="D10758">
        <v>1</v>
      </c>
      <c r="E10758" t="s">
        <v>10758</v>
      </c>
      <c r="F10758" t="s">
        <v>10762</v>
      </c>
      <c r="G10758" t="s">
        <v>14</v>
      </c>
      <c r="H10758" t="s">
        <v>10782</v>
      </c>
      <c r="I10758" t="s">
        <v>22</v>
      </c>
      <c r="M10758">
        <v>2281</v>
      </c>
      <c r="N10758">
        <v>277</v>
      </c>
      <c r="O10758">
        <v>282</v>
      </c>
    </row>
    <row r="10759" spans="1:15" x14ac:dyDescent="0.3">
      <c r="E10759" t="s">
        <v>10758</v>
      </c>
      <c r="F10759" t="s">
        <v>10771</v>
      </c>
      <c r="G10759" t="s">
        <v>23</v>
      </c>
      <c r="H10759" t="s">
        <v>10779</v>
      </c>
      <c r="I10759" t="s">
        <v>26</v>
      </c>
      <c r="M10759">
        <v>2281</v>
      </c>
      <c r="N10759">
        <v>438</v>
      </c>
      <c r="O10759">
        <v>442</v>
      </c>
    </row>
    <row r="10760" spans="1:15" x14ac:dyDescent="0.3">
      <c r="A10760" t="s">
        <v>14</v>
      </c>
      <c r="B10760">
        <v>1</v>
      </c>
      <c r="C10760">
        <v>1</v>
      </c>
      <c r="D10760">
        <v>1</v>
      </c>
      <c r="E10760" t="s">
        <v>10758</v>
      </c>
      <c r="F10760" t="s">
        <v>10771</v>
      </c>
      <c r="G10760" t="s">
        <v>14</v>
      </c>
      <c r="H10760" t="s">
        <v>10779</v>
      </c>
      <c r="I10760" t="s">
        <v>19</v>
      </c>
      <c r="M10760">
        <v>2281</v>
      </c>
      <c r="N10760">
        <v>438</v>
      </c>
      <c r="O10760">
        <v>442</v>
      </c>
    </row>
    <row r="10761" spans="1:15" x14ac:dyDescent="0.3">
      <c r="A10761" t="s">
        <v>14</v>
      </c>
      <c r="B10761">
        <v>1</v>
      </c>
      <c r="C10761">
        <v>1</v>
      </c>
      <c r="D10761">
        <v>1</v>
      </c>
      <c r="E10761" t="s">
        <v>10758</v>
      </c>
      <c r="F10761" t="s">
        <v>10771</v>
      </c>
      <c r="G10761" t="s">
        <v>14</v>
      </c>
      <c r="H10761" t="s">
        <v>10788</v>
      </c>
      <c r="I10761" t="s">
        <v>19</v>
      </c>
      <c r="M10761">
        <v>2282</v>
      </c>
      <c r="N10761">
        <v>0</v>
      </c>
      <c r="O10761">
        <v>4</v>
      </c>
    </row>
    <row r="10762" spans="1:15" x14ac:dyDescent="0.3">
      <c r="E10762" t="s">
        <v>10758</v>
      </c>
      <c r="F10762" t="s">
        <v>10771</v>
      </c>
      <c r="G10762" t="s">
        <v>23</v>
      </c>
      <c r="H10762" t="s">
        <v>10788</v>
      </c>
      <c r="I10762" t="s">
        <v>26</v>
      </c>
      <c r="M10762">
        <v>2282</v>
      </c>
      <c r="N10762">
        <v>0</v>
      </c>
      <c r="O10762">
        <v>4</v>
      </c>
    </row>
    <row r="10763" spans="1:15" x14ac:dyDescent="0.3">
      <c r="A10763" t="s">
        <v>14</v>
      </c>
      <c r="B10763">
        <v>1</v>
      </c>
      <c r="C10763">
        <v>1</v>
      </c>
      <c r="D10763">
        <v>1</v>
      </c>
      <c r="E10763" t="s">
        <v>10758</v>
      </c>
      <c r="F10763" t="s">
        <v>10786</v>
      </c>
      <c r="G10763" t="s">
        <v>14</v>
      </c>
      <c r="H10763" t="s">
        <v>10787</v>
      </c>
      <c r="I10763" t="s">
        <v>22</v>
      </c>
      <c r="M10763">
        <v>2282</v>
      </c>
      <c r="N10763">
        <v>29</v>
      </c>
      <c r="O10763">
        <v>36</v>
      </c>
    </row>
    <row r="10764" spans="1:15" x14ac:dyDescent="0.3">
      <c r="A10764" t="s">
        <v>14</v>
      </c>
      <c r="B10764">
        <v>1</v>
      </c>
      <c r="C10764">
        <v>1</v>
      </c>
      <c r="D10764">
        <v>1</v>
      </c>
      <c r="E10764" t="s">
        <v>10758</v>
      </c>
      <c r="F10764" t="s">
        <v>10764</v>
      </c>
      <c r="G10764" t="s">
        <v>14</v>
      </c>
      <c r="H10764" t="s">
        <v>10785</v>
      </c>
      <c r="I10764" t="s">
        <v>22</v>
      </c>
      <c r="M10764">
        <v>2282</v>
      </c>
      <c r="N10764">
        <v>144</v>
      </c>
      <c r="O10764">
        <v>149</v>
      </c>
    </row>
    <row r="10765" spans="1:15" x14ac:dyDescent="0.3">
      <c r="A10765" t="s">
        <v>14</v>
      </c>
      <c r="B10765">
        <v>1</v>
      </c>
      <c r="C10765">
        <v>1</v>
      </c>
      <c r="D10765">
        <v>1</v>
      </c>
      <c r="E10765" t="s">
        <v>10758</v>
      </c>
      <c r="F10765" t="s">
        <v>10762</v>
      </c>
      <c r="G10765" t="s">
        <v>14</v>
      </c>
      <c r="H10765" t="s">
        <v>10790</v>
      </c>
      <c r="I10765" t="s">
        <v>22</v>
      </c>
      <c r="M10765">
        <v>2282</v>
      </c>
      <c r="N10765">
        <v>164</v>
      </c>
      <c r="O10765">
        <v>169</v>
      </c>
    </row>
    <row r="10766" spans="1:15" x14ac:dyDescent="0.3">
      <c r="A10766" t="s">
        <v>14</v>
      </c>
      <c r="B10766">
        <v>1</v>
      </c>
      <c r="C10766">
        <v>1</v>
      </c>
      <c r="D10766">
        <v>1</v>
      </c>
      <c r="E10766" t="s">
        <v>10758</v>
      </c>
      <c r="F10766" t="s">
        <v>1310</v>
      </c>
      <c r="G10766" t="s">
        <v>14</v>
      </c>
      <c r="H10766" t="s">
        <v>10784</v>
      </c>
      <c r="I10766" t="s">
        <v>35</v>
      </c>
      <c r="J10766" t="s">
        <v>32</v>
      </c>
      <c r="M10766">
        <v>2282</v>
      </c>
      <c r="N10766">
        <v>373</v>
      </c>
      <c r="O10766">
        <v>378</v>
      </c>
    </row>
    <row r="10767" spans="1:15" x14ac:dyDescent="0.3">
      <c r="A10767" t="s">
        <v>14</v>
      </c>
      <c r="B10767">
        <v>1</v>
      </c>
      <c r="C10767">
        <v>1</v>
      </c>
      <c r="D10767">
        <v>1</v>
      </c>
      <c r="E10767" t="s">
        <v>10758</v>
      </c>
      <c r="F10767" t="s">
        <v>371</v>
      </c>
      <c r="G10767" t="s">
        <v>14</v>
      </c>
      <c r="H10767" t="s">
        <v>10789</v>
      </c>
      <c r="I10767" t="s">
        <v>35</v>
      </c>
      <c r="J10767" t="s">
        <v>32</v>
      </c>
      <c r="M10767">
        <v>2282</v>
      </c>
      <c r="N10767">
        <v>463</v>
      </c>
      <c r="O10767">
        <v>471</v>
      </c>
    </row>
    <row r="10768" spans="1:15" x14ac:dyDescent="0.3">
      <c r="E10768" t="s">
        <v>10758</v>
      </c>
      <c r="F10768" t="s">
        <v>247</v>
      </c>
      <c r="G10768" t="s">
        <v>51</v>
      </c>
      <c r="H10768" t="s">
        <v>10794</v>
      </c>
      <c r="I10768" t="s">
        <v>52</v>
      </c>
      <c r="J10768" t="s">
        <v>60</v>
      </c>
      <c r="M10768">
        <v>2283</v>
      </c>
      <c r="N10768">
        <v>4</v>
      </c>
      <c r="O10768">
        <v>11</v>
      </c>
    </row>
    <row r="10769" spans="1:15" x14ac:dyDescent="0.3">
      <c r="E10769" t="s">
        <v>10758</v>
      </c>
      <c r="F10769" t="s">
        <v>10792</v>
      </c>
      <c r="G10769" t="s">
        <v>17</v>
      </c>
      <c r="H10769" t="s">
        <v>10793</v>
      </c>
      <c r="I10769" t="s">
        <v>19</v>
      </c>
      <c r="M10769">
        <v>2283</v>
      </c>
      <c r="N10769">
        <v>36</v>
      </c>
      <c r="O10769">
        <v>58</v>
      </c>
    </row>
    <row r="10770" spans="1:15" x14ac:dyDescent="0.3">
      <c r="E10770" t="s">
        <v>10758</v>
      </c>
      <c r="F10770" t="s">
        <v>10798</v>
      </c>
      <c r="G10770" t="s">
        <v>51</v>
      </c>
      <c r="H10770" t="s">
        <v>10799</v>
      </c>
      <c r="I10770" t="s">
        <v>26</v>
      </c>
      <c r="M10770">
        <v>2283</v>
      </c>
      <c r="N10770">
        <v>46</v>
      </c>
      <c r="O10770">
        <v>58</v>
      </c>
    </row>
    <row r="10771" spans="1:15" x14ac:dyDescent="0.3">
      <c r="A10771" t="s">
        <v>14</v>
      </c>
      <c r="B10771">
        <v>1</v>
      </c>
      <c r="C10771">
        <v>1</v>
      </c>
      <c r="D10771">
        <v>1</v>
      </c>
      <c r="E10771" t="s">
        <v>10758</v>
      </c>
      <c r="F10771" t="s">
        <v>10771</v>
      </c>
      <c r="G10771" t="s">
        <v>14</v>
      </c>
      <c r="H10771" t="s">
        <v>10795</v>
      </c>
      <c r="I10771" t="s">
        <v>22</v>
      </c>
      <c r="M10771">
        <v>2283</v>
      </c>
      <c r="N10771">
        <v>104</v>
      </c>
      <c r="O10771">
        <v>108</v>
      </c>
    </row>
    <row r="10772" spans="1:15" x14ac:dyDescent="0.3">
      <c r="A10772" t="s">
        <v>14</v>
      </c>
      <c r="B10772">
        <v>1</v>
      </c>
      <c r="C10772">
        <v>1</v>
      </c>
      <c r="D10772">
        <v>1</v>
      </c>
      <c r="E10772" t="s">
        <v>10758</v>
      </c>
      <c r="F10772" t="s">
        <v>10760</v>
      </c>
      <c r="G10772" t="s">
        <v>14</v>
      </c>
      <c r="H10772" t="s">
        <v>10791</v>
      </c>
      <c r="I10772" t="s">
        <v>35</v>
      </c>
      <c r="J10772" t="s">
        <v>1017</v>
      </c>
      <c r="K10772" t="s">
        <v>43</v>
      </c>
      <c r="M10772">
        <v>2283</v>
      </c>
      <c r="N10772">
        <v>223</v>
      </c>
      <c r="O10772">
        <v>230</v>
      </c>
    </row>
    <row r="10773" spans="1:15" x14ac:dyDescent="0.3">
      <c r="A10773" t="s">
        <v>14</v>
      </c>
      <c r="B10773">
        <v>1</v>
      </c>
      <c r="C10773">
        <v>1</v>
      </c>
      <c r="D10773">
        <v>1</v>
      </c>
      <c r="E10773" t="s">
        <v>10758</v>
      </c>
      <c r="F10773" t="s">
        <v>9166</v>
      </c>
      <c r="G10773" t="s">
        <v>14</v>
      </c>
      <c r="H10773" t="s">
        <v>10796</v>
      </c>
      <c r="I10773" t="s">
        <v>35</v>
      </c>
      <c r="J10773" t="s">
        <v>32</v>
      </c>
      <c r="M10773">
        <v>2283</v>
      </c>
      <c r="N10773">
        <v>388</v>
      </c>
      <c r="O10773">
        <v>392</v>
      </c>
    </row>
    <row r="10774" spans="1:15" x14ac:dyDescent="0.3">
      <c r="A10774" t="s">
        <v>14</v>
      </c>
      <c r="B10774">
        <v>1</v>
      </c>
      <c r="C10774">
        <v>1</v>
      </c>
      <c r="D10774">
        <v>1</v>
      </c>
      <c r="E10774" t="s">
        <v>10758</v>
      </c>
      <c r="F10774" t="s">
        <v>10764</v>
      </c>
      <c r="G10774" t="s">
        <v>14</v>
      </c>
      <c r="H10774" t="s">
        <v>10797</v>
      </c>
      <c r="I10774" t="s">
        <v>22</v>
      </c>
      <c r="M10774">
        <v>2283</v>
      </c>
      <c r="N10774">
        <v>539</v>
      </c>
      <c r="O10774">
        <v>544</v>
      </c>
    </row>
    <row r="10775" spans="1:15" x14ac:dyDescent="0.3">
      <c r="A10775" t="s">
        <v>14</v>
      </c>
      <c r="B10775">
        <v>1</v>
      </c>
      <c r="C10775">
        <v>1</v>
      </c>
      <c r="D10775">
        <v>1</v>
      </c>
      <c r="E10775" t="s">
        <v>10758</v>
      </c>
      <c r="F10775" t="s">
        <v>10800</v>
      </c>
      <c r="G10775" t="s">
        <v>14</v>
      </c>
      <c r="H10775" t="s">
        <v>10801</v>
      </c>
      <c r="I10775" t="s">
        <v>41</v>
      </c>
      <c r="J10775" t="s">
        <v>46</v>
      </c>
      <c r="K10775" t="s">
        <v>47</v>
      </c>
      <c r="L10775" t="s">
        <v>43</v>
      </c>
      <c r="M10775">
        <v>2284</v>
      </c>
      <c r="N10775">
        <v>14</v>
      </c>
      <c r="O10775">
        <v>30</v>
      </c>
    </row>
    <row r="10776" spans="1:15" x14ac:dyDescent="0.3">
      <c r="A10776" t="s">
        <v>14</v>
      </c>
      <c r="B10776">
        <v>1</v>
      </c>
      <c r="C10776">
        <v>1</v>
      </c>
      <c r="D10776">
        <v>1</v>
      </c>
      <c r="E10776" t="s">
        <v>10758</v>
      </c>
      <c r="F10776" t="s">
        <v>10762</v>
      </c>
      <c r="G10776" t="s">
        <v>14</v>
      </c>
      <c r="H10776" t="s">
        <v>10804</v>
      </c>
      <c r="I10776" t="s">
        <v>22</v>
      </c>
      <c r="M10776">
        <v>2284</v>
      </c>
      <c r="N10776">
        <v>81</v>
      </c>
      <c r="O10776">
        <v>86</v>
      </c>
    </row>
    <row r="10777" spans="1:15" x14ac:dyDescent="0.3">
      <c r="A10777" t="s">
        <v>14</v>
      </c>
      <c r="B10777">
        <v>1</v>
      </c>
      <c r="C10777">
        <v>1</v>
      </c>
      <c r="D10777">
        <v>1</v>
      </c>
      <c r="E10777" t="s">
        <v>10758</v>
      </c>
      <c r="F10777" t="s">
        <v>1310</v>
      </c>
      <c r="G10777" t="s">
        <v>14</v>
      </c>
      <c r="H10777" t="s">
        <v>10802</v>
      </c>
      <c r="I10777" t="s">
        <v>35</v>
      </c>
      <c r="J10777" t="s">
        <v>32</v>
      </c>
      <c r="M10777">
        <v>2284</v>
      </c>
      <c r="N10777">
        <v>165</v>
      </c>
      <c r="O10777">
        <v>170</v>
      </c>
    </row>
    <row r="10778" spans="1:15" x14ac:dyDescent="0.3">
      <c r="E10778" t="s">
        <v>10758</v>
      </c>
      <c r="F10778" t="s">
        <v>1594</v>
      </c>
      <c r="G10778" t="s">
        <v>51</v>
      </c>
      <c r="H10778" t="s">
        <v>10803</v>
      </c>
      <c r="I10778" t="s">
        <v>52</v>
      </c>
      <c r="J10778" t="s">
        <v>60</v>
      </c>
      <c r="M10778">
        <v>2284</v>
      </c>
      <c r="N10778">
        <v>203</v>
      </c>
      <c r="O10778">
        <v>216</v>
      </c>
    </row>
    <row r="10779" spans="1:15" x14ac:dyDescent="0.3">
      <c r="A10779" t="s">
        <v>14</v>
      </c>
      <c r="B10779">
        <v>1</v>
      </c>
      <c r="C10779">
        <v>1</v>
      </c>
      <c r="D10779">
        <v>1</v>
      </c>
      <c r="E10779" t="s">
        <v>10805</v>
      </c>
      <c r="F10779" t="s">
        <v>9114</v>
      </c>
      <c r="G10779" t="s">
        <v>14</v>
      </c>
      <c r="H10779" t="s">
        <v>10809</v>
      </c>
      <c r="I10779" t="s">
        <v>22</v>
      </c>
      <c r="M10779">
        <v>2285</v>
      </c>
      <c r="N10779">
        <v>0</v>
      </c>
      <c r="O10779">
        <v>9</v>
      </c>
    </row>
    <row r="10780" spans="1:15" x14ac:dyDescent="0.3">
      <c r="A10780" t="s">
        <v>14</v>
      </c>
      <c r="B10780">
        <v>1</v>
      </c>
      <c r="C10780">
        <v>1</v>
      </c>
      <c r="D10780">
        <v>1</v>
      </c>
      <c r="E10780" t="s">
        <v>10805</v>
      </c>
      <c r="F10780" t="s">
        <v>10810</v>
      </c>
      <c r="G10780" t="s">
        <v>14</v>
      </c>
      <c r="H10780" t="s">
        <v>10811</v>
      </c>
      <c r="I10780" t="s">
        <v>35</v>
      </c>
      <c r="J10780" t="s">
        <v>46</v>
      </c>
      <c r="K10780" t="s">
        <v>47</v>
      </c>
      <c r="L10780" t="s">
        <v>43</v>
      </c>
      <c r="M10780">
        <v>2285</v>
      </c>
      <c r="N10780">
        <v>13</v>
      </c>
      <c r="O10780">
        <v>33</v>
      </c>
    </row>
    <row r="10781" spans="1:15" x14ac:dyDescent="0.3">
      <c r="A10781" t="s">
        <v>14</v>
      </c>
      <c r="B10781">
        <v>1</v>
      </c>
      <c r="C10781">
        <v>1</v>
      </c>
      <c r="D10781">
        <v>1</v>
      </c>
      <c r="E10781" t="s">
        <v>10805</v>
      </c>
      <c r="F10781" t="s">
        <v>10806</v>
      </c>
      <c r="G10781" t="s">
        <v>14</v>
      </c>
      <c r="H10781" t="s">
        <v>10812</v>
      </c>
      <c r="I10781" t="s">
        <v>35</v>
      </c>
      <c r="J10781" t="s">
        <v>32</v>
      </c>
      <c r="M10781">
        <v>2285</v>
      </c>
      <c r="N10781">
        <v>154</v>
      </c>
      <c r="O10781">
        <v>160</v>
      </c>
    </row>
    <row r="10782" spans="1:15" x14ac:dyDescent="0.3">
      <c r="A10782" t="s">
        <v>14</v>
      </c>
      <c r="B10782">
        <v>1</v>
      </c>
      <c r="C10782">
        <v>1</v>
      </c>
      <c r="D10782">
        <v>1</v>
      </c>
      <c r="E10782" t="s">
        <v>10805</v>
      </c>
      <c r="F10782" t="s">
        <v>10813</v>
      </c>
      <c r="G10782" t="s">
        <v>14</v>
      </c>
      <c r="H10782" t="s">
        <v>10814</v>
      </c>
      <c r="I10782" t="s">
        <v>35</v>
      </c>
      <c r="J10782" t="s">
        <v>46</v>
      </c>
      <c r="K10782" t="s">
        <v>47</v>
      </c>
      <c r="L10782" t="s">
        <v>43</v>
      </c>
      <c r="M10782">
        <v>2285</v>
      </c>
      <c r="N10782">
        <v>164</v>
      </c>
      <c r="O10782">
        <v>180</v>
      </c>
    </row>
    <row r="10783" spans="1:15" x14ac:dyDescent="0.3">
      <c r="A10783" t="s">
        <v>14</v>
      </c>
      <c r="B10783">
        <v>1</v>
      </c>
      <c r="C10783">
        <v>1</v>
      </c>
      <c r="D10783">
        <v>1</v>
      </c>
      <c r="E10783" t="s">
        <v>10805</v>
      </c>
      <c r="F10783" t="s">
        <v>10806</v>
      </c>
      <c r="G10783" t="s">
        <v>14</v>
      </c>
      <c r="H10783" t="s">
        <v>10807</v>
      </c>
      <c r="I10783" t="s">
        <v>35</v>
      </c>
      <c r="J10783" t="s">
        <v>32</v>
      </c>
      <c r="M10783">
        <v>2285</v>
      </c>
      <c r="N10783">
        <v>205</v>
      </c>
      <c r="O10783">
        <v>211</v>
      </c>
    </row>
    <row r="10784" spans="1:15" x14ac:dyDescent="0.3">
      <c r="A10784" t="s">
        <v>14</v>
      </c>
      <c r="B10784">
        <v>1</v>
      </c>
      <c r="C10784">
        <v>1</v>
      </c>
      <c r="D10784">
        <v>1</v>
      </c>
      <c r="E10784" t="s">
        <v>10805</v>
      </c>
      <c r="F10784" t="s">
        <v>10806</v>
      </c>
      <c r="G10784" t="s">
        <v>14</v>
      </c>
      <c r="H10784" t="s">
        <v>10808</v>
      </c>
      <c r="I10784" t="s">
        <v>35</v>
      </c>
      <c r="J10784" t="s">
        <v>32</v>
      </c>
      <c r="M10784">
        <v>2285</v>
      </c>
      <c r="N10784">
        <v>350</v>
      </c>
      <c r="O10784">
        <v>356</v>
      </c>
    </row>
    <row r="10785" spans="1:15" x14ac:dyDescent="0.3">
      <c r="E10785" t="s">
        <v>10815</v>
      </c>
      <c r="F10785" t="s">
        <v>10817</v>
      </c>
      <c r="G10785" t="s">
        <v>17</v>
      </c>
      <c r="H10785" t="s">
        <v>10818</v>
      </c>
      <c r="I10785" t="s">
        <v>19</v>
      </c>
      <c r="M10785">
        <v>2286</v>
      </c>
      <c r="N10785">
        <v>0</v>
      </c>
      <c r="O10785">
        <v>7</v>
      </c>
    </row>
    <row r="10786" spans="1:15" x14ac:dyDescent="0.3">
      <c r="E10786" t="s">
        <v>10815</v>
      </c>
      <c r="F10786" t="s">
        <v>10817</v>
      </c>
      <c r="G10786" t="s">
        <v>14</v>
      </c>
      <c r="H10786" t="s">
        <v>10818</v>
      </c>
      <c r="I10786" t="s">
        <v>26</v>
      </c>
      <c r="M10786">
        <v>2286</v>
      </c>
      <c r="N10786">
        <v>0</v>
      </c>
      <c r="O10786">
        <v>7</v>
      </c>
    </row>
    <row r="10787" spans="1:15" x14ac:dyDescent="0.3">
      <c r="A10787" t="s">
        <v>14</v>
      </c>
      <c r="B10787">
        <v>1</v>
      </c>
      <c r="C10787">
        <v>1</v>
      </c>
      <c r="D10787">
        <v>1</v>
      </c>
      <c r="E10787" t="s">
        <v>10815</v>
      </c>
      <c r="F10787" t="s">
        <v>7194</v>
      </c>
      <c r="G10787" t="s">
        <v>14</v>
      </c>
      <c r="H10787" t="s">
        <v>10816</v>
      </c>
      <c r="I10787" t="s">
        <v>35</v>
      </c>
      <c r="J10787" t="s">
        <v>32</v>
      </c>
      <c r="M10787">
        <v>2286</v>
      </c>
      <c r="N10787">
        <v>55</v>
      </c>
      <c r="O10787">
        <v>60</v>
      </c>
    </row>
    <row r="10788" spans="1:15" x14ac:dyDescent="0.3">
      <c r="A10788" t="s">
        <v>14</v>
      </c>
      <c r="B10788">
        <v>1</v>
      </c>
      <c r="C10788">
        <v>1</v>
      </c>
      <c r="D10788">
        <v>1</v>
      </c>
      <c r="E10788" t="s">
        <v>10815</v>
      </c>
      <c r="F10788" t="s">
        <v>10819</v>
      </c>
      <c r="G10788" t="s">
        <v>14</v>
      </c>
      <c r="H10788" t="s">
        <v>10820</v>
      </c>
      <c r="I10788" t="s">
        <v>35</v>
      </c>
      <c r="J10788" t="s">
        <v>32</v>
      </c>
      <c r="M10788">
        <v>2286</v>
      </c>
      <c r="N10788">
        <v>64</v>
      </c>
      <c r="O10788">
        <v>69</v>
      </c>
    </row>
    <row r="10789" spans="1:15" x14ac:dyDescent="0.3">
      <c r="A10789" t="s">
        <v>14</v>
      </c>
      <c r="B10789">
        <v>1</v>
      </c>
      <c r="C10789">
        <v>1</v>
      </c>
      <c r="D10789">
        <v>1</v>
      </c>
      <c r="E10789" t="s">
        <v>10821</v>
      </c>
      <c r="F10789" t="s">
        <v>4814</v>
      </c>
      <c r="G10789" t="s">
        <v>14</v>
      </c>
      <c r="H10789" t="s">
        <v>10823</v>
      </c>
      <c r="I10789" t="s">
        <v>35</v>
      </c>
      <c r="J10789" t="s">
        <v>46</v>
      </c>
      <c r="K10789" t="s">
        <v>47</v>
      </c>
      <c r="L10789" t="s">
        <v>43</v>
      </c>
      <c r="M10789">
        <v>2287</v>
      </c>
      <c r="N10789">
        <v>19</v>
      </c>
      <c r="O10789">
        <v>33</v>
      </c>
    </row>
    <row r="10790" spans="1:15" x14ac:dyDescent="0.3">
      <c r="E10790" t="s">
        <v>10821</v>
      </c>
      <c r="F10790" t="s">
        <v>241</v>
      </c>
      <c r="G10790" t="s">
        <v>23</v>
      </c>
      <c r="H10790" t="s">
        <v>10822</v>
      </c>
      <c r="I10790" t="s">
        <v>52</v>
      </c>
      <c r="J10790" t="s">
        <v>117</v>
      </c>
      <c r="M10790">
        <v>2287</v>
      </c>
      <c r="N10790">
        <v>284</v>
      </c>
      <c r="O10790">
        <v>290</v>
      </c>
    </row>
    <row r="10791" spans="1:15" x14ac:dyDescent="0.3">
      <c r="A10791" t="s">
        <v>14</v>
      </c>
      <c r="B10791">
        <v>1</v>
      </c>
      <c r="C10791">
        <v>1</v>
      </c>
      <c r="D10791">
        <v>1</v>
      </c>
      <c r="E10791" t="s">
        <v>10824</v>
      </c>
      <c r="F10791" t="s">
        <v>10762</v>
      </c>
      <c r="G10791" t="s">
        <v>14</v>
      </c>
      <c r="H10791" t="s">
        <v>10825</v>
      </c>
      <c r="I10791" t="s">
        <v>22</v>
      </c>
      <c r="M10791">
        <v>2288</v>
      </c>
      <c r="N10791">
        <v>97</v>
      </c>
      <c r="O10791">
        <v>102</v>
      </c>
    </row>
    <row r="10792" spans="1:15" x14ac:dyDescent="0.3">
      <c r="A10792" t="s">
        <v>14</v>
      </c>
      <c r="B10792">
        <v>1</v>
      </c>
      <c r="C10792">
        <v>1</v>
      </c>
      <c r="D10792">
        <v>1</v>
      </c>
      <c r="E10792" t="s">
        <v>10824</v>
      </c>
      <c r="F10792" t="s">
        <v>10764</v>
      </c>
      <c r="G10792" t="s">
        <v>14</v>
      </c>
      <c r="H10792" t="s">
        <v>10828</v>
      </c>
      <c r="I10792" t="s">
        <v>22</v>
      </c>
      <c r="M10792">
        <v>2288</v>
      </c>
      <c r="N10792">
        <v>163</v>
      </c>
      <c r="O10792">
        <v>168</v>
      </c>
    </row>
    <row r="10793" spans="1:15" x14ac:dyDescent="0.3">
      <c r="E10793" t="s">
        <v>10824</v>
      </c>
      <c r="F10793" t="s">
        <v>1128</v>
      </c>
      <c r="G10793" t="s">
        <v>23</v>
      </c>
      <c r="H10793" t="s">
        <v>10829</v>
      </c>
      <c r="I10793" t="s">
        <v>26</v>
      </c>
      <c r="M10793">
        <v>2288</v>
      </c>
      <c r="N10793">
        <v>175</v>
      </c>
      <c r="O10793">
        <v>178</v>
      </c>
    </row>
    <row r="10794" spans="1:15" x14ac:dyDescent="0.3">
      <c r="A10794" t="s">
        <v>14</v>
      </c>
      <c r="B10794">
        <v>1</v>
      </c>
      <c r="C10794">
        <v>1</v>
      </c>
      <c r="D10794">
        <v>1</v>
      </c>
      <c r="E10794" t="s">
        <v>10824</v>
      </c>
      <c r="F10794" t="s">
        <v>1310</v>
      </c>
      <c r="G10794" t="s">
        <v>14</v>
      </c>
      <c r="H10794" t="s">
        <v>10827</v>
      </c>
      <c r="I10794" t="s">
        <v>35</v>
      </c>
      <c r="J10794" t="s">
        <v>32</v>
      </c>
      <c r="M10794">
        <v>2288</v>
      </c>
      <c r="N10794">
        <v>235</v>
      </c>
      <c r="O10794">
        <v>240</v>
      </c>
    </row>
    <row r="10795" spans="1:15" x14ac:dyDescent="0.3">
      <c r="E10795" t="s">
        <v>10824</v>
      </c>
      <c r="F10795" t="s">
        <v>247</v>
      </c>
      <c r="G10795" t="s">
        <v>51</v>
      </c>
      <c r="H10795" t="s">
        <v>10830</v>
      </c>
      <c r="I10795" t="s">
        <v>52</v>
      </c>
      <c r="J10795" t="s">
        <v>60</v>
      </c>
      <c r="M10795">
        <v>2288</v>
      </c>
      <c r="N10795">
        <v>303</v>
      </c>
      <c r="O10795">
        <v>310</v>
      </c>
    </row>
    <row r="10796" spans="1:15" x14ac:dyDescent="0.3">
      <c r="A10796" t="s">
        <v>14</v>
      </c>
      <c r="B10796">
        <v>1</v>
      </c>
      <c r="C10796">
        <v>1</v>
      </c>
      <c r="D10796">
        <v>1</v>
      </c>
      <c r="E10796" t="s">
        <v>10824</v>
      </c>
      <c r="F10796" t="s">
        <v>10771</v>
      </c>
      <c r="G10796" t="s">
        <v>14</v>
      </c>
      <c r="H10796" t="s">
        <v>10826</v>
      </c>
      <c r="I10796" t="s">
        <v>22</v>
      </c>
      <c r="M10796">
        <v>2288</v>
      </c>
      <c r="N10796">
        <v>460</v>
      </c>
      <c r="O10796">
        <v>464</v>
      </c>
    </row>
    <row r="10797" spans="1:15" x14ac:dyDescent="0.3">
      <c r="A10797" t="s">
        <v>14</v>
      </c>
      <c r="B10797">
        <v>1</v>
      </c>
      <c r="C10797">
        <v>1</v>
      </c>
      <c r="D10797">
        <v>1</v>
      </c>
      <c r="E10797" t="s">
        <v>10824</v>
      </c>
      <c r="F10797" t="s">
        <v>10762</v>
      </c>
      <c r="G10797" t="s">
        <v>14</v>
      </c>
      <c r="H10797" t="s">
        <v>10840</v>
      </c>
      <c r="I10797" t="s">
        <v>22</v>
      </c>
      <c r="M10797">
        <v>2289</v>
      </c>
      <c r="N10797">
        <v>0</v>
      </c>
      <c r="O10797">
        <v>5</v>
      </c>
    </row>
    <row r="10798" spans="1:15" x14ac:dyDescent="0.3">
      <c r="A10798" t="s">
        <v>14</v>
      </c>
      <c r="B10798">
        <v>1</v>
      </c>
      <c r="C10798">
        <v>1</v>
      </c>
      <c r="D10798">
        <v>1</v>
      </c>
      <c r="E10798" t="s">
        <v>10824</v>
      </c>
      <c r="F10798" t="s">
        <v>10764</v>
      </c>
      <c r="G10798" t="s">
        <v>14</v>
      </c>
      <c r="H10798" t="s">
        <v>10831</v>
      </c>
      <c r="I10798" t="s">
        <v>22</v>
      </c>
      <c r="M10798">
        <v>2289</v>
      </c>
      <c r="N10798">
        <v>9</v>
      </c>
      <c r="O10798">
        <v>14</v>
      </c>
    </row>
    <row r="10799" spans="1:15" x14ac:dyDescent="0.3">
      <c r="E10799" t="s">
        <v>10824</v>
      </c>
      <c r="F10799" t="s">
        <v>10845</v>
      </c>
      <c r="G10799" t="s">
        <v>51</v>
      </c>
      <c r="H10799" t="s">
        <v>10846</v>
      </c>
      <c r="I10799" t="s">
        <v>52</v>
      </c>
      <c r="J10799" t="s">
        <v>60</v>
      </c>
      <c r="M10799">
        <v>2289</v>
      </c>
      <c r="N10799">
        <v>51</v>
      </c>
      <c r="O10799">
        <v>55</v>
      </c>
    </row>
    <row r="10800" spans="1:15" x14ac:dyDescent="0.3">
      <c r="A10800" t="s">
        <v>14</v>
      </c>
      <c r="B10800">
        <v>1</v>
      </c>
      <c r="C10800">
        <v>1</v>
      </c>
      <c r="D10800">
        <v>1</v>
      </c>
      <c r="E10800" t="s">
        <v>10824</v>
      </c>
      <c r="F10800" t="s">
        <v>10762</v>
      </c>
      <c r="G10800" t="s">
        <v>14</v>
      </c>
      <c r="H10800" t="s">
        <v>10839</v>
      </c>
      <c r="I10800" t="s">
        <v>22</v>
      </c>
      <c r="M10800">
        <v>2289</v>
      </c>
      <c r="N10800">
        <v>90</v>
      </c>
      <c r="O10800">
        <v>95</v>
      </c>
    </row>
    <row r="10801" spans="1:15" x14ac:dyDescent="0.3">
      <c r="E10801" t="s">
        <v>10824</v>
      </c>
      <c r="F10801" t="s">
        <v>10843</v>
      </c>
      <c r="G10801" t="s">
        <v>14</v>
      </c>
      <c r="H10801" t="s">
        <v>10844</v>
      </c>
      <c r="I10801" t="s">
        <v>35</v>
      </c>
      <c r="J10801" t="s">
        <v>32</v>
      </c>
      <c r="M10801">
        <v>2289</v>
      </c>
      <c r="N10801">
        <v>128</v>
      </c>
      <c r="O10801">
        <v>131</v>
      </c>
    </row>
    <row r="10802" spans="1:15" x14ac:dyDescent="0.3">
      <c r="A10802" t="s">
        <v>14</v>
      </c>
      <c r="B10802">
        <v>1</v>
      </c>
      <c r="C10802">
        <v>1</v>
      </c>
      <c r="D10802">
        <v>1</v>
      </c>
      <c r="E10802" t="s">
        <v>10824</v>
      </c>
      <c r="F10802" t="s">
        <v>8894</v>
      </c>
      <c r="G10802" t="s">
        <v>14</v>
      </c>
      <c r="H10802" t="s">
        <v>10836</v>
      </c>
      <c r="I10802" t="s">
        <v>52</v>
      </c>
      <c r="J10802" t="s">
        <v>32</v>
      </c>
      <c r="M10802">
        <v>2289</v>
      </c>
      <c r="N10802">
        <v>159</v>
      </c>
      <c r="O10802">
        <v>163</v>
      </c>
    </row>
    <row r="10803" spans="1:15" x14ac:dyDescent="0.3">
      <c r="A10803" t="s">
        <v>14</v>
      </c>
      <c r="B10803">
        <v>0</v>
      </c>
      <c r="C10803">
        <v>1</v>
      </c>
      <c r="D10803" t="s">
        <v>14</v>
      </c>
      <c r="E10803" t="s">
        <v>10824</v>
      </c>
      <c r="F10803" t="s">
        <v>8891</v>
      </c>
      <c r="G10803" t="s">
        <v>23</v>
      </c>
      <c r="H10803" t="s">
        <v>10841</v>
      </c>
      <c r="I10803" t="s">
        <v>26</v>
      </c>
      <c r="M10803">
        <v>2289</v>
      </c>
      <c r="N10803">
        <v>159</v>
      </c>
      <c r="O10803">
        <v>172</v>
      </c>
    </row>
    <row r="10804" spans="1:15" x14ac:dyDescent="0.3">
      <c r="E10804" t="s">
        <v>10824</v>
      </c>
      <c r="F10804" t="s">
        <v>8891</v>
      </c>
      <c r="G10804" t="s">
        <v>14</v>
      </c>
      <c r="H10804" t="s">
        <v>10841</v>
      </c>
      <c r="I10804" t="s">
        <v>19</v>
      </c>
      <c r="M10804">
        <v>2289</v>
      </c>
      <c r="N10804">
        <v>159</v>
      </c>
      <c r="O10804">
        <v>172</v>
      </c>
    </row>
    <row r="10805" spans="1:15" x14ac:dyDescent="0.3">
      <c r="E10805" t="s">
        <v>10824</v>
      </c>
      <c r="F10805" t="s">
        <v>1468</v>
      </c>
      <c r="G10805" t="s">
        <v>14</v>
      </c>
      <c r="H10805" t="s">
        <v>10842</v>
      </c>
      <c r="I10805" t="s">
        <v>52</v>
      </c>
      <c r="J10805" t="s">
        <v>32</v>
      </c>
      <c r="M10805">
        <v>2289</v>
      </c>
      <c r="N10805">
        <v>164</v>
      </c>
      <c r="O10805">
        <v>172</v>
      </c>
    </row>
    <row r="10806" spans="1:15" x14ac:dyDescent="0.3">
      <c r="A10806" t="s">
        <v>14</v>
      </c>
      <c r="B10806">
        <v>1</v>
      </c>
      <c r="C10806">
        <v>1</v>
      </c>
      <c r="D10806">
        <v>1</v>
      </c>
      <c r="E10806" t="s">
        <v>10824</v>
      </c>
      <c r="F10806" t="s">
        <v>6377</v>
      </c>
      <c r="G10806" t="s">
        <v>14</v>
      </c>
      <c r="H10806" t="s">
        <v>10832</v>
      </c>
      <c r="I10806" t="s">
        <v>22</v>
      </c>
      <c r="M10806">
        <v>2289</v>
      </c>
      <c r="N10806">
        <v>216</v>
      </c>
      <c r="O10806">
        <v>222</v>
      </c>
    </row>
    <row r="10807" spans="1:15" x14ac:dyDescent="0.3">
      <c r="E10807" t="s">
        <v>10824</v>
      </c>
      <c r="F10807" t="s">
        <v>210</v>
      </c>
      <c r="G10807" t="s">
        <v>51</v>
      </c>
      <c r="H10807" t="s">
        <v>10847</v>
      </c>
      <c r="I10807" t="s">
        <v>52</v>
      </c>
      <c r="J10807" t="s">
        <v>212</v>
      </c>
      <c r="M10807">
        <v>2289</v>
      </c>
      <c r="N10807">
        <v>226</v>
      </c>
      <c r="O10807">
        <v>233</v>
      </c>
    </row>
    <row r="10808" spans="1:15" x14ac:dyDescent="0.3">
      <c r="E10808" t="s">
        <v>10824</v>
      </c>
      <c r="F10808" t="s">
        <v>10837</v>
      </c>
      <c r="G10808" t="s">
        <v>23</v>
      </c>
      <c r="H10808" t="s">
        <v>10838</v>
      </c>
      <c r="I10808" t="s">
        <v>52</v>
      </c>
      <c r="J10808" t="s">
        <v>750</v>
      </c>
      <c r="K10808" t="s">
        <v>751</v>
      </c>
      <c r="M10808">
        <v>2289</v>
      </c>
      <c r="N10808">
        <v>254</v>
      </c>
      <c r="O10808">
        <v>270</v>
      </c>
    </row>
    <row r="10809" spans="1:15" x14ac:dyDescent="0.3">
      <c r="A10809" t="s">
        <v>23</v>
      </c>
      <c r="B10809">
        <v>1</v>
      </c>
      <c r="C10809">
        <v>1</v>
      </c>
      <c r="D10809">
        <v>1</v>
      </c>
      <c r="E10809" t="s">
        <v>10824</v>
      </c>
      <c r="F10809" t="s">
        <v>10833</v>
      </c>
      <c r="G10809" t="s">
        <v>23</v>
      </c>
      <c r="H10809" t="s">
        <v>10834</v>
      </c>
      <c r="I10809" t="s">
        <v>22</v>
      </c>
      <c r="M10809">
        <v>2289</v>
      </c>
      <c r="N10809">
        <v>263</v>
      </c>
      <c r="O10809">
        <v>270</v>
      </c>
    </row>
    <row r="10810" spans="1:15" x14ac:dyDescent="0.3">
      <c r="E10810" t="s">
        <v>10824</v>
      </c>
      <c r="F10810" t="s">
        <v>10771</v>
      </c>
      <c r="G10810" t="s">
        <v>23</v>
      </c>
      <c r="H10810" t="s">
        <v>10835</v>
      </c>
      <c r="I10810" t="s">
        <v>26</v>
      </c>
      <c r="M10810">
        <v>2289</v>
      </c>
      <c r="N10810">
        <v>348</v>
      </c>
      <c r="O10810">
        <v>352</v>
      </c>
    </row>
    <row r="10811" spans="1:15" x14ac:dyDescent="0.3">
      <c r="A10811" t="s">
        <v>14</v>
      </c>
      <c r="B10811">
        <v>1</v>
      </c>
      <c r="C10811">
        <v>1</v>
      </c>
      <c r="D10811">
        <v>1</v>
      </c>
      <c r="E10811" t="s">
        <v>10824</v>
      </c>
      <c r="F10811" t="s">
        <v>10771</v>
      </c>
      <c r="G10811" t="s">
        <v>14</v>
      </c>
      <c r="H10811" t="s">
        <v>10835</v>
      </c>
      <c r="I10811" t="s">
        <v>19</v>
      </c>
      <c r="M10811">
        <v>2289</v>
      </c>
      <c r="N10811">
        <v>348</v>
      </c>
      <c r="O10811">
        <v>352</v>
      </c>
    </row>
    <row r="10812" spans="1:15" x14ac:dyDescent="0.3">
      <c r="A10812" t="s">
        <v>14</v>
      </c>
      <c r="B10812">
        <v>1</v>
      </c>
      <c r="C10812">
        <v>1</v>
      </c>
      <c r="D10812">
        <v>1</v>
      </c>
      <c r="E10812" t="s">
        <v>10824</v>
      </c>
      <c r="F10812" t="s">
        <v>10764</v>
      </c>
      <c r="G10812" t="s">
        <v>14</v>
      </c>
      <c r="H10812" t="s">
        <v>10858</v>
      </c>
      <c r="I10812" t="s">
        <v>22</v>
      </c>
      <c r="M10812">
        <v>2290</v>
      </c>
      <c r="N10812">
        <v>12</v>
      </c>
      <c r="O10812">
        <v>17</v>
      </c>
    </row>
    <row r="10813" spans="1:15" x14ac:dyDescent="0.3">
      <c r="A10813" t="s">
        <v>14</v>
      </c>
      <c r="B10813">
        <v>1</v>
      </c>
      <c r="C10813">
        <v>1</v>
      </c>
      <c r="D10813">
        <v>1</v>
      </c>
      <c r="E10813" t="s">
        <v>10824</v>
      </c>
      <c r="F10813" t="s">
        <v>10762</v>
      </c>
      <c r="G10813" t="s">
        <v>14</v>
      </c>
      <c r="H10813" t="s">
        <v>10855</v>
      </c>
      <c r="I10813" t="s">
        <v>22</v>
      </c>
      <c r="M10813">
        <v>2290</v>
      </c>
      <c r="N10813">
        <v>119</v>
      </c>
      <c r="O10813">
        <v>124</v>
      </c>
    </row>
    <row r="10814" spans="1:15" x14ac:dyDescent="0.3">
      <c r="A10814" t="s">
        <v>14</v>
      </c>
      <c r="B10814">
        <v>1</v>
      </c>
      <c r="C10814">
        <v>1</v>
      </c>
      <c r="D10814">
        <v>1</v>
      </c>
      <c r="E10814" t="s">
        <v>10824</v>
      </c>
      <c r="F10814" t="s">
        <v>1310</v>
      </c>
      <c r="G10814" t="s">
        <v>14</v>
      </c>
      <c r="H10814" t="s">
        <v>10851</v>
      </c>
      <c r="I10814" t="s">
        <v>35</v>
      </c>
      <c r="J10814" t="s">
        <v>32</v>
      </c>
      <c r="M10814">
        <v>2290</v>
      </c>
      <c r="N10814">
        <v>175</v>
      </c>
      <c r="O10814">
        <v>180</v>
      </c>
    </row>
    <row r="10815" spans="1:15" x14ac:dyDescent="0.3">
      <c r="A10815" t="s">
        <v>14</v>
      </c>
      <c r="B10815">
        <v>1</v>
      </c>
      <c r="C10815">
        <v>1</v>
      </c>
      <c r="D10815">
        <v>1</v>
      </c>
      <c r="E10815" t="s">
        <v>10824</v>
      </c>
      <c r="F10815" t="s">
        <v>10771</v>
      </c>
      <c r="G10815" t="s">
        <v>14</v>
      </c>
      <c r="H10815" t="s">
        <v>10853</v>
      </c>
      <c r="I10815" t="s">
        <v>22</v>
      </c>
      <c r="M10815">
        <v>2290</v>
      </c>
      <c r="N10815">
        <v>266</v>
      </c>
      <c r="O10815">
        <v>270</v>
      </c>
    </row>
    <row r="10816" spans="1:15" x14ac:dyDescent="0.3">
      <c r="A10816" t="s">
        <v>23</v>
      </c>
      <c r="B10816">
        <v>1</v>
      </c>
      <c r="C10816">
        <v>1</v>
      </c>
      <c r="D10816">
        <v>1</v>
      </c>
      <c r="E10816" t="s">
        <v>10824</v>
      </c>
      <c r="F10816" t="s">
        <v>8663</v>
      </c>
      <c r="G10816" t="s">
        <v>23</v>
      </c>
      <c r="H10816" t="s">
        <v>10857</v>
      </c>
      <c r="I10816" t="s">
        <v>22</v>
      </c>
      <c r="M10816">
        <v>2290</v>
      </c>
      <c r="N10816">
        <v>353</v>
      </c>
      <c r="O10816">
        <v>356</v>
      </c>
    </row>
    <row r="10817" spans="1:15" x14ac:dyDescent="0.3">
      <c r="A10817" t="s">
        <v>23</v>
      </c>
      <c r="B10817">
        <v>0</v>
      </c>
      <c r="C10817">
        <v>0</v>
      </c>
      <c r="D10817">
        <v>1</v>
      </c>
      <c r="E10817" t="s">
        <v>10824</v>
      </c>
      <c r="F10817" t="s">
        <v>6702</v>
      </c>
      <c r="G10817" t="s">
        <v>23</v>
      </c>
      <c r="H10817" t="s">
        <v>10854</v>
      </c>
      <c r="I10817" t="s">
        <v>26</v>
      </c>
      <c r="M10817">
        <v>2290</v>
      </c>
      <c r="N10817">
        <v>360</v>
      </c>
      <c r="O10817">
        <v>369</v>
      </c>
    </row>
    <row r="10818" spans="1:15" x14ac:dyDescent="0.3">
      <c r="A10818" t="s">
        <v>23</v>
      </c>
      <c r="B10818">
        <v>1</v>
      </c>
      <c r="C10818">
        <v>1</v>
      </c>
      <c r="D10818">
        <v>1</v>
      </c>
      <c r="E10818" t="s">
        <v>10824</v>
      </c>
      <c r="F10818" t="s">
        <v>2466</v>
      </c>
      <c r="G10818" t="s">
        <v>23</v>
      </c>
      <c r="H10818" t="s">
        <v>10850</v>
      </c>
      <c r="I10818" t="s">
        <v>19</v>
      </c>
      <c r="M10818">
        <v>2290</v>
      </c>
      <c r="N10818">
        <v>363</v>
      </c>
      <c r="O10818">
        <v>369</v>
      </c>
    </row>
    <row r="10819" spans="1:15" x14ac:dyDescent="0.3">
      <c r="E10819" t="s">
        <v>10824</v>
      </c>
      <c r="F10819" t="s">
        <v>2466</v>
      </c>
      <c r="G10819" t="s">
        <v>14</v>
      </c>
      <c r="H10819" t="s">
        <v>10850</v>
      </c>
      <c r="I10819" t="s">
        <v>52</v>
      </c>
      <c r="J10819" t="s">
        <v>32</v>
      </c>
      <c r="M10819">
        <v>2290</v>
      </c>
      <c r="N10819">
        <v>363</v>
      </c>
      <c r="O10819">
        <v>369</v>
      </c>
    </row>
    <row r="10820" spans="1:15" x14ac:dyDescent="0.3">
      <c r="A10820" t="s">
        <v>14</v>
      </c>
      <c r="B10820">
        <v>1</v>
      </c>
      <c r="C10820">
        <v>1</v>
      </c>
      <c r="D10820">
        <v>1</v>
      </c>
      <c r="E10820" t="s">
        <v>10824</v>
      </c>
      <c r="F10820" t="s">
        <v>10848</v>
      </c>
      <c r="G10820" t="s">
        <v>14</v>
      </c>
      <c r="H10820" t="s">
        <v>10849</v>
      </c>
      <c r="I10820" t="s">
        <v>19</v>
      </c>
      <c r="M10820">
        <v>2290</v>
      </c>
      <c r="N10820">
        <v>376</v>
      </c>
      <c r="O10820">
        <v>386</v>
      </c>
    </row>
    <row r="10821" spans="1:15" x14ac:dyDescent="0.3">
      <c r="A10821" t="s">
        <v>14</v>
      </c>
      <c r="B10821">
        <v>1</v>
      </c>
      <c r="C10821">
        <v>1</v>
      </c>
      <c r="D10821">
        <v>1</v>
      </c>
      <c r="E10821" t="s">
        <v>10824</v>
      </c>
      <c r="F10821" t="s">
        <v>4965</v>
      </c>
      <c r="G10821" t="s">
        <v>14</v>
      </c>
      <c r="H10821" t="s">
        <v>10852</v>
      </c>
      <c r="I10821" t="s">
        <v>52</v>
      </c>
      <c r="J10821" t="s">
        <v>32</v>
      </c>
      <c r="M10821">
        <v>2290</v>
      </c>
      <c r="N10821">
        <v>376</v>
      </c>
      <c r="O10821">
        <v>380</v>
      </c>
    </row>
    <row r="10822" spans="1:15" x14ac:dyDescent="0.3">
      <c r="E10822" t="s">
        <v>10824</v>
      </c>
      <c r="F10822" t="s">
        <v>7369</v>
      </c>
      <c r="G10822" t="s">
        <v>14</v>
      </c>
      <c r="H10822" t="s">
        <v>10856</v>
      </c>
      <c r="I10822" t="s">
        <v>52</v>
      </c>
      <c r="J10822" t="s">
        <v>32</v>
      </c>
      <c r="M10822">
        <v>2290</v>
      </c>
      <c r="N10822">
        <v>381</v>
      </c>
      <c r="O10822">
        <v>386</v>
      </c>
    </row>
    <row r="10823" spans="1:15" x14ac:dyDescent="0.3">
      <c r="A10823" t="s">
        <v>14</v>
      </c>
      <c r="B10823">
        <v>1</v>
      </c>
      <c r="C10823">
        <v>1</v>
      </c>
      <c r="D10823">
        <v>1</v>
      </c>
      <c r="E10823" t="s">
        <v>10824</v>
      </c>
      <c r="F10823" t="s">
        <v>1310</v>
      </c>
      <c r="G10823" t="s">
        <v>14</v>
      </c>
      <c r="H10823" t="s">
        <v>10860</v>
      </c>
      <c r="I10823" t="s">
        <v>35</v>
      </c>
      <c r="J10823" t="s">
        <v>32</v>
      </c>
      <c r="M10823">
        <v>2291</v>
      </c>
      <c r="N10823">
        <v>34</v>
      </c>
      <c r="O10823">
        <v>39</v>
      </c>
    </row>
    <row r="10824" spans="1:15" x14ac:dyDescent="0.3">
      <c r="A10824" t="s">
        <v>14</v>
      </c>
      <c r="B10824">
        <v>1</v>
      </c>
      <c r="C10824">
        <v>1</v>
      </c>
      <c r="D10824">
        <v>1</v>
      </c>
      <c r="E10824" t="s">
        <v>10824</v>
      </c>
      <c r="F10824" t="s">
        <v>10864</v>
      </c>
      <c r="G10824" t="s">
        <v>14</v>
      </c>
      <c r="H10824" t="s">
        <v>10865</v>
      </c>
      <c r="I10824" t="s">
        <v>35</v>
      </c>
      <c r="J10824" t="s">
        <v>42</v>
      </c>
      <c r="K10824" t="s">
        <v>43</v>
      </c>
      <c r="M10824">
        <v>2291</v>
      </c>
      <c r="N10824">
        <v>54</v>
      </c>
      <c r="O10824">
        <v>61</v>
      </c>
    </row>
    <row r="10825" spans="1:15" x14ac:dyDescent="0.3">
      <c r="A10825" t="s">
        <v>14</v>
      </c>
      <c r="B10825">
        <v>1</v>
      </c>
      <c r="C10825">
        <v>1</v>
      </c>
      <c r="D10825">
        <v>1</v>
      </c>
      <c r="E10825" t="s">
        <v>10824</v>
      </c>
      <c r="F10825" t="s">
        <v>10764</v>
      </c>
      <c r="G10825" t="s">
        <v>14</v>
      </c>
      <c r="H10825" t="s">
        <v>10859</v>
      </c>
      <c r="I10825" t="s">
        <v>22</v>
      </c>
      <c r="M10825">
        <v>2291</v>
      </c>
      <c r="N10825">
        <v>126</v>
      </c>
      <c r="O10825">
        <v>131</v>
      </c>
    </row>
    <row r="10826" spans="1:15" x14ac:dyDescent="0.3">
      <c r="A10826" t="s">
        <v>14</v>
      </c>
      <c r="B10826">
        <v>1</v>
      </c>
      <c r="C10826">
        <v>1</v>
      </c>
      <c r="D10826">
        <v>1</v>
      </c>
      <c r="E10826" t="s">
        <v>10824</v>
      </c>
      <c r="F10826" t="s">
        <v>4705</v>
      </c>
      <c r="G10826" t="s">
        <v>14</v>
      </c>
      <c r="H10826" t="s">
        <v>10871</v>
      </c>
      <c r="I10826" t="s">
        <v>22</v>
      </c>
      <c r="M10826">
        <v>2291</v>
      </c>
      <c r="N10826">
        <v>249</v>
      </c>
      <c r="O10826">
        <v>255</v>
      </c>
    </row>
    <row r="10827" spans="1:15" x14ac:dyDescent="0.3">
      <c r="E10827" t="s">
        <v>10824</v>
      </c>
      <c r="F10827" t="s">
        <v>4133</v>
      </c>
      <c r="G10827" t="s">
        <v>23</v>
      </c>
      <c r="H10827" t="s">
        <v>10872</v>
      </c>
      <c r="I10827" t="s">
        <v>26</v>
      </c>
      <c r="M10827">
        <v>2291</v>
      </c>
      <c r="N10827">
        <v>257</v>
      </c>
      <c r="O10827">
        <v>259</v>
      </c>
    </row>
    <row r="10828" spans="1:15" x14ac:dyDescent="0.3">
      <c r="E10828" t="s">
        <v>10824</v>
      </c>
      <c r="F10828" t="s">
        <v>10843</v>
      </c>
      <c r="G10828" t="s">
        <v>14</v>
      </c>
      <c r="H10828" t="s">
        <v>10875</v>
      </c>
      <c r="I10828" t="s">
        <v>35</v>
      </c>
      <c r="J10828" t="s">
        <v>32</v>
      </c>
      <c r="M10828">
        <v>2291</v>
      </c>
      <c r="N10828">
        <v>340</v>
      </c>
      <c r="O10828">
        <v>343</v>
      </c>
    </row>
    <row r="10829" spans="1:15" x14ac:dyDescent="0.3">
      <c r="E10829" t="s">
        <v>10824</v>
      </c>
      <c r="F10829" t="s">
        <v>8891</v>
      </c>
      <c r="G10829" t="s">
        <v>14</v>
      </c>
      <c r="H10829" t="s">
        <v>10861</v>
      </c>
      <c r="I10829" t="s">
        <v>19</v>
      </c>
      <c r="M10829">
        <v>2291</v>
      </c>
      <c r="N10829">
        <v>372</v>
      </c>
      <c r="O10829">
        <v>385</v>
      </c>
    </row>
    <row r="10830" spans="1:15" x14ac:dyDescent="0.3">
      <c r="A10830" t="s">
        <v>14</v>
      </c>
      <c r="B10830">
        <v>1</v>
      </c>
      <c r="C10830">
        <v>1</v>
      </c>
      <c r="D10830">
        <v>1</v>
      </c>
      <c r="E10830" t="s">
        <v>10824</v>
      </c>
      <c r="F10830" t="s">
        <v>10862</v>
      </c>
      <c r="G10830" t="s">
        <v>14</v>
      </c>
      <c r="H10830" t="s">
        <v>10863</v>
      </c>
      <c r="I10830" t="s">
        <v>26</v>
      </c>
      <c r="M10830">
        <v>2291</v>
      </c>
      <c r="N10830">
        <v>372</v>
      </c>
      <c r="O10830">
        <v>388</v>
      </c>
    </row>
    <row r="10831" spans="1:15" x14ac:dyDescent="0.3">
      <c r="A10831" t="s">
        <v>14</v>
      </c>
      <c r="B10831">
        <v>1</v>
      </c>
      <c r="C10831">
        <v>1</v>
      </c>
      <c r="D10831">
        <v>1</v>
      </c>
      <c r="E10831" t="s">
        <v>10824</v>
      </c>
      <c r="F10831" t="s">
        <v>8894</v>
      </c>
      <c r="G10831" t="s">
        <v>14</v>
      </c>
      <c r="H10831" t="s">
        <v>10870</v>
      </c>
      <c r="I10831" t="s">
        <v>52</v>
      </c>
      <c r="J10831" t="s">
        <v>32</v>
      </c>
      <c r="M10831">
        <v>2291</v>
      </c>
      <c r="N10831">
        <v>372</v>
      </c>
      <c r="O10831">
        <v>376</v>
      </c>
    </row>
    <row r="10832" spans="1:15" x14ac:dyDescent="0.3">
      <c r="E10832" t="s">
        <v>10824</v>
      </c>
      <c r="F10832" t="s">
        <v>1468</v>
      </c>
      <c r="G10832" t="s">
        <v>14</v>
      </c>
      <c r="H10832" t="s">
        <v>10869</v>
      </c>
      <c r="I10832" t="s">
        <v>52</v>
      </c>
      <c r="J10832" t="s">
        <v>32</v>
      </c>
      <c r="M10832">
        <v>2291</v>
      </c>
      <c r="N10832">
        <v>377</v>
      </c>
      <c r="O10832">
        <v>385</v>
      </c>
    </row>
    <row r="10833" spans="1:15" x14ac:dyDescent="0.3">
      <c r="A10833" t="s">
        <v>14</v>
      </c>
      <c r="B10833">
        <v>1</v>
      </c>
      <c r="C10833">
        <v>1</v>
      </c>
      <c r="D10833">
        <v>1</v>
      </c>
      <c r="E10833" t="s">
        <v>10824</v>
      </c>
      <c r="F10833" t="s">
        <v>10771</v>
      </c>
      <c r="G10833" t="s">
        <v>14</v>
      </c>
      <c r="H10833" t="s">
        <v>10868</v>
      </c>
      <c r="I10833" t="s">
        <v>22</v>
      </c>
      <c r="M10833">
        <v>2291</v>
      </c>
      <c r="N10833">
        <v>437</v>
      </c>
      <c r="O10833">
        <v>441</v>
      </c>
    </row>
    <row r="10834" spans="1:15" x14ac:dyDescent="0.3">
      <c r="E10834" t="s">
        <v>10824</v>
      </c>
      <c r="F10834" t="s">
        <v>10866</v>
      </c>
      <c r="G10834" t="s">
        <v>14</v>
      </c>
      <c r="H10834" t="s">
        <v>10867</v>
      </c>
      <c r="I10834" t="s">
        <v>19</v>
      </c>
      <c r="M10834">
        <v>2291</v>
      </c>
      <c r="N10834">
        <v>494</v>
      </c>
      <c r="O10834">
        <v>504</v>
      </c>
    </row>
    <row r="10835" spans="1:15" x14ac:dyDescent="0.3">
      <c r="A10835" t="s">
        <v>14</v>
      </c>
      <c r="B10835">
        <v>0</v>
      </c>
      <c r="C10835">
        <v>1</v>
      </c>
      <c r="D10835" t="s">
        <v>14</v>
      </c>
      <c r="E10835" t="s">
        <v>10824</v>
      </c>
      <c r="F10835" t="s">
        <v>10866</v>
      </c>
      <c r="G10835" t="s">
        <v>23</v>
      </c>
      <c r="H10835" t="s">
        <v>10867</v>
      </c>
      <c r="I10835" t="s">
        <v>26</v>
      </c>
      <c r="M10835">
        <v>2291</v>
      </c>
      <c r="N10835">
        <v>494</v>
      </c>
      <c r="O10835">
        <v>504</v>
      </c>
    </row>
    <row r="10836" spans="1:15" x14ac:dyDescent="0.3">
      <c r="A10836" t="s">
        <v>237</v>
      </c>
      <c r="B10836">
        <v>0</v>
      </c>
      <c r="C10836">
        <v>0</v>
      </c>
      <c r="D10836">
        <v>0</v>
      </c>
      <c r="E10836" t="s">
        <v>10824</v>
      </c>
      <c r="F10836" t="s">
        <v>1128</v>
      </c>
      <c r="G10836" t="s">
        <v>23</v>
      </c>
      <c r="H10836" t="s">
        <v>10874</v>
      </c>
      <c r="I10836" t="s">
        <v>26</v>
      </c>
      <c r="M10836">
        <v>2291</v>
      </c>
      <c r="N10836">
        <v>522</v>
      </c>
      <c r="O10836">
        <v>525</v>
      </c>
    </row>
    <row r="10837" spans="1:15" x14ac:dyDescent="0.3">
      <c r="A10837" t="s">
        <v>237</v>
      </c>
      <c r="B10837">
        <v>0</v>
      </c>
      <c r="C10837">
        <v>0</v>
      </c>
      <c r="D10837">
        <v>0</v>
      </c>
      <c r="E10837" t="s">
        <v>10824</v>
      </c>
      <c r="F10837" t="s">
        <v>1128</v>
      </c>
      <c r="G10837" t="s">
        <v>23</v>
      </c>
      <c r="H10837" t="s">
        <v>10873</v>
      </c>
      <c r="I10837" t="s">
        <v>26</v>
      </c>
      <c r="M10837">
        <v>2291</v>
      </c>
      <c r="N10837">
        <v>546</v>
      </c>
      <c r="O10837">
        <v>549</v>
      </c>
    </row>
    <row r="10838" spans="1:15" x14ac:dyDescent="0.3">
      <c r="E10838" t="s">
        <v>10876</v>
      </c>
      <c r="F10838" t="s">
        <v>10877</v>
      </c>
      <c r="G10838" t="s">
        <v>14</v>
      </c>
      <c r="H10838" t="s">
        <v>10878</v>
      </c>
      <c r="I10838" t="s">
        <v>26</v>
      </c>
      <c r="M10838">
        <v>2292</v>
      </c>
      <c r="N10838">
        <v>343</v>
      </c>
      <c r="O10838">
        <v>350</v>
      </c>
    </row>
    <row r="10839" spans="1:15" x14ac:dyDescent="0.3">
      <c r="E10839" t="s">
        <v>10876</v>
      </c>
      <c r="F10839" t="s">
        <v>10879</v>
      </c>
      <c r="G10839" t="s">
        <v>17</v>
      </c>
      <c r="H10839" t="s">
        <v>10880</v>
      </c>
      <c r="I10839" t="s">
        <v>19</v>
      </c>
      <c r="M10839">
        <v>2292</v>
      </c>
      <c r="N10839">
        <v>343</v>
      </c>
      <c r="O10839">
        <v>363</v>
      </c>
    </row>
    <row r="10840" spans="1:15" x14ac:dyDescent="0.3">
      <c r="A10840" t="s">
        <v>14</v>
      </c>
      <c r="B10840">
        <v>1</v>
      </c>
      <c r="C10840">
        <v>1</v>
      </c>
      <c r="D10840">
        <v>1</v>
      </c>
      <c r="E10840" t="s">
        <v>10881</v>
      </c>
      <c r="F10840" t="s">
        <v>10882</v>
      </c>
      <c r="G10840" t="s">
        <v>14</v>
      </c>
      <c r="H10840" t="s">
        <v>10883</v>
      </c>
      <c r="I10840" t="s">
        <v>35</v>
      </c>
      <c r="J10840" t="s">
        <v>46</v>
      </c>
      <c r="K10840" t="s">
        <v>47</v>
      </c>
      <c r="L10840" t="s">
        <v>788</v>
      </c>
      <c r="M10840">
        <v>2293</v>
      </c>
      <c r="N10840">
        <v>81</v>
      </c>
      <c r="O10840">
        <v>99</v>
      </c>
    </row>
    <row r="10841" spans="1:15" x14ac:dyDescent="0.3">
      <c r="A10841" t="s">
        <v>14</v>
      </c>
      <c r="B10841">
        <v>1</v>
      </c>
      <c r="C10841">
        <v>1</v>
      </c>
      <c r="D10841">
        <v>1</v>
      </c>
      <c r="E10841" t="s">
        <v>10884</v>
      </c>
      <c r="F10841" t="s">
        <v>10882</v>
      </c>
      <c r="G10841" t="s">
        <v>14</v>
      </c>
      <c r="H10841" t="s">
        <v>10885</v>
      </c>
      <c r="I10841" t="s">
        <v>35</v>
      </c>
      <c r="J10841" t="s">
        <v>46</v>
      </c>
      <c r="K10841" t="s">
        <v>47</v>
      </c>
      <c r="L10841" t="s">
        <v>788</v>
      </c>
      <c r="M10841">
        <v>2294</v>
      </c>
      <c r="N10841">
        <v>108</v>
      </c>
      <c r="O10841">
        <v>126</v>
      </c>
    </row>
    <row r="10842" spans="1:15" x14ac:dyDescent="0.3">
      <c r="E10842" t="s">
        <v>10886</v>
      </c>
      <c r="F10842" t="s">
        <v>2521</v>
      </c>
      <c r="G10842" t="s">
        <v>14</v>
      </c>
      <c r="H10842" t="s">
        <v>10887</v>
      </c>
      <c r="I10842" t="s">
        <v>52</v>
      </c>
      <c r="J10842" t="s">
        <v>32</v>
      </c>
      <c r="M10842">
        <v>2295</v>
      </c>
      <c r="N10842">
        <v>0</v>
      </c>
      <c r="O10842">
        <v>2</v>
      </c>
    </row>
    <row r="10843" spans="1:15" x14ac:dyDescent="0.3">
      <c r="A10843" t="s">
        <v>14</v>
      </c>
      <c r="B10843">
        <v>1</v>
      </c>
      <c r="C10843">
        <v>1</v>
      </c>
      <c r="D10843">
        <v>1</v>
      </c>
      <c r="E10843" t="s">
        <v>10886</v>
      </c>
      <c r="F10843" t="s">
        <v>10897</v>
      </c>
      <c r="G10843" t="s">
        <v>14</v>
      </c>
      <c r="H10843" t="s">
        <v>10898</v>
      </c>
      <c r="I10843" t="s">
        <v>35</v>
      </c>
      <c r="J10843" t="s">
        <v>46</v>
      </c>
      <c r="K10843" t="s">
        <v>47</v>
      </c>
      <c r="L10843" t="s">
        <v>43</v>
      </c>
      <c r="M10843">
        <v>2295</v>
      </c>
      <c r="N10843">
        <v>17</v>
      </c>
      <c r="O10843">
        <v>35</v>
      </c>
    </row>
    <row r="10844" spans="1:15" x14ac:dyDescent="0.3">
      <c r="A10844" t="s">
        <v>14</v>
      </c>
      <c r="B10844">
        <v>0</v>
      </c>
      <c r="C10844">
        <v>1</v>
      </c>
      <c r="D10844" t="s">
        <v>14</v>
      </c>
      <c r="E10844" t="s">
        <v>10886</v>
      </c>
      <c r="F10844" t="s">
        <v>2571</v>
      </c>
      <c r="G10844" t="s">
        <v>17</v>
      </c>
      <c r="H10844" t="s">
        <v>10890</v>
      </c>
      <c r="I10844" t="s">
        <v>26</v>
      </c>
      <c r="M10844">
        <v>2295</v>
      </c>
      <c r="N10844">
        <v>56</v>
      </c>
      <c r="O10844">
        <v>61</v>
      </c>
    </row>
    <row r="10845" spans="1:15" x14ac:dyDescent="0.3">
      <c r="A10845" t="s">
        <v>14</v>
      </c>
      <c r="B10845">
        <v>1</v>
      </c>
      <c r="C10845">
        <v>1</v>
      </c>
      <c r="D10845">
        <v>1</v>
      </c>
      <c r="E10845" t="s">
        <v>10886</v>
      </c>
      <c r="F10845" t="s">
        <v>2571</v>
      </c>
      <c r="G10845" t="s">
        <v>14</v>
      </c>
      <c r="H10845" t="s">
        <v>10890</v>
      </c>
      <c r="I10845" t="s">
        <v>31</v>
      </c>
      <c r="J10845" t="s">
        <v>32</v>
      </c>
      <c r="M10845">
        <v>2295</v>
      </c>
      <c r="N10845">
        <v>56</v>
      </c>
      <c r="O10845">
        <v>61</v>
      </c>
    </row>
    <row r="10846" spans="1:15" x14ac:dyDescent="0.3">
      <c r="A10846" t="s">
        <v>14</v>
      </c>
      <c r="B10846">
        <v>1</v>
      </c>
      <c r="C10846">
        <v>1</v>
      </c>
      <c r="D10846">
        <v>1</v>
      </c>
      <c r="E10846" t="s">
        <v>10886</v>
      </c>
      <c r="F10846" t="s">
        <v>10819</v>
      </c>
      <c r="G10846" t="s">
        <v>14</v>
      </c>
      <c r="H10846" t="s">
        <v>10891</v>
      </c>
      <c r="I10846" t="s">
        <v>35</v>
      </c>
      <c r="J10846" t="s">
        <v>32</v>
      </c>
      <c r="M10846">
        <v>2295</v>
      </c>
      <c r="N10846">
        <v>90</v>
      </c>
      <c r="O10846">
        <v>95</v>
      </c>
    </row>
    <row r="10847" spans="1:15" x14ac:dyDescent="0.3">
      <c r="A10847" t="s">
        <v>14</v>
      </c>
      <c r="B10847">
        <v>1</v>
      </c>
      <c r="C10847">
        <v>1</v>
      </c>
      <c r="D10847">
        <v>1</v>
      </c>
      <c r="E10847" t="s">
        <v>10886</v>
      </c>
      <c r="F10847" t="s">
        <v>10893</v>
      </c>
      <c r="G10847" t="s">
        <v>14</v>
      </c>
      <c r="H10847" t="s">
        <v>10894</v>
      </c>
      <c r="I10847" t="s">
        <v>19</v>
      </c>
      <c r="M10847">
        <v>2295</v>
      </c>
      <c r="N10847">
        <v>106</v>
      </c>
      <c r="O10847">
        <v>113</v>
      </c>
    </row>
    <row r="10848" spans="1:15" x14ac:dyDescent="0.3">
      <c r="E10848" t="s">
        <v>10886</v>
      </c>
      <c r="F10848" t="s">
        <v>10893</v>
      </c>
      <c r="G10848" t="s">
        <v>17</v>
      </c>
      <c r="H10848" t="s">
        <v>10894</v>
      </c>
      <c r="I10848" t="s">
        <v>26</v>
      </c>
      <c r="M10848">
        <v>2295</v>
      </c>
      <c r="N10848">
        <v>106</v>
      </c>
      <c r="O10848">
        <v>113</v>
      </c>
    </row>
    <row r="10849" spans="1:15" x14ac:dyDescent="0.3">
      <c r="A10849" t="s">
        <v>14</v>
      </c>
      <c r="B10849">
        <v>1</v>
      </c>
      <c r="C10849">
        <v>1</v>
      </c>
      <c r="D10849">
        <v>1</v>
      </c>
      <c r="E10849" t="s">
        <v>10886</v>
      </c>
      <c r="F10849" t="s">
        <v>10893</v>
      </c>
      <c r="G10849" t="s">
        <v>14</v>
      </c>
      <c r="H10849" t="s">
        <v>10895</v>
      </c>
      <c r="I10849" t="s">
        <v>19</v>
      </c>
      <c r="M10849">
        <v>2295</v>
      </c>
      <c r="N10849">
        <v>195</v>
      </c>
      <c r="O10849">
        <v>202</v>
      </c>
    </row>
    <row r="10850" spans="1:15" x14ac:dyDescent="0.3">
      <c r="A10850" t="s">
        <v>14</v>
      </c>
      <c r="B10850">
        <v>0</v>
      </c>
      <c r="C10850">
        <v>1</v>
      </c>
      <c r="D10850" t="s">
        <v>14</v>
      </c>
      <c r="E10850" t="s">
        <v>10886</v>
      </c>
      <c r="F10850" t="s">
        <v>10893</v>
      </c>
      <c r="G10850" t="s">
        <v>23</v>
      </c>
      <c r="H10850" t="s">
        <v>10895</v>
      </c>
      <c r="I10850" t="s">
        <v>26</v>
      </c>
      <c r="M10850">
        <v>2295</v>
      </c>
      <c r="N10850">
        <v>195</v>
      </c>
      <c r="O10850">
        <v>202</v>
      </c>
    </row>
    <row r="10851" spans="1:15" x14ac:dyDescent="0.3">
      <c r="A10851" t="s">
        <v>14</v>
      </c>
      <c r="B10851">
        <v>1</v>
      </c>
      <c r="C10851">
        <v>1</v>
      </c>
      <c r="D10851">
        <v>1</v>
      </c>
      <c r="E10851" t="s">
        <v>10886</v>
      </c>
      <c r="F10851" t="s">
        <v>9166</v>
      </c>
      <c r="G10851" t="s">
        <v>14</v>
      </c>
      <c r="H10851" t="s">
        <v>10896</v>
      </c>
      <c r="I10851" t="s">
        <v>35</v>
      </c>
      <c r="J10851" t="s">
        <v>32</v>
      </c>
      <c r="M10851">
        <v>2295</v>
      </c>
      <c r="N10851">
        <v>357</v>
      </c>
      <c r="O10851">
        <v>361</v>
      </c>
    </row>
    <row r="10852" spans="1:15" x14ac:dyDescent="0.3">
      <c r="E10852" t="s">
        <v>10886</v>
      </c>
      <c r="F10852" t="s">
        <v>6738</v>
      </c>
      <c r="G10852" t="s">
        <v>51</v>
      </c>
      <c r="H10852" t="s">
        <v>10892</v>
      </c>
      <c r="I10852" t="s">
        <v>52</v>
      </c>
      <c r="J10852" t="s">
        <v>60</v>
      </c>
      <c r="M10852">
        <v>2295</v>
      </c>
      <c r="N10852">
        <v>366</v>
      </c>
      <c r="O10852">
        <v>373</v>
      </c>
    </row>
    <row r="10853" spans="1:15" x14ac:dyDescent="0.3">
      <c r="A10853" t="s">
        <v>23</v>
      </c>
      <c r="B10853">
        <v>1</v>
      </c>
      <c r="C10853">
        <v>1</v>
      </c>
      <c r="D10853">
        <v>1</v>
      </c>
      <c r="E10853" t="s">
        <v>10886</v>
      </c>
      <c r="F10853" t="s">
        <v>10888</v>
      </c>
      <c r="G10853" t="s">
        <v>23</v>
      </c>
      <c r="H10853" t="s">
        <v>10889</v>
      </c>
      <c r="I10853" t="s">
        <v>22</v>
      </c>
      <c r="M10853">
        <v>2295</v>
      </c>
      <c r="N10853">
        <v>422</v>
      </c>
      <c r="O10853">
        <v>428</v>
      </c>
    </row>
    <row r="10854" spans="1:15" x14ac:dyDescent="0.3">
      <c r="A10854" t="s">
        <v>14</v>
      </c>
      <c r="B10854">
        <v>1</v>
      </c>
      <c r="C10854">
        <v>1</v>
      </c>
      <c r="D10854">
        <v>1</v>
      </c>
      <c r="E10854" t="s">
        <v>10886</v>
      </c>
      <c r="F10854" t="s">
        <v>10899</v>
      </c>
      <c r="G10854" t="s">
        <v>14</v>
      </c>
      <c r="H10854" t="s">
        <v>10900</v>
      </c>
      <c r="I10854" t="s">
        <v>35</v>
      </c>
      <c r="J10854" t="s">
        <v>46</v>
      </c>
      <c r="K10854" t="s">
        <v>47</v>
      </c>
      <c r="L10854" t="s">
        <v>43</v>
      </c>
      <c r="M10854">
        <v>2295</v>
      </c>
      <c r="N10854">
        <v>430</v>
      </c>
      <c r="O10854">
        <v>446</v>
      </c>
    </row>
    <row r="10855" spans="1:15" x14ac:dyDescent="0.3">
      <c r="A10855" t="s">
        <v>23</v>
      </c>
      <c r="B10855">
        <v>1</v>
      </c>
      <c r="C10855">
        <v>1</v>
      </c>
      <c r="D10855">
        <v>1</v>
      </c>
      <c r="E10855" t="s">
        <v>10901</v>
      </c>
      <c r="F10855" t="s">
        <v>10912</v>
      </c>
      <c r="G10855" t="s">
        <v>23</v>
      </c>
      <c r="H10855" t="s">
        <v>10913</v>
      </c>
      <c r="I10855" t="s">
        <v>41</v>
      </c>
      <c r="J10855" t="s">
        <v>453</v>
      </c>
      <c r="K10855" t="s">
        <v>117</v>
      </c>
      <c r="M10855">
        <v>2296</v>
      </c>
      <c r="N10855">
        <v>71</v>
      </c>
      <c r="O10855">
        <v>88</v>
      </c>
    </row>
    <row r="10856" spans="1:15" x14ac:dyDescent="0.3">
      <c r="A10856" t="s">
        <v>23</v>
      </c>
      <c r="B10856">
        <v>1</v>
      </c>
      <c r="C10856">
        <v>1</v>
      </c>
      <c r="D10856">
        <v>1</v>
      </c>
      <c r="E10856" t="s">
        <v>10901</v>
      </c>
      <c r="F10856" t="s">
        <v>10906</v>
      </c>
      <c r="G10856" t="s">
        <v>23</v>
      </c>
      <c r="H10856" t="s">
        <v>10907</v>
      </c>
      <c r="I10856" t="s">
        <v>26</v>
      </c>
      <c r="M10856">
        <v>2296</v>
      </c>
      <c r="N10856">
        <v>79</v>
      </c>
      <c r="O10856">
        <v>88</v>
      </c>
    </row>
    <row r="10857" spans="1:15" x14ac:dyDescent="0.3">
      <c r="E10857" t="s">
        <v>10901</v>
      </c>
      <c r="F10857" t="s">
        <v>10908</v>
      </c>
      <c r="G10857" t="s">
        <v>23</v>
      </c>
      <c r="H10857" t="s">
        <v>10909</v>
      </c>
      <c r="I10857" t="s">
        <v>26</v>
      </c>
      <c r="M10857">
        <v>2296</v>
      </c>
      <c r="N10857">
        <v>103</v>
      </c>
      <c r="O10857">
        <v>111</v>
      </c>
    </row>
    <row r="10858" spans="1:15" x14ac:dyDescent="0.3">
      <c r="A10858" t="s">
        <v>14</v>
      </c>
      <c r="B10858">
        <v>1</v>
      </c>
      <c r="C10858">
        <v>1</v>
      </c>
      <c r="D10858">
        <v>1</v>
      </c>
      <c r="E10858" t="s">
        <v>10901</v>
      </c>
      <c r="F10858" t="s">
        <v>10908</v>
      </c>
      <c r="G10858" t="s">
        <v>14</v>
      </c>
      <c r="H10858" t="s">
        <v>10909</v>
      </c>
      <c r="I10858" t="s">
        <v>19</v>
      </c>
      <c r="M10858">
        <v>2296</v>
      </c>
      <c r="N10858">
        <v>103</v>
      </c>
      <c r="O10858">
        <v>111</v>
      </c>
    </row>
    <row r="10859" spans="1:15" x14ac:dyDescent="0.3">
      <c r="E10859" t="s">
        <v>10901</v>
      </c>
      <c r="F10859" t="s">
        <v>10910</v>
      </c>
      <c r="G10859" t="s">
        <v>14</v>
      </c>
      <c r="H10859" t="s">
        <v>10911</v>
      </c>
      <c r="I10859" t="s">
        <v>19</v>
      </c>
      <c r="M10859">
        <v>2296</v>
      </c>
      <c r="N10859">
        <v>116</v>
      </c>
      <c r="O10859">
        <v>141</v>
      </c>
    </row>
    <row r="10860" spans="1:15" x14ac:dyDescent="0.3">
      <c r="E10860" t="s">
        <v>10901</v>
      </c>
      <c r="F10860" t="s">
        <v>7194</v>
      </c>
      <c r="G10860" t="s">
        <v>14</v>
      </c>
      <c r="H10860" t="s">
        <v>10914</v>
      </c>
      <c r="I10860" t="s">
        <v>52</v>
      </c>
      <c r="J10860" t="s">
        <v>32</v>
      </c>
      <c r="M10860">
        <v>2296</v>
      </c>
      <c r="N10860">
        <v>116</v>
      </c>
      <c r="O10860">
        <v>121</v>
      </c>
    </row>
    <row r="10861" spans="1:15" x14ac:dyDescent="0.3">
      <c r="A10861" t="s">
        <v>14</v>
      </c>
      <c r="B10861">
        <v>0</v>
      </c>
      <c r="C10861">
        <v>1</v>
      </c>
      <c r="D10861" t="s">
        <v>14</v>
      </c>
      <c r="E10861" t="s">
        <v>10901</v>
      </c>
      <c r="F10861" t="s">
        <v>10915</v>
      </c>
      <c r="G10861" t="s">
        <v>23</v>
      </c>
      <c r="H10861" t="s">
        <v>10916</v>
      </c>
      <c r="I10861" t="s">
        <v>26</v>
      </c>
      <c r="M10861">
        <v>2296</v>
      </c>
      <c r="N10861">
        <v>116</v>
      </c>
      <c r="O10861">
        <v>128</v>
      </c>
    </row>
    <row r="10862" spans="1:15" x14ac:dyDescent="0.3">
      <c r="A10862" t="s">
        <v>14</v>
      </c>
      <c r="B10862">
        <v>1</v>
      </c>
      <c r="C10862">
        <v>1</v>
      </c>
      <c r="D10862">
        <v>1</v>
      </c>
      <c r="E10862" t="s">
        <v>10901</v>
      </c>
      <c r="F10862" t="s">
        <v>373</v>
      </c>
      <c r="G10862" t="s">
        <v>14</v>
      </c>
      <c r="H10862" t="s">
        <v>10917</v>
      </c>
      <c r="I10862" t="s">
        <v>52</v>
      </c>
      <c r="J10862" t="s">
        <v>32</v>
      </c>
      <c r="M10862">
        <v>2296</v>
      </c>
      <c r="N10862">
        <v>122</v>
      </c>
      <c r="O10862">
        <v>128</v>
      </c>
    </row>
    <row r="10863" spans="1:15" x14ac:dyDescent="0.3">
      <c r="A10863" t="s">
        <v>23</v>
      </c>
      <c r="B10863">
        <v>1</v>
      </c>
      <c r="C10863">
        <v>1</v>
      </c>
      <c r="D10863">
        <v>1</v>
      </c>
      <c r="E10863" t="s">
        <v>10901</v>
      </c>
      <c r="F10863" t="s">
        <v>10904</v>
      </c>
      <c r="G10863" t="s">
        <v>23</v>
      </c>
      <c r="H10863" t="s">
        <v>10905</v>
      </c>
      <c r="I10863" t="s">
        <v>26</v>
      </c>
      <c r="M10863">
        <v>2296</v>
      </c>
      <c r="N10863">
        <v>135</v>
      </c>
      <c r="O10863">
        <v>141</v>
      </c>
    </row>
    <row r="10864" spans="1:15" x14ac:dyDescent="0.3">
      <c r="E10864" t="s">
        <v>10901</v>
      </c>
      <c r="F10864" t="s">
        <v>10904</v>
      </c>
      <c r="G10864" t="s">
        <v>14</v>
      </c>
      <c r="H10864" t="s">
        <v>10905</v>
      </c>
      <c r="I10864" t="s">
        <v>52</v>
      </c>
      <c r="J10864" t="s">
        <v>32</v>
      </c>
      <c r="M10864">
        <v>2296</v>
      </c>
      <c r="N10864">
        <v>135</v>
      </c>
      <c r="O10864">
        <v>141</v>
      </c>
    </row>
    <row r="10865" spans="1:15" x14ac:dyDescent="0.3">
      <c r="A10865" t="s">
        <v>14</v>
      </c>
      <c r="B10865">
        <v>0</v>
      </c>
      <c r="C10865">
        <v>1</v>
      </c>
      <c r="D10865" t="s">
        <v>14</v>
      </c>
      <c r="E10865" t="s">
        <v>10901</v>
      </c>
      <c r="F10865" t="s">
        <v>10902</v>
      </c>
      <c r="G10865" t="s">
        <v>17</v>
      </c>
      <c r="H10865" t="s">
        <v>10903</v>
      </c>
      <c r="I10865" t="s">
        <v>26</v>
      </c>
      <c r="M10865">
        <v>2296</v>
      </c>
      <c r="N10865">
        <v>188</v>
      </c>
      <c r="O10865">
        <v>195</v>
      </c>
    </row>
    <row r="10866" spans="1:15" x14ac:dyDescent="0.3">
      <c r="E10866" t="s">
        <v>10901</v>
      </c>
      <c r="F10866" t="s">
        <v>10902</v>
      </c>
      <c r="G10866" t="s">
        <v>14</v>
      </c>
      <c r="H10866" t="s">
        <v>10903</v>
      </c>
      <c r="I10866" t="s">
        <v>31</v>
      </c>
      <c r="J10866" t="s">
        <v>32</v>
      </c>
      <c r="M10866">
        <v>2296</v>
      </c>
      <c r="N10866">
        <v>188</v>
      </c>
      <c r="O10866">
        <v>195</v>
      </c>
    </row>
    <row r="10867" spans="1:15" x14ac:dyDescent="0.3">
      <c r="A10867" t="s">
        <v>14</v>
      </c>
      <c r="B10867">
        <v>1</v>
      </c>
      <c r="C10867">
        <v>1</v>
      </c>
      <c r="D10867">
        <v>1</v>
      </c>
      <c r="E10867" t="s">
        <v>10886</v>
      </c>
      <c r="F10867" t="s">
        <v>10928</v>
      </c>
      <c r="G10867" t="s">
        <v>14</v>
      </c>
      <c r="H10867" t="s">
        <v>10929</v>
      </c>
      <c r="I10867" t="s">
        <v>35</v>
      </c>
      <c r="J10867" t="s">
        <v>46</v>
      </c>
      <c r="K10867" t="s">
        <v>47</v>
      </c>
      <c r="L10867" t="s">
        <v>43</v>
      </c>
      <c r="M10867">
        <v>2297</v>
      </c>
      <c r="N10867">
        <v>80</v>
      </c>
      <c r="O10867">
        <v>96</v>
      </c>
    </row>
    <row r="10868" spans="1:15" x14ac:dyDescent="0.3">
      <c r="A10868" t="s">
        <v>23</v>
      </c>
      <c r="B10868">
        <v>1</v>
      </c>
      <c r="C10868">
        <v>1</v>
      </c>
      <c r="D10868">
        <v>1</v>
      </c>
      <c r="E10868" t="s">
        <v>10886</v>
      </c>
      <c r="F10868" t="s">
        <v>10924</v>
      </c>
      <c r="G10868" t="s">
        <v>23</v>
      </c>
      <c r="H10868" t="s">
        <v>10925</v>
      </c>
      <c r="I10868" t="s">
        <v>35</v>
      </c>
      <c r="J10868" t="s">
        <v>112</v>
      </c>
      <c r="M10868">
        <v>2297</v>
      </c>
      <c r="N10868">
        <v>167</v>
      </c>
      <c r="O10868">
        <v>172</v>
      </c>
    </row>
    <row r="10869" spans="1:15" x14ac:dyDescent="0.3">
      <c r="A10869" t="s">
        <v>14</v>
      </c>
      <c r="B10869">
        <v>1</v>
      </c>
      <c r="C10869">
        <v>1</v>
      </c>
      <c r="D10869">
        <v>1</v>
      </c>
      <c r="E10869" t="s">
        <v>10886</v>
      </c>
      <c r="F10869" t="s">
        <v>10918</v>
      </c>
      <c r="G10869" t="s">
        <v>14</v>
      </c>
      <c r="H10869" t="s">
        <v>10919</v>
      </c>
      <c r="I10869" t="s">
        <v>22</v>
      </c>
      <c r="M10869">
        <v>2297</v>
      </c>
      <c r="N10869">
        <v>239</v>
      </c>
      <c r="O10869">
        <v>255</v>
      </c>
    </row>
    <row r="10870" spans="1:15" x14ac:dyDescent="0.3">
      <c r="E10870" t="s">
        <v>10886</v>
      </c>
      <c r="F10870" t="s">
        <v>10920</v>
      </c>
      <c r="G10870" t="s">
        <v>14</v>
      </c>
      <c r="H10870" t="s">
        <v>10921</v>
      </c>
      <c r="I10870" t="s">
        <v>52</v>
      </c>
      <c r="J10870" t="s">
        <v>1017</v>
      </c>
      <c r="K10870" t="s">
        <v>2108</v>
      </c>
      <c r="M10870">
        <v>2297</v>
      </c>
      <c r="N10870">
        <v>249</v>
      </c>
      <c r="O10870">
        <v>255</v>
      </c>
    </row>
    <row r="10871" spans="1:15" x14ac:dyDescent="0.3">
      <c r="A10871" t="s">
        <v>14</v>
      </c>
      <c r="B10871">
        <v>1</v>
      </c>
      <c r="C10871">
        <v>1</v>
      </c>
      <c r="D10871">
        <v>1</v>
      </c>
      <c r="E10871" t="s">
        <v>10886</v>
      </c>
      <c r="F10871" t="s">
        <v>10926</v>
      </c>
      <c r="G10871" t="s">
        <v>14</v>
      </c>
      <c r="H10871" t="s">
        <v>10927</v>
      </c>
      <c r="I10871" t="s">
        <v>22</v>
      </c>
      <c r="M10871">
        <v>2297</v>
      </c>
      <c r="N10871">
        <v>266</v>
      </c>
      <c r="O10871">
        <v>271</v>
      </c>
    </row>
    <row r="10872" spans="1:15" x14ac:dyDescent="0.3">
      <c r="A10872" t="s">
        <v>14</v>
      </c>
      <c r="B10872">
        <v>1</v>
      </c>
      <c r="C10872">
        <v>1</v>
      </c>
      <c r="D10872">
        <v>1</v>
      </c>
      <c r="E10872" t="s">
        <v>10886</v>
      </c>
      <c r="F10872" t="s">
        <v>10930</v>
      </c>
      <c r="G10872" t="s">
        <v>14</v>
      </c>
      <c r="H10872" t="s">
        <v>10931</v>
      </c>
      <c r="I10872" t="s">
        <v>35</v>
      </c>
      <c r="J10872" t="s">
        <v>46</v>
      </c>
      <c r="K10872" t="s">
        <v>47</v>
      </c>
      <c r="L10872" t="s">
        <v>43</v>
      </c>
      <c r="M10872">
        <v>2297</v>
      </c>
      <c r="N10872">
        <v>276</v>
      </c>
      <c r="O10872">
        <v>285</v>
      </c>
    </row>
    <row r="10873" spans="1:15" x14ac:dyDescent="0.3">
      <c r="A10873" t="s">
        <v>14</v>
      </c>
      <c r="B10873">
        <v>1</v>
      </c>
      <c r="C10873">
        <v>1</v>
      </c>
      <c r="D10873">
        <v>1</v>
      </c>
      <c r="E10873" t="s">
        <v>10886</v>
      </c>
      <c r="F10873" t="s">
        <v>10922</v>
      </c>
      <c r="G10873" t="s">
        <v>14</v>
      </c>
      <c r="H10873" t="s">
        <v>10923</v>
      </c>
      <c r="I10873" t="s">
        <v>22</v>
      </c>
      <c r="M10873">
        <v>2297</v>
      </c>
      <c r="N10873">
        <v>289</v>
      </c>
      <c r="O10873">
        <v>304</v>
      </c>
    </row>
    <row r="10874" spans="1:15" x14ac:dyDescent="0.3">
      <c r="E10874" t="s">
        <v>429</v>
      </c>
      <c r="F10874" t="s">
        <v>432</v>
      </c>
      <c r="G10874" t="s">
        <v>23</v>
      </c>
      <c r="H10874" t="s">
        <v>433</v>
      </c>
      <c r="I10874" t="s">
        <v>52</v>
      </c>
      <c r="J10874" t="s">
        <v>117</v>
      </c>
      <c r="M10874">
        <v>2298</v>
      </c>
      <c r="N10874">
        <v>109</v>
      </c>
      <c r="O10874">
        <v>118</v>
      </c>
    </row>
    <row r="10875" spans="1:15" x14ac:dyDescent="0.3">
      <c r="E10875" t="s">
        <v>429</v>
      </c>
      <c r="F10875" t="s">
        <v>430</v>
      </c>
      <c r="G10875" t="s">
        <v>23</v>
      </c>
      <c r="H10875" t="s">
        <v>431</v>
      </c>
      <c r="I10875" t="s">
        <v>26</v>
      </c>
      <c r="M10875">
        <v>2298</v>
      </c>
      <c r="N10875">
        <v>408</v>
      </c>
      <c r="O10875">
        <v>421</v>
      </c>
    </row>
    <row r="10876" spans="1:15" x14ac:dyDescent="0.3">
      <c r="E10876" t="s">
        <v>429</v>
      </c>
      <c r="F10876" t="s">
        <v>10932</v>
      </c>
      <c r="G10876" t="s">
        <v>14</v>
      </c>
      <c r="H10876" t="s">
        <v>431</v>
      </c>
      <c r="I10876" t="s">
        <v>19</v>
      </c>
      <c r="M10876">
        <v>2298</v>
      </c>
      <c r="N10876">
        <v>408</v>
      </c>
      <c r="O10876">
        <v>436</v>
      </c>
    </row>
    <row r="10877" spans="1:15" x14ac:dyDescent="0.3">
      <c r="A10877" t="s">
        <v>14</v>
      </c>
      <c r="B10877">
        <v>1</v>
      </c>
      <c r="C10877">
        <v>1</v>
      </c>
      <c r="D10877">
        <v>1</v>
      </c>
      <c r="E10877" t="s">
        <v>10933</v>
      </c>
      <c r="F10877" t="s">
        <v>10934</v>
      </c>
      <c r="G10877" t="s">
        <v>14</v>
      </c>
      <c r="H10877" t="s">
        <v>10935</v>
      </c>
      <c r="I10877" t="s">
        <v>26</v>
      </c>
      <c r="M10877">
        <v>2299</v>
      </c>
      <c r="N10877">
        <v>0</v>
      </c>
      <c r="O10877">
        <v>14</v>
      </c>
    </row>
    <row r="10878" spans="1:15" x14ac:dyDescent="0.3">
      <c r="E10878" t="s">
        <v>10933</v>
      </c>
      <c r="F10878" t="s">
        <v>280</v>
      </c>
      <c r="G10878" t="s">
        <v>14</v>
      </c>
      <c r="H10878" t="s">
        <v>10935</v>
      </c>
      <c r="I10878" t="s">
        <v>69</v>
      </c>
      <c r="J10878" t="s">
        <v>1017</v>
      </c>
      <c r="K10878" t="s">
        <v>43</v>
      </c>
      <c r="M10878">
        <v>2299</v>
      </c>
      <c r="N10878">
        <v>9</v>
      </c>
      <c r="O10878">
        <v>14</v>
      </c>
    </row>
    <row r="10879" spans="1:15" x14ac:dyDescent="0.3">
      <c r="A10879" t="s">
        <v>14</v>
      </c>
      <c r="B10879">
        <v>1</v>
      </c>
      <c r="C10879">
        <v>1</v>
      </c>
      <c r="D10879">
        <v>1</v>
      </c>
      <c r="E10879" t="s">
        <v>10933</v>
      </c>
      <c r="F10879" t="s">
        <v>10938</v>
      </c>
      <c r="G10879" t="s">
        <v>14</v>
      </c>
      <c r="H10879" t="s">
        <v>10937</v>
      </c>
      <c r="I10879" t="s">
        <v>22</v>
      </c>
      <c r="M10879">
        <v>2300</v>
      </c>
      <c r="N10879">
        <v>0</v>
      </c>
      <c r="O10879">
        <v>16</v>
      </c>
    </row>
    <row r="10880" spans="1:15" x14ac:dyDescent="0.3">
      <c r="E10880" t="s">
        <v>10933</v>
      </c>
      <c r="F10880" t="s">
        <v>10936</v>
      </c>
      <c r="G10880" t="s">
        <v>14</v>
      </c>
      <c r="H10880" t="s">
        <v>10937</v>
      </c>
      <c r="I10880" t="s">
        <v>69</v>
      </c>
      <c r="J10880" t="s">
        <v>1017</v>
      </c>
      <c r="K10880" t="s">
        <v>43</v>
      </c>
      <c r="M10880">
        <v>2300</v>
      </c>
      <c r="N10880">
        <v>9</v>
      </c>
      <c r="O10880">
        <v>16</v>
      </c>
    </row>
    <row r="10881" spans="1:15" x14ac:dyDescent="0.3">
      <c r="A10881" t="s">
        <v>14</v>
      </c>
      <c r="B10881">
        <v>1</v>
      </c>
      <c r="C10881">
        <v>1</v>
      </c>
      <c r="D10881">
        <v>1</v>
      </c>
      <c r="E10881" t="s">
        <v>10939</v>
      </c>
      <c r="F10881" t="s">
        <v>10942</v>
      </c>
      <c r="G10881" t="s">
        <v>14</v>
      </c>
      <c r="H10881" t="s">
        <v>10943</v>
      </c>
      <c r="I10881" t="s">
        <v>35</v>
      </c>
      <c r="J10881" t="s">
        <v>46</v>
      </c>
      <c r="K10881" t="s">
        <v>47</v>
      </c>
      <c r="L10881" t="s">
        <v>43</v>
      </c>
      <c r="M10881">
        <v>2301</v>
      </c>
      <c r="N10881">
        <v>79</v>
      </c>
      <c r="O10881">
        <v>92</v>
      </c>
    </row>
    <row r="10882" spans="1:15" x14ac:dyDescent="0.3">
      <c r="A10882" t="s">
        <v>14</v>
      </c>
      <c r="B10882">
        <v>1</v>
      </c>
      <c r="C10882">
        <v>1</v>
      </c>
      <c r="D10882">
        <v>1</v>
      </c>
      <c r="E10882" t="s">
        <v>10939</v>
      </c>
      <c r="F10882" t="s">
        <v>10940</v>
      </c>
      <c r="G10882" t="s">
        <v>14</v>
      </c>
      <c r="H10882" t="s">
        <v>10941</v>
      </c>
      <c r="I10882" t="s">
        <v>35</v>
      </c>
      <c r="J10882" t="s">
        <v>46</v>
      </c>
      <c r="K10882" t="s">
        <v>47</v>
      </c>
      <c r="L10882" t="s">
        <v>43</v>
      </c>
      <c r="M10882">
        <v>2301</v>
      </c>
      <c r="N10882">
        <v>94</v>
      </c>
      <c r="O10882">
        <v>108</v>
      </c>
    </row>
    <row r="10883" spans="1:15" x14ac:dyDescent="0.3">
      <c r="A10883" t="s">
        <v>14</v>
      </c>
      <c r="B10883">
        <v>1</v>
      </c>
      <c r="C10883">
        <v>1</v>
      </c>
      <c r="D10883">
        <v>1</v>
      </c>
      <c r="E10883" t="s">
        <v>10939</v>
      </c>
      <c r="F10883" t="s">
        <v>10946</v>
      </c>
      <c r="G10883" t="s">
        <v>14</v>
      </c>
      <c r="H10883" t="s">
        <v>10947</v>
      </c>
      <c r="I10883" t="s">
        <v>35</v>
      </c>
      <c r="J10883" t="s">
        <v>46</v>
      </c>
      <c r="K10883" t="s">
        <v>47</v>
      </c>
      <c r="L10883" t="s">
        <v>43</v>
      </c>
      <c r="M10883">
        <v>2301</v>
      </c>
      <c r="N10883">
        <v>110</v>
      </c>
      <c r="O10883">
        <v>122</v>
      </c>
    </row>
    <row r="10884" spans="1:15" x14ac:dyDescent="0.3">
      <c r="A10884" t="s">
        <v>14</v>
      </c>
      <c r="B10884">
        <v>1</v>
      </c>
      <c r="C10884">
        <v>1</v>
      </c>
      <c r="D10884">
        <v>1</v>
      </c>
      <c r="E10884" t="s">
        <v>10939</v>
      </c>
      <c r="F10884" t="s">
        <v>10944</v>
      </c>
      <c r="G10884" t="s">
        <v>14</v>
      </c>
      <c r="H10884" t="s">
        <v>10945</v>
      </c>
      <c r="I10884" t="s">
        <v>35</v>
      </c>
      <c r="J10884" t="s">
        <v>46</v>
      </c>
      <c r="K10884" t="s">
        <v>47</v>
      </c>
      <c r="L10884" t="s">
        <v>43</v>
      </c>
      <c r="M10884">
        <v>2301</v>
      </c>
      <c r="N10884">
        <v>126</v>
      </c>
      <c r="O10884">
        <v>140</v>
      </c>
    </row>
    <row r="10885" spans="1:15" x14ac:dyDescent="0.3">
      <c r="A10885" t="s">
        <v>14</v>
      </c>
      <c r="B10885">
        <v>1</v>
      </c>
      <c r="C10885">
        <v>1</v>
      </c>
      <c r="D10885">
        <v>1</v>
      </c>
      <c r="E10885" t="s">
        <v>10939</v>
      </c>
      <c r="F10885" t="s">
        <v>10942</v>
      </c>
      <c r="G10885" t="s">
        <v>14</v>
      </c>
      <c r="H10885" t="s">
        <v>10943</v>
      </c>
      <c r="I10885" t="s">
        <v>35</v>
      </c>
      <c r="J10885" t="s">
        <v>46</v>
      </c>
      <c r="K10885" t="s">
        <v>47</v>
      </c>
      <c r="L10885" t="s">
        <v>43</v>
      </c>
      <c r="M10885">
        <v>2302</v>
      </c>
      <c r="N10885">
        <v>79</v>
      </c>
      <c r="O10885">
        <v>92</v>
      </c>
    </row>
    <row r="10886" spans="1:15" x14ac:dyDescent="0.3">
      <c r="A10886" t="s">
        <v>14</v>
      </c>
      <c r="B10886">
        <v>1</v>
      </c>
      <c r="C10886">
        <v>1</v>
      </c>
      <c r="D10886">
        <v>1</v>
      </c>
      <c r="E10886" t="s">
        <v>10939</v>
      </c>
      <c r="F10886" t="s">
        <v>10940</v>
      </c>
      <c r="G10886" t="s">
        <v>14</v>
      </c>
      <c r="H10886" t="s">
        <v>10941</v>
      </c>
      <c r="I10886" t="s">
        <v>35</v>
      </c>
      <c r="J10886" t="s">
        <v>46</v>
      </c>
      <c r="K10886" t="s">
        <v>47</v>
      </c>
      <c r="L10886" t="s">
        <v>43</v>
      </c>
      <c r="M10886">
        <v>2302</v>
      </c>
      <c r="N10886">
        <v>94</v>
      </c>
      <c r="O10886">
        <v>108</v>
      </c>
    </row>
    <row r="10887" spans="1:15" x14ac:dyDescent="0.3">
      <c r="A10887" t="s">
        <v>14</v>
      </c>
      <c r="B10887">
        <v>1</v>
      </c>
      <c r="C10887">
        <v>1</v>
      </c>
      <c r="D10887">
        <v>1</v>
      </c>
      <c r="E10887" t="s">
        <v>10939</v>
      </c>
      <c r="F10887" t="s">
        <v>10946</v>
      </c>
      <c r="G10887" t="s">
        <v>14</v>
      </c>
      <c r="H10887" t="s">
        <v>10947</v>
      </c>
      <c r="I10887" t="s">
        <v>35</v>
      </c>
      <c r="J10887" t="s">
        <v>46</v>
      </c>
      <c r="K10887" t="s">
        <v>47</v>
      </c>
      <c r="L10887" t="s">
        <v>43</v>
      </c>
      <c r="M10887">
        <v>2302</v>
      </c>
      <c r="N10887">
        <v>110</v>
      </c>
      <c r="O10887">
        <v>122</v>
      </c>
    </row>
    <row r="10888" spans="1:15" x14ac:dyDescent="0.3">
      <c r="A10888" t="s">
        <v>14</v>
      </c>
      <c r="B10888">
        <v>1</v>
      </c>
      <c r="C10888">
        <v>1</v>
      </c>
      <c r="D10888">
        <v>1</v>
      </c>
      <c r="E10888" t="s">
        <v>10939</v>
      </c>
      <c r="F10888" t="s">
        <v>10944</v>
      </c>
      <c r="G10888" t="s">
        <v>14</v>
      </c>
      <c r="H10888" t="s">
        <v>10945</v>
      </c>
      <c r="I10888" t="s">
        <v>35</v>
      </c>
      <c r="J10888" t="s">
        <v>46</v>
      </c>
      <c r="K10888" t="s">
        <v>47</v>
      </c>
      <c r="L10888" t="s">
        <v>43</v>
      </c>
      <c r="M10888">
        <v>2302</v>
      </c>
      <c r="N10888">
        <v>126</v>
      </c>
      <c r="O10888">
        <v>140</v>
      </c>
    </row>
    <row r="10889" spans="1:15" x14ac:dyDescent="0.3">
      <c r="E10889" t="s">
        <v>10948</v>
      </c>
      <c r="F10889" t="s">
        <v>2521</v>
      </c>
      <c r="G10889" t="s">
        <v>14</v>
      </c>
      <c r="H10889" t="s">
        <v>10950</v>
      </c>
      <c r="I10889" t="s">
        <v>52</v>
      </c>
      <c r="J10889" t="s">
        <v>32</v>
      </c>
      <c r="M10889">
        <v>2303</v>
      </c>
      <c r="N10889">
        <v>0</v>
      </c>
      <c r="O10889">
        <v>2</v>
      </c>
    </row>
    <row r="10890" spans="1:15" x14ac:dyDescent="0.3">
      <c r="A10890" t="s">
        <v>14</v>
      </c>
      <c r="B10890">
        <v>1</v>
      </c>
      <c r="C10890">
        <v>1</v>
      </c>
      <c r="D10890">
        <v>1</v>
      </c>
      <c r="E10890" t="s">
        <v>10948</v>
      </c>
      <c r="F10890" t="s">
        <v>10951</v>
      </c>
      <c r="G10890" t="s">
        <v>14</v>
      </c>
      <c r="H10890" t="s">
        <v>10952</v>
      </c>
      <c r="I10890" t="s">
        <v>35</v>
      </c>
      <c r="J10890" t="s">
        <v>46</v>
      </c>
      <c r="K10890" t="s">
        <v>47</v>
      </c>
      <c r="L10890" t="s">
        <v>43</v>
      </c>
      <c r="M10890">
        <v>2303</v>
      </c>
      <c r="N10890">
        <v>35</v>
      </c>
      <c r="O10890">
        <v>50</v>
      </c>
    </row>
    <row r="10891" spans="1:15" x14ac:dyDescent="0.3">
      <c r="A10891" t="s">
        <v>23</v>
      </c>
      <c r="B10891">
        <v>1</v>
      </c>
      <c r="C10891">
        <v>1</v>
      </c>
      <c r="D10891">
        <v>1</v>
      </c>
      <c r="E10891" t="s">
        <v>10948</v>
      </c>
      <c r="F10891" t="s">
        <v>1920</v>
      </c>
      <c r="G10891" t="s">
        <v>23</v>
      </c>
      <c r="H10891" t="s">
        <v>10949</v>
      </c>
      <c r="I10891" t="s">
        <v>35</v>
      </c>
      <c r="J10891" t="s">
        <v>453</v>
      </c>
      <c r="M10891">
        <v>2303</v>
      </c>
      <c r="N10891">
        <v>230</v>
      </c>
      <c r="O10891">
        <v>245</v>
      </c>
    </row>
    <row r="10892" spans="1:15" x14ac:dyDescent="0.3">
      <c r="E10892" t="s">
        <v>10953</v>
      </c>
      <c r="F10892" t="s">
        <v>2521</v>
      </c>
      <c r="G10892" t="s">
        <v>14</v>
      </c>
      <c r="H10892" t="s">
        <v>10956</v>
      </c>
      <c r="I10892" t="s">
        <v>52</v>
      </c>
      <c r="J10892" t="s">
        <v>32</v>
      </c>
      <c r="M10892">
        <v>2304</v>
      </c>
      <c r="N10892">
        <v>0</v>
      </c>
      <c r="O10892">
        <v>2</v>
      </c>
    </row>
    <row r="10893" spans="1:15" x14ac:dyDescent="0.3">
      <c r="A10893" t="s">
        <v>14</v>
      </c>
      <c r="B10893">
        <v>1</v>
      </c>
      <c r="C10893">
        <v>1</v>
      </c>
      <c r="D10893">
        <v>1</v>
      </c>
      <c r="E10893" t="s">
        <v>10953</v>
      </c>
      <c r="F10893" t="s">
        <v>10954</v>
      </c>
      <c r="G10893" t="s">
        <v>14</v>
      </c>
      <c r="H10893" t="s">
        <v>10955</v>
      </c>
      <c r="I10893" t="s">
        <v>35</v>
      </c>
      <c r="J10893" t="s">
        <v>32</v>
      </c>
      <c r="M10893">
        <v>2304</v>
      </c>
      <c r="N10893">
        <v>31</v>
      </c>
      <c r="O10893">
        <v>40</v>
      </c>
    </row>
    <row r="10894" spans="1:15" x14ac:dyDescent="0.3">
      <c r="E10894" t="s">
        <v>10953</v>
      </c>
      <c r="F10894" t="s">
        <v>339</v>
      </c>
      <c r="G10894" t="s">
        <v>23</v>
      </c>
      <c r="H10894" t="s">
        <v>10959</v>
      </c>
      <c r="I10894" t="s">
        <v>52</v>
      </c>
      <c r="J10894" t="s">
        <v>117</v>
      </c>
      <c r="M10894">
        <v>2304</v>
      </c>
      <c r="N10894">
        <v>185</v>
      </c>
      <c r="O10894">
        <v>190</v>
      </c>
    </row>
    <row r="10895" spans="1:15" x14ac:dyDescent="0.3">
      <c r="A10895" t="s">
        <v>237</v>
      </c>
      <c r="B10895">
        <v>0</v>
      </c>
      <c r="E10895" t="s">
        <v>10953</v>
      </c>
      <c r="F10895" t="s">
        <v>10957</v>
      </c>
      <c r="G10895" t="s">
        <v>17</v>
      </c>
      <c r="H10895" t="s">
        <v>10958</v>
      </c>
      <c r="I10895" t="s">
        <v>22</v>
      </c>
      <c r="M10895">
        <v>2304</v>
      </c>
      <c r="N10895">
        <v>248</v>
      </c>
      <c r="O10895">
        <v>254</v>
      </c>
    </row>
    <row r="10896" spans="1:15" x14ac:dyDescent="0.3">
      <c r="E10896" t="s">
        <v>10953</v>
      </c>
      <c r="F10896" t="s">
        <v>2521</v>
      </c>
      <c r="G10896" t="s">
        <v>14</v>
      </c>
      <c r="H10896" t="s">
        <v>10960</v>
      </c>
      <c r="I10896" t="s">
        <v>52</v>
      </c>
      <c r="J10896" t="s">
        <v>32</v>
      </c>
      <c r="M10896">
        <v>2305</v>
      </c>
      <c r="N10896">
        <v>0</v>
      </c>
      <c r="O10896">
        <v>2</v>
      </c>
    </row>
    <row r="10897" spans="1:15" x14ac:dyDescent="0.3">
      <c r="A10897" t="s">
        <v>14</v>
      </c>
      <c r="B10897">
        <v>1</v>
      </c>
      <c r="C10897">
        <v>1</v>
      </c>
      <c r="D10897">
        <v>1</v>
      </c>
      <c r="E10897" t="s">
        <v>10961</v>
      </c>
      <c r="F10897" t="s">
        <v>10966</v>
      </c>
      <c r="G10897" t="s">
        <v>14</v>
      </c>
      <c r="H10897" t="s">
        <v>10967</v>
      </c>
      <c r="I10897" t="s">
        <v>35</v>
      </c>
      <c r="J10897" t="s">
        <v>32</v>
      </c>
      <c r="M10897">
        <v>2306</v>
      </c>
      <c r="N10897">
        <v>12</v>
      </c>
      <c r="O10897">
        <v>17</v>
      </c>
    </row>
    <row r="10898" spans="1:15" x14ac:dyDescent="0.3">
      <c r="A10898" t="s">
        <v>14</v>
      </c>
      <c r="B10898">
        <v>1</v>
      </c>
      <c r="C10898">
        <v>1</v>
      </c>
      <c r="D10898">
        <v>1</v>
      </c>
      <c r="E10898" t="s">
        <v>10961</v>
      </c>
      <c r="F10898" t="s">
        <v>10962</v>
      </c>
      <c r="G10898" t="s">
        <v>14</v>
      </c>
      <c r="H10898" t="s">
        <v>10963</v>
      </c>
      <c r="I10898" t="s">
        <v>19</v>
      </c>
      <c r="M10898">
        <v>2306</v>
      </c>
      <c r="N10898">
        <v>43</v>
      </c>
      <c r="O10898">
        <v>50</v>
      </c>
    </row>
    <row r="10899" spans="1:15" x14ac:dyDescent="0.3">
      <c r="E10899" t="s">
        <v>10961</v>
      </c>
      <c r="F10899" t="s">
        <v>10962</v>
      </c>
      <c r="G10899" t="s">
        <v>51</v>
      </c>
      <c r="H10899" t="s">
        <v>10963</v>
      </c>
      <c r="I10899" t="s">
        <v>26</v>
      </c>
      <c r="M10899">
        <v>2306</v>
      </c>
      <c r="N10899">
        <v>43</v>
      </c>
      <c r="O10899">
        <v>50</v>
      </c>
    </row>
    <row r="10900" spans="1:15" x14ac:dyDescent="0.3">
      <c r="E10900" t="s">
        <v>10961</v>
      </c>
      <c r="F10900" t="s">
        <v>1202</v>
      </c>
      <c r="G10900" t="s">
        <v>51</v>
      </c>
      <c r="H10900" t="s">
        <v>10969</v>
      </c>
      <c r="I10900" t="s">
        <v>52</v>
      </c>
      <c r="J10900" t="s">
        <v>60</v>
      </c>
      <c r="M10900">
        <v>2306</v>
      </c>
      <c r="N10900">
        <v>67</v>
      </c>
      <c r="O10900">
        <v>70</v>
      </c>
    </row>
    <row r="10901" spans="1:15" x14ac:dyDescent="0.3">
      <c r="A10901" t="s">
        <v>14</v>
      </c>
      <c r="B10901">
        <v>1</v>
      </c>
      <c r="C10901">
        <v>1</v>
      </c>
      <c r="D10901">
        <v>1</v>
      </c>
      <c r="E10901" t="s">
        <v>10961</v>
      </c>
      <c r="F10901" t="s">
        <v>10966</v>
      </c>
      <c r="G10901" t="s">
        <v>14</v>
      </c>
      <c r="H10901" t="s">
        <v>10968</v>
      </c>
      <c r="I10901" t="s">
        <v>35</v>
      </c>
      <c r="J10901" t="s">
        <v>32</v>
      </c>
      <c r="M10901">
        <v>2306</v>
      </c>
      <c r="N10901">
        <v>83</v>
      </c>
      <c r="O10901">
        <v>88</v>
      </c>
    </row>
    <row r="10902" spans="1:15" x14ac:dyDescent="0.3">
      <c r="E10902" t="s">
        <v>10961</v>
      </c>
      <c r="F10902" t="s">
        <v>10964</v>
      </c>
      <c r="G10902" t="s">
        <v>23</v>
      </c>
      <c r="H10902" t="s">
        <v>10965</v>
      </c>
      <c r="I10902" t="s">
        <v>26</v>
      </c>
      <c r="M10902">
        <v>2306</v>
      </c>
      <c r="N10902">
        <v>198</v>
      </c>
      <c r="O10902">
        <v>206</v>
      </c>
    </row>
    <row r="10903" spans="1:15" x14ac:dyDescent="0.3">
      <c r="E10903" t="s">
        <v>10970</v>
      </c>
      <c r="F10903" t="s">
        <v>10972</v>
      </c>
      <c r="G10903" t="s">
        <v>23</v>
      </c>
      <c r="H10903" t="s">
        <v>10973</v>
      </c>
      <c r="I10903" t="s">
        <v>22</v>
      </c>
      <c r="M10903">
        <v>2307</v>
      </c>
      <c r="N10903">
        <v>35</v>
      </c>
      <c r="O10903">
        <v>48</v>
      </c>
    </row>
    <row r="10904" spans="1:15" x14ac:dyDescent="0.3">
      <c r="A10904" t="s">
        <v>14</v>
      </c>
      <c r="B10904">
        <v>1</v>
      </c>
      <c r="C10904">
        <v>1</v>
      </c>
      <c r="D10904">
        <v>1</v>
      </c>
      <c r="E10904" t="s">
        <v>10970</v>
      </c>
      <c r="F10904" t="s">
        <v>10975</v>
      </c>
      <c r="G10904" t="s">
        <v>14</v>
      </c>
      <c r="H10904" t="s">
        <v>10976</v>
      </c>
      <c r="I10904" t="s">
        <v>22</v>
      </c>
      <c r="M10904">
        <v>2307</v>
      </c>
      <c r="N10904">
        <v>50</v>
      </c>
      <c r="O10904">
        <v>54</v>
      </c>
    </row>
    <row r="10905" spans="1:15" x14ac:dyDescent="0.3">
      <c r="A10905" t="s">
        <v>14</v>
      </c>
      <c r="B10905">
        <v>1</v>
      </c>
      <c r="C10905">
        <v>1</v>
      </c>
      <c r="D10905">
        <v>1</v>
      </c>
      <c r="E10905" t="s">
        <v>10970</v>
      </c>
      <c r="F10905" t="s">
        <v>6315</v>
      </c>
      <c r="G10905" t="s">
        <v>14</v>
      </c>
      <c r="H10905" t="s">
        <v>10974</v>
      </c>
      <c r="I10905" t="s">
        <v>35</v>
      </c>
      <c r="J10905" t="s">
        <v>32</v>
      </c>
      <c r="M10905">
        <v>2307</v>
      </c>
      <c r="N10905">
        <v>58</v>
      </c>
      <c r="O10905">
        <v>64</v>
      </c>
    </row>
    <row r="10906" spans="1:15" x14ac:dyDescent="0.3">
      <c r="A10906" t="s">
        <v>23</v>
      </c>
      <c r="B10906">
        <v>1</v>
      </c>
      <c r="C10906">
        <v>1</v>
      </c>
      <c r="D10906">
        <v>1</v>
      </c>
      <c r="E10906" t="s">
        <v>10970</v>
      </c>
      <c r="F10906" t="s">
        <v>8856</v>
      </c>
      <c r="G10906" t="s">
        <v>23</v>
      </c>
      <c r="H10906" t="s">
        <v>10971</v>
      </c>
      <c r="I10906" t="s">
        <v>35</v>
      </c>
      <c r="J10906" t="s">
        <v>112</v>
      </c>
      <c r="M10906">
        <v>2307</v>
      </c>
      <c r="N10906">
        <v>79</v>
      </c>
      <c r="O10906">
        <v>86</v>
      </c>
    </row>
    <row r="10907" spans="1:15" x14ac:dyDescent="0.3">
      <c r="E10907" t="s">
        <v>10977</v>
      </c>
      <c r="F10907" t="s">
        <v>101</v>
      </c>
      <c r="G10907" t="s">
        <v>51</v>
      </c>
      <c r="H10907" t="s">
        <v>10978</v>
      </c>
      <c r="I10907" t="s">
        <v>52</v>
      </c>
      <c r="J10907" t="s">
        <v>103</v>
      </c>
      <c r="M10907">
        <v>2308</v>
      </c>
      <c r="N10907">
        <v>11</v>
      </c>
      <c r="O10907">
        <v>17</v>
      </c>
    </row>
    <row r="10908" spans="1:15" x14ac:dyDescent="0.3">
      <c r="A10908" t="s">
        <v>14</v>
      </c>
      <c r="B10908">
        <v>1</v>
      </c>
      <c r="C10908">
        <v>1</v>
      </c>
      <c r="D10908">
        <v>1</v>
      </c>
      <c r="E10908" t="s">
        <v>10979</v>
      </c>
      <c r="F10908" t="s">
        <v>10982</v>
      </c>
      <c r="G10908" t="s">
        <v>14</v>
      </c>
      <c r="H10908" t="s">
        <v>10983</v>
      </c>
      <c r="I10908" t="s">
        <v>35</v>
      </c>
      <c r="J10908" t="s">
        <v>46</v>
      </c>
      <c r="K10908" t="s">
        <v>47</v>
      </c>
      <c r="L10908" t="s">
        <v>43</v>
      </c>
      <c r="M10908">
        <v>2309</v>
      </c>
      <c r="N10908">
        <v>99</v>
      </c>
      <c r="O10908">
        <v>108</v>
      </c>
    </row>
    <row r="10909" spans="1:15" x14ac:dyDescent="0.3">
      <c r="E10909" t="s">
        <v>10979</v>
      </c>
      <c r="F10909" t="s">
        <v>10980</v>
      </c>
      <c r="G10909" t="s">
        <v>14</v>
      </c>
      <c r="H10909" t="s">
        <v>10981</v>
      </c>
      <c r="I10909" t="s">
        <v>31</v>
      </c>
      <c r="J10909" t="s">
        <v>32</v>
      </c>
      <c r="M10909">
        <v>2309</v>
      </c>
      <c r="N10909">
        <v>143</v>
      </c>
      <c r="O10909">
        <v>151</v>
      </c>
    </row>
    <row r="10910" spans="1:15" x14ac:dyDescent="0.3">
      <c r="A10910" t="s">
        <v>14</v>
      </c>
      <c r="B10910">
        <v>0</v>
      </c>
      <c r="C10910">
        <v>1</v>
      </c>
      <c r="D10910" t="s">
        <v>14</v>
      </c>
      <c r="E10910" t="s">
        <v>10979</v>
      </c>
      <c r="F10910" t="s">
        <v>10980</v>
      </c>
      <c r="G10910" t="s">
        <v>17</v>
      </c>
      <c r="H10910" t="s">
        <v>10981</v>
      </c>
      <c r="I10910" t="s">
        <v>26</v>
      </c>
      <c r="M10910">
        <v>2309</v>
      </c>
      <c r="N10910">
        <v>143</v>
      </c>
      <c r="O10910">
        <v>151</v>
      </c>
    </row>
    <row r="10911" spans="1:15" x14ac:dyDescent="0.3">
      <c r="A10911" t="s">
        <v>14</v>
      </c>
      <c r="B10911">
        <v>1</v>
      </c>
      <c r="C10911">
        <v>1</v>
      </c>
      <c r="D10911">
        <v>1</v>
      </c>
      <c r="E10911" t="s">
        <v>10979</v>
      </c>
      <c r="F10911" t="s">
        <v>10986</v>
      </c>
      <c r="G10911" t="s">
        <v>14</v>
      </c>
      <c r="H10911" t="s">
        <v>10987</v>
      </c>
      <c r="I10911" t="s">
        <v>22</v>
      </c>
      <c r="M10911">
        <v>2310</v>
      </c>
      <c r="N10911">
        <v>13</v>
      </c>
      <c r="O10911">
        <v>27</v>
      </c>
    </row>
    <row r="10912" spans="1:15" x14ac:dyDescent="0.3">
      <c r="A10912" t="s">
        <v>14</v>
      </c>
      <c r="B10912">
        <v>1</v>
      </c>
      <c r="C10912">
        <v>1</v>
      </c>
      <c r="D10912">
        <v>1</v>
      </c>
      <c r="E10912" t="s">
        <v>10979</v>
      </c>
      <c r="F10912" t="s">
        <v>10984</v>
      </c>
      <c r="G10912" t="s">
        <v>14</v>
      </c>
      <c r="H10912" t="s">
        <v>10985</v>
      </c>
      <c r="I10912" t="s">
        <v>35</v>
      </c>
      <c r="J10912" t="s">
        <v>46</v>
      </c>
      <c r="K10912" t="s">
        <v>47</v>
      </c>
      <c r="L10912" t="s">
        <v>43</v>
      </c>
      <c r="M10912">
        <v>2310</v>
      </c>
      <c r="N10912">
        <v>126</v>
      </c>
      <c r="O10912">
        <v>137</v>
      </c>
    </row>
    <row r="10913" spans="1:15" x14ac:dyDescent="0.3">
      <c r="A10913" t="s">
        <v>14</v>
      </c>
      <c r="B10913">
        <v>1</v>
      </c>
      <c r="C10913">
        <v>1</v>
      </c>
      <c r="D10913">
        <v>1</v>
      </c>
      <c r="E10913" t="s">
        <v>10988</v>
      </c>
      <c r="F10913" t="s">
        <v>10990</v>
      </c>
      <c r="G10913" t="s">
        <v>14</v>
      </c>
      <c r="H10913" t="s">
        <v>10991</v>
      </c>
      <c r="I10913" t="s">
        <v>35</v>
      </c>
      <c r="J10913" t="s">
        <v>46</v>
      </c>
      <c r="K10913" t="s">
        <v>47</v>
      </c>
      <c r="L10913" t="s">
        <v>43</v>
      </c>
      <c r="M10913">
        <v>2311</v>
      </c>
      <c r="N10913">
        <v>15</v>
      </c>
      <c r="O10913">
        <v>29</v>
      </c>
    </row>
    <row r="10914" spans="1:15" x14ac:dyDescent="0.3">
      <c r="A10914" t="s">
        <v>23</v>
      </c>
      <c r="B10914">
        <v>1</v>
      </c>
      <c r="C10914">
        <v>1</v>
      </c>
      <c r="D10914">
        <v>1</v>
      </c>
      <c r="E10914" t="s">
        <v>10988</v>
      </c>
      <c r="F10914" t="s">
        <v>1223</v>
      </c>
      <c r="G10914" t="s">
        <v>23</v>
      </c>
      <c r="H10914" t="s">
        <v>10992</v>
      </c>
      <c r="I10914" t="s">
        <v>35</v>
      </c>
      <c r="J10914" t="s">
        <v>321</v>
      </c>
      <c r="M10914">
        <v>2311</v>
      </c>
      <c r="N10914">
        <v>67</v>
      </c>
      <c r="O10914">
        <v>77</v>
      </c>
    </row>
    <row r="10915" spans="1:15" x14ac:dyDescent="0.3">
      <c r="E10915" t="s">
        <v>10988</v>
      </c>
      <c r="F10915" t="s">
        <v>2523</v>
      </c>
      <c r="G10915" t="s">
        <v>51</v>
      </c>
      <c r="H10915" t="s">
        <v>10989</v>
      </c>
      <c r="I10915" t="s">
        <v>52</v>
      </c>
      <c r="J10915" t="s">
        <v>800</v>
      </c>
      <c r="M10915">
        <v>2311</v>
      </c>
      <c r="N10915">
        <v>151</v>
      </c>
      <c r="O10915">
        <v>156</v>
      </c>
    </row>
    <row r="10916" spans="1:15" x14ac:dyDescent="0.3">
      <c r="A10916" t="s">
        <v>14</v>
      </c>
      <c r="B10916">
        <v>1</v>
      </c>
      <c r="C10916">
        <v>1</v>
      </c>
      <c r="D10916">
        <v>1</v>
      </c>
      <c r="E10916" t="s">
        <v>10988</v>
      </c>
      <c r="F10916" t="s">
        <v>10993</v>
      </c>
      <c r="G10916" t="s">
        <v>14</v>
      </c>
      <c r="H10916" t="s">
        <v>10994</v>
      </c>
      <c r="I10916" t="s">
        <v>35</v>
      </c>
      <c r="J10916" t="s">
        <v>46</v>
      </c>
      <c r="K10916" t="s">
        <v>47</v>
      </c>
      <c r="L10916" t="s">
        <v>43</v>
      </c>
      <c r="M10916">
        <v>2312</v>
      </c>
      <c r="N10916">
        <v>0</v>
      </c>
      <c r="O10916">
        <v>18</v>
      </c>
    </row>
    <row r="10917" spans="1:15" x14ac:dyDescent="0.3">
      <c r="E10917" t="s">
        <v>10953</v>
      </c>
      <c r="F10917" t="s">
        <v>2521</v>
      </c>
      <c r="G10917" t="s">
        <v>14</v>
      </c>
      <c r="H10917" t="s">
        <v>10997</v>
      </c>
      <c r="I10917" t="s">
        <v>52</v>
      </c>
      <c r="J10917" t="s">
        <v>32</v>
      </c>
      <c r="M10917">
        <v>2313</v>
      </c>
      <c r="N10917">
        <v>0</v>
      </c>
      <c r="O10917">
        <v>2</v>
      </c>
    </row>
    <row r="10918" spans="1:15" x14ac:dyDescent="0.3">
      <c r="A10918" t="s">
        <v>14</v>
      </c>
      <c r="B10918">
        <v>1</v>
      </c>
      <c r="C10918">
        <v>1</v>
      </c>
      <c r="D10918">
        <v>1</v>
      </c>
      <c r="E10918" t="s">
        <v>10953</v>
      </c>
      <c r="F10918" t="s">
        <v>10995</v>
      </c>
      <c r="G10918" t="s">
        <v>14</v>
      </c>
      <c r="H10918" t="s">
        <v>10996</v>
      </c>
      <c r="I10918" t="s">
        <v>35</v>
      </c>
      <c r="J10918" t="s">
        <v>46</v>
      </c>
      <c r="K10918" t="s">
        <v>47</v>
      </c>
      <c r="L10918" t="s">
        <v>43</v>
      </c>
      <c r="M10918">
        <v>2313</v>
      </c>
      <c r="N10918">
        <v>58</v>
      </c>
      <c r="O10918">
        <v>82</v>
      </c>
    </row>
    <row r="10919" spans="1:15" x14ac:dyDescent="0.3">
      <c r="A10919" t="s">
        <v>14</v>
      </c>
      <c r="B10919">
        <v>1</v>
      </c>
      <c r="C10919">
        <v>1</v>
      </c>
      <c r="D10919">
        <v>1</v>
      </c>
      <c r="E10919" t="s">
        <v>10953</v>
      </c>
      <c r="F10919" t="s">
        <v>998</v>
      </c>
      <c r="G10919" t="s">
        <v>14</v>
      </c>
      <c r="H10919" t="s">
        <v>10998</v>
      </c>
      <c r="I10919" t="s">
        <v>35</v>
      </c>
      <c r="J10919" t="s">
        <v>32</v>
      </c>
      <c r="M10919">
        <v>2314</v>
      </c>
      <c r="N10919">
        <v>20</v>
      </c>
      <c r="O10919">
        <v>26</v>
      </c>
    </row>
    <row r="10920" spans="1:15" x14ac:dyDescent="0.3">
      <c r="E10920" t="s">
        <v>10961</v>
      </c>
      <c r="F10920" t="s">
        <v>11001</v>
      </c>
      <c r="G10920" t="s">
        <v>23</v>
      </c>
      <c r="H10920" t="s">
        <v>11002</v>
      </c>
      <c r="I10920" t="s">
        <v>26</v>
      </c>
      <c r="M10920">
        <v>2315</v>
      </c>
      <c r="N10920">
        <v>0</v>
      </c>
      <c r="O10920">
        <v>12</v>
      </c>
    </row>
    <row r="10921" spans="1:15" x14ac:dyDescent="0.3">
      <c r="A10921" t="s">
        <v>51</v>
      </c>
      <c r="B10921">
        <v>1</v>
      </c>
      <c r="C10921">
        <v>1</v>
      </c>
      <c r="D10921">
        <v>1</v>
      </c>
      <c r="E10921" t="s">
        <v>10961</v>
      </c>
      <c r="F10921" t="s">
        <v>10999</v>
      </c>
      <c r="G10921" t="s">
        <v>51</v>
      </c>
      <c r="H10921" t="s">
        <v>11000</v>
      </c>
      <c r="I10921" t="s">
        <v>52</v>
      </c>
      <c r="J10921" t="s">
        <v>103</v>
      </c>
      <c r="M10921">
        <v>2315</v>
      </c>
      <c r="N10921">
        <v>219</v>
      </c>
      <c r="O10921">
        <v>238</v>
      </c>
    </row>
    <row r="10922" spans="1:15" x14ac:dyDescent="0.3">
      <c r="E10922" t="s">
        <v>10961</v>
      </c>
      <c r="F10922" t="s">
        <v>241</v>
      </c>
      <c r="G10922" t="s">
        <v>23</v>
      </c>
      <c r="H10922" t="s">
        <v>11006</v>
      </c>
      <c r="I10922" t="s">
        <v>52</v>
      </c>
      <c r="J10922" t="s">
        <v>117</v>
      </c>
      <c r="M10922">
        <v>2316</v>
      </c>
      <c r="N10922">
        <v>27</v>
      </c>
      <c r="O10922">
        <v>33</v>
      </c>
    </row>
    <row r="10923" spans="1:15" x14ac:dyDescent="0.3">
      <c r="A10923" t="s">
        <v>14</v>
      </c>
      <c r="B10923">
        <v>0</v>
      </c>
      <c r="C10923">
        <v>1</v>
      </c>
      <c r="D10923" t="s">
        <v>14</v>
      </c>
      <c r="E10923" t="s">
        <v>10961</v>
      </c>
      <c r="F10923" t="s">
        <v>11004</v>
      </c>
      <c r="G10923" t="s">
        <v>23</v>
      </c>
      <c r="H10923" t="s">
        <v>11005</v>
      </c>
      <c r="I10923" t="s">
        <v>26</v>
      </c>
      <c r="M10923">
        <v>2316</v>
      </c>
      <c r="N10923">
        <v>93</v>
      </c>
      <c r="O10923">
        <v>98</v>
      </c>
    </row>
    <row r="10924" spans="1:15" x14ac:dyDescent="0.3">
      <c r="E10924" t="s">
        <v>10961</v>
      </c>
      <c r="F10924" t="s">
        <v>11004</v>
      </c>
      <c r="G10924" t="s">
        <v>14</v>
      </c>
      <c r="H10924" t="s">
        <v>11005</v>
      </c>
      <c r="I10924" t="s">
        <v>19</v>
      </c>
      <c r="M10924">
        <v>2316</v>
      </c>
      <c r="N10924">
        <v>93</v>
      </c>
      <c r="O10924">
        <v>98</v>
      </c>
    </row>
    <row r="10925" spans="1:15" x14ac:dyDescent="0.3">
      <c r="A10925" t="s">
        <v>14</v>
      </c>
      <c r="B10925">
        <v>1</v>
      </c>
      <c r="C10925">
        <v>1</v>
      </c>
      <c r="D10925">
        <v>1</v>
      </c>
      <c r="E10925" t="s">
        <v>10961</v>
      </c>
      <c r="F10925" t="s">
        <v>2536</v>
      </c>
      <c r="G10925" t="s">
        <v>14</v>
      </c>
      <c r="H10925" t="s">
        <v>11007</v>
      </c>
      <c r="I10925" t="s">
        <v>35</v>
      </c>
      <c r="J10925" t="s">
        <v>32</v>
      </c>
      <c r="M10925">
        <v>2316</v>
      </c>
      <c r="N10925">
        <v>102</v>
      </c>
      <c r="O10925">
        <v>107</v>
      </c>
    </row>
    <row r="10926" spans="1:15" x14ac:dyDescent="0.3">
      <c r="A10926" t="s">
        <v>14</v>
      </c>
      <c r="B10926">
        <v>1</v>
      </c>
      <c r="C10926">
        <v>1</v>
      </c>
      <c r="D10926">
        <v>1</v>
      </c>
      <c r="E10926" t="s">
        <v>10961</v>
      </c>
      <c r="F10926" t="s">
        <v>2536</v>
      </c>
      <c r="G10926" t="s">
        <v>14</v>
      </c>
      <c r="H10926" t="s">
        <v>11003</v>
      </c>
      <c r="I10926" t="s">
        <v>35</v>
      </c>
      <c r="J10926" t="s">
        <v>32</v>
      </c>
      <c r="M10926">
        <v>2316</v>
      </c>
      <c r="N10926">
        <v>265</v>
      </c>
      <c r="O10926">
        <v>270</v>
      </c>
    </row>
    <row r="10927" spans="1:15" x14ac:dyDescent="0.3">
      <c r="E10927" t="s">
        <v>11008</v>
      </c>
      <c r="F10927" t="s">
        <v>247</v>
      </c>
      <c r="G10927" t="s">
        <v>51</v>
      </c>
      <c r="H10927" t="s">
        <v>11009</v>
      </c>
      <c r="I10927" t="s">
        <v>52</v>
      </c>
      <c r="J10927" t="s">
        <v>60</v>
      </c>
      <c r="M10927">
        <v>2317</v>
      </c>
      <c r="N10927">
        <v>65</v>
      </c>
      <c r="O10927">
        <v>72</v>
      </c>
    </row>
    <row r="10928" spans="1:15" x14ac:dyDescent="0.3">
      <c r="E10928" t="s">
        <v>11008</v>
      </c>
      <c r="F10928" t="s">
        <v>101</v>
      </c>
      <c r="G10928" t="s">
        <v>51</v>
      </c>
      <c r="H10928" t="s">
        <v>11010</v>
      </c>
      <c r="I10928" t="s">
        <v>52</v>
      </c>
      <c r="J10928" t="s">
        <v>103</v>
      </c>
      <c r="M10928">
        <v>2318</v>
      </c>
      <c r="N10928">
        <v>84</v>
      </c>
      <c r="O10928">
        <v>90</v>
      </c>
    </row>
    <row r="10929" spans="1:15" x14ac:dyDescent="0.3">
      <c r="E10929" t="s">
        <v>11008</v>
      </c>
      <c r="F10929" t="s">
        <v>11011</v>
      </c>
      <c r="G10929" t="s">
        <v>51</v>
      </c>
      <c r="H10929" t="s">
        <v>11012</v>
      </c>
      <c r="I10929" t="s">
        <v>52</v>
      </c>
      <c r="J10929" t="s">
        <v>4774</v>
      </c>
      <c r="M10929">
        <v>2318</v>
      </c>
      <c r="N10929">
        <v>169</v>
      </c>
      <c r="O10929">
        <v>176</v>
      </c>
    </row>
    <row r="10930" spans="1:15" x14ac:dyDescent="0.3">
      <c r="A10930" t="s">
        <v>237</v>
      </c>
      <c r="B10930">
        <v>0</v>
      </c>
      <c r="C10930">
        <v>0</v>
      </c>
      <c r="D10930">
        <v>0</v>
      </c>
      <c r="E10930" t="s">
        <v>11008</v>
      </c>
      <c r="F10930" t="s">
        <v>3322</v>
      </c>
      <c r="G10930" t="s">
        <v>17</v>
      </c>
      <c r="H10930" t="s">
        <v>11014</v>
      </c>
      <c r="I10930" t="s">
        <v>22</v>
      </c>
      <c r="M10930">
        <v>2319</v>
      </c>
      <c r="N10930">
        <v>121</v>
      </c>
      <c r="O10930">
        <v>129</v>
      </c>
    </row>
    <row r="10931" spans="1:15" x14ac:dyDescent="0.3">
      <c r="E10931" t="s">
        <v>11008</v>
      </c>
      <c r="F10931" t="s">
        <v>448</v>
      </c>
      <c r="G10931" t="s">
        <v>23</v>
      </c>
      <c r="H10931" t="s">
        <v>11013</v>
      </c>
      <c r="I10931" t="s">
        <v>52</v>
      </c>
      <c r="J10931" t="s">
        <v>450</v>
      </c>
      <c r="M10931">
        <v>2319</v>
      </c>
      <c r="N10931">
        <v>262</v>
      </c>
      <c r="O10931">
        <v>267</v>
      </c>
    </row>
    <row r="10932" spans="1:15" x14ac:dyDescent="0.3">
      <c r="E10932" t="s">
        <v>11008</v>
      </c>
      <c r="F10932" t="s">
        <v>101</v>
      </c>
      <c r="G10932" t="s">
        <v>51</v>
      </c>
      <c r="H10932" t="s">
        <v>11015</v>
      </c>
      <c r="I10932" t="s">
        <v>52</v>
      </c>
      <c r="J10932" t="s">
        <v>103</v>
      </c>
      <c r="M10932">
        <v>2320</v>
      </c>
      <c r="N10932">
        <v>92</v>
      </c>
      <c r="O10932">
        <v>98</v>
      </c>
    </row>
    <row r="10933" spans="1:15" x14ac:dyDescent="0.3">
      <c r="E10933" t="s">
        <v>10970</v>
      </c>
      <c r="F10933" t="s">
        <v>10972</v>
      </c>
      <c r="G10933" t="s">
        <v>23</v>
      </c>
      <c r="H10933" t="s">
        <v>10973</v>
      </c>
      <c r="I10933" t="s">
        <v>22</v>
      </c>
      <c r="M10933">
        <v>2322</v>
      </c>
      <c r="N10933">
        <v>35</v>
      </c>
      <c r="O10933">
        <v>48</v>
      </c>
    </row>
    <row r="10934" spans="1:15" x14ac:dyDescent="0.3">
      <c r="A10934" t="s">
        <v>14</v>
      </c>
      <c r="B10934">
        <v>1</v>
      </c>
      <c r="C10934">
        <v>1</v>
      </c>
      <c r="D10934">
        <v>1</v>
      </c>
      <c r="E10934" t="s">
        <v>10970</v>
      </c>
      <c r="F10934" t="s">
        <v>10975</v>
      </c>
      <c r="G10934" t="s">
        <v>14</v>
      </c>
      <c r="H10934" t="s">
        <v>10976</v>
      </c>
      <c r="I10934" t="s">
        <v>22</v>
      </c>
      <c r="M10934">
        <v>2322</v>
      </c>
      <c r="N10934">
        <v>50</v>
      </c>
      <c r="O10934">
        <v>54</v>
      </c>
    </row>
    <row r="10935" spans="1:15" x14ac:dyDescent="0.3">
      <c r="A10935" t="s">
        <v>14</v>
      </c>
      <c r="B10935">
        <v>1</v>
      </c>
      <c r="C10935">
        <v>1</v>
      </c>
      <c r="D10935">
        <v>1</v>
      </c>
      <c r="E10935" t="s">
        <v>10970</v>
      </c>
      <c r="F10935" t="s">
        <v>6315</v>
      </c>
      <c r="G10935" t="s">
        <v>14</v>
      </c>
      <c r="H10935" t="s">
        <v>10974</v>
      </c>
      <c r="I10935" t="s">
        <v>35</v>
      </c>
      <c r="J10935" t="s">
        <v>32</v>
      </c>
      <c r="M10935">
        <v>2322</v>
      </c>
      <c r="N10935">
        <v>58</v>
      </c>
      <c r="O10935">
        <v>64</v>
      </c>
    </row>
    <row r="10936" spans="1:15" x14ac:dyDescent="0.3">
      <c r="A10936" t="s">
        <v>23</v>
      </c>
      <c r="B10936">
        <v>1</v>
      </c>
      <c r="C10936">
        <v>1</v>
      </c>
      <c r="D10936">
        <v>1</v>
      </c>
      <c r="E10936" t="s">
        <v>10970</v>
      </c>
      <c r="F10936" t="s">
        <v>8856</v>
      </c>
      <c r="G10936" t="s">
        <v>23</v>
      </c>
      <c r="H10936" t="s">
        <v>10971</v>
      </c>
      <c r="I10936" t="s">
        <v>35</v>
      </c>
      <c r="J10936" t="s">
        <v>112</v>
      </c>
      <c r="M10936">
        <v>2322</v>
      </c>
      <c r="N10936">
        <v>79</v>
      </c>
      <c r="O10936">
        <v>86</v>
      </c>
    </row>
    <row r="10937" spans="1:15" x14ac:dyDescent="0.3">
      <c r="A10937" t="s">
        <v>237</v>
      </c>
      <c r="B10937">
        <v>0</v>
      </c>
      <c r="C10937">
        <v>0</v>
      </c>
      <c r="D10937">
        <v>0</v>
      </c>
      <c r="E10937" t="s">
        <v>10970</v>
      </c>
      <c r="F10937" t="s">
        <v>11020</v>
      </c>
      <c r="G10937" t="s">
        <v>14</v>
      </c>
      <c r="H10937" t="s">
        <v>11021</v>
      </c>
      <c r="I10937" t="s">
        <v>26</v>
      </c>
      <c r="M10937">
        <v>2323</v>
      </c>
      <c r="N10937">
        <v>61</v>
      </c>
      <c r="O10937">
        <v>72</v>
      </c>
    </row>
    <row r="10938" spans="1:15" x14ac:dyDescent="0.3">
      <c r="A10938" t="s">
        <v>14</v>
      </c>
      <c r="B10938">
        <v>1</v>
      </c>
      <c r="C10938">
        <v>1</v>
      </c>
      <c r="D10938">
        <v>1</v>
      </c>
      <c r="E10938" t="s">
        <v>10970</v>
      </c>
      <c r="F10938" t="s">
        <v>10975</v>
      </c>
      <c r="G10938" t="s">
        <v>14</v>
      </c>
      <c r="H10938" t="s">
        <v>11016</v>
      </c>
      <c r="I10938" t="s">
        <v>22</v>
      </c>
      <c r="M10938">
        <v>2323</v>
      </c>
      <c r="N10938">
        <v>113</v>
      </c>
      <c r="O10938">
        <v>117</v>
      </c>
    </row>
    <row r="10939" spans="1:15" x14ac:dyDescent="0.3">
      <c r="A10939" t="s">
        <v>14</v>
      </c>
      <c r="B10939">
        <v>1</v>
      </c>
      <c r="C10939">
        <v>1</v>
      </c>
      <c r="D10939">
        <v>1</v>
      </c>
      <c r="E10939" t="s">
        <v>10970</v>
      </c>
      <c r="F10939" t="s">
        <v>6315</v>
      </c>
      <c r="G10939" t="s">
        <v>14</v>
      </c>
      <c r="H10939" t="s">
        <v>11017</v>
      </c>
      <c r="I10939" t="s">
        <v>35</v>
      </c>
      <c r="J10939" t="s">
        <v>32</v>
      </c>
      <c r="M10939">
        <v>2323</v>
      </c>
      <c r="N10939">
        <v>121</v>
      </c>
      <c r="O10939">
        <v>127</v>
      </c>
    </row>
    <row r="10940" spans="1:15" x14ac:dyDescent="0.3">
      <c r="E10940" t="s">
        <v>10970</v>
      </c>
      <c r="F10940" t="s">
        <v>11018</v>
      </c>
      <c r="G10940" t="s">
        <v>23</v>
      </c>
      <c r="H10940" t="s">
        <v>11019</v>
      </c>
      <c r="I10940" t="s">
        <v>52</v>
      </c>
      <c r="J10940" t="s">
        <v>750</v>
      </c>
      <c r="K10940" t="s">
        <v>751</v>
      </c>
      <c r="M10940">
        <v>2323</v>
      </c>
      <c r="N10940">
        <v>147</v>
      </c>
      <c r="O10940">
        <v>165</v>
      </c>
    </row>
    <row r="10941" spans="1:15" x14ac:dyDescent="0.3">
      <c r="E10941" t="s">
        <v>11022</v>
      </c>
      <c r="F10941" t="s">
        <v>11023</v>
      </c>
      <c r="G10941" t="s">
        <v>14</v>
      </c>
      <c r="H10941" t="s">
        <v>11024</v>
      </c>
      <c r="I10941" t="s">
        <v>22</v>
      </c>
      <c r="M10941">
        <v>2341</v>
      </c>
      <c r="N10941">
        <v>103</v>
      </c>
      <c r="O10941">
        <v>111</v>
      </c>
    </row>
    <row r="10942" spans="1:15" x14ac:dyDescent="0.3">
      <c r="E10942" t="s">
        <v>11025</v>
      </c>
      <c r="F10942" t="s">
        <v>11029</v>
      </c>
      <c r="G10942" t="s">
        <v>23</v>
      </c>
      <c r="H10942" t="s">
        <v>11030</v>
      </c>
      <c r="I10942" t="s">
        <v>22</v>
      </c>
      <c r="M10942">
        <v>2343</v>
      </c>
      <c r="N10942">
        <v>0</v>
      </c>
      <c r="O10942">
        <v>10</v>
      </c>
    </row>
    <row r="10943" spans="1:15" x14ac:dyDescent="0.3">
      <c r="E10943" t="s">
        <v>11025</v>
      </c>
      <c r="F10943" t="s">
        <v>4018</v>
      </c>
      <c r="G10943" t="s">
        <v>51</v>
      </c>
      <c r="H10943" t="s">
        <v>11033</v>
      </c>
      <c r="I10943" t="s">
        <v>52</v>
      </c>
      <c r="J10943" t="s">
        <v>60</v>
      </c>
      <c r="M10943">
        <v>2343</v>
      </c>
      <c r="N10943">
        <v>12</v>
      </c>
      <c r="O10943">
        <v>17</v>
      </c>
    </row>
    <row r="10944" spans="1:15" x14ac:dyDescent="0.3">
      <c r="A10944" t="s">
        <v>23</v>
      </c>
      <c r="B10944">
        <v>1</v>
      </c>
      <c r="C10944">
        <v>1</v>
      </c>
      <c r="D10944">
        <v>1</v>
      </c>
      <c r="E10944" t="s">
        <v>11025</v>
      </c>
      <c r="F10944" t="s">
        <v>11031</v>
      </c>
      <c r="G10944" t="s">
        <v>23</v>
      </c>
      <c r="H10944" t="s">
        <v>11032</v>
      </c>
      <c r="I10944" t="s">
        <v>22</v>
      </c>
      <c r="M10944">
        <v>2343</v>
      </c>
      <c r="N10944">
        <v>41</v>
      </c>
      <c r="O10944">
        <v>46</v>
      </c>
    </row>
    <row r="10945" spans="1:15" x14ac:dyDescent="0.3">
      <c r="A10945" t="s">
        <v>23</v>
      </c>
      <c r="B10945">
        <v>1</v>
      </c>
      <c r="C10945">
        <v>1</v>
      </c>
      <c r="D10945">
        <v>1</v>
      </c>
      <c r="E10945" t="s">
        <v>11025</v>
      </c>
      <c r="F10945" t="s">
        <v>11026</v>
      </c>
      <c r="G10945" t="s">
        <v>23</v>
      </c>
      <c r="H10945" t="s">
        <v>11027</v>
      </c>
      <c r="I10945" t="s">
        <v>35</v>
      </c>
      <c r="J10945" t="s">
        <v>112</v>
      </c>
      <c r="M10945">
        <v>2343</v>
      </c>
      <c r="N10945">
        <v>50</v>
      </c>
      <c r="O10945">
        <v>57</v>
      </c>
    </row>
    <row r="10946" spans="1:15" x14ac:dyDescent="0.3">
      <c r="E10946" t="s">
        <v>11025</v>
      </c>
      <c r="F10946" t="s">
        <v>1594</v>
      </c>
      <c r="G10946" t="s">
        <v>51</v>
      </c>
      <c r="H10946" t="s">
        <v>11028</v>
      </c>
      <c r="I10946" t="s">
        <v>52</v>
      </c>
      <c r="J10946" t="s">
        <v>60</v>
      </c>
      <c r="M10946">
        <v>2343</v>
      </c>
      <c r="N10946">
        <v>315</v>
      </c>
      <c r="O10946">
        <v>328</v>
      </c>
    </row>
    <row r="10947" spans="1:15" x14ac:dyDescent="0.3">
      <c r="A10947" t="s">
        <v>237</v>
      </c>
      <c r="B10947">
        <v>0</v>
      </c>
      <c r="C10947">
        <v>0</v>
      </c>
      <c r="D10947">
        <v>0</v>
      </c>
      <c r="E10947" t="s">
        <v>11034</v>
      </c>
      <c r="F10947" t="s">
        <v>11055</v>
      </c>
      <c r="G10947" t="s">
        <v>51</v>
      </c>
      <c r="H10947" t="s">
        <v>11056</v>
      </c>
      <c r="I10947" t="s">
        <v>26</v>
      </c>
      <c r="M10947">
        <v>2354</v>
      </c>
      <c r="N10947">
        <v>0</v>
      </c>
      <c r="O10947">
        <v>15</v>
      </c>
    </row>
    <row r="10948" spans="1:15" x14ac:dyDescent="0.3">
      <c r="E10948" t="s">
        <v>11034</v>
      </c>
      <c r="F10948" t="s">
        <v>11057</v>
      </c>
      <c r="G10948" t="s">
        <v>17</v>
      </c>
      <c r="H10948" t="s">
        <v>11058</v>
      </c>
      <c r="I10948" t="s">
        <v>19</v>
      </c>
      <c r="M10948">
        <v>2354</v>
      </c>
      <c r="N10948">
        <v>0</v>
      </c>
      <c r="O10948">
        <v>42</v>
      </c>
    </row>
    <row r="10949" spans="1:15" x14ac:dyDescent="0.3">
      <c r="A10949" t="s">
        <v>17</v>
      </c>
      <c r="B10949">
        <v>1</v>
      </c>
      <c r="C10949">
        <v>1</v>
      </c>
      <c r="D10949">
        <v>1</v>
      </c>
      <c r="E10949" t="s">
        <v>11034</v>
      </c>
      <c r="F10949" t="s">
        <v>11060</v>
      </c>
      <c r="G10949" t="s">
        <v>17</v>
      </c>
      <c r="H10949" t="s">
        <v>11035</v>
      </c>
      <c r="I10949" t="s">
        <v>26</v>
      </c>
      <c r="M10949">
        <v>2354</v>
      </c>
      <c r="N10949">
        <v>18</v>
      </c>
      <c r="O10949">
        <v>35</v>
      </c>
    </row>
    <row r="10950" spans="1:15" x14ac:dyDescent="0.3">
      <c r="A10950" t="s">
        <v>23</v>
      </c>
      <c r="B10950">
        <v>1</v>
      </c>
      <c r="C10950">
        <v>1</v>
      </c>
      <c r="D10950">
        <v>1</v>
      </c>
      <c r="E10950" t="s">
        <v>11034</v>
      </c>
      <c r="F10950" t="s">
        <v>2298</v>
      </c>
      <c r="G10950" t="s">
        <v>23</v>
      </c>
      <c r="H10950" t="s">
        <v>11035</v>
      </c>
      <c r="I10950" t="s">
        <v>69</v>
      </c>
      <c r="J10950" t="s">
        <v>112</v>
      </c>
      <c r="M10950">
        <v>2354</v>
      </c>
      <c r="N10950">
        <v>26</v>
      </c>
      <c r="O10950">
        <v>35</v>
      </c>
    </row>
    <row r="10951" spans="1:15" x14ac:dyDescent="0.3">
      <c r="E10951" t="s">
        <v>11034</v>
      </c>
      <c r="F10951" t="s">
        <v>1606</v>
      </c>
      <c r="G10951" t="s">
        <v>14</v>
      </c>
      <c r="H10951" t="s">
        <v>11050</v>
      </c>
      <c r="I10951" t="s">
        <v>52</v>
      </c>
      <c r="J10951" t="s">
        <v>32</v>
      </c>
      <c r="M10951">
        <v>2354</v>
      </c>
      <c r="N10951">
        <v>36</v>
      </c>
      <c r="O10951">
        <v>42</v>
      </c>
    </row>
    <row r="10952" spans="1:15" x14ac:dyDescent="0.3">
      <c r="E10952" t="s">
        <v>11034</v>
      </c>
      <c r="F10952" t="s">
        <v>11044</v>
      </c>
      <c r="G10952" t="s">
        <v>51</v>
      </c>
      <c r="H10952" t="s">
        <v>11061</v>
      </c>
      <c r="I10952" t="s">
        <v>19</v>
      </c>
      <c r="M10952">
        <v>2354</v>
      </c>
      <c r="N10952">
        <v>50</v>
      </c>
      <c r="O10952">
        <v>64</v>
      </c>
    </row>
    <row r="10953" spans="1:15" x14ac:dyDescent="0.3">
      <c r="E10953" t="s">
        <v>11034</v>
      </c>
      <c r="F10953" t="s">
        <v>11042</v>
      </c>
      <c r="G10953" t="s">
        <v>51</v>
      </c>
      <c r="H10953" t="s">
        <v>11043</v>
      </c>
      <c r="I10953" t="s">
        <v>19</v>
      </c>
      <c r="M10953">
        <v>2354</v>
      </c>
      <c r="N10953">
        <v>67</v>
      </c>
      <c r="O10953">
        <v>84</v>
      </c>
    </row>
    <row r="10954" spans="1:15" x14ac:dyDescent="0.3">
      <c r="A10954" t="s">
        <v>51</v>
      </c>
      <c r="B10954">
        <v>0</v>
      </c>
      <c r="C10954">
        <v>0</v>
      </c>
      <c r="D10954">
        <v>1</v>
      </c>
      <c r="E10954" t="s">
        <v>11034</v>
      </c>
      <c r="F10954" t="s">
        <v>11040</v>
      </c>
      <c r="G10954" t="s">
        <v>51</v>
      </c>
      <c r="H10954" t="s">
        <v>11041</v>
      </c>
      <c r="I10954" t="s">
        <v>52</v>
      </c>
      <c r="J10954" t="s">
        <v>1639</v>
      </c>
      <c r="M10954">
        <v>2354</v>
      </c>
      <c r="N10954">
        <v>70</v>
      </c>
      <c r="O10954">
        <v>76</v>
      </c>
    </row>
    <row r="10955" spans="1:15" x14ac:dyDescent="0.3">
      <c r="E10955" t="s">
        <v>11034</v>
      </c>
      <c r="F10955" t="s">
        <v>11038</v>
      </c>
      <c r="G10955" t="s">
        <v>14</v>
      </c>
      <c r="H10955" t="s">
        <v>11039</v>
      </c>
      <c r="I10955" t="s">
        <v>26</v>
      </c>
      <c r="M10955">
        <v>2354</v>
      </c>
      <c r="N10955">
        <v>87</v>
      </c>
      <c r="O10955">
        <v>115</v>
      </c>
    </row>
    <row r="10956" spans="1:15" x14ac:dyDescent="0.3">
      <c r="E10956" t="s">
        <v>11034</v>
      </c>
      <c r="F10956" t="s">
        <v>11051</v>
      </c>
      <c r="G10956" t="s">
        <v>51</v>
      </c>
      <c r="H10956" t="s">
        <v>11052</v>
      </c>
      <c r="I10956" t="s">
        <v>19</v>
      </c>
      <c r="M10956">
        <v>2354</v>
      </c>
      <c r="N10956">
        <v>87</v>
      </c>
      <c r="O10956">
        <v>144</v>
      </c>
    </row>
    <row r="10957" spans="1:15" x14ac:dyDescent="0.3">
      <c r="A10957" t="s">
        <v>17</v>
      </c>
      <c r="B10957">
        <v>1</v>
      </c>
      <c r="C10957">
        <v>1</v>
      </c>
      <c r="D10957">
        <v>1</v>
      </c>
      <c r="E10957" t="s">
        <v>11034</v>
      </c>
      <c r="F10957" t="s">
        <v>11060</v>
      </c>
      <c r="G10957" t="s">
        <v>17</v>
      </c>
      <c r="H10957" t="s">
        <v>11062</v>
      </c>
      <c r="I10957" t="s">
        <v>26</v>
      </c>
      <c r="M10957">
        <v>2354</v>
      </c>
      <c r="N10957">
        <v>127</v>
      </c>
      <c r="O10957">
        <v>144</v>
      </c>
    </row>
    <row r="10958" spans="1:15" x14ac:dyDescent="0.3">
      <c r="A10958" t="s">
        <v>23</v>
      </c>
      <c r="B10958">
        <v>1</v>
      </c>
      <c r="C10958">
        <v>1</v>
      </c>
      <c r="D10958">
        <v>1</v>
      </c>
      <c r="E10958" t="s">
        <v>11034</v>
      </c>
      <c r="F10958" t="s">
        <v>2298</v>
      </c>
      <c r="G10958" t="s">
        <v>23</v>
      </c>
      <c r="H10958" t="s">
        <v>11059</v>
      </c>
      <c r="I10958" t="s">
        <v>69</v>
      </c>
      <c r="J10958" t="s">
        <v>112</v>
      </c>
      <c r="M10958">
        <v>2354</v>
      </c>
      <c r="N10958">
        <v>135</v>
      </c>
      <c r="O10958">
        <v>144</v>
      </c>
    </row>
    <row r="10959" spans="1:15" x14ac:dyDescent="0.3">
      <c r="A10959" t="s">
        <v>237</v>
      </c>
      <c r="B10959">
        <v>0</v>
      </c>
      <c r="C10959">
        <v>0</v>
      </c>
      <c r="D10959">
        <v>0</v>
      </c>
      <c r="E10959" t="s">
        <v>11034</v>
      </c>
      <c r="F10959" t="s">
        <v>11036</v>
      </c>
      <c r="G10959" t="s">
        <v>23</v>
      </c>
      <c r="H10959" t="s">
        <v>11037</v>
      </c>
      <c r="I10959" t="s">
        <v>26</v>
      </c>
      <c r="M10959">
        <v>2354</v>
      </c>
      <c r="N10959">
        <v>149</v>
      </c>
      <c r="O10959">
        <v>159</v>
      </c>
    </row>
    <row r="10960" spans="1:15" x14ac:dyDescent="0.3">
      <c r="E10960" t="s">
        <v>11034</v>
      </c>
      <c r="F10960" t="s">
        <v>11036</v>
      </c>
      <c r="G10960" t="s">
        <v>17</v>
      </c>
      <c r="H10960" t="s">
        <v>11037</v>
      </c>
      <c r="I10960" t="s">
        <v>19</v>
      </c>
      <c r="M10960">
        <v>2354</v>
      </c>
      <c r="N10960">
        <v>149</v>
      </c>
      <c r="O10960">
        <v>159</v>
      </c>
    </row>
    <row r="10961" spans="1:15" x14ac:dyDescent="0.3">
      <c r="E10961" t="s">
        <v>11034</v>
      </c>
      <c r="F10961" t="s">
        <v>11044</v>
      </c>
      <c r="G10961" t="s">
        <v>51</v>
      </c>
      <c r="H10961" t="s">
        <v>11045</v>
      </c>
      <c r="I10961" t="s">
        <v>19</v>
      </c>
      <c r="M10961">
        <v>2354</v>
      </c>
      <c r="N10961">
        <v>164</v>
      </c>
      <c r="O10961">
        <v>178</v>
      </c>
    </row>
    <row r="10962" spans="1:15" x14ac:dyDescent="0.3">
      <c r="E10962" t="s">
        <v>11034</v>
      </c>
      <c r="F10962" t="s">
        <v>11042</v>
      </c>
      <c r="G10962" t="s">
        <v>51</v>
      </c>
      <c r="H10962" t="s">
        <v>11047</v>
      </c>
      <c r="I10962" t="s">
        <v>19</v>
      </c>
      <c r="M10962">
        <v>2354</v>
      </c>
      <c r="N10962">
        <v>181</v>
      </c>
      <c r="O10962">
        <v>198</v>
      </c>
    </row>
    <row r="10963" spans="1:15" x14ac:dyDescent="0.3">
      <c r="A10963" t="s">
        <v>51</v>
      </c>
      <c r="B10963">
        <v>0</v>
      </c>
      <c r="C10963">
        <v>0</v>
      </c>
      <c r="D10963">
        <v>1</v>
      </c>
      <c r="E10963" t="s">
        <v>11034</v>
      </c>
      <c r="F10963" t="s">
        <v>11040</v>
      </c>
      <c r="G10963" t="s">
        <v>51</v>
      </c>
      <c r="H10963" t="s">
        <v>11046</v>
      </c>
      <c r="I10963" t="s">
        <v>52</v>
      </c>
      <c r="J10963" t="s">
        <v>1639</v>
      </c>
      <c r="M10963">
        <v>2354</v>
      </c>
      <c r="N10963">
        <v>184</v>
      </c>
      <c r="O10963">
        <v>190</v>
      </c>
    </row>
    <row r="10964" spans="1:15" x14ac:dyDescent="0.3">
      <c r="E10964" t="s">
        <v>11034</v>
      </c>
      <c r="F10964" t="s">
        <v>11048</v>
      </c>
      <c r="G10964" t="s">
        <v>51</v>
      </c>
      <c r="H10964" t="s">
        <v>11049</v>
      </c>
      <c r="I10964" t="s">
        <v>19</v>
      </c>
      <c r="M10964">
        <v>2354</v>
      </c>
      <c r="N10964">
        <v>201</v>
      </c>
      <c r="O10964">
        <v>240</v>
      </c>
    </row>
    <row r="10965" spans="1:15" x14ac:dyDescent="0.3">
      <c r="A10965" t="s">
        <v>237</v>
      </c>
      <c r="B10965">
        <v>0</v>
      </c>
      <c r="C10965">
        <v>0</v>
      </c>
      <c r="D10965">
        <v>0</v>
      </c>
      <c r="E10965" t="s">
        <v>11034</v>
      </c>
      <c r="F10965" t="s">
        <v>11048</v>
      </c>
      <c r="G10965" t="s">
        <v>14</v>
      </c>
      <c r="H10965" t="s">
        <v>11049</v>
      </c>
      <c r="I10965" t="s">
        <v>26</v>
      </c>
      <c r="M10965">
        <v>2354</v>
      </c>
      <c r="N10965">
        <v>201</v>
      </c>
      <c r="O10965">
        <v>240</v>
      </c>
    </row>
    <row r="10966" spans="1:15" x14ac:dyDescent="0.3">
      <c r="A10966" t="s">
        <v>23</v>
      </c>
      <c r="B10966">
        <v>0</v>
      </c>
      <c r="C10966">
        <v>0</v>
      </c>
      <c r="D10966" t="s">
        <v>23</v>
      </c>
      <c r="E10966" t="s">
        <v>11034</v>
      </c>
      <c r="F10966" t="s">
        <v>11053</v>
      </c>
      <c r="G10966" t="s">
        <v>14</v>
      </c>
      <c r="H10966" t="s">
        <v>11054</v>
      </c>
      <c r="I10966" t="s">
        <v>22</v>
      </c>
      <c r="M10966">
        <v>2354</v>
      </c>
      <c r="N10966">
        <v>242</v>
      </c>
      <c r="O10966">
        <v>257</v>
      </c>
    </row>
    <row r="10967" spans="1:15" x14ac:dyDescent="0.3">
      <c r="E10967" t="s">
        <v>11063</v>
      </c>
      <c r="F10967" t="s">
        <v>1128</v>
      </c>
      <c r="G10967" t="s">
        <v>17</v>
      </c>
      <c r="H10967" t="s">
        <v>11064</v>
      </c>
      <c r="I10967" t="s">
        <v>26</v>
      </c>
      <c r="M10967">
        <v>2455</v>
      </c>
      <c r="N10967">
        <v>103</v>
      </c>
      <c r="O10967">
        <v>106</v>
      </c>
    </row>
    <row r="10968" spans="1:15" x14ac:dyDescent="0.3">
      <c r="A10968" t="s">
        <v>23</v>
      </c>
      <c r="B10968">
        <v>1</v>
      </c>
      <c r="C10968">
        <v>1</v>
      </c>
      <c r="D10968">
        <v>1</v>
      </c>
      <c r="E10968" t="s">
        <v>11063</v>
      </c>
      <c r="F10968" t="s">
        <v>11066</v>
      </c>
      <c r="G10968" t="s">
        <v>23</v>
      </c>
      <c r="H10968" t="s">
        <v>11067</v>
      </c>
      <c r="I10968" t="s">
        <v>35</v>
      </c>
      <c r="J10968" t="s">
        <v>112</v>
      </c>
      <c r="M10968">
        <v>2456</v>
      </c>
      <c r="N10968">
        <v>25</v>
      </c>
      <c r="O10968">
        <v>31</v>
      </c>
    </row>
    <row r="10969" spans="1:15" x14ac:dyDescent="0.3">
      <c r="E10969" t="s">
        <v>11063</v>
      </c>
      <c r="F10969" t="s">
        <v>9095</v>
      </c>
      <c r="G10969" t="s">
        <v>23</v>
      </c>
      <c r="H10969" t="s">
        <v>11065</v>
      </c>
      <c r="I10969" t="s">
        <v>52</v>
      </c>
      <c r="J10969" t="s">
        <v>117</v>
      </c>
      <c r="M10969">
        <v>2456</v>
      </c>
      <c r="N10969">
        <v>218</v>
      </c>
      <c r="O10969">
        <v>222</v>
      </c>
    </row>
    <row r="10970" spans="1:15" x14ac:dyDescent="0.3">
      <c r="E10970" t="s">
        <v>11068</v>
      </c>
      <c r="F10970" t="s">
        <v>131</v>
      </c>
      <c r="G10970" t="s">
        <v>51</v>
      </c>
      <c r="H10970" t="s">
        <v>11071</v>
      </c>
      <c r="I10970" t="s">
        <v>52</v>
      </c>
      <c r="J10970" t="s">
        <v>60</v>
      </c>
      <c r="M10970">
        <v>2459</v>
      </c>
      <c r="N10970">
        <v>56</v>
      </c>
      <c r="O10970">
        <v>62</v>
      </c>
    </row>
    <row r="10971" spans="1:15" x14ac:dyDescent="0.3">
      <c r="A10971" t="s">
        <v>51</v>
      </c>
      <c r="B10971">
        <v>1</v>
      </c>
      <c r="C10971">
        <v>1</v>
      </c>
      <c r="D10971">
        <v>1</v>
      </c>
      <c r="E10971" t="s">
        <v>11068</v>
      </c>
      <c r="F10971" t="s">
        <v>11072</v>
      </c>
      <c r="G10971" t="s">
        <v>51</v>
      </c>
      <c r="H10971" t="s">
        <v>11073</v>
      </c>
      <c r="I10971" t="s">
        <v>22</v>
      </c>
      <c r="M10971">
        <v>2459</v>
      </c>
      <c r="N10971">
        <v>63</v>
      </c>
      <c r="O10971">
        <v>72</v>
      </c>
    </row>
    <row r="10972" spans="1:15" x14ac:dyDescent="0.3">
      <c r="E10972" t="s">
        <v>11068</v>
      </c>
      <c r="F10972" t="s">
        <v>11069</v>
      </c>
      <c r="G10972" t="s">
        <v>17</v>
      </c>
      <c r="H10972" t="s">
        <v>11070</v>
      </c>
      <c r="I10972" t="s">
        <v>19</v>
      </c>
      <c r="M10972">
        <v>2459</v>
      </c>
      <c r="N10972">
        <v>101</v>
      </c>
      <c r="O10972">
        <v>109</v>
      </c>
    </row>
    <row r="10973" spans="1:15" x14ac:dyDescent="0.3">
      <c r="A10973" t="s">
        <v>237</v>
      </c>
      <c r="B10973">
        <v>0</v>
      </c>
      <c r="C10973">
        <v>0</v>
      </c>
      <c r="D10973">
        <v>0</v>
      </c>
      <c r="E10973" t="s">
        <v>11068</v>
      </c>
      <c r="F10973" t="s">
        <v>11069</v>
      </c>
      <c r="G10973" t="s">
        <v>51</v>
      </c>
      <c r="H10973" t="s">
        <v>11070</v>
      </c>
      <c r="I10973" t="s">
        <v>26</v>
      </c>
      <c r="M10973">
        <v>2459</v>
      </c>
      <c r="N10973">
        <v>101</v>
      </c>
      <c r="O10973">
        <v>109</v>
      </c>
    </row>
    <row r="10974" spans="1:15" x14ac:dyDescent="0.3">
      <c r="A10974" t="s">
        <v>23</v>
      </c>
      <c r="B10974">
        <v>1</v>
      </c>
      <c r="C10974">
        <v>1</v>
      </c>
      <c r="D10974">
        <v>1</v>
      </c>
      <c r="E10974" t="s">
        <v>11074</v>
      </c>
      <c r="F10974" t="s">
        <v>11081</v>
      </c>
      <c r="G10974" t="s">
        <v>23</v>
      </c>
      <c r="H10974" t="s">
        <v>11082</v>
      </c>
      <c r="I10974" t="s">
        <v>35</v>
      </c>
      <c r="J10974" t="s">
        <v>112</v>
      </c>
      <c r="M10974">
        <v>2460</v>
      </c>
      <c r="N10974">
        <v>8</v>
      </c>
      <c r="O10974">
        <v>17</v>
      </c>
    </row>
    <row r="10975" spans="1:15" x14ac:dyDescent="0.3">
      <c r="A10975" t="s">
        <v>14</v>
      </c>
      <c r="B10975">
        <v>1</v>
      </c>
      <c r="C10975">
        <v>1</v>
      </c>
      <c r="D10975">
        <v>1</v>
      </c>
      <c r="E10975" t="s">
        <v>11074</v>
      </c>
      <c r="F10975" t="s">
        <v>11079</v>
      </c>
      <c r="G10975" t="s">
        <v>14</v>
      </c>
      <c r="H10975" t="s">
        <v>11078</v>
      </c>
      <c r="I10975" t="s">
        <v>22</v>
      </c>
      <c r="M10975">
        <v>2460</v>
      </c>
      <c r="N10975">
        <v>19</v>
      </c>
      <c r="O10975">
        <v>32</v>
      </c>
    </row>
    <row r="10976" spans="1:15" x14ac:dyDescent="0.3">
      <c r="A10976" t="s">
        <v>14</v>
      </c>
      <c r="B10976">
        <v>0</v>
      </c>
      <c r="C10976">
        <v>2</v>
      </c>
      <c r="D10976">
        <v>1</v>
      </c>
      <c r="E10976" t="s">
        <v>11074</v>
      </c>
      <c r="F10976" t="s">
        <v>11077</v>
      </c>
      <c r="G10976" t="s">
        <v>14</v>
      </c>
      <c r="H10976" t="s">
        <v>11078</v>
      </c>
      <c r="I10976" t="s">
        <v>52</v>
      </c>
      <c r="J10976" t="s">
        <v>597</v>
      </c>
      <c r="M10976">
        <v>2460</v>
      </c>
      <c r="N10976">
        <v>28</v>
      </c>
      <c r="O10976">
        <v>32</v>
      </c>
    </row>
    <row r="10977" spans="1:15" x14ac:dyDescent="0.3">
      <c r="E10977" t="s">
        <v>11074</v>
      </c>
      <c r="F10977" t="s">
        <v>223</v>
      </c>
      <c r="G10977" t="s">
        <v>51</v>
      </c>
      <c r="H10977" t="s">
        <v>11084</v>
      </c>
      <c r="I10977" t="s">
        <v>52</v>
      </c>
      <c r="J10977" t="s">
        <v>60</v>
      </c>
      <c r="M10977">
        <v>2460</v>
      </c>
      <c r="N10977">
        <v>45</v>
      </c>
      <c r="O10977">
        <v>50</v>
      </c>
    </row>
    <row r="10978" spans="1:15" x14ac:dyDescent="0.3">
      <c r="E10978" t="s">
        <v>11074</v>
      </c>
      <c r="F10978" t="s">
        <v>2523</v>
      </c>
      <c r="G10978" t="s">
        <v>51</v>
      </c>
      <c r="H10978" t="s">
        <v>11080</v>
      </c>
      <c r="I10978" t="s">
        <v>52</v>
      </c>
      <c r="J10978" t="s">
        <v>800</v>
      </c>
      <c r="M10978">
        <v>2460</v>
      </c>
      <c r="N10978">
        <v>51</v>
      </c>
      <c r="O10978">
        <v>56</v>
      </c>
    </row>
    <row r="10979" spans="1:15" x14ac:dyDescent="0.3">
      <c r="E10979" t="s">
        <v>11074</v>
      </c>
      <c r="F10979" t="s">
        <v>9044</v>
      </c>
      <c r="G10979" t="s">
        <v>23</v>
      </c>
      <c r="H10979" t="s">
        <v>11083</v>
      </c>
      <c r="I10979" t="s">
        <v>52</v>
      </c>
      <c r="J10979" t="s">
        <v>117</v>
      </c>
      <c r="M10979">
        <v>2460</v>
      </c>
      <c r="N10979">
        <v>78</v>
      </c>
      <c r="O10979">
        <v>86</v>
      </c>
    </row>
    <row r="10980" spans="1:15" x14ac:dyDescent="0.3">
      <c r="A10980" t="s">
        <v>14</v>
      </c>
      <c r="B10980">
        <v>1</v>
      </c>
      <c r="C10980">
        <v>1</v>
      </c>
      <c r="D10980">
        <v>1</v>
      </c>
      <c r="E10980" t="s">
        <v>11074</v>
      </c>
      <c r="F10980" t="s">
        <v>11075</v>
      </c>
      <c r="G10980" t="s">
        <v>14</v>
      </c>
      <c r="H10980" t="s">
        <v>11076</v>
      </c>
      <c r="I10980" t="s">
        <v>35</v>
      </c>
      <c r="J10980" t="s">
        <v>32</v>
      </c>
      <c r="M10980">
        <v>2460</v>
      </c>
      <c r="N10980">
        <v>118</v>
      </c>
      <c r="O10980">
        <v>121</v>
      </c>
    </row>
    <row r="10981" spans="1:15" x14ac:dyDescent="0.3">
      <c r="A10981" t="s">
        <v>23</v>
      </c>
      <c r="B10981">
        <v>1</v>
      </c>
      <c r="C10981">
        <v>1</v>
      </c>
      <c r="D10981">
        <v>1</v>
      </c>
      <c r="E10981" t="s">
        <v>11074</v>
      </c>
      <c r="F10981" t="s">
        <v>11081</v>
      </c>
      <c r="G10981" t="s">
        <v>23</v>
      </c>
      <c r="H10981" t="s">
        <v>11089</v>
      </c>
      <c r="I10981" t="s">
        <v>35</v>
      </c>
      <c r="J10981" t="s">
        <v>112</v>
      </c>
      <c r="M10981">
        <v>2461</v>
      </c>
      <c r="N10981">
        <v>8</v>
      </c>
      <c r="O10981">
        <v>17</v>
      </c>
    </row>
    <row r="10982" spans="1:15" x14ac:dyDescent="0.3">
      <c r="E10982" t="s">
        <v>11074</v>
      </c>
      <c r="F10982" t="s">
        <v>11085</v>
      </c>
      <c r="G10982" t="s">
        <v>14</v>
      </c>
      <c r="H10982" t="s">
        <v>11086</v>
      </c>
      <c r="I10982" t="s">
        <v>19</v>
      </c>
      <c r="M10982">
        <v>2461</v>
      </c>
      <c r="N10982">
        <v>28</v>
      </c>
      <c r="O10982">
        <v>33</v>
      </c>
    </row>
    <row r="10983" spans="1:15" x14ac:dyDescent="0.3">
      <c r="E10983" t="s">
        <v>11074</v>
      </c>
      <c r="F10983" t="s">
        <v>11085</v>
      </c>
      <c r="G10983" t="s">
        <v>51</v>
      </c>
      <c r="H10983" t="s">
        <v>11086</v>
      </c>
      <c r="I10983" t="s">
        <v>26</v>
      </c>
      <c r="M10983">
        <v>2461</v>
      </c>
      <c r="N10983">
        <v>28</v>
      </c>
      <c r="O10983">
        <v>33</v>
      </c>
    </row>
    <row r="10984" spans="1:15" x14ac:dyDescent="0.3">
      <c r="E10984" t="s">
        <v>11074</v>
      </c>
      <c r="F10984" t="s">
        <v>11087</v>
      </c>
      <c r="G10984" t="s">
        <v>17</v>
      </c>
      <c r="H10984" t="s">
        <v>11088</v>
      </c>
      <c r="I10984" t="s">
        <v>26</v>
      </c>
      <c r="M10984">
        <v>2461</v>
      </c>
      <c r="N10984">
        <v>86</v>
      </c>
      <c r="O10984">
        <v>96</v>
      </c>
    </row>
    <row r="10985" spans="1:15" x14ac:dyDescent="0.3">
      <c r="A10985" t="s">
        <v>23</v>
      </c>
      <c r="B10985">
        <v>1</v>
      </c>
      <c r="C10985">
        <v>1</v>
      </c>
      <c r="D10985">
        <v>1</v>
      </c>
      <c r="E10985" t="s">
        <v>11074</v>
      </c>
      <c r="F10985" t="s">
        <v>11087</v>
      </c>
      <c r="G10985" t="s">
        <v>23</v>
      </c>
      <c r="H10985" t="s">
        <v>11088</v>
      </c>
      <c r="I10985" t="s">
        <v>19</v>
      </c>
      <c r="M10985">
        <v>2461</v>
      </c>
      <c r="N10985">
        <v>86</v>
      </c>
      <c r="O10985">
        <v>96</v>
      </c>
    </row>
    <row r="10986" spans="1:15" x14ac:dyDescent="0.3">
      <c r="E10986" t="s">
        <v>11074</v>
      </c>
      <c r="F10986" t="s">
        <v>11090</v>
      </c>
      <c r="G10986" t="s">
        <v>14</v>
      </c>
      <c r="H10986" t="s">
        <v>11091</v>
      </c>
      <c r="I10986" t="s">
        <v>19</v>
      </c>
      <c r="M10986">
        <v>2461</v>
      </c>
      <c r="N10986">
        <v>106</v>
      </c>
      <c r="O10986">
        <v>112</v>
      </c>
    </row>
    <row r="10987" spans="1:15" x14ac:dyDescent="0.3">
      <c r="A10987" t="s">
        <v>14</v>
      </c>
      <c r="B10987">
        <v>0</v>
      </c>
      <c r="C10987">
        <v>1</v>
      </c>
      <c r="D10987" t="s">
        <v>14</v>
      </c>
      <c r="E10987" t="s">
        <v>11074</v>
      </c>
      <c r="F10987" t="s">
        <v>11090</v>
      </c>
      <c r="G10987" t="s">
        <v>23</v>
      </c>
      <c r="H10987" t="s">
        <v>11091</v>
      </c>
      <c r="I10987" t="s">
        <v>26</v>
      </c>
      <c r="M10987">
        <v>2461</v>
      </c>
      <c r="N10987">
        <v>106</v>
      </c>
      <c r="O10987">
        <v>112</v>
      </c>
    </row>
    <row r="10988" spans="1:15" x14ac:dyDescent="0.3">
      <c r="E10988" t="s">
        <v>11074</v>
      </c>
      <c r="F10988" t="s">
        <v>11092</v>
      </c>
      <c r="G10988" t="s">
        <v>14</v>
      </c>
      <c r="H10988" t="s">
        <v>11093</v>
      </c>
      <c r="I10988" t="s">
        <v>35</v>
      </c>
      <c r="J10988" t="s">
        <v>32</v>
      </c>
      <c r="M10988">
        <v>2461</v>
      </c>
      <c r="N10988">
        <v>126</v>
      </c>
      <c r="O10988">
        <v>130</v>
      </c>
    </row>
    <row r="10989" spans="1:15" x14ac:dyDescent="0.3">
      <c r="A10989" t="s">
        <v>23</v>
      </c>
      <c r="B10989">
        <v>1</v>
      </c>
      <c r="C10989">
        <v>1</v>
      </c>
      <c r="D10989">
        <v>1</v>
      </c>
      <c r="E10989" t="s">
        <v>11094</v>
      </c>
      <c r="F10989" t="s">
        <v>1951</v>
      </c>
      <c r="G10989" t="s">
        <v>23</v>
      </c>
      <c r="H10989" t="s">
        <v>11095</v>
      </c>
      <c r="I10989" t="s">
        <v>35</v>
      </c>
      <c r="J10989" t="s">
        <v>112</v>
      </c>
      <c r="M10989">
        <v>2462</v>
      </c>
      <c r="N10989">
        <v>2</v>
      </c>
      <c r="O10989">
        <v>9</v>
      </c>
    </row>
    <row r="10990" spans="1:15" x14ac:dyDescent="0.3">
      <c r="A10990" t="s">
        <v>14</v>
      </c>
      <c r="B10990">
        <v>0</v>
      </c>
      <c r="C10990">
        <v>1</v>
      </c>
      <c r="D10990" t="s">
        <v>14</v>
      </c>
      <c r="E10990" t="s">
        <v>11094</v>
      </c>
      <c r="F10990" t="s">
        <v>11096</v>
      </c>
      <c r="G10990" t="s">
        <v>23</v>
      </c>
      <c r="H10990" t="s">
        <v>11097</v>
      </c>
      <c r="I10990" t="s">
        <v>26</v>
      </c>
      <c r="M10990">
        <v>2462</v>
      </c>
      <c r="N10990">
        <v>11</v>
      </c>
      <c r="O10990">
        <v>15</v>
      </c>
    </row>
    <row r="10991" spans="1:15" x14ac:dyDescent="0.3">
      <c r="E10991" t="s">
        <v>11094</v>
      </c>
      <c r="F10991" t="s">
        <v>11096</v>
      </c>
      <c r="G10991" t="s">
        <v>14</v>
      </c>
      <c r="H10991" t="s">
        <v>11097</v>
      </c>
      <c r="I10991" t="s">
        <v>19</v>
      </c>
      <c r="M10991">
        <v>2462</v>
      </c>
      <c r="N10991">
        <v>11</v>
      </c>
      <c r="O10991">
        <v>15</v>
      </c>
    </row>
    <row r="10992" spans="1:15" x14ac:dyDescent="0.3">
      <c r="A10992" t="s">
        <v>23</v>
      </c>
      <c r="B10992">
        <v>1</v>
      </c>
      <c r="C10992">
        <v>1</v>
      </c>
      <c r="D10992">
        <v>1</v>
      </c>
      <c r="E10992" t="s">
        <v>11094</v>
      </c>
      <c r="F10992" t="s">
        <v>1223</v>
      </c>
      <c r="G10992" t="s">
        <v>23</v>
      </c>
      <c r="H10992" t="s">
        <v>11100</v>
      </c>
      <c r="I10992" t="s">
        <v>35</v>
      </c>
      <c r="J10992" t="s">
        <v>321</v>
      </c>
      <c r="M10992">
        <v>2462</v>
      </c>
      <c r="N10992">
        <v>124</v>
      </c>
      <c r="O10992">
        <v>134</v>
      </c>
    </row>
    <row r="10993" spans="1:15" x14ac:dyDescent="0.3">
      <c r="A10993" t="s">
        <v>23</v>
      </c>
      <c r="B10993">
        <v>1</v>
      </c>
      <c r="C10993">
        <v>1</v>
      </c>
      <c r="D10993">
        <v>1</v>
      </c>
      <c r="E10993" t="s">
        <v>11094</v>
      </c>
      <c r="F10993" t="s">
        <v>11098</v>
      </c>
      <c r="G10993" t="s">
        <v>23</v>
      </c>
      <c r="H10993" t="s">
        <v>11099</v>
      </c>
      <c r="I10993" t="s">
        <v>35</v>
      </c>
      <c r="J10993" t="s">
        <v>112</v>
      </c>
      <c r="M10993">
        <v>2462</v>
      </c>
      <c r="N10993">
        <v>143</v>
      </c>
      <c r="O10993">
        <v>158</v>
      </c>
    </row>
    <row r="10994" spans="1:15" x14ac:dyDescent="0.3">
      <c r="E10994" t="s">
        <v>11094</v>
      </c>
      <c r="F10994" t="s">
        <v>11096</v>
      </c>
      <c r="G10994" t="s">
        <v>14</v>
      </c>
      <c r="H10994" t="s">
        <v>11103</v>
      </c>
      <c r="I10994" t="s">
        <v>22</v>
      </c>
      <c r="M10994">
        <v>2463</v>
      </c>
      <c r="N10994">
        <v>0</v>
      </c>
      <c r="O10994">
        <v>4</v>
      </c>
    </row>
    <row r="10995" spans="1:15" x14ac:dyDescent="0.3">
      <c r="E10995" t="s">
        <v>11094</v>
      </c>
      <c r="F10995" t="s">
        <v>1049</v>
      </c>
      <c r="G10995" t="s">
        <v>23</v>
      </c>
      <c r="H10995" t="s">
        <v>11101</v>
      </c>
      <c r="I10995" t="s">
        <v>52</v>
      </c>
      <c r="J10995" t="s">
        <v>117</v>
      </c>
      <c r="M10995">
        <v>2463</v>
      </c>
      <c r="N10995">
        <v>39</v>
      </c>
      <c r="O10995">
        <v>45</v>
      </c>
    </row>
    <row r="10996" spans="1:15" x14ac:dyDescent="0.3">
      <c r="A10996" t="s">
        <v>237</v>
      </c>
      <c r="B10996">
        <v>0</v>
      </c>
      <c r="C10996">
        <v>0</v>
      </c>
      <c r="D10996">
        <v>0</v>
      </c>
      <c r="E10996" t="s">
        <v>11094</v>
      </c>
      <c r="F10996" t="s">
        <v>11104</v>
      </c>
      <c r="G10996" t="s">
        <v>23</v>
      </c>
      <c r="H10996" t="s">
        <v>11105</v>
      </c>
      <c r="I10996" t="s">
        <v>52</v>
      </c>
      <c r="J10996" t="s">
        <v>453</v>
      </c>
      <c r="K10996" t="s">
        <v>117</v>
      </c>
      <c r="M10996">
        <v>2463</v>
      </c>
      <c r="N10996">
        <v>107</v>
      </c>
      <c r="O10996">
        <v>120</v>
      </c>
    </row>
    <row r="10997" spans="1:15" x14ac:dyDescent="0.3">
      <c r="A10997" t="s">
        <v>23</v>
      </c>
      <c r="B10997">
        <v>1</v>
      </c>
      <c r="C10997">
        <v>1</v>
      </c>
      <c r="D10997">
        <v>1</v>
      </c>
      <c r="E10997" t="s">
        <v>11094</v>
      </c>
      <c r="F10997" t="s">
        <v>6636</v>
      </c>
      <c r="G10997" t="s">
        <v>23</v>
      </c>
      <c r="H10997" t="s">
        <v>11102</v>
      </c>
      <c r="I10997" t="s">
        <v>35</v>
      </c>
      <c r="J10997" t="s">
        <v>112</v>
      </c>
      <c r="M10997">
        <v>2463</v>
      </c>
      <c r="N10997">
        <v>151</v>
      </c>
      <c r="O10997">
        <v>160</v>
      </c>
    </row>
    <row r="10998" spans="1:15" x14ac:dyDescent="0.3">
      <c r="E10998" t="s">
        <v>11106</v>
      </c>
      <c r="F10998" t="s">
        <v>11107</v>
      </c>
      <c r="G10998" t="s">
        <v>51</v>
      </c>
      <c r="H10998" t="s">
        <v>11108</v>
      </c>
      <c r="I10998" t="s">
        <v>52</v>
      </c>
      <c r="J10998" t="s">
        <v>212</v>
      </c>
      <c r="M10998">
        <v>2464</v>
      </c>
      <c r="N10998">
        <v>37</v>
      </c>
      <c r="O10998">
        <v>44</v>
      </c>
    </row>
    <row r="10999" spans="1:15" x14ac:dyDescent="0.3">
      <c r="E10999" t="s">
        <v>11106</v>
      </c>
      <c r="F10999" t="s">
        <v>11107</v>
      </c>
      <c r="G10999" t="s">
        <v>51</v>
      </c>
      <c r="H10999" t="s">
        <v>11108</v>
      </c>
      <c r="I10999" t="s">
        <v>52</v>
      </c>
      <c r="J10999" t="s">
        <v>212</v>
      </c>
      <c r="M10999">
        <v>2465</v>
      </c>
      <c r="N10999">
        <v>37</v>
      </c>
      <c r="O10999">
        <v>44</v>
      </c>
    </row>
    <row r="11000" spans="1:15" x14ac:dyDescent="0.3">
      <c r="E11000" t="s">
        <v>11074</v>
      </c>
      <c r="F11000" t="s">
        <v>11075</v>
      </c>
      <c r="G11000" t="s">
        <v>23</v>
      </c>
      <c r="H11000" t="s">
        <v>11109</v>
      </c>
      <c r="I11000" t="s">
        <v>26</v>
      </c>
      <c r="M11000">
        <v>2466</v>
      </c>
      <c r="N11000">
        <v>21</v>
      </c>
      <c r="O11000">
        <v>24</v>
      </c>
    </row>
    <row r="11001" spans="1:15" x14ac:dyDescent="0.3">
      <c r="A11001" t="s">
        <v>14</v>
      </c>
      <c r="B11001">
        <v>1</v>
      </c>
      <c r="C11001">
        <v>1</v>
      </c>
      <c r="D11001">
        <v>1</v>
      </c>
      <c r="E11001" t="s">
        <v>11074</v>
      </c>
      <c r="F11001" t="s">
        <v>11075</v>
      </c>
      <c r="G11001" t="s">
        <v>14</v>
      </c>
      <c r="H11001" t="s">
        <v>11109</v>
      </c>
      <c r="I11001" t="s">
        <v>31</v>
      </c>
      <c r="J11001" t="s">
        <v>42</v>
      </c>
      <c r="K11001" t="s">
        <v>43</v>
      </c>
      <c r="M11001">
        <v>2466</v>
      </c>
      <c r="N11001">
        <v>21</v>
      </c>
      <c r="O11001">
        <v>24</v>
      </c>
    </row>
    <row r="11002" spans="1:15" x14ac:dyDescent="0.3">
      <c r="A11002" t="s">
        <v>14</v>
      </c>
      <c r="B11002">
        <v>1</v>
      </c>
      <c r="C11002">
        <v>1</v>
      </c>
      <c r="D11002">
        <v>1</v>
      </c>
      <c r="E11002" t="s">
        <v>11074</v>
      </c>
      <c r="F11002" t="s">
        <v>11077</v>
      </c>
      <c r="G11002" t="s">
        <v>14</v>
      </c>
      <c r="H11002" t="s">
        <v>11112</v>
      </c>
      <c r="I11002" t="s">
        <v>35</v>
      </c>
      <c r="J11002" t="s">
        <v>597</v>
      </c>
      <c r="M11002">
        <v>2466</v>
      </c>
      <c r="N11002">
        <v>28</v>
      </c>
      <c r="O11002">
        <v>32</v>
      </c>
    </row>
    <row r="11003" spans="1:15" x14ac:dyDescent="0.3">
      <c r="A11003" t="s">
        <v>14</v>
      </c>
      <c r="B11003">
        <v>1</v>
      </c>
      <c r="C11003">
        <v>1</v>
      </c>
      <c r="D11003">
        <v>1</v>
      </c>
      <c r="E11003" t="s">
        <v>11074</v>
      </c>
      <c r="F11003" t="s">
        <v>10720</v>
      </c>
      <c r="G11003" t="s">
        <v>14</v>
      </c>
      <c r="H11003" t="s">
        <v>11111</v>
      </c>
      <c r="I11003" t="s">
        <v>35</v>
      </c>
      <c r="J11003" t="s">
        <v>1017</v>
      </c>
      <c r="K11003" t="s">
        <v>43</v>
      </c>
      <c r="M11003">
        <v>2466</v>
      </c>
      <c r="N11003">
        <v>62</v>
      </c>
      <c r="O11003">
        <v>68</v>
      </c>
    </row>
    <row r="11004" spans="1:15" x14ac:dyDescent="0.3">
      <c r="A11004" t="s">
        <v>51</v>
      </c>
      <c r="B11004">
        <v>1</v>
      </c>
      <c r="C11004">
        <v>1</v>
      </c>
      <c r="D11004">
        <v>1</v>
      </c>
      <c r="E11004" t="s">
        <v>11074</v>
      </c>
      <c r="F11004" t="s">
        <v>1736</v>
      </c>
      <c r="G11004" t="s">
        <v>51</v>
      </c>
      <c r="H11004" t="s">
        <v>11110</v>
      </c>
      <c r="I11004" t="s">
        <v>35</v>
      </c>
      <c r="J11004" t="s">
        <v>1639</v>
      </c>
      <c r="M11004">
        <v>2466</v>
      </c>
      <c r="N11004">
        <v>141</v>
      </c>
      <c r="O11004">
        <v>144</v>
      </c>
    </row>
    <row r="11005" spans="1:15" x14ac:dyDescent="0.3">
      <c r="A11005" t="s">
        <v>14</v>
      </c>
      <c r="B11005">
        <v>1</v>
      </c>
      <c r="C11005">
        <v>1</v>
      </c>
      <c r="D11005">
        <v>1</v>
      </c>
      <c r="E11005" t="s">
        <v>11074</v>
      </c>
      <c r="F11005" t="s">
        <v>11117</v>
      </c>
      <c r="G11005" t="s">
        <v>14</v>
      </c>
      <c r="H11005" t="s">
        <v>11114</v>
      </c>
      <c r="I11005" t="s">
        <v>22</v>
      </c>
      <c r="M11005">
        <v>2467</v>
      </c>
      <c r="N11005">
        <v>12</v>
      </c>
      <c r="O11005">
        <v>25</v>
      </c>
    </row>
    <row r="11006" spans="1:15" x14ac:dyDescent="0.3">
      <c r="E11006" t="s">
        <v>11074</v>
      </c>
      <c r="F11006" t="s">
        <v>11092</v>
      </c>
      <c r="G11006" t="s">
        <v>14</v>
      </c>
      <c r="H11006" t="s">
        <v>11114</v>
      </c>
      <c r="I11006" t="s">
        <v>52</v>
      </c>
      <c r="J11006" t="s">
        <v>32</v>
      </c>
      <c r="M11006">
        <v>2467</v>
      </c>
      <c r="N11006">
        <v>21</v>
      </c>
      <c r="O11006">
        <v>25</v>
      </c>
    </row>
    <row r="11007" spans="1:15" x14ac:dyDescent="0.3">
      <c r="A11007" t="s">
        <v>14</v>
      </c>
      <c r="B11007">
        <v>1</v>
      </c>
      <c r="C11007">
        <v>1</v>
      </c>
      <c r="D11007">
        <v>1</v>
      </c>
      <c r="E11007" t="s">
        <v>11074</v>
      </c>
      <c r="F11007" t="s">
        <v>11115</v>
      </c>
      <c r="G11007" t="s">
        <v>14</v>
      </c>
      <c r="H11007" t="s">
        <v>11116</v>
      </c>
      <c r="I11007" t="s">
        <v>31</v>
      </c>
      <c r="J11007" t="s">
        <v>42</v>
      </c>
      <c r="K11007" t="s">
        <v>43</v>
      </c>
      <c r="M11007">
        <v>2467</v>
      </c>
      <c r="N11007">
        <v>121</v>
      </c>
      <c r="O11007">
        <v>126</v>
      </c>
    </row>
    <row r="11008" spans="1:15" x14ac:dyDescent="0.3">
      <c r="A11008" t="s">
        <v>14</v>
      </c>
      <c r="B11008">
        <v>0</v>
      </c>
      <c r="C11008">
        <v>1</v>
      </c>
      <c r="D11008" t="s">
        <v>14</v>
      </c>
      <c r="E11008" t="s">
        <v>11074</v>
      </c>
      <c r="F11008" t="s">
        <v>11115</v>
      </c>
      <c r="G11008" t="s">
        <v>17</v>
      </c>
      <c r="H11008" t="s">
        <v>11116</v>
      </c>
      <c r="I11008" t="s">
        <v>26</v>
      </c>
      <c r="M11008">
        <v>2467</v>
      </c>
      <c r="N11008">
        <v>121</v>
      </c>
      <c r="O11008">
        <v>126</v>
      </c>
    </row>
    <row r="11009" spans="1:15" x14ac:dyDescent="0.3">
      <c r="E11009" t="s">
        <v>11074</v>
      </c>
      <c r="F11009" t="s">
        <v>6873</v>
      </c>
      <c r="G11009" t="s">
        <v>14</v>
      </c>
      <c r="H11009" t="s">
        <v>11113</v>
      </c>
      <c r="I11009" t="s">
        <v>19</v>
      </c>
      <c r="M11009">
        <v>2467</v>
      </c>
      <c r="N11009">
        <v>166</v>
      </c>
      <c r="O11009">
        <v>171</v>
      </c>
    </row>
    <row r="11010" spans="1:15" x14ac:dyDescent="0.3">
      <c r="A11010" t="s">
        <v>237</v>
      </c>
      <c r="B11010">
        <v>0</v>
      </c>
      <c r="E11010" t="s">
        <v>11074</v>
      </c>
      <c r="F11010" t="s">
        <v>6873</v>
      </c>
      <c r="G11010" t="s">
        <v>17</v>
      </c>
      <c r="H11010" t="s">
        <v>11113</v>
      </c>
      <c r="I11010" t="s">
        <v>26</v>
      </c>
      <c r="M11010">
        <v>2467</v>
      </c>
      <c r="N11010">
        <v>166</v>
      </c>
      <c r="O11010">
        <v>171</v>
      </c>
    </row>
    <row r="11011" spans="1:15" x14ac:dyDescent="0.3">
      <c r="A11011" t="s">
        <v>14</v>
      </c>
      <c r="B11011">
        <v>1</v>
      </c>
      <c r="C11011">
        <v>1</v>
      </c>
      <c r="D11011">
        <v>1</v>
      </c>
      <c r="E11011" t="s">
        <v>11118</v>
      </c>
      <c r="F11011" t="s">
        <v>11121</v>
      </c>
      <c r="G11011" t="s">
        <v>14</v>
      </c>
      <c r="H11011" t="s">
        <v>11122</v>
      </c>
      <c r="I11011" t="s">
        <v>22</v>
      </c>
      <c r="M11011">
        <v>2468</v>
      </c>
      <c r="N11011">
        <v>84</v>
      </c>
      <c r="O11011">
        <v>89</v>
      </c>
    </row>
    <row r="11012" spans="1:15" x14ac:dyDescent="0.3">
      <c r="E11012" t="s">
        <v>11118</v>
      </c>
      <c r="F11012" t="s">
        <v>11119</v>
      </c>
      <c r="G11012" t="s">
        <v>51</v>
      </c>
      <c r="H11012" t="s">
        <v>11120</v>
      </c>
      <c r="I11012" t="s">
        <v>52</v>
      </c>
      <c r="J11012" t="s">
        <v>60</v>
      </c>
      <c r="M11012">
        <v>2468</v>
      </c>
      <c r="N11012">
        <v>124</v>
      </c>
      <c r="O11012">
        <v>134</v>
      </c>
    </row>
    <row r="11013" spans="1:15" x14ac:dyDescent="0.3">
      <c r="A11013" t="s">
        <v>14</v>
      </c>
      <c r="B11013">
        <v>0</v>
      </c>
      <c r="C11013">
        <v>0</v>
      </c>
      <c r="D11013" t="s">
        <v>14</v>
      </c>
      <c r="E11013" t="s">
        <v>11118</v>
      </c>
      <c r="F11013" t="s">
        <v>11128</v>
      </c>
      <c r="G11013" t="s">
        <v>51</v>
      </c>
      <c r="H11013" t="s">
        <v>11127</v>
      </c>
      <c r="I11013" t="s">
        <v>52</v>
      </c>
      <c r="J11013" t="s">
        <v>53</v>
      </c>
      <c r="K11013" t="s">
        <v>60</v>
      </c>
      <c r="M11013">
        <v>2469</v>
      </c>
      <c r="N11013">
        <v>2</v>
      </c>
      <c r="O11013">
        <v>18</v>
      </c>
    </row>
    <row r="11014" spans="1:15" x14ac:dyDescent="0.3">
      <c r="A11014" t="s">
        <v>14</v>
      </c>
      <c r="B11014">
        <v>1</v>
      </c>
      <c r="C11014">
        <v>1</v>
      </c>
      <c r="D11014">
        <v>1</v>
      </c>
      <c r="E11014" t="s">
        <v>11118</v>
      </c>
      <c r="F11014" t="s">
        <v>11126</v>
      </c>
      <c r="G11014" t="s">
        <v>14</v>
      </c>
      <c r="H11014" t="s">
        <v>11127</v>
      </c>
      <c r="I11014" t="s">
        <v>22</v>
      </c>
      <c r="M11014">
        <v>2469</v>
      </c>
      <c r="N11014">
        <v>12</v>
      </c>
      <c r="O11014">
        <v>18</v>
      </c>
    </row>
    <row r="11015" spans="1:15" x14ac:dyDescent="0.3">
      <c r="A11015" t="s">
        <v>14</v>
      </c>
      <c r="B11015">
        <v>0</v>
      </c>
      <c r="C11015">
        <v>0</v>
      </c>
      <c r="D11015" t="s">
        <v>14</v>
      </c>
      <c r="E11015" t="s">
        <v>11118</v>
      </c>
      <c r="F11015" t="s">
        <v>11124</v>
      </c>
      <c r="G11015" t="s">
        <v>51</v>
      </c>
      <c r="H11015" t="s">
        <v>11125</v>
      </c>
      <c r="I11015" t="s">
        <v>52</v>
      </c>
      <c r="J11015" t="s">
        <v>53</v>
      </c>
      <c r="K11015" t="s">
        <v>60</v>
      </c>
      <c r="L11015" t="s">
        <v>32</v>
      </c>
      <c r="M11015">
        <v>2469</v>
      </c>
      <c r="N11015">
        <v>91</v>
      </c>
      <c r="O11015">
        <v>105</v>
      </c>
    </row>
    <row r="11016" spans="1:15" x14ac:dyDescent="0.3">
      <c r="A11016" t="s">
        <v>14</v>
      </c>
      <c r="B11016">
        <v>1</v>
      </c>
      <c r="C11016">
        <v>1</v>
      </c>
      <c r="D11016">
        <v>1</v>
      </c>
      <c r="E11016" t="s">
        <v>11118</v>
      </c>
      <c r="F11016" t="s">
        <v>1312</v>
      </c>
      <c r="G11016" t="s">
        <v>14</v>
      </c>
      <c r="H11016" t="s">
        <v>11123</v>
      </c>
      <c r="I11016" t="s">
        <v>22</v>
      </c>
      <c r="M11016">
        <v>2469</v>
      </c>
      <c r="N11016">
        <v>101</v>
      </c>
      <c r="O11016">
        <v>105</v>
      </c>
    </row>
    <row r="11017" spans="1:15" x14ac:dyDescent="0.3">
      <c r="A11017" t="s">
        <v>14</v>
      </c>
      <c r="B11017">
        <v>1</v>
      </c>
      <c r="C11017">
        <v>1</v>
      </c>
      <c r="D11017">
        <v>1</v>
      </c>
      <c r="E11017" t="s">
        <v>11118</v>
      </c>
      <c r="F11017" t="s">
        <v>11126</v>
      </c>
      <c r="G11017" t="s">
        <v>14</v>
      </c>
      <c r="H11017" t="s">
        <v>11131</v>
      </c>
      <c r="I11017" t="s">
        <v>22</v>
      </c>
      <c r="M11017">
        <v>2470</v>
      </c>
      <c r="N11017">
        <v>43</v>
      </c>
      <c r="O11017">
        <v>49</v>
      </c>
    </row>
    <row r="11018" spans="1:15" x14ac:dyDescent="0.3">
      <c r="A11018" t="s">
        <v>23</v>
      </c>
      <c r="B11018">
        <v>1</v>
      </c>
      <c r="C11018">
        <v>1</v>
      </c>
      <c r="D11018">
        <v>1</v>
      </c>
      <c r="E11018" t="s">
        <v>11118</v>
      </c>
      <c r="F11018" t="s">
        <v>11129</v>
      </c>
      <c r="G11018" t="s">
        <v>23</v>
      </c>
      <c r="H11018" t="s">
        <v>11130</v>
      </c>
      <c r="I11018" t="s">
        <v>22</v>
      </c>
      <c r="M11018">
        <v>2470</v>
      </c>
      <c r="N11018">
        <v>123</v>
      </c>
      <c r="O11018">
        <v>135</v>
      </c>
    </row>
    <row r="11019" spans="1:15" x14ac:dyDescent="0.3">
      <c r="A11019" t="s">
        <v>23</v>
      </c>
      <c r="B11019">
        <v>1</v>
      </c>
      <c r="C11019">
        <v>1</v>
      </c>
      <c r="D11019">
        <v>1</v>
      </c>
      <c r="E11019" t="s">
        <v>11132</v>
      </c>
      <c r="F11019" t="s">
        <v>11133</v>
      </c>
      <c r="G11019" t="s">
        <v>23</v>
      </c>
      <c r="H11019" t="s">
        <v>11134</v>
      </c>
      <c r="I11019" t="s">
        <v>35</v>
      </c>
      <c r="J11019" t="s">
        <v>112</v>
      </c>
      <c r="M11019">
        <v>2471</v>
      </c>
      <c r="N11019">
        <v>4</v>
      </c>
      <c r="O11019">
        <v>11</v>
      </c>
    </row>
    <row r="11020" spans="1:15" x14ac:dyDescent="0.3">
      <c r="E11020" t="s">
        <v>11132</v>
      </c>
      <c r="F11020" t="s">
        <v>11135</v>
      </c>
      <c r="G11020" t="s">
        <v>51</v>
      </c>
      <c r="H11020" t="s">
        <v>11136</v>
      </c>
      <c r="I11020" t="s">
        <v>26</v>
      </c>
      <c r="M11020">
        <v>2472</v>
      </c>
      <c r="N11020">
        <v>46</v>
      </c>
      <c r="O11020">
        <v>54</v>
      </c>
    </row>
    <row r="11021" spans="1:15" x14ac:dyDescent="0.3">
      <c r="A11021" t="s">
        <v>23</v>
      </c>
      <c r="B11021">
        <v>1</v>
      </c>
      <c r="C11021">
        <v>1</v>
      </c>
      <c r="D11021">
        <v>1</v>
      </c>
      <c r="E11021" t="s">
        <v>11132</v>
      </c>
      <c r="F11021" t="s">
        <v>11135</v>
      </c>
      <c r="G11021" t="s">
        <v>23</v>
      </c>
      <c r="H11021" t="s">
        <v>11136</v>
      </c>
      <c r="I11021" t="s">
        <v>41</v>
      </c>
      <c r="J11021" t="s">
        <v>112</v>
      </c>
      <c r="M11021">
        <v>2472</v>
      </c>
      <c r="N11021">
        <v>46</v>
      </c>
      <c r="O11021">
        <v>54</v>
      </c>
    </row>
    <row r="11022" spans="1:15" x14ac:dyDescent="0.3">
      <c r="A11022" t="s">
        <v>14</v>
      </c>
      <c r="B11022">
        <v>1</v>
      </c>
      <c r="C11022">
        <v>1</v>
      </c>
      <c r="D11022">
        <v>1</v>
      </c>
      <c r="E11022" t="s">
        <v>11132</v>
      </c>
      <c r="F11022" t="s">
        <v>11140</v>
      </c>
      <c r="G11022" t="s">
        <v>14</v>
      </c>
      <c r="H11022" t="s">
        <v>11141</v>
      </c>
      <c r="I11022" t="s">
        <v>35</v>
      </c>
      <c r="J11022" t="s">
        <v>46</v>
      </c>
      <c r="K11022" t="s">
        <v>47</v>
      </c>
      <c r="L11022" t="s">
        <v>43</v>
      </c>
      <c r="M11022">
        <v>2472</v>
      </c>
      <c r="N11022">
        <v>114</v>
      </c>
      <c r="O11022">
        <v>127</v>
      </c>
    </row>
    <row r="11023" spans="1:15" x14ac:dyDescent="0.3">
      <c r="A11023" t="s">
        <v>14</v>
      </c>
      <c r="B11023">
        <v>1</v>
      </c>
      <c r="C11023">
        <v>1</v>
      </c>
      <c r="D11023">
        <v>1</v>
      </c>
      <c r="E11023" t="s">
        <v>11132</v>
      </c>
      <c r="F11023" t="s">
        <v>11137</v>
      </c>
      <c r="G11023" t="s">
        <v>14</v>
      </c>
      <c r="H11023" t="s">
        <v>11138</v>
      </c>
      <c r="I11023" t="s">
        <v>35</v>
      </c>
      <c r="J11023" t="s">
        <v>46</v>
      </c>
      <c r="K11023" t="s">
        <v>47</v>
      </c>
      <c r="L11023" t="s">
        <v>43</v>
      </c>
      <c r="M11023">
        <v>2472</v>
      </c>
      <c r="N11023">
        <v>206</v>
      </c>
      <c r="O11023">
        <v>217</v>
      </c>
    </row>
    <row r="11024" spans="1:15" x14ac:dyDescent="0.3">
      <c r="E11024" t="s">
        <v>11132</v>
      </c>
      <c r="F11024" t="s">
        <v>4224</v>
      </c>
      <c r="G11024" t="s">
        <v>51</v>
      </c>
      <c r="H11024" t="s">
        <v>11139</v>
      </c>
      <c r="I11024" t="s">
        <v>52</v>
      </c>
      <c r="J11024" t="s">
        <v>2802</v>
      </c>
      <c r="M11024">
        <v>2472</v>
      </c>
      <c r="N11024">
        <v>477</v>
      </c>
      <c r="O11024">
        <v>480</v>
      </c>
    </row>
    <row r="11025" spans="1:15" x14ac:dyDescent="0.3">
      <c r="A11025" t="s">
        <v>14</v>
      </c>
      <c r="B11025">
        <v>1</v>
      </c>
      <c r="C11025">
        <v>1</v>
      </c>
      <c r="D11025">
        <v>1</v>
      </c>
      <c r="E11025" t="s">
        <v>11142</v>
      </c>
      <c r="F11025" t="s">
        <v>11145</v>
      </c>
      <c r="G11025" t="s">
        <v>14</v>
      </c>
      <c r="H11025" t="s">
        <v>11146</v>
      </c>
      <c r="I11025" t="s">
        <v>35</v>
      </c>
      <c r="J11025" t="s">
        <v>32</v>
      </c>
      <c r="M11025">
        <v>2473</v>
      </c>
      <c r="N11025">
        <v>48</v>
      </c>
      <c r="O11025">
        <v>54</v>
      </c>
    </row>
    <row r="11026" spans="1:15" x14ac:dyDescent="0.3">
      <c r="A11026" t="s">
        <v>14</v>
      </c>
      <c r="B11026">
        <v>1</v>
      </c>
      <c r="C11026">
        <v>1</v>
      </c>
      <c r="D11026">
        <v>1</v>
      </c>
      <c r="E11026" t="s">
        <v>11142</v>
      </c>
      <c r="F11026" t="s">
        <v>11147</v>
      </c>
      <c r="G11026" t="s">
        <v>14</v>
      </c>
      <c r="H11026" t="s">
        <v>11148</v>
      </c>
      <c r="I11026" t="s">
        <v>35</v>
      </c>
      <c r="J11026" t="s">
        <v>32</v>
      </c>
      <c r="M11026">
        <v>2473</v>
      </c>
      <c r="N11026">
        <v>58</v>
      </c>
      <c r="O11026">
        <v>63</v>
      </c>
    </row>
    <row r="11027" spans="1:15" x14ac:dyDescent="0.3">
      <c r="A11027" t="s">
        <v>14</v>
      </c>
      <c r="B11027">
        <v>1</v>
      </c>
      <c r="C11027">
        <v>1</v>
      </c>
      <c r="D11027">
        <v>1</v>
      </c>
      <c r="E11027" t="s">
        <v>11142</v>
      </c>
      <c r="F11027" t="s">
        <v>11149</v>
      </c>
      <c r="G11027" t="s">
        <v>14</v>
      </c>
      <c r="H11027" t="s">
        <v>11150</v>
      </c>
      <c r="I11027" t="s">
        <v>22</v>
      </c>
      <c r="M11027">
        <v>2473</v>
      </c>
      <c r="N11027">
        <v>114</v>
      </c>
      <c r="O11027">
        <v>119</v>
      </c>
    </row>
    <row r="11028" spans="1:15" x14ac:dyDescent="0.3">
      <c r="A11028" t="s">
        <v>51</v>
      </c>
      <c r="B11028">
        <v>0</v>
      </c>
      <c r="C11028">
        <v>1</v>
      </c>
      <c r="D11028" t="s">
        <v>51</v>
      </c>
      <c r="E11028" t="s">
        <v>11142</v>
      </c>
      <c r="F11028" t="s">
        <v>11143</v>
      </c>
      <c r="G11028" t="s">
        <v>23</v>
      </c>
      <c r="H11028" t="s">
        <v>11144</v>
      </c>
      <c r="I11028" t="s">
        <v>19</v>
      </c>
      <c r="M11028">
        <v>2473</v>
      </c>
      <c r="N11028">
        <v>143</v>
      </c>
      <c r="O11028">
        <v>155</v>
      </c>
    </row>
    <row r="11029" spans="1:15" x14ac:dyDescent="0.3">
      <c r="E11029" t="s">
        <v>11142</v>
      </c>
      <c r="F11029" t="s">
        <v>11143</v>
      </c>
      <c r="G11029" t="s">
        <v>51</v>
      </c>
      <c r="H11029" t="s">
        <v>11144</v>
      </c>
      <c r="I11029" t="s">
        <v>26</v>
      </c>
      <c r="M11029">
        <v>2473</v>
      </c>
      <c r="N11029">
        <v>143</v>
      </c>
      <c r="O11029">
        <v>155</v>
      </c>
    </row>
    <row r="11030" spans="1:15" x14ac:dyDescent="0.3">
      <c r="E11030" t="s">
        <v>11151</v>
      </c>
      <c r="F11030" t="s">
        <v>2292</v>
      </c>
      <c r="G11030" t="s">
        <v>23</v>
      </c>
      <c r="H11030" t="s">
        <v>11153</v>
      </c>
      <c r="I11030" t="s">
        <v>26</v>
      </c>
      <c r="M11030">
        <v>2474</v>
      </c>
      <c r="N11030">
        <v>0</v>
      </c>
      <c r="O11030">
        <v>2</v>
      </c>
    </row>
    <row r="11031" spans="1:15" x14ac:dyDescent="0.3">
      <c r="A11031" t="s">
        <v>14</v>
      </c>
      <c r="B11031">
        <v>1</v>
      </c>
      <c r="C11031">
        <v>1</v>
      </c>
      <c r="D11031">
        <v>1</v>
      </c>
      <c r="E11031" t="s">
        <v>11151</v>
      </c>
      <c r="F11031" t="s">
        <v>11156</v>
      </c>
      <c r="G11031" t="s">
        <v>14</v>
      </c>
      <c r="H11031" t="s">
        <v>11157</v>
      </c>
      <c r="I11031" t="s">
        <v>35</v>
      </c>
      <c r="J11031" t="s">
        <v>46</v>
      </c>
      <c r="K11031" t="s">
        <v>47</v>
      </c>
      <c r="L11031" t="s">
        <v>43</v>
      </c>
      <c r="M11031">
        <v>2474</v>
      </c>
      <c r="N11031">
        <v>30</v>
      </c>
      <c r="O11031">
        <v>41</v>
      </c>
    </row>
    <row r="11032" spans="1:15" x14ac:dyDescent="0.3">
      <c r="E11032" t="s">
        <v>11151</v>
      </c>
      <c r="F11032" t="s">
        <v>11158</v>
      </c>
      <c r="G11032" t="s">
        <v>14</v>
      </c>
      <c r="H11032" t="s">
        <v>11159</v>
      </c>
      <c r="I11032" t="s">
        <v>19</v>
      </c>
      <c r="M11032">
        <v>2474</v>
      </c>
      <c r="N11032">
        <v>62</v>
      </c>
      <c r="O11032">
        <v>67</v>
      </c>
    </row>
    <row r="11033" spans="1:15" x14ac:dyDescent="0.3">
      <c r="E11033" t="s">
        <v>11151</v>
      </c>
      <c r="F11033" t="s">
        <v>11158</v>
      </c>
      <c r="G11033" t="s">
        <v>17</v>
      </c>
      <c r="H11033" t="s">
        <v>11159</v>
      </c>
      <c r="I11033" t="s">
        <v>26</v>
      </c>
      <c r="M11033">
        <v>2474</v>
      </c>
      <c r="N11033">
        <v>62</v>
      </c>
      <c r="O11033">
        <v>67</v>
      </c>
    </row>
    <row r="11034" spans="1:15" x14ac:dyDescent="0.3">
      <c r="A11034" t="s">
        <v>14</v>
      </c>
      <c r="B11034">
        <v>0</v>
      </c>
      <c r="C11034">
        <v>1</v>
      </c>
      <c r="D11034" t="s">
        <v>14</v>
      </c>
      <c r="E11034" t="s">
        <v>11151</v>
      </c>
      <c r="F11034" t="s">
        <v>1381</v>
      </c>
      <c r="G11034" t="s">
        <v>23</v>
      </c>
      <c r="H11034" t="s">
        <v>11152</v>
      </c>
      <c r="I11034" t="s">
        <v>26</v>
      </c>
      <c r="M11034">
        <v>2474</v>
      </c>
      <c r="N11034">
        <v>71</v>
      </c>
      <c r="O11034">
        <v>75</v>
      </c>
    </row>
    <row r="11035" spans="1:15" x14ac:dyDescent="0.3">
      <c r="E11035" t="s">
        <v>11151</v>
      </c>
      <c r="F11035" t="s">
        <v>1381</v>
      </c>
      <c r="G11035" t="s">
        <v>14</v>
      </c>
      <c r="H11035" t="s">
        <v>11152</v>
      </c>
      <c r="I11035" t="s">
        <v>31</v>
      </c>
      <c r="J11035" t="s">
        <v>32</v>
      </c>
      <c r="M11035">
        <v>2474</v>
      </c>
      <c r="N11035">
        <v>71</v>
      </c>
      <c r="O11035">
        <v>75</v>
      </c>
    </row>
    <row r="11036" spans="1:15" x14ac:dyDescent="0.3">
      <c r="A11036" t="s">
        <v>23</v>
      </c>
      <c r="B11036">
        <v>1</v>
      </c>
      <c r="C11036">
        <v>1</v>
      </c>
      <c r="D11036">
        <v>1</v>
      </c>
      <c r="E11036" t="s">
        <v>11151</v>
      </c>
      <c r="F11036" t="s">
        <v>11162</v>
      </c>
      <c r="G11036" t="s">
        <v>23</v>
      </c>
      <c r="H11036" t="s">
        <v>11163</v>
      </c>
      <c r="I11036" t="s">
        <v>22</v>
      </c>
      <c r="M11036">
        <v>2474</v>
      </c>
      <c r="N11036">
        <v>206</v>
      </c>
      <c r="O11036">
        <v>215</v>
      </c>
    </row>
    <row r="11037" spans="1:15" x14ac:dyDescent="0.3">
      <c r="A11037" t="s">
        <v>14</v>
      </c>
      <c r="B11037">
        <v>1</v>
      </c>
      <c r="C11037">
        <v>1</v>
      </c>
      <c r="D11037">
        <v>1</v>
      </c>
      <c r="E11037" t="s">
        <v>11151</v>
      </c>
      <c r="F11037" t="s">
        <v>11154</v>
      </c>
      <c r="G11037" t="s">
        <v>14</v>
      </c>
      <c r="H11037" t="s">
        <v>11155</v>
      </c>
      <c r="I11037" t="s">
        <v>35</v>
      </c>
      <c r="J11037" t="s">
        <v>46</v>
      </c>
      <c r="K11037" t="s">
        <v>47</v>
      </c>
      <c r="L11037" t="s">
        <v>43</v>
      </c>
      <c r="M11037">
        <v>2474</v>
      </c>
      <c r="N11037">
        <v>340</v>
      </c>
      <c r="O11037">
        <v>351</v>
      </c>
    </row>
    <row r="11038" spans="1:15" x14ac:dyDescent="0.3">
      <c r="A11038" t="s">
        <v>14</v>
      </c>
      <c r="B11038">
        <v>0</v>
      </c>
      <c r="C11038">
        <v>2</v>
      </c>
      <c r="D11038">
        <v>1</v>
      </c>
      <c r="E11038" t="s">
        <v>11151</v>
      </c>
      <c r="F11038" t="s">
        <v>11160</v>
      </c>
      <c r="G11038" t="s">
        <v>14</v>
      </c>
      <c r="H11038" t="s">
        <v>11161</v>
      </c>
      <c r="I11038" t="s">
        <v>31</v>
      </c>
      <c r="J11038" t="s">
        <v>32</v>
      </c>
      <c r="M11038">
        <v>2474</v>
      </c>
      <c r="N11038">
        <v>448</v>
      </c>
      <c r="O11038">
        <v>453</v>
      </c>
    </row>
    <row r="11039" spans="1:15" x14ac:dyDescent="0.3">
      <c r="A11039" t="s">
        <v>14</v>
      </c>
      <c r="B11039">
        <v>0</v>
      </c>
      <c r="C11039">
        <v>1</v>
      </c>
      <c r="D11039" t="s">
        <v>14</v>
      </c>
      <c r="E11039" t="s">
        <v>11151</v>
      </c>
      <c r="F11039" t="s">
        <v>11160</v>
      </c>
      <c r="G11039" t="s">
        <v>17</v>
      </c>
      <c r="H11039" t="s">
        <v>11161</v>
      </c>
      <c r="I11039" t="s">
        <v>26</v>
      </c>
      <c r="M11039">
        <v>2474</v>
      </c>
      <c r="N11039">
        <v>448</v>
      </c>
      <c r="O11039">
        <v>453</v>
      </c>
    </row>
    <row r="11040" spans="1:15" x14ac:dyDescent="0.3">
      <c r="A11040" t="s">
        <v>23</v>
      </c>
      <c r="B11040">
        <v>1</v>
      </c>
      <c r="C11040">
        <v>1</v>
      </c>
      <c r="D11040">
        <v>1</v>
      </c>
      <c r="E11040" t="s">
        <v>11151</v>
      </c>
      <c r="F11040" t="s">
        <v>11164</v>
      </c>
      <c r="G11040" t="s">
        <v>23</v>
      </c>
      <c r="H11040" t="s">
        <v>11165</v>
      </c>
      <c r="I11040" t="s">
        <v>35</v>
      </c>
      <c r="J11040" t="s">
        <v>112</v>
      </c>
      <c r="M11040">
        <v>2475</v>
      </c>
      <c r="N11040">
        <v>8</v>
      </c>
      <c r="O11040">
        <v>16</v>
      </c>
    </row>
    <row r="11041" spans="1:15" x14ac:dyDescent="0.3">
      <c r="E11041" t="s">
        <v>11151</v>
      </c>
      <c r="F11041" t="s">
        <v>11172</v>
      </c>
      <c r="G11041" t="s">
        <v>51</v>
      </c>
      <c r="H11041" t="s">
        <v>11173</v>
      </c>
      <c r="I11041" t="s">
        <v>26</v>
      </c>
      <c r="M11041">
        <v>2475</v>
      </c>
      <c r="N11041">
        <v>43</v>
      </c>
      <c r="O11041">
        <v>47</v>
      </c>
    </row>
    <row r="11042" spans="1:15" x14ac:dyDescent="0.3">
      <c r="A11042" t="s">
        <v>14</v>
      </c>
      <c r="B11042">
        <v>0</v>
      </c>
      <c r="C11042">
        <v>1</v>
      </c>
      <c r="D11042" t="s">
        <v>14</v>
      </c>
      <c r="E11042" t="s">
        <v>11151</v>
      </c>
      <c r="F11042" t="s">
        <v>11172</v>
      </c>
      <c r="G11042" t="s">
        <v>17</v>
      </c>
      <c r="H11042" t="s">
        <v>11173</v>
      </c>
      <c r="I11042" t="s">
        <v>19</v>
      </c>
      <c r="M11042">
        <v>2475</v>
      </c>
      <c r="N11042">
        <v>43</v>
      </c>
      <c r="O11042">
        <v>47</v>
      </c>
    </row>
    <row r="11043" spans="1:15" x14ac:dyDescent="0.3">
      <c r="A11043" t="s">
        <v>237</v>
      </c>
      <c r="B11043">
        <v>0</v>
      </c>
      <c r="C11043">
        <v>0</v>
      </c>
      <c r="D11043">
        <v>0</v>
      </c>
      <c r="E11043" t="s">
        <v>11151</v>
      </c>
      <c r="F11043" t="s">
        <v>11169</v>
      </c>
      <c r="G11043" t="s">
        <v>14</v>
      </c>
      <c r="H11043" t="s">
        <v>11170</v>
      </c>
      <c r="I11043" t="s">
        <v>26</v>
      </c>
      <c r="M11043">
        <v>2475</v>
      </c>
      <c r="N11043">
        <v>65</v>
      </c>
      <c r="O11043">
        <v>71</v>
      </c>
    </row>
    <row r="11044" spans="1:15" x14ac:dyDescent="0.3">
      <c r="A11044" t="s">
        <v>14</v>
      </c>
      <c r="B11044">
        <v>0</v>
      </c>
      <c r="C11044">
        <v>1</v>
      </c>
      <c r="D11044" t="s">
        <v>14</v>
      </c>
      <c r="E11044" t="s">
        <v>11151</v>
      </c>
      <c r="F11044" t="s">
        <v>11160</v>
      </c>
      <c r="G11044" t="s">
        <v>17</v>
      </c>
      <c r="H11044" t="s">
        <v>11166</v>
      </c>
      <c r="I11044" t="s">
        <v>26</v>
      </c>
      <c r="M11044">
        <v>2475</v>
      </c>
      <c r="N11044">
        <v>156</v>
      </c>
      <c r="O11044">
        <v>161</v>
      </c>
    </row>
    <row r="11045" spans="1:15" x14ac:dyDescent="0.3">
      <c r="E11045" t="s">
        <v>11151</v>
      </c>
      <c r="F11045" t="s">
        <v>11160</v>
      </c>
      <c r="G11045" t="s">
        <v>14</v>
      </c>
      <c r="H11045" t="s">
        <v>11166</v>
      </c>
      <c r="I11045" t="s">
        <v>31</v>
      </c>
      <c r="J11045" t="s">
        <v>32</v>
      </c>
      <c r="M11045">
        <v>2475</v>
      </c>
      <c r="N11045">
        <v>156</v>
      </c>
      <c r="O11045">
        <v>161</v>
      </c>
    </row>
    <row r="11046" spans="1:15" x14ac:dyDescent="0.3">
      <c r="E11046" t="s">
        <v>11151</v>
      </c>
      <c r="F11046" t="s">
        <v>1081</v>
      </c>
      <c r="G11046" t="s">
        <v>51</v>
      </c>
      <c r="H11046" t="s">
        <v>11176</v>
      </c>
      <c r="I11046" t="s">
        <v>52</v>
      </c>
      <c r="J11046" t="s">
        <v>60</v>
      </c>
      <c r="M11046">
        <v>2475</v>
      </c>
      <c r="N11046">
        <v>190</v>
      </c>
      <c r="O11046">
        <v>196</v>
      </c>
    </row>
    <row r="11047" spans="1:15" x14ac:dyDescent="0.3">
      <c r="E11047" t="s">
        <v>11151</v>
      </c>
      <c r="F11047" t="s">
        <v>5386</v>
      </c>
      <c r="G11047" t="s">
        <v>23</v>
      </c>
      <c r="H11047" t="s">
        <v>11177</v>
      </c>
      <c r="I11047" t="s">
        <v>52</v>
      </c>
      <c r="J11047" t="s">
        <v>117</v>
      </c>
      <c r="M11047">
        <v>2475</v>
      </c>
      <c r="N11047">
        <v>247</v>
      </c>
      <c r="O11047">
        <v>257</v>
      </c>
    </row>
    <row r="11048" spans="1:15" x14ac:dyDescent="0.3">
      <c r="E11048" t="s">
        <v>11151</v>
      </c>
      <c r="F11048" t="s">
        <v>11174</v>
      </c>
      <c r="G11048" t="s">
        <v>23</v>
      </c>
      <c r="H11048" t="s">
        <v>11175</v>
      </c>
      <c r="I11048" t="s">
        <v>19</v>
      </c>
      <c r="M11048">
        <v>2475</v>
      </c>
      <c r="N11048">
        <v>307</v>
      </c>
      <c r="O11048">
        <v>323</v>
      </c>
    </row>
    <row r="11049" spans="1:15" x14ac:dyDescent="0.3">
      <c r="A11049" t="s">
        <v>14</v>
      </c>
      <c r="B11049">
        <v>1</v>
      </c>
      <c r="C11049">
        <v>1</v>
      </c>
      <c r="D11049">
        <v>1</v>
      </c>
      <c r="E11049" t="s">
        <v>11151</v>
      </c>
      <c r="F11049" t="s">
        <v>11167</v>
      </c>
      <c r="G11049" t="s">
        <v>14</v>
      </c>
      <c r="H11049" t="s">
        <v>11168</v>
      </c>
      <c r="I11049" t="s">
        <v>270</v>
      </c>
      <c r="J11049" t="s">
        <v>46</v>
      </c>
      <c r="K11049" t="s">
        <v>47</v>
      </c>
      <c r="L11049" t="s">
        <v>43</v>
      </c>
      <c r="M11049">
        <v>2475</v>
      </c>
      <c r="N11049">
        <v>313</v>
      </c>
      <c r="O11049">
        <v>323</v>
      </c>
    </row>
    <row r="11050" spans="1:15" x14ac:dyDescent="0.3">
      <c r="A11050" t="s">
        <v>23</v>
      </c>
      <c r="B11050">
        <v>1</v>
      </c>
      <c r="C11050">
        <v>1</v>
      </c>
      <c r="D11050">
        <v>1</v>
      </c>
      <c r="E11050" t="s">
        <v>11151</v>
      </c>
      <c r="F11050" t="s">
        <v>11164</v>
      </c>
      <c r="G11050" t="s">
        <v>23</v>
      </c>
      <c r="H11050" t="s">
        <v>11171</v>
      </c>
      <c r="I11050" t="s">
        <v>35</v>
      </c>
      <c r="J11050" t="s">
        <v>112</v>
      </c>
      <c r="M11050">
        <v>2475</v>
      </c>
      <c r="N11050">
        <v>361</v>
      </c>
      <c r="O11050">
        <v>369</v>
      </c>
    </row>
    <row r="11051" spans="1:15" x14ac:dyDescent="0.3">
      <c r="A11051" t="s">
        <v>14</v>
      </c>
      <c r="B11051">
        <v>1</v>
      </c>
      <c r="C11051">
        <v>1</v>
      </c>
      <c r="D11051">
        <v>1</v>
      </c>
      <c r="E11051" t="s">
        <v>11178</v>
      </c>
      <c r="F11051" t="s">
        <v>2142</v>
      </c>
      <c r="G11051" t="s">
        <v>14</v>
      </c>
      <c r="H11051" t="s">
        <v>11179</v>
      </c>
      <c r="I11051" t="s">
        <v>35</v>
      </c>
      <c r="J11051" t="s">
        <v>32</v>
      </c>
      <c r="M11051">
        <v>2476</v>
      </c>
      <c r="N11051">
        <v>0</v>
      </c>
      <c r="O11051">
        <v>4</v>
      </c>
    </row>
    <row r="11052" spans="1:15" x14ac:dyDescent="0.3">
      <c r="A11052" t="s">
        <v>237</v>
      </c>
      <c r="B11052">
        <v>0</v>
      </c>
      <c r="C11052">
        <v>0</v>
      </c>
      <c r="D11052">
        <v>0</v>
      </c>
      <c r="E11052" t="s">
        <v>11178</v>
      </c>
      <c r="F11052" t="s">
        <v>11180</v>
      </c>
      <c r="G11052" t="s">
        <v>17</v>
      </c>
      <c r="H11052" t="s">
        <v>11181</v>
      </c>
      <c r="I11052" t="s">
        <v>19</v>
      </c>
      <c r="M11052">
        <v>2476</v>
      </c>
      <c r="N11052">
        <v>48</v>
      </c>
      <c r="O11052">
        <v>63</v>
      </c>
    </row>
    <row r="11053" spans="1:15" x14ac:dyDescent="0.3">
      <c r="E11053" t="s">
        <v>11178</v>
      </c>
      <c r="F11053" t="s">
        <v>11182</v>
      </c>
      <c r="G11053" t="s">
        <v>17</v>
      </c>
      <c r="H11053" t="s">
        <v>11183</v>
      </c>
      <c r="I11053" t="s">
        <v>26</v>
      </c>
      <c r="M11053">
        <v>2476</v>
      </c>
      <c r="N11053">
        <v>48</v>
      </c>
      <c r="O11053">
        <v>58</v>
      </c>
    </row>
    <row r="11054" spans="1:15" x14ac:dyDescent="0.3">
      <c r="E11054" t="s">
        <v>11178</v>
      </c>
      <c r="F11054" t="s">
        <v>2142</v>
      </c>
      <c r="G11054" t="s">
        <v>17</v>
      </c>
      <c r="H11054" t="s">
        <v>11184</v>
      </c>
      <c r="I11054" t="s">
        <v>26</v>
      </c>
      <c r="M11054">
        <v>2477</v>
      </c>
      <c r="N11054">
        <v>0</v>
      </c>
      <c r="O11054">
        <v>4</v>
      </c>
    </row>
    <row r="11055" spans="1:15" x14ac:dyDescent="0.3">
      <c r="A11055" t="s">
        <v>14</v>
      </c>
      <c r="B11055">
        <v>1</v>
      </c>
      <c r="C11055">
        <v>1</v>
      </c>
      <c r="D11055">
        <v>1</v>
      </c>
      <c r="E11055" t="s">
        <v>11178</v>
      </c>
      <c r="F11055" t="s">
        <v>2142</v>
      </c>
      <c r="G11055" t="s">
        <v>14</v>
      </c>
      <c r="H11055" t="s">
        <v>11184</v>
      </c>
      <c r="I11055" t="s">
        <v>31</v>
      </c>
      <c r="J11055" t="s">
        <v>32</v>
      </c>
      <c r="M11055">
        <v>2477</v>
      </c>
      <c r="N11055">
        <v>0</v>
      </c>
      <c r="O11055">
        <v>4</v>
      </c>
    </row>
    <row r="11056" spans="1:15" x14ac:dyDescent="0.3">
      <c r="E11056" t="s">
        <v>11178</v>
      </c>
      <c r="F11056" t="s">
        <v>11185</v>
      </c>
      <c r="G11056" t="s">
        <v>23</v>
      </c>
      <c r="H11056" t="s">
        <v>11186</v>
      </c>
      <c r="I11056" t="s">
        <v>26</v>
      </c>
      <c r="M11056">
        <v>2477</v>
      </c>
      <c r="N11056">
        <v>16</v>
      </c>
      <c r="O11056">
        <v>27</v>
      </c>
    </row>
    <row r="11057" spans="1:15" x14ac:dyDescent="0.3">
      <c r="A11057" t="s">
        <v>237</v>
      </c>
      <c r="B11057">
        <v>0</v>
      </c>
      <c r="C11057">
        <v>0</v>
      </c>
      <c r="D11057">
        <v>0</v>
      </c>
      <c r="E11057" t="s">
        <v>11178</v>
      </c>
      <c r="F11057" t="s">
        <v>11185</v>
      </c>
      <c r="G11057" t="s">
        <v>17</v>
      </c>
      <c r="H11057" t="s">
        <v>11186</v>
      </c>
      <c r="I11057" t="s">
        <v>19</v>
      </c>
      <c r="M11057">
        <v>2477</v>
      </c>
      <c r="N11057">
        <v>16</v>
      </c>
      <c r="O11057">
        <v>27</v>
      </c>
    </row>
    <row r="11058" spans="1:15" x14ac:dyDescent="0.3">
      <c r="E11058" t="s">
        <v>11178</v>
      </c>
      <c r="F11058" t="s">
        <v>11187</v>
      </c>
      <c r="G11058" t="s">
        <v>14</v>
      </c>
      <c r="H11058" t="s">
        <v>11188</v>
      </c>
      <c r="I11058" t="s">
        <v>35</v>
      </c>
      <c r="J11058" t="s">
        <v>32</v>
      </c>
      <c r="M11058">
        <v>2477</v>
      </c>
      <c r="N11058">
        <v>137</v>
      </c>
      <c r="O11058">
        <v>142</v>
      </c>
    </row>
    <row r="11059" spans="1:15" x14ac:dyDescent="0.3">
      <c r="A11059" t="s">
        <v>23</v>
      </c>
      <c r="B11059">
        <v>1</v>
      </c>
      <c r="C11059">
        <v>1</v>
      </c>
      <c r="D11059">
        <v>1</v>
      </c>
      <c r="E11059" t="s">
        <v>11178</v>
      </c>
      <c r="F11059" t="s">
        <v>266</v>
      </c>
      <c r="G11059" t="s">
        <v>23</v>
      </c>
      <c r="H11059" t="s">
        <v>11195</v>
      </c>
      <c r="I11059" t="s">
        <v>22</v>
      </c>
      <c r="M11059">
        <v>2478</v>
      </c>
      <c r="N11059">
        <v>3</v>
      </c>
      <c r="O11059">
        <v>13</v>
      </c>
    </row>
    <row r="11060" spans="1:15" x14ac:dyDescent="0.3">
      <c r="A11060" t="s">
        <v>14</v>
      </c>
      <c r="B11060">
        <v>1</v>
      </c>
      <c r="C11060">
        <v>1</v>
      </c>
      <c r="D11060">
        <v>1</v>
      </c>
      <c r="E11060" t="s">
        <v>11178</v>
      </c>
      <c r="F11060" t="s">
        <v>2142</v>
      </c>
      <c r="G11060" t="s">
        <v>14</v>
      </c>
      <c r="H11060" t="s">
        <v>11198</v>
      </c>
      <c r="I11060" t="s">
        <v>35</v>
      </c>
      <c r="J11060" t="s">
        <v>32</v>
      </c>
      <c r="M11060">
        <v>2478</v>
      </c>
      <c r="N11060">
        <v>15</v>
      </c>
      <c r="O11060">
        <v>19</v>
      </c>
    </row>
    <row r="11061" spans="1:15" x14ac:dyDescent="0.3">
      <c r="E11061" t="s">
        <v>11178</v>
      </c>
      <c r="F11061" t="s">
        <v>11191</v>
      </c>
      <c r="G11061" t="s">
        <v>14</v>
      </c>
      <c r="H11061" t="s">
        <v>11192</v>
      </c>
      <c r="I11061" t="s">
        <v>52</v>
      </c>
      <c r="J11061" t="s">
        <v>32</v>
      </c>
      <c r="M11061">
        <v>2478</v>
      </c>
      <c r="N11061">
        <v>33</v>
      </c>
      <c r="O11061">
        <v>42</v>
      </c>
    </row>
    <row r="11062" spans="1:15" x14ac:dyDescent="0.3">
      <c r="E11062" t="s">
        <v>11178</v>
      </c>
      <c r="F11062" t="s">
        <v>11193</v>
      </c>
      <c r="G11062" t="s">
        <v>51</v>
      </c>
      <c r="H11062" t="s">
        <v>11194</v>
      </c>
      <c r="I11062" t="s">
        <v>26</v>
      </c>
      <c r="M11062">
        <v>2478</v>
      </c>
      <c r="N11062">
        <v>33</v>
      </c>
      <c r="O11062">
        <v>49</v>
      </c>
    </row>
    <row r="11063" spans="1:15" x14ac:dyDescent="0.3">
      <c r="E11063" t="s">
        <v>11178</v>
      </c>
      <c r="F11063" t="s">
        <v>11193</v>
      </c>
      <c r="G11063" t="s">
        <v>17</v>
      </c>
      <c r="H11063" t="s">
        <v>11194</v>
      </c>
      <c r="I11063" t="s">
        <v>19</v>
      </c>
      <c r="M11063">
        <v>2478</v>
      </c>
      <c r="N11063">
        <v>33</v>
      </c>
      <c r="O11063">
        <v>49</v>
      </c>
    </row>
    <row r="11064" spans="1:15" x14ac:dyDescent="0.3">
      <c r="A11064" t="s">
        <v>14</v>
      </c>
      <c r="B11064">
        <v>0</v>
      </c>
      <c r="C11064">
        <v>1</v>
      </c>
      <c r="D11064" t="s">
        <v>14</v>
      </c>
      <c r="E11064" t="s">
        <v>11178</v>
      </c>
      <c r="F11064" t="s">
        <v>11196</v>
      </c>
      <c r="G11064" t="s">
        <v>17</v>
      </c>
      <c r="H11064" t="s">
        <v>11197</v>
      </c>
      <c r="I11064" t="s">
        <v>26</v>
      </c>
      <c r="M11064">
        <v>2478</v>
      </c>
      <c r="N11064">
        <v>97</v>
      </c>
      <c r="O11064">
        <v>106</v>
      </c>
    </row>
    <row r="11065" spans="1:15" x14ac:dyDescent="0.3">
      <c r="E11065" t="s">
        <v>11178</v>
      </c>
      <c r="F11065" t="s">
        <v>11196</v>
      </c>
      <c r="G11065" t="s">
        <v>14</v>
      </c>
      <c r="H11065" t="s">
        <v>11197</v>
      </c>
      <c r="I11065" t="s">
        <v>19</v>
      </c>
      <c r="M11065">
        <v>2478</v>
      </c>
      <c r="N11065">
        <v>97</v>
      </c>
      <c r="O11065">
        <v>106</v>
      </c>
    </row>
    <row r="11066" spans="1:15" x14ac:dyDescent="0.3">
      <c r="E11066" t="s">
        <v>11178</v>
      </c>
      <c r="F11066" t="s">
        <v>11189</v>
      </c>
      <c r="G11066" t="s">
        <v>14</v>
      </c>
      <c r="H11066" t="s">
        <v>11190</v>
      </c>
      <c r="I11066" t="s">
        <v>52</v>
      </c>
      <c r="J11066" t="s">
        <v>32</v>
      </c>
      <c r="M11066">
        <v>2478</v>
      </c>
      <c r="N11066">
        <v>101</v>
      </c>
      <c r="O11066">
        <v>106</v>
      </c>
    </row>
    <row r="11067" spans="1:15" x14ac:dyDescent="0.3">
      <c r="E11067" t="s">
        <v>11178</v>
      </c>
      <c r="F11067" t="s">
        <v>2528</v>
      </c>
      <c r="G11067" t="s">
        <v>17</v>
      </c>
      <c r="H11067" t="s">
        <v>11199</v>
      </c>
      <c r="I11067" t="s">
        <v>19</v>
      </c>
      <c r="M11067">
        <v>2479</v>
      </c>
      <c r="N11067">
        <v>11</v>
      </c>
      <c r="O11067">
        <v>19</v>
      </c>
    </row>
    <row r="11068" spans="1:15" x14ac:dyDescent="0.3">
      <c r="E11068" t="s">
        <v>11178</v>
      </c>
      <c r="F11068" t="s">
        <v>2528</v>
      </c>
      <c r="G11068" t="s">
        <v>23</v>
      </c>
      <c r="H11068" t="s">
        <v>11199</v>
      </c>
      <c r="I11068" t="s">
        <v>26</v>
      </c>
      <c r="M11068">
        <v>2479</v>
      </c>
      <c r="N11068">
        <v>11</v>
      </c>
      <c r="O11068">
        <v>19</v>
      </c>
    </row>
    <row r="11069" spans="1:15" x14ac:dyDescent="0.3">
      <c r="A11069" t="s">
        <v>237</v>
      </c>
      <c r="B11069">
        <v>0</v>
      </c>
      <c r="C11069">
        <v>0</v>
      </c>
      <c r="D11069">
        <v>0</v>
      </c>
      <c r="E11069" t="s">
        <v>11178</v>
      </c>
      <c r="F11069" t="s">
        <v>2528</v>
      </c>
      <c r="G11069" t="s">
        <v>14</v>
      </c>
      <c r="H11069" t="s">
        <v>11199</v>
      </c>
      <c r="I11069" t="s">
        <v>52</v>
      </c>
      <c r="J11069" t="s">
        <v>32</v>
      </c>
      <c r="M11069">
        <v>2479</v>
      </c>
      <c r="N11069">
        <v>11</v>
      </c>
      <c r="O11069">
        <v>19</v>
      </c>
    </row>
    <row r="11070" spans="1:15" x14ac:dyDescent="0.3">
      <c r="A11070" t="s">
        <v>14</v>
      </c>
      <c r="B11070">
        <v>1</v>
      </c>
      <c r="C11070">
        <v>1</v>
      </c>
      <c r="D11070">
        <v>1</v>
      </c>
      <c r="E11070" t="s">
        <v>11178</v>
      </c>
      <c r="F11070" t="s">
        <v>2142</v>
      </c>
      <c r="G11070" t="s">
        <v>14</v>
      </c>
      <c r="H11070" t="s">
        <v>11205</v>
      </c>
      <c r="I11070" t="s">
        <v>35</v>
      </c>
      <c r="J11070" t="s">
        <v>32</v>
      </c>
      <c r="M11070">
        <v>2479</v>
      </c>
      <c r="N11070">
        <v>59</v>
      </c>
      <c r="O11070">
        <v>63</v>
      </c>
    </row>
    <row r="11071" spans="1:15" x14ac:dyDescent="0.3">
      <c r="E11071" t="s">
        <v>11178</v>
      </c>
      <c r="F11071" t="s">
        <v>11202</v>
      </c>
      <c r="G11071" t="s">
        <v>14</v>
      </c>
      <c r="H11071" t="s">
        <v>11203</v>
      </c>
      <c r="I11071" t="s">
        <v>26</v>
      </c>
      <c r="M11071">
        <v>2479</v>
      </c>
      <c r="N11071">
        <v>75</v>
      </c>
      <c r="O11071">
        <v>97</v>
      </c>
    </row>
    <row r="11072" spans="1:15" x14ac:dyDescent="0.3">
      <c r="E11072" t="s">
        <v>11178</v>
      </c>
      <c r="F11072" t="s">
        <v>11191</v>
      </c>
      <c r="G11072" t="s">
        <v>14</v>
      </c>
      <c r="H11072" t="s">
        <v>11207</v>
      </c>
      <c r="I11072" t="s">
        <v>52</v>
      </c>
      <c r="J11072" t="s">
        <v>32</v>
      </c>
      <c r="M11072">
        <v>2479</v>
      </c>
      <c r="N11072">
        <v>75</v>
      </c>
      <c r="O11072">
        <v>84</v>
      </c>
    </row>
    <row r="11073" spans="1:15" x14ac:dyDescent="0.3">
      <c r="A11073" t="s">
        <v>237</v>
      </c>
      <c r="B11073">
        <v>0</v>
      </c>
      <c r="C11073">
        <v>0</v>
      </c>
      <c r="D11073">
        <v>0</v>
      </c>
      <c r="E11073" t="s">
        <v>11178</v>
      </c>
      <c r="F11073" t="s">
        <v>11202</v>
      </c>
      <c r="G11073" t="s">
        <v>17</v>
      </c>
      <c r="H11073" t="s">
        <v>11203</v>
      </c>
      <c r="I11073" t="s">
        <v>19</v>
      </c>
      <c r="M11073">
        <v>2479</v>
      </c>
      <c r="N11073">
        <v>75</v>
      </c>
      <c r="O11073">
        <v>97</v>
      </c>
    </row>
    <row r="11074" spans="1:15" x14ac:dyDescent="0.3">
      <c r="A11074" t="s">
        <v>237</v>
      </c>
      <c r="B11074">
        <v>0</v>
      </c>
      <c r="C11074">
        <v>0</v>
      </c>
      <c r="D11074">
        <v>0</v>
      </c>
      <c r="E11074" t="s">
        <v>11178</v>
      </c>
      <c r="F11074" t="s">
        <v>2528</v>
      </c>
      <c r="G11074" t="s">
        <v>14</v>
      </c>
      <c r="H11074" t="s">
        <v>11204</v>
      </c>
      <c r="I11074" t="s">
        <v>52</v>
      </c>
      <c r="J11074" t="s">
        <v>32</v>
      </c>
      <c r="M11074">
        <v>2479</v>
      </c>
      <c r="N11074">
        <v>85</v>
      </c>
      <c r="O11074">
        <v>93</v>
      </c>
    </row>
    <row r="11075" spans="1:15" x14ac:dyDescent="0.3">
      <c r="E11075" t="s">
        <v>11178</v>
      </c>
      <c r="F11075" t="s">
        <v>448</v>
      </c>
      <c r="G11075" t="s">
        <v>23</v>
      </c>
      <c r="H11075" t="s">
        <v>11206</v>
      </c>
      <c r="I11075" t="s">
        <v>52</v>
      </c>
      <c r="J11075" t="s">
        <v>450</v>
      </c>
      <c r="M11075">
        <v>2479</v>
      </c>
      <c r="N11075">
        <v>241</v>
      </c>
      <c r="O11075">
        <v>246</v>
      </c>
    </row>
    <row r="11076" spans="1:15" x14ac:dyDescent="0.3">
      <c r="E11076" t="s">
        <v>11178</v>
      </c>
      <c r="F11076" t="s">
        <v>11200</v>
      </c>
      <c r="G11076" t="s">
        <v>17</v>
      </c>
      <c r="H11076" t="s">
        <v>11201</v>
      </c>
      <c r="I11076" t="s">
        <v>19</v>
      </c>
      <c r="M11076">
        <v>2479</v>
      </c>
      <c r="N11076">
        <v>252</v>
      </c>
      <c r="O11076">
        <v>255</v>
      </c>
    </row>
    <row r="11077" spans="1:15" x14ac:dyDescent="0.3">
      <c r="A11077" t="s">
        <v>14</v>
      </c>
      <c r="B11077">
        <v>0</v>
      </c>
      <c r="C11077">
        <v>1</v>
      </c>
      <c r="D11077" t="s">
        <v>14</v>
      </c>
      <c r="E11077" t="s">
        <v>11178</v>
      </c>
      <c r="F11077" t="s">
        <v>11200</v>
      </c>
      <c r="G11077" t="s">
        <v>23</v>
      </c>
      <c r="H11077" t="s">
        <v>11201</v>
      </c>
      <c r="I11077" t="s">
        <v>26</v>
      </c>
      <c r="M11077">
        <v>2479</v>
      </c>
      <c r="N11077">
        <v>252</v>
      </c>
      <c r="O11077">
        <v>255</v>
      </c>
    </row>
    <row r="11078" spans="1:15" x14ac:dyDescent="0.3">
      <c r="A11078" t="s">
        <v>14</v>
      </c>
      <c r="B11078">
        <v>1</v>
      </c>
      <c r="C11078">
        <v>1</v>
      </c>
      <c r="D11078">
        <v>1</v>
      </c>
      <c r="E11078" t="s">
        <v>11208</v>
      </c>
      <c r="F11078" t="s">
        <v>10720</v>
      </c>
      <c r="G11078" t="s">
        <v>14</v>
      </c>
      <c r="H11078" t="s">
        <v>11213</v>
      </c>
      <c r="I11078" t="s">
        <v>35</v>
      </c>
      <c r="J11078" t="s">
        <v>32</v>
      </c>
      <c r="M11078">
        <v>2480</v>
      </c>
      <c r="N11078">
        <v>0</v>
      </c>
      <c r="O11078">
        <v>6</v>
      </c>
    </row>
    <row r="11079" spans="1:15" x14ac:dyDescent="0.3">
      <c r="E11079" t="s">
        <v>11208</v>
      </c>
      <c r="F11079" t="s">
        <v>11209</v>
      </c>
      <c r="G11079" t="s">
        <v>17</v>
      </c>
      <c r="H11079" t="s">
        <v>11210</v>
      </c>
      <c r="I11079" t="s">
        <v>26</v>
      </c>
      <c r="M11079">
        <v>2480</v>
      </c>
      <c r="N11079">
        <v>10</v>
      </c>
      <c r="O11079">
        <v>13</v>
      </c>
    </row>
    <row r="11080" spans="1:15" x14ac:dyDescent="0.3">
      <c r="A11080" t="s">
        <v>14</v>
      </c>
      <c r="B11080">
        <v>1</v>
      </c>
      <c r="C11080">
        <v>1</v>
      </c>
      <c r="D11080">
        <v>1</v>
      </c>
      <c r="E11080" t="s">
        <v>11208</v>
      </c>
      <c r="F11080" t="s">
        <v>11209</v>
      </c>
      <c r="G11080" t="s">
        <v>14</v>
      </c>
      <c r="H11080" t="s">
        <v>11210</v>
      </c>
      <c r="I11080" t="s">
        <v>19</v>
      </c>
      <c r="M11080">
        <v>2480</v>
      </c>
      <c r="N11080">
        <v>10</v>
      </c>
      <c r="O11080">
        <v>13</v>
      </c>
    </row>
    <row r="11081" spans="1:15" x14ac:dyDescent="0.3">
      <c r="A11081" t="s">
        <v>14</v>
      </c>
      <c r="B11081">
        <v>1</v>
      </c>
      <c r="C11081">
        <v>1</v>
      </c>
      <c r="D11081">
        <v>1</v>
      </c>
      <c r="E11081" t="s">
        <v>11208</v>
      </c>
      <c r="F11081" t="s">
        <v>10720</v>
      </c>
      <c r="G11081" t="s">
        <v>14</v>
      </c>
      <c r="H11081" t="s">
        <v>11214</v>
      </c>
      <c r="I11081" t="s">
        <v>35</v>
      </c>
      <c r="J11081" t="s">
        <v>32</v>
      </c>
      <c r="M11081">
        <v>2480</v>
      </c>
      <c r="N11081">
        <v>108</v>
      </c>
      <c r="O11081">
        <v>114</v>
      </c>
    </row>
    <row r="11082" spans="1:15" x14ac:dyDescent="0.3">
      <c r="A11082" t="s">
        <v>51</v>
      </c>
      <c r="B11082">
        <v>1</v>
      </c>
      <c r="C11082">
        <v>1</v>
      </c>
      <c r="D11082">
        <v>1</v>
      </c>
      <c r="E11082" t="s">
        <v>11208</v>
      </c>
      <c r="F11082" t="s">
        <v>11211</v>
      </c>
      <c r="G11082" t="s">
        <v>51</v>
      </c>
      <c r="H11082" t="s">
        <v>11212</v>
      </c>
      <c r="I11082" t="s">
        <v>22</v>
      </c>
      <c r="M11082">
        <v>2480</v>
      </c>
      <c r="N11082">
        <v>142</v>
      </c>
      <c r="O11082">
        <v>146</v>
      </c>
    </row>
    <row r="11083" spans="1:15" x14ac:dyDescent="0.3">
      <c r="E11083" t="s">
        <v>11208</v>
      </c>
      <c r="F11083" t="s">
        <v>11211</v>
      </c>
      <c r="G11083" t="s">
        <v>14</v>
      </c>
      <c r="H11083" t="s">
        <v>11212</v>
      </c>
      <c r="I11083" t="s">
        <v>52</v>
      </c>
      <c r="J11083" t="s">
        <v>32</v>
      </c>
      <c r="M11083">
        <v>2480</v>
      </c>
      <c r="N11083">
        <v>142</v>
      </c>
      <c r="O11083">
        <v>146</v>
      </c>
    </row>
    <row r="11084" spans="1:15" x14ac:dyDescent="0.3">
      <c r="E11084" t="s">
        <v>11208</v>
      </c>
      <c r="F11084" t="s">
        <v>11209</v>
      </c>
      <c r="G11084" t="s">
        <v>14</v>
      </c>
      <c r="H11084" t="s">
        <v>11220</v>
      </c>
      <c r="I11084" t="s">
        <v>19</v>
      </c>
      <c r="M11084">
        <v>2481</v>
      </c>
      <c r="N11084">
        <v>0</v>
      </c>
      <c r="O11084">
        <v>3</v>
      </c>
    </row>
    <row r="11085" spans="1:15" x14ac:dyDescent="0.3">
      <c r="A11085" t="s">
        <v>14</v>
      </c>
      <c r="B11085">
        <v>1</v>
      </c>
      <c r="C11085">
        <v>1</v>
      </c>
      <c r="D11085">
        <v>1</v>
      </c>
      <c r="E11085" t="s">
        <v>11208</v>
      </c>
      <c r="F11085" t="s">
        <v>11215</v>
      </c>
      <c r="G11085" t="s">
        <v>14</v>
      </c>
      <c r="H11085" t="s">
        <v>11216</v>
      </c>
      <c r="I11085" t="s">
        <v>19</v>
      </c>
      <c r="M11085">
        <v>2481</v>
      </c>
      <c r="N11085">
        <v>21</v>
      </c>
      <c r="O11085">
        <v>39</v>
      </c>
    </row>
    <row r="11086" spans="1:15" x14ac:dyDescent="0.3">
      <c r="A11086" t="s">
        <v>14</v>
      </c>
      <c r="B11086">
        <v>1</v>
      </c>
      <c r="C11086">
        <v>1</v>
      </c>
      <c r="D11086">
        <v>1</v>
      </c>
      <c r="E11086" t="s">
        <v>11208</v>
      </c>
      <c r="F11086" t="s">
        <v>10720</v>
      </c>
      <c r="G11086" t="s">
        <v>14</v>
      </c>
      <c r="H11086" t="s">
        <v>11219</v>
      </c>
      <c r="I11086" t="s">
        <v>270</v>
      </c>
      <c r="J11086" t="s">
        <v>32</v>
      </c>
      <c r="M11086">
        <v>2481</v>
      </c>
      <c r="N11086">
        <v>21</v>
      </c>
      <c r="O11086">
        <v>27</v>
      </c>
    </row>
    <row r="11087" spans="1:15" x14ac:dyDescent="0.3">
      <c r="A11087" t="s">
        <v>23</v>
      </c>
      <c r="B11087">
        <v>1</v>
      </c>
      <c r="C11087">
        <v>1</v>
      </c>
      <c r="D11087">
        <v>1</v>
      </c>
      <c r="E11087" t="s">
        <v>11208</v>
      </c>
      <c r="F11087" t="s">
        <v>11217</v>
      </c>
      <c r="G11087" t="s">
        <v>23</v>
      </c>
      <c r="H11087" t="s">
        <v>11218</v>
      </c>
      <c r="I11087" t="s">
        <v>22</v>
      </c>
      <c r="M11087">
        <v>2481</v>
      </c>
      <c r="N11087">
        <v>113</v>
      </c>
      <c r="O11087">
        <v>132</v>
      </c>
    </row>
    <row r="11088" spans="1:15" x14ac:dyDescent="0.3">
      <c r="E11088" t="s">
        <v>11221</v>
      </c>
      <c r="F11088" t="s">
        <v>11229</v>
      </c>
      <c r="G11088" t="s">
        <v>23</v>
      </c>
      <c r="H11088" t="s">
        <v>11230</v>
      </c>
      <c r="I11088" t="s">
        <v>52</v>
      </c>
      <c r="J11088" t="s">
        <v>750</v>
      </c>
      <c r="K11088" t="s">
        <v>751</v>
      </c>
      <c r="M11088">
        <v>2482</v>
      </c>
      <c r="N11088">
        <v>16</v>
      </c>
      <c r="O11088">
        <v>28</v>
      </c>
    </row>
    <row r="11089" spans="1:15" x14ac:dyDescent="0.3">
      <c r="E11089" t="s">
        <v>11221</v>
      </c>
      <c r="F11089" t="s">
        <v>11222</v>
      </c>
      <c r="G11089" t="s">
        <v>17</v>
      </c>
      <c r="H11089" t="s">
        <v>11223</v>
      </c>
      <c r="I11089" t="s">
        <v>19</v>
      </c>
      <c r="M11089">
        <v>2482</v>
      </c>
      <c r="N11089">
        <v>58</v>
      </c>
      <c r="O11089">
        <v>84</v>
      </c>
    </row>
    <row r="11090" spans="1:15" x14ac:dyDescent="0.3">
      <c r="A11090" t="s">
        <v>237</v>
      </c>
      <c r="B11090">
        <v>0</v>
      </c>
      <c r="C11090">
        <v>0</v>
      </c>
      <c r="D11090">
        <v>0</v>
      </c>
      <c r="E11090" t="s">
        <v>11221</v>
      </c>
      <c r="F11090" t="s">
        <v>11227</v>
      </c>
      <c r="G11090" t="s">
        <v>17</v>
      </c>
      <c r="H11090" t="s">
        <v>11228</v>
      </c>
      <c r="I11090" t="s">
        <v>26</v>
      </c>
      <c r="M11090">
        <v>2482</v>
      </c>
      <c r="N11090">
        <v>58</v>
      </c>
      <c r="O11090">
        <v>68</v>
      </c>
    </row>
    <row r="11091" spans="1:15" x14ac:dyDescent="0.3">
      <c r="A11091" t="s">
        <v>14</v>
      </c>
      <c r="B11091">
        <v>1</v>
      </c>
      <c r="C11091">
        <v>1</v>
      </c>
      <c r="D11091">
        <v>1</v>
      </c>
      <c r="E11091" t="s">
        <v>11221</v>
      </c>
      <c r="F11091" t="s">
        <v>11225</v>
      </c>
      <c r="G11091" t="s">
        <v>14</v>
      </c>
      <c r="H11091" t="s">
        <v>11226</v>
      </c>
      <c r="I11091" t="s">
        <v>270</v>
      </c>
      <c r="J11091" t="s">
        <v>597</v>
      </c>
      <c r="M11091">
        <v>2482</v>
      </c>
      <c r="N11091">
        <v>75</v>
      </c>
      <c r="O11091">
        <v>84</v>
      </c>
    </row>
    <row r="11092" spans="1:15" x14ac:dyDescent="0.3">
      <c r="A11092" t="s">
        <v>23</v>
      </c>
      <c r="B11092">
        <v>1</v>
      </c>
      <c r="C11092">
        <v>1</v>
      </c>
      <c r="D11092">
        <v>1</v>
      </c>
      <c r="E11092" t="s">
        <v>11221</v>
      </c>
      <c r="F11092" t="s">
        <v>4721</v>
      </c>
      <c r="G11092" t="s">
        <v>23</v>
      </c>
      <c r="H11092" t="s">
        <v>11224</v>
      </c>
      <c r="I11092" t="s">
        <v>35</v>
      </c>
      <c r="J11092" t="s">
        <v>112</v>
      </c>
      <c r="M11092">
        <v>2482</v>
      </c>
      <c r="N11092">
        <v>146</v>
      </c>
      <c r="O11092">
        <v>155</v>
      </c>
    </row>
    <row r="11093" spans="1:15" x14ac:dyDescent="0.3">
      <c r="A11093" t="s">
        <v>14</v>
      </c>
      <c r="B11093">
        <v>1</v>
      </c>
      <c r="C11093">
        <v>1</v>
      </c>
      <c r="D11093">
        <v>1</v>
      </c>
      <c r="E11093" t="s">
        <v>11221</v>
      </c>
      <c r="F11093" t="s">
        <v>11235</v>
      </c>
      <c r="G11093" t="s">
        <v>14</v>
      </c>
      <c r="H11093" t="s">
        <v>11236</v>
      </c>
      <c r="I11093" t="s">
        <v>52</v>
      </c>
      <c r="J11093" t="s">
        <v>597</v>
      </c>
      <c r="M11093">
        <v>2483</v>
      </c>
      <c r="N11093">
        <v>0</v>
      </c>
      <c r="O11093">
        <v>6</v>
      </c>
    </row>
    <row r="11094" spans="1:15" x14ac:dyDescent="0.3">
      <c r="E11094" t="s">
        <v>11221</v>
      </c>
      <c r="F11094" t="s">
        <v>11237</v>
      </c>
      <c r="G11094" t="s">
        <v>14</v>
      </c>
      <c r="H11094" t="s">
        <v>11234</v>
      </c>
      <c r="I11094" t="s">
        <v>22</v>
      </c>
      <c r="M11094">
        <v>2483</v>
      </c>
      <c r="N11094">
        <v>0</v>
      </c>
      <c r="O11094">
        <v>13</v>
      </c>
    </row>
    <row r="11095" spans="1:15" x14ac:dyDescent="0.3">
      <c r="A11095" t="s">
        <v>14</v>
      </c>
      <c r="B11095">
        <v>0</v>
      </c>
      <c r="C11095">
        <v>0</v>
      </c>
      <c r="D11095">
        <v>1</v>
      </c>
      <c r="E11095" t="s">
        <v>11221</v>
      </c>
      <c r="F11095" t="s">
        <v>11233</v>
      </c>
      <c r="G11095" t="s">
        <v>14</v>
      </c>
      <c r="H11095" t="s">
        <v>11234</v>
      </c>
      <c r="I11095" t="s">
        <v>52</v>
      </c>
      <c r="J11095" t="s">
        <v>597</v>
      </c>
      <c r="M11095">
        <v>2483</v>
      </c>
      <c r="N11095">
        <v>10</v>
      </c>
      <c r="O11095">
        <v>13</v>
      </c>
    </row>
    <row r="11096" spans="1:15" x14ac:dyDescent="0.3">
      <c r="E11096" t="s">
        <v>11221</v>
      </c>
      <c r="F11096" t="s">
        <v>11238</v>
      </c>
      <c r="G11096" t="s">
        <v>23</v>
      </c>
      <c r="H11096" t="s">
        <v>11239</v>
      </c>
      <c r="I11096" t="s">
        <v>26</v>
      </c>
      <c r="M11096">
        <v>2483</v>
      </c>
      <c r="N11096">
        <v>131</v>
      </c>
      <c r="O11096">
        <v>139</v>
      </c>
    </row>
    <row r="11097" spans="1:15" x14ac:dyDescent="0.3">
      <c r="A11097" t="s">
        <v>23</v>
      </c>
      <c r="B11097">
        <v>1</v>
      </c>
      <c r="C11097">
        <v>1</v>
      </c>
      <c r="D11097">
        <v>1</v>
      </c>
      <c r="E11097" t="s">
        <v>11221</v>
      </c>
      <c r="F11097" t="s">
        <v>11231</v>
      </c>
      <c r="G11097" t="s">
        <v>23</v>
      </c>
      <c r="H11097" t="s">
        <v>11232</v>
      </c>
      <c r="I11097" t="s">
        <v>19</v>
      </c>
      <c r="M11097">
        <v>2483</v>
      </c>
      <c r="N11097">
        <v>133</v>
      </c>
      <c r="O11097">
        <v>146</v>
      </c>
    </row>
    <row r="11098" spans="1:15" x14ac:dyDescent="0.3">
      <c r="E11098" t="s">
        <v>11221</v>
      </c>
      <c r="F11098" t="s">
        <v>11231</v>
      </c>
      <c r="G11098" t="s">
        <v>51</v>
      </c>
      <c r="H11098" t="s">
        <v>11232</v>
      </c>
      <c r="I11098" t="s">
        <v>69</v>
      </c>
      <c r="J11098" t="s">
        <v>1975</v>
      </c>
      <c r="M11098">
        <v>2483</v>
      </c>
      <c r="N11098">
        <v>133</v>
      </c>
      <c r="O11098">
        <v>146</v>
      </c>
    </row>
    <row r="11099" spans="1:15" x14ac:dyDescent="0.3">
      <c r="E11099" t="s">
        <v>11240</v>
      </c>
      <c r="F11099" t="s">
        <v>11241</v>
      </c>
      <c r="G11099" t="s">
        <v>23</v>
      </c>
      <c r="H11099" t="s">
        <v>11242</v>
      </c>
      <c r="I11099" t="s">
        <v>52</v>
      </c>
      <c r="J11099" t="s">
        <v>117</v>
      </c>
      <c r="M11099">
        <v>2486</v>
      </c>
      <c r="N11099">
        <v>108</v>
      </c>
      <c r="O11099">
        <v>116</v>
      </c>
    </row>
    <row r="11100" spans="1:15" x14ac:dyDescent="0.3">
      <c r="E11100" t="s">
        <v>11240</v>
      </c>
      <c r="F11100" t="s">
        <v>11243</v>
      </c>
      <c r="G11100" t="s">
        <v>17</v>
      </c>
      <c r="H11100" t="s">
        <v>11244</v>
      </c>
      <c r="I11100" t="s">
        <v>22</v>
      </c>
      <c r="M11100">
        <v>2487</v>
      </c>
      <c r="N11100">
        <v>108</v>
      </c>
      <c r="O11100">
        <v>117</v>
      </c>
    </row>
    <row r="11101" spans="1:15" x14ac:dyDescent="0.3">
      <c r="E11101" t="s">
        <v>11245</v>
      </c>
      <c r="F11101" t="s">
        <v>11250</v>
      </c>
      <c r="G11101" t="s">
        <v>17</v>
      </c>
      <c r="H11101" t="s">
        <v>11251</v>
      </c>
      <c r="I11101" t="s">
        <v>19</v>
      </c>
      <c r="M11101">
        <v>2489</v>
      </c>
      <c r="N11101">
        <v>0</v>
      </c>
      <c r="O11101">
        <v>33</v>
      </c>
    </row>
    <row r="11102" spans="1:15" x14ac:dyDescent="0.3">
      <c r="A11102" t="s">
        <v>237</v>
      </c>
      <c r="B11102">
        <v>0</v>
      </c>
      <c r="C11102">
        <v>0</v>
      </c>
      <c r="D11102">
        <v>0</v>
      </c>
      <c r="E11102" t="s">
        <v>11245</v>
      </c>
      <c r="F11102" t="s">
        <v>11252</v>
      </c>
      <c r="G11102" t="s">
        <v>17</v>
      </c>
      <c r="H11102" t="s">
        <v>11253</v>
      </c>
      <c r="I11102" t="s">
        <v>26</v>
      </c>
      <c r="M11102">
        <v>2489</v>
      </c>
      <c r="N11102">
        <v>0</v>
      </c>
      <c r="O11102">
        <v>13</v>
      </c>
    </row>
    <row r="11103" spans="1:15" x14ac:dyDescent="0.3">
      <c r="A11103" t="s">
        <v>14</v>
      </c>
      <c r="B11103">
        <v>1</v>
      </c>
      <c r="C11103">
        <v>1</v>
      </c>
      <c r="D11103">
        <v>1</v>
      </c>
      <c r="E11103" t="s">
        <v>11245</v>
      </c>
      <c r="F11103" t="s">
        <v>11246</v>
      </c>
      <c r="G11103" t="s">
        <v>14</v>
      </c>
      <c r="H11103" t="s">
        <v>11247</v>
      </c>
      <c r="I11103" t="s">
        <v>19</v>
      </c>
      <c r="M11103">
        <v>2489</v>
      </c>
      <c r="N11103">
        <v>39</v>
      </c>
      <c r="O11103">
        <v>53</v>
      </c>
    </row>
    <row r="11104" spans="1:15" x14ac:dyDescent="0.3">
      <c r="A11104" t="s">
        <v>14</v>
      </c>
      <c r="B11104">
        <v>0</v>
      </c>
      <c r="C11104">
        <v>0</v>
      </c>
      <c r="D11104">
        <v>1</v>
      </c>
      <c r="E11104" t="s">
        <v>11245</v>
      </c>
      <c r="F11104" t="s">
        <v>11248</v>
      </c>
      <c r="G11104" t="s">
        <v>14</v>
      </c>
      <c r="H11104" t="s">
        <v>11249</v>
      </c>
      <c r="I11104" t="s">
        <v>270</v>
      </c>
      <c r="J11104" t="s">
        <v>46</v>
      </c>
      <c r="K11104" t="s">
        <v>47</v>
      </c>
      <c r="L11104" t="s">
        <v>43</v>
      </c>
      <c r="M11104">
        <v>2489</v>
      </c>
      <c r="N11104">
        <v>39</v>
      </c>
      <c r="O11104">
        <v>60</v>
      </c>
    </row>
    <row r="11105" spans="1:15" x14ac:dyDescent="0.3">
      <c r="A11105" t="s">
        <v>237</v>
      </c>
      <c r="B11105">
        <v>0</v>
      </c>
      <c r="C11105">
        <v>0</v>
      </c>
      <c r="D11105">
        <v>0</v>
      </c>
      <c r="E11105" t="s">
        <v>11245</v>
      </c>
      <c r="F11105" t="s">
        <v>11254</v>
      </c>
      <c r="G11105" t="s">
        <v>23</v>
      </c>
      <c r="H11105" t="s">
        <v>11255</v>
      </c>
      <c r="I11105" t="s">
        <v>26</v>
      </c>
      <c r="M11105">
        <v>2489</v>
      </c>
      <c r="N11105">
        <v>108</v>
      </c>
      <c r="O11105">
        <v>116</v>
      </c>
    </row>
    <row r="11106" spans="1:15" x14ac:dyDescent="0.3">
      <c r="E11106" t="s">
        <v>11245</v>
      </c>
      <c r="F11106" t="s">
        <v>11250</v>
      </c>
      <c r="G11106" t="s">
        <v>17</v>
      </c>
      <c r="H11106" t="s">
        <v>11251</v>
      </c>
      <c r="I11106" t="s">
        <v>19</v>
      </c>
      <c r="M11106">
        <v>2490</v>
      </c>
      <c r="N11106">
        <v>0</v>
      </c>
      <c r="O11106">
        <v>33</v>
      </c>
    </row>
    <row r="11107" spans="1:15" x14ac:dyDescent="0.3">
      <c r="A11107" t="s">
        <v>237</v>
      </c>
      <c r="B11107">
        <v>0</v>
      </c>
      <c r="C11107">
        <v>0</v>
      </c>
      <c r="D11107">
        <v>0</v>
      </c>
      <c r="E11107" t="s">
        <v>11245</v>
      </c>
      <c r="F11107" t="s">
        <v>11252</v>
      </c>
      <c r="G11107" t="s">
        <v>17</v>
      </c>
      <c r="H11107" t="s">
        <v>11253</v>
      </c>
      <c r="I11107" t="s">
        <v>26</v>
      </c>
      <c r="M11107">
        <v>2490</v>
      </c>
      <c r="N11107">
        <v>0</v>
      </c>
      <c r="O11107">
        <v>13</v>
      </c>
    </row>
    <row r="11108" spans="1:15" x14ac:dyDescent="0.3">
      <c r="A11108" t="s">
        <v>14</v>
      </c>
      <c r="B11108">
        <v>0</v>
      </c>
      <c r="C11108">
        <v>0</v>
      </c>
      <c r="D11108">
        <v>1</v>
      </c>
      <c r="E11108" t="s">
        <v>11245</v>
      </c>
      <c r="F11108" t="s">
        <v>11248</v>
      </c>
      <c r="G11108" t="s">
        <v>14</v>
      </c>
      <c r="H11108" t="s">
        <v>11256</v>
      </c>
      <c r="I11108" t="s">
        <v>270</v>
      </c>
      <c r="J11108" t="s">
        <v>46</v>
      </c>
      <c r="K11108" t="s">
        <v>47</v>
      </c>
      <c r="L11108" t="s">
        <v>43</v>
      </c>
      <c r="M11108">
        <v>2490</v>
      </c>
      <c r="N11108">
        <v>39</v>
      </c>
      <c r="O11108">
        <v>60</v>
      </c>
    </row>
    <row r="11109" spans="1:15" x14ac:dyDescent="0.3">
      <c r="A11109" t="s">
        <v>14</v>
      </c>
      <c r="B11109">
        <v>1</v>
      </c>
      <c r="C11109">
        <v>1</v>
      </c>
      <c r="D11109">
        <v>1</v>
      </c>
      <c r="E11109" t="s">
        <v>11245</v>
      </c>
      <c r="F11109" t="s">
        <v>11246</v>
      </c>
      <c r="G11109" t="s">
        <v>14</v>
      </c>
      <c r="H11109" t="s">
        <v>11257</v>
      </c>
      <c r="I11109" t="s">
        <v>19</v>
      </c>
      <c r="M11109">
        <v>2490</v>
      </c>
      <c r="N11109">
        <v>39</v>
      </c>
      <c r="O11109">
        <v>53</v>
      </c>
    </row>
    <row r="11110" spans="1:15" x14ac:dyDescent="0.3">
      <c r="A11110" t="s">
        <v>14</v>
      </c>
      <c r="B11110">
        <v>1</v>
      </c>
      <c r="C11110">
        <v>1</v>
      </c>
      <c r="D11110">
        <v>1</v>
      </c>
      <c r="E11110" t="s">
        <v>11258</v>
      </c>
      <c r="F11110" t="s">
        <v>375</v>
      </c>
      <c r="G11110" t="s">
        <v>14</v>
      </c>
      <c r="H11110" t="s">
        <v>11259</v>
      </c>
      <c r="I11110" t="s">
        <v>35</v>
      </c>
      <c r="J11110" t="s">
        <v>32</v>
      </c>
      <c r="M11110">
        <v>2491</v>
      </c>
      <c r="N11110">
        <v>60</v>
      </c>
      <c r="O11110">
        <v>64</v>
      </c>
    </row>
    <row r="11111" spans="1:15" x14ac:dyDescent="0.3">
      <c r="A11111" t="s">
        <v>14</v>
      </c>
      <c r="B11111">
        <v>1</v>
      </c>
      <c r="C11111">
        <v>1</v>
      </c>
      <c r="D11111">
        <v>1</v>
      </c>
      <c r="E11111" t="s">
        <v>11258</v>
      </c>
      <c r="F11111" t="s">
        <v>10975</v>
      </c>
      <c r="G11111" t="s">
        <v>14</v>
      </c>
      <c r="H11111" t="s">
        <v>11264</v>
      </c>
      <c r="I11111" t="s">
        <v>22</v>
      </c>
      <c r="M11111">
        <v>2492</v>
      </c>
      <c r="N11111">
        <v>11</v>
      </c>
      <c r="O11111">
        <v>15</v>
      </c>
    </row>
    <row r="11112" spans="1:15" x14ac:dyDescent="0.3">
      <c r="E11112" t="s">
        <v>11258</v>
      </c>
      <c r="F11112" t="s">
        <v>11260</v>
      </c>
      <c r="G11112" t="s">
        <v>14</v>
      </c>
      <c r="H11112" t="s">
        <v>11261</v>
      </c>
      <c r="I11112" t="s">
        <v>19</v>
      </c>
      <c r="M11112">
        <v>2492</v>
      </c>
      <c r="N11112">
        <v>77</v>
      </c>
      <c r="O11112">
        <v>85</v>
      </c>
    </row>
    <row r="11113" spans="1:15" x14ac:dyDescent="0.3">
      <c r="A11113" t="s">
        <v>14</v>
      </c>
      <c r="B11113">
        <v>0</v>
      </c>
      <c r="C11113">
        <v>1</v>
      </c>
      <c r="D11113" t="s">
        <v>14</v>
      </c>
      <c r="E11113" t="s">
        <v>11258</v>
      </c>
      <c r="F11113" t="s">
        <v>11260</v>
      </c>
      <c r="G11113" t="s">
        <v>23</v>
      </c>
      <c r="H11113" t="s">
        <v>11261</v>
      </c>
      <c r="I11113" t="s">
        <v>26</v>
      </c>
      <c r="M11113">
        <v>2492</v>
      </c>
      <c r="N11113">
        <v>77</v>
      </c>
      <c r="O11113">
        <v>85</v>
      </c>
    </row>
    <row r="11114" spans="1:15" x14ac:dyDescent="0.3">
      <c r="E11114" t="s">
        <v>11258</v>
      </c>
      <c r="F11114" t="s">
        <v>11262</v>
      </c>
      <c r="G11114" t="s">
        <v>14</v>
      </c>
      <c r="H11114" t="s">
        <v>11263</v>
      </c>
      <c r="I11114" t="s">
        <v>19</v>
      </c>
      <c r="M11114">
        <v>2492</v>
      </c>
      <c r="N11114">
        <v>112</v>
      </c>
      <c r="O11114">
        <v>116</v>
      </c>
    </row>
    <row r="11115" spans="1:15" x14ac:dyDescent="0.3">
      <c r="E11115" t="s">
        <v>11265</v>
      </c>
      <c r="F11115" t="s">
        <v>11266</v>
      </c>
      <c r="G11115" t="s">
        <v>23</v>
      </c>
      <c r="H11115" t="s">
        <v>11267</v>
      </c>
      <c r="I11115" t="s">
        <v>52</v>
      </c>
      <c r="J11115" t="s">
        <v>117</v>
      </c>
      <c r="M11115">
        <v>2493</v>
      </c>
      <c r="N11115">
        <v>50</v>
      </c>
      <c r="O11115">
        <v>57</v>
      </c>
    </row>
    <row r="11116" spans="1:15" x14ac:dyDescent="0.3">
      <c r="E11116" t="s">
        <v>11265</v>
      </c>
      <c r="F11116" t="s">
        <v>196</v>
      </c>
      <c r="G11116" t="s">
        <v>23</v>
      </c>
      <c r="H11116" t="s">
        <v>11268</v>
      </c>
      <c r="I11116" t="s">
        <v>52</v>
      </c>
      <c r="J11116" t="s">
        <v>117</v>
      </c>
      <c r="M11116">
        <v>2495</v>
      </c>
      <c r="N11116">
        <v>33</v>
      </c>
      <c r="O11116">
        <v>41</v>
      </c>
    </row>
    <row r="11117" spans="1:15" x14ac:dyDescent="0.3">
      <c r="A11117" t="s">
        <v>14</v>
      </c>
      <c r="B11117">
        <v>1</v>
      </c>
      <c r="C11117">
        <v>1</v>
      </c>
      <c r="D11117">
        <v>1</v>
      </c>
      <c r="E11117" t="s">
        <v>11269</v>
      </c>
      <c r="F11117" t="s">
        <v>2719</v>
      </c>
      <c r="G11117" t="s">
        <v>14</v>
      </c>
      <c r="H11117" t="s">
        <v>11274</v>
      </c>
      <c r="I11117" t="s">
        <v>22</v>
      </c>
      <c r="M11117">
        <v>2497</v>
      </c>
      <c r="N11117">
        <v>20</v>
      </c>
      <c r="O11117">
        <v>27</v>
      </c>
    </row>
    <row r="11118" spans="1:15" x14ac:dyDescent="0.3">
      <c r="A11118" t="s">
        <v>14</v>
      </c>
      <c r="B11118">
        <v>1</v>
      </c>
      <c r="C11118">
        <v>1</v>
      </c>
      <c r="D11118">
        <v>1</v>
      </c>
      <c r="E11118" t="s">
        <v>11269</v>
      </c>
      <c r="F11118" t="s">
        <v>11270</v>
      </c>
      <c r="G11118" t="s">
        <v>14</v>
      </c>
      <c r="H11118" t="s">
        <v>11271</v>
      </c>
      <c r="I11118" t="s">
        <v>35</v>
      </c>
      <c r="J11118" t="s">
        <v>46</v>
      </c>
      <c r="K11118" t="s">
        <v>47</v>
      </c>
      <c r="L11118" t="s">
        <v>43</v>
      </c>
      <c r="M11118">
        <v>2497</v>
      </c>
      <c r="N11118">
        <v>68</v>
      </c>
      <c r="O11118">
        <v>85</v>
      </c>
    </row>
    <row r="11119" spans="1:15" x14ac:dyDescent="0.3">
      <c r="A11119" t="s">
        <v>14</v>
      </c>
      <c r="B11119">
        <v>1</v>
      </c>
      <c r="C11119">
        <v>1</v>
      </c>
      <c r="D11119">
        <v>1</v>
      </c>
      <c r="E11119" t="s">
        <v>11269</v>
      </c>
      <c r="F11119" t="s">
        <v>11272</v>
      </c>
      <c r="G11119" t="s">
        <v>14</v>
      </c>
      <c r="H11119" t="s">
        <v>11273</v>
      </c>
      <c r="I11119" t="s">
        <v>31</v>
      </c>
      <c r="J11119" t="s">
        <v>32</v>
      </c>
      <c r="M11119">
        <v>2497</v>
      </c>
      <c r="N11119">
        <v>94</v>
      </c>
      <c r="O11119">
        <v>100</v>
      </c>
    </row>
    <row r="11120" spans="1:15" x14ac:dyDescent="0.3">
      <c r="E11120" t="s">
        <v>11269</v>
      </c>
      <c r="F11120" t="s">
        <v>11272</v>
      </c>
      <c r="G11120" t="s">
        <v>23</v>
      </c>
      <c r="H11120" t="s">
        <v>11273</v>
      </c>
      <c r="I11120" t="s">
        <v>26</v>
      </c>
      <c r="M11120">
        <v>2497</v>
      </c>
      <c r="N11120">
        <v>94</v>
      </c>
      <c r="O11120">
        <v>100</v>
      </c>
    </row>
    <row r="11121" spans="1:15" x14ac:dyDescent="0.3">
      <c r="E11121" t="s">
        <v>11269</v>
      </c>
      <c r="F11121" t="s">
        <v>11281</v>
      </c>
      <c r="G11121" t="s">
        <v>17</v>
      </c>
      <c r="H11121" t="s">
        <v>11282</v>
      </c>
      <c r="I11121" t="s">
        <v>19</v>
      </c>
      <c r="M11121">
        <v>2498</v>
      </c>
      <c r="N11121">
        <v>0</v>
      </c>
      <c r="O11121">
        <v>24</v>
      </c>
    </row>
    <row r="11122" spans="1:15" x14ac:dyDescent="0.3">
      <c r="E11122" t="s">
        <v>11269</v>
      </c>
      <c r="F11122" t="s">
        <v>2112</v>
      </c>
      <c r="G11122" t="s">
        <v>51</v>
      </c>
      <c r="H11122" t="s">
        <v>11286</v>
      </c>
      <c r="I11122" t="s">
        <v>26</v>
      </c>
      <c r="M11122">
        <v>2498</v>
      </c>
      <c r="N11122">
        <v>0</v>
      </c>
      <c r="O11122">
        <v>6</v>
      </c>
    </row>
    <row r="11123" spans="1:15" x14ac:dyDescent="0.3">
      <c r="A11123" t="s">
        <v>14</v>
      </c>
      <c r="B11123">
        <v>0</v>
      </c>
      <c r="C11123">
        <v>2</v>
      </c>
      <c r="D11123">
        <v>1</v>
      </c>
      <c r="E11123" t="s">
        <v>11269</v>
      </c>
      <c r="F11123" t="s">
        <v>11272</v>
      </c>
      <c r="G11123" t="s">
        <v>14</v>
      </c>
      <c r="H11123" t="s">
        <v>11289</v>
      </c>
      <c r="I11123" t="s">
        <v>52</v>
      </c>
      <c r="J11123" t="s">
        <v>32</v>
      </c>
      <c r="M11123">
        <v>2498</v>
      </c>
      <c r="N11123">
        <v>7</v>
      </c>
      <c r="O11123">
        <v>13</v>
      </c>
    </row>
    <row r="11124" spans="1:15" x14ac:dyDescent="0.3">
      <c r="A11124" t="s">
        <v>237</v>
      </c>
      <c r="B11124">
        <v>0</v>
      </c>
      <c r="C11124">
        <v>0</v>
      </c>
      <c r="D11124">
        <v>0</v>
      </c>
      <c r="E11124" t="s">
        <v>11269</v>
      </c>
      <c r="F11124" t="s">
        <v>11283</v>
      </c>
      <c r="G11124" t="s">
        <v>23</v>
      </c>
      <c r="H11124" t="s">
        <v>11282</v>
      </c>
      <c r="I11124" t="s">
        <v>26</v>
      </c>
      <c r="M11124">
        <v>2498</v>
      </c>
      <c r="N11124">
        <v>16</v>
      </c>
      <c r="O11124">
        <v>24</v>
      </c>
    </row>
    <row r="11125" spans="1:15" x14ac:dyDescent="0.3">
      <c r="E11125" t="s">
        <v>11269</v>
      </c>
      <c r="F11125" t="s">
        <v>1606</v>
      </c>
      <c r="G11125" t="s">
        <v>14</v>
      </c>
      <c r="H11125" t="s">
        <v>11279</v>
      </c>
      <c r="I11125" t="s">
        <v>52</v>
      </c>
      <c r="J11125" t="s">
        <v>32</v>
      </c>
      <c r="M11125">
        <v>2498</v>
      </c>
      <c r="N11125">
        <v>51</v>
      </c>
      <c r="O11125">
        <v>57</v>
      </c>
    </row>
    <row r="11126" spans="1:15" x14ac:dyDescent="0.3">
      <c r="E11126" t="s">
        <v>11269</v>
      </c>
      <c r="F11126" t="s">
        <v>2166</v>
      </c>
      <c r="G11126" t="s">
        <v>17</v>
      </c>
      <c r="H11126" t="s">
        <v>11280</v>
      </c>
      <c r="I11126" t="s">
        <v>26</v>
      </c>
      <c r="M11126">
        <v>2498</v>
      </c>
      <c r="N11126">
        <v>51</v>
      </c>
      <c r="O11126">
        <v>68</v>
      </c>
    </row>
    <row r="11127" spans="1:15" x14ac:dyDescent="0.3">
      <c r="A11127" t="s">
        <v>14</v>
      </c>
      <c r="B11127">
        <v>1</v>
      </c>
      <c r="C11127">
        <v>1</v>
      </c>
      <c r="D11127">
        <v>1</v>
      </c>
      <c r="E11127" t="s">
        <v>11269</v>
      </c>
      <c r="F11127" t="s">
        <v>2719</v>
      </c>
      <c r="G11127" t="s">
        <v>14</v>
      </c>
      <c r="H11127" t="s">
        <v>11277</v>
      </c>
      <c r="I11127" t="s">
        <v>22</v>
      </c>
      <c r="M11127">
        <v>2498</v>
      </c>
      <c r="N11127">
        <v>102</v>
      </c>
      <c r="O11127">
        <v>109</v>
      </c>
    </row>
    <row r="11128" spans="1:15" x14ac:dyDescent="0.3">
      <c r="E11128" t="s">
        <v>11269</v>
      </c>
      <c r="F11128" t="s">
        <v>3183</v>
      </c>
      <c r="G11128" t="s">
        <v>17</v>
      </c>
      <c r="H11128" t="s">
        <v>11278</v>
      </c>
      <c r="I11128" t="s">
        <v>26</v>
      </c>
      <c r="M11128">
        <v>2498</v>
      </c>
      <c r="N11128">
        <v>142</v>
      </c>
      <c r="O11128">
        <v>148</v>
      </c>
    </row>
    <row r="11129" spans="1:15" x14ac:dyDescent="0.3">
      <c r="A11129" t="s">
        <v>14</v>
      </c>
      <c r="B11129">
        <v>1</v>
      </c>
      <c r="C11129">
        <v>1</v>
      </c>
      <c r="D11129">
        <v>1</v>
      </c>
      <c r="E11129" t="s">
        <v>11269</v>
      </c>
      <c r="F11129" t="s">
        <v>11287</v>
      </c>
      <c r="G11129" t="s">
        <v>14</v>
      </c>
      <c r="H11129" t="s">
        <v>11288</v>
      </c>
      <c r="I11129" t="s">
        <v>35</v>
      </c>
      <c r="J11129" t="s">
        <v>46</v>
      </c>
      <c r="K11129" t="s">
        <v>47</v>
      </c>
      <c r="L11129" t="s">
        <v>43</v>
      </c>
      <c r="M11129">
        <v>2498</v>
      </c>
      <c r="N11129">
        <v>190</v>
      </c>
      <c r="O11129">
        <v>203</v>
      </c>
    </row>
    <row r="11130" spans="1:15" x14ac:dyDescent="0.3">
      <c r="A11130" t="s">
        <v>14</v>
      </c>
      <c r="B11130">
        <v>1</v>
      </c>
      <c r="C11130">
        <v>1</v>
      </c>
      <c r="D11130">
        <v>1</v>
      </c>
      <c r="E11130" t="s">
        <v>11269</v>
      </c>
      <c r="F11130" t="s">
        <v>11284</v>
      </c>
      <c r="G11130" t="s">
        <v>14</v>
      </c>
      <c r="H11130" t="s">
        <v>11285</v>
      </c>
      <c r="I11130" t="s">
        <v>22</v>
      </c>
      <c r="M11130">
        <v>2498</v>
      </c>
      <c r="N11130">
        <v>229</v>
      </c>
      <c r="O11130">
        <v>246</v>
      </c>
    </row>
    <row r="11131" spans="1:15" x14ac:dyDescent="0.3">
      <c r="A11131" t="s">
        <v>14</v>
      </c>
      <c r="B11131">
        <v>1</v>
      </c>
      <c r="C11131">
        <v>1</v>
      </c>
      <c r="D11131">
        <v>1</v>
      </c>
      <c r="E11131" t="s">
        <v>11269</v>
      </c>
      <c r="F11131" t="s">
        <v>11275</v>
      </c>
      <c r="G11131" t="s">
        <v>14</v>
      </c>
      <c r="H11131" t="s">
        <v>11276</v>
      </c>
      <c r="I11131" t="s">
        <v>52</v>
      </c>
      <c r="J11131" t="s">
        <v>46</v>
      </c>
      <c r="K11131" t="s">
        <v>47</v>
      </c>
      <c r="L11131" t="s">
        <v>43</v>
      </c>
      <c r="M11131">
        <v>2498</v>
      </c>
      <c r="N11131">
        <v>233</v>
      </c>
      <c r="O11131">
        <v>246</v>
      </c>
    </row>
    <row r="11132" spans="1:15" x14ac:dyDescent="0.3">
      <c r="E11132" t="s">
        <v>11290</v>
      </c>
      <c r="F11132" t="s">
        <v>131</v>
      </c>
      <c r="G11132" t="s">
        <v>51</v>
      </c>
      <c r="H11132" t="s">
        <v>11295</v>
      </c>
      <c r="I11132" t="s">
        <v>52</v>
      </c>
      <c r="J11132" t="s">
        <v>60</v>
      </c>
      <c r="M11132">
        <v>2499</v>
      </c>
      <c r="N11132">
        <v>9</v>
      </c>
      <c r="O11132">
        <v>15</v>
      </c>
    </row>
    <row r="11133" spans="1:15" x14ac:dyDescent="0.3">
      <c r="A11133" t="s">
        <v>14</v>
      </c>
      <c r="B11133">
        <v>1</v>
      </c>
      <c r="C11133">
        <v>1</v>
      </c>
      <c r="D11133">
        <v>1</v>
      </c>
      <c r="E11133" t="s">
        <v>11290</v>
      </c>
      <c r="F11133" t="s">
        <v>11293</v>
      </c>
      <c r="G11133" t="s">
        <v>14</v>
      </c>
      <c r="H11133" t="s">
        <v>11294</v>
      </c>
      <c r="I11133" t="s">
        <v>19</v>
      </c>
      <c r="M11133">
        <v>2499</v>
      </c>
      <c r="N11133">
        <v>50</v>
      </c>
      <c r="O11133">
        <v>63</v>
      </c>
    </row>
    <row r="11134" spans="1:15" x14ac:dyDescent="0.3">
      <c r="A11134" t="s">
        <v>14</v>
      </c>
      <c r="B11134">
        <v>0</v>
      </c>
      <c r="C11134">
        <v>1</v>
      </c>
      <c r="D11134" t="s">
        <v>14</v>
      </c>
      <c r="E11134" t="s">
        <v>11290</v>
      </c>
      <c r="F11134" t="s">
        <v>11293</v>
      </c>
      <c r="G11134" t="s">
        <v>17</v>
      </c>
      <c r="H11134" t="s">
        <v>11294</v>
      </c>
      <c r="I11134" t="s">
        <v>26</v>
      </c>
      <c r="M11134">
        <v>2499</v>
      </c>
      <c r="N11134">
        <v>50</v>
      </c>
      <c r="O11134">
        <v>63</v>
      </c>
    </row>
    <row r="11135" spans="1:15" x14ac:dyDescent="0.3">
      <c r="E11135" t="s">
        <v>11290</v>
      </c>
      <c r="F11135" t="s">
        <v>11291</v>
      </c>
      <c r="G11135" t="s">
        <v>14</v>
      </c>
      <c r="H11135" t="s">
        <v>11292</v>
      </c>
      <c r="I11135" t="s">
        <v>52</v>
      </c>
      <c r="J11135" t="s">
        <v>46</v>
      </c>
      <c r="K11135" t="s">
        <v>47</v>
      </c>
      <c r="L11135" t="s">
        <v>43</v>
      </c>
      <c r="M11135">
        <v>2499</v>
      </c>
      <c r="N11135">
        <v>53</v>
      </c>
      <c r="O11135">
        <v>63</v>
      </c>
    </row>
    <row r="11136" spans="1:15" x14ac:dyDescent="0.3">
      <c r="A11136" t="s">
        <v>23</v>
      </c>
      <c r="B11136">
        <v>1</v>
      </c>
      <c r="C11136">
        <v>1</v>
      </c>
      <c r="D11136">
        <v>1</v>
      </c>
      <c r="E11136" t="s">
        <v>11290</v>
      </c>
      <c r="F11136" t="s">
        <v>1223</v>
      </c>
      <c r="G11136" t="s">
        <v>23</v>
      </c>
      <c r="H11136" t="s">
        <v>11296</v>
      </c>
      <c r="I11136" t="s">
        <v>35</v>
      </c>
      <c r="J11136" t="s">
        <v>321</v>
      </c>
      <c r="M11136">
        <v>2499</v>
      </c>
      <c r="N11136">
        <v>126</v>
      </c>
      <c r="O11136">
        <v>136</v>
      </c>
    </row>
    <row r="11137" spans="1:15" x14ac:dyDescent="0.3">
      <c r="A11137" t="s">
        <v>23</v>
      </c>
      <c r="B11137">
        <v>1</v>
      </c>
      <c r="C11137">
        <v>1</v>
      </c>
      <c r="D11137">
        <v>1</v>
      </c>
      <c r="E11137" t="s">
        <v>11290</v>
      </c>
      <c r="F11137" t="s">
        <v>2385</v>
      </c>
      <c r="G11137" t="s">
        <v>23</v>
      </c>
      <c r="H11137" t="s">
        <v>11297</v>
      </c>
      <c r="I11137" t="s">
        <v>35</v>
      </c>
      <c r="J11137" t="s">
        <v>453</v>
      </c>
      <c r="M11137">
        <v>2500</v>
      </c>
      <c r="N11137">
        <v>48</v>
      </c>
      <c r="O11137">
        <v>56</v>
      </c>
    </row>
    <row r="11138" spans="1:15" x14ac:dyDescent="0.3">
      <c r="A11138" t="s">
        <v>14</v>
      </c>
      <c r="B11138">
        <v>1</v>
      </c>
      <c r="C11138">
        <v>1</v>
      </c>
      <c r="D11138">
        <v>1</v>
      </c>
      <c r="E11138" t="s">
        <v>11290</v>
      </c>
      <c r="F11138" t="s">
        <v>6954</v>
      </c>
      <c r="G11138" t="s">
        <v>14</v>
      </c>
      <c r="H11138" t="s">
        <v>11298</v>
      </c>
      <c r="I11138" t="s">
        <v>35</v>
      </c>
      <c r="J11138" t="s">
        <v>1017</v>
      </c>
      <c r="K11138" t="s">
        <v>43</v>
      </c>
      <c r="M11138">
        <v>2500</v>
      </c>
      <c r="N11138">
        <v>69</v>
      </c>
      <c r="O11138">
        <v>73</v>
      </c>
    </row>
    <row r="11139" spans="1:15" x14ac:dyDescent="0.3">
      <c r="A11139" t="s">
        <v>237</v>
      </c>
      <c r="B11139">
        <v>0</v>
      </c>
      <c r="C11139">
        <v>0</v>
      </c>
      <c r="D11139">
        <v>0</v>
      </c>
      <c r="E11139" t="s">
        <v>11240</v>
      </c>
      <c r="F11139" t="s">
        <v>11299</v>
      </c>
      <c r="G11139" t="s">
        <v>14</v>
      </c>
      <c r="H11139" t="s">
        <v>11300</v>
      </c>
      <c r="I11139" t="s">
        <v>26</v>
      </c>
      <c r="M11139">
        <v>2502</v>
      </c>
      <c r="N11139">
        <v>89</v>
      </c>
      <c r="O11139">
        <v>102</v>
      </c>
    </row>
    <row r="11140" spans="1:15" x14ac:dyDescent="0.3">
      <c r="E11140" t="s">
        <v>11240</v>
      </c>
      <c r="F11140" t="s">
        <v>11299</v>
      </c>
      <c r="G11140" t="s">
        <v>17</v>
      </c>
      <c r="H11140" t="s">
        <v>11300</v>
      </c>
      <c r="I11140" t="s">
        <v>19</v>
      </c>
      <c r="M11140">
        <v>2502</v>
      </c>
      <c r="N11140">
        <v>89</v>
      </c>
      <c r="O11140">
        <v>102</v>
      </c>
    </row>
    <row r="11141" spans="1:15" x14ac:dyDescent="0.3">
      <c r="A11141" t="s">
        <v>237</v>
      </c>
      <c r="B11141">
        <v>0</v>
      </c>
      <c r="C11141">
        <v>0</v>
      </c>
      <c r="D11141">
        <v>0</v>
      </c>
      <c r="E11141" t="s">
        <v>11240</v>
      </c>
      <c r="F11141" t="s">
        <v>11301</v>
      </c>
      <c r="G11141" t="s">
        <v>17</v>
      </c>
      <c r="H11141" t="s">
        <v>11302</v>
      </c>
      <c r="I11141" t="s">
        <v>22</v>
      </c>
      <c r="M11141">
        <v>2504</v>
      </c>
      <c r="N11141">
        <v>89</v>
      </c>
      <c r="O11141">
        <v>96</v>
      </c>
    </row>
    <row r="11142" spans="1:15" x14ac:dyDescent="0.3">
      <c r="E11142" t="s">
        <v>11240</v>
      </c>
      <c r="F11142" t="s">
        <v>4958</v>
      </c>
      <c r="G11142" t="s">
        <v>23</v>
      </c>
      <c r="H11142" t="s">
        <v>11305</v>
      </c>
      <c r="I11142" t="s">
        <v>52</v>
      </c>
      <c r="J11142" t="s">
        <v>117</v>
      </c>
      <c r="M11142">
        <v>2505</v>
      </c>
      <c r="N11142">
        <v>123</v>
      </c>
      <c r="O11142">
        <v>129</v>
      </c>
    </row>
    <row r="11143" spans="1:15" x14ac:dyDescent="0.3">
      <c r="E11143" t="s">
        <v>11240</v>
      </c>
      <c r="F11143" t="s">
        <v>11303</v>
      </c>
      <c r="G11143" t="s">
        <v>17</v>
      </c>
      <c r="H11143" t="s">
        <v>11304</v>
      </c>
      <c r="I11143" t="s">
        <v>19</v>
      </c>
      <c r="M11143">
        <v>2505</v>
      </c>
      <c r="N11143">
        <v>133</v>
      </c>
      <c r="O11143">
        <v>140</v>
      </c>
    </row>
    <row r="11144" spans="1:15" x14ac:dyDescent="0.3">
      <c r="E11144" t="s">
        <v>11240</v>
      </c>
      <c r="F11144" t="s">
        <v>11306</v>
      </c>
      <c r="G11144" t="s">
        <v>51</v>
      </c>
      <c r="H11144" t="s">
        <v>11304</v>
      </c>
      <c r="I11144" t="s">
        <v>26</v>
      </c>
      <c r="M11144">
        <v>2505</v>
      </c>
      <c r="N11144">
        <v>133</v>
      </c>
      <c r="O11144">
        <v>137</v>
      </c>
    </row>
    <row r="11145" spans="1:15" x14ac:dyDescent="0.3">
      <c r="E11145" t="s">
        <v>11240</v>
      </c>
      <c r="F11145" t="s">
        <v>11307</v>
      </c>
      <c r="G11145" t="s">
        <v>23</v>
      </c>
      <c r="H11145" t="s">
        <v>11308</v>
      </c>
      <c r="I11145" t="s">
        <v>52</v>
      </c>
      <c r="J11145" t="s">
        <v>117</v>
      </c>
      <c r="M11145">
        <v>2506</v>
      </c>
      <c r="N11145">
        <v>110</v>
      </c>
      <c r="O11145">
        <v>121</v>
      </c>
    </row>
    <row r="11146" spans="1:15" x14ac:dyDescent="0.3">
      <c r="E11146" t="s">
        <v>11240</v>
      </c>
      <c r="F11146" t="s">
        <v>11309</v>
      </c>
      <c r="G11146" t="s">
        <v>51</v>
      </c>
      <c r="H11146" t="s">
        <v>11310</v>
      </c>
      <c r="I11146" t="s">
        <v>52</v>
      </c>
      <c r="J11146" t="s">
        <v>393</v>
      </c>
      <c r="M11146">
        <v>2506</v>
      </c>
      <c r="N11146">
        <v>129</v>
      </c>
      <c r="O11146">
        <v>153</v>
      </c>
    </row>
    <row r="11147" spans="1:15" x14ac:dyDescent="0.3">
      <c r="E11147" t="s">
        <v>11311</v>
      </c>
      <c r="F11147" t="s">
        <v>11316</v>
      </c>
      <c r="G11147" t="s">
        <v>17</v>
      </c>
      <c r="H11147" t="s">
        <v>11317</v>
      </c>
      <c r="I11147" t="s">
        <v>19</v>
      </c>
      <c r="M11147">
        <v>2508</v>
      </c>
      <c r="N11147">
        <v>0</v>
      </c>
      <c r="O11147">
        <v>13</v>
      </c>
    </row>
    <row r="11148" spans="1:15" x14ac:dyDescent="0.3">
      <c r="E11148" t="s">
        <v>11311</v>
      </c>
      <c r="F11148" t="s">
        <v>1606</v>
      </c>
      <c r="G11148" t="s">
        <v>14</v>
      </c>
      <c r="H11148" t="s">
        <v>11318</v>
      </c>
      <c r="I11148" t="s">
        <v>52</v>
      </c>
      <c r="J11148" t="s">
        <v>32</v>
      </c>
      <c r="M11148">
        <v>2508</v>
      </c>
      <c r="N11148">
        <v>37</v>
      </c>
      <c r="O11148">
        <v>43</v>
      </c>
    </row>
    <row r="11149" spans="1:15" x14ac:dyDescent="0.3">
      <c r="E11149" t="s">
        <v>11311</v>
      </c>
      <c r="F11149" t="s">
        <v>11312</v>
      </c>
      <c r="G11149" t="s">
        <v>17</v>
      </c>
      <c r="H11149" t="s">
        <v>11313</v>
      </c>
      <c r="I11149" t="s">
        <v>26</v>
      </c>
      <c r="M11149">
        <v>2508</v>
      </c>
      <c r="N11149">
        <v>56</v>
      </c>
      <c r="O11149">
        <v>66</v>
      </c>
    </row>
    <row r="11150" spans="1:15" x14ac:dyDescent="0.3">
      <c r="E11150" t="s">
        <v>11311</v>
      </c>
      <c r="F11150" t="s">
        <v>11314</v>
      </c>
      <c r="G11150" t="s">
        <v>17</v>
      </c>
      <c r="H11150" t="s">
        <v>11315</v>
      </c>
      <c r="I11150" t="s">
        <v>19</v>
      </c>
      <c r="M11150">
        <v>2508</v>
      </c>
      <c r="N11150">
        <v>56</v>
      </c>
      <c r="O11150">
        <v>103</v>
      </c>
    </row>
    <row r="11151" spans="1:15" x14ac:dyDescent="0.3">
      <c r="A11151" t="s">
        <v>14</v>
      </c>
      <c r="B11151">
        <v>1</v>
      </c>
      <c r="C11151">
        <v>1</v>
      </c>
      <c r="D11151">
        <v>1</v>
      </c>
      <c r="E11151" t="s">
        <v>11319</v>
      </c>
      <c r="F11151" t="s">
        <v>11320</v>
      </c>
      <c r="G11151" t="s">
        <v>14</v>
      </c>
      <c r="H11151" t="s">
        <v>11321</v>
      </c>
      <c r="I11151" t="s">
        <v>35</v>
      </c>
      <c r="J11151" t="s">
        <v>46</v>
      </c>
      <c r="K11151" t="s">
        <v>1725</v>
      </c>
      <c r="L11151" t="s">
        <v>475</v>
      </c>
      <c r="M11151">
        <v>2509</v>
      </c>
      <c r="N11151">
        <v>0</v>
      </c>
      <c r="O11151">
        <v>10</v>
      </c>
    </row>
    <row r="11152" spans="1:15" x14ac:dyDescent="0.3">
      <c r="E11152" t="s">
        <v>11319</v>
      </c>
      <c r="F11152" t="s">
        <v>131</v>
      </c>
      <c r="G11152" t="s">
        <v>51</v>
      </c>
      <c r="H11152" t="s">
        <v>11324</v>
      </c>
      <c r="I11152" t="s">
        <v>52</v>
      </c>
      <c r="J11152" t="s">
        <v>60</v>
      </c>
      <c r="M11152">
        <v>2509</v>
      </c>
      <c r="N11152">
        <v>18</v>
      </c>
      <c r="O11152">
        <v>24</v>
      </c>
    </row>
    <row r="11153" spans="1:15" x14ac:dyDescent="0.3">
      <c r="A11153" t="s">
        <v>237</v>
      </c>
      <c r="B11153">
        <v>0</v>
      </c>
      <c r="C11153">
        <v>0</v>
      </c>
      <c r="D11153">
        <v>0</v>
      </c>
      <c r="E11153" t="s">
        <v>11319</v>
      </c>
      <c r="F11153" t="s">
        <v>11325</v>
      </c>
      <c r="G11153" t="s">
        <v>51</v>
      </c>
      <c r="H11153" t="s">
        <v>11326</v>
      </c>
      <c r="I11153" t="s">
        <v>22</v>
      </c>
      <c r="M11153">
        <v>2509</v>
      </c>
      <c r="N11153">
        <v>38</v>
      </c>
      <c r="O11153">
        <v>42</v>
      </c>
    </row>
    <row r="11154" spans="1:15" x14ac:dyDescent="0.3">
      <c r="E11154" t="s">
        <v>11319</v>
      </c>
      <c r="F11154" t="s">
        <v>11322</v>
      </c>
      <c r="G11154" t="s">
        <v>14</v>
      </c>
      <c r="H11154" t="s">
        <v>11323</v>
      </c>
      <c r="I11154" t="s">
        <v>52</v>
      </c>
      <c r="J11154" t="s">
        <v>32</v>
      </c>
      <c r="M11154">
        <v>2509</v>
      </c>
      <c r="N11154">
        <v>133</v>
      </c>
      <c r="O11154">
        <v>139</v>
      </c>
    </row>
    <row r="11155" spans="1:15" x14ac:dyDescent="0.3">
      <c r="A11155" t="s">
        <v>23</v>
      </c>
      <c r="B11155">
        <v>1</v>
      </c>
      <c r="C11155">
        <v>1</v>
      </c>
      <c r="D11155">
        <v>1</v>
      </c>
      <c r="E11155" t="s">
        <v>11319</v>
      </c>
      <c r="F11155" t="s">
        <v>11322</v>
      </c>
      <c r="G11155" t="s">
        <v>23</v>
      </c>
      <c r="H11155" t="s">
        <v>11323</v>
      </c>
      <c r="I11155" t="s">
        <v>22</v>
      </c>
      <c r="M11155">
        <v>2509</v>
      </c>
      <c r="N11155">
        <v>133</v>
      </c>
      <c r="O11155">
        <v>139</v>
      </c>
    </row>
    <row r="11156" spans="1:15" x14ac:dyDescent="0.3">
      <c r="A11156" t="s">
        <v>14</v>
      </c>
      <c r="B11156">
        <v>1</v>
      </c>
      <c r="C11156">
        <v>1</v>
      </c>
      <c r="D11156">
        <v>1</v>
      </c>
      <c r="E11156" t="s">
        <v>11327</v>
      </c>
      <c r="F11156" t="s">
        <v>11332</v>
      </c>
      <c r="G11156" t="s">
        <v>14</v>
      </c>
      <c r="H11156" t="s">
        <v>11333</v>
      </c>
      <c r="I11156" t="s">
        <v>35</v>
      </c>
      <c r="J11156" t="s">
        <v>32</v>
      </c>
      <c r="M11156">
        <v>2510</v>
      </c>
      <c r="N11156">
        <v>0</v>
      </c>
      <c r="O11156">
        <v>6</v>
      </c>
    </row>
    <row r="11157" spans="1:15" x14ac:dyDescent="0.3">
      <c r="A11157" t="s">
        <v>23</v>
      </c>
      <c r="B11157">
        <v>1</v>
      </c>
      <c r="C11157">
        <v>1</v>
      </c>
      <c r="D11157">
        <v>1</v>
      </c>
      <c r="E11157" t="s">
        <v>11327</v>
      </c>
      <c r="F11157" t="s">
        <v>11328</v>
      </c>
      <c r="G11157" t="s">
        <v>23</v>
      </c>
      <c r="H11157" t="s">
        <v>11329</v>
      </c>
      <c r="I11157" t="s">
        <v>22</v>
      </c>
      <c r="M11157">
        <v>2510</v>
      </c>
      <c r="N11157">
        <v>87</v>
      </c>
      <c r="O11157">
        <v>108</v>
      </c>
    </row>
    <row r="11158" spans="1:15" x14ac:dyDescent="0.3">
      <c r="E11158" t="s">
        <v>11327</v>
      </c>
      <c r="F11158" t="s">
        <v>11338</v>
      </c>
      <c r="G11158" t="s">
        <v>14</v>
      </c>
      <c r="H11158" t="s">
        <v>11339</v>
      </c>
      <c r="I11158" t="s">
        <v>52</v>
      </c>
      <c r="J11158" t="s">
        <v>32</v>
      </c>
      <c r="M11158">
        <v>2510</v>
      </c>
      <c r="N11158">
        <v>87</v>
      </c>
      <c r="O11158">
        <v>95</v>
      </c>
    </row>
    <row r="11159" spans="1:15" x14ac:dyDescent="0.3">
      <c r="E11159" t="s">
        <v>11327</v>
      </c>
      <c r="F11159" t="s">
        <v>11336</v>
      </c>
      <c r="G11159" t="s">
        <v>17</v>
      </c>
      <c r="H11159" t="s">
        <v>11337</v>
      </c>
      <c r="I11159" t="s">
        <v>19</v>
      </c>
      <c r="M11159">
        <v>2510</v>
      </c>
      <c r="N11159">
        <v>208</v>
      </c>
      <c r="O11159">
        <v>214</v>
      </c>
    </row>
    <row r="11160" spans="1:15" x14ac:dyDescent="0.3">
      <c r="A11160" t="s">
        <v>237</v>
      </c>
      <c r="B11160">
        <v>0</v>
      </c>
      <c r="E11160" t="s">
        <v>11327</v>
      </c>
      <c r="F11160" t="s">
        <v>11342</v>
      </c>
      <c r="G11160" t="s">
        <v>17</v>
      </c>
      <c r="H11160" t="s">
        <v>11343</v>
      </c>
      <c r="I11160" t="s">
        <v>26</v>
      </c>
      <c r="M11160">
        <v>2510</v>
      </c>
      <c r="N11160">
        <v>208</v>
      </c>
      <c r="O11160">
        <v>222</v>
      </c>
    </row>
    <row r="11161" spans="1:15" x14ac:dyDescent="0.3">
      <c r="A11161" t="s">
        <v>237</v>
      </c>
      <c r="B11161">
        <v>0</v>
      </c>
      <c r="E11161" t="s">
        <v>11327</v>
      </c>
      <c r="F11161" t="s">
        <v>11334</v>
      </c>
      <c r="G11161" t="s">
        <v>17</v>
      </c>
      <c r="H11161" t="s">
        <v>11335</v>
      </c>
      <c r="I11161" t="s">
        <v>26</v>
      </c>
      <c r="M11161">
        <v>2510</v>
      </c>
      <c r="N11161">
        <v>224</v>
      </c>
      <c r="O11161">
        <v>228</v>
      </c>
    </row>
    <row r="11162" spans="1:15" x14ac:dyDescent="0.3">
      <c r="E11162" t="s">
        <v>11327</v>
      </c>
      <c r="F11162" t="s">
        <v>11334</v>
      </c>
      <c r="G11162" t="s">
        <v>14</v>
      </c>
      <c r="H11162" t="s">
        <v>11335</v>
      </c>
      <c r="I11162" t="s">
        <v>19</v>
      </c>
      <c r="M11162">
        <v>2510</v>
      </c>
      <c r="N11162">
        <v>224</v>
      </c>
      <c r="O11162">
        <v>228</v>
      </c>
    </row>
    <row r="11163" spans="1:15" x14ac:dyDescent="0.3">
      <c r="E11163" t="s">
        <v>11327</v>
      </c>
      <c r="F11163" t="s">
        <v>11340</v>
      </c>
      <c r="G11163" t="s">
        <v>14</v>
      </c>
      <c r="H11163" t="s">
        <v>11341</v>
      </c>
      <c r="I11163" t="s">
        <v>19</v>
      </c>
      <c r="M11163">
        <v>2510</v>
      </c>
      <c r="N11163">
        <v>257</v>
      </c>
      <c r="O11163">
        <v>261</v>
      </c>
    </row>
    <row r="11164" spans="1:15" x14ac:dyDescent="0.3">
      <c r="E11164" t="s">
        <v>11327</v>
      </c>
      <c r="F11164" t="s">
        <v>11330</v>
      </c>
      <c r="G11164" t="s">
        <v>17</v>
      </c>
      <c r="H11164" t="s">
        <v>11331</v>
      </c>
      <c r="I11164" t="s">
        <v>19</v>
      </c>
      <c r="M11164">
        <v>2510</v>
      </c>
      <c r="N11164">
        <v>307</v>
      </c>
      <c r="O11164">
        <v>316</v>
      </c>
    </row>
    <row r="11165" spans="1:15" x14ac:dyDescent="0.3">
      <c r="A11165" t="s">
        <v>23</v>
      </c>
      <c r="B11165">
        <v>0</v>
      </c>
      <c r="C11165">
        <v>1</v>
      </c>
      <c r="D11165" t="s">
        <v>23</v>
      </c>
      <c r="E11165" t="s">
        <v>11327</v>
      </c>
      <c r="F11165" t="s">
        <v>11330</v>
      </c>
      <c r="G11165" t="s">
        <v>14</v>
      </c>
      <c r="H11165" t="s">
        <v>11331</v>
      </c>
      <c r="I11165" t="s">
        <v>26</v>
      </c>
      <c r="M11165">
        <v>2510</v>
      </c>
      <c r="N11165">
        <v>307</v>
      </c>
      <c r="O11165">
        <v>316</v>
      </c>
    </row>
    <row r="11166" spans="1:15" x14ac:dyDescent="0.3">
      <c r="E11166" t="s">
        <v>11344</v>
      </c>
      <c r="F11166" t="s">
        <v>2112</v>
      </c>
      <c r="G11166" t="s">
        <v>23</v>
      </c>
      <c r="H11166" t="s">
        <v>11349</v>
      </c>
      <c r="I11166" t="s">
        <v>26</v>
      </c>
      <c r="M11166">
        <v>2511</v>
      </c>
      <c r="N11166">
        <v>0</v>
      </c>
      <c r="O11166">
        <v>6</v>
      </c>
    </row>
    <row r="11167" spans="1:15" x14ac:dyDescent="0.3">
      <c r="E11167" t="s">
        <v>11344</v>
      </c>
      <c r="F11167" t="s">
        <v>11354</v>
      </c>
      <c r="G11167" t="s">
        <v>17</v>
      </c>
      <c r="H11167" t="s">
        <v>11355</v>
      </c>
      <c r="I11167" t="s">
        <v>19</v>
      </c>
      <c r="M11167">
        <v>2511</v>
      </c>
      <c r="N11167">
        <v>0</v>
      </c>
      <c r="O11167">
        <v>37</v>
      </c>
    </row>
    <row r="11168" spans="1:15" x14ac:dyDescent="0.3">
      <c r="E11168" t="s">
        <v>11344</v>
      </c>
      <c r="F11168" t="s">
        <v>11347</v>
      </c>
      <c r="G11168" t="s">
        <v>17</v>
      </c>
      <c r="H11168" t="s">
        <v>11348</v>
      </c>
      <c r="I11168" t="s">
        <v>26</v>
      </c>
      <c r="M11168">
        <v>2511</v>
      </c>
      <c r="N11168">
        <v>11</v>
      </c>
      <c r="O11168">
        <v>22</v>
      </c>
    </row>
    <row r="11169" spans="1:15" x14ac:dyDescent="0.3">
      <c r="A11169" t="s">
        <v>237</v>
      </c>
      <c r="B11169">
        <v>0</v>
      </c>
      <c r="E11169" t="s">
        <v>11344</v>
      </c>
      <c r="F11169" t="s">
        <v>11363</v>
      </c>
      <c r="G11169" t="s">
        <v>17</v>
      </c>
      <c r="H11169" t="s">
        <v>11355</v>
      </c>
      <c r="I11169" t="s">
        <v>26</v>
      </c>
      <c r="M11169">
        <v>2511</v>
      </c>
      <c r="N11169">
        <v>25</v>
      </c>
      <c r="O11169">
        <v>37</v>
      </c>
    </row>
    <row r="11170" spans="1:15" x14ac:dyDescent="0.3">
      <c r="E11170" t="s">
        <v>11344</v>
      </c>
      <c r="F11170" t="s">
        <v>11359</v>
      </c>
      <c r="G11170" t="s">
        <v>17</v>
      </c>
      <c r="H11170" t="s">
        <v>11360</v>
      </c>
      <c r="I11170" t="s">
        <v>19</v>
      </c>
      <c r="M11170">
        <v>2511</v>
      </c>
      <c r="N11170">
        <v>40</v>
      </c>
      <c r="O11170">
        <v>66</v>
      </c>
    </row>
    <row r="11171" spans="1:15" x14ac:dyDescent="0.3">
      <c r="E11171" t="s">
        <v>11344</v>
      </c>
      <c r="F11171" t="s">
        <v>11345</v>
      </c>
      <c r="G11171" t="s">
        <v>17</v>
      </c>
      <c r="H11171" t="s">
        <v>11346</v>
      </c>
      <c r="I11171" t="s">
        <v>26</v>
      </c>
      <c r="M11171">
        <v>2511</v>
      </c>
      <c r="N11171">
        <v>60</v>
      </c>
      <c r="O11171">
        <v>77</v>
      </c>
    </row>
    <row r="11172" spans="1:15" x14ac:dyDescent="0.3">
      <c r="E11172" t="s">
        <v>11344</v>
      </c>
      <c r="F11172" t="s">
        <v>1606</v>
      </c>
      <c r="G11172" t="s">
        <v>14</v>
      </c>
      <c r="H11172" t="s">
        <v>11356</v>
      </c>
      <c r="I11172" t="s">
        <v>52</v>
      </c>
      <c r="J11172" t="s">
        <v>32</v>
      </c>
      <c r="M11172">
        <v>2511</v>
      </c>
      <c r="N11172">
        <v>60</v>
      </c>
      <c r="O11172">
        <v>66</v>
      </c>
    </row>
    <row r="11173" spans="1:15" x14ac:dyDescent="0.3">
      <c r="E11173" t="s">
        <v>11344</v>
      </c>
      <c r="F11173" t="s">
        <v>11366</v>
      </c>
      <c r="G11173" t="s">
        <v>17</v>
      </c>
      <c r="H11173" t="s">
        <v>11372</v>
      </c>
      <c r="I11173" t="s">
        <v>22</v>
      </c>
      <c r="M11173">
        <v>2511</v>
      </c>
      <c r="N11173">
        <v>92</v>
      </c>
      <c r="O11173">
        <v>100</v>
      </c>
    </row>
    <row r="11174" spans="1:15" x14ac:dyDescent="0.3">
      <c r="E11174" t="s">
        <v>11344</v>
      </c>
      <c r="F11174" t="s">
        <v>11357</v>
      </c>
      <c r="G11174" t="s">
        <v>17</v>
      </c>
      <c r="H11174" t="s">
        <v>11358</v>
      </c>
      <c r="I11174" t="s">
        <v>19</v>
      </c>
      <c r="M11174">
        <v>2511</v>
      </c>
      <c r="N11174">
        <v>103</v>
      </c>
      <c r="O11174">
        <v>112</v>
      </c>
    </row>
    <row r="11175" spans="1:15" x14ac:dyDescent="0.3">
      <c r="E11175" t="s">
        <v>11344</v>
      </c>
      <c r="F11175" t="s">
        <v>11366</v>
      </c>
      <c r="G11175" t="s">
        <v>17</v>
      </c>
      <c r="H11175" t="s">
        <v>11367</v>
      </c>
      <c r="I11175" t="s">
        <v>26</v>
      </c>
      <c r="M11175">
        <v>2511</v>
      </c>
      <c r="N11175">
        <v>116</v>
      </c>
      <c r="O11175">
        <v>124</v>
      </c>
    </row>
    <row r="11176" spans="1:15" x14ac:dyDescent="0.3">
      <c r="E11176" t="s">
        <v>11344</v>
      </c>
      <c r="F11176" t="s">
        <v>11378</v>
      </c>
      <c r="G11176" t="s">
        <v>14</v>
      </c>
      <c r="H11176" t="s">
        <v>11379</v>
      </c>
      <c r="I11176" t="s">
        <v>19</v>
      </c>
      <c r="M11176">
        <v>2511</v>
      </c>
      <c r="N11176">
        <v>116</v>
      </c>
      <c r="O11176">
        <v>141</v>
      </c>
    </row>
    <row r="11177" spans="1:15" x14ac:dyDescent="0.3">
      <c r="A11177" t="s">
        <v>14</v>
      </c>
      <c r="B11177">
        <v>0</v>
      </c>
      <c r="C11177">
        <v>0</v>
      </c>
      <c r="D11177">
        <v>1</v>
      </c>
      <c r="E11177" t="s">
        <v>11344</v>
      </c>
      <c r="F11177" t="s">
        <v>11361</v>
      </c>
      <c r="G11177" t="s">
        <v>14</v>
      </c>
      <c r="H11177" t="s">
        <v>11362</v>
      </c>
      <c r="I11177" t="s">
        <v>52</v>
      </c>
      <c r="J11177" t="s">
        <v>46</v>
      </c>
      <c r="K11177" t="s">
        <v>2552</v>
      </c>
      <c r="M11177">
        <v>2511</v>
      </c>
      <c r="N11177">
        <v>125</v>
      </c>
      <c r="O11177">
        <v>141</v>
      </c>
    </row>
    <row r="11178" spans="1:15" x14ac:dyDescent="0.3">
      <c r="A11178" t="s">
        <v>23</v>
      </c>
      <c r="B11178">
        <v>1</v>
      </c>
      <c r="C11178">
        <v>1</v>
      </c>
      <c r="D11178">
        <v>1</v>
      </c>
      <c r="E11178" t="s">
        <v>11344</v>
      </c>
      <c r="F11178" t="s">
        <v>11366</v>
      </c>
      <c r="G11178" t="s">
        <v>23</v>
      </c>
      <c r="H11178" t="s">
        <v>11380</v>
      </c>
      <c r="I11178" t="s">
        <v>22</v>
      </c>
      <c r="M11178">
        <v>2511</v>
      </c>
      <c r="N11178">
        <v>173</v>
      </c>
      <c r="O11178">
        <v>181</v>
      </c>
    </row>
    <row r="11179" spans="1:15" x14ac:dyDescent="0.3">
      <c r="A11179" t="s">
        <v>14</v>
      </c>
      <c r="B11179">
        <v>0</v>
      </c>
      <c r="C11179">
        <v>1</v>
      </c>
      <c r="D11179" t="s">
        <v>14</v>
      </c>
      <c r="E11179" t="s">
        <v>11344</v>
      </c>
      <c r="F11179" t="s">
        <v>11352</v>
      </c>
      <c r="G11179" t="s">
        <v>23</v>
      </c>
      <c r="H11179" t="s">
        <v>11353</v>
      </c>
      <c r="I11179" t="s">
        <v>26</v>
      </c>
      <c r="M11179">
        <v>2511</v>
      </c>
      <c r="N11179">
        <v>187</v>
      </c>
      <c r="O11179">
        <v>194</v>
      </c>
    </row>
    <row r="11180" spans="1:15" x14ac:dyDescent="0.3">
      <c r="E11180" t="s">
        <v>11344</v>
      </c>
      <c r="F11180" t="s">
        <v>11352</v>
      </c>
      <c r="G11180" t="s">
        <v>14</v>
      </c>
      <c r="H11180" t="s">
        <v>11353</v>
      </c>
      <c r="I11180" t="s">
        <v>19</v>
      </c>
      <c r="M11180">
        <v>2511</v>
      </c>
      <c r="N11180">
        <v>187</v>
      </c>
      <c r="O11180">
        <v>194</v>
      </c>
    </row>
    <row r="11181" spans="1:15" x14ac:dyDescent="0.3">
      <c r="E11181" t="s">
        <v>11344</v>
      </c>
      <c r="F11181" t="s">
        <v>11368</v>
      </c>
      <c r="G11181" t="s">
        <v>17</v>
      </c>
      <c r="H11181" t="s">
        <v>11369</v>
      </c>
      <c r="I11181" t="s">
        <v>22</v>
      </c>
      <c r="M11181">
        <v>2511</v>
      </c>
      <c r="N11181">
        <v>204</v>
      </c>
      <c r="O11181">
        <v>216</v>
      </c>
    </row>
    <row r="11182" spans="1:15" x14ac:dyDescent="0.3">
      <c r="E11182" t="s">
        <v>11344</v>
      </c>
      <c r="F11182" t="s">
        <v>131</v>
      </c>
      <c r="G11182" t="s">
        <v>51</v>
      </c>
      <c r="H11182" t="s">
        <v>11364</v>
      </c>
      <c r="I11182" t="s">
        <v>52</v>
      </c>
      <c r="J11182" t="s">
        <v>60</v>
      </c>
      <c r="M11182">
        <v>2511</v>
      </c>
      <c r="N11182">
        <v>251</v>
      </c>
      <c r="O11182">
        <v>257</v>
      </c>
    </row>
    <row r="11183" spans="1:15" x14ac:dyDescent="0.3">
      <c r="E11183" t="s">
        <v>11344</v>
      </c>
      <c r="F11183" t="s">
        <v>2945</v>
      </c>
      <c r="G11183" t="s">
        <v>14</v>
      </c>
      <c r="H11183" t="s">
        <v>11365</v>
      </c>
      <c r="I11183" t="s">
        <v>19</v>
      </c>
      <c r="M11183">
        <v>2511</v>
      </c>
      <c r="N11183">
        <v>283</v>
      </c>
      <c r="O11183">
        <v>288</v>
      </c>
    </row>
    <row r="11184" spans="1:15" x14ac:dyDescent="0.3">
      <c r="E11184" t="s">
        <v>11344</v>
      </c>
      <c r="F11184" t="s">
        <v>2945</v>
      </c>
      <c r="G11184" t="s">
        <v>17</v>
      </c>
      <c r="H11184" t="s">
        <v>11365</v>
      </c>
      <c r="I11184" t="s">
        <v>26</v>
      </c>
      <c r="M11184">
        <v>2511</v>
      </c>
      <c r="N11184">
        <v>283</v>
      </c>
      <c r="O11184">
        <v>288</v>
      </c>
    </row>
    <row r="11185" spans="1:15" x14ac:dyDescent="0.3">
      <c r="E11185" t="s">
        <v>11344</v>
      </c>
      <c r="F11185" t="s">
        <v>11370</v>
      </c>
      <c r="G11185" t="s">
        <v>51</v>
      </c>
      <c r="H11185" t="s">
        <v>11371</v>
      </c>
      <c r="I11185" t="s">
        <v>26</v>
      </c>
      <c r="M11185">
        <v>2511</v>
      </c>
      <c r="N11185">
        <v>305</v>
      </c>
      <c r="O11185">
        <v>332</v>
      </c>
    </row>
    <row r="11186" spans="1:15" x14ac:dyDescent="0.3">
      <c r="E11186" t="s">
        <v>11344</v>
      </c>
      <c r="F11186" t="s">
        <v>11373</v>
      </c>
      <c r="G11186" t="s">
        <v>17</v>
      </c>
      <c r="H11186" t="s">
        <v>11374</v>
      </c>
      <c r="I11186" t="s">
        <v>19</v>
      </c>
      <c r="M11186">
        <v>2511</v>
      </c>
      <c r="N11186">
        <v>305</v>
      </c>
      <c r="O11186">
        <v>320</v>
      </c>
    </row>
    <row r="11187" spans="1:15" x14ac:dyDescent="0.3">
      <c r="A11187" t="s">
        <v>237</v>
      </c>
      <c r="B11187">
        <v>0</v>
      </c>
      <c r="C11187">
        <v>0</v>
      </c>
      <c r="D11187">
        <v>0</v>
      </c>
      <c r="E11187" t="s">
        <v>11344</v>
      </c>
      <c r="F11187" t="s">
        <v>11373</v>
      </c>
      <c r="G11187" t="s">
        <v>14</v>
      </c>
      <c r="H11187" t="s">
        <v>11374</v>
      </c>
      <c r="I11187" t="s">
        <v>52</v>
      </c>
      <c r="J11187" t="s">
        <v>46</v>
      </c>
      <c r="K11187" t="s">
        <v>47</v>
      </c>
      <c r="L11187" t="s">
        <v>43</v>
      </c>
      <c r="M11187">
        <v>2511</v>
      </c>
      <c r="N11187">
        <v>305</v>
      </c>
      <c r="O11187">
        <v>320</v>
      </c>
    </row>
    <row r="11188" spans="1:15" x14ac:dyDescent="0.3">
      <c r="E11188" t="s">
        <v>11344</v>
      </c>
      <c r="F11188" t="s">
        <v>11366</v>
      </c>
      <c r="G11188" t="s">
        <v>14</v>
      </c>
      <c r="H11188" t="s">
        <v>11377</v>
      </c>
      <c r="I11188" t="s">
        <v>19</v>
      </c>
      <c r="M11188">
        <v>2511</v>
      </c>
      <c r="N11188">
        <v>324</v>
      </c>
      <c r="O11188">
        <v>332</v>
      </c>
    </row>
    <row r="11189" spans="1:15" x14ac:dyDescent="0.3">
      <c r="A11189" t="s">
        <v>237</v>
      </c>
      <c r="B11189">
        <v>0</v>
      </c>
      <c r="E11189" t="s">
        <v>11344</v>
      </c>
      <c r="F11189" t="s">
        <v>11375</v>
      </c>
      <c r="G11189" t="s">
        <v>17</v>
      </c>
      <c r="H11189" t="s">
        <v>11376</v>
      </c>
      <c r="I11189" t="s">
        <v>19</v>
      </c>
      <c r="M11189">
        <v>2511</v>
      </c>
      <c r="N11189">
        <v>355</v>
      </c>
      <c r="O11189">
        <v>367</v>
      </c>
    </row>
    <row r="11190" spans="1:15" x14ac:dyDescent="0.3">
      <c r="E11190" t="s">
        <v>11344</v>
      </c>
      <c r="F11190" t="s">
        <v>11375</v>
      </c>
      <c r="G11190" t="s">
        <v>23</v>
      </c>
      <c r="H11190" t="s">
        <v>11376</v>
      </c>
      <c r="I11190" t="s">
        <v>26</v>
      </c>
      <c r="M11190">
        <v>2511</v>
      </c>
      <c r="N11190">
        <v>355</v>
      </c>
      <c r="O11190">
        <v>367</v>
      </c>
    </row>
    <row r="11191" spans="1:15" x14ac:dyDescent="0.3">
      <c r="A11191" t="s">
        <v>14</v>
      </c>
      <c r="B11191">
        <v>1</v>
      </c>
      <c r="C11191">
        <v>1</v>
      </c>
      <c r="D11191">
        <v>1</v>
      </c>
      <c r="E11191" t="s">
        <v>11344</v>
      </c>
      <c r="F11191" t="s">
        <v>11350</v>
      </c>
      <c r="G11191" t="s">
        <v>14</v>
      </c>
      <c r="H11191" t="s">
        <v>11351</v>
      </c>
      <c r="I11191" t="s">
        <v>31</v>
      </c>
      <c r="J11191" t="s">
        <v>32</v>
      </c>
      <c r="M11191">
        <v>2511</v>
      </c>
      <c r="N11191">
        <v>370</v>
      </c>
      <c r="O11191">
        <v>376</v>
      </c>
    </row>
    <row r="11192" spans="1:15" x14ac:dyDescent="0.3">
      <c r="A11192" t="s">
        <v>23</v>
      </c>
      <c r="B11192">
        <v>1</v>
      </c>
      <c r="C11192">
        <v>1</v>
      </c>
      <c r="D11192">
        <v>1</v>
      </c>
      <c r="E11192" t="s">
        <v>11344</v>
      </c>
      <c r="F11192" t="s">
        <v>11350</v>
      </c>
      <c r="G11192" t="s">
        <v>23</v>
      </c>
      <c r="H11192" t="s">
        <v>11351</v>
      </c>
      <c r="I11192" t="s">
        <v>26</v>
      </c>
      <c r="M11192">
        <v>2511</v>
      </c>
      <c r="N11192">
        <v>370</v>
      </c>
      <c r="O11192">
        <v>376</v>
      </c>
    </row>
    <row r="11193" spans="1:15" x14ac:dyDescent="0.3">
      <c r="A11193" t="s">
        <v>23</v>
      </c>
      <c r="B11193">
        <v>1</v>
      </c>
      <c r="C11193">
        <v>1</v>
      </c>
      <c r="D11193">
        <v>1</v>
      </c>
      <c r="E11193" t="s">
        <v>11381</v>
      </c>
      <c r="F11193" t="s">
        <v>11382</v>
      </c>
      <c r="G11193" t="s">
        <v>23</v>
      </c>
      <c r="H11193" t="s">
        <v>11383</v>
      </c>
      <c r="I11193" t="s">
        <v>22</v>
      </c>
      <c r="M11193">
        <v>2512</v>
      </c>
      <c r="N11193">
        <v>23</v>
      </c>
      <c r="O11193">
        <v>29</v>
      </c>
    </row>
    <row r="11194" spans="1:15" x14ac:dyDescent="0.3">
      <c r="E11194" t="s">
        <v>11381</v>
      </c>
      <c r="F11194" t="s">
        <v>6006</v>
      </c>
      <c r="G11194" t="s">
        <v>14</v>
      </c>
      <c r="H11194" t="s">
        <v>11384</v>
      </c>
      <c r="I11194" t="s">
        <v>31</v>
      </c>
      <c r="J11194" t="s">
        <v>32</v>
      </c>
      <c r="M11194">
        <v>2512</v>
      </c>
      <c r="N11194">
        <v>89</v>
      </c>
      <c r="O11194">
        <v>93</v>
      </c>
    </row>
    <row r="11195" spans="1:15" x14ac:dyDescent="0.3">
      <c r="A11195" t="s">
        <v>14</v>
      </c>
      <c r="B11195">
        <v>0</v>
      </c>
      <c r="C11195">
        <v>1</v>
      </c>
      <c r="D11195" t="s">
        <v>14</v>
      </c>
      <c r="E11195" t="s">
        <v>11381</v>
      </c>
      <c r="F11195" t="s">
        <v>6006</v>
      </c>
      <c r="G11195" t="s">
        <v>17</v>
      </c>
      <c r="H11195" t="s">
        <v>11384</v>
      </c>
      <c r="I11195" t="s">
        <v>26</v>
      </c>
      <c r="M11195">
        <v>2512</v>
      </c>
      <c r="N11195">
        <v>89</v>
      </c>
      <c r="O11195">
        <v>93</v>
      </c>
    </row>
    <row r="11196" spans="1:15" x14ac:dyDescent="0.3">
      <c r="E11196" t="s">
        <v>11381</v>
      </c>
      <c r="F11196" t="s">
        <v>11393</v>
      </c>
      <c r="G11196" t="s">
        <v>23</v>
      </c>
      <c r="H11196" t="s">
        <v>11394</v>
      </c>
      <c r="I11196" t="s">
        <v>26</v>
      </c>
      <c r="M11196">
        <v>2513</v>
      </c>
      <c r="N11196">
        <v>0</v>
      </c>
      <c r="O11196">
        <v>6</v>
      </c>
    </row>
    <row r="11197" spans="1:15" x14ac:dyDescent="0.3">
      <c r="A11197" t="s">
        <v>14</v>
      </c>
      <c r="B11197">
        <v>1</v>
      </c>
      <c r="C11197">
        <v>1</v>
      </c>
      <c r="D11197">
        <v>1</v>
      </c>
      <c r="E11197" t="s">
        <v>11381</v>
      </c>
      <c r="F11197" t="s">
        <v>11393</v>
      </c>
      <c r="G11197" t="s">
        <v>14</v>
      </c>
      <c r="H11197" t="s">
        <v>11394</v>
      </c>
      <c r="I11197" t="s">
        <v>19</v>
      </c>
      <c r="M11197">
        <v>2513</v>
      </c>
      <c r="N11197">
        <v>0</v>
      </c>
      <c r="O11197">
        <v>6</v>
      </c>
    </row>
    <row r="11198" spans="1:15" x14ac:dyDescent="0.3">
      <c r="A11198" t="s">
        <v>14</v>
      </c>
      <c r="B11198">
        <v>1</v>
      </c>
      <c r="C11198">
        <v>1</v>
      </c>
      <c r="D11198">
        <v>1</v>
      </c>
      <c r="E11198" t="s">
        <v>11381</v>
      </c>
      <c r="F11198" t="s">
        <v>11385</v>
      </c>
      <c r="G11198" t="s">
        <v>14</v>
      </c>
      <c r="H11198" t="s">
        <v>11386</v>
      </c>
      <c r="I11198" t="s">
        <v>31</v>
      </c>
      <c r="J11198" t="s">
        <v>46</v>
      </c>
      <c r="K11198" t="s">
        <v>47</v>
      </c>
      <c r="L11198" t="s">
        <v>788</v>
      </c>
      <c r="M11198">
        <v>2513</v>
      </c>
      <c r="N11198">
        <v>15</v>
      </c>
      <c r="O11198">
        <v>33</v>
      </c>
    </row>
    <row r="11199" spans="1:15" x14ac:dyDescent="0.3">
      <c r="E11199" t="s">
        <v>11381</v>
      </c>
      <c r="F11199" t="s">
        <v>11385</v>
      </c>
      <c r="G11199" t="s">
        <v>23</v>
      </c>
      <c r="H11199" t="s">
        <v>11386</v>
      </c>
      <c r="I11199" t="s">
        <v>26</v>
      </c>
      <c r="M11199">
        <v>2513</v>
      </c>
      <c r="N11199">
        <v>15</v>
      </c>
      <c r="O11199">
        <v>33</v>
      </c>
    </row>
    <row r="11200" spans="1:15" x14ac:dyDescent="0.3">
      <c r="A11200" t="s">
        <v>23</v>
      </c>
      <c r="B11200">
        <v>1</v>
      </c>
      <c r="C11200">
        <v>1</v>
      </c>
      <c r="D11200">
        <v>1</v>
      </c>
      <c r="E11200" t="s">
        <v>11381</v>
      </c>
      <c r="F11200" t="s">
        <v>11382</v>
      </c>
      <c r="G11200" t="s">
        <v>23</v>
      </c>
      <c r="H11200" t="s">
        <v>11392</v>
      </c>
      <c r="I11200" t="s">
        <v>22</v>
      </c>
      <c r="M11200">
        <v>2513</v>
      </c>
      <c r="N11200">
        <v>64</v>
      </c>
      <c r="O11200">
        <v>70</v>
      </c>
    </row>
    <row r="11201" spans="1:15" x14ac:dyDescent="0.3">
      <c r="A11201" t="s">
        <v>14</v>
      </c>
      <c r="B11201">
        <v>1</v>
      </c>
      <c r="C11201">
        <v>1</v>
      </c>
      <c r="D11201">
        <v>1</v>
      </c>
      <c r="E11201" t="s">
        <v>11381</v>
      </c>
      <c r="F11201" t="s">
        <v>11387</v>
      </c>
      <c r="G11201" t="s">
        <v>14</v>
      </c>
      <c r="H11201" t="s">
        <v>11388</v>
      </c>
      <c r="I11201" t="s">
        <v>22</v>
      </c>
      <c r="M11201">
        <v>2513</v>
      </c>
      <c r="N11201">
        <v>142</v>
      </c>
      <c r="O11201">
        <v>150</v>
      </c>
    </row>
    <row r="11202" spans="1:15" x14ac:dyDescent="0.3">
      <c r="E11202" t="s">
        <v>11381</v>
      </c>
      <c r="F11202" t="s">
        <v>11390</v>
      </c>
      <c r="G11202" t="s">
        <v>14</v>
      </c>
      <c r="H11202" t="s">
        <v>11391</v>
      </c>
      <c r="I11202" t="s">
        <v>19</v>
      </c>
      <c r="M11202">
        <v>2513</v>
      </c>
      <c r="N11202">
        <v>163</v>
      </c>
      <c r="O11202">
        <v>171</v>
      </c>
    </row>
    <row r="11203" spans="1:15" x14ac:dyDescent="0.3">
      <c r="E11203" t="s">
        <v>11381</v>
      </c>
      <c r="F11203" t="s">
        <v>11390</v>
      </c>
      <c r="G11203" t="s">
        <v>23</v>
      </c>
      <c r="H11203" t="s">
        <v>11391</v>
      </c>
      <c r="I11203" t="s">
        <v>26</v>
      </c>
      <c r="M11203">
        <v>2513</v>
      </c>
      <c r="N11203">
        <v>163</v>
      </c>
      <c r="O11203">
        <v>171</v>
      </c>
    </row>
    <row r="11204" spans="1:15" x14ac:dyDescent="0.3">
      <c r="A11204" t="s">
        <v>14</v>
      </c>
      <c r="B11204">
        <v>1</v>
      </c>
      <c r="C11204">
        <v>1</v>
      </c>
      <c r="D11204">
        <v>1</v>
      </c>
      <c r="E11204" t="s">
        <v>11381</v>
      </c>
      <c r="F11204" t="s">
        <v>6006</v>
      </c>
      <c r="G11204" t="s">
        <v>14</v>
      </c>
      <c r="H11204" t="s">
        <v>11389</v>
      </c>
      <c r="I11204" t="s">
        <v>31</v>
      </c>
      <c r="J11204" t="s">
        <v>32</v>
      </c>
      <c r="M11204">
        <v>2513</v>
      </c>
      <c r="N11204">
        <v>173</v>
      </c>
      <c r="O11204">
        <v>177</v>
      </c>
    </row>
    <row r="11205" spans="1:15" x14ac:dyDescent="0.3">
      <c r="A11205" t="s">
        <v>14</v>
      </c>
      <c r="B11205">
        <v>0</v>
      </c>
      <c r="C11205">
        <v>1</v>
      </c>
      <c r="D11205" t="s">
        <v>14</v>
      </c>
      <c r="E11205" t="s">
        <v>11381</v>
      </c>
      <c r="F11205" t="s">
        <v>6006</v>
      </c>
      <c r="G11205" t="s">
        <v>17</v>
      </c>
      <c r="H11205" t="s">
        <v>11389</v>
      </c>
      <c r="I11205" t="s">
        <v>26</v>
      </c>
      <c r="M11205">
        <v>2513</v>
      </c>
      <c r="N11205">
        <v>173</v>
      </c>
      <c r="O11205">
        <v>177</v>
      </c>
    </row>
    <row r="11206" spans="1:15" x14ac:dyDescent="0.3">
      <c r="E11206" t="s">
        <v>11395</v>
      </c>
      <c r="F11206" t="s">
        <v>11407</v>
      </c>
      <c r="G11206" t="s">
        <v>14</v>
      </c>
      <c r="H11206" t="s">
        <v>11408</v>
      </c>
      <c r="I11206" t="s">
        <v>31</v>
      </c>
      <c r="J11206" t="s">
        <v>32</v>
      </c>
      <c r="M11206">
        <v>2514</v>
      </c>
      <c r="N11206">
        <v>28</v>
      </c>
      <c r="O11206">
        <v>33</v>
      </c>
    </row>
    <row r="11207" spans="1:15" x14ac:dyDescent="0.3">
      <c r="A11207" t="s">
        <v>14</v>
      </c>
      <c r="B11207">
        <v>0</v>
      </c>
      <c r="C11207">
        <v>1</v>
      </c>
      <c r="D11207" t="s">
        <v>14</v>
      </c>
      <c r="E11207" t="s">
        <v>11395</v>
      </c>
      <c r="F11207" t="s">
        <v>11407</v>
      </c>
      <c r="G11207" t="s">
        <v>23</v>
      </c>
      <c r="H11207" t="s">
        <v>11408</v>
      </c>
      <c r="I11207" t="s">
        <v>26</v>
      </c>
      <c r="M11207">
        <v>2514</v>
      </c>
      <c r="N11207">
        <v>28</v>
      </c>
      <c r="O11207">
        <v>33</v>
      </c>
    </row>
    <row r="11208" spans="1:15" x14ac:dyDescent="0.3">
      <c r="A11208" t="s">
        <v>14</v>
      </c>
      <c r="B11208">
        <v>0</v>
      </c>
      <c r="C11208">
        <v>1</v>
      </c>
      <c r="D11208" t="s">
        <v>14</v>
      </c>
      <c r="E11208" t="s">
        <v>11395</v>
      </c>
      <c r="F11208" t="s">
        <v>6305</v>
      </c>
      <c r="G11208" t="s">
        <v>23</v>
      </c>
      <c r="H11208" t="s">
        <v>11409</v>
      </c>
      <c r="I11208" t="s">
        <v>26</v>
      </c>
      <c r="M11208">
        <v>2514</v>
      </c>
      <c r="N11208">
        <v>42</v>
      </c>
      <c r="O11208">
        <v>45</v>
      </c>
    </row>
    <row r="11209" spans="1:15" x14ac:dyDescent="0.3">
      <c r="A11209" t="s">
        <v>14</v>
      </c>
      <c r="B11209">
        <v>1</v>
      </c>
      <c r="C11209">
        <v>1</v>
      </c>
      <c r="D11209">
        <v>1</v>
      </c>
      <c r="E11209" t="s">
        <v>11395</v>
      </c>
      <c r="F11209" t="s">
        <v>6305</v>
      </c>
      <c r="G11209" t="s">
        <v>14</v>
      </c>
      <c r="H11209" t="s">
        <v>11409</v>
      </c>
      <c r="I11209" t="s">
        <v>31</v>
      </c>
      <c r="J11209" t="s">
        <v>32</v>
      </c>
      <c r="M11209">
        <v>2514</v>
      </c>
      <c r="N11209">
        <v>42</v>
      </c>
      <c r="O11209">
        <v>45</v>
      </c>
    </row>
    <row r="11210" spans="1:15" x14ac:dyDescent="0.3">
      <c r="A11210" t="s">
        <v>51</v>
      </c>
      <c r="B11210">
        <v>1</v>
      </c>
      <c r="C11210">
        <v>1</v>
      </c>
      <c r="D11210">
        <v>1</v>
      </c>
      <c r="E11210" t="s">
        <v>11395</v>
      </c>
      <c r="F11210" t="s">
        <v>11403</v>
      </c>
      <c r="G11210" t="s">
        <v>51</v>
      </c>
      <c r="H11210" t="s">
        <v>11404</v>
      </c>
      <c r="I11210" t="s">
        <v>52</v>
      </c>
      <c r="J11210" t="s">
        <v>53</v>
      </c>
      <c r="K11210" t="s">
        <v>60</v>
      </c>
      <c r="M11210">
        <v>2514</v>
      </c>
      <c r="N11210">
        <v>52</v>
      </c>
      <c r="O11210">
        <v>70</v>
      </c>
    </row>
    <row r="11211" spans="1:15" x14ac:dyDescent="0.3">
      <c r="E11211" t="s">
        <v>11395</v>
      </c>
      <c r="F11211" t="s">
        <v>11405</v>
      </c>
      <c r="G11211" t="s">
        <v>51</v>
      </c>
      <c r="H11211" t="s">
        <v>11406</v>
      </c>
      <c r="I11211" t="s">
        <v>19</v>
      </c>
      <c r="M11211">
        <v>2514</v>
      </c>
      <c r="N11211">
        <v>63</v>
      </c>
      <c r="O11211">
        <v>70</v>
      </c>
    </row>
    <row r="11212" spans="1:15" x14ac:dyDescent="0.3">
      <c r="A11212" t="s">
        <v>237</v>
      </c>
      <c r="B11212">
        <v>0</v>
      </c>
      <c r="C11212">
        <v>0</v>
      </c>
      <c r="D11212">
        <v>0</v>
      </c>
      <c r="E11212" t="s">
        <v>11395</v>
      </c>
      <c r="F11212" t="s">
        <v>11405</v>
      </c>
      <c r="G11212" t="s">
        <v>17</v>
      </c>
      <c r="H11212" t="s">
        <v>11406</v>
      </c>
      <c r="I11212" t="s">
        <v>26</v>
      </c>
      <c r="M11212">
        <v>2514</v>
      </c>
      <c r="N11212">
        <v>63</v>
      </c>
      <c r="O11212">
        <v>70</v>
      </c>
    </row>
    <row r="11213" spans="1:15" x14ac:dyDescent="0.3">
      <c r="A11213" t="s">
        <v>14</v>
      </c>
      <c r="B11213">
        <v>0</v>
      </c>
      <c r="C11213">
        <v>1</v>
      </c>
      <c r="D11213" t="s">
        <v>14</v>
      </c>
      <c r="E11213" t="s">
        <v>11395</v>
      </c>
      <c r="F11213" t="s">
        <v>11398</v>
      </c>
      <c r="G11213" t="s">
        <v>17</v>
      </c>
      <c r="H11213" t="s">
        <v>11399</v>
      </c>
      <c r="I11213" t="s">
        <v>26</v>
      </c>
      <c r="M11213">
        <v>2514</v>
      </c>
      <c r="N11213">
        <v>72</v>
      </c>
      <c r="O11213">
        <v>77</v>
      </c>
    </row>
    <row r="11214" spans="1:15" x14ac:dyDescent="0.3">
      <c r="E11214" t="s">
        <v>11395</v>
      </c>
      <c r="F11214" t="s">
        <v>11398</v>
      </c>
      <c r="G11214" t="s">
        <v>14</v>
      </c>
      <c r="H11214" t="s">
        <v>11399</v>
      </c>
      <c r="I11214" t="s">
        <v>19</v>
      </c>
      <c r="M11214">
        <v>2514</v>
      </c>
      <c r="N11214">
        <v>72</v>
      </c>
      <c r="O11214">
        <v>77</v>
      </c>
    </row>
    <row r="11215" spans="1:15" x14ac:dyDescent="0.3">
      <c r="A11215" t="s">
        <v>14</v>
      </c>
      <c r="B11215">
        <v>1</v>
      </c>
      <c r="C11215">
        <v>1</v>
      </c>
      <c r="D11215">
        <v>1</v>
      </c>
      <c r="E11215" t="s">
        <v>11395</v>
      </c>
      <c r="F11215" t="s">
        <v>6305</v>
      </c>
      <c r="G11215" t="s">
        <v>14</v>
      </c>
      <c r="H11215" t="s">
        <v>11402</v>
      </c>
      <c r="I11215" t="s">
        <v>35</v>
      </c>
      <c r="J11215" t="s">
        <v>32</v>
      </c>
      <c r="M11215">
        <v>2514</v>
      </c>
      <c r="N11215">
        <v>130</v>
      </c>
      <c r="O11215">
        <v>133</v>
      </c>
    </row>
    <row r="11216" spans="1:15" x14ac:dyDescent="0.3">
      <c r="A11216" t="s">
        <v>14</v>
      </c>
      <c r="B11216">
        <v>0</v>
      </c>
      <c r="C11216">
        <v>1</v>
      </c>
      <c r="D11216" t="s">
        <v>14</v>
      </c>
      <c r="E11216" t="s">
        <v>11395</v>
      </c>
      <c r="F11216" t="s">
        <v>11396</v>
      </c>
      <c r="G11216" t="s">
        <v>17</v>
      </c>
      <c r="H11216" t="s">
        <v>11397</v>
      </c>
      <c r="I11216" t="s">
        <v>19</v>
      </c>
      <c r="M11216">
        <v>2514</v>
      </c>
      <c r="N11216">
        <v>160</v>
      </c>
      <c r="O11216">
        <v>164</v>
      </c>
    </row>
    <row r="11217" spans="1:15" x14ac:dyDescent="0.3">
      <c r="E11217" t="s">
        <v>11395</v>
      </c>
      <c r="F11217" t="s">
        <v>11396</v>
      </c>
      <c r="G11217" t="s">
        <v>14</v>
      </c>
      <c r="H11217" t="s">
        <v>11397</v>
      </c>
      <c r="I11217" t="s">
        <v>26</v>
      </c>
      <c r="M11217">
        <v>2514</v>
      </c>
      <c r="N11217">
        <v>160</v>
      </c>
      <c r="O11217">
        <v>164</v>
      </c>
    </row>
    <row r="11218" spans="1:15" x14ac:dyDescent="0.3">
      <c r="A11218" t="s">
        <v>14</v>
      </c>
      <c r="B11218">
        <v>1</v>
      </c>
      <c r="C11218">
        <v>1</v>
      </c>
      <c r="D11218">
        <v>1</v>
      </c>
      <c r="E11218" t="s">
        <v>11395</v>
      </c>
      <c r="F11218" t="s">
        <v>11400</v>
      </c>
      <c r="G11218" t="s">
        <v>14</v>
      </c>
      <c r="H11218" t="s">
        <v>11401</v>
      </c>
      <c r="I11218" t="s">
        <v>52</v>
      </c>
      <c r="J11218" t="s">
        <v>597</v>
      </c>
      <c r="M11218">
        <v>2514</v>
      </c>
      <c r="N11218">
        <v>195</v>
      </c>
      <c r="O11218">
        <v>200</v>
      </c>
    </row>
    <row r="11219" spans="1:15" x14ac:dyDescent="0.3">
      <c r="E11219" t="s">
        <v>11395</v>
      </c>
      <c r="F11219" t="s">
        <v>11400</v>
      </c>
      <c r="G11219" t="s">
        <v>23</v>
      </c>
      <c r="H11219" t="s">
        <v>11401</v>
      </c>
      <c r="I11219" t="s">
        <v>22</v>
      </c>
      <c r="M11219">
        <v>2514</v>
      </c>
      <c r="N11219">
        <v>195</v>
      </c>
      <c r="O11219">
        <v>200</v>
      </c>
    </row>
    <row r="11220" spans="1:15" x14ac:dyDescent="0.3">
      <c r="A11220" t="s">
        <v>14</v>
      </c>
      <c r="B11220">
        <v>1</v>
      </c>
      <c r="C11220">
        <v>1</v>
      </c>
      <c r="D11220">
        <v>1</v>
      </c>
      <c r="E11220" t="s">
        <v>11395</v>
      </c>
      <c r="F11220" t="s">
        <v>6305</v>
      </c>
      <c r="G11220" t="s">
        <v>14</v>
      </c>
      <c r="H11220" t="s">
        <v>11410</v>
      </c>
      <c r="I11220" t="s">
        <v>35</v>
      </c>
      <c r="J11220" t="s">
        <v>32</v>
      </c>
      <c r="M11220">
        <v>2514</v>
      </c>
      <c r="N11220">
        <v>202</v>
      </c>
      <c r="O11220">
        <v>205</v>
      </c>
    </row>
    <row r="11221" spans="1:15" x14ac:dyDescent="0.3">
      <c r="E11221" t="s">
        <v>11411</v>
      </c>
      <c r="F11221" t="s">
        <v>5363</v>
      </c>
      <c r="G11221" t="s">
        <v>17</v>
      </c>
      <c r="H11221" t="s">
        <v>5364</v>
      </c>
      <c r="I11221" t="s">
        <v>19</v>
      </c>
      <c r="M11221">
        <v>2515</v>
      </c>
      <c r="N11221">
        <v>28</v>
      </c>
      <c r="O11221">
        <v>38</v>
      </c>
    </row>
    <row r="11222" spans="1:15" x14ac:dyDescent="0.3">
      <c r="A11222" t="s">
        <v>51</v>
      </c>
      <c r="B11222">
        <v>0</v>
      </c>
      <c r="C11222">
        <v>1</v>
      </c>
      <c r="D11222" t="s">
        <v>51</v>
      </c>
      <c r="E11222" t="s">
        <v>11411</v>
      </c>
      <c r="F11222" t="s">
        <v>5359</v>
      </c>
      <c r="G11222" t="s">
        <v>14</v>
      </c>
      <c r="H11222" t="s">
        <v>5360</v>
      </c>
      <c r="I11222" t="s">
        <v>26</v>
      </c>
      <c r="M11222">
        <v>2515</v>
      </c>
      <c r="N11222">
        <v>32</v>
      </c>
      <c r="O11222">
        <v>38</v>
      </c>
    </row>
    <row r="11223" spans="1:15" x14ac:dyDescent="0.3">
      <c r="A11223" t="s">
        <v>14</v>
      </c>
      <c r="B11223">
        <v>0</v>
      </c>
      <c r="C11223">
        <v>1</v>
      </c>
      <c r="D11223" t="s">
        <v>14</v>
      </c>
      <c r="E11223" t="s">
        <v>11411</v>
      </c>
      <c r="F11223" t="s">
        <v>5357</v>
      </c>
      <c r="G11223" t="s">
        <v>23</v>
      </c>
      <c r="H11223" t="s">
        <v>5358</v>
      </c>
      <c r="I11223" t="s">
        <v>26</v>
      </c>
      <c r="M11223">
        <v>2515</v>
      </c>
      <c r="N11223">
        <v>54</v>
      </c>
      <c r="O11223">
        <v>58</v>
      </c>
    </row>
    <row r="11224" spans="1:15" x14ac:dyDescent="0.3">
      <c r="E11224" t="s">
        <v>11411</v>
      </c>
      <c r="F11224" t="s">
        <v>5357</v>
      </c>
      <c r="G11224" t="s">
        <v>14</v>
      </c>
      <c r="H11224" t="s">
        <v>5358</v>
      </c>
      <c r="I11224" t="s">
        <v>19</v>
      </c>
      <c r="M11224">
        <v>2515</v>
      </c>
      <c r="N11224">
        <v>54</v>
      </c>
      <c r="O11224">
        <v>58</v>
      </c>
    </row>
    <row r="11225" spans="1:15" x14ac:dyDescent="0.3">
      <c r="A11225" t="s">
        <v>237</v>
      </c>
      <c r="B11225">
        <v>0</v>
      </c>
      <c r="C11225">
        <v>0</v>
      </c>
      <c r="D11225">
        <v>0</v>
      </c>
      <c r="E11225" t="s">
        <v>11411</v>
      </c>
      <c r="F11225" t="s">
        <v>5361</v>
      </c>
      <c r="G11225" t="s">
        <v>17</v>
      </c>
      <c r="H11225" t="s">
        <v>5362</v>
      </c>
      <c r="I11225" t="s">
        <v>22</v>
      </c>
      <c r="M11225">
        <v>2515</v>
      </c>
      <c r="N11225">
        <v>153</v>
      </c>
      <c r="O11225">
        <v>160</v>
      </c>
    </row>
    <row r="11226" spans="1:15" x14ac:dyDescent="0.3">
      <c r="E11226" t="s">
        <v>11411</v>
      </c>
      <c r="F11226" t="s">
        <v>5363</v>
      </c>
      <c r="G11226" t="s">
        <v>17</v>
      </c>
      <c r="H11226" t="s">
        <v>5364</v>
      </c>
      <c r="I11226" t="s">
        <v>19</v>
      </c>
      <c r="M11226">
        <v>2516</v>
      </c>
      <c r="N11226">
        <v>28</v>
      </c>
      <c r="O11226">
        <v>38</v>
      </c>
    </row>
    <row r="11227" spans="1:15" x14ac:dyDescent="0.3">
      <c r="A11227" t="s">
        <v>51</v>
      </c>
      <c r="B11227">
        <v>0</v>
      </c>
      <c r="C11227">
        <v>1</v>
      </c>
      <c r="D11227" t="s">
        <v>51</v>
      </c>
      <c r="E11227" t="s">
        <v>11411</v>
      </c>
      <c r="F11227" t="s">
        <v>5359</v>
      </c>
      <c r="G11227" t="s">
        <v>14</v>
      </c>
      <c r="H11227" t="s">
        <v>5360</v>
      </c>
      <c r="I11227" t="s">
        <v>26</v>
      </c>
      <c r="M11227">
        <v>2516</v>
      </c>
      <c r="N11227">
        <v>32</v>
      </c>
      <c r="O11227">
        <v>38</v>
      </c>
    </row>
    <row r="11228" spans="1:15" x14ac:dyDescent="0.3">
      <c r="A11228" t="s">
        <v>14</v>
      </c>
      <c r="B11228">
        <v>0</v>
      </c>
      <c r="C11228">
        <v>1</v>
      </c>
      <c r="D11228" t="s">
        <v>14</v>
      </c>
      <c r="E11228" t="s">
        <v>11411</v>
      </c>
      <c r="F11228" t="s">
        <v>5357</v>
      </c>
      <c r="G11228" t="s">
        <v>23</v>
      </c>
      <c r="H11228" t="s">
        <v>5358</v>
      </c>
      <c r="I11228" t="s">
        <v>26</v>
      </c>
      <c r="M11228">
        <v>2516</v>
      </c>
      <c r="N11228">
        <v>54</v>
      </c>
      <c r="O11228">
        <v>58</v>
      </c>
    </row>
    <row r="11229" spans="1:15" x14ac:dyDescent="0.3">
      <c r="E11229" t="s">
        <v>11411</v>
      </c>
      <c r="F11229" t="s">
        <v>5357</v>
      </c>
      <c r="G11229" t="s">
        <v>14</v>
      </c>
      <c r="H11229" t="s">
        <v>5358</v>
      </c>
      <c r="I11229" t="s">
        <v>19</v>
      </c>
      <c r="M11229">
        <v>2516</v>
      </c>
      <c r="N11229">
        <v>54</v>
      </c>
      <c r="O11229">
        <v>58</v>
      </c>
    </row>
    <row r="11230" spans="1:15" x14ac:dyDescent="0.3">
      <c r="A11230" t="s">
        <v>237</v>
      </c>
      <c r="B11230">
        <v>0</v>
      </c>
      <c r="C11230">
        <v>0</v>
      </c>
      <c r="D11230">
        <v>0</v>
      </c>
      <c r="E11230" t="s">
        <v>11411</v>
      </c>
      <c r="F11230" t="s">
        <v>5361</v>
      </c>
      <c r="G11230" t="s">
        <v>17</v>
      </c>
      <c r="H11230" t="s">
        <v>5362</v>
      </c>
      <c r="I11230" t="s">
        <v>22</v>
      </c>
      <c r="M11230">
        <v>2516</v>
      </c>
      <c r="N11230">
        <v>153</v>
      </c>
      <c r="O11230">
        <v>160</v>
      </c>
    </row>
    <row r="11231" spans="1:15" x14ac:dyDescent="0.3">
      <c r="A11231" t="s">
        <v>14</v>
      </c>
      <c r="B11231">
        <v>0</v>
      </c>
      <c r="C11231">
        <v>1</v>
      </c>
      <c r="D11231" t="s">
        <v>14</v>
      </c>
      <c r="E11231" t="s">
        <v>11412</v>
      </c>
      <c r="F11231" t="s">
        <v>10497</v>
      </c>
      <c r="G11231" t="s">
        <v>23</v>
      </c>
      <c r="H11231" t="s">
        <v>11413</v>
      </c>
      <c r="I11231" t="s">
        <v>26</v>
      </c>
      <c r="M11231">
        <v>2517</v>
      </c>
      <c r="N11231">
        <v>54</v>
      </c>
      <c r="O11231">
        <v>62</v>
      </c>
    </row>
    <row r="11232" spans="1:15" x14ac:dyDescent="0.3">
      <c r="E11232" t="s">
        <v>11412</v>
      </c>
      <c r="F11232" t="s">
        <v>11414</v>
      </c>
      <c r="G11232" t="s">
        <v>23</v>
      </c>
      <c r="H11232" t="s">
        <v>11415</v>
      </c>
      <c r="I11232" t="s">
        <v>19</v>
      </c>
      <c r="M11232">
        <v>2517</v>
      </c>
      <c r="N11232">
        <v>54</v>
      </c>
      <c r="O11232">
        <v>64</v>
      </c>
    </row>
    <row r="11233" spans="1:15" x14ac:dyDescent="0.3">
      <c r="E11233" t="s">
        <v>11412</v>
      </c>
      <c r="F11233" t="s">
        <v>10497</v>
      </c>
      <c r="G11233" t="s">
        <v>14</v>
      </c>
      <c r="H11233" t="s">
        <v>11413</v>
      </c>
      <c r="I11233" t="s">
        <v>52</v>
      </c>
      <c r="J11233" t="s">
        <v>32</v>
      </c>
      <c r="M11233">
        <v>2517</v>
      </c>
      <c r="N11233">
        <v>54</v>
      </c>
      <c r="O11233">
        <v>62</v>
      </c>
    </row>
    <row r="11234" spans="1:15" x14ac:dyDescent="0.3">
      <c r="E11234" t="s">
        <v>11416</v>
      </c>
      <c r="F11234" t="s">
        <v>11421</v>
      </c>
      <c r="G11234" t="s">
        <v>17</v>
      </c>
      <c r="H11234" t="s">
        <v>11422</v>
      </c>
      <c r="I11234" t="s">
        <v>19</v>
      </c>
      <c r="M11234">
        <v>2518</v>
      </c>
      <c r="N11234">
        <v>0</v>
      </c>
      <c r="O11234">
        <v>27</v>
      </c>
    </row>
    <row r="11235" spans="1:15" x14ac:dyDescent="0.3">
      <c r="E11235" t="s">
        <v>11416</v>
      </c>
      <c r="F11235" t="s">
        <v>1098</v>
      </c>
      <c r="G11235" t="s">
        <v>14</v>
      </c>
      <c r="H11235" t="s">
        <v>11423</v>
      </c>
      <c r="I11235" t="s">
        <v>52</v>
      </c>
      <c r="J11235" t="s">
        <v>1017</v>
      </c>
      <c r="K11235" t="s">
        <v>2108</v>
      </c>
      <c r="M11235">
        <v>2518</v>
      </c>
      <c r="N11235">
        <v>7</v>
      </c>
      <c r="O11235">
        <v>11</v>
      </c>
    </row>
    <row r="11236" spans="1:15" x14ac:dyDescent="0.3">
      <c r="E11236" t="s">
        <v>11416</v>
      </c>
      <c r="F11236" t="s">
        <v>1606</v>
      </c>
      <c r="G11236" t="s">
        <v>14</v>
      </c>
      <c r="H11236" t="s">
        <v>11422</v>
      </c>
      <c r="I11236" t="s">
        <v>52</v>
      </c>
      <c r="J11236" t="s">
        <v>32</v>
      </c>
      <c r="M11236">
        <v>2518</v>
      </c>
      <c r="N11236">
        <v>21</v>
      </c>
      <c r="O11236">
        <v>27</v>
      </c>
    </row>
    <row r="11237" spans="1:15" x14ac:dyDescent="0.3">
      <c r="A11237" t="s">
        <v>237</v>
      </c>
      <c r="B11237">
        <v>0</v>
      </c>
      <c r="E11237" t="s">
        <v>11416</v>
      </c>
      <c r="F11237" t="s">
        <v>11419</v>
      </c>
      <c r="G11237" t="s">
        <v>17</v>
      </c>
      <c r="H11237" t="s">
        <v>11420</v>
      </c>
      <c r="I11237" t="s">
        <v>19</v>
      </c>
      <c r="M11237">
        <v>2518</v>
      </c>
      <c r="N11237">
        <v>62</v>
      </c>
      <c r="O11237">
        <v>81</v>
      </c>
    </row>
    <row r="11238" spans="1:15" x14ac:dyDescent="0.3">
      <c r="E11238" t="s">
        <v>11416</v>
      </c>
      <c r="F11238" t="s">
        <v>11424</v>
      </c>
      <c r="G11238" t="s">
        <v>23</v>
      </c>
      <c r="H11238" t="s">
        <v>11425</v>
      </c>
      <c r="I11238" t="s">
        <v>26</v>
      </c>
      <c r="M11238">
        <v>2518</v>
      </c>
      <c r="N11238">
        <v>62</v>
      </c>
      <c r="O11238">
        <v>71</v>
      </c>
    </row>
    <row r="11239" spans="1:15" x14ac:dyDescent="0.3">
      <c r="A11239" t="s">
        <v>237</v>
      </c>
      <c r="B11239">
        <v>0</v>
      </c>
      <c r="C11239">
        <v>0</v>
      </c>
      <c r="D11239">
        <v>0</v>
      </c>
      <c r="E11239" t="s">
        <v>11416</v>
      </c>
      <c r="F11239" t="s">
        <v>11428</v>
      </c>
      <c r="G11239" t="s">
        <v>14</v>
      </c>
      <c r="H11239" t="s">
        <v>11429</v>
      </c>
      <c r="I11239" t="s">
        <v>26</v>
      </c>
      <c r="M11239">
        <v>2518</v>
      </c>
      <c r="N11239">
        <v>101</v>
      </c>
      <c r="O11239">
        <v>105</v>
      </c>
    </row>
    <row r="11240" spans="1:15" x14ac:dyDescent="0.3">
      <c r="E11240" t="s">
        <v>11416</v>
      </c>
      <c r="F11240" t="s">
        <v>11424</v>
      </c>
      <c r="G11240" t="s">
        <v>23</v>
      </c>
      <c r="H11240" t="s">
        <v>11426</v>
      </c>
      <c r="I11240" t="s">
        <v>26</v>
      </c>
      <c r="M11240">
        <v>2518</v>
      </c>
      <c r="N11240">
        <v>135</v>
      </c>
      <c r="O11240">
        <v>144</v>
      </c>
    </row>
    <row r="11241" spans="1:15" x14ac:dyDescent="0.3">
      <c r="A11241" t="s">
        <v>237</v>
      </c>
      <c r="B11241">
        <v>0</v>
      </c>
      <c r="E11241" t="s">
        <v>11416</v>
      </c>
      <c r="F11241" t="s">
        <v>11419</v>
      </c>
      <c r="G11241" t="s">
        <v>17</v>
      </c>
      <c r="H11241" t="s">
        <v>11427</v>
      </c>
      <c r="I11241" t="s">
        <v>19</v>
      </c>
      <c r="M11241">
        <v>2518</v>
      </c>
      <c r="N11241">
        <v>135</v>
      </c>
      <c r="O11241">
        <v>154</v>
      </c>
    </row>
    <row r="11242" spans="1:15" x14ac:dyDescent="0.3">
      <c r="E11242" t="s">
        <v>11416</v>
      </c>
      <c r="F11242" t="s">
        <v>11417</v>
      </c>
      <c r="G11242" t="s">
        <v>17</v>
      </c>
      <c r="H11242" t="s">
        <v>11418</v>
      </c>
      <c r="I11242" t="s">
        <v>19</v>
      </c>
      <c r="M11242">
        <v>2518</v>
      </c>
      <c r="N11242">
        <v>157</v>
      </c>
      <c r="O11242">
        <v>215</v>
      </c>
    </row>
    <row r="11243" spans="1:15" x14ac:dyDescent="0.3">
      <c r="A11243" t="s">
        <v>237</v>
      </c>
      <c r="B11243">
        <v>0</v>
      </c>
      <c r="C11243">
        <v>0</v>
      </c>
      <c r="D11243">
        <v>0</v>
      </c>
      <c r="E11243" t="s">
        <v>11416</v>
      </c>
      <c r="F11243" t="s">
        <v>11428</v>
      </c>
      <c r="G11243" t="s">
        <v>14</v>
      </c>
      <c r="H11243" t="s">
        <v>11430</v>
      </c>
      <c r="I11243" t="s">
        <v>26</v>
      </c>
      <c r="M11243">
        <v>2518</v>
      </c>
      <c r="N11243">
        <v>174</v>
      </c>
      <c r="O11243">
        <v>178</v>
      </c>
    </row>
    <row r="11244" spans="1:15" x14ac:dyDescent="0.3">
      <c r="E11244" t="s">
        <v>11416</v>
      </c>
      <c r="F11244" t="s">
        <v>1098</v>
      </c>
      <c r="G11244" t="s">
        <v>14</v>
      </c>
      <c r="H11244" t="s">
        <v>11442</v>
      </c>
      <c r="I11244" t="s">
        <v>52</v>
      </c>
      <c r="J11244" t="s">
        <v>1017</v>
      </c>
      <c r="K11244" t="s">
        <v>2108</v>
      </c>
      <c r="M11244">
        <v>2519</v>
      </c>
      <c r="N11244">
        <v>7</v>
      </c>
      <c r="O11244">
        <v>11</v>
      </c>
    </row>
    <row r="11245" spans="1:15" x14ac:dyDescent="0.3">
      <c r="E11245" t="s">
        <v>11416</v>
      </c>
      <c r="F11245" t="s">
        <v>1606</v>
      </c>
      <c r="G11245" t="s">
        <v>14</v>
      </c>
      <c r="H11245" t="s">
        <v>11435</v>
      </c>
      <c r="I11245" t="s">
        <v>52</v>
      </c>
      <c r="J11245" t="s">
        <v>32</v>
      </c>
      <c r="M11245">
        <v>2519</v>
      </c>
      <c r="N11245">
        <v>21</v>
      </c>
      <c r="O11245">
        <v>27</v>
      </c>
    </row>
    <row r="11246" spans="1:15" x14ac:dyDescent="0.3">
      <c r="A11246" t="s">
        <v>237</v>
      </c>
      <c r="B11246">
        <v>0</v>
      </c>
      <c r="C11246">
        <v>0</v>
      </c>
      <c r="D11246">
        <v>0</v>
      </c>
      <c r="E11246" t="s">
        <v>11416</v>
      </c>
      <c r="F11246" t="s">
        <v>11431</v>
      </c>
      <c r="G11246" t="s">
        <v>17</v>
      </c>
      <c r="H11246" t="s">
        <v>11432</v>
      </c>
      <c r="I11246" t="s">
        <v>19</v>
      </c>
      <c r="M11246">
        <v>2519</v>
      </c>
      <c r="N11246">
        <v>57</v>
      </c>
      <c r="O11246">
        <v>67</v>
      </c>
    </row>
    <row r="11247" spans="1:15" x14ac:dyDescent="0.3">
      <c r="A11247" t="s">
        <v>237</v>
      </c>
      <c r="B11247">
        <v>0</v>
      </c>
      <c r="C11247">
        <v>0</v>
      </c>
      <c r="D11247">
        <v>0</v>
      </c>
      <c r="E11247" t="s">
        <v>11416</v>
      </c>
      <c r="F11247" t="s">
        <v>11433</v>
      </c>
      <c r="G11247" t="s">
        <v>17</v>
      </c>
      <c r="H11247" t="s">
        <v>11434</v>
      </c>
      <c r="I11247" t="s">
        <v>26</v>
      </c>
      <c r="M11247">
        <v>2519</v>
      </c>
      <c r="N11247">
        <v>57</v>
      </c>
      <c r="O11247">
        <v>63</v>
      </c>
    </row>
    <row r="11248" spans="1:15" x14ac:dyDescent="0.3">
      <c r="E11248" t="s">
        <v>11416</v>
      </c>
      <c r="F11248" t="s">
        <v>11436</v>
      </c>
      <c r="G11248" t="s">
        <v>17</v>
      </c>
      <c r="H11248" t="s">
        <v>11437</v>
      </c>
      <c r="I11248" t="s">
        <v>19</v>
      </c>
      <c r="M11248">
        <v>2519</v>
      </c>
      <c r="N11248">
        <v>70</v>
      </c>
      <c r="O11248">
        <v>131</v>
      </c>
    </row>
    <row r="11249" spans="1:15" x14ac:dyDescent="0.3">
      <c r="E11249" t="s">
        <v>11416</v>
      </c>
      <c r="F11249" t="s">
        <v>11440</v>
      </c>
      <c r="G11249" t="s">
        <v>17</v>
      </c>
      <c r="H11249" t="s">
        <v>11441</v>
      </c>
      <c r="I11249" t="s">
        <v>26</v>
      </c>
      <c r="M11249">
        <v>2519</v>
      </c>
      <c r="N11249">
        <v>87</v>
      </c>
      <c r="O11249">
        <v>90</v>
      </c>
    </row>
    <row r="11250" spans="1:15" x14ac:dyDescent="0.3">
      <c r="E11250" t="s">
        <v>11416</v>
      </c>
      <c r="F11250" t="s">
        <v>11444</v>
      </c>
      <c r="G11250" t="s">
        <v>17</v>
      </c>
      <c r="H11250" t="s">
        <v>11445</v>
      </c>
      <c r="I11250" t="s">
        <v>26</v>
      </c>
      <c r="M11250">
        <v>2519</v>
      </c>
      <c r="N11250">
        <v>106</v>
      </c>
      <c r="O11250">
        <v>131</v>
      </c>
    </row>
    <row r="11251" spans="1:15" x14ac:dyDescent="0.3">
      <c r="E11251" t="s">
        <v>11416</v>
      </c>
      <c r="F11251" t="s">
        <v>11438</v>
      </c>
      <c r="G11251" t="s">
        <v>17</v>
      </c>
      <c r="H11251" t="s">
        <v>11439</v>
      </c>
      <c r="I11251" t="s">
        <v>19</v>
      </c>
      <c r="M11251">
        <v>2519</v>
      </c>
      <c r="N11251">
        <v>134</v>
      </c>
      <c r="O11251">
        <v>208</v>
      </c>
    </row>
    <row r="11252" spans="1:15" x14ac:dyDescent="0.3">
      <c r="E11252" t="s">
        <v>11416</v>
      </c>
      <c r="F11252" t="s">
        <v>11440</v>
      </c>
      <c r="G11252" t="s">
        <v>17</v>
      </c>
      <c r="H11252" t="s">
        <v>11443</v>
      </c>
      <c r="I11252" t="s">
        <v>26</v>
      </c>
      <c r="M11252">
        <v>2519</v>
      </c>
      <c r="N11252">
        <v>151</v>
      </c>
      <c r="O11252">
        <v>154</v>
      </c>
    </row>
    <row r="11253" spans="1:15" x14ac:dyDescent="0.3">
      <c r="E11253" t="s">
        <v>11327</v>
      </c>
      <c r="F11253" t="s">
        <v>2112</v>
      </c>
      <c r="G11253" t="s">
        <v>14</v>
      </c>
      <c r="H11253" t="s">
        <v>11448</v>
      </c>
      <c r="I11253" t="s">
        <v>26</v>
      </c>
      <c r="M11253">
        <v>2520</v>
      </c>
      <c r="N11253">
        <v>0</v>
      </c>
      <c r="O11253">
        <v>6</v>
      </c>
    </row>
    <row r="11254" spans="1:15" x14ac:dyDescent="0.3">
      <c r="E11254" t="s">
        <v>11327</v>
      </c>
      <c r="F11254" t="s">
        <v>1606</v>
      </c>
      <c r="G11254" t="s">
        <v>14</v>
      </c>
      <c r="H11254" t="s">
        <v>11450</v>
      </c>
      <c r="I11254" t="s">
        <v>52</v>
      </c>
      <c r="J11254" t="s">
        <v>32</v>
      </c>
      <c r="M11254">
        <v>2520</v>
      </c>
      <c r="N11254">
        <v>32</v>
      </c>
      <c r="O11254">
        <v>38</v>
      </c>
    </row>
    <row r="11255" spans="1:15" x14ac:dyDescent="0.3">
      <c r="A11255" t="s">
        <v>237</v>
      </c>
      <c r="B11255">
        <v>0</v>
      </c>
      <c r="E11255" t="s">
        <v>11327</v>
      </c>
      <c r="F11255" t="s">
        <v>11334</v>
      </c>
      <c r="G11255" t="s">
        <v>17</v>
      </c>
      <c r="H11255" t="s">
        <v>11454</v>
      </c>
      <c r="I11255" t="s">
        <v>26</v>
      </c>
      <c r="M11255">
        <v>2520</v>
      </c>
      <c r="N11255">
        <v>102</v>
      </c>
      <c r="O11255">
        <v>106</v>
      </c>
    </row>
    <row r="11256" spans="1:15" x14ac:dyDescent="0.3">
      <c r="E11256" t="s">
        <v>11327</v>
      </c>
      <c r="F11256" t="s">
        <v>11334</v>
      </c>
      <c r="G11256" t="s">
        <v>14</v>
      </c>
      <c r="H11256" t="s">
        <v>11454</v>
      </c>
      <c r="I11256" t="s">
        <v>19</v>
      </c>
      <c r="M11256">
        <v>2520</v>
      </c>
      <c r="N11256">
        <v>102</v>
      </c>
      <c r="O11256">
        <v>106</v>
      </c>
    </row>
    <row r="11257" spans="1:15" x14ac:dyDescent="0.3">
      <c r="A11257" t="s">
        <v>14</v>
      </c>
      <c r="B11257">
        <v>1</v>
      </c>
      <c r="C11257">
        <v>1</v>
      </c>
      <c r="D11257">
        <v>1</v>
      </c>
      <c r="E11257" t="s">
        <v>11327</v>
      </c>
      <c r="F11257" t="s">
        <v>11446</v>
      </c>
      <c r="G11257" t="s">
        <v>14</v>
      </c>
      <c r="H11257" t="s">
        <v>11447</v>
      </c>
      <c r="I11257" t="s">
        <v>19</v>
      </c>
      <c r="M11257">
        <v>2520</v>
      </c>
      <c r="N11257">
        <v>110</v>
      </c>
      <c r="O11257">
        <v>114</v>
      </c>
    </row>
    <row r="11258" spans="1:15" x14ac:dyDescent="0.3">
      <c r="E11258" t="s">
        <v>11327</v>
      </c>
      <c r="F11258" t="s">
        <v>11446</v>
      </c>
      <c r="G11258" t="s">
        <v>17</v>
      </c>
      <c r="H11258" t="s">
        <v>11447</v>
      </c>
      <c r="I11258" t="s">
        <v>26</v>
      </c>
      <c r="M11258">
        <v>2520</v>
      </c>
      <c r="N11258">
        <v>110</v>
      </c>
      <c r="O11258">
        <v>114</v>
      </c>
    </row>
    <row r="11259" spans="1:15" x14ac:dyDescent="0.3">
      <c r="A11259" t="s">
        <v>14</v>
      </c>
      <c r="B11259">
        <v>1</v>
      </c>
      <c r="C11259">
        <v>1</v>
      </c>
      <c r="D11259">
        <v>1</v>
      </c>
      <c r="E11259" t="s">
        <v>11327</v>
      </c>
      <c r="F11259" t="s">
        <v>11332</v>
      </c>
      <c r="G11259" t="s">
        <v>14</v>
      </c>
      <c r="H11259" t="s">
        <v>11453</v>
      </c>
      <c r="I11259" t="s">
        <v>35</v>
      </c>
      <c r="J11259" t="s">
        <v>32</v>
      </c>
      <c r="M11259">
        <v>2520</v>
      </c>
      <c r="N11259">
        <v>141</v>
      </c>
      <c r="O11259">
        <v>147</v>
      </c>
    </row>
    <row r="11260" spans="1:15" x14ac:dyDescent="0.3">
      <c r="A11260" t="s">
        <v>14</v>
      </c>
      <c r="B11260">
        <v>1</v>
      </c>
      <c r="C11260">
        <v>1</v>
      </c>
      <c r="D11260">
        <v>1</v>
      </c>
      <c r="E11260" t="s">
        <v>11327</v>
      </c>
      <c r="F11260" t="s">
        <v>11332</v>
      </c>
      <c r="G11260" t="s">
        <v>14</v>
      </c>
      <c r="H11260" t="s">
        <v>11456</v>
      </c>
      <c r="I11260" t="s">
        <v>35</v>
      </c>
      <c r="J11260" t="s">
        <v>32</v>
      </c>
      <c r="M11260">
        <v>2520</v>
      </c>
      <c r="N11260">
        <v>193</v>
      </c>
      <c r="O11260">
        <v>199</v>
      </c>
    </row>
    <row r="11261" spans="1:15" x14ac:dyDescent="0.3">
      <c r="A11261" t="s">
        <v>237</v>
      </c>
      <c r="B11261">
        <v>0</v>
      </c>
      <c r="E11261" t="s">
        <v>11327</v>
      </c>
      <c r="F11261" t="s">
        <v>11334</v>
      </c>
      <c r="G11261" t="s">
        <v>17</v>
      </c>
      <c r="H11261" t="s">
        <v>11455</v>
      </c>
      <c r="I11261" t="s">
        <v>26</v>
      </c>
      <c r="M11261">
        <v>2520</v>
      </c>
      <c r="N11261">
        <v>279</v>
      </c>
      <c r="O11261">
        <v>283</v>
      </c>
    </row>
    <row r="11262" spans="1:15" x14ac:dyDescent="0.3">
      <c r="E11262" t="s">
        <v>11327</v>
      </c>
      <c r="F11262" t="s">
        <v>11334</v>
      </c>
      <c r="G11262" t="s">
        <v>14</v>
      </c>
      <c r="H11262" t="s">
        <v>11455</v>
      </c>
      <c r="I11262" t="s">
        <v>19</v>
      </c>
      <c r="M11262">
        <v>2520</v>
      </c>
      <c r="N11262">
        <v>279</v>
      </c>
      <c r="O11262">
        <v>283</v>
      </c>
    </row>
    <row r="11263" spans="1:15" x14ac:dyDescent="0.3">
      <c r="A11263" t="s">
        <v>14</v>
      </c>
      <c r="B11263">
        <v>1</v>
      </c>
      <c r="C11263">
        <v>1</v>
      </c>
      <c r="D11263">
        <v>1</v>
      </c>
      <c r="E11263" t="s">
        <v>11327</v>
      </c>
      <c r="F11263" t="s">
        <v>11332</v>
      </c>
      <c r="G11263" t="s">
        <v>14</v>
      </c>
      <c r="H11263" t="s">
        <v>11452</v>
      </c>
      <c r="I11263" t="s">
        <v>35</v>
      </c>
      <c r="J11263" t="s">
        <v>32</v>
      </c>
      <c r="M11263">
        <v>2520</v>
      </c>
      <c r="N11263">
        <v>363</v>
      </c>
      <c r="O11263">
        <v>369</v>
      </c>
    </row>
    <row r="11264" spans="1:15" x14ac:dyDescent="0.3">
      <c r="A11264" t="s">
        <v>14</v>
      </c>
      <c r="B11264">
        <v>1</v>
      </c>
      <c r="C11264">
        <v>1</v>
      </c>
      <c r="D11264">
        <v>1</v>
      </c>
      <c r="E11264" t="s">
        <v>11327</v>
      </c>
      <c r="F11264" t="s">
        <v>11446</v>
      </c>
      <c r="G11264" t="s">
        <v>14</v>
      </c>
      <c r="H11264" t="s">
        <v>11449</v>
      </c>
      <c r="I11264" t="s">
        <v>22</v>
      </c>
      <c r="M11264">
        <v>2520</v>
      </c>
      <c r="N11264">
        <v>392</v>
      </c>
      <c r="O11264">
        <v>396</v>
      </c>
    </row>
    <row r="11265" spans="1:15" x14ac:dyDescent="0.3">
      <c r="E11265" t="s">
        <v>11327</v>
      </c>
      <c r="F11265" t="s">
        <v>9002</v>
      </c>
      <c r="G11265" t="s">
        <v>14</v>
      </c>
      <c r="H11265" t="s">
        <v>11451</v>
      </c>
      <c r="I11265" t="s">
        <v>35</v>
      </c>
      <c r="J11265" t="s">
        <v>32</v>
      </c>
      <c r="M11265">
        <v>2520</v>
      </c>
      <c r="N11265">
        <v>417</v>
      </c>
      <c r="O11265">
        <v>420</v>
      </c>
    </row>
    <row r="11266" spans="1:15" x14ac:dyDescent="0.3">
      <c r="E11266" t="s">
        <v>11457</v>
      </c>
      <c r="F11266" t="s">
        <v>11461</v>
      </c>
      <c r="G11266" t="s">
        <v>17</v>
      </c>
      <c r="H11266" t="s">
        <v>11462</v>
      </c>
      <c r="I11266" t="s">
        <v>19</v>
      </c>
      <c r="M11266">
        <v>2521</v>
      </c>
      <c r="N11266">
        <v>7</v>
      </c>
      <c r="O11266">
        <v>29</v>
      </c>
    </row>
    <row r="11267" spans="1:15" x14ac:dyDescent="0.3">
      <c r="E11267" t="s">
        <v>11457</v>
      </c>
      <c r="F11267" t="s">
        <v>11347</v>
      </c>
      <c r="G11267" t="s">
        <v>17</v>
      </c>
      <c r="H11267" t="s">
        <v>11469</v>
      </c>
      <c r="I11267" t="s">
        <v>26</v>
      </c>
      <c r="M11267">
        <v>2521</v>
      </c>
      <c r="N11267">
        <v>11</v>
      </c>
      <c r="O11267">
        <v>22</v>
      </c>
    </row>
    <row r="11268" spans="1:15" x14ac:dyDescent="0.3">
      <c r="E11268" t="s">
        <v>11457</v>
      </c>
      <c r="F11268" t="s">
        <v>1606</v>
      </c>
      <c r="G11268" t="s">
        <v>14</v>
      </c>
      <c r="H11268" t="s">
        <v>11462</v>
      </c>
      <c r="I11268" t="s">
        <v>52</v>
      </c>
      <c r="J11268" t="s">
        <v>32</v>
      </c>
      <c r="M11268">
        <v>2521</v>
      </c>
      <c r="N11268">
        <v>23</v>
      </c>
      <c r="O11268">
        <v>29</v>
      </c>
    </row>
    <row r="11269" spans="1:15" x14ac:dyDescent="0.3">
      <c r="E11269" t="s">
        <v>11457</v>
      </c>
      <c r="F11269" t="s">
        <v>11347</v>
      </c>
      <c r="G11269" t="s">
        <v>17</v>
      </c>
      <c r="H11269" t="s">
        <v>11471</v>
      </c>
      <c r="I11269" t="s">
        <v>22</v>
      </c>
      <c r="M11269">
        <v>2521</v>
      </c>
      <c r="N11269">
        <v>46</v>
      </c>
      <c r="O11269">
        <v>57</v>
      </c>
    </row>
    <row r="11270" spans="1:15" x14ac:dyDescent="0.3">
      <c r="A11270" t="s">
        <v>14</v>
      </c>
      <c r="B11270">
        <v>1</v>
      </c>
      <c r="C11270">
        <v>1</v>
      </c>
      <c r="D11270">
        <v>1</v>
      </c>
      <c r="E11270" t="s">
        <v>11457</v>
      </c>
      <c r="F11270" t="s">
        <v>11458</v>
      </c>
      <c r="G11270" t="s">
        <v>14</v>
      </c>
      <c r="H11270" t="s">
        <v>11460</v>
      </c>
      <c r="I11270" t="s">
        <v>52</v>
      </c>
      <c r="J11270" t="s">
        <v>597</v>
      </c>
      <c r="M11270">
        <v>2521</v>
      </c>
      <c r="N11270">
        <v>61</v>
      </c>
      <c r="O11270">
        <v>67</v>
      </c>
    </row>
    <row r="11271" spans="1:15" x14ac:dyDescent="0.3">
      <c r="E11271" t="s">
        <v>11457</v>
      </c>
      <c r="F11271" t="s">
        <v>11465</v>
      </c>
      <c r="G11271" t="s">
        <v>14</v>
      </c>
      <c r="H11271" t="s">
        <v>11466</v>
      </c>
      <c r="I11271" t="s">
        <v>22</v>
      </c>
      <c r="M11271">
        <v>2521</v>
      </c>
      <c r="N11271">
        <v>61</v>
      </c>
      <c r="O11271">
        <v>82</v>
      </c>
    </row>
    <row r="11272" spans="1:15" x14ac:dyDescent="0.3">
      <c r="A11272" t="s">
        <v>237</v>
      </c>
      <c r="B11272">
        <v>0</v>
      </c>
      <c r="E11272" t="s">
        <v>11457</v>
      </c>
      <c r="F11272" t="s">
        <v>11463</v>
      </c>
      <c r="G11272" t="s">
        <v>17</v>
      </c>
      <c r="H11272" t="s">
        <v>11464</v>
      </c>
      <c r="I11272" t="s">
        <v>19</v>
      </c>
      <c r="M11272">
        <v>2521</v>
      </c>
      <c r="N11272">
        <v>85</v>
      </c>
      <c r="O11272">
        <v>100</v>
      </c>
    </row>
    <row r="11273" spans="1:15" x14ac:dyDescent="0.3">
      <c r="E11273" t="s">
        <v>11457</v>
      </c>
      <c r="F11273" t="s">
        <v>11347</v>
      </c>
      <c r="G11273" t="s">
        <v>17</v>
      </c>
      <c r="H11273" t="s">
        <v>11474</v>
      </c>
      <c r="I11273" t="s">
        <v>26</v>
      </c>
      <c r="M11273">
        <v>2521</v>
      </c>
      <c r="N11273">
        <v>89</v>
      </c>
      <c r="O11273">
        <v>100</v>
      </c>
    </row>
    <row r="11274" spans="1:15" x14ac:dyDescent="0.3">
      <c r="E11274" t="s">
        <v>11457</v>
      </c>
      <c r="F11274" t="s">
        <v>11467</v>
      </c>
      <c r="G11274" t="s">
        <v>14</v>
      </c>
      <c r="H11274" t="s">
        <v>11468</v>
      </c>
      <c r="I11274" t="s">
        <v>22</v>
      </c>
      <c r="M11274">
        <v>2521</v>
      </c>
      <c r="N11274">
        <v>116</v>
      </c>
      <c r="O11274">
        <v>132</v>
      </c>
    </row>
    <row r="11275" spans="1:15" x14ac:dyDescent="0.3">
      <c r="A11275" t="s">
        <v>14</v>
      </c>
      <c r="B11275">
        <v>1</v>
      </c>
      <c r="C11275">
        <v>1</v>
      </c>
      <c r="D11275">
        <v>1</v>
      </c>
      <c r="E11275" t="s">
        <v>11457</v>
      </c>
      <c r="F11275" t="s">
        <v>11458</v>
      </c>
      <c r="G11275" t="s">
        <v>14</v>
      </c>
      <c r="H11275" t="s">
        <v>11459</v>
      </c>
      <c r="I11275" t="s">
        <v>52</v>
      </c>
      <c r="J11275" t="s">
        <v>597</v>
      </c>
      <c r="M11275">
        <v>2521</v>
      </c>
      <c r="N11275">
        <v>126</v>
      </c>
      <c r="O11275">
        <v>132</v>
      </c>
    </row>
    <row r="11276" spans="1:15" x14ac:dyDescent="0.3">
      <c r="A11276" t="s">
        <v>14</v>
      </c>
      <c r="B11276">
        <v>1</v>
      </c>
      <c r="C11276">
        <v>1</v>
      </c>
      <c r="D11276">
        <v>1</v>
      </c>
      <c r="E11276" t="s">
        <v>11457</v>
      </c>
      <c r="F11276" t="s">
        <v>11472</v>
      </c>
      <c r="G11276" t="s">
        <v>14</v>
      </c>
      <c r="H11276" t="s">
        <v>11475</v>
      </c>
      <c r="I11276" t="s">
        <v>22</v>
      </c>
      <c r="M11276">
        <v>2521</v>
      </c>
      <c r="N11276">
        <v>168</v>
      </c>
      <c r="O11276">
        <v>177</v>
      </c>
    </row>
    <row r="11277" spans="1:15" x14ac:dyDescent="0.3">
      <c r="A11277" t="s">
        <v>14</v>
      </c>
      <c r="B11277">
        <v>1</v>
      </c>
      <c r="C11277">
        <v>1</v>
      </c>
      <c r="D11277">
        <v>1</v>
      </c>
      <c r="E11277" t="s">
        <v>11457</v>
      </c>
      <c r="F11277" t="s">
        <v>11458</v>
      </c>
      <c r="G11277" t="s">
        <v>14</v>
      </c>
      <c r="H11277" t="s">
        <v>11470</v>
      </c>
      <c r="I11277" t="s">
        <v>35</v>
      </c>
      <c r="J11277" t="s">
        <v>597</v>
      </c>
      <c r="M11277">
        <v>2521</v>
      </c>
      <c r="N11277">
        <v>193</v>
      </c>
      <c r="O11277">
        <v>199</v>
      </c>
    </row>
    <row r="11278" spans="1:15" x14ac:dyDescent="0.3">
      <c r="A11278" t="s">
        <v>14</v>
      </c>
      <c r="B11278">
        <v>1</v>
      </c>
      <c r="C11278">
        <v>1</v>
      </c>
      <c r="D11278">
        <v>1</v>
      </c>
      <c r="E11278" t="s">
        <v>11457</v>
      </c>
      <c r="F11278" t="s">
        <v>11472</v>
      </c>
      <c r="G11278" t="s">
        <v>14</v>
      </c>
      <c r="H11278" t="s">
        <v>11473</v>
      </c>
      <c r="I11278" t="s">
        <v>22</v>
      </c>
      <c r="M11278">
        <v>2521</v>
      </c>
      <c r="N11278">
        <v>247</v>
      </c>
      <c r="O11278">
        <v>256</v>
      </c>
    </row>
    <row r="11279" spans="1:15" x14ac:dyDescent="0.3">
      <c r="E11279" t="s">
        <v>11411</v>
      </c>
      <c r="F11279" t="s">
        <v>5363</v>
      </c>
      <c r="G11279" t="s">
        <v>17</v>
      </c>
      <c r="H11279" t="s">
        <v>5364</v>
      </c>
      <c r="I11279" t="s">
        <v>19</v>
      </c>
      <c r="M11279">
        <v>2522</v>
      </c>
      <c r="N11279">
        <v>28</v>
      </c>
      <c r="O11279">
        <v>38</v>
      </c>
    </row>
    <row r="11280" spans="1:15" x14ac:dyDescent="0.3">
      <c r="A11280" t="s">
        <v>51</v>
      </c>
      <c r="B11280">
        <v>0</v>
      </c>
      <c r="C11280">
        <v>1</v>
      </c>
      <c r="D11280" t="s">
        <v>51</v>
      </c>
      <c r="E11280" t="s">
        <v>11411</v>
      </c>
      <c r="F11280" t="s">
        <v>5359</v>
      </c>
      <c r="G11280" t="s">
        <v>14</v>
      </c>
      <c r="H11280" t="s">
        <v>5360</v>
      </c>
      <c r="I11280" t="s">
        <v>26</v>
      </c>
      <c r="M11280">
        <v>2522</v>
      </c>
      <c r="N11280">
        <v>32</v>
      </c>
      <c r="O11280">
        <v>38</v>
      </c>
    </row>
    <row r="11281" spans="1:15" x14ac:dyDescent="0.3">
      <c r="E11281" t="s">
        <v>11411</v>
      </c>
      <c r="F11281" t="s">
        <v>5357</v>
      </c>
      <c r="G11281" t="s">
        <v>14</v>
      </c>
      <c r="H11281" t="s">
        <v>5358</v>
      </c>
      <c r="I11281" t="s">
        <v>19</v>
      </c>
      <c r="M11281">
        <v>2522</v>
      </c>
      <c r="N11281">
        <v>54</v>
      </c>
      <c r="O11281">
        <v>58</v>
      </c>
    </row>
    <row r="11282" spans="1:15" x14ac:dyDescent="0.3">
      <c r="A11282" t="s">
        <v>14</v>
      </c>
      <c r="B11282">
        <v>0</v>
      </c>
      <c r="C11282">
        <v>1</v>
      </c>
      <c r="D11282" t="s">
        <v>14</v>
      </c>
      <c r="E11282" t="s">
        <v>11411</v>
      </c>
      <c r="F11282" t="s">
        <v>5357</v>
      </c>
      <c r="G11282" t="s">
        <v>23</v>
      </c>
      <c r="H11282" t="s">
        <v>5358</v>
      </c>
      <c r="I11282" t="s">
        <v>26</v>
      </c>
      <c r="M11282">
        <v>2522</v>
      </c>
      <c r="N11282">
        <v>54</v>
      </c>
      <c r="O11282">
        <v>58</v>
      </c>
    </row>
    <row r="11283" spans="1:15" x14ac:dyDescent="0.3">
      <c r="A11283" t="s">
        <v>237</v>
      </c>
      <c r="B11283">
        <v>0</v>
      </c>
      <c r="C11283">
        <v>0</v>
      </c>
      <c r="D11283">
        <v>0</v>
      </c>
      <c r="E11283" t="s">
        <v>11411</v>
      </c>
      <c r="F11283" t="s">
        <v>5361</v>
      </c>
      <c r="G11283" t="s">
        <v>17</v>
      </c>
      <c r="H11283" t="s">
        <v>5362</v>
      </c>
      <c r="I11283" t="s">
        <v>22</v>
      </c>
      <c r="M11283">
        <v>2522</v>
      </c>
      <c r="N11283">
        <v>153</v>
      </c>
      <c r="O11283">
        <v>160</v>
      </c>
    </row>
    <row r="11284" spans="1:15" x14ac:dyDescent="0.3">
      <c r="A11284" t="s">
        <v>14</v>
      </c>
      <c r="B11284">
        <v>1</v>
      </c>
      <c r="C11284">
        <v>1</v>
      </c>
      <c r="D11284">
        <v>1</v>
      </c>
      <c r="E11284" t="s">
        <v>11476</v>
      </c>
      <c r="F11284" t="s">
        <v>11479</v>
      </c>
      <c r="G11284" t="s">
        <v>14</v>
      </c>
      <c r="H11284" t="s">
        <v>11480</v>
      </c>
      <c r="I11284" t="s">
        <v>35</v>
      </c>
      <c r="J11284" t="s">
        <v>32</v>
      </c>
      <c r="M11284">
        <v>2524</v>
      </c>
      <c r="N11284">
        <v>0</v>
      </c>
      <c r="O11284">
        <v>4</v>
      </c>
    </row>
    <row r="11285" spans="1:15" x14ac:dyDescent="0.3">
      <c r="E11285" t="s">
        <v>11476</v>
      </c>
      <c r="F11285" t="s">
        <v>11477</v>
      </c>
      <c r="G11285" t="s">
        <v>23</v>
      </c>
      <c r="H11285" t="s">
        <v>11478</v>
      </c>
      <c r="I11285" t="s">
        <v>26</v>
      </c>
      <c r="M11285">
        <v>2524</v>
      </c>
      <c r="N11285">
        <v>91</v>
      </c>
      <c r="O11285">
        <v>95</v>
      </c>
    </row>
    <row r="11286" spans="1:15" x14ac:dyDescent="0.3">
      <c r="A11286" t="s">
        <v>14</v>
      </c>
      <c r="B11286">
        <v>1</v>
      </c>
      <c r="C11286">
        <v>1</v>
      </c>
      <c r="D11286">
        <v>1</v>
      </c>
      <c r="E11286" t="s">
        <v>11476</v>
      </c>
      <c r="F11286" t="s">
        <v>11477</v>
      </c>
      <c r="G11286" t="s">
        <v>14</v>
      </c>
      <c r="H11286" t="s">
        <v>11478</v>
      </c>
      <c r="I11286" t="s">
        <v>19</v>
      </c>
      <c r="M11286">
        <v>2524</v>
      </c>
      <c r="N11286">
        <v>91</v>
      </c>
      <c r="O11286">
        <v>95</v>
      </c>
    </row>
    <row r="11287" spans="1:15" x14ac:dyDescent="0.3">
      <c r="A11287" t="s">
        <v>14</v>
      </c>
      <c r="B11287">
        <v>1</v>
      </c>
      <c r="C11287">
        <v>1</v>
      </c>
      <c r="D11287">
        <v>1</v>
      </c>
      <c r="E11287" t="s">
        <v>11476</v>
      </c>
      <c r="F11287" t="s">
        <v>11477</v>
      </c>
      <c r="G11287" t="s">
        <v>14</v>
      </c>
      <c r="H11287" t="s">
        <v>11481</v>
      </c>
      <c r="I11287" t="s">
        <v>22</v>
      </c>
      <c r="M11287">
        <v>2524</v>
      </c>
      <c r="N11287">
        <v>134</v>
      </c>
      <c r="O11287">
        <v>138</v>
      </c>
    </row>
    <row r="11288" spans="1:15" x14ac:dyDescent="0.3">
      <c r="E11288" t="s">
        <v>11416</v>
      </c>
      <c r="F11288" t="s">
        <v>11482</v>
      </c>
      <c r="G11288" t="s">
        <v>17</v>
      </c>
      <c r="H11288" t="s">
        <v>11483</v>
      </c>
      <c r="I11288" t="s">
        <v>19</v>
      </c>
      <c r="M11288">
        <v>2525</v>
      </c>
      <c r="N11288">
        <v>12</v>
      </c>
      <c r="O11288">
        <v>83</v>
      </c>
    </row>
    <row r="11289" spans="1:15" x14ac:dyDescent="0.3">
      <c r="E11289" t="s">
        <v>11416</v>
      </c>
      <c r="F11289" t="s">
        <v>11484</v>
      </c>
      <c r="G11289" t="s">
        <v>14</v>
      </c>
      <c r="H11289" t="s">
        <v>11485</v>
      </c>
      <c r="I11289" t="s">
        <v>26</v>
      </c>
      <c r="M11289">
        <v>2525</v>
      </c>
      <c r="N11289">
        <v>32</v>
      </c>
      <c r="O11289">
        <v>45</v>
      </c>
    </row>
    <row r="11290" spans="1:15" x14ac:dyDescent="0.3">
      <c r="E11290" t="s">
        <v>11416</v>
      </c>
      <c r="F11290" t="s">
        <v>1098</v>
      </c>
      <c r="G11290" t="s">
        <v>14</v>
      </c>
      <c r="H11290" t="s">
        <v>11495</v>
      </c>
      <c r="I11290" t="s">
        <v>52</v>
      </c>
      <c r="J11290" t="s">
        <v>1017</v>
      </c>
      <c r="K11290" t="s">
        <v>2108</v>
      </c>
      <c r="M11290">
        <v>2526</v>
      </c>
      <c r="N11290">
        <v>7</v>
      </c>
      <c r="O11290">
        <v>11</v>
      </c>
    </row>
    <row r="11291" spans="1:15" x14ac:dyDescent="0.3">
      <c r="E11291" t="s">
        <v>11416</v>
      </c>
      <c r="F11291" t="s">
        <v>1606</v>
      </c>
      <c r="G11291" t="s">
        <v>14</v>
      </c>
      <c r="H11291" t="s">
        <v>11494</v>
      </c>
      <c r="I11291" t="s">
        <v>52</v>
      </c>
      <c r="J11291" t="s">
        <v>32</v>
      </c>
      <c r="M11291">
        <v>2526</v>
      </c>
      <c r="N11291">
        <v>21</v>
      </c>
      <c r="O11291">
        <v>27</v>
      </c>
    </row>
    <row r="11292" spans="1:15" x14ac:dyDescent="0.3">
      <c r="A11292" t="s">
        <v>237</v>
      </c>
      <c r="B11292">
        <v>0</v>
      </c>
      <c r="C11292">
        <v>0</v>
      </c>
      <c r="D11292">
        <v>0</v>
      </c>
      <c r="E11292" t="s">
        <v>11416</v>
      </c>
      <c r="F11292" t="s">
        <v>11492</v>
      </c>
      <c r="G11292" t="s">
        <v>17</v>
      </c>
      <c r="H11292" t="s">
        <v>11493</v>
      </c>
      <c r="I11292" t="s">
        <v>26</v>
      </c>
      <c r="M11292">
        <v>2526</v>
      </c>
      <c r="N11292">
        <v>57</v>
      </c>
      <c r="O11292">
        <v>66</v>
      </c>
    </row>
    <row r="11293" spans="1:15" x14ac:dyDescent="0.3">
      <c r="A11293" t="s">
        <v>237</v>
      </c>
      <c r="B11293">
        <v>0</v>
      </c>
      <c r="C11293">
        <v>0</v>
      </c>
      <c r="D11293">
        <v>0</v>
      </c>
      <c r="E11293" t="s">
        <v>11416</v>
      </c>
      <c r="F11293" t="s">
        <v>11488</v>
      </c>
      <c r="G11293" t="s">
        <v>17</v>
      </c>
      <c r="H11293" t="s">
        <v>11489</v>
      </c>
      <c r="I11293" t="s">
        <v>26</v>
      </c>
      <c r="M11293">
        <v>2526</v>
      </c>
      <c r="N11293">
        <v>69</v>
      </c>
      <c r="O11293">
        <v>87</v>
      </c>
    </row>
    <row r="11294" spans="1:15" x14ac:dyDescent="0.3">
      <c r="E11294" t="s">
        <v>11416</v>
      </c>
      <c r="F11294" t="s">
        <v>11490</v>
      </c>
      <c r="G11294" t="s">
        <v>17</v>
      </c>
      <c r="H11294" t="s">
        <v>11491</v>
      </c>
      <c r="I11294" t="s">
        <v>19</v>
      </c>
      <c r="M11294">
        <v>2526</v>
      </c>
      <c r="N11294">
        <v>69</v>
      </c>
      <c r="O11294">
        <v>128</v>
      </c>
    </row>
    <row r="11295" spans="1:15" x14ac:dyDescent="0.3">
      <c r="A11295" t="s">
        <v>237</v>
      </c>
      <c r="B11295">
        <v>0</v>
      </c>
      <c r="C11295">
        <v>0</v>
      </c>
      <c r="D11295">
        <v>0</v>
      </c>
      <c r="E11295" t="s">
        <v>11416</v>
      </c>
      <c r="F11295" t="s">
        <v>11492</v>
      </c>
      <c r="G11295" t="s">
        <v>17</v>
      </c>
      <c r="H11295" t="s">
        <v>11496</v>
      </c>
      <c r="I11295" t="s">
        <v>26</v>
      </c>
      <c r="M11295">
        <v>2526</v>
      </c>
      <c r="N11295">
        <v>119</v>
      </c>
      <c r="O11295">
        <v>128</v>
      </c>
    </row>
    <row r="11296" spans="1:15" x14ac:dyDescent="0.3">
      <c r="E11296" t="s">
        <v>11416</v>
      </c>
      <c r="F11296" t="s">
        <v>11486</v>
      </c>
      <c r="G11296" t="s">
        <v>17</v>
      </c>
      <c r="H11296" t="s">
        <v>11487</v>
      </c>
      <c r="I11296" t="s">
        <v>19</v>
      </c>
      <c r="M11296">
        <v>2526</v>
      </c>
      <c r="N11296">
        <v>131</v>
      </c>
      <c r="O11296">
        <v>177</v>
      </c>
    </row>
    <row r="11297" spans="1:15" x14ac:dyDescent="0.3">
      <c r="A11297" t="s">
        <v>237</v>
      </c>
      <c r="B11297">
        <v>0</v>
      </c>
      <c r="C11297">
        <v>0</v>
      </c>
      <c r="D11297">
        <v>0</v>
      </c>
      <c r="E11297" t="s">
        <v>11416</v>
      </c>
      <c r="F11297" t="s">
        <v>11488</v>
      </c>
      <c r="G11297" t="s">
        <v>17</v>
      </c>
      <c r="H11297" t="s">
        <v>11487</v>
      </c>
      <c r="I11297" t="s">
        <v>26</v>
      </c>
      <c r="M11297">
        <v>2526</v>
      </c>
      <c r="N11297">
        <v>131</v>
      </c>
      <c r="O11297">
        <v>149</v>
      </c>
    </row>
    <row r="11298" spans="1:15" x14ac:dyDescent="0.3">
      <c r="E11298" t="s">
        <v>11416</v>
      </c>
      <c r="F11298" t="s">
        <v>11500</v>
      </c>
      <c r="G11298" t="s">
        <v>17</v>
      </c>
      <c r="H11298" t="s">
        <v>11498</v>
      </c>
      <c r="I11298" t="s">
        <v>26</v>
      </c>
      <c r="M11298">
        <v>2527</v>
      </c>
      <c r="N11298">
        <v>0</v>
      </c>
      <c r="O11298">
        <v>13</v>
      </c>
    </row>
    <row r="11299" spans="1:15" x14ac:dyDescent="0.3">
      <c r="E11299" t="s">
        <v>11416</v>
      </c>
      <c r="F11299" t="s">
        <v>11497</v>
      </c>
      <c r="G11299" t="s">
        <v>17</v>
      </c>
      <c r="H11299" t="s">
        <v>11498</v>
      </c>
      <c r="I11299" t="s">
        <v>19</v>
      </c>
      <c r="M11299">
        <v>2527</v>
      </c>
      <c r="N11299">
        <v>14</v>
      </c>
      <c r="O11299">
        <v>24</v>
      </c>
    </row>
    <row r="11300" spans="1:15" x14ac:dyDescent="0.3">
      <c r="A11300" t="s">
        <v>237</v>
      </c>
      <c r="B11300">
        <v>0</v>
      </c>
      <c r="E11300" t="s">
        <v>11416</v>
      </c>
      <c r="F11300" t="s">
        <v>11499</v>
      </c>
      <c r="G11300" t="s">
        <v>17</v>
      </c>
      <c r="H11300" t="s">
        <v>11498</v>
      </c>
      <c r="I11300" t="s">
        <v>26</v>
      </c>
      <c r="M11300">
        <v>2527</v>
      </c>
      <c r="N11300">
        <v>14</v>
      </c>
      <c r="O11300">
        <v>18</v>
      </c>
    </row>
    <row r="11301" spans="1:15" x14ac:dyDescent="0.3">
      <c r="E11301" t="s">
        <v>11501</v>
      </c>
      <c r="F11301" t="s">
        <v>11502</v>
      </c>
      <c r="G11301" t="s">
        <v>51</v>
      </c>
      <c r="H11301" t="s">
        <v>11503</v>
      </c>
      <c r="I11301" t="s">
        <v>52</v>
      </c>
      <c r="J11301" t="s">
        <v>60</v>
      </c>
      <c r="M11301">
        <v>2532</v>
      </c>
      <c r="N11301">
        <v>55</v>
      </c>
      <c r="O11301">
        <v>69</v>
      </c>
    </row>
    <row r="11302" spans="1:15" x14ac:dyDescent="0.3">
      <c r="A11302" t="s">
        <v>14</v>
      </c>
      <c r="B11302">
        <v>0</v>
      </c>
      <c r="C11302">
        <v>0</v>
      </c>
      <c r="D11302">
        <v>1</v>
      </c>
      <c r="E11302" t="s">
        <v>11504</v>
      </c>
      <c r="F11302" t="s">
        <v>11512</v>
      </c>
      <c r="G11302" t="s">
        <v>14</v>
      </c>
      <c r="H11302" t="s">
        <v>11513</v>
      </c>
      <c r="I11302" t="s">
        <v>26</v>
      </c>
      <c r="M11302">
        <v>2533</v>
      </c>
      <c r="N11302">
        <v>0</v>
      </c>
      <c r="O11302">
        <v>14</v>
      </c>
    </row>
    <row r="11303" spans="1:15" x14ac:dyDescent="0.3">
      <c r="E11303" t="s">
        <v>11504</v>
      </c>
      <c r="F11303" t="s">
        <v>11512</v>
      </c>
      <c r="G11303" t="s">
        <v>17</v>
      </c>
      <c r="H11303" t="s">
        <v>11513</v>
      </c>
      <c r="I11303" t="s">
        <v>19</v>
      </c>
      <c r="M11303">
        <v>2533</v>
      </c>
      <c r="N11303">
        <v>0</v>
      </c>
      <c r="O11303">
        <v>14</v>
      </c>
    </row>
    <row r="11304" spans="1:15" x14ac:dyDescent="0.3">
      <c r="E11304" t="s">
        <v>11504</v>
      </c>
      <c r="F11304" t="s">
        <v>11507</v>
      </c>
      <c r="G11304" t="s">
        <v>14</v>
      </c>
      <c r="H11304" t="s">
        <v>11516</v>
      </c>
      <c r="I11304" t="s">
        <v>52</v>
      </c>
      <c r="J11304" t="s">
        <v>32</v>
      </c>
      <c r="M11304">
        <v>2533</v>
      </c>
      <c r="N11304">
        <v>18</v>
      </c>
      <c r="O11304">
        <v>22</v>
      </c>
    </row>
    <row r="11305" spans="1:15" x14ac:dyDescent="0.3">
      <c r="E11305" t="s">
        <v>11504</v>
      </c>
      <c r="F11305" t="s">
        <v>11528</v>
      </c>
      <c r="G11305" t="s">
        <v>17</v>
      </c>
      <c r="H11305" t="s">
        <v>11511</v>
      </c>
      <c r="I11305" t="s">
        <v>22</v>
      </c>
      <c r="M11305">
        <v>2533</v>
      </c>
      <c r="N11305">
        <v>18</v>
      </c>
      <c r="O11305">
        <v>27</v>
      </c>
    </row>
    <row r="11306" spans="1:15" x14ac:dyDescent="0.3">
      <c r="E11306" t="s">
        <v>11504</v>
      </c>
      <c r="F11306" t="s">
        <v>11509</v>
      </c>
      <c r="G11306" t="s">
        <v>14</v>
      </c>
      <c r="H11306" t="s">
        <v>11511</v>
      </c>
      <c r="I11306" t="s">
        <v>52</v>
      </c>
      <c r="J11306" t="s">
        <v>32</v>
      </c>
      <c r="M11306">
        <v>2533</v>
      </c>
      <c r="N11306">
        <v>23</v>
      </c>
      <c r="O11306">
        <v>27</v>
      </c>
    </row>
    <row r="11307" spans="1:15" x14ac:dyDescent="0.3">
      <c r="E11307" t="s">
        <v>11504</v>
      </c>
      <c r="F11307" t="s">
        <v>11524</v>
      </c>
      <c r="G11307" t="s">
        <v>14</v>
      </c>
      <c r="H11307" t="s">
        <v>11525</v>
      </c>
      <c r="I11307" t="s">
        <v>19</v>
      </c>
      <c r="M11307">
        <v>2533</v>
      </c>
      <c r="N11307">
        <v>49</v>
      </c>
      <c r="O11307">
        <v>58</v>
      </c>
    </row>
    <row r="11308" spans="1:15" x14ac:dyDescent="0.3">
      <c r="A11308" t="s">
        <v>14</v>
      </c>
      <c r="B11308">
        <v>0</v>
      </c>
      <c r="C11308">
        <v>1</v>
      </c>
      <c r="D11308" t="s">
        <v>14</v>
      </c>
      <c r="E11308" t="s">
        <v>11504</v>
      </c>
      <c r="F11308" t="s">
        <v>11524</v>
      </c>
      <c r="G11308" t="s">
        <v>17</v>
      </c>
      <c r="H11308" t="s">
        <v>11525</v>
      </c>
      <c r="I11308" t="s">
        <v>26</v>
      </c>
      <c r="M11308">
        <v>2533</v>
      </c>
      <c r="N11308">
        <v>49</v>
      </c>
      <c r="O11308">
        <v>58</v>
      </c>
    </row>
    <row r="11309" spans="1:15" x14ac:dyDescent="0.3">
      <c r="E11309" t="s">
        <v>11504</v>
      </c>
      <c r="F11309" t="s">
        <v>11507</v>
      </c>
      <c r="G11309" t="s">
        <v>14</v>
      </c>
      <c r="H11309" t="s">
        <v>11515</v>
      </c>
      <c r="I11309" t="s">
        <v>52</v>
      </c>
      <c r="J11309" t="s">
        <v>32</v>
      </c>
      <c r="M11309">
        <v>2533</v>
      </c>
      <c r="N11309">
        <v>124</v>
      </c>
      <c r="O11309">
        <v>128</v>
      </c>
    </row>
    <row r="11310" spans="1:15" x14ac:dyDescent="0.3">
      <c r="E11310" t="s">
        <v>11504</v>
      </c>
      <c r="F11310" t="s">
        <v>11528</v>
      </c>
      <c r="G11310" t="s">
        <v>17</v>
      </c>
      <c r="H11310" t="s">
        <v>11529</v>
      </c>
      <c r="I11310" t="s">
        <v>19</v>
      </c>
      <c r="M11310">
        <v>2533</v>
      </c>
      <c r="N11310">
        <v>124</v>
      </c>
      <c r="O11310">
        <v>133</v>
      </c>
    </row>
    <row r="11311" spans="1:15" x14ac:dyDescent="0.3">
      <c r="A11311" t="s">
        <v>14</v>
      </c>
      <c r="B11311">
        <v>1</v>
      </c>
      <c r="C11311">
        <v>1</v>
      </c>
      <c r="D11311">
        <v>1</v>
      </c>
      <c r="E11311" t="s">
        <v>11504</v>
      </c>
      <c r="F11311" t="s">
        <v>11528</v>
      </c>
      <c r="G11311" t="s">
        <v>14</v>
      </c>
      <c r="H11311" t="s">
        <v>11529</v>
      </c>
      <c r="I11311" t="s">
        <v>26</v>
      </c>
      <c r="M11311">
        <v>2533</v>
      </c>
      <c r="N11311">
        <v>124</v>
      </c>
      <c r="O11311">
        <v>133</v>
      </c>
    </row>
    <row r="11312" spans="1:15" x14ac:dyDescent="0.3">
      <c r="E11312" t="s">
        <v>11504</v>
      </c>
      <c r="F11312" t="s">
        <v>11509</v>
      </c>
      <c r="G11312" t="s">
        <v>14</v>
      </c>
      <c r="H11312" t="s">
        <v>11510</v>
      </c>
      <c r="I11312" t="s">
        <v>52</v>
      </c>
      <c r="J11312" t="s">
        <v>32</v>
      </c>
      <c r="M11312">
        <v>2533</v>
      </c>
      <c r="N11312">
        <v>129</v>
      </c>
      <c r="O11312">
        <v>133</v>
      </c>
    </row>
    <row r="11313" spans="1:15" x14ac:dyDescent="0.3">
      <c r="A11313" t="s">
        <v>14</v>
      </c>
      <c r="B11313">
        <v>1</v>
      </c>
      <c r="C11313">
        <v>1</v>
      </c>
      <c r="D11313">
        <v>1</v>
      </c>
      <c r="E11313" t="s">
        <v>11504</v>
      </c>
      <c r="F11313" t="s">
        <v>11505</v>
      </c>
      <c r="G11313" t="s">
        <v>14</v>
      </c>
      <c r="H11313" t="s">
        <v>11506</v>
      </c>
      <c r="I11313" t="s">
        <v>22</v>
      </c>
      <c r="M11313">
        <v>2533</v>
      </c>
      <c r="N11313">
        <v>186</v>
      </c>
      <c r="O11313">
        <v>193</v>
      </c>
    </row>
    <row r="11314" spans="1:15" x14ac:dyDescent="0.3">
      <c r="E11314" t="s">
        <v>11504</v>
      </c>
      <c r="F11314" t="s">
        <v>11507</v>
      </c>
      <c r="G11314" t="s">
        <v>14</v>
      </c>
      <c r="H11314" t="s">
        <v>11518</v>
      </c>
      <c r="I11314" t="s">
        <v>52</v>
      </c>
      <c r="J11314" t="s">
        <v>32</v>
      </c>
      <c r="M11314">
        <v>2533</v>
      </c>
      <c r="N11314">
        <v>269</v>
      </c>
      <c r="O11314">
        <v>273</v>
      </c>
    </row>
    <row r="11315" spans="1:15" x14ac:dyDescent="0.3">
      <c r="E11315" t="s">
        <v>11504</v>
      </c>
      <c r="F11315" t="s">
        <v>11528</v>
      </c>
      <c r="G11315" t="s">
        <v>17</v>
      </c>
      <c r="H11315" t="s">
        <v>11531</v>
      </c>
      <c r="I11315" t="s">
        <v>22</v>
      </c>
      <c r="M11315">
        <v>2533</v>
      </c>
      <c r="N11315">
        <v>269</v>
      </c>
      <c r="O11315">
        <v>278</v>
      </c>
    </row>
    <row r="11316" spans="1:15" x14ac:dyDescent="0.3">
      <c r="E11316" t="s">
        <v>11504</v>
      </c>
      <c r="F11316" t="s">
        <v>11509</v>
      </c>
      <c r="G11316" t="s">
        <v>14</v>
      </c>
      <c r="H11316" t="s">
        <v>11521</v>
      </c>
      <c r="I11316" t="s">
        <v>52</v>
      </c>
      <c r="J11316" t="s">
        <v>32</v>
      </c>
      <c r="M11316">
        <v>2533</v>
      </c>
      <c r="N11316">
        <v>274</v>
      </c>
      <c r="O11316">
        <v>278</v>
      </c>
    </row>
    <row r="11317" spans="1:15" x14ac:dyDescent="0.3">
      <c r="E11317" t="s">
        <v>11504</v>
      </c>
      <c r="F11317" t="s">
        <v>11507</v>
      </c>
      <c r="G11317" t="s">
        <v>14</v>
      </c>
      <c r="H11317" t="s">
        <v>11517</v>
      </c>
      <c r="I11317" t="s">
        <v>52</v>
      </c>
      <c r="J11317" t="s">
        <v>32</v>
      </c>
      <c r="M11317">
        <v>2533</v>
      </c>
      <c r="N11317">
        <v>384</v>
      </c>
      <c r="O11317">
        <v>388</v>
      </c>
    </row>
    <row r="11318" spans="1:15" x14ac:dyDescent="0.3">
      <c r="E11318" t="s">
        <v>11504</v>
      </c>
      <c r="F11318" t="s">
        <v>11528</v>
      </c>
      <c r="G11318" t="s">
        <v>17</v>
      </c>
      <c r="H11318" t="s">
        <v>11532</v>
      </c>
      <c r="I11318" t="s">
        <v>22</v>
      </c>
      <c r="M11318">
        <v>2533</v>
      </c>
      <c r="N11318">
        <v>384</v>
      </c>
      <c r="O11318">
        <v>393</v>
      </c>
    </row>
    <row r="11319" spans="1:15" x14ac:dyDescent="0.3">
      <c r="E11319" t="s">
        <v>11504</v>
      </c>
      <c r="F11319" t="s">
        <v>11509</v>
      </c>
      <c r="G11319" t="s">
        <v>14</v>
      </c>
      <c r="H11319" t="s">
        <v>11519</v>
      </c>
      <c r="I11319" t="s">
        <v>52</v>
      </c>
      <c r="J11319" t="s">
        <v>32</v>
      </c>
      <c r="M11319">
        <v>2533</v>
      </c>
      <c r="N11319">
        <v>389</v>
      </c>
      <c r="O11319">
        <v>393</v>
      </c>
    </row>
    <row r="11320" spans="1:15" x14ac:dyDescent="0.3">
      <c r="A11320" t="s">
        <v>14</v>
      </c>
      <c r="B11320">
        <v>1</v>
      </c>
      <c r="C11320">
        <v>1</v>
      </c>
      <c r="D11320">
        <v>1</v>
      </c>
      <c r="E11320" t="s">
        <v>11504</v>
      </c>
      <c r="F11320" t="s">
        <v>11522</v>
      </c>
      <c r="G11320" t="s">
        <v>14</v>
      </c>
      <c r="H11320" t="s">
        <v>11523</v>
      </c>
      <c r="I11320" t="s">
        <v>52</v>
      </c>
      <c r="J11320" t="s">
        <v>32</v>
      </c>
      <c r="M11320">
        <v>2533</v>
      </c>
      <c r="N11320">
        <v>453</v>
      </c>
      <c r="O11320">
        <v>457</v>
      </c>
    </row>
    <row r="11321" spans="1:15" x14ac:dyDescent="0.3">
      <c r="E11321" t="s">
        <v>11504</v>
      </c>
      <c r="F11321" t="s">
        <v>11522</v>
      </c>
      <c r="G11321" t="s">
        <v>17</v>
      </c>
      <c r="H11321" t="s">
        <v>11523</v>
      </c>
      <c r="I11321" t="s">
        <v>19</v>
      </c>
      <c r="M11321">
        <v>2533</v>
      </c>
      <c r="N11321">
        <v>453</v>
      </c>
      <c r="O11321">
        <v>457</v>
      </c>
    </row>
    <row r="11322" spans="1:15" x14ac:dyDescent="0.3">
      <c r="E11322" t="s">
        <v>11504</v>
      </c>
      <c r="F11322" t="s">
        <v>11522</v>
      </c>
      <c r="G11322" t="s">
        <v>23</v>
      </c>
      <c r="H11322" t="s">
        <v>11523</v>
      </c>
      <c r="I11322" t="s">
        <v>26</v>
      </c>
      <c r="M11322">
        <v>2533</v>
      </c>
      <c r="N11322">
        <v>453</v>
      </c>
      <c r="O11322">
        <v>457</v>
      </c>
    </row>
    <row r="11323" spans="1:15" x14ac:dyDescent="0.3">
      <c r="E11323" t="s">
        <v>11504</v>
      </c>
      <c r="F11323" t="s">
        <v>11507</v>
      </c>
      <c r="G11323" t="s">
        <v>14</v>
      </c>
      <c r="H11323" t="s">
        <v>11508</v>
      </c>
      <c r="I11323" t="s">
        <v>52</v>
      </c>
      <c r="J11323" t="s">
        <v>32</v>
      </c>
      <c r="M11323">
        <v>2533</v>
      </c>
      <c r="N11323">
        <v>479</v>
      </c>
      <c r="O11323">
        <v>483</v>
      </c>
    </row>
    <row r="11324" spans="1:15" x14ac:dyDescent="0.3">
      <c r="E11324" t="s">
        <v>11504</v>
      </c>
      <c r="F11324" t="s">
        <v>11528</v>
      </c>
      <c r="G11324" t="s">
        <v>17</v>
      </c>
      <c r="H11324" t="s">
        <v>11530</v>
      </c>
      <c r="I11324" t="s">
        <v>22</v>
      </c>
      <c r="M11324">
        <v>2533</v>
      </c>
      <c r="N11324">
        <v>479</v>
      </c>
      <c r="O11324">
        <v>488</v>
      </c>
    </row>
    <row r="11325" spans="1:15" x14ac:dyDescent="0.3">
      <c r="E11325" t="s">
        <v>11504</v>
      </c>
      <c r="F11325" t="s">
        <v>11509</v>
      </c>
      <c r="G11325" t="s">
        <v>14</v>
      </c>
      <c r="H11325" t="s">
        <v>11520</v>
      </c>
      <c r="I11325" t="s">
        <v>52</v>
      </c>
      <c r="J11325" t="s">
        <v>32</v>
      </c>
      <c r="M11325">
        <v>2533</v>
      </c>
      <c r="N11325">
        <v>484</v>
      </c>
      <c r="O11325">
        <v>488</v>
      </c>
    </row>
    <row r="11326" spans="1:15" x14ac:dyDescent="0.3">
      <c r="A11326" t="s">
        <v>14</v>
      </c>
      <c r="B11326">
        <v>1</v>
      </c>
      <c r="C11326">
        <v>1</v>
      </c>
      <c r="D11326">
        <v>1</v>
      </c>
      <c r="E11326" t="s">
        <v>11504</v>
      </c>
      <c r="F11326" t="s">
        <v>11526</v>
      </c>
      <c r="G11326" t="s">
        <v>14</v>
      </c>
      <c r="H11326" t="s">
        <v>11527</v>
      </c>
      <c r="I11326" t="s">
        <v>19</v>
      </c>
      <c r="M11326">
        <v>2533</v>
      </c>
      <c r="N11326">
        <v>499</v>
      </c>
      <c r="O11326">
        <v>508</v>
      </c>
    </row>
    <row r="11327" spans="1:15" x14ac:dyDescent="0.3">
      <c r="E11327" t="s">
        <v>11504</v>
      </c>
      <c r="F11327" t="s">
        <v>11526</v>
      </c>
      <c r="G11327" t="s">
        <v>23</v>
      </c>
      <c r="H11327" t="s">
        <v>11527</v>
      </c>
      <c r="I11327" t="s">
        <v>26</v>
      </c>
      <c r="M11327">
        <v>2533</v>
      </c>
      <c r="N11327">
        <v>499</v>
      </c>
      <c r="O11327">
        <v>508</v>
      </c>
    </row>
    <row r="11328" spans="1:15" x14ac:dyDescent="0.3">
      <c r="A11328" t="s">
        <v>237</v>
      </c>
      <c r="B11328">
        <v>0</v>
      </c>
      <c r="C11328">
        <v>0</v>
      </c>
      <c r="D11328">
        <v>0</v>
      </c>
      <c r="E11328" t="s">
        <v>11504</v>
      </c>
      <c r="F11328" t="s">
        <v>430</v>
      </c>
      <c r="G11328" t="s">
        <v>17</v>
      </c>
      <c r="H11328" t="s">
        <v>11514</v>
      </c>
      <c r="I11328" t="s">
        <v>26</v>
      </c>
      <c r="M11328">
        <v>2533</v>
      </c>
      <c r="N11328">
        <v>610</v>
      </c>
      <c r="O11328">
        <v>623</v>
      </c>
    </row>
    <row r="11329" spans="1:15" x14ac:dyDescent="0.3">
      <c r="E11329" t="s">
        <v>11504</v>
      </c>
      <c r="F11329" t="s">
        <v>430</v>
      </c>
      <c r="G11329" t="s">
        <v>14</v>
      </c>
      <c r="H11329" t="s">
        <v>11514</v>
      </c>
      <c r="I11329" t="s">
        <v>19</v>
      </c>
      <c r="M11329">
        <v>2533</v>
      </c>
      <c r="N11329">
        <v>610</v>
      </c>
      <c r="O11329">
        <v>623</v>
      </c>
    </row>
    <row r="11330" spans="1:15" x14ac:dyDescent="0.3">
      <c r="E11330" t="s">
        <v>11533</v>
      </c>
      <c r="F11330" t="s">
        <v>11505</v>
      </c>
      <c r="G11330" t="s">
        <v>23</v>
      </c>
      <c r="H11330" t="s">
        <v>11546</v>
      </c>
      <c r="I11330" t="s">
        <v>26</v>
      </c>
      <c r="M11330">
        <v>2534</v>
      </c>
      <c r="N11330">
        <v>12</v>
      </c>
      <c r="O11330">
        <v>19</v>
      </c>
    </row>
    <row r="11331" spans="1:15" x14ac:dyDescent="0.3">
      <c r="E11331" t="s">
        <v>11533</v>
      </c>
      <c r="F11331" t="s">
        <v>11505</v>
      </c>
      <c r="G11331" t="s">
        <v>17</v>
      </c>
      <c r="H11331" t="s">
        <v>11546</v>
      </c>
      <c r="I11331" t="s">
        <v>19</v>
      </c>
      <c r="M11331">
        <v>2534</v>
      </c>
      <c r="N11331">
        <v>12</v>
      </c>
      <c r="O11331">
        <v>19</v>
      </c>
    </row>
    <row r="11332" spans="1:15" x14ac:dyDescent="0.3">
      <c r="E11332" t="s">
        <v>11533</v>
      </c>
      <c r="F11332" t="s">
        <v>1830</v>
      </c>
      <c r="G11332" t="s">
        <v>14</v>
      </c>
      <c r="H11332" t="s">
        <v>11539</v>
      </c>
      <c r="I11332" t="s">
        <v>52</v>
      </c>
      <c r="J11332" t="s">
        <v>32</v>
      </c>
      <c r="M11332">
        <v>2534</v>
      </c>
      <c r="N11332">
        <v>107</v>
      </c>
      <c r="O11332">
        <v>112</v>
      </c>
    </row>
    <row r="11333" spans="1:15" x14ac:dyDescent="0.3">
      <c r="A11333" t="s">
        <v>23</v>
      </c>
      <c r="B11333">
        <v>1</v>
      </c>
      <c r="C11333">
        <v>1</v>
      </c>
      <c r="D11333">
        <v>1</v>
      </c>
      <c r="E11333" t="s">
        <v>11533</v>
      </c>
      <c r="F11333" t="s">
        <v>1830</v>
      </c>
      <c r="G11333" t="s">
        <v>23</v>
      </c>
      <c r="H11333" t="s">
        <v>11539</v>
      </c>
      <c r="I11333" t="s">
        <v>22</v>
      </c>
      <c r="M11333">
        <v>2534</v>
      </c>
      <c r="N11333">
        <v>107</v>
      </c>
      <c r="O11333">
        <v>112</v>
      </c>
    </row>
    <row r="11334" spans="1:15" x14ac:dyDescent="0.3">
      <c r="A11334" t="s">
        <v>14</v>
      </c>
      <c r="B11334">
        <v>1</v>
      </c>
      <c r="C11334">
        <v>1</v>
      </c>
      <c r="D11334">
        <v>1</v>
      </c>
      <c r="E11334" t="s">
        <v>11533</v>
      </c>
      <c r="F11334" t="s">
        <v>11543</v>
      </c>
      <c r="G11334" t="s">
        <v>14</v>
      </c>
      <c r="H11334" t="s">
        <v>11544</v>
      </c>
      <c r="I11334" t="s">
        <v>22</v>
      </c>
      <c r="M11334">
        <v>2534</v>
      </c>
      <c r="N11334">
        <v>333</v>
      </c>
      <c r="O11334">
        <v>340</v>
      </c>
    </row>
    <row r="11335" spans="1:15" x14ac:dyDescent="0.3">
      <c r="A11335" t="s">
        <v>23</v>
      </c>
      <c r="B11335">
        <v>1</v>
      </c>
      <c r="C11335">
        <v>1</v>
      </c>
      <c r="D11335">
        <v>1</v>
      </c>
      <c r="E11335" t="s">
        <v>11533</v>
      </c>
      <c r="F11335" t="s">
        <v>1951</v>
      </c>
      <c r="G11335" t="s">
        <v>23</v>
      </c>
      <c r="H11335" t="s">
        <v>11542</v>
      </c>
      <c r="I11335" t="s">
        <v>35</v>
      </c>
      <c r="J11335" t="s">
        <v>112</v>
      </c>
      <c r="M11335">
        <v>2534</v>
      </c>
      <c r="N11335">
        <v>343</v>
      </c>
      <c r="O11335">
        <v>350</v>
      </c>
    </row>
    <row r="11336" spans="1:15" x14ac:dyDescent="0.3">
      <c r="A11336" t="s">
        <v>14</v>
      </c>
      <c r="B11336">
        <v>1</v>
      </c>
      <c r="C11336">
        <v>1</v>
      </c>
      <c r="D11336">
        <v>1</v>
      </c>
      <c r="E11336" t="s">
        <v>11533</v>
      </c>
      <c r="F11336" t="s">
        <v>11526</v>
      </c>
      <c r="G11336" t="s">
        <v>14</v>
      </c>
      <c r="H11336" t="s">
        <v>11541</v>
      </c>
      <c r="I11336" t="s">
        <v>22</v>
      </c>
      <c r="M11336">
        <v>2534</v>
      </c>
      <c r="N11336">
        <v>358</v>
      </c>
      <c r="O11336">
        <v>367</v>
      </c>
    </row>
    <row r="11337" spans="1:15" x14ac:dyDescent="0.3">
      <c r="A11337" t="s">
        <v>23</v>
      </c>
      <c r="B11337">
        <v>1</v>
      </c>
      <c r="C11337">
        <v>1</v>
      </c>
      <c r="D11337">
        <v>1</v>
      </c>
      <c r="E11337" t="s">
        <v>11533</v>
      </c>
      <c r="F11337" t="s">
        <v>1830</v>
      </c>
      <c r="G11337" t="s">
        <v>23</v>
      </c>
      <c r="H11337" t="s">
        <v>11540</v>
      </c>
      <c r="I11337" t="s">
        <v>22</v>
      </c>
      <c r="M11337">
        <v>2534</v>
      </c>
      <c r="N11337">
        <v>405</v>
      </c>
      <c r="O11337">
        <v>410</v>
      </c>
    </row>
    <row r="11338" spans="1:15" x14ac:dyDescent="0.3">
      <c r="E11338" t="s">
        <v>11533</v>
      </c>
      <c r="F11338" t="s">
        <v>1830</v>
      </c>
      <c r="G11338" t="s">
        <v>14</v>
      </c>
      <c r="H11338" t="s">
        <v>11540</v>
      </c>
      <c r="I11338" t="s">
        <v>52</v>
      </c>
      <c r="J11338" t="s">
        <v>32</v>
      </c>
      <c r="M11338">
        <v>2534</v>
      </c>
      <c r="N11338">
        <v>405</v>
      </c>
      <c r="O11338">
        <v>410</v>
      </c>
    </row>
    <row r="11339" spans="1:15" x14ac:dyDescent="0.3">
      <c r="A11339" t="s">
        <v>14</v>
      </c>
      <c r="B11339">
        <v>0</v>
      </c>
      <c r="C11339">
        <v>1</v>
      </c>
      <c r="D11339" t="s">
        <v>14</v>
      </c>
      <c r="E11339" t="s">
        <v>11533</v>
      </c>
      <c r="F11339" t="s">
        <v>11534</v>
      </c>
      <c r="G11339" t="s">
        <v>51</v>
      </c>
      <c r="H11339" t="s">
        <v>11535</v>
      </c>
      <c r="I11339" t="s">
        <v>26</v>
      </c>
      <c r="M11339">
        <v>2534</v>
      </c>
      <c r="N11339">
        <v>422</v>
      </c>
      <c r="O11339">
        <v>433</v>
      </c>
    </row>
    <row r="11340" spans="1:15" x14ac:dyDescent="0.3">
      <c r="E11340" t="s">
        <v>11533</v>
      </c>
      <c r="F11340" t="s">
        <v>11534</v>
      </c>
      <c r="G11340" t="s">
        <v>14</v>
      </c>
      <c r="H11340" t="s">
        <v>11535</v>
      </c>
      <c r="I11340" t="s">
        <v>19</v>
      </c>
      <c r="M11340">
        <v>2534</v>
      </c>
      <c r="N11340">
        <v>422</v>
      </c>
      <c r="O11340">
        <v>433</v>
      </c>
    </row>
    <row r="11341" spans="1:15" x14ac:dyDescent="0.3">
      <c r="A11341" t="s">
        <v>14</v>
      </c>
      <c r="B11341">
        <v>1</v>
      </c>
      <c r="C11341">
        <v>1</v>
      </c>
      <c r="D11341">
        <v>1</v>
      </c>
      <c r="E11341" t="s">
        <v>11533</v>
      </c>
      <c r="F11341" t="s">
        <v>11536</v>
      </c>
      <c r="G11341" t="s">
        <v>14</v>
      </c>
      <c r="H11341" t="s">
        <v>11537</v>
      </c>
      <c r="I11341" t="s">
        <v>22</v>
      </c>
      <c r="M11341">
        <v>2534</v>
      </c>
      <c r="N11341">
        <v>454</v>
      </c>
      <c r="O11341">
        <v>460</v>
      </c>
    </row>
    <row r="11342" spans="1:15" x14ac:dyDescent="0.3">
      <c r="A11342" t="s">
        <v>14</v>
      </c>
      <c r="B11342">
        <v>1</v>
      </c>
      <c r="C11342">
        <v>1</v>
      </c>
      <c r="D11342">
        <v>1</v>
      </c>
      <c r="E11342" t="s">
        <v>11533</v>
      </c>
      <c r="F11342" t="s">
        <v>6305</v>
      </c>
      <c r="G11342" t="s">
        <v>14</v>
      </c>
      <c r="H11342" t="s">
        <v>11538</v>
      </c>
      <c r="I11342" t="s">
        <v>35</v>
      </c>
      <c r="J11342" t="s">
        <v>32</v>
      </c>
      <c r="M11342">
        <v>2534</v>
      </c>
      <c r="N11342">
        <v>474</v>
      </c>
      <c r="O11342">
        <v>477</v>
      </c>
    </row>
    <row r="11343" spans="1:15" x14ac:dyDescent="0.3">
      <c r="E11343" t="s">
        <v>11533</v>
      </c>
      <c r="F11343" t="s">
        <v>430</v>
      </c>
      <c r="G11343" t="s">
        <v>14</v>
      </c>
      <c r="H11343" t="s">
        <v>11545</v>
      </c>
      <c r="I11343" t="s">
        <v>19</v>
      </c>
      <c r="M11343">
        <v>2534</v>
      </c>
      <c r="N11343">
        <v>551</v>
      </c>
      <c r="O11343">
        <v>564</v>
      </c>
    </row>
    <row r="11344" spans="1:15" x14ac:dyDescent="0.3">
      <c r="E11344" t="s">
        <v>11547</v>
      </c>
      <c r="F11344" t="s">
        <v>11550</v>
      </c>
      <c r="G11344" t="s">
        <v>14</v>
      </c>
      <c r="H11344" t="s">
        <v>11551</v>
      </c>
      <c r="I11344" t="s">
        <v>26</v>
      </c>
      <c r="M11344">
        <v>2542</v>
      </c>
      <c r="N11344">
        <v>8</v>
      </c>
      <c r="O11344">
        <v>14</v>
      </c>
    </row>
    <row r="11345" spans="1:15" x14ac:dyDescent="0.3">
      <c r="E11345" t="s">
        <v>11547</v>
      </c>
      <c r="F11345" t="s">
        <v>11554</v>
      </c>
      <c r="G11345" t="s">
        <v>23</v>
      </c>
      <c r="H11345" t="s">
        <v>11555</v>
      </c>
      <c r="I11345" t="s">
        <v>19</v>
      </c>
      <c r="M11345">
        <v>2542</v>
      </c>
      <c r="N11345">
        <v>8</v>
      </c>
      <c r="O11345">
        <v>23</v>
      </c>
    </row>
    <row r="11346" spans="1:15" x14ac:dyDescent="0.3">
      <c r="E11346" t="s">
        <v>11547</v>
      </c>
      <c r="F11346" t="s">
        <v>11552</v>
      </c>
      <c r="G11346" t="s">
        <v>14</v>
      </c>
      <c r="H11346" t="s">
        <v>11553</v>
      </c>
      <c r="I11346" t="s">
        <v>19</v>
      </c>
      <c r="M11346">
        <v>2542</v>
      </c>
      <c r="N11346">
        <v>38</v>
      </c>
      <c r="O11346">
        <v>51</v>
      </c>
    </row>
    <row r="11347" spans="1:15" x14ac:dyDescent="0.3">
      <c r="A11347" t="s">
        <v>14</v>
      </c>
      <c r="B11347">
        <v>1</v>
      </c>
      <c r="C11347">
        <v>1</v>
      </c>
      <c r="D11347">
        <v>1</v>
      </c>
      <c r="E11347" t="s">
        <v>11547</v>
      </c>
      <c r="F11347" t="s">
        <v>11556</v>
      </c>
      <c r="G11347" t="s">
        <v>14</v>
      </c>
      <c r="H11347" t="s">
        <v>11557</v>
      </c>
      <c r="I11347" t="s">
        <v>270</v>
      </c>
      <c r="J11347" t="s">
        <v>42</v>
      </c>
      <c r="K11347" t="s">
        <v>43</v>
      </c>
      <c r="M11347">
        <v>2542</v>
      </c>
      <c r="N11347">
        <v>44</v>
      </c>
      <c r="O11347">
        <v>51</v>
      </c>
    </row>
    <row r="11348" spans="1:15" x14ac:dyDescent="0.3">
      <c r="E11348" t="s">
        <v>11547</v>
      </c>
      <c r="F11348" t="s">
        <v>11548</v>
      </c>
      <c r="G11348" t="s">
        <v>17</v>
      </c>
      <c r="H11348" t="s">
        <v>11549</v>
      </c>
      <c r="I11348" t="s">
        <v>19</v>
      </c>
      <c r="M11348">
        <v>2542</v>
      </c>
      <c r="N11348">
        <v>61</v>
      </c>
      <c r="O11348">
        <v>74</v>
      </c>
    </row>
    <row r="11349" spans="1:15" x14ac:dyDescent="0.3">
      <c r="E11349" t="s">
        <v>11547</v>
      </c>
      <c r="F11349" t="s">
        <v>11548</v>
      </c>
      <c r="G11349" t="s">
        <v>23</v>
      </c>
      <c r="H11349" t="s">
        <v>11549</v>
      </c>
      <c r="I11349" t="s">
        <v>26</v>
      </c>
      <c r="M11349">
        <v>2542</v>
      </c>
      <c r="N11349">
        <v>61</v>
      </c>
      <c r="O11349">
        <v>74</v>
      </c>
    </row>
    <row r="11350" spans="1:15" x14ac:dyDescent="0.3">
      <c r="E11350" t="s">
        <v>11547</v>
      </c>
      <c r="F11350" t="s">
        <v>11560</v>
      </c>
      <c r="G11350" t="s">
        <v>17</v>
      </c>
      <c r="H11350" t="s">
        <v>11559</v>
      </c>
      <c r="I11350" t="s">
        <v>19</v>
      </c>
      <c r="M11350">
        <v>2543</v>
      </c>
      <c r="N11350">
        <v>3</v>
      </c>
      <c r="O11350">
        <v>16</v>
      </c>
    </row>
    <row r="11351" spans="1:15" x14ac:dyDescent="0.3">
      <c r="A11351" t="s">
        <v>14</v>
      </c>
      <c r="B11351">
        <v>1</v>
      </c>
      <c r="C11351">
        <v>1</v>
      </c>
      <c r="D11351">
        <v>1</v>
      </c>
      <c r="E11351" t="s">
        <v>11547</v>
      </c>
      <c r="F11351" t="s">
        <v>11558</v>
      </c>
      <c r="G11351" t="s">
        <v>14</v>
      </c>
      <c r="H11351" t="s">
        <v>11559</v>
      </c>
      <c r="I11351" t="s">
        <v>26</v>
      </c>
      <c r="M11351">
        <v>2543</v>
      </c>
      <c r="N11351">
        <v>7</v>
      </c>
      <c r="O11351">
        <v>16</v>
      </c>
    </row>
    <row r="11352" spans="1:15" x14ac:dyDescent="0.3">
      <c r="E11352" t="s">
        <v>11547</v>
      </c>
      <c r="F11352" t="s">
        <v>11563</v>
      </c>
      <c r="G11352" t="s">
        <v>17</v>
      </c>
      <c r="H11352" t="s">
        <v>11564</v>
      </c>
      <c r="I11352" t="s">
        <v>26</v>
      </c>
      <c r="M11352">
        <v>2543</v>
      </c>
      <c r="N11352">
        <v>84</v>
      </c>
      <c r="O11352">
        <v>112</v>
      </c>
    </row>
    <row r="11353" spans="1:15" x14ac:dyDescent="0.3">
      <c r="E11353" t="s">
        <v>11547</v>
      </c>
      <c r="F11353" t="s">
        <v>11567</v>
      </c>
      <c r="G11353" t="s">
        <v>17</v>
      </c>
      <c r="H11353" t="s">
        <v>11568</v>
      </c>
      <c r="I11353" t="s">
        <v>19</v>
      </c>
      <c r="M11353">
        <v>2543</v>
      </c>
      <c r="N11353">
        <v>84</v>
      </c>
      <c r="O11353">
        <v>89</v>
      </c>
    </row>
    <row r="11354" spans="1:15" x14ac:dyDescent="0.3">
      <c r="E11354" t="s">
        <v>11547</v>
      </c>
      <c r="F11354" t="s">
        <v>11565</v>
      </c>
      <c r="G11354" t="s">
        <v>17</v>
      </c>
      <c r="H11354" t="s">
        <v>11566</v>
      </c>
      <c r="I11354" t="s">
        <v>19</v>
      </c>
      <c r="M11354">
        <v>2543</v>
      </c>
      <c r="N11354">
        <v>95</v>
      </c>
      <c r="O11354">
        <v>112</v>
      </c>
    </row>
    <row r="11355" spans="1:15" x14ac:dyDescent="0.3">
      <c r="A11355" t="s">
        <v>14</v>
      </c>
      <c r="B11355">
        <v>1</v>
      </c>
      <c r="C11355">
        <v>1</v>
      </c>
      <c r="D11355">
        <v>1</v>
      </c>
      <c r="E11355" t="s">
        <v>11547</v>
      </c>
      <c r="F11355" t="s">
        <v>11561</v>
      </c>
      <c r="G11355" t="s">
        <v>14</v>
      </c>
      <c r="H11355" t="s">
        <v>11562</v>
      </c>
      <c r="I11355" t="s">
        <v>22</v>
      </c>
      <c r="M11355">
        <v>2543</v>
      </c>
      <c r="N11355">
        <v>133</v>
      </c>
      <c r="O11355">
        <v>140</v>
      </c>
    </row>
    <row r="11356" spans="1:15" x14ac:dyDescent="0.3">
      <c r="A11356" t="s">
        <v>237</v>
      </c>
      <c r="B11356">
        <v>0</v>
      </c>
      <c r="C11356">
        <v>0</v>
      </c>
      <c r="D11356">
        <v>0</v>
      </c>
      <c r="E11356" t="s">
        <v>11569</v>
      </c>
      <c r="F11356" t="s">
        <v>11572</v>
      </c>
      <c r="G11356" t="s">
        <v>51</v>
      </c>
      <c r="H11356" t="s">
        <v>11573</v>
      </c>
      <c r="I11356" t="s">
        <v>52</v>
      </c>
      <c r="J11356" t="s">
        <v>195</v>
      </c>
      <c r="M11356">
        <v>2544</v>
      </c>
      <c r="N11356">
        <v>16</v>
      </c>
      <c r="O11356">
        <v>26</v>
      </c>
    </row>
    <row r="11357" spans="1:15" x14ac:dyDescent="0.3">
      <c r="E11357" t="s">
        <v>11569</v>
      </c>
      <c r="F11357" t="s">
        <v>11572</v>
      </c>
      <c r="G11357" t="s">
        <v>17</v>
      </c>
      <c r="H11357" t="s">
        <v>11573</v>
      </c>
      <c r="I11357" t="s">
        <v>19</v>
      </c>
      <c r="M11357">
        <v>2544</v>
      </c>
      <c r="N11357">
        <v>16</v>
      </c>
      <c r="O11357">
        <v>26</v>
      </c>
    </row>
    <row r="11358" spans="1:15" x14ac:dyDescent="0.3">
      <c r="E11358" t="s">
        <v>11569</v>
      </c>
      <c r="F11358" t="s">
        <v>11572</v>
      </c>
      <c r="G11358" t="s">
        <v>23</v>
      </c>
      <c r="H11358" t="s">
        <v>11573</v>
      </c>
      <c r="I11358" t="s">
        <v>26</v>
      </c>
      <c r="M11358">
        <v>2544</v>
      </c>
      <c r="N11358">
        <v>16</v>
      </c>
      <c r="O11358">
        <v>26</v>
      </c>
    </row>
    <row r="11359" spans="1:15" x14ac:dyDescent="0.3">
      <c r="A11359" t="s">
        <v>23</v>
      </c>
      <c r="B11359">
        <v>1</v>
      </c>
      <c r="C11359">
        <v>1</v>
      </c>
      <c r="D11359">
        <v>1</v>
      </c>
      <c r="E11359" t="s">
        <v>11569</v>
      </c>
      <c r="F11359" t="s">
        <v>1830</v>
      </c>
      <c r="G11359" t="s">
        <v>23</v>
      </c>
      <c r="H11359" t="s">
        <v>11584</v>
      </c>
      <c r="I11359" t="s">
        <v>22</v>
      </c>
      <c r="M11359">
        <v>2544</v>
      </c>
      <c r="N11359">
        <v>60</v>
      </c>
      <c r="O11359">
        <v>65</v>
      </c>
    </row>
    <row r="11360" spans="1:15" x14ac:dyDescent="0.3">
      <c r="E11360" t="s">
        <v>11569</v>
      </c>
      <c r="F11360" t="s">
        <v>1830</v>
      </c>
      <c r="G11360" t="s">
        <v>14</v>
      </c>
      <c r="H11360" t="s">
        <v>11584</v>
      </c>
      <c r="I11360" t="s">
        <v>52</v>
      </c>
      <c r="J11360" t="s">
        <v>32</v>
      </c>
      <c r="M11360">
        <v>2544</v>
      </c>
      <c r="N11360">
        <v>60</v>
      </c>
      <c r="O11360">
        <v>65</v>
      </c>
    </row>
    <row r="11361" spans="1:15" x14ac:dyDescent="0.3">
      <c r="E11361" t="s">
        <v>11569</v>
      </c>
      <c r="F11361" t="s">
        <v>11585</v>
      </c>
      <c r="G11361" t="s">
        <v>14</v>
      </c>
      <c r="H11361" t="s">
        <v>11586</v>
      </c>
      <c r="I11361" t="s">
        <v>19</v>
      </c>
      <c r="M11361">
        <v>2544</v>
      </c>
      <c r="N11361">
        <v>172</v>
      </c>
      <c r="O11361">
        <v>181</v>
      </c>
    </row>
    <row r="11362" spans="1:15" x14ac:dyDescent="0.3">
      <c r="A11362" t="s">
        <v>14</v>
      </c>
      <c r="B11362">
        <v>0</v>
      </c>
      <c r="C11362">
        <v>1</v>
      </c>
      <c r="D11362" t="s">
        <v>14</v>
      </c>
      <c r="E11362" t="s">
        <v>11569</v>
      </c>
      <c r="F11362" t="s">
        <v>11585</v>
      </c>
      <c r="G11362" t="s">
        <v>23</v>
      </c>
      <c r="H11362" t="s">
        <v>11586</v>
      </c>
      <c r="I11362" t="s">
        <v>26</v>
      </c>
      <c r="M11362">
        <v>2544</v>
      </c>
      <c r="N11362">
        <v>172</v>
      </c>
      <c r="O11362">
        <v>181</v>
      </c>
    </row>
    <row r="11363" spans="1:15" x14ac:dyDescent="0.3">
      <c r="E11363" t="s">
        <v>11569</v>
      </c>
      <c r="F11363" t="s">
        <v>11575</v>
      </c>
      <c r="G11363" t="s">
        <v>17</v>
      </c>
      <c r="H11363" t="s">
        <v>11576</v>
      </c>
      <c r="I11363" t="s">
        <v>19</v>
      </c>
      <c r="M11363">
        <v>2544</v>
      </c>
      <c r="N11363">
        <v>185</v>
      </c>
      <c r="O11363">
        <v>197</v>
      </c>
    </row>
    <row r="11364" spans="1:15" x14ac:dyDescent="0.3">
      <c r="E11364" t="s">
        <v>11569</v>
      </c>
      <c r="F11364" t="s">
        <v>11575</v>
      </c>
      <c r="G11364" t="s">
        <v>23</v>
      </c>
      <c r="H11364" t="s">
        <v>11576</v>
      </c>
      <c r="I11364" t="s">
        <v>26</v>
      </c>
      <c r="M11364">
        <v>2544</v>
      </c>
      <c r="N11364">
        <v>185</v>
      </c>
      <c r="O11364">
        <v>197</v>
      </c>
    </row>
    <row r="11365" spans="1:15" x14ac:dyDescent="0.3">
      <c r="E11365" t="s">
        <v>11569</v>
      </c>
      <c r="F11365" t="s">
        <v>11570</v>
      </c>
      <c r="G11365" t="s">
        <v>17</v>
      </c>
      <c r="H11365" t="s">
        <v>11571</v>
      </c>
      <c r="I11365" t="s">
        <v>19</v>
      </c>
      <c r="M11365">
        <v>2544</v>
      </c>
      <c r="N11365">
        <v>245</v>
      </c>
      <c r="O11365">
        <v>253</v>
      </c>
    </row>
    <row r="11366" spans="1:15" x14ac:dyDescent="0.3">
      <c r="E11366" t="s">
        <v>11569</v>
      </c>
      <c r="F11366" t="s">
        <v>11570</v>
      </c>
      <c r="G11366" t="s">
        <v>23</v>
      </c>
      <c r="H11366" t="s">
        <v>11571</v>
      </c>
      <c r="I11366" t="s">
        <v>26</v>
      </c>
      <c r="M11366">
        <v>2544</v>
      </c>
      <c r="N11366">
        <v>245</v>
      </c>
      <c r="O11366">
        <v>253</v>
      </c>
    </row>
    <row r="11367" spans="1:15" x14ac:dyDescent="0.3">
      <c r="E11367" t="s">
        <v>11569</v>
      </c>
      <c r="F11367" t="s">
        <v>11505</v>
      </c>
      <c r="G11367" t="s">
        <v>17</v>
      </c>
      <c r="H11367" t="s">
        <v>11574</v>
      </c>
      <c r="I11367" t="s">
        <v>19</v>
      </c>
      <c r="M11367">
        <v>2544</v>
      </c>
      <c r="N11367">
        <v>275</v>
      </c>
      <c r="O11367">
        <v>282</v>
      </c>
    </row>
    <row r="11368" spans="1:15" x14ac:dyDescent="0.3">
      <c r="E11368" t="s">
        <v>11569</v>
      </c>
      <c r="F11368" t="s">
        <v>11505</v>
      </c>
      <c r="G11368" t="s">
        <v>14</v>
      </c>
      <c r="H11368" t="s">
        <v>11574</v>
      </c>
      <c r="I11368" t="s">
        <v>26</v>
      </c>
      <c r="M11368">
        <v>2544</v>
      </c>
      <c r="N11368">
        <v>275</v>
      </c>
      <c r="O11368">
        <v>282</v>
      </c>
    </row>
    <row r="11369" spans="1:15" x14ac:dyDescent="0.3">
      <c r="E11369" t="s">
        <v>11569</v>
      </c>
      <c r="F11369" t="s">
        <v>11580</v>
      </c>
      <c r="G11369" t="s">
        <v>17</v>
      </c>
      <c r="H11369" t="s">
        <v>11581</v>
      </c>
      <c r="I11369" t="s">
        <v>26</v>
      </c>
      <c r="M11369">
        <v>2544</v>
      </c>
      <c r="N11369">
        <v>285</v>
      </c>
      <c r="O11369">
        <v>298</v>
      </c>
    </row>
    <row r="11370" spans="1:15" x14ac:dyDescent="0.3">
      <c r="E11370" t="s">
        <v>11569</v>
      </c>
      <c r="F11370" t="s">
        <v>11507</v>
      </c>
      <c r="G11370" t="s">
        <v>14</v>
      </c>
      <c r="H11370" t="s">
        <v>11582</v>
      </c>
      <c r="I11370" t="s">
        <v>52</v>
      </c>
      <c r="J11370" t="s">
        <v>32</v>
      </c>
      <c r="M11370">
        <v>2544</v>
      </c>
      <c r="N11370">
        <v>289</v>
      </c>
      <c r="O11370">
        <v>293</v>
      </c>
    </row>
    <row r="11371" spans="1:15" x14ac:dyDescent="0.3">
      <c r="E11371" t="s">
        <v>11569</v>
      </c>
      <c r="F11371" t="s">
        <v>11528</v>
      </c>
      <c r="G11371" t="s">
        <v>17</v>
      </c>
      <c r="H11371" t="s">
        <v>11583</v>
      </c>
      <c r="I11371" t="s">
        <v>19</v>
      </c>
      <c r="M11371">
        <v>2544</v>
      </c>
      <c r="N11371">
        <v>289</v>
      </c>
      <c r="O11371">
        <v>298</v>
      </c>
    </row>
    <row r="11372" spans="1:15" x14ac:dyDescent="0.3">
      <c r="E11372" t="s">
        <v>11569</v>
      </c>
      <c r="F11372" t="s">
        <v>11509</v>
      </c>
      <c r="G11372" t="s">
        <v>14</v>
      </c>
      <c r="H11372" t="s">
        <v>11587</v>
      </c>
      <c r="I11372" t="s">
        <v>52</v>
      </c>
      <c r="J11372" t="s">
        <v>32</v>
      </c>
      <c r="M11372">
        <v>2544</v>
      </c>
      <c r="N11372">
        <v>294</v>
      </c>
      <c r="O11372">
        <v>298</v>
      </c>
    </row>
    <row r="11373" spans="1:15" x14ac:dyDescent="0.3">
      <c r="A11373" t="s">
        <v>14</v>
      </c>
      <c r="B11373">
        <v>1</v>
      </c>
      <c r="C11373">
        <v>1</v>
      </c>
      <c r="D11373">
        <v>1</v>
      </c>
      <c r="E11373" t="s">
        <v>11569</v>
      </c>
      <c r="F11373" t="s">
        <v>11570</v>
      </c>
      <c r="G11373" t="s">
        <v>14</v>
      </c>
      <c r="H11373" t="s">
        <v>11579</v>
      </c>
      <c r="I11373" t="s">
        <v>22</v>
      </c>
      <c r="M11373">
        <v>2544</v>
      </c>
      <c r="N11373">
        <v>317</v>
      </c>
      <c r="O11373">
        <v>325</v>
      </c>
    </row>
    <row r="11374" spans="1:15" x14ac:dyDescent="0.3">
      <c r="A11374" t="s">
        <v>237</v>
      </c>
      <c r="B11374">
        <v>0</v>
      </c>
      <c r="C11374">
        <v>0</v>
      </c>
      <c r="D11374">
        <v>0</v>
      </c>
      <c r="E11374" t="s">
        <v>11569</v>
      </c>
      <c r="F11374" t="s">
        <v>11572</v>
      </c>
      <c r="G11374" t="s">
        <v>51</v>
      </c>
      <c r="H11374" t="s">
        <v>11577</v>
      </c>
      <c r="I11374" t="s">
        <v>52</v>
      </c>
      <c r="J11374" t="s">
        <v>191</v>
      </c>
      <c r="M11374">
        <v>2544</v>
      </c>
      <c r="N11374">
        <v>409</v>
      </c>
      <c r="O11374">
        <v>419</v>
      </c>
    </row>
    <row r="11375" spans="1:15" x14ac:dyDescent="0.3">
      <c r="A11375" t="s">
        <v>237</v>
      </c>
      <c r="B11375">
        <v>0</v>
      </c>
      <c r="E11375" t="s">
        <v>11569</v>
      </c>
      <c r="F11375" t="s">
        <v>11578</v>
      </c>
      <c r="G11375" t="s">
        <v>17</v>
      </c>
      <c r="H11375" t="s">
        <v>11577</v>
      </c>
      <c r="I11375" t="s">
        <v>22</v>
      </c>
      <c r="M11375">
        <v>2544</v>
      </c>
      <c r="N11375">
        <v>409</v>
      </c>
      <c r="O11375">
        <v>431</v>
      </c>
    </row>
    <row r="11376" spans="1:15" x14ac:dyDescent="0.3">
      <c r="E11376" t="s">
        <v>11501</v>
      </c>
      <c r="F11376" t="s">
        <v>11592</v>
      </c>
      <c r="G11376" t="s">
        <v>17</v>
      </c>
      <c r="H11376" t="s">
        <v>11593</v>
      </c>
      <c r="I11376" t="s">
        <v>22</v>
      </c>
      <c r="M11376">
        <v>2546</v>
      </c>
      <c r="N11376">
        <v>0</v>
      </c>
      <c r="O11376">
        <v>7</v>
      </c>
    </row>
    <row r="11377" spans="1:15" x14ac:dyDescent="0.3">
      <c r="A11377" t="s">
        <v>14</v>
      </c>
      <c r="B11377">
        <v>1</v>
      </c>
      <c r="C11377">
        <v>1</v>
      </c>
      <c r="D11377">
        <v>1</v>
      </c>
      <c r="E11377" t="s">
        <v>11501</v>
      </c>
      <c r="F11377" t="s">
        <v>11589</v>
      </c>
      <c r="G11377" t="s">
        <v>14</v>
      </c>
      <c r="H11377" t="s">
        <v>11591</v>
      </c>
      <c r="I11377" t="s">
        <v>19</v>
      </c>
      <c r="M11377">
        <v>2546</v>
      </c>
      <c r="N11377">
        <v>11</v>
      </c>
      <c r="O11377">
        <v>17</v>
      </c>
    </row>
    <row r="11378" spans="1:15" x14ac:dyDescent="0.3">
      <c r="E11378" t="s">
        <v>11501</v>
      </c>
      <c r="F11378" t="s">
        <v>11589</v>
      </c>
      <c r="G11378" t="s">
        <v>17</v>
      </c>
      <c r="H11378" t="s">
        <v>11591</v>
      </c>
      <c r="I11378" t="s">
        <v>26</v>
      </c>
      <c r="M11378">
        <v>2546</v>
      </c>
      <c r="N11378">
        <v>11</v>
      </c>
      <c r="O11378">
        <v>17</v>
      </c>
    </row>
    <row r="11379" spans="1:15" x14ac:dyDescent="0.3">
      <c r="E11379" t="s">
        <v>11501</v>
      </c>
      <c r="F11379" t="s">
        <v>11589</v>
      </c>
      <c r="G11379" t="s">
        <v>51</v>
      </c>
      <c r="H11379" t="s">
        <v>11590</v>
      </c>
      <c r="I11379" t="s">
        <v>26</v>
      </c>
      <c r="M11379">
        <v>2546</v>
      </c>
      <c r="N11379">
        <v>100</v>
      </c>
      <c r="O11379">
        <v>106</v>
      </c>
    </row>
    <row r="11380" spans="1:15" x14ac:dyDescent="0.3">
      <c r="A11380" t="s">
        <v>14</v>
      </c>
      <c r="B11380">
        <v>1</v>
      </c>
      <c r="C11380">
        <v>1</v>
      </c>
      <c r="D11380">
        <v>1</v>
      </c>
      <c r="E11380" t="s">
        <v>11501</v>
      </c>
      <c r="F11380" t="s">
        <v>11589</v>
      </c>
      <c r="G11380" t="s">
        <v>14</v>
      </c>
      <c r="H11380" t="s">
        <v>11590</v>
      </c>
      <c r="I11380" t="s">
        <v>19</v>
      </c>
      <c r="M11380">
        <v>2546</v>
      </c>
      <c r="N11380">
        <v>100</v>
      </c>
      <c r="O11380">
        <v>106</v>
      </c>
    </row>
    <row r="11381" spans="1:15" x14ac:dyDescent="0.3">
      <c r="E11381" t="s">
        <v>11501</v>
      </c>
      <c r="F11381" t="s">
        <v>5578</v>
      </c>
      <c r="G11381" t="s">
        <v>14</v>
      </c>
      <c r="H11381" t="s">
        <v>11588</v>
      </c>
      <c r="I11381" t="s">
        <v>31</v>
      </c>
      <c r="J11381" t="s">
        <v>32</v>
      </c>
      <c r="M11381">
        <v>2546</v>
      </c>
      <c r="N11381">
        <v>110</v>
      </c>
      <c r="O11381">
        <v>115</v>
      </c>
    </row>
    <row r="11382" spans="1:15" x14ac:dyDescent="0.3">
      <c r="A11382" t="s">
        <v>14</v>
      </c>
      <c r="B11382">
        <v>0</v>
      </c>
      <c r="C11382">
        <v>1</v>
      </c>
      <c r="D11382" t="s">
        <v>14</v>
      </c>
      <c r="E11382" t="s">
        <v>11501</v>
      </c>
      <c r="F11382" t="s">
        <v>5578</v>
      </c>
      <c r="G11382" t="s">
        <v>23</v>
      </c>
      <c r="H11382" t="s">
        <v>11588</v>
      </c>
      <c r="I11382" t="s">
        <v>26</v>
      </c>
      <c r="M11382">
        <v>2546</v>
      </c>
      <c r="N11382">
        <v>110</v>
      </c>
      <c r="O11382">
        <v>115</v>
      </c>
    </row>
    <row r="11383" spans="1:15" x14ac:dyDescent="0.3">
      <c r="E11383" t="s">
        <v>11501</v>
      </c>
      <c r="F11383" t="s">
        <v>11598</v>
      </c>
      <c r="G11383" t="s">
        <v>17</v>
      </c>
      <c r="H11383" t="s">
        <v>11599</v>
      </c>
      <c r="I11383" t="s">
        <v>22</v>
      </c>
      <c r="M11383">
        <v>2547</v>
      </c>
      <c r="N11383">
        <v>36</v>
      </c>
      <c r="O11383">
        <v>40</v>
      </c>
    </row>
    <row r="11384" spans="1:15" x14ac:dyDescent="0.3">
      <c r="E11384" t="s">
        <v>11501</v>
      </c>
      <c r="F11384" t="s">
        <v>11589</v>
      </c>
      <c r="G11384" t="s">
        <v>17</v>
      </c>
      <c r="H11384" t="s">
        <v>11595</v>
      </c>
      <c r="I11384" t="s">
        <v>26</v>
      </c>
      <c r="M11384">
        <v>2547</v>
      </c>
      <c r="N11384">
        <v>42</v>
      </c>
      <c r="O11384">
        <v>48</v>
      </c>
    </row>
    <row r="11385" spans="1:15" x14ac:dyDescent="0.3">
      <c r="E11385" t="s">
        <v>11501</v>
      </c>
      <c r="F11385" t="s">
        <v>11589</v>
      </c>
      <c r="G11385" t="s">
        <v>14</v>
      </c>
      <c r="H11385" t="s">
        <v>11595</v>
      </c>
      <c r="I11385" t="s">
        <v>19</v>
      </c>
      <c r="M11385">
        <v>2547</v>
      </c>
      <c r="N11385">
        <v>42</v>
      </c>
      <c r="O11385">
        <v>48</v>
      </c>
    </row>
    <row r="11386" spans="1:15" x14ac:dyDescent="0.3">
      <c r="A11386" t="s">
        <v>14</v>
      </c>
      <c r="B11386">
        <v>1</v>
      </c>
      <c r="C11386">
        <v>1</v>
      </c>
      <c r="D11386">
        <v>1</v>
      </c>
      <c r="E11386" t="s">
        <v>11501</v>
      </c>
      <c r="F11386" t="s">
        <v>3502</v>
      </c>
      <c r="G11386" t="s">
        <v>14</v>
      </c>
      <c r="H11386" t="s">
        <v>11604</v>
      </c>
      <c r="I11386" t="s">
        <v>35</v>
      </c>
      <c r="J11386" t="s">
        <v>32</v>
      </c>
      <c r="M11386">
        <v>2547</v>
      </c>
      <c r="N11386">
        <v>129</v>
      </c>
      <c r="O11386">
        <v>133</v>
      </c>
    </row>
    <row r="11387" spans="1:15" x14ac:dyDescent="0.3">
      <c r="A11387" t="s">
        <v>14</v>
      </c>
      <c r="B11387">
        <v>1</v>
      </c>
      <c r="C11387">
        <v>1</v>
      </c>
      <c r="D11387">
        <v>1</v>
      </c>
      <c r="E11387" t="s">
        <v>11501</v>
      </c>
      <c r="F11387" t="s">
        <v>11602</v>
      </c>
      <c r="G11387" t="s">
        <v>14</v>
      </c>
      <c r="H11387" t="s">
        <v>11603</v>
      </c>
      <c r="I11387" t="s">
        <v>22</v>
      </c>
      <c r="M11387">
        <v>2547</v>
      </c>
      <c r="N11387">
        <v>137</v>
      </c>
      <c r="O11387">
        <v>145</v>
      </c>
    </row>
    <row r="11388" spans="1:15" x14ac:dyDescent="0.3">
      <c r="E11388" t="s">
        <v>11501</v>
      </c>
      <c r="F11388" t="s">
        <v>11589</v>
      </c>
      <c r="G11388" t="s">
        <v>17</v>
      </c>
      <c r="H11388" t="s">
        <v>11594</v>
      </c>
      <c r="I11388" t="s">
        <v>26</v>
      </c>
      <c r="M11388">
        <v>2547</v>
      </c>
      <c r="N11388">
        <v>281</v>
      </c>
      <c r="O11388">
        <v>287</v>
      </c>
    </row>
    <row r="11389" spans="1:15" x14ac:dyDescent="0.3">
      <c r="E11389" t="s">
        <v>11501</v>
      </c>
      <c r="F11389" t="s">
        <v>11589</v>
      </c>
      <c r="G11389" t="s">
        <v>14</v>
      </c>
      <c r="H11389" t="s">
        <v>11594</v>
      </c>
      <c r="I11389" t="s">
        <v>19</v>
      </c>
      <c r="M11389">
        <v>2547</v>
      </c>
      <c r="N11389">
        <v>281</v>
      </c>
      <c r="O11389">
        <v>287</v>
      </c>
    </row>
    <row r="11390" spans="1:15" x14ac:dyDescent="0.3">
      <c r="E11390" t="s">
        <v>11501</v>
      </c>
      <c r="F11390" t="s">
        <v>11600</v>
      </c>
      <c r="G11390" t="s">
        <v>14</v>
      </c>
      <c r="H11390" t="s">
        <v>11601</v>
      </c>
      <c r="I11390" t="s">
        <v>22</v>
      </c>
      <c r="M11390">
        <v>2547</v>
      </c>
      <c r="N11390">
        <v>291</v>
      </c>
      <c r="O11390">
        <v>297</v>
      </c>
    </row>
    <row r="11391" spans="1:15" x14ac:dyDescent="0.3">
      <c r="A11391" t="s">
        <v>14</v>
      </c>
      <c r="B11391">
        <v>1</v>
      </c>
      <c r="C11391">
        <v>1</v>
      </c>
      <c r="D11391">
        <v>1</v>
      </c>
      <c r="E11391" t="s">
        <v>11501</v>
      </c>
      <c r="F11391" t="s">
        <v>11596</v>
      </c>
      <c r="G11391" t="s">
        <v>14</v>
      </c>
      <c r="H11391" t="s">
        <v>11597</v>
      </c>
      <c r="I11391" t="s">
        <v>22</v>
      </c>
      <c r="M11391">
        <v>2547</v>
      </c>
      <c r="N11391">
        <v>342</v>
      </c>
      <c r="O11391">
        <v>346</v>
      </c>
    </row>
    <row r="11392" spans="1:15" x14ac:dyDescent="0.3">
      <c r="E11392" t="s">
        <v>11501</v>
      </c>
      <c r="F11392" t="s">
        <v>430</v>
      </c>
      <c r="G11392" t="s">
        <v>14</v>
      </c>
      <c r="H11392" t="s">
        <v>11605</v>
      </c>
      <c r="I11392" t="s">
        <v>19</v>
      </c>
      <c r="M11392">
        <v>2547</v>
      </c>
      <c r="N11392">
        <v>447</v>
      </c>
      <c r="O11392">
        <v>460</v>
      </c>
    </row>
    <row r="11393" spans="1:15" x14ac:dyDescent="0.3">
      <c r="A11393" t="s">
        <v>14</v>
      </c>
      <c r="B11393">
        <v>1</v>
      </c>
      <c r="C11393">
        <v>1</v>
      </c>
      <c r="D11393">
        <v>1</v>
      </c>
      <c r="E11393" t="s">
        <v>11606</v>
      </c>
      <c r="F11393" t="s">
        <v>11607</v>
      </c>
      <c r="G11393" t="s">
        <v>14</v>
      </c>
      <c r="H11393" t="s">
        <v>11608</v>
      </c>
      <c r="I11393" t="s">
        <v>22</v>
      </c>
      <c r="M11393">
        <v>2550</v>
      </c>
      <c r="N11393">
        <v>8</v>
      </c>
      <c r="O11393">
        <v>15</v>
      </c>
    </row>
    <row r="11394" spans="1:15" x14ac:dyDescent="0.3">
      <c r="E11394" t="s">
        <v>11609</v>
      </c>
      <c r="F11394" t="s">
        <v>11627</v>
      </c>
      <c r="G11394" t="s">
        <v>14</v>
      </c>
      <c r="H11394" t="s">
        <v>11628</v>
      </c>
      <c r="I11394" t="s">
        <v>26</v>
      </c>
      <c r="M11394">
        <v>2551</v>
      </c>
      <c r="N11394">
        <v>0</v>
      </c>
      <c r="O11394">
        <v>12</v>
      </c>
    </row>
    <row r="11395" spans="1:15" x14ac:dyDescent="0.3">
      <c r="A11395" t="s">
        <v>14</v>
      </c>
      <c r="B11395">
        <v>1</v>
      </c>
      <c r="C11395">
        <v>1</v>
      </c>
      <c r="D11395">
        <v>1</v>
      </c>
      <c r="E11395" t="s">
        <v>11609</v>
      </c>
      <c r="F11395" t="s">
        <v>11619</v>
      </c>
      <c r="G11395" t="s">
        <v>14</v>
      </c>
      <c r="H11395" t="s">
        <v>11620</v>
      </c>
      <c r="I11395" t="s">
        <v>41</v>
      </c>
      <c r="J11395" t="s">
        <v>46</v>
      </c>
      <c r="K11395" t="s">
        <v>47</v>
      </c>
      <c r="L11395" t="s">
        <v>43</v>
      </c>
      <c r="M11395">
        <v>2551</v>
      </c>
      <c r="N11395">
        <v>7</v>
      </c>
      <c r="O11395">
        <v>22</v>
      </c>
    </row>
    <row r="11396" spans="1:15" x14ac:dyDescent="0.3">
      <c r="A11396" t="s">
        <v>23</v>
      </c>
      <c r="B11396">
        <v>1</v>
      </c>
      <c r="C11396">
        <v>1</v>
      </c>
      <c r="D11396">
        <v>1</v>
      </c>
      <c r="E11396" t="s">
        <v>11609</v>
      </c>
      <c r="F11396" t="s">
        <v>1830</v>
      </c>
      <c r="G11396" t="s">
        <v>23</v>
      </c>
      <c r="H11396" t="s">
        <v>11611</v>
      </c>
      <c r="I11396" t="s">
        <v>22</v>
      </c>
      <c r="M11396">
        <v>2551</v>
      </c>
      <c r="N11396">
        <v>62</v>
      </c>
      <c r="O11396">
        <v>67</v>
      </c>
    </row>
    <row r="11397" spans="1:15" x14ac:dyDescent="0.3">
      <c r="E11397" t="s">
        <v>11609</v>
      </c>
      <c r="F11397" t="s">
        <v>1830</v>
      </c>
      <c r="G11397" t="s">
        <v>14</v>
      </c>
      <c r="H11397" t="s">
        <v>11611</v>
      </c>
      <c r="I11397" t="s">
        <v>52</v>
      </c>
      <c r="J11397" t="s">
        <v>32</v>
      </c>
      <c r="M11397">
        <v>2551</v>
      </c>
      <c r="N11397">
        <v>62</v>
      </c>
      <c r="O11397">
        <v>67</v>
      </c>
    </row>
    <row r="11398" spans="1:15" x14ac:dyDescent="0.3">
      <c r="A11398" t="s">
        <v>14</v>
      </c>
      <c r="B11398">
        <v>1</v>
      </c>
      <c r="C11398">
        <v>1</v>
      </c>
      <c r="D11398">
        <v>1</v>
      </c>
      <c r="E11398" t="s">
        <v>11609</v>
      </c>
      <c r="F11398" t="s">
        <v>11505</v>
      </c>
      <c r="G11398" t="s">
        <v>14</v>
      </c>
      <c r="H11398" t="s">
        <v>11621</v>
      </c>
      <c r="I11398" t="s">
        <v>26</v>
      </c>
      <c r="M11398">
        <v>2551</v>
      </c>
      <c r="N11398">
        <v>140</v>
      </c>
      <c r="O11398">
        <v>147</v>
      </c>
    </row>
    <row r="11399" spans="1:15" x14ac:dyDescent="0.3">
      <c r="E11399" t="s">
        <v>11609</v>
      </c>
      <c r="F11399" t="s">
        <v>11505</v>
      </c>
      <c r="G11399" t="s">
        <v>17</v>
      </c>
      <c r="H11399" t="s">
        <v>11621</v>
      </c>
      <c r="I11399" t="s">
        <v>19</v>
      </c>
      <c r="M11399">
        <v>2551</v>
      </c>
      <c r="N11399">
        <v>140</v>
      </c>
      <c r="O11399">
        <v>147</v>
      </c>
    </row>
    <row r="11400" spans="1:15" x14ac:dyDescent="0.3">
      <c r="E11400" t="s">
        <v>11609</v>
      </c>
      <c r="F11400" t="s">
        <v>11528</v>
      </c>
      <c r="G11400" t="s">
        <v>17</v>
      </c>
      <c r="H11400" t="s">
        <v>11625</v>
      </c>
      <c r="I11400" t="s">
        <v>19</v>
      </c>
      <c r="M11400">
        <v>2551</v>
      </c>
      <c r="N11400">
        <v>153</v>
      </c>
      <c r="O11400">
        <v>162</v>
      </c>
    </row>
    <row r="11401" spans="1:15" x14ac:dyDescent="0.3">
      <c r="E11401" t="s">
        <v>11609</v>
      </c>
      <c r="F11401" t="s">
        <v>11507</v>
      </c>
      <c r="G11401" t="s">
        <v>14</v>
      </c>
      <c r="H11401" t="s">
        <v>11626</v>
      </c>
      <c r="I11401" t="s">
        <v>52</v>
      </c>
      <c r="J11401" t="s">
        <v>32</v>
      </c>
      <c r="M11401">
        <v>2551</v>
      </c>
      <c r="N11401">
        <v>153</v>
      </c>
      <c r="O11401">
        <v>157</v>
      </c>
    </row>
    <row r="11402" spans="1:15" x14ac:dyDescent="0.3">
      <c r="A11402" t="s">
        <v>14</v>
      </c>
      <c r="B11402">
        <v>0</v>
      </c>
      <c r="C11402">
        <v>1</v>
      </c>
      <c r="D11402" t="s">
        <v>14</v>
      </c>
      <c r="E11402" t="s">
        <v>11609</v>
      </c>
      <c r="F11402" t="s">
        <v>11528</v>
      </c>
      <c r="G11402" t="s">
        <v>23</v>
      </c>
      <c r="H11402" t="s">
        <v>11625</v>
      </c>
      <c r="I11402" t="s">
        <v>26</v>
      </c>
      <c r="M11402">
        <v>2551</v>
      </c>
      <c r="N11402">
        <v>153</v>
      </c>
      <c r="O11402">
        <v>162</v>
      </c>
    </row>
    <row r="11403" spans="1:15" x14ac:dyDescent="0.3">
      <c r="E11403" t="s">
        <v>11609</v>
      </c>
      <c r="F11403" t="s">
        <v>11509</v>
      </c>
      <c r="G11403" t="s">
        <v>14</v>
      </c>
      <c r="H11403" t="s">
        <v>11617</v>
      </c>
      <c r="I11403" t="s">
        <v>52</v>
      </c>
      <c r="J11403" t="s">
        <v>32</v>
      </c>
      <c r="M11403">
        <v>2551</v>
      </c>
      <c r="N11403">
        <v>158</v>
      </c>
      <c r="O11403">
        <v>162</v>
      </c>
    </row>
    <row r="11404" spans="1:15" x14ac:dyDescent="0.3">
      <c r="A11404" t="s">
        <v>14</v>
      </c>
      <c r="B11404">
        <v>1</v>
      </c>
      <c r="C11404">
        <v>1</v>
      </c>
      <c r="D11404">
        <v>1</v>
      </c>
      <c r="E11404" t="s">
        <v>11609</v>
      </c>
      <c r="F11404" t="s">
        <v>10966</v>
      </c>
      <c r="G11404" t="s">
        <v>14</v>
      </c>
      <c r="H11404" t="s">
        <v>11622</v>
      </c>
      <c r="I11404" t="s">
        <v>35</v>
      </c>
      <c r="J11404" t="s">
        <v>32</v>
      </c>
      <c r="M11404">
        <v>2551</v>
      </c>
      <c r="N11404">
        <v>169</v>
      </c>
      <c r="O11404">
        <v>174</v>
      </c>
    </row>
    <row r="11405" spans="1:15" x14ac:dyDescent="0.3">
      <c r="E11405" t="s">
        <v>11609</v>
      </c>
      <c r="F11405" t="s">
        <v>11612</v>
      </c>
      <c r="G11405" t="s">
        <v>14</v>
      </c>
      <c r="H11405" t="s">
        <v>11613</v>
      </c>
      <c r="I11405" t="s">
        <v>19</v>
      </c>
      <c r="M11405">
        <v>2551</v>
      </c>
      <c r="N11405">
        <v>201</v>
      </c>
      <c r="O11405">
        <v>209</v>
      </c>
    </row>
    <row r="11406" spans="1:15" x14ac:dyDescent="0.3">
      <c r="A11406" t="s">
        <v>14</v>
      </c>
      <c r="B11406">
        <v>0</v>
      </c>
      <c r="C11406">
        <v>1</v>
      </c>
      <c r="D11406" t="s">
        <v>14</v>
      </c>
      <c r="E11406" t="s">
        <v>11609</v>
      </c>
      <c r="F11406" t="s">
        <v>11612</v>
      </c>
      <c r="G11406" t="s">
        <v>23</v>
      </c>
      <c r="H11406" t="s">
        <v>11613</v>
      </c>
      <c r="I11406" t="s">
        <v>26</v>
      </c>
      <c r="M11406">
        <v>2551</v>
      </c>
      <c r="N11406">
        <v>201</v>
      </c>
      <c r="O11406">
        <v>209</v>
      </c>
    </row>
    <row r="11407" spans="1:15" x14ac:dyDescent="0.3">
      <c r="E11407" t="s">
        <v>11609</v>
      </c>
      <c r="F11407" t="s">
        <v>11614</v>
      </c>
      <c r="G11407" t="s">
        <v>23</v>
      </c>
      <c r="H11407" t="s">
        <v>11615</v>
      </c>
      <c r="I11407" t="s">
        <v>26</v>
      </c>
      <c r="M11407">
        <v>2551</v>
      </c>
      <c r="N11407">
        <v>219</v>
      </c>
      <c r="O11407">
        <v>230</v>
      </c>
    </row>
    <row r="11408" spans="1:15" x14ac:dyDescent="0.3">
      <c r="E11408" t="s">
        <v>11609</v>
      </c>
      <c r="F11408" t="s">
        <v>11614</v>
      </c>
      <c r="G11408" t="s">
        <v>17</v>
      </c>
      <c r="H11408" t="s">
        <v>11615</v>
      </c>
      <c r="I11408" t="s">
        <v>19</v>
      </c>
      <c r="M11408">
        <v>2551</v>
      </c>
      <c r="N11408">
        <v>219</v>
      </c>
      <c r="O11408">
        <v>230</v>
      </c>
    </row>
    <row r="11409" spans="1:15" x14ac:dyDescent="0.3">
      <c r="E11409" t="s">
        <v>11609</v>
      </c>
      <c r="F11409" t="s">
        <v>2523</v>
      </c>
      <c r="G11409" t="s">
        <v>51</v>
      </c>
      <c r="H11409" t="s">
        <v>11623</v>
      </c>
      <c r="I11409" t="s">
        <v>52</v>
      </c>
      <c r="J11409" t="s">
        <v>800</v>
      </c>
      <c r="M11409">
        <v>2551</v>
      </c>
      <c r="N11409">
        <v>235</v>
      </c>
      <c r="O11409">
        <v>240</v>
      </c>
    </row>
    <row r="11410" spans="1:15" x14ac:dyDescent="0.3">
      <c r="E11410" t="s">
        <v>11609</v>
      </c>
      <c r="F11410" t="s">
        <v>5418</v>
      </c>
      <c r="G11410" t="s">
        <v>14</v>
      </c>
      <c r="H11410" t="s">
        <v>11624</v>
      </c>
      <c r="I11410" t="s">
        <v>19</v>
      </c>
      <c r="M11410">
        <v>2551</v>
      </c>
      <c r="N11410">
        <v>286</v>
      </c>
      <c r="O11410">
        <v>291</v>
      </c>
    </row>
    <row r="11411" spans="1:15" x14ac:dyDescent="0.3">
      <c r="A11411" t="s">
        <v>14</v>
      </c>
      <c r="B11411">
        <v>0</v>
      </c>
      <c r="C11411">
        <v>1</v>
      </c>
      <c r="D11411" t="s">
        <v>14</v>
      </c>
      <c r="E11411" t="s">
        <v>11609</v>
      </c>
      <c r="F11411" t="s">
        <v>5418</v>
      </c>
      <c r="G11411" t="s">
        <v>23</v>
      </c>
      <c r="H11411" t="s">
        <v>11624</v>
      </c>
      <c r="I11411" t="s">
        <v>26</v>
      </c>
      <c r="M11411">
        <v>2551</v>
      </c>
      <c r="N11411">
        <v>286</v>
      </c>
      <c r="O11411">
        <v>291</v>
      </c>
    </row>
    <row r="11412" spans="1:15" x14ac:dyDescent="0.3">
      <c r="E11412" t="s">
        <v>11609</v>
      </c>
      <c r="F11412" t="s">
        <v>5418</v>
      </c>
      <c r="G11412" t="s">
        <v>51</v>
      </c>
      <c r="H11412" t="s">
        <v>11624</v>
      </c>
      <c r="I11412" t="s">
        <v>52</v>
      </c>
      <c r="J11412" t="s">
        <v>191</v>
      </c>
      <c r="M11412">
        <v>2551</v>
      </c>
      <c r="N11412">
        <v>286</v>
      </c>
      <c r="O11412">
        <v>291</v>
      </c>
    </row>
    <row r="11413" spans="1:15" x14ac:dyDescent="0.3">
      <c r="E11413" t="s">
        <v>11609</v>
      </c>
      <c r="F11413" t="s">
        <v>1830</v>
      </c>
      <c r="G11413" t="s">
        <v>14</v>
      </c>
      <c r="H11413" t="s">
        <v>11610</v>
      </c>
      <c r="I11413" t="s">
        <v>52</v>
      </c>
      <c r="J11413" t="s">
        <v>32</v>
      </c>
      <c r="M11413">
        <v>2551</v>
      </c>
      <c r="N11413">
        <v>307</v>
      </c>
      <c r="O11413">
        <v>312</v>
      </c>
    </row>
    <row r="11414" spans="1:15" x14ac:dyDescent="0.3">
      <c r="A11414" t="s">
        <v>23</v>
      </c>
      <c r="B11414">
        <v>1</v>
      </c>
      <c r="C11414">
        <v>1</v>
      </c>
      <c r="D11414">
        <v>1</v>
      </c>
      <c r="E11414" t="s">
        <v>11609</v>
      </c>
      <c r="F11414" t="s">
        <v>1830</v>
      </c>
      <c r="G11414" t="s">
        <v>23</v>
      </c>
      <c r="H11414" t="s">
        <v>11610</v>
      </c>
      <c r="I11414" t="s">
        <v>22</v>
      </c>
      <c r="M11414">
        <v>2551</v>
      </c>
      <c r="N11414">
        <v>307</v>
      </c>
      <c r="O11414">
        <v>312</v>
      </c>
    </row>
    <row r="11415" spans="1:15" x14ac:dyDescent="0.3">
      <c r="E11415" t="s">
        <v>11609</v>
      </c>
      <c r="F11415" t="s">
        <v>7264</v>
      </c>
      <c r="G11415" t="s">
        <v>14</v>
      </c>
      <c r="H11415" t="s">
        <v>11616</v>
      </c>
      <c r="I11415" t="s">
        <v>19</v>
      </c>
      <c r="M11415">
        <v>2551</v>
      </c>
      <c r="N11415">
        <v>362</v>
      </c>
      <c r="O11415">
        <v>371</v>
      </c>
    </row>
    <row r="11416" spans="1:15" x14ac:dyDescent="0.3">
      <c r="A11416" t="s">
        <v>1277</v>
      </c>
      <c r="B11416">
        <v>0</v>
      </c>
      <c r="C11416">
        <v>1</v>
      </c>
      <c r="D11416" t="s">
        <v>1277</v>
      </c>
      <c r="E11416" t="s">
        <v>11609</v>
      </c>
      <c r="F11416" t="s">
        <v>7264</v>
      </c>
      <c r="G11416" t="s">
        <v>23</v>
      </c>
      <c r="H11416" t="s">
        <v>11616</v>
      </c>
      <c r="I11416" t="s">
        <v>26</v>
      </c>
      <c r="M11416">
        <v>2551</v>
      </c>
      <c r="N11416">
        <v>362</v>
      </c>
      <c r="O11416">
        <v>371</v>
      </c>
    </row>
    <row r="11417" spans="1:15" x14ac:dyDescent="0.3">
      <c r="E11417" t="s">
        <v>11609</v>
      </c>
      <c r="F11417" t="s">
        <v>430</v>
      </c>
      <c r="G11417" t="s">
        <v>14</v>
      </c>
      <c r="H11417" t="s">
        <v>11618</v>
      </c>
      <c r="I11417" t="s">
        <v>19</v>
      </c>
      <c r="M11417">
        <v>2551</v>
      </c>
      <c r="N11417">
        <v>444</v>
      </c>
      <c r="O11417">
        <v>457</v>
      </c>
    </row>
    <row r="11418" spans="1:15" x14ac:dyDescent="0.3">
      <c r="E11418" t="s">
        <v>11609</v>
      </c>
      <c r="F11418" t="s">
        <v>430</v>
      </c>
      <c r="G11418" t="s">
        <v>23</v>
      </c>
      <c r="H11418" t="s">
        <v>11618</v>
      </c>
      <c r="I11418" t="s">
        <v>26</v>
      </c>
      <c r="M11418">
        <v>2551</v>
      </c>
      <c r="N11418">
        <v>444</v>
      </c>
      <c r="O11418">
        <v>457</v>
      </c>
    </row>
    <row r="11419" spans="1:15" x14ac:dyDescent="0.3">
      <c r="A11419" t="s">
        <v>14</v>
      </c>
      <c r="B11419">
        <v>1</v>
      </c>
      <c r="C11419">
        <v>1</v>
      </c>
      <c r="D11419">
        <v>1</v>
      </c>
      <c r="E11419" t="s">
        <v>11609</v>
      </c>
      <c r="F11419" t="s">
        <v>6199</v>
      </c>
      <c r="G11419" t="s">
        <v>14</v>
      </c>
      <c r="H11419" t="s">
        <v>11632</v>
      </c>
      <c r="I11419" t="s">
        <v>35</v>
      </c>
      <c r="J11419" t="s">
        <v>32</v>
      </c>
      <c r="M11419">
        <v>2552</v>
      </c>
      <c r="N11419">
        <v>17</v>
      </c>
      <c r="O11419">
        <v>24</v>
      </c>
    </row>
    <row r="11420" spans="1:15" x14ac:dyDescent="0.3">
      <c r="A11420" t="s">
        <v>14</v>
      </c>
      <c r="B11420">
        <v>1</v>
      </c>
      <c r="C11420">
        <v>1</v>
      </c>
      <c r="D11420">
        <v>1</v>
      </c>
      <c r="E11420" t="s">
        <v>11609</v>
      </c>
      <c r="F11420" t="s">
        <v>11647</v>
      </c>
      <c r="G11420" t="s">
        <v>14</v>
      </c>
      <c r="H11420" t="s">
        <v>11650</v>
      </c>
      <c r="I11420" t="s">
        <v>35</v>
      </c>
      <c r="J11420" t="s">
        <v>32</v>
      </c>
      <c r="M11420">
        <v>2552</v>
      </c>
      <c r="N11420">
        <v>35</v>
      </c>
      <c r="O11420">
        <v>41</v>
      </c>
    </row>
    <row r="11421" spans="1:15" x14ac:dyDescent="0.3">
      <c r="A11421" t="s">
        <v>14</v>
      </c>
      <c r="B11421">
        <v>1</v>
      </c>
      <c r="C11421">
        <v>1</v>
      </c>
      <c r="D11421">
        <v>1</v>
      </c>
      <c r="E11421" t="s">
        <v>11609</v>
      </c>
      <c r="F11421" t="s">
        <v>11528</v>
      </c>
      <c r="G11421" t="s">
        <v>14</v>
      </c>
      <c r="H11421" t="s">
        <v>11635</v>
      </c>
      <c r="I11421" t="s">
        <v>19</v>
      </c>
      <c r="M11421">
        <v>2552</v>
      </c>
      <c r="N11421">
        <v>49</v>
      </c>
      <c r="O11421">
        <v>58</v>
      </c>
    </row>
    <row r="11422" spans="1:15" x14ac:dyDescent="0.3">
      <c r="E11422" t="s">
        <v>11609</v>
      </c>
      <c r="F11422" t="s">
        <v>11507</v>
      </c>
      <c r="G11422" t="s">
        <v>14</v>
      </c>
      <c r="H11422" t="s">
        <v>11636</v>
      </c>
      <c r="I11422" t="s">
        <v>52</v>
      </c>
      <c r="J11422" t="s">
        <v>32</v>
      </c>
      <c r="M11422">
        <v>2552</v>
      </c>
      <c r="N11422">
        <v>49</v>
      </c>
      <c r="O11422">
        <v>53</v>
      </c>
    </row>
    <row r="11423" spans="1:15" x14ac:dyDescent="0.3">
      <c r="E11423" t="s">
        <v>11609</v>
      </c>
      <c r="F11423" t="s">
        <v>11509</v>
      </c>
      <c r="G11423" t="s">
        <v>14</v>
      </c>
      <c r="H11423" t="s">
        <v>11643</v>
      </c>
      <c r="I11423" t="s">
        <v>52</v>
      </c>
      <c r="J11423" t="s">
        <v>32</v>
      </c>
      <c r="M11423">
        <v>2552</v>
      </c>
      <c r="N11423">
        <v>54</v>
      </c>
      <c r="O11423">
        <v>58</v>
      </c>
    </row>
    <row r="11424" spans="1:15" x14ac:dyDescent="0.3">
      <c r="A11424" t="s">
        <v>14</v>
      </c>
      <c r="B11424">
        <v>1</v>
      </c>
      <c r="C11424">
        <v>1</v>
      </c>
      <c r="D11424">
        <v>1</v>
      </c>
      <c r="E11424" t="s">
        <v>11609</v>
      </c>
      <c r="F11424" t="s">
        <v>11647</v>
      </c>
      <c r="G11424" t="s">
        <v>14</v>
      </c>
      <c r="H11424" t="s">
        <v>11648</v>
      </c>
      <c r="I11424" t="s">
        <v>35</v>
      </c>
      <c r="J11424" t="s">
        <v>32</v>
      </c>
      <c r="M11424">
        <v>2552</v>
      </c>
      <c r="N11424">
        <v>173</v>
      </c>
      <c r="O11424">
        <v>179</v>
      </c>
    </row>
    <row r="11425" spans="1:15" x14ac:dyDescent="0.3">
      <c r="E11425" t="s">
        <v>11609</v>
      </c>
      <c r="F11425" t="s">
        <v>11630</v>
      </c>
      <c r="G11425" t="s">
        <v>17</v>
      </c>
      <c r="H11425" t="s">
        <v>11631</v>
      </c>
      <c r="I11425" t="s">
        <v>26</v>
      </c>
      <c r="M11425">
        <v>2552</v>
      </c>
      <c r="N11425">
        <v>217</v>
      </c>
      <c r="O11425">
        <v>226</v>
      </c>
    </row>
    <row r="11426" spans="1:15" x14ac:dyDescent="0.3">
      <c r="E11426" t="s">
        <v>11609</v>
      </c>
      <c r="F11426" t="s">
        <v>11630</v>
      </c>
      <c r="G11426" t="s">
        <v>23</v>
      </c>
      <c r="H11426" t="s">
        <v>11631</v>
      </c>
      <c r="I11426" t="s">
        <v>19</v>
      </c>
      <c r="M11426">
        <v>2552</v>
      </c>
      <c r="N11426">
        <v>217</v>
      </c>
      <c r="O11426">
        <v>226</v>
      </c>
    </row>
    <row r="11427" spans="1:15" x14ac:dyDescent="0.3">
      <c r="A11427" t="s">
        <v>14</v>
      </c>
      <c r="B11427">
        <v>1</v>
      </c>
      <c r="C11427">
        <v>1</v>
      </c>
      <c r="D11427">
        <v>1</v>
      </c>
      <c r="E11427" t="s">
        <v>11609</v>
      </c>
      <c r="F11427" t="s">
        <v>11630</v>
      </c>
      <c r="G11427" t="s">
        <v>14</v>
      </c>
      <c r="H11427" t="s">
        <v>11646</v>
      </c>
      <c r="I11427" t="s">
        <v>22</v>
      </c>
      <c r="M11427">
        <v>2552</v>
      </c>
      <c r="N11427">
        <v>275</v>
      </c>
      <c r="O11427">
        <v>284</v>
      </c>
    </row>
    <row r="11428" spans="1:15" x14ac:dyDescent="0.3">
      <c r="A11428" t="s">
        <v>14</v>
      </c>
      <c r="B11428">
        <v>1</v>
      </c>
      <c r="C11428">
        <v>1</v>
      </c>
      <c r="D11428">
        <v>1</v>
      </c>
      <c r="E11428" t="s">
        <v>11609</v>
      </c>
      <c r="F11428" t="s">
        <v>11647</v>
      </c>
      <c r="G11428" t="s">
        <v>14</v>
      </c>
      <c r="H11428" t="s">
        <v>11651</v>
      </c>
      <c r="I11428" t="s">
        <v>35</v>
      </c>
      <c r="J11428" t="s">
        <v>32</v>
      </c>
      <c r="M11428">
        <v>2552</v>
      </c>
      <c r="N11428">
        <v>349</v>
      </c>
      <c r="O11428">
        <v>355</v>
      </c>
    </row>
    <row r="11429" spans="1:15" x14ac:dyDescent="0.3">
      <c r="A11429" t="s">
        <v>23</v>
      </c>
      <c r="B11429">
        <v>1</v>
      </c>
      <c r="C11429">
        <v>1</v>
      </c>
      <c r="D11429">
        <v>1</v>
      </c>
      <c r="E11429" t="s">
        <v>11609</v>
      </c>
      <c r="F11429" t="s">
        <v>1830</v>
      </c>
      <c r="G11429" t="s">
        <v>23</v>
      </c>
      <c r="H11429" t="s">
        <v>11638</v>
      </c>
      <c r="I11429" t="s">
        <v>22</v>
      </c>
      <c r="M11429">
        <v>2552</v>
      </c>
      <c r="N11429">
        <v>366</v>
      </c>
      <c r="O11429">
        <v>371</v>
      </c>
    </row>
    <row r="11430" spans="1:15" x14ac:dyDescent="0.3">
      <c r="E11430" t="s">
        <v>11609</v>
      </c>
      <c r="F11430" t="s">
        <v>1830</v>
      </c>
      <c r="G11430" t="s">
        <v>14</v>
      </c>
      <c r="H11430" t="s">
        <v>11638</v>
      </c>
      <c r="I11430" t="s">
        <v>52</v>
      </c>
      <c r="J11430" t="s">
        <v>32</v>
      </c>
      <c r="M11430">
        <v>2552</v>
      </c>
      <c r="N11430">
        <v>366</v>
      </c>
      <c r="O11430">
        <v>371</v>
      </c>
    </row>
    <row r="11431" spans="1:15" x14ac:dyDescent="0.3">
      <c r="A11431" t="s">
        <v>14</v>
      </c>
      <c r="B11431">
        <v>1</v>
      </c>
      <c r="C11431">
        <v>1</v>
      </c>
      <c r="D11431">
        <v>1</v>
      </c>
      <c r="E11431" t="s">
        <v>11609</v>
      </c>
      <c r="F11431" t="s">
        <v>11526</v>
      </c>
      <c r="G11431" t="s">
        <v>14</v>
      </c>
      <c r="H11431" t="s">
        <v>11642</v>
      </c>
      <c r="I11431" t="s">
        <v>22</v>
      </c>
      <c r="M11431">
        <v>2552</v>
      </c>
      <c r="N11431">
        <v>373</v>
      </c>
      <c r="O11431">
        <v>382</v>
      </c>
    </row>
    <row r="11432" spans="1:15" x14ac:dyDescent="0.3">
      <c r="A11432" t="s">
        <v>14</v>
      </c>
      <c r="B11432">
        <v>1</v>
      </c>
      <c r="C11432">
        <v>1</v>
      </c>
      <c r="D11432">
        <v>1</v>
      </c>
      <c r="E11432" t="s">
        <v>11609</v>
      </c>
      <c r="F11432" t="s">
        <v>11647</v>
      </c>
      <c r="G11432" t="s">
        <v>14</v>
      </c>
      <c r="H11432" t="s">
        <v>11649</v>
      </c>
      <c r="I11432" t="s">
        <v>35</v>
      </c>
      <c r="J11432" t="s">
        <v>32</v>
      </c>
      <c r="M11432">
        <v>2552</v>
      </c>
      <c r="N11432">
        <v>386</v>
      </c>
      <c r="O11432">
        <v>392</v>
      </c>
    </row>
    <row r="11433" spans="1:15" x14ac:dyDescent="0.3">
      <c r="E11433" t="s">
        <v>11609</v>
      </c>
      <c r="F11433" t="s">
        <v>11640</v>
      </c>
      <c r="G11433" t="s">
        <v>17</v>
      </c>
      <c r="H11433" t="s">
        <v>11641</v>
      </c>
      <c r="I11433" t="s">
        <v>26</v>
      </c>
      <c r="M11433">
        <v>2552</v>
      </c>
      <c r="N11433">
        <v>439</v>
      </c>
      <c r="O11433">
        <v>459</v>
      </c>
    </row>
    <row r="11434" spans="1:15" x14ac:dyDescent="0.3">
      <c r="E11434" t="s">
        <v>11609</v>
      </c>
      <c r="F11434" t="s">
        <v>11505</v>
      </c>
      <c r="G11434" t="s">
        <v>17</v>
      </c>
      <c r="H11434" t="s">
        <v>11645</v>
      </c>
      <c r="I11434" t="s">
        <v>19</v>
      </c>
      <c r="M11434">
        <v>2552</v>
      </c>
      <c r="N11434">
        <v>439</v>
      </c>
      <c r="O11434">
        <v>446</v>
      </c>
    </row>
    <row r="11435" spans="1:15" x14ac:dyDescent="0.3">
      <c r="E11435" t="s">
        <v>11609</v>
      </c>
      <c r="F11435" t="s">
        <v>11507</v>
      </c>
      <c r="G11435" t="s">
        <v>14</v>
      </c>
      <c r="H11435" t="s">
        <v>11633</v>
      </c>
      <c r="I11435" t="s">
        <v>52</v>
      </c>
      <c r="J11435" t="s">
        <v>32</v>
      </c>
      <c r="M11435">
        <v>2552</v>
      </c>
      <c r="N11435">
        <v>450</v>
      </c>
      <c r="O11435">
        <v>454</v>
      </c>
    </row>
    <row r="11436" spans="1:15" x14ac:dyDescent="0.3">
      <c r="E11436" t="s">
        <v>11609</v>
      </c>
      <c r="F11436" t="s">
        <v>11528</v>
      </c>
      <c r="G11436" t="s">
        <v>17</v>
      </c>
      <c r="H11436" t="s">
        <v>11634</v>
      </c>
      <c r="I11436" t="s">
        <v>19</v>
      </c>
      <c r="M11436">
        <v>2552</v>
      </c>
      <c r="N11436">
        <v>450</v>
      </c>
      <c r="O11436">
        <v>459</v>
      </c>
    </row>
    <row r="11437" spans="1:15" x14ac:dyDescent="0.3">
      <c r="E11437" t="s">
        <v>11609</v>
      </c>
      <c r="F11437" t="s">
        <v>11509</v>
      </c>
      <c r="G11437" t="s">
        <v>14</v>
      </c>
      <c r="H11437" t="s">
        <v>11644</v>
      </c>
      <c r="I11437" t="s">
        <v>52</v>
      </c>
      <c r="J11437" t="s">
        <v>32</v>
      </c>
      <c r="M11437">
        <v>2552</v>
      </c>
      <c r="N11437">
        <v>455</v>
      </c>
      <c r="O11437">
        <v>459</v>
      </c>
    </row>
    <row r="11438" spans="1:15" x14ac:dyDescent="0.3">
      <c r="A11438" t="s">
        <v>14</v>
      </c>
      <c r="B11438">
        <v>1</v>
      </c>
      <c r="C11438">
        <v>1</v>
      </c>
      <c r="D11438">
        <v>1</v>
      </c>
      <c r="E11438" t="s">
        <v>11609</v>
      </c>
      <c r="F11438" t="s">
        <v>6199</v>
      </c>
      <c r="G11438" t="s">
        <v>14</v>
      </c>
      <c r="H11438" t="s">
        <v>11629</v>
      </c>
      <c r="I11438" t="s">
        <v>35</v>
      </c>
      <c r="J11438" t="s">
        <v>32</v>
      </c>
      <c r="M11438">
        <v>2552</v>
      </c>
      <c r="N11438">
        <v>492</v>
      </c>
      <c r="O11438">
        <v>499</v>
      </c>
    </row>
    <row r="11439" spans="1:15" x14ac:dyDescent="0.3">
      <c r="E11439" t="s">
        <v>11609</v>
      </c>
      <c r="F11439" t="s">
        <v>430</v>
      </c>
      <c r="G11439" t="s">
        <v>23</v>
      </c>
      <c r="H11439" t="s">
        <v>11637</v>
      </c>
      <c r="I11439" t="s">
        <v>26</v>
      </c>
      <c r="M11439">
        <v>2552</v>
      </c>
      <c r="N11439">
        <v>566</v>
      </c>
      <c r="O11439">
        <v>579</v>
      </c>
    </row>
    <row r="11440" spans="1:15" x14ac:dyDescent="0.3">
      <c r="E11440" t="s">
        <v>11609</v>
      </c>
      <c r="F11440" t="s">
        <v>11639</v>
      </c>
      <c r="G11440" t="s">
        <v>17</v>
      </c>
      <c r="H11440" t="s">
        <v>11637</v>
      </c>
      <c r="I11440" t="s">
        <v>19</v>
      </c>
      <c r="M11440">
        <v>2552</v>
      </c>
      <c r="N11440">
        <v>566</v>
      </c>
      <c r="O11440">
        <v>584</v>
      </c>
    </row>
    <row r="11441" spans="1:15" x14ac:dyDescent="0.3">
      <c r="A11441" t="s">
        <v>14</v>
      </c>
      <c r="B11441">
        <v>1</v>
      </c>
      <c r="C11441">
        <v>1</v>
      </c>
      <c r="D11441">
        <v>1</v>
      </c>
      <c r="E11441" t="s">
        <v>11652</v>
      </c>
      <c r="F11441" t="s">
        <v>11656</v>
      </c>
      <c r="G11441" t="s">
        <v>14</v>
      </c>
      <c r="H11441" t="s">
        <v>11660</v>
      </c>
      <c r="I11441" t="s">
        <v>26</v>
      </c>
      <c r="M11441">
        <v>2554</v>
      </c>
      <c r="N11441">
        <v>0</v>
      </c>
      <c r="O11441">
        <v>4</v>
      </c>
    </row>
    <row r="11442" spans="1:15" x14ac:dyDescent="0.3">
      <c r="E11442" t="s">
        <v>11652</v>
      </c>
      <c r="F11442" t="s">
        <v>1796</v>
      </c>
      <c r="G11442" t="s">
        <v>14</v>
      </c>
      <c r="H11442" t="s">
        <v>11658</v>
      </c>
      <c r="I11442" t="s">
        <v>35</v>
      </c>
      <c r="J11442" t="s">
        <v>32</v>
      </c>
      <c r="M11442">
        <v>2554</v>
      </c>
      <c r="N11442">
        <v>8</v>
      </c>
      <c r="O11442">
        <v>13</v>
      </c>
    </row>
    <row r="11443" spans="1:15" x14ac:dyDescent="0.3">
      <c r="A11443" t="s">
        <v>237</v>
      </c>
      <c r="B11443">
        <v>0</v>
      </c>
      <c r="C11443">
        <v>0</v>
      </c>
      <c r="D11443">
        <v>0</v>
      </c>
      <c r="E11443" t="s">
        <v>11652</v>
      </c>
      <c r="F11443" t="s">
        <v>11653</v>
      </c>
      <c r="G11443" t="s">
        <v>14</v>
      </c>
      <c r="H11443" t="s">
        <v>11654</v>
      </c>
      <c r="I11443" t="s">
        <v>26</v>
      </c>
      <c r="M11443">
        <v>2554</v>
      </c>
      <c r="N11443">
        <v>24</v>
      </c>
      <c r="O11443">
        <v>29</v>
      </c>
    </row>
    <row r="11444" spans="1:15" x14ac:dyDescent="0.3">
      <c r="E11444" t="s">
        <v>11652</v>
      </c>
      <c r="F11444" t="s">
        <v>11653</v>
      </c>
      <c r="G11444" t="s">
        <v>17</v>
      </c>
      <c r="H11444" t="s">
        <v>11654</v>
      </c>
      <c r="I11444" t="s">
        <v>19</v>
      </c>
      <c r="M11444">
        <v>2554</v>
      </c>
      <c r="N11444">
        <v>24</v>
      </c>
      <c r="O11444">
        <v>29</v>
      </c>
    </row>
    <row r="11445" spans="1:15" x14ac:dyDescent="0.3">
      <c r="A11445" t="s">
        <v>14</v>
      </c>
      <c r="B11445">
        <v>1</v>
      </c>
      <c r="C11445">
        <v>1</v>
      </c>
      <c r="D11445">
        <v>1</v>
      </c>
      <c r="E11445" t="s">
        <v>11652</v>
      </c>
      <c r="F11445" t="s">
        <v>11656</v>
      </c>
      <c r="G11445" t="s">
        <v>14</v>
      </c>
      <c r="H11445" t="s">
        <v>11657</v>
      </c>
      <c r="I11445" t="s">
        <v>22</v>
      </c>
      <c r="M11445">
        <v>2554</v>
      </c>
      <c r="N11445">
        <v>90</v>
      </c>
      <c r="O11445">
        <v>94</v>
      </c>
    </row>
    <row r="11446" spans="1:15" x14ac:dyDescent="0.3">
      <c r="E11446" t="s">
        <v>11652</v>
      </c>
      <c r="F11446" t="s">
        <v>1796</v>
      </c>
      <c r="G11446" t="s">
        <v>14</v>
      </c>
      <c r="H11446" t="s">
        <v>11659</v>
      </c>
      <c r="I11446" t="s">
        <v>35</v>
      </c>
      <c r="J11446" t="s">
        <v>32</v>
      </c>
      <c r="M11446">
        <v>2554</v>
      </c>
      <c r="N11446">
        <v>98</v>
      </c>
      <c r="O11446">
        <v>103</v>
      </c>
    </row>
    <row r="11447" spans="1:15" x14ac:dyDescent="0.3">
      <c r="E11447" t="s">
        <v>11652</v>
      </c>
      <c r="F11447" t="s">
        <v>131</v>
      </c>
      <c r="G11447" t="s">
        <v>51</v>
      </c>
      <c r="H11447" t="s">
        <v>11655</v>
      </c>
      <c r="I11447" t="s">
        <v>52</v>
      </c>
      <c r="J11447" t="s">
        <v>60</v>
      </c>
      <c r="M11447">
        <v>2554</v>
      </c>
      <c r="N11447">
        <v>145</v>
      </c>
      <c r="O11447">
        <v>151</v>
      </c>
    </row>
    <row r="11448" spans="1:15" x14ac:dyDescent="0.3">
      <c r="A11448" t="s">
        <v>14</v>
      </c>
      <c r="B11448">
        <v>1</v>
      </c>
      <c r="C11448">
        <v>1</v>
      </c>
      <c r="D11448">
        <v>1</v>
      </c>
      <c r="E11448" t="s">
        <v>11609</v>
      </c>
      <c r="F11448" t="s">
        <v>11661</v>
      </c>
      <c r="G11448" t="s">
        <v>14</v>
      </c>
      <c r="H11448" t="s">
        <v>11663</v>
      </c>
      <c r="I11448" t="s">
        <v>22</v>
      </c>
      <c r="M11448">
        <v>2555</v>
      </c>
      <c r="N11448">
        <v>17</v>
      </c>
      <c r="O11448">
        <v>20</v>
      </c>
    </row>
    <row r="11449" spans="1:15" x14ac:dyDescent="0.3">
      <c r="A11449" t="s">
        <v>14</v>
      </c>
      <c r="B11449">
        <v>1</v>
      </c>
      <c r="C11449">
        <v>1</v>
      </c>
      <c r="D11449">
        <v>1</v>
      </c>
      <c r="E11449" t="s">
        <v>11609</v>
      </c>
      <c r="F11449" t="s">
        <v>11664</v>
      </c>
      <c r="G11449" t="s">
        <v>14</v>
      </c>
      <c r="H11449" t="s">
        <v>11667</v>
      </c>
      <c r="I11449" t="s">
        <v>19</v>
      </c>
      <c r="M11449">
        <v>2555</v>
      </c>
      <c r="N11449">
        <v>43</v>
      </c>
      <c r="O11449">
        <v>49</v>
      </c>
    </row>
    <row r="11450" spans="1:15" x14ac:dyDescent="0.3">
      <c r="E11450" t="s">
        <v>11609</v>
      </c>
      <c r="F11450" t="s">
        <v>11664</v>
      </c>
      <c r="G11450" t="s">
        <v>23</v>
      </c>
      <c r="H11450" t="s">
        <v>11667</v>
      </c>
      <c r="I11450" t="s">
        <v>26</v>
      </c>
      <c r="M11450">
        <v>2555</v>
      </c>
      <c r="N11450">
        <v>43</v>
      </c>
      <c r="O11450">
        <v>49</v>
      </c>
    </row>
    <row r="11451" spans="1:15" x14ac:dyDescent="0.3">
      <c r="E11451" t="s">
        <v>11609</v>
      </c>
      <c r="F11451" t="s">
        <v>3038</v>
      </c>
      <c r="G11451" t="s">
        <v>23</v>
      </c>
      <c r="H11451" t="s">
        <v>11674</v>
      </c>
      <c r="I11451" t="s">
        <v>52</v>
      </c>
      <c r="J11451" t="s">
        <v>117</v>
      </c>
      <c r="M11451">
        <v>2555</v>
      </c>
      <c r="N11451">
        <v>55</v>
      </c>
      <c r="O11451">
        <v>62</v>
      </c>
    </row>
    <row r="11452" spans="1:15" x14ac:dyDescent="0.3">
      <c r="A11452" t="s">
        <v>14</v>
      </c>
      <c r="B11452">
        <v>1</v>
      </c>
      <c r="C11452">
        <v>1</v>
      </c>
      <c r="D11452">
        <v>1</v>
      </c>
      <c r="E11452" t="s">
        <v>11609</v>
      </c>
      <c r="F11452" t="s">
        <v>11661</v>
      </c>
      <c r="G11452" t="s">
        <v>14</v>
      </c>
      <c r="H11452" t="s">
        <v>11662</v>
      </c>
      <c r="I11452" t="s">
        <v>22</v>
      </c>
      <c r="M11452">
        <v>2555</v>
      </c>
      <c r="N11452">
        <v>129</v>
      </c>
      <c r="O11452">
        <v>132</v>
      </c>
    </row>
    <row r="11453" spans="1:15" x14ac:dyDescent="0.3">
      <c r="A11453" t="s">
        <v>14</v>
      </c>
      <c r="B11453">
        <v>1</v>
      </c>
      <c r="C11453">
        <v>1</v>
      </c>
      <c r="D11453">
        <v>1</v>
      </c>
      <c r="E11453" t="s">
        <v>11609</v>
      </c>
      <c r="F11453" t="s">
        <v>11664</v>
      </c>
      <c r="G11453" t="s">
        <v>14</v>
      </c>
      <c r="H11453" t="s">
        <v>11666</v>
      </c>
      <c r="I11453" t="s">
        <v>19</v>
      </c>
      <c r="M11453">
        <v>2555</v>
      </c>
      <c r="N11453">
        <v>162</v>
      </c>
      <c r="O11453">
        <v>168</v>
      </c>
    </row>
    <row r="11454" spans="1:15" x14ac:dyDescent="0.3">
      <c r="E11454" t="s">
        <v>11609</v>
      </c>
      <c r="F11454" t="s">
        <v>11664</v>
      </c>
      <c r="G11454" t="s">
        <v>23</v>
      </c>
      <c r="H11454" t="s">
        <v>11666</v>
      </c>
      <c r="I11454" t="s">
        <v>26</v>
      </c>
      <c r="M11454">
        <v>2555</v>
      </c>
      <c r="N11454">
        <v>162</v>
      </c>
      <c r="O11454">
        <v>168</v>
      </c>
    </row>
    <row r="11455" spans="1:15" x14ac:dyDescent="0.3">
      <c r="E11455" t="s">
        <v>11609</v>
      </c>
      <c r="F11455" t="s">
        <v>5418</v>
      </c>
      <c r="G11455" t="s">
        <v>51</v>
      </c>
      <c r="H11455" t="s">
        <v>11673</v>
      </c>
      <c r="I11455" t="s">
        <v>52</v>
      </c>
      <c r="J11455" t="s">
        <v>191</v>
      </c>
      <c r="M11455">
        <v>2555</v>
      </c>
      <c r="N11455">
        <v>196</v>
      </c>
      <c r="O11455">
        <v>201</v>
      </c>
    </row>
    <row r="11456" spans="1:15" x14ac:dyDescent="0.3">
      <c r="A11456" t="s">
        <v>14</v>
      </c>
      <c r="B11456">
        <v>1</v>
      </c>
      <c r="C11456">
        <v>1</v>
      </c>
      <c r="D11456">
        <v>1</v>
      </c>
      <c r="E11456" t="s">
        <v>11609</v>
      </c>
      <c r="F11456" t="s">
        <v>5418</v>
      </c>
      <c r="G11456" t="s">
        <v>14</v>
      </c>
      <c r="H11456" t="s">
        <v>11673</v>
      </c>
      <c r="I11456" t="s">
        <v>50</v>
      </c>
      <c r="M11456">
        <v>2555</v>
      </c>
      <c r="N11456">
        <v>196</v>
      </c>
      <c r="O11456">
        <v>201</v>
      </c>
    </row>
    <row r="11457" spans="1:15" x14ac:dyDescent="0.3">
      <c r="A11457" t="s">
        <v>14</v>
      </c>
      <c r="B11457">
        <v>1</v>
      </c>
      <c r="C11457">
        <v>1</v>
      </c>
      <c r="D11457">
        <v>1</v>
      </c>
      <c r="E11457" t="s">
        <v>11609</v>
      </c>
      <c r="F11457" t="s">
        <v>11664</v>
      </c>
      <c r="G11457" t="s">
        <v>14</v>
      </c>
      <c r="H11457" t="s">
        <v>11665</v>
      </c>
      <c r="I11457" t="s">
        <v>19</v>
      </c>
      <c r="M11457">
        <v>2555</v>
      </c>
      <c r="N11457">
        <v>225</v>
      </c>
      <c r="O11457">
        <v>231</v>
      </c>
    </row>
    <row r="11458" spans="1:15" x14ac:dyDescent="0.3">
      <c r="E11458" t="s">
        <v>11609</v>
      </c>
      <c r="F11458" t="s">
        <v>11664</v>
      </c>
      <c r="G11458" t="s">
        <v>23</v>
      </c>
      <c r="H11458" t="s">
        <v>11665</v>
      </c>
      <c r="I11458" t="s">
        <v>26</v>
      </c>
      <c r="M11458">
        <v>2555</v>
      </c>
      <c r="N11458">
        <v>225</v>
      </c>
      <c r="O11458">
        <v>231</v>
      </c>
    </row>
    <row r="11459" spans="1:15" x14ac:dyDescent="0.3">
      <c r="A11459" t="s">
        <v>14</v>
      </c>
      <c r="B11459">
        <v>0</v>
      </c>
      <c r="C11459">
        <v>1</v>
      </c>
      <c r="D11459" t="s">
        <v>14</v>
      </c>
      <c r="E11459" t="s">
        <v>11609</v>
      </c>
      <c r="F11459" t="s">
        <v>11612</v>
      </c>
      <c r="G11459" t="s">
        <v>23</v>
      </c>
      <c r="H11459" t="s">
        <v>11672</v>
      </c>
      <c r="I11459" t="s">
        <v>26</v>
      </c>
      <c r="M11459">
        <v>2555</v>
      </c>
      <c r="N11459">
        <v>254</v>
      </c>
      <c r="O11459">
        <v>262</v>
      </c>
    </row>
    <row r="11460" spans="1:15" x14ac:dyDescent="0.3">
      <c r="E11460" t="s">
        <v>11609</v>
      </c>
      <c r="F11460" t="s">
        <v>11612</v>
      </c>
      <c r="G11460" t="s">
        <v>14</v>
      </c>
      <c r="H11460" t="s">
        <v>11672</v>
      </c>
      <c r="I11460" t="s">
        <v>19</v>
      </c>
      <c r="M11460">
        <v>2555</v>
      </c>
      <c r="N11460">
        <v>254</v>
      </c>
      <c r="O11460">
        <v>262</v>
      </c>
    </row>
    <row r="11461" spans="1:15" x14ac:dyDescent="0.3">
      <c r="A11461" t="s">
        <v>14</v>
      </c>
      <c r="B11461">
        <v>0</v>
      </c>
      <c r="C11461">
        <v>1</v>
      </c>
      <c r="D11461" t="s">
        <v>14</v>
      </c>
      <c r="E11461" t="s">
        <v>11609</v>
      </c>
      <c r="F11461" t="s">
        <v>11669</v>
      </c>
      <c r="G11461" t="s">
        <v>23</v>
      </c>
      <c r="H11461" t="s">
        <v>11671</v>
      </c>
      <c r="I11461" t="s">
        <v>26</v>
      </c>
      <c r="M11461">
        <v>2555</v>
      </c>
      <c r="N11461">
        <v>274</v>
      </c>
      <c r="O11461">
        <v>279</v>
      </c>
    </row>
    <row r="11462" spans="1:15" x14ac:dyDescent="0.3">
      <c r="E11462" t="s">
        <v>11609</v>
      </c>
      <c r="F11462" t="s">
        <v>11669</v>
      </c>
      <c r="G11462" t="s">
        <v>14</v>
      </c>
      <c r="H11462" t="s">
        <v>11671</v>
      </c>
      <c r="I11462" t="s">
        <v>19</v>
      </c>
      <c r="M11462">
        <v>2555</v>
      </c>
      <c r="N11462">
        <v>274</v>
      </c>
      <c r="O11462">
        <v>279</v>
      </c>
    </row>
    <row r="11463" spans="1:15" x14ac:dyDescent="0.3">
      <c r="A11463" t="s">
        <v>14</v>
      </c>
      <c r="B11463">
        <v>0</v>
      </c>
      <c r="C11463">
        <v>1</v>
      </c>
      <c r="D11463" t="s">
        <v>14</v>
      </c>
      <c r="E11463" t="s">
        <v>11609</v>
      </c>
      <c r="F11463" t="s">
        <v>11669</v>
      </c>
      <c r="G11463" t="s">
        <v>23</v>
      </c>
      <c r="H11463" t="s">
        <v>11670</v>
      </c>
      <c r="I11463" t="s">
        <v>26</v>
      </c>
      <c r="M11463">
        <v>2555</v>
      </c>
      <c r="N11463">
        <v>348</v>
      </c>
      <c r="O11463">
        <v>353</v>
      </c>
    </row>
    <row r="11464" spans="1:15" x14ac:dyDescent="0.3">
      <c r="E11464" t="s">
        <v>11609</v>
      </c>
      <c r="F11464" t="s">
        <v>11669</v>
      </c>
      <c r="G11464" t="s">
        <v>14</v>
      </c>
      <c r="H11464" t="s">
        <v>11670</v>
      </c>
      <c r="I11464" t="s">
        <v>19</v>
      </c>
      <c r="M11464">
        <v>2555</v>
      </c>
      <c r="N11464">
        <v>348</v>
      </c>
      <c r="O11464">
        <v>353</v>
      </c>
    </row>
    <row r="11465" spans="1:15" x14ac:dyDescent="0.3">
      <c r="E11465" t="s">
        <v>11609</v>
      </c>
      <c r="F11465" t="s">
        <v>1830</v>
      </c>
      <c r="G11465" t="s">
        <v>14</v>
      </c>
      <c r="H11465" t="s">
        <v>11668</v>
      </c>
      <c r="I11465" t="s">
        <v>52</v>
      </c>
      <c r="J11465" t="s">
        <v>32</v>
      </c>
      <c r="M11465">
        <v>2555</v>
      </c>
      <c r="N11465">
        <v>361</v>
      </c>
      <c r="O11465">
        <v>366</v>
      </c>
    </row>
    <row r="11466" spans="1:15" x14ac:dyDescent="0.3">
      <c r="A11466" t="s">
        <v>23</v>
      </c>
      <c r="B11466">
        <v>1</v>
      </c>
      <c r="C11466">
        <v>1</v>
      </c>
      <c r="D11466">
        <v>1</v>
      </c>
      <c r="E11466" t="s">
        <v>11609</v>
      </c>
      <c r="F11466" t="s">
        <v>1830</v>
      </c>
      <c r="G11466" t="s">
        <v>23</v>
      </c>
      <c r="H11466" t="s">
        <v>11668</v>
      </c>
      <c r="I11466" t="s">
        <v>22</v>
      </c>
      <c r="M11466">
        <v>2555</v>
      </c>
      <c r="N11466">
        <v>361</v>
      </c>
      <c r="O11466">
        <v>366</v>
      </c>
    </row>
    <row r="11467" spans="1:15" x14ac:dyDescent="0.3">
      <c r="E11467" t="s">
        <v>11609</v>
      </c>
      <c r="F11467" t="s">
        <v>430</v>
      </c>
      <c r="G11467" t="s">
        <v>23</v>
      </c>
      <c r="H11467" t="s">
        <v>11675</v>
      </c>
      <c r="I11467" t="s">
        <v>26</v>
      </c>
      <c r="M11467">
        <v>2555</v>
      </c>
      <c r="N11467">
        <v>384</v>
      </c>
      <c r="O11467">
        <v>397</v>
      </c>
    </row>
    <row r="11468" spans="1:15" x14ac:dyDescent="0.3">
      <c r="A11468" t="s">
        <v>14</v>
      </c>
      <c r="B11468">
        <v>1</v>
      </c>
      <c r="C11468">
        <v>1</v>
      </c>
      <c r="D11468">
        <v>1</v>
      </c>
      <c r="E11468" t="s">
        <v>11609</v>
      </c>
      <c r="F11468" t="s">
        <v>11526</v>
      </c>
      <c r="G11468" t="s">
        <v>14</v>
      </c>
      <c r="H11468" t="s">
        <v>11692</v>
      </c>
      <c r="I11468" t="s">
        <v>22</v>
      </c>
      <c r="M11468">
        <v>2556</v>
      </c>
      <c r="N11468">
        <v>19</v>
      </c>
      <c r="O11468">
        <v>28</v>
      </c>
    </row>
    <row r="11469" spans="1:15" x14ac:dyDescent="0.3">
      <c r="E11469" t="s">
        <v>11609</v>
      </c>
      <c r="F11469" t="s">
        <v>11676</v>
      </c>
      <c r="G11469" t="s">
        <v>14</v>
      </c>
      <c r="H11469" t="s">
        <v>11678</v>
      </c>
      <c r="I11469" t="s">
        <v>19</v>
      </c>
      <c r="M11469">
        <v>2556</v>
      </c>
      <c r="N11469">
        <v>85</v>
      </c>
      <c r="O11469">
        <v>91</v>
      </c>
    </row>
    <row r="11470" spans="1:15" x14ac:dyDescent="0.3">
      <c r="A11470" t="s">
        <v>14</v>
      </c>
      <c r="B11470">
        <v>0</v>
      </c>
      <c r="C11470">
        <v>1</v>
      </c>
      <c r="D11470" t="s">
        <v>14</v>
      </c>
      <c r="E11470" t="s">
        <v>11609</v>
      </c>
      <c r="F11470" t="s">
        <v>11676</v>
      </c>
      <c r="G11470" t="s">
        <v>23</v>
      </c>
      <c r="H11470" t="s">
        <v>11678</v>
      </c>
      <c r="I11470" t="s">
        <v>26</v>
      </c>
      <c r="M11470">
        <v>2556</v>
      </c>
      <c r="N11470">
        <v>85</v>
      </c>
      <c r="O11470">
        <v>91</v>
      </c>
    </row>
    <row r="11471" spans="1:15" x14ac:dyDescent="0.3">
      <c r="A11471" t="s">
        <v>14</v>
      </c>
      <c r="B11471">
        <v>1</v>
      </c>
      <c r="C11471">
        <v>1</v>
      </c>
      <c r="D11471">
        <v>1</v>
      </c>
      <c r="E11471" t="s">
        <v>11609</v>
      </c>
      <c r="F11471" t="s">
        <v>11682</v>
      </c>
      <c r="G11471" t="s">
        <v>14</v>
      </c>
      <c r="H11471" t="s">
        <v>11683</v>
      </c>
      <c r="I11471" t="s">
        <v>22</v>
      </c>
      <c r="M11471">
        <v>2556</v>
      </c>
      <c r="N11471">
        <v>118</v>
      </c>
      <c r="O11471">
        <v>125</v>
      </c>
    </row>
    <row r="11472" spans="1:15" x14ac:dyDescent="0.3">
      <c r="A11472" t="s">
        <v>14</v>
      </c>
      <c r="B11472">
        <v>1</v>
      </c>
      <c r="C11472">
        <v>1</v>
      </c>
      <c r="D11472">
        <v>1</v>
      </c>
      <c r="E11472" t="s">
        <v>11609</v>
      </c>
      <c r="F11472" t="s">
        <v>11526</v>
      </c>
      <c r="G11472" t="s">
        <v>14</v>
      </c>
      <c r="H11472" t="s">
        <v>11691</v>
      </c>
      <c r="I11472" t="s">
        <v>22</v>
      </c>
      <c r="M11472">
        <v>2556</v>
      </c>
      <c r="N11472">
        <v>137</v>
      </c>
      <c r="O11472">
        <v>146</v>
      </c>
    </row>
    <row r="11473" spans="1:15" x14ac:dyDescent="0.3">
      <c r="A11473" t="s">
        <v>14</v>
      </c>
      <c r="B11473">
        <v>1</v>
      </c>
      <c r="C11473">
        <v>1</v>
      </c>
      <c r="D11473">
        <v>1</v>
      </c>
      <c r="E11473" t="s">
        <v>11609</v>
      </c>
      <c r="F11473" t="s">
        <v>11647</v>
      </c>
      <c r="G11473" t="s">
        <v>14</v>
      </c>
      <c r="H11473" t="s">
        <v>11684</v>
      </c>
      <c r="I11473" t="s">
        <v>35</v>
      </c>
      <c r="J11473" t="s">
        <v>32</v>
      </c>
      <c r="M11473">
        <v>2556</v>
      </c>
      <c r="N11473">
        <v>172</v>
      </c>
      <c r="O11473">
        <v>178</v>
      </c>
    </row>
    <row r="11474" spans="1:15" x14ac:dyDescent="0.3">
      <c r="E11474" t="s">
        <v>11609</v>
      </c>
      <c r="F11474" t="s">
        <v>1561</v>
      </c>
      <c r="G11474" t="s">
        <v>14</v>
      </c>
      <c r="H11474" t="s">
        <v>11681</v>
      </c>
      <c r="I11474" t="s">
        <v>22</v>
      </c>
      <c r="M11474">
        <v>2556</v>
      </c>
      <c r="N11474">
        <v>222</v>
      </c>
      <c r="O11474">
        <v>226</v>
      </c>
    </row>
    <row r="11475" spans="1:15" x14ac:dyDescent="0.3">
      <c r="A11475" t="s">
        <v>14</v>
      </c>
      <c r="B11475">
        <v>0</v>
      </c>
      <c r="C11475">
        <v>1</v>
      </c>
      <c r="D11475" t="s">
        <v>14</v>
      </c>
      <c r="E11475" t="s">
        <v>11609</v>
      </c>
      <c r="F11475" t="s">
        <v>11676</v>
      </c>
      <c r="G11475" t="s">
        <v>23</v>
      </c>
      <c r="H11475" t="s">
        <v>11677</v>
      </c>
      <c r="I11475" t="s">
        <v>26</v>
      </c>
      <c r="M11475">
        <v>2556</v>
      </c>
      <c r="N11475">
        <v>246</v>
      </c>
      <c r="O11475">
        <v>252</v>
      </c>
    </row>
    <row r="11476" spans="1:15" x14ac:dyDescent="0.3">
      <c r="E11476" t="s">
        <v>11609</v>
      </c>
      <c r="F11476" t="s">
        <v>11676</v>
      </c>
      <c r="G11476" t="s">
        <v>14</v>
      </c>
      <c r="H11476" t="s">
        <v>11677</v>
      </c>
      <c r="I11476" t="s">
        <v>19</v>
      </c>
      <c r="M11476">
        <v>2556</v>
      </c>
      <c r="N11476">
        <v>246</v>
      </c>
      <c r="O11476">
        <v>252</v>
      </c>
    </row>
    <row r="11477" spans="1:15" x14ac:dyDescent="0.3">
      <c r="E11477" t="s">
        <v>11609</v>
      </c>
      <c r="F11477" t="s">
        <v>11679</v>
      </c>
      <c r="G11477" t="s">
        <v>23</v>
      </c>
      <c r="H11477" t="s">
        <v>11680</v>
      </c>
      <c r="I11477" t="s">
        <v>26</v>
      </c>
      <c r="M11477">
        <v>2556</v>
      </c>
      <c r="N11477">
        <v>254</v>
      </c>
      <c r="O11477">
        <v>258</v>
      </c>
    </row>
    <row r="11478" spans="1:15" x14ac:dyDescent="0.3">
      <c r="E11478" t="s">
        <v>11609</v>
      </c>
      <c r="F11478" t="s">
        <v>11526</v>
      </c>
      <c r="G11478" t="s">
        <v>23</v>
      </c>
      <c r="H11478" t="s">
        <v>11689</v>
      </c>
      <c r="I11478" t="s">
        <v>19</v>
      </c>
      <c r="M11478">
        <v>2556</v>
      </c>
      <c r="N11478">
        <v>337</v>
      </c>
      <c r="O11478">
        <v>346</v>
      </c>
    </row>
    <row r="11479" spans="1:15" x14ac:dyDescent="0.3">
      <c r="A11479" t="s">
        <v>14</v>
      </c>
      <c r="B11479">
        <v>1</v>
      </c>
      <c r="C11479">
        <v>1</v>
      </c>
      <c r="D11479">
        <v>1</v>
      </c>
      <c r="E11479" t="s">
        <v>11609</v>
      </c>
      <c r="F11479" t="s">
        <v>11526</v>
      </c>
      <c r="G11479" t="s">
        <v>14</v>
      </c>
      <c r="H11479" t="s">
        <v>11689</v>
      </c>
      <c r="I11479" t="s">
        <v>26</v>
      </c>
      <c r="M11479">
        <v>2556</v>
      </c>
      <c r="N11479">
        <v>337</v>
      </c>
      <c r="O11479">
        <v>346</v>
      </c>
    </row>
    <row r="11480" spans="1:15" x14ac:dyDescent="0.3">
      <c r="A11480" t="s">
        <v>14</v>
      </c>
      <c r="B11480">
        <v>1</v>
      </c>
      <c r="C11480">
        <v>1</v>
      </c>
      <c r="D11480">
        <v>1</v>
      </c>
      <c r="E11480" t="s">
        <v>11609</v>
      </c>
      <c r="F11480" t="s">
        <v>1262</v>
      </c>
      <c r="G11480" t="s">
        <v>14</v>
      </c>
      <c r="H11480" t="s">
        <v>11693</v>
      </c>
      <c r="I11480" t="s">
        <v>35</v>
      </c>
      <c r="J11480" t="s">
        <v>32</v>
      </c>
      <c r="M11480">
        <v>2556</v>
      </c>
      <c r="N11480">
        <v>406</v>
      </c>
      <c r="O11480">
        <v>411</v>
      </c>
    </row>
    <row r="11481" spans="1:15" x14ac:dyDescent="0.3">
      <c r="A11481" t="s">
        <v>14</v>
      </c>
      <c r="B11481">
        <v>1</v>
      </c>
      <c r="C11481">
        <v>1</v>
      </c>
      <c r="D11481">
        <v>1</v>
      </c>
      <c r="E11481" t="s">
        <v>11609</v>
      </c>
      <c r="F11481" t="s">
        <v>11682</v>
      </c>
      <c r="G11481" t="s">
        <v>14</v>
      </c>
      <c r="H11481" t="s">
        <v>11685</v>
      </c>
      <c r="I11481" t="s">
        <v>22</v>
      </c>
      <c r="M11481">
        <v>2556</v>
      </c>
      <c r="N11481">
        <v>461</v>
      </c>
      <c r="O11481">
        <v>468</v>
      </c>
    </row>
    <row r="11482" spans="1:15" x14ac:dyDescent="0.3">
      <c r="A11482" t="s">
        <v>14</v>
      </c>
      <c r="B11482">
        <v>1</v>
      </c>
      <c r="C11482">
        <v>1</v>
      </c>
      <c r="D11482">
        <v>1</v>
      </c>
      <c r="E11482" t="s">
        <v>11609</v>
      </c>
      <c r="F11482" t="s">
        <v>11612</v>
      </c>
      <c r="G11482" t="s">
        <v>14</v>
      </c>
      <c r="H11482" t="s">
        <v>11690</v>
      </c>
      <c r="I11482" t="s">
        <v>22</v>
      </c>
      <c r="M11482">
        <v>2556</v>
      </c>
      <c r="N11482">
        <v>492</v>
      </c>
      <c r="O11482">
        <v>500</v>
      </c>
    </row>
    <row r="11483" spans="1:15" x14ac:dyDescent="0.3">
      <c r="A11483" t="s">
        <v>14</v>
      </c>
      <c r="B11483">
        <v>1</v>
      </c>
      <c r="C11483">
        <v>1</v>
      </c>
      <c r="D11483">
        <v>1</v>
      </c>
      <c r="E11483" t="s">
        <v>11609</v>
      </c>
      <c r="F11483" t="s">
        <v>11686</v>
      </c>
      <c r="G11483" t="s">
        <v>14</v>
      </c>
      <c r="H11483" t="s">
        <v>11687</v>
      </c>
      <c r="I11483" t="s">
        <v>22</v>
      </c>
      <c r="M11483">
        <v>2556</v>
      </c>
      <c r="N11483">
        <v>512</v>
      </c>
      <c r="O11483">
        <v>530</v>
      </c>
    </row>
    <row r="11484" spans="1:15" x14ac:dyDescent="0.3">
      <c r="E11484" t="s">
        <v>11609</v>
      </c>
      <c r="F11484" t="s">
        <v>430</v>
      </c>
      <c r="G11484" t="s">
        <v>23</v>
      </c>
      <c r="H11484" t="s">
        <v>11688</v>
      </c>
      <c r="I11484" t="s">
        <v>22</v>
      </c>
      <c r="M11484">
        <v>2556</v>
      </c>
      <c r="N11484">
        <v>535</v>
      </c>
      <c r="O11484">
        <v>548</v>
      </c>
    </row>
    <row r="11485" spans="1:15" x14ac:dyDescent="0.3">
      <c r="E11485" t="s">
        <v>11609</v>
      </c>
      <c r="F11485" t="s">
        <v>11696</v>
      </c>
      <c r="G11485" t="s">
        <v>17</v>
      </c>
      <c r="H11485" t="s">
        <v>11697</v>
      </c>
      <c r="I11485" t="s">
        <v>22</v>
      </c>
      <c r="M11485">
        <v>2562</v>
      </c>
      <c r="N11485">
        <v>16</v>
      </c>
      <c r="O11485">
        <v>28</v>
      </c>
    </row>
    <row r="11486" spans="1:15" x14ac:dyDescent="0.3">
      <c r="E11486" t="s">
        <v>11609</v>
      </c>
      <c r="F11486" t="s">
        <v>1830</v>
      </c>
      <c r="G11486" t="s">
        <v>14</v>
      </c>
      <c r="H11486" t="s">
        <v>11703</v>
      </c>
      <c r="I11486" t="s">
        <v>52</v>
      </c>
      <c r="J11486" t="s">
        <v>32</v>
      </c>
      <c r="M11486">
        <v>2562</v>
      </c>
      <c r="N11486">
        <v>40</v>
      </c>
      <c r="O11486">
        <v>45</v>
      </c>
    </row>
    <row r="11487" spans="1:15" x14ac:dyDescent="0.3">
      <c r="A11487" t="s">
        <v>23</v>
      </c>
      <c r="B11487">
        <v>1</v>
      </c>
      <c r="C11487">
        <v>1</v>
      </c>
      <c r="D11487">
        <v>1</v>
      </c>
      <c r="E11487" t="s">
        <v>11609</v>
      </c>
      <c r="F11487" t="s">
        <v>1830</v>
      </c>
      <c r="G11487" t="s">
        <v>23</v>
      </c>
      <c r="H11487" t="s">
        <v>11703</v>
      </c>
      <c r="I11487" t="s">
        <v>22</v>
      </c>
      <c r="M11487">
        <v>2562</v>
      </c>
      <c r="N11487">
        <v>40</v>
      </c>
      <c r="O11487">
        <v>45</v>
      </c>
    </row>
    <row r="11488" spans="1:15" x14ac:dyDescent="0.3">
      <c r="A11488" t="s">
        <v>14</v>
      </c>
      <c r="B11488">
        <v>1</v>
      </c>
      <c r="C11488">
        <v>1</v>
      </c>
      <c r="D11488">
        <v>1</v>
      </c>
      <c r="E11488" t="s">
        <v>11609</v>
      </c>
      <c r="F11488" t="s">
        <v>11710</v>
      </c>
      <c r="G11488" t="s">
        <v>14</v>
      </c>
      <c r="H11488" t="s">
        <v>11711</v>
      </c>
      <c r="I11488" t="s">
        <v>35</v>
      </c>
      <c r="J11488" t="s">
        <v>46</v>
      </c>
      <c r="K11488" t="s">
        <v>47</v>
      </c>
      <c r="L11488" t="s">
        <v>43</v>
      </c>
      <c r="M11488">
        <v>2562</v>
      </c>
      <c r="N11488">
        <v>81</v>
      </c>
      <c r="O11488">
        <v>96</v>
      </c>
    </row>
    <row r="11489" spans="1:15" x14ac:dyDescent="0.3">
      <c r="A11489" t="s">
        <v>14</v>
      </c>
      <c r="B11489">
        <v>1</v>
      </c>
      <c r="C11489">
        <v>1</v>
      </c>
      <c r="D11489">
        <v>1</v>
      </c>
      <c r="E11489" t="s">
        <v>11609</v>
      </c>
      <c r="F11489" t="s">
        <v>11647</v>
      </c>
      <c r="G11489" t="s">
        <v>14</v>
      </c>
      <c r="H11489" t="s">
        <v>11714</v>
      </c>
      <c r="I11489" t="s">
        <v>35</v>
      </c>
      <c r="J11489" t="s">
        <v>32</v>
      </c>
      <c r="M11489">
        <v>2562</v>
      </c>
      <c r="N11489">
        <v>112</v>
      </c>
      <c r="O11489">
        <v>118</v>
      </c>
    </row>
    <row r="11490" spans="1:15" x14ac:dyDescent="0.3">
      <c r="A11490" t="s">
        <v>14</v>
      </c>
      <c r="B11490">
        <v>1</v>
      </c>
      <c r="C11490">
        <v>1</v>
      </c>
      <c r="D11490">
        <v>1</v>
      </c>
      <c r="E11490" t="s">
        <v>11609</v>
      </c>
      <c r="F11490" t="s">
        <v>11526</v>
      </c>
      <c r="G11490" t="s">
        <v>14</v>
      </c>
      <c r="H11490" t="s">
        <v>11708</v>
      </c>
      <c r="I11490" t="s">
        <v>22</v>
      </c>
      <c r="M11490">
        <v>2562</v>
      </c>
      <c r="N11490">
        <v>147</v>
      </c>
      <c r="O11490">
        <v>156</v>
      </c>
    </row>
    <row r="11491" spans="1:15" x14ac:dyDescent="0.3">
      <c r="A11491" t="s">
        <v>14</v>
      </c>
      <c r="B11491">
        <v>1</v>
      </c>
      <c r="C11491">
        <v>1</v>
      </c>
      <c r="D11491">
        <v>1</v>
      </c>
      <c r="E11491" t="s">
        <v>11609</v>
      </c>
      <c r="F11491" t="s">
        <v>11712</v>
      </c>
      <c r="G11491" t="s">
        <v>14</v>
      </c>
      <c r="H11491" t="s">
        <v>11713</v>
      </c>
      <c r="I11491" t="s">
        <v>35</v>
      </c>
      <c r="J11491" t="s">
        <v>46</v>
      </c>
      <c r="K11491" t="s">
        <v>47</v>
      </c>
      <c r="L11491" t="s">
        <v>43</v>
      </c>
      <c r="M11491">
        <v>2562</v>
      </c>
      <c r="N11491">
        <v>175</v>
      </c>
      <c r="O11491">
        <v>191</v>
      </c>
    </row>
    <row r="11492" spans="1:15" x14ac:dyDescent="0.3">
      <c r="A11492" t="s">
        <v>14</v>
      </c>
      <c r="B11492">
        <v>0</v>
      </c>
      <c r="C11492">
        <v>1</v>
      </c>
      <c r="D11492" t="s">
        <v>14</v>
      </c>
      <c r="E11492" t="s">
        <v>11609</v>
      </c>
      <c r="F11492" t="s">
        <v>5418</v>
      </c>
      <c r="G11492" t="s">
        <v>51</v>
      </c>
      <c r="H11492" t="s">
        <v>11716</v>
      </c>
      <c r="I11492" t="s">
        <v>52</v>
      </c>
      <c r="J11492" t="s">
        <v>195</v>
      </c>
      <c r="M11492">
        <v>2562</v>
      </c>
      <c r="N11492">
        <v>204</v>
      </c>
      <c r="O11492">
        <v>209</v>
      </c>
    </row>
    <row r="11493" spans="1:15" x14ac:dyDescent="0.3">
      <c r="E11493" t="s">
        <v>11609</v>
      </c>
      <c r="F11493" t="s">
        <v>5418</v>
      </c>
      <c r="G11493" t="s">
        <v>14</v>
      </c>
      <c r="H11493" t="s">
        <v>11716</v>
      </c>
      <c r="I11493" t="s">
        <v>50</v>
      </c>
      <c r="M11493">
        <v>2562</v>
      </c>
      <c r="N11493">
        <v>204</v>
      </c>
      <c r="O11493">
        <v>209</v>
      </c>
    </row>
    <row r="11494" spans="1:15" x14ac:dyDescent="0.3">
      <c r="A11494" t="s">
        <v>14</v>
      </c>
      <c r="B11494">
        <v>1</v>
      </c>
      <c r="C11494">
        <v>1</v>
      </c>
      <c r="D11494">
        <v>1</v>
      </c>
      <c r="E11494" t="s">
        <v>11609</v>
      </c>
      <c r="F11494" t="s">
        <v>11694</v>
      </c>
      <c r="G11494" t="s">
        <v>14</v>
      </c>
      <c r="H11494" t="s">
        <v>11695</v>
      </c>
      <c r="I11494" t="s">
        <v>22</v>
      </c>
      <c r="M11494">
        <v>2562</v>
      </c>
      <c r="N11494">
        <v>305</v>
      </c>
      <c r="O11494">
        <v>324</v>
      </c>
    </row>
    <row r="11495" spans="1:15" x14ac:dyDescent="0.3">
      <c r="A11495" t="s">
        <v>14</v>
      </c>
      <c r="B11495">
        <v>0</v>
      </c>
      <c r="C11495">
        <v>0</v>
      </c>
      <c r="D11495">
        <v>1</v>
      </c>
      <c r="E11495" t="s">
        <v>11609</v>
      </c>
      <c r="F11495" t="s">
        <v>6199</v>
      </c>
      <c r="G11495" t="s">
        <v>14</v>
      </c>
      <c r="H11495" t="s">
        <v>11698</v>
      </c>
      <c r="I11495" t="s">
        <v>52</v>
      </c>
      <c r="J11495" t="s">
        <v>32</v>
      </c>
      <c r="M11495">
        <v>2562</v>
      </c>
      <c r="N11495">
        <v>305</v>
      </c>
      <c r="O11495">
        <v>312</v>
      </c>
    </row>
    <row r="11496" spans="1:15" x14ac:dyDescent="0.3">
      <c r="A11496" t="s">
        <v>14</v>
      </c>
      <c r="B11496">
        <v>1</v>
      </c>
      <c r="C11496">
        <v>1</v>
      </c>
      <c r="D11496">
        <v>1</v>
      </c>
      <c r="E11496" t="s">
        <v>11609</v>
      </c>
      <c r="F11496" t="s">
        <v>998</v>
      </c>
      <c r="G11496" t="s">
        <v>14</v>
      </c>
      <c r="H11496" t="s">
        <v>11715</v>
      </c>
      <c r="I11496" t="s">
        <v>35</v>
      </c>
      <c r="J11496" t="s">
        <v>32</v>
      </c>
      <c r="M11496">
        <v>2562</v>
      </c>
      <c r="N11496">
        <v>326</v>
      </c>
      <c r="O11496">
        <v>332</v>
      </c>
    </row>
    <row r="11497" spans="1:15" x14ac:dyDescent="0.3">
      <c r="E11497" t="s">
        <v>11609</v>
      </c>
      <c r="F11497" t="s">
        <v>11705</v>
      </c>
      <c r="G11497" t="s">
        <v>14</v>
      </c>
      <c r="H11497" t="s">
        <v>11706</v>
      </c>
      <c r="I11497" t="s">
        <v>26</v>
      </c>
      <c r="M11497">
        <v>2562</v>
      </c>
      <c r="N11497">
        <v>341</v>
      </c>
      <c r="O11497">
        <v>352</v>
      </c>
    </row>
    <row r="11498" spans="1:15" x14ac:dyDescent="0.3">
      <c r="A11498" t="s">
        <v>237</v>
      </c>
      <c r="B11498">
        <v>0</v>
      </c>
      <c r="E11498" t="s">
        <v>11609</v>
      </c>
      <c r="F11498" t="s">
        <v>11705</v>
      </c>
      <c r="G11498" t="s">
        <v>17</v>
      </c>
      <c r="H11498" t="s">
        <v>11706</v>
      </c>
      <c r="I11498" t="s">
        <v>19</v>
      </c>
      <c r="M11498">
        <v>2562</v>
      </c>
      <c r="N11498">
        <v>341</v>
      </c>
      <c r="O11498">
        <v>352</v>
      </c>
    </row>
    <row r="11499" spans="1:15" x14ac:dyDescent="0.3">
      <c r="E11499" t="s">
        <v>11609</v>
      </c>
      <c r="F11499" t="s">
        <v>8588</v>
      </c>
      <c r="G11499" t="s">
        <v>14</v>
      </c>
      <c r="H11499" t="s">
        <v>11707</v>
      </c>
      <c r="I11499" t="s">
        <v>52</v>
      </c>
      <c r="J11499" t="s">
        <v>32</v>
      </c>
      <c r="M11499">
        <v>2562</v>
      </c>
      <c r="N11499">
        <v>347</v>
      </c>
      <c r="O11499">
        <v>352</v>
      </c>
    </row>
    <row r="11500" spans="1:15" x14ac:dyDescent="0.3">
      <c r="E11500" t="s">
        <v>11609</v>
      </c>
      <c r="F11500" t="s">
        <v>1830</v>
      </c>
      <c r="G11500" t="s">
        <v>14</v>
      </c>
      <c r="H11500" t="s">
        <v>11704</v>
      </c>
      <c r="I11500" t="s">
        <v>52</v>
      </c>
      <c r="J11500" t="s">
        <v>32</v>
      </c>
      <c r="M11500">
        <v>2562</v>
      </c>
      <c r="N11500">
        <v>386</v>
      </c>
      <c r="O11500">
        <v>391</v>
      </c>
    </row>
    <row r="11501" spans="1:15" x14ac:dyDescent="0.3">
      <c r="A11501" t="s">
        <v>23</v>
      </c>
      <c r="B11501">
        <v>1</v>
      </c>
      <c r="C11501">
        <v>1</v>
      </c>
      <c r="D11501">
        <v>1</v>
      </c>
      <c r="E11501" t="s">
        <v>11609</v>
      </c>
      <c r="F11501" t="s">
        <v>1830</v>
      </c>
      <c r="G11501" t="s">
        <v>23</v>
      </c>
      <c r="H11501" t="s">
        <v>11704</v>
      </c>
      <c r="I11501" t="s">
        <v>22</v>
      </c>
      <c r="M11501">
        <v>2562</v>
      </c>
      <c r="N11501">
        <v>386</v>
      </c>
      <c r="O11501">
        <v>391</v>
      </c>
    </row>
    <row r="11502" spans="1:15" x14ac:dyDescent="0.3">
      <c r="E11502" t="s">
        <v>11609</v>
      </c>
      <c r="F11502" t="s">
        <v>11505</v>
      </c>
      <c r="G11502" t="s">
        <v>14</v>
      </c>
      <c r="H11502" t="s">
        <v>11709</v>
      </c>
      <c r="I11502" t="s">
        <v>22</v>
      </c>
      <c r="M11502">
        <v>2562</v>
      </c>
      <c r="N11502">
        <v>393</v>
      </c>
      <c r="O11502">
        <v>400</v>
      </c>
    </row>
    <row r="11503" spans="1:15" x14ac:dyDescent="0.3">
      <c r="E11503" t="s">
        <v>11609</v>
      </c>
      <c r="F11503" t="s">
        <v>11699</v>
      </c>
      <c r="G11503" t="s">
        <v>17</v>
      </c>
      <c r="H11503" t="s">
        <v>11700</v>
      </c>
      <c r="I11503" t="s">
        <v>26</v>
      </c>
      <c r="M11503">
        <v>2562</v>
      </c>
      <c r="N11503">
        <v>479</v>
      </c>
      <c r="O11503">
        <v>492</v>
      </c>
    </row>
    <row r="11504" spans="1:15" x14ac:dyDescent="0.3">
      <c r="E11504" t="s">
        <v>11609</v>
      </c>
      <c r="F11504" t="s">
        <v>11572</v>
      </c>
      <c r="G11504" t="s">
        <v>51</v>
      </c>
      <c r="H11504" t="s">
        <v>11702</v>
      </c>
      <c r="I11504" t="s">
        <v>52</v>
      </c>
      <c r="J11504" t="s">
        <v>191</v>
      </c>
      <c r="M11504">
        <v>2562</v>
      </c>
      <c r="N11504">
        <v>482</v>
      </c>
      <c r="O11504">
        <v>492</v>
      </c>
    </row>
    <row r="11505" spans="1:15" x14ac:dyDescent="0.3">
      <c r="E11505" t="s">
        <v>11609</v>
      </c>
      <c r="F11505" t="s">
        <v>11572</v>
      </c>
      <c r="G11505" t="s">
        <v>17</v>
      </c>
      <c r="H11505" t="s">
        <v>11702</v>
      </c>
      <c r="I11505" t="s">
        <v>19</v>
      </c>
      <c r="M11505">
        <v>2562</v>
      </c>
      <c r="N11505">
        <v>482</v>
      </c>
      <c r="O11505">
        <v>492</v>
      </c>
    </row>
    <row r="11506" spans="1:15" x14ac:dyDescent="0.3">
      <c r="E11506" t="s">
        <v>11609</v>
      </c>
      <c r="F11506" t="s">
        <v>430</v>
      </c>
      <c r="G11506" t="s">
        <v>17</v>
      </c>
      <c r="H11506" t="s">
        <v>11701</v>
      </c>
      <c r="I11506" t="s">
        <v>19</v>
      </c>
      <c r="M11506">
        <v>2562</v>
      </c>
      <c r="N11506">
        <v>527</v>
      </c>
      <c r="O11506">
        <v>540</v>
      </c>
    </row>
    <row r="11507" spans="1:15" x14ac:dyDescent="0.3">
      <c r="E11507" t="s">
        <v>11609</v>
      </c>
      <c r="F11507" t="s">
        <v>430</v>
      </c>
      <c r="G11507" t="s">
        <v>23</v>
      </c>
      <c r="H11507" t="s">
        <v>11701</v>
      </c>
      <c r="I11507" t="s">
        <v>26</v>
      </c>
      <c r="M11507">
        <v>2562</v>
      </c>
      <c r="N11507">
        <v>527</v>
      </c>
      <c r="O11507">
        <v>540</v>
      </c>
    </row>
    <row r="11508" spans="1:15" x14ac:dyDescent="0.3">
      <c r="E11508" t="s">
        <v>11609</v>
      </c>
      <c r="F11508" t="s">
        <v>2112</v>
      </c>
      <c r="G11508" t="s">
        <v>23</v>
      </c>
      <c r="H11508" t="s">
        <v>11740</v>
      </c>
      <c r="I11508" t="s">
        <v>26</v>
      </c>
      <c r="M11508">
        <v>2563</v>
      </c>
      <c r="N11508">
        <v>0</v>
      </c>
      <c r="O11508">
        <v>6</v>
      </c>
    </row>
    <row r="11509" spans="1:15" x14ac:dyDescent="0.3">
      <c r="A11509" t="s">
        <v>14</v>
      </c>
      <c r="B11509">
        <v>1</v>
      </c>
      <c r="C11509">
        <v>1</v>
      </c>
      <c r="D11509">
        <v>1</v>
      </c>
      <c r="E11509" t="s">
        <v>11609</v>
      </c>
      <c r="F11509" t="s">
        <v>11712</v>
      </c>
      <c r="G11509" t="s">
        <v>14</v>
      </c>
      <c r="H11509" t="s">
        <v>11730</v>
      </c>
      <c r="I11509" t="s">
        <v>35</v>
      </c>
      <c r="J11509" t="s">
        <v>46</v>
      </c>
      <c r="K11509" t="s">
        <v>47</v>
      </c>
      <c r="L11509" t="s">
        <v>43</v>
      </c>
      <c r="M11509">
        <v>2563</v>
      </c>
      <c r="N11509">
        <v>7</v>
      </c>
      <c r="O11509">
        <v>23</v>
      </c>
    </row>
    <row r="11510" spans="1:15" x14ac:dyDescent="0.3">
      <c r="A11510" t="s">
        <v>14</v>
      </c>
      <c r="B11510">
        <v>1</v>
      </c>
      <c r="C11510">
        <v>1</v>
      </c>
      <c r="D11510">
        <v>1</v>
      </c>
      <c r="E11510" t="s">
        <v>11609</v>
      </c>
      <c r="F11510" t="s">
        <v>5418</v>
      </c>
      <c r="G11510" t="s">
        <v>14</v>
      </c>
      <c r="H11510" t="s">
        <v>11735</v>
      </c>
      <c r="I11510" t="s">
        <v>50</v>
      </c>
      <c r="M11510">
        <v>2563</v>
      </c>
      <c r="N11510">
        <v>53</v>
      </c>
      <c r="O11510">
        <v>58</v>
      </c>
    </row>
    <row r="11511" spans="1:15" x14ac:dyDescent="0.3">
      <c r="A11511" t="s">
        <v>14</v>
      </c>
      <c r="B11511">
        <v>0</v>
      </c>
      <c r="C11511">
        <v>1</v>
      </c>
      <c r="D11511" t="s">
        <v>14</v>
      </c>
      <c r="E11511" t="s">
        <v>11609</v>
      </c>
      <c r="F11511" t="s">
        <v>5418</v>
      </c>
      <c r="G11511" t="s">
        <v>51</v>
      </c>
      <c r="H11511" t="s">
        <v>11735</v>
      </c>
      <c r="I11511" t="s">
        <v>52</v>
      </c>
      <c r="J11511" t="s">
        <v>195</v>
      </c>
      <c r="M11511">
        <v>2563</v>
      </c>
      <c r="N11511">
        <v>53</v>
      </c>
      <c r="O11511">
        <v>58</v>
      </c>
    </row>
    <row r="11512" spans="1:15" x14ac:dyDescent="0.3">
      <c r="A11512" t="s">
        <v>14</v>
      </c>
      <c r="B11512">
        <v>1</v>
      </c>
      <c r="C11512">
        <v>1</v>
      </c>
      <c r="D11512">
        <v>1</v>
      </c>
      <c r="E11512" t="s">
        <v>11609</v>
      </c>
      <c r="F11512" t="s">
        <v>11526</v>
      </c>
      <c r="G11512" t="s">
        <v>14</v>
      </c>
      <c r="H11512" t="s">
        <v>11725</v>
      </c>
      <c r="I11512" t="s">
        <v>22</v>
      </c>
      <c r="M11512">
        <v>2563</v>
      </c>
      <c r="N11512">
        <v>69</v>
      </c>
      <c r="O11512">
        <v>78</v>
      </c>
    </row>
    <row r="11513" spans="1:15" x14ac:dyDescent="0.3">
      <c r="A11513" t="s">
        <v>23</v>
      </c>
      <c r="B11513">
        <v>1</v>
      </c>
      <c r="C11513">
        <v>1</v>
      </c>
      <c r="D11513">
        <v>1</v>
      </c>
      <c r="E11513" t="s">
        <v>11609</v>
      </c>
      <c r="F11513" t="s">
        <v>900</v>
      </c>
      <c r="G11513" t="s">
        <v>23</v>
      </c>
      <c r="H11513" t="s">
        <v>11732</v>
      </c>
      <c r="I11513" t="s">
        <v>35</v>
      </c>
      <c r="J11513" t="s">
        <v>112</v>
      </c>
      <c r="K11513" t="s">
        <v>321</v>
      </c>
      <c r="M11513">
        <v>2563</v>
      </c>
      <c r="N11513">
        <v>129</v>
      </c>
      <c r="O11513">
        <v>137</v>
      </c>
    </row>
    <row r="11514" spans="1:15" x14ac:dyDescent="0.3">
      <c r="E11514" t="s">
        <v>11609</v>
      </c>
      <c r="F11514" t="s">
        <v>1247</v>
      </c>
      <c r="G11514" t="s">
        <v>23</v>
      </c>
      <c r="H11514" t="s">
        <v>11721</v>
      </c>
      <c r="I11514" t="s">
        <v>26</v>
      </c>
      <c r="M11514">
        <v>2563</v>
      </c>
      <c r="N11514">
        <v>139</v>
      </c>
      <c r="O11514">
        <v>146</v>
      </c>
    </row>
    <row r="11515" spans="1:15" x14ac:dyDescent="0.3">
      <c r="A11515" t="s">
        <v>14</v>
      </c>
      <c r="B11515">
        <v>0</v>
      </c>
      <c r="C11515">
        <v>1</v>
      </c>
      <c r="D11515" t="s">
        <v>14</v>
      </c>
      <c r="E11515" t="s">
        <v>11609</v>
      </c>
      <c r="F11515" t="s">
        <v>5418</v>
      </c>
      <c r="G11515" t="s">
        <v>51</v>
      </c>
      <c r="H11515" t="s">
        <v>11734</v>
      </c>
      <c r="I11515" t="s">
        <v>52</v>
      </c>
      <c r="J11515" t="s">
        <v>191</v>
      </c>
      <c r="M11515">
        <v>2563</v>
      </c>
      <c r="N11515">
        <v>148</v>
      </c>
      <c r="O11515">
        <v>153</v>
      </c>
    </row>
    <row r="11516" spans="1:15" x14ac:dyDescent="0.3">
      <c r="E11516" t="s">
        <v>11609</v>
      </c>
      <c r="F11516" t="s">
        <v>5418</v>
      </c>
      <c r="G11516" t="s">
        <v>23</v>
      </c>
      <c r="H11516" t="s">
        <v>11734</v>
      </c>
      <c r="I11516" t="s">
        <v>26</v>
      </c>
      <c r="M11516">
        <v>2563</v>
      </c>
      <c r="N11516">
        <v>148</v>
      </c>
      <c r="O11516">
        <v>153</v>
      </c>
    </row>
    <row r="11517" spans="1:15" x14ac:dyDescent="0.3">
      <c r="A11517" t="s">
        <v>14</v>
      </c>
      <c r="B11517">
        <v>1</v>
      </c>
      <c r="C11517">
        <v>1</v>
      </c>
      <c r="D11517">
        <v>1</v>
      </c>
      <c r="E11517" t="s">
        <v>11609</v>
      </c>
      <c r="F11517" t="s">
        <v>5418</v>
      </c>
      <c r="G11517" t="s">
        <v>14</v>
      </c>
      <c r="H11517" t="s">
        <v>11734</v>
      </c>
      <c r="I11517" t="s">
        <v>19</v>
      </c>
      <c r="M11517">
        <v>2563</v>
      </c>
      <c r="N11517">
        <v>148</v>
      </c>
      <c r="O11517">
        <v>153</v>
      </c>
    </row>
    <row r="11518" spans="1:15" x14ac:dyDescent="0.3">
      <c r="E11518" t="s">
        <v>11609</v>
      </c>
      <c r="F11518" t="s">
        <v>11736</v>
      </c>
      <c r="G11518" t="s">
        <v>17</v>
      </c>
      <c r="H11518" t="s">
        <v>11737</v>
      </c>
      <c r="I11518" t="s">
        <v>26</v>
      </c>
      <c r="M11518">
        <v>2563</v>
      </c>
      <c r="N11518">
        <v>162</v>
      </c>
      <c r="O11518">
        <v>188</v>
      </c>
    </row>
    <row r="11519" spans="1:15" x14ac:dyDescent="0.3">
      <c r="E11519" t="s">
        <v>11609</v>
      </c>
      <c r="F11519" t="s">
        <v>11572</v>
      </c>
      <c r="G11519" t="s">
        <v>51</v>
      </c>
      <c r="H11519" t="s">
        <v>11727</v>
      </c>
      <c r="I11519" t="s">
        <v>52</v>
      </c>
      <c r="J11519" t="s">
        <v>191</v>
      </c>
      <c r="M11519">
        <v>2563</v>
      </c>
      <c r="N11519">
        <v>165</v>
      </c>
      <c r="O11519">
        <v>175</v>
      </c>
    </row>
    <row r="11520" spans="1:15" x14ac:dyDescent="0.3">
      <c r="A11520" t="s">
        <v>237</v>
      </c>
      <c r="B11520">
        <v>0</v>
      </c>
      <c r="C11520">
        <v>0</v>
      </c>
      <c r="D11520">
        <v>0</v>
      </c>
      <c r="E11520" t="s">
        <v>11609</v>
      </c>
      <c r="F11520" t="s">
        <v>11728</v>
      </c>
      <c r="G11520" t="s">
        <v>17</v>
      </c>
      <c r="H11520" t="s">
        <v>11729</v>
      </c>
      <c r="I11520" t="s">
        <v>19</v>
      </c>
      <c r="M11520">
        <v>2563</v>
      </c>
      <c r="N11520">
        <v>165</v>
      </c>
      <c r="O11520">
        <v>188</v>
      </c>
    </row>
    <row r="11521" spans="1:15" x14ac:dyDescent="0.3">
      <c r="A11521" t="s">
        <v>14</v>
      </c>
      <c r="B11521">
        <v>1</v>
      </c>
      <c r="C11521">
        <v>1</v>
      </c>
      <c r="D11521">
        <v>1</v>
      </c>
      <c r="E11521" t="s">
        <v>11609</v>
      </c>
      <c r="F11521" t="s">
        <v>11505</v>
      </c>
      <c r="G11521" t="s">
        <v>14</v>
      </c>
      <c r="H11521" t="s">
        <v>11722</v>
      </c>
      <c r="I11521" t="s">
        <v>22</v>
      </c>
      <c r="M11521">
        <v>2563</v>
      </c>
      <c r="N11521">
        <v>199</v>
      </c>
      <c r="O11521">
        <v>206</v>
      </c>
    </row>
    <row r="11522" spans="1:15" x14ac:dyDescent="0.3">
      <c r="A11522" t="s">
        <v>14</v>
      </c>
      <c r="B11522">
        <v>1</v>
      </c>
      <c r="C11522">
        <v>1</v>
      </c>
      <c r="D11522">
        <v>1</v>
      </c>
      <c r="E11522" t="s">
        <v>11609</v>
      </c>
      <c r="F11522" t="s">
        <v>11717</v>
      </c>
      <c r="G11522" t="s">
        <v>14</v>
      </c>
      <c r="H11522" t="s">
        <v>11718</v>
      </c>
      <c r="I11522" t="s">
        <v>52</v>
      </c>
      <c r="J11522" t="s">
        <v>46</v>
      </c>
      <c r="K11522" t="s">
        <v>47</v>
      </c>
      <c r="L11522" t="s">
        <v>43</v>
      </c>
      <c r="M11522">
        <v>2563</v>
      </c>
      <c r="N11522">
        <v>230</v>
      </c>
      <c r="O11522">
        <v>239</v>
      </c>
    </row>
    <row r="11523" spans="1:15" x14ac:dyDescent="0.3">
      <c r="A11523" t="s">
        <v>14</v>
      </c>
      <c r="B11523">
        <v>0</v>
      </c>
      <c r="C11523">
        <v>1</v>
      </c>
      <c r="D11523" t="s">
        <v>14</v>
      </c>
      <c r="E11523" t="s">
        <v>11609</v>
      </c>
      <c r="F11523" t="s">
        <v>11717</v>
      </c>
      <c r="G11523" t="s">
        <v>17</v>
      </c>
      <c r="H11523" t="s">
        <v>11718</v>
      </c>
      <c r="I11523" t="s">
        <v>22</v>
      </c>
      <c r="M11523">
        <v>2563</v>
      </c>
      <c r="N11523">
        <v>230</v>
      </c>
      <c r="O11523">
        <v>239</v>
      </c>
    </row>
    <row r="11524" spans="1:15" x14ac:dyDescent="0.3">
      <c r="A11524" t="s">
        <v>14</v>
      </c>
      <c r="B11524">
        <v>1</v>
      </c>
      <c r="C11524">
        <v>1</v>
      </c>
      <c r="D11524">
        <v>1</v>
      </c>
      <c r="E11524" t="s">
        <v>11609</v>
      </c>
      <c r="F11524" t="s">
        <v>11526</v>
      </c>
      <c r="G11524" t="s">
        <v>14</v>
      </c>
      <c r="H11524" t="s">
        <v>11726</v>
      </c>
      <c r="I11524" t="s">
        <v>22</v>
      </c>
      <c r="M11524">
        <v>2563</v>
      </c>
      <c r="N11524">
        <v>314</v>
      </c>
      <c r="O11524">
        <v>323</v>
      </c>
    </row>
    <row r="11525" spans="1:15" x14ac:dyDescent="0.3">
      <c r="E11525" t="s">
        <v>11609</v>
      </c>
      <c r="F11525" t="s">
        <v>2523</v>
      </c>
      <c r="G11525" t="s">
        <v>51</v>
      </c>
      <c r="H11525" t="s">
        <v>11738</v>
      </c>
      <c r="I11525" t="s">
        <v>52</v>
      </c>
      <c r="J11525" t="s">
        <v>800</v>
      </c>
      <c r="M11525">
        <v>2563</v>
      </c>
      <c r="N11525">
        <v>386</v>
      </c>
      <c r="O11525">
        <v>391</v>
      </c>
    </row>
    <row r="11526" spans="1:15" x14ac:dyDescent="0.3">
      <c r="A11526" t="s">
        <v>14</v>
      </c>
      <c r="B11526">
        <v>0</v>
      </c>
      <c r="C11526">
        <v>0</v>
      </c>
      <c r="D11526">
        <v>1</v>
      </c>
      <c r="E11526" t="s">
        <v>11609</v>
      </c>
      <c r="F11526" t="s">
        <v>11719</v>
      </c>
      <c r="G11526" t="s">
        <v>14</v>
      </c>
      <c r="H11526" t="s">
        <v>11720</v>
      </c>
      <c r="I11526" t="s">
        <v>52</v>
      </c>
      <c r="J11526" t="s">
        <v>46</v>
      </c>
      <c r="K11526" t="s">
        <v>47</v>
      </c>
      <c r="L11526" t="s">
        <v>43</v>
      </c>
      <c r="M11526">
        <v>2563</v>
      </c>
      <c r="N11526">
        <v>415</v>
      </c>
      <c r="O11526">
        <v>425</v>
      </c>
    </row>
    <row r="11527" spans="1:15" x14ac:dyDescent="0.3">
      <c r="E11527" t="s">
        <v>11609</v>
      </c>
      <c r="F11527" t="s">
        <v>11719</v>
      </c>
      <c r="G11527" t="s">
        <v>51</v>
      </c>
      <c r="H11527" t="s">
        <v>11720</v>
      </c>
      <c r="I11527" t="s">
        <v>22</v>
      </c>
      <c r="M11527">
        <v>2563</v>
      </c>
      <c r="N11527">
        <v>415</v>
      </c>
      <c r="O11527">
        <v>425</v>
      </c>
    </row>
    <row r="11528" spans="1:15" x14ac:dyDescent="0.3">
      <c r="A11528" t="s">
        <v>14</v>
      </c>
      <c r="B11528">
        <v>1</v>
      </c>
      <c r="C11528">
        <v>1</v>
      </c>
      <c r="D11528">
        <v>1</v>
      </c>
      <c r="E11528" t="s">
        <v>11609</v>
      </c>
      <c r="F11528" t="s">
        <v>11505</v>
      </c>
      <c r="G11528" t="s">
        <v>14</v>
      </c>
      <c r="H11528" t="s">
        <v>11723</v>
      </c>
      <c r="I11528" t="s">
        <v>19</v>
      </c>
      <c r="M11528">
        <v>2563</v>
      </c>
      <c r="N11528">
        <v>444</v>
      </c>
      <c r="O11528">
        <v>451</v>
      </c>
    </row>
    <row r="11529" spans="1:15" x14ac:dyDescent="0.3">
      <c r="E11529" t="s">
        <v>11609</v>
      </c>
      <c r="F11529" t="s">
        <v>11640</v>
      </c>
      <c r="G11529" t="s">
        <v>17</v>
      </c>
      <c r="H11529" t="s">
        <v>11724</v>
      </c>
      <c r="I11529" t="s">
        <v>26</v>
      </c>
      <c r="M11529">
        <v>2563</v>
      </c>
      <c r="N11529">
        <v>444</v>
      </c>
      <c r="O11529">
        <v>464</v>
      </c>
    </row>
    <row r="11530" spans="1:15" x14ac:dyDescent="0.3">
      <c r="E11530" t="s">
        <v>11609</v>
      </c>
      <c r="F11530" t="s">
        <v>11507</v>
      </c>
      <c r="G11530" t="s">
        <v>14</v>
      </c>
      <c r="H11530" t="s">
        <v>11731</v>
      </c>
      <c r="I11530" t="s">
        <v>52</v>
      </c>
      <c r="J11530" t="s">
        <v>32</v>
      </c>
      <c r="M11530">
        <v>2563</v>
      </c>
      <c r="N11530">
        <v>455</v>
      </c>
      <c r="O11530">
        <v>459</v>
      </c>
    </row>
    <row r="11531" spans="1:15" x14ac:dyDescent="0.3">
      <c r="E11531" t="s">
        <v>11609</v>
      </c>
      <c r="F11531" t="s">
        <v>11528</v>
      </c>
      <c r="G11531" t="s">
        <v>17</v>
      </c>
      <c r="H11531" t="s">
        <v>11741</v>
      </c>
      <c r="I11531" t="s">
        <v>19</v>
      </c>
      <c r="M11531">
        <v>2563</v>
      </c>
      <c r="N11531">
        <v>455</v>
      </c>
      <c r="O11531">
        <v>464</v>
      </c>
    </row>
    <row r="11532" spans="1:15" x14ac:dyDescent="0.3">
      <c r="E11532" t="s">
        <v>11609</v>
      </c>
      <c r="F11532" t="s">
        <v>11509</v>
      </c>
      <c r="G11532" t="s">
        <v>14</v>
      </c>
      <c r="H11532" t="s">
        <v>11733</v>
      </c>
      <c r="I11532" t="s">
        <v>52</v>
      </c>
      <c r="J11532" t="s">
        <v>32</v>
      </c>
      <c r="M11532">
        <v>2563</v>
      </c>
      <c r="N11532">
        <v>460</v>
      </c>
      <c r="O11532">
        <v>464</v>
      </c>
    </row>
    <row r="11533" spans="1:15" x14ac:dyDescent="0.3">
      <c r="A11533" t="s">
        <v>237</v>
      </c>
      <c r="B11533">
        <v>0</v>
      </c>
      <c r="C11533">
        <v>0</v>
      </c>
      <c r="D11533">
        <v>0</v>
      </c>
      <c r="E11533" t="s">
        <v>11609</v>
      </c>
      <c r="F11533" t="s">
        <v>430</v>
      </c>
      <c r="G11533" t="s">
        <v>17</v>
      </c>
      <c r="H11533" t="s">
        <v>11739</v>
      </c>
      <c r="I11533" t="s">
        <v>19</v>
      </c>
      <c r="M11533">
        <v>2563</v>
      </c>
      <c r="N11533">
        <v>523</v>
      </c>
      <c r="O11533">
        <v>536</v>
      </c>
    </row>
    <row r="11534" spans="1:15" x14ac:dyDescent="0.3">
      <c r="E11534" t="s">
        <v>11742</v>
      </c>
      <c r="F11534" t="s">
        <v>11743</v>
      </c>
      <c r="G11534" t="s">
        <v>14</v>
      </c>
      <c r="H11534" t="s">
        <v>11745</v>
      </c>
      <c r="I11534" t="s">
        <v>22</v>
      </c>
      <c r="M11534">
        <v>2564</v>
      </c>
      <c r="N11534">
        <v>32</v>
      </c>
      <c r="O11534">
        <v>39</v>
      </c>
    </row>
    <row r="11535" spans="1:15" x14ac:dyDescent="0.3">
      <c r="E11535" t="s">
        <v>11742</v>
      </c>
      <c r="F11535" t="s">
        <v>11754</v>
      </c>
      <c r="G11535" t="s">
        <v>17</v>
      </c>
      <c r="H11535" t="s">
        <v>11755</v>
      </c>
      <c r="I11535" t="s">
        <v>22</v>
      </c>
      <c r="M11535">
        <v>2564</v>
      </c>
      <c r="N11535">
        <v>89</v>
      </c>
      <c r="O11535">
        <v>117</v>
      </c>
    </row>
    <row r="11536" spans="1:15" x14ac:dyDescent="0.3">
      <c r="A11536" t="s">
        <v>237</v>
      </c>
      <c r="B11536">
        <v>0</v>
      </c>
      <c r="C11536">
        <v>0</v>
      </c>
      <c r="D11536">
        <v>0</v>
      </c>
      <c r="E11536" t="s">
        <v>11742</v>
      </c>
      <c r="F11536" t="s">
        <v>11752</v>
      </c>
      <c r="G11536" t="s">
        <v>17</v>
      </c>
      <c r="H11536" t="s">
        <v>11753</v>
      </c>
      <c r="I11536" t="s">
        <v>26</v>
      </c>
      <c r="M11536">
        <v>2564</v>
      </c>
      <c r="N11536">
        <v>119</v>
      </c>
      <c r="O11536">
        <v>145</v>
      </c>
    </row>
    <row r="11537" spans="1:15" x14ac:dyDescent="0.3">
      <c r="A11537" t="s">
        <v>237</v>
      </c>
      <c r="B11537">
        <v>0</v>
      </c>
      <c r="E11537" t="s">
        <v>11742</v>
      </c>
      <c r="F11537" t="s">
        <v>11743</v>
      </c>
      <c r="G11537" t="s">
        <v>17</v>
      </c>
      <c r="H11537" t="s">
        <v>11756</v>
      </c>
      <c r="I11537" t="s">
        <v>19</v>
      </c>
      <c r="M11537">
        <v>2564</v>
      </c>
      <c r="N11537">
        <v>119</v>
      </c>
      <c r="O11537">
        <v>126</v>
      </c>
    </row>
    <row r="11538" spans="1:15" x14ac:dyDescent="0.3">
      <c r="A11538" t="s">
        <v>1277</v>
      </c>
      <c r="B11538">
        <v>0</v>
      </c>
      <c r="C11538">
        <v>1</v>
      </c>
      <c r="D11538" t="s">
        <v>1277</v>
      </c>
      <c r="E11538" t="s">
        <v>11742</v>
      </c>
      <c r="F11538" t="s">
        <v>11748</v>
      </c>
      <c r="G11538" t="s">
        <v>51</v>
      </c>
      <c r="H11538" t="s">
        <v>11749</v>
      </c>
      <c r="I11538" t="s">
        <v>41</v>
      </c>
      <c r="J11538" t="s">
        <v>1555</v>
      </c>
      <c r="M11538">
        <v>2564</v>
      </c>
      <c r="N11538">
        <v>168</v>
      </c>
      <c r="O11538">
        <v>178</v>
      </c>
    </row>
    <row r="11539" spans="1:15" x14ac:dyDescent="0.3">
      <c r="E11539" t="s">
        <v>11742</v>
      </c>
      <c r="F11539" t="s">
        <v>11750</v>
      </c>
      <c r="G11539" t="s">
        <v>23</v>
      </c>
      <c r="H11539" t="s">
        <v>11751</v>
      </c>
      <c r="I11539" t="s">
        <v>26</v>
      </c>
      <c r="M11539">
        <v>2564</v>
      </c>
      <c r="N11539">
        <v>172</v>
      </c>
      <c r="O11539">
        <v>178</v>
      </c>
    </row>
    <row r="11540" spans="1:15" x14ac:dyDescent="0.3">
      <c r="A11540" t="s">
        <v>237</v>
      </c>
      <c r="B11540">
        <v>0</v>
      </c>
      <c r="E11540" t="s">
        <v>11742</v>
      </c>
      <c r="F11540" t="s">
        <v>11743</v>
      </c>
      <c r="G11540" t="s">
        <v>17</v>
      </c>
      <c r="H11540" t="s">
        <v>11744</v>
      </c>
      <c r="I11540" t="s">
        <v>26</v>
      </c>
      <c r="M11540">
        <v>2564</v>
      </c>
      <c r="N11540">
        <v>247</v>
      </c>
      <c r="O11540">
        <v>254</v>
      </c>
    </row>
    <row r="11541" spans="1:15" x14ac:dyDescent="0.3">
      <c r="E11541" t="s">
        <v>11742</v>
      </c>
      <c r="F11541" t="s">
        <v>11743</v>
      </c>
      <c r="G11541" t="s">
        <v>51</v>
      </c>
      <c r="H11541" t="s">
        <v>11744</v>
      </c>
      <c r="I11541" t="s">
        <v>19</v>
      </c>
      <c r="M11541">
        <v>2564</v>
      </c>
      <c r="N11541">
        <v>247</v>
      </c>
      <c r="O11541">
        <v>254</v>
      </c>
    </row>
    <row r="11542" spans="1:15" x14ac:dyDescent="0.3">
      <c r="E11542" t="s">
        <v>11742</v>
      </c>
      <c r="F11542" t="s">
        <v>11746</v>
      </c>
      <c r="G11542" t="s">
        <v>17</v>
      </c>
      <c r="H11542" t="s">
        <v>11747</v>
      </c>
      <c r="I11542" t="s">
        <v>26</v>
      </c>
      <c r="M11542">
        <v>2564</v>
      </c>
      <c r="N11542">
        <v>288</v>
      </c>
      <c r="O11542">
        <v>298</v>
      </c>
    </row>
    <row r="11543" spans="1:15" x14ac:dyDescent="0.3">
      <c r="E11543" t="s">
        <v>11757</v>
      </c>
      <c r="F11543" t="s">
        <v>2729</v>
      </c>
      <c r="G11543" t="s">
        <v>51</v>
      </c>
      <c r="H11543" t="s">
        <v>11762</v>
      </c>
      <c r="I11543" t="s">
        <v>52</v>
      </c>
      <c r="J11543" t="s">
        <v>191</v>
      </c>
      <c r="M11543">
        <v>2565</v>
      </c>
      <c r="N11543">
        <v>19</v>
      </c>
      <c r="O11543">
        <v>24</v>
      </c>
    </row>
    <row r="11544" spans="1:15" x14ac:dyDescent="0.3">
      <c r="A11544" t="s">
        <v>14</v>
      </c>
      <c r="B11544">
        <v>1</v>
      </c>
      <c r="C11544">
        <v>1</v>
      </c>
      <c r="D11544">
        <v>1</v>
      </c>
      <c r="E11544" t="s">
        <v>11757</v>
      </c>
      <c r="F11544" t="s">
        <v>4139</v>
      </c>
      <c r="G11544" t="s">
        <v>14</v>
      </c>
      <c r="H11544" t="s">
        <v>11760</v>
      </c>
      <c r="I11544" t="s">
        <v>31</v>
      </c>
      <c r="J11544" t="s">
        <v>32</v>
      </c>
      <c r="M11544">
        <v>2565</v>
      </c>
      <c r="N11544">
        <v>82</v>
      </c>
      <c r="O11544">
        <v>86</v>
      </c>
    </row>
    <row r="11545" spans="1:15" x14ac:dyDescent="0.3">
      <c r="E11545" t="s">
        <v>11757</v>
      </c>
      <c r="F11545" t="s">
        <v>4139</v>
      </c>
      <c r="G11545" t="s">
        <v>17</v>
      </c>
      <c r="H11545" t="s">
        <v>11760</v>
      </c>
      <c r="I11545" t="s">
        <v>26</v>
      </c>
      <c r="M11545">
        <v>2565</v>
      </c>
      <c r="N11545">
        <v>82</v>
      </c>
      <c r="O11545">
        <v>86</v>
      </c>
    </row>
    <row r="11546" spans="1:15" x14ac:dyDescent="0.3">
      <c r="E11546" t="s">
        <v>11757</v>
      </c>
      <c r="F11546" t="s">
        <v>11743</v>
      </c>
      <c r="G11546" t="s">
        <v>14</v>
      </c>
      <c r="H11546" t="s">
        <v>11761</v>
      </c>
      <c r="I11546" t="s">
        <v>19</v>
      </c>
      <c r="M11546">
        <v>2565</v>
      </c>
      <c r="N11546">
        <v>134</v>
      </c>
      <c r="O11546">
        <v>141</v>
      </c>
    </row>
    <row r="11547" spans="1:15" x14ac:dyDescent="0.3">
      <c r="E11547" t="s">
        <v>11757</v>
      </c>
      <c r="F11547" t="s">
        <v>11758</v>
      </c>
      <c r="G11547" t="s">
        <v>14</v>
      </c>
      <c r="H11547" t="s">
        <v>11759</v>
      </c>
      <c r="I11547" t="s">
        <v>19</v>
      </c>
      <c r="M11547">
        <v>2565</v>
      </c>
      <c r="N11547">
        <v>151</v>
      </c>
      <c r="O11547">
        <v>156</v>
      </c>
    </row>
    <row r="11548" spans="1:15" x14ac:dyDescent="0.3">
      <c r="A11548" t="s">
        <v>14</v>
      </c>
      <c r="B11548">
        <v>0</v>
      </c>
      <c r="C11548">
        <v>1</v>
      </c>
      <c r="D11548" t="s">
        <v>14</v>
      </c>
      <c r="E11548" t="s">
        <v>11757</v>
      </c>
      <c r="F11548" t="s">
        <v>11758</v>
      </c>
      <c r="G11548" t="s">
        <v>23</v>
      </c>
      <c r="H11548" t="s">
        <v>11759</v>
      </c>
      <c r="I11548" t="s">
        <v>26</v>
      </c>
      <c r="M11548">
        <v>2565</v>
      </c>
      <c r="N11548">
        <v>151</v>
      </c>
      <c r="O11548">
        <v>156</v>
      </c>
    </row>
    <row r="11549" spans="1:15" x14ac:dyDescent="0.3">
      <c r="A11549" t="s">
        <v>14</v>
      </c>
      <c r="B11549">
        <v>1</v>
      </c>
      <c r="C11549">
        <v>1</v>
      </c>
      <c r="D11549">
        <v>1</v>
      </c>
      <c r="E11549" t="s">
        <v>11763</v>
      </c>
      <c r="F11549" t="s">
        <v>11765</v>
      </c>
      <c r="G11549" t="s">
        <v>14</v>
      </c>
      <c r="H11549" t="s">
        <v>11766</v>
      </c>
      <c r="I11549" t="s">
        <v>22</v>
      </c>
      <c r="M11549">
        <v>2568</v>
      </c>
      <c r="N11549">
        <v>153</v>
      </c>
      <c r="O11549">
        <v>158</v>
      </c>
    </row>
    <row r="11550" spans="1:15" x14ac:dyDescent="0.3">
      <c r="A11550" t="s">
        <v>14</v>
      </c>
      <c r="B11550">
        <v>0</v>
      </c>
      <c r="C11550">
        <v>1</v>
      </c>
      <c r="D11550" t="s">
        <v>14</v>
      </c>
      <c r="E11550" t="s">
        <v>11763</v>
      </c>
      <c r="F11550" t="s">
        <v>11769</v>
      </c>
      <c r="G11550" t="s">
        <v>23</v>
      </c>
      <c r="H11550" t="s">
        <v>11770</v>
      </c>
      <c r="I11550" t="s">
        <v>26</v>
      </c>
      <c r="M11550">
        <v>2568</v>
      </c>
      <c r="N11550">
        <v>307</v>
      </c>
      <c r="O11550">
        <v>312</v>
      </c>
    </row>
    <row r="11551" spans="1:15" x14ac:dyDescent="0.3">
      <c r="A11551" t="s">
        <v>14</v>
      </c>
      <c r="B11551">
        <v>1</v>
      </c>
      <c r="C11551">
        <v>1</v>
      </c>
      <c r="D11551">
        <v>1</v>
      </c>
      <c r="E11551" t="s">
        <v>11763</v>
      </c>
      <c r="F11551" t="s">
        <v>11769</v>
      </c>
      <c r="G11551" t="s">
        <v>14</v>
      </c>
      <c r="H11551" t="s">
        <v>11770</v>
      </c>
      <c r="I11551" t="s">
        <v>31</v>
      </c>
      <c r="J11551" t="s">
        <v>42</v>
      </c>
      <c r="K11551" t="s">
        <v>43</v>
      </c>
      <c r="M11551">
        <v>2568</v>
      </c>
      <c r="N11551">
        <v>307</v>
      </c>
      <c r="O11551">
        <v>312</v>
      </c>
    </row>
    <row r="11552" spans="1:15" x14ac:dyDescent="0.3">
      <c r="A11552" t="s">
        <v>14</v>
      </c>
      <c r="B11552">
        <v>1</v>
      </c>
      <c r="C11552">
        <v>1</v>
      </c>
      <c r="D11552">
        <v>1</v>
      </c>
      <c r="E11552" t="s">
        <v>11763</v>
      </c>
      <c r="F11552" t="s">
        <v>11771</v>
      </c>
      <c r="G11552" t="s">
        <v>14</v>
      </c>
      <c r="H11552" t="s">
        <v>11772</v>
      </c>
      <c r="I11552" t="s">
        <v>22</v>
      </c>
      <c r="M11552">
        <v>2568</v>
      </c>
      <c r="N11552">
        <v>545</v>
      </c>
      <c r="O11552">
        <v>551</v>
      </c>
    </row>
    <row r="11553" spans="1:15" x14ac:dyDescent="0.3">
      <c r="A11553" t="s">
        <v>14</v>
      </c>
      <c r="B11553">
        <v>1</v>
      </c>
      <c r="C11553">
        <v>1</v>
      </c>
      <c r="D11553">
        <v>1</v>
      </c>
      <c r="E11553" t="s">
        <v>11763</v>
      </c>
      <c r="F11553" t="s">
        <v>11767</v>
      </c>
      <c r="G11553" t="s">
        <v>14</v>
      </c>
      <c r="H11553" t="s">
        <v>11768</v>
      </c>
      <c r="I11553" t="s">
        <v>22</v>
      </c>
      <c r="M11553">
        <v>2568</v>
      </c>
      <c r="N11553">
        <v>591</v>
      </c>
      <c r="O11553">
        <v>597</v>
      </c>
    </row>
    <row r="11554" spans="1:15" x14ac:dyDescent="0.3">
      <c r="E11554" t="s">
        <v>11763</v>
      </c>
      <c r="F11554" t="s">
        <v>430</v>
      </c>
      <c r="G11554" t="s">
        <v>23</v>
      </c>
      <c r="H11554" t="s">
        <v>11764</v>
      </c>
      <c r="I11554" t="s">
        <v>26</v>
      </c>
      <c r="M11554">
        <v>2568</v>
      </c>
      <c r="N11554">
        <v>794</v>
      </c>
      <c r="O11554">
        <v>807</v>
      </c>
    </row>
    <row r="11555" spans="1:15" x14ac:dyDescent="0.3">
      <c r="A11555" t="s">
        <v>14</v>
      </c>
      <c r="B11555">
        <v>1</v>
      </c>
      <c r="C11555">
        <v>1</v>
      </c>
      <c r="D11555">
        <v>1</v>
      </c>
      <c r="E11555" t="s">
        <v>11763</v>
      </c>
      <c r="F11555" t="s">
        <v>11765</v>
      </c>
      <c r="G11555" t="s">
        <v>14</v>
      </c>
      <c r="H11555" t="s">
        <v>11766</v>
      </c>
      <c r="I11555" t="s">
        <v>22</v>
      </c>
      <c r="M11555">
        <v>2570</v>
      </c>
      <c r="N11555">
        <v>153</v>
      </c>
      <c r="O11555">
        <v>158</v>
      </c>
    </row>
    <row r="11556" spans="1:15" x14ac:dyDescent="0.3">
      <c r="A11556" t="s">
        <v>14</v>
      </c>
      <c r="B11556">
        <v>0</v>
      </c>
      <c r="C11556">
        <v>1</v>
      </c>
      <c r="D11556" t="s">
        <v>14</v>
      </c>
      <c r="E11556" t="s">
        <v>11763</v>
      </c>
      <c r="F11556" t="s">
        <v>11769</v>
      </c>
      <c r="G11556" t="s">
        <v>23</v>
      </c>
      <c r="H11556" t="s">
        <v>11770</v>
      </c>
      <c r="I11556" t="s">
        <v>26</v>
      </c>
      <c r="M11556">
        <v>2570</v>
      </c>
      <c r="N11556">
        <v>307</v>
      </c>
      <c r="O11556">
        <v>312</v>
      </c>
    </row>
    <row r="11557" spans="1:15" x14ac:dyDescent="0.3">
      <c r="A11557" t="s">
        <v>14</v>
      </c>
      <c r="B11557">
        <v>1</v>
      </c>
      <c r="C11557">
        <v>1</v>
      </c>
      <c r="D11557">
        <v>1</v>
      </c>
      <c r="E11557" t="s">
        <v>11763</v>
      </c>
      <c r="F11557" t="s">
        <v>11769</v>
      </c>
      <c r="G11557" t="s">
        <v>14</v>
      </c>
      <c r="H11557" t="s">
        <v>11770</v>
      </c>
      <c r="I11557" t="s">
        <v>31</v>
      </c>
      <c r="J11557" t="s">
        <v>42</v>
      </c>
      <c r="K11557" t="s">
        <v>43</v>
      </c>
      <c r="M11557">
        <v>2570</v>
      </c>
      <c r="N11557">
        <v>307</v>
      </c>
      <c r="O11557">
        <v>312</v>
      </c>
    </row>
    <row r="11558" spans="1:15" x14ac:dyDescent="0.3">
      <c r="A11558" t="s">
        <v>14</v>
      </c>
      <c r="B11558">
        <v>1</v>
      </c>
      <c r="C11558">
        <v>1</v>
      </c>
      <c r="D11558">
        <v>1</v>
      </c>
      <c r="E11558" t="s">
        <v>11763</v>
      </c>
      <c r="F11558" t="s">
        <v>11771</v>
      </c>
      <c r="G11558" t="s">
        <v>14</v>
      </c>
      <c r="H11558" t="s">
        <v>11772</v>
      </c>
      <c r="I11558" t="s">
        <v>22</v>
      </c>
      <c r="M11558">
        <v>2570</v>
      </c>
      <c r="N11558">
        <v>545</v>
      </c>
      <c r="O11558">
        <v>551</v>
      </c>
    </row>
    <row r="11559" spans="1:15" x14ac:dyDescent="0.3">
      <c r="A11559" t="s">
        <v>14</v>
      </c>
      <c r="B11559">
        <v>1</v>
      </c>
      <c r="C11559">
        <v>1</v>
      </c>
      <c r="D11559">
        <v>1</v>
      </c>
      <c r="E11559" t="s">
        <v>11763</v>
      </c>
      <c r="F11559" t="s">
        <v>11767</v>
      </c>
      <c r="G11559" t="s">
        <v>14</v>
      </c>
      <c r="H11559" t="s">
        <v>11768</v>
      </c>
      <c r="I11559" t="s">
        <v>22</v>
      </c>
      <c r="M11559">
        <v>2570</v>
      </c>
      <c r="N11559">
        <v>591</v>
      </c>
      <c r="O11559">
        <v>597</v>
      </c>
    </row>
    <row r="11560" spans="1:15" x14ac:dyDescent="0.3">
      <c r="E11560" t="s">
        <v>11763</v>
      </c>
      <c r="F11560" t="s">
        <v>430</v>
      </c>
      <c r="G11560" t="s">
        <v>23</v>
      </c>
      <c r="H11560" t="s">
        <v>11764</v>
      </c>
      <c r="I11560" t="s">
        <v>26</v>
      </c>
      <c r="M11560">
        <v>2570</v>
      </c>
      <c r="N11560">
        <v>794</v>
      </c>
      <c r="O11560">
        <v>807</v>
      </c>
    </row>
    <row r="11561" spans="1:15" x14ac:dyDescent="0.3">
      <c r="A11561" t="s">
        <v>14</v>
      </c>
      <c r="B11561">
        <v>1</v>
      </c>
      <c r="C11561">
        <v>1</v>
      </c>
      <c r="D11561">
        <v>1</v>
      </c>
      <c r="E11561" t="s">
        <v>11763</v>
      </c>
      <c r="F11561" t="s">
        <v>11765</v>
      </c>
      <c r="G11561" t="s">
        <v>14</v>
      </c>
      <c r="H11561" t="s">
        <v>11766</v>
      </c>
      <c r="I11561" t="s">
        <v>22</v>
      </c>
      <c r="M11561">
        <v>2571</v>
      </c>
      <c r="N11561">
        <v>153</v>
      </c>
      <c r="O11561">
        <v>158</v>
      </c>
    </row>
    <row r="11562" spans="1:15" x14ac:dyDescent="0.3">
      <c r="A11562" t="s">
        <v>14</v>
      </c>
      <c r="B11562">
        <v>1</v>
      </c>
      <c r="C11562">
        <v>1</v>
      </c>
      <c r="D11562">
        <v>1</v>
      </c>
      <c r="E11562" t="s">
        <v>11763</v>
      </c>
      <c r="F11562" t="s">
        <v>11769</v>
      </c>
      <c r="G11562" t="s">
        <v>14</v>
      </c>
      <c r="H11562" t="s">
        <v>11770</v>
      </c>
      <c r="I11562" t="s">
        <v>31</v>
      </c>
      <c r="J11562" t="s">
        <v>42</v>
      </c>
      <c r="K11562" t="s">
        <v>43</v>
      </c>
      <c r="M11562">
        <v>2571</v>
      </c>
      <c r="N11562">
        <v>307</v>
      </c>
      <c r="O11562">
        <v>312</v>
      </c>
    </row>
    <row r="11563" spans="1:15" x14ac:dyDescent="0.3">
      <c r="A11563" t="s">
        <v>14</v>
      </c>
      <c r="B11563">
        <v>0</v>
      </c>
      <c r="C11563">
        <v>1</v>
      </c>
      <c r="D11563" t="s">
        <v>14</v>
      </c>
      <c r="E11563" t="s">
        <v>11763</v>
      </c>
      <c r="F11563" t="s">
        <v>11769</v>
      </c>
      <c r="G11563" t="s">
        <v>23</v>
      </c>
      <c r="H11563" t="s">
        <v>11770</v>
      </c>
      <c r="I11563" t="s">
        <v>26</v>
      </c>
      <c r="M11563">
        <v>2571</v>
      </c>
      <c r="N11563">
        <v>307</v>
      </c>
      <c r="O11563">
        <v>312</v>
      </c>
    </row>
    <row r="11564" spans="1:15" x14ac:dyDescent="0.3">
      <c r="A11564" t="s">
        <v>14</v>
      </c>
      <c r="B11564">
        <v>1</v>
      </c>
      <c r="C11564">
        <v>1</v>
      </c>
      <c r="D11564">
        <v>1</v>
      </c>
      <c r="E11564" t="s">
        <v>11763</v>
      </c>
      <c r="F11564" t="s">
        <v>11771</v>
      </c>
      <c r="G11564" t="s">
        <v>14</v>
      </c>
      <c r="H11564" t="s">
        <v>11772</v>
      </c>
      <c r="I11564" t="s">
        <v>22</v>
      </c>
      <c r="M11564">
        <v>2571</v>
      </c>
      <c r="N11564">
        <v>545</v>
      </c>
      <c r="O11564">
        <v>551</v>
      </c>
    </row>
    <row r="11565" spans="1:15" x14ac:dyDescent="0.3">
      <c r="A11565" t="s">
        <v>14</v>
      </c>
      <c r="B11565">
        <v>1</v>
      </c>
      <c r="C11565">
        <v>1</v>
      </c>
      <c r="D11565">
        <v>1</v>
      </c>
      <c r="E11565" t="s">
        <v>11763</v>
      </c>
      <c r="F11565" t="s">
        <v>11767</v>
      </c>
      <c r="G11565" t="s">
        <v>14</v>
      </c>
      <c r="H11565" t="s">
        <v>11768</v>
      </c>
      <c r="I11565" t="s">
        <v>22</v>
      </c>
      <c r="M11565">
        <v>2571</v>
      </c>
      <c r="N11565">
        <v>591</v>
      </c>
      <c r="O11565">
        <v>597</v>
      </c>
    </row>
    <row r="11566" spans="1:15" x14ac:dyDescent="0.3">
      <c r="E11566" t="s">
        <v>11763</v>
      </c>
      <c r="F11566" t="s">
        <v>430</v>
      </c>
      <c r="G11566" t="s">
        <v>23</v>
      </c>
      <c r="H11566" t="s">
        <v>11764</v>
      </c>
      <c r="I11566" t="s">
        <v>26</v>
      </c>
      <c r="M11566">
        <v>2571</v>
      </c>
      <c r="N11566">
        <v>794</v>
      </c>
      <c r="O11566">
        <v>807</v>
      </c>
    </row>
    <row r="11567" spans="1:15" x14ac:dyDescent="0.3">
      <c r="E11567" t="s">
        <v>11763</v>
      </c>
      <c r="F11567" t="s">
        <v>7773</v>
      </c>
      <c r="G11567" t="s">
        <v>14</v>
      </c>
      <c r="H11567" t="s">
        <v>11780</v>
      </c>
      <c r="I11567" t="s">
        <v>19</v>
      </c>
      <c r="M11567">
        <v>2573</v>
      </c>
      <c r="N11567">
        <v>7</v>
      </c>
      <c r="O11567">
        <v>11</v>
      </c>
    </row>
    <row r="11568" spans="1:15" x14ac:dyDescent="0.3">
      <c r="A11568" t="s">
        <v>237</v>
      </c>
      <c r="B11568">
        <v>0</v>
      </c>
      <c r="C11568">
        <v>0</v>
      </c>
      <c r="D11568">
        <v>0</v>
      </c>
      <c r="E11568" t="s">
        <v>11763</v>
      </c>
      <c r="F11568" t="s">
        <v>11783</v>
      </c>
      <c r="G11568" t="s">
        <v>17</v>
      </c>
      <c r="H11568" t="s">
        <v>11784</v>
      </c>
      <c r="I11568" t="s">
        <v>22</v>
      </c>
      <c r="M11568">
        <v>2573</v>
      </c>
      <c r="N11568">
        <v>74</v>
      </c>
      <c r="O11568">
        <v>88</v>
      </c>
    </row>
    <row r="11569" spans="1:15" x14ac:dyDescent="0.3">
      <c r="E11569" t="s">
        <v>11763</v>
      </c>
      <c r="F11569" t="s">
        <v>4018</v>
      </c>
      <c r="G11569" t="s">
        <v>51</v>
      </c>
      <c r="H11569" t="s">
        <v>11775</v>
      </c>
      <c r="I11569" t="s">
        <v>52</v>
      </c>
      <c r="J11569" t="s">
        <v>60</v>
      </c>
      <c r="M11569">
        <v>2573</v>
      </c>
      <c r="N11569">
        <v>83</v>
      </c>
      <c r="O11569">
        <v>88</v>
      </c>
    </row>
    <row r="11570" spans="1:15" x14ac:dyDescent="0.3">
      <c r="A11570" t="s">
        <v>14</v>
      </c>
      <c r="B11570">
        <v>1</v>
      </c>
      <c r="C11570">
        <v>1</v>
      </c>
      <c r="D11570">
        <v>1</v>
      </c>
      <c r="E11570" t="s">
        <v>11763</v>
      </c>
      <c r="F11570" t="s">
        <v>11765</v>
      </c>
      <c r="G11570" t="s">
        <v>14</v>
      </c>
      <c r="H11570" t="s">
        <v>11785</v>
      </c>
      <c r="I11570" t="s">
        <v>22</v>
      </c>
      <c r="M11570">
        <v>2573</v>
      </c>
      <c r="N11570">
        <v>91</v>
      </c>
      <c r="O11570">
        <v>96</v>
      </c>
    </row>
    <row r="11571" spans="1:15" x14ac:dyDescent="0.3">
      <c r="E11571" t="s">
        <v>11763</v>
      </c>
      <c r="F11571" t="s">
        <v>4018</v>
      </c>
      <c r="G11571" t="s">
        <v>51</v>
      </c>
      <c r="H11571" t="s">
        <v>11776</v>
      </c>
      <c r="I11571" t="s">
        <v>52</v>
      </c>
      <c r="J11571" t="s">
        <v>60</v>
      </c>
      <c r="M11571">
        <v>2573</v>
      </c>
      <c r="N11571">
        <v>125</v>
      </c>
      <c r="O11571">
        <v>130</v>
      </c>
    </row>
    <row r="11572" spans="1:15" x14ac:dyDescent="0.3">
      <c r="A11572" t="s">
        <v>14</v>
      </c>
      <c r="B11572">
        <v>0</v>
      </c>
      <c r="C11572">
        <v>1</v>
      </c>
      <c r="D11572" t="s">
        <v>14</v>
      </c>
      <c r="E11572" t="s">
        <v>11763</v>
      </c>
      <c r="F11572" t="s">
        <v>11769</v>
      </c>
      <c r="G11572" t="s">
        <v>23</v>
      </c>
      <c r="H11572" t="s">
        <v>11774</v>
      </c>
      <c r="I11572" t="s">
        <v>26</v>
      </c>
      <c r="M11572">
        <v>2573</v>
      </c>
      <c r="N11572">
        <v>149</v>
      </c>
      <c r="O11572">
        <v>154</v>
      </c>
    </row>
    <row r="11573" spans="1:15" x14ac:dyDescent="0.3">
      <c r="E11573" t="s">
        <v>11763</v>
      </c>
      <c r="F11573" t="s">
        <v>11769</v>
      </c>
      <c r="G11573" t="s">
        <v>17</v>
      </c>
      <c r="H11573" t="s">
        <v>11774</v>
      </c>
      <c r="I11573" t="s">
        <v>19</v>
      </c>
      <c r="M11573">
        <v>2573</v>
      </c>
      <c r="N11573">
        <v>149</v>
      </c>
      <c r="O11573">
        <v>154</v>
      </c>
    </row>
    <row r="11574" spans="1:15" x14ac:dyDescent="0.3">
      <c r="E11574" t="s">
        <v>11763</v>
      </c>
      <c r="F11574" t="s">
        <v>11769</v>
      </c>
      <c r="G11574" t="s">
        <v>14</v>
      </c>
      <c r="H11574" t="s">
        <v>11774</v>
      </c>
      <c r="I11574" t="s">
        <v>52</v>
      </c>
      <c r="J11574" t="s">
        <v>32</v>
      </c>
      <c r="M11574">
        <v>2573</v>
      </c>
      <c r="N11574">
        <v>149</v>
      </c>
      <c r="O11574">
        <v>154</v>
      </c>
    </row>
    <row r="11575" spans="1:15" x14ac:dyDescent="0.3">
      <c r="A11575" t="s">
        <v>14</v>
      </c>
      <c r="B11575">
        <v>0</v>
      </c>
      <c r="C11575">
        <v>0</v>
      </c>
      <c r="D11575" t="s">
        <v>14</v>
      </c>
      <c r="E11575" t="s">
        <v>11763</v>
      </c>
      <c r="F11575" t="s">
        <v>11788</v>
      </c>
      <c r="G11575" t="s">
        <v>17</v>
      </c>
      <c r="H11575" t="s">
        <v>11789</v>
      </c>
      <c r="I11575" t="s">
        <v>26</v>
      </c>
      <c r="M11575">
        <v>2573</v>
      </c>
      <c r="N11575">
        <v>188</v>
      </c>
      <c r="O11575">
        <v>210</v>
      </c>
    </row>
    <row r="11576" spans="1:15" x14ac:dyDescent="0.3">
      <c r="E11576" t="s">
        <v>11763</v>
      </c>
      <c r="F11576" t="s">
        <v>7773</v>
      </c>
      <c r="G11576" t="s">
        <v>14</v>
      </c>
      <c r="H11576" t="s">
        <v>11790</v>
      </c>
      <c r="I11576" t="s">
        <v>19</v>
      </c>
      <c r="M11576">
        <v>2573</v>
      </c>
      <c r="N11576">
        <v>188</v>
      </c>
      <c r="O11576">
        <v>192</v>
      </c>
    </row>
    <row r="11577" spans="1:15" x14ac:dyDescent="0.3">
      <c r="A11577" t="s">
        <v>14</v>
      </c>
      <c r="B11577">
        <v>0</v>
      </c>
      <c r="C11577">
        <v>0</v>
      </c>
      <c r="D11577" t="s">
        <v>14</v>
      </c>
      <c r="E11577" t="s">
        <v>11763</v>
      </c>
      <c r="F11577" t="s">
        <v>11778</v>
      </c>
      <c r="G11577" t="s">
        <v>17</v>
      </c>
      <c r="H11577" t="s">
        <v>11779</v>
      </c>
      <c r="I11577" t="s">
        <v>26</v>
      </c>
      <c r="M11577">
        <v>2573</v>
      </c>
      <c r="N11577">
        <v>306</v>
      </c>
      <c r="O11577">
        <v>328</v>
      </c>
    </row>
    <row r="11578" spans="1:15" x14ac:dyDescent="0.3">
      <c r="E11578" t="s">
        <v>11763</v>
      </c>
      <c r="F11578" t="s">
        <v>7773</v>
      </c>
      <c r="G11578" t="s">
        <v>14</v>
      </c>
      <c r="H11578" t="s">
        <v>11787</v>
      </c>
      <c r="I11578" t="s">
        <v>19</v>
      </c>
      <c r="M11578">
        <v>2573</v>
      </c>
      <c r="N11578">
        <v>306</v>
      </c>
      <c r="O11578">
        <v>310</v>
      </c>
    </row>
    <row r="11579" spans="1:15" x14ac:dyDescent="0.3">
      <c r="A11579" t="s">
        <v>14</v>
      </c>
      <c r="B11579">
        <v>1</v>
      </c>
      <c r="C11579">
        <v>1</v>
      </c>
      <c r="D11579">
        <v>1</v>
      </c>
      <c r="E11579" t="s">
        <v>11763</v>
      </c>
      <c r="F11579" t="s">
        <v>11765</v>
      </c>
      <c r="G11579" t="s">
        <v>14</v>
      </c>
      <c r="H11579" t="s">
        <v>11786</v>
      </c>
      <c r="I11579" t="s">
        <v>22</v>
      </c>
      <c r="M11579">
        <v>2573</v>
      </c>
      <c r="N11579">
        <v>411</v>
      </c>
      <c r="O11579">
        <v>416</v>
      </c>
    </row>
    <row r="11580" spans="1:15" x14ac:dyDescent="0.3">
      <c r="E11580" t="s">
        <v>11763</v>
      </c>
      <c r="F11580" t="s">
        <v>4018</v>
      </c>
      <c r="G11580" t="s">
        <v>51</v>
      </c>
      <c r="H11580" t="s">
        <v>11777</v>
      </c>
      <c r="I11580" t="s">
        <v>52</v>
      </c>
      <c r="J11580" t="s">
        <v>60</v>
      </c>
      <c r="M11580">
        <v>2573</v>
      </c>
      <c r="N11580">
        <v>440</v>
      </c>
      <c r="O11580">
        <v>445</v>
      </c>
    </row>
    <row r="11581" spans="1:15" x14ac:dyDescent="0.3">
      <c r="E11581" t="s">
        <v>11763</v>
      </c>
      <c r="F11581" t="s">
        <v>11769</v>
      </c>
      <c r="G11581" t="s">
        <v>14</v>
      </c>
      <c r="H11581" t="s">
        <v>11773</v>
      </c>
      <c r="I11581" t="s">
        <v>370</v>
      </c>
      <c r="J11581" t="s">
        <v>32</v>
      </c>
      <c r="M11581">
        <v>2573</v>
      </c>
      <c r="N11581">
        <v>460</v>
      </c>
      <c r="O11581">
        <v>465</v>
      </c>
    </row>
    <row r="11582" spans="1:15" x14ac:dyDescent="0.3">
      <c r="E11582" t="s">
        <v>11763</v>
      </c>
      <c r="F11582" t="s">
        <v>11769</v>
      </c>
      <c r="G11582" t="s">
        <v>17</v>
      </c>
      <c r="H11582" t="s">
        <v>11773</v>
      </c>
      <c r="I11582" t="s">
        <v>19</v>
      </c>
      <c r="M11582">
        <v>2573</v>
      </c>
      <c r="N11582">
        <v>460</v>
      </c>
      <c r="O11582">
        <v>465</v>
      </c>
    </row>
    <row r="11583" spans="1:15" x14ac:dyDescent="0.3">
      <c r="A11583" t="s">
        <v>14</v>
      </c>
      <c r="B11583">
        <v>1</v>
      </c>
      <c r="C11583">
        <v>1</v>
      </c>
      <c r="D11583">
        <v>1</v>
      </c>
      <c r="E11583" t="s">
        <v>11763</v>
      </c>
      <c r="F11583" t="s">
        <v>11765</v>
      </c>
      <c r="G11583" t="s">
        <v>14</v>
      </c>
      <c r="H11583" t="s">
        <v>11781</v>
      </c>
      <c r="I11583" t="s">
        <v>22</v>
      </c>
      <c r="M11583">
        <v>2573</v>
      </c>
      <c r="N11583">
        <v>569</v>
      </c>
      <c r="O11583">
        <v>574</v>
      </c>
    </row>
    <row r="11584" spans="1:15" x14ac:dyDescent="0.3">
      <c r="E11584" t="s">
        <v>11763</v>
      </c>
      <c r="F11584" t="s">
        <v>430</v>
      </c>
      <c r="G11584" t="s">
        <v>23</v>
      </c>
      <c r="H11584" t="s">
        <v>11782</v>
      </c>
      <c r="I11584" t="s">
        <v>26</v>
      </c>
      <c r="M11584">
        <v>2573</v>
      </c>
      <c r="N11584">
        <v>694</v>
      </c>
      <c r="O11584">
        <v>707</v>
      </c>
    </row>
    <row r="11585" spans="1:15" x14ac:dyDescent="0.3">
      <c r="A11585" t="s">
        <v>14</v>
      </c>
      <c r="B11585">
        <v>1</v>
      </c>
      <c r="C11585">
        <v>1</v>
      </c>
      <c r="D11585">
        <v>1</v>
      </c>
      <c r="E11585" t="s">
        <v>11504</v>
      </c>
      <c r="F11585" t="s">
        <v>11805</v>
      </c>
      <c r="G11585" t="s">
        <v>14</v>
      </c>
      <c r="H11585" t="s">
        <v>11806</v>
      </c>
      <c r="I11585" t="s">
        <v>35</v>
      </c>
      <c r="J11585" t="s">
        <v>46</v>
      </c>
      <c r="K11585" t="s">
        <v>47</v>
      </c>
      <c r="L11585" t="s">
        <v>43</v>
      </c>
      <c r="M11585">
        <v>2575</v>
      </c>
      <c r="N11585">
        <v>7</v>
      </c>
      <c r="O11585">
        <v>20</v>
      </c>
    </row>
    <row r="11586" spans="1:15" x14ac:dyDescent="0.3">
      <c r="A11586" t="s">
        <v>14</v>
      </c>
      <c r="B11586">
        <v>1</v>
      </c>
      <c r="C11586">
        <v>1</v>
      </c>
      <c r="D11586">
        <v>1</v>
      </c>
      <c r="E11586" t="s">
        <v>11504</v>
      </c>
      <c r="F11586" t="s">
        <v>11526</v>
      </c>
      <c r="G11586" t="s">
        <v>14</v>
      </c>
      <c r="H11586" t="s">
        <v>11796</v>
      </c>
      <c r="I11586" t="s">
        <v>22</v>
      </c>
      <c r="M11586">
        <v>2575</v>
      </c>
      <c r="N11586">
        <v>137</v>
      </c>
      <c r="O11586">
        <v>146</v>
      </c>
    </row>
    <row r="11587" spans="1:15" x14ac:dyDescent="0.3">
      <c r="A11587" t="s">
        <v>14</v>
      </c>
      <c r="B11587">
        <v>1</v>
      </c>
      <c r="C11587">
        <v>1</v>
      </c>
      <c r="D11587">
        <v>1</v>
      </c>
      <c r="E11587" t="s">
        <v>11504</v>
      </c>
      <c r="F11587" t="s">
        <v>5418</v>
      </c>
      <c r="G11587" t="s">
        <v>14</v>
      </c>
      <c r="H11587" t="s">
        <v>11791</v>
      </c>
      <c r="I11587" t="s">
        <v>50</v>
      </c>
      <c r="M11587">
        <v>2575</v>
      </c>
      <c r="N11587">
        <v>207</v>
      </c>
      <c r="O11587">
        <v>212</v>
      </c>
    </row>
    <row r="11588" spans="1:15" x14ac:dyDescent="0.3">
      <c r="E11588" t="s">
        <v>11504</v>
      </c>
      <c r="F11588" t="s">
        <v>5418</v>
      </c>
      <c r="G11588" t="s">
        <v>51</v>
      </c>
      <c r="H11588" t="s">
        <v>11791</v>
      </c>
      <c r="I11588" t="s">
        <v>52</v>
      </c>
      <c r="J11588" t="s">
        <v>191</v>
      </c>
      <c r="M11588">
        <v>2575</v>
      </c>
      <c r="N11588">
        <v>207</v>
      </c>
      <c r="O11588">
        <v>212</v>
      </c>
    </row>
    <row r="11589" spans="1:15" x14ac:dyDescent="0.3">
      <c r="A11589" t="s">
        <v>14</v>
      </c>
      <c r="B11589">
        <v>0</v>
      </c>
      <c r="C11589">
        <v>1</v>
      </c>
      <c r="D11589" t="s">
        <v>14</v>
      </c>
      <c r="E11589" t="s">
        <v>11504</v>
      </c>
      <c r="F11589" t="s">
        <v>5418</v>
      </c>
      <c r="G11589" t="s">
        <v>23</v>
      </c>
      <c r="H11589" t="s">
        <v>11793</v>
      </c>
      <c r="I11589" t="s">
        <v>26</v>
      </c>
      <c r="M11589">
        <v>2575</v>
      </c>
      <c r="N11589">
        <v>286</v>
      </c>
      <c r="O11589">
        <v>291</v>
      </c>
    </row>
    <row r="11590" spans="1:15" x14ac:dyDescent="0.3">
      <c r="E11590" t="s">
        <v>11504</v>
      </c>
      <c r="F11590" t="s">
        <v>5418</v>
      </c>
      <c r="G11590" t="s">
        <v>51</v>
      </c>
      <c r="H11590" t="s">
        <v>11793</v>
      </c>
      <c r="I11590" t="s">
        <v>52</v>
      </c>
      <c r="J11590" t="s">
        <v>191</v>
      </c>
      <c r="M11590">
        <v>2575</v>
      </c>
      <c r="N11590">
        <v>286</v>
      </c>
      <c r="O11590">
        <v>291</v>
      </c>
    </row>
    <row r="11591" spans="1:15" x14ac:dyDescent="0.3">
      <c r="A11591" t="s">
        <v>14</v>
      </c>
      <c r="B11591">
        <v>1</v>
      </c>
      <c r="C11591">
        <v>1</v>
      </c>
      <c r="D11591">
        <v>1</v>
      </c>
      <c r="E11591" t="s">
        <v>11504</v>
      </c>
      <c r="F11591" t="s">
        <v>5418</v>
      </c>
      <c r="G11591" t="s">
        <v>14</v>
      </c>
      <c r="H11591" t="s">
        <v>11793</v>
      </c>
      <c r="I11591" t="s">
        <v>19</v>
      </c>
      <c r="M11591">
        <v>2575</v>
      </c>
      <c r="N11591">
        <v>286</v>
      </c>
      <c r="O11591">
        <v>291</v>
      </c>
    </row>
    <row r="11592" spans="1:15" x14ac:dyDescent="0.3">
      <c r="E11592" t="s">
        <v>11504</v>
      </c>
      <c r="F11592" t="s">
        <v>11526</v>
      </c>
      <c r="G11592" t="s">
        <v>17</v>
      </c>
      <c r="H11592" t="s">
        <v>11797</v>
      </c>
      <c r="I11592" t="s">
        <v>19</v>
      </c>
      <c r="M11592">
        <v>2575</v>
      </c>
      <c r="N11592">
        <v>328</v>
      </c>
      <c r="O11592">
        <v>337</v>
      </c>
    </row>
    <row r="11593" spans="1:15" x14ac:dyDescent="0.3">
      <c r="E11593" t="s">
        <v>11504</v>
      </c>
      <c r="F11593" t="s">
        <v>11526</v>
      </c>
      <c r="G11593" t="s">
        <v>23</v>
      </c>
      <c r="H11593" t="s">
        <v>11797</v>
      </c>
      <c r="I11593" t="s">
        <v>26</v>
      </c>
      <c r="M11593">
        <v>2575</v>
      </c>
      <c r="N11593">
        <v>328</v>
      </c>
      <c r="O11593">
        <v>337</v>
      </c>
    </row>
    <row r="11594" spans="1:15" x14ac:dyDescent="0.3">
      <c r="E11594" t="s">
        <v>11504</v>
      </c>
      <c r="F11594" t="s">
        <v>5418</v>
      </c>
      <c r="G11594" t="s">
        <v>51</v>
      </c>
      <c r="H11594" t="s">
        <v>11792</v>
      </c>
      <c r="I11594" t="s">
        <v>52</v>
      </c>
      <c r="J11594" t="s">
        <v>191</v>
      </c>
      <c r="M11594">
        <v>2575</v>
      </c>
      <c r="N11594">
        <v>407</v>
      </c>
      <c r="O11594">
        <v>412</v>
      </c>
    </row>
    <row r="11595" spans="1:15" x14ac:dyDescent="0.3">
      <c r="A11595" t="s">
        <v>14</v>
      </c>
      <c r="B11595">
        <v>0</v>
      </c>
      <c r="C11595">
        <v>1</v>
      </c>
      <c r="D11595" t="s">
        <v>14</v>
      </c>
      <c r="E11595" t="s">
        <v>11504</v>
      </c>
      <c r="F11595" t="s">
        <v>5418</v>
      </c>
      <c r="G11595" t="s">
        <v>23</v>
      </c>
      <c r="H11595" t="s">
        <v>11792</v>
      </c>
      <c r="I11595" t="s">
        <v>26</v>
      </c>
      <c r="M11595">
        <v>2575</v>
      </c>
      <c r="N11595">
        <v>407</v>
      </c>
      <c r="O11595">
        <v>412</v>
      </c>
    </row>
    <row r="11596" spans="1:15" x14ac:dyDescent="0.3">
      <c r="A11596" t="s">
        <v>14</v>
      </c>
      <c r="B11596">
        <v>1</v>
      </c>
      <c r="C11596">
        <v>1</v>
      </c>
      <c r="D11596">
        <v>1</v>
      </c>
      <c r="E11596" t="s">
        <v>11504</v>
      </c>
      <c r="F11596" t="s">
        <v>5418</v>
      </c>
      <c r="G11596" t="s">
        <v>14</v>
      </c>
      <c r="H11596" t="s">
        <v>11792</v>
      </c>
      <c r="I11596" t="s">
        <v>19</v>
      </c>
      <c r="M11596">
        <v>2575</v>
      </c>
      <c r="N11596">
        <v>407</v>
      </c>
      <c r="O11596">
        <v>412</v>
      </c>
    </row>
    <row r="11597" spans="1:15" x14ac:dyDescent="0.3">
      <c r="E11597" t="s">
        <v>11504</v>
      </c>
      <c r="F11597" t="s">
        <v>11505</v>
      </c>
      <c r="G11597" t="s">
        <v>14</v>
      </c>
      <c r="H11597" t="s">
        <v>11798</v>
      </c>
      <c r="I11597" t="s">
        <v>26</v>
      </c>
      <c r="M11597">
        <v>2575</v>
      </c>
      <c r="N11597">
        <v>530</v>
      </c>
      <c r="O11597">
        <v>537</v>
      </c>
    </row>
    <row r="11598" spans="1:15" x14ac:dyDescent="0.3">
      <c r="E11598" t="s">
        <v>11504</v>
      </c>
      <c r="F11598" t="s">
        <v>11505</v>
      </c>
      <c r="G11598" t="s">
        <v>51</v>
      </c>
      <c r="H11598" t="s">
        <v>11798</v>
      </c>
      <c r="I11598" t="s">
        <v>19</v>
      </c>
      <c r="M11598">
        <v>2575</v>
      </c>
      <c r="N11598">
        <v>530</v>
      </c>
      <c r="O11598">
        <v>537</v>
      </c>
    </row>
    <row r="11599" spans="1:15" x14ac:dyDescent="0.3">
      <c r="E11599" t="s">
        <v>11504</v>
      </c>
      <c r="F11599" t="s">
        <v>11813</v>
      </c>
      <c r="G11599" t="s">
        <v>17</v>
      </c>
      <c r="H11599" t="s">
        <v>11814</v>
      </c>
      <c r="I11599" t="s">
        <v>26</v>
      </c>
      <c r="M11599">
        <v>2575</v>
      </c>
      <c r="N11599">
        <v>569</v>
      </c>
      <c r="O11599">
        <v>631</v>
      </c>
    </row>
    <row r="11600" spans="1:15" x14ac:dyDescent="0.3">
      <c r="A11600" t="s">
        <v>237</v>
      </c>
      <c r="B11600">
        <v>0</v>
      </c>
      <c r="C11600">
        <v>0</v>
      </c>
      <c r="D11600">
        <v>0</v>
      </c>
      <c r="E11600" t="s">
        <v>11504</v>
      </c>
      <c r="F11600" t="s">
        <v>11799</v>
      </c>
      <c r="G11600" t="s">
        <v>51</v>
      </c>
      <c r="H11600" t="s">
        <v>11800</v>
      </c>
      <c r="I11600" t="s">
        <v>41</v>
      </c>
      <c r="J11600" t="s">
        <v>1555</v>
      </c>
      <c r="M11600">
        <v>2575</v>
      </c>
      <c r="N11600">
        <v>605</v>
      </c>
      <c r="O11600">
        <v>631</v>
      </c>
    </row>
    <row r="11601" spans="1:15" x14ac:dyDescent="0.3">
      <c r="A11601" t="s">
        <v>237</v>
      </c>
      <c r="B11601">
        <v>0</v>
      </c>
      <c r="C11601">
        <v>0</v>
      </c>
      <c r="D11601">
        <v>0</v>
      </c>
      <c r="E11601" t="s">
        <v>11504</v>
      </c>
      <c r="F11601" t="s">
        <v>11807</v>
      </c>
      <c r="G11601" t="s">
        <v>17</v>
      </c>
      <c r="H11601" t="s">
        <v>11808</v>
      </c>
      <c r="I11601" t="s">
        <v>26</v>
      </c>
      <c r="M11601">
        <v>2575</v>
      </c>
      <c r="N11601">
        <v>637</v>
      </c>
      <c r="O11601">
        <v>703</v>
      </c>
    </row>
    <row r="11602" spans="1:15" x14ac:dyDescent="0.3">
      <c r="E11602" t="s">
        <v>11504</v>
      </c>
      <c r="F11602" t="s">
        <v>11809</v>
      </c>
      <c r="G11602" t="s">
        <v>51</v>
      </c>
      <c r="H11602" t="s">
        <v>11810</v>
      </c>
      <c r="I11602" t="s">
        <v>19</v>
      </c>
      <c r="M11602">
        <v>2575</v>
      </c>
      <c r="N11602">
        <v>637</v>
      </c>
      <c r="O11602">
        <v>645</v>
      </c>
    </row>
    <row r="11603" spans="1:15" x14ac:dyDescent="0.3">
      <c r="E11603" t="s">
        <v>11504</v>
      </c>
      <c r="F11603" t="s">
        <v>11509</v>
      </c>
      <c r="G11603" t="s">
        <v>14</v>
      </c>
      <c r="H11603" t="s">
        <v>11804</v>
      </c>
      <c r="I11603" t="s">
        <v>52</v>
      </c>
      <c r="J11603" t="s">
        <v>32</v>
      </c>
      <c r="M11603">
        <v>2575</v>
      </c>
      <c r="N11603">
        <v>641</v>
      </c>
      <c r="O11603">
        <v>645</v>
      </c>
    </row>
    <row r="11604" spans="1:15" x14ac:dyDescent="0.3">
      <c r="E11604" t="s">
        <v>11504</v>
      </c>
      <c r="F11604" t="s">
        <v>11505</v>
      </c>
      <c r="G11604" t="s">
        <v>14</v>
      </c>
      <c r="H11604" t="s">
        <v>11801</v>
      </c>
      <c r="I11604" t="s">
        <v>26</v>
      </c>
      <c r="M11604">
        <v>2575</v>
      </c>
      <c r="N11604">
        <v>705</v>
      </c>
      <c r="O11604">
        <v>712</v>
      </c>
    </row>
    <row r="11605" spans="1:15" x14ac:dyDescent="0.3">
      <c r="E11605" t="s">
        <v>11504</v>
      </c>
      <c r="F11605" t="s">
        <v>11802</v>
      </c>
      <c r="G11605" t="s">
        <v>17</v>
      </c>
      <c r="H11605" t="s">
        <v>11803</v>
      </c>
      <c r="I11605" t="s">
        <v>19</v>
      </c>
      <c r="M11605">
        <v>2575</v>
      </c>
      <c r="N11605">
        <v>705</v>
      </c>
      <c r="O11605">
        <v>760</v>
      </c>
    </row>
    <row r="11606" spans="1:15" x14ac:dyDescent="0.3">
      <c r="A11606" t="s">
        <v>237</v>
      </c>
      <c r="B11606">
        <v>0</v>
      </c>
      <c r="C11606">
        <v>0</v>
      </c>
      <c r="D11606">
        <v>0</v>
      </c>
      <c r="E11606" t="s">
        <v>11504</v>
      </c>
      <c r="F11606" t="s">
        <v>11811</v>
      </c>
      <c r="G11606" t="s">
        <v>51</v>
      </c>
      <c r="H11606" t="s">
        <v>11812</v>
      </c>
      <c r="I11606" t="s">
        <v>52</v>
      </c>
      <c r="J11606" t="s">
        <v>1555</v>
      </c>
      <c r="M11606">
        <v>2575</v>
      </c>
      <c r="N11606">
        <v>734</v>
      </c>
      <c r="O11606">
        <v>752</v>
      </c>
    </row>
    <row r="11607" spans="1:15" x14ac:dyDescent="0.3">
      <c r="A11607" t="s">
        <v>237</v>
      </c>
      <c r="B11607">
        <v>0</v>
      </c>
      <c r="C11607">
        <v>0</v>
      </c>
      <c r="D11607">
        <v>0</v>
      </c>
      <c r="E11607" t="s">
        <v>11504</v>
      </c>
      <c r="F11607" t="s">
        <v>11794</v>
      </c>
      <c r="G11607" t="s">
        <v>17</v>
      </c>
      <c r="H11607" t="s">
        <v>11795</v>
      </c>
      <c r="I11607" t="s">
        <v>26</v>
      </c>
      <c r="M11607">
        <v>2575</v>
      </c>
      <c r="N11607">
        <v>738</v>
      </c>
      <c r="O11607">
        <v>760</v>
      </c>
    </row>
    <row r="11608" spans="1:15" x14ac:dyDescent="0.3">
      <c r="E11608" t="s">
        <v>11815</v>
      </c>
      <c r="F11608" t="s">
        <v>11819</v>
      </c>
      <c r="G11608" t="s">
        <v>17</v>
      </c>
      <c r="H11608" t="s">
        <v>11820</v>
      </c>
      <c r="I11608" t="s">
        <v>19</v>
      </c>
      <c r="M11608">
        <v>2576</v>
      </c>
      <c r="N11608">
        <v>0</v>
      </c>
      <c r="O11608">
        <v>21</v>
      </c>
    </row>
    <row r="11609" spans="1:15" x14ac:dyDescent="0.3">
      <c r="A11609" t="s">
        <v>237</v>
      </c>
      <c r="B11609">
        <v>0</v>
      </c>
      <c r="C11609">
        <v>0</v>
      </c>
      <c r="D11609">
        <v>0</v>
      </c>
      <c r="E11609" t="s">
        <v>11815</v>
      </c>
      <c r="F11609" t="s">
        <v>11831</v>
      </c>
      <c r="G11609" t="s">
        <v>14</v>
      </c>
      <c r="H11609" t="s">
        <v>11820</v>
      </c>
      <c r="I11609" t="s">
        <v>52</v>
      </c>
      <c r="J11609" t="s">
        <v>46</v>
      </c>
      <c r="K11609" t="s">
        <v>47</v>
      </c>
      <c r="L11609" t="s">
        <v>43</v>
      </c>
      <c r="M11609">
        <v>2576</v>
      </c>
      <c r="N11609">
        <v>7</v>
      </c>
      <c r="O11609">
        <v>21</v>
      </c>
    </row>
    <row r="11610" spans="1:15" x14ac:dyDescent="0.3">
      <c r="E11610" t="s">
        <v>11815</v>
      </c>
      <c r="F11610" t="s">
        <v>11821</v>
      </c>
      <c r="G11610" t="s">
        <v>17</v>
      </c>
      <c r="H11610" t="s">
        <v>11822</v>
      </c>
      <c r="I11610" t="s">
        <v>26</v>
      </c>
      <c r="M11610">
        <v>2576</v>
      </c>
      <c r="N11610">
        <v>137</v>
      </c>
      <c r="O11610">
        <v>146</v>
      </c>
    </row>
    <row r="11611" spans="1:15" x14ac:dyDescent="0.3">
      <c r="E11611" t="s">
        <v>11815</v>
      </c>
      <c r="F11611" t="s">
        <v>11821</v>
      </c>
      <c r="G11611" t="s">
        <v>51</v>
      </c>
      <c r="H11611" t="s">
        <v>11822</v>
      </c>
      <c r="I11611" t="s">
        <v>19</v>
      </c>
      <c r="M11611">
        <v>2576</v>
      </c>
      <c r="N11611">
        <v>137</v>
      </c>
      <c r="O11611">
        <v>146</v>
      </c>
    </row>
    <row r="11612" spans="1:15" x14ac:dyDescent="0.3">
      <c r="A11612" t="s">
        <v>14</v>
      </c>
      <c r="B11612">
        <v>1</v>
      </c>
      <c r="C11612">
        <v>1</v>
      </c>
      <c r="D11612">
        <v>1</v>
      </c>
      <c r="E11612" t="s">
        <v>11815</v>
      </c>
      <c r="F11612" t="s">
        <v>11824</v>
      </c>
      <c r="G11612" t="s">
        <v>14</v>
      </c>
      <c r="H11612" t="s">
        <v>11825</v>
      </c>
      <c r="I11612" t="s">
        <v>22</v>
      </c>
      <c r="M11612">
        <v>2576</v>
      </c>
      <c r="N11612">
        <v>163</v>
      </c>
      <c r="O11612">
        <v>174</v>
      </c>
    </row>
    <row r="11613" spans="1:15" x14ac:dyDescent="0.3">
      <c r="E11613" t="s">
        <v>11815</v>
      </c>
      <c r="F11613" t="s">
        <v>11828</v>
      </c>
      <c r="G11613" t="s">
        <v>17</v>
      </c>
      <c r="H11613" t="s">
        <v>11829</v>
      </c>
      <c r="I11613" t="s">
        <v>22</v>
      </c>
      <c r="M11613">
        <v>2576</v>
      </c>
      <c r="N11613">
        <v>189</v>
      </c>
      <c r="O11613">
        <v>198</v>
      </c>
    </row>
    <row r="11614" spans="1:15" x14ac:dyDescent="0.3">
      <c r="E11614" t="s">
        <v>11815</v>
      </c>
      <c r="F11614" t="s">
        <v>11505</v>
      </c>
      <c r="G11614" t="s">
        <v>14</v>
      </c>
      <c r="H11614" t="s">
        <v>11823</v>
      </c>
      <c r="I11614" t="s">
        <v>26</v>
      </c>
      <c r="M11614">
        <v>2576</v>
      </c>
      <c r="N11614">
        <v>254</v>
      </c>
      <c r="O11614">
        <v>261</v>
      </c>
    </row>
    <row r="11615" spans="1:15" x14ac:dyDescent="0.3">
      <c r="E11615" t="s">
        <v>11815</v>
      </c>
      <c r="F11615" t="s">
        <v>11505</v>
      </c>
      <c r="G11615" t="s">
        <v>17</v>
      </c>
      <c r="H11615" t="s">
        <v>11823</v>
      </c>
      <c r="I11615" t="s">
        <v>19</v>
      </c>
      <c r="M11615">
        <v>2576</v>
      </c>
      <c r="N11615">
        <v>254</v>
      </c>
      <c r="O11615">
        <v>261</v>
      </c>
    </row>
    <row r="11616" spans="1:15" x14ac:dyDescent="0.3">
      <c r="E11616" t="s">
        <v>11815</v>
      </c>
      <c r="F11616" t="s">
        <v>11507</v>
      </c>
      <c r="G11616" t="s">
        <v>14</v>
      </c>
      <c r="H11616" t="s">
        <v>11826</v>
      </c>
      <c r="I11616" t="s">
        <v>52</v>
      </c>
      <c r="J11616" t="s">
        <v>32</v>
      </c>
      <c r="M11616">
        <v>2576</v>
      </c>
      <c r="N11616">
        <v>265</v>
      </c>
      <c r="O11616">
        <v>269</v>
      </c>
    </row>
    <row r="11617" spans="1:15" x14ac:dyDescent="0.3">
      <c r="E11617" t="s">
        <v>11815</v>
      </c>
      <c r="F11617" t="s">
        <v>11528</v>
      </c>
      <c r="G11617" t="s">
        <v>51</v>
      </c>
      <c r="H11617" t="s">
        <v>11827</v>
      </c>
      <c r="I11617" t="s">
        <v>19</v>
      </c>
      <c r="M11617">
        <v>2576</v>
      </c>
      <c r="N11617">
        <v>265</v>
      </c>
      <c r="O11617">
        <v>274</v>
      </c>
    </row>
    <row r="11618" spans="1:15" x14ac:dyDescent="0.3">
      <c r="E11618" t="s">
        <v>11815</v>
      </c>
      <c r="F11618" t="s">
        <v>11509</v>
      </c>
      <c r="G11618" t="s">
        <v>14</v>
      </c>
      <c r="H11618" t="s">
        <v>11834</v>
      </c>
      <c r="I11618" t="s">
        <v>52</v>
      </c>
      <c r="J11618" t="s">
        <v>32</v>
      </c>
      <c r="M11618">
        <v>2576</v>
      </c>
      <c r="N11618">
        <v>270</v>
      </c>
      <c r="O11618">
        <v>274</v>
      </c>
    </row>
    <row r="11619" spans="1:15" x14ac:dyDescent="0.3">
      <c r="A11619" t="s">
        <v>23</v>
      </c>
      <c r="B11619">
        <v>1</v>
      </c>
      <c r="C11619">
        <v>1</v>
      </c>
      <c r="D11619">
        <v>1</v>
      </c>
      <c r="E11619" t="s">
        <v>11815</v>
      </c>
      <c r="F11619" t="s">
        <v>1830</v>
      </c>
      <c r="G11619" t="s">
        <v>23</v>
      </c>
      <c r="H11619" t="s">
        <v>11835</v>
      </c>
      <c r="I11619" t="s">
        <v>22</v>
      </c>
      <c r="M11619">
        <v>2576</v>
      </c>
      <c r="N11619">
        <v>323</v>
      </c>
      <c r="O11619">
        <v>328</v>
      </c>
    </row>
    <row r="11620" spans="1:15" x14ac:dyDescent="0.3">
      <c r="E11620" t="s">
        <v>11815</v>
      </c>
      <c r="F11620" t="s">
        <v>1830</v>
      </c>
      <c r="G11620" t="s">
        <v>14</v>
      </c>
      <c r="H11620" t="s">
        <v>11835</v>
      </c>
      <c r="I11620" t="s">
        <v>52</v>
      </c>
      <c r="J11620" t="s">
        <v>32</v>
      </c>
      <c r="M11620">
        <v>2576</v>
      </c>
      <c r="N11620">
        <v>323</v>
      </c>
      <c r="O11620">
        <v>328</v>
      </c>
    </row>
    <row r="11621" spans="1:15" x14ac:dyDescent="0.3">
      <c r="A11621" t="s">
        <v>14</v>
      </c>
      <c r="B11621">
        <v>1</v>
      </c>
      <c r="C11621">
        <v>1</v>
      </c>
      <c r="D11621">
        <v>1</v>
      </c>
      <c r="E11621" t="s">
        <v>11815</v>
      </c>
      <c r="F11621" t="s">
        <v>11526</v>
      </c>
      <c r="G11621" t="s">
        <v>14</v>
      </c>
      <c r="H11621" t="s">
        <v>11833</v>
      </c>
      <c r="I11621" t="s">
        <v>22</v>
      </c>
      <c r="M11621">
        <v>2576</v>
      </c>
      <c r="N11621">
        <v>359</v>
      </c>
      <c r="O11621">
        <v>368</v>
      </c>
    </row>
    <row r="11622" spans="1:15" x14ac:dyDescent="0.3">
      <c r="A11622" t="s">
        <v>14</v>
      </c>
      <c r="B11622">
        <v>0</v>
      </c>
      <c r="C11622">
        <v>1</v>
      </c>
      <c r="D11622" t="s">
        <v>14</v>
      </c>
      <c r="E11622" t="s">
        <v>11815</v>
      </c>
      <c r="F11622" t="s">
        <v>11816</v>
      </c>
      <c r="G11622" t="s">
        <v>17</v>
      </c>
      <c r="H11622" t="s">
        <v>11817</v>
      </c>
      <c r="I11622" t="s">
        <v>26</v>
      </c>
      <c r="M11622">
        <v>2576</v>
      </c>
      <c r="N11622">
        <v>399</v>
      </c>
      <c r="O11622">
        <v>404</v>
      </c>
    </row>
    <row r="11623" spans="1:15" x14ac:dyDescent="0.3">
      <c r="E11623" t="s">
        <v>11815</v>
      </c>
      <c r="F11623" t="s">
        <v>11816</v>
      </c>
      <c r="G11623" t="s">
        <v>14</v>
      </c>
      <c r="H11623" t="s">
        <v>11817</v>
      </c>
      <c r="I11623" t="s">
        <v>31</v>
      </c>
      <c r="J11623" t="s">
        <v>32</v>
      </c>
      <c r="M11623">
        <v>2576</v>
      </c>
      <c r="N11623">
        <v>399</v>
      </c>
      <c r="O11623">
        <v>404</v>
      </c>
    </row>
    <row r="11624" spans="1:15" x14ac:dyDescent="0.3">
      <c r="A11624" t="s">
        <v>14</v>
      </c>
      <c r="B11624">
        <v>1</v>
      </c>
      <c r="C11624">
        <v>1</v>
      </c>
      <c r="D11624">
        <v>1</v>
      </c>
      <c r="E11624" t="s">
        <v>11815</v>
      </c>
      <c r="F11624" t="s">
        <v>11647</v>
      </c>
      <c r="G11624" t="s">
        <v>14</v>
      </c>
      <c r="H11624" t="s">
        <v>11830</v>
      </c>
      <c r="I11624" t="s">
        <v>35</v>
      </c>
      <c r="J11624" t="s">
        <v>32</v>
      </c>
      <c r="M11624">
        <v>2576</v>
      </c>
      <c r="N11624">
        <v>486</v>
      </c>
      <c r="O11624">
        <v>492</v>
      </c>
    </row>
    <row r="11625" spans="1:15" x14ac:dyDescent="0.3">
      <c r="E11625" t="s">
        <v>11815</v>
      </c>
      <c r="F11625" t="s">
        <v>795</v>
      </c>
      <c r="G11625" t="s">
        <v>51</v>
      </c>
      <c r="H11625" t="s">
        <v>11818</v>
      </c>
      <c r="I11625" t="s">
        <v>52</v>
      </c>
      <c r="J11625" t="s">
        <v>60</v>
      </c>
      <c r="M11625">
        <v>2576</v>
      </c>
      <c r="N11625">
        <v>544</v>
      </c>
      <c r="O11625">
        <v>548</v>
      </c>
    </row>
    <row r="11626" spans="1:15" x14ac:dyDescent="0.3">
      <c r="A11626" t="s">
        <v>237</v>
      </c>
      <c r="B11626">
        <v>0</v>
      </c>
      <c r="C11626">
        <v>0</v>
      </c>
      <c r="D11626">
        <v>0</v>
      </c>
      <c r="E11626" t="s">
        <v>11815</v>
      </c>
      <c r="F11626" t="s">
        <v>430</v>
      </c>
      <c r="G11626" t="s">
        <v>23</v>
      </c>
      <c r="H11626" t="s">
        <v>11832</v>
      </c>
      <c r="I11626" t="s">
        <v>22</v>
      </c>
      <c r="M11626">
        <v>2576</v>
      </c>
      <c r="N11626">
        <v>552</v>
      </c>
      <c r="O11626">
        <v>565</v>
      </c>
    </row>
    <row r="11627" spans="1:15" x14ac:dyDescent="0.3">
      <c r="E11627" t="s">
        <v>11836</v>
      </c>
      <c r="F11627" t="s">
        <v>11743</v>
      </c>
      <c r="G11627" t="s">
        <v>14</v>
      </c>
      <c r="H11627" t="s">
        <v>11837</v>
      </c>
      <c r="I11627" t="s">
        <v>19</v>
      </c>
      <c r="M11627">
        <v>2577</v>
      </c>
      <c r="N11627">
        <v>27</v>
      </c>
      <c r="O11627">
        <v>34</v>
      </c>
    </row>
    <row r="11628" spans="1:15" x14ac:dyDescent="0.3">
      <c r="E11628" t="s">
        <v>11838</v>
      </c>
      <c r="F11628" t="s">
        <v>11853</v>
      </c>
      <c r="G11628" t="s">
        <v>14</v>
      </c>
      <c r="H11628" t="s">
        <v>11854</v>
      </c>
      <c r="I11628" t="s">
        <v>26</v>
      </c>
      <c r="M11628">
        <v>2581</v>
      </c>
      <c r="N11628">
        <v>0</v>
      </c>
      <c r="O11628">
        <v>8</v>
      </c>
    </row>
    <row r="11629" spans="1:15" x14ac:dyDescent="0.3">
      <c r="E11629" t="s">
        <v>11838</v>
      </c>
      <c r="F11629" t="s">
        <v>11851</v>
      </c>
      <c r="G11629" t="s">
        <v>14</v>
      </c>
      <c r="H11629" t="s">
        <v>11852</v>
      </c>
      <c r="I11629" t="s">
        <v>26</v>
      </c>
      <c r="M11629">
        <v>2581</v>
      </c>
      <c r="N11629">
        <v>8</v>
      </c>
      <c r="O11629">
        <v>14</v>
      </c>
    </row>
    <row r="11630" spans="1:15" x14ac:dyDescent="0.3">
      <c r="A11630" t="s">
        <v>14</v>
      </c>
      <c r="B11630">
        <v>0</v>
      </c>
      <c r="C11630">
        <v>1</v>
      </c>
      <c r="D11630" t="s">
        <v>14</v>
      </c>
      <c r="E11630" t="s">
        <v>11838</v>
      </c>
      <c r="F11630" t="s">
        <v>11839</v>
      </c>
      <c r="G11630" t="s">
        <v>23</v>
      </c>
      <c r="H11630" t="s">
        <v>11843</v>
      </c>
      <c r="I11630" t="s">
        <v>26</v>
      </c>
      <c r="M11630">
        <v>2581</v>
      </c>
      <c r="N11630">
        <v>37</v>
      </c>
      <c r="O11630">
        <v>42</v>
      </c>
    </row>
    <row r="11631" spans="1:15" x14ac:dyDescent="0.3">
      <c r="A11631" t="s">
        <v>14</v>
      </c>
      <c r="B11631">
        <v>1</v>
      </c>
      <c r="C11631">
        <v>1</v>
      </c>
      <c r="D11631">
        <v>1</v>
      </c>
      <c r="E11631" t="s">
        <v>11838</v>
      </c>
      <c r="F11631" t="s">
        <v>11839</v>
      </c>
      <c r="G11631" t="s">
        <v>14</v>
      </c>
      <c r="H11631" t="s">
        <v>11843</v>
      </c>
      <c r="I11631" t="s">
        <v>19</v>
      </c>
      <c r="M11631">
        <v>2581</v>
      </c>
      <c r="N11631">
        <v>37</v>
      </c>
      <c r="O11631">
        <v>42</v>
      </c>
    </row>
    <row r="11632" spans="1:15" x14ac:dyDescent="0.3">
      <c r="A11632" t="s">
        <v>14</v>
      </c>
      <c r="B11632">
        <v>0</v>
      </c>
      <c r="C11632">
        <v>1</v>
      </c>
      <c r="D11632" t="s">
        <v>14</v>
      </c>
      <c r="E11632" t="s">
        <v>11838</v>
      </c>
      <c r="F11632" t="s">
        <v>11848</v>
      </c>
      <c r="G11632" t="s">
        <v>23</v>
      </c>
      <c r="H11632" t="s">
        <v>11850</v>
      </c>
      <c r="I11632" t="s">
        <v>26</v>
      </c>
      <c r="M11632">
        <v>2581</v>
      </c>
      <c r="N11632">
        <v>46</v>
      </c>
      <c r="O11632">
        <v>52</v>
      </c>
    </row>
    <row r="11633" spans="1:15" x14ac:dyDescent="0.3">
      <c r="E11633" t="s">
        <v>11838</v>
      </c>
      <c r="F11633" t="s">
        <v>11848</v>
      </c>
      <c r="G11633" t="s">
        <v>14</v>
      </c>
      <c r="H11633" t="s">
        <v>11850</v>
      </c>
      <c r="I11633" t="s">
        <v>19</v>
      </c>
      <c r="M11633">
        <v>2581</v>
      </c>
      <c r="N11633">
        <v>46</v>
      </c>
      <c r="O11633">
        <v>52</v>
      </c>
    </row>
    <row r="11634" spans="1:15" x14ac:dyDescent="0.3">
      <c r="A11634" t="s">
        <v>14</v>
      </c>
      <c r="B11634">
        <v>1</v>
      </c>
      <c r="C11634">
        <v>1</v>
      </c>
      <c r="D11634">
        <v>1</v>
      </c>
      <c r="E11634" t="s">
        <v>11838</v>
      </c>
      <c r="F11634" t="s">
        <v>11839</v>
      </c>
      <c r="G11634" t="s">
        <v>14</v>
      </c>
      <c r="H11634" t="s">
        <v>11841</v>
      </c>
      <c r="I11634" t="s">
        <v>22</v>
      </c>
      <c r="M11634">
        <v>2581</v>
      </c>
      <c r="N11634">
        <v>122</v>
      </c>
      <c r="O11634">
        <v>127</v>
      </c>
    </row>
    <row r="11635" spans="1:15" x14ac:dyDescent="0.3">
      <c r="E11635" t="s">
        <v>11838</v>
      </c>
      <c r="F11635" t="s">
        <v>11848</v>
      </c>
      <c r="G11635" t="s">
        <v>14</v>
      </c>
      <c r="H11635" t="s">
        <v>11849</v>
      </c>
      <c r="I11635" t="s">
        <v>19</v>
      </c>
      <c r="M11635">
        <v>2581</v>
      </c>
      <c r="N11635">
        <v>131</v>
      </c>
      <c r="O11635">
        <v>137</v>
      </c>
    </row>
    <row r="11636" spans="1:15" x14ac:dyDescent="0.3">
      <c r="A11636" t="s">
        <v>14</v>
      </c>
      <c r="B11636">
        <v>0</v>
      </c>
      <c r="C11636">
        <v>1</v>
      </c>
      <c r="D11636" t="s">
        <v>14</v>
      </c>
      <c r="E11636" t="s">
        <v>11838</v>
      </c>
      <c r="F11636" t="s">
        <v>11848</v>
      </c>
      <c r="G11636" t="s">
        <v>23</v>
      </c>
      <c r="H11636" t="s">
        <v>11849</v>
      </c>
      <c r="I11636" t="s">
        <v>26</v>
      </c>
      <c r="M11636">
        <v>2581</v>
      </c>
      <c r="N11636">
        <v>131</v>
      </c>
      <c r="O11636">
        <v>137</v>
      </c>
    </row>
    <row r="11637" spans="1:15" x14ac:dyDescent="0.3">
      <c r="A11637" t="s">
        <v>14</v>
      </c>
      <c r="B11637">
        <v>1</v>
      </c>
      <c r="C11637">
        <v>1</v>
      </c>
      <c r="D11637">
        <v>1</v>
      </c>
      <c r="E11637" t="s">
        <v>11838</v>
      </c>
      <c r="F11637" t="s">
        <v>11845</v>
      </c>
      <c r="G11637" t="s">
        <v>14</v>
      </c>
      <c r="H11637" t="s">
        <v>11847</v>
      </c>
      <c r="I11637" t="s">
        <v>22</v>
      </c>
      <c r="M11637">
        <v>2581</v>
      </c>
      <c r="N11637">
        <v>379</v>
      </c>
      <c r="O11637">
        <v>385</v>
      </c>
    </row>
    <row r="11638" spans="1:15" x14ac:dyDescent="0.3">
      <c r="E11638" t="s">
        <v>11838</v>
      </c>
      <c r="F11638" t="s">
        <v>11839</v>
      </c>
      <c r="G11638" t="s">
        <v>17</v>
      </c>
      <c r="H11638" t="s">
        <v>11842</v>
      </c>
      <c r="I11638" t="s">
        <v>26</v>
      </c>
      <c r="M11638">
        <v>2581</v>
      </c>
      <c r="N11638">
        <v>422</v>
      </c>
      <c r="O11638">
        <v>427</v>
      </c>
    </row>
    <row r="11639" spans="1:15" x14ac:dyDescent="0.3">
      <c r="A11639" t="s">
        <v>14</v>
      </c>
      <c r="B11639">
        <v>1</v>
      </c>
      <c r="C11639">
        <v>1</v>
      </c>
      <c r="D11639">
        <v>1</v>
      </c>
      <c r="E11639" t="s">
        <v>11838</v>
      </c>
      <c r="F11639" t="s">
        <v>11839</v>
      </c>
      <c r="G11639" t="s">
        <v>14</v>
      </c>
      <c r="H11639" t="s">
        <v>11842</v>
      </c>
      <c r="I11639" t="s">
        <v>19</v>
      </c>
      <c r="M11639">
        <v>2581</v>
      </c>
      <c r="N11639">
        <v>422</v>
      </c>
      <c r="O11639">
        <v>427</v>
      </c>
    </row>
    <row r="11640" spans="1:15" x14ac:dyDescent="0.3">
      <c r="A11640" t="s">
        <v>14</v>
      </c>
      <c r="B11640">
        <v>1</v>
      </c>
      <c r="C11640">
        <v>1</v>
      </c>
      <c r="D11640">
        <v>1</v>
      </c>
      <c r="E11640" t="s">
        <v>11838</v>
      </c>
      <c r="F11640" t="s">
        <v>11845</v>
      </c>
      <c r="G11640" t="s">
        <v>14</v>
      </c>
      <c r="H11640" t="s">
        <v>11846</v>
      </c>
      <c r="I11640" t="s">
        <v>19</v>
      </c>
      <c r="M11640">
        <v>2581</v>
      </c>
      <c r="N11640">
        <v>476</v>
      </c>
      <c r="O11640">
        <v>482</v>
      </c>
    </row>
    <row r="11641" spans="1:15" x14ac:dyDescent="0.3">
      <c r="E11641" t="s">
        <v>11838</v>
      </c>
      <c r="F11641" t="s">
        <v>11845</v>
      </c>
      <c r="G11641" t="s">
        <v>17</v>
      </c>
      <c r="H11641" t="s">
        <v>11846</v>
      </c>
      <c r="I11641" t="s">
        <v>26</v>
      </c>
      <c r="M11641">
        <v>2581</v>
      </c>
      <c r="N11641">
        <v>476</v>
      </c>
      <c r="O11641">
        <v>482</v>
      </c>
    </row>
    <row r="11642" spans="1:15" x14ac:dyDescent="0.3">
      <c r="A11642" t="s">
        <v>14</v>
      </c>
      <c r="B11642">
        <v>1</v>
      </c>
      <c r="C11642">
        <v>1</v>
      </c>
      <c r="D11642">
        <v>1</v>
      </c>
      <c r="E11642" t="s">
        <v>11838</v>
      </c>
      <c r="F11642" t="s">
        <v>11839</v>
      </c>
      <c r="G11642" t="s">
        <v>14</v>
      </c>
      <c r="H11642" t="s">
        <v>11840</v>
      </c>
      <c r="I11642" t="s">
        <v>22</v>
      </c>
      <c r="M11642">
        <v>2581</v>
      </c>
      <c r="N11642">
        <v>545</v>
      </c>
      <c r="O11642">
        <v>550</v>
      </c>
    </row>
    <row r="11643" spans="1:15" x14ac:dyDescent="0.3">
      <c r="A11643" t="s">
        <v>237</v>
      </c>
      <c r="B11643">
        <v>0</v>
      </c>
      <c r="C11643">
        <v>0</v>
      </c>
      <c r="D11643">
        <v>0</v>
      </c>
      <c r="E11643" t="s">
        <v>11838</v>
      </c>
      <c r="F11643" t="s">
        <v>11227</v>
      </c>
      <c r="G11643" t="s">
        <v>23</v>
      </c>
      <c r="H11643" t="s">
        <v>11855</v>
      </c>
      <c r="I11643" t="s">
        <v>26</v>
      </c>
      <c r="M11643">
        <v>2581</v>
      </c>
      <c r="N11643">
        <v>601</v>
      </c>
      <c r="O11643">
        <v>611</v>
      </c>
    </row>
    <row r="11644" spans="1:15" x14ac:dyDescent="0.3">
      <c r="E11644" t="s">
        <v>11838</v>
      </c>
      <c r="F11644" t="s">
        <v>11227</v>
      </c>
      <c r="G11644" t="s">
        <v>17</v>
      </c>
      <c r="H11644" t="s">
        <v>11855</v>
      </c>
      <c r="I11644" t="s">
        <v>19</v>
      </c>
      <c r="M11644">
        <v>2581</v>
      </c>
      <c r="N11644">
        <v>601</v>
      </c>
      <c r="O11644">
        <v>611</v>
      </c>
    </row>
    <row r="11645" spans="1:15" x14ac:dyDescent="0.3">
      <c r="E11645" t="s">
        <v>11838</v>
      </c>
      <c r="F11645" t="s">
        <v>430</v>
      </c>
      <c r="G11645" t="s">
        <v>23</v>
      </c>
      <c r="H11645" t="s">
        <v>11844</v>
      </c>
      <c r="I11645" t="s">
        <v>26</v>
      </c>
      <c r="M11645">
        <v>2581</v>
      </c>
      <c r="N11645">
        <v>615</v>
      </c>
      <c r="O11645">
        <v>628</v>
      </c>
    </row>
    <row r="11646" spans="1:15" x14ac:dyDescent="0.3">
      <c r="E11646" t="s">
        <v>11838</v>
      </c>
      <c r="F11646" t="s">
        <v>430</v>
      </c>
      <c r="G11646" t="s">
        <v>17</v>
      </c>
      <c r="H11646" t="s">
        <v>11844</v>
      </c>
      <c r="I11646" t="s">
        <v>19</v>
      </c>
      <c r="M11646">
        <v>2581</v>
      </c>
      <c r="N11646">
        <v>615</v>
      </c>
      <c r="O11646">
        <v>628</v>
      </c>
    </row>
    <row r="11647" spans="1:15" x14ac:dyDescent="0.3">
      <c r="E11647" t="s">
        <v>11838</v>
      </c>
      <c r="F11647" t="s">
        <v>2112</v>
      </c>
      <c r="G11647" t="s">
        <v>14</v>
      </c>
      <c r="H11647" t="s">
        <v>11857</v>
      </c>
      <c r="I11647" t="s">
        <v>26</v>
      </c>
      <c r="M11647">
        <v>2582</v>
      </c>
      <c r="N11647">
        <v>0</v>
      </c>
      <c r="O11647">
        <v>6</v>
      </c>
    </row>
    <row r="11648" spans="1:15" x14ac:dyDescent="0.3">
      <c r="A11648" t="s">
        <v>14</v>
      </c>
      <c r="B11648">
        <v>1</v>
      </c>
      <c r="C11648">
        <v>1</v>
      </c>
      <c r="D11648">
        <v>1</v>
      </c>
      <c r="E11648" t="s">
        <v>11838</v>
      </c>
      <c r="F11648" t="s">
        <v>9057</v>
      </c>
      <c r="G11648" t="s">
        <v>14</v>
      </c>
      <c r="H11648" t="s">
        <v>11856</v>
      </c>
      <c r="I11648" t="s">
        <v>35</v>
      </c>
      <c r="J11648" t="s">
        <v>32</v>
      </c>
      <c r="M11648">
        <v>2582</v>
      </c>
      <c r="N11648">
        <v>15</v>
      </c>
      <c r="O11648">
        <v>22</v>
      </c>
    </row>
    <row r="11649" spans="1:15" x14ac:dyDescent="0.3">
      <c r="E11649" t="s">
        <v>11838</v>
      </c>
      <c r="F11649" t="s">
        <v>11860</v>
      </c>
      <c r="G11649" t="s">
        <v>17</v>
      </c>
      <c r="H11649" t="s">
        <v>11861</v>
      </c>
      <c r="I11649" t="s">
        <v>26</v>
      </c>
      <c r="M11649">
        <v>2582</v>
      </c>
      <c r="N11649">
        <v>30</v>
      </c>
      <c r="O11649">
        <v>40</v>
      </c>
    </row>
    <row r="11650" spans="1:15" x14ac:dyDescent="0.3">
      <c r="A11650" t="s">
        <v>14</v>
      </c>
      <c r="B11650">
        <v>1</v>
      </c>
      <c r="C11650">
        <v>1</v>
      </c>
      <c r="D11650">
        <v>1</v>
      </c>
      <c r="E11650" t="s">
        <v>11838</v>
      </c>
      <c r="F11650" t="s">
        <v>11839</v>
      </c>
      <c r="G11650" t="s">
        <v>14</v>
      </c>
      <c r="H11650" t="s">
        <v>11864</v>
      </c>
      <c r="I11650" t="s">
        <v>19</v>
      </c>
      <c r="M11650">
        <v>2582</v>
      </c>
      <c r="N11650">
        <v>35</v>
      </c>
      <c r="O11650">
        <v>40</v>
      </c>
    </row>
    <row r="11651" spans="1:15" x14ac:dyDescent="0.3">
      <c r="A11651" t="s">
        <v>14</v>
      </c>
      <c r="B11651">
        <v>1</v>
      </c>
      <c r="C11651">
        <v>1</v>
      </c>
      <c r="D11651">
        <v>1</v>
      </c>
      <c r="E11651" t="s">
        <v>11838</v>
      </c>
      <c r="F11651" t="s">
        <v>11848</v>
      </c>
      <c r="G11651" t="s">
        <v>14</v>
      </c>
      <c r="H11651" t="s">
        <v>11868</v>
      </c>
      <c r="I11651" t="s">
        <v>22</v>
      </c>
      <c r="M11651">
        <v>2582</v>
      </c>
      <c r="N11651">
        <v>44</v>
      </c>
      <c r="O11651">
        <v>50</v>
      </c>
    </row>
    <row r="11652" spans="1:15" x14ac:dyDescent="0.3">
      <c r="A11652" t="s">
        <v>14</v>
      </c>
      <c r="B11652">
        <v>1</v>
      </c>
      <c r="C11652">
        <v>1</v>
      </c>
      <c r="D11652">
        <v>1</v>
      </c>
      <c r="E11652" t="s">
        <v>11838</v>
      </c>
      <c r="F11652" t="s">
        <v>11848</v>
      </c>
      <c r="G11652" t="s">
        <v>14</v>
      </c>
      <c r="H11652" t="s">
        <v>11867</v>
      </c>
      <c r="I11652" t="s">
        <v>22</v>
      </c>
      <c r="M11652">
        <v>2582</v>
      </c>
      <c r="N11652">
        <v>97</v>
      </c>
      <c r="O11652">
        <v>103</v>
      </c>
    </row>
    <row r="11653" spans="1:15" x14ac:dyDescent="0.3">
      <c r="A11653" t="s">
        <v>14</v>
      </c>
      <c r="B11653">
        <v>1</v>
      </c>
      <c r="C11653">
        <v>1</v>
      </c>
      <c r="D11653">
        <v>1</v>
      </c>
      <c r="E11653" t="s">
        <v>11838</v>
      </c>
      <c r="F11653" t="s">
        <v>11839</v>
      </c>
      <c r="G11653" t="s">
        <v>14</v>
      </c>
      <c r="H11653" t="s">
        <v>11865</v>
      </c>
      <c r="I11653" t="s">
        <v>19</v>
      </c>
      <c r="M11653">
        <v>2582</v>
      </c>
      <c r="N11653">
        <v>350</v>
      </c>
      <c r="O11653">
        <v>355</v>
      </c>
    </row>
    <row r="11654" spans="1:15" x14ac:dyDescent="0.3">
      <c r="E11654" t="s">
        <v>11838</v>
      </c>
      <c r="F11654" t="s">
        <v>11839</v>
      </c>
      <c r="G11654" t="s">
        <v>17</v>
      </c>
      <c r="H11654" t="s">
        <v>11865</v>
      </c>
      <c r="I11654" t="s">
        <v>26</v>
      </c>
      <c r="M11654">
        <v>2582</v>
      </c>
      <c r="N11654">
        <v>350</v>
      </c>
      <c r="O11654">
        <v>355</v>
      </c>
    </row>
    <row r="11655" spans="1:15" x14ac:dyDescent="0.3">
      <c r="E11655" t="s">
        <v>11838</v>
      </c>
      <c r="F11655" t="s">
        <v>11862</v>
      </c>
      <c r="G11655" t="s">
        <v>23</v>
      </c>
      <c r="H11655" t="s">
        <v>11863</v>
      </c>
      <c r="I11655" t="s">
        <v>52</v>
      </c>
      <c r="J11655" t="s">
        <v>117</v>
      </c>
      <c r="M11655">
        <v>2582</v>
      </c>
      <c r="N11655">
        <v>390</v>
      </c>
      <c r="O11655">
        <v>397</v>
      </c>
    </row>
    <row r="11656" spans="1:15" x14ac:dyDescent="0.3">
      <c r="E11656" t="s">
        <v>11838</v>
      </c>
      <c r="F11656" t="s">
        <v>9643</v>
      </c>
      <c r="G11656" t="s">
        <v>17</v>
      </c>
      <c r="H11656" t="s">
        <v>11858</v>
      </c>
      <c r="I11656" t="s">
        <v>19</v>
      </c>
      <c r="M11656">
        <v>2582</v>
      </c>
      <c r="N11656">
        <v>466</v>
      </c>
      <c r="O11656">
        <v>470</v>
      </c>
    </row>
    <row r="11657" spans="1:15" x14ac:dyDescent="0.3">
      <c r="E11657" t="s">
        <v>11838</v>
      </c>
      <c r="F11657" t="s">
        <v>9643</v>
      </c>
      <c r="G11657" t="s">
        <v>23</v>
      </c>
      <c r="H11657" t="s">
        <v>11858</v>
      </c>
      <c r="I11657" t="s">
        <v>26</v>
      </c>
      <c r="M11657">
        <v>2582</v>
      </c>
      <c r="N11657">
        <v>466</v>
      </c>
      <c r="O11657">
        <v>470</v>
      </c>
    </row>
    <row r="11658" spans="1:15" x14ac:dyDescent="0.3">
      <c r="A11658" t="s">
        <v>14</v>
      </c>
      <c r="B11658">
        <v>1</v>
      </c>
      <c r="C11658">
        <v>1</v>
      </c>
      <c r="D11658">
        <v>1</v>
      </c>
      <c r="E11658" t="s">
        <v>11838</v>
      </c>
      <c r="F11658" t="s">
        <v>11839</v>
      </c>
      <c r="G11658" t="s">
        <v>14</v>
      </c>
      <c r="H11658" t="s">
        <v>11866</v>
      </c>
      <c r="I11658" t="s">
        <v>22</v>
      </c>
      <c r="M11658">
        <v>2582</v>
      </c>
      <c r="N11658">
        <v>504</v>
      </c>
      <c r="O11658">
        <v>509</v>
      </c>
    </row>
    <row r="11659" spans="1:15" x14ac:dyDescent="0.3">
      <c r="E11659" t="s">
        <v>11838</v>
      </c>
      <c r="F11659" t="s">
        <v>430</v>
      </c>
      <c r="G11659" t="s">
        <v>14</v>
      </c>
      <c r="H11659" t="s">
        <v>11859</v>
      </c>
      <c r="I11659" t="s">
        <v>19</v>
      </c>
      <c r="M11659">
        <v>2582</v>
      </c>
      <c r="N11659">
        <v>542</v>
      </c>
      <c r="O11659">
        <v>555</v>
      </c>
    </row>
    <row r="11660" spans="1:15" x14ac:dyDescent="0.3">
      <c r="A11660" t="s">
        <v>14</v>
      </c>
      <c r="B11660">
        <v>1</v>
      </c>
      <c r="C11660">
        <v>1</v>
      </c>
      <c r="D11660">
        <v>1</v>
      </c>
      <c r="E11660" t="s">
        <v>11815</v>
      </c>
      <c r="F11660" t="s">
        <v>4236</v>
      </c>
      <c r="G11660" t="s">
        <v>14</v>
      </c>
      <c r="H11660" t="s">
        <v>11871</v>
      </c>
      <c r="I11660" t="s">
        <v>31</v>
      </c>
      <c r="J11660" t="s">
        <v>32</v>
      </c>
      <c r="M11660">
        <v>2583</v>
      </c>
      <c r="N11660">
        <v>44</v>
      </c>
      <c r="O11660">
        <v>47</v>
      </c>
    </row>
    <row r="11661" spans="1:15" x14ac:dyDescent="0.3">
      <c r="E11661" t="s">
        <v>11815</v>
      </c>
      <c r="F11661" t="s">
        <v>4236</v>
      </c>
      <c r="G11661" t="s">
        <v>23</v>
      </c>
      <c r="H11661" t="s">
        <v>11871</v>
      </c>
      <c r="I11661" t="s">
        <v>26</v>
      </c>
      <c r="M11661">
        <v>2583</v>
      </c>
      <c r="N11661">
        <v>44</v>
      </c>
      <c r="O11661">
        <v>47</v>
      </c>
    </row>
    <row r="11662" spans="1:15" x14ac:dyDescent="0.3">
      <c r="A11662" t="s">
        <v>14</v>
      </c>
      <c r="B11662">
        <v>1</v>
      </c>
      <c r="C11662">
        <v>1</v>
      </c>
      <c r="D11662">
        <v>1</v>
      </c>
      <c r="E11662" t="s">
        <v>11815</v>
      </c>
      <c r="F11662" t="s">
        <v>11526</v>
      </c>
      <c r="G11662" t="s">
        <v>14</v>
      </c>
      <c r="H11662" t="s">
        <v>11876</v>
      </c>
      <c r="I11662" t="s">
        <v>22</v>
      </c>
      <c r="M11662">
        <v>2583</v>
      </c>
      <c r="N11662">
        <v>60</v>
      </c>
      <c r="O11662">
        <v>69</v>
      </c>
    </row>
    <row r="11663" spans="1:15" x14ac:dyDescent="0.3">
      <c r="A11663" t="s">
        <v>14</v>
      </c>
      <c r="B11663">
        <v>1</v>
      </c>
      <c r="C11663">
        <v>1</v>
      </c>
      <c r="D11663">
        <v>1</v>
      </c>
      <c r="E11663" t="s">
        <v>11815</v>
      </c>
      <c r="F11663" t="s">
        <v>6377</v>
      </c>
      <c r="G11663" t="s">
        <v>14</v>
      </c>
      <c r="H11663" t="s">
        <v>11875</v>
      </c>
      <c r="I11663" t="s">
        <v>22</v>
      </c>
      <c r="M11663">
        <v>2583</v>
      </c>
      <c r="N11663">
        <v>71</v>
      </c>
      <c r="O11663">
        <v>77</v>
      </c>
    </row>
    <row r="11664" spans="1:15" x14ac:dyDescent="0.3">
      <c r="A11664" t="s">
        <v>14</v>
      </c>
      <c r="B11664">
        <v>1</v>
      </c>
      <c r="C11664">
        <v>1</v>
      </c>
      <c r="D11664">
        <v>1</v>
      </c>
      <c r="E11664" t="s">
        <v>11815</v>
      </c>
      <c r="F11664" t="s">
        <v>4236</v>
      </c>
      <c r="G11664" t="s">
        <v>14</v>
      </c>
      <c r="H11664" t="s">
        <v>11872</v>
      </c>
      <c r="I11664" t="s">
        <v>35</v>
      </c>
      <c r="J11664" t="s">
        <v>32</v>
      </c>
      <c r="M11664">
        <v>2583</v>
      </c>
      <c r="N11664">
        <v>96</v>
      </c>
      <c r="O11664">
        <v>99</v>
      </c>
    </row>
    <row r="11665" spans="1:15" x14ac:dyDescent="0.3">
      <c r="A11665" t="s">
        <v>14</v>
      </c>
      <c r="B11665">
        <v>1</v>
      </c>
      <c r="C11665">
        <v>1</v>
      </c>
      <c r="D11665">
        <v>1</v>
      </c>
      <c r="E11665" t="s">
        <v>11815</v>
      </c>
      <c r="F11665" t="s">
        <v>9523</v>
      </c>
      <c r="G11665" t="s">
        <v>14</v>
      </c>
      <c r="H11665" t="s">
        <v>11869</v>
      </c>
      <c r="I11665" t="s">
        <v>35</v>
      </c>
      <c r="J11665" t="s">
        <v>32</v>
      </c>
      <c r="M11665">
        <v>2583</v>
      </c>
      <c r="N11665">
        <v>101</v>
      </c>
      <c r="O11665">
        <v>107</v>
      </c>
    </row>
    <row r="11666" spans="1:15" x14ac:dyDescent="0.3">
      <c r="A11666" t="s">
        <v>14</v>
      </c>
      <c r="B11666">
        <v>1</v>
      </c>
      <c r="C11666">
        <v>1</v>
      </c>
      <c r="D11666">
        <v>1</v>
      </c>
      <c r="E11666" t="s">
        <v>11815</v>
      </c>
      <c r="F11666" t="s">
        <v>9523</v>
      </c>
      <c r="G11666" t="s">
        <v>14</v>
      </c>
      <c r="H11666" t="s">
        <v>11874</v>
      </c>
      <c r="I11666" t="s">
        <v>35</v>
      </c>
      <c r="J11666" t="s">
        <v>32</v>
      </c>
      <c r="M11666">
        <v>2583</v>
      </c>
      <c r="N11666">
        <v>150</v>
      </c>
      <c r="O11666">
        <v>156</v>
      </c>
    </row>
    <row r="11667" spans="1:15" x14ac:dyDescent="0.3">
      <c r="A11667" t="s">
        <v>14</v>
      </c>
      <c r="B11667">
        <v>1</v>
      </c>
      <c r="C11667">
        <v>1</v>
      </c>
      <c r="D11667">
        <v>1</v>
      </c>
      <c r="E11667" t="s">
        <v>11815</v>
      </c>
      <c r="F11667" t="s">
        <v>11526</v>
      </c>
      <c r="G11667" t="s">
        <v>14</v>
      </c>
      <c r="H11667" t="s">
        <v>11873</v>
      </c>
      <c r="I11667" t="s">
        <v>22</v>
      </c>
      <c r="M11667">
        <v>2583</v>
      </c>
      <c r="N11667">
        <v>284</v>
      </c>
      <c r="O11667">
        <v>293</v>
      </c>
    </row>
    <row r="11668" spans="1:15" x14ac:dyDescent="0.3">
      <c r="A11668" t="s">
        <v>14</v>
      </c>
      <c r="B11668">
        <v>1</v>
      </c>
      <c r="C11668">
        <v>1</v>
      </c>
      <c r="D11668">
        <v>1</v>
      </c>
      <c r="E11668" t="s">
        <v>11815</v>
      </c>
      <c r="F11668" t="s">
        <v>11526</v>
      </c>
      <c r="G11668" t="s">
        <v>14</v>
      </c>
      <c r="H11668" t="s">
        <v>11870</v>
      </c>
      <c r="I11668" t="s">
        <v>22</v>
      </c>
      <c r="M11668">
        <v>2583</v>
      </c>
      <c r="N11668">
        <v>402</v>
      </c>
      <c r="O11668">
        <v>411</v>
      </c>
    </row>
    <row r="11669" spans="1:15" x14ac:dyDescent="0.3">
      <c r="E11669" t="s">
        <v>11877</v>
      </c>
      <c r="F11669" t="s">
        <v>2112</v>
      </c>
      <c r="G11669" t="s">
        <v>14</v>
      </c>
      <c r="H11669" t="s">
        <v>11878</v>
      </c>
      <c r="I11669" t="s">
        <v>26</v>
      </c>
      <c r="M11669">
        <v>2584</v>
      </c>
      <c r="N11669">
        <v>0</v>
      </c>
      <c r="O11669">
        <v>6</v>
      </c>
    </row>
    <row r="11670" spans="1:15" x14ac:dyDescent="0.3">
      <c r="A11670" t="s">
        <v>14</v>
      </c>
      <c r="B11670">
        <v>1</v>
      </c>
      <c r="C11670">
        <v>1</v>
      </c>
      <c r="D11670">
        <v>1</v>
      </c>
      <c r="E11670" t="s">
        <v>11877</v>
      </c>
      <c r="F11670" t="s">
        <v>11526</v>
      </c>
      <c r="G11670" t="s">
        <v>14</v>
      </c>
      <c r="H11670" t="s">
        <v>11883</v>
      </c>
      <c r="I11670" t="s">
        <v>22</v>
      </c>
      <c r="M11670">
        <v>2584</v>
      </c>
      <c r="N11670">
        <v>13</v>
      </c>
      <c r="O11670">
        <v>22</v>
      </c>
    </row>
    <row r="11671" spans="1:15" x14ac:dyDescent="0.3">
      <c r="A11671" t="s">
        <v>14</v>
      </c>
      <c r="B11671">
        <v>1</v>
      </c>
      <c r="C11671">
        <v>1</v>
      </c>
      <c r="D11671">
        <v>1</v>
      </c>
      <c r="E11671" t="s">
        <v>11877</v>
      </c>
      <c r="F11671" t="s">
        <v>11647</v>
      </c>
      <c r="G11671" t="s">
        <v>14</v>
      </c>
      <c r="H11671" t="s">
        <v>11880</v>
      </c>
      <c r="I11671" t="s">
        <v>35</v>
      </c>
      <c r="J11671" t="s">
        <v>32</v>
      </c>
      <c r="M11671">
        <v>2584</v>
      </c>
      <c r="N11671">
        <v>34</v>
      </c>
      <c r="O11671">
        <v>40</v>
      </c>
    </row>
    <row r="11672" spans="1:15" x14ac:dyDescent="0.3">
      <c r="A11672" t="s">
        <v>23</v>
      </c>
      <c r="B11672">
        <v>1</v>
      </c>
      <c r="C11672">
        <v>1</v>
      </c>
      <c r="D11672">
        <v>1</v>
      </c>
      <c r="E11672" t="s">
        <v>11877</v>
      </c>
      <c r="F11672" t="s">
        <v>1951</v>
      </c>
      <c r="G11672" t="s">
        <v>23</v>
      </c>
      <c r="H11672" t="s">
        <v>11886</v>
      </c>
      <c r="I11672" t="s">
        <v>35</v>
      </c>
      <c r="J11672" t="s">
        <v>112</v>
      </c>
      <c r="M11672">
        <v>2584</v>
      </c>
      <c r="N11672">
        <v>79</v>
      </c>
      <c r="O11672">
        <v>86</v>
      </c>
    </row>
    <row r="11673" spans="1:15" x14ac:dyDescent="0.3">
      <c r="E11673" t="s">
        <v>11877</v>
      </c>
      <c r="F11673" t="s">
        <v>11884</v>
      </c>
      <c r="G11673" t="s">
        <v>14</v>
      </c>
      <c r="H11673" t="s">
        <v>11885</v>
      </c>
      <c r="I11673" t="s">
        <v>19</v>
      </c>
      <c r="M11673">
        <v>2584</v>
      </c>
      <c r="N11673">
        <v>92</v>
      </c>
      <c r="O11673">
        <v>98</v>
      </c>
    </row>
    <row r="11674" spans="1:15" x14ac:dyDescent="0.3">
      <c r="A11674" t="s">
        <v>14</v>
      </c>
      <c r="B11674">
        <v>0</v>
      </c>
      <c r="C11674">
        <v>1</v>
      </c>
      <c r="D11674" t="s">
        <v>14</v>
      </c>
      <c r="E11674" t="s">
        <v>11877</v>
      </c>
      <c r="F11674" t="s">
        <v>11884</v>
      </c>
      <c r="G11674" t="s">
        <v>23</v>
      </c>
      <c r="H11674" t="s">
        <v>11885</v>
      </c>
      <c r="I11674" t="s">
        <v>26</v>
      </c>
      <c r="M11674">
        <v>2584</v>
      </c>
      <c r="N11674">
        <v>92</v>
      </c>
      <c r="O11674">
        <v>98</v>
      </c>
    </row>
    <row r="11675" spans="1:15" x14ac:dyDescent="0.3">
      <c r="A11675" t="s">
        <v>14</v>
      </c>
      <c r="B11675">
        <v>1</v>
      </c>
      <c r="C11675">
        <v>1</v>
      </c>
      <c r="D11675">
        <v>1</v>
      </c>
      <c r="E11675" t="s">
        <v>11877</v>
      </c>
      <c r="F11675" t="s">
        <v>11887</v>
      </c>
      <c r="G11675" t="s">
        <v>14</v>
      </c>
      <c r="H11675" t="s">
        <v>11888</v>
      </c>
      <c r="I11675" t="s">
        <v>22</v>
      </c>
      <c r="M11675">
        <v>2584</v>
      </c>
      <c r="N11675">
        <v>204</v>
      </c>
      <c r="O11675">
        <v>213</v>
      </c>
    </row>
    <row r="11676" spans="1:15" x14ac:dyDescent="0.3">
      <c r="E11676" t="s">
        <v>11877</v>
      </c>
      <c r="F11676" t="s">
        <v>11881</v>
      </c>
      <c r="G11676" t="s">
        <v>14</v>
      </c>
      <c r="H11676" t="s">
        <v>11882</v>
      </c>
      <c r="I11676" t="s">
        <v>69</v>
      </c>
      <c r="J11676" t="s">
        <v>1017</v>
      </c>
      <c r="K11676" t="s">
        <v>43</v>
      </c>
      <c r="M11676">
        <v>2584</v>
      </c>
      <c r="N11676">
        <v>211</v>
      </c>
      <c r="O11676">
        <v>213</v>
      </c>
    </row>
    <row r="11677" spans="1:15" x14ac:dyDescent="0.3">
      <c r="A11677" t="s">
        <v>14</v>
      </c>
      <c r="B11677">
        <v>1</v>
      </c>
      <c r="C11677">
        <v>1</v>
      </c>
      <c r="D11677">
        <v>1</v>
      </c>
      <c r="E11677" t="s">
        <v>11877</v>
      </c>
      <c r="F11677" t="s">
        <v>11889</v>
      </c>
      <c r="G11677" t="s">
        <v>14</v>
      </c>
      <c r="H11677" t="s">
        <v>11890</v>
      </c>
      <c r="I11677" t="s">
        <v>35</v>
      </c>
      <c r="J11677" t="s">
        <v>32</v>
      </c>
      <c r="M11677">
        <v>2584</v>
      </c>
      <c r="N11677">
        <v>274</v>
      </c>
      <c r="O11677">
        <v>282</v>
      </c>
    </row>
    <row r="11678" spans="1:15" x14ac:dyDescent="0.3">
      <c r="A11678" t="s">
        <v>237</v>
      </c>
      <c r="B11678">
        <v>0</v>
      </c>
      <c r="C11678">
        <v>0</v>
      </c>
      <c r="D11678">
        <v>0</v>
      </c>
      <c r="E11678" t="s">
        <v>11877</v>
      </c>
      <c r="F11678" t="s">
        <v>430</v>
      </c>
      <c r="G11678" t="s">
        <v>17</v>
      </c>
      <c r="H11678" t="s">
        <v>11879</v>
      </c>
      <c r="I11678" t="s">
        <v>19</v>
      </c>
      <c r="M11678">
        <v>2584</v>
      </c>
      <c r="N11678">
        <v>427</v>
      </c>
      <c r="O11678">
        <v>440</v>
      </c>
    </row>
    <row r="11679" spans="1:15" x14ac:dyDescent="0.3">
      <c r="A11679" t="s">
        <v>14</v>
      </c>
      <c r="B11679">
        <v>1</v>
      </c>
      <c r="C11679">
        <v>1</v>
      </c>
      <c r="D11679">
        <v>1</v>
      </c>
      <c r="E11679" t="s">
        <v>11504</v>
      </c>
      <c r="F11679" t="s">
        <v>11526</v>
      </c>
      <c r="G11679" t="s">
        <v>14</v>
      </c>
      <c r="H11679" t="s">
        <v>11893</v>
      </c>
      <c r="I11679" t="s">
        <v>22</v>
      </c>
      <c r="M11679">
        <v>2585</v>
      </c>
      <c r="N11679">
        <v>17</v>
      </c>
      <c r="O11679">
        <v>26</v>
      </c>
    </row>
    <row r="11680" spans="1:15" x14ac:dyDescent="0.3">
      <c r="E11680" t="s">
        <v>11504</v>
      </c>
      <c r="F11680" t="s">
        <v>11895</v>
      </c>
      <c r="G11680" t="s">
        <v>14</v>
      </c>
      <c r="H11680" t="s">
        <v>11896</v>
      </c>
      <c r="I11680" t="s">
        <v>19</v>
      </c>
      <c r="M11680">
        <v>2585</v>
      </c>
      <c r="N11680">
        <v>111</v>
      </c>
      <c r="O11680">
        <v>119</v>
      </c>
    </row>
    <row r="11681" spans="1:15" x14ac:dyDescent="0.3">
      <c r="A11681" t="s">
        <v>14</v>
      </c>
      <c r="B11681">
        <v>1</v>
      </c>
      <c r="C11681">
        <v>1</v>
      </c>
      <c r="D11681">
        <v>1</v>
      </c>
      <c r="E11681" t="s">
        <v>11504</v>
      </c>
      <c r="F11681" t="s">
        <v>11647</v>
      </c>
      <c r="G11681" t="s">
        <v>14</v>
      </c>
      <c r="H11681" t="s">
        <v>11900</v>
      </c>
      <c r="I11681" t="s">
        <v>270</v>
      </c>
      <c r="J11681" t="s">
        <v>32</v>
      </c>
      <c r="M11681">
        <v>2585</v>
      </c>
      <c r="N11681">
        <v>111</v>
      </c>
      <c r="O11681">
        <v>117</v>
      </c>
    </row>
    <row r="11682" spans="1:15" x14ac:dyDescent="0.3">
      <c r="A11682" t="s">
        <v>14</v>
      </c>
      <c r="B11682">
        <v>1</v>
      </c>
      <c r="C11682">
        <v>1</v>
      </c>
      <c r="D11682">
        <v>1</v>
      </c>
      <c r="E11682" t="s">
        <v>11504</v>
      </c>
      <c r="F11682" t="s">
        <v>11526</v>
      </c>
      <c r="G11682" t="s">
        <v>14</v>
      </c>
      <c r="H11682" t="s">
        <v>11894</v>
      </c>
      <c r="I11682" t="s">
        <v>22</v>
      </c>
      <c r="M11682">
        <v>2585</v>
      </c>
      <c r="N11682">
        <v>165</v>
      </c>
      <c r="O11682">
        <v>174</v>
      </c>
    </row>
    <row r="11683" spans="1:15" x14ac:dyDescent="0.3">
      <c r="A11683" t="s">
        <v>237</v>
      </c>
      <c r="B11683">
        <v>0</v>
      </c>
      <c r="E11683" t="s">
        <v>11504</v>
      </c>
      <c r="F11683" t="s">
        <v>11572</v>
      </c>
      <c r="G11683" t="s">
        <v>17</v>
      </c>
      <c r="H11683" t="s">
        <v>11898</v>
      </c>
      <c r="I11683" t="s">
        <v>22</v>
      </c>
      <c r="M11683">
        <v>2585</v>
      </c>
      <c r="N11683">
        <v>195</v>
      </c>
      <c r="O11683">
        <v>205</v>
      </c>
    </row>
    <row r="11684" spans="1:15" x14ac:dyDescent="0.3">
      <c r="E11684" t="s">
        <v>11504</v>
      </c>
      <c r="F11684" t="s">
        <v>11572</v>
      </c>
      <c r="G11684" t="s">
        <v>51</v>
      </c>
      <c r="H11684" t="s">
        <v>11898</v>
      </c>
      <c r="I11684" t="s">
        <v>52</v>
      </c>
      <c r="J11684" t="s">
        <v>191</v>
      </c>
      <c r="M11684">
        <v>2585</v>
      </c>
      <c r="N11684">
        <v>195</v>
      </c>
      <c r="O11684">
        <v>205</v>
      </c>
    </row>
    <row r="11685" spans="1:15" x14ac:dyDescent="0.3">
      <c r="A11685" t="s">
        <v>14</v>
      </c>
      <c r="B11685">
        <v>0</v>
      </c>
      <c r="C11685">
        <v>1</v>
      </c>
      <c r="D11685" t="s">
        <v>14</v>
      </c>
      <c r="E11685" t="s">
        <v>11504</v>
      </c>
      <c r="F11685" t="s">
        <v>11676</v>
      </c>
      <c r="G11685" t="s">
        <v>23</v>
      </c>
      <c r="H11685" t="s">
        <v>11901</v>
      </c>
      <c r="I11685" t="s">
        <v>26</v>
      </c>
      <c r="M11685">
        <v>2585</v>
      </c>
      <c r="N11685">
        <v>356</v>
      </c>
      <c r="O11685">
        <v>362</v>
      </c>
    </row>
    <row r="11686" spans="1:15" x14ac:dyDescent="0.3">
      <c r="E11686" t="s">
        <v>11504</v>
      </c>
      <c r="F11686" t="s">
        <v>11676</v>
      </c>
      <c r="G11686" t="s">
        <v>14</v>
      </c>
      <c r="H11686" t="s">
        <v>11901</v>
      </c>
      <c r="I11686" t="s">
        <v>19</v>
      </c>
      <c r="M11686">
        <v>2585</v>
      </c>
      <c r="N11686">
        <v>356</v>
      </c>
      <c r="O11686">
        <v>362</v>
      </c>
    </row>
    <row r="11687" spans="1:15" x14ac:dyDescent="0.3">
      <c r="E11687" t="s">
        <v>11504</v>
      </c>
      <c r="F11687" t="s">
        <v>11891</v>
      </c>
      <c r="G11687" t="s">
        <v>14</v>
      </c>
      <c r="H11687" t="s">
        <v>11892</v>
      </c>
      <c r="I11687" t="s">
        <v>19</v>
      </c>
      <c r="M11687">
        <v>2585</v>
      </c>
      <c r="N11687">
        <v>373</v>
      </c>
      <c r="O11687">
        <v>381</v>
      </c>
    </row>
    <row r="11688" spans="1:15" x14ac:dyDescent="0.3">
      <c r="A11688" t="s">
        <v>14</v>
      </c>
      <c r="B11688">
        <v>0</v>
      </c>
      <c r="C11688">
        <v>1</v>
      </c>
      <c r="D11688" t="s">
        <v>14</v>
      </c>
      <c r="E11688" t="s">
        <v>11504</v>
      </c>
      <c r="F11688" t="s">
        <v>11891</v>
      </c>
      <c r="G11688" t="s">
        <v>23</v>
      </c>
      <c r="H11688" t="s">
        <v>11892</v>
      </c>
      <c r="I11688" t="s">
        <v>26</v>
      </c>
      <c r="M11688">
        <v>2585</v>
      </c>
      <c r="N11688">
        <v>373</v>
      </c>
      <c r="O11688">
        <v>381</v>
      </c>
    </row>
    <row r="11689" spans="1:15" x14ac:dyDescent="0.3">
      <c r="A11689" t="s">
        <v>14</v>
      </c>
      <c r="B11689">
        <v>1</v>
      </c>
      <c r="C11689">
        <v>1</v>
      </c>
      <c r="D11689">
        <v>1</v>
      </c>
      <c r="E11689" t="s">
        <v>11504</v>
      </c>
      <c r="F11689" t="s">
        <v>11526</v>
      </c>
      <c r="G11689" t="s">
        <v>14</v>
      </c>
      <c r="H11689" t="s">
        <v>11902</v>
      </c>
      <c r="I11689" t="s">
        <v>22</v>
      </c>
      <c r="M11689">
        <v>2585</v>
      </c>
      <c r="N11689">
        <v>392</v>
      </c>
      <c r="O11689">
        <v>401</v>
      </c>
    </row>
    <row r="11690" spans="1:15" x14ac:dyDescent="0.3">
      <c r="A11690" t="s">
        <v>14</v>
      </c>
      <c r="B11690">
        <v>1</v>
      </c>
      <c r="C11690">
        <v>1</v>
      </c>
      <c r="D11690">
        <v>1</v>
      </c>
      <c r="E11690" t="s">
        <v>11504</v>
      </c>
      <c r="F11690" t="s">
        <v>11647</v>
      </c>
      <c r="G11690" t="s">
        <v>14</v>
      </c>
      <c r="H11690" t="s">
        <v>11899</v>
      </c>
      <c r="I11690" t="s">
        <v>35</v>
      </c>
      <c r="J11690" t="s">
        <v>32</v>
      </c>
      <c r="M11690">
        <v>2585</v>
      </c>
      <c r="N11690">
        <v>405</v>
      </c>
      <c r="O11690">
        <v>411</v>
      </c>
    </row>
    <row r="11691" spans="1:15" x14ac:dyDescent="0.3">
      <c r="A11691" t="s">
        <v>14</v>
      </c>
      <c r="B11691">
        <v>1</v>
      </c>
      <c r="C11691">
        <v>1</v>
      </c>
      <c r="D11691">
        <v>1</v>
      </c>
      <c r="E11691" t="s">
        <v>11504</v>
      </c>
      <c r="F11691" t="s">
        <v>11612</v>
      </c>
      <c r="G11691" t="s">
        <v>14</v>
      </c>
      <c r="H11691" t="s">
        <v>11897</v>
      </c>
      <c r="I11691" t="s">
        <v>22</v>
      </c>
      <c r="M11691">
        <v>2585</v>
      </c>
      <c r="N11691">
        <v>555</v>
      </c>
      <c r="O11691">
        <v>563</v>
      </c>
    </row>
    <row r="11692" spans="1:15" x14ac:dyDescent="0.3">
      <c r="E11692" t="s">
        <v>11815</v>
      </c>
      <c r="F11692" t="s">
        <v>11917</v>
      </c>
      <c r="G11692" t="s">
        <v>17</v>
      </c>
      <c r="H11692" t="s">
        <v>11912</v>
      </c>
      <c r="I11692" t="s">
        <v>26</v>
      </c>
      <c r="M11692">
        <v>2586</v>
      </c>
      <c r="N11692">
        <v>0</v>
      </c>
      <c r="O11692">
        <v>17</v>
      </c>
    </row>
    <row r="11693" spans="1:15" x14ac:dyDescent="0.3">
      <c r="E11693" t="s">
        <v>11815</v>
      </c>
      <c r="F11693" t="s">
        <v>11528</v>
      </c>
      <c r="G11693" t="s">
        <v>17</v>
      </c>
      <c r="H11693" t="s">
        <v>11906</v>
      </c>
      <c r="I11693" t="s">
        <v>19</v>
      </c>
      <c r="M11693">
        <v>2586</v>
      </c>
      <c r="N11693">
        <v>13</v>
      </c>
      <c r="O11693">
        <v>22</v>
      </c>
    </row>
    <row r="11694" spans="1:15" x14ac:dyDescent="0.3">
      <c r="E11694" t="s">
        <v>11815</v>
      </c>
      <c r="F11694" t="s">
        <v>11507</v>
      </c>
      <c r="G11694" t="s">
        <v>14</v>
      </c>
      <c r="H11694" t="s">
        <v>11912</v>
      </c>
      <c r="I11694" t="s">
        <v>52</v>
      </c>
      <c r="J11694" t="s">
        <v>32</v>
      </c>
      <c r="M11694">
        <v>2586</v>
      </c>
      <c r="N11694">
        <v>13</v>
      </c>
      <c r="O11694">
        <v>17</v>
      </c>
    </row>
    <row r="11695" spans="1:15" x14ac:dyDescent="0.3">
      <c r="E11695" t="s">
        <v>11815</v>
      </c>
      <c r="F11695" t="s">
        <v>11509</v>
      </c>
      <c r="G11695" t="s">
        <v>14</v>
      </c>
      <c r="H11695" t="s">
        <v>11906</v>
      </c>
      <c r="I11695" t="s">
        <v>52</v>
      </c>
      <c r="J11695" t="s">
        <v>32</v>
      </c>
      <c r="M11695">
        <v>2586</v>
      </c>
      <c r="N11695">
        <v>18</v>
      </c>
      <c r="O11695">
        <v>22</v>
      </c>
    </row>
    <row r="11696" spans="1:15" x14ac:dyDescent="0.3">
      <c r="A11696" t="s">
        <v>14</v>
      </c>
      <c r="B11696">
        <v>0</v>
      </c>
      <c r="C11696">
        <v>1</v>
      </c>
      <c r="D11696" t="s">
        <v>14</v>
      </c>
      <c r="E11696" t="s">
        <v>11815</v>
      </c>
      <c r="F11696" t="s">
        <v>11526</v>
      </c>
      <c r="G11696" t="s">
        <v>23</v>
      </c>
      <c r="H11696" t="s">
        <v>11904</v>
      </c>
      <c r="I11696" t="s">
        <v>26</v>
      </c>
      <c r="M11696">
        <v>2586</v>
      </c>
      <c r="N11696">
        <v>48</v>
      </c>
      <c r="O11696">
        <v>57</v>
      </c>
    </row>
    <row r="11697" spans="1:15" x14ac:dyDescent="0.3">
      <c r="E11697" t="s">
        <v>11815</v>
      </c>
      <c r="F11697" t="s">
        <v>11526</v>
      </c>
      <c r="G11697" t="s">
        <v>17</v>
      </c>
      <c r="H11697" t="s">
        <v>11904</v>
      </c>
      <c r="I11697" t="s">
        <v>19</v>
      </c>
      <c r="M11697">
        <v>2586</v>
      </c>
      <c r="N11697">
        <v>48</v>
      </c>
      <c r="O11697">
        <v>57</v>
      </c>
    </row>
    <row r="11698" spans="1:15" x14ac:dyDescent="0.3">
      <c r="E11698" t="s">
        <v>11815</v>
      </c>
      <c r="F11698" t="s">
        <v>11505</v>
      </c>
      <c r="G11698" t="s">
        <v>17</v>
      </c>
      <c r="H11698" t="s">
        <v>11905</v>
      </c>
      <c r="I11698" t="s">
        <v>19</v>
      </c>
      <c r="M11698">
        <v>2586</v>
      </c>
      <c r="N11698">
        <v>62</v>
      </c>
      <c r="O11698">
        <v>69</v>
      </c>
    </row>
    <row r="11699" spans="1:15" x14ac:dyDescent="0.3">
      <c r="A11699" t="s">
        <v>14</v>
      </c>
      <c r="B11699">
        <v>0</v>
      </c>
      <c r="C11699">
        <v>1</v>
      </c>
      <c r="D11699" t="s">
        <v>14</v>
      </c>
      <c r="E11699" t="s">
        <v>11815</v>
      </c>
      <c r="F11699" t="s">
        <v>11505</v>
      </c>
      <c r="G11699" t="s">
        <v>23</v>
      </c>
      <c r="H11699" t="s">
        <v>11905</v>
      </c>
      <c r="I11699" t="s">
        <v>26</v>
      </c>
      <c r="M11699">
        <v>2586</v>
      </c>
      <c r="N11699">
        <v>62</v>
      </c>
      <c r="O11699">
        <v>69</v>
      </c>
    </row>
    <row r="11700" spans="1:15" x14ac:dyDescent="0.3">
      <c r="A11700" t="s">
        <v>14</v>
      </c>
      <c r="B11700">
        <v>0</v>
      </c>
      <c r="C11700">
        <v>1</v>
      </c>
      <c r="D11700" t="s">
        <v>14</v>
      </c>
      <c r="E11700" t="s">
        <v>11815</v>
      </c>
      <c r="F11700" t="s">
        <v>11526</v>
      </c>
      <c r="G11700" t="s">
        <v>23</v>
      </c>
      <c r="H11700" t="s">
        <v>11911</v>
      </c>
      <c r="I11700" t="s">
        <v>26</v>
      </c>
      <c r="M11700">
        <v>2586</v>
      </c>
      <c r="N11700">
        <v>71</v>
      </c>
      <c r="O11700">
        <v>80</v>
      </c>
    </row>
    <row r="11701" spans="1:15" x14ac:dyDescent="0.3">
      <c r="A11701" t="s">
        <v>14</v>
      </c>
      <c r="B11701">
        <v>1</v>
      </c>
      <c r="C11701">
        <v>1</v>
      </c>
      <c r="D11701">
        <v>1</v>
      </c>
      <c r="E11701" t="s">
        <v>11815</v>
      </c>
      <c r="F11701" t="s">
        <v>11526</v>
      </c>
      <c r="G11701" t="s">
        <v>14</v>
      </c>
      <c r="H11701" t="s">
        <v>11911</v>
      </c>
      <c r="I11701" t="s">
        <v>19</v>
      </c>
      <c r="M11701">
        <v>2586</v>
      </c>
      <c r="N11701">
        <v>71</v>
      </c>
      <c r="O11701">
        <v>80</v>
      </c>
    </row>
    <row r="11702" spans="1:15" x14ac:dyDescent="0.3">
      <c r="A11702" t="s">
        <v>14</v>
      </c>
      <c r="B11702">
        <v>1</v>
      </c>
      <c r="C11702">
        <v>1</v>
      </c>
      <c r="D11702">
        <v>1</v>
      </c>
      <c r="E11702" t="s">
        <v>11815</v>
      </c>
      <c r="F11702" t="s">
        <v>4236</v>
      </c>
      <c r="G11702" t="s">
        <v>14</v>
      </c>
      <c r="H11702" t="s">
        <v>11915</v>
      </c>
      <c r="I11702" t="s">
        <v>31</v>
      </c>
      <c r="J11702" t="s">
        <v>32</v>
      </c>
      <c r="M11702">
        <v>2586</v>
      </c>
      <c r="N11702">
        <v>215</v>
      </c>
      <c r="O11702">
        <v>218</v>
      </c>
    </row>
    <row r="11703" spans="1:15" x14ac:dyDescent="0.3">
      <c r="E11703" t="s">
        <v>11815</v>
      </c>
      <c r="F11703" t="s">
        <v>4236</v>
      </c>
      <c r="G11703" t="s">
        <v>17</v>
      </c>
      <c r="H11703" t="s">
        <v>11915</v>
      </c>
      <c r="I11703" t="s">
        <v>26</v>
      </c>
      <c r="M11703">
        <v>2586</v>
      </c>
      <c r="N11703">
        <v>215</v>
      </c>
      <c r="O11703">
        <v>218</v>
      </c>
    </row>
    <row r="11704" spans="1:15" x14ac:dyDescent="0.3">
      <c r="E11704" t="s">
        <v>11815</v>
      </c>
      <c r="F11704" t="s">
        <v>11528</v>
      </c>
      <c r="G11704" t="s">
        <v>17</v>
      </c>
      <c r="H11704" t="s">
        <v>11907</v>
      </c>
      <c r="I11704" t="s">
        <v>22</v>
      </c>
      <c r="M11704">
        <v>2586</v>
      </c>
      <c r="N11704">
        <v>254</v>
      </c>
      <c r="O11704">
        <v>263</v>
      </c>
    </row>
    <row r="11705" spans="1:15" x14ac:dyDescent="0.3">
      <c r="E11705" t="s">
        <v>11815</v>
      </c>
      <c r="F11705" t="s">
        <v>11507</v>
      </c>
      <c r="G11705" t="s">
        <v>14</v>
      </c>
      <c r="H11705" t="s">
        <v>11913</v>
      </c>
      <c r="I11705" t="s">
        <v>52</v>
      </c>
      <c r="J11705" t="s">
        <v>32</v>
      </c>
      <c r="M11705">
        <v>2586</v>
      </c>
      <c r="N11705">
        <v>254</v>
      </c>
      <c r="O11705">
        <v>258</v>
      </c>
    </row>
    <row r="11706" spans="1:15" x14ac:dyDescent="0.3">
      <c r="E11706" t="s">
        <v>11815</v>
      </c>
      <c r="F11706" t="s">
        <v>11509</v>
      </c>
      <c r="G11706" t="s">
        <v>14</v>
      </c>
      <c r="H11706" t="s">
        <v>11918</v>
      </c>
      <c r="I11706" t="s">
        <v>52</v>
      </c>
      <c r="J11706" t="s">
        <v>32</v>
      </c>
      <c r="M11706">
        <v>2586</v>
      </c>
      <c r="N11706">
        <v>259</v>
      </c>
      <c r="O11706">
        <v>263</v>
      </c>
    </row>
    <row r="11707" spans="1:15" x14ac:dyDescent="0.3">
      <c r="E11707" t="s">
        <v>11815</v>
      </c>
      <c r="F11707" t="s">
        <v>11908</v>
      </c>
      <c r="G11707" t="s">
        <v>17</v>
      </c>
      <c r="H11707" t="s">
        <v>11909</v>
      </c>
      <c r="I11707" t="s">
        <v>22</v>
      </c>
      <c r="M11707">
        <v>2586</v>
      </c>
      <c r="N11707">
        <v>284</v>
      </c>
      <c r="O11707">
        <v>296</v>
      </c>
    </row>
    <row r="11708" spans="1:15" x14ac:dyDescent="0.3">
      <c r="A11708" t="s">
        <v>14</v>
      </c>
      <c r="B11708">
        <v>0</v>
      </c>
      <c r="C11708">
        <v>1</v>
      </c>
      <c r="D11708" t="s">
        <v>14</v>
      </c>
      <c r="E11708" t="s">
        <v>11815</v>
      </c>
      <c r="F11708" t="s">
        <v>11526</v>
      </c>
      <c r="G11708" t="s">
        <v>23</v>
      </c>
      <c r="H11708" t="s">
        <v>11910</v>
      </c>
      <c r="I11708" t="s">
        <v>26</v>
      </c>
      <c r="M11708">
        <v>2586</v>
      </c>
      <c r="N11708">
        <v>366</v>
      </c>
      <c r="O11708">
        <v>375</v>
      </c>
    </row>
    <row r="11709" spans="1:15" x14ac:dyDescent="0.3">
      <c r="A11709" t="s">
        <v>14</v>
      </c>
      <c r="B11709">
        <v>1</v>
      </c>
      <c r="C11709">
        <v>1</v>
      </c>
      <c r="D11709">
        <v>1</v>
      </c>
      <c r="E11709" t="s">
        <v>11815</v>
      </c>
      <c r="F11709" t="s">
        <v>11526</v>
      </c>
      <c r="G11709" t="s">
        <v>14</v>
      </c>
      <c r="H11709" t="s">
        <v>11910</v>
      </c>
      <c r="I11709" t="s">
        <v>19</v>
      </c>
      <c r="M11709">
        <v>2586</v>
      </c>
      <c r="N11709">
        <v>366</v>
      </c>
      <c r="O11709">
        <v>375</v>
      </c>
    </row>
    <row r="11710" spans="1:15" x14ac:dyDescent="0.3">
      <c r="A11710" t="s">
        <v>14</v>
      </c>
      <c r="B11710">
        <v>1</v>
      </c>
      <c r="C11710">
        <v>1</v>
      </c>
      <c r="D11710">
        <v>1</v>
      </c>
      <c r="E11710" t="s">
        <v>11815</v>
      </c>
      <c r="F11710" t="s">
        <v>4236</v>
      </c>
      <c r="G11710" t="s">
        <v>14</v>
      </c>
      <c r="H11710" t="s">
        <v>11914</v>
      </c>
      <c r="I11710" t="s">
        <v>31</v>
      </c>
      <c r="J11710" t="s">
        <v>32</v>
      </c>
      <c r="M11710">
        <v>2586</v>
      </c>
      <c r="N11710">
        <v>377</v>
      </c>
      <c r="O11710">
        <v>380</v>
      </c>
    </row>
    <row r="11711" spans="1:15" x14ac:dyDescent="0.3">
      <c r="E11711" t="s">
        <v>11815</v>
      </c>
      <c r="F11711" t="s">
        <v>4236</v>
      </c>
      <c r="G11711" t="s">
        <v>23</v>
      </c>
      <c r="H11711" t="s">
        <v>11914</v>
      </c>
      <c r="I11711" t="s">
        <v>26</v>
      </c>
      <c r="M11711">
        <v>2586</v>
      </c>
      <c r="N11711">
        <v>377</v>
      </c>
      <c r="O11711">
        <v>380</v>
      </c>
    </row>
    <row r="11712" spans="1:15" x14ac:dyDescent="0.3">
      <c r="E11712" t="s">
        <v>11815</v>
      </c>
      <c r="F11712" t="s">
        <v>11612</v>
      </c>
      <c r="G11712" t="s">
        <v>17</v>
      </c>
      <c r="H11712" t="s">
        <v>11916</v>
      </c>
      <c r="I11712" t="s">
        <v>19</v>
      </c>
      <c r="M11712">
        <v>2586</v>
      </c>
      <c r="N11712">
        <v>427</v>
      </c>
      <c r="O11712">
        <v>435</v>
      </c>
    </row>
    <row r="11713" spans="1:15" x14ac:dyDescent="0.3">
      <c r="A11713" t="s">
        <v>14</v>
      </c>
      <c r="B11713">
        <v>0</v>
      </c>
      <c r="C11713">
        <v>1</v>
      </c>
      <c r="D11713" t="s">
        <v>14</v>
      </c>
      <c r="E11713" t="s">
        <v>11815</v>
      </c>
      <c r="F11713" t="s">
        <v>11612</v>
      </c>
      <c r="G11713" t="s">
        <v>23</v>
      </c>
      <c r="H11713" t="s">
        <v>11916</v>
      </c>
      <c r="I11713" t="s">
        <v>26</v>
      </c>
      <c r="M11713">
        <v>2586</v>
      </c>
      <c r="N11713">
        <v>427</v>
      </c>
      <c r="O11713">
        <v>435</v>
      </c>
    </row>
    <row r="11714" spans="1:15" x14ac:dyDescent="0.3">
      <c r="E11714" t="s">
        <v>11815</v>
      </c>
      <c r="F11714" t="s">
        <v>430</v>
      </c>
      <c r="G11714" t="s">
        <v>23</v>
      </c>
      <c r="H11714" t="s">
        <v>11903</v>
      </c>
      <c r="I11714" t="s">
        <v>26</v>
      </c>
      <c r="M11714">
        <v>2586</v>
      </c>
      <c r="N11714">
        <v>439</v>
      </c>
      <c r="O11714">
        <v>452</v>
      </c>
    </row>
    <row r="11715" spans="1:15" x14ac:dyDescent="0.3">
      <c r="E11715" t="s">
        <v>11815</v>
      </c>
      <c r="F11715" t="s">
        <v>430</v>
      </c>
      <c r="G11715" t="s">
        <v>14</v>
      </c>
      <c r="H11715" t="s">
        <v>11903</v>
      </c>
      <c r="I11715" t="s">
        <v>19</v>
      </c>
      <c r="M11715">
        <v>2586</v>
      </c>
      <c r="N11715">
        <v>439</v>
      </c>
      <c r="O11715">
        <v>452</v>
      </c>
    </row>
    <row r="11716" spans="1:15" x14ac:dyDescent="0.3">
      <c r="A11716" t="s">
        <v>14</v>
      </c>
      <c r="B11716">
        <v>1</v>
      </c>
      <c r="C11716">
        <v>1</v>
      </c>
      <c r="D11716">
        <v>1</v>
      </c>
      <c r="E11716" t="s">
        <v>11815</v>
      </c>
      <c r="F11716" t="s">
        <v>11931</v>
      </c>
      <c r="G11716" t="s">
        <v>14</v>
      </c>
      <c r="H11716" t="s">
        <v>11933</v>
      </c>
      <c r="I11716" t="s">
        <v>35</v>
      </c>
      <c r="J11716" t="s">
        <v>46</v>
      </c>
      <c r="K11716" t="s">
        <v>47</v>
      </c>
      <c r="L11716" t="s">
        <v>43</v>
      </c>
      <c r="M11716">
        <v>2587</v>
      </c>
      <c r="N11716">
        <v>7</v>
      </c>
      <c r="O11716">
        <v>15</v>
      </c>
    </row>
    <row r="11717" spans="1:15" x14ac:dyDescent="0.3">
      <c r="E11717" t="s">
        <v>11815</v>
      </c>
      <c r="F11717" t="s">
        <v>11919</v>
      </c>
      <c r="G11717" t="s">
        <v>51</v>
      </c>
      <c r="H11717" t="s">
        <v>11920</v>
      </c>
      <c r="I11717" t="s">
        <v>19</v>
      </c>
      <c r="M11717">
        <v>2587</v>
      </c>
      <c r="N11717">
        <v>47</v>
      </c>
      <c r="O11717">
        <v>49</v>
      </c>
    </row>
    <row r="11718" spans="1:15" x14ac:dyDescent="0.3">
      <c r="A11718" t="s">
        <v>14</v>
      </c>
      <c r="B11718">
        <v>0</v>
      </c>
      <c r="C11718">
        <v>1</v>
      </c>
      <c r="D11718" t="s">
        <v>14</v>
      </c>
      <c r="E11718" t="s">
        <v>11815</v>
      </c>
      <c r="F11718" t="s">
        <v>11919</v>
      </c>
      <c r="G11718" t="s">
        <v>17</v>
      </c>
      <c r="H11718" t="s">
        <v>11920</v>
      </c>
      <c r="I11718" t="s">
        <v>26</v>
      </c>
      <c r="M11718">
        <v>2587</v>
      </c>
      <c r="N11718">
        <v>47</v>
      </c>
      <c r="O11718">
        <v>49</v>
      </c>
    </row>
    <row r="11719" spans="1:15" x14ac:dyDescent="0.3">
      <c r="A11719" t="s">
        <v>14</v>
      </c>
      <c r="B11719">
        <v>1</v>
      </c>
      <c r="C11719">
        <v>1</v>
      </c>
      <c r="D11719">
        <v>1</v>
      </c>
      <c r="E11719" t="s">
        <v>11815</v>
      </c>
      <c r="F11719" t="s">
        <v>11919</v>
      </c>
      <c r="G11719" t="s">
        <v>14</v>
      </c>
      <c r="H11719" t="s">
        <v>11920</v>
      </c>
      <c r="I11719" t="s">
        <v>52</v>
      </c>
      <c r="J11719" t="s">
        <v>32</v>
      </c>
      <c r="M11719">
        <v>2587</v>
      </c>
      <c r="N11719">
        <v>47</v>
      </c>
      <c r="O11719">
        <v>49</v>
      </c>
    </row>
    <row r="11720" spans="1:15" x14ac:dyDescent="0.3">
      <c r="A11720" t="s">
        <v>14</v>
      </c>
      <c r="B11720">
        <v>1</v>
      </c>
      <c r="C11720">
        <v>1</v>
      </c>
      <c r="D11720">
        <v>1</v>
      </c>
      <c r="E11720" t="s">
        <v>11815</v>
      </c>
      <c r="F11720" t="s">
        <v>11526</v>
      </c>
      <c r="G11720" t="s">
        <v>14</v>
      </c>
      <c r="H11720" t="s">
        <v>11927</v>
      </c>
      <c r="I11720" t="s">
        <v>22</v>
      </c>
      <c r="M11720">
        <v>2587</v>
      </c>
      <c r="N11720">
        <v>112</v>
      </c>
      <c r="O11720">
        <v>121</v>
      </c>
    </row>
    <row r="11721" spans="1:15" x14ac:dyDescent="0.3">
      <c r="A11721" t="s">
        <v>51</v>
      </c>
      <c r="B11721">
        <v>1</v>
      </c>
      <c r="C11721">
        <v>1</v>
      </c>
      <c r="D11721">
        <v>1</v>
      </c>
      <c r="E11721" t="s">
        <v>11815</v>
      </c>
      <c r="F11721" t="s">
        <v>11921</v>
      </c>
      <c r="G11721" t="s">
        <v>51</v>
      </c>
      <c r="H11721" t="s">
        <v>11922</v>
      </c>
      <c r="I11721" t="s">
        <v>26</v>
      </c>
      <c r="M11721">
        <v>2587</v>
      </c>
      <c r="N11721">
        <v>157</v>
      </c>
      <c r="O11721">
        <v>170</v>
      </c>
    </row>
    <row r="11722" spans="1:15" x14ac:dyDescent="0.3">
      <c r="A11722" t="s">
        <v>14</v>
      </c>
      <c r="B11722">
        <v>0</v>
      </c>
      <c r="C11722">
        <v>0</v>
      </c>
      <c r="D11722">
        <v>1</v>
      </c>
      <c r="E11722" t="s">
        <v>11815</v>
      </c>
      <c r="F11722" t="s">
        <v>11921</v>
      </c>
      <c r="G11722" t="s">
        <v>14</v>
      </c>
      <c r="H11722" t="s">
        <v>11922</v>
      </c>
      <c r="I11722" t="s">
        <v>52</v>
      </c>
      <c r="J11722" t="s">
        <v>46</v>
      </c>
      <c r="K11722" t="s">
        <v>47</v>
      </c>
      <c r="L11722" t="s">
        <v>43</v>
      </c>
      <c r="M11722">
        <v>2587</v>
      </c>
      <c r="N11722">
        <v>157</v>
      </c>
      <c r="O11722">
        <v>170</v>
      </c>
    </row>
    <row r="11723" spans="1:15" x14ac:dyDescent="0.3">
      <c r="E11723" t="s">
        <v>11815</v>
      </c>
      <c r="F11723" t="s">
        <v>11921</v>
      </c>
      <c r="G11723" t="s">
        <v>17</v>
      </c>
      <c r="H11723" t="s">
        <v>11922</v>
      </c>
      <c r="I11723" t="s">
        <v>19</v>
      </c>
      <c r="M11723">
        <v>2587</v>
      </c>
      <c r="N11723">
        <v>157</v>
      </c>
      <c r="O11723">
        <v>170</v>
      </c>
    </row>
    <row r="11724" spans="1:15" x14ac:dyDescent="0.3">
      <c r="E11724" t="s">
        <v>11815</v>
      </c>
      <c r="F11724" t="s">
        <v>3282</v>
      </c>
      <c r="G11724" t="s">
        <v>51</v>
      </c>
      <c r="H11724" t="s">
        <v>11923</v>
      </c>
      <c r="I11724" t="s">
        <v>52</v>
      </c>
      <c r="J11724" t="s">
        <v>191</v>
      </c>
      <c r="M11724">
        <v>2587</v>
      </c>
      <c r="N11724">
        <v>202</v>
      </c>
      <c r="O11724">
        <v>208</v>
      </c>
    </row>
    <row r="11725" spans="1:15" x14ac:dyDescent="0.3">
      <c r="A11725" t="s">
        <v>14</v>
      </c>
      <c r="B11725">
        <v>1</v>
      </c>
      <c r="C11725">
        <v>1</v>
      </c>
      <c r="D11725">
        <v>1</v>
      </c>
      <c r="E11725" t="s">
        <v>11815</v>
      </c>
      <c r="F11725" t="s">
        <v>11526</v>
      </c>
      <c r="G11725" t="s">
        <v>14</v>
      </c>
      <c r="H11725" t="s">
        <v>11928</v>
      </c>
      <c r="I11725" t="s">
        <v>22</v>
      </c>
      <c r="M11725">
        <v>2587</v>
      </c>
      <c r="N11725">
        <v>336</v>
      </c>
      <c r="O11725">
        <v>345</v>
      </c>
    </row>
    <row r="11726" spans="1:15" x14ac:dyDescent="0.3">
      <c r="A11726" t="s">
        <v>14</v>
      </c>
      <c r="B11726">
        <v>1</v>
      </c>
      <c r="C11726">
        <v>1</v>
      </c>
      <c r="D11726">
        <v>1</v>
      </c>
      <c r="E11726" t="s">
        <v>11815</v>
      </c>
      <c r="F11726" t="s">
        <v>11931</v>
      </c>
      <c r="G11726" t="s">
        <v>14</v>
      </c>
      <c r="H11726" t="s">
        <v>11932</v>
      </c>
      <c r="I11726" t="s">
        <v>35</v>
      </c>
      <c r="J11726" t="s">
        <v>46</v>
      </c>
      <c r="K11726" t="s">
        <v>47</v>
      </c>
      <c r="L11726" t="s">
        <v>43</v>
      </c>
      <c r="M11726">
        <v>2587</v>
      </c>
      <c r="N11726">
        <v>376</v>
      </c>
      <c r="O11726">
        <v>384</v>
      </c>
    </row>
    <row r="11727" spans="1:15" x14ac:dyDescent="0.3">
      <c r="A11727" t="s">
        <v>14</v>
      </c>
      <c r="B11727">
        <v>1</v>
      </c>
      <c r="C11727">
        <v>1</v>
      </c>
      <c r="D11727">
        <v>1</v>
      </c>
      <c r="E11727" t="s">
        <v>11815</v>
      </c>
      <c r="F11727" t="s">
        <v>11526</v>
      </c>
      <c r="G11727" t="s">
        <v>14</v>
      </c>
      <c r="H11727" t="s">
        <v>11926</v>
      </c>
      <c r="I11727" t="s">
        <v>22</v>
      </c>
      <c r="M11727">
        <v>2587</v>
      </c>
      <c r="N11727">
        <v>409</v>
      </c>
      <c r="O11727">
        <v>418</v>
      </c>
    </row>
    <row r="11728" spans="1:15" x14ac:dyDescent="0.3">
      <c r="A11728" t="s">
        <v>14</v>
      </c>
      <c r="B11728">
        <v>0</v>
      </c>
      <c r="C11728">
        <v>1</v>
      </c>
      <c r="D11728" t="s">
        <v>14</v>
      </c>
      <c r="E11728" t="s">
        <v>11815</v>
      </c>
      <c r="F11728" t="s">
        <v>11919</v>
      </c>
      <c r="G11728" t="s">
        <v>17</v>
      </c>
      <c r="H11728" t="s">
        <v>11930</v>
      </c>
      <c r="I11728" t="s">
        <v>22</v>
      </c>
      <c r="M11728">
        <v>2587</v>
      </c>
      <c r="N11728">
        <v>433</v>
      </c>
      <c r="O11728">
        <v>435</v>
      </c>
    </row>
    <row r="11729" spans="1:15" x14ac:dyDescent="0.3">
      <c r="A11729" t="s">
        <v>14</v>
      </c>
      <c r="B11729">
        <v>1</v>
      </c>
      <c r="C11729">
        <v>1</v>
      </c>
      <c r="D11729">
        <v>1</v>
      </c>
      <c r="E11729" t="s">
        <v>11815</v>
      </c>
      <c r="F11729" t="s">
        <v>11919</v>
      </c>
      <c r="G11729" t="s">
        <v>14</v>
      </c>
      <c r="H11729" t="s">
        <v>11930</v>
      </c>
      <c r="I11729" t="s">
        <v>69</v>
      </c>
      <c r="J11729" t="s">
        <v>42</v>
      </c>
      <c r="K11729" t="s">
        <v>43</v>
      </c>
      <c r="M11729">
        <v>2587</v>
      </c>
      <c r="N11729">
        <v>433</v>
      </c>
      <c r="O11729">
        <v>435</v>
      </c>
    </row>
    <row r="11730" spans="1:15" x14ac:dyDescent="0.3">
      <c r="E11730" t="s">
        <v>11815</v>
      </c>
      <c r="F11730" t="s">
        <v>1561</v>
      </c>
      <c r="G11730" t="s">
        <v>14</v>
      </c>
      <c r="H11730" t="s">
        <v>11925</v>
      </c>
      <c r="I11730" t="s">
        <v>22</v>
      </c>
      <c r="M11730">
        <v>2587</v>
      </c>
      <c r="N11730">
        <v>478</v>
      </c>
      <c r="O11730">
        <v>482</v>
      </c>
    </row>
    <row r="11731" spans="1:15" x14ac:dyDescent="0.3">
      <c r="E11731" t="s">
        <v>11815</v>
      </c>
      <c r="F11731" t="s">
        <v>11612</v>
      </c>
      <c r="G11731" t="s">
        <v>17</v>
      </c>
      <c r="H11731" t="s">
        <v>11924</v>
      </c>
      <c r="I11731" t="s">
        <v>19</v>
      </c>
      <c r="M11731">
        <v>2587</v>
      </c>
      <c r="N11731">
        <v>504</v>
      </c>
      <c r="O11731">
        <v>512</v>
      </c>
    </row>
    <row r="11732" spans="1:15" x14ac:dyDescent="0.3">
      <c r="A11732" t="s">
        <v>14</v>
      </c>
      <c r="B11732">
        <v>0</v>
      </c>
      <c r="C11732">
        <v>1</v>
      </c>
      <c r="D11732" t="s">
        <v>14</v>
      </c>
      <c r="E11732" t="s">
        <v>11815</v>
      </c>
      <c r="F11732" t="s">
        <v>11612</v>
      </c>
      <c r="G11732" t="s">
        <v>23</v>
      </c>
      <c r="H11732" t="s">
        <v>11924</v>
      </c>
      <c r="I11732" t="s">
        <v>26</v>
      </c>
      <c r="M11732">
        <v>2587</v>
      </c>
      <c r="N11732">
        <v>504</v>
      </c>
      <c r="O11732">
        <v>512</v>
      </c>
    </row>
    <row r="11733" spans="1:15" x14ac:dyDescent="0.3">
      <c r="E11733" t="s">
        <v>11815</v>
      </c>
      <c r="F11733" t="s">
        <v>430</v>
      </c>
      <c r="G11733" t="s">
        <v>23</v>
      </c>
      <c r="H11733" t="s">
        <v>11929</v>
      </c>
      <c r="I11733" t="s">
        <v>26</v>
      </c>
      <c r="M11733">
        <v>2587</v>
      </c>
      <c r="N11733">
        <v>516</v>
      </c>
      <c r="O11733">
        <v>529</v>
      </c>
    </row>
    <row r="11734" spans="1:15" x14ac:dyDescent="0.3">
      <c r="E11734" t="s">
        <v>11815</v>
      </c>
      <c r="F11734" t="s">
        <v>430</v>
      </c>
      <c r="G11734" t="s">
        <v>14</v>
      </c>
      <c r="H11734" t="s">
        <v>11929</v>
      </c>
      <c r="I11734" t="s">
        <v>19</v>
      </c>
      <c r="M11734">
        <v>2587</v>
      </c>
      <c r="N11734">
        <v>516</v>
      </c>
      <c r="O11734">
        <v>529</v>
      </c>
    </row>
    <row r="11735" spans="1:15" x14ac:dyDescent="0.3">
      <c r="E11735" t="s">
        <v>11815</v>
      </c>
      <c r="F11735" t="s">
        <v>2112</v>
      </c>
      <c r="G11735" t="s">
        <v>14</v>
      </c>
      <c r="H11735" t="s">
        <v>11939</v>
      </c>
      <c r="I11735" t="s">
        <v>26</v>
      </c>
      <c r="M11735">
        <v>2588</v>
      </c>
      <c r="N11735">
        <v>0</v>
      </c>
      <c r="O11735">
        <v>6</v>
      </c>
    </row>
    <row r="11736" spans="1:15" x14ac:dyDescent="0.3">
      <c r="E11736" t="s">
        <v>11815</v>
      </c>
      <c r="F11736" t="s">
        <v>8947</v>
      </c>
      <c r="G11736" t="s">
        <v>14</v>
      </c>
      <c r="H11736" t="s">
        <v>11937</v>
      </c>
      <c r="I11736" t="s">
        <v>22</v>
      </c>
      <c r="M11736">
        <v>2588</v>
      </c>
      <c r="N11736">
        <v>13</v>
      </c>
      <c r="O11736">
        <v>17</v>
      </c>
    </row>
    <row r="11737" spans="1:15" x14ac:dyDescent="0.3">
      <c r="A11737" t="s">
        <v>14</v>
      </c>
      <c r="B11737">
        <v>1</v>
      </c>
      <c r="C11737">
        <v>1</v>
      </c>
      <c r="D11737">
        <v>1</v>
      </c>
      <c r="E11737" t="s">
        <v>11815</v>
      </c>
      <c r="F11737" t="s">
        <v>11647</v>
      </c>
      <c r="G11737" t="s">
        <v>14</v>
      </c>
      <c r="H11737" t="s">
        <v>11942</v>
      </c>
      <c r="I11737" t="s">
        <v>35</v>
      </c>
      <c r="J11737" t="s">
        <v>32</v>
      </c>
      <c r="M11737">
        <v>2588</v>
      </c>
      <c r="N11737">
        <v>27</v>
      </c>
      <c r="O11737">
        <v>33</v>
      </c>
    </row>
    <row r="11738" spans="1:15" x14ac:dyDescent="0.3">
      <c r="A11738" t="s">
        <v>14</v>
      </c>
      <c r="B11738">
        <v>0</v>
      </c>
      <c r="C11738">
        <v>1</v>
      </c>
      <c r="D11738" t="s">
        <v>14</v>
      </c>
      <c r="E11738" t="s">
        <v>11815</v>
      </c>
      <c r="F11738" t="s">
        <v>336</v>
      </c>
      <c r="G11738" t="s">
        <v>23</v>
      </c>
      <c r="H11738" t="s">
        <v>11938</v>
      </c>
      <c r="I11738" t="s">
        <v>26</v>
      </c>
      <c r="M11738">
        <v>2588</v>
      </c>
      <c r="N11738">
        <v>63</v>
      </c>
      <c r="O11738">
        <v>71</v>
      </c>
    </row>
    <row r="11739" spans="1:15" x14ac:dyDescent="0.3">
      <c r="E11739" t="s">
        <v>11815</v>
      </c>
      <c r="F11739" t="s">
        <v>336</v>
      </c>
      <c r="G11739" t="s">
        <v>14</v>
      </c>
      <c r="H11739" t="s">
        <v>11938</v>
      </c>
      <c r="I11739" t="s">
        <v>31</v>
      </c>
      <c r="J11739" t="s">
        <v>32</v>
      </c>
      <c r="M11739">
        <v>2588</v>
      </c>
      <c r="N11739">
        <v>63</v>
      </c>
      <c r="O11739">
        <v>71</v>
      </c>
    </row>
    <row r="11740" spans="1:15" x14ac:dyDescent="0.3">
      <c r="E11740" t="s">
        <v>11815</v>
      </c>
      <c r="F11740" t="s">
        <v>11935</v>
      </c>
      <c r="G11740" t="s">
        <v>14</v>
      </c>
      <c r="H11740" t="s">
        <v>11936</v>
      </c>
      <c r="I11740" t="s">
        <v>35</v>
      </c>
      <c r="J11740" t="s">
        <v>32</v>
      </c>
      <c r="M11740">
        <v>2588</v>
      </c>
      <c r="N11740">
        <v>93</v>
      </c>
      <c r="O11740">
        <v>100</v>
      </c>
    </row>
    <row r="11741" spans="1:15" x14ac:dyDescent="0.3">
      <c r="A11741" t="s">
        <v>14</v>
      </c>
      <c r="B11741">
        <v>1</v>
      </c>
      <c r="C11741">
        <v>1</v>
      </c>
      <c r="D11741">
        <v>1</v>
      </c>
      <c r="E11741" t="s">
        <v>11815</v>
      </c>
      <c r="F11741" t="s">
        <v>11647</v>
      </c>
      <c r="G11741" t="s">
        <v>14</v>
      </c>
      <c r="H11741" t="s">
        <v>11940</v>
      </c>
      <c r="I11741" t="s">
        <v>35</v>
      </c>
      <c r="J11741" t="s">
        <v>32</v>
      </c>
      <c r="M11741">
        <v>2588</v>
      </c>
      <c r="N11741">
        <v>132</v>
      </c>
      <c r="O11741">
        <v>138</v>
      </c>
    </row>
    <row r="11742" spans="1:15" x14ac:dyDescent="0.3">
      <c r="A11742" t="s">
        <v>14</v>
      </c>
      <c r="B11742">
        <v>1</v>
      </c>
      <c r="C11742">
        <v>1</v>
      </c>
      <c r="D11742">
        <v>1</v>
      </c>
      <c r="E11742" t="s">
        <v>11815</v>
      </c>
      <c r="F11742" t="s">
        <v>11526</v>
      </c>
      <c r="G11742" t="s">
        <v>14</v>
      </c>
      <c r="H11742" t="s">
        <v>11941</v>
      </c>
      <c r="I11742" t="s">
        <v>22</v>
      </c>
      <c r="M11742">
        <v>2588</v>
      </c>
      <c r="N11742">
        <v>201</v>
      </c>
      <c r="O11742">
        <v>210</v>
      </c>
    </row>
    <row r="11743" spans="1:15" x14ac:dyDescent="0.3">
      <c r="E11743" t="s">
        <v>11815</v>
      </c>
      <c r="F11743" t="s">
        <v>430</v>
      </c>
      <c r="G11743" t="s">
        <v>23</v>
      </c>
      <c r="H11743" t="s">
        <v>11934</v>
      </c>
      <c r="I11743" t="s">
        <v>26</v>
      </c>
      <c r="M11743">
        <v>2588</v>
      </c>
      <c r="N11743">
        <v>318</v>
      </c>
      <c r="O11743">
        <v>331</v>
      </c>
    </row>
    <row r="11744" spans="1:15" x14ac:dyDescent="0.3">
      <c r="E11744" t="s">
        <v>11815</v>
      </c>
      <c r="F11744" t="s">
        <v>2112</v>
      </c>
      <c r="G11744" t="s">
        <v>14</v>
      </c>
      <c r="H11744" t="s">
        <v>11953</v>
      </c>
      <c r="I11744" t="s">
        <v>26</v>
      </c>
      <c r="M11744">
        <v>2589</v>
      </c>
      <c r="N11744">
        <v>0</v>
      </c>
      <c r="O11744">
        <v>6</v>
      </c>
    </row>
    <row r="11745" spans="1:15" x14ac:dyDescent="0.3">
      <c r="E11745" t="s">
        <v>11815</v>
      </c>
      <c r="F11745" t="s">
        <v>11612</v>
      </c>
      <c r="G11745" t="s">
        <v>17</v>
      </c>
      <c r="H11745" t="s">
        <v>11957</v>
      </c>
      <c r="I11745" t="s">
        <v>19</v>
      </c>
      <c r="M11745">
        <v>2589</v>
      </c>
      <c r="N11745">
        <v>16</v>
      </c>
      <c r="O11745">
        <v>24</v>
      </c>
    </row>
    <row r="11746" spans="1:15" x14ac:dyDescent="0.3">
      <c r="E11746" t="s">
        <v>11815</v>
      </c>
      <c r="F11746" t="s">
        <v>11612</v>
      </c>
      <c r="G11746" t="s">
        <v>23</v>
      </c>
      <c r="H11746" t="s">
        <v>11957</v>
      </c>
      <c r="I11746" t="s">
        <v>26</v>
      </c>
      <c r="M11746">
        <v>2589</v>
      </c>
      <c r="N11746">
        <v>16</v>
      </c>
      <c r="O11746">
        <v>24</v>
      </c>
    </row>
    <row r="11747" spans="1:15" x14ac:dyDescent="0.3">
      <c r="E11747" t="s">
        <v>11815</v>
      </c>
      <c r="F11747" t="s">
        <v>11949</v>
      </c>
      <c r="G11747" t="s">
        <v>23</v>
      </c>
      <c r="H11747" t="s">
        <v>11950</v>
      </c>
      <c r="I11747" t="s">
        <v>26</v>
      </c>
      <c r="M11747">
        <v>2589</v>
      </c>
      <c r="N11747">
        <v>28</v>
      </c>
      <c r="O11747">
        <v>34</v>
      </c>
    </row>
    <row r="11748" spans="1:15" x14ac:dyDescent="0.3">
      <c r="E11748" t="s">
        <v>11815</v>
      </c>
      <c r="F11748" t="s">
        <v>11949</v>
      </c>
      <c r="G11748" t="s">
        <v>17</v>
      </c>
      <c r="H11748" t="s">
        <v>11950</v>
      </c>
      <c r="I11748" t="s">
        <v>19</v>
      </c>
      <c r="M11748">
        <v>2589</v>
      </c>
      <c r="N11748">
        <v>28</v>
      </c>
      <c r="O11748">
        <v>34</v>
      </c>
    </row>
    <row r="11749" spans="1:15" x14ac:dyDescent="0.3">
      <c r="A11749" t="s">
        <v>23</v>
      </c>
      <c r="B11749">
        <v>1</v>
      </c>
      <c r="C11749">
        <v>1</v>
      </c>
      <c r="D11749">
        <v>1</v>
      </c>
      <c r="E11749" t="s">
        <v>11815</v>
      </c>
      <c r="F11749" t="s">
        <v>1830</v>
      </c>
      <c r="G11749" t="s">
        <v>23</v>
      </c>
      <c r="H11749" t="s">
        <v>11952</v>
      </c>
      <c r="I11749" t="s">
        <v>22</v>
      </c>
      <c r="M11749">
        <v>2589</v>
      </c>
      <c r="N11749">
        <v>72</v>
      </c>
      <c r="O11749">
        <v>77</v>
      </c>
    </row>
    <row r="11750" spans="1:15" x14ac:dyDescent="0.3">
      <c r="E11750" t="s">
        <v>11815</v>
      </c>
      <c r="F11750" t="s">
        <v>1830</v>
      </c>
      <c r="G11750" t="s">
        <v>14</v>
      </c>
      <c r="H11750" t="s">
        <v>11952</v>
      </c>
      <c r="I11750" t="s">
        <v>52</v>
      </c>
      <c r="J11750" t="s">
        <v>32</v>
      </c>
      <c r="M11750">
        <v>2589</v>
      </c>
      <c r="N11750">
        <v>72</v>
      </c>
      <c r="O11750">
        <v>77</v>
      </c>
    </row>
    <row r="11751" spans="1:15" x14ac:dyDescent="0.3">
      <c r="A11751" t="s">
        <v>14</v>
      </c>
      <c r="B11751">
        <v>0</v>
      </c>
      <c r="C11751">
        <v>1</v>
      </c>
      <c r="D11751" t="s">
        <v>14</v>
      </c>
      <c r="E11751" t="s">
        <v>11815</v>
      </c>
      <c r="F11751" t="s">
        <v>5418</v>
      </c>
      <c r="G11751" t="s">
        <v>23</v>
      </c>
      <c r="H11751" t="s">
        <v>11945</v>
      </c>
      <c r="I11751" t="s">
        <v>26</v>
      </c>
      <c r="M11751">
        <v>2589</v>
      </c>
      <c r="N11751">
        <v>79</v>
      </c>
      <c r="O11751">
        <v>84</v>
      </c>
    </row>
    <row r="11752" spans="1:15" x14ac:dyDescent="0.3">
      <c r="E11752" t="s">
        <v>11815</v>
      </c>
      <c r="F11752" t="s">
        <v>5418</v>
      </c>
      <c r="G11752" t="s">
        <v>14</v>
      </c>
      <c r="H11752" t="s">
        <v>11945</v>
      </c>
      <c r="I11752" t="s">
        <v>19</v>
      </c>
      <c r="M11752">
        <v>2589</v>
      </c>
      <c r="N11752">
        <v>79</v>
      </c>
      <c r="O11752">
        <v>84</v>
      </c>
    </row>
    <row r="11753" spans="1:15" x14ac:dyDescent="0.3">
      <c r="E11753" t="s">
        <v>11815</v>
      </c>
      <c r="F11753" t="s">
        <v>5418</v>
      </c>
      <c r="G11753" t="s">
        <v>51</v>
      </c>
      <c r="H11753" t="s">
        <v>11945</v>
      </c>
      <c r="I11753" t="s">
        <v>52</v>
      </c>
      <c r="J11753" t="s">
        <v>191</v>
      </c>
      <c r="M11753">
        <v>2589</v>
      </c>
      <c r="N11753">
        <v>79</v>
      </c>
      <c r="O11753">
        <v>84</v>
      </c>
    </row>
    <row r="11754" spans="1:15" x14ac:dyDescent="0.3">
      <c r="E11754" t="s">
        <v>11815</v>
      </c>
      <c r="F11754" t="s">
        <v>11505</v>
      </c>
      <c r="G11754" t="s">
        <v>14</v>
      </c>
      <c r="H11754" t="s">
        <v>11951</v>
      </c>
      <c r="I11754" t="s">
        <v>22</v>
      </c>
      <c r="M11754">
        <v>2589</v>
      </c>
      <c r="N11754">
        <v>103</v>
      </c>
      <c r="O11754">
        <v>110</v>
      </c>
    </row>
    <row r="11755" spans="1:15" x14ac:dyDescent="0.3">
      <c r="E11755" t="s">
        <v>11815</v>
      </c>
      <c r="F11755" t="s">
        <v>11528</v>
      </c>
      <c r="G11755" t="s">
        <v>23</v>
      </c>
      <c r="H11755" t="s">
        <v>11943</v>
      </c>
      <c r="I11755" t="s">
        <v>26</v>
      </c>
      <c r="M11755">
        <v>2589</v>
      </c>
      <c r="N11755">
        <v>114</v>
      </c>
      <c r="O11755">
        <v>123</v>
      </c>
    </row>
    <row r="11756" spans="1:15" x14ac:dyDescent="0.3">
      <c r="E11756" t="s">
        <v>11815</v>
      </c>
      <c r="F11756" t="s">
        <v>11507</v>
      </c>
      <c r="G11756" t="s">
        <v>14</v>
      </c>
      <c r="H11756" t="s">
        <v>11944</v>
      </c>
      <c r="I11756" t="s">
        <v>52</v>
      </c>
      <c r="J11756" t="s">
        <v>32</v>
      </c>
      <c r="M11756">
        <v>2589</v>
      </c>
      <c r="N11756">
        <v>114</v>
      </c>
      <c r="O11756">
        <v>118</v>
      </c>
    </row>
    <row r="11757" spans="1:15" x14ac:dyDescent="0.3">
      <c r="E11757" t="s">
        <v>11815</v>
      </c>
      <c r="F11757" t="s">
        <v>11528</v>
      </c>
      <c r="G11757" t="s">
        <v>51</v>
      </c>
      <c r="H11757" t="s">
        <v>11943</v>
      </c>
      <c r="I11757" t="s">
        <v>19</v>
      </c>
      <c r="M11757">
        <v>2589</v>
      </c>
      <c r="N11757">
        <v>114</v>
      </c>
      <c r="O11757">
        <v>123</v>
      </c>
    </row>
    <row r="11758" spans="1:15" x14ac:dyDescent="0.3">
      <c r="E11758" t="s">
        <v>11815</v>
      </c>
      <c r="F11758" t="s">
        <v>11509</v>
      </c>
      <c r="G11758" t="s">
        <v>14</v>
      </c>
      <c r="H11758" t="s">
        <v>11954</v>
      </c>
      <c r="I11758" t="s">
        <v>52</v>
      </c>
      <c r="J11758" t="s">
        <v>32</v>
      </c>
      <c r="M11758">
        <v>2589</v>
      </c>
      <c r="N11758">
        <v>119</v>
      </c>
      <c r="O11758">
        <v>123</v>
      </c>
    </row>
    <row r="11759" spans="1:15" x14ac:dyDescent="0.3">
      <c r="A11759" t="s">
        <v>14</v>
      </c>
      <c r="B11759">
        <v>0</v>
      </c>
      <c r="C11759">
        <v>1</v>
      </c>
      <c r="D11759" t="s">
        <v>14</v>
      </c>
      <c r="E11759" t="s">
        <v>11815</v>
      </c>
      <c r="F11759" t="s">
        <v>11717</v>
      </c>
      <c r="G11759" t="s">
        <v>17</v>
      </c>
      <c r="H11759" t="s">
        <v>11946</v>
      </c>
      <c r="I11759" t="s">
        <v>22</v>
      </c>
      <c r="M11759">
        <v>2589</v>
      </c>
      <c r="N11759">
        <v>143</v>
      </c>
      <c r="O11759">
        <v>152</v>
      </c>
    </row>
    <row r="11760" spans="1:15" x14ac:dyDescent="0.3">
      <c r="A11760" t="s">
        <v>14</v>
      </c>
      <c r="B11760">
        <v>1</v>
      </c>
      <c r="C11760">
        <v>1</v>
      </c>
      <c r="D11760">
        <v>1</v>
      </c>
      <c r="E11760" t="s">
        <v>11815</v>
      </c>
      <c r="F11760" t="s">
        <v>11717</v>
      </c>
      <c r="G11760" t="s">
        <v>14</v>
      </c>
      <c r="H11760" t="s">
        <v>11946</v>
      </c>
      <c r="I11760" t="s">
        <v>52</v>
      </c>
      <c r="J11760" t="s">
        <v>46</v>
      </c>
      <c r="K11760" t="s">
        <v>47</v>
      </c>
      <c r="L11760" t="s">
        <v>43</v>
      </c>
      <c r="M11760">
        <v>2589</v>
      </c>
      <c r="N11760">
        <v>143</v>
      </c>
      <c r="O11760">
        <v>152</v>
      </c>
    </row>
    <row r="11761" spans="1:15" x14ac:dyDescent="0.3">
      <c r="E11761" t="s">
        <v>11815</v>
      </c>
      <c r="F11761" t="s">
        <v>11955</v>
      </c>
      <c r="G11761" t="s">
        <v>23</v>
      </c>
      <c r="H11761" t="s">
        <v>11956</v>
      </c>
      <c r="I11761" t="s">
        <v>19</v>
      </c>
      <c r="M11761">
        <v>2589</v>
      </c>
      <c r="N11761">
        <v>261</v>
      </c>
      <c r="O11761">
        <v>267</v>
      </c>
    </row>
    <row r="11762" spans="1:15" x14ac:dyDescent="0.3">
      <c r="A11762" t="s">
        <v>237</v>
      </c>
      <c r="B11762">
        <v>0</v>
      </c>
      <c r="E11762" t="s">
        <v>11815</v>
      </c>
      <c r="F11762" t="s">
        <v>11955</v>
      </c>
      <c r="G11762" t="s">
        <v>17</v>
      </c>
      <c r="H11762" t="s">
        <v>11956</v>
      </c>
      <c r="I11762" t="s">
        <v>26</v>
      </c>
      <c r="M11762">
        <v>2589</v>
      </c>
      <c r="N11762">
        <v>261</v>
      </c>
      <c r="O11762">
        <v>267</v>
      </c>
    </row>
    <row r="11763" spans="1:15" x14ac:dyDescent="0.3">
      <c r="E11763" t="s">
        <v>11815</v>
      </c>
      <c r="F11763" t="s">
        <v>11572</v>
      </c>
      <c r="G11763" t="s">
        <v>17</v>
      </c>
      <c r="H11763" t="s">
        <v>11948</v>
      </c>
      <c r="I11763" t="s">
        <v>22</v>
      </c>
      <c r="M11763">
        <v>2589</v>
      </c>
      <c r="N11763">
        <v>289</v>
      </c>
      <c r="O11763">
        <v>299</v>
      </c>
    </row>
    <row r="11764" spans="1:15" x14ac:dyDescent="0.3">
      <c r="E11764" t="s">
        <v>11815</v>
      </c>
      <c r="F11764" t="s">
        <v>11572</v>
      </c>
      <c r="G11764" t="s">
        <v>51</v>
      </c>
      <c r="H11764" t="s">
        <v>11948</v>
      </c>
      <c r="I11764" t="s">
        <v>52</v>
      </c>
      <c r="J11764" t="s">
        <v>191</v>
      </c>
      <c r="M11764">
        <v>2589</v>
      </c>
      <c r="N11764">
        <v>289</v>
      </c>
      <c r="O11764">
        <v>299</v>
      </c>
    </row>
    <row r="11765" spans="1:15" x14ac:dyDescent="0.3">
      <c r="A11765" t="s">
        <v>237</v>
      </c>
      <c r="B11765">
        <v>0</v>
      </c>
      <c r="C11765">
        <v>0</v>
      </c>
      <c r="D11765">
        <v>0</v>
      </c>
      <c r="E11765" t="s">
        <v>11815</v>
      </c>
      <c r="F11765" t="s">
        <v>430</v>
      </c>
      <c r="G11765" t="s">
        <v>17</v>
      </c>
      <c r="H11765" t="s">
        <v>11947</v>
      </c>
      <c r="I11765" t="s">
        <v>19</v>
      </c>
      <c r="M11765">
        <v>2589</v>
      </c>
      <c r="N11765">
        <v>333</v>
      </c>
      <c r="O11765">
        <v>346</v>
      </c>
    </row>
    <row r="11766" spans="1:15" x14ac:dyDescent="0.3">
      <c r="E11766" t="s">
        <v>11815</v>
      </c>
      <c r="F11766" t="s">
        <v>430</v>
      </c>
      <c r="G11766" t="s">
        <v>23</v>
      </c>
      <c r="H11766" t="s">
        <v>11947</v>
      </c>
      <c r="I11766" t="s">
        <v>26</v>
      </c>
      <c r="M11766">
        <v>2589</v>
      </c>
      <c r="N11766">
        <v>333</v>
      </c>
      <c r="O11766">
        <v>346</v>
      </c>
    </row>
    <row r="11767" spans="1:15" x14ac:dyDescent="0.3">
      <c r="E11767" t="s">
        <v>11815</v>
      </c>
      <c r="F11767" t="s">
        <v>2112</v>
      </c>
      <c r="G11767" t="s">
        <v>14</v>
      </c>
      <c r="H11767" t="s">
        <v>11967</v>
      </c>
      <c r="I11767" t="s">
        <v>26</v>
      </c>
      <c r="M11767">
        <v>2590</v>
      </c>
      <c r="N11767">
        <v>0</v>
      </c>
      <c r="O11767">
        <v>6</v>
      </c>
    </row>
    <row r="11768" spans="1:15" x14ac:dyDescent="0.3">
      <c r="E11768" t="s">
        <v>11815</v>
      </c>
      <c r="F11768" t="s">
        <v>11505</v>
      </c>
      <c r="G11768" t="s">
        <v>17</v>
      </c>
      <c r="H11768" t="s">
        <v>11963</v>
      </c>
      <c r="I11768" t="s">
        <v>19</v>
      </c>
      <c r="M11768">
        <v>2590</v>
      </c>
      <c r="N11768">
        <v>13</v>
      </c>
      <c r="O11768">
        <v>20</v>
      </c>
    </row>
    <row r="11769" spans="1:15" x14ac:dyDescent="0.3">
      <c r="E11769" t="s">
        <v>11815</v>
      </c>
      <c r="F11769" t="s">
        <v>11505</v>
      </c>
      <c r="G11769" t="s">
        <v>14</v>
      </c>
      <c r="H11769" t="s">
        <v>11963</v>
      </c>
      <c r="I11769" t="s">
        <v>26</v>
      </c>
      <c r="M11769">
        <v>2590</v>
      </c>
      <c r="N11769">
        <v>13</v>
      </c>
      <c r="O11769">
        <v>20</v>
      </c>
    </row>
    <row r="11770" spans="1:15" x14ac:dyDescent="0.3">
      <c r="E11770" t="s">
        <v>11815</v>
      </c>
      <c r="F11770" t="s">
        <v>11528</v>
      </c>
      <c r="G11770" t="s">
        <v>23</v>
      </c>
      <c r="H11770" t="s">
        <v>11964</v>
      </c>
      <c r="I11770" t="s">
        <v>26</v>
      </c>
      <c r="M11770">
        <v>2590</v>
      </c>
      <c r="N11770">
        <v>24</v>
      </c>
      <c r="O11770">
        <v>33</v>
      </c>
    </row>
    <row r="11771" spans="1:15" x14ac:dyDescent="0.3">
      <c r="E11771" t="s">
        <v>11815</v>
      </c>
      <c r="F11771" t="s">
        <v>11528</v>
      </c>
      <c r="G11771" t="s">
        <v>17</v>
      </c>
      <c r="H11771" t="s">
        <v>11964</v>
      </c>
      <c r="I11771" t="s">
        <v>19</v>
      </c>
      <c r="M11771">
        <v>2590</v>
      </c>
      <c r="N11771">
        <v>24</v>
      </c>
      <c r="O11771">
        <v>33</v>
      </c>
    </row>
    <row r="11772" spans="1:15" x14ac:dyDescent="0.3">
      <c r="E11772" t="s">
        <v>11815</v>
      </c>
      <c r="F11772" t="s">
        <v>11507</v>
      </c>
      <c r="G11772" t="s">
        <v>14</v>
      </c>
      <c r="H11772" t="s">
        <v>11971</v>
      </c>
      <c r="I11772" t="s">
        <v>52</v>
      </c>
      <c r="J11772" t="s">
        <v>32</v>
      </c>
      <c r="M11772">
        <v>2590</v>
      </c>
      <c r="N11772">
        <v>24</v>
      </c>
      <c r="O11772">
        <v>28</v>
      </c>
    </row>
    <row r="11773" spans="1:15" x14ac:dyDescent="0.3">
      <c r="E11773" t="s">
        <v>11815</v>
      </c>
      <c r="F11773" t="s">
        <v>11509</v>
      </c>
      <c r="G11773" t="s">
        <v>14</v>
      </c>
      <c r="H11773" t="s">
        <v>11964</v>
      </c>
      <c r="I11773" t="s">
        <v>52</v>
      </c>
      <c r="J11773" t="s">
        <v>32</v>
      </c>
      <c r="M11773">
        <v>2590</v>
      </c>
      <c r="N11773">
        <v>29</v>
      </c>
      <c r="O11773">
        <v>33</v>
      </c>
    </row>
    <row r="11774" spans="1:15" x14ac:dyDescent="0.3">
      <c r="E11774" t="s">
        <v>11815</v>
      </c>
      <c r="F11774" t="s">
        <v>7328</v>
      </c>
      <c r="G11774" t="s">
        <v>14</v>
      </c>
      <c r="H11774" t="s">
        <v>11958</v>
      </c>
      <c r="I11774" t="s">
        <v>52</v>
      </c>
      <c r="J11774" t="s">
        <v>32</v>
      </c>
      <c r="M11774">
        <v>2590</v>
      </c>
      <c r="N11774">
        <v>80</v>
      </c>
      <c r="O11774">
        <v>84</v>
      </c>
    </row>
    <row r="11775" spans="1:15" x14ac:dyDescent="0.3">
      <c r="A11775" t="s">
        <v>23</v>
      </c>
      <c r="B11775">
        <v>1</v>
      </c>
      <c r="C11775">
        <v>1</v>
      </c>
      <c r="D11775">
        <v>1</v>
      </c>
      <c r="E11775" t="s">
        <v>11815</v>
      </c>
      <c r="F11775" t="s">
        <v>11959</v>
      </c>
      <c r="G11775" t="s">
        <v>23</v>
      </c>
      <c r="H11775" t="s">
        <v>11960</v>
      </c>
      <c r="I11775" t="s">
        <v>22</v>
      </c>
      <c r="M11775">
        <v>2590</v>
      </c>
      <c r="N11775">
        <v>80</v>
      </c>
      <c r="O11775">
        <v>97</v>
      </c>
    </row>
    <row r="11776" spans="1:15" x14ac:dyDescent="0.3">
      <c r="A11776" t="s">
        <v>23</v>
      </c>
      <c r="B11776">
        <v>0</v>
      </c>
      <c r="C11776">
        <v>0</v>
      </c>
      <c r="D11776" t="s">
        <v>23</v>
      </c>
      <c r="E11776" t="s">
        <v>11815</v>
      </c>
      <c r="F11776" t="s">
        <v>11969</v>
      </c>
      <c r="G11776" t="s">
        <v>51</v>
      </c>
      <c r="H11776" t="s">
        <v>11970</v>
      </c>
      <c r="I11776" t="s">
        <v>52</v>
      </c>
      <c r="J11776" t="s">
        <v>60</v>
      </c>
      <c r="M11776">
        <v>2590</v>
      </c>
      <c r="N11776">
        <v>85</v>
      </c>
      <c r="O11776">
        <v>97</v>
      </c>
    </row>
    <row r="11777" spans="1:15" x14ac:dyDescent="0.3">
      <c r="A11777" t="s">
        <v>14</v>
      </c>
      <c r="B11777">
        <v>1</v>
      </c>
      <c r="C11777">
        <v>1</v>
      </c>
      <c r="D11777">
        <v>1</v>
      </c>
      <c r="E11777" t="s">
        <v>11815</v>
      </c>
      <c r="F11777" t="s">
        <v>11526</v>
      </c>
      <c r="G11777" t="s">
        <v>14</v>
      </c>
      <c r="H11777" t="s">
        <v>11962</v>
      </c>
      <c r="I11777" t="s">
        <v>22</v>
      </c>
      <c r="M11777">
        <v>2590</v>
      </c>
      <c r="N11777">
        <v>188</v>
      </c>
      <c r="O11777">
        <v>197</v>
      </c>
    </row>
    <row r="11778" spans="1:15" x14ac:dyDescent="0.3">
      <c r="A11778" t="s">
        <v>14</v>
      </c>
      <c r="B11778">
        <v>1</v>
      </c>
      <c r="C11778">
        <v>1</v>
      </c>
      <c r="D11778">
        <v>1</v>
      </c>
      <c r="E11778" t="s">
        <v>11815</v>
      </c>
      <c r="F11778" t="s">
        <v>11647</v>
      </c>
      <c r="G11778" t="s">
        <v>14</v>
      </c>
      <c r="H11778" t="s">
        <v>11961</v>
      </c>
      <c r="I11778" t="s">
        <v>35</v>
      </c>
      <c r="J11778" t="s">
        <v>32</v>
      </c>
      <c r="M11778">
        <v>2590</v>
      </c>
      <c r="N11778">
        <v>201</v>
      </c>
      <c r="O11778">
        <v>207</v>
      </c>
    </row>
    <row r="11779" spans="1:15" x14ac:dyDescent="0.3">
      <c r="E11779" t="s">
        <v>11815</v>
      </c>
      <c r="F11779" t="s">
        <v>11965</v>
      </c>
      <c r="G11779" t="s">
        <v>14</v>
      </c>
      <c r="H11779" t="s">
        <v>11966</v>
      </c>
      <c r="I11779" t="s">
        <v>22</v>
      </c>
      <c r="M11779">
        <v>2590</v>
      </c>
      <c r="N11779">
        <v>311</v>
      </c>
      <c r="O11779">
        <v>316</v>
      </c>
    </row>
    <row r="11780" spans="1:15" x14ac:dyDescent="0.3">
      <c r="E11780" t="s">
        <v>11815</v>
      </c>
      <c r="F11780" t="s">
        <v>430</v>
      </c>
      <c r="G11780" t="s">
        <v>23</v>
      </c>
      <c r="H11780" t="s">
        <v>11968</v>
      </c>
      <c r="I11780" t="s">
        <v>26</v>
      </c>
      <c r="M11780">
        <v>2590</v>
      </c>
      <c r="N11780">
        <v>395</v>
      </c>
      <c r="O11780">
        <v>408</v>
      </c>
    </row>
    <row r="11781" spans="1:15" x14ac:dyDescent="0.3">
      <c r="E11781" t="s">
        <v>11972</v>
      </c>
      <c r="F11781" t="s">
        <v>2112</v>
      </c>
      <c r="G11781" t="s">
        <v>14</v>
      </c>
      <c r="H11781" t="s">
        <v>11975</v>
      </c>
      <c r="I11781" t="s">
        <v>26</v>
      </c>
      <c r="M11781">
        <v>2592</v>
      </c>
      <c r="N11781">
        <v>0</v>
      </c>
      <c r="O11781">
        <v>6</v>
      </c>
    </row>
    <row r="11782" spans="1:15" x14ac:dyDescent="0.3">
      <c r="A11782" t="s">
        <v>14</v>
      </c>
      <c r="B11782">
        <v>1</v>
      </c>
      <c r="C11782">
        <v>1</v>
      </c>
      <c r="D11782">
        <v>1</v>
      </c>
      <c r="E11782" t="s">
        <v>11972</v>
      </c>
      <c r="F11782" t="s">
        <v>11526</v>
      </c>
      <c r="G11782" t="s">
        <v>14</v>
      </c>
      <c r="H11782" t="s">
        <v>11977</v>
      </c>
      <c r="I11782" t="s">
        <v>22</v>
      </c>
      <c r="M11782">
        <v>2592</v>
      </c>
      <c r="N11782">
        <v>13</v>
      </c>
      <c r="O11782">
        <v>22</v>
      </c>
    </row>
    <row r="11783" spans="1:15" x14ac:dyDescent="0.3">
      <c r="A11783" t="s">
        <v>14</v>
      </c>
      <c r="B11783">
        <v>1</v>
      </c>
      <c r="C11783">
        <v>1</v>
      </c>
      <c r="D11783">
        <v>1</v>
      </c>
      <c r="E11783" t="s">
        <v>11972</v>
      </c>
      <c r="F11783" t="s">
        <v>11647</v>
      </c>
      <c r="G11783" t="s">
        <v>14</v>
      </c>
      <c r="H11783" t="s">
        <v>11974</v>
      </c>
      <c r="I11783" t="s">
        <v>35</v>
      </c>
      <c r="J11783" t="s">
        <v>32</v>
      </c>
      <c r="M11783">
        <v>2592</v>
      </c>
      <c r="N11783">
        <v>42</v>
      </c>
      <c r="O11783">
        <v>48</v>
      </c>
    </row>
    <row r="11784" spans="1:15" x14ac:dyDescent="0.3">
      <c r="A11784" t="s">
        <v>14</v>
      </c>
      <c r="B11784">
        <v>1</v>
      </c>
      <c r="C11784">
        <v>1</v>
      </c>
      <c r="D11784">
        <v>1</v>
      </c>
      <c r="E11784" t="s">
        <v>11972</v>
      </c>
      <c r="F11784" t="s">
        <v>11986</v>
      </c>
      <c r="G11784" t="s">
        <v>14</v>
      </c>
      <c r="H11784" t="s">
        <v>11987</v>
      </c>
      <c r="I11784" t="s">
        <v>35</v>
      </c>
      <c r="J11784" t="s">
        <v>46</v>
      </c>
      <c r="K11784" t="s">
        <v>47</v>
      </c>
      <c r="L11784" t="s">
        <v>43</v>
      </c>
      <c r="M11784">
        <v>2592</v>
      </c>
      <c r="N11784">
        <v>76</v>
      </c>
      <c r="O11784">
        <v>87</v>
      </c>
    </row>
    <row r="11785" spans="1:15" x14ac:dyDescent="0.3">
      <c r="A11785" t="s">
        <v>14</v>
      </c>
      <c r="B11785">
        <v>1</v>
      </c>
      <c r="C11785">
        <v>1</v>
      </c>
      <c r="D11785">
        <v>1</v>
      </c>
      <c r="E11785" t="s">
        <v>11972</v>
      </c>
      <c r="F11785" t="s">
        <v>11647</v>
      </c>
      <c r="G11785" t="s">
        <v>14</v>
      </c>
      <c r="H11785" t="s">
        <v>11981</v>
      </c>
      <c r="I11785" t="s">
        <v>35</v>
      </c>
      <c r="J11785" t="s">
        <v>32</v>
      </c>
      <c r="M11785">
        <v>2592</v>
      </c>
      <c r="N11785">
        <v>139</v>
      </c>
      <c r="O11785">
        <v>145</v>
      </c>
    </row>
    <row r="11786" spans="1:15" x14ac:dyDescent="0.3">
      <c r="A11786" t="s">
        <v>14</v>
      </c>
      <c r="B11786">
        <v>1</v>
      </c>
      <c r="C11786">
        <v>1</v>
      </c>
      <c r="D11786">
        <v>1</v>
      </c>
      <c r="E11786" t="s">
        <v>11972</v>
      </c>
      <c r="F11786" t="s">
        <v>11526</v>
      </c>
      <c r="G11786" t="s">
        <v>14</v>
      </c>
      <c r="H11786" t="s">
        <v>11976</v>
      </c>
      <c r="I11786" t="s">
        <v>22</v>
      </c>
      <c r="M11786">
        <v>2592</v>
      </c>
      <c r="N11786">
        <v>171</v>
      </c>
      <c r="O11786">
        <v>180</v>
      </c>
    </row>
    <row r="11787" spans="1:15" x14ac:dyDescent="0.3">
      <c r="A11787" t="s">
        <v>14</v>
      </c>
      <c r="B11787">
        <v>1</v>
      </c>
      <c r="C11787">
        <v>1</v>
      </c>
      <c r="D11787">
        <v>1</v>
      </c>
      <c r="E11787" t="s">
        <v>11972</v>
      </c>
      <c r="F11787" t="s">
        <v>11989</v>
      </c>
      <c r="G11787" t="s">
        <v>14</v>
      </c>
      <c r="H11787" t="s">
        <v>11990</v>
      </c>
      <c r="I11787" t="s">
        <v>22</v>
      </c>
      <c r="M11787">
        <v>2592</v>
      </c>
      <c r="N11787">
        <v>274</v>
      </c>
      <c r="O11787">
        <v>278</v>
      </c>
    </row>
    <row r="11788" spans="1:15" x14ac:dyDescent="0.3">
      <c r="A11788" t="s">
        <v>237</v>
      </c>
      <c r="B11788">
        <v>0</v>
      </c>
      <c r="C11788">
        <v>0</v>
      </c>
      <c r="D11788">
        <v>0</v>
      </c>
      <c r="E11788" t="s">
        <v>11972</v>
      </c>
      <c r="F11788" t="s">
        <v>11978</v>
      </c>
      <c r="G11788" t="s">
        <v>17</v>
      </c>
      <c r="H11788" t="s">
        <v>11979</v>
      </c>
      <c r="I11788" t="s">
        <v>22</v>
      </c>
      <c r="M11788">
        <v>2592</v>
      </c>
      <c r="N11788">
        <v>382</v>
      </c>
      <c r="O11788">
        <v>393</v>
      </c>
    </row>
    <row r="11789" spans="1:15" x14ac:dyDescent="0.3">
      <c r="E11789" t="s">
        <v>11972</v>
      </c>
      <c r="F11789" t="s">
        <v>11984</v>
      </c>
      <c r="G11789" t="s">
        <v>17</v>
      </c>
      <c r="H11789" t="s">
        <v>11985</v>
      </c>
      <c r="I11789" t="s">
        <v>22</v>
      </c>
      <c r="M11789">
        <v>2592</v>
      </c>
      <c r="N11789">
        <v>444</v>
      </c>
      <c r="O11789">
        <v>446</v>
      </c>
    </row>
    <row r="11790" spans="1:15" x14ac:dyDescent="0.3">
      <c r="E11790" t="s">
        <v>11972</v>
      </c>
      <c r="F11790" t="s">
        <v>11505</v>
      </c>
      <c r="G11790" t="s">
        <v>17</v>
      </c>
      <c r="H11790" t="s">
        <v>11982</v>
      </c>
      <c r="I11790" t="s">
        <v>19</v>
      </c>
      <c r="M11790">
        <v>2592</v>
      </c>
      <c r="N11790">
        <v>531</v>
      </c>
      <c r="O11790">
        <v>538</v>
      </c>
    </row>
    <row r="11791" spans="1:15" x14ac:dyDescent="0.3">
      <c r="A11791" t="s">
        <v>14</v>
      </c>
      <c r="B11791">
        <v>1</v>
      </c>
      <c r="C11791">
        <v>1</v>
      </c>
      <c r="D11791">
        <v>1</v>
      </c>
      <c r="E11791" t="s">
        <v>11972</v>
      </c>
      <c r="F11791" t="s">
        <v>11505</v>
      </c>
      <c r="G11791" t="s">
        <v>14</v>
      </c>
      <c r="H11791" t="s">
        <v>11982</v>
      </c>
      <c r="I11791" t="s">
        <v>26</v>
      </c>
      <c r="M11791">
        <v>2592</v>
      </c>
      <c r="N11791">
        <v>531</v>
      </c>
      <c r="O11791">
        <v>538</v>
      </c>
    </row>
    <row r="11792" spans="1:15" x14ac:dyDescent="0.3">
      <c r="E11792" t="s">
        <v>11972</v>
      </c>
      <c r="F11792" t="s">
        <v>11507</v>
      </c>
      <c r="G11792" t="s">
        <v>14</v>
      </c>
      <c r="H11792" t="s">
        <v>11983</v>
      </c>
      <c r="I11792" t="s">
        <v>52</v>
      </c>
      <c r="J11792" t="s">
        <v>32</v>
      </c>
      <c r="M11792">
        <v>2592</v>
      </c>
      <c r="N11792">
        <v>542</v>
      </c>
      <c r="O11792">
        <v>546</v>
      </c>
    </row>
    <row r="11793" spans="1:15" x14ac:dyDescent="0.3">
      <c r="A11793" t="s">
        <v>14</v>
      </c>
      <c r="B11793">
        <v>0</v>
      </c>
      <c r="C11793">
        <v>1</v>
      </c>
      <c r="D11793" t="s">
        <v>14</v>
      </c>
      <c r="E11793" t="s">
        <v>11972</v>
      </c>
      <c r="F11793" t="s">
        <v>11528</v>
      </c>
      <c r="G11793" t="s">
        <v>17</v>
      </c>
      <c r="H11793" t="s">
        <v>11983</v>
      </c>
      <c r="I11793" t="s">
        <v>26</v>
      </c>
      <c r="M11793">
        <v>2592</v>
      </c>
      <c r="N11793">
        <v>542</v>
      </c>
      <c r="O11793">
        <v>551</v>
      </c>
    </row>
    <row r="11794" spans="1:15" x14ac:dyDescent="0.3">
      <c r="E11794" t="s">
        <v>11972</v>
      </c>
      <c r="F11794" t="s">
        <v>11988</v>
      </c>
      <c r="G11794" t="s">
        <v>17</v>
      </c>
      <c r="H11794" t="s">
        <v>11983</v>
      </c>
      <c r="I11794" t="s">
        <v>19</v>
      </c>
      <c r="M11794">
        <v>2592</v>
      </c>
      <c r="N11794">
        <v>542</v>
      </c>
      <c r="O11794">
        <v>553</v>
      </c>
    </row>
    <row r="11795" spans="1:15" x14ac:dyDescent="0.3">
      <c r="E11795" t="s">
        <v>11972</v>
      </c>
      <c r="F11795" t="s">
        <v>11509</v>
      </c>
      <c r="G11795" t="s">
        <v>14</v>
      </c>
      <c r="H11795" t="s">
        <v>11980</v>
      </c>
      <c r="I11795" t="s">
        <v>52</v>
      </c>
      <c r="J11795" t="s">
        <v>32</v>
      </c>
      <c r="M11795">
        <v>2592</v>
      </c>
      <c r="N11795">
        <v>547</v>
      </c>
      <c r="O11795">
        <v>551</v>
      </c>
    </row>
    <row r="11796" spans="1:15" x14ac:dyDescent="0.3">
      <c r="E11796" t="s">
        <v>11972</v>
      </c>
      <c r="F11796" t="s">
        <v>430</v>
      </c>
      <c r="G11796" t="s">
        <v>23</v>
      </c>
      <c r="H11796" t="s">
        <v>11973</v>
      </c>
      <c r="I11796" t="s">
        <v>26</v>
      </c>
      <c r="M11796">
        <v>2592</v>
      </c>
      <c r="N11796">
        <v>554</v>
      </c>
      <c r="O11796">
        <v>567</v>
      </c>
    </row>
    <row r="11797" spans="1:15" x14ac:dyDescent="0.3">
      <c r="E11797" t="s">
        <v>11991</v>
      </c>
      <c r="F11797" t="s">
        <v>11999</v>
      </c>
      <c r="G11797" t="s">
        <v>14</v>
      </c>
      <c r="H11797" t="s">
        <v>12000</v>
      </c>
      <c r="I11797" t="s">
        <v>26</v>
      </c>
      <c r="M11797">
        <v>2593</v>
      </c>
      <c r="N11797">
        <v>0</v>
      </c>
      <c r="O11797">
        <v>15</v>
      </c>
    </row>
    <row r="11798" spans="1:15" x14ac:dyDescent="0.3">
      <c r="A11798" t="s">
        <v>14</v>
      </c>
      <c r="B11798">
        <v>1</v>
      </c>
      <c r="C11798">
        <v>1</v>
      </c>
      <c r="D11798">
        <v>1</v>
      </c>
      <c r="E11798" t="s">
        <v>11991</v>
      </c>
      <c r="F11798" t="s">
        <v>11997</v>
      </c>
      <c r="G11798" t="s">
        <v>14</v>
      </c>
      <c r="H11798" t="s">
        <v>11998</v>
      </c>
      <c r="I11798" t="s">
        <v>22</v>
      </c>
      <c r="M11798">
        <v>2593</v>
      </c>
      <c r="N11798">
        <v>41</v>
      </c>
      <c r="O11798">
        <v>62</v>
      </c>
    </row>
    <row r="11799" spans="1:15" x14ac:dyDescent="0.3">
      <c r="E11799" t="s">
        <v>11991</v>
      </c>
      <c r="F11799" t="s">
        <v>10980</v>
      </c>
      <c r="G11799" t="s">
        <v>14</v>
      </c>
      <c r="H11799" t="s">
        <v>11992</v>
      </c>
      <c r="I11799" t="s">
        <v>69</v>
      </c>
      <c r="J11799" t="s">
        <v>1017</v>
      </c>
      <c r="K11799" t="s">
        <v>43</v>
      </c>
      <c r="M11799">
        <v>2593</v>
      </c>
      <c r="N11799">
        <v>54</v>
      </c>
      <c r="O11799">
        <v>62</v>
      </c>
    </row>
    <row r="11800" spans="1:15" x14ac:dyDescent="0.3">
      <c r="A11800" t="s">
        <v>14</v>
      </c>
      <c r="B11800">
        <v>1</v>
      </c>
      <c r="C11800">
        <v>1</v>
      </c>
      <c r="D11800">
        <v>1</v>
      </c>
      <c r="E11800" t="s">
        <v>11991</v>
      </c>
      <c r="F11800" t="s">
        <v>11187</v>
      </c>
      <c r="G11800" t="s">
        <v>14</v>
      </c>
      <c r="H11800" t="s">
        <v>11996</v>
      </c>
      <c r="I11800" t="s">
        <v>35</v>
      </c>
      <c r="J11800" t="s">
        <v>32</v>
      </c>
      <c r="M11800">
        <v>2593</v>
      </c>
      <c r="N11800">
        <v>114</v>
      </c>
      <c r="O11800">
        <v>119</v>
      </c>
    </row>
    <row r="11801" spans="1:15" x14ac:dyDescent="0.3">
      <c r="A11801" t="s">
        <v>14</v>
      </c>
      <c r="B11801">
        <v>1</v>
      </c>
      <c r="C11801">
        <v>1</v>
      </c>
      <c r="D11801">
        <v>1</v>
      </c>
      <c r="E11801" t="s">
        <v>11991</v>
      </c>
      <c r="F11801" t="s">
        <v>12001</v>
      </c>
      <c r="G11801" t="s">
        <v>14</v>
      </c>
      <c r="H11801" t="s">
        <v>12002</v>
      </c>
      <c r="I11801" t="s">
        <v>35</v>
      </c>
      <c r="J11801" t="s">
        <v>32</v>
      </c>
      <c r="M11801">
        <v>2593</v>
      </c>
      <c r="N11801">
        <v>121</v>
      </c>
      <c r="O11801">
        <v>126</v>
      </c>
    </row>
    <row r="11802" spans="1:15" x14ac:dyDescent="0.3">
      <c r="A11802" t="s">
        <v>14</v>
      </c>
      <c r="B11802">
        <v>1</v>
      </c>
      <c r="C11802">
        <v>1</v>
      </c>
      <c r="D11802">
        <v>1</v>
      </c>
      <c r="E11802" t="s">
        <v>11991</v>
      </c>
      <c r="F11802" t="s">
        <v>1314</v>
      </c>
      <c r="G11802" t="s">
        <v>14</v>
      </c>
      <c r="H11802" t="s">
        <v>11993</v>
      </c>
      <c r="I11802" t="s">
        <v>35</v>
      </c>
      <c r="J11802" t="s">
        <v>32</v>
      </c>
      <c r="M11802">
        <v>2593</v>
      </c>
      <c r="N11802">
        <v>130</v>
      </c>
      <c r="O11802">
        <v>134</v>
      </c>
    </row>
    <row r="11803" spans="1:15" x14ac:dyDescent="0.3">
      <c r="E11803" t="s">
        <v>11991</v>
      </c>
      <c r="F11803" t="s">
        <v>1899</v>
      </c>
      <c r="G11803" t="s">
        <v>51</v>
      </c>
      <c r="H11803" t="s">
        <v>11994</v>
      </c>
      <c r="I11803" t="s">
        <v>52</v>
      </c>
      <c r="J11803" t="s">
        <v>60</v>
      </c>
      <c r="M11803">
        <v>2593</v>
      </c>
      <c r="N11803">
        <v>298</v>
      </c>
      <c r="O11803">
        <v>303</v>
      </c>
    </row>
    <row r="11804" spans="1:15" x14ac:dyDescent="0.3">
      <c r="E11804" t="s">
        <v>11991</v>
      </c>
      <c r="F11804" t="s">
        <v>430</v>
      </c>
      <c r="G11804" t="s">
        <v>23</v>
      </c>
      <c r="H11804" t="s">
        <v>11995</v>
      </c>
      <c r="I11804" t="s">
        <v>26</v>
      </c>
      <c r="M11804">
        <v>2593</v>
      </c>
      <c r="N11804">
        <v>351</v>
      </c>
      <c r="O11804">
        <v>364</v>
      </c>
    </row>
    <row r="11805" spans="1:15" x14ac:dyDescent="0.3">
      <c r="E11805" t="s">
        <v>11991</v>
      </c>
      <c r="F11805" t="s">
        <v>430</v>
      </c>
      <c r="G11805" t="s">
        <v>14</v>
      </c>
      <c r="H11805" t="s">
        <v>11995</v>
      </c>
      <c r="I11805" t="s">
        <v>19</v>
      </c>
      <c r="M11805">
        <v>2593</v>
      </c>
      <c r="N11805">
        <v>351</v>
      </c>
      <c r="O11805">
        <v>364</v>
      </c>
    </row>
    <row r="11806" spans="1:15" x14ac:dyDescent="0.3">
      <c r="E11806" t="s">
        <v>11991</v>
      </c>
      <c r="F11806" t="s">
        <v>2112</v>
      </c>
      <c r="G11806" t="s">
        <v>14</v>
      </c>
      <c r="H11806" t="s">
        <v>12010</v>
      </c>
      <c r="I11806" t="s">
        <v>26</v>
      </c>
      <c r="M11806">
        <v>2594</v>
      </c>
      <c r="N11806">
        <v>0</v>
      </c>
      <c r="O11806">
        <v>6</v>
      </c>
    </row>
    <row r="11807" spans="1:15" x14ac:dyDescent="0.3">
      <c r="E11807" t="s">
        <v>11991</v>
      </c>
      <c r="F11807" t="s">
        <v>12014</v>
      </c>
      <c r="G11807" t="s">
        <v>17</v>
      </c>
      <c r="H11807" t="s">
        <v>12015</v>
      </c>
      <c r="I11807" t="s">
        <v>19</v>
      </c>
      <c r="M11807">
        <v>2594</v>
      </c>
      <c r="N11807">
        <v>54</v>
      </c>
      <c r="O11807">
        <v>61</v>
      </c>
    </row>
    <row r="11808" spans="1:15" x14ac:dyDescent="0.3">
      <c r="A11808" t="s">
        <v>237</v>
      </c>
      <c r="B11808">
        <v>0</v>
      </c>
      <c r="C11808">
        <v>0</v>
      </c>
      <c r="D11808">
        <v>0</v>
      </c>
      <c r="E11808" t="s">
        <v>11991</v>
      </c>
      <c r="F11808" t="s">
        <v>12014</v>
      </c>
      <c r="G11808" t="s">
        <v>23</v>
      </c>
      <c r="H11808" t="s">
        <v>12015</v>
      </c>
      <c r="I11808" t="s">
        <v>26</v>
      </c>
      <c r="M11808">
        <v>2594</v>
      </c>
      <c r="N11808">
        <v>54</v>
      </c>
      <c r="O11808">
        <v>61</v>
      </c>
    </row>
    <row r="11809" spans="1:15" x14ac:dyDescent="0.3">
      <c r="E11809" t="s">
        <v>11991</v>
      </c>
      <c r="F11809" t="s">
        <v>12011</v>
      </c>
      <c r="G11809" t="s">
        <v>17</v>
      </c>
      <c r="H11809" t="s">
        <v>12012</v>
      </c>
      <c r="I11809" t="s">
        <v>19</v>
      </c>
      <c r="M11809">
        <v>2594</v>
      </c>
      <c r="N11809">
        <v>64</v>
      </c>
      <c r="O11809">
        <v>70</v>
      </c>
    </row>
    <row r="11810" spans="1:15" x14ac:dyDescent="0.3">
      <c r="A11810" t="s">
        <v>23</v>
      </c>
      <c r="B11810">
        <v>1</v>
      </c>
      <c r="C11810">
        <v>1</v>
      </c>
      <c r="D11810">
        <v>1</v>
      </c>
      <c r="E11810" t="s">
        <v>11991</v>
      </c>
      <c r="F11810" t="s">
        <v>12011</v>
      </c>
      <c r="G11810" t="s">
        <v>23</v>
      </c>
      <c r="H11810" t="s">
        <v>12012</v>
      </c>
      <c r="I11810" t="s">
        <v>26</v>
      </c>
      <c r="M11810">
        <v>2594</v>
      </c>
      <c r="N11810">
        <v>64</v>
      </c>
      <c r="O11810">
        <v>70</v>
      </c>
    </row>
    <row r="11811" spans="1:15" x14ac:dyDescent="0.3">
      <c r="E11811" t="s">
        <v>11991</v>
      </c>
      <c r="F11811" t="s">
        <v>4224</v>
      </c>
      <c r="G11811" t="s">
        <v>51</v>
      </c>
      <c r="H11811" t="s">
        <v>12019</v>
      </c>
      <c r="I11811" t="s">
        <v>52</v>
      </c>
      <c r="J11811" t="s">
        <v>2802</v>
      </c>
      <c r="M11811">
        <v>2594</v>
      </c>
      <c r="N11811">
        <v>79</v>
      </c>
      <c r="O11811">
        <v>82</v>
      </c>
    </row>
    <row r="11812" spans="1:15" x14ac:dyDescent="0.3">
      <c r="A11812" t="s">
        <v>14</v>
      </c>
      <c r="B11812">
        <v>0</v>
      </c>
      <c r="C11812">
        <v>1</v>
      </c>
      <c r="D11812" t="s">
        <v>14</v>
      </c>
      <c r="E11812" t="s">
        <v>11991</v>
      </c>
      <c r="F11812" t="s">
        <v>12005</v>
      </c>
      <c r="G11812" t="s">
        <v>17</v>
      </c>
      <c r="H11812" t="s">
        <v>12006</v>
      </c>
      <c r="I11812" t="s">
        <v>26</v>
      </c>
      <c r="M11812">
        <v>2594</v>
      </c>
      <c r="N11812">
        <v>83</v>
      </c>
      <c r="O11812">
        <v>91</v>
      </c>
    </row>
    <row r="11813" spans="1:15" x14ac:dyDescent="0.3">
      <c r="A11813" t="s">
        <v>14</v>
      </c>
      <c r="B11813">
        <v>1</v>
      </c>
      <c r="C11813">
        <v>1</v>
      </c>
      <c r="D11813">
        <v>1</v>
      </c>
      <c r="E11813" t="s">
        <v>11991</v>
      </c>
      <c r="F11813" t="s">
        <v>12005</v>
      </c>
      <c r="G11813" t="s">
        <v>14</v>
      </c>
      <c r="H11813" t="s">
        <v>12006</v>
      </c>
      <c r="I11813" t="s">
        <v>31</v>
      </c>
      <c r="J11813" t="s">
        <v>597</v>
      </c>
      <c r="M11813">
        <v>2594</v>
      </c>
      <c r="N11813">
        <v>83</v>
      </c>
      <c r="O11813">
        <v>91</v>
      </c>
    </row>
    <row r="11814" spans="1:15" x14ac:dyDescent="0.3">
      <c r="A11814" t="s">
        <v>14</v>
      </c>
      <c r="B11814">
        <v>1</v>
      </c>
      <c r="C11814">
        <v>1</v>
      </c>
      <c r="D11814">
        <v>1</v>
      </c>
      <c r="E11814" t="s">
        <v>11991</v>
      </c>
      <c r="F11814" t="s">
        <v>12003</v>
      </c>
      <c r="G11814" t="s">
        <v>14</v>
      </c>
      <c r="H11814" t="s">
        <v>12017</v>
      </c>
      <c r="I11814" t="s">
        <v>19</v>
      </c>
      <c r="M11814">
        <v>2594</v>
      </c>
      <c r="N11814">
        <v>95</v>
      </c>
      <c r="O11814">
        <v>102</v>
      </c>
    </row>
    <row r="11815" spans="1:15" x14ac:dyDescent="0.3">
      <c r="E11815" t="s">
        <v>11991</v>
      </c>
      <c r="F11815" t="s">
        <v>12003</v>
      </c>
      <c r="G11815" t="s">
        <v>51</v>
      </c>
      <c r="H11815" t="s">
        <v>12017</v>
      </c>
      <c r="I11815" t="s">
        <v>26</v>
      </c>
      <c r="M11815">
        <v>2594</v>
      </c>
      <c r="N11815">
        <v>95</v>
      </c>
      <c r="O11815">
        <v>102</v>
      </c>
    </row>
    <row r="11816" spans="1:15" x14ac:dyDescent="0.3">
      <c r="A11816" t="s">
        <v>14</v>
      </c>
      <c r="B11816">
        <v>1</v>
      </c>
      <c r="C11816">
        <v>1</v>
      </c>
      <c r="D11816">
        <v>1</v>
      </c>
      <c r="E11816" t="s">
        <v>11991</v>
      </c>
      <c r="F11816" t="s">
        <v>12005</v>
      </c>
      <c r="G11816" t="s">
        <v>14</v>
      </c>
      <c r="H11816" t="s">
        <v>12013</v>
      </c>
      <c r="I11816" t="s">
        <v>35</v>
      </c>
      <c r="J11816" t="s">
        <v>597</v>
      </c>
      <c r="M11816">
        <v>2594</v>
      </c>
      <c r="N11816">
        <v>164</v>
      </c>
      <c r="O11816">
        <v>172</v>
      </c>
    </row>
    <row r="11817" spans="1:15" x14ac:dyDescent="0.3">
      <c r="A11817" t="s">
        <v>14</v>
      </c>
      <c r="B11817">
        <v>1</v>
      </c>
      <c r="C11817">
        <v>1</v>
      </c>
      <c r="D11817">
        <v>1</v>
      </c>
      <c r="E11817" t="s">
        <v>11991</v>
      </c>
      <c r="F11817" t="s">
        <v>12005</v>
      </c>
      <c r="G11817" t="s">
        <v>14</v>
      </c>
      <c r="H11817" t="s">
        <v>12020</v>
      </c>
      <c r="I11817" t="s">
        <v>35</v>
      </c>
      <c r="J11817" t="s">
        <v>597</v>
      </c>
      <c r="M11817">
        <v>2594</v>
      </c>
      <c r="N11817">
        <v>201</v>
      </c>
      <c r="O11817">
        <v>209</v>
      </c>
    </row>
    <row r="11818" spans="1:15" x14ac:dyDescent="0.3">
      <c r="A11818" t="s">
        <v>14</v>
      </c>
      <c r="B11818">
        <v>1</v>
      </c>
      <c r="C11818">
        <v>1</v>
      </c>
      <c r="D11818">
        <v>1</v>
      </c>
      <c r="E11818" t="s">
        <v>11991</v>
      </c>
      <c r="F11818" t="s">
        <v>12003</v>
      </c>
      <c r="G11818" t="s">
        <v>14</v>
      </c>
      <c r="H11818" t="s">
        <v>12004</v>
      </c>
      <c r="I11818" t="s">
        <v>26</v>
      </c>
      <c r="M11818">
        <v>2594</v>
      </c>
      <c r="N11818">
        <v>218</v>
      </c>
      <c r="O11818">
        <v>225</v>
      </c>
    </row>
    <row r="11819" spans="1:15" x14ac:dyDescent="0.3">
      <c r="E11819" t="s">
        <v>11991</v>
      </c>
      <c r="F11819" t="s">
        <v>12003</v>
      </c>
      <c r="G11819" t="s">
        <v>17</v>
      </c>
      <c r="H11819" t="s">
        <v>12004</v>
      </c>
      <c r="I11819" t="s">
        <v>19</v>
      </c>
      <c r="M11819">
        <v>2594</v>
      </c>
      <c r="N11819">
        <v>218</v>
      </c>
      <c r="O11819">
        <v>225</v>
      </c>
    </row>
    <row r="11820" spans="1:15" x14ac:dyDescent="0.3">
      <c r="E11820" t="s">
        <v>11991</v>
      </c>
      <c r="F11820" t="s">
        <v>4224</v>
      </c>
      <c r="G11820" t="s">
        <v>51</v>
      </c>
      <c r="H11820" t="s">
        <v>12018</v>
      </c>
      <c r="I11820" t="s">
        <v>52</v>
      </c>
      <c r="J11820" t="s">
        <v>2802</v>
      </c>
      <c r="M11820">
        <v>2594</v>
      </c>
      <c r="N11820">
        <v>240</v>
      </c>
      <c r="O11820">
        <v>243</v>
      </c>
    </row>
    <row r="11821" spans="1:15" x14ac:dyDescent="0.3">
      <c r="A11821" t="s">
        <v>14</v>
      </c>
      <c r="B11821">
        <v>1</v>
      </c>
      <c r="C11821">
        <v>1</v>
      </c>
      <c r="D11821">
        <v>1</v>
      </c>
      <c r="E11821" t="s">
        <v>11991</v>
      </c>
      <c r="F11821" t="s">
        <v>11187</v>
      </c>
      <c r="G11821" t="s">
        <v>14</v>
      </c>
      <c r="H11821" t="s">
        <v>12016</v>
      </c>
      <c r="I11821" t="s">
        <v>35</v>
      </c>
      <c r="J11821" t="s">
        <v>32</v>
      </c>
      <c r="M11821">
        <v>2594</v>
      </c>
      <c r="N11821">
        <v>254</v>
      </c>
      <c r="O11821">
        <v>259</v>
      </c>
    </row>
    <row r="11822" spans="1:15" x14ac:dyDescent="0.3">
      <c r="E11822" t="s">
        <v>11991</v>
      </c>
      <c r="F11822" t="s">
        <v>12007</v>
      </c>
      <c r="G11822" t="s">
        <v>23</v>
      </c>
      <c r="H11822" t="s">
        <v>12008</v>
      </c>
      <c r="I11822" t="s">
        <v>26</v>
      </c>
      <c r="M11822">
        <v>2594</v>
      </c>
      <c r="N11822">
        <v>303</v>
      </c>
      <c r="O11822">
        <v>310</v>
      </c>
    </row>
    <row r="11823" spans="1:15" x14ac:dyDescent="0.3">
      <c r="E11823" t="s">
        <v>11991</v>
      </c>
      <c r="F11823" t="s">
        <v>12007</v>
      </c>
      <c r="G11823" t="s">
        <v>17</v>
      </c>
      <c r="H11823" t="s">
        <v>12008</v>
      </c>
      <c r="I11823" t="s">
        <v>19</v>
      </c>
      <c r="M11823">
        <v>2594</v>
      </c>
      <c r="N11823">
        <v>303</v>
      </c>
      <c r="O11823">
        <v>310</v>
      </c>
    </row>
    <row r="11824" spans="1:15" x14ac:dyDescent="0.3">
      <c r="E11824" t="s">
        <v>11991</v>
      </c>
      <c r="F11824" t="s">
        <v>430</v>
      </c>
      <c r="G11824" t="s">
        <v>23</v>
      </c>
      <c r="H11824" t="s">
        <v>12009</v>
      </c>
      <c r="I11824" t="s">
        <v>26</v>
      </c>
      <c r="M11824">
        <v>2594</v>
      </c>
      <c r="N11824">
        <v>316</v>
      </c>
      <c r="O11824">
        <v>329</v>
      </c>
    </row>
    <row r="11825" spans="1:15" x14ac:dyDescent="0.3">
      <c r="E11825" t="s">
        <v>11991</v>
      </c>
      <c r="F11825" t="s">
        <v>430</v>
      </c>
      <c r="G11825" t="s">
        <v>17</v>
      </c>
      <c r="H11825" t="s">
        <v>12009</v>
      </c>
      <c r="I11825" t="s">
        <v>19</v>
      </c>
      <c r="M11825">
        <v>2594</v>
      </c>
      <c r="N11825">
        <v>316</v>
      </c>
      <c r="O11825">
        <v>329</v>
      </c>
    </row>
    <row r="11826" spans="1:15" x14ac:dyDescent="0.3">
      <c r="A11826" t="s">
        <v>14</v>
      </c>
      <c r="B11826">
        <v>1</v>
      </c>
      <c r="C11826">
        <v>1</v>
      </c>
      <c r="D11826">
        <v>1</v>
      </c>
      <c r="E11826" t="s">
        <v>12021</v>
      </c>
      <c r="F11826" t="s">
        <v>12036</v>
      </c>
      <c r="G11826" t="s">
        <v>14</v>
      </c>
      <c r="H11826" t="s">
        <v>12037</v>
      </c>
      <c r="I11826" t="s">
        <v>22</v>
      </c>
      <c r="M11826">
        <v>2597</v>
      </c>
      <c r="N11826">
        <v>12</v>
      </c>
      <c r="O11826">
        <v>17</v>
      </c>
    </row>
    <row r="11827" spans="1:15" x14ac:dyDescent="0.3">
      <c r="A11827" t="s">
        <v>14</v>
      </c>
      <c r="B11827">
        <v>0</v>
      </c>
      <c r="C11827">
        <v>1</v>
      </c>
      <c r="D11827" t="s">
        <v>14</v>
      </c>
      <c r="E11827" t="s">
        <v>12021</v>
      </c>
      <c r="F11827" t="s">
        <v>12026</v>
      </c>
      <c r="G11827" t="s">
        <v>51</v>
      </c>
      <c r="H11827" t="s">
        <v>12027</v>
      </c>
      <c r="I11827" t="s">
        <v>26</v>
      </c>
      <c r="M11827">
        <v>2597</v>
      </c>
      <c r="N11827">
        <v>27</v>
      </c>
      <c r="O11827">
        <v>32</v>
      </c>
    </row>
    <row r="11828" spans="1:15" x14ac:dyDescent="0.3">
      <c r="E11828" t="s">
        <v>12021</v>
      </c>
      <c r="F11828" t="s">
        <v>12026</v>
      </c>
      <c r="G11828" t="s">
        <v>14</v>
      </c>
      <c r="H11828" t="s">
        <v>12027</v>
      </c>
      <c r="I11828" t="s">
        <v>19</v>
      </c>
      <c r="M11828">
        <v>2597</v>
      </c>
      <c r="N11828">
        <v>27</v>
      </c>
      <c r="O11828">
        <v>32</v>
      </c>
    </row>
    <row r="11829" spans="1:15" x14ac:dyDescent="0.3">
      <c r="E11829" t="s">
        <v>12021</v>
      </c>
      <c r="F11829" t="s">
        <v>9077</v>
      </c>
      <c r="G11829" t="s">
        <v>14</v>
      </c>
      <c r="H11829" t="s">
        <v>12028</v>
      </c>
      <c r="I11829" t="s">
        <v>31</v>
      </c>
      <c r="J11829" t="s">
        <v>32</v>
      </c>
      <c r="M11829">
        <v>2597</v>
      </c>
      <c r="N11829">
        <v>36</v>
      </c>
      <c r="O11829">
        <v>40</v>
      </c>
    </row>
    <row r="11830" spans="1:15" x14ac:dyDescent="0.3">
      <c r="E11830" t="s">
        <v>12021</v>
      </c>
      <c r="F11830" t="s">
        <v>9077</v>
      </c>
      <c r="G11830" t="s">
        <v>51</v>
      </c>
      <c r="H11830" t="s">
        <v>12028</v>
      </c>
      <c r="I11830" t="s">
        <v>26</v>
      </c>
      <c r="M11830">
        <v>2597</v>
      </c>
      <c r="N11830">
        <v>36</v>
      </c>
      <c r="O11830">
        <v>40</v>
      </c>
    </row>
    <row r="11831" spans="1:15" x14ac:dyDescent="0.3">
      <c r="A11831" t="s">
        <v>23</v>
      </c>
      <c r="B11831">
        <v>1</v>
      </c>
      <c r="C11831">
        <v>1</v>
      </c>
      <c r="D11831">
        <v>1</v>
      </c>
      <c r="E11831" t="s">
        <v>12021</v>
      </c>
      <c r="F11831" t="s">
        <v>12022</v>
      </c>
      <c r="G11831" t="s">
        <v>23</v>
      </c>
      <c r="H11831" t="s">
        <v>12023</v>
      </c>
      <c r="I11831" t="s">
        <v>22</v>
      </c>
      <c r="M11831">
        <v>2597</v>
      </c>
      <c r="N11831">
        <v>43</v>
      </c>
      <c r="O11831">
        <v>51</v>
      </c>
    </row>
    <row r="11832" spans="1:15" x14ac:dyDescent="0.3">
      <c r="E11832" t="s">
        <v>12021</v>
      </c>
      <c r="F11832" t="s">
        <v>4159</v>
      </c>
      <c r="G11832" t="s">
        <v>14</v>
      </c>
      <c r="H11832" t="s">
        <v>12024</v>
      </c>
      <c r="I11832" t="s">
        <v>52</v>
      </c>
      <c r="J11832" t="s">
        <v>32</v>
      </c>
      <c r="M11832">
        <v>2597</v>
      </c>
      <c r="N11832">
        <v>47</v>
      </c>
      <c r="O11832">
        <v>51</v>
      </c>
    </row>
    <row r="11833" spans="1:15" x14ac:dyDescent="0.3">
      <c r="E11833" t="s">
        <v>12021</v>
      </c>
      <c r="F11833" t="s">
        <v>274</v>
      </c>
      <c r="G11833" t="s">
        <v>17</v>
      </c>
      <c r="H11833" t="s">
        <v>12035</v>
      </c>
      <c r="I11833" t="s">
        <v>19</v>
      </c>
      <c r="M11833">
        <v>2597</v>
      </c>
      <c r="N11833">
        <v>127</v>
      </c>
      <c r="O11833">
        <v>131</v>
      </c>
    </row>
    <row r="11834" spans="1:15" x14ac:dyDescent="0.3">
      <c r="A11834" t="s">
        <v>237</v>
      </c>
      <c r="B11834">
        <v>0</v>
      </c>
      <c r="C11834">
        <v>0</v>
      </c>
      <c r="D11834">
        <v>0</v>
      </c>
      <c r="E11834" t="s">
        <v>12021</v>
      </c>
      <c r="F11834" t="s">
        <v>12031</v>
      </c>
      <c r="G11834" t="s">
        <v>51</v>
      </c>
      <c r="H11834" t="s">
        <v>12032</v>
      </c>
      <c r="I11834" t="s">
        <v>52</v>
      </c>
      <c r="J11834" t="s">
        <v>1555</v>
      </c>
      <c r="M11834">
        <v>2597</v>
      </c>
      <c r="N11834">
        <v>133</v>
      </c>
      <c r="O11834">
        <v>148</v>
      </c>
    </row>
    <row r="11835" spans="1:15" x14ac:dyDescent="0.3">
      <c r="A11835" t="s">
        <v>237</v>
      </c>
      <c r="B11835">
        <v>0</v>
      </c>
      <c r="C11835">
        <v>0</v>
      </c>
      <c r="D11835">
        <v>0</v>
      </c>
      <c r="E11835" t="s">
        <v>12021</v>
      </c>
      <c r="F11835" t="s">
        <v>12031</v>
      </c>
      <c r="G11835" t="s">
        <v>17</v>
      </c>
      <c r="H11835" t="s">
        <v>12032</v>
      </c>
      <c r="I11835" t="s">
        <v>26</v>
      </c>
      <c r="M11835">
        <v>2597</v>
      </c>
      <c r="N11835">
        <v>133</v>
      </c>
      <c r="O11835">
        <v>148</v>
      </c>
    </row>
    <row r="11836" spans="1:15" x14ac:dyDescent="0.3">
      <c r="E11836" t="s">
        <v>12021</v>
      </c>
      <c r="F11836" t="s">
        <v>12033</v>
      </c>
      <c r="G11836" t="s">
        <v>51</v>
      </c>
      <c r="H11836" t="s">
        <v>12034</v>
      </c>
      <c r="I11836" t="s">
        <v>19</v>
      </c>
      <c r="M11836">
        <v>2597</v>
      </c>
      <c r="N11836">
        <v>133</v>
      </c>
      <c r="O11836">
        <v>183</v>
      </c>
    </row>
    <row r="11837" spans="1:15" x14ac:dyDescent="0.3">
      <c r="E11837" t="s">
        <v>12021</v>
      </c>
      <c r="F11837" t="s">
        <v>12029</v>
      </c>
      <c r="G11837" t="s">
        <v>51</v>
      </c>
      <c r="H11837" t="s">
        <v>12030</v>
      </c>
      <c r="I11837" t="s">
        <v>26</v>
      </c>
      <c r="M11837">
        <v>2597</v>
      </c>
      <c r="N11837">
        <v>156</v>
      </c>
      <c r="O11837">
        <v>166</v>
      </c>
    </row>
    <row r="11838" spans="1:15" x14ac:dyDescent="0.3">
      <c r="A11838" t="s">
        <v>14</v>
      </c>
      <c r="B11838">
        <v>0</v>
      </c>
      <c r="C11838">
        <v>0</v>
      </c>
      <c r="D11838" t="s">
        <v>14</v>
      </c>
      <c r="E11838" t="s">
        <v>12021</v>
      </c>
      <c r="F11838" t="s">
        <v>12038</v>
      </c>
      <c r="G11838" t="s">
        <v>51</v>
      </c>
      <c r="H11838" t="s">
        <v>12039</v>
      </c>
      <c r="I11838" t="s">
        <v>52</v>
      </c>
      <c r="J11838" t="s">
        <v>1555</v>
      </c>
      <c r="M11838">
        <v>2597</v>
      </c>
      <c r="N11838">
        <v>156</v>
      </c>
      <c r="O11838">
        <v>171</v>
      </c>
    </row>
    <row r="11839" spans="1:15" x14ac:dyDescent="0.3">
      <c r="E11839" t="s">
        <v>12021</v>
      </c>
      <c r="F11839" t="s">
        <v>4159</v>
      </c>
      <c r="G11839" t="s">
        <v>14</v>
      </c>
      <c r="H11839" t="s">
        <v>12025</v>
      </c>
      <c r="I11839" t="s">
        <v>52</v>
      </c>
      <c r="J11839" t="s">
        <v>32</v>
      </c>
      <c r="M11839">
        <v>2597</v>
      </c>
      <c r="N11839">
        <v>179</v>
      </c>
      <c r="O11839">
        <v>183</v>
      </c>
    </row>
    <row r="11840" spans="1:15" x14ac:dyDescent="0.3">
      <c r="E11840" t="s">
        <v>12040</v>
      </c>
      <c r="F11840" t="s">
        <v>12042</v>
      </c>
      <c r="G11840" t="s">
        <v>17</v>
      </c>
      <c r="H11840" t="s">
        <v>12043</v>
      </c>
      <c r="I11840" t="s">
        <v>26</v>
      </c>
      <c r="M11840">
        <v>2598</v>
      </c>
      <c r="N11840">
        <v>1</v>
      </c>
      <c r="O11840">
        <v>20</v>
      </c>
    </row>
    <row r="11841" spans="1:15" x14ac:dyDescent="0.3">
      <c r="E11841" t="s">
        <v>12040</v>
      </c>
      <c r="F11841" t="s">
        <v>12044</v>
      </c>
      <c r="G11841" t="s">
        <v>51</v>
      </c>
      <c r="H11841" t="s">
        <v>12045</v>
      </c>
      <c r="I11841" t="s">
        <v>19</v>
      </c>
      <c r="M11841">
        <v>2598</v>
      </c>
      <c r="N11841">
        <v>23</v>
      </c>
      <c r="O11841">
        <v>36</v>
      </c>
    </row>
    <row r="11842" spans="1:15" x14ac:dyDescent="0.3">
      <c r="A11842" t="s">
        <v>14</v>
      </c>
      <c r="B11842">
        <v>0</v>
      </c>
      <c r="C11842">
        <v>0</v>
      </c>
      <c r="D11842">
        <v>1</v>
      </c>
      <c r="E11842" t="s">
        <v>12040</v>
      </c>
      <c r="F11842" t="s">
        <v>12036</v>
      </c>
      <c r="G11842" t="s">
        <v>14</v>
      </c>
      <c r="H11842" t="s">
        <v>12049</v>
      </c>
      <c r="I11842" t="s">
        <v>26</v>
      </c>
      <c r="M11842">
        <v>2598</v>
      </c>
      <c r="N11842">
        <v>31</v>
      </c>
      <c r="O11842">
        <v>36</v>
      </c>
    </row>
    <row r="11843" spans="1:15" x14ac:dyDescent="0.3">
      <c r="E11843" t="s">
        <v>12040</v>
      </c>
      <c r="F11843" t="s">
        <v>2729</v>
      </c>
      <c r="G11843" t="s">
        <v>51</v>
      </c>
      <c r="H11843" t="s">
        <v>12046</v>
      </c>
      <c r="I11843" t="s">
        <v>52</v>
      </c>
      <c r="J11843" t="s">
        <v>191</v>
      </c>
      <c r="M11843">
        <v>2598</v>
      </c>
      <c r="N11843">
        <v>65</v>
      </c>
      <c r="O11843">
        <v>70</v>
      </c>
    </row>
    <row r="11844" spans="1:15" x14ac:dyDescent="0.3">
      <c r="A11844" t="s">
        <v>14</v>
      </c>
      <c r="B11844">
        <v>0</v>
      </c>
      <c r="C11844">
        <v>1</v>
      </c>
      <c r="D11844" t="s">
        <v>14</v>
      </c>
      <c r="E11844" t="s">
        <v>12040</v>
      </c>
      <c r="F11844" t="s">
        <v>12047</v>
      </c>
      <c r="G11844" t="s">
        <v>51</v>
      </c>
      <c r="H11844" t="s">
        <v>12048</v>
      </c>
      <c r="I11844" t="s">
        <v>26</v>
      </c>
      <c r="M11844">
        <v>2598</v>
      </c>
      <c r="N11844">
        <v>65</v>
      </c>
      <c r="O11844">
        <v>75</v>
      </c>
    </row>
    <row r="11845" spans="1:15" x14ac:dyDescent="0.3">
      <c r="E11845" t="s">
        <v>12040</v>
      </c>
      <c r="F11845" t="s">
        <v>12047</v>
      </c>
      <c r="G11845" t="s">
        <v>14</v>
      </c>
      <c r="H11845" t="s">
        <v>12048</v>
      </c>
      <c r="I11845" t="s">
        <v>19</v>
      </c>
      <c r="M11845">
        <v>2598</v>
      </c>
      <c r="N11845">
        <v>65</v>
      </c>
      <c r="O11845">
        <v>75</v>
      </c>
    </row>
    <row r="11846" spans="1:15" x14ac:dyDescent="0.3">
      <c r="A11846" t="s">
        <v>23</v>
      </c>
      <c r="B11846">
        <v>1</v>
      </c>
      <c r="C11846">
        <v>1</v>
      </c>
      <c r="D11846">
        <v>1</v>
      </c>
      <c r="E11846" t="s">
        <v>12040</v>
      </c>
      <c r="F11846" t="s">
        <v>12022</v>
      </c>
      <c r="G11846" t="s">
        <v>23</v>
      </c>
      <c r="H11846" t="s">
        <v>12041</v>
      </c>
      <c r="I11846" t="s">
        <v>22</v>
      </c>
      <c r="M11846">
        <v>2598</v>
      </c>
      <c r="N11846">
        <v>78</v>
      </c>
      <c r="O11846">
        <v>86</v>
      </c>
    </row>
    <row r="11847" spans="1:15" x14ac:dyDescent="0.3">
      <c r="E11847" t="s">
        <v>12040</v>
      </c>
      <c r="F11847" t="s">
        <v>4159</v>
      </c>
      <c r="G11847" t="s">
        <v>14</v>
      </c>
      <c r="H11847" t="s">
        <v>12050</v>
      </c>
      <c r="I11847" t="s">
        <v>52</v>
      </c>
      <c r="J11847" t="s">
        <v>32</v>
      </c>
      <c r="M11847">
        <v>2598</v>
      </c>
      <c r="N11847">
        <v>82</v>
      </c>
      <c r="O11847">
        <v>86</v>
      </c>
    </row>
    <row r="11848" spans="1:15" x14ac:dyDescent="0.3">
      <c r="E11848" t="s">
        <v>12040</v>
      </c>
      <c r="F11848" t="s">
        <v>11743</v>
      </c>
      <c r="G11848" t="s">
        <v>14</v>
      </c>
      <c r="H11848" t="s">
        <v>11745</v>
      </c>
      <c r="I11848" t="s">
        <v>22</v>
      </c>
      <c r="M11848">
        <v>2598</v>
      </c>
      <c r="N11848">
        <v>149</v>
      </c>
      <c r="O11848">
        <v>156</v>
      </c>
    </row>
    <row r="11849" spans="1:15" x14ac:dyDescent="0.3">
      <c r="E11849" t="s">
        <v>12040</v>
      </c>
      <c r="F11849" t="s">
        <v>12060</v>
      </c>
      <c r="G11849" t="s">
        <v>17</v>
      </c>
      <c r="H11849" t="s">
        <v>12061</v>
      </c>
      <c r="I11849" t="s">
        <v>19</v>
      </c>
      <c r="M11849">
        <v>2599</v>
      </c>
      <c r="N11849">
        <v>1</v>
      </c>
      <c r="O11849">
        <v>14</v>
      </c>
    </row>
    <row r="11850" spans="1:15" x14ac:dyDescent="0.3">
      <c r="E11850" t="s">
        <v>12040</v>
      </c>
      <c r="F11850" t="s">
        <v>12056</v>
      </c>
      <c r="G11850" t="s">
        <v>17</v>
      </c>
      <c r="H11850" t="s">
        <v>12057</v>
      </c>
      <c r="I11850" t="s">
        <v>26</v>
      </c>
      <c r="M11850">
        <v>2599</v>
      </c>
      <c r="N11850">
        <v>16</v>
      </c>
      <c r="O11850">
        <v>25</v>
      </c>
    </row>
    <row r="11851" spans="1:15" x14ac:dyDescent="0.3">
      <c r="E11851" t="s">
        <v>12040</v>
      </c>
      <c r="F11851" t="s">
        <v>12056</v>
      </c>
      <c r="G11851" t="s">
        <v>51</v>
      </c>
      <c r="H11851" t="s">
        <v>12057</v>
      </c>
      <c r="I11851" t="s">
        <v>19</v>
      </c>
      <c r="M11851">
        <v>2599</v>
      </c>
      <c r="N11851">
        <v>16</v>
      </c>
      <c r="O11851">
        <v>25</v>
      </c>
    </row>
    <row r="11852" spans="1:15" x14ac:dyDescent="0.3">
      <c r="E11852" t="s">
        <v>12040</v>
      </c>
      <c r="F11852" t="s">
        <v>12058</v>
      </c>
      <c r="G11852" t="s">
        <v>17</v>
      </c>
      <c r="H11852" t="s">
        <v>12059</v>
      </c>
      <c r="I11852" t="s">
        <v>19</v>
      </c>
      <c r="M11852">
        <v>2599</v>
      </c>
      <c r="N11852">
        <v>50</v>
      </c>
      <c r="O11852">
        <v>63</v>
      </c>
    </row>
    <row r="11853" spans="1:15" x14ac:dyDescent="0.3">
      <c r="E11853" t="s">
        <v>12040</v>
      </c>
      <c r="F11853" t="s">
        <v>12058</v>
      </c>
      <c r="G11853" t="s">
        <v>14</v>
      </c>
      <c r="H11853" t="s">
        <v>12059</v>
      </c>
      <c r="I11853" t="s">
        <v>26</v>
      </c>
      <c r="M11853">
        <v>2599</v>
      </c>
      <c r="N11853">
        <v>50</v>
      </c>
      <c r="O11853">
        <v>63</v>
      </c>
    </row>
    <row r="11854" spans="1:15" x14ac:dyDescent="0.3">
      <c r="A11854" t="s">
        <v>23</v>
      </c>
      <c r="B11854">
        <v>1</v>
      </c>
      <c r="C11854">
        <v>1</v>
      </c>
      <c r="D11854">
        <v>1</v>
      </c>
      <c r="E11854" t="s">
        <v>12040</v>
      </c>
      <c r="F11854" t="s">
        <v>12022</v>
      </c>
      <c r="G11854" t="s">
        <v>23</v>
      </c>
      <c r="H11854" t="s">
        <v>12051</v>
      </c>
      <c r="I11854" t="s">
        <v>22</v>
      </c>
      <c r="M11854">
        <v>2599</v>
      </c>
      <c r="N11854">
        <v>66</v>
      </c>
      <c r="O11854">
        <v>74</v>
      </c>
    </row>
    <row r="11855" spans="1:15" x14ac:dyDescent="0.3">
      <c r="E11855" t="s">
        <v>12040</v>
      </c>
      <c r="F11855" t="s">
        <v>4159</v>
      </c>
      <c r="G11855" t="s">
        <v>14</v>
      </c>
      <c r="H11855" t="s">
        <v>12053</v>
      </c>
      <c r="I11855" t="s">
        <v>52</v>
      </c>
      <c r="J11855" t="s">
        <v>32</v>
      </c>
      <c r="M11855">
        <v>2599</v>
      </c>
      <c r="N11855">
        <v>70</v>
      </c>
      <c r="O11855">
        <v>74</v>
      </c>
    </row>
    <row r="11856" spans="1:15" x14ac:dyDescent="0.3">
      <c r="A11856" t="s">
        <v>14</v>
      </c>
      <c r="B11856">
        <v>0</v>
      </c>
      <c r="C11856">
        <v>0</v>
      </c>
      <c r="D11856" t="s">
        <v>14</v>
      </c>
      <c r="E11856" t="s">
        <v>12040</v>
      </c>
      <c r="F11856" t="s">
        <v>12062</v>
      </c>
      <c r="G11856" t="s">
        <v>17</v>
      </c>
      <c r="H11856" t="s">
        <v>12063</v>
      </c>
      <c r="I11856" t="s">
        <v>26</v>
      </c>
      <c r="M11856">
        <v>2599</v>
      </c>
      <c r="N11856">
        <v>113</v>
      </c>
      <c r="O11856">
        <v>130</v>
      </c>
    </row>
    <row r="11857" spans="1:15" x14ac:dyDescent="0.3">
      <c r="E11857" t="s">
        <v>12040</v>
      </c>
      <c r="F11857" t="s">
        <v>11743</v>
      </c>
      <c r="G11857" t="s">
        <v>17</v>
      </c>
      <c r="H11857" t="s">
        <v>12052</v>
      </c>
      <c r="I11857" t="s">
        <v>19</v>
      </c>
      <c r="M11857">
        <v>2599</v>
      </c>
      <c r="N11857">
        <v>123</v>
      </c>
      <c r="O11857">
        <v>130</v>
      </c>
    </row>
    <row r="11858" spans="1:15" x14ac:dyDescent="0.3">
      <c r="E11858" t="s">
        <v>12040</v>
      </c>
      <c r="F11858" t="s">
        <v>11743</v>
      </c>
      <c r="G11858" t="s">
        <v>17</v>
      </c>
      <c r="H11858" t="s">
        <v>12055</v>
      </c>
      <c r="I11858" t="s">
        <v>19</v>
      </c>
      <c r="M11858">
        <v>2599</v>
      </c>
      <c r="N11858">
        <v>132</v>
      </c>
      <c r="O11858">
        <v>139</v>
      </c>
    </row>
    <row r="11859" spans="1:15" x14ac:dyDescent="0.3">
      <c r="A11859" t="s">
        <v>14</v>
      </c>
      <c r="B11859">
        <v>1</v>
      </c>
      <c r="C11859">
        <v>1</v>
      </c>
      <c r="D11859">
        <v>1</v>
      </c>
      <c r="E11859" t="s">
        <v>12040</v>
      </c>
      <c r="F11859" t="s">
        <v>12036</v>
      </c>
      <c r="G11859" t="s">
        <v>14</v>
      </c>
      <c r="H11859" t="s">
        <v>12054</v>
      </c>
      <c r="I11859" t="s">
        <v>22</v>
      </c>
      <c r="M11859">
        <v>2599</v>
      </c>
      <c r="N11859">
        <v>213</v>
      </c>
      <c r="O11859">
        <v>218</v>
      </c>
    </row>
    <row r="11860" spans="1:15" x14ac:dyDescent="0.3">
      <c r="E11860" t="s">
        <v>12064</v>
      </c>
      <c r="F11860" t="s">
        <v>12067</v>
      </c>
      <c r="G11860" t="s">
        <v>17</v>
      </c>
      <c r="H11860" t="s">
        <v>12068</v>
      </c>
      <c r="I11860" t="s">
        <v>22</v>
      </c>
      <c r="M11860">
        <v>2600</v>
      </c>
      <c r="N11860">
        <v>4</v>
      </c>
      <c r="O11860">
        <v>18</v>
      </c>
    </row>
    <row r="11861" spans="1:15" x14ac:dyDescent="0.3">
      <c r="E11861" t="s">
        <v>12064</v>
      </c>
      <c r="F11861" t="s">
        <v>10291</v>
      </c>
      <c r="G11861" t="s">
        <v>51</v>
      </c>
      <c r="H11861" t="s">
        <v>12069</v>
      </c>
      <c r="I11861" t="s">
        <v>52</v>
      </c>
      <c r="J11861" t="s">
        <v>4774</v>
      </c>
      <c r="M11861">
        <v>2600</v>
      </c>
      <c r="N11861">
        <v>57</v>
      </c>
      <c r="O11861">
        <v>63</v>
      </c>
    </row>
    <row r="11862" spans="1:15" x14ac:dyDescent="0.3">
      <c r="A11862" t="s">
        <v>14</v>
      </c>
      <c r="B11862">
        <v>1</v>
      </c>
      <c r="C11862">
        <v>1</v>
      </c>
      <c r="D11862">
        <v>1</v>
      </c>
      <c r="E11862" t="s">
        <v>12064</v>
      </c>
      <c r="F11862" t="s">
        <v>12065</v>
      </c>
      <c r="G11862" t="s">
        <v>14</v>
      </c>
      <c r="H11862" t="s">
        <v>12066</v>
      </c>
      <c r="I11862" t="s">
        <v>26</v>
      </c>
      <c r="M11862">
        <v>2600</v>
      </c>
      <c r="N11862">
        <v>85</v>
      </c>
      <c r="O11862">
        <v>99</v>
      </c>
    </row>
    <row r="11863" spans="1:15" x14ac:dyDescent="0.3">
      <c r="E11863" t="s">
        <v>12064</v>
      </c>
      <c r="F11863" t="s">
        <v>12065</v>
      </c>
      <c r="G11863" t="s">
        <v>51</v>
      </c>
      <c r="H11863" t="s">
        <v>12066</v>
      </c>
      <c r="I11863" t="s">
        <v>19</v>
      </c>
      <c r="M11863">
        <v>2600</v>
      </c>
      <c r="N11863">
        <v>85</v>
      </c>
      <c r="O11863">
        <v>99</v>
      </c>
    </row>
    <row r="11864" spans="1:15" x14ac:dyDescent="0.3">
      <c r="A11864" t="s">
        <v>14</v>
      </c>
      <c r="B11864">
        <v>1</v>
      </c>
      <c r="C11864">
        <v>1</v>
      </c>
      <c r="D11864">
        <v>1</v>
      </c>
      <c r="E11864" t="s">
        <v>12064</v>
      </c>
      <c r="F11864" t="s">
        <v>12073</v>
      </c>
      <c r="G11864" t="s">
        <v>14</v>
      </c>
      <c r="H11864" t="s">
        <v>12074</v>
      </c>
      <c r="I11864" t="s">
        <v>22</v>
      </c>
      <c r="M11864">
        <v>2601</v>
      </c>
      <c r="N11864">
        <v>18</v>
      </c>
      <c r="O11864">
        <v>24</v>
      </c>
    </row>
    <row r="11865" spans="1:15" x14ac:dyDescent="0.3">
      <c r="E11865" t="s">
        <v>12064</v>
      </c>
      <c r="F11865" t="s">
        <v>5371</v>
      </c>
      <c r="G11865" t="s">
        <v>14</v>
      </c>
      <c r="H11865" t="s">
        <v>12070</v>
      </c>
      <c r="I11865" t="s">
        <v>22</v>
      </c>
      <c r="M11865">
        <v>2601</v>
      </c>
      <c r="N11865">
        <v>54</v>
      </c>
      <c r="O11865">
        <v>58</v>
      </c>
    </row>
    <row r="11866" spans="1:15" x14ac:dyDescent="0.3">
      <c r="A11866" t="s">
        <v>14</v>
      </c>
      <c r="B11866">
        <v>1</v>
      </c>
      <c r="C11866">
        <v>1</v>
      </c>
      <c r="D11866">
        <v>1</v>
      </c>
      <c r="E11866" t="s">
        <v>12064</v>
      </c>
      <c r="F11866" t="s">
        <v>12071</v>
      </c>
      <c r="G11866" t="s">
        <v>14</v>
      </c>
      <c r="H11866" t="s">
        <v>12072</v>
      </c>
      <c r="I11866" t="s">
        <v>22</v>
      </c>
      <c r="M11866">
        <v>2601</v>
      </c>
      <c r="N11866">
        <v>127</v>
      </c>
      <c r="O11866">
        <v>130</v>
      </c>
    </row>
    <row r="11867" spans="1:15" x14ac:dyDescent="0.3">
      <c r="E11867" t="s">
        <v>11606</v>
      </c>
      <c r="F11867" t="s">
        <v>11607</v>
      </c>
      <c r="G11867" t="s">
        <v>14</v>
      </c>
      <c r="H11867" t="s">
        <v>12075</v>
      </c>
      <c r="I11867" t="s">
        <v>22</v>
      </c>
      <c r="M11867">
        <v>2619</v>
      </c>
      <c r="N11867">
        <v>0</v>
      </c>
      <c r="O11867">
        <v>7</v>
      </c>
    </row>
    <row r="11868" spans="1:15" x14ac:dyDescent="0.3">
      <c r="E11868" t="s">
        <v>11606</v>
      </c>
      <c r="F11868" t="s">
        <v>12076</v>
      </c>
      <c r="G11868" t="s">
        <v>17</v>
      </c>
      <c r="H11868" t="s">
        <v>12077</v>
      </c>
      <c r="I11868" t="s">
        <v>22</v>
      </c>
      <c r="M11868">
        <v>2619</v>
      </c>
      <c r="N11868">
        <v>184</v>
      </c>
      <c r="O11868">
        <v>199</v>
      </c>
    </row>
    <row r="11869" spans="1:15" x14ac:dyDescent="0.3">
      <c r="A11869" t="s">
        <v>14</v>
      </c>
      <c r="B11869">
        <v>0</v>
      </c>
      <c r="C11869">
        <v>1</v>
      </c>
      <c r="D11869" t="s">
        <v>14</v>
      </c>
      <c r="E11869" t="s">
        <v>12078</v>
      </c>
      <c r="F11869" t="s">
        <v>11407</v>
      </c>
      <c r="G11869" t="s">
        <v>23</v>
      </c>
      <c r="H11869" t="s">
        <v>12079</v>
      </c>
      <c r="I11869" t="s">
        <v>26</v>
      </c>
      <c r="M11869">
        <v>2622</v>
      </c>
      <c r="N11869">
        <v>8</v>
      </c>
      <c r="O11869">
        <v>13</v>
      </c>
    </row>
    <row r="11870" spans="1:15" x14ac:dyDescent="0.3">
      <c r="E11870" t="s">
        <v>12078</v>
      </c>
      <c r="F11870" t="s">
        <v>11407</v>
      </c>
      <c r="G11870" t="s">
        <v>14</v>
      </c>
      <c r="H11870" t="s">
        <v>12079</v>
      </c>
      <c r="I11870" t="s">
        <v>31</v>
      </c>
      <c r="J11870" t="s">
        <v>32</v>
      </c>
      <c r="M11870">
        <v>2622</v>
      </c>
      <c r="N11870">
        <v>8</v>
      </c>
      <c r="O11870">
        <v>13</v>
      </c>
    </row>
    <row r="11871" spans="1:15" x14ac:dyDescent="0.3">
      <c r="A11871" t="s">
        <v>14</v>
      </c>
      <c r="B11871">
        <v>1</v>
      </c>
      <c r="C11871">
        <v>1</v>
      </c>
      <c r="D11871">
        <v>1</v>
      </c>
      <c r="E11871" t="s">
        <v>12078</v>
      </c>
      <c r="F11871" t="s">
        <v>12080</v>
      </c>
      <c r="G11871" t="s">
        <v>14</v>
      </c>
      <c r="H11871" t="s">
        <v>12082</v>
      </c>
      <c r="I11871" t="s">
        <v>22</v>
      </c>
      <c r="M11871">
        <v>2622</v>
      </c>
      <c r="N11871">
        <v>29</v>
      </c>
      <c r="O11871">
        <v>32</v>
      </c>
    </row>
    <row r="11872" spans="1:15" x14ac:dyDescent="0.3">
      <c r="A11872" t="s">
        <v>14</v>
      </c>
      <c r="B11872">
        <v>1</v>
      </c>
      <c r="C11872">
        <v>1</v>
      </c>
      <c r="D11872">
        <v>1</v>
      </c>
      <c r="E11872" t="s">
        <v>12078</v>
      </c>
      <c r="F11872" t="s">
        <v>12080</v>
      </c>
      <c r="G11872" t="s">
        <v>14</v>
      </c>
      <c r="H11872" t="s">
        <v>12083</v>
      </c>
      <c r="I11872" t="s">
        <v>22</v>
      </c>
      <c r="M11872">
        <v>2622</v>
      </c>
      <c r="N11872">
        <v>260</v>
      </c>
      <c r="O11872">
        <v>263</v>
      </c>
    </row>
    <row r="11873" spans="1:15" x14ac:dyDescent="0.3">
      <c r="A11873" t="s">
        <v>14</v>
      </c>
      <c r="B11873">
        <v>1</v>
      </c>
      <c r="C11873">
        <v>1</v>
      </c>
      <c r="D11873">
        <v>1</v>
      </c>
      <c r="E11873" t="s">
        <v>12078</v>
      </c>
      <c r="F11873" t="s">
        <v>12080</v>
      </c>
      <c r="G11873" t="s">
        <v>14</v>
      </c>
      <c r="H11873" t="s">
        <v>12081</v>
      </c>
      <c r="I11873" t="s">
        <v>22</v>
      </c>
      <c r="M11873">
        <v>2622</v>
      </c>
      <c r="N11873">
        <v>455</v>
      </c>
      <c r="O11873">
        <v>458</v>
      </c>
    </row>
    <row r="11874" spans="1:15" x14ac:dyDescent="0.3">
      <c r="A11874" t="s">
        <v>14</v>
      </c>
      <c r="B11874">
        <v>1</v>
      </c>
      <c r="C11874">
        <v>1</v>
      </c>
      <c r="D11874">
        <v>1</v>
      </c>
      <c r="E11874" t="s">
        <v>12078</v>
      </c>
      <c r="F11874" t="s">
        <v>12091</v>
      </c>
      <c r="G11874" t="s">
        <v>14</v>
      </c>
      <c r="H11874" t="s">
        <v>12092</v>
      </c>
      <c r="I11874" t="s">
        <v>22</v>
      </c>
      <c r="M11874">
        <v>2623</v>
      </c>
      <c r="N11874">
        <v>33</v>
      </c>
      <c r="O11874">
        <v>37</v>
      </c>
    </row>
    <row r="11875" spans="1:15" x14ac:dyDescent="0.3">
      <c r="A11875" t="s">
        <v>14</v>
      </c>
      <c r="B11875">
        <v>0</v>
      </c>
      <c r="C11875">
        <v>1</v>
      </c>
      <c r="D11875" t="s">
        <v>14</v>
      </c>
      <c r="E11875" t="s">
        <v>12078</v>
      </c>
      <c r="F11875" t="s">
        <v>12084</v>
      </c>
      <c r="G11875" t="s">
        <v>51</v>
      </c>
      <c r="H11875" t="s">
        <v>12090</v>
      </c>
      <c r="I11875" t="s">
        <v>26</v>
      </c>
      <c r="M11875">
        <v>2623</v>
      </c>
      <c r="N11875">
        <v>94</v>
      </c>
      <c r="O11875">
        <v>104</v>
      </c>
    </row>
    <row r="11876" spans="1:15" x14ac:dyDescent="0.3">
      <c r="E11876" t="s">
        <v>12078</v>
      </c>
      <c r="F11876" t="s">
        <v>12094</v>
      </c>
      <c r="G11876" t="s">
        <v>17</v>
      </c>
      <c r="H11876" t="s">
        <v>12095</v>
      </c>
      <c r="I11876" t="s">
        <v>19</v>
      </c>
      <c r="M11876">
        <v>2623</v>
      </c>
      <c r="N11876">
        <v>94</v>
      </c>
      <c r="O11876">
        <v>106</v>
      </c>
    </row>
    <row r="11877" spans="1:15" x14ac:dyDescent="0.3">
      <c r="E11877" t="s">
        <v>12078</v>
      </c>
      <c r="F11877" t="s">
        <v>12086</v>
      </c>
      <c r="G11877" t="s">
        <v>14</v>
      </c>
      <c r="H11877" t="s">
        <v>12087</v>
      </c>
      <c r="I11877" t="s">
        <v>69</v>
      </c>
      <c r="J11877" t="s">
        <v>1017</v>
      </c>
      <c r="K11877" t="s">
        <v>43</v>
      </c>
      <c r="M11877">
        <v>2623</v>
      </c>
      <c r="N11877">
        <v>99</v>
      </c>
      <c r="O11877">
        <v>104</v>
      </c>
    </row>
    <row r="11878" spans="1:15" x14ac:dyDescent="0.3">
      <c r="E11878" t="s">
        <v>12078</v>
      </c>
      <c r="F11878" t="s">
        <v>12088</v>
      </c>
      <c r="G11878" t="s">
        <v>14</v>
      </c>
      <c r="H11878" t="s">
        <v>12089</v>
      </c>
      <c r="I11878" t="s">
        <v>26</v>
      </c>
      <c r="M11878">
        <v>2623</v>
      </c>
      <c r="N11878">
        <v>107</v>
      </c>
      <c r="O11878">
        <v>114</v>
      </c>
    </row>
    <row r="11879" spans="1:15" x14ac:dyDescent="0.3">
      <c r="A11879" t="s">
        <v>14</v>
      </c>
      <c r="B11879">
        <v>1</v>
      </c>
      <c r="C11879">
        <v>1</v>
      </c>
      <c r="D11879">
        <v>1</v>
      </c>
      <c r="E11879" t="s">
        <v>12078</v>
      </c>
      <c r="F11879" t="s">
        <v>12084</v>
      </c>
      <c r="G11879" t="s">
        <v>14</v>
      </c>
      <c r="H11879" t="s">
        <v>12085</v>
      </c>
      <c r="I11879" t="s">
        <v>19</v>
      </c>
      <c r="M11879">
        <v>2623</v>
      </c>
      <c r="N11879">
        <v>241</v>
      </c>
      <c r="O11879">
        <v>251</v>
      </c>
    </row>
    <row r="11880" spans="1:15" x14ac:dyDescent="0.3">
      <c r="A11880" t="s">
        <v>14</v>
      </c>
      <c r="B11880">
        <v>0</v>
      </c>
      <c r="C11880">
        <v>1</v>
      </c>
      <c r="D11880" t="s">
        <v>14</v>
      </c>
      <c r="E11880" t="s">
        <v>12078</v>
      </c>
      <c r="F11880" t="s">
        <v>12084</v>
      </c>
      <c r="G11880" t="s">
        <v>51</v>
      </c>
      <c r="H11880" t="s">
        <v>12085</v>
      </c>
      <c r="I11880" t="s">
        <v>26</v>
      </c>
      <c r="M11880">
        <v>2623</v>
      </c>
      <c r="N11880">
        <v>241</v>
      </c>
      <c r="O11880">
        <v>251</v>
      </c>
    </row>
    <row r="11881" spans="1:15" x14ac:dyDescent="0.3">
      <c r="E11881" t="s">
        <v>12078</v>
      </c>
      <c r="F11881" t="s">
        <v>12086</v>
      </c>
      <c r="G11881" t="s">
        <v>14</v>
      </c>
      <c r="H11881" t="s">
        <v>12093</v>
      </c>
      <c r="I11881" t="s">
        <v>69</v>
      </c>
      <c r="J11881" t="s">
        <v>1017</v>
      </c>
      <c r="K11881" t="s">
        <v>43</v>
      </c>
      <c r="M11881">
        <v>2623</v>
      </c>
      <c r="N11881">
        <v>246</v>
      </c>
      <c r="O11881">
        <v>251</v>
      </c>
    </row>
    <row r="11882" spans="1:15" x14ac:dyDescent="0.3">
      <c r="E11882" t="s">
        <v>12078</v>
      </c>
      <c r="F11882" t="s">
        <v>12080</v>
      </c>
      <c r="G11882" t="s">
        <v>23</v>
      </c>
      <c r="H11882" t="s">
        <v>12096</v>
      </c>
      <c r="I11882" t="s">
        <v>26</v>
      </c>
      <c r="M11882">
        <v>2624</v>
      </c>
      <c r="N11882">
        <v>40</v>
      </c>
      <c r="O11882">
        <v>43</v>
      </c>
    </row>
    <row r="11883" spans="1:15" x14ac:dyDescent="0.3">
      <c r="E11883" t="s">
        <v>12078</v>
      </c>
      <c r="F11883" t="s">
        <v>12080</v>
      </c>
      <c r="G11883" t="s">
        <v>17</v>
      </c>
      <c r="H11883" t="s">
        <v>12096</v>
      </c>
      <c r="I11883" t="s">
        <v>19</v>
      </c>
      <c r="M11883">
        <v>2624</v>
      </c>
      <c r="N11883">
        <v>40</v>
      </c>
      <c r="O11883">
        <v>43</v>
      </c>
    </row>
    <row r="11884" spans="1:15" x14ac:dyDescent="0.3">
      <c r="E11884" t="s">
        <v>12078</v>
      </c>
      <c r="F11884" t="s">
        <v>12097</v>
      </c>
      <c r="G11884" t="s">
        <v>51</v>
      </c>
      <c r="H11884" t="s">
        <v>12098</v>
      </c>
      <c r="I11884" t="s">
        <v>52</v>
      </c>
      <c r="J11884" t="s">
        <v>191</v>
      </c>
      <c r="M11884">
        <v>2624</v>
      </c>
      <c r="N11884">
        <v>47</v>
      </c>
      <c r="O11884">
        <v>50</v>
      </c>
    </row>
    <row r="11885" spans="1:15" x14ac:dyDescent="0.3">
      <c r="E11885" t="s">
        <v>12078</v>
      </c>
      <c r="F11885" t="s">
        <v>12097</v>
      </c>
      <c r="G11885" t="s">
        <v>23</v>
      </c>
      <c r="H11885" t="s">
        <v>12098</v>
      </c>
      <c r="I11885" t="s">
        <v>26</v>
      </c>
      <c r="M11885">
        <v>2624</v>
      </c>
      <c r="N11885">
        <v>47</v>
      </c>
      <c r="O11885">
        <v>50</v>
      </c>
    </row>
    <row r="11886" spans="1:15" x14ac:dyDescent="0.3">
      <c r="A11886" t="s">
        <v>14</v>
      </c>
      <c r="B11886">
        <v>0</v>
      </c>
      <c r="C11886">
        <v>1</v>
      </c>
      <c r="D11886" t="s">
        <v>14</v>
      </c>
      <c r="E11886" t="s">
        <v>12078</v>
      </c>
      <c r="F11886" t="s">
        <v>12097</v>
      </c>
      <c r="G11886" t="s">
        <v>17</v>
      </c>
      <c r="H11886" t="s">
        <v>12098</v>
      </c>
      <c r="I11886" t="s">
        <v>19</v>
      </c>
      <c r="M11886">
        <v>2624</v>
      </c>
      <c r="N11886">
        <v>47</v>
      </c>
      <c r="O11886">
        <v>50</v>
      </c>
    </row>
    <row r="11887" spans="1:15" x14ac:dyDescent="0.3">
      <c r="E11887" t="s">
        <v>11757</v>
      </c>
      <c r="F11887" t="s">
        <v>2112</v>
      </c>
      <c r="G11887" t="s">
        <v>51</v>
      </c>
      <c r="H11887" t="s">
        <v>12109</v>
      </c>
      <c r="I11887" t="s">
        <v>26</v>
      </c>
      <c r="M11887">
        <v>2626</v>
      </c>
      <c r="N11887">
        <v>0</v>
      </c>
      <c r="O11887">
        <v>6</v>
      </c>
    </row>
    <row r="11888" spans="1:15" x14ac:dyDescent="0.3">
      <c r="E11888" t="s">
        <v>11757</v>
      </c>
      <c r="F11888" t="s">
        <v>12110</v>
      </c>
      <c r="G11888" t="s">
        <v>17</v>
      </c>
      <c r="H11888" t="s">
        <v>12106</v>
      </c>
      <c r="I11888" t="s">
        <v>19</v>
      </c>
      <c r="M11888">
        <v>2626</v>
      </c>
      <c r="N11888">
        <v>0</v>
      </c>
      <c r="O11888">
        <v>27</v>
      </c>
    </row>
    <row r="11889" spans="1:15" x14ac:dyDescent="0.3">
      <c r="E11889" t="s">
        <v>11757</v>
      </c>
      <c r="F11889" t="s">
        <v>12056</v>
      </c>
      <c r="G11889" t="s">
        <v>17</v>
      </c>
      <c r="H11889" t="s">
        <v>12105</v>
      </c>
      <c r="I11889" t="s">
        <v>26</v>
      </c>
      <c r="M11889">
        <v>2626</v>
      </c>
      <c r="N11889">
        <v>7</v>
      </c>
      <c r="O11889">
        <v>16</v>
      </c>
    </row>
    <row r="11890" spans="1:15" x14ac:dyDescent="0.3">
      <c r="E11890" t="s">
        <v>11757</v>
      </c>
      <c r="F11890" t="s">
        <v>4159</v>
      </c>
      <c r="G11890" t="s">
        <v>14</v>
      </c>
      <c r="H11890" t="s">
        <v>12106</v>
      </c>
      <c r="I11890" t="s">
        <v>52</v>
      </c>
      <c r="J11890" t="s">
        <v>32</v>
      </c>
      <c r="M11890">
        <v>2626</v>
      </c>
      <c r="N11890">
        <v>23</v>
      </c>
      <c r="O11890">
        <v>27</v>
      </c>
    </row>
    <row r="11891" spans="1:15" x14ac:dyDescent="0.3">
      <c r="E11891" t="s">
        <v>11757</v>
      </c>
      <c r="F11891" t="s">
        <v>1606</v>
      </c>
      <c r="G11891" t="s">
        <v>14</v>
      </c>
      <c r="H11891" t="s">
        <v>12103</v>
      </c>
      <c r="I11891" t="s">
        <v>52</v>
      </c>
      <c r="J11891" t="s">
        <v>32</v>
      </c>
      <c r="M11891">
        <v>2626</v>
      </c>
      <c r="N11891">
        <v>28</v>
      </c>
      <c r="O11891">
        <v>34</v>
      </c>
    </row>
    <row r="11892" spans="1:15" x14ac:dyDescent="0.3">
      <c r="E11892" t="s">
        <v>11757</v>
      </c>
      <c r="F11892" t="s">
        <v>12111</v>
      </c>
      <c r="G11892" t="s">
        <v>17</v>
      </c>
      <c r="H11892" t="s">
        <v>12112</v>
      </c>
      <c r="I11892" t="s">
        <v>19</v>
      </c>
      <c r="M11892">
        <v>2626</v>
      </c>
      <c r="N11892">
        <v>48</v>
      </c>
      <c r="O11892">
        <v>75</v>
      </c>
    </row>
    <row r="11893" spans="1:15" x14ac:dyDescent="0.3">
      <c r="A11893" t="s">
        <v>237</v>
      </c>
      <c r="B11893">
        <v>0</v>
      </c>
      <c r="C11893">
        <v>0</v>
      </c>
      <c r="D11893">
        <v>0</v>
      </c>
      <c r="E11893" t="s">
        <v>11757</v>
      </c>
      <c r="F11893" t="s">
        <v>12099</v>
      </c>
      <c r="G11893" t="s">
        <v>17</v>
      </c>
      <c r="H11893" t="s">
        <v>12100</v>
      </c>
      <c r="I11893" t="s">
        <v>26</v>
      </c>
      <c r="M11893">
        <v>2626</v>
      </c>
      <c r="N11893">
        <v>101</v>
      </c>
      <c r="O11893">
        <v>128</v>
      </c>
    </row>
    <row r="11894" spans="1:15" x14ac:dyDescent="0.3">
      <c r="E11894" t="s">
        <v>11757</v>
      </c>
      <c r="F11894" t="s">
        <v>12101</v>
      </c>
      <c r="G11894" t="s">
        <v>17</v>
      </c>
      <c r="H11894" t="s">
        <v>12102</v>
      </c>
      <c r="I11894" t="s">
        <v>19</v>
      </c>
      <c r="M11894">
        <v>2626</v>
      </c>
      <c r="N11894">
        <v>114</v>
      </c>
      <c r="O11894">
        <v>128</v>
      </c>
    </row>
    <row r="11895" spans="1:15" x14ac:dyDescent="0.3">
      <c r="A11895" t="s">
        <v>14</v>
      </c>
      <c r="B11895">
        <v>0</v>
      </c>
      <c r="C11895">
        <v>1</v>
      </c>
      <c r="D11895" t="s">
        <v>14</v>
      </c>
      <c r="E11895" t="s">
        <v>11757</v>
      </c>
      <c r="F11895" t="s">
        <v>11743</v>
      </c>
      <c r="G11895" t="s">
        <v>23</v>
      </c>
      <c r="H11895" t="s">
        <v>12107</v>
      </c>
      <c r="I11895" t="s">
        <v>26</v>
      </c>
      <c r="M11895">
        <v>2626</v>
      </c>
      <c r="N11895">
        <v>130</v>
      </c>
      <c r="O11895">
        <v>137</v>
      </c>
    </row>
    <row r="11896" spans="1:15" x14ac:dyDescent="0.3">
      <c r="E11896" t="s">
        <v>11757</v>
      </c>
      <c r="F11896" t="s">
        <v>11743</v>
      </c>
      <c r="G11896" t="s">
        <v>17</v>
      </c>
      <c r="H11896" t="s">
        <v>12107</v>
      </c>
      <c r="I11896" t="s">
        <v>19</v>
      </c>
      <c r="M11896">
        <v>2626</v>
      </c>
      <c r="N11896">
        <v>130</v>
      </c>
      <c r="O11896">
        <v>137</v>
      </c>
    </row>
    <row r="11897" spans="1:15" x14ac:dyDescent="0.3">
      <c r="A11897" t="s">
        <v>14</v>
      </c>
      <c r="B11897">
        <v>1</v>
      </c>
      <c r="C11897">
        <v>1</v>
      </c>
      <c r="D11897">
        <v>1</v>
      </c>
      <c r="E11897" t="s">
        <v>11757</v>
      </c>
      <c r="F11897" t="s">
        <v>12113</v>
      </c>
      <c r="G11897" t="s">
        <v>14</v>
      </c>
      <c r="H11897" t="s">
        <v>12114</v>
      </c>
      <c r="I11897" t="s">
        <v>22</v>
      </c>
      <c r="M11897">
        <v>2626</v>
      </c>
      <c r="N11897">
        <v>173</v>
      </c>
      <c r="O11897">
        <v>182</v>
      </c>
    </row>
    <row r="11898" spans="1:15" x14ac:dyDescent="0.3">
      <c r="E11898" t="s">
        <v>11757</v>
      </c>
      <c r="F11898" t="s">
        <v>11743</v>
      </c>
      <c r="G11898" t="s">
        <v>51</v>
      </c>
      <c r="H11898" t="s">
        <v>12108</v>
      </c>
      <c r="I11898" t="s">
        <v>19</v>
      </c>
      <c r="M11898">
        <v>2626</v>
      </c>
      <c r="N11898">
        <v>186</v>
      </c>
      <c r="O11898">
        <v>193</v>
      </c>
    </row>
    <row r="11899" spans="1:15" x14ac:dyDescent="0.3">
      <c r="A11899" t="s">
        <v>14</v>
      </c>
      <c r="B11899">
        <v>1</v>
      </c>
      <c r="C11899">
        <v>1</v>
      </c>
      <c r="D11899">
        <v>1</v>
      </c>
      <c r="E11899" t="s">
        <v>11757</v>
      </c>
      <c r="F11899" t="s">
        <v>12115</v>
      </c>
      <c r="G11899" t="s">
        <v>14</v>
      </c>
      <c r="H11899" t="s">
        <v>12116</v>
      </c>
      <c r="I11899" t="s">
        <v>35</v>
      </c>
      <c r="J11899" t="s">
        <v>32</v>
      </c>
      <c r="M11899">
        <v>2626</v>
      </c>
      <c r="N11899">
        <v>216</v>
      </c>
      <c r="O11899">
        <v>220</v>
      </c>
    </row>
    <row r="11900" spans="1:15" x14ac:dyDescent="0.3">
      <c r="E11900" t="s">
        <v>11757</v>
      </c>
      <c r="F11900" t="s">
        <v>119</v>
      </c>
      <c r="G11900" t="s">
        <v>23</v>
      </c>
      <c r="H11900" t="s">
        <v>12104</v>
      </c>
      <c r="I11900" t="s">
        <v>52</v>
      </c>
      <c r="J11900" t="s">
        <v>121</v>
      </c>
      <c r="M11900">
        <v>2626</v>
      </c>
      <c r="N11900">
        <v>264</v>
      </c>
      <c r="O11900">
        <v>272</v>
      </c>
    </row>
    <row r="11901" spans="1:15" x14ac:dyDescent="0.3">
      <c r="A11901" t="s">
        <v>14</v>
      </c>
      <c r="B11901">
        <v>1</v>
      </c>
      <c r="C11901">
        <v>1</v>
      </c>
      <c r="D11901">
        <v>1</v>
      </c>
      <c r="E11901" t="s">
        <v>12117</v>
      </c>
      <c r="F11901" t="s">
        <v>7828</v>
      </c>
      <c r="G11901" t="s">
        <v>14</v>
      </c>
      <c r="H11901" t="s">
        <v>12118</v>
      </c>
      <c r="I11901" t="s">
        <v>19</v>
      </c>
      <c r="M11901">
        <v>2631</v>
      </c>
      <c r="N11901">
        <v>21</v>
      </c>
      <c r="O11901">
        <v>26</v>
      </c>
    </row>
    <row r="11902" spans="1:15" x14ac:dyDescent="0.3">
      <c r="A11902" t="s">
        <v>14</v>
      </c>
      <c r="B11902">
        <v>0</v>
      </c>
      <c r="C11902">
        <v>0</v>
      </c>
      <c r="D11902" t="s">
        <v>14</v>
      </c>
      <c r="E11902" t="s">
        <v>12117</v>
      </c>
      <c r="F11902" t="s">
        <v>12131</v>
      </c>
      <c r="G11902" t="s">
        <v>17</v>
      </c>
      <c r="H11902" t="s">
        <v>12123</v>
      </c>
      <c r="I11902" t="s">
        <v>26</v>
      </c>
      <c r="M11902">
        <v>2631</v>
      </c>
      <c r="N11902">
        <v>21</v>
      </c>
      <c r="O11902">
        <v>37</v>
      </c>
    </row>
    <row r="11903" spans="1:15" x14ac:dyDescent="0.3">
      <c r="A11903" t="s">
        <v>14</v>
      </c>
      <c r="B11903">
        <v>1</v>
      </c>
      <c r="C11903">
        <v>1</v>
      </c>
      <c r="D11903">
        <v>1</v>
      </c>
      <c r="E11903" t="s">
        <v>12117</v>
      </c>
      <c r="F11903" t="s">
        <v>12121</v>
      </c>
      <c r="G11903" t="s">
        <v>14</v>
      </c>
      <c r="H11903" t="s">
        <v>12123</v>
      </c>
      <c r="I11903" t="s">
        <v>19</v>
      </c>
      <c r="M11903">
        <v>2631</v>
      </c>
      <c r="N11903">
        <v>30</v>
      </c>
      <c r="O11903">
        <v>37</v>
      </c>
    </row>
    <row r="11904" spans="1:15" x14ac:dyDescent="0.3">
      <c r="A11904" t="s">
        <v>14</v>
      </c>
      <c r="B11904">
        <v>0</v>
      </c>
      <c r="C11904">
        <v>1</v>
      </c>
      <c r="D11904" t="s">
        <v>14</v>
      </c>
      <c r="E11904" t="s">
        <v>12117</v>
      </c>
      <c r="F11904" t="s">
        <v>12121</v>
      </c>
      <c r="G11904" t="s">
        <v>51</v>
      </c>
      <c r="H11904" t="s">
        <v>12123</v>
      </c>
      <c r="I11904" t="s">
        <v>52</v>
      </c>
      <c r="J11904" t="s">
        <v>1639</v>
      </c>
      <c r="M11904">
        <v>2631</v>
      </c>
      <c r="N11904">
        <v>30</v>
      </c>
      <c r="O11904">
        <v>37</v>
      </c>
    </row>
    <row r="11905" spans="1:15" x14ac:dyDescent="0.3">
      <c r="A11905" t="s">
        <v>14</v>
      </c>
      <c r="B11905">
        <v>1</v>
      </c>
      <c r="C11905">
        <v>1</v>
      </c>
      <c r="D11905">
        <v>1</v>
      </c>
      <c r="E11905" t="s">
        <v>12117</v>
      </c>
      <c r="F11905" t="s">
        <v>12128</v>
      </c>
      <c r="G11905" t="s">
        <v>14</v>
      </c>
      <c r="H11905" t="s">
        <v>12130</v>
      </c>
      <c r="I11905" t="s">
        <v>22</v>
      </c>
      <c r="M11905">
        <v>2631</v>
      </c>
      <c r="N11905">
        <v>108</v>
      </c>
      <c r="O11905">
        <v>114</v>
      </c>
    </row>
    <row r="11906" spans="1:15" x14ac:dyDescent="0.3">
      <c r="A11906" t="s">
        <v>14</v>
      </c>
      <c r="B11906">
        <v>1</v>
      </c>
      <c r="C11906">
        <v>1</v>
      </c>
      <c r="D11906">
        <v>1</v>
      </c>
      <c r="E11906" t="s">
        <v>12117</v>
      </c>
      <c r="F11906" t="s">
        <v>8548</v>
      </c>
      <c r="G11906" t="s">
        <v>14</v>
      </c>
      <c r="H11906" t="s">
        <v>12126</v>
      </c>
      <c r="I11906" t="s">
        <v>19</v>
      </c>
      <c r="M11906">
        <v>2631</v>
      </c>
      <c r="N11906">
        <v>118</v>
      </c>
      <c r="O11906">
        <v>121</v>
      </c>
    </row>
    <row r="11907" spans="1:15" x14ac:dyDescent="0.3">
      <c r="E11907" t="s">
        <v>12117</v>
      </c>
      <c r="F11907" t="s">
        <v>12132</v>
      </c>
      <c r="G11907" t="s">
        <v>17</v>
      </c>
      <c r="H11907" t="s">
        <v>12133</v>
      </c>
      <c r="I11907" t="s">
        <v>26</v>
      </c>
      <c r="M11907">
        <v>2631</v>
      </c>
      <c r="N11907">
        <v>118</v>
      </c>
      <c r="O11907">
        <v>134</v>
      </c>
    </row>
    <row r="11908" spans="1:15" x14ac:dyDescent="0.3">
      <c r="E11908" t="s">
        <v>12117</v>
      </c>
      <c r="F11908" t="s">
        <v>7828</v>
      </c>
      <c r="G11908" t="s">
        <v>23</v>
      </c>
      <c r="H11908" t="s">
        <v>12119</v>
      </c>
      <c r="I11908" t="s">
        <v>26</v>
      </c>
      <c r="M11908">
        <v>2631</v>
      </c>
      <c r="N11908">
        <v>138</v>
      </c>
      <c r="O11908">
        <v>143</v>
      </c>
    </row>
    <row r="11909" spans="1:15" x14ac:dyDescent="0.3">
      <c r="A11909" t="s">
        <v>14</v>
      </c>
      <c r="B11909">
        <v>1</v>
      </c>
      <c r="C11909">
        <v>1</v>
      </c>
      <c r="D11909">
        <v>1</v>
      </c>
      <c r="E11909" t="s">
        <v>12117</v>
      </c>
      <c r="F11909" t="s">
        <v>7828</v>
      </c>
      <c r="G11909" t="s">
        <v>14</v>
      </c>
      <c r="H11909" t="s">
        <v>12119</v>
      </c>
      <c r="I11909" t="s">
        <v>19</v>
      </c>
      <c r="M11909">
        <v>2631</v>
      </c>
      <c r="N11909">
        <v>138</v>
      </c>
      <c r="O11909">
        <v>143</v>
      </c>
    </row>
    <row r="11910" spans="1:15" x14ac:dyDescent="0.3">
      <c r="A11910" t="s">
        <v>14</v>
      </c>
      <c r="B11910">
        <v>1</v>
      </c>
      <c r="C11910">
        <v>1</v>
      </c>
      <c r="D11910">
        <v>1</v>
      </c>
      <c r="E11910" t="s">
        <v>12117</v>
      </c>
      <c r="F11910" t="s">
        <v>12124</v>
      </c>
      <c r="G11910" t="s">
        <v>14</v>
      </c>
      <c r="H11910" t="s">
        <v>12125</v>
      </c>
      <c r="I11910" t="s">
        <v>22</v>
      </c>
      <c r="M11910">
        <v>2631</v>
      </c>
      <c r="N11910">
        <v>165</v>
      </c>
      <c r="O11910">
        <v>169</v>
      </c>
    </row>
    <row r="11911" spans="1:15" x14ac:dyDescent="0.3">
      <c r="A11911" t="s">
        <v>14</v>
      </c>
      <c r="B11911">
        <v>0</v>
      </c>
      <c r="C11911">
        <v>1</v>
      </c>
      <c r="D11911" t="s">
        <v>14</v>
      </c>
      <c r="E11911" t="s">
        <v>12117</v>
      </c>
      <c r="F11911" t="s">
        <v>12121</v>
      </c>
      <c r="G11911" t="s">
        <v>51</v>
      </c>
      <c r="H11911" t="s">
        <v>12122</v>
      </c>
      <c r="I11911" t="s">
        <v>52</v>
      </c>
      <c r="J11911" t="s">
        <v>1639</v>
      </c>
      <c r="M11911">
        <v>2631</v>
      </c>
      <c r="N11911">
        <v>194</v>
      </c>
      <c r="O11911">
        <v>201</v>
      </c>
    </row>
    <row r="11912" spans="1:15" x14ac:dyDescent="0.3">
      <c r="A11912" t="s">
        <v>14</v>
      </c>
      <c r="B11912">
        <v>1</v>
      </c>
      <c r="C11912">
        <v>1</v>
      </c>
      <c r="D11912">
        <v>1</v>
      </c>
      <c r="E11912" t="s">
        <v>12117</v>
      </c>
      <c r="F11912" t="s">
        <v>12121</v>
      </c>
      <c r="G11912" t="s">
        <v>14</v>
      </c>
      <c r="H11912" t="s">
        <v>12122</v>
      </c>
      <c r="I11912" t="s">
        <v>50</v>
      </c>
      <c r="M11912">
        <v>2631</v>
      </c>
      <c r="N11912">
        <v>194</v>
      </c>
      <c r="O11912">
        <v>201</v>
      </c>
    </row>
    <row r="11913" spans="1:15" x14ac:dyDescent="0.3">
      <c r="A11913" t="s">
        <v>14</v>
      </c>
      <c r="B11913">
        <v>0</v>
      </c>
      <c r="C11913">
        <v>1</v>
      </c>
      <c r="D11913" t="s">
        <v>14</v>
      </c>
      <c r="E11913" t="s">
        <v>12117</v>
      </c>
      <c r="F11913" t="s">
        <v>4119</v>
      </c>
      <c r="G11913" t="s">
        <v>17</v>
      </c>
      <c r="H11913" t="s">
        <v>12120</v>
      </c>
      <c r="I11913" t="s">
        <v>26</v>
      </c>
      <c r="M11913">
        <v>2631</v>
      </c>
      <c r="N11913">
        <v>277</v>
      </c>
      <c r="O11913">
        <v>281</v>
      </c>
    </row>
    <row r="11914" spans="1:15" x14ac:dyDescent="0.3">
      <c r="E11914" t="s">
        <v>12117</v>
      </c>
      <c r="F11914" t="s">
        <v>4119</v>
      </c>
      <c r="G11914" t="s">
        <v>14</v>
      </c>
      <c r="H11914" t="s">
        <v>12120</v>
      </c>
      <c r="I11914" t="s">
        <v>19</v>
      </c>
      <c r="M11914">
        <v>2631</v>
      </c>
      <c r="N11914">
        <v>277</v>
      </c>
      <c r="O11914">
        <v>281</v>
      </c>
    </row>
    <row r="11915" spans="1:15" x14ac:dyDescent="0.3">
      <c r="A11915" t="s">
        <v>14</v>
      </c>
      <c r="B11915">
        <v>1</v>
      </c>
      <c r="C11915">
        <v>1</v>
      </c>
      <c r="D11915">
        <v>1</v>
      </c>
      <c r="E11915" t="s">
        <v>12117</v>
      </c>
      <c r="F11915" t="s">
        <v>7828</v>
      </c>
      <c r="G11915" t="s">
        <v>14</v>
      </c>
      <c r="H11915" t="s">
        <v>12127</v>
      </c>
      <c r="I11915" t="s">
        <v>19</v>
      </c>
      <c r="M11915">
        <v>2631</v>
      </c>
      <c r="N11915">
        <v>328</v>
      </c>
      <c r="O11915">
        <v>333</v>
      </c>
    </row>
    <row r="11916" spans="1:15" x14ac:dyDescent="0.3">
      <c r="A11916" t="s">
        <v>14</v>
      </c>
      <c r="B11916">
        <v>1</v>
      </c>
      <c r="C11916">
        <v>1</v>
      </c>
      <c r="D11916">
        <v>1</v>
      </c>
      <c r="E11916" t="s">
        <v>12117</v>
      </c>
      <c r="F11916" t="s">
        <v>12128</v>
      </c>
      <c r="G11916" t="s">
        <v>14</v>
      </c>
      <c r="H11916" t="s">
        <v>12129</v>
      </c>
      <c r="I11916" t="s">
        <v>22</v>
      </c>
      <c r="M11916">
        <v>2631</v>
      </c>
      <c r="N11916">
        <v>388</v>
      </c>
      <c r="O11916">
        <v>394</v>
      </c>
    </row>
    <row r="11917" spans="1:15" x14ac:dyDescent="0.3">
      <c r="A11917" t="s">
        <v>14</v>
      </c>
      <c r="B11917">
        <v>0</v>
      </c>
      <c r="C11917">
        <v>0</v>
      </c>
      <c r="D11917" t="s">
        <v>14</v>
      </c>
      <c r="E11917" t="s">
        <v>12117</v>
      </c>
      <c r="F11917" t="s">
        <v>12131</v>
      </c>
      <c r="G11917" t="s">
        <v>17</v>
      </c>
      <c r="H11917" t="s">
        <v>12123</v>
      </c>
      <c r="I11917" t="s">
        <v>26</v>
      </c>
      <c r="M11917">
        <v>2632</v>
      </c>
      <c r="N11917">
        <v>21</v>
      </c>
      <c r="O11917">
        <v>37</v>
      </c>
    </row>
    <row r="11918" spans="1:15" x14ac:dyDescent="0.3">
      <c r="A11918" t="s">
        <v>14</v>
      </c>
      <c r="B11918">
        <v>1</v>
      </c>
      <c r="C11918">
        <v>1</v>
      </c>
      <c r="D11918">
        <v>1</v>
      </c>
      <c r="E11918" t="s">
        <v>12117</v>
      </c>
      <c r="F11918" t="s">
        <v>7828</v>
      </c>
      <c r="G11918" t="s">
        <v>14</v>
      </c>
      <c r="H11918" t="s">
        <v>12118</v>
      </c>
      <c r="I11918" t="s">
        <v>19</v>
      </c>
      <c r="M11918">
        <v>2632</v>
      </c>
      <c r="N11918">
        <v>21</v>
      </c>
      <c r="O11918">
        <v>26</v>
      </c>
    </row>
    <row r="11919" spans="1:15" x14ac:dyDescent="0.3">
      <c r="A11919" t="s">
        <v>14</v>
      </c>
      <c r="B11919">
        <v>0</v>
      </c>
      <c r="C11919">
        <v>1</v>
      </c>
      <c r="D11919" t="s">
        <v>14</v>
      </c>
      <c r="E11919" t="s">
        <v>12117</v>
      </c>
      <c r="F11919" t="s">
        <v>12121</v>
      </c>
      <c r="G11919" t="s">
        <v>51</v>
      </c>
      <c r="H11919" t="s">
        <v>12123</v>
      </c>
      <c r="I11919" t="s">
        <v>52</v>
      </c>
      <c r="J11919" t="s">
        <v>1639</v>
      </c>
      <c r="M11919">
        <v>2632</v>
      </c>
      <c r="N11919">
        <v>30</v>
      </c>
      <c r="O11919">
        <v>37</v>
      </c>
    </row>
    <row r="11920" spans="1:15" x14ac:dyDescent="0.3">
      <c r="A11920" t="s">
        <v>14</v>
      </c>
      <c r="B11920">
        <v>1</v>
      </c>
      <c r="C11920">
        <v>1</v>
      </c>
      <c r="D11920">
        <v>1</v>
      </c>
      <c r="E11920" t="s">
        <v>12117</v>
      </c>
      <c r="F11920" t="s">
        <v>12121</v>
      </c>
      <c r="G11920" t="s">
        <v>14</v>
      </c>
      <c r="H11920" t="s">
        <v>12123</v>
      </c>
      <c r="I11920" t="s">
        <v>19</v>
      </c>
      <c r="M11920">
        <v>2632</v>
      </c>
      <c r="N11920">
        <v>30</v>
      </c>
      <c r="O11920">
        <v>37</v>
      </c>
    </row>
    <row r="11921" spans="1:15" x14ac:dyDescent="0.3">
      <c r="A11921" t="s">
        <v>14</v>
      </c>
      <c r="B11921">
        <v>1</v>
      </c>
      <c r="C11921">
        <v>1</v>
      </c>
      <c r="D11921">
        <v>1</v>
      </c>
      <c r="E11921" t="s">
        <v>12117</v>
      </c>
      <c r="F11921" t="s">
        <v>12128</v>
      </c>
      <c r="G11921" t="s">
        <v>14</v>
      </c>
      <c r="H11921" t="s">
        <v>12130</v>
      </c>
      <c r="I11921" t="s">
        <v>22</v>
      </c>
      <c r="M11921">
        <v>2632</v>
      </c>
      <c r="N11921">
        <v>108</v>
      </c>
      <c r="O11921">
        <v>114</v>
      </c>
    </row>
    <row r="11922" spans="1:15" x14ac:dyDescent="0.3">
      <c r="E11922" t="s">
        <v>12117</v>
      </c>
      <c r="F11922" t="s">
        <v>12132</v>
      </c>
      <c r="G11922" t="s">
        <v>17</v>
      </c>
      <c r="H11922" t="s">
        <v>12133</v>
      </c>
      <c r="I11922" t="s">
        <v>26</v>
      </c>
      <c r="M11922">
        <v>2632</v>
      </c>
      <c r="N11922">
        <v>118</v>
      </c>
      <c r="O11922">
        <v>134</v>
      </c>
    </row>
    <row r="11923" spans="1:15" x14ac:dyDescent="0.3">
      <c r="A11923" t="s">
        <v>14</v>
      </c>
      <c r="B11923">
        <v>1</v>
      </c>
      <c r="C11923">
        <v>1</v>
      </c>
      <c r="D11923">
        <v>1</v>
      </c>
      <c r="E11923" t="s">
        <v>12117</v>
      </c>
      <c r="F11923" t="s">
        <v>8548</v>
      </c>
      <c r="G11923" t="s">
        <v>14</v>
      </c>
      <c r="H11923" t="s">
        <v>12126</v>
      </c>
      <c r="I11923" t="s">
        <v>19</v>
      </c>
      <c r="M11923">
        <v>2632</v>
      </c>
      <c r="N11923">
        <v>118</v>
      </c>
      <c r="O11923">
        <v>121</v>
      </c>
    </row>
    <row r="11924" spans="1:15" x14ac:dyDescent="0.3">
      <c r="E11924" t="s">
        <v>12117</v>
      </c>
      <c r="F11924" t="s">
        <v>7828</v>
      </c>
      <c r="G11924" t="s">
        <v>23</v>
      </c>
      <c r="H11924" t="s">
        <v>12119</v>
      </c>
      <c r="I11924" t="s">
        <v>26</v>
      </c>
      <c r="M11924">
        <v>2632</v>
      </c>
      <c r="N11924">
        <v>138</v>
      </c>
      <c r="O11924">
        <v>143</v>
      </c>
    </row>
    <row r="11925" spans="1:15" x14ac:dyDescent="0.3">
      <c r="A11925" t="s">
        <v>14</v>
      </c>
      <c r="B11925">
        <v>1</v>
      </c>
      <c r="C11925">
        <v>1</v>
      </c>
      <c r="D11925">
        <v>1</v>
      </c>
      <c r="E11925" t="s">
        <v>12117</v>
      </c>
      <c r="F11925" t="s">
        <v>7828</v>
      </c>
      <c r="G11925" t="s">
        <v>14</v>
      </c>
      <c r="H11925" t="s">
        <v>12119</v>
      </c>
      <c r="I11925" t="s">
        <v>19</v>
      </c>
      <c r="M11925">
        <v>2632</v>
      </c>
      <c r="N11925">
        <v>138</v>
      </c>
      <c r="O11925">
        <v>143</v>
      </c>
    </row>
    <row r="11926" spans="1:15" x14ac:dyDescent="0.3">
      <c r="A11926" t="s">
        <v>14</v>
      </c>
      <c r="B11926">
        <v>1</v>
      </c>
      <c r="C11926">
        <v>1</v>
      </c>
      <c r="D11926">
        <v>1</v>
      </c>
      <c r="E11926" t="s">
        <v>12117</v>
      </c>
      <c r="F11926" t="s">
        <v>12124</v>
      </c>
      <c r="G11926" t="s">
        <v>14</v>
      </c>
      <c r="H11926" t="s">
        <v>12125</v>
      </c>
      <c r="I11926" t="s">
        <v>22</v>
      </c>
      <c r="M11926">
        <v>2632</v>
      </c>
      <c r="N11926">
        <v>165</v>
      </c>
      <c r="O11926">
        <v>169</v>
      </c>
    </row>
    <row r="11927" spans="1:15" x14ac:dyDescent="0.3">
      <c r="A11927" t="s">
        <v>14</v>
      </c>
      <c r="B11927">
        <v>1</v>
      </c>
      <c r="C11927">
        <v>1</v>
      </c>
      <c r="D11927">
        <v>1</v>
      </c>
      <c r="E11927" t="s">
        <v>12117</v>
      </c>
      <c r="F11927" t="s">
        <v>12121</v>
      </c>
      <c r="G11927" t="s">
        <v>14</v>
      </c>
      <c r="H11927" t="s">
        <v>12122</v>
      </c>
      <c r="I11927" t="s">
        <v>50</v>
      </c>
      <c r="M11927">
        <v>2632</v>
      </c>
      <c r="N11927">
        <v>194</v>
      </c>
      <c r="O11927">
        <v>201</v>
      </c>
    </row>
    <row r="11928" spans="1:15" x14ac:dyDescent="0.3">
      <c r="A11928" t="s">
        <v>14</v>
      </c>
      <c r="B11928">
        <v>0</v>
      </c>
      <c r="C11928">
        <v>1</v>
      </c>
      <c r="D11928" t="s">
        <v>14</v>
      </c>
      <c r="E11928" t="s">
        <v>12117</v>
      </c>
      <c r="F11928" t="s">
        <v>12121</v>
      </c>
      <c r="G11928" t="s">
        <v>51</v>
      </c>
      <c r="H11928" t="s">
        <v>12122</v>
      </c>
      <c r="I11928" t="s">
        <v>52</v>
      </c>
      <c r="J11928" t="s">
        <v>1639</v>
      </c>
      <c r="M11928">
        <v>2632</v>
      </c>
      <c r="N11928">
        <v>194</v>
      </c>
      <c r="O11928">
        <v>201</v>
      </c>
    </row>
    <row r="11929" spans="1:15" x14ac:dyDescent="0.3">
      <c r="A11929" t="s">
        <v>14</v>
      </c>
      <c r="B11929">
        <v>0</v>
      </c>
      <c r="C11929">
        <v>1</v>
      </c>
      <c r="D11929" t="s">
        <v>14</v>
      </c>
      <c r="E11929" t="s">
        <v>12117</v>
      </c>
      <c r="F11929" t="s">
        <v>4119</v>
      </c>
      <c r="G11929" t="s">
        <v>17</v>
      </c>
      <c r="H11929" t="s">
        <v>12120</v>
      </c>
      <c r="I11929" t="s">
        <v>26</v>
      </c>
      <c r="M11929">
        <v>2632</v>
      </c>
      <c r="N11929">
        <v>277</v>
      </c>
      <c r="O11929">
        <v>281</v>
      </c>
    </row>
    <row r="11930" spans="1:15" x14ac:dyDescent="0.3">
      <c r="E11930" t="s">
        <v>12117</v>
      </c>
      <c r="F11930" t="s">
        <v>4119</v>
      </c>
      <c r="G11930" t="s">
        <v>14</v>
      </c>
      <c r="H11930" t="s">
        <v>12120</v>
      </c>
      <c r="I11930" t="s">
        <v>19</v>
      </c>
      <c r="M11930">
        <v>2632</v>
      </c>
      <c r="N11930">
        <v>277</v>
      </c>
      <c r="O11930">
        <v>281</v>
      </c>
    </row>
    <row r="11931" spans="1:15" x14ac:dyDescent="0.3">
      <c r="A11931" t="s">
        <v>14</v>
      </c>
      <c r="B11931">
        <v>1</v>
      </c>
      <c r="C11931">
        <v>1</v>
      </c>
      <c r="D11931">
        <v>1</v>
      </c>
      <c r="E11931" t="s">
        <v>12117</v>
      </c>
      <c r="F11931" t="s">
        <v>7828</v>
      </c>
      <c r="G11931" t="s">
        <v>14</v>
      </c>
      <c r="H11931" t="s">
        <v>12127</v>
      </c>
      <c r="I11931" t="s">
        <v>19</v>
      </c>
      <c r="M11931">
        <v>2632</v>
      </c>
      <c r="N11931">
        <v>328</v>
      </c>
      <c r="O11931">
        <v>333</v>
      </c>
    </row>
    <row r="11932" spans="1:15" x14ac:dyDescent="0.3">
      <c r="A11932" t="s">
        <v>14</v>
      </c>
      <c r="B11932">
        <v>1</v>
      </c>
      <c r="C11932">
        <v>1</v>
      </c>
      <c r="D11932">
        <v>1</v>
      </c>
      <c r="E11932" t="s">
        <v>12117</v>
      </c>
      <c r="F11932" t="s">
        <v>12128</v>
      </c>
      <c r="G11932" t="s">
        <v>14</v>
      </c>
      <c r="H11932" t="s">
        <v>12129</v>
      </c>
      <c r="I11932" t="s">
        <v>22</v>
      </c>
      <c r="M11932">
        <v>2632</v>
      </c>
      <c r="N11932">
        <v>388</v>
      </c>
      <c r="O11932">
        <v>394</v>
      </c>
    </row>
    <row r="11933" spans="1:15" x14ac:dyDescent="0.3">
      <c r="A11933" t="s">
        <v>14</v>
      </c>
      <c r="B11933">
        <v>1</v>
      </c>
      <c r="C11933">
        <v>1</v>
      </c>
      <c r="D11933">
        <v>1</v>
      </c>
      <c r="E11933" t="s">
        <v>12117</v>
      </c>
      <c r="F11933" t="s">
        <v>7828</v>
      </c>
      <c r="G11933" t="s">
        <v>14</v>
      </c>
      <c r="H11933" t="s">
        <v>12118</v>
      </c>
      <c r="I11933" t="s">
        <v>19</v>
      </c>
      <c r="M11933">
        <v>2633</v>
      </c>
      <c r="N11933">
        <v>21</v>
      </c>
      <c r="O11933">
        <v>26</v>
      </c>
    </row>
    <row r="11934" spans="1:15" x14ac:dyDescent="0.3">
      <c r="A11934" t="s">
        <v>14</v>
      </c>
      <c r="B11934">
        <v>0</v>
      </c>
      <c r="C11934">
        <v>0</v>
      </c>
      <c r="D11934" t="s">
        <v>14</v>
      </c>
      <c r="E11934" t="s">
        <v>12117</v>
      </c>
      <c r="F11934" t="s">
        <v>12131</v>
      </c>
      <c r="G11934" t="s">
        <v>17</v>
      </c>
      <c r="H11934" t="s">
        <v>12123</v>
      </c>
      <c r="I11934" t="s">
        <v>26</v>
      </c>
      <c r="M11934">
        <v>2633</v>
      </c>
      <c r="N11934">
        <v>21</v>
      </c>
      <c r="O11934">
        <v>37</v>
      </c>
    </row>
    <row r="11935" spans="1:15" x14ac:dyDescent="0.3">
      <c r="A11935" t="s">
        <v>14</v>
      </c>
      <c r="B11935">
        <v>1</v>
      </c>
      <c r="C11935">
        <v>1</v>
      </c>
      <c r="D11935">
        <v>1</v>
      </c>
      <c r="E11935" t="s">
        <v>12117</v>
      </c>
      <c r="F11935" t="s">
        <v>12121</v>
      </c>
      <c r="G11935" t="s">
        <v>14</v>
      </c>
      <c r="H11935" t="s">
        <v>12123</v>
      </c>
      <c r="I11935" t="s">
        <v>19</v>
      </c>
      <c r="M11935">
        <v>2633</v>
      </c>
      <c r="N11935">
        <v>30</v>
      </c>
      <c r="O11935">
        <v>37</v>
      </c>
    </row>
    <row r="11936" spans="1:15" x14ac:dyDescent="0.3">
      <c r="A11936" t="s">
        <v>14</v>
      </c>
      <c r="B11936">
        <v>0</v>
      </c>
      <c r="C11936">
        <v>1</v>
      </c>
      <c r="D11936" t="s">
        <v>14</v>
      </c>
      <c r="E11936" t="s">
        <v>12117</v>
      </c>
      <c r="F11936" t="s">
        <v>12121</v>
      </c>
      <c r="G11936" t="s">
        <v>51</v>
      </c>
      <c r="H11936" t="s">
        <v>12123</v>
      </c>
      <c r="I11936" t="s">
        <v>52</v>
      </c>
      <c r="J11936" t="s">
        <v>1639</v>
      </c>
      <c r="M11936">
        <v>2633</v>
      </c>
      <c r="N11936">
        <v>30</v>
      </c>
      <c r="O11936">
        <v>37</v>
      </c>
    </row>
    <row r="11937" spans="1:15" x14ac:dyDescent="0.3">
      <c r="A11937" t="s">
        <v>14</v>
      </c>
      <c r="B11937">
        <v>1</v>
      </c>
      <c r="C11937">
        <v>1</v>
      </c>
      <c r="D11937">
        <v>1</v>
      </c>
      <c r="E11937" t="s">
        <v>12117</v>
      </c>
      <c r="F11937" t="s">
        <v>12128</v>
      </c>
      <c r="G11937" t="s">
        <v>14</v>
      </c>
      <c r="H11937" t="s">
        <v>12130</v>
      </c>
      <c r="I11937" t="s">
        <v>22</v>
      </c>
      <c r="M11937">
        <v>2633</v>
      </c>
      <c r="N11937">
        <v>108</v>
      </c>
      <c r="O11937">
        <v>114</v>
      </c>
    </row>
    <row r="11938" spans="1:15" x14ac:dyDescent="0.3">
      <c r="A11938" t="s">
        <v>14</v>
      </c>
      <c r="B11938">
        <v>1</v>
      </c>
      <c r="C11938">
        <v>1</v>
      </c>
      <c r="D11938">
        <v>1</v>
      </c>
      <c r="E11938" t="s">
        <v>12117</v>
      </c>
      <c r="F11938" t="s">
        <v>8548</v>
      </c>
      <c r="G11938" t="s">
        <v>14</v>
      </c>
      <c r="H11938" t="s">
        <v>12126</v>
      </c>
      <c r="I11938" t="s">
        <v>19</v>
      </c>
      <c r="M11938">
        <v>2633</v>
      </c>
      <c r="N11938">
        <v>118</v>
      </c>
      <c r="O11938">
        <v>121</v>
      </c>
    </row>
    <row r="11939" spans="1:15" x14ac:dyDescent="0.3">
      <c r="E11939" t="s">
        <v>12117</v>
      </c>
      <c r="F11939" t="s">
        <v>12132</v>
      </c>
      <c r="G11939" t="s">
        <v>17</v>
      </c>
      <c r="H11939" t="s">
        <v>12133</v>
      </c>
      <c r="I11939" t="s">
        <v>26</v>
      </c>
      <c r="M11939">
        <v>2633</v>
      </c>
      <c r="N11939">
        <v>118</v>
      </c>
      <c r="O11939">
        <v>134</v>
      </c>
    </row>
    <row r="11940" spans="1:15" x14ac:dyDescent="0.3">
      <c r="E11940" t="s">
        <v>12117</v>
      </c>
      <c r="F11940" t="s">
        <v>7828</v>
      </c>
      <c r="G11940" t="s">
        <v>23</v>
      </c>
      <c r="H11940" t="s">
        <v>12119</v>
      </c>
      <c r="I11940" t="s">
        <v>26</v>
      </c>
      <c r="M11940">
        <v>2633</v>
      </c>
      <c r="N11940">
        <v>138</v>
      </c>
      <c r="O11940">
        <v>143</v>
      </c>
    </row>
    <row r="11941" spans="1:15" x14ac:dyDescent="0.3">
      <c r="A11941" t="s">
        <v>14</v>
      </c>
      <c r="B11941">
        <v>1</v>
      </c>
      <c r="C11941">
        <v>1</v>
      </c>
      <c r="D11941">
        <v>1</v>
      </c>
      <c r="E11941" t="s">
        <v>12117</v>
      </c>
      <c r="F11941" t="s">
        <v>7828</v>
      </c>
      <c r="G11941" t="s">
        <v>14</v>
      </c>
      <c r="H11941" t="s">
        <v>12119</v>
      </c>
      <c r="I11941" t="s">
        <v>19</v>
      </c>
      <c r="M11941">
        <v>2633</v>
      </c>
      <c r="N11941">
        <v>138</v>
      </c>
      <c r="O11941">
        <v>143</v>
      </c>
    </row>
    <row r="11942" spans="1:15" x14ac:dyDescent="0.3">
      <c r="A11942" t="s">
        <v>14</v>
      </c>
      <c r="B11942">
        <v>1</v>
      </c>
      <c r="C11942">
        <v>1</v>
      </c>
      <c r="D11942">
        <v>1</v>
      </c>
      <c r="E11942" t="s">
        <v>12117</v>
      </c>
      <c r="F11942" t="s">
        <v>12124</v>
      </c>
      <c r="G11942" t="s">
        <v>14</v>
      </c>
      <c r="H11942" t="s">
        <v>12125</v>
      </c>
      <c r="I11942" t="s">
        <v>22</v>
      </c>
      <c r="M11942">
        <v>2633</v>
      </c>
      <c r="N11942">
        <v>165</v>
      </c>
      <c r="O11942">
        <v>169</v>
      </c>
    </row>
    <row r="11943" spans="1:15" x14ac:dyDescent="0.3">
      <c r="A11943" t="s">
        <v>14</v>
      </c>
      <c r="B11943">
        <v>1</v>
      </c>
      <c r="C11943">
        <v>1</v>
      </c>
      <c r="D11943">
        <v>1</v>
      </c>
      <c r="E11943" t="s">
        <v>12117</v>
      </c>
      <c r="F11943" t="s">
        <v>12121</v>
      </c>
      <c r="G11943" t="s">
        <v>14</v>
      </c>
      <c r="H11943" t="s">
        <v>12122</v>
      </c>
      <c r="I11943" t="s">
        <v>50</v>
      </c>
      <c r="M11943">
        <v>2633</v>
      </c>
      <c r="N11943">
        <v>194</v>
      </c>
      <c r="O11943">
        <v>201</v>
      </c>
    </row>
    <row r="11944" spans="1:15" x14ac:dyDescent="0.3">
      <c r="A11944" t="s">
        <v>14</v>
      </c>
      <c r="B11944">
        <v>0</v>
      </c>
      <c r="C11944">
        <v>1</v>
      </c>
      <c r="D11944" t="s">
        <v>14</v>
      </c>
      <c r="E11944" t="s">
        <v>12117</v>
      </c>
      <c r="F11944" t="s">
        <v>12121</v>
      </c>
      <c r="G11944" t="s">
        <v>51</v>
      </c>
      <c r="H11944" t="s">
        <v>12122</v>
      </c>
      <c r="I11944" t="s">
        <v>52</v>
      </c>
      <c r="J11944" t="s">
        <v>1639</v>
      </c>
      <c r="M11944">
        <v>2633</v>
      </c>
      <c r="N11944">
        <v>194</v>
      </c>
      <c r="O11944">
        <v>201</v>
      </c>
    </row>
    <row r="11945" spans="1:15" x14ac:dyDescent="0.3">
      <c r="E11945" t="s">
        <v>12117</v>
      </c>
      <c r="F11945" t="s">
        <v>4119</v>
      </c>
      <c r="G11945" t="s">
        <v>14</v>
      </c>
      <c r="H11945" t="s">
        <v>12120</v>
      </c>
      <c r="I11945" t="s">
        <v>19</v>
      </c>
      <c r="M11945">
        <v>2633</v>
      </c>
      <c r="N11945">
        <v>277</v>
      </c>
      <c r="O11945">
        <v>281</v>
      </c>
    </row>
    <row r="11946" spans="1:15" x14ac:dyDescent="0.3">
      <c r="A11946" t="s">
        <v>14</v>
      </c>
      <c r="B11946">
        <v>0</v>
      </c>
      <c r="C11946">
        <v>1</v>
      </c>
      <c r="D11946" t="s">
        <v>14</v>
      </c>
      <c r="E11946" t="s">
        <v>12117</v>
      </c>
      <c r="F11946" t="s">
        <v>4119</v>
      </c>
      <c r="G11946" t="s">
        <v>17</v>
      </c>
      <c r="H11946" t="s">
        <v>12120</v>
      </c>
      <c r="I11946" t="s">
        <v>26</v>
      </c>
      <c r="M11946">
        <v>2633</v>
      </c>
      <c r="N11946">
        <v>277</v>
      </c>
      <c r="O11946">
        <v>281</v>
      </c>
    </row>
    <row r="11947" spans="1:15" x14ac:dyDescent="0.3">
      <c r="A11947" t="s">
        <v>14</v>
      </c>
      <c r="B11947">
        <v>1</v>
      </c>
      <c r="C11947">
        <v>1</v>
      </c>
      <c r="D11947">
        <v>1</v>
      </c>
      <c r="E11947" t="s">
        <v>12117</v>
      </c>
      <c r="F11947" t="s">
        <v>7828</v>
      </c>
      <c r="G11947" t="s">
        <v>14</v>
      </c>
      <c r="H11947" t="s">
        <v>12127</v>
      </c>
      <c r="I11947" t="s">
        <v>19</v>
      </c>
      <c r="M11947">
        <v>2633</v>
      </c>
      <c r="N11947">
        <v>328</v>
      </c>
      <c r="O11947">
        <v>333</v>
      </c>
    </row>
    <row r="11948" spans="1:15" x14ac:dyDescent="0.3">
      <c r="A11948" t="s">
        <v>14</v>
      </c>
      <c r="B11948">
        <v>1</v>
      </c>
      <c r="C11948">
        <v>1</v>
      </c>
      <c r="D11948">
        <v>1</v>
      </c>
      <c r="E11948" t="s">
        <v>12117</v>
      </c>
      <c r="F11948" t="s">
        <v>12128</v>
      </c>
      <c r="G11948" t="s">
        <v>14</v>
      </c>
      <c r="H11948" t="s">
        <v>12129</v>
      </c>
      <c r="I11948" t="s">
        <v>22</v>
      </c>
      <c r="M11948">
        <v>2633</v>
      </c>
      <c r="N11948">
        <v>388</v>
      </c>
      <c r="O11948">
        <v>394</v>
      </c>
    </row>
    <row r="11949" spans="1:15" x14ac:dyDescent="0.3">
      <c r="E11949" t="s">
        <v>12134</v>
      </c>
      <c r="F11949" t="s">
        <v>3038</v>
      </c>
      <c r="G11949" t="s">
        <v>23</v>
      </c>
      <c r="H11949" t="s">
        <v>12151</v>
      </c>
      <c r="I11949" t="s">
        <v>52</v>
      </c>
      <c r="J11949" t="s">
        <v>117</v>
      </c>
      <c r="M11949">
        <v>2634</v>
      </c>
      <c r="N11949">
        <v>3</v>
      </c>
      <c r="O11949">
        <v>10</v>
      </c>
    </row>
    <row r="11950" spans="1:15" x14ac:dyDescent="0.3">
      <c r="E11950" t="s">
        <v>12134</v>
      </c>
      <c r="F11950" t="s">
        <v>12145</v>
      </c>
      <c r="G11950" t="s">
        <v>23</v>
      </c>
      <c r="H11950" t="s">
        <v>12146</v>
      </c>
      <c r="I11950" t="s">
        <v>19</v>
      </c>
      <c r="M11950">
        <v>2634</v>
      </c>
      <c r="N11950">
        <v>14</v>
      </c>
      <c r="O11950">
        <v>27</v>
      </c>
    </row>
    <row r="11951" spans="1:15" x14ac:dyDescent="0.3">
      <c r="E11951" t="s">
        <v>12134</v>
      </c>
      <c r="F11951" t="s">
        <v>5427</v>
      </c>
      <c r="G11951" t="s">
        <v>14</v>
      </c>
      <c r="H11951" t="s">
        <v>12146</v>
      </c>
      <c r="I11951" t="s">
        <v>52</v>
      </c>
      <c r="J11951" t="s">
        <v>32</v>
      </c>
      <c r="M11951">
        <v>2634</v>
      </c>
      <c r="N11951">
        <v>19</v>
      </c>
      <c r="O11951">
        <v>27</v>
      </c>
    </row>
    <row r="11952" spans="1:15" x14ac:dyDescent="0.3">
      <c r="A11952" t="s">
        <v>14</v>
      </c>
      <c r="B11952">
        <v>1</v>
      </c>
      <c r="C11952">
        <v>1</v>
      </c>
      <c r="D11952">
        <v>1</v>
      </c>
      <c r="E11952" t="s">
        <v>12134</v>
      </c>
      <c r="F11952" t="s">
        <v>8338</v>
      </c>
      <c r="G11952" t="s">
        <v>14</v>
      </c>
      <c r="H11952" t="s">
        <v>12139</v>
      </c>
      <c r="I11952" t="s">
        <v>22</v>
      </c>
      <c r="M11952">
        <v>2634</v>
      </c>
      <c r="N11952">
        <v>53</v>
      </c>
      <c r="O11952">
        <v>56</v>
      </c>
    </row>
    <row r="11953" spans="1:15" x14ac:dyDescent="0.3">
      <c r="A11953" t="s">
        <v>14</v>
      </c>
      <c r="B11953">
        <v>1</v>
      </c>
      <c r="C11953">
        <v>1</v>
      </c>
      <c r="D11953">
        <v>1</v>
      </c>
      <c r="E11953" t="s">
        <v>12134</v>
      </c>
      <c r="F11953" t="s">
        <v>12155</v>
      </c>
      <c r="G11953" t="s">
        <v>14</v>
      </c>
      <c r="H11953" t="s">
        <v>12156</v>
      </c>
      <c r="I11953" t="s">
        <v>22</v>
      </c>
      <c r="M11953">
        <v>2634</v>
      </c>
      <c r="N11953">
        <v>64</v>
      </c>
      <c r="O11953">
        <v>68</v>
      </c>
    </row>
    <row r="11954" spans="1:15" x14ac:dyDescent="0.3">
      <c r="E11954" t="s">
        <v>12134</v>
      </c>
      <c r="F11954" t="s">
        <v>12136</v>
      </c>
      <c r="G11954" t="s">
        <v>23</v>
      </c>
      <c r="H11954" t="s">
        <v>12137</v>
      </c>
      <c r="I11954" t="s">
        <v>26</v>
      </c>
      <c r="M11954">
        <v>2634</v>
      </c>
      <c r="N11954">
        <v>87</v>
      </c>
      <c r="O11954">
        <v>95</v>
      </c>
    </row>
    <row r="11955" spans="1:15" x14ac:dyDescent="0.3">
      <c r="A11955" t="s">
        <v>23</v>
      </c>
      <c r="B11955">
        <v>0</v>
      </c>
      <c r="C11955">
        <v>1</v>
      </c>
      <c r="D11955" t="s">
        <v>23</v>
      </c>
      <c r="E11955" t="s">
        <v>12134</v>
      </c>
      <c r="F11955" t="s">
        <v>12136</v>
      </c>
      <c r="G11955" t="s">
        <v>14</v>
      </c>
      <c r="H11955" t="s">
        <v>12137</v>
      </c>
      <c r="I11955" t="s">
        <v>19</v>
      </c>
      <c r="M11955">
        <v>2634</v>
      </c>
      <c r="N11955">
        <v>87</v>
      </c>
      <c r="O11955">
        <v>95</v>
      </c>
    </row>
    <row r="11956" spans="1:15" x14ac:dyDescent="0.3">
      <c r="E11956" t="s">
        <v>12134</v>
      </c>
      <c r="F11956" t="s">
        <v>274</v>
      </c>
      <c r="G11956" t="s">
        <v>17</v>
      </c>
      <c r="H11956" t="s">
        <v>12135</v>
      </c>
      <c r="I11956" t="s">
        <v>22</v>
      </c>
      <c r="M11956">
        <v>2634</v>
      </c>
      <c r="N11956">
        <v>145</v>
      </c>
      <c r="O11956">
        <v>149</v>
      </c>
    </row>
    <row r="11957" spans="1:15" x14ac:dyDescent="0.3">
      <c r="E11957" t="s">
        <v>12134</v>
      </c>
      <c r="F11957" t="s">
        <v>12143</v>
      </c>
      <c r="G11957" t="s">
        <v>17</v>
      </c>
      <c r="H11957" t="s">
        <v>12144</v>
      </c>
      <c r="I11957" t="s">
        <v>19</v>
      </c>
      <c r="M11957">
        <v>2634</v>
      </c>
      <c r="N11957">
        <v>151</v>
      </c>
      <c r="O11957">
        <v>195</v>
      </c>
    </row>
    <row r="11958" spans="1:15" x14ac:dyDescent="0.3">
      <c r="A11958" t="s">
        <v>237</v>
      </c>
      <c r="B11958">
        <v>0</v>
      </c>
      <c r="E11958" t="s">
        <v>12134</v>
      </c>
      <c r="F11958" t="s">
        <v>12147</v>
      </c>
      <c r="G11958" t="s">
        <v>17</v>
      </c>
      <c r="H11958" t="s">
        <v>12148</v>
      </c>
      <c r="I11958" t="s">
        <v>26</v>
      </c>
      <c r="M11958">
        <v>2634</v>
      </c>
      <c r="N11958">
        <v>151</v>
      </c>
      <c r="O11958">
        <v>176</v>
      </c>
    </row>
    <row r="11959" spans="1:15" x14ac:dyDescent="0.3">
      <c r="E11959" t="s">
        <v>12134</v>
      </c>
      <c r="F11959" t="s">
        <v>5427</v>
      </c>
      <c r="G11959" t="s">
        <v>14</v>
      </c>
      <c r="H11959" t="s">
        <v>12142</v>
      </c>
      <c r="I11959" t="s">
        <v>52</v>
      </c>
      <c r="J11959" t="s">
        <v>32</v>
      </c>
      <c r="M11959">
        <v>2634</v>
      </c>
      <c r="N11959">
        <v>168</v>
      </c>
      <c r="O11959">
        <v>176</v>
      </c>
    </row>
    <row r="11960" spans="1:15" x14ac:dyDescent="0.3">
      <c r="E11960" t="s">
        <v>12134</v>
      </c>
      <c r="F11960" t="s">
        <v>12152</v>
      </c>
      <c r="G11960" t="s">
        <v>51</v>
      </c>
      <c r="H11960" t="s">
        <v>12153</v>
      </c>
      <c r="I11960" t="s">
        <v>26</v>
      </c>
      <c r="M11960">
        <v>2634</v>
      </c>
      <c r="N11960">
        <v>197</v>
      </c>
      <c r="O11960">
        <v>205</v>
      </c>
    </row>
    <row r="11961" spans="1:15" x14ac:dyDescent="0.3">
      <c r="A11961" t="s">
        <v>14</v>
      </c>
      <c r="B11961">
        <v>1</v>
      </c>
      <c r="C11961">
        <v>1</v>
      </c>
      <c r="D11961">
        <v>1</v>
      </c>
      <c r="E11961" t="s">
        <v>12134</v>
      </c>
      <c r="F11961" t="s">
        <v>8338</v>
      </c>
      <c r="G11961" t="s">
        <v>14</v>
      </c>
      <c r="H11961" t="s">
        <v>12138</v>
      </c>
      <c r="I11961" t="s">
        <v>26</v>
      </c>
      <c r="M11961">
        <v>2634</v>
      </c>
      <c r="N11961">
        <v>238</v>
      </c>
      <c r="O11961">
        <v>241</v>
      </c>
    </row>
    <row r="11962" spans="1:15" x14ac:dyDescent="0.3">
      <c r="E11962" t="s">
        <v>12134</v>
      </c>
      <c r="F11962" t="s">
        <v>12149</v>
      </c>
      <c r="G11962" t="s">
        <v>51</v>
      </c>
      <c r="H11962" t="s">
        <v>12150</v>
      </c>
      <c r="I11962" t="s">
        <v>19</v>
      </c>
      <c r="M11962">
        <v>2634</v>
      </c>
      <c r="N11962">
        <v>238</v>
      </c>
      <c r="O11962">
        <v>254</v>
      </c>
    </row>
    <row r="11963" spans="1:15" x14ac:dyDescent="0.3">
      <c r="E11963" t="s">
        <v>12134</v>
      </c>
      <c r="F11963" t="s">
        <v>12152</v>
      </c>
      <c r="G11963" t="s">
        <v>51</v>
      </c>
      <c r="H11963" t="s">
        <v>12154</v>
      </c>
      <c r="I11963" t="s">
        <v>26</v>
      </c>
      <c r="M11963">
        <v>2634</v>
      </c>
      <c r="N11963">
        <v>250</v>
      </c>
      <c r="O11963">
        <v>258</v>
      </c>
    </row>
    <row r="11964" spans="1:15" x14ac:dyDescent="0.3">
      <c r="A11964" t="s">
        <v>237</v>
      </c>
      <c r="B11964">
        <v>0</v>
      </c>
      <c r="E11964" t="s">
        <v>12134</v>
      </c>
      <c r="F11964" t="s">
        <v>12140</v>
      </c>
      <c r="G11964" t="s">
        <v>17</v>
      </c>
      <c r="H11964" t="s">
        <v>12141</v>
      </c>
      <c r="I11964" t="s">
        <v>26</v>
      </c>
      <c r="M11964">
        <v>2634</v>
      </c>
      <c r="N11964">
        <v>279</v>
      </c>
      <c r="O11964">
        <v>298</v>
      </c>
    </row>
    <row r="11965" spans="1:15" x14ac:dyDescent="0.3">
      <c r="A11965" t="s">
        <v>14</v>
      </c>
      <c r="B11965">
        <v>1</v>
      </c>
      <c r="C11965">
        <v>1</v>
      </c>
      <c r="D11965">
        <v>1</v>
      </c>
      <c r="E11965" t="s">
        <v>12157</v>
      </c>
      <c r="F11965" t="s">
        <v>8338</v>
      </c>
      <c r="G11965" t="s">
        <v>14</v>
      </c>
      <c r="H11965" t="s">
        <v>12164</v>
      </c>
      <c r="I11965" t="s">
        <v>22</v>
      </c>
      <c r="M11965">
        <v>2635</v>
      </c>
      <c r="N11965">
        <v>0</v>
      </c>
      <c r="O11965">
        <v>3</v>
      </c>
    </row>
    <row r="11966" spans="1:15" x14ac:dyDescent="0.3">
      <c r="A11966" t="s">
        <v>14</v>
      </c>
      <c r="B11966">
        <v>1</v>
      </c>
      <c r="C11966">
        <v>1</v>
      </c>
      <c r="D11966">
        <v>1</v>
      </c>
      <c r="E11966" t="s">
        <v>12157</v>
      </c>
      <c r="F11966" t="s">
        <v>12162</v>
      </c>
      <c r="G11966" t="s">
        <v>14</v>
      </c>
      <c r="H11966" t="s">
        <v>12163</v>
      </c>
      <c r="I11966" t="s">
        <v>22</v>
      </c>
      <c r="M11966">
        <v>2635</v>
      </c>
      <c r="N11966">
        <v>46</v>
      </c>
      <c r="O11966">
        <v>65</v>
      </c>
    </row>
    <row r="11967" spans="1:15" x14ac:dyDescent="0.3">
      <c r="E11967" t="s">
        <v>12157</v>
      </c>
      <c r="F11967" t="s">
        <v>12159</v>
      </c>
      <c r="G11967" t="s">
        <v>17</v>
      </c>
      <c r="H11967" t="s">
        <v>12160</v>
      </c>
      <c r="I11967" t="s">
        <v>22</v>
      </c>
      <c r="M11967">
        <v>2635</v>
      </c>
      <c r="N11967">
        <v>139</v>
      </c>
      <c r="O11967">
        <v>146</v>
      </c>
    </row>
    <row r="11968" spans="1:15" x14ac:dyDescent="0.3">
      <c r="E11968" t="s">
        <v>12157</v>
      </c>
      <c r="F11968" t="s">
        <v>9785</v>
      </c>
      <c r="G11968" t="s">
        <v>14</v>
      </c>
      <c r="H11968" t="s">
        <v>12158</v>
      </c>
      <c r="I11968" t="s">
        <v>22</v>
      </c>
      <c r="M11968">
        <v>2635</v>
      </c>
      <c r="N11968">
        <v>152</v>
      </c>
      <c r="O11968">
        <v>155</v>
      </c>
    </row>
    <row r="11969" spans="1:15" x14ac:dyDescent="0.3">
      <c r="A11969" t="s">
        <v>14</v>
      </c>
      <c r="B11969">
        <v>1</v>
      </c>
      <c r="C11969">
        <v>1</v>
      </c>
      <c r="D11969">
        <v>1</v>
      </c>
      <c r="E11969" t="s">
        <v>12157</v>
      </c>
      <c r="F11969" t="s">
        <v>8338</v>
      </c>
      <c r="G11969" t="s">
        <v>14</v>
      </c>
      <c r="H11969" t="s">
        <v>12161</v>
      </c>
      <c r="I11969" t="s">
        <v>22</v>
      </c>
      <c r="M11969">
        <v>2635</v>
      </c>
      <c r="N11969">
        <v>166</v>
      </c>
      <c r="O11969">
        <v>169</v>
      </c>
    </row>
    <row r="11970" spans="1:15" x14ac:dyDescent="0.3">
      <c r="A11970" t="s">
        <v>14</v>
      </c>
      <c r="B11970">
        <v>1</v>
      </c>
      <c r="C11970">
        <v>1</v>
      </c>
      <c r="D11970">
        <v>1</v>
      </c>
      <c r="E11970" t="s">
        <v>12134</v>
      </c>
      <c r="F11970" t="s">
        <v>8338</v>
      </c>
      <c r="G11970" t="s">
        <v>14</v>
      </c>
      <c r="H11970" t="s">
        <v>12170</v>
      </c>
      <c r="I11970" t="s">
        <v>22</v>
      </c>
      <c r="M11970">
        <v>2636</v>
      </c>
      <c r="N11970">
        <v>0</v>
      </c>
      <c r="O11970">
        <v>3</v>
      </c>
    </row>
    <row r="11971" spans="1:15" x14ac:dyDescent="0.3">
      <c r="A11971" t="s">
        <v>14</v>
      </c>
      <c r="B11971">
        <v>1</v>
      </c>
      <c r="C11971">
        <v>1</v>
      </c>
      <c r="D11971">
        <v>1</v>
      </c>
      <c r="E11971" t="s">
        <v>12134</v>
      </c>
      <c r="F11971" t="s">
        <v>12168</v>
      </c>
      <c r="G11971" t="s">
        <v>14</v>
      </c>
      <c r="H11971" t="s">
        <v>12169</v>
      </c>
      <c r="I11971" t="s">
        <v>31</v>
      </c>
      <c r="J11971" t="s">
        <v>42</v>
      </c>
      <c r="K11971" t="s">
        <v>43</v>
      </c>
      <c r="M11971">
        <v>2636</v>
      </c>
      <c r="N11971">
        <v>26</v>
      </c>
      <c r="O11971">
        <v>33</v>
      </c>
    </row>
    <row r="11972" spans="1:15" x14ac:dyDescent="0.3">
      <c r="A11972" t="s">
        <v>14</v>
      </c>
      <c r="B11972">
        <v>0</v>
      </c>
      <c r="C11972">
        <v>1</v>
      </c>
      <c r="D11972" t="s">
        <v>14</v>
      </c>
      <c r="E11972" t="s">
        <v>12134</v>
      </c>
      <c r="F11972" t="s">
        <v>12168</v>
      </c>
      <c r="G11972" t="s">
        <v>23</v>
      </c>
      <c r="H11972" t="s">
        <v>12169</v>
      </c>
      <c r="I11972" t="s">
        <v>26</v>
      </c>
      <c r="M11972">
        <v>2636</v>
      </c>
      <c r="N11972">
        <v>26</v>
      </c>
      <c r="O11972">
        <v>33</v>
      </c>
    </row>
    <row r="11973" spans="1:15" x14ac:dyDescent="0.3">
      <c r="E11973" t="s">
        <v>12134</v>
      </c>
      <c r="F11973" t="s">
        <v>12165</v>
      </c>
      <c r="G11973" t="s">
        <v>14</v>
      </c>
      <c r="H11973" t="s">
        <v>12166</v>
      </c>
      <c r="I11973" t="s">
        <v>26</v>
      </c>
      <c r="M11973">
        <v>2636</v>
      </c>
      <c r="N11973">
        <v>133</v>
      </c>
      <c r="O11973">
        <v>138</v>
      </c>
    </row>
    <row r="11974" spans="1:15" x14ac:dyDescent="0.3">
      <c r="E11974" t="s">
        <v>12134</v>
      </c>
      <c r="F11974" t="s">
        <v>12167</v>
      </c>
      <c r="G11974" t="s">
        <v>17</v>
      </c>
      <c r="H11974" t="s">
        <v>12166</v>
      </c>
      <c r="I11974" t="s">
        <v>19</v>
      </c>
      <c r="M11974">
        <v>2636</v>
      </c>
      <c r="N11974">
        <v>133</v>
      </c>
      <c r="O11974">
        <v>144</v>
      </c>
    </row>
    <row r="11975" spans="1:15" x14ac:dyDescent="0.3">
      <c r="A11975" t="s">
        <v>14</v>
      </c>
      <c r="B11975">
        <v>0</v>
      </c>
      <c r="C11975">
        <v>0</v>
      </c>
      <c r="D11975">
        <v>1</v>
      </c>
      <c r="E11975" t="s">
        <v>11504</v>
      </c>
      <c r="F11975" t="s">
        <v>11921</v>
      </c>
      <c r="G11975" t="s">
        <v>14</v>
      </c>
      <c r="H11975" t="s">
        <v>12171</v>
      </c>
      <c r="I11975" t="s">
        <v>52</v>
      </c>
      <c r="J11975" t="s">
        <v>46</v>
      </c>
      <c r="K11975" t="s">
        <v>47</v>
      </c>
      <c r="L11975" t="s">
        <v>43</v>
      </c>
      <c r="M11975">
        <v>2637</v>
      </c>
      <c r="N11975">
        <v>33</v>
      </c>
      <c r="O11975">
        <v>46</v>
      </c>
    </row>
    <row r="11976" spans="1:15" x14ac:dyDescent="0.3">
      <c r="E11976" t="s">
        <v>11504</v>
      </c>
      <c r="F11976" t="s">
        <v>11921</v>
      </c>
      <c r="G11976" t="s">
        <v>17</v>
      </c>
      <c r="H11976" t="s">
        <v>12171</v>
      </c>
      <c r="I11976" t="s">
        <v>19</v>
      </c>
      <c r="M11976">
        <v>2637</v>
      </c>
      <c r="N11976">
        <v>33</v>
      </c>
      <c r="O11976">
        <v>46</v>
      </c>
    </row>
    <row r="11977" spans="1:15" x14ac:dyDescent="0.3">
      <c r="A11977" t="s">
        <v>51</v>
      </c>
      <c r="B11977">
        <v>1</v>
      </c>
      <c r="C11977">
        <v>1</v>
      </c>
      <c r="D11977">
        <v>1</v>
      </c>
      <c r="E11977" t="s">
        <v>11504</v>
      </c>
      <c r="F11977" t="s">
        <v>11921</v>
      </c>
      <c r="G11977" t="s">
        <v>51</v>
      </c>
      <c r="H11977" t="s">
        <v>12171</v>
      </c>
      <c r="I11977" t="s">
        <v>26</v>
      </c>
      <c r="M11977">
        <v>2637</v>
      </c>
      <c r="N11977">
        <v>33</v>
      </c>
      <c r="O11977">
        <v>46</v>
      </c>
    </row>
    <row r="11978" spans="1:15" x14ac:dyDescent="0.3">
      <c r="E11978" t="s">
        <v>11504</v>
      </c>
      <c r="F11978" t="s">
        <v>11526</v>
      </c>
      <c r="G11978" t="s">
        <v>23</v>
      </c>
      <c r="H11978" t="s">
        <v>12182</v>
      </c>
      <c r="I11978" t="s">
        <v>26</v>
      </c>
      <c r="M11978">
        <v>2637</v>
      </c>
      <c r="N11978">
        <v>48</v>
      </c>
      <c r="O11978">
        <v>57</v>
      </c>
    </row>
    <row r="11979" spans="1:15" x14ac:dyDescent="0.3">
      <c r="A11979" t="s">
        <v>14</v>
      </c>
      <c r="B11979">
        <v>1</v>
      </c>
      <c r="C11979">
        <v>1</v>
      </c>
      <c r="D11979">
        <v>1</v>
      </c>
      <c r="E11979" t="s">
        <v>11504</v>
      </c>
      <c r="F11979" t="s">
        <v>11526</v>
      </c>
      <c r="G11979" t="s">
        <v>14</v>
      </c>
      <c r="H11979" t="s">
        <v>12182</v>
      </c>
      <c r="I11979" t="s">
        <v>19</v>
      </c>
      <c r="M11979">
        <v>2637</v>
      </c>
      <c r="N11979">
        <v>48</v>
      </c>
      <c r="O11979">
        <v>57</v>
      </c>
    </row>
    <row r="11980" spans="1:15" x14ac:dyDescent="0.3">
      <c r="A11980" t="s">
        <v>14</v>
      </c>
      <c r="B11980">
        <v>0</v>
      </c>
      <c r="C11980">
        <v>1</v>
      </c>
      <c r="D11980" t="s">
        <v>14</v>
      </c>
      <c r="E11980" t="s">
        <v>11504</v>
      </c>
      <c r="F11980" t="s">
        <v>1561</v>
      </c>
      <c r="G11980" t="s">
        <v>23</v>
      </c>
      <c r="H11980" t="s">
        <v>12181</v>
      </c>
      <c r="I11980" t="s">
        <v>26</v>
      </c>
      <c r="M11980">
        <v>2637</v>
      </c>
      <c r="N11980">
        <v>61</v>
      </c>
      <c r="O11980">
        <v>65</v>
      </c>
    </row>
    <row r="11981" spans="1:15" x14ac:dyDescent="0.3">
      <c r="A11981" t="s">
        <v>14</v>
      </c>
      <c r="B11981">
        <v>1</v>
      </c>
      <c r="C11981">
        <v>1</v>
      </c>
      <c r="D11981">
        <v>1</v>
      </c>
      <c r="E11981" t="s">
        <v>11504</v>
      </c>
      <c r="F11981" t="s">
        <v>1561</v>
      </c>
      <c r="G11981" t="s">
        <v>14</v>
      </c>
      <c r="H11981" t="s">
        <v>12181</v>
      </c>
      <c r="I11981" t="s">
        <v>19</v>
      </c>
      <c r="M11981">
        <v>2637</v>
      </c>
      <c r="N11981">
        <v>61</v>
      </c>
      <c r="O11981">
        <v>65</v>
      </c>
    </row>
    <row r="11982" spans="1:15" x14ac:dyDescent="0.3">
      <c r="A11982" t="s">
        <v>14</v>
      </c>
      <c r="B11982">
        <v>1</v>
      </c>
      <c r="C11982">
        <v>1</v>
      </c>
      <c r="D11982">
        <v>1</v>
      </c>
      <c r="E11982" t="s">
        <v>11504</v>
      </c>
      <c r="F11982" t="s">
        <v>11647</v>
      </c>
      <c r="G11982" t="s">
        <v>14</v>
      </c>
      <c r="H11982" t="s">
        <v>12188</v>
      </c>
      <c r="I11982" t="s">
        <v>35</v>
      </c>
      <c r="J11982" t="s">
        <v>32</v>
      </c>
      <c r="M11982">
        <v>2637</v>
      </c>
      <c r="N11982">
        <v>129</v>
      </c>
      <c r="O11982">
        <v>135</v>
      </c>
    </row>
    <row r="11983" spans="1:15" x14ac:dyDescent="0.3">
      <c r="A11983" t="s">
        <v>14</v>
      </c>
      <c r="B11983">
        <v>1</v>
      </c>
      <c r="C11983">
        <v>1</v>
      </c>
      <c r="D11983">
        <v>1</v>
      </c>
      <c r="E11983" t="s">
        <v>11504</v>
      </c>
      <c r="F11983" t="s">
        <v>11884</v>
      </c>
      <c r="G11983" t="s">
        <v>14</v>
      </c>
      <c r="H11983" t="s">
        <v>12185</v>
      </c>
      <c r="I11983" t="s">
        <v>22</v>
      </c>
      <c r="M11983">
        <v>2637</v>
      </c>
      <c r="N11983">
        <v>139</v>
      </c>
      <c r="O11983">
        <v>145</v>
      </c>
    </row>
    <row r="11984" spans="1:15" x14ac:dyDescent="0.3">
      <c r="A11984" t="s">
        <v>14</v>
      </c>
      <c r="B11984">
        <v>1</v>
      </c>
      <c r="C11984">
        <v>1</v>
      </c>
      <c r="D11984">
        <v>1</v>
      </c>
      <c r="E11984" t="s">
        <v>11504</v>
      </c>
      <c r="F11984" t="s">
        <v>11526</v>
      </c>
      <c r="G11984" t="s">
        <v>14</v>
      </c>
      <c r="H11984" t="s">
        <v>12186</v>
      </c>
      <c r="I11984" t="s">
        <v>22</v>
      </c>
      <c r="M11984">
        <v>2637</v>
      </c>
      <c r="N11984">
        <v>165</v>
      </c>
      <c r="O11984">
        <v>174</v>
      </c>
    </row>
    <row r="11985" spans="1:15" x14ac:dyDescent="0.3">
      <c r="A11985" t="s">
        <v>14</v>
      </c>
      <c r="B11985">
        <v>1</v>
      </c>
      <c r="C11985">
        <v>1</v>
      </c>
      <c r="D11985">
        <v>1</v>
      </c>
      <c r="E11985" t="s">
        <v>11504</v>
      </c>
      <c r="F11985" t="s">
        <v>1561</v>
      </c>
      <c r="G11985" t="s">
        <v>14</v>
      </c>
      <c r="H11985" t="s">
        <v>12176</v>
      </c>
      <c r="I11985" t="s">
        <v>22</v>
      </c>
      <c r="M11985">
        <v>2637</v>
      </c>
      <c r="N11985">
        <v>196</v>
      </c>
      <c r="O11985">
        <v>200</v>
      </c>
    </row>
    <row r="11986" spans="1:15" x14ac:dyDescent="0.3">
      <c r="A11986" t="s">
        <v>14</v>
      </c>
      <c r="B11986">
        <v>0</v>
      </c>
      <c r="C11986">
        <v>0</v>
      </c>
      <c r="D11986" t="s">
        <v>14</v>
      </c>
      <c r="E11986" t="s">
        <v>11504</v>
      </c>
      <c r="F11986" t="s">
        <v>12172</v>
      </c>
      <c r="G11986" t="s">
        <v>51</v>
      </c>
      <c r="H11986" t="s">
        <v>12177</v>
      </c>
      <c r="I11986" t="s">
        <v>52</v>
      </c>
      <c r="J11986" t="s">
        <v>191</v>
      </c>
      <c r="M11986">
        <v>2637</v>
      </c>
      <c r="N11986">
        <v>211</v>
      </c>
      <c r="O11986">
        <v>217</v>
      </c>
    </row>
    <row r="11987" spans="1:15" x14ac:dyDescent="0.3">
      <c r="A11987" t="s">
        <v>237</v>
      </c>
      <c r="B11987">
        <v>0</v>
      </c>
      <c r="C11987">
        <v>0</v>
      </c>
      <c r="D11987">
        <v>0</v>
      </c>
      <c r="E11987" t="s">
        <v>11504</v>
      </c>
      <c r="F11987" t="s">
        <v>12183</v>
      </c>
      <c r="G11987" t="s">
        <v>14</v>
      </c>
      <c r="H11987" t="s">
        <v>12184</v>
      </c>
      <c r="I11987" t="s">
        <v>22</v>
      </c>
      <c r="M11987">
        <v>2637</v>
      </c>
      <c r="N11987">
        <v>211</v>
      </c>
      <c r="O11987">
        <v>223</v>
      </c>
    </row>
    <row r="11988" spans="1:15" x14ac:dyDescent="0.3">
      <c r="E11988" t="s">
        <v>11504</v>
      </c>
      <c r="F11988" t="s">
        <v>12189</v>
      </c>
      <c r="G11988" t="s">
        <v>14</v>
      </c>
      <c r="H11988" t="s">
        <v>12190</v>
      </c>
      <c r="I11988" t="s">
        <v>52</v>
      </c>
      <c r="J11988" t="s">
        <v>32</v>
      </c>
      <c r="M11988">
        <v>2637</v>
      </c>
      <c r="N11988">
        <v>218</v>
      </c>
      <c r="O11988">
        <v>223</v>
      </c>
    </row>
    <row r="11989" spans="1:15" x14ac:dyDescent="0.3">
      <c r="A11989" t="s">
        <v>14</v>
      </c>
      <c r="B11989">
        <v>1</v>
      </c>
      <c r="C11989">
        <v>1</v>
      </c>
      <c r="D11989">
        <v>1</v>
      </c>
      <c r="E11989" t="s">
        <v>11504</v>
      </c>
      <c r="F11989" t="s">
        <v>11526</v>
      </c>
      <c r="G11989" t="s">
        <v>14</v>
      </c>
      <c r="H11989" t="s">
        <v>12187</v>
      </c>
      <c r="I11989" t="s">
        <v>22</v>
      </c>
      <c r="M11989">
        <v>2637</v>
      </c>
      <c r="N11989">
        <v>313</v>
      </c>
      <c r="O11989">
        <v>322</v>
      </c>
    </row>
    <row r="11990" spans="1:15" x14ac:dyDescent="0.3">
      <c r="A11990" t="s">
        <v>14</v>
      </c>
      <c r="B11990">
        <v>1</v>
      </c>
      <c r="C11990">
        <v>1</v>
      </c>
      <c r="D11990">
        <v>1</v>
      </c>
      <c r="E11990" t="s">
        <v>11504</v>
      </c>
      <c r="F11990" t="s">
        <v>11647</v>
      </c>
      <c r="G11990" t="s">
        <v>14</v>
      </c>
      <c r="H11990" t="s">
        <v>12180</v>
      </c>
      <c r="I11990" t="s">
        <v>35</v>
      </c>
      <c r="J11990" t="s">
        <v>32</v>
      </c>
      <c r="M11990">
        <v>2637</v>
      </c>
      <c r="N11990">
        <v>335</v>
      </c>
      <c r="O11990">
        <v>341</v>
      </c>
    </row>
    <row r="11991" spans="1:15" x14ac:dyDescent="0.3">
      <c r="A11991" t="s">
        <v>14</v>
      </c>
      <c r="B11991">
        <v>1</v>
      </c>
      <c r="C11991">
        <v>1</v>
      </c>
      <c r="D11991">
        <v>1</v>
      </c>
      <c r="E11991" t="s">
        <v>11504</v>
      </c>
      <c r="F11991" t="s">
        <v>1561</v>
      </c>
      <c r="G11991" t="s">
        <v>14</v>
      </c>
      <c r="H11991" t="s">
        <v>12175</v>
      </c>
      <c r="I11991" t="s">
        <v>22</v>
      </c>
      <c r="M11991">
        <v>2637</v>
      </c>
      <c r="N11991">
        <v>366</v>
      </c>
      <c r="O11991">
        <v>370</v>
      </c>
    </row>
    <row r="11992" spans="1:15" x14ac:dyDescent="0.3">
      <c r="A11992" t="s">
        <v>14</v>
      </c>
      <c r="B11992">
        <v>0</v>
      </c>
      <c r="C11992">
        <v>1</v>
      </c>
      <c r="D11992" t="s">
        <v>14</v>
      </c>
      <c r="E11992" t="s">
        <v>11504</v>
      </c>
      <c r="F11992" t="s">
        <v>12178</v>
      </c>
      <c r="G11992" t="s">
        <v>23</v>
      </c>
      <c r="H11992" t="s">
        <v>12179</v>
      </c>
      <c r="I11992" t="s">
        <v>26</v>
      </c>
      <c r="M11992">
        <v>2637</v>
      </c>
      <c r="N11992">
        <v>399</v>
      </c>
      <c r="O11992">
        <v>408</v>
      </c>
    </row>
    <row r="11993" spans="1:15" x14ac:dyDescent="0.3">
      <c r="E11993" t="s">
        <v>11504</v>
      </c>
      <c r="F11993" t="s">
        <v>12178</v>
      </c>
      <c r="G11993" t="s">
        <v>14</v>
      </c>
      <c r="H11993" t="s">
        <v>12179</v>
      </c>
      <c r="I11993" t="s">
        <v>19</v>
      </c>
      <c r="M11993">
        <v>2637</v>
      </c>
      <c r="N11993">
        <v>399</v>
      </c>
      <c r="O11993">
        <v>408</v>
      </c>
    </row>
    <row r="11994" spans="1:15" x14ac:dyDescent="0.3">
      <c r="A11994" t="s">
        <v>237</v>
      </c>
      <c r="B11994">
        <v>0</v>
      </c>
      <c r="C11994">
        <v>0</v>
      </c>
      <c r="D11994">
        <v>0</v>
      </c>
      <c r="E11994" t="s">
        <v>11504</v>
      </c>
      <c r="F11994" t="s">
        <v>12172</v>
      </c>
      <c r="G11994" t="s">
        <v>14</v>
      </c>
      <c r="H11994" t="s">
        <v>12173</v>
      </c>
      <c r="I11994" t="s">
        <v>26</v>
      </c>
      <c r="M11994">
        <v>2637</v>
      </c>
      <c r="N11994">
        <v>427</v>
      </c>
      <c r="O11994">
        <v>433</v>
      </c>
    </row>
    <row r="11995" spans="1:15" x14ac:dyDescent="0.3">
      <c r="A11995" t="s">
        <v>14</v>
      </c>
      <c r="B11995">
        <v>0</v>
      </c>
      <c r="C11995">
        <v>0</v>
      </c>
      <c r="D11995" t="s">
        <v>14</v>
      </c>
      <c r="E11995" t="s">
        <v>11504</v>
      </c>
      <c r="F11995" t="s">
        <v>12172</v>
      </c>
      <c r="G11995" t="s">
        <v>51</v>
      </c>
      <c r="H11995" t="s">
        <v>12173</v>
      </c>
      <c r="I11995" t="s">
        <v>41</v>
      </c>
      <c r="J11995" t="s">
        <v>195</v>
      </c>
      <c r="M11995">
        <v>2637</v>
      </c>
      <c r="N11995">
        <v>427</v>
      </c>
      <c r="O11995">
        <v>433</v>
      </c>
    </row>
    <row r="11996" spans="1:15" x14ac:dyDescent="0.3">
      <c r="E11996" t="s">
        <v>11504</v>
      </c>
      <c r="F11996" t="s">
        <v>430</v>
      </c>
      <c r="G11996" t="s">
        <v>23</v>
      </c>
      <c r="H11996" t="s">
        <v>12174</v>
      </c>
      <c r="I11996" t="s">
        <v>26</v>
      </c>
      <c r="M11996">
        <v>2637</v>
      </c>
      <c r="N11996">
        <v>532</v>
      </c>
      <c r="O11996">
        <v>545</v>
      </c>
    </row>
    <row r="11997" spans="1:15" x14ac:dyDescent="0.3">
      <c r="E11997" t="s">
        <v>11504</v>
      </c>
      <c r="F11997" t="s">
        <v>430</v>
      </c>
      <c r="G11997" t="s">
        <v>17</v>
      </c>
      <c r="H11997" t="s">
        <v>12174</v>
      </c>
      <c r="I11997" t="s">
        <v>19</v>
      </c>
      <c r="M11997">
        <v>2637</v>
      </c>
      <c r="N11997">
        <v>532</v>
      </c>
      <c r="O11997">
        <v>545</v>
      </c>
    </row>
    <row r="11998" spans="1:15" x14ac:dyDescent="0.3">
      <c r="E11998" t="s">
        <v>11815</v>
      </c>
      <c r="F11998" t="s">
        <v>12193</v>
      </c>
      <c r="G11998" t="s">
        <v>17</v>
      </c>
      <c r="H11998" t="s">
        <v>12194</v>
      </c>
      <c r="I11998" t="s">
        <v>19</v>
      </c>
      <c r="M11998">
        <v>2638</v>
      </c>
      <c r="N11998">
        <v>17</v>
      </c>
      <c r="O11998">
        <v>37</v>
      </c>
    </row>
    <row r="11999" spans="1:15" x14ac:dyDescent="0.3">
      <c r="A11999" t="s">
        <v>14</v>
      </c>
      <c r="B11999">
        <v>1</v>
      </c>
      <c r="C11999">
        <v>1</v>
      </c>
      <c r="D11999">
        <v>1</v>
      </c>
      <c r="E11999" t="s">
        <v>11815</v>
      </c>
      <c r="F11999" t="s">
        <v>11526</v>
      </c>
      <c r="G11999" t="s">
        <v>14</v>
      </c>
      <c r="H11999" t="s">
        <v>12201</v>
      </c>
      <c r="I11999" t="s">
        <v>26</v>
      </c>
      <c r="M11999">
        <v>2638</v>
      </c>
      <c r="N11999">
        <v>17</v>
      </c>
      <c r="O11999">
        <v>26</v>
      </c>
    </row>
    <row r="12000" spans="1:15" x14ac:dyDescent="0.3">
      <c r="A12000" t="s">
        <v>237</v>
      </c>
      <c r="B12000">
        <v>0</v>
      </c>
      <c r="E12000" t="s">
        <v>11815</v>
      </c>
      <c r="F12000" t="s">
        <v>1564</v>
      </c>
      <c r="G12000" t="s">
        <v>17</v>
      </c>
      <c r="H12000" t="s">
        <v>12205</v>
      </c>
      <c r="I12000" t="s">
        <v>26</v>
      </c>
      <c r="M12000">
        <v>2638</v>
      </c>
      <c r="N12000">
        <v>33</v>
      </c>
      <c r="O12000">
        <v>37</v>
      </c>
    </row>
    <row r="12001" spans="1:15" x14ac:dyDescent="0.3">
      <c r="E12001" t="s">
        <v>11815</v>
      </c>
      <c r="F12001" t="s">
        <v>12203</v>
      </c>
      <c r="G12001" t="s">
        <v>17</v>
      </c>
      <c r="H12001" t="s">
        <v>12204</v>
      </c>
      <c r="I12001" t="s">
        <v>26</v>
      </c>
      <c r="M12001">
        <v>2638</v>
      </c>
      <c r="N12001">
        <v>57</v>
      </c>
      <c r="O12001">
        <v>61</v>
      </c>
    </row>
    <row r="12002" spans="1:15" x14ac:dyDescent="0.3">
      <c r="E12002" t="s">
        <v>11815</v>
      </c>
      <c r="F12002" t="s">
        <v>12203</v>
      </c>
      <c r="G12002" t="s">
        <v>14</v>
      </c>
      <c r="H12002" t="s">
        <v>12204</v>
      </c>
      <c r="I12002" t="s">
        <v>19</v>
      </c>
      <c r="M12002">
        <v>2638</v>
      </c>
      <c r="N12002">
        <v>57</v>
      </c>
      <c r="O12002">
        <v>61</v>
      </c>
    </row>
    <row r="12003" spans="1:15" x14ac:dyDescent="0.3">
      <c r="A12003" t="s">
        <v>14</v>
      </c>
      <c r="B12003">
        <v>1</v>
      </c>
      <c r="C12003">
        <v>1</v>
      </c>
      <c r="D12003">
        <v>1</v>
      </c>
      <c r="E12003" t="s">
        <v>11815</v>
      </c>
      <c r="F12003" t="s">
        <v>11647</v>
      </c>
      <c r="G12003" t="s">
        <v>14</v>
      </c>
      <c r="H12003" t="s">
        <v>12202</v>
      </c>
      <c r="I12003" t="s">
        <v>35</v>
      </c>
      <c r="J12003" t="s">
        <v>32</v>
      </c>
      <c r="M12003">
        <v>2638</v>
      </c>
      <c r="N12003">
        <v>108</v>
      </c>
      <c r="O12003">
        <v>114</v>
      </c>
    </row>
    <row r="12004" spans="1:15" x14ac:dyDescent="0.3">
      <c r="A12004" t="s">
        <v>14</v>
      </c>
      <c r="B12004">
        <v>1</v>
      </c>
      <c r="C12004">
        <v>1</v>
      </c>
      <c r="D12004">
        <v>1</v>
      </c>
      <c r="E12004" t="s">
        <v>11815</v>
      </c>
      <c r="F12004" t="s">
        <v>11526</v>
      </c>
      <c r="G12004" t="s">
        <v>14</v>
      </c>
      <c r="H12004" t="s">
        <v>12198</v>
      </c>
      <c r="I12004" t="s">
        <v>22</v>
      </c>
      <c r="M12004">
        <v>2638</v>
      </c>
      <c r="N12004">
        <v>128</v>
      </c>
      <c r="O12004">
        <v>137</v>
      </c>
    </row>
    <row r="12005" spans="1:15" x14ac:dyDescent="0.3">
      <c r="A12005" t="s">
        <v>14</v>
      </c>
      <c r="B12005">
        <v>1</v>
      </c>
      <c r="C12005">
        <v>1</v>
      </c>
      <c r="D12005">
        <v>1</v>
      </c>
      <c r="E12005" t="s">
        <v>11815</v>
      </c>
      <c r="F12005" t="s">
        <v>68</v>
      </c>
      <c r="G12005" t="s">
        <v>14</v>
      </c>
      <c r="H12005" t="s">
        <v>12199</v>
      </c>
      <c r="I12005" t="s">
        <v>69</v>
      </c>
      <c r="J12005" t="s">
        <v>70</v>
      </c>
      <c r="M12005">
        <v>2638</v>
      </c>
      <c r="N12005">
        <v>178</v>
      </c>
      <c r="O12005">
        <v>187</v>
      </c>
    </row>
    <row r="12006" spans="1:15" x14ac:dyDescent="0.3">
      <c r="A12006" t="s">
        <v>14</v>
      </c>
      <c r="B12006">
        <v>0</v>
      </c>
      <c r="C12006">
        <v>1</v>
      </c>
      <c r="D12006" t="s">
        <v>14</v>
      </c>
      <c r="E12006" t="s">
        <v>11815</v>
      </c>
      <c r="F12006" t="s">
        <v>68</v>
      </c>
      <c r="G12006" t="s">
        <v>17</v>
      </c>
      <c r="H12006" t="s">
        <v>12199</v>
      </c>
      <c r="I12006" t="s">
        <v>22</v>
      </c>
      <c r="M12006">
        <v>2638</v>
      </c>
      <c r="N12006">
        <v>178</v>
      </c>
      <c r="O12006">
        <v>187</v>
      </c>
    </row>
    <row r="12007" spans="1:15" x14ac:dyDescent="0.3">
      <c r="A12007" t="s">
        <v>237</v>
      </c>
      <c r="B12007">
        <v>0</v>
      </c>
      <c r="E12007" t="s">
        <v>11815</v>
      </c>
      <c r="F12007" t="s">
        <v>1564</v>
      </c>
      <c r="G12007" t="s">
        <v>17</v>
      </c>
      <c r="H12007" t="s">
        <v>12207</v>
      </c>
      <c r="I12007" t="s">
        <v>22</v>
      </c>
      <c r="M12007">
        <v>2638</v>
      </c>
      <c r="N12007">
        <v>192</v>
      </c>
      <c r="O12007">
        <v>196</v>
      </c>
    </row>
    <row r="12008" spans="1:15" x14ac:dyDescent="0.3">
      <c r="A12008" t="s">
        <v>14</v>
      </c>
      <c r="B12008">
        <v>1</v>
      </c>
      <c r="C12008">
        <v>1</v>
      </c>
      <c r="D12008">
        <v>1</v>
      </c>
      <c r="E12008" t="s">
        <v>11815</v>
      </c>
      <c r="F12008" t="s">
        <v>11526</v>
      </c>
      <c r="G12008" t="s">
        <v>14</v>
      </c>
      <c r="H12008" t="s">
        <v>12197</v>
      </c>
      <c r="I12008" t="s">
        <v>22</v>
      </c>
      <c r="M12008">
        <v>2638</v>
      </c>
      <c r="N12008">
        <v>245</v>
      </c>
      <c r="O12008">
        <v>254</v>
      </c>
    </row>
    <row r="12009" spans="1:15" x14ac:dyDescent="0.3">
      <c r="A12009" t="s">
        <v>237</v>
      </c>
      <c r="B12009">
        <v>0</v>
      </c>
      <c r="E12009" t="s">
        <v>11815</v>
      </c>
      <c r="F12009" t="s">
        <v>1564</v>
      </c>
      <c r="G12009" t="s">
        <v>17</v>
      </c>
      <c r="H12009" t="s">
        <v>12206</v>
      </c>
      <c r="I12009" t="s">
        <v>22</v>
      </c>
      <c r="M12009">
        <v>2638</v>
      </c>
      <c r="N12009">
        <v>263</v>
      </c>
      <c r="O12009">
        <v>267</v>
      </c>
    </row>
    <row r="12010" spans="1:15" x14ac:dyDescent="0.3">
      <c r="A12010" t="s">
        <v>14</v>
      </c>
      <c r="B12010">
        <v>1</v>
      </c>
      <c r="C12010">
        <v>1</v>
      </c>
      <c r="D12010">
        <v>1</v>
      </c>
      <c r="E12010" t="s">
        <v>11815</v>
      </c>
      <c r="F12010" t="s">
        <v>11612</v>
      </c>
      <c r="G12010" t="s">
        <v>14</v>
      </c>
      <c r="H12010" t="s">
        <v>12195</v>
      </c>
      <c r="I12010" t="s">
        <v>19</v>
      </c>
      <c r="M12010">
        <v>2638</v>
      </c>
      <c r="N12010">
        <v>297</v>
      </c>
      <c r="O12010">
        <v>305</v>
      </c>
    </row>
    <row r="12011" spans="1:15" x14ac:dyDescent="0.3">
      <c r="E12011" t="s">
        <v>11815</v>
      </c>
      <c r="F12011" t="s">
        <v>12191</v>
      </c>
      <c r="G12011" t="s">
        <v>17</v>
      </c>
      <c r="H12011" t="s">
        <v>12192</v>
      </c>
      <c r="I12011" t="s">
        <v>19</v>
      </c>
      <c r="M12011">
        <v>2638</v>
      </c>
      <c r="N12011">
        <v>314</v>
      </c>
      <c r="O12011">
        <v>325</v>
      </c>
    </row>
    <row r="12012" spans="1:15" x14ac:dyDescent="0.3">
      <c r="A12012" t="s">
        <v>237</v>
      </c>
      <c r="B12012">
        <v>0</v>
      </c>
      <c r="E12012" t="s">
        <v>11815</v>
      </c>
      <c r="F12012" t="s">
        <v>1564</v>
      </c>
      <c r="G12012" t="s">
        <v>17</v>
      </c>
      <c r="H12012" t="s">
        <v>12208</v>
      </c>
      <c r="I12012" t="s">
        <v>26</v>
      </c>
      <c r="M12012">
        <v>2638</v>
      </c>
      <c r="N12012">
        <v>321</v>
      </c>
      <c r="O12012">
        <v>325</v>
      </c>
    </row>
    <row r="12013" spans="1:15" x14ac:dyDescent="0.3">
      <c r="E12013" t="s">
        <v>11815</v>
      </c>
      <c r="F12013" t="s">
        <v>1830</v>
      </c>
      <c r="G12013" t="s">
        <v>14</v>
      </c>
      <c r="H12013" t="s">
        <v>12196</v>
      </c>
      <c r="I12013" t="s">
        <v>52</v>
      </c>
      <c r="J12013" t="s">
        <v>32</v>
      </c>
      <c r="M12013">
        <v>2638</v>
      </c>
      <c r="N12013">
        <v>414</v>
      </c>
      <c r="O12013">
        <v>419</v>
      </c>
    </row>
    <row r="12014" spans="1:15" x14ac:dyDescent="0.3">
      <c r="A12014" t="s">
        <v>23</v>
      </c>
      <c r="B12014">
        <v>1</v>
      </c>
      <c r="C12014">
        <v>1</v>
      </c>
      <c r="D12014">
        <v>1</v>
      </c>
      <c r="E12014" t="s">
        <v>11815</v>
      </c>
      <c r="F12014" t="s">
        <v>1830</v>
      </c>
      <c r="G12014" t="s">
        <v>23</v>
      </c>
      <c r="H12014" t="s">
        <v>12196</v>
      </c>
      <c r="I12014" t="s">
        <v>22</v>
      </c>
      <c r="M12014">
        <v>2638</v>
      </c>
      <c r="N12014">
        <v>414</v>
      </c>
      <c r="O12014">
        <v>419</v>
      </c>
    </row>
    <row r="12015" spans="1:15" x14ac:dyDescent="0.3">
      <c r="E12015" t="s">
        <v>11815</v>
      </c>
      <c r="F12015" t="s">
        <v>430</v>
      </c>
      <c r="G12015" t="s">
        <v>23</v>
      </c>
      <c r="H12015" t="s">
        <v>12200</v>
      </c>
      <c r="I12015" t="s">
        <v>26</v>
      </c>
      <c r="M12015">
        <v>2638</v>
      </c>
      <c r="N12015">
        <v>431</v>
      </c>
      <c r="O12015">
        <v>444</v>
      </c>
    </row>
    <row r="12016" spans="1:15" x14ac:dyDescent="0.3">
      <c r="E12016" t="s">
        <v>11815</v>
      </c>
      <c r="F12016" t="s">
        <v>430</v>
      </c>
      <c r="G12016" t="s">
        <v>14</v>
      </c>
      <c r="H12016" t="s">
        <v>12200</v>
      </c>
      <c r="I12016" t="s">
        <v>19</v>
      </c>
      <c r="M12016">
        <v>2638</v>
      </c>
      <c r="N12016">
        <v>431</v>
      </c>
      <c r="O12016">
        <v>444</v>
      </c>
    </row>
    <row r="12017" spans="1:15" x14ac:dyDescent="0.3">
      <c r="A12017" t="s">
        <v>14</v>
      </c>
      <c r="B12017">
        <v>1</v>
      </c>
      <c r="C12017">
        <v>1</v>
      </c>
      <c r="D12017">
        <v>1</v>
      </c>
      <c r="E12017" t="s">
        <v>11815</v>
      </c>
      <c r="F12017" t="s">
        <v>12209</v>
      </c>
      <c r="G12017" t="s">
        <v>14</v>
      </c>
      <c r="H12017" t="s">
        <v>12217</v>
      </c>
      <c r="I12017" t="s">
        <v>22</v>
      </c>
      <c r="M12017">
        <v>2639</v>
      </c>
      <c r="N12017">
        <v>7</v>
      </c>
      <c r="O12017">
        <v>14</v>
      </c>
    </row>
    <row r="12018" spans="1:15" x14ac:dyDescent="0.3">
      <c r="A12018" t="s">
        <v>14</v>
      </c>
      <c r="B12018">
        <v>1</v>
      </c>
      <c r="C12018">
        <v>1</v>
      </c>
      <c r="D12018">
        <v>1</v>
      </c>
      <c r="E12018" t="s">
        <v>11815</v>
      </c>
      <c r="F12018" t="s">
        <v>6305</v>
      </c>
      <c r="G12018" t="s">
        <v>14</v>
      </c>
      <c r="H12018" t="s">
        <v>12216</v>
      </c>
      <c r="I12018" t="s">
        <v>35</v>
      </c>
      <c r="J12018" t="s">
        <v>32</v>
      </c>
      <c r="M12018">
        <v>2639</v>
      </c>
      <c r="N12018">
        <v>28</v>
      </c>
      <c r="O12018">
        <v>31</v>
      </c>
    </row>
    <row r="12019" spans="1:15" x14ac:dyDescent="0.3">
      <c r="A12019" t="s">
        <v>14</v>
      </c>
      <c r="B12019">
        <v>1</v>
      </c>
      <c r="C12019">
        <v>1</v>
      </c>
      <c r="D12019">
        <v>1</v>
      </c>
      <c r="E12019" t="s">
        <v>11815</v>
      </c>
      <c r="F12019" t="s">
        <v>11526</v>
      </c>
      <c r="G12019" t="s">
        <v>14</v>
      </c>
      <c r="H12019" t="s">
        <v>12215</v>
      </c>
      <c r="I12019" t="s">
        <v>22</v>
      </c>
      <c r="M12019">
        <v>2639</v>
      </c>
      <c r="N12019">
        <v>132</v>
      </c>
      <c r="O12019">
        <v>141</v>
      </c>
    </row>
    <row r="12020" spans="1:15" x14ac:dyDescent="0.3">
      <c r="A12020" t="s">
        <v>23</v>
      </c>
      <c r="B12020">
        <v>1</v>
      </c>
      <c r="C12020">
        <v>1</v>
      </c>
      <c r="D12020">
        <v>1</v>
      </c>
      <c r="E12020" t="s">
        <v>11815</v>
      </c>
      <c r="F12020" t="s">
        <v>1951</v>
      </c>
      <c r="G12020" t="s">
        <v>23</v>
      </c>
      <c r="H12020" t="s">
        <v>12214</v>
      </c>
      <c r="I12020" t="s">
        <v>35</v>
      </c>
      <c r="J12020" t="s">
        <v>112</v>
      </c>
      <c r="M12020">
        <v>2639</v>
      </c>
      <c r="N12020">
        <v>202</v>
      </c>
      <c r="O12020">
        <v>209</v>
      </c>
    </row>
    <row r="12021" spans="1:15" x14ac:dyDescent="0.3">
      <c r="A12021" t="s">
        <v>14</v>
      </c>
      <c r="B12021">
        <v>1</v>
      </c>
      <c r="C12021">
        <v>1</v>
      </c>
      <c r="D12021">
        <v>1</v>
      </c>
      <c r="E12021" t="s">
        <v>11815</v>
      </c>
      <c r="F12021" t="s">
        <v>1262</v>
      </c>
      <c r="G12021" t="s">
        <v>14</v>
      </c>
      <c r="H12021" t="s">
        <v>12211</v>
      </c>
      <c r="I12021" t="s">
        <v>35</v>
      </c>
      <c r="J12021" t="s">
        <v>32</v>
      </c>
      <c r="M12021">
        <v>2639</v>
      </c>
      <c r="N12021">
        <v>243</v>
      </c>
      <c r="O12021">
        <v>248</v>
      </c>
    </row>
    <row r="12022" spans="1:15" x14ac:dyDescent="0.3">
      <c r="E12022" t="s">
        <v>11815</v>
      </c>
      <c r="F12022" t="s">
        <v>12212</v>
      </c>
      <c r="G12022" t="s">
        <v>14</v>
      </c>
      <c r="H12022" t="s">
        <v>12213</v>
      </c>
      <c r="I12022" t="s">
        <v>26</v>
      </c>
      <c r="M12022">
        <v>2639</v>
      </c>
      <c r="N12022">
        <v>324</v>
      </c>
      <c r="O12022">
        <v>333</v>
      </c>
    </row>
    <row r="12023" spans="1:15" x14ac:dyDescent="0.3">
      <c r="E12023" t="s">
        <v>11815</v>
      </c>
      <c r="F12023" t="s">
        <v>12212</v>
      </c>
      <c r="G12023" t="s">
        <v>17</v>
      </c>
      <c r="H12023" t="s">
        <v>12213</v>
      </c>
      <c r="I12023" t="s">
        <v>19</v>
      </c>
      <c r="M12023">
        <v>2639</v>
      </c>
      <c r="N12023">
        <v>324</v>
      </c>
      <c r="O12023">
        <v>333</v>
      </c>
    </row>
    <row r="12024" spans="1:15" x14ac:dyDescent="0.3">
      <c r="A12024" t="s">
        <v>14</v>
      </c>
      <c r="B12024">
        <v>1</v>
      </c>
      <c r="C12024">
        <v>1</v>
      </c>
      <c r="D12024">
        <v>1</v>
      </c>
      <c r="E12024" t="s">
        <v>11815</v>
      </c>
      <c r="F12024" t="s">
        <v>12209</v>
      </c>
      <c r="G12024" t="s">
        <v>14</v>
      </c>
      <c r="H12024" t="s">
        <v>12210</v>
      </c>
      <c r="I12024" t="s">
        <v>22</v>
      </c>
      <c r="M12024">
        <v>2639</v>
      </c>
      <c r="N12024">
        <v>335</v>
      </c>
      <c r="O12024">
        <v>342</v>
      </c>
    </row>
    <row r="12025" spans="1:15" x14ac:dyDescent="0.3">
      <c r="E12025" t="s">
        <v>11815</v>
      </c>
      <c r="F12025" t="s">
        <v>7561</v>
      </c>
      <c r="G12025" t="s">
        <v>14</v>
      </c>
      <c r="H12025" t="s">
        <v>12223</v>
      </c>
      <c r="I12025" t="s">
        <v>26</v>
      </c>
      <c r="M12025">
        <v>2640</v>
      </c>
      <c r="N12025">
        <v>0</v>
      </c>
      <c r="O12025">
        <v>8</v>
      </c>
    </row>
    <row r="12026" spans="1:15" x14ac:dyDescent="0.3">
      <c r="E12026" t="s">
        <v>11815</v>
      </c>
      <c r="F12026" t="s">
        <v>11965</v>
      </c>
      <c r="G12026" t="s">
        <v>14</v>
      </c>
      <c r="H12026" t="s">
        <v>12222</v>
      </c>
      <c r="I12026" t="s">
        <v>22</v>
      </c>
      <c r="M12026">
        <v>2640</v>
      </c>
      <c r="N12026">
        <v>31</v>
      </c>
      <c r="O12026">
        <v>36</v>
      </c>
    </row>
    <row r="12027" spans="1:15" x14ac:dyDescent="0.3">
      <c r="A12027" t="s">
        <v>14</v>
      </c>
      <c r="B12027">
        <v>1</v>
      </c>
      <c r="C12027">
        <v>1</v>
      </c>
      <c r="D12027">
        <v>1</v>
      </c>
      <c r="E12027" t="s">
        <v>11815</v>
      </c>
      <c r="F12027" t="s">
        <v>12224</v>
      </c>
      <c r="G12027" t="s">
        <v>14</v>
      </c>
      <c r="H12027" t="s">
        <v>12225</v>
      </c>
      <c r="I12027" t="s">
        <v>22</v>
      </c>
      <c r="M12027">
        <v>2640</v>
      </c>
      <c r="N12027">
        <v>38</v>
      </c>
      <c r="O12027">
        <v>52</v>
      </c>
    </row>
    <row r="12028" spans="1:15" x14ac:dyDescent="0.3">
      <c r="E12028" t="s">
        <v>11815</v>
      </c>
      <c r="F12028" t="s">
        <v>12226</v>
      </c>
      <c r="G12028" t="s">
        <v>14</v>
      </c>
      <c r="H12028" t="s">
        <v>12227</v>
      </c>
      <c r="I12028" t="s">
        <v>69</v>
      </c>
      <c r="J12028" t="s">
        <v>1017</v>
      </c>
      <c r="K12028" t="s">
        <v>43</v>
      </c>
      <c r="M12028">
        <v>2640</v>
      </c>
      <c r="N12028">
        <v>42</v>
      </c>
      <c r="O12028">
        <v>52</v>
      </c>
    </row>
    <row r="12029" spans="1:15" x14ac:dyDescent="0.3">
      <c r="E12029" t="s">
        <v>11815</v>
      </c>
      <c r="F12029" t="s">
        <v>12218</v>
      </c>
      <c r="G12029" t="s">
        <v>17</v>
      </c>
      <c r="H12029" t="s">
        <v>12219</v>
      </c>
      <c r="I12029" t="s">
        <v>26</v>
      </c>
      <c r="M12029">
        <v>2640</v>
      </c>
      <c r="N12029">
        <v>89</v>
      </c>
      <c r="O12029">
        <v>94</v>
      </c>
    </row>
    <row r="12030" spans="1:15" x14ac:dyDescent="0.3">
      <c r="E12030" t="s">
        <v>11815</v>
      </c>
      <c r="F12030" t="s">
        <v>12218</v>
      </c>
      <c r="G12030" t="s">
        <v>14</v>
      </c>
      <c r="H12030" t="s">
        <v>12219</v>
      </c>
      <c r="I12030" t="s">
        <v>19</v>
      </c>
      <c r="M12030">
        <v>2640</v>
      </c>
      <c r="N12030">
        <v>89</v>
      </c>
      <c r="O12030">
        <v>94</v>
      </c>
    </row>
    <row r="12031" spans="1:15" x14ac:dyDescent="0.3">
      <c r="A12031" t="s">
        <v>14</v>
      </c>
      <c r="B12031">
        <v>1</v>
      </c>
      <c r="C12031">
        <v>1</v>
      </c>
      <c r="D12031">
        <v>1</v>
      </c>
      <c r="E12031" t="s">
        <v>11815</v>
      </c>
      <c r="F12031" t="s">
        <v>11526</v>
      </c>
      <c r="G12031" t="s">
        <v>14</v>
      </c>
      <c r="H12031" t="s">
        <v>12228</v>
      </c>
      <c r="I12031" t="s">
        <v>22</v>
      </c>
      <c r="M12031">
        <v>2640</v>
      </c>
      <c r="N12031">
        <v>207</v>
      </c>
      <c r="O12031">
        <v>216</v>
      </c>
    </row>
    <row r="12032" spans="1:15" x14ac:dyDescent="0.3">
      <c r="A12032" t="s">
        <v>14</v>
      </c>
      <c r="B12032">
        <v>1</v>
      </c>
      <c r="C12032">
        <v>1</v>
      </c>
      <c r="D12032">
        <v>1</v>
      </c>
      <c r="E12032" t="s">
        <v>11815</v>
      </c>
      <c r="F12032" t="s">
        <v>11647</v>
      </c>
      <c r="G12032" t="s">
        <v>14</v>
      </c>
      <c r="H12032" t="s">
        <v>12229</v>
      </c>
      <c r="I12032" t="s">
        <v>35</v>
      </c>
      <c r="J12032" t="s">
        <v>32</v>
      </c>
      <c r="M12032">
        <v>2640</v>
      </c>
      <c r="N12032">
        <v>220</v>
      </c>
      <c r="O12032">
        <v>226</v>
      </c>
    </row>
    <row r="12033" spans="1:15" x14ac:dyDescent="0.3">
      <c r="E12033" t="s">
        <v>11815</v>
      </c>
      <c r="F12033" t="s">
        <v>12220</v>
      </c>
      <c r="G12033" t="s">
        <v>17</v>
      </c>
      <c r="H12033" t="s">
        <v>12221</v>
      </c>
      <c r="I12033" t="s">
        <v>19</v>
      </c>
      <c r="M12033">
        <v>2640</v>
      </c>
      <c r="N12033">
        <v>427</v>
      </c>
      <c r="O12033">
        <v>454</v>
      </c>
    </row>
    <row r="12034" spans="1:15" x14ac:dyDescent="0.3">
      <c r="E12034" t="s">
        <v>11815</v>
      </c>
      <c r="F12034" t="s">
        <v>430</v>
      </c>
      <c r="G12034" t="s">
        <v>23</v>
      </c>
      <c r="H12034" t="s">
        <v>12221</v>
      </c>
      <c r="I12034" t="s">
        <v>26</v>
      </c>
      <c r="M12034">
        <v>2640</v>
      </c>
      <c r="N12034">
        <v>427</v>
      </c>
      <c r="O12034">
        <v>440</v>
      </c>
    </row>
    <row r="12035" spans="1:15" x14ac:dyDescent="0.3">
      <c r="A12035" t="s">
        <v>14</v>
      </c>
      <c r="B12035">
        <v>0</v>
      </c>
      <c r="C12035">
        <v>0</v>
      </c>
      <c r="D12035">
        <v>1</v>
      </c>
      <c r="E12035" t="s">
        <v>12230</v>
      </c>
      <c r="F12035" t="s">
        <v>12246</v>
      </c>
      <c r="G12035" t="s">
        <v>14</v>
      </c>
      <c r="H12035" t="s">
        <v>12247</v>
      </c>
      <c r="I12035" t="s">
        <v>26</v>
      </c>
      <c r="M12035">
        <v>2641</v>
      </c>
      <c r="N12035">
        <v>0</v>
      </c>
      <c r="O12035">
        <v>13</v>
      </c>
    </row>
    <row r="12036" spans="1:15" x14ac:dyDescent="0.3">
      <c r="E12036" t="s">
        <v>12230</v>
      </c>
      <c r="F12036" t="s">
        <v>12243</v>
      </c>
      <c r="G12036" t="s">
        <v>17</v>
      </c>
      <c r="H12036" t="s">
        <v>12244</v>
      </c>
      <c r="I12036" t="s">
        <v>19</v>
      </c>
      <c r="M12036">
        <v>2641</v>
      </c>
      <c r="N12036">
        <v>42</v>
      </c>
      <c r="O12036">
        <v>59</v>
      </c>
    </row>
    <row r="12037" spans="1:15" x14ac:dyDescent="0.3">
      <c r="E12037" t="s">
        <v>12230</v>
      </c>
      <c r="F12037" t="s">
        <v>1606</v>
      </c>
      <c r="G12037" t="s">
        <v>14</v>
      </c>
      <c r="H12037" t="s">
        <v>12245</v>
      </c>
      <c r="I12037" t="s">
        <v>52</v>
      </c>
      <c r="J12037" t="s">
        <v>32</v>
      </c>
      <c r="M12037">
        <v>2641</v>
      </c>
      <c r="N12037">
        <v>42</v>
      </c>
      <c r="O12037">
        <v>48</v>
      </c>
    </row>
    <row r="12038" spans="1:15" x14ac:dyDescent="0.3">
      <c r="E12038" t="s">
        <v>12230</v>
      </c>
      <c r="F12038" t="s">
        <v>12251</v>
      </c>
      <c r="G12038" t="s">
        <v>17</v>
      </c>
      <c r="H12038" t="s">
        <v>12252</v>
      </c>
      <c r="I12038" t="s">
        <v>19</v>
      </c>
      <c r="M12038">
        <v>2641</v>
      </c>
      <c r="N12038">
        <v>61</v>
      </c>
      <c r="O12038">
        <v>81</v>
      </c>
    </row>
    <row r="12039" spans="1:15" x14ac:dyDescent="0.3">
      <c r="E12039" t="s">
        <v>12230</v>
      </c>
      <c r="F12039" t="s">
        <v>12235</v>
      </c>
      <c r="G12039" t="s">
        <v>14</v>
      </c>
      <c r="H12039" t="s">
        <v>12236</v>
      </c>
      <c r="I12039" t="s">
        <v>26</v>
      </c>
      <c r="M12039">
        <v>2641</v>
      </c>
      <c r="N12039">
        <v>75</v>
      </c>
      <c r="O12039">
        <v>81</v>
      </c>
    </row>
    <row r="12040" spans="1:15" x14ac:dyDescent="0.3">
      <c r="E12040" t="s">
        <v>12230</v>
      </c>
      <c r="F12040" t="s">
        <v>12248</v>
      </c>
      <c r="G12040" t="s">
        <v>17</v>
      </c>
      <c r="H12040" t="s">
        <v>12249</v>
      </c>
      <c r="I12040" t="s">
        <v>19</v>
      </c>
      <c r="M12040">
        <v>2641</v>
      </c>
      <c r="N12040">
        <v>84</v>
      </c>
      <c r="O12040">
        <v>92</v>
      </c>
    </row>
    <row r="12041" spans="1:15" x14ac:dyDescent="0.3">
      <c r="A12041" t="s">
        <v>237</v>
      </c>
      <c r="B12041">
        <v>0</v>
      </c>
      <c r="C12041">
        <v>0</v>
      </c>
      <c r="D12041">
        <v>0</v>
      </c>
      <c r="E12041" t="s">
        <v>12230</v>
      </c>
      <c r="F12041" t="s">
        <v>12248</v>
      </c>
      <c r="G12041" t="s">
        <v>14</v>
      </c>
      <c r="H12041" t="s">
        <v>12249</v>
      </c>
      <c r="I12041" t="s">
        <v>26</v>
      </c>
      <c r="M12041">
        <v>2641</v>
      </c>
      <c r="N12041">
        <v>84</v>
      </c>
      <c r="O12041">
        <v>92</v>
      </c>
    </row>
    <row r="12042" spans="1:15" x14ac:dyDescent="0.3">
      <c r="E12042" t="s">
        <v>12230</v>
      </c>
      <c r="F12042" t="s">
        <v>12238</v>
      </c>
      <c r="G12042" t="s">
        <v>14</v>
      </c>
      <c r="H12042" t="s">
        <v>12239</v>
      </c>
      <c r="I12042" t="s">
        <v>35</v>
      </c>
      <c r="J12042" t="s">
        <v>32</v>
      </c>
      <c r="M12042">
        <v>2641</v>
      </c>
      <c r="N12042">
        <v>98</v>
      </c>
      <c r="O12042">
        <v>102</v>
      </c>
    </row>
    <row r="12043" spans="1:15" x14ac:dyDescent="0.3">
      <c r="E12043" t="s">
        <v>12230</v>
      </c>
      <c r="F12043" t="s">
        <v>131</v>
      </c>
      <c r="G12043" t="s">
        <v>51</v>
      </c>
      <c r="H12043" t="s">
        <v>12250</v>
      </c>
      <c r="I12043" t="s">
        <v>52</v>
      </c>
      <c r="J12043" t="s">
        <v>60</v>
      </c>
      <c r="M12043">
        <v>2641</v>
      </c>
      <c r="N12043">
        <v>105</v>
      </c>
      <c r="O12043">
        <v>111</v>
      </c>
    </row>
    <row r="12044" spans="1:15" x14ac:dyDescent="0.3">
      <c r="A12044" t="s">
        <v>51</v>
      </c>
      <c r="B12044">
        <v>1</v>
      </c>
      <c r="C12044">
        <v>1</v>
      </c>
      <c r="D12044">
        <v>1</v>
      </c>
      <c r="E12044" t="s">
        <v>12230</v>
      </c>
      <c r="F12044" t="s">
        <v>12259</v>
      </c>
      <c r="G12044" t="s">
        <v>51</v>
      </c>
      <c r="H12044" t="s">
        <v>12260</v>
      </c>
      <c r="I12044" t="s">
        <v>19</v>
      </c>
      <c r="M12044">
        <v>2641</v>
      </c>
      <c r="N12044">
        <v>105</v>
      </c>
      <c r="O12044">
        <v>118</v>
      </c>
    </row>
    <row r="12045" spans="1:15" x14ac:dyDescent="0.3">
      <c r="A12045" t="s">
        <v>14</v>
      </c>
      <c r="B12045">
        <v>1</v>
      </c>
      <c r="C12045">
        <v>1</v>
      </c>
      <c r="D12045">
        <v>1</v>
      </c>
      <c r="E12045" t="s">
        <v>12230</v>
      </c>
      <c r="F12045" t="s">
        <v>12241</v>
      </c>
      <c r="G12045" t="s">
        <v>14</v>
      </c>
      <c r="H12045" t="s">
        <v>12242</v>
      </c>
      <c r="I12045" t="s">
        <v>26</v>
      </c>
      <c r="M12045">
        <v>2641</v>
      </c>
      <c r="N12045">
        <v>112</v>
      </c>
      <c r="O12045">
        <v>118</v>
      </c>
    </row>
    <row r="12046" spans="1:15" x14ac:dyDescent="0.3">
      <c r="E12046" t="s">
        <v>12230</v>
      </c>
      <c r="F12046" t="s">
        <v>210</v>
      </c>
      <c r="G12046" t="s">
        <v>51</v>
      </c>
      <c r="H12046" t="s">
        <v>12240</v>
      </c>
      <c r="I12046" t="s">
        <v>52</v>
      </c>
      <c r="J12046" t="s">
        <v>212</v>
      </c>
      <c r="M12046">
        <v>2641</v>
      </c>
      <c r="N12046">
        <v>127</v>
      </c>
      <c r="O12046">
        <v>134</v>
      </c>
    </row>
    <row r="12047" spans="1:15" x14ac:dyDescent="0.3">
      <c r="E12047" t="s">
        <v>12230</v>
      </c>
      <c r="F12047" t="s">
        <v>6121</v>
      </c>
      <c r="G12047" t="s">
        <v>51</v>
      </c>
      <c r="H12047" t="s">
        <v>12237</v>
      </c>
      <c r="I12047" t="s">
        <v>52</v>
      </c>
      <c r="J12047" t="s">
        <v>800</v>
      </c>
      <c r="M12047">
        <v>2641</v>
      </c>
      <c r="N12047">
        <v>140</v>
      </c>
      <c r="O12047">
        <v>146</v>
      </c>
    </row>
    <row r="12048" spans="1:15" x14ac:dyDescent="0.3">
      <c r="E12048" t="s">
        <v>12230</v>
      </c>
      <c r="F12048" t="s">
        <v>12262</v>
      </c>
      <c r="G12048" t="s">
        <v>17</v>
      </c>
      <c r="H12048" t="s">
        <v>12263</v>
      </c>
      <c r="I12048" t="s">
        <v>19</v>
      </c>
      <c r="M12048">
        <v>2641</v>
      </c>
      <c r="N12048">
        <v>161</v>
      </c>
      <c r="O12048">
        <v>168</v>
      </c>
    </row>
    <row r="12049" spans="1:15" x14ac:dyDescent="0.3">
      <c r="E12049" t="s">
        <v>12230</v>
      </c>
      <c r="F12049" t="s">
        <v>12262</v>
      </c>
      <c r="G12049" t="s">
        <v>23</v>
      </c>
      <c r="H12049" t="s">
        <v>12263</v>
      </c>
      <c r="I12049" t="s">
        <v>26</v>
      </c>
      <c r="M12049">
        <v>2641</v>
      </c>
      <c r="N12049">
        <v>161</v>
      </c>
      <c r="O12049">
        <v>168</v>
      </c>
    </row>
    <row r="12050" spans="1:15" x14ac:dyDescent="0.3">
      <c r="A12050" t="s">
        <v>237</v>
      </c>
      <c r="B12050">
        <v>0</v>
      </c>
      <c r="E12050" t="s">
        <v>12230</v>
      </c>
      <c r="F12050" t="s">
        <v>12255</v>
      </c>
      <c r="G12050" t="s">
        <v>17</v>
      </c>
      <c r="H12050" t="s">
        <v>12256</v>
      </c>
      <c r="I12050" t="s">
        <v>22</v>
      </c>
      <c r="M12050">
        <v>2641</v>
      </c>
      <c r="N12050">
        <v>206</v>
      </c>
      <c r="O12050">
        <v>218</v>
      </c>
    </row>
    <row r="12051" spans="1:15" x14ac:dyDescent="0.3">
      <c r="E12051" t="s">
        <v>12230</v>
      </c>
      <c r="F12051" t="s">
        <v>131</v>
      </c>
      <c r="G12051" t="s">
        <v>51</v>
      </c>
      <c r="H12051" t="s">
        <v>12261</v>
      </c>
      <c r="I12051" t="s">
        <v>52</v>
      </c>
      <c r="J12051" t="s">
        <v>60</v>
      </c>
      <c r="M12051">
        <v>2641</v>
      </c>
      <c r="N12051">
        <v>224</v>
      </c>
      <c r="O12051">
        <v>230</v>
      </c>
    </row>
    <row r="12052" spans="1:15" x14ac:dyDescent="0.3">
      <c r="E12052" t="s">
        <v>12230</v>
      </c>
      <c r="F12052" t="s">
        <v>12231</v>
      </c>
      <c r="G12052" t="s">
        <v>17</v>
      </c>
      <c r="H12052" t="s">
        <v>12232</v>
      </c>
      <c r="I12052" t="s">
        <v>19</v>
      </c>
      <c r="M12052">
        <v>2641</v>
      </c>
      <c r="N12052">
        <v>236</v>
      </c>
      <c r="O12052">
        <v>255</v>
      </c>
    </row>
    <row r="12053" spans="1:15" x14ac:dyDescent="0.3">
      <c r="E12053" t="s">
        <v>12230</v>
      </c>
      <c r="F12053" t="s">
        <v>12233</v>
      </c>
      <c r="G12053" t="s">
        <v>17</v>
      </c>
      <c r="H12053" t="s">
        <v>12234</v>
      </c>
      <c r="I12053" t="s">
        <v>26</v>
      </c>
      <c r="M12053">
        <v>2641</v>
      </c>
      <c r="N12053">
        <v>236</v>
      </c>
      <c r="O12053">
        <v>243</v>
      </c>
    </row>
    <row r="12054" spans="1:15" x14ac:dyDescent="0.3">
      <c r="E12054" t="s">
        <v>12230</v>
      </c>
      <c r="F12054" t="s">
        <v>12253</v>
      </c>
      <c r="G12054" t="s">
        <v>51</v>
      </c>
      <c r="H12054" t="s">
        <v>12254</v>
      </c>
      <c r="I12054" t="s">
        <v>26</v>
      </c>
      <c r="M12054">
        <v>2641</v>
      </c>
      <c r="N12054">
        <v>250</v>
      </c>
      <c r="O12054">
        <v>255</v>
      </c>
    </row>
    <row r="12055" spans="1:15" x14ac:dyDescent="0.3">
      <c r="A12055" t="s">
        <v>14</v>
      </c>
      <c r="B12055">
        <v>0</v>
      </c>
      <c r="C12055">
        <v>1</v>
      </c>
      <c r="D12055" t="s">
        <v>14</v>
      </c>
      <c r="E12055" t="s">
        <v>12230</v>
      </c>
      <c r="F12055" t="s">
        <v>12257</v>
      </c>
      <c r="G12055" t="s">
        <v>17</v>
      </c>
      <c r="H12055" t="s">
        <v>12258</v>
      </c>
      <c r="I12055" t="s">
        <v>22</v>
      </c>
      <c r="M12055">
        <v>2641</v>
      </c>
      <c r="N12055">
        <v>273</v>
      </c>
      <c r="O12055">
        <v>285</v>
      </c>
    </row>
    <row r="12056" spans="1:15" x14ac:dyDescent="0.3">
      <c r="E12056" t="s">
        <v>12264</v>
      </c>
      <c r="F12056" t="s">
        <v>12246</v>
      </c>
      <c r="G12056" t="s">
        <v>17</v>
      </c>
      <c r="H12056" t="s">
        <v>12247</v>
      </c>
      <c r="I12056" t="s">
        <v>19</v>
      </c>
      <c r="M12056">
        <v>2642</v>
      </c>
      <c r="N12056">
        <v>0</v>
      </c>
      <c r="O12056">
        <v>13</v>
      </c>
    </row>
    <row r="12057" spans="1:15" x14ac:dyDescent="0.3">
      <c r="A12057" t="s">
        <v>14</v>
      </c>
      <c r="B12057">
        <v>0</v>
      </c>
      <c r="C12057">
        <v>0</v>
      </c>
      <c r="D12057">
        <v>1</v>
      </c>
      <c r="E12057" t="s">
        <v>12264</v>
      </c>
      <c r="F12057" t="s">
        <v>12246</v>
      </c>
      <c r="G12057" t="s">
        <v>14</v>
      </c>
      <c r="H12057" t="s">
        <v>12247</v>
      </c>
      <c r="I12057" t="s">
        <v>26</v>
      </c>
      <c r="M12057">
        <v>2642</v>
      </c>
      <c r="N12057">
        <v>0</v>
      </c>
      <c r="O12057">
        <v>13</v>
      </c>
    </row>
    <row r="12058" spans="1:15" x14ac:dyDescent="0.3">
      <c r="E12058" t="s">
        <v>12264</v>
      </c>
      <c r="F12058" t="s">
        <v>1606</v>
      </c>
      <c r="G12058" t="s">
        <v>14</v>
      </c>
      <c r="H12058" t="s">
        <v>12282</v>
      </c>
      <c r="I12058" t="s">
        <v>52</v>
      </c>
      <c r="J12058" t="s">
        <v>32</v>
      </c>
      <c r="M12058">
        <v>2642</v>
      </c>
      <c r="N12058">
        <v>42</v>
      </c>
      <c r="O12058">
        <v>48</v>
      </c>
    </row>
    <row r="12059" spans="1:15" x14ac:dyDescent="0.3">
      <c r="E12059" t="s">
        <v>12264</v>
      </c>
      <c r="F12059" t="s">
        <v>12289</v>
      </c>
      <c r="G12059" t="s">
        <v>17</v>
      </c>
      <c r="H12059" t="s">
        <v>12290</v>
      </c>
      <c r="I12059" t="s">
        <v>19</v>
      </c>
      <c r="M12059">
        <v>2642</v>
      </c>
      <c r="N12059">
        <v>85</v>
      </c>
      <c r="O12059">
        <v>118</v>
      </c>
    </row>
    <row r="12060" spans="1:15" x14ac:dyDescent="0.3">
      <c r="A12060" t="s">
        <v>237</v>
      </c>
      <c r="B12060">
        <v>0</v>
      </c>
      <c r="E12060" t="s">
        <v>12264</v>
      </c>
      <c r="F12060" t="s">
        <v>12287</v>
      </c>
      <c r="G12060" t="s">
        <v>17</v>
      </c>
      <c r="H12060" t="s">
        <v>12288</v>
      </c>
      <c r="I12060" t="s">
        <v>26</v>
      </c>
      <c r="M12060">
        <v>2642</v>
      </c>
      <c r="N12060">
        <v>103</v>
      </c>
      <c r="O12060">
        <v>118</v>
      </c>
    </row>
    <row r="12061" spans="1:15" x14ac:dyDescent="0.3">
      <c r="A12061" t="s">
        <v>237</v>
      </c>
      <c r="B12061">
        <v>0</v>
      </c>
      <c r="E12061" t="s">
        <v>12264</v>
      </c>
      <c r="F12061" t="s">
        <v>12291</v>
      </c>
      <c r="G12061" t="s">
        <v>17</v>
      </c>
      <c r="H12061" t="s">
        <v>12292</v>
      </c>
      <c r="I12061" t="s">
        <v>22</v>
      </c>
      <c r="M12061">
        <v>2642</v>
      </c>
      <c r="N12061">
        <v>157</v>
      </c>
      <c r="O12061">
        <v>169</v>
      </c>
    </row>
    <row r="12062" spans="1:15" x14ac:dyDescent="0.3">
      <c r="A12062" t="s">
        <v>14</v>
      </c>
      <c r="B12062">
        <v>1</v>
      </c>
      <c r="C12062">
        <v>1</v>
      </c>
      <c r="D12062">
        <v>1</v>
      </c>
      <c r="E12062" t="s">
        <v>12264</v>
      </c>
      <c r="F12062" t="s">
        <v>12271</v>
      </c>
      <c r="G12062" t="s">
        <v>14</v>
      </c>
      <c r="H12062" t="s">
        <v>12272</v>
      </c>
      <c r="I12062" t="s">
        <v>31</v>
      </c>
      <c r="J12062" t="s">
        <v>46</v>
      </c>
      <c r="K12062" t="s">
        <v>47</v>
      </c>
      <c r="L12062" t="s">
        <v>43</v>
      </c>
      <c r="M12062">
        <v>2642</v>
      </c>
      <c r="N12062">
        <v>171</v>
      </c>
      <c r="O12062">
        <v>182</v>
      </c>
    </row>
    <row r="12063" spans="1:15" x14ac:dyDescent="0.3">
      <c r="E12063" t="s">
        <v>12264</v>
      </c>
      <c r="F12063" t="s">
        <v>12271</v>
      </c>
      <c r="G12063" t="s">
        <v>17</v>
      </c>
      <c r="H12063" t="s">
        <v>12272</v>
      </c>
      <c r="I12063" t="s">
        <v>26</v>
      </c>
      <c r="M12063">
        <v>2642</v>
      </c>
      <c r="N12063">
        <v>171</v>
      </c>
      <c r="O12063">
        <v>182</v>
      </c>
    </row>
    <row r="12064" spans="1:15" x14ac:dyDescent="0.3">
      <c r="A12064" t="s">
        <v>14</v>
      </c>
      <c r="B12064">
        <v>1</v>
      </c>
      <c r="C12064">
        <v>1</v>
      </c>
      <c r="D12064">
        <v>1</v>
      </c>
      <c r="E12064" t="s">
        <v>12264</v>
      </c>
      <c r="F12064" t="s">
        <v>12285</v>
      </c>
      <c r="G12064" t="s">
        <v>14</v>
      </c>
      <c r="H12064" t="s">
        <v>12286</v>
      </c>
      <c r="I12064" t="s">
        <v>35</v>
      </c>
      <c r="J12064" t="s">
        <v>46</v>
      </c>
      <c r="K12064" t="s">
        <v>47</v>
      </c>
      <c r="L12064" t="s">
        <v>43</v>
      </c>
      <c r="M12064">
        <v>2642</v>
      </c>
      <c r="N12064">
        <v>187</v>
      </c>
      <c r="O12064">
        <v>200</v>
      </c>
    </row>
    <row r="12065" spans="1:15" x14ac:dyDescent="0.3">
      <c r="E12065" t="s">
        <v>12264</v>
      </c>
      <c r="F12065" t="s">
        <v>131</v>
      </c>
      <c r="G12065" t="s">
        <v>51</v>
      </c>
      <c r="H12065" t="s">
        <v>12277</v>
      </c>
      <c r="I12065" t="s">
        <v>52</v>
      </c>
      <c r="J12065" t="s">
        <v>60</v>
      </c>
      <c r="M12065">
        <v>2642</v>
      </c>
      <c r="N12065">
        <v>215</v>
      </c>
      <c r="O12065">
        <v>221</v>
      </c>
    </row>
    <row r="12066" spans="1:15" x14ac:dyDescent="0.3">
      <c r="A12066" t="s">
        <v>14</v>
      </c>
      <c r="B12066">
        <v>1</v>
      </c>
      <c r="C12066">
        <v>1</v>
      </c>
      <c r="D12066">
        <v>1</v>
      </c>
      <c r="E12066" t="s">
        <v>12264</v>
      </c>
      <c r="F12066" t="s">
        <v>12241</v>
      </c>
      <c r="G12066" t="s">
        <v>14</v>
      </c>
      <c r="H12066" t="s">
        <v>12269</v>
      </c>
      <c r="I12066" t="s">
        <v>26</v>
      </c>
      <c r="M12066">
        <v>2642</v>
      </c>
      <c r="N12066">
        <v>222</v>
      </c>
      <c r="O12066">
        <v>228</v>
      </c>
    </row>
    <row r="12067" spans="1:15" x14ac:dyDescent="0.3">
      <c r="E12067" t="s">
        <v>12264</v>
      </c>
      <c r="F12067" t="s">
        <v>12241</v>
      </c>
      <c r="G12067" t="s">
        <v>51</v>
      </c>
      <c r="H12067" t="s">
        <v>12269</v>
      </c>
      <c r="I12067" t="s">
        <v>19</v>
      </c>
      <c r="M12067">
        <v>2642</v>
      </c>
      <c r="N12067">
        <v>222</v>
      </c>
      <c r="O12067">
        <v>228</v>
      </c>
    </row>
    <row r="12068" spans="1:15" x14ac:dyDescent="0.3">
      <c r="A12068" t="s">
        <v>14</v>
      </c>
      <c r="B12068">
        <v>0</v>
      </c>
      <c r="C12068">
        <v>1</v>
      </c>
      <c r="D12068" t="s">
        <v>14</v>
      </c>
      <c r="E12068" t="s">
        <v>12264</v>
      </c>
      <c r="F12068" t="s">
        <v>12280</v>
      </c>
      <c r="G12068" t="s">
        <v>23</v>
      </c>
      <c r="H12068" t="s">
        <v>12281</v>
      </c>
      <c r="I12068" t="s">
        <v>26</v>
      </c>
      <c r="M12068">
        <v>2642</v>
      </c>
      <c r="N12068">
        <v>269</v>
      </c>
      <c r="O12068">
        <v>276</v>
      </c>
    </row>
    <row r="12069" spans="1:15" x14ac:dyDescent="0.3">
      <c r="E12069" t="s">
        <v>12264</v>
      </c>
      <c r="F12069" t="s">
        <v>12280</v>
      </c>
      <c r="G12069" t="s">
        <v>51</v>
      </c>
      <c r="H12069" t="s">
        <v>12281</v>
      </c>
      <c r="I12069" t="s">
        <v>19</v>
      </c>
      <c r="M12069">
        <v>2642</v>
      </c>
      <c r="N12069">
        <v>269</v>
      </c>
      <c r="O12069">
        <v>276</v>
      </c>
    </row>
    <row r="12070" spans="1:15" x14ac:dyDescent="0.3">
      <c r="E12070" t="s">
        <v>12264</v>
      </c>
      <c r="F12070" t="s">
        <v>12267</v>
      </c>
      <c r="G12070" t="s">
        <v>17</v>
      </c>
      <c r="H12070" t="s">
        <v>12268</v>
      </c>
      <c r="I12070" t="s">
        <v>19</v>
      </c>
      <c r="M12070">
        <v>2642</v>
      </c>
      <c r="N12070">
        <v>298</v>
      </c>
      <c r="O12070">
        <v>320</v>
      </c>
    </row>
    <row r="12071" spans="1:15" x14ac:dyDescent="0.3">
      <c r="A12071" t="s">
        <v>237</v>
      </c>
      <c r="B12071">
        <v>0</v>
      </c>
      <c r="C12071">
        <v>0</v>
      </c>
      <c r="D12071">
        <v>0</v>
      </c>
      <c r="E12071" t="s">
        <v>12264</v>
      </c>
      <c r="F12071" t="s">
        <v>12278</v>
      </c>
      <c r="G12071" t="s">
        <v>17</v>
      </c>
      <c r="H12071" t="s">
        <v>12279</v>
      </c>
      <c r="I12071" t="s">
        <v>26</v>
      </c>
      <c r="M12071">
        <v>2642</v>
      </c>
      <c r="N12071">
        <v>298</v>
      </c>
      <c r="O12071">
        <v>310</v>
      </c>
    </row>
    <row r="12072" spans="1:15" x14ac:dyDescent="0.3">
      <c r="A12072" t="s">
        <v>14</v>
      </c>
      <c r="B12072">
        <v>1</v>
      </c>
      <c r="C12072">
        <v>1</v>
      </c>
      <c r="D12072">
        <v>1</v>
      </c>
      <c r="E12072" t="s">
        <v>12264</v>
      </c>
      <c r="F12072" t="s">
        <v>12241</v>
      </c>
      <c r="G12072" t="s">
        <v>14</v>
      </c>
      <c r="H12072" t="s">
        <v>12266</v>
      </c>
      <c r="I12072" t="s">
        <v>26</v>
      </c>
      <c r="M12072">
        <v>2642</v>
      </c>
      <c r="N12072">
        <v>314</v>
      </c>
      <c r="O12072">
        <v>320</v>
      </c>
    </row>
    <row r="12073" spans="1:15" x14ac:dyDescent="0.3">
      <c r="E12073" t="s">
        <v>12264</v>
      </c>
      <c r="F12073" t="s">
        <v>12283</v>
      </c>
      <c r="G12073" t="s">
        <v>17</v>
      </c>
      <c r="H12073" t="s">
        <v>12284</v>
      </c>
      <c r="I12073" t="s">
        <v>19</v>
      </c>
      <c r="M12073">
        <v>2642</v>
      </c>
      <c r="N12073">
        <v>325</v>
      </c>
      <c r="O12073">
        <v>334</v>
      </c>
    </row>
    <row r="12074" spans="1:15" x14ac:dyDescent="0.3">
      <c r="A12074" t="s">
        <v>14</v>
      </c>
      <c r="B12074">
        <v>1</v>
      </c>
      <c r="C12074">
        <v>1</v>
      </c>
      <c r="D12074">
        <v>1</v>
      </c>
      <c r="E12074" t="s">
        <v>12264</v>
      </c>
      <c r="F12074" t="s">
        <v>12241</v>
      </c>
      <c r="G12074" t="s">
        <v>14</v>
      </c>
      <c r="H12074" t="s">
        <v>12265</v>
      </c>
      <c r="I12074" t="s">
        <v>26</v>
      </c>
      <c r="M12074">
        <v>2642</v>
      </c>
      <c r="N12074">
        <v>328</v>
      </c>
      <c r="O12074">
        <v>334</v>
      </c>
    </row>
    <row r="12075" spans="1:15" x14ac:dyDescent="0.3">
      <c r="A12075" t="s">
        <v>14</v>
      </c>
      <c r="B12075">
        <v>1</v>
      </c>
      <c r="C12075">
        <v>1</v>
      </c>
      <c r="D12075">
        <v>1</v>
      </c>
      <c r="E12075" t="s">
        <v>12264</v>
      </c>
      <c r="F12075" t="s">
        <v>12274</v>
      </c>
      <c r="G12075" t="s">
        <v>14</v>
      </c>
      <c r="H12075" t="s">
        <v>12275</v>
      </c>
      <c r="I12075" t="s">
        <v>22</v>
      </c>
      <c r="M12075">
        <v>2642</v>
      </c>
      <c r="N12075">
        <v>443</v>
      </c>
      <c r="O12075">
        <v>450</v>
      </c>
    </row>
    <row r="12076" spans="1:15" x14ac:dyDescent="0.3">
      <c r="E12076" t="s">
        <v>12264</v>
      </c>
      <c r="F12076" t="s">
        <v>131</v>
      </c>
      <c r="G12076" t="s">
        <v>51</v>
      </c>
      <c r="H12076" t="s">
        <v>12273</v>
      </c>
      <c r="I12076" t="s">
        <v>52</v>
      </c>
      <c r="J12076" t="s">
        <v>60</v>
      </c>
      <c r="M12076">
        <v>2642</v>
      </c>
      <c r="N12076">
        <v>487</v>
      </c>
      <c r="O12076">
        <v>493</v>
      </c>
    </row>
    <row r="12077" spans="1:15" x14ac:dyDescent="0.3">
      <c r="A12077" t="s">
        <v>14</v>
      </c>
      <c r="B12077">
        <v>1</v>
      </c>
      <c r="C12077">
        <v>1</v>
      </c>
      <c r="D12077">
        <v>1</v>
      </c>
      <c r="E12077" t="s">
        <v>12264</v>
      </c>
      <c r="F12077" t="s">
        <v>12241</v>
      </c>
      <c r="G12077" t="s">
        <v>14</v>
      </c>
      <c r="H12077" t="s">
        <v>12270</v>
      </c>
      <c r="I12077" t="s">
        <v>22</v>
      </c>
      <c r="M12077">
        <v>2642</v>
      </c>
      <c r="N12077">
        <v>494</v>
      </c>
      <c r="O12077">
        <v>500</v>
      </c>
    </row>
    <row r="12078" spans="1:15" x14ac:dyDescent="0.3">
      <c r="A12078" t="s">
        <v>14</v>
      </c>
      <c r="B12078">
        <v>1</v>
      </c>
      <c r="C12078">
        <v>1</v>
      </c>
      <c r="D12078">
        <v>1</v>
      </c>
      <c r="E12078" t="s">
        <v>12264</v>
      </c>
      <c r="F12078" t="s">
        <v>12274</v>
      </c>
      <c r="G12078" t="s">
        <v>14</v>
      </c>
      <c r="H12078" t="s">
        <v>12276</v>
      </c>
      <c r="I12078" t="s">
        <v>26</v>
      </c>
      <c r="M12078">
        <v>2642</v>
      </c>
      <c r="N12078">
        <v>533</v>
      </c>
      <c r="O12078">
        <v>540</v>
      </c>
    </row>
    <row r="12079" spans="1:15" x14ac:dyDescent="0.3">
      <c r="E12079" t="s">
        <v>12264</v>
      </c>
      <c r="F12079" t="s">
        <v>12274</v>
      </c>
      <c r="G12079" t="s">
        <v>17</v>
      </c>
      <c r="H12079" t="s">
        <v>12276</v>
      </c>
      <c r="I12079" t="s">
        <v>19</v>
      </c>
      <c r="M12079">
        <v>2642</v>
      </c>
      <c r="N12079">
        <v>533</v>
      </c>
      <c r="O12079">
        <v>540</v>
      </c>
    </row>
    <row r="12080" spans="1:15" x14ac:dyDescent="0.3">
      <c r="A12080" t="s">
        <v>14</v>
      </c>
      <c r="B12080">
        <v>1</v>
      </c>
      <c r="C12080">
        <v>1</v>
      </c>
      <c r="D12080">
        <v>1</v>
      </c>
      <c r="E12080" t="s">
        <v>12293</v>
      </c>
      <c r="F12080" t="s">
        <v>12294</v>
      </c>
      <c r="G12080" t="s">
        <v>14</v>
      </c>
      <c r="H12080" t="s">
        <v>12295</v>
      </c>
      <c r="I12080" t="s">
        <v>22</v>
      </c>
      <c r="M12080">
        <v>2648</v>
      </c>
      <c r="N12080">
        <v>0</v>
      </c>
      <c r="O12080">
        <v>6</v>
      </c>
    </row>
    <row r="12081" spans="1:15" x14ac:dyDescent="0.3">
      <c r="A12081" t="s">
        <v>14</v>
      </c>
      <c r="B12081">
        <v>1</v>
      </c>
      <c r="C12081">
        <v>1</v>
      </c>
      <c r="D12081">
        <v>1</v>
      </c>
      <c r="E12081" t="s">
        <v>12293</v>
      </c>
      <c r="F12081" t="s">
        <v>3833</v>
      </c>
      <c r="G12081" t="s">
        <v>14</v>
      </c>
      <c r="H12081" t="s">
        <v>12297</v>
      </c>
      <c r="I12081" t="s">
        <v>19</v>
      </c>
      <c r="M12081">
        <v>2648</v>
      </c>
      <c r="N12081">
        <v>20</v>
      </c>
      <c r="O12081">
        <v>26</v>
      </c>
    </row>
    <row r="12082" spans="1:15" x14ac:dyDescent="0.3">
      <c r="E12082" t="s">
        <v>12293</v>
      </c>
      <c r="F12082" t="s">
        <v>12298</v>
      </c>
      <c r="G12082" t="s">
        <v>17</v>
      </c>
      <c r="H12082" t="s">
        <v>12296</v>
      </c>
      <c r="I12082" t="s">
        <v>26</v>
      </c>
      <c r="M12082">
        <v>2648</v>
      </c>
      <c r="N12082">
        <v>20</v>
      </c>
      <c r="O12082">
        <v>35</v>
      </c>
    </row>
    <row r="12083" spans="1:15" x14ac:dyDescent="0.3">
      <c r="E12083" t="s">
        <v>12293</v>
      </c>
      <c r="F12083" t="s">
        <v>1796</v>
      </c>
      <c r="G12083" t="s">
        <v>14</v>
      </c>
      <c r="H12083" t="s">
        <v>12296</v>
      </c>
      <c r="I12083" t="s">
        <v>41</v>
      </c>
      <c r="J12083" t="s">
        <v>32</v>
      </c>
      <c r="M12083">
        <v>2648</v>
      </c>
      <c r="N12083">
        <v>30</v>
      </c>
      <c r="O12083">
        <v>35</v>
      </c>
    </row>
    <row r="12084" spans="1:15" x14ac:dyDescent="0.3">
      <c r="E12084" t="s">
        <v>12293</v>
      </c>
      <c r="F12084" t="s">
        <v>12299</v>
      </c>
      <c r="G12084" t="s">
        <v>14</v>
      </c>
      <c r="H12084" t="s">
        <v>12300</v>
      </c>
      <c r="I12084" t="s">
        <v>26</v>
      </c>
      <c r="M12084">
        <v>2649</v>
      </c>
      <c r="N12084">
        <v>99</v>
      </c>
      <c r="O12084">
        <v>105</v>
      </c>
    </row>
    <row r="12085" spans="1:15" x14ac:dyDescent="0.3">
      <c r="A12085" t="s">
        <v>14</v>
      </c>
      <c r="B12085">
        <v>0</v>
      </c>
      <c r="C12085">
        <v>1</v>
      </c>
      <c r="D12085" t="s">
        <v>14</v>
      </c>
      <c r="E12085" t="s">
        <v>12293</v>
      </c>
      <c r="F12085" t="s">
        <v>12299</v>
      </c>
      <c r="G12085" t="s">
        <v>23</v>
      </c>
      <c r="H12085" t="s">
        <v>12300</v>
      </c>
      <c r="I12085" t="s">
        <v>19</v>
      </c>
      <c r="M12085">
        <v>2649</v>
      </c>
      <c r="N12085">
        <v>99</v>
      </c>
      <c r="O12085">
        <v>105</v>
      </c>
    </row>
    <row r="12086" spans="1:15" x14ac:dyDescent="0.3">
      <c r="A12086" t="s">
        <v>14</v>
      </c>
      <c r="B12086">
        <v>1</v>
      </c>
      <c r="C12086">
        <v>1</v>
      </c>
      <c r="D12086">
        <v>1</v>
      </c>
      <c r="E12086" t="s">
        <v>12293</v>
      </c>
      <c r="F12086" t="s">
        <v>12294</v>
      </c>
      <c r="G12086" t="s">
        <v>14</v>
      </c>
      <c r="H12086" t="s">
        <v>12295</v>
      </c>
      <c r="I12086" t="s">
        <v>22</v>
      </c>
      <c r="M12086">
        <v>2653</v>
      </c>
      <c r="N12086">
        <v>0</v>
      </c>
      <c r="O12086">
        <v>6</v>
      </c>
    </row>
    <row r="12087" spans="1:15" x14ac:dyDescent="0.3">
      <c r="A12087" t="s">
        <v>14</v>
      </c>
      <c r="B12087">
        <v>1</v>
      </c>
      <c r="C12087">
        <v>1</v>
      </c>
      <c r="D12087">
        <v>1</v>
      </c>
      <c r="E12087" t="s">
        <v>12293</v>
      </c>
      <c r="F12087" t="s">
        <v>3833</v>
      </c>
      <c r="G12087" t="s">
        <v>14</v>
      </c>
      <c r="H12087" t="s">
        <v>12297</v>
      </c>
      <c r="I12087" t="s">
        <v>19</v>
      </c>
      <c r="M12087">
        <v>2653</v>
      </c>
      <c r="N12087">
        <v>20</v>
      </c>
      <c r="O12087">
        <v>26</v>
      </c>
    </row>
    <row r="12088" spans="1:15" x14ac:dyDescent="0.3">
      <c r="E12088" t="s">
        <v>12293</v>
      </c>
      <c r="F12088" t="s">
        <v>12298</v>
      </c>
      <c r="G12088" t="s">
        <v>17</v>
      </c>
      <c r="H12088" t="s">
        <v>12296</v>
      </c>
      <c r="I12088" t="s">
        <v>26</v>
      </c>
      <c r="M12088">
        <v>2653</v>
      </c>
      <c r="N12088">
        <v>20</v>
      </c>
      <c r="O12088">
        <v>35</v>
      </c>
    </row>
    <row r="12089" spans="1:15" x14ac:dyDescent="0.3">
      <c r="E12089" t="s">
        <v>12293</v>
      </c>
      <c r="F12089" t="s">
        <v>1796</v>
      </c>
      <c r="G12089" t="s">
        <v>14</v>
      </c>
      <c r="H12089" t="s">
        <v>12296</v>
      </c>
      <c r="I12089" t="s">
        <v>41</v>
      </c>
      <c r="J12089" t="s">
        <v>32</v>
      </c>
      <c r="M12089">
        <v>2653</v>
      </c>
      <c r="N12089">
        <v>30</v>
      </c>
      <c r="O12089">
        <v>35</v>
      </c>
    </row>
    <row r="12090" spans="1:15" x14ac:dyDescent="0.3">
      <c r="E12090" t="s">
        <v>12301</v>
      </c>
      <c r="F12090" t="s">
        <v>2112</v>
      </c>
      <c r="G12090" t="s">
        <v>14</v>
      </c>
      <c r="H12090" t="s">
        <v>12316</v>
      </c>
      <c r="I12090" t="s">
        <v>26</v>
      </c>
      <c r="M12090">
        <v>2654</v>
      </c>
      <c r="N12090">
        <v>0</v>
      </c>
      <c r="O12090">
        <v>6</v>
      </c>
    </row>
    <row r="12091" spans="1:15" x14ac:dyDescent="0.3">
      <c r="A12091" t="s">
        <v>14</v>
      </c>
      <c r="B12091">
        <v>1</v>
      </c>
      <c r="C12091">
        <v>1</v>
      </c>
      <c r="D12091">
        <v>1</v>
      </c>
      <c r="E12091" t="s">
        <v>12301</v>
      </c>
      <c r="F12091" t="s">
        <v>12302</v>
      </c>
      <c r="G12091" t="s">
        <v>14</v>
      </c>
      <c r="H12091" t="s">
        <v>12307</v>
      </c>
      <c r="I12091" t="s">
        <v>22</v>
      </c>
      <c r="M12091">
        <v>2654</v>
      </c>
      <c r="N12091">
        <v>13</v>
      </c>
      <c r="O12091">
        <v>17</v>
      </c>
    </row>
    <row r="12092" spans="1:15" x14ac:dyDescent="0.3">
      <c r="E12092" t="s">
        <v>12301</v>
      </c>
      <c r="F12092" t="s">
        <v>12310</v>
      </c>
      <c r="G12092" t="s">
        <v>14</v>
      </c>
      <c r="H12092" t="s">
        <v>12311</v>
      </c>
      <c r="I12092" t="s">
        <v>19</v>
      </c>
      <c r="M12092">
        <v>2654</v>
      </c>
      <c r="N12092">
        <v>43</v>
      </c>
      <c r="O12092">
        <v>49</v>
      </c>
    </row>
    <row r="12093" spans="1:15" x14ac:dyDescent="0.3">
      <c r="A12093" t="s">
        <v>14</v>
      </c>
      <c r="B12093">
        <v>0</v>
      </c>
      <c r="C12093">
        <v>1</v>
      </c>
      <c r="D12093" t="s">
        <v>14</v>
      </c>
      <c r="E12093" t="s">
        <v>12301</v>
      </c>
      <c r="F12093" t="s">
        <v>12310</v>
      </c>
      <c r="G12093" t="s">
        <v>23</v>
      </c>
      <c r="H12093" t="s">
        <v>12311</v>
      </c>
      <c r="I12093" t="s">
        <v>26</v>
      </c>
      <c r="M12093">
        <v>2654</v>
      </c>
      <c r="N12093">
        <v>43</v>
      </c>
      <c r="O12093">
        <v>49</v>
      </c>
    </row>
    <row r="12094" spans="1:15" x14ac:dyDescent="0.3">
      <c r="A12094" t="s">
        <v>14</v>
      </c>
      <c r="B12094">
        <v>0</v>
      </c>
      <c r="C12094">
        <v>1</v>
      </c>
      <c r="D12094" t="s">
        <v>14</v>
      </c>
      <c r="E12094" t="s">
        <v>12301</v>
      </c>
      <c r="F12094" t="s">
        <v>220</v>
      </c>
      <c r="G12094" t="s">
        <v>23</v>
      </c>
      <c r="H12094" t="s">
        <v>12306</v>
      </c>
      <c r="I12094" t="s">
        <v>26</v>
      </c>
      <c r="M12094">
        <v>2654</v>
      </c>
      <c r="N12094">
        <v>53</v>
      </c>
      <c r="O12094">
        <v>56</v>
      </c>
    </row>
    <row r="12095" spans="1:15" x14ac:dyDescent="0.3">
      <c r="E12095" t="s">
        <v>12301</v>
      </c>
      <c r="F12095" t="s">
        <v>220</v>
      </c>
      <c r="G12095" t="s">
        <v>14</v>
      </c>
      <c r="H12095" t="s">
        <v>12306</v>
      </c>
      <c r="I12095" t="s">
        <v>31</v>
      </c>
      <c r="J12095" t="s">
        <v>32</v>
      </c>
      <c r="M12095">
        <v>2654</v>
      </c>
      <c r="N12095">
        <v>53</v>
      </c>
      <c r="O12095">
        <v>56</v>
      </c>
    </row>
    <row r="12096" spans="1:15" x14ac:dyDescent="0.3">
      <c r="A12096" t="s">
        <v>237</v>
      </c>
      <c r="B12096">
        <v>0</v>
      </c>
      <c r="C12096">
        <v>0</v>
      </c>
      <c r="D12096">
        <v>0</v>
      </c>
      <c r="E12096" t="s">
        <v>12301</v>
      </c>
      <c r="F12096" t="s">
        <v>4951</v>
      </c>
      <c r="G12096" t="s">
        <v>17</v>
      </c>
      <c r="H12096" t="s">
        <v>12317</v>
      </c>
      <c r="I12096" t="s">
        <v>26</v>
      </c>
      <c r="M12096">
        <v>2654</v>
      </c>
      <c r="N12096">
        <v>106</v>
      </c>
      <c r="O12096">
        <v>114</v>
      </c>
    </row>
    <row r="12097" spans="1:15" x14ac:dyDescent="0.3">
      <c r="A12097" t="s">
        <v>237</v>
      </c>
      <c r="B12097">
        <v>0</v>
      </c>
      <c r="C12097">
        <v>0</v>
      </c>
      <c r="D12097">
        <v>0</v>
      </c>
      <c r="E12097" t="s">
        <v>12301</v>
      </c>
      <c r="F12097" t="s">
        <v>12312</v>
      </c>
      <c r="G12097" t="s">
        <v>14</v>
      </c>
      <c r="H12097" t="s">
        <v>12313</v>
      </c>
      <c r="I12097" t="s">
        <v>22</v>
      </c>
      <c r="M12097">
        <v>2654</v>
      </c>
      <c r="N12097">
        <v>171</v>
      </c>
      <c r="O12097">
        <v>180</v>
      </c>
    </row>
    <row r="12098" spans="1:15" x14ac:dyDescent="0.3">
      <c r="A12098" t="s">
        <v>14</v>
      </c>
      <c r="B12098">
        <v>0</v>
      </c>
      <c r="C12098">
        <v>1</v>
      </c>
      <c r="D12098" t="s">
        <v>14</v>
      </c>
      <c r="E12098" t="s">
        <v>12301</v>
      </c>
      <c r="F12098" t="s">
        <v>12302</v>
      </c>
      <c r="G12098" t="s">
        <v>23</v>
      </c>
      <c r="H12098" t="s">
        <v>12308</v>
      </c>
      <c r="I12098" t="s">
        <v>26</v>
      </c>
      <c r="M12098">
        <v>2654</v>
      </c>
      <c r="N12098">
        <v>217</v>
      </c>
      <c r="O12098">
        <v>221</v>
      </c>
    </row>
    <row r="12099" spans="1:15" x14ac:dyDescent="0.3">
      <c r="A12099" t="s">
        <v>14</v>
      </c>
      <c r="B12099">
        <v>1</v>
      </c>
      <c r="C12099">
        <v>1</v>
      </c>
      <c r="D12099">
        <v>1</v>
      </c>
      <c r="E12099" t="s">
        <v>12301</v>
      </c>
      <c r="F12099" t="s">
        <v>12302</v>
      </c>
      <c r="G12099" t="s">
        <v>14</v>
      </c>
      <c r="H12099" t="s">
        <v>12308</v>
      </c>
      <c r="I12099" t="s">
        <v>19</v>
      </c>
      <c r="M12099">
        <v>2654</v>
      </c>
      <c r="N12099">
        <v>217</v>
      </c>
      <c r="O12099">
        <v>221</v>
      </c>
    </row>
    <row r="12100" spans="1:15" x14ac:dyDescent="0.3">
      <c r="E12100" t="s">
        <v>12301</v>
      </c>
      <c r="F12100" t="s">
        <v>131</v>
      </c>
      <c r="G12100" t="s">
        <v>51</v>
      </c>
      <c r="H12100" t="s">
        <v>12318</v>
      </c>
      <c r="I12100" t="s">
        <v>52</v>
      </c>
      <c r="J12100" t="s">
        <v>60</v>
      </c>
      <c r="M12100">
        <v>2654</v>
      </c>
      <c r="N12100">
        <v>268</v>
      </c>
      <c r="O12100">
        <v>274</v>
      </c>
    </row>
    <row r="12101" spans="1:15" x14ac:dyDescent="0.3">
      <c r="E12101" t="s">
        <v>12301</v>
      </c>
      <c r="F12101" t="s">
        <v>12314</v>
      </c>
      <c r="G12101" t="s">
        <v>17</v>
      </c>
      <c r="H12101" t="s">
        <v>12315</v>
      </c>
      <c r="I12101" t="s">
        <v>26</v>
      </c>
      <c r="M12101">
        <v>2654</v>
      </c>
      <c r="N12101">
        <v>278</v>
      </c>
      <c r="O12101">
        <v>285</v>
      </c>
    </row>
    <row r="12102" spans="1:15" x14ac:dyDescent="0.3">
      <c r="A12102" t="s">
        <v>14</v>
      </c>
      <c r="B12102">
        <v>1</v>
      </c>
      <c r="C12102">
        <v>1</v>
      </c>
      <c r="D12102">
        <v>1</v>
      </c>
      <c r="E12102" t="s">
        <v>12301</v>
      </c>
      <c r="F12102" t="s">
        <v>12314</v>
      </c>
      <c r="G12102" t="s">
        <v>14</v>
      </c>
      <c r="H12102" t="s">
        <v>12315</v>
      </c>
      <c r="I12102" t="s">
        <v>19</v>
      </c>
      <c r="M12102">
        <v>2654</v>
      </c>
      <c r="N12102">
        <v>278</v>
      </c>
      <c r="O12102">
        <v>285</v>
      </c>
    </row>
    <row r="12103" spans="1:15" x14ac:dyDescent="0.3">
      <c r="A12103" t="s">
        <v>14</v>
      </c>
      <c r="B12103">
        <v>1</v>
      </c>
      <c r="C12103">
        <v>1</v>
      </c>
      <c r="D12103">
        <v>1</v>
      </c>
      <c r="E12103" t="s">
        <v>12301</v>
      </c>
      <c r="F12103" t="s">
        <v>9191</v>
      </c>
      <c r="G12103" t="s">
        <v>14</v>
      </c>
      <c r="H12103" t="s">
        <v>12309</v>
      </c>
      <c r="I12103" t="s">
        <v>69</v>
      </c>
      <c r="J12103" t="s">
        <v>42</v>
      </c>
      <c r="K12103" t="s">
        <v>43</v>
      </c>
      <c r="M12103">
        <v>2654</v>
      </c>
      <c r="N12103">
        <v>283</v>
      </c>
      <c r="O12103">
        <v>285</v>
      </c>
    </row>
    <row r="12104" spans="1:15" x14ac:dyDescent="0.3">
      <c r="A12104" t="s">
        <v>14</v>
      </c>
      <c r="B12104">
        <v>1</v>
      </c>
      <c r="C12104">
        <v>1</v>
      </c>
      <c r="D12104">
        <v>1</v>
      </c>
      <c r="E12104" t="s">
        <v>12301</v>
      </c>
      <c r="F12104" t="s">
        <v>12304</v>
      </c>
      <c r="G12104" t="s">
        <v>14</v>
      </c>
      <c r="H12104" t="s">
        <v>12305</v>
      </c>
      <c r="I12104" t="s">
        <v>22</v>
      </c>
      <c r="M12104">
        <v>2654</v>
      </c>
      <c r="N12104">
        <v>383</v>
      </c>
      <c r="O12104">
        <v>388</v>
      </c>
    </row>
    <row r="12105" spans="1:15" x14ac:dyDescent="0.3">
      <c r="A12105" t="s">
        <v>14</v>
      </c>
      <c r="B12105">
        <v>0</v>
      </c>
      <c r="C12105">
        <v>1</v>
      </c>
      <c r="D12105" t="s">
        <v>14</v>
      </c>
      <c r="E12105" t="s">
        <v>12301</v>
      </c>
      <c r="F12105" t="s">
        <v>12302</v>
      </c>
      <c r="G12105" t="s">
        <v>23</v>
      </c>
      <c r="H12105" t="s">
        <v>12303</v>
      </c>
      <c r="I12105" t="s">
        <v>26</v>
      </c>
      <c r="M12105">
        <v>2654</v>
      </c>
      <c r="N12105">
        <v>487</v>
      </c>
      <c r="O12105">
        <v>491</v>
      </c>
    </row>
    <row r="12106" spans="1:15" x14ac:dyDescent="0.3">
      <c r="A12106" t="s">
        <v>14</v>
      </c>
      <c r="B12106">
        <v>1</v>
      </c>
      <c r="C12106">
        <v>1</v>
      </c>
      <c r="D12106">
        <v>1</v>
      </c>
      <c r="E12106" t="s">
        <v>12301</v>
      </c>
      <c r="F12106" t="s">
        <v>12302</v>
      </c>
      <c r="G12106" t="s">
        <v>14</v>
      </c>
      <c r="H12106" t="s">
        <v>12303</v>
      </c>
      <c r="I12106" t="s">
        <v>19</v>
      </c>
      <c r="M12106">
        <v>2654</v>
      </c>
      <c r="N12106">
        <v>487</v>
      </c>
      <c r="O12106">
        <v>491</v>
      </c>
    </row>
    <row r="12107" spans="1:15" x14ac:dyDescent="0.3">
      <c r="A12107" t="s">
        <v>14</v>
      </c>
      <c r="B12107">
        <v>1</v>
      </c>
      <c r="C12107">
        <v>1</v>
      </c>
      <c r="D12107">
        <v>1</v>
      </c>
      <c r="E12107" t="s">
        <v>12319</v>
      </c>
      <c r="F12107" t="s">
        <v>11765</v>
      </c>
      <c r="G12107" t="s">
        <v>14</v>
      </c>
      <c r="H12107" t="s">
        <v>11766</v>
      </c>
      <c r="I12107" t="s">
        <v>22</v>
      </c>
      <c r="M12107">
        <v>2662</v>
      </c>
      <c r="N12107">
        <v>153</v>
      </c>
      <c r="O12107">
        <v>158</v>
      </c>
    </row>
    <row r="12108" spans="1:15" x14ac:dyDescent="0.3">
      <c r="A12108" t="s">
        <v>14</v>
      </c>
      <c r="B12108">
        <v>1</v>
      </c>
      <c r="C12108">
        <v>1</v>
      </c>
      <c r="D12108">
        <v>1</v>
      </c>
      <c r="E12108" t="s">
        <v>12319</v>
      </c>
      <c r="F12108" t="s">
        <v>11769</v>
      </c>
      <c r="G12108" t="s">
        <v>14</v>
      </c>
      <c r="H12108" t="s">
        <v>11770</v>
      </c>
      <c r="I12108" t="s">
        <v>31</v>
      </c>
      <c r="J12108" t="s">
        <v>42</v>
      </c>
      <c r="K12108" t="s">
        <v>43</v>
      </c>
      <c r="M12108">
        <v>2662</v>
      </c>
      <c r="N12108">
        <v>307</v>
      </c>
      <c r="O12108">
        <v>312</v>
      </c>
    </row>
    <row r="12109" spans="1:15" x14ac:dyDescent="0.3">
      <c r="A12109" t="s">
        <v>14</v>
      </c>
      <c r="B12109">
        <v>0</v>
      </c>
      <c r="C12109">
        <v>1</v>
      </c>
      <c r="D12109" t="s">
        <v>14</v>
      </c>
      <c r="E12109" t="s">
        <v>12319</v>
      </c>
      <c r="F12109" t="s">
        <v>11769</v>
      </c>
      <c r="G12109" t="s">
        <v>23</v>
      </c>
      <c r="H12109" t="s">
        <v>11770</v>
      </c>
      <c r="I12109" t="s">
        <v>26</v>
      </c>
      <c r="M12109">
        <v>2662</v>
      </c>
      <c r="N12109">
        <v>307</v>
      </c>
      <c r="O12109">
        <v>312</v>
      </c>
    </row>
    <row r="12110" spans="1:15" x14ac:dyDescent="0.3">
      <c r="A12110" t="s">
        <v>14</v>
      </c>
      <c r="B12110">
        <v>1</v>
      </c>
      <c r="C12110">
        <v>1</v>
      </c>
      <c r="D12110">
        <v>1</v>
      </c>
      <c r="E12110" t="s">
        <v>12319</v>
      </c>
      <c r="F12110" t="s">
        <v>11771</v>
      </c>
      <c r="G12110" t="s">
        <v>14</v>
      </c>
      <c r="H12110" t="s">
        <v>11772</v>
      </c>
      <c r="I12110" t="s">
        <v>22</v>
      </c>
      <c r="M12110">
        <v>2662</v>
      </c>
      <c r="N12110">
        <v>545</v>
      </c>
      <c r="O12110">
        <v>551</v>
      </c>
    </row>
    <row r="12111" spans="1:15" x14ac:dyDescent="0.3">
      <c r="A12111" t="s">
        <v>14</v>
      </c>
      <c r="B12111">
        <v>1</v>
      </c>
      <c r="C12111">
        <v>1</v>
      </c>
      <c r="D12111">
        <v>1</v>
      </c>
      <c r="E12111" t="s">
        <v>12319</v>
      </c>
      <c r="F12111" t="s">
        <v>11767</v>
      </c>
      <c r="G12111" t="s">
        <v>14</v>
      </c>
      <c r="H12111" t="s">
        <v>11768</v>
      </c>
      <c r="I12111" t="s">
        <v>22</v>
      </c>
      <c r="M12111">
        <v>2662</v>
      </c>
      <c r="N12111">
        <v>591</v>
      </c>
      <c r="O12111">
        <v>597</v>
      </c>
    </row>
    <row r="12112" spans="1:15" x14ac:dyDescent="0.3">
      <c r="E12112" t="s">
        <v>12319</v>
      </c>
      <c r="F12112" t="s">
        <v>430</v>
      </c>
      <c r="G12112" t="s">
        <v>23</v>
      </c>
      <c r="H12112" t="s">
        <v>11764</v>
      </c>
      <c r="I12112" t="s">
        <v>26</v>
      </c>
      <c r="M12112">
        <v>2662</v>
      </c>
      <c r="N12112">
        <v>794</v>
      </c>
      <c r="O12112">
        <v>807</v>
      </c>
    </row>
    <row r="12113" spans="1:15" x14ac:dyDescent="0.3">
      <c r="A12113" t="s">
        <v>14</v>
      </c>
      <c r="B12113">
        <v>1</v>
      </c>
      <c r="C12113">
        <v>1</v>
      </c>
      <c r="D12113">
        <v>1</v>
      </c>
      <c r="E12113" t="s">
        <v>11763</v>
      </c>
      <c r="F12113" t="s">
        <v>11765</v>
      </c>
      <c r="G12113" t="s">
        <v>14</v>
      </c>
      <c r="H12113" t="s">
        <v>11766</v>
      </c>
      <c r="I12113" t="s">
        <v>22</v>
      </c>
      <c r="M12113">
        <v>2663</v>
      </c>
      <c r="N12113">
        <v>153</v>
      </c>
      <c r="O12113">
        <v>158</v>
      </c>
    </row>
    <row r="12114" spans="1:15" x14ac:dyDescent="0.3">
      <c r="A12114" t="s">
        <v>14</v>
      </c>
      <c r="B12114">
        <v>0</v>
      </c>
      <c r="C12114">
        <v>1</v>
      </c>
      <c r="D12114" t="s">
        <v>14</v>
      </c>
      <c r="E12114" t="s">
        <v>11763</v>
      </c>
      <c r="F12114" t="s">
        <v>11769</v>
      </c>
      <c r="G12114" t="s">
        <v>23</v>
      </c>
      <c r="H12114" t="s">
        <v>11770</v>
      </c>
      <c r="I12114" t="s">
        <v>26</v>
      </c>
      <c r="M12114">
        <v>2663</v>
      </c>
      <c r="N12114">
        <v>307</v>
      </c>
      <c r="O12114">
        <v>312</v>
      </c>
    </row>
    <row r="12115" spans="1:15" x14ac:dyDescent="0.3">
      <c r="A12115" t="s">
        <v>14</v>
      </c>
      <c r="B12115">
        <v>1</v>
      </c>
      <c r="C12115">
        <v>1</v>
      </c>
      <c r="D12115">
        <v>1</v>
      </c>
      <c r="E12115" t="s">
        <v>11763</v>
      </c>
      <c r="F12115" t="s">
        <v>11769</v>
      </c>
      <c r="G12115" t="s">
        <v>14</v>
      </c>
      <c r="H12115" t="s">
        <v>11770</v>
      </c>
      <c r="I12115" t="s">
        <v>31</v>
      </c>
      <c r="J12115" t="s">
        <v>42</v>
      </c>
      <c r="K12115" t="s">
        <v>43</v>
      </c>
      <c r="M12115">
        <v>2663</v>
      </c>
      <c r="N12115">
        <v>307</v>
      </c>
      <c r="O12115">
        <v>312</v>
      </c>
    </row>
    <row r="12116" spans="1:15" x14ac:dyDescent="0.3">
      <c r="A12116" t="s">
        <v>14</v>
      </c>
      <c r="B12116">
        <v>1</v>
      </c>
      <c r="C12116">
        <v>1</v>
      </c>
      <c r="D12116">
        <v>1</v>
      </c>
      <c r="E12116" t="s">
        <v>11763</v>
      </c>
      <c r="F12116" t="s">
        <v>11771</v>
      </c>
      <c r="G12116" t="s">
        <v>14</v>
      </c>
      <c r="H12116" t="s">
        <v>11772</v>
      </c>
      <c r="I12116" t="s">
        <v>22</v>
      </c>
      <c r="M12116">
        <v>2663</v>
      </c>
      <c r="N12116">
        <v>545</v>
      </c>
      <c r="O12116">
        <v>551</v>
      </c>
    </row>
    <row r="12117" spans="1:15" x14ac:dyDescent="0.3">
      <c r="A12117" t="s">
        <v>14</v>
      </c>
      <c r="B12117">
        <v>1</v>
      </c>
      <c r="C12117">
        <v>1</v>
      </c>
      <c r="D12117">
        <v>1</v>
      </c>
      <c r="E12117" t="s">
        <v>11763</v>
      </c>
      <c r="F12117" t="s">
        <v>11767</v>
      </c>
      <c r="G12117" t="s">
        <v>14</v>
      </c>
      <c r="H12117" t="s">
        <v>11768</v>
      </c>
      <c r="I12117" t="s">
        <v>22</v>
      </c>
      <c r="M12117">
        <v>2663</v>
      </c>
      <c r="N12117">
        <v>591</v>
      </c>
      <c r="O12117">
        <v>597</v>
      </c>
    </row>
    <row r="12118" spans="1:15" x14ac:dyDescent="0.3">
      <c r="E12118" t="s">
        <v>11763</v>
      </c>
      <c r="F12118" t="s">
        <v>430</v>
      </c>
      <c r="G12118" t="s">
        <v>23</v>
      </c>
      <c r="H12118" t="s">
        <v>11764</v>
      </c>
      <c r="I12118" t="s">
        <v>26</v>
      </c>
      <c r="M12118">
        <v>2663</v>
      </c>
      <c r="N12118">
        <v>794</v>
      </c>
      <c r="O12118">
        <v>807</v>
      </c>
    </row>
    <row r="12119" spans="1:15" x14ac:dyDescent="0.3">
      <c r="A12119" t="s">
        <v>14</v>
      </c>
      <c r="B12119">
        <v>1</v>
      </c>
      <c r="C12119">
        <v>1</v>
      </c>
      <c r="D12119">
        <v>1</v>
      </c>
      <c r="E12119" t="s">
        <v>11763</v>
      </c>
      <c r="F12119" t="s">
        <v>11765</v>
      </c>
      <c r="G12119" t="s">
        <v>14</v>
      </c>
      <c r="H12119" t="s">
        <v>11766</v>
      </c>
      <c r="I12119" t="s">
        <v>22</v>
      </c>
      <c r="M12119">
        <v>2665</v>
      </c>
      <c r="N12119">
        <v>153</v>
      </c>
      <c r="O12119">
        <v>158</v>
      </c>
    </row>
    <row r="12120" spans="1:15" x14ac:dyDescent="0.3">
      <c r="A12120" t="s">
        <v>14</v>
      </c>
      <c r="B12120">
        <v>0</v>
      </c>
      <c r="C12120">
        <v>1</v>
      </c>
      <c r="D12120" t="s">
        <v>14</v>
      </c>
      <c r="E12120" t="s">
        <v>11763</v>
      </c>
      <c r="F12120" t="s">
        <v>11769</v>
      </c>
      <c r="G12120" t="s">
        <v>23</v>
      </c>
      <c r="H12120" t="s">
        <v>11770</v>
      </c>
      <c r="I12120" t="s">
        <v>26</v>
      </c>
      <c r="M12120">
        <v>2665</v>
      </c>
      <c r="N12120">
        <v>307</v>
      </c>
      <c r="O12120">
        <v>312</v>
      </c>
    </row>
    <row r="12121" spans="1:15" x14ac:dyDescent="0.3">
      <c r="A12121" t="s">
        <v>14</v>
      </c>
      <c r="B12121">
        <v>1</v>
      </c>
      <c r="C12121">
        <v>1</v>
      </c>
      <c r="D12121">
        <v>1</v>
      </c>
      <c r="E12121" t="s">
        <v>11763</v>
      </c>
      <c r="F12121" t="s">
        <v>11769</v>
      </c>
      <c r="G12121" t="s">
        <v>14</v>
      </c>
      <c r="H12121" t="s">
        <v>11770</v>
      </c>
      <c r="I12121" t="s">
        <v>31</v>
      </c>
      <c r="J12121" t="s">
        <v>42</v>
      </c>
      <c r="K12121" t="s">
        <v>43</v>
      </c>
      <c r="M12121">
        <v>2665</v>
      </c>
      <c r="N12121">
        <v>307</v>
      </c>
      <c r="O12121">
        <v>312</v>
      </c>
    </row>
    <row r="12122" spans="1:15" x14ac:dyDescent="0.3">
      <c r="A12122" t="s">
        <v>14</v>
      </c>
      <c r="B12122">
        <v>1</v>
      </c>
      <c r="C12122">
        <v>1</v>
      </c>
      <c r="D12122">
        <v>1</v>
      </c>
      <c r="E12122" t="s">
        <v>11763</v>
      </c>
      <c r="F12122" t="s">
        <v>11771</v>
      </c>
      <c r="G12122" t="s">
        <v>14</v>
      </c>
      <c r="H12122" t="s">
        <v>11772</v>
      </c>
      <c r="I12122" t="s">
        <v>22</v>
      </c>
      <c r="M12122">
        <v>2665</v>
      </c>
      <c r="N12122">
        <v>545</v>
      </c>
      <c r="O12122">
        <v>551</v>
      </c>
    </row>
    <row r="12123" spans="1:15" x14ac:dyDescent="0.3">
      <c r="A12123" t="s">
        <v>14</v>
      </c>
      <c r="B12123">
        <v>1</v>
      </c>
      <c r="C12123">
        <v>1</v>
      </c>
      <c r="D12123">
        <v>1</v>
      </c>
      <c r="E12123" t="s">
        <v>11763</v>
      </c>
      <c r="F12123" t="s">
        <v>11767</v>
      </c>
      <c r="G12123" t="s">
        <v>14</v>
      </c>
      <c r="H12123" t="s">
        <v>11768</v>
      </c>
      <c r="I12123" t="s">
        <v>22</v>
      </c>
      <c r="M12123">
        <v>2665</v>
      </c>
      <c r="N12123">
        <v>591</v>
      </c>
      <c r="O12123">
        <v>597</v>
      </c>
    </row>
    <row r="12124" spans="1:15" x14ac:dyDescent="0.3">
      <c r="E12124" t="s">
        <v>11763</v>
      </c>
      <c r="F12124" t="s">
        <v>430</v>
      </c>
      <c r="G12124" t="s">
        <v>23</v>
      </c>
      <c r="H12124" t="s">
        <v>11764</v>
      </c>
      <c r="I12124" t="s">
        <v>26</v>
      </c>
      <c r="M12124">
        <v>2665</v>
      </c>
      <c r="N12124">
        <v>794</v>
      </c>
      <c r="O12124">
        <v>807</v>
      </c>
    </row>
    <row r="12125" spans="1:15" x14ac:dyDescent="0.3">
      <c r="A12125" t="s">
        <v>14</v>
      </c>
      <c r="B12125">
        <v>1</v>
      </c>
      <c r="C12125">
        <v>1</v>
      </c>
      <c r="D12125">
        <v>1</v>
      </c>
      <c r="E12125" t="s">
        <v>12319</v>
      </c>
      <c r="F12125" t="s">
        <v>11765</v>
      </c>
      <c r="G12125" t="s">
        <v>14</v>
      </c>
      <c r="H12125" t="s">
        <v>11766</v>
      </c>
      <c r="I12125" t="s">
        <v>22</v>
      </c>
      <c r="M12125">
        <v>2666</v>
      </c>
      <c r="N12125">
        <v>153</v>
      </c>
      <c r="O12125">
        <v>158</v>
      </c>
    </row>
    <row r="12126" spans="1:15" x14ac:dyDescent="0.3">
      <c r="A12126" t="s">
        <v>14</v>
      </c>
      <c r="B12126">
        <v>1</v>
      </c>
      <c r="C12126">
        <v>1</v>
      </c>
      <c r="D12126">
        <v>1</v>
      </c>
      <c r="E12126" t="s">
        <v>12319</v>
      </c>
      <c r="F12126" t="s">
        <v>11769</v>
      </c>
      <c r="G12126" t="s">
        <v>14</v>
      </c>
      <c r="H12126" t="s">
        <v>11770</v>
      </c>
      <c r="I12126" t="s">
        <v>31</v>
      </c>
      <c r="J12126" t="s">
        <v>42</v>
      </c>
      <c r="K12126" t="s">
        <v>43</v>
      </c>
      <c r="M12126">
        <v>2666</v>
      </c>
      <c r="N12126">
        <v>307</v>
      </c>
      <c r="O12126">
        <v>312</v>
      </c>
    </row>
    <row r="12127" spans="1:15" x14ac:dyDescent="0.3">
      <c r="A12127" t="s">
        <v>14</v>
      </c>
      <c r="B12127">
        <v>0</v>
      </c>
      <c r="C12127">
        <v>1</v>
      </c>
      <c r="D12127" t="s">
        <v>14</v>
      </c>
      <c r="E12127" t="s">
        <v>12319</v>
      </c>
      <c r="F12127" t="s">
        <v>11769</v>
      </c>
      <c r="G12127" t="s">
        <v>23</v>
      </c>
      <c r="H12127" t="s">
        <v>11770</v>
      </c>
      <c r="I12127" t="s">
        <v>26</v>
      </c>
      <c r="M12127">
        <v>2666</v>
      </c>
      <c r="N12127">
        <v>307</v>
      </c>
      <c r="O12127">
        <v>312</v>
      </c>
    </row>
    <row r="12128" spans="1:15" x14ac:dyDescent="0.3">
      <c r="A12128" t="s">
        <v>14</v>
      </c>
      <c r="B12128">
        <v>1</v>
      </c>
      <c r="C12128">
        <v>1</v>
      </c>
      <c r="D12128">
        <v>1</v>
      </c>
      <c r="E12128" t="s">
        <v>12319</v>
      </c>
      <c r="F12128" t="s">
        <v>11771</v>
      </c>
      <c r="G12128" t="s">
        <v>14</v>
      </c>
      <c r="H12128" t="s">
        <v>11772</v>
      </c>
      <c r="I12128" t="s">
        <v>22</v>
      </c>
      <c r="M12128">
        <v>2666</v>
      </c>
      <c r="N12128">
        <v>545</v>
      </c>
      <c r="O12128">
        <v>551</v>
      </c>
    </row>
    <row r="12129" spans="1:15" x14ac:dyDescent="0.3">
      <c r="A12129" t="s">
        <v>14</v>
      </c>
      <c r="B12129">
        <v>1</v>
      </c>
      <c r="C12129">
        <v>1</v>
      </c>
      <c r="D12129">
        <v>1</v>
      </c>
      <c r="E12129" t="s">
        <v>12319</v>
      </c>
      <c r="F12129" t="s">
        <v>11767</v>
      </c>
      <c r="G12129" t="s">
        <v>14</v>
      </c>
      <c r="H12129" t="s">
        <v>11768</v>
      </c>
      <c r="I12129" t="s">
        <v>22</v>
      </c>
      <c r="M12129">
        <v>2666</v>
      </c>
      <c r="N12129">
        <v>591</v>
      </c>
      <c r="O12129">
        <v>597</v>
      </c>
    </row>
    <row r="12130" spans="1:15" x14ac:dyDescent="0.3">
      <c r="E12130" t="s">
        <v>12319</v>
      </c>
      <c r="F12130" t="s">
        <v>430</v>
      </c>
      <c r="G12130" t="s">
        <v>23</v>
      </c>
      <c r="H12130" t="s">
        <v>11764</v>
      </c>
      <c r="I12130" t="s">
        <v>26</v>
      </c>
      <c r="M12130">
        <v>2666</v>
      </c>
      <c r="N12130">
        <v>794</v>
      </c>
      <c r="O12130">
        <v>807</v>
      </c>
    </row>
    <row r="12131" spans="1:15" x14ac:dyDescent="0.3">
      <c r="A12131" t="s">
        <v>14</v>
      </c>
      <c r="B12131">
        <v>1</v>
      </c>
      <c r="C12131">
        <v>1</v>
      </c>
      <c r="D12131">
        <v>1</v>
      </c>
      <c r="E12131" t="s">
        <v>12319</v>
      </c>
      <c r="F12131" t="s">
        <v>11765</v>
      </c>
      <c r="G12131" t="s">
        <v>14</v>
      </c>
      <c r="H12131" t="s">
        <v>11766</v>
      </c>
      <c r="I12131" t="s">
        <v>22</v>
      </c>
      <c r="M12131">
        <v>2669</v>
      </c>
      <c r="N12131">
        <v>153</v>
      </c>
      <c r="O12131">
        <v>158</v>
      </c>
    </row>
    <row r="12132" spans="1:15" x14ac:dyDescent="0.3">
      <c r="A12132" t="s">
        <v>14</v>
      </c>
      <c r="B12132">
        <v>1</v>
      </c>
      <c r="C12132">
        <v>1</v>
      </c>
      <c r="D12132">
        <v>1</v>
      </c>
      <c r="E12132" t="s">
        <v>12319</v>
      </c>
      <c r="F12132" t="s">
        <v>11769</v>
      </c>
      <c r="G12132" t="s">
        <v>14</v>
      </c>
      <c r="H12132" t="s">
        <v>11770</v>
      </c>
      <c r="I12132" t="s">
        <v>31</v>
      </c>
      <c r="J12132" t="s">
        <v>42</v>
      </c>
      <c r="K12132" t="s">
        <v>43</v>
      </c>
      <c r="M12132">
        <v>2669</v>
      </c>
      <c r="N12132">
        <v>307</v>
      </c>
      <c r="O12132">
        <v>312</v>
      </c>
    </row>
    <row r="12133" spans="1:15" x14ac:dyDescent="0.3">
      <c r="A12133" t="s">
        <v>14</v>
      </c>
      <c r="B12133">
        <v>0</v>
      </c>
      <c r="C12133">
        <v>1</v>
      </c>
      <c r="D12133" t="s">
        <v>14</v>
      </c>
      <c r="E12133" t="s">
        <v>12319</v>
      </c>
      <c r="F12133" t="s">
        <v>11769</v>
      </c>
      <c r="G12133" t="s">
        <v>23</v>
      </c>
      <c r="H12133" t="s">
        <v>11770</v>
      </c>
      <c r="I12133" t="s">
        <v>26</v>
      </c>
      <c r="M12133">
        <v>2669</v>
      </c>
      <c r="N12133">
        <v>307</v>
      </c>
      <c r="O12133">
        <v>312</v>
      </c>
    </row>
    <row r="12134" spans="1:15" x14ac:dyDescent="0.3">
      <c r="A12134" t="s">
        <v>14</v>
      </c>
      <c r="B12134">
        <v>1</v>
      </c>
      <c r="C12134">
        <v>1</v>
      </c>
      <c r="D12134">
        <v>1</v>
      </c>
      <c r="E12134" t="s">
        <v>12319</v>
      </c>
      <c r="F12134" t="s">
        <v>11771</v>
      </c>
      <c r="G12134" t="s">
        <v>14</v>
      </c>
      <c r="H12134" t="s">
        <v>11772</v>
      </c>
      <c r="I12134" t="s">
        <v>22</v>
      </c>
      <c r="M12134">
        <v>2669</v>
      </c>
      <c r="N12134">
        <v>545</v>
      </c>
      <c r="O12134">
        <v>551</v>
      </c>
    </row>
    <row r="12135" spans="1:15" x14ac:dyDescent="0.3">
      <c r="A12135" t="s">
        <v>14</v>
      </c>
      <c r="B12135">
        <v>1</v>
      </c>
      <c r="C12135">
        <v>1</v>
      </c>
      <c r="D12135">
        <v>1</v>
      </c>
      <c r="E12135" t="s">
        <v>12319</v>
      </c>
      <c r="F12135" t="s">
        <v>11767</v>
      </c>
      <c r="G12135" t="s">
        <v>14</v>
      </c>
      <c r="H12135" t="s">
        <v>11768</v>
      </c>
      <c r="I12135" t="s">
        <v>22</v>
      </c>
      <c r="M12135">
        <v>2669</v>
      </c>
      <c r="N12135">
        <v>591</v>
      </c>
      <c r="O12135">
        <v>597</v>
      </c>
    </row>
    <row r="12136" spans="1:15" x14ac:dyDescent="0.3">
      <c r="E12136" t="s">
        <v>12319</v>
      </c>
      <c r="F12136" t="s">
        <v>430</v>
      </c>
      <c r="G12136" t="s">
        <v>23</v>
      </c>
      <c r="H12136" t="s">
        <v>11764</v>
      </c>
      <c r="I12136" t="s">
        <v>26</v>
      </c>
      <c r="M12136">
        <v>2669</v>
      </c>
      <c r="N12136">
        <v>794</v>
      </c>
      <c r="O12136">
        <v>807</v>
      </c>
    </row>
    <row r="12137" spans="1:15" x14ac:dyDescent="0.3">
      <c r="A12137" t="s">
        <v>14</v>
      </c>
      <c r="B12137">
        <v>1</v>
      </c>
      <c r="C12137">
        <v>1</v>
      </c>
      <c r="D12137">
        <v>1</v>
      </c>
      <c r="E12137" t="s">
        <v>12319</v>
      </c>
      <c r="F12137" t="s">
        <v>11765</v>
      </c>
      <c r="G12137" t="s">
        <v>14</v>
      </c>
      <c r="H12137" t="s">
        <v>11766</v>
      </c>
      <c r="I12137" t="s">
        <v>22</v>
      </c>
      <c r="M12137">
        <v>2670</v>
      </c>
      <c r="N12137">
        <v>153</v>
      </c>
      <c r="O12137">
        <v>158</v>
      </c>
    </row>
    <row r="12138" spans="1:15" x14ac:dyDescent="0.3">
      <c r="A12138" t="s">
        <v>14</v>
      </c>
      <c r="B12138">
        <v>1</v>
      </c>
      <c r="C12138">
        <v>1</v>
      </c>
      <c r="D12138">
        <v>1</v>
      </c>
      <c r="E12138" t="s">
        <v>12319</v>
      </c>
      <c r="F12138" t="s">
        <v>11769</v>
      </c>
      <c r="G12138" t="s">
        <v>14</v>
      </c>
      <c r="H12138" t="s">
        <v>11770</v>
      </c>
      <c r="I12138" t="s">
        <v>31</v>
      </c>
      <c r="J12138" t="s">
        <v>42</v>
      </c>
      <c r="K12138" t="s">
        <v>43</v>
      </c>
      <c r="M12138">
        <v>2670</v>
      </c>
      <c r="N12138">
        <v>307</v>
      </c>
      <c r="O12138">
        <v>312</v>
      </c>
    </row>
    <row r="12139" spans="1:15" x14ac:dyDescent="0.3">
      <c r="A12139" t="s">
        <v>14</v>
      </c>
      <c r="B12139">
        <v>0</v>
      </c>
      <c r="C12139">
        <v>1</v>
      </c>
      <c r="D12139" t="s">
        <v>14</v>
      </c>
      <c r="E12139" t="s">
        <v>12319</v>
      </c>
      <c r="F12139" t="s">
        <v>11769</v>
      </c>
      <c r="G12139" t="s">
        <v>23</v>
      </c>
      <c r="H12139" t="s">
        <v>11770</v>
      </c>
      <c r="I12139" t="s">
        <v>26</v>
      </c>
      <c r="M12139">
        <v>2670</v>
      </c>
      <c r="N12139">
        <v>307</v>
      </c>
      <c r="O12139">
        <v>312</v>
      </c>
    </row>
    <row r="12140" spans="1:15" x14ac:dyDescent="0.3">
      <c r="A12140" t="s">
        <v>14</v>
      </c>
      <c r="B12140">
        <v>1</v>
      </c>
      <c r="C12140">
        <v>1</v>
      </c>
      <c r="D12140">
        <v>1</v>
      </c>
      <c r="E12140" t="s">
        <v>12319</v>
      </c>
      <c r="F12140" t="s">
        <v>11771</v>
      </c>
      <c r="G12140" t="s">
        <v>14</v>
      </c>
      <c r="H12140" t="s">
        <v>11772</v>
      </c>
      <c r="I12140" t="s">
        <v>22</v>
      </c>
      <c r="M12140">
        <v>2670</v>
      </c>
      <c r="N12140">
        <v>545</v>
      </c>
      <c r="O12140">
        <v>551</v>
      </c>
    </row>
    <row r="12141" spans="1:15" x14ac:dyDescent="0.3">
      <c r="A12141" t="s">
        <v>14</v>
      </c>
      <c r="B12141">
        <v>1</v>
      </c>
      <c r="C12141">
        <v>1</v>
      </c>
      <c r="D12141">
        <v>1</v>
      </c>
      <c r="E12141" t="s">
        <v>12319</v>
      </c>
      <c r="F12141" t="s">
        <v>11767</v>
      </c>
      <c r="G12141" t="s">
        <v>14</v>
      </c>
      <c r="H12141" t="s">
        <v>11768</v>
      </c>
      <c r="I12141" t="s">
        <v>22</v>
      </c>
      <c r="M12141">
        <v>2670</v>
      </c>
      <c r="N12141">
        <v>591</v>
      </c>
      <c r="O12141">
        <v>597</v>
      </c>
    </row>
    <row r="12142" spans="1:15" x14ac:dyDescent="0.3">
      <c r="E12142" t="s">
        <v>12319</v>
      </c>
      <c r="F12142" t="s">
        <v>430</v>
      </c>
      <c r="G12142" t="s">
        <v>23</v>
      </c>
      <c r="H12142" t="s">
        <v>11764</v>
      </c>
      <c r="I12142" t="s">
        <v>26</v>
      </c>
      <c r="M12142">
        <v>2670</v>
      </c>
      <c r="N12142">
        <v>794</v>
      </c>
      <c r="O12142">
        <v>807</v>
      </c>
    </row>
    <row r="12143" spans="1:15" x14ac:dyDescent="0.3">
      <c r="E12143" t="s">
        <v>12319</v>
      </c>
      <c r="F12143" t="s">
        <v>430</v>
      </c>
      <c r="G12143" t="s">
        <v>14</v>
      </c>
      <c r="H12143" t="s">
        <v>11764</v>
      </c>
      <c r="I12143" t="s">
        <v>19</v>
      </c>
      <c r="M12143">
        <v>2670</v>
      </c>
      <c r="N12143">
        <v>794</v>
      </c>
      <c r="O12143">
        <v>807</v>
      </c>
    </row>
    <row r="12144" spans="1:15" x14ac:dyDescent="0.3">
      <c r="E12144" t="s">
        <v>12301</v>
      </c>
      <c r="F12144" t="s">
        <v>2112</v>
      </c>
      <c r="G12144" t="s">
        <v>23</v>
      </c>
      <c r="H12144" t="s">
        <v>12330</v>
      </c>
      <c r="I12144" t="s">
        <v>26</v>
      </c>
      <c r="M12144">
        <v>2671</v>
      </c>
      <c r="N12144">
        <v>0</v>
      </c>
      <c r="O12144">
        <v>6</v>
      </c>
    </row>
    <row r="12145" spans="1:15" x14ac:dyDescent="0.3">
      <c r="E12145" t="s">
        <v>12301</v>
      </c>
      <c r="F12145" t="s">
        <v>12310</v>
      </c>
      <c r="G12145" t="s">
        <v>14</v>
      </c>
      <c r="H12145" t="s">
        <v>12334</v>
      </c>
      <c r="I12145" t="s">
        <v>19</v>
      </c>
      <c r="M12145">
        <v>2671</v>
      </c>
      <c r="N12145">
        <v>15</v>
      </c>
      <c r="O12145">
        <v>21</v>
      </c>
    </row>
    <row r="12146" spans="1:15" x14ac:dyDescent="0.3">
      <c r="A12146" t="s">
        <v>14</v>
      </c>
      <c r="B12146">
        <v>0</v>
      </c>
      <c r="C12146">
        <v>1</v>
      </c>
      <c r="D12146" t="s">
        <v>14</v>
      </c>
      <c r="E12146" t="s">
        <v>12301</v>
      </c>
      <c r="F12146" t="s">
        <v>12310</v>
      </c>
      <c r="G12146" t="s">
        <v>23</v>
      </c>
      <c r="H12146" t="s">
        <v>12334</v>
      </c>
      <c r="I12146" t="s">
        <v>26</v>
      </c>
      <c r="M12146">
        <v>2671</v>
      </c>
      <c r="N12146">
        <v>15</v>
      </c>
      <c r="O12146">
        <v>21</v>
      </c>
    </row>
    <row r="12147" spans="1:15" x14ac:dyDescent="0.3">
      <c r="E12147" t="s">
        <v>12301</v>
      </c>
      <c r="F12147" t="s">
        <v>12324</v>
      </c>
      <c r="G12147" t="s">
        <v>17</v>
      </c>
      <c r="H12147" t="s">
        <v>12325</v>
      </c>
      <c r="I12147" t="s">
        <v>26</v>
      </c>
      <c r="M12147">
        <v>2671</v>
      </c>
      <c r="N12147">
        <v>51</v>
      </c>
      <c r="O12147">
        <v>63</v>
      </c>
    </row>
    <row r="12148" spans="1:15" x14ac:dyDescent="0.3">
      <c r="E12148" t="s">
        <v>12301</v>
      </c>
      <c r="F12148" t="s">
        <v>12304</v>
      </c>
      <c r="G12148" t="s">
        <v>23</v>
      </c>
      <c r="H12148" t="s">
        <v>12328</v>
      </c>
      <c r="I12148" t="s">
        <v>26</v>
      </c>
      <c r="M12148">
        <v>2671</v>
      </c>
      <c r="N12148">
        <v>91</v>
      </c>
      <c r="O12148">
        <v>96</v>
      </c>
    </row>
    <row r="12149" spans="1:15" x14ac:dyDescent="0.3">
      <c r="A12149" t="s">
        <v>14</v>
      </c>
      <c r="B12149">
        <v>1</v>
      </c>
      <c r="C12149">
        <v>1</v>
      </c>
      <c r="D12149">
        <v>1</v>
      </c>
      <c r="E12149" t="s">
        <v>12301</v>
      </c>
      <c r="F12149" t="s">
        <v>12304</v>
      </c>
      <c r="G12149" t="s">
        <v>14</v>
      </c>
      <c r="H12149" t="s">
        <v>12328</v>
      </c>
      <c r="I12149" t="s">
        <v>19</v>
      </c>
      <c r="M12149">
        <v>2671</v>
      </c>
      <c r="N12149">
        <v>91</v>
      </c>
      <c r="O12149">
        <v>96</v>
      </c>
    </row>
    <row r="12150" spans="1:15" x14ac:dyDescent="0.3">
      <c r="A12150" t="s">
        <v>23</v>
      </c>
      <c r="B12150">
        <v>1</v>
      </c>
      <c r="C12150">
        <v>1</v>
      </c>
      <c r="D12150">
        <v>1</v>
      </c>
      <c r="E12150" t="s">
        <v>12301</v>
      </c>
      <c r="F12150" t="s">
        <v>12331</v>
      </c>
      <c r="G12150" t="s">
        <v>23</v>
      </c>
      <c r="H12150" t="s">
        <v>12332</v>
      </c>
      <c r="I12150" t="s">
        <v>26</v>
      </c>
      <c r="M12150">
        <v>2671</v>
      </c>
      <c r="N12150">
        <v>201</v>
      </c>
      <c r="O12150">
        <v>207</v>
      </c>
    </row>
    <row r="12151" spans="1:15" x14ac:dyDescent="0.3">
      <c r="E12151" t="s">
        <v>12301</v>
      </c>
      <c r="F12151" t="s">
        <v>12331</v>
      </c>
      <c r="G12151" t="s">
        <v>17</v>
      </c>
      <c r="H12151" t="s">
        <v>12332</v>
      </c>
      <c r="I12151" t="s">
        <v>19</v>
      </c>
      <c r="M12151">
        <v>2671</v>
      </c>
      <c r="N12151">
        <v>201</v>
      </c>
      <c r="O12151">
        <v>207</v>
      </c>
    </row>
    <row r="12152" spans="1:15" x14ac:dyDescent="0.3">
      <c r="A12152" t="s">
        <v>14</v>
      </c>
      <c r="B12152">
        <v>0</v>
      </c>
      <c r="C12152">
        <v>1</v>
      </c>
      <c r="D12152" t="s">
        <v>14</v>
      </c>
      <c r="E12152" t="s">
        <v>12301</v>
      </c>
      <c r="F12152" t="s">
        <v>12302</v>
      </c>
      <c r="G12152" t="s">
        <v>23</v>
      </c>
      <c r="H12152" t="s">
        <v>12337</v>
      </c>
      <c r="I12152" t="s">
        <v>26</v>
      </c>
      <c r="M12152">
        <v>2671</v>
      </c>
      <c r="N12152">
        <v>211</v>
      </c>
      <c r="O12152">
        <v>215</v>
      </c>
    </row>
    <row r="12153" spans="1:15" x14ac:dyDescent="0.3">
      <c r="A12153" t="s">
        <v>14</v>
      </c>
      <c r="B12153">
        <v>1</v>
      </c>
      <c r="C12153">
        <v>1</v>
      </c>
      <c r="D12153">
        <v>1</v>
      </c>
      <c r="E12153" t="s">
        <v>12301</v>
      </c>
      <c r="F12153" t="s">
        <v>12302</v>
      </c>
      <c r="G12153" t="s">
        <v>14</v>
      </c>
      <c r="H12153" t="s">
        <v>12337</v>
      </c>
      <c r="I12153" t="s">
        <v>19</v>
      </c>
      <c r="M12153">
        <v>2671</v>
      </c>
      <c r="N12153">
        <v>211</v>
      </c>
      <c r="O12153">
        <v>215</v>
      </c>
    </row>
    <row r="12154" spans="1:15" x14ac:dyDescent="0.3">
      <c r="E12154" t="s">
        <v>12301</v>
      </c>
      <c r="F12154" t="s">
        <v>4958</v>
      </c>
      <c r="G12154" t="s">
        <v>23</v>
      </c>
      <c r="H12154" t="s">
        <v>12336</v>
      </c>
      <c r="I12154" t="s">
        <v>52</v>
      </c>
      <c r="J12154" t="s">
        <v>117</v>
      </c>
      <c r="M12154">
        <v>2671</v>
      </c>
      <c r="N12154">
        <v>235</v>
      </c>
      <c r="O12154">
        <v>241</v>
      </c>
    </row>
    <row r="12155" spans="1:15" x14ac:dyDescent="0.3">
      <c r="A12155" t="s">
        <v>14</v>
      </c>
      <c r="B12155">
        <v>1</v>
      </c>
      <c r="C12155">
        <v>1</v>
      </c>
      <c r="D12155">
        <v>1</v>
      </c>
      <c r="E12155" t="s">
        <v>12301</v>
      </c>
      <c r="F12155" t="s">
        <v>12314</v>
      </c>
      <c r="G12155" t="s">
        <v>14</v>
      </c>
      <c r="H12155" t="s">
        <v>12333</v>
      </c>
      <c r="I12155" t="s">
        <v>19</v>
      </c>
      <c r="M12155">
        <v>2671</v>
      </c>
      <c r="N12155">
        <v>256</v>
      </c>
      <c r="O12155">
        <v>263</v>
      </c>
    </row>
    <row r="12156" spans="1:15" x14ac:dyDescent="0.3">
      <c r="E12156" t="s">
        <v>12301</v>
      </c>
      <c r="F12156" t="s">
        <v>12314</v>
      </c>
      <c r="G12156" t="s">
        <v>17</v>
      </c>
      <c r="H12156" t="s">
        <v>12333</v>
      </c>
      <c r="I12156" t="s">
        <v>26</v>
      </c>
      <c r="M12156">
        <v>2671</v>
      </c>
      <c r="N12156">
        <v>256</v>
      </c>
      <c r="O12156">
        <v>263</v>
      </c>
    </row>
    <row r="12157" spans="1:15" x14ac:dyDescent="0.3">
      <c r="A12157" t="s">
        <v>14</v>
      </c>
      <c r="B12157">
        <v>1</v>
      </c>
      <c r="C12157">
        <v>1</v>
      </c>
      <c r="D12157">
        <v>1</v>
      </c>
      <c r="E12157" t="s">
        <v>12301</v>
      </c>
      <c r="F12157" t="s">
        <v>9191</v>
      </c>
      <c r="G12157" t="s">
        <v>14</v>
      </c>
      <c r="H12157" t="s">
        <v>12329</v>
      </c>
      <c r="I12157" t="s">
        <v>69</v>
      </c>
      <c r="J12157" t="s">
        <v>42</v>
      </c>
      <c r="K12157" t="s">
        <v>43</v>
      </c>
      <c r="M12157">
        <v>2671</v>
      </c>
      <c r="N12157">
        <v>261</v>
      </c>
      <c r="O12157">
        <v>263</v>
      </c>
    </row>
    <row r="12158" spans="1:15" x14ac:dyDescent="0.3">
      <c r="A12158" t="s">
        <v>14</v>
      </c>
      <c r="B12158">
        <v>1</v>
      </c>
      <c r="C12158">
        <v>1</v>
      </c>
      <c r="D12158">
        <v>1</v>
      </c>
      <c r="E12158" t="s">
        <v>12301</v>
      </c>
      <c r="F12158" t="s">
        <v>12322</v>
      </c>
      <c r="G12158" t="s">
        <v>14</v>
      </c>
      <c r="H12158" t="s">
        <v>12323</v>
      </c>
      <c r="I12158" t="s">
        <v>22</v>
      </c>
      <c r="M12158">
        <v>2671</v>
      </c>
      <c r="N12158">
        <v>334</v>
      </c>
      <c r="O12158">
        <v>345</v>
      </c>
    </row>
    <row r="12159" spans="1:15" x14ac:dyDescent="0.3">
      <c r="A12159" t="s">
        <v>14</v>
      </c>
      <c r="B12159">
        <v>1</v>
      </c>
      <c r="C12159">
        <v>1</v>
      </c>
      <c r="D12159">
        <v>1</v>
      </c>
      <c r="E12159" t="s">
        <v>12301</v>
      </c>
      <c r="F12159" t="s">
        <v>12302</v>
      </c>
      <c r="G12159" t="s">
        <v>14</v>
      </c>
      <c r="H12159" t="s">
        <v>12338</v>
      </c>
      <c r="I12159" t="s">
        <v>22</v>
      </c>
      <c r="M12159">
        <v>2671</v>
      </c>
      <c r="N12159">
        <v>377</v>
      </c>
      <c r="O12159">
        <v>381</v>
      </c>
    </row>
    <row r="12160" spans="1:15" x14ac:dyDescent="0.3">
      <c r="A12160" t="s">
        <v>14</v>
      </c>
      <c r="B12160">
        <v>0</v>
      </c>
      <c r="C12160">
        <v>1</v>
      </c>
      <c r="D12160" t="s">
        <v>14</v>
      </c>
      <c r="E12160" t="s">
        <v>12301</v>
      </c>
      <c r="F12160" t="s">
        <v>12326</v>
      </c>
      <c r="G12160" t="s">
        <v>23</v>
      </c>
      <c r="H12160" t="s">
        <v>12327</v>
      </c>
      <c r="I12160" t="s">
        <v>52</v>
      </c>
      <c r="J12160" t="s">
        <v>453</v>
      </c>
      <c r="K12160" t="s">
        <v>117</v>
      </c>
      <c r="M12160">
        <v>2671</v>
      </c>
      <c r="N12160">
        <v>416</v>
      </c>
      <c r="O12160">
        <v>431</v>
      </c>
    </row>
    <row r="12161" spans="1:15" x14ac:dyDescent="0.3">
      <c r="A12161" t="s">
        <v>14</v>
      </c>
      <c r="B12161">
        <v>1</v>
      </c>
      <c r="C12161">
        <v>1</v>
      </c>
      <c r="D12161">
        <v>1</v>
      </c>
      <c r="E12161" t="s">
        <v>12301</v>
      </c>
      <c r="F12161" t="s">
        <v>12320</v>
      </c>
      <c r="G12161" t="s">
        <v>14</v>
      </c>
      <c r="H12161" t="s">
        <v>12321</v>
      </c>
      <c r="I12161" t="s">
        <v>26</v>
      </c>
      <c r="M12161">
        <v>2671</v>
      </c>
      <c r="N12161">
        <v>426</v>
      </c>
      <c r="O12161">
        <v>431</v>
      </c>
    </row>
    <row r="12162" spans="1:15" x14ac:dyDescent="0.3">
      <c r="E12162" t="s">
        <v>12301</v>
      </c>
      <c r="F12162" t="s">
        <v>12320</v>
      </c>
      <c r="G12162" t="s">
        <v>23</v>
      </c>
      <c r="H12162" t="s">
        <v>12321</v>
      </c>
      <c r="I12162" t="s">
        <v>19</v>
      </c>
      <c r="M12162">
        <v>2671</v>
      </c>
      <c r="N12162">
        <v>426</v>
      </c>
      <c r="O12162">
        <v>431</v>
      </c>
    </row>
    <row r="12163" spans="1:15" x14ac:dyDescent="0.3">
      <c r="E12163" t="s">
        <v>12301</v>
      </c>
      <c r="F12163" t="s">
        <v>430</v>
      </c>
      <c r="G12163" t="s">
        <v>23</v>
      </c>
      <c r="H12163" t="s">
        <v>12335</v>
      </c>
      <c r="I12163" t="s">
        <v>22</v>
      </c>
      <c r="M12163">
        <v>2671</v>
      </c>
      <c r="N12163">
        <v>460</v>
      </c>
      <c r="O12163">
        <v>473</v>
      </c>
    </row>
    <row r="12164" spans="1:15" x14ac:dyDescent="0.3">
      <c r="A12164" t="s">
        <v>14</v>
      </c>
      <c r="B12164">
        <v>1</v>
      </c>
      <c r="C12164">
        <v>1</v>
      </c>
      <c r="D12164">
        <v>1</v>
      </c>
      <c r="E12164" t="s">
        <v>11763</v>
      </c>
      <c r="F12164" t="s">
        <v>11765</v>
      </c>
      <c r="G12164" t="s">
        <v>14</v>
      </c>
      <c r="H12164" t="s">
        <v>11766</v>
      </c>
      <c r="I12164" t="s">
        <v>22</v>
      </c>
      <c r="M12164">
        <v>2673</v>
      </c>
      <c r="N12164">
        <v>153</v>
      </c>
      <c r="O12164">
        <v>158</v>
      </c>
    </row>
    <row r="12165" spans="1:15" x14ac:dyDescent="0.3">
      <c r="A12165" t="s">
        <v>14</v>
      </c>
      <c r="B12165">
        <v>1</v>
      </c>
      <c r="C12165">
        <v>1</v>
      </c>
      <c r="D12165">
        <v>1</v>
      </c>
      <c r="E12165" t="s">
        <v>11763</v>
      </c>
      <c r="F12165" t="s">
        <v>11769</v>
      </c>
      <c r="G12165" t="s">
        <v>14</v>
      </c>
      <c r="H12165" t="s">
        <v>11770</v>
      </c>
      <c r="I12165" t="s">
        <v>31</v>
      </c>
      <c r="J12165" t="s">
        <v>42</v>
      </c>
      <c r="K12165" t="s">
        <v>43</v>
      </c>
      <c r="M12165">
        <v>2673</v>
      </c>
      <c r="N12165">
        <v>307</v>
      </c>
      <c r="O12165">
        <v>312</v>
      </c>
    </row>
    <row r="12166" spans="1:15" x14ac:dyDescent="0.3">
      <c r="A12166" t="s">
        <v>14</v>
      </c>
      <c r="B12166">
        <v>0</v>
      </c>
      <c r="C12166">
        <v>1</v>
      </c>
      <c r="D12166" t="s">
        <v>14</v>
      </c>
      <c r="E12166" t="s">
        <v>11763</v>
      </c>
      <c r="F12166" t="s">
        <v>11769</v>
      </c>
      <c r="G12166" t="s">
        <v>23</v>
      </c>
      <c r="H12166" t="s">
        <v>11770</v>
      </c>
      <c r="I12166" t="s">
        <v>26</v>
      </c>
      <c r="M12166">
        <v>2673</v>
      </c>
      <c r="N12166">
        <v>307</v>
      </c>
      <c r="O12166">
        <v>312</v>
      </c>
    </row>
    <row r="12167" spans="1:15" x14ac:dyDescent="0.3">
      <c r="A12167" t="s">
        <v>14</v>
      </c>
      <c r="B12167">
        <v>1</v>
      </c>
      <c r="C12167">
        <v>1</v>
      </c>
      <c r="D12167">
        <v>1</v>
      </c>
      <c r="E12167" t="s">
        <v>11763</v>
      </c>
      <c r="F12167" t="s">
        <v>11771</v>
      </c>
      <c r="G12167" t="s">
        <v>14</v>
      </c>
      <c r="H12167" t="s">
        <v>11772</v>
      </c>
      <c r="I12167" t="s">
        <v>22</v>
      </c>
      <c r="M12167">
        <v>2673</v>
      </c>
      <c r="N12167">
        <v>545</v>
      </c>
      <c r="O12167">
        <v>551</v>
      </c>
    </row>
    <row r="12168" spans="1:15" x14ac:dyDescent="0.3">
      <c r="A12168" t="s">
        <v>14</v>
      </c>
      <c r="B12168">
        <v>1</v>
      </c>
      <c r="C12168">
        <v>1</v>
      </c>
      <c r="D12168">
        <v>1</v>
      </c>
      <c r="E12168" t="s">
        <v>11763</v>
      </c>
      <c r="F12168" t="s">
        <v>11767</v>
      </c>
      <c r="G12168" t="s">
        <v>14</v>
      </c>
      <c r="H12168" t="s">
        <v>11768</v>
      </c>
      <c r="I12168" t="s">
        <v>22</v>
      </c>
      <c r="M12168">
        <v>2673</v>
      </c>
      <c r="N12168">
        <v>591</v>
      </c>
      <c r="O12168">
        <v>597</v>
      </c>
    </row>
    <row r="12169" spans="1:15" x14ac:dyDescent="0.3">
      <c r="E12169" t="s">
        <v>11763</v>
      </c>
      <c r="F12169" t="s">
        <v>430</v>
      </c>
      <c r="G12169" t="s">
        <v>23</v>
      </c>
      <c r="H12169" t="s">
        <v>11764</v>
      </c>
      <c r="I12169" t="s">
        <v>26</v>
      </c>
      <c r="M12169">
        <v>2673</v>
      </c>
      <c r="N12169">
        <v>794</v>
      </c>
      <c r="O12169">
        <v>807</v>
      </c>
    </row>
    <row r="12170" spans="1:15" x14ac:dyDescent="0.3">
      <c r="A12170" t="s">
        <v>14</v>
      </c>
      <c r="B12170">
        <v>1</v>
      </c>
      <c r="C12170">
        <v>1</v>
      </c>
      <c r="D12170">
        <v>1</v>
      </c>
      <c r="E12170" t="s">
        <v>11763</v>
      </c>
      <c r="F12170" t="s">
        <v>11765</v>
      </c>
      <c r="G12170" t="s">
        <v>14</v>
      </c>
      <c r="H12170" t="s">
        <v>11766</v>
      </c>
      <c r="I12170" t="s">
        <v>22</v>
      </c>
      <c r="M12170">
        <v>2675</v>
      </c>
      <c r="N12170">
        <v>153</v>
      </c>
      <c r="O12170">
        <v>158</v>
      </c>
    </row>
    <row r="12171" spans="1:15" x14ac:dyDescent="0.3">
      <c r="A12171" t="s">
        <v>14</v>
      </c>
      <c r="B12171">
        <v>1</v>
      </c>
      <c r="C12171">
        <v>1</v>
      </c>
      <c r="D12171">
        <v>1</v>
      </c>
      <c r="E12171" t="s">
        <v>11763</v>
      </c>
      <c r="F12171" t="s">
        <v>11769</v>
      </c>
      <c r="G12171" t="s">
        <v>14</v>
      </c>
      <c r="H12171" t="s">
        <v>11770</v>
      </c>
      <c r="I12171" t="s">
        <v>31</v>
      </c>
      <c r="J12171" t="s">
        <v>42</v>
      </c>
      <c r="K12171" t="s">
        <v>43</v>
      </c>
      <c r="M12171">
        <v>2675</v>
      </c>
      <c r="N12171">
        <v>307</v>
      </c>
      <c r="O12171">
        <v>312</v>
      </c>
    </row>
    <row r="12172" spans="1:15" x14ac:dyDescent="0.3">
      <c r="A12172" t="s">
        <v>14</v>
      </c>
      <c r="B12172">
        <v>0</v>
      </c>
      <c r="C12172">
        <v>1</v>
      </c>
      <c r="D12172" t="s">
        <v>14</v>
      </c>
      <c r="E12172" t="s">
        <v>11763</v>
      </c>
      <c r="F12172" t="s">
        <v>11769</v>
      </c>
      <c r="G12172" t="s">
        <v>23</v>
      </c>
      <c r="H12172" t="s">
        <v>11770</v>
      </c>
      <c r="I12172" t="s">
        <v>26</v>
      </c>
      <c r="M12172">
        <v>2675</v>
      </c>
      <c r="N12172">
        <v>307</v>
      </c>
      <c r="O12172">
        <v>312</v>
      </c>
    </row>
    <row r="12173" spans="1:15" x14ac:dyDescent="0.3">
      <c r="A12173" t="s">
        <v>14</v>
      </c>
      <c r="B12173">
        <v>1</v>
      </c>
      <c r="C12173">
        <v>1</v>
      </c>
      <c r="D12173">
        <v>1</v>
      </c>
      <c r="E12173" t="s">
        <v>11763</v>
      </c>
      <c r="F12173" t="s">
        <v>11771</v>
      </c>
      <c r="G12173" t="s">
        <v>14</v>
      </c>
      <c r="H12173" t="s">
        <v>11772</v>
      </c>
      <c r="I12173" t="s">
        <v>22</v>
      </c>
      <c r="M12173">
        <v>2675</v>
      </c>
      <c r="N12173">
        <v>545</v>
      </c>
      <c r="O12173">
        <v>551</v>
      </c>
    </row>
    <row r="12174" spans="1:15" x14ac:dyDescent="0.3">
      <c r="A12174" t="s">
        <v>14</v>
      </c>
      <c r="B12174">
        <v>1</v>
      </c>
      <c r="C12174">
        <v>1</v>
      </c>
      <c r="D12174">
        <v>1</v>
      </c>
      <c r="E12174" t="s">
        <v>11763</v>
      </c>
      <c r="F12174" t="s">
        <v>11767</v>
      </c>
      <c r="G12174" t="s">
        <v>14</v>
      </c>
      <c r="H12174" t="s">
        <v>11768</v>
      </c>
      <c r="I12174" t="s">
        <v>22</v>
      </c>
      <c r="M12174">
        <v>2675</v>
      </c>
      <c r="N12174">
        <v>591</v>
      </c>
      <c r="O12174">
        <v>597</v>
      </c>
    </row>
    <row r="12175" spans="1:15" x14ac:dyDescent="0.3">
      <c r="E12175" t="s">
        <v>11763</v>
      </c>
      <c r="F12175" t="s">
        <v>430</v>
      </c>
      <c r="G12175" t="s">
        <v>23</v>
      </c>
      <c r="H12175" t="s">
        <v>11764</v>
      </c>
      <c r="I12175" t="s">
        <v>26</v>
      </c>
      <c r="M12175">
        <v>2675</v>
      </c>
      <c r="N12175">
        <v>794</v>
      </c>
      <c r="O12175">
        <v>807</v>
      </c>
    </row>
    <row r="12176" spans="1:15" x14ac:dyDescent="0.3">
      <c r="A12176" t="s">
        <v>14</v>
      </c>
      <c r="B12176">
        <v>1</v>
      </c>
      <c r="C12176">
        <v>1</v>
      </c>
      <c r="D12176">
        <v>1</v>
      </c>
      <c r="E12176" t="s">
        <v>11763</v>
      </c>
      <c r="F12176" t="s">
        <v>11765</v>
      </c>
      <c r="G12176" t="s">
        <v>14</v>
      </c>
      <c r="H12176" t="s">
        <v>11766</v>
      </c>
      <c r="I12176" t="s">
        <v>22</v>
      </c>
      <c r="M12176">
        <v>2676</v>
      </c>
      <c r="N12176">
        <v>153</v>
      </c>
      <c r="O12176">
        <v>158</v>
      </c>
    </row>
    <row r="12177" spans="1:15" x14ac:dyDescent="0.3">
      <c r="A12177" t="s">
        <v>14</v>
      </c>
      <c r="B12177">
        <v>1</v>
      </c>
      <c r="C12177">
        <v>1</v>
      </c>
      <c r="D12177">
        <v>1</v>
      </c>
      <c r="E12177" t="s">
        <v>11763</v>
      </c>
      <c r="F12177" t="s">
        <v>11769</v>
      </c>
      <c r="G12177" t="s">
        <v>14</v>
      </c>
      <c r="H12177" t="s">
        <v>11770</v>
      </c>
      <c r="I12177" t="s">
        <v>31</v>
      </c>
      <c r="J12177" t="s">
        <v>42</v>
      </c>
      <c r="K12177" t="s">
        <v>43</v>
      </c>
      <c r="M12177">
        <v>2676</v>
      </c>
      <c r="N12177">
        <v>307</v>
      </c>
      <c r="O12177">
        <v>312</v>
      </c>
    </row>
    <row r="12178" spans="1:15" x14ac:dyDescent="0.3">
      <c r="A12178" t="s">
        <v>14</v>
      </c>
      <c r="B12178">
        <v>0</v>
      </c>
      <c r="C12178">
        <v>1</v>
      </c>
      <c r="D12178" t="s">
        <v>14</v>
      </c>
      <c r="E12178" t="s">
        <v>11763</v>
      </c>
      <c r="F12178" t="s">
        <v>11769</v>
      </c>
      <c r="G12178" t="s">
        <v>23</v>
      </c>
      <c r="H12178" t="s">
        <v>11770</v>
      </c>
      <c r="I12178" t="s">
        <v>26</v>
      </c>
      <c r="M12178">
        <v>2676</v>
      </c>
      <c r="N12178">
        <v>307</v>
      </c>
      <c r="O12178">
        <v>312</v>
      </c>
    </row>
    <row r="12179" spans="1:15" x14ac:dyDescent="0.3">
      <c r="A12179" t="s">
        <v>14</v>
      </c>
      <c r="B12179">
        <v>1</v>
      </c>
      <c r="C12179">
        <v>1</v>
      </c>
      <c r="D12179">
        <v>1</v>
      </c>
      <c r="E12179" t="s">
        <v>11763</v>
      </c>
      <c r="F12179" t="s">
        <v>11771</v>
      </c>
      <c r="G12179" t="s">
        <v>14</v>
      </c>
      <c r="H12179" t="s">
        <v>11772</v>
      </c>
      <c r="I12179" t="s">
        <v>22</v>
      </c>
      <c r="M12179">
        <v>2676</v>
      </c>
      <c r="N12179">
        <v>545</v>
      </c>
      <c r="O12179">
        <v>551</v>
      </c>
    </row>
    <row r="12180" spans="1:15" x14ac:dyDescent="0.3">
      <c r="A12180" t="s">
        <v>14</v>
      </c>
      <c r="B12180">
        <v>1</v>
      </c>
      <c r="C12180">
        <v>1</v>
      </c>
      <c r="D12180">
        <v>1</v>
      </c>
      <c r="E12180" t="s">
        <v>11763</v>
      </c>
      <c r="F12180" t="s">
        <v>11767</v>
      </c>
      <c r="G12180" t="s">
        <v>14</v>
      </c>
      <c r="H12180" t="s">
        <v>11768</v>
      </c>
      <c r="I12180" t="s">
        <v>22</v>
      </c>
      <c r="M12180">
        <v>2676</v>
      </c>
      <c r="N12180">
        <v>591</v>
      </c>
      <c r="O12180">
        <v>597</v>
      </c>
    </row>
    <row r="12181" spans="1:15" x14ac:dyDescent="0.3">
      <c r="E12181" t="s">
        <v>11763</v>
      </c>
      <c r="F12181" t="s">
        <v>430</v>
      </c>
      <c r="G12181" t="s">
        <v>23</v>
      </c>
      <c r="H12181" t="s">
        <v>11764</v>
      </c>
      <c r="I12181" t="s">
        <v>26</v>
      </c>
      <c r="M12181">
        <v>2676</v>
      </c>
      <c r="N12181">
        <v>794</v>
      </c>
      <c r="O12181">
        <v>807</v>
      </c>
    </row>
    <row r="12182" spans="1:15" x14ac:dyDescent="0.3">
      <c r="E12182" t="s">
        <v>11763</v>
      </c>
      <c r="F12182" t="s">
        <v>7773</v>
      </c>
      <c r="G12182" t="s">
        <v>14</v>
      </c>
      <c r="H12182" t="s">
        <v>11780</v>
      </c>
      <c r="I12182" t="s">
        <v>19</v>
      </c>
      <c r="M12182">
        <v>2678</v>
      </c>
      <c r="N12182">
        <v>7</v>
      </c>
      <c r="O12182">
        <v>11</v>
      </c>
    </row>
    <row r="12183" spans="1:15" x14ac:dyDescent="0.3">
      <c r="A12183" t="s">
        <v>237</v>
      </c>
      <c r="B12183">
        <v>0</v>
      </c>
      <c r="C12183">
        <v>0</v>
      </c>
      <c r="D12183">
        <v>0</v>
      </c>
      <c r="E12183" t="s">
        <v>11763</v>
      </c>
      <c r="F12183" t="s">
        <v>11783</v>
      </c>
      <c r="G12183" t="s">
        <v>17</v>
      </c>
      <c r="H12183" t="s">
        <v>11784</v>
      </c>
      <c r="I12183" t="s">
        <v>22</v>
      </c>
      <c r="M12183">
        <v>2678</v>
      </c>
      <c r="N12183">
        <v>74</v>
      </c>
      <c r="O12183">
        <v>88</v>
      </c>
    </row>
    <row r="12184" spans="1:15" x14ac:dyDescent="0.3">
      <c r="E12184" t="s">
        <v>11763</v>
      </c>
      <c r="F12184" t="s">
        <v>4018</v>
      </c>
      <c r="G12184" t="s">
        <v>51</v>
      </c>
      <c r="H12184" t="s">
        <v>11775</v>
      </c>
      <c r="I12184" t="s">
        <v>52</v>
      </c>
      <c r="J12184" t="s">
        <v>60</v>
      </c>
      <c r="M12184">
        <v>2678</v>
      </c>
      <c r="N12184">
        <v>83</v>
      </c>
      <c r="O12184">
        <v>88</v>
      </c>
    </row>
    <row r="12185" spans="1:15" x14ac:dyDescent="0.3">
      <c r="A12185" t="s">
        <v>14</v>
      </c>
      <c r="B12185">
        <v>1</v>
      </c>
      <c r="C12185">
        <v>1</v>
      </c>
      <c r="D12185">
        <v>1</v>
      </c>
      <c r="E12185" t="s">
        <v>11763</v>
      </c>
      <c r="F12185" t="s">
        <v>11765</v>
      </c>
      <c r="G12185" t="s">
        <v>14</v>
      </c>
      <c r="H12185" t="s">
        <v>11785</v>
      </c>
      <c r="I12185" t="s">
        <v>22</v>
      </c>
      <c r="M12185">
        <v>2678</v>
      </c>
      <c r="N12185">
        <v>91</v>
      </c>
      <c r="O12185">
        <v>96</v>
      </c>
    </row>
    <row r="12186" spans="1:15" x14ac:dyDescent="0.3">
      <c r="E12186" t="s">
        <v>11763</v>
      </c>
      <c r="F12186" t="s">
        <v>4018</v>
      </c>
      <c r="G12186" t="s">
        <v>51</v>
      </c>
      <c r="H12186" t="s">
        <v>11776</v>
      </c>
      <c r="I12186" t="s">
        <v>52</v>
      </c>
      <c r="J12186" t="s">
        <v>60</v>
      </c>
      <c r="M12186">
        <v>2678</v>
      </c>
      <c r="N12186">
        <v>125</v>
      </c>
      <c r="O12186">
        <v>130</v>
      </c>
    </row>
    <row r="12187" spans="1:15" x14ac:dyDescent="0.3">
      <c r="A12187" t="s">
        <v>14</v>
      </c>
      <c r="B12187">
        <v>0</v>
      </c>
      <c r="C12187">
        <v>1</v>
      </c>
      <c r="D12187" t="s">
        <v>14</v>
      </c>
      <c r="E12187" t="s">
        <v>11763</v>
      </c>
      <c r="F12187" t="s">
        <v>11769</v>
      </c>
      <c r="G12187" t="s">
        <v>23</v>
      </c>
      <c r="H12187" t="s">
        <v>11774</v>
      </c>
      <c r="I12187" t="s">
        <v>26</v>
      </c>
      <c r="M12187">
        <v>2678</v>
      </c>
      <c r="N12187">
        <v>149</v>
      </c>
      <c r="O12187">
        <v>154</v>
      </c>
    </row>
    <row r="12188" spans="1:15" x14ac:dyDescent="0.3">
      <c r="E12188" t="s">
        <v>11763</v>
      </c>
      <c r="F12188" t="s">
        <v>11769</v>
      </c>
      <c r="G12188" t="s">
        <v>17</v>
      </c>
      <c r="H12188" t="s">
        <v>11774</v>
      </c>
      <c r="I12188" t="s">
        <v>19</v>
      </c>
      <c r="M12188">
        <v>2678</v>
      </c>
      <c r="N12188">
        <v>149</v>
      </c>
      <c r="O12188">
        <v>154</v>
      </c>
    </row>
    <row r="12189" spans="1:15" x14ac:dyDescent="0.3">
      <c r="E12189" t="s">
        <v>11763</v>
      </c>
      <c r="F12189" t="s">
        <v>11769</v>
      </c>
      <c r="G12189" t="s">
        <v>14</v>
      </c>
      <c r="H12189" t="s">
        <v>11774</v>
      </c>
      <c r="I12189" t="s">
        <v>52</v>
      </c>
      <c r="J12189" t="s">
        <v>32</v>
      </c>
      <c r="M12189">
        <v>2678</v>
      </c>
      <c r="N12189">
        <v>149</v>
      </c>
      <c r="O12189">
        <v>154</v>
      </c>
    </row>
    <row r="12190" spans="1:15" x14ac:dyDescent="0.3">
      <c r="A12190" t="s">
        <v>14</v>
      </c>
      <c r="B12190">
        <v>0</v>
      </c>
      <c r="C12190">
        <v>0</v>
      </c>
      <c r="D12190" t="s">
        <v>14</v>
      </c>
      <c r="E12190" t="s">
        <v>11763</v>
      </c>
      <c r="F12190" t="s">
        <v>11788</v>
      </c>
      <c r="G12190" t="s">
        <v>17</v>
      </c>
      <c r="H12190" t="s">
        <v>11789</v>
      </c>
      <c r="I12190" t="s">
        <v>26</v>
      </c>
      <c r="M12190">
        <v>2678</v>
      </c>
      <c r="N12190">
        <v>188</v>
      </c>
      <c r="O12190">
        <v>210</v>
      </c>
    </row>
    <row r="12191" spans="1:15" x14ac:dyDescent="0.3">
      <c r="E12191" t="s">
        <v>11763</v>
      </c>
      <c r="F12191" t="s">
        <v>7773</v>
      </c>
      <c r="G12191" t="s">
        <v>14</v>
      </c>
      <c r="H12191" t="s">
        <v>11790</v>
      </c>
      <c r="I12191" t="s">
        <v>19</v>
      </c>
      <c r="M12191">
        <v>2678</v>
      </c>
      <c r="N12191">
        <v>188</v>
      </c>
      <c r="O12191">
        <v>192</v>
      </c>
    </row>
    <row r="12192" spans="1:15" x14ac:dyDescent="0.3">
      <c r="A12192" t="s">
        <v>14</v>
      </c>
      <c r="B12192">
        <v>0</v>
      </c>
      <c r="C12192">
        <v>0</v>
      </c>
      <c r="D12192" t="s">
        <v>14</v>
      </c>
      <c r="E12192" t="s">
        <v>11763</v>
      </c>
      <c r="F12192" t="s">
        <v>11778</v>
      </c>
      <c r="G12192" t="s">
        <v>17</v>
      </c>
      <c r="H12192" t="s">
        <v>11779</v>
      </c>
      <c r="I12192" t="s">
        <v>26</v>
      </c>
      <c r="M12192">
        <v>2678</v>
      </c>
      <c r="N12192">
        <v>306</v>
      </c>
      <c r="O12192">
        <v>328</v>
      </c>
    </row>
    <row r="12193" spans="1:15" x14ac:dyDescent="0.3">
      <c r="E12193" t="s">
        <v>11763</v>
      </c>
      <c r="F12193" t="s">
        <v>7773</v>
      </c>
      <c r="G12193" t="s">
        <v>14</v>
      </c>
      <c r="H12193" t="s">
        <v>11787</v>
      </c>
      <c r="I12193" t="s">
        <v>19</v>
      </c>
      <c r="M12193">
        <v>2678</v>
      </c>
      <c r="N12193">
        <v>306</v>
      </c>
      <c r="O12193">
        <v>310</v>
      </c>
    </row>
    <row r="12194" spans="1:15" x14ac:dyDescent="0.3">
      <c r="A12194" t="s">
        <v>14</v>
      </c>
      <c r="B12194">
        <v>1</v>
      </c>
      <c r="C12194">
        <v>1</v>
      </c>
      <c r="D12194">
        <v>1</v>
      </c>
      <c r="E12194" t="s">
        <v>11763</v>
      </c>
      <c r="F12194" t="s">
        <v>11765</v>
      </c>
      <c r="G12194" t="s">
        <v>14</v>
      </c>
      <c r="H12194" t="s">
        <v>11786</v>
      </c>
      <c r="I12194" t="s">
        <v>22</v>
      </c>
      <c r="M12194">
        <v>2678</v>
      </c>
      <c r="N12194">
        <v>411</v>
      </c>
      <c r="O12194">
        <v>416</v>
      </c>
    </row>
    <row r="12195" spans="1:15" x14ac:dyDescent="0.3">
      <c r="E12195" t="s">
        <v>11763</v>
      </c>
      <c r="F12195" t="s">
        <v>4018</v>
      </c>
      <c r="G12195" t="s">
        <v>51</v>
      </c>
      <c r="H12195" t="s">
        <v>11777</v>
      </c>
      <c r="I12195" t="s">
        <v>52</v>
      </c>
      <c r="J12195" t="s">
        <v>60</v>
      </c>
      <c r="M12195">
        <v>2678</v>
      </c>
      <c r="N12195">
        <v>440</v>
      </c>
      <c r="O12195">
        <v>445</v>
      </c>
    </row>
    <row r="12196" spans="1:15" x14ac:dyDescent="0.3">
      <c r="E12196" t="s">
        <v>11763</v>
      </c>
      <c r="F12196" t="s">
        <v>11769</v>
      </c>
      <c r="G12196" t="s">
        <v>17</v>
      </c>
      <c r="H12196" t="s">
        <v>11773</v>
      </c>
      <c r="I12196" t="s">
        <v>19</v>
      </c>
      <c r="M12196">
        <v>2678</v>
      </c>
      <c r="N12196">
        <v>460</v>
      </c>
      <c r="O12196">
        <v>465</v>
      </c>
    </row>
    <row r="12197" spans="1:15" x14ac:dyDescent="0.3">
      <c r="E12197" t="s">
        <v>11763</v>
      </c>
      <c r="F12197" t="s">
        <v>11769</v>
      </c>
      <c r="G12197" t="s">
        <v>14</v>
      </c>
      <c r="H12197" t="s">
        <v>11773</v>
      </c>
      <c r="I12197" t="s">
        <v>370</v>
      </c>
      <c r="J12197" t="s">
        <v>32</v>
      </c>
      <c r="M12197">
        <v>2678</v>
      </c>
      <c r="N12197">
        <v>460</v>
      </c>
      <c r="O12197">
        <v>465</v>
      </c>
    </row>
    <row r="12198" spans="1:15" x14ac:dyDescent="0.3">
      <c r="A12198" t="s">
        <v>14</v>
      </c>
      <c r="B12198">
        <v>1</v>
      </c>
      <c r="C12198">
        <v>1</v>
      </c>
      <c r="D12198">
        <v>1</v>
      </c>
      <c r="E12198" t="s">
        <v>11763</v>
      </c>
      <c r="F12198" t="s">
        <v>11765</v>
      </c>
      <c r="G12198" t="s">
        <v>14</v>
      </c>
      <c r="H12198" t="s">
        <v>11781</v>
      </c>
      <c r="I12198" t="s">
        <v>22</v>
      </c>
      <c r="M12198">
        <v>2678</v>
      </c>
      <c r="N12198">
        <v>569</v>
      </c>
      <c r="O12198">
        <v>574</v>
      </c>
    </row>
    <row r="12199" spans="1:15" x14ac:dyDescent="0.3">
      <c r="E12199" t="s">
        <v>11763</v>
      </c>
      <c r="F12199" t="s">
        <v>430</v>
      </c>
      <c r="G12199" t="s">
        <v>23</v>
      </c>
      <c r="H12199" t="s">
        <v>11782</v>
      </c>
      <c r="I12199" t="s">
        <v>26</v>
      </c>
      <c r="M12199">
        <v>2678</v>
      </c>
      <c r="N12199">
        <v>694</v>
      </c>
      <c r="O12199">
        <v>707</v>
      </c>
    </row>
    <row r="12200" spans="1:15" x14ac:dyDescent="0.3">
      <c r="E12200" t="s">
        <v>11763</v>
      </c>
      <c r="F12200" t="s">
        <v>12339</v>
      </c>
      <c r="G12200" t="s">
        <v>17</v>
      </c>
      <c r="H12200" t="s">
        <v>11782</v>
      </c>
      <c r="I12200" t="s">
        <v>19</v>
      </c>
      <c r="M12200">
        <v>2678</v>
      </c>
      <c r="N12200">
        <v>694</v>
      </c>
      <c r="O12200">
        <v>712</v>
      </c>
    </row>
    <row r="12201" spans="1:15" x14ac:dyDescent="0.3">
      <c r="A12201" t="s">
        <v>14</v>
      </c>
      <c r="B12201">
        <v>0</v>
      </c>
      <c r="C12201">
        <v>1</v>
      </c>
      <c r="D12201" t="s">
        <v>14</v>
      </c>
      <c r="E12201" t="s">
        <v>12340</v>
      </c>
      <c r="F12201" t="s">
        <v>12341</v>
      </c>
      <c r="G12201" t="s">
        <v>17</v>
      </c>
      <c r="H12201" t="s">
        <v>12342</v>
      </c>
      <c r="I12201" t="s">
        <v>26</v>
      </c>
      <c r="M12201">
        <v>2682</v>
      </c>
      <c r="N12201">
        <v>0</v>
      </c>
      <c r="O12201">
        <v>4</v>
      </c>
    </row>
    <row r="12202" spans="1:15" x14ac:dyDescent="0.3">
      <c r="E12202" t="s">
        <v>12340</v>
      </c>
      <c r="F12202" t="s">
        <v>12344</v>
      </c>
      <c r="G12202" t="s">
        <v>17</v>
      </c>
      <c r="H12202" t="s">
        <v>12345</v>
      </c>
      <c r="I12202" t="s">
        <v>26</v>
      </c>
      <c r="M12202">
        <v>2682</v>
      </c>
      <c r="N12202">
        <v>8</v>
      </c>
      <c r="O12202">
        <v>12</v>
      </c>
    </row>
    <row r="12203" spans="1:15" x14ac:dyDescent="0.3">
      <c r="E12203" t="s">
        <v>12340</v>
      </c>
      <c r="F12203" t="s">
        <v>12344</v>
      </c>
      <c r="G12203" t="s">
        <v>14</v>
      </c>
      <c r="H12203" t="s">
        <v>12345</v>
      </c>
      <c r="I12203" t="s">
        <v>19</v>
      </c>
      <c r="M12203">
        <v>2682</v>
      </c>
      <c r="N12203">
        <v>8</v>
      </c>
      <c r="O12203">
        <v>12</v>
      </c>
    </row>
    <row r="12204" spans="1:15" x14ac:dyDescent="0.3">
      <c r="E12204" t="s">
        <v>12340</v>
      </c>
      <c r="F12204" t="s">
        <v>12344</v>
      </c>
      <c r="G12204" t="s">
        <v>14</v>
      </c>
      <c r="H12204" t="s">
        <v>12346</v>
      </c>
      <c r="I12204" t="s">
        <v>22</v>
      </c>
      <c r="M12204">
        <v>2682</v>
      </c>
      <c r="N12204">
        <v>52</v>
      </c>
      <c r="O12204">
        <v>56</v>
      </c>
    </row>
    <row r="12205" spans="1:15" x14ac:dyDescent="0.3">
      <c r="E12205" t="s">
        <v>12340</v>
      </c>
      <c r="F12205" t="s">
        <v>12348</v>
      </c>
      <c r="G12205" t="s">
        <v>17</v>
      </c>
      <c r="H12205" t="s">
        <v>12349</v>
      </c>
      <c r="I12205" t="s">
        <v>19</v>
      </c>
      <c r="M12205">
        <v>2682</v>
      </c>
      <c r="N12205">
        <v>83</v>
      </c>
      <c r="O12205">
        <v>97</v>
      </c>
    </row>
    <row r="12206" spans="1:15" x14ac:dyDescent="0.3">
      <c r="A12206" t="s">
        <v>237</v>
      </c>
      <c r="B12206">
        <v>0</v>
      </c>
      <c r="C12206">
        <v>0</v>
      </c>
      <c r="D12206">
        <v>0</v>
      </c>
      <c r="E12206" t="s">
        <v>12340</v>
      </c>
      <c r="F12206" t="s">
        <v>12350</v>
      </c>
      <c r="G12206" t="s">
        <v>17</v>
      </c>
      <c r="H12206" t="s">
        <v>12354</v>
      </c>
      <c r="I12206" t="s">
        <v>26</v>
      </c>
      <c r="M12206">
        <v>2682</v>
      </c>
      <c r="N12206">
        <v>83</v>
      </c>
      <c r="O12206">
        <v>89</v>
      </c>
    </row>
    <row r="12207" spans="1:15" x14ac:dyDescent="0.3">
      <c r="A12207" t="s">
        <v>14</v>
      </c>
      <c r="B12207">
        <v>0</v>
      </c>
      <c r="C12207">
        <v>1</v>
      </c>
      <c r="D12207" t="s">
        <v>14</v>
      </c>
      <c r="E12207" t="s">
        <v>12340</v>
      </c>
      <c r="F12207" t="s">
        <v>12341</v>
      </c>
      <c r="G12207" t="s">
        <v>17</v>
      </c>
      <c r="H12207" t="s">
        <v>12347</v>
      </c>
      <c r="I12207" t="s">
        <v>26</v>
      </c>
      <c r="M12207">
        <v>2682</v>
      </c>
      <c r="N12207">
        <v>123</v>
      </c>
      <c r="O12207">
        <v>127</v>
      </c>
    </row>
    <row r="12208" spans="1:15" x14ac:dyDescent="0.3">
      <c r="E12208" t="s">
        <v>12340</v>
      </c>
      <c r="F12208" t="s">
        <v>12341</v>
      </c>
      <c r="G12208" t="s">
        <v>14</v>
      </c>
      <c r="H12208" t="s">
        <v>12347</v>
      </c>
      <c r="I12208" t="s">
        <v>19</v>
      </c>
      <c r="M12208">
        <v>2682</v>
      </c>
      <c r="N12208">
        <v>123</v>
      </c>
      <c r="O12208">
        <v>127</v>
      </c>
    </row>
    <row r="12209" spans="1:15" x14ac:dyDescent="0.3">
      <c r="A12209" t="s">
        <v>14</v>
      </c>
      <c r="B12209">
        <v>0</v>
      </c>
      <c r="C12209">
        <v>1</v>
      </c>
      <c r="D12209" t="s">
        <v>14</v>
      </c>
      <c r="E12209" t="s">
        <v>12340</v>
      </c>
      <c r="F12209" t="s">
        <v>12344</v>
      </c>
      <c r="G12209" t="s">
        <v>23</v>
      </c>
      <c r="H12209" t="s">
        <v>12353</v>
      </c>
      <c r="I12209" t="s">
        <v>26</v>
      </c>
      <c r="M12209">
        <v>2682</v>
      </c>
      <c r="N12209">
        <v>254</v>
      </c>
      <c r="O12209">
        <v>258</v>
      </c>
    </row>
    <row r="12210" spans="1:15" x14ac:dyDescent="0.3">
      <c r="E12210" t="s">
        <v>12340</v>
      </c>
      <c r="F12210" t="s">
        <v>12344</v>
      </c>
      <c r="G12210" t="s">
        <v>14</v>
      </c>
      <c r="H12210" t="s">
        <v>12353</v>
      </c>
      <c r="I12210" t="s">
        <v>19</v>
      </c>
      <c r="M12210">
        <v>2682</v>
      </c>
      <c r="N12210">
        <v>254</v>
      </c>
      <c r="O12210">
        <v>258</v>
      </c>
    </row>
    <row r="12211" spans="1:15" x14ac:dyDescent="0.3">
      <c r="E12211" t="s">
        <v>12340</v>
      </c>
      <c r="F12211" t="s">
        <v>12341</v>
      </c>
      <c r="G12211" t="s">
        <v>14</v>
      </c>
      <c r="H12211" t="s">
        <v>12343</v>
      </c>
      <c r="I12211" t="s">
        <v>19</v>
      </c>
      <c r="M12211">
        <v>2682</v>
      </c>
      <c r="N12211">
        <v>305</v>
      </c>
      <c r="O12211">
        <v>309</v>
      </c>
    </row>
    <row r="12212" spans="1:15" x14ac:dyDescent="0.3">
      <c r="A12212" t="s">
        <v>14</v>
      </c>
      <c r="B12212">
        <v>0</v>
      </c>
      <c r="C12212">
        <v>1</v>
      </c>
      <c r="D12212" t="s">
        <v>14</v>
      </c>
      <c r="E12212" t="s">
        <v>12340</v>
      </c>
      <c r="F12212" t="s">
        <v>12341</v>
      </c>
      <c r="G12212" t="s">
        <v>17</v>
      </c>
      <c r="H12212" t="s">
        <v>12343</v>
      </c>
      <c r="I12212" t="s">
        <v>26</v>
      </c>
      <c r="M12212">
        <v>2682</v>
      </c>
      <c r="N12212">
        <v>305</v>
      </c>
      <c r="O12212">
        <v>309</v>
      </c>
    </row>
    <row r="12213" spans="1:15" x14ac:dyDescent="0.3">
      <c r="A12213" t="s">
        <v>14</v>
      </c>
      <c r="B12213">
        <v>0</v>
      </c>
      <c r="C12213">
        <v>1</v>
      </c>
      <c r="D12213" t="s">
        <v>14</v>
      </c>
      <c r="E12213" t="s">
        <v>12340</v>
      </c>
      <c r="F12213" t="s">
        <v>12341</v>
      </c>
      <c r="G12213" t="s">
        <v>17</v>
      </c>
      <c r="H12213" t="s">
        <v>12352</v>
      </c>
      <c r="I12213" t="s">
        <v>26</v>
      </c>
      <c r="M12213">
        <v>2682</v>
      </c>
      <c r="N12213">
        <v>362</v>
      </c>
      <c r="O12213">
        <v>366</v>
      </c>
    </row>
    <row r="12214" spans="1:15" x14ac:dyDescent="0.3">
      <c r="E12214" t="s">
        <v>12340</v>
      </c>
      <c r="F12214" t="s">
        <v>12341</v>
      </c>
      <c r="G12214" t="s">
        <v>14</v>
      </c>
      <c r="H12214" t="s">
        <v>12352</v>
      </c>
      <c r="I12214" t="s">
        <v>19</v>
      </c>
      <c r="M12214">
        <v>2682</v>
      </c>
      <c r="N12214">
        <v>362</v>
      </c>
      <c r="O12214">
        <v>366</v>
      </c>
    </row>
    <row r="12215" spans="1:15" x14ac:dyDescent="0.3">
      <c r="A12215" t="s">
        <v>237</v>
      </c>
      <c r="B12215">
        <v>0</v>
      </c>
      <c r="C12215">
        <v>0</v>
      </c>
      <c r="D12215">
        <v>0</v>
      </c>
      <c r="E12215" t="s">
        <v>12340</v>
      </c>
      <c r="F12215" t="s">
        <v>12350</v>
      </c>
      <c r="G12215" t="s">
        <v>17</v>
      </c>
      <c r="H12215" t="s">
        <v>12351</v>
      </c>
      <c r="I12215" t="s">
        <v>26</v>
      </c>
      <c r="M12215">
        <v>2682</v>
      </c>
      <c r="N12215">
        <v>467</v>
      </c>
      <c r="O12215">
        <v>473</v>
      </c>
    </row>
    <row r="12216" spans="1:15" x14ac:dyDescent="0.3">
      <c r="E12216" t="s">
        <v>12355</v>
      </c>
      <c r="F12216" t="s">
        <v>12367</v>
      </c>
      <c r="G12216" t="s">
        <v>17</v>
      </c>
      <c r="H12216" t="s">
        <v>12368</v>
      </c>
      <c r="I12216" t="s">
        <v>26</v>
      </c>
      <c r="M12216">
        <v>2683</v>
      </c>
      <c r="N12216">
        <v>0</v>
      </c>
      <c r="O12216">
        <v>16</v>
      </c>
    </row>
    <row r="12217" spans="1:15" x14ac:dyDescent="0.3">
      <c r="E12217" t="s">
        <v>12355</v>
      </c>
      <c r="F12217" t="s">
        <v>12373</v>
      </c>
      <c r="G12217" t="s">
        <v>17</v>
      </c>
      <c r="H12217" t="s">
        <v>12374</v>
      </c>
      <c r="I12217" t="s">
        <v>19</v>
      </c>
      <c r="M12217">
        <v>2683</v>
      </c>
      <c r="N12217">
        <v>0</v>
      </c>
      <c r="O12217">
        <v>83</v>
      </c>
    </row>
    <row r="12218" spans="1:15" x14ac:dyDescent="0.3">
      <c r="E12218" t="s">
        <v>12355</v>
      </c>
      <c r="F12218" t="s">
        <v>3225</v>
      </c>
      <c r="G12218" t="s">
        <v>14</v>
      </c>
      <c r="H12218" t="s">
        <v>12365</v>
      </c>
      <c r="I12218" t="s">
        <v>52</v>
      </c>
      <c r="J12218" t="s">
        <v>32</v>
      </c>
      <c r="M12218">
        <v>2683</v>
      </c>
      <c r="N12218">
        <v>7</v>
      </c>
      <c r="O12218">
        <v>11</v>
      </c>
    </row>
    <row r="12219" spans="1:15" x14ac:dyDescent="0.3">
      <c r="A12219" t="s">
        <v>237</v>
      </c>
      <c r="B12219">
        <v>0</v>
      </c>
      <c r="C12219">
        <v>0</v>
      </c>
      <c r="D12219">
        <v>0</v>
      </c>
      <c r="E12219" t="s">
        <v>12355</v>
      </c>
      <c r="F12219" t="s">
        <v>12357</v>
      </c>
      <c r="G12219" t="s">
        <v>17</v>
      </c>
      <c r="H12219" t="s">
        <v>12358</v>
      </c>
      <c r="I12219" t="s">
        <v>26</v>
      </c>
      <c r="M12219">
        <v>2683</v>
      </c>
      <c r="N12219">
        <v>37</v>
      </c>
      <c r="O12219">
        <v>66</v>
      </c>
    </row>
    <row r="12220" spans="1:15" x14ac:dyDescent="0.3">
      <c r="E12220" t="s">
        <v>12355</v>
      </c>
      <c r="F12220" t="s">
        <v>1606</v>
      </c>
      <c r="G12220" t="s">
        <v>14</v>
      </c>
      <c r="H12220" t="s">
        <v>12356</v>
      </c>
      <c r="I12220" t="s">
        <v>52</v>
      </c>
      <c r="J12220" t="s">
        <v>32</v>
      </c>
      <c r="M12220">
        <v>2683</v>
      </c>
      <c r="N12220">
        <v>49</v>
      </c>
      <c r="O12220">
        <v>55</v>
      </c>
    </row>
    <row r="12221" spans="1:15" x14ac:dyDescent="0.3">
      <c r="E12221" t="s">
        <v>12355</v>
      </c>
      <c r="F12221" t="s">
        <v>12369</v>
      </c>
      <c r="G12221" t="s">
        <v>17</v>
      </c>
      <c r="H12221" t="s">
        <v>12370</v>
      </c>
      <c r="I12221" t="s">
        <v>26</v>
      </c>
      <c r="M12221">
        <v>2683</v>
      </c>
      <c r="N12221">
        <v>79</v>
      </c>
      <c r="O12221">
        <v>106</v>
      </c>
    </row>
    <row r="12222" spans="1:15" x14ac:dyDescent="0.3">
      <c r="E12222" t="s">
        <v>12355</v>
      </c>
      <c r="F12222" t="s">
        <v>12375</v>
      </c>
      <c r="G12222" t="s">
        <v>17</v>
      </c>
      <c r="H12222" t="s">
        <v>12376</v>
      </c>
      <c r="I12222" t="s">
        <v>19</v>
      </c>
      <c r="M12222">
        <v>2683</v>
      </c>
      <c r="N12222">
        <v>86</v>
      </c>
      <c r="O12222">
        <v>106</v>
      </c>
    </row>
    <row r="12223" spans="1:15" x14ac:dyDescent="0.3">
      <c r="E12223" t="s">
        <v>12355</v>
      </c>
      <c r="F12223" t="s">
        <v>8074</v>
      </c>
      <c r="G12223" t="s">
        <v>14</v>
      </c>
      <c r="H12223" t="s">
        <v>12366</v>
      </c>
      <c r="I12223" t="s">
        <v>52</v>
      </c>
      <c r="J12223" t="s">
        <v>32</v>
      </c>
      <c r="M12223">
        <v>2683</v>
      </c>
      <c r="N12223">
        <v>103</v>
      </c>
      <c r="O12223">
        <v>106</v>
      </c>
    </row>
    <row r="12224" spans="1:15" x14ac:dyDescent="0.3">
      <c r="E12224" t="s">
        <v>12355</v>
      </c>
      <c r="F12224" t="s">
        <v>12363</v>
      </c>
      <c r="G12224" t="s">
        <v>17</v>
      </c>
      <c r="H12224" t="s">
        <v>12364</v>
      </c>
      <c r="I12224" t="s">
        <v>19</v>
      </c>
      <c r="M12224">
        <v>2683</v>
      </c>
      <c r="N12224">
        <v>108</v>
      </c>
      <c r="O12224">
        <v>111</v>
      </c>
    </row>
    <row r="12225" spans="1:15" x14ac:dyDescent="0.3">
      <c r="A12225" t="s">
        <v>14</v>
      </c>
      <c r="B12225">
        <v>0</v>
      </c>
      <c r="C12225">
        <v>1</v>
      </c>
      <c r="D12225" t="s">
        <v>14</v>
      </c>
      <c r="E12225" t="s">
        <v>12355</v>
      </c>
      <c r="F12225" t="s">
        <v>12363</v>
      </c>
      <c r="G12225" t="s">
        <v>23</v>
      </c>
      <c r="H12225" t="s">
        <v>12364</v>
      </c>
      <c r="I12225" t="s">
        <v>26</v>
      </c>
      <c r="M12225">
        <v>2683</v>
      </c>
      <c r="N12225">
        <v>108</v>
      </c>
      <c r="O12225">
        <v>111</v>
      </c>
    </row>
    <row r="12226" spans="1:15" x14ac:dyDescent="0.3">
      <c r="E12226" t="s">
        <v>12355</v>
      </c>
      <c r="F12226" t="s">
        <v>12361</v>
      </c>
      <c r="G12226" t="s">
        <v>23</v>
      </c>
      <c r="H12226" t="s">
        <v>12362</v>
      </c>
      <c r="I12226" t="s">
        <v>26</v>
      </c>
      <c r="M12226">
        <v>2683</v>
      </c>
      <c r="N12226">
        <v>115</v>
      </c>
      <c r="O12226">
        <v>119</v>
      </c>
    </row>
    <row r="12227" spans="1:15" x14ac:dyDescent="0.3">
      <c r="E12227" t="s">
        <v>12355</v>
      </c>
      <c r="F12227" t="s">
        <v>12361</v>
      </c>
      <c r="G12227" t="s">
        <v>17</v>
      </c>
      <c r="H12227" t="s">
        <v>12362</v>
      </c>
      <c r="I12227" t="s">
        <v>19</v>
      </c>
      <c r="M12227">
        <v>2683</v>
      </c>
      <c r="N12227">
        <v>115</v>
      </c>
      <c r="O12227">
        <v>119</v>
      </c>
    </row>
    <row r="12228" spans="1:15" x14ac:dyDescent="0.3">
      <c r="E12228" t="s">
        <v>12355</v>
      </c>
      <c r="F12228" t="s">
        <v>12371</v>
      </c>
      <c r="G12228" t="s">
        <v>17</v>
      </c>
      <c r="H12228" t="s">
        <v>12372</v>
      </c>
      <c r="I12228" t="s">
        <v>19</v>
      </c>
      <c r="M12228">
        <v>2683</v>
      </c>
      <c r="N12228">
        <v>132</v>
      </c>
      <c r="O12228">
        <v>136</v>
      </c>
    </row>
    <row r="12229" spans="1:15" x14ac:dyDescent="0.3">
      <c r="A12229" t="s">
        <v>14</v>
      </c>
      <c r="B12229">
        <v>0</v>
      </c>
      <c r="C12229">
        <v>1</v>
      </c>
      <c r="D12229" t="s">
        <v>14</v>
      </c>
      <c r="E12229" t="s">
        <v>12355</v>
      </c>
      <c r="F12229" t="s">
        <v>12371</v>
      </c>
      <c r="G12229" t="s">
        <v>51</v>
      </c>
      <c r="H12229" t="s">
        <v>12372</v>
      </c>
      <c r="I12229" t="s">
        <v>26</v>
      </c>
      <c r="M12229">
        <v>2683</v>
      </c>
      <c r="N12229">
        <v>132</v>
      </c>
      <c r="O12229">
        <v>136</v>
      </c>
    </row>
    <row r="12230" spans="1:15" x14ac:dyDescent="0.3">
      <c r="E12230" t="s">
        <v>12355</v>
      </c>
      <c r="F12230" t="s">
        <v>12359</v>
      </c>
      <c r="G12230" t="s">
        <v>17</v>
      </c>
      <c r="H12230" t="s">
        <v>12360</v>
      </c>
      <c r="I12230" t="s">
        <v>26</v>
      </c>
      <c r="M12230">
        <v>2683</v>
      </c>
      <c r="N12230">
        <v>175</v>
      </c>
      <c r="O12230">
        <v>179</v>
      </c>
    </row>
    <row r="12231" spans="1:15" x14ac:dyDescent="0.3">
      <c r="A12231" t="s">
        <v>14</v>
      </c>
      <c r="B12231">
        <v>1</v>
      </c>
      <c r="C12231">
        <v>1</v>
      </c>
      <c r="D12231">
        <v>1</v>
      </c>
      <c r="E12231" t="s">
        <v>12355</v>
      </c>
      <c r="F12231" t="s">
        <v>12359</v>
      </c>
      <c r="G12231" t="s">
        <v>14</v>
      </c>
      <c r="H12231" t="s">
        <v>12360</v>
      </c>
      <c r="I12231" t="s">
        <v>31</v>
      </c>
      <c r="J12231" t="s">
        <v>597</v>
      </c>
      <c r="M12231">
        <v>2683</v>
      </c>
      <c r="N12231">
        <v>175</v>
      </c>
      <c r="O12231">
        <v>179</v>
      </c>
    </row>
    <row r="12232" spans="1:15" x14ac:dyDescent="0.3">
      <c r="E12232" t="s">
        <v>12355</v>
      </c>
      <c r="F12232" t="s">
        <v>210</v>
      </c>
      <c r="G12232" t="s">
        <v>51</v>
      </c>
      <c r="H12232" t="s">
        <v>12377</v>
      </c>
      <c r="I12232" t="s">
        <v>52</v>
      </c>
      <c r="J12232" t="s">
        <v>212</v>
      </c>
      <c r="M12232">
        <v>2683</v>
      </c>
      <c r="N12232">
        <v>196</v>
      </c>
      <c r="O12232">
        <v>203</v>
      </c>
    </row>
    <row r="12233" spans="1:15" x14ac:dyDescent="0.3">
      <c r="E12233" t="s">
        <v>12378</v>
      </c>
      <c r="F12233" t="s">
        <v>12392</v>
      </c>
      <c r="G12233" t="s">
        <v>14</v>
      </c>
      <c r="H12233" t="s">
        <v>12393</v>
      </c>
      <c r="I12233" t="s">
        <v>26</v>
      </c>
      <c r="M12233">
        <v>2684</v>
      </c>
      <c r="N12233">
        <v>0</v>
      </c>
      <c r="O12233">
        <v>19</v>
      </c>
    </row>
    <row r="12234" spans="1:15" x14ac:dyDescent="0.3">
      <c r="E12234" t="s">
        <v>12378</v>
      </c>
      <c r="F12234" t="s">
        <v>12397</v>
      </c>
      <c r="G12234" t="s">
        <v>17</v>
      </c>
      <c r="H12234" t="s">
        <v>12398</v>
      </c>
      <c r="I12234" t="s">
        <v>19</v>
      </c>
      <c r="M12234">
        <v>2684</v>
      </c>
      <c r="N12234">
        <v>0</v>
      </c>
      <c r="O12234">
        <v>26</v>
      </c>
    </row>
    <row r="12235" spans="1:15" x14ac:dyDescent="0.3">
      <c r="E12235" t="s">
        <v>12378</v>
      </c>
      <c r="F12235" t="s">
        <v>1606</v>
      </c>
      <c r="G12235" t="s">
        <v>14</v>
      </c>
      <c r="H12235" t="s">
        <v>12398</v>
      </c>
      <c r="I12235" t="s">
        <v>52</v>
      </c>
      <c r="J12235" t="s">
        <v>32</v>
      </c>
      <c r="M12235">
        <v>2684</v>
      </c>
      <c r="N12235">
        <v>20</v>
      </c>
      <c r="O12235">
        <v>26</v>
      </c>
    </row>
    <row r="12236" spans="1:15" x14ac:dyDescent="0.3">
      <c r="E12236" t="s">
        <v>12378</v>
      </c>
      <c r="F12236" t="s">
        <v>12394</v>
      </c>
      <c r="G12236" t="s">
        <v>17</v>
      </c>
      <c r="H12236" t="s">
        <v>12396</v>
      </c>
      <c r="I12236" t="s">
        <v>19</v>
      </c>
      <c r="M12236">
        <v>2684</v>
      </c>
      <c r="N12236">
        <v>40</v>
      </c>
      <c r="O12236">
        <v>56</v>
      </c>
    </row>
    <row r="12237" spans="1:15" x14ac:dyDescent="0.3">
      <c r="A12237" t="s">
        <v>237</v>
      </c>
      <c r="B12237">
        <v>0</v>
      </c>
      <c r="E12237" t="s">
        <v>12378</v>
      </c>
      <c r="F12237" t="s">
        <v>12378</v>
      </c>
      <c r="G12237" t="s">
        <v>17</v>
      </c>
      <c r="H12237" t="s">
        <v>12391</v>
      </c>
      <c r="I12237" t="s">
        <v>26</v>
      </c>
      <c r="M12237">
        <v>2684</v>
      </c>
      <c r="N12237">
        <v>44</v>
      </c>
      <c r="O12237">
        <v>56</v>
      </c>
    </row>
    <row r="12238" spans="1:15" x14ac:dyDescent="0.3">
      <c r="E12238" t="s">
        <v>12378</v>
      </c>
      <c r="F12238" t="s">
        <v>12394</v>
      </c>
      <c r="G12238" t="s">
        <v>17</v>
      </c>
      <c r="H12238" t="s">
        <v>12395</v>
      </c>
      <c r="I12238" t="s">
        <v>19</v>
      </c>
      <c r="M12238">
        <v>2684</v>
      </c>
      <c r="N12238">
        <v>88</v>
      </c>
      <c r="O12238">
        <v>104</v>
      </c>
    </row>
    <row r="12239" spans="1:15" x14ac:dyDescent="0.3">
      <c r="A12239" t="s">
        <v>237</v>
      </c>
      <c r="B12239">
        <v>0</v>
      </c>
      <c r="E12239" t="s">
        <v>12378</v>
      </c>
      <c r="F12239" t="s">
        <v>12378</v>
      </c>
      <c r="G12239" t="s">
        <v>17</v>
      </c>
      <c r="H12239" t="s">
        <v>12384</v>
      </c>
      <c r="I12239" t="s">
        <v>26</v>
      </c>
      <c r="M12239">
        <v>2684</v>
      </c>
      <c r="N12239">
        <v>92</v>
      </c>
      <c r="O12239">
        <v>104</v>
      </c>
    </row>
    <row r="12240" spans="1:15" x14ac:dyDescent="0.3">
      <c r="E12240" t="s">
        <v>12378</v>
      </c>
      <c r="F12240" t="s">
        <v>12381</v>
      </c>
      <c r="G12240" t="s">
        <v>17</v>
      </c>
      <c r="H12240" t="s">
        <v>12403</v>
      </c>
      <c r="I12240" t="s">
        <v>22</v>
      </c>
      <c r="M12240">
        <v>2684</v>
      </c>
      <c r="N12240">
        <v>111</v>
      </c>
      <c r="O12240">
        <v>124</v>
      </c>
    </row>
    <row r="12241" spans="1:15" x14ac:dyDescent="0.3">
      <c r="A12241" t="s">
        <v>237</v>
      </c>
      <c r="B12241">
        <v>0</v>
      </c>
      <c r="E12241" t="s">
        <v>12378</v>
      </c>
      <c r="F12241" t="s">
        <v>12378</v>
      </c>
      <c r="G12241" t="s">
        <v>17</v>
      </c>
      <c r="H12241" t="s">
        <v>12406</v>
      </c>
      <c r="I12241" t="s">
        <v>22</v>
      </c>
      <c r="M12241">
        <v>2684</v>
      </c>
      <c r="N12241">
        <v>129</v>
      </c>
      <c r="O12241">
        <v>141</v>
      </c>
    </row>
    <row r="12242" spans="1:15" x14ac:dyDescent="0.3">
      <c r="A12242" t="s">
        <v>14</v>
      </c>
      <c r="B12242">
        <v>1</v>
      </c>
      <c r="C12242">
        <v>1</v>
      </c>
      <c r="D12242">
        <v>1</v>
      </c>
      <c r="E12242" t="s">
        <v>12378</v>
      </c>
      <c r="F12242" t="s">
        <v>12401</v>
      </c>
      <c r="G12242" t="s">
        <v>14</v>
      </c>
      <c r="H12242" t="s">
        <v>12402</v>
      </c>
      <c r="I12242" t="s">
        <v>22</v>
      </c>
      <c r="M12242">
        <v>2684</v>
      </c>
      <c r="N12242">
        <v>159</v>
      </c>
      <c r="O12242">
        <v>176</v>
      </c>
    </row>
    <row r="12243" spans="1:15" x14ac:dyDescent="0.3">
      <c r="E12243" t="s">
        <v>12378</v>
      </c>
      <c r="F12243" t="s">
        <v>12399</v>
      </c>
      <c r="G12243" t="s">
        <v>14</v>
      </c>
      <c r="H12243" t="s">
        <v>12400</v>
      </c>
      <c r="I12243" t="s">
        <v>69</v>
      </c>
      <c r="J12243" t="s">
        <v>1017</v>
      </c>
      <c r="K12243" t="s">
        <v>43</v>
      </c>
      <c r="M12243">
        <v>2684</v>
      </c>
      <c r="N12243">
        <v>162</v>
      </c>
      <c r="O12243">
        <v>176</v>
      </c>
    </row>
    <row r="12244" spans="1:15" x14ac:dyDescent="0.3">
      <c r="E12244" t="s">
        <v>12378</v>
      </c>
      <c r="F12244" t="s">
        <v>12404</v>
      </c>
      <c r="G12244" t="s">
        <v>17</v>
      </c>
      <c r="H12244" t="s">
        <v>12405</v>
      </c>
      <c r="I12244" t="s">
        <v>19</v>
      </c>
      <c r="M12244">
        <v>2684</v>
      </c>
      <c r="N12244">
        <v>217</v>
      </c>
      <c r="O12244">
        <v>229</v>
      </c>
    </row>
    <row r="12245" spans="1:15" x14ac:dyDescent="0.3">
      <c r="E12245" t="s">
        <v>12378</v>
      </c>
      <c r="F12245" t="s">
        <v>12385</v>
      </c>
      <c r="G12245" t="s">
        <v>14</v>
      </c>
      <c r="H12245" t="s">
        <v>12386</v>
      </c>
      <c r="I12245" t="s">
        <v>22</v>
      </c>
      <c r="M12245">
        <v>2684</v>
      </c>
      <c r="N12245">
        <v>231</v>
      </c>
      <c r="O12245">
        <v>236</v>
      </c>
    </row>
    <row r="12246" spans="1:15" x14ac:dyDescent="0.3">
      <c r="A12246" t="s">
        <v>14</v>
      </c>
      <c r="B12246">
        <v>1</v>
      </c>
      <c r="C12246">
        <v>1</v>
      </c>
      <c r="D12246">
        <v>1</v>
      </c>
      <c r="E12246" t="s">
        <v>12378</v>
      </c>
      <c r="F12246" t="s">
        <v>12379</v>
      </c>
      <c r="G12246" t="s">
        <v>14</v>
      </c>
      <c r="H12246" t="s">
        <v>12380</v>
      </c>
      <c r="I12246" t="s">
        <v>22</v>
      </c>
      <c r="M12246">
        <v>2684</v>
      </c>
      <c r="N12246">
        <v>261</v>
      </c>
      <c r="O12246">
        <v>267</v>
      </c>
    </row>
    <row r="12247" spans="1:15" x14ac:dyDescent="0.3">
      <c r="E12247" t="s">
        <v>12378</v>
      </c>
      <c r="F12247" t="s">
        <v>1674</v>
      </c>
      <c r="G12247" t="s">
        <v>14</v>
      </c>
      <c r="H12247" t="s">
        <v>12383</v>
      </c>
      <c r="I12247" t="s">
        <v>52</v>
      </c>
      <c r="J12247" t="s">
        <v>32</v>
      </c>
      <c r="M12247">
        <v>2684</v>
      </c>
      <c r="N12247">
        <v>276</v>
      </c>
      <c r="O12247">
        <v>281</v>
      </c>
    </row>
    <row r="12248" spans="1:15" x14ac:dyDescent="0.3">
      <c r="E12248" t="s">
        <v>12378</v>
      </c>
      <c r="F12248" t="s">
        <v>12387</v>
      </c>
      <c r="G12248" t="s">
        <v>17</v>
      </c>
      <c r="H12248" t="s">
        <v>12388</v>
      </c>
      <c r="I12248" t="s">
        <v>19</v>
      </c>
      <c r="M12248">
        <v>2684</v>
      </c>
      <c r="N12248">
        <v>276</v>
      </c>
      <c r="O12248">
        <v>292</v>
      </c>
    </row>
    <row r="12249" spans="1:15" x14ac:dyDescent="0.3">
      <c r="E12249" t="s">
        <v>12378</v>
      </c>
      <c r="F12249" t="s">
        <v>12389</v>
      </c>
      <c r="G12249" t="s">
        <v>17</v>
      </c>
      <c r="H12249" t="s">
        <v>12390</v>
      </c>
      <c r="I12249" t="s">
        <v>26</v>
      </c>
      <c r="M12249">
        <v>2684</v>
      </c>
      <c r="N12249">
        <v>276</v>
      </c>
      <c r="O12249">
        <v>298</v>
      </c>
    </row>
    <row r="12250" spans="1:15" x14ac:dyDescent="0.3">
      <c r="E12250" t="s">
        <v>12378</v>
      </c>
      <c r="F12250" t="s">
        <v>12381</v>
      </c>
      <c r="G12250" t="s">
        <v>17</v>
      </c>
      <c r="H12250" t="s">
        <v>12382</v>
      </c>
      <c r="I12250" t="s">
        <v>19</v>
      </c>
      <c r="M12250">
        <v>2684</v>
      </c>
      <c r="N12250">
        <v>322</v>
      </c>
      <c r="O12250">
        <v>335</v>
      </c>
    </row>
    <row r="12251" spans="1:15" x14ac:dyDescent="0.3">
      <c r="A12251" t="s">
        <v>237</v>
      </c>
      <c r="B12251">
        <v>0</v>
      </c>
      <c r="C12251">
        <v>0</v>
      </c>
      <c r="D12251">
        <v>0</v>
      </c>
      <c r="E12251" t="s">
        <v>12378</v>
      </c>
      <c r="F12251" t="s">
        <v>12381</v>
      </c>
      <c r="G12251" t="s">
        <v>23</v>
      </c>
      <c r="H12251" t="s">
        <v>12382</v>
      </c>
      <c r="I12251" t="s">
        <v>26</v>
      </c>
      <c r="M12251">
        <v>2684</v>
      </c>
      <c r="N12251">
        <v>322</v>
      </c>
      <c r="O12251">
        <v>335</v>
      </c>
    </row>
    <row r="12252" spans="1:15" x14ac:dyDescent="0.3">
      <c r="E12252" t="s">
        <v>12301</v>
      </c>
      <c r="F12252" t="s">
        <v>12408</v>
      </c>
      <c r="G12252" t="s">
        <v>14</v>
      </c>
      <c r="H12252" t="s">
        <v>12409</v>
      </c>
      <c r="I12252" t="s">
        <v>19</v>
      </c>
      <c r="M12252">
        <v>2685</v>
      </c>
      <c r="N12252">
        <v>0</v>
      </c>
      <c r="O12252">
        <v>10</v>
      </c>
    </row>
    <row r="12253" spans="1:15" x14ac:dyDescent="0.3">
      <c r="E12253" t="s">
        <v>12301</v>
      </c>
      <c r="F12253" t="s">
        <v>220</v>
      </c>
      <c r="G12253" t="s">
        <v>14</v>
      </c>
      <c r="H12253" t="s">
        <v>12409</v>
      </c>
      <c r="I12253" t="s">
        <v>52</v>
      </c>
      <c r="J12253" t="s">
        <v>32</v>
      </c>
      <c r="M12253">
        <v>2685</v>
      </c>
      <c r="N12253">
        <v>7</v>
      </c>
      <c r="O12253">
        <v>10</v>
      </c>
    </row>
    <row r="12254" spans="1:15" x14ac:dyDescent="0.3">
      <c r="A12254" t="s">
        <v>14</v>
      </c>
      <c r="B12254">
        <v>1</v>
      </c>
      <c r="C12254">
        <v>1</v>
      </c>
      <c r="D12254">
        <v>1</v>
      </c>
      <c r="E12254" t="s">
        <v>12301</v>
      </c>
      <c r="F12254" t="s">
        <v>12414</v>
      </c>
      <c r="G12254" t="s">
        <v>14</v>
      </c>
      <c r="H12254" t="s">
        <v>12415</v>
      </c>
      <c r="I12254" t="s">
        <v>22</v>
      </c>
      <c r="M12254">
        <v>2685</v>
      </c>
      <c r="N12254">
        <v>113</v>
      </c>
      <c r="O12254">
        <v>123</v>
      </c>
    </row>
    <row r="12255" spans="1:15" x14ac:dyDescent="0.3">
      <c r="A12255" t="s">
        <v>14</v>
      </c>
      <c r="B12255">
        <v>1</v>
      </c>
      <c r="C12255">
        <v>1</v>
      </c>
      <c r="D12255">
        <v>1</v>
      </c>
      <c r="E12255" t="s">
        <v>12301</v>
      </c>
      <c r="F12255" t="s">
        <v>12411</v>
      </c>
      <c r="G12255" t="s">
        <v>14</v>
      </c>
      <c r="H12255" t="s">
        <v>12412</v>
      </c>
      <c r="I12255" t="s">
        <v>19</v>
      </c>
      <c r="M12255">
        <v>2685</v>
      </c>
      <c r="N12255">
        <v>129</v>
      </c>
      <c r="O12255">
        <v>135</v>
      </c>
    </row>
    <row r="12256" spans="1:15" x14ac:dyDescent="0.3">
      <c r="E12256" t="s">
        <v>12301</v>
      </c>
      <c r="F12256" t="s">
        <v>12411</v>
      </c>
      <c r="G12256" t="s">
        <v>17</v>
      </c>
      <c r="H12256" t="s">
        <v>12412</v>
      </c>
      <c r="I12256" t="s">
        <v>26</v>
      </c>
      <c r="M12256">
        <v>2685</v>
      </c>
      <c r="N12256">
        <v>129</v>
      </c>
      <c r="O12256">
        <v>135</v>
      </c>
    </row>
    <row r="12257" spans="1:15" x14ac:dyDescent="0.3">
      <c r="E12257" t="s">
        <v>12301</v>
      </c>
      <c r="F12257" t="s">
        <v>220</v>
      </c>
      <c r="G12257" t="s">
        <v>14</v>
      </c>
      <c r="H12257" t="s">
        <v>12417</v>
      </c>
      <c r="I12257" t="s">
        <v>35</v>
      </c>
      <c r="J12257" t="s">
        <v>32</v>
      </c>
      <c r="M12257">
        <v>2685</v>
      </c>
      <c r="N12257">
        <v>180</v>
      </c>
      <c r="O12257">
        <v>183</v>
      </c>
    </row>
    <row r="12258" spans="1:15" x14ac:dyDescent="0.3">
      <c r="A12258" t="s">
        <v>237</v>
      </c>
      <c r="B12258">
        <v>0</v>
      </c>
      <c r="C12258">
        <v>0</v>
      </c>
      <c r="D12258">
        <v>0</v>
      </c>
      <c r="E12258" t="s">
        <v>12301</v>
      </c>
      <c r="F12258" t="s">
        <v>12312</v>
      </c>
      <c r="G12258" t="s">
        <v>14</v>
      </c>
      <c r="H12258" t="s">
        <v>12416</v>
      </c>
      <c r="I12258" t="s">
        <v>22</v>
      </c>
      <c r="M12258">
        <v>2685</v>
      </c>
      <c r="N12258">
        <v>311</v>
      </c>
      <c r="O12258">
        <v>320</v>
      </c>
    </row>
    <row r="12259" spans="1:15" x14ac:dyDescent="0.3">
      <c r="E12259" t="s">
        <v>12301</v>
      </c>
      <c r="F12259" t="s">
        <v>12302</v>
      </c>
      <c r="G12259" t="s">
        <v>14</v>
      </c>
      <c r="H12259" t="s">
        <v>12413</v>
      </c>
      <c r="I12259" t="s">
        <v>19</v>
      </c>
      <c r="M12259">
        <v>2685</v>
      </c>
      <c r="N12259">
        <v>340</v>
      </c>
      <c r="O12259">
        <v>344</v>
      </c>
    </row>
    <row r="12260" spans="1:15" x14ac:dyDescent="0.3">
      <c r="A12260" t="s">
        <v>14</v>
      </c>
      <c r="B12260">
        <v>0</v>
      </c>
      <c r="C12260">
        <v>1</v>
      </c>
      <c r="D12260" t="s">
        <v>14</v>
      </c>
      <c r="E12260" t="s">
        <v>12301</v>
      </c>
      <c r="F12260" t="s">
        <v>12302</v>
      </c>
      <c r="G12260" t="s">
        <v>17</v>
      </c>
      <c r="H12260" t="s">
        <v>12413</v>
      </c>
      <c r="I12260" t="s">
        <v>26</v>
      </c>
      <c r="M12260">
        <v>2685</v>
      </c>
      <c r="N12260">
        <v>340</v>
      </c>
      <c r="O12260">
        <v>344</v>
      </c>
    </row>
    <row r="12261" spans="1:15" x14ac:dyDescent="0.3">
      <c r="A12261" t="s">
        <v>23</v>
      </c>
      <c r="B12261">
        <v>0</v>
      </c>
      <c r="C12261">
        <v>1</v>
      </c>
      <c r="D12261" t="s">
        <v>23</v>
      </c>
      <c r="E12261" t="s">
        <v>12301</v>
      </c>
      <c r="F12261" t="s">
        <v>12331</v>
      </c>
      <c r="G12261" t="s">
        <v>14</v>
      </c>
      <c r="H12261" t="s">
        <v>12407</v>
      </c>
      <c r="I12261" t="s">
        <v>26</v>
      </c>
      <c r="M12261">
        <v>2685</v>
      </c>
      <c r="N12261">
        <v>538</v>
      </c>
      <c r="O12261">
        <v>544</v>
      </c>
    </row>
    <row r="12262" spans="1:15" x14ac:dyDescent="0.3">
      <c r="E12262" t="s">
        <v>12301</v>
      </c>
      <c r="F12262" t="s">
        <v>12331</v>
      </c>
      <c r="G12262" t="s">
        <v>23</v>
      </c>
      <c r="H12262" t="s">
        <v>12407</v>
      </c>
      <c r="I12262" t="s">
        <v>19</v>
      </c>
      <c r="M12262">
        <v>2685</v>
      </c>
      <c r="N12262">
        <v>538</v>
      </c>
      <c r="O12262">
        <v>544</v>
      </c>
    </row>
    <row r="12263" spans="1:15" x14ac:dyDescent="0.3">
      <c r="E12263" t="s">
        <v>12301</v>
      </c>
      <c r="F12263" t="s">
        <v>430</v>
      </c>
      <c r="G12263" t="s">
        <v>14</v>
      </c>
      <c r="H12263" t="s">
        <v>12410</v>
      </c>
      <c r="I12263" t="s">
        <v>19</v>
      </c>
      <c r="M12263">
        <v>2685</v>
      </c>
      <c r="N12263">
        <v>546</v>
      </c>
      <c r="O12263">
        <v>559</v>
      </c>
    </row>
    <row r="12264" spans="1:15" x14ac:dyDescent="0.3">
      <c r="E12264" t="s">
        <v>11763</v>
      </c>
      <c r="F12264" t="s">
        <v>11765</v>
      </c>
      <c r="G12264" t="s">
        <v>14</v>
      </c>
      <c r="H12264" t="s">
        <v>12418</v>
      </c>
      <c r="I12264" t="s">
        <v>26</v>
      </c>
      <c r="M12264">
        <v>2687</v>
      </c>
      <c r="N12264">
        <v>14</v>
      </c>
      <c r="O12264">
        <v>19</v>
      </c>
    </row>
    <row r="12265" spans="1:15" x14ac:dyDescent="0.3">
      <c r="A12265" t="s">
        <v>14</v>
      </c>
      <c r="B12265">
        <v>0</v>
      </c>
      <c r="C12265">
        <v>1</v>
      </c>
      <c r="D12265" t="s">
        <v>14</v>
      </c>
      <c r="E12265" t="s">
        <v>11763</v>
      </c>
      <c r="F12265" t="s">
        <v>11765</v>
      </c>
      <c r="G12265" t="s">
        <v>17</v>
      </c>
      <c r="H12265" t="s">
        <v>12418</v>
      </c>
      <c r="I12265" t="s">
        <v>19</v>
      </c>
      <c r="M12265">
        <v>2687</v>
      </c>
      <c r="N12265">
        <v>14</v>
      </c>
      <c r="O12265">
        <v>19</v>
      </c>
    </row>
    <row r="12266" spans="1:15" x14ac:dyDescent="0.3">
      <c r="A12266" t="s">
        <v>237</v>
      </c>
      <c r="B12266">
        <v>0</v>
      </c>
      <c r="C12266">
        <v>0</v>
      </c>
      <c r="D12266">
        <v>0</v>
      </c>
      <c r="E12266" t="s">
        <v>11763</v>
      </c>
      <c r="F12266" t="s">
        <v>12419</v>
      </c>
      <c r="G12266" t="s">
        <v>23</v>
      </c>
      <c r="H12266" t="s">
        <v>12420</v>
      </c>
      <c r="I12266" t="s">
        <v>26</v>
      </c>
      <c r="M12266">
        <v>2687</v>
      </c>
      <c r="N12266">
        <v>57</v>
      </c>
      <c r="O12266">
        <v>64</v>
      </c>
    </row>
    <row r="12267" spans="1:15" x14ac:dyDescent="0.3">
      <c r="E12267" t="s">
        <v>11763</v>
      </c>
      <c r="F12267" t="s">
        <v>12419</v>
      </c>
      <c r="G12267" t="s">
        <v>14</v>
      </c>
      <c r="H12267" t="s">
        <v>12420</v>
      </c>
      <c r="I12267" t="s">
        <v>19</v>
      </c>
      <c r="M12267">
        <v>2687</v>
      </c>
      <c r="N12267">
        <v>57</v>
      </c>
      <c r="O12267">
        <v>64</v>
      </c>
    </row>
    <row r="12268" spans="1:15" x14ac:dyDescent="0.3">
      <c r="E12268" t="s">
        <v>11763</v>
      </c>
      <c r="F12268" t="s">
        <v>11769</v>
      </c>
      <c r="G12268" t="s">
        <v>14</v>
      </c>
      <c r="H12268" t="s">
        <v>12432</v>
      </c>
      <c r="I12268" t="s">
        <v>52</v>
      </c>
      <c r="J12268" t="s">
        <v>32</v>
      </c>
      <c r="M12268">
        <v>2688</v>
      </c>
      <c r="N12268">
        <v>24</v>
      </c>
      <c r="O12268">
        <v>29</v>
      </c>
    </row>
    <row r="12269" spans="1:15" x14ac:dyDescent="0.3">
      <c r="E12269" t="s">
        <v>11763</v>
      </c>
      <c r="F12269" t="s">
        <v>11769</v>
      </c>
      <c r="G12269" t="s">
        <v>17</v>
      </c>
      <c r="H12269" t="s">
        <v>12432</v>
      </c>
      <c r="I12269" t="s">
        <v>19</v>
      </c>
      <c r="M12269">
        <v>2688</v>
      </c>
      <c r="N12269">
        <v>24</v>
      </c>
      <c r="O12269">
        <v>29</v>
      </c>
    </row>
    <row r="12270" spans="1:15" x14ac:dyDescent="0.3">
      <c r="A12270" t="s">
        <v>14</v>
      </c>
      <c r="B12270">
        <v>0</v>
      </c>
      <c r="C12270">
        <v>1</v>
      </c>
      <c r="D12270" t="s">
        <v>14</v>
      </c>
      <c r="E12270" t="s">
        <v>11763</v>
      </c>
      <c r="F12270" t="s">
        <v>11769</v>
      </c>
      <c r="G12270" t="s">
        <v>23</v>
      </c>
      <c r="H12270" t="s">
        <v>12432</v>
      </c>
      <c r="I12270" t="s">
        <v>26</v>
      </c>
      <c r="M12270">
        <v>2688</v>
      </c>
      <c r="N12270">
        <v>24</v>
      </c>
      <c r="O12270">
        <v>29</v>
      </c>
    </row>
    <row r="12271" spans="1:15" x14ac:dyDescent="0.3">
      <c r="E12271" t="s">
        <v>11763</v>
      </c>
      <c r="F12271" t="s">
        <v>241</v>
      </c>
      <c r="G12271" t="s">
        <v>23</v>
      </c>
      <c r="H12271" t="s">
        <v>12433</v>
      </c>
      <c r="I12271" t="s">
        <v>52</v>
      </c>
      <c r="J12271" t="s">
        <v>117</v>
      </c>
      <c r="M12271">
        <v>2688</v>
      </c>
      <c r="N12271">
        <v>45</v>
      </c>
      <c r="O12271">
        <v>51</v>
      </c>
    </row>
    <row r="12272" spans="1:15" x14ac:dyDescent="0.3">
      <c r="E12272" t="s">
        <v>11763</v>
      </c>
      <c r="F12272" t="s">
        <v>3568</v>
      </c>
      <c r="G12272" t="s">
        <v>51</v>
      </c>
      <c r="H12272" t="s">
        <v>12425</v>
      </c>
      <c r="I12272" t="s">
        <v>52</v>
      </c>
      <c r="J12272" t="s">
        <v>60</v>
      </c>
      <c r="M12272">
        <v>2688</v>
      </c>
      <c r="N12272">
        <v>73</v>
      </c>
      <c r="O12272">
        <v>83</v>
      </c>
    </row>
    <row r="12273" spans="1:15" x14ac:dyDescent="0.3">
      <c r="A12273" t="s">
        <v>14</v>
      </c>
      <c r="B12273">
        <v>1</v>
      </c>
      <c r="C12273">
        <v>1</v>
      </c>
      <c r="D12273">
        <v>1</v>
      </c>
      <c r="E12273" t="s">
        <v>11763</v>
      </c>
      <c r="F12273" t="s">
        <v>3006</v>
      </c>
      <c r="G12273" t="s">
        <v>14</v>
      </c>
      <c r="H12273" t="s">
        <v>12428</v>
      </c>
      <c r="I12273" t="s">
        <v>31</v>
      </c>
      <c r="J12273" t="s">
        <v>32</v>
      </c>
      <c r="M12273">
        <v>2688</v>
      </c>
      <c r="N12273">
        <v>85</v>
      </c>
      <c r="O12273">
        <v>88</v>
      </c>
    </row>
    <row r="12274" spans="1:15" x14ac:dyDescent="0.3">
      <c r="E12274" t="s">
        <v>11763</v>
      </c>
      <c r="F12274" t="s">
        <v>12435</v>
      </c>
      <c r="G12274" t="s">
        <v>17</v>
      </c>
      <c r="H12274" t="s">
        <v>12436</v>
      </c>
      <c r="I12274" t="s">
        <v>26</v>
      </c>
      <c r="M12274">
        <v>2688</v>
      </c>
      <c r="N12274">
        <v>85</v>
      </c>
      <c r="O12274">
        <v>98</v>
      </c>
    </row>
    <row r="12275" spans="1:15" x14ac:dyDescent="0.3">
      <c r="A12275" t="s">
        <v>14</v>
      </c>
      <c r="B12275">
        <v>1</v>
      </c>
      <c r="C12275">
        <v>1</v>
      </c>
      <c r="D12275">
        <v>1</v>
      </c>
      <c r="E12275" t="s">
        <v>11763</v>
      </c>
      <c r="F12275" t="s">
        <v>3006</v>
      </c>
      <c r="G12275" t="s">
        <v>14</v>
      </c>
      <c r="H12275" t="s">
        <v>12427</v>
      </c>
      <c r="I12275" t="s">
        <v>31</v>
      </c>
      <c r="J12275" t="s">
        <v>32</v>
      </c>
      <c r="M12275">
        <v>2688</v>
      </c>
      <c r="N12275">
        <v>167</v>
      </c>
      <c r="O12275">
        <v>170</v>
      </c>
    </row>
    <row r="12276" spans="1:15" x14ac:dyDescent="0.3">
      <c r="E12276" t="s">
        <v>11763</v>
      </c>
      <c r="F12276" t="s">
        <v>3006</v>
      </c>
      <c r="G12276" t="s">
        <v>17</v>
      </c>
      <c r="H12276" t="s">
        <v>12427</v>
      </c>
      <c r="I12276" t="s">
        <v>26</v>
      </c>
      <c r="M12276">
        <v>2688</v>
      </c>
      <c r="N12276">
        <v>167</v>
      </c>
      <c r="O12276">
        <v>170</v>
      </c>
    </row>
    <row r="12277" spans="1:15" x14ac:dyDescent="0.3">
      <c r="E12277" t="s">
        <v>11763</v>
      </c>
      <c r="F12277" t="s">
        <v>11769</v>
      </c>
      <c r="G12277" t="s">
        <v>14</v>
      </c>
      <c r="H12277" t="s">
        <v>12426</v>
      </c>
      <c r="I12277" t="s">
        <v>52</v>
      </c>
      <c r="J12277" t="s">
        <v>32</v>
      </c>
      <c r="M12277">
        <v>2688</v>
      </c>
      <c r="N12277">
        <v>216</v>
      </c>
      <c r="O12277">
        <v>221</v>
      </c>
    </row>
    <row r="12278" spans="1:15" x14ac:dyDescent="0.3">
      <c r="A12278" t="s">
        <v>14</v>
      </c>
      <c r="B12278">
        <v>0</v>
      </c>
      <c r="C12278">
        <v>1</v>
      </c>
      <c r="D12278" t="s">
        <v>14</v>
      </c>
      <c r="E12278" t="s">
        <v>11763</v>
      </c>
      <c r="F12278" t="s">
        <v>11769</v>
      </c>
      <c r="G12278" t="s">
        <v>23</v>
      </c>
      <c r="H12278" t="s">
        <v>12426</v>
      </c>
      <c r="I12278" t="s">
        <v>26</v>
      </c>
      <c r="M12278">
        <v>2688</v>
      </c>
      <c r="N12278">
        <v>216</v>
      </c>
      <c r="O12278">
        <v>221</v>
      </c>
    </row>
    <row r="12279" spans="1:15" x14ac:dyDescent="0.3">
      <c r="E12279" t="s">
        <v>11763</v>
      </c>
      <c r="F12279" t="s">
        <v>11769</v>
      </c>
      <c r="G12279" t="s">
        <v>17</v>
      </c>
      <c r="H12279" t="s">
        <v>12426</v>
      </c>
      <c r="I12279" t="s">
        <v>19</v>
      </c>
      <c r="M12279">
        <v>2688</v>
      </c>
      <c r="N12279">
        <v>216</v>
      </c>
      <c r="O12279">
        <v>221</v>
      </c>
    </row>
    <row r="12280" spans="1:15" x14ac:dyDescent="0.3">
      <c r="E12280" t="s">
        <v>11763</v>
      </c>
      <c r="F12280" t="s">
        <v>11769</v>
      </c>
      <c r="G12280" t="s">
        <v>17</v>
      </c>
      <c r="H12280" t="s">
        <v>12424</v>
      </c>
      <c r="I12280" t="s">
        <v>19</v>
      </c>
      <c r="M12280">
        <v>2688</v>
      </c>
      <c r="N12280">
        <v>269</v>
      </c>
      <c r="O12280">
        <v>274</v>
      </c>
    </row>
    <row r="12281" spans="1:15" x14ac:dyDescent="0.3">
      <c r="E12281" t="s">
        <v>11763</v>
      </c>
      <c r="F12281" t="s">
        <v>11769</v>
      </c>
      <c r="G12281" t="s">
        <v>14</v>
      </c>
      <c r="H12281" t="s">
        <v>12424</v>
      </c>
      <c r="I12281" t="s">
        <v>52</v>
      </c>
      <c r="J12281" t="s">
        <v>32</v>
      </c>
      <c r="M12281">
        <v>2688</v>
      </c>
      <c r="N12281">
        <v>269</v>
      </c>
      <c r="O12281">
        <v>274</v>
      </c>
    </row>
    <row r="12282" spans="1:15" x14ac:dyDescent="0.3">
      <c r="A12282" t="s">
        <v>14</v>
      </c>
      <c r="B12282">
        <v>0</v>
      </c>
      <c r="C12282">
        <v>1</v>
      </c>
      <c r="D12282" t="s">
        <v>14</v>
      </c>
      <c r="E12282" t="s">
        <v>11763</v>
      </c>
      <c r="F12282" t="s">
        <v>11769</v>
      </c>
      <c r="G12282" t="s">
        <v>23</v>
      </c>
      <c r="H12282" t="s">
        <v>12424</v>
      </c>
      <c r="I12282" t="s">
        <v>26</v>
      </c>
      <c r="M12282">
        <v>2688</v>
      </c>
      <c r="N12282">
        <v>269</v>
      </c>
      <c r="O12282">
        <v>274</v>
      </c>
    </row>
    <row r="12283" spans="1:15" x14ac:dyDescent="0.3">
      <c r="A12283" t="s">
        <v>14</v>
      </c>
      <c r="B12283">
        <v>0</v>
      </c>
      <c r="C12283">
        <v>1</v>
      </c>
      <c r="D12283" t="s">
        <v>14</v>
      </c>
      <c r="E12283" t="s">
        <v>11763</v>
      </c>
      <c r="F12283" t="s">
        <v>11765</v>
      </c>
      <c r="G12283" t="s">
        <v>23</v>
      </c>
      <c r="H12283" t="s">
        <v>12422</v>
      </c>
      <c r="I12283" t="s">
        <v>26</v>
      </c>
      <c r="M12283">
        <v>2688</v>
      </c>
      <c r="N12283">
        <v>278</v>
      </c>
      <c r="O12283">
        <v>283</v>
      </c>
    </row>
    <row r="12284" spans="1:15" x14ac:dyDescent="0.3">
      <c r="A12284" t="s">
        <v>14</v>
      </c>
      <c r="B12284">
        <v>1</v>
      </c>
      <c r="C12284">
        <v>1</v>
      </c>
      <c r="D12284">
        <v>1</v>
      </c>
      <c r="E12284" t="s">
        <v>11763</v>
      </c>
      <c r="F12284" t="s">
        <v>11765</v>
      </c>
      <c r="G12284" t="s">
        <v>14</v>
      </c>
      <c r="H12284" t="s">
        <v>12422</v>
      </c>
      <c r="I12284" t="s">
        <v>19</v>
      </c>
      <c r="M12284">
        <v>2688</v>
      </c>
      <c r="N12284">
        <v>278</v>
      </c>
      <c r="O12284">
        <v>283</v>
      </c>
    </row>
    <row r="12285" spans="1:15" x14ac:dyDescent="0.3">
      <c r="E12285" t="s">
        <v>11763</v>
      </c>
      <c r="F12285" t="s">
        <v>3006</v>
      </c>
      <c r="G12285" t="s">
        <v>17</v>
      </c>
      <c r="H12285" t="s">
        <v>12429</v>
      </c>
      <c r="I12285" t="s">
        <v>26</v>
      </c>
      <c r="M12285">
        <v>2688</v>
      </c>
      <c r="N12285">
        <v>399</v>
      </c>
      <c r="O12285">
        <v>402</v>
      </c>
    </row>
    <row r="12286" spans="1:15" x14ac:dyDescent="0.3">
      <c r="A12286" t="s">
        <v>14</v>
      </c>
      <c r="B12286">
        <v>1</v>
      </c>
      <c r="C12286">
        <v>1</v>
      </c>
      <c r="D12286">
        <v>1</v>
      </c>
      <c r="E12286" t="s">
        <v>11763</v>
      </c>
      <c r="F12286" t="s">
        <v>3006</v>
      </c>
      <c r="G12286" t="s">
        <v>14</v>
      </c>
      <c r="H12286" t="s">
        <v>12429</v>
      </c>
      <c r="I12286" t="s">
        <v>31</v>
      </c>
      <c r="J12286" t="s">
        <v>32</v>
      </c>
      <c r="M12286">
        <v>2688</v>
      </c>
      <c r="N12286">
        <v>399</v>
      </c>
      <c r="O12286">
        <v>402</v>
      </c>
    </row>
    <row r="12287" spans="1:15" x14ac:dyDescent="0.3">
      <c r="E12287" t="s">
        <v>11763</v>
      </c>
      <c r="F12287" t="s">
        <v>11769</v>
      </c>
      <c r="G12287" t="s">
        <v>17</v>
      </c>
      <c r="H12287" t="s">
        <v>12423</v>
      </c>
      <c r="I12287" t="s">
        <v>19</v>
      </c>
      <c r="M12287">
        <v>2688</v>
      </c>
      <c r="N12287">
        <v>436</v>
      </c>
      <c r="O12287">
        <v>441</v>
      </c>
    </row>
    <row r="12288" spans="1:15" x14ac:dyDescent="0.3">
      <c r="E12288" t="s">
        <v>11763</v>
      </c>
      <c r="F12288" t="s">
        <v>11769</v>
      </c>
      <c r="G12288" t="s">
        <v>14</v>
      </c>
      <c r="H12288" t="s">
        <v>12423</v>
      </c>
      <c r="I12288" t="s">
        <v>52</v>
      </c>
      <c r="J12288" t="s">
        <v>32</v>
      </c>
      <c r="M12288">
        <v>2688</v>
      </c>
      <c r="N12288">
        <v>436</v>
      </c>
      <c r="O12288">
        <v>441</v>
      </c>
    </row>
    <row r="12289" spans="1:15" x14ac:dyDescent="0.3">
      <c r="A12289" t="s">
        <v>14</v>
      </c>
      <c r="B12289">
        <v>0</v>
      </c>
      <c r="C12289">
        <v>1</v>
      </c>
      <c r="D12289" t="s">
        <v>14</v>
      </c>
      <c r="E12289" t="s">
        <v>11763</v>
      </c>
      <c r="F12289" t="s">
        <v>11769</v>
      </c>
      <c r="G12289" t="s">
        <v>23</v>
      </c>
      <c r="H12289" t="s">
        <v>12423</v>
      </c>
      <c r="I12289" t="s">
        <v>26</v>
      </c>
      <c r="M12289">
        <v>2688</v>
      </c>
      <c r="N12289">
        <v>436</v>
      </c>
      <c r="O12289">
        <v>441</v>
      </c>
    </row>
    <row r="12290" spans="1:15" x14ac:dyDescent="0.3">
      <c r="A12290" t="s">
        <v>14</v>
      </c>
      <c r="B12290">
        <v>1</v>
      </c>
      <c r="C12290">
        <v>1</v>
      </c>
      <c r="D12290">
        <v>1</v>
      </c>
      <c r="E12290" t="s">
        <v>11763</v>
      </c>
      <c r="F12290" t="s">
        <v>11765</v>
      </c>
      <c r="G12290" t="s">
        <v>14</v>
      </c>
      <c r="H12290" t="s">
        <v>12421</v>
      </c>
      <c r="I12290" t="s">
        <v>22</v>
      </c>
      <c r="M12290">
        <v>2688</v>
      </c>
      <c r="N12290">
        <v>509</v>
      </c>
      <c r="O12290">
        <v>514</v>
      </c>
    </row>
    <row r="12291" spans="1:15" x14ac:dyDescent="0.3">
      <c r="A12291" t="s">
        <v>14</v>
      </c>
      <c r="B12291">
        <v>1</v>
      </c>
      <c r="C12291">
        <v>1</v>
      </c>
      <c r="D12291">
        <v>1</v>
      </c>
      <c r="E12291" t="s">
        <v>11763</v>
      </c>
      <c r="F12291" t="s">
        <v>3006</v>
      </c>
      <c r="G12291" t="s">
        <v>14</v>
      </c>
      <c r="H12291" t="s">
        <v>12434</v>
      </c>
      <c r="I12291" t="s">
        <v>31</v>
      </c>
      <c r="J12291" t="s">
        <v>32</v>
      </c>
      <c r="M12291">
        <v>2688</v>
      </c>
      <c r="N12291">
        <v>567</v>
      </c>
      <c r="O12291">
        <v>570</v>
      </c>
    </row>
    <row r="12292" spans="1:15" x14ac:dyDescent="0.3">
      <c r="E12292" t="s">
        <v>11763</v>
      </c>
      <c r="F12292" t="s">
        <v>3006</v>
      </c>
      <c r="G12292" t="s">
        <v>17</v>
      </c>
      <c r="H12292" t="s">
        <v>12434</v>
      </c>
      <c r="I12292" t="s">
        <v>26</v>
      </c>
      <c r="M12292">
        <v>2688</v>
      </c>
      <c r="N12292">
        <v>567</v>
      </c>
      <c r="O12292">
        <v>570</v>
      </c>
    </row>
    <row r="12293" spans="1:15" x14ac:dyDescent="0.3">
      <c r="E12293" t="s">
        <v>11763</v>
      </c>
      <c r="F12293" t="s">
        <v>12430</v>
      </c>
      <c r="G12293" t="s">
        <v>17</v>
      </c>
      <c r="H12293" t="s">
        <v>12431</v>
      </c>
      <c r="I12293" t="s">
        <v>26</v>
      </c>
      <c r="M12293">
        <v>2688</v>
      </c>
      <c r="N12293">
        <v>700</v>
      </c>
      <c r="O12293">
        <v>704</v>
      </c>
    </row>
    <row r="12294" spans="1:15" x14ac:dyDescent="0.3">
      <c r="A12294" t="s">
        <v>14</v>
      </c>
      <c r="B12294">
        <v>1</v>
      </c>
      <c r="C12294">
        <v>1</v>
      </c>
      <c r="D12294">
        <v>1</v>
      </c>
      <c r="E12294" t="s">
        <v>11763</v>
      </c>
      <c r="F12294" t="s">
        <v>3006</v>
      </c>
      <c r="G12294" t="s">
        <v>14</v>
      </c>
      <c r="H12294" t="s">
        <v>12431</v>
      </c>
      <c r="I12294" t="s">
        <v>31</v>
      </c>
      <c r="J12294" t="s">
        <v>32</v>
      </c>
      <c r="M12294">
        <v>2688</v>
      </c>
      <c r="N12294">
        <v>700</v>
      </c>
      <c r="O12294">
        <v>703</v>
      </c>
    </row>
    <row r="12295" spans="1:15" x14ac:dyDescent="0.3">
      <c r="A12295" t="s">
        <v>14</v>
      </c>
      <c r="B12295">
        <v>1</v>
      </c>
      <c r="C12295">
        <v>1</v>
      </c>
      <c r="D12295">
        <v>1</v>
      </c>
      <c r="E12295" t="s">
        <v>11763</v>
      </c>
      <c r="F12295" t="s">
        <v>11765</v>
      </c>
      <c r="G12295" t="s">
        <v>14</v>
      </c>
      <c r="H12295" t="s">
        <v>11766</v>
      </c>
      <c r="I12295" t="s">
        <v>22</v>
      </c>
      <c r="M12295">
        <v>2690</v>
      </c>
      <c r="N12295">
        <v>153</v>
      </c>
      <c r="O12295">
        <v>158</v>
      </c>
    </row>
    <row r="12296" spans="1:15" x14ac:dyDescent="0.3">
      <c r="A12296" t="s">
        <v>14</v>
      </c>
      <c r="B12296">
        <v>1</v>
      </c>
      <c r="C12296">
        <v>1</v>
      </c>
      <c r="D12296">
        <v>1</v>
      </c>
      <c r="E12296" t="s">
        <v>11763</v>
      </c>
      <c r="F12296" t="s">
        <v>11769</v>
      </c>
      <c r="G12296" t="s">
        <v>14</v>
      </c>
      <c r="H12296" t="s">
        <v>11770</v>
      </c>
      <c r="I12296" t="s">
        <v>31</v>
      </c>
      <c r="J12296" t="s">
        <v>42</v>
      </c>
      <c r="K12296" t="s">
        <v>43</v>
      </c>
      <c r="M12296">
        <v>2690</v>
      </c>
      <c r="N12296">
        <v>307</v>
      </c>
      <c r="O12296">
        <v>312</v>
      </c>
    </row>
    <row r="12297" spans="1:15" x14ac:dyDescent="0.3">
      <c r="A12297" t="s">
        <v>14</v>
      </c>
      <c r="B12297">
        <v>0</v>
      </c>
      <c r="C12297">
        <v>1</v>
      </c>
      <c r="D12297" t="s">
        <v>14</v>
      </c>
      <c r="E12297" t="s">
        <v>11763</v>
      </c>
      <c r="F12297" t="s">
        <v>11769</v>
      </c>
      <c r="G12297" t="s">
        <v>23</v>
      </c>
      <c r="H12297" t="s">
        <v>11770</v>
      </c>
      <c r="I12297" t="s">
        <v>26</v>
      </c>
      <c r="M12297">
        <v>2690</v>
      </c>
      <c r="N12297">
        <v>307</v>
      </c>
      <c r="O12297">
        <v>312</v>
      </c>
    </row>
    <row r="12298" spans="1:15" x14ac:dyDescent="0.3">
      <c r="A12298" t="s">
        <v>14</v>
      </c>
      <c r="B12298">
        <v>1</v>
      </c>
      <c r="C12298">
        <v>1</v>
      </c>
      <c r="D12298">
        <v>1</v>
      </c>
      <c r="E12298" t="s">
        <v>11763</v>
      </c>
      <c r="F12298" t="s">
        <v>11771</v>
      </c>
      <c r="G12298" t="s">
        <v>14</v>
      </c>
      <c r="H12298" t="s">
        <v>11772</v>
      </c>
      <c r="I12298" t="s">
        <v>22</v>
      </c>
      <c r="M12298">
        <v>2690</v>
      </c>
      <c r="N12298">
        <v>545</v>
      </c>
      <c r="O12298">
        <v>551</v>
      </c>
    </row>
    <row r="12299" spans="1:15" x14ac:dyDescent="0.3">
      <c r="A12299" t="s">
        <v>14</v>
      </c>
      <c r="B12299">
        <v>1</v>
      </c>
      <c r="C12299">
        <v>1</v>
      </c>
      <c r="D12299">
        <v>1</v>
      </c>
      <c r="E12299" t="s">
        <v>11763</v>
      </c>
      <c r="F12299" t="s">
        <v>11767</v>
      </c>
      <c r="G12299" t="s">
        <v>14</v>
      </c>
      <c r="H12299" t="s">
        <v>11768</v>
      </c>
      <c r="I12299" t="s">
        <v>22</v>
      </c>
      <c r="M12299">
        <v>2690</v>
      </c>
      <c r="N12299">
        <v>591</v>
      </c>
      <c r="O12299">
        <v>597</v>
      </c>
    </row>
    <row r="12300" spans="1:15" x14ac:dyDescent="0.3">
      <c r="E12300" t="s">
        <v>11763</v>
      </c>
      <c r="F12300" t="s">
        <v>430</v>
      </c>
      <c r="G12300" t="s">
        <v>23</v>
      </c>
      <c r="H12300" t="s">
        <v>11764</v>
      </c>
      <c r="I12300" t="s">
        <v>26</v>
      </c>
      <c r="M12300">
        <v>2690</v>
      </c>
      <c r="N12300">
        <v>794</v>
      </c>
      <c r="O12300">
        <v>807</v>
      </c>
    </row>
    <row r="12301" spans="1:15" x14ac:dyDescent="0.3">
      <c r="A12301" t="s">
        <v>14</v>
      </c>
      <c r="B12301">
        <v>1</v>
      </c>
      <c r="C12301">
        <v>1</v>
      </c>
      <c r="D12301">
        <v>1</v>
      </c>
      <c r="E12301" t="s">
        <v>11763</v>
      </c>
      <c r="F12301" t="s">
        <v>11765</v>
      </c>
      <c r="G12301" t="s">
        <v>14</v>
      </c>
      <c r="H12301" t="s">
        <v>11766</v>
      </c>
      <c r="I12301" t="s">
        <v>22</v>
      </c>
      <c r="M12301">
        <v>2691</v>
      </c>
      <c r="N12301">
        <v>153</v>
      </c>
      <c r="O12301">
        <v>158</v>
      </c>
    </row>
    <row r="12302" spans="1:15" x14ac:dyDescent="0.3">
      <c r="A12302" t="s">
        <v>14</v>
      </c>
      <c r="B12302">
        <v>1</v>
      </c>
      <c r="C12302">
        <v>1</v>
      </c>
      <c r="D12302">
        <v>1</v>
      </c>
      <c r="E12302" t="s">
        <v>11763</v>
      </c>
      <c r="F12302" t="s">
        <v>11769</v>
      </c>
      <c r="G12302" t="s">
        <v>14</v>
      </c>
      <c r="H12302" t="s">
        <v>11770</v>
      </c>
      <c r="I12302" t="s">
        <v>31</v>
      </c>
      <c r="J12302" t="s">
        <v>42</v>
      </c>
      <c r="K12302" t="s">
        <v>43</v>
      </c>
      <c r="M12302">
        <v>2691</v>
      </c>
      <c r="N12302">
        <v>307</v>
      </c>
      <c r="O12302">
        <v>312</v>
      </c>
    </row>
    <row r="12303" spans="1:15" x14ac:dyDescent="0.3">
      <c r="A12303" t="s">
        <v>14</v>
      </c>
      <c r="B12303">
        <v>0</v>
      </c>
      <c r="C12303">
        <v>1</v>
      </c>
      <c r="D12303" t="s">
        <v>14</v>
      </c>
      <c r="E12303" t="s">
        <v>11763</v>
      </c>
      <c r="F12303" t="s">
        <v>11769</v>
      </c>
      <c r="G12303" t="s">
        <v>23</v>
      </c>
      <c r="H12303" t="s">
        <v>11770</v>
      </c>
      <c r="I12303" t="s">
        <v>26</v>
      </c>
      <c r="M12303">
        <v>2691</v>
      </c>
      <c r="N12303">
        <v>307</v>
      </c>
      <c r="O12303">
        <v>312</v>
      </c>
    </row>
    <row r="12304" spans="1:15" x14ac:dyDescent="0.3">
      <c r="A12304" t="s">
        <v>14</v>
      </c>
      <c r="B12304">
        <v>1</v>
      </c>
      <c r="C12304">
        <v>1</v>
      </c>
      <c r="D12304">
        <v>1</v>
      </c>
      <c r="E12304" t="s">
        <v>11763</v>
      </c>
      <c r="F12304" t="s">
        <v>11771</v>
      </c>
      <c r="G12304" t="s">
        <v>14</v>
      </c>
      <c r="H12304" t="s">
        <v>11772</v>
      </c>
      <c r="I12304" t="s">
        <v>22</v>
      </c>
      <c r="M12304">
        <v>2691</v>
      </c>
      <c r="N12304">
        <v>545</v>
      </c>
      <c r="O12304">
        <v>551</v>
      </c>
    </row>
    <row r="12305" spans="1:15" x14ac:dyDescent="0.3">
      <c r="A12305" t="s">
        <v>14</v>
      </c>
      <c r="B12305">
        <v>1</v>
      </c>
      <c r="C12305">
        <v>1</v>
      </c>
      <c r="D12305">
        <v>1</v>
      </c>
      <c r="E12305" t="s">
        <v>11763</v>
      </c>
      <c r="F12305" t="s">
        <v>11767</v>
      </c>
      <c r="G12305" t="s">
        <v>14</v>
      </c>
      <c r="H12305" t="s">
        <v>11768</v>
      </c>
      <c r="I12305" t="s">
        <v>22</v>
      </c>
      <c r="M12305">
        <v>2691</v>
      </c>
      <c r="N12305">
        <v>591</v>
      </c>
      <c r="O12305">
        <v>597</v>
      </c>
    </row>
    <row r="12306" spans="1:15" x14ac:dyDescent="0.3">
      <c r="E12306" t="s">
        <v>11763</v>
      </c>
      <c r="F12306" t="s">
        <v>430</v>
      </c>
      <c r="G12306" t="s">
        <v>14</v>
      </c>
      <c r="H12306" t="s">
        <v>11764</v>
      </c>
      <c r="I12306" t="s">
        <v>19</v>
      </c>
      <c r="M12306">
        <v>2691</v>
      </c>
      <c r="N12306">
        <v>794</v>
      </c>
      <c r="O12306">
        <v>807</v>
      </c>
    </row>
    <row r="12307" spans="1:15" x14ac:dyDescent="0.3">
      <c r="E12307" t="s">
        <v>11763</v>
      </c>
      <c r="F12307" t="s">
        <v>430</v>
      </c>
      <c r="G12307" t="s">
        <v>23</v>
      </c>
      <c r="H12307" t="s">
        <v>11764</v>
      </c>
      <c r="I12307" t="s">
        <v>26</v>
      </c>
      <c r="M12307">
        <v>2691</v>
      </c>
      <c r="N12307">
        <v>794</v>
      </c>
      <c r="O12307">
        <v>807</v>
      </c>
    </row>
    <row r="12308" spans="1:15" x14ac:dyDescent="0.3">
      <c r="A12308" t="s">
        <v>237</v>
      </c>
      <c r="B12308">
        <v>0</v>
      </c>
      <c r="E12308" t="s">
        <v>12378</v>
      </c>
      <c r="F12308" t="s">
        <v>7063</v>
      </c>
      <c r="G12308" t="s">
        <v>17</v>
      </c>
      <c r="H12308" t="s">
        <v>12443</v>
      </c>
      <c r="I12308" t="s">
        <v>22</v>
      </c>
      <c r="M12308">
        <v>2693</v>
      </c>
      <c r="N12308">
        <v>23</v>
      </c>
      <c r="O12308">
        <v>32</v>
      </c>
    </row>
    <row r="12309" spans="1:15" x14ac:dyDescent="0.3">
      <c r="A12309" t="s">
        <v>23</v>
      </c>
      <c r="B12309">
        <v>1</v>
      </c>
      <c r="C12309">
        <v>1</v>
      </c>
      <c r="D12309">
        <v>1</v>
      </c>
      <c r="E12309" t="s">
        <v>12378</v>
      </c>
      <c r="F12309" t="s">
        <v>12438</v>
      </c>
      <c r="G12309" t="s">
        <v>23</v>
      </c>
      <c r="H12309" t="s">
        <v>12439</v>
      </c>
      <c r="I12309" t="s">
        <v>22</v>
      </c>
      <c r="M12309">
        <v>2693</v>
      </c>
      <c r="N12309">
        <v>57</v>
      </c>
      <c r="O12309">
        <v>66</v>
      </c>
    </row>
    <row r="12310" spans="1:15" x14ac:dyDescent="0.3">
      <c r="A12310" t="s">
        <v>237</v>
      </c>
      <c r="B12310">
        <v>0</v>
      </c>
      <c r="E12310" t="s">
        <v>12378</v>
      </c>
      <c r="F12310" t="s">
        <v>12378</v>
      </c>
      <c r="G12310" t="s">
        <v>17</v>
      </c>
      <c r="H12310" t="s">
        <v>12437</v>
      </c>
      <c r="I12310" t="s">
        <v>26</v>
      </c>
      <c r="M12310">
        <v>2693</v>
      </c>
      <c r="N12310">
        <v>72</v>
      </c>
      <c r="O12310">
        <v>84</v>
      </c>
    </row>
    <row r="12311" spans="1:15" x14ac:dyDescent="0.3">
      <c r="E12311" t="s">
        <v>12378</v>
      </c>
      <c r="F12311" t="s">
        <v>12378</v>
      </c>
      <c r="G12311" t="s">
        <v>14</v>
      </c>
      <c r="H12311" t="s">
        <v>12437</v>
      </c>
      <c r="I12311" t="s">
        <v>19</v>
      </c>
      <c r="M12311">
        <v>2693</v>
      </c>
      <c r="N12311">
        <v>72</v>
      </c>
      <c r="O12311">
        <v>84</v>
      </c>
    </row>
    <row r="12312" spans="1:15" x14ac:dyDescent="0.3">
      <c r="E12312" t="s">
        <v>12378</v>
      </c>
      <c r="F12312" t="s">
        <v>12385</v>
      </c>
      <c r="G12312" t="s">
        <v>14</v>
      </c>
      <c r="H12312" t="s">
        <v>12440</v>
      </c>
      <c r="I12312" t="s">
        <v>19</v>
      </c>
      <c r="M12312">
        <v>2693</v>
      </c>
      <c r="N12312">
        <v>134</v>
      </c>
      <c r="O12312">
        <v>139</v>
      </c>
    </row>
    <row r="12313" spans="1:15" x14ac:dyDescent="0.3">
      <c r="A12313" t="s">
        <v>14</v>
      </c>
      <c r="B12313">
        <v>0</v>
      </c>
      <c r="C12313">
        <v>1</v>
      </c>
      <c r="D12313" t="s">
        <v>14</v>
      </c>
      <c r="E12313" t="s">
        <v>12378</v>
      </c>
      <c r="F12313" t="s">
        <v>12385</v>
      </c>
      <c r="G12313" t="s">
        <v>23</v>
      </c>
      <c r="H12313" t="s">
        <v>12440</v>
      </c>
      <c r="I12313" t="s">
        <v>26</v>
      </c>
      <c r="M12313">
        <v>2693</v>
      </c>
      <c r="N12313">
        <v>134</v>
      </c>
      <c r="O12313">
        <v>139</v>
      </c>
    </row>
    <row r="12314" spans="1:15" x14ac:dyDescent="0.3">
      <c r="A12314" t="s">
        <v>14</v>
      </c>
      <c r="B12314">
        <v>1</v>
      </c>
      <c r="C12314">
        <v>1</v>
      </c>
      <c r="D12314">
        <v>1</v>
      </c>
      <c r="E12314" t="s">
        <v>12378</v>
      </c>
      <c r="F12314" t="s">
        <v>12441</v>
      </c>
      <c r="G12314" t="s">
        <v>14</v>
      </c>
      <c r="H12314" t="s">
        <v>12442</v>
      </c>
      <c r="I12314" t="s">
        <v>22</v>
      </c>
      <c r="M12314">
        <v>2693</v>
      </c>
      <c r="N12314">
        <v>158</v>
      </c>
      <c r="O12314">
        <v>167</v>
      </c>
    </row>
    <row r="12315" spans="1:15" x14ac:dyDescent="0.3">
      <c r="E12315" t="s">
        <v>12355</v>
      </c>
      <c r="F12315" t="s">
        <v>12448</v>
      </c>
      <c r="G12315" t="s">
        <v>17</v>
      </c>
      <c r="H12315" t="s">
        <v>12449</v>
      </c>
      <c r="I12315" t="s">
        <v>19</v>
      </c>
      <c r="M12315">
        <v>2694</v>
      </c>
      <c r="N12315">
        <v>0</v>
      </c>
      <c r="O12315">
        <v>55</v>
      </c>
    </row>
    <row r="12316" spans="1:15" x14ac:dyDescent="0.3">
      <c r="E12316" t="s">
        <v>12355</v>
      </c>
      <c r="F12316" t="s">
        <v>12367</v>
      </c>
      <c r="G12316" t="s">
        <v>17</v>
      </c>
      <c r="H12316" t="s">
        <v>12368</v>
      </c>
      <c r="I12316" t="s">
        <v>26</v>
      </c>
      <c r="M12316">
        <v>2694</v>
      </c>
      <c r="N12316">
        <v>0</v>
      </c>
      <c r="O12316">
        <v>16</v>
      </c>
    </row>
    <row r="12317" spans="1:15" x14ac:dyDescent="0.3">
      <c r="E12317" t="s">
        <v>12355</v>
      </c>
      <c r="F12317" t="s">
        <v>3225</v>
      </c>
      <c r="G12317" t="s">
        <v>14</v>
      </c>
      <c r="H12317" t="s">
        <v>12365</v>
      </c>
      <c r="I12317" t="s">
        <v>52</v>
      </c>
      <c r="J12317" t="s">
        <v>32</v>
      </c>
      <c r="M12317">
        <v>2694</v>
      </c>
      <c r="N12317">
        <v>7</v>
      </c>
      <c r="O12317">
        <v>11</v>
      </c>
    </row>
    <row r="12318" spans="1:15" x14ac:dyDescent="0.3">
      <c r="A12318" t="s">
        <v>237</v>
      </c>
      <c r="B12318">
        <v>0</v>
      </c>
      <c r="C12318">
        <v>0</v>
      </c>
      <c r="D12318">
        <v>0</v>
      </c>
      <c r="E12318" t="s">
        <v>12355</v>
      </c>
      <c r="F12318" t="s">
        <v>12444</v>
      </c>
      <c r="G12318" t="s">
        <v>17</v>
      </c>
      <c r="H12318" t="s">
        <v>12445</v>
      </c>
      <c r="I12318" t="s">
        <v>26</v>
      </c>
      <c r="M12318">
        <v>2694</v>
      </c>
      <c r="N12318">
        <v>37</v>
      </c>
      <c r="O12318">
        <v>67</v>
      </c>
    </row>
    <row r="12319" spans="1:15" x14ac:dyDescent="0.3">
      <c r="E12319" t="s">
        <v>12355</v>
      </c>
      <c r="F12319" t="s">
        <v>1606</v>
      </c>
      <c r="G12319" t="s">
        <v>14</v>
      </c>
      <c r="H12319" t="s">
        <v>12454</v>
      </c>
      <c r="I12319" t="s">
        <v>52</v>
      </c>
      <c r="J12319" t="s">
        <v>32</v>
      </c>
      <c r="M12319">
        <v>2694</v>
      </c>
      <c r="N12319">
        <v>49</v>
      </c>
      <c r="O12319">
        <v>55</v>
      </c>
    </row>
    <row r="12320" spans="1:15" x14ac:dyDescent="0.3">
      <c r="A12320" t="s">
        <v>1277</v>
      </c>
      <c r="B12320">
        <v>0</v>
      </c>
      <c r="C12320">
        <v>1</v>
      </c>
      <c r="D12320" t="s">
        <v>1277</v>
      </c>
      <c r="E12320" t="s">
        <v>12355</v>
      </c>
      <c r="F12320" t="s">
        <v>12446</v>
      </c>
      <c r="G12320" t="s">
        <v>23</v>
      </c>
      <c r="H12320" t="s">
        <v>12447</v>
      </c>
      <c r="I12320" t="s">
        <v>69</v>
      </c>
      <c r="J12320" t="s">
        <v>112</v>
      </c>
      <c r="M12320">
        <v>2694</v>
      </c>
      <c r="N12320">
        <v>69</v>
      </c>
      <c r="O12320">
        <v>86</v>
      </c>
    </row>
    <row r="12321" spans="1:15" x14ac:dyDescent="0.3">
      <c r="E12321" t="s">
        <v>12355</v>
      </c>
      <c r="F12321" t="s">
        <v>12457</v>
      </c>
      <c r="G12321" t="s">
        <v>17</v>
      </c>
      <c r="H12321" t="s">
        <v>12458</v>
      </c>
      <c r="I12321" t="s">
        <v>19</v>
      </c>
      <c r="M12321">
        <v>2694</v>
      </c>
      <c r="N12321">
        <v>69</v>
      </c>
      <c r="O12321">
        <v>80</v>
      </c>
    </row>
    <row r="12322" spans="1:15" x14ac:dyDescent="0.3">
      <c r="E12322" t="s">
        <v>12355</v>
      </c>
      <c r="F12322" t="s">
        <v>12460</v>
      </c>
      <c r="G12322" t="s">
        <v>17</v>
      </c>
      <c r="H12322" t="s">
        <v>12461</v>
      </c>
      <c r="I12322" t="s">
        <v>26</v>
      </c>
      <c r="M12322">
        <v>2694</v>
      </c>
      <c r="N12322">
        <v>73</v>
      </c>
      <c r="O12322">
        <v>80</v>
      </c>
    </row>
    <row r="12323" spans="1:15" x14ac:dyDescent="0.3">
      <c r="E12323" t="s">
        <v>12355</v>
      </c>
      <c r="F12323" t="s">
        <v>12452</v>
      </c>
      <c r="G12323" t="s">
        <v>17</v>
      </c>
      <c r="H12323" t="s">
        <v>12453</v>
      </c>
      <c r="I12323" t="s">
        <v>19</v>
      </c>
      <c r="M12323">
        <v>2694</v>
      </c>
      <c r="N12323">
        <v>83</v>
      </c>
      <c r="O12323">
        <v>105</v>
      </c>
    </row>
    <row r="12324" spans="1:15" x14ac:dyDescent="0.3">
      <c r="A12324" t="s">
        <v>14</v>
      </c>
      <c r="B12324">
        <v>1</v>
      </c>
      <c r="C12324">
        <v>1</v>
      </c>
      <c r="D12324">
        <v>1</v>
      </c>
      <c r="E12324" t="s">
        <v>12355</v>
      </c>
      <c r="F12324" t="s">
        <v>12450</v>
      </c>
      <c r="G12324" t="s">
        <v>14</v>
      </c>
      <c r="H12324" t="s">
        <v>12451</v>
      </c>
      <c r="I12324" t="s">
        <v>26</v>
      </c>
      <c r="M12324">
        <v>2694</v>
      </c>
      <c r="N12324">
        <v>101</v>
      </c>
      <c r="O12324">
        <v>105</v>
      </c>
    </row>
    <row r="12325" spans="1:15" x14ac:dyDescent="0.3">
      <c r="E12325" t="s">
        <v>12355</v>
      </c>
      <c r="F12325" t="s">
        <v>12371</v>
      </c>
      <c r="G12325" t="s">
        <v>14</v>
      </c>
      <c r="H12325" t="s">
        <v>12459</v>
      </c>
      <c r="I12325" t="s">
        <v>19</v>
      </c>
      <c r="M12325">
        <v>2694</v>
      </c>
      <c r="N12325">
        <v>118</v>
      </c>
      <c r="O12325">
        <v>122</v>
      </c>
    </row>
    <row r="12326" spans="1:15" x14ac:dyDescent="0.3">
      <c r="A12326" t="s">
        <v>14</v>
      </c>
      <c r="B12326">
        <v>0</v>
      </c>
      <c r="C12326">
        <v>1</v>
      </c>
      <c r="D12326" t="s">
        <v>14</v>
      </c>
      <c r="E12326" t="s">
        <v>12355</v>
      </c>
      <c r="F12326" t="s">
        <v>12371</v>
      </c>
      <c r="G12326" t="s">
        <v>51</v>
      </c>
      <c r="H12326" t="s">
        <v>12459</v>
      </c>
      <c r="I12326" t="s">
        <v>26</v>
      </c>
      <c r="M12326">
        <v>2694</v>
      </c>
      <c r="N12326">
        <v>118</v>
      </c>
      <c r="O12326">
        <v>122</v>
      </c>
    </row>
    <row r="12327" spans="1:15" x14ac:dyDescent="0.3">
      <c r="A12327" t="s">
        <v>14</v>
      </c>
      <c r="B12327">
        <v>1</v>
      </c>
      <c r="C12327">
        <v>1</v>
      </c>
      <c r="D12327">
        <v>1</v>
      </c>
      <c r="E12327" t="s">
        <v>12355</v>
      </c>
      <c r="F12327" t="s">
        <v>12455</v>
      </c>
      <c r="G12327" t="s">
        <v>14</v>
      </c>
      <c r="H12327" t="s">
        <v>12456</v>
      </c>
      <c r="I12327" t="s">
        <v>26</v>
      </c>
      <c r="M12327">
        <v>2694</v>
      </c>
      <c r="N12327">
        <v>181</v>
      </c>
      <c r="O12327">
        <v>184</v>
      </c>
    </row>
    <row r="12328" spans="1:15" x14ac:dyDescent="0.3">
      <c r="E12328" t="s">
        <v>12355</v>
      </c>
      <c r="F12328" t="s">
        <v>12455</v>
      </c>
      <c r="G12328" t="s">
        <v>23</v>
      </c>
      <c r="H12328" t="s">
        <v>12456</v>
      </c>
      <c r="I12328" t="s">
        <v>19</v>
      </c>
      <c r="M12328">
        <v>2694</v>
      </c>
      <c r="N12328">
        <v>181</v>
      </c>
      <c r="O12328">
        <v>184</v>
      </c>
    </row>
    <row r="12329" spans="1:15" x14ac:dyDescent="0.3">
      <c r="A12329" t="s">
        <v>14</v>
      </c>
      <c r="B12329">
        <v>1</v>
      </c>
      <c r="C12329">
        <v>1</v>
      </c>
      <c r="D12329">
        <v>1</v>
      </c>
      <c r="E12329" t="s">
        <v>11763</v>
      </c>
      <c r="F12329" t="s">
        <v>11765</v>
      </c>
      <c r="G12329" t="s">
        <v>14</v>
      </c>
      <c r="H12329" t="s">
        <v>11766</v>
      </c>
      <c r="I12329" t="s">
        <v>22</v>
      </c>
      <c r="M12329">
        <v>2696</v>
      </c>
      <c r="N12329">
        <v>153</v>
      </c>
      <c r="O12329">
        <v>158</v>
      </c>
    </row>
    <row r="12330" spans="1:15" x14ac:dyDescent="0.3">
      <c r="A12330" t="s">
        <v>14</v>
      </c>
      <c r="B12330">
        <v>0</v>
      </c>
      <c r="C12330">
        <v>1</v>
      </c>
      <c r="D12330" t="s">
        <v>14</v>
      </c>
      <c r="E12330" t="s">
        <v>11763</v>
      </c>
      <c r="F12330" t="s">
        <v>11769</v>
      </c>
      <c r="G12330" t="s">
        <v>23</v>
      </c>
      <c r="H12330" t="s">
        <v>11770</v>
      </c>
      <c r="I12330" t="s">
        <v>26</v>
      </c>
      <c r="M12330">
        <v>2696</v>
      </c>
      <c r="N12330">
        <v>307</v>
      </c>
      <c r="O12330">
        <v>312</v>
      </c>
    </row>
    <row r="12331" spans="1:15" x14ac:dyDescent="0.3">
      <c r="A12331" t="s">
        <v>14</v>
      </c>
      <c r="B12331">
        <v>1</v>
      </c>
      <c r="C12331">
        <v>1</v>
      </c>
      <c r="D12331">
        <v>1</v>
      </c>
      <c r="E12331" t="s">
        <v>11763</v>
      </c>
      <c r="F12331" t="s">
        <v>11769</v>
      </c>
      <c r="G12331" t="s">
        <v>14</v>
      </c>
      <c r="H12331" t="s">
        <v>11770</v>
      </c>
      <c r="I12331" t="s">
        <v>31</v>
      </c>
      <c r="J12331" t="s">
        <v>42</v>
      </c>
      <c r="K12331" t="s">
        <v>43</v>
      </c>
      <c r="M12331">
        <v>2696</v>
      </c>
      <c r="N12331">
        <v>307</v>
      </c>
      <c r="O12331">
        <v>312</v>
      </c>
    </row>
    <row r="12332" spans="1:15" x14ac:dyDescent="0.3">
      <c r="A12332" t="s">
        <v>14</v>
      </c>
      <c r="B12332">
        <v>1</v>
      </c>
      <c r="C12332">
        <v>1</v>
      </c>
      <c r="D12332">
        <v>1</v>
      </c>
      <c r="E12332" t="s">
        <v>11763</v>
      </c>
      <c r="F12332" t="s">
        <v>11771</v>
      </c>
      <c r="G12332" t="s">
        <v>14</v>
      </c>
      <c r="H12332" t="s">
        <v>11772</v>
      </c>
      <c r="I12332" t="s">
        <v>22</v>
      </c>
      <c r="M12332">
        <v>2696</v>
      </c>
      <c r="N12332">
        <v>545</v>
      </c>
      <c r="O12332">
        <v>551</v>
      </c>
    </row>
    <row r="12333" spans="1:15" x14ac:dyDescent="0.3">
      <c r="A12333" t="s">
        <v>14</v>
      </c>
      <c r="B12333">
        <v>1</v>
      </c>
      <c r="C12333">
        <v>1</v>
      </c>
      <c r="D12333">
        <v>1</v>
      </c>
      <c r="E12333" t="s">
        <v>11763</v>
      </c>
      <c r="F12333" t="s">
        <v>11767</v>
      </c>
      <c r="G12333" t="s">
        <v>14</v>
      </c>
      <c r="H12333" t="s">
        <v>11768</v>
      </c>
      <c r="I12333" t="s">
        <v>22</v>
      </c>
      <c r="M12333">
        <v>2696</v>
      </c>
      <c r="N12333">
        <v>591</v>
      </c>
      <c r="O12333">
        <v>597</v>
      </c>
    </row>
    <row r="12334" spans="1:15" x14ac:dyDescent="0.3">
      <c r="E12334" t="s">
        <v>11763</v>
      </c>
      <c r="F12334" t="s">
        <v>430</v>
      </c>
      <c r="G12334" t="s">
        <v>23</v>
      </c>
      <c r="H12334" t="s">
        <v>11764</v>
      </c>
      <c r="I12334" t="s">
        <v>26</v>
      </c>
      <c r="M12334">
        <v>2696</v>
      </c>
      <c r="N12334">
        <v>794</v>
      </c>
      <c r="O12334">
        <v>807</v>
      </c>
    </row>
    <row r="12335" spans="1:15" x14ac:dyDescent="0.3">
      <c r="A12335" t="s">
        <v>14</v>
      </c>
      <c r="B12335">
        <v>1</v>
      </c>
      <c r="C12335">
        <v>1</v>
      </c>
      <c r="D12335">
        <v>1</v>
      </c>
      <c r="E12335" t="s">
        <v>11763</v>
      </c>
      <c r="F12335" t="s">
        <v>11765</v>
      </c>
      <c r="G12335" t="s">
        <v>14</v>
      </c>
      <c r="H12335" t="s">
        <v>11766</v>
      </c>
      <c r="I12335" t="s">
        <v>22</v>
      </c>
      <c r="M12335">
        <v>2697</v>
      </c>
      <c r="N12335">
        <v>153</v>
      </c>
      <c r="O12335">
        <v>158</v>
      </c>
    </row>
    <row r="12336" spans="1:15" x14ac:dyDescent="0.3">
      <c r="A12336" t="s">
        <v>14</v>
      </c>
      <c r="B12336">
        <v>1</v>
      </c>
      <c r="C12336">
        <v>1</v>
      </c>
      <c r="D12336">
        <v>1</v>
      </c>
      <c r="E12336" t="s">
        <v>11763</v>
      </c>
      <c r="F12336" t="s">
        <v>11769</v>
      </c>
      <c r="G12336" t="s">
        <v>14</v>
      </c>
      <c r="H12336" t="s">
        <v>11770</v>
      </c>
      <c r="I12336" t="s">
        <v>31</v>
      </c>
      <c r="J12336" t="s">
        <v>42</v>
      </c>
      <c r="K12336" t="s">
        <v>43</v>
      </c>
      <c r="M12336">
        <v>2697</v>
      </c>
      <c r="N12336">
        <v>307</v>
      </c>
      <c r="O12336">
        <v>312</v>
      </c>
    </row>
    <row r="12337" spans="1:15" x14ac:dyDescent="0.3">
      <c r="A12337" t="s">
        <v>14</v>
      </c>
      <c r="B12337">
        <v>0</v>
      </c>
      <c r="C12337">
        <v>1</v>
      </c>
      <c r="D12337" t="s">
        <v>14</v>
      </c>
      <c r="E12337" t="s">
        <v>11763</v>
      </c>
      <c r="F12337" t="s">
        <v>11769</v>
      </c>
      <c r="G12337" t="s">
        <v>23</v>
      </c>
      <c r="H12337" t="s">
        <v>11770</v>
      </c>
      <c r="I12337" t="s">
        <v>26</v>
      </c>
      <c r="M12337">
        <v>2697</v>
      </c>
      <c r="N12337">
        <v>307</v>
      </c>
      <c r="O12337">
        <v>312</v>
      </c>
    </row>
    <row r="12338" spans="1:15" x14ac:dyDescent="0.3">
      <c r="A12338" t="s">
        <v>14</v>
      </c>
      <c r="B12338">
        <v>1</v>
      </c>
      <c r="C12338">
        <v>1</v>
      </c>
      <c r="D12338">
        <v>1</v>
      </c>
      <c r="E12338" t="s">
        <v>11763</v>
      </c>
      <c r="F12338" t="s">
        <v>11771</v>
      </c>
      <c r="G12338" t="s">
        <v>14</v>
      </c>
      <c r="H12338" t="s">
        <v>11772</v>
      </c>
      <c r="I12338" t="s">
        <v>22</v>
      </c>
      <c r="M12338">
        <v>2697</v>
      </c>
      <c r="N12338">
        <v>545</v>
      </c>
      <c r="O12338">
        <v>551</v>
      </c>
    </row>
    <row r="12339" spans="1:15" x14ac:dyDescent="0.3">
      <c r="A12339" t="s">
        <v>14</v>
      </c>
      <c r="B12339">
        <v>1</v>
      </c>
      <c r="C12339">
        <v>1</v>
      </c>
      <c r="D12339">
        <v>1</v>
      </c>
      <c r="E12339" t="s">
        <v>11763</v>
      </c>
      <c r="F12339" t="s">
        <v>11767</v>
      </c>
      <c r="G12339" t="s">
        <v>14</v>
      </c>
      <c r="H12339" t="s">
        <v>11768</v>
      </c>
      <c r="I12339" t="s">
        <v>22</v>
      </c>
      <c r="M12339">
        <v>2697</v>
      </c>
      <c r="N12339">
        <v>591</v>
      </c>
      <c r="O12339">
        <v>597</v>
      </c>
    </row>
    <row r="12340" spans="1:15" x14ac:dyDescent="0.3">
      <c r="E12340" t="s">
        <v>11763</v>
      </c>
      <c r="F12340" t="s">
        <v>430</v>
      </c>
      <c r="G12340" t="s">
        <v>23</v>
      </c>
      <c r="H12340" t="s">
        <v>11764</v>
      </c>
      <c r="I12340" t="s">
        <v>26</v>
      </c>
      <c r="M12340">
        <v>2697</v>
      </c>
      <c r="N12340">
        <v>794</v>
      </c>
      <c r="O12340">
        <v>807</v>
      </c>
    </row>
    <row r="12341" spans="1:15" x14ac:dyDescent="0.3">
      <c r="A12341" t="s">
        <v>14</v>
      </c>
      <c r="B12341">
        <v>1</v>
      </c>
      <c r="C12341">
        <v>1</v>
      </c>
      <c r="D12341">
        <v>1</v>
      </c>
      <c r="E12341" t="s">
        <v>12319</v>
      </c>
      <c r="F12341" t="s">
        <v>11765</v>
      </c>
      <c r="G12341" t="s">
        <v>14</v>
      </c>
      <c r="H12341" t="s">
        <v>11766</v>
      </c>
      <c r="I12341" t="s">
        <v>22</v>
      </c>
      <c r="M12341">
        <v>2699</v>
      </c>
      <c r="N12341">
        <v>153</v>
      </c>
      <c r="O12341">
        <v>158</v>
      </c>
    </row>
    <row r="12342" spans="1:15" x14ac:dyDescent="0.3">
      <c r="A12342" t="s">
        <v>14</v>
      </c>
      <c r="B12342">
        <v>1</v>
      </c>
      <c r="C12342">
        <v>1</v>
      </c>
      <c r="D12342">
        <v>1</v>
      </c>
      <c r="E12342" t="s">
        <v>12319</v>
      </c>
      <c r="F12342" t="s">
        <v>11769</v>
      </c>
      <c r="G12342" t="s">
        <v>14</v>
      </c>
      <c r="H12342" t="s">
        <v>11770</v>
      </c>
      <c r="I12342" t="s">
        <v>31</v>
      </c>
      <c r="J12342" t="s">
        <v>42</v>
      </c>
      <c r="K12342" t="s">
        <v>43</v>
      </c>
      <c r="M12342">
        <v>2699</v>
      </c>
      <c r="N12342">
        <v>307</v>
      </c>
      <c r="O12342">
        <v>312</v>
      </c>
    </row>
    <row r="12343" spans="1:15" x14ac:dyDescent="0.3">
      <c r="A12343" t="s">
        <v>14</v>
      </c>
      <c r="B12343">
        <v>0</v>
      </c>
      <c r="C12343">
        <v>1</v>
      </c>
      <c r="D12343" t="s">
        <v>14</v>
      </c>
      <c r="E12343" t="s">
        <v>12319</v>
      </c>
      <c r="F12343" t="s">
        <v>11769</v>
      </c>
      <c r="G12343" t="s">
        <v>23</v>
      </c>
      <c r="H12343" t="s">
        <v>11770</v>
      </c>
      <c r="I12343" t="s">
        <v>26</v>
      </c>
      <c r="M12343">
        <v>2699</v>
      </c>
      <c r="N12343">
        <v>307</v>
      </c>
      <c r="O12343">
        <v>312</v>
      </c>
    </row>
    <row r="12344" spans="1:15" x14ac:dyDescent="0.3">
      <c r="A12344" t="s">
        <v>14</v>
      </c>
      <c r="B12344">
        <v>1</v>
      </c>
      <c r="C12344">
        <v>1</v>
      </c>
      <c r="D12344">
        <v>1</v>
      </c>
      <c r="E12344" t="s">
        <v>12319</v>
      </c>
      <c r="F12344" t="s">
        <v>11771</v>
      </c>
      <c r="G12344" t="s">
        <v>14</v>
      </c>
      <c r="H12344" t="s">
        <v>11772</v>
      </c>
      <c r="I12344" t="s">
        <v>22</v>
      </c>
      <c r="M12344">
        <v>2699</v>
      </c>
      <c r="N12344">
        <v>545</v>
      </c>
      <c r="O12344">
        <v>551</v>
      </c>
    </row>
    <row r="12345" spans="1:15" x14ac:dyDescent="0.3">
      <c r="A12345" t="s">
        <v>14</v>
      </c>
      <c r="B12345">
        <v>1</v>
      </c>
      <c r="C12345">
        <v>1</v>
      </c>
      <c r="D12345">
        <v>1</v>
      </c>
      <c r="E12345" t="s">
        <v>12319</v>
      </c>
      <c r="F12345" t="s">
        <v>11767</v>
      </c>
      <c r="G12345" t="s">
        <v>14</v>
      </c>
      <c r="H12345" t="s">
        <v>11768</v>
      </c>
      <c r="I12345" t="s">
        <v>22</v>
      </c>
      <c r="M12345">
        <v>2699</v>
      </c>
      <c r="N12345">
        <v>591</v>
      </c>
      <c r="O12345">
        <v>597</v>
      </c>
    </row>
    <row r="12346" spans="1:15" x14ac:dyDescent="0.3">
      <c r="E12346" t="s">
        <v>12319</v>
      </c>
      <c r="F12346" t="s">
        <v>430</v>
      </c>
      <c r="G12346" t="s">
        <v>23</v>
      </c>
      <c r="H12346" t="s">
        <v>11764</v>
      </c>
      <c r="I12346" t="s">
        <v>26</v>
      </c>
      <c r="M12346">
        <v>2699</v>
      </c>
      <c r="N12346">
        <v>794</v>
      </c>
      <c r="O12346">
        <v>807</v>
      </c>
    </row>
    <row r="12347" spans="1:15" x14ac:dyDescent="0.3">
      <c r="A12347" t="s">
        <v>14</v>
      </c>
      <c r="B12347">
        <v>1</v>
      </c>
      <c r="C12347">
        <v>1</v>
      </c>
      <c r="D12347">
        <v>1</v>
      </c>
      <c r="E12347" t="s">
        <v>11763</v>
      </c>
      <c r="F12347" t="s">
        <v>11765</v>
      </c>
      <c r="G12347" t="s">
        <v>14</v>
      </c>
      <c r="H12347" t="s">
        <v>11766</v>
      </c>
      <c r="I12347" t="s">
        <v>22</v>
      </c>
      <c r="M12347">
        <v>2700</v>
      </c>
      <c r="N12347">
        <v>153</v>
      </c>
      <c r="O12347">
        <v>158</v>
      </c>
    </row>
    <row r="12348" spans="1:15" x14ac:dyDescent="0.3">
      <c r="A12348" t="s">
        <v>14</v>
      </c>
      <c r="B12348">
        <v>1</v>
      </c>
      <c r="C12348">
        <v>1</v>
      </c>
      <c r="D12348">
        <v>1</v>
      </c>
      <c r="E12348" t="s">
        <v>11763</v>
      </c>
      <c r="F12348" t="s">
        <v>11769</v>
      </c>
      <c r="G12348" t="s">
        <v>14</v>
      </c>
      <c r="H12348" t="s">
        <v>11770</v>
      </c>
      <c r="I12348" t="s">
        <v>31</v>
      </c>
      <c r="J12348" t="s">
        <v>42</v>
      </c>
      <c r="K12348" t="s">
        <v>43</v>
      </c>
      <c r="M12348">
        <v>2700</v>
      </c>
      <c r="N12348">
        <v>307</v>
      </c>
      <c r="O12348">
        <v>312</v>
      </c>
    </row>
    <row r="12349" spans="1:15" x14ac:dyDescent="0.3">
      <c r="A12349" t="s">
        <v>14</v>
      </c>
      <c r="B12349">
        <v>0</v>
      </c>
      <c r="C12349">
        <v>1</v>
      </c>
      <c r="D12349" t="s">
        <v>14</v>
      </c>
      <c r="E12349" t="s">
        <v>11763</v>
      </c>
      <c r="F12349" t="s">
        <v>11769</v>
      </c>
      <c r="G12349" t="s">
        <v>23</v>
      </c>
      <c r="H12349" t="s">
        <v>11770</v>
      </c>
      <c r="I12349" t="s">
        <v>26</v>
      </c>
      <c r="M12349">
        <v>2700</v>
      </c>
      <c r="N12349">
        <v>307</v>
      </c>
      <c r="O12349">
        <v>312</v>
      </c>
    </row>
    <row r="12350" spans="1:15" x14ac:dyDescent="0.3">
      <c r="A12350" t="s">
        <v>14</v>
      </c>
      <c r="B12350">
        <v>1</v>
      </c>
      <c r="C12350">
        <v>1</v>
      </c>
      <c r="D12350">
        <v>1</v>
      </c>
      <c r="E12350" t="s">
        <v>11763</v>
      </c>
      <c r="F12350" t="s">
        <v>11771</v>
      </c>
      <c r="G12350" t="s">
        <v>14</v>
      </c>
      <c r="H12350" t="s">
        <v>11772</v>
      </c>
      <c r="I12350" t="s">
        <v>22</v>
      </c>
      <c r="M12350">
        <v>2700</v>
      </c>
      <c r="N12350">
        <v>545</v>
      </c>
      <c r="O12350">
        <v>551</v>
      </c>
    </row>
    <row r="12351" spans="1:15" x14ac:dyDescent="0.3">
      <c r="A12351" t="s">
        <v>14</v>
      </c>
      <c r="B12351">
        <v>1</v>
      </c>
      <c r="C12351">
        <v>1</v>
      </c>
      <c r="D12351">
        <v>1</v>
      </c>
      <c r="E12351" t="s">
        <v>11763</v>
      </c>
      <c r="F12351" t="s">
        <v>11767</v>
      </c>
      <c r="G12351" t="s">
        <v>14</v>
      </c>
      <c r="H12351" t="s">
        <v>11768</v>
      </c>
      <c r="I12351" t="s">
        <v>22</v>
      </c>
      <c r="M12351">
        <v>2700</v>
      </c>
      <c r="N12351">
        <v>591</v>
      </c>
      <c r="O12351">
        <v>597</v>
      </c>
    </row>
    <row r="12352" spans="1:15" x14ac:dyDescent="0.3">
      <c r="E12352" t="s">
        <v>11763</v>
      </c>
      <c r="F12352" t="s">
        <v>430</v>
      </c>
      <c r="G12352" t="s">
        <v>14</v>
      </c>
      <c r="H12352" t="s">
        <v>11764</v>
      </c>
      <c r="I12352" t="s">
        <v>19</v>
      </c>
      <c r="M12352">
        <v>2700</v>
      </c>
      <c r="N12352">
        <v>794</v>
      </c>
      <c r="O12352">
        <v>807</v>
      </c>
    </row>
    <row r="12353" spans="1:15" x14ac:dyDescent="0.3">
      <c r="E12353" t="s">
        <v>11763</v>
      </c>
      <c r="F12353" t="s">
        <v>430</v>
      </c>
      <c r="G12353" t="s">
        <v>23</v>
      </c>
      <c r="H12353" t="s">
        <v>11764</v>
      </c>
      <c r="I12353" t="s">
        <v>26</v>
      </c>
      <c r="M12353">
        <v>2700</v>
      </c>
      <c r="N12353">
        <v>794</v>
      </c>
      <c r="O12353">
        <v>807</v>
      </c>
    </row>
    <row r="12354" spans="1:15" x14ac:dyDescent="0.3">
      <c r="A12354" t="s">
        <v>237</v>
      </c>
      <c r="B12354">
        <v>0</v>
      </c>
      <c r="E12354" t="s">
        <v>12378</v>
      </c>
      <c r="F12354" t="s">
        <v>7063</v>
      </c>
      <c r="G12354" t="s">
        <v>17</v>
      </c>
      <c r="H12354" t="s">
        <v>12443</v>
      </c>
      <c r="I12354" t="s">
        <v>22</v>
      </c>
      <c r="M12354">
        <v>2702</v>
      </c>
      <c r="N12354">
        <v>23</v>
      </c>
      <c r="O12354">
        <v>32</v>
      </c>
    </row>
    <row r="12355" spans="1:15" x14ac:dyDescent="0.3">
      <c r="A12355" t="s">
        <v>23</v>
      </c>
      <c r="B12355">
        <v>1</v>
      </c>
      <c r="C12355">
        <v>1</v>
      </c>
      <c r="D12355">
        <v>1</v>
      </c>
      <c r="E12355" t="s">
        <v>12378</v>
      </c>
      <c r="F12355" t="s">
        <v>12438</v>
      </c>
      <c r="G12355" t="s">
        <v>23</v>
      </c>
      <c r="H12355" t="s">
        <v>12439</v>
      </c>
      <c r="I12355" t="s">
        <v>22</v>
      </c>
      <c r="M12355">
        <v>2702</v>
      </c>
      <c r="N12355">
        <v>57</v>
      </c>
      <c r="O12355">
        <v>66</v>
      </c>
    </row>
    <row r="12356" spans="1:15" x14ac:dyDescent="0.3">
      <c r="E12356" t="s">
        <v>12378</v>
      </c>
      <c r="F12356" t="s">
        <v>12378</v>
      </c>
      <c r="G12356" t="s">
        <v>14</v>
      </c>
      <c r="H12356" t="s">
        <v>12437</v>
      </c>
      <c r="I12356" t="s">
        <v>19</v>
      </c>
      <c r="M12356">
        <v>2702</v>
      </c>
      <c r="N12356">
        <v>72</v>
      </c>
      <c r="O12356">
        <v>84</v>
      </c>
    </row>
    <row r="12357" spans="1:15" x14ac:dyDescent="0.3">
      <c r="A12357" t="s">
        <v>237</v>
      </c>
      <c r="B12357">
        <v>0</v>
      </c>
      <c r="E12357" t="s">
        <v>12378</v>
      </c>
      <c r="F12357" t="s">
        <v>12378</v>
      </c>
      <c r="G12357" t="s">
        <v>17</v>
      </c>
      <c r="H12357" t="s">
        <v>12437</v>
      </c>
      <c r="I12357" t="s">
        <v>26</v>
      </c>
      <c r="M12357">
        <v>2702</v>
      </c>
      <c r="N12357">
        <v>72</v>
      </c>
      <c r="O12357">
        <v>84</v>
      </c>
    </row>
    <row r="12358" spans="1:15" x14ac:dyDescent="0.3">
      <c r="E12358" t="s">
        <v>12378</v>
      </c>
      <c r="F12358" t="s">
        <v>12385</v>
      </c>
      <c r="G12358" t="s">
        <v>14</v>
      </c>
      <c r="H12358" t="s">
        <v>12440</v>
      </c>
      <c r="I12358" t="s">
        <v>19</v>
      </c>
      <c r="M12358">
        <v>2702</v>
      </c>
      <c r="N12358">
        <v>134</v>
      </c>
      <c r="O12358">
        <v>139</v>
      </c>
    </row>
    <row r="12359" spans="1:15" x14ac:dyDescent="0.3">
      <c r="A12359" t="s">
        <v>14</v>
      </c>
      <c r="B12359">
        <v>0</v>
      </c>
      <c r="C12359">
        <v>1</v>
      </c>
      <c r="D12359" t="s">
        <v>14</v>
      </c>
      <c r="E12359" t="s">
        <v>12378</v>
      </c>
      <c r="F12359" t="s">
        <v>12385</v>
      </c>
      <c r="G12359" t="s">
        <v>23</v>
      </c>
      <c r="H12359" t="s">
        <v>12440</v>
      </c>
      <c r="I12359" t="s">
        <v>26</v>
      </c>
      <c r="M12359">
        <v>2702</v>
      </c>
      <c r="N12359">
        <v>134</v>
      </c>
      <c r="O12359">
        <v>139</v>
      </c>
    </row>
    <row r="12360" spans="1:15" x14ac:dyDescent="0.3">
      <c r="A12360" t="s">
        <v>14</v>
      </c>
      <c r="B12360">
        <v>1</v>
      </c>
      <c r="C12360">
        <v>1</v>
      </c>
      <c r="D12360">
        <v>1</v>
      </c>
      <c r="E12360" t="s">
        <v>12378</v>
      </c>
      <c r="F12360" t="s">
        <v>12441</v>
      </c>
      <c r="G12360" t="s">
        <v>14</v>
      </c>
      <c r="H12360" t="s">
        <v>12442</v>
      </c>
      <c r="I12360" t="s">
        <v>22</v>
      </c>
      <c r="M12360">
        <v>2702</v>
      </c>
      <c r="N12360">
        <v>158</v>
      </c>
      <c r="O12360">
        <v>167</v>
      </c>
    </row>
    <row r="12361" spans="1:15" x14ac:dyDescent="0.3">
      <c r="A12361" t="s">
        <v>14</v>
      </c>
      <c r="B12361">
        <v>0</v>
      </c>
      <c r="C12361">
        <v>0</v>
      </c>
      <c r="D12361">
        <v>1</v>
      </c>
      <c r="E12361" t="s">
        <v>12230</v>
      </c>
      <c r="F12361" t="s">
        <v>12246</v>
      </c>
      <c r="G12361" t="s">
        <v>14</v>
      </c>
      <c r="H12361" t="s">
        <v>12247</v>
      </c>
      <c r="I12361" t="s">
        <v>26</v>
      </c>
      <c r="M12361">
        <v>2703</v>
      </c>
      <c r="N12361">
        <v>0</v>
      </c>
      <c r="O12361">
        <v>13</v>
      </c>
    </row>
    <row r="12362" spans="1:15" x14ac:dyDescent="0.3">
      <c r="E12362" t="s">
        <v>12230</v>
      </c>
      <c r="F12362" t="s">
        <v>12246</v>
      </c>
      <c r="G12362" t="s">
        <v>17</v>
      </c>
      <c r="H12362" t="s">
        <v>12247</v>
      </c>
      <c r="I12362" t="s">
        <v>19</v>
      </c>
      <c r="M12362">
        <v>2703</v>
      </c>
      <c r="N12362">
        <v>0</v>
      </c>
      <c r="O12362">
        <v>13</v>
      </c>
    </row>
    <row r="12363" spans="1:15" x14ac:dyDescent="0.3">
      <c r="E12363" t="s">
        <v>12230</v>
      </c>
      <c r="F12363" t="s">
        <v>1606</v>
      </c>
      <c r="G12363" t="s">
        <v>14</v>
      </c>
      <c r="H12363" t="s">
        <v>12465</v>
      </c>
      <c r="I12363" t="s">
        <v>52</v>
      </c>
      <c r="J12363" t="s">
        <v>32</v>
      </c>
      <c r="M12363">
        <v>2703</v>
      </c>
      <c r="N12363">
        <v>42</v>
      </c>
      <c r="O12363">
        <v>48</v>
      </c>
    </row>
    <row r="12364" spans="1:15" x14ac:dyDescent="0.3">
      <c r="A12364" t="s">
        <v>14</v>
      </c>
      <c r="B12364">
        <v>0</v>
      </c>
      <c r="C12364">
        <v>1</v>
      </c>
      <c r="D12364" t="s">
        <v>14</v>
      </c>
      <c r="E12364" t="s">
        <v>12230</v>
      </c>
      <c r="F12364" t="s">
        <v>12468</v>
      </c>
      <c r="G12364" t="s">
        <v>51</v>
      </c>
      <c r="H12364" t="s">
        <v>12472</v>
      </c>
      <c r="I12364" t="s">
        <v>52</v>
      </c>
      <c r="J12364" t="s">
        <v>191</v>
      </c>
      <c r="M12364">
        <v>2703</v>
      </c>
      <c r="N12364">
        <v>81</v>
      </c>
      <c r="O12364">
        <v>88</v>
      </c>
    </row>
    <row r="12365" spans="1:15" x14ac:dyDescent="0.3">
      <c r="E12365" t="s">
        <v>12230</v>
      </c>
      <c r="F12365" t="s">
        <v>12468</v>
      </c>
      <c r="G12365" t="s">
        <v>17</v>
      </c>
      <c r="H12365" t="s">
        <v>12472</v>
      </c>
      <c r="I12365" t="s">
        <v>19</v>
      </c>
      <c r="M12365">
        <v>2703</v>
      </c>
      <c r="N12365">
        <v>81</v>
      </c>
      <c r="O12365">
        <v>88</v>
      </c>
    </row>
    <row r="12366" spans="1:15" x14ac:dyDescent="0.3">
      <c r="A12366" t="s">
        <v>14</v>
      </c>
      <c r="B12366">
        <v>1</v>
      </c>
      <c r="C12366">
        <v>1</v>
      </c>
      <c r="D12366">
        <v>1</v>
      </c>
      <c r="E12366" t="s">
        <v>12230</v>
      </c>
      <c r="F12366" t="s">
        <v>12468</v>
      </c>
      <c r="G12366" t="s">
        <v>14</v>
      </c>
      <c r="H12366" t="s">
        <v>12472</v>
      </c>
      <c r="I12366" t="s">
        <v>26</v>
      </c>
      <c r="M12366">
        <v>2703</v>
      </c>
      <c r="N12366">
        <v>81</v>
      </c>
      <c r="O12366">
        <v>88</v>
      </c>
    </row>
    <row r="12367" spans="1:15" x14ac:dyDescent="0.3">
      <c r="A12367" t="s">
        <v>237</v>
      </c>
      <c r="B12367">
        <v>0</v>
      </c>
      <c r="E12367" t="s">
        <v>12230</v>
      </c>
      <c r="F12367" t="s">
        <v>7063</v>
      </c>
      <c r="G12367" t="s">
        <v>17</v>
      </c>
      <c r="H12367" t="s">
        <v>12477</v>
      </c>
      <c r="I12367" t="s">
        <v>22</v>
      </c>
      <c r="M12367">
        <v>2703</v>
      </c>
      <c r="N12367">
        <v>91</v>
      </c>
      <c r="O12367">
        <v>100</v>
      </c>
    </row>
    <row r="12368" spans="1:15" x14ac:dyDescent="0.3">
      <c r="A12368" t="s">
        <v>14</v>
      </c>
      <c r="B12368">
        <v>0</v>
      </c>
      <c r="C12368">
        <v>1</v>
      </c>
      <c r="D12368" t="s">
        <v>14</v>
      </c>
      <c r="E12368" t="s">
        <v>12230</v>
      </c>
      <c r="F12368" t="s">
        <v>12468</v>
      </c>
      <c r="G12368" t="s">
        <v>51</v>
      </c>
      <c r="H12368" t="s">
        <v>12469</v>
      </c>
      <c r="I12368" t="s">
        <v>52</v>
      </c>
      <c r="J12368" t="s">
        <v>9658</v>
      </c>
      <c r="K12368" t="s">
        <v>195</v>
      </c>
      <c r="M12368">
        <v>2703</v>
      </c>
      <c r="N12368">
        <v>129</v>
      </c>
      <c r="O12368">
        <v>136</v>
      </c>
    </row>
    <row r="12369" spans="1:15" x14ac:dyDescent="0.3">
      <c r="E12369" t="s">
        <v>12230</v>
      </c>
      <c r="F12369" t="s">
        <v>12468</v>
      </c>
      <c r="G12369" t="s">
        <v>17</v>
      </c>
      <c r="H12369" t="s">
        <v>12469</v>
      </c>
      <c r="I12369" t="s">
        <v>19</v>
      </c>
      <c r="M12369">
        <v>2703</v>
      </c>
      <c r="N12369">
        <v>129</v>
      </c>
      <c r="O12369">
        <v>136</v>
      </c>
    </row>
    <row r="12370" spans="1:15" x14ac:dyDescent="0.3">
      <c r="A12370" t="s">
        <v>14</v>
      </c>
      <c r="B12370">
        <v>0</v>
      </c>
      <c r="C12370">
        <v>1</v>
      </c>
      <c r="D12370" t="s">
        <v>14</v>
      </c>
      <c r="E12370" t="s">
        <v>12230</v>
      </c>
      <c r="F12370" t="s">
        <v>12468</v>
      </c>
      <c r="G12370" t="s">
        <v>23</v>
      </c>
      <c r="H12370" t="s">
        <v>12469</v>
      </c>
      <c r="I12370" t="s">
        <v>26</v>
      </c>
      <c r="M12370">
        <v>2703</v>
      </c>
      <c r="N12370">
        <v>129</v>
      </c>
      <c r="O12370">
        <v>136</v>
      </c>
    </row>
    <row r="12371" spans="1:15" x14ac:dyDescent="0.3">
      <c r="E12371" t="s">
        <v>12230</v>
      </c>
      <c r="F12371" t="s">
        <v>131</v>
      </c>
      <c r="G12371" t="s">
        <v>51</v>
      </c>
      <c r="H12371" t="s">
        <v>12473</v>
      </c>
      <c r="I12371" t="s">
        <v>69</v>
      </c>
      <c r="J12371" t="s">
        <v>9658</v>
      </c>
      <c r="K12371" t="s">
        <v>60</v>
      </c>
      <c r="M12371">
        <v>2703</v>
      </c>
      <c r="N12371">
        <v>140</v>
      </c>
      <c r="O12371">
        <v>146</v>
      </c>
    </row>
    <row r="12372" spans="1:15" x14ac:dyDescent="0.3">
      <c r="A12372" t="s">
        <v>14</v>
      </c>
      <c r="B12372">
        <v>1</v>
      </c>
      <c r="C12372">
        <v>1</v>
      </c>
      <c r="D12372">
        <v>1</v>
      </c>
      <c r="E12372" t="s">
        <v>12230</v>
      </c>
      <c r="F12372" t="s">
        <v>12241</v>
      </c>
      <c r="G12372" t="s">
        <v>14</v>
      </c>
      <c r="H12372" t="s">
        <v>12470</v>
      </c>
      <c r="I12372" t="s">
        <v>26</v>
      </c>
      <c r="M12372">
        <v>2703</v>
      </c>
      <c r="N12372">
        <v>147</v>
      </c>
      <c r="O12372">
        <v>153</v>
      </c>
    </row>
    <row r="12373" spans="1:15" x14ac:dyDescent="0.3">
      <c r="E12373" t="s">
        <v>12230</v>
      </c>
      <c r="F12373" t="s">
        <v>12241</v>
      </c>
      <c r="G12373" t="s">
        <v>51</v>
      </c>
      <c r="H12373" t="s">
        <v>12470</v>
      </c>
      <c r="I12373" t="s">
        <v>19</v>
      </c>
      <c r="M12373">
        <v>2703</v>
      </c>
      <c r="N12373">
        <v>147</v>
      </c>
      <c r="O12373">
        <v>153</v>
      </c>
    </row>
    <row r="12374" spans="1:15" x14ac:dyDescent="0.3">
      <c r="E12374" t="s">
        <v>12230</v>
      </c>
      <c r="F12374" t="s">
        <v>12466</v>
      </c>
      <c r="G12374" t="s">
        <v>17</v>
      </c>
      <c r="H12374" t="s">
        <v>12467</v>
      </c>
      <c r="I12374" t="s">
        <v>19</v>
      </c>
      <c r="M12374">
        <v>2703</v>
      </c>
      <c r="N12374">
        <v>176</v>
      </c>
      <c r="O12374">
        <v>187</v>
      </c>
    </row>
    <row r="12375" spans="1:15" x14ac:dyDescent="0.3">
      <c r="E12375" t="s">
        <v>12230</v>
      </c>
      <c r="F12375" t="s">
        <v>12466</v>
      </c>
      <c r="G12375" t="s">
        <v>14</v>
      </c>
      <c r="H12375" t="s">
        <v>12467</v>
      </c>
      <c r="I12375" t="s">
        <v>26</v>
      </c>
      <c r="M12375">
        <v>2703</v>
      </c>
      <c r="N12375">
        <v>176</v>
      </c>
      <c r="O12375">
        <v>187</v>
      </c>
    </row>
    <row r="12376" spans="1:15" x14ac:dyDescent="0.3">
      <c r="E12376" t="s">
        <v>12230</v>
      </c>
      <c r="F12376" t="s">
        <v>12463</v>
      </c>
      <c r="G12376" t="s">
        <v>17</v>
      </c>
      <c r="H12376" t="s">
        <v>12464</v>
      </c>
      <c r="I12376" t="s">
        <v>19</v>
      </c>
      <c r="M12376">
        <v>2703</v>
      </c>
      <c r="N12376">
        <v>233</v>
      </c>
      <c r="O12376">
        <v>247</v>
      </c>
    </row>
    <row r="12377" spans="1:15" x14ac:dyDescent="0.3">
      <c r="A12377" t="s">
        <v>23</v>
      </c>
      <c r="B12377">
        <v>0</v>
      </c>
      <c r="C12377">
        <v>0</v>
      </c>
      <c r="D12377">
        <v>1</v>
      </c>
      <c r="E12377" t="s">
        <v>12230</v>
      </c>
      <c r="F12377" t="s">
        <v>12463</v>
      </c>
      <c r="G12377" t="s">
        <v>23</v>
      </c>
      <c r="H12377" t="s">
        <v>12464</v>
      </c>
      <c r="I12377" t="s">
        <v>26</v>
      </c>
      <c r="M12377">
        <v>2703</v>
      </c>
      <c r="N12377">
        <v>233</v>
      </c>
      <c r="O12377">
        <v>247</v>
      </c>
    </row>
    <row r="12378" spans="1:15" x14ac:dyDescent="0.3">
      <c r="A12378" t="s">
        <v>23</v>
      </c>
      <c r="B12378">
        <v>1</v>
      </c>
      <c r="C12378">
        <v>1</v>
      </c>
      <c r="D12378">
        <v>1</v>
      </c>
      <c r="E12378" t="s">
        <v>12230</v>
      </c>
      <c r="F12378" t="s">
        <v>3206</v>
      </c>
      <c r="G12378" t="s">
        <v>23</v>
      </c>
      <c r="H12378" t="s">
        <v>12475</v>
      </c>
      <c r="I12378" t="s">
        <v>69</v>
      </c>
      <c r="J12378" t="s">
        <v>112</v>
      </c>
      <c r="M12378">
        <v>2703</v>
      </c>
      <c r="N12378">
        <v>233</v>
      </c>
      <c r="O12378">
        <v>239</v>
      </c>
    </row>
    <row r="12379" spans="1:15" x14ac:dyDescent="0.3">
      <c r="E12379" t="s">
        <v>12230</v>
      </c>
      <c r="F12379" t="s">
        <v>131</v>
      </c>
      <c r="G12379" t="s">
        <v>51</v>
      </c>
      <c r="H12379" t="s">
        <v>12462</v>
      </c>
      <c r="I12379" t="s">
        <v>52</v>
      </c>
      <c r="J12379" t="s">
        <v>60</v>
      </c>
      <c r="M12379">
        <v>2703</v>
      </c>
      <c r="N12379">
        <v>251</v>
      </c>
      <c r="O12379">
        <v>257</v>
      </c>
    </row>
    <row r="12380" spans="1:15" x14ac:dyDescent="0.3">
      <c r="A12380" t="s">
        <v>14</v>
      </c>
      <c r="B12380">
        <v>1</v>
      </c>
      <c r="C12380">
        <v>1</v>
      </c>
      <c r="D12380">
        <v>1</v>
      </c>
      <c r="E12380" t="s">
        <v>12230</v>
      </c>
      <c r="F12380" t="s">
        <v>12241</v>
      </c>
      <c r="G12380" t="s">
        <v>14</v>
      </c>
      <c r="H12380" t="s">
        <v>12471</v>
      </c>
      <c r="I12380" t="s">
        <v>22</v>
      </c>
      <c r="M12380">
        <v>2703</v>
      </c>
      <c r="N12380">
        <v>258</v>
      </c>
      <c r="O12380">
        <v>264</v>
      </c>
    </row>
    <row r="12381" spans="1:15" x14ac:dyDescent="0.3">
      <c r="A12381" t="s">
        <v>237</v>
      </c>
      <c r="B12381">
        <v>0</v>
      </c>
      <c r="E12381" t="s">
        <v>12230</v>
      </c>
      <c r="F12381" t="s">
        <v>7063</v>
      </c>
      <c r="G12381" t="s">
        <v>17</v>
      </c>
      <c r="H12381" t="s">
        <v>12474</v>
      </c>
      <c r="I12381" t="s">
        <v>22</v>
      </c>
      <c r="M12381">
        <v>2703</v>
      </c>
      <c r="N12381">
        <v>281</v>
      </c>
      <c r="O12381">
        <v>290</v>
      </c>
    </row>
    <row r="12382" spans="1:15" x14ac:dyDescent="0.3">
      <c r="A12382" t="s">
        <v>14</v>
      </c>
      <c r="B12382">
        <v>0</v>
      </c>
      <c r="C12382">
        <v>1</v>
      </c>
      <c r="D12382" t="s">
        <v>14</v>
      </c>
      <c r="E12382" t="s">
        <v>12230</v>
      </c>
      <c r="F12382" t="s">
        <v>12257</v>
      </c>
      <c r="G12382" t="s">
        <v>17</v>
      </c>
      <c r="H12382" t="s">
        <v>12476</v>
      </c>
      <c r="I12382" t="s">
        <v>22</v>
      </c>
      <c r="M12382">
        <v>2703</v>
      </c>
      <c r="N12382">
        <v>322</v>
      </c>
      <c r="O12382">
        <v>334</v>
      </c>
    </row>
    <row r="12383" spans="1:15" x14ac:dyDescent="0.3">
      <c r="A12383" t="s">
        <v>14</v>
      </c>
      <c r="B12383">
        <v>1</v>
      </c>
      <c r="C12383">
        <v>1</v>
      </c>
      <c r="D12383">
        <v>1</v>
      </c>
      <c r="E12383" t="s">
        <v>11763</v>
      </c>
      <c r="F12383" t="s">
        <v>11765</v>
      </c>
      <c r="G12383" t="s">
        <v>14</v>
      </c>
      <c r="H12383" t="s">
        <v>11766</v>
      </c>
      <c r="I12383" t="s">
        <v>22</v>
      </c>
      <c r="M12383">
        <v>2710</v>
      </c>
      <c r="N12383">
        <v>153</v>
      </c>
      <c r="O12383">
        <v>158</v>
      </c>
    </row>
    <row r="12384" spans="1:15" x14ac:dyDescent="0.3">
      <c r="A12384" t="s">
        <v>14</v>
      </c>
      <c r="B12384">
        <v>0</v>
      </c>
      <c r="C12384">
        <v>1</v>
      </c>
      <c r="D12384" t="s">
        <v>14</v>
      </c>
      <c r="E12384" t="s">
        <v>11763</v>
      </c>
      <c r="F12384" t="s">
        <v>11769</v>
      </c>
      <c r="G12384" t="s">
        <v>23</v>
      </c>
      <c r="H12384" t="s">
        <v>11770</v>
      </c>
      <c r="I12384" t="s">
        <v>26</v>
      </c>
      <c r="M12384">
        <v>2710</v>
      </c>
      <c r="N12384">
        <v>307</v>
      </c>
      <c r="O12384">
        <v>312</v>
      </c>
    </row>
    <row r="12385" spans="1:15" x14ac:dyDescent="0.3">
      <c r="A12385" t="s">
        <v>14</v>
      </c>
      <c r="B12385">
        <v>1</v>
      </c>
      <c r="C12385">
        <v>1</v>
      </c>
      <c r="D12385">
        <v>1</v>
      </c>
      <c r="E12385" t="s">
        <v>11763</v>
      </c>
      <c r="F12385" t="s">
        <v>11769</v>
      </c>
      <c r="G12385" t="s">
        <v>14</v>
      </c>
      <c r="H12385" t="s">
        <v>11770</v>
      </c>
      <c r="I12385" t="s">
        <v>31</v>
      </c>
      <c r="J12385" t="s">
        <v>42</v>
      </c>
      <c r="K12385" t="s">
        <v>43</v>
      </c>
      <c r="M12385">
        <v>2710</v>
      </c>
      <c r="N12385">
        <v>307</v>
      </c>
      <c r="O12385">
        <v>312</v>
      </c>
    </row>
    <row r="12386" spans="1:15" x14ac:dyDescent="0.3">
      <c r="A12386" t="s">
        <v>14</v>
      </c>
      <c r="B12386">
        <v>1</v>
      </c>
      <c r="C12386">
        <v>1</v>
      </c>
      <c r="D12386">
        <v>1</v>
      </c>
      <c r="E12386" t="s">
        <v>11763</v>
      </c>
      <c r="F12386" t="s">
        <v>11771</v>
      </c>
      <c r="G12386" t="s">
        <v>14</v>
      </c>
      <c r="H12386" t="s">
        <v>11772</v>
      </c>
      <c r="I12386" t="s">
        <v>22</v>
      </c>
      <c r="M12386">
        <v>2710</v>
      </c>
      <c r="N12386">
        <v>545</v>
      </c>
      <c r="O12386">
        <v>551</v>
      </c>
    </row>
    <row r="12387" spans="1:15" x14ac:dyDescent="0.3">
      <c r="A12387" t="s">
        <v>14</v>
      </c>
      <c r="B12387">
        <v>1</v>
      </c>
      <c r="C12387">
        <v>1</v>
      </c>
      <c r="D12387">
        <v>1</v>
      </c>
      <c r="E12387" t="s">
        <v>11763</v>
      </c>
      <c r="F12387" t="s">
        <v>11767</v>
      </c>
      <c r="G12387" t="s">
        <v>14</v>
      </c>
      <c r="H12387" t="s">
        <v>11768</v>
      </c>
      <c r="I12387" t="s">
        <v>22</v>
      </c>
      <c r="M12387">
        <v>2710</v>
      </c>
      <c r="N12387">
        <v>591</v>
      </c>
      <c r="O12387">
        <v>597</v>
      </c>
    </row>
    <row r="12388" spans="1:15" x14ac:dyDescent="0.3">
      <c r="E12388" t="s">
        <v>11763</v>
      </c>
      <c r="F12388" t="s">
        <v>430</v>
      </c>
      <c r="G12388" t="s">
        <v>23</v>
      </c>
      <c r="H12388" t="s">
        <v>11764</v>
      </c>
      <c r="I12388" t="s">
        <v>26</v>
      </c>
      <c r="M12388">
        <v>2710</v>
      </c>
      <c r="N12388">
        <v>794</v>
      </c>
      <c r="O12388">
        <v>807</v>
      </c>
    </row>
    <row r="12389" spans="1:15" x14ac:dyDescent="0.3">
      <c r="E12389" t="s">
        <v>11463</v>
      </c>
      <c r="F12389" t="s">
        <v>11461</v>
      </c>
      <c r="G12389" t="s">
        <v>17</v>
      </c>
      <c r="H12389" t="s">
        <v>12482</v>
      </c>
      <c r="I12389" t="s">
        <v>19</v>
      </c>
      <c r="M12389">
        <v>2712</v>
      </c>
      <c r="N12389">
        <v>7</v>
      </c>
      <c r="O12389">
        <v>29</v>
      </c>
    </row>
    <row r="12390" spans="1:15" x14ac:dyDescent="0.3">
      <c r="A12390" t="s">
        <v>1277</v>
      </c>
      <c r="B12390">
        <v>0</v>
      </c>
      <c r="C12390">
        <v>1</v>
      </c>
      <c r="D12390" t="s">
        <v>1277</v>
      </c>
      <c r="E12390" t="s">
        <v>11463</v>
      </c>
      <c r="F12390" t="s">
        <v>11347</v>
      </c>
      <c r="G12390" t="s">
        <v>23</v>
      </c>
      <c r="H12390" t="s">
        <v>12498</v>
      </c>
      <c r="I12390" t="s">
        <v>26</v>
      </c>
      <c r="M12390">
        <v>2712</v>
      </c>
      <c r="N12390">
        <v>11</v>
      </c>
      <c r="O12390">
        <v>22</v>
      </c>
    </row>
    <row r="12391" spans="1:15" x14ac:dyDescent="0.3">
      <c r="E12391" t="s">
        <v>11463</v>
      </c>
      <c r="F12391" t="s">
        <v>1606</v>
      </c>
      <c r="G12391" t="s">
        <v>14</v>
      </c>
      <c r="H12391" t="s">
        <v>12482</v>
      </c>
      <c r="I12391" t="s">
        <v>52</v>
      </c>
      <c r="J12391" t="s">
        <v>32</v>
      </c>
      <c r="M12391">
        <v>2712</v>
      </c>
      <c r="N12391">
        <v>23</v>
      </c>
      <c r="O12391">
        <v>29</v>
      </c>
    </row>
    <row r="12392" spans="1:15" x14ac:dyDescent="0.3">
      <c r="A12392" t="s">
        <v>14</v>
      </c>
      <c r="B12392">
        <v>0</v>
      </c>
      <c r="C12392">
        <v>1</v>
      </c>
      <c r="D12392" t="s">
        <v>14</v>
      </c>
      <c r="E12392" t="s">
        <v>11463</v>
      </c>
      <c r="F12392" t="s">
        <v>12489</v>
      </c>
      <c r="G12392" t="s">
        <v>23</v>
      </c>
      <c r="H12392" t="s">
        <v>12490</v>
      </c>
      <c r="I12392" t="s">
        <v>26</v>
      </c>
      <c r="M12392">
        <v>2712</v>
      </c>
      <c r="N12392">
        <v>43</v>
      </c>
      <c r="O12392">
        <v>48</v>
      </c>
    </row>
    <row r="12393" spans="1:15" x14ac:dyDescent="0.3">
      <c r="E12393" t="s">
        <v>11463</v>
      </c>
      <c r="F12393" t="s">
        <v>12491</v>
      </c>
      <c r="G12393" t="s">
        <v>17</v>
      </c>
      <c r="H12393" t="s">
        <v>12492</v>
      </c>
      <c r="I12393" t="s">
        <v>19</v>
      </c>
      <c r="M12393">
        <v>2712</v>
      </c>
      <c r="N12393">
        <v>43</v>
      </c>
      <c r="O12393">
        <v>65</v>
      </c>
    </row>
    <row r="12394" spans="1:15" x14ac:dyDescent="0.3">
      <c r="A12394" t="s">
        <v>14</v>
      </c>
      <c r="B12394">
        <v>0</v>
      </c>
      <c r="C12394">
        <v>1</v>
      </c>
      <c r="D12394" t="s">
        <v>14</v>
      </c>
      <c r="E12394" t="s">
        <v>11463</v>
      </c>
      <c r="F12394" t="s">
        <v>2945</v>
      </c>
      <c r="G12394" t="s">
        <v>23</v>
      </c>
      <c r="H12394" t="s">
        <v>12478</v>
      </c>
      <c r="I12394" t="s">
        <v>26</v>
      </c>
      <c r="M12394">
        <v>2712</v>
      </c>
      <c r="N12394">
        <v>69</v>
      </c>
      <c r="O12394">
        <v>74</v>
      </c>
    </row>
    <row r="12395" spans="1:15" x14ac:dyDescent="0.3">
      <c r="E12395" t="s">
        <v>11463</v>
      </c>
      <c r="F12395" t="s">
        <v>2945</v>
      </c>
      <c r="G12395" t="s">
        <v>14</v>
      </c>
      <c r="H12395" t="s">
        <v>12478</v>
      </c>
      <c r="I12395" t="s">
        <v>19</v>
      </c>
      <c r="M12395">
        <v>2712</v>
      </c>
      <c r="N12395">
        <v>69</v>
      </c>
      <c r="O12395">
        <v>74</v>
      </c>
    </row>
    <row r="12396" spans="1:15" x14ac:dyDescent="0.3">
      <c r="A12396" t="s">
        <v>237</v>
      </c>
      <c r="B12396">
        <v>0</v>
      </c>
      <c r="E12396" t="s">
        <v>11463</v>
      </c>
      <c r="F12396" t="s">
        <v>11463</v>
      </c>
      <c r="G12396" t="s">
        <v>17</v>
      </c>
      <c r="H12396" t="s">
        <v>12494</v>
      </c>
      <c r="I12396" t="s">
        <v>26</v>
      </c>
      <c r="M12396">
        <v>2712</v>
      </c>
      <c r="N12396">
        <v>77</v>
      </c>
      <c r="O12396">
        <v>92</v>
      </c>
    </row>
    <row r="12397" spans="1:15" x14ac:dyDescent="0.3">
      <c r="E12397" t="s">
        <v>11463</v>
      </c>
      <c r="F12397" t="s">
        <v>12495</v>
      </c>
      <c r="G12397" t="s">
        <v>17</v>
      </c>
      <c r="H12397" t="s">
        <v>12496</v>
      </c>
      <c r="I12397" t="s">
        <v>19</v>
      </c>
      <c r="M12397">
        <v>2712</v>
      </c>
      <c r="N12397">
        <v>77</v>
      </c>
      <c r="O12397">
        <v>112</v>
      </c>
    </row>
    <row r="12398" spans="1:15" x14ac:dyDescent="0.3">
      <c r="A12398" t="s">
        <v>14</v>
      </c>
      <c r="B12398">
        <v>0</v>
      </c>
      <c r="C12398">
        <v>1</v>
      </c>
      <c r="D12398" t="s">
        <v>14</v>
      </c>
      <c r="E12398" t="s">
        <v>11463</v>
      </c>
      <c r="F12398" t="s">
        <v>12489</v>
      </c>
      <c r="G12398" t="s">
        <v>23</v>
      </c>
      <c r="H12398" t="s">
        <v>12493</v>
      </c>
      <c r="I12398" t="s">
        <v>26</v>
      </c>
      <c r="M12398">
        <v>2712</v>
      </c>
      <c r="N12398">
        <v>107</v>
      </c>
      <c r="O12398">
        <v>112</v>
      </c>
    </row>
    <row r="12399" spans="1:15" x14ac:dyDescent="0.3">
      <c r="A12399" t="s">
        <v>14</v>
      </c>
      <c r="B12399">
        <v>0</v>
      </c>
      <c r="C12399">
        <v>1</v>
      </c>
      <c r="D12399" t="s">
        <v>14</v>
      </c>
      <c r="E12399" t="s">
        <v>11463</v>
      </c>
      <c r="F12399" t="s">
        <v>2945</v>
      </c>
      <c r="G12399" t="s">
        <v>23</v>
      </c>
      <c r="H12399" t="s">
        <v>12479</v>
      </c>
      <c r="I12399" t="s">
        <v>26</v>
      </c>
      <c r="M12399">
        <v>2712</v>
      </c>
      <c r="N12399">
        <v>133</v>
      </c>
      <c r="O12399">
        <v>138</v>
      </c>
    </row>
    <row r="12400" spans="1:15" x14ac:dyDescent="0.3">
      <c r="E12400" t="s">
        <v>11463</v>
      </c>
      <c r="F12400" t="s">
        <v>2945</v>
      </c>
      <c r="G12400" t="s">
        <v>14</v>
      </c>
      <c r="H12400" t="s">
        <v>12479</v>
      </c>
      <c r="I12400" t="s">
        <v>19</v>
      </c>
      <c r="M12400">
        <v>2712</v>
      </c>
      <c r="N12400">
        <v>133</v>
      </c>
      <c r="O12400">
        <v>138</v>
      </c>
    </row>
    <row r="12401" spans="1:15" x14ac:dyDescent="0.3">
      <c r="E12401" t="s">
        <v>11463</v>
      </c>
      <c r="F12401" t="s">
        <v>12483</v>
      </c>
      <c r="G12401" t="s">
        <v>17</v>
      </c>
      <c r="H12401" t="s">
        <v>12484</v>
      </c>
      <c r="I12401" t="s">
        <v>26</v>
      </c>
      <c r="M12401">
        <v>2712</v>
      </c>
      <c r="N12401">
        <v>141</v>
      </c>
      <c r="O12401">
        <v>146</v>
      </c>
    </row>
    <row r="12402" spans="1:15" x14ac:dyDescent="0.3">
      <c r="E12402" t="s">
        <v>11463</v>
      </c>
      <c r="F12402" t="s">
        <v>12483</v>
      </c>
      <c r="G12402" t="s">
        <v>14</v>
      </c>
      <c r="H12402" t="s">
        <v>12484</v>
      </c>
      <c r="I12402" t="s">
        <v>19</v>
      </c>
      <c r="M12402">
        <v>2712</v>
      </c>
      <c r="N12402">
        <v>141</v>
      </c>
      <c r="O12402">
        <v>146</v>
      </c>
    </row>
    <row r="12403" spans="1:15" x14ac:dyDescent="0.3">
      <c r="A12403" t="s">
        <v>14</v>
      </c>
      <c r="B12403">
        <v>1</v>
      </c>
      <c r="C12403">
        <v>1</v>
      </c>
      <c r="D12403">
        <v>1</v>
      </c>
      <c r="E12403" t="s">
        <v>11463</v>
      </c>
      <c r="F12403" t="s">
        <v>12485</v>
      </c>
      <c r="G12403" t="s">
        <v>14</v>
      </c>
      <c r="H12403" t="s">
        <v>12486</v>
      </c>
      <c r="I12403" t="s">
        <v>35</v>
      </c>
      <c r="J12403" t="s">
        <v>46</v>
      </c>
      <c r="K12403" t="s">
        <v>47</v>
      </c>
      <c r="L12403" t="s">
        <v>43</v>
      </c>
      <c r="M12403">
        <v>2712</v>
      </c>
      <c r="N12403">
        <v>189</v>
      </c>
      <c r="O12403">
        <v>196</v>
      </c>
    </row>
    <row r="12404" spans="1:15" x14ac:dyDescent="0.3">
      <c r="A12404" t="s">
        <v>237</v>
      </c>
      <c r="B12404">
        <v>0</v>
      </c>
      <c r="E12404" t="s">
        <v>11463</v>
      </c>
      <c r="F12404" t="s">
        <v>11463</v>
      </c>
      <c r="G12404" t="s">
        <v>17</v>
      </c>
      <c r="H12404" t="s">
        <v>12480</v>
      </c>
      <c r="I12404" t="s">
        <v>19</v>
      </c>
      <c r="M12404">
        <v>2712</v>
      </c>
      <c r="N12404">
        <v>361</v>
      </c>
      <c r="O12404">
        <v>376</v>
      </c>
    </row>
    <row r="12405" spans="1:15" x14ac:dyDescent="0.3">
      <c r="A12405" t="s">
        <v>1277</v>
      </c>
      <c r="B12405">
        <v>0</v>
      </c>
      <c r="C12405">
        <v>1</v>
      </c>
      <c r="D12405" t="s">
        <v>1277</v>
      </c>
      <c r="E12405" t="s">
        <v>11463</v>
      </c>
      <c r="F12405" t="s">
        <v>11347</v>
      </c>
      <c r="G12405" t="s">
        <v>23</v>
      </c>
      <c r="H12405" t="s">
        <v>12499</v>
      </c>
      <c r="I12405" t="s">
        <v>26</v>
      </c>
      <c r="M12405">
        <v>2712</v>
      </c>
      <c r="N12405">
        <v>365</v>
      </c>
      <c r="O12405">
        <v>376</v>
      </c>
    </row>
    <row r="12406" spans="1:15" x14ac:dyDescent="0.3">
      <c r="E12406" t="s">
        <v>11463</v>
      </c>
      <c r="F12406" t="s">
        <v>1733</v>
      </c>
      <c r="G12406" t="s">
        <v>23</v>
      </c>
      <c r="H12406" t="s">
        <v>12497</v>
      </c>
      <c r="I12406" t="s">
        <v>52</v>
      </c>
      <c r="J12406" t="s">
        <v>117</v>
      </c>
      <c r="M12406">
        <v>2712</v>
      </c>
      <c r="N12406">
        <v>429</v>
      </c>
      <c r="O12406">
        <v>434</v>
      </c>
    </row>
    <row r="12407" spans="1:15" x14ac:dyDescent="0.3">
      <c r="E12407" t="s">
        <v>11463</v>
      </c>
      <c r="F12407" t="s">
        <v>11347</v>
      </c>
      <c r="G12407" t="s">
        <v>14</v>
      </c>
      <c r="H12407" t="s">
        <v>12481</v>
      </c>
      <c r="I12407" t="s">
        <v>19</v>
      </c>
      <c r="M12407">
        <v>2712</v>
      </c>
      <c r="N12407">
        <v>443</v>
      </c>
      <c r="O12407">
        <v>454</v>
      </c>
    </row>
    <row r="12408" spans="1:15" x14ac:dyDescent="0.3">
      <c r="A12408" t="s">
        <v>1277</v>
      </c>
      <c r="B12408">
        <v>0</v>
      </c>
      <c r="C12408">
        <v>1</v>
      </c>
      <c r="D12408" t="s">
        <v>1277</v>
      </c>
      <c r="E12408" t="s">
        <v>11463</v>
      </c>
      <c r="F12408" t="s">
        <v>11347</v>
      </c>
      <c r="G12408" t="s">
        <v>23</v>
      </c>
      <c r="H12408" t="s">
        <v>12481</v>
      </c>
      <c r="I12408" t="s">
        <v>26</v>
      </c>
      <c r="M12408">
        <v>2712</v>
      </c>
      <c r="N12408">
        <v>443</v>
      </c>
      <c r="O12408">
        <v>454</v>
      </c>
    </row>
    <row r="12409" spans="1:15" x14ac:dyDescent="0.3">
      <c r="A12409" t="s">
        <v>14</v>
      </c>
      <c r="B12409">
        <v>1</v>
      </c>
      <c r="C12409">
        <v>1</v>
      </c>
      <c r="D12409">
        <v>1</v>
      </c>
      <c r="E12409" t="s">
        <v>11463</v>
      </c>
      <c r="F12409" t="s">
        <v>12487</v>
      </c>
      <c r="G12409" t="s">
        <v>14</v>
      </c>
      <c r="H12409" t="s">
        <v>12488</v>
      </c>
      <c r="I12409" t="s">
        <v>19</v>
      </c>
      <c r="M12409">
        <v>2712</v>
      </c>
      <c r="N12409">
        <v>472</v>
      </c>
      <c r="O12409">
        <v>479</v>
      </c>
    </row>
    <row r="12410" spans="1:15" x14ac:dyDescent="0.3">
      <c r="E12410" t="s">
        <v>11463</v>
      </c>
      <c r="F12410" t="s">
        <v>12487</v>
      </c>
      <c r="G12410" t="s">
        <v>23</v>
      </c>
      <c r="H12410" t="s">
        <v>12488</v>
      </c>
      <c r="I12410" t="s">
        <v>26</v>
      </c>
      <c r="M12410">
        <v>2712</v>
      </c>
      <c r="N12410">
        <v>472</v>
      </c>
      <c r="O12410">
        <v>479</v>
      </c>
    </row>
    <row r="12411" spans="1:15" x14ac:dyDescent="0.3">
      <c r="E12411" t="s">
        <v>11463</v>
      </c>
      <c r="F12411" t="s">
        <v>12501</v>
      </c>
      <c r="G12411" t="s">
        <v>23</v>
      </c>
      <c r="H12411" t="s">
        <v>12502</v>
      </c>
      <c r="I12411" t="s">
        <v>26</v>
      </c>
      <c r="M12411">
        <v>2713</v>
      </c>
      <c r="N12411">
        <v>0</v>
      </c>
      <c r="O12411">
        <v>5</v>
      </c>
    </row>
    <row r="12412" spans="1:15" x14ac:dyDescent="0.3">
      <c r="E12412" t="s">
        <v>11463</v>
      </c>
      <c r="F12412" t="s">
        <v>11347</v>
      </c>
      <c r="G12412" t="s">
        <v>14</v>
      </c>
      <c r="H12412" t="s">
        <v>12500</v>
      </c>
      <c r="I12412" t="s">
        <v>19</v>
      </c>
      <c r="M12412">
        <v>2713</v>
      </c>
      <c r="N12412">
        <v>67</v>
      </c>
      <c r="O12412">
        <v>78</v>
      </c>
    </row>
    <row r="12413" spans="1:15" x14ac:dyDescent="0.3">
      <c r="E12413" t="s">
        <v>11463</v>
      </c>
      <c r="F12413" t="s">
        <v>11347</v>
      </c>
      <c r="G12413" t="s">
        <v>17</v>
      </c>
      <c r="H12413" t="s">
        <v>12500</v>
      </c>
      <c r="I12413" t="s">
        <v>26</v>
      </c>
      <c r="M12413">
        <v>2713</v>
      </c>
      <c r="N12413">
        <v>67</v>
      </c>
      <c r="O12413">
        <v>78</v>
      </c>
    </row>
    <row r="12414" spans="1:15" x14ac:dyDescent="0.3">
      <c r="A12414" t="s">
        <v>14</v>
      </c>
      <c r="B12414">
        <v>1</v>
      </c>
      <c r="C12414">
        <v>1</v>
      </c>
      <c r="D12414">
        <v>1</v>
      </c>
      <c r="E12414" t="s">
        <v>12503</v>
      </c>
      <c r="F12414" t="s">
        <v>12504</v>
      </c>
      <c r="G12414" t="s">
        <v>14</v>
      </c>
      <c r="H12414" t="s">
        <v>12505</v>
      </c>
      <c r="I12414" t="s">
        <v>41</v>
      </c>
      <c r="J12414" t="s">
        <v>46</v>
      </c>
      <c r="K12414" t="s">
        <v>47</v>
      </c>
      <c r="L12414" t="s">
        <v>43</v>
      </c>
      <c r="M12414">
        <v>2714</v>
      </c>
      <c r="N12414">
        <v>0</v>
      </c>
      <c r="O12414">
        <v>9</v>
      </c>
    </row>
    <row r="12415" spans="1:15" x14ac:dyDescent="0.3">
      <c r="E12415" t="s">
        <v>12506</v>
      </c>
      <c r="F12415" t="s">
        <v>12535</v>
      </c>
      <c r="G12415" t="s">
        <v>17</v>
      </c>
      <c r="H12415" t="s">
        <v>12536</v>
      </c>
      <c r="I12415" t="s">
        <v>26</v>
      </c>
      <c r="M12415">
        <v>2715</v>
      </c>
      <c r="N12415">
        <v>0</v>
      </c>
      <c r="O12415">
        <v>21</v>
      </c>
    </row>
    <row r="12416" spans="1:15" x14ac:dyDescent="0.3">
      <c r="A12416" t="s">
        <v>14</v>
      </c>
      <c r="B12416">
        <v>1</v>
      </c>
      <c r="C12416">
        <v>1</v>
      </c>
      <c r="D12416">
        <v>1</v>
      </c>
      <c r="E12416" t="s">
        <v>12506</v>
      </c>
      <c r="F12416" t="s">
        <v>12552</v>
      </c>
      <c r="G12416" t="s">
        <v>14</v>
      </c>
      <c r="H12416" t="s">
        <v>12553</v>
      </c>
      <c r="I12416" t="s">
        <v>35</v>
      </c>
      <c r="J12416" t="s">
        <v>46</v>
      </c>
      <c r="K12416" t="s">
        <v>47</v>
      </c>
      <c r="L12416" t="s">
        <v>43</v>
      </c>
      <c r="M12416">
        <v>2715</v>
      </c>
      <c r="N12416">
        <v>22</v>
      </c>
      <c r="O12416">
        <v>35</v>
      </c>
    </row>
    <row r="12417" spans="1:15" x14ac:dyDescent="0.3">
      <c r="E12417" t="s">
        <v>12506</v>
      </c>
      <c r="F12417" t="s">
        <v>12541</v>
      </c>
      <c r="G12417" t="s">
        <v>17</v>
      </c>
      <c r="H12417" t="s">
        <v>12542</v>
      </c>
      <c r="I12417" t="s">
        <v>26</v>
      </c>
      <c r="M12417">
        <v>2715</v>
      </c>
      <c r="N12417">
        <v>37</v>
      </c>
      <c r="O12417">
        <v>71</v>
      </c>
    </row>
    <row r="12418" spans="1:15" x14ac:dyDescent="0.3">
      <c r="A12418" t="s">
        <v>237</v>
      </c>
      <c r="B12418">
        <v>0</v>
      </c>
      <c r="C12418">
        <v>0</v>
      </c>
      <c r="D12418">
        <v>0</v>
      </c>
      <c r="E12418" t="s">
        <v>12506</v>
      </c>
      <c r="F12418" t="s">
        <v>12527</v>
      </c>
      <c r="G12418" t="s">
        <v>17</v>
      </c>
      <c r="H12418" t="s">
        <v>12528</v>
      </c>
      <c r="I12418" t="s">
        <v>26</v>
      </c>
      <c r="M12418">
        <v>2715</v>
      </c>
      <c r="N12418">
        <v>97</v>
      </c>
      <c r="O12418">
        <v>119</v>
      </c>
    </row>
    <row r="12419" spans="1:15" x14ac:dyDescent="0.3">
      <c r="A12419" t="s">
        <v>237</v>
      </c>
      <c r="B12419">
        <v>0</v>
      </c>
      <c r="C12419">
        <v>0</v>
      </c>
      <c r="D12419">
        <v>0</v>
      </c>
      <c r="E12419" t="s">
        <v>12506</v>
      </c>
      <c r="F12419" t="s">
        <v>12523</v>
      </c>
      <c r="G12419" t="s">
        <v>14</v>
      </c>
      <c r="H12419" t="s">
        <v>12524</v>
      </c>
      <c r="I12419" t="s">
        <v>26</v>
      </c>
      <c r="M12419">
        <v>2715</v>
      </c>
      <c r="N12419">
        <v>121</v>
      </c>
      <c r="O12419">
        <v>147</v>
      </c>
    </row>
    <row r="12420" spans="1:15" x14ac:dyDescent="0.3">
      <c r="E12420" t="s">
        <v>12506</v>
      </c>
      <c r="F12420" t="s">
        <v>12543</v>
      </c>
      <c r="G12420" t="s">
        <v>14</v>
      </c>
      <c r="H12420" t="s">
        <v>12544</v>
      </c>
      <c r="I12420" t="s">
        <v>26</v>
      </c>
      <c r="M12420">
        <v>2715</v>
      </c>
      <c r="N12420">
        <v>149</v>
      </c>
      <c r="O12420">
        <v>173</v>
      </c>
    </row>
    <row r="12421" spans="1:15" x14ac:dyDescent="0.3">
      <c r="E12421" t="s">
        <v>12506</v>
      </c>
      <c r="F12421" t="s">
        <v>12517</v>
      </c>
      <c r="G12421" t="s">
        <v>14</v>
      </c>
      <c r="H12421" t="s">
        <v>12518</v>
      </c>
      <c r="I12421" t="s">
        <v>26</v>
      </c>
      <c r="M12421">
        <v>2715</v>
      </c>
      <c r="N12421">
        <v>179</v>
      </c>
      <c r="O12421">
        <v>188</v>
      </c>
    </row>
    <row r="12422" spans="1:15" x14ac:dyDescent="0.3">
      <c r="E12422" t="s">
        <v>12506</v>
      </c>
      <c r="F12422" t="s">
        <v>12507</v>
      </c>
      <c r="G12422" t="s">
        <v>17</v>
      </c>
      <c r="H12422" t="s">
        <v>12508</v>
      </c>
      <c r="I12422" t="s">
        <v>26</v>
      </c>
      <c r="M12422">
        <v>2715</v>
      </c>
      <c r="N12422">
        <v>235</v>
      </c>
      <c r="O12422">
        <v>246</v>
      </c>
    </row>
    <row r="12423" spans="1:15" x14ac:dyDescent="0.3">
      <c r="E12423" t="s">
        <v>12506</v>
      </c>
      <c r="F12423" t="s">
        <v>12507</v>
      </c>
      <c r="G12423" t="s">
        <v>51</v>
      </c>
      <c r="H12423" t="s">
        <v>12508</v>
      </c>
      <c r="I12423" t="s">
        <v>19</v>
      </c>
      <c r="M12423">
        <v>2715</v>
      </c>
      <c r="N12423">
        <v>235</v>
      </c>
      <c r="O12423">
        <v>246</v>
      </c>
    </row>
    <row r="12424" spans="1:15" x14ac:dyDescent="0.3">
      <c r="E12424" t="s">
        <v>12506</v>
      </c>
      <c r="F12424" t="s">
        <v>12549</v>
      </c>
      <c r="G12424" t="s">
        <v>51</v>
      </c>
      <c r="H12424" t="s">
        <v>12550</v>
      </c>
      <c r="I12424" t="s">
        <v>26</v>
      </c>
      <c r="M12424">
        <v>2715</v>
      </c>
      <c r="N12424">
        <v>276</v>
      </c>
      <c r="O12424">
        <v>287</v>
      </c>
    </row>
    <row r="12425" spans="1:15" x14ac:dyDescent="0.3">
      <c r="E12425" t="s">
        <v>12506</v>
      </c>
      <c r="F12425" t="s">
        <v>12554</v>
      </c>
      <c r="G12425" t="s">
        <v>51</v>
      </c>
      <c r="H12425" t="s">
        <v>12555</v>
      </c>
      <c r="I12425" t="s">
        <v>26</v>
      </c>
      <c r="M12425">
        <v>2715</v>
      </c>
      <c r="N12425">
        <v>291</v>
      </c>
      <c r="O12425">
        <v>301</v>
      </c>
    </row>
    <row r="12426" spans="1:15" x14ac:dyDescent="0.3">
      <c r="A12426" t="s">
        <v>237</v>
      </c>
      <c r="B12426">
        <v>0</v>
      </c>
      <c r="C12426">
        <v>0</v>
      </c>
      <c r="D12426">
        <v>0</v>
      </c>
      <c r="E12426" t="s">
        <v>12506</v>
      </c>
      <c r="F12426" t="s">
        <v>12519</v>
      </c>
      <c r="G12426" t="s">
        <v>51</v>
      </c>
      <c r="H12426" t="s">
        <v>12520</v>
      </c>
      <c r="I12426" t="s">
        <v>26</v>
      </c>
      <c r="M12426">
        <v>2715</v>
      </c>
      <c r="N12426">
        <v>303</v>
      </c>
      <c r="O12426">
        <v>334</v>
      </c>
    </row>
    <row r="12427" spans="1:15" x14ac:dyDescent="0.3">
      <c r="E12427" t="s">
        <v>12506</v>
      </c>
      <c r="F12427" t="s">
        <v>12545</v>
      </c>
      <c r="G12427" t="s">
        <v>23</v>
      </c>
      <c r="H12427" t="s">
        <v>12546</v>
      </c>
      <c r="I12427" t="s">
        <v>26</v>
      </c>
      <c r="M12427">
        <v>2715</v>
      </c>
      <c r="N12427">
        <v>348</v>
      </c>
      <c r="O12427">
        <v>357</v>
      </c>
    </row>
    <row r="12428" spans="1:15" x14ac:dyDescent="0.3">
      <c r="E12428" t="s">
        <v>12506</v>
      </c>
      <c r="F12428" t="s">
        <v>12531</v>
      </c>
      <c r="G12428" t="s">
        <v>14</v>
      </c>
      <c r="H12428" t="s">
        <v>12532</v>
      </c>
      <c r="I12428" t="s">
        <v>52</v>
      </c>
      <c r="J12428" t="s">
        <v>32</v>
      </c>
      <c r="M12428">
        <v>2715</v>
      </c>
      <c r="N12428">
        <v>373</v>
      </c>
      <c r="O12428">
        <v>376</v>
      </c>
    </row>
    <row r="12429" spans="1:15" x14ac:dyDescent="0.3">
      <c r="E12429" t="s">
        <v>12506</v>
      </c>
      <c r="F12429" t="s">
        <v>12539</v>
      </c>
      <c r="G12429" t="s">
        <v>14</v>
      </c>
      <c r="H12429" t="s">
        <v>12540</v>
      </c>
      <c r="I12429" t="s">
        <v>26</v>
      </c>
      <c r="M12429">
        <v>2715</v>
      </c>
      <c r="N12429">
        <v>373</v>
      </c>
      <c r="O12429">
        <v>379</v>
      </c>
    </row>
    <row r="12430" spans="1:15" x14ac:dyDescent="0.3">
      <c r="A12430" t="s">
        <v>237</v>
      </c>
      <c r="B12430">
        <v>0</v>
      </c>
      <c r="C12430">
        <v>0</v>
      </c>
      <c r="D12430">
        <v>0</v>
      </c>
      <c r="E12430" t="s">
        <v>12506</v>
      </c>
      <c r="F12430" t="s">
        <v>12515</v>
      </c>
      <c r="G12430" t="s">
        <v>17</v>
      </c>
      <c r="H12430" t="s">
        <v>12516</v>
      </c>
      <c r="I12430" t="s">
        <v>26</v>
      </c>
      <c r="M12430">
        <v>2715</v>
      </c>
      <c r="N12430">
        <v>402</v>
      </c>
      <c r="O12430">
        <v>406</v>
      </c>
    </row>
    <row r="12431" spans="1:15" x14ac:dyDescent="0.3">
      <c r="E12431" t="s">
        <v>12506</v>
      </c>
      <c r="F12431" t="s">
        <v>12525</v>
      </c>
      <c r="G12431" t="s">
        <v>17</v>
      </c>
      <c r="H12431" t="s">
        <v>12526</v>
      </c>
      <c r="I12431" t="s">
        <v>26</v>
      </c>
      <c r="M12431">
        <v>2715</v>
      </c>
      <c r="N12431">
        <v>420</v>
      </c>
      <c r="O12431">
        <v>449</v>
      </c>
    </row>
    <row r="12432" spans="1:15" x14ac:dyDescent="0.3">
      <c r="E12432" t="s">
        <v>12506</v>
      </c>
      <c r="F12432" t="s">
        <v>12511</v>
      </c>
      <c r="G12432" t="s">
        <v>17</v>
      </c>
      <c r="H12432" t="s">
        <v>12512</v>
      </c>
      <c r="I12432" t="s">
        <v>19</v>
      </c>
      <c r="M12432">
        <v>2715</v>
      </c>
      <c r="N12432">
        <v>451</v>
      </c>
      <c r="O12432">
        <v>474</v>
      </c>
    </row>
    <row r="12433" spans="1:15" x14ac:dyDescent="0.3">
      <c r="E12433" t="s">
        <v>12506</v>
      </c>
      <c r="F12433" t="s">
        <v>12529</v>
      </c>
      <c r="G12433" t="s">
        <v>17</v>
      </c>
      <c r="H12433" t="s">
        <v>12530</v>
      </c>
      <c r="I12433" t="s">
        <v>26</v>
      </c>
      <c r="M12433">
        <v>2715</v>
      </c>
      <c r="N12433">
        <v>476</v>
      </c>
      <c r="O12433">
        <v>506</v>
      </c>
    </row>
    <row r="12434" spans="1:15" x14ac:dyDescent="0.3">
      <c r="A12434" t="s">
        <v>237</v>
      </c>
      <c r="B12434">
        <v>0</v>
      </c>
      <c r="C12434">
        <v>0</v>
      </c>
      <c r="D12434">
        <v>0</v>
      </c>
      <c r="E12434" t="s">
        <v>12506</v>
      </c>
      <c r="F12434" t="s">
        <v>12547</v>
      </c>
      <c r="G12434" t="s">
        <v>17</v>
      </c>
      <c r="H12434" t="s">
        <v>12548</v>
      </c>
      <c r="I12434" t="s">
        <v>26</v>
      </c>
      <c r="M12434">
        <v>2715</v>
      </c>
      <c r="N12434">
        <v>547</v>
      </c>
      <c r="O12434">
        <v>559</v>
      </c>
    </row>
    <row r="12435" spans="1:15" x14ac:dyDescent="0.3">
      <c r="E12435" t="s">
        <v>12506</v>
      </c>
      <c r="F12435" t="s">
        <v>12547</v>
      </c>
      <c r="G12435" t="s">
        <v>51</v>
      </c>
      <c r="H12435" t="s">
        <v>12548</v>
      </c>
      <c r="I12435" t="s">
        <v>19</v>
      </c>
      <c r="M12435">
        <v>2715</v>
      </c>
      <c r="N12435">
        <v>547</v>
      </c>
      <c r="O12435">
        <v>559</v>
      </c>
    </row>
    <row r="12436" spans="1:15" x14ac:dyDescent="0.3">
      <c r="E12436" t="s">
        <v>12506</v>
      </c>
      <c r="F12436" t="s">
        <v>12537</v>
      </c>
      <c r="G12436" t="s">
        <v>51</v>
      </c>
      <c r="H12436" t="s">
        <v>12538</v>
      </c>
      <c r="I12436" t="s">
        <v>19</v>
      </c>
      <c r="M12436">
        <v>2715</v>
      </c>
      <c r="N12436">
        <v>561</v>
      </c>
      <c r="O12436">
        <v>572</v>
      </c>
    </row>
    <row r="12437" spans="1:15" x14ac:dyDescent="0.3">
      <c r="A12437" t="s">
        <v>14</v>
      </c>
      <c r="B12437">
        <v>0</v>
      </c>
      <c r="C12437">
        <v>0</v>
      </c>
      <c r="D12437">
        <v>1</v>
      </c>
      <c r="E12437" t="s">
        <v>12506</v>
      </c>
      <c r="F12437" t="s">
        <v>1310</v>
      </c>
      <c r="G12437" t="s">
        <v>14</v>
      </c>
      <c r="H12437" t="s">
        <v>12551</v>
      </c>
      <c r="I12437" t="s">
        <v>270</v>
      </c>
      <c r="J12437" t="s">
        <v>32</v>
      </c>
      <c r="M12437">
        <v>2715</v>
      </c>
      <c r="N12437">
        <v>561</v>
      </c>
      <c r="O12437">
        <v>566</v>
      </c>
    </row>
    <row r="12438" spans="1:15" x14ac:dyDescent="0.3">
      <c r="E12438" t="s">
        <v>12506</v>
      </c>
      <c r="F12438" t="s">
        <v>12533</v>
      </c>
      <c r="G12438" t="s">
        <v>17</v>
      </c>
      <c r="H12438" t="s">
        <v>12534</v>
      </c>
      <c r="I12438" t="s">
        <v>26</v>
      </c>
      <c r="M12438">
        <v>2715</v>
      </c>
      <c r="N12438">
        <v>582</v>
      </c>
      <c r="O12438">
        <v>590</v>
      </c>
    </row>
    <row r="12439" spans="1:15" x14ac:dyDescent="0.3">
      <c r="E12439" t="s">
        <v>12506</v>
      </c>
      <c r="F12439" t="s">
        <v>12509</v>
      </c>
      <c r="G12439" t="s">
        <v>17</v>
      </c>
      <c r="H12439" t="s">
        <v>12510</v>
      </c>
      <c r="I12439" t="s">
        <v>26</v>
      </c>
      <c r="M12439">
        <v>2715</v>
      </c>
      <c r="N12439">
        <v>718</v>
      </c>
      <c r="O12439">
        <v>731</v>
      </c>
    </row>
    <row r="12440" spans="1:15" x14ac:dyDescent="0.3">
      <c r="E12440" t="s">
        <v>12506</v>
      </c>
      <c r="F12440" t="s">
        <v>12513</v>
      </c>
      <c r="G12440" t="s">
        <v>17</v>
      </c>
      <c r="H12440" t="s">
        <v>12514</v>
      </c>
      <c r="I12440" t="s">
        <v>19</v>
      </c>
      <c r="M12440">
        <v>2715</v>
      </c>
      <c r="N12440">
        <v>769</v>
      </c>
      <c r="O12440">
        <v>780</v>
      </c>
    </row>
    <row r="12441" spans="1:15" x14ac:dyDescent="0.3">
      <c r="E12441" t="s">
        <v>12506</v>
      </c>
      <c r="F12441" t="s">
        <v>12513</v>
      </c>
      <c r="G12441" t="s">
        <v>23</v>
      </c>
      <c r="H12441" t="s">
        <v>12514</v>
      </c>
      <c r="I12441" t="s">
        <v>26</v>
      </c>
      <c r="M12441">
        <v>2715</v>
      </c>
      <c r="N12441">
        <v>769</v>
      </c>
      <c r="O12441">
        <v>780</v>
      </c>
    </row>
    <row r="12442" spans="1:15" x14ac:dyDescent="0.3">
      <c r="E12442" t="s">
        <v>12506</v>
      </c>
      <c r="F12442" t="s">
        <v>12521</v>
      </c>
      <c r="G12442" t="s">
        <v>17</v>
      </c>
      <c r="H12442" t="s">
        <v>12522</v>
      </c>
      <c r="I12442" t="s">
        <v>26</v>
      </c>
      <c r="M12442">
        <v>2715</v>
      </c>
      <c r="N12442">
        <v>831</v>
      </c>
      <c r="O12442">
        <v>838</v>
      </c>
    </row>
    <row r="12443" spans="1:15" x14ac:dyDescent="0.3">
      <c r="E12443" t="s">
        <v>12556</v>
      </c>
      <c r="F12443" t="s">
        <v>12568</v>
      </c>
      <c r="G12443" t="s">
        <v>14</v>
      </c>
      <c r="H12443" t="s">
        <v>12569</v>
      </c>
      <c r="I12443" t="s">
        <v>22</v>
      </c>
      <c r="M12443">
        <v>2721</v>
      </c>
      <c r="N12443">
        <v>0</v>
      </c>
      <c r="O12443">
        <v>16</v>
      </c>
    </row>
    <row r="12444" spans="1:15" x14ac:dyDescent="0.3">
      <c r="E12444" t="s">
        <v>12556</v>
      </c>
      <c r="F12444" t="s">
        <v>12570</v>
      </c>
      <c r="G12444" t="s">
        <v>14</v>
      </c>
      <c r="H12444" t="s">
        <v>12569</v>
      </c>
      <c r="I12444" t="s">
        <v>52</v>
      </c>
      <c r="J12444" t="s">
        <v>32</v>
      </c>
      <c r="M12444">
        <v>2721</v>
      </c>
      <c r="N12444">
        <v>10</v>
      </c>
      <c r="O12444">
        <v>16</v>
      </c>
    </row>
    <row r="12445" spans="1:15" x14ac:dyDescent="0.3">
      <c r="A12445" t="s">
        <v>14</v>
      </c>
      <c r="B12445">
        <v>1</v>
      </c>
      <c r="C12445">
        <v>1</v>
      </c>
      <c r="D12445">
        <v>1</v>
      </c>
      <c r="E12445" t="s">
        <v>12556</v>
      </c>
      <c r="F12445" t="s">
        <v>12558</v>
      </c>
      <c r="G12445" t="s">
        <v>14</v>
      </c>
      <c r="H12445" t="s">
        <v>12559</v>
      </c>
      <c r="I12445" t="s">
        <v>35</v>
      </c>
      <c r="J12445" t="s">
        <v>46</v>
      </c>
      <c r="K12445" t="s">
        <v>47</v>
      </c>
      <c r="L12445" t="s">
        <v>43</v>
      </c>
      <c r="M12445">
        <v>2721</v>
      </c>
      <c r="N12445">
        <v>36</v>
      </c>
      <c r="O12445">
        <v>50</v>
      </c>
    </row>
    <row r="12446" spans="1:15" x14ac:dyDescent="0.3">
      <c r="A12446" t="s">
        <v>14</v>
      </c>
      <c r="B12446">
        <v>1</v>
      </c>
      <c r="C12446">
        <v>1</v>
      </c>
      <c r="D12446">
        <v>1</v>
      </c>
      <c r="E12446" t="s">
        <v>12556</v>
      </c>
      <c r="F12446" t="s">
        <v>7050</v>
      </c>
      <c r="G12446" t="s">
        <v>14</v>
      </c>
      <c r="H12446" t="s">
        <v>12572</v>
      </c>
      <c r="I12446" t="s">
        <v>35</v>
      </c>
      <c r="J12446" t="s">
        <v>32</v>
      </c>
      <c r="M12446">
        <v>2721</v>
      </c>
      <c r="N12446">
        <v>182</v>
      </c>
      <c r="O12446">
        <v>187</v>
      </c>
    </row>
    <row r="12447" spans="1:15" x14ac:dyDescent="0.3">
      <c r="A12447" t="s">
        <v>14</v>
      </c>
      <c r="B12447">
        <v>1</v>
      </c>
      <c r="C12447">
        <v>1</v>
      </c>
      <c r="D12447">
        <v>1</v>
      </c>
      <c r="E12447" t="s">
        <v>12556</v>
      </c>
      <c r="F12447" t="s">
        <v>12566</v>
      </c>
      <c r="G12447" t="s">
        <v>14</v>
      </c>
      <c r="H12447" t="s">
        <v>12567</v>
      </c>
      <c r="I12447" t="s">
        <v>22</v>
      </c>
      <c r="M12447">
        <v>2721</v>
      </c>
      <c r="N12447">
        <v>374</v>
      </c>
      <c r="O12447">
        <v>383</v>
      </c>
    </row>
    <row r="12448" spans="1:15" x14ac:dyDescent="0.3">
      <c r="A12448" t="s">
        <v>14</v>
      </c>
      <c r="B12448">
        <v>1</v>
      </c>
      <c r="C12448">
        <v>1</v>
      </c>
      <c r="D12448">
        <v>1</v>
      </c>
      <c r="E12448" t="s">
        <v>12556</v>
      </c>
      <c r="F12448" t="s">
        <v>7050</v>
      </c>
      <c r="G12448" t="s">
        <v>14</v>
      </c>
      <c r="H12448" t="s">
        <v>12561</v>
      </c>
      <c r="I12448" t="s">
        <v>35</v>
      </c>
      <c r="J12448" t="s">
        <v>32</v>
      </c>
      <c r="M12448">
        <v>2721</v>
      </c>
      <c r="N12448">
        <v>510</v>
      </c>
      <c r="O12448">
        <v>515</v>
      </c>
    </row>
    <row r="12449" spans="1:15" x14ac:dyDescent="0.3">
      <c r="A12449" t="s">
        <v>14</v>
      </c>
      <c r="B12449">
        <v>1</v>
      </c>
      <c r="C12449">
        <v>1</v>
      </c>
      <c r="D12449">
        <v>1</v>
      </c>
      <c r="E12449" t="s">
        <v>12556</v>
      </c>
      <c r="F12449" t="s">
        <v>12566</v>
      </c>
      <c r="G12449" t="s">
        <v>14</v>
      </c>
      <c r="H12449" t="s">
        <v>12575</v>
      </c>
      <c r="I12449" t="s">
        <v>22</v>
      </c>
      <c r="M12449">
        <v>2721</v>
      </c>
      <c r="N12449">
        <v>554</v>
      </c>
      <c r="O12449">
        <v>563</v>
      </c>
    </row>
    <row r="12450" spans="1:15" x14ac:dyDescent="0.3">
      <c r="E12450" t="s">
        <v>12556</v>
      </c>
      <c r="F12450" t="s">
        <v>10845</v>
      </c>
      <c r="G12450" t="s">
        <v>51</v>
      </c>
      <c r="H12450" t="s">
        <v>12557</v>
      </c>
      <c r="I12450" t="s">
        <v>52</v>
      </c>
      <c r="J12450" t="s">
        <v>60</v>
      </c>
      <c r="M12450">
        <v>2721</v>
      </c>
      <c r="N12450">
        <v>592</v>
      </c>
      <c r="O12450">
        <v>596</v>
      </c>
    </row>
    <row r="12451" spans="1:15" x14ac:dyDescent="0.3">
      <c r="A12451" t="s">
        <v>14</v>
      </c>
      <c r="B12451">
        <v>1</v>
      </c>
      <c r="C12451">
        <v>1</v>
      </c>
      <c r="D12451">
        <v>1</v>
      </c>
      <c r="E12451" t="s">
        <v>12556</v>
      </c>
      <c r="F12451" t="s">
        <v>12562</v>
      </c>
      <c r="G12451" t="s">
        <v>14</v>
      </c>
      <c r="H12451" t="s">
        <v>12573</v>
      </c>
      <c r="I12451" t="s">
        <v>22</v>
      </c>
      <c r="M12451">
        <v>2721</v>
      </c>
      <c r="N12451">
        <v>621</v>
      </c>
      <c r="O12451">
        <v>625</v>
      </c>
    </row>
    <row r="12452" spans="1:15" x14ac:dyDescent="0.3">
      <c r="E12452" t="s">
        <v>12556</v>
      </c>
      <c r="F12452" t="s">
        <v>119</v>
      </c>
      <c r="G12452" t="s">
        <v>23</v>
      </c>
      <c r="H12452" t="s">
        <v>12560</v>
      </c>
      <c r="I12452" t="s">
        <v>52</v>
      </c>
      <c r="J12452" t="s">
        <v>121</v>
      </c>
      <c r="M12452">
        <v>2721</v>
      </c>
      <c r="N12452">
        <v>672</v>
      </c>
      <c r="O12452">
        <v>680</v>
      </c>
    </row>
    <row r="12453" spans="1:15" x14ac:dyDescent="0.3">
      <c r="A12453" t="s">
        <v>14</v>
      </c>
      <c r="B12453">
        <v>1</v>
      </c>
      <c r="C12453">
        <v>1</v>
      </c>
      <c r="D12453">
        <v>1</v>
      </c>
      <c r="E12453" t="s">
        <v>12556</v>
      </c>
      <c r="F12453" t="s">
        <v>12562</v>
      </c>
      <c r="G12453" t="s">
        <v>14</v>
      </c>
      <c r="H12453" t="s">
        <v>12563</v>
      </c>
      <c r="I12453" t="s">
        <v>22</v>
      </c>
      <c r="M12453">
        <v>2721</v>
      </c>
      <c r="N12453">
        <v>701</v>
      </c>
      <c r="O12453">
        <v>705</v>
      </c>
    </row>
    <row r="12454" spans="1:15" x14ac:dyDescent="0.3">
      <c r="A12454" t="s">
        <v>14</v>
      </c>
      <c r="B12454">
        <v>1</v>
      </c>
      <c r="C12454">
        <v>1</v>
      </c>
      <c r="D12454">
        <v>1</v>
      </c>
      <c r="E12454" t="s">
        <v>12556</v>
      </c>
      <c r="F12454" t="s">
        <v>12566</v>
      </c>
      <c r="G12454" t="s">
        <v>14</v>
      </c>
      <c r="H12454" t="s">
        <v>12574</v>
      </c>
      <c r="I12454" t="s">
        <v>22</v>
      </c>
      <c r="M12454">
        <v>2721</v>
      </c>
      <c r="N12454">
        <v>773</v>
      </c>
      <c r="O12454">
        <v>782</v>
      </c>
    </row>
    <row r="12455" spans="1:15" x14ac:dyDescent="0.3">
      <c r="E12455" t="s">
        <v>12556</v>
      </c>
      <c r="F12455" t="s">
        <v>12564</v>
      </c>
      <c r="G12455" t="s">
        <v>14</v>
      </c>
      <c r="H12455" t="s">
        <v>12565</v>
      </c>
      <c r="I12455" t="s">
        <v>22</v>
      </c>
      <c r="M12455">
        <v>2721</v>
      </c>
      <c r="N12455">
        <v>803</v>
      </c>
      <c r="O12455">
        <v>807</v>
      </c>
    </row>
    <row r="12456" spans="1:15" x14ac:dyDescent="0.3">
      <c r="A12456" t="s">
        <v>14</v>
      </c>
      <c r="B12456">
        <v>1</v>
      </c>
      <c r="C12456">
        <v>1</v>
      </c>
      <c r="D12456">
        <v>1</v>
      </c>
      <c r="E12456" t="s">
        <v>12556</v>
      </c>
      <c r="F12456" t="s">
        <v>12562</v>
      </c>
      <c r="G12456" t="s">
        <v>14</v>
      </c>
      <c r="H12456" t="s">
        <v>12571</v>
      </c>
      <c r="I12456" t="s">
        <v>19</v>
      </c>
      <c r="M12456">
        <v>2721</v>
      </c>
      <c r="N12456">
        <v>827</v>
      </c>
      <c r="O12456">
        <v>831</v>
      </c>
    </row>
    <row r="12457" spans="1:15" x14ac:dyDescent="0.3">
      <c r="A12457" t="s">
        <v>14</v>
      </c>
      <c r="B12457">
        <v>0</v>
      </c>
      <c r="C12457">
        <v>1</v>
      </c>
      <c r="D12457" t="s">
        <v>14</v>
      </c>
      <c r="E12457" t="s">
        <v>12556</v>
      </c>
      <c r="F12457" t="s">
        <v>12562</v>
      </c>
      <c r="G12457" t="s">
        <v>23</v>
      </c>
      <c r="H12457" t="s">
        <v>12571</v>
      </c>
      <c r="I12457" t="s">
        <v>26</v>
      </c>
      <c r="M12457">
        <v>2721</v>
      </c>
      <c r="N12457">
        <v>827</v>
      </c>
      <c r="O12457">
        <v>831</v>
      </c>
    </row>
    <row r="12458" spans="1:15" x14ac:dyDescent="0.3">
      <c r="E12458" t="s">
        <v>12576</v>
      </c>
      <c r="F12458" t="s">
        <v>1165</v>
      </c>
      <c r="G12458" t="s">
        <v>23</v>
      </c>
      <c r="H12458" t="s">
        <v>12581</v>
      </c>
      <c r="I12458" t="s">
        <v>26</v>
      </c>
      <c r="M12458">
        <v>2722</v>
      </c>
      <c r="N12458">
        <v>0</v>
      </c>
      <c r="O12458">
        <v>9</v>
      </c>
    </row>
    <row r="12459" spans="1:15" x14ac:dyDescent="0.3">
      <c r="A12459" t="s">
        <v>14</v>
      </c>
      <c r="B12459">
        <v>1</v>
      </c>
      <c r="C12459">
        <v>1</v>
      </c>
      <c r="D12459">
        <v>1</v>
      </c>
      <c r="E12459" t="s">
        <v>12576</v>
      </c>
      <c r="F12459" t="s">
        <v>12584</v>
      </c>
      <c r="G12459" t="s">
        <v>14</v>
      </c>
      <c r="H12459" t="s">
        <v>12585</v>
      </c>
      <c r="I12459" t="s">
        <v>35</v>
      </c>
      <c r="J12459" t="s">
        <v>46</v>
      </c>
      <c r="K12459" t="s">
        <v>47</v>
      </c>
      <c r="L12459" t="s">
        <v>43</v>
      </c>
      <c r="M12459">
        <v>2722</v>
      </c>
      <c r="N12459">
        <v>57</v>
      </c>
      <c r="O12459">
        <v>68</v>
      </c>
    </row>
    <row r="12460" spans="1:15" x14ac:dyDescent="0.3">
      <c r="A12460" t="s">
        <v>14</v>
      </c>
      <c r="B12460">
        <v>1</v>
      </c>
      <c r="C12460">
        <v>1</v>
      </c>
      <c r="D12460">
        <v>1</v>
      </c>
      <c r="E12460" t="s">
        <v>12576</v>
      </c>
      <c r="F12460" t="s">
        <v>12577</v>
      </c>
      <c r="G12460" t="s">
        <v>14</v>
      </c>
      <c r="H12460" t="s">
        <v>12578</v>
      </c>
      <c r="I12460" t="s">
        <v>35</v>
      </c>
      <c r="J12460" t="s">
        <v>46</v>
      </c>
      <c r="K12460" t="s">
        <v>47</v>
      </c>
      <c r="L12460" t="s">
        <v>43</v>
      </c>
      <c r="M12460">
        <v>2722</v>
      </c>
      <c r="N12460">
        <v>70</v>
      </c>
      <c r="O12460">
        <v>80</v>
      </c>
    </row>
    <row r="12461" spans="1:15" x14ac:dyDescent="0.3">
      <c r="A12461" t="s">
        <v>14</v>
      </c>
      <c r="B12461">
        <v>1</v>
      </c>
      <c r="C12461">
        <v>1</v>
      </c>
      <c r="D12461">
        <v>1</v>
      </c>
      <c r="E12461" t="s">
        <v>12576</v>
      </c>
      <c r="F12461" t="s">
        <v>12579</v>
      </c>
      <c r="G12461" t="s">
        <v>14</v>
      </c>
      <c r="H12461" t="s">
        <v>12580</v>
      </c>
      <c r="I12461" t="s">
        <v>35</v>
      </c>
      <c r="J12461" t="s">
        <v>46</v>
      </c>
      <c r="K12461" t="s">
        <v>47</v>
      </c>
      <c r="L12461" t="s">
        <v>43</v>
      </c>
      <c r="M12461">
        <v>2722</v>
      </c>
      <c r="N12461">
        <v>82</v>
      </c>
      <c r="O12461">
        <v>94</v>
      </c>
    </row>
    <row r="12462" spans="1:15" x14ac:dyDescent="0.3">
      <c r="A12462" t="s">
        <v>14</v>
      </c>
      <c r="B12462">
        <v>1</v>
      </c>
      <c r="C12462">
        <v>1</v>
      </c>
      <c r="D12462">
        <v>1</v>
      </c>
      <c r="E12462" t="s">
        <v>12576</v>
      </c>
      <c r="F12462" t="s">
        <v>12586</v>
      </c>
      <c r="G12462" t="s">
        <v>14</v>
      </c>
      <c r="H12462" t="s">
        <v>12587</v>
      </c>
      <c r="I12462" t="s">
        <v>41</v>
      </c>
      <c r="J12462" t="s">
        <v>46</v>
      </c>
      <c r="K12462" t="s">
        <v>47</v>
      </c>
      <c r="L12462" t="s">
        <v>43</v>
      </c>
      <c r="M12462">
        <v>2722</v>
      </c>
      <c r="N12462">
        <v>96</v>
      </c>
      <c r="O12462">
        <v>109</v>
      </c>
    </row>
    <row r="12463" spans="1:15" x14ac:dyDescent="0.3">
      <c r="A12463" t="s">
        <v>14</v>
      </c>
      <c r="B12463">
        <v>1</v>
      </c>
      <c r="C12463">
        <v>1</v>
      </c>
      <c r="D12463">
        <v>1</v>
      </c>
      <c r="E12463" t="s">
        <v>12576</v>
      </c>
      <c r="F12463" t="s">
        <v>12582</v>
      </c>
      <c r="G12463" t="s">
        <v>14</v>
      </c>
      <c r="H12463" t="s">
        <v>12583</v>
      </c>
      <c r="I12463" t="s">
        <v>41</v>
      </c>
      <c r="J12463" t="s">
        <v>46</v>
      </c>
      <c r="K12463" t="s">
        <v>47</v>
      </c>
      <c r="L12463" t="s">
        <v>43</v>
      </c>
      <c r="M12463">
        <v>2722</v>
      </c>
      <c r="N12463">
        <v>114</v>
      </c>
      <c r="O12463">
        <v>125</v>
      </c>
    </row>
    <row r="12464" spans="1:15" x14ac:dyDescent="0.3">
      <c r="E12464" t="s">
        <v>12588</v>
      </c>
      <c r="F12464" t="s">
        <v>4327</v>
      </c>
      <c r="G12464" t="s">
        <v>14</v>
      </c>
      <c r="H12464" t="s">
        <v>12591</v>
      </c>
      <c r="I12464" t="s">
        <v>19</v>
      </c>
      <c r="M12464">
        <v>2727</v>
      </c>
      <c r="N12464">
        <v>144</v>
      </c>
      <c r="O12464">
        <v>148</v>
      </c>
    </row>
    <row r="12465" spans="1:15" x14ac:dyDescent="0.3">
      <c r="E12465" t="s">
        <v>12588</v>
      </c>
      <c r="F12465" t="s">
        <v>12589</v>
      </c>
      <c r="G12465" t="s">
        <v>14</v>
      </c>
      <c r="H12465" t="s">
        <v>12590</v>
      </c>
      <c r="I12465" t="s">
        <v>19</v>
      </c>
      <c r="M12465">
        <v>2727</v>
      </c>
      <c r="N12465">
        <v>156</v>
      </c>
      <c r="O12465">
        <v>159</v>
      </c>
    </row>
    <row r="12466" spans="1:15" x14ac:dyDescent="0.3">
      <c r="A12466" t="s">
        <v>237</v>
      </c>
      <c r="B12466">
        <v>0</v>
      </c>
      <c r="C12466">
        <v>0</v>
      </c>
      <c r="D12466">
        <v>0</v>
      </c>
      <c r="E12466" t="s">
        <v>12588</v>
      </c>
      <c r="F12466" t="s">
        <v>12589</v>
      </c>
      <c r="G12466" t="s">
        <v>17</v>
      </c>
      <c r="H12466" t="s">
        <v>12590</v>
      </c>
      <c r="I12466" t="s">
        <v>26</v>
      </c>
      <c r="M12466">
        <v>2727</v>
      </c>
      <c r="N12466">
        <v>156</v>
      </c>
      <c r="O12466">
        <v>159</v>
      </c>
    </row>
    <row r="12467" spans="1:15" x14ac:dyDescent="0.3">
      <c r="E12467" t="s">
        <v>12592</v>
      </c>
      <c r="F12467" t="s">
        <v>12595</v>
      </c>
      <c r="G12467" t="s">
        <v>17</v>
      </c>
      <c r="H12467" t="s">
        <v>12594</v>
      </c>
      <c r="I12467" t="s">
        <v>19</v>
      </c>
      <c r="M12467">
        <v>2733</v>
      </c>
      <c r="N12467">
        <v>0</v>
      </c>
      <c r="O12467">
        <v>9</v>
      </c>
    </row>
    <row r="12468" spans="1:15" x14ac:dyDescent="0.3">
      <c r="A12468" t="s">
        <v>237</v>
      </c>
      <c r="B12468">
        <v>0</v>
      </c>
      <c r="C12468">
        <v>0</v>
      </c>
      <c r="D12468">
        <v>0</v>
      </c>
      <c r="E12468" t="s">
        <v>12592</v>
      </c>
      <c r="F12468" t="s">
        <v>12593</v>
      </c>
      <c r="G12468" t="s">
        <v>51</v>
      </c>
      <c r="H12468" t="s">
        <v>12594</v>
      </c>
      <c r="I12468" t="s">
        <v>26</v>
      </c>
      <c r="M12468">
        <v>2733</v>
      </c>
      <c r="N12468">
        <v>6</v>
      </c>
      <c r="O12468">
        <v>9</v>
      </c>
    </row>
    <row r="12469" spans="1:15" x14ac:dyDescent="0.3">
      <c r="A12469" t="s">
        <v>237</v>
      </c>
      <c r="B12469">
        <v>0</v>
      </c>
      <c r="C12469">
        <v>0</v>
      </c>
      <c r="D12469">
        <v>0</v>
      </c>
      <c r="E12469" t="s">
        <v>12596</v>
      </c>
      <c r="F12469" t="s">
        <v>12599</v>
      </c>
      <c r="G12469" t="s">
        <v>51</v>
      </c>
      <c r="H12469" t="s">
        <v>12600</v>
      </c>
      <c r="I12469" t="s">
        <v>26</v>
      </c>
      <c r="M12469">
        <v>2735</v>
      </c>
      <c r="N12469">
        <v>0</v>
      </c>
      <c r="O12469">
        <v>27</v>
      </c>
    </row>
    <row r="12470" spans="1:15" x14ac:dyDescent="0.3">
      <c r="A12470" t="s">
        <v>14</v>
      </c>
      <c r="B12470">
        <v>1</v>
      </c>
      <c r="C12470">
        <v>1</v>
      </c>
      <c r="D12470">
        <v>1</v>
      </c>
      <c r="E12470" t="s">
        <v>12596</v>
      </c>
      <c r="F12470" t="s">
        <v>12605</v>
      </c>
      <c r="G12470" t="s">
        <v>14</v>
      </c>
      <c r="H12470" t="s">
        <v>12606</v>
      </c>
      <c r="I12470" t="s">
        <v>370</v>
      </c>
      <c r="J12470" t="s">
        <v>46</v>
      </c>
      <c r="K12470" t="s">
        <v>47</v>
      </c>
      <c r="L12470" t="s">
        <v>43</v>
      </c>
      <c r="M12470">
        <v>2735</v>
      </c>
      <c r="N12470">
        <v>40</v>
      </c>
      <c r="O12470">
        <v>54</v>
      </c>
    </row>
    <row r="12471" spans="1:15" x14ac:dyDescent="0.3">
      <c r="E12471" t="s">
        <v>12596</v>
      </c>
      <c r="F12471" t="s">
        <v>12605</v>
      </c>
      <c r="G12471" t="s">
        <v>51</v>
      </c>
      <c r="H12471" t="s">
        <v>12606</v>
      </c>
      <c r="I12471" t="s">
        <v>19</v>
      </c>
      <c r="M12471">
        <v>2735</v>
      </c>
      <c r="N12471">
        <v>40</v>
      </c>
      <c r="O12471">
        <v>54</v>
      </c>
    </row>
    <row r="12472" spans="1:15" x14ac:dyDescent="0.3">
      <c r="E12472" t="s">
        <v>12596</v>
      </c>
      <c r="F12472" t="s">
        <v>12607</v>
      </c>
      <c r="G12472" t="s">
        <v>17</v>
      </c>
      <c r="H12472" t="s">
        <v>12608</v>
      </c>
      <c r="I12472" t="s">
        <v>26</v>
      </c>
      <c r="M12472">
        <v>2735</v>
      </c>
      <c r="N12472">
        <v>68</v>
      </c>
      <c r="O12472">
        <v>83</v>
      </c>
    </row>
    <row r="12473" spans="1:15" x14ac:dyDescent="0.3">
      <c r="E12473" t="s">
        <v>12596</v>
      </c>
      <c r="F12473" t="s">
        <v>12601</v>
      </c>
      <c r="G12473" t="s">
        <v>17</v>
      </c>
      <c r="H12473" t="s">
        <v>12602</v>
      </c>
      <c r="I12473" t="s">
        <v>26</v>
      </c>
      <c r="M12473">
        <v>2735</v>
      </c>
      <c r="N12473">
        <v>103</v>
      </c>
      <c r="O12473">
        <v>124</v>
      </c>
    </row>
    <row r="12474" spans="1:15" x14ac:dyDescent="0.3">
      <c r="E12474" t="s">
        <v>12596</v>
      </c>
      <c r="F12474" t="s">
        <v>12603</v>
      </c>
      <c r="G12474" t="s">
        <v>51</v>
      </c>
      <c r="H12474" t="s">
        <v>12604</v>
      </c>
      <c r="I12474" t="s">
        <v>26</v>
      </c>
      <c r="M12474">
        <v>2735</v>
      </c>
      <c r="N12474">
        <v>135</v>
      </c>
      <c r="O12474">
        <v>151</v>
      </c>
    </row>
    <row r="12475" spans="1:15" x14ac:dyDescent="0.3">
      <c r="E12475" t="s">
        <v>12596</v>
      </c>
      <c r="F12475" t="s">
        <v>12597</v>
      </c>
      <c r="G12475" t="s">
        <v>17</v>
      </c>
      <c r="H12475" t="s">
        <v>12598</v>
      </c>
      <c r="I12475" t="s">
        <v>26</v>
      </c>
      <c r="M12475">
        <v>2735</v>
      </c>
      <c r="N12475">
        <v>153</v>
      </c>
      <c r="O12475">
        <v>157</v>
      </c>
    </row>
    <row r="12476" spans="1:15" x14ac:dyDescent="0.3">
      <c r="A12476" t="s">
        <v>14</v>
      </c>
      <c r="B12476">
        <v>0</v>
      </c>
      <c r="C12476">
        <v>0</v>
      </c>
      <c r="D12476" t="s">
        <v>14</v>
      </c>
      <c r="E12476" t="s">
        <v>12609</v>
      </c>
      <c r="F12476" t="s">
        <v>12610</v>
      </c>
      <c r="G12476" t="s">
        <v>51</v>
      </c>
      <c r="H12476" t="s">
        <v>12611</v>
      </c>
      <c r="I12476" t="s">
        <v>26</v>
      </c>
      <c r="M12476">
        <v>2736</v>
      </c>
      <c r="N12476">
        <v>0</v>
      </c>
      <c r="O12476">
        <v>8</v>
      </c>
    </row>
    <row r="12477" spans="1:15" x14ac:dyDescent="0.3">
      <c r="E12477" t="s">
        <v>12609</v>
      </c>
      <c r="F12477" t="s">
        <v>12613</v>
      </c>
      <c r="G12477" t="s">
        <v>51</v>
      </c>
      <c r="H12477" t="s">
        <v>12614</v>
      </c>
      <c r="I12477" t="s">
        <v>19</v>
      </c>
      <c r="M12477">
        <v>2736</v>
      </c>
      <c r="N12477">
        <v>0</v>
      </c>
      <c r="O12477">
        <v>22</v>
      </c>
    </row>
    <row r="12478" spans="1:15" x14ac:dyDescent="0.3">
      <c r="E12478" t="s">
        <v>12609</v>
      </c>
      <c r="F12478" t="s">
        <v>1727</v>
      </c>
      <c r="G12478" t="s">
        <v>14</v>
      </c>
      <c r="H12478" t="s">
        <v>12631</v>
      </c>
      <c r="I12478" t="s">
        <v>52</v>
      </c>
      <c r="J12478" t="s">
        <v>32</v>
      </c>
      <c r="M12478">
        <v>2736</v>
      </c>
      <c r="N12478">
        <v>9</v>
      </c>
      <c r="O12478">
        <v>13</v>
      </c>
    </row>
    <row r="12479" spans="1:15" x14ac:dyDescent="0.3">
      <c r="A12479" t="s">
        <v>14</v>
      </c>
      <c r="B12479">
        <v>1</v>
      </c>
      <c r="C12479">
        <v>1</v>
      </c>
      <c r="D12479">
        <v>1</v>
      </c>
      <c r="E12479" t="s">
        <v>12609</v>
      </c>
      <c r="F12479" t="s">
        <v>7050</v>
      </c>
      <c r="G12479" t="s">
        <v>14</v>
      </c>
      <c r="H12479" t="s">
        <v>12630</v>
      </c>
      <c r="I12479" t="s">
        <v>370</v>
      </c>
      <c r="J12479" t="s">
        <v>32</v>
      </c>
      <c r="M12479">
        <v>2736</v>
      </c>
      <c r="N12479">
        <v>81</v>
      </c>
      <c r="O12479">
        <v>86</v>
      </c>
    </row>
    <row r="12480" spans="1:15" x14ac:dyDescent="0.3">
      <c r="A12480" t="s">
        <v>237</v>
      </c>
      <c r="B12480">
        <v>0</v>
      </c>
      <c r="C12480">
        <v>0</v>
      </c>
      <c r="D12480">
        <v>0</v>
      </c>
      <c r="E12480" t="s">
        <v>12609</v>
      </c>
      <c r="F12480" t="s">
        <v>12634</v>
      </c>
      <c r="G12480" t="s">
        <v>17</v>
      </c>
      <c r="H12480" t="s">
        <v>12635</v>
      </c>
      <c r="I12480" t="s">
        <v>26</v>
      </c>
      <c r="M12480">
        <v>2736</v>
      </c>
      <c r="N12480">
        <v>209</v>
      </c>
      <c r="O12480">
        <v>219</v>
      </c>
    </row>
    <row r="12481" spans="1:15" x14ac:dyDescent="0.3">
      <c r="A12481" t="s">
        <v>237</v>
      </c>
      <c r="B12481">
        <v>0</v>
      </c>
      <c r="C12481">
        <v>0</v>
      </c>
      <c r="D12481">
        <v>0</v>
      </c>
      <c r="E12481" t="s">
        <v>12609</v>
      </c>
      <c r="F12481" t="s">
        <v>12628</v>
      </c>
      <c r="G12481" t="s">
        <v>14</v>
      </c>
      <c r="H12481" t="s">
        <v>12629</v>
      </c>
      <c r="I12481" t="s">
        <v>26</v>
      </c>
      <c r="M12481">
        <v>2736</v>
      </c>
      <c r="N12481">
        <v>221</v>
      </c>
      <c r="O12481">
        <v>233</v>
      </c>
    </row>
    <row r="12482" spans="1:15" x14ac:dyDescent="0.3">
      <c r="E12482" t="s">
        <v>12609</v>
      </c>
      <c r="F12482" t="s">
        <v>12624</v>
      </c>
      <c r="G12482" t="s">
        <v>23</v>
      </c>
      <c r="H12482" t="s">
        <v>12625</v>
      </c>
      <c r="I12482" t="s">
        <v>26</v>
      </c>
      <c r="M12482">
        <v>2736</v>
      </c>
      <c r="N12482">
        <v>235</v>
      </c>
      <c r="O12482">
        <v>244</v>
      </c>
    </row>
    <row r="12483" spans="1:15" x14ac:dyDescent="0.3">
      <c r="A12483" t="s">
        <v>237</v>
      </c>
      <c r="B12483">
        <v>0</v>
      </c>
      <c r="C12483">
        <v>0</v>
      </c>
      <c r="D12483">
        <v>0</v>
      </c>
      <c r="E12483" t="s">
        <v>12609</v>
      </c>
      <c r="F12483" t="s">
        <v>12618</v>
      </c>
      <c r="G12483" t="s">
        <v>17</v>
      </c>
      <c r="H12483" t="s">
        <v>12619</v>
      </c>
      <c r="I12483" t="s">
        <v>26</v>
      </c>
      <c r="M12483">
        <v>2736</v>
      </c>
      <c r="N12483">
        <v>266</v>
      </c>
      <c r="O12483">
        <v>271</v>
      </c>
    </row>
    <row r="12484" spans="1:15" x14ac:dyDescent="0.3">
      <c r="A12484" t="s">
        <v>14</v>
      </c>
      <c r="B12484">
        <v>1</v>
      </c>
      <c r="C12484">
        <v>1</v>
      </c>
      <c r="D12484">
        <v>1</v>
      </c>
      <c r="E12484" t="s">
        <v>12609</v>
      </c>
      <c r="F12484" t="s">
        <v>7050</v>
      </c>
      <c r="G12484" t="s">
        <v>14</v>
      </c>
      <c r="H12484" t="s">
        <v>12633</v>
      </c>
      <c r="I12484" t="s">
        <v>52</v>
      </c>
      <c r="J12484" t="s">
        <v>32</v>
      </c>
      <c r="M12484">
        <v>2736</v>
      </c>
      <c r="N12484">
        <v>293</v>
      </c>
      <c r="O12484">
        <v>298</v>
      </c>
    </row>
    <row r="12485" spans="1:15" x14ac:dyDescent="0.3">
      <c r="E12485" t="s">
        <v>12609</v>
      </c>
      <c r="F12485" t="s">
        <v>12622</v>
      </c>
      <c r="G12485" t="s">
        <v>51</v>
      </c>
      <c r="H12485" t="s">
        <v>12623</v>
      </c>
      <c r="I12485" t="s">
        <v>26</v>
      </c>
      <c r="M12485">
        <v>2736</v>
      </c>
      <c r="N12485">
        <v>337</v>
      </c>
      <c r="O12485">
        <v>369</v>
      </c>
    </row>
    <row r="12486" spans="1:15" x14ac:dyDescent="0.3">
      <c r="E12486" t="s">
        <v>12609</v>
      </c>
      <c r="F12486" t="s">
        <v>12626</v>
      </c>
      <c r="G12486" t="s">
        <v>14</v>
      </c>
      <c r="H12486" t="s">
        <v>12627</v>
      </c>
      <c r="I12486" t="s">
        <v>19</v>
      </c>
      <c r="M12486">
        <v>2736</v>
      </c>
      <c r="N12486">
        <v>365</v>
      </c>
      <c r="O12486">
        <v>369</v>
      </c>
    </row>
    <row r="12487" spans="1:15" x14ac:dyDescent="0.3">
      <c r="E12487" t="s">
        <v>12609</v>
      </c>
      <c r="F12487" t="s">
        <v>12638</v>
      </c>
      <c r="G12487" t="s">
        <v>17</v>
      </c>
      <c r="H12487" t="s">
        <v>12639</v>
      </c>
      <c r="I12487" t="s">
        <v>26</v>
      </c>
      <c r="M12487">
        <v>2736</v>
      </c>
      <c r="N12487">
        <v>391</v>
      </c>
      <c r="O12487">
        <v>428</v>
      </c>
    </row>
    <row r="12488" spans="1:15" x14ac:dyDescent="0.3">
      <c r="A12488" t="s">
        <v>14</v>
      </c>
      <c r="B12488">
        <v>1</v>
      </c>
      <c r="C12488">
        <v>1</v>
      </c>
      <c r="D12488">
        <v>1</v>
      </c>
      <c r="E12488" t="s">
        <v>12609</v>
      </c>
      <c r="F12488" t="s">
        <v>7050</v>
      </c>
      <c r="G12488" t="s">
        <v>14</v>
      </c>
      <c r="H12488" t="s">
        <v>12612</v>
      </c>
      <c r="I12488" t="s">
        <v>52</v>
      </c>
      <c r="J12488" t="s">
        <v>32</v>
      </c>
      <c r="M12488">
        <v>2736</v>
      </c>
      <c r="N12488">
        <v>438</v>
      </c>
      <c r="O12488">
        <v>443</v>
      </c>
    </row>
    <row r="12489" spans="1:15" x14ac:dyDescent="0.3">
      <c r="E12489" t="s">
        <v>12609</v>
      </c>
      <c r="F12489" t="s">
        <v>7050</v>
      </c>
      <c r="G12489" t="s">
        <v>51</v>
      </c>
      <c r="H12489" t="s">
        <v>12617</v>
      </c>
      <c r="I12489" t="s">
        <v>19</v>
      </c>
      <c r="M12489">
        <v>2736</v>
      </c>
      <c r="N12489">
        <v>483</v>
      </c>
      <c r="O12489">
        <v>488</v>
      </c>
    </row>
    <row r="12490" spans="1:15" x14ac:dyDescent="0.3">
      <c r="A12490" t="s">
        <v>14</v>
      </c>
      <c r="B12490">
        <v>1</v>
      </c>
      <c r="C12490">
        <v>1</v>
      </c>
      <c r="D12490">
        <v>1</v>
      </c>
      <c r="E12490" t="s">
        <v>12609</v>
      </c>
      <c r="F12490" t="s">
        <v>7050</v>
      </c>
      <c r="G12490" t="s">
        <v>14</v>
      </c>
      <c r="H12490" t="s">
        <v>12617</v>
      </c>
      <c r="I12490" t="s">
        <v>370</v>
      </c>
      <c r="J12490" t="s">
        <v>32</v>
      </c>
      <c r="M12490">
        <v>2736</v>
      </c>
      <c r="N12490">
        <v>483</v>
      </c>
      <c r="O12490">
        <v>488</v>
      </c>
    </row>
    <row r="12491" spans="1:15" x14ac:dyDescent="0.3">
      <c r="E12491" t="s">
        <v>12609</v>
      </c>
      <c r="F12491" t="s">
        <v>12626</v>
      </c>
      <c r="G12491" t="s">
        <v>23</v>
      </c>
      <c r="H12491" t="s">
        <v>12632</v>
      </c>
      <c r="I12491" t="s">
        <v>26</v>
      </c>
      <c r="M12491">
        <v>2736</v>
      </c>
      <c r="N12491">
        <v>586</v>
      </c>
      <c r="O12491">
        <v>590</v>
      </c>
    </row>
    <row r="12492" spans="1:15" x14ac:dyDescent="0.3">
      <c r="E12492" t="s">
        <v>12609</v>
      </c>
      <c r="F12492" t="s">
        <v>12636</v>
      </c>
      <c r="G12492" t="s">
        <v>17</v>
      </c>
      <c r="H12492" t="s">
        <v>12637</v>
      </c>
      <c r="I12492" t="s">
        <v>19</v>
      </c>
      <c r="M12492">
        <v>2736</v>
      </c>
      <c r="N12492">
        <v>599</v>
      </c>
      <c r="O12492">
        <v>607</v>
      </c>
    </row>
    <row r="12493" spans="1:15" x14ac:dyDescent="0.3">
      <c r="E12493" t="s">
        <v>12609</v>
      </c>
      <c r="F12493" t="s">
        <v>12615</v>
      </c>
      <c r="G12493" t="s">
        <v>17</v>
      </c>
      <c r="H12493" t="s">
        <v>12616</v>
      </c>
      <c r="I12493" t="s">
        <v>26</v>
      </c>
      <c r="M12493">
        <v>2736</v>
      </c>
      <c r="N12493">
        <v>640</v>
      </c>
      <c r="O12493">
        <v>682</v>
      </c>
    </row>
    <row r="12494" spans="1:15" x14ac:dyDescent="0.3">
      <c r="E12494" t="s">
        <v>12609</v>
      </c>
      <c r="F12494" t="s">
        <v>12620</v>
      </c>
      <c r="G12494" t="s">
        <v>17</v>
      </c>
      <c r="H12494" t="s">
        <v>12621</v>
      </c>
      <c r="I12494" t="s">
        <v>26</v>
      </c>
      <c r="M12494">
        <v>2736</v>
      </c>
      <c r="N12494">
        <v>696</v>
      </c>
      <c r="O12494">
        <v>708</v>
      </c>
    </row>
    <row r="12495" spans="1:15" x14ac:dyDescent="0.3">
      <c r="A12495" t="s">
        <v>14</v>
      </c>
      <c r="B12495">
        <v>1</v>
      </c>
      <c r="C12495">
        <v>1</v>
      </c>
      <c r="D12495">
        <v>1</v>
      </c>
      <c r="E12495" t="s">
        <v>12640</v>
      </c>
      <c r="F12495" t="s">
        <v>12641</v>
      </c>
      <c r="G12495" t="s">
        <v>14</v>
      </c>
      <c r="H12495" t="s">
        <v>12642</v>
      </c>
      <c r="I12495" t="s">
        <v>35</v>
      </c>
      <c r="J12495" t="s">
        <v>46</v>
      </c>
      <c r="K12495" t="s">
        <v>47</v>
      </c>
      <c r="L12495" t="s">
        <v>43</v>
      </c>
      <c r="M12495">
        <v>2740</v>
      </c>
      <c r="N12495">
        <v>79</v>
      </c>
      <c r="O12495">
        <v>94</v>
      </c>
    </row>
    <row r="12496" spans="1:15" x14ac:dyDescent="0.3">
      <c r="A12496" t="s">
        <v>237</v>
      </c>
      <c r="B12496">
        <v>0</v>
      </c>
      <c r="C12496">
        <v>0</v>
      </c>
      <c r="D12496">
        <v>0</v>
      </c>
      <c r="E12496" t="s">
        <v>12640</v>
      </c>
      <c r="F12496" t="s">
        <v>12643</v>
      </c>
      <c r="G12496" t="s">
        <v>14</v>
      </c>
      <c r="H12496" t="s">
        <v>12644</v>
      </c>
      <c r="I12496" t="s">
        <v>26</v>
      </c>
      <c r="M12496">
        <v>2740</v>
      </c>
      <c r="N12496">
        <v>252</v>
      </c>
      <c r="O12496">
        <v>258</v>
      </c>
    </row>
    <row r="12497" spans="1:15" x14ac:dyDescent="0.3">
      <c r="A12497" t="s">
        <v>51</v>
      </c>
      <c r="B12497">
        <v>1</v>
      </c>
      <c r="C12497">
        <v>1</v>
      </c>
      <c r="D12497">
        <v>1</v>
      </c>
      <c r="E12497" t="s">
        <v>12645</v>
      </c>
      <c r="F12497" t="s">
        <v>12647</v>
      </c>
      <c r="G12497" t="s">
        <v>51</v>
      </c>
      <c r="H12497" t="s">
        <v>12648</v>
      </c>
      <c r="I12497" t="s">
        <v>22</v>
      </c>
      <c r="M12497">
        <v>2744</v>
      </c>
      <c r="N12497">
        <v>3</v>
      </c>
      <c r="O12497">
        <v>11</v>
      </c>
    </row>
    <row r="12498" spans="1:15" x14ac:dyDescent="0.3">
      <c r="A12498" t="s">
        <v>51</v>
      </c>
      <c r="B12498">
        <v>0</v>
      </c>
      <c r="C12498">
        <v>1</v>
      </c>
      <c r="D12498" t="s">
        <v>51</v>
      </c>
      <c r="E12498" t="s">
        <v>12645</v>
      </c>
      <c r="F12498" t="s">
        <v>12647</v>
      </c>
      <c r="G12498" t="s">
        <v>14</v>
      </c>
      <c r="H12498" t="s">
        <v>12648</v>
      </c>
      <c r="I12498" t="s">
        <v>52</v>
      </c>
      <c r="J12498" t="s">
        <v>46</v>
      </c>
      <c r="K12498" t="s">
        <v>47</v>
      </c>
      <c r="L12498" t="s">
        <v>43</v>
      </c>
      <c r="M12498">
        <v>2744</v>
      </c>
      <c r="N12498">
        <v>3</v>
      </c>
      <c r="O12498">
        <v>11</v>
      </c>
    </row>
    <row r="12499" spans="1:15" x14ac:dyDescent="0.3">
      <c r="A12499" t="s">
        <v>14</v>
      </c>
      <c r="B12499">
        <v>1</v>
      </c>
      <c r="C12499">
        <v>1</v>
      </c>
      <c r="D12499">
        <v>1</v>
      </c>
      <c r="E12499" t="s">
        <v>12645</v>
      </c>
      <c r="F12499" t="s">
        <v>7604</v>
      </c>
      <c r="G12499" t="s">
        <v>14</v>
      </c>
      <c r="H12499" t="s">
        <v>12649</v>
      </c>
      <c r="I12499" t="s">
        <v>35</v>
      </c>
      <c r="J12499" t="s">
        <v>32</v>
      </c>
      <c r="M12499">
        <v>2744</v>
      </c>
      <c r="N12499">
        <v>85</v>
      </c>
      <c r="O12499">
        <v>90</v>
      </c>
    </row>
    <row r="12500" spans="1:15" x14ac:dyDescent="0.3">
      <c r="A12500" t="s">
        <v>14</v>
      </c>
      <c r="B12500">
        <v>1</v>
      </c>
      <c r="C12500">
        <v>1</v>
      </c>
      <c r="D12500">
        <v>1</v>
      </c>
      <c r="E12500" t="s">
        <v>12645</v>
      </c>
      <c r="F12500" t="s">
        <v>148</v>
      </c>
      <c r="G12500" t="s">
        <v>14</v>
      </c>
      <c r="H12500" t="s">
        <v>12646</v>
      </c>
      <c r="I12500" t="s">
        <v>22</v>
      </c>
      <c r="M12500">
        <v>2744</v>
      </c>
      <c r="N12500">
        <v>94</v>
      </c>
      <c r="O12500">
        <v>102</v>
      </c>
    </row>
    <row r="12501" spans="1:15" x14ac:dyDescent="0.3">
      <c r="E12501" t="s">
        <v>12650</v>
      </c>
      <c r="F12501" t="s">
        <v>12652</v>
      </c>
      <c r="G12501" t="s">
        <v>17</v>
      </c>
      <c r="H12501" t="s">
        <v>12651</v>
      </c>
      <c r="I12501" t="s">
        <v>19</v>
      </c>
      <c r="M12501">
        <v>2746</v>
      </c>
      <c r="N12501">
        <v>0</v>
      </c>
      <c r="O12501">
        <v>11</v>
      </c>
    </row>
    <row r="12502" spans="1:15" x14ac:dyDescent="0.3">
      <c r="A12502" t="s">
        <v>237</v>
      </c>
      <c r="B12502">
        <v>0</v>
      </c>
      <c r="C12502">
        <v>0</v>
      </c>
      <c r="D12502">
        <v>0</v>
      </c>
      <c r="E12502" t="s">
        <v>12650</v>
      </c>
      <c r="F12502" t="s">
        <v>12593</v>
      </c>
      <c r="G12502" t="s">
        <v>51</v>
      </c>
      <c r="H12502" t="s">
        <v>12651</v>
      </c>
      <c r="I12502" t="s">
        <v>26</v>
      </c>
      <c r="M12502">
        <v>2746</v>
      </c>
      <c r="N12502">
        <v>8</v>
      </c>
      <c r="O12502">
        <v>11</v>
      </c>
    </row>
    <row r="12503" spans="1:15" x14ac:dyDescent="0.3">
      <c r="A12503" t="s">
        <v>14</v>
      </c>
      <c r="B12503">
        <v>1</v>
      </c>
      <c r="C12503">
        <v>1</v>
      </c>
      <c r="D12503">
        <v>1</v>
      </c>
      <c r="E12503" t="s">
        <v>12653</v>
      </c>
      <c r="F12503" t="s">
        <v>12657</v>
      </c>
      <c r="G12503" t="s">
        <v>14</v>
      </c>
      <c r="H12503" t="s">
        <v>12658</v>
      </c>
      <c r="I12503" t="s">
        <v>370</v>
      </c>
      <c r="J12503" t="s">
        <v>46</v>
      </c>
      <c r="K12503" t="s">
        <v>47</v>
      </c>
      <c r="L12503" t="s">
        <v>43</v>
      </c>
      <c r="M12503">
        <v>2747</v>
      </c>
      <c r="N12503">
        <v>0</v>
      </c>
      <c r="O12503">
        <v>11</v>
      </c>
    </row>
    <row r="12504" spans="1:15" x14ac:dyDescent="0.3">
      <c r="A12504" t="s">
        <v>14</v>
      </c>
      <c r="B12504">
        <v>0</v>
      </c>
      <c r="C12504">
        <v>1</v>
      </c>
      <c r="D12504" t="s">
        <v>14</v>
      </c>
      <c r="E12504" t="s">
        <v>12653</v>
      </c>
      <c r="F12504" t="s">
        <v>12657</v>
      </c>
      <c r="G12504" t="s">
        <v>17</v>
      </c>
      <c r="H12504" t="s">
        <v>12658</v>
      </c>
      <c r="I12504" t="s">
        <v>19</v>
      </c>
      <c r="M12504">
        <v>2747</v>
      </c>
      <c r="N12504">
        <v>0</v>
      </c>
      <c r="O12504">
        <v>11</v>
      </c>
    </row>
    <row r="12505" spans="1:15" x14ac:dyDescent="0.3">
      <c r="A12505" t="s">
        <v>14</v>
      </c>
      <c r="B12505">
        <v>1</v>
      </c>
      <c r="C12505">
        <v>1</v>
      </c>
      <c r="D12505">
        <v>1</v>
      </c>
      <c r="E12505" t="s">
        <v>12653</v>
      </c>
      <c r="F12505" t="s">
        <v>12659</v>
      </c>
      <c r="G12505" t="s">
        <v>14</v>
      </c>
      <c r="H12505" t="s">
        <v>12660</v>
      </c>
      <c r="I12505" t="s">
        <v>35</v>
      </c>
      <c r="J12505" t="s">
        <v>46</v>
      </c>
      <c r="K12505" t="s">
        <v>47</v>
      </c>
      <c r="L12505" t="s">
        <v>43</v>
      </c>
      <c r="M12505">
        <v>2747</v>
      </c>
      <c r="N12505">
        <v>13</v>
      </c>
      <c r="O12505">
        <v>22</v>
      </c>
    </row>
    <row r="12506" spans="1:15" x14ac:dyDescent="0.3">
      <c r="A12506" t="s">
        <v>14</v>
      </c>
      <c r="B12506">
        <v>1</v>
      </c>
      <c r="C12506">
        <v>1</v>
      </c>
      <c r="D12506">
        <v>1</v>
      </c>
      <c r="E12506" t="s">
        <v>12653</v>
      </c>
      <c r="F12506" t="s">
        <v>12655</v>
      </c>
      <c r="G12506" t="s">
        <v>14</v>
      </c>
      <c r="H12506" t="s">
        <v>12656</v>
      </c>
      <c r="I12506" t="s">
        <v>35</v>
      </c>
      <c r="J12506" t="s">
        <v>46</v>
      </c>
      <c r="K12506" t="s">
        <v>47</v>
      </c>
      <c r="L12506" t="s">
        <v>43</v>
      </c>
      <c r="M12506">
        <v>2747</v>
      </c>
      <c r="N12506">
        <v>26</v>
      </c>
      <c r="O12506">
        <v>37</v>
      </c>
    </row>
    <row r="12507" spans="1:15" x14ac:dyDescent="0.3">
      <c r="E12507" t="s">
        <v>12653</v>
      </c>
      <c r="F12507" t="s">
        <v>1007</v>
      </c>
      <c r="G12507" t="s">
        <v>23</v>
      </c>
      <c r="H12507" t="s">
        <v>12654</v>
      </c>
      <c r="I12507" t="s">
        <v>52</v>
      </c>
      <c r="J12507" t="s">
        <v>117</v>
      </c>
      <c r="M12507">
        <v>2747</v>
      </c>
      <c r="N12507">
        <v>91</v>
      </c>
      <c r="O12507">
        <v>96</v>
      </c>
    </row>
    <row r="12508" spans="1:15" x14ac:dyDescent="0.3">
      <c r="A12508" t="s">
        <v>14</v>
      </c>
      <c r="B12508">
        <v>1</v>
      </c>
      <c r="C12508">
        <v>1</v>
      </c>
      <c r="D12508">
        <v>1</v>
      </c>
      <c r="E12508" t="s">
        <v>12661</v>
      </c>
      <c r="F12508" t="s">
        <v>349</v>
      </c>
      <c r="G12508" t="s">
        <v>14</v>
      </c>
      <c r="H12508" t="s">
        <v>12668</v>
      </c>
      <c r="I12508" t="s">
        <v>35</v>
      </c>
      <c r="J12508" t="s">
        <v>32</v>
      </c>
      <c r="M12508">
        <v>2750</v>
      </c>
      <c r="N12508">
        <v>11</v>
      </c>
      <c r="O12508">
        <v>16</v>
      </c>
    </row>
    <row r="12509" spans="1:15" x14ac:dyDescent="0.3">
      <c r="E12509" t="s">
        <v>12661</v>
      </c>
      <c r="F12509" t="s">
        <v>12664</v>
      </c>
      <c r="G12509" t="s">
        <v>17</v>
      </c>
      <c r="H12509" t="s">
        <v>12665</v>
      </c>
      <c r="I12509" t="s">
        <v>26</v>
      </c>
      <c r="M12509">
        <v>2750</v>
      </c>
      <c r="N12509">
        <v>30</v>
      </c>
      <c r="O12509">
        <v>40</v>
      </c>
    </row>
    <row r="12510" spans="1:15" x14ac:dyDescent="0.3">
      <c r="A12510" t="s">
        <v>14</v>
      </c>
      <c r="B12510">
        <v>1</v>
      </c>
      <c r="C12510">
        <v>1</v>
      </c>
      <c r="D12510">
        <v>1</v>
      </c>
      <c r="E12510" t="s">
        <v>12661</v>
      </c>
      <c r="F12510" t="s">
        <v>12666</v>
      </c>
      <c r="G12510" t="s">
        <v>14</v>
      </c>
      <c r="H12510" t="s">
        <v>12667</v>
      </c>
      <c r="I12510" t="s">
        <v>41</v>
      </c>
      <c r="J12510" t="s">
        <v>32</v>
      </c>
      <c r="M12510">
        <v>2750</v>
      </c>
      <c r="N12510">
        <v>30</v>
      </c>
      <c r="O12510">
        <v>34</v>
      </c>
    </row>
    <row r="12511" spans="1:15" x14ac:dyDescent="0.3">
      <c r="A12511" t="s">
        <v>14</v>
      </c>
      <c r="B12511">
        <v>1</v>
      </c>
      <c r="C12511">
        <v>1</v>
      </c>
      <c r="D12511">
        <v>1</v>
      </c>
      <c r="E12511" t="s">
        <v>12661</v>
      </c>
      <c r="F12511" t="s">
        <v>12669</v>
      </c>
      <c r="G12511" t="s">
        <v>14</v>
      </c>
      <c r="H12511" t="s">
        <v>12670</v>
      </c>
      <c r="I12511" t="s">
        <v>22</v>
      </c>
      <c r="M12511">
        <v>2750</v>
      </c>
      <c r="N12511">
        <v>79</v>
      </c>
      <c r="O12511">
        <v>83</v>
      </c>
    </row>
    <row r="12512" spans="1:15" x14ac:dyDescent="0.3">
      <c r="E12512" t="s">
        <v>12661</v>
      </c>
      <c r="F12512" t="s">
        <v>4071</v>
      </c>
      <c r="G12512" t="s">
        <v>51</v>
      </c>
      <c r="H12512" t="s">
        <v>12663</v>
      </c>
      <c r="I12512" t="s">
        <v>52</v>
      </c>
      <c r="J12512" t="s">
        <v>60</v>
      </c>
      <c r="M12512">
        <v>2750</v>
      </c>
      <c r="N12512">
        <v>97</v>
      </c>
      <c r="O12512">
        <v>107</v>
      </c>
    </row>
    <row r="12513" spans="1:15" x14ac:dyDescent="0.3">
      <c r="E12513" t="s">
        <v>12661</v>
      </c>
      <c r="F12513" t="s">
        <v>9699</v>
      </c>
      <c r="G12513" t="s">
        <v>14</v>
      </c>
      <c r="H12513" t="s">
        <v>12662</v>
      </c>
      <c r="I12513" t="s">
        <v>35</v>
      </c>
      <c r="J12513" t="s">
        <v>32</v>
      </c>
      <c r="M12513">
        <v>2750</v>
      </c>
      <c r="N12513">
        <v>111</v>
      </c>
      <c r="O12513">
        <v>115</v>
      </c>
    </row>
    <row r="12514" spans="1:15" x14ac:dyDescent="0.3">
      <c r="E12514" t="s">
        <v>12661</v>
      </c>
      <c r="F12514" t="s">
        <v>12673</v>
      </c>
      <c r="G12514" t="s">
        <v>14</v>
      </c>
      <c r="H12514" t="s">
        <v>12674</v>
      </c>
      <c r="I12514" t="s">
        <v>22</v>
      </c>
      <c r="M12514">
        <v>2751</v>
      </c>
      <c r="N12514">
        <v>0</v>
      </c>
      <c r="O12514">
        <v>5</v>
      </c>
    </row>
    <row r="12515" spans="1:15" x14ac:dyDescent="0.3">
      <c r="A12515" t="s">
        <v>14</v>
      </c>
      <c r="B12515">
        <v>1</v>
      </c>
      <c r="C12515">
        <v>1</v>
      </c>
      <c r="D12515">
        <v>1</v>
      </c>
      <c r="E12515" t="s">
        <v>12661</v>
      </c>
      <c r="F12515" t="s">
        <v>142</v>
      </c>
      <c r="G12515" t="s">
        <v>14</v>
      </c>
      <c r="H12515" t="s">
        <v>12672</v>
      </c>
      <c r="I12515" t="s">
        <v>35</v>
      </c>
      <c r="J12515" t="s">
        <v>32</v>
      </c>
      <c r="M12515">
        <v>2751</v>
      </c>
      <c r="N12515">
        <v>56</v>
      </c>
      <c r="O12515">
        <v>62</v>
      </c>
    </row>
    <row r="12516" spans="1:15" x14ac:dyDescent="0.3">
      <c r="A12516" t="s">
        <v>14</v>
      </c>
      <c r="B12516">
        <v>1</v>
      </c>
      <c r="C12516">
        <v>1</v>
      </c>
      <c r="D12516">
        <v>1</v>
      </c>
      <c r="E12516" t="s">
        <v>12661</v>
      </c>
      <c r="F12516" t="s">
        <v>10962</v>
      </c>
      <c r="G12516" t="s">
        <v>14</v>
      </c>
      <c r="H12516" t="s">
        <v>12671</v>
      </c>
      <c r="I12516" t="s">
        <v>19</v>
      </c>
      <c r="M12516">
        <v>2751</v>
      </c>
      <c r="N12516">
        <v>65</v>
      </c>
      <c r="O12516">
        <v>72</v>
      </c>
    </row>
    <row r="12517" spans="1:15" x14ac:dyDescent="0.3">
      <c r="E12517" t="s">
        <v>12661</v>
      </c>
      <c r="F12517" t="s">
        <v>10962</v>
      </c>
      <c r="G12517" t="s">
        <v>51</v>
      </c>
      <c r="H12517" t="s">
        <v>12671</v>
      </c>
      <c r="I12517" t="s">
        <v>26</v>
      </c>
      <c r="M12517">
        <v>2751</v>
      </c>
      <c r="N12517">
        <v>65</v>
      </c>
      <c r="O12517">
        <v>72</v>
      </c>
    </row>
    <row r="12518" spans="1:15" x14ac:dyDescent="0.3">
      <c r="A12518" t="s">
        <v>14</v>
      </c>
      <c r="B12518">
        <v>1</v>
      </c>
      <c r="C12518">
        <v>1</v>
      </c>
      <c r="D12518">
        <v>1</v>
      </c>
      <c r="E12518" t="s">
        <v>12675</v>
      </c>
      <c r="F12518" t="s">
        <v>12677</v>
      </c>
      <c r="G12518" t="s">
        <v>14</v>
      </c>
      <c r="H12518" t="s">
        <v>12678</v>
      </c>
      <c r="I12518" t="s">
        <v>22</v>
      </c>
      <c r="M12518">
        <v>2752</v>
      </c>
      <c r="N12518">
        <v>0</v>
      </c>
      <c r="O12518">
        <v>7</v>
      </c>
    </row>
    <row r="12519" spans="1:15" x14ac:dyDescent="0.3">
      <c r="A12519" t="s">
        <v>14</v>
      </c>
      <c r="B12519">
        <v>1</v>
      </c>
      <c r="C12519">
        <v>1</v>
      </c>
      <c r="D12519">
        <v>1</v>
      </c>
      <c r="E12519" t="s">
        <v>12675</v>
      </c>
      <c r="F12519" t="s">
        <v>174</v>
      </c>
      <c r="G12519" t="s">
        <v>14</v>
      </c>
      <c r="H12519" t="s">
        <v>12676</v>
      </c>
      <c r="I12519" t="s">
        <v>35</v>
      </c>
      <c r="J12519" t="s">
        <v>32</v>
      </c>
      <c r="M12519">
        <v>2752</v>
      </c>
      <c r="N12519">
        <v>100</v>
      </c>
      <c r="O12519">
        <v>105</v>
      </c>
    </row>
    <row r="12520" spans="1:15" x14ac:dyDescent="0.3">
      <c r="E12520" t="s">
        <v>12675</v>
      </c>
      <c r="F12520" t="s">
        <v>12677</v>
      </c>
      <c r="G12520" t="s">
        <v>14</v>
      </c>
      <c r="H12520" t="s">
        <v>12681</v>
      </c>
      <c r="I12520" t="s">
        <v>19</v>
      </c>
      <c r="M12520">
        <v>2753</v>
      </c>
      <c r="N12520">
        <v>0</v>
      </c>
      <c r="O12520">
        <v>7</v>
      </c>
    </row>
    <row r="12521" spans="1:15" x14ac:dyDescent="0.3">
      <c r="A12521" t="s">
        <v>14</v>
      </c>
      <c r="B12521">
        <v>0</v>
      </c>
      <c r="C12521">
        <v>1</v>
      </c>
      <c r="D12521" t="s">
        <v>14</v>
      </c>
      <c r="E12521" t="s">
        <v>12675</v>
      </c>
      <c r="F12521" t="s">
        <v>12677</v>
      </c>
      <c r="G12521" t="s">
        <v>23</v>
      </c>
      <c r="H12521" t="s">
        <v>12681</v>
      </c>
      <c r="I12521" t="s">
        <v>26</v>
      </c>
      <c r="M12521">
        <v>2753</v>
      </c>
      <c r="N12521">
        <v>0</v>
      </c>
      <c r="O12521">
        <v>7</v>
      </c>
    </row>
    <row r="12522" spans="1:15" x14ac:dyDescent="0.3">
      <c r="A12522" t="s">
        <v>23</v>
      </c>
      <c r="B12522">
        <v>1</v>
      </c>
      <c r="C12522">
        <v>1</v>
      </c>
      <c r="D12522">
        <v>1</v>
      </c>
      <c r="E12522" t="s">
        <v>12675</v>
      </c>
      <c r="F12522" t="s">
        <v>228</v>
      </c>
      <c r="G12522" t="s">
        <v>23</v>
      </c>
      <c r="H12522" t="s">
        <v>12688</v>
      </c>
      <c r="I12522" t="s">
        <v>35</v>
      </c>
      <c r="J12522" t="s">
        <v>112</v>
      </c>
      <c r="M12522">
        <v>2753</v>
      </c>
      <c r="N12522">
        <v>18</v>
      </c>
      <c r="O12522">
        <v>25</v>
      </c>
    </row>
    <row r="12523" spans="1:15" x14ac:dyDescent="0.3">
      <c r="E12523" t="s">
        <v>12675</v>
      </c>
      <c r="F12523" t="s">
        <v>3244</v>
      </c>
      <c r="G12523" t="s">
        <v>51</v>
      </c>
      <c r="H12523" t="s">
        <v>12687</v>
      </c>
      <c r="I12523" t="s">
        <v>52</v>
      </c>
      <c r="J12523" t="s">
        <v>60</v>
      </c>
      <c r="M12523">
        <v>2753</v>
      </c>
      <c r="N12523">
        <v>84</v>
      </c>
      <c r="O12523">
        <v>91</v>
      </c>
    </row>
    <row r="12524" spans="1:15" x14ac:dyDescent="0.3">
      <c r="A12524" t="s">
        <v>23</v>
      </c>
      <c r="B12524">
        <v>1</v>
      </c>
      <c r="C12524">
        <v>1</v>
      </c>
      <c r="D12524">
        <v>1</v>
      </c>
      <c r="E12524" t="s">
        <v>12675</v>
      </c>
      <c r="F12524" t="s">
        <v>12679</v>
      </c>
      <c r="G12524" t="s">
        <v>23</v>
      </c>
      <c r="H12524" t="s">
        <v>12680</v>
      </c>
      <c r="I12524" t="s">
        <v>22</v>
      </c>
      <c r="M12524">
        <v>2753</v>
      </c>
      <c r="N12524">
        <v>95</v>
      </c>
      <c r="O12524">
        <v>104</v>
      </c>
    </row>
    <row r="12525" spans="1:15" x14ac:dyDescent="0.3">
      <c r="E12525" t="s">
        <v>12675</v>
      </c>
      <c r="F12525" t="s">
        <v>12684</v>
      </c>
      <c r="G12525" t="s">
        <v>14</v>
      </c>
      <c r="H12525" t="s">
        <v>12685</v>
      </c>
      <c r="I12525" t="s">
        <v>22</v>
      </c>
      <c r="M12525">
        <v>2753</v>
      </c>
      <c r="N12525">
        <v>106</v>
      </c>
      <c r="O12525">
        <v>112</v>
      </c>
    </row>
    <row r="12526" spans="1:15" x14ac:dyDescent="0.3">
      <c r="E12526" t="s">
        <v>12675</v>
      </c>
      <c r="F12526" t="s">
        <v>12682</v>
      </c>
      <c r="G12526" t="s">
        <v>14</v>
      </c>
      <c r="H12526" t="s">
        <v>12683</v>
      </c>
      <c r="I12526" t="s">
        <v>22</v>
      </c>
      <c r="M12526">
        <v>2753</v>
      </c>
      <c r="N12526">
        <v>116</v>
      </c>
      <c r="O12526">
        <v>121</v>
      </c>
    </row>
    <row r="12527" spans="1:15" x14ac:dyDescent="0.3">
      <c r="E12527" t="s">
        <v>12675</v>
      </c>
      <c r="F12527" t="s">
        <v>241</v>
      </c>
      <c r="G12527" t="s">
        <v>23</v>
      </c>
      <c r="H12527" t="s">
        <v>12686</v>
      </c>
      <c r="I12527" t="s">
        <v>52</v>
      </c>
      <c r="J12527" t="s">
        <v>117</v>
      </c>
      <c r="M12527">
        <v>2753</v>
      </c>
      <c r="N12527">
        <v>136</v>
      </c>
      <c r="O12527">
        <v>142</v>
      </c>
    </row>
    <row r="12528" spans="1:15" x14ac:dyDescent="0.3">
      <c r="E12528" t="s">
        <v>12689</v>
      </c>
      <c r="F12528" t="s">
        <v>3661</v>
      </c>
      <c r="G12528" t="s">
        <v>23</v>
      </c>
      <c r="H12528" t="s">
        <v>12690</v>
      </c>
      <c r="I12528" t="s">
        <v>26</v>
      </c>
      <c r="M12528">
        <v>2754</v>
      </c>
      <c r="N12528">
        <v>0</v>
      </c>
      <c r="O12528">
        <v>4</v>
      </c>
    </row>
    <row r="12529" spans="1:15" x14ac:dyDescent="0.3">
      <c r="E12529" t="s">
        <v>12689</v>
      </c>
      <c r="F12529" t="s">
        <v>3661</v>
      </c>
      <c r="G12529" t="s">
        <v>17</v>
      </c>
      <c r="H12529" t="s">
        <v>12690</v>
      </c>
      <c r="I12529" t="s">
        <v>19</v>
      </c>
      <c r="M12529">
        <v>2754</v>
      </c>
      <c r="N12529">
        <v>0</v>
      </c>
      <c r="O12529">
        <v>4</v>
      </c>
    </row>
    <row r="12530" spans="1:15" x14ac:dyDescent="0.3">
      <c r="A12530" t="s">
        <v>14</v>
      </c>
      <c r="B12530">
        <v>1</v>
      </c>
      <c r="C12530">
        <v>1</v>
      </c>
      <c r="D12530">
        <v>1</v>
      </c>
      <c r="E12530" t="s">
        <v>12691</v>
      </c>
      <c r="F12530" t="s">
        <v>249</v>
      </c>
      <c r="G12530" t="s">
        <v>14</v>
      </c>
      <c r="H12530" t="s">
        <v>12696</v>
      </c>
      <c r="I12530" t="s">
        <v>35</v>
      </c>
      <c r="J12530" t="s">
        <v>32</v>
      </c>
      <c r="M12530">
        <v>2755</v>
      </c>
      <c r="N12530">
        <v>0</v>
      </c>
      <c r="O12530">
        <v>6</v>
      </c>
    </row>
    <row r="12531" spans="1:15" x14ac:dyDescent="0.3">
      <c r="E12531" t="s">
        <v>12691</v>
      </c>
      <c r="F12531" t="s">
        <v>12692</v>
      </c>
      <c r="G12531" t="s">
        <v>51</v>
      </c>
      <c r="H12531" t="s">
        <v>12693</v>
      </c>
      <c r="I12531" t="s">
        <v>19</v>
      </c>
      <c r="M12531">
        <v>2755</v>
      </c>
      <c r="N12531">
        <v>28</v>
      </c>
      <c r="O12531">
        <v>37</v>
      </c>
    </row>
    <row r="12532" spans="1:15" x14ac:dyDescent="0.3">
      <c r="A12532" t="s">
        <v>17</v>
      </c>
      <c r="B12532">
        <v>0</v>
      </c>
      <c r="C12532">
        <v>1</v>
      </c>
      <c r="D12532" t="s">
        <v>17</v>
      </c>
      <c r="E12532" t="s">
        <v>12691</v>
      </c>
      <c r="F12532" t="s">
        <v>12692</v>
      </c>
      <c r="G12532" t="s">
        <v>23</v>
      </c>
      <c r="H12532" t="s">
        <v>12693</v>
      </c>
      <c r="I12532" t="s">
        <v>26</v>
      </c>
      <c r="M12532">
        <v>2755</v>
      </c>
      <c r="N12532">
        <v>28</v>
      </c>
      <c r="O12532">
        <v>37</v>
      </c>
    </row>
    <row r="12533" spans="1:15" x14ac:dyDescent="0.3">
      <c r="A12533" t="s">
        <v>14</v>
      </c>
      <c r="B12533">
        <v>1</v>
      </c>
      <c r="C12533">
        <v>1</v>
      </c>
      <c r="D12533">
        <v>1</v>
      </c>
      <c r="E12533" t="s">
        <v>12691</v>
      </c>
      <c r="F12533" t="s">
        <v>12694</v>
      </c>
      <c r="G12533" t="s">
        <v>14</v>
      </c>
      <c r="H12533" t="s">
        <v>12695</v>
      </c>
      <c r="I12533" t="s">
        <v>370</v>
      </c>
      <c r="J12533" t="s">
        <v>46</v>
      </c>
      <c r="K12533" t="s">
        <v>47</v>
      </c>
      <c r="L12533" t="s">
        <v>43</v>
      </c>
      <c r="M12533">
        <v>2755</v>
      </c>
      <c r="N12533">
        <v>39</v>
      </c>
      <c r="O12533">
        <v>53</v>
      </c>
    </row>
    <row r="12534" spans="1:15" x14ac:dyDescent="0.3">
      <c r="E12534" t="s">
        <v>12691</v>
      </c>
      <c r="F12534" t="s">
        <v>12694</v>
      </c>
      <c r="G12534" t="s">
        <v>17</v>
      </c>
      <c r="H12534" t="s">
        <v>12695</v>
      </c>
      <c r="I12534" t="s">
        <v>19</v>
      </c>
      <c r="M12534">
        <v>2755</v>
      </c>
      <c r="N12534">
        <v>39</v>
      </c>
      <c r="O12534">
        <v>53</v>
      </c>
    </row>
    <row r="12535" spans="1:15" x14ac:dyDescent="0.3">
      <c r="A12535" t="s">
        <v>14</v>
      </c>
      <c r="B12535">
        <v>1</v>
      </c>
      <c r="C12535">
        <v>1</v>
      </c>
      <c r="D12535">
        <v>1</v>
      </c>
      <c r="E12535" t="s">
        <v>12697</v>
      </c>
      <c r="F12535" t="s">
        <v>12698</v>
      </c>
      <c r="G12535" t="s">
        <v>14</v>
      </c>
      <c r="H12535" t="s">
        <v>12699</v>
      </c>
      <c r="I12535" t="s">
        <v>22</v>
      </c>
      <c r="M12535">
        <v>2756</v>
      </c>
      <c r="N12535">
        <v>0</v>
      </c>
      <c r="O12535">
        <v>8</v>
      </c>
    </row>
    <row r="12536" spans="1:15" x14ac:dyDescent="0.3">
      <c r="A12536" t="s">
        <v>14</v>
      </c>
      <c r="B12536">
        <v>1</v>
      </c>
      <c r="C12536">
        <v>1</v>
      </c>
      <c r="D12536">
        <v>1</v>
      </c>
      <c r="E12536" t="s">
        <v>12697</v>
      </c>
      <c r="F12536" t="s">
        <v>4139</v>
      </c>
      <c r="G12536" t="s">
        <v>14</v>
      </c>
      <c r="H12536" t="s">
        <v>12700</v>
      </c>
      <c r="I12536" t="s">
        <v>35</v>
      </c>
      <c r="J12536" t="s">
        <v>32</v>
      </c>
      <c r="M12536">
        <v>2756</v>
      </c>
      <c r="N12536">
        <v>12</v>
      </c>
      <c r="O12536">
        <v>16</v>
      </c>
    </row>
    <row r="12537" spans="1:15" x14ac:dyDescent="0.3">
      <c r="A12537" t="s">
        <v>14</v>
      </c>
      <c r="B12537">
        <v>1</v>
      </c>
      <c r="C12537">
        <v>1</v>
      </c>
      <c r="D12537">
        <v>1</v>
      </c>
      <c r="E12537" t="s">
        <v>12697</v>
      </c>
      <c r="F12537" t="s">
        <v>12701</v>
      </c>
      <c r="G12537" t="s">
        <v>14</v>
      </c>
      <c r="H12537" t="s">
        <v>12702</v>
      </c>
      <c r="I12537" t="s">
        <v>22</v>
      </c>
      <c r="M12537">
        <v>2756</v>
      </c>
      <c r="N12537">
        <v>111</v>
      </c>
      <c r="O12537">
        <v>115</v>
      </c>
    </row>
    <row r="12538" spans="1:15" x14ac:dyDescent="0.3">
      <c r="A12538" t="s">
        <v>14</v>
      </c>
      <c r="B12538">
        <v>1</v>
      </c>
      <c r="C12538">
        <v>1</v>
      </c>
      <c r="D12538">
        <v>1</v>
      </c>
      <c r="E12538" t="s">
        <v>12703</v>
      </c>
      <c r="F12538" t="s">
        <v>174</v>
      </c>
      <c r="G12538" t="s">
        <v>14</v>
      </c>
      <c r="H12538" t="s">
        <v>12705</v>
      </c>
      <c r="I12538" t="s">
        <v>35</v>
      </c>
      <c r="J12538" t="s">
        <v>32</v>
      </c>
      <c r="M12538">
        <v>2757</v>
      </c>
      <c r="N12538">
        <v>0</v>
      </c>
      <c r="O12538">
        <v>5</v>
      </c>
    </row>
    <row r="12539" spans="1:15" x14ac:dyDescent="0.3">
      <c r="A12539" t="s">
        <v>14</v>
      </c>
      <c r="B12539">
        <v>1</v>
      </c>
      <c r="C12539">
        <v>1</v>
      </c>
      <c r="D12539">
        <v>1</v>
      </c>
      <c r="E12539" t="s">
        <v>12703</v>
      </c>
      <c r="F12539" t="s">
        <v>12715</v>
      </c>
      <c r="G12539" t="s">
        <v>14</v>
      </c>
      <c r="H12539" t="s">
        <v>12716</v>
      </c>
      <c r="I12539" t="s">
        <v>35</v>
      </c>
      <c r="J12539" t="s">
        <v>46</v>
      </c>
      <c r="K12539" t="s">
        <v>47</v>
      </c>
      <c r="L12539" t="s">
        <v>43</v>
      </c>
      <c r="M12539">
        <v>2757</v>
      </c>
      <c r="N12539">
        <v>9</v>
      </c>
      <c r="O12539">
        <v>22</v>
      </c>
    </row>
    <row r="12540" spans="1:15" x14ac:dyDescent="0.3">
      <c r="A12540" t="s">
        <v>14</v>
      </c>
      <c r="B12540">
        <v>1</v>
      </c>
      <c r="C12540">
        <v>1</v>
      </c>
      <c r="D12540">
        <v>1</v>
      </c>
      <c r="E12540" t="s">
        <v>12703</v>
      </c>
      <c r="F12540" t="s">
        <v>12712</v>
      </c>
      <c r="G12540" t="s">
        <v>14</v>
      </c>
      <c r="H12540" t="s">
        <v>12704</v>
      </c>
      <c r="I12540" t="s">
        <v>22</v>
      </c>
      <c r="M12540">
        <v>2757</v>
      </c>
      <c r="N12540">
        <v>24</v>
      </c>
      <c r="O12540">
        <v>33</v>
      </c>
    </row>
    <row r="12541" spans="1:15" x14ac:dyDescent="0.3">
      <c r="E12541" t="s">
        <v>12703</v>
      </c>
      <c r="F12541" t="s">
        <v>3472</v>
      </c>
      <c r="G12541" t="s">
        <v>14</v>
      </c>
      <c r="H12541" t="s">
        <v>12704</v>
      </c>
      <c r="I12541" t="s">
        <v>52</v>
      </c>
      <c r="J12541" t="s">
        <v>32</v>
      </c>
      <c r="M12541">
        <v>2757</v>
      </c>
      <c r="N12541">
        <v>29</v>
      </c>
      <c r="O12541">
        <v>33</v>
      </c>
    </row>
    <row r="12542" spans="1:15" x14ac:dyDescent="0.3">
      <c r="A12542" t="s">
        <v>14</v>
      </c>
      <c r="B12542">
        <v>1</v>
      </c>
      <c r="C12542">
        <v>1</v>
      </c>
      <c r="D12542">
        <v>1</v>
      </c>
      <c r="E12542" t="s">
        <v>12703</v>
      </c>
      <c r="F12542" t="s">
        <v>12706</v>
      </c>
      <c r="G12542" t="s">
        <v>14</v>
      </c>
      <c r="H12542" t="s">
        <v>12707</v>
      </c>
      <c r="I12542" t="s">
        <v>35</v>
      </c>
      <c r="J12542" t="s">
        <v>46</v>
      </c>
      <c r="K12542" t="s">
        <v>47</v>
      </c>
      <c r="L12542" t="s">
        <v>43</v>
      </c>
      <c r="M12542">
        <v>2757</v>
      </c>
      <c r="N12542">
        <v>37</v>
      </c>
      <c r="O12542">
        <v>48</v>
      </c>
    </row>
    <row r="12543" spans="1:15" x14ac:dyDescent="0.3">
      <c r="A12543" t="s">
        <v>14</v>
      </c>
      <c r="B12543">
        <v>1</v>
      </c>
      <c r="C12543">
        <v>1</v>
      </c>
      <c r="D12543">
        <v>1</v>
      </c>
      <c r="E12543" t="s">
        <v>12703</v>
      </c>
      <c r="F12543" t="s">
        <v>12710</v>
      </c>
      <c r="G12543" t="s">
        <v>14</v>
      </c>
      <c r="H12543" t="s">
        <v>12711</v>
      </c>
      <c r="I12543" t="s">
        <v>35</v>
      </c>
      <c r="J12543" t="s">
        <v>46</v>
      </c>
      <c r="K12543" t="s">
        <v>47</v>
      </c>
      <c r="L12543" t="s">
        <v>43</v>
      </c>
      <c r="M12543">
        <v>2757</v>
      </c>
      <c r="N12543">
        <v>53</v>
      </c>
      <c r="O12543">
        <v>65</v>
      </c>
    </row>
    <row r="12544" spans="1:15" x14ac:dyDescent="0.3">
      <c r="A12544" t="s">
        <v>14</v>
      </c>
      <c r="B12544">
        <v>1</v>
      </c>
      <c r="C12544">
        <v>1</v>
      </c>
      <c r="D12544">
        <v>1</v>
      </c>
      <c r="E12544" t="s">
        <v>12703</v>
      </c>
      <c r="F12544" t="s">
        <v>12713</v>
      </c>
      <c r="G12544" t="s">
        <v>14</v>
      </c>
      <c r="H12544" t="s">
        <v>12714</v>
      </c>
      <c r="I12544" t="s">
        <v>22</v>
      </c>
      <c r="M12544">
        <v>2757</v>
      </c>
      <c r="N12544">
        <v>69</v>
      </c>
      <c r="O12544">
        <v>81</v>
      </c>
    </row>
    <row r="12545" spans="1:15" x14ac:dyDescent="0.3">
      <c r="A12545" t="s">
        <v>14</v>
      </c>
      <c r="B12545">
        <v>1</v>
      </c>
      <c r="C12545">
        <v>1</v>
      </c>
      <c r="D12545">
        <v>1</v>
      </c>
      <c r="E12545" t="s">
        <v>12703</v>
      </c>
      <c r="F12545" t="s">
        <v>12708</v>
      </c>
      <c r="G12545" t="s">
        <v>14</v>
      </c>
      <c r="H12545" t="s">
        <v>12709</v>
      </c>
      <c r="I12545" t="s">
        <v>41</v>
      </c>
      <c r="J12545" t="s">
        <v>46</v>
      </c>
      <c r="K12545" t="s">
        <v>47</v>
      </c>
      <c r="L12545" t="s">
        <v>43</v>
      </c>
      <c r="M12545">
        <v>2757</v>
      </c>
      <c r="N12545">
        <v>93</v>
      </c>
      <c r="O12545">
        <v>103</v>
      </c>
    </row>
    <row r="12546" spans="1:15" x14ac:dyDescent="0.3">
      <c r="E12546" t="s">
        <v>12703</v>
      </c>
      <c r="F12546" t="s">
        <v>12723</v>
      </c>
      <c r="G12546" t="s">
        <v>14</v>
      </c>
      <c r="H12546" t="s">
        <v>12724</v>
      </c>
      <c r="I12546" t="s">
        <v>19</v>
      </c>
      <c r="M12546">
        <v>2758</v>
      </c>
      <c r="N12546">
        <v>0</v>
      </c>
      <c r="O12546">
        <v>12</v>
      </c>
    </row>
    <row r="12547" spans="1:15" x14ac:dyDescent="0.3">
      <c r="A12547" t="s">
        <v>14</v>
      </c>
      <c r="B12547">
        <v>1</v>
      </c>
      <c r="C12547">
        <v>1</v>
      </c>
      <c r="D12547">
        <v>1</v>
      </c>
      <c r="E12547" t="s">
        <v>12703</v>
      </c>
      <c r="F12547" t="s">
        <v>12721</v>
      </c>
      <c r="G12547" t="s">
        <v>14</v>
      </c>
      <c r="H12547" t="s">
        <v>12722</v>
      </c>
      <c r="I12547" t="s">
        <v>35</v>
      </c>
      <c r="J12547" t="s">
        <v>46</v>
      </c>
      <c r="K12547" t="s">
        <v>47</v>
      </c>
      <c r="L12547" t="s">
        <v>43</v>
      </c>
      <c r="M12547">
        <v>2758</v>
      </c>
      <c r="N12547">
        <v>16</v>
      </c>
      <c r="O12547">
        <v>37</v>
      </c>
    </row>
    <row r="12548" spans="1:15" x14ac:dyDescent="0.3">
      <c r="A12548" t="s">
        <v>14</v>
      </c>
      <c r="B12548">
        <v>1</v>
      </c>
      <c r="C12548">
        <v>1</v>
      </c>
      <c r="D12548">
        <v>1</v>
      </c>
      <c r="E12548" t="s">
        <v>12703</v>
      </c>
      <c r="F12548" t="s">
        <v>1925</v>
      </c>
      <c r="G12548" t="s">
        <v>14</v>
      </c>
      <c r="H12548" t="s">
        <v>12717</v>
      </c>
      <c r="I12548" t="s">
        <v>35</v>
      </c>
      <c r="J12548" t="s">
        <v>32</v>
      </c>
      <c r="M12548">
        <v>2758</v>
      </c>
      <c r="N12548">
        <v>39</v>
      </c>
      <c r="O12548">
        <v>44</v>
      </c>
    </row>
    <row r="12549" spans="1:15" x14ac:dyDescent="0.3">
      <c r="A12549" t="s">
        <v>14</v>
      </c>
      <c r="B12549">
        <v>1</v>
      </c>
      <c r="C12549">
        <v>1</v>
      </c>
      <c r="D12549">
        <v>1</v>
      </c>
      <c r="E12549" t="s">
        <v>12703</v>
      </c>
      <c r="F12549" t="s">
        <v>12719</v>
      </c>
      <c r="G12549" t="s">
        <v>14</v>
      </c>
      <c r="H12549" t="s">
        <v>12720</v>
      </c>
      <c r="I12549" t="s">
        <v>35</v>
      </c>
      <c r="J12549" t="s">
        <v>46</v>
      </c>
      <c r="K12549" t="s">
        <v>47</v>
      </c>
      <c r="L12549" t="s">
        <v>43</v>
      </c>
      <c r="M12549">
        <v>2758</v>
      </c>
      <c r="N12549">
        <v>48</v>
      </c>
      <c r="O12549">
        <v>63</v>
      </c>
    </row>
    <row r="12550" spans="1:15" x14ac:dyDescent="0.3">
      <c r="A12550" t="s">
        <v>14</v>
      </c>
      <c r="B12550">
        <v>1</v>
      </c>
      <c r="C12550">
        <v>1</v>
      </c>
      <c r="D12550">
        <v>1</v>
      </c>
      <c r="E12550" t="s">
        <v>12703</v>
      </c>
      <c r="F12550" t="s">
        <v>12725</v>
      </c>
      <c r="G12550" t="s">
        <v>14</v>
      </c>
      <c r="H12550" t="s">
        <v>12726</v>
      </c>
      <c r="I12550" t="s">
        <v>35</v>
      </c>
      <c r="J12550" t="s">
        <v>46</v>
      </c>
      <c r="K12550" t="s">
        <v>47</v>
      </c>
      <c r="L12550" t="s">
        <v>43</v>
      </c>
      <c r="M12550">
        <v>2758</v>
      </c>
      <c r="N12550">
        <v>68</v>
      </c>
      <c r="O12550">
        <v>79</v>
      </c>
    </row>
    <row r="12551" spans="1:15" x14ac:dyDescent="0.3">
      <c r="A12551" t="s">
        <v>14</v>
      </c>
      <c r="B12551">
        <v>1</v>
      </c>
      <c r="C12551">
        <v>1</v>
      </c>
      <c r="D12551">
        <v>1</v>
      </c>
      <c r="E12551" t="s">
        <v>12703</v>
      </c>
      <c r="F12551" t="s">
        <v>12727</v>
      </c>
      <c r="G12551" t="s">
        <v>14</v>
      </c>
      <c r="H12551" t="s">
        <v>12728</v>
      </c>
      <c r="I12551" t="s">
        <v>35</v>
      </c>
      <c r="J12551" t="s">
        <v>46</v>
      </c>
      <c r="K12551" t="s">
        <v>47</v>
      </c>
      <c r="L12551" t="s">
        <v>43</v>
      </c>
      <c r="M12551">
        <v>2758</v>
      </c>
      <c r="N12551">
        <v>83</v>
      </c>
      <c r="O12551">
        <v>98</v>
      </c>
    </row>
    <row r="12552" spans="1:15" x14ac:dyDescent="0.3">
      <c r="A12552" t="s">
        <v>14</v>
      </c>
      <c r="B12552">
        <v>1</v>
      </c>
      <c r="C12552">
        <v>1</v>
      </c>
      <c r="D12552">
        <v>1</v>
      </c>
      <c r="E12552" t="s">
        <v>12703</v>
      </c>
      <c r="F12552" t="s">
        <v>12708</v>
      </c>
      <c r="G12552" t="s">
        <v>14</v>
      </c>
      <c r="H12552" t="s">
        <v>12718</v>
      </c>
      <c r="I12552" t="s">
        <v>41</v>
      </c>
      <c r="J12552" t="s">
        <v>46</v>
      </c>
      <c r="K12552" t="s">
        <v>47</v>
      </c>
      <c r="L12552" t="s">
        <v>43</v>
      </c>
      <c r="M12552">
        <v>2758</v>
      </c>
      <c r="N12552">
        <v>110</v>
      </c>
      <c r="O12552">
        <v>120</v>
      </c>
    </row>
    <row r="12553" spans="1:15" x14ac:dyDescent="0.3">
      <c r="A12553" t="s">
        <v>14</v>
      </c>
      <c r="B12553">
        <v>0</v>
      </c>
      <c r="C12553">
        <v>1</v>
      </c>
      <c r="D12553" t="s">
        <v>14</v>
      </c>
      <c r="E12553" t="s">
        <v>12729</v>
      </c>
      <c r="F12553" t="s">
        <v>1381</v>
      </c>
      <c r="G12553" t="s">
        <v>23</v>
      </c>
      <c r="H12553" t="s">
        <v>12730</v>
      </c>
      <c r="I12553" t="s">
        <v>26</v>
      </c>
      <c r="M12553">
        <v>2759</v>
      </c>
      <c r="N12553">
        <v>8</v>
      </c>
      <c r="O12553">
        <v>12</v>
      </c>
    </row>
    <row r="12554" spans="1:15" x14ac:dyDescent="0.3">
      <c r="E12554" t="s">
        <v>12729</v>
      </c>
      <c r="F12554" t="s">
        <v>1381</v>
      </c>
      <c r="G12554" t="s">
        <v>14</v>
      </c>
      <c r="H12554" t="s">
        <v>12730</v>
      </c>
      <c r="I12554" t="s">
        <v>31</v>
      </c>
      <c r="J12554" t="s">
        <v>32</v>
      </c>
      <c r="M12554">
        <v>2759</v>
      </c>
      <c r="N12554">
        <v>8</v>
      </c>
      <c r="O12554">
        <v>12</v>
      </c>
    </row>
    <row r="12555" spans="1:15" x14ac:dyDescent="0.3">
      <c r="A12555" t="s">
        <v>14</v>
      </c>
      <c r="B12555">
        <v>1</v>
      </c>
      <c r="C12555">
        <v>1</v>
      </c>
      <c r="D12555">
        <v>1</v>
      </c>
      <c r="E12555" t="s">
        <v>12729</v>
      </c>
      <c r="F12555" t="s">
        <v>12731</v>
      </c>
      <c r="G12555" t="s">
        <v>14</v>
      </c>
      <c r="H12555" t="s">
        <v>12732</v>
      </c>
      <c r="I12555" t="s">
        <v>35</v>
      </c>
      <c r="J12555" t="s">
        <v>32</v>
      </c>
      <c r="M12555">
        <v>2759</v>
      </c>
      <c r="N12555">
        <v>43</v>
      </c>
      <c r="O12555">
        <v>48</v>
      </c>
    </row>
    <row r="12556" spans="1:15" x14ac:dyDescent="0.3">
      <c r="A12556" t="s">
        <v>14</v>
      </c>
      <c r="B12556">
        <v>1</v>
      </c>
      <c r="C12556">
        <v>1</v>
      </c>
      <c r="D12556">
        <v>1</v>
      </c>
      <c r="E12556" t="s">
        <v>12729</v>
      </c>
      <c r="F12556" t="s">
        <v>12731</v>
      </c>
      <c r="G12556" t="s">
        <v>14</v>
      </c>
      <c r="H12556" t="s">
        <v>12733</v>
      </c>
      <c r="I12556" t="s">
        <v>35</v>
      </c>
      <c r="J12556" t="s">
        <v>32</v>
      </c>
      <c r="M12556">
        <v>2759</v>
      </c>
      <c r="N12556">
        <v>66</v>
      </c>
      <c r="O12556">
        <v>71</v>
      </c>
    </row>
    <row r="12557" spans="1:15" x14ac:dyDescent="0.3">
      <c r="E12557" t="s">
        <v>12729</v>
      </c>
      <c r="F12557" t="s">
        <v>1381</v>
      </c>
      <c r="G12557" t="s">
        <v>14</v>
      </c>
      <c r="H12557" t="s">
        <v>12734</v>
      </c>
      <c r="I12557" t="s">
        <v>31</v>
      </c>
      <c r="J12557" t="s">
        <v>32</v>
      </c>
      <c r="M12557">
        <v>2760</v>
      </c>
      <c r="N12557">
        <v>0</v>
      </c>
      <c r="O12557">
        <v>4</v>
      </c>
    </row>
    <row r="12558" spans="1:15" x14ac:dyDescent="0.3">
      <c r="A12558" t="s">
        <v>14</v>
      </c>
      <c r="B12558">
        <v>0</v>
      </c>
      <c r="C12558">
        <v>1</v>
      </c>
      <c r="D12558" t="s">
        <v>14</v>
      </c>
      <c r="E12558" t="s">
        <v>12729</v>
      </c>
      <c r="F12558" t="s">
        <v>1381</v>
      </c>
      <c r="G12558" t="s">
        <v>23</v>
      </c>
      <c r="H12558" t="s">
        <v>12734</v>
      </c>
      <c r="I12558" t="s">
        <v>26</v>
      </c>
      <c r="M12558">
        <v>2760</v>
      </c>
      <c r="N12558">
        <v>0</v>
      </c>
      <c r="O12558">
        <v>4</v>
      </c>
    </row>
    <row r="12559" spans="1:15" x14ac:dyDescent="0.3">
      <c r="A12559" t="s">
        <v>14</v>
      </c>
      <c r="B12559">
        <v>0</v>
      </c>
      <c r="C12559">
        <v>1</v>
      </c>
      <c r="D12559" t="s">
        <v>14</v>
      </c>
      <c r="E12559" t="s">
        <v>12729</v>
      </c>
      <c r="F12559" t="s">
        <v>12735</v>
      </c>
      <c r="G12559" t="s">
        <v>51</v>
      </c>
      <c r="H12559" t="s">
        <v>12736</v>
      </c>
      <c r="I12559" t="s">
        <v>26</v>
      </c>
      <c r="M12559">
        <v>2760</v>
      </c>
      <c r="N12559">
        <v>97</v>
      </c>
      <c r="O12559">
        <v>102</v>
      </c>
    </row>
    <row r="12560" spans="1:15" x14ac:dyDescent="0.3">
      <c r="E12560" t="s">
        <v>12729</v>
      </c>
      <c r="F12560" t="s">
        <v>12735</v>
      </c>
      <c r="G12560" t="s">
        <v>14</v>
      </c>
      <c r="H12560" t="s">
        <v>12736</v>
      </c>
      <c r="I12560" t="s">
        <v>31</v>
      </c>
      <c r="J12560" t="s">
        <v>32</v>
      </c>
      <c r="M12560">
        <v>2760</v>
      </c>
      <c r="N12560">
        <v>97</v>
      </c>
      <c r="O12560">
        <v>102</v>
      </c>
    </row>
    <row r="12561" spans="1:15" x14ac:dyDescent="0.3">
      <c r="E12561" t="s">
        <v>12737</v>
      </c>
      <c r="F12561" t="s">
        <v>5578</v>
      </c>
      <c r="G12561" t="s">
        <v>23</v>
      </c>
      <c r="H12561" t="s">
        <v>12743</v>
      </c>
      <c r="I12561" t="s">
        <v>26</v>
      </c>
      <c r="M12561">
        <v>2761</v>
      </c>
      <c r="N12561">
        <v>0</v>
      </c>
      <c r="O12561">
        <v>5</v>
      </c>
    </row>
    <row r="12562" spans="1:15" x14ac:dyDescent="0.3">
      <c r="A12562" t="s">
        <v>14</v>
      </c>
      <c r="B12562">
        <v>1</v>
      </c>
      <c r="C12562">
        <v>1</v>
      </c>
      <c r="D12562">
        <v>1</v>
      </c>
      <c r="E12562" t="s">
        <v>12737</v>
      </c>
      <c r="F12562" t="s">
        <v>5578</v>
      </c>
      <c r="G12562" t="s">
        <v>14</v>
      </c>
      <c r="H12562" t="s">
        <v>12743</v>
      </c>
      <c r="I12562" t="s">
        <v>31</v>
      </c>
      <c r="J12562" t="s">
        <v>32</v>
      </c>
      <c r="M12562">
        <v>2761</v>
      </c>
      <c r="N12562">
        <v>0</v>
      </c>
      <c r="O12562">
        <v>5</v>
      </c>
    </row>
    <row r="12563" spans="1:15" x14ac:dyDescent="0.3">
      <c r="E12563" t="s">
        <v>12737</v>
      </c>
      <c r="F12563" t="s">
        <v>12744</v>
      </c>
      <c r="G12563" t="s">
        <v>14</v>
      </c>
      <c r="H12563" t="s">
        <v>12745</v>
      </c>
      <c r="I12563" t="s">
        <v>35</v>
      </c>
      <c r="J12563" t="s">
        <v>32</v>
      </c>
      <c r="M12563">
        <v>2761</v>
      </c>
      <c r="N12563">
        <v>9</v>
      </c>
      <c r="O12563">
        <v>13</v>
      </c>
    </row>
    <row r="12564" spans="1:15" x14ac:dyDescent="0.3">
      <c r="A12564" t="s">
        <v>23</v>
      </c>
      <c r="B12564">
        <v>1</v>
      </c>
      <c r="C12564">
        <v>1</v>
      </c>
      <c r="D12564">
        <v>1</v>
      </c>
      <c r="E12564" t="s">
        <v>12737</v>
      </c>
      <c r="F12564" t="s">
        <v>2116</v>
      </c>
      <c r="G12564" t="s">
        <v>23</v>
      </c>
      <c r="H12564" t="s">
        <v>12741</v>
      </c>
      <c r="I12564" t="s">
        <v>22</v>
      </c>
      <c r="M12564">
        <v>2761</v>
      </c>
      <c r="N12564">
        <v>28</v>
      </c>
      <c r="O12564">
        <v>33</v>
      </c>
    </row>
    <row r="12565" spans="1:15" x14ac:dyDescent="0.3">
      <c r="A12565" t="s">
        <v>14</v>
      </c>
      <c r="B12565">
        <v>1</v>
      </c>
      <c r="C12565">
        <v>1</v>
      </c>
      <c r="D12565">
        <v>1</v>
      </c>
      <c r="E12565" t="s">
        <v>12737</v>
      </c>
      <c r="F12565" t="s">
        <v>2510</v>
      </c>
      <c r="G12565" t="s">
        <v>14</v>
      </c>
      <c r="H12565" t="s">
        <v>12742</v>
      </c>
      <c r="I12565" t="s">
        <v>35</v>
      </c>
      <c r="J12565" t="s">
        <v>32</v>
      </c>
      <c r="M12565">
        <v>2761</v>
      </c>
      <c r="N12565">
        <v>60</v>
      </c>
      <c r="O12565">
        <v>64</v>
      </c>
    </row>
    <row r="12566" spans="1:15" x14ac:dyDescent="0.3">
      <c r="A12566" t="s">
        <v>14</v>
      </c>
      <c r="B12566">
        <v>1</v>
      </c>
      <c r="C12566">
        <v>1</v>
      </c>
      <c r="D12566">
        <v>1</v>
      </c>
      <c r="E12566" t="s">
        <v>12737</v>
      </c>
      <c r="F12566" t="s">
        <v>12738</v>
      </c>
      <c r="G12566" t="s">
        <v>14</v>
      </c>
      <c r="H12566" t="s">
        <v>12739</v>
      </c>
      <c r="I12566" t="s">
        <v>31</v>
      </c>
      <c r="J12566" t="s">
        <v>32</v>
      </c>
      <c r="M12566">
        <v>2761</v>
      </c>
      <c r="N12566">
        <v>66</v>
      </c>
      <c r="O12566">
        <v>73</v>
      </c>
    </row>
    <row r="12567" spans="1:15" x14ac:dyDescent="0.3">
      <c r="E12567" t="s">
        <v>12737</v>
      </c>
      <c r="F12567" t="s">
        <v>12738</v>
      </c>
      <c r="G12567" t="s">
        <v>23</v>
      </c>
      <c r="H12567" t="s">
        <v>12739</v>
      </c>
      <c r="I12567" t="s">
        <v>26</v>
      </c>
      <c r="M12567">
        <v>2761</v>
      </c>
      <c r="N12567">
        <v>66</v>
      </c>
      <c r="O12567">
        <v>73</v>
      </c>
    </row>
    <row r="12568" spans="1:15" x14ac:dyDescent="0.3">
      <c r="E12568" t="s">
        <v>12737</v>
      </c>
      <c r="F12568" t="s">
        <v>5578</v>
      </c>
      <c r="G12568" t="s">
        <v>23</v>
      </c>
      <c r="H12568" t="s">
        <v>12740</v>
      </c>
      <c r="I12568" t="s">
        <v>26</v>
      </c>
      <c r="M12568">
        <v>2761</v>
      </c>
      <c r="N12568">
        <v>95</v>
      </c>
      <c r="O12568">
        <v>100</v>
      </c>
    </row>
    <row r="12569" spans="1:15" x14ac:dyDescent="0.3">
      <c r="A12569" t="s">
        <v>14</v>
      </c>
      <c r="B12569">
        <v>1</v>
      </c>
      <c r="C12569">
        <v>1</v>
      </c>
      <c r="D12569">
        <v>1</v>
      </c>
      <c r="E12569" t="s">
        <v>12737</v>
      </c>
      <c r="F12569" t="s">
        <v>5578</v>
      </c>
      <c r="G12569" t="s">
        <v>14</v>
      </c>
      <c r="H12569" t="s">
        <v>12740</v>
      </c>
      <c r="I12569" t="s">
        <v>31</v>
      </c>
      <c r="J12569" t="s">
        <v>32</v>
      </c>
      <c r="M12569">
        <v>2761</v>
      </c>
      <c r="N12569">
        <v>95</v>
      </c>
      <c r="O12569">
        <v>100</v>
      </c>
    </row>
    <row r="12570" spans="1:15" x14ac:dyDescent="0.3">
      <c r="A12570" t="s">
        <v>14</v>
      </c>
      <c r="B12570">
        <v>1</v>
      </c>
      <c r="C12570">
        <v>1</v>
      </c>
      <c r="D12570">
        <v>1</v>
      </c>
      <c r="E12570" t="s">
        <v>12737</v>
      </c>
      <c r="F12570" t="s">
        <v>5578</v>
      </c>
      <c r="G12570" t="s">
        <v>14</v>
      </c>
      <c r="H12570" t="s">
        <v>12748</v>
      </c>
      <c r="I12570" t="s">
        <v>31</v>
      </c>
      <c r="J12570" t="s">
        <v>32</v>
      </c>
      <c r="M12570">
        <v>2762</v>
      </c>
      <c r="N12570">
        <v>0</v>
      </c>
      <c r="O12570">
        <v>5</v>
      </c>
    </row>
    <row r="12571" spans="1:15" x14ac:dyDescent="0.3">
      <c r="A12571" t="s">
        <v>14</v>
      </c>
      <c r="B12571">
        <v>0</v>
      </c>
      <c r="C12571">
        <v>1</v>
      </c>
      <c r="D12571" t="s">
        <v>14</v>
      </c>
      <c r="E12571" t="s">
        <v>12737</v>
      </c>
      <c r="F12571" t="s">
        <v>5578</v>
      </c>
      <c r="G12571" t="s">
        <v>23</v>
      </c>
      <c r="H12571" t="s">
        <v>12748</v>
      </c>
      <c r="I12571" t="s">
        <v>26</v>
      </c>
      <c r="M12571">
        <v>2762</v>
      </c>
      <c r="N12571">
        <v>0</v>
      </c>
      <c r="O12571">
        <v>5</v>
      </c>
    </row>
    <row r="12572" spans="1:15" x14ac:dyDescent="0.3">
      <c r="E12572" t="s">
        <v>12737</v>
      </c>
      <c r="F12572" t="s">
        <v>12744</v>
      </c>
      <c r="G12572" t="s">
        <v>23</v>
      </c>
      <c r="H12572" t="s">
        <v>12749</v>
      </c>
      <c r="I12572" t="s">
        <v>26</v>
      </c>
      <c r="M12572">
        <v>2762</v>
      </c>
      <c r="N12572">
        <v>7</v>
      </c>
      <c r="O12572">
        <v>11</v>
      </c>
    </row>
    <row r="12573" spans="1:15" x14ac:dyDescent="0.3">
      <c r="A12573" t="s">
        <v>14</v>
      </c>
      <c r="B12573">
        <v>1</v>
      </c>
      <c r="C12573">
        <v>1</v>
      </c>
      <c r="D12573">
        <v>1</v>
      </c>
      <c r="E12573" t="s">
        <v>12737</v>
      </c>
      <c r="F12573" t="s">
        <v>12744</v>
      </c>
      <c r="G12573" t="s">
        <v>14</v>
      </c>
      <c r="H12573" t="s">
        <v>12749</v>
      </c>
      <c r="I12573" t="s">
        <v>31</v>
      </c>
      <c r="J12573" t="s">
        <v>32</v>
      </c>
      <c r="M12573">
        <v>2762</v>
      </c>
      <c r="N12573">
        <v>7</v>
      </c>
      <c r="O12573">
        <v>11</v>
      </c>
    </row>
    <row r="12574" spans="1:15" x14ac:dyDescent="0.3">
      <c r="A12574" t="s">
        <v>14</v>
      </c>
      <c r="B12574">
        <v>0</v>
      </c>
      <c r="C12574">
        <v>1</v>
      </c>
      <c r="D12574" t="s">
        <v>14</v>
      </c>
      <c r="E12574" t="s">
        <v>12737</v>
      </c>
      <c r="F12574" t="s">
        <v>12746</v>
      </c>
      <c r="G12574" t="s">
        <v>17</v>
      </c>
      <c r="H12574" t="s">
        <v>12747</v>
      </c>
      <c r="I12574" t="s">
        <v>26</v>
      </c>
      <c r="M12574">
        <v>2762</v>
      </c>
      <c r="N12574">
        <v>19</v>
      </c>
      <c r="O12574">
        <v>26</v>
      </c>
    </row>
    <row r="12575" spans="1:15" x14ac:dyDescent="0.3">
      <c r="E12575" t="s">
        <v>12737</v>
      </c>
      <c r="F12575" t="s">
        <v>12746</v>
      </c>
      <c r="G12575" t="s">
        <v>14</v>
      </c>
      <c r="H12575" t="s">
        <v>12747</v>
      </c>
      <c r="I12575" t="s">
        <v>19</v>
      </c>
      <c r="M12575">
        <v>2762</v>
      </c>
      <c r="N12575">
        <v>19</v>
      </c>
      <c r="O12575">
        <v>26</v>
      </c>
    </row>
    <row r="12576" spans="1:15" x14ac:dyDescent="0.3">
      <c r="E12576" t="s">
        <v>12737</v>
      </c>
      <c r="F12576" t="s">
        <v>3663</v>
      </c>
      <c r="G12576" t="s">
        <v>23</v>
      </c>
      <c r="H12576" t="s">
        <v>12750</v>
      </c>
      <c r="I12576" t="s">
        <v>26</v>
      </c>
      <c r="M12576">
        <v>2762</v>
      </c>
      <c r="N12576">
        <v>38</v>
      </c>
      <c r="O12576">
        <v>43</v>
      </c>
    </row>
    <row r="12577" spans="1:15" x14ac:dyDescent="0.3">
      <c r="A12577" t="s">
        <v>14</v>
      </c>
      <c r="B12577">
        <v>1</v>
      </c>
      <c r="C12577">
        <v>1</v>
      </c>
      <c r="D12577">
        <v>1</v>
      </c>
      <c r="E12577" t="s">
        <v>12737</v>
      </c>
      <c r="F12577" t="s">
        <v>3663</v>
      </c>
      <c r="G12577" t="s">
        <v>14</v>
      </c>
      <c r="H12577" t="s">
        <v>12750</v>
      </c>
      <c r="I12577" t="s">
        <v>19</v>
      </c>
      <c r="M12577">
        <v>2762</v>
      </c>
      <c r="N12577">
        <v>38</v>
      </c>
      <c r="O12577">
        <v>43</v>
      </c>
    </row>
    <row r="12578" spans="1:15" x14ac:dyDescent="0.3">
      <c r="A12578" t="s">
        <v>14</v>
      </c>
      <c r="B12578">
        <v>0</v>
      </c>
      <c r="C12578">
        <v>1</v>
      </c>
      <c r="D12578" t="s">
        <v>14</v>
      </c>
      <c r="E12578" t="s">
        <v>12737</v>
      </c>
      <c r="F12578" t="s">
        <v>5578</v>
      </c>
      <c r="G12578" t="s">
        <v>23</v>
      </c>
      <c r="H12578" t="s">
        <v>12751</v>
      </c>
      <c r="I12578" t="s">
        <v>26</v>
      </c>
      <c r="M12578">
        <v>2762</v>
      </c>
      <c r="N12578">
        <v>88</v>
      </c>
      <c r="O12578">
        <v>93</v>
      </c>
    </row>
    <row r="12579" spans="1:15" x14ac:dyDescent="0.3">
      <c r="A12579" t="s">
        <v>14</v>
      </c>
      <c r="B12579">
        <v>1</v>
      </c>
      <c r="C12579">
        <v>1</v>
      </c>
      <c r="D12579">
        <v>1</v>
      </c>
      <c r="E12579" t="s">
        <v>12737</v>
      </c>
      <c r="F12579" t="s">
        <v>5578</v>
      </c>
      <c r="G12579" t="s">
        <v>14</v>
      </c>
      <c r="H12579" t="s">
        <v>12751</v>
      </c>
      <c r="I12579" t="s">
        <v>31</v>
      </c>
      <c r="J12579" t="s">
        <v>32</v>
      </c>
      <c r="M12579">
        <v>2762</v>
      </c>
      <c r="N12579">
        <v>88</v>
      </c>
      <c r="O12579">
        <v>93</v>
      </c>
    </row>
    <row r="12580" spans="1:15" x14ac:dyDescent="0.3">
      <c r="E12580" t="s">
        <v>12737</v>
      </c>
      <c r="F12580" t="s">
        <v>12744</v>
      </c>
      <c r="G12580" t="s">
        <v>14</v>
      </c>
      <c r="H12580" t="s">
        <v>12755</v>
      </c>
      <c r="I12580" t="s">
        <v>41</v>
      </c>
      <c r="J12580" t="s">
        <v>32</v>
      </c>
      <c r="M12580">
        <v>2763</v>
      </c>
      <c r="N12580">
        <v>0</v>
      </c>
      <c r="O12580">
        <v>4</v>
      </c>
    </row>
    <row r="12581" spans="1:15" x14ac:dyDescent="0.3">
      <c r="E12581" t="s">
        <v>12737</v>
      </c>
      <c r="F12581" t="s">
        <v>5578</v>
      </c>
      <c r="G12581" t="s">
        <v>23</v>
      </c>
      <c r="H12581" t="s">
        <v>12754</v>
      </c>
      <c r="I12581" t="s">
        <v>26</v>
      </c>
      <c r="M12581">
        <v>2763</v>
      </c>
      <c r="N12581">
        <v>6</v>
      </c>
      <c r="O12581">
        <v>11</v>
      </c>
    </row>
    <row r="12582" spans="1:15" x14ac:dyDescent="0.3">
      <c r="A12582" t="s">
        <v>14</v>
      </c>
      <c r="B12582">
        <v>1</v>
      </c>
      <c r="C12582">
        <v>1</v>
      </c>
      <c r="D12582">
        <v>1</v>
      </c>
      <c r="E12582" t="s">
        <v>12737</v>
      </c>
      <c r="F12582" t="s">
        <v>5578</v>
      </c>
      <c r="G12582" t="s">
        <v>14</v>
      </c>
      <c r="H12582" t="s">
        <v>12754</v>
      </c>
      <c r="I12582" t="s">
        <v>31</v>
      </c>
      <c r="J12582" t="s">
        <v>32</v>
      </c>
      <c r="M12582">
        <v>2763</v>
      </c>
      <c r="N12582">
        <v>6</v>
      </c>
      <c r="O12582">
        <v>11</v>
      </c>
    </row>
    <row r="12583" spans="1:15" x14ac:dyDescent="0.3">
      <c r="A12583" t="s">
        <v>14</v>
      </c>
      <c r="B12583">
        <v>1</v>
      </c>
      <c r="C12583">
        <v>1</v>
      </c>
      <c r="D12583">
        <v>1</v>
      </c>
      <c r="E12583" t="s">
        <v>12737</v>
      </c>
      <c r="F12583" t="s">
        <v>12756</v>
      </c>
      <c r="G12583" t="s">
        <v>14</v>
      </c>
      <c r="H12583" t="s">
        <v>12757</v>
      </c>
      <c r="I12583" t="s">
        <v>35</v>
      </c>
      <c r="J12583" t="s">
        <v>32</v>
      </c>
      <c r="M12583">
        <v>2763</v>
      </c>
      <c r="N12583">
        <v>33</v>
      </c>
      <c r="O12583">
        <v>38</v>
      </c>
    </row>
    <row r="12584" spans="1:15" x14ac:dyDescent="0.3">
      <c r="A12584" t="s">
        <v>14</v>
      </c>
      <c r="B12584">
        <v>1</v>
      </c>
      <c r="C12584">
        <v>1</v>
      </c>
      <c r="D12584">
        <v>1</v>
      </c>
      <c r="E12584" t="s">
        <v>12737</v>
      </c>
      <c r="F12584" t="s">
        <v>12752</v>
      </c>
      <c r="G12584" t="s">
        <v>14</v>
      </c>
      <c r="H12584" t="s">
        <v>12753</v>
      </c>
      <c r="I12584" t="s">
        <v>35</v>
      </c>
      <c r="J12584" t="s">
        <v>46</v>
      </c>
      <c r="K12584" t="s">
        <v>47</v>
      </c>
      <c r="L12584" t="s">
        <v>43</v>
      </c>
      <c r="M12584">
        <v>2763</v>
      </c>
      <c r="N12584">
        <v>51</v>
      </c>
      <c r="O12584">
        <v>63</v>
      </c>
    </row>
    <row r="12585" spans="1:15" x14ac:dyDescent="0.3">
      <c r="E12585" t="s">
        <v>12737</v>
      </c>
      <c r="F12585" t="s">
        <v>5578</v>
      </c>
      <c r="G12585" t="s">
        <v>14</v>
      </c>
      <c r="H12585" t="s">
        <v>12759</v>
      </c>
      <c r="I12585" t="s">
        <v>31</v>
      </c>
      <c r="J12585" t="s">
        <v>32</v>
      </c>
      <c r="M12585">
        <v>2764</v>
      </c>
      <c r="N12585">
        <v>79</v>
      </c>
      <c r="O12585">
        <v>84</v>
      </c>
    </row>
    <row r="12586" spans="1:15" x14ac:dyDescent="0.3">
      <c r="A12586" t="s">
        <v>14</v>
      </c>
      <c r="B12586">
        <v>0</v>
      </c>
      <c r="C12586">
        <v>1</v>
      </c>
      <c r="D12586" t="s">
        <v>14</v>
      </c>
      <c r="E12586" t="s">
        <v>12737</v>
      </c>
      <c r="F12586" t="s">
        <v>5578</v>
      </c>
      <c r="G12586" t="s">
        <v>23</v>
      </c>
      <c r="H12586" t="s">
        <v>12759</v>
      </c>
      <c r="I12586" t="s">
        <v>26</v>
      </c>
      <c r="M12586">
        <v>2764</v>
      </c>
      <c r="N12586">
        <v>79</v>
      </c>
      <c r="O12586">
        <v>84</v>
      </c>
    </row>
    <row r="12587" spans="1:15" x14ac:dyDescent="0.3">
      <c r="A12587" t="s">
        <v>14</v>
      </c>
      <c r="B12587">
        <v>1</v>
      </c>
      <c r="C12587">
        <v>1</v>
      </c>
      <c r="D12587">
        <v>1</v>
      </c>
      <c r="E12587" t="s">
        <v>12737</v>
      </c>
      <c r="F12587" t="s">
        <v>12744</v>
      </c>
      <c r="G12587" t="s">
        <v>14</v>
      </c>
      <c r="H12587" t="s">
        <v>12758</v>
      </c>
      <c r="I12587" t="s">
        <v>35</v>
      </c>
      <c r="J12587" t="s">
        <v>32</v>
      </c>
      <c r="M12587">
        <v>2764</v>
      </c>
      <c r="N12587">
        <v>88</v>
      </c>
      <c r="O12587">
        <v>92</v>
      </c>
    </row>
    <row r="12588" spans="1:15" x14ac:dyDescent="0.3">
      <c r="A12588" t="s">
        <v>14</v>
      </c>
      <c r="B12588">
        <v>1</v>
      </c>
      <c r="C12588">
        <v>1</v>
      </c>
      <c r="D12588">
        <v>1</v>
      </c>
      <c r="E12588" t="s">
        <v>12760</v>
      </c>
      <c r="F12588" t="s">
        <v>11661</v>
      </c>
      <c r="G12588" t="s">
        <v>14</v>
      </c>
      <c r="H12588" t="s">
        <v>12765</v>
      </c>
      <c r="I12588" t="s">
        <v>22</v>
      </c>
      <c r="M12588">
        <v>2765</v>
      </c>
      <c r="N12588">
        <v>0</v>
      </c>
      <c r="O12588">
        <v>3</v>
      </c>
    </row>
    <row r="12589" spans="1:15" x14ac:dyDescent="0.3">
      <c r="A12589" t="s">
        <v>237</v>
      </c>
      <c r="B12589">
        <v>0</v>
      </c>
      <c r="C12589">
        <v>0</v>
      </c>
      <c r="D12589">
        <v>0</v>
      </c>
      <c r="E12589" t="s">
        <v>12760</v>
      </c>
      <c r="F12589" t="s">
        <v>8873</v>
      </c>
      <c r="G12589" t="s">
        <v>17</v>
      </c>
      <c r="H12589" t="s">
        <v>12763</v>
      </c>
      <c r="I12589" t="s">
        <v>26</v>
      </c>
      <c r="M12589">
        <v>2765</v>
      </c>
      <c r="N12589">
        <v>39</v>
      </c>
      <c r="O12589">
        <v>42</v>
      </c>
    </row>
    <row r="12590" spans="1:15" x14ac:dyDescent="0.3">
      <c r="A12590" t="s">
        <v>23</v>
      </c>
      <c r="B12590">
        <v>1</v>
      </c>
      <c r="C12590">
        <v>1</v>
      </c>
      <c r="D12590">
        <v>1</v>
      </c>
      <c r="E12590" t="s">
        <v>12760</v>
      </c>
      <c r="F12590" t="s">
        <v>282</v>
      </c>
      <c r="G12590" t="s">
        <v>23</v>
      </c>
      <c r="H12590" t="s">
        <v>12764</v>
      </c>
      <c r="I12590" t="s">
        <v>35</v>
      </c>
      <c r="J12590" t="s">
        <v>112</v>
      </c>
      <c r="M12590">
        <v>2765</v>
      </c>
      <c r="N12590">
        <v>45</v>
      </c>
      <c r="O12590">
        <v>56</v>
      </c>
    </row>
    <row r="12591" spans="1:15" x14ac:dyDescent="0.3">
      <c r="A12591" t="s">
        <v>14</v>
      </c>
      <c r="B12591">
        <v>1</v>
      </c>
      <c r="C12591">
        <v>1</v>
      </c>
      <c r="D12591">
        <v>1</v>
      </c>
      <c r="E12591" t="s">
        <v>12760</v>
      </c>
      <c r="F12591" t="s">
        <v>12761</v>
      </c>
      <c r="G12591" t="s">
        <v>14</v>
      </c>
      <c r="H12591" t="s">
        <v>12762</v>
      </c>
      <c r="I12591" t="s">
        <v>35</v>
      </c>
      <c r="J12591" t="s">
        <v>32</v>
      </c>
      <c r="M12591">
        <v>2765</v>
      </c>
      <c r="N12591">
        <v>107</v>
      </c>
      <c r="O12591">
        <v>111</v>
      </c>
    </row>
    <row r="12592" spans="1:15" x14ac:dyDescent="0.3">
      <c r="A12592" t="s">
        <v>14</v>
      </c>
      <c r="B12592">
        <v>1</v>
      </c>
      <c r="C12592">
        <v>1</v>
      </c>
      <c r="D12592">
        <v>1</v>
      </c>
      <c r="E12592" t="s">
        <v>12760</v>
      </c>
      <c r="F12592" t="s">
        <v>12766</v>
      </c>
      <c r="G12592" t="s">
        <v>14</v>
      </c>
      <c r="H12592" t="s">
        <v>12767</v>
      </c>
      <c r="I12592" t="s">
        <v>19</v>
      </c>
      <c r="M12592">
        <v>2766</v>
      </c>
      <c r="N12592">
        <v>0</v>
      </c>
      <c r="O12592">
        <v>5</v>
      </c>
    </row>
    <row r="12593" spans="1:15" x14ac:dyDescent="0.3">
      <c r="E12593" t="s">
        <v>12760</v>
      </c>
      <c r="F12593" t="s">
        <v>12766</v>
      </c>
      <c r="G12593" t="s">
        <v>23</v>
      </c>
      <c r="H12593" t="s">
        <v>12767</v>
      </c>
      <c r="I12593" t="s">
        <v>26</v>
      </c>
      <c r="M12593">
        <v>2766</v>
      </c>
      <c r="N12593">
        <v>0</v>
      </c>
      <c r="O12593">
        <v>5</v>
      </c>
    </row>
    <row r="12594" spans="1:15" x14ac:dyDescent="0.3">
      <c r="A12594" t="s">
        <v>14</v>
      </c>
      <c r="B12594">
        <v>1</v>
      </c>
      <c r="C12594">
        <v>1</v>
      </c>
      <c r="D12594">
        <v>1</v>
      </c>
      <c r="E12594" t="s">
        <v>12760</v>
      </c>
      <c r="F12594" t="s">
        <v>4243</v>
      </c>
      <c r="G12594" t="s">
        <v>14</v>
      </c>
      <c r="H12594" t="s">
        <v>12768</v>
      </c>
      <c r="I12594" t="s">
        <v>22</v>
      </c>
      <c r="M12594">
        <v>2766</v>
      </c>
      <c r="N12594">
        <v>9</v>
      </c>
      <c r="O12594">
        <v>16</v>
      </c>
    </row>
    <row r="12595" spans="1:15" x14ac:dyDescent="0.3">
      <c r="A12595" t="s">
        <v>14</v>
      </c>
      <c r="B12595">
        <v>1</v>
      </c>
      <c r="C12595">
        <v>1</v>
      </c>
      <c r="D12595">
        <v>1</v>
      </c>
      <c r="E12595" t="s">
        <v>12760</v>
      </c>
      <c r="F12595" t="s">
        <v>12761</v>
      </c>
      <c r="G12595" t="s">
        <v>14</v>
      </c>
      <c r="H12595" t="s">
        <v>12769</v>
      </c>
      <c r="I12595" t="s">
        <v>35</v>
      </c>
      <c r="J12595" t="s">
        <v>32</v>
      </c>
      <c r="M12595">
        <v>2766</v>
      </c>
      <c r="N12595">
        <v>66</v>
      </c>
      <c r="O12595">
        <v>70</v>
      </c>
    </row>
    <row r="12596" spans="1:15" x14ac:dyDescent="0.3">
      <c r="A12596" t="s">
        <v>14</v>
      </c>
      <c r="B12596">
        <v>1</v>
      </c>
      <c r="C12596">
        <v>1</v>
      </c>
      <c r="D12596">
        <v>1</v>
      </c>
      <c r="E12596" t="s">
        <v>12760</v>
      </c>
      <c r="F12596" t="s">
        <v>11661</v>
      </c>
      <c r="G12596" t="s">
        <v>14</v>
      </c>
      <c r="H12596" t="s">
        <v>12770</v>
      </c>
      <c r="I12596" t="s">
        <v>22</v>
      </c>
      <c r="M12596">
        <v>2766</v>
      </c>
      <c r="N12596">
        <v>107</v>
      </c>
      <c r="O12596">
        <v>110</v>
      </c>
    </row>
    <row r="12597" spans="1:15" x14ac:dyDescent="0.3">
      <c r="A12597" t="s">
        <v>23</v>
      </c>
      <c r="B12597">
        <v>1</v>
      </c>
      <c r="C12597">
        <v>1</v>
      </c>
      <c r="D12597">
        <v>1</v>
      </c>
      <c r="E12597" t="s">
        <v>12771</v>
      </c>
      <c r="F12597" t="s">
        <v>12776</v>
      </c>
      <c r="G12597" t="s">
        <v>23</v>
      </c>
      <c r="H12597" t="s">
        <v>12777</v>
      </c>
      <c r="I12597" t="s">
        <v>22</v>
      </c>
      <c r="M12597">
        <v>2767</v>
      </c>
      <c r="N12597">
        <v>21</v>
      </c>
      <c r="O12597">
        <v>30</v>
      </c>
    </row>
    <row r="12598" spans="1:15" x14ac:dyDescent="0.3">
      <c r="A12598" t="s">
        <v>14</v>
      </c>
      <c r="B12598">
        <v>1</v>
      </c>
      <c r="C12598">
        <v>1</v>
      </c>
      <c r="D12598">
        <v>1</v>
      </c>
      <c r="E12598" t="s">
        <v>12771</v>
      </c>
      <c r="F12598" t="s">
        <v>12772</v>
      </c>
      <c r="G12598" t="s">
        <v>14</v>
      </c>
      <c r="H12598" t="s">
        <v>12773</v>
      </c>
      <c r="I12598" t="s">
        <v>35</v>
      </c>
      <c r="J12598" t="s">
        <v>32</v>
      </c>
      <c r="M12598">
        <v>2767</v>
      </c>
      <c r="N12598">
        <v>97</v>
      </c>
      <c r="O12598">
        <v>103</v>
      </c>
    </row>
    <row r="12599" spans="1:15" x14ac:dyDescent="0.3">
      <c r="A12599" t="s">
        <v>14</v>
      </c>
      <c r="B12599">
        <v>1</v>
      </c>
      <c r="C12599">
        <v>1</v>
      </c>
      <c r="D12599">
        <v>1</v>
      </c>
      <c r="E12599" t="s">
        <v>12771</v>
      </c>
      <c r="F12599" t="s">
        <v>12774</v>
      </c>
      <c r="G12599" t="s">
        <v>14</v>
      </c>
      <c r="H12599" t="s">
        <v>12775</v>
      </c>
      <c r="I12599" t="s">
        <v>22</v>
      </c>
      <c r="M12599">
        <v>2767</v>
      </c>
      <c r="N12599">
        <v>107</v>
      </c>
      <c r="O12599">
        <v>112</v>
      </c>
    </row>
    <row r="12600" spans="1:15" x14ac:dyDescent="0.3">
      <c r="E12600" t="s">
        <v>12771</v>
      </c>
      <c r="F12600" t="s">
        <v>12783</v>
      </c>
      <c r="G12600" t="s">
        <v>23</v>
      </c>
      <c r="H12600" t="s">
        <v>12781</v>
      </c>
      <c r="I12600" t="s">
        <v>19</v>
      </c>
      <c r="M12600">
        <v>2768</v>
      </c>
      <c r="N12600">
        <v>3</v>
      </c>
      <c r="O12600">
        <v>17</v>
      </c>
    </row>
    <row r="12601" spans="1:15" x14ac:dyDescent="0.3">
      <c r="A12601" t="s">
        <v>14</v>
      </c>
      <c r="B12601">
        <v>1</v>
      </c>
      <c r="C12601">
        <v>1</v>
      </c>
      <c r="D12601">
        <v>1</v>
      </c>
      <c r="E12601" t="s">
        <v>12771</v>
      </c>
      <c r="F12601" t="s">
        <v>12780</v>
      </c>
      <c r="G12601" t="s">
        <v>14</v>
      </c>
      <c r="H12601" t="s">
        <v>12781</v>
      </c>
      <c r="I12601" t="s">
        <v>26</v>
      </c>
      <c r="M12601">
        <v>2768</v>
      </c>
      <c r="N12601">
        <v>12</v>
      </c>
      <c r="O12601">
        <v>17</v>
      </c>
    </row>
    <row r="12602" spans="1:15" x14ac:dyDescent="0.3">
      <c r="E12602" t="s">
        <v>12771</v>
      </c>
      <c r="F12602" t="s">
        <v>12776</v>
      </c>
      <c r="G12602" t="s">
        <v>23</v>
      </c>
      <c r="H12602" t="s">
        <v>12779</v>
      </c>
      <c r="I12602" t="s">
        <v>19</v>
      </c>
      <c r="M12602">
        <v>2768</v>
      </c>
      <c r="N12602">
        <v>20</v>
      </c>
      <c r="O12602">
        <v>29</v>
      </c>
    </row>
    <row r="12603" spans="1:15" x14ac:dyDescent="0.3">
      <c r="A12603" t="s">
        <v>23</v>
      </c>
      <c r="B12603">
        <v>0</v>
      </c>
      <c r="C12603">
        <v>1</v>
      </c>
      <c r="D12603" t="s">
        <v>23</v>
      </c>
      <c r="E12603" t="s">
        <v>12771</v>
      </c>
      <c r="F12603" t="s">
        <v>12776</v>
      </c>
      <c r="G12603" t="s">
        <v>14</v>
      </c>
      <c r="H12603" t="s">
        <v>12779</v>
      </c>
      <c r="I12603" t="s">
        <v>26</v>
      </c>
      <c r="M12603">
        <v>2768</v>
      </c>
      <c r="N12603">
        <v>20</v>
      </c>
      <c r="O12603">
        <v>29</v>
      </c>
    </row>
    <row r="12604" spans="1:15" x14ac:dyDescent="0.3">
      <c r="A12604" t="s">
        <v>23</v>
      </c>
      <c r="B12604">
        <v>1</v>
      </c>
      <c r="C12604">
        <v>1</v>
      </c>
      <c r="D12604">
        <v>1</v>
      </c>
      <c r="E12604" t="s">
        <v>12771</v>
      </c>
      <c r="F12604" t="s">
        <v>4836</v>
      </c>
      <c r="G12604" t="s">
        <v>23</v>
      </c>
      <c r="H12604" t="s">
        <v>12778</v>
      </c>
      <c r="I12604" t="s">
        <v>270</v>
      </c>
      <c r="J12604" t="s">
        <v>112</v>
      </c>
      <c r="M12604">
        <v>2768</v>
      </c>
      <c r="N12604">
        <v>47</v>
      </c>
      <c r="O12604">
        <v>51</v>
      </c>
    </row>
    <row r="12605" spans="1:15" x14ac:dyDescent="0.3">
      <c r="A12605" t="s">
        <v>14</v>
      </c>
      <c r="B12605">
        <v>1</v>
      </c>
      <c r="C12605">
        <v>1</v>
      </c>
      <c r="D12605">
        <v>1</v>
      </c>
      <c r="E12605" t="s">
        <v>12771</v>
      </c>
      <c r="F12605" t="s">
        <v>4836</v>
      </c>
      <c r="G12605" t="s">
        <v>14</v>
      </c>
      <c r="H12605" t="s">
        <v>12778</v>
      </c>
      <c r="I12605" t="s">
        <v>19</v>
      </c>
      <c r="M12605">
        <v>2768</v>
      </c>
      <c r="N12605">
        <v>47</v>
      </c>
      <c r="O12605">
        <v>51</v>
      </c>
    </row>
    <row r="12606" spans="1:15" x14ac:dyDescent="0.3">
      <c r="A12606" t="s">
        <v>14</v>
      </c>
      <c r="B12606">
        <v>1</v>
      </c>
      <c r="C12606">
        <v>1</v>
      </c>
      <c r="D12606">
        <v>1</v>
      </c>
      <c r="E12606" t="s">
        <v>12771</v>
      </c>
      <c r="F12606" t="s">
        <v>12772</v>
      </c>
      <c r="G12606" t="s">
        <v>14</v>
      </c>
      <c r="H12606" t="s">
        <v>12782</v>
      </c>
      <c r="I12606" t="s">
        <v>35</v>
      </c>
      <c r="J12606" t="s">
        <v>32</v>
      </c>
      <c r="M12606">
        <v>2768</v>
      </c>
      <c r="N12606">
        <v>55</v>
      </c>
      <c r="O12606">
        <v>61</v>
      </c>
    </row>
    <row r="12607" spans="1:15" x14ac:dyDescent="0.3">
      <c r="E12607" t="s">
        <v>12729</v>
      </c>
      <c r="F12607" t="s">
        <v>1381</v>
      </c>
      <c r="G12607" t="s">
        <v>14</v>
      </c>
      <c r="H12607" t="s">
        <v>12730</v>
      </c>
      <c r="I12607" t="s">
        <v>31</v>
      </c>
      <c r="J12607" t="s">
        <v>32</v>
      </c>
      <c r="M12607">
        <v>2769</v>
      </c>
      <c r="N12607">
        <v>8</v>
      </c>
      <c r="O12607">
        <v>12</v>
      </c>
    </row>
    <row r="12608" spans="1:15" x14ac:dyDescent="0.3">
      <c r="A12608" t="s">
        <v>14</v>
      </c>
      <c r="B12608">
        <v>0</v>
      </c>
      <c r="C12608">
        <v>1</v>
      </c>
      <c r="D12608" t="s">
        <v>14</v>
      </c>
      <c r="E12608" t="s">
        <v>12729</v>
      </c>
      <c r="F12608" t="s">
        <v>1381</v>
      </c>
      <c r="G12608" t="s">
        <v>23</v>
      </c>
      <c r="H12608" t="s">
        <v>12730</v>
      </c>
      <c r="I12608" t="s">
        <v>26</v>
      </c>
      <c r="M12608">
        <v>2769</v>
      </c>
      <c r="N12608">
        <v>8</v>
      </c>
      <c r="O12608">
        <v>12</v>
      </c>
    </row>
    <row r="12609" spans="1:15" x14ac:dyDescent="0.3">
      <c r="A12609" t="s">
        <v>14</v>
      </c>
      <c r="B12609">
        <v>1</v>
      </c>
      <c r="C12609">
        <v>1</v>
      </c>
      <c r="D12609">
        <v>1</v>
      </c>
      <c r="E12609" t="s">
        <v>12729</v>
      </c>
      <c r="F12609" t="s">
        <v>12731</v>
      </c>
      <c r="G12609" t="s">
        <v>14</v>
      </c>
      <c r="H12609" t="s">
        <v>12732</v>
      </c>
      <c r="I12609" t="s">
        <v>35</v>
      </c>
      <c r="J12609" t="s">
        <v>32</v>
      </c>
      <c r="M12609">
        <v>2769</v>
      </c>
      <c r="N12609">
        <v>43</v>
      </c>
      <c r="O12609">
        <v>48</v>
      </c>
    </row>
    <row r="12610" spans="1:15" x14ac:dyDescent="0.3">
      <c r="A12610" t="s">
        <v>14</v>
      </c>
      <c r="B12610">
        <v>1</v>
      </c>
      <c r="C12610">
        <v>1</v>
      </c>
      <c r="D12610">
        <v>1</v>
      </c>
      <c r="E12610" t="s">
        <v>12729</v>
      </c>
      <c r="F12610" t="s">
        <v>12731</v>
      </c>
      <c r="G12610" t="s">
        <v>14</v>
      </c>
      <c r="H12610" t="s">
        <v>12733</v>
      </c>
      <c r="I12610" t="s">
        <v>35</v>
      </c>
      <c r="J12610" t="s">
        <v>32</v>
      </c>
      <c r="M12610">
        <v>2769</v>
      </c>
      <c r="N12610">
        <v>66</v>
      </c>
      <c r="O12610">
        <v>71</v>
      </c>
    </row>
    <row r="12611" spans="1:15" x14ac:dyDescent="0.3">
      <c r="A12611" t="s">
        <v>14</v>
      </c>
      <c r="B12611">
        <v>0</v>
      </c>
      <c r="C12611">
        <v>1</v>
      </c>
      <c r="D12611" t="s">
        <v>14</v>
      </c>
      <c r="E12611" t="s">
        <v>12729</v>
      </c>
      <c r="F12611" t="s">
        <v>1381</v>
      </c>
      <c r="G12611" t="s">
        <v>23</v>
      </c>
      <c r="H12611" t="s">
        <v>12734</v>
      </c>
      <c r="I12611" t="s">
        <v>26</v>
      </c>
      <c r="M12611">
        <v>2770</v>
      </c>
      <c r="N12611">
        <v>0</v>
      </c>
      <c r="O12611">
        <v>4</v>
      </c>
    </row>
    <row r="12612" spans="1:15" x14ac:dyDescent="0.3">
      <c r="E12612" t="s">
        <v>12729</v>
      </c>
      <c r="F12612" t="s">
        <v>1381</v>
      </c>
      <c r="G12612" t="s">
        <v>14</v>
      </c>
      <c r="H12612" t="s">
        <v>12734</v>
      </c>
      <c r="I12612" t="s">
        <v>31</v>
      </c>
      <c r="J12612" t="s">
        <v>32</v>
      </c>
      <c r="M12612">
        <v>2770</v>
      </c>
      <c r="N12612">
        <v>0</v>
      </c>
      <c r="O12612">
        <v>4</v>
      </c>
    </row>
    <row r="12613" spans="1:15" x14ac:dyDescent="0.3">
      <c r="A12613" t="s">
        <v>14</v>
      </c>
      <c r="B12613">
        <v>0</v>
      </c>
      <c r="C12613">
        <v>1</v>
      </c>
      <c r="D12613" t="s">
        <v>14</v>
      </c>
      <c r="E12613" t="s">
        <v>12729</v>
      </c>
      <c r="F12613" t="s">
        <v>12735</v>
      </c>
      <c r="G12613" t="s">
        <v>51</v>
      </c>
      <c r="H12613" t="s">
        <v>12736</v>
      </c>
      <c r="I12613" t="s">
        <v>26</v>
      </c>
      <c r="M12613">
        <v>2770</v>
      </c>
      <c r="N12613">
        <v>97</v>
      </c>
      <c r="O12613">
        <v>102</v>
      </c>
    </row>
    <row r="12614" spans="1:15" x14ac:dyDescent="0.3">
      <c r="E12614" t="s">
        <v>12729</v>
      </c>
      <c r="F12614" t="s">
        <v>12735</v>
      </c>
      <c r="G12614" t="s">
        <v>14</v>
      </c>
      <c r="H12614" t="s">
        <v>12736</v>
      </c>
      <c r="I12614" t="s">
        <v>31</v>
      </c>
      <c r="J12614" t="s">
        <v>32</v>
      </c>
      <c r="M12614">
        <v>2770</v>
      </c>
      <c r="N12614">
        <v>97</v>
      </c>
      <c r="O12614">
        <v>102</v>
      </c>
    </row>
    <row r="12615" spans="1:15" x14ac:dyDescent="0.3">
      <c r="A12615" t="s">
        <v>14</v>
      </c>
      <c r="B12615">
        <v>1</v>
      </c>
      <c r="C12615">
        <v>1</v>
      </c>
      <c r="D12615">
        <v>1</v>
      </c>
      <c r="E12615" t="s">
        <v>12784</v>
      </c>
      <c r="F12615" t="s">
        <v>1925</v>
      </c>
      <c r="G12615" t="s">
        <v>14</v>
      </c>
      <c r="H12615" t="s">
        <v>12785</v>
      </c>
      <c r="I12615" t="s">
        <v>270</v>
      </c>
      <c r="J12615" t="s">
        <v>32</v>
      </c>
      <c r="M12615">
        <v>2771</v>
      </c>
      <c r="N12615">
        <v>0</v>
      </c>
      <c r="O12615">
        <v>5</v>
      </c>
    </row>
    <row r="12616" spans="1:15" x14ac:dyDescent="0.3">
      <c r="E12616" t="s">
        <v>12784</v>
      </c>
      <c r="F12616" t="s">
        <v>12786</v>
      </c>
      <c r="G12616" t="s">
        <v>17</v>
      </c>
      <c r="H12616" t="s">
        <v>12787</v>
      </c>
      <c r="I12616" t="s">
        <v>19</v>
      </c>
      <c r="M12616">
        <v>2771</v>
      </c>
      <c r="N12616">
        <v>0</v>
      </c>
      <c r="O12616">
        <v>13</v>
      </c>
    </row>
    <row r="12617" spans="1:15" x14ac:dyDescent="0.3">
      <c r="A12617" t="s">
        <v>14</v>
      </c>
      <c r="B12617">
        <v>1</v>
      </c>
      <c r="C12617">
        <v>1</v>
      </c>
      <c r="D12617">
        <v>1</v>
      </c>
      <c r="E12617" t="s">
        <v>12784</v>
      </c>
      <c r="F12617" t="s">
        <v>1274</v>
      </c>
      <c r="G12617" t="s">
        <v>14</v>
      </c>
      <c r="H12617" t="s">
        <v>12787</v>
      </c>
      <c r="I12617" t="s">
        <v>270</v>
      </c>
      <c r="J12617" t="s">
        <v>32</v>
      </c>
      <c r="M12617">
        <v>2771</v>
      </c>
      <c r="N12617">
        <v>9</v>
      </c>
      <c r="O12617">
        <v>13</v>
      </c>
    </row>
    <row r="12618" spans="1:15" x14ac:dyDescent="0.3">
      <c r="A12618" t="s">
        <v>14</v>
      </c>
      <c r="B12618">
        <v>1</v>
      </c>
      <c r="C12618">
        <v>1</v>
      </c>
      <c r="D12618">
        <v>1</v>
      </c>
      <c r="E12618" t="s">
        <v>12784</v>
      </c>
      <c r="F12618" t="s">
        <v>12788</v>
      </c>
      <c r="G12618" t="s">
        <v>14</v>
      </c>
      <c r="H12618" t="s">
        <v>12789</v>
      </c>
      <c r="I12618" t="s">
        <v>35</v>
      </c>
      <c r="J12618" t="s">
        <v>46</v>
      </c>
      <c r="K12618" t="s">
        <v>47</v>
      </c>
      <c r="L12618" t="s">
        <v>43</v>
      </c>
      <c r="M12618">
        <v>2772</v>
      </c>
      <c r="N12618">
        <v>0</v>
      </c>
      <c r="O12618">
        <v>12</v>
      </c>
    </row>
    <row r="12619" spans="1:15" x14ac:dyDescent="0.3">
      <c r="A12619" t="s">
        <v>14</v>
      </c>
      <c r="B12619">
        <v>1</v>
      </c>
      <c r="C12619">
        <v>1</v>
      </c>
      <c r="D12619">
        <v>1</v>
      </c>
      <c r="E12619" t="s">
        <v>12784</v>
      </c>
      <c r="F12619" t="s">
        <v>12790</v>
      </c>
      <c r="G12619" t="s">
        <v>14</v>
      </c>
      <c r="H12619" t="s">
        <v>12791</v>
      </c>
      <c r="I12619" t="s">
        <v>35</v>
      </c>
      <c r="J12619" t="s">
        <v>46</v>
      </c>
      <c r="K12619" t="s">
        <v>47</v>
      </c>
      <c r="L12619" t="s">
        <v>43</v>
      </c>
      <c r="M12619">
        <v>2772</v>
      </c>
      <c r="N12619">
        <v>16</v>
      </c>
      <c r="O12619">
        <v>27</v>
      </c>
    </row>
    <row r="12620" spans="1:15" x14ac:dyDescent="0.3">
      <c r="A12620" t="s">
        <v>23</v>
      </c>
      <c r="B12620">
        <v>1</v>
      </c>
      <c r="C12620">
        <v>1</v>
      </c>
      <c r="D12620">
        <v>1</v>
      </c>
      <c r="E12620" t="s">
        <v>12784</v>
      </c>
      <c r="F12620" t="s">
        <v>12794</v>
      </c>
      <c r="G12620" t="s">
        <v>23</v>
      </c>
      <c r="H12620" t="s">
        <v>12795</v>
      </c>
      <c r="I12620" t="s">
        <v>35</v>
      </c>
      <c r="J12620" t="s">
        <v>112</v>
      </c>
      <c r="M12620">
        <v>2776</v>
      </c>
      <c r="N12620">
        <v>49</v>
      </c>
      <c r="O12620">
        <v>55</v>
      </c>
    </row>
    <row r="12621" spans="1:15" x14ac:dyDescent="0.3">
      <c r="A12621" t="s">
        <v>14</v>
      </c>
      <c r="B12621">
        <v>1</v>
      </c>
      <c r="C12621">
        <v>1</v>
      </c>
      <c r="D12621">
        <v>1</v>
      </c>
      <c r="E12621" t="s">
        <v>12784</v>
      </c>
      <c r="F12621" t="s">
        <v>12796</v>
      </c>
      <c r="G12621" t="s">
        <v>14</v>
      </c>
      <c r="H12621" t="s">
        <v>12797</v>
      </c>
      <c r="I12621" t="s">
        <v>19</v>
      </c>
      <c r="M12621">
        <v>2776</v>
      </c>
      <c r="N12621">
        <v>67</v>
      </c>
      <c r="O12621">
        <v>76</v>
      </c>
    </row>
    <row r="12622" spans="1:15" x14ac:dyDescent="0.3">
      <c r="A12622" t="s">
        <v>14</v>
      </c>
      <c r="B12622">
        <v>0</v>
      </c>
      <c r="C12622">
        <v>1</v>
      </c>
      <c r="D12622" t="s">
        <v>14</v>
      </c>
      <c r="E12622" t="s">
        <v>12784</v>
      </c>
      <c r="F12622" t="s">
        <v>12796</v>
      </c>
      <c r="G12622" t="s">
        <v>17</v>
      </c>
      <c r="H12622" t="s">
        <v>12797</v>
      </c>
      <c r="I12622" t="s">
        <v>26</v>
      </c>
      <c r="M12622">
        <v>2776</v>
      </c>
      <c r="N12622">
        <v>67</v>
      </c>
      <c r="O12622">
        <v>76</v>
      </c>
    </row>
    <row r="12623" spans="1:15" x14ac:dyDescent="0.3">
      <c r="E12623" t="s">
        <v>12784</v>
      </c>
      <c r="F12623" t="s">
        <v>12800</v>
      </c>
      <c r="G12623" t="s">
        <v>14</v>
      </c>
      <c r="H12623" t="s">
        <v>12801</v>
      </c>
      <c r="I12623" t="s">
        <v>69</v>
      </c>
      <c r="J12623" t="s">
        <v>1017</v>
      </c>
      <c r="K12623" t="s">
        <v>43</v>
      </c>
      <c r="M12623">
        <v>2776</v>
      </c>
      <c r="N12623">
        <v>70</v>
      </c>
      <c r="O12623">
        <v>76</v>
      </c>
    </row>
    <row r="12624" spans="1:15" x14ac:dyDescent="0.3">
      <c r="E12624" t="s">
        <v>12784</v>
      </c>
      <c r="F12624" t="s">
        <v>12792</v>
      </c>
      <c r="G12624" t="s">
        <v>17</v>
      </c>
      <c r="H12624" t="s">
        <v>12793</v>
      </c>
      <c r="I12624" t="s">
        <v>26</v>
      </c>
      <c r="M12624">
        <v>2776</v>
      </c>
      <c r="N12624">
        <v>102</v>
      </c>
      <c r="O12624">
        <v>111</v>
      </c>
    </row>
    <row r="12625" spans="1:15" x14ac:dyDescent="0.3">
      <c r="A12625" t="s">
        <v>14</v>
      </c>
      <c r="B12625">
        <v>1</v>
      </c>
      <c r="C12625">
        <v>1</v>
      </c>
      <c r="D12625">
        <v>1</v>
      </c>
      <c r="E12625" t="s">
        <v>12784</v>
      </c>
      <c r="F12625" t="s">
        <v>12792</v>
      </c>
      <c r="G12625" t="s">
        <v>14</v>
      </c>
      <c r="H12625" t="s">
        <v>12793</v>
      </c>
      <c r="I12625" t="s">
        <v>19</v>
      </c>
      <c r="M12625">
        <v>2776</v>
      </c>
      <c r="N12625">
        <v>102</v>
      </c>
      <c r="O12625">
        <v>111</v>
      </c>
    </row>
    <row r="12626" spans="1:15" x14ac:dyDescent="0.3">
      <c r="E12626" t="s">
        <v>12784</v>
      </c>
      <c r="F12626" t="s">
        <v>12798</v>
      </c>
      <c r="G12626" t="s">
        <v>14</v>
      </c>
      <c r="H12626" t="s">
        <v>12799</v>
      </c>
      <c r="I12626" t="s">
        <v>69</v>
      </c>
      <c r="J12626" t="s">
        <v>1017</v>
      </c>
      <c r="K12626" t="s">
        <v>43</v>
      </c>
      <c r="M12626">
        <v>2776</v>
      </c>
      <c r="N12626">
        <v>105</v>
      </c>
      <c r="O12626">
        <v>111</v>
      </c>
    </row>
    <row r="12627" spans="1:15" x14ac:dyDescent="0.3">
      <c r="E12627" t="s">
        <v>12784</v>
      </c>
      <c r="F12627" t="s">
        <v>12800</v>
      </c>
      <c r="G12627" t="s">
        <v>14</v>
      </c>
      <c r="H12627" t="s">
        <v>12802</v>
      </c>
      <c r="I12627" t="s">
        <v>35</v>
      </c>
      <c r="J12627" t="s">
        <v>1017</v>
      </c>
      <c r="K12627" t="s">
        <v>43</v>
      </c>
      <c r="M12627">
        <v>2777</v>
      </c>
      <c r="N12627">
        <v>11</v>
      </c>
      <c r="O12627">
        <v>17</v>
      </c>
    </row>
    <row r="12628" spans="1:15" x14ac:dyDescent="0.3">
      <c r="A12628" t="s">
        <v>14</v>
      </c>
      <c r="B12628">
        <v>1</v>
      </c>
      <c r="C12628">
        <v>1</v>
      </c>
      <c r="D12628">
        <v>1</v>
      </c>
      <c r="E12628" t="s">
        <v>12784</v>
      </c>
      <c r="F12628" t="s">
        <v>12798</v>
      </c>
      <c r="G12628" t="s">
        <v>14</v>
      </c>
      <c r="H12628" t="s">
        <v>12803</v>
      </c>
      <c r="I12628" t="s">
        <v>35</v>
      </c>
      <c r="J12628" t="s">
        <v>1017</v>
      </c>
      <c r="K12628" t="s">
        <v>43</v>
      </c>
      <c r="M12628">
        <v>2777</v>
      </c>
      <c r="N12628">
        <v>88</v>
      </c>
      <c r="O12628">
        <v>94</v>
      </c>
    </row>
    <row r="12629" spans="1:15" x14ac:dyDescent="0.3">
      <c r="A12629" t="s">
        <v>14</v>
      </c>
      <c r="B12629">
        <v>1</v>
      </c>
      <c r="C12629">
        <v>1</v>
      </c>
      <c r="D12629">
        <v>1</v>
      </c>
      <c r="E12629" t="s">
        <v>12784</v>
      </c>
      <c r="F12629" t="s">
        <v>12811</v>
      </c>
      <c r="G12629" t="s">
        <v>14</v>
      </c>
      <c r="H12629" t="s">
        <v>12812</v>
      </c>
      <c r="I12629" t="s">
        <v>19</v>
      </c>
      <c r="M12629">
        <v>2778</v>
      </c>
      <c r="N12629">
        <v>26</v>
      </c>
      <c r="O12629">
        <v>31</v>
      </c>
    </row>
    <row r="12630" spans="1:15" x14ac:dyDescent="0.3">
      <c r="E12630" t="s">
        <v>12784</v>
      </c>
      <c r="F12630" t="s">
        <v>12811</v>
      </c>
      <c r="G12630" t="s">
        <v>23</v>
      </c>
      <c r="H12630" t="s">
        <v>12812</v>
      </c>
      <c r="I12630" t="s">
        <v>26</v>
      </c>
      <c r="M12630">
        <v>2778</v>
      </c>
      <c r="N12630">
        <v>26</v>
      </c>
      <c r="O12630">
        <v>31</v>
      </c>
    </row>
    <row r="12631" spans="1:15" x14ac:dyDescent="0.3">
      <c r="A12631" t="s">
        <v>14</v>
      </c>
      <c r="B12631">
        <v>1</v>
      </c>
      <c r="C12631">
        <v>1</v>
      </c>
      <c r="D12631">
        <v>1</v>
      </c>
      <c r="E12631" t="s">
        <v>12784</v>
      </c>
      <c r="F12631" t="s">
        <v>12813</v>
      </c>
      <c r="G12631" t="s">
        <v>14</v>
      </c>
      <c r="H12631" t="s">
        <v>12814</v>
      </c>
      <c r="I12631" t="s">
        <v>19</v>
      </c>
      <c r="M12631">
        <v>2778</v>
      </c>
      <c r="N12631">
        <v>72</v>
      </c>
      <c r="O12631">
        <v>86</v>
      </c>
    </row>
    <row r="12632" spans="1:15" x14ac:dyDescent="0.3">
      <c r="E12632" t="s">
        <v>12784</v>
      </c>
      <c r="F12632" t="s">
        <v>12800</v>
      </c>
      <c r="G12632" t="s">
        <v>23</v>
      </c>
      <c r="H12632" t="s">
        <v>12815</v>
      </c>
      <c r="I12632" t="s">
        <v>26</v>
      </c>
      <c r="M12632">
        <v>2778</v>
      </c>
      <c r="N12632">
        <v>80</v>
      </c>
      <c r="O12632">
        <v>86</v>
      </c>
    </row>
    <row r="12633" spans="1:15" x14ac:dyDescent="0.3">
      <c r="E12633" t="s">
        <v>12784</v>
      </c>
      <c r="F12633" t="s">
        <v>12800</v>
      </c>
      <c r="G12633" t="s">
        <v>14</v>
      </c>
      <c r="H12633" t="s">
        <v>12815</v>
      </c>
      <c r="I12633" t="s">
        <v>69</v>
      </c>
      <c r="J12633" t="s">
        <v>1017</v>
      </c>
      <c r="K12633" t="s">
        <v>43</v>
      </c>
      <c r="M12633">
        <v>2778</v>
      </c>
      <c r="N12633">
        <v>80</v>
      </c>
      <c r="O12633">
        <v>86</v>
      </c>
    </row>
    <row r="12634" spans="1:15" x14ac:dyDescent="0.3">
      <c r="E12634" t="s">
        <v>12784</v>
      </c>
      <c r="F12634" t="s">
        <v>12800</v>
      </c>
      <c r="G12634" t="s">
        <v>14</v>
      </c>
      <c r="H12634" t="s">
        <v>12816</v>
      </c>
      <c r="I12634" t="s">
        <v>35</v>
      </c>
      <c r="J12634" t="s">
        <v>1017</v>
      </c>
      <c r="K12634" t="s">
        <v>43</v>
      </c>
      <c r="M12634">
        <v>2778</v>
      </c>
      <c r="N12634">
        <v>175</v>
      </c>
      <c r="O12634">
        <v>181</v>
      </c>
    </row>
    <row r="12635" spans="1:15" x14ac:dyDescent="0.3">
      <c r="A12635" t="s">
        <v>14</v>
      </c>
      <c r="B12635">
        <v>1</v>
      </c>
      <c r="C12635">
        <v>1</v>
      </c>
      <c r="D12635">
        <v>1</v>
      </c>
      <c r="E12635" t="s">
        <v>12784</v>
      </c>
      <c r="F12635" t="s">
        <v>12798</v>
      </c>
      <c r="G12635" t="s">
        <v>14</v>
      </c>
      <c r="H12635" t="s">
        <v>12806</v>
      </c>
      <c r="I12635" t="s">
        <v>35</v>
      </c>
      <c r="J12635" t="s">
        <v>1017</v>
      </c>
      <c r="K12635" t="s">
        <v>43</v>
      </c>
      <c r="M12635">
        <v>2778</v>
      </c>
      <c r="N12635">
        <v>269</v>
      </c>
      <c r="O12635">
        <v>275</v>
      </c>
    </row>
    <row r="12636" spans="1:15" x14ac:dyDescent="0.3">
      <c r="A12636" t="s">
        <v>14</v>
      </c>
      <c r="B12636">
        <v>1</v>
      </c>
      <c r="C12636">
        <v>1</v>
      </c>
      <c r="D12636">
        <v>1</v>
      </c>
      <c r="E12636" t="s">
        <v>12784</v>
      </c>
      <c r="F12636" t="s">
        <v>12807</v>
      </c>
      <c r="G12636" t="s">
        <v>14</v>
      </c>
      <c r="H12636" t="s">
        <v>12808</v>
      </c>
      <c r="I12636" t="s">
        <v>31</v>
      </c>
      <c r="J12636" t="s">
        <v>32</v>
      </c>
      <c r="M12636">
        <v>2778</v>
      </c>
      <c r="N12636">
        <v>308</v>
      </c>
      <c r="O12636">
        <v>313</v>
      </c>
    </row>
    <row r="12637" spans="1:15" x14ac:dyDescent="0.3">
      <c r="E12637" t="s">
        <v>12784</v>
      </c>
      <c r="F12637" t="s">
        <v>12807</v>
      </c>
      <c r="G12637" t="s">
        <v>23</v>
      </c>
      <c r="H12637" t="s">
        <v>12808</v>
      </c>
      <c r="I12637" t="s">
        <v>26</v>
      </c>
      <c r="M12637">
        <v>2778</v>
      </c>
      <c r="N12637">
        <v>308</v>
      </c>
      <c r="O12637">
        <v>313</v>
      </c>
    </row>
    <row r="12638" spans="1:15" x14ac:dyDescent="0.3">
      <c r="A12638" t="s">
        <v>237</v>
      </c>
      <c r="B12638">
        <v>0</v>
      </c>
      <c r="E12638" t="s">
        <v>12784</v>
      </c>
      <c r="F12638" t="s">
        <v>12804</v>
      </c>
      <c r="G12638" t="s">
        <v>17</v>
      </c>
      <c r="H12638" t="s">
        <v>12805</v>
      </c>
      <c r="I12638" t="s">
        <v>22</v>
      </c>
      <c r="M12638">
        <v>2778</v>
      </c>
      <c r="N12638">
        <v>428</v>
      </c>
      <c r="O12638">
        <v>441</v>
      </c>
    </row>
    <row r="12639" spans="1:15" x14ac:dyDescent="0.3">
      <c r="A12639" t="s">
        <v>237</v>
      </c>
      <c r="B12639">
        <v>0</v>
      </c>
      <c r="C12639">
        <v>0</v>
      </c>
      <c r="D12639">
        <v>0</v>
      </c>
      <c r="E12639" t="s">
        <v>12784</v>
      </c>
      <c r="F12639" t="s">
        <v>12804</v>
      </c>
      <c r="G12639" t="s">
        <v>14</v>
      </c>
      <c r="H12639" t="s">
        <v>12805</v>
      </c>
      <c r="I12639" t="s">
        <v>52</v>
      </c>
      <c r="J12639" t="s">
        <v>46</v>
      </c>
      <c r="K12639" t="s">
        <v>47</v>
      </c>
      <c r="L12639" t="s">
        <v>43</v>
      </c>
      <c r="M12639">
        <v>2778</v>
      </c>
      <c r="N12639">
        <v>428</v>
      </c>
      <c r="O12639">
        <v>441</v>
      </c>
    </row>
    <row r="12640" spans="1:15" x14ac:dyDescent="0.3">
      <c r="A12640" t="s">
        <v>14</v>
      </c>
      <c r="B12640">
        <v>1</v>
      </c>
      <c r="C12640">
        <v>1</v>
      </c>
      <c r="D12640">
        <v>1</v>
      </c>
      <c r="E12640" t="s">
        <v>12784</v>
      </c>
      <c r="F12640" t="s">
        <v>12809</v>
      </c>
      <c r="G12640" t="s">
        <v>14</v>
      </c>
      <c r="H12640" t="s">
        <v>12810</v>
      </c>
      <c r="I12640" t="s">
        <v>370</v>
      </c>
      <c r="J12640" t="s">
        <v>46</v>
      </c>
      <c r="K12640" t="s">
        <v>47</v>
      </c>
      <c r="L12640" t="s">
        <v>43</v>
      </c>
      <c r="M12640">
        <v>2778</v>
      </c>
      <c r="N12640">
        <v>444</v>
      </c>
      <c r="O12640">
        <v>453</v>
      </c>
    </row>
    <row r="12641" spans="1:15" x14ac:dyDescent="0.3">
      <c r="E12641" t="s">
        <v>12784</v>
      </c>
      <c r="F12641" t="s">
        <v>12809</v>
      </c>
      <c r="G12641" t="s">
        <v>17</v>
      </c>
      <c r="H12641" t="s">
        <v>12810</v>
      </c>
      <c r="I12641" t="s">
        <v>19</v>
      </c>
      <c r="M12641">
        <v>2778</v>
      </c>
      <c r="N12641">
        <v>444</v>
      </c>
      <c r="O12641">
        <v>453</v>
      </c>
    </row>
    <row r="12642" spans="1:15" x14ac:dyDescent="0.3">
      <c r="A12642" t="s">
        <v>14</v>
      </c>
      <c r="B12642">
        <v>1</v>
      </c>
      <c r="C12642">
        <v>1</v>
      </c>
      <c r="D12642">
        <v>1</v>
      </c>
      <c r="E12642" t="s">
        <v>12784</v>
      </c>
      <c r="F12642" t="s">
        <v>12788</v>
      </c>
      <c r="G12642" t="s">
        <v>14</v>
      </c>
      <c r="H12642" t="s">
        <v>12818</v>
      </c>
      <c r="I12642" t="s">
        <v>35</v>
      </c>
      <c r="J12642" t="s">
        <v>46</v>
      </c>
      <c r="K12642" t="s">
        <v>47</v>
      </c>
      <c r="L12642" t="s">
        <v>43</v>
      </c>
      <c r="M12642">
        <v>2779</v>
      </c>
      <c r="N12642">
        <v>16</v>
      </c>
      <c r="O12642">
        <v>28</v>
      </c>
    </row>
    <row r="12643" spans="1:15" x14ac:dyDescent="0.3">
      <c r="A12643" t="s">
        <v>14</v>
      </c>
      <c r="B12643">
        <v>1</v>
      </c>
      <c r="C12643">
        <v>1</v>
      </c>
      <c r="D12643">
        <v>1</v>
      </c>
      <c r="E12643" t="s">
        <v>12784</v>
      </c>
      <c r="F12643" t="s">
        <v>12790</v>
      </c>
      <c r="G12643" t="s">
        <v>14</v>
      </c>
      <c r="H12643" t="s">
        <v>12817</v>
      </c>
      <c r="I12643" t="s">
        <v>35</v>
      </c>
      <c r="J12643" t="s">
        <v>46</v>
      </c>
      <c r="K12643" t="s">
        <v>47</v>
      </c>
      <c r="L12643" t="s">
        <v>43</v>
      </c>
      <c r="M12643">
        <v>2779</v>
      </c>
      <c r="N12643">
        <v>32</v>
      </c>
      <c r="O12643">
        <v>43</v>
      </c>
    </row>
    <row r="12644" spans="1:15" x14ac:dyDescent="0.3">
      <c r="A12644" t="s">
        <v>14</v>
      </c>
      <c r="B12644">
        <v>1</v>
      </c>
      <c r="C12644">
        <v>1</v>
      </c>
      <c r="D12644">
        <v>1</v>
      </c>
      <c r="E12644" t="s">
        <v>12784</v>
      </c>
      <c r="F12644" t="s">
        <v>12798</v>
      </c>
      <c r="G12644" t="s">
        <v>14</v>
      </c>
      <c r="H12644" t="s">
        <v>12819</v>
      </c>
      <c r="I12644" t="s">
        <v>31</v>
      </c>
      <c r="J12644" t="s">
        <v>42</v>
      </c>
      <c r="K12644" t="s">
        <v>43</v>
      </c>
      <c r="M12644">
        <v>2780</v>
      </c>
      <c r="N12644">
        <v>13</v>
      </c>
      <c r="O12644">
        <v>19</v>
      </c>
    </row>
    <row r="12645" spans="1:15" x14ac:dyDescent="0.3">
      <c r="E12645" t="s">
        <v>12784</v>
      </c>
      <c r="F12645" t="s">
        <v>12798</v>
      </c>
      <c r="G12645" t="s">
        <v>23</v>
      </c>
      <c r="H12645" t="s">
        <v>12819</v>
      </c>
      <c r="I12645" t="s">
        <v>26</v>
      </c>
      <c r="M12645">
        <v>2780</v>
      </c>
      <c r="N12645">
        <v>13</v>
      </c>
      <c r="O12645">
        <v>19</v>
      </c>
    </row>
    <row r="12646" spans="1:15" x14ac:dyDescent="0.3">
      <c r="E12646" t="s">
        <v>12784</v>
      </c>
      <c r="F12646" t="s">
        <v>12800</v>
      </c>
      <c r="G12646" t="s">
        <v>14</v>
      </c>
      <c r="H12646" t="s">
        <v>12826</v>
      </c>
      <c r="I12646" t="s">
        <v>35</v>
      </c>
      <c r="J12646" t="s">
        <v>32</v>
      </c>
      <c r="M12646">
        <v>2780</v>
      </c>
      <c r="N12646">
        <v>23</v>
      </c>
      <c r="O12646">
        <v>29</v>
      </c>
    </row>
    <row r="12647" spans="1:15" x14ac:dyDescent="0.3">
      <c r="A12647" t="s">
        <v>14</v>
      </c>
      <c r="B12647">
        <v>1</v>
      </c>
      <c r="C12647">
        <v>1</v>
      </c>
      <c r="D12647">
        <v>1</v>
      </c>
      <c r="E12647" t="s">
        <v>12784</v>
      </c>
      <c r="F12647" t="s">
        <v>12824</v>
      </c>
      <c r="G12647" t="s">
        <v>14</v>
      </c>
      <c r="H12647" t="s">
        <v>12825</v>
      </c>
      <c r="I12647" t="s">
        <v>22</v>
      </c>
      <c r="M12647">
        <v>2780</v>
      </c>
      <c r="N12647">
        <v>42</v>
      </c>
      <c r="O12647">
        <v>54</v>
      </c>
    </row>
    <row r="12648" spans="1:15" x14ac:dyDescent="0.3">
      <c r="E12648" t="s">
        <v>12784</v>
      </c>
      <c r="F12648" t="s">
        <v>4213</v>
      </c>
      <c r="G12648" t="s">
        <v>14</v>
      </c>
      <c r="H12648" t="s">
        <v>12820</v>
      </c>
      <c r="I12648" t="s">
        <v>52</v>
      </c>
      <c r="J12648" t="s">
        <v>32</v>
      </c>
      <c r="M12648">
        <v>2780</v>
      </c>
      <c r="N12648">
        <v>49</v>
      </c>
      <c r="O12648">
        <v>54</v>
      </c>
    </row>
    <row r="12649" spans="1:15" x14ac:dyDescent="0.3">
      <c r="A12649" t="s">
        <v>23</v>
      </c>
      <c r="B12649">
        <v>1</v>
      </c>
      <c r="C12649">
        <v>1</v>
      </c>
      <c r="D12649">
        <v>1</v>
      </c>
      <c r="E12649" t="s">
        <v>12784</v>
      </c>
      <c r="F12649" t="s">
        <v>1223</v>
      </c>
      <c r="G12649" t="s">
        <v>23</v>
      </c>
      <c r="H12649" t="s">
        <v>12823</v>
      </c>
      <c r="I12649" t="s">
        <v>35</v>
      </c>
      <c r="J12649" t="s">
        <v>321</v>
      </c>
      <c r="M12649">
        <v>2780</v>
      </c>
      <c r="N12649">
        <v>89</v>
      </c>
      <c r="O12649">
        <v>99</v>
      </c>
    </row>
    <row r="12650" spans="1:15" x14ac:dyDescent="0.3">
      <c r="A12650" t="s">
        <v>14</v>
      </c>
      <c r="B12650">
        <v>1</v>
      </c>
      <c r="C12650">
        <v>1</v>
      </c>
      <c r="D12650">
        <v>1</v>
      </c>
      <c r="E12650" t="s">
        <v>12784</v>
      </c>
      <c r="F12650" t="s">
        <v>12821</v>
      </c>
      <c r="G12650" t="s">
        <v>14</v>
      </c>
      <c r="H12650" t="s">
        <v>12822</v>
      </c>
      <c r="I12650" t="s">
        <v>35</v>
      </c>
      <c r="J12650" t="s">
        <v>46</v>
      </c>
      <c r="K12650" t="s">
        <v>47</v>
      </c>
      <c r="L12650" t="s">
        <v>43</v>
      </c>
      <c r="M12650">
        <v>2780</v>
      </c>
      <c r="N12650">
        <v>188</v>
      </c>
      <c r="O12650">
        <v>200</v>
      </c>
    </row>
    <row r="12651" spans="1:15" x14ac:dyDescent="0.3">
      <c r="A12651" t="s">
        <v>14</v>
      </c>
      <c r="B12651">
        <v>1</v>
      </c>
      <c r="C12651">
        <v>1</v>
      </c>
      <c r="D12651">
        <v>1</v>
      </c>
      <c r="E12651" t="s">
        <v>12784</v>
      </c>
      <c r="F12651" t="s">
        <v>1274</v>
      </c>
      <c r="G12651" t="s">
        <v>14</v>
      </c>
      <c r="H12651" t="s">
        <v>12828</v>
      </c>
      <c r="I12651" t="s">
        <v>35</v>
      </c>
      <c r="J12651" t="s">
        <v>32</v>
      </c>
      <c r="M12651">
        <v>2781</v>
      </c>
      <c r="N12651">
        <v>97</v>
      </c>
      <c r="O12651">
        <v>101</v>
      </c>
    </row>
    <row r="12652" spans="1:15" x14ac:dyDescent="0.3">
      <c r="A12652" t="s">
        <v>14</v>
      </c>
      <c r="B12652">
        <v>1</v>
      </c>
      <c r="C12652">
        <v>1</v>
      </c>
      <c r="D12652">
        <v>1</v>
      </c>
      <c r="E12652" t="s">
        <v>12784</v>
      </c>
      <c r="F12652" t="s">
        <v>1925</v>
      </c>
      <c r="G12652" t="s">
        <v>14</v>
      </c>
      <c r="H12652" t="s">
        <v>12827</v>
      </c>
      <c r="I12652" t="s">
        <v>35</v>
      </c>
      <c r="J12652" t="s">
        <v>32</v>
      </c>
      <c r="M12652">
        <v>2781</v>
      </c>
      <c r="N12652">
        <v>134</v>
      </c>
      <c r="O12652">
        <v>139</v>
      </c>
    </row>
    <row r="12653" spans="1:15" x14ac:dyDescent="0.3">
      <c r="A12653" t="s">
        <v>14</v>
      </c>
      <c r="B12653">
        <v>1</v>
      </c>
      <c r="C12653">
        <v>1</v>
      </c>
      <c r="D12653">
        <v>1</v>
      </c>
      <c r="E12653" t="s">
        <v>12784</v>
      </c>
      <c r="F12653" t="s">
        <v>12788</v>
      </c>
      <c r="G12653" t="s">
        <v>14</v>
      </c>
      <c r="H12653" t="s">
        <v>12830</v>
      </c>
      <c r="I12653" t="s">
        <v>35</v>
      </c>
      <c r="J12653" t="s">
        <v>46</v>
      </c>
      <c r="K12653" t="s">
        <v>47</v>
      </c>
      <c r="L12653" t="s">
        <v>43</v>
      </c>
      <c r="M12653">
        <v>2782</v>
      </c>
      <c r="N12653">
        <v>0</v>
      </c>
      <c r="O12653">
        <v>12</v>
      </c>
    </row>
    <row r="12654" spans="1:15" x14ac:dyDescent="0.3">
      <c r="A12654" t="s">
        <v>14</v>
      </c>
      <c r="B12654">
        <v>1</v>
      </c>
      <c r="C12654">
        <v>1</v>
      </c>
      <c r="D12654">
        <v>1</v>
      </c>
      <c r="E12654" t="s">
        <v>12784</v>
      </c>
      <c r="F12654" t="s">
        <v>12790</v>
      </c>
      <c r="G12654" t="s">
        <v>14</v>
      </c>
      <c r="H12654" t="s">
        <v>12829</v>
      </c>
      <c r="I12654" t="s">
        <v>35</v>
      </c>
      <c r="J12654" t="s">
        <v>46</v>
      </c>
      <c r="K12654" t="s">
        <v>47</v>
      </c>
      <c r="L12654" t="s">
        <v>43</v>
      </c>
      <c r="M12654">
        <v>2782</v>
      </c>
      <c r="N12654">
        <v>16</v>
      </c>
      <c r="O12654">
        <v>27</v>
      </c>
    </row>
    <row r="12655" spans="1:15" x14ac:dyDescent="0.3">
      <c r="A12655" t="s">
        <v>14</v>
      </c>
      <c r="B12655">
        <v>1</v>
      </c>
      <c r="C12655">
        <v>1</v>
      </c>
      <c r="D12655">
        <v>1</v>
      </c>
      <c r="E12655" t="s">
        <v>12784</v>
      </c>
      <c r="F12655" t="s">
        <v>12831</v>
      </c>
      <c r="G12655" t="s">
        <v>14</v>
      </c>
      <c r="H12655" t="s">
        <v>12832</v>
      </c>
      <c r="I12655" t="s">
        <v>35</v>
      </c>
      <c r="J12655" t="s">
        <v>32</v>
      </c>
      <c r="M12655">
        <v>2782</v>
      </c>
      <c r="N12655">
        <v>38</v>
      </c>
      <c r="O12655">
        <v>44</v>
      </c>
    </row>
    <row r="12656" spans="1:15" x14ac:dyDescent="0.3">
      <c r="E12656" t="s">
        <v>12833</v>
      </c>
      <c r="F12656" t="s">
        <v>12834</v>
      </c>
      <c r="G12656" t="s">
        <v>14</v>
      </c>
      <c r="H12656" t="s">
        <v>12835</v>
      </c>
      <c r="I12656" t="s">
        <v>19</v>
      </c>
      <c r="M12656">
        <v>2815</v>
      </c>
      <c r="N12656">
        <v>328</v>
      </c>
      <c r="O12656">
        <v>346</v>
      </c>
    </row>
    <row r="12657" spans="1:15" x14ac:dyDescent="0.3">
      <c r="E12657" t="s">
        <v>12833</v>
      </c>
      <c r="F12657" t="s">
        <v>430</v>
      </c>
      <c r="G12657" t="s">
        <v>23</v>
      </c>
      <c r="H12657" t="s">
        <v>12835</v>
      </c>
      <c r="I12657" t="s">
        <v>26</v>
      </c>
      <c r="M12657">
        <v>2815</v>
      </c>
      <c r="N12657">
        <v>328</v>
      </c>
      <c r="O12657">
        <v>341</v>
      </c>
    </row>
    <row r="12658" spans="1:15" x14ac:dyDescent="0.3">
      <c r="E12658" t="s">
        <v>12836</v>
      </c>
      <c r="F12658" t="s">
        <v>2709</v>
      </c>
      <c r="G12658" t="s">
        <v>14</v>
      </c>
      <c r="H12658" t="s">
        <v>12838</v>
      </c>
      <c r="I12658" t="s">
        <v>52</v>
      </c>
      <c r="J12658" t="s">
        <v>32</v>
      </c>
      <c r="M12658">
        <v>2816</v>
      </c>
      <c r="N12658">
        <v>0</v>
      </c>
      <c r="O12658">
        <v>4</v>
      </c>
    </row>
    <row r="12659" spans="1:15" x14ac:dyDescent="0.3">
      <c r="A12659" t="s">
        <v>14</v>
      </c>
      <c r="B12659">
        <v>0</v>
      </c>
      <c r="C12659">
        <v>1</v>
      </c>
      <c r="D12659" t="s">
        <v>14</v>
      </c>
      <c r="E12659" t="s">
        <v>12836</v>
      </c>
      <c r="F12659" t="s">
        <v>2709</v>
      </c>
      <c r="G12659" t="s">
        <v>17</v>
      </c>
      <c r="H12659" t="s">
        <v>12838</v>
      </c>
      <c r="I12659" t="s">
        <v>26</v>
      </c>
      <c r="M12659">
        <v>2816</v>
      </c>
      <c r="N12659">
        <v>0</v>
      </c>
      <c r="O12659">
        <v>4</v>
      </c>
    </row>
    <row r="12660" spans="1:15" x14ac:dyDescent="0.3">
      <c r="E12660" t="s">
        <v>12836</v>
      </c>
      <c r="F12660" t="s">
        <v>131</v>
      </c>
      <c r="G12660" t="s">
        <v>51</v>
      </c>
      <c r="H12660" t="s">
        <v>12837</v>
      </c>
      <c r="I12660" t="s">
        <v>52</v>
      </c>
      <c r="J12660" t="s">
        <v>60</v>
      </c>
      <c r="M12660">
        <v>2816</v>
      </c>
      <c r="N12660">
        <v>10</v>
      </c>
      <c r="O12660">
        <v>16</v>
      </c>
    </row>
    <row r="12661" spans="1:15" x14ac:dyDescent="0.3">
      <c r="A12661" t="s">
        <v>23</v>
      </c>
      <c r="B12661">
        <v>1</v>
      </c>
      <c r="C12661">
        <v>1</v>
      </c>
      <c r="D12661">
        <v>1</v>
      </c>
      <c r="E12661" t="s">
        <v>12839</v>
      </c>
      <c r="F12661" t="s">
        <v>5122</v>
      </c>
      <c r="G12661" t="s">
        <v>23</v>
      </c>
      <c r="H12661" t="s">
        <v>12841</v>
      </c>
      <c r="I12661" t="s">
        <v>35</v>
      </c>
      <c r="J12661" t="s">
        <v>112</v>
      </c>
      <c r="M12661">
        <v>2818</v>
      </c>
      <c r="N12661">
        <v>23</v>
      </c>
      <c r="O12661">
        <v>32</v>
      </c>
    </row>
    <row r="12662" spans="1:15" x14ac:dyDescent="0.3">
      <c r="A12662" t="s">
        <v>237</v>
      </c>
      <c r="B12662">
        <v>0</v>
      </c>
      <c r="E12662" t="s">
        <v>12839</v>
      </c>
      <c r="F12662" t="s">
        <v>2660</v>
      </c>
      <c r="G12662" t="s">
        <v>17</v>
      </c>
      <c r="H12662" t="s">
        <v>12840</v>
      </c>
      <c r="I12662" t="s">
        <v>22</v>
      </c>
      <c r="M12662">
        <v>2818</v>
      </c>
      <c r="N12662">
        <v>135</v>
      </c>
      <c r="O12662">
        <v>158</v>
      </c>
    </row>
    <row r="12663" spans="1:15" x14ac:dyDescent="0.3">
      <c r="A12663" t="s">
        <v>14</v>
      </c>
      <c r="B12663">
        <v>1</v>
      </c>
      <c r="C12663">
        <v>1</v>
      </c>
      <c r="D12663">
        <v>1</v>
      </c>
      <c r="E12663" t="s">
        <v>12839</v>
      </c>
      <c r="F12663" t="s">
        <v>12844</v>
      </c>
      <c r="G12663" t="s">
        <v>14</v>
      </c>
      <c r="H12663" t="s">
        <v>12845</v>
      </c>
      <c r="I12663" t="s">
        <v>41</v>
      </c>
      <c r="J12663" t="s">
        <v>46</v>
      </c>
      <c r="K12663" t="s">
        <v>47</v>
      </c>
      <c r="L12663" t="s">
        <v>43</v>
      </c>
      <c r="M12663">
        <v>2818</v>
      </c>
      <c r="N12663">
        <v>160</v>
      </c>
      <c r="O12663">
        <v>173</v>
      </c>
    </row>
    <row r="12664" spans="1:15" x14ac:dyDescent="0.3">
      <c r="A12664" t="s">
        <v>14</v>
      </c>
      <c r="B12664">
        <v>1</v>
      </c>
      <c r="C12664">
        <v>1</v>
      </c>
      <c r="D12664">
        <v>1</v>
      </c>
      <c r="E12664" t="s">
        <v>12839</v>
      </c>
      <c r="F12664" t="s">
        <v>12842</v>
      </c>
      <c r="G12664" t="s">
        <v>14</v>
      </c>
      <c r="H12664" t="s">
        <v>12843</v>
      </c>
      <c r="I12664" t="s">
        <v>35</v>
      </c>
      <c r="J12664" t="s">
        <v>32</v>
      </c>
      <c r="M12664">
        <v>2818</v>
      </c>
      <c r="N12664">
        <v>189</v>
      </c>
      <c r="O12664">
        <v>195</v>
      </c>
    </row>
    <row r="12665" spans="1:15" x14ac:dyDescent="0.3">
      <c r="E12665" t="s">
        <v>12846</v>
      </c>
      <c r="F12665" t="s">
        <v>12847</v>
      </c>
      <c r="G12665" t="s">
        <v>14</v>
      </c>
      <c r="H12665" t="s">
        <v>12848</v>
      </c>
      <c r="I12665" t="s">
        <v>19</v>
      </c>
      <c r="M12665">
        <v>2819</v>
      </c>
      <c r="N12665">
        <v>0</v>
      </c>
      <c r="O12665">
        <v>9</v>
      </c>
    </row>
    <row r="12666" spans="1:15" x14ac:dyDescent="0.3">
      <c r="A12666" t="s">
        <v>14</v>
      </c>
      <c r="B12666">
        <v>1</v>
      </c>
      <c r="C12666">
        <v>1</v>
      </c>
      <c r="D12666">
        <v>1</v>
      </c>
      <c r="E12666" t="s">
        <v>12846</v>
      </c>
      <c r="F12666" t="s">
        <v>12850</v>
      </c>
      <c r="G12666" t="s">
        <v>14</v>
      </c>
      <c r="H12666" t="s">
        <v>12851</v>
      </c>
      <c r="I12666" t="s">
        <v>35</v>
      </c>
      <c r="J12666" t="s">
        <v>46</v>
      </c>
      <c r="K12666" t="s">
        <v>47</v>
      </c>
      <c r="L12666" t="s">
        <v>43</v>
      </c>
      <c r="M12666">
        <v>2819</v>
      </c>
      <c r="N12666">
        <v>38</v>
      </c>
      <c r="O12666">
        <v>48</v>
      </c>
    </row>
    <row r="12667" spans="1:15" x14ac:dyDescent="0.3">
      <c r="A12667" t="s">
        <v>14</v>
      </c>
      <c r="B12667">
        <v>1</v>
      </c>
      <c r="C12667">
        <v>1</v>
      </c>
      <c r="D12667">
        <v>1</v>
      </c>
      <c r="E12667" t="s">
        <v>12846</v>
      </c>
      <c r="F12667" t="s">
        <v>12844</v>
      </c>
      <c r="G12667" t="s">
        <v>14</v>
      </c>
      <c r="H12667" t="s">
        <v>12849</v>
      </c>
      <c r="I12667" t="s">
        <v>35</v>
      </c>
      <c r="J12667" t="s">
        <v>46</v>
      </c>
      <c r="K12667" t="s">
        <v>47</v>
      </c>
      <c r="L12667" t="s">
        <v>43</v>
      </c>
      <c r="M12667">
        <v>2819</v>
      </c>
      <c r="N12667">
        <v>73</v>
      </c>
      <c r="O12667">
        <v>86</v>
      </c>
    </row>
    <row r="12668" spans="1:15" x14ac:dyDescent="0.3">
      <c r="A12668" t="s">
        <v>14</v>
      </c>
      <c r="B12668">
        <v>1</v>
      </c>
      <c r="C12668">
        <v>1</v>
      </c>
      <c r="D12668">
        <v>1</v>
      </c>
      <c r="E12668" t="s">
        <v>12852</v>
      </c>
      <c r="F12668" t="s">
        <v>12844</v>
      </c>
      <c r="G12668" t="s">
        <v>14</v>
      </c>
      <c r="H12668" t="s">
        <v>12854</v>
      </c>
      <c r="I12668" t="s">
        <v>35</v>
      </c>
      <c r="J12668" t="s">
        <v>46</v>
      </c>
      <c r="K12668" t="s">
        <v>47</v>
      </c>
      <c r="L12668" t="s">
        <v>43</v>
      </c>
      <c r="M12668">
        <v>2820</v>
      </c>
      <c r="N12668">
        <v>29</v>
      </c>
      <c r="O12668">
        <v>42</v>
      </c>
    </row>
    <row r="12669" spans="1:15" x14ac:dyDescent="0.3">
      <c r="A12669" t="s">
        <v>14</v>
      </c>
      <c r="B12669">
        <v>1</v>
      </c>
      <c r="C12669">
        <v>1</v>
      </c>
      <c r="D12669">
        <v>1</v>
      </c>
      <c r="E12669" t="s">
        <v>12852</v>
      </c>
      <c r="F12669" t="s">
        <v>12850</v>
      </c>
      <c r="G12669" t="s">
        <v>14</v>
      </c>
      <c r="H12669" t="s">
        <v>12853</v>
      </c>
      <c r="I12669" t="s">
        <v>35</v>
      </c>
      <c r="J12669" t="s">
        <v>46</v>
      </c>
      <c r="K12669" t="s">
        <v>47</v>
      </c>
      <c r="L12669" t="s">
        <v>43</v>
      </c>
      <c r="M12669">
        <v>2820</v>
      </c>
      <c r="N12669">
        <v>59</v>
      </c>
      <c r="O12669">
        <v>69</v>
      </c>
    </row>
    <row r="12670" spans="1:15" x14ac:dyDescent="0.3">
      <c r="E12670" t="s">
        <v>12852</v>
      </c>
      <c r="F12670" t="s">
        <v>6356</v>
      </c>
      <c r="G12670" t="s">
        <v>51</v>
      </c>
      <c r="H12670" t="s">
        <v>12855</v>
      </c>
      <c r="I12670" t="s">
        <v>52</v>
      </c>
      <c r="J12670" t="s">
        <v>212</v>
      </c>
      <c r="M12670">
        <v>2820</v>
      </c>
      <c r="N12670">
        <v>212</v>
      </c>
      <c r="O12670">
        <v>219</v>
      </c>
    </row>
    <row r="12671" spans="1:15" x14ac:dyDescent="0.3">
      <c r="E12671" t="s">
        <v>12856</v>
      </c>
      <c r="F12671" t="s">
        <v>12861</v>
      </c>
      <c r="G12671" t="s">
        <v>17</v>
      </c>
      <c r="H12671" t="s">
        <v>12862</v>
      </c>
      <c r="I12671" t="s">
        <v>19</v>
      </c>
      <c r="M12671">
        <v>2821</v>
      </c>
      <c r="N12671">
        <v>0</v>
      </c>
      <c r="O12671">
        <v>24</v>
      </c>
    </row>
    <row r="12672" spans="1:15" x14ac:dyDescent="0.3">
      <c r="A12672" t="s">
        <v>14</v>
      </c>
      <c r="B12672">
        <v>0</v>
      </c>
      <c r="C12672">
        <v>0</v>
      </c>
      <c r="D12672">
        <v>1</v>
      </c>
      <c r="E12672" t="s">
        <v>12856</v>
      </c>
      <c r="F12672" t="s">
        <v>12863</v>
      </c>
      <c r="G12672" t="s">
        <v>14</v>
      </c>
      <c r="H12672" t="s">
        <v>12864</v>
      </c>
      <c r="I12672" t="s">
        <v>26</v>
      </c>
      <c r="M12672">
        <v>2821</v>
      </c>
      <c r="N12672">
        <v>0</v>
      </c>
      <c r="O12672">
        <v>11</v>
      </c>
    </row>
    <row r="12673" spans="1:15" x14ac:dyDescent="0.3">
      <c r="A12673" t="s">
        <v>14</v>
      </c>
      <c r="B12673">
        <v>1</v>
      </c>
      <c r="C12673">
        <v>1</v>
      </c>
      <c r="D12673">
        <v>1</v>
      </c>
      <c r="E12673" t="s">
        <v>12856</v>
      </c>
      <c r="F12673" t="s">
        <v>12871</v>
      </c>
      <c r="G12673" t="s">
        <v>14</v>
      </c>
      <c r="H12673" t="s">
        <v>12862</v>
      </c>
      <c r="I12673" t="s">
        <v>270</v>
      </c>
      <c r="J12673" t="s">
        <v>32</v>
      </c>
      <c r="M12673">
        <v>2821</v>
      </c>
      <c r="N12673">
        <v>15</v>
      </c>
      <c r="O12673">
        <v>24</v>
      </c>
    </row>
    <row r="12674" spans="1:15" x14ac:dyDescent="0.3">
      <c r="A12674" t="s">
        <v>14</v>
      </c>
      <c r="B12674">
        <v>1</v>
      </c>
      <c r="C12674">
        <v>1</v>
      </c>
      <c r="D12674">
        <v>1</v>
      </c>
      <c r="E12674" t="s">
        <v>12856</v>
      </c>
      <c r="F12674" t="s">
        <v>2132</v>
      </c>
      <c r="G12674" t="s">
        <v>14</v>
      </c>
      <c r="H12674" t="s">
        <v>12857</v>
      </c>
      <c r="I12674" t="s">
        <v>35</v>
      </c>
      <c r="J12674" t="s">
        <v>32</v>
      </c>
      <c r="M12674">
        <v>2821</v>
      </c>
      <c r="N12674">
        <v>53</v>
      </c>
      <c r="O12674">
        <v>58</v>
      </c>
    </row>
    <row r="12675" spans="1:15" x14ac:dyDescent="0.3">
      <c r="A12675" t="s">
        <v>14</v>
      </c>
      <c r="B12675">
        <v>1</v>
      </c>
      <c r="C12675">
        <v>1</v>
      </c>
      <c r="D12675">
        <v>1</v>
      </c>
      <c r="E12675" t="s">
        <v>12856</v>
      </c>
      <c r="F12675" t="s">
        <v>6315</v>
      </c>
      <c r="G12675" t="s">
        <v>14</v>
      </c>
      <c r="H12675" t="s">
        <v>12859</v>
      </c>
      <c r="I12675" t="s">
        <v>35</v>
      </c>
      <c r="J12675" t="s">
        <v>32</v>
      </c>
      <c r="M12675">
        <v>2821</v>
      </c>
      <c r="N12675">
        <v>62</v>
      </c>
      <c r="O12675">
        <v>68</v>
      </c>
    </row>
    <row r="12676" spans="1:15" x14ac:dyDescent="0.3">
      <c r="E12676" t="s">
        <v>12856</v>
      </c>
      <c r="F12676" t="s">
        <v>4591</v>
      </c>
      <c r="G12676" t="s">
        <v>51</v>
      </c>
      <c r="H12676" t="s">
        <v>12865</v>
      </c>
      <c r="I12676" t="s">
        <v>52</v>
      </c>
      <c r="J12676" t="s">
        <v>60</v>
      </c>
      <c r="M12676">
        <v>2821</v>
      </c>
      <c r="N12676">
        <v>79</v>
      </c>
      <c r="O12676">
        <v>86</v>
      </c>
    </row>
    <row r="12677" spans="1:15" x14ac:dyDescent="0.3">
      <c r="E12677" t="s">
        <v>12856</v>
      </c>
      <c r="F12677" t="s">
        <v>2466</v>
      </c>
      <c r="G12677" t="s">
        <v>14</v>
      </c>
      <c r="H12677" t="s">
        <v>12870</v>
      </c>
      <c r="I12677" t="s">
        <v>52</v>
      </c>
      <c r="J12677" t="s">
        <v>32</v>
      </c>
      <c r="M12677">
        <v>2821</v>
      </c>
      <c r="N12677">
        <v>90</v>
      </c>
      <c r="O12677">
        <v>96</v>
      </c>
    </row>
    <row r="12678" spans="1:15" x14ac:dyDescent="0.3">
      <c r="A12678" t="s">
        <v>23</v>
      </c>
      <c r="B12678">
        <v>1</v>
      </c>
      <c r="C12678">
        <v>1</v>
      </c>
      <c r="D12678">
        <v>1</v>
      </c>
      <c r="E12678" t="s">
        <v>12856</v>
      </c>
      <c r="F12678" t="s">
        <v>2466</v>
      </c>
      <c r="G12678" t="s">
        <v>23</v>
      </c>
      <c r="H12678" t="s">
        <v>12870</v>
      </c>
      <c r="I12678" t="s">
        <v>22</v>
      </c>
      <c r="M12678">
        <v>2821</v>
      </c>
      <c r="N12678">
        <v>90</v>
      </c>
      <c r="O12678">
        <v>96</v>
      </c>
    </row>
    <row r="12679" spans="1:15" x14ac:dyDescent="0.3">
      <c r="A12679" t="s">
        <v>14</v>
      </c>
      <c r="B12679">
        <v>1</v>
      </c>
      <c r="C12679">
        <v>1</v>
      </c>
      <c r="D12679">
        <v>1</v>
      </c>
      <c r="E12679" t="s">
        <v>12856</v>
      </c>
      <c r="F12679" t="s">
        <v>1000</v>
      </c>
      <c r="G12679" t="s">
        <v>14</v>
      </c>
      <c r="H12679" t="s">
        <v>12868</v>
      </c>
      <c r="I12679" t="s">
        <v>35</v>
      </c>
      <c r="J12679" t="s">
        <v>32</v>
      </c>
      <c r="M12679">
        <v>2821</v>
      </c>
      <c r="N12679">
        <v>149</v>
      </c>
      <c r="O12679">
        <v>154</v>
      </c>
    </row>
    <row r="12680" spans="1:15" x14ac:dyDescent="0.3">
      <c r="A12680" t="s">
        <v>14</v>
      </c>
      <c r="B12680">
        <v>1</v>
      </c>
      <c r="C12680">
        <v>1</v>
      </c>
      <c r="D12680">
        <v>1</v>
      </c>
      <c r="E12680" t="s">
        <v>12856</v>
      </c>
      <c r="F12680" t="s">
        <v>218</v>
      </c>
      <c r="G12680" t="s">
        <v>14</v>
      </c>
      <c r="H12680" t="s">
        <v>12858</v>
      </c>
      <c r="I12680" t="s">
        <v>35</v>
      </c>
      <c r="J12680" t="s">
        <v>32</v>
      </c>
      <c r="M12680">
        <v>2821</v>
      </c>
      <c r="N12680">
        <v>158</v>
      </c>
      <c r="O12680">
        <v>163</v>
      </c>
    </row>
    <row r="12681" spans="1:15" x14ac:dyDescent="0.3">
      <c r="A12681" t="s">
        <v>14</v>
      </c>
      <c r="B12681">
        <v>1</v>
      </c>
      <c r="C12681">
        <v>1</v>
      </c>
      <c r="D12681">
        <v>1</v>
      </c>
      <c r="E12681" t="s">
        <v>12856</v>
      </c>
      <c r="F12681" t="s">
        <v>12871</v>
      </c>
      <c r="G12681" t="s">
        <v>14</v>
      </c>
      <c r="H12681" t="s">
        <v>12872</v>
      </c>
      <c r="I12681" t="s">
        <v>35</v>
      </c>
      <c r="J12681" t="s">
        <v>32</v>
      </c>
      <c r="M12681">
        <v>2821</v>
      </c>
      <c r="N12681">
        <v>252</v>
      </c>
      <c r="O12681">
        <v>261</v>
      </c>
    </row>
    <row r="12682" spans="1:15" x14ac:dyDescent="0.3">
      <c r="A12682" t="s">
        <v>14</v>
      </c>
      <c r="B12682">
        <v>1</v>
      </c>
      <c r="C12682">
        <v>1</v>
      </c>
      <c r="D12682">
        <v>1</v>
      </c>
      <c r="E12682" t="s">
        <v>12856</v>
      </c>
      <c r="F12682" t="s">
        <v>1000</v>
      </c>
      <c r="G12682" t="s">
        <v>14</v>
      </c>
      <c r="H12682" t="s">
        <v>12867</v>
      </c>
      <c r="I12682" t="s">
        <v>35</v>
      </c>
      <c r="J12682" t="s">
        <v>32</v>
      </c>
      <c r="M12682">
        <v>2821</v>
      </c>
      <c r="N12682">
        <v>451</v>
      </c>
      <c r="O12682">
        <v>456</v>
      </c>
    </row>
    <row r="12683" spans="1:15" x14ac:dyDescent="0.3">
      <c r="A12683" t="s">
        <v>14</v>
      </c>
      <c r="B12683">
        <v>1</v>
      </c>
      <c r="C12683">
        <v>1</v>
      </c>
      <c r="D12683">
        <v>1</v>
      </c>
      <c r="E12683" t="s">
        <v>12856</v>
      </c>
      <c r="F12683" t="s">
        <v>218</v>
      </c>
      <c r="G12683" t="s">
        <v>14</v>
      </c>
      <c r="H12683" t="s">
        <v>12860</v>
      </c>
      <c r="I12683" t="s">
        <v>35</v>
      </c>
      <c r="J12683" t="s">
        <v>32</v>
      </c>
      <c r="M12683">
        <v>2821</v>
      </c>
      <c r="N12683">
        <v>460</v>
      </c>
      <c r="O12683">
        <v>465</v>
      </c>
    </row>
    <row r="12684" spans="1:15" x14ac:dyDescent="0.3">
      <c r="E12684" t="s">
        <v>12856</v>
      </c>
      <c r="F12684" t="s">
        <v>4591</v>
      </c>
      <c r="G12684" t="s">
        <v>51</v>
      </c>
      <c r="H12684" t="s">
        <v>12866</v>
      </c>
      <c r="I12684" t="s">
        <v>52</v>
      </c>
      <c r="J12684" t="s">
        <v>60</v>
      </c>
      <c r="M12684">
        <v>2821</v>
      </c>
      <c r="N12684">
        <v>538</v>
      </c>
      <c r="O12684">
        <v>545</v>
      </c>
    </row>
    <row r="12685" spans="1:15" x14ac:dyDescent="0.3">
      <c r="E12685" t="s">
        <v>12856</v>
      </c>
      <c r="F12685" t="s">
        <v>430</v>
      </c>
      <c r="G12685" t="s">
        <v>23</v>
      </c>
      <c r="H12685" t="s">
        <v>12869</v>
      </c>
      <c r="I12685" t="s">
        <v>26</v>
      </c>
      <c r="M12685">
        <v>2821</v>
      </c>
      <c r="N12685">
        <v>605</v>
      </c>
      <c r="O12685">
        <v>618</v>
      </c>
    </row>
    <row r="12686" spans="1:15" x14ac:dyDescent="0.3">
      <c r="E12686" t="s">
        <v>12856</v>
      </c>
      <c r="F12686" t="s">
        <v>430</v>
      </c>
      <c r="G12686" t="s">
        <v>14</v>
      </c>
      <c r="H12686" t="s">
        <v>12869</v>
      </c>
      <c r="I12686" t="s">
        <v>19</v>
      </c>
      <c r="M12686">
        <v>2821</v>
      </c>
      <c r="N12686">
        <v>605</v>
      </c>
      <c r="O12686">
        <v>618</v>
      </c>
    </row>
    <row r="12687" spans="1:15" x14ac:dyDescent="0.3">
      <c r="E12687" t="s">
        <v>12833</v>
      </c>
      <c r="F12687" t="s">
        <v>430</v>
      </c>
      <c r="G12687" t="s">
        <v>23</v>
      </c>
      <c r="H12687" t="s">
        <v>12835</v>
      </c>
      <c r="I12687" t="s">
        <v>26</v>
      </c>
      <c r="M12687">
        <v>2822</v>
      </c>
      <c r="N12687">
        <v>328</v>
      </c>
      <c r="O12687">
        <v>341</v>
      </c>
    </row>
    <row r="12688" spans="1:15" x14ac:dyDescent="0.3">
      <c r="A12688" t="s">
        <v>23</v>
      </c>
      <c r="B12688">
        <v>1</v>
      </c>
      <c r="C12688">
        <v>1</v>
      </c>
      <c r="D12688">
        <v>1</v>
      </c>
      <c r="E12688" t="s">
        <v>12873</v>
      </c>
      <c r="F12688" t="s">
        <v>6467</v>
      </c>
      <c r="G12688" t="s">
        <v>23</v>
      </c>
      <c r="H12688" t="s">
        <v>12881</v>
      </c>
      <c r="I12688" t="s">
        <v>22</v>
      </c>
      <c r="M12688">
        <v>2823</v>
      </c>
      <c r="N12688">
        <v>0</v>
      </c>
      <c r="O12688">
        <v>7</v>
      </c>
    </row>
    <row r="12689" spans="1:15" x14ac:dyDescent="0.3">
      <c r="E12689" t="s">
        <v>12873</v>
      </c>
      <c r="F12689" t="s">
        <v>12874</v>
      </c>
      <c r="G12689" t="s">
        <v>14</v>
      </c>
      <c r="H12689" t="s">
        <v>12875</v>
      </c>
      <c r="I12689" t="s">
        <v>22</v>
      </c>
      <c r="M12689">
        <v>2823</v>
      </c>
      <c r="N12689">
        <v>15</v>
      </c>
      <c r="O12689">
        <v>20</v>
      </c>
    </row>
    <row r="12690" spans="1:15" x14ac:dyDescent="0.3">
      <c r="A12690" t="s">
        <v>14</v>
      </c>
      <c r="B12690">
        <v>1</v>
      </c>
      <c r="C12690">
        <v>1</v>
      </c>
      <c r="D12690">
        <v>1</v>
      </c>
      <c r="E12690" t="s">
        <v>12873</v>
      </c>
      <c r="F12690" t="s">
        <v>11851</v>
      </c>
      <c r="G12690" t="s">
        <v>14</v>
      </c>
      <c r="H12690" t="s">
        <v>12876</v>
      </c>
      <c r="I12690" t="s">
        <v>22</v>
      </c>
      <c r="M12690">
        <v>2823</v>
      </c>
      <c r="N12690">
        <v>67</v>
      </c>
      <c r="O12690">
        <v>73</v>
      </c>
    </row>
    <row r="12691" spans="1:15" x14ac:dyDescent="0.3">
      <c r="A12691" t="s">
        <v>14</v>
      </c>
      <c r="B12691">
        <v>1</v>
      </c>
      <c r="C12691">
        <v>1</v>
      </c>
      <c r="D12691">
        <v>1</v>
      </c>
      <c r="E12691" t="s">
        <v>12873</v>
      </c>
      <c r="F12691" t="s">
        <v>9935</v>
      </c>
      <c r="G12691" t="s">
        <v>14</v>
      </c>
      <c r="H12691" t="s">
        <v>12880</v>
      </c>
      <c r="I12691" t="s">
        <v>22</v>
      </c>
      <c r="M12691">
        <v>2823</v>
      </c>
      <c r="N12691">
        <v>117</v>
      </c>
      <c r="O12691">
        <v>123</v>
      </c>
    </row>
    <row r="12692" spans="1:15" x14ac:dyDescent="0.3">
      <c r="A12692" t="s">
        <v>14</v>
      </c>
      <c r="B12692">
        <v>1</v>
      </c>
      <c r="C12692">
        <v>1</v>
      </c>
      <c r="D12692">
        <v>1</v>
      </c>
      <c r="E12692" t="s">
        <v>12873</v>
      </c>
      <c r="F12692" t="s">
        <v>12877</v>
      </c>
      <c r="G12692" t="s">
        <v>14</v>
      </c>
      <c r="H12692" t="s">
        <v>12878</v>
      </c>
      <c r="I12692" t="s">
        <v>22</v>
      </c>
      <c r="M12692">
        <v>2823</v>
      </c>
      <c r="N12692">
        <v>125</v>
      </c>
      <c r="O12692">
        <v>130</v>
      </c>
    </row>
    <row r="12693" spans="1:15" x14ac:dyDescent="0.3">
      <c r="A12693" t="s">
        <v>14</v>
      </c>
      <c r="B12693">
        <v>1</v>
      </c>
      <c r="C12693">
        <v>1</v>
      </c>
      <c r="D12693">
        <v>1</v>
      </c>
      <c r="E12693" t="s">
        <v>12873</v>
      </c>
      <c r="F12693" t="s">
        <v>11851</v>
      </c>
      <c r="G12693" t="s">
        <v>14</v>
      </c>
      <c r="H12693" t="s">
        <v>12879</v>
      </c>
      <c r="I12693" t="s">
        <v>22</v>
      </c>
      <c r="M12693">
        <v>2823</v>
      </c>
      <c r="N12693">
        <v>186</v>
      </c>
      <c r="O12693">
        <v>192</v>
      </c>
    </row>
    <row r="12694" spans="1:15" x14ac:dyDescent="0.3">
      <c r="A12694" t="s">
        <v>23</v>
      </c>
      <c r="B12694">
        <v>1</v>
      </c>
      <c r="C12694">
        <v>1</v>
      </c>
      <c r="D12694">
        <v>1</v>
      </c>
      <c r="E12694" t="s">
        <v>12882</v>
      </c>
      <c r="F12694" t="s">
        <v>2586</v>
      </c>
      <c r="G12694" t="s">
        <v>23</v>
      </c>
      <c r="H12694" t="s">
        <v>12883</v>
      </c>
      <c r="I12694" t="s">
        <v>35</v>
      </c>
      <c r="J12694" t="s">
        <v>112</v>
      </c>
      <c r="M12694">
        <v>2824</v>
      </c>
      <c r="N12694">
        <v>76</v>
      </c>
      <c r="O12694">
        <v>82</v>
      </c>
    </row>
    <row r="12695" spans="1:15" x14ac:dyDescent="0.3">
      <c r="E12695" t="s">
        <v>12884</v>
      </c>
      <c r="F12695" t="s">
        <v>2112</v>
      </c>
      <c r="G12695" t="s">
        <v>14</v>
      </c>
      <c r="H12695" t="s">
        <v>12885</v>
      </c>
      <c r="I12695" t="s">
        <v>26</v>
      </c>
      <c r="M12695">
        <v>2827</v>
      </c>
      <c r="N12695">
        <v>0</v>
      </c>
      <c r="O12695">
        <v>6</v>
      </c>
    </row>
    <row r="12696" spans="1:15" x14ac:dyDescent="0.3">
      <c r="A12696" t="s">
        <v>23</v>
      </c>
      <c r="B12696">
        <v>1</v>
      </c>
      <c r="C12696">
        <v>1</v>
      </c>
      <c r="D12696">
        <v>1</v>
      </c>
      <c r="E12696" t="s">
        <v>12884</v>
      </c>
      <c r="F12696" t="s">
        <v>5122</v>
      </c>
      <c r="G12696" t="s">
        <v>23</v>
      </c>
      <c r="H12696" t="s">
        <v>12886</v>
      </c>
      <c r="I12696" t="s">
        <v>35</v>
      </c>
      <c r="J12696" t="s">
        <v>112</v>
      </c>
      <c r="M12696">
        <v>2827</v>
      </c>
      <c r="N12696">
        <v>18</v>
      </c>
      <c r="O12696">
        <v>27</v>
      </c>
    </row>
    <row r="12697" spans="1:15" x14ac:dyDescent="0.3">
      <c r="E12697" t="s">
        <v>12887</v>
      </c>
      <c r="F12697" t="s">
        <v>156</v>
      </c>
      <c r="G12697" t="s">
        <v>51</v>
      </c>
      <c r="H12697" t="s">
        <v>12888</v>
      </c>
      <c r="I12697" t="s">
        <v>52</v>
      </c>
      <c r="J12697" t="s">
        <v>60</v>
      </c>
      <c r="M12697">
        <v>2828</v>
      </c>
      <c r="N12697">
        <v>25</v>
      </c>
      <c r="O12697">
        <v>35</v>
      </c>
    </row>
    <row r="12698" spans="1:15" x14ac:dyDescent="0.3">
      <c r="E12698" t="s">
        <v>12889</v>
      </c>
      <c r="F12698" t="s">
        <v>12894</v>
      </c>
      <c r="G12698" t="s">
        <v>17</v>
      </c>
      <c r="H12698" t="s">
        <v>12895</v>
      </c>
      <c r="I12698" t="s">
        <v>26</v>
      </c>
      <c r="M12698">
        <v>2903</v>
      </c>
      <c r="N12698">
        <v>23</v>
      </c>
      <c r="O12698">
        <v>38</v>
      </c>
    </row>
    <row r="12699" spans="1:15" x14ac:dyDescent="0.3">
      <c r="A12699" t="s">
        <v>17</v>
      </c>
      <c r="B12699">
        <v>1</v>
      </c>
      <c r="C12699">
        <v>1</v>
      </c>
      <c r="D12699">
        <v>1</v>
      </c>
      <c r="E12699" t="s">
        <v>12889</v>
      </c>
      <c r="F12699" t="s">
        <v>12897</v>
      </c>
      <c r="G12699" t="s">
        <v>17</v>
      </c>
      <c r="H12699" t="s">
        <v>12898</v>
      </c>
      <c r="I12699" t="s">
        <v>19</v>
      </c>
      <c r="M12699">
        <v>2903</v>
      </c>
      <c r="N12699">
        <v>23</v>
      </c>
      <c r="O12699">
        <v>44</v>
      </c>
    </row>
    <row r="12700" spans="1:15" x14ac:dyDescent="0.3">
      <c r="E12700" t="s">
        <v>12889</v>
      </c>
      <c r="F12700" t="s">
        <v>12892</v>
      </c>
      <c r="G12700" t="s">
        <v>17</v>
      </c>
      <c r="H12700" t="s">
        <v>12893</v>
      </c>
      <c r="I12700" t="s">
        <v>19</v>
      </c>
      <c r="M12700">
        <v>2903</v>
      </c>
      <c r="N12700">
        <v>46</v>
      </c>
      <c r="O12700">
        <v>53</v>
      </c>
    </row>
    <row r="12701" spans="1:15" x14ac:dyDescent="0.3">
      <c r="E12701" t="s">
        <v>12889</v>
      </c>
      <c r="F12701" t="s">
        <v>12890</v>
      </c>
      <c r="G12701" t="s">
        <v>17</v>
      </c>
      <c r="H12701" t="s">
        <v>12891</v>
      </c>
      <c r="I12701" t="s">
        <v>19</v>
      </c>
      <c r="M12701">
        <v>2903</v>
      </c>
      <c r="N12701">
        <v>55</v>
      </c>
      <c r="O12701">
        <v>67</v>
      </c>
    </row>
    <row r="12702" spans="1:15" x14ac:dyDescent="0.3">
      <c r="A12702" t="s">
        <v>23</v>
      </c>
      <c r="B12702">
        <v>1</v>
      </c>
      <c r="C12702">
        <v>1</v>
      </c>
      <c r="D12702">
        <v>1</v>
      </c>
      <c r="E12702" t="s">
        <v>12889</v>
      </c>
      <c r="F12702" t="s">
        <v>10722</v>
      </c>
      <c r="G12702" t="s">
        <v>23</v>
      </c>
      <c r="H12702" t="s">
        <v>12896</v>
      </c>
      <c r="I12702" t="s">
        <v>35</v>
      </c>
      <c r="J12702" t="s">
        <v>112</v>
      </c>
      <c r="M12702">
        <v>2903</v>
      </c>
      <c r="N12702">
        <v>71</v>
      </c>
      <c r="O12702">
        <v>76</v>
      </c>
    </row>
    <row r="12703" spans="1:15" x14ac:dyDescent="0.3">
      <c r="A12703" t="s">
        <v>23</v>
      </c>
      <c r="B12703">
        <v>1</v>
      </c>
      <c r="C12703">
        <v>1</v>
      </c>
      <c r="D12703">
        <v>1</v>
      </c>
      <c r="E12703" t="s">
        <v>12889</v>
      </c>
      <c r="F12703" t="s">
        <v>12899</v>
      </c>
      <c r="G12703" t="s">
        <v>23</v>
      </c>
      <c r="H12703" t="s">
        <v>12900</v>
      </c>
      <c r="I12703" t="s">
        <v>35</v>
      </c>
      <c r="J12703" t="s">
        <v>112</v>
      </c>
      <c r="M12703">
        <v>2903</v>
      </c>
      <c r="N12703">
        <v>78</v>
      </c>
      <c r="O12703">
        <v>85</v>
      </c>
    </row>
    <row r="12704" spans="1:15" x14ac:dyDescent="0.3">
      <c r="A12704" t="s">
        <v>17</v>
      </c>
      <c r="B12704">
        <v>1</v>
      </c>
      <c r="C12704">
        <v>1</v>
      </c>
      <c r="D12704">
        <v>1</v>
      </c>
      <c r="E12704" t="s">
        <v>12889</v>
      </c>
      <c r="F12704" t="s">
        <v>12897</v>
      </c>
      <c r="G12704" t="s">
        <v>17</v>
      </c>
      <c r="H12704" t="s">
        <v>12902</v>
      </c>
      <c r="I12704" t="s">
        <v>19</v>
      </c>
      <c r="M12704">
        <v>2904</v>
      </c>
      <c r="N12704">
        <v>23</v>
      </c>
      <c r="O12704">
        <v>44</v>
      </c>
    </row>
    <row r="12705" spans="1:15" x14ac:dyDescent="0.3">
      <c r="E12705" t="s">
        <v>12889</v>
      </c>
      <c r="F12705" t="s">
        <v>12894</v>
      </c>
      <c r="G12705" t="s">
        <v>17</v>
      </c>
      <c r="H12705" t="s">
        <v>12903</v>
      </c>
      <c r="I12705" t="s">
        <v>26</v>
      </c>
      <c r="M12705">
        <v>2904</v>
      </c>
      <c r="N12705">
        <v>23</v>
      </c>
      <c r="O12705">
        <v>38</v>
      </c>
    </row>
    <row r="12706" spans="1:15" x14ac:dyDescent="0.3">
      <c r="E12706" t="s">
        <v>12889</v>
      </c>
      <c r="F12706" t="s">
        <v>12892</v>
      </c>
      <c r="G12706" t="s">
        <v>17</v>
      </c>
      <c r="H12706" t="s">
        <v>12906</v>
      </c>
      <c r="I12706" t="s">
        <v>19</v>
      </c>
      <c r="M12706">
        <v>2904</v>
      </c>
      <c r="N12706">
        <v>46</v>
      </c>
      <c r="O12706">
        <v>53</v>
      </c>
    </row>
    <row r="12707" spans="1:15" x14ac:dyDescent="0.3">
      <c r="E12707" t="s">
        <v>12889</v>
      </c>
      <c r="F12707" t="s">
        <v>7338</v>
      </c>
      <c r="G12707" t="s">
        <v>17</v>
      </c>
      <c r="H12707" t="s">
        <v>12905</v>
      </c>
      <c r="I12707" t="s">
        <v>19</v>
      </c>
      <c r="M12707">
        <v>2904</v>
      </c>
      <c r="N12707">
        <v>55</v>
      </c>
      <c r="O12707">
        <v>71</v>
      </c>
    </row>
    <row r="12708" spans="1:15" x14ac:dyDescent="0.3">
      <c r="A12708" t="s">
        <v>23</v>
      </c>
      <c r="B12708">
        <v>1</v>
      </c>
      <c r="C12708">
        <v>1</v>
      </c>
      <c r="D12708">
        <v>1</v>
      </c>
      <c r="E12708" t="s">
        <v>12889</v>
      </c>
      <c r="F12708" t="s">
        <v>10722</v>
      </c>
      <c r="G12708" t="s">
        <v>23</v>
      </c>
      <c r="H12708" t="s">
        <v>12901</v>
      </c>
      <c r="I12708" t="s">
        <v>35</v>
      </c>
      <c r="J12708" t="s">
        <v>112</v>
      </c>
      <c r="M12708">
        <v>2904</v>
      </c>
      <c r="N12708">
        <v>75</v>
      </c>
      <c r="O12708">
        <v>80</v>
      </c>
    </row>
    <row r="12709" spans="1:15" x14ac:dyDescent="0.3">
      <c r="A12709" t="s">
        <v>23</v>
      </c>
      <c r="B12709">
        <v>1</v>
      </c>
      <c r="C12709">
        <v>1</v>
      </c>
      <c r="D12709">
        <v>1</v>
      </c>
      <c r="E12709" t="s">
        <v>12889</v>
      </c>
      <c r="F12709" t="s">
        <v>12899</v>
      </c>
      <c r="G12709" t="s">
        <v>23</v>
      </c>
      <c r="H12709" t="s">
        <v>12904</v>
      </c>
      <c r="I12709" t="s">
        <v>35</v>
      </c>
      <c r="J12709" t="s">
        <v>112</v>
      </c>
      <c r="M12709">
        <v>2904</v>
      </c>
      <c r="N12709">
        <v>82</v>
      </c>
      <c r="O12709">
        <v>89</v>
      </c>
    </row>
    <row r="12710" spans="1:15" x14ac:dyDescent="0.3">
      <c r="E12710" t="s">
        <v>12907</v>
      </c>
      <c r="F12710" t="s">
        <v>12910</v>
      </c>
      <c r="G12710" t="s">
        <v>17</v>
      </c>
      <c r="H12710" t="s">
        <v>12911</v>
      </c>
      <c r="I12710" t="s">
        <v>26</v>
      </c>
      <c r="M12710">
        <v>2907</v>
      </c>
      <c r="N12710">
        <v>0</v>
      </c>
      <c r="O12710">
        <v>23</v>
      </c>
    </row>
    <row r="12711" spans="1:15" x14ac:dyDescent="0.3">
      <c r="A12711" t="s">
        <v>237</v>
      </c>
      <c r="B12711">
        <v>0</v>
      </c>
      <c r="C12711">
        <v>0</v>
      </c>
      <c r="D12711">
        <v>0</v>
      </c>
      <c r="E12711" t="s">
        <v>12907</v>
      </c>
      <c r="F12711" t="s">
        <v>12917</v>
      </c>
      <c r="G12711" t="s">
        <v>17</v>
      </c>
      <c r="H12711" t="s">
        <v>12918</v>
      </c>
      <c r="I12711" t="s">
        <v>19</v>
      </c>
      <c r="M12711">
        <v>2907</v>
      </c>
      <c r="N12711">
        <v>0</v>
      </c>
      <c r="O12711">
        <v>36</v>
      </c>
    </row>
    <row r="12712" spans="1:15" x14ac:dyDescent="0.3">
      <c r="E12712" t="s">
        <v>12907</v>
      </c>
      <c r="F12712" t="s">
        <v>12912</v>
      </c>
      <c r="G12712" t="s">
        <v>17</v>
      </c>
      <c r="H12712" t="s">
        <v>12913</v>
      </c>
      <c r="I12712" t="s">
        <v>19</v>
      </c>
      <c r="M12712">
        <v>2907</v>
      </c>
      <c r="N12712">
        <v>38</v>
      </c>
      <c r="O12712">
        <v>55</v>
      </c>
    </row>
    <row r="12713" spans="1:15" x14ac:dyDescent="0.3">
      <c r="A12713" t="s">
        <v>23</v>
      </c>
      <c r="B12713">
        <v>0</v>
      </c>
      <c r="C12713">
        <v>0</v>
      </c>
      <c r="D12713" t="s">
        <v>23</v>
      </c>
      <c r="E12713" t="s">
        <v>12907</v>
      </c>
      <c r="F12713" t="s">
        <v>12912</v>
      </c>
      <c r="G12713" t="s">
        <v>14</v>
      </c>
      <c r="H12713" t="s">
        <v>12913</v>
      </c>
      <c r="I12713" t="s">
        <v>26</v>
      </c>
      <c r="M12713">
        <v>2907</v>
      </c>
      <c r="N12713">
        <v>38</v>
      </c>
      <c r="O12713">
        <v>55</v>
      </c>
    </row>
    <row r="12714" spans="1:15" x14ac:dyDescent="0.3">
      <c r="E12714" t="s">
        <v>12907</v>
      </c>
      <c r="F12714" t="s">
        <v>12908</v>
      </c>
      <c r="G12714" t="s">
        <v>23</v>
      </c>
      <c r="H12714" t="s">
        <v>12909</v>
      </c>
      <c r="I12714" t="s">
        <v>26</v>
      </c>
      <c r="M12714">
        <v>2907</v>
      </c>
      <c r="N12714">
        <v>57</v>
      </c>
      <c r="O12714">
        <v>63</v>
      </c>
    </row>
    <row r="12715" spans="1:15" x14ac:dyDescent="0.3">
      <c r="E12715" t="s">
        <v>12907</v>
      </c>
      <c r="F12715" t="s">
        <v>12914</v>
      </c>
      <c r="G12715" t="s">
        <v>17</v>
      </c>
      <c r="H12715" t="s">
        <v>12909</v>
      </c>
      <c r="I12715" t="s">
        <v>19</v>
      </c>
      <c r="M12715">
        <v>2907</v>
      </c>
      <c r="N12715">
        <v>57</v>
      </c>
      <c r="O12715">
        <v>75</v>
      </c>
    </row>
    <row r="12716" spans="1:15" x14ac:dyDescent="0.3">
      <c r="E12716" t="s">
        <v>12907</v>
      </c>
      <c r="F12716" t="s">
        <v>12915</v>
      </c>
      <c r="G12716" t="s">
        <v>23</v>
      </c>
      <c r="H12716" t="s">
        <v>12916</v>
      </c>
      <c r="I12716" t="s">
        <v>26</v>
      </c>
      <c r="M12716">
        <v>2907</v>
      </c>
      <c r="N12716">
        <v>82</v>
      </c>
      <c r="O12716">
        <v>88</v>
      </c>
    </row>
    <row r="12717" spans="1:15" x14ac:dyDescent="0.3">
      <c r="E12717" t="s">
        <v>12907</v>
      </c>
      <c r="F12717" t="s">
        <v>12910</v>
      </c>
      <c r="G12717" t="s">
        <v>17</v>
      </c>
      <c r="H12717" t="s">
        <v>12911</v>
      </c>
      <c r="I12717" t="s">
        <v>26</v>
      </c>
      <c r="M12717">
        <v>2908</v>
      </c>
      <c r="N12717">
        <v>0</v>
      </c>
      <c r="O12717">
        <v>23</v>
      </c>
    </row>
    <row r="12718" spans="1:15" x14ac:dyDescent="0.3">
      <c r="A12718" t="s">
        <v>237</v>
      </c>
      <c r="B12718">
        <v>0</v>
      </c>
      <c r="C12718">
        <v>0</v>
      </c>
      <c r="D12718">
        <v>0</v>
      </c>
      <c r="E12718" t="s">
        <v>12907</v>
      </c>
      <c r="F12718" t="s">
        <v>12917</v>
      </c>
      <c r="G12718" t="s">
        <v>17</v>
      </c>
      <c r="H12718" t="s">
        <v>12918</v>
      </c>
      <c r="I12718" t="s">
        <v>19</v>
      </c>
      <c r="M12718">
        <v>2908</v>
      </c>
      <c r="N12718">
        <v>0</v>
      </c>
      <c r="O12718">
        <v>36</v>
      </c>
    </row>
    <row r="12719" spans="1:15" x14ac:dyDescent="0.3">
      <c r="A12719" t="s">
        <v>23</v>
      </c>
      <c r="B12719">
        <v>0</v>
      </c>
      <c r="C12719">
        <v>0</v>
      </c>
      <c r="D12719" t="s">
        <v>23</v>
      </c>
      <c r="E12719" t="s">
        <v>12907</v>
      </c>
      <c r="F12719" t="s">
        <v>12912</v>
      </c>
      <c r="G12719" t="s">
        <v>14</v>
      </c>
      <c r="H12719" t="s">
        <v>12919</v>
      </c>
      <c r="I12719" t="s">
        <v>26</v>
      </c>
      <c r="M12719">
        <v>2908</v>
      </c>
      <c r="N12719">
        <v>38</v>
      </c>
      <c r="O12719">
        <v>55</v>
      </c>
    </row>
    <row r="12720" spans="1:15" x14ac:dyDescent="0.3">
      <c r="E12720" t="s">
        <v>12907</v>
      </c>
      <c r="F12720" t="s">
        <v>12912</v>
      </c>
      <c r="G12720" t="s">
        <v>17</v>
      </c>
      <c r="H12720" t="s">
        <v>12919</v>
      </c>
      <c r="I12720" t="s">
        <v>19</v>
      </c>
      <c r="M12720">
        <v>2908</v>
      </c>
      <c r="N12720">
        <v>38</v>
      </c>
      <c r="O12720">
        <v>55</v>
      </c>
    </row>
    <row r="12721" spans="1:15" x14ac:dyDescent="0.3">
      <c r="E12721" t="s">
        <v>12907</v>
      </c>
      <c r="F12721" t="s">
        <v>12914</v>
      </c>
      <c r="G12721" t="s">
        <v>17</v>
      </c>
      <c r="H12721" t="s">
        <v>12922</v>
      </c>
      <c r="I12721" t="s">
        <v>19</v>
      </c>
      <c r="M12721">
        <v>2908</v>
      </c>
      <c r="N12721">
        <v>57</v>
      </c>
      <c r="O12721">
        <v>75</v>
      </c>
    </row>
    <row r="12722" spans="1:15" x14ac:dyDescent="0.3">
      <c r="E12722" t="s">
        <v>12907</v>
      </c>
      <c r="F12722" t="s">
        <v>12908</v>
      </c>
      <c r="G12722" t="s">
        <v>23</v>
      </c>
      <c r="H12722" t="s">
        <v>12922</v>
      </c>
      <c r="I12722" t="s">
        <v>26</v>
      </c>
      <c r="M12722">
        <v>2908</v>
      </c>
      <c r="N12722">
        <v>57</v>
      </c>
      <c r="O12722">
        <v>63</v>
      </c>
    </row>
    <row r="12723" spans="1:15" x14ac:dyDescent="0.3">
      <c r="E12723" t="s">
        <v>12907</v>
      </c>
      <c r="F12723" t="s">
        <v>12920</v>
      </c>
      <c r="G12723" t="s">
        <v>23</v>
      </c>
      <c r="H12723" t="s">
        <v>12921</v>
      </c>
      <c r="I12723" t="s">
        <v>26</v>
      </c>
      <c r="M12723">
        <v>2908</v>
      </c>
      <c r="N12723">
        <v>78</v>
      </c>
      <c r="O12723">
        <v>80</v>
      </c>
    </row>
    <row r="12724" spans="1:15" x14ac:dyDescent="0.3">
      <c r="E12724" t="s">
        <v>12907</v>
      </c>
      <c r="F12724" t="s">
        <v>12910</v>
      </c>
      <c r="G12724" t="s">
        <v>17</v>
      </c>
      <c r="H12724" t="s">
        <v>12911</v>
      </c>
      <c r="I12724" t="s">
        <v>26</v>
      </c>
      <c r="M12724">
        <v>2919</v>
      </c>
      <c r="N12724">
        <v>0</v>
      </c>
      <c r="O12724">
        <v>23</v>
      </c>
    </row>
    <row r="12725" spans="1:15" x14ac:dyDescent="0.3">
      <c r="A12725" t="s">
        <v>237</v>
      </c>
      <c r="B12725">
        <v>0</v>
      </c>
      <c r="C12725">
        <v>0</v>
      </c>
      <c r="D12725">
        <v>0</v>
      </c>
      <c r="E12725" t="s">
        <v>12907</v>
      </c>
      <c r="F12725" t="s">
        <v>12917</v>
      </c>
      <c r="G12725" t="s">
        <v>17</v>
      </c>
      <c r="H12725" t="s">
        <v>12918</v>
      </c>
      <c r="I12725" t="s">
        <v>19</v>
      </c>
      <c r="M12725">
        <v>2919</v>
      </c>
      <c r="N12725">
        <v>0</v>
      </c>
      <c r="O12725">
        <v>36</v>
      </c>
    </row>
    <row r="12726" spans="1:15" x14ac:dyDescent="0.3">
      <c r="E12726" t="s">
        <v>12907</v>
      </c>
      <c r="F12726" t="s">
        <v>12912</v>
      </c>
      <c r="G12726" t="s">
        <v>17</v>
      </c>
      <c r="H12726" t="s">
        <v>12913</v>
      </c>
      <c r="I12726" t="s">
        <v>19</v>
      </c>
      <c r="M12726">
        <v>2919</v>
      </c>
      <c r="N12726">
        <v>38</v>
      </c>
      <c r="O12726">
        <v>55</v>
      </c>
    </row>
    <row r="12727" spans="1:15" x14ac:dyDescent="0.3">
      <c r="A12727" t="s">
        <v>23</v>
      </c>
      <c r="B12727">
        <v>0</v>
      </c>
      <c r="C12727">
        <v>0</v>
      </c>
      <c r="D12727" t="s">
        <v>23</v>
      </c>
      <c r="E12727" t="s">
        <v>12907</v>
      </c>
      <c r="F12727" t="s">
        <v>12912</v>
      </c>
      <c r="G12727" t="s">
        <v>14</v>
      </c>
      <c r="H12727" t="s">
        <v>12913</v>
      </c>
      <c r="I12727" t="s">
        <v>26</v>
      </c>
      <c r="M12727">
        <v>2919</v>
      </c>
      <c r="N12727">
        <v>38</v>
      </c>
      <c r="O12727">
        <v>55</v>
      </c>
    </row>
    <row r="12728" spans="1:15" x14ac:dyDescent="0.3">
      <c r="E12728" t="s">
        <v>12907</v>
      </c>
      <c r="F12728" t="s">
        <v>12914</v>
      </c>
      <c r="G12728" t="s">
        <v>17</v>
      </c>
      <c r="H12728" t="s">
        <v>12909</v>
      </c>
      <c r="I12728" t="s">
        <v>19</v>
      </c>
      <c r="M12728">
        <v>2919</v>
      </c>
      <c r="N12728">
        <v>57</v>
      </c>
      <c r="O12728">
        <v>75</v>
      </c>
    </row>
    <row r="12729" spans="1:15" x14ac:dyDescent="0.3">
      <c r="E12729" t="s">
        <v>12907</v>
      </c>
      <c r="F12729" t="s">
        <v>12908</v>
      </c>
      <c r="G12729" t="s">
        <v>23</v>
      </c>
      <c r="H12729" t="s">
        <v>12909</v>
      </c>
      <c r="I12729" t="s">
        <v>26</v>
      </c>
      <c r="M12729">
        <v>2919</v>
      </c>
      <c r="N12729">
        <v>57</v>
      </c>
      <c r="O12729">
        <v>63</v>
      </c>
    </row>
    <row r="12730" spans="1:15" x14ac:dyDescent="0.3">
      <c r="E12730" t="s">
        <v>12907</v>
      </c>
      <c r="F12730" t="s">
        <v>12915</v>
      </c>
      <c r="G12730" t="s">
        <v>23</v>
      </c>
      <c r="H12730" t="s">
        <v>12916</v>
      </c>
      <c r="I12730" t="s">
        <v>26</v>
      </c>
      <c r="M12730">
        <v>2919</v>
      </c>
      <c r="N12730">
        <v>82</v>
      </c>
      <c r="O12730">
        <v>88</v>
      </c>
    </row>
    <row r="12731" spans="1:15" x14ac:dyDescent="0.3">
      <c r="E12731" t="s">
        <v>12907</v>
      </c>
      <c r="F12731" t="s">
        <v>12910</v>
      </c>
      <c r="G12731" t="s">
        <v>17</v>
      </c>
      <c r="H12731" t="s">
        <v>12911</v>
      </c>
      <c r="I12731" t="s">
        <v>26</v>
      </c>
      <c r="M12731">
        <v>2920</v>
      </c>
      <c r="N12731">
        <v>0</v>
      </c>
      <c r="O12731">
        <v>23</v>
      </c>
    </row>
    <row r="12732" spans="1:15" x14ac:dyDescent="0.3">
      <c r="A12732" t="s">
        <v>237</v>
      </c>
      <c r="B12732">
        <v>0</v>
      </c>
      <c r="C12732">
        <v>0</v>
      </c>
      <c r="D12732">
        <v>0</v>
      </c>
      <c r="E12732" t="s">
        <v>12907</v>
      </c>
      <c r="F12732" t="s">
        <v>12917</v>
      </c>
      <c r="G12732" t="s">
        <v>17</v>
      </c>
      <c r="H12732" t="s">
        <v>12918</v>
      </c>
      <c r="I12732" t="s">
        <v>19</v>
      </c>
      <c r="M12732">
        <v>2920</v>
      </c>
      <c r="N12732">
        <v>0</v>
      </c>
      <c r="O12732">
        <v>36</v>
      </c>
    </row>
    <row r="12733" spans="1:15" x14ac:dyDescent="0.3">
      <c r="A12733" t="s">
        <v>23</v>
      </c>
      <c r="B12733">
        <v>0</v>
      </c>
      <c r="C12733">
        <v>0</v>
      </c>
      <c r="D12733" t="s">
        <v>23</v>
      </c>
      <c r="E12733" t="s">
        <v>12907</v>
      </c>
      <c r="F12733" t="s">
        <v>12912</v>
      </c>
      <c r="G12733" t="s">
        <v>14</v>
      </c>
      <c r="H12733" t="s">
        <v>12919</v>
      </c>
      <c r="I12733" t="s">
        <v>26</v>
      </c>
      <c r="M12733">
        <v>2920</v>
      </c>
      <c r="N12733">
        <v>38</v>
      </c>
      <c r="O12733">
        <v>55</v>
      </c>
    </row>
    <row r="12734" spans="1:15" x14ac:dyDescent="0.3">
      <c r="E12734" t="s">
        <v>12907</v>
      </c>
      <c r="F12734" t="s">
        <v>12912</v>
      </c>
      <c r="G12734" t="s">
        <v>17</v>
      </c>
      <c r="H12734" t="s">
        <v>12919</v>
      </c>
      <c r="I12734" t="s">
        <v>19</v>
      </c>
      <c r="M12734">
        <v>2920</v>
      </c>
      <c r="N12734">
        <v>38</v>
      </c>
      <c r="O12734">
        <v>55</v>
      </c>
    </row>
    <row r="12735" spans="1:15" x14ac:dyDescent="0.3">
      <c r="E12735" t="s">
        <v>12907</v>
      </c>
      <c r="F12735" t="s">
        <v>12914</v>
      </c>
      <c r="G12735" t="s">
        <v>17</v>
      </c>
      <c r="H12735" t="s">
        <v>12922</v>
      </c>
      <c r="I12735" t="s">
        <v>19</v>
      </c>
      <c r="M12735">
        <v>2920</v>
      </c>
      <c r="N12735">
        <v>57</v>
      </c>
      <c r="O12735">
        <v>75</v>
      </c>
    </row>
    <row r="12736" spans="1:15" x14ac:dyDescent="0.3">
      <c r="E12736" t="s">
        <v>12907</v>
      </c>
      <c r="F12736" t="s">
        <v>12908</v>
      </c>
      <c r="G12736" t="s">
        <v>23</v>
      </c>
      <c r="H12736" t="s">
        <v>12922</v>
      </c>
      <c r="I12736" t="s">
        <v>26</v>
      </c>
      <c r="M12736">
        <v>2920</v>
      </c>
      <c r="N12736">
        <v>57</v>
      </c>
      <c r="O12736">
        <v>63</v>
      </c>
    </row>
    <row r="12737" spans="1:15" x14ac:dyDescent="0.3">
      <c r="E12737" t="s">
        <v>12907</v>
      </c>
      <c r="F12737" t="s">
        <v>12920</v>
      </c>
      <c r="G12737" t="s">
        <v>23</v>
      </c>
      <c r="H12737" t="s">
        <v>12921</v>
      </c>
      <c r="I12737" t="s">
        <v>26</v>
      </c>
      <c r="M12737">
        <v>2920</v>
      </c>
      <c r="N12737">
        <v>78</v>
      </c>
      <c r="O12737">
        <v>80</v>
      </c>
    </row>
    <row r="12738" spans="1:15" x14ac:dyDescent="0.3">
      <c r="A12738" t="s">
        <v>237</v>
      </c>
      <c r="B12738">
        <v>0</v>
      </c>
      <c r="C12738">
        <v>0</v>
      </c>
      <c r="D12738">
        <v>0</v>
      </c>
      <c r="E12738" t="s">
        <v>12907</v>
      </c>
      <c r="F12738" t="s">
        <v>12923</v>
      </c>
      <c r="G12738" t="s">
        <v>17</v>
      </c>
      <c r="H12738" t="s">
        <v>12924</v>
      </c>
      <c r="I12738" t="s">
        <v>22</v>
      </c>
      <c r="M12738">
        <v>2923</v>
      </c>
      <c r="N12738">
        <v>0</v>
      </c>
      <c r="O12738">
        <v>27</v>
      </c>
    </row>
    <row r="12739" spans="1:15" x14ac:dyDescent="0.3">
      <c r="A12739" t="s">
        <v>23</v>
      </c>
      <c r="B12739">
        <v>0</v>
      </c>
      <c r="C12739">
        <v>0</v>
      </c>
      <c r="D12739" t="s">
        <v>23</v>
      </c>
      <c r="E12739" t="s">
        <v>12907</v>
      </c>
      <c r="F12739" t="s">
        <v>12912</v>
      </c>
      <c r="G12739" t="s">
        <v>14</v>
      </c>
      <c r="H12739" t="s">
        <v>12925</v>
      </c>
      <c r="I12739" t="s">
        <v>26</v>
      </c>
      <c r="M12739">
        <v>2923</v>
      </c>
      <c r="N12739">
        <v>29</v>
      </c>
      <c r="O12739">
        <v>46</v>
      </c>
    </row>
    <row r="12740" spans="1:15" x14ac:dyDescent="0.3">
      <c r="E12740" t="s">
        <v>12907</v>
      </c>
      <c r="F12740" t="s">
        <v>12912</v>
      </c>
      <c r="G12740" t="s">
        <v>17</v>
      </c>
      <c r="H12740" t="s">
        <v>12925</v>
      </c>
      <c r="I12740" t="s">
        <v>19</v>
      </c>
      <c r="M12740">
        <v>2923</v>
      </c>
      <c r="N12740">
        <v>29</v>
      </c>
      <c r="O12740">
        <v>46</v>
      </c>
    </row>
    <row r="12741" spans="1:15" x14ac:dyDescent="0.3">
      <c r="E12741" t="s">
        <v>12907</v>
      </c>
      <c r="F12741" t="s">
        <v>12908</v>
      </c>
      <c r="G12741" t="s">
        <v>23</v>
      </c>
      <c r="H12741" t="s">
        <v>12926</v>
      </c>
      <c r="I12741" t="s">
        <v>26</v>
      </c>
      <c r="M12741">
        <v>2923</v>
      </c>
      <c r="N12741">
        <v>48</v>
      </c>
      <c r="O12741">
        <v>54</v>
      </c>
    </row>
    <row r="12742" spans="1:15" x14ac:dyDescent="0.3">
      <c r="E12742" t="s">
        <v>12907</v>
      </c>
      <c r="F12742" t="s">
        <v>12927</v>
      </c>
      <c r="G12742" t="s">
        <v>17</v>
      </c>
      <c r="H12742" t="s">
        <v>12926</v>
      </c>
      <c r="I12742" t="s">
        <v>19</v>
      </c>
      <c r="M12742">
        <v>2923</v>
      </c>
      <c r="N12742">
        <v>48</v>
      </c>
      <c r="O12742">
        <v>70</v>
      </c>
    </row>
    <row r="12743" spans="1:15" x14ac:dyDescent="0.3">
      <c r="E12743" t="s">
        <v>12907</v>
      </c>
      <c r="F12743" t="s">
        <v>12915</v>
      </c>
      <c r="G12743" t="s">
        <v>23</v>
      </c>
      <c r="H12743" t="s">
        <v>12928</v>
      </c>
      <c r="I12743" t="s">
        <v>26</v>
      </c>
      <c r="M12743">
        <v>2923</v>
      </c>
      <c r="N12743">
        <v>77</v>
      </c>
      <c r="O12743">
        <v>83</v>
      </c>
    </row>
    <row r="12744" spans="1:15" x14ac:dyDescent="0.3">
      <c r="E12744" t="s">
        <v>12907</v>
      </c>
      <c r="F12744" t="s">
        <v>8778</v>
      </c>
      <c r="G12744" t="s">
        <v>51</v>
      </c>
      <c r="H12744" t="s">
        <v>12929</v>
      </c>
      <c r="I12744" t="s">
        <v>19</v>
      </c>
      <c r="M12744">
        <v>2924</v>
      </c>
      <c r="N12744">
        <v>102</v>
      </c>
      <c r="O12744">
        <v>108</v>
      </c>
    </row>
    <row r="12745" spans="1:15" x14ac:dyDescent="0.3">
      <c r="A12745" t="s">
        <v>23</v>
      </c>
      <c r="B12745">
        <v>1</v>
      </c>
      <c r="C12745">
        <v>1</v>
      </c>
      <c r="D12745">
        <v>1</v>
      </c>
      <c r="E12745" t="s">
        <v>12907</v>
      </c>
      <c r="F12745" t="s">
        <v>8778</v>
      </c>
      <c r="G12745" t="s">
        <v>23</v>
      </c>
      <c r="H12745" t="s">
        <v>12929</v>
      </c>
      <c r="I12745" t="s">
        <v>26</v>
      </c>
      <c r="M12745">
        <v>2924</v>
      </c>
      <c r="N12745">
        <v>102</v>
      </c>
      <c r="O12745">
        <v>108</v>
      </c>
    </row>
    <row r="12746" spans="1:15" x14ac:dyDescent="0.3">
      <c r="A12746" t="s">
        <v>14</v>
      </c>
      <c r="B12746">
        <v>1</v>
      </c>
      <c r="C12746">
        <v>1</v>
      </c>
      <c r="D12746">
        <v>1</v>
      </c>
      <c r="E12746" t="s">
        <v>12907</v>
      </c>
      <c r="F12746" t="s">
        <v>12930</v>
      </c>
      <c r="G12746" t="s">
        <v>14</v>
      </c>
      <c r="H12746" t="s">
        <v>12931</v>
      </c>
      <c r="I12746" t="s">
        <v>35</v>
      </c>
      <c r="J12746" t="s">
        <v>46</v>
      </c>
      <c r="K12746" t="s">
        <v>47</v>
      </c>
      <c r="L12746" t="s">
        <v>43</v>
      </c>
      <c r="M12746">
        <v>2924</v>
      </c>
      <c r="N12746">
        <v>109</v>
      </c>
      <c r="O12746">
        <v>123</v>
      </c>
    </row>
    <row r="12747" spans="1:15" x14ac:dyDescent="0.3">
      <c r="A12747" t="s">
        <v>237</v>
      </c>
      <c r="B12747">
        <v>0</v>
      </c>
      <c r="C12747">
        <v>0</v>
      </c>
      <c r="D12747">
        <v>0</v>
      </c>
      <c r="E12747" t="s">
        <v>12907</v>
      </c>
      <c r="F12747" t="s">
        <v>12917</v>
      </c>
      <c r="G12747" t="s">
        <v>17</v>
      </c>
      <c r="H12747" t="s">
        <v>12918</v>
      </c>
      <c r="I12747" t="s">
        <v>19</v>
      </c>
      <c r="M12747">
        <v>2927</v>
      </c>
      <c r="N12747">
        <v>0</v>
      </c>
      <c r="O12747">
        <v>36</v>
      </c>
    </row>
    <row r="12748" spans="1:15" x14ac:dyDescent="0.3">
      <c r="E12748" t="s">
        <v>12907</v>
      </c>
      <c r="F12748" t="s">
        <v>12910</v>
      </c>
      <c r="G12748" t="s">
        <v>17</v>
      </c>
      <c r="H12748" t="s">
        <v>12911</v>
      </c>
      <c r="I12748" t="s">
        <v>26</v>
      </c>
      <c r="M12748">
        <v>2927</v>
      </c>
      <c r="N12748">
        <v>0</v>
      </c>
      <c r="O12748">
        <v>23</v>
      </c>
    </row>
    <row r="12749" spans="1:15" x14ac:dyDescent="0.3">
      <c r="A12749" t="s">
        <v>23</v>
      </c>
      <c r="B12749">
        <v>0</v>
      </c>
      <c r="C12749">
        <v>0</v>
      </c>
      <c r="D12749" t="s">
        <v>23</v>
      </c>
      <c r="E12749" t="s">
        <v>12907</v>
      </c>
      <c r="F12749" t="s">
        <v>12912</v>
      </c>
      <c r="G12749" t="s">
        <v>14</v>
      </c>
      <c r="H12749" t="s">
        <v>12913</v>
      </c>
      <c r="I12749" t="s">
        <v>26</v>
      </c>
      <c r="M12749">
        <v>2927</v>
      </c>
      <c r="N12749">
        <v>38</v>
      </c>
      <c r="O12749">
        <v>55</v>
      </c>
    </row>
    <row r="12750" spans="1:15" x14ac:dyDescent="0.3">
      <c r="E12750" t="s">
        <v>12907</v>
      </c>
      <c r="F12750" t="s">
        <v>12912</v>
      </c>
      <c r="G12750" t="s">
        <v>17</v>
      </c>
      <c r="H12750" t="s">
        <v>12913</v>
      </c>
      <c r="I12750" t="s">
        <v>19</v>
      </c>
      <c r="M12750">
        <v>2927</v>
      </c>
      <c r="N12750">
        <v>38</v>
      </c>
      <c r="O12750">
        <v>55</v>
      </c>
    </row>
    <row r="12751" spans="1:15" x14ac:dyDescent="0.3">
      <c r="E12751" t="s">
        <v>12907</v>
      </c>
      <c r="F12751" t="s">
        <v>12914</v>
      </c>
      <c r="G12751" t="s">
        <v>17</v>
      </c>
      <c r="H12751" t="s">
        <v>12909</v>
      </c>
      <c r="I12751" t="s">
        <v>19</v>
      </c>
      <c r="M12751">
        <v>2927</v>
      </c>
      <c r="N12751">
        <v>57</v>
      </c>
      <c r="O12751">
        <v>75</v>
      </c>
    </row>
    <row r="12752" spans="1:15" x14ac:dyDescent="0.3">
      <c r="E12752" t="s">
        <v>12907</v>
      </c>
      <c r="F12752" t="s">
        <v>12908</v>
      </c>
      <c r="G12752" t="s">
        <v>23</v>
      </c>
      <c r="H12752" t="s">
        <v>12909</v>
      </c>
      <c r="I12752" t="s">
        <v>26</v>
      </c>
      <c r="M12752">
        <v>2927</v>
      </c>
      <c r="N12752">
        <v>57</v>
      </c>
      <c r="O12752">
        <v>63</v>
      </c>
    </row>
    <row r="12753" spans="1:15" x14ac:dyDescent="0.3">
      <c r="E12753" t="s">
        <v>12907</v>
      </c>
      <c r="F12753" t="s">
        <v>12915</v>
      </c>
      <c r="G12753" t="s">
        <v>23</v>
      </c>
      <c r="H12753" t="s">
        <v>12916</v>
      </c>
      <c r="I12753" t="s">
        <v>26</v>
      </c>
      <c r="M12753">
        <v>2927</v>
      </c>
      <c r="N12753">
        <v>82</v>
      </c>
      <c r="O12753">
        <v>88</v>
      </c>
    </row>
    <row r="12754" spans="1:15" x14ac:dyDescent="0.3">
      <c r="E12754" t="s">
        <v>12907</v>
      </c>
      <c r="F12754" t="s">
        <v>12910</v>
      </c>
      <c r="G12754" t="s">
        <v>17</v>
      </c>
      <c r="H12754" t="s">
        <v>12911</v>
      </c>
      <c r="I12754" t="s">
        <v>26</v>
      </c>
      <c r="M12754">
        <v>2928</v>
      </c>
      <c r="N12754">
        <v>0</v>
      </c>
      <c r="O12754">
        <v>23</v>
      </c>
    </row>
    <row r="12755" spans="1:15" x14ac:dyDescent="0.3">
      <c r="A12755" t="s">
        <v>237</v>
      </c>
      <c r="B12755">
        <v>0</v>
      </c>
      <c r="C12755">
        <v>0</v>
      </c>
      <c r="D12755">
        <v>0</v>
      </c>
      <c r="E12755" t="s">
        <v>12907</v>
      </c>
      <c r="F12755" t="s">
        <v>12917</v>
      </c>
      <c r="G12755" t="s">
        <v>17</v>
      </c>
      <c r="H12755" t="s">
        <v>12918</v>
      </c>
      <c r="I12755" t="s">
        <v>19</v>
      </c>
      <c r="M12755">
        <v>2928</v>
      </c>
      <c r="N12755">
        <v>0</v>
      </c>
      <c r="O12755">
        <v>36</v>
      </c>
    </row>
    <row r="12756" spans="1:15" x14ac:dyDescent="0.3">
      <c r="A12756" t="s">
        <v>23</v>
      </c>
      <c r="B12756">
        <v>0</v>
      </c>
      <c r="C12756">
        <v>0</v>
      </c>
      <c r="D12756" t="s">
        <v>23</v>
      </c>
      <c r="E12756" t="s">
        <v>12907</v>
      </c>
      <c r="F12756" t="s">
        <v>12912</v>
      </c>
      <c r="G12756" t="s">
        <v>14</v>
      </c>
      <c r="H12756" t="s">
        <v>12919</v>
      </c>
      <c r="I12756" t="s">
        <v>26</v>
      </c>
      <c r="M12756">
        <v>2928</v>
      </c>
      <c r="N12756">
        <v>38</v>
      </c>
      <c r="O12756">
        <v>55</v>
      </c>
    </row>
    <row r="12757" spans="1:15" x14ac:dyDescent="0.3">
      <c r="E12757" t="s">
        <v>12907</v>
      </c>
      <c r="F12757" t="s">
        <v>12912</v>
      </c>
      <c r="G12757" t="s">
        <v>17</v>
      </c>
      <c r="H12757" t="s">
        <v>12919</v>
      </c>
      <c r="I12757" t="s">
        <v>19</v>
      </c>
      <c r="M12757">
        <v>2928</v>
      </c>
      <c r="N12757">
        <v>38</v>
      </c>
      <c r="O12757">
        <v>55</v>
      </c>
    </row>
    <row r="12758" spans="1:15" x14ac:dyDescent="0.3">
      <c r="E12758" t="s">
        <v>12907</v>
      </c>
      <c r="F12758" t="s">
        <v>12914</v>
      </c>
      <c r="G12758" t="s">
        <v>17</v>
      </c>
      <c r="H12758" t="s">
        <v>12922</v>
      </c>
      <c r="I12758" t="s">
        <v>19</v>
      </c>
      <c r="M12758">
        <v>2928</v>
      </c>
      <c r="N12758">
        <v>57</v>
      </c>
      <c r="O12758">
        <v>75</v>
      </c>
    </row>
    <row r="12759" spans="1:15" x14ac:dyDescent="0.3">
      <c r="E12759" t="s">
        <v>12907</v>
      </c>
      <c r="F12759" t="s">
        <v>12908</v>
      </c>
      <c r="G12759" t="s">
        <v>23</v>
      </c>
      <c r="H12759" t="s">
        <v>12922</v>
      </c>
      <c r="I12759" t="s">
        <v>26</v>
      </c>
      <c r="M12759">
        <v>2928</v>
      </c>
      <c r="N12759">
        <v>57</v>
      </c>
      <c r="O12759">
        <v>63</v>
      </c>
    </row>
    <row r="12760" spans="1:15" x14ac:dyDescent="0.3">
      <c r="E12760" t="s">
        <v>12907</v>
      </c>
      <c r="F12760" t="s">
        <v>12920</v>
      </c>
      <c r="G12760" t="s">
        <v>23</v>
      </c>
      <c r="H12760" t="s">
        <v>12921</v>
      </c>
      <c r="I12760" t="s">
        <v>26</v>
      </c>
      <c r="M12760">
        <v>2928</v>
      </c>
      <c r="N12760">
        <v>78</v>
      </c>
      <c r="O12760">
        <v>80</v>
      </c>
    </row>
    <row r="12761" spans="1:15" x14ac:dyDescent="0.3">
      <c r="A12761" t="s">
        <v>17</v>
      </c>
      <c r="B12761">
        <v>1</v>
      </c>
      <c r="C12761">
        <v>1</v>
      </c>
      <c r="D12761">
        <v>1</v>
      </c>
      <c r="E12761" t="s">
        <v>12889</v>
      </c>
      <c r="F12761" t="s">
        <v>12897</v>
      </c>
      <c r="G12761" t="s">
        <v>17</v>
      </c>
      <c r="H12761" t="s">
        <v>12902</v>
      </c>
      <c r="I12761" t="s">
        <v>19</v>
      </c>
      <c r="M12761">
        <v>2930</v>
      </c>
      <c r="N12761">
        <v>23</v>
      </c>
      <c r="O12761">
        <v>44</v>
      </c>
    </row>
    <row r="12762" spans="1:15" x14ac:dyDescent="0.3">
      <c r="E12762" t="s">
        <v>12889</v>
      </c>
      <c r="F12762" t="s">
        <v>12894</v>
      </c>
      <c r="G12762" t="s">
        <v>17</v>
      </c>
      <c r="H12762" t="s">
        <v>12903</v>
      </c>
      <c r="I12762" t="s">
        <v>26</v>
      </c>
      <c r="M12762">
        <v>2930</v>
      </c>
      <c r="N12762">
        <v>23</v>
      </c>
      <c r="O12762">
        <v>38</v>
      </c>
    </row>
    <row r="12763" spans="1:15" x14ac:dyDescent="0.3">
      <c r="E12763" t="s">
        <v>12889</v>
      </c>
      <c r="F12763" t="s">
        <v>12892</v>
      </c>
      <c r="G12763" t="s">
        <v>17</v>
      </c>
      <c r="H12763" t="s">
        <v>12906</v>
      </c>
      <c r="I12763" t="s">
        <v>19</v>
      </c>
      <c r="M12763">
        <v>2930</v>
      </c>
      <c r="N12763">
        <v>46</v>
      </c>
      <c r="O12763">
        <v>53</v>
      </c>
    </row>
    <row r="12764" spans="1:15" x14ac:dyDescent="0.3">
      <c r="E12764" t="s">
        <v>12889</v>
      </c>
      <c r="F12764" t="s">
        <v>7338</v>
      </c>
      <c r="G12764" t="s">
        <v>17</v>
      </c>
      <c r="H12764" t="s">
        <v>12905</v>
      </c>
      <c r="I12764" t="s">
        <v>19</v>
      </c>
      <c r="M12764">
        <v>2930</v>
      </c>
      <c r="N12764">
        <v>55</v>
      </c>
      <c r="O12764">
        <v>71</v>
      </c>
    </row>
    <row r="12765" spans="1:15" x14ac:dyDescent="0.3">
      <c r="A12765" t="s">
        <v>23</v>
      </c>
      <c r="B12765">
        <v>1</v>
      </c>
      <c r="C12765">
        <v>1</v>
      </c>
      <c r="D12765">
        <v>1</v>
      </c>
      <c r="E12765" t="s">
        <v>12889</v>
      </c>
      <c r="F12765" t="s">
        <v>10722</v>
      </c>
      <c r="G12765" t="s">
        <v>23</v>
      </c>
      <c r="H12765" t="s">
        <v>12901</v>
      </c>
      <c r="I12765" t="s">
        <v>35</v>
      </c>
      <c r="J12765" t="s">
        <v>112</v>
      </c>
      <c r="M12765">
        <v>2930</v>
      </c>
      <c r="N12765">
        <v>75</v>
      </c>
      <c r="O12765">
        <v>80</v>
      </c>
    </row>
    <row r="12766" spans="1:15" x14ac:dyDescent="0.3">
      <c r="A12766" t="s">
        <v>23</v>
      </c>
      <c r="B12766">
        <v>1</v>
      </c>
      <c r="C12766">
        <v>1</v>
      </c>
      <c r="D12766">
        <v>1</v>
      </c>
      <c r="E12766" t="s">
        <v>12889</v>
      </c>
      <c r="F12766" t="s">
        <v>12899</v>
      </c>
      <c r="G12766" t="s">
        <v>23</v>
      </c>
      <c r="H12766" t="s">
        <v>12904</v>
      </c>
      <c r="I12766" t="s">
        <v>35</v>
      </c>
      <c r="J12766" t="s">
        <v>112</v>
      </c>
      <c r="M12766">
        <v>2930</v>
      </c>
      <c r="N12766">
        <v>82</v>
      </c>
      <c r="O12766">
        <v>89</v>
      </c>
    </row>
    <row r="12767" spans="1:15" x14ac:dyDescent="0.3">
      <c r="E12767" t="s">
        <v>12932</v>
      </c>
      <c r="F12767" t="s">
        <v>12933</v>
      </c>
      <c r="G12767" t="s">
        <v>17</v>
      </c>
      <c r="H12767" t="s">
        <v>12934</v>
      </c>
      <c r="I12767" t="s">
        <v>22</v>
      </c>
      <c r="M12767">
        <v>2931</v>
      </c>
      <c r="N12767">
        <v>0</v>
      </c>
      <c r="O12767">
        <v>20</v>
      </c>
    </row>
    <row r="12768" spans="1:15" x14ac:dyDescent="0.3">
      <c r="E12768" t="s">
        <v>12932</v>
      </c>
      <c r="F12768" t="s">
        <v>12938</v>
      </c>
      <c r="G12768" t="s">
        <v>17</v>
      </c>
      <c r="H12768" t="s">
        <v>12939</v>
      </c>
      <c r="I12768" t="s">
        <v>19</v>
      </c>
      <c r="M12768">
        <v>2931</v>
      </c>
      <c r="N12768">
        <v>34</v>
      </c>
      <c r="O12768">
        <v>46</v>
      </c>
    </row>
    <row r="12769" spans="1:15" x14ac:dyDescent="0.3">
      <c r="A12769" t="s">
        <v>23</v>
      </c>
      <c r="B12769">
        <v>1</v>
      </c>
      <c r="C12769">
        <v>1</v>
      </c>
      <c r="D12769">
        <v>1</v>
      </c>
      <c r="E12769" t="s">
        <v>12932</v>
      </c>
      <c r="F12769" t="s">
        <v>12935</v>
      </c>
      <c r="G12769" t="s">
        <v>23</v>
      </c>
      <c r="H12769" t="s">
        <v>12936</v>
      </c>
      <c r="I12769" t="s">
        <v>22</v>
      </c>
      <c r="M12769">
        <v>2931</v>
      </c>
      <c r="N12769">
        <v>50</v>
      </c>
      <c r="O12769">
        <v>59</v>
      </c>
    </row>
    <row r="12770" spans="1:15" x14ac:dyDescent="0.3">
      <c r="A12770" t="s">
        <v>23</v>
      </c>
      <c r="B12770">
        <v>1</v>
      </c>
      <c r="C12770">
        <v>1</v>
      </c>
      <c r="D12770">
        <v>1</v>
      </c>
      <c r="E12770" t="s">
        <v>12932</v>
      </c>
      <c r="F12770" t="s">
        <v>1857</v>
      </c>
      <c r="G12770" t="s">
        <v>23</v>
      </c>
      <c r="H12770" t="s">
        <v>12937</v>
      </c>
      <c r="I12770" t="s">
        <v>35</v>
      </c>
      <c r="J12770" t="s">
        <v>112</v>
      </c>
      <c r="M12770">
        <v>2931</v>
      </c>
      <c r="N12770">
        <v>61</v>
      </c>
      <c r="O12770">
        <v>69</v>
      </c>
    </row>
    <row r="12771" spans="1:15" x14ac:dyDescent="0.3">
      <c r="E12771" t="s">
        <v>12940</v>
      </c>
      <c r="F12771" t="s">
        <v>7372</v>
      </c>
      <c r="G12771" t="s">
        <v>51</v>
      </c>
      <c r="H12771" t="s">
        <v>12943</v>
      </c>
      <c r="I12771" t="s">
        <v>41</v>
      </c>
      <c r="J12771" t="s">
        <v>328</v>
      </c>
      <c r="M12771">
        <v>2932</v>
      </c>
      <c r="N12771">
        <v>0</v>
      </c>
      <c r="O12771">
        <v>19</v>
      </c>
    </row>
    <row r="12772" spans="1:15" x14ac:dyDescent="0.3">
      <c r="A12772" t="s">
        <v>23</v>
      </c>
      <c r="B12772">
        <v>1</v>
      </c>
      <c r="C12772">
        <v>1</v>
      </c>
      <c r="D12772">
        <v>1</v>
      </c>
      <c r="E12772" t="s">
        <v>12940</v>
      </c>
      <c r="F12772" t="s">
        <v>584</v>
      </c>
      <c r="G12772" t="s">
        <v>23</v>
      </c>
      <c r="H12772" t="s">
        <v>12942</v>
      </c>
      <c r="I12772" t="s">
        <v>35</v>
      </c>
      <c r="J12772" t="s">
        <v>112</v>
      </c>
      <c r="M12772">
        <v>2932</v>
      </c>
      <c r="N12772">
        <v>34</v>
      </c>
      <c r="O12772">
        <v>40</v>
      </c>
    </row>
    <row r="12773" spans="1:15" x14ac:dyDescent="0.3">
      <c r="A12773" t="s">
        <v>23</v>
      </c>
      <c r="B12773">
        <v>1</v>
      </c>
      <c r="C12773">
        <v>1</v>
      </c>
      <c r="D12773">
        <v>1</v>
      </c>
      <c r="E12773" t="s">
        <v>12940</v>
      </c>
      <c r="F12773" t="s">
        <v>2298</v>
      </c>
      <c r="G12773" t="s">
        <v>23</v>
      </c>
      <c r="H12773" t="s">
        <v>12941</v>
      </c>
      <c r="I12773" t="s">
        <v>35</v>
      </c>
      <c r="J12773" t="s">
        <v>112</v>
      </c>
      <c r="M12773">
        <v>2932</v>
      </c>
      <c r="N12773">
        <v>42</v>
      </c>
      <c r="O12773">
        <v>51</v>
      </c>
    </row>
    <row r="12774" spans="1:15" x14ac:dyDescent="0.3">
      <c r="E12774" t="s">
        <v>12932</v>
      </c>
      <c r="F12774" t="s">
        <v>12933</v>
      </c>
      <c r="G12774" t="s">
        <v>17</v>
      </c>
      <c r="H12774" t="s">
        <v>12948</v>
      </c>
      <c r="I12774" t="s">
        <v>22</v>
      </c>
      <c r="M12774">
        <v>2933</v>
      </c>
      <c r="N12774">
        <v>0</v>
      </c>
      <c r="O12774">
        <v>20</v>
      </c>
    </row>
    <row r="12775" spans="1:15" x14ac:dyDescent="0.3">
      <c r="E12775" t="s">
        <v>12932</v>
      </c>
      <c r="F12775" t="s">
        <v>12944</v>
      </c>
      <c r="G12775" t="s">
        <v>17</v>
      </c>
      <c r="H12775" t="s">
        <v>12945</v>
      </c>
      <c r="I12775" t="s">
        <v>19</v>
      </c>
      <c r="M12775">
        <v>2933</v>
      </c>
      <c r="N12775">
        <v>34</v>
      </c>
      <c r="O12775">
        <v>50</v>
      </c>
    </row>
    <row r="12776" spans="1:15" x14ac:dyDescent="0.3">
      <c r="A12776" t="s">
        <v>23</v>
      </c>
      <c r="B12776">
        <v>1</v>
      </c>
      <c r="C12776">
        <v>1</v>
      </c>
      <c r="D12776">
        <v>1</v>
      </c>
      <c r="E12776" t="s">
        <v>12932</v>
      </c>
      <c r="F12776" t="s">
        <v>12935</v>
      </c>
      <c r="G12776" t="s">
        <v>23</v>
      </c>
      <c r="H12776" t="s">
        <v>12947</v>
      </c>
      <c r="I12776" t="s">
        <v>22</v>
      </c>
      <c r="M12776">
        <v>2933</v>
      </c>
      <c r="N12776">
        <v>54</v>
      </c>
      <c r="O12776">
        <v>63</v>
      </c>
    </row>
    <row r="12777" spans="1:15" x14ac:dyDescent="0.3">
      <c r="A12777" t="s">
        <v>23</v>
      </c>
      <c r="B12777">
        <v>1</v>
      </c>
      <c r="C12777">
        <v>1</v>
      </c>
      <c r="D12777">
        <v>1</v>
      </c>
      <c r="E12777" t="s">
        <v>12932</v>
      </c>
      <c r="F12777" t="s">
        <v>1857</v>
      </c>
      <c r="G12777" t="s">
        <v>23</v>
      </c>
      <c r="H12777" t="s">
        <v>12946</v>
      </c>
      <c r="I12777" t="s">
        <v>35</v>
      </c>
      <c r="J12777" t="s">
        <v>112</v>
      </c>
      <c r="M12777">
        <v>2933</v>
      </c>
      <c r="N12777">
        <v>65</v>
      </c>
      <c r="O12777">
        <v>73</v>
      </c>
    </row>
    <row r="12778" spans="1:15" x14ac:dyDescent="0.3">
      <c r="E12778" t="s">
        <v>12932</v>
      </c>
      <c r="F12778" t="s">
        <v>12933</v>
      </c>
      <c r="G12778" t="s">
        <v>17</v>
      </c>
      <c r="H12778" t="s">
        <v>12934</v>
      </c>
      <c r="I12778" t="s">
        <v>22</v>
      </c>
      <c r="M12778">
        <v>2934</v>
      </c>
      <c r="N12778">
        <v>0</v>
      </c>
      <c r="O12778">
        <v>20</v>
      </c>
    </row>
    <row r="12779" spans="1:15" x14ac:dyDescent="0.3">
      <c r="E12779" t="s">
        <v>12932</v>
      </c>
      <c r="F12779" t="s">
        <v>12938</v>
      </c>
      <c r="G12779" t="s">
        <v>17</v>
      </c>
      <c r="H12779" t="s">
        <v>12939</v>
      </c>
      <c r="I12779" t="s">
        <v>19</v>
      </c>
      <c r="M12779">
        <v>2934</v>
      </c>
      <c r="N12779">
        <v>34</v>
      </c>
      <c r="O12779">
        <v>46</v>
      </c>
    </row>
    <row r="12780" spans="1:15" x14ac:dyDescent="0.3">
      <c r="A12780" t="s">
        <v>23</v>
      </c>
      <c r="B12780">
        <v>1</v>
      </c>
      <c r="C12780">
        <v>1</v>
      </c>
      <c r="D12780">
        <v>1</v>
      </c>
      <c r="E12780" t="s">
        <v>12932</v>
      </c>
      <c r="F12780" t="s">
        <v>12935</v>
      </c>
      <c r="G12780" t="s">
        <v>23</v>
      </c>
      <c r="H12780" t="s">
        <v>12936</v>
      </c>
      <c r="I12780" t="s">
        <v>22</v>
      </c>
      <c r="M12780">
        <v>2934</v>
      </c>
      <c r="N12780">
        <v>50</v>
      </c>
      <c r="O12780">
        <v>59</v>
      </c>
    </row>
    <row r="12781" spans="1:15" x14ac:dyDescent="0.3">
      <c r="A12781" t="s">
        <v>23</v>
      </c>
      <c r="B12781">
        <v>1</v>
      </c>
      <c r="C12781">
        <v>1</v>
      </c>
      <c r="D12781">
        <v>1</v>
      </c>
      <c r="E12781" t="s">
        <v>12932</v>
      </c>
      <c r="F12781" t="s">
        <v>1857</v>
      </c>
      <c r="G12781" t="s">
        <v>23</v>
      </c>
      <c r="H12781" t="s">
        <v>12937</v>
      </c>
      <c r="I12781" t="s">
        <v>35</v>
      </c>
      <c r="J12781" t="s">
        <v>112</v>
      </c>
      <c r="M12781">
        <v>2934</v>
      </c>
      <c r="N12781">
        <v>61</v>
      </c>
      <c r="O12781">
        <v>69</v>
      </c>
    </row>
    <row r="12782" spans="1:15" x14ac:dyDescent="0.3">
      <c r="A12782" t="s">
        <v>17</v>
      </c>
      <c r="B12782">
        <v>1</v>
      </c>
      <c r="C12782">
        <v>1</v>
      </c>
      <c r="D12782">
        <v>1</v>
      </c>
      <c r="E12782" t="s">
        <v>12889</v>
      </c>
      <c r="F12782" t="s">
        <v>12897</v>
      </c>
      <c r="G12782" t="s">
        <v>17</v>
      </c>
      <c r="H12782" t="s">
        <v>12898</v>
      </c>
      <c r="I12782" t="s">
        <v>19</v>
      </c>
      <c r="M12782">
        <v>2939</v>
      </c>
      <c r="N12782">
        <v>23</v>
      </c>
      <c r="O12782">
        <v>44</v>
      </c>
    </row>
    <row r="12783" spans="1:15" x14ac:dyDescent="0.3">
      <c r="E12783" t="s">
        <v>12889</v>
      </c>
      <c r="F12783" t="s">
        <v>12894</v>
      </c>
      <c r="G12783" t="s">
        <v>17</v>
      </c>
      <c r="H12783" t="s">
        <v>12895</v>
      </c>
      <c r="I12783" t="s">
        <v>26</v>
      </c>
      <c r="M12783">
        <v>2939</v>
      </c>
      <c r="N12783">
        <v>23</v>
      </c>
      <c r="O12783">
        <v>38</v>
      </c>
    </row>
    <row r="12784" spans="1:15" x14ac:dyDescent="0.3">
      <c r="E12784" t="s">
        <v>12889</v>
      </c>
      <c r="F12784" t="s">
        <v>12892</v>
      </c>
      <c r="G12784" t="s">
        <v>17</v>
      </c>
      <c r="H12784" t="s">
        <v>12893</v>
      </c>
      <c r="I12784" t="s">
        <v>19</v>
      </c>
      <c r="M12784">
        <v>2939</v>
      </c>
      <c r="N12784">
        <v>46</v>
      </c>
      <c r="O12784">
        <v>53</v>
      </c>
    </row>
    <row r="12785" spans="1:15" x14ac:dyDescent="0.3">
      <c r="E12785" t="s">
        <v>12889</v>
      </c>
      <c r="F12785" t="s">
        <v>12890</v>
      </c>
      <c r="G12785" t="s">
        <v>17</v>
      </c>
      <c r="H12785" t="s">
        <v>12891</v>
      </c>
      <c r="I12785" t="s">
        <v>19</v>
      </c>
      <c r="M12785">
        <v>2939</v>
      </c>
      <c r="N12785">
        <v>55</v>
      </c>
      <c r="O12785">
        <v>67</v>
      </c>
    </row>
    <row r="12786" spans="1:15" x14ac:dyDescent="0.3">
      <c r="A12786" t="s">
        <v>23</v>
      </c>
      <c r="B12786">
        <v>1</v>
      </c>
      <c r="C12786">
        <v>1</v>
      </c>
      <c r="D12786">
        <v>1</v>
      </c>
      <c r="E12786" t="s">
        <v>12889</v>
      </c>
      <c r="F12786" t="s">
        <v>10722</v>
      </c>
      <c r="G12786" t="s">
        <v>23</v>
      </c>
      <c r="H12786" t="s">
        <v>12896</v>
      </c>
      <c r="I12786" t="s">
        <v>35</v>
      </c>
      <c r="J12786" t="s">
        <v>112</v>
      </c>
      <c r="M12786">
        <v>2939</v>
      </c>
      <c r="N12786">
        <v>71</v>
      </c>
      <c r="O12786">
        <v>76</v>
      </c>
    </row>
    <row r="12787" spans="1:15" x14ac:dyDescent="0.3">
      <c r="A12787" t="s">
        <v>23</v>
      </c>
      <c r="B12787">
        <v>1</v>
      </c>
      <c r="C12787">
        <v>1</v>
      </c>
      <c r="D12787">
        <v>1</v>
      </c>
      <c r="E12787" t="s">
        <v>12889</v>
      </c>
      <c r="F12787" t="s">
        <v>12899</v>
      </c>
      <c r="G12787" t="s">
        <v>23</v>
      </c>
      <c r="H12787" t="s">
        <v>12900</v>
      </c>
      <c r="I12787" t="s">
        <v>35</v>
      </c>
      <c r="J12787" t="s">
        <v>112</v>
      </c>
      <c r="M12787">
        <v>2939</v>
      </c>
      <c r="N12787">
        <v>78</v>
      </c>
      <c r="O12787">
        <v>85</v>
      </c>
    </row>
    <row r="12788" spans="1:15" x14ac:dyDescent="0.3">
      <c r="E12788" t="s">
        <v>12889</v>
      </c>
      <c r="F12788" t="s">
        <v>12894</v>
      </c>
      <c r="G12788" t="s">
        <v>17</v>
      </c>
      <c r="H12788" t="s">
        <v>12903</v>
      </c>
      <c r="I12788" t="s">
        <v>26</v>
      </c>
      <c r="M12788">
        <v>2940</v>
      </c>
      <c r="N12788">
        <v>23</v>
      </c>
      <c r="O12788">
        <v>38</v>
      </c>
    </row>
    <row r="12789" spans="1:15" x14ac:dyDescent="0.3">
      <c r="A12789" t="s">
        <v>17</v>
      </c>
      <c r="B12789">
        <v>1</v>
      </c>
      <c r="C12789">
        <v>1</v>
      </c>
      <c r="D12789">
        <v>1</v>
      </c>
      <c r="E12789" t="s">
        <v>12889</v>
      </c>
      <c r="F12789" t="s">
        <v>12897</v>
      </c>
      <c r="G12789" t="s">
        <v>17</v>
      </c>
      <c r="H12789" t="s">
        <v>12902</v>
      </c>
      <c r="I12789" t="s">
        <v>19</v>
      </c>
      <c r="M12789">
        <v>2940</v>
      </c>
      <c r="N12789">
        <v>23</v>
      </c>
      <c r="O12789">
        <v>44</v>
      </c>
    </row>
    <row r="12790" spans="1:15" x14ac:dyDescent="0.3">
      <c r="E12790" t="s">
        <v>12889</v>
      </c>
      <c r="F12790" t="s">
        <v>12892</v>
      </c>
      <c r="G12790" t="s">
        <v>17</v>
      </c>
      <c r="H12790" t="s">
        <v>12906</v>
      </c>
      <c r="I12790" t="s">
        <v>19</v>
      </c>
      <c r="M12790">
        <v>2940</v>
      </c>
      <c r="N12790">
        <v>46</v>
      </c>
      <c r="O12790">
        <v>53</v>
      </c>
    </row>
    <row r="12791" spans="1:15" x14ac:dyDescent="0.3">
      <c r="E12791" t="s">
        <v>12889</v>
      </c>
      <c r="F12791" t="s">
        <v>7338</v>
      </c>
      <c r="G12791" t="s">
        <v>17</v>
      </c>
      <c r="H12791" t="s">
        <v>12905</v>
      </c>
      <c r="I12791" t="s">
        <v>19</v>
      </c>
      <c r="M12791">
        <v>2940</v>
      </c>
      <c r="N12791">
        <v>55</v>
      </c>
      <c r="O12791">
        <v>71</v>
      </c>
    </row>
    <row r="12792" spans="1:15" x14ac:dyDescent="0.3">
      <c r="A12792" t="s">
        <v>23</v>
      </c>
      <c r="B12792">
        <v>1</v>
      </c>
      <c r="C12792">
        <v>1</v>
      </c>
      <c r="D12792">
        <v>1</v>
      </c>
      <c r="E12792" t="s">
        <v>12889</v>
      </c>
      <c r="F12792" t="s">
        <v>10722</v>
      </c>
      <c r="G12792" t="s">
        <v>23</v>
      </c>
      <c r="H12792" t="s">
        <v>12901</v>
      </c>
      <c r="I12792" t="s">
        <v>35</v>
      </c>
      <c r="J12792" t="s">
        <v>112</v>
      </c>
      <c r="M12792">
        <v>2940</v>
      </c>
      <c r="N12792">
        <v>75</v>
      </c>
      <c r="O12792">
        <v>80</v>
      </c>
    </row>
    <row r="12793" spans="1:15" x14ac:dyDescent="0.3">
      <c r="A12793" t="s">
        <v>23</v>
      </c>
      <c r="B12793">
        <v>1</v>
      </c>
      <c r="C12793">
        <v>1</v>
      </c>
      <c r="D12793">
        <v>1</v>
      </c>
      <c r="E12793" t="s">
        <v>12889</v>
      </c>
      <c r="F12793" t="s">
        <v>12899</v>
      </c>
      <c r="G12793" t="s">
        <v>23</v>
      </c>
      <c r="H12793" t="s">
        <v>12904</v>
      </c>
      <c r="I12793" t="s">
        <v>35</v>
      </c>
      <c r="J12793" t="s">
        <v>112</v>
      </c>
      <c r="M12793">
        <v>2940</v>
      </c>
      <c r="N12793">
        <v>82</v>
      </c>
      <c r="O12793">
        <v>89</v>
      </c>
    </row>
    <row r="12794" spans="1:15" x14ac:dyDescent="0.3">
      <c r="A12794" t="s">
        <v>17</v>
      </c>
      <c r="B12794">
        <v>1</v>
      </c>
      <c r="C12794">
        <v>1</v>
      </c>
      <c r="D12794">
        <v>1</v>
      </c>
      <c r="E12794" t="s">
        <v>12949</v>
      </c>
      <c r="F12794" t="s">
        <v>12950</v>
      </c>
      <c r="G12794" t="s">
        <v>17</v>
      </c>
      <c r="H12794" t="s">
        <v>12951</v>
      </c>
      <c r="I12794" t="s">
        <v>22</v>
      </c>
      <c r="M12794">
        <v>2941</v>
      </c>
      <c r="N12794">
        <v>0</v>
      </c>
      <c r="O12794">
        <v>34</v>
      </c>
    </row>
    <row r="12795" spans="1:15" x14ac:dyDescent="0.3">
      <c r="E12795" t="s">
        <v>12949</v>
      </c>
      <c r="F12795" t="s">
        <v>3274</v>
      </c>
      <c r="G12795" t="s">
        <v>14</v>
      </c>
      <c r="H12795" t="s">
        <v>12952</v>
      </c>
      <c r="I12795" t="s">
        <v>52</v>
      </c>
      <c r="J12795" t="s">
        <v>32</v>
      </c>
      <c r="M12795">
        <v>2941</v>
      </c>
      <c r="N12795">
        <v>38</v>
      </c>
      <c r="O12795">
        <v>48</v>
      </c>
    </row>
    <row r="12796" spans="1:15" x14ac:dyDescent="0.3">
      <c r="A12796" t="s">
        <v>23</v>
      </c>
      <c r="B12796">
        <v>1</v>
      </c>
      <c r="C12796">
        <v>1</v>
      </c>
      <c r="D12796">
        <v>1</v>
      </c>
      <c r="E12796" t="s">
        <v>12949</v>
      </c>
      <c r="F12796" t="s">
        <v>3274</v>
      </c>
      <c r="G12796" t="s">
        <v>23</v>
      </c>
      <c r="H12796" t="s">
        <v>12952</v>
      </c>
      <c r="I12796" t="s">
        <v>22</v>
      </c>
      <c r="M12796">
        <v>2941</v>
      </c>
      <c r="N12796">
        <v>38</v>
      </c>
      <c r="O12796">
        <v>48</v>
      </c>
    </row>
    <row r="12797" spans="1:15" x14ac:dyDescent="0.3">
      <c r="E12797" t="s">
        <v>12953</v>
      </c>
      <c r="F12797" t="s">
        <v>12965</v>
      </c>
      <c r="G12797" t="s">
        <v>17</v>
      </c>
      <c r="H12797" t="s">
        <v>12962</v>
      </c>
      <c r="I12797" t="s">
        <v>22</v>
      </c>
      <c r="M12797">
        <v>2942</v>
      </c>
      <c r="N12797">
        <v>0</v>
      </c>
      <c r="O12797">
        <v>17</v>
      </c>
    </row>
    <row r="12798" spans="1:15" x14ac:dyDescent="0.3">
      <c r="E12798" t="s">
        <v>12953</v>
      </c>
      <c r="F12798" t="s">
        <v>7328</v>
      </c>
      <c r="G12798" t="s">
        <v>14</v>
      </c>
      <c r="H12798" t="s">
        <v>12962</v>
      </c>
      <c r="I12798" t="s">
        <v>52</v>
      </c>
      <c r="J12798" t="s">
        <v>32</v>
      </c>
      <c r="M12798">
        <v>2942</v>
      </c>
      <c r="N12798">
        <v>13</v>
      </c>
      <c r="O12798">
        <v>17</v>
      </c>
    </row>
    <row r="12799" spans="1:15" x14ac:dyDescent="0.3">
      <c r="E12799" t="s">
        <v>12953</v>
      </c>
      <c r="F12799" t="s">
        <v>12956</v>
      </c>
      <c r="G12799" t="s">
        <v>17</v>
      </c>
      <c r="H12799" t="s">
        <v>12957</v>
      </c>
      <c r="I12799" t="s">
        <v>22</v>
      </c>
      <c r="M12799">
        <v>2942</v>
      </c>
      <c r="N12799">
        <v>19</v>
      </c>
      <c r="O12799">
        <v>35</v>
      </c>
    </row>
    <row r="12800" spans="1:15" x14ac:dyDescent="0.3">
      <c r="A12800" t="s">
        <v>23</v>
      </c>
      <c r="B12800">
        <v>1</v>
      </c>
      <c r="C12800">
        <v>1</v>
      </c>
      <c r="D12800">
        <v>1</v>
      </c>
      <c r="E12800" t="s">
        <v>12953</v>
      </c>
      <c r="F12800" t="s">
        <v>451</v>
      </c>
      <c r="G12800" t="s">
        <v>23</v>
      </c>
      <c r="H12800" t="s">
        <v>12957</v>
      </c>
      <c r="I12800" t="s">
        <v>52</v>
      </c>
      <c r="J12800" t="s">
        <v>453</v>
      </c>
      <c r="M12800">
        <v>2942</v>
      </c>
      <c r="N12800">
        <v>29</v>
      </c>
      <c r="O12800">
        <v>35</v>
      </c>
    </row>
    <row r="12801" spans="1:15" x14ac:dyDescent="0.3">
      <c r="A12801" t="s">
        <v>237</v>
      </c>
      <c r="B12801">
        <v>0</v>
      </c>
      <c r="C12801">
        <v>0</v>
      </c>
      <c r="D12801">
        <v>0</v>
      </c>
      <c r="E12801" t="s">
        <v>12953</v>
      </c>
      <c r="F12801" t="s">
        <v>12960</v>
      </c>
      <c r="G12801" t="s">
        <v>17</v>
      </c>
      <c r="H12801" t="s">
        <v>12961</v>
      </c>
      <c r="I12801" t="s">
        <v>19</v>
      </c>
      <c r="M12801">
        <v>2942</v>
      </c>
      <c r="N12801">
        <v>37</v>
      </c>
      <c r="O12801">
        <v>43</v>
      </c>
    </row>
    <row r="12802" spans="1:15" x14ac:dyDescent="0.3">
      <c r="A12802" t="s">
        <v>14</v>
      </c>
      <c r="B12802">
        <v>1</v>
      </c>
      <c r="C12802">
        <v>1</v>
      </c>
      <c r="D12802">
        <v>1</v>
      </c>
      <c r="E12802" t="s">
        <v>12953</v>
      </c>
      <c r="F12802" t="s">
        <v>12954</v>
      </c>
      <c r="G12802" t="s">
        <v>14</v>
      </c>
      <c r="H12802" t="s">
        <v>12955</v>
      </c>
      <c r="I12802" t="s">
        <v>35</v>
      </c>
      <c r="J12802" t="s">
        <v>46</v>
      </c>
      <c r="K12802" t="s">
        <v>47</v>
      </c>
      <c r="L12802" t="s">
        <v>43</v>
      </c>
      <c r="M12802">
        <v>2942</v>
      </c>
      <c r="N12802">
        <v>45</v>
      </c>
      <c r="O12802">
        <v>58</v>
      </c>
    </row>
    <row r="12803" spans="1:15" x14ac:dyDescent="0.3">
      <c r="A12803" t="s">
        <v>14</v>
      </c>
      <c r="B12803">
        <v>1</v>
      </c>
      <c r="C12803">
        <v>1</v>
      </c>
      <c r="D12803">
        <v>1</v>
      </c>
      <c r="E12803" t="s">
        <v>12953</v>
      </c>
      <c r="F12803" t="s">
        <v>12963</v>
      </c>
      <c r="G12803" t="s">
        <v>14</v>
      </c>
      <c r="H12803" t="s">
        <v>12964</v>
      </c>
      <c r="I12803" t="s">
        <v>22</v>
      </c>
      <c r="M12803">
        <v>2942</v>
      </c>
      <c r="N12803">
        <v>61</v>
      </c>
      <c r="O12803">
        <v>71</v>
      </c>
    </row>
    <row r="12804" spans="1:15" x14ac:dyDescent="0.3">
      <c r="E12804" t="s">
        <v>12953</v>
      </c>
      <c r="F12804" t="s">
        <v>12958</v>
      </c>
      <c r="G12804" t="s">
        <v>14</v>
      </c>
      <c r="H12804" t="s">
        <v>12959</v>
      </c>
      <c r="I12804" t="s">
        <v>52</v>
      </c>
      <c r="J12804" t="s">
        <v>32</v>
      </c>
      <c r="M12804">
        <v>2942</v>
      </c>
      <c r="N12804">
        <v>66</v>
      </c>
      <c r="O12804">
        <v>71</v>
      </c>
    </row>
    <row r="12805" spans="1:15" x14ac:dyDescent="0.3">
      <c r="E12805" t="s">
        <v>12966</v>
      </c>
      <c r="F12805" t="s">
        <v>12968</v>
      </c>
      <c r="G12805" t="s">
        <v>17</v>
      </c>
      <c r="H12805" t="s">
        <v>12967</v>
      </c>
      <c r="I12805" t="s">
        <v>19</v>
      </c>
      <c r="M12805">
        <v>2946</v>
      </c>
      <c r="N12805">
        <v>0</v>
      </c>
      <c r="O12805">
        <v>21</v>
      </c>
    </row>
    <row r="12806" spans="1:15" x14ac:dyDescent="0.3">
      <c r="E12806" t="s">
        <v>12966</v>
      </c>
      <c r="F12806" t="s">
        <v>12969</v>
      </c>
      <c r="G12806" t="s">
        <v>17</v>
      </c>
      <c r="H12806" t="s">
        <v>12967</v>
      </c>
      <c r="I12806" t="s">
        <v>26</v>
      </c>
      <c r="M12806">
        <v>2946</v>
      </c>
      <c r="N12806">
        <v>0</v>
      </c>
      <c r="O12806">
        <v>12</v>
      </c>
    </row>
    <row r="12807" spans="1:15" x14ac:dyDescent="0.3">
      <c r="A12807" t="s">
        <v>23</v>
      </c>
      <c r="B12807">
        <v>1</v>
      </c>
      <c r="C12807">
        <v>1</v>
      </c>
      <c r="D12807">
        <v>1</v>
      </c>
      <c r="E12807" t="s">
        <v>12966</v>
      </c>
      <c r="F12807" t="s">
        <v>1830</v>
      </c>
      <c r="G12807" t="s">
        <v>23</v>
      </c>
      <c r="H12807" t="s">
        <v>12967</v>
      </c>
      <c r="I12807" t="s">
        <v>26</v>
      </c>
      <c r="M12807">
        <v>2946</v>
      </c>
      <c r="N12807">
        <v>16</v>
      </c>
      <c r="O12807">
        <v>21</v>
      </c>
    </row>
    <row r="12808" spans="1:15" x14ac:dyDescent="0.3">
      <c r="E12808" t="s">
        <v>12966</v>
      </c>
      <c r="F12808" t="s">
        <v>1830</v>
      </c>
      <c r="G12808" t="s">
        <v>14</v>
      </c>
      <c r="H12808" t="s">
        <v>12967</v>
      </c>
      <c r="I12808" t="s">
        <v>52</v>
      </c>
      <c r="J12808" t="s">
        <v>32</v>
      </c>
      <c r="M12808">
        <v>2946</v>
      </c>
      <c r="N12808">
        <v>16</v>
      </c>
      <c r="O12808">
        <v>21</v>
      </c>
    </row>
    <row r="12809" spans="1:15" x14ac:dyDescent="0.3">
      <c r="E12809" t="s">
        <v>12966</v>
      </c>
      <c r="F12809" t="s">
        <v>12969</v>
      </c>
      <c r="G12809" t="s">
        <v>17</v>
      </c>
      <c r="H12809" t="s">
        <v>12967</v>
      </c>
      <c r="I12809" t="s">
        <v>26</v>
      </c>
      <c r="M12809">
        <v>2947</v>
      </c>
      <c r="N12809">
        <v>0</v>
      </c>
      <c r="O12809">
        <v>12</v>
      </c>
    </row>
    <row r="12810" spans="1:15" x14ac:dyDescent="0.3">
      <c r="E12810" t="s">
        <v>12966</v>
      </c>
      <c r="F12810" t="s">
        <v>12968</v>
      </c>
      <c r="G12810" t="s">
        <v>17</v>
      </c>
      <c r="H12810" t="s">
        <v>12967</v>
      </c>
      <c r="I12810" t="s">
        <v>19</v>
      </c>
      <c r="M12810">
        <v>2947</v>
      </c>
      <c r="N12810">
        <v>0</v>
      </c>
      <c r="O12810">
        <v>21</v>
      </c>
    </row>
    <row r="12811" spans="1:15" x14ac:dyDescent="0.3">
      <c r="E12811" t="s">
        <v>12966</v>
      </c>
      <c r="F12811" t="s">
        <v>1830</v>
      </c>
      <c r="G12811" t="s">
        <v>14</v>
      </c>
      <c r="H12811" t="s">
        <v>12967</v>
      </c>
      <c r="I12811" t="s">
        <v>52</v>
      </c>
      <c r="J12811" t="s">
        <v>32</v>
      </c>
      <c r="M12811">
        <v>2947</v>
      </c>
      <c r="N12811">
        <v>16</v>
      </c>
      <c r="O12811">
        <v>21</v>
      </c>
    </row>
    <row r="12812" spans="1:15" x14ac:dyDescent="0.3">
      <c r="A12812" t="s">
        <v>23</v>
      </c>
      <c r="B12812">
        <v>1</v>
      </c>
      <c r="C12812">
        <v>1</v>
      </c>
      <c r="D12812">
        <v>1</v>
      </c>
      <c r="E12812" t="s">
        <v>12966</v>
      </c>
      <c r="F12812" t="s">
        <v>1830</v>
      </c>
      <c r="G12812" t="s">
        <v>23</v>
      </c>
      <c r="H12812" t="s">
        <v>12967</v>
      </c>
      <c r="I12812" t="s">
        <v>26</v>
      </c>
      <c r="M12812">
        <v>2947</v>
      </c>
      <c r="N12812">
        <v>16</v>
      </c>
      <c r="O12812">
        <v>21</v>
      </c>
    </row>
    <row r="12813" spans="1:15" x14ac:dyDescent="0.3">
      <c r="E12813" t="s">
        <v>12966</v>
      </c>
      <c r="F12813" t="s">
        <v>12969</v>
      </c>
      <c r="G12813" t="s">
        <v>17</v>
      </c>
      <c r="H12813" t="s">
        <v>12967</v>
      </c>
      <c r="I12813" t="s">
        <v>26</v>
      </c>
      <c r="M12813">
        <v>2948</v>
      </c>
      <c r="N12813">
        <v>0</v>
      </c>
      <c r="O12813">
        <v>12</v>
      </c>
    </row>
    <row r="12814" spans="1:15" x14ac:dyDescent="0.3">
      <c r="E12814" t="s">
        <v>12966</v>
      </c>
      <c r="F12814" t="s">
        <v>12968</v>
      </c>
      <c r="G12814" t="s">
        <v>17</v>
      </c>
      <c r="H12814" t="s">
        <v>12967</v>
      </c>
      <c r="I12814" t="s">
        <v>19</v>
      </c>
      <c r="M12814">
        <v>2948</v>
      </c>
      <c r="N12814">
        <v>0</v>
      </c>
      <c r="O12814">
        <v>21</v>
      </c>
    </row>
    <row r="12815" spans="1:15" x14ac:dyDescent="0.3">
      <c r="E12815" t="s">
        <v>12966</v>
      </c>
      <c r="F12815" t="s">
        <v>1830</v>
      </c>
      <c r="G12815" t="s">
        <v>14</v>
      </c>
      <c r="H12815" t="s">
        <v>12967</v>
      </c>
      <c r="I12815" t="s">
        <v>52</v>
      </c>
      <c r="J12815" t="s">
        <v>32</v>
      </c>
      <c r="M12815">
        <v>2948</v>
      </c>
      <c r="N12815">
        <v>16</v>
      </c>
      <c r="O12815">
        <v>21</v>
      </c>
    </row>
    <row r="12816" spans="1:15" x14ac:dyDescent="0.3">
      <c r="A12816" t="s">
        <v>23</v>
      </c>
      <c r="B12816">
        <v>1</v>
      </c>
      <c r="C12816">
        <v>1</v>
      </c>
      <c r="D12816">
        <v>1</v>
      </c>
      <c r="E12816" t="s">
        <v>12966</v>
      </c>
      <c r="F12816" t="s">
        <v>1830</v>
      </c>
      <c r="G12816" t="s">
        <v>23</v>
      </c>
      <c r="H12816" t="s">
        <v>12967</v>
      </c>
      <c r="I12816" t="s">
        <v>26</v>
      </c>
      <c r="M12816">
        <v>2948</v>
      </c>
      <c r="N12816">
        <v>16</v>
      </c>
      <c r="O12816">
        <v>21</v>
      </c>
    </row>
    <row r="12817" spans="1:15" x14ac:dyDescent="0.3">
      <c r="E12817" t="s">
        <v>12966</v>
      </c>
      <c r="F12817" t="s">
        <v>12969</v>
      </c>
      <c r="G12817" t="s">
        <v>17</v>
      </c>
      <c r="H12817" t="s">
        <v>12967</v>
      </c>
      <c r="I12817" t="s">
        <v>26</v>
      </c>
      <c r="M12817">
        <v>2949</v>
      </c>
      <c r="N12817">
        <v>0</v>
      </c>
      <c r="O12817">
        <v>12</v>
      </c>
    </row>
    <row r="12818" spans="1:15" x14ac:dyDescent="0.3">
      <c r="E12818" t="s">
        <v>12966</v>
      </c>
      <c r="F12818" t="s">
        <v>12968</v>
      </c>
      <c r="G12818" t="s">
        <v>17</v>
      </c>
      <c r="H12818" t="s">
        <v>12967</v>
      </c>
      <c r="I12818" t="s">
        <v>19</v>
      </c>
      <c r="M12818">
        <v>2949</v>
      </c>
      <c r="N12818">
        <v>0</v>
      </c>
      <c r="O12818">
        <v>21</v>
      </c>
    </row>
    <row r="12819" spans="1:15" x14ac:dyDescent="0.3">
      <c r="E12819" t="s">
        <v>12966</v>
      </c>
      <c r="F12819" t="s">
        <v>1830</v>
      </c>
      <c r="G12819" t="s">
        <v>14</v>
      </c>
      <c r="H12819" t="s">
        <v>12967</v>
      </c>
      <c r="I12819" t="s">
        <v>52</v>
      </c>
      <c r="J12819" t="s">
        <v>32</v>
      </c>
      <c r="M12819">
        <v>2949</v>
      </c>
      <c r="N12819">
        <v>16</v>
      </c>
      <c r="O12819">
        <v>21</v>
      </c>
    </row>
    <row r="12820" spans="1:15" x14ac:dyDescent="0.3">
      <c r="A12820" t="s">
        <v>23</v>
      </c>
      <c r="B12820">
        <v>1</v>
      </c>
      <c r="C12820">
        <v>1</v>
      </c>
      <c r="D12820">
        <v>1</v>
      </c>
      <c r="E12820" t="s">
        <v>12966</v>
      </c>
      <c r="F12820" t="s">
        <v>1830</v>
      </c>
      <c r="G12820" t="s">
        <v>23</v>
      </c>
      <c r="H12820" t="s">
        <v>12967</v>
      </c>
      <c r="I12820" t="s">
        <v>26</v>
      </c>
      <c r="M12820">
        <v>2949</v>
      </c>
      <c r="N12820">
        <v>16</v>
      </c>
      <c r="O12820">
        <v>21</v>
      </c>
    </row>
    <row r="12821" spans="1:15" x14ac:dyDescent="0.3">
      <c r="E12821" t="s">
        <v>12966</v>
      </c>
      <c r="F12821" t="s">
        <v>12968</v>
      </c>
      <c r="G12821" t="s">
        <v>17</v>
      </c>
      <c r="H12821" t="s">
        <v>12967</v>
      </c>
      <c r="I12821" t="s">
        <v>19</v>
      </c>
      <c r="M12821">
        <v>2950</v>
      </c>
      <c r="N12821">
        <v>0</v>
      </c>
      <c r="O12821">
        <v>21</v>
      </c>
    </row>
    <row r="12822" spans="1:15" x14ac:dyDescent="0.3">
      <c r="E12822" t="s">
        <v>12966</v>
      </c>
      <c r="F12822" t="s">
        <v>12969</v>
      </c>
      <c r="G12822" t="s">
        <v>17</v>
      </c>
      <c r="H12822" t="s">
        <v>12967</v>
      </c>
      <c r="I12822" t="s">
        <v>26</v>
      </c>
      <c r="M12822">
        <v>2950</v>
      </c>
      <c r="N12822">
        <v>0</v>
      </c>
      <c r="O12822">
        <v>12</v>
      </c>
    </row>
    <row r="12823" spans="1:15" x14ac:dyDescent="0.3">
      <c r="E12823" t="s">
        <v>12966</v>
      </c>
      <c r="F12823" t="s">
        <v>1830</v>
      </c>
      <c r="G12823" t="s">
        <v>14</v>
      </c>
      <c r="H12823" t="s">
        <v>12967</v>
      </c>
      <c r="I12823" t="s">
        <v>52</v>
      </c>
      <c r="J12823" t="s">
        <v>32</v>
      </c>
      <c r="M12823">
        <v>2950</v>
      </c>
      <c r="N12823">
        <v>16</v>
      </c>
      <c r="O12823">
        <v>21</v>
      </c>
    </row>
    <row r="12824" spans="1:15" x14ac:dyDescent="0.3">
      <c r="A12824" t="s">
        <v>23</v>
      </c>
      <c r="B12824">
        <v>1</v>
      </c>
      <c r="C12824">
        <v>1</v>
      </c>
      <c r="D12824">
        <v>1</v>
      </c>
      <c r="E12824" t="s">
        <v>12966</v>
      </c>
      <c r="F12824" t="s">
        <v>1830</v>
      </c>
      <c r="G12824" t="s">
        <v>23</v>
      </c>
      <c r="H12824" t="s">
        <v>12967</v>
      </c>
      <c r="I12824" t="s">
        <v>26</v>
      </c>
      <c r="M12824">
        <v>2950</v>
      </c>
      <c r="N12824">
        <v>16</v>
      </c>
      <c r="O12824">
        <v>21</v>
      </c>
    </row>
    <row r="12825" spans="1:15" x14ac:dyDescent="0.3">
      <c r="E12825" t="s">
        <v>12966</v>
      </c>
      <c r="F12825" t="s">
        <v>12969</v>
      </c>
      <c r="G12825" t="s">
        <v>17</v>
      </c>
      <c r="H12825" t="s">
        <v>12967</v>
      </c>
      <c r="I12825" t="s">
        <v>26</v>
      </c>
      <c r="M12825">
        <v>2951</v>
      </c>
      <c r="N12825">
        <v>0</v>
      </c>
      <c r="O12825">
        <v>12</v>
      </c>
    </row>
    <row r="12826" spans="1:15" x14ac:dyDescent="0.3">
      <c r="E12826" t="s">
        <v>12966</v>
      </c>
      <c r="F12826" t="s">
        <v>12968</v>
      </c>
      <c r="G12826" t="s">
        <v>17</v>
      </c>
      <c r="H12826" t="s">
        <v>12967</v>
      </c>
      <c r="I12826" t="s">
        <v>19</v>
      </c>
      <c r="M12826">
        <v>2951</v>
      </c>
      <c r="N12826">
        <v>0</v>
      </c>
      <c r="O12826">
        <v>21</v>
      </c>
    </row>
    <row r="12827" spans="1:15" x14ac:dyDescent="0.3">
      <c r="A12827" t="s">
        <v>23</v>
      </c>
      <c r="B12827">
        <v>1</v>
      </c>
      <c r="C12827">
        <v>1</v>
      </c>
      <c r="D12827">
        <v>1</v>
      </c>
      <c r="E12827" t="s">
        <v>12966</v>
      </c>
      <c r="F12827" t="s">
        <v>1830</v>
      </c>
      <c r="G12827" t="s">
        <v>23</v>
      </c>
      <c r="H12827" t="s">
        <v>12967</v>
      </c>
      <c r="I12827" t="s">
        <v>26</v>
      </c>
      <c r="M12827">
        <v>2951</v>
      </c>
      <c r="N12827">
        <v>16</v>
      </c>
      <c r="O12827">
        <v>21</v>
      </c>
    </row>
    <row r="12828" spans="1:15" x14ac:dyDescent="0.3">
      <c r="E12828" t="s">
        <v>12966</v>
      </c>
      <c r="F12828" t="s">
        <v>1830</v>
      </c>
      <c r="G12828" t="s">
        <v>14</v>
      </c>
      <c r="H12828" t="s">
        <v>12967</v>
      </c>
      <c r="I12828" t="s">
        <v>52</v>
      </c>
      <c r="J12828" t="s">
        <v>32</v>
      </c>
      <c r="M12828">
        <v>2951</v>
      </c>
      <c r="N12828">
        <v>16</v>
      </c>
      <c r="O12828">
        <v>21</v>
      </c>
    </row>
    <row r="12829" spans="1:15" x14ac:dyDescent="0.3">
      <c r="E12829" t="s">
        <v>12966</v>
      </c>
      <c r="F12829" t="s">
        <v>12968</v>
      </c>
      <c r="G12829" t="s">
        <v>17</v>
      </c>
      <c r="H12829" t="s">
        <v>12967</v>
      </c>
      <c r="I12829" t="s">
        <v>19</v>
      </c>
      <c r="M12829">
        <v>2952</v>
      </c>
      <c r="N12829">
        <v>0</v>
      </c>
      <c r="O12829">
        <v>21</v>
      </c>
    </row>
    <row r="12830" spans="1:15" x14ac:dyDescent="0.3">
      <c r="E12830" t="s">
        <v>12966</v>
      </c>
      <c r="F12830" t="s">
        <v>12969</v>
      </c>
      <c r="G12830" t="s">
        <v>17</v>
      </c>
      <c r="H12830" t="s">
        <v>12967</v>
      </c>
      <c r="I12830" t="s">
        <v>26</v>
      </c>
      <c r="M12830">
        <v>2952</v>
      </c>
      <c r="N12830">
        <v>0</v>
      </c>
      <c r="O12830">
        <v>12</v>
      </c>
    </row>
    <row r="12831" spans="1:15" x14ac:dyDescent="0.3">
      <c r="E12831" t="s">
        <v>12966</v>
      </c>
      <c r="F12831" t="s">
        <v>1830</v>
      </c>
      <c r="G12831" t="s">
        <v>14</v>
      </c>
      <c r="H12831" t="s">
        <v>12967</v>
      </c>
      <c r="I12831" t="s">
        <v>52</v>
      </c>
      <c r="J12831" t="s">
        <v>32</v>
      </c>
      <c r="M12831">
        <v>2952</v>
      </c>
      <c r="N12831">
        <v>16</v>
      </c>
      <c r="O12831">
        <v>21</v>
      </c>
    </row>
    <row r="12832" spans="1:15" x14ac:dyDescent="0.3">
      <c r="A12832" t="s">
        <v>23</v>
      </c>
      <c r="B12832">
        <v>1</v>
      </c>
      <c r="C12832">
        <v>1</v>
      </c>
      <c r="D12832">
        <v>1</v>
      </c>
      <c r="E12832" t="s">
        <v>12966</v>
      </c>
      <c r="F12832" t="s">
        <v>1830</v>
      </c>
      <c r="G12832" t="s">
        <v>23</v>
      </c>
      <c r="H12832" t="s">
        <v>12967</v>
      </c>
      <c r="I12832" t="s">
        <v>26</v>
      </c>
      <c r="M12832">
        <v>2952</v>
      </c>
      <c r="N12832">
        <v>16</v>
      </c>
      <c r="O12832">
        <v>21</v>
      </c>
    </row>
    <row r="12833" spans="1:15" x14ac:dyDescent="0.3">
      <c r="E12833" t="s">
        <v>12966</v>
      </c>
      <c r="F12833" t="s">
        <v>12968</v>
      </c>
      <c r="G12833" t="s">
        <v>17</v>
      </c>
      <c r="H12833" t="s">
        <v>12967</v>
      </c>
      <c r="I12833" t="s">
        <v>19</v>
      </c>
      <c r="M12833">
        <v>2956</v>
      </c>
      <c r="N12833">
        <v>0</v>
      </c>
      <c r="O12833">
        <v>21</v>
      </c>
    </row>
    <row r="12834" spans="1:15" x14ac:dyDescent="0.3">
      <c r="E12834" t="s">
        <v>12966</v>
      </c>
      <c r="F12834" t="s">
        <v>12969</v>
      </c>
      <c r="G12834" t="s">
        <v>17</v>
      </c>
      <c r="H12834" t="s">
        <v>12967</v>
      </c>
      <c r="I12834" t="s">
        <v>26</v>
      </c>
      <c r="M12834">
        <v>2956</v>
      </c>
      <c r="N12834">
        <v>0</v>
      </c>
      <c r="O12834">
        <v>12</v>
      </c>
    </row>
    <row r="12835" spans="1:15" x14ac:dyDescent="0.3">
      <c r="A12835" t="s">
        <v>23</v>
      </c>
      <c r="B12835">
        <v>1</v>
      </c>
      <c r="C12835">
        <v>1</v>
      </c>
      <c r="D12835">
        <v>1</v>
      </c>
      <c r="E12835" t="s">
        <v>12966</v>
      </c>
      <c r="F12835" t="s">
        <v>1830</v>
      </c>
      <c r="G12835" t="s">
        <v>23</v>
      </c>
      <c r="H12835" t="s">
        <v>12967</v>
      </c>
      <c r="I12835" t="s">
        <v>26</v>
      </c>
      <c r="M12835">
        <v>2956</v>
      </c>
      <c r="N12835">
        <v>16</v>
      </c>
      <c r="O12835">
        <v>21</v>
      </c>
    </row>
    <row r="12836" spans="1:15" x14ac:dyDescent="0.3">
      <c r="E12836" t="s">
        <v>12966</v>
      </c>
      <c r="F12836" t="s">
        <v>1830</v>
      </c>
      <c r="G12836" t="s">
        <v>14</v>
      </c>
      <c r="H12836" t="s">
        <v>12967</v>
      </c>
      <c r="I12836" t="s">
        <v>52</v>
      </c>
      <c r="J12836" t="s">
        <v>32</v>
      </c>
      <c r="M12836">
        <v>2956</v>
      </c>
      <c r="N12836">
        <v>16</v>
      </c>
      <c r="O12836">
        <v>21</v>
      </c>
    </row>
    <row r="12837" spans="1:15" x14ac:dyDescent="0.3">
      <c r="E12837" t="s">
        <v>12966</v>
      </c>
      <c r="F12837" t="s">
        <v>12968</v>
      </c>
      <c r="G12837" t="s">
        <v>17</v>
      </c>
      <c r="H12837" t="s">
        <v>12967</v>
      </c>
      <c r="I12837" t="s">
        <v>19</v>
      </c>
      <c r="M12837">
        <v>2957</v>
      </c>
      <c r="N12837">
        <v>0</v>
      </c>
      <c r="O12837">
        <v>21</v>
      </c>
    </row>
    <row r="12838" spans="1:15" x14ac:dyDescent="0.3">
      <c r="E12838" t="s">
        <v>12966</v>
      </c>
      <c r="F12838" t="s">
        <v>12969</v>
      </c>
      <c r="G12838" t="s">
        <v>17</v>
      </c>
      <c r="H12838" t="s">
        <v>12967</v>
      </c>
      <c r="I12838" t="s">
        <v>26</v>
      </c>
      <c r="M12838">
        <v>2957</v>
      </c>
      <c r="N12838">
        <v>0</v>
      </c>
      <c r="O12838">
        <v>12</v>
      </c>
    </row>
    <row r="12839" spans="1:15" x14ac:dyDescent="0.3">
      <c r="E12839" t="s">
        <v>12966</v>
      </c>
      <c r="F12839" t="s">
        <v>1830</v>
      </c>
      <c r="G12839" t="s">
        <v>14</v>
      </c>
      <c r="H12839" t="s">
        <v>12967</v>
      </c>
      <c r="I12839" t="s">
        <v>52</v>
      </c>
      <c r="J12839" t="s">
        <v>32</v>
      </c>
      <c r="M12839">
        <v>2957</v>
      </c>
      <c r="N12839">
        <v>16</v>
      </c>
      <c r="O12839">
        <v>21</v>
      </c>
    </row>
    <row r="12840" spans="1:15" x14ac:dyDescent="0.3">
      <c r="A12840" t="s">
        <v>23</v>
      </c>
      <c r="B12840">
        <v>1</v>
      </c>
      <c r="C12840">
        <v>1</v>
      </c>
      <c r="D12840">
        <v>1</v>
      </c>
      <c r="E12840" t="s">
        <v>12966</v>
      </c>
      <c r="F12840" t="s">
        <v>1830</v>
      </c>
      <c r="G12840" t="s">
        <v>23</v>
      </c>
      <c r="H12840" t="s">
        <v>12967</v>
      </c>
      <c r="I12840" t="s">
        <v>26</v>
      </c>
      <c r="M12840">
        <v>2957</v>
      </c>
      <c r="N12840">
        <v>16</v>
      </c>
      <c r="O12840">
        <v>21</v>
      </c>
    </row>
    <row r="12841" spans="1:15" x14ac:dyDescent="0.3">
      <c r="E12841" t="s">
        <v>12966</v>
      </c>
      <c r="F12841" t="s">
        <v>12969</v>
      </c>
      <c r="G12841" t="s">
        <v>17</v>
      </c>
      <c r="H12841" t="s">
        <v>12967</v>
      </c>
      <c r="I12841" t="s">
        <v>26</v>
      </c>
      <c r="M12841">
        <v>2958</v>
      </c>
      <c r="N12841">
        <v>0</v>
      </c>
      <c r="O12841">
        <v>12</v>
      </c>
    </row>
    <row r="12842" spans="1:15" x14ac:dyDescent="0.3">
      <c r="E12842" t="s">
        <v>12966</v>
      </c>
      <c r="F12842" t="s">
        <v>12968</v>
      </c>
      <c r="G12842" t="s">
        <v>17</v>
      </c>
      <c r="H12842" t="s">
        <v>12967</v>
      </c>
      <c r="I12842" t="s">
        <v>19</v>
      </c>
      <c r="M12842">
        <v>2958</v>
      </c>
      <c r="N12842">
        <v>0</v>
      </c>
      <c r="O12842">
        <v>21</v>
      </c>
    </row>
    <row r="12843" spans="1:15" x14ac:dyDescent="0.3">
      <c r="A12843" t="s">
        <v>23</v>
      </c>
      <c r="B12843">
        <v>1</v>
      </c>
      <c r="C12843">
        <v>1</v>
      </c>
      <c r="D12843">
        <v>1</v>
      </c>
      <c r="E12843" t="s">
        <v>12966</v>
      </c>
      <c r="F12843" t="s">
        <v>1830</v>
      </c>
      <c r="G12843" t="s">
        <v>23</v>
      </c>
      <c r="H12843" t="s">
        <v>12967</v>
      </c>
      <c r="I12843" t="s">
        <v>26</v>
      </c>
      <c r="M12843">
        <v>2958</v>
      </c>
      <c r="N12843">
        <v>16</v>
      </c>
      <c r="O12843">
        <v>21</v>
      </c>
    </row>
    <row r="12844" spans="1:15" x14ac:dyDescent="0.3">
      <c r="E12844" t="s">
        <v>12966</v>
      </c>
      <c r="F12844" t="s">
        <v>1830</v>
      </c>
      <c r="G12844" t="s">
        <v>14</v>
      </c>
      <c r="H12844" t="s">
        <v>12967</v>
      </c>
      <c r="I12844" t="s">
        <v>52</v>
      </c>
      <c r="J12844" t="s">
        <v>32</v>
      </c>
      <c r="M12844">
        <v>2958</v>
      </c>
      <c r="N12844">
        <v>16</v>
      </c>
      <c r="O12844">
        <v>21</v>
      </c>
    </row>
    <row r="12845" spans="1:15" x14ac:dyDescent="0.3">
      <c r="E12845" t="s">
        <v>12966</v>
      </c>
      <c r="F12845" t="s">
        <v>12968</v>
      </c>
      <c r="G12845" t="s">
        <v>17</v>
      </c>
      <c r="H12845" t="s">
        <v>12967</v>
      </c>
      <c r="I12845" t="s">
        <v>19</v>
      </c>
      <c r="M12845">
        <v>2959</v>
      </c>
      <c r="N12845">
        <v>0</v>
      </c>
      <c r="O12845">
        <v>21</v>
      </c>
    </row>
    <row r="12846" spans="1:15" x14ac:dyDescent="0.3">
      <c r="E12846" t="s">
        <v>12966</v>
      </c>
      <c r="F12846" t="s">
        <v>12969</v>
      </c>
      <c r="G12846" t="s">
        <v>17</v>
      </c>
      <c r="H12846" t="s">
        <v>12967</v>
      </c>
      <c r="I12846" t="s">
        <v>26</v>
      </c>
      <c r="M12846">
        <v>2959</v>
      </c>
      <c r="N12846">
        <v>0</v>
      </c>
      <c r="O12846">
        <v>12</v>
      </c>
    </row>
    <row r="12847" spans="1:15" x14ac:dyDescent="0.3">
      <c r="E12847" t="s">
        <v>12966</v>
      </c>
      <c r="F12847" t="s">
        <v>1830</v>
      </c>
      <c r="G12847" t="s">
        <v>14</v>
      </c>
      <c r="H12847" t="s">
        <v>12967</v>
      </c>
      <c r="I12847" t="s">
        <v>52</v>
      </c>
      <c r="J12847" t="s">
        <v>32</v>
      </c>
      <c r="M12847">
        <v>2959</v>
      </c>
      <c r="N12847">
        <v>16</v>
      </c>
      <c r="O12847">
        <v>21</v>
      </c>
    </row>
    <row r="12848" spans="1:15" x14ac:dyDescent="0.3">
      <c r="A12848" t="s">
        <v>23</v>
      </c>
      <c r="B12848">
        <v>1</v>
      </c>
      <c r="C12848">
        <v>1</v>
      </c>
      <c r="D12848">
        <v>1</v>
      </c>
      <c r="E12848" t="s">
        <v>12966</v>
      </c>
      <c r="F12848" t="s">
        <v>1830</v>
      </c>
      <c r="G12848" t="s">
        <v>23</v>
      </c>
      <c r="H12848" t="s">
        <v>12967</v>
      </c>
      <c r="I12848" t="s">
        <v>26</v>
      </c>
      <c r="M12848">
        <v>2959</v>
      </c>
      <c r="N12848">
        <v>16</v>
      </c>
      <c r="O12848">
        <v>21</v>
      </c>
    </row>
    <row r="12849" spans="1:15" x14ac:dyDescent="0.3">
      <c r="E12849" t="s">
        <v>12966</v>
      </c>
      <c r="F12849" t="s">
        <v>12968</v>
      </c>
      <c r="G12849" t="s">
        <v>17</v>
      </c>
      <c r="H12849" t="s">
        <v>12967</v>
      </c>
      <c r="I12849" t="s">
        <v>19</v>
      </c>
      <c r="M12849">
        <v>2960</v>
      </c>
      <c r="N12849">
        <v>0</v>
      </c>
      <c r="O12849">
        <v>21</v>
      </c>
    </row>
    <row r="12850" spans="1:15" x14ac:dyDescent="0.3">
      <c r="E12850" t="s">
        <v>12966</v>
      </c>
      <c r="F12850" t="s">
        <v>12969</v>
      </c>
      <c r="G12850" t="s">
        <v>17</v>
      </c>
      <c r="H12850" t="s">
        <v>12967</v>
      </c>
      <c r="I12850" t="s">
        <v>26</v>
      </c>
      <c r="M12850">
        <v>2960</v>
      </c>
      <c r="N12850">
        <v>0</v>
      </c>
      <c r="O12850">
        <v>12</v>
      </c>
    </row>
    <row r="12851" spans="1:15" x14ac:dyDescent="0.3">
      <c r="E12851" t="s">
        <v>12966</v>
      </c>
      <c r="F12851" t="s">
        <v>1830</v>
      </c>
      <c r="G12851" t="s">
        <v>14</v>
      </c>
      <c r="H12851" t="s">
        <v>12967</v>
      </c>
      <c r="I12851" t="s">
        <v>52</v>
      </c>
      <c r="J12851" t="s">
        <v>32</v>
      </c>
      <c r="M12851">
        <v>2960</v>
      </c>
      <c r="N12851">
        <v>16</v>
      </c>
      <c r="O12851">
        <v>21</v>
      </c>
    </row>
    <row r="12852" spans="1:15" x14ac:dyDescent="0.3">
      <c r="A12852" t="s">
        <v>23</v>
      </c>
      <c r="B12852">
        <v>1</v>
      </c>
      <c r="C12852">
        <v>1</v>
      </c>
      <c r="D12852">
        <v>1</v>
      </c>
      <c r="E12852" t="s">
        <v>12966</v>
      </c>
      <c r="F12852" t="s">
        <v>1830</v>
      </c>
      <c r="G12852" t="s">
        <v>23</v>
      </c>
      <c r="H12852" t="s">
        <v>12967</v>
      </c>
      <c r="I12852" t="s">
        <v>26</v>
      </c>
      <c r="M12852">
        <v>2960</v>
      </c>
      <c r="N12852">
        <v>16</v>
      </c>
      <c r="O12852">
        <v>21</v>
      </c>
    </row>
    <row r="12853" spans="1:15" x14ac:dyDescent="0.3">
      <c r="E12853" t="s">
        <v>12966</v>
      </c>
      <c r="F12853" t="s">
        <v>12969</v>
      </c>
      <c r="G12853" t="s">
        <v>17</v>
      </c>
      <c r="H12853" t="s">
        <v>12967</v>
      </c>
      <c r="I12853" t="s">
        <v>26</v>
      </c>
      <c r="M12853">
        <v>2961</v>
      </c>
      <c r="N12853">
        <v>0</v>
      </c>
      <c r="O12853">
        <v>12</v>
      </c>
    </row>
    <row r="12854" spans="1:15" x14ac:dyDescent="0.3">
      <c r="E12854" t="s">
        <v>12966</v>
      </c>
      <c r="F12854" t="s">
        <v>12968</v>
      </c>
      <c r="G12854" t="s">
        <v>17</v>
      </c>
      <c r="H12854" t="s">
        <v>12967</v>
      </c>
      <c r="I12854" t="s">
        <v>19</v>
      </c>
      <c r="M12854">
        <v>2961</v>
      </c>
      <c r="N12854">
        <v>0</v>
      </c>
      <c r="O12854">
        <v>21</v>
      </c>
    </row>
    <row r="12855" spans="1:15" x14ac:dyDescent="0.3">
      <c r="A12855" t="s">
        <v>23</v>
      </c>
      <c r="B12855">
        <v>1</v>
      </c>
      <c r="C12855">
        <v>1</v>
      </c>
      <c r="D12855">
        <v>1</v>
      </c>
      <c r="E12855" t="s">
        <v>12966</v>
      </c>
      <c r="F12855" t="s">
        <v>1830</v>
      </c>
      <c r="G12855" t="s">
        <v>23</v>
      </c>
      <c r="H12855" t="s">
        <v>12967</v>
      </c>
      <c r="I12855" t="s">
        <v>26</v>
      </c>
      <c r="M12855">
        <v>2961</v>
      </c>
      <c r="N12855">
        <v>16</v>
      </c>
      <c r="O12855">
        <v>21</v>
      </c>
    </row>
    <row r="12856" spans="1:15" x14ac:dyDescent="0.3">
      <c r="E12856" t="s">
        <v>12966</v>
      </c>
      <c r="F12856" t="s">
        <v>1830</v>
      </c>
      <c r="G12856" t="s">
        <v>14</v>
      </c>
      <c r="H12856" t="s">
        <v>12967</v>
      </c>
      <c r="I12856" t="s">
        <v>52</v>
      </c>
      <c r="J12856" t="s">
        <v>32</v>
      </c>
      <c r="M12856">
        <v>2961</v>
      </c>
      <c r="N12856">
        <v>16</v>
      </c>
      <c r="O12856">
        <v>21</v>
      </c>
    </row>
    <row r="12857" spans="1:15" x14ac:dyDescent="0.3">
      <c r="E12857" t="s">
        <v>12966</v>
      </c>
      <c r="F12857" t="s">
        <v>12968</v>
      </c>
      <c r="G12857" t="s">
        <v>17</v>
      </c>
      <c r="H12857" t="s">
        <v>12967</v>
      </c>
      <c r="I12857" t="s">
        <v>19</v>
      </c>
      <c r="M12857">
        <v>2962</v>
      </c>
      <c r="N12857">
        <v>0</v>
      </c>
      <c r="O12857">
        <v>21</v>
      </c>
    </row>
    <row r="12858" spans="1:15" x14ac:dyDescent="0.3">
      <c r="E12858" t="s">
        <v>12966</v>
      </c>
      <c r="F12858" t="s">
        <v>12969</v>
      </c>
      <c r="G12858" t="s">
        <v>17</v>
      </c>
      <c r="H12858" t="s">
        <v>12967</v>
      </c>
      <c r="I12858" t="s">
        <v>26</v>
      </c>
      <c r="M12858">
        <v>2962</v>
      </c>
      <c r="N12858">
        <v>0</v>
      </c>
      <c r="O12858">
        <v>12</v>
      </c>
    </row>
    <row r="12859" spans="1:15" x14ac:dyDescent="0.3">
      <c r="A12859" t="s">
        <v>23</v>
      </c>
      <c r="B12859">
        <v>1</v>
      </c>
      <c r="C12859">
        <v>1</v>
      </c>
      <c r="D12859">
        <v>1</v>
      </c>
      <c r="E12859" t="s">
        <v>12966</v>
      </c>
      <c r="F12859" t="s">
        <v>1830</v>
      </c>
      <c r="G12859" t="s">
        <v>23</v>
      </c>
      <c r="H12859" t="s">
        <v>12967</v>
      </c>
      <c r="I12859" t="s">
        <v>26</v>
      </c>
      <c r="M12859">
        <v>2962</v>
      </c>
      <c r="N12859">
        <v>16</v>
      </c>
      <c r="O12859">
        <v>21</v>
      </c>
    </row>
    <row r="12860" spans="1:15" x14ac:dyDescent="0.3">
      <c r="E12860" t="s">
        <v>12966</v>
      </c>
      <c r="F12860" t="s">
        <v>1830</v>
      </c>
      <c r="G12860" t="s">
        <v>14</v>
      </c>
      <c r="H12860" t="s">
        <v>12967</v>
      </c>
      <c r="I12860" t="s">
        <v>52</v>
      </c>
      <c r="J12860" t="s">
        <v>32</v>
      </c>
      <c r="M12860">
        <v>2962</v>
      </c>
      <c r="N12860">
        <v>16</v>
      </c>
      <c r="O12860">
        <v>21</v>
      </c>
    </row>
    <row r="12861" spans="1:15" x14ac:dyDescent="0.3">
      <c r="E12861" t="s">
        <v>12966</v>
      </c>
      <c r="F12861" t="s">
        <v>12968</v>
      </c>
      <c r="G12861" t="s">
        <v>17</v>
      </c>
      <c r="H12861" t="s">
        <v>12967</v>
      </c>
      <c r="I12861" t="s">
        <v>19</v>
      </c>
      <c r="M12861">
        <v>2966</v>
      </c>
      <c r="N12861">
        <v>0</v>
      </c>
      <c r="O12861">
        <v>21</v>
      </c>
    </row>
    <row r="12862" spans="1:15" x14ac:dyDescent="0.3">
      <c r="E12862" t="s">
        <v>12966</v>
      </c>
      <c r="F12862" t="s">
        <v>12969</v>
      </c>
      <c r="G12862" t="s">
        <v>17</v>
      </c>
      <c r="H12862" t="s">
        <v>12967</v>
      </c>
      <c r="I12862" t="s">
        <v>26</v>
      </c>
      <c r="M12862">
        <v>2966</v>
      </c>
      <c r="N12862">
        <v>0</v>
      </c>
      <c r="O12862">
        <v>12</v>
      </c>
    </row>
    <row r="12863" spans="1:15" x14ac:dyDescent="0.3">
      <c r="E12863" t="s">
        <v>12966</v>
      </c>
      <c r="F12863" t="s">
        <v>1830</v>
      </c>
      <c r="G12863" t="s">
        <v>14</v>
      </c>
      <c r="H12863" t="s">
        <v>12967</v>
      </c>
      <c r="I12863" t="s">
        <v>52</v>
      </c>
      <c r="J12863" t="s">
        <v>32</v>
      </c>
      <c r="M12863">
        <v>2966</v>
      </c>
      <c r="N12863">
        <v>16</v>
      </c>
      <c r="O12863">
        <v>21</v>
      </c>
    </row>
    <row r="12864" spans="1:15" x14ac:dyDescent="0.3">
      <c r="A12864" t="s">
        <v>23</v>
      </c>
      <c r="B12864">
        <v>1</v>
      </c>
      <c r="C12864">
        <v>1</v>
      </c>
      <c r="D12864">
        <v>1</v>
      </c>
      <c r="E12864" t="s">
        <v>12966</v>
      </c>
      <c r="F12864" t="s">
        <v>1830</v>
      </c>
      <c r="G12864" t="s">
        <v>23</v>
      </c>
      <c r="H12864" t="s">
        <v>12967</v>
      </c>
      <c r="I12864" t="s">
        <v>26</v>
      </c>
      <c r="M12864">
        <v>2966</v>
      </c>
      <c r="N12864">
        <v>16</v>
      </c>
      <c r="O12864">
        <v>21</v>
      </c>
    </row>
    <row r="12865" spans="1:15" x14ac:dyDescent="0.3">
      <c r="E12865" t="s">
        <v>12966</v>
      </c>
      <c r="F12865" t="s">
        <v>12968</v>
      </c>
      <c r="G12865" t="s">
        <v>17</v>
      </c>
      <c r="H12865" t="s">
        <v>12967</v>
      </c>
      <c r="I12865" t="s">
        <v>19</v>
      </c>
      <c r="M12865">
        <v>2967</v>
      </c>
      <c r="N12865">
        <v>0</v>
      </c>
      <c r="O12865">
        <v>21</v>
      </c>
    </row>
    <row r="12866" spans="1:15" x14ac:dyDescent="0.3">
      <c r="E12866" t="s">
        <v>12966</v>
      </c>
      <c r="F12866" t="s">
        <v>12969</v>
      </c>
      <c r="G12866" t="s">
        <v>17</v>
      </c>
      <c r="H12866" t="s">
        <v>12967</v>
      </c>
      <c r="I12866" t="s">
        <v>26</v>
      </c>
      <c r="M12866">
        <v>2967</v>
      </c>
      <c r="N12866">
        <v>0</v>
      </c>
      <c r="O12866">
        <v>12</v>
      </c>
    </row>
    <row r="12867" spans="1:15" x14ac:dyDescent="0.3">
      <c r="E12867" t="s">
        <v>12966</v>
      </c>
      <c r="F12867" t="s">
        <v>1830</v>
      </c>
      <c r="G12867" t="s">
        <v>14</v>
      </c>
      <c r="H12867" t="s">
        <v>12967</v>
      </c>
      <c r="I12867" t="s">
        <v>52</v>
      </c>
      <c r="J12867" t="s">
        <v>32</v>
      </c>
      <c r="M12867">
        <v>2967</v>
      </c>
      <c r="N12867">
        <v>16</v>
      </c>
      <c r="O12867">
        <v>21</v>
      </c>
    </row>
    <row r="12868" spans="1:15" x14ac:dyDescent="0.3">
      <c r="A12868" t="s">
        <v>23</v>
      </c>
      <c r="B12868">
        <v>1</v>
      </c>
      <c r="C12868">
        <v>1</v>
      </c>
      <c r="D12868">
        <v>1</v>
      </c>
      <c r="E12868" t="s">
        <v>12966</v>
      </c>
      <c r="F12868" t="s">
        <v>1830</v>
      </c>
      <c r="G12868" t="s">
        <v>23</v>
      </c>
      <c r="H12868" t="s">
        <v>12967</v>
      </c>
      <c r="I12868" t="s">
        <v>26</v>
      </c>
      <c r="M12868">
        <v>2967</v>
      </c>
      <c r="N12868">
        <v>16</v>
      </c>
      <c r="O12868">
        <v>21</v>
      </c>
    </row>
    <row r="12869" spans="1:15" x14ac:dyDescent="0.3">
      <c r="E12869" t="s">
        <v>12966</v>
      </c>
      <c r="F12869" t="s">
        <v>12968</v>
      </c>
      <c r="G12869" t="s">
        <v>17</v>
      </c>
      <c r="H12869" t="s">
        <v>12967</v>
      </c>
      <c r="I12869" t="s">
        <v>19</v>
      </c>
      <c r="M12869">
        <v>2968</v>
      </c>
      <c r="N12869">
        <v>0</v>
      </c>
      <c r="O12869">
        <v>21</v>
      </c>
    </row>
    <row r="12870" spans="1:15" x14ac:dyDescent="0.3">
      <c r="E12870" t="s">
        <v>12966</v>
      </c>
      <c r="F12870" t="s">
        <v>12969</v>
      </c>
      <c r="G12870" t="s">
        <v>17</v>
      </c>
      <c r="H12870" t="s">
        <v>12967</v>
      </c>
      <c r="I12870" t="s">
        <v>26</v>
      </c>
      <c r="M12870">
        <v>2968</v>
      </c>
      <c r="N12870">
        <v>0</v>
      </c>
      <c r="O12870">
        <v>12</v>
      </c>
    </row>
    <row r="12871" spans="1:15" x14ac:dyDescent="0.3">
      <c r="A12871" t="s">
        <v>23</v>
      </c>
      <c r="B12871">
        <v>1</v>
      </c>
      <c r="C12871">
        <v>1</v>
      </c>
      <c r="D12871">
        <v>1</v>
      </c>
      <c r="E12871" t="s">
        <v>12966</v>
      </c>
      <c r="F12871" t="s">
        <v>1830</v>
      </c>
      <c r="G12871" t="s">
        <v>23</v>
      </c>
      <c r="H12871" t="s">
        <v>12967</v>
      </c>
      <c r="I12871" t="s">
        <v>26</v>
      </c>
      <c r="M12871">
        <v>2968</v>
      </c>
      <c r="N12871">
        <v>16</v>
      </c>
      <c r="O12871">
        <v>21</v>
      </c>
    </row>
    <row r="12872" spans="1:15" x14ac:dyDescent="0.3">
      <c r="E12872" t="s">
        <v>12966</v>
      </c>
      <c r="F12872" t="s">
        <v>1830</v>
      </c>
      <c r="G12872" t="s">
        <v>14</v>
      </c>
      <c r="H12872" t="s">
        <v>12967</v>
      </c>
      <c r="I12872" t="s">
        <v>52</v>
      </c>
      <c r="J12872" t="s">
        <v>32</v>
      </c>
      <c r="M12872">
        <v>2968</v>
      </c>
      <c r="N12872">
        <v>16</v>
      </c>
      <c r="O12872">
        <v>21</v>
      </c>
    </row>
    <row r="12873" spans="1:15" x14ac:dyDescent="0.3">
      <c r="E12873" t="s">
        <v>12966</v>
      </c>
      <c r="F12873" t="s">
        <v>12969</v>
      </c>
      <c r="G12873" t="s">
        <v>17</v>
      </c>
      <c r="H12873" t="s">
        <v>12967</v>
      </c>
      <c r="I12873" t="s">
        <v>26</v>
      </c>
      <c r="M12873">
        <v>2969</v>
      </c>
      <c r="N12873">
        <v>0</v>
      </c>
      <c r="O12873">
        <v>12</v>
      </c>
    </row>
    <row r="12874" spans="1:15" x14ac:dyDescent="0.3">
      <c r="E12874" t="s">
        <v>12966</v>
      </c>
      <c r="F12874" t="s">
        <v>12968</v>
      </c>
      <c r="G12874" t="s">
        <v>17</v>
      </c>
      <c r="H12874" t="s">
        <v>12967</v>
      </c>
      <c r="I12874" t="s">
        <v>19</v>
      </c>
      <c r="M12874">
        <v>2969</v>
      </c>
      <c r="N12874">
        <v>0</v>
      </c>
      <c r="O12874">
        <v>21</v>
      </c>
    </row>
    <row r="12875" spans="1:15" x14ac:dyDescent="0.3">
      <c r="E12875" t="s">
        <v>12966</v>
      </c>
      <c r="F12875" t="s">
        <v>1830</v>
      </c>
      <c r="G12875" t="s">
        <v>14</v>
      </c>
      <c r="H12875" t="s">
        <v>12967</v>
      </c>
      <c r="I12875" t="s">
        <v>52</v>
      </c>
      <c r="J12875" t="s">
        <v>32</v>
      </c>
      <c r="M12875">
        <v>2969</v>
      </c>
      <c r="N12875">
        <v>16</v>
      </c>
      <c r="O12875">
        <v>21</v>
      </c>
    </row>
    <row r="12876" spans="1:15" x14ac:dyDescent="0.3">
      <c r="A12876" t="s">
        <v>23</v>
      </c>
      <c r="B12876">
        <v>1</v>
      </c>
      <c r="C12876">
        <v>1</v>
      </c>
      <c r="D12876">
        <v>1</v>
      </c>
      <c r="E12876" t="s">
        <v>12966</v>
      </c>
      <c r="F12876" t="s">
        <v>1830</v>
      </c>
      <c r="G12876" t="s">
        <v>23</v>
      </c>
      <c r="H12876" t="s">
        <v>12967</v>
      </c>
      <c r="I12876" t="s">
        <v>26</v>
      </c>
      <c r="M12876">
        <v>2969</v>
      </c>
      <c r="N12876">
        <v>16</v>
      </c>
      <c r="O12876">
        <v>21</v>
      </c>
    </row>
    <row r="12877" spans="1:15" x14ac:dyDescent="0.3">
      <c r="E12877" t="s">
        <v>12966</v>
      </c>
      <c r="F12877" t="s">
        <v>12968</v>
      </c>
      <c r="G12877" t="s">
        <v>17</v>
      </c>
      <c r="H12877" t="s">
        <v>12967</v>
      </c>
      <c r="I12877" t="s">
        <v>19</v>
      </c>
      <c r="M12877">
        <v>2970</v>
      </c>
      <c r="N12877">
        <v>0</v>
      </c>
      <c r="O12877">
        <v>21</v>
      </c>
    </row>
    <row r="12878" spans="1:15" x14ac:dyDescent="0.3">
      <c r="E12878" t="s">
        <v>12966</v>
      </c>
      <c r="F12878" t="s">
        <v>12969</v>
      </c>
      <c r="G12878" t="s">
        <v>17</v>
      </c>
      <c r="H12878" t="s">
        <v>12967</v>
      </c>
      <c r="I12878" t="s">
        <v>26</v>
      </c>
      <c r="M12878">
        <v>2970</v>
      </c>
      <c r="N12878">
        <v>0</v>
      </c>
      <c r="O12878">
        <v>12</v>
      </c>
    </row>
    <row r="12879" spans="1:15" x14ac:dyDescent="0.3">
      <c r="A12879" t="s">
        <v>23</v>
      </c>
      <c r="B12879">
        <v>1</v>
      </c>
      <c r="C12879">
        <v>1</v>
      </c>
      <c r="D12879">
        <v>1</v>
      </c>
      <c r="E12879" t="s">
        <v>12966</v>
      </c>
      <c r="F12879" t="s">
        <v>1830</v>
      </c>
      <c r="G12879" t="s">
        <v>23</v>
      </c>
      <c r="H12879" t="s">
        <v>12967</v>
      </c>
      <c r="I12879" t="s">
        <v>26</v>
      </c>
      <c r="M12879">
        <v>2970</v>
      </c>
      <c r="N12879">
        <v>16</v>
      </c>
      <c r="O12879">
        <v>21</v>
      </c>
    </row>
    <row r="12880" spans="1:15" x14ac:dyDescent="0.3">
      <c r="E12880" t="s">
        <v>12966</v>
      </c>
      <c r="F12880" t="s">
        <v>1830</v>
      </c>
      <c r="G12880" t="s">
        <v>14</v>
      </c>
      <c r="H12880" t="s">
        <v>12967</v>
      </c>
      <c r="I12880" t="s">
        <v>52</v>
      </c>
      <c r="J12880" t="s">
        <v>32</v>
      </c>
      <c r="M12880">
        <v>2970</v>
      </c>
      <c r="N12880">
        <v>16</v>
      </c>
      <c r="O12880">
        <v>21</v>
      </c>
    </row>
    <row r="12881" spans="1:15" x14ac:dyDescent="0.3">
      <c r="E12881" t="s">
        <v>12966</v>
      </c>
      <c r="F12881" t="s">
        <v>12969</v>
      </c>
      <c r="G12881" t="s">
        <v>17</v>
      </c>
      <c r="H12881" t="s">
        <v>12967</v>
      </c>
      <c r="I12881" t="s">
        <v>26</v>
      </c>
      <c r="M12881">
        <v>2971</v>
      </c>
      <c r="N12881">
        <v>0</v>
      </c>
      <c r="O12881">
        <v>12</v>
      </c>
    </row>
    <row r="12882" spans="1:15" x14ac:dyDescent="0.3">
      <c r="E12882" t="s">
        <v>12966</v>
      </c>
      <c r="F12882" t="s">
        <v>12968</v>
      </c>
      <c r="G12882" t="s">
        <v>17</v>
      </c>
      <c r="H12882" t="s">
        <v>12967</v>
      </c>
      <c r="I12882" t="s">
        <v>19</v>
      </c>
      <c r="M12882">
        <v>2971</v>
      </c>
      <c r="N12882">
        <v>0</v>
      </c>
      <c r="O12882">
        <v>21</v>
      </c>
    </row>
    <row r="12883" spans="1:15" x14ac:dyDescent="0.3">
      <c r="E12883" t="s">
        <v>12966</v>
      </c>
      <c r="F12883" t="s">
        <v>1830</v>
      </c>
      <c r="G12883" t="s">
        <v>14</v>
      </c>
      <c r="H12883" t="s">
        <v>12967</v>
      </c>
      <c r="I12883" t="s">
        <v>52</v>
      </c>
      <c r="J12883" t="s">
        <v>32</v>
      </c>
      <c r="M12883">
        <v>2971</v>
      </c>
      <c r="N12883">
        <v>16</v>
      </c>
      <c r="O12883">
        <v>21</v>
      </c>
    </row>
    <row r="12884" spans="1:15" x14ac:dyDescent="0.3">
      <c r="A12884" t="s">
        <v>23</v>
      </c>
      <c r="B12884">
        <v>1</v>
      </c>
      <c r="C12884">
        <v>1</v>
      </c>
      <c r="D12884">
        <v>1</v>
      </c>
      <c r="E12884" t="s">
        <v>12966</v>
      </c>
      <c r="F12884" t="s">
        <v>1830</v>
      </c>
      <c r="G12884" t="s">
        <v>23</v>
      </c>
      <c r="H12884" t="s">
        <v>12967</v>
      </c>
      <c r="I12884" t="s">
        <v>26</v>
      </c>
      <c r="M12884">
        <v>2971</v>
      </c>
      <c r="N12884">
        <v>16</v>
      </c>
      <c r="O12884">
        <v>21</v>
      </c>
    </row>
    <row r="12885" spans="1:15" x14ac:dyDescent="0.3">
      <c r="E12885" t="s">
        <v>12966</v>
      </c>
      <c r="F12885" t="s">
        <v>12969</v>
      </c>
      <c r="G12885" t="s">
        <v>17</v>
      </c>
      <c r="H12885" t="s">
        <v>12967</v>
      </c>
      <c r="I12885" t="s">
        <v>26</v>
      </c>
      <c r="M12885">
        <v>2972</v>
      </c>
      <c r="N12885">
        <v>0</v>
      </c>
      <c r="O12885">
        <v>12</v>
      </c>
    </row>
    <row r="12886" spans="1:15" x14ac:dyDescent="0.3">
      <c r="E12886" t="s">
        <v>12966</v>
      </c>
      <c r="F12886" t="s">
        <v>12968</v>
      </c>
      <c r="G12886" t="s">
        <v>17</v>
      </c>
      <c r="H12886" t="s">
        <v>12967</v>
      </c>
      <c r="I12886" t="s">
        <v>19</v>
      </c>
      <c r="M12886">
        <v>2972</v>
      </c>
      <c r="N12886">
        <v>0</v>
      </c>
      <c r="O12886">
        <v>21</v>
      </c>
    </row>
    <row r="12887" spans="1:15" x14ac:dyDescent="0.3">
      <c r="E12887" t="s">
        <v>12966</v>
      </c>
      <c r="F12887" t="s">
        <v>1830</v>
      </c>
      <c r="G12887" t="s">
        <v>14</v>
      </c>
      <c r="H12887" t="s">
        <v>12967</v>
      </c>
      <c r="I12887" t="s">
        <v>52</v>
      </c>
      <c r="J12887" t="s">
        <v>32</v>
      </c>
      <c r="M12887">
        <v>2972</v>
      </c>
      <c r="N12887">
        <v>16</v>
      </c>
      <c r="O12887">
        <v>21</v>
      </c>
    </row>
    <row r="12888" spans="1:15" x14ac:dyDescent="0.3">
      <c r="A12888" t="s">
        <v>23</v>
      </c>
      <c r="B12888">
        <v>1</v>
      </c>
      <c r="C12888">
        <v>1</v>
      </c>
      <c r="D12888">
        <v>1</v>
      </c>
      <c r="E12888" t="s">
        <v>12966</v>
      </c>
      <c r="F12888" t="s">
        <v>1830</v>
      </c>
      <c r="G12888" t="s">
        <v>23</v>
      </c>
      <c r="H12888" t="s">
        <v>12967</v>
      </c>
      <c r="I12888" t="s">
        <v>26</v>
      </c>
      <c r="M12888">
        <v>2972</v>
      </c>
      <c r="N12888">
        <v>16</v>
      </c>
      <c r="O12888">
        <v>21</v>
      </c>
    </row>
    <row r="12889" spans="1:15" x14ac:dyDescent="0.3">
      <c r="E12889" t="s">
        <v>12932</v>
      </c>
      <c r="F12889" t="s">
        <v>12933</v>
      </c>
      <c r="G12889" t="s">
        <v>17</v>
      </c>
      <c r="H12889" t="s">
        <v>12971</v>
      </c>
      <c r="I12889" t="s">
        <v>22</v>
      </c>
      <c r="M12889">
        <v>2976</v>
      </c>
      <c r="N12889">
        <v>0</v>
      </c>
      <c r="O12889">
        <v>20</v>
      </c>
    </row>
    <row r="12890" spans="1:15" x14ac:dyDescent="0.3">
      <c r="E12890" t="s">
        <v>12932</v>
      </c>
      <c r="F12890" t="s">
        <v>12972</v>
      </c>
      <c r="G12890" t="s">
        <v>14</v>
      </c>
      <c r="H12890" t="s">
        <v>12971</v>
      </c>
      <c r="I12890" t="s">
        <v>19</v>
      </c>
      <c r="M12890">
        <v>2976</v>
      </c>
      <c r="N12890">
        <v>22</v>
      </c>
      <c r="O12890">
        <v>27</v>
      </c>
    </row>
    <row r="12891" spans="1:15" x14ac:dyDescent="0.3">
      <c r="E12891" t="s">
        <v>12932</v>
      </c>
      <c r="F12891" t="s">
        <v>12972</v>
      </c>
      <c r="G12891" t="s">
        <v>23</v>
      </c>
      <c r="H12891" t="s">
        <v>12971</v>
      </c>
      <c r="I12891" t="s">
        <v>26</v>
      </c>
      <c r="M12891">
        <v>2976</v>
      </c>
      <c r="N12891">
        <v>22</v>
      </c>
      <c r="O12891">
        <v>27</v>
      </c>
    </row>
    <row r="12892" spans="1:15" x14ac:dyDescent="0.3">
      <c r="E12892" t="s">
        <v>12932</v>
      </c>
      <c r="F12892" t="s">
        <v>12970</v>
      </c>
      <c r="G12892" t="s">
        <v>23</v>
      </c>
      <c r="H12892" t="s">
        <v>12971</v>
      </c>
      <c r="I12892" t="s">
        <v>19</v>
      </c>
      <c r="M12892">
        <v>2976</v>
      </c>
      <c r="N12892">
        <v>29</v>
      </c>
      <c r="O12892">
        <v>39</v>
      </c>
    </row>
    <row r="12893" spans="1:15" x14ac:dyDescent="0.3">
      <c r="A12893" t="s">
        <v>237</v>
      </c>
      <c r="B12893">
        <v>0</v>
      </c>
      <c r="C12893">
        <v>0</v>
      </c>
      <c r="D12893">
        <v>0</v>
      </c>
      <c r="E12893" t="s">
        <v>12932</v>
      </c>
      <c r="F12893" t="s">
        <v>12970</v>
      </c>
      <c r="G12893" t="s">
        <v>17</v>
      </c>
      <c r="H12893" t="s">
        <v>12971</v>
      </c>
      <c r="I12893" t="s">
        <v>26</v>
      </c>
      <c r="M12893">
        <v>2976</v>
      </c>
      <c r="N12893">
        <v>29</v>
      </c>
      <c r="O12893">
        <v>39</v>
      </c>
    </row>
    <row r="12894" spans="1:15" x14ac:dyDescent="0.3">
      <c r="E12894" t="s">
        <v>429</v>
      </c>
      <c r="F12894" t="s">
        <v>432</v>
      </c>
      <c r="G12894" t="s">
        <v>23</v>
      </c>
      <c r="H12894" t="s">
        <v>433</v>
      </c>
      <c r="I12894" t="s">
        <v>52</v>
      </c>
      <c r="J12894" t="s">
        <v>117</v>
      </c>
      <c r="M12894">
        <v>2977</v>
      </c>
      <c r="N12894">
        <v>109</v>
      </c>
      <c r="O12894">
        <v>118</v>
      </c>
    </row>
    <row r="12895" spans="1:15" x14ac:dyDescent="0.3">
      <c r="E12895" t="s">
        <v>429</v>
      </c>
      <c r="F12895" t="s">
        <v>430</v>
      </c>
      <c r="G12895" t="s">
        <v>23</v>
      </c>
      <c r="H12895" t="s">
        <v>431</v>
      </c>
      <c r="I12895" t="s">
        <v>26</v>
      </c>
      <c r="M12895">
        <v>2977</v>
      </c>
      <c r="N12895">
        <v>408</v>
      </c>
      <c r="O12895">
        <v>421</v>
      </c>
    </row>
    <row r="12896" spans="1:15" x14ac:dyDescent="0.3">
      <c r="E12896" t="s">
        <v>12932</v>
      </c>
      <c r="F12896" t="s">
        <v>12933</v>
      </c>
      <c r="G12896" t="s">
        <v>17</v>
      </c>
      <c r="H12896" t="s">
        <v>12973</v>
      </c>
      <c r="I12896" t="s">
        <v>22</v>
      </c>
      <c r="M12896">
        <v>2982</v>
      </c>
      <c r="N12896">
        <v>0</v>
      </c>
      <c r="O12896">
        <v>20</v>
      </c>
    </row>
    <row r="12897" spans="1:15" x14ac:dyDescent="0.3">
      <c r="E12897" t="s">
        <v>12932</v>
      </c>
      <c r="F12897" t="s">
        <v>12970</v>
      </c>
      <c r="G12897" t="s">
        <v>23</v>
      </c>
      <c r="H12897" t="s">
        <v>12973</v>
      </c>
      <c r="I12897" t="s">
        <v>19</v>
      </c>
      <c r="M12897">
        <v>2982</v>
      </c>
      <c r="N12897">
        <v>22</v>
      </c>
      <c r="O12897">
        <v>32</v>
      </c>
    </row>
    <row r="12898" spans="1:15" x14ac:dyDescent="0.3">
      <c r="E12898" t="s">
        <v>12932</v>
      </c>
      <c r="F12898" t="s">
        <v>12970</v>
      </c>
      <c r="G12898" t="s">
        <v>17</v>
      </c>
      <c r="H12898" t="s">
        <v>12973</v>
      </c>
      <c r="I12898" t="s">
        <v>26</v>
      </c>
      <c r="M12898">
        <v>2982</v>
      </c>
      <c r="N12898">
        <v>22</v>
      </c>
      <c r="O12898">
        <v>32</v>
      </c>
    </row>
    <row r="12899" spans="1:15" x14ac:dyDescent="0.3">
      <c r="A12899" t="s">
        <v>237</v>
      </c>
      <c r="B12899">
        <v>0</v>
      </c>
      <c r="C12899">
        <v>0</v>
      </c>
      <c r="D12899">
        <v>0</v>
      </c>
      <c r="E12899" t="s">
        <v>12932</v>
      </c>
      <c r="F12899" t="s">
        <v>12974</v>
      </c>
      <c r="G12899" t="s">
        <v>14</v>
      </c>
      <c r="H12899" t="s">
        <v>12975</v>
      </c>
      <c r="I12899" t="s">
        <v>22</v>
      </c>
      <c r="M12899">
        <v>2982</v>
      </c>
      <c r="N12899">
        <v>34</v>
      </c>
      <c r="O12899">
        <v>43</v>
      </c>
    </row>
    <row r="12900" spans="1:15" x14ac:dyDescent="0.3">
      <c r="E12900" t="s">
        <v>429</v>
      </c>
      <c r="F12900" t="s">
        <v>432</v>
      </c>
      <c r="G12900" t="s">
        <v>23</v>
      </c>
      <c r="H12900" t="s">
        <v>433</v>
      </c>
      <c r="I12900" t="s">
        <v>52</v>
      </c>
      <c r="J12900" t="s">
        <v>117</v>
      </c>
      <c r="M12900">
        <v>2983</v>
      </c>
      <c r="N12900">
        <v>109</v>
      </c>
      <c r="O12900">
        <v>118</v>
      </c>
    </row>
    <row r="12901" spans="1:15" x14ac:dyDescent="0.3">
      <c r="E12901" t="s">
        <v>429</v>
      </c>
      <c r="F12901" t="s">
        <v>430</v>
      </c>
      <c r="G12901" t="s">
        <v>23</v>
      </c>
      <c r="H12901" t="s">
        <v>431</v>
      </c>
      <c r="I12901" t="s">
        <v>26</v>
      </c>
      <c r="M12901">
        <v>2983</v>
      </c>
      <c r="N12901">
        <v>408</v>
      </c>
      <c r="O12901">
        <v>421</v>
      </c>
    </row>
    <row r="12902" spans="1:15" x14ac:dyDescent="0.3">
      <c r="E12902" t="s">
        <v>429</v>
      </c>
      <c r="F12902" t="s">
        <v>12976</v>
      </c>
      <c r="G12902" t="s">
        <v>17</v>
      </c>
      <c r="H12902" t="s">
        <v>431</v>
      </c>
      <c r="I12902" t="s">
        <v>19</v>
      </c>
      <c r="M12902">
        <v>2983</v>
      </c>
      <c r="N12902">
        <v>408</v>
      </c>
      <c r="O12902">
        <v>435</v>
      </c>
    </row>
    <row r="12903" spans="1:15" x14ac:dyDescent="0.3">
      <c r="E12903" t="s">
        <v>12977</v>
      </c>
      <c r="F12903" t="s">
        <v>12980</v>
      </c>
      <c r="G12903" t="s">
        <v>17</v>
      </c>
      <c r="H12903" t="s">
        <v>12979</v>
      </c>
      <c r="I12903" t="s">
        <v>26</v>
      </c>
      <c r="M12903">
        <v>2988</v>
      </c>
      <c r="N12903">
        <v>0</v>
      </c>
      <c r="O12903">
        <v>13</v>
      </c>
    </row>
    <row r="12904" spans="1:15" x14ac:dyDescent="0.3">
      <c r="A12904" t="s">
        <v>23</v>
      </c>
      <c r="B12904">
        <v>1</v>
      </c>
      <c r="C12904">
        <v>1</v>
      </c>
      <c r="D12904">
        <v>1</v>
      </c>
      <c r="E12904" t="s">
        <v>12977</v>
      </c>
      <c r="F12904" t="s">
        <v>12978</v>
      </c>
      <c r="G12904" t="s">
        <v>23</v>
      </c>
      <c r="H12904" t="s">
        <v>12979</v>
      </c>
      <c r="I12904" t="s">
        <v>69</v>
      </c>
      <c r="J12904" t="s">
        <v>112</v>
      </c>
      <c r="M12904">
        <v>2988</v>
      </c>
      <c r="N12904">
        <v>7</v>
      </c>
      <c r="O12904">
        <v>13</v>
      </c>
    </row>
    <row r="12905" spans="1:15" x14ac:dyDescent="0.3">
      <c r="E12905" t="s">
        <v>429</v>
      </c>
      <c r="F12905" t="s">
        <v>432</v>
      </c>
      <c r="G12905" t="s">
        <v>23</v>
      </c>
      <c r="H12905" t="s">
        <v>433</v>
      </c>
      <c r="I12905" t="s">
        <v>52</v>
      </c>
      <c r="J12905" t="s">
        <v>117</v>
      </c>
      <c r="M12905">
        <v>2990</v>
      </c>
      <c r="N12905">
        <v>109</v>
      </c>
      <c r="O12905">
        <v>118</v>
      </c>
    </row>
    <row r="12906" spans="1:15" x14ac:dyDescent="0.3">
      <c r="E12906" t="s">
        <v>429</v>
      </c>
      <c r="F12906" t="s">
        <v>12976</v>
      </c>
      <c r="G12906" t="s">
        <v>17</v>
      </c>
      <c r="H12906" t="s">
        <v>431</v>
      </c>
      <c r="I12906" t="s">
        <v>19</v>
      </c>
      <c r="M12906">
        <v>2990</v>
      </c>
      <c r="N12906">
        <v>408</v>
      </c>
      <c r="O12906">
        <v>435</v>
      </c>
    </row>
    <row r="12907" spans="1:15" x14ac:dyDescent="0.3">
      <c r="E12907" t="s">
        <v>429</v>
      </c>
      <c r="F12907" t="s">
        <v>430</v>
      </c>
      <c r="G12907" t="s">
        <v>23</v>
      </c>
      <c r="H12907" t="s">
        <v>431</v>
      </c>
      <c r="I12907" t="s">
        <v>26</v>
      </c>
      <c r="M12907">
        <v>2990</v>
      </c>
      <c r="N12907">
        <v>408</v>
      </c>
      <c r="O12907">
        <v>421</v>
      </c>
    </row>
    <row r="12908" spans="1:15" x14ac:dyDescent="0.3">
      <c r="E12908" t="s">
        <v>12977</v>
      </c>
      <c r="F12908" t="s">
        <v>12980</v>
      </c>
      <c r="G12908" t="s">
        <v>17</v>
      </c>
      <c r="H12908" t="s">
        <v>12979</v>
      </c>
      <c r="I12908" t="s">
        <v>26</v>
      </c>
      <c r="M12908">
        <v>2991</v>
      </c>
      <c r="N12908">
        <v>0</v>
      </c>
      <c r="O12908">
        <v>13</v>
      </c>
    </row>
    <row r="12909" spans="1:15" x14ac:dyDescent="0.3">
      <c r="A12909" t="s">
        <v>23</v>
      </c>
      <c r="B12909">
        <v>1</v>
      </c>
      <c r="C12909">
        <v>1</v>
      </c>
      <c r="D12909">
        <v>1</v>
      </c>
      <c r="E12909" t="s">
        <v>12977</v>
      </c>
      <c r="F12909" t="s">
        <v>12978</v>
      </c>
      <c r="G12909" t="s">
        <v>23</v>
      </c>
      <c r="H12909" t="s">
        <v>12979</v>
      </c>
      <c r="I12909" t="s">
        <v>69</v>
      </c>
      <c r="J12909" t="s">
        <v>112</v>
      </c>
      <c r="M12909">
        <v>2991</v>
      </c>
      <c r="N12909">
        <v>7</v>
      </c>
      <c r="O12909">
        <v>13</v>
      </c>
    </row>
    <row r="12910" spans="1:15" x14ac:dyDescent="0.3">
      <c r="E12910" t="s">
        <v>429</v>
      </c>
      <c r="F12910" t="s">
        <v>432</v>
      </c>
      <c r="G12910" t="s">
        <v>23</v>
      </c>
      <c r="H12910" t="s">
        <v>433</v>
      </c>
      <c r="I12910" t="s">
        <v>52</v>
      </c>
      <c r="J12910" t="s">
        <v>117</v>
      </c>
      <c r="M12910">
        <v>2992</v>
      </c>
      <c r="N12910">
        <v>109</v>
      </c>
      <c r="O12910">
        <v>118</v>
      </c>
    </row>
    <row r="12911" spans="1:15" x14ac:dyDescent="0.3">
      <c r="E12911" t="s">
        <v>429</v>
      </c>
      <c r="F12911" t="s">
        <v>12976</v>
      </c>
      <c r="G12911" t="s">
        <v>17</v>
      </c>
      <c r="H12911" t="s">
        <v>431</v>
      </c>
      <c r="I12911" t="s">
        <v>19</v>
      </c>
      <c r="M12911">
        <v>2992</v>
      </c>
      <c r="N12911">
        <v>408</v>
      </c>
      <c r="O12911">
        <v>435</v>
      </c>
    </row>
    <row r="12912" spans="1:15" x14ac:dyDescent="0.3">
      <c r="E12912" t="s">
        <v>429</v>
      </c>
      <c r="F12912" t="s">
        <v>430</v>
      </c>
      <c r="G12912" t="s">
        <v>23</v>
      </c>
      <c r="H12912" t="s">
        <v>431</v>
      </c>
      <c r="I12912" t="s">
        <v>26</v>
      </c>
      <c r="M12912">
        <v>2992</v>
      </c>
      <c r="N12912">
        <v>408</v>
      </c>
      <c r="O12912">
        <v>421</v>
      </c>
    </row>
    <row r="12913" spans="1:15" x14ac:dyDescent="0.3">
      <c r="E12913" t="s">
        <v>12977</v>
      </c>
      <c r="F12913" t="s">
        <v>12980</v>
      </c>
      <c r="G12913" t="s">
        <v>17</v>
      </c>
      <c r="H12913" t="s">
        <v>12979</v>
      </c>
      <c r="I12913" t="s">
        <v>26</v>
      </c>
      <c r="M12913">
        <v>2993</v>
      </c>
      <c r="N12913">
        <v>0</v>
      </c>
      <c r="O12913">
        <v>13</v>
      </c>
    </row>
    <row r="12914" spans="1:15" x14ac:dyDescent="0.3">
      <c r="A12914" t="s">
        <v>23</v>
      </c>
      <c r="B12914">
        <v>1</v>
      </c>
      <c r="C12914">
        <v>1</v>
      </c>
      <c r="D12914">
        <v>1</v>
      </c>
      <c r="E12914" t="s">
        <v>12977</v>
      </c>
      <c r="F12914" t="s">
        <v>12978</v>
      </c>
      <c r="G12914" t="s">
        <v>23</v>
      </c>
      <c r="H12914" t="s">
        <v>12979</v>
      </c>
      <c r="I12914" t="s">
        <v>69</v>
      </c>
      <c r="J12914" t="s">
        <v>112</v>
      </c>
      <c r="M12914">
        <v>2993</v>
      </c>
      <c r="N12914">
        <v>7</v>
      </c>
      <c r="O12914">
        <v>13</v>
      </c>
    </row>
    <row r="12915" spans="1:15" x14ac:dyDescent="0.3">
      <c r="E12915" t="s">
        <v>429</v>
      </c>
      <c r="F12915" t="s">
        <v>432</v>
      </c>
      <c r="G12915" t="s">
        <v>23</v>
      </c>
      <c r="H12915" t="s">
        <v>433</v>
      </c>
      <c r="I12915" t="s">
        <v>52</v>
      </c>
      <c r="J12915" t="s">
        <v>117</v>
      </c>
      <c r="M12915">
        <v>2994</v>
      </c>
      <c r="N12915">
        <v>109</v>
      </c>
      <c r="O12915">
        <v>118</v>
      </c>
    </row>
    <row r="12916" spans="1:15" x14ac:dyDescent="0.3">
      <c r="E12916" t="s">
        <v>429</v>
      </c>
      <c r="F12916" t="s">
        <v>12976</v>
      </c>
      <c r="G12916" t="s">
        <v>17</v>
      </c>
      <c r="H12916" t="s">
        <v>431</v>
      </c>
      <c r="I12916" t="s">
        <v>19</v>
      </c>
      <c r="M12916">
        <v>2994</v>
      </c>
      <c r="N12916">
        <v>408</v>
      </c>
      <c r="O12916">
        <v>435</v>
      </c>
    </row>
    <row r="12917" spans="1:15" x14ac:dyDescent="0.3">
      <c r="E12917" t="s">
        <v>429</v>
      </c>
      <c r="F12917" t="s">
        <v>430</v>
      </c>
      <c r="G12917" t="s">
        <v>23</v>
      </c>
      <c r="H12917" t="s">
        <v>431</v>
      </c>
      <c r="I12917" t="s">
        <v>26</v>
      </c>
      <c r="M12917">
        <v>2994</v>
      </c>
      <c r="N12917">
        <v>408</v>
      </c>
      <c r="O12917">
        <v>421</v>
      </c>
    </row>
    <row r="12918" spans="1:15" x14ac:dyDescent="0.3">
      <c r="E12918" t="s">
        <v>12977</v>
      </c>
      <c r="F12918" t="s">
        <v>12980</v>
      </c>
      <c r="G12918" t="s">
        <v>17</v>
      </c>
      <c r="H12918" t="s">
        <v>12979</v>
      </c>
      <c r="I12918" t="s">
        <v>26</v>
      </c>
      <c r="M12918">
        <v>2995</v>
      </c>
      <c r="N12918">
        <v>0</v>
      </c>
      <c r="O12918">
        <v>13</v>
      </c>
    </row>
    <row r="12919" spans="1:15" x14ac:dyDescent="0.3">
      <c r="A12919" t="s">
        <v>23</v>
      </c>
      <c r="B12919">
        <v>1</v>
      </c>
      <c r="C12919">
        <v>1</v>
      </c>
      <c r="D12919">
        <v>1</v>
      </c>
      <c r="E12919" t="s">
        <v>12977</v>
      </c>
      <c r="F12919" t="s">
        <v>12978</v>
      </c>
      <c r="G12919" t="s">
        <v>23</v>
      </c>
      <c r="H12919" t="s">
        <v>12979</v>
      </c>
      <c r="I12919" t="s">
        <v>69</v>
      </c>
      <c r="J12919" t="s">
        <v>112</v>
      </c>
      <c r="M12919">
        <v>2995</v>
      </c>
      <c r="N12919">
        <v>7</v>
      </c>
      <c r="O12919">
        <v>13</v>
      </c>
    </row>
    <row r="12920" spans="1:15" x14ac:dyDescent="0.3">
      <c r="E12920" t="s">
        <v>429</v>
      </c>
      <c r="F12920" t="s">
        <v>432</v>
      </c>
      <c r="G12920" t="s">
        <v>23</v>
      </c>
      <c r="H12920" t="s">
        <v>433</v>
      </c>
      <c r="I12920" t="s">
        <v>52</v>
      </c>
      <c r="J12920" t="s">
        <v>117</v>
      </c>
      <c r="M12920">
        <v>2996</v>
      </c>
      <c r="N12920">
        <v>109</v>
      </c>
      <c r="O12920">
        <v>118</v>
      </c>
    </row>
    <row r="12921" spans="1:15" x14ac:dyDescent="0.3">
      <c r="E12921" t="s">
        <v>429</v>
      </c>
      <c r="F12921" t="s">
        <v>430</v>
      </c>
      <c r="G12921" t="s">
        <v>23</v>
      </c>
      <c r="H12921" t="s">
        <v>431</v>
      </c>
      <c r="I12921" t="s">
        <v>26</v>
      </c>
      <c r="M12921">
        <v>2996</v>
      </c>
      <c r="N12921">
        <v>408</v>
      </c>
      <c r="O12921">
        <v>421</v>
      </c>
    </row>
    <row r="12922" spans="1:15" x14ac:dyDescent="0.3">
      <c r="E12922" t="s">
        <v>429</v>
      </c>
      <c r="F12922" t="s">
        <v>12976</v>
      </c>
      <c r="G12922" t="s">
        <v>17</v>
      </c>
      <c r="H12922" t="s">
        <v>431</v>
      </c>
      <c r="I12922" t="s">
        <v>19</v>
      </c>
      <c r="M12922">
        <v>2996</v>
      </c>
      <c r="N12922">
        <v>408</v>
      </c>
      <c r="O12922">
        <v>435</v>
      </c>
    </row>
    <row r="12923" spans="1:15" x14ac:dyDescent="0.3">
      <c r="E12923" t="s">
        <v>12977</v>
      </c>
      <c r="F12923" t="s">
        <v>12980</v>
      </c>
      <c r="G12923" t="s">
        <v>17</v>
      </c>
      <c r="H12923" t="s">
        <v>12979</v>
      </c>
      <c r="I12923" t="s">
        <v>26</v>
      </c>
      <c r="M12923">
        <v>3000</v>
      </c>
      <c r="N12923">
        <v>0</v>
      </c>
      <c r="O12923">
        <v>13</v>
      </c>
    </row>
    <row r="12924" spans="1:15" x14ac:dyDescent="0.3">
      <c r="A12924" t="s">
        <v>23</v>
      </c>
      <c r="B12924">
        <v>1</v>
      </c>
      <c r="C12924">
        <v>1</v>
      </c>
      <c r="D12924">
        <v>1</v>
      </c>
      <c r="E12924" t="s">
        <v>12977</v>
      </c>
      <c r="F12924" t="s">
        <v>12978</v>
      </c>
      <c r="G12924" t="s">
        <v>23</v>
      </c>
      <c r="H12924" t="s">
        <v>12979</v>
      </c>
      <c r="I12924" t="s">
        <v>69</v>
      </c>
      <c r="J12924" t="s">
        <v>112</v>
      </c>
      <c r="M12924">
        <v>3000</v>
      </c>
      <c r="N12924">
        <v>7</v>
      </c>
      <c r="O12924">
        <v>13</v>
      </c>
    </row>
    <row r="12925" spans="1:15" x14ac:dyDescent="0.3">
      <c r="E12925" t="s">
        <v>429</v>
      </c>
      <c r="F12925" t="s">
        <v>432</v>
      </c>
      <c r="G12925" t="s">
        <v>23</v>
      </c>
      <c r="H12925" t="s">
        <v>433</v>
      </c>
      <c r="I12925" t="s">
        <v>52</v>
      </c>
      <c r="J12925" t="s">
        <v>117</v>
      </c>
      <c r="M12925">
        <v>3001</v>
      </c>
      <c r="N12925">
        <v>109</v>
      </c>
      <c r="O12925">
        <v>118</v>
      </c>
    </row>
    <row r="12926" spans="1:15" x14ac:dyDescent="0.3">
      <c r="E12926" t="s">
        <v>429</v>
      </c>
      <c r="F12926" t="s">
        <v>430</v>
      </c>
      <c r="G12926" t="s">
        <v>23</v>
      </c>
      <c r="H12926" t="s">
        <v>431</v>
      </c>
      <c r="I12926" t="s">
        <v>26</v>
      </c>
      <c r="M12926">
        <v>3001</v>
      </c>
      <c r="N12926">
        <v>408</v>
      </c>
      <c r="O12926">
        <v>421</v>
      </c>
    </row>
    <row r="12927" spans="1:15" x14ac:dyDescent="0.3">
      <c r="E12927" t="s">
        <v>429</v>
      </c>
      <c r="F12927" t="s">
        <v>12976</v>
      </c>
      <c r="G12927" t="s">
        <v>17</v>
      </c>
      <c r="H12927" t="s">
        <v>431</v>
      </c>
      <c r="I12927" t="s">
        <v>19</v>
      </c>
      <c r="M12927">
        <v>3001</v>
      </c>
      <c r="N12927">
        <v>408</v>
      </c>
      <c r="O12927">
        <v>435</v>
      </c>
    </row>
    <row r="12928" spans="1:15" x14ac:dyDescent="0.3">
      <c r="E12928" t="s">
        <v>12977</v>
      </c>
      <c r="F12928" t="s">
        <v>12980</v>
      </c>
      <c r="G12928" t="s">
        <v>17</v>
      </c>
      <c r="H12928" t="s">
        <v>12979</v>
      </c>
      <c r="I12928" t="s">
        <v>26</v>
      </c>
      <c r="M12928">
        <v>3002</v>
      </c>
      <c r="N12928">
        <v>0</v>
      </c>
      <c r="O12928">
        <v>13</v>
      </c>
    </row>
    <row r="12929" spans="1:15" x14ac:dyDescent="0.3">
      <c r="A12929" t="s">
        <v>23</v>
      </c>
      <c r="B12929">
        <v>1</v>
      </c>
      <c r="C12929">
        <v>1</v>
      </c>
      <c r="D12929">
        <v>1</v>
      </c>
      <c r="E12929" t="s">
        <v>12977</v>
      </c>
      <c r="F12929" t="s">
        <v>12978</v>
      </c>
      <c r="G12929" t="s">
        <v>23</v>
      </c>
      <c r="H12929" t="s">
        <v>12979</v>
      </c>
      <c r="I12929" t="s">
        <v>69</v>
      </c>
      <c r="J12929" t="s">
        <v>112</v>
      </c>
      <c r="M12929">
        <v>3002</v>
      </c>
      <c r="N12929">
        <v>7</v>
      </c>
      <c r="O12929">
        <v>13</v>
      </c>
    </row>
    <row r="12930" spans="1:15" x14ac:dyDescent="0.3">
      <c r="E12930" t="s">
        <v>429</v>
      </c>
      <c r="F12930" t="s">
        <v>432</v>
      </c>
      <c r="G12930" t="s">
        <v>23</v>
      </c>
      <c r="H12930" t="s">
        <v>433</v>
      </c>
      <c r="I12930" t="s">
        <v>52</v>
      </c>
      <c r="J12930" t="s">
        <v>117</v>
      </c>
      <c r="M12930">
        <v>3003</v>
      </c>
      <c r="N12930">
        <v>109</v>
      </c>
      <c r="O12930">
        <v>118</v>
      </c>
    </row>
    <row r="12931" spans="1:15" x14ac:dyDescent="0.3">
      <c r="E12931" t="s">
        <v>429</v>
      </c>
      <c r="F12931" t="s">
        <v>12976</v>
      </c>
      <c r="G12931" t="s">
        <v>17</v>
      </c>
      <c r="H12931" t="s">
        <v>431</v>
      </c>
      <c r="I12931" t="s">
        <v>19</v>
      </c>
      <c r="M12931">
        <v>3003</v>
      </c>
      <c r="N12931">
        <v>408</v>
      </c>
      <c r="O12931">
        <v>435</v>
      </c>
    </row>
    <row r="12932" spans="1:15" x14ac:dyDescent="0.3">
      <c r="E12932" t="s">
        <v>429</v>
      </c>
      <c r="F12932" t="s">
        <v>430</v>
      </c>
      <c r="G12932" t="s">
        <v>23</v>
      </c>
      <c r="H12932" t="s">
        <v>431</v>
      </c>
      <c r="I12932" t="s">
        <v>26</v>
      </c>
      <c r="M12932">
        <v>3003</v>
      </c>
      <c r="N12932">
        <v>408</v>
      </c>
      <c r="O12932">
        <v>421</v>
      </c>
    </row>
    <row r="12933" spans="1:15" x14ac:dyDescent="0.3">
      <c r="E12933" t="s">
        <v>12977</v>
      </c>
      <c r="F12933" t="s">
        <v>12980</v>
      </c>
      <c r="G12933" t="s">
        <v>17</v>
      </c>
      <c r="H12933" t="s">
        <v>12979</v>
      </c>
      <c r="I12933" t="s">
        <v>26</v>
      </c>
      <c r="M12933">
        <v>3004</v>
      </c>
      <c r="N12933">
        <v>0</v>
      </c>
      <c r="O12933">
        <v>13</v>
      </c>
    </row>
    <row r="12934" spans="1:15" x14ac:dyDescent="0.3">
      <c r="A12934" t="s">
        <v>23</v>
      </c>
      <c r="B12934">
        <v>1</v>
      </c>
      <c r="C12934">
        <v>1</v>
      </c>
      <c r="D12934">
        <v>1</v>
      </c>
      <c r="E12934" t="s">
        <v>12977</v>
      </c>
      <c r="F12934" t="s">
        <v>12978</v>
      </c>
      <c r="G12934" t="s">
        <v>23</v>
      </c>
      <c r="H12934" t="s">
        <v>12979</v>
      </c>
      <c r="I12934" t="s">
        <v>69</v>
      </c>
      <c r="J12934" t="s">
        <v>112</v>
      </c>
      <c r="M12934">
        <v>3004</v>
      </c>
      <c r="N12934">
        <v>7</v>
      </c>
      <c r="O12934">
        <v>13</v>
      </c>
    </row>
    <row r="12935" spans="1:15" x14ac:dyDescent="0.3">
      <c r="E12935" t="s">
        <v>429</v>
      </c>
      <c r="F12935" t="s">
        <v>432</v>
      </c>
      <c r="G12935" t="s">
        <v>23</v>
      </c>
      <c r="H12935" t="s">
        <v>433</v>
      </c>
      <c r="I12935" t="s">
        <v>52</v>
      </c>
      <c r="J12935" t="s">
        <v>117</v>
      </c>
      <c r="M12935">
        <v>3005</v>
      </c>
      <c r="N12935">
        <v>109</v>
      </c>
      <c r="O12935">
        <v>118</v>
      </c>
    </row>
    <row r="12936" spans="1:15" x14ac:dyDescent="0.3">
      <c r="E12936" t="s">
        <v>429</v>
      </c>
      <c r="F12936" t="s">
        <v>430</v>
      </c>
      <c r="G12936" t="s">
        <v>23</v>
      </c>
      <c r="H12936" t="s">
        <v>431</v>
      </c>
      <c r="I12936" t="s">
        <v>26</v>
      </c>
      <c r="M12936">
        <v>3005</v>
      </c>
      <c r="N12936">
        <v>408</v>
      </c>
      <c r="O12936">
        <v>421</v>
      </c>
    </row>
    <row r="12937" spans="1:15" x14ac:dyDescent="0.3">
      <c r="E12937" t="s">
        <v>429</v>
      </c>
      <c r="F12937" t="s">
        <v>12976</v>
      </c>
      <c r="G12937" t="s">
        <v>17</v>
      </c>
      <c r="H12937" t="s">
        <v>431</v>
      </c>
      <c r="I12937" t="s">
        <v>19</v>
      </c>
      <c r="M12937">
        <v>3005</v>
      </c>
      <c r="N12937">
        <v>408</v>
      </c>
      <c r="O12937">
        <v>435</v>
      </c>
    </row>
    <row r="12938" spans="1:15" x14ac:dyDescent="0.3">
      <c r="E12938" t="s">
        <v>12977</v>
      </c>
      <c r="F12938" t="s">
        <v>12980</v>
      </c>
      <c r="G12938" t="s">
        <v>17</v>
      </c>
      <c r="H12938" t="s">
        <v>12979</v>
      </c>
      <c r="I12938" t="s">
        <v>26</v>
      </c>
      <c r="M12938">
        <v>3006</v>
      </c>
      <c r="N12938">
        <v>0</v>
      </c>
      <c r="O12938">
        <v>13</v>
      </c>
    </row>
    <row r="12939" spans="1:15" x14ac:dyDescent="0.3">
      <c r="A12939" t="s">
        <v>23</v>
      </c>
      <c r="B12939">
        <v>1</v>
      </c>
      <c r="C12939">
        <v>1</v>
      </c>
      <c r="D12939">
        <v>1</v>
      </c>
      <c r="E12939" t="s">
        <v>12977</v>
      </c>
      <c r="F12939" t="s">
        <v>12978</v>
      </c>
      <c r="G12939" t="s">
        <v>23</v>
      </c>
      <c r="H12939" t="s">
        <v>12979</v>
      </c>
      <c r="I12939" t="s">
        <v>69</v>
      </c>
      <c r="J12939" t="s">
        <v>112</v>
      </c>
      <c r="M12939">
        <v>3006</v>
      </c>
      <c r="N12939">
        <v>7</v>
      </c>
      <c r="O12939">
        <v>13</v>
      </c>
    </row>
    <row r="12940" spans="1:15" x14ac:dyDescent="0.3">
      <c r="E12940" t="s">
        <v>429</v>
      </c>
      <c r="F12940" t="s">
        <v>432</v>
      </c>
      <c r="G12940" t="s">
        <v>23</v>
      </c>
      <c r="H12940" t="s">
        <v>433</v>
      </c>
      <c r="I12940" t="s">
        <v>52</v>
      </c>
      <c r="J12940" t="s">
        <v>117</v>
      </c>
      <c r="M12940">
        <v>3007</v>
      </c>
      <c r="N12940">
        <v>109</v>
      </c>
      <c r="O12940">
        <v>118</v>
      </c>
    </row>
    <row r="12941" spans="1:15" x14ac:dyDescent="0.3">
      <c r="E12941" t="s">
        <v>429</v>
      </c>
      <c r="F12941" t="s">
        <v>12976</v>
      </c>
      <c r="G12941" t="s">
        <v>17</v>
      </c>
      <c r="H12941" t="s">
        <v>431</v>
      </c>
      <c r="I12941" t="s">
        <v>19</v>
      </c>
      <c r="M12941">
        <v>3007</v>
      </c>
      <c r="N12941">
        <v>408</v>
      </c>
      <c r="O12941">
        <v>435</v>
      </c>
    </row>
    <row r="12942" spans="1:15" x14ac:dyDescent="0.3">
      <c r="E12942" t="s">
        <v>429</v>
      </c>
      <c r="F12942" t="s">
        <v>430</v>
      </c>
      <c r="G12942" t="s">
        <v>23</v>
      </c>
      <c r="H12942" t="s">
        <v>431</v>
      </c>
      <c r="I12942" t="s">
        <v>26</v>
      </c>
      <c r="M12942">
        <v>3007</v>
      </c>
      <c r="N12942">
        <v>408</v>
      </c>
      <c r="O12942">
        <v>421</v>
      </c>
    </row>
    <row r="12943" spans="1:15" x14ac:dyDescent="0.3">
      <c r="E12943" t="s">
        <v>12977</v>
      </c>
      <c r="F12943" t="s">
        <v>12980</v>
      </c>
      <c r="G12943" t="s">
        <v>17</v>
      </c>
      <c r="H12943" t="s">
        <v>12979</v>
      </c>
      <c r="I12943" t="s">
        <v>26</v>
      </c>
      <c r="M12943">
        <v>3011</v>
      </c>
      <c r="N12943">
        <v>0</v>
      </c>
      <c r="O12943">
        <v>13</v>
      </c>
    </row>
    <row r="12944" spans="1:15" x14ac:dyDescent="0.3">
      <c r="A12944" t="s">
        <v>23</v>
      </c>
      <c r="B12944">
        <v>1</v>
      </c>
      <c r="C12944">
        <v>1</v>
      </c>
      <c r="D12944">
        <v>1</v>
      </c>
      <c r="E12944" t="s">
        <v>12977</v>
      </c>
      <c r="F12944" t="s">
        <v>12978</v>
      </c>
      <c r="G12944" t="s">
        <v>23</v>
      </c>
      <c r="H12944" t="s">
        <v>12979</v>
      </c>
      <c r="I12944" t="s">
        <v>69</v>
      </c>
      <c r="J12944" t="s">
        <v>112</v>
      </c>
      <c r="M12944">
        <v>3011</v>
      </c>
      <c r="N12944">
        <v>7</v>
      </c>
      <c r="O12944">
        <v>13</v>
      </c>
    </row>
    <row r="12945" spans="1:15" x14ac:dyDescent="0.3">
      <c r="E12945" t="s">
        <v>429</v>
      </c>
      <c r="F12945" t="s">
        <v>432</v>
      </c>
      <c r="G12945" t="s">
        <v>23</v>
      </c>
      <c r="H12945" t="s">
        <v>433</v>
      </c>
      <c r="I12945" t="s">
        <v>52</v>
      </c>
      <c r="J12945" t="s">
        <v>117</v>
      </c>
      <c r="M12945">
        <v>3012</v>
      </c>
      <c r="N12945">
        <v>109</v>
      </c>
      <c r="O12945">
        <v>118</v>
      </c>
    </row>
    <row r="12946" spans="1:15" x14ac:dyDescent="0.3">
      <c r="E12946" t="s">
        <v>429</v>
      </c>
      <c r="F12946" t="s">
        <v>430</v>
      </c>
      <c r="G12946" t="s">
        <v>23</v>
      </c>
      <c r="H12946" t="s">
        <v>431</v>
      </c>
      <c r="I12946" t="s">
        <v>26</v>
      </c>
      <c r="M12946">
        <v>3012</v>
      </c>
      <c r="N12946">
        <v>408</v>
      </c>
      <c r="O12946">
        <v>421</v>
      </c>
    </row>
    <row r="12947" spans="1:15" x14ac:dyDescent="0.3">
      <c r="E12947" t="s">
        <v>429</v>
      </c>
      <c r="F12947" t="s">
        <v>12976</v>
      </c>
      <c r="G12947" t="s">
        <v>17</v>
      </c>
      <c r="H12947" t="s">
        <v>431</v>
      </c>
      <c r="I12947" t="s">
        <v>19</v>
      </c>
      <c r="M12947">
        <v>3012</v>
      </c>
      <c r="N12947">
        <v>408</v>
      </c>
      <c r="O12947">
        <v>435</v>
      </c>
    </row>
    <row r="12948" spans="1:15" x14ac:dyDescent="0.3">
      <c r="E12948" t="s">
        <v>12977</v>
      </c>
      <c r="F12948" t="s">
        <v>12980</v>
      </c>
      <c r="G12948" t="s">
        <v>17</v>
      </c>
      <c r="H12948" t="s">
        <v>12979</v>
      </c>
      <c r="I12948" t="s">
        <v>26</v>
      </c>
      <c r="M12948">
        <v>3013</v>
      </c>
      <c r="N12948">
        <v>0</v>
      </c>
      <c r="O12948">
        <v>13</v>
      </c>
    </row>
    <row r="12949" spans="1:15" x14ac:dyDescent="0.3">
      <c r="A12949" t="s">
        <v>23</v>
      </c>
      <c r="B12949">
        <v>1</v>
      </c>
      <c r="C12949">
        <v>1</v>
      </c>
      <c r="D12949">
        <v>1</v>
      </c>
      <c r="E12949" t="s">
        <v>12977</v>
      </c>
      <c r="F12949" t="s">
        <v>12978</v>
      </c>
      <c r="G12949" t="s">
        <v>23</v>
      </c>
      <c r="H12949" t="s">
        <v>12979</v>
      </c>
      <c r="I12949" t="s">
        <v>69</v>
      </c>
      <c r="J12949" t="s">
        <v>112</v>
      </c>
      <c r="M12949">
        <v>3013</v>
      </c>
      <c r="N12949">
        <v>7</v>
      </c>
      <c r="O12949">
        <v>13</v>
      </c>
    </row>
    <row r="12950" spans="1:15" x14ac:dyDescent="0.3">
      <c r="E12950" t="s">
        <v>429</v>
      </c>
      <c r="F12950" t="s">
        <v>432</v>
      </c>
      <c r="G12950" t="s">
        <v>23</v>
      </c>
      <c r="H12950" t="s">
        <v>433</v>
      </c>
      <c r="I12950" t="s">
        <v>52</v>
      </c>
      <c r="J12950" t="s">
        <v>117</v>
      </c>
      <c r="M12950">
        <v>3014</v>
      </c>
      <c r="N12950">
        <v>109</v>
      </c>
      <c r="O12950">
        <v>118</v>
      </c>
    </row>
    <row r="12951" spans="1:15" x14ac:dyDescent="0.3">
      <c r="E12951" t="s">
        <v>429</v>
      </c>
      <c r="F12951" t="s">
        <v>430</v>
      </c>
      <c r="G12951" t="s">
        <v>23</v>
      </c>
      <c r="H12951" t="s">
        <v>431</v>
      </c>
      <c r="I12951" t="s">
        <v>26</v>
      </c>
      <c r="M12951">
        <v>3014</v>
      </c>
      <c r="N12951">
        <v>408</v>
      </c>
      <c r="O12951">
        <v>421</v>
      </c>
    </row>
    <row r="12952" spans="1:15" x14ac:dyDescent="0.3">
      <c r="E12952" t="s">
        <v>429</v>
      </c>
      <c r="F12952" t="s">
        <v>12976</v>
      </c>
      <c r="G12952" t="s">
        <v>17</v>
      </c>
      <c r="H12952" t="s">
        <v>431</v>
      </c>
      <c r="I12952" t="s">
        <v>19</v>
      </c>
      <c r="M12952">
        <v>3014</v>
      </c>
      <c r="N12952">
        <v>408</v>
      </c>
      <c r="O12952">
        <v>435</v>
      </c>
    </row>
    <row r="12953" spans="1:15" x14ac:dyDescent="0.3">
      <c r="E12953" t="s">
        <v>12977</v>
      </c>
      <c r="F12953" t="s">
        <v>12980</v>
      </c>
      <c r="G12953" t="s">
        <v>17</v>
      </c>
      <c r="H12953" t="s">
        <v>12979</v>
      </c>
      <c r="I12953" t="s">
        <v>26</v>
      </c>
      <c r="M12953">
        <v>3015</v>
      </c>
      <c r="N12953">
        <v>0</v>
      </c>
      <c r="O12953">
        <v>13</v>
      </c>
    </row>
    <row r="12954" spans="1:15" x14ac:dyDescent="0.3">
      <c r="A12954" t="s">
        <v>23</v>
      </c>
      <c r="B12954">
        <v>1</v>
      </c>
      <c r="C12954">
        <v>1</v>
      </c>
      <c r="D12954">
        <v>1</v>
      </c>
      <c r="E12954" t="s">
        <v>12977</v>
      </c>
      <c r="F12954" t="s">
        <v>12978</v>
      </c>
      <c r="G12954" t="s">
        <v>23</v>
      </c>
      <c r="H12954" t="s">
        <v>12979</v>
      </c>
      <c r="I12954" t="s">
        <v>69</v>
      </c>
      <c r="J12954" t="s">
        <v>112</v>
      </c>
      <c r="M12954">
        <v>3015</v>
      </c>
      <c r="N12954">
        <v>7</v>
      </c>
      <c r="O12954">
        <v>13</v>
      </c>
    </row>
    <row r="12955" spans="1:15" x14ac:dyDescent="0.3">
      <c r="E12955" t="s">
        <v>429</v>
      </c>
      <c r="F12955" t="s">
        <v>432</v>
      </c>
      <c r="G12955" t="s">
        <v>23</v>
      </c>
      <c r="H12955" t="s">
        <v>433</v>
      </c>
      <c r="I12955" t="s">
        <v>52</v>
      </c>
      <c r="J12955" t="s">
        <v>117</v>
      </c>
      <c r="M12955">
        <v>3016</v>
      </c>
      <c r="N12955">
        <v>109</v>
      </c>
      <c r="O12955">
        <v>118</v>
      </c>
    </row>
    <row r="12956" spans="1:15" x14ac:dyDescent="0.3">
      <c r="E12956" t="s">
        <v>429</v>
      </c>
      <c r="F12956" t="s">
        <v>12976</v>
      </c>
      <c r="G12956" t="s">
        <v>17</v>
      </c>
      <c r="H12956" t="s">
        <v>431</v>
      </c>
      <c r="I12956" t="s">
        <v>19</v>
      </c>
      <c r="M12956">
        <v>3016</v>
      </c>
      <c r="N12956">
        <v>408</v>
      </c>
      <c r="O12956">
        <v>435</v>
      </c>
    </row>
    <row r="12957" spans="1:15" x14ac:dyDescent="0.3">
      <c r="E12957" t="s">
        <v>429</v>
      </c>
      <c r="F12957" t="s">
        <v>430</v>
      </c>
      <c r="G12957" t="s">
        <v>23</v>
      </c>
      <c r="H12957" t="s">
        <v>431</v>
      </c>
      <c r="I12957" t="s">
        <v>26</v>
      </c>
      <c r="M12957">
        <v>3016</v>
      </c>
      <c r="N12957">
        <v>408</v>
      </c>
      <c r="O12957">
        <v>421</v>
      </c>
    </row>
    <row r="12958" spans="1:15" x14ac:dyDescent="0.3">
      <c r="E12958" t="s">
        <v>12977</v>
      </c>
      <c r="F12958" t="s">
        <v>12980</v>
      </c>
      <c r="G12958" t="s">
        <v>17</v>
      </c>
      <c r="H12958" t="s">
        <v>12979</v>
      </c>
      <c r="I12958" t="s">
        <v>26</v>
      </c>
      <c r="M12958">
        <v>3017</v>
      </c>
      <c r="N12958">
        <v>0</v>
      </c>
      <c r="O12958">
        <v>13</v>
      </c>
    </row>
    <row r="12959" spans="1:15" x14ac:dyDescent="0.3">
      <c r="A12959" t="s">
        <v>23</v>
      </c>
      <c r="B12959">
        <v>1</v>
      </c>
      <c r="C12959">
        <v>1</v>
      </c>
      <c r="D12959">
        <v>1</v>
      </c>
      <c r="E12959" t="s">
        <v>12977</v>
      </c>
      <c r="F12959" t="s">
        <v>12978</v>
      </c>
      <c r="G12959" t="s">
        <v>23</v>
      </c>
      <c r="H12959" t="s">
        <v>12979</v>
      </c>
      <c r="I12959" t="s">
        <v>69</v>
      </c>
      <c r="J12959" t="s">
        <v>112</v>
      </c>
      <c r="M12959">
        <v>3017</v>
      </c>
      <c r="N12959">
        <v>7</v>
      </c>
      <c r="O12959">
        <v>13</v>
      </c>
    </row>
    <row r="12960" spans="1:15" x14ac:dyDescent="0.3">
      <c r="E12960" t="s">
        <v>429</v>
      </c>
      <c r="F12960" t="s">
        <v>432</v>
      </c>
      <c r="G12960" t="s">
        <v>23</v>
      </c>
      <c r="H12960" t="s">
        <v>433</v>
      </c>
      <c r="I12960" t="s">
        <v>52</v>
      </c>
      <c r="J12960" t="s">
        <v>117</v>
      </c>
      <c r="M12960">
        <v>3018</v>
      </c>
      <c r="N12960">
        <v>109</v>
      </c>
      <c r="O12960">
        <v>118</v>
      </c>
    </row>
    <row r="12961" spans="1:15" x14ac:dyDescent="0.3">
      <c r="E12961" t="s">
        <v>429</v>
      </c>
      <c r="F12961" t="s">
        <v>430</v>
      </c>
      <c r="G12961" t="s">
        <v>17</v>
      </c>
      <c r="H12961" t="s">
        <v>431</v>
      </c>
      <c r="I12961" t="s">
        <v>19</v>
      </c>
      <c r="M12961">
        <v>3018</v>
      </c>
      <c r="N12961">
        <v>408</v>
      </c>
      <c r="O12961">
        <v>421</v>
      </c>
    </row>
    <row r="12962" spans="1:15" x14ac:dyDescent="0.3">
      <c r="E12962" t="s">
        <v>429</v>
      </c>
      <c r="F12962" t="s">
        <v>430</v>
      </c>
      <c r="G12962" t="s">
        <v>23</v>
      </c>
      <c r="H12962" t="s">
        <v>431</v>
      </c>
      <c r="I12962" t="s">
        <v>26</v>
      </c>
      <c r="M12962">
        <v>3018</v>
      </c>
      <c r="N12962">
        <v>408</v>
      </c>
      <c r="O12962">
        <v>421</v>
      </c>
    </row>
    <row r="12963" spans="1:15" x14ac:dyDescent="0.3">
      <c r="A12963" t="s">
        <v>237</v>
      </c>
      <c r="B12963">
        <v>0</v>
      </c>
      <c r="C12963">
        <v>0</v>
      </c>
      <c r="D12963">
        <v>0</v>
      </c>
      <c r="E12963" t="s">
        <v>12981</v>
      </c>
      <c r="F12963" t="s">
        <v>12984</v>
      </c>
      <c r="G12963" t="s">
        <v>23</v>
      </c>
      <c r="H12963" t="s">
        <v>12985</v>
      </c>
      <c r="I12963" t="s">
        <v>26</v>
      </c>
      <c r="M12963">
        <v>3020</v>
      </c>
      <c r="N12963">
        <v>0</v>
      </c>
      <c r="O12963">
        <v>6</v>
      </c>
    </row>
    <row r="12964" spans="1:15" x14ac:dyDescent="0.3">
      <c r="A12964" t="s">
        <v>237</v>
      </c>
      <c r="B12964">
        <v>0</v>
      </c>
      <c r="E12964" t="s">
        <v>12981</v>
      </c>
      <c r="F12964" t="s">
        <v>12982</v>
      </c>
      <c r="G12964" t="s">
        <v>17</v>
      </c>
      <c r="H12964" t="s">
        <v>12983</v>
      </c>
      <c r="I12964" t="s">
        <v>22</v>
      </c>
      <c r="M12964">
        <v>3020</v>
      </c>
      <c r="N12964">
        <v>26</v>
      </c>
      <c r="O12964">
        <v>35</v>
      </c>
    </row>
    <row r="12965" spans="1:15" x14ac:dyDescent="0.3">
      <c r="E12965" t="s">
        <v>12986</v>
      </c>
      <c r="F12965" t="s">
        <v>12982</v>
      </c>
      <c r="G12965" t="s">
        <v>17</v>
      </c>
      <c r="H12965" t="s">
        <v>12989</v>
      </c>
      <c r="I12965" t="s">
        <v>22</v>
      </c>
      <c r="M12965">
        <v>3021</v>
      </c>
      <c r="N12965">
        <v>0</v>
      </c>
      <c r="O12965">
        <v>9</v>
      </c>
    </row>
    <row r="12966" spans="1:15" x14ac:dyDescent="0.3">
      <c r="A12966" t="s">
        <v>237</v>
      </c>
      <c r="B12966">
        <v>0</v>
      </c>
      <c r="C12966">
        <v>0</v>
      </c>
      <c r="D12966">
        <v>0</v>
      </c>
      <c r="E12966" t="s">
        <v>12986</v>
      </c>
      <c r="F12966" t="s">
        <v>12987</v>
      </c>
      <c r="G12966" t="s">
        <v>23</v>
      </c>
      <c r="H12966" t="s">
        <v>12988</v>
      </c>
      <c r="I12966" t="s">
        <v>26</v>
      </c>
      <c r="M12966">
        <v>3021</v>
      </c>
      <c r="N12966">
        <v>115</v>
      </c>
      <c r="O12966">
        <v>135</v>
      </c>
    </row>
    <row r="12967" spans="1:15" x14ac:dyDescent="0.3">
      <c r="E12967" t="s">
        <v>12990</v>
      </c>
      <c r="F12967" t="s">
        <v>12982</v>
      </c>
      <c r="G12967" t="s">
        <v>17</v>
      </c>
      <c r="H12967" t="s">
        <v>12991</v>
      </c>
      <c r="I12967" t="s">
        <v>22</v>
      </c>
      <c r="M12967">
        <v>3023</v>
      </c>
      <c r="N12967">
        <v>0</v>
      </c>
      <c r="O12967">
        <v>9</v>
      </c>
    </row>
    <row r="12968" spans="1:15" x14ac:dyDescent="0.3">
      <c r="E12968" t="s">
        <v>12992</v>
      </c>
      <c r="F12968" t="s">
        <v>3577</v>
      </c>
      <c r="G12968" t="s">
        <v>23</v>
      </c>
      <c r="H12968" t="s">
        <v>12993</v>
      </c>
      <c r="I12968" t="s">
        <v>26</v>
      </c>
      <c r="M12968">
        <v>3024</v>
      </c>
      <c r="N12968">
        <v>0</v>
      </c>
      <c r="O12968">
        <v>7</v>
      </c>
    </row>
    <row r="12969" spans="1:15" x14ac:dyDescent="0.3">
      <c r="E12969" t="s">
        <v>12986</v>
      </c>
      <c r="F12969" t="s">
        <v>12982</v>
      </c>
      <c r="G12969" t="s">
        <v>17</v>
      </c>
      <c r="H12969" t="s">
        <v>12989</v>
      </c>
      <c r="I12969" t="s">
        <v>22</v>
      </c>
      <c r="M12969">
        <v>3025</v>
      </c>
      <c r="N12969">
        <v>0</v>
      </c>
      <c r="O12969">
        <v>9</v>
      </c>
    </row>
    <row r="12970" spans="1:15" x14ac:dyDescent="0.3">
      <c r="A12970" t="s">
        <v>237</v>
      </c>
      <c r="B12970">
        <v>0</v>
      </c>
      <c r="C12970">
        <v>0</v>
      </c>
      <c r="D12970">
        <v>0</v>
      </c>
      <c r="E12970" t="s">
        <v>12986</v>
      </c>
      <c r="F12970" t="s">
        <v>12987</v>
      </c>
      <c r="G12970" t="s">
        <v>23</v>
      </c>
      <c r="H12970" t="s">
        <v>12988</v>
      </c>
      <c r="I12970" t="s">
        <v>26</v>
      </c>
      <c r="M12970">
        <v>3025</v>
      </c>
      <c r="N12970">
        <v>115</v>
      </c>
      <c r="O12970">
        <v>135</v>
      </c>
    </row>
    <row r="12971" spans="1:15" x14ac:dyDescent="0.3">
      <c r="E12971" t="s">
        <v>12994</v>
      </c>
      <c r="F12971" t="s">
        <v>1165</v>
      </c>
      <c r="G12971" t="s">
        <v>23</v>
      </c>
      <c r="H12971" t="s">
        <v>12995</v>
      </c>
      <c r="I12971" t="s">
        <v>26</v>
      </c>
      <c r="M12971">
        <v>3026</v>
      </c>
      <c r="N12971">
        <v>0</v>
      </c>
      <c r="O12971">
        <v>9</v>
      </c>
    </row>
    <row r="12972" spans="1:15" x14ac:dyDescent="0.3">
      <c r="A12972" t="s">
        <v>237</v>
      </c>
      <c r="B12972">
        <v>0</v>
      </c>
      <c r="C12972">
        <v>0</v>
      </c>
      <c r="D12972">
        <v>0</v>
      </c>
      <c r="E12972" t="s">
        <v>12994</v>
      </c>
      <c r="F12972" t="s">
        <v>1165</v>
      </c>
      <c r="G12972" t="s">
        <v>14</v>
      </c>
      <c r="H12972" t="s">
        <v>12996</v>
      </c>
      <c r="I12972" t="s">
        <v>26</v>
      </c>
      <c r="M12972">
        <v>3026</v>
      </c>
      <c r="N12972">
        <v>101</v>
      </c>
      <c r="O12972">
        <v>110</v>
      </c>
    </row>
    <row r="12973" spans="1:15" x14ac:dyDescent="0.3">
      <c r="E12973" t="s">
        <v>12990</v>
      </c>
      <c r="F12973" t="s">
        <v>12982</v>
      </c>
      <c r="G12973" t="s">
        <v>17</v>
      </c>
      <c r="H12973" t="s">
        <v>12991</v>
      </c>
      <c r="I12973" t="s">
        <v>22</v>
      </c>
      <c r="M12973">
        <v>3027</v>
      </c>
      <c r="N12973">
        <v>0</v>
      </c>
      <c r="O12973">
        <v>9</v>
      </c>
    </row>
    <row r="12974" spans="1:15" x14ac:dyDescent="0.3">
      <c r="E12974" t="s">
        <v>12997</v>
      </c>
      <c r="F12974" t="s">
        <v>1165</v>
      </c>
      <c r="G12974" t="s">
        <v>23</v>
      </c>
      <c r="H12974" t="s">
        <v>12995</v>
      </c>
      <c r="I12974" t="s">
        <v>26</v>
      </c>
      <c r="M12974">
        <v>3028</v>
      </c>
      <c r="N12974">
        <v>0</v>
      </c>
      <c r="O12974">
        <v>9</v>
      </c>
    </row>
    <row r="12975" spans="1:15" x14ac:dyDescent="0.3">
      <c r="A12975" t="s">
        <v>237</v>
      </c>
      <c r="B12975">
        <v>0</v>
      </c>
      <c r="C12975">
        <v>0</v>
      </c>
      <c r="D12975">
        <v>0</v>
      </c>
      <c r="E12975" t="s">
        <v>12997</v>
      </c>
      <c r="F12975" t="s">
        <v>1165</v>
      </c>
      <c r="G12975" t="s">
        <v>14</v>
      </c>
      <c r="H12975" t="s">
        <v>12996</v>
      </c>
      <c r="I12975" t="s">
        <v>26</v>
      </c>
      <c r="M12975">
        <v>3028</v>
      </c>
      <c r="N12975">
        <v>101</v>
      </c>
      <c r="O12975">
        <v>110</v>
      </c>
    </row>
    <row r="12976" spans="1:15" x14ac:dyDescent="0.3">
      <c r="E12976" t="s">
        <v>12986</v>
      </c>
      <c r="F12976" t="s">
        <v>12982</v>
      </c>
      <c r="G12976" t="s">
        <v>17</v>
      </c>
      <c r="H12976" t="s">
        <v>12989</v>
      </c>
      <c r="I12976" t="s">
        <v>22</v>
      </c>
      <c r="M12976">
        <v>3029</v>
      </c>
      <c r="N12976">
        <v>0</v>
      </c>
      <c r="O12976">
        <v>9</v>
      </c>
    </row>
    <row r="12977" spans="1:15" x14ac:dyDescent="0.3">
      <c r="A12977" t="s">
        <v>237</v>
      </c>
      <c r="B12977">
        <v>0</v>
      </c>
      <c r="C12977">
        <v>0</v>
      </c>
      <c r="D12977">
        <v>0</v>
      </c>
      <c r="E12977" t="s">
        <v>12986</v>
      </c>
      <c r="F12977" t="s">
        <v>12987</v>
      </c>
      <c r="G12977" t="s">
        <v>23</v>
      </c>
      <c r="H12977" t="s">
        <v>12988</v>
      </c>
      <c r="I12977" t="s">
        <v>26</v>
      </c>
      <c r="M12977">
        <v>3029</v>
      </c>
      <c r="N12977">
        <v>115</v>
      </c>
      <c r="O12977">
        <v>135</v>
      </c>
    </row>
    <row r="12978" spans="1:15" x14ac:dyDescent="0.3">
      <c r="E12978" t="s">
        <v>12997</v>
      </c>
      <c r="F12978" t="s">
        <v>1165</v>
      </c>
      <c r="G12978" t="s">
        <v>23</v>
      </c>
      <c r="H12978" t="s">
        <v>12995</v>
      </c>
      <c r="I12978" t="s">
        <v>26</v>
      </c>
      <c r="M12978">
        <v>3030</v>
      </c>
      <c r="N12978">
        <v>0</v>
      </c>
      <c r="O12978">
        <v>9</v>
      </c>
    </row>
    <row r="12979" spans="1:15" x14ac:dyDescent="0.3">
      <c r="A12979" t="s">
        <v>237</v>
      </c>
      <c r="B12979">
        <v>0</v>
      </c>
      <c r="C12979">
        <v>0</v>
      </c>
      <c r="D12979">
        <v>0</v>
      </c>
      <c r="E12979" t="s">
        <v>12997</v>
      </c>
      <c r="F12979" t="s">
        <v>1165</v>
      </c>
      <c r="G12979" t="s">
        <v>14</v>
      </c>
      <c r="H12979" t="s">
        <v>12996</v>
      </c>
      <c r="I12979" t="s">
        <v>26</v>
      </c>
      <c r="M12979">
        <v>3030</v>
      </c>
      <c r="N12979">
        <v>101</v>
      </c>
      <c r="O12979">
        <v>110</v>
      </c>
    </row>
    <row r="12980" spans="1:15" x14ac:dyDescent="0.3">
      <c r="E12980" t="s">
        <v>12990</v>
      </c>
      <c r="F12980" t="s">
        <v>12982</v>
      </c>
      <c r="G12980" t="s">
        <v>17</v>
      </c>
      <c r="H12980" t="s">
        <v>12991</v>
      </c>
      <c r="I12980" t="s">
        <v>22</v>
      </c>
      <c r="M12980">
        <v>3031</v>
      </c>
      <c r="N12980">
        <v>0</v>
      </c>
      <c r="O12980">
        <v>9</v>
      </c>
    </row>
    <row r="12981" spans="1:15" x14ac:dyDescent="0.3">
      <c r="E12981" t="s">
        <v>12998</v>
      </c>
      <c r="F12981" t="s">
        <v>1165</v>
      </c>
      <c r="G12981" t="s">
        <v>23</v>
      </c>
      <c r="H12981" t="s">
        <v>13000</v>
      </c>
      <c r="I12981" t="s">
        <v>26</v>
      </c>
      <c r="M12981">
        <v>3032</v>
      </c>
      <c r="N12981">
        <v>0</v>
      </c>
      <c r="O12981">
        <v>9</v>
      </c>
    </row>
    <row r="12982" spans="1:15" x14ac:dyDescent="0.3">
      <c r="A12982" t="s">
        <v>14</v>
      </c>
      <c r="B12982">
        <v>1</v>
      </c>
      <c r="C12982">
        <v>1</v>
      </c>
      <c r="D12982">
        <v>1</v>
      </c>
      <c r="E12982" t="s">
        <v>12998</v>
      </c>
      <c r="F12982" t="s">
        <v>13001</v>
      </c>
      <c r="G12982" t="s">
        <v>14</v>
      </c>
      <c r="H12982" t="s">
        <v>13002</v>
      </c>
      <c r="I12982" t="s">
        <v>35</v>
      </c>
      <c r="J12982" t="s">
        <v>46</v>
      </c>
      <c r="K12982" t="s">
        <v>47</v>
      </c>
      <c r="L12982" t="s">
        <v>43</v>
      </c>
      <c r="M12982">
        <v>3032</v>
      </c>
      <c r="N12982">
        <v>32</v>
      </c>
      <c r="O12982">
        <v>42</v>
      </c>
    </row>
    <row r="12983" spans="1:15" x14ac:dyDescent="0.3">
      <c r="A12983" t="s">
        <v>237</v>
      </c>
      <c r="B12983">
        <v>0</v>
      </c>
      <c r="E12983" t="s">
        <v>12998</v>
      </c>
      <c r="F12983" t="s">
        <v>12982</v>
      </c>
      <c r="G12983" t="s">
        <v>17</v>
      </c>
      <c r="H12983" t="s">
        <v>12999</v>
      </c>
      <c r="I12983" t="s">
        <v>22</v>
      </c>
      <c r="M12983">
        <v>3032</v>
      </c>
      <c r="N12983">
        <v>49</v>
      </c>
      <c r="O12983">
        <v>58</v>
      </c>
    </row>
    <row r="12984" spans="1:15" x14ac:dyDescent="0.3">
      <c r="E12984" t="s">
        <v>12998</v>
      </c>
      <c r="F12984" t="s">
        <v>13003</v>
      </c>
      <c r="G12984" t="s">
        <v>23</v>
      </c>
      <c r="H12984" t="s">
        <v>13004</v>
      </c>
      <c r="I12984" t="s">
        <v>26</v>
      </c>
      <c r="M12984">
        <v>3032</v>
      </c>
      <c r="N12984">
        <v>140</v>
      </c>
      <c r="O12984">
        <v>147</v>
      </c>
    </row>
    <row r="12985" spans="1:15" x14ac:dyDescent="0.3">
      <c r="E12985" t="s">
        <v>12986</v>
      </c>
      <c r="F12985" t="s">
        <v>12982</v>
      </c>
      <c r="G12985" t="s">
        <v>17</v>
      </c>
      <c r="H12985" t="s">
        <v>12989</v>
      </c>
      <c r="I12985" t="s">
        <v>22</v>
      </c>
      <c r="M12985">
        <v>3033</v>
      </c>
      <c r="N12985">
        <v>0</v>
      </c>
      <c r="O12985">
        <v>9</v>
      </c>
    </row>
    <row r="12986" spans="1:15" x14ac:dyDescent="0.3">
      <c r="A12986" t="s">
        <v>237</v>
      </c>
      <c r="B12986">
        <v>0</v>
      </c>
      <c r="C12986">
        <v>0</v>
      </c>
      <c r="D12986">
        <v>0</v>
      </c>
      <c r="E12986" t="s">
        <v>12986</v>
      </c>
      <c r="F12986" t="s">
        <v>12987</v>
      </c>
      <c r="G12986" t="s">
        <v>23</v>
      </c>
      <c r="H12986" t="s">
        <v>12988</v>
      </c>
      <c r="I12986" t="s">
        <v>26</v>
      </c>
      <c r="M12986">
        <v>3033</v>
      </c>
      <c r="N12986">
        <v>115</v>
      </c>
      <c r="O12986">
        <v>135</v>
      </c>
    </row>
    <row r="12987" spans="1:15" x14ac:dyDescent="0.3">
      <c r="E12987" t="s">
        <v>12998</v>
      </c>
      <c r="F12987" t="s">
        <v>1165</v>
      </c>
      <c r="G12987" t="s">
        <v>23</v>
      </c>
      <c r="H12987" t="s">
        <v>13000</v>
      </c>
      <c r="I12987" t="s">
        <v>26</v>
      </c>
      <c r="M12987">
        <v>3034</v>
      </c>
      <c r="N12987">
        <v>0</v>
      </c>
      <c r="O12987">
        <v>9</v>
      </c>
    </row>
    <row r="12988" spans="1:15" x14ac:dyDescent="0.3">
      <c r="A12988" t="s">
        <v>14</v>
      </c>
      <c r="B12988">
        <v>1</v>
      </c>
      <c r="C12988">
        <v>1</v>
      </c>
      <c r="D12988">
        <v>1</v>
      </c>
      <c r="E12988" t="s">
        <v>12998</v>
      </c>
      <c r="F12988" t="s">
        <v>13001</v>
      </c>
      <c r="G12988" t="s">
        <v>14</v>
      </c>
      <c r="H12988" t="s">
        <v>13002</v>
      </c>
      <c r="I12988" t="s">
        <v>35</v>
      </c>
      <c r="J12988" t="s">
        <v>46</v>
      </c>
      <c r="K12988" t="s">
        <v>47</v>
      </c>
      <c r="L12988" t="s">
        <v>43</v>
      </c>
      <c r="M12988">
        <v>3034</v>
      </c>
      <c r="N12988">
        <v>32</v>
      </c>
      <c r="O12988">
        <v>42</v>
      </c>
    </row>
    <row r="12989" spans="1:15" x14ac:dyDescent="0.3">
      <c r="A12989" t="s">
        <v>237</v>
      </c>
      <c r="B12989">
        <v>0</v>
      </c>
      <c r="E12989" t="s">
        <v>12998</v>
      </c>
      <c r="F12989" t="s">
        <v>12982</v>
      </c>
      <c r="G12989" t="s">
        <v>17</v>
      </c>
      <c r="H12989" t="s">
        <v>12999</v>
      </c>
      <c r="I12989" t="s">
        <v>22</v>
      </c>
      <c r="M12989">
        <v>3034</v>
      </c>
      <c r="N12989">
        <v>49</v>
      </c>
      <c r="O12989">
        <v>58</v>
      </c>
    </row>
    <row r="12990" spans="1:15" x14ac:dyDescent="0.3">
      <c r="E12990" t="s">
        <v>12998</v>
      </c>
      <c r="F12990" t="s">
        <v>13003</v>
      </c>
      <c r="G12990" t="s">
        <v>23</v>
      </c>
      <c r="H12990" t="s">
        <v>13004</v>
      </c>
      <c r="I12990" t="s">
        <v>26</v>
      </c>
      <c r="M12990">
        <v>3034</v>
      </c>
      <c r="N12990">
        <v>140</v>
      </c>
      <c r="O12990">
        <v>147</v>
      </c>
    </row>
    <row r="12991" spans="1:15" x14ac:dyDescent="0.3">
      <c r="E12991" t="s">
        <v>12990</v>
      </c>
      <c r="F12991" t="s">
        <v>12982</v>
      </c>
      <c r="G12991" t="s">
        <v>17</v>
      </c>
      <c r="H12991" t="s">
        <v>12991</v>
      </c>
      <c r="I12991" t="s">
        <v>22</v>
      </c>
      <c r="M12991">
        <v>3035</v>
      </c>
      <c r="N12991">
        <v>0</v>
      </c>
      <c r="O12991">
        <v>9</v>
      </c>
    </row>
    <row r="12992" spans="1:15" x14ac:dyDescent="0.3">
      <c r="E12992" t="s">
        <v>13005</v>
      </c>
      <c r="F12992" t="s">
        <v>12982</v>
      </c>
      <c r="G12992" t="s">
        <v>17</v>
      </c>
      <c r="H12992" t="s">
        <v>13006</v>
      </c>
      <c r="I12992" t="s">
        <v>22</v>
      </c>
      <c r="M12992">
        <v>3036</v>
      </c>
      <c r="N12992">
        <v>0</v>
      </c>
      <c r="O12992">
        <v>9</v>
      </c>
    </row>
    <row r="12993" spans="1:15" x14ac:dyDescent="0.3">
      <c r="E12993" t="s">
        <v>12986</v>
      </c>
      <c r="F12993" t="s">
        <v>12982</v>
      </c>
      <c r="G12993" t="s">
        <v>17</v>
      </c>
      <c r="H12993" t="s">
        <v>12989</v>
      </c>
      <c r="I12993" t="s">
        <v>22</v>
      </c>
      <c r="M12993">
        <v>3037</v>
      </c>
      <c r="N12993">
        <v>0</v>
      </c>
      <c r="O12993">
        <v>9</v>
      </c>
    </row>
    <row r="12994" spans="1:15" x14ac:dyDescent="0.3">
      <c r="A12994" t="s">
        <v>237</v>
      </c>
      <c r="B12994">
        <v>0</v>
      </c>
      <c r="C12994">
        <v>0</v>
      </c>
      <c r="D12994">
        <v>0</v>
      </c>
      <c r="E12994" t="s">
        <v>12986</v>
      </c>
      <c r="F12994" t="s">
        <v>12987</v>
      </c>
      <c r="G12994" t="s">
        <v>23</v>
      </c>
      <c r="H12994" t="s">
        <v>12988</v>
      </c>
      <c r="I12994" t="s">
        <v>26</v>
      </c>
      <c r="M12994">
        <v>3037</v>
      </c>
      <c r="N12994">
        <v>115</v>
      </c>
      <c r="O12994">
        <v>135</v>
      </c>
    </row>
    <row r="12995" spans="1:15" x14ac:dyDescent="0.3">
      <c r="E12995" t="s">
        <v>13005</v>
      </c>
      <c r="F12995" t="s">
        <v>12982</v>
      </c>
      <c r="G12995" t="s">
        <v>17</v>
      </c>
      <c r="H12995" t="s">
        <v>13006</v>
      </c>
      <c r="I12995" t="s">
        <v>22</v>
      </c>
      <c r="M12995">
        <v>3038</v>
      </c>
      <c r="N12995">
        <v>0</v>
      </c>
      <c r="O12995">
        <v>9</v>
      </c>
    </row>
    <row r="12996" spans="1:15" x14ac:dyDescent="0.3">
      <c r="E12996" t="s">
        <v>12990</v>
      </c>
      <c r="F12996" t="s">
        <v>12982</v>
      </c>
      <c r="G12996" t="s">
        <v>17</v>
      </c>
      <c r="H12996" t="s">
        <v>12991</v>
      </c>
      <c r="I12996" t="s">
        <v>22</v>
      </c>
      <c r="M12996">
        <v>3039</v>
      </c>
      <c r="N12996">
        <v>0</v>
      </c>
      <c r="O12996">
        <v>9</v>
      </c>
    </row>
    <row r="12997" spans="1:15" x14ac:dyDescent="0.3">
      <c r="E12997" t="s">
        <v>13007</v>
      </c>
      <c r="F12997" t="s">
        <v>12982</v>
      </c>
      <c r="G12997" t="s">
        <v>17</v>
      </c>
      <c r="H12997" t="s">
        <v>12989</v>
      </c>
      <c r="I12997" t="s">
        <v>22</v>
      </c>
      <c r="M12997">
        <v>3040</v>
      </c>
      <c r="N12997">
        <v>0</v>
      </c>
      <c r="O12997">
        <v>9</v>
      </c>
    </row>
    <row r="12998" spans="1:15" x14ac:dyDescent="0.3">
      <c r="E12998" t="s">
        <v>13007</v>
      </c>
      <c r="F12998" t="s">
        <v>13008</v>
      </c>
      <c r="G12998" t="s">
        <v>23</v>
      </c>
      <c r="H12998" t="s">
        <v>13009</v>
      </c>
      <c r="I12998" t="s">
        <v>26</v>
      </c>
      <c r="M12998">
        <v>3040</v>
      </c>
      <c r="N12998">
        <v>94</v>
      </c>
      <c r="O12998">
        <v>102</v>
      </c>
    </row>
    <row r="12999" spans="1:15" x14ac:dyDescent="0.3">
      <c r="E12999" t="s">
        <v>12986</v>
      </c>
      <c r="F12999" t="s">
        <v>12982</v>
      </c>
      <c r="G12999" t="s">
        <v>17</v>
      </c>
      <c r="H12999" t="s">
        <v>12989</v>
      </c>
      <c r="I12999" t="s">
        <v>22</v>
      </c>
      <c r="M12999">
        <v>3041</v>
      </c>
      <c r="N12999">
        <v>0</v>
      </c>
      <c r="O12999">
        <v>9</v>
      </c>
    </row>
    <row r="13000" spans="1:15" x14ac:dyDescent="0.3">
      <c r="A13000" t="s">
        <v>237</v>
      </c>
      <c r="B13000">
        <v>0</v>
      </c>
      <c r="C13000">
        <v>0</v>
      </c>
      <c r="D13000">
        <v>0</v>
      </c>
      <c r="E13000" t="s">
        <v>12986</v>
      </c>
      <c r="F13000" t="s">
        <v>12987</v>
      </c>
      <c r="G13000" t="s">
        <v>23</v>
      </c>
      <c r="H13000" t="s">
        <v>12988</v>
      </c>
      <c r="I13000" t="s">
        <v>26</v>
      </c>
      <c r="M13000">
        <v>3041</v>
      </c>
      <c r="N13000">
        <v>115</v>
      </c>
      <c r="O13000">
        <v>135</v>
      </c>
    </row>
    <row r="13001" spans="1:15" x14ac:dyDescent="0.3">
      <c r="E13001" t="s">
        <v>13007</v>
      </c>
      <c r="F13001" t="s">
        <v>12982</v>
      </c>
      <c r="G13001" t="s">
        <v>17</v>
      </c>
      <c r="H13001" t="s">
        <v>12989</v>
      </c>
      <c r="I13001" t="s">
        <v>22</v>
      </c>
      <c r="M13001">
        <v>3042</v>
      </c>
      <c r="N13001">
        <v>0</v>
      </c>
      <c r="O13001">
        <v>9</v>
      </c>
    </row>
    <row r="13002" spans="1:15" x14ac:dyDescent="0.3">
      <c r="E13002" t="s">
        <v>13007</v>
      </c>
      <c r="F13002" t="s">
        <v>13008</v>
      </c>
      <c r="G13002" t="s">
        <v>23</v>
      </c>
      <c r="H13002" t="s">
        <v>13009</v>
      </c>
      <c r="I13002" t="s">
        <v>26</v>
      </c>
      <c r="M13002">
        <v>3042</v>
      </c>
      <c r="N13002">
        <v>94</v>
      </c>
      <c r="O13002">
        <v>102</v>
      </c>
    </row>
    <row r="13003" spans="1:15" x14ac:dyDescent="0.3">
      <c r="E13003" t="s">
        <v>12990</v>
      </c>
      <c r="F13003" t="s">
        <v>12982</v>
      </c>
      <c r="G13003" t="s">
        <v>17</v>
      </c>
      <c r="H13003" t="s">
        <v>12991</v>
      </c>
      <c r="I13003" t="s">
        <v>22</v>
      </c>
      <c r="M13003">
        <v>3043</v>
      </c>
      <c r="N13003">
        <v>0</v>
      </c>
      <c r="O13003">
        <v>9</v>
      </c>
    </row>
    <row r="13004" spans="1:15" x14ac:dyDescent="0.3">
      <c r="E13004" t="s">
        <v>13010</v>
      </c>
      <c r="F13004" t="s">
        <v>1165</v>
      </c>
      <c r="G13004" t="s">
        <v>23</v>
      </c>
      <c r="H13004" t="s">
        <v>13018</v>
      </c>
      <c r="I13004" t="s">
        <v>26</v>
      </c>
      <c r="M13004">
        <v>3044</v>
      </c>
      <c r="N13004">
        <v>0</v>
      </c>
      <c r="O13004">
        <v>9</v>
      </c>
    </row>
    <row r="13005" spans="1:15" x14ac:dyDescent="0.3">
      <c r="E13005" t="s">
        <v>13010</v>
      </c>
      <c r="F13005" t="s">
        <v>13012</v>
      </c>
      <c r="G13005" t="s">
        <v>17</v>
      </c>
      <c r="H13005" t="s">
        <v>13013</v>
      </c>
      <c r="I13005" t="s">
        <v>19</v>
      </c>
      <c r="M13005">
        <v>3044</v>
      </c>
      <c r="N13005">
        <v>58</v>
      </c>
      <c r="O13005">
        <v>69</v>
      </c>
    </row>
    <row r="13006" spans="1:15" x14ac:dyDescent="0.3">
      <c r="A13006" t="s">
        <v>237</v>
      </c>
      <c r="B13006">
        <v>0</v>
      </c>
      <c r="E13006" t="s">
        <v>13010</v>
      </c>
      <c r="F13006" t="s">
        <v>12982</v>
      </c>
      <c r="G13006" t="s">
        <v>17</v>
      </c>
      <c r="H13006" t="s">
        <v>13014</v>
      </c>
      <c r="I13006" t="s">
        <v>26</v>
      </c>
      <c r="M13006">
        <v>3044</v>
      </c>
      <c r="N13006">
        <v>58</v>
      </c>
      <c r="O13006">
        <v>67</v>
      </c>
    </row>
    <row r="13007" spans="1:15" x14ac:dyDescent="0.3">
      <c r="A13007" t="s">
        <v>237</v>
      </c>
      <c r="B13007">
        <v>0</v>
      </c>
      <c r="C13007">
        <v>0</v>
      </c>
      <c r="D13007">
        <v>0</v>
      </c>
      <c r="E13007" t="s">
        <v>13010</v>
      </c>
      <c r="F13007" t="s">
        <v>13015</v>
      </c>
      <c r="G13007" t="s">
        <v>17</v>
      </c>
      <c r="H13007" t="s">
        <v>13016</v>
      </c>
      <c r="I13007" t="s">
        <v>26</v>
      </c>
      <c r="M13007">
        <v>3044</v>
      </c>
      <c r="N13007">
        <v>70</v>
      </c>
      <c r="O13007">
        <v>80</v>
      </c>
    </row>
    <row r="13008" spans="1:15" x14ac:dyDescent="0.3">
      <c r="E13008" t="s">
        <v>13010</v>
      </c>
      <c r="F13008" t="s">
        <v>11266</v>
      </c>
      <c r="G13008" t="s">
        <v>23</v>
      </c>
      <c r="H13008" t="s">
        <v>13017</v>
      </c>
      <c r="I13008" t="s">
        <v>52</v>
      </c>
      <c r="J13008" t="s">
        <v>117</v>
      </c>
      <c r="M13008">
        <v>3044</v>
      </c>
      <c r="N13008">
        <v>138</v>
      </c>
      <c r="O13008">
        <v>145</v>
      </c>
    </row>
    <row r="13009" spans="1:15" x14ac:dyDescent="0.3">
      <c r="E13009" t="s">
        <v>13010</v>
      </c>
      <c r="F13009" t="s">
        <v>339</v>
      </c>
      <c r="G13009" t="s">
        <v>23</v>
      </c>
      <c r="H13009" t="s">
        <v>13011</v>
      </c>
      <c r="I13009" t="s">
        <v>52</v>
      </c>
      <c r="J13009" t="s">
        <v>117</v>
      </c>
      <c r="M13009">
        <v>3044</v>
      </c>
      <c r="N13009">
        <v>166</v>
      </c>
      <c r="O13009">
        <v>171</v>
      </c>
    </row>
    <row r="13010" spans="1:15" x14ac:dyDescent="0.3">
      <c r="E13010" t="s">
        <v>12986</v>
      </c>
      <c r="F13010" t="s">
        <v>12982</v>
      </c>
      <c r="G13010" t="s">
        <v>17</v>
      </c>
      <c r="H13010" t="s">
        <v>12989</v>
      </c>
      <c r="I13010" t="s">
        <v>22</v>
      </c>
      <c r="M13010">
        <v>3045</v>
      </c>
      <c r="N13010">
        <v>0</v>
      </c>
      <c r="O13010">
        <v>9</v>
      </c>
    </row>
    <row r="13011" spans="1:15" x14ac:dyDescent="0.3">
      <c r="A13011" t="s">
        <v>237</v>
      </c>
      <c r="B13011">
        <v>0</v>
      </c>
      <c r="C13011">
        <v>0</v>
      </c>
      <c r="D13011">
        <v>0</v>
      </c>
      <c r="E13011" t="s">
        <v>12986</v>
      </c>
      <c r="F13011" t="s">
        <v>12987</v>
      </c>
      <c r="G13011" t="s">
        <v>23</v>
      </c>
      <c r="H13011" t="s">
        <v>12988</v>
      </c>
      <c r="I13011" t="s">
        <v>26</v>
      </c>
      <c r="M13011">
        <v>3045</v>
      </c>
      <c r="N13011">
        <v>115</v>
      </c>
      <c r="O13011">
        <v>135</v>
      </c>
    </row>
    <row r="13012" spans="1:15" x14ac:dyDescent="0.3">
      <c r="E13012" t="s">
        <v>13010</v>
      </c>
      <c r="F13012" t="s">
        <v>1165</v>
      </c>
      <c r="G13012" t="s">
        <v>23</v>
      </c>
      <c r="H13012" t="s">
        <v>13018</v>
      </c>
      <c r="I13012" t="s">
        <v>26</v>
      </c>
      <c r="M13012">
        <v>3046</v>
      </c>
      <c r="N13012">
        <v>0</v>
      </c>
      <c r="O13012">
        <v>9</v>
      </c>
    </row>
    <row r="13013" spans="1:15" x14ac:dyDescent="0.3">
      <c r="E13013" t="s">
        <v>13010</v>
      </c>
      <c r="F13013" t="s">
        <v>13012</v>
      </c>
      <c r="G13013" t="s">
        <v>17</v>
      </c>
      <c r="H13013" t="s">
        <v>13013</v>
      </c>
      <c r="I13013" t="s">
        <v>19</v>
      </c>
      <c r="M13013">
        <v>3046</v>
      </c>
      <c r="N13013">
        <v>58</v>
      </c>
      <c r="O13013">
        <v>69</v>
      </c>
    </row>
    <row r="13014" spans="1:15" x14ac:dyDescent="0.3">
      <c r="A13014" t="s">
        <v>237</v>
      </c>
      <c r="B13014">
        <v>0</v>
      </c>
      <c r="E13014" t="s">
        <v>13010</v>
      </c>
      <c r="F13014" t="s">
        <v>12982</v>
      </c>
      <c r="G13014" t="s">
        <v>17</v>
      </c>
      <c r="H13014" t="s">
        <v>13014</v>
      </c>
      <c r="I13014" t="s">
        <v>26</v>
      </c>
      <c r="M13014">
        <v>3046</v>
      </c>
      <c r="N13014">
        <v>58</v>
      </c>
      <c r="O13014">
        <v>67</v>
      </c>
    </row>
    <row r="13015" spans="1:15" x14ac:dyDescent="0.3">
      <c r="A13015" t="s">
        <v>237</v>
      </c>
      <c r="B13015">
        <v>0</v>
      </c>
      <c r="C13015">
        <v>0</v>
      </c>
      <c r="D13015">
        <v>0</v>
      </c>
      <c r="E13015" t="s">
        <v>13010</v>
      </c>
      <c r="F13015" t="s">
        <v>13015</v>
      </c>
      <c r="G13015" t="s">
        <v>17</v>
      </c>
      <c r="H13015" t="s">
        <v>13016</v>
      </c>
      <c r="I13015" t="s">
        <v>26</v>
      </c>
      <c r="M13015">
        <v>3046</v>
      </c>
      <c r="N13015">
        <v>70</v>
      </c>
      <c r="O13015">
        <v>80</v>
      </c>
    </row>
    <row r="13016" spans="1:15" x14ac:dyDescent="0.3">
      <c r="E13016" t="s">
        <v>13010</v>
      </c>
      <c r="F13016" t="s">
        <v>11266</v>
      </c>
      <c r="G13016" t="s">
        <v>23</v>
      </c>
      <c r="H13016" t="s">
        <v>13017</v>
      </c>
      <c r="I13016" t="s">
        <v>52</v>
      </c>
      <c r="J13016" t="s">
        <v>117</v>
      </c>
      <c r="M13016">
        <v>3046</v>
      </c>
      <c r="N13016">
        <v>138</v>
      </c>
      <c r="O13016">
        <v>145</v>
      </c>
    </row>
    <row r="13017" spans="1:15" x14ac:dyDescent="0.3">
      <c r="E13017" t="s">
        <v>13010</v>
      </c>
      <c r="F13017" t="s">
        <v>339</v>
      </c>
      <c r="G13017" t="s">
        <v>23</v>
      </c>
      <c r="H13017" t="s">
        <v>13011</v>
      </c>
      <c r="I13017" t="s">
        <v>52</v>
      </c>
      <c r="J13017" t="s">
        <v>117</v>
      </c>
      <c r="M13017">
        <v>3046</v>
      </c>
      <c r="N13017">
        <v>166</v>
      </c>
      <c r="O13017">
        <v>171</v>
      </c>
    </row>
    <row r="13018" spans="1:15" x14ac:dyDescent="0.3">
      <c r="E13018" t="s">
        <v>12990</v>
      </c>
      <c r="F13018" t="s">
        <v>12982</v>
      </c>
      <c r="G13018" t="s">
        <v>17</v>
      </c>
      <c r="H13018" t="s">
        <v>12991</v>
      </c>
      <c r="I13018" t="s">
        <v>22</v>
      </c>
      <c r="M13018">
        <v>3047</v>
      </c>
      <c r="N13018">
        <v>0</v>
      </c>
      <c r="O13018">
        <v>9</v>
      </c>
    </row>
    <row r="13019" spans="1:15" x14ac:dyDescent="0.3">
      <c r="E13019" t="s">
        <v>13019</v>
      </c>
      <c r="F13019" t="s">
        <v>1165</v>
      </c>
      <c r="G13019" t="s">
        <v>23</v>
      </c>
      <c r="H13019" t="s">
        <v>13021</v>
      </c>
      <c r="I13019" t="s">
        <v>26</v>
      </c>
      <c r="M13019">
        <v>3048</v>
      </c>
      <c r="N13019">
        <v>0</v>
      </c>
      <c r="O13019">
        <v>9</v>
      </c>
    </row>
    <row r="13020" spans="1:15" x14ac:dyDescent="0.3">
      <c r="A13020" t="s">
        <v>14</v>
      </c>
      <c r="B13020">
        <v>1</v>
      </c>
      <c r="C13020">
        <v>1</v>
      </c>
      <c r="D13020">
        <v>1</v>
      </c>
      <c r="E13020" t="s">
        <v>13019</v>
      </c>
      <c r="F13020" t="s">
        <v>13022</v>
      </c>
      <c r="G13020" t="s">
        <v>14</v>
      </c>
      <c r="H13020" t="s">
        <v>13023</v>
      </c>
      <c r="I13020" t="s">
        <v>35</v>
      </c>
      <c r="J13020" t="s">
        <v>46</v>
      </c>
      <c r="K13020" t="s">
        <v>47</v>
      </c>
      <c r="L13020" t="s">
        <v>43</v>
      </c>
      <c r="M13020">
        <v>3048</v>
      </c>
      <c r="N13020">
        <v>32</v>
      </c>
      <c r="O13020">
        <v>46</v>
      </c>
    </row>
    <row r="13021" spans="1:15" x14ac:dyDescent="0.3">
      <c r="A13021" t="s">
        <v>237</v>
      </c>
      <c r="B13021">
        <v>0</v>
      </c>
      <c r="E13021" t="s">
        <v>13019</v>
      </c>
      <c r="F13021" t="s">
        <v>12982</v>
      </c>
      <c r="G13021" t="s">
        <v>17</v>
      </c>
      <c r="H13021" t="s">
        <v>13020</v>
      </c>
      <c r="I13021" t="s">
        <v>22</v>
      </c>
      <c r="M13021">
        <v>3048</v>
      </c>
      <c r="N13021">
        <v>53</v>
      </c>
      <c r="O13021">
        <v>62</v>
      </c>
    </row>
    <row r="13022" spans="1:15" x14ac:dyDescent="0.3">
      <c r="E13022" t="s">
        <v>13019</v>
      </c>
      <c r="F13022" t="s">
        <v>13003</v>
      </c>
      <c r="G13022" t="s">
        <v>23</v>
      </c>
      <c r="H13022" t="s">
        <v>13004</v>
      </c>
      <c r="I13022" t="s">
        <v>26</v>
      </c>
      <c r="M13022">
        <v>3048</v>
      </c>
      <c r="N13022">
        <v>144</v>
      </c>
      <c r="O13022">
        <v>151</v>
      </c>
    </row>
    <row r="13023" spans="1:15" x14ac:dyDescent="0.3">
      <c r="E13023" t="s">
        <v>12986</v>
      </c>
      <c r="F13023" t="s">
        <v>12982</v>
      </c>
      <c r="G13023" t="s">
        <v>17</v>
      </c>
      <c r="H13023" t="s">
        <v>12989</v>
      </c>
      <c r="I13023" t="s">
        <v>22</v>
      </c>
      <c r="M13023">
        <v>3049</v>
      </c>
      <c r="N13023">
        <v>0</v>
      </c>
      <c r="O13023">
        <v>9</v>
      </c>
    </row>
    <row r="13024" spans="1:15" x14ac:dyDescent="0.3">
      <c r="A13024" t="s">
        <v>237</v>
      </c>
      <c r="B13024">
        <v>0</v>
      </c>
      <c r="C13024">
        <v>0</v>
      </c>
      <c r="D13024">
        <v>0</v>
      </c>
      <c r="E13024" t="s">
        <v>12986</v>
      </c>
      <c r="F13024" t="s">
        <v>12987</v>
      </c>
      <c r="G13024" t="s">
        <v>23</v>
      </c>
      <c r="H13024" t="s">
        <v>12988</v>
      </c>
      <c r="I13024" t="s">
        <v>26</v>
      </c>
      <c r="M13024">
        <v>3049</v>
      </c>
      <c r="N13024">
        <v>115</v>
      </c>
      <c r="O13024">
        <v>135</v>
      </c>
    </row>
    <row r="13025" spans="1:15" x14ac:dyDescent="0.3">
      <c r="E13025" t="s">
        <v>13019</v>
      </c>
      <c r="F13025" t="s">
        <v>1165</v>
      </c>
      <c r="G13025" t="s">
        <v>23</v>
      </c>
      <c r="H13025" t="s">
        <v>13021</v>
      </c>
      <c r="I13025" t="s">
        <v>26</v>
      </c>
      <c r="M13025">
        <v>3050</v>
      </c>
      <c r="N13025">
        <v>0</v>
      </c>
      <c r="O13025">
        <v>9</v>
      </c>
    </row>
    <row r="13026" spans="1:15" x14ac:dyDescent="0.3">
      <c r="A13026" t="s">
        <v>14</v>
      </c>
      <c r="B13026">
        <v>1</v>
      </c>
      <c r="C13026">
        <v>1</v>
      </c>
      <c r="D13026">
        <v>1</v>
      </c>
      <c r="E13026" t="s">
        <v>13019</v>
      </c>
      <c r="F13026" t="s">
        <v>13022</v>
      </c>
      <c r="G13026" t="s">
        <v>14</v>
      </c>
      <c r="H13026" t="s">
        <v>13023</v>
      </c>
      <c r="I13026" t="s">
        <v>35</v>
      </c>
      <c r="J13026" t="s">
        <v>46</v>
      </c>
      <c r="K13026" t="s">
        <v>47</v>
      </c>
      <c r="L13026" t="s">
        <v>43</v>
      </c>
      <c r="M13026">
        <v>3050</v>
      </c>
      <c r="N13026">
        <v>32</v>
      </c>
      <c r="O13026">
        <v>46</v>
      </c>
    </row>
    <row r="13027" spans="1:15" x14ac:dyDescent="0.3">
      <c r="A13027" t="s">
        <v>237</v>
      </c>
      <c r="B13027">
        <v>0</v>
      </c>
      <c r="E13027" t="s">
        <v>13019</v>
      </c>
      <c r="F13027" t="s">
        <v>12982</v>
      </c>
      <c r="G13027" t="s">
        <v>17</v>
      </c>
      <c r="H13027" t="s">
        <v>13020</v>
      </c>
      <c r="I13027" t="s">
        <v>22</v>
      </c>
      <c r="M13027">
        <v>3050</v>
      </c>
      <c r="N13027">
        <v>53</v>
      </c>
      <c r="O13027">
        <v>62</v>
      </c>
    </row>
    <row r="13028" spans="1:15" x14ac:dyDescent="0.3">
      <c r="E13028" t="s">
        <v>13019</v>
      </c>
      <c r="F13028" t="s">
        <v>13003</v>
      </c>
      <c r="G13028" t="s">
        <v>23</v>
      </c>
      <c r="H13028" t="s">
        <v>13004</v>
      </c>
      <c r="I13028" t="s">
        <v>26</v>
      </c>
      <c r="M13028">
        <v>3050</v>
      </c>
      <c r="N13028">
        <v>144</v>
      </c>
      <c r="O13028">
        <v>151</v>
      </c>
    </row>
    <row r="13029" spans="1:15" x14ac:dyDescent="0.3">
      <c r="E13029" t="s">
        <v>12990</v>
      </c>
      <c r="F13029" t="s">
        <v>12982</v>
      </c>
      <c r="G13029" t="s">
        <v>17</v>
      </c>
      <c r="H13029" t="s">
        <v>12991</v>
      </c>
      <c r="I13029" t="s">
        <v>22</v>
      </c>
      <c r="M13029">
        <v>3051</v>
      </c>
      <c r="N13029">
        <v>0</v>
      </c>
      <c r="O13029">
        <v>9</v>
      </c>
    </row>
    <row r="13030" spans="1:15" x14ac:dyDescent="0.3">
      <c r="E13030" t="s">
        <v>13024</v>
      </c>
      <c r="F13030" t="s">
        <v>12982</v>
      </c>
      <c r="G13030" t="s">
        <v>17</v>
      </c>
      <c r="H13030" t="s">
        <v>12989</v>
      </c>
      <c r="I13030" t="s">
        <v>22</v>
      </c>
      <c r="M13030">
        <v>3052</v>
      </c>
      <c r="N13030">
        <v>0</v>
      </c>
      <c r="O13030">
        <v>9</v>
      </c>
    </row>
    <row r="13031" spans="1:15" x14ac:dyDescent="0.3">
      <c r="A13031" t="s">
        <v>237</v>
      </c>
      <c r="B13031">
        <v>0</v>
      </c>
      <c r="C13031">
        <v>0</v>
      </c>
      <c r="D13031">
        <v>0</v>
      </c>
      <c r="E13031" t="s">
        <v>13024</v>
      </c>
      <c r="F13031" t="s">
        <v>5219</v>
      </c>
      <c r="G13031" t="s">
        <v>51</v>
      </c>
      <c r="H13031" t="s">
        <v>13025</v>
      </c>
      <c r="I13031" t="s">
        <v>26</v>
      </c>
      <c r="M13031">
        <v>3052</v>
      </c>
      <c r="N13031">
        <v>78</v>
      </c>
      <c r="O13031">
        <v>83</v>
      </c>
    </row>
    <row r="13032" spans="1:15" x14ac:dyDescent="0.3">
      <c r="E13032" t="s">
        <v>12986</v>
      </c>
      <c r="F13032" t="s">
        <v>12982</v>
      </c>
      <c r="G13032" t="s">
        <v>17</v>
      </c>
      <c r="H13032" t="s">
        <v>12989</v>
      </c>
      <c r="I13032" t="s">
        <v>22</v>
      </c>
      <c r="M13032">
        <v>3053</v>
      </c>
      <c r="N13032">
        <v>0</v>
      </c>
      <c r="O13032">
        <v>9</v>
      </c>
    </row>
    <row r="13033" spans="1:15" x14ac:dyDescent="0.3">
      <c r="A13033" t="s">
        <v>237</v>
      </c>
      <c r="B13033">
        <v>0</v>
      </c>
      <c r="C13033">
        <v>0</v>
      </c>
      <c r="D13033">
        <v>0</v>
      </c>
      <c r="E13033" t="s">
        <v>12986</v>
      </c>
      <c r="F13033" t="s">
        <v>12987</v>
      </c>
      <c r="G13033" t="s">
        <v>23</v>
      </c>
      <c r="H13033" t="s">
        <v>12988</v>
      </c>
      <c r="I13033" t="s">
        <v>26</v>
      </c>
      <c r="M13033">
        <v>3053</v>
      </c>
      <c r="N13033">
        <v>115</v>
      </c>
      <c r="O13033">
        <v>135</v>
      </c>
    </row>
    <row r="13034" spans="1:15" x14ac:dyDescent="0.3">
      <c r="E13034" t="s">
        <v>13024</v>
      </c>
      <c r="F13034" t="s">
        <v>12982</v>
      </c>
      <c r="G13034" t="s">
        <v>17</v>
      </c>
      <c r="H13034" t="s">
        <v>12989</v>
      </c>
      <c r="I13034" t="s">
        <v>22</v>
      </c>
      <c r="M13034">
        <v>3054</v>
      </c>
      <c r="N13034">
        <v>0</v>
      </c>
      <c r="O13034">
        <v>9</v>
      </c>
    </row>
    <row r="13035" spans="1:15" x14ac:dyDescent="0.3">
      <c r="A13035" t="s">
        <v>237</v>
      </c>
      <c r="B13035">
        <v>0</v>
      </c>
      <c r="C13035">
        <v>0</v>
      </c>
      <c r="D13035">
        <v>0</v>
      </c>
      <c r="E13035" t="s">
        <v>13024</v>
      </c>
      <c r="F13035" t="s">
        <v>5219</v>
      </c>
      <c r="G13035" t="s">
        <v>51</v>
      </c>
      <c r="H13035" t="s">
        <v>13025</v>
      </c>
      <c r="I13035" t="s">
        <v>26</v>
      </c>
      <c r="M13035">
        <v>3054</v>
      </c>
      <c r="N13035">
        <v>78</v>
      </c>
      <c r="O13035">
        <v>83</v>
      </c>
    </row>
    <row r="13036" spans="1:15" x14ac:dyDescent="0.3">
      <c r="E13036" t="s">
        <v>12990</v>
      </c>
      <c r="F13036" t="s">
        <v>12982</v>
      </c>
      <c r="G13036" t="s">
        <v>17</v>
      </c>
      <c r="H13036" t="s">
        <v>12991</v>
      </c>
      <c r="I13036" t="s">
        <v>22</v>
      </c>
      <c r="M13036">
        <v>3055</v>
      </c>
      <c r="N13036">
        <v>0</v>
      </c>
      <c r="O13036">
        <v>9</v>
      </c>
    </row>
    <row r="13037" spans="1:15" x14ac:dyDescent="0.3">
      <c r="E13037" t="s">
        <v>12986</v>
      </c>
      <c r="F13037" t="s">
        <v>12982</v>
      </c>
      <c r="G13037" t="s">
        <v>17</v>
      </c>
      <c r="H13037" t="s">
        <v>12989</v>
      </c>
      <c r="I13037" t="s">
        <v>22</v>
      </c>
      <c r="M13037">
        <v>3057</v>
      </c>
      <c r="N13037">
        <v>0</v>
      </c>
      <c r="O13037">
        <v>9</v>
      </c>
    </row>
    <row r="13038" spans="1:15" x14ac:dyDescent="0.3">
      <c r="A13038" t="s">
        <v>237</v>
      </c>
      <c r="B13038">
        <v>0</v>
      </c>
      <c r="C13038">
        <v>0</v>
      </c>
      <c r="D13038">
        <v>0</v>
      </c>
      <c r="E13038" t="s">
        <v>12986</v>
      </c>
      <c r="F13038" t="s">
        <v>12987</v>
      </c>
      <c r="G13038" t="s">
        <v>23</v>
      </c>
      <c r="H13038" t="s">
        <v>12988</v>
      </c>
      <c r="I13038" t="s">
        <v>26</v>
      </c>
      <c r="M13038">
        <v>3057</v>
      </c>
      <c r="N13038">
        <v>115</v>
      </c>
      <c r="O13038">
        <v>135</v>
      </c>
    </row>
    <row r="13039" spans="1:15" x14ac:dyDescent="0.3">
      <c r="E13039" t="s">
        <v>12990</v>
      </c>
      <c r="F13039" t="s">
        <v>12982</v>
      </c>
      <c r="G13039" t="s">
        <v>17</v>
      </c>
      <c r="H13039" t="s">
        <v>12991</v>
      </c>
      <c r="I13039" t="s">
        <v>22</v>
      </c>
      <c r="M13039">
        <v>3059</v>
      </c>
      <c r="N13039">
        <v>0</v>
      </c>
      <c r="O13039">
        <v>9</v>
      </c>
    </row>
    <row r="13040" spans="1:15" x14ac:dyDescent="0.3">
      <c r="E13040" t="s">
        <v>13026</v>
      </c>
      <c r="F13040" t="s">
        <v>12982</v>
      </c>
      <c r="G13040" t="s">
        <v>17</v>
      </c>
      <c r="H13040" t="s">
        <v>13027</v>
      </c>
      <c r="I13040" t="s">
        <v>22</v>
      </c>
      <c r="M13040">
        <v>3060</v>
      </c>
      <c r="N13040">
        <v>0</v>
      </c>
      <c r="O13040">
        <v>9</v>
      </c>
    </row>
    <row r="13041" spans="1:15" x14ac:dyDescent="0.3">
      <c r="E13041" t="s">
        <v>12986</v>
      </c>
      <c r="F13041" t="s">
        <v>12982</v>
      </c>
      <c r="G13041" t="s">
        <v>17</v>
      </c>
      <c r="H13041" t="s">
        <v>12989</v>
      </c>
      <c r="I13041" t="s">
        <v>22</v>
      </c>
      <c r="M13041">
        <v>3061</v>
      </c>
      <c r="N13041">
        <v>0</v>
      </c>
      <c r="O13041">
        <v>9</v>
      </c>
    </row>
    <row r="13042" spans="1:15" x14ac:dyDescent="0.3">
      <c r="A13042" t="s">
        <v>237</v>
      </c>
      <c r="B13042">
        <v>0</v>
      </c>
      <c r="C13042">
        <v>0</v>
      </c>
      <c r="D13042">
        <v>0</v>
      </c>
      <c r="E13042" t="s">
        <v>12986</v>
      </c>
      <c r="F13042" t="s">
        <v>12987</v>
      </c>
      <c r="G13042" t="s">
        <v>23</v>
      </c>
      <c r="H13042" t="s">
        <v>12988</v>
      </c>
      <c r="I13042" t="s">
        <v>26</v>
      </c>
      <c r="M13042">
        <v>3061</v>
      </c>
      <c r="N13042">
        <v>115</v>
      </c>
      <c r="O13042">
        <v>135</v>
      </c>
    </row>
    <row r="13043" spans="1:15" x14ac:dyDescent="0.3">
      <c r="E13043" t="s">
        <v>13026</v>
      </c>
      <c r="F13043" t="s">
        <v>12982</v>
      </c>
      <c r="G13043" t="s">
        <v>17</v>
      </c>
      <c r="H13043" t="s">
        <v>13027</v>
      </c>
      <c r="I13043" t="s">
        <v>22</v>
      </c>
      <c r="M13043">
        <v>3062</v>
      </c>
      <c r="N13043">
        <v>0</v>
      </c>
      <c r="O13043">
        <v>9</v>
      </c>
    </row>
    <row r="13044" spans="1:15" x14ac:dyDescent="0.3">
      <c r="E13044" t="s">
        <v>12990</v>
      </c>
      <c r="F13044" t="s">
        <v>12982</v>
      </c>
      <c r="G13044" t="s">
        <v>17</v>
      </c>
      <c r="H13044" t="s">
        <v>12991</v>
      </c>
      <c r="I13044" t="s">
        <v>22</v>
      </c>
      <c r="M13044">
        <v>3063</v>
      </c>
      <c r="N13044">
        <v>0</v>
      </c>
      <c r="O13044">
        <v>9</v>
      </c>
    </row>
    <row r="13045" spans="1:15" x14ac:dyDescent="0.3">
      <c r="E13045" t="s">
        <v>13028</v>
      </c>
      <c r="F13045" t="s">
        <v>1165</v>
      </c>
      <c r="G13045" t="s">
        <v>23</v>
      </c>
      <c r="H13045" t="s">
        <v>13029</v>
      </c>
      <c r="I13045" t="s">
        <v>26</v>
      </c>
      <c r="M13045">
        <v>3064</v>
      </c>
      <c r="N13045">
        <v>0</v>
      </c>
      <c r="O13045">
        <v>9</v>
      </c>
    </row>
    <row r="13046" spans="1:15" x14ac:dyDescent="0.3">
      <c r="A13046" t="s">
        <v>14</v>
      </c>
      <c r="B13046">
        <v>1</v>
      </c>
      <c r="C13046">
        <v>1</v>
      </c>
      <c r="D13046">
        <v>1</v>
      </c>
      <c r="E13046" t="s">
        <v>13028</v>
      </c>
      <c r="F13046" t="s">
        <v>13030</v>
      </c>
      <c r="G13046" t="s">
        <v>14</v>
      </c>
      <c r="H13046" t="s">
        <v>13031</v>
      </c>
      <c r="I13046" t="s">
        <v>35</v>
      </c>
      <c r="J13046" t="s">
        <v>46</v>
      </c>
      <c r="K13046" t="s">
        <v>47</v>
      </c>
      <c r="L13046" t="s">
        <v>43</v>
      </c>
      <c r="M13046">
        <v>3064</v>
      </c>
      <c r="N13046">
        <v>32</v>
      </c>
      <c r="O13046">
        <v>43</v>
      </c>
    </row>
    <row r="13047" spans="1:15" x14ac:dyDescent="0.3">
      <c r="A13047" t="s">
        <v>237</v>
      </c>
      <c r="B13047">
        <v>0</v>
      </c>
      <c r="E13047" t="s">
        <v>13028</v>
      </c>
      <c r="F13047" t="s">
        <v>12982</v>
      </c>
      <c r="G13047" t="s">
        <v>17</v>
      </c>
      <c r="H13047" t="s">
        <v>13032</v>
      </c>
      <c r="I13047" t="s">
        <v>22</v>
      </c>
      <c r="M13047">
        <v>3064</v>
      </c>
      <c r="N13047">
        <v>50</v>
      </c>
      <c r="O13047">
        <v>59</v>
      </c>
    </row>
    <row r="13048" spans="1:15" x14ac:dyDescent="0.3">
      <c r="E13048" t="s">
        <v>13028</v>
      </c>
      <c r="F13048" t="s">
        <v>13003</v>
      </c>
      <c r="G13048" t="s">
        <v>23</v>
      </c>
      <c r="H13048" t="s">
        <v>13004</v>
      </c>
      <c r="I13048" t="s">
        <v>26</v>
      </c>
      <c r="M13048">
        <v>3064</v>
      </c>
      <c r="N13048">
        <v>141</v>
      </c>
      <c r="O13048">
        <v>148</v>
      </c>
    </row>
    <row r="13049" spans="1:15" x14ac:dyDescent="0.3">
      <c r="E13049" t="s">
        <v>12986</v>
      </c>
      <c r="F13049" t="s">
        <v>12982</v>
      </c>
      <c r="G13049" t="s">
        <v>17</v>
      </c>
      <c r="H13049" t="s">
        <v>12989</v>
      </c>
      <c r="I13049" t="s">
        <v>22</v>
      </c>
      <c r="M13049">
        <v>3065</v>
      </c>
      <c r="N13049">
        <v>0</v>
      </c>
      <c r="O13049">
        <v>9</v>
      </c>
    </row>
    <row r="13050" spans="1:15" x14ac:dyDescent="0.3">
      <c r="A13050" t="s">
        <v>237</v>
      </c>
      <c r="B13050">
        <v>0</v>
      </c>
      <c r="C13050">
        <v>0</v>
      </c>
      <c r="D13050">
        <v>0</v>
      </c>
      <c r="E13050" t="s">
        <v>12986</v>
      </c>
      <c r="F13050" t="s">
        <v>12987</v>
      </c>
      <c r="G13050" t="s">
        <v>23</v>
      </c>
      <c r="H13050" t="s">
        <v>12988</v>
      </c>
      <c r="I13050" t="s">
        <v>26</v>
      </c>
      <c r="M13050">
        <v>3065</v>
      </c>
      <c r="N13050">
        <v>115</v>
      </c>
      <c r="O13050">
        <v>135</v>
      </c>
    </row>
    <row r="13051" spans="1:15" x14ac:dyDescent="0.3">
      <c r="E13051" t="s">
        <v>13028</v>
      </c>
      <c r="F13051" t="s">
        <v>1165</v>
      </c>
      <c r="G13051" t="s">
        <v>23</v>
      </c>
      <c r="H13051" t="s">
        <v>13029</v>
      </c>
      <c r="I13051" t="s">
        <v>26</v>
      </c>
      <c r="M13051">
        <v>3066</v>
      </c>
      <c r="N13051">
        <v>0</v>
      </c>
      <c r="O13051">
        <v>9</v>
      </c>
    </row>
    <row r="13052" spans="1:15" x14ac:dyDescent="0.3">
      <c r="A13052" t="s">
        <v>14</v>
      </c>
      <c r="B13052">
        <v>1</v>
      </c>
      <c r="C13052">
        <v>1</v>
      </c>
      <c r="D13052">
        <v>1</v>
      </c>
      <c r="E13052" t="s">
        <v>13028</v>
      </c>
      <c r="F13052" t="s">
        <v>13030</v>
      </c>
      <c r="G13052" t="s">
        <v>14</v>
      </c>
      <c r="H13052" t="s">
        <v>13031</v>
      </c>
      <c r="I13052" t="s">
        <v>35</v>
      </c>
      <c r="J13052" t="s">
        <v>46</v>
      </c>
      <c r="K13052" t="s">
        <v>47</v>
      </c>
      <c r="L13052" t="s">
        <v>43</v>
      </c>
      <c r="M13052">
        <v>3066</v>
      </c>
      <c r="N13052">
        <v>32</v>
      </c>
      <c r="O13052">
        <v>43</v>
      </c>
    </row>
    <row r="13053" spans="1:15" x14ac:dyDescent="0.3">
      <c r="A13053" t="s">
        <v>237</v>
      </c>
      <c r="B13053">
        <v>0</v>
      </c>
      <c r="E13053" t="s">
        <v>13028</v>
      </c>
      <c r="F13053" t="s">
        <v>12982</v>
      </c>
      <c r="G13053" t="s">
        <v>17</v>
      </c>
      <c r="H13053" t="s">
        <v>13032</v>
      </c>
      <c r="I13053" t="s">
        <v>22</v>
      </c>
      <c r="M13053">
        <v>3066</v>
      </c>
      <c r="N13053">
        <v>50</v>
      </c>
      <c r="O13053">
        <v>59</v>
      </c>
    </row>
    <row r="13054" spans="1:15" x14ac:dyDescent="0.3">
      <c r="E13054" t="s">
        <v>13028</v>
      </c>
      <c r="F13054" t="s">
        <v>13003</v>
      </c>
      <c r="G13054" t="s">
        <v>23</v>
      </c>
      <c r="H13054" t="s">
        <v>13004</v>
      </c>
      <c r="I13054" t="s">
        <v>26</v>
      </c>
      <c r="M13054">
        <v>3066</v>
      </c>
      <c r="N13054">
        <v>141</v>
      </c>
      <c r="O13054">
        <v>148</v>
      </c>
    </row>
    <row r="13055" spans="1:15" x14ac:dyDescent="0.3">
      <c r="E13055" t="s">
        <v>12990</v>
      </c>
      <c r="F13055" t="s">
        <v>12982</v>
      </c>
      <c r="G13055" t="s">
        <v>17</v>
      </c>
      <c r="H13055" t="s">
        <v>12991</v>
      </c>
      <c r="I13055" t="s">
        <v>22</v>
      </c>
      <c r="M13055">
        <v>3067</v>
      </c>
      <c r="N13055">
        <v>0</v>
      </c>
      <c r="O13055">
        <v>9</v>
      </c>
    </row>
    <row r="13056" spans="1:15" x14ac:dyDescent="0.3">
      <c r="A13056" t="s">
        <v>51</v>
      </c>
      <c r="B13056">
        <v>0</v>
      </c>
      <c r="C13056">
        <v>0</v>
      </c>
      <c r="D13056" t="s">
        <v>51</v>
      </c>
      <c r="E13056" t="s">
        <v>13033</v>
      </c>
      <c r="F13056" t="s">
        <v>13035</v>
      </c>
      <c r="G13056" t="s">
        <v>14</v>
      </c>
      <c r="H13056" t="s">
        <v>13034</v>
      </c>
      <c r="I13056" t="s">
        <v>26</v>
      </c>
      <c r="M13056">
        <v>3068</v>
      </c>
      <c r="N13056">
        <v>0</v>
      </c>
      <c r="O13056">
        <v>19</v>
      </c>
    </row>
    <row r="13057" spans="1:15" x14ac:dyDescent="0.3">
      <c r="E13057" t="s">
        <v>13033</v>
      </c>
      <c r="F13057" t="s">
        <v>12982</v>
      </c>
      <c r="G13057" t="s">
        <v>17</v>
      </c>
      <c r="H13057" t="s">
        <v>13034</v>
      </c>
      <c r="I13057" t="s">
        <v>19</v>
      </c>
      <c r="M13057">
        <v>3068</v>
      </c>
      <c r="N13057">
        <v>10</v>
      </c>
      <c r="O13057">
        <v>19</v>
      </c>
    </row>
    <row r="13058" spans="1:15" x14ac:dyDescent="0.3">
      <c r="E13058" t="s">
        <v>12986</v>
      </c>
      <c r="F13058" t="s">
        <v>12982</v>
      </c>
      <c r="G13058" t="s">
        <v>17</v>
      </c>
      <c r="H13058" t="s">
        <v>12989</v>
      </c>
      <c r="I13058" t="s">
        <v>22</v>
      </c>
      <c r="M13058">
        <v>3069</v>
      </c>
      <c r="N13058">
        <v>0</v>
      </c>
      <c r="O13058">
        <v>9</v>
      </c>
    </row>
    <row r="13059" spans="1:15" x14ac:dyDescent="0.3">
      <c r="A13059" t="s">
        <v>237</v>
      </c>
      <c r="B13059">
        <v>0</v>
      </c>
      <c r="C13059">
        <v>0</v>
      </c>
      <c r="D13059">
        <v>0</v>
      </c>
      <c r="E13059" t="s">
        <v>12986</v>
      </c>
      <c r="F13059" t="s">
        <v>12987</v>
      </c>
      <c r="G13059" t="s">
        <v>23</v>
      </c>
      <c r="H13059" t="s">
        <v>12988</v>
      </c>
      <c r="I13059" t="s">
        <v>26</v>
      </c>
      <c r="M13059">
        <v>3069</v>
      </c>
      <c r="N13059">
        <v>115</v>
      </c>
      <c r="O13059">
        <v>135</v>
      </c>
    </row>
    <row r="13060" spans="1:15" x14ac:dyDescent="0.3">
      <c r="A13060" t="s">
        <v>51</v>
      </c>
      <c r="B13060">
        <v>0</v>
      </c>
      <c r="C13060">
        <v>0</v>
      </c>
      <c r="D13060" t="s">
        <v>51</v>
      </c>
      <c r="E13060" t="s">
        <v>13033</v>
      </c>
      <c r="F13060" t="s">
        <v>13035</v>
      </c>
      <c r="G13060" t="s">
        <v>14</v>
      </c>
      <c r="H13060" t="s">
        <v>13034</v>
      </c>
      <c r="I13060" t="s">
        <v>26</v>
      </c>
      <c r="M13060">
        <v>3070</v>
      </c>
      <c r="N13060">
        <v>0</v>
      </c>
      <c r="O13060">
        <v>19</v>
      </c>
    </row>
    <row r="13061" spans="1:15" x14ac:dyDescent="0.3">
      <c r="E13061" t="s">
        <v>13033</v>
      </c>
      <c r="F13061" t="s">
        <v>12982</v>
      </c>
      <c r="G13061" t="s">
        <v>17</v>
      </c>
      <c r="H13061" t="s">
        <v>13034</v>
      </c>
      <c r="I13061" t="s">
        <v>19</v>
      </c>
      <c r="M13061">
        <v>3070</v>
      </c>
      <c r="N13061">
        <v>10</v>
      </c>
      <c r="O13061">
        <v>19</v>
      </c>
    </row>
    <row r="13062" spans="1:15" x14ac:dyDescent="0.3">
      <c r="E13062" t="s">
        <v>12990</v>
      </c>
      <c r="F13062" t="s">
        <v>12982</v>
      </c>
      <c r="G13062" t="s">
        <v>17</v>
      </c>
      <c r="H13062" t="s">
        <v>12991</v>
      </c>
      <c r="I13062" t="s">
        <v>22</v>
      </c>
      <c r="M13062">
        <v>3071</v>
      </c>
      <c r="N13062">
        <v>0</v>
      </c>
      <c r="O13062">
        <v>9</v>
      </c>
    </row>
    <row r="13063" spans="1:15" x14ac:dyDescent="0.3">
      <c r="A13063" t="s">
        <v>51</v>
      </c>
      <c r="B13063">
        <v>0</v>
      </c>
      <c r="C13063">
        <v>0</v>
      </c>
      <c r="D13063" t="s">
        <v>51</v>
      </c>
      <c r="E13063" t="s">
        <v>13036</v>
      </c>
      <c r="F13063" t="s">
        <v>13035</v>
      </c>
      <c r="G13063" t="s">
        <v>14</v>
      </c>
      <c r="H13063" t="s">
        <v>13037</v>
      </c>
      <c r="I13063" t="s">
        <v>26</v>
      </c>
      <c r="M13063">
        <v>3072</v>
      </c>
      <c r="N13063">
        <v>0</v>
      </c>
      <c r="O13063">
        <v>19</v>
      </c>
    </row>
    <row r="13064" spans="1:15" x14ac:dyDescent="0.3">
      <c r="E13064" t="s">
        <v>13036</v>
      </c>
      <c r="F13064" t="s">
        <v>12982</v>
      </c>
      <c r="G13064" t="s">
        <v>17</v>
      </c>
      <c r="H13064" t="s">
        <v>13037</v>
      </c>
      <c r="I13064" t="s">
        <v>19</v>
      </c>
      <c r="M13064">
        <v>3072</v>
      </c>
      <c r="N13064">
        <v>10</v>
      </c>
      <c r="O13064">
        <v>19</v>
      </c>
    </row>
    <row r="13065" spans="1:15" x14ac:dyDescent="0.3">
      <c r="E13065" t="s">
        <v>13036</v>
      </c>
      <c r="F13065" t="s">
        <v>13038</v>
      </c>
      <c r="G13065" t="s">
        <v>14</v>
      </c>
      <c r="H13065" t="s">
        <v>13039</v>
      </c>
      <c r="I13065" t="s">
        <v>26</v>
      </c>
      <c r="M13065">
        <v>3072</v>
      </c>
      <c r="N13065">
        <v>104</v>
      </c>
      <c r="O13065">
        <v>112</v>
      </c>
    </row>
    <row r="13066" spans="1:15" x14ac:dyDescent="0.3">
      <c r="E13066" t="s">
        <v>12986</v>
      </c>
      <c r="F13066" t="s">
        <v>12982</v>
      </c>
      <c r="G13066" t="s">
        <v>17</v>
      </c>
      <c r="H13066" t="s">
        <v>12989</v>
      </c>
      <c r="I13066" t="s">
        <v>22</v>
      </c>
      <c r="M13066">
        <v>3073</v>
      </c>
      <c r="N13066">
        <v>0</v>
      </c>
      <c r="O13066">
        <v>9</v>
      </c>
    </row>
    <row r="13067" spans="1:15" x14ac:dyDescent="0.3">
      <c r="A13067" t="s">
        <v>237</v>
      </c>
      <c r="B13067">
        <v>0</v>
      </c>
      <c r="C13067">
        <v>0</v>
      </c>
      <c r="D13067">
        <v>0</v>
      </c>
      <c r="E13067" t="s">
        <v>12986</v>
      </c>
      <c r="F13067" t="s">
        <v>12987</v>
      </c>
      <c r="G13067" t="s">
        <v>23</v>
      </c>
      <c r="H13067" t="s">
        <v>12988</v>
      </c>
      <c r="I13067" t="s">
        <v>26</v>
      </c>
      <c r="M13067">
        <v>3073</v>
      </c>
      <c r="N13067">
        <v>115</v>
      </c>
      <c r="O13067">
        <v>135</v>
      </c>
    </row>
    <row r="13068" spans="1:15" x14ac:dyDescent="0.3">
      <c r="A13068" t="s">
        <v>51</v>
      </c>
      <c r="B13068">
        <v>0</v>
      </c>
      <c r="C13068">
        <v>0</v>
      </c>
      <c r="D13068" t="s">
        <v>51</v>
      </c>
      <c r="E13068" t="s">
        <v>13036</v>
      </c>
      <c r="F13068" t="s">
        <v>13035</v>
      </c>
      <c r="G13068" t="s">
        <v>14</v>
      </c>
      <c r="H13068" t="s">
        <v>13037</v>
      </c>
      <c r="I13068" t="s">
        <v>26</v>
      </c>
      <c r="M13068">
        <v>3074</v>
      </c>
      <c r="N13068">
        <v>0</v>
      </c>
      <c r="O13068">
        <v>19</v>
      </c>
    </row>
    <row r="13069" spans="1:15" x14ac:dyDescent="0.3">
      <c r="E13069" t="s">
        <v>13036</v>
      </c>
      <c r="F13069" t="s">
        <v>12982</v>
      </c>
      <c r="G13069" t="s">
        <v>17</v>
      </c>
      <c r="H13069" t="s">
        <v>13037</v>
      </c>
      <c r="I13069" t="s">
        <v>19</v>
      </c>
      <c r="M13069">
        <v>3074</v>
      </c>
      <c r="N13069">
        <v>10</v>
      </c>
      <c r="O13069">
        <v>19</v>
      </c>
    </row>
    <row r="13070" spans="1:15" x14ac:dyDescent="0.3">
      <c r="E13070" t="s">
        <v>13036</v>
      </c>
      <c r="F13070" t="s">
        <v>13038</v>
      </c>
      <c r="G13070" t="s">
        <v>14</v>
      </c>
      <c r="H13070" t="s">
        <v>13039</v>
      </c>
      <c r="I13070" t="s">
        <v>26</v>
      </c>
      <c r="M13070">
        <v>3074</v>
      </c>
      <c r="N13070">
        <v>104</v>
      </c>
      <c r="O13070">
        <v>112</v>
      </c>
    </row>
    <row r="13071" spans="1:15" x14ac:dyDescent="0.3">
      <c r="E13071" t="s">
        <v>12990</v>
      </c>
      <c r="F13071" t="s">
        <v>12982</v>
      </c>
      <c r="G13071" t="s">
        <v>17</v>
      </c>
      <c r="H13071" t="s">
        <v>12991</v>
      </c>
      <c r="I13071" t="s">
        <v>22</v>
      </c>
      <c r="M13071">
        <v>3075</v>
      </c>
      <c r="N13071">
        <v>0</v>
      </c>
      <c r="O13071">
        <v>9</v>
      </c>
    </row>
    <row r="13072" spans="1:15" x14ac:dyDescent="0.3">
      <c r="E13072" t="s">
        <v>13040</v>
      </c>
      <c r="F13072" t="s">
        <v>12982</v>
      </c>
      <c r="G13072" t="s">
        <v>51</v>
      </c>
      <c r="H13072" t="s">
        <v>13041</v>
      </c>
      <c r="I13072" t="s">
        <v>19</v>
      </c>
      <c r="M13072">
        <v>3076</v>
      </c>
      <c r="N13072">
        <v>0</v>
      </c>
      <c r="O13072">
        <v>9</v>
      </c>
    </row>
    <row r="13073" spans="1:15" x14ac:dyDescent="0.3">
      <c r="E13073" t="s">
        <v>13040</v>
      </c>
      <c r="F13073" t="s">
        <v>12982</v>
      </c>
      <c r="G13073" t="s">
        <v>17</v>
      </c>
      <c r="H13073" t="s">
        <v>13041</v>
      </c>
      <c r="I13073" t="s">
        <v>26</v>
      </c>
      <c r="M13073">
        <v>3076</v>
      </c>
      <c r="N13073">
        <v>0</v>
      </c>
      <c r="O13073">
        <v>9</v>
      </c>
    </row>
    <row r="13074" spans="1:15" x14ac:dyDescent="0.3">
      <c r="E13074" t="s">
        <v>12986</v>
      </c>
      <c r="F13074" t="s">
        <v>12982</v>
      </c>
      <c r="G13074" t="s">
        <v>17</v>
      </c>
      <c r="H13074" t="s">
        <v>12989</v>
      </c>
      <c r="I13074" t="s">
        <v>22</v>
      </c>
      <c r="M13074">
        <v>3077</v>
      </c>
      <c r="N13074">
        <v>0</v>
      </c>
      <c r="O13074">
        <v>9</v>
      </c>
    </row>
    <row r="13075" spans="1:15" x14ac:dyDescent="0.3">
      <c r="A13075" t="s">
        <v>237</v>
      </c>
      <c r="B13075">
        <v>0</v>
      </c>
      <c r="C13075">
        <v>0</v>
      </c>
      <c r="D13075">
        <v>0</v>
      </c>
      <c r="E13075" t="s">
        <v>12986</v>
      </c>
      <c r="F13075" t="s">
        <v>12987</v>
      </c>
      <c r="G13075" t="s">
        <v>23</v>
      </c>
      <c r="H13075" t="s">
        <v>12988</v>
      </c>
      <c r="I13075" t="s">
        <v>26</v>
      </c>
      <c r="M13075">
        <v>3077</v>
      </c>
      <c r="N13075">
        <v>115</v>
      </c>
      <c r="O13075">
        <v>135</v>
      </c>
    </row>
    <row r="13076" spans="1:15" x14ac:dyDescent="0.3">
      <c r="E13076" t="s">
        <v>13040</v>
      </c>
      <c r="F13076" t="s">
        <v>12982</v>
      </c>
      <c r="G13076" t="s">
        <v>51</v>
      </c>
      <c r="H13076" t="s">
        <v>13041</v>
      </c>
      <c r="I13076" t="s">
        <v>19</v>
      </c>
      <c r="M13076">
        <v>3078</v>
      </c>
      <c r="N13076">
        <v>0</v>
      </c>
      <c r="O13076">
        <v>9</v>
      </c>
    </row>
    <row r="13077" spans="1:15" x14ac:dyDescent="0.3">
      <c r="E13077" t="s">
        <v>13040</v>
      </c>
      <c r="F13077" t="s">
        <v>12982</v>
      </c>
      <c r="G13077" t="s">
        <v>17</v>
      </c>
      <c r="H13077" t="s">
        <v>13041</v>
      </c>
      <c r="I13077" t="s">
        <v>26</v>
      </c>
      <c r="M13077">
        <v>3078</v>
      </c>
      <c r="N13077">
        <v>0</v>
      </c>
      <c r="O13077">
        <v>9</v>
      </c>
    </row>
    <row r="13078" spans="1:15" x14ac:dyDescent="0.3">
      <c r="E13078" t="s">
        <v>12990</v>
      </c>
      <c r="F13078" t="s">
        <v>12982</v>
      </c>
      <c r="G13078" t="s">
        <v>17</v>
      </c>
      <c r="H13078" t="s">
        <v>12991</v>
      </c>
      <c r="I13078" t="s">
        <v>22</v>
      </c>
      <c r="M13078">
        <v>3079</v>
      </c>
      <c r="N13078">
        <v>0</v>
      </c>
      <c r="O13078">
        <v>9</v>
      </c>
    </row>
    <row r="13079" spans="1:15" x14ac:dyDescent="0.3">
      <c r="E13079" t="s">
        <v>13042</v>
      </c>
      <c r="F13079" t="s">
        <v>241</v>
      </c>
      <c r="G13079" t="s">
        <v>23</v>
      </c>
      <c r="H13079" t="s">
        <v>13043</v>
      </c>
      <c r="I13079" t="s">
        <v>52</v>
      </c>
      <c r="J13079" t="s">
        <v>117</v>
      </c>
      <c r="M13079">
        <v>3080</v>
      </c>
      <c r="N13079">
        <v>35</v>
      </c>
      <c r="O13079">
        <v>41</v>
      </c>
    </row>
    <row r="13080" spans="1:15" x14ac:dyDescent="0.3">
      <c r="A13080" t="s">
        <v>51</v>
      </c>
      <c r="B13080">
        <v>0</v>
      </c>
      <c r="C13080">
        <v>1</v>
      </c>
      <c r="D13080" t="s">
        <v>51</v>
      </c>
      <c r="E13080" t="s">
        <v>13042</v>
      </c>
      <c r="F13080" t="s">
        <v>13044</v>
      </c>
      <c r="G13080" t="s">
        <v>23</v>
      </c>
      <c r="H13080" t="s">
        <v>13045</v>
      </c>
      <c r="I13080" t="s">
        <v>26</v>
      </c>
      <c r="M13080">
        <v>3080</v>
      </c>
      <c r="N13080">
        <v>63</v>
      </c>
      <c r="O13080">
        <v>68</v>
      </c>
    </row>
    <row r="13081" spans="1:15" x14ac:dyDescent="0.3">
      <c r="E13081" t="s">
        <v>13042</v>
      </c>
      <c r="F13081" t="s">
        <v>13044</v>
      </c>
      <c r="G13081" t="s">
        <v>51</v>
      </c>
      <c r="H13081" t="s">
        <v>13045</v>
      </c>
      <c r="I13081" t="s">
        <v>19</v>
      </c>
      <c r="M13081">
        <v>3080</v>
      </c>
      <c r="N13081">
        <v>63</v>
      </c>
      <c r="O13081">
        <v>68</v>
      </c>
    </row>
    <row r="13082" spans="1:15" x14ac:dyDescent="0.3">
      <c r="E13082" t="s">
        <v>13042</v>
      </c>
      <c r="F13082" t="s">
        <v>241</v>
      </c>
      <c r="G13082" t="s">
        <v>23</v>
      </c>
      <c r="H13082" t="s">
        <v>13043</v>
      </c>
      <c r="I13082" t="s">
        <v>52</v>
      </c>
      <c r="J13082" t="s">
        <v>117</v>
      </c>
      <c r="M13082">
        <v>3081</v>
      </c>
      <c r="N13082">
        <v>35</v>
      </c>
      <c r="O13082">
        <v>41</v>
      </c>
    </row>
    <row r="13083" spans="1:15" x14ac:dyDescent="0.3">
      <c r="E13083" t="s">
        <v>13042</v>
      </c>
      <c r="F13083" t="s">
        <v>13044</v>
      </c>
      <c r="G13083" t="s">
        <v>51</v>
      </c>
      <c r="H13083" t="s">
        <v>13045</v>
      </c>
      <c r="I13083" t="s">
        <v>19</v>
      </c>
      <c r="M13083">
        <v>3081</v>
      </c>
      <c r="N13083">
        <v>63</v>
      </c>
      <c r="O13083">
        <v>68</v>
      </c>
    </row>
    <row r="13084" spans="1:15" x14ac:dyDescent="0.3">
      <c r="A13084" t="s">
        <v>51</v>
      </c>
      <c r="B13084">
        <v>0</v>
      </c>
      <c r="C13084">
        <v>1</v>
      </c>
      <c r="D13084" t="s">
        <v>51</v>
      </c>
      <c r="E13084" t="s">
        <v>13042</v>
      </c>
      <c r="F13084" t="s">
        <v>13044</v>
      </c>
      <c r="G13084" t="s">
        <v>23</v>
      </c>
      <c r="H13084" t="s">
        <v>13045</v>
      </c>
      <c r="I13084" t="s">
        <v>26</v>
      </c>
      <c r="M13084">
        <v>3081</v>
      </c>
      <c r="N13084">
        <v>63</v>
      </c>
      <c r="O13084">
        <v>68</v>
      </c>
    </row>
    <row r="13085" spans="1:15" x14ac:dyDescent="0.3">
      <c r="E13085" t="s">
        <v>13046</v>
      </c>
      <c r="F13085" t="s">
        <v>12982</v>
      </c>
      <c r="G13085" t="s">
        <v>17</v>
      </c>
      <c r="H13085" t="s">
        <v>13047</v>
      </c>
      <c r="I13085" t="s">
        <v>22</v>
      </c>
      <c r="M13085">
        <v>3082</v>
      </c>
      <c r="N13085">
        <v>0</v>
      </c>
      <c r="O13085">
        <v>9</v>
      </c>
    </row>
    <row r="13086" spans="1:15" x14ac:dyDescent="0.3">
      <c r="A13086" t="s">
        <v>51</v>
      </c>
      <c r="B13086">
        <v>0</v>
      </c>
      <c r="C13086">
        <v>0</v>
      </c>
      <c r="D13086" t="s">
        <v>51</v>
      </c>
      <c r="E13086" t="s">
        <v>13048</v>
      </c>
      <c r="F13086" t="s">
        <v>13035</v>
      </c>
      <c r="G13086" t="s">
        <v>14</v>
      </c>
      <c r="H13086" t="s">
        <v>13049</v>
      </c>
      <c r="I13086" t="s">
        <v>26</v>
      </c>
      <c r="M13086">
        <v>3083</v>
      </c>
      <c r="N13086">
        <v>0</v>
      </c>
      <c r="O13086">
        <v>19</v>
      </c>
    </row>
    <row r="13087" spans="1:15" x14ac:dyDescent="0.3">
      <c r="E13087" t="s">
        <v>13048</v>
      </c>
      <c r="F13087" t="s">
        <v>12982</v>
      </c>
      <c r="G13087" t="s">
        <v>17</v>
      </c>
      <c r="H13087" t="s">
        <v>13049</v>
      </c>
      <c r="I13087" t="s">
        <v>19</v>
      </c>
      <c r="M13087">
        <v>3083</v>
      </c>
      <c r="N13087">
        <v>10</v>
      </c>
      <c r="O13087">
        <v>19</v>
      </c>
    </row>
    <row r="13088" spans="1:15" x14ac:dyDescent="0.3">
      <c r="A13088" t="s">
        <v>51</v>
      </c>
      <c r="B13088">
        <v>0</v>
      </c>
      <c r="C13088">
        <v>0</v>
      </c>
      <c r="D13088" t="s">
        <v>51</v>
      </c>
      <c r="E13088" t="s">
        <v>13048</v>
      </c>
      <c r="F13088" t="s">
        <v>13035</v>
      </c>
      <c r="G13088" t="s">
        <v>14</v>
      </c>
      <c r="H13088" t="s">
        <v>13049</v>
      </c>
      <c r="I13088" t="s">
        <v>26</v>
      </c>
      <c r="M13088">
        <v>3084</v>
      </c>
      <c r="N13088">
        <v>0</v>
      </c>
      <c r="O13088">
        <v>19</v>
      </c>
    </row>
    <row r="13089" spans="1:15" x14ac:dyDescent="0.3">
      <c r="E13089" t="s">
        <v>13048</v>
      </c>
      <c r="F13089" t="s">
        <v>12982</v>
      </c>
      <c r="G13089" t="s">
        <v>17</v>
      </c>
      <c r="H13089" t="s">
        <v>13049</v>
      </c>
      <c r="I13089" t="s">
        <v>19</v>
      </c>
      <c r="M13089">
        <v>3084</v>
      </c>
      <c r="N13089">
        <v>10</v>
      </c>
      <c r="O13089">
        <v>19</v>
      </c>
    </row>
    <row r="13090" spans="1:15" x14ac:dyDescent="0.3">
      <c r="E13090" t="s">
        <v>13046</v>
      </c>
      <c r="F13090" t="s">
        <v>12982</v>
      </c>
      <c r="G13090" t="s">
        <v>17</v>
      </c>
      <c r="H13090" t="s">
        <v>13047</v>
      </c>
      <c r="I13090" t="s">
        <v>22</v>
      </c>
      <c r="M13090">
        <v>3085</v>
      </c>
      <c r="N13090">
        <v>0</v>
      </c>
      <c r="O13090">
        <v>9</v>
      </c>
    </row>
    <row r="13091" spans="1:15" x14ac:dyDescent="0.3">
      <c r="A13091" t="s">
        <v>237</v>
      </c>
      <c r="B13091">
        <v>0</v>
      </c>
      <c r="C13091">
        <v>0</v>
      </c>
      <c r="D13091">
        <v>0</v>
      </c>
      <c r="E13091" t="s">
        <v>13050</v>
      </c>
      <c r="F13091" t="s">
        <v>1165</v>
      </c>
      <c r="G13091" t="s">
        <v>14</v>
      </c>
      <c r="H13091" t="s">
        <v>13051</v>
      </c>
      <c r="I13091" t="s">
        <v>26</v>
      </c>
      <c r="M13091">
        <v>3086</v>
      </c>
      <c r="N13091">
        <v>0</v>
      </c>
      <c r="O13091">
        <v>9</v>
      </c>
    </row>
    <row r="13092" spans="1:15" x14ac:dyDescent="0.3">
      <c r="A13092" t="s">
        <v>237</v>
      </c>
      <c r="B13092">
        <v>0</v>
      </c>
      <c r="C13092">
        <v>0</v>
      </c>
      <c r="D13092">
        <v>0</v>
      </c>
      <c r="E13092" t="s">
        <v>13050</v>
      </c>
      <c r="F13092" t="s">
        <v>1165</v>
      </c>
      <c r="G13092" t="s">
        <v>14</v>
      </c>
      <c r="H13092" t="s">
        <v>13051</v>
      </c>
      <c r="I13092" t="s">
        <v>26</v>
      </c>
      <c r="M13092">
        <v>3087</v>
      </c>
      <c r="N13092">
        <v>0</v>
      </c>
      <c r="O13092">
        <v>9</v>
      </c>
    </row>
    <row r="13093" spans="1:15" x14ac:dyDescent="0.3">
      <c r="E13093" t="s">
        <v>13046</v>
      </c>
      <c r="F13093" t="s">
        <v>12982</v>
      </c>
      <c r="G13093" t="s">
        <v>17</v>
      </c>
      <c r="H13093" t="s">
        <v>13047</v>
      </c>
      <c r="I13093" t="s">
        <v>22</v>
      </c>
      <c r="M13093">
        <v>3088</v>
      </c>
      <c r="N13093">
        <v>0</v>
      </c>
      <c r="O13093">
        <v>9</v>
      </c>
    </row>
    <row r="13094" spans="1:15" x14ac:dyDescent="0.3">
      <c r="A13094" t="s">
        <v>14</v>
      </c>
      <c r="B13094">
        <v>1</v>
      </c>
      <c r="C13094">
        <v>1</v>
      </c>
      <c r="D13094">
        <v>1</v>
      </c>
      <c r="E13094" t="s">
        <v>13052</v>
      </c>
      <c r="F13094" t="s">
        <v>13053</v>
      </c>
      <c r="G13094" t="s">
        <v>14</v>
      </c>
      <c r="H13094" t="s">
        <v>13054</v>
      </c>
      <c r="I13094" t="s">
        <v>35</v>
      </c>
      <c r="J13094" t="s">
        <v>46</v>
      </c>
      <c r="K13094" t="s">
        <v>47</v>
      </c>
      <c r="L13094" t="s">
        <v>43</v>
      </c>
      <c r="M13094">
        <v>3089</v>
      </c>
      <c r="N13094">
        <v>24</v>
      </c>
      <c r="O13094">
        <v>38</v>
      </c>
    </row>
    <row r="13095" spans="1:15" x14ac:dyDescent="0.3">
      <c r="A13095" t="s">
        <v>14</v>
      </c>
      <c r="B13095">
        <v>1</v>
      </c>
      <c r="C13095">
        <v>1</v>
      </c>
      <c r="D13095">
        <v>1</v>
      </c>
      <c r="E13095" t="s">
        <v>13052</v>
      </c>
      <c r="F13095" t="s">
        <v>13071</v>
      </c>
      <c r="G13095" t="s">
        <v>14</v>
      </c>
      <c r="H13095" t="s">
        <v>13072</v>
      </c>
      <c r="I13095" t="s">
        <v>35</v>
      </c>
      <c r="J13095" t="s">
        <v>46</v>
      </c>
      <c r="K13095" t="s">
        <v>47</v>
      </c>
      <c r="L13095" t="s">
        <v>43</v>
      </c>
      <c r="M13095">
        <v>3089</v>
      </c>
      <c r="N13095">
        <v>72</v>
      </c>
      <c r="O13095">
        <v>89</v>
      </c>
    </row>
    <row r="13096" spans="1:15" x14ac:dyDescent="0.3">
      <c r="A13096" t="s">
        <v>237</v>
      </c>
      <c r="B13096">
        <v>0</v>
      </c>
      <c r="E13096" t="s">
        <v>13052</v>
      </c>
      <c r="F13096" t="s">
        <v>13069</v>
      </c>
      <c r="G13096" t="s">
        <v>17</v>
      </c>
      <c r="H13096" t="s">
        <v>13070</v>
      </c>
      <c r="I13096" t="s">
        <v>22</v>
      </c>
      <c r="M13096">
        <v>3089</v>
      </c>
      <c r="N13096">
        <v>121</v>
      </c>
      <c r="O13096">
        <v>138</v>
      </c>
    </row>
    <row r="13097" spans="1:15" x14ac:dyDescent="0.3">
      <c r="A13097" t="s">
        <v>51</v>
      </c>
      <c r="B13097">
        <v>0</v>
      </c>
      <c r="C13097">
        <v>1</v>
      </c>
      <c r="D13097" t="s">
        <v>51</v>
      </c>
      <c r="E13097" t="s">
        <v>13052</v>
      </c>
      <c r="F13097" t="s">
        <v>13055</v>
      </c>
      <c r="G13097" t="s">
        <v>23</v>
      </c>
      <c r="H13097" t="s">
        <v>13056</v>
      </c>
      <c r="I13097" t="s">
        <v>26</v>
      </c>
      <c r="M13097">
        <v>3089</v>
      </c>
      <c r="N13097">
        <v>193</v>
      </c>
      <c r="O13097">
        <v>212</v>
      </c>
    </row>
    <row r="13098" spans="1:15" x14ac:dyDescent="0.3">
      <c r="A13098" t="s">
        <v>23</v>
      </c>
      <c r="B13098">
        <v>0</v>
      </c>
      <c r="C13098">
        <v>0</v>
      </c>
      <c r="D13098" t="s">
        <v>23</v>
      </c>
      <c r="E13098" t="s">
        <v>13052</v>
      </c>
      <c r="F13098" t="s">
        <v>13057</v>
      </c>
      <c r="G13098" t="s">
        <v>14</v>
      </c>
      <c r="H13098" t="s">
        <v>13058</v>
      </c>
      <c r="I13098" t="s">
        <v>52</v>
      </c>
      <c r="J13098" t="s">
        <v>597</v>
      </c>
      <c r="M13098">
        <v>3089</v>
      </c>
      <c r="N13098">
        <v>193</v>
      </c>
      <c r="O13098">
        <v>203</v>
      </c>
    </row>
    <row r="13099" spans="1:15" x14ac:dyDescent="0.3">
      <c r="E13099" t="s">
        <v>13052</v>
      </c>
      <c r="F13099" t="s">
        <v>13055</v>
      </c>
      <c r="G13099" t="s">
        <v>17</v>
      </c>
      <c r="H13099" t="s">
        <v>13056</v>
      </c>
      <c r="I13099" t="s">
        <v>19</v>
      </c>
      <c r="M13099">
        <v>3089</v>
      </c>
      <c r="N13099">
        <v>193</v>
      </c>
      <c r="O13099">
        <v>212</v>
      </c>
    </row>
    <row r="13100" spans="1:15" x14ac:dyDescent="0.3">
      <c r="E13100" t="s">
        <v>13052</v>
      </c>
      <c r="F13100" t="s">
        <v>1830</v>
      </c>
      <c r="G13100" t="s">
        <v>14</v>
      </c>
      <c r="H13100" t="s">
        <v>13066</v>
      </c>
      <c r="I13100" t="s">
        <v>52</v>
      </c>
      <c r="J13100" t="s">
        <v>32</v>
      </c>
      <c r="M13100">
        <v>3089</v>
      </c>
      <c r="N13100">
        <v>207</v>
      </c>
      <c r="O13100">
        <v>212</v>
      </c>
    </row>
    <row r="13101" spans="1:15" x14ac:dyDescent="0.3">
      <c r="A13101" t="s">
        <v>14</v>
      </c>
      <c r="B13101">
        <v>1</v>
      </c>
      <c r="C13101">
        <v>1</v>
      </c>
      <c r="D13101">
        <v>1</v>
      </c>
      <c r="E13101" t="s">
        <v>13052</v>
      </c>
      <c r="F13101" t="s">
        <v>13064</v>
      </c>
      <c r="G13101" t="s">
        <v>14</v>
      </c>
      <c r="H13101" t="s">
        <v>13065</v>
      </c>
      <c r="I13101" t="s">
        <v>35</v>
      </c>
      <c r="J13101" t="s">
        <v>46</v>
      </c>
      <c r="K13101" t="s">
        <v>47</v>
      </c>
      <c r="L13101" t="s">
        <v>43</v>
      </c>
      <c r="M13101">
        <v>3089</v>
      </c>
      <c r="N13101">
        <v>226</v>
      </c>
      <c r="O13101">
        <v>241</v>
      </c>
    </row>
    <row r="13102" spans="1:15" x14ac:dyDescent="0.3">
      <c r="A13102" t="s">
        <v>237</v>
      </c>
      <c r="B13102">
        <v>0</v>
      </c>
      <c r="C13102">
        <v>0</v>
      </c>
      <c r="D13102">
        <v>0</v>
      </c>
      <c r="E13102" t="s">
        <v>13052</v>
      </c>
      <c r="F13102" t="s">
        <v>13067</v>
      </c>
      <c r="G13102" t="s">
        <v>17</v>
      </c>
      <c r="H13102" t="s">
        <v>13068</v>
      </c>
      <c r="I13102" t="s">
        <v>22</v>
      </c>
      <c r="M13102">
        <v>3089</v>
      </c>
      <c r="N13102">
        <v>270</v>
      </c>
      <c r="O13102">
        <v>281</v>
      </c>
    </row>
    <row r="13103" spans="1:15" x14ac:dyDescent="0.3">
      <c r="A13103" t="s">
        <v>14</v>
      </c>
      <c r="B13103">
        <v>1</v>
      </c>
      <c r="C13103">
        <v>1</v>
      </c>
      <c r="D13103">
        <v>1</v>
      </c>
      <c r="E13103" t="s">
        <v>13052</v>
      </c>
      <c r="F13103" t="s">
        <v>13059</v>
      </c>
      <c r="G13103" t="s">
        <v>14</v>
      </c>
      <c r="H13103" t="s">
        <v>13060</v>
      </c>
      <c r="I13103" t="s">
        <v>35</v>
      </c>
      <c r="J13103" t="s">
        <v>46</v>
      </c>
      <c r="K13103" t="s">
        <v>47</v>
      </c>
      <c r="L13103" t="s">
        <v>43</v>
      </c>
      <c r="M13103">
        <v>3089</v>
      </c>
      <c r="N13103">
        <v>321</v>
      </c>
      <c r="O13103">
        <v>332</v>
      </c>
    </row>
    <row r="13104" spans="1:15" x14ac:dyDescent="0.3">
      <c r="A13104" t="s">
        <v>237</v>
      </c>
      <c r="B13104">
        <v>0</v>
      </c>
      <c r="E13104" t="s">
        <v>13052</v>
      </c>
      <c r="F13104" t="s">
        <v>13061</v>
      </c>
      <c r="G13104" t="s">
        <v>17</v>
      </c>
      <c r="H13104" t="s">
        <v>13062</v>
      </c>
      <c r="I13104" t="s">
        <v>22</v>
      </c>
      <c r="M13104">
        <v>3089</v>
      </c>
      <c r="N13104">
        <v>358</v>
      </c>
      <c r="O13104">
        <v>368</v>
      </c>
    </row>
    <row r="13105" spans="1:15" x14ac:dyDescent="0.3">
      <c r="A13105" t="s">
        <v>14</v>
      </c>
      <c r="B13105">
        <v>1</v>
      </c>
      <c r="C13105">
        <v>1</v>
      </c>
      <c r="D13105">
        <v>1</v>
      </c>
      <c r="E13105" t="s">
        <v>13052</v>
      </c>
      <c r="F13105" t="s">
        <v>10663</v>
      </c>
      <c r="G13105" t="s">
        <v>14</v>
      </c>
      <c r="H13105" t="s">
        <v>13063</v>
      </c>
      <c r="I13105" t="s">
        <v>41</v>
      </c>
      <c r="J13105" t="s">
        <v>46</v>
      </c>
      <c r="K13105" t="s">
        <v>47</v>
      </c>
      <c r="L13105" t="s">
        <v>43</v>
      </c>
      <c r="M13105">
        <v>3089</v>
      </c>
      <c r="N13105">
        <v>383</v>
      </c>
      <c r="O13105">
        <v>395</v>
      </c>
    </row>
    <row r="13106" spans="1:15" x14ac:dyDescent="0.3">
      <c r="A13106" t="s">
        <v>14</v>
      </c>
      <c r="B13106">
        <v>1</v>
      </c>
      <c r="C13106">
        <v>1</v>
      </c>
      <c r="D13106">
        <v>1</v>
      </c>
      <c r="E13106" t="s">
        <v>13073</v>
      </c>
      <c r="F13106" t="s">
        <v>13074</v>
      </c>
      <c r="G13106" t="s">
        <v>14</v>
      </c>
      <c r="H13106" t="s">
        <v>13075</v>
      </c>
      <c r="I13106" t="s">
        <v>35</v>
      </c>
      <c r="J13106" t="s">
        <v>46</v>
      </c>
      <c r="K13106" t="s">
        <v>47</v>
      </c>
      <c r="L13106" t="s">
        <v>43</v>
      </c>
      <c r="M13106">
        <v>3090</v>
      </c>
      <c r="N13106">
        <v>16</v>
      </c>
      <c r="O13106">
        <v>33</v>
      </c>
    </row>
    <row r="13107" spans="1:15" x14ac:dyDescent="0.3">
      <c r="A13107" t="s">
        <v>237</v>
      </c>
      <c r="B13107">
        <v>0</v>
      </c>
      <c r="C13107">
        <v>0</v>
      </c>
      <c r="D13107">
        <v>0</v>
      </c>
      <c r="E13107" t="s">
        <v>13073</v>
      </c>
      <c r="F13107" t="s">
        <v>4465</v>
      </c>
      <c r="G13107" t="s">
        <v>17</v>
      </c>
      <c r="H13107" t="s">
        <v>13076</v>
      </c>
      <c r="I13107" t="s">
        <v>22</v>
      </c>
      <c r="M13107">
        <v>3090</v>
      </c>
      <c r="N13107">
        <v>63</v>
      </c>
      <c r="O13107">
        <v>65</v>
      </c>
    </row>
    <row r="13108" spans="1:15" x14ac:dyDescent="0.3">
      <c r="E13108" t="s">
        <v>13077</v>
      </c>
      <c r="F13108" t="s">
        <v>9075</v>
      </c>
      <c r="G13108" t="s">
        <v>14</v>
      </c>
      <c r="H13108" t="s">
        <v>13082</v>
      </c>
      <c r="I13108" t="s">
        <v>52</v>
      </c>
      <c r="J13108" t="s">
        <v>32</v>
      </c>
      <c r="M13108">
        <v>3092</v>
      </c>
      <c r="N13108">
        <v>61</v>
      </c>
      <c r="O13108">
        <v>69</v>
      </c>
    </row>
    <row r="13109" spans="1:15" x14ac:dyDescent="0.3">
      <c r="A13109" t="s">
        <v>23</v>
      </c>
      <c r="B13109">
        <v>1</v>
      </c>
      <c r="C13109">
        <v>1</v>
      </c>
      <c r="D13109">
        <v>1</v>
      </c>
      <c r="E13109" t="s">
        <v>13077</v>
      </c>
      <c r="F13109" t="s">
        <v>9075</v>
      </c>
      <c r="G13109" t="s">
        <v>23</v>
      </c>
      <c r="H13109" t="s">
        <v>13082</v>
      </c>
      <c r="I13109" t="s">
        <v>22</v>
      </c>
      <c r="M13109">
        <v>3092</v>
      </c>
      <c r="N13109">
        <v>61</v>
      </c>
      <c r="O13109">
        <v>69</v>
      </c>
    </row>
    <row r="13110" spans="1:15" x14ac:dyDescent="0.3">
      <c r="E13110" t="s">
        <v>13077</v>
      </c>
      <c r="F13110" t="s">
        <v>9075</v>
      </c>
      <c r="G13110" t="s">
        <v>14</v>
      </c>
      <c r="H13110" t="s">
        <v>13083</v>
      </c>
      <c r="I13110" t="s">
        <v>52</v>
      </c>
      <c r="J13110" t="s">
        <v>32</v>
      </c>
      <c r="M13110">
        <v>3092</v>
      </c>
      <c r="N13110">
        <v>228</v>
      </c>
      <c r="O13110">
        <v>236</v>
      </c>
    </row>
    <row r="13111" spans="1:15" x14ac:dyDescent="0.3">
      <c r="A13111" t="s">
        <v>23</v>
      </c>
      <c r="B13111">
        <v>1</v>
      </c>
      <c r="C13111">
        <v>1</v>
      </c>
      <c r="D13111">
        <v>1</v>
      </c>
      <c r="E13111" t="s">
        <v>13077</v>
      </c>
      <c r="F13111" t="s">
        <v>9075</v>
      </c>
      <c r="G13111" t="s">
        <v>23</v>
      </c>
      <c r="H13111" t="s">
        <v>13083</v>
      </c>
      <c r="I13111" t="s">
        <v>22</v>
      </c>
      <c r="M13111">
        <v>3092</v>
      </c>
      <c r="N13111">
        <v>228</v>
      </c>
      <c r="O13111">
        <v>236</v>
      </c>
    </row>
    <row r="13112" spans="1:15" x14ac:dyDescent="0.3">
      <c r="A13112" t="s">
        <v>14</v>
      </c>
      <c r="B13112">
        <v>1</v>
      </c>
      <c r="C13112">
        <v>1</v>
      </c>
      <c r="D13112">
        <v>1</v>
      </c>
      <c r="E13112" t="s">
        <v>13077</v>
      </c>
      <c r="F13112" t="s">
        <v>13088</v>
      </c>
      <c r="G13112" t="s">
        <v>14</v>
      </c>
      <c r="H13112" t="s">
        <v>13089</v>
      </c>
      <c r="I13112" t="s">
        <v>35</v>
      </c>
      <c r="J13112" t="s">
        <v>46</v>
      </c>
      <c r="K13112" t="s">
        <v>47</v>
      </c>
      <c r="L13112" t="s">
        <v>43</v>
      </c>
      <c r="M13112">
        <v>3092</v>
      </c>
      <c r="N13112">
        <v>409</v>
      </c>
      <c r="O13112">
        <v>424</v>
      </c>
    </row>
    <row r="13113" spans="1:15" x14ac:dyDescent="0.3">
      <c r="A13113" t="s">
        <v>14</v>
      </c>
      <c r="B13113">
        <v>1</v>
      </c>
      <c r="C13113">
        <v>1</v>
      </c>
      <c r="D13113">
        <v>1</v>
      </c>
      <c r="E13113" t="s">
        <v>13077</v>
      </c>
      <c r="F13113" t="s">
        <v>13086</v>
      </c>
      <c r="G13113" t="s">
        <v>14</v>
      </c>
      <c r="H13113" t="s">
        <v>13087</v>
      </c>
      <c r="I13113" t="s">
        <v>35</v>
      </c>
      <c r="J13113" t="s">
        <v>46</v>
      </c>
      <c r="K13113" t="s">
        <v>47</v>
      </c>
      <c r="L13113" t="s">
        <v>43</v>
      </c>
      <c r="M13113">
        <v>3092</v>
      </c>
      <c r="N13113">
        <v>426</v>
      </c>
      <c r="O13113">
        <v>441</v>
      </c>
    </row>
    <row r="13114" spans="1:15" x14ac:dyDescent="0.3">
      <c r="A13114" t="s">
        <v>14</v>
      </c>
      <c r="B13114">
        <v>1</v>
      </c>
      <c r="C13114">
        <v>1</v>
      </c>
      <c r="D13114">
        <v>1</v>
      </c>
      <c r="E13114" t="s">
        <v>13077</v>
      </c>
      <c r="F13114" t="s">
        <v>13090</v>
      </c>
      <c r="G13114" t="s">
        <v>14</v>
      </c>
      <c r="H13114" t="s">
        <v>13091</v>
      </c>
      <c r="I13114" t="s">
        <v>35</v>
      </c>
      <c r="J13114" t="s">
        <v>46</v>
      </c>
      <c r="K13114" t="s">
        <v>47</v>
      </c>
      <c r="L13114" t="s">
        <v>43</v>
      </c>
      <c r="M13114">
        <v>3092</v>
      </c>
      <c r="N13114">
        <v>443</v>
      </c>
      <c r="O13114">
        <v>457</v>
      </c>
    </row>
    <row r="13115" spans="1:15" x14ac:dyDescent="0.3">
      <c r="A13115" t="s">
        <v>14</v>
      </c>
      <c r="B13115">
        <v>1</v>
      </c>
      <c r="C13115">
        <v>1</v>
      </c>
      <c r="D13115">
        <v>1</v>
      </c>
      <c r="E13115" t="s">
        <v>13077</v>
      </c>
      <c r="F13115" t="s">
        <v>13080</v>
      </c>
      <c r="G13115" t="s">
        <v>14</v>
      </c>
      <c r="H13115" t="s">
        <v>13081</v>
      </c>
      <c r="I13115" t="s">
        <v>35</v>
      </c>
      <c r="J13115" t="s">
        <v>46</v>
      </c>
      <c r="K13115" t="s">
        <v>47</v>
      </c>
      <c r="L13115" t="s">
        <v>43</v>
      </c>
      <c r="M13115">
        <v>3092</v>
      </c>
      <c r="N13115">
        <v>459</v>
      </c>
      <c r="O13115">
        <v>478</v>
      </c>
    </row>
    <row r="13116" spans="1:15" x14ac:dyDescent="0.3">
      <c r="A13116" t="s">
        <v>14</v>
      </c>
      <c r="B13116">
        <v>1</v>
      </c>
      <c r="C13116">
        <v>1</v>
      </c>
      <c r="D13116">
        <v>1</v>
      </c>
      <c r="E13116" t="s">
        <v>13077</v>
      </c>
      <c r="F13116" t="s">
        <v>13084</v>
      </c>
      <c r="G13116" t="s">
        <v>14</v>
      </c>
      <c r="H13116" t="s">
        <v>13085</v>
      </c>
      <c r="I13116" t="s">
        <v>35</v>
      </c>
      <c r="J13116" t="s">
        <v>46</v>
      </c>
      <c r="K13116" t="s">
        <v>47</v>
      </c>
      <c r="L13116" t="s">
        <v>43</v>
      </c>
      <c r="M13116">
        <v>3092</v>
      </c>
      <c r="N13116">
        <v>480</v>
      </c>
      <c r="O13116">
        <v>495</v>
      </c>
    </row>
    <row r="13117" spans="1:15" x14ac:dyDescent="0.3">
      <c r="A13117" t="s">
        <v>14</v>
      </c>
      <c r="B13117">
        <v>1</v>
      </c>
      <c r="C13117">
        <v>1</v>
      </c>
      <c r="D13117">
        <v>1</v>
      </c>
      <c r="E13117" t="s">
        <v>13077</v>
      </c>
      <c r="F13117" t="s">
        <v>13078</v>
      </c>
      <c r="G13117" t="s">
        <v>14</v>
      </c>
      <c r="H13117" t="s">
        <v>13079</v>
      </c>
      <c r="I13117" t="s">
        <v>31</v>
      </c>
      <c r="J13117" t="s">
        <v>46</v>
      </c>
      <c r="K13117" t="s">
        <v>47</v>
      </c>
      <c r="L13117" t="s">
        <v>43</v>
      </c>
      <c r="M13117">
        <v>3092</v>
      </c>
      <c r="N13117">
        <v>497</v>
      </c>
      <c r="O13117">
        <v>509</v>
      </c>
    </row>
    <row r="13118" spans="1:15" x14ac:dyDescent="0.3">
      <c r="E13118" t="s">
        <v>13077</v>
      </c>
      <c r="F13118" t="s">
        <v>13078</v>
      </c>
      <c r="G13118" t="s">
        <v>17</v>
      </c>
      <c r="H13118" t="s">
        <v>13079</v>
      </c>
      <c r="I13118" t="s">
        <v>26</v>
      </c>
      <c r="M13118">
        <v>3092</v>
      </c>
      <c r="N13118">
        <v>497</v>
      </c>
      <c r="O13118">
        <v>509</v>
      </c>
    </row>
    <row r="13119" spans="1:15" x14ac:dyDescent="0.3">
      <c r="A13119" t="s">
        <v>23</v>
      </c>
      <c r="B13119">
        <v>1</v>
      </c>
      <c r="C13119">
        <v>1</v>
      </c>
      <c r="D13119">
        <v>1</v>
      </c>
      <c r="E13119" t="s">
        <v>13092</v>
      </c>
      <c r="F13119" t="s">
        <v>13094</v>
      </c>
      <c r="G13119" t="s">
        <v>23</v>
      </c>
      <c r="H13119" t="s">
        <v>13095</v>
      </c>
      <c r="I13119" t="s">
        <v>35</v>
      </c>
      <c r="J13119" t="s">
        <v>112</v>
      </c>
      <c r="M13119">
        <v>3093</v>
      </c>
      <c r="N13119">
        <v>12</v>
      </c>
      <c r="O13119">
        <v>20</v>
      </c>
    </row>
    <row r="13120" spans="1:15" x14ac:dyDescent="0.3">
      <c r="A13120" t="s">
        <v>23</v>
      </c>
      <c r="B13120">
        <v>1</v>
      </c>
      <c r="C13120">
        <v>1</v>
      </c>
      <c r="D13120">
        <v>1</v>
      </c>
      <c r="E13120" t="s">
        <v>13092</v>
      </c>
      <c r="F13120" t="s">
        <v>10364</v>
      </c>
      <c r="G13120" t="s">
        <v>23</v>
      </c>
      <c r="H13120" t="s">
        <v>13093</v>
      </c>
      <c r="I13120" t="s">
        <v>35</v>
      </c>
      <c r="J13120" t="s">
        <v>112</v>
      </c>
      <c r="M13120">
        <v>3093</v>
      </c>
      <c r="N13120">
        <v>92</v>
      </c>
      <c r="O13120">
        <v>97</v>
      </c>
    </row>
    <row r="13121" spans="1:15" x14ac:dyDescent="0.3">
      <c r="E13121" t="s">
        <v>13096</v>
      </c>
      <c r="F13121" t="s">
        <v>13098</v>
      </c>
      <c r="G13121" t="s">
        <v>17</v>
      </c>
      <c r="H13121" t="s">
        <v>13099</v>
      </c>
      <c r="I13121" t="s">
        <v>26</v>
      </c>
      <c r="M13121">
        <v>3096</v>
      </c>
      <c r="N13121">
        <v>9</v>
      </c>
      <c r="O13121">
        <v>20</v>
      </c>
    </row>
    <row r="13122" spans="1:15" x14ac:dyDescent="0.3">
      <c r="A13122" t="s">
        <v>14</v>
      </c>
      <c r="B13122">
        <v>1</v>
      </c>
      <c r="C13122">
        <v>1</v>
      </c>
      <c r="D13122">
        <v>1</v>
      </c>
      <c r="E13122" t="s">
        <v>13096</v>
      </c>
      <c r="F13122" t="s">
        <v>1472</v>
      </c>
      <c r="G13122" t="s">
        <v>14</v>
      </c>
      <c r="H13122" t="s">
        <v>13100</v>
      </c>
      <c r="I13122" t="s">
        <v>41</v>
      </c>
      <c r="J13122" t="s">
        <v>597</v>
      </c>
      <c r="M13122">
        <v>3096</v>
      </c>
      <c r="N13122">
        <v>9</v>
      </c>
      <c r="O13122">
        <v>12</v>
      </c>
    </row>
    <row r="13123" spans="1:15" x14ac:dyDescent="0.3">
      <c r="A13123" t="s">
        <v>14</v>
      </c>
      <c r="B13123">
        <v>1</v>
      </c>
      <c r="C13123">
        <v>1</v>
      </c>
      <c r="D13123">
        <v>1</v>
      </c>
      <c r="E13123" t="s">
        <v>13096</v>
      </c>
      <c r="F13123" t="s">
        <v>7452</v>
      </c>
      <c r="G13123" t="s">
        <v>14</v>
      </c>
      <c r="H13123" t="s">
        <v>13099</v>
      </c>
      <c r="I13123" t="s">
        <v>41</v>
      </c>
      <c r="J13123" t="s">
        <v>597</v>
      </c>
      <c r="M13123">
        <v>3096</v>
      </c>
      <c r="N13123">
        <v>16</v>
      </c>
      <c r="O13123">
        <v>20</v>
      </c>
    </row>
    <row r="13124" spans="1:15" x14ac:dyDescent="0.3">
      <c r="A13124" t="s">
        <v>14</v>
      </c>
      <c r="B13124">
        <v>1</v>
      </c>
      <c r="C13124">
        <v>1</v>
      </c>
      <c r="D13124">
        <v>1</v>
      </c>
      <c r="E13124" t="s">
        <v>13096</v>
      </c>
      <c r="F13124" t="s">
        <v>916</v>
      </c>
      <c r="G13124" t="s">
        <v>14</v>
      </c>
      <c r="H13124" t="s">
        <v>13097</v>
      </c>
      <c r="I13124" t="s">
        <v>35</v>
      </c>
      <c r="J13124" t="s">
        <v>32</v>
      </c>
      <c r="M13124">
        <v>3096</v>
      </c>
      <c r="N13124">
        <v>75</v>
      </c>
      <c r="O13124">
        <v>85</v>
      </c>
    </row>
    <row r="13125" spans="1:15" x14ac:dyDescent="0.3">
      <c r="E13125" t="s">
        <v>13096</v>
      </c>
      <c r="F13125" t="s">
        <v>210</v>
      </c>
      <c r="G13125" t="s">
        <v>51</v>
      </c>
      <c r="H13125" t="s">
        <v>13101</v>
      </c>
      <c r="I13125" t="s">
        <v>52</v>
      </c>
      <c r="J13125" t="s">
        <v>212</v>
      </c>
      <c r="M13125">
        <v>3096</v>
      </c>
      <c r="N13125">
        <v>117</v>
      </c>
      <c r="O13125">
        <v>124</v>
      </c>
    </row>
    <row r="13126" spans="1:15" x14ac:dyDescent="0.3">
      <c r="A13126" t="s">
        <v>51</v>
      </c>
      <c r="B13126">
        <v>1</v>
      </c>
      <c r="C13126">
        <v>1</v>
      </c>
      <c r="D13126">
        <v>1</v>
      </c>
      <c r="E13126" t="s">
        <v>13102</v>
      </c>
      <c r="F13126" t="s">
        <v>13103</v>
      </c>
      <c r="G13126" t="s">
        <v>51</v>
      </c>
      <c r="H13126" t="s">
        <v>13104</v>
      </c>
      <c r="I13126" t="s">
        <v>22</v>
      </c>
      <c r="M13126">
        <v>3101</v>
      </c>
      <c r="N13126">
        <v>17</v>
      </c>
      <c r="O13126">
        <v>53</v>
      </c>
    </row>
    <row r="13127" spans="1:15" x14ac:dyDescent="0.3">
      <c r="A13127" t="s">
        <v>23</v>
      </c>
      <c r="B13127">
        <v>1</v>
      </c>
      <c r="C13127">
        <v>1</v>
      </c>
      <c r="D13127">
        <v>1</v>
      </c>
      <c r="E13127" t="s">
        <v>13105</v>
      </c>
      <c r="F13127" t="s">
        <v>13110</v>
      </c>
      <c r="G13127" t="s">
        <v>23</v>
      </c>
      <c r="H13127" t="s">
        <v>13111</v>
      </c>
      <c r="I13127" t="s">
        <v>41</v>
      </c>
      <c r="J13127" t="s">
        <v>453</v>
      </c>
      <c r="M13127">
        <v>3102</v>
      </c>
      <c r="N13127">
        <v>27</v>
      </c>
      <c r="O13127">
        <v>33</v>
      </c>
    </row>
    <row r="13128" spans="1:15" x14ac:dyDescent="0.3">
      <c r="A13128" t="s">
        <v>237</v>
      </c>
      <c r="B13128">
        <v>0</v>
      </c>
      <c r="E13128" t="s">
        <v>13105</v>
      </c>
      <c r="F13128" t="s">
        <v>13110</v>
      </c>
      <c r="G13128" t="s">
        <v>17</v>
      </c>
      <c r="H13128" t="s">
        <v>13111</v>
      </c>
      <c r="I13128" t="s">
        <v>26</v>
      </c>
      <c r="M13128">
        <v>3102</v>
      </c>
      <c r="N13128">
        <v>27</v>
      </c>
      <c r="O13128">
        <v>33</v>
      </c>
    </row>
    <row r="13129" spans="1:15" x14ac:dyDescent="0.3">
      <c r="E13129" t="s">
        <v>13105</v>
      </c>
      <c r="F13129" t="s">
        <v>13106</v>
      </c>
      <c r="G13129" t="s">
        <v>51</v>
      </c>
      <c r="H13129" t="s">
        <v>13107</v>
      </c>
      <c r="I13129" t="s">
        <v>52</v>
      </c>
      <c r="J13129" t="s">
        <v>2802</v>
      </c>
      <c r="M13129">
        <v>3102</v>
      </c>
      <c r="N13129">
        <v>101</v>
      </c>
      <c r="O13129">
        <v>109</v>
      </c>
    </row>
    <row r="13130" spans="1:15" x14ac:dyDescent="0.3">
      <c r="E13130" t="s">
        <v>13105</v>
      </c>
      <c r="F13130" t="s">
        <v>13112</v>
      </c>
      <c r="G13130" t="s">
        <v>23</v>
      </c>
      <c r="H13130" t="s">
        <v>13113</v>
      </c>
      <c r="I13130" t="s">
        <v>69</v>
      </c>
      <c r="J13130" t="s">
        <v>1975</v>
      </c>
      <c r="M13130">
        <v>3102</v>
      </c>
      <c r="N13130">
        <v>153</v>
      </c>
      <c r="O13130">
        <v>170</v>
      </c>
    </row>
    <row r="13131" spans="1:15" x14ac:dyDescent="0.3">
      <c r="E13131" t="s">
        <v>13105</v>
      </c>
      <c r="F13131" t="s">
        <v>13108</v>
      </c>
      <c r="G13131" t="s">
        <v>17</v>
      </c>
      <c r="H13131" t="s">
        <v>13109</v>
      </c>
      <c r="I13131" t="s">
        <v>19</v>
      </c>
      <c r="M13131">
        <v>3102</v>
      </c>
      <c r="N13131">
        <v>205</v>
      </c>
      <c r="O13131">
        <v>214</v>
      </c>
    </row>
    <row r="13132" spans="1:15" x14ac:dyDescent="0.3">
      <c r="E13132" t="s">
        <v>13114</v>
      </c>
      <c r="F13132" t="s">
        <v>377</v>
      </c>
      <c r="G13132" t="s">
        <v>14</v>
      </c>
      <c r="H13132" t="s">
        <v>13115</v>
      </c>
      <c r="I13132" t="s">
        <v>26</v>
      </c>
      <c r="M13132">
        <v>3104</v>
      </c>
      <c r="N13132">
        <v>0</v>
      </c>
      <c r="O13132">
        <v>8</v>
      </c>
    </row>
    <row r="13133" spans="1:15" x14ac:dyDescent="0.3">
      <c r="E13133" t="s">
        <v>13114</v>
      </c>
      <c r="F13133" t="s">
        <v>13116</v>
      </c>
      <c r="G13133" t="s">
        <v>17</v>
      </c>
      <c r="H13133" t="s">
        <v>13115</v>
      </c>
      <c r="I13133" t="s">
        <v>19</v>
      </c>
      <c r="M13133">
        <v>3104</v>
      </c>
      <c r="N13133">
        <v>0</v>
      </c>
      <c r="O13133">
        <v>18</v>
      </c>
    </row>
    <row r="13134" spans="1:15" x14ac:dyDescent="0.3">
      <c r="A13134" t="s">
        <v>237</v>
      </c>
      <c r="B13134">
        <v>0</v>
      </c>
      <c r="E13134" t="s">
        <v>13117</v>
      </c>
      <c r="F13134" t="s">
        <v>13118</v>
      </c>
      <c r="G13134" t="s">
        <v>17</v>
      </c>
      <c r="H13134" t="s">
        <v>13119</v>
      </c>
      <c r="I13134" t="s">
        <v>22</v>
      </c>
      <c r="M13134">
        <v>3105</v>
      </c>
      <c r="N13134">
        <v>92</v>
      </c>
      <c r="O13134">
        <v>102</v>
      </c>
    </row>
    <row r="13135" spans="1:15" x14ac:dyDescent="0.3">
      <c r="A13135" t="s">
        <v>51</v>
      </c>
      <c r="B13135">
        <v>1</v>
      </c>
      <c r="C13135">
        <v>1</v>
      </c>
      <c r="D13135">
        <v>1</v>
      </c>
      <c r="E13135" t="s">
        <v>13117</v>
      </c>
      <c r="F13135" t="s">
        <v>13118</v>
      </c>
      <c r="G13135" t="s">
        <v>51</v>
      </c>
      <c r="H13135" t="s">
        <v>13119</v>
      </c>
      <c r="I13135" t="s">
        <v>52</v>
      </c>
      <c r="J13135" t="s">
        <v>1639</v>
      </c>
      <c r="M13135">
        <v>3105</v>
      </c>
      <c r="N13135">
        <v>92</v>
      </c>
      <c r="O13135">
        <v>102</v>
      </c>
    </row>
    <row r="13136" spans="1:15" x14ac:dyDescent="0.3">
      <c r="A13136" t="s">
        <v>14</v>
      </c>
      <c r="B13136">
        <v>1</v>
      </c>
      <c r="C13136">
        <v>1</v>
      </c>
      <c r="D13136">
        <v>1</v>
      </c>
      <c r="E13136" t="s">
        <v>13120</v>
      </c>
      <c r="F13136" t="s">
        <v>13121</v>
      </c>
      <c r="G13136" t="s">
        <v>14</v>
      </c>
      <c r="H13136" t="s">
        <v>13122</v>
      </c>
      <c r="I13136" t="s">
        <v>35</v>
      </c>
      <c r="J13136" t="s">
        <v>46</v>
      </c>
      <c r="K13136" t="s">
        <v>47</v>
      </c>
      <c r="L13136" t="s">
        <v>43</v>
      </c>
      <c r="M13136">
        <v>3110</v>
      </c>
      <c r="N13136">
        <v>0</v>
      </c>
      <c r="O13136">
        <v>15</v>
      </c>
    </row>
    <row r="13137" spans="1:15" x14ac:dyDescent="0.3">
      <c r="A13137" t="s">
        <v>14</v>
      </c>
      <c r="B13137">
        <v>1</v>
      </c>
      <c r="C13137">
        <v>1</v>
      </c>
      <c r="D13137">
        <v>1</v>
      </c>
      <c r="E13137" t="s">
        <v>13073</v>
      </c>
      <c r="F13137" t="s">
        <v>13074</v>
      </c>
      <c r="G13137" t="s">
        <v>14</v>
      </c>
      <c r="H13137" t="s">
        <v>13075</v>
      </c>
      <c r="I13137" t="s">
        <v>35</v>
      </c>
      <c r="J13137" t="s">
        <v>46</v>
      </c>
      <c r="K13137" t="s">
        <v>47</v>
      </c>
      <c r="L13137" t="s">
        <v>43</v>
      </c>
      <c r="M13137">
        <v>3111</v>
      </c>
      <c r="N13137">
        <v>16</v>
      </c>
      <c r="O13137">
        <v>33</v>
      </c>
    </row>
    <row r="13138" spans="1:15" x14ac:dyDescent="0.3">
      <c r="A13138" t="s">
        <v>237</v>
      </c>
      <c r="B13138">
        <v>0</v>
      </c>
      <c r="C13138">
        <v>0</v>
      </c>
      <c r="D13138">
        <v>0</v>
      </c>
      <c r="E13138" t="s">
        <v>13073</v>
      </c>
      <c r="F13138" t="s">
        <v>4465</v>
      </c>
      <c r="G13138" t="s">
        <v>17</v>
      </c>
      <c r="H13138" t="s">
        <v>13076</v>
      </c>
      <c r="I13138" t="s">
        <v>22</v>
      </c>
      <c r="M13138">
        <v>3111</v>
      </c>
      <c r="N13138">
        <v>63</v>
      </c>
      <c r="O13138">
        <v>65</v>
      </c>
    </row>
    <row r="13139" spans="1:15" x14ac:dyDescent="0.3">
      <c r="A13139" t="s">
        <v>14</v>
      </c>
      <c r="B13139">
        <v>1</v>
      </c>
      <c r="C13139">
        <v>1</v>
      </c>
      <c r="D13139">
        <v>1</v>
      </c>
      <c r="E13139" t="s">
        <v>13073</v>
      </c>
      <c r="F13139" t="s">
        <v>13074</v>
      </c>
      <c r="G13139" t="s">
        <v>14</v>
      </c>
      <c r="H13139" t="s">
        <v>13075</v>
      </c>
      <c r="I13139" t="s">
        <v>35</v>
      </c>
      <c r="J13139" t="s">
        <v>46</v>
      </c>
      <c r="K13139" t="s">
        <v>47</v>
      </c>
      <c r="L13139" t="s">
        <v>43</v>
      </c>
      <c r="M13139">
        <v>3112</v>
      </c>
      <c r="N13139">
        <v>16</v>
      </c>
      <c r="O13139">
        <v>33</v>
      </c>
    </row>
    <row r="13140" spans="1:15" x14ac:dyDescent="0.3">
      <c r="A13140" t="s">
        <v>237</v>
      </c>
      <c r="B13140">
        <v>0</v>
      </c>
      <c r="C13140">
        <v>0</v>
      </c>
      <c r="D13140">
        <v>0</v>
      </c>
      <c r="E13140" t="s">
        <v>13073</v>
      </c>
      <c r="F13140" t="s">
        <v>4465</v>
      </c>
      <c r="G13140" t="s">
        <v>17</v>
      </c>
      <c r="H13140" t="s">
        <v>13076</v>
      </c>
      <c r="I13140" t="s">
        <v>22</v>
      </c>
      <c r="M13140">
        <v>3112</v>
      </c>
      <c r="N13140">
        <v>63</v>
      </c>
      <c r="O13140">
        <v>65</v>
      </c>
    </row>
    <row r="13141" spans="1:15" x14ac:dyDescent="0.3">
      <c r="A13141" t="s">
        <v>14</v>
      </c>
      <c r="B13141">
        <v>1</v>
      </c>
      <c r="C13141">
        <v>1</v>
      </c>
      <c r="D13141">
        <v>1</v>
      </c>
      <c r="E13141" t="s">
        <v>13096</v>
      </c>
      <c r="F13141" t="s">
        <v>368</v>
      </c>
      <c r="G13141" t="s">
        <v>14</v>
      </c>
      <c r="H13141" t="s">
        <v>13123</v>
      </c>
      <c r="I13141" t="s">
        <v>35</v>
      </c>
      <c r="J13141" t="s">
        <v>32</v>
      </c>
      <c r="M13141">
        <v>3124</v>
      </c>
      <c r="N13141">
        <v>9</v>
      </c>
      <c r="O13141">
        <v>13</v>
      </c>
    </row>
    <row r="13142" spans="1:15" x14ac:dyDescent="0.3">
      <c r="A13142" t="s">
        <v>14</v>
      </c>
      <c r="B13142">
        <v>1</v>
      </c>
      <c r="C13142">
        <v>1</v>
      </c>
      <c r="D13142">
        <v>1</v>
      </c>
      <c r="E13142" t="s">
        <v>13096</v>
      </c>
      <c r="F13142" t="s">
        <v>351</v>
      </c>
      <c r="G13142" t="s">
        <v>14</v>
      </c>
      <c r="H13142" t="s">
        <v>13125</v>
      </c>
      <c r="I13142" t="s">
        <v>35</v>
      </c>
      <c r="J13142" t="s">
        <v>32</v>
      </c>
      <c r="M13142">
        <v>3124</v>
      </c>
      <c r="N13142">
        <v>40</v>
      </c>
      <c r="O13142">
        <v>44</v>
      </c>
    </row>
    <row r="13143" spans="1:15" x14ac:dyDescent="0.3">
      <c r="A13143" t="s">
        <v>14</v>
      </c>
      <c r="B13143">
        <v>1</v>
      </c>
      <c r="C13143">
        <v>1</v>
      </c>
      <c r="D13143">
        <v>1</v>
      </c>
      <c r="E13143" t="s">
        <v>13096</v>
      </c>
      <c r="F13143" t="s">
        <v>916</v>
      </c>
      <c r="G13143" t="s">
        <v>14</v>
      </c>
      <c r="H13143" t="s">
        <v>13124</v>
      </c>
      <c r="I13143" t="s">
        <v>35</v>
      </c>
      <c r="J13143" t="s">
        <v>32</v>
      </c>
      <c r="M13143">
        <v>3124</v>
      </c>
      <c r="N13143">
        <v>91</v>
      </c>
      <c r="O13143">
        <v>101</v>
      </c>
    </row>
    <row r="13144" spans="1:15" x14ac:dyDescent="0.3">
      <c r="A13144" t="s">
        <v>237</v>
      </c>
      <c r="B13144">
        <v>0</v>
      </c>
      <c r="E13144" t="s">
        <v>13126</v>
      </c>
      <c r="F13144" t="s">
        <v>7063</v>
      </c>
      <c r="G13144" t="s">
        <v>17</v>
      </c>
      <c r="H13144" t="s">
        <v>13136</v>
      </c>
      <c r="I13144" t="s">
        <v>22</v>
      </c>
      <c r="M13144">
        <v>3125</v>
      </c>
      <c r="N13144">
        <v>15</v>
      </c>
      <c r="O13144">
        <v>24</v>
      </c>
    </row>
    <row r="13145" spans="1:15" x14ac:dyDescent="0.3">
      <c r="A13145" t="s">
        <v>14</v>
      </c>
      <c r="B13145">
        <v>1</v>
      </c>
      <c r="C13145">
        <v>1</v>
      </c>
      <c r="D13145">
        <v>1</v>
      </c>
      <c r="E13145" t="s">
        <v>13126</v>
      </c>
      <c r="F13145" t="s">
        <v>10962</v>
      </c>
      <c r="G13145" t="s">
        <v>14</v>
      </c>
      <c r="H13145" t="s">
        <v>13137</v>
      </c>
      <c r="I13145" t="s">
        <v>19</v>
      </c>
      <c r="M13145">
        <v>3125</v>
      </c>
      <c r="N13145">
        <v>26</v>
      </c>
      <c r="O13145">
        <v>33</v>
      </c>
    </row>
    <row r="13146" spans="1:15" x14ac:dyDescent="0.3">
      <c r="E13146" t="s">
        <v>13126</v>
      </c>
      <c r="F13146" t="s">
        <v>10962</v>
      </c>
      <c r="G13146" t="s">
        <v>51</v>
      </c>
      <c r="H13146" t="s">
        <v>13137</v>
      </c>
      <c r="I13146" t="s">
        <v>26</v>
      </c>
      <c r="M13146">
        <v>3125</v>
      </c>
      <c r="N13146">
        <v>26</v>
      </c>
      <c r="O13146">
        <v>33</v>
      </c>
    </row>
    <row r="13147" spans="1:15" x14ac:dyDescent="0.3">
      <c r="A13147" t="s">
        <v>14</v>
      </c>
      <c r="B13147">
        <v>1</v>
      </c>
      <c r="C13147">
        <v>1</v>
      </c>
      <c r="D13147">
        <v>1</v>
      </c>
      <c r="E13147" t="s">
        <v>13126</v>
      </c>
      <c r="F13147" t="s">
        <v>5930</v>
      </c>
      <c r="G13147" t="s">
        <v>14</v>
      </c>
      <c r="H13147" t="s">
        <v>13130</v>
      </c>
      <c r="I13147" t="s">
        <v>35</v>
      </c>
      <c r="J13147" t="s">
        <v>32</v>
      </c>
      <c r="M13147">
        <v>3125</v>
      </c>
      <c r="N13147">
        <v>84</v>
      </c>
      <c r="O13147">
        <v>91</v>
      </c>
    </row>
    <row r="13148" spans="1:15" x14ac:dyDescent="0.3">
      <c r="A13148" t="s">
        <v>14</v>
      </c>
      <c r="B13148">
        <v>1</v>
      </c>
      <c r="C13148">
        <v>1</v>
      </c>
      <c r="D13148">
        <v>1</v>
      </c>
      <c r="E13148" t="s">
        <v>13126</v>
      </c>
      <c r="F13148" t="s">
        <v>13128</v>
      </c>
      <c r="G13148" t="s">
        <v>14</v>
      </c>
      <c r="H13148" t="s">
        <v>13129</v>
      </c>
      <c r="I13148" t="s">
        <v>35</v>
      </c>
      <c r="J13148" t="s">
        <v>32</v>
      </c>
      <c r="M13148">
        <v>3125</v>
      </c>
      <c r="N13148">
        <v>147</v>
      </c>
      <c r="O13148">
        <v>154</v>
      </c>
    </row>
    <row r="13149" spans="1:15" x14ac:dyDescent="0.3">
      <c r="E13149" t="s">
        <v>13126</v>
      </c>
      <c r="F13149" t="s">
        <v>241</v>
      </c>
      <c r="G13149" t="s">
        <v>23</v>
      </c>
      <c r="H13149" t="s">
        <v>13142</v>
      </c>
      <c r="I13149" t="s">
        <v>52</v>
      </c>
      <c r="J13149" t="s">
        <v>117</v>
      </c>
      <c r="M13149">
        <v>3125</v>
      </c>
      <c r="N13149">
        <v>218</v>
      </c>
      <c r="O13149">
        <v>224</v>
      </c>
    </row>
    <row r="13150" spans="1:15" x14ac:dyDescent="0.3">
      <c r="A13150" t="s">
        <v>14</v>
      </c>
      <c r="B13150">
        <v>0</v>
      </c>
      <c r="C13150">
        <v>1</v>
      </c>
      <c r="D13150" t="s">
        <v>14</v>
      </c>
      <c r="E13150" t="s">
        <v>13126</v>
      </c>
      <c r="F13150" t="s">
        <v>8883</v>
      </c>
      <c r="G13150" t="s">
        <v>23</v>
      </c>
      <c r="H13150" t="s">
        <v>13127</v>
      </c>
      <c r="I13150" t="s">
        <v>26</v>
      </c>
      <c r="M13150">
        <v>3125</v>
      </c>
      <c r="N13150">
        <v>265</v>
      </c>
      <c r="O13150">
        <v>271</v>
      </c>
    </row>
    <row r="13151" spans="1:15" x14ac:dyDescent="0.3">
      <c r="E13151" t="s">
        <v>13126</v>
      </c>
      <c r="F13151" t="s">
        <v>8883</v>
      </c>
      <c r="G13151" t="s">
        <v>14</v>
      </c>
      <c r="H13151" t="s">
        <v>13127</v>
      </c>
      <c r="I13151" t="s">
        <v>31</v>
      </c>
      <c r="J13151" t="s">
        <v>32</v>
      </c>
      <c r="M13151">
        <v>3125</v>
      </c>
      <c r="N13151">
        <v>265</v>
      </c>
      <c r="O13151">
        <v>271</v>
      </c>
    </row>
    <row r="13152" spans="1:15" x14ac:dyDescent="0.3">
      <c r="A13152" t="s">
        <v>14</v>
      </c>
      <c r="B13152">
        <v>1</v>
      </c>
      <c r="C13152">
        <v>1</v>
      </c>
      <c r="D13152">
        <v>1</v>
      </c>
      <c r="E13152" t="s">
        <v>13126</v>
      </c>
      <c r="F13152" t="s">
        <v>13128</v>
      </c>
      <c r="G13152" t="s">
        <v>14</v>
      </c>
      <c r="H13152" t="s">
        <v>13138</v>
      </c>
      <c r="I13152" t="s">
        <v>35</v>
      </c>
      <c r="J13152" t="s">
        <v>32</v>
      </c>
      <c r="M13152">
        <v>3125</v>
      </c>
      <c r="N13152">
        <v>338</v>
      </c>
      <c r="O13152">
        <v>345</v>
      </c>
    </row>
    <row r="13153" spans="1:15" x14ac:dyDescent="0.3">
      <c r="E13153" t="s">
        <v>13126</v>
      </c>
      <c r="F13153" t="s">
        <v>8883</v>
      </c>
      <c r="G13153" t="s">
        <v>14</v>
      </c>
      <c r="H13153" t="s">
        <v>13143</v>
      </c>
      <c r="I13153" t="s">
        <v>35</v>
      </c>
      <c r="J13153" t="s">
        <v>32</v>
      </c>
      <c r="M13153">
        <v>3125</v>
      </c>
      <c r="N13153">
        <v>354</v>
      </c>
      <c r="O13153">
        <v>360</v>
      </c>
    </row>
    <row r="13154" spans="1:15" x14ac:dyDescent="0.3">
      <c r="A13154" t="s">
        <v>14</v>
      </c>
      <c r="B13154">
        <v>1</v>
      </c>
      <c r="C13154">
        <v>1</v>
      </c>
      <c r="D13154">
        <v>1</v>
      </c>
      <c r="E13154" t="s">
        <v>13126</v>
      </c>
      <c r="F13154" t="s">
        <v>13132</v>
      </c>
      <c r="G13154" t="s">
        <v>14</v>
      </c>
      <c r="H13154" t="s">
        <v>13133</v>
      </c>
      <c r="I13154" t="s">
        <v>22</v>
      </c>
      <c r="M13154">
        <v>3125</v>
      </c>
      <c r="N13154">
        <v>378</v>
      </c>
      <c r="O13154">
        <v>393</v>
      </c>
    </row>
    <row r="13155" spans="1:15" x14ac:dyDescent="0.3">
      <c r="E13155" t="s">
        <v>13126</v>
      </c>
      <c r="F13155" t="s">
        <v>2179</v>
      </c>
      <c r="G13155" t="s">
        <v>14</v>
      </c>
      <c r="H13155" t="s">
        <v>13134</v>
      </c>
      <c r="I13155" t="s">
        <v>52</v>
      </c>
      <c r="J13155" t="s">
        <v>32</v>
      </c>
      <c r="M13155">
        <v>3125</v>
      </c>
      <c r="N13155">
        <v>378</v>
      </c>
      <c r="O13155">
        <v>382</v>
      </c>
    </row>
    <row r="13156" spans="1:15" x14ac:dyDescent="0.3">
      <c r="A13156" t="s">
        <v>14</v>
      </c>
      <c r="B13156">
        <v>1</v>
      </c>
      <c r="C13156">
        <v>1</v>
      </c>
      <c r="D13156">
        <v>1</v>
      </c>
      <c r="E13156" t="s">
        <v>13126</v>
      </c>
      <c r="F13156" t="s">
        <v>13139</v>
      </c>
      <c r="G13156" t="s">
        <v>14</v>
      </c>
      <c r="H13156" t="s">
        <v>13140</v>
      </c>
      <c r="I13156" t="s">
        <v>35</v>
      </c>
      <c r="J13156" t="s">
        <v>46</v>
      </c>
      <c r="K13156" t="s">
        <v>47</v>
      </c>
      <c r="L13156" t="s">
        <v>43</v>
      </c>
      <c r="M13156">
        <v>3125</v>
      </c>
      <c r="N13156">
        <v>410</v>
      </c>
      <c r="O13156">
        <v>426</v>
      </c>
    </row>
    <row r="13157" spans="1:15" x14ac:dyDescent="0.3">
      <c r="E13157" t="s">
        <v>13126</v>
      </c>
      <c r="F13157" t="s">
        <v>6740</v>
      </c>
      <c r="G13157" t="s">
        <v>17</v>
      </c>
      <c r="H13157" t="s">
        <v>13141</v>
      </c>
      <c r="I13157" t="s">
        <v>26</v>
      </c>
      <c r="M13157">
        <v>3125</v>
      </c>
      <c r="N13157">
        <v>471</v>
      </c>
      <c r="O13157">
        <v>473</v>
      </c>
    </row>
    <row r="13158" spans="1:15" x14ac:dyDescent="0.3">
      <c r="A13158" t="s">
        <v>237</v>
      </c>
      <c r="B13158">
        <v>0</v>
      </c>
      <c r="C13158">
        <v>0</v>
      </c>
      <c r="D13158">
        <v>0</v>
      </c>
      <c r="E13158" t="s">
        <v>13126</v>
      </c>
      <c r="F13158" t="s">
        <v>2289</v>
      </c>
      <c r="G13158" t="s">
        <v>17</v>
      </c>
      <c r="H13158" t="s">
        <v>13131</v>
      </c>
      <c r="I13158" t="s">
        <v>26</v>
      </c>
      <c r="M13158">
        <v>3125</v>
      </c>
      <c r="N13158">
        <v>505</v>
      </c>
      <c r="O13158">
        <v>507</v>
      </c>
    </row>
    <row r="13159" spans="1:15" x14ac:dyDescent="0.3">
      <c r="A13159" t="s">
        <v>237</v>
      </c>
      <c r="B13159">
        <v>0</v>
      </c>
      <c r="E13159" t="s">
        <v>13126</v>
      </c>
      <c r="F13159" t="s">
        <v>7063</v>
      </c>
      <c r="G13159" t="s">
        <v>17</v>
      </c>
      <c r="H13159" t="s">
        <v>13135</v>
      </c>
      <c r="I13159" t="s">
        <v>22</v>
      </c>
      <c r="M13159">
        <v>3125</v>
      </c>
      <c r="N13159">
        <v>557</v>
      </c>
      <c r="O13159">
        <v>566</v>
      </c>
    </row>
    <row r="13160" spans="1:15" x14ac:dyDescent="0.3">
      <c r="A13160" t="s">
        <v>14</v>
      </c>
      <c r="B13160">
        <v>1</v>
      </c>
      <c r="C13160">
        <v>1</v>
      </c>
      <c r="D13160">
        <v>1</v>
      </c>
      <c r="E13160" t="s">
        <v>13144</v>
      </c>
      <c r="F13160" t="s">
        <v>13145</v>
      </c>
      <c r="G13160" t="s">
        <v>14</v>
      </c>
      <c r="H13160" t="s">
        <v>13146</v>
      </c>
      <c r="I13160" t="s">
        <v>35</v>
      </c>
      <c r="J13160" t="s">
        <v>46</v>
      </c>
      <c r="K13160" t="s">
        <v>47</v>
      </c>
      <c r="L13160" t="s">
        <v>43</v>
      </c>
      <c r="M13160">
        <v>3126</v>
      </c>
      <c r="N13160">
        <v>55</v>
      </c>
      <c r="O13160">
        <v>68</v>
      </c>
    </row>
    <row r="13161" spans="1:15" x14ac:dyDescent="0.3">
      <c r="A13161" t="s">
        <v>14</v>
      </c>
      <c r="B13161">
        <v>1</v>
      </c>
      <c r="C13161">
        <v>1</v>
      </c>
      <c r="D13161">
        <v>1</v>
      </c>
      <c r="E13161" t="s">
        <v>13144</v>
      </c>
      <c r="F13161" t="s">
        <v>13145</v>
      </c>
      <c r="G13161" t="s">
        <v>14</v>
      </c>
      <c r="H13161" t="s">
        <v>13147</v>
      </c>
      <c r="I13161" t="s">
        <v>35</v>
      </c>
      <c r="J13161" t="s">
        <v>46</v>
      </c>
      <c r="K13161" t="s">
        <v>47</v>
      </c>
      <c r="L13161" t="s">
        <v>43</v>
      </c>
      <c r="M13161">
        <v>3126</v>
      </c>
      <c r="N13161">
        <v>360</v>
      </c>
      <c r="O13161">
        <v>373</v>
      </c>
    </row>
    <row r="13162" spans="1:15" x14ac:dyDescent="0.3">
      <c r="A13162" t="s">
        <v>23</v>
      </c>
      <c r="B13162">
        <v>1</v>
      </c>
      <c r="C13162">
        <v>1</v>
      </c>
      <c r="D13162">
        <v>1</v>
      </c>
      <c r="E13162" t="s">
        <v>13148</v>
      </c>
      <c r="F13162" t="s">
        <v>2246</v>
      </c>
      <c r="G13162" t="s">
        <v>23</v>
      </c>
      <c r="H13162" t="s">
        <v>13156</v>
      </c>
      <c r="I13162" t="s">
        <v>35</v>
      </c>
      <c r="J13162" t="s">
        <v>112</v>
      </c>
      <c r="M13162">
        <v>3127</v>
      </c>
      <c r="N13162">
        <v>3</v>
      </c>
      <c r="O13162">
        <v>7</v>
      </c>
    </row>
    <row r="13163" spans="1:15" x14ac:dyDescent="0.3">
      <c r="A13163" t="s">
        <v>23</v>
      </c>
      <c r="B13163">
        <v>1</v>
      </c>
      <c r="C13163">
        <v>1</v>
      </c>
      <c r="D13163">
        <v>1</v>
      </c>
      <c r="E13163" t="s">
        <v>13148</v>
      </c>
      <c r="F13163" t="s">
        <v>13152</v>
      </c>
      <c r="G13163" t="s">
        <v>23</v>
      </c>
      <c r="H13163" t="s">
        <v>13153</v>
      </c>
      <c r="I13163" t="s">
        <v>35</v>
      </c>
      <c r="J13163" t="s">
        <v>112</v>
      </c>
      <c r="M13163">
        <v>3127</v>
      </c>
      <c r="N13163">
        <v>11</v>
      </c>
      <c r="O13163">
        <v>20</v>
      </c>
    </row>
    <row r="13164" spans="1:15" x14ac:dyDescent="0.3">
      <c r="A13164" t="s">
        <v>51</v>
      </c>
      <c r="B13164">
        <v>1</v>
      </c>
      <c r="C13164">
        <v>1</v>
      </c>
      <c r="D13164">
        <v>1</v>
      </c>
      <c r="E13164" t="s">
        <v>13148</v>
      </c>
      <c r="F13164" t="s">
        <v>13149</v>
      </c>
      <c r="G13164" t="s">
        <v>51</v>
      </c>
      <c r="H13164" t="s">
        <v>13150</v>
      </c>
      <c r="I13164" t="s">
        <v>69</v>
      </c>
      <c r="J13164" t="s">
        <v>53</v>
      </c>
      <c r="K13164" t="s">
        <v>2000</v>
      </c>
      <c r="M13164">
        <v>3127</v>
      </c>
      <c r="N13164">
        <v>29</v>
      </c>
      <c r="O13164">
        <v>44</v>
      </c>
    </row>
    <row r="13165" spans="1:15" x14ac:dyDescent="0.3">
      <c r="E13165" t="s">
        <v>13148</v>
      </c>
      <c r="F13165" t="s">
        <v>6303</v>
      </c>
      <c r="G13165" t="s">
        <v>23</v>
      </c>
      <c r="H13165" t="s">
        <v>13151</v>
      </c>
      <c r="I13165" t="s">
        <v>26</v>
      </c>
      <c r="M13165">
        <v>3127</v>
      </c>
      <c r="N13165">
        <v>29</v>
      </c>
      <c r="O13165">
        <v>33</v>
      </c>
    </row>
    <row r="13166" spans="1:15" x14ac:dyDescent="0.3">
      <c r="A13166" t="s">
        <v>23</v>
      </c>
      <c r="B13166">
        <v>0</v>
      </c>
      <c r="C13166">
        <v>0</v>
      </c>
      <c r="D13166">
        <v>1</v>
      </c>
      <c r="E13166" t="s">
        <v>13148</v>
      </c>
      <c r="F13166" t="s">
        <v>13149</v>
      </c>
      <c r="G13166" t="s">
        <v>23</v>
      </c>
      <c r="H13166" t="s">
        <v>13150</v>
      </c>
      <c r="I13166" t="s">
        <v>19</v>
      </c>
      <c r="M13166">
        <v>3127</v>
      </c>
      <c r="N13166">
        <v>29</v>
      </c>
      <c r="O13166">
        <v>44</v>
      </c>
    </row>
    <row r="13167" spans="1:15" x14ac:dyDescent="0.3">
      <c r="A13167" t="s">
        <v>14</v>
      </c>
      <c r="B13167">
        <v>1</v>
      </c>
      <c r="C13167">
        <v>1</v>
      </c>
      <c r="D13167">
        <v>1</v>
      </c>
      <c r="E13167" t="s">
        <v>13148</v>
      </c>
      <c r="F13167" t="s">
        <v>13154</v>
      </c>
      <c r="G13167" t="s">
        <v>14</v>
      </c>
      <c r="H13167" t="s">
        <v>13155</v>
      </c>
      <c r="I13167" t="s">
        <v>22</v>
      </c>
      <c r="M13167">
        <v>3127</v>
      </c>
      <c r="N13167">
        <v>151</v>
      </c>
      <c r="O13167">
        <v>157</v>
      </c>
    </row>
    <row r="13168" spans="1:15" x14ac:dyDescent="0.3">
      <c r="A13168" t="s">
        <v>14</v>
      </c>
      <c r="B13168">
        <v>1</v>
      </c>
      <c r="C13168">
        <v>1</v>
      </c>
      <c r="D13168">
        <v>1</v>
      </c>
      <c r="E13168" t="s">
        <v>13148</v>
      </c>
      <c r="F13168" t="s">
        <v>13158</v>
      </c>
      <c r="G13168" t="s">
        <v>14</v>
      </c>
      <c r="H13168" t="s">
        <v>13159</v>
      </c>
      <c r="I13168" t="s">
        <v>22</v>
      </c>
      <c r="M13168">
        <v>3127</v>
      </c>
      <c r="N13168">
        <v>339</v>
      </c>
      <c r="O13168">
        <v>345</v>
      </c>
    </row>
    <row r="13169" spans="1:15" x14ac:dyDescent="0.3">
      <c r="A13169" t="s">
        <v>14</v>
      </c>
      <c r="B13169">
        <v>1</v>
      </c>
      <c r="C13169">
        <v>1</v>
      </c>
      <c r="D13169">
        <v>1</v>
      </c>
      <c r="E13169" t="s">
        <v>13148</v>
      </c>
      <c r="F13169" t="s">
        <v>3909</v>
      </c>
      <c r="G13169" t="s">
        <v>14</v>
      </c>
      <c r="H13169" t="s">
        <v>13157</v>
      </c>
      <c r="I13169" t="s">
        <v>19</v>
      </c>
      <c r="M13169">
        <v>3127</v>
      </c>
      <c r="N13169">
        <v>349</v>
      </c>
      <c r="O13169">
        <v>354</v>
      </c>
    </row>
    <row r="13170" spans="1:15" x14ac:dyDescent="0.3">
      <c r="A13170" t="s">
        <v>23</v>
      </c>
      <c r="B13170">
        <v>1</v>
      </c>
      <c r="C13170">
        <v>1</v>
      </c>
      <c r="D13170">
        <v>1</v>
      </c>
      <c r="E13170" t="s">
        <v>13148</v>
      </c>
      <c r="F13170" t="s">
        <v>3909</v>
      </c>
      <c r="G13170" t="s">
        <v>23</v>
      </c>
      <c r="H13170" t="s">
        <v>13157</v>
      </c>
      <c r="I13170" t="s">
        <v>270</v>
      </c>
      <c r="J13170" t="s">
        <v>112</v>
      </c>
      <c r="M13170">
        <v>3127</v>
      </c>
      <c r="N13170">
        <v>349</v>
      </c>
      <c r="O13170">
        <v>354</v>
      </c>
    </row>
    <row r="13171" spans="1:15" x14ac:dyDescent="0.3">
      <c r="A13171" t="s">
        <v>14</v>
      </c>
      <c r="B13171">
        <v>1</v>
      </c>
      <c r="C13171">
        <v>1</v>
      </c>
      <c r="D13171">
        <v>1</v>
      </c>
      <c r="E13171" t="s">
        <v>13160</v>
      </c>
      <c r="F13171" t="s">
        <v>13162</v>
      </c>
      <c r="G13171" t="s">
        <v>14</v>
      </c>
      <c r="H13171" t="s">
        <v>13169</v>
      </c>
      <c r="I13171" t="s">
        <v>35</v>
      </c>
      <c r="J13171" t="s">
        <v>597</v>
      </c>
      <c r="M13171">
        <v>3254</v>
      </c>
      <c r="N13171">
        <v>27</v>
      </c>
      <c r="O13171">
        <v>40</v>
      </c>
    </row>
    <row r="13172" spans="1:15" x14ac:dyDescent="0.3">
      <c r="A13172" t="s">
        <v>23</v>
      </c>
      <c r="B13172">
        <v>0</v>
      </c>
      <c r="C13172">
        <v>0</v>
      </c>
      <c r="D13172">
        <v>1</v>
      </c>
      <c r="E13172" t="s">
        <v>13160</v>
      </c>
      <c r="F13172" t="s">
        <v>6702</v>
      </c>
      <c r="G13172" t="s">
        <v>23</v>
      </c>
      <c r="H13172" t="s">
        <v>13161</v>
      </c>
      <c r="I13172" t="s">
        <v>26</v>
      </c>
      <c r="M13172">
        <v>3254</v>
      </c>
      <c r="N13172">
        <v>121</v>
      </c>
      <c r="O13172">
        <v>130</v>
      </c>
    </row>
    <row r="13173" spans="1:15" x14ac:dyDescent="0.3">
      <c r="E13173" t="s">
        <v>13160</v>
      </c>
      <c r="F13173" t="s">
        <v>2466</v>
      </c>
      <c r="G13173" t="s">
        <v>14</v>
      </c>
      <c r="H13173" t="s">
        <v>13168</v>
      </c>
      <c r="I13173" t="s">
        <v>52</v>
      </c>
      <c r="J13173" t="s">
        <v>32</v>
      </c>
      <c r="M13173">
        <v>3254</v>
      </c>
      <c r="N13173">
        <v>124</v>
      </c>
      <c r="O13173">
        <v>130</v>
      </c>
    </row>
    <row r="13174" spans="1:15" x14ac:dyDescent="0.3">
      <c r="A13174" t="s">
        <v>23</v>
      </c>
      <c r="B13174">
        <v>1</v>
      </c>
      <c r="C13174">
        <v>1</v>
      </c>
      <c r="D13174">
        <v>1</v>
      </c>
      <c r="E13174" t="s">
        <v>13160</v>
      </c>
      <c r="F13174" t="s">
        <v>2466</v>
      </c>
      <c r="G13174" t="s">
        <v>23</v>
      </c>
      <c r="H13174" t="s">
        <v>13168</v>
      </c>
      <c r="I13174" t="s">
        <v>19</v>
      </c>
      <c r="M13174">
        <v>3254</v>
      </c>
      <c r="N13174">
        <v>124</v>
      </c>
      <c r="O13174">
        <v>130</v>
      </c>
    </row>
    <row r="13175" spans="1:15" x14ac:dyDescent="0.3">
      <c r="A13175" t="s">
        <v>23</v>
      </c>
      <c r="B13175">
        <v>1</v>
      </c>
      <c r="C13175">
        <v>1</v>
      </c>
      <c r="D13175">
        <v>1</v>
      </c>
      <c r="E13175" t="s">
        <v>13160</v>
      </c>
      <c r="F13175" t="s">
        <v>13166</v>
      </c>
      <c r="G13175" t="s">
        <v>23</v>
      </c>
      <c r="H13175" t="s">
        <v>13167</v>
      </c>
      <c r="I13175" t="s">
        <v>35</v>
      </c>
      <c r="J13175" t="s">
        <v>453</v>
      </c>
      <c r="M13175">
        <v>3254</v>
      </c>
      <c r="N13175">
        <v>169</v>
      </c>
      <c r="O13175">
        <v>174</v>
      </c>
    </row>
    <row r="13176" spans="1:15" x14ac:dyDescent="0.3">
      <c r="A13176" t="s">
        <v>51</v>
      </c>
      <c r="B13176">
        <v>1</v>
      </c>
      <c r="C13176">
        <v>1</v>
      </c>
      <c r="D13176">
        <v>1</v>
      </c>
      <c r="E13176" t="s">
        <v>13160</v>
      </c>
      <c r="F13176" t="s">
        <v>13164</v>
      </c>
      <c r="G13176" t="s">
        <v>51</v>
      </c>
      <c r="H13176" t="s">
        <v>13165</v>
      </c>
      <c r="I13176" t="s">
        <v>69</v>
      </c>
      <c r="J13176" t="s">
        <v>53</v>
      </c>
      <c r="K13176" t="s">
        <v>800</v>
      </c>
      <c r="M13176">
        <v>3254</v>
      </c>
      <c r="N13176">
        <v>206</v>
      </c>
      <c r="O13176">
        <v>219</v>
      </c>
    </row>
    <row r="13177" spans="1:15" x14ac:dyDescent="0.3">
      <c r="A13177" t="s">
        <v>14</v>
      </c>
      <c r="B13177">
        <v>1</v>
      </c>
      <c r="C13177">
        <v>1</v>
      </c>
      <c r="D13177">
        <v>1</v>
      </c>
      <c r="E13177" t="s">
        <v>13160</v>
      </c>
      <c r="F13177" t="s">
        <v>13162</v>
      </c>
      <c r="G13177" t="s">
        <v>14</v>
      </c>
      <c r="H13177" t="s">
        <v>13163</v>
      </c>
      <c r="I13177" t="s">
        <v>35</v>
      </c>
      <c r="J13177" t="s">
        <v>597</v>
      </c>
      <c r="M13177">
        <v>3254</v>
      </c>
      <c r="N13177">
        <v>276</v>
      </c>
      <c r="O13177">
        <v>289</v>
      </c>
    </row>
    <row r="13178" spans="1:15" x14ac:dyDescent="0.3">
      <c r="E13178" t="s">
        <v>13170</v>
      </c>
      <c r="F13178" t="s">
        <v>13171</v>
      </c>
      <c r="G13178" t="s">
        <v>51</v>
      </c>
      <c r="H13178" t="s">
        <v>13172</v>
      </c>
      <c r="I13178" t="s">
        <v>19</v>
      </c>
      <c r="M13178">
        <v>3260</v>
      </c>
      <c r="N13178">
        <v>111</v>
      </c>
      <c r="O13178">
        <v>124</v>
      </c>
    </row>
    <row r="13179" spans="1:15" x14ac:dyDescent="0.3">
      <c r="A13179" t="s">
        <v>237</v>
      </c>
      <c r="B13179">
        <v>0</v>
      </c>
      <c r="E13179" t="s">
        <v>13170</v>
      </c>
      <c r="F13179" t="s">
        <v>13171</v>
      </c>
      <c r="G13179" t="s">
        <v>17</v>
      </c>
      <c r="H13179" t="s">
        <v>13172</v>
      </c>
      <c r="I13179" t="s">
        <v>26</v>
      </c>
      <c r="M13179">
        <v>3260</v>
      </c>
      <c r="N13179">
        <v>111</v>
      </c>
      <c r="O13179">
        <v>124</v>
      </c>
    </row>
    <row r="13180" spans="1:15" x14ac:dyDescent="0.3">
      <c r="A13180" t="s">
        <v>237</v>
      </c>
      <c r="B13180">
        <v>0</v>
      </c>
      <c r="E13180" t="s">
        <v>13170</v>
      </c>
      <c r="F13180" t="s">
        <v>13171</v>
      </c>
      <c r="G13180" t="s">
        <v>17</v>
      </c>
      <c r="H13180" t="s">
        <v>13172</v>
      </c>
      <c r="I13180" t="s">
        <v>26</v>
      </c>
      <c r="M13180">
        <v>3261</v>
      </c>
      <c r="N13180">
        <v>111</v>
      </c>
      <c r="O13180">
        <v>124</v>
      </c>
    </row>
    <row r="13181" spans="1:15" x14ac:dyDescent="0.3">
      <c r="E13181" t="s">
        <v>13170</v>
      </c>
      <c r="F13181" t="s">
        <v>13171</v>
      </c>
      <c r="G13181" t="s">
        <v>51</v>
      </c>
      <c r="H13181" t="s">
        <v>13172</v>
      </c>
      <c r="I13181" t="s">
        <v>19</v>
      </c>
      <c r="M13181">
        <v>3261</v>
      </c>
      <c r="N13181">
        <v>111</v>
      </c>
      <c r="O13181">
        <v>124</v>
      </c>
    </row>
    <row r="13182" spans="1:15" x14ac:dyDescent="0.3">
      <c r="A13182" t="s">
        <v>237</v>
      </c>
      <c r="B13182">
        <v>0</v>
      </c>
      <c r="E13182" t="s">
        <v>13170</v>
      </c>
      <c r="F13182" t="s">
        <v>13171</v>
      </c>
      <c r="G13182" t="s">
        <v>17</v>
      </c>
      <c r="H13182" t="s">
        <v>13172</v>
      </c>
      <c r="I13182" t="s">
        <v>26</v>
      </c>
      <c r="M13182">
        <v>3262</v>
      </c>
      <c r="N13182">
        <v>111</v>
      </c>
      <c r="O13182">
        <v>124</v>
      </c>
    </row>
    <row r="13183" spans="1:15" x14ac:dyDescent="0.3">
      <c r="E13183" t="s">
        <v>13170</v>
      </c>
      <c r="F13183" t="s">
        <v>13171</v>
      </c>
      <c r="G13183" t="s">
        <v>51</v>
      </c>
      <c r="H13183" t="s">
        <v>13172</v>
      </c>
      <c r="I13183" t="s">
        <v>19</v>
      </c>
      <c r="M13183">
        <v>3262</v>
      </c>
      <c r="N13183">
        <v>111</v>
      </c>
      <c r="O13183">
        <v>124</v>
      </c>
    </row>
    <row r="13184" spans="1:15" x14ac:dyDescent="0.3">
      <c r="A13184" t="s">
        <v>14</v>
      </c>
      <c r="B13184">
        <v>0</v>
      </c>
      <c r="C13184">
        <v>1</v>
      </c>
      <c r="D13184" t="s">
        <v>14</v>
      </c>
      <c r="E13184" t="s">
        <v>13173</v>
      </c>
      <c r="F13184" t="s">
        <v>13174</v>
      </c>
      <c r="G13184" t="s">
        <v>23</v>
      </c>
      <c r="H13184" t="s">
        <v>13175</v>
      </c>
      <c r="I13184" t="s">
        <v>26</v>
      </c>
      <c r="M13184">
        <v>3263</v>
      </c>
      <c r="N13184">
        <v>6</v>
      </c>
      <c r="O13184">
        <v>11</v>
      </c>
    </row>
    <row r="13185" spans="1:15" x14ac:dyDescent="0.3">
      <c r="E13185" t="s">
        <v>13173</v>
      </c>
      <c r="F13185" t="s">
        <v>13174</v>
      </c>
      <c r="G13185" t="s">
        <v>14</v>
      </c>
      <c r="H13185" t="s">
        <v>13175</v>
      </c>
      <c r="I13185" t="s">
        <v>19</v>
      </c>
      <c r="M13185">
        <v>3263</v>
      </c>
      <c r="N13185">
        <v>6</v>
      </c>
      <c r="O13185">
        <v>11</v>
      </c>
    </row>
    <row r="13186" spans="1:15" x14ac:dyDescent="0.3">
      <c r="E13186" t="s">
        <v>13173</v>
      </c>
      <c r="F13186" t="s">
        <v>13180</v>
      </c>
      <c r="G13186" t="s">
        <v>17</v>
      </c>
      <c r="H13186" t="s">
        <v>13181</v>
      </c>
      <c r="I13186" t="s">
        <v>26</v>
      </c>
      <c r="M13186">
        <v>3264</v>
      </c>
      <c r="N13186">
        <v>0</v>
      </c>
      <c r="O13186">
        <v>6</v>
      </c>
    </row>
    <row r="13187" spans="1:15" x14ac:dyDescent="0.3">
      <c r="A13187" t="s">
        <v>14</v>
      </c>
      <c r="B13187">
        <v>0</v>
      </c>
      <c r="C13187">
        <v>1</v>
      </c>
      <c r="D13187" t="s">
        <v>14</v>
      </c>
      <c r="E13187" t="s">
        <v>13173</v>
      </c>
      <c r="F13187" t="s">
        <v>13174</v>
      </c>
      <c r="G13187" t="s">
        <v>23</v>
      </c>
      <c r="H13187" t="s">
        <v>13178</v>
      </c>
      <c r="I13187" t="s">
        <v>26</v>
      </c>
      <c r="M13187">
        <v>3264</v>
      </c>
      <c r="N13187">
        <v>79</v>
      </c>
      <c r="O13187">
        <v>84</v>
      </c>
    </row>
    <row r="13188" spans="1:15" x14ac:dyDescent="0.3">
      <c r="E13188" t="s">
        <v>13173</v>
      </c>
      <c r="F13188" t="s">
        <v>13174</v>
      </c>
      <c r="G13188" t="s">
        <v>14</v>
      </c>
      <c r="H13188" t="s">
        <v>13178</v>
      </c>
      <c r="I13188" t="s">
        <v>19</v>
      </c>
      <c r="M13188">
        <v>3264</v>
      </c>
      <c r="N13188">
        <v>79</v>
      </c>
      <c r="O13188">
        <v>84</v>
      </c>
    </row>
    <row r="13189" spans="1:15" x14ac:dyDescent="0.3">
      <c r="A13189" t="s">
        <v>237</v>
      </c>
      <c r="B13189">
        <v>0</v>
      </c>
      <c r="C13189">
        <v>0</v>
      </c>
      <c r="D13189">
        <v>0</v>
      </c>
      <c r="E13189" t="s">
        <v>13173</v>
      </c>
      <c r="F13189" t="s">
        <v>13182</v>
      </c>
      <c r="G13189" t="s">
        <v>23</v>
      </c>
      <c r="H13189" t="s">
        <v>13183</v>
      </c>
      <c r="I13189" t="s">
        <v>26</v>
      </c>
      <c r="M13189">
        <v>3264</v>
      </c>
      <c r="N13189">
        <v>98</v>
      </c>
      <c r="O13189">
        <v>104</v>
      </c>
    </row>
    <row r="13190" spans="1:15" x14ac:dyDescent="0.3">
      <c r="E13190" t="s">
        <v>13173</v>
      </c>
      <c r="F13190" t="s">
        <v>13182</v>
      </c>
      <c r="G13190" t="s">
        <v>14</v>
      </c>
      <c r="H13190" t="s">
        <v>13183</v>
      </c>
      <c r="I13190" t="s">
        <v>19</v>
      </c>
      <c r="M13190">
        <v>3264</v>
      </c>
      <c r="N13190">
        <v>98</v>
      </c>
      <c r="O13190">
        <v>104</v>
      </c>
    </row>
    <row r="13191" spans="1:15" x14ac:dyDescent="0.3">
      <c r="E13191" t="s">
        <v>13173</v>
      </c>
      <c r="F13191" t="s">
        <v>13176</v>
      </c>
      <c r="G13191" t="s">
        <v>14</v>
      </c>
      <c r="H13191" t="s">
        <v>13177</v>
      </c>
      <c r="I13191" t="s">
        <v>19</v>
      </c>
      <c r="M13191">
        <v>3264</v>
      </c>
      <c r="N13191">
        <v>186</v>
      </c>
      <c r="O13191">
        <v>191</v>
      </c>
    </row>
    <row r="13192" spans="1:15" x14ac:dyDescent="0.3">
      <c r="A13192" t="s">
        <v>14</v>
      </c>
      <c r="B13192">
        <v>0</v>
      </c>
      <c r="C13192">
        <v>1</v>
      </c>
      <c r="D13192" t="s">
        <v>14</v>
      </c>
      <c r="E13192" t="s">
        <v>13173</v>
      </c>
      <c r="F13192" t="s">
        <v>13176</v>
      </c>
      <c r="G13192" t="s">
        <v>23</v>
      </c>
      <c r="H13192" t="s">
        <v>13177</v>
      </c>
      <c r="I13192" t="s">
        <v>26</v>
      </c>
      <c r="M13192">
        <v>3264</v>
      </c>
      <c r="N13192">
        <v>186</v>
      </c>
      <c r="O13192">
        <v>191</v>
      </c>
    </row>
    <row r="13193" spans="1:15" x14ac:dyDescent="0.3">
      <c r="A13193" t="s">
        <v>14</v>
      </c>
      <c r="B13193">
        <v>0</v>
      </c>
      <c r="C13193">
        <v>1</v>
      </c>
      <c r="D13193" t="s">
        <v>14</v>
      </c>
      <c r="E13193" t="s">
        <v>13173</v>
      </c>
      <c r="F13193" t="s">
        <v>13174</v>
      </c>
      <c r="G13193" t="s">
        <v>23</v>
      </c>
      <c r="H13193" t="s">
        <v>13179</v>
      </c>
      <c r="I13193" t="s">
        <v>26</v>
      </c>
      <c r="M13193">
        <v>3264</v>
      </c>
      <c r="N13193">
        <v>193</v>
      </c>
      <c r="O13193">
        <v>198</v>
      </c>
    </row>
    <row r="13194" spans="1:15" x14ac:dyDescent="0.3">
      <c r="E13194" t="s">
        <v>13173</v>
      </c>
      <c r="F13194" t="s">
        <v>13174</v>
      </c>
      <c r="G13194" t="s">
        <v>14</v>
      </c>
      <c r="H13194" t="s">
        <v>13179</v>
      </c>
      <c r="I13194" t="s">
        <v>19</v>
      </c>
      <c r="M13194">
        <v>3264</v>
      </c>
      <c r="N13194">
        <v>193</v>
      </c>
      <c r="O13194">
        <v>198</v>
      </c>
    </row>
    <row r="13195" spans="1:15" x14ac:dyDescent="0.3">
      <c r="E13195" t="s">
        <v>13184</v>
      </c>
      <c r="F13195" t="s">
        <v>13180</v>
      </c>
      <c r="G13195" t="s">
        <v>17</v>
      </c>
      <c r="H13195" t="s">
        <v>13181</v>
      </c>
      <c r="I13195" t="s">
        <v>26</v>
      </c>
      <c r="M13195">
        <v>3265</v>
      </c>
      <c r="N13195">
        <v>0</v>
      </c>
      <c r="O13195">
        <v>6</v>
      </c>
    </row>
    <row r="13196" spans="1:15" x14ac:dyDescent="0.3">
      <c r="A13196" t="s">
        <v>14</v>
      </c>
      <c r="B13196">
        <v>0</v>
      </c>
      <c r="C13196">
        <v>1</v>
      </c>
      <c r="D13196" t="s">
        <v>14</v>
      </c>
      <c r="E13196" t="s">
        <v>13184</v>
      </c>
      <c r="F13196" t="s">
        <v>13174</v>
      </c>
      <c r="G13196" t="s">
        <v>23</v>
      </c>
      <c r="H13196" t="s">
        <v>13178</v>
      </c>
      <c r="I13196" t="s">
        <v>26</v>
      </c>
      <c r="M13196">
        <v>3265</v>
      </c>
      <c r="N13196">
        <v>79</v>
      </c>
      <c r="O13196">
        <v>84</v>
      </c>
    </row>
    <row r="13197" spans="1:15" x14ac:dyDescent="0.3">
      <c r="E13197" t="s">
        <v>13184</v>
      </c>
      <c r="F13197" t="s">
        <v>13174</v>
      </c>
      <c r="G13197" t="s">
        <v>14</v>
      </c>
      <c r="H13197" t="s">
        <v>13178</v>
      </c>
      <c r="I13197" t="s">
        <v>19</v>
      </c>
      <c r="M13197">
        <v>3265</v>
      </c>
      <c r="N13197">
        <v>79</v>
      </c>
      <c r="O13197">
        <v>84</v>
      </c>
    </row>
    <row r="13198" spans="1:15" x14ac:dyDescent="0.3">
      <c r="E13198" t="s">
        <v>13184</v>
      </c>
      <c r="F13198" t="s">
        <v>13182</v>
      </c>
      <c r="G13198" t="s">
        <v>14</v>
      </c>
      <c r="H13198" t="s">
        <v>13183</v>
      </c>
      <c r="I13198" t="s">
        <v>19</v>
      </c>
      <c r="M13198">
        <v>3265</v>
      </c>
      <c r="N13198">
        <v>98</v>
      </c>
      <c r="O13198">
        <v>104</v>
      </c>
    </row>
    <row r="13199" spans="1:15" x14ac:dyDescent="0.3">
      <c r="A13199" t="s">
        <v>237</v>
      </c>
      <c r="B13199">
        <v>0</v>
      </c>
      <c r="C13199">
        <v>0</v>
      </c>
      <c r="D13199">
        <v>0</v>
      </c>
      <c r="E13199" t="s">
        <v>13184</v>
      </c>
      <c r="F13199" t="s">
        <v>13182</v>
      </c>
      <c r="G13199" t="s">
        <v>23</v>
      </c>
      <c r="H13199" t="s">
        <v>13183</v>
      </c>
      <c r="I13199" t="s">
        <v>26</v>
      </c>
      <c r="M13199">
        <v>3265</v>
      </c>
      <c r="N13199">
        <v>98</v>
      </c>
      <c r="O13199">
        <v>104</v>
      </c>
    </row>
    <row r="13200" spans="1:15" x14ac:dyDescent="0.3">
      <c r="A13200" t="s">
        <v>14</v>
      </c>
      <c r="B13200">
        <v>0</v>
      </c>
      <c r="C13200">
        <v>1</v>
      </c>
      <c r="D13200" t="s">
        <v>14</v>
      </c>
      <c r="E13200" t="s">
        <v>13184</v>
      </c>
      <c r="F13200" t="s">
        <v>13176</v>
      </c>
      <c r="G13200" t="s">
        <v>23</v>
      </c>
      <c r="H13200" t="s">
        <v>13177</v>
      </c>
      <c r="I13200" t="s">
        <v>26</v>
      </c>
      <c r="M13200">
        <v>3265</v>
      </c>
      <c r="N13200">
        <v>186</v>
      </c>
      <c r="O13200">
        <v>191</v>
      </c>
    </row>
    <row r="13201" spans="1:15" x14ac:dyDescent="0.3">
      <c r="E13201" t="s">
        <v>13184</v>
      </c>
      <c r="F13201" t="s">
        <v>13176</v>
      </c>
      <c r="G13201" t="s">
        <v>14</v>
      </c>
      <c r="H13201" t="s">
        <v>13177</v>
      </c>
      <c r="I13201" t="s">
        <v>19</v>
      </c>
      <c r="M13201">
        <v>3265</v>
      </c>
      <c r="N13201">
        <v>186</v>
      </c>
      <c r="O13201">
        <v>191</v>
      </c>
    </row>
    <row r="13202" spans="1:15" x14ac:dyDescent="0.3">
      <c r="A13202" t="s">
        <v>14</v>
      </c>
      <c r="B13202">
        <v>0</v>
      </c>
      <c r="C13202">
        <v>1</v>
      </c>
      <c r="D13202" t="s">
        <v>14</v>
      </c>
      <c r="E13202" t="s">
        <v>13184</v>
      </c>
      <c r="F13202" t="s">
        <v>13174</v>
      </c>
      <c r="G13202" t="s">
        <v>23</v>
      </c>
      <c r="H13202" t="s">
        <v>13179</v>
      </c>
      <c r="I13202" t="s">
        <v>26</v>
      </c>
      <c r="M13202">
        <v>3265</v>
      </c>
      <c r="N13202">
        <v>193</v>
      </c>
      <c r="O13202">
        <v>198</v>
      </c>
    </row>
    <row r="13203" spans="1:15" x14ac:dyDescent="0.3">
      <c r="E13203" t="s">
        <v>13184</v>
      </c>
      <c r="F13203" t="s">
        <v>13174</v>
      </c>
      <c r="G13203" t="s">
        <v>14</v>
      </c>
      <c r="H13203" t="s">
        <v>13179</v>
      </c>
      <c r="I13203" t="s">
        <v>19</v>
      </c>
      <c r="M13203">
        <v>3265</v>
      </c>
      <c r="N13203">
        <v>193</v>
      </c>
      <c r="O13203">
        <v>198</v>
      </c>
    </row>
    <row r="13204" spans="1:15" x14ac:dyDescent="0.3">
      <c r="A13204" t="s">
        <v>14</v>
      </c>
      <c r="B13204">
        <v>0</v>
      </c>
      <c r="C13204">
        <v>1</v>
      </c>
      <c r="D13204" t="s">
        <v>14</v>
      </c>
      <c r="E13204" t="s">
        <v>13173</v>
      </c>
      <c r="F13204" t="s">
        <v>13174</v>
      </c>
      <c r="G13204" t="s">
        <v>23</v>
      </c>
      <c r="H13204" t="s">
        <v>13185</v>
      </c>
      <c r="I13204" t="s">
        <v>22</v>
      </c>
      <c r="M13204">
        <v>3266</v>
      </c>
      <c r="N13204">
        <v>71</v>
      </c>
      <c r="O13204">
        <v>76</v>
      </c>
    </row>
    <row r="13205" spans="1:15" x14ac:dyDescent="0.3">
      <c r="E13205" t="s">
        <v>13184</v>
      </c>
      <c r="F13205" t="s">
        <v>13174</v>
      </c>
      <c r="G13205" t="s">
        <v>23</v>
      </c>
      <c r="H13205" t="s">
        <v>13187</v>
      </c>
      <c r="I13205" t="s">
        <v>26</v>
      </c>
      <c r="M13205">
        <v>3267</v>
      </c>
      <c r="N13205">
        <v>25</v>
      </c>
      <c r="O13205">
        <v>30</v>
      </c>
    </row>
    <row r="13206" spans="1:15" x14ac:dyDescent="0.3">
      <c r="E13206" t="s">
        <v>13184</v>
      </c>
      <c r="F13206" t="s">
        <v>13174</v>
      </c>
      <c r="G13206" t="s">
        <v>14</v>
      </c>
      <c r="H13206" t="s">
        <v>13187</v>
      </c>
      <c r="I13206" t="s">
        <v>19</v>
      </c>
      <c r="M13206">
        <v>3267</v>
      </c>
      <c r="N13206">
        <v>25</v>
      </c>
      <c r="O13206">
        <v>30</v>
      </c>
    </row>
    <row r="13207" spans="1:15" x14ac:dyDescent="0.3">
      <c r="E13207" t="s">
        <v>13184</v>
      </c>
      <c r="F13207" t="s">
        <v>13174</v>
      </c>
      <c r="G13207" t="s">
        <v>23</v>
      </c>
      <c r="H13207" t="s">
        <v>13186</v>
      </c>
      <c r="I13207" t="s">
        <v>26</v>
      </c>
      <c r="M13207">
        <v>3267</v>
      </c>
      <c r="N13207">
        <v>151</v>
      </c>
      <c r="O13207">
        <v>156</v>
      </c>
    </row>
    <row r="13208" spans="1:15" x14ac:dyDescent="0.3">
      <c r="E13208" t="s">
        <v>13184</v>
      </c>
      <c r="F13208" t="s">
        <v>13174</v>
      </c>
      <c r="G13208" t="s">
        <v>17</v>
      </c>
      <c r="H13208" t="s">
        <v>13186</v>
      </c>
      <c r="I13208" t="s">
        <v>19</v>
      </c>
      <c r="M13208">
        <v>3267</v>
      </c>
      <c r="N13208">
        <v>151</v>
      </c>
      <c r="O13208">
        <v>156</v>
      </c>
    </row>
    <row r="13209" spans="1:15" x14ac:dyDescent="0.3">
      <c r="A13209" t="s">
        <v>237</v>
      </c>
      <c r="B13209">
        <v>0</v>
      </c>
      <c r="E13209" t="s">
        <v>4416</v>
      </c>
      <c r="F13209" t="s">
        <v>4419</v>
      </c>
      <c r="G13209" t="s">
        <v>17</v>
      </c>
      <c r="H13209" t="s">
        <v>4420</v>
      </c>
      <c r="I13209" t="s">
        <v>22</v>
      </c>
      <c r="M13209">
        <v>3268</v>
      </c>
      <c r="N13209">
        <v>302</v>
      </c>
      <c r="O13209">
        <v>320</v>
      </c>
    </row>
    <row r="13210" spans="1:15" x14ac:dyDescent="0.3">
      <c r="E13210" t="s">
        <v>4416</v>
      </c>
      <c r="F13210" t="s">
        <v>4421</v>
      </c>
      <c r="G13210" t="s">
        <v>17</v>
      </c>
      <c r="H13210" t="s">
        <v>4422</v>
      </c>
      <c r="I13210" t="s">
        <v>19</v>
      </c>
      <c r="M13210">
        <v>3268</v>
      </c>
      <c r="N13210">
        <v>570</v>
      </c>
      <c r="O13210">
        <v>575</v>
      </c>
    </row>
    <row r="13211" spans="1:15" x14ac:dyDescent="0.3">
      <c r="E13211" t="s">
        <v>4416</v>
      </c>
      <c r="F13211" t="s">
        <v>4423</v>
      </c>
      <c r="G13211" t="s">
        <v>17</v>
      </c>
      <c r="H13211" t="s">
        <v>4424</v>
      </c>
      <c r="I13211" t="s">
        <v>19</v>
      </c>
      <c r="M13211">
        <v>3268</v>
      </c>
      <c r="N13211">
        <v>614</v>
      </c>
      <c r="O13211">
        <v>625</v>
      </c>
    </row>
    <row r="13212" spans="1:15" x14ac:dyDescent="0.3">
      <c r="E13212" t="s">
        <v>4416</v>
      </c>
      <c r="F13212" t="s">
        <v>4417</v>
      </c>
      <c r="G13212" t="s">
        <v>23</v>
      </c>
      <c r="H13212" t="s">
        <v>4418</v>
      </c>
      <c r="I13212" t="s">
        <v>26</v>
      </c>
      <c r="M13212">
        <v>3268</v>
      </c>
      <c r="N13212">
        <v>618</v>
      </c>
      <c r="O13212">
        <v>625</v>
      </c>
    </row>
    <row r="13213" spans="1:15" x14ac:dyDescent="0.3">
      <c r="A13213" t="s">
        <v>237</v>
      </c>
      <c r="B13213">
        <v>0</v>
      </c>
      <c r="E13213" t="s">
        <v>4416</v>
      </c>
      <c r="F13213" t="s">
        <v>4419</v>
      </c>
      <c r="G13213" t="s">
        <v>17</v>
      </c>
      <c r="H13213" t="s">
        <v>4420</v>
      </c>
      <c r="I13213" t="s">
        <v>22</v>
      </c>
      <c r="M13213">
        <v>3269</v>
      </c>
      <c r="N13213">
        <v>302</v>
      </c>
      <c r="O13213">
        <v>320</v>
      </c>
    </row>
    <row r="13214" spans="1:15" x14ac:dyDescent="0.3">
      <c r="E13214" t="s">
        <v>4416</v>
      </c>
      <c r="F13214" t="s">
        <v>4421</v>
      </c>
      <c r="G13214" t="s">
        <v>17</v>
      </c>
      <c r="H13214" t="s">
        <v>4422</v>
      </c>
      <c r="I13214" t="s">
        <v>19</v>
      </c>
      <c r="M13214">
        <v>3269</v>
      </c>
      <c r="N13214">
        <v>570</v>
      </c>
      <c r="O13214">
        <v>575</v>
      </c>
    </row>
    <row r="13215" spans="1:15" x14ac:dyDescent="0.3">
      <c r="E13215" t="s">
        <v>4416</v>
      </c>
      <c r="F13215" t="s">
        <v>4423</v>
      </c>
      <c r="G13215" t="s">
        <v>17</v>
      </c>
      <c r="H13215" t="s">
        <v>4424</v>
      </c>
      <c r="I13215" t="s">
        <v>19</v>
      </c>
      <c r="M13215">
        <v>3269</v>
      </c>
      <c r="N13215">
        <v>614</v>
      </c>
      <c r="O13215">
        <v>625</v>
      </c>
    </row>
    <row r="13216" spans="1:15" x14ac:dyDescent="0.3">
      <c r="E13216" t="s">
        <v>4416</v>
      </c>
      <c r="F13216" t="s">
        <v>4417</v>
      </c>
      <c r="G13216" t="s">
        <v>23</v>
      </c>
      <c r="H13216" t="s">
        <v>4418</v>
      </c>
      <c r="I13216" t="s">
        <v>26</v>
      </c>
      <c r="M13216">
        <v>3269</v>
      </c>
      <c r="N13216">
        <v>618</v>
      </c>
      <c r="O13216">
        <v>625</v>
      </c>
    </row>
    <row r="13217" spans="1:15" x14ac:dyDescent="0.3">
      <c r="A13217" t="s">
        <v>237</v>
      </c>
      <c r="B13217">
        <v>0</v>
      </c>
      <c r="E13217" t="s">
        <v>4416</v>
      </c>
      <c r="F13217" t="s">
        <v>4419</v>
      </c>
      <c r="G13217" t="s">
        <v>17</v>
      </c>
      <c r="H13217" t="s">
        <v>4420</v>
      </c>
      <c r="I13217" t="s">
        <v>22</v>
      </c>
      <c r="M13217">
        <v>3270</v>
      </c>
      <c r="N13217">
        <v>302</v>
      </c>
      <c r="O13217">
        <v>320</v>
      </c>
    </row>
    <row r="13218" spans="1:15" x14ac:dyDescent="0.3">
      <c r="E13218" t="s">
        <v>4416</v>
      </c>
      <c r="F13218" t="s">
        <v>4421</v>
      </c>
      <c r="G13218" t="s">
        <v>17</v>
      </c>
      <c r="H13218" t="s">
        <v>4422</v>
      </c>
      <c r="I13218" t="s">
        <v>19</v>
      </c>
      <c r="M13218">
        <v>3270</v>
      </c>
      <c r="N13218">
        <v>570</v>
      </c>
      <c r="O13218">
        <v>575</v>
      </c>
    </row>
    <row r="13219" spans="1:15" x14ac:dyDescent="0.3">
      <c r="E13219" t="s">
        <v>4416</v>
      </c>
      <c r="F13219" t="s">
        <v>4423</v>
      </c>
      <c r="G13219" t="s">
        <v>17</v>
      </c>
      <c r="H13219" t="s">
        <v>4424</v>
      </c>
      <c r="I13219" t="s">
        <v>19</v>
      </c>
      <c r="M13219">
        <v>3270</v>
      </c>
      <c r="N13219">
        <v>614</v>
      </c>
      <c r="O13219">
        <v>625</v>
      </c>
    </row>
    <row r="13220" spans="1:15" x14ac:dyDescent="0.3">
      <c r="E13220" t="s">
        <v>4416</v>
      </c>
      <c r="F13220" t="s">
        <v>4417</v>
      </c>
      <c r="G13220" t="s">
        <v>23</v>
      </c>
      <c r="H13220" t="s">
        <v>4418</v>
      </c>
      <c r="I13220" t="s">
        <v>26</v>
      </c>
      <c r="M13220">
        <v>3270</v>
      </c>
      <c r="N13220">
        <v>618</v>
      </c>
      <c r="O13220">
        <v>625</v>
      </c>
    </row>
    <row r="13221" spans="1:15" x14ac:dyDescent="0.3">
      <c r="A13221" t="s">
        <v>237</v>
      </c>
      <c r="B13221">
        <v>0</v>
      </c>
      <c r="E13221" t="s">
        <v>4416</v>
      </c>
      <c r="F13221" t="s">
        <v>4419</v>
      </c>
      <c r="G13221" t="s">
        <v>17</v>
      </c>
      <c r="H13221" t="s">
        <v>4420</v>
      </c>
      <c r="I13221" t="s">
        <v>22</v>
      </c>
      <c r="M13221">
        <v>3271</v>
      </c>
      <c r="N13221">
        <v>302</v>
      </c>
      <c r="O13221">
        <v>320</v>
      </c>
    </row>
    <row r="13222" spans="1:15" x14ac:dyDescent="0.3">
      <c r="E13222" t="s">
        <v>4416</v>
      </c>
      <c r="F13222" t="s">
        <v>4421</v>
      </c>
      <c r="G13222" t="s">
        <v>17</v>
      </c>
      <c r="H13222" t="s">
        <v>4422</v>
      </c>
      <c r="I13222" t="s">
        <v>19</v>
      </c>
      <c r="M13222">
        <v>3271</v>
      </c>
      <c r="N13222">
        <v>570</v>
      </c>
      <c r="O13222">
        <v>575</v>
      </c>
    </row>
    <row r="13223" spans="1:15" x14ac:dyDescent="0.3">
      <c r="E13223" t="s">
        <v>4416</v>
      </c>
      <c r="F13223" t="s">
        <v>4423</v>
      </c>
      <c r="G13223" t="s">
        <v>17</v>
      </c>
      <c r="H13223" t="s">
        <v>4424</v>
      </c>
      <c r="I13223" t="s">
        <v>19</v>
      </c>
      <c r="M13223">
        <v>3271</v>
      </c>
      <c r="N13223">
        <v>614</v>
      </c>
      <c r="O13223">
        <v>625</v>
      </c>
    </row>
    <row r="13224" spans="1:15" x14ac:dyDescent="0.3">
      <c r="E13224" t="s">
        <v>4416</v>
      </c>
      <c r="F13224" t="s">
        <v>4417</v>
      </c>
      <c r="G13224" t="s">
        <v>23</v>
      </c>
      <c r="H13224" t="s">
        <v>4418</v>
      </c>
      <c r="I13224" t="s">
        <v>26</v>
      </c>
      <c r="M13224">
        <v>3271</v>
      </c>
      <c r="N13224">
        <v>618</v>
      </c>
      <c r="O13224">
        <v>625</v>
      </c>
    </row>
    <row r="13225" spans="1:15" x14ac:dyDescent="0.3">
      <c r="A13225" t="s">
        <v>237</v>
      </c>
      <c r="B13225">
        <v>0</v>
      </c>
      <c r="E13225" t="s">
        <v>4416</v>
      </c>
      <c r="F13225" t="s">
        <v>4419</v>
      </c>
      <c r="G13225" t="s">
        <v>17</v>
      </c>
      <c r="H13225" t="s">
        <v>4420</v>
      </c>
      <c r="I13225" t="s">
        <v>22</v>
      </c>
      <c r="M13225">
        <v>3272</v>
      </c>
      <c r="N13225">
        <v>302</v>
      </c>
      <c r="O13225">
        <v>320</v>
      </c>
    </row>
    <row r="13226" spans="1:15" x14ac:dyDescent="0.3">
      <c r="E13226" t="s">
        <v>4416</v>
      </c>
      <c r="F13226" t="s">
        <v>4421</v>
      </c>
      <c r="G13226" t="s">
        <v>17</v>
      </c>
      <c r="H13226" t="s">
        <v>4422</v>
      </c>
      <c r="I13226" t="s">
        <v>19</v>
      </c>
      <c r="M13226">
        <v>3272</v>
      </c>
      <c r="N13226">
        <v>570</v>
      </c>
      <c r="O13226">
        <v>575</v>
      </c>
    </row>
    <row r="13227" spans="1:15" x14ac:dyDescent="0.3">
      <c r="E13227" t="s">
        <v>4416</v>
      </c>
      <c r="F13227" t="s">
        <v>4423</v>
      </c>
      <c r="G13227" t="s">
        <v>17</v>
      </c>
      <c r="H13227" t="s">
        <v>4424</v>
      </c>
      <c r="I13227" t="s">
        <v>19</v>
      </c>
      <c r="M13227">
        <v>3272</v>
      </c>
      <c r="N13227">
        <v>614</v>
      </c>
      <c r="O13227">
        <v>625</v>
      </c>
    </row>
    <row r="13228" spans="1:15" x14ac:dyDescent="0.3">
      <c r="E13228" t="s">
        <v>4416</v>
      </c>
      <c r="F13228" t="s">
        <v>4417</v>
      </c>
      <c r="G13228" t="s">
        <v>23</v>
      </c>
      <c r="H13228" t="s">
        <v>4418</v>
      </c>
      <c r="I13228" t="s">
        <v>26</v>
      </c>
      <c r="M13228">
        <v>3272</v>
      </c>
      <c r="N13228">
        <v>618</v>
      </c>
      <c r="O13228">
        <v>625</v>
      </c>
    </row>
    <row r="13229" spans="1:15" x14ac:dyDescent="0.3">
      <c r="E13229" t="s">
        <v>13188</v>
      </c>
      <c r="F13229" t="s">
        <v>13188</v>
      </c>
      <c r="G13229" t="s">
        <v>23</v>
      </c>
      <c r="H13229" t="s">
        <v>13192</v>
      </c>
      <c r="I13229" t="s">
        <v>26</v>
      </c>
      <c r="M13229">
        <v>3273</v>
      </c>
      <c r="N13229">
        <v>10</v>
      </c>
      <c r="O13229">
        <v>16</v>
      </c>
    </row>
    <row r="13230" spans="1:15" x14ac:dyDescent="0.3">
      <c r="A13230" t="s">
        <v>14</v>
      </c>
      <c r="B13230">
        <v>1</v>
      </c>
      <c r="C13230">
        <v>1</v>
      </c>
      <c r="D13230">
        <v>1</v>
      </c>
      <c r="E13230" t="s">
        <v>13188</v>
      </c>
      <c r="F13230" t="s">
        <v>13188</v>
      </c>
      <c r="G13230" t="s">
        <v>14</v>
      </c>
      <c r="H13230" t="s">
        <v>13192</v>
      </c>
      <c r="I13230" t="s">
        <v>19</v>
      </c>
      <c r="M13230">
        <v>3273</v>
      </c>
      <c r="N13230">
        <v>10</v>
      </c>
      <c r="O13230">
        <v>16</v>
      </c>
    </row>
    <row r="13231" spans="1:15" x14ac:dyDescent="0.3">
      <c r="E13231" t="s">
        <v>13188</v>
      </c>
      <c r="F13231" t="s">
        <v>1899</v>
      </c>
      <c r="G13231" t="s">
        <v>51</v>
      </c>
      <c r="H13231" t="s">
        <v>13189</v>
      </c>
      <c r="I13231" t="s">
        <v>52</v>
      </c>
      <c r="J13231" t="s">
        <v>60</v>
      </c>
      <c r="M13231">
        <v>3273</v>
      </c>
      <c r="N13231">
        <v>205</v>
      </c>
      <c r="O13231">
        <v>210</v>
      </c>
    </row>
    <row r="13232" spans="1:15" x14ac:dyDescent="0.3">
      <c r="E13232" t="s">
        <v>13188</v>
      </c>
      <c r="F13232" t="s">
        <v>13190</v>
      </c>
      <c r="G13232" t="s">
        <v>14</v>
      </c>
      <c r="H13232" t="s">
        <v>13191</v>
      </c>
      <c r="I13232" t="s">
        <v>19</v>
      </c>
      <c r="M13232">
        <v>3273</v>
      </c>
      <c r="N13232">
        <v>225</v>
      </c>
      <c r="O13232">
        <v>230</v>
      </c>
    </row>
    <row r="13233" spans="1:15" x14ac:dyDescent="0.3">
      <c r="E13233" t="s">
        <v>13188</v>
      </c>
      <c r="F13233" t="s">
        <v>13190</v>
      </c>
      <c r="G13233" t="s">
        <v>17</v>
      </c>
      <c r="H13233" t="s">
        <v>13191</v>
      </c>
      <c r="I13233" t="s">
        <v>26</v>
      </c>
      <c r="M13233">
        <v>3273</v>
      </c>
      <c r="N13233">
        <v>225</v>
      </c>
      <c r="O13233">
        <v>230</v>
      </c>
    </row>
    <row r="13234" spans="1:15" x14ac:dyDescent="0.3">
      <c r="A13234" t="s">
        <v>14</v>
      </c>
      <c r="B13234">
        <v>1</v>
      </c>
      <c r="C13234">
        <v>1</v>
      </c>
      <c r="D13234">
        <v>1</v>
      </c>
      <c r="E13234" t="s">
        <v>13188</v>
      </c>
      <c r="F13234" t="s">
        <v>13188</v>
      </c>
      <c r="G13234" t="s">
        <v>14</v>
      </c>
      <c r="H13234" t="s">
        <v>13194</v>
      </c>
      <c r="I13234" t="s">
        <v>19</v>
      </c>
      <c r="M13234">
        <v>3274</v>
      </c>
      <c r="N13234">
        <v>0</v>
      </c>
      <c r="O13234">
        <v>6</v>
      </c>
    </row>
    <row r="13235" spans="1:15" x14ac:dyDescent="0.3">
      <c r="A13235" t="s">
        <v>14</v>
      </c>
      <c r="B13235">
        <v>0</v>
      </c>
      <c r="C13235">
        <v>1</v>
      </c>
      <c r="D13235" t="s">
        <v>14</v>
      </c>
      <c r="E13235" t="s">
        <v>13188</v>
      </c>
      <c r="F13235" t="s">
        <v>13188</v>
      </c>
      <c r="G13235" t="s">
        <v>23</v>
      </c>
      <c r="H13235" t="s">
        <v>13194</v>
      </c>
      <c r="I13235" t="s">
        <v>26</v>
      </c>
      <c r="M13235">
        <v>3274</v>
      </c>
      <c r="N13235">
        <v>0</v>
      </c>
      <c r="O13235">
        <v>6</v>
      </c>
    </row>
    <row r="13236" spans="1:15" x14ac:dyDescent="0.3">
      <c r="A13236" t="s">
        <v>14</v>
      </c>
      <c r="B13236">
        <v>1</v>
      </c>
      <c r="C13236">
        <v>1</v>
      </c>
      <c r="D13236">
        <v>1</v>
      </c>
      <c r="E13236" t="s">
        <v>13188</v>
      </c>
      <c r="F13236" t="s">
        <v>13188</v>
      </c>
      <c r="G13236" t="s">
        <v>14</v>
      </c>
      <c r="H13236" t="s">
        <v>13193</v>
      </c>
      <c r="I13236" t="s">
        <v>19</v>
      </c>
      <c r="M13236">
        <v>3274</v>
      </c>
      <c r="N13236">
        <v>69</v>
      </c>
      <c r="O13236">
        <v>75</v>
      </c>
    </row>
    <row r="13237" spans="1:15" x14ac:dyDescent="0.3">
      <c r="A13237" t="s">
        <v>14</v>
      </c>
      <c r="B13237">
        <v>0</v>
      </c>
      <c r="C13237">
        <v>1</v>
      </c>
      <c r="D13237" t="s">
        <v>14</v>
      </c>
      <c r="E13237" t="s">
        <v>13188</v>
      </c>
      <c r="F13237" t="s">
        <v>13188</v>
      </c>
      <c r="G13237" t="s">
        <v>23</v>
      </c>
      <c r="H13237" t="s">
        <v>13193</v>
      </c>
      <c r="I13237" t="s">
        <v>26</v>
      </c>
      <c r="M13237">
        <v>3274</v>
      </c>
      <c r="N13237">
        <v>69</v>
      </c>
      <c r="O13237">
        <v>75</v>
      </c>
    </row>
    <row r="13238" spans="1:15" x14ac:dyDescent="0.3">
      <c r="A13238" t="s">
        <v>14</v>
      </c>
      <c r="B13238">
        <v>1</v>
      </c>
      <c r="C13238">
        <v>1</v>
      </c>
      <c r="D13238">
        <v>1</v>
      </c>
      <c r="E13238" t="s">
        <v>13188</v>
      </c>
      <c r="F13238" t="s">
        <v>13196</v>
      </c>
      <c r="G13238" t="s">
        <v>14</v>
      </c>
      <c r="H13238" t="s">
        <v>13197</v>
      </c>
      <c r="I13238" t="s">
        <v>35</v>
      </c>
      <c r="J13238" t="s">
        <v>46</v>
      </c>
      <c r="K13238" t="s">
        <v>47</v>
      </c>
      <c r="L13238" t="s">
        <v>43</v>
      </c>
      <c r="M13238">
        <v>3274</v>
      </c>
      <c r="N13238">
        <v>165</v>
      </c>
      <c r="O13238">
        <v>180</v>
      </c>
    </row>
    <row r="13239" spans="1:15" x14ac:dyDescent="0.3">
      <c r="E13239" t="s">
        <v>13188</v>
      </c>
      <c r="F13239" t="s">
        <v>1674</v>
      </c>
      <c r="G13239" t="s">
        <v>17</v>
      </c>
      <c r="H13239" t="s">
        <v>13195</v>
      </c>
      <c r="I13239" t="s">
        <v>26</v>
      </c>
      <c r="M13239">
        <v>3274</v>
      </c>
      <c r="N13239">
        <v>185</v>
      </c>
      <c r="O13239">
        <v>190</v>
      </c>
    </row>
    <row r="13240" spans="1:15" x14ac:dyDescent="0.3">
      <c r="E13240" t="s">
        <v>13188</v>
      </c>
      <c r="F13240" t="s">
        <v>1674</v>
      </c>
      <c r="G13240" t="s">
        <v>14</v>
      </c>
      <c r="H13240" t="s">
        <v>13195</v>
      </c>
      <c r="I13240" t="s">
        <v>52</v>
      </c>
      <c r="J13240" t="s">
        <v>32</v>
      </c>
      <c r="M13240">
        <v>3274</v>
      </c>
      <c r="N13240">
        <v>185</v>
      </c>
      <c r="O13240">
        <v>190</v>
      </c>
    </row>
    <row r="13241" spans="1:15" x14ac:dyDescent="0.3">
      <c r="A13241" t="s">
        <v>237</v>
      </c>
      <c r="B13241">
        <v>0</v>
      </c>
      <c r="E13241" t="s">
        <v>13188</v>
      </c>
      <c r="F13241" t="s">
        <v>13198</v>
      </c>
      <c r="G13241" t="s">
        <v>17</v>
      </c>
      <c r="H13241" t="s">
        <v>13199</v>
      </c>
      <c r="I13241" t="s">
        <v>22</v>
      </c>
      <c r="M13241">
        <v>3274</v>
      </c>
      <c r="N13241">
        <v>201</v>
      </c>
      <c r="O13241">
        <v>224</v>
      </c>
    </row>
    <row r="13242" spans="1:15" x14ac:dyDescent="0.3">
      <c r="A13242" t="s">
        <v>14</v>
      </c>
      <c r="B13242">
        <v>1</v>
      </c>
      <c r="C13242">
        <v>1</v>
      </c>
      <c r="D13242">
        <v>1</v>
      </c>
      <c r="E13242" t="s">
        <v>13188</v>
      </c>
      <c r="F13242" t="s">
        <v>13188</v>
      </c>
      <c r="G13242" t="s">
        <v>14</v>
      </c>
      <c r="H13242" t="s">
        <v>13205</v>
      </c>
      <c r="I13242" t="s">
        <v>19</v>
      </c>
      <c r="M13242">
        <v>3275</v>
      </c>
      <c r="N13242">
        <v>0</v>
      </c>
      <c r="O13242">
        <v>6</v>
      </c>
    </row>
    <row r="13243" spans="1:15" x14ac:dyDescent="0.3">
      <c r="A13243" t="s">
        <v>14</v>
      </c>
      <c r="B13243">
        <v>0</v>
      </c>
      <c r="C13243">
        <v>1</v>
      </c>
      <c r="D13243" t="s">
        <v>14</v>
      </c>
      <c r="E13243" t="s">
        <v>13188</v>
      </c>
      <c r="F13243" t="s">
        <v>13188</v>
      </c>
      <c r="G13243" t="s">
        <v>23</v>
      </c>
      <c r="H13243" t="s">
        <v>13205</v>
      </c>
      <c r="I13243" t="s">
        <v>26</v>
      </c>
      <c r="M13243">
        <v>3275</v>
      </c>
      <c r="N13243">
        <v>0</v>
      </c>
      <c r="O13243">
        <v>6</v>
      </c>
    </row>
    <row r="13244" spans="1:15" x14ac:dyDescent="0.3">
      <c r="A13244" t="s">
        <v>14</v>
      </c>
      <c r="B13244">
        <v>1</v>
      </c>
      <c r="C13244">
        <v>1</v>
      </c>
      <c r="D13244">
        <v>1</v>
      </c>
      <c r="E13244" t="s">
        <v>13188</v>
      </c>
      <c r="F13244" t="s">
        <v>13203</v>
      </c>
      <c r="G13244" t="s">
        <v>14</v>
      </c>
      <c r="H13244" t="s">
        <v>13204</v>
      </c>
      <c r="I13244" t="s">
        <v>26</v>
      </c>
      <c r="M13244">
        <v>3275</v>
      </c>
      <c r="N13244">
        <v>22</v>
      </c>
      <c r="O13244">
        <v>29</v>
      </c>
    </row>
    <row r="13245" spans="1:15" x14ac:dyDescent="0.3">
      <c r="E13245" t="s">
        <v>13188</v>
      </c>
      <c r="F13245" t="s">
        <v>13203</v>
      </c>
      <c r="G13245" t="s">
        <v>23</v>
      </c>
      <c r="H13245" t="s">
        <v>13204</v>
      </c>
      <c r="I13245" t="s">
        <v>19</v>
      </c>
      <c r="M13245">
        <v>3275</v>
      </c>
      <c r="N13245">
        <v>22</v>
      </c>
      <c r="O13245">
        <v>29</v>
      </c>
    </row>
    <row r="13246" spans="1:15" x14ac:dyDescent="0.3">
      <c r="E13246" t="s">
        <v>13188</v>
      </c>
      <c r="F13246" t="s">
        <v>1057</v>
      </c>
      <c r="G13246" t="s">
        <v>14</v>
      </c>
      <c r="H13246" t="s">
        <v>13200</v>
      </c>
      <c r="I13246" t="s">
        <v>31</v>
      </c>
      <c r="J13246" t="s">
        <v>32</v>
      </c>
      <c r="M13246">
        <v>3275</v>
      </c>
      <c r="N13246">
        <v>81</v>
      </c>
      <c r="O13246">
        <v>86</v>
      </c>
    </row>
    <row r="13247" spans="1:15" x14ac:dyDescent="0.3">
      <c r="A13247" t="s">
        <v>14</v>
      </c>
      <c r="B13247">
        <v>0</v>
      </c>
      <c r="C13247">
        <v>1</v>
      </c>
      <c r="D13247" t="s">
        <v>14</v>
      </c>
      <c r="E13247" t="s">
        <v>13188</v>
      </c>
      <c r="F13247" t="s">
        <v>1057</v>
      </c>
      <c r="G13247" t="s">
        <v>17</v>
      </c>
      <c r="H13247" t="s">
        <v>13200</v>
      </c>
      <c r="I13247" t="s">
        <v>26</v>
      </c>
      <c r="M13247">
        <v>3275</v>
      </c>
      <c r="N13247">
        <v>81</v>
      </c>
      <c r="O13247">
        <v>86</v>
      </c>
    </row>
    <row r="13248" spans="1:15" x14ac:dyDescent="0.3">
      <c r="A13248" t="s">
        <v>14</v>
      </c>
      <c r="B13248">
        <v>0</v>
      </c>
      <c r="C13248">
        <v>1</v>
      </c>
      <c r="D13248" t="s">
        <v>14</v>
      </c>
      <c r="E13248" t="s">
        <v>13188</v>
      </c>
      <c r="F13248" t="s">
        <v>13188</v>
      </c>
      <c r="G13248" t="s">
        <v>23</v>
      </c>
      <c r="H13248" t="s">
        <v>13202</v>
      </c>
      <c r="I13248" t="s">
        <v>26</v>
      </c>
      <c r="M13248">
        <v>3275</v>
      </c>
      <c r="N13248">
        <v>130</v>
      </c>
      <c r="O13248">
        <v>136</v>
      </c>
    </row>
    <row r="13249" spans="1:15" x14ac:dyDescent="0.3">
      <c r="A13249" t="s">
        <v>14</v>
      </c>
      <c r="B13249">
        <v>1</v>
      </c>
      <c r="C13249">
        <v>1</v>
      </c>
      <c r="D13249">
        <v>1</v>
      </c>
      <c r="E13249" t="s">
        <v>13188</v>
      </c>
      <c r="F13249" t="s">
        <v>13188</v>
      </c>
      <c r="G13249" t="s">
        <v>14</v>
      </c>
      <c r="H13249" t="s">
        <v>13202</v>
      </c>
      <c r="I13249" t="s">
        <v>19</v>
      </c>
      <c r="M13249">
        <v>3275</v>
      </c>
      <c r="N13249">
        <v>130</v>
      </c>
      <c r="O13249">
        <v>136</v>
      </c>
    </row>
    <row r="13250" spans="1:15" x14ac:dyDescent="0.3">
      <c r="A13250" t="s">
        <v>14</v>
      </c>
      <c r="B13250">
        <v>1</v>
      </c>
      <c r="C13250">
        <v>1</v>
      </c>
      <c r="D13250">
        <v>1</v>
      </c>
      <c r="E13250" t="s">
        <v>13188</v>
      </c>
      <c r="F13250" t="s">
        <v>7452</v>
      </c>
      <c r="G13250" t="s">
        <v>14</v>
      </c>
      <c r="H13250" t="s">
        <v>13201</v>
      </c>
      <c r="I13250" t="s">
        <v>35</v>
      </c>
      <c r="J13250" t="s">
        <v>597</v>
      </c>
      <c r="M13250">
        <v>3275</v>
      </c>
      <c r="N13250">
        <v>226</v>
      </c>
      <c r="O13250">
        <v>230</v>
      </c>
    </row>
    <row r="13251" spans="1:15" x14ac:dyDescent="0.3">
      <c r="A13251" t="s">
        <v>14</v>
      </c>
      <c r="B13251">
        <v>1</v>
      </c>
      <c r="C13251">
        <v>1</v>
      </c>
      <c r="D13251">
        <v>1</v>
      </c>
      <c r="E13251" t="s">
        <v>13188</v>
      </c>
      <c r="F13251" t="s">
        <v>13203</v>
      </c>
      <c r="G13251" t="s">
        <v>14</v>
      </c>
      <c r="H13251" t="s">
        <v>13209</v>
      </c>
      <c r="I13251" t="s">
        <v>22</v>
      </c>
      <c r="M13251">
        <v>3276</v>
      </c>
      <c r="N13251">
        <v>0</v>
      </c>
      <c r="O13251">
        <v>7</v>
      </c>
    </row>
    <row r="13252" spans="1:15" x14ac:dyDescent="0.3">
      <c r="E13252" t="s">
        <v>13188</v>
      </c>
      <c r="F13252" t="s">
        <v>3038</v>
      </c>
      <c r="G13252" t="s">
        <v>23</v>
      </c>
      <c r="H13252" t="s">
        <v>13208</v>
      </c>
      <c r="I13252" t="s">
        <v>52</v>
      </c>
      <c r="J13252" t="s">
        <v>117</v>
      </c>
      <c r="M13252">
        <v>3276</v>
      </c>
      <c r="N13252">
        <v>69</v>
      </c>
      <c r="O13252">
        <v>76</v>
      </c>
    </row>
    <row r="13253" spans="1:15" x14ac:dyDescent="0.3">
      <c r="A13253" t="s">
        <v>14</v>
      </c>
      <c r="B13253">
        <v>0</v>
      </c>
      <c r="C13253">
        <v>1</v>
      </c>
      <c r="D13253" t="s">
        <v>14</v>
      </c>
      <c r="E13253" t="s">
        <v>13188</v>
      </c>
      <c r="F13253" t="s">
        <v>13188</v>
      </c>
      <c r="G13253" t="s">
        <v>23</v>
      </c>
      <c r="H13253" t="s">
        <v>13207</v>
      </c>
      <c r="I13253" t="s">
        <v>26</v>
      </c>
      <c r="M13253">
        <v>3276</v>
      </c>
      <c r="N13253">
        <v>78</v>
      </c>
      <c r="O13253">
        <v>84</v>
      </c>
    </row>
    <row r="13254" spans="1:15" x14ac:dyDescent="0.3">
      <c r="E13254" t="s">
        <v>13188</v>
      </c>
      <c r="F13254" t="s">
        <v>13188</v>
      </c>
      <c r="G13254" t="s">
        <v>14</v>
      </c>
      <c r="H13254" t="s">
        <v>13207</v>
      </c>
      <c r="I13254" t="s">
        <v>19</v>
      </c>
      <c r="M13254">
        <v>3276</v>
      </c>
      <c r="N13254">
        <v>78</v>
      </c>
      <c r="O13254">
        <v>84</v>
      </c>
    </row>
    <row r="13255" spans="1:15" x14ac:dyDescent="0.3">
      <c r="A13255" t="s">
        <v>14</v>
      </c>
      <c r="B13255">
        <v>1</v>
      </c>
      <c r="C13255">
        <v>1</v>
      </c>
      <c r="D13255">
        <v>1</v>
      </c>
      <c r="E13255" t="s">
        <v>13188</v>
      </c>
      <c r="F13255" t="s">
        <v>13203</v>
      </c>
      <c r="G13255" t="s">
        <v>14</v>
      </c>
      <c r="H13255" t="s">
        <v>13206</v>
      </c>
      <c r="I13255" t="s">
        <v>22</v>
      </c>
      <c r="M13255">
        <v>3276</v>
      </c>
      <c r="N13255">
        <v>179</v>
      </c>
      <c r="O13255">
        <v>186</v>
      </c>
    </row>
    <row r="13256" spans="1:15" x14ac:dyDescent="0.3">
      <c r="A13256" t="s">
        <v>14</v>
      </c>
      <c r="B13256">
        <v>1</v>
      </c>
      <c r="C13256">
        <v>1</v>
      </c>
      <c r="D13256">
        <v>1</v>
      </c>
      <c r="E13256" t="s">
        <v>13188</v>
      </c>
      <c r="F13256" t="s">
        <v>13215</v>
      </c>
      <c r="G13256" t="s">
        <v>14</v>
      </c>
      <c r="H13256" t="s">
        <v>13216</v>
      </c>
      <c r="I13256" t="s">
        <v>35</v>
      </c>
      <c r="J13256" t="s">
        <v>32</v>
      </c>
      <c r="M13256">
        <v>3277</v>
      </c>
      <c r="N13256">
        <v>14</v>
      </c>
      <c r="O13256">
        <v>22</v>
      </c>
    </row>
    <row r="13257" spans="1:15" x14ac:dyDescent="0.3">
      <c r="E13257" t="s">
        <v>13188</v>
      </c>
      <c r="F13257" t="s">
        <v>13210</v>
      </c>
      <c r="G13257" t="s">
        <v>14</v>
      </c>
      <c r="H13257" t="s">
        <v>13211</v>
      </c>
      <c r="I13257" t="s">
        <v>26</v>
      </c>
      <c r="M13257">
        <v>3277</v>
      </c>
      <c r="N13257">
        <v>59</v>
      </c>
      <c r="O13257">
        <v>80</v>
      </c>
    </row>
    <row r="13258" spans="1:15" x14ac:dyDescent="0.3">
      <c r="A13258" t="s">
        <v>14</v>
      </c>
      <c r="B13258">
        <v>1</v>
      </c>
      <c r="C13258">
        <v>1</v>
      </c>
      <c r="D13258">
        <v>1</v>
      </c>
      <c r="E13258" t="s">
        <v>13188</v>
      </c>
      <c r="F13258" t="s">
        <v>13213</v>
      </c>
      <c r="G13258" t="s">
        <v>14</v>
      </c>
      <c r="H13258" t="s">
        <v>13214</v>
      </c>
      <c r="I13258" t="s">
        <v>41</v>
      </c>
      <c r="J13258" t="s">
        <v>32</v>
      </c>
      <c r="M13258">
        <v>3277</v>
      </c>
      <c r="N13258">
        <v>59</v>
      </c>
      <c r="O13258">
        <v>65</v>
      </c>
    </row>
    <row r="13259" spans="1:15" x14ac:dyDescent="0.3">
      <c r="A13259" t="s">
        <v>14</v>
      </c>
      <c r="B13259">
        <v>1</v>
      </c>
      <c r="C13259">
        <v>1</v>
      </c>
      <c r="D13259">
        <v>1</v>
      </c>
      <c r="E13259" t="s">
        <v>13188</v>
      </c>
      <c r="F13259" t="s">
        <v>13188</v>
      </c>
      <c r="G13259" t="s">
        <v>14</v>
      </c>
      <c r="H13259" t="s">
        <v>13212</v>
      </c>
      <c r="I13259" t="s">
        <v>22</v>
      </c>
      <c r="M13259">
        <v>3277</v>
      </c>
      <c r="N13259">
        <v>103</v>
      </c>
      <c r="O13259">
        <v>109</v>
      </c>
    </row>
    <row r="13260" spans="1:15" x14ac:dyDescent="0.3">
      <c r="A13260" t="s">
        <v>14</v>
      </c>
      <c r="B13260">
        <v>1</v>
      </c>
      <c r="C13260">
        <v>1</v>
      </c>
      <c r="D13260">
        <v>1</v>
      </c>
      <c r="E13260" t="s">
        <v>13188</v>
      </c>
      <c r="F13260" t="s">
        <v>7452</v>
      </c>
      <c r="G13260" t="s">
        <v>14</v>
      </c>
      <c r="H13260" t="s">
        <v>13217</v>
      </c>
      <c r="I13260" t="s">
        <v>35</v>
      </c>
      <c r="J13260" t="s">
        <v>597</v>
      </c>
      <c r="M13260">
        <v>3277</v>
      </c>
      <c r="N13260">
        <v>113</v>
      </c>
      <c r="O13260">
        <v>117</v>
      </c>
    </row>
    <row r="13261" spans="1:15" x14ac:dyDescent="0.3">
      <c r="E13261" t="s">
        <v>13218</v>
      </c>
      <c r="F13261" t="s">
        <v>241</v>
      </c>
      <c r="G13261" t="s">
        <v>23</v>
      </c>
      <c r="H13261" t="s">
        <v>13219</v>
      </c>
      <c r="I13261" t="s">
        <v>52</v>
      </c>
      <c r="J13261" t="s">
        <v>117</v>
      </c>
      <c r="M13261">
        <v>3278</v>
      </c>
      <c r="N13261">
        <v>45</v>
      </c>
      <c r="O13261">
        <v>51</v>
      </c>
    </row>
    <row r="13262" spans="1:15" x14ac:dyDescent="0.3">
      <c r="A13262" t="s">
        <v>14</v>
      </c>
      <c r="B13262">
        <v>0</v>
      </c>
      <c r="C13262">
        <v>0</v>
      </c>
      <c r="D13262" t="s">
        <v>14</v>
      </c>
      <c r="E13262" t="s">
        <v>13218</v>
      </c>
      <c r="F13262" t="s">
        <v>13221</v>
      </c>
      <c r="G13262" t="s">
        <v>17</v>
      </c>
      <c r="H13262" t="s">
        <v>13220</v>
      </c>
      <c r="I13262" t="s">
        <v>26</v>
      </c>
      <c r="M13262">
        <v>3279</v>
      </c>
      <c r="N13262">
        <v>0</v>
      </c>
      <c r="O13262">
        <v>12</v>
      </c>
    </row>
    <row r="13263" spans="1:15" x14ac:dyDescent="0.3">
      <c r="E13263" t="s">
        <v>13218</v>
      </c>
      <c r="F13263" t="s">
        <v>4236</v>
      </c>
      <c r="G13263" t="s">
        <v>14</v>
      </c>
      <c r="H13263" t="s">
        <v>13222</v>
      </c>
      <c r="I13263" t="s">
        <v>41</v>
      </c>
      <c r="J13263" t="s">
        <v>32</v>
      </c>
      <c r="M13263">
        <v>3279</v>
      </c>
      <c r="N13263">
        <v>0</v>
      </c>
      <c r="O13263">
        <v>3</v>
      </c>
    </row>
    <row r="13264" spans="1:15" x14ac:dyDescent="0.3">
      <c r="E13264" t="s">
        <v>13218</v>
      </c>
      <c r="F13264" t="s">
        <v>2177</v>
      </c>
      <c r="G13264" t="s">
        <v>14</v>
      </c>
      <c r="H13264" t="s">
        <v>13220</v>
      </c>
      <c r="I13264" t="s">
        <v>41</v>
      </c>
      <c r="J13264" t="s">
        <v>32</v>
      </c>
      <c r="M13264">
        <v>3279</v>
      </c>
      <c r="N13264">
        <v>7</v>
      </c>
      <c r="O13264">
        <v>12</v>
      </c>
    </row>
    <row r="13265" spans="1:15" x14ac:dyDescent="0.3">
      <c r="E13265" t="s">
        <v>13218</v>
      </c>
      <c r="F13265" t="s">
        <v>4236</v>
      </c>
      <c r="G13265" t="s">
        <v>14</v>
      </c>
      <c r="H13265" t="s">
        <v>13225</v>
      </c>
      <c r="I13265" t="s">
        <v>41</v>
      </c>
      <c r="J13265" t="s">
        <v>32</v>
      </c>
      <c r="M13265">
        <v>3280</v>
      </c>
      <c r="N13265">
        <v>0</v>
      </c>
      <c r="O13265">
        <v>3</v>
      </c>
    </row>
    <row r="13266" spans="1:15" x14ac:dyDescent="0.3">
      <c r="A13266" t="s">
        <v>14</v>
      </c>
      <c r="B13266">
        <v>0</v>
      </c>
      <c r="C13266">
        <v>0</v>
      </c>
      <c r="D13266" t="s">
        <v>14</v>
      </c>
      <c r="E13266" t="s">
        <v>13218</v>
      </c>
      <c r="F13266" t="s">
        <v>13221</v>
      </c>
      <c r="G13266" t="s">
        <v>17</v>
      </c>
      <c r="H13266" t="s">
        <v>13226</v>
      </c>
      <c r="I13266" t="s">
        <v>26</v>
      </c>
      <c r="M13266">
        <v>3280</v>
      </c>
      <c r="N13266">
        <v>0</v>
      </c>
      <c r="O13266">
        <v>12</v>
      </c>
    </row>
    <row r="13267" spans="1:15" x14ac:dyDescent="0.3">
      <c r="E13267" t="s">
        <v>13218</v>
      </c>
      <c r="F13267" t="s">
        <v>2177</v>
      </c>
      <c r="G13267" t="s">
        <v>14</v>
      </c>
      <c r="H13267" t="s">
        <v>13226</v>
      </c>
      <c r="I13267" t="s">
        <v>41</v>
      </c>
      <c r="J13267" t="s">
        <v>32</v>
      </c>
      <c r="M13267">
        <v>3280</v>
      </c>
      <c r="N13267">
        <v>7</v>
      </c>
      <c r="O13267">
        <v>12</v>
      </c>
    </row>
    <row r="13268" spans="1:15" x14ac:dyDescent="0.3">
      <c r="E13268" t="s">
        <v>13218</v>
      </c>
      <c r="F13268" t="s">
        <v>13223</v>
      </c>
      <c r="G13268" t="s">
        <v>17</v>
      </c>
      <c r="H13268" t="s">
        <v>13224</v>
      </c>
      <c r="I13268" t="s">
        <v>26</v>
      </c>
      <c r="M13268">
        <v>3280</v>
      </c>
      <c r="N13268">
        <v>74</v>
      </c>
      <c r="O13268">
        <v>79</v>
      </c>
    </row>
    <row r="13269" spans="1:15" x14ac:dyDescent="0.3">
      <c r="A13269" t="s">
        <v>14</v>
      </c>
      <c r="B13269">
        <v>1</v>
      </c>
      <c r="C13269">
        <v>1</v>
      </c>
      <c r="D13269">
        <v>1</v>
      </c>
      <c r="E13269" t="s">
        <v>13218</v>
      </c>
      <c r="F13269" t="s">
        <v>13223</v>
      </c>
      <c r="G13269" t="s">
        <v>14</v>
      </c>
      <c r="H13269" t="s">
        <v>13224</v>
      </c>
      <c r="I13269" t="s">
        <v>19</v>
      </c>
      <c r="M13269">
        <v>3280</v>
      </c>
      <c r="N13269">
        <v>74</v>
      </c>
      <c r="O13269">
        <v>79</v>
      </c>
    </row>
    <row r="13270" spans="1:15" x14ac:dyDescent="0.3">
      <c r="A13270" t="s">
        <v>14</v>
      </c>
      <c r="B13270">
        <v>1</v>
      </c>
      <c r="C13270">
        <v>1</v>
      </c>
      <c r="D13270">
        <v>1</v>
      </c>
      <c r="E13270" t="s">
        <v>4442</v>
      </c>
      <c r="F13270" t="s">
        <v>4236</v>
      </c>
      <c r="G13270" t="s">
        <v>14</v>
      </c>
      <c r="H13270" t="s">
        <v>13230</v>
      </c>
      <c r="I13270" t="s">
        <v>35</v>
      </c>
      <c r="J13270" t="s">
        <v>32</v>
      </c>
      <c r="M13270">
        <v>3281</v>
      </c>
      <c r="N13270">
        <v>22</v>
      </c>
      <c r="O13270">
        <v>25</v>
      </c>
    </row>
    <row r="13271" spans="1:15" x14ac:dyDescent="0.3">
      <c r="A13271" t="s">
        <v>23</v>
      </c>
      <c r="B13271">
        <v>1</v>
      </c>
      <c r="C13271">
        <v>1</v>
      </c>
      <c r="D13271">
        <v>1</v>
      </c>
      <c r="E13271" t="s">
        <v>4442</v>
      </c>
      <c r="F13271" t="s">
        <v>13227</v>
      </c>
      <c r="G13271" t="s">
        <v>23</v>
      </c>
      <c r="H13271" t="s">
        <v>13228</v>
      </c>
      <c r="I13271" t="s">
        <v>26</v>
      </c>
      <c r="M13271">
        <v>3281</v>
      </c>
      <c r="N13271">
        <v>184</v>
      </c>
      <c r="O13271">
        <v>193</v>
      </c>
    </row>
    <row r="13272" spans="1:15" x14ac:dyDescent="0.3">
      <c r="E13272" t="s">
        <v>4442</v>
      </c>
      <c r="F13272" t="s">
        <v>13227</v>
      </c>
      <c r="G13272" t="s">
        <v>14</v>
      </c>
      <c r="H13272" t="s">
        <v>13228</v>
      </c>
      <c r="I13272" t="s">
        <v>19</v>
      </c>
      <c r="M13272">
        <v>3281</v>
      </c>
      <c r="N13272">
        <v>184</v>
      </c>
      <c r="O13272">
        <v>193</v>
      </c>
    </row>
    <row r="13273" spans="1:15" x14ac:dyDescent="0.3">
      <c r="A13273" t="s">
        <v>14</v>
      </c>
      <c r="B13273">
        <v>1</v>
      </c>
      <c r="C13273">
        <v>1</v>
      </c>
      <c r="D13273">
        <v>1</v>
      </c>
      <c r="E13273" t="s">
        <v>4442</v>
      </c>
      <c r="F13273" t="s">
        <v>4236</v>
      </c>
      <c r="G13273" t="s">
        <v>14</v>
      </c>
      <c r="H13273" t="s">
        <v>13233</v>
      </c>
      <c r="I13273" t="s">
        <v>41</v>
      </c>
      <c r="J13273" t="s">
        <v>32</v>
      </c>
      <c r="M13273">
        <v>3281</v>
      </c>
      <c r="N13273">
        <v>229</v>
      </c>
      <c r="O13273">
        <v>232</v>
      </c>
    </row>
    <row r="13274" spans="1:15" x14ac:dyDescent="0.3">
      <c r="A13274" t="s">
        <v>14</v>
      </c>
      <c r="B13274">
        <v>1</v>
      </c>
      <c r="C13274">
        <v>1</v>
      </c>
      <c r="D13274">
        <v>1</v>
      </c>
      <c r="E13274" t="s">
        <v>4442</v>
      </c>
      <c r="F13274" t="s">
        <v>13231</v>
      </c>
      <c r="G13274" t="s">
        <v>14</v>
      </c>
      <c r="H13274" t="s">
        <v>13232</v>
      </c>
      <c r="I13274" t="s">
        <v>35</v>
      </c>
      <c r="J13274" t="s">
        <v>46</v>
      </c>
      <c r="K13274" t="s">
        <v>47</v>
      </c>
      <c r="L13274" t="s">
        <v>43</v>
      </c>
      <c r="M13274">
        <v>3281</v>
      </c>
      <c r="N13274">
        <v>288</v>
      </c>
      <c r="O13274">
        <v>307</v>
      </c>
    </row>
    <row r="13275" spans="1:15" x14ac:dyDescent="0.3">
      <c r="A13275" t="s">
        <v>14</v>
      </c>
      <c r="B13275">
        <v>1</v>
      </c>
      <c r="C13275">
        <v>1</v>
      </c>
      <c r="D13275">
        <v>1</v>
      </c>
      <c r="E13275" t="s">
        <v>4442</v>
      </c>
      <c r="F13275" t="s">
        <v>4236</v>
      </c>
      <c r="G13275" t="s">
        <v>14</v>
      </c>
      <c r="H13275" t="s">
        <v>13229</v>
      </c>
      <c r="I13275" t="s">
        <v>41</v>
      </c>
      <c r="J13275" t="s">
        <v>32</v>
      </c>
      <c r="M13275">
        <v>3281</v>
      </c>
      <c r="N13275">
        <v>371</v>
      </c>
      <c r="O13275">
        <v>374</v>
      </c>
    </row>
    <row r="13276" spans="1:15" x14ac:dyDescent="0.3">
      <c r="A13276" t="s">
        <v>14</v>
      </c>
      <c r="B13276">
        <v>1</v>
      </c>
      <c r="C13276">
        <v>1</v>
      </c>
      <c r="D13276">
        <v>1</v>
      </c>
      <c r="E13276" t="s">
        <v>4442</v>
      </c>
      <c r="F13276" t="s">
        <v>4236</v>
      </c>
      <c r="G13276" t="s">
        <v>14</v>
      </c>
      <c r="H13276" t="s">
        <v>13236</v>
      </c>
      <c r="I13276" t="s">
        <v>35</v>
      </c>
      <c r="J13276" t="s">
        <v>32</v>
      </c>
      <c r="M13276">
        <v>3282</v>
      </c>
      <c r="N13276">
        <v>10</v>
      </c>
      <c r="O13276">
        <v>13</v>
      </c>
    </row>
    <row r="13277" spans="1:15" x14ac:dyDescent="0.3">
      <c r="A13277" t="s">
        <v>14</v>
      </c>
      <c r="B13277">
        <v>1</v>
      </c>
      <c r="C13277">
        <v>1</v>
      </c>
      <c r="D13277">
        <v>1</v>
      </c>
      <c r="E13277" t="s">
        <v>4442</v>
      </c>
      <c r="F13277" t="s">
        <v>4236</v>
      </c>
      <c r="G13277" t="s">
        <v>14</v>
      </c>
      <c r="H13277" t="s">
        <v>13237</v>
      </c>
      <c r="I13277" t="s">
        <v>35</v>
      </c>
      <c r="J13277" t="s">
        <v>32</v>
      </c>
      <c r="M13277">
        <v>3282</v>
      </c>
      <c r="N13277">
        <v>148</v>
      </c>
      <c r="O13277">
        <v>151</v>
      </c>
    </row>
    <row r="13278" spans="1:15" x14ac:dyDescent="0.3">
      <c r="A13278" t="s">
        <v>14</v>
      </c>
      <c r="B13278">
        <v>1</v>
      </c>
      <c r="C13278">
        <v>1</v>
      </c>
      <c r="D13278">
        <v>1</v>
      </c>
      <c r="E13278" t="s">
        <v>4442</v>
      </c>
      <c r="F13278" t="s">
        <v>13234</v>
      </c>
      <c r="G13278" t="s">
        <v>14</v>
      </c>
      <c r="H13278" t="s">
        <v>13235</v>
      </c>
      <c r="I13278" t="s">
        <v>31</v>
      </c>
      <c r="J13278" t="s">
        <v>32</v>
      </c>
      <c r="M13278">
        <v>3282</v>
      </c>
      <c r="N13278">
        <v>240</v>
      </c>
      <c r="O13278">
        <v>253</v>
      </c>
    </row>
    <row r="13279" spans="1:15" x14ac:dyDescent="0.3">
      <c r="E13279" t="s">
        <v>4442</v>
      </c>
      <c r="F13279" t="s">
        <v>13234</v>
      </c>
      <c r="G13279" t="s">
        <v>17</v>
      </c>
      <c r="H13279" t="s">
        <v>13235</v>
      </c>
      <c r="I13279" t="s">
        <v>26</v>
      </c>
      <c r="M13279">
        <v>3282</v>
      </c>
      <c r="N13279">
        <v>240</v>
      </c>
      <c r="O13279">
        <v>253</v>
      </c>
    </row>
    <row r="13280" spans="1:15" x14ac:dyDescent="0.3">
      <c r="E13280" t="s">
        <v>4442</v>
      </c>
      <c r="F13280" t="s">
        <v>13239</v>
      </c>
      <c r="G13280" t="s">
        <v>23</v>
      </c>
      <c r="H13280" t="s">
        <v>13240</v>
      </c>
      <c r="I13280" t="s">
        <v>26</v>
      </c>
      <c r="M13280">
        <v>3283</v>
      </c>
      <c r="N13280">
        <v>0</v>
      </c>
      <c r="O13280">
        <v>8</v>
      </c>
    </row>
    <row r="13281" spans="1:15" x14ac:dyDescent="0.3">
      <c r="A13281" t="s">
        <v>14</v>
      </c>
      <c r="B13281">
        <v>1</v>
      </c>
      <c r="C13281">
        <v>1</v>
      </c>
      <c r="D13281">
        <v>1</v>
      </c>
      <c r="E13281" t="s">
        <v>4442</v>
      </c>
      <c r="F13281" t="s">
        <v>13239</v>
      </c>
      <c r="G13281" t="s">
        <v>14</v>
      </c>
      <c r="H13281" t="s">
        <v>13240</v>
      </c>
      <c r="I13281" t="s">
        <v>19</v>
      </c>
      <c r="M13281">
        <v>3283</v>
      </c>
      <c r="N13281">
        <v>0</v>
      </c>
      <c r="O13281">
        <v>8</v>
      </c>
    </row>
    <row r="13282" spans="1:15" x14ac:dyDescent="0.3">
      <c r="A13282" t="s">
        <v>14</v>
      </c>
      <c r="B13282">
        <v>1</v>
      </c>
      <c r="C13282">
        <v>1</v>
      </c>
      <c r="D13282">
        <v>1</v>
      </c>
      <c r="E13282" t="s">
        <v>4442</v>
      </c>
      <c r="F13282" t="s">
        <v>4236</v>
      </c>
      <c r="G13282" t="s">
        <v>14</v>
      </c>
      <c r="H13282" t="s">
        <v>13238</v>
      </c>
      <c r="I13282" t="s">
        <v>31</v>
      </c>
      <c r="J13282" t="s">
        <v>32</v>
      </c>
      <c r="M13282">
        <v>3283</v>
      </c>
      <c r="N13282">
        <v>13</v>
      </c>
      <c r="O13282">
        <v>16</v>
      </c>
    </row>
    <row r="13283" spans="1:15" x14ac:dyDescent="0.3">
      <c r="E13283" t="s">
        <v>4442</v>
      </c>
      <c r="F13283" t="s">
        <v>4236</v>
      </c>
      <c r="G13283" t="s">
        <v>23</v>
      </c>
      <c r="H13283" t="s">
        <v>13238</v>
      </c>
      <c r="I13283" t="s">
        <v>26</v>
      </c>
      <c r="M13283">
        <v>3283</v>
      </c>
      <c r="N13283">
        <v>13</v>
      </c>
      <c r="O13283">
        <v>16</v>
      </c>
    </row>
    <row r="13284" spans="1:15" x14ac:dyDescent="0.3">
      <c r="A13284" t="s">
        <v>14</v>
      </c>
      <c r="B13284">
        <v>1</v>
      </c>
      <c r="C13284">
        <v>1</v>
      </c>
      <c r="D13284">
        <v>1</v>
      </c>
      <c r="E13284" t="s">
        <v>4442</v>
      </c>
      <c r="F13284" t="s">
        <v>13244</v>
      </c>
      <c r="G13284" t="s">
        <v>14</v>
      </c>
      <c r="H13284" t="s">
        <v>13245</v>
      </c>
      <c r="I13284" t="s">
        <v>22</v>
      </c>
      <c r="M13284">
        <v>3283</v>
      </c>
      <c r="N13284">
        <v>74</v>
      </c>
      <c r="O13284">
        <v>78</v>
      </c>
    </row>
    <row r="13285" spans="1:15" x14ac:dyDescent="0.3">
      <c r="A13285" t="s">
        <v>14</v>
      </c>
      <c r="B13285">
        <v>1</v>
      </c>
      <c r="C13285">
        <v>1</v>
      </c>
      <c r="D13285">
        <v>1</v>
      </c>
      <c r="E13285" t="s">
        <v>4442</v>
      </c>
      <c r="F13285" t="s">
        <v>1502</v>
      </c>
      <c r="G13285" t="s">
        <v>14</v>
      </c>
      <c r="H13285" t="s">
        <v>13243</v>
      </c>
      <c r="I13285" t="s">
        <v>35</v>
      </c>
      <c r="J13285" t="s">
        <v>32</v>
      </c>
      <c r="M13285">
        <v>3283</v>
      </c>
      <c r="N13285">
        <v>80</v>
      </c>
      <c r="O13285">
        <v>84</v>
      </c>
    </row>
    <row r="13286" spans="1:15" x14ac:dyDescent="0.3">
      <c r="A13286" t="s">
        <v>14</v>
      </c>
      <c r="B13286">
        <v>1</v>
      </c>
      <c r="C13286">
        <v>1</v>
      </c>
      <c r="D13286">
        <v>1</v>
      </c>
      <c r="E13286" t="s">
        <v>4442</v>
      </c>
      <c r="F13286" t="s">
        <v>13241</v>
      </c>
      <c r="G13286" t="s">
        <v>14</v>
      </c>
      <c r="H13286" t="s">
        <v>13242</v>
      </c>
      <c r="I13286" t="s">
        <v>22</v>
      </c>
      <c r="M13286">
        <v>3283</v>
      </c>
      <c r="N13286">
        <v>88</v>
      </c>
      <c r="O13286">
        <v>94</v>
      </c>
    </row>
    <row r="13287" spans="1:15" x14ac:dyDescent="0.3">
      <c r="A13287" t="s">
        <v>14</v>
      </c>
      <c r="B13287">
        <v>0</v>
      </c>
      <c r="C13287">
        <v>0</v>
      </c>
      <c r="D13287" t="s">
        <v>14</v>
      </c>
      <c r="E13287" t="s">
        <v>13246</v>
      </c>
      <c r="F13287" t="s">
        <v>13221</v>
      </c>
      <c r="G13287" t="s">
        <v>17</v>
      </c>
      <c r="H13287" t="s">
        <v>13255</v>
      </c>
      <c r="I13287" t="s">
        <v>26</v>
      </c>
      <c r="M13287">
        <v>3284</v>
      </c>
      <c r="N13287">
        <v>31</v>
      </c>
      <c r="O13287">
        <v>43</v>
      </c>
    </row>
    <row r="13288" spans="1:15" x14ac:dyDescent="0.3">
      <c r="E13288" t="s">
        <v>13246</v>
      </c>
      <c r="F13288" t="s">
        <v>4236</v>
      </c>
      <c r="G13288" t="s">
        <v>14</v>
      </c>
      <c r="H13288" t="s">
        <v>13256</v>
      </c>
      <c r="I13288" t="s">
        <v>41</v>
      </c>
      <c r="J13288" t="s">
        <v>32</v>
      </c>
      <c r="M13288">
        <v>3284</v>
      </c>
      <c r="N13288">
        <v>31</v>
      </c>
      <c r="O13288">
        <v>34</v>
      </c>
    </row>
    <row r="13289" spans="1:15" x14ac:dyDescent="0.3">
      <c r="E13289" t="s">
        <v>13246</v>
      </c>
      <c r="F13289" t="s">
        <v>2177</v>
      </c>
      <c r="G13289" t="s">
        <v>14</v>
      </c>
      <c r="H13289" t="s">
        <v>13253</v>
      </c>
      <c r="I13289" t="s">
        <v>41</v>
      </c>
      <c r="J13289" t="s">
        <v>32</v>
      </c>
      <c r="M13289">
        <v>3284</v>
      </c>
      <c r="N13289">
        <v>38</v>
      </c>
      <c r="O13289">
        <v>43</v>
      </c>
    </row>
    <row r="13290" spans="1:15" x14ac:dyDescent="0.3">
      <c r="E13290" t="s">
        <v>13246</v>
      </c>
      <c r="F13290" t="s">
        <v>13247</v>
      </c>
      <c r="G13290" t="s">
        <v>51</v>
      </c>
      <c r="H13290" t="s">
        <v>13248</v>
      </c>
      <c r="I13290" t="s">
        <v>26</v>
      </c>
      <c r="M13290">
        <v>3284</v>
      </c>
      <c r="N13290">
        <v>110</v>
      </c>
      <c r="O13290">
        <v>117</v>
      </c>
    </row>
    <row r="13291" spans="1:15" x14ac:dyDescent="0.3">
      <c r="E13291" t="s">
        <v>13246</v>
      </c>
      <c r="F13291" t="s">
        <v>13250</v>
      </c>
      <c r="G13291" t="s">
        <v>14</v>
      </c>
      <c r="H13291" t="s">
        <v>13251</v>
      </c>
      <c r="I13291" t="s">
        <v>19</v>
      </c>
      <c r="M13291">
        <v>3284</v>
      </c>
      <c r="N13291">
        <v>334</v>
      </c>
      <c r="O13291">
        <v>342</v>
      </c>
    </row>
    <row r="13292" spans="1:15" x14ac:dyDescent="0.3">
      <c r="A13292" t="s">
        <v>14</v>
      </c>
      <c r="B13292">
        <v>0</v>
      </c>
      <c r="C13292">
        <v>1</v>
      </c>
      <c r="D13292" t="s">
        <v>14</v>
      </c>
      <c r="E13292" t="s">
        <v>13246</v>
      </c>
      <c r="F13292" t="s">
        <v>13250</v>
      </c>
      <c r="G13292" t="s">
        <v>17</v>
      </c>
      <c r="H13292" t="s">
        <v>13251</v>
      </c>
      <c r="I13292" t="s">
        <v>26</v>
      </c>
      <c r="M13292">
        <v>3284</v>
      </c>
      <c r="N13292">
        <v>334</v>
      </c>
      <c r="O13292">
        <v>342</v>
      </c>
    </row>
    <row r="13293" spans="1:15" x14ac:dyDescent="0.3">
      <c r="E13293" t="s">
        <v>13246</v>
      </c>
      <c r="F13293" t="s">
        <v>4236</v>
      </c>
      <c r="G13293" t="s">
        <v>14</v>
      </c>
      <c r="H13293" t="s">
        <v>13249</v>
      </c>
      <c r="I13293" t="s">
        <v>52</v>
      </c>
      <c r="J13293" t="s">
        <v>32</v>
      </c>
      <c r="M13293">
        <v>3284</v>
      </c>
      <c r="N13293">
        <v>447</v>
      </c>
      <c r="O13293">
        <v>450</v>
      </c>
    </row>
    <row r="13294" spans="1:15" x14ac:dyDescent="0.3">
      <c r="A13294" t="s">
        <v>14</v>
      </c>
      <c r="B13294">
        <v>0</v>
      </c>
      <c r="C13294">
        <v>0</v>
      </c>
      <c r="D13294" t="s">
        <v>14</v>
      </c>
      <c r="E13294" t="s">
        <v>13246</v>
      </c>
      <c r="F13294" t="s">
        <v>13221</v>
      </c>
      <c r="G13294" t="s">
        <v>17</v>
      </c>
      <c r="H13294" t="s">
        <v>13252</v>
      </c>
      <c r="I13294" t="s">
        <v>22</v>
      </c>
      <c r="M13294">
        <v>3284</v>
      </c>
      <c r="N13294">
        <v>447</v>
      </c>
      <c r="O13294">
        <v>459</v>
      </c>
    </row>
    <row r="13295" spans="1:15" x14ac:dyDescent="0.3">
      <c r="E13295" t="s">
        <v>13246</v>
      </c>
      <c r="F13295" t="s">
        <v>2177</v>
      </c>
      <c r="G13295" t="s">
        <v>14</v>
      </c>
      <c r="H13295" t="s">
        <v>13254</v>
      </c>
      <c r="I13295" t="s">
        <v>52</v>
      </c>
      <c r="J13295" t="s">
        <v>32</v>
      </c>
      <c r="M13295">
        <v>3284</v>
      </c>
      <c r="N13295">
        <v>454</v>
      </c>
      <c r="O13295">
        <v>459</v>
      </c>
    </row>
    <row r="13296" spans="1:15" x14ac:dyDescent="0.3">
      <c r="A13296" t="s">
        <v>14</v>
      </c>
      <c r="B13296">
        <v>1</v>
      </c>
      <c r="C13296">
        <v>1</v>
      </c>
      <c r="D13296">
        <v>1</v>
      </c>
      <c r="E13296" t="s">
        <v>13257</v>
      </c>
      <c r="F13296" t="s">
        <v>8018</v>
      </c>
      <c r="G13296" t="s">
        <v>14</v>
      </c>
      <c r="H13296" t="s">
        <v>13258</v>
      </c>
      <c r="I13296" t="s">
        <v>35</v>
      </c>
      <c r="J13296" t="s">
        <v>32</v>
      </c>
      <c r="M13296">
        <v>3287</v>
      </c>
      <c r="N13296">
        <v>0</v>
      </c>
      <c r="O13296">
        <v>5</v>
      </c>
    </row>
    <row r="13297" spans="1:15" x14ac:dyDescent="0.3">
      <c r="E13297" t="s">
        <v>13257</v>
      </c>
      <c r="F13297" t="s">
        <v>1081</v>
      </c>
      <c r="G13297" t="s">
        <v>51</v>
      </c>
      <c r="H13297" t="s">
        <v>13259</v>
      </c>
      <c r="I13297" t="s">
        <v>52</v>
      </c>
      <c r="J13297" t="s">
        <v>60</v>
      </c>
      <c r="M13297">
        <v>3287</v>
      </c>
      <c r="N13297">
        <v>118</v>
      </c>
      <c r="O13297">
        <v>124</v>
      </c>
    </row>
    <row r="13298" spans="1:15" x14ac:dyDescent="0.3">
      <c r="A13298" t="s">
        <v>14</v>
      </c>
      <c r="B13298">
        <v>1</v>
      </c>
      <c r="C13298">
        <v>1</v>
      </c>
      <c r="D13298">
        <v>1</v>
      </c>
      <c r="E13298" t="s">
        <v>13257</v>
      </c>
      <c r="F13298" t="s">
        <v>8018</v>
      </c>
      <c r="G13298" t="s">
        <v>14</v>
      </c>
      <c r="H13298" t="s">
        <v>13260</v>
      </c>
      <c r="I13298" t="s">
        <v>35</v>
      </c>
      <c r="J13298" t="s">
        <v>32</v>
      </c>
      <c r="M13298">
        <v>3288</v>
      </c>
      <c r="N13298">
        <v>10</v>
      </c>
      <c r="O13298">
        <v>15</v>
      </c>
    </row>
    <row r="13299" spans="1:15" x14ac:dyDescent="0.3">
      <c r="E13299" t="s">
        <v>13261</v>
      </c>
      <c r="F13299" t="s">
        <v>13270</v>
      </c>
      <c r="G13299" t="s">
        <v>14</v>
      </c>
      <c r="H13299" t="s">
        <v>13271</v>
      </c>
      <c r="I13299" t="s">
        <v>35</v>
      </c>
      <c r="J13299" t="s">
        <v>1017</v>
      </c>
      <c r="K13299" t="s">
        <v>43</v>
      </c>
      <c r="M13299">
        <v>3289</v>
      </c>
      <c r="N13299">
        <v>14</v>
      </c>
      <c r="O13299">
        <v>21</v>
      </c>
    </row>
    <row r="13300" spans="1:15" x14ac:dyDescent="0.3">
      <c r="A13300" t="s">
        <v>14</v>
      </c>
      <c r="B13300">
        <v>0</v>
      </c>
      <c r="C13300">
        <v>1</v>
      </c>
      <c r="D13300" t="s">
        <v>14</v>
      </c>
      <c r="E13300" t="s">
        <v>13261</v>
      </c>
      <c r="F13300" t="s">
        <v>13266</v>
      </c>
      <c r="G13300" t="s">
        <v>23</v>
      </c>
      <c r="H13300" t="s">
        <v>13267</v>
      </c>
      <c r="I13300" t="s">
        <v>26</v>
      </c>
      <c r="M13300">
        <v>3289</v>
      </c>
      <c r="N13300">
        <v>62</v>
      </c>
      <c r="O13300">
        <v>67</v>
      </c>
    </row>
    <row r="13301" spans="1:15" x14ac:dyDescent="0.3">
      <c r="E13301" t="s">
        <v>13261</v>
      </c>
      <c r="F13301" t="s">
        <v>13266</v>
      </c>
      <c r="G13301" t="s">
        <v>17</v>
      </c>
      <c r="H13301" t="s">
        <v>13267</v>
      </c>
      <c r="I13301" t="s">
        <v>19</v>
      </c>
      <c r="M13301">
        <v>3289</v>
      </c>
      <c r="N13301">
        <v>62</v>
      </c>
      <c r="O13301">
        <v>67</v>
      </c>
    </row>
    <row r="13302" spans="1:15" x14ac:dyDescent="0.3">
      <c r="E13302" t="s">
        <v>13261</v>
      </c>
      <c r="F13302" t="s">
        <v>13268</v>
      </c>
      <c r="G13302" t="s">
        <v>14</v>
      </c>
      <c r="H13302" t="s">
        <v>13269</v>
      </c>
      <c r="I13302" t="s">
        <v>19</v>
      </c>
      <c r="M13302">
        <v>3289</v>
      </c>
      <c r="N13302">
        <v>91</v>
      </c>
      <c r="O13302">
        <v>98</v>
      </c>
    </row>
    <row r="13303" spans="1:15" x14ac:dyDescent="0.3">
      <c r="A13303" t="s">
        <v>14</v>
      </c>
      <c r="B13303">
        <v>0</v>
      </c>
      <c r="C13303">
        <v>1</v>
      </c>
      <c r="D13303" t="s">
        <v>14</v>
      </c>
      <c r="E13303" t="s">
        <v>13261</v>
      </c>
      <c r="F13303" t="s">
        <v>13268</v>
      </c>
      <c r="G13303" t="s">
        <v>17</v>
      </c>
      <c r="H13303" t="s">
        <v>13269</v>
      </c>
      <c r="I13303" t="s">
        <v>26</v>
      </c>
      <c r="M13303">
        <v>3289</v>
      </c>
      <c r="N13303">
        <v>91</v>
      </c>
      <c r="O13303">
        <v>98</v>
      </c>
    </row>
    <row r="13304" spans="1:15" x14ac:dyDescent="0.3">
      <c r="A13304" t="s">
        <v>237</v>
      </c>
      <c r="B13304">
        <v>0</v>
      </c>
      <c r="E13304" t="s">
        <v>13261</v>
      </c>
      <c r="F13304" t="s">
        <v>13272</v>
      </c>
      <c r="G13304" t="s">
        <v>17</v>
      </c>
      <c r="H13304" t="s">
        <v>13273</v>
      </c>
      <c r="I13304" t="s">
        <v>22</v>
      </c>
      <c r="M13304">
        <v>3289</v>
      </c>
      <c r="N13304">
        <v>118</v>
      </c>
      <c r="O13304">
        <v>125</v>
      </c>
    </row>
    <row r="13305" spans="1:15" x14ac:dyDescent="0.3">
      <c r="A13305" t="s">
        <v>14</v>
      </c>
      <c r="B13305">
        <v>1</v>
      </c>
      <c r="C13305">
        <v>1</v>
      </c>
      <c r="D13305">
        <v>1</v>
      </c>
      <c r="E13305" t="s">
        <v>13261</v>
      </c>
      <c r="F13305" t="s">
        <v>13274</v>
      </c>
      <c r="G13305" t="s">
        <v>14</v>
      </c>
      <c r="H13305" t="s">
        <v>13275</v>
      </c>
      <c r="I13305" t="s">
        <v>35</v>
      </c>
      <c r="J13305" t="s">
        <v>597</v>
      </c>
      <c r="M13305">
        <v>3289</v>
      </c>
      <c r="N13305">
        <v>255</v>
      </c>
      <c r="O13305">
        <v>260</v>
      </c>
    </row>
    <row r="13306" spans="1:15" x14ac:dyDescent="0.3">
      <c r="A13306" t="s">
        <v>14</v>
      </c>
      <c r="B13306">
        <v>1</v>
      </c>
      <c r="C13306">
        <v>1</v>
      </c>
      <c r="D13306">
        <v>1</v>
      </c>
      <c r="E13306" t="s">
        <v>13261</v>
      </c>
      <c r="F13306" t="s">
        <v>13262</v>
      </c>
      <c r="G13306" t="s">
        <v>14</v>
      </c>
      <c r="H13306" t="s">
        <v>13263</v>
      </c>
      <c r="I13306" t="s">
        <v>22</v>
      </c>
      <c r="M13306">
        <v>3289</v>
      </c>
      <c r="N13306">
        <v>264</v>
      </c>
      <c r="O13306">
        <v>272</v>
      </c>
    </row>
    <row r="13307" spans="1:15" x14ac:dyDescent="0.3">
      <c r="A13307" t="s">
        <v>14</v>
      </c>
      <c r="B13307">
        <v>0</v>
      </c>
      <c r="C13307">
        <v>1</v>
      </c>
      <c r="D13307" t="s">
        <v>14</v>
      </c>
      <c r="E13307" t="s">
        <v>13261</v>
      </c>
      <c r="F13307" t="s">
        <v>13264</v>
      </c>
      <c r="G13307" t="s">
        <v>17</v>
      </c>
      <c r="H13307" t="s">
        <v>13265</v>
      </c>
      <c r="I13307" t="s">
        <v>22</v>
      </c>
      <c r="M13307">
        <v>3289</v>
      </c>
      <c r="N13307">
        <v>288</v>
      </c>
      <c r="O13307">
        <v>296</v>
      </c>
    </row>
    <row r="13308" spans="1:15" x14ac:dyDescent="0.3">
      <c r="A13308" t="s">
        <v>51</v>
      </c>
      <c r="B13308">
        <v>1</v>
      </c>
      <c r="C13308">
        <v>1</v>
      </c>
      <c r="D13308">
        <v>1</v>
      </c>
      <c r="E13308" t="s">
        <v>13102</v>
      </c>
      <c r="F13308" t="s">
        <v>13103</v>
      </c>
      <c r="G13308" t="s">
        <v>51</v>
      </c>
      <c r="H13308" t="s">
        <v>13104</v>
      </c>
      <c r="I13308" t="s">
        <v>22</v>
      </c>
      <c r="M13308">
        <v>3290</v>
      </c>
      <c r="N13308">
        <v>17</v>
      </c>
      <c r="O13308">
        <v>53</v>
      </c>
    </row>
    <row r="13309" spans="1:15" x14ac:dyDescent="0.3">
      <c r="A13309" t="s">
        <v>237</v>
      </c>
      <c r="B13309">
        <v>0</v>
      </c>
      <c r="C13309">
        <v>0</v>
      </c>
      <c r="D13309">
        <v>0</v>
      </c>
      <c r="E13309" t="s">
        <v>13276</v>
      </c>
      <c r="F13309" t="s">
        <v>13293</v>
      </c>
      <c r="G13309" t="s">
        <v>14</v>
      </c>
      <c r="H13309" t="s">
        <v>13294</v>
      </c>
      <c r="I13309" t="s">
        <v>22</v>
      </c>
      <c r="M13309">
        <v>3299</v>
      </c>
      <c r="N13309">
        <v>32</v>
      </c>
      <c r="O13309">
        <v>40</v>
      </c>
    </row>
    <row r="13310" spans="1:15" x14ac:dyDescent="0.3">
      <c r="E13310" t="s">
        <v>13276</v>
      </c>
      <c r="F13310" t="s">
        <v>13284</v>
      </c>
      <c r="G13310" t="s">
        <v>23</v>
      </c>
      <c r="H13310" t="s">
        <v>13285</v>
      </c>
      <c r="I13310" t="s">
        <v>52</v>
      </c>
      <c r="J13310" t="s">
        <v>117</v>
      </c>
      <c r="M13310">
        <v>3299</v>
      </c>
      <c r="N13310">
        <v>75</v>
      </c>
      <c r="O13310">
        <v>83</v>
      </c>
    </row>
    <row r="13311" spans="1:15" x14ac:dyDescent="0.3">
      <c r="E13311" t="s">
        <v>13276</v>
      </c>
      <c r="F13311" t="s">
        <v>7328</v>
      </c>
      <c r="G13311" t="s">
        <v>14</v>
      </c>
      <c r="H13311" t="s">
        <v>13283</v>
      </c>
      <c r="I13311" t="s">
        <v>52</v>
      </c>
      <c r="J13311" t="s">
        <v>32</v>
      </c>
      <c r="M13311">
        <v>3299</v>
      </c>
      <c r="N13311">
        <v>100</v>
      </c>
      <c r="O13311">
        <v>104</v>
      </c>
    </row>
    <row r="13312" spans="1:15" x14ac:dyDescent="0.3">
      <c r="E13312" t="s">
        <v>13276</v>
      </c>
      <c r="F13312" t="s">
        <v>13289</v>
      </c>
      <c r="G13312" t="s">
        <v>23</v>
      </c>
      <c r="H13312" t="s">
        <v>13290</v>
      </c>
      <c r="I13312" t="s">
        <v>19</v>
      </c>
      <c r="M13312">
        <v>3299</v>
      </c>
      <c r="N13312">
        <v>100</v>
      </c>
      <c r="O13312">
        <v>133</v>
      </c>
    </row>
    <row r="13313" spans="1:15" x14ac:dyDescent="0.3">
      <c r="A13313" t="s">
        <v>23</v>
      </c>
      <c r="B13313">
        <v>0</v>
      </c>
      <c r="C13313">
        <v>0</v>
      </c>
      <c r="D13313" t="s">
        <v>23</v>
      </c>
      <c r="E13313" t="s">
        <v>13276</v>
      </c>
      <c r="F13313" t="s">
        <v>13289</v>
      </c>
      <c r="G13313" t="s">
        <v>17</v>
      </c>
      <c r="H13313" t="s">
        <v>13290</v>
      </c>
      <c r="I13313" t="s">
        <v>26</v>
      </c>
      <c r="M13313">
        <v>3299</v>
      </c>
      <c r="N13313">
        <v>100</v>
      </c>
      <c r="O13313">
        <v>133</v>
      </c>
    </row>
    <row r="13314" spans="1:15" x14ac:dyDescent="0.3">
      <c r="A13314" t="s">
        <v>14</v>
      </c>
      <c r="B13314">
        <v>1</v>
      </c>
      <c r="C13314">
        <v>1</v>
      </c>
      <c r="D13314">
        <v>1</v>
      </c>
      <c r="E13314" t="s">
        <v>13276</v>
      </c>
      <c r="F13314" t="s">
        <v>13291</v>
      </c>
      <c r="G13314" t="s">
        <v>14</v>
      </c>
      <c r="H13314" t="s">
        <v>13292</v>
      </c>
      <c r="I13314" t="s">
        <v>35</v>
      </c>
      <c r="J13314" t="s">
        <v>32</v>
      </c>
      <c r="M13314">
        <v>3299</v>
      </c>
      <c r="N13314">
        <v>164</v>
      </c>
      <c r="O13314">
        <v>169</v>
      </c>
    </row>
    <row r="13315" spans="1:15" x14ac:dyDescent="0.3">
      <c r="A13315" t="s">
        <v>14</v>
      </c>
      <c r="B13315">
        <v>1</v>
      </c>
      <c r="C13315">
        <v>1</v>
      </c>
      <c r="D13315">
        <v>1</v>
      </c>
      <c r="E13315" t="s">
        <v>13276</v>
      </c>
      <c r="F13315" t="s">
        <v>13277</v>
      </c>
      <c r="G13315" t="s">
        <v>14</v>
      </c>
      <c r="H13315" t="s">
        <v>13278</v>
      </c>
      <c r="I13315" t="s">
        <v>35</v>
      </c>
      <c r="J13315" t="s">
        <v>32</v>
      </c>
      <c r="M13315">
        <v>3299</v>
      </c>
      <c r="N13315">
        <v>173</v>
      </c>
      <c r="O13315">
        <v>180</v>
      </c>
    </row>
    <row r="13316" spans="1:15" x14ac:dyDescent="0.3">
      <c r="A13316" t="s">
        <v>14</v>
      </c>
      <c r="B13316">
        <v>1</v>
      </c>
      <c r="C13316">
        <v>1</v>
      </c>
      <c r="D13316">
        <v>1</v>
      </c>
      <c r="E13316" t="s">
        <v>13276</v>
      </c>
      <c r="F13316" t="s">
        <v>13286</v>
      </c>
      <c r="G13316" t="s">
        <v>14</v>
      </c>
      <c r="H13316" t="s">
        <v>13287</v>
      </c>
      <c r="I13316" t="s">
        <v>35</v>
      </c>
      <c r="J13316" t="s">
        <v>46</v>
      </c>
      <c r="K13316" t="s">
        <v>47</v>
      </c>
      <c r="L13316" t="s">
        <v>43</v>
      </c>
      <c r="M13316">
        <v>3299</v>
      </c>
      <c r="N13316">
        <v>234</v>
      </c>
      <c r="O13316">
        <v>247</v>
      </c>
    </row>
    <row r="13317" spans="1:15" x14ac:dyDescent="0.3">
      <c r="E13317" t="s">
        <v>13276</v>
      </c>
      <c r="F13317" t="s">
        <v>353</v>
      </c>
      <c r="G13317" t="s">
        <v>23</v>
      </c>
      <c r="H13317" t="s">
        <v>13288</v>
      </c>
      <c r="I13317" t="s">
        <v>22</v>
      </c>
      <c r="M13317">
        <v>3299</v>
      </c>
      <c r="N13317">
        <v>309</v>
      </c>
      <c r="O13317">
        <v>318</v>
      </c>
    </row>
    <row r="13318" spans="1:15" x14ac:dyDescent="0.3">
      <c r="E13318" t="s">
        <v>13276</v>
      </c>
      <c r="F13318" t="s">
        <v>343</v>
      </c>
      <c r="G13318" t="s">
        <v>14</v>
      </c>
      <c r="H13318" t="s">
        <v>13281</v>
      </c>
      <c r="I13318" t="s">
        <v>52</v>
      </c>
      <c r="J13318" t="s">
        <v>32</v>
      </c>
      <c r="M13318">
        <v>3299</v>
      </c>
      <c r="N13318">
        <v>315</v>
      </c>
      <c r="O13318">
        <v>318</v>
      </c>
    </row>
    <row r="13319" spans="1:15" x14ac:dyDescent="0.3">
      <c r="A13319" t="s">
        <v>14</v>
      </c>
      <c r="B13319">
        <v>0</v>
      </c>
      <c r="C13319">
        <v>0</v>
      </c>
      <c r="D13319">
        <v>1</v>
      </c>
      <c r="E13319" t="s">
        <v>13276</v>
      </c>
      <c r="F13319" t="s">
        <v>13279</v>
      </c>
      <c r="G13319" t="s">
        <v>14</v>
      </c>
      <c r="H13319" t="s">
        <v>13280</v>
      </c>
      <c r="I13319" t="s">
        <v>31</v>
      </c>
      <c r="J13319" t="s">
        <v>32</v>
      </c>
      <c r="M13319">
        <v>3299</v>
      </c>
      <c r="N13319">
        <v>462</v>
      </c>
      <c r="O13319">
        <v>467</v>
      </c>
    </row>
    <row r="13320" spans="1:15" x14ac:dyDescent="0.3">
      <c r="A13320" t="s">
        <v>14</v>
      </c>
      <c r="B13320">
        <v>0</v>
      </c>
      <c r="C13320">
        <v>1</v>
      </c>
      <c r="D13320" t="s">
        <v>14</v>
      </c>
      <c r="E13320" t="s">
        <v>13276</v>
      </c>
      <c r="F13320" t="s">
        <v>13279</v>
      </c>
      <c r="G13320" t="s">
        <v>17</v>
      </c>
      <c r="H13320" t="s">
        <v>13280</v>
      </c>
      <c r="I13320" t="s">
        <v>26</v>
      </c>
      <c r="M13320">
        <v>3299</v>
      </c>
      <c r="N13320">
        <v>462</v>
      </c>
      <c r="O13320">
        <v>467</v>
      </c>
    </row>
    <row r="13321" spans="1:15" x14ac:dyDescent="0.3">
      <c r="A13321" t="s">
        <v>14</v>
      </c>
      <c r="B13321">
        <v>1</v>
      </c>
      <c r="C13321">
        <v>1</v>
      </c>
      <c r="D13321">
        <v>1</v>
      </c>
      <c r="E13321" t="s">
        <v>13276</v>
      </c>
      <c r="F13321" t="s">
        <v>1534</v>
      </c>
      <c r="G13321" t="s">
        <v>14</v>
      </c>
      <c r="H13321" t="s">
        <v>13282</v>
      </c>
      <c r="I13321" t="s">
        <v>35</v>
      </c>
      <c r="J13321" t="s">
        <v>32</v>
      </c>
      <c r="M13321">
        <v>3299</v>
      </c>
      <c r="N13321">
        <v>560</v>
      </c>
      <c r="O13321">
        <v>569</v>
      </c>
    </row>
    <row r="13322" spans="1:15" x14ac:dyDescent="0.3">
      <c r="A13322" t="s">
        <v>14</v>
      </c>
      <c r="B13322">
        <v>1</v>
      </c>
      <c r="C13322">
        <v>1</v>
      </c>
      <c r="D13322">
        <v>1</v>
      </c>
      <c r="E13322" t="s">
        <v>13295</v>
      </c>
      <c r="F13322" t="s">
        <v>13291</v>
      </c>
      <c r="G13322" t="s">
        <v>14</v>
      </c>
      <c r="H13322" t="s">
        <v>13297</v>
      </c>
      <c r="I13322" t="s">
        <v>35</v>
      </c>
      <c r="J13322" t="s">
        <v>32</v>
      </c>
      <c r="M13322">
        <v>3300</v>
      </c>
      <c r="N13322">
        <v>100</v>
      </c>
      <c r="O13322">
        <v>105</v>
      </c>
    </row>
    <row r="13323" spans="1:15" x14ac:dyDescent="0.3">
      <c r="A13323" t="s">
        <v>14</v>
      </c>
      <c r="B13323">
        <v>1</v>
      </c>
      <c r="C13323">
        <v>1</v>
      </c>
      <c r="D13323">
        <v>1</v>
      </c>
      <c r="E13323" t="s">
        <v>13295</v>
      </c>
      <c r="F13323" t="s">
        <v>13277</v>
      </c>
      <c r="G13323" t="s">
        <v>14</v>
      </c>
      <c r="H13323" t="s">
        <v>13296</v>
      </c>
      <c r="I13323" t="s">
        <v>35</v>
      </c>
      <c r="J13323" t="s">
        <v>32</v>
      </c>
      <c r="M13323">
        <v>3300</v>
      </c>
      <c r="N13323">
        <v>109</v>
      </c>
      <c r="O13323">
        <v>116</v>
      </c>
    </row>
    <row r="13324" spans="1:15" x14ac:dyDescent="0.3">
      <c r="A13324" t="s">
        <v>14</v>
      </c>
      <c r="B13324">
        <v>1</v>
      </c>
      <c r="C13324">
        <v>1</v>
      </c>
      <c r="D13324">
        <v>1</v>
      </c>
      <c r="E13324" t="s">
        <v>13120</v>
      </c>
      <c r="F13324" t="s">
        <v>13121</v>
      </c>
      <c r="G13324" t="s">
        <v>14</v>
      </c>
      <c r="H13324" t="s">
        <v>13122</v>
      </c>
      <c r="I13324" t="s">
        <v>35</v>
      </c>
      <c r="J13324" t="s">
        <v>46</v>
      </c>
      <c r="K13324" t="s">
        <v>47</v>
      </c>
      <c r="L13324" t="s">
        <v>43</v>
      </c>
      <c r="M13324">
        <v>3301</v>
      </c>
      <c r="N13324">
        <v>0</v>
      </c>
      <c r="O13324">
        <v>15</v>
      </c>
    </row>
    <row r="13325" spans="1:15" x14ac:dyDescent="0.3">
      <c r="A13325" t="s">
        <v>237</v>
      </c>
      <c r="B13325">
        <v>0</v>
      </c>
      <c r="C13325">
        <v>0</v>
      </c>
      <c r="D13325">
        <v>0</v>
      </c>
      <c r="E13325" t="s">
        <v>13298</v>
      </c>
      <c r="F13325" t="s">
        <v>13301</v>
      </c>
      <c r="G13325" t="s">
        <v>17</v>
      </c>
      <c r="H13325" t="s">
        <v>13302</v>
      </c>
      <c r="I13325" t="s">
        <v>26</v>
      </c>
      <c r="M13325">
        <v>3315</v>
      </c>
      <c r="N13325">
        <v>19</v>
      </c>
      <c r="O13325">
        <v>28</v>
      </c>
    </row>
    <row r="13326" spans="1:15" x14ac:dyDescent="0.3">
      <c r="E13326" t="s">
        <v>13298</v>
      </c>
      <c r="F13326" t="s">
        <v>13301</v>
      </c>
      <c r="G13326" t="s">
        <v>23</v>
      </c>
      <c r="H13326" t="s">
        <v>13302</v>
      </c>
      <c r="I13326" t="s">
        <v>19</v>
      </c>
      <c r="M13326">
        <v>3315</v>
      </c>
      <c r="N13326">
        <v>19</v>
      </c>
      <c r="O13326">
        <v>28</v>
      </c>
    </row>
    <row r="13327" spans="1:15" x14ac:dyDescent="0.3">
      <c r="A13327" t="s">
        <v>14</v>
      </c>
      <c r="B13327">
        <v>1</v>
      </c>
      <c r="C13327">
        <v>1</v>
      </c>
      <c r="D13327">
        <v>1</v>
      </c>
      <c r="E13327" t="s">
        <v>13298</v>
      </c>
      <c r="F13327" t="s">
        <v>13299</v>
      </c>
      <c r="G13327" t="s">
        <v>14</v>
      </c>
      <c r="H13327" t="s">
        <v>13300</v>
      </c>
      <c r="I13327" t="s">
        <v>22</v>
      </c>
      <c r="M13327">
        <v>3315</v>
      </c>
      <c r="N13327">
        <v>546</v>
      </c>
      <c r="O13327">
        <v>550</v>
      </c>
    </row>
    <row r="13328" spans="1:15" x14ac:dyDescent="0.3">
      <c r="E13328" t="s">
        <v>13303</v>
      </c>
      <c r="F13328" t="s">
        <v>13305</v>
      </c>
      <c r="G13328" t="s">
        <v>23</v>
      </c>
      <c r="H13328" t="s">
        <v>13306</v>
      </c>
      <c r="I13328" t="s">
        <v>26</v>
      </c>
      <c r="M13328">
        <v>3316</v>
      </c>
      <c r="N13328">
        <v>20</v>
      </c>
      <c r="O13328">
        <v>36</v>
      </c>
    </row>
    <row r="13329" spans="1:15" x14ac:dyDescent="0.3">
      <c r="E13329" t="s">
        <v>13303</v>
      </c>
      <c r="F13329" t="s">
        <v>13318</v>
      </c>
      <c r="G13329" t="s">
        <v>17</v>
      </c>
      <c r="H13329" t="s">
        <v>13319</v>
      </c>
      <c r="I13329" t="s">
        <v>26</v>
      </c>
      <c r="M13329">
        <v>3316</v>
      </c>
      <c r="N13329">
        <v>89</v>
      </c>
      <c r="O13329">
        <v>99</v>
      </c>
    </row>
    <row r="13330" spans="1:15" x14ac:dyDescent="0.3">
      <c r="A13330" t="s">
        <v>23</v>
      </c>
      <c r="B13330">
        <v>1</v>
      </c>
      <c r="C13330">
        <v>1</v>
      </c>
      <c r="D13330">
        <v>1</v>
      </c>
      <c r="E13330" t="s">
        <v>13303</v>
      </c>
      <c r="F13330" t="s">
        <v>13309</v>
      </c>
      <c r="G13330" t="s">
        <v>23</v>
      </c>
      <c r="H13330" t="s">
        <v>13310</v>
      </c>
      <c r="I13330" t="s">
        <v>35</v>
      </c>
      <c r="J13330" t="s">
        <v>112</v>
      </c>
      <c r="M13330">
        <v>3316</v>
      </c>
      <c r="N13330">
        <v>100</v>
      </c>
      <c r="O13330">
        <v>107</v>
      </c>
    </row>
    <row r="13331" spans="1:15" x14ac:dyDescent="0.3">
      <c r="A13331" t="s">
        <v>14</v>
      </c>
      <c r="B13331">
        <v>1</v>
      </c>
      <c r="C13331">
        <v>1</v>
      </c>
      <c r="D13331">
        <v>1</v>
      </c>
      <c r="E13331" t="s">
        <v>13303</v>
      </c>
      <c r="F13331" t="s">
        <v>13307</v>
      </c>
      <c r="G13331" t="s">
        <v>14</v>
      </c>
      <c r="H13331" t="s">
        <v>13308</v>
      </c>
      <c r="I13331" t="s">
        <v>35</v>
      </c>
      <c r="J13331" t="s">
        <v>46</v>
      </c>
      <c r="K13331" t="s">
        <v>47</v>
      </c>
      <c r="L13331" t="s">
        <v>43</v>
      </c>
      <c r="M13331">
        <v>3316</v>
      </c>
      <c r="N13331">
        <v>231</v>
      </c>
      <c r="O13331">
        <v>245</v>
      </c>
    </row>
    <row r="13332" spans="1:15" x14ac:dyDescent="0.3">
      <c r="A13332" t="s">
        <v>23</v>
      </c>
      <c r="B13332">
        <v>1</v>
      </c>
      <c r="C13332">
        <v>1</v>
      </c>
      <c r="D13332">
        <v>1</v>
      </c>
      <c r="E13332" t="s">
        <v>13303</v>
      </c>
      <c r="F13332" t="s">
        <v>13312</v>
      </c>
      <c r="G13332" t="s">
        <v>23</v>
      </c>
      <c r="H13332" t="s">
        <v>13313</v>
      </c>
      <c r="I13332" t="s">
        <v>22</v>
      </c>
      <c r="M13332">
        <v>3316</v>
      </c>
      <c r="N13332">
        <v>370</v>
      </c>
      <c r="O13332">
        <v>385</v>
      </c>
    </row>
    <row r="13333" spans="1:15" x14ac:dyDescent="0.3">
      <c r="E13333" t="s">
        <v>13303</v>
      </c>
      <c r="F13333" t="s">
        <v>2466</v>
      </c>
      <c r="G13333" t="s">
        <v>14</v>
      </c>
      <c r="H13333" t="s">
        <v>13316</v>
      </c>
      <c r="I13333" t="s">
        <v>52</v>
      </c>
      <c r="J13333" t="s">
        <v>32</v>
      </c>
      <c r="M13333">
        <v>3316</v>
      </c>
      <c r="N13333">
        <v>379</v>
      </c>
      <c r="O13333">
        <v>385</v>
      </c>
    </row>
    <row r="13334" spans="1:15" x14ac:dyDescent="0.3">
      <c r="A13334" t="s">
        <v>14</v>
      </c>
      <c r="B13334">
        <v>0</v>
      </c>
      <c r="C13334">
        <v>1</v>
      </c>
      <c r="D13334" t="s">
        <v>14</v>
      </c>
      <c r="E13334" t="s">
        <v>13303</v>
      </c>
      <c r="F13334" t="s">
        <v>13314</v>
      </c>
      <c r="G13334" t="s">
        <v>23</v>
      </c>
      <c r="H13334" t="s">
        <v>13315</v>
      </c>
      <c r="I13334" t="s">
        <v>26</v>
      </c>
      <c r="M13334">
        <v>3316</v>
      </c>
      <c r="N13334">
        <v>551</v>
      </c>
      <c r="O13334">
        <v>555</v>
      </c>
    </row>
    <row r="13335" spans="1:15" x14ac:dyDescent="0.3">
      <c r="E13335" t="s">
        <v>13303</v>
      </c>
      <c r="F13335" t="s">
        <v>13314</v>
      </c>
      <c r="G13335" t="s">
        <v>14</v>
      </c>
      <c r="H13335" t="s">
        <v>13315</v>
      </c>
      <c r="I13335" t="s">
        <v>19</v>
      </c>
      <c r="M13335">
        <v>3316</v>
      </c>
      <c r="N13335">
        <v>551</v>
      </c>
      <c r="O13335">
        <v>555</v>
      </c>
    </row>
    <row r="13336" spans="1:15" x14ac:dyDescent="0.3">
      <c r="A13336" t="s">
        <v>14</v>
      </c>
      <c r="B13336">
        <v>1</v>
      </c>
      <c r="C13336">
        <v>1</v>
      </c>
      <c r="D13336">
        <v>1</v>
      </c>
      <c r="E13336" t="s">
        <v>13303</v>
      </c>
      <c r="F13336" t="s">
        <v>4693</v>
      </c>
      <c r="G13336" t="s">
        <v>14</v>
      </c>
      <c r="H13336" t="s">
        <v>13311</v>
      </c>
      <c r="I13336" t="s">
        <v>31</v>
      </c>
      <c r="J13336" t="s">
        <v>32</v>
      </c>
      <c r="M13336">
        <v>3316</v>
      </c>
      <c r="N13336">
        <v>557</v>
      </c>
      <c r="O13336">
        <v>564</v>
      </c>
    </row>
    <row r="13337" spans="1:15" x14ac:dyDescent="0.3">
      <c r="A13337" t="s">
        <v>14</v>
      </c>
      <c r="B13337">
        <v>0</v>
      </c>
      <c r="C13337">
        <v>1</v>
      </c>
      <c r="D13337" t="s">
        <v>14</v>
      </c>
      <c r="E13337" t="s">
        <v>13303</v>
      </c>
      <c r="F13337" t="s">
        <v>4693</v>
      </c>
      <c r="G13337" t="s">
        <v>23</v>
      </c>
      <c r="H13337" t="s">
        <v>13311</v>
      </c>
      <c r="I13337" t="s">
        <v>26</v>
      </c>
      <c r="M13337">
        <v>3316</v>
      </c>
      <c r="N13337">
        <v>557</v>
      </c>
      <c r="O13337">
        <v>564</v>
      </c>
    </row>
    <row r="13338" spans="1:15" x14ac:dyDescent="0.3">
      <c r="E13338" t="s">
        <v>13303</v>
      </c>
      <c r="F13338" t="s">
        <v>1250</v>
      </c>
      <c r="G13338" t="s">
        <v>14</v>
      </c>
      <c r="H13338" t="s">
        <v>13304</v>
      </c>
      <c r="I13338" t="s">
        <v>31</v>
      </c>
      <c r="J13338" t="s">
        <v>32</v>
      </c>
      <c r="M13338">
        <v>3316</v>
      </c>
      <c r="N13338">
        <v>566</v>
      </c>
      <c r="O13338">
        <v>573</v>
      </c>
    </row>
    <row r="13339" spans="1:15" x14ac:dyDescent="0.3">
      <c r="E13339" t="s">
        <v>13303</v>
      </c>
      <c r="F13339" t="s">
        <v>1250</v>
      </c>
      <c r="G13339" t="s">
        <v>17</v>
      </c>
      <c r="H13339" t="s">
        <v>13304</v>
      </c>
      <c r="I13339" t="s">
        <v>26</v>
      </c>
      <c r="M13339">
        <v>3316</v>
      </c>
      <c r="N13339">
        <v>566</v>
      </c>
      <c r="O13339">
        <v>573</v>
      </c>
    </row>
    <row r="13340" spans="1:15" x14ac:dyDescent="0.3">
      <c r="E13340" t="s">
        <v>13303</v>
      </c>
      <c r="F13340" t="s">
        <v>364</v>
      </c>
      <c r="G13340" t="s">
        <v>14</v>
      </c>
      <c r="H13340" t="s">
        <v>13317</v>
      </c>
      <c r="I13340" t="s">
        <v>19</v>
      </c>
      <c r="M13340">
        <v>3316</v>
      </c>
      <c r="N13340">
        <v>577</v>
      </c>
      <c r="O13340">
        <v>586</v>
      </c>
    </row>
    <row r="13341" spans="1:15" x14ac:dyDescent="0.3">
      <c r="E13341" t="s">
        <v>13303</v>
      </c>
      <c r="F13341" t="s">
        <v>364</v>
      </c>
      <c r="G13341" t="s">
        <v>17</v>
      </c>
      <c r="H13341" t="s">
        <v>13317</v>
      </c>
      <c r="I13341" t="s">
        <v>26</v>
      </c>
      <c r="M13341">
        <v>3316</v>
      </c>
      <c r="N13341">
        <v>577</v>
      </c>
      <c r="O13341">
        <v>586</v>
      </c>
    </row>
    <row r="13342" spans="1:15" x14ac:dyDescent="0.3">
      <c r="A13342" t="s">
        <v>14</v>
      </c>
      <c r="B13342">
        <v>1</v>
      </c>
      <c r="C13342">
        <v>1</v>
      </c>
      <c r="D13342">
        <v>1</v>
      </c>
      <c r="E13342" t="s">
        <v>13160</v>
      </c>
      <c r="F13342" t="s">
        <v>13162</v>
      </c>
      <c r="G13342" t="s">
        <v>14</v>
      </c>
      <c r="H13342" t="s">
        <v>13169</v>
      </c>
      <c r="I13342" t="s">
        <v>35</v>
      </c>
      <c r="J13342" t="s">
        <v>597</v>
      </c>
      <c r="M13342">
        <v>3318</v>
      </c>
      <c r="N13342">
        <v>27</v>
      </c>
      <c r="O13342">
        <v>40</v>
      </c>
    </row>
    <row r="13343" spans="1:15" x14ac:dyDescent="0.3">
      <c r="A13343" t="s">
        <v>23</v>
      </c>
      <c r="B13343">
        <v>0</v>
      </c>
      <c r="C13343">
        <v>0</v>
      </c>
      <c r="D13343">
        <v>1</v>
      </c>
      <c r="E13343" t="s">
        <v>13160</v>
      </c>
      <c r="F13343" t="s">
        <v>6702</v>
      </c>
      <c r="G13343" t="s">
        <v>23</v>
      </c>
      <c r="H13343" t="s">
        <v>13161</v>
      </c>
      <c r="I13343" t="s">
        <v>26</v>
      </c>
      <c r="M13343">
        <v>3318</v>
      </c>
      <c r="N13343">
        <v>121</v>
      </c>
      <c r="O13343">
        <v>130</v>
      </c>
    </row>
    <row r="13344" spans="1:15" x14ac:dyDescent="0.3">
      <c r="E13344" t="s">
        <v>13160</v>
      </c>
      <c r="F13344" t="s">
        <v>2466</v>
      </c>
      <c r="G13344" t="s">
        <v>14</v>
      </c>
      <c r="H13344" t="s">
        <v>13168</v>
      </c>
      <c r="I13344" t="s">
        <v>52</v>
      </c>
      <c r="J13344" t="s">
        <v>32</v>
      </c>
      <c r="M13344">
        <v>3318</v>
      </c>
      <c r="N13344">
        <v>124</v>
      </c>
      <c r="O13344">
        <v>130</v>
      </c>
    </row>
    <row r="13345" spans="1:15" x14ac:dyDescent="0.3">
      <c r="A13345" t="s">
        <v>23</v>
      </c>
      <c r="B13345">
        <v>1</v>
      </c>
      <c r="C13345">
        <v>1</v>
      </c>
      <c r="D13345">
        <v>1</v>
      </c>
      <c r="E13345" t="s">
        <v>13160</v>
      </c>
      <c r="F13345" t="s">
        <v>2466</v>
      </c>
      <c r="G13345" t="s">
        <v>23</v>
      </c>
      <c r="H13345" t="s">
        <v>13168</v>
      </c>
      <c r="I13345" t="s">
        <v>19</v>
      </c>
      <c r="M13345">
        <v>3318</v>
      </c>
      <c r="N13345">
        <v>124</v>
      </c>
      <c r="O13345">
        <v>130</v>
      </c>
    </row>
    <row r="13346" spans="1:15" x14ac:dyDescent="0.3">
      <c r="A13346" t="s">
        <v>23</v>
      </c>
      <c r="B13346">
        <v>1</v>
      </c>
      <c r="C13346">
        <v>1</v>
      </c>
      <c r="D13346">
        <v>1</v>
      </c>
      <c r="E13346" t="s">
        <v>13160</v>
      </c>
      <c r="F13346" t="s">
        <v>13166</v>
      </c>
      <c r="G13346" t="s">
        <v>23</v>
      </c>
      <c r="H13346" t="s">
        <v>13167</v>
      </c>
      <c r="I13346" t="s">
        <v>35</v>
      </c>
      <c r="J13346" t="s">
        <v>453</v>
      </c>
      <c r="M13346">
        <v>3318</v>
      </c>
      <c r="N13346">
        <v>169</v>
      </c>
      <c r="O13346">
        <v>174</v>
      </c>
    </row>
    <row r="13347" spans="1:15" x14ac:dyDescent="0.3">
      <c r="A13347" t="s">
        <v>51</v>
      </c>
      <c r="B13347">
        <v>1</v>
      </c>
      <c r="C13347">
        <v>1</v>
      </c>
      <c r="D13347">
        <v>1</v>
      </c>
      <c r="E13347" t="s">
        <v>13160</v>
      </c>
      <c r="F13347" t="s">
        <v>13164</v>
      </c>
      <c r="G13347" t="s">
        <v>51</v>
      </c>
      <c r="H13347" t="s">
        <v>13165</v>
      </c>
      <c r="I13347" t="s">
        <v>69</v>
      </c>
      <c r="J13347" t="s">
        <v>53</v>
      </c>
      <c r="K13347" t="s">
        <v>800</v>
      </c>
      <c r="M13347">
        <v>3318</v>
      </c>
      <c r="N13347">
        <v>206</v>
      </c>
      <c r="O13347">
        <v>219</v>
      </c>
    </row>
    <row r="13348" spans="1:15" x14ac:dyDescent="0.3">
      <c r="A13348" t="s">
        <v>14</v>
      </c>
      <c r="B13348">
        <v>1</v>
      </c>
      <c r="C13348">
        <v>1</v>
      </c>
      <c r="D13348">
        <v>1</v>
      </c>
      <c r="E13348" t="s">
        <v>13160</v>
      </c>
      <c r="F13348" t="s">
        <v>13162</v>
      </c>
      <c r="G13348" t="s">
        <v>14</v>
      </c>
      <c r="H13348" t="s">
        <v>13163</v>
      </c>
      <c r="I13348" t="s">
        <v>35</v>
      </c>
      <c r="J13348" t="s">
        <v>597</v>
      </c>
      <c r="M13348">
        <v>3318</v>
      </c>
      <c r="N13348">
        <v>276</v>
      </c>
      <c r="O13348">
        <v>289</v>
      </c>
    </row>
    <row r="13349" spans="1:15" x14ac:dyDescent="0.3">
      <c r="E13349" t="s">
        <v>13170</v>
      </c>
      <c r="F13349" t="s">
        <v>13171</v>
      </c>
      <c r="G13349" t="s">
        <v>51</v>
      </c>
      <c r="H13349" t="s">
        <v>13172</v>
      </c>
      <c r="I13349" t="s">
        <v>19</v>
      </c>
      <c r="M13349">
        <v>3324</v>
      </c>
      <c r="N13349">
        <v>111</v>
      </c>
      <c r="O13349">
        <v>124</v>
      </c>
    </row>
    <row r="13350" spans="1:15" x14ac:dyDescent="0.3">
      <c r="A13350" t="s">
        <v>237</v>
      </c>
      <c r="B13350">
        <v>0</v>
      </c>
      <c r="E13350" t="s">
        <v>13170</v>
      </c>
      <c r="F13350" t="s">
        <v>13171</v>
      </c>
      <c r="G13350" t="s">
        <v>17</v>
      </c>
      <c r="H13350" t="s">
        <v>13172</v>
      </c>
      <c r="I13350" t="s">
        <v>26</v>
      </c>
      <c r="M13350">
        <v>3324</v>
      </c>
      <c r="N13350">
        <v>111</v>
      </c>
      <c r="O13350">
        <v>124</v>
      </c>
    </row>
    <row r="13351" spans="1:15" x14ac:dyDescent="0.3">
      <c r="E13351" t="s">
        <v>13170</v>
      </c>
      <c r="F13351" t="s">
        <v>13171</v>
      </c>
      <c r="G13351" t="s">
        <v>51</v>
      </c>
      <c r="H13351" t="s">
        <v>13172</v>
      </c>
      <c r="I13351" t="s">
        <v>19</v>
      </c>
      <c r="M13351">
        <v>3325</v>
      </c>
      <c r="N13351">
        <v>111</v>
      </c>
      <c r="O13351">
        <v>124</v>
      </c>
    </row>
    <row r="13352" spans="1:15" x14ac:dyDescent="0.3">
      <c r="A13352" t="s">
        <v>237</v>
      </c>
      <c r="B13352">
        <v>0</v>
      </c>
      <c r="E13352" t="s">
        <v>13170</v>
      </c>
      <c r="F13352" t="s">
        <v>13171</v>
      </c>
      <c r="G13352" t="s">
        <v>17</v>
      </c>
      <c r="H13352" t="s">
        <v>13172</v>
      </c>
      <c r="I13352" t="s">
        <v>26</v>
      </c>
      <c r="M13352">
        <v>3325</v>
      </c>
      <c r="N13352">
        <v>111</v>
      </c>
      <c r="O13352">
        <v>124</v>
      </c>
    </row>
    <row r="13353" spans="1:15" x14ac:dyDescent="0.3">
      <c r="A13353" t="s">
        <v>237</v>
      </c>
      <c r="B13353">
        <v>0</v>
      </c>
      <c r="E13353" t="s">
        <v>13170</v>
      </c>
      <c r="F13353" t="s">
        <v>13171</v>
      </c>
      <c r="G13353" t="s">
        <v>17</v>
      </c>
      <c r="H13353" t="s">
        <v>13172</v>
      </c>
      <c r="I13353" t="s">
        <v>26</v>
      </c>
      <c r="M13353">
        <v>3326</v>
      </c>
      <c r="N13353">
        <v>111</v>
      </c>
      <c r="O13353">
        <v>124</v>
      </c>
    </row>
    <row r="13354" spans="1:15" x14ac:dyDescent="0.3">
      <c r="E13354" t="s">
        <v>13170</v>
      </c>
      <c r="F13354" t="s">
        <v>13171</v>
      </c>
      <c r="G13354" t="s">
        <v>51</v>
      </c>
      <c r="H13354" t="s">
        <v>13172</v>
      </c>
      <c r="I13354" t="s">
        <v>19</v>
      </c>
      <c r="M13354">
        <v>3326</v>
      </c>
      <c r="N13354">
        <v>111</v>
      </c>
      <c r="O13354">
        <v>124</v>
      </c>
    </row>
    <row r="13355" spans="1:15" x14ac:dyDescent="0.3">
      <c r="A13355" t="s">
        <v>14</v>
      </c>
      <c r="B13355">
        <v>0</v>
      </c>
      <c r="C13355">
        <v>1</v>
      </c>
      <c r="D13355" t="s">
        <v>14</v>
      </c>
      <c r="E13355" t="s">
        <v>13173</v>
      </c>
      <c r="F13355" t="s">
        <v>13174</v>
      </c>
      <c r="G13355" t="s">
        <v>23</v>
      </c>
      <c r="H13355" t="s">
        <v>13175</v>
      </c>
      <c r="I13355" t="s">
        <v>26</v>
      </c>
      <c r="M13355">
        <v>3327</v>
      </c>
      <c r="N13355">
        <v>6</v>
      </c>
      <c r="O13355">
        <v>11</v>
      </c>
    </row>
    <row r="13356" spans="1:15" x14ac:dyDescent="0.3">
      <c r="E13356" t="s">
        <v>13173</v>
      </c>
      <c r="F13356" t="s">
        <v>13174</v>
      </c>
      <c r="G13356" t="s">
        <v>14</v>
      </c>
      <c r="H13356" t="s">
        <v>13175</v>
      </c>
      <c r="I13356" t="s">
        <v>19</v>
      </c>
      <c r="M13356">
        <v>3327</v>
      </c>
      <c r="N13356">
        <v>6</v>
      </c>
      <c r="O13356">
        <v>11</v>
      </c>
    </row>
    <row r="13357" spans="1:15" x14ac:dyDescent="0.3">
      <c r="E13357" t="s">
        <v>13173</v>
      </c>
      <c r="F13357" t="s">
        <v>13180</v>
      </c>
      <c r="G13357" t="s">
        <v>17</v>
      </c>
      <c r="H13357" t="s">
        <v>13181</v>
      </c>
      <c r="I13357" t="s">
        <v>26</v>
      </c>
      <c r="M13357">
        <v>3328</v>
      </c>
      <c r="N13357">
        <v>0</v>
      </c>
      <c r="O13357">
        <v>6</v>
      </c>
    </row>
    <row r="13358" spans="1:15" x14ac:dyDescent="0.3">
      <c r="E13358" t="s">
        <v>13173</v>
      </c>
      <c r="F13358" t="s">
        <v>13174</v>
      </c>
      <c r="G13358" t="s">
        <v>14</v>
      </c>
      <c r="H13358" t="s">
        <v>13178</v>
      </c>
      <c r="I13358" t="s">
        <v>19</v>
      </c>
      <c r="M13358">
        <v>3328</v>
      </c>
      <c r="N13358">
        <v>79</v>
      </c>
      <c r="O13358">
        <v>84</v>
      </c>
    </row>
    <row r="13359" spans="1:15" x14ac:dyDescent="0.3">
      <c r="A13359" t="s">
        <v>14</v>
      </c>
      <c r="B13359">
        <v>0</v>
      </c>
      <c r="C13359">
        <v>1</v>
      </c>
      <c r="D13359" t="s">
        <v>14</v>
      </c>
      <c r="E13359" t="s">
        <v>13173</v>
      </c>
      <c r="F13359" t="s">
        <v>13174</v>
      </c>
      <c r="G13359" t="s">
        <v>23</v>
      </c>
      <c r="H13359" t="s">
        <v>13178</v>
      </c>
      <c r="I13359" t="s">
        <v>26</v>
      </c>
      <c r="M13359">
        <v>3328</v>
      </c>
      <c r="N13359">
        <v>79</v>
      </c>
      <c r="O13359">
        <v>84</v>
      </c>
    </row>
    <row r="13360" spans="1:15" x14ac:dyDescent="0.3">
      <c r="E13360" t="s">
        <v>13173</v>
      </c>
      <c r="F13360" t="s">
        <v>13182</v>
      </c>
      <c r="G13360" t="s">
        <v>14</v>
      </c>
      <c r="H13360" t="s">
        <v>13183</v>
      </c>
      <c r="I13360" t="s">
        <v>19</v>
      </c>
      <c r="M13360">
        <v>3328</v>
      </c>
      <c r="N13360">
        <v>98</v>
      </c>
      <c r="O13360">
        <v>104</v>
      </c>
    </row>
    <row r="13361" spans="1:15" x14ac:dyDescent="0.3">
      <c r="A13361" t="s">
        <v>237</v>
      </c>
      <c r="B13361">
        <v>0</v>
      </c>
      <c r="C13361">
        <v>0</v>
      </c>
      <c r="D13361">
        <v>0</v>
      </c>
      <c r="E13361" t="s">
        <v>13173</v>
      </c>
      <c r="F13361" t="s">
        <v>13182</v>
      </c>
      <c r="G13361" t="s">
        <v>23</v>
      </c>
      <c r="H13361" t="s">
        <v>13183</v>
      </c>
      <c r="I13361" t="s">
        <v>26</v>
      </c>
      <c r="M13361">
        <v>3328</v>
      </c>
      <c r="N13361">
        <v>98</v>
      </c>
      <c r="O13361">
        <v>104</v>
      </c>
    </row>
    <row r="13362" spans="1:15" x14ac:dyDescent="0.3">
      <c r="A13362" t="s">
        <v>14</v>
      </c>
      <c r="B13362">
        <v>0</v>
      </c>
      <c r="C13362">
        <v>1</v>
      </c>
      <c r="D13362" t="s">
        <v>14</v>
      </c>
      <c r="E13362" t="s">
        <v>13173</v>
      </c>
      <c r="F13362" t="s">
        <v>13176</v>
      </c>
      <c r="G13362" t="s">
        <v>23</v>
      </c>
      <c r="H13362" t="s">
        <v>13177</v>
      </c>
      <c r="I13362" t="s">
        <v>26</v>
      </c>
      <c r="M13362">
        <v>3328</v>
      </c>
      <c r="N13362">
        <v>186</v>
      </c>
      <c r="O13362">
        <v>191</v>
      </c>
    </row>
    <row r="13363" spans="1:15" x14ac:dyDescent="0.3">
      <c r="E13363" t="s">
        <v>13173</v>
      </c>
      <c r="F13363" t="s">
        <v>13176</v>
      </c>
      <c r="G13363" t="s">
        <v>14</v>
      </c>
      <c r="H13363" t="s">
        <v>13177</v>
      </c>
      <c r="I13363" t="s">
        <v>19</v>
      </c>
      <c r="M13363">
        <v>3328</v>
      </c>
      <c r="N13363">
        <v>186</v>
      </c>
      <c r="O13363">
        <v>191</v>
      </c>
    </row>
    <row r="13364" spans="1:15" x14ac:dyDescent="0.3">
      <c r="A13364" t="s">
        <v>14</v>
      </c>
      <c r="B13364">
        <v>0</v>
      </c>
      <c r="C13364">
        <v>1</v>
      </c>
      <c r="D13364" t="s">
        <v>14</v>
      </c>
      <c r="E13364" t="s">
        <v>13173</v>
      </c>
      <c r="F13364" t="s">
        <v>13174</v>
      </c>
      <c r="G13364" t="s">
        <v>23</v>
      </c>
      <c r="H13364" t="s">
        <v>13179</v>
      </c>
      <c r="I13364" t="s">
        <v>26</v>
      </c>
      <c r="M13364">
        <v>3328</v>
      </c>
      <c r="N13364">
        <v>193</v>
      </c>
      <c r="O13364">
        <v>198</v>
      </c>
    </row>
    <row r="13365" spans="1:15" x14ac:dyDescent="0.3">
      <c r="E13365" t="s">
        <v>13173</v>
      </c>
      <c r="F13365" t="s">
        <v>13174</v>
      </c>
      <c r="G13365" t="s">
        <v>14</v>
      </c>
      <c r="H13365" t="s">
        <v>13179</v>
      </c>
      <c r="I13365" t="s">
        <v>19</v>
      </c>
      <c r="M13365">
        <v>3328</v>
      </c>
      <c r="N13365">
        <v>193</v>
      </c>
      <c r="O13365">
        <v>198</v>
      </c>
    </row>
    <row r="13366" spans="1:15" x14ac:dyDescent="0.3">
      <c r="E13366" t="s">
        <v>13184</v>
      </c>
      <c r="F13366" t="s">
        <v>13180</v>
      </c>
      <c r="G13366" t="s">
        <v>17</v>
      </c>
      <c r="H13366" t="s">
        <v>13181</v>
      </c>
      <c r="I13366" t="s">
        <v>26</v>
      </c>
      <c r="M13366">
        <v>3329</v>
      </c>
      <c r="N13366">
        <v>0</v>
      </c>
      <c r="O13366">
        <v>6</v>
      </c>
    </row>
    <row r="13367" spans="1:15" x14ac:dyDescent="0.3">
      <c r="E13367" t="s">
        <v>13184</v>
      </c>
      <c r="F13367" t="s">
        <v>13174</v>
      </c>
      <c r="G13367" t="s">
        <v>14</v>
      </c>
      <c r="H13367" t="s">
        <v>13178</v>
      </c>
      <c r="I13367" t="s">
        <v>19</v>
      </c>
      <c r="M13367">
        <v>3329</v>
      </c>
      <c r="N13367">
        <v>79</v>
      </c>
      <c r="O13367">
        <v>84</v>
      </c>
    </row>
    <row r="13368" spans="1:15" x14ac:dyDescent="0.3">
      <c r="A13368" t="s">
        <v>14</v>
      </c>
      <c r="B13368">
        <v>0</v>
      </c>
      <c r="C13368">
        <v>1</v>
      </c>
      <c r="D13368" t="s">
        <v>14</v>
      </c>
      <c r="E13368" t="s">
        <v>13184</v>
      </c>
      <c r="F13368" t="s">
        <v>13174</v>
      </c>
      <c r="G13368" t="s">
        <v>23</v>
      </c>
      <c r="H13368" t="s">
        <v>13178</v>
      </c>
      <c r="I13368" t="s">
        <v>26</v>
      </c>
      <c r="M13368">
        <v>3329</v>
      </c>
      <c r="N13368">
        <v>79</v>
      </c>
      <c r="O13368">
        <v>84</v>
      </c>
    </row>
    <row r="13369" spans="1:15" x14ac:dyDescent="0.3">
      <c r="A13369" t="s">
        <v>237</v>
      </c>
      <c r="B13369">
        <v>0</v>
      </c>
      <c r="C13369">
        <v>0</v>
      </c>
      <c r="D13369">
        <v>0</v>
      </c>
      <c r="E13369" t="s">
        <v>13184</v>
      </c>
      <c r="F13369" t="s">
        <v>13182</v>
      </c>
      <c r="G13369" t="s">
        <v>23</v>
      </c>
      <c r="H13369" t="s">
        <v>13183</v>
      </c>
      <c r="I13369" t="s">
        <v>26</v>
      </c>
      <c r="M13369">
        <v>3329</v>
      </c>
      <c r="N13369">
        <v>98</v>
      </c>
      <c r="O13369">
        <v>104</v>
      </c>
    </row>
    <row r="13370" spans="1:15" x14ac:dyDescent="0.3">
      <c r="E13370" t="s">
        <v>13184</v>
      </c>
      <c r="F13370" t="s">
        <v>13182</v>
      </c>
      <c r="G13370" t="s">
        <v>14</v>
      </c>
      <c r="H13370" t="s">
        <v>13183</v>
      </c>
      <c r="I13370" t="s">
        <v>19</v>
      </c>
      <c r="M13370">
        <v>3329</v>
      </c>
      <c r="N13370">
        <v>98</v>
      </c>
      <c r="O13370">
        <v>104</v>
      </c>
    </row>
    <row r="13371" spans="1:15" x14ac:dyDescent="0.3">
      <c r="E13371" t="s">
        <v>13184</v>
      </c>
      <c r="F13371" t="s">
        <v>13176</v>
      </c>
      <c r="G13371" t="s">
        <v>14</v>
      </c>
      <c r="H13371" t="s">
        <v>13177</v>
      </c>
      <c r="I13371" t="s">
        <v>19</v>
      </c>
      <c r="M13371">
        <v>3329</v>
      </c>
      <c r="N13371">
        <v>186</v>
      </c>
      <c r="O13371">
        <v>191</v>
      </c>
    </row>
    <row r="13372" spans="1:15" x14ac:dyDescent="0.3">
      <c r="A13372" t="s">
        <v>14</v>
      </c>
      <c r="B13372">
        <v>0</v>
      </c>
      <c r="C13372">
        <v>1</v>
      </c>
      <c r="D13372" t="s">
        <v>14</v>
      </c>
      <c r="E13372" t="s">
        <v>13184</v>
      </c>
      <c r="F13372" t="s">
        <v>13176</v>
      </c>
      <c r="G13372" t="s">
        <v>23</v>
      </c>
      <c r="H13372" t="s">
        <v>13177</v>
      </c>
      <c r="I13372" t="s">
        <v>26</v>
      </c>
      <c r="M13372">
        <v>3329</v>
      </c>
      <c r="N13372">
        <v>186</v>
      </c>
      <c r="O13372">
        <v>191</v>
      </c>
    </row>
    <row r="13373" spans="1:15" x14ac:dyDescent="0.3">
      <c r="E13373" t="s">
        <v>13184</v>
      </c>
      <c r="F13373" t="s">
        <v>13174</v>
      </c>
      <c r="G13373" t="s">
        <v>14</v>
      </c>
      <c r="H13373" t="s">
        <v>13179</v>
      </c>
      <c r="I13373" t="s">
        <v>19</v>
      </c>
      <c r="M13373">
        <v>3329</v>
      </c>
      <c r="N13373">
        <v>193</v>
      </c>
      <c r="O13373">
        <v>198</v>
      </c>
    </row>
    <row r="13374" spans="1:15" x14ac:dyDescent="0.3">
      <c r="A13374" t="s">
        <v>14</v>
      </c>
      <c r="B13374">
        <v>0</v>
      </c>
      <c r="C13374">
        <v>1</v>
      </c>
      <c r="D13374" t="s">
        <v>14</v>
      </c>
      <c r="E13374" t="s">
        <v>13184</v>
      </c>
      <c r="F13374" t="s">
        <v>13174</v>
      </c>
      <c r="G13374" t="s">
        <v>23</v>
      </c>
      <c r="H13374" t="s">
        <v>13179</v>
      </c>
      <c r="I13374" t="s">
        <v>26</v>
      </c>
      <c r="M13374">
        <v>3329</v>
      </c>
      <c r="N13374">
        <v>193</v>
      </c>
      <c r="O13374">
        <v>198</v>
      </c>
    </row>
    <row r="13375" spans="1:15" x14ac:dyDescent="0.3">
      <c r="A13375" t="s">
        <v>14</v>
      </c>
      <c r="B13375">
        <v>0</v>
      </c>
      <c r="C13375">
        <v>1</v>
      </c>
      <c r="D13375" t="s">
        <v>14</v>
      </c>
      <c r="E13375" t="s">
        <v>13173</v>
      </c>
      <c r="F13375" t="s">
        <v>13174</v>
      </c>
      <c r="G13375" t="s">
        <v>23</v>
      </c>
      <c r="H13375" t="s">
        <v>13185</v>
      </c>
      <c r="I13375" t="s">
        <v>22</v>
      </c>
      <c r="M13375">
        <v>3330</v>
      </c>
      <c r="N13375">
        <v>71</v>
      </c>
      <c r="O13375">
        <v>76</v>
      </c>
    </row>
    <row r="13376" spans="1:15" x14ac:dyDescent="0.3">
      <c r="E13376" t="s">
        <v>13184</v>
      </c>
      <c r="F13376" t="s">
        <v>13174</v>
      </c>
      <c r="G13376" t="s">
        <v>14</v>
      </c>
      <c r="H13376" t="s">
        <v>13187</v>
      </c>
      <c r="I13376" t="s">
        <v>19</v>
      </c>
      <c r="M13376">
        <v>3331</v>
      </c>
      <c r="N13376">
        <v>25</v>
      </c>
      <c r="O13376">
        <v>30</v>
      </c>
    </row>
    <row r="13377" spans="1:15" x14ac:dyDescent="0.3">
      <c r="E13377" t="s">
        <v>13184</v>
      </c>
      <c r="F13377" t="s">
        <v>13174</v>
      </c>
      <c r="G13377" t="s">
        <v>23</v>
      </c>
      <c r="H13377" t="s">
        <v>13187</v>
      </c>
      <c r="I13377" t="s">
        <v>26</v>
      </c>
      <c r="M13377">
        <v>3331</v>
      </c>
      <c r="N13377">
        <v>25</v>
      </c>
      <c r="O13377">
        <v>30</v>
      </c>
    </row>
    <row r="13378" spans="1:15" x14ac:dyDescent="0.3">
      <c r="E13378" t="s">
        <v>13184</v>
      </c>
      <c r="F13378" t="s">
        <v>13174</v>
      </c>
      <c r="G13378" t="s">
        <v>17</v>
      </c>
      <c r="H13378" t="s">
        <v>13186</v>
      </c>
      <c r="I13378" t="s">
        <v>19</v>
      </c>
      <c r="M13378">
        <v>3331</v>
      </c>
      <c r="N13378">
        <v>151</v>
      </c>
      <c r="O13378">
        <v>156</v>
      </c>
    </row>
    <row r="13379" spans="1:15" x14ac:dyDescent="0.3">
      <c r="E13379" t="s">
        <v>13184</v>
      </c>
      <c r="F13379" t="s">
        <v>13174</v>
      </c>
      <c r="G13379" t="s">
        <v>23</v>
      </c>
      <c r="H13379" t="s">
        <v>13186</v>
      </c>
      <c r="I13379" t="s">
        <v>26</v>
      </c>
      <c r="M13379">
        <v>3331</v>
      </c>
      <c r="N13379">
        <v>151</v>
      </c>
      <c r="O13379">
        <v>156</v>
      </c>
    </row>
    <row r="13380" spans="1:15" x14ac:dyDescent="0.3">
      <c r="A13380" t="s">
        <v>237</v>
      </c>
      <c r="B13380">
        <v>0</v>
      </c>
      <c r="E13380" t="s">
        <v>4416</v>
      </c>
      <c r="F13380" t="s">
        <v>4419</v>
      </c>
      <c r="G13380" t="s">
        <v>17</v>
      </c>
      <c r="H13380" t="s">
        <v>4420</v>
      </c>
      <c r="I13380" t="s">
        <v>22</v>
      </c>
      <c r="M13380">
        <v>3332</v>
      </c>
      <c r="N13380">
        <v>302</v>
      </c>
      <c r="O13380">
        <v>320</v>
      </c>
    </row>
    <row r="13381" spans="1:15" x14ac:dyDescent="0.3">
      <c r="E13381" t="s">
        <v>4416</v>
      </c>
      <c r="F13381" t="s">
        <v>4421</v>
      </c>
      <c r="G13381" t="s">
        <v>17</v>
      </c>
      <c r="H13381" t="s">
        <v>4422</v>
      </c>
      <c r="I13381" t="s">
        <v>19</v>
      </c>
      <c r="M13381">
        <v>3332</v>
      </c>
      <c r="N13381">
        <v>570</v>
      </c>
      <c r="O13381">
        <v>575</v>
      </c>
    </row>
    <row r="13382" spans="1:15" x14ac:dyDescent="0.3">
      <c r="E13382" t="s">
        <v>4416</v>
      </c>
      <c r="F13382" t="s">
        <v>4423</v>
      </c>
      <c r="G13382" t="s">
        <v>17</v>
      </c>
      <c r="H13382" t="s">
        <v>4424</v>
      </c>
      <c r="I13382" t="s">
        <v>19</v>
      </c>
      <c r="M13382">
        <v>3332</v>
      </c>
      <c r="N13382">
        <v>614</v>
      </c>
      <c r="O13382">
        <v>625</v>
      </c>
    </row>
    <row r="13383" spans="1:15" x14ac:dyDescent="0.3">
      <c r="E13383" t="s">
        <v>4416</v>
      </c>
      <c r="F13383" t="s">
        <v>4417</v>
      </c>
      <c r="G13383" t="s">
        <v>23</v>
      </c>
      <c r="H13383" t="s">
        <v>4418</v>
      </c>
      <c r="I13383" t="s">
        <v>26</v>
      </c>
      <c r="M13383">
        <v>3332</v>
      </c>
      <c r="N13383">
        <v>618</v>
      </c>
      <c r="O13383">
        <v>625</v>
      </c>
    </row>
    <row r="13384" spans="1:15" x14ac:dyDescent="0.3">
      <c r="A13384" t="s">
        <v>237</v>
      </c>
      <c r="B13384">
        <v>0</v>
      </c>
      <c r="E13384" t="s">
        <v>4416</v>
      </c>
      <c r="F13384" t="s">
        <v>4419</v>
      </c>
      <c r="G13384" t="s">
        <v>17</v>
      </c>
      <c r="H13384" t="s">
        <v>4420</v>
      </c>
      <c r="I13384" t="s">
        <v>22</v>
      </c>
      <c r="M13384">
        <v>3333</v>
      </c>
      <c r="N13384">
        <v>302</v>
      </c>
      <c r="O13384">
        <v>320</v>
      </c>
    </row>
    <row r="13385" spans="1:15" x14ac:dyDescent="0.3">
      <c r="E13385" t="s">
        <v>4416</v>
      </c>
      <c r="F13385" t="s">
        <v>4421</v>
      </c>
      <c r="G13385" t="s">
        <v>17</v>
      </c>
      <c r="H13385" t="s">
        <v>4422</v>
      </c>
      <c r="I13385" t="s">
        <v>19</v>
      </c>
      <c r="M13385">
        <v>3333</v>
      </c>
      <c r="N13385">
        <v>570</v>
      </c>
      <c r="O13385">
        <v>575</v>
      </c>
    </row>
    <row r="13386" spans="1:15" x14ac:dyDescent="0.3">
      <c r="E13386" t="s">
        <v>4416</v>
      </c>
      <c r="F13386" t="s">
        <v>4423</v>
      </c>
      <c r="G13386" t="s">
        <v>17</v>
      </c>
      <c r="H13386" t="s">
        <v>4424</v>
      </c>
      <c r="I13386" t="s">
        <v>19</v>
      </c>
      <c r="M13386">
        <v>3333</v>
      </c>
      <c r="N13386">
        <v>614</v>
      </c>
      <c r="O13386">
        <v>625</v>
      </c>
    </row>
    <row r="13387" spans="1:15" x14ac:dyDescent="0.3">
      <c r="E13387" t="s">
        <v>4416</v>
      </c>
      <c r="F13387" t="s">
        <v>4417</v>
      </c>
      <c r="G13387" t="s">
        <v>23</v>
      </c>
      <c r="H13387" t="s">
        <v>4418</v>
      </c>
      <c r="I13387" t="s">
        <v>26</v>
      </c>
      <c r="M13387">
        <v>3333</v>
      </c>
      <c r="N13387">
        <v>618</v>
      </c>
      <c r="O13387">
        <v>625</v>
      </c>
    </row>
    <row r="13388" spans="1:15" x14ac:dyDescent="0.3">
      <c r="A13388" t="s">
        <v>237</v>
      </c>
      <c r="B13388">
        <v>0</v>
      </c>
      <c r="E13388" t="s">
        <v>4416</v>
      </c>
      <c r="F13388" t="s">
        <v>4419</v>
      </c>
      <c r="G13388" t="s">
        <v>17</v>
      </c>
      <c r="H13388" t="s">
        <v>4420</v>
      </c>
      <c r="I13388" t="s">
        <v>22</v>
      </c>
      <c r="M13388">
        <v>3334</v>
      </c>
      <c r="N13388">
        <v>302</v>
      </c>
      <c r="O13388">
        <v>320</v>
      </c>
    </row>
    <row r="13389" spans="1:15" x14ac:dyDescent="0.3">
      <c r="E13389" t="s">
        <v>4416</v>
      </c>
      <c r="F13389" t="s">
        <v>4421</v>
      </c>
      <c r="G13389" t="s">
        <v>17</v>
      </c>
      <c r="H13389" t="s">
        <v>4422</v>
      </c>
      <c r="I13389" t="s">
        <v>19</v>
      </c>
      <c r="M13389">
        <v>3334</v>
      </c>
      <c r="N13389">
        <v>570</v>
      </c>
      <c r="O13389">
        <v>575</v>
      </c>
    </row>
    <row r="13390" spans="1:15" x14ac:dyDescent="0.3">
      <c r="E13390" t="s">
        <v>4416</v>
      </c>
      <c r="F13390" t="s">
        <v>4423</v>
      </c>
      <c r="G13390" t="s">
        <v>17</v>
      </c>
      <c r="H13390" t="s">
        <v>4424</v>
      </c>
      <c r="I13390" t="s">
        <v>19</v>
      </c>
      <c r="M13390">
        <v>3334</v>
      </c>
      <c r="N13390">
        <v>614</v>
      </c>
      <c r="O13390">
        <v>625</v>
      </c>
    </row>
    <row r="13391" spans="1:15" x14ac:dyDescent="0.3">
      <c r="E13391" t="s">
        <v>4416</v>
      </c>
      <c r="F13391" t="s">
        <v>4417</v>
      </c>
      <c r="G13391" t="s">
        <v>23</v>
      </c>
      <c r="H13391" t="s">
        <v>4418</v>
      </c>
      <c r="I13391" t="s">
        <v>26</v>
      </c>
      <c r="M13391">
        <v>3334</v>
      </c>
      <c r="N13391">
        <v>618</v>
      </c>
      <c r="O13391">
        <v>625</v>
      </c>
    </row>
    <row r="13392" spans="1:15" x14ac:dyDescent="0.3">
      <c r="A13392" t="s">
        <v>237</v>
      </c>
      <c r="B13392">
        <v>0</v>
      </c>
      <c r="E13392" t="s">
        <v>4416</v>
      </c>
      <c r="F13392" t="s">
        <v>4419</v>
      </c>
      <c r="G13392" t="s">
        <v>17</v>
      </c>
      <c r="H13392" t="s">
        <v>4420</v>
      </c>
      <c r="I13392" t="s">
        <v>22</v>
      </c>
      <c r="M13392">
        <v>3335</v>
      </c>
      <c r="N13392">
        <v>302</v>
      </c>
      <c r="O13392">
        <v>320</v>
      </c>
    </row>
    <row r="13393" spans="1:15" x14ac:dyDescent="0.3">
      <c r="E13393" t="s">
        <v>4416</v>
      </c>
      <c r="F13393" t="s">
        <v>4421</v>
      </c>
      <c r="G13393" t="s">
        <v>17</v>
      </c>
      <c r="H13393" t="s">
        <v>4422</v>
      </c>
      <c r="I13393" t="s">
        <v>19</v>
      </c>
      <c r="M13393">
        <v>3335</v>
      </c>
      <c r="N13393">
        <v>570</v>
      </c>
      <c r="O13393">
        <v>575</v>
      </c>
    </row>
    <row r="13394" spans="1:15" x14ac:dyDescent="0.3">
      <c r="E13394" t="s">
        <v>4416</v>
      </c>
      <c r="F13394" t="s">
        <v>4423</v>
      </c>
      <c r="G13394" t="s">
        <v>17</v>
      </c>
      <c r="H13394" t="s">
        <v>4424</v>
      </c>
      <c r="I13394" t="s">
        <v>19</v>
      </c>
      <c r="M13394">
        <v>3335</v>
      </c>
      <c r="N13394">
        <v>614</v>
      </c>
      <c r="O13394">
        <v>625</v>
      </c>
    </row>
    <row r="13395" spans="1:15" x14ac:dyDescent="0.3">
      <c r="E13395" t="s">
        <v>4416</v>
      </c>
      <c r="F13395" t="s">
        <v>4417</v>
      </c>
      <c r="G13395" t="s">
        <v>23</v>
      </c>
      <c r="H13395" t="s">
        <v>4418</v>
      </c>
      <c r="I13395" t="s">
        <v>26</v>
      </c>
      <c r="M13395">
        <v>3335</v>
      </c>
      <c r="N13395">
        <v>618</v>
      </c>
      <c r="O13395">
        <v>625</v>
      </c>
    </row>
    <row r="13396" spans="1:15" x14ac:dyDescent="0.3">
      <c r="A13396" t="s">
        <v>237</v>
      </c>
      <c r="B13396">
        <v>0</v>
      </c>
      <c r="E13396" t="s">
        <v>4416</v>
      </c>
      <c r="F13396" t="s">
        <v>4419</v>
      </c>
      <c r="G13396" t="s">
        <v>17</v>
      </c>
      <c r="H13396" t="s">
        <v>4420</v>
      </c>
      <c r="I13396" t="s">
        <v>22</v>
      </c>
      <c r="M13396">
        <v>3336</v>
      </c>
      <c r="N13396">
        <v>302</v>
      </c>
      <c r="O13396">
        <v>320</v>
      </c>
    </row>
    <row r="13397" spans="1:15" x14ac:dyDescent="0.3">
      <c r="E13397" t="s">
        <v>4416</v>
      </c>
      <c r="F13397" t="s">
        <v>4421</v>
      </c>
      <c r="G13397" t="s">
        <v>17</v>
      </c>
      <c r="H13397" t="s">
        <v>4422</v>
      </c>
      <c r="I13397" t="s">
        <v>19</v>
      </c>
      <c r="M13397">
        <v>3336</v>
      </c>
      <c r="N13397">
        <v>570</v>
      </c>
      <c r="O13397">
        <v>575</v>
      </c>
    </row>
    <row r="13398" spans="1:15" x14ac:dyDescent="0.3">
      <c r="E13398" t="s">
        <v>4416</v>
      </c>
      <c r="F13398" t="s">
        <v>4423</v>
      </c>
      <c r="G13398" t="s">
        <v>17</v>
      </c>
      <c r="H13398" t="s">
        <v>4424</v>
      </c>
      <c r="I13398" t="s">
        <v>19</v>
      </c>
      <c r="M13398">
        <v>3336</v>
      </c>
      <c r="N13398">
        <v>614</v>
      </c>
      <c r="O13398">
        <v>625</v>
      </c>
    </row>
    <row r="13399" spans="1:15" x14ac:dyDescent="0.3">
      <c r="E13399" t="s">
        <v>4416</v>
      </c>
      <c r="F13399" t="s">
        <v>4417</v>
      </c>
      <c r="G13399" t="s">
        <v>23</v>
      </c>
      <c r="H13399" t="s">
        <v>4418</v>
      </c>
      <c r="I13399" t="s">
        <v>26</v>
      </c>
      <c r="M13399">
        <v>3336</v>
      </c>
      <c r="N13399">
        <v>618</v>
      </c>
      <c r="O13399">
        <v>625</v>
      </c>
    </row>
    <row r="13400" spans="1:15" x14ac:dyDescent="0.3">
      <c r="E13400" t="s">
        <v>13188</v>
      </c>
      <c r="F13400" t="s">
        <v>13188</v>
      </c>
      <c r="G13400" t="s">
        <v>23</v>
      </c>
      <c r="H13400" t="s">
        <v>13192</v>
      </c>
      <c r="I13400" t="s">
        <v>26</v>
      </c>
      <c r="M13400">
        <v>3337</v>
      </c>
      <c r="N13400">
        <v>10</v>
      </c>
      <c r="O13400">
        <v>16</v>
      </c>
    </row>
    <row r="13401" spans="1:15" x14ac:dyDescent="0.3">
      <c r="A13401" t="s">
        <v>14</v>
      </c>
      <c r="B13401">
        <v>1</v>
      </c>
      <c r="C13401">
        <v>1</v>
      </c>
      <c r="D13401">
        <v>1</v>
      </c>
      <c r="E13401" t="s">
        <v>13188</v>
      </c>
      <c r="F13401" t="s">
        <v>13188</v>
      </c>
      <c r="G13401" t="s">
        <v>14</v>
      </c>
      <c r="H13401" t="s">
        <v>13192</v>
      </c>
      <c r="I13401" t="s">
        <v>19</v>
      </c>
      <c r="M13401">
        <v>3337</v>
      </c>
      <c r="N13401">
        <v>10</v>
      </c>
      <c r="O13401">
        <v>16</v>
      </c>
    </row>
    <row r="13402" spans="1:15" x14ac:dyDescent="0.3">
      <c r="E13402" t="s">
        <v>13188</v>
      </c>
      <c r="F13402" t="s">
        <v>1899</v>
      </c>
      <c r="G13402" t="s">
        <v>51</v>
      </c>
      <c r="H13402" t="s">
        <v>13189</v>
      </c>
      <c r="I13402" t="s">
        <v>52</v>
      </c>
      <c r="J13402" t="s">
        <v>60</v>
      </c>
      <c r="M13402">
        <v>3337</v>
      </c>
      <c r="N13402">
        <v>205</v>
      </c>
      <c r="O13402">
        <v>210</v>
      </c>
    </row>
    <row r="13403" spans="1:15" x14ac:dyDescent="0.3">
      <c r="E13403" t="s">
        <v>13188</v>
      </c>
      <c r="F13403" t="s">
        <v>13190</v>
      </c>
      <c r="G13403" t="s">
        <v>17</v>
      </c>
      <c r="H13403" t="s">
        <v>13191</v>
      </c>
      <c r="I13403" t="s">
        <v>26</v>
      </c>
      <c r="M13403">
        <v>3337</v>
      </c>
      <c r="N13403">
        <v>225</v>
      </c>
      <c r="O13403">
        <v>230</v>
      </c>
    </row>
    <row r="13404" spans="1:15" x14ac:dyDescent="0.3">
      <c r="E13404" t="s">
        <v>13188</v>
      </c>
      <c r="F13404" t="s">
        <v>13190</v>
      </c>
      <c r="G13404" t="s">
        <v>14</v>
      </c>
      <c r="H13404" t="s">
        <v>13191</v>
      </c>
      <c r="I13404" t="s">
        <v>19</v>
      </c>
      <c r="M13404">
        <v>3337</v>
      </c>
      <c r="N13404">
        <v>225</v>
      </c>
      <c r="O13404">
        <v>230</v>
      </c>
    </row>
    <row r="13405" spans="1:15" x14ac:dyDescent="0.3">
      <c r="A13405" t="s">
        <v>14</v>
      </c>
      <c r="B13405">
        <v>1</v>
      </c>
      <c r="C13405">
        <v>1</v>
      </c>
      <c r="D13405">
        <v>1</v>
      </c>
      <c r="E13405" t="s">
        <v>13188</v>
      </c>
      <c r="F13405" t="s">
        <v>13188</v>
      </c>
      <c r="G13405" t="s">
        <v>14</v>
      </c>
      <c r="H13405" t="s">
        <v>13194</v>
      </c>
      <c r="I13405" t="s">
        <v>19</v>
      </c>
      <c r="M13405">
        <v>3338</v>
      </c>
      <c r="N13405">
        <v>0</v>
      </c>
      <c r="O13405">
        <v>6</v>
      </c>
    </row>
    <row r="13406" spans="1:15" x14ac:dyDescent="0.3">
      <c r="A13406" t="s">
        <v>14</v>
      </c>
      <c r="B13406">
        <v>0</v>
      </c>
      <c r="C13406">
        <v>1</v>
      </c>
      <c r="D13406" t="s">
        <v>14</v>
      </c>
      <c r="E13406" t="s">
        <v>13188</v>
      </c>
      <c r="F13406" t="s">
        <v>13188</v>
      </c>
      <c r="G13406" t="s">
        <v>23</v>
      </c>
      <c r="H13406" t="s">
        <v>13194</v>
      </c>
      <c r="I13406" t="s">
        <v>26</v>
      </c>
      <c r="M13406">
        <v>3338</v>
      </c>
      <c r="N13406">
        <v>0</v>
      </c>
      <c r="O13406">
        <v>6</v>
      </c>
    </row>
    <row r="13407" spans="1:15" x14ac:dyDescent="0.3">
      <c r="A13407" t="s">
        <v>14</v>
      </c>
      <c r="B13407">
        <v>0</v>
      </c>
      <c r="C13407">
        <v>1</v>
      </c>
      <c r="D13407" t="s">
        <v>14</v>
      </c>
      <c r="E13407" t="s">
        <v>13188</v>
      </c>
      <c r="F13407" t="s">
        <v>13188</v>
      </c>
      <c r="G13407" t="s">
        <v>23</v>
      </c>
      <c r="H13407" t="s">
        <v>13193</v>
      </c>
      <c r="I13407" t="s">
        <v>26</v>
      </c>
      <c r="M13407">
        <v>3338</v>
      </c>
      <c r="N13407">
        <v>69</v>
      </c>
      <c r="O13407">
        <v>75</v>
      </c>
    </row>
    <row r="13408" spans="1:15" x14ac:dyDescent="0.3">
      <c r="A13408" t="s">
        <v>14</v>
      </c>
      <c r="B13408">
        <v>1</v>
      </c>
      <c r="C13408">
        <v>1</v>
      </c>
      <c r="D13408">
        <v>1</v>
      </c>
      <c r="E13408" t="s">
        <v>13188</v>
      </c>
      <c r="F13408" t="s">
        <v>13188</v>
      </c>
      <c r="G13408" t="s">
        <v>14</v>
      </c>
      <c r="H13408" t="s">
        <v>13193</v>
      </c>
      <c r="I13408" t="s">
        <v>19</v>
      </c>
      <c r="M13408">
        <v>3338</v>
      </c>
      <c r="N13408">
        <v>69</v>
      </c>
      <c r="O13408">
        <v>75</v>
      </c>
    </row>
    <row r="13409" spans="1:15" x14ac:dyDescent="0.3">
      <c r="A13409" t="s">
        <v>14</v>
      </c>
      <c r="B13409">
        <v>1</v>
      </c>
      <c r="C13409">
        <v>1</v>
      </c>
      <c r="D13409">
        <v>1</v>
      </c>
      <c r="E13409" t="s">
        <v>13188</v>
      </c>
      <c r="F13409" t="s">
        <v>13196</v>
      </c>
      <c r="G13409" t="s">
        <v>14</v>
      </c>
      <c r="H13409" t="s">
        <v>13197</v>
      </c>
      <c r="I13409" t="s">
        <v>35</v>
      </c>
      <c r="J13409" t="s">
        <v>46</v>
      </c>
      <c r="K13409" t="s">
        <v>47</v>
      </c>
      <c r="L13409" t="s">
        <v>43</v>
      </c>
      <c r="M13409">
        <v>3338</v>
      </c>
      <c r="N13409">
        <v>165</v>
      </c>
      <c r="O13409">
        <v>180</v>
      </c>
    </row>
    <row r="13410" spans="1:15" x14ac:dyDescent="0.3">
      <c r="E13410" t="s">
        <v>13188</v>
      </c>
      <c r="F13410" t="s">
        <v>1674</v>
      </c>
      <c r="G13410" t="s">
        <v>17</v>
      </c>
      <c r="H13410" t="s">
        <v>13195</v>
      </c>
      <c r="I13410" t="s">
        <v>26</v>
      </c>
      <c r="M13410">
        <v>3338</v>
      </c>
      <c r="N13410">
        <v>185</v>
      </c>
      <c r="O13410">
        <v>190</v>
      </c>
    </row>
    <row r="13411" spans="1:15" x14ac:dyDescent="0.3">
      <c r="E13411" t="s">
        <v>13188</v>
      </c>
      <c r="F13411" t="s">
        <v>1674</v>
      </c>
      <c r="G13411" t="s">
        <v>14</v>
      </c>
      <c r="H13411" t="s">
        <v>13195</v>
      </c>
      <c r="I13411" t="s">
        <v>52</v>
      </c>
      <c r="J13411" t="s">
        <v>32</v>
      </c>
      <c r="M13411">
        <v>3338</v>
      </c>
      <c r="N13411">
        <v>185</v>
      </c>
      <c r="O13411">
        <v>190</v>
      </c>
    </row>
    <row r="13412" spans="1:15" x14ac:dyDescent="0.3">
      <c r="A13412" t="s">
        <v>237</v>
      </c>
      <c r="B13412">
        <v>0</v>
      </c>
      <c r="E13412" t="s">
        <v>13188</v>
      </c>
      <c r="F13412" t="s">
        <v>13198</v>
      </c>
      <c r="G13412" t="s">
        <v>17</v>
      </c>
      <c r="H13412" t="s">
        <v>13199</v>
      </c>
      <c r="I13412" t="s">
        <v>22</v>
      </c>
      <c r="M13412">
        <v>3338</v>
      </c>
      <c r="N13412">
        <v>201</v>
      </c>
      <c r="O13412">
        <v>224</v>
      </c>
    </row>
    <row r="13413" spans="1:15" x14ac:dyDescent="0.3">
      <c r="A13413" t="s">
        <v>14</v>
      </c>
      <c r="B13413">
        <v>1</v>
      </c>
      <c r="C13413">
        <v>1</v>
      </c>
      <c r="D13413">
        <v>1</v>
      </c>
      <c r="E13413" t="s">
        <v>13188</v>
      </c>
      <c r="F13413" t="s">
        <v>13188</v>
      </c>
      <c r="G13413" t="s">
        <v>14</v>
      </c>
      <c r="H13413" t="s">
        <v>13205</v>
      </c>
      <c r="I13413" t="s">
        <v>19</v>
      </c>
      <c r="M13413">
        <v>3339</v>
      </c>
      <c r="N13413">
        <v>0</v>
      </c>
      <c r="O13413">
        <v>6</v>
      </c>
    </row>
    <row r="13414" spans="1:15" x14ac:dyDescent="0.3">
      <c r="A13414" t="s">
        <v>14</v>
      </c>
      <c r="B13414">
        <v>0</v>
      </c>
      <c r="C13414">
        <v>1</v>
      </c>
      <c r="D13414" t="s">
        <v>14</v>
      </c>
      <c r="E13414" t="s">
        <v>13188</v>
      </c>
      <c r="F13414" t="s">
        <v>13188</v>
      </c>
      <c r="G13414" t="s">
        <v>23</v>
      </c>
      <c r="H13414" t="s">
        <v>13205</v>
      </c>
      <c r="I13414" t="s">
        <v>26</v>
      </c>
      <c r="M13414">
        <v>3339</v>
      </c>
      <c r="N13414">
        <v>0</v>
      </c>
      <c r="O13414">
        <v>6</v>
      </c>
    </row>
    <row r="13415" spans="1:15" x14ac:dyDescent="0.3">
      <c r="E13415" t="s">
        <v>13188</v>
      </c>
      <c r="F13415" t="s">
        <v>13203</v>
      </c>
      <c r="G13415" t="s">
        <v>23</v>
      </c>
      <c r="H13415" t="s">
        <v>13204</v>
      </c>
      <c r="I13415" t="s">
        <v>19</v>
      </c>
      <c r="M13415">
        <v>3339</v>
      </c>
      <c r="N13415">
        <v>22</v>
      </c>
      <c r="O13415">
        <v>29</v>
      </c>
    </row>
    <row r="13416" spans="1:15" x14ac:dyDescent="0.3">
      <c r="A13416" t="s">
        <v>14</v>
      </c>
      <c r="B13416">
        <v>1</v>
      </c>
      <c r="C13416">
        <v>1</v>
      </c>
      <c r="D13416">
        <v>1</v>
      </c>
      <c r="E13416" t="s">
        <v>13188</v>
      </c>
      <c r="F13416" t="s">
        <v>13203</v>
      </c>
      <c r="G13416" t="s">
        <v>14</v>
      </c>
      <c r="H13416" t="s">
        <v>13204</v>
      </c>
      <c r="I13416" t="s">
        <v>26</v>
      </c>
      <c r="M13416">
        <v>3339</v>
      </c>
      <c r="N13416">
        <v>22</v>
      </c>
      <c r="O13416">
        <v>29</v>
      </c>
    </row>
    <row r="13417" spans="1:15" x14ac:dyDescent="0.3">
      <c r="E13417" t="s">
        <v>13188</v>
      </c>
      <c r="F13417" t="s">
        <v>1057</v>
      </c>
      <c r="G13417" t="s">
        <v>14</v>
      </c>
      <c r="H13417" t="s">
        <v>13200</v>
      </c>
      <c r="I13417" t="s">
        <v>31</v>
      </c>
      <c r="J13417" t="s">
        <v>32</v>
      </c>
      <c r="M13417">
        <v>3339</v>
      </c>
      <c r="N13417">
        <v>81</v>
      </c>
      <c r="O13417">
        <v>86</v>
      </c>
    </row>
    <row r="13418" spans="1:15" x14ac:dyDescent="0.3">
      <c r="A13418" t="s">
        <v>14</v>
      </c>
      <c r="B13418">
        <v>0</v>
      </c>
      <c r="C13418">
        <v>1</v>
      </c>
      <c r="D13418" t="s">
        <v>14</v>
      </c>
      <c r="E13418" t="s">
        <v>13188</v>
      </c>
      <c r="F13418" t="s">
        <v>1057</v>
      </c>
      <c r="G13418" t="s">
        <v>17</v>
      </c>
      <c r="H13418" t="s">
        <v>13200</v>
      </c>
      <c r="I13418" t="s">
        <v>26</v>
      </c>
      <c r="M13418">
        <v>3339</v>
      </c>
      <c r="N13418">
        <v>81</v>
      </c>
      <c r="O13418">
        <v>86</v>
      </c>
    </row>
    <row r="13419" spans="1:15" x14ac:dyDescent="0.3">
      <c r="A13419" t="s">
        <v>14</v>
      </c>
      <c r="B13419">
        <v>1</v>
      </c>
      <c r="C13419">
        <v>1</v>
      </c>
      <c r="D13419">
        <v>1</v>
      </c>
      <c r="E13419" t="s">
        <v>13188</v>
      </c>
      <c r="F13419" t="s">
        <v>13188</v>
      </c>
      <c r="G13419" t="s">
        <v>14</v>
      </c>
      <c r="H13419" t="s">
        <v>13202</v>
      </c>
      <c r="I13419" t="s">
        <v>19</v>
      </c>
      <c r="M13419">
        <v>3339</v>
      </c>
      <c r="N13419">
        <v>130</v>
      </c>
      <c r="O13419">
        <v>136</v>
      </c>
    </row>
    <row r="13420" spans="1:15" x14ac:dyDescent="0.3">
      <c r="A13420" t="s">
        <v>14</v>
      </c>
      <c r="B13420">
        <v>0</v>
      </c>
      <c r="C13420">
        <v>1</v>
      </c>
      <c r="D13420" t="s">
        <v>14</v>
      </c>
      <c r="E13420" t="s">
        <v>13188</v>
      </c>
      <c r="F13420" t="s">
        <v>13188</v>
      </c>
      <c r="G13420" t="s">
        <v>23</v>
      </c>
      <c r="H13420" t="s">
        <v>13202</v>
      </c>
      <c r="I13420" t="s">
        <v>26</v>
      </c>
      <c r="M13420">
        <v>3339</v>
      </c>
      <c r="N13420">
        <v>130</v>
      </c>
      <c r="O13420">
        <v>136</v>
      </c>
    </row>
    <row r="13421" spans="1:15" x14ac:dyDescent="0.3">
      <c r="A13421" t="s">
        <v>14</v>
      </c>
      <c r="B13421">
        <v>1</v>
      </c>
      <c r="C13421">
        <v>1</v>
      </c>
      <c r="D13421">
        <v>1</v>
      </c>
      <c r="E13421" t="s">
        <v>13188</v>
      </c>
      <c r="F13421" t="s">
        <v>7452</v>
      </c>
      <c r="G13421" t="s">
        <v>14</v>
      </c>
      <c r="H13421" t="s">
        <v>13201</v>
      </c>
      <c r="I13421" t="s">
        <v>35</v>
      </c>
      <c r="J13421" t="s">
        <v>597</v>
      </c>
      <c r="M13421">
        <v>3339</v>
      </c>
      <c r="N13421">
        <v>226</v>
      </c>
      <c r="O13421">
        <v>230</v>
      </c>
    </row>
    <row r="13422" spans="1:15" x14ac:dyDescent="0.3">
      <c r="A13422" t="s">
        <v>14</v>
      </c>
      <c r="B13422">
        <v>1</v>
      </c>
      <c r="C13422">
        <v>1</v>
      </c>
      <c r="D13422">
        <v>1</v>
      </c>
      <c r="E13422" t="s">
        <v>13188</v>
      </c>
      <c r="F13422" t="s">
        <v>13203</v>
      </c>
      <c r="G13422" t="s">
        <v>14</v>
      </c>
      <c r="H13422" t="s">
        <v>13209</v>
      </c>
      <c r="I13422" t="s">
        <v>22</v>
      </c>
      <c r="M13422">
        <v>3340</v>
      </c>
      <c r="N13422">
        <v>0</v>
      </c>
      <c r="O13422">
        <v>7</v>
      </c>
    </row>
    <row r="13423" spans="1:15" x14ac:dyDescent="0.3">
      <c r="E13423" t="s">
        <v>13188</v>
      </c>
      <c r="F13423" t="s">
        <v>3038</v>
      </c>
      <c r="G13423" t="s">
        <v>23</v>
      </c>
      <c r="H13423" t="s">
        <v>13208</v>
      </c>
      <c r="I13423" t="s">
        <v>52</v>
      </c>
      <c r="J13423" t="s">
        <v>117</v>
      </c>
      <c r="M13423">
        <v>3340</v>
      </c>
      <c r="N13423">
        <v>69</v>
      </c>
      <c r="O13423">
        <v>76</v>
      </c>
    </row>
    <row r="13424" spans="1:15" x14ac:dyDescent="0.3">
      <c r="E13424" t="s">
        <v>13188</v>
      </c>
      <c r="F13424" t="s">
        <v>13188</v>
      </c>
      <c r="G13424" t="s">
        <v>14</v>
      </c>
      <c r="H13424" t="s">
        <v>13207</v>
      </c>
      <c r="I13424" t="s">
        <v>19</v>
      </c>
      <c r="M13424">
        <v>3340</v>
      </c>
      <c r="N13424">
        <v>78</v>
      </c>
      <c r="O13424">
        <v>84</v>
      </c>
    </row>
    <row r="13425" spans="1:15" x14ac:dyDescent="0.3">
      <c r="A13425" t="s">
        <v>14</v>
      </c>
      <c r="B13425">
        <v>0</v>
      </c>
      <c r="C13425">
        <v>1</v>
      </c>
      <c r="D13425" t="s">
        <v>14</v>
      </c>
      <c r="E13425" t="s">
        <v>13188</v>
      </c>
      <c r="F13425" t="s">
        <v>13188</v>
      </c>
      <c r="G13425" t="s">
        <v>23</v>
      </c>
      <c r="H13425" t="s">
        <v>13207</v>
      </c>
      <c r="I13425" t="s">
        <v>26</v>
      </c>
      <c r="M13425">
        <v>3340</v>
      </c>
      <c r="N13425">
        <v>78</v>
      </c>
      <c r="O13425">
        <v>84</v>
      </c>
    </row>
    <row r="13426" spans="1:15" x14ac:dyDescent="0.3">
      <c r="A13426" t="s">
        <v>14</v>
      </c>
      <c r="B13426">
        <v>1</v>
      </c>
      <c r="C13426">
        <v>1</v>
      </c>
      <c r="D13426">
        <v>1</v>
      </c>
      <c r="E13426" t="s">
        <v>13188</v>
      </c>
      <c r="F13426" t="s">
        <v>13203</v>
      </c>
      <c r="G13426" t="s">
        <v>14</v>
      </c>
      <c r="H13426" t="s">
        <v>13206</v>
      </c>
      <c r="I13426" t="s">
        <v>22</v>
      </c>
      <c r="M13426">
        <v>3340</v>
      </c>
      <c r="N13426">
        <v>179</v>
      </c>
      <c r="O13426">
        <v>186</v>
      </c>
    </row>
    <row r="13427" spans="1:15" x14ac:dyDescent="0.3">
      <c r="A13427" t="s">
        <v>14</v>
      </c>
      <c r="B13427">
        <v>1</v>
      </c>
      <c r="C13427">
        <v>1</v>
      </c>
      <c r="D13427">
        <v>1</v>
      </c>
      <c r="E13427" t="s">
        <v>13188</v>
      </c>
      <c r="F13427" t="s">
        <v>13215</v>
      </c>
      <c r="G13427" t="s">
        <v>14</v>
      </c>
      <c r="H13427" t="s">
        <v>13216</v>
      </c>
      <c r="I13427" t="s">
        <v>35</v>
      </c>
      <c r="J13427" t="s">
        <v>32</v>
      </c>
      <c r="M13427">
        <v>3341</v>
      </c>
      <c r="N13427">
        <v>14</v>
      </c>
      <c r="O13427">
        <v>22</v>
      </c>
    </row>
    <row r="13428" spans="1:15" x14ac:dyDescent="0.3">
      <c r="E13428" t="s">
        <v>13188</v>
      </c>
      <c r="F13428" t="s">
        <v>13210</v>
      </c>
      <c r="G13428" t="s">
        <v>14</v>
      </c>
      <c r="H13428" t="s">
        <v>13211</v>
      </c>
      <c r="I13428" t="s">
        <v>26</v>
      </c>
      <c r="M13428">
        <v>3341</v>
      </c>
      <c r="N13428">
        <v>59</v>
      </c>
      <c r="O13428">
        <v>80</v>
      </c>
    </row>
    <row r="13429" spans="1:15" x14ac:dyDescent="0.3">
      <c r="A13429" t="s">
        <v>14</v>
      </c>
      <c r="B13429">
        <v>1</v>
      </c>
      <c r="C13429">
        <v>1</v>
      </c>
      <c r="D13429">
        <v>1</v>
      </c>
      <c r="E13429" t="s">
        <v>13188</v>
      </c>
      <c r="F13429" t="s">
        <v>13213</v>
      </c>
      <c r="G13429" t="s">
        <v>14</v>
      </c>
      <c r="H13429" t="s">
        <v>13214</v>
      </c>
      <c r="I13429" t="s">
        <v>41</v>
      </c>
      <c r="J13429" t="s">
        <v>32</v>
      </c>
      <c r="M13429">
        <v>3341</v>
      </c>
      <c r="N13429">
        <v>59</v>
      </c>
      <c r="O13429">
        <v>65</v>
      </c>
    </row>
    <row r="13430" spans="1:15" x14ac:dyDescent="0.3">
      <c r="A13430" t="s">
        <v>14</v>
      </c>
      <c r="B13430">
        <v>1</v>
      </c>
      <c r="C13430">
        <v>1</v>
      </c>
      <c r="D13430">
        <v>1</v>
      </c>
      <c r="E13430" t="s">
        <v>13188</v>
      </c>
      <c r="F13430" t="s">
        <v>13188</v>
      </c>
      <c r="G13430" t="s">
        <v>14</v>
      </c>
      <c r="H13430" t="s">
        <v>13212</v>
      </c>
      <c r="I13430" t="s">
        <v>22</v>
      </c>
      <c r="M13430">
        <v>3341</v>
      </c>
      <c r="N13430">
        <v>103</v>
      </c>
      <c r="O13430">
        <v>109</v>
      </c>
    </row>
    <row r="13431" spans="1:15" x14ac:dyDescent="0.3">
      <c r="A13431" t="s">
        <v>14</v>
      </c>
      <c r="B13431">
        <v>1</v>
      </c>
      <c r="C13431">
        <v>1</v>
      </c>
      <c r="D13431">
        <v>1</v>
      </c>
      <c r="E13431" t="s">
        <v>13188</v>
      </c>
      <c r="F13431" t="s">
        <v>7452</v>
      </c>
      <c r="G13431" t="s">
        <v>14</v>
      </c>
      <c r="H13431" t="s">
        <v>13217</v>
      </c>
      <c r="I13431" t="s">
        <v>35</v>
      </c>
      <c r="J13431" t="s">
        <v>597</v>
      </c>
      <c r="M13431">
        <v>3341</v>
      </c>
      <c r="N13431">
        <v>113</v>
      </c>
      <c r="O13431">
        <v>117</v>
      </c>
    </row>
    <row r="13432" spans="1:15" x14ac:dyDescent="0.3">
      <c r="E13432" t="s">
        <v>13218</v>
      </c>
      <c r="F13432" t="s">
        <v>241</v>
      </c>
      <c r="G13432" t="s">
        <v>23</v>
      </c>
      <c r="H13432" t="s">
        <v>13219</v>
      </c>
      <c r="I13432" t="s">
        <v>52</v>
      </c>
      <c r="J13432" t="s">
        <v>117</v>
      </c>
      <c r="M13432">
        <v>3342</v>
      </c>
      <c r="N13432">
        <v>45</v>
      </c>
      <c r="O13432">
        <v>51</v>
      </c>
    </row>
    <row r="13433" spans="1:15" x14ac:dyDescent="0.3">
      <c r="E13433" t="s">
        <v>13218</v>
      </c>
      <c r="F13433" t="s">
        <v>4236</v>
      </c>
      <c r="G13433" t="s">
        <v>14</v>
      </c>
      <c r="H13433" t="s">
        <v>13222</v>
      </c>
      <c r="I13433" t="s">
        <v>41</v>
      </c>
      <c r="J13433" t="s">
        <v>32</v>
      </c>
      <c r="M13433">
        <v>3343</v>
      </c>
      <c r="N13433">
        <v>0</v>
      </c>
      <c r="O13433">
        <v>3</v>
      </c>
    </row>
    <row r="13434" spans="1:15" x14ac:dyDescent="0.3">
      <c r="A13434" t="s">
        <v>14</v>
      </c>
      <c r="B13434">
        <v>0</v>
      </c>
      <c r="C13434">
        <v>0</v>
      </c>
      <c r="D13434" t="s">
        <v>14</v>
      </c>
      <c r="E13434" t="s">
        <v>13218</v>
      </c>
      <c r="F13434" t="s">
        <v>13221</v>
      </c>
      <c r="G13434" t="s">
        <v>17</v>
      </c>
      <c r="H13434" t="s">
        <v>13220</v>
      </c>
      <c r="I13434" t="s">
        <v>26</v>
      </c>
      <c r="M13434">
        <v>3343</v>
      </c>
      <c r="N13434">
        <v>0</v>
      </c>
      <c r="O13434">
        <v>12</v>
      </c>
    </row>
    <row r="13435" spans="1:15" x14ac:dyDescent="0.3">
      <c r="E13435" t="s">
        <v>13218</v>
      </c>
      <c r="F13435" t="s">
        <v>2177</v>
      </c>
      <c r="G13435" t="s">
        <v>14</v>
      </c>
      <c r="H13435" t="s">
        <v>13220</v>
      </c>
      <c r="I13435" t="s">
        <v>41</v>
      </c>
      <c r="J13435" t="s">
        <v>32</v>
      </c>
      <c r="M13435">
        <v>3343</v>
      </c>
      <c r="N13435">
        <v>7</v>
      </c>
      <c r="O13435">
        <v>12</v>
      </c>
    </row>
    <row r="13436" spans="1:15" x14ac:dyDescent="0.3">
      <c r="E13436" t="s">
        <v>13218</v>
      </c>
      <c r="F13436" t="s">
        <v>4236</v>
      </c>
      <c r="G13436" t="s">
        <v>14</v>
      </c>
      <c r="H13436" t="s">
        <v>13225</v>
      </c>
      <c r="I13436" t="s">
        <v>41</v>
      </c>
      <c r="J13436" t="s">
        <v>32</v>
      </c>
      <c r="M13436">
        <v>3344</v>
      </c>
      <c r="N13436">
        <v>0</v>
      </c>
      <c r="O13436">
        <v>3</v>
      </c>
    </row>
    <row r="13437" spans="1:15" x14ac:dyDescent="0.3">
      <c r="A13437" t="s">
        <v>14</v>
      </c>
      <c r="B13437">
        <v>0</v>
      </c>
      <c r="C13437">
        <v>0</v>
      </c>
      <c r="D13437" t="s">
        <v>14</v>
      </c>
      <c r="E13437" t="s">
        <v>13218</v>
      </c>
      <c r="F13437" t="s">
        <v>13221</v>
      </c>
      <c r="G13437" t="s">
        <v>17</v>
      </c>
      <c r="H13437" t="s">
        <v>13226</v>
      </c>
      <c r="I13437" t="s">
        <v>26</v>
      </c>
      <c r="M13437">
        <v>3344</v>
      </c>
      <c r="N13437">
        <v>0</v>
      </c>
      <c r="O13437">
        <v>12</v>
      </c>
    </row>
    <row r="13438" spans="1:15" x14ac:dyDescent="0.3">
      <c r="E13438" t="s">
        <v>13218</v>
      </c>
      <c r="F13438" t="s">
        <v>2177</v>
      </c>
      <c r="G13438" t="s">
        <v>14</v>
      </c>
      <c r="H13438" t="s">
        <v>13226</v>
      </c>
      <c r="I13438" t="s">
        <v>41</v>
      </c>
      <c r="J13438" t="s">
        <v>32</v>
      </c>
      <c r="M13438">
        <v>3344</v>
      </c>
      <c r="N13438">
        <v>7</v>
      </c>
      <c r="O13438">
        <v>12</v>
      </c>
    </row>
    <row r="13439" spans="1:15" x14ac:dyDescent="0.3">
      <c r="A13439" t="s">
        <v>14</v>
      </c>
      <c r="B13439">
        <v>1</v>
      </c>
      <c r="C13439">
        <v>1</v>
      </c>
      <c r="D13439">
        <v>1</v>
      </c>
      <c r="E13439" t="s">
        <v>13218</v>
      </c>
      <c r="F13439" t="s">
        <v>13223</v>
      </c>
      <c r="G13439" t="s">
        <v>14</v>
      </c>
      <c r="H13439" t="s">
        <v>13224</v>
      </c>
      <c r="I13439" t="s">
        <v>19</v>
      </c>
      <c r="M13439">
        <v>3344</v>
      </c>
      <c r="N13439">
        <v>74</v>
      </c>
      <c r="O13439">
        <v>79</v>
      </c>
    </row>
    <row r="13440" spans="1:15" x14ac:dyDescent="0.3">
      <c r="E13440" t="s">
        <v>13218</v>
      </c>
      <c r="F13440" t="s">
        <v>13223</v>
      </c>
      <c r="G13440" t="s">
        <v>17</v>
      </c>
      <c r="H13440" t="s">
        <v>13224</v>
      </c>
      <c r="I13440" t="s">
        <v>26</v>
      </c>
      <c r="M13440">
        <v>3344</v>
      </c>
      <c r="N13440">
        <v>74</v>
      </c>
      <c r="O13440">
        <v>79</v>
      </c>
    </row>
    <row r="13441" spans="1:15" x14ac:dyDescent="0.3">
      <c r="A13441" t="s">
        <v>14</v>
      </c>
      <c r="B13441">
        <v>1</v>
      </c>
      <c r="C13441">
        <v>1</v>
      </c>
      <c r="D13441">
        <v>1</v>
      </c>
      <c r="E13441" t="s">
        <v>4442</v>
      </c>
      <c r="F13441" t="s">
        <v>4236</v>
      </c>
      <c r="G13441" t="s">
        <v>14</v>
      </c>
      <c r="H13441" t="s">
        <v>13230</v>
      </c>
      <c r="I13441" t="s">
        <v>35</v>
      </c>
      <c r="J13441" t="s">
        <v>32</v>
      </c>
      <c r="M13441">
        <v>3345</v>
      </c>
      <c r="N13441">
        <v>22</v>
      </c>
      <c r="O13441">
        <v>25</v>
      </c>
    </row>
    <row r="13442" spans="1:15" x14ac:dyDescent="0.3">
      <c r="E13442" t="s">
        <v>4442</v>
      </c>
      <c r="F13442" t="s">
        <v>13227</v>
      </c>
      <c r="G13442" t="s">
        <v>14</v>
      </c>
      <c r="H13442" t="s">
        <v>13228</v>
      </c>
      <c r="I13442" t="s">
        <v>19</v>
      </c>
      <c r="M13442">
        <v>3345</v>
      </c>
      <c r="N13442">
        <v>184</v>
      </c>
      <c r="O13442">
        <v>193</v>
      </c>
    </row>
    <row r="13443" spans="1:15" x14ac:dyDescent="0.3">
      <c r="A13443" t="s">
        <v>23</v>
      </c>
      <c r="B13443">
        <v>1</v>
      </c>
      <c r="C13443">
        <v>1</v>
      </c>
      <c r="D13443">
        <v>1</v>
      </c>
      <c r="E13443" t="s">
        <v>4442</v>
      </c>
      <c r="F13443" t="s">
        <v>13227</v>
      </c>
      <c r="G13443" t="s">
        <v>23</v>
      </c>
      <c r="H13443" t="s">
        <v>13228</v>
      </c>
      <c r="I13443" t="s">
        <v>26</v>
      </c>
      <c r="M13443">
        <v>3345</v>
      </c>
      <c r="N13443">
        <v>184</v>
      </c>
      <c r="O13443">
        <v>193</v>
      </c>
    </row>
    <row r="13444" spans="1:15" x14ac:dyDescent="0.3">
      <c r="A13444" t="s">
        <v>14</v>
      </c>
      <c r="B13444">
        <v>1</v>
      </c>
      <c r="C13444">
        <v>1</v>
      </c>
      <c r="D13444">
        <v>1</v>
      </c>
      <c r="E13444" t="s">
        <v>4442</v>
      </c>
      <c r="F13444" t="s">
        <v>4236</v>
      </c>
      <c r="G13444" t="s">
        <v>14</v>
      </c>
      <c r="H13444" t="s">
        <v>13233</v>
      </c>
      <c r="I13444" t="s">
        <v>41</v>
      </c>
      <c r="J13444" t="s">
        <v>32</v>
      </c>
      <c r="M13444">
        <v>3345</v>
      </c>
      <c r="N13444">
        <v>229</v>
      </c>
      <c r="O13444">
        <v>232</v>
      </c>
    </row>
    <row r="13445" spans="1:15" x14ac:dyDescent="0.3">
      <c r="A13445" t="s">
        <v>14</v>
      </c>
      <c r="B13445">
        <v>1</v>
      </c>
      <c r="C13445">
        <v>1</v>
      </c>
      <c r="D13445">
        <v>1</v>
      </c>
      <c r="E13445" t="s">
        <v>4442</v>
      </c>
      <c r="F13445" t="s">
        <v>13231</v>
      </c>
      <c r="G13445" t="s">
        <v>14</v>
      </c>
      <c r="H13445" t="s">
        <v>13232</v>
      </c>
      <c r="I13445" t="s">
        <v>35</v>
      </c>
      <c r="J13445" t="s">
        <v>46</v>
      </c>
      <c r="K13445" t="s">
        <v>47</v>
      </c>
      <c r="L13445" t="s">
        <v>43</v>
      </c>
      <c r="M13445">
        <v>3345</v>
      </c>
      <c r="N13445">
        <v>288</v>
      </c>
      <c r="O13445">
        <v>307</v>
      </c>
    </row>
    <row r="13446" spans="1:15" x14ac:dyDescent="0.3">
      <c r="A13446" t="s">
        <v>14</v>
      </c>
      <c r="B13446">
        <v>1</v>
      </c>
      <c r="C13446">
        <v>1</v>
      </c>
      <c r="D13446">
        <v>1</v>
      </c>
      <c r="E13446" t="s">
        <v>4442</v>
      </c>
      <c r="F13446" t="s">
        <v>4236</v>
      </c>
      <c r="G13446" t="s">
        <v>14</v>
      </c>
      <c r="H13446" t="s">
        <v>13229</v>
      </c>
      <c r="I13446" t="s">
        <v>41</v>
      </c>
      <c r="J13446" t="s">
        <v>32</v>
      </c>
      <c r="M13446">
        <v>3345</v>
      </c>
      <c r="N13446">
        <v>371</v>
      </c>
      <c r="O13446">
        <v>374</v>
      </c>
    </row>
    <row r="13447" spans="1:15" x14ac:dyDescent="0.3">
      <c r="A13447" t="s">
        <v>14</v>
      </c>
      <c r="B13447">
        <v>1</v>
      </c>
      <c r="C13447">
        <v>1</v>
      </c>
      <c r="D13447">
        <v>1</v>
      </c>
      <c r="E13447" t="s">
        <v>4442</v>
      </c>
      <c r="F13447" t="s">
        <v>4236</v>
      </c>
      <c r="G13447" t="s">
        <v>14</v>
      </c>
      <c r="H13447" t="s">
        <v>13236</v>
      </c>
      <c r="I13447" t="s">
        <v>35</v>
      </c>
      <c r="J13447" t="s">
        <v>32</v>
      </c>
      <c r="M13447">
        <v>3346</v>
      </c>
      <c r="N13447">
        <v>10</v>
      </c>
      <c r="O13447">
        <v>13</v>
      </c>
    </row>
    <row r="13448" spans="1:15" x14ac:dyDescent="0.3">
      <c r="A13448" t="s">
        <v>14</v>
      </c>
      <c r="B13448">
        <v>1</v>
      </c>
      <c r="C13448">
        <v>1</v>
      </c>
      <c r="D13448">
        <v>1</v>
      </c>
      <c r="E13448" t="s">
        <v>4442</v>
      </c>
      <c r="F13448" t="s">
        <v>4236</v>
      </c>
      <c r="G13448" t="s">
        <v>14</v>
      </c>
      <c r="H13448" t="s">
        <v>13237</v>
      </c>
      <c r="I13448" t="s">
        <v>35</v>
      </c>
      <c r="J13448" t="s">
        <v>32</v>
      </c>
      <c r="M13448">
        <v>3346</v>
      </c>
      <c r="N13448">
        <v>148</v>
      </c>
      <c r="O13448">
        <v>151</v>
      </c>
    </row>
    <row r="13449" spans="1:15" x14ac:dyDescent="0.3">
      <c r="A13449" t="s">
        <v>14</v>
      </c>
      <c r="B13449">
        <v>1</v>
      </c>
      <c r="C13449">
        <v>1</v>
      </c>
      <c r="D13449">
        <v>1</v>
      </c>
      <c r="E13449" t="s">
        <v>4442</v>
      </c>
      <c r="F13449" t="s">
        <v>13234</v>
      </c>
      <c r="G13449" t="s">
        <v>14</v>
      </c>
      <c r="H13449" t="s">
        <v>13235</v>
      </c>
      <c r="I13449" t="s">
        <v>31</v>
      </c>
      <c r="J13449" t="s">
        <v>32</v>
      </c>
      <c r="M13449">
        <v>3346</v>
      </c>
      <c r="N13449">
        <v>240</v>
      </c>
      <c r="O13449">
        <v>253</v>
      </c>
    </row>
    <row r="13450" spans="1:15" x14ac:dyDescent="0.3">
      <c r="E13450" t="s">
        <v>4442</v>
      </c>
      <c r="F13450" t="s">
        <v>13234</v>
      </c>
      <c r="G13450" t="s">
        <v>17</v>
      </c>
      <c r="H13450" t="s">
        <v>13235</v>
      </c>
      <c r="I13450" t="s">
        <v>26</v>
      </c>
      <c r="M13450">
        <v>3346</v>
      </c>
      <c r="N13450">
        <v>240</v>
      </c>
      <c r="O13450">
        <v>253</v>
      </c>
    </row>
    <row r="13451" spans="1:15" x14ac:dyDescent="0.3">
      <c r="E13451" t="s">
        <v>4442</v>
      </c>
      <c r="F13451" t="s">
        <v>13239</v>
      </c>
      <c r="G13451" t="s">
        <v>23</v>
      </c>
      <c r="H13451" t="s">
        <v>13240</v>
      </c>
      <c r="I13451" t="s">
        <v>26</v>
      </c>
      <c r="M13451">
        <v>3347</v>
      </c>
      <c r="N13451">
        <v>0</v>
      </c>
      <c r="O13451">
        <v>8</v>
      </c>
    </row>
    <row r="13452" spans="1:15" x14ac:dyDescent="0.3">
      <c r="A13452" t="s">
        <v>14</v>
      </c>
      <c r="B13452">
        <v>1</v>
      </c>
      <c r="C13452">
        <v>1</v>
      </c>
      <c r="D13452">
        <v>1</v>
      </c>
      <c r="E13452" t="s">
        <v>4442</v>
      </c>
      <c r="F13452" t="s">
        <v>13239</v>
      </c>
      <c r="G13452" t="s">
        <v>14</v>
      </c>
      <c r="H13452" t="s">
        <v>13240</v>
      </c>
      <c r="I13452" t="s">
        <v>19</v>
      </c>
      <c r="M13452">
        <v>3347</v>
      </c>
      <c r="N13452">
        <v>0</v>
      </c>
      <c r="O13452">
        <v>8</v>
      </c>
    </row>
    <row r="13453" spans="1:15" x14ac:dyDescent="0.3">
      <c r="A13453" t="s">
        <v>14</v>
      </c>
      <c r="B13453">
        <v>1</v>
      </c>
      <c r="C13453">
        <v>1</v>
      </c>
      <c r="D13453">
        <v>1</v>
      </c>
      <c r="E13453" t="s">
        <v>4442</v>
      </c>
      <c r="F13453" t="s">
        <v>4236</v>
      </c>
      <c r="G13453" t="s">
        <v>14</v>
      </c>
      <c r="H13453" t="s">
        <v>13238</v>
      </c>
      <c r="I13453" t="s">
        <v>31</v>
      </c>
      <c r="J13453" t="s">
        <v>32</v>
      </c>
      <c r="M13453">
        <v>3347</v>
      </c>
      <c r="N13453">
        <v>13</v>
      </c>
      <c r="O13453">
        <v>16</v>
      </c>
    </row>
    <row r="13454" spans="1:15" x14ac:dyDescent="0.3">
      <c r="E13454" t="s">
        <v>4442</v>
      </c>
      <c r="F13454" t="s">
        <v>4236</v>
      </c>
      <c r="G13454" t="s">
        <v>23</v>
      </c>
      <c r="H13454" t="s">
        <v>13238</v>
      </c>
      <c r="I13454" t="s">
        <v>26</v>
      </c>
      <c r="M13454">
        <v>3347</v>
      </c>
      <c r="N13454">
        <v>13</v>
      </c>
      <c r="O13454">
        <v>16</v>
      </c>
    </row>
    <row r="13455" spans="1:15" x14ac:dyDescent="0.3">
      <c r="A13455" t="s">
        <v>14</v>
      </c>
      <c r="B13455">
        <v>1</v>
      </c>
      <c r="C13455">
        <v>1</v>
      </c>
      <c r="D13455">
        <v>1</v>
      </c>
      <c r="E13455" t="s">
        <v>4442</v>
      </c>
      <c r="F13455" t="s">
        <v>13244</v>
      </c>
      <c r="G13455" t="s">
        <v>14</v>
      </c>
      <c r="H13455" t="s">
        <v>13245</v>
      </c>
      <c r="I13455" t="s">
        <v>22</v>
      </c>
      <c r="M13455">
        <v>3347</v>
      </c>
      <c r="N13455">
        <v>74</v>
      </c>
      <c r="O13455">
        <v>78</v>
      </c>
    </row>
    <row r="13456" spans="1:15" x14ac:dyDescent="0.3">
      <c r="A13456" t="s">
        <v>14</v>
      </c>
      <c r="B13456">
        <v>1</v>
      </c>
      <c r="C13456">
        <v>1</v>
      </c>
      <c r="D13456">
        <v>1</v>
      </c>
      <c r="E13456" t="s">
        <v>4442</v>
      </c>
      <c r="F13456" t="s">
        <v>1502</v>
      </c>
      <c r="G13456" t="s">
        <v>14</v>
      </c>
      <c r="H13456" t="s">
        <v>13243</v>
      </c>
      <c r="I13456" t="s">
        <v>35</v>
      </c>
      <c r="J13456" t="s">
        <v>32</v>
      </c>
      <c r="M13456">
        <v>3347</v>
      </c>
      <c r="N13456">
        <v>80</v>
      </c>
      <c r="O13456">
        <v>84</v>
      </c>
    </row>
    <row r="13457" spans="1:15" x14ac:dyDescent="0.3">
      <c r="A13457" t="s">
        <v>14</v>
      </c>
      <c r="B13457">
        <v>1</v>
      </c>
      <c r="C13457">
        <v>1</v>
      </c>
      <c r="D13457">
        <v>1</v>
      </c>
      <c r="E13457" t="s">
        <v>4442</v>
      </c>
      <c r="F13457" t="s">
        <v>13241</v>
      </c>
      <c r="G13457" t="s">
        <v>14</v>
      </c>
      <c r="H13457" t="s">
        <v>13242</v>
      </c>
      <c r="I13457" t="s">
        <v>22</v>
      </c>
      <c r="M13457">
        <v>3347</v>
      </c>
      <c r="N13457">
        <v>88</v>
      </c>
      <c r="O13457">
        <v>94</v>
      </c>
    </row>
    <row r="13458" spans="1:15" x14ac:dyDescent="0.3">
      <c r="E13458" t="s">
        <v>13246</v>
      </c>
      <c r="F13458" t="s">
        <v>4236</v>
      </c>
      <c r="G13458" t="s">
        <v>14</v>
      </c>
      <c r="H13458" t="s">
        <v>13256</v>
      </c>
      <c r="I13458" t="s">
        <v>41</v>
      </c>
      <c r="J13458" t="s">
        <v>32</v>
      </c>
      <c r="M13458">
        <v>3348</v>
      </c>
      <c r="N13458">
        <v>31</v>
      </c>
      <c r="O13458">
        <v>34</v>
      </c>
    </row>
    <row r="13459" spans="1:15" x14ac:dyDescent="0.3">
      <c r="A13459" t="s">
        <v>14</v>
      </c>
      <c r="B13459">
        <v>0</v>
      </c>
      <c r="C13459">
        <v>0</v>
      </c>
      <c r="D13459" t="s">
        <v>14</v>
      </c>
      <c r="E13459" t="s">
        <v>13246</v>
      </c>
      <c r="F13459" t="s">
        <v>13221</v>
      </c>
      <c r="G13459" t="s">
        <v>17</v>
      </c>
      <c r="H13459" t="s">
        <v>13255</v>
      </c>
      <c r="I13459" t="s">
        <v>26</v>
      </c>
      <c r="M13459">
        <v>3348</v>
      </c>
      <c r="N13459">
        <v>31</v>
      </c>
      <c r="O13459">
        <v>43</v>
      </c>
    </row>
    <row r="13460" spans="1:15" x14ac:dyDescent="0.3">
      <c r="E13460" t="s">
        <v>13246</v>
      </c>
      <c r="F13460" t="s">
        <v>2177</v>
      </c>
      <c r="G13460" t="s">
        <v>14</v>
      </c>
      <c r="H13460" t="s">
        <v>13253</v>
      </c>
      <c r="I13460" t="s">
        <v>41</v>
      </c>
      <c r="J13460" t="s">
        <v>32</v>
      </c>
      <c r="M13460">
        <v>3348</v>
      </c>
      <c r="N13460">
        <v>38</v>
      </c>
      <c r="O13460">
        <v>43</v>
      </c>
    </row>
    <row r="13461" spans="1:15" x14ac:dyDescent="0.3">
      <c r="E13461" t="s">
        <v>13246</v>
      </c>
      <c r="F13461" t="s">
        <v>13247</v>
      </c>
      <c r="G13461" t="s">
        <v>51</v>
      </c>
      <c r="H13461" t="s">
        <v>13248</v>
      </c>
      <c r="I13461" t="s">
        <v>26</v>
      </c>
      <c r="M13461">
        <v>3348</v>
      </c>
      <c r="N13461">
        <v>110</v>
      </c>
      <c r="O13461">
        <v>117</v>
      </c>
    </row>
    <row r="13462" spans="1:15" x14ac:dyDescent="0.3">
      <c r="A13462" t="s">
        <v>14</v>
      </c>
      <c r="B13462">
        <v>0</v>
      </c>
      <c r="C13462">
        <v>1</v>
      </c>
      <c r="D13462" t="s">
        <v>14</v>
      </c>
      <c r="E13462" t="s">
        <v>13246</v>
      </c>
      <c r="F13462" t="s">
        <v>13250</v>
      </c>
      <c r="G13462" t="s">
        <v>17</v>
      </c>
      <c r="H13462" t="s">
        <v>13251</v>
      </c>
      <c r="I13462" t="s">
        <v>26</v>
      </c>
      <c r="M13462">
        <v>3348</v>
      </c>
      <c r="N13462">
        <v>334</v>
      </c>
      <c r="O13462">
        <v>342</v>
      </c>
    </row>
    <row r="13463" spans="1:15" x14ac:dyDescent="0.3">
      <c r="E13463" t="s">
        <v>13246</v>
      </c>
      <c r="F13463" t="s">
        <v>13250</v>
      </c>
      <c r="G13463" t="s">
        <v>14</v>
      </c>
      <c r="H13463" t="s">
        <v>13251</v>
      </c>
      <c r="I13463" t="s">
        <v>19</v>
      </c>
      <c r="M13463">
        <v>3348</v>
      </c>
      <c r="N13463">
        <v>334</v>
      </c>
      <c r="O13463">
        <v>342</v>
      </c>
    </row>
    <row r="13464" spans="1:15" x14ac:dyDescent="0.3">
      <c r="E13464" t="s">
        <v>13246</v>
      </c>
      <c r="F13464" t="s">
        <v>4236</v>
      </c>
      <c r="G13464" t="s">
        <v>14</v>
      </c>
      <c r="H13464" t="s">
        <v>13249</v>
      </c>
      <c r="I13464" t="s">
        <v>52</v>
      </c>
      <c r="J13464" t="s">
        <v>32</v>
      </c>
      <c r="M13464">
        <v>3348</v>
      </c>
      <c r="N13464">
        <v>447</v>
      </c>
      <c r="O13464">
        <v>450</v>
      </c>
    </row>
    <row r="13465" spans="1:15" x14ac:dyDescent="0.3">
      <c r="A13465" t="s">
        <v>14</v>
      </c>
      <c r="B13465">
        <v>0</v>
      </c>
      <c r="C13465">
        <v>0</v>
      </c>
      <c r="D13465" t="s">
        <v>14</v>
      </c>
      <c r="E13465" t="s">
        <v>13246</v>
      </c>
      <c r="F13465" t="s">
        <v>13221</v>
      </c>
      <c r="G13465" t="s">
        <v>17</v>
      </c>
      <c r="H13465" t="s">
        <v>13252</v>
      </c>
      <c r="I13465" t="s">
        <v>22</v>
      </c>
      <c r="M13465">
        <v>3348</v>
      </c>
      <c r="N13465">
        <v>447</v>
      </c>
      <c r="O13465">
        <v>459</v>
      </c>
    </row>
    <row r="13466" spans="1:15" x14ac:dyDescent="0.3">
      <c r="E13466" t="s">
        <v>13246</v>
      </c>
      <c r="F13466" t="s">
        <v>2177</v>
      </c>
      <c r="G13466" t="s">
        <v>14</v>
      </c>
      <c r="H13466" t="s">
        <v>13254</v>
      </c>
      <c r="I13466" t="s">
        <v>52</v>
      </c>
      <c r="J13466" t="s">
        <v>32</v>
      </c>
      <c r="M13466">
        <v>3348</v>
      </c>
      <c r="N13466">
        <v>454</v>
      </c>
      <c r="O13466">
        <v>459</v>
      </c>
    </row>
    <row r="13467" spans="1:15" x14ac:dyDescent="0.3">
      <c r="A13467" t="s">
        <v>14</v>
      </c>
      <c r="B13467">
        <v>1</v>
      </c>
      <c r="C13467">
        <v>1</v>
      </c>
      <c r="D13467">
        <v>1</v>
      </c>
      <c r="E13467" t="s">
        <v>13257</v>
      </c>
      <c r="F13467" t="s">
        <v>8018</v>
      </c>
      <c r="G13467" t="s">
        <v>14</v>
      </c>
      <c r="H13467" t="s">
        <v>13258</v>
      </c>
      <c r="I13467" t="s">
        <v>35</v>
      </c>
      <c r="J13467" t="s">
        <v>32</v>
      </c>
      <c r="M13467">
        <v>3351</v>
      </c>
      <c r="N13467">
        <v>0</v>
      </c>
      <c r="O13467">
        <v>5</v>
      </c>
    </row>
    <row r="13468" spans="1:15" x14ac:dyDescent="0.3">
      <c r="E13468" t="s">
        <v>13257</v>
      </c>
      <c r="F13468" t="s">
        <v>1081</v>
      </c>
      <c r="G13468" t="s">
        <v>51</v>
      </c>
      <c r="H13468" t="s">
        <v>13259</v>
      </c>
      <c r="I13468" t="s">
        <v>52</v>
      </c>
      <c r="J13468" t="s">
        <v>60</v>
      </c>
      <c r="M13468">
        <v>3351</v>
      </c>
      <c r="N13468">
        <v>118</v>
      </c>
      <c r="O13468">
        <v>124</v>
      </c>
    </row>
    <row r="13469" spans="1:15" x14ac:dyDescent="0.3">
      <c r="A13469" t="s">
        <v>14</v>
      </c>
      <c r="B13469">
        <v>1</v>
      </c>
      <c r="C13469">
        <v>1</v>
      </c>
      <c r="D13469">
        <v>1</v>
      </c>
      <c r="E13469" t="s">
        <v>13257</v>
      </c>
      <c r="F13469" t="s">
        <v>8018</v>
      </c>
      <c r="G13469" t="s">
        <v>14</v>
      </c>
      <c r="H13469" t="s">
        <v>13260</v>
      </c>
      <c r="I13469" t="s">
        <v>35</v>
      </c>
      <c r="J13469" t="s">
        <v>32</v>
      </c>
      <c r="M13469">
        <v>3352</v>
      </c>
      <c r="N13469">
        <v>10</v>
      </c>
      <c r="O13469">
        <v>15</v>
      </c>
    </row>
    <row r="13470" spans="1:15" x14ac:dyDescent="0.3">
      <c r="E13470" t="s">
        <v>13261</v>
      </c>
      <c r="F13470" t="s">
        <v>13270</v>
      </c>
      <c r="G13470" t="s">
        <v>14</v>
      </c>
      <c r="H13470" t="s">
        <v>13271</v>
      </c>
      <c r="I13470" t="s">
        <v>35</v>
      </c>
      <c r="J13470" t="s">
        <v>1017</v>
      </c>
      <c r="K13470" t="s">
        <v>43</v>
      </c>
      <c r="M13470">
        <v>3353</v>
      </c>
      <c r="N13470">
        <v>14</v>
      </c>
      <c r="O13470">
        <v>21</v>
      </c>
    </row>
    <row r="13471" spans="1:15" x14ac:dyDescent="0.3">
      <c r="A13471" t="s">
        <v>14</v>
      </c>
      <c r="B13471">
        <v>0</v>
      </c>
      <c r="C13471">
        <v>1</v>
      </c>
      <c r="D13471" t="s">
        <v>14</v>
      </c>
      <c r="E13471" t="s">
        <v>13261</v>
      </c>
      <c r="F13471" t="s">
        <v>13266</v>
      </c>
      <c r="G13471" t="s">
        <v>23</v>
      </c>
      <c r="H13471" t="s">
        <v>13267</v>
      </c>
      <c r="I13471" t="s">
        <v>26</v>
      </c>
      <c r="M13471">
        <v>3353</v>
      </c>
      <c r="N13471">
        <v>62</v>
      </c>
      <c r="O13471">
        <v>67</v>
      </c>
    </row>
    <row r="13472" spans="1:15" x14ac:dyDescent="0.3">
      <c r="E13472" t="s">
        <v>13261</v>
      </c>
      <c r="F13472" t="s">
        <v>13266</v>
      </c>
      <c r="G13472" t="s">
        <v>17</v>
      </c>
      <c r="H13472" t="s">
        <v>13267</v>
      </c>
      <c r="I13472" t="s">
        <v>19</v>
      </c>
      <c r="M13472">
        <v>3353</v>
      </c>
      <c r="N13472">
        <v>62</v>
      </c>
      <c r="O13472">
        <v>67</v>
      </c>
    </row>
    <row r="13473" spans="1:15" x14ac:dyDescent="0.3">
      <c r="A13473" t="s">
        <v>14</v>
      </c>
      <c r="B13473">
        <v>0</v>
      </c>
      <c r="C13473">
        <v>1</v>
      </c>
      <c r="D13473" t="s">
        <v>14</v>
      </c>
      <c r="E13473" t="s">
        <v>13261</v>
      </c>
      <c r="F13473" t="s">
        <v>13268</v>
      </c>
      <c r="G13473" t="s">
        <v>17</v>
      </c>
      <c r="H13473" t="s">
        <v>13269</v>
      </c>
      <c r="I13473" t="s">
        <v>26</v>
      </c>
      <c r="M13473">
        <v>3353</v>
      </c>
      <c r="N13473">
        <v>91</v>
      </c>
      <c r="O13473">
        <v>98</v>
      </c>
    </row>
    <row r="13474" spans="1:15" x14ac:dyDescent="0.3">
      <c r="E13474" t="s">
        <v>13261</v>
      </c>
      <c r="F13474" t="s">
        <v>13268</v>
      </c>
      <c r="G13474" t="s">
        <v>14</v>
      </c>
      <c r="H13474" t="s">
        <v>13269</v>
      </c>
      <c r="I13474" t="s">
        <v>19</v>
      </c>
      <c r="M13474">
        <v>3353</v>
      </c>
      <c r="N13474">
        <v>91</v>
      </c>
      <c r="O13474">
        <v>98</v>
      </c>
    </row>
    <row r="13475" spans="1:15" x14ac:dyDescent="0.3">
      <c r="A13475" t="s">
        <v>237</v>
      </c>
      <c r="B13475">
        <v>0</v>
      </c>
      <c r="E13475" t="s">
        <v>13261</v>
      </c>
      <c r="F13475" t="s">
        <v>13272</v>
      </c>
      <c r="G13475" t="s">
        <v>17</v>
      </c>
      <c r="H13475" t="s">
        <v>13273</v>
      </c>
      <c r="I13475" t="s">
        <v>22</v>
      </c>
      <c r="M13475">
        <v>3353</v>
      </c>
      <c r="N13475">
        <v>118</v>
      </c>
      <c r="O13475">
        <v>125</v>
      </c>
    </row>
    <row r="13476" spans="1:15" x14ac:dyDescent="0.3">
      <c r="A13476" t="s">
        <v>14</v>
      </c>
      <c r="B13476">
        <v>1</v>
      </c>
      <c r="C13476">
        <v>1</v>
      </c>
      <c r="D13476">
        <v>1</v>
      </c>
      <c r="E13476" t="s">
        <v>13261</v>
      </c>
      <c r="F13476" t="s">
        <v>13274</v>
      </c>
      <c r="G13476" t="s">
        <v>14</v>
      </c>
      <c r="H13476" t="s">
        <v>13275</v>
      </c>
      <c r="I13476" t="s">
        <v>35</v>
      </c>
      <c r="J13476" t="s">
        <v>597</v>
      </c>
      <c r="M13476">
        <v>3353</v>
      </c>
      <c r="N13476">
        <v>255</v>
      </c>
      <c r="O13476">
        <v>260</v>
      </c>
    </row>
    <row r="13477" spans="1:15" x14ac:dyDescent="0.3">
      <c r="A13477" t="s">
        <v>14</v>
      </c>
      <c r="B13477">
        <v>1</v>
      </c>
      <c r="C13477">
        <v>1</v>
      </c>
      <c r="D13477">
        <v>1</v>
      </c>
      <c r="E13477" t="s">
        <v>13261</v>
      </c>
      <c r="F13477" t="s">
        <v>13262</v>
      </c>
      <c r="G13477" t="s">
        <v>14</v>
      </c>
      <c r="H13477" t="s">
        <v>13263</v>
      </c>
      <c r="I13477" t="s">
        <v>22</v>
      </c>
      <c r="M13477">
        <v>3353</v>
      </c>
      <c r="N13477">
        <v>264</v>
      </c>
      <c r="O13477">
        <v>272</v>
      </c>
    </row>
    <row r="13478" spans="1:15" x14ac:dyDescent="0.3">
      <c r="A13478" t="s">
        <v>14</v>
      </c>
      <c r="B13478">
        <v>0</v>
      </c>
      <c r="C13478">
        <v>1</v>
      </c>
      <c r="D13478" t="s">
        <v>14</v>
      </c>
      <c r="E13478" t="s">
        <v>13261</v>
      </c>
      <c r="F13478" t="s">
        <v>13264</v>
      </c>
      <c r="G13478" t="s">
        <v>17</v>
      </c>
      <c r="H13478" t="s">
        <v>13265</v>
      </c>
      <c r="I13478" t="s">
        <v>22</v>
      </c>
      <c r="M13478">
        <v>3353</v>
      </c>
      <c r="N13478">
        <v>288</v>
      </c>
      <c r="O13478">
        <v>296</v>
      </c>
    </row>
    <row r="13479" spans="1:15" x14ac:dyDescent="0.3">
      <c r="A13479" t="s">
        <v>51</v>
      </c>
      <c r="B13479">
        <v>1</v>
      </c>
      <c r="C13479">
        <v>1</v>
      </c>
      <c r="D13479">
        <v>1</v>
      </c>
      <c r="E13479" t="s">
        <v>13102</v>
      </c>
      <c r="F13479" t="s">
        <v>13103</v>
      </c>
      <c r="G13479" t="s">
        <v>51</v>
      </c>
      <c r="H13479" t="s">
        <v>13104</v>
      </c>
      <c r="I13479" t="s">
        <v>22</v>
      </c>
      <c r="M13479">
        <v>3354</v>
      </c>
      <c r="N13479">
        <v>17</v>
      </c>
      <c r="O13479">
        <v>53</v>
      </c>
    </row>
    <row r="13480" spans="1:15" x14ac:dyDescent="0.3">
      <c r="A13480" t="s">
        <v>237</v>
      </c>
      <c r="B13480">
        <v>0</v>
      </c>
      <c r="C13480">
        <v>0</v>
      </c>
      <c r="D13480">
        <v>0</v>
      </c>
      <c r="E13480" t="s">
        <v>13276</v>
      </c>
      <c r="F13480" t="s">
        <v>13293</v>
      </c>
      <c r="G13480" t="s">
        <v>14</v>
      </c>
      <c r="H13480" t="s">
        <v>13294</v>
      </c>
      <c r="I13480" t="s">
        <v>22</v>
      </c>
      <c r="M13480">
        <v>3363</v>
      </c>
      <c r="N13480">
        <v>32</v>
      </c>
      <c r="O13480">
        <v>40</v>
      </c>
    </row>
    <row r="13481" spans="1:15" x14ac:dyDescent="0.3">
      <c r="E13481" t="s">
        <v>13276</v>
      </c>
      <c r="F13481" t="s">
        <v>13284</v>
      </c>
      <c r="G13481" t="s">
        <v>23</v>
      </c>
      <c r="H13481" t="s">
        <v>13285</v>
      </c>
      <c r="I13481" t="s">
        <v>52</v>
      </c>
      <c r="J13481" t="s">
        <v>117</v>
      </c>
      <c r="M13481">
        <v>3363</v>
      </c>
      <c r="N13481">
        <v>75</v>
      </c>
      <c r="O13481">
        <v>83</v>
      </c>
    </row>
    <row r="13482" spans="1:15" x14ac:dyDescent="0.3">
      <c r="E13482" t="s">
        <v>13276</v>
      </c>
      <c r="F13482" t="s">
        <v>13289</v>
      </c>
      <c r="G13482" t="s">
        <v>23</v>
      </c>
      <c r="H13482" t="s">
        <v>13290</v>
      </c>
      <c r="I13482" t="s">
        <v>19</v>
      </c>
      <c r="M13482">
        <v>3363</v>
      </c>
      <c r="N13482">
        <v>100</v>
      </c>
      <c r="O13482">
        <v>133</v>
      </c>
    </row>
    <row r="13483" spans="1:15" x14ac:dyDescent="0.3">
      <c r="E13483" t="s">
        <v>13276</v>
      </c>
      <c r="F13483" t="s">
        <v>7328</v>
      </c>
      <c r="G13483" t="s">
        <v>14</v>
      </c>
      <c r="H13483" t="s">
        <v>13283</v>
      </c>
      <c r="I13483" t="s">
        <v>52</v>
      </c>
      <c r="J13483" t="s">
        <v>32</v>
      </c>
      <c r="M13483">
        <v>3363</v>
      </c>
      <c r="N13483">
        <v>100</v>
      </c>
      <c r="O13483">
        <v>104</v>
      </c>
    </row>
    <row r="13484" spans="1:15" x14ac:dyDescent="0.3">
      <c r="A13484" t="s">
        <v>23</v>
      </c>
      <c r="B13484">
        <v>0</v>
      </c>
      <c r="C13484">
        <v>0</v>
      </c>
      <c r="D13484" t="s">
        <v>23</v>
      </c>
      <c r="E13484" t="s">
        <v>13276</v>
      </c>
      <c r="F13484" t="s">
        <v>13289</v>
      </c>
      <c r="G13484" t="s">
        <v>17</v>
      </c>
      <c r="H13484" t="s">
        <v>13290</v>
      </c>
      <c r="I13484" t="s">
        <v>26</v>
      </c>
      <c r="M13484">
        <v>3363</v>
      </c>
      <c r="N13484">
        <v>100</v>
      </c>
      <c r="O13484">
        <v>133</v>
      </c>
    </row>
    <row r="13485" spans="1:15" x14ac:dyDescent="0.3">
      <c r="A13485" t="s">
        <v>14</v>
      </c>
      <c r="B13485">
        <v>1</v>
      </c>
      <c r="C13485">
        <v>1</v>
      </c>
      <c r="D13485">
        <v>1</v>
      </c>
      <c r="E13485" t="s">
        <v>13276</v>
      </c>
      <c r="F13485" t="s">
        <v>13291</v>
      </c>
      <c r="G13485" t="s">
        <v>14</v>
      </c>
      <c r="H13485" t="s">
        <v>13292</v>
      </c>
      <c r="I13485" t="s">
        <v>35</v>
      </c>
      <c r="J13485" t="s">
        <v>32</v>
      </c>
      <c r="M13485">
        <v>3363</v>
      </c>
      <c r="N13485">
        <v>164</v>
      </c>
      <c r="O13485">
        <v>169</v>
      </c>
    </row>
    <row r="13486" spans="1:15" x14ac:dyDescent="0.3">
      <c r="A13486" t="s">
        <v>14</v>
      </c>
      <c r="B13486">
        <v>1</v>
      </c>
      <c r="C13486">
        <v>1</v>
      </c>
      <c r="D13486">
        <v>1</v>
      </c>
      <c r="E13486" t="s">
        <v>13276</v>
      </c>
      <c r="F13486" t="s">
        <v>13277</v>
      </c>
      <c r="G13486" t="s">
        <v>14</v>
      </c>
      <c r="H13486" t="s">
        <v>13278</v>
      </c>
      <c r="I13486" t="s">
        <v>35</v>
      </c>
      <c r="J13486" t="s">
        <v>32</v>
      </c>
      <c r="M13486">
        <v>3363</v>
      </c>
      <c r="N13486">
        <v>173</v>
      </c>
      <c r="O13486">
        <v>180</v>
      </c>
    </row>
    <row r="13487" spans="1:15" x14ac:dyDescent="0.3">
      <c r="A13487" t="s">
        <v>14</v>
      </c>
      <c r="B13487">
        <v>1</v>
      </c>
      <c r="C13487">
        <v>1</v>
      </c>
      <c r="D13487">
        <v>1</v>
      </c>
      <c r="E13487" t="s">
        <v>13276</v>
      </c>
      <c r="F13487" t="s">
        <v>13286</v>
      </c>
      <c r="G13487" t="s">
        <v>14</v>
      </c>
      <c r="H13487" t="s">
        <v>13287</v>
      </c>
      <c r="I13487" t="s">
        <v>35</v>
      </c>
      <c r="J13487" t="s">
        <v>46</v>
      </c>
      <c r="K13487" t="s">
        <v>47</v>
      </c>
      <c r="L13487" t="s">
        <v>43</v>
      </c>
      <c r="M13487">
        <v>3363</v>
      </c>
      <c r="N13487">
        <v>234</v>
      </c>
      <c r="O13487">
        <v>247</v>
      </c>
    </row>
    <row r="13488" spans="1:15" x14ac:dyDescent="0.3">
      <c r="E13488" t="s">
        <v>13276</v>
      </c>
      <c r="F13488" t="s">
        <v>353</v>
      </c>
      <c r="G13488" t="s">
        <v>23</v>
      </c>
      <c r="H13488" t="s">
        <v>13288</v>
      </c>
      <c r="I13488" t="s">
        <v>22</v>
      </c>
      <c r="M13488">
        <v>3363</v>
      </c>
      <c r="N13488">
        <v>309</v>
      </c>
      <c r="O13488">
        <v>318</v>
      </c>
    </row>
    <row r="13489" spans="1:15" x14ac:dyDescent="0.3">
      <c r="E13489" t="s">
        <v>13276</v>
      </c>
      <c r="F13489" t="s">
        <v>343</v>
      </c>
      <c r="G13489" t="s">
        <v>14</v>
      </c>
      <c r="H13489" t="s">
        <v>13281</v>
      </c>
      <c r="I13489" t="s">
        <v>52</v>
      </c>
      <c r="J13489" t="s">
        <v>32</v>
      </c>
      <c r="M13489">
        <v>3363</v>
      </c>
      <c r="N13489">
        <v>315</v>
      </c>
      <c r="O13489">
        <v>318</v>
      </c>
    </row>
    <row r="13490" spans="1:15" x14ac:dyDescent="0.3">
      <c r="A13490" t="s">
        <v>14</v>
      </c>
      <c r="B13490">
        <v>0</v>
      </c>
      <c r="C13490">
        <v>0</v>
      </c>
      <c r="D13490">
        <v>1</v>
      </c>
      <c r="E13490" t="s">
        <v>13276</v>
      </c>
      <c r="F13490" t="s">
        <v>13279</v>
      </c>
      <c r="G13490" t="s">
        <v>14</v>
      </c>
      <c r="H13490" t="s">
        <v>13280</v>
      </c>
      <c r="I13490" t="s">
        <v>31</v>
      </c>
      <c r="J13490" t="s">
        <v>32</v>
      </c>
      <c r="M13490">
        <v>3363</v>
      </c>
      <c r="N13490">
        <v>462</v>
      </c>
      <c r="O13490">
        <v>467</v>
      </c>
    </row>
    <row r="13491" spans="1:15" x14ac:dyDescent="0.3">
      <c r="A13491" t="s">
        <v>14</v>
      </c>
      <c r="B13491">
        <v>0</v>
      </c>
      <c r="C13491">
        <v>1</v>
      </c>
      <c r="D13491" t="s">
        <v>14</v>
      </c>
      <c r="E13491" t="s">
        <v>13276</v>
      </c>
      <c r="F13491" t="s">
        <v>13279</v>
      </c>
      <c r="G13491" t="s">
        <v>17</v>
      </c>
      <c r="H13491" t="s">
        <v>13280</v>
      </c>
      <c r="I13491" t="s">
        <v>26</v>
      </c>
      <c r="M13491">
        <v>3363</v>
      </c>
      <c r="N13491">
        <v>462</v>
      </c>
      <c r="O13491">
        <v>467</v>
      </c>
    </row>
    <row r="13492" spans="1:15" x14ac:dyDescent="0.3">
      <c r="A13492" t="s">
        <v>14</v>
      </c>
      <c r="B13492">
        <v>1</v>
      </c>
      <c r="C13492">
        <v>1</v>
      </c>
      <c r="D13492">
        <v>1</v>
      </c>
      <c r="E13492" t="s">
        <v>13276</v>
      </c>
      <c r="F13492" t="s">
        <v>1534</v>
      </c>
      <c r="G13492" t="s">
        <v>14</v>
      </c>
      <c r="H13492" t="s">
        <v>13282</v>
      </c>
      <c r="I13492" t="s">
        <v>35</v>
      </c>
      <c r="J13492" t="s">
        <v>32</v>
      </c>
      <c r="M13492">
        <v>3363</v>
      </c>
      <c r="N13492">
        <v>560</v>
      </c>
      <c r="O13492">
        <v>569</v>
      </c>
    </row>
    <row r="13493" spans="1:15" x14ac:dyDescent="0.3">
      <c r="A13493" t="s">
        <v>14</v>
      </c>
      <c r="B13493">
        <v>1</v>
      </c>
      <c r="C13493">
        <v>1</v>
      </c>
      <c r="D13493">
        <v>1</v>
      </c>
      <c r="E13493" t="s">
        <v>13295</v>
      </c>
      <c r="F13493" t="s">
        <v>13291</v>
      </c>
      <c r="G13493" t="s">
        <v>14</v>
      </c>
      <c r="H13493" t="s">
        <v>13297</v>
      </c>
      <c r="I13493" t="s">
        <v>35</v>
      </c>
      <c r="J13493" t="s">
        <v>32</v>
      </c>
      <c r="M13493">
        <v>3364</v>
      </c>
      <c r="N13493">
        <v>100</v>
      </c>
      <c r="O13493">
        <v>105</v>
      </c>
    </row>
    <row r="13494" spans="1:15" x14ac:dyDescent="0.3">
      <c r="A13494" t="s">
        <v>14</v>
      </c>
      <c r="B13494">
        <v>1</v>
      </c>
      <c r="C13494">
        <v>1</v>
      </c>
      <c r="D13494">
        <v>1</v>
      </c>
      <c r="E13494" t="s">
        <v>13295</v>
      </c>
      <c r="F13494" t="s">
        <v>13277</v>
      </c>
      <c r="G13494" t="s">
        <v>14</v>
      </c>
      <c r="H13494" t="s">
        <v>13296</v>
      </c>
      <c r="I13494" t="s">
        <v>35</v>
      </c>
      <c r="J13494" t="s">
        <v>32</v>
      </c>
      <c r="M13494">
        <v>3364</v>
      </c>
      <c r="N13494">
        <v>109</v>
      </c>
      <c r="O13494">
        <v>116</v>
      </c>
    </row>
    <row r="13495" spans="1:15" x14ac:dyDescent="0.3">
      <c r="A13495" t="s">
        <v>14</v>
      </c>
      <c r="B13495">
        <v>1</v>
      </c>
      <c r="C13495">
        <v>1</v>
      </c>
      <c r="D13495">
        <v>1</v>
      </c>
      <c r="E13495" t="s">
        <v>13120</v>
      </c>
      <c r="F13495" t="s">
        <v>13121</v>
      </c>
      <c r="G13495" t="s">
        <v>14</v>
      </c>
      <c r="H13495" t="s">
        <v>13122</v>
      </c>
      <c r="I13495" t="s">
        <v>35</v>
      </c>
      <c r="J13495" t="s">
        <v>46</v>
      </c>
      <c r="K13495" t="s">
        <v>47</v>
      </c>
      <c r="L13495" t="s">
        <v>43</v>
      </c>
      <c r="M13495">
        <v>3365</v>
      </c>
      <c r="N13495">
        <v>0</v>
      </c>
      <c r="O13495">
        <v>15</v>
      </c>
    </row>
    <row r="13496" spans="1:15" x14ac:dyDescent="0.3">
      <c r="A13496" t="s">
        <v>237</v>
      </c>
      <c r="B13496">
        <v>0</v>
      </c>
      <c r="C13496">
        <v>0</v>
      </c>
      <c r="D13496">
        <v>0</v>
      </c>
      <c r="E13496" t="s">
        <v>13298</v>
      </c>
      <c r="F13496" t="s">
        <v>13301</v>
      </c>
      <c r="G13496" t="s">
        <v>17</v>
      </c>
      <c r="H13496" t="s">
        <v>13302</v>
      </c>
      <c r="I13496" t="s">
        <v>26</v>
      </c>
      <c r="M13496">
        <v>3380</v>
      </c>
      <c r="N13496">
        <v>19</v>
      </c>
      <c r="O13496">
        <v>28</v>
      </c>
    </row>
    <row r="13497" spans="1:15" x14ac:dyDescent="0.3">
      <c r="E13497" t="s">
        <v>13298</v>
      </c>
      <c r="F13497" t="s">
        <v>13301</v>
      </c>
      <c r="G13497" t="s">
        <v>23</v>
      </c>
      <c r="H13497" t="s">
        <v>13302</v>
      </c>
      <c r="I13497" t="s">
        <v>19</v>
      </c>
      <c r="M13497">
        <v>3380</v>
      </c>
      <c r="N13497">
        <v>19</v>
      </c>
      <c r="O13497">
        <v>28</v>
      </c>
    </row>
    <row r="13498" spans="1:15" x14ac:dyDescent="0.3">
      <c r="A13498" t="s">
        <v>14</v>
      </c>
      <c r="B13498">
        <v>1</v>
      </c>
      <c r="C13498">
        <v>1</v>
      </c>
      <c r="D13498">
        <v>1</v>
      </c>
      <c r="E13498" t="s">
        <v>13298</v>
      </c>
      <c r="F13498" t="s">
        <v>13299</v>
      </c>
      <c r="G13498" t="s">
        <v>14</v>
      </c>
      <c r="H13498" t="s">
        <v>13300</v>
      </c>
      <c r="I13498" t="s">
        <v>22</v>
      </c>
      <c r="M13498">
        <v>3380</v>
      </c>
      <c r="N13498">
        <v>546</v>
      </c>
      <c r="O13498">
        <v>550</v>
      </c>
    </row>
    <row r="13499" spans="1:15" x14ac:dyDescent="0.3">
      <c r="E13499" t="s">
        <v>13303</v>
      </c>
      <c r="F13499" t="s">
        <v>13305</v>
      </c>
      <c r="G13499" t="s">
        <v>23</v>
      </c>
      <c r="H13499" t="s">
        <v>13306</v>
      </c>
      <c r="I13499" t="s">
        <v>26</v>
      </c>
      <c r="M13499">
        <v>3381</v>
      </c>
      <c r="N13499">
        <v>20</v>
      </c>
      <c r="O13499">
        <v>36</v>
      </c>
    </row>
    <row r="13500" spans="1:15" x14ac:dyDescent="0.3">
      <c r="E13500" t="s">
        <v>13303</v>
      </c>
      <c r="F13500" t="s">
        <v>13318</v>
      </c>
      <c r="G13500" t="s">
        <v>17</v>
      </c>
      <c r="H13500" t="s">
        <v>13319</v>
      </c>
      <c r="I13500" t="s">
        <v>26</v>
      </c>
      <c r="M13500">
        <v>3381</v>
      </c>
      <c r="N13500">
        <v>89</v>
      </c>
      <c r="O13500">
        <v>99</v>
      </c>
    </row>
    <row r="13501" spans="1:15" x14ac:dyDescent="0.3">
      <c r="A13501" t="s">
        <v>23</v>
      </c>
      <c r="B13501">
        <v>1</v>
      </c>
      <c r="C13501">
        <v>1</v>
      </c>
      <c r="D13501">
        <v>1</v>
      </c>
      <c r="E13501" t="s">
        <v>13303</v>
      </c>
      <c r="F13501" t="s">
        <v>13309</v>
      </c>
      <c r="G13501" t="s">
        <v>23</v>
      </c>
      <c r="H13501" t="s">
        <v>13310</v>
      </c>
      <c r="I13501" t="s">
        <v>35</v>
      </c>
      <c r="J13501" t="s">
        <v>112</v>
      </c>
      <c r="M13501">
        <v>3381</v>
      </c>
      <c r="N13501">
        <v>100</v>
      </c>
      <c r="O13501">
        <v>107</v>
      </c>
    </row>
    <row r="13502" spans="1:15" x14ac:dyDescent="0.3">
      <c r="A13502" t="s">
        <v>14</v>
      </c>
      <c r="B13502">
        <v>1</v>
      </c>
      <c r="C13502">
        <v>1</v>
      </c>
      <c r="D13502">
        <v>1</v>
      </c>
      <c r="E13502" t="s">
        <v>13303</v>
      </c>
      <c r="F13502" t="s">
        <v>13307</v>
      </c>
      <c r="G13502" t="s">
        <v>14</v>
      </c>
      <c r="H13502" t="s">
        <v>13308</v>
      </c>
      <c r="I13502" t="s">
        <v>35</v>
      </c>
      <c r="J13502" t="s">
        <v>46</v>
      </c>
      <c r="K13502" t="s">
        <v>47</v>
      </c>
      <c r="L13502" t="s">
        <v>43</v>
      </c>
      <c r="M13502">
        <v>3381</v>
      </c>
      <c r="N13502">
        <v>231</v>
      </c>
      <c r="O13502">
        <v>245</v>
      </c>
    </row>
    <row r="13503" spans="1:15" x14ac:dyDescent="0.3">
      <c r="A13503" t="s">
        <v>23</v>
      </c>
      <c r="B13503">
        <v>1</v>
      </c>
      <c r="C13503">
        <v>1</v>
      </c>
      <c r="D13503">
        <v>1</v>
      </c>
      <c r="E13503" t="s">
        <v>13303</v>
      </c>
      <c r="F13503" t="s">
        <v>13312</v>
      </c>
      <c r="G13503" t="s">
        <v>23</v>
      </c>
      <c r="H13503" t="s">
        <v>13313</v>
      </c>
      <c r="I13503" t="s">
        <v>22</v>
      </c>
      <c r="M13503">
        <v>3381</v>
      </c>
      <c r="N13503">
        <v>370</v>
      </c>
      <c r="O13503">
        <v>385</v>
      </c>
    </row>
    <row r="13504" spans="1:15" x14ac:dyDescent="0.3">
      <c r="E13504" t="s">
        <v>13303</v>
      </c>
      <c r="F13504" t="s">
        <v>2466</v>
      </c>
      <c r="G13504" t="s">
        <v>14</v>
      </c>
      <c r="H13504" t="s">
        <v>13316</v>
      </c>
      <c r="I13504" t="s">
        <v>52</v>
      </c>
      <c r="J13504" t="s">
        <v>32</v>
      </c>
      <c r="M13504">
        <v>3381</v>
      </c>
      <c r="N13504">
        <v>379</v>
      </c>
      <c r="O13504">
        <v>385</v>
      </c>
    </row>
    <row r="13505" spans="1:15" x14ac:dyDescent="0.3">
      <c r="A13505" t="s">
        <v>14</v>
      </c>
      <c r="B13505">
        <v>0</v>
      </c>
      <c r="C13505">
        <v>1</v>
      </c>
      <c r="D13505" t="s">
        <v>14</v>
      </c>
      <c r="E13505" t="s">
        <v>13303</v>
      </c>
      <c r="F13505" t="s">
        <v>13314</v>
      </c>
      <c r="G13505" t="s">
        <v>23</v>
      </c>
      <c r="H13505" t="s">
        <v>13315</v>
      </c>
      <c r="I13505" t="s">
        <v>26</v>
      </c>
      <c r="M13505">
        <v>3381</v>
      </c>
      <c r="N13505">
        <v>551</v>
      </c>
      <c r="O13505">
        <v>555</v>
      </c>
    </row>
    <row r="13506" spans="1:15" x14ac:dyDescent="0.3">
      <c r="E13506" t="s">
        <v>13303</v>
      </c>
      <c r="F13506" t="s">
        <v>13314</v>
      </c>
      <c r="G13506" t="s">
        <v>14</v>
      </c>
      <c r="H13506" t="s">
        <v>13315</v>
      </c>
      <c r="I13506" t="s">
        <v>19</v>
      </c>
      <c r="M13506">
        <v>3381</v>
      </c>
      <c r="N13506">
        <v>551</v>
      </c>
      <c r="O13506">
        <v>555</v>
      </c>
    </row>
    <row r="13507" spans="1:15" x14ac:dyDescent="0.3">
      <c r="A13507" t="s">
        <v>14</v>
      </c>
      <c r="B13507">
        <v>1</v>
      </c>
      <c r="C13507">
        <v>1</v>
      </c>
      <c r="D13507">
        <v>1</v>
      </c>
      <c r="E13507" t="s">
        <v>13303</v>
      </c>
      <c r="F13507" t="s">
        <v>4693</v>
      </c>
      <c r="G13507" t="s">
        <v>14</v>
      </c>
      <c r="H13507" t="s">
        <v>13311</v>
      </c>
      <c r="I13507" t="s">
        <v>31</v>
      </c>
      <c r="J13507" t="s">
        <v>32</v>
      </c>
      <c r="M13507">
        <v>3381</v>
      </c>
      <c r="N13507">
        <v>557</v>
      </c>
      <c r="O13507">
        <v>564</v>
      </c>
    </row>
    <row r="13508" spans="1:15" x14ac:dyDescent="0.3">
      <c r="A13508" t="s">
        <v>14</v>
      </c>
      <c r="B13508">
        <v>0</v>
      </c>
      <c r="C13508">
        <v>1</v>
      </c>
      <c r="D13508" t="s">
        <v>14</v>
      </c>
      <c r="E13508" t="s">
        <v>13303</v>
      </c>
      <c r="F13508" t="s">
        <v>4693</v>
      </c>
      <c r="G13508" t="s">
        <v>23</v>
      </c>
      <c r="H13508" t="s">
        <v>13311</v>
      </c>
      <c r="I13508" t="s">
        <v>26</v>
      </c>
      <c r="M13508">
        <v>3381</v>
      </c>
      <c r="N13508">
        <v>557</v>
      </c>
      <c r="O13508">
        <v>564</v>
      </c>
    </row>
    <row r="13509" spans="1:15" x14ac:dyDescent="0.3">
      <c r="E13509" t="s">
        <v>13303</v>
      </c>
      <c r="F13509" t="s">
        <v>1250</v>
      </c>
      <c r="G13509" t="s">
        <v>14</v>
      </c>
      <c r="H13509" t="s">
        <v>13304</v>
      </c>
      <c r="I13509" t="s">
        <v>31</v>
      </c>
      <c r="J13509" t="s">
        <v>32</v>
      </c>
      <c r="M13509">
        <v>3381</v>
      </c>
      <c r="N13509">
        <v>566</v>
      </c>
      <c r="O13509">
        <v>573</v>
      </c>
    </row>
    <row r="13510" spans="1:15" x14ac:dyDescent="0.3">
      <c r="E13510" t="s">
        <v>13303</v>
      </c>
      <c r="F13510" t="s">
        <v>1250</v>
      </c>
      <c r="G13510" t="s">
        <v>17</v>
      </c>
      <c r="H13510" t="s">
        <v>13304</v>
      </c>
      <c r="I13510" t="s">
        <v>26</v>
      </c>
      <c r="M13510">
        <v>3381</v>
      </c>
      <c r="N13510">
        <v>566</v>
      </c>
      <c r="O13510">
        <v>573</v>
      </c>
    </row>
    <row r="13511" spans="1:15" x14ac:dyDescent="0.3">
      <c r="E13511" t="s">
        <v>13303</v>
      </c>
      <c r="F13511" t="s">
        <v>364</v>
      </c>
      <c r="G13511" t="s">
        <v>17</v>
      </c>
      <c r="H13511" t="s">
        <v>13317</v>
      </c>
      <c r="I13511" t="s">
        <v>26</v>
      </c>
      <c r="M13511">
        <v>3381</v>
      </c>
      <c r="N13511">
        <v>577</v>
      </c>
      <c r="O13511">
        <v>586</v>
      </c>
    </row>
    <row r="13512" spans="1:15" x14ac:dyDescent="0.3">
      <c r="E13512" t="s">
        <v>13303</v>
      </c>
      <c r="F13512" t="s">
        <v>364</v>
      </c>
      <c r="G13512" t="s">
        <v>14</v>
      </c>
      <c r="H13512" t="s">
        <v>13317</v>
      </c>
      <c r="I13512" t="s">
        <v>19</v>
      </c>
      <c r="M13512">
        <v>3381</v>
      </c>
      <c r="N13512">
        <v>577</v>
      </c>
      <c r="O13512">
        <v>586</v>
      </c>
    </row>
    <row r="13513" spans="1:15" x14ac:dyDescent="0.3">
      <c r="A13513" t="s">
        <v>14</v>
      </c>
      <c r="B13513">
        <v>1</v>
      </c>
      <c r="C13513">
        <v>1</v>
      </c>
      <c r="D13513">
        <v>1</v>
      </c>
      <c r="E13513" t="s">
        <v>13160</v>
      </c>
      <c r="F13513" t="s">
        <v>13162</v>
      </c>
      <c r="G13513" t="s">
        <v>14</v>
      </c>
      <c r="H13513" t="s">
        <v>13169</v>
      </c>
      <c r="I13513" t="s">
        <v>35</v>
      </c>
      <c r="J13513" t="s">
        <v>597</v>
      </c>
      <c r="M13513">
        <v>3383</v>
      </c>
      <c r="N13513">
        <v>27</v>
      </c>
      <c r="O13513">
        <v>40</v>
      </c>
    </row>
    <row r="13514" spans="1:15" x14ac:dyDescent="0.3">
      <c r="A13514" t="s">
        <v>23</v>
      </c>
      <c r="B13514">
        <v>0</v>
      </c>
      <c r="C13514">
        <v>0</v>
      </c>
      <c r="D13514">
        <v>1</v>
      </c>
      <c r="E13514" t="s">
        <v>13160</v>
      </c>
      <c r="F13514" t="s">
        <v>6702</v>
      </c>
      <c r="G13514" t="s">
        <v>23</v>
      </c>
      <c r="H13514" t="s">
        <v>13161</v>
      </c>
      <c r="I13514" t="s">
        <v>26</v>
      </c>
      <c r="M13514">
        <v>3383</v>
      </c>
      <c r="N13514">
        <v>121</v>
      </c>
      <c r="O13514">
        <v>130</v>
      </c>
    </row>
    <row r="13515" spans="1:15" x14ac:dyDescent="0.3">
      <c r="A13515" t="s">
        <v>23</v>
      </c>
      <c r="B13515">
        <v>1</v>
      </c>
      <c r="C13515">
        <v>1</v>
      </c>
      <c r="D13515">
        <v>1</v>
      </c>
      <c r="E13515" t="s">
        <v>13160</v>
      </c>
      <c r="F13515" t="s">
        <v>2466</v>
      </c>
      <c r="G13515" t="s">
        <v>23</v>
      </c>
      <c r="H13515" t="s">
        <v>13168</v>
      </c>
      <c r="I13515" t="s">
        <v>19</v>
      </c>
      <c r="M13515">
        <v>3383</v>
      </c>
      <c r="N13515">
        <v>124</v>
      </c>
      <c r="O13515">
        <v>130</v>
      </c>
    </row>
    <row r="13516" spans="1:15" x14ac:dyDescent="0.3">
      <c r="E13516" t="s">
        <v>13160</v>
      </c>
      <c r="F13516" t="s">
        <v>2466</v>
      </c>
      <c r="G13516" t="s">
        <v>14</v>
      </c>
      <c r="H13516" t="s">
        <v>13168</v>
      </c>
      <c r="I13516" t="s">
        <v>52</v>
      </c>
      <c r="J13516" t="s">
        <v>32</v>
      </c>
      <c r="M13516">
        <v>3383</v>
      </c>
      <c r="N13516">
        <v>124</v>
      </c>
      <c r="O13516">
        <v>130</v>
      </c>
    </row>
    <row r="13517" spans="1:15" x14ac:dyDescent="0.3">
      <c r="A13517" t="s">
        <v>23</v>
      </c>
      <c r="B13517">
        <v>1</v>
      </c>
      <c r="C13517">
        <v>1</v>
      </c>
      <c r="D13517">
        <v>1</v>
      </c>
      <c r="E13517" t="s">
        <v>13160</v>
      </c>
      <c r="F13517" t="s">
        <v>13166</v>
      </c>
      <c r="G13517" t="s">
        <v>23</v>
      </c>
      <c r="H13517" t="s">
        <v>13167</v>
      </c>
      <c r="I13517" t="s">
        <v>35</v>
      </c>
      <c r="J13517" t="s">
        <v>453</v>
      </c>
      <c r="M13517">
        <v>3383</v>
      </c>
      <c r="N13517">
        <v>169</v>
      </c>
      <c r="O13517">
        <v>174</v>
      </c>
    </row>
    <row r="13518" spans="1:15" x14ac:dyDescent="0.3">
      <c r="A13518" t="s">
        <v>51</v>
      </c>
      <c r="B13518">
        <v>1</v>
      </c>
      <c r="C13518">
        <v>1</v>
      </c>
      <c r="D13518">
        <v>1</v>
      </c>
      <c r="E13518" t="s">
        <v>13160</v>
      </c>
      <c r="F13518" t="s">
        <v>13164</v>
      </c>
      <c r="G13518" t="s">
        <v>51</v>
      </c>
      <c r="H13518" t="s">
        <v>13165</v>
      </c>
      <c r="I13518" t="s">
        <v>69</v>
      </c>
      <c r="J13518" t="s">
        <v>53</v>
      </c>
      <c r="K13518" t="s">
        <v>800</v>
      </c>
      <c r="M13518">
        <v>3383</v>
      </c>
      <c r="N13518">
        <v>206</v>
      </c>
      <c r="O13518">
        <v>219</v>
      </c>
    </row>
    <row r="13519" spans="1:15" x14ac:dyDescent="0.3">
      <c r="A13519" t="s">
        <v>14</v>
      </c>
      <c r="B13519">
        <v>1</v>
      </c>
      <c r="C13519">
        <v>1</v>
      </c>
      <c r="D13519">
        <v>1</v>
      </c>
      <c r="E13519" t="s">
        <v>13160</v>
      </c>
      <c r="F13519" t="s">
        <v>13162</v>
      </c>
      <c r="G13519" t="s">
        <v>14</v>
      </c>
      <c r="H13519" t="s">
        <v>13163</v>
      </c>
      <c r="I13519" t="s">
        <v>35</v>
      </c>
      <c r="J13519" t="s">
        <v>597</v>
      </c>
      <c r="M13519">
        <v>3383</v>
      </c>
      <c r="N13519">
        <v>276</v>
      </c>
      <c r="O13519">
        <v>289</v>
      </c>
    </row>
    <row r="13520" spans="1:15" x14ac:dyDescent="0.3">
      <c r="E13520" t="s">
        <v>13170</v>
      </c>
      <c r="F13520" t="s">
        <v>13171</v>
      </c>
      <c r="G13520" t="s">
        <v>51</v>
      </c>
      <c r="H13520" t="s">
        <v>13172</v>
      </c>
      <c r="I13520" t="s">
        <v>19</v>
      </c>
      <c r="M13520">
        <v>3389</v>
      </c>
      <c r="N13520">
        <v>111</v>
      </c>
      <c r="O13520">
        <v>124</v>
      </c>
    </row>
    <row r="13521" spans="1:15" x14ac:dyDescent="0.3">
      <c r="A13521" t="s">
        <v>237</v>
      </c>
      <c r="B13521">
        <v>0</v>
      </c>
      <c r="E13521" t="s">
        <v>13170</v>
      </c>
      <c r="F13521" t="s">
        <v>13171</v>
      </c>
      <c r="G13521" t="s">
        <v>17</v>
      </c>
      <c r="H13521" t="s">
        <v>13172</v>
      </c>
      <c r="I13521" t="s">
        <v>26</v>
      </c>
      <c r="M13521">
        <v>3389</v>
      </c>
      <c r="N13521">
        <v>111</v>
      </c>
      <c r="O13521">
        <v>124</v>
      </c>
    </row>
    <row r="13522" spans="1:15" x14ac:dyDescent="0.3">
      <c r="E13522" t="s">
        <v>13170</v>
      </c>
      <c r="F13522" t="s">
        <v>13171</v>
      </c>
      <c r="G13522" t="s">
        <v>51</v>
      </c>
      <c r="H13522" t="s">
        <v>13172</v>
      </c>
      <c r="I13522" t="s">
        <v>19</v>
      </c>
      <c r="M13522">
        <v>3390</v>
      </c>
      <c r="N13522">
        <v>111</v>
      </c>
      <c r="O13522">
        <v>124</v>
      </c>
    </row>
    <row r="13523" spans="1:15" x14ac:dyDescent="0.3">
      <c r="A13523" t="s">
        <v>237</v>
      </c>
      <c r="B13523">
        <v>0</v>
      </c>
      <c r="E13523" t="s">
        <v>13170</v>
      </c>
      <c r="F13523" t="s">
        <v>13171</v>
      </c>
      <c r="G13523" t="s">
        <v>17</v>
      </c>
      <c r="H13523" t="s">
        <v>13172</v>
      </c>
      <c r="I13523" t="s">
        <v>26</v>
      </c>
      <c r="M13523">
        <v>3390</v>
      </c>
      <c r="N13523">
        <v>111</v>
      </c>
      <c r="O13523">
        <v>124</v>
      </c>
    </row>
    <row r="13524" spans="1:15" x14ac:dyDescent="0.3">
      <c r="E13524" t="s">
        <v>13170</v>
      </c>
      <c r="F13524" t="s">
        <v>13171</v>
      </c>
      <c r="G13524" t="s">
        <v>51</v>
      </c>
      <c r="H13524" t="s">
        <v>13172</v>
      </c>
      <c r="I13524" t="s">
        <v>19</v>
      </c>
      <c r="M13524">
        <v>3391</v>
      </c>
      <c r="N13524">
        <v>111</v>
      </c>
      <c r="O13524">
        <v>124</v>
      </c>
    </row>
    <row r="13525" spans="1:15" x14ac:dyDescent="0.3">
      <c r="A13525" t="s">
        <v>237</v>
      </c>
      <c r="B13525">
        <v>0</v>
      </c>
      <c r="E13525" t="s">
        <v>13170</v>
      </c>
      <c r="F13525" t="s">
        <v>13171</v>
      </c>
      <c r="G13525" t="s">
        <v>17</v>
      </c>
      <c r="H13525" t="s">
        <v>13172</v>
      </c>
      <c r="I13525" t="s">
        <v>26</v>
      </c>
      <c r="M13525">
        <v>3391</v>
      </c>
      <c r="N13525">
        <v>111</v>
      </c>
      <c r="O13525">
        <v>124</v>
      </c>
    </row>
    <row r="13526" spans="1:15" x14ac:dyDescent="0.3">
      <c r="E13526" t="s">
        <v>13173</v>
      </c>
      <c r="F13526" t="s">
        <v>13174</v>
      </c>
      <c r="G13526" t="s">
        <v>14</v>
      </c>
      <c r="H13526" t="s">
        <v>13175</v>
      </c>
      <c r="I13526" t="s">
        <v>19</v>
      </c>
      <c r="M13526">
        <v>3392</v>
      </c>
      <c r="N13526">
        <v>6</v>
      </c>
      <c r="O13526">
        <v>11</v>
      </c>
    </row>
    <row r="13527" spans="1:15" x14ac:dyDescent="0.3">
      <c r="A13527" t="s">
        <v>14</v>
      </c>
      <c r="B13527">
        <v>0</v>
      </c>
      <c r="C13527">
        <v>1</v>
      </c>
      <c r="D13527" t="s">
        <v>14</v>
      </c>
      <c r="E13527" t="s">
        <v>13173</v>
      </c>
      <c r="F13527" t="s">
        <v>13174</v>
      </c>
      <c r="G13527" t="s">
        <v>23</v>
      </c>
      <c r="H13527" t="s">
        <v>13175</v>
      </c>
      <c r="I13527" t="s">
        <v>26</v>
      </c>
      <c r="M13527">
        <v>3392</v>
      </c>
      <c r="N13527">
        <v>6</v>
      </c>
      <c r="O13527">
        <v>11</v>
      </c>
    </row>
    <row r="13528" spans="1:15" x14ac:dyDescent="0.3">
      <c r="E13528" t="s">
        <v>13173</v>
      </c>
      <c r="F13528" t="s">
        <v>13180</v>
      </c>
      <c r="G13528" t="s">
        <v>17</v>
      </c>
      <c r="H13528" t="s">
        <v>13181</v>
      </c>
      <c r="I13528" t="s">
        <v>26</v>
      </c>
      <c r="M13528">
        <v>3393</v>
      </c>
      <c r="N13528">
        <v>0</v>
      </c>
      <c r="O13528">
        <v>6</v>
      </c>
    </row>
    <row r="13529" spans="1:15" x14ac:dyDescent="0.3">
      <c r="E13529" t="s">
        <v>13173</v>
      </c>
      <c r="F13529" t="s">
        <v>13174</v>
      </c>
      <c r="G13529" t="s">
        <v>14</v>
      </c>
      <c r="H13529" t="s">
        <v>13178</v>
      </c>
      <c r="I13529" t="s">
        <v>19</v>
      </c>
      <c r="M13529">
        <v>3393</v>
      </c>
      <c r="N13529">
        <v>79</v>
      </c>
      <c r="O13529">
        <v>84</v>
      </c>
    </row>
    <row r="13530" spans="1:15" x14ac:dyDescent="0.3">
      <c r="A13530" t="s">
        <v>14</v>
      </c>
      <c r="B13530">
        <v>0</v>
      </c>
      <c r="C13530">
        <v>1</v>
      </c>
      <c r="D13530" t="s">
        <v>14</v>
      </c>
      <c r="E13530" t="s">
        <v>13173</v>
      </c>
      <c r="F13530" t="s">
        <v>13174</v>
      </c>
      <c r="G13530" t="s">
        <v>23</v>
      </c>
      <c r="H13530" t="s">
        <v>13178</v>
      </c>
      <c r="I13530" t="s">
        <v>26</v>
      </c>
      <c r="M13530">
        <v>3393</v>
      </c>
      <c r="N13530">
        <v>79</v>
      </c>
      <c r="O13530">
        <v>84</v>
      </c>
    </row>
    <row r="13531" spans="1:15" x14ac:dyDescent="0.3">
      <c r="A13531" t="s">
        <v>237</v>
      </c>
      <c r="B13531">
        <v>0</v>
      </c>
      <c r="C13531">
        <v>0</v>
      </c>
      <c r="D13531">
        <v>0</v>
      </c>
      <c r="E13531" t="s">
        <v>13173</v>
      </c>
      <c r="F13531" t="s">
        <v>13182</v>
      </c>
      <c r="G13531" t="s">
        <v>23</v>
      </c>
      <c r="H13531" t="s">
        <v>13183</v>
      </c>
      <c r="I13531" t="s">
        <v>26</v>
      </c>
      <c r="M13531">
        <v>3393</v>
      </c>
      <c r="N13531">
        <v>98</v>
      </c>
      <c r="O13531">
        <v>104</v>
      </c>
    </row>
    <row r="13532" spans="1:15" x14ac:dyDescent="0.3">
      <c r="E13532" t="s">
        <v>13173</v>
      </c>
      <c r="F13532" t="s">
        <v>13182</v>
      </c>
      <c r="G13532" t="s">
        <v>14</v>
      </c>
      <c r="H13532" t="s">
        <v>13183</v>
      </c>
      <c r="I13532" t="s">
        <v>19</v>
      </c>
      <c r="M13532">
        <v>3393</v>
      </c>
      <c r="N13532">
        <v>98</v>
      </c>
      <c r="O13532">
        <v>104</v>
      </c>
    </row>
    <row r="13533" spans="1:15" x14ac:dyDescent="0.3">
      <c r="A13533" t="s">
        <v>14</v>
      </c>
      <c r="B13533">
        <v>0</v>
      </c>
      <c r="C13533">
        <v>1</v>
      </c>
      <c r="D13533" t="s">
        <v>14</v>
      </c>
      <c r="E13533" t="s">
        <v>13173</v>
      </c>
      <c r="F13533" t="s">
        <v>13176</v>
      </c>
      <c r="G13533" t="s">
        <v>23</v>
      </c>
      <c r="H13533" t="s">
        <v>13177</v>
      </c>
      <c r="I13533" t="s">
        <v>26</v>
      </c>
      <c r="M13533">
        <v>3393</v>
      </c>
      <c r="N13533">
        <v>186</v>
      </c>
      <c r="O13533">
        <v>191</v>
      </c>
    </row>
    <row r="13534" spans="1:15" x14ac:dyDescent="0.3">
      <c r="E13534" t="s">
        <v>13173</v>
      </c>
      <c r="F13534" t="s">
        <v>13176</v>
      </c>
      <c r="G13534" t="s">
        <v>14</v>
      </c>
      <c r="H13534" t="s">
        <v>13177</v>
      </c>
      <c r="I13534" t="s">
        <v>19</v>
      </c>
      <c r="M13534">
        <v>3393</v>
      </c>
      <c r="N13534">
        <v>186</v>
      </c>
      <c r="O13534">
        <v>191</v>
      </c>
    </row>
    <row r="13535" spans="1:15" x14ac:dyDescent="0.3">
      <c r="A13535" t="s">
        <v>14</v>
      </c>
      <c r="B13535">
        <v>0</v>
      </c>
      <c r="C13535">
        <v>1</v>
      </c>
      <c r="D13535" t="s">
        <v>14</v>
      </c>
      <c r="E13535" t="s">
        <v>13173</v>
      </c>
      <c r="F13535" t="s">
        <v>13174</v>
      </c>
      <c r="G13535" t="s">
        <v>23</v>
      </c>
      <c r="H13535" t="s">
        <v>13179</v>
      </c>
      <c r="I13535" t="s">
        <v>26</v>
      </c>
      <c r="M13535">
        <v>3393</v>
      </c>
      <c r="N13535">
        <v>193</v>
      </c>
      <c r="O13535">
        <v>198</v>
      </c>
    </row>
    <row r="13536" spans="1:15" x14ac:dyDescent="0.3">
      <c r="E13536" t="s">
        <v>13173</v>
      </c>
      <c r="F13536" t="s">
        <v>13174</v>
      </c>
      <c r="G13536" t="s">
        <v>14</v>
      </c>
      <c r="H13536" t="s">
        <v>13179</v>
      </c>
      <c r="I13536" t="s">
        <v>19</v>
      </c>
      <c r="M13536">
        <v>3393</v>
      </c>
      <c r="N13536">
        <v>193</v>
      </c>
      <c r="O13536">
        <v>198</v>
      </c>
    </row>
    <row r="13537" spans="1:15" x14ac:dyDescent="0.3">
      <c r="E13537" t="s">
        <v>13184</v>
      </c>
      <c r="F13537" t="s">
        <v>13180</v>
      </c>
      <c r="G13537" t="s">
        <v>17</v>
      </c>
      <c r="H13537" t="s">
        <v>13181</v>
      </c>
      <c r="I13537" t="s">
        <v>26</v>
      </c>
      <c r="M13537">
        <v>3394</v>
      </c>
      <c r="N13537">
        <v>0</v>
      </c>
      <c r="O13537">
        <v>6</v>
      </c>
    </row>
    <row r="13538" spans="1:15" x14ac:dyDescent="0.3">
      <c r="A13538" t="s">
        <v>14</v>
      </c>
      <c r="B13538">
        <v>0</v>
      </c>
      <c r="C13538">
        <v>1</v>
      </c>
      <c r="D13538" t="s">
        <v>14</v>
      </c>
      <c r="E13538" t="s">
        <v>13184</v>
      </c>
      <c r="F13538" t="s">
        <v>13174</v>
      </c>
      <c r="G13538" t="s">
        <v>23</v>
      </c>
      <c r="H13538" t="s">
        <v>13178</v>
      </c>
      <c r="I13538" t="s">
        <v>26</v>
      </c>
      <c r="M13538">
        <v>3394</v>
      </c>
      <c r="N13538">
        <v>79</v>
      </c>
      <c r="O13538">
        <v>84</v>
      </c>
    </row>
    <row r="13539" spans="1:15" x14ac:dyDescent="0.3">
      <c r="E13539" t="s">
        <v>13184</v>
      </c>
      <c r="F13539" t="s">
        <v>13174</v>
      </c>
      <c r="G13539" t="s">
        <v>14</v>
      </c>
      <c r="H13539" t="s">
        <v>13178</v>
      </c>
      <c r="I13539" t="s">
        <v>19</v>
      </c>
      <c r="M13539">
        <v>3394</v>
      </c>
      <c r="N13539">
        <v>79</v>
      </c>
      <c r="O13539">
        <v>84</v>
      </c>
    </row>
    <row r="13540" spans="1:15" x14ac:dyDescent="0.3">
      <c r="A13540" t="s">
        <v>237</v>
      </c>
      <c r="B13540">
        <v>0</v>
      </c>
      <c r="C13540">
        <v>0</v>
      </c>
      <c r="D13540">
        <v>0</v>
      </c>
      <c r="E13540" t="s">
        <v>13184</v>
      </c>
      <c r="F13540" t="s">
        <v>13182</v>
      </c>
      <c r="G13540" t="s">
        <v>23</v>
      </c>
      <c r="H13540" t="s">
        <v>13183</v>
      </c>
      <c r="I13540" t="s">
        <v>26</v>
      </c>
      <c r="M13540">
        <v>3394</v>
      </c>
      <c r="N13540">
        <v>98</v>
      </c>
      <c r="O13540">
        <v>104</v>
      </c>
    </row>
    <row r="13541" spans="1:15" x14ac:dyDescent="0.3">
      <c r="E13541" t="s">
        <v>13184</v>
      </c>
      <c r="F13541" t="s">
        <v>13182</v>
      </c>
      <c r="G13541" t="s">
        <v>14</v>
      </c>
      <c r="H13541" t="s">
        <v>13183</v>
      </c>
      <c r="I13541" t="s">
        <v>19</v>
      </c>
      <c r="M13541">
        <v>3394</v>
      </c>
      <c r="N13541">
        <v>98</v>
      </c>
      <c r="O13541">
        <v>104</v>
      </c>
    </row>
    <row r="13542" spans="1:15" x14ac:dyDescent="0.3">
      <c r="E13542" t="s">
        <v>13184</v>
      </c>
      <c r="F13542" t="s">
        <v>13176</v>
      </c>
      <c r="G13542" t="s">
        <v>14</v>
      </c>
      <c r="H13542" t="s">
        <v>13177</v>
      </c>
      <c r="I13542" t="s">
        <v>19</v>
      </c>
      <c r="M13542">
        <v>3394</v>
      </c>
      <c r="N13542">
        <v>186</v>
      </c>
      <c r="O13542">
        <v>191</v>
      </c>
    </row>
    <row r="13543" spans="1:15" x14ac:dyDescent="0.3">
      <c r="A13543" t="s">
        <v>14</v>
      </c>
      <c r="B13543">
        <v>0</v>
      </c>
      <c r="C13543">
        <v>1</v>
      </c>
      <c r="D13543" t="s">
        <v>14</v>
      </c>
      <c r="E13543" t="s">
        <v>13184</v>
      </c>
      <c r="F13543" t="s">
        <v>13176</v>
      </c>
      <c r="G13543" t="s">
        <v>23</v>
      </c>
      <c r="H13543" t="s">
        <v>13177</v>
      </c>
      <c r="I13543" t="s">
        <v>26</v>
      </c>
      <c r="M13543">
        <v>3394</v>
      </c>
      <c r="N13543">
        <v>186</v>
      </c>
      <c r="O13543">
        <v>191</v>
      </c>
    </row>
    <row r="13544" spans="1:15" x14ac:dyDescent="0.3">
      <c r="A13544" t="s">
        <v>14</v>
      </c>
      <c r="B13544">
        <v>0</v>
      </c>
      <c r="C13544">
        <v>1</v>
      </c>
      <c r="D13544" t="s">
        <v>14</v>
      </c>
      <c r="E13544" t="s">
        <v>13184</v>
      </c>
      <c r="F13544" t="s">
        <v>13174</v>
      </c>
      <c r="G13544" t="s">
        <v>23</v>
      </c>
      <c r="H13544" t="s">
        <v>13179</v>
      </c>
      <c r="I13544" t="s">
        <v>26</v>
      </c>
      <c r="M13544">
        <v>3394</v>
      </c>
      <c r="N13544">
        <v>193</v>
      </c>
      <c r="O13544">
        <v>198</v>
      </c>
    </row>
    <row r="13545" spans="1:15" x14ac:dyDescent="0.3">
      <c r="E13545" t="s">
        <v>13184</v>
      </c>
      <c r="F13545" t="s">
        <v>13174</v>
      </c>
      <c r="G13545" t="s">
        <v>14</v>
      </c>
      <c r="H13545" t="s">
        <v>13179</v>
      </c>
      <c r="I13545" t="s">
        <v>19</v>
      </c>
      <c r="M13545">
        <v>3394</v>
      </c>
      <c r="N13545">
        <v>193</v>
      </c>
      <c r="O13545">
        <v>198</v>
      </c>
    </row>
    <row r="13546" spans="1:15" x14ac:dyDescent="0.3">
      <c r="A13546" t="s">
        <v>14</v>
      </c>
      <c r="B13546">
        <v>0</v>
      </c>
      <c r="C13546">
        <v>1</v>
      </c>
      <c r="D13546" t="s">
        <v>14</v>
      </c>
      <c r="E13546" t="s">
        <v>13173</v>
      </c>
      <c r="F13546" t="s">
        <v>13174</v>
      </c>
      <c r="G13546" t="s">
        <v>23</v>
      </c>
      <c r="H13546" t="s">
        <v>13185</v>
      </c>
      <c r="I13546" t="s">
        <v>22</v>
      </c>
      <c r="M13546">
        <v>3395</v>
      </c>
      <c r="N13546">
        <v>71</v>
      </c>
      <c r="O13546">
        <v>76</v>
      </c>
    </row>
    <row r="13547" spans="1:15" x14ac:dyDescent="0.3">
      <c r="E13547" t="s">
        <v>13184</v>
      </c>
      <c r="F13547" t="s">
        <v>13174</v>
      </c>
      <c r="G13547" t="s">
        <v>23</v>
      </c>
      <c r="H13547" t="s">
        <v>13187</v>
      </c>
      <c r="I13547" t="s">
        <v>26</v>
      </c>
      <c r="M13547">
        <v>3396</v>
      </c>
      <c r="N13547">
        <v>25</v>
      </c>
      <c r="O13547">
        <v>30</v>
      </c>
    </row>
    <row r="13548" spans="1:15" x14ac:dyDescent="0.3">
      <c r="E13548" t="s">
        <v>13184</v>
      </c>
      <c r="F13548" t="s">
        <v>13174</v>
      </c>
      <c r="G13548" t="s">
        <v>14</v>
      </c>
      <c r="H13548" t="s">
        <v>13187</v>
      </c>
      <c r="I13548" t="s">
        <v>19</v>
      </c>
      <c r="M13548">
        <v>3396</v>
      </c>
      <c r="N13548">
        <v>25</v>
      </c>
      <c r="O13548">
        <v>30</v>
      </c>
    </row>
    <row r="13549" spans="1:15" x14ac:dyDescent="0.3">
      <c r="E13549" t="s">
        <v>13184</v>
      </c>
      <c r="F13549" t="s">
        <v>13174</v>
      </c>
      <c r="G13549" t="s">
        <v>17</v>
      </c>
      <c r="H13549" t="s">
        <v>13186</v>
      </c>
      <c r="I13549" t="s">
        <v>19</v>
      </c>
      <c r="M13549">
        <v>3396</v>
      </c>
      <c r="N13549">
        <v>151</v>
      </c>
      <c r="O13549">
        <v>156</v>
      </c>
    </row>
    <row r="13550" spans="1:15" x14ac:dyDescent="0.3">
      <c r="E13550" t="s">
        <v>13184</v>
      </c>
      <c r="F13550" t="s">
        <v>13174</v>
      </c>
      <c r="G13550" t="s">
        <v>23</v>
      </c>
      <c r="H13550" t="s">
        <v>13186</v>
      </c>
      <c r="I13550" t="s">
        <v>26</v>
      </c>
      <c r="M13550">
        <v>3396</v>
      </c>
      <c r="N13550">
        <v>151</v>
      </c>
      <c r="O13550">
        <v>156</v>
      </c>
    </row>
    <row r="13551" spans="1:15" x14ac:dyDescent="0.3">
      <c r="A13551" t="s">
        <v>237</v>
      </c>
      <c r="B13551">
        <v>0</v>
      </c>
      <c r="E13551" t="s">
        <v>4416</v>
      </c>
      <c r="F13551" t="s">
        <v>4419</v>
      </c>
      <c r="G13551" t="s">
        <v>17</v>
      </c>
      <c r="H13551" t="s">
        <v>4420</v>
      </c>
      <c r="I13551" t="s">
        <v>22</v>
      </c>
      <c r="M13551">
        <v>3397</v>
      </c>
      <c r="N13551">
        <v>302</v>
      </c>
      <c r="O13551">
        <v>320</v>
      </c>
    </row>
    <row r="13552" spans="1:15" x14ac:dyDescent="0.3">
      <c r="E13552" t="s">
        <v>4416</v>
      </c>
      <c r="F13552" t="s">
        <v>4421</v>
      </c>
      <c r="G13552" t="s">
        <v>17</v>
      </c>
      <c r="H13552" t="s">
        <v>4422</v>
      </c>
      <c r="I13552" t="s">
        <v>19</v>
      </c>
      <c r="M13552">
        <v>3397</v>
      </c>
      <c r="N13552">
        <v>570</v>
      </c>
      <c r="O13552">
        <v>575</v>
      </c>
    </row>
    <row r="13553" spans="1:15" x14ac:dyDescent="0.3">
      <c r="E13553" t="s">
        <v>4416</v>
      </c>
      <c r="F13553" t="s">
        <v>4423</v>
      </c>
      <c r="G13553" t="s">
        <v>17</v>
      </c>
      <c r="H13553" t="s">
        <v>4424</v>
      </c>
      <c r="I13553" t="s">
        <v>19</v>
      </c>
      <c r="M13553">
        <v>3397</v>
      </c>
      <c r="N13553">
        <v>614</v>
      </c>
      <c r="O13553">
        <v>625</v>
      </c>
    </row>
    <row r="13554" spans="1:15" x14ac:dyDescent="0.3">
      <c r="E13554" t="s">
        <v>4416</v>
      </c>
      <c r="F13554" t="s">
        <v>4417</v>
      </c>
      <c r="G13554" t="s">
        <v>23</v>
      </c>
      <c r="H13554" t="s">
        <v>4418</v>
      </c>
      <c r="I13554" t="s">
        <v>26</v>
      </c>
      <c r="M13554">
        <v>3397</v>
      </c>
      <c r="N13554">
        <v>618</v>
      </c>
      <c r="O13554">
        <v>625</v>
      </c>
    </row>
    <row r="13555" spans="1:15" x14ac:dyDescent="0.3">
      <c r="A13555" t="s">
        <v>237</v>
      </c>
      <c r="B13555">
        <v>0</v>
      </c>
      <c r="E13555" t="s">
        <v>4416</v>
      </c>
      <c r="F13555" t="s">
        <v>4419</v>
      </c>
      <c r="G13555" t="s">
        <v>17</v>
      </c>
      <c r="H13555" t="s">
        <v>4420</v>
      </c>
      <c r="I13555" t="s">
        <v>22</v>
      </c>
      <c r="M13555">
        <v>3398</v>
      </c>
      <c r="N13555">
        <v>302</v>
      </c>
      <c r="O13555">
        <v>320</v>
      </c>
    </row>
    <row r="13556" spans="1:15" x14ac:dyDescent="0.3">
      <c r="E13556" t="s">
        <v>4416</v>
      </c>
      <c r="F13556" t="s">
        <v>4421</v>
      </c>
      <c r="G13556" t="s">
        <v>17</v>
      </c>
      <c r="H13556" t="s">
        <v>4422</v>
      </c>
      <c r="I13556" t="s">
        <v>19</v>
      </c>
      <c r="M13556">
        <v>3398</v>
      </c>
      <c r="N13556">
        <v>570</v>
      </c>
      <c r="O13556">
        <v>575</v>
      </c>
    </row>
    <row r="13557" spans="1:15" x14ac:dyDescent="0.3">
      <c r="E13557" t="s">
        <v>4416</v>
      </c>
      <c r="F13557" t="s">
        <v>4423</v>
      </c>
      <c r="G13557" t="s">
        <v>17</v>
      </c>
      <c r="H13557" t="s">
        <v>4424</v>
      </c>
      <c r="I13557" t="s">
        <v>19</v>
      </c>
      <c r="M13557">
        <v>3398</v>
      </c>
      <c r="N13557">
        <v>614</v>
      </c>
      <c r="O13557">
        <v>625</v>
      </c>
    </row>
    <row r="13558" spans="1:15" x14ac:dyDescent="0.3">
      <c r="E13558" t="s">
        <v>4416</v>
      </c>
      <c r="F13558" t="s">
        <v>4417</v>
      </c>
      <c r="G13558" t="s">
        <v>23</v>
      </c>
      <c r="H13558" t="s">
        <v>4418</v>
      </c>
      <c r="I13558" t="s">
        <v>26</v>
      </c>
      <c r="M13558">
        <v>3398</v>
      </c>
      <c r="N13558">
        <v>618</v>
      </c>
      <c r="O13558">
        <v>625</v>
      </c>
    </row>
    <row r="13559" spans="1:15" x14ac:dyDescent="0.3">
      <c r="A13559" t="s">
        <v>237</v>
      </c>
      <c r="B13559">
        <v>0</v>
      </c>
      <c r="E13559" t="s">
        <v>4416</v>
      </c>
      <c r="F13559" t="s">
        <v>4419</v>
      </c>
      <c r="G13559" t="s">
        <v>17</v>
      </c>
      <c r="H13559" t="s">
        <v>4420</v>
      </c>
      <c r="I13559" t="s">
        <v>22</v>
      </c>
      <c r="M13559">
        <v>3399</v>
      </c>
      <c r="N13559">
        <v>302</v>
      </c>
      <c r="O13559">
        <v>320</v>
      </c>
    </row>
    <row r="13560" spans="1:15" x14ac:dyDescent="0.3">
      <c r="E13560" t="s">
        <v>4416</v>
      </c>
      <c r="F13560" t="s">
        <v>4421</v>
      </c>
      <c r="G13560" t="s">
        <v>17</v>
      </c>
      <c r="H13560" t="s">
        <v>4422</v>
      </c>
      <c r="I13560" t="s">
        <v>19</v>
      </c>
      <c r="M13560">
        <v>3399</v>
      </c>
      <c r="N13560">
        <v>570</v>
      </c>
      <c r="O13560">
        <v>575</v>
      </c>
    </row>
    <row r="13561" spans="1:15" x14ac:dyDescent="0.3">
      <c r="E13561" t="s">
        <v>4416</v>
      </c>
      <c r="F13561" t="s">
        <v>4423</v>
      </c>
      <c r="G13561" t="s">
        <v>17</v>
      </c>
      <c r="H13561" t="s">
        <v>4424</v>
      </c>
      <c r="I13561" t="s">
        <v>19</v>
      </c>
      <c r="M13561">
        <v>3399</v>
      </c>
      <c r="N13561">
        <v>614</v>
      </c>
      <c r="O13561">
        <v>625</v>
      </c>
    </row>
    <row r="13562" spans="1:15" x14ac:dyDescent="0.3">
      <c r="E13562" t="s">
        <v>4416</v>
      </c>
      <c r="F13562" t="s">
        <v>4417</v>
      </c>
      <c r="G13562" t="s">
        <v>23</v>
      </c>
      <c r="H13562" t="s">
        <v>4418</v>
      </c>
      <c r="I13562" t="s">
        <v>26</v>
      </c>
      <c r="M13562">
        <v>3399</v>
      </c>
      <c r="N13562">
        <v>618</v>
      </c>
      <c r="O13562">
        <v>625</v>
      </c>
    </row>
    <row r="13563" spans="1:15" x14ac:dyDescent="0.3">
      <c r="A13563" t="s">
        <v>237</v>
      </c>
      <c r="B13563">
        <v>0</v>
      </c>
      <c r="E13563" t="s">
        <v>4416</v>
      </c>
      <c r="F13563" t="s">
        <v>4419</v>
      </c>
      <c r="G13563" t="s">
        <v>17</v>
      </c>
      <c r="H13563" t="s">
        <v>4420</v>
      </c>
      <c r="I13563" t="s">
        <v>22</v>
      </c>
      <c r="M13563">
        <v>3400</v>
      </c>
      <c r="N13563">
        <v>302</v>
      </c>
      <c r="O13563">
        <v>320</v>
      </c>
    </row>
    <row r="13564" spans="1:15" x14ac:dyDescent="0.3">
      <c r="E13564" t="s">
        <v>4416</v>
      </c>
      <c r="F13564" t="s">
        <v>4421</v>
      </c>
      <c r="G13564" t="s">
        <v>17</v>
      </c>
      <c r="H13564" t="s">
        <v>4422</v>
      </c>
      <c r="I13564" t="s">
        <v>19</v>
      </c>
      <c r="M13564">
        <v>3400</v>
      </c>
      <c r="N13564">
        <v>570</v>
      </c>
      <c r="O13564">
        <v>575</v>
      </c>
    </row>
    <row r="13565" spans="1:15" x14ac:dyDescent="0.3">
      <c r="E13565" t="s">
        <v>4416</v>
      </c>
      <c r="F13565" t="s">
        <v>4423</v>
      </c>
      <c r="G13565" t="s">
        <v>17</v>
      </c>
      <c r="H13565" t="s">
        <v>4424</v>
      </c>
      <c r="I13565" t="s">
        <v>19</v>
      </c>
      <c r="M13565">
        <v>3400</v>
      </c>
      <c r="N13565">
        <v>614</v>
      </c>
      <c r="O13565">
        <v>625</v>
      </c>
    </row>
    <row r="13566" spans="1:15" x14ac:dyDescent="0.3">
      <c r="E13566" t="s">
        <v>4416</v>
      </c>
      <c r="F13566" t="s">
        <v>4417</v>
      </c>
      <c r="G13566" t="s">
        <v>23</v>
      </c>
      <c r="H13566" t="s">
        <v>4418</v>
      </c>
      <c r="I13566" t="s">
        <v>26</v>
      </c>
      <c r="M13566">
        <v>3400</v>
      </c>
      <c r="N13566">
        <v>618</v>
      </c>
      <c r="O13566">
        <v>625</v>
      </c>
    </row>
    <row r="13567" spans="1:15" x14ac:dyDescent="0.3">
      <c r="A13567" t="s">
        <v>237</v>
      </c>
      <c r="B13567">
        <v>0</v>
      </c>
      <c r="E13567" t="s">
        <v>4416</v>
      </c>
      <c r="F13567" t="s">
        <v>4419</v>
      </c>
      <c r="G13567" t="s">
        <v>17</v>
      </c>
      <c r="H13567" t="s">
        <v>4420</v>
      </c>
      <c r="I13567" t="s">
        <v>22</v>
      </c>
      <c r="M13567">
        <v>3401</v>
      </c>
      <c r="N13567">
        <v>302</v>
      </c>
      <c r="O13567">
        <v>320</v>
      </c>
    </row>
    <row r="13568" spans="1:15" x14ac:dyDescent="0.3">
      <c r="E13568" t="s">
        <v>4416</v>
      </c>
      <c r="F13568" t="s">
        <v>4421</v>
      </c>
      <c r="G13568" t="s">
        <v>17</v>
      </c>
      <c r="H13568" t="s">
        <v>4422</v>
      </c>
      <c r="I13568" t="s">
        <v>19</v>
      </c>
      <c r="M13568">
        <v>3401</v>
      </c>
      <c r="N13568">
        <v>570</v>
      </c>
      <c r="O13568">
        <v>575</v>
      </c>
    </row>
    <row r="13569" spans="1:15" x14ac:dyDescent="0.3">
      <c r="E13569" t="s">
        <v>4416</v>
      </c>
      <c r="F13569" t="s">
        <v>4423</v>
      </c>
      <c r="G13569" t="s">
        <v>17</v>
      </c>
      <c r="H13569" t="s">
        <v>4424</v>
      </c>
      <c r="I13569" t="s">
        <v>19</v>
      </c>
      <c r="M13569">
        <v>3401</v>
      </c>
      <c r="N13569">
        <v>614</v>
      </c>
      <c r="O13569">
        <v>625</v>
      </c>
    </row>
    <row r="13570" spans="1:15" x14ac:dyDescent="0.3">
      <c r="E13570" t="s">
        <v>4416</v>
      </c>
      <c r="F13570" t="s">
        <v>4417</v>
      </c>
      <c r="G13570" t="s">
        <v>23</v>
      </c>
      <c r="H13570" t="s">
        <v>4418</v>
      </c>
      <c r="I13570" t="s">
        <v>26</v>
      </c>
      <c r="M13570">
        <v>3401</v>
      </c>
      <c r="N13570">
        <v>618</v>
      </c>
      <c r="O13570">
        <v>625</v>
      </c>
    </row>
    <row r="13571" spans="1:15" x14ac:dyDescent="0.3">
      <c r="A13571" t="s">
        <v>14</v>
      </c>
      <c r="B13571">
        <v>1</v>
      </c>
      <c r="C13571">
        <v>1</v>
      </c>
      <c r="D13571">
        <v>1</v>
      </c>
      <c r="E13571" t="s">
        <v>13188</v>
      </c>
      <c r="F13571" t="s">
        <v>13188</v>
      </c>
      <c r="G13571" t="s">
        <v>14</v>
      </c>
      <c r="H13571" t="s">
        <v>13192</v>
      </c>
      <c r="I13571" t="s">
        <v>19</v>
      </c>
      <c r="M13571">
        <v>3402</v>
      </c>
      <c r="N13571">
        <v>10</v>
      </c>
      <c r="O13571">
        <v>16</v>
      </c>
    </row>
    <row r="13572" spans="1:15" x14ac:dyDescent="0.3">
      <c r="E13572" t="s">
        <v>13188</v>
      </c>
      <c r="F13572" t="s">
        <v>13188</v>
      </c>
      <c r="G13572" t="s">
        <v>23</v>
      </c>
      <c r="H13572" t="s">
        <v>13192</v>
      </c>
      <c r="I13572" t="s">
        <v>26</v>
      </c>
      <c r="M13572">
        <v>3402</v>
      </c>
      <c r="N13572">
        <v>10</v>
      </c>
      <c r="O13572">
        <v>16</v>
      </c>
    </row>
    <row r="13573" spans="1:15" x14ac:dyDescent="0.3">
      <c r="E13573" t="s">
        <v>13188</v>
      </c>
      <c r="F13573" t="s">
        <v>1899</v>
      </c>
      <c r="G13573" t="s">
        <v>51</v>
      </c>
      <c r="H13573" t="s">
        <v>13189</v>
      </c>
      <c r="I13573" t="s">
        <v>52</v>
      </c>
      <c r="J13573" t="s">
        <v>60</v>
      </c>
      <c r="M13573">
        <v>3402</v>
      </c>
      <c r="N13573">
        <v>205</v>
      </c>
      <c r="O13573">
        <v>210</v>
      </c>
    </row>
    <row r="13574" spans="1:15" x14ac:dyDescent="0.3">
      <c r="E13574" t="s">
        <v>13188</v>
      </c>
      <c r="F13574" t="s">
        <v>13190</v>
      </c>
      <c r="G13574" t="s">
        <v>17</v>
      </c>
      <c r="H13574" t="s">
        <v>13191</v>
      </c>
      <c r="I13574" t="s">
        <v>26</v>
      </c>
      <c r="M13574">
        <v>3402</v>
      </c>
      <c r="N13574">
        <v>225</v>
      </c>
      <c r="O13574">
        <v>230</v>
      </c>
    </row>
    <row r="13575" spans="1:15" x14ac:dyDescent="0.3">
      <c r="E13575" t="s">
        <v>13188</v>
      </c>
      <c r="F13575" t="s">
        <v>13190</v>
      </c>
      <c r="G13575" t="s">
        <v>14</v>
      </c>
      <c r="H13575" t="s">
        <v>13191</v>
      </c>
      <c r="I13575" t="s">
        <v>19</v>
      </c>
      <c r="M13575">
        <v>3402</v>
      </c>
      <c r="N13575">
        <v>225</v>
      </c>
      <c r="O13575">
        <v>230</v>
      </c>
    </row>
    <row r="13576" spans="1:15" x14ac:dyDescent="0.3">
      <c r="A13576" t="s">
        <v>14</v>
      </c>
      <c r="B13576">
        <v>0</v>
      </c>
      <c r="C13576">
        <v>1</v>
      </c>
      <c r="D13576" t="s">
        <v>14</v>
      </c>
      <c r="E13576" t="s">
        <v>13188</v>
      </c>
      <c r="F13576" t="s">
        <v>13188</v>
      </c>
      <c r="G13576" t="s">
        <v>23</v>
      </c>
      <c r="H13576" t="s">
        <v>13194</v>
      </c>
      <c r="I13576" t="s">
        <v>26</v>
      </c>
      <c r="M13576">
        <v>3403</v>
      </c>
      <c r="N13576">
        <v>0</v>
      </c>
      <c r="O13576">
        <v>6</v>
      </c>
    </row>
    <row r="13577" spans="1:15" x14ac:dyDescent="0.3">
      <c r="A13577" t="s">
        <v>14</v>
      </c>
      <c r="B13577">
        <v>1</v>
      </c>
      <c r="C13577">
        <v>1</v>
      </c>
      <c r="D13577">
        <v>1</v>
      </c>
      <c r="E13577" t="s">
        <v>13188</v>
      </c>
      <c r="F13577" t="s">
        <v>13188</v>
      </c>
      <c r="G13577" t="s">
        <v>14</v>
      </c>
      <c r="H13577" t="s">
        <v>13194</v>
      </c>
      <c r="I13577" t="s">
        <v>19</v>
      </c>
      <c r="M13577">
        <v>3403</v>
      </c>
      <c r="N13577">
        <v>0</v>
      </c>
      <c r="O13577">
        <v>6</v>
      </c>
    </row>
    <row r="13578" spans="1:15" x14ac:dyDescent="0.3">
      <c r="A13578" t="s">
        <v>14</v>
      </c>
      <c r="B13578">
        <v>0</v>
      </c>
      <c r="C13578">
        <v>1</v>
      </c>
      <c r="D13578" t="s">
        <v>14</v>
      </c>
      <c r="E13578" t="s">
        <v>13188</v>
      </c>
      <c r="F13578" t="s">
        <v>13188</v>
      </c>
      <c r="G13578" t="s">
        <v>23</v>
      </c>
      <c r="H13578" t="s">
        <v>13193</v>
      </c>
      <c r="I13578" t="s">
        <v>26</v>
      </c>
      <c r="M13578">
        <v>3403</v>
      </c>
      <c r="N13578">
        <v>69</v>
      </c>
      <c r="O13578">
        <v>75</v>
      </c>
    </row>
    <row r="13579" spans="1:15" x14ac:dyDescent="0.3">
      <c r="A13579" t="s">
        <v>14</v>
      </c>
      <c r="B13579">
        <v>1</v>
      </c>
      <c r="C13579">
        <v>1</v>
      </c>
      <c r="D13579">
        <v>1</v>
      </c>
      <c r="E13579" t="s">
        <v>13188</v>
      </c>
      <c r="F13579" t="s">
        <v>13188</v>
      </c>
      <c r="G13579" t="s">
        <v>14</v>
      </c>
      <c r="H13579" t="s">
        <v>13193</v>
      </c>
      <c r="I13579" t="s">
        <v>19</v>
      </c>
      <c r="M13579">
        <v>3403</v>
      </c>
      <c r="N13579">
        <v>69</v>
      </c>
      <c r="O13579">
        <v>75</v>
      </c>
    </row>
    <row r="13580" spans="1:15" x14ac:dyDescent="0.3">
      <c r="A13580" t="s">
        <v>14</v>
      </c>
      <c r="B13580">
        <v>1</v>
      </c>
      <c r="C13580">
        <v>1</v>
      </c>
      <c r="D13580">
        <v>1</v>
      </c>
      <c r="E13580" t="s">
        <v>13188</v>
      </c>
      <c r="F13580" t="s">
        <v>13196</v>
      </c>
      <c r="G13580" t="s">
        <v>14</v>
      </c>
      <c r="H13580" t="s">
        <v>13197</v>
      </c>
      <c r="I13580" t="s">
        <v>35</v>
      </c>
      <c r="J13580" t="s">
        <v>46</v>
      </c>
      <c r="K13580" t="s">
        <v>47</v>
      </c>
      <c r="L13580" t="s">
        <v>43</v>
      </c>
      <c r="M13580">
        <v>3403</v>
      </c>
      <c r="N13580">
        <v>165</v>
      </c>
      <c r="O13580">
        <v>180</v>
      </c>
    </row>
    <row r="13581" spans="1:15" x14ac:dyDescent="0.3">
      <c r="E13581" t="s">
        <v>13188</v>
      </c>
      <c r="F13581" t="s">
        <v>1674</v>
      </c>
      <c r="G13581" t="s">
        <v>17</v>
      </c>
      <c r="H13581" t="s">
        <v>13195</v>
      </c>
      <c r="I13581" t="s">
        <v>26</v>
      </c>
      <c r="M13581">
        <v>3403</v>
      </c>
      <c r="N13581">
        <v>185</v>
      </c>
      <c r="O13581">
        <v>190</v>
      </c>
    </row>
    <row r="13582" spans="1:15" x14ac:dyDescent="0.3">
      <c r="E13582" t="s">
        <v>13188</v>
      </c>
      <c r="F13582" t="s">
        <v>1674</v>
      </c>
      <c r="G13582" t="s">
        <v>14</v>
      </c>
      <c r="H13582" t="s">
        <v>13195</v>
      </c>
      <c r="I13582" t="s">
        <v>52</v>
      </c>
      <c r="J13582" t="s">
        <v>32</v>
      </c>
      <c r="M13582">
        <v>3403</v>
      </c>
      <c r="N13582">
        <v>185</v>
      </c>
      <c r="O13582">
        <v>190</v>
      </c>
    </row>
    <row r="13583" spans="1:15" x14ac:dyDescent="0.3">
      <c r="A13583" t="s">
        <v>237</v>
      </c>
      <c r="B13583">
        <v>0</v>
      </c>
      <c r="E13583" t="s">
        <v>13188</v>
      </c>
      <c r="F13583" t="s">
        <v>13198</v>
      </c>
      <c r="G13583" t="s">
        <v>17</v>
      </c>
      <c r="H13583" t="s">
        <v>13199</v>
      </c>
      <c r="I13583" t="s">
        <v>22</v>
      </c>
      <c r="M13583">
        <v>3403</v>
      </c>
      <c r="N13583">
        <v>201</v>
      </c>
      <c r="O13583">
        <v>224</v>
      </c>
    </row>
    <row r="13584" spans="1:15" x14ac:dyDescent="0.3">
      <c r="A13584" t="s">
        <v>14</v>
      </c>
      <c r="B13584">
        <v>1</v>
      </c>
      <c r="C13584">
        <v>1</v>
      </c>
      <c r="D13584">
        <v>1</v>
      </c>
      <c r="E13584" t="s">
        <v>13188</v>
      </c>
      <c r="F13584" t="s">
        <v>13188</v>
      </c>
      <c r="G13584" t="s">
        <v>14</v>
      </c>
      <c r="H13584" t="s">
        <v>13205</v>
      </c>
      <c r="I13584" t="s">
        <v>19</v>
      </c>
      <c r="M13584">
        <v>3404</v>
      </c>
      <c r="N13584">
        <v>0</v>
      </c>
      <c r="O13584">
        <v>6</v>
      </c>
    </row>
    <row r="13585" spans="1:15" x14ac:dyDescent="0.3">
      <c r="A13585" t="s">
        <v>14</v>
      </c>
      <c r="B13585">
        <v>0</v>
      </c>
      <c r="C13585">
        <v>1</v>
      </c>
      <c r="D13585" t="s">
        <v>14</v>
      </c>
      <c r="E13585" t="s">
        <v>13188</v>
      </c>
      <c r="F13585" t="s">
        <v>13188</v>
      </c>
      <c r="G13585" t="s">
        <v>23</v>
      </c>
      <c r="H13585" t="s">
        <v>13205</v>
      </c>
      <c r="I13585" t="s">
        <v>26</v>
      </c>
      <c r="M13585">
        <v>3404</v>
      </c>
      <c r="N13585">
        <v>0</v>
      </c>
      <c r="O13585">
        <v>6</v>
      </c>
    </row>
    <row r="13586" spans="1:15" x14ac:dyDescent="0.3">
      <c r="E13586" t="s">
        <v>13188</v>
      </c>
      <c r="F13586" t="s">
        <v>13203</v>
      </c>
      <c r="G13586" t="s">
        <v>23</v>
      </c>
      <c r="H13586" t="s">
        <v>13204</v>
      </c>
      <c r="I13586" t="s">
        <v>19</v>
      </c>
      <c r="M13586">
        <v>3404</v>
      </c>
      <c r="N13586">
        <v>22</v>
      </c>
      <c r="O13586">
        <v>29</v>
      </c>
    </row>
    <row r="13587" spans="1:15" x14ac:dyDescent="0.3">
      <c r="A13587" t="s">
        <v>14</v>
      </c>
      <c r="B13587">
        <v>1</v>
      </c>
      <c r="C13587">
        <v>1</v>
      </c>
      <c r="D13587">
        <v>1</v>
      </c>
      <c r="E13587" t="s">
        <v>13188</v>
      </c>
      <c r="F13587" t="s">
        <v>13203</v>
      </c>
      <c r="G13587" t="s">
        <v>14</v>
      </c>
      <c r="H13587" t="s">
        <v>13204</v>
      </c>
      <c r="I13587" t="s">
        <v>26</v>
      </c>
      <c r="M13587">
        <v>3404</v>
      </c>
      <c r="N13587">
        <v>22</v>
      </c>
      <c r="O13587">
        <v>29</v>
      </c>
    </row>
    <row r="13588" spans="1:15" x14ac:dyDescent="0.3">
      <c r="A13588" t="s">
        <v>14</v>
      </c>
      <c r="B13588">
        <v>0</v>
      </c>
      <c r="C13588">
        <v>1</v>
      </c>
      <c r="D13588" t="s">
        <v>14</v>
      </c>
      <c r="E13588" t="s">
        <v>13188</v>
      </c>
      <c r="F13588" t="s">
        <v>1057</v>
      </c>
      <c r="G13588" t="s">
        <v>17</v>
      </c>
      <c r="H13588" t="s">
        <v>13200</v>
      </c>
      <c r="I13588" t="s">
        <v>26</v>
      </c>
      <c r="M13588">
        <v>3404</v>
      </c>
      <c r="N13588">
        <v>81</v>
      </c>
      <c r="O13588">
        <v>86</v>
      </c>
    </row>
    <row r="13589" spans="1:15" x14ac:dyDescent="0.3">
      <c r="E13589" t="s">
        <v>13188</v>
      </c>
      <c r="F13589" t="s">
        <v>1057</v>
      </c>
      <c r="G13589" t="s">
        <v>14</v>
      </c>
      <c r="H13589" t="s">
        <v>13200</v>
      </c>
      <c r="I13589" t="s">
        <v>31</v>
      </c>
      <c r="J13589" t="s">
        <v>32</v>
      </c>
      <c r="M13589">
        <v>3404</v>
      </c>
      <c r="N13589">
        <v>81</v>
      </c>
      <c r="O13589">
        <v>86</v>
      </c>
    </row>
    <row r="13590" spans="1:15" x14ac:dyDescent="0.3">
      <c r="A13590" t="s">
        <v>14</v>
      </c>
      <c r="B13590">
        <v>0</v>
      </c>
      <c r="C13590">
        <v>1</v>
      </c>
      <c r="D13590" t="s">
        <v>14</v>
      </c>
      <c r="E13590" t="s">
        <v>13188</v>
      </c>
      <c r="F13590" t="s">
        <v>13188</v>
      </c>
      <c r="G13590" t="s">
        <v>23</v>
      </c>
      <c r="H13590" t="s">
        <v>13202</v>
      </c>
      <c r="I13590" t="s">
        <v>26</v>
      </c>
      <c r="M13590">
        <v>3404</v>
      </c>
      <c r="N13590">
        <v>130</v>
      </c>
      <c r="O13590">
        <v>136</v>
      </c>
    </row>
    <row r="13591" spans="1:15" x14ac:dyDescent="0.3">
      <c r="A13591" t="s">
        <v>14</v>
      </c>
      <c r="B13591">
        <v>1</v>
      </c>
      <c r="C13591">
        <v>1</v>
      </c>
      <c r="D13591">
        <v>1</v>
      </c>
      <c r="E13591" t="s">
        <v>13188</v>
      </c>
      <c r="F13591" t="s">
        <v>13188</v>
      </c>
      <c r="G13591" t="s">
        <v>14</v>
      </c>
      <c r="H13591" t="s">
        <v>13202</v>
      </c>
      <c r="I13591" t="s">
        <v>19</v>
      </c>
      <c r="M13591">
        <v>3404</v>
      </c>
      <c r="N13591">
        <v>130</v>
      </c>
      <c r="O13591">
        <v>136</v>
      </c>
    </row>
    <row r="13592" spans="1:15" x14ac:dyDescent="0.3">
      <c r="A13592" t="s">
        <v>14</v>
      </c>
      <c r="B13592">
        <v>1</v>
      </c>
      <c r="C13592">
        <v>1</v>
      </c>
      <c r="D13592">
        <v>1</v>
      </c>
      <c r="E13592" t="s">
        <v>13188</v>
      </c>
      <c r="F13592" t="s">
        <v>7452</v>
      </c>
      <c r="G13592" t="s">
        <v>14</v>
      </c>
      <c r="H13592" t="s">
        <v>13201</v>
      </c>
      <c r="I13592" t="s">
        <v>35</v>
      </c>
      <c r="J13592" t="s">
        <v>597</v>
      </c>
      <c r="M13592">
        <v>3404</v>
      </c>
      <c r="N13592">
        <v>226</v>
      </c>
      <c r="O13592">
        <v>230</v>
      </c>
    </row>
    <row r="13593" spans="1:15" x14ac:dyDescent="0.3">
      <c r="A13593" t="s">
        <v>14</v>
      </c>
      <c r="B13593">
        <v>1</v>
      </c>
      <c r="C13593">
        <v>1</v>
      </c>
      <c r="D13593">
        <v>1</v>
      </c>
      <c r="E13593" t="s">
        <v>13188</v>
      </c>
      <c r="F13593" t="s">
        <v>13203</v>
      </c>
      <c r="G13593" t="s">
        <v>14</v>
      </c>
      <c r="H13593" t="s">
        <v>13209</v>
      </c>
      <c r="I13593" t="s">
        <v>22</v>
      </c>
      <c r="M13593">
        <v>3405</v>
      </c>
      <c r="N13593">
        <v>0</v>
      </c>
      <c r="O13593">
        <v>7</v>
      </c>
    </row>
    <row r="13594" spans="1:15" x14ac:dyDescent="0.3">
      <c r="E13594" t="s">
        <v>13188</v>
      </c>
      <c r="F13594" t="s">
        <v>3038</v>
      </c>
      <c r="G13594" t="s">
        <v>23</v>
      </c>
      <c r="H13594" t="s">
        <v>13208</v>
      </c>
      <c r="I13594" t="s">
        <v>52</v>
      </c>
      <c r="J13594" t="s">
        <v>117</v>
      </c>
      <c r="M13594">
        <v>3405</v>
      </c>
      <c r="N13594">
        <v>69</v>
      </c>
      <c r="O13594">
        <v>76</v>
      </c>
    </row>
    <row r="13595" spans="1:15" x14ac:dyDescent="0.3">
      <c r="E13595" t="s">
        <v>13188</v>
      </c>
      <c r="F13595" t="s">
        <v>13188</v>
      </c>
      <c r="G13595" t="s">
        <v>14</v>
      </c>
      <c r="H13595" t="s">
        <v>13207</v>
      </c>
      <c r="I13595" t="s">
        <v>19</v>
      </c>
      <c r="M13595">
        <v>3405</v>
      </c>
      <c r="N13595">
        <v>78</v>
      </c>
      <c r="O13595">
        <v>84</v>
      </c>
    </row>
    <row r="13596" spans="1:15" x14ac:dyDescent="0.3">
      <c r="A13596" t="s">
        <v>14</v>
      </c>
      <c r="B13596">
        <v>0</v>
      </c>
      <c r="C13596">
        <v>1</v>
      </c>
      <c r="D13596" t="s">
        <v>14</v>
      </c>
      <c r="E13596" t="s">
        <v>13188</v>
      </c>
      <c r="F13596" t="s">
        <v>13188</v>
      </c>
      <c r="G13596" t="s">
        <v>23</v>
      </c>
      <c r="H13596" t="s">
        <v>13207</v>
      </c>
      <c r="I13596" t="s">
        <v>26</v>
      </c>
      <c r="M13596">
        <v>3405</v>
      </c>
      <c r="N13596">
        <v>78</v>
      </c>
      <c r="O13596">
        <v>84</v>
      </c>
    </row>
    <row r="13597" spans="1:15" x14ac:dyDescent="0.3">
      <c r="A13597" t="s">
        <v>14</v>
      </c>
      <c r="B13597">
        <v>1</v>
      </c>
      <c r="C13597">
        <v>1</v>
      </c>
      <c r="D13597">
        <v>1</v>
      </c>
      <c r="E13597" t="s">
        <v>13188</v>
      </c>
      <c r="F13597" t="s">
        <v>13203</v>
      </c>
      <c r="G13597" t="s">
        <v>14</v>
      </c>
      <c r="H13597" t="s">
        <v>13206</v>
      </c>
      <c r="I13597" t="s">
        <v>22</v>
      </c>
      <c r="M13597">
        <v>3405</v>
      </c>
      <c r="N13597">
        <v>179</v>
      </c>
      <c r="O13597">
        <v>186</v>
      </c>
    </row>
    <row r="13598" spans="1:15" x14ac:dyDescent="0.3">
      <c r="A13598" t="s">
        <v>14</v>
      </c>
      <c r="B13598">
        <v>1</v>
      </c>
      <c r="C13598">
        <v>1</v>
      </c>
      <c r="D13598">
        <v>1</v>
      </c>
      <c r="E13598" t="s">
        <v>13188</v>
      </c>
      <c r="F13598" t="s">
        <v>13215</v>
      </c>
      <c r="G13598" t="s">
        <v>14</v>
      </c>
      <c r="H13598" t="s">
        <v>13216</v>
      </c>
      <c r="I13598" t="s">
        <v>35</v>
      </c>
      <c r="J13598" t="s">
        <v>32</v>
      </c>
      <c r="M13598">
        <v>3406</v>
      </c>
      <c r="N13598">
        <v>14</v>
      </c>
      <c r="O13598">
        <v>22</v>
      </c>
    </row>
    <row r="13599" spans="1:15" x14ac:dyDescent="0.3">
      <c r="A13599" t="s">
        <v>14</v>
      </c>
      <c r="B13599">
        <v>1</v>
      </c>
      <c r="C13599">
        <v>1</v>
      </c>
      <c r="D13599">
        <v>1</v>
      </c>
      <c r="E13599" t="s">
        <v>13188</v>
      </c>
      <c r="F13599" t="s">
        <v>13213</v>
      </c>
      <c r="G13599" t="s">
        <v>14</v>
      </c>
      <c r="H13599" t="s">
        <v>13214</v>
      </c>
      <c r="I13599" t="s">
        <v>41</v>
      </c>
      <c r="J13599" t="s">
        <v>32</v>
      </c>
      <c r="M13599">
        <v>3406</v>
      </c>
      <c r="N13599">
        <v>59</v>
      </c>
      <c r="O13599">
        <v>65</v>
      </c>
    </row>
    <row r="13600" spans="1:15" x14ac:dyDescent="0.3">
      <c r="E13600" t="s">
        <v>13188</v>
      </c>
      <c r="F13600" t="s">
        <v>13210</v>
      </c>
      <c r="G13600" t="s">
        <v>14</v>
      </c>
      <c r="H13600" t="s">
        <v>13211</v>
      </c>
      <c r="I13600" t="s">
        <v>26</v>
      </c>
      <c r="M13600">
        <v>3406</v>
      </c>
      <c r="N13600">
        <v>59</v>
      </c>
      <c r="O13600">
        <v>80</v>
      </c>
    </row>
    <row r="13601" spans="1:15" x14ac:dyDescent="0.3">
      <c r="A13601" t="s">
        <v>14</v>
      </c>
      <c r="B13601">
        <v>1</v>
      </c>
      <c r="C13601">
        <v>1</v>
      </c>
      <c r="D13601">
        <v>1</v>
      </c>
      <c r="E13601" t="s">
        <v>13188</v>
      </c>
      <c r="F13601" t="s">
        <v>13188</v>
      </c>
      <c r="G13601" t="s">
        <v>14</v>
      </c>
      <c r="H13601" t="s">
        <v>13212</v>
      </c>
      <c r="I13601" t="s">
        <v>22</v>
      </c>
      <c r="M13601">
        <v>3406</v>
      </c>
      <c r="N13601">
        <v>103</v>
      </c>
      <c r="O13601">
        <v>109</v>
      </c>
    </row>
    <row r="13602" spans="1:15" x14ac:dyDescent="0.3">
      <c r="A13602" t="s">
        <v>14</v>
      </c>
      <c r="B13602">
        <v>1</v>
      </c>
      <c r="C13602">
        <v>1</v>
      </c>
      <c r="D13602">
        <v>1</v>
      </c>
      <c r="E13602" t="s">
        <v>13188</v>
      </c>
      <c r="F13602" t="s">
        <v>7452</v>
      </c>
      <c r="G13602" t="s">
        <v>14</v>
      </c>
      <c r="H13602" t="s">
        <v>13217</v>
      </c>
      <c r="I13602" t="s">
        <v>35</v>
      </c>
      <c r="J13602" t="s">
        <v>597</v>
      </c>
      <c r="M13602">
        <v>3406</v>
      </c>
      <c r="N13602">
        <v>113</v>
      </c>
      <c r="O13602">
        <v>117</v>
      </c>
    </row>
    <row r="13603" spans="1:15" x14ac:dyDescent="0.3">
      <c r="E13603" t="s">
        <v>13218</v>
      </c>
      <c r="F13603" t="s">
        <v>241</v>
      </c>
      <c r="G13603" t="s">
        <v>23</v>
      </c>
      <c r="H13603" t="s">
        <v>13219</v>
      </c>
      <c r="I13603" t="s">
        <v>52</v>
      </c>
      <c r="J13603" t="s">
        <v>117</v>
      </c>
      <c r="M13603">
        <v>3407</v>
      </c>
      <c r="N13603">
        <v>45</v>
      </c>
      <c r="O13603">
        <v>51</v>
      </c>
    </row>
    <row r="13604" spans="1:15" x14ac:dyDescent="0.3">
      <c r="A13604" t="s">
        <v>14</v>
      </c>
      <c r="B13604">
        <v>0</v>
      </c>
      <c r="C13604">
        <v>0</v>
      </c>
      <c r="D13604" t="s">
        <v>14</v>
      </c>
      <c r="E13604" t="s">
        <v>13218</v>
      </c>
      <c r="F13604" t="s">
        <v>13221</v>
      </c>
      <c r="G13604" t="s">
        <v>17</v>
      </c>
      <c r="H13604" t="s">
        <v>13220</v>
      </c>
      <c r="I13604" t="s">
        <v>26</v>
      </c>
      <c r="M13604">
        <v>3408</v>
      </c>
      <c r="N13604">
        <v>0</v>
      </c>
      <c r="O13604">
        <v>12</v>
      </c>
    </row>
    <row r="13605" spans="1:15" x14ac:dyDescent="0.3">
      <c r="E13605" t="s">
        <v>13218</v>
      </c>
      <c r="F13605" t="s">
        <v>4236</v>
      </c>
      <c r="G13605" t="s">
        <v>14</v>
      </c>
      <c r="H13605" t="s">
        <v>13222</v>
      </c>
      <c r="I13605" t="s">
        <v>41</v>
      </c>
      <c r="J13605" t="s">
        <v>32</v>
      </c>
      <c r="M13605">
        <v>3408</v>
      </c>
      <c r="N13605">
        <v>0</v>
      </c>
      <c r="O13605">
        <v>3</v>
      </c>
    </row>
    <row r="13606" spans="1:15" x14ac:dyDescent="0.3">
      <c r="E13606" t="s">
        <v>13218</v>
      </c>
      <c r="F13606" t="s">
        <v>2177</v>
      </c>
      <c r="G13606" t="s">
        <v>14</v>
      </c>
      <c r="H13606" t="s">
        <v>13220</v>
      </c>
      <c r="I13606" t="s">
        <v>41</v>
      </c>
      <c r="J13606" t="s">
        <v>32</v>
      </c>
      <c r="M13606">
        <v>3408</v>
      </c>
      <c r="N13606">
        <v>7</v>
      </c>
      <c r="O13606">
        <v>12</v>
      </c>
    </row>
    <row r="13607" spans="1:15" x14ac:dyDescent="0.3">
      <c r="A13607" t="s">
        <v>14</v>
      </c>
      <c r="B13607">
        <v>0</v>
      </c>
      <c r="C13607">
        <v>0</v>
      </c>
      <c r="D13607" t="s">
        <v>14</v>
      </c>
      <c r="E13607" t="s">
        <v>13218</v>
      </c>
      <c r="F13607" t="s">
        <v>13221</v>
      </c>
      <c r="G13607" t="s">
        <v>17</v>
      </c>
      <c r="H13607" t="s">
        <v>13226</v>
      </c>
      <c r="I13607" t="s">
        <v>26</v>
      </c>
      <c r="M13607">
        <v>3409</v>
      </c>
      <c r="N13607">
        <v>0</v>
      </c>
      <c r="O13607">
        <v>12</v>
      </c>
    </row>
    <row r="13608" spans="1:15" x14ac:dyDescent="0.3">
      <c r="E13608" t="s">
        <v>13218</v>
      </c>
      <c r="F13608" t="s">
        <v>4236</v>
      </c>
      <c r="G13608" t="s">
        <v>14</v>
      </c>
      <c r="H13608" t="s">
        <v>13225</v>
      </c>
      <c r="I13608" t="s">
        <v>41</v>
      </c>
      <c r="J13608" t="s">
        <v>32</v>
      </c>
      <c r="M13608">
        <v>3409</v>
      </c>
      <c r="N13608">
        <v>0</v>
      </c>
      <c r="O13608">
        <v>3</v>
      </c>
    </row>
    <row r="13609" spans="1:15" x14ac:dyDescent="0.3">
      <c r="E13609" t="s">
        <v>13218</v>
      </c>
      <c r="F13609" t="s">
        <v>2177</v>
      </c>
      <c r="G13609" t="s">
        <v>14</v>
      </c>
      <c r="H13609" t="s">
        <v>13226</v>
      </c>
      <c r="I13609" t="s">
        <v>41</v>
      </c>
      <c r="J13609" t="s">
        <v>32</v>
      </c>
      <c r="M13609">
        <v>3409</v>
      </c>
      <c r="N13609">
        <v>7</v>
      </c>
      <c r="O13609">
        <v>12</v>
      </c>
    </row>
    <row r="13610" spans="1:15" x14ac:dyDescent="0.3">
      <c r="A13610" t="s">
        <v>14</v>
      </c>
      <c r="B13610">
        <v>1</v>
      </c>
      <c r="C13610">
        <v>1</v>
      </c>
      <c r="D13610">
        <v>1</v>
      </c>
      <c r="E13610" t="s">
        <v>13218</v>
      </c>
      <c r="F13610" t="s">
        <v>13223</v>
      </c>
      <c r="G13610" t="s">
        <v>14</v>
      </c>
      <c r="H13610" t="s">
        <v>13224</v>
      </c>
      <c r="I13610" t="s">
        <v>19</v>
      </c>
      <c r="M13610">
        <v>3409</v>
      </c>
      <c r="N13610">
        <v>74</v>
      </c>
      <c r="O13610">
        <v>79</v>
      </c>
    </row>
    <row r="13611" spans="1:15" x14ac:dyDescent="0.3">
      <c r="E13611" t="s">
        <v>13218</v>
      </c>
      <c r="F13611" t="s">
        <v>13223</v>
      </c>
      <c r="G13611" t="s">
        <v>17</v>
      </c>
      <c r="H13611" t="s">
        <v>13224</v>
      </c>
      <c r="I13611" t="s">
        <v>26</v>
      </c>
      <c r="M13611">
        <v>3409</v>
      </c>
      <c r="N13611">
        <v>74</v>
      </c>
      <c r="O13611">
        <v>79</v>
      </c>
    </row>
    <row r="13612" spans="1:15" x14ac:dyDescent="0.3">
      <c r="A13612" t="s">
        <v>14</v>
      </c>
      <c r="B13612">
        <v>1</v>
      </c>
      <c r="C13612">
        <v>1</v>
      </c>
      <c r="D13612">
        <v>1</v>
      </c>
      <c r="E13612" t="s">
        <v>4442</v>
      </c>
      <c r="F13612" t="s">
        <v>4236</v>
      </c>
      <c r="G13612" t="s">
        <v>14</v>
      </c>
      <c r="H13612" t="s">
        <v>13230</v>
      </c>
      <c r="I13612" t="s">
        <v>35</v>
      </c>
      <c r="J13612" t="s">
        <v>32</v>
      </c>
      <c r="M13612">
        <v>3410</v>
      </c>
      <c r="N13612">
        <v>22</v>
      </c>
      <c r="O13612">
        <v>25</v>
      </c>
    </row>
    <row r="13613" spans="1:15" x14ac:dyDescent="0.3">
      <c r="E13613" t="s">
        <v>4442</v>
      </c>
      <c r="F13613" t="s">
        <v>13227</v>
      </c>
      <c r="G13613" t="s">
        <v>14</v>
      </c>
      <c r="H13613" t="s">
        <v>13228</v>
      </c>
      <c r="I13613" t="s">
        <v>19</v>
      </c>
      <c r="M13613">
        <v>3410</v>
      </c>
      <c r="N13613">
        <v>184</v>
      </c>
      <c r="O13613">
        <v>193</v>
      </c>
    </row>
    <row r="13614" spans="1:15" x14ac:dyDescent="0.3">
      <c r="A13614" t="s">
        <v>23</v>
      </c>
      <c r="B13614">
        <v>1</v>
      </c>
      <c r="C13614">
        <v>1</v>
      </c>
      <c r="D13614">
        <v>1</v>
      </c>
      <c r="E13614" t="s">
        <v>4442</v>
      </c>
      <c r="F13614" t="s">
        <v>13227</v>
      </c>
      <c r="G13614" t="s">
        <v>23</v>
      </c>
      <c r="H13614" t="s">
        <v>13228</v>
      </c>
      <c r="I13614" t="s">
        <v>26</v>
      </c>
      <c r="M13614">
        <v>3410</v>
      </c>
      <c r="N13614">
        <v>184</v>
      </c>
      <c r="O13614">
        <v>193</v>
      </c>
    </row>
    <row r="13615" spans="1:15" x14ac:dyDescent="0.3">
      <c r="A13615" t="s">
        <v>14</v>
      </c>
      <c r="B13615">
        <v>1</v>
      </c>
      <c r="C13615">
        <v>1</v>
      </c>
      <c r="D13615">
        <v>1</v>
      </c>
      <c r="E13615" t="s">
        <v>4442</v>
      </c>
      <c r="F13615" t="s">
        <v>4236</v>
      </c>
      <c r="G13615" t="s">
        <v>14</v>
      </c>
      <c r="H13615" t="s">
        <v>13233</v>
      </c>
      <c r="I13615" t="s">
        <v>41</v>
      </c>
      <c r="J13615" t="s">
        <v>32</v>
      </c>
      <c r="M13615">
        <v>3410</v>
      </c>
      <c r="N13615">
        <v>229</v>
      </c>
      <c r="O13615">
        <v>232</v>
      </c>
    </row>
    <row r="13616" spans="1:15" x14ac:dyDescent="0.3">
      <c r="A13616" t="s">
        <v>14</v>
      </c>
      <c r="B13616">
        <v>1</v>
      </c>
      <c r="C13616">
        <v>1</v>
      </c>
      <c r="D13616">
        <v>1</v>
      </c>
      <c r="E13616" t="s">
        <v>4442</v>
      </c>
      <c r="F13616" t="s">
        <v>13231</v>
      </c>
      <c r="G13616" t="s">
        <v>14</v>
      </c>
      <c r="H13616" t="s">
        <v>13232</v>
      </c>
      <c r="I13616" t="s">
        <v>35</v>
      </c>
      <c r="J13616" t="s">
        <v>46</v>
      </c>
      <c r="K13616" t="s">
        <v>47</v>
      </c>
      <c r="L13616" t="s">
        <v>43</v>
      </c>
      <c r="M13616">
        <v>3410</v>
      </c>
      <c r="N13616">
        <v>288</v>
      </c>
      <c r="O13616">
        <v>307</v>
      </c>
    </row>
    <row r="13617" spans="1:15" x14ac:dyDescent="0.3">
      <c r="A13617" t="s">
        <v>14</v>
      </c>
      <c r="B13617">
        <v>1</v>
      </c>
      <c r="C13617">
        <v>1</v>
      </c>
      <c r="D13617">
        <v>1</v>
      </c>
      <c r="E13617" t="s">
        <v>4442</v>
      </c>
      <c r="F13617" t="s">
        <v>4236</v>
      </c>
      <c r="G13617" t="s">
        <v>14</v>
      </c>
      <c r="H13617" t="s">
        <v>13229</v>
      </c>
      <c r="I13617" t="s">
        <v>41</v>
      </c>
      <c r="J13617" t="s">
        <v>32</v>
      </c>
      <c r="M13617">
        <v>3410</v>
      </c>
      <c r="N13617">
        <v>371</v>
      </c>
      <c r="O13617">
        <v>374</v>
      </c>
    </row>
    <row r="13618" spans="1:15" x14ac:dyDescent="0.3">
      <c r="A13618" t="s">
        <v>14</v>
      </c>
      <c r="B13618">
        <v>1</v>
      </c>
      <c r="C13618">
        <v>1</v>
      </c>
      <c r="D13618">
        <v>1</v>
      </c>
      <c r="E13618" t="s">
        <v>4442</v>
      </c>
      <c r="F13618" t="s">
        <v>4236</v>
      </c>
      <c r="G13618" t="s">
        <v>14</v>
      </c>
      <c r="H13618" t="s">
        <v>13236</v>
      </c>
      <c r="I13618" t="s">
        <v>35</v>
      </c>
      <c r="J13618" t="s">
        <v>32</v>
      </c>
      <c r="M13618">
        <v>3411</v>
      </c>
      <c r="N13618">
        <v>10</v>
      </c>
      <c r="O13618">
        <v>13</v>
      </c>
    </row>
    <row r="13619" spans="1:15" x14ac:dyDescent="0.3">
      <c r="A13619" t="s">
        <v>14</v>
      </c>
      <c r="B13619">
        <v>1</v>
      </c>
      <c r="C13619">
        <v>1</v>
      </c>
      <c r="D13619">
        <v>1</v>
      </c>
      <c r="E13619" t="s">
        <v>4442</v>
      </c>
      <c r="F13619" t="s">
        <v>4236</v>
      </c>
      <c r="G13619" t="s">
        <v>14</v>
      </c>
      <c r="H13619" t="s">
        <v>13237</v>
      </c>
      <c r="I13619" t="s">
        <v>35</v>
      </c>
      <c r="J13619" t="s">
        <v>32</v>
      </c>
      <c r="M13619">
        <v>3411</v>
      </c>
      <c r="N13619">
        <v>148</v>
      </c>
      <c r="O13619">
        <v>151</v>
      </c>
    </row>
    <row r="13620" spans="1:15" x14ac:dyDescent="0.3">
      <c r="E13620" t="s">
        <v>4442</v>
      </c>
      <c r="F13620" t="s">
        <v>13234</v>
      </c>
      <c r="G13620" t="s">
        <v>17</v>
      </c>
      <c r="H13620" t="s">
        <v>13235</v>
      </c>
      <c r="I13620" t="s">
        <v>26</v>
      </c>
      <c r="M13620">
        <v>3411</v>
      </c>
      <c r="N13620">
        <v>240</v>
      </c>
      <c r="O13620">
        <v>253</v>
      </c>
    </row>
    <row r="13621" spans="1:15" x14ac:dyDescent="0.3">
      <c r="A13621" t="s">
        <v>14</v>
      </c>
      <c r="B13621">
        <v>1</v>
      </c>
      <c r="C13621">
        <v>1</v>
      </c>
      <c r="D13621">
        <v>1</v>
      </c>
      <c r="E13621" t="s">
        <v>4442</v>
      </c>
      <c r="F13621" t="s">
        <v>13234</v>
      </c>
      <c r="G13621" t="s">
        <v>14</v>
      </c>
      <c r="H13621" t="s">
        <v>13235</v>
      </c>
      <c r="I13621" t="s">
        <v>31</v>
      </c>
      <c r="J13621" t="s">
        <v>32</v>
      </c>
      <c r="M13621">
        <v>3411</v>
      </c>
      <c r="N13621">
        <v>240</v>
      </c>
      <c r="O13621">
        <v>253</v>
      </c>
    </row>
    <row r="13622" spans="1:15" x14ac:dyDescent="0.3">
      <c r="A13622" t="s">
        <v>14</v>
      </c>
      <c r="B13622">
        <v>1</v>
      </c>
      <c r="C13622">
        <v>1</v>
      </c>
      <c r="D13622">
        <v>1</v>
      </c>
      <c r="E13622" t="s">
        <v>4442</v>
      </c>
      <c r="F13622" t="s">
        <v>13239</v>
      </c>
      <c r="G13622" t="s">
        <v>14</v>
      </c>
      <c r="H13622" t="s">
        <v>13240</v>
      </c>
      <c r="I13622" t="s">
        <v>19</v>
      </c>
      <c r="M13622">
        <v>3412</v>
      </c>
      <c r="N13622">
        <v>0</v>
      </c>
      <c r="O13622">
        <v>8</v>
      </c>
    </row>
    <row r="13623" spans="1:15" x14ac:dyDescent="0.3">
      <c r="E13623" t="s">
        <v>4442</v>
      </c>
      <c r="F13623" t="s">
        <v>13239</v>
      </c>
      <c r="G13623" t="s">
        <v>23</v>
      </c>
      <c r="H13623" t="s">
        <v>13240</v>
      </c>
      <c r="I13623" t="s">
        <v>26</v>
      </c>
      <c r="M13623">
        <v>3412</v>
      </c>
      <c r="N13623">
        <v>0</v>
      </c>
      <c r="O13623">
        <v>8</v>
      </c>
    </row>
    <row r="13624" spans="1:15" x14ac:dyDescent="0.3">
      <c r="E13624" t="s">
        <v>4442</v>
      </c>
      <c r="F13624" t="s">
        <v>4236</v>
      </c>
      <c r="G13624" t="s">
        <v>23</v>
      </c>
      <c r="H13624" t="s">
        <v>13238</v>
      </c>
      <c r="I13624" t="s">
        <v>26</v>
      </c>
      <c r="M13624">
        <v>3412</v>
      </c>
      <c r="N13624">
        <v>13</v>
      </c>
      <c r="O13624">
        <v>16</v>
      </c>
    </row>
    <row r="13625" spans="1:15" x14ac:dyDescent="0.3">
      <c r="A13625" t="s">
        <v>14</v>
      </c>
      <c r="B13625">
        <v>1</v>
      </c>
      <c r="C13625">
        <v>1</v>
      </c>
      <c r="D13625">
        <v>1</v>
      </c>
      <c r="E13625" t="s">
        <v>4442</v>
      </c>
      <c r="F13625" t="s">
        <v>4236</v>
      </c>
      <c r="G13625" t="s">
        <v>14</v>
      </c>
      <c r="H13625" t="s">
        <v>13238</v>
      </c>
      <c r="I13625" t="s">
        <v>31</v>
      </c>
      <c r="J13625" t="s">
        <v>32</v>
      </c>
      <c r="M13625">
        <v>3412</v>
      </c>
      <c r="N13625">
        <v>13</v>
      </c>
      <c r="O13625">
        <v>16</v>
      </c>
    </row>
    <row r="13626" spans="1:15" x14ac:dyDescent="0.3">
      <c r="A13626" t="s">
        <v>14</v>
      </c>
      <c r="B13626">
        <v>1</v>
      </c>
      <c r="C13626">
        <v>1</v>
      </c>
      <c r="D13626">
        <v>1</v>
      </c>
      <c r="E13626" t="s">
        <v>4442</v>
      </c>
      <c r="F13626" t="s">
        <v>13244</v>
      </c>
      <c r="G13626" t="s">
        <v>14</v>
      </c>
      <c r="H13626" t="s">
        <v>13245</v>
      </c>
      <c r="I13626" t="s">
        <v>22</v>
      </c>
      <c r="M13626">
        <v>3412</v>
      </c>
      <c r="N13626">
        <v>74</v>
      </c>
      <c r="O13626">
        <v>78</v>
      </c>
    </row>
    <row r="13627" spans="1:15" x14ac:dyDescent="0.3">
      <c r="A13627" t="s">
        <v>14</v>
      </c>
      <c r="B13627">
        <v>1</v>
      </c>
      <c r="C13627">
        <v>1</v>
      </c>
      <c r="D13627">
        <v>1</v>
      </c>
      <c r="E13627" t="s">
        <v>4442</v>
      </c>
      <c r="F13627" t="s">
        <v>1502</v>
      </c>
      <c r="G13627" t="s">
        <v>14</v>
      </c>
      <c r="H13627" t="s">
        <v>13243</v>
      </c>
      <c r="I13627" t="s">
        <v>35</v>
      </c>
      <c r="J13627" t="s">
        <v>32</v>
      </c>
      <c r="M13627">
        <v>3412</v>
      </c>
      <c r="N13627">
        <v>80</v>
      </c>
      <c r="O13627">
        <v>84</v>
      </c>
    </row>
    <row r="13628" spans="1:15" x14ac:dyDescent="0.3">
      <c r="A13628" t="s">
        <v>14</v>
      </c>
      <c r="B13628">
        <v>1</v>
      </c>
      <c r="C13628">
        <v>1</v>
      </c>
      <c r="D13628">
        <v>1</v>
      </c>
      <c r="E13628" t="s">
        <v>4442</v>
      </c>
      <c r="F13628" t="s">
        <v>13241</v>
      </c>
      <c r="G13628" t="s">
        <v>14</v>
      </c>
      <c r="H13628" t="s">
        <v>13242</v>
      </c>
      <c r="I13628" t="s">
        <v>22</v>
      </c>
      <c r="M13628">
        <v>3412</v>
      </c>
      <c r="N13628">
        <v>88</v>
      </c>
      <c r="O13628">
        <v>94</v>
      </c>
    </row>
    <row r="13629" spans="1:15" x14ac:dyDescent="0.3">
      <c r="A13629" t="s">
        <v>14</v>
      </c>
      <c r="B13629">
        <v>0</v>
      </c>
      <c r="C13629">
        <v>0</v>
      </c>
      <c r="D13629" t="s">
        <v>14</v>
      </c>
      <c r="E13629" t="s">
        <v>13246</v>
      </c>
      <c r="F13629" t="s">
        <v>13221</v>
      </c>
      <c r="G13629" t="s">
        <v>17</v>
      </c>
      <c r="H13629" t="s">
        <v>13255</v>
      </c>
      <c r="I13629" t="s">
        <v>26</v>
      </c>
      <c r="M13629">
        <v>3413</v>
      </c>
      <c r="N13629">
        <v>31</v>
      </c>
      <c r="O13629">
        <v>43</v>
      </c>
    </row>
    <row r="13630" spans="1:15" x14ac:dyDescent="0.3">
      <c r="E13630" t="s">
        <v>13246</v>
      </c>
      <c r="F13630" t="s">
        <v>4236</v>
      </c>
      <c r="G13630" t="s">
        <v>14</v>
      </c>
      <c r="H13630" t="s">
        <v>13256</v>
      </c>
      <c r="I13630" t="s">
        <v>41</v>
      </c>
      <c r="J13630" t="s">
        <v>32</v>
      </c>
      <c r="M13630">
        <v>3413</v>
      </c>
      <c r="N13630">
        <v>31</v>
      </c>
      <c r="O13630">
        <v>34</v>
      </c>
    </row>
    <row r="13631" spans="1:15" x14ac:dyDescent="0.3">
      <c r="E13631" t="s">
        <v>13246</v>
      </c>
      <c r="F13631" t="s">
        <v>2177</v>
      </c>
      <c r="G13631" t="s">
        <v>14</v>
      </c>
      <c r="H13631" t="s">
        <v>13253</v>
      </c>
      <c r="I13631" t="s">
        <v>41</v>
      </c>
      <c r="J13631" t="s">
        <v>32</v>
      </c>
      <c r="M13631">
        <v>3413</v>
      </c>
      <c r="N13631">
        <v>38</v>
      </c>
      <c r="O13631">
        <v>43</v>
      </c>
    </row>
    <row r="13632" spans="1:15" x14ac:dyDescent="0.3">
      <c r="E13632" t="s">
        <v>13246</v>
      </c>
      <c r="F13632" t="s">
        <v>13247</v>
      </c>
      <c r="G13632" t="s">
        <v>51</v>
      </c>
      <c r="H13632" t="s">
        <v>13248</v>
      </c>
      <c r="I13632" t="s">
        <v>26</v>
      </c>
      <c r="M13632">
        <v>3413</v>
      </c>
      <c r="N13632">
        <v>110</v>
      </c>
      <c r="O13632">
        <v>117</v>
      </c>
    </row>
    <row r="13633" spans="1:15" x14ac:dyDescent="0.3">
      <c r="E13633" t="s">
        <v>13246</v>
      </c>
      <c r="F13633" t="s">
        <v>13250</v>
      </c>
      <c r="G13633" t="s">
        <v>14</v>
      </c>
      <c r="H13633" t="s">
        <v>13251</v>
      </c>
      <c r="I13633" t="s">
        <v>19</v>
      </c>
      <c r="M13633">
        <v>3413</v>
      </c>
      <c r="N13633">
        <v>334</v>
      </c>
      <c r="O13633">
        <v>342</v>
      </c>
    </row>
    <row r="13634" spans="1:15" x14ac:dyDescent="0.3">
      <c r="A13634" t="s">
        <v>14</v>
      </c>
      <c r="B13634">
        <v>0</v>
      </c>
      <c r="C13634">
        <v>1</v>
      </c>
      <c r="D13634" t="s">
        <v>14</v>
      </c>
      <c r="E13634" t="s">
        <v>13246</v>
      </c>
      <c r="F13634" t="s">
        <v>13250</v>
      </c>
      <c r="G13634" t="s">
        <v>17</v>
      </c>
      <c r="H13634" t="s">
        <v>13251</v>
      </c>
      <c r="I13634" t="s">
        <v>26</v>
      </c>
      <c r="M13634">
        <v>3413</v>
      </c>
      <c r="N13634">
        <v>334</v>
      </c>
      <c r="O13634">
        <v>342</v>
      </c>
    </row>
    <row r="13635" spans="1:15" x14ac:dyDescent="0.3">
      <c r="E13635" t="s">
        <v>13246</v>
      </c>
      <c r="F13635" t="s">
        <v>4236</v>
      </c>
      <c r="G13635" t="s">
        <v>14</v>
      </c>
      <c r="H13635" t="s">
        <v>13249</v>
      </c>
      <c r="I13635" t="s">
        <v>52</v>
      </c>
      <c r="J13635" t="s">
        <v>32</v>
      </c>
      <c r="M13635">
        <v>3413</v>
      </c>
      <c r="N13635">
        <v>447</v>
      </c>
      <c r="O13635">
        <v>450</v>
      </c>
    </row>
    <row r="13636" spans="1:15" x14ac:dyDescent="0.3">
      <c r="A13636" t="s">
        <v>14</v>
      </c>
      <c r="B13636">
        <v>0</v>
      </c>
      <c r="C13636">
        <v>0</v>
      </c>
      <c r="D13636" t="s">
        <v>14</v>
      </c>
      <c r="E13636" t="s">
        <v>13246</v>
      </c>
      <c r="F13636" t="s">
        <v>13221</v>
      </c>
      <c r="G13636" t="s">
        <v>17</v>
      </c>
      <c r="H13636" t="s">
        <v>13252</v>
      </c>
      <c r="I13636" t="s">
        <v>22</v>
      </c>
      <c r="M13636">
        <v>3413</v>
      </c>
      <c r="N13636">
        <v>447</v>
      </c>
      <c r="O13636">
        <v>459</v>
      </c>
    </row>
    <row r="13637" spans="1:15" x14ac:dyDescent="0.3">
      <c r="E13637" t="s">
        <v>13246</v>
      </c>
      <c r="F13637" t="s">
        <v>2177</v>
      </c>
      <c r="G13637" t="s">
        <v>14</v>
      </c>
      <c r="H13637" t="s">
        <v>13254</v>
      </c>
      <c r="I13637" t="s">
        <v>52</v>
      </c>
      <c r="J13637" t="s">
        <v>32</v>
      </c>
      <c r="M13637">
        <v>3413</v>
      </c>
      <c r="N13637">
        <v>454</v>
      </c>
      <c r="O13637">
        <v>459</v>
      </c>
    </row>
    <row r="13638" spans="1:15" x14ac:dyDescent="0.3">
      <c r="A13638" t="s">
        <v>14</v>
      </c>
      <c r="B13638">
        <v>1</v>
      </c>
      <c r="C13638">
        <v>1</v>
      </c>
      <c r="D13638">
        <v>1</v>
      </c>
      <c r="E13638" t="s">
        <v>13257</v>
      </c>
      <c r="F13638" t="s">
        <v>8018</v>
      </c>
      <c r="G13638" t="s">
        <v>14</v>
      </c>
      <c r="H13638" t="s">
        <v>13258</v>
      </c>
      <c r="I13638" t="s">
        <v>35</v>
      </c>
      <c r="J13638" t="s">
        <v>32</v>
      </c>
      <c r="M13638">
        <v>3416</v>
      </c>
      <c r="N13638">
        <v>0</v>
      </c>
      <c r="O13638">
        <v>5</v>
      </c>
    </row>
    <row r="13639" spans="1:15" x14ac:dyDescent="0.3">
      <c r="E13639" t="s">
        <v>13257</v>
      </c>
      <c r="F13639" t="s">
        <v>1081</v>
      </c>
      <c r="G13639" t="s">
        <v>51</v>
      </c>
      <c r="H13639" t="s">
        <v>13259</v>
      </c>
      <c r="I13639" t="s">
        <v>52</v>
      </c>
      <c r="J13639" t="s">
        <v>60</v>
      </c>
      <c r="M13639">
        <v>3416</v>
      </c>
      <c r="N13639">
        <v>118</v>
      </c>
      <c r="O13639">
        <v>124</v>
      </c>
    </row>
    <row r="13640" spans="1:15" x14ac:dyDescent="0.3">
      <c r="A13640" t="s">
        <v>14</v>
      </c>
      <c r="B13640">
        <v>1</v>
      </c>
      <c r="C13640">
        <v>1</v>
      </c>
      <c r="D13640">
        <v>1</v>
      </c>
      <c r="E13640" t="s">
        <v>13257</v>
      </c>
      <c r="F13640" t="s">
        <v>8018</v>
      </c>
      <c r="G13640" t="s">
        <v>14</v>
      </c>
      <c r="H13640" t="s">
        <v>13260</v>
      </c>
      <c r="I13640" t="s">
        <v>35</v>
      </c>
      <c r="J13640" t="s">
        <v>32</v>
      </c>
      <c r="M13640">
        <v>3417</v>
      </c>
      <c r="N13640">
        <v>10</v>
      </c>
      <c r="O13640">
        <v>15</v>
      </c>
    </row>
    <row r="13641" spans="1:15" x14ac:dyDescent="0.3">
      <c r="E13641" t="s">
        <v>13261</v>
      </c>
      <c r="F13641" t="s">
        <v>13270</v>
      </c>
      <c r="G13641" t="s">
        <v>14</v>
      </c>
      <c r="H13641" t="s">
        <v>13271</v>
      </c>
      <c r="I13641" t="s">
        <v>35</v>
      </c>
      <c r="J13641" t="s">
        <v>1017</v>
      </c>
      <c r="K13641" t="s">
        <v>43</v>
      </c>
      <c r="M13641">
        <v>3418</v>
      </c>
      <c r="N13641">
        <v>14</v>
      </c>
      <c r="O13641">
        <v>21</v>
      </c>
    </row>
    <row r="13642" spans="1:15" x14ac:dyDescent="0.3">
      <c r="A13642" t="s">
        <v>14</v>
      </c>
      <c r="B13642">
        <v>0</v>
      </c>
      <c r="C13642">
        <v>1</v>
      </c>
      <c r="D13642" t="s">
        <v>14</v>
      </c>
      <c r="E13642" t="s">
        <v>13261</v>
      </c>
      <c r="F13642" t="s">
        <v>13266</v>
      </c>
      <c r="G13642" t="s">
        <v>23</v>
      </c>
      <c r="H13642" t="s">
        <v>13267</v>
      </c>
      <c r="I13642" t="s">
        <v>26</v>
      </c>
      <c r="M13642">
        <v>3418</v>
      </c>
      <c r="N13642">
        <v>62</v>
      </c>
      <c r="O13642">
        <v>67</v>
      </c>
    </row>
    <row r="13643" spans="1:15" x14ac:dyDescent="0.3">
      <c r="E13643" t="s">
        <v>13261</v>
      </c>
      <c r="F13643" t="s">
        <v>13266</v>
      </c>
      <c r="G13643" t="s">
        <v>17</v>
      </c>
      <c r="H13643" t="s">
        <v>13267</v>
      </c>
      <c r="I13643" t="s">
        <v>19</v>
      </c>
      <c r="M13643">
        <v>3418</v>
      </c>
      <c r="N13643">
        <v>62</v>
      </c>
      <c r="O13643">
        <v>67</v>
      </c>
    </row>
    <row r="13644" spans="1:15" x14ac:dyDescent="0.3">
      <c r="A13644" t="s">
        <v>14</v>
      </c>
      <c r="B13644">
        <v>0</v>
      </c>
      <c r="C13644">
        <v>1</v>
      </c>
      <c r="D13644" t="s">
        <v>14</v>
      </c>
      <c r="E13644" t="s">
        <v>13261</v>
      </c>
      <c r="F13644" t="s">
        <v>13268</v>
      </c>
      <c r="G13644" t="s">
        <v>17</v>
      </c>
      <c r="H13644" t="s">
        <v>13269</v>
      </c>
      <c r="I13644" t="s">
        <v>26</v>
      </c>
      <c r="M13644">
        <v>3418</v>
      </c>
      <c r="N13644">
        <v>91</v>
      </c>
      <c r="O13644">
        <v>98</v>
      </c>
    </row>
    <row r="13645" spans="1:15" x14ac:dyDescent="0.3">
      <c r="E13645" t="s">
        <v>13261</v>
      </c>
      <c r="F13645" t="s">
        <v>13268</v>
      </c>
      <c r="G13645" t="s">
        <v>14</v>
      </c>
      <c r="H13645" t="s">
        <v>13269</v>
      </c>
      <c r="I13645" t="s">
        <v>19</v>
      </c>
      <c r="M13645">
        <v>3418</v>
      </c>
      <c r="N13645">
        <v>91</v>
      </c>
      <c r="O13645">
        <v>98</v>
      </c>
    </row>
    <row r="13646" spans="1:15" x14ac:dyDescent="0.3">
      <c r="A13646" t="s">
        <v>237</v>
      </c>
      <c r="B13646">
        <v>0</v>
      </c>
      <c r="E13646" t="s">
        <v>13261</v>
      </c>
      <c r="F13646" t="s">
        <v>13272</v>
      </c>
      <c r="G13646" t="s">
        <v>17</v>
      </c>
      <c r="H13646" t="s">
        <v>13273</v>
      </c>
      <c r="I13646" t="s">
        <v>22</v>
      </c>
      <c r="M13646">
        <v>3418</v>
      </c>
      <c r="N13646">
        <v>118</v>
      </c>
      <c r="O13646">
        <v>125</v>
      </c>
    </row>
    <row r="13647" spans="1:15" x14ac:dyDescent="0.3">
      <c r="A13647" t="s">
        <v>14</v>
      </c>
      <c r="B13647">
        <v>1</v>
      </c>
      <c r="C13647">
        <v>1</v>
      </c>
      <c r="D13647">
        <v>1</v>
      </c>
      <c r="E13647" t="s">
        <v>13261</v>
      </c>
      <c r="F13647" t="s">
        <v>13274</v>
      </c>
      <c r="G13647" t="s">
        <v>14</v>
      </c>
      <c r="H13647" t="s">
        <v>13275</v>
      </c>
      <c r="I13647" t="s">
        <v>35</v>
      </c>
      <c r="J13647" t="s">
        <v>597</v>
      </c>
      <c r="M13647">
        <v>3418</v>
      </c>
      <c r="N13647">
        <v>255</v>
      </c>
      <c r="O13647">
        <v>260</v>
      </c>
    </row>
    <row r="13648" spans="1:15" x14ac:dyDescent="0.3">
      <c r="A13648" t="s">
        <v>14</v>
      </c>
      <c r="B13648">
        <v>1</v>
      </c>
      <c r="C13648">
        <v>1</v>
      </c>
      <c r="D13648">
        <v>1</v>
      </c>
      <c r="E13648" t="s">
        <v>13261</v>
      </c>
      <c r="F13648" t="s">
        <v>13262</v>
      </c>
      <c r="G13648" t="s">
        <v>14</v>
      </c>
      <c r="H13648" t="s">
        <v>13263</v>
      </c>
      <c r="I13648" t="s">
        <v>22</v>
      </c>
      <c r="M13648">
        <v>3418</v>
      </c>
      <c r="N13648">
        <v>264</v>
      </c>
      <c r="O13648">
        <v>272</v>
      </c>
    </row>
    <row r="13649" spans="1:15" x14ac:dyDescent="0.3">
      <c r="A13649" t="s">
        <v>14</v>
      </c>
      <c r="B13649">
        <v>0</v>
      </c>
      <c r="C13649">
        <v>1</v>
      </c>
      <c r="D13649" t="s">
        <v>14</v>
      </c>
      <c r="E13649" t="s">
        <v>13261</v>
      </c>
      <c r="F13649" t="s">
        <v>13264</v>
      </c>
      <c r="G13649" t="s">
        <v>17</v>
      </c>
      <c r="H13649" t="s">
        <v>13265</v>
      </c>
      <c r="I13649" t="s">
        <v>22</v>
      </c>
      <c r="M13649">
        <v>3418</v>
      </c>
      <c r="N13649">
        <v>288</v>
      </c>
      <c r="O13649">
        <v>296</v>
      </c>
    </row>
    <row r="13650" spans="1:15" x14ac:dyDescent="0.3">
      <c r="A13650" t="s">
        <v>51</v>
      </c>
      <c r="B13650">
        <v>1</v>
      </c>
      <c r="C13650">
        <v>1</v>
      </c>
      <c r="D13650">
        <v>1</v>
      </c>
      <c r="E13650" t="s">
        <v>13102</v>
      </c>
      <c r="F13650" t="s">
        <v>13103</v>
      </c>
      <c r="G13650" t="s">
        <v>51</v>
      </c>
      <c r="H13650" t="s">
        <v>13104</v>
      </c>
      <c r="I13650" t="s">
        <v>22</v>
      </c>
      <c r="M13650">
        <v>3419</v>
      </c>
      <c r="N13650">
        <v>17</v>
      </c>
      <c r="O13650">
        <v>53</v>
      </c>
    </row>
    <row r="13651" spans="1:15" x14ac:dyDescent="0.3">
      <c r="A13651" t="s">
        <v>237</v>
      </c>
      <c r="B13651">
        <v>0</v>
      </c>
      <c r="C13651">
        <v>0</v>
      </c>
      <c r="D13651">
        <v>0</v>
      </c>
      <c r="E13651" t="s">
        <v>13276</v>
      </c>
      <c r="F13651" t="s">
        <v>13293</v>
      </c>
      <c r="G13651" t="s">
        <v>14</v>
      </c>
      <c r="H13651" t="s">
        <v>13294</v>
      </c>
      <c r="I13651" t="s">
        <v>22</v>
      </c>
      <c r="M13651">
        <v>3429</v>
      </c>
      <c r="N13651">
        <v>32</v>
      </c>
      <c r="O13651">
        <v>40</v>
      </c>
    </row>
    <row r="13652" spans="1:15" x14ac:dyDescent="0.3">
      <c r="E13652" t="s">
        <v>13276</v>
      </c>
      <c r="F13652" t="s">
        <v>13284</v>
      </c>
      <c r="G13652" t="s">
        <v>23</v>
      </c>
      <c r="H13652" t="s">
        <v>13285</v>
      </c>
      <c r="I13652" t="s">
        <v>52</v>
      </c>
      <c r="J13652" t="s">
        <v>117</v>
      </c>
      <c r="M13652">
        <v>3429</v>
      </c>
      <c r="N13652">
        <v>75</v>
      </c>
      <c r="O13652">
        <v>83</v>
      </c>
    </row>
    <row r="13653" spans="1:15" x14ac:dyDescent="0.3">
      <c r="E13653" t="s">
        <v>13276</v>
      </c>
      <c r="F13653" t="s">
        <v>7328</v>
      </c>
      <c r="G13653" t="s">
        <v>14</v>
      </c>
      <c r="H13653" t="s">
        <v>13283</v>
      </c>
      <c r="I13653" t="s">
        <v>52</v>
      </c>
      <c r="J13653" t="s">
        <v>32</v>
      </c>
      <c r="M13653">
        <v>3429</v>
      </c>
      <c r="N13653">
        <v>100</v>
      </c>
      <c r="O13653">
        <v>104</v>
      </c>
    </row>
    <row r="13654" spans="1:15" x14ac:dyDescent="0.3">
      <c r="E13654" t="s">
        <v>13276</v>
      </c>
      <c r="F13654" t="s">
        <v>13289</v>
      </c>
      <c r="G13654" t="s">
        <v>23</v>
      </c>
      <c r="H13654" t="s">
        <v>13290</v>
      </c>
      <c r="I13654" t="s">
        <v>19</v>
      </c>
      <c r="M13654">
        <v>3429</v>
      </c>
      <c r="N13654">
        <v>100</v>
      </c>
      <c r="O13654">
        <v>133</v>
      </c>
    </row>
    <row r="13655" spans="1:15" x14ac:dyDescent="0.3">
      <c r="A13655" t="s">
        <v>23</v>
      </c>
      <c r="B13655">
        <v>0</v>
      </c>
      <c r="C13655">
        <v>0</v>
      </c>
      <c r="D13655" t="s">
        <v>23</v>
      </c>
      <c r="E13655" t="s">
        <v>13276</v>
      </c>
      <c r="F13655" t="s">
        <v>13289</v>
      </c>
      <c r="G13655" t="s">
        <v>17</v>
      </c>
      <c r="H13655" t="s">
        <v>13290</v>
      </c>
      <c r="I13655" t="s">
        <v>26</v>
      </c>
      <c r="M13655">
        <v>3429</v>
      </c>
      <c r="N13655">
        <v>100</v>
      </c>
      <c r="O13655">
        <v>133</v>
      </c>
    </row>
    <row r="13656" spans="1:15" x14ac:dyDescent="0.3">
      <c r="A13656" t="s">
        <v>14</v>
      </c>
      <c r="B13656">
        <v>1</v>
      </c>
      <c r="C13656">
        <v>1</v>
      </c>
      <c r="D13656">
        <v>1</v>
      </c>
      <c r="E13656" t="s">
        <v>13276</v>
      </c>
      <c r="F13656" t="s">
        <v>13291</v>
      </c>
      <c r="G13656" t="s">
        <v>14</v>
      </c>
      <c r="H13656" t="s">
        <v>13292</v>
      </c>
      <c r="I13656" t="s">
        <v>35</v>
      </c>
      <c r="J13656" t="s">
        <v>32</v>
      </c>
      <c r="M13656">
        <v>3429</v>
      </c>
      <c r="N13656">
        <v>164</v>
      </c>
      <c r="O13656">
        <v>169</v>
      </c>
    </row>
    <row r="13657" spans="1:15" x14ac:dyDescent="0.3">
      <c r="A13657" t="s">
        <v>14</v>
      </c>
      <c r="B13657">
        <v>1</v>
      </c>
      <c r="C13657">
        <v>1</v>
      </c>
      <c r="D13657">
        <v>1</v>
      </c>
      <c r="E13657" t="s">
        <v>13276</v>
      </c>
      <c r="F13657" t="s">
        <v>13277</v>
      </c>
      <c r="G13657" t="s">
        <v>14</v>
      </c>
      <c r="H13657" t="s">
        <v>13278</v>
      </c>
      <c r="I13657" t="s">
        <v>35</v>
      </c>
      <c r="J13657" t="s">
        <v>32</v>
      </c>
      <c r="M13657">
        <v>3429</v>
      </c>
      <c r="N13657">
        <v>173</v>
      </c>
      <c r="O13657">
        <v>180</v>
      </c>
    </row>
    <row r="13658" spans="1:15" x14ac:dyDescent="0.3">
      <c r="A13658" t="s">
        <v>14</v>
      </c>
      <c r="B13658">
        <v>1</v>
      </c>
      <c r="C13658">
        <v>1</v>
      </c>
      <c r="D13658">
        <v>1</v>
      </c>
      <c r="E13658" t="s">
        <v>13276</v>
      </c>
      <c r="F13658" t="s">
        <v>13286</v>
      </c>
      <c r="G13658" t="s">
        <v>14</v>
      </c>
      <c r="H13658" t="s">
        <v>13287</v>
      </c>
      <c r="I13658" t="s">
        <v>35</v>
      </c>
      <c r="J13658" t="s">
        <v>46</v>
      </c>
      <c r="K13658" t="s">
        <v>47</v>
      </c>
      <c r="L13658" t="s">
        <v>43</v>
      </c>
      <c r="M13658">
        <v>3429</v>
      </c>
      <c r="N13658">
        <v>234</v>
      </c>
      <c r="O13658">
        <v>247</v>
      </c>
    </row>
    <row r="13659" spans="1:15" x14ac:dyDescent="0.3">
      <c r="E13659" t="s">
        <v>13276</v>
      </c>
      <c r="F13659" t="s">
        <v>353</v>
      </c>
      <c r="G13659" t="s">
        <v>23</v>
      </c>
      <c r="H13659" t="s">
        <v>13288</v>
      </c>
      <c r="I13659" t="s">
        <v>22</v>
      </c>
      <c r="M13659">
        <v>3429</v>
      </c>
      <c r="N13659">
        <v>309</v>
      </c>
      <c r="O13659">
        <v>318</v>
      </c>
    </row>
    <row r="13660" spans="1:15" x14ac:dyDescent="0.3">
      <c r="E13660" t="s">
        <v>13276</v>
      </c>
      <c r="F13660" t="s">
        <v>343</v>
      </c>
      <c r="G13660" t="s">
        <v>14</v>
      </c>
      <c r="H13660" t="s">
        <v>13281</v>
      </c>
      <c r="I13660" t="s">
        <v>52</v>
      </c>
      <c r="J13660" t="s">
        <v>32</v>
      </c>
      <c r="M13660">
        <v>3429</v>
      </c>
      <c r="N13660">
        <v>315</v>
      </c>
      <c r="O13660">
        <v>318</v>
      </c>
    </row>
    <row r="13661" spans="1:15" x14ac:dyDescent="0.3">
      <c r="A13661" t="s">
        <v>14</v>
      </c>
      <c r="B13661">
        <v>0</v>
      </c>
      <c r="C13661">
        <v>1</v>
      </c>
      <c r="D13661" t="s">
        <v>14</v>
      </c>
      <c r="E13661" t="s">
        <v>13276</v>
      </c>
      <c r="F13661" t="s">
        <v>13279</v>
      </c>
      <c r="G13661" t="s">
        <v>17</v>
      </c>
      <c r="H13661" t="s">
        <v>13280</v>
      </c>
      <c r="I13661" t="s">
        <v>26</v>
      </c>
      <c r="M13661">
        <v>3429</v>
      </c>
      <c r="N13661">
        <v>462</v>
      </c>
      <c r="O13661">
        <v>467</v>
      </c>
    </row>
    <row r="13662" spans="1:15" x14ac:dyDescent="0.3">
      <c r="A13662" t="s">
        <v>14</v>
      </c>
      <c r="B13662">
        <v>0</v>
      </c>
      <c r="C13662">
        <v>0</v>
      </c>
      <c r="D13662">
        <v>1</v>
      </c>
      <c r="E13662" t="s">
        <v>13276</v>
      </c>
      <c r="F13662" t="s">
        <v>13279</v>
      </c>
      <c r="G13662" t="s">
        <v>14</v>
      </c>
      <c r="H13662" t="s">
        <v>13280</v>
      </c>
      <c r="I13662" t="s">
        <v>31</v>
      </c>
      <c r="J13662" t="s">
        <v>32</v>
      </c>
      <c r="M13662">
        <v>3429</v>
      </c>
      <c r="N13662">
        <v>462</v>
      </c>
      <c r="O13662">
        <v>467</v>
      </c>
    </row>
    <row r="13663" spans="1:15" x14ac:dyDescent="0.3">
      <c r="A13663" t="s">
        <v>14</v>
      </c>
      <c r="B13663">
        <v>1</v>
      </c>
      <c r="C13663">
        <v>1</v>
      </c>
      <c r="D13663">
        <v>1</v>
      </c>
      <c r="E13663" t="s">
        <v>13276</v>
      </c>
      <c r="F13663" t="s">
        <v>1534</v>
      </c>
      <c r="G13663" t="s">
        <v>14</v>
      </c>
      <c r="H13663" t="s">
        <v>13282</v>
      </c>
      <c r="I13663" t="s">
        <v>35</v>
      </c>
      <c r="J13663" t="s">
        <v>32</v>
      </c>
      <c r="M13663">
        <v>3429</v>
      </c>
      <c r="N13663">
        <v>560</v>
      </c>
      <c r="O13663">
        <v>569</v>
      </c>
    </row>
    <row r="13664" spans="1:15" x14ac:dyDescent="0.3">
      <c r="A13664" t="s">
        <v>14</v>
      </c>
      <c r="B13664">
        <v>1</v>
      </c>
      <c r="C13664">
        <v>1</v>
      </c>
      <c r="D13664">
        <v>1</v>
      </c>
      <c r="E13664" t="s">
        <v>13295</v>
      </c>
      <c r="F13664" t="s">
        <v>13291</v>
      </c>
      <c r="G13664" t="s">
        <v>14</v>
      </c>
      <c r="H13664" t="s">
        <v>13297</v>
      </c>
      <c r="I13664" t="s">
        <v>35</v>
      </c>
      <c r="J13664" t="s">
        <v>32</v>
      </c>
      <c r="M13664">
        <v>3430</v>
      </c>
      <c r="N13664">
        <v>100</v>
      </c>
      <c r="O13664">
        <v>105</v>
      </c>
    </row>
    <row r="13665" spans="1:15" x14ac:dyDescent="0.3">
      <c r="A13665" t="s">
        <v>14</v>
      </c>
      <c r="B13665">
        <v>1</v>
      </c>
      <c r="C13665">
        <v>1</v>
      </c>
      <c r="D13665">
        <v>1</v>
      </c>
      <c r="E13665" t="s">
        <v>13295</v>
      </c>
      <c r="F13665" t="s">
        <v>13277</v>
      </c>
      <c r="G13665" t="s">
        <v>14</v>
      </c>
      <c r="H13665" t="s">
        <v>13296</v>
      </c>
      <c r="I13665" t="s">
        <v>35</v>
      </c>
      <c r="J13665" t="s">
        <v>32</v>
      </c>
      <c r="M13665">
        <v>3430</v>
      </c>
      <c r="N13665">
        <v>109</v>
      </c>
      <c r="O13665">
        <v>116</v>
      </c>
    </row>
    <row r="13666" spans="1:15" x14ac:dyDescent="0.3">
      <c r="A13666" t="s">
        <v>14</v>
      </c>
      <c r="B13666">
        <v>1</v>
      </c>
      <c r="C13666">
        <v>1</v>
      </c>
      <c r="D13666">
        <v>1</v>
      </c>
      <c r="E13666" t="s">
        <v>13120</v>
      </c>
      <c r="F13666" t="s">
        <v>13121</v>
      </c>
      <c r="G13666" t="s">
        <v>14</v>
      </c>
      <c r="H13666" t="s">
        <v>13122</v>
      </c>
      <c r="I13666" t="s">
        <v>35</v>
      </c>
      <c r="J13666" t="s">
        <v>46</v>
      </c>
      <c r="K13666" t="s">
        <v>47</v>
      </c>
      <c r="L13666" t="s">
        <v>43</v>
      </c>
      <c r="M13666">
        <v>3431</v>
      </c>
      <c r="N13666">
        <v>0</v>
      </c>
      <c r="O13666">
        <v>15</v>
      </c>
    </row>
    <row r="13667" spans="1:15" x14ac:dyDescent="0.3">
      <c r="A13667" t="s">
        <v>237</v>
      </c>
      <c r="B13667">
        <v>0</v>
      </c>
      <c r="C13667">
        <v>0</v>
      </c>
      <c r="D13667">
        <v>0</v>
      </c>
      <c r="E13667" t="s">
        <v>13298</v>
      </c>
      <c r="F13667" t="s">
        <v>13301</v>
      </c>
      <c r="G13667" t="s">
        <v>17</v>
      </c>
      <c r="H13667" t="s">
        <v>13302</v>
      </c>
      <c r="I13667" t="s">
        <v>26</v>
      </c>
      <c r="M13667">
        <v>3446</v>
      </c>
      <c r="N13667">
        <v>19</v>
      </c>
      <c r="O13667">
        <v>28</v>
      </c>
    </row>
    <row r="13668" spans="1:15" x14ac:dyDescent="0.3">
      <c r="E13668" t="s">
        <v>13298</v>
      </c>
      <c r="F13668" t="s">
        <v>13301</v>
      </c>
      <c r="G13668" t="s">
        <v>23</v>
      </c>
      <c r="H13668" t="s">
        <v>13302</v>
      </c>
      <c r="I13668" t="s">
        <v>19</v>
      </c>
      <c r="M13668">
        <v>3446</v>
      </c>
      <c r="N13668">
        <v>19</v>
      </c>
      <c r="O13668">
        <v>28</v>
      </c>
    </row>
    <row r="13669" spans="1:15" x14ac:dyDescent="0.3">
      <c r="A13669" t="s">
        <v>14</v>
      </c>
      <c r="B13669">
        <v>1</v>
      </c>
      <c r="C13669">
        <v>1</v>
      </c>
      <c r="D13669">
        <v>1</v>
      </c>
      <c r="E13669" t="s">
        <v>13298</v>
      </c>
      <c r="F13669" t="s">
        <v>13299</v>
      </c>
      <c r="G13669" t="s">
        <v>14</v>
      </c>
      <c r="H13669" t="s">
        <v>13300</v>
      </c>
      <c r="I13669" t="s">
        <v>22</v>
      </c>
      <c r="M13669">
        <v>3446</v>
      </c>
      <c r="N13669">
        <v>546</v>
      </c>
      <c r="O13669">
        <v>550</v>
      </c>
    </row>
    <row r="13670" spans="1:15" x14ac:dyDescent="0.3">
      <c r="E13670" t="s">
        <v>13303</v>
      </c>
      <c r="F13670" t="s">
        <v>13305</v>
      </c>
      <c r="G13670" t="s">
        <v>23</v>
      </c>
      <c r="H13670" t="s">
        <v>13306</v>
      </c>
      <c r="I13670" t="s">
        <v>26</v>
      </c>
      <c r="M13670">
        <v>3447</v>
      </c>
      <c r="N13670">
        <v>20</v>
      </c>
      <c r="O13670">
        <v>36</v>
      </c>
    </row>
    <row r="13671" spans="1:15" x14ac:dyDescent="0.3">
      <c r="E13671" t="s">
        <v>13303</v>
      </c>
      <c r="F13671" t="s">
        <v>13318</v>
      </c>
      <c r="G13671" t="s">
        <v>17</v>
      </c>
      <c r="H13671" t="s">
        <v>13319</v>
      </c>
      <c r="I13671" t="s">
        <v>26</v>
      </c>
      <c r="M13671">
        <v>3447</v>
      </c>
      <c r="N13671">
        <v>89</v>
      </c>
      <c r="O13671">
        <v>99</v>
      </c>
    </row>
    <row r="13672" spans="1:15" x14ac:dyDescent="0.3">
      <c r="A13672" t="s">
        <v>23</v>
      </c>
      <c r="B13672">
        <v>1</v>
      </c>
      <c r="C13672">
        <v>1</v>
      </c>
      <c r="D13672">
        <v>1</v>
      </c>
      <c r="E13672" t="s">
        <v>13303</v>
      </c>
      <c r="F13672" t="s">
        <v>13309</v>
      </c>
      <c r="G13672" t="s">
        <v>23</v>
      </c>
      <c r="H13672" t="s">
        <v>13310</v>
      </c>
      <c r="I13672" t="s">
        <v>35</v>
      </c>
      <c r="J13672" t="s">
        <v>112</v>
      </c>
      <c r="M13672">
        <v>3447</v>
      </c>
      <c r="N13672">
        <v>100</v>
      </c>
      <c r="O13672">
        <v>107</v>
      </c>
    </row>
    <row r="13673" spans="1:15" x14ac:dyDescent="0.3">
      <c r="A13673" t="s">
        <v>14</v>
      </c>
      <c r="B13673">
        <v>1</v>
      </c>
      <c r="C13673">
        <v>1</v>
      </c>
      <c r="D13673">
        <v>1</v>
      </c>
      <c r="E13673" t="s">
        <v>13303</v>
      </c>
      <c r="F13673" t="s">
        <v>13307</v>
      </c>
      <c r="G13673" t="s">
        <v>14</v>
      </c>
      <c r="H13673" t="s">
        <v>13308</v>
      </c>
      <c r="I13673" t="s">
        <v>35</v>
      </c>
      <c r="J13673" t="s">
        <v>46</v>
      </c>
      <c r="K13673" t="s">
        <v>47</v>
      </c>
      <c r="L13673" t="s">
        <v>43</v>
      </c>
      <c r="M13673">
        <v>3447</v>
      </c>
      <c r="N13673">
        <v>231</v>
      </c>
      <c r="O13673">
        <v>245</v>
      </c>
    </row>
    <row r="13674" spans="1:15" x14ac:dyDescent="0.3">
      <c r="A13674" t="s">
        <v>23</v>
      </c>
      <c r="B13674">
        <v>1</v>
      </c>
      <c r="C13674">
        <v>1</v>
      </c>
      <c r="D13674">
        <v>1</v>
      </c>
      <c r="E13674" t="s">
        <v>13303</v>
      </c>
      <c r="F13674" t="s">
        <v>13312</v>
      </c>
      <c r="G13674" t="s">
        <v>23</v>
      </c>
      <c r="H13674" t="s">
        <v>13313</v>
      </c>
      <c r="I13674" t="s">
        <v>22</v>
      </c>
      <c r="M13674">
        <v>3447</v>
      </c>
      <c r="N13674">
        <v>370</v>
      </c>
      <c r="O13674">
        <v>385</v>
      </c>
    </row>
    <row r="13675" spans="1:15" x14ac:dyDescent="0.3">
      <c r="E13675" t="s">
        <v>13303</v>
      </c>
      <c r="F13675" t="s">
        <v>2466</v>
      </c>
      <c r="G13675" t="s">
        <v>14</v>
      </c>
      <c r="H13675" t="s">
        <v>13316</v>
      </c>
      <c r="I13675" t="s">
        <v>52</v>
      </c>
      <c r="J13675" t="s">
        <v>32</v>
      </c>
      <c r="M13675">
        <v>3447</v>
      </c>
      <c r="N13675">
        <v>379</v>
      </c>
      <c r="O13675">
        <v>385</v>
      </c>
    </row>
    <row r="13676" spans="1:15" x14ac:dyDescent="0.3">
      <c r="A13676" t="s">
        <v>14</v>
      </c>
      <c r="B13676">
        <v>0</v>
      </c>
      <c r="C13676">
        <v>1</v>
      </c>
      <c r="D13676" t="s">
        <v>14</v>
      </c>
      <c r="E13676" t="s">
        <v>13303</v>
      </c>
      <c r="F13676" t="s">
        <v>13314</v>
      </c>
      <c r="G13676" t="s">
        <v>23</v>
      </c>
      <c r="H13676" t="s">
        <v>13315</v>
      </c>
      <c r="I13676" t="s">
        <v>26</v>
      </c>
      <c r="M13676">
        <v>3447</v>
      </c>
      <c r="N13676">
        <v>551</v>
      </c>
      <c r="O13676">
        <v>555</v>
      </c>
    </row>
    <row r="13677" spans="1:15" x14ac:dyDescent="0.3">
      <c r="E13677" t="s">
        <v>13303</v>
      </c>
      <c r="F13677" t="s">
        <v>13314</v>
      </c>
      <c r="G13677" t="s">
        <v>14</v>
      </c>
      <c r="H13677" t="s">
        <v>13315</v>
      </c>
      <c r="I13677" t="s">
        <v>19</v>
      </c>
      <c r="M13677">
        <v>3447</v>
      </c>
      <c r="N13677">
        <v>551</v>
      </c>
      <c r="O13677">
        <v>555</v>
      </c>
    </row>
    <row r="13678" spans="1:15" x14ac:dyDescent="0.3">
      <c r="A13678" t="s">
        <v>14</v>
      </c>
      <c r="B13678">
        <v>0</v>
      </c>
      <c r="C13678">
        <v>1</v>
      </c>
      <c r="D13678" t="s">
        <v>14</v>
      </c>
      <c r="E13678" t="s">
        <v>13303</v>
      </c>
      <c r="F13678" t="s">
        <v>4693</v>
      </c>
      <c r="G13678" t="s">
        <v>23</v>
      </c>
      <c r="H13678" t="s">
        <v>13311</v>
      </c>
      <c r="I13678" t="s">
        <v>26</v>
      </c>
      <c r="M13678">
        <v>3447</v>
      </c>
      <c r="N13678">
        <v>557</v>
      </c>
      <c r="O13678">
        <v>564</v>
      </c>
    </row>
    <row r="13679" spans="1:15" x14ac:dyDescent="0.3">
      <c r="A13679" t="s">
        <v>14</v>
      </c>
      <c r="B13679">
        <v>1</v>
      </c>
      <c r="C13679">
        <v>1</v>
      </c>
      <c r="D13679">
        <v>1</v>
      </c>
      <c r="E13679" t="s">
        <v>13303</v>
      </c>
      <c r="F13679" t="s">
        <v>4693</v>
      </c>
      <c r="G13679" t="s">
        <v>14</v>
      </c>
      <c r="H13679" t="s">
        <v>13311</v>
      </c>
      <c r="I13679" t="s">
        <v>31</v>
      </c>
      <c r="J13679" t="s">
        <v>32</v>
      </c>
      <c r="M13679">
        <v>3447</v>
      </c>
      <c r="N13679">
        <v>557</v>
      </c>
      <c r="O13679">
        <v>564</v>
      </c>
    </row>
    <row r="13680" spans="1:15" x14ac:dyDescent="0.3">
      <c r="E13680" t="s">
        <v>13303</v>
      </c>
      <c r="F13680" t="s">
        <v>1250</v>
      </c>
      <c r="G13680" t="s">
        <v>17</v>
      </c>
      <c r="H13680" t="s">
        <v>13304</v>
      </c>
      <c r="I13680" t="s">
        <v>26</v>
      </c>
      <c r="M13680">
        <v>3447</v>
      </c>
      <c r="N13680">
        <v>566</v>
      </c>
      <c r="O13680">
        <v>573</v>
      </c>
    </row>
    <row r="13681" spans="1:15" x14ac:dyDescent="0.3">
      <c r="E13681" t="s">
        <v>13303</v>
      </c>
      <c r="F13681" t="s">
        <v>1250</v>
      </c>
      <c r="G13681" t="s">
        <v>14</v>
      </c>
      <c r="H13681" t="s">
        <v>13304</v>
      </c>
      <c r="I13681" t="s">
        <v>31</v>
      </c>
      <c r="J13681" t="s">
        <v>32</v>
      </c>
      <c r="M13681">
        <v>3447</v>
      </c>
      <c r="N13681">
        <v>566</v>
      </c>
      <c r="O13681">
        <v>573</v>
      </c>
    </row>
    <row r="13682" spans="1:15" x14ac:dyDescent="0.3">
      <c r="E13682" t="s">
        <v>13303</v>
      </c>
      <c r="F13682" t="s">
        <v>364</v>
      </c>
      <c r="G13682" t="s">
        <v>14</v>
      </c>
      <c r="H13682" t="s">
        <v>13317</v>
      </c>
      <c r="I13682" t="s">
        <v>19</v>
      </c>
      <c r="M13682">
        <v>3447</v>
      </c>
      <c r="N13682">
        <v>577</v>
      </c>
      <c r="O13682">
        <v>586</v>
      </c>
    </row>
    <row r="13683" spans="1:15" x14ac:dyDescent="0.3">
      <c r="E13683" t="s">
        <v>13303</v>
      </c>
      <c r="F13683" t="s">
        <v>364</v>
      </c>
      <c r="G13683" t="s">
        <v>17</v>
      </c>
      <c r="H13683" t="s">
        <v>13317</v>
      </c>
      <c r="I13683" t="s">
        <v>26</v>
      </c>
      <c r="M13683">
        <v>3447</v>
      </c>
      <c r="N13683">
        <v>577</v>
      </c>
      <c r="O13683">
        <v>586</v>
      </c>
    </row>
    <row r="13684" spans="1:15" x14ac:dyDescent="0.3">
      <c r="A13684" t="s">
        <v>14</v>
      </c>
      <c r="B13684">
        <v>1</v>
      </c>
      <c r="C13684">
        <v>1</v>
      </c>
      <c r="D13684">
        <v>1</v>
      </c>
      <c r="E13684" t="s">
        <v>13160</v>
      </c>
      <c r="F13684" t="s">
        <v>13162</v>
      </c>
      <c r="G13684" t="s">
        <v>14</v>
      </c>
      <c r="H13684" t="s">
        <v>13169</v>
      </c>
      <c r="I13684" t="s">
        <v>35</v>
      </c>
      <c r="J13684" t="s">
        <v>597</v>
      </c>
      <c r="M13684">
        <v>3449</v>
      </c>
      <c r="N13684">
        <v>27</v>
      </c>
      <c r="O13684">
        <v>40</v>
      </c>
    </row>
    <row r="13685" spans="1:15" x14ac:dyDescent="0.3">
      <c r="A13685" t="s">
        <v>23</v>
      </c>
      <c r="B13685">
        <v>0</v>
      </c>
      <c r="C13685">
        <v>0</v>
      </c>
      <c r="D13685">
        <v>1</v>
      </c>
      <c r="E13685" t="s">
        <v>13160</v>
      </c>
      <c r="F13685" t="s">
        <v>6702</v>
      </c>
      <c r="G13685" t="s">
        <v>23</v>
      </c>
      <c r="H13685" t="s">
        <v>13161</v>
      </c>
      <c r="I13685" t="s">
        <v>26</v>
      </c>
      <c r="M13685">
        <v>3449</v>
      </c>
      <c r="N13685">
        <v>121</v>
      </c>
      <c r="O13685">
        <v>130</v>
      </c>
    </row>
    <row r="13686" spans="1:15" x14ac:dyDescent="0.3">
      <c r="E13686" t="s">
        <v>13160</v>
      </c>
      <c r="F13686" t="s">
        <v>2466</v>
      </c>
      <c r="G13686" t="s">
        <v>14</v>
      </c>
      <c r="H13686" t="s">
        <v>13168</v>
      </c>
      <c r="I13686" t="s">
        <v>52</v>
      </c>
      <c r="J13686" t="s">
        <v>32</v>
      </c>
      <c r="M13686">
        <v>3449</v>
      </c>
      <c r="N13686">
        <v>124</v>
      </c>
      <c r="O13686">
        <v>130</v>
      </c>
    </row>
    <row r="13687" spans="1:15" x14ac:dyDescent="0.3">
      <c r="A13687" t="s">
        <v>23</v>
      </c>
      <c r="B13687">
        <v>1</v>
      </c>
      <c r="C13687">
        <v>1</v>
      </c>
      <c r="D13687">
        <v>1</v>
      </c>
      <c r="E13687" t="s">
        <v>13160</v>
      </c>
      <c r="F13687" t="s">
        <v>2466</v>
      </c>
      <c r="G13687" t="s">
        <v>23</v>
      </c>
      <c r="H13687" t="s">
        <v>13168</v>
      </c>
      <c r="I13687" t="s">
        <v>19</v>
      </c>
      <c r="M13687">
        <v>3449</v>
      </c>
      <c r="N13687">
        <v>124</v>
      </c>
      <c r="O13687">
        <v>130</v>
      </c>
    </row>
    <row r="13688" spans="1:15" x14ac:dyDescent="0.3">
      <c r="A13688" t="s">
        <v>23</v>
      </c>
      <c r="B13688">
        <v>1</v>
      </c>
      <c r="C13688">
        <v>1</v>
      </c>
      <c r="D13688">
        <v>1</v>
      </c>
      <c r="E13688" t="s">
        <v>13160</v>
      </c>
      <c r="F13688" t="s">
        <v>13166</v>
      </c>
      <c r="G13688" t="s">
        <v>23</v>
      </c>
      <c r="H13688" t="s">
        <v>13167</v>
      </c>
      <c r="I13688" t="s">
        <v>35</v>
      </c>
      <c r="J13688" t="s">
        <v>453</v>
      </c>
      <c r="M13688">
        <v>3449</v>
      </c>
      <c r="N13688">
        <v>169</v>
      </c>
      <c r="O13688">
        <v>174</v>
      </c>
    </row>
    <row r="13689" spans="1:15" x14ac:dyDescent="0.3">
      <c r="A13689" t="s">
        <v>51</v>
      </c>
      <c r="B13689">
        <v>1</v>
      </c>
      <c r="C13689">
        <v>1</v>
      </c>
      <c r="D13689">
        <v>1</v>
      </c>
      <c r="E13689" t="s">
        <v>13160</v>
      </c>
      <c r="F13689" t="s">
        <v>13164</v>
      </c>
      <c r="G13689" t="s">
        <v>51</v>
      </c>
      <c r="H13689" t="s">
        <v>13165</v>
      </c>
      <c r="I13689" t="s">
        <v>69</v>
      </c>
      <c r="J13689" t="s">
        <v>53</v>
      </c>
      <c r="K13689" t="s">
        <v>800</v>
      </c>
      <c r="M13689">
        <v>3449</v>
      </c>
      <c r="N13689">
        <v>206</v>
      </c>
      <c r="O13689">
        <v>219</v>
      </c>
    </row>
    <row r="13690" spans="1:15" x14ac:dyDescent="0.3">
      <c r="A13690" t="s">
        <v>14</v>
      </c>
      <c r="B13690">
        <v>1</v>
      </c>
      <c r="C13690">
        <v>1</v>
      </c>
      <c r="D13690">
        <v>1</v>
      </c>
      <c r="E13690" t="s">
        <v>13160</v>
      </c>
      <c r="F13690" t="s">
        <v>13162</v>
      </c>
      <c r="G13690" t="s">
        <v>14</v>
      </c>
      <c r="H13690" t="s">
        <v>13163</v>
      </c>
      <c r="I13690" t="s">
        <v>35</v>
      </c>
      <c r="J13690" t="s">
        <v>597</v>
      </c>
      <c r="M13690">
        <v>3449</v>
      </c>
      <c r="N13690">
        <v>276</v>
      </c>
      <c r="O13690">
        <v>289</v>
      </c>
    </row>
    <row r="13691" spans="1:15" x14ac:dyDescent="0.3">
      <c r="E13691" t="s">
        <v>13170</v>
      </c>
      <c r="F13691" t="s">
        <v>13171</v>
      </c>
      <c r="G13691" t="s">
        <v>51</v>
      </c>
      <c r="H13691" t="s">
        <v>13172</v>
      </c>
      <c r="I13691" t="s">
        <v>19</v>
      </c>
      <c r="M13691">
        <v>3455</v>
      </c>
      <c r="N13691">
        <v>111</v>
      </c>
      <c r="O13691">
        <v>124</v>
      </c>
    </row>
    <row r="13692" spans="1:15" x14ac:dyDescent="0.3">
      <c r="A13692" t="s">
        <v>237</v>
      </c>
      <c r="B13692">
        <v>0</v>
      </c>
      <c r="E13692" t="s">
        <v>13170</v>
      </c>
      <c r="F13692" t="s">
        <v>13171</v>
      </c>
      <c r="G13692" t="s">
        <v>17</v>
      </c>
      <c r="H13692" t="s">
        <v>13172</v>
      </c>
      <c r="I13692" t="s">
        <v>26</v>
      </c>
      <c r="M13692">
        <v>3455</v>
      </c>
      <c r="N13692">
        <v>111</v>
      </c>
      <c r="O13692">
        <v>124</v>
      </c>
    </row>
    <row r="13693" spans="1:15" x14ac:dyDescent="0.3">
      <c r="E13693" t="s">
        <v>13170</v>
      </c>
      <c r="F13693" t="s">
        <v>13171</v>
      </c>
      <c r="G13693" t="s">
        <v>51</v>
      </c>
      <c r="H13693" t="s">
        <v>13172</v>
      </c>
      <c r="I13693" t="s">
        <v>19</v>
      </c>
      <c r="M13693">
        <v>3456</v>
      </c>
      <c r="N13693">
        <v>111</v>
      </c>
      <c r="O13693">
        <v>124</v>
      </c>
    </row>
    <row r="13694" spans="1:15" x14ac:dyDescent="0.3">
      <c r="A13694" t="s">
        <v>237</v>
      </c>
      <c r="B13694">
        <v>0</v>
      </c>
      <c r="E13694" t="s">
        <v>13170</v>
      </c>
      <c r="F13694" t="s">
        <v>13171</v>
      </c>
      <c r="G13694" t="s">
        <v>17</v>
      </c>
      <c r="H13694" t="s">
        <v>13172</v>
      </c>
      <c r="I13694" t="s">
        <v>26</v>
      </c>
      <c r="M13694">
        <v>3456</v>
      </c>
      <c r="N13694">
        <v>111</v>
      </c>
      <c r="O13694">
        <v>124</v>
      </c>
    </row>
    <row r="13695" spans="1:15" x14ac:dyDescent="0.3">
      <c r="A13695" t="s">
        <v>237</v>
      </c>
      <c r="B13695">
        <v>0</v>
      </c>
      <c r="E13695" t="s">
        <v>13170</v>
      </c>
      <c r="F13695" t="s">
        <v>13171</v>
      </c>
      <c r="G13695" t="s">
        <v>17</v>
      </c>
      <c r="H13695" t="s">
        <v>13172</v>
      </c>
      <c r="I13695" t="s">
        <v>26</v>
      </c>
      <c r="M13695">
        <v>3457</v>
      </c>
      <c r="N13695">
        <v>111</v>
      </c>
      <c r="O13695">
        <v>124</v>
      </c>
    </row>
    <row r="13696" spans="1:15" x14ac:dyDescent="0.3">
      <c r="E13696" t="s">
        <v>13170</v>
      </c>
      <c r="F13696" t="s">
        <v>13171</v>
      </c>
      <c r="G13696" t="s">
        <v>51</v>
      </c>
      <c r="H13696" t="s">
        <v>13172</v>
      </c>
      <c r="I13696" t="s">
        <v>19</v>
      </c>
      <c r="M13696">
        <v>3457</v>
      </c>
      <c r="N13696">
        <v>111</v>
      </c>
      <c r="O13696">
        <v>124</v>
      </c>
    </row>
    <row r="13697" spans="1:15" x14ac:dyDescent="0.3">
      <c r="E13697" t="s">
        <v>13173</v>
      </c>
      <c r="F13697" t="s">
        <v>13174</v>
      </c>
      <c r="G13697" t="s">
        <v>14</v>
      </c>
      <c r="H13697" t="s">
        <v>13175</v>
      </c>
      <c r="I13697" t="s">
        <v>19</v>
      </c>
      <c r="M13697">
        <v>3458</v>
      </c>
      <c r="N13697">
        <v>6</v>
      </c>
      <c r="O13697">
        <v>11</v>
      </c>
    </row>
    <row r="13698" spans="1:15" x14ac:dyDescent="0.3">
      <c r="A13698" t="s">
        <v>14</v>
      </c>
      <c r="B13698">
        <v>0</v>
      </c>
      <c r="C13698">
        <v>1</v>
      </c>
      <c r="D13698" t="s">
        <v>14</v>
      </c>
      <c r="E13698" t="s">
        <v>13173</v>
      </c>
      <c r="F13698" t="s">
        <v>13174</v>
      </c>
      <c r="G13698" t="s">
        <v>23</v>
      </c>
      <c r="H13698" t="s">
        <v>13175</v>
      </c>
      <c r="I13698" t="s">
        <v>26</v>
      </c>
      <c r="M13698">
        <v>3458</v>
      </c>
      <c r="N13698">
        <v>6</v>
      </c>
      <c r="O13698">
        <v>11</v>
      </c>
    </row>
    <row r="13699" spans="1:15" x14ac:dyDescent="0.3">
      <c r="E13699" t="s">
        <v>13173</v>
      </c>
      <c r="F13699" t="s">
        <v>13180</v>
      </c>
      <c r="G13699" t="s">
        <v>17</v>
      </c>
      <c r="H13699" t="s">
        <v>13181</v>
      </c>
      <c r="I13699" t="s">
        <v>26</v>
      </c>
      <c r="M13699">
        <v>3459</v>
      </c>
      <c r="N13699">
        <v>0</v>
      </c>
      <c r="O13699">
        <v>6</v>
      </c>
    </row>
    <row r="13700" spans="1:15" x14ac:dyDescent="0.3">
      <c r="A13700" t="s">
        <v>14</v>
      </c>
      <c r="B13700">
        <v>0</v>
      </c>
      <c r="C13700">
        <v>1</v>
      </c>
      <c r="D13700" t="s">
        <v>14</v>
      </c>
      <c r="E13700" t="s">
        <v>13173</v>
      </c>
      <c r="F13700" t="s">
        <v>13174</v>
      </c>
      <c r="G13700" t="s">
        <v>23</v>
      </c>
      <c r="H13700" t="s">
        <v>13178</v>
      </c>
      <c r="I13700" t="s">
        <v>26</v>
      </c>
      <c r="M13700">
        <v>3459</v>
      </c>
      <c r="N13700">
        <v>79</v>
      </c>
      <c r="O13700">
        <v>84</v>
      </c>
    </row>
    <row r="13701" spans="1:15" x14ac:dyDescent="0.3">
      <c r="E13701" t="s">
        <v>13173</v>
      </c>
      <c r="F13701" t="s">
        <v>13174</v>
      </c>
      <c r="G13701" t="s">
        <v>14</v>
      </c>
      <c r="H13701" t="s">
        <v>13178</v>
      </c>
      <c r="I13701" t="s">
        <v>19</v>
      </c>
      <c r="M13701">
        <v>3459</v>
      </c>
      <c r="N13701">
        <v>79</v>
      </c>
      <c r="O13701">
        <v>84</v>
      </c>
    </row>
    <row r="13702" spans="1:15" x14ac:dyDescent="0.3">
      <c r="E13702" t="s">
        <v>13173</v>
      </c>
      <c r="F13702" t="s">
        <v>13182</v>
      </c>
      <c r="G13702" t="s">
        <v>14</v>
      </c>
      <c r="H13702" t="s">
        <v>13183</v>
      </c>
      <c r="I13702" t="s">
        <v>19</v>
      </c>
      <c r="M13702">
        <v>3459</v>
      </c>
      <c r="N13702">
        <v>98</v>
      </c>
      <c r="O13702">
        <v>104</v>
      </c>
    </row>
    <row r="13703" spans="1:15" x14ac:dyDescent="0.3">
      <c r="A13703" t="s">
        <v>237</v>
      </c>
      <c r="B13703">
        <v>0</v>
      </c>
      <c r="C13703">
        <v>0</v>
      </c>
      <c r="D13703">
        <v>0</v>
      </c>
      <c r="E13703" t="s">
        <v>13173</v>
      </c>
      <c r="F13703" t="s">
        <v>13182</v>
      </c>
      <c r="G13703" t="s">
        <v>23</v>
      </c>
      <c r="H13703" t="s">
        <v>13183</v>
      </c>
      <c r="I13703" t="s">
        <v>26</v>
      </c>
      <c r="M13703">
        <v>3459</v>
      </c>
      <c r="N13703">
        <v>98</v>
      </c>
      <c r="O13703">
        <v>104</v>
      </c>
    </row>
    <row r="13704" spans="1:15" x14ac:dyDescent="0.3">
      <c r="E13704" t="s">
        <v>13173</v>
      </c>
      <c r="F13704" t="s">
        <v>13176</v>
      </c>
      <c r="G13704" t="s">
        <v>14</v>
      </c>
      <c r="H13704" t="s">
        <v>13177</v>
      </c>
      <c r="I13704" t="s">
        <v>19</v>
      </c>
      <c r="M13704">
        <v>3459</v>
      </c>
      <c r="N13704">
        <v>186</v>
      </c>
      <c r="O13704">
        <v>191</v>
      </c>
    </row>
    <row r="13705" spans="1:15" x14ac:dyDescent="0.3">
      <c r="A13705" t="s">
        <v>14</v>
      </c>
      <c r="B13705">
        <v>0</v>
      </c>
      <c r="C13705">
        <v>1</v>
      </c>
      <c r="D13705" t="s">
        <v>14</v>
      </c>
      <c r="E13705" t="s">
        <v>13173</v>
      </c>
      <c r="F13705" t="s">
        <v>13176</v>
      </c>
      <c r="G13705" t="s">
        <v>23</v>
      </c>
      <c r="H13705" t="s">
        <v>13177</v>
      </c>
      <c r="I13705" t="s">
        <v>26</v>
      </c>
      <c r="M13705">
        <v>3459</v>
      </c>
      <c r="N13705">
        <v>186</v>
      </c>
      <c r="O13705">
        <v>191</v>
      </c>
    </row>
    <row r="13706" spans="1:15" x14ac:dyDescent="0.3">
      <c r="E13706" t="s">
        <v>13173</v>
      </c>
      <c r="F13706" t="s">
        <v>13174</v>
      </c>
      <c r="G13706" t="s">
        <v>14</v>
      </c>
      <c r="H13706" t="s">
        <v>13179</v>
      </c>
      <c r="I13706" t="s">
        <v>19</v>
      </c>
      <c r="M13706">
        <v>3459</v>
      </c>
      <c r="N13706">
        <v>193</v>
      </c>
      <c r="O13706">
        <v>198</v>
      </c>
    </row>
    <row r="13707" spans="1:15" x14ac:dyDescent="0.3">
      <c r="A13707" t="s">
        <v>14</v>
      </c>
      <c r="B13707">
        <v>0</v>
      </c>
      <c r="C13707">
        <v>1</v>
      </c>
      <c r="D13707" t="s">
        <v>14</v>
      </c>
      <c r="E13707" t="s">
        <v>13173</v>
      </c>
      <c r="F13707" t="s">
        <v>13174</v>
      </c>
      <c r="G13707" t="s">
        <v>23</v>
      </c>
      <c r="H13707" t="s">
        <v>13179</v>
      </c>
      <c r="I13707" t="s">
        <v>26</v>
      </c>
      <c r="M13707">
        <v>3459</v>
      </c>
      <c r="N13707">
        <v>193</v>
      </c>
      <c r="O13707">
        <v>198</v>
      </c>
    </row>
    <row r="13708" spans="1:15" x14ac:dyDescent="0.3">
      <c r="E13708" t="s">
        <v>13184</v>
      </c>
      <c r="F13708" t="s">
        <v>13180</v>
      </c>
      <c r="G13708" t="s">
        <v>17</v>
      </c>
      <c r="H13708" t="s">
        <v>13181</v>
      </c>
      <c r="I13708" t="s">
        <v>26</v>
      </c>
      <c r="M13708">
        <v>3460</v>
      </c>
      <c r="N13708">
        <v>0</v>
      </c>
      <c r="O13708">
        <v>6</v>
      </c>
    </row>
    <row r="13709" spans="1:15" x14ac:dyDescent="0.3">
      <c r="E13709" t="s">
        <v>13184</v>
      </c>
      <c r="F13709" t="s">
        <v>13174</v>
      </c>
      <c r="G13709" t="s">
        <v>14</v>
      </c>
      <c r="H13709" t="s">
        <v>13178</v>
      </c>
      <c r="I13709" t="s">
        <v>19</v>
      </c>
      <c r="M13709">
        <v>3460</v>
      </c>
      <c r="N13709">
        <v>79</v>
      </c>
      <c r="O13709">
        <v>84</v>
      </c>
    </row>
    <row r="13710" spans="1:15" x14ac:dyDescent="0.3">
      <c r="A13710" t="s">
        <v>14</v>
      </c>
      <c r="B13710">
        <v>0</v>
      </c>
      <c r="C13710">
        <v>1</v>
      </c>
      <c r="D13710" t="s">
        <v>14</v>
      </c>
      <c r="E13710" t="s">
        <v>13184</v>
      </c>
      <c r="F13710" t="s">
        <v>13174</v>
      </c>
      <c r="G13710" t="s">
        <v>23</v>
      </c>
      <c r="H13710" t="s">
        <v>13178</v>
      </c>
      <c r="I13710" t="s">
        <v>26</v>
      </c>
      <c r="M13710">
        <v>3460</v>
      </c>
      <c r="N13710">
        <v>79</v>
      </c>
      <c r="O13710">
        <v>84</v>
      </c>
    </row>
    <row r="13711" spans="1:15" x14ac:dyDescent="0.3">
      <c r="A13711" t="s">
        <v>237</v>
      </c>
      <c r="B13711">
        <v>0</v>
      </c>
      <c r="C13711">
        <v>0</v>
      </c>
      <c r="D13711">
        <v>0</v>
      </c>
      <c r="E13711" t="s">
        <v>13184</v>
      </c>
      <c r="F13711" t="s">
        <v>13182</v>
      </c>
      <c r="G13711" t="s">
        <v>23</v>
      </c>
      <c r="H13711" t="s">
        <v>13183</v>
      </c>
      <c r="I13711" t="s">
        <v>26</v>
      </c>
      <c r="M13711">
        <v>3460</v>
      </c>
      <c r="N13711">
        <v>98</v>
      </c>
      <c r="O13711">
        <v>104</v>
      </c>
    </row>
    <row r="13712" spans="1:15" x14ac:dyDescent="0.3">
      <c r="E13712" t="s">
        <v>13184</v>
      </c>
      <c r="F13712" t="s">
        <v>13182</v>
      </c>
      <c r="G13712" t="s">
        <v>14</v>
      </c>
      <c r="H13712" t="s">
        <v>13183</v>
      </c>
      <c r="I13712" t="s">
        <v>19</v>
      </c>
      <c r="M13712">
        <v>3460</v>
      </c>
      <c r="N13712">
        <v>98</v>
      </c>
      <c r="O13712">
        <v>104</v>
      </c>
    </row>
    <row r="13713" spans="1:15" x14ac:dyDescent="0.3">
      <c r="A13713" t="s">
        <v>14</v>
      </c>
      <c r="B13713">
        <v>0</v>
      </c>
      <c r="C13713">
        <v>1</v>
      </c>
      <c r="D13713" t="s">
        <v>14</v>
      </c>
      <c r="E13713" t="s">
        <v>13184</v>
      </c>
      <c r="F13713" t="s">
        <v>13176</v>
      </c>
      <c r="G13713" t="s">
        <v>23</v>
      </c>
      <c r="H13713" t="s">
        <v>13177</v>
      </c>
      <c r="I13713" t="s">
        <v>26</v>
      </c>
      <c r="M13713">
        <v>3460</v>
      </c>
      <c r="N13713">
        <v>186</v>
      </c>
      <c r="O13713">
        <v>191</v>
      </c>
    </row>
    <row r="13714" spans="1:15" x14ac:dyDescent="0.3">
      <c r="E13714" t="s">
        <v>13184</v>
      </c>
      <c r="F13714" t="s">
        <v>13176</v>
      </c>
      <c r="G13714" t="s">
        <v>14</v>
      </c>
      <c r="H13714" t="s">
        <v>13177</v>
      </c>
      <c r="I13714" t="s">
        <v>19</v>
      </c>
      <c r="M13714">
        <v>3460</v>
      </c>
      <c r="N13714">
        <v>186</v>
      </c>
      <c r="O13714">
        <v>191</v>
      </c>
    </row>
    <row r="13715" spans="1:15" x14ac:dyDescent="0.3">
      <c r="E13715" t="s">
        <v>13184</v>
      </c>
      <c r="F13715" t="s">
        <v>13174</v>
      </c>
      <c r="G13715" t="s">
        <v>14</v>
      </c>
      <c r="H13715" t="s">
        <v>13179</v>
      </c>
      <c r="I13715" t="s">
        <v>19</v>
      </c>
      <c r="M13715">
        <v>3460</v>
      </c>
      <c r="N13715">
        <v>193</v>
      </c>
      <c r="O13715">
        <v>198</v>
      </c>
    </row>
    <row r="13716" spans="1:15" x14ac:dyDescent="0.3">
      <c r="A13716" t="s">
        <v>14</v>
      </c>
      <c r="B13716">
        <v>0</v>
      </c>
      <c r="C13716">
        <v>1</v>
      </c>
      <c r="D13716" t="s">
        <v>14</v>
      </c>
      <c r="E13716" t="s">
        <v>13184</v>
      </c>
      <c r="F13716" t="s">
        <v>13174</v>
      </c>
      <c r="G13716" t="s">
        <v>23</v>
      </c>
      <c r="H13716" t="s">
        <v>13179</v>
      </c>
      <c r="I13716" t="s">
        <v>26</v>
      </c>
      <c r="M13716">
        <v>3460</v>
      </c>
      <c r="N13716">
        <v>193</v>
      </c>
      <c r="O13716">
        <v>198</v>
      </c>
    </row>
    <row r="13717" spans="1:15" x14ac:dyDescent="0.3">
      <c r="A13717" t="s">
        <v>14</v>
      </c>
      <c r="B13717">
        <v>0</v>
      </c>
      <c r="C13717">
        <v>1</v>
      </c>
      <c r="D13717" t="s">
        <v>14</v>
      </c>
      <c r="E13717" t="s">
        <v>13173</v>
      </c>
      <c r="F13717" t="s">
        <v>13174</v>
      </c>
      <c r="G13717" t="s">
        <v>23</v>
      </c>
      <c r="H13717" t="s">
        <v>13185</v>
      </c>
      <c r="I13717" t="s">
        <v>22</v>
      </c>
      <c r="M13717">
        <v>3461</v>
      </c>
      <c r="N13717">
        <v>71</v>
      </c>
      <c r="O13717">
        <v>76</v>
      </c>
    </row>
    <row r="13718" spans="1:15" x14ac:dyDescent="0.3">
      <c r="E13718" t="s">
        <v>13184</v>
      </c>
      <c r="F13718" t="s">
        <v>13174</v>
      </c>
      <c r="G13718" t="s">
        <v>14</v>
      </c>
      <c r="H13718" t="s">
        <v>13187</v>
      </c>
      <c r="I13718" t="s">
        <v>19</v>
      </c>
      <c r="M13718">
        <v>3462</v>
      </c>
      <c r="N13718">
        <v>25</v>
      </c>
      <c r="O13718">
        <v>30</v>
      </c>
    </row>
    <row r="13719" spans="1:15" x14ac:dyDescent="0.3">
      <c r="E13719" t="s">
        <v>13184</v>
      </c>
      <c r="F13719" t="s">
        <v>13174</v>
      </c>
      <c r="G13719" t="s">
        <v>23</v>
      </c>
      <c r="H13719" t="s">
        <v>13187</v>
      </c>
      <c r="I13719" t="s">
        <v>26</v>
      </c>
      <c r="M13719">
        <v>3462</v>
      </c>
      <c r="N13719">
        <v>25</v>
      </c>
      <c r="O13719">
        <v>30</v>
      </c>
    </row>
    <row r="13720" spans="1:15" x14ac:dyDescent="0.3">
      <c r="E13720" t="s">
        <v>13184</v>
      </c>
      <c r="F13720" t="s">
        <v>13174</v>
      </c>
      <c r="G13720" t="s">
        <v>23</v>
      </c>
      <c r="H13720" t="s">
        <v>13186</v>
      </c>
      <c r="I13720" t="s">
        <v>26</v>
      </c>
      <c r="M13720">
        <v>3462</v>
      </c>
      <c r="N13720">
        <v>151</v>
      </c>
      <c r="O13720">
        <v>156</v>
      </c>
    </row>
    <row r="13721" spans="1:15" x14ac:dyDescent="0.3">
      <c r="E13721" t="s">
        <v>13184</v>
      </c>
      <c r="F13721" t="s">
        <v>13174</v>
      </c>
      <c r="G13721" t="s">
        <v>17</v>
      </c>
      <c r="H13721" t="s">
        <v>13186</v>
      </c>
      <c r="I13721" t="s">
        <v>19</v>
      </c>
      <c r="M13721">
        <v>3462</v>
      </c>
      <c r="N13721">
        <v>151</v>
      </c>
      <c r="O13721">
        <v>156</v>
      </c>
    </row>
    <row r="13722" spans="1:15" x14ac:dyDescent="0.3">
      <c r="A13722" t="s">
        <v>237</v>
      </c>
      <c r="B13722">
        <v>0</v>
      </c>
      <c r="E13722" t="s">
        <v>4416</v>
      </c>
      <c r="F13722" t="s">
        <v>4419</v>
      </c>
      <c r="G13722" t="s">
        <v>17</v>
      </c>
      <c r="H13722" t="s">
        <v>4420</v>
      </c>
      <c r="I13722" t="s">
        <v>22</v>
      </c>
      <c r="M13722">
        <v>3463</v>
      </c>
      <c r="N13722">
        <v>302</v>
      </c>
      <c r="O13722">
        <v>320</v>
      </c>
    </row>
    <row r="13723" spans="1:15" x14ac:dyDescent="0.3">
      <c r="E13723" t="s">
        <v>4416</v>
      </c>
      <c r="F13723" t="s">
        <v>4421</v>
      </c>
      <c r="G13723" t="s">
        <v>17</v>
      </c>
      <c r="H13723" t="s">
        <v>4422</v>
      </c>
      <c r="I13723" t="s">
        <v>19</v>
      </c>
      <c r="M13723">
        <v>3463</v>
      </c>
      <c r="N13723">
        <v>570</v>
      </c>
      <c r="O13723">
        <v>575</v>
      </c>
    </row>
    <row r="13724" spans="1:15" x14ac:dyDescent="0.3">
      <c r="E13724" t="s">
        <v>4416</v>
      </c>
      <c r="F13724" t="s">
        <v>4423</v>
      </c>
      <c r="G13724" t="s">
        <v>17</v>
      </c>
      <c r="H13724" t="s">
        <v>4424</v>
      </c>
      <c r="I13724" t="s">
        <v>19</v>
      </c>
      <c r="M13724">
        <v>3463</v>
      </c>
      <c r="N13724">
        <v>614</v>
      </c>
      <c r="O13724">
        <v>625</v>
      </c>
    </row>
    <row r="13725" spans="1:15" x14ac:dyDescent="0.3">
      <c r="E13725" t="s">
        <v>4416</v>
      </c>
      <c r="F13725" t="s">
        <v>4417</v>
      </c>
      <c r="G13725" t="s">
        <v>23</v>
      </c>
      <c r="H13725" t="s">
        <v>4418</v>
      </c>
      <c r="I13725" t="s">
        <v>26</v>
      </c>
      <c r="M13725">
        <v>3463</v>
      </c>
      <c r="N13725">
        <v>618</v>
      </c>
      <c r="O13725">
        <v>625</v>
      </c>
    </row>
    <row r="13726" spans="1:15" x14ac:dyDescent="0.3">
      <c r="A13726" t="s">
        <v>237</v>
      </c>
      <c r="B13726">
        <v>0</v>
      </c>
      <c r="E13726" t="s">
        <v>4416</v>
      </c>
      <c r="F13726" t="s">
        <v>4419</v>
      </c>
      <c r="G13726" t="s">
        <v>17</v>
      </c>
      <c r="H13726" t="s">
        <v>4420</v>
      </c>
      <c r="I13726" t="s">
        <v>22</v>
      </c>
      <c r="M13726">
        <v>3464</v>
      </c>
      <c r="N13726">
        <v>302</v>
      </c>
      <c r="O13726">
        <v>320</v>
      </c>
    </row>
    <row r="13727" spans="1:15" x14ac:dyDescent="0.3">
      <c r="E13727" t="s">
        <v>4416</v>
      </c>
      <c r="F13727" t="s">
        <v>4421</v>
      </c>
      <c r="G13727" t="s">
        <v>17</v>
      </c>
      <c r="H13727" t="s">
        <v>4422</v>
      </c>
      <c r="I13727" t="s">
        <v>19</v>
      </c>
      <c r="M13727">
        <v>3464</v>
      </c>
      <c r="N13727">
        <v>570</v>
      </c>
      <c r="O13727">
        <v>575</v>
      </c>
    </row>
    <row r="13728" spans="1:15" x14ac:dyDescent="0.3">
      <c r="E13728" t="s">
        <v>4416</v>
      </c>
      <c r="F13728" t="s">
        <v>4423</v>
      </c>
      <c r="G13728" t="s">
        <v>17</v>
      </c>
      <c r="H13728" t="s">
        <v>4424</v>
      </c>
      <c r="I13728" t="s">
        <v>19</v>
      </c>
      <c r="M13728">
        <v>3464</v>
      </c>
      <c r="N13728">
        <v>614</v>
      </c>
      <c r="O13728">
        <v>625</v>
      </c>
    </row>
    <row r="13729" spans="1:15" x14ac:dyDescent="0.3">
      <c r="E13729" t="s">
        <v>4416</v>
      </c>
      <c r="F13729" t="s">
        <v>4417</v>
      </c>
      <c r="G13729" t="s">
        <v>23</v>
      </c>
      <c r="H13729" t="s">
        <v>4418</v>
      </c>
      <c r="I13729" t="s">
        <v>26</v>
      </c>
      <c r="M13729">
        <v>3464</v>
      </c>
      <c r="N13729">
        <v>618</v>
      </c>
      <c r="O13729">
        <v>625</v>
      </c>
    </row>
    <row r="13730" spans="1:15" x14ac:dyDescent="0.3">
      <c r="A13730" t="s">
        <v>237</v>
      </c>
      <c r="B13730">
        <v>0</v>
      </c>
      <c r="E13730" t="s">
        <v>4416</v>
      </c>
      <c r="F13730" t="s">
        <v>4419</v>
      </c>
      <c r="G13730" t="s">
        <v>17</v>
      </c>
      <c r="H13730" t="s">
        <v>4420</v>
      </c>
      <c r="I13730" t="s">
        <v>22</v>
      </c>
      <c r="M13730">
        <v>3465</v>
      </c>
      <c r="N13730">
        <v>302</v>
      </c>
      <c r="O13730">
        <v>320</v>
      </c>
    </row>
    <row r="13731" spans="1:15" x14ac:dyDescent="0.3">
      <c r="E13731" t="s">
        <v>4416</v>
      </c>
      <c r="F13731" t="s">
        <v>4421</v>
      </c>
      <c r="G13731" t="s">
        <v>17</v>
      </c>
      <c r="H13731" t="s">
        <v>4422</v>
      </c>
      <c r="I13731" t="s">
        <v>19</v>
      </c>
      <c r="M13731">
        <v>3465</v>
      </c>
      <c r="N13731">
        <v>570</v>
      </c>
      <c r="O13731">
        <v>575</v>
      </c>
    </row>
    <row r="13732" spans="1:15" x14ac:dyDescent="0.3">
      <c r="E13732" t="s">
        <v>4416</v>
      </c>
      <c r="F13732" t="s">
        <v>4423</v>
      </c>
      <c r="G13732" t="s">
        <v>17</v>
      </c>
      <c r="H13732" t="s">
        <v>4424</v>
      </c>
      <c r="I13732" t="s">
        <v>19</v>
      </c>
      <c r="M13732">
        <v>3465</v>
      </c>
      <c r="N13732">
        <v>614</v>
      </c>
      <c r="O13732">
        <v>625</v>
      </c>
    </row>
    <row r="13733" spans="1:15" x14ac:dyDescent="0.3">
      <c r="E13733" t="s">
        <v>4416</v>
      </c>
      <c r="F13733" t="s">
        <v>4417</v>
      </c>
      <c r="G13733" t="s">
        <v>23</v>
      </c>
      <c r="H13733" t="s">
        <v>4418</v>
      </c>
      <c r="I13733" t="s">
        <v>26</v>
      </c>
      <c r="M13733">
        <v>3465</v>
      </c>
      <c r="N13733">
        <v>618</v>
      </c>
      <c r="O13733">
        <v>625</v>
      </c>
    </row>
    <row r="13734" spans="1:15" x14ac:dyDescent="0.3">
      <c r="A13734" t="s">
        <v>237</v>
      </c>
      <c r="B13734">
        <v>0</v>
      </c>
      <c r="E13734" t="s">
        <v>4416</v>
      </c>
      <c r="F13734" t="s">
        <v>4419</v>
      </c>
      <c r="G13734" t="s">
        <v>17</v>
      </c>
      <c r="H13734" t="s">
        <v>4420</v>
      </c>
      <c r="I13734" t="s">
        <v>22</v>
      </c>
      <c r="M13734">
        <v>3466</v>
      </c>
      <c r="N13734">
        <v>302</v>
      </c>
      <c r="O13734">
        <v>320</v>
      </c>
    </row>
    <row r="13735" spans="1:15" x14ac:dyDescent="0.3">
      <c r="E13735" t="s">
        <v>4416</v>
      </c>
      <c r="F13735" t="s">
        <v>4421</v>
      </c>
      <c r="G13735" t="s">
        <v>17</v>
      </c>
      <c r="H13735" t="s">
        <v>4422</v>
      </c>
      <c r="I13735" t="s">
        <v>19</v>
      </c>
      <c r="M13735">
        <v>3466</v>
      </c>
      <c r="N13735">
        <v>570</v>
      </c>
      <c r="O13735">
        <v>575</v>
      </c>
    </row>
    <row r="13736" spans="1:15" x14ac:dyDescent="0.3">
      <c r="E13736" t="s">
        <v>4416</v>
      </c>
      <c r="F13736" t="s">
        <v>4423</v>
      </c>
      <c r="G13736" t="s">
        <v>17</v>
      </c>
      <c r="H13736" t="s">
        <v>4424</v>
      </c>
      <c r="I13736" t="s">
        <v>19</v>
      </c>
      <c r="M13736">
        <v>3466</v>
      </c>
      <c r="N13736">
        <v>614</v>
      </c>
      <c r="O13736">
        <v>625</v>
      </c>
    </row>
    <row r="13737" spans="1:15" x14ac:dyDescent="0.3">
      <c r="E13737" t="s">
        <v>4416</v>
      </c>
      <c r="F13737" t="s">
        <v>4417</v>
      </c>
      <c r="G13737" t="s">
        <v>23</v>
      </c>
      <c r="H13737" t="s">
        <v>4418</v>
      </c>
      <c r="I13737" t="s">
        <v>26</v>
      </c>
      <c r="M13737">
        <v>3466</v>
      </c>
      <c r="N13737">
        <v>618</v>
      </c>
      <c r="O13737">
        <v>625</v>
      </c>
    </row>
    <row r="13738" spans="1:15" x14ac:dyDescent="0.3">
      <c r="A13738" t="s">
        <v>237</v>
      </c>
      <c r="B13738">
        <v>0</v>
      </c>
      <c r="E13738" t="s">
        <v>4416</v>
      </c>
      <c r="F13738" t="s">
        <v>4419</v>
      </c>
      <c r="G13738" t="s">
        <v>17</v>
      </c>
      <c r="H13738" t="s">
        <v>4420</v>
      </c>
      <c r="I13738" t="s">
        <v>22</v>
      </c>
      <c r="M13738">
        <v>3467</v>
      </c>
      <c r="N13738">
        <v>302</v>
      </c>
      <c r="O13738">
        <v>320</v>
      </c>
    </row>
    <row r="13739" spans="1:15" x14ac:dyDescent="0.3">
      <c r="E13739" t="s">
        <v>4416</v>
      </c>
      <c r="F13739" t="s">
        <v>4421</v>
      </c>
      <c r="G13739" t="s">
        <v>17</v>
      </c>
      <c r="H13739" t="s">
        <v>4422</v>
      </c>
      <c r="I13739" t="s">
        <v>19</v>
      </c>
      <c r="M13739">
        <v>3467</v>
      </c>
      <c r="N13739">
        <v>570</v>
      </c>
      <c r="O13739">
        <v>575</v>
      </c>
    </row>
    <row r="13740" spans="1:15" x14ac:dyDescent="0.3">
      <c r="E13740" t="s">
        <v>4416</v>
      </c>
      <c r="F13740" t="s">
        <v>4423</v>
      </c>
      <c r="G13740" t="s">
        <v>17</v>
      </c>
      <c r="H13740" t="s">
        <v>4424</v>
      </c>
      <c r="I13740" t="s">
        <v>19</v>
      </c>
      <c r="M13740">
        <v>3467</v>
      </c>
      <c r="N13740">
        <v>614</v>
      </c>
      <c r="O13740">
        <v>625</v>
      </c>
    </row>
    <row r="13741" spans="1:15" x14ac:dyDescent="0.3">
      <c r="E13741" t="s">
        <v>4416</v>
      </c>
      <c r="F13741" t="s">
        <v>4417</v>
      </c>
      <c r="G13741" t="s">
        <v>23</v>
      </c>
      <c r="H13741" t="s">
        <v>4418</v>
      </c>
      <c r="I13741" t="s">
        <v>26</v>
      </c>
      <c r="M13741">
        <v>3467</v>
      </c>
      <c r="N13741">
        <v>618</v>
      </c>
      <c r="O13741">
        <v>625</v>
      </c>
    </row>
    <row r="13742" spans="1:15" x14ac:dyDescent="0.3">
      <c r="A13742" t="s">
        <v>14</v>
      </c>
      <c r="B13742">
        <v>1</v>
      </c>
      <c r="C13742">
        <v>1</v>
      </c>
      <c r="D13742">
        <v>1</v>
      </c>
      <c r="E13742" t="s">
        <v>13188</v>
      </c>
      <c r="F13742" t="s">
        <v>13188</v>
      </c>
      <c r="G13742" t="s">
        <v>14</v>
      </c>
      <c r="H13742" t="s">
        <v>13192</v>
      </c>
      <c r="I13742" t="s">
        <v>19</v>
      </c>
      <c r="M13742">
        <v>3468</v>
      </c>
      <c r="N13742">
        <v>10</v>
      </c>
      <c r="O13742">
        <v>16</v>
      </c>
    </row>
    <row r="13743" spans="1:15" x14ac:dyDescent="0.3">
      <c r="E13743" t="s">
        <v>13188</v>
      </c>
      <c r="F13743" t="s">
        <v>13188</v>
      </c>
      <c r="G13743" t="s">
        <v>23</v>
      </c>
      <c r="H13743" t="s">
        <v>13192</v>
      </c>
      <c r="I13743" t="s">
        <v>26</v>
      </c>
      <c r="M13743">
        <v>3468</v>
      </c>
      <c r="N13743">
        <v>10</v>
      </c>
      <c r="O13743">
        <v>16</v>
      </c>
    </row>
    <row r="13744" spans="1:15" x14ac:dyDescent="0.3">
      <c r="E13744" t="s">
        <v>13188</v>
      </c>
      <c r="F13744" t="s">
        <v>1899</v>
      </c>
      <c r="G13744" t="s">
        <v>51</v>
      </c>
      <c r="H13744" t="s">
        <v>13189</v>
      </c>
      <c r="I13744" t="s">
        <v>52</v>
      </c>
      <c r="J13744" t="s">
        <v>60</v>
      </c>
      <c r="M13744">
        <v>3468</v>
      </c>
      <c r="N13744">
        <v>205</v>
      </c>
      <c r="O13744">
        <v>210</v>
      </c>
    </row>
    <row r="13745" spans="1:15" x14ac:dyDescent="0.3">
      <c r="E13745" t="s">
        <v>13188</v>
      </c>
      <c r="F13745" t="s">
        <v>13190</v>
      </c>
      <c r="G13745" t="s">
        <v>17</v>
      </c>
      <c r="H13745" t="s">
        <v>13191</v>
      </c>
      <c r="I13745" t="s">
        <v>26</v>
      </c>
      <c r="M13745">
        <v>3468</v>
      </c>
      <c r="N13745">
        <v>225</v>
      </c>
      <c r="O13745">
        <v>230</v>
      </c>
    </row>
    <row r="13746" spans="1:15" x14ac:dyDescent="0.3">
      <c r="E13746" t="s">
        <v>13188</v>
      </c>
      <c r="F13746" t="s">
        <v>13190</v>
      </c>
      <c r="G13746" t="s">
        <v>14</v>
      </c>
      <c r="H13746" t="s">
        <v>13191</v>
      </c>
      <c r="I13746" t="s">
        <v>19</v>
      </c>
      <c r="M13746">
        <v>3468</v>
      </c>
      <c r="N13746">
        <v>225</v>
      </c>
      <c r="O13746">
        <v>230</v>
      </c>
    </row>
    <row r="13747" spans="1:15" x14ac:dyDescent="0.3">
      <c r="A13747" t="s">
        <v>14</v>
      </c>
      <c r="B13747">
        <v>0</v>
      </c>
      <c r="C13747">
        <v>1</v>
      </c>
      <c r="D13747" t="s">
        <v>14</v>
      </c>
      <c r="E13747" t="s">
        <v>13188</v>
      </c>
      <c r="F13747" t="s">
        <v>13188</v>
      </c>
      <c r="G13747" t="s">
        <v>23</v>
      </c>
      <c r="H13747" t="s">
        <v>13194</v>
      </c>
      <c r="I13747" t="s">
        <v>26</v>
      </c>
      <c r="M13747">
        <v>3469</v>
      </c>
      <c r="N13747">
        <v>0</v>
      </c>
      <c r="O13747">
        <v>6</v>
      </c>
    </row>
    <row r="13748" spans="1:15" x14ac:dyDescent="0.3">
      <c r="A13748" t="s">
        <v>14</v>
      </c>
      <c r="B13748">
        <v>1</v>
      </c>
      <c r="C13748">
        <v>1</v>
      </c>
      <c r="D13748">
        <v>1</v>
      </c>
      <c r="E13748" t="s">
        <v>13188</v>
      </c>
      <c r="F13748" t="s">
        <v>13188</v>
      </c>
      <c r="G13748" t="s">
        <v>14</v>
      </c>
      <c r="H13748" t="s">
        <v>13194</v>
      </c>
      <c r="I13748" t="s">
        <v>19</v>
      </c>
      <c r="M13748">
        <v>3469</v>
      </c>
      <c r="N13748">
        <v>0</v>
      </c>
      <c r="O13748">
        <v>6</v>
      </c>
    </row>
    <row r="13749" spans="1:15" x14ac:dyDescent="0.3">
      <c r="A13749" t="s">
        <v>14</v>
      </c>
      <c r="B13749">
        <v>1</v>
      </c>
      <c r="C13749">
        <v>1</v>
      </c>
      <c r="D13749">
        <v>1</v>
      </c>
      <c r="E13749" t="s">
        <v>13188</v>
      </c>
      <c r="F13749" t="s">
        <v>13188</v>
      </c>
      <c r="G13749" t="s">
        <v>14</v>
      </c>
      <c r="H13749" t="s">
        <v>13193</v>
      </c>
      <c r="I13749" t="s">
        <v>19</v>
      </c>
      <c r="M13749">
        <v>3469</v>
      </c>
      <c r="N13749">
        <v>69</v>
      </c>
      <c r="O13749">
        <v>75</v>
      </c>
    </row>
    <row r="13750" spans="1:15" x14ac:dyDescent="0.3">
      <c r="A13750" t="s">
        <v>14</v>
      </c>
      <c r="B13750">
        <v>0</v>
      </c>
      <c r="C13750">
        <v>1</v>
      </c>
      <c r="D13750" t="s">
        <v>14</v>
      </c>
      <c r="E13750" t="s">
        <v>13188</v>
      </c>
      <c r="F13750" t="s">
        <v>13188</v>
      </c>
      <c r="G13750" t="s">
        <v>23</v>
      </c>
      <c r="H13750" t="s">
        <v>13193</v>
      </c>
      <c r="I13750" t="s">
        <v>26</v>
      </c>
      <c r="M13750">
        <v>3469</v>
      </c>
      <c r="N13750">
        <v>69</v>
      </c>
      <c r="O13750">
        <v>75</v>
      </c>
    </row>
    <row r="13751" spans="1:15" x14ac:dyDescent="0.3">
      <c r="A13751" t="s">
        <v>14</v>
      </c>
      <c r="B13751">
        <v>1</v>
      </c>
      <c r="C13751">
        <v>1</v>
      </c>
      <c r="D13751">
        <v>1</v>
      </c>
      <c r="E13751" t="s">
        <v>13188</v>
      </c>
      <c r="F13751" t="s">
        <v>13196</v>
      </c>
      <c r="G13751" t="s">
        <v>14</v>
      </c>
      <c r="H13751" t="s">
        <v>13197</v>
      </c>
      <c r="I13751" t="s">
        <v>35</v>
      </c>
      <c r="J13751" t="s">
        <v>46</v>
      </c>
      <c r="K13751" t="s">
        <v>47</v>
      </c>
      <c r="L13751" t="s">
        <v>43</v>
      </c>
      <c r="M13751">
        <v>3469</v>
      </c>
      <c r="N13751">
        <v>165</v>
      </c>
      <c r="O13751">
        <v>180</v>
      </c>
    </row>
    <row r="13752" spans="1:15" x14ac:dyDescent="0.3">
      <c r="E13752" t="s">
        <v>13188</v>
      </c>
      <c r="F13752" t="s">
        <v>1674</v>
      </c>
      <c r="G13752" t="s">
        <v>17</v>
      </c>
      <c r="H13752" t="s">
        <v>13195</v>
      </c>
      <c r="I13752" t="s">
        <v>26</v>
      </c>
      <c r="M13752">
        <v>3469</v>
      </c>
      <c r="N13752">
        <v>185</v>
      </c>
      <c r="O13752">
        <v>190</v>
      </c>
    </row>
    <row r="13753" spans="1:15" x14ac:dyDescent="0.3">
      <c r="E13753" t="s">
        <v>13188</v>
      </c>
      <c r="F13753" t="s">
        <v>1674</v>
      </c>
      <c r="G13753" t="s">
        <v>14</v>
      </c>
      <c r="H13753" t="s">
        <v>13195</v>
      </c>
      <c r="I13753" t="s">
        <v>52</v>
      </c>
      <c r="J13753" t="s">
        <v>32</v>
      </c>
      <c r="M13753">
        <v>3469</v>
      </c>
      <c r="N13753">
        <v>185</v>
      </c>
      <c r="O13753">
        <v>190</v>
      </c>
    </row>
    <row r="13754" spans="1:15" x14ac:dyDescent="0.3">
      <c r="A13754" t="s">
        <v>237</v>
      </c>
      <c r="B13754">
        <v>0</v>
      </c>
      <c r="E13754" t="s">
        <v>13188</v>
      </c>
      <c r="F13754" t="s">
        <v>13198</v>
      </c>
      <c r="G13754" t="s">
        <v>17</v>
      </c>
      <c r="H13754" t="s">
        <v>13199</v>
      </c>
      <c r="I13754" t="s">
        <v>22</v>
      </c>
      <c r="M13754">
        <v>3469</v>
      </c>
      <c r="N13754">
        <v>201</v>
      </c>
      <c r="O13754">
        <v>224</v>
      </c>
    </row>
    <row r="13755" spans="1:15" x14ac:dyDescent="0.3">
      <c r="A13755" t="s">
        <v>14</v>
      </c>
      <c r="B13755">
        <v>0</v>
      </c>
      <c r="C13755">
        <v>1</v>
      </c>
      <c r="D13755" t="s">
        <v>14</v>
      </c>
      <c r="E13755" t="s">
        <v>13188</v>
      </c>
      <c r="F13755" t="s">
        <v>13188</v>
      </c>
      <c r="G13755" t="s">
        <v>23</v>
      </c>
      <c r="H13755" t="s">
        <v>13205</v>
      </c>
      <c r="I13755" t="s">
        <v>26</v>
      </c>
      <c r="M13755">
        <v>3470</v>
      </c>
      <c r="N13755">
        <v>0</v>
      </c>
      <c r="O13755">
        <v>6</v>
      </c>
    </row>
    <row r="13756" spans="1:15" x14ac:dyDescent="0.3">
      <c r="A13756" t="s">
        <v>14</v>
      </c>
      <c r="B13756">
        <v>1</v>
      </c>
      <c r="C13756">
        <v>1</v>
      </c>
      <c r="D13756">
        <v>1</v>
      </c>
      <c r="E13756" t="s">
        <v>13188</v>
      </c>
      <c r="F13756" t="s">
        <v>13188</v>
      </c>
      <c r="G13756" t="s">
        <v>14</v>
      </c>
      <c r="H13756" t="s">
        <v>13205</v>
      </c>
      <c r="I13756" t="s">
        <v>19</v>
      </c>
      <c r="M13756">
        <v>3470</v>
      </c>
      <c r="N13756">
        <v>0</v>
      </c>
      <c r="O13756">
        <v>6</v>
      </c>
    </row>
    <row r="13757" spans="1:15" x14ac:dyDescent="0.3">
      <c r="E13757" t="s">
        <v>13188</v>
      </c>
      <c r="F13757" t="s">
        <v>13203</v>
      </c>
      <c r="G13757" t="s">
        <v>23</v>
      </c>
      <c r="H13757" t="s">
        <v>13204</v>
      </c>
      <c r="I13757" t="s">
        <v>19</v>
      </c>
      <c r="M13757">
        <v>3470</v>
      </c>
      <c r="N13757">
        <v>22</v>
      </c>
      <c r="O13757">
        <v>29</v>
      </c>
    </row>
    <row r="13758" spans="1:15" x14ac:dyDescent="0.3">
      <c r="A13758" t="s">
        <v>14</v>
      </c>
      <c r="B13758">
        <v>1</v>
      </c>
      <c r="C13758">
        <v>1</v>
      </c>
      <c r="D13758">
        <v>1</v>
      </c>
      <c r="E13758" t="s">
        <v>13188</v>
      </c>
      <c r="F13758" t="s">
        <v>13203</v>
      </c>
      <c r="G13758" t="s">
        <v>14</v>
      </c>
      <c r="H13758" t="s">
        <v>13204</v>
      </c>
      <c r="I13758" t="s">
        <v>26</v>
      </c>
      <c r="M13758">
        <v>3470</v>
      </c>
      <c r="N13758">
        <v>22</v>
      </c>
      <c r="O13758">
        <v>29</v>
      </c>
    </row>
    <row r="13759" spans="1:15" x14ac:dyDescent="0.3">
      <c r="E13759" t="s">
        <v>13188</v>
      </c>
      <c r="F13759" t="s">
        <v>1057</v>
      </c>
      <c r="G13759" t="s">
        <v>14</v>
      </c>
      <c r="H13759" t="s">
        <v>13200</v>
      </c>
      <c r="I13759" t="s">
        <v>31</v>
      </c>
      <c r="J13759" t="s">
        <v>32</v>
      </c>
      <c r="M13759">
        <v>3470</v>
      </c>
      <c r="N13759">
        <v>81</v>
      </c>
      <c r="O13759">
        <v>86</v>
      </c>
    </row>
    <row r="13760" spans="1:15" x14ac:dyDescent="0.3">
      <c r="A13760" t="s">
        <v>14</v>
      </c>
      <c r="B13760">
        <v>0</v>
      </c>
      <c r="C13760">
        <v>1</v>
      </c>
      <c r="D13760" t="s">
        <v>14</v>
      </c>
      <c r="E13760" t="s">
        <v>13188</v>
      </c>
      <c r="F13760" t="s">
        <v>1057</v>
      </c>
      <c r="G13760" t="s">
        <v>17</v>
      </c>
      <c r="H13760" t="s">
        <v>13200</v>
      </c>
      <c r="I13760" t="s">
        <v>26</v>
      </c>
      <c r="M13760">
        <v>3470</v>
      </c>
      <c r="N13760">
        <v>81</v>
      </c>
      <c r="O13760">
        <v>86</v>
      </c>
    </row>
    <row r="13761" spans="1:15" x14ac:dyDescent="0.3">
      <c r="A13761" t="s">
        <v>14</v>
      </c>
      <c r="B13761">
        <v>0</v>
      </c>
      <c r="C13761">
        <v>1</v>
      </c>
      <c r="D13761" t="s">
        <v>14</v>
      </c>
      <c r="E13761" t="s">
        <v>13188</v>
      </c>
      <c r="F13761" t="s">
        <v>13188</v>
      </c>
      <c r="G13761" t="s">
        <v>23</v>
      </c>
      <c r="H13761" t="s">
        <v>13202</v>
      </c>
      <c r="I13761" t="s">
        <v>26</v>
      </c>
      <c r="M13761">
        <v>3470</v>
      </c>
      <c r="N13761">
        <v>130</v>
      </c>
      <c r="O13761">
        <v>136</v>
      </c>
    </row>
    <row r="13762" spans="1:15" x14ac:dyDescent="0.3">
      <c r="A13762" t="s">
        <v>14</v>
      </c>
      <c r="B13762">
        <v>1</v>
      </c>
      <c r="C13762">
        <v>1</v>
      </c>
      <c r="D13762">
        <v>1</v>
      </c>
      <c r="E13762" t="s">
        <v>13188</v>
      </c>
      <c r="F13762" t="s">
        <v>13188</v>
      </c>
      <c r="G13762" t="s">
        <v>14</v>
      </c>
      <c r="H13762" t="s">
        <v>13202</v>
      </c>
      <c r="I13762" t="s">
        <v>19</v>
      </c>
      <c r="M13762">
        <v>3470</v>
      </c>
      <c r="N13762">
        <v>130</v>
      </c>
      <c r="O13762">
        <v>136</v>
      </c>
    </row>
    <row r="13763" spans="1:15" x14ac:dyDescent="0.3">
      <c r="A13763" t="s">
        <v>14</v>
      </c>
      <c r="B13763">
        <v>1</v>
      </c>
      <c r="C13763">
        <v>1</v>
      </c>
      <c r="D13763">
        <v>1</v>
      </c>
      <c r="E13763" t="s">
        <v>13188</v>
      </c>
      <c r="F13763" t="s">
        <v>7452</v>
      </c>
      <c r="G13763" t="s">
        <v>14</v>
      </c>
      <c r="H13763" t="s">
        <v>13201</v>
      </c>
      <c r="I13763" t="s">
        <v>35</v>
      </c>
      <c r="J13763" t="s">
        <v>597</v>
      </c>
      <c r="M13763">
        <v>3470</v>
      </c>
      <c r="N13763">
        <v>226</v>
      </c>
      <c r="O13763">
        <v>230</v>
      </c>
    </row>
    <row r="13764" spans="1:15" x14ac:dyDescent="0.3">
      <c r="A13764" t="s">
        <v>14</v>
      </c>
      <c r="B13764">
        <v>1</v>
      </c>
      <c r="C13764">
        <v>1</v>
      </c>
      <c r="D13764">
        <v>1</v>
      </c>
      <c r="E13764" t="s">
        <v>13188</v>
      </c>
      <c r="F13764" t="s">
        <v>13203</v>
      </c>
      <c r="G13764" t="s">
        <v>14</v>
      </c>
      <c r="H13764" t="s">
        <v>13209</v>
      </c>
      <c r="I13764" t="s">
        <v>22</v>
      </c>
      <c r="M13764">
        <v>3471</v>
      </c>
      <c r="N13764">
        <v>0</v>
      </c>
      <c r="O13764">
        <v>7</v>
      </c>
    </row>
    <row r="13765" spans="1:15" x14ac:dyDescent="0.3">
      <c r="E13765" t="s">
        <v>13188</v>
      </c>
      <c r="F13765" t="s">
        <v>3038</v>
      </c>
      <c r="G13765" t="s">
        <v>23</v>
      </c>
      <c r="H13765" t="s">
        <v>13208</v>
      </c>
      <c r="I13765" t="s">
        <v>52</v>
      </c>
      <c r="J13765" t="s">
        <v>117</v>
      </c>
      <c r="M13765">
        <v>3471</v>
      </c>
      <c r="N13765">
        <v>69</v>
      </c>
      <c r="O13765">
        <v>76</v>
      </c>
    </row>
    <row r="13766" spans="1:15" x14ac:dyDescent="0.3">
      <c r="A13766" t="s">
        <v>14</v>
      </c>
      <c r="B13766">
        <v>0</v>
      </c>
      <c r="C13766">
        <v>1</v>
      </c>
      <c r="D13766" t="s">
        <v>14</v>
      </c>
      <c r="E13766" t="s">
        <v>13188</v>
      </c>
      <c r="F13766" t="s">
        <v>13188</v>
      </c>
      <c r="G13766" t="s">
        <v>23</v>
      </c>
      <c r="H13766" t="s">
        <v>13207</v>
      </c>
      <c r="I13766" t="s">
        <v>26</v>
      </c>
      <c r="M13766">
        <v>3471</v>
      </c>
      <c r="N13766">
        <v>78</v>
      </c>
      <c r="O13766">
        <v>84</v>
      </c>
    </row>
    <row r="13767" spans="1:15" x14ac:dyDescent="0.3">
      <c r="E13767" t="s">
        <v>13188</v>
      </c>
      <c r="F13767" t="s">
        <v>13188</v>
      </c>
      <c r="G13767" t="s">
        <v>14</v>
      </c>
      <c r="H13767" t="s">
        <v>13207</v>
      </c>
      <c r="I13767" t="s">
        <v>19</v>
      </c>
      <c r="M13767">
        <v>3471</v>
      </c>
      <c r="N13767">
        <v>78</v>
      </c>
      <c r="O13767">
        <v>84</v>
      </c>
    </row>
    <row r="13768" spans="1:15" x14ac:dyDescent="0.3">
      <c r="A13768" t="s">
        <v>14</v>
      </c>
      <c r="B13768">
        <v>1</v>
      </c>
      <c r="C13768">
        <v>1</v>
      </c>
      <c r="D13768">
        <v>1</v>
      </c>
      <c r="E13768" t="s">
        <v>13188</v>
      </c>
      <c r="F13768" t="s">
        <v>13203</v>
      </c>
      <c r="G13768" t="s">
        <v>14</v>
      </c>
      <c r="H13768" t="s">
        <v>13206</v>
      </c>
      <c r="I13768" t="s">
        <v>22</v>
      </c>
      <c r="M13768">
        <v>3471</v>
      </c>
      <c r="N13768">
        <v>179</v>
      </c>
      <c r="O13768">
        <v>186</v>
      </c>
    </row>
    <row r="13769" spans="1:15" x14ac:dyDescent="0.3">
      <c r="A13769" t="s">
        <v>14</v>
      </c>
      <c r="B13769">
        <v>1</v>
      </c>
      <c r="C13769">
        <v>1</v>
      </c>
      <c r="D13769">
        <v>1</v>
      </c>
      <c r="E13769" t="s">
        <v>13188</v>
      </c>
      <c r="F13769" t="s">
        <v>13215</v>
      </c>
      <c r="G13769" t="s">
        <v>14</v>
      </c>
      <c r="H13769" t="s">
        <v>13216</v>
      </c>
      <c r="I13769" t="s">
        <v>35</v>
      </c>
      <c r="J13769" t="s">
        <v>32</v>
      </c>
      <c r="M13769">
        <v>3472</v>
      </c>
      <c r="N13769">
        <v>14</v>
      </c>
      <c r="O13769">
        <v>22</v>
      </c>
    </row>
    <row r="13770" spans="1:15" x14ac:dyDescent="0.3">
      <c r="A13770" t="s">
        <v>14</v>
      </c>
      <c r="B13770">
        <v>1</v>
      </c>
      <c r="C13770">
        <v>1</v>
      </c>
      <c r="D13770">
        <v>1</v>
      </c>
      <c r="E13770" t="s">
        <v>13188</v>
      </c>
      <c r="F13770" t="s">
        <v>13213</v>
      </c>
      <c r="G13770" t="s">
        <v>14</v>
      </c>
      <c r="H13770" t="s">
        <v>13214</v>
      </c>
      <c r="I13770" t="s">
        <v>41</v>
      </c>
      <c r="J13770" t="s">
        <v>32</v>
      </c>
      <c r="M13770">
        <v>3472</v>
      </c>
      <c r="N13770">
        <v>59</v>
      </c>
      <c r="O13770">
        <v>65</v>
      </c>
    </row>
    <row r="13771" spans="1:15" x14ac:dyDescent="0.3">
      <c r="E13771" t="s">
        <v>13188</v>
      </c>
      <c r="F13771" t="s">
        <v>13210</v>
      </c>
      <c r="G13771" t="s">
        <v>14</v>
      </c>
      <c r="H13771" t="s">
        <v>13211</v>
      </c>
      <c r="I13771" t="s">
        <v>26</v>
      </c>
      <c r="M13771">
        <v>3472</v>
      </c>
      <c r="N13771">
        <v>59</v>
      </c>
      <c r="O13771">
        <v>80</v>
      </c>
    </row>
    <row r="13772" spans="1:15" x14ac:dyDescent="0.3">
      <c r="A13772" t="s">
        <v>14</v>
      </c>
      <c r="B13772">
        <v>1</v>
      </c>
      <c r="C13772">
        <v>1</v>
      </c>
      <c r="D13772">
        <v>1</v>
      </c>
      <c r="E13772" t="s">
        <v>13188</v>
      </c>
      <c r="F13772" t="s">
        <v>13188</v>
      </c>
      <c r="G13772" t="s">
        <v>14</v>
      </c>
      <c r="H13772" t="s">
        <v>13212</v>
      </c>
      <c r="I13772" t="s">
        <v>22</v>
      </c>
      <c r="M13772">
        <v>3472</v>
      </c>
      <c r="N13772">
        <v>103</v>
      </c>
      <c r="O13772">
        <v>109</v>
      </c>
    </row>
    <row r="13773" spans="1:15" x14ac:dyDescent="0.3">
      <c r="A13773" t="s">
        <v>14</v>
      </c>
      <c r="B13773">
        <v>1</v>
      </c>
      <c r="C13773">
        <v>1</v>
      </c>
      <c r="D13773">
        <v>1</v>
      </c>
      <c r="E13773" t="s">
        <v>13188</v>
      </c>
      <c r="F13773" t="s">
        <v>7452</v>
      </c>
      <c r="G13773" t="s">
        <v>14</v>
      </c>
      <c r="H13773" t="s">
        <v>13217</v>
      </c>
      <c r="I13773" t="s">
        <v>35</v>
      </c>
      <c r="J13773" t="s">
        <v>597</v>
      </c>
      <c r="M13773">
        <v>3472</v>
      </c>
      <c r="N13773">
        <v>113</v>
      </c>
      <c r="O13773">
        <v>117</v>
      </c>
    </row>
    <row r="13774" spans="1:15" x14ac:dyDescent="0.3">
      <c r="E13774" t="s">
        <v>13218</v>
      </c>
      <c r="F13774" t="s">
        <v>241</v>
      </c>
      <c r="G13774" t="s">
        <v>23</v>
      </c>
      <c r="H13774" t="s">
        <v>13219</v>
      </c>
      <c r="I13774" t="s">
        <v>52</v>
      </c>
      <c r="J13774" t="s">
        <v>117</v>
      </c>
      <c r="M13774">
        <v>3473</v>
      </c>
      <c r="N13774">
        <v>45</v>
      </c>
      <c r="O13774">
        <v>51</v>
      </c>
    </row>
    <row r="13775" spans="1:15" x14ac:dyDescent="0.3">
      <c r="E13775" t="s">
        <v>13218</v>
      </c>
      <c r="F13775" t="s">
        <v>4236</v>
      </c>
      <c r="G13775" t="s">
        <v>14</v>
      </c>
      <c r="H13775" t="s">
        <v>13222</v>
      </c>
      <c r="I13775" t="s">
        <v>41</v>
      </c>
      <c r="J13775" t="s">
        <v>32</v>
      </c>
      <c r="M13775">
        <v>3474</v>
      </c>
      <c r="N13775">
        <v>0</v>
      </c>
      <c r="O13775">
        <v>3</v>
      </c>
    </row>
    <row r="13776" spans="1:15" x14ac:dyDescent="0.3">
      <c r="A13776" t="s">
        <v>14</v>
      </c>
      <c r="B13776">
        <v>0</v>
      </c>
      <c r="C13776">
        <v>0</v>
      </c>
      <c r="D13776" t="s">
        <v>14</v>
      </c>
      <c r="E13776" t="s">
        <v>13218</v>
      </c>
      <c r="F13776" t="s">
        <v>13221</v>
      </c>
      <c r="G13776" t="s">
        <v>17</v>
      </c>
      <c r="H13776" t="s">
        <v>13220</v>
      </c>
      <c r="I13776" t="s">
        <v>26</v>
      </c>
      <c r="M13776">
        <v>3474</v>
      </c>
      <c r="N13776">
        <v>0</v>
      </c>
      <c r="O13776">
        <v>12</v>
      </c>
    </row>
    <row r="13777" spans="1:15" x14ac:dyDescent="0.3">
      <c r="E13777" t="s">
        <v>13218</v>
      </c>
      <c r="F13777" t="s">
        <v>2177</v>
      </c>
      <c r="G13777" t="s">
        <v>14</v>
      </c>
      <c r="H13777" t="s">
        <v>13220</v>
      </c>
      <c r="I13777" t="s">
        <v>41</v>
      </c>
      <c r="J13777" t="s">
        <v>32</v>
      </c>
      <c r="M13777">
        <v>3474</v>
      </c>
      <c r="N13777">
        <v>7</v>
      </c>
      <c r="O13777">
        <v>12</v>
      </c>
    </row>
    <row r="13778" spans="1:15" x14ac:dyDescent="0.3">
      <c r="E13778" t="s">
        <v>13218</v>
      </c>
      <c r="F13778" t="s">
        <v>4236</v>
      </c>
      <c r="G13778" t="s">
        <v>14</v>
      </c>
      <c r="H13778" t="s">
        <v>13225</v>
      </c>
      <c r="I13778" t="s">
        <v>41</v>
      </c>
      <c r="J13778" t="s">
        <v>32</v>
      </c>
      <c r="M13778">
        <v>3475</v>
      </c>
      <c r="N13778">
        <v>0</v>
      </c>
      <c r="O13778">
        <v>3</v>
      </c>
    </row>
    <row r="13779" spans="1:15" x14ac:dyDescent="0.3">
      <c r="A13779" t="s">
        <v>14</v>
      </c>
      <c r="B13779">
        <v>0</v>
      </c>
      <c r="C13779">
        <v>0</v>
      </c>
      <c r="D13779" t="s">
        <v>14</v>
      </c>
      <c r="E13779" t="s">
        <v>13218</v>
      </c>
      <c r="F13779" t="s">
        <v>13221</v>
      </c>
      <c r="G13779" t="s">
        <v>17</v>
      </c>
      <c r="H13779" t="s">
        <v>13226</v>
      </c>
      <c r="I13779" t="s">
        <v>26</v>
      </c>
      <c r="M13779">
        <v>3475</v>
      </c>
      <c r="N13779">
        <v>0</v>
      </c>
      <c r="O13779">
        <v>12</v>
      </c>
    </row>
    <row r="13780" spans="1:15" x14ac:dyDescent="0.3">
      <c r="E13780" t="s">
        <v>13218</v>
      </c>
      <c r="F13780" t="s">
        <v>2177</v>
      </c>
      <c r="G13780" t="s">
        <v>14</v>
      </c>
      <c r="H13780" t="s">
        <v>13226</v>
      </c>
      <c r="I13780" t="s">
        <v>41</v>
      </c>
      <c r="J13780" t="s">
        <v>32</v>
      </c>
      <c r="M13780">
        <v>3475</v>
      </c>
      <c r="N13780">
        <v>7</v>
      </c>
      <c r="O13780">
        <v>12</v>
      </c>
    </row>
    <row r="13781" spans="1:15" x14ac:dyDescent="0.3">
      <c r="A13781" t="s">
        <v>14</v>
      </c>
      <c r="B13781">
        <v>1</v>
      </c>
      <c r="C13781">
        <v>1</v>
      </c>
      <c r="D13781">
        <v>1</v>
      </c>
      <c r="E13781" t="s">
        <v>13218</v>
      </c>
      <c r="F13781" t="s">
        <v>13223</v>
      </c>
      <c r="G13781" t="s">
        <v>14</v>
      </c>
      <c r="H13781" t="s">
        <v>13224</v>
      </c>
      <c r="I13781" t="s">
        <v>19</v>
      </c>
      <c r="M13781">
        <v>3475</v>
      </c>
      <c r="N13781">
        <v>74</v>
      </c>
      <c r="O13781">
        <v>79</v>
      </c>
    </row>
    <row r="13782" spans="1:15" x14ac:dyDescent="0.3">
      <c r="E13782" t="s">
        <v>13218</v>
      </c>
      <c r="F13782" t="s">
        <v>13223</v>
      </c>
      <c r="G13782" t="s">
        <v>17</v>
      </c>
      <c r="H13782" t="s">
        <v>13224</v>
      </c>
      <c r="I13782" t="s">
        <v>26</v>
      </c>
      <c r="M13782">
        <v>3475</v>
      </c>
      <c r="N13782">
        <v>74</v>
      </c>
      <c r="O13782">
        <v>79</v>
      </c>
    </row>
    <row r="13783" spans="1:15" x14ac:dyDescent="0.3">
      <c r="A13783" t="s">
        <v>14</v>
      </c>
      <c r="B13783">
        <v>1</v>
      </c>
      <c r="C13783">
        <v>1</v>
      </c>
      <c r="D13783">
        <v>1</v>
      </c>
      <c r="E13783" t="s">
        <v>4442</v>
      </c>
      <c r="F13783" t="s">
        <v>4236</v>
      </c>
      <c r="G13783" t="s">
        <v>14</v>
      </c>
      <c r="H13783" t="s">
        <v>13230</v>
      </c>
      <c r="I13783" t="s">
        <v>35</v>
      </c>
      <c r="J13783" t="s">
        <v>32</v>
      </c>
      <c r="M13783">
        <v>3476</v>
      </c>
      <c r="N13783">
        <v>22</v>
      </c>
      <c r="O13783">
        <v>25</v>
      </c>
    </row>
    <row r="13784" spans="1:15" x14ac:dyDescent="0.3">
      <c r="A13784" t="s">
        <v>23</v>
      </c>
      <c r="B13784">
        <v>1</v>
      </c>
      <c r="C13784">
        <v>1</v>
      </c>
      <c r="D13784">
        <v>1</v>
      </c>
      <c r="E13784" t="s">
        <v>4442</v>
      </c>
      <c r="F13784" t="s">
        <v>13227</v>
      </c>
      <c r="G13784" t="s">
        <v>23</v>
      </c>
      <c r="H13784" t="s">
        <v>13228</v>
      </c>
      <c r="I13784" t="s">
        <v>26</v>
      </c>
      <c r="M13784">
        <v>3476</v>
      </c>
      <c r="N13784">
        <v>184</v>
      </c>
      <c r="O13784">
        <v>193</v>
      </c>
    </row>
    <row r="13785" spans="1:15" x14ac:dyDescent="0.3">
      <c r="E13785" t="s">
        <v>4442</v>
      </c>
      <c r="F13785" t="s">
        <v>13227</v>
      </c>
      <c r="G13785" t="s">
        <v>14</v>
      </c>
      <c r="H13785" t="s">
        <v>13228</v>
      </c>
      <c r="I13785" t="s">
        <v>19</v>
      </c>
      <c r="M13785">
        <v>3476</v>
      </c>
      <c r="N13785">
        <v>184</v>
      </c>
      <c r="O13785">
        <v>193</v>
      </c>
    </row>
    <row r="13786" spans="1:15" x14ac:dyDescent="0.3">
      <c r="A13786" t="s">
        <v>14</v>
      </c>
      <c r="B13786">
        <v>1</v>
      </c>
      <c r="C13786">
        <v>1</v>
      </c>
      <c r="D13786">
        <v>1</v>
      </c>
      <c r="E13786" t="s">
        <v>4442</v>
      </c>
      <c r="F13786" t="s">
        <v>4236</v>
      </c>
      <c r="G13786" t="s">
        <v>14</v>
      </c>
      <c r="H13786" t="s">
        <v>13233</v>
      </c>
      <c r="I13786" t="s">
        <v>41</v>
      </c>
      <c r="J13786" t="s">
        <v>32</v>
      </c>
      <c r="M13786">
        <v>3476</v>
      </c>
      <c r="N13786">
        <v>229</v>
      </c>
      <c r="O13786">
        <v>232</v>
      </c>
    </row>
    <row r="13787" spans="1:15" x14ac:dyDescent="0.3">
      <c r="A13787" t="s">
        <v>14</v>
      </c>
      <c r="B13787">
        <v>1</v>
      </c>
      <c r="C13787">
        <v>1</v>
      </c>
      <c r="D13787">
        <v>1</v>
      </c>
      <c r="E13787" t="s">
        <v>4442</v>
      </c>
      <c r="F13787" t="s">
        <v>13231</v>
      </c>
      <c r="G13787" t="s">
        <v>14</v>
      </c>
      <c r="H13787" t="s">
        <v>13232</v>
      </c>
      <c r="I13787" t="s">
        <v>35</v>
      </c>
      <c r="J13787" t="s">
        <v>46</v>
      </c>
      <c r="K13787" t="s">
        <v>47</v>
      </c>
      <c r="L13787" t="s">
        <v>43</v>
      </c>
      <c r="M13787">
        <v>3476</v>
      </c>
      <c r="N13787">
        <v>288</v>
      </c>
      <c r="O13787">
        <v>307</v>
      </c>
    </row>
    <row r="13788" spans="1:15" x14ac:dyDescent="0.3">
      <c r="A13788" t="s">
        <v>14</v>
      </c>
      <c r="B13788">
        <v>1</v>
      </c>
      <c r="C13788">
        <v>1</v>
      </c>
      <c r="D13788">
        <v>1</v>
      </c>
      <c r="E13788" t="s">
        <v>4442</v>
      </c>
      <c r="F13788" t="s">
        <v>4236</v>
      </c>
      <c r="G13788" t="s">
        <v>14</v>
      </c>
      <c r="H13788" t="s">
        <v>13229</v>
      </c>
      <c r="I13788" t="s">
        <v>41</v>
      </c>
      <c r="J13788" t="s">
        <v>32</v>
      </c>
      <c r="M13788">
        <v>3476</v>
      </c>
      <c r="N13788">
        <v>371</v>
      </c>
      <c r="O13788">
        <v>374</v>
      </c>
    </row>
    <row r="13789" spans="1:15" x14ac:dyDescent="0.3">
      <c r="A13789" t="s">
        <v>14</v>
      </c>
      <c r="B13789">
        <v>1</v>
      </c>
      <c r="C13789">
        <v>1</v>
      </c>
      <c r="D13789">
        <v>1</v>
      </c>
      <c r="E13789" t="s">
        <v>4442</v>
      </c>
      <c r="F13789" t="s">
        <v>4236</v>
      </c>
      <c r="G13789" t="s">
        <v>14</v>
      </c>
      <c r="H13789" t="s">
        <v>13236</v>
      </c>
      <c r="I13789" t="s">
        <v>35</v>
      </c>
      <c r="J13789" t="s">
        <v>32</v>
      </c>
      <c r="M13789">
        <v>3477</v>
      </c>
      <c r="N13789">
        <v>10</v>
      </c>
      <c r="O13789">
        <v>13</v>
      </c>
    </row>
    <row r="13790" spans="1:15" x14ac:dyDescent="0.3">
      <c r="A13790" t="s">
        <v>14</v>
      </c>
      <c r="B13790">
        <v>1</v>
      </c>
      <c r="C13790">
        <v>1</v>
      </c>
      <c r="D13790">
        <v>1</v>
      </c>
      <c r="E13790" t="s">
        <v>4442</v>
      </c>
      <c r="F13790" t="s">
        <v>4236</v>
      </c>
      <c r="G13790" t="s">
        <v>14</v>
      </c>
      <c r="H13790" t="s">
        <v>13237</v>
      </c>
      <c r="I13790" t="s">
        <v>35</v>
      </c>
      <c r="J13790" t="s">
        <v>32</v>
      </c>
      <c r="M13790">
        <v>3477</v>
      </c>
      <c r="N13790">
        <v>148</v>
      </c>
      <c r="O13790">
        <v>151</v>
      </c>
    </row>
    <row r="13791" spans="1:15" x14ac:dyDescent="0.3">
      <c r="A13791" t="s">
        <v>14</v>
      </c>
      <c r="B13791">
        <v>1</v>
      </c>
      <c r="C13791">
        <v>1</v>
      </c>
      <c r="D13791">
        <v>1</v>
      </c>
      <c r="E13791" t="s">
        <v>4442</v>
      </c>
      <c r="F13791" t="s">
        <v>13234</v>
      </c>
      <c r="G13791" t="s">
        <v>14</v>
      </c>
      <c r="H13791" t="s">
        <v>13235</v>
      </c>
      <c r="I13791" t="s">
        <v>31</v>
      </c>
      <c r="J13791" t="s">
        <v>32</v>
      </c>
      <c r="M13791">
        <v>3477</v>
      </c>
      <c r="N13791">
        <v>240</v>
      </c>
      <c r="O13791">
        <v>253</v>
      </c>
    </row>
    <row r="13792" spans="1:15" x14ac:dyDescent="0.3">
      <c r="E13792" t="s">
        <v>4442</v>
      </c>
      <c r="F13792" t="s">
        <v>13234</v>
      </c>
      <c r="G13792" t="s">
        <v>17</v>
      </c>
      <c r="H13792" t="s">
        <v>13235</v>
      </c>
      <c r="I13792" t="s">
        <v>26</v>
      </c>
      <c r="M13792">
        <v>3477</v>
      </c>
      <c r="N13792">
        <v>240</v>
      </c>
      <c r="O13792">
        <v>253</v>
      </c>
    </row>
    <row r="13793" spans="1:15" x14ac:dyDescent="0.3">
      <c r="E13793" t="s">
        <v>4442</v>
      </c>
      <c r="F13793" t="s">
        <v>13239</v>
      </c>
      <c r="G13793" t="s">
        <v>23</v>
      </c>
      <c r="H13793" t="s">
        <v>13240</v>
      </c>
      <c r="I13793" t="s">
        <v>26</v>
      </c>
      <c r="M13793">
        <v>3478</v>
      </c>
      <c r="N13793">
        <v>0</v>
      </c>
      <c r="O13793">
        <v>8</v>
      </c>
    </row>
    <row r="13794" spans="1:15" x14ac:dyDescent="0.3">
      <c r="A13794" t="s">
        <v>14</v>
      </c>
      <c r="B13794">
        <v>1</v>
      </c>
      <c r="C13794">
        <v>1</v>
      </c>
      <c r="D13794">
        <v>1</v>
      </c>
      <c r="E13794" t="s">
        <v>4442</v>
      </c>
      <c r="F13794" t="s">
        <v>13239</v>
      </c>
      <c r="G13794" t="s">
        <v>14</v>
      </c>
      <c r="H13794" t="s">
        <v>13240</v>
      </c>
      <c r="I13794" t="s">
        <v>19</v>
      </c>
      <c r="M13794">
        <v>3478</v>
      </c>
      <c r="N13794">
        <v>0</v>
      </c>
      <c r="O13794">
        <v>8</v>
      </c>
    </row>
    <row r="13795" spans="1:15" x14ac:dyDescent="0.3">
      <c r="A13795" t="s">
        <v>14</v>
      </c>
      <c r="B13795">
        <v>1</v>
      </c>
      <c r="C13795">
        <v>1</v>
      </c>
      <c r="D13795">
        <v>1</v>
      </c>
      <c r="E13795" t="s">
        <v>4442</v>
      </c>
      <c r="F13795" t="s">
        <v>4236</v>
      </c>
      <c r="G13795" t="s">
        <v>14</v>
      </c>
      <c r="H13795" t="s">
        <v>13238</v>
      </c>
      <c r="I13795" t="s">
        <v>31</v>
      </c>
      <c r="J13795" t="s">
        <v>32</v>
      </c>
      <c r="M13795">
        <v>3478</v>
      </c>
      <c r="N13795">
        <v>13</v>
      </c>
      <c r="O13795">
        <v>16</v>
      </c>
    </row>
    <row r="13796" spans="1:15" x14ac:dyDescent="0.3">
      <c r="E13796" t="s">
        <v>4442</v>
      </c>
      <c r="F13796" t="s">
        <v>4236</v>
      </c>
      <c r="G13796" t="s">
        <v>23</v>
      </c>
      <c r="H13796" t="s">
        <v>13238</v>
      </c>
      <c r="I13796" t="s">
        <v>26</v>
      </c>
      <c r="M13796">
        <v>3478</v>
      </c>
      <c r="N13796">
        <v>13</v>
      </c>
      <c r="O13796">
        <v>16</v>
      </c>
    </row>
    <row r="13797" spans="1:15" x14ac:dyDescent="0.3">
      <c r="A13797" t="s">
        <v>14</v>
      </c>
      <c r="B13797">
        <v>1</v>
      </c>
      <c r="C13797">
        <v>1</v>
      </c>
      <c r="D13797">
        <v>1</v>
      </c>
      <c r="E13797" t="s">
        <v>4442</v>
      </c>
      <c r="F13797" t="s">
        <v>13244</v>
      </c>
      <c r="G13797" t="s">
        <v>14</v>
      </c>
      <c r="H13797" t="s">
        <v>13245</v>
      </c>
      <c r="I13797" t="s">
        <v>22</v>
      </c>
      <c r="M13797">
        <v>3478</v>
      </c>
      <c r="N13797">
        <v>74</v>
      </c>
      <c r="O13797">
        <v>78</v>
      </c>
    </row>
    <row r="13798" spans="1:15" x14ac:dyDescent="0.3">
      <c r="A13798" t="s">
        <v>14</v>
      </c>
      <c r="B13798">
        <v>1</v>
      </c>
      <c r="C13798">
        <v>1</v>
      </c>
      <c r="D13798">
        <v>1</v>
      </c>
      <c r="E13798" t="s">
        <v>4442</v>
      </c>
      <c r="F13798" t="s">
        <v>1502</v>
      </c>
      <c r="G13798" t="s">
        <v>14</v>
      </c>
      <c r="H13798" t="s">
        <v>13243</v>
      </c>
      <c r="I13798" t="s">
        <v>35</v>
      </c>
      <c r="J13798" t="s">
        <v>32</v>
      </c>
      <c r="M13798">
        <v>3478</v>
      </c>
      <c r="N13798">
        <v>80</v>
      </c>
      <c r="O13798">
        <v>84</v>
      </c>
    </row>
    <row r="13799" spans="1:15" x14ac:dyDescent="0.3">
      <c r="A13799" t="s">
        <v>14</v>
      </c>
      <c r="B13799">
        <v>1</v>
      </c>
      <c r="C13799">
        <v>1</v>
      </c>
      <c r="D13799">
        <v>1</v>
      </c>
      <c r="E13799" t="s">
        <v>4442</v>
      </c>
      <c r="F13799" t="s">
        <v>13241</v>
      </c>
      <c r="G13799" t="s">
        <v>14</v>
      </c>
      <c r="H13799" t="s">
        <v>13242</v>
      </c>
      <c r="I13799" t="s">
        <v>22</v>
      </c>
      <c r="M13799">
        <v>3478</v>
      </c>
      <c r="N13799">
        <v>88</v>
      </c>
      <c r="O13799">
        <v>94</v>
      </c>
    </row>
    <row r="13800" spans="1:15" x14ac:dyDescent="0.3">
      <c r="A13800" t="s">
        <v>14</v>
      </c>
      <c r="B13800">
        <v>0</v>
      </c>
      <c r="C13800">
        <v>0</v>
      </c>
      <c r="D13800" t="s">
        <v>14</v>
      </c>
      <c r="E13800" t="s">
        <v>13246</v>
      </c>
      <c r="F13800" t="s">
        <v>13221</v>
      </c>
      <c r="G13800" t="s">
        <v>17</v>
      </c>
      <c r="H13800" t="s">
        <v>13255</v>
      </c>
      <c r="I13800" t="s">
        <v>26</v>
      </c>
      <c r="M13800">
        <v>3479</v>
      </c>
      <c r="N13800">
        <v>31</v>
      </c>
      <c r="O13800">
        <v>43</v>
      </c>
    </row>
    <row r="13801" spans="1:15" x14ac:dyDescent="0.3">
      <c r="E13801" t="s">
        <v>13246</v>
      </c>
      <c r="F13801" t="s">
        <v>4236</v>
      </c>
      <c r="G13801" t="s">
        <v>14</v>
      </c>
      <c r="H13801" t="s">
        <v>13256</v>
      </c>
      <c r="I13801" t="s">
        <v>41</v>
      </c>
      <c r="J13801" t="s">
        <v>32</v>
      </c>
      <c r="M13801">
        <v>3479</v>
      </c>
      <c r="N13801">
        <v>31</v>
      </c>
      <c r="O13801">
        <v>34</v>
      </c>
    </row>
    <row r="13802" spans="1:15" x14ac:dyDescent="0.3">
      <c r="E13802" t="s">
        <v>13246</v>
      </c>
      <c r="F13802" t="s">
        <v>2177</v>
      </c>
      <c r="G13802" t="s">
        <v>14</v>
      </c>
      <c r="H13802" t="s">
        <v>13253</v>
      </c>
      <c r="I13802" t="s">
        <v>41</v>
      </c>
      <c r="J13802" t="s">
        <v>32</v>
      </c>
      <c r="M13802">
        <v>3479</v>
      </c>
      <c r="N13802">
        <v>38</v>
      </c>
      <c r="O13802">
        <v>43</v>
      </c>
    </row>
    <row r="13803" spans="1:15" x14ac:dyDescent="0.3">
      <c r="E13803" t="s">
        <v>13246</v>
      </c>
      <c r="F13803" t="s">
        <v>13247</v>
      </c>
      <c r="G13803" t="s">
        <v>51</v>
      </c>
      <c r="H13803" t="s">
        <v>13248</v>
      </c>
      <c r="I13803" t="s">
        <v>26</v>
      </c>
      <c r="M13803">
        <v>3479</v>
      </c>
      <c r="N13803">
        <v>110</v>
      </c>
      <c r="O13803">
        <v>117</v>
      </c>
    </row>
    <row r="13804" spans="1:15" x14ac:dyDescent="0.3">
      <c r="E13804" t="s">
        <v>13246</v>
      </c>
      <c r="F13804" t="s">
        <v>13250</v>
      </c>
      <c r="G13804" t="s">
        <v>14</v>
      </c>
      <c r="H13804" t="s">
        <v>13251</v>
      </c>
      <c r="I13804" t="s">
        <v>19</v>
      </c>
      <c r="M13804">
        <v>3479</v>
      </c>
      <c r="N13804">
        <v>334</v>
      </c>
      <c r="O13804">
        <v>342</v>
      </c>
    </row>
    <row r="13805" spans="1:15" x14ac:dyDescent="0.3">
      <c r="A13805" t="s">
        <v>14</v>
      </c>
      <c r="B13805">
        <v>0</v>
      </c>
      <c r="C13805">
        <v>1</v>
      </c>
      <c r="D13805" t="s">
        <v>14</v>
      </c>
      <c r="E13805" t="s">
        <v>13246</v>
      </c>
      <c r="F13805" t="s">
        <v>13250</v>
      </c>
      <c r="G13805" t="s">
        <v>17</v>
      </c>
      <c r="H13805" t="s">
        <v>13251</v>
      </c>
      <c r="I13805" t="s">
        <v>26</v>
      </c>
      <c r="M13805">
        <v>3479</v>
      </c>
      <c r="N13805">
        <v>334</v>
      </c>
      <c r="O13805">
        <v>342</v>
      </c>
    </row>
    <row r="13806" spans="1:15" x14ac:dyDescent="0.3">
      <c r="A13806" t="s">
        <v>14</v>
      </c>
      <c r="B13806">
        <v>0</v>
      </c>
      <c r="C13806">
        <v>0</v>
      </c>
      <c r="D13806" t="s">
        <v>14</v>
      </c>
      <c r="E13806" t="s">
        <v>13246</v>
      </c>
      <c r="F13806" t="s">
        <v>13221</v>
      </c>
      <c r="G13806" t="s">
        <v>17</v>
      </c>
      <c r="H13806" t="s">
        <v>13252</v>
      </c>
      <c r="I13806" t="s">
        <v>22</v>
      </c>
      <c r="M13806">
        <v>3479</v>
      </c>
      <c r="N13806">
        <v>447</v>
      </c>
      <c r="O13806">
        <v>459</v>
      </c>
    </row>
    <row r="13807" spans="1:15" x14ac:dyDescent="0.3">
      <c r="E13807" t="s">
        <v>13246</v>
      </c>
      <c r="F13807" t="s">
        <v>4236</v>
      </c>
      <c r="G13807" t="s">
        <v>14</v>
      </c>
      <c r="H13807" t="s">
        <v>13249</v>
      </c>
      <c r="I13807" t="s">
        <v>52</v>
      </c>
      <c r="J13807" t="s">
        <v>32</v>
      </c>
      <c r="M13807">
        <v>3479</v>
      </c>
      <c r="N13807">
        <v>447</v>
      </c>
      <c r="O13807">
        <v>450</v>
      </c>
    </row>
    <row r="13808" spans="1:15" x14ac:dyDescent="0.3">
      <c r="E13808" t="s">
        <v>13246</v>
      </c>
      <c r="F13808" t="s">
        <v>2177</v>
      </c>
      <c r="G13808" t="s">
        <v>14</v>
      </c>
      <c r="H13808" t="s">
        <v>13254</v>
      </c>
      <c r="I13808" t="s">
        <v>52</v>
      </c>
      <c r="J13808" t="s">
        <v>32</v>
      </c>
      <c r="M13808">
        <v>3479</v>
      </c>
      <c r="N13808">
        <v>454</v>
      </c>
      <c r="O13808">
        <v>459</v>
      </c>
    </row>
    <row r="13809" spans="1:15" x14ac:dyDescent="0.3">
      <c r="A13809" t="s">
        <v>14</v>
      </c>
      <c r="B13809">
        <v>1</v>
      </c>
      <c r="C13809">
        <v>1</v>
      </c>
      <c r="D13809">
        <v>1</v>
      </c>
      <c r="E13809" t="s">
        <v>13257</v>
      </c>
      <c r="F13809" t="s">
        <v>8018</v>
      </c>
      <c r="G13809" t="s">
        <v>14</v>
      </c>
      <c r="H13809" t="s">
        <v>13258</v>
      </c>
      <c r="I13809" t="s">
        <v>35</v>
      </c>
      <c r="J13809" t="s">
        <v>32</v>
      </c>
      <c r="M13809">
        <v>3482</v>
      </c>
      <c r="N13809">
        <v>0</v>
      </c>
      <c r="O13809">
        <v>5</v>
      </c>
    </row>
    <row r="13810" spans="1:15" x14ac:dyDescent="0.3">
      <c r="E13810" t="s">
        <v>13257</v>
      </c>
      <c r="F13810" t="s">
        <v>1081</v>
      </c>
      <c r="G13810" t="s">
        <v>51</v>
      </c>
      <c r="H13810" t="s">
        <v>13259</v>
      </c>
      <c r="I13810" t="s">
        <v>52</v>
      </c>
      <c r="J13810" t="s">
        <v>60</v>
      </c>
      <c r="M13810">
        <v>3482</v>
      </c>
      <c r="N13810">
        <v>118</v>
      </c>
      <c r="O13810">
        <v>124</v>
      </c>
    </row>
    <row r="13811" spans="1:15" x14ac:dyDescent="0.3">
      <c r="A13811" t="s">
        <v>14</v>
      </c>
      <c r="B13811">
        <v>1</v>
      </c>
      <c r="C13811">
        <v>1</v>
      </c>
      <c r="D13811">
        <v>1</v>
      </c>
      <c r="E13811" t="s">
        <v>13257</v>
      </c>
      <c r="F13811" t="s">
        <v>8018</v>
      </c>
      <c r="G13811" t="s">
        <v>14</v>
      </c>
      <c r="H13811" t="s">
        <v>13260</v>
      </c>
      <c r="I13811" t="s">
        <v>35</v>
      </c>
      <c r="J13811" t="s">
        <v>32</v>
      </c>
      <c r="M13811">
        <v>3483</v>
      </c>
      <c r="N13811">
        <v>10</v>
      </c>
      <c r="O13811">
        <v>15</v>
      </c>
    </row>
    <row r="13812" spans="1:15" x14ac:dyDescent="0.3">
      <c r="E13812" t="s">
        <v>13261</v>
      </c>
      <c r="F13812" t="s">
        <v>13270</v>
      </c>
      <c r="G13812" t="s">
        <v>14</v>
      </c>
      <c r="H13812" t="s">
        <v>13271</v>
      </c>
      <c r="I13812" t="s">
        <v>35</v>
      </c>
      <c r="J13812" t="s">
        <v>1017</v>
      </c>
      <c r="K13812" t="s">
        <v>43</v>
      </c>
      <c r="M13812">
        <v>3484</v>
      </c>
      <c r="N13812">
        <v>14</v>
      </c>
      <c r="O13812">
        <v>21</v>
      </c>
    </row>
    <row r="13813" spans="1:15" x14ac:dyDescent="0.3">
      <c r="A13813" t="s">
        <v>14</v>
      </c>
      <c r="B13813">
        <v>0</v>
      </c>
      <c r="C13813">
        <v>1</v>
      </c>
      <c r="D13813" t="s">
        <v>14</v>
      </c>
      <c r="E13813" t="s">
        <v>13261</v>
      </c>
      <c r="F13813" t="s">
        <v>13266</v>
      </c>
      <c r="G13813" t="s">
        <v>23</v>
      </c>
      <c r="H13813" t="s">
        <v>13267</v>
      </c>
      <c r="I13813" t="s">
        <v>26</v>
      </c>
      <c r="M13813">
        <v>3484</v>
      </c>
      <c r="N13813">
        <v>62</v>
      </c>
      <c r="O13813">
        <v>67</v>
      </c>
    </row>
    <row r="13814" spans="1:15" x14ac:dyDescent="0.3">
      <c r="E13814" t="s">
        <v>13261</v>
      </c>
      <c r="F13814" t="s">
        <v>13266</v>
      </c>
      <c r="G13814" t="s">
        <v>17</v>
      </c>
      <c r="H13814" t="s">
        <v>13267</v>
      </c>
      <c r="I13814" t="s">
        <v>19</v>
      </c>
      <c r="M13814">
        <v>3484</v>
      </c>
      <c r="N13814">
        <v>62</v>
      </c>
      <c r="O13814">
        <v>67</v>
      </c>
    </row>
    <row r="13815" spans="1:15" x14ac:dyDescent="0.3">
      <c r="E13815" t="s">
        <v>13261</v>
      </c>
      <c r="F13815" t="s">
        <v>13268</v>
      </c>
      <c r="G13815" t="s">
        <v>14</v>
      </c>
      <c r="H13815" t="s">
        <v>13269</v>
      </c>
      <c r="I13815" t="s">
        <v>19</v>
      </c>
      <c r="M13815">
        <v>3484</v>
      </c>
      <c r="N13815">
        <v>91</v>
      </c>
      <c r="O13815">
        <v>98</v>
      </c>
    </row>
    <row r="13816" spans="1:15" x14ac:dyDescent="0.3">
      <c r="A13816" t="s">
        <v>14</v>
      </c>
      <c r="B13816">
        <v>0</v>
      </c>
      <c r="C13816">
        <v>1</v>
      </c>
      <c r="D13816" t="s">
        <v>14</v>
      </c>
      <c r="E13816" t="s">
        <v>13261</v>
      </c>
      <c r="F13816" t="s">
        <v>13268</v>
      </c>
      <c r="G13816" t="s">
        <v>17</v>
      </c>
      <c r="H13816" t="s">
        <v>13269</v>
      </c>
      <c r="I13816" t="s">
        <v>26</v>
      </c>
      <c r="M13816">
        <v>3484</v>
      </c>
      <c r="N13816">
        <v>91</v>
      </c>
      <c r="O13816">
        <v>98</v>
      </c>
    </row>
    <row r="13817" spans="1:15" x14ac:dyDescent="0.3">
      <c r="A13817" t="s">
        <v>237</v>
      </c>
      <c r="B13817">
        <v>0</v>
      </c>
      <c r="E13817" t="s">
        <v>13261</v>
      </c>
      <c r="F13817" t="s">
        <v>13272</v>
      </c>
      <c r="G13817" t="s">
        <v>17</v>
      </c>
      <c r="H13817" t="s">
        <v>13273</v>
      </c>
      <c r="I13817" t="s">
        <v>22</v>
      </c>
      <c r="M13817">
        <v>3484</v>
      </c>
      <c r="N13817">
        <v>118</v>
      </c>
      <c r="O13817">
        <v>125</v>
      </c>
    </row>
    <row r="13818" spans="1:15" x14ac:dyDescent="0.3">
      <c r="A13818" t="s">
        <v>14</v>
      </c>
      <c r="B13818">
        <v>1</v>
      </c>
      <c r="C13818">
        <v>1</v>
      </c>
      <c r="D13818">
        <v>1</v>
      </c>
      <c r="E13818" t="s">
        <v>13261</v>
      </c>
      <c r="F13818" t="s">
        <v>13274</v>
      </c>
      <c r="G13818" t="s">
        <v>14</v>
      </c>
      <c r="H13818" t="s">
        <v>13275</v>
      </c>
      <c r="I13818" t="s">
        <v>35</v>
      </c>
      <c r="J13818" t="s">
        <v>597</v>
      </c>
      <c r="M13818">
        <v>3484</v>
      </c>
      <c r="N13818">
        <v>255</v>
      </c>
      <c r="O13818">
        <v>260</v>
      </c>
    </row>
    <row r="13819" spans="1:15" x14ac:dyDescent="0.3">
      <c r="A13819" t="s">
        <v>14</v>
      </c>
      <c r="B13819">
        <v>1</v>
      </c>
      <c r="C13819">
        <v>1</v>
      </c>
      <c r="D13819">
        <v>1</v>
      </c>
      <c r="E13819" t="s">
        <v>13261</v>
      </c>
      <c r="F13819" t="s">
        <v>13262</v>
      </c>
      <c r="G13819" t="s">
        <v>14</v>
      </c>
      <c r="H13819" t="s">
        <v>13263</v>
      </c>
      <c r="I13819" t="s">
        <v>22</v>
      </c>
      <c r="M13819">
        <v>3484</v>
      </c>
      <c r="N13819">
        <v>264</v>
      </c>
      <c r="O13819">
        <v>272</v>
      </c>
    </row>
    <row r="13820" spans="1:15" x14ac:dyDescent="0.3">
      <c r="A13820" t="s">
        <v>14</v>
      </c>
      <c r="B13820">
        <v>0</v>
      </c>
      <c r="C13820">
        <v>1</v>
      </c>
      <c r="D13820" t="s">
        <v>14</v>
      </c>
      <c r="E13820" t="s">
        <v>13261</v>
      </c>
      <c r="F13820" t="s">
        <v>13264</v>
      </c>
      <c r="G13820" t="s">
        <v>17</v>
      </c>
      <c r="H13820" t="s">
        <v>13265</v>
      </c>
      <c r="I13820" t="s">
        <v>22</v>
      </c>
      <c r="M13820">
        <v>3484</v>
      </c>
      <c r="N13820">
        <v>288</v>
      </c>
      <c r="O13820">
        <v>296</v>
      </c>
    </row>
    <row r="13821" spans="1:15" x14ac:dyDescent="0.3">
      <c r="A13821" t="s">
        <v>51</v>
      </c>
      <c r="B13821">
        <v>1</v>
      </c>
      <c r="C13821">
        <v>1</v>
      </c>
      <c r="D13821">
        <v>1</v>
      </c>
      <c r="E13821" t="s">
        <v>13102</v>
      </c>
      <c r="F13821" t="s">
        <v>13103</v>
      </c>
      <c r="G13821" t="s">
        <v>51</v>
      </c>
      <c r="H13821" t="s">
        <v>13104</v>
      </c>
      <c r="I13821" t="s">
        <v>22</v>
      </c>
      <c r="M13821">
        <v>3485</v>
      </c>
      <c r="N13821">
        <v>17</v>
      </c>
      <c r="O13821">
        <v>53</v>
      </c>
    </row>
    <row r="13822" spans="1:15" x14ac:dyDescent="0.3">
      <c r="E13822" t="s">
        <v>13320</v>
      </c>
      <c r="F13822" t="s">
        <v>13335</v>
      </c>
      <c r="G13822" t="s">
        <v>17</v>
      </c>
      <c r="H13822" t="s">
        <v>13336</v>
      </c>
      <c r="I13822" t="s">
        <v>19</v>
      </c>
      <c r="M13822">
        <v>3490</v>
      </c>
      <c r="N13822">
        <v>19</v>
      </c>
      <c r="O13822">
        <v>33</v>
      </c>
    </row>
    <row r="13823" spans="1:15" x14ac:dyDescent="0.3">
      <c r="E13823" t="s">
        <v>13320</v>
      </c>
      <c r="F13823" t="s">
        <v>13339</v>
      </c>
      <c r="G13823" t="s">
        <v>51</v>
      </c>
      <c r="H13823" t="s">
        <v>13340</v>
      </c>
      <c r="I13823" t="s">
        <v>19</v>
      </c>
      <c r="M13823">
        <v>3490</v>
      </c>
      <c r="N13823">
        <v>38</v>
      </c>
      <c r="O13823">
        <v>63</v>
      </c>
    </row>
    <row r="13824" spans="1:15" x14ac:dyDescent="0.3">
      <c r="E13824" t="s">
        <v>13320</v>
      </c>
      <c r="F13824" t="s">
        <v>13322</v>
      </c>
      <c r="G13824" t="s">
        <v>17</v>
      </c>
      <c r="H13824" t="s">
        <v>13323</v>
      </c>
      <c r="I13824" t="s">
        <v>26</v>
      </c>
      <c r="M13824">
        <v>3490</v>
      </c>
      <c r="N13824">
        <v>51</v>
      </c>
      <c r="O13824">
        <v>63</v>
      </c>
    </row>
    <row r="13825" spans="1:15" x14ac:dyDescent="0.3">
      <c r="A13825" t="s">
        <v>237</v>
      </c>
      <c r="B13825">
        <v>0</v>
      </c>
      <c r="C13825">
        <v>0</v>
      </c>
      <c r="D13825">
        <v>0</v>
      </c>
      <c r="E13825" t="s">
        <v>13320</v>
      </c>
      <c r="F13825" t="s">
        <v>13327</v>
      </c>
      <c r="G13825" t="s">
        <v>17</v>
      </c>
      <c r="H13825" t="s">
        <v>13328</v>
      </c>
      <c r="I13825" t="s">
        <v>22</v>
      </c>
      <c r="M13825">
        <v>3490</v>
      </c>
      <c r="N13825">
        <v>80</v>
      </c>
      <c r="O13825">
        <v>104</v>
      </c>
    </row>
    <row r="13826" spans="1:15" x14ac:dyDescent="0.3">
      <c r="E13826" t="s">
        <v>13320</v>
      </c>
      <c r="F13826" t="s">
        <v>2466</v>
      </c>
      <c r="G13826" t="s">
        <v>14</v>
      </c>
      <c r="H13826" t="s">
        <v>13324</v>
      </c>
      <c r="I13826" t="s">
        <v>52</v>
      </c>
      <c r="J13826" t="s">
        <v>32</v>
      </c>
      <c r="M13826">
        <v>3490</v>
      </c>
      <c r="N13826">
        <v>122</v>
      </c>
      <c r="O13826">
        <v>128</v>
      </c>
    </row>
    <row r="13827" spans="1:15" x14ac:dyDescent="0.3">
      <c r="A13827" t="s">
        <v>51</v>
      </c>
      <c r="B13827">
        <v>1</v>
      </c>
      <c r="C13827">
        <v>1</v>
      </c>
      <c r="D13827">
        <v>1</v>
      </c>
      <c r="E13827" t="s">
        <v>13320</v>
      </c>
      <c r="F13827" t="s">
        <v>13333</v>
      </c>
      <c r="G13827" t="s">
        <v>51</v>
      </c>
      <c r="H13827" t="s">
        <v>13334</v>
      </c>
      <c r="I13827" t="s">
        <v>22</v>
      </c>
      <c r="M13827">
        <v>3490</v>
      </c>
      <c r="N13827">
        <v>122</v>
      </c>
      <c r="O13827">
        <v>130</v>
      </c>
    </row>
    <row r="13828" spans="1:15" x14ac:dyDescent="0.3">
      <c r="E13828" t="s">
        <v>13320</v>
      </c>
      <c r="F13828" t="s">
        <v>13325</v>
      </c>
      <c r="G13828" t="s">
        <v>17</v>
      </c>
      <c r="H13828" t="s">
        <v>13326</v>
      </c>
      <c r="I13828" t="s">
        <v>19</v>
      </c>
      <c r="M13828">
        <v>3490</v>
      </c>
      <c r="N13828">
        <v>148</v>
      </c>
      <c r="O13828">
        <v>168</v>
      </c>
    </row>
    <row r="13829" spans="1:15" x14ac:dyDescent="0.3">
      <c r="A13829" t="s">
        <v>237</v>
      </c>
      <c r="B13829">
        <v>0</v>
      </c>
      <c r="C13829">
        <v>0</v>
      </c>
      <c r="D13829">
        <v>0</v>
      </c>
      <c r="E13829" t="s">
        <v>13320</v>
      </c>
      <c r="F13829" t="s">
        <v>13331</v>
      </c>
      <c r="G13829" t="s">
        <v>17</v>
      </c>
      <c r="H13829" t="s">
        <v>13332</v>
      </c>
      <c r="I13829" t="s">
        <v>26</v>
      </c>
      <c r="M13829">
        <v>3490</v>
      </c>
      <c r="N13829">
        <v>148</v>
      </c>
      <c r="O13829">
        <v>175</v>
      </c>
    </row>
    <row r="13830" spans="1:15" x14ac:dyDescent="0.3">
      <c r="E13830" t="s">
        <v>13320</v>
      </c>
      <c r="F13830" t="s">
        <v>9220</v>
      </c>
      <c r="G13830" t="s">
        <v>14</v>
      </c>
      <c r="H13830" t="s">
        <v>13321</v>
      </c>
      <c r="I13830" t="s">
        <v>52</v>
      </c>
      <c r="J13830" t="s">
        <v>32</v>
      </c>
      <c r="M13830">
        <v>3490</v>
      </c>
      <c r="N13830">
        <v>222</v>
      </c>
      <c r="O13830">
        <v>230</v>
      </c>
    </row>
    <row r="13831" spans="1:15" x14ac:dyDescent="0.3">
      <c r="A13831" t="s">
        <v>237</v>
      </c>
      <c r="B13831">
        <v>0</v>
      </c>
      <c r="C13831">
        <v>0</v>
      </c>
      <c r="D13831">
        <v>0</v>
      </c>
      <c r="E13831" t="s">
        <v>13320</v>
      </c>
      <c r="F13831" t="s">
        <v>9220</v>
      </c>
      <c r="G13831" t="s">
        <v>17</v>
      </c>
      <c r="H13831" t="s">
        <v>13321</v>
      </c>
      <c r="I13831" t="s">
        <v>22</v>
      </c>
      <c r="M13831">
        <v>3490</v>
      </c>
      <c r="N13831">
        <v>222</v>
      </c>
      <c r="O13831">
        <v>230</v>
      </c>
    </row>
    <row r="13832" spans="1:15" x14ac:dyDescent="0.3">
      <c r="A13832" t="s">
        <v>14</v>
      </c>
      <c r="B13832">
        <v>1</v>
      </c>
      <c r="C13832">
        <v>1</v>
      </c>
      <c r="D13832">
        <v>1</v>
      </c>
      <c r="E13832" t="s">
        <v>13320</v>
      </c>
      <c r="F13832" t="s">
        <v>13343</v>
      </c>
      <c r="G13832" t="s">
        <v>14</v>
      </c>
      <c r="H13832" t="s">
        <v>13344</v>
      </c>
      <c r="I13832" t="s">
        <v>35</v>
      </c>
      <c r="J13832" t="s">
        <v>46</v>
      </c>
      <c r="K13832" t="s">
        <v>47</v>
      </c>
      <c r="L13832" t="s">
        <v>43</v>
      </c>
      <c r="M13832">
        <v>3490</v>
      </c>
      <c r="N13832">
        <v>387</v>
      </c>
      <c r="O13832">
        <v>402</v>
      </c>
    </row>
    <row r="13833" spans="1:15" x14ac:dyDescent="0.3">
      <c r="A13833" t="s">
        <v>51</v>
      </c>
      <c r="B13833">
        <v>0</v>
      </c>
      <c r="C13833">
        <v>0</v>
      </c>
      <c r="D13833" t="s">
        <v>51</v>
      </c>
      <c r="E13833" t="s">
        <v>13320</v>
      </c>
      <c r="F13833" t="s">
        <v>13329</v>
      </c>
      <c r="G13833" t="s">
        <v>23</v>
      </c>
      <c r="H13833" t="s">
        <v>13330</v>
      </c>
      <c r="I13833" t="s">
        <v>52</v>
      </c>
      <c r="J13833" t="s">
        <v>453</v>
      </c>
      <c r="K13833" t="s">
        <v>117</v>
      </c>
      <c r="L13833" t="s">
        <v>32</v>
      </c>
      <c r="M13833">
        <v>3490</v>
      </c>
      <c r="N13833">
        <v>457</v>
      </c>
      <c r="O13833">
        <v>485</v>
      </c>
    </row>
    <row r="13834" spans="1:15" x14ac:dyDescent="0.3">
      <c r="A13834" t="s">
        <v>237</v>
      </c>
      <c r="B13834">
        <v>0</v>
      </c>
      <c r="E13834" t="s">
        <v>13320</v>
      </c>
      <c r="F13834" t="s">
        <v>13341</v>
      </c>
      <c r="G13834" t="s">
        <v>17</v>
      </c>
      <c r="H13834" t="s">
        <v>13342</v>
      </c>
      <c r="I13834" t="s">
        <v>22</v>
      </c>
      <c r="M13834">
        <v>3490</v>
      </c>
      <c r="N13834">
        <v>467</v>
      </c>
      <c r="O13834">
        <v>485</v>
      </c>
    </row>
    <row r="13835" spans="1:15" x14ac:dyDescent="0.3">
      <c r="A13835" t="s">
        <v>23</v>
      </c>
      <c r="B13835">
        <v>1</v>
      </c>
      <c r="C13835">
        <v>1</v>
      </c>
      <c r="D13835">
        <v>1</v>
      </c>
      <c r="E13835" t="s">
        <v>13320</v>
      </c>
      <c r="F13835" t="s">
        <v>13337</v>
      </c>
      <c r="G13835" t="s">
        <v>23</v>
      </c>
      <c r="H13835" t="s">
        <v>13338</v>
      </c>
      <c r="I13835" t="s">
        <v>35</v>
      </c>
      <c r="J13835" t="s">
        <v>112</v>
      </c>
      <c r="M13835">
        <v>3490</v>
      </c>
      <c r="N13835">
        <v>629</v>
      </c>
      <c r="O13835">
        <v>640</v>
      </c>
    </row>
    <row r="13836" spans="1:15" x14ac:dyDescent="0.3">
      <c r="A13836" t="s">
        <v>237</v>
      </c>
      <c r="B13836">
        <v>0</v>
      </c>
      <c r="C13836">
        <v>0</v>
      </c>
      <c r="D13836">
        <v>0</v>
      </c>
      <c r="E13836" t="s">
        <v>13276</v>
      </c>
      <c r="F13836" t="s">
        <v>13293</v>
      </c>
      <c r="G13836" t="s">
        <v>14</v>
      </c>
      <c r="H13836" t="s">
        <v>13294</v>
      </c>
      <c r="I13836" t="s">
        <v>22</v>
      </c>
      <c r="M13836">
        <v>3495</v>
      </c>
      <c r="N13836">
        <v>32</v>
      </c>
      <c r="O13836">
        <v>40</v>
      </c>
    </row>
    <row r="13837" spans="1:15" x14ac:dyDescent="0.3">
      <c r="E13837" t="s">
        <v>13276</v>
      </c>
      <c r="F13837" t="s">
        <v>13284</v>
      </c>
      <c r="G13837" t="s">
        <v>23</v>
      </c>
      <c r="H13837" t="s">
        <v>13285</v>
      </c>
      <c r="I13837" t="s">
        <v>52</v>
      </c>
      <c r="J13837" t="s">
        <v>117</v>
      </c>
      <c r="M13837">
        <v>3495</v>
      </c>
      <c r="N13837">
        <v>75</v>
      </c>
      <c r="O13837">
        <v>83</v>
      </c>
    </row>
    <row r="13838" spans="1:15" x14ac:dyDescent="0.3">
      <c r="E13838" t="s">
        <v>13276</v>
      </c>
      <c r="F13838" t="s">
        <v>13289</v>
      </c>
      <c r="G13838" t="s">
        <v>23</v>
      </c>
      <c r="H13838" t="s">
        <v>13290</v>
      </c>
      <c r="I13838" t="s">
        <v>19</v>
      </c>
      <c r="M13838">
        <v>3495</v>
      </c>
      <c r="N13838">
        <v>100</v>
      </c>
      <c r="O13838">
        <v>133</v>
      </c>
    </row>
    <row r="13839" spans="1:15" x14ac:dyDescent="0.3">
      <c r="A13839" t="s">
        <v>23</v>
      </c>
      <c r="B13839">
        <v>0</v>
      </c>
      <c r="C13839">
        <v>0</v>
      </c>
      <c r="D13839" t="s">
        <v>23</v>
      </c>
      <c r="E13839" t="s">
        <v>13276</v>
      </c>
      <c r="F13839" t="s">
        <v>13289</v>
      </c>
      <c r="G13839" t="s">
        <v>17</v>
      </c>
      <c r="H13839" t="s">
        <v>13290</v>
      </c>
      <c r="I13839" t="s">
        <v>26</v>
      </c>
      <c r="M13839">
        <v>3495</v>
      </c>
      <c r="N13839">
        <v>100</v>
      </c>
      <c r="O13839">
        <v>133</v>
      </c>
    </row>
    <row r="13840" spans="1:15" x14ac:dyDescent="0.3">
      <c r="E13840" t="s">
        <v>13276</v>
      </c>
      <c r="F13840" t="s">
        <v>7328</v>
      </c>
      <c r="G13840" t="s">
        <v>14</v>
      </c>
      <c r="H13840" t="s">
        <v>13283</v>
      </c>
      <c r="I13840" t="s">
        <v>52</v>
      </c>
      <c r="J13840" t="s">
        <v>32</v>
      </c>
      <c r="M13840">
        <v>3495</v>
      </c>
      <c r="N13840">
        <v>100</v>
      </c>
      <c r="O13840">
        <v>104</v>
      </c>
    </row>
    <row r="13841" spans="1:15" x14ac:dyDescent="0.3">
      <c r="A13841" t="s">
        <v>14</v>
      </c>
      <c r="B13841">
        <v>1</v>
      </c>
      <c r="C13841">
        <v>1</v>
      </c>
      <c r="D13841">
        <v>1</v>
      </c>
      <c r="E13841" t="s">
        <v>13276</v>
      </c>
      <c r="F13841" t="s">
        <v>13291</v>
      </c>
      <c r="G13841" t="s">
        <v>14</v>
      </c>
      <c r="H13841" t="s">
        <v>13292</v>
      </c>
      <c r="I13841" t="s">
        <v>35</v>
      </c>
      <c r="J13841" t="s">
        <v>32</v>
      </c>
      <c r="M13841">
        <v>3495</v>
      </c>
      <c r="N13841">
        <v>164</v>
      </c>
      <c r="O13841">
        <v>169</v>
      </c>
    </row>
    <row r="13842" spans="1:15" x14ac:dyDescent="0.3">
      <c r="A13842" t="s">
        <v>14</v>
      </c>
      <c r="B13842">
        <v>1</v>
      </c>
      <c r="C13842">
        <v>1</v>
      </c>
      <c r="D13842">
        <v>1</v>
      </c>
      <c r="E13842" t="s">
        <v>13276</v>
      </c>
      <c r="F13842" t="s">
        <v>13277</v>
      </c>
      <c r="G13842" t="s">
        <v>14</v>
      </c>
      <c r="H13842" t="s">
        <v>13278</v>
      </c>
      <c r="I13842" t="s">
        <v>35</v>
      </c>
      <c r="J13842" t="s">
        <v>32</v>
      </c>
      <c r="M13842">
        <v>3495</v>
      </c>
      <c r="N13842">
        <v>173</v>
      </c>
      <c r="O13842">
        <v>180</v>
      </c>
    </row>
    <row r="13843" spans="1:15" x14ac:dyDescent="0.3">
      <c r="A13843" t="s">
        <v>14</v>
      </c>
      <c r="B13843">
        <v>1</v>
      </c>
      <c r="C13843">
        <v>1</v>
      </c>
      <c r="D13843">
        <v>1</v>
      </c>
      <c r="E13843" t="s">
        <v>13276</v>
      </c>
      <c r="F13843" t="s">
        <v>13286</v>
      </c>
      <c r="G13843" t="s">
        <v>14</v>
      </c>
      <c r="H13843" t="s">
        <v>13287</v>
      </c>
      <c r="I13843" t="s">
        <v>35</v>
      </c>
      <c r="J13843" t="s">
        <v>46</v>
      </c>
      <c r="K13843" t="s">
        <v>47</v>
      </c>
      <c r="L13843" t="s">
        <v>43</v>
      </c>
      <c r="M13843">
        <v>3495</v>
      </c>
      <c r="N13843">
        <v>234</v>
      </c>
      <c r="O13843">
        <v>247</v>
      </c>
    </row>
    <row r="13844" spans="1:15" x14ac:dyDescent="0.3">
      <c r="E13844" t="s">
        <v>13276</v>
      </c>
      <c r="F13844" t="s">
        <v>353</v>
      </c>
      <c r="G13844" t="s">
        <v>23</v>
      </c>
      <c r="H13844" t="s">
        <v>13288</v>
      </c>
      <c r="I13844" t="s">
        <v>22</v>
      </c>
      <c r="M13844">
        <v>3495</v>
      </c>
      <c r="N13844">
        <v>309</v>
      </c>
      <c r="O13844">
        <v>318</v>
      </c>
    </row>
    <row r="13845" spans="1:15" x14ac:dyDescent="0.3">
      <c r="E13845" t="s">
        <v>13276</v>
      </c>
      <c r="F13845" t="s">
        <v>343</v>
      </c>
      <c r="G13845" t="s">
        <v>14</v>
      </c>
      <c r="H13845" t="s">
        <v>13281</v>
      </c>
      <c r="I13845" t="s">
        <v>52</v>
      </c>
      <c r="J13845" t="s">
        <v>32</v>
      </c>
      <c r="M13845">
        <v>3495</v>
      </c>
      <c r="N13845">
        <v>315</v>
      </c>
      <c r="O13845">
        <v>318</v>
      </c>
    </row>
    <row r="13846" spans="1:15" x14ac:dyDescent="0.3">
      <c r="A13846" t="s">
        <v>14</v>
      </c>
      <c r="B13846">
        <v>0</v>
      </c>
      <c r="C13846">
        <v>0</v>
      </c>
      <c r="D13846">
        <v>1</v>
      </c>
      <c r="E13846" t="s">
        <v>13276</v>
      </c>
      <c r="F13846" t="s">
        <v>13279</v>
      </c>
      <c r="G13846" t="s">
        <v>14</v>
      </c>
      <c r="H13846" t="s">
        <v>13280</v>
      </c>
      <c r="I13846" t="s">
        <v>31</v>
      </c>
      <c r="J13846" t="s">
        <v>32</v>
      </c>
      <c r="M13846">
        <v>3495</v>
      </c>
      <c r="N13846">
        <v>462</v>
      </c>
      <c r="O13846">
        <v>467</v>
      </c>
    </row>
    <row r="13847" spans="1:15" x14ac:dyDescent="0.3">
      <c r="A13847" t="s">
        <v>14</v>
      </c>
      <c r="B13847">
        <v>0</v>
      </c>
      <c r="C13847">
        <v>1</v>
      </c>
      <c r="D13847" t="s">
        <v>14</v>
      </c>
      <c r="E13847" t="s">
        <v>13276</v>
      </c>
      <c r="F13847" t="s">
        <v>13279</v>
      </c>
      <c r="G13847" t="s">
        <v>17</v>
      </c>
      <c r="H13847" t="s">
        <v>13280</v>
      </c>
      <c r="I13847" t="s">
        <v>26</v>
      </c>
      <c r="M13847">
        <v>3495</v>
      </c>
      <c r="N13847">
        <v>462</v>
      </c>
      <c r="O13847">
        <v>467</v>
      </c>
    </row>
    <row r="13848" spans="1:15" x14ac:dyDescent="0.3">
      <c r="A13848" t="s">
        <v>14</v>
      </c>
      <c r="B13848">
        <v>1</v>
      </c>
      <c r="C13848">
        <v>1</v>
      </c>
      <c r="D13848">
        <v>1</v>
      </c>
      <c r="E13848" t="s">
        <v>13276</v>
      </c>
      <c r="F13848" t="s">
        <v>1534</v>
      </c>
      <c r="G13848" t="s">
        <v>14</v>
      </c>
      <c r="H13848" t="s">
        <v>13282</v>
      </c>
      <c r="I13848" t="s">
        <v>35</v>
      </c>
      <c r="J13848" t="s">
        <v>32</v>
      </c>
      <c r="M13848">
        <v>3495</v>
      </c>
      <c r="N13848">
        <v>560</v>
      </c>
      <c r="O13848">
        <v>569</v>
      </c>
    </row>
    <row r="13849" spans="1:15" x14ac:dyDescent="0.3">
      <c r="A13849" t="s">
        <v>14</v>
      </c>
      <c r="B13849">
        <v>1</v>
      </c>
      <c r="C13849">
        <v>1</v>
      </c>
      <c r="D13849">
        <v>1</v>
      </c>
      <c r="E13849" t="s">
        <v>13295</v>
      </c>
      <c r="F13849" t="s">
        <v>13291</v>
      </c>
      <c r="G13849" t="s">
        <v>14</v>
      </c>
      <c r="H13849" t="s">
        <v>13297</v>
      </c>
      <c r="I13849" t="s">
        <v>35</v>
      </c>
      <c r="J13849" t="s">
        <v>32</v>
      </c>
      <c r="M13849">
        <v>3496</v>
      </c>
      <c r="N13849">
        <v>100</v>
      </c>
      <c r="O13849">
        <v>105</v>
      </c>
    </row>
    <row r="13850" spans="1:15" x14ac:dyDescent="0.3">
      <c r="A13850" t="s">
        <v>14</v>
      </c>
      <c r="B13850">
        <v>1</v>
      </c>
      <c r="C13850">
        <v>1</v>
      </c>
      <c r="D13850">
        <v>1</v>
      </c>
      <c r="E13850" t="s">
        <v>13295</v>
      </c>
      <c r="F13850" t="s">
        <v>13277</v>
      </c>
      <c r="G13850" t="s">
        <v>14</v>
      </c>
      <c r="H13850" t="s">
        <v>13296</v>
      </c>
      <c r="I13850" t="s">
        <v>35</v>
      </c>
      <c r="J13850" t="s">
        <v>32</v>
      </c>
      <c r="M13850">
        <v>3496</v>
      </c>
      <c r="N13850">
        <v>109</v>
      </c>
      <c r="O13850">
        <v>116</v>
      </c>
    </row>
    <row r="13851" spans="1:15" x14ac:dyDescent="0.3">
      <c r="A13851" t="s">
        <v>14</v>
      </c>
      <c r="B13851">
        <v>1</v>
      </c>
      <c r="C13851">
        <v>1</v>
      </c>
      <c r="D13851">
        <v>1</v>
      </c>
      <c r="E13851" t="s">
        <v>13120</v>
      </c>
      <c r="F13851" t="s">
        <v>13121</v>
      </c>
      <c r="G13851" t="s">
        <v>14</v>
      </c>
      <c r="H13851" t="s">
        <v>13122</v>
      </c>
      <c r="I13851" t="s">
        <v>35</v>
      </c>
      <c r="J13851" t="s">
        <v>46</v>
      </c>
      <c r="K13851" t="s">
        <v>47</v>
      </c>
      <c r="L13851" t="s">
        <v>43</v>
      </c>
      <c r="M13851">
        <v>3497</v>
      </c>
      <c r="N13851">
        <v>0</v>
      </c>
      <c r="O13851">
        <v>15</v>
      </c>
    </row>
    <row r="13852" spans="1:15" x14ac:dyDescent="0.3">
      <c r="A13852" t="s">
        <v>237</v>
      </c>
      <c r="B13852">
        <v>0</v>
      </c>
      <c r="C13852">
        <v>0</v>
      </c>
      <c r="D13852">
        <v>0</v>
      </c>
      <c r="E13852" t="s">
        <v>13298</v>
      </c>
      <c r="F13852" t="s">
        <v>13301</v>
      </c>
      <c r="G13852" t="s">
        <v>17</v>
      </c>
      <c r="H13852" t="s">
        <v>13302</v>
      </c>
      <c r="I13852" t="s">
        <v>26</v>
      </c>
      <c r="M13852">
        <v>3512</v>
      </c>
      <c r="N13852">
        <v>19</v>
      </c>
      <c r="O13852">
        <v>28</v>
      </c>
    </row>
    <row r="13853" spans="1:15" x14ac:dyDescent="0.3">
      <c r="E13853" t="s">
        <v>13298</v>
      </c>
      <c r="F13853" t="s">
        <v>13301</v>
      </c>
      <c r="G13853" t="s">
        <v>23</v>
      </c>
      <c r="H13853" t="s">
        <v>13302</v>
      </c>
      <c r="I13853" t="s">
        <v>19</v>
      </c>
      <c r="M13853">
        <v>3512</v>
      </c>
      <c r="N13853">
        <v>19</v>
      </c>
      <c r="O13853">
        <v>28</v>
      </c>
    </row>
    <row r="13854" spans="1:15" x14ac:dyDescent="0.3">
      <c r="A13854" t="s">
        <v>14</v>
      </c>
      <c r="B13854">
        <v>1</v>
      </c>
      <c r="C13854">
        <v>1</v>
      </c>
      <c r="D13854">
        <v>1</v>
      </c>
      <c r="E13854" t="s">
        <v>13298</v>
      </c>
      <c r="F13854" t="s">
        <v>13299</v>
      </c>
      <c r="G13854" t="s">
        <v>14</v>
      </c>
      <c r="H13854" t="s">
        <v>13300</v>
      </c>
      <c r="I13854" t="s">
        <v>22</v>
      </c>
      <c r="M13854">
        <v>3512</v>
      </c>
      <c r="N13854">
        <v>546</v>
      </c>
      <c r="O13854">
        <v>550</v>
      </c>
    </row>
    <row r="13855" spans="1:15" x14ac:dyDescent="0.3">
      <c r="E13855" t="s">
        <v>13303</v>
      </c>
      <c r="F13855" t="s">
        <v>13305</v>
      </c>
      <c r="G13855" t="s">
        <v>23</v>
      </c>
      <c r="H13855" t="s">
        <v>13306</v>
      </c>
      <c r="I13855" t="s">
        <v>26</v>
      </c>
      <c r="M13855">
        <v>3513</v>
      </c>
      <c r="N13855">
        <v>20</v>
      </c>
      <c r="O13855">
        <v>36</v>
      </c>
    </row>
    <row r="13856" spans="1:15" x14ac:dyDescent="0.3">
      <c r="E13856" t="s">
        <v>13303</v>
      </c>
      <c r="F13856" t="s">
        <v>13318</v>
      </c>
      <c r="G13856" t="s">
        <v>17</v>
      </c>
      <c r="H13856" t="s">
        <v>13319</v>
      </c>
      <c r="I13856" t="s">
        <v>26</v>
      </c>
      <c r="M13856">
        <v>3513</v>
      </c>
      <c r="N13856">
        <v>89</v>
      </c>
      <c r="O13856">
        <v>99</v>
      </c>
    </row>
    <row r="13857" spans="1:15" x14ac:dyDescent="0.3">
      <c r="A13857" t="s">
        <v>23</v>
      </c>
      <c r="B13857">
        <v>1</v>
      </c>
      <c r="C13857">
        <v>1</v>
      </c>
      <c r="D13857">
        <v>1</v>
      </c>
      <c r="E13857" t="s">
        <v>13303</v>
      </c>
      <c r="F13857" t="s">
        <v>13309</v>
      </c>
      <c r="G13857" t="s">
        <v>23</v>
      </c>
      <c r="H13857" t="s">
        <v>13310</v>
      </c>
      <c r="I13857" t="s">
        <v>35</v>
      </c>
      <c r="J13857" t="s">
        <v>112</v>
      </c>
      <c r="M13857">
        <v>3513</v>
      </c>
      <c r="N13857">
        <v>100</v>
      </c>
      <c r="O13857">
        <v>107</v>
      </c>
    </row>
    <row r="13858" spans="1:15" x14ac:dyDescent="0.3">
      <c r="A13858" t="s">
        <v>14</v>
      </c>
      <c r="B13858">
        <v>1</v>
      </c>
      <c r="C13858">
        <v>1</v>
      </c>
      <c r="D13858">
        <v>1</v>
      </c>
      <c r="E13858" t="s">
        <v>13303</v>
      </c>
      <c r="F13858" t="s">
        <v>13307</v>
      </c>
      <c r="G13858" t="s">
        <v>14</v>
      </c>
      <c r="H13858" t="s">
        <v>13308</v>
      </c>
      <c r="I13858" t="s">
        <v>35</v>
      </c>
      <c r="J13858" t="s">
        <v>46</v>
      </c>
      <c r="K13858" t="s">
        <v>47</v>
      </c>
      <c r="L13858" t="s">
        <v>43</v>
      </c>
      <c r="M13858">
        <v>3513</v>
      </c>
      <c r="N13858">
        <v>231</v>
      </c>
      <c r="O13858">
        <v>245</v>
      </c>
    </row>
    <row r="13859" spans="1:15" x14ac:dyDescent="0.3">
      <c r="A13859" t="s">
        <v>23</v>
      </c>
      <c r="B13859">
        <v>1</v>
      </c>
      <c r="C13859">
        <v>1</v>
      </c>
      <c r="D13859">
        <v>1</v>
      </c>
      <c r="E13859" t="s">
        <v>13303</v>
      </c>
      <c r="F13859" t="s">
        <v>13312</v>
      </c>
      <c r="G13859" t="s">
        <v>23</v>
      </c>
      <c r="H13859" t="s">
        <v>13313</v>
      </c>
      <c r="I13859" t="s">
        <v>22</v>
      </c>
      <c r="M13859">
        <v>3513</v>
      </c>
      <c r="N13859">
        <v>370</v>
      </c>
      <c r="O13859">
        <v>385</v>
      </c>
    </row>
    <row r="13860" spans="1:15" x14ac:dyDescent="0.3">
      <c r="E13860" t="s">
        <v>13303</v>
      </c>
      <c r="F13860" t="s">
        <v>2466</v>
      </c>
      <c r="G13860" t="s">
        <v>14</v>
      </c>
      <c r="H13860" t="s">
        <v>13316</v>
      </c>
      <c r="I13860" t="s">
        <v>52</v>
      </c>
      <c r="J13860" t="s">
        <v>32</v>
      </c>
      <c r="M13860">
        <v>3513</v>
      </c>
      <c r="N13860">
        <v>379</v>
      </c>
      <c r="O13860">
        <v>385</v>
      </c>
    </row>
    <row r="13861" spans="1:15" x14ac:dyDescent="0.3">
      <c r="E13861" t="s">
        <v>13303</v>
      </c>
      <c r="F13861" t="s">
        <v>13314</v>
      </c>
      <c r="G13861" t="s">
        <v>14</v>
      </c>
      <c r="H13861" t="s">
        <v>13315</v>
      </c>
      <c r="I13861" t="s">
        <v>19</v>
      </c>
      <c r="M13861">
        <v>3513</v>
      </c>
      <c r="N13861">
        <v>551</v>
      </c>
      <c r="O13861">
        <v>555</v>
      </c>
    </row>
    <row r="13862" spans="1:15" x14ac:dyDescent="0.3">
      <c r="A13862" t="s">
        <v>14</v>
      </c>
      <c r="B13862">
        <v>0</v>
      </c>
      <c r="C13862">
        <v>1</v>
      </c>
      <c r="D13862" t="s">
        <v>14</v>
      </c>
      <c r="E13862" t="s">
        <v>13303</v>
      </c>
      <c r="F13862" t="s">
        <v>13314</v>
      </c>
      <c r="G13862" t="s">
        <v>23</v>
      </c>
      <c r="H13862" t="s">
        <v>13315</v>
      </c>
      <c r="I13862" t="s">
        <v>26</v>
      </c>
      <c r="M13862">
        <v>3513</v>
      </c>
      <c r="N13862">
        <v>551</v>
      </c>
      <c r="O13862">
        <v>555</v>
      </c>
    </row>
    <row r="13863" spans="1:15" x14ac:dyDescent="0.3">
      <c r="A13863" t="s">
        <v>14</v>
      </c>
      <c r="B13863">
        <v>1</v>
      </c>
      <c r="C13863">
        <v>1</v>
      </c>
      <c r="D13863">
        <v>1</v>
      </c>
      <c r="E13863" t="s">
        <v>13303</v>
      </c>
      <c r="F13863" t="s">
        <v>4693</v>
      </c>
      <c r="G13863" t="s">
        <v>14</v>
      </c>
      <c r="H13863" t="s">
        <v>13311</v>
      </c>
      <c r="I13863" t="s">
        <v>31</v>
      </c>
      <c r="J13863" t="s">
        <v>32</v>
      </c>
      <c r="M13863">
        <v>3513</v>
      </c>
      <c r="N13863">
        <v>557</v>
      </c>
      <c r="O13863">
        <v>564</v>
      </c>
    </row>
    <row r="13864" spans="1:15" x14ac:dyDescent="0.3">
      <c r="A13864" t="s">
        <v>14</v>
      </c>
      <c r="B13864">
        <v>0</v>
      </c>
      <c r="C13864">
        <v>1</v>
      </c>
      <c r="D13864" t="s">
        <v>14</v>
      </c>
      <c r="E13864" t="s">
        <v>13303</v>
      </c>
      <c r="F13864" t="s">
        <v>4693</v>
      </c>
      <c r="G13864" t="s">
        <v>23</v>
      </c>
      <c r="H13864" t="s">
        <v>13311</v>
      </c>
      <c r="I13864" t="s">
        <v>26</v>
      </c>
      <c r="M13864">
        <v>3513</v>
      </c>
      <c r="N13864">
        <v>557</v>
      </c>
      <c r="O13864">
        <v>564</v>
      </c>
    </row>
    <row r="13865" spans="1:15" x14ac:dyDescent="0.3">
      <c r="E13865" t="s">
        <v>13303</v>
      </c>
      <c r="F13865" t="s">
        <v>1250</v>
      </c>
      <c r="G13865" t="s">
        <v>17</v>
      </c>
      <c r="H13865" t="s">
        <v>13304</v>
      </c>
      <c r="I13865" t="s">
        <v>26</v>
      </c>
      <c r="M13865">
        <v>3513</v>
      </c>
      <c r="N13865">
        <v>566</v>
      </c>
      <c r="O13865">
        <v>573</v>
      </c>
    </row>
    <row r="13866" spans="1:15" x14ac:dyDescent="0.3">
      <c r="E13866" t="s">
        <v>13303</v>
      </c>
      <c r="F13866" t="s">
        <v>1250</v>
      </c>
      <c r="G13866" t="s">
        <v>14</v>
      </c>
      <c r="H13866" t="s">
        <v>13304</v>
      </c>
      <c r="I13866" t="s">
        <v>31</v>
      </c>
      <c r="J13866" t="s">
        <v>32</v>
      </c>
      <c r="M13866">
        <v>3513</v>
      </c>
      <c r="N13866">
        <v>566</v>
      </c>
      <c r="O13866">
        <v>573</v>
      </c>
    </row>
    <row r="13867" spans="1:15" x14ac:dyDescent="0.3">
      <c r="E13867" t="s">
        <v>13303</v>
      </c>
      <c r="F13867" t="s">
        <v>364</v>
      </c>
      <c r="G13867" t="s">
        <v>14</v>
      </c>
      <c r="H13867" t="s">
        <v>13317</v>
      </c>
      <c r="I13867" t="s">
        <v>19</v>
      </c>
      <c r="M13867">
        <v>3513</v>
      </c>
      <c r="N13867">
        <v>577</v>
      </c>
      <c r="O13867">
        <v>586</v>
      </c>
    </row>
    <row r="13868" spans="1:15" x14ac:dyDescent="0.3">
      <c r="E13868" t="s">
        <v>13303</v>
      </c>
      <c r="F13868" t="s">
        <v>364</v>
      </c>
      <c r="G13868" t="s">
        <v>17</v>
      </c>
      <c r="H13868" t="s">
        <v>13317</v>
      </c>
      <c r="I13868" t="s">
        <v>26</v>
      </c>
      <c r="M13868">
        <v>3513</v>
      </c>
      <c r="N13868">
        <v>577</v>
      </c>
      <c r="O13868">
        <v>586</v>
      </c>
    </row>
    <row r="13869" spans="1:15" x14ac:dyDescent="0.3">
      <c r="A13869" t="s">
        <v>14</v>
      </c>
      <c r="B13869">
        <v>1</v>
      </c>
      <c r="C13869">
        <v>1</v>
      </c>
      <c r="D13869">
        <v>1</v>
      </c>
      <c r="E13869" t="s">
        <v>13160</v>
      </c>
      <c r="F13869" t="s">
        <v>13162</v>
      </c>
      <c r="G13869" t="s">
        <v>14</v>
      </c>
      <c r="H13869" t="s">
        <v>13169</v>
      </c>
      <c r="I13869" t="s">
        <v>35</v>
      </c>
      <c r="J13869" t="s">
        <v>597</v>
      </c>
      <c r="M13869">
        <v>3515</v>
      </c>
      <c r="N13869">
        <v>27</v>
      </c>
      <c r="O13869">
        <v>40</v>
      </c>
    </row>
    <row r="13870" spans="1:15" x14ac:dyDescent="0.3">
      <c r="A13870" t="s">
        <v>23</v>
      </c>
      <c r="B13870">
        <v>0</v>
      </c>
      <c r="C13870">
        <v>0</v>
      </c>
      <c r="D13870">
        <v>1</v>
      </c>
      <c r="E13870" t="s">
        <v>13160</v>
      </c>
      <c r="F13870" t="s">
        <v>6702</v>
      </c>
      <c r="G13870" t="s">
        <v>23</v>
      </c>
      <c r="H13870" t="s">
        <v>13161</v>
      </c>
      <c r="I13870" t="s">
        <v>26</v>
      </c>
      <c r="M13870">
        <v>3515</v>
      </c>
      <c r="N13870">
        <v>121</v>
      </c>
      <c r="O13870">
        <v>130</v>
      </c>
    </row>
    <row r="13871" spans="1:15" x14ac:dyDescent="0.3">
      <c r="A13871" t="s">
        <v>23</v>
      </c>
      <c r="B13871">
        <v>1</v>
      </c>
      <c r="C13871">
        <v>1</v>
      </c>
      <c r="D13871">
        <v>1</v>
      </c>
      <c r="E13871" t="s">
        <v>13160</v>
      </c>
      <c r="F13871" t="s">
        <v>2466</v>
      </c>
      <c r="G13871" t="s">
        <v>23</v>
      </c>
      <c r="H13871" t="s">
        <v>13168</v>
      </c>
      <c r="I13871" t="s">
        <v>19</v>
      </c>
      <c r="M13871">
        <v>3515</v>
      </c>
      <c r="N13871">
        <v>124</v>
      </c>
      <c r="O13871">
        <v>130</v>
      </c>
    </row>
    <row r="13872" spans="1:15" x14ac:dyDescent="0.3">
      <c r="E13872" t="s">
        <v>13160</v>
      </c>
      <c r="F13872" t="s">
        <v>2466</v>
      </c>
      <c r="G13872" t="s">
        <v>14</v>
      </c>
      <c r="H13872" t="s">
        <v>13168</v>
      </c>
      <c r="I13872" t="s">
        <v>52</v>
      </c>
      <c r="J13872" t="s">
        <v>32</v>
      </c>
      <c r="M13872">
        <v>3515</v>
      </c>
      <c r="N13872">
        <v>124</v>
      </c>
      <c r="O13872">
        <v>130</v>
      </c>
    </row>
    <row r="13873" spans="1:15" x14ac:dyDescent="0.3">
      <c r="A13873" t="s">
        <v>23</v>
      </c>
      <c r="B13873">
        <v>1</v>
      </c>
      <c r="C13873">
        <v>1</v>
      </c>
      <c r="D13873">
        <v>1</v>
      </c>
      <c r="E13873" t="s">
        <v>13160</v>
      </c>
      <c r="F13873" t="s">
        <v>13166</v>
      </c>
      <c r="G13873" t="s">
        <v>23</v>
      </c>
      <c r="H13873" t="s">
        <v>13167</v>
      </c>
      <c r="I13873" t="s">
        <v>35</v>
      </c>
      <c r="J13873" t="s">
        <v>453</v>
      </c>
      <c r="M13873">
        <v>3515</v>
      </c>
      <c r="N13873">
        <v>169</v>
      </c>
      <c r="O13873">
        <v>174</v>
      </c>
    </row>
    <row r="13874" spans="1:15" x14ac:dyDescent="0.3">
      <c r="A13874" t="s">
        <v>51</v>
      </c>
      <c r="B13874">
        <v>1</v>
      </c>
      <c r="C13874">
        <v>1</v>
      </c>
      <c r="D13874">
        <v>1</v>
      </c>
      <c r="E13874" t="s">
        <v>13160</v>
      </c>
      <c r="F13874" t="s">
        <v>13164</v>
      </c>
      <c r="G13874" t="s">
        <v>51</v>
      </c>
      <c r="H13874" t="s">
        <v>13165</v>
      </c>
      <c r="I13874" t="s">
        <v>69</v>
      </c>
      <c r="J13874" t="s">
        <v>53</v>
      </c>
      <c r="K13874" t="s">
        <v>800</v>
      </c>
      <c r="M13874">
        <v>3515</v>
      </c>
      <c r="N13874">
        <v>206</v>
      </c>
      <c r="O13874">
        <v>219</v>
      </c>
    </row>
    <row r="13875" spans="1:15" x14ac:dyDescent="0.3">
      <c r="A13875" t="s">
        <v>14</v>
      </c>
      <c r="B13875">
        <v>1</v>
      </c>
      <c r="C13875">
        <v>1</v>
      </c>
      <c r="D13875">
        <v>1</v>
      </c>
      <c r="E13875" t="s">
        <v>13160</v>
      </c>
      <c r="F13875" t="s">
        <v>13162</v>
      </c>
      <c r="G13875" t="s">
        <v>14</v>
      </c>
      <c r="H13875" t="s">
        <v>13163</v>
      </c>
      <c r="I13875" t="s">
        <v>35</v>
      </c>
      <c r="J13875" t="s">
        <v>597</v>
      </c>
      <c r="M13875">
        <v>3515</v>
      </c>
      <c r="N13875">
        <v>276</v>
      </c>
      <c r="O13875">
        <v>289</v>
      </c>
    </row>
    <row r="13876" spans="1:15" x14ac:dyDescent="0.3">
      <c r="E13876" t="s">
        <v>13170</v>
      </c>
      <c r="F13876" t="s">
        <v>13171</v>
      </c>
      <c r="G13876" t="s">
        <v>51</v>
      </c>
      <c r="H13876" t="s">
        <v>13172</v>
      </c>
      <c r="I13876" t="s">
        <v>19</v>
      </c>
      <c r="M13876">
        <v>3521</v>
      </c>
      <c r="N13876">
        <v>111</v>
      </c>
      <c r="O13876">
        <v>124</v>
      </c>
    </row>
    <row r="13877" spans="1:15" x14ac:dyDescent="0.3">
      <c r="A13877" t="s">
        <v>237</v>
      </c>
      <c r="B13877">
        <v>0</v>
      </c>
      <c r="E13877" t="s">
        <v>13170</v>
      </c>
      <c r="F13877" t="s">
        <v>13171</v>
      </c>
      <c r="G13877" t="s">
        <v>17</v>
      </c>
      <c r="H13877" t="s">
        <v>13172</v>
      </c>
      <c r="I13877" t="s">
        <v>26</v>
      </c>
      <c r="M13877">
        <v>3521</v>
      </c>
      <c r="N13877">
        <v>111</v>
      </c>
      <c r="O13877">
        <v>124</v>
      </c>
    </row>
    <row r="13878" spans="1:15" x14ac:dyDescent="0.3">
      <c r="E13878" t="s">
        <v>13170</v>
      </c>
      <c r="F13878" t="s">
        <v>13171</v>
      </c>
      <c r="G13878" t="s">
        <v>51</v>
      </c>
      <c r="H13878" t="s">
        <v>13172</v>
      </c>
      <c r="I13878" t="s">
        <v>19</v>
      </c>
      <c r="M13878">
        <v>3522</v>
      </c>
      <c r="N13878">
        <v>111</v>
      </c>
      <c r="O13878">
        <v>124</v>
      </c>
    </row>
    <row r="13879" spans="1:15" x14ac:dyDescent="0.3">
      <c r="A13879" t="s">
        <v>237</v>
      </c>
      <c r="B13879">
        <v>0</v>
      </c>
      <c r="E13879" t="s">
        <v>13170</v>
      </c>
      <c r="F13879" t="s">
        <v>13171</v>
      </c>
      <c r="G13879" t="s">
        <v>17</v>
      </c>
      <c r="H13879" t="s">
        <v>13172</v>
      </c>
      <c r="I13879" t="s">
        <v>26</v>
      </c>
      <c r="M13879">
        <v>3522</v>
      </c>
      <c r="N13879">
        <v>111</v>
      </c>
      <c r="O13879">
        <v>124</v>
      </c>
    </row>
    <row r="13880" spans="1:15" x14ac:dyDescent="0.3">
      <c r="E13880" t="s">
        <v>13170</v>
      </c>
      <c r="F13880" t="s">
        <v>13171</v>
      </c>
      <c r="G13880" t="s">
        <v>51</v>
      </c>
      <c r="H13880" t="s">
        <v>13172</v>
      </c>
      <c r="I13880" t="s">
        <v>19</v>
      </c>
      <c r="M13880">
        <v>3523</v>
      </c>
      <c r="N13880">
        <v>111</v>
      </c>
      <c r="O13880">
        <v>124</v>
      </c>
    </row>
    <row r="13881" spans="1:15" x14ac:dyDescent="0.3">
      <c r="A13881" t="s">
        <v>237</v>
      </c>
      <c r="B13881">
        <v>0</v>
      </c>
      <c r="E13881" t="s">
        <v>13170</v>
      </c>
      <c r="F13881" t="s">
        <v>13171</v>
      </c>
      <c r="G13881" t="s">
        <v>17</v>
      </c>
      <c r="H13881" t="s">
        <v>13172</v>
      </c>
      <c r="I13881" t="s">
        <v>26</v>
      </c>
      <c r="M13881">
        <v>3523</v>
      </c>
      <c r="N13881">
        <v>111</v>
      </c>
      <c r="O13881">
        <v>124</v>
      </c>
    </row>
    <row r="13882" spans="1:15" x14ac:dyDescent="0.3">
      <c r="A13882" t="s">
        <v>14</v>
      </c>
      <c r="B13882">
        <v>0</v>
      </c>
      <c r="C13882">
        <v>1</v>
      </c>
      <c r="D13882" t="s">
        <v>14</v>
      </c>
      <c r="E13882" t="s">
        <v>13173</v>
      </c>
      <c r="F13882" t="s">
        <v>13174</v>
      </c>
      <c r="G13882" t="s">
        <v>23</v>
      </c>
      <c r="H13882" t="s">
        <v>13175</v>
      </c>
      <c r="I13882" t="s">
        <v>26</v>
      </c>
      <c r="M13882">
        <v>3524</v>
      </c>
      <c r="N13882">
        <v>6</v>
      </c>
      <c r="O13882">
        <v>11</v>
      </c>
    </row>
    <row r="13883" spans="1:15" x14ac:dyDescent="0.3">
      <c r="E13883" t="s">
        <v>13173</v>
      </c>
      <c r="F13883" t="s">
        <v>13174</v>
      </c>
      <c r="G13883" t="s">
        <v>14</v>
      </c>
      <c r="H13883" t="s">
        <v>13175</v>
      </c>
      <c r="I13883" t="s">
        <v>19</v>
      </c>
      <c r="M13883">
        <v>3524</v>
      </c>
      <c r="N13883">
        <v>6</v>
      </c>
      <c r="O13883">
        <v>11</v>
      </c>
    </row>
    <row r="13884" spans="1:15" x14ac:dyDescent="0.3">
      <c r="E13884" t="s">
        <v>13173</v>
      </c>
      <c r="F13884" t="s">
        <v>13180</v>
      </c>
      <c r="G13884" t="s">
        <v>17</v>
      </c>
      <c r="H13884" t="s">
        <v>13181</v>
      </c>
      <c r="I13884" t="s">
        <v>26</v>
      </c>
      <c r="M13884">
        <v>3525</v>
      </c>
      <c r="N13884">
        <v>0</v>
      </c>
      <c r="O13884">
        <v>6</v>
      </c>
    </row>
    <row r="13885" spans="1:15" x14ac:dyDescent="0.3">
      <c r="A13885" t="s">
        <v>14</v>
      </c>
      <c r="B13885">
        <v>0</v>
      </c>
      <c r="C13885">
        <v>1</v>
      </c>
      <c r="D13885" t="s">
        <v>14</v>
      </c>
      <c r="E13885" t="s">
        <v>13173</v>
      </c>
      <c r="F13885" t="s">
        <v>13174</v>
      </c>
      <c r="G13885" t="s">
        <v>23</v>
      </c>
      <c r="H13885" t="s">
        <v>13178</v>
      </c>
      <c r="I13885" t="s">
        <v>26</v>
      </c>
      <c r="M13885">
        <v>3525</v>
      </c>
      <c r="N13885">
        <v>79</v>
      </c>
      <c r="O13885">
        <v>84</v>
      </c>
    </row>
    <row r="13886" spans="1:15" x14ac:dyDescent="0.3">
      <c r="E13886" t="s">
        <v>13173</v>
      </c>
      <c r="F13886" t="s">
        <v>13174</v>
      </c>
      <c r="G13886" t="s">
        <v>14</v>
      </c>
      <c r="H13886" t="s">
        <v>13178</v>
      </c>
      <c r="I13886" t="s">
        <v>19</v>
      </c>
      <c r="M13886">
        <v>3525</v>
      </c>
      <c r="N13886">
        <v>79</v>
      </c>
      <c r="O13886">
        <v>84</v>
      </c>
    </row>
    <row r="13887" spans="1:15" x14ac:dyDescent="0.3">
      <c r="E13887" t="s">
        <v>13173</v>
      </c>
      <c r="F13887" t="s">
        <v>13182</v>
      </c>
      <c r="G13887" t="s">
        <v>14</v>
      </c>
      <c r="H13887" t="s">
        <v>13183</v>
      </c>
      <c r="I13887" t="s">
        <v>19</v>
      </c>
      <c r="M13887">
        <v>3525</v>
      </c>
      <c r="N13887">
        <v>98</v>
      </c>
      <c r="O13887">
        <v>104</v>
      </c>
    </row>
    <row r="13888" spans="1:15" x14ac:dyDescent="0.3">
      <c r="A13888" t="s">
        <v>237</v>
      </c>
      <c r="B13888">
        <v>0</v>
      </c>
      <c r="C13888">
        <v>0</v>
      </c>
      <c r="D13888">
        <v>0</v>
      </c>
      <c r="E13888" t="s">
        <v>13173</v>
      </c>
      <c r="F13888" t="s">
        <v>13182</v>
      </c>
      <c r="G13888" t="s">
        <v>23</v>
      </c>
      <c r="H13888" t="s">
        <v>13183</v>
      </c>
      <c r="I13888" t="s">
        <v>26</v>
      </c>
      <c r="M13888">
        <v>3525</v>
      </c>
      <c r="N13888">
        <v>98</v>
      </c>
      <c r="O13888">
        <v>104</v>
      </c>
    </row>
    <row r="13889" spans="1:15" x14ac:dyDescent="0.3">
      <c r="A13889" t="s">
        <v>14</v>
      </c>
      <c r="B13889">
        <v>0</v>
      </c>
      <c r="C13889">
        <v>1</v>
      </c>
      <c r="D13889" t="s">
        <v>14</v>
      </c>
      <c r="E13889" t="s">
        <v>13173</v>
      </c>
      <c r="F13889" t="s">
        <v>13176</v>
      </c>
      <c r="G13889" t="s">
        <v>23</v>
      </c>
      <c r="H13889" t="s">
        <v>13177</v>
      </c>
      <c r="I13889" t="s">
        <v>26</v>
      </c>
      <c r="M13889">
        <v>3525</v>
      </c>
      <c r="N13889">
        <v>186</v>
      </c>
      <c r="O13889">
        <v>191</v>
      </c>
    </row>
    <row r="13890" spans="1:15" x14ac:dyDescent="0.3">
      <c r="E13890" t="s">
        <v>13173</v>
      </c>
      <c r="F13890" t="s">
        <v>13176</v>
      </c>
      <c r="G13890" t="s">
        <v>14</v>
      </c>
      <c r="H13890" t="s">
        <v>13177</v>
      </c>
      <c r="I13890" t="s">
        <v>19</v>
      </c>
      <c r="M13890">
        <v>3525</v>
      </c>
      <c r="N13890">
        <v>186</v>
      </c>
      <c r="O13890">
        <v>191</v>
      </c>
    </row>
    <row r="13891" spans="1:15" x14ac:dyDescent="0.3">
      <c r="A13891" t="s">
        <v>14</v>
      </c>
      <c r="B13891">
        <v>0</v>
      </c>
      <c r="C13891">
        <v>1</v>
      </c>
      <c r="D13891" t="s">
        <v>14</v>
      </c>
      <c r="E13891" t="s">
        <v>13173</v>
      </c>
      <c r="F13891" t="s">
        <v>13174</v>
      </c>
      <c r="G13891" t="s">
        <v>23</v>
      </c>
      <c r="H13891" t="s">
        <v>13179</v>
      </c>
      <c r="I13891" t="s">
        <v>26</v>
      </c>
      <c r="M13891">
        <v>3525</v>
      </c>
      <c r="N13891">
        <v>193</v>
      </c>
      <c r="O13891">
        <v>198</v>
      </c>
    </row>
    <row r="13892" spans="1:15" x14ac:dyDescent="0.3">
      <c r="E13892" t="s">
        <v>13173</v>
      </c>
      <c r="F13892" t="s">
        <v>13174</v>
      </c>
      <c r="G13892" t="s">
        <v>14</v>
      </c>
      <c r="H13892" t="s">
        <v>13179</v>
      </c>
      <c r="I13892" t="s">
        <v>19</v>
      </c>
      <c r="M13892">
        <v>3525</v>
      </c>
      <c r="N13892">
        <v>193</v>
      </c>
      <c r="O13892">
        <v>198</v>
      </c>
    </row>
    <row r="13893" spans="1:15" x14ac:dyDescent="0.3">
      <c r="E13893" t="s">
        <v>13184</v>
      </c>
      <c r="F13893" t="s">
        <v>13180</v>
      </c>
      <c r="G13893" t="s">
        <v>17</v>
      </c>
      <c r="H13893" t="s">
        <v>13181</v>
      </c>
      <c r="I13893" t="s">
        <v>26</v>
      </c>
      <c r="M13893">
        <v>3526</v>
      </c>
      <c r="N13893">
        <v>0</v>
      </c>
      <c r="O13893">
        <v>6</v>
      </c>
    </row>
    <row r="13894" spans="1:15" x14ac:dyDescent="0.3">
      <c r="A13894" t="s">
        <v>14</v>
      </c>
      <c r="B13894">
        <v>0</v>
      </c>
      <c r="C13894">
        <v>1</v>
      </c>
      <c r="D13894" t="s">
        <v>14</v>
      </c>
      <c r="E13894" t="s">
        <v>13184</v>
      </c>
      <c r="F13894" t="s">
        <v>13174</v>
      </c>
      <c r="G13894" t="s">
        <v>23</v>
      </c>
      <c r="H13894" t="s">
        <v>13178</v>
      </c>
      <c r="I13894" t="s">
        <v>26</v>
      </c>
      <c r="M13894">
        <v>3526</v>
      </c>
      <c r="N13894">
        <v>79</v>
      </c>
      <c r="O13894">
        <v>84</v>
      </c>
    </row>
    <row r="13895" spans="1:15" x14ac:dyDescent="0.3">
      <c r="E13895" t="s">
        <v>13184</v>
      </c>
      <c r="F13895" t="s">
        <v>13174</v>
      </c>
      <c r="G13895" t="s">
        <v>14</v>
      </c>
      <c r="H13895" t="s">
        <v>13178</v>
      </c>
      <c r="I13895" t="s">
        <v>19</v>
      </c>
      <c r="M13895">
        <v>3526</v>
      </c>
      <c r="N13895">
        <v>79</v>
      </c>
      <c r="O13895">
        <v>84</v>
      </c>
    </row>
    <row r="13896" spans="1:15" x14ac:dyDescent="0.3">
      <c r="A13896" t="s">
        <v>237</v>
      </c>
      <c r="B13896">
        <v>0</v>
      </c>
      <c r="C13896">
        <v>0</v>
      </c>
      <c r="D13896">
        <v>0</v>
      </c>
      <c r="E13896" t="s">
        <v>13184</v>
      </c>
      <c r="F13896" t="s">
        <v>13182</v>
      </c>
      <c r="G13896" t="s">
        <v>23</v>
      </c>
      <c r="H13896" t="s">
        <v>13183</v>
      </c>
      <c r="I13896" t="s">
        <v>26</v>
      </c>
      <c r="M13896">
        <v>3526</v>
      </c>
      <c r="N13896">
        <v>98</v>
      </c>
      <c r="O13896">
        <v>104</v>
      </c>
    </row>
    <row r="13897" spans="1:15" x14ac:dyDescent="0.3">
      <c r="E13897" t="s">
        <v>13184</v>
      </c>
      <c r="F13897" t="s">
        <v>13182</v>
      </c>
      <c r="G13897" t="s">
        <v>14</v>
      </c>
      <c r="H13897" t="s">
        <v>13183</v>
      </c>
      <c r="I13897" t="s">
        <v>19</v>
      </c>
      <c r="M13897">
        <v>3526</v>
      </c>
      <c r="N13897">
        <v>98</v>
      </c>
      <c r="O13897">
        <v>104</v>
      </c>
    </row>
    <row r="13898" spans="1:15" x14ac:dyDescent="0.3">
      <c r="A13898" t="s">
        <v>14</v>
      </c>
      <c r="B13898">
        <v>0</v>
      </c>
      <c r="C13898">
        <v>1</v>
      </c>
      <c r="D13898" t="s">
        <v>14</v>
      </c>
      <c r="E13898" t="s">
        <v>13184</v>
      </c>
      <c r="F13898" t="s">
        <v>13176</v>
      </c>
      <c r="G13898" t="s">
        <v>23</v>
      </c>
      <c r="H13898" t="s">
        <v>13177</v>
      </c>
      <c r="I13898" t="s">
        <v>26</v>
      </c>
      <c r="M13898">
        <v>3526</v>
      </c>
      <c r="N13898">
        <v>186</v>
      </c>
      <c r="O13898">
        <v>191</v>
      </c>
    </row>
    <row r="13899" spans="1:15" x14ac:dyDescent="0.3">
      <c r="E13899" t="s">
        <v>13184</v>
      </c>
      <c r="F13899" t="s">
        <v>13176</v>
      </c>
      <c r="G13899" t="s">
        <v>14</v>
      </c>
      <c r="H13899" t="s">
        <v>13177</v>
      </c>
      <c r="I13899" t="s">
        <v>19</v>
      </c>
      <c r="M13899">
        <v>3526</v>
      </c>
      <c r="N13899">
        <v>186</v>
      </c>
      <c r="O13899">
        <v>191</v>
      </c>
    </row>
    <row r="13900" spans="1:15" x14ac:dyDescent="0.3">
      <c r="A13900" t="s">
        <v>14</v>
      </c>
      <c r="B13900">
        <v>0</v>
      </c>
      <c r="C13900">
        <v>1</v>
      </c>
      <c r="D13900" t="s">
        <v>14</v>
      </c>
      <c r="E13900" t="s">
        <v>13184</v>
      </c>
      <c r="F13900" t="s">
        <v>13174</v>
      </c>
      <c r="G13900" t="s">
        <v>23</v>
      </c>
      <c r="H13900" t="s">
        <v>13179</v>
      </c>
      <c r="I13900" t="s">
        <v>26</v>
      </c>
      <c r="M13900">
        <v>3526</v>
      </c>
      <c r="N13900">
        <v>193</v>
      </c>
      <c r="O13900">
        <v>198</v>
      </c>
    </row>
    <row r="13901" spans="1:15" x14ac:dyDescent="0.3">
      <c r="E13901" t="s">
        <v>13184</v>
      </c>
      <c r="F13901" t="s">
        <v>13174</v>
      </c>
      <c r="G13901" t="s">
        <v>14</v>
      </c>
      <c r="H13901" t="s">
        <v>13179</v>
      </c>
      <c r="I13901" t="s">
        <v>19</v>
      </c>
      <c r="M13901">
        <v>3526</v>
      </c>
      <c r="N13901">
        <v>193</v>
      </c>
      <c r="O13901">
        <v>198</v>
      </c>
    </row>
    <row r="13902" spans="1:15" x14ac:dyDescent="0.3">
      <c r="A13902" t="s">
        <v>14</v>
      </c>
      <c r="B13902">
        <v>0</v>
      </c>
      <c r="C13902">
        <v>1</v>
      </c>
      <c r="D13902" t="s">
        <v>14</v>
      </c>
      <c r="E13902" t="s">
        <v>13173</v>
      </c>
      <c r="F13902" t="s">
        <v>13174</v>
      </c>
      <c r="G13902" t="s">
        <v>23</v>
      </c>
      <c r="H13902" t="s">
        <v>13185</v>
      </c>
      <c r="I13902" t="s">
        <v>22</v>
      </c>
      <c r="M13902">
        <v>3527</v>
      </c>
      <c r="N13902">
        <v>71</v>
      </c>
      <c r="O13902">
        <v>76</v>
      </c>
    </row>
    <row r="13903" spans="1:15" x14ac:dyDescent="0.3">
      <c r="E13903" t="s">
        <v>13184</v>
      </c>
      <c r="F13903" t="s">
        <v>13174</v>
      </c>
      <c r="G13903" t="s">
        <v>14</v>
      </c>
      <c r="H13903" t="s">
        <v>13187</v>
      </c>
      <c r="I13903" t="s">
        <v>19</v>
      </c>
      <c r="M13903">
        <v>3528</v>
      </c>
      <c r="N13903">
        <v>25</v>
      </c>
      <c r="O13903">
        <v>30</v>
      </c>
    </row>
    <row r="13904" spans="1:15" x14ac:dyDescent="0.3">
      <c r="E13904" t="s">
        <v>13184</v>
      </c>
      <c r="F13904" t="s">
        <v>13174</v>
      </c>
      <c r="G13904" t="s">
        <v>23</v>
      </c>
      <c r="H13904" t="s">
        <v>13187</v>
      </c>
      <c r="I13904" t="s">
        <v>26</v>
      </c>
      <c r="M13904">
        <v>3528</v>
      </c>
      <c r="N13904">
        <v>25</v>
      </c>
      <c r="O13904">
        <v>30</v>
      </c>
    </row>
    <row r="13905" spans="1:15" x14ac:dyDescent="0.3">
      <c r="E13905" t="s">
        <v>13184</v>
      </c>
      <c r="F13905" t="s">
        <v>13174</v>
      </c>
      <c r="G13905" t="s">
        <v>23</v>
      </c>
      <c r="H13905" t="s">
        <v>13186</v>
      </c>
      <c r="I13905" t="s">
        <v>26</v>
      </c>
      <c r="M13905">
        <v>3528</v>
      </c>
      <c r="N13905">
        <v>151</v>
      </c>
      <c r="O13905">
        <v>156</v>
      </c>
    </row>
    <row r="13906" spans="1:15" x14ac:dyDescent="0.3">
      <c r="E13906" t="s">
        <v>13184</v>
      </c>
      <c r="F13906" t="s">
        <v>13174</v>
      </c>
      <c r="G13906" t="s">
        <v>17</v>
      </c>
      <c r="H13906" t="s">
        <v>13186</v>
      </c>
      <c r="I13906" t="s">
        <v>19</v>
      </c>
      <c r="M13906">
        <v>3528</v>
      </c>
      <c r="N13906">
        <v>151</v>
      </c>
      <c r="O13906">
        <v>156</v>
      </c>
    </row>
    <row r="13907" spans="1:15" x14ac:dyDescent="0.3">
      <c r="A13907" t="s">
        <v>237</v>
      </c>
      <c r="B13907">
        <v>0</v>
      </c>
      <c r="E13907" t="s">
        <v>4416</v>
      </c>
      <c r="F13907" t="s">
        <v>4419</v>
      </c>
      <c r="G13907" t="s">
        <v>17</v>
      </c>
      <c r="H13907" t="s">
        <v>4420</v>
      </c>
      <c r="I13907" t="s">
        <v>22</v>
      </c>
      <c r="M13907">
        <v>3529</v>
      </c>
      <c r="N13907">
        <v>302</v>
      </c>
      <c r="O13907">
        <v>320</v>
      </c>
    </row>
    <row r="13908" spans="1:15" x14ac:dyDescent="0.3">
      <c r="E13908" t="s">
        <v>4416</v>
      </c>
      <c r="F13908" t="s">
        <v>4421</v>
      </c>
      <c r="G13908" t="s">
        <v>17</v>
      </c>
      <c r="H13908" t="s">
        <v>4422</v>
      </c>
      <c r="I13908" t="s">
        <v>19</v>
      </c>
      <c r="M13908">
        <v>3529</v>
      </c>
      <c r="N13908">
        <v>570</v>
      </c>
      <c r="O13908">
        <v>575</v>
      </c>
    </row>
    <row r="13909" spans="1:15" x14ac:dyDescent="0.3">
      <c r="E13909" t="s">
        <v>4416</v>
      </c>
      <c r="F13909" t="s">
        <v>4423</v>
      </c>
      <c r="G13909" t="s">
        <v>17</v>
      </c>
      <c r="H13909" t="s">
        <v>4424</v>
      </c>
      <c r="I13909" t="s">
        <v>19</v>
      </c>
      <c r="M13909">
        <v>3529</v>
      </c>
      <c r="N13909">
        <v>614</v>
      </c>
      <c r="O13909">
        <v>625</v>
      </c>
    </row>
    <row r="13910" spans="1:15" x14ac:dyDescent="0.3">
      <c r="E13910" t="s">
        <v>4416</v>
      </c>
      <c r="F13910" t="s">
        <v>4417</v>
      </c>
      <c r="G13910" t="s">
        <v>23</v>
      </c>
      <c r="H13910" t="s">
        <v>4418</v>
      </c>
      <c r="I13910" t="s">
        <v>26</v>
      </c>
      <c r="M13910">
        <v>3529</v>
      </c>
      <c r="N13910">
        <v>618</v>
      </c>
      <c r="O13910">
        <v>625</v>
      </c>
    </row>
    <row r="13911" spans="1:15" x14ac:dyDescent="0.3">
      <c r="A13911" t="s">
        <v>237</v>
      </c>
      <c r="B13911">
        <v>0</v>
      </c>
      <c r="E13911" t="s">
        <v>4416</v>
      </c>
      <c r="F13911" t="s">
        <v>4419</v>
      </c>
      <c r="G13911" t="s">
        <v>17</v>
      </c>
      <c r="H13911" t="s">
        <v>4420</v>
      </c>
      <c r="I13911" t="s">
        <v>22</v>
      </c>
      <c r="M13911">
        <v>3530</v>
      </c>
      <c r="N13911">
        <v>302</v>
      </c>
      <c r="O13911">
        <v>320</v>
      </c>
    </row>
    <row r="13912" spans="1:15" x14ac:dyDescent="0.3">
      <c r="E13912" t="s">
        <v>4416</v>
      </c>
      <c r="F13912" t="s">
        <v>4421</v>
      </c>
      <c r="G13912" t="s">
        <v>17</v>
      </c>
      <c r="H13912" t="s">
        <v>4422</v>
      </c>
      <c r="I13912" t="s">
        <v>19</v>
      </c>
      <c r="M13912">
        <v>3530</v>
      </c>
      <c r="N13912">
        <v>570</v>
      </c>
      <c r="O13912">
        <v>575</v>
      </c>
    </row>
    <row r="13913" spans="1:15" x14ac:dyDescent="0.3">
      <c r="E13913" t="s">
        <v>4416</v>
      </c>
      <c r="F13913" t="s">
        <v>4423</v>
      </c>
      <c r="G13913" t="s">
        <v>17</v>
      </c>
      <c r="H13913" t="s">
        <v>4424</v>
      </c>
      <c r="I13913" t="s">
        <v>19</v>
      </c>
      <c r="M13913">
        <v>3530</v>
      </c>
      <c r="N13913">
        <v>614</v>
      </c>
      <c r="O13913">
        <v>625</v>
      </c>
    </row>
    <row r="13914" spans="1:15" x14ac:dyDescent="0.3">
      <c r="E13914" t="s">
        <v>4416</v>
      </c>
      <c r="F13914" t="s">
        <v>4417</v>
      </c>
      <c r="G13914" t="s">
        <v>23</v>
      </c>
      <c r="H13914" t="s">
        <v>4418</v>
      </c>
      <c r="I13914" t="s">
        <v>26</v>
      </c>
      <c r="M13914">
        <v>3530</v>
      </c>
      <c r="N13914">
        <v>618</v>
      </c>
      <c r="O13914">
        <v>625</v>
      </c>
    </row>
    <row r="13915" spans="1:15" x14ac:dyDescent="0.3">
      <c r="A13915" t="s">
        <v>237</v>
      </c>
      <c r="B13915">
        <v>0</v>
      </c>
      <c r="E13915" t="s">
        <v>4416</v>
      </c>
      <c r="F13915" t="s">
        <v>4419</v>
      </c>
      <c r="G13915" t="s">
        <v>17</v>
      </c>
      <c r="H13915" t="s">
        <v>4420</v>
      </c>
      <c r="I13915" t="s">
        <v>22</v>
      </c>
      <c r="M13915">
        <v>3531</v>
      </c>
      <c r="N13915">
        <v>302</v>
      </c>
      <c r="O13915">
        <v>320</v>
      </c>
    </row>
    <row r="13916" spans="1:15" x14ac:dyDescent="0.3">
      <c r="E13916" t="s">
        <v>4416</v>
      </c>
      <c r="F13916" t="s">
        <v>4421</v>
      </c>
      <c r="G13916" t="s">
        <v>17</v>
      </c>
      <c r="H13916" t="s">
        <v>4422</v>
      </c>
      <c r="I13916" t="s">
        <v>19</v>
      </c>
      <c r="M13916">
        <v>3531</v>
      </c>
      <c r="N13916">
        <v>570</v>
      </c>
      <c r="O13916">
        <v>575</v>
      </c>
    </row>
    <row r="13917" spans="1:15" x14ac:dyDescent="0.3">
      <c r="E13917" t="s">
        <v>4416</v>
      </c>
      <c r="F13917" t="s">
        <v>4423</v>
      </c>
      <c r="G13917" t="s">
        <v>17</v>
      </c>
      <c r="H13917" t="s">
        <v>4424</v>
      </c>
      <c r="I13917" t="s">
        <v>19</v>
      </c>
      <c r="M13917">
        <v>3531</v>
      </c>
      <c r="N13917">
        <v>614</v>
      </c>
      <c r="O13917">
        <v>625</v>
      </c>
    </row>
    <row r="13918" spans="1:15" x14ac:dyDescent="0.3">
      <c r="E13918" t="s">
        <v>4416</v>
      </c>
      <c r="F13918" t="s">
        <v>4417</v>
      </c>
      <c r="G13918" t="s">
        <v>23</v>
      </c>
      <c r="H13918" t="s">
        <v>4418</v>
      </c>
      <c r="I13918" t="s">
        <v>26</v>
      </c>
      <c r="M13918">
        <v>3531</v>
      </c>
      <c r="N13918">
        <v>618</v>
      </c>
      <c r="O13918">
        <v>625</v>
      </c>
    </row>
    <row r="13919" spans="1:15" x14ac:dyDescent="0.3">
      <c r="A13919" t="s">
        <v>237</v>
      </c>
      <c r="B13919">
        <v>0</v>
      </c>
      <c r="E13919" t="s">
        <v>4416</v>
      </c>
      <c r="F13919" t="s">
        <v>4419</v>
      </c>
      <c r="G13919" t="s">
        <v>17</v>
      </c>
      <c r="H13919" t="s">
        <v>4420</v>
      </c>
      <c r="I13919" t="s">
        <v>22</v>
      </c>
      <c r="M13919">
        <v>3532</v>
      </c>
      <c r="N13919">
        <v>302</v>
      </c>
      <c r="O13919">
        <v>320</v>
      </c>
    </row>
    <row r="13920" spans="1:15" x14ac:dyDescent="0.3">
      <c r="E13920" t="s">
        <v>4416</v>
      </c>
      <c r="F13920" t="s">
        <v>4421</v>
      </c>
      <c r="G13920" t="s">
        <v>17</v>
      </c>
      <c r="H13920" t="s">
        <v>4422</v>
      </c>
      <c r="I13920" t="s">
        <v>19</v>
      </c>
      <c r="M13920">
        <v>3532</v>
      </c>
      <c r="N13920">
        <v>570</v>
      </c>
      <c r="O13920">
        <v>575</v>
      </c>
    </row>
    <row r="13921" spans="1:15" x14ac:dyDescent="0.3">
      <c r="E13921" t="s">
        <v>4416</v>
      </c>
      <c r="F13921" t="s">
        <v>4423</v>
      </c>
      <c r="G13921" t="s">
        <v>17</v>
      </c>
      <c r="H13921" t="s">
        <v>4424</v>
      </c>
      <c r="I13921" t="s">
        <v>19</v>
      </c>
      <c r="M13921">
        <v>3532</v>
      </c>
      <c r="N13921">
        <v>614</v>
      </c>
      <c r="O13921">
        <v>625</v>
      </c>
    </row>
    <row r="13922" spans="1:15" x14ac:dyDescent="0.3">
      <c r="E13922" t="s">
        <v>4416</v>
      </c>
      <c r="F13922" t="s">
        <v>4417</v>
      </c>
      <c r="G13922" t="s">
        <v>23</v>
      </c>
      <c r="H13922" t="s">
        <v>4418</v>
      </c>
      <c r="I13922" t="s">
        <v>26</v>
      </c>
      <c r="M13922">
        <v>3532</v>
      </c>
      <c r="N13922">
        <v>618</v>
      </c>
      <c r="O13922">
        <v>625</v>
      </c>
    </row>
    <row r="13923" spans="1:15" x14ac:dyDescent="0.3">
      <c r="A13923" t="s">
        <v>237</v>
      </c>
      <c r="B13923">
        <v>0</v>
      </c>
      <c r="E13923" t="s">
        <v>4416</v>
      </c>
      <c r="F13923" t="s">
        <v>4419</v>
      </c>
      <c r="G13923" t="s">
        <v>17</v>
      </c>
      <c r="H13923" t="s">
        <v>4420</v>
      </c>
      <c r="I13923" t="s">
        <v>22</v>
      </c>
      <c r="M13923">
        <v>3533</v>
      </c>
      <c r="N13923">
        <v>302</v>
      </c>
      <c r="O13923">
        <v>320</v>
      </c>
    </row>
    <row r="13924" spans="1:15" x14ac:dyDescent="0.3">
      <c r="E13924" t="s">
        <v>4416</v>
      </c>
      <c r="F13924" t="s">
        <v>4421</v>
      </c>
      <c r="G13924" t="s">
        <v>17</v>
      </c>
      <c r="H13924" t="s">
        <v>4422</v>
      </c>
      <c r="I13924" t="s">
        <v>19</v>
      </c>
      <c r="M13924">
        <v>3533</v>
      </c>
      <c r="N13924">
        <v>570</v>
      </c>
      <c r="O13924">
        <v>575</v>
      </c>
    </row>
    <row r="13925" spans="1:15" x14ac:dyDescent="0.3">
      <c r="E13925" t="s">
        <v>4416</v>
      </c>
      <c r="F13925" t="s">
        <v>4423</v>
      </c>
      <c r="G13925" t="s">
        <v>17</v>
      </c>
      <c r="H13925" t="s">
        <v>4424</v>
      </c>
      <c r="I13925" t="s">
        <v>19</v>
      </c>
      <c r="M13925">
        <v>3533</v>
      </c>
      <c r="N13925">
        <v>614</v>
      </c>
      <c r="O13925">
        <v>625</v>
      </c>
    </row>
    <row r="13926" spans="1:15" x14ac:dyDescent="0.3">
      <c r="E13926" t="s">
        <v>4416</v>
      </c>
      <c r="F13926" t="s">
        <v>4417</v>
      </c>
      <c r="G13926" t="s">
        <v>23</v>
      </c>
      <c r="H13926" t="s">
        <v>4418</v>
      </c>
      <c r="I13926" t="s">
        <v>26</v>
      </c>
      <c r="M13926">
        <v>3533</v>
      </c>
      <c r="N13926">
        <v>618</v>
      </c>
      <c r="O13926">
        <v>625</v>
      </c>
    </row>
    <row r="13927" spans="1:15" x14ac:dyDescent="0.3">
      <c r="E13927" t="s">
        <v>13188</v>
      </c>
      <c r="F13927" t="s">
        <v>13188</v>
      </c>
      <c r="G13927" t="s">
        <v>23</v>
      </c>
      <c r="H13927" t="s">
        <v>13192</v>
      </c>
      <c r="I13927" t="s">
        <v>26</v>
      </c>
      <c r="M13927">
        <v>3534</v>
      </c>
      <c r="N13927">
        <v>10</v>
      </c>
      <c r="O13927">
        <v>16</v>
      </c>
    </row>
    <row r="13928" spans="1:15" x14ac:dyDescent="0.3">
      <c r="A13928" t="s">
        <v>14</v>
      </c>
      <c r="B13928">
        <v>1</v>
      </c>
      <c r="C13928">
        <v>1</v>
      </c>
      <c r="D13928">
        <v>1</v>
      </c>
      <c r="E13928" t="s">
        <v>13188</v>
      </c>
      <c r="F13928" t="s">
        <v>13188</v>
      </c>
      <c r="G13928" t="s">
        <v>14</v>
      </c>
      <c r="H13928" t="s">
        <v>13192</v>
      </c>
      <c r="I13928" t="s">
        <v>19</v>
      </c>
      <c r="M13928">
        <v>3534</v>
      </c>
      <c r="N13928">
        <v>10</v>
      </c>
      <c r="O13928">
        <v>16</v>
      </c>
    </row>
    <row r="13929" spans="1:15" x14ac:dyDescent="0.3">
      <c r="E13929" t="s">
        <v>13188</v>
      </c>
      <c r="F13929" t="s">
        <v>1899</v>
      </c>
      <c r="G13929" t="s">
        <v>51</v>
      </c>
      <c r="H13929" t="s">
        <v>13189</v>
      </c>
      <c r="I13929" t="s">
        <v>52</v>
      </c>
      <c r="J13929" t="s">
        <v>60</v>
      </c>
      <c r="M13929">
        <v>3534</v>
      </c>
      <c r="N13929">
        <v>205</v>
      </c>
      <c r="O13929">
        <v>210</v>
      </c>
    </row>
    <row r="13930" spans="1:15" x14ac:dyDescent="0.3">
      <c r="E13930" t="s">
        <v>13188</v>
      </c>
      <c r="F13930" t="s">
        <v>13190</v>
      </c>
      <c r="G13930" t="s">
        <v>14</v>
      </c>
      <c r="H13930" t="s">
        <v>13191</v>
      </c>
      <c r="I13930" t="s">
        <v>19</v>
      </c>
      <c r="M13930">
        <v>3534</v>
      </c>
      <c r="N13930">
        <v>225</v>
      </c>
      <c r="O13930">
        <v>230</v>
      </c>
    </row>
    <row r="13931" spans="1:15" x14ac:dyDescent="0.3">
      <c r="E13931" t="s">
        <v>13188</v>
      </c>
      <c r="F13931" t="s">
        <v>13190</v>
      </c>
      <c r="G13931" t="s">
        <v>17</v>
      </c>
      <c r="H13931" t="s">
        <v>13191</v>
      </c>
      <c r="I13931" t="s">
        <v>26</v>
      </c>
      <c r="M13931">
        <v>3534</v>
      </c>
      <c r="N13931">
        <v>225</v>
      </c>
      <c r="O13931">
        <v>230</v>
      </c>
    </row>
    <row r="13932" spans="1:15" x14ac:dyDescent="0.3">
      <c r="A13932" t="s">
        <v>14</v>
      </c>
      <c r="B13932">
        <v>0</v>
      </c>
      <c r="C13932">
        <v>1</v>
      </c>
      <c r="D13932" t="s">
        <v>14</v>
      </c>
      <c r="E13932" t="s">
        <v>13188</v>
      </c>
      <c r="F13932" t="s">
        <v>13188</v>
      </c>
      <c r="G13932" t="s">
        <v>23</v>
      </c>
      <c r="H13932" t="s">
        <v>13194</v>
      </c>
      <c r="I13932" t="s">
        <v>26</v>
      </c>
      <c r="M13932">
        <v>3535</v>
      </c>
      <c r="N13932">
        <v>0</v>
      </c>
      <c r="O13932">
        <v>6</v>
      </c>
    </row>
    <row r="13933" spans="1:15" x14ac:dyDescent="0.3">
      <c r="A13933" t="s">
        <v>14</v>
      </c>
      <c r="B13933">
        <v>1</v>
      </c>
      <c r="C13933">
        <v>1</v>
      </c>
      <c r="D13933">
        <v>1</v>
      </c>
      <c r="E13933" t="s">
        <v>13188</v>
      </c>
      <c r="F13933" t="s">
        <v>13188</v>
      </c>
      <c r="G13933" t="s">
        <v>14</v>
      </c>
      <c r="H13933" t="s">
        <v>13194</v>
      </c>
      <c r="I13933" t="s">
        <v>19</v>
      </c>
      <c r="M13933">
        <v>3535</v>
      </c>
      <c r="N13933">
        <v>0</v>
      </c>
      <c r="O13933">
        <v>6</v>
      </c>
    </row>
    <row r="13934" spans="1:15" x14ac:dyDescent="0.3">
      <c r="A13934" t="s">
        <v>14</v>
      </c>
      <c r="B13934">
        <v>0</v>
      </c>
      <c r="C13934">
        <v>1</v>
      </c>
      <c r="D13934" t="s">
        <v>14</v>
      </c>
      <c r="E13934" t="s">
        <v>13188</v>
      </c>
      <c r="F13934" t="s">
        <v>13188</v>
      </c>
      <c r="G13934" t="s">
        <v>23</v>
      </c>
      <c r="H13934" t="s">
        <v>13193</v>
      </c>
      <c r="I13934" t="s">
        <v>26</v>
      </c>
      <c r="M13934">
        <v>3535</v>
      </c>
      <c r="N13934">
        <v>69</v>
      </c>
      <c r="O13934">
        <v>75</v>
      </c>
    </row>
    <row r="13935" spans="1:15" x14ac:dyDescent="0.3">
      <c r="A13935" t="s">
        <v>14</v>
      </c>
      <c r="B13935">
        <v>1</v>
      </c>
      <c r="C13935">
        <v>1</v>
      </c>
      <c r="D13935">
        <v>1</v>
      </c>
      <c r="E13935" t="s">
        <v>13188</v>
      </c>
      <c r="F13935" t="s">
        <v>13188</v>
      </c>
      <c r="G13935" t="s">
        <v>14</v>
      </c>
      <c r="H13935" t="s">
        <v>13193</v>
      </c>
      <c r="I13935" t="s">
        <v>19</v>
      </c>
      <c r="M13935">
        <v>3535</v>
      </c>
      <c r="N13935">
        <v>69</v>
      </c>
      <c r="O13935">
        <v>75</v>
      </c>
    </row>
    <row r="13936" spans="1:15" x14ac:dyDescent="0.3">
      <c r="A13936" t="s">
        <v>14</v>
      </c>
      <c r="B13936">
        <v>1</v>
      </c>
      <c r="C13936">
        <v>1</v>
      </c>
      <c r="D13936">
        <v>1</v>
      </c>
      <c r="E13936" t="s">
        <v>13188</v>
      </c>
      <c r="F13936" t="s">
        <v>13196</v>
      </c>
      <c r="G13936" t="s">
        <v>14</v>
      </c>
      <c r="H13936" t="s">
        <v>13197</v>
      </c>
      <c r="I13936" t="s">
        <v>35</v>
      </c>
      <c r="J13936" t="s">
        <v>46</v>
      </c>
      <c r="K13936" t="s">
        <v>47</v>
      </c>
      <c r="L13936" t="s">
        <v>43</v>
      </c>
      <c r="M13936">
        <v>3535</v>
      </c>
      <c r="N13936">
        <v>165</v>
      </c>
      <c r="O13936">
        <v>180</v>
      </c>
    </row>
    <row r="13937" spans="1:15" x14ac:dyDescent="0.3">
      <c r="E13937" t="s">
        <v>13188</v>
      </c>
      <c r="F13937" t="s">
        <v>1674</v>
      </c>
      <c r="G13937" t="s">
        <v>17</v>
      </c>
      <c r="H13937" t="s">
        <v>13195</v>
      </c>
      <c r="I13937" t="s">
        <v>26</v>
      </c>
      <c r="M13937">
        <v>3535</v>
      </c>
      <c r="N13937">
        <v>185</v>
      </c>
      <c r="O13937">
        <v>190</v>
      </c>
    </row>
    <row r="13938" spans="1:15" x14ac:dyDescent="0.3">
      <c r="E13938" t="s">
        <v>13188</v>
      </c>
      <c r="F13938" t="s">
        <v>1674</v>
      </c>
      <c r="G13938" t="s">
        <v>14</v>
      </c>
      <c r="H13938" t="s">
        <v>13195</v>
      </c>
      <c r="I13938" t="s">
        <v>52</v>
      </c>
      <c r="J13938" t="s">
        <v>32</v>
      </c>
      <c r="M13938">
        <v>3535</v>
      </c>
      <c r="N13938">
        <v>185</v>
      </c>
      <c r="O13938">
        <v>190</v>
      </c>
    </row>
    <row r="13939" spans="1:15" x14ac:dyDescent="0.3">
      <c r="A13939" t="s">
        <v>237</v>
      </c>
      <c r="B13939">
        <v>0</v>
      </c>
      <c r="E13939" t="s">
        <v>13188</v>
      </c>
      <c r="F13939" t="s">
        <v>13198</v>
      </c>
      <c r="G13939" t="s">
        <v>17</v>
      </c>
      <c r="H13939" t="s">
        <v>13199</v>
      </c>
      <c r="I13939" t="s">
        <v>22</v>
      </c>
      <c r="M13939">
        <v>3535</v>
      </c>
      <c r="N13939">
        <v>201</v>
      </c>
      <c r="O13939">
        <v>224</v>
      </c>
    </row>
    <row r="13940" spans="1:15" x14ac:dyDescent="0.3">
      <c r="A13940" t="s">
        <v>14</v>
      </c>
      <c r="B13940">
        <v>0</v>
      </c>
      <c r="C13940">
        <v>1</v>
      </c>
      <c r="D13940" t="s">
        <v>14</v>
      </c>
      <c r="E13940" t="s">
        <v>13188</v>
      </c>
      <c r="F13940" t="s">
        <v>13188</v>
      </c>
      <c r="G13940" t="s">
        <v>23</v>
      </c>
      <c r="H13940" t="s">
        <v>13205</v>
      </c>
      <c r="I13940" t="s">
        <v>26</v>
      </c>
      <c r="M13940">
        <v>3536</v>
      </c>
      <c r="N13940">
        <v>0</v>
      </c>
      <c r="O13940">
        <v>6</v>
      </c>
    </row>
    <row r="13941" spans="1:15" x14ac:dyDescent="0.3">
      <c r="A13941" t="s">
        <v>14</v>
      </c>
      <c r="B13941">
        <v>1</v>
      </c>
      <c r="C13941">
        <v>1</v>
      </c>
      <c r="D13941">
        <v>1</v>
      </c>
      <c r="E13941" t="s">
        <v>13188</v>
      </c>
      <c r="F13941" t="s">
        <v>13188</v>
      </c>
      <c r="G13941" t="s">
        <v>14</v>
      </c>
      <c r="H13941" t="s">
        <v>13205</v>
      </c>
      <c r="I13941" t="s">
        <v>19</v>
      </c>
      <c r="M13941">
        <v>3536</v>
      </c>
      <c r="N13941">
        <v>0</v>
      </c>
      <c r="O13941">
        <v>6</v>
      </c>
    </row>
    <row r="13942" spans="1:15" x14ac:dyDescent="0.3">
      <c r="A13942" t="s">
        <v>14</v>
      </c>
      <c r="B13942">
        <v>1</v>
      </c>
      <c r="C13942">
        <v>1</v>
      </c>
      <c r="D13942">
        <v>1</v>
      </c>
      <c r="E13942" t="s">
        <v>13188</v>
      </c>
      <c r="F13942" t="s">
        <v>13203</v>
      </c>
      <c r="G13942" t="s">
        <v>14</v>
      </c>
      <c r="H13942" t="s">
        <v>13204</v>
      </c>
      <c r="I13942" t="s">
        <v>26</v>
      </c>
      <c r="M13942">
        <v>3536</v>
      </c>
      <c r="N13942">
        <v>22</v>
      </c>
      <c r="O13942">
        <v>29</v>
      </c>
    </row>
    <row r="13943" spans="1:15" x14ac:dyDescent="0.3">
      <c r="E13943" t="s">
        <v>13188</v>
      </c>
      <c r="F13943" t="s">
        <v>13203</v>
      </c>
      <c r="G13943" t="s">
        <v>23</v>
      </c>
      <c r="H13943" t="s">
        <v>13204</v>
      </c>
      <c r="I13943" t="s">
        <v>19</v>
      </c>
      <c r="M13943">
        <v>3536</v>
      </c>
      <c r="N13943">
        <v>22</v>
      </c>
      <c r="O13943">
        <v>29</v>
      </c>
    </row>
    <row r="13944" spans="1:15" x14ac:dyDescent="0.3">
      <c r="E13944" t="s">
        <v>13188</v>
      </c>
      <c r="F13944" t="s">
        <v>1057</v>
      </c>
      <c r="G13944" t="s">
        <v>14</v>
      </c>
      <c r="H13944" t="s">
        <v>13200</v>
      </c>
      <c r="I13944" t="s">
        <v>31</v>
      </c>
      <c r="J13944" t="s">
        <v>32</v>
      </c>
      <c r="M13944">
        <v>3536</v>
      </c>
      <c r="N13944">
        <v>81</v>
      </c>
      <c r="O13944">
        <v>86</v>
      </c>
    </row>
    <row r="13945" spans="1:15" x14ac:dyDescent="0.3">
      <c r="A13945" t="s">
        <v>14</v>
      </c>
      <c r="B13945">
        <v>0</v>
      </c>
      <c r="C13945">
        <v>1</v>
      </c>
      <c r="D13945" t="s">
        <v>14</v>
      </c>
      <c r="E13945" t="s">
        <v>13188</v>
      </c>
      <c r="F13945" t="s">
        <v>1057</v>
      </c>
      <c r="G13945" t="s">
        <v>17</v>
      </c>
      <c r="H13945" t="s">
        <v>13200</v>
      </c>
      <c r="I13945" t="s">
        <v>26</v>
      </c>
      <c r="M13945">
        <v>3536</v>
      </c>
      <c r="N13945">
        <v>81</v>
      </c>
      <c r="O13945">
        <v>86</v>
      </c>
    </row>
    <row r="13946" spans="1:15" x14ac:dyDescent="0.3">
      <c r="A13946" t="s">
        <v>14</v>
      </c>
      <c r="B13946">
        <v>0</v>
      </c>
      <c r="C13946">
        <v>1</v>
      </c>
      <c r="D13946" t="s">
        <v>14</v>
      </c>
      <c r="E13946" t="s">
        <v>13188</v>
      </c>
      <c r="F13946" t="s">
        <v>13188</v>
      </c>
      <c r="G13946" t="s">
        <v>23</v>
      </c>
      <c r="H13946" t="s">
        <v>13202</v>
      </c>
      <c r="I13946" t="s">
        <v>26</v>
      </c>
      <c r="M13946">
        <v>3536</v>
      </c>
      <c r="N13946">
        <v>130</v>
      </c>
      <c r="O13946">
        <v>136</v>
      </c>
    </row>
    <row r="13947" spans="1:15" x14ac:dyDescent="0.3">
      <c r="A13947" t="s">
        <v>14</v>
      </c>
      <c r="B13947">
        <v>1</v>
      </c>
      <c r="C13947">
        <v>1</v>
      </c>
      <c r="D13947">
        <v>1</v>
      </c>
      <c r="E13947" t="s">
        <v>13188</v>
      </c>
      <c r="F13947" t="s">
        <v>13188</v>
      </c>
      <c r="G13947" t="s">
        <v>14</v>
      </c>
      <c r="H13947" t="s">
        <v>13202</v>
      </c>
      <c r="I13947" t="s">
        <v>19</v>
      </c>
      <c r="M13947">
        <v>3536</v>
      </c>
      <c r="N13947">
        <v>130</v>
      </c>
      <c r="O13947">
        <v>136</v>
      </c>
    </row>
    <row r="13948" spans="1:15" x14ac:dyDescent="0.3">
      <c r="A13948" t="s">
        <v>14</v>
      </c>
      <c r="B13948">
        <v>1</v>
      </c>
      <c r="C13948">
        <v>1</v>
      </c>
      <c r="D13948">
        <v>1</v>
      </c>
      <c r="E13948" t="s">
        <v>13188</v>
      </c>
      <c r="F13948" t="s">
        <v>7452</v>
      </c>
      <c r="G13948" t="s">
        <v>14</v>
      </c>
      <c r="H13948" t="s">
        <v>13201</v>
      </c>
      <c r="I13948" t="s">
        <v>35</v>
      </c>
      <c r="J13948" t="s">
        <v>597</v>
      </c>
      <c r="M13948">
        <v>3536</v>
      </c>
      <c r="N13948">
        <v>226</v>
      </c>
      <c r="O13948">
        <v>230</v>
      </c>
    </row>
    <row r="13949" spans="1:15" x14ac:dyDescent="0.3">
      <c r="A13949" t="s">
        <v>14</v>
      </c>
      <c r="B13949">
        <v>1</v>
      </c>
      <c r="C13949">
        <v>1</v>
      </c>
      <c r="D13949">
        <v>1</v>
      </c>
      <c r="E13949" t="s">
        <v>13188</v>
      </c>
      <c r="F13949" t="s">
        <v>13203</v>
      </c>
      <c r="G13949" t="s">
        <v>14</v>
      </c>
      <c r="H13949" t="s">
        <v>13209</v>
      </c>
      <c r="I13949" t="s">
        <v>22</v>
      </c>
      <c r="M13949">
        <v>3537</v>
      </c>
      <c r="N13949">
        <v>0</v>
      </c>
      <c r="O13949">
        <v>7</v>
      </c>
    </row>
    <row r="13950" spans="1:15" x14ac:dyDescent="0.3">
      <c r="E13950" t="s">
        <v>13188</v>
      </c>
      <c r="F13950" t="s">
        <v>3038</v>
      </c>
      <c r="G13950" t="s">
        <v>23</v>
      </c>
      <c r="H13950" t="s">
        <v>13208</v>
      </c>
      <c r="I13950" t="s">
        <v>52</v>
      </c>
      <c r="J13950" t="s">
        <v>117</v>
      </c>
      <c r="M13950">
        <v>3537</v>
      </c>
      <c r="N13950">
        <v>69</v>
      </c>
      <c r="O13950">
        <v>76</v>
      </c>
    </row>
    <row r="13951" spans="1:15" x14ac:dyDescent="0.3">
      <c r="E13951" t="s">
        <v>13188</v>
      </c>
      <c r="F13951" t="s">
        <v>13188</v>
      </c>
      <c r="G13951" t="s">
        <v>14</v>
      </c>
      <c r="H13951" t="s">
        <v>13207</v>
      </c>
      <c r="I13951" t="s">
        <v>19</v>
      </c>
      <c r="M13951">
        <v>3537</v>
      </c>
      <c r="N13951">
        <v>78</v>
      </c>
      <c r="O13951">
        <v>84</v>
      </c>
    </row>
    <row r="13952" spans="1:15" x14ac:dyDescent="0.3">
      <c r="A13952" t="s">
        <v>14</v>
      </c>
      <c r="B13952">
        <v>0</v>
      </c>
      <c r="C13952">
        <v>1</v>
      </c>
      <c r="D13952" t="s">
        <v>14</v>
      </c>
      <c r="E13952" t="s">
        <v>13188</v>
      </c>
      <c r="F13952" t="s">
        <v>13188</v>
      </c>
      <c r="G13952" t="s">
        <v>23</v>
      </c>
      <c r="H13952" t="s">
        <v>13207</v>
      </c>
      <c r="I13952" t="s">
        <v>26</v>
      </c>
      <c r="M13952">
        <v>3537</v>
      </c>
      <c r="N13952">
        <v>78</v>
      </c>
      <c r="O13952">
        <v>84</v>
      </c>
    </row>
    <row r="13953" spans="1:15" x14ac:dyDescent="0.3">
      <c r="A13953" t="s">
        <v>14</v>
      </c>
      <c r="B13953">
        <v>1</v>
      </c>
      <c r="C13953">
        <v>1</v>
      </c>
      <c r="D13953">
        <v>1</v>
      </c>
      <c r="E13953" t="s">
        <v>13188</v>
      </c>
      <c r="F13953" t="s">
        <v>13203</v>
      </c>
      <c r="G13953" t="s">
        <v>14</v>
      </c>
      <c r="H13953" t="s">
        <v>13206</v>
      </c>
      <c r="I13953" t="s">
        <v>22</v>
      </c>
      <c r="M13953">
        <v>3537</v>
      </c>
      <c r="N13953">
        <v>179</v>
      </c>
      <c r="O13953">
        <v>186</v>
      </c>
    </row>
    <row r="13954" spans="1:15" x14ac:dyDescent="0.3">
      <c r="A13954" t="s">
        <v>14</v>
      </c>
      <c r="B13954">
        <v>1</v>
      </c>
      <c r="C13954">
        <v>1</v>
      </c>
      <c r="D13954">
        <v>1</v>
      </c>
      <c r="E13954" t="s">
        <v>13188</v>
      </c>
      <c r="F13954" t="s">
        <v>13215</v>
      </c>
      <c r="G13954" t="s">
        <v>14</v>
      </c>
      <c r="H13954" t="s">
        <v>13216</v>
      </c>
      <c r="I13954" t="s">
        <v>35</v>
      </c>
      <c r="J13954" t="s">
        <v>32</v>
      </c>
      <c r="M13954">
        <v>3538</v>
      </c>
      <c r="N13954">
        <v>14</v>
      </c>
      <c r="O13954">
        <v>22</v>
      </c>
    </row>
    <row r="13955" spans="1:15" x14ac:dyDescent="0.3">
      <c r="A13955" t="s">
        <v>14</v>
      </c>
      <c r="B13955">
        <v>1</v>
      </c>
      <c r="C13955">
        <v>1</v>
      </c>
      <c r="D13955">
        <v>1</v>
      </c>
      <c r="E13955" t="s">
        <v>13188</v>
      </c>
      <c r="F13955" t="s">
        <v>13213</v>
      </c>
      <c r="G13955" t="s">
        <v>14</v>
      </c>
      <c r="H13955" t="s">
        <v>13214</v>
      </c>
      <c r="I13955" t="s">
        <v>41</v>
      </c>
      <c r="J13955" t="s">
        <v>32</v>
      </c>
      <c r="M13955">
        <v>3538</v>
      </c>
      <c r="N13955">
        <v>59</v>
      </c>
      <c r="O13955">
        <v>65</v>
      </c>
    </row>
    <row r="13956" spans="1:15" x14ac:dyDescent="0.3">
      <c r="E13956" t="s">
        <v>13188</v>
      </c>
      <c r="F13956" t="s">
        <v>13210</v>
      </c>
      <c r="G13956" t="s">
        <v>14</v>
      </c>
      <c r="H13956" t="s">
        <v>13211</v>
      </c>
      <c r="I13956" t="s">
        <v>26</v>
      </c>
      <c r="M13956">
        <v>3538</v>
      </c>
      <c r="N13956">
        <v>59</v>
      </c>
      <c r="O13956">
        <v>80</v>
      </c>
    </row>
    <row r="13957" spans="1:15" x14ac:dyDescent="0.3">
      <c r="A13957" t="s">
        <v>14</v>
      </c>
      <c r="B13957">
        <v>1</v>
      </c>
      <c r="C13957">
        <v>1</v>
      </c>
      <c r="D13957">
        <v>1</v>
      </c>
      <c r="E13957" t="s">
        <v>13188</v>
      </c>
      <c r="F13957" t="s">
        <v>13188</v>
      </c>
      <c r="G13957" t="s">
        <v>14</v>
      </c>
      <c r="H13957" t="s">
        <v>13212</v>
      </c>
      <c r="I13957" t="s">
        <v>22</v>
      </c>
      <c r="M13957">
        <v>3538</v>
      </c>
      <c r="N13957">
        <v>103</v>
      </c>
      <c r="O13957">
        <v>109</v>
      </c>
    </row>
    <row r="13958" spans="1:15" x14ac:dyDescent="0.3">
      <c r="A13958" t="s">
        <v>14</v>
      </c>
      <c r="B13958">
        <v>1</v>
      </c>
      <c r="C13958">
        <v>1</v>
      </c>
      <c r="D13958">
        <v>1</v>
      </c>
      <c r="E13958" t="s">
        <v>13188</v>
      </c>
      <c r="F13958" t="s">
        <v>7452</v>
      </c>
      <c r="G13958" t="s">
        <v>14</v>
      </c>
      <c r="H13958" t="s">
        <v>13217</v>
      </c>
      <c r="I13958" t="s">
        <v>35</v>
      </c>
      <c r="J13958" t="s">
        <v>597</v>
      </c>
      <c r="M13958">
        <v>3538</v>
      </c>
      <c r="N13958">
        <v>113</v>
      </c>
      <c r="O13958">
        <v>117</v>
      </c>
    </row>
    <row r="13959" spans="1:15" x14ac:dyDescent="0.3">
      <c r="E13959" t="s">
        <v>13218</v>
      </c>
      <c r="F13959" t="s">
        <v>241</v>
      </c>
      <c r="G13959" t="s">
        <v>23</v>
      </c>
      <c r="H13959" t="s">
        <v>13219</v>
      </c>
      <c r="I13959" t="s">
        <v>52</v>
      </c>
      <c r="J13959" t="s">
        <v>117</v>
      </c>
      <c r="M13959">
        <v>3539</v>
      </c>
      <c r="N13959">
        <v>45</v>
      </c>
      <c r="O13959">
        <v>51</v>
      </c>
    </row>
    <row r="13960" spans="1:15" x14ac:dyDescent="0.3">
      <c r="E13960" t="s">
        <v>13218</v>
      </c>
      <c r="F13960" t="s">
        <v>4236</v>
      </c>
      <c r="G13960" t="s">
        <v>14</v>
      </c>
      <c r="H13960" t="s">
        <v>13222</v>
      </c>
      <c r="I13960" t="s">
        <v>41</v>
      </c>
      <c r="J13960" t="s">
        <v>32</v>
      </c>
      <c r="M13960">
        <v>3540</v>
      </c>
      <c r="N13960">
        <v>0</v>
      </c>
      <c r="O13960">
        <v>3</v>
      </c>
    </row>
    <row r="13961" spans="1:15" x14ac:dyDescent="0.3">
      <c r="A13961" t="s">
        <v>14</v>
      </c>
      <c r="B13961">
        <v>0</v>
      </c>
      <c r="C13961">
        <v>0</v>
      </c>
      <c r="D13961" t="s">
        <v>14</v>
      </c>
      <c r="E13961" t="s">
        <v>13218</v>
      </c>
      <c r="F13961" t="s">
        <v>13221</v>
      </c>
      <c r="G13961" t="s">
        <v>17</v>
      </c>
      <c r="H13961" t="s">
        <v>13220</v>
      </c>
      <c r="I13961" t="s">
        <v>26</v>
      </c>
      <c r="M13961">
        <v>3540</v>
      </c>
      <c r="N13961">
        <v>0</v>
      </c>
      <c r="O13961">
        <v>12</v>
      </c>
    </row>
    <row r="13962" spans="1:15" x14ac:dyDescent="0.3">
      <c r="E13962" t="s">
        <v>13218</v>
      </c>
      <c r="F13962" t="s">
        <v>2177</v>
      </c>
      <c r="G13962" t="s">
        <v>14</v>
      </c>
      <c r="H13962" t="s">
        <v>13220</v>
      </c>
      <c r="I13962" t="s">
        <v>41</v>
      </c>
      <c r="J13962" t="s">
        <v>32</v>
      </c>
      <c r="M13962">
        <v>3540</v>
      </c>
      <c r="N13962">
        <v>7</v>
      </c>
      <c r="O13962">
        <v>12</v>
      </c>
    </row>
    <row r="13963" spans="1:15" x14ac:dyDescent="0.3">
      <c r="A13963" t="s">
        <v>14</v>
      </c>
      <c r="B13963">
        <v>0</v>
      </c>
      <c r="C13963">
        <v>0</v>
      </c>
      <c r="D13963" t="s">
        <v>14</v>
      </c>
      <c r="E13963" t="s">
        <v>13218</v>
      </c>
      <c r="F13963" t="s">
        <v>13221</v>
      </c>
      <c r="G13963" t="s">
        <v>17</v>
      </c>
      <c r="H13963" t="s">
        <v>13226</v>
      </c>
      <c r="I13963" t="s">
        <v>26</v>
      </c>
      <c r="M13963">
        <v>3541</v>
      </c>
      <c r="N13963">
        <v>0</v>
      </c>
      <c r="O13963">
        <v>12</v>
      </c>
    </row>
    <row r="13964" spans="1:15" x14ac:dyDescent="0.3">
      <c r="E13964" t="s">
        <v>13218</v>
      </c>
      <c r="F13964" t="s">
        <v>4236</v>
      </c>
      <c r="G13964" t="s">
        <v>14</v>
      </c>
      <c r="H13964" t="s">
        <v>13225</v>
      </c>
      <c r="I13964" t="s">
        <v>41</v>
      </c>
      <c r="J13964" t="s">
        <v>32</v>
      </c>
      <c r="M13964">
        <v>3541</v>
      </c>
      <c r="N13964">
        <v>0</v>
      </c>
      <c r="O13964">
        <v>3</v>
      </c>
    </row>
    <row r="13965" spans="1:15" x14ac:dyDescent="0.3">
      <c r="E13965" t="s">
        <v>13218</v>
      </c>
      <c r="F13965" t="s">
        <v>2177</v>
      </c>
      <c r="G13965" t="s">
        <v>14</v>
      </c>
      <c r="H13965" t="s">
        <v>13226</v>
      </c>
      <c r="I13965" t="s">
        <v>41</v>
      </c>
      <c r="J13965" t="s">
        <v>32</v>
      </c>
      <c r="M13965">
        <v>3541</v>
      </c>
      <c r="N13965">
        <v>7</v>
      </c>
      <c r="O13965">
        <v>12</v>
      </c>
    </row>
    <row r="13966" spans="1:15" x14ac:dyDescent="0.3">
      <c r="A13966" t="s">
        <v>14</v>
      </c>
      <c r="B13966">
        <v>1</v>
      </c>
      <c r="C13966">
        <v>1</v>
      </c>
      <c r="D13966">
        <v>1</v>
      </c>
      <c r="E13966" t="s">
        <v>13218</v>
      </c>
      <c r="F13966" t="s">
        <v>13223</v>
      </c>
      <c r="G13966" t="s">
        <v>14</v>
      </c>
      <c r="H13966" t="s">
        <v>13224</v>
      </c>
      <c r="I13966" t="s">
        <v>19</v>
      </c>
      <c r="M13966">
        <v>3541</v>
      </c>
      <c r="N13966">
        <v>74</v>
      </c>
      <c r="O13966">
        <v>79</v>
      </c>
    </row>
    <row r="13967" spans="1:15" x14ac:dyDescent="0.3">
      <c r="E13967" t="s">
        <v>13218</v>
      </c>
      <c r="F13967" t="s">
        <v>13223</v>
      </c>
      <c r="G13967" t="s">
        <v>17</v>
      </c>
      <c r="H13967" t="s">
        <v>13224</v>
      </c>
      <c r="I13967" t="s">
        <v>26</v>
      </c>
      <c r="M13967">
        <v>3541</v>
      </c>
      <c r="N13967">
        <v>74</v>
      </c>
      <c r="O13967">
        <v>79</v>
      </c>
    </row>
    <row r="13968" spans="1:15" x14ac:dyDescent="0.3">
      <c r="A13968" t="s">
        <v>14</v>
      </c>
      <c r="B13968">
        <v>1</v>
      </c>
      <c r="C13968">
        <v>1</v>
      </c>
      <c r="D13968">
        <v>1</v>
      </c>
      <c r="E13968" t="s">
        <v>4442</v>
      </c>
      <c r="F13968" t="s">
        <v>4236</v>
      </c>
      <c r="G13968" t="s">
        <v>14</v>
      </c>
      <c r="H13968" t="s">
        <v>13230</v>
      </c>
      <c r="I13968" t="s">
        <v>35</v>
      </c>
      <c r="J13968" t="s">
        <v>32</v>
      </c>
      <c r="M13968">
        <v>3542</v>
      </c>
      <c r="N13968">
        <v>22</v>
      </c>
      <c r="O13968">
        <v>25</v>
      </c>
    </row>
    <row r="13969" spans="1:15" x14ac:dyDescent="0.3">
      <c r="E13969" t="s">
        <v>4442</v>
      </c>
      <c r="F13969" t="s">
        <v>13227</v>
      </c>
      <c r="G13969" t="s">
        <v>14</v>
      </c>
      <c r="H13969" t="s">
        <v>13228</v>
      </c>
      <c r="I13969" t="s">
        <v>19</v>
      </c>
      <c r="M13969">
        <v>3542</v>
      </c>
      <c r="N13969">
        <v>184</v>
      </c>
      <c r="O13969">
        <v>193</v>
      </c>
    </row>
    <row r="13970" spans="1:15" x14ac:dyDescent="0.3">
      <c r="A13970" t="s">
        <v>23</v>
      </c>
      <c r="B13970">
        <v>1</v>
      </c>
      <c r="C13970">
        <v>1</v>
      </c>
      <c r="D13970">
        <v>1</v>
      </c>
      <c r="E13970" t="s">
        <v>4442</v>
      </c>
      <c r="F13970" t="s">
        <v>13227</v>
      </c>
      <c r="G13970" t="s">
        <v>23</v>
      </c>
      <c r="H13970" t="s">
        <v>13228</v>
      </c>
      <c r="I13970" t="s">
        <v>26</v>
      </c>
      <c r="M13970">
        <v>3542</v>
      </c>
      <c r="N13970">
        <v>184</v>
      </c>
      <c r="O13970">
        <v>193</v>
      </c>
    </row>
    <row r="13971" spans="1:15" x14ac:dyDescent="0.3">
      <c r="A13971" t="s">
        <v>14</v>
      </c>
      <c r="B13971">
        <v>1</v>
      </c>
      <c r="C13971">
        <v>1</v>
      </c>
      <c r="D13971">
        <v>1</v>
      </c>
      <c r="E13971" t="s">
        <v>4442</v>
      </c>
      <c r="F13971" t="s">
        <v>4236</v>
      </c>
      <c r="G13971" t="s">
        <v>14</v>
      </c>
      <c r="H13971" t="s">
        <v>13233</v>
      </c>
      <c r="I13971" t="s">
        <v>41</v>
      </c>
      <c r="J13971" t="s">
        <v>32</v>
      </c>
      <c r="M13971">
        <v>3542</v>
      </c>
      <c r="N13971">
        <v>229</v>
      </c>
      <c r="O13971">
        <v>232</v>
      </c>
    </row>
    <row r="13972" spans="1:15" x14ac:dyDescent="0.3">
      <c r="A13972" t="s">
        <v>14</v>
      </c>
      <c r="B13972">
        <v>1</v>
      </c>
      <c r="C13972">
        <v>1</v>
      </c>
      <c r="D13972">
        <v>1</v>
      </c>
      <c r="E13972" t="s">
        <v>4442</v>
      </c>
      <c r="F13972" t="s">
        <v>13231</v>
      </c>
      <c r="G13972" t="s">
        <v>14</v>
      </c>
      <c r="H13972" t="s">
        <v>13232</v>
      </c>
      <c r="I13972" t="s">
        <v>35</v>
      </c>
      <c r="J13972" t="s">
        <v>46</v>
      </c>
      <c r="K13972" t="s">
        <v>47</v>
      </c>
      <c r="L13972" t="s">
        <v>43</v>
      </c>
      <c r="M13972">
        <v>3542</v>
      </c>
      <c r="N13972">
        <v>288</v>
      </c>
      <c r="O13972">
        <v>307</v>
      </c>
    </row>
    <row r="13973" spans="1:15" x14ac:dyDescent="0.3">
      <c r="A13973" t="s">
        <v>14</v>
      </c>
      <c r="B13973">
        <v>1</v>
      </c>
      <c r="C13973">
        <v>1</v>
      </c>
      <c r="D13973">
        <v>1</v>
      </c>
      <c r="E13973" t="s">
        <v>4442</v>
      </c>
      <c r="F13973" t="s">
        <v>4236</v>
      </c>
      <c r="G13973" t="s">
        <v>14</v>
      </c>
      <c r="H13973" t="s">
        <v>13229</v>
      </c>
      <c r="I13973" t="s">
        <v>41</v>
      </c>
      <c r="J13973" t="s">
        <v>32</v>
      </c>
      <c r="M13973">
        <v>3542</v>
      </c>
      <c r="N13973">
        <v>371</v>
      </c>
      <c r="O13973">
        <v>374</v>
      </c>
    </row>
    <row r="13974" spans="1:15" x14ac:dyDescent="0.3">
      <c r="A13974" t="s">
        <v>14</v>
      </c>
      <c r="B13974">
        <v>1</v>
      </c>
      <c r="C13974">
        <v>1</v>
      </c>
      <c r="D13974">
        <v>1</v>
      </c>
      <c r="E13974" t="s">
        <v>4442</v>
      </c>
      <c r="F13974" t="s">
        <v>4236</v>
      </c>
      <c r="G13974" t="s">
        <v>14</v>
      </c>
      <c r="H13974" t="s">
        <v>13236</v>
      </c>
      <c r="I13974" t="s">
        <v>35</v>
      </c>
      <c r="J13974" t="s">
        <v>32</v>
      </c>
      <c r="M13974">
        <v>3543</v>
      </c>
      <c r="N13974">
        <v>10</v>
      </c>
      <c r="O13974">
        <v>13</v>
      </c>
    </row>
    <row r="13975" spans="1:15" x14ac:dyDescent="0.3">
      <c r="A13975" t="s">
        <v>14</v>
      </c>
      <c r="B13975">
        <v>1</v>
      </c>
      <c r="C13975">
        <v>1</v>
      </c>
      <c r="D13975">
        <v>1</v>
      </c>
      <c r="E13975" t="s">
        <v>4442</v>
      </c>
      <c r="F13975" t="s">
        <v>4236</v>
      </c>
      <c r="G13975" t="s">
        <v>14</v>
      </c>
      <c r="H13975" t="s">
        <v>13237</v>
      </c>
      <c r="I13975" t="s">
        <v>35</v>
      </c>
      <c r="J13975" t="s">
        <v>32</v>
      </c>
      <c r="M13975">
        <v>3543</v>
      </c>
      <c r="N13975">
        <v>148</v>
      </c>
      <c r="O13975">
        <v>151</v>
      </c>
    </row>
    <row r="13976" spans="1:15" x14ac:dyDescent="0.3">
      <c r="E13976" t="s">
        <v>4442</v>
      </c>
      <c r="F13976" t="s">
        <v>13234</v>
      </c>
      <c r="G13976" t="s">
        <v>17</v>
      </c>
      <c r="H13976" t="s">
        <v>13235</v>
      </c>
      <c r="I13976" t="s">
        <v>26</v>
      </c>
      <c r="M13976">
        <v>3543</v>
      </c>
      <c r="N13976">
        <v>240</v>
      </c>
      <c r="O13976">
        <v>253</v>
      </c>
    </row>
    <row r="13977" spans="1:15" x14ac:dyDescent="0.3">
      <c r="A13977" t="s">
        <v>14</v>
      </c>
      <c r="B13977">
        <v>1</v>
      </c>
      <c r="C13977">
        <v>1</v>
      </c>
      <c r="D13977">
        <v>1</v>
      </c>
      <c r="E13977" t="s">
        <v>4442</v>
      </c>
      <c r="F13977" t="s">
        <v>13234</v>
      </c>
      <c r="G13977" t="s">
        <v>14</v>
      </c>
      <c r="H13977" t="s">
        <v>13235</v>
      </c>
      <c r="I13977" t="s">
        <v>31</v>
      </c>
      <c r="J13977" t="s">
        <v>32</v>
      </c>
      <c r="M13977">
        <v>3543</v>
      </c>
      <c r="N13977">
        <v>240</v>
      </c>
      <c r="O13977">
        <v>253</v>
      </c>
    </row>
    <row r="13978" spans="1:15" x14ac:dyDescent="0.3">
      <c r="E13978" t="s">
        <v>4442</v>
      </c>
      <c r="F13978" t="s">
        <v>13239</v>
      </c>
      <c r="G13978" t="s">
        <v>23</v>
      </c>
      <c r="H13978" t="s">
        <v>13240</v>
      </c>
      <c r="I13978" t="s">
        <v>26</v>
      </c>
      <c r="M13978">
        <v>3544</v>
      </c>
      <c r="N13978">
        <v>0</v>
      </c>
      <c r="O13978">
        <v>8</v>
      </c>
    </row>
    <row r="13979" spans="1:15" x14ac:dyDescent="0.3">
      <c r="A13979" t="s">
        <v>14</v>
      </c>
      <c r="B13979">
        <v>1</v>
      </c>
      <c r="C13979">
        <v>1</v>
      </c>
      <c r="D13979">
        <v>1</v>
      </c>
      <c r="E13979" t="s">
        <v>4442</v>
      </c>
      <c r="F13979" t="s">
        <v>13239</v>
      </c>
      <c r="G13979" t="s">
        <v>14</v>
      </c>
      <c r="H13979" t="s">
        <v>13240</v>
      </c>
      <c r="I13979" t="s">
        <v>19</v>
      </c>
      <c r="M13979">
        <v>3544</v>
      </c>
      <c r="N13979">
        <v>0</v>
      </c>
      <c r="O13979">
        <v>8</v>
      </c>
    </row>
    <row r="13980" spans="1:15" x14ac:dyDescent="0.3">
      <c r="E13980" t="s">
        <v>4442</v>
      </c>
      <c r="F13980" t="s">
        <v>4236</v>
      </c>
      <c r="G13980" t="s">
        <v>23</v>
      </c>
      <c r="H13980" t="s">
        <v>13238</v>
      </c>
      <c r="I13980" t="s">
        <v>26</v>
      </c>
      <c r="M13980">
        <v>3544</v>
      </c>
      <c r="N13980">
        <v>13</v>
      </c>
      <c r="O13980">
        <v>16</v>
      </c>
    </row>
    <row r="13981" spans="1:15" x14ac:dyDescent="0.3">
      <c r="A13981" t="s">
        <v>14</v>
      </c>
      <c r="B13981">
        <v>1</v>
      </c>
      <c r="C13981">
        <v>1</v>
      </c>
      <c r="D13981">
        <v>1</v>
      </c>
      <c r="E13981" t="s">
        <v>4442</v>
      </c>
      <c r="F13981" t="s">
        <v>4236</v>
      </c>
      <c r="G13981" t="s">
        <v>14</v>
      </c>
      <c r="H13981" t="s">
        <v>13238</v>
      </c>
      <c r="I13981" t="s">
        <v>31</v>
      </c>
      <c r="J13981" t="s">
        <v>32</v>
      </c>
      <c r="M13981">
        <v>3544</v>
      </c>
      <c r="N13981">
        <v>13</v>
      </c>
      <c r="O13981">
        <v>16</v>
      </c>
    </row>
    <row r="13982" spans="1:15" x14ac:dyDescent="0.3">
      <c r="A13982" t="s">
        <v>14</v>
      </c>
      <c r="B13982">
        <v>1</v>
      </c>
      <c r="C13982">
        <v>1</v>
      </c>
      <c r="D13982">
        <v>1</v>
      </c>
      <c r="E13982" t="s">
        <v>4442</v>
      </c>
      <c r="F13982" t="s">
        <v>13244</v>
      </c>
      <c r="G13982" t="s">
        <v>14</v>
      </c>
      <c r="H13982" t="s">
        <v>13245</v>
      </c>
      <c r="I13982" t="s">
        <v>22</v>
      </c>
      <c r="M13982">
        <v>3544</v>
      </c>
      <c r="N13982">
        <v>74</v>
      </c>
      <c r="O13982">
        <v>78</v>
      </c>
    </row>
    <row r="13983" spans="1:15" x14ac:dyDescent="0.3">
      <c r="A13983" t="s">
        <v>14</v>
      </c>
      <c r="B13983">
        <v>1</v>
      </c>
      <c r="C13983">
        <v>1</v>
      </c>
      <c r="D13983">
        <v>1</v>
      </c>
      <c r="E13983" t="s">
        <v>4442</v>
      </c>
      <c r="F13983" t="s">
        <v>1502</v>
      </c>
      <c r="G13983" t="s">
        <v>14</v>
      </c>
      <c r="H13983" t="s">
        <v>13243</v>
      </c>
      <c r="I13983" t="s">
        <v>35</v>
      </c>
      <c r="J13983" t="s">
        <v>32</v>
      </c>
      <c r="M13983">
        <v>3544</v>
      </c>
      <c r="N13983">
        <v>80</v>
      </c>
      <c r="O13983">
        <v>84</v>
      </c>
    </row>
    <row r="13984" spans="1:15" x14ac:dyDescent="0.3">
      <c r="A13984" t="s">
        <v>14</v>
      </c>
      <c r="B13984">
        <v>1</v>
      </c>
      <c r="C13984">
        <v>1</v>
      </c>
      <c r="D13984">
        <v>1</v>
      </c>
      <c r="E13984" t="s">
        <v>4442</v>
      </c>
      <c r="F13984" t="s">
        <v>13241</v>
      </c>
      <c r="G13984" t="s">
        <v>14</v>
      </c>
      <c r="H13984" t="s">
        <v>13242</v>
      </c>
      <c r="I13984" t="s">
        <v>22</v>
      </c>
      <c r="M13984">
        <v>3544</v>
      </c>
      <c r="N13984">
        <v>88</v>
      </c>
      <c r="O13984">
        <v>94</v>
      </c>
    </row>
    <row r="13985" spans="1:15" x14ac:dyDescent="0.3">
      <c r="E13985" t="s">
        <v>13246</v>
      </c>
      <c r="F13985" t="s">
        <v>4236</v>
      </c>
      <c r="G13985" t="s">
        <v>14</v>
      </c>
      <c r="H13985" t="s">
        <v>13256</v>
      </c>
      <c r="I13985" t="s">
        <v>41</v>
      </c>
      <c r="J13985" t="s">
        <v>32</v>
      </c>
      <c r="M13985">
        <v>3545</v>
      </c>
      <c r="N13985">
        <v>31</v>
      </c>
      <c r="O13985">
        <v>34</v>
      </c>
    </row>
    <row r="13986" spans="1:15" x14ac:dyDescent="0.3">
      <c r="A13986" t="s">
        <v>14</v>
      </c>
      <c r="B13986">
        <v>0</v>
      </c>
      <c r="C13986">
        <v>0</v>
      </c>
      <c r="D13986" t="s">
        <v>14</v>
      </c>
      <c r="E13986" t="s">
        <v>13246</v>
      </c>
      <c r="F13986" t="s">
        <v>13221</v>
      </c>
      <c r="G13986" t="s">
        <v>17</v>
      </c>
      <c r="H13986" t="s">
        <v>13255</v>
      </c>
      <c r="I13986" t="s">
        <v>26</v>
      </c>
      <c r="M13986">
        <v>3545</v>
      </c>
      <c r="N13986">
        <v>31</v>
      </c>
      <c r="O13986">
        <v>43</v>
      </c>
    </row>
    <row r="13987" spans="1:15" x14ac:dyDescent="0.3">
      <c r="E13987" t="s">
        <v>13246</v>
      </c>
      <c r="F13987" t="s">
        <v>2177</v>
      </c>
      <c r="G13987" t="s">
        <v>14</v>
      </c>
      <c r="H13987" t="s">
        <v>13253</v>
      </c>
      <c r="I13987" t="s">
        <v>41</v>
      </c>
      <c r="J13987" t="s">
        <v>32</v>
      </c>
      <c r="M13987">
        <v>3545</v>
      </c>
      <c r="N13987">
        <v>38</v>
      </c>
      <c r="O13987">
        <v>43</v>
      </c>
    </row>
    <row r="13988" spans="1:15" x14ac:dyDescent="0.3">
      <c r="E13988" t="s">
        <v>13246</v>
      </c>
      <c r="F13988" t="s">
        <v>13247</v>
      </c>
      <c r="G13988" t="s">
        <v>51</v>
      </c>
      <c r="H13988" t="s">
        <v>13248</v>
      </c>
      <c r="I13988" t="s">
        <v>26</v>
      </c>
      <c r="M13988">
        <v>3545</v>
      </c>
      <c r="N13988">
        <v>110</v>
      </c>
      <c r="O13988">
        <v>117</v>
      </c>
    </row>
    <row r="13989" spans="1:15" x14ac:dyDescent="0.3">
      <c r="E13989" t="s">
        <v>13246</v>
      </c>
      <c r="F13989" t="s">
        <v>13250</v>
      </c>
      <c r="G13989" t="s">
        <v>14</v>
      </c>
      <c r="H13989" t="s">
        <v>13251</v>
      </c>
      <c r="I13989" t="s">
        <v>19</v>
      </c>
      <c r="M13989">
        <v>3545</v>
      </c>
      <c r="N13989">
        <v>334</v>
      </c>
      <c r="O13989">
        <v>342</v>
      </c>
    </row>
    <row r="13990" spans="1:15" x14ac:dyDescent="0.3">
      <c r="A13990" t="s">
        <v>14</v>
      </c>
      <c r="B13990">
        <v>0</v>
      </c>
      <c r="C13990">
        <v>1</v>
      </c>
      <c r="D13990" t="s">
        <v>14</v>
      </c>
      <c r="E13990" t="s">
        <v>13246</v>
      </c>
      <c r="F13990" t="s">
        <v>13250</v>
      </c>
      <c r="G13990" t="s">
        <v>17</v>
      </c>
      <c r="H13990" t="s">
        <v>13251</v>
      </c>
      <c r="I13990" t="s">
        <v>26</v>
      </c>
      <c r="M13990">
        <v>3545</v>
      </c>
      <c r="N13990">
        <v>334</v>
      </c>
      <c r="O13990">
        <v>342</v>
      </c>
    </row>
    <row r="13991" spans="1:15" x14ac:dyDescent="0.3">
      <c r="A13991" t="s">
        <v>14</v>
      </c>
      <c r="B13991">
        <v>0</v>
      </c>
      <c r="C13991">
        <v>0</v>
      </c>
      <c r="D13991" t="s">
        <v>14</v>
      </c>
      <c r="E13991" t="s">
        <v>13246</v>
      </c>
      <c r="F13991" t="s">
        <v>13221</v>
      </c>
      <c r="G13991" t="s">
        <v>17</v>
      </c>
      <c r="H13991" t="s">
        <v>13252</v>
      </c>
      <c r="I13991" t="s">
        <v>22</v>
      </c>
      <c r="M13991">
        <v>3545</v>
      </c>
      <c r="N13991">
        <v>447</v>
      </c>
      <c r="O13991">
        <v>459</v>
      </c>
    </row>
    <row r="13992" spans="1:15" x14ac:dyDescent="0.3">
      <c r="E13992" t="s">
        <v>13246</v>
      </c>
      <c r="F13992" t="s">
        <v>4236</v>
      </c>
      <c r="G13992" t="s">
        <v>14</v>
      </c>
      <c r="H13992" t="s">
        <v>13249</v>
      </c>
      <c r="I13992" t="s">
        <v>52</v>
      </c>
      <c r="J13992" t="s">
        <v>32</v>
      </c>
      <c r="M13992">
        <v>3545</v>
      </c>
      <c r="N13992">
        <v>447</v>
      </c>
      <c r="O13992">
        <v>450</v>
      </c>
    </row>
    <row r="13993" spans="1:15" x14ac:dyDescent="0.3">
      <c r="E13993" t="s">
        <v>13246</v>
      </c>
      <c r="F13993" t="s">
        <v>2177</v>
      </c>
      <c r="G13993" t="s">
        <v>14</v>
      </c>
      <c r="H13993" t="s">
        <v>13254</v>
      </c>
      <c r="I13993" t="s">
        <v>52</v>
      </c>
      <c r="J13993" t="s">
        <v>32</v>
      </c>
      <c r="M13993">
        <v>3545</v>
      </c>
      <c r="N13993">
        <v>454</v>
      </c>
      <c r="O13993">
        <v>459</v>
      </c>
    </row>
    <row r="13994" spans="1:15" x14ac:dyDescent="0.3">
      <c r="A13994" t="s">
        <v>14</v>
      </c>
      <c r="B13994">
        <v>1</v>
      </c>
      <c r="C13994">
        <v>1</v>
      </c>
      <c r="D13994">
        <v>1</v>
      </c>
      <c r="E13994" t="s">
        <v>13257</v>
      </c>
      <c r="F13994" t="s">
        <v>8018</v>
      </c>
      <c r="G13994" t="s">
        <v>14</v>
      </c>
      <c r="H13994" t="s">
        <v>13258</v>
      </c>
      <c r="I13994" t="s">
        <v>35</v>
      </c>
      <c r="J13994" t="s">
        <v>32</v>
      </c>
      <c r="M13994">
        <v>3548</v>
      </c>
      <c r="N13994">
        <v>0</v>
      </c>
      <c r="O13994">
        <v>5</v>
      </c>
    </row>
    <row r="13995" spans="1:15" x14ac:dyDescent="0.3">
      <c r="E13995" t="s">
        <v>13257</v>
      </c>
      <c r="F13995" t="s">
        <v>1081</v>
      </c>
      <c r="G13995" t="s">
        <v>51</v>
      </c>
      <c r="H13995" t="s">
        <v>13259</v>
      </c>
      <c r="I13995" t="s">
        <v>52</v>
      </c>
      <c r="J13995" t="s">
        <v>60</v>
      </c>
      <c r="M13995">
        <v>3548</v>
      </c>
      <c r="N13995">
        <v>118</v>
      </c>
      <c r="O13995">
        <v>124</v>
      </c>
    </row>
    <row r="13996" spans="1:15" x14ac:dyDescent="0.3">
      <c r="A13996" t="s">
        <v>14</v>
      </c>
      <c r="B13996">
        <v>1</v>
      </c>
      <c r="C13996">
        <v>1</v>
      </c>
      <c r="D13996">
        <v>1</v>
      </c>
      <c r="E13996" t="s">
        <v>13257</v>
      </c>
      <c r="F13996" t="s">
        <v>8018</v>
      </c>
      <c r="G13996" t="s">
        <v>14</v>
      </c>
      <c r="H13996" t="s">
        <v>13260</v>
      </c>
      <c r="I13996" t="s">
        <v>35</v>
      </c>
      <c r="J13996" t="s">
        <v>32</v>
      </c>
      <c r="M13996">
        <v>3549</v>
      </c>
      <c r="N13996">
        <v>10</v>
      </c>
      <c r="O13996">
        <v>15</v>
      </c>
    </row>
    <row r="13997" spans="1:15" x14ac:dyDescent="0.3">
      <c r="E13997" t="s">
        <v>13261</v>
      </c>
      <c r="F13997" t="s">
        <v>13270</v>
      </c>
      <c r="G13997" t="s">
        <v>14</v>
      </c>
      <c r="H13997" t="s">
        <v>13271</v>
      </c>
      <c r="I13997" t="s">
        <v>35</v>
      </c>
      <c r="J13997" t="s">
        <v>1017</v>
      </c>
      <c r="K13997" t="s">
        <v>43</v>
      </c>
      <c r="M13997">
        <v>3550</v>
      </c>
      <c r="N13997">
        <v>14</v>
      </c>
      <c r="O13997">
        <v>21</v>
      </c>
    </row>
    <row r="13998" spans="1:15" x14ac:dyDescent="0.3">
      <c r="E13998" t="s">
        <v>13261</v>
      </c>
      <c r="F13998" t="s">
        <v>13266</v>
      </c>
      <c r="G13998" t="s">
        <v>17</v>
      </c>
      <c r="H13998" t="s">
        <v>13267</v>
      </c>
      <c r="I13998" t="s">
        <v>19</v>
      </c>
      <c r="M13998">
        <v>3550</v>
      </c>
      <c r="N13998">
        <v>62</v>
      </c>
      <c r="O13998">
        <v>67</v>
      </c>
    </row>
    <row r="13999" spans="1:15" x14ac:dyDescent="0.3">
      <c r="A13999" t="s">
        <v>14</v>
      </c>
      <c r="B13999">
        <v>0</v>
      </c>
      <c r="C13999">
        <v>1</v>
      </c>
      <c r="D13999" t="s">
        <v>14</v>
      </c>
      <c r="E13999" t="s">
        <v>13261</v>
      </c>
      <c r="F13999" t="s">
        <v>13266</v>
      </c>
      <c r="G13999" t="s">
        <v>23</v>
      </c>
      <c r="H13999" t="s">
        <v>13267</v>
      </c>
      <c r="I13999" t="s">
        <v>26</v>
      </c>
      <c r="M13999">
        <v>3550</v>
      </c>
      <c r="N13999">
        <v>62</v>
      </c>
      <c r="O13999">
        <v>67</v>
      </c>
    </row>
    <row r="14000" spans="1:15" x14ac:dyDescent="0.3">
      <c r="E14000" t="s">
        <v>13261</v>
      </c>
      <c r="F14000" t="s">
        <v>13268</v>
      </c>
      <c r="G14000" t="s">
        <v>14</v>
      </c>
      <c r="H14000" t="s">
        <v>13269</v>
      </c>
      <c r="I14000" t="s">
        <v>19</v>
      </c>
      <c r="M14000">
        <v>3550</v>
      </c>
      <c r="N14000">
        <v>91</v>
      </c>
      <c r="O14000">
        <v>98</v>
      </c>
    </row>
    <row r="14001" spans="1:15" x14ac:dyDescent="0.3">
      <c r="A14001" t="s">
        <v>14</v>
      </c>
      <c r="B14001">
        <v>0</v>
      </c>
      <c r="C14001">
        <v>1</v>
      </c>
      <c r="D14001" t="s">
        <v>14</v>
      </c>
      <c r="E14001" t="s">
        <v>13261</v>
      </c>
      <c r="F14001" t="s">
        <v>13268</v>
      </c>
      <c r="G14001" t="s">
        <v>17</v>
      </c>
      <c r="H14001" t="s">
        <v>13269</v>
      </c>
      <c r="I14001" t="s">
        <v>26</v>
      </c>
      <c r="M14001">
        <v>3550</v>
      </c>
      <c r="N14001">
        <v>91</v>
      </c>
      <c r="O14001">
        <v>98</v>
      </c>
    </row>
    <row r="14002" spans="1:15" x14ac:dyDescent="0.3">
      <c r="A14002" t="s">
        <v>237</v>
      </c>
      <c r="B14002">
        <v>0</v>
      </c>
      <c r="E14002" t="s">
        <v>13261</v>
      </c>
      <c r="F14002" t="s">
        <v>13272</v>
      </c>
      <c r="G14002" t="s">
        <v>17</v>
      </c>
      <c r="H14002" t="s">
        <v>13273</v>
      </c>
      <c r="I14002" t="s">
        <v>22</v>
      </c>
      <c r="M14002">
        <v>3550</v>
      </c>
      <c r="N14002">
        <v>118</v>
      </c>
      <c r="O14002">
        <v>125</v>
      </c>
    </row>
    <row r="14003" spans="1:15" x14ac:dyDescent="0.3">
      <c r="A14003" t="s">
        <v>14</v>
      </c>
      <c r="B14003">
        <v>1</v>
      </c>
      <c r="C14003">
        <v>1</v>
      </c>
      <c r="D14003">
        <v>1</v>
      </c>
      <c r="E14003" t="s">
        <v>13261</v>
      </c>
      <c r="F14003" t="s">
        <v>13274</v>
      </c>
      <c r="G14003" t="s">
        <v>14</v>
      </c>
      <c r="H14003" t="s">
        <v>13275</v>
      </c>
      <c r="I14003" t="s">
        <v>35</v>
      </c>
      <c r="J14003" t="s">
        <v>597</v>
      </c>
      <c r="M14003">
        <v>3550</v>
      </c>
      <c r="N14003">
        <v>255</v>
      </c>
      <c r="O14003">
        <v>260</v>
      </c>
    </row>
    <row r="14004" spans="1:15" x14ac:dyDescent="0.3">
      <c r="A14004" t="s">
        <v>14</v>
      </c>
      <c r="B14004">
        <v>1</v>
      </c>
      <c r="C14004">
        <v>1</v>
      </c>
      <c r="D14004">
        <v>1</v>
      </c>
      <c r="E14004" t="s">
        <v>13261</v>
      </c>
      <c r="F14004" t="s">
        <v>13262</v>
      </c>
      <c r="G14004" t="s">
        <v>14</v>
      </c>
      <c r="H14004" t="s">
        <v>13263</v>
      </c>
      <c r="I14004" t="s">
        <v>22</v>
      </c>
      <c r="M14004">
        <v>3550</v>
      </c>
      <c r="N14004">
        <v>264</v>
      </c>
      <c r="O14004">
        <v>272</v>
      </c>
    </row>
    <row r="14005" spans="1:15" x14ac:dyDescent="0.3">
      <c r="A14005" t="s">
        <v>14</v>
      </c>
      <c r="B14005">
        <v>0</v>
      </c>
      <c r="C14005">
        <v>1</v>
      </c>
      <c r="D14005" t="s">
        <v>14</v>
      </c>
      <c r="E14005" t="s">
        <v>13261</v>
      </c>
      <c r="F14005" t="s">
        <v>13264</v>
      </c>
      <c r="G14005" t="s">
        <v>17</v>
      </c>
      <c r="H14005" t="s">
        <v>13265</v>
      </c>
      <c r="I14005" t="s">
        <v>22</v>
      </c>
      <c r="M14005">
        <v>3550</v>
      </c>
      <c r="N14005">
        <v>288</v>
      </c>
      <c r="O14005">
        <v>296</v>
      </c>
    </row>
    <row r="14006" spans="1:15" x14ac:dyDescent="0.3">
      <c r="A14006" t="s">
        <v>51</v>
      </c>
      <c r="B14006">
        <v>1</v>
      </c>
      <c r="C14006">
        <v>1</v>
      </c>
      <c r="D14006">
        <v>1</v>
      </c>
      <c r="E14006" t="s">
        <v>13102</v>
      </c>
      <c r="F14006" t="s">
        <v>13103</v>
      </c>
      <c r="G14006" t="s">
        <v>51</v>
      </c>
      <c r="H14006" t="s">
        <v>13104</v>
      </c>
      <c r="I14006" t="s">
        <v>22</v>
      </c>
      <c r="M14006">
        <v>3551</v>
      </c>
      <c r="N14006">
        <v>17</v>
      </c>
      <c r="O14006">
        <v>53</v>
      </c>
    </row>
    <row r="14007" spans="1:15" x14ac:dyDescent="0.3">
      <c r="A14007" t="s">
        <v>237</v>
      </c>
      <c r="B14007">
        <v>0</v>
      </c>
      <c r="C14007">
        <v>0</v>
      </c>
      <c r="D14007">
        <v>0</v>
      </c>
      <c r="E14007" t="s">
        <v>13276</v>
      </c>
      <c r="F14007" t="s">
        <v>13293</v>
      </c>
      <c r="G14007" t="s">
        <v>14</v>
      </c>
      <c r="H14007" t="s">
        <v>13294</v>
      </c>
      <c r="I14007" t="s">
        <v>22</v>
      </c>
      <c r="M14007">
        <v>3560</v>
      </c>
      <c r="N14007">
        <v>32</v>
      </c>
      <c r="O14007">
        <v>40</v>
      </c>
    </row>
    <row r="14008" spans="1:15" x14ac:dyDescent="0.3">
      <c r="E14008" t="s">
        <v>13276</v>
      </c>
      <c r="F14008" t="s">
        <v>13284</v>
      </c>
      <c r="G14008" t="s">
        <v>23</v>
      </c>
      <c r="H14008" t="s">
        <v>13285</v>
      </c>
      <c r="I14008" t="s">
        <v>52</v>
      </c>
      <c r="J14008" t="s">
        <v>117</v>
      </c>
      <c r="M14008">
        <v>3560</v>
      </c>
      <c r="N14008">
        <v>75</v>
      </c>
      <c r="O14008">
        <v>83</v>
      </c>
    </row>
    <row r="14009" spans="1:15" x14ac:dyDescent="0.3">
      <c r="A14009" t="s">
        <v>23</v>
      </c>
      <c r="B14009">
        <v>0</v>
      </c>
      <c r="C14009">
        <v>0</v>
      </c>
      <c r="D14009" t="s">
        <v>23</v>
      </c>
      <c r="E14009" t="s">
        <v>13276</v>
      </c>
      <c r="F14009" t="s">
        <v>13289</v>
      </c>
      <c r="G14009" t="s">
        <v>17</v>
      </c>
      <c r="H14009" t="s">
        <v>13290</v>
      </c>
      <c r="I14009" t="s">
        <v>26</v>
      </c>
      <c r="M14009">
        <v>3560</v>
      </c>
      <c r="N14009">
        <v>100</v>
      </c>
      <c r="O14009">
        <v>133</v>
      </c>
    </row>
    <row r="14010" spans="1:15" x14ac:dyDescent="0.3">
      <c r="E14010" t="s">
        <v>13276</v>
      </c>
      <c r="F14010" t="s">
        <v>13289</v>
      </c>
      <c r="G14010" t="s">
        <v>23</v>
      </c>
      <c r="H14010" t="s">
        <v>13290</v>
      </c>
      <c r="I14010" t="s">
        <v>19</v>
      </c>
      <c r="M14010">
        <v>3560</v>
      </c>
      <c r="N14010">
        <v>100</v>
      </c>
      <c r="O14010">
        <v>133</v>
      </c>
    </row>
    <row r="14011" spans="1:15" x14ac:dyDescent="0.3">
      <c r="E14011" t="s">
        <v>13276</v>
      </c>
      <c r="F14011" t="s">
        <v>7328</v>
      </c>
      <c r="G14011" t="s">
        <v>14</v>
      </c>
      <c r="H14011" t="s">
        <v>13283</v>
      </c>
      <c r="I14011" t="s">
        <v>52</v>
      </c>
      <c r="J14011" t="s">
        <v>32</v>
      </c>
      <c r="M14011">
        <v>3560</v>
      </c>
      <c r="N14011">
        <v>100</v>
      </c>
      <c r="O14011">
        <v>104</v>
      </c>
    </row>
    <row r="14012" spans="1:15" x14ac:dyDescent="0.3">
      <c r="A14012" t="s">
        <v>14</v>
      </c>
      <c r="B14012">
        <v>1</v>
      </c>
      <c r="C14012">
        <v>1</v>
      </c>
      <c r="D14012">
        <v>1</v>
      </c>
      <c r="E14012" t="s">
        <v>13276</v>
      </c>
      <c r="F14012" t="s">
        <v>13291</v>
      </c>
      <c r="G14012" t="s">
        <v>14</v>
      </c>
      <c r="H14012" t="s">
        <v>13292</v>
      </c>
      <c r="I14012" t="s">
        <v>35</v>
      </c>
      <c r="J14012" t="s">
        <v>32</v>
      </c>
      <c r="M14012">
        <v>3560</v>
      </c>
      <c r="N14012">
        <v>164</v>
      </c>
      <c r="O14012">
        <v>169</v>
      </c>
    </row>
    <row r="14013" spans="1:15" x14ac:dyDescent="0.3">
      <c r="A14013" t="s">
        <v>14</v>
      </c>
      <c r="B14013">
        <v>1</v>
      </c>
      <c r="C14013">
        <v>1</v>
      </c>
      <c r="D14013">
        <v>1</v>
      </c>
      <c r="E14013" t="s">
        <v>13276</v>
      </c>
      <c r="F14013" t="s">
        <v>13277</v>
      </c>
      <c r="G14013" t="s">
        <v>14</v>
      </c>
      <c r="H14013" t="s">
        <v>13278</v>
      </c>
      <c r="I14013" t="s">
        <v>35</v>
      </c>
      <c r="J14013" t="s">
        <v>32</v>
      </c>
      <c r="M14013">
        <v>3560</v>
      </c>
      <c r="N14013">
        <v>173</v>
      </c>
      <c r="O14013">
        <v>180</v>
      </c>
    </row>
    <row r="14014" spans="1:15" x14ac:dyDescent="0.3">
      <c r="A14014" t="s">
        <v>14</v>
      </c>
      <c r="B14014">
        <v>1</v>
      </c>
      <c r="C14014">
        <v>1</v>
      </c>
      <c r="D14014">
        <v>1</v>
      </c>
      <c r="E14014" t="s">
        <v>13276</v>
      </c>
      <c r="F14014" t="s">
        <v>13286</v>
      </c>
      <c r="G14014" t="s">
        <v>14</v>
      </c>
      <c r="H14014" t="s">
        <v>13287</v>
      </c>
      <c r="I14014" t="s">
        <v>35</v>
      </c>
      <c r="J14014" t="s">
        <v>46</v>
      </c>
      <c r="K14014" t="s">
        <v>47</v>
      </c>
      <c r="L14014" t="s">
        <v>43</v>
      </c>
      <c r="M14014">
        <v>3560</v>
      </c>
      <c r="N14014">
        <v>234</v>
      </c>
      <c r="O14014">
        <v>247</v>
      </c>
    </row>
    <row r="14015" spans="1:15" x14ac:dyDescent="0.3">
      <c r="E14015" t="s">
        <v>13276</v>
      </c>
      <c r="F14015" t="s">
        <v>353</v>
      </c>
      <c r="G14015" t="s">
        <v>23</v>
      </c>
      <c r="H14015" t="s">
        <v>13288</v>
      </c>
      <c r="I14015" t="s">
        <v>22</v>
      </c>
      <c r="M14015">
        <v>3560</v>
      </c>
      <c r="N14015">
        <v>309</v>
      </c>
      <c r="O14015">
        <v>318</v>
      </c>
    </row>
    <row r="14016" spans="1:15" x14ac:dyDescent="0.3">
      <c r="E14016" t="s">
        <v>13276</v>
      </c>
      <c r="F14016" t="s">
        <v>343</v>
      </c>
      <c r="G14016" t="s">
        <v>14</v>
      </c>
      <c r="H14016" t="s">
        <v>13281</v>
      </c>
      <c r="I14016" t="s">
        <v>52</v>
      </c>
      <c r="J14016" t="s">
        <v>32</v>
      </c>
      <c r="M14016">
        <v>3560</v>
      </c>
      <c r="N14016">
        <v>315</v>
      </c>
      <c r="O14016">
        <v>318</v>
      </c>
    </row>
    <row r="14017" spans="1:15" x14ac:dyDescent="0.3">
      <c r="A14017" t="s">
        <v>14</v>
      </c>
      <c r="B14017">
        <v>0</v>
      </c>
      <c r="C14017">
        <v>1</v>
      </c>
      <c r="D14017" t="s">
        <v>14</v>
      </c>
      <c r="E14017" t="s">
        <v>13276</v>
      </c>
      <c r="F14017" t="s">
        <v>13279</v>
      </c>
      <c r="G14017" t="s">
        <v>17</v>
      </c>
      <c r="H14017" t="s">
        <v>13280</v>
      </c>
      <c r="I14017" t="s">
        <v>26</v>
      </c>
      <c r="M14017">
        <v>3560</v>
      </c>
      <c r="N14017">
        <v>462</v>
      </c>
      <c r="O14017">
        <v>467</v>
      </c>
    </row>
    <row r="14018" spans="1:15" x14ac:dyDescent="0.3">
      <c r="A14018" t="s">
        <v>14</v>
      </c>
      <c r="B14018">
        <v>0</v>
      </c>
      <c r="C14018">
        <v>0</v>
      </c>
      <c r="D14018">
        <v>1</v>
      </c>
      <c r="E14018" t="s">
        <v>13276</v>
      </c>
      <c r="F14018" t="s">
        <v>13279</v>
      </c>
      <c r="G14018" t="s">
        <v>14</v>
      </c>
      <c r="H14018" t="s">
        <v>13280</v>
      </c>
      <c r="I14018" t="s">
        <v>31</v>
      </c>
      <c r="J14018" t="s">
        <v>32</v>
      </c>
      <c r="M14018">
        <v>3560</v>
      </c>
      <c r="N14018">
        <v>462</v>
      </c>
      <c r="O14018">
        <v>467</v>
      </c>
    </row>
    <row r="14019" spans="1:15" x14ac:dyDescent="0.3">
      <c r="A14019" t="s">
        <v>14</v>
      </c>
      <c r="B14019">
        <v>1</v>
      </c>
      <c r="C14019">
        <v>1</v>
      </c>
      <c r="D14019">
        <v>1</v>
      </c>
      <c r="E14019" t="s">
        <v>13276</v>
      </c>
      <c r="F14019" t="s">
        <v>1534</v>
      </c>
      <c r="G14019" t="s">
        <v>14</v>
      </c>
      <c r="H14019" t="s">
        <v>13282</v>
      </c>
      <c r="I14019" t="s">
        <v>35</v>
      </c>
      <c r="J14019" t="s">
        <v>32</v>
      </c>
      <c r="M14019">
        <v>3560</v>
      </c>
      <c r="N14019">
        <v>560</v>
      </c>
      <c r="O14019">
        <v>569</v>
      </c>
    </row>
    <row r="14020" spans="1:15" x14ac:dyDescent="0.3">
      <c r="A14020" t="s">
        <v>14</v>
      </c>
      <c r="B14020">
        <v>1</v>
      </c>
      <c r="C14020">
        <v>1</v>
      </c>
      <c r="D14020">
        <v>1</v>
      </c>
      <c r="E14020" t="s">
        <v>13295</v>
      </c>
      <c r="F14020" t="s">
        <v>13291</v>
      </c>
      <c r="G14020" t="s">
        <v>14</v>
      </c>
      <c r="H14020" t="s">
        <v>13297</v>
      </c>
      <c r="I14020" t="s">
        <v>35</v>
      </c>
      <c r="J14020" t="s">
        <v>32</v>
      </c>
      <c r="M14020">
        <v>3561</v>
      </c>
      <c r="N14020">
        <v>100</v>
      </c>
      <c r="O14020">
        <v>105</v>
      </c>
    </row>
    <row r="14021" spans="1:15" x14ac:dyDescent="0.3">
      <c r="A14021" t="s">
        <v>14</v>
      </c>
      <c r="B14021">
        <v>1</v>
      </c>
      <c r="C14021">
        <v>1</v>
      </c>
      <c r="D14021">
        <v>1</v>
      </c>
      <c r="E14021" t="s">
        <v>13295</v>
      </c>
      <c r="F14021" t="s">
        <v>13277</v>
      </c>
      <c r="G14021" t="s">
        <v>14</v>
      </c>
      <c r="H14021" t="s">
        <v>13296</v>
      </c>
      <c r="I14021" t="s">
        <v>35</v>
      </c>
      <c r="J14021" t="s">
        <v>32</v>
      </c>
      <c r="M14021">
        <v>3561</v>
      </c>
      <c r="N14021">
        <v>109</v>
      </c>
      <c r="O14021">
        <v>116</v>
      </c>
    </row>
    <row r="14022" spans="1:15" x14ac:dyDescent="0.3">
      <c r="A14022" t="s">
        <v>14</v>
      </c>
      <c r="B14022">
        <v>1</v>
      </c>
      <c r="C14022">
        <v>1</v>
      </c>
      <c r="D14022">
        <v>1</v>
      </c>
      <c r="E14022" t="s">
        <v>13120</v>
      </c>
      <c r="F14022" t="s">
        <v>13121</v>
      </c>
      <c r="G14022" t="s">
        <v>14</v>
      </c>
      <c r="H14022" t="s">
        <v>13122</v>
      </c>
      <c r="I14022" t="s">
        <v>35</v>
      </c>
      <c r="J14022" t="s">
        <v>46</v>
      </c>
      <c r="K14022" t="s">
        <v>47</v>
      </c>
      <c r="L14022" t="s">
        <v>43</v>
      </c>
      <c r="M14022">
        <v>3562</v>
      </c>
      <c r="N14022">
        <v>0</v>
      </c>
      <c r="O14022">
        <v>15</v>
      </c>
    </row>
    <row r="14023" spans="1:15" x14ac:dyDescent="0.3">
      <c r="A14023" t="s">
        <v>237</v>
      </c>
      <c r="B14023">
        <v>0</v>
      </c>
      <c r="C14023">
        <v>0</v>
      </c>
      <c r="D14023">
        <v>0</v>
      </c>
      <c r="E14023" t="s">
        <v>13298</v>
      </c>
      <c r="F14023" t="s">
        <v>13301</v>
      </c>
      <c r="G14023" t="s">
        <v>17</v>
      </c>
      <c r="H14023" t="s">
        <v>13302</v>
      </c>
      <c r="I14023" t="s">
        <v>26</v>
      </c>
      <c r="M14023">
        <v>3577</v>
      </c>
      <c r="N14023">
        <v>19</v>
      </c>
      <c r="O14023">
        <v>28</v>
      </c>
    </row>
    <row r="14024" spans="1:15" x14ac:dyDescent="0.3">
      <c r="E14024" t="s">
        <v>13298</v>
      </c>
      <c r="F14024" t="s">
        <v>13301</v>
      </c>
      <c r="G14024" t="s">
        <v>23</v>
      </c>
      <c r="H14024" t="s">
        <v>13302</v>
      </c>
      <c r="I14024" t="s">
        <v>19</v>
      </c>
      <c r="M14024">
        <v>3577</v>
      </c>
      <c r="N14024">
        <v>19</v>
      </c>
      <c r="O14024">
        <v>28</v>
      </c>
    </row>
    <row r="14025" spans="1:15" x14ac:dyDescent="0.3">
      <c r="A14025" t="s">
        <v>14</v>
      </c>
      <c r="B14025">
        <v>1</v>
      </c>
      <c r="C14025">
        <v>1</v>
      </c>
      <c r="D14025">
        <v>1</v>
      </c>
      <c r="E14025" t="s">
        <v>13298</v>
      </c>
      <c r="F14025" t="s">
        <v>13299</v>
      </c>
      <c r="G14025" t="s">
        <v>14</v>
      </c>
      <c r="H14025" t="s">
        <v>13300</v>
      </c>
      <c r="I14025" t="s">
        <v>22</v>
      </c>
      <c r="M14025">
        <v>3577</v>
      </c>
      <c r="N14025">
        <v>546</v>
      </c>
      <c r="O14025">
        <v>550</v>
      </c>
    </row>
    <row r="14026" spans="1:15" x14ac:dyDescent="0.3">
      <c r="E14026" t="s">
        <v>13303</v>
      </c>
      <c r="F14026" t="s">
        <v>13305</v>
      </c>
      <c r="G14026" t="s">
        <v>23</v>
      </c>
      <c r="H14026" t="s">
        <v>13306</v>
      </c>
      <c r="I14026" t="s">
        <v>26</v>
      </c>
      <c r="M14026">
        <v>3578</v>
      </c>
      <c r="N14026">
        <v>20</v>
      </c>
      <c r="O14026">
        <v>36</v>
      </c>
    </row>
    <row r="14027" spans="1:15" x14ac:dyDescent="0.3">
      <c r="E14027" t="s">
        <v>13303</v>
      </c>
      <c r="F14027" t="s">
        <v>13318</v>
      </c>
      <c r="G14027" t="s">
        <v>17</v>
      </c>
      <c r="H14027" t="s">
        <v>13319</v>
      </c>
      <c r="I14027" t="s">
        <v>26</v>
      </c>
      <c r="M14027">
        <v>3578</v>
      </c>
      <c r="N14027">
        <v>89</v>
      </c>
      <c r="O14027">
        <v>99</v>
      </c>
    </row>
    <row r="14028" spans="1:15" x14ac:dyDescent="0.3">
      <c r="A14028" t="s">
        <v>23</v>
      </c>
      <c r="B14028">
        <v>1</v>
      </c>
      <c r="C14028">
        <v>1</v>
      </c>
      <c r="D14028">
        <v>1</v>
      </c>
      <c r="E14028" t="s">
        <v>13303</v>
      </c>
      <c r="F14028" t="s">
        <v>13309</v>
      </c>
      <c r="G14028" t="s">
        <v>23</v>
      </c>
      <c r="H14028" t="s">
        <v>13310</v>
      </c>
      <c r="I14028" t="s">
        <v>35</v>
      </c>
      <c r="J14028" t="s">
        <v>112</v>
      </c>
      <c r="M14028">
        <v>3578</v>
      </c>
      <c r="N14028">
        <v>100</v>
      </c>
      <c r="O14028">
        <v>107</v>
      </c>
    </row>
    <row r="14029" spans="1:15" x14ac:dyDescent="0.3">
      <c r="A14029" t="s">
        <v>14</v>
      </c>
      <c r="B14029">
        <v>1</v>
      </c>
      <c r="C14029">
        <v>1</v>
      </c>
      <c r="D14029">
        <v>1</v>
      </c>
      <c r="E14029" t="s">
        <v>13303</v>
      </c>
      <c r="F14029" t="s">
        <v>13307</v>
      </c>
      <c r="G14029" t="s">
        <v>14</v>
      </c>
      <c r="H14029" t="s">
        <v>13308</v>
      </c>
      <c r="I14029" t="s">
        <v>35</v>
      </c>
      <c r="J14029" t="s">
        <v>46</v>
      </c>
      <c r="K14029" t="s">
        <v>47</v>
      </c>
      <c r="L14029" t="s">
        <v>43</v>
      </c>
      <c r="M14029">
        <v>3578</v>
      </c>
      <c r="N14029">
        <v>231</v>
      </c>
      <c r="O14029">
        <v>245</v>
      </c>
    </row>
    <row r="14030" spans="1:15" x14ac:dyDescent="0.3">
      <c r="A14030" t="s">
        <v>23</v>
      </c>
      <c r="B14030">
        <v>1</v>
      </c>
      <c r="C14030">
        <v>1</v>
      </c>
      <c r="D14030">
        <v>1</v>
      </c>
      <c r="E14030" t="s">
        <v>13303</v>
      </c>
      <c r="F14030" t="s">
        <v>13312</v>
      </c>
      <c r="G14030" t="s">
        <v>23</v>
      </c>
      <c r="H14030" t="s">
        <v>13313</v>
      </c>
      <c r="I14030" t="s">
        <v>22</v>
      </c>
      <c r="M14030">
        <v>3578</v>
      </c>
      <c r="N14030">
        <v>370</v>
      </c>
      <c r="O14030">
        <v>385</v>
      </c>
    </row>
    <row r="14031" spans="1:15" x14ac:dyDescent="0.3">
      <c r="E14031" t="s">
        <v>13303</v>
      </c>
      <c r="F14031" t="s">
        <v>2466</v>
      </c>
      <c r="G14031" t="s">
        <v>14</v>
      </c>
      <c r="H14031" t="s">
        <v>13316</v>
      </c>
      <c r="I14031" t="s">
        <v>52</v>
      </c>
      <c r="J14031" t="s">
        <v>32</v>
      </c>
      <c r="M14031">
        <v>3578</v>
      </c>
      <c r="N14031">
        <v>379</v>
      </c>
      <c r="O14031">
        <v>385</v>
      </c>
    </row>
    <row r="14032" spans="1:15" x14ac:dyDescent="0.3">
      <c r="A14032" t="s">
        <v>14</v>
      </c>
      <c r="B14032">
        <v>0</v>
      </c>
      <c r="C14032">
        <v>1</v>
      </c>
      <c r="D14032" t="s">
        <v>14</v>
      </c>
      <c r="E14032" t="s">
        <v>13303</v>
      </c>
      <c r="F14032" t="s">
        <v>13314</v>
      </c>
      <c r="G14032" t="s">
        <v>23</v>
      </c>
      <c r="H14032" t="s">
        <v>13315</v>
      </c>
      <c r="I14032" t="s">
        <v>26</v>
      </c>
      <c r="M14032">
        <v>3578</v>
      </c>
      <c r="N14032">
        <v>551</v>
      </c>
      <c r="O14032">
        <v>555</v>
      </c>
    </row>
    <row r="14033" spans="1:15" x14ac:dyDescent="0.3">
      <c r="E14033" t="s">
        <v>13303</v>
      </c>
      <c r="F14033" t="s">
        <v>13314</v>
      </c>
      <c r="G14033" t="s">
        <v>14</v>
      </c>
      <c r="H14033" t="s">
        <v>13315</v>
      </c>
      <c r="I14033" t="s">
        <v>19</v>
      </c>
      <c r="M14033">
        <v>3578</v>
      </c>
      <c r="N14033">
        <v>551</v>
      </c>
      <c r="O14033">
        <v>555</v>
      </c>
    </row>
    <row r="14034" spans="1:15" x14ac:dyDescent="0.3">
      <c r="A14034" t="s">
        <v>14</v>
      </c>
      <c r="B14034">
        <v>0</v>
      </c>
      <c r="C14034">
        <v>1</v>
      </c>
      <c r="D14034" t="s">
        <v>14</v>
      </c>
      <c r="E14034" t="s">
        <v>13303</v>
      </c>
      <c r="F14034" t="s">
        <v>4693</v>
      </c>
      <c r="G14034" t="s">
        <v>23</v>
      </c>
      <c r="H14034" t="s">
        <v>13311</v>
      </c>
      <c r="I14034" t="s">
        <v>26</v>
      </c>
      <c r="M14034">
        <v>3578</v>
      </c>
      <c r="N14034">
        <v>557</v>
      </c>
      <c r="O14034">
        <v>564</v>
      </c>
    </row>
    <row r="14035" spans="1:15" x14ac:dyDescent="0.3">
      <c r="A14035" t="s">
        <v>14</v>
      </c>
      <c r="B14035">
        <v>1</v>
      </c>
      <c r="C14035">
        <v>1</v>
      </c>
      <c r="D14035">
        <v>1</v>
      </c>
      <c r="E14035" t="s">
        <v>13303</v>
      </c>
      <c r="F14035" t="s">
        <v>4693</v>
      </c>
      <c r="G14035" t="s">
        <v>14</v>
      </c>
      <c r="H14035" t="s">
        <v>13311</v>
      </c>
      <c r="I14035" t="s">
        <v>31</v>
      </c>
      <c r="J14035" t="s">
        <v>32</v>
      </c>
      <c r="M14035">
        <v>3578</v>
      </c>
      <c r="N14035">
        <v>557</v>
      </c>
      <c r="O14035">
        <v>564</v>
      </c>
    </row>
    <row r="14036" spans="1:15" x14ac:dyDescent="0.3">
      <c r="E14036" t="s">
        <v>13303</v>
      </c>
      <c r="F14036" t="s">
        <v>1250</v>
      </c>
      <c r="G14036" t="s">
        <v>14</v>
      </c>
      <c r="H14036" t="s">
        <v>13304</v>
      </c>
      <c r="I14036" t="s">
        <v>31</v>
      </c>
      <c r="J14036" t="s">
        <v>32</v>
      </c>
      <c r="M14036">
        <v>3578</v>
      </c>
      <c r="N14036">
        <v>566</v>
      </c>
      <c r="O14036">
        <v>573</v>
      </c>
    </row>
    <row r="14037" spans="1:15" x14ac:dyDescent="0.3">
      <c r="E14037" t="s">
        <v>13303</v>
      </c>
      <c r="F14037" t="s">
        <v>1250</v>
      </c>
      <c r="G14037" t="s">
        <v>17</v>
      </c>
      <c r="H14037" t="s">
        <v>13304</v>
      </c>
      <c r="I14037" t="s">
        <v>26</v>
      </c>
      <c r="M14037">
        <v>3578</v>
      </c>
      <c r="N14037">
        <v>566</v>
      </c>
      <c r="O14037">
        <v>573</v>
      </c>
    </row>
    <row r="14038" spans="1:15" x14ac:dyDescent="0.3">
      <c r="E14038" t="s">
        <v>13303</v>
      </c>
      <c r="F14038" t="s">
        <v>364</v>
      </c>
      <c r="G14038" t="s">
        <v>14</v>
      </c>
      <c r="H14038" t="s">
        <v>13317</v>
      </c>
      <c r="I14038" t="s">
        <v>19</v>
      </c>
      <c r="M14038">
        <v>3578</v>
      </c>
      <c r="N14038">
        <v>577</v>
      </c>
      <c r="O14038">
        <v>586</v>
      </c>
    </row>
    <row r="14039" spans="1:15" x14ac:dyDescent="0.3">
      <c r="E14039" t="s">
        <v>13303</v>
      </c>
      <c r="F14039" t="s">
        <v>364</v>
      </c>
      <c r="G14039" t="s">
        <v>17</v>
      </c>
      <c r="H14039" t="s">
        <v>13317</v>
      </c>
      <c r="I14039" t="s">
        <v>26</v>
      </c>
      <c r="M14039">
        <v>3578</v>
      </c>
      <c r="N14039">
        <v>577</v>
      </c>
      <c r="O14039">
        <v>586</v>
      </c>
    </row>
    <row r="14040" spans="1:15" x14ac:dyDescent="0.3">
      <c r="A14040" t="s">
        <v>14</v>
      </c>
      <c r="B14040">
        <v>1</v>
      </c>
      <c r="C14040">
        <v>1</v>
      </c>
      <c r="D14040">
        <v>1</v>
      </c>
      <c r="E14040" t="s">
        <v>13160</v>
      </c>
      <c r="F14040" t="s">
        <v>13162</v>
      </c>
      <c r="G14040" t="s">
        <v>14</v>
      </c>
      <c r="H14040" t="s">
        <v>13169</v>
      </c>
      <c r="I14040" t="s">
        <v>35</v>
      </c>
      <c r="J14040" t="s">
        <v>597</v>
      </c>
      <c r="M14040">
        <v>3580</v>
      </c>
      <c r="N14040">
        <v>27</v>
      </c>
      <c r="O14040">
        <v>40</v>
      </c>
    </row>
    <row r="14041" spans="1:15" x14ac:dyDescent="0.3">
      <c r="A14041" t="s">
        <v>23</v>
      </c>
      <c r="B14041">
        <v>0</v>
      </c>
      <c r="C14041">
        <v>0</v>
      </c>
      <c r="D14041">
        <v>1</v>
      </c>
      <c r="E14041" t="s">
        <v>13160</v>
      </c>
      <c r="F14041" t="s">
        <v>6702</v>
      </c>
      <c r="G14041" t="s">
        <v>23</v>
      </c>
      <c r="H14041" t="s">
        <v>13161</v>
      </c>
      <c r="I14041" t="s">
        <v>26</v>
      </c>
      <c r="M14041">
        <v>3580</v>
      </c>
      <c r="N14041">
        <v>121</v>
      </c>
      <c r="O14041">
        <v>130</v>
      </c>
    </row>
    <row r="14042" spans="1:15" x14ac:dyDescent="0.3">
      <c r="E14042" t="s">
        <v>13160</v>
      </c>
      <c r="F14042" t="s">
        <v>2466</v>
      </c>
      <c r="G14042" t="s">
        <v>14</v>
      </c>
      <c r="H14042" t="s">
        <v>13168</v>
      </c>
      <c r="I14042" t="s">
        <v>52</v>
      </c>
      <c r="J14042" t="s">
        <v>32</v>
      </c>
      <c r="M14042">
        <v>3580</v>
      </c>
      <c r="N14042">
        <v>124</v>
      </c>
      <c r="O14042">
        <v>130</v>
      </c>
    </row>
    <row r="14043" spans="1:15" x14ac:dyDescent="0.3">
      <c r="A14043" t="s">
        <v>23</v>
      </c>
      <c r="B14043">
        <v>1</v>
      </c>
      <c r="C14043">
        <v>1</v>
      </c>
      <c r="D14043">
        <v>1</v>
      </c>
      <c r="E14043" t="s">
        <v>13160</v>
      </c>
      <c r="F14043" t="s">
        <v>2466</v>
      </c>
      <c r="G14043" t="s">
        <v>23</v>
      </c>
      <c r="H14043" t="s">
        <v>13168</v>
      </c>
      <c r="I14043" t="s">
        <v>19</v>
      </c>
      <c r="M14043">
        <v>3580</v>
      </c>
      <c r="N14043">
        <v>124</v>
      </c>
      <c r="O14043">
        <v>130</v>
      </c>
    </row>
    <row r="14044" spans="1:15" x14ac:dyDescent="0.3">
      <c r="A14044" t="s">
        <v>23</v>
      </c>
      <c r="B14044">
        <v>1</v>
      </c>
      <c r="C14044">
        <v>1</v>
      </c>
      <c r="D14044">
        <v>1</v>
      </c>
      <c r="E14044" t="s">
        <v>13160</v>
      </c>
      <c r="F14044" t="s">
        <v>13166</v>
      </c>
      <c r="G14044" t="s">
        <v>23</v>
      </c>
      <c r="H14044" t="s">
        <v>13167</v>
      </c>
      <c r="I14044" t="s">
        <v>35</v>
      </c>
      <c r="J14044" t="s">
        <v>453</v>
      </c>
      <c r="M14044">
        <v>3580</v>
      </c>
      <c r="N14044">
        <v>169</v>
      </c>
      <c r="O14044">
        <v>174</v>
      </c>
    </row>
    <row r="14045" spans="1:15" x14ac:dyDescent="0.3">
      <c r="A14045" t="s">
        <v>51</v>
      </c>
      <c r="B14045">
        <v>1</v>
      </c>
      <c r="C14045">
        <v>1</v>
      </c>
      <c r="D14045">
        <v>1</v>
      </c>
      <c r="E14045" t="s">
        <v>13160</v>
      </c>
      <c r="F14045" t="s">
        <v>13164</v>
      </c>
      <c r="G14045" t="s">
        <v>51</v>
      </c>
      <c r="H14045" t="s">
        <v>13165</v>
      </c>
      <c r="I14045" t="s">
        <v>69</v>
      </c>
      <c r="J14045" t="s">
        <v>53</v>
      </c>
      <c r="K14045" t="s">
        <v>800</v>
      </c>
      <c r="M14045">
        <v>3580</v>
      </c>
      <c r="N14045">
        <v>206</v>
      </c>
      <c r="O14045">
        <v>219</v>
      </c>
    </row>
    <row r="14046" spans="1:15" x14ac:dyDescent="0.3">
      <c r="A14046" t="s">
        <v>14</v>
      </c>
      <c r="B14046">
        <v>1</v>
      </c>
      <c r="C14046">
        <v>1</v>
      </c>
      <c r="D14046">
        <v>1</v>
      </c>
      <c r="E14046" t="s">
        <v>13160</v>
      </c>
      <c r="F14046" t="s">
        <v>13162</v>
      </c>
      <c r="G14046" t="s">
        <v>14</v>
      </c>
      <c r="H14046" t="s">
        <v>13163</v>
      </c>
      <c r="I14046" t="s">
        <v>35</v>
      </c>
      <c r="J14046" t="s">
        <v>597</v>
      </c>
      <c r="M14046">
        <v>3580</v>
      </c>
      <c r="N14046">
        <v>276</v>
      </c>
      <c r="O14046">
        <v>289</v>
      </c>
    </row>
    <row r="14047" spans="1:15" x14ac:dyDescent="0.3">
      <c r="A14047" t="s">
        <v>237</v>
      </c>
      <c r="B14047">
        <v>0</v>
      </c>
      <c r="E14047" t="s">
        <v>13170</v>
      </c>
      <c r="F14047" t="s">
        <v>13171</v>
      </c>
      <c r="G14047" t="s">
        <v>17</v>
      </c>
      <c r="H14047" t="s">
        <v>13172</v>
      </c>
      <c r="I14047" t="s">
        <v>26</v>
      </c>
      <c r="M14047">
        <v>3586</v>
      </c>
      <c r="N14047">
        <v>111</v>
      </c>
      <c r="O14047">
        <v>124</v>
      </c>
    </row>
    <row r="14048" spans="1:15" x14ac:dyDescent="0.3">
      <c r="E14048" t="s">
        <v>13170</v>
      </c>
      <c r="F14048" t="s">
        <v>13171</v>
      </c>
      <c r="G14048" t="s">
        <v>51</v>
      </c>
      <c r="H14048" t="s">
        <v>13172</v>
      </c>
      <c r="I14048" t="s">
        <v>19</v>
      </c>
      <c r="M14048">
        <v>3586</v>
      </c>
      <c r="N14048">
        <v>111</v>
      </c>
      <c r="O14048">
        <v>124</v>
      </c>
    </row>
    <row r="14049" spans="1:15" x14ac:dyDescent="0.3">
      <c r="E14049" t="s">
        <v>13170</v>
      </c>
      <c r="F14049" t="s">
        <v>13171</v>
      </c>
      <c r="G14049" t="s">
        <v>51</v>
      </c>
      <c r="H14049" t="s">
        <v>13172</v>
      </c>
      <c r="I14049" t="s">
        <v>19</v>
      </c>
      <c r="M14049">
        <v>3587</v>
      </c>
      <c r="N14049">
        <v>111</v>
      </c>
      <c r="O14049">
        <v>124</v>
      </c>
    </row>
    <row r="14050" spans="1:15" x14ac:dyDescent="0.3">
      <c r="A14050" t="s">
        <v>237</v>
      </c>
      <c r="B14050">
        <v>0</v>
      </c>
      <c r="E14050" t="s">
        <v>13170</v>
      </c>
      <c r="F14050" t="s">
        <v>13171</v>
      </c>
      <c r="G14050" t="s">
        <v>17</v>
      </c>
      <c r="H14050" t="s">
        <v>13172</v>
      </c>
      <c r="I14050" t="s">
        <v>26</v>
      </c>
      <c r="M14050">
        <v>3587</v>
      </c>
      <c r="N14050">
        <v>111</v>
      </c>
      <c r="O14050">
        <v>124</v>
      </c>
    </row>
    <row r="14051" spans="1:15" x14ac:dyDescent="0.3">
      <c r="E14051" t="s">
        <v>13170</v>
      </c>
      <c r="F14051" t="s">
        <v>13171</v>
      </c>
      <c r="G14051" t="s">
        <v>51</v>
      </c>
      <c r="H14051" t="s">
        <v>13172</v>
      </c>
      <c r="I14051" t="s">
        <v>19</v>
      </c>
      <c r="M14051">
        <v>3588</v>
      </c>
      <c r="N14051">
        <v>111</v>
      </c>
      <c r="O14051">
        <v>124</v>
      </c>
    </row>
    <row r="14052" spans="1:15" x14ac:dyDescent="0.3">
      <c r="A14052" t="s">
        <v>237</v>
      </c>
      <c r="B14052">
        <v>0</v>
      </c>
      <c r="E14052" t="s">
        <v>13170</v>
      </c>
      <c r="F14052" t="s">
        <v>13171</v>
      </c>
      <c r="G14052" t="s">
        <v>17</v>
      </c>
      <c r="H14052" t="s">
        <v>13172</v>
      </c>
      <c r="I14052" t="s">
        <v>26</v>
      </c>
      <c r="M14052">
        <v>3588</v>
      </c>
      <c r="N14052">
        <v>111</v>
      </c>
      <c r="O14052">
        <v>124</v>
      </c>
    </row>
    <row r="14053" spans="1:15" x14ac:dyDescent="0.3">
      <c r="A14053" t="s">
        <v>14</v>
      </c>
      <c r="B14053">
        <v>0</v>
      </c>
      <c r="C14053">
        <v>1</v>
      </c>
      <c r="D14053" t="s">
        <v>14</v>
      </c>
      <c r="E14053" t="s">
        <v>13173</v>
      </c>
      <c r="F14053" t="s">
        <v>13174</v>
      </c>
      <c r="G14053" t="s">
        <v>23</v>
      </c>
      <c r="H14053" t="s">
        <v>13175</v>
      </c>
      <c r="I14053" t="s">
        <v>26</v>
      </c>
      <c r="M14053">
        <v>3589</v>
      </c>
      <c r="N14053">
        <v>6</v>
      </c>
      <c r="O14053">
        <v>11</v>
      </c>
    </row>
    <row r="14054" spans="1:15" x14ac:dyDescent="0.3">
      <c r="E14054" t="s">
        <v>13173</v>
      </c>
      <c r="F14054" t="s">
        <v>13174</v>
      </c>
      <c r="G14054" t="s">
        <v>14</v>
      </c>
      <c r="H14054" t="s">
        <v>13175</v>
      </c>
      <c r="I14054" t="s">
        <v>19</v>
      </c>
      <c r="M14054">
        <v>3589</v>
      </c>
      <c r="N14054">
        <v>6</v>
      </c>
      <c r="O14054">
        <v>11</v>
      </c>
    </row>
    <row r="14055" spans="1:15" x14ac:dyDescent="0.3">
      <c r="E14055" t="s">
        <v>13173</v>
      </c>
      <c r="F14055" t="s">
        <v>13180</v>
      </c>
      <c r="G14055" t="s">
        <v>17</v>
      </c>
      <c r="H14055" t="s">
        <v>13181</v>
      </c>
      <c r="I14055" t="s">
        <v>26</v>
      </c>
      <c r="M14055">
        <v>3590</v>
      </c>
      <c r="N14055">
        <v>0</v>
      </c>
      <c r="O14055">
        <v>6</v>
      </c>
    </row>
    <row r="14056" spans="1:15" x14ac:dyDescent="0.3">
      <c r="E14056" t="s">
        <v>13173</v>
      </c>
      <c r="F14056" t="s">
        <v>13174</v>
      </c>
      <c r="G14056" t="s">
        <v>14</v>
      </c>
      <c r="H14056" t="s">
        <v>13178</v>
      </c>
      <c r="I14056" t="s">
        <v>19</v>
      </c>
      <c r="M14056">
        <v>3590</v>
      </c>
      <c r="N14056">
        <v>79</v>
      </c>
      <c r="O14056">
        <v>84</v>
      </c>
    </row>
    <row r="14057" spans="1:15" x14ac:dyDescent="0.3">
      <c r="A14057" t="s">
        <v>14</v>
      </c>
      <c r="B14057">
        <v>0</v>
      </c>
      <c r="C14057">
        <v>1</v>
      </c>
      <c r="D14057" t="s">
        <v>14</v>
      </c>
      <c r="E14057" t="s">
        <v>13173</v>
      </c>
      <c r="F14057" t="s">
        <v>13174</v>
      </c>
      <c r="G14057" t="s">
        <v>23</v>
      </c>
      <c r="H14057" t="s">
        <v>13178</v>
      </c>
      <c r="I14057" t="s">
        <v>26</v>
      </c>
      <c r="M14057">
        <v>3590</v>
      </c>
      <c r="N14057">
        <v>79</v>
      </c>
      <c r="O14057">
        <v>84</v>
      </c>
    </row>
    <row r="14058" spans="1:15" x14ac:dyDescent="0.3">
      <c r="A14058" t="s">
        <v>237</v>
      </c>
      <c r="B14058">
        <v>0</v>
      </c>
      <c r="C14058">
        <v>0</v>
      </c>
      <c r="D14058">
        <v>0</v>
      </c>
      <c r="E14058" t="s">
        <v>13173</v>
      </c>
      <c r="F14058" t="s">
        <v>13182</v>
      </c>
      <c r="G14058" t="s">
        <v>23</v>
      </c>
      <c r="H14058" t="s">
        <v>13183</v>
      </c>
      <c r="I14058" t="s">
        <v>26</v>
      </c>
      <c r="M14058">
        <v>3590</v>
      </c>
      <c r="N14058">
        <v>98</v>
      </c>
      <c r="O14058">
        <v>104</v>
      </c>
    </row>
    <row r="14059" spans="1:15" x14ac:dyDescent="0.3">
      <c r="E14059" t="s">
        <v>13173</v>
      </c>
      <c r="F14059" t="s">
        <v>13182</v>
      </c>
      <c r="G14059" t="s">
        <v>14</v>
      </c>
      <c r="H14059" t="s">
        <v>13183</v>
      </c>
      <c r="I14059" t="s">
        <v>19</v>
      </c>
      <c r="M14059">
        <v>3590</v>
      </c>
      <c r="N14059">
        <v>98</v>
      </c>
      <c r="O14059">
        <v>104</v>
      </c>
    </row>
    <row r="14060" spans="1:15" x14ac:dyDescent="0.3">
      <c r="A14060" t="s">
        <v>14</v>
      </c>
      <c r="B14060">
        <v>0</v>
      </c>
      <c r="C14060">
        <v>1</v>
      </c>
      <c r="D14060" t="s">
        <v>14</v>
      </c>
      <c r="E14060" t="s">
        <v>13173</v>
      </c>
      <c r="F14060" t="s">
        <v>13176</v>
      </c>
      <c r="G14060" t="s">
        <v>23</v>
      </c>
      <c r="H14060" t="s">
        <v>13177</v>
      </c>
      <c r="I14060" t="s">
        <v>26</v>
      </c>
      <c r="M14060">
        <v>3590</v>
      </c>
      <c r="N14060">
        <v>186</v>
      </c>
      <c r="O14060">
        <v>191</v>
      </c>
    </row>
    <row r="14061" spans="1:15" x14ac:dyDescent="0.3">
      <c r="E14061" t="s">
        <v>13173</v>
      </c>
      <c r="F14061" t="s">
        <v>13176</v>
      </c>
      <c r="G14061" t="s">
        <v>14</v>
      </c>
      <c r="H14061" t="s">
        <v>13177</v>
      </c>
      <c r="I14061" t="s">
        <v>19</v>
      </c>
      <c r="M14061">
        <v>3590</v>
      </c>
      <c r="N14061">
        <v>186</v>
      </c>
      <c r="O14061">
        <v>191</v>
      </c>
    </row>
    <row r="14062" spans="1:15" x14ac:dyDescent="0.3">
      <c r="E14062" t="s">
        <v>13173</v>
      </c>
      <c r="F14062" t="s">
        <v>13174</v>
      </c>
      <c r="G14062" t="s">
        <v>14</v>
      </c>
      <c r="H14062" t="s">
        <v>13179</v>
      </c>
      <c r="I14062" t="s">
        <v>19</v>
      </c>
      <c r="M14062">
        <v>3590</v>
      </c>
      <c r="N14062">
        <v>193</v>
      </c>
      <c r="O14062">
        <v>198</v>
      </c>
    </row>
    <row r="14063" spans="1:15" x14ac:dyDescent="0.3">
      <c r="A14063" t="s">
        <v>14</v>
      </c>
      <c r="B14063">
        <v>0</v>
      </c>
      <c r="C14063">
        <v>1</v>
      </c>
      <c r="D14063" t="s">
        <v>14</v>
      </c>
      <c r="E14063" t="s">
        <v>13173</v>
      </c>
      <c r="F14063" t="s">
        <v>13174</v>
      </c>
      <c r="G14063" t="s">
        <v>23</v>
      </c>
      <c r="H14063" t="s">
        <v>13179</v>
      </c>
      <c r="I14063" t="s">
        <v>26</v>
      </c>
      <c r="M14063">
        <v>3590</v>
      </c>
      <c r="N14063">
        <v>193</v>
      </c>
      <c r="O14063">
        <v>198</v>
      </c>
    </row>
    <row r="14064" spans="1:15" x14ac:dyDescent="0.3">
      <c r="E14064" t="s">
        <v>13184</v>
      </c>
      <c r="F14064" t="s">
        <v>13180</v>
      </c>
      <c r="G14064" t="s">
        <v>17</v>
      </c>
      <c r="H14064" t="s">
        <v>13181</v>
      </c>
      <c r="I14064" t="s">
        <v>26</v>
      </c>
      <c r="M14064">
        <v>3591</v>
      </c>
      <c r="N14064">
        <v>0</v>
      </c>
      <c r="O14064">
        <v>6</v>
      </c>
    </row>
    <row r="14065" spans="1:15" x14ac:dyDescent="0.3">
      <c r="A14065" t="s">
        <v>14</v>
      </c>
      <c r="B14065">
        <v>0</v>
      </c>
      <c r="C14065">
        <v>1</v>
      </c>
      <c r="D14065" t="s">
        <v>14</v>
      </c>
      <c r="E14065" t="s">
        <v>13184</v>
      </c>
      <c r="F14065" t="s">
        <v>13174</v>
      </c>
      <c r="G14065" t="s">
        <v>23</v>
      </c>
      <c r="H14065" t="s">
        <v>13178</v>
      </c>
      <c r="I14065" t="s">
        <v>26</v>
      </c>
      <c r="M14065">
        <v>3591</v>
      </c>
      <c r="N14065">
        <v>79</v>
      </c>
      <c r="O14065">
        <v>84</v>
      </c>
    </row>
    <row r="14066" spans="1:15" x14ac:dyDescent="0.3">
      <c r="E14066" t="s">
        <v>13184</v>
      </c>
      <c r="F14066" t="s">
        <v>13174</v>
      </c>
      <c r="G14066" t="s">
        <v>14</v>
      </c>
      <c r="H14066" t="s">
        <v>13178</v>
      </c>
      <c r="I14066" t="s">
        <v>19</v>
      </c>
      <c r="M14066">
        <v>3591</v>
      </c>
      <c r="N14066">
        <v>79</v>
      </c>
      <c r="O14066">
        <v>84</v>
      </c>
    </row>
    <row r="14067" spans="1:15" x14ac:dyDescent="0.3">
      <c r="A14067" t="s">
        <v>237</v>
      </c>
      <c r="B14067">
        <v>0</v>
      </c>
      <c r="C14067">
        <v>0</v>
      </c>
      <c r="D14067">
        <v>0</v>
      </c>
      <c r="E14067" t="s">
        <v>13184</v>
      </c>
      <c r="F14067" t="s">
        <v>13182</v>
      </c>
      <c r="G14067" t="s">
        <v>23</v>
      </c>
      <c r="H14067" t="s">
        <v>13183</v>
      </c>
      <c r="I14067" t="s">
        <v>26</v>
      </c>
      <c r="M14067">
        <v>3591</v>
      </c>
      <c r="N14067">
        <v>98</v>
      </c>
      <c r="O14067">
        <v>104</v>
      </c>
    </row>
    <row r="14068" spans="1:15" x14ac:dyDescent="0.3">
      <c r="E14068" t="s">
        <v>13184</v>
      </c>
      <c r="F14068" t="s">
        <v>13182</v>
      </c>
      <c r="G14068" t="s">
        <v>14</v>
      </c>
      <c r="H14068" t="s">
        <v>13183</v>
      </c>
      <c r="I14068" t="s">
        <v>19</v>
      </c>
      <c r="M14068">
        <v>3591</v>
      </c>
      <c r="N14068">
        <v>98</v>
      </c>
      <c r="O14068">
        <v>104</v>
      </c>
    </row>
    <row r="14069" spans="1:15" x14ac:dyDescent="0.3">
      <c r="E14069" t="s">
        <v>13184</v>
      </c>
      <c r="F14069" t="s">
        <v>13176</v>
      </c>
      <c r="G14069" t="s">
        <v>14</v>
      </c>
      <c r="H14069" t="s">
        <v>13177</v>
      </c>
      <c r="I14069" t="s">
        <v>19</v>
      </c>
      <c r="M14069">
        <v>3591</v>
      </c>
      <c r="N14069">
        <v>186</v>
      </c>
      <c r="O14069">
        <v>191</v>
      </c>
    </row>
    <row r="14070" spans="1:15" x14ac:dyDescent="0.3">
      <c r="A14070" t="s">
        <v>14</v>
      </c>
      <c r="B14070">
        <v>0</v>
      </c>
      <c r="C14070">
        <v>1</v>
      </c>
      <c r="D14070" t="s">
        <v>14</v>
      </c>
      <c r="E14070" t="s">
        <v>13184</v>
      </c>
      <c r="F14070" t="s">
        <v>13176</v>
      </c>
      <c r="G14070" t="s">
        <v>23</v>
      </c>
      <c r="H14070" t="s">
        <v>13177</v>
      </c>
      <c r="I14070" t="s">
        <v>26</v>
      </c>
      <c r="M14070">
        <v>3591</v>
      </c>
      <c r="N14070">
        <v>186</v>
      </c>
      <c r="O14070">
        <v>191</v>
      </c>
    </row>
    <row r="14071" spans="1:15" x14ac:dyDescent="0.3">
      <c r="A14071" t="s">
        <v>14</v>
      </c>
      <c r="B14071">
        <v>0</v>
      </c>
      <c r="C14071">
        <v>1</v>
      </c>
      <c r="D14071" t="s">
        <v>14</v>
      </c>
      <c r="E14071" t="s">
        <v>13184</v>
      </c>
      <c r="F14071" t="s">
        <v>13174</v>
      </c>
      <c r="G14071" t="s">
        <v>23</v>
      </c>
      <c r="H14071" t="s">
        <v>13179</v>
      </c>
      <c r="I14071" t="s">
        <v>26</v>
      </c>
      <c r="M14071">
        <v>3591</v>
      </c>
      <c r="N14071">
        <v>193</v>
      </c>
      <c r="O14071">
        <v>198</v>
      </c>
    </row>
    <row r="14072" spans="1:15" x14ac:dyDescent="0.3">
      <c r="E14072" t="s">
        <v>13184</v>
      </c>
      <c r="F14072" t="s">
        <v>13174</v>
      </c>
      <c r="G14072" t="s">
        <v>14</v>
      </c>
      <c r="H14072" t="s">
        <v>13179</v>
      </c>
      <c r="I14072" t="s">
        <v>19</v>
      </c>
      <c r="M14072">
        <v>3591</v>
      </c>
      <c r="N14072">
        <v>193</v>
      </c>
      <c r="O14072">
        <v>198</v>
      </c>
    </row>
    <row r="14073" spans="1:15" x14ac:dyDescent="0.3">
      <c r="A14073" t="s">
        <v>14</v>
      </c>
      <c r="B14073">
        <v>0</v>
      </c>
      <c r="C14073">
        <v>1</v>
      </c>
      <c r="D14073" t="s">
        <v>14</v>
      </c>
      <c r="E14073" t="s">
        <v>13173</v>
      </c>
      <c r="F14073" t="s">
        <v>13174</v>
      </c>
      <c r="G14073" t="s">
        <v>23</v>
      </c>
      <c r="H14073" t="s">
        <v>13185</v>
      </c>
      <c r="I14073" t="s">
        <v>22</v>
      </c>
      <c r="M14073">
        <v>3592</v>
      </c>
      <c r="N14073">
        <v>71</v>
      </c>
      <c r="O14073">
        <v>76</v>
      </c>
    </row>
    <row r="14074" spans="1:15" x14ac:dyDescent="0.3">
      <c r="E14074" t="s">
        <v>13184</v>
      </c>
      <c r="F14074" t="s">
        <v>13174</v>
      </c>
      <c r="G14074" t="s">
        <v>23</v>
      </c>
      <c r="H14074" t="s">
        <v>13187</v>
      </c>
      <c r="I14074" t="s">
        <v>26</v>
      </c>
      <c r="M14074">
        <v>3593</v>
      </c>
      <c r="N14074">
        <v>25</v>
      </c>
      <c r="O14074">
        <v>30</v>
      </c>
    </row>
    <row r="14075" spans="1:15" x14ac:dyDescent="0.3">
      <c r="E14075" t="s">
        <v>13184</v>
      </c>
      <c r="F14075" t="s">
        <v>13174</v>
      </c>
      <c r="G14075" t="s">
        <v>14</v>
      </c>
      <c r="H14075" t="s">
        <v>13187</v>
      </c>
      <c r="I14075" t="s">
        <v>19</v>
      </c>
      <c r="M14075">
        <v>3593</v>
      </c>
      <c r="N14075">
        <v>25</v>
      </c>
      <c r="O14075">
        <v>30</v>
      </c>
    </row>
    <row r="14076" spans="1:15" x14ac:dyDescent="0.3">
      <c r="E14076" t="s">
        <v>13184</v>
      </c>
      <c r="F14076" t="s">
        <v>13174</v>
      </c>
      <c r="G14076" t="s">
        <v>17</v>
      </c>
      <c r="H14076" t="s">
        <v>13186</v>
      </c>
      <c r="I14076" t="s">
        <v>19</v>
      </c>
      <c r="M14076">
        <v>3593</v>
      </c>
      <c r="N14076">
        <v>151</v>
      </c>
      <c r="O14076">
        <v>156</v>
      </c>
    </row>
    <row r="14077" spans="1:15" x14ac:dyDescent="0.3">
      <c r="E14077" t="s">
        <v>13184</v>
      </c>
      <c r="F14077" t="s">
        <v>13174</v>
      </c>
      <c r="G14077" t="s">
        <v>23</v>
      </c>
      <c r="H14077" t="s">
        <v>13186</v>
      </c>
      <c r="I14077" t="s">
        <v>26</v>
      </c>
      <c r="M14077">
        <v>3593</v>
      </c>
      <c r="N14077">
        <v>151</v>
      </c>
      <c r="O14077">
        <v>156</v>
      </c>
    </row>
    <row r="14078" spans="1:15" x14ac:dyDescent="0.3">
      <c r="A14078" t="s">
        <v>237</v>
      </c>
      <c r="B14078">
        <v>0</v>
      </c>
      <c r="E14078" t="s">
        <v>4416</v>
      </c>
      <c r="F14078" t="s">
        <v>4419</v>
      </c>
      <c r="G14078" t="s">
        <v>17</v>
      </c>
      <c r="H14078" t="s">
        <v>4420</v>
      </c>
      <c r="I14078" t="s">
        <v>22</v>
      </c>
      <c r="M14078">
        <v>3594</v>
      </c>
      <c r="N14078">
        <v>302</v>
      </c>
      <c r="O14078">
        <v>320</v>
      </c>
    </row>
    <row r="14079" spans="1:15" x14ac:dyDescent="0.3">
      <c r="E14079" t="s">
        <v>4416</v>
      </c>
      <c r="F14079" t="s">
        <v>4421</v>
      </c>
      <c r="G14079" t="s">
        <v>17</v>
      </c>
      <c r="H14079" t="s">
        <v>4422</v>
      </c>
      <c r="I14079" t="s">
        <v>19</v>
      </c>
      <c r="M14079">
        <v>3594</v>
      </c>
      <c r="N14079">
        <v>570</v>
      </c>
      <c r="O14079">
        <v>575</v>
      </c>
    </row>
    <row r="14080" spans="1:15" x14ac:dyDescent="0.3">
      <c r="E14080" t="s">
        <v>4416</v>
      </c>
      <c r="F14080" t="s">
        <v>4423</v>
      </c>
      <c r="G14080" t="s">
        <v>17</v>
      </c>
      <c r="H14080" t="s">
        <v>4424</v>
      </c>
      <c r="I14080" t="s">
        <v>19</v>
      </c>
      <c r="M14080">
        <v>3594</v>
      </c>
      <c r="N14080">
        <v>614</v>
      </c>
      <c r="O14080">
        <v>625</v>
      </c>
    </row>
    <row r="14081" spans="1:15" x14ac:dyDescent="0.3">
      <c r="E14081" t="s">
        <v>4416</v>
      </c>
      <c r="F14081" t="s">
        <v>4417</v>
      </c>
      <c r="G14081" t="s">
        <v>23</v>
      </c>
      <c r="H14081" t="s">
        <v>4418</v>
      </c>
      <c r="I14081" t="s">
        <v>26</v>
      </c>
      <c r="M14081">
        <v>3594</v>
      </c>
      <c r="N14081">
        <v>618</v>
      </c>
      <c r="O14081">
        <v>625</v>
      </c>
    </row>
    <row r="14082" spans="1:15" x14ac:dyDescent="0.3">
      <c r="A14082" t="s">
        <v>237</v>
      </c>
      <c r="B14082">
        <v>0</v>
      </c>
      <c r="E14082" t="s">
        <v>4416</v>
      </c>
      <c r="F14082" t="s">
        <v>4419</v>
      </c>
      <c r="G14082" t="s">
        <v>17</v>
      </c>
      <c r="H14082" t="s">
        <v>4420</v>
      </c>
      <c r="I14082" t="s">
        <v>22</v>
      </c>
      <c r="M14082">
        <v>3595</v>
      </c>
      <c r="N14082">
        <v>302</v>
      </c>
      <c r="O14082">
        <v>320</v>
      </c>
    </row>
    <row r="14083" spans="1:15" x14ac:dyDescent="0.3">
      <c r="E14083" t="s">
        <v>4416</v>
      </c>
      <c r="F14083" t="s">
        <v>4421</v>
      </c>
      <c r="G14083" t="s">
        <v>17</v>
      </c>
      <c r="H14083" t="s">
        <v>4422</v>
      </c>
      <c r="I14083" t="s">
        <v>19</v>
      </c>
      <c r="M14083">
        <v>3595</v>
      </c>
      <c r="N14083">
        <v>570</v>
      </c>
      <c r="O14083">
        <v>575</v>
      </c>
    </row>
    <row r="14084" spans="1:15" x14ac:dyDescent="0.3">
      <c r="E14084" t="s">
        <v>4416</v>
      </c>
      <c r="F14084" t="s">
        <v>4423</v>
      </c>
      <c r="G14084" t="s">
        <v>17</v>
      </c>
      <c r="H14084" t="s">
        <v>4424</v>
      </c>
      <c r="I14084" t="s">
        <v>19</v>
      </c>
      <c r="M14084">
        <v>3595</v>
      </c>
      <c r="N14084">
        <v>614</v>
      </c>
      <c r="O14084">
        <v>625</v>
      </c>
    </row>
    <row r="14085" spans="1:15" x14ac:dyDescent="0.3">
      <c r="E14085" t="s">
        <v>4416</v>
      </c>
      <c r="F14085" t="s">
        <v>4417</v>
      </c>
      <c r="G14085" t="s">
        <v>23</v>
      </c>
      <c r="H14085" t="s">
        <v>4418</v>
      </c>
      <c r="I14085" t="s">
        <v>26</v>
      </c>
      <c r="M14085">
        <v>3595</v>
      </c>
      <c r="N14085">
        <v>618</v>
      </c>
      <c r="O14085">
        <v>625</v>
      </c>
    </row>
    <row r="14086" spans="1:15" x14ac:dyDescent="0.3">
      <c r="A14086" t="s">
        <v>237</v>
      </c>
      <c r="B14086">
        <v>0</v>
      </c>
      <c r="E14086" t="s">
        <v>4416</v>
      </c>
      <c r="F14086" t="s">
        <v>4419</v>
      </c>
      <c r="G14086" t="s">
        <v>17</v>
      </c>
      <c r="H14086" t="s">
        <v>4420</v>
      </c>
      <c r="I14086" t="s">
        <v>22</v>
      </c>
      <c r="M14086">
        <v>3596</v>
      </c>
      <c r="N14086">
        <v>302</v>
      </c>
      <c r="O14086">
        <v>320</v>
      </c>
    </row>
    <row r="14087" spans="1:15" x14ac:dyDescent="0.3">
      <c r="E14087" t="s">
        <v>4416</v>
      </c>
      <c r="F14087" t="s">
        <v>4421</v>
      </c>
      <c r="G14087" t="s">
        <v>17</v>
      </c>
      <c r="H14087" t="s">
        <v>4422</v>
      </c>
      <c r="I14087" t="s">
        <v>19</v>
      </c>
      <c r="M14087">
        <v>3596</v>
      </c>
      <c r="N14087">
        <v>570</v>
      </c>
      <c r="O14087">
        <v>575</v>
      </c>
    </row>
    <row r="14088" spans="1:15" x14ac:dyDescent="0.3">
      <c r="E14088" t="s">
        <v>4416</v>
      </c>
      <c r="F14088" t="s">
        <v>4423</v>
      </c>
      <c r="G14088" t="s">
        <v>17</v>
      </c>
      <c r="H14088" t="s">
        <v>4424</v>
      </c>
      <c r="I14088" t="s">
        <v>19</v>
      </c>
      <c r="M14088">
        <v>3596</v>
      </c>
      <c r="N14088">
        <v>614</v>
      </c>
      <c r="O14088">
        <v>625</v>
      </c>
    </row>
    <row r="14089" spans="1:15" x14ac:dyDescent="0.3">
      <c r="E14089" t="s">
        <v>4416</v>
      </c>
      <c r="F14089" t="s">
        <v>4417</v>
      </c>
      <c r="G14089" t="s">
        <v>23</v>
      </c>
      <c r="H14089" t="s">
        <v>4418</v>
      </c>
      <c r="I14089" t="s">
        <v>26</v>
      </c>
      <c r="M14089">
        <v>3596</v>
      </c>
      <c r="N14089">
        <v>618</v>
      </c>
      <c r="O14089">
        <v>625</v>
      </c>
    </row>
    <row r="14090" spans="1:15" x14ac:dyDescent="0.3">
      <c r="A14090" t="s">
        <v>237</v>
      </c>
      <c r="B14090">
        <v>0</v>
      </c>
      <c r="E14090" t="s">
        <v>4416</v>
      </c>
      <c r="F14090" t="s">
        <v>4419</v>
      </c>
      <c r="G14090" t="s">
        <v>17</v>
      </c>
      <c r="H14090" t="s">
        <v>4420</v>
      </c>
      <c r="I14090" t="s">
        <v>22</v>
      </c>
      <c r="M14090">
        <v>3597</v>
      </c>
      <c r="N14090">
        <v>302</v>
      </c>
      <c r="O14090">
        <v>320</v>
      </c>
    </row>
    <row r="14091" spans="1:15" x14ac:dyDescent="0.3">
      <c r="E14091" t="s">
        <v>4416</v>
      </c>
      <c r="F14091" t="s">
        <v>4421</v>
      </c>
      <c r="G14091" t="s">
        <v>17</v>
      </c>
      <c r="H14091" t="s">
        <v>4422</v>
      </c>
      <c r="I14091" t="s">
        <v>19</v>
      </c>
      <c r="M14091">
        <v>3597</v>
      </c>
      <c r="N14091">
        <v>570</v>
      </c>
      <c r="O14091">
        <v>575</v>
      </c>
    </row>
    <row r="14092" spans="1:15" x14ac:dyDescent="0.3">
      <c r="E14092" t="s">
        <v>4416</v>
      </c>
      <c r="F14092" t="s">
        <v>4423</v>
      </c>
      <c r="G14092" t="s">
        <v>17</v>
      </c>
      <c r="H14092" t="s">
        <v>4424</v>
      </c>
      <c r="I14092" t="s">
        <v>19</v>
      </c>
      <c r="M14092">
        <v>3597</v>
      </c>
      <c r="N14092">
        <v>614</v>
      </c>
      <c r="O14092">
        <v>625</v>
      </c>
    </row>
    <row r="14093" spans="1:15" x14ac:dyDescent="0.3">
      <c r="E14093" t="s">
        <v>4416</v>
      </c>
      <c r="F14093" t="s">
        <v>4417</v>
      </c>
      <c r="G14093" t="s">
        <v>23</v>
      </c>
      <c r="H14093" t="s">
        <v>4418</v>
      </c>
      <c r="I14093" t="s">
        <v>26</v>
      </c>
      <c r="M14093">
        <v>3597</v>
      </c>
      <c r="N14093">
        <v>618</v>
      </c>
      <c r="O14093">
        <v>625</v>
      </c>
    </row>
    <row r="14094" spans="1:15" x14ac:dyDescent="0.3">
      <c r="A14094" t="s">
        <v>237</v>
      </c>
      <c r="B14094">
        <v>0</v>
      </c>
      <c r="E14094" t="s">
        <v>4416</v>
      </c>
      <c r="F14094" t="s">
        <v>4419</v>
      </c>
      <c r="G14094" t="s">
        <v>17</v>
      </c>
      <c r="H14094" t="s">
        <v>4420</v>
      </c>
      <c r="I14094" t="s">
        <v>22</v>
      </c>
      <c r="M14094">
        <v>3598</v>
      </c>
      <c r="N14094">
        <v>302</v>
      </c>
      <c r="O14094">
        <v>320</v>
      </c>
    </row>
    <row r="14095" spans="1:15" x14ac:dyDescent="0.3">
      <c r="E14095" t="s">
        <v>4416</v>
      </c>
      <c r="F14095" t="s">
        <v>4421</v>
      </c>
      <c r="G14095" t="s">
        <v>17</v>
      </c>
      <c r="H14095" t="s">
        <v>4422</v>
      </c>
      <c r="I14095" t="s">
        <v>19</v>
      </c>
      <c r="M14095">
        <v>3598</v>
      </c>
      <c r="N14095">
        <v>570</v>
      </c>
      <c r="O14095">
        <v>575</v>
      </c>
    </row>
    <row r="14096" spans="1:15" x14ac:dyDescent="0.3">
      <c r="E14096" t="s">
        <v>4416</v>
      </c>
      <c r="F14096" t="s">
        <v>4423</v>
      </c>
      <c r="G14096" t="s">
        <v>17</v>
      </c>
      <c r="H14096" t="s">
        <v>4424</v>
      </c>
      <c r="I14096" t="s">
        <v>19</v>
      </c>
      <c r="M14096">
        <v>3598</v>
      </c>
      <c r="N14096">
        <v>614</v>
      </c>
      <c r="O14096">
        <v>625</v>
      </c>
    </row>
    <row r="14097" spans="1:15" x14ac:dyDescent="0.3">
      <c r="E14097" t="s">
        <v>4416</v>
      </c>
      <c r="F14097" t="s">
        <v>4417</v>
      </c>
      <c r="G14097" t="s">
        <v>23</v>
      </c>
      <c r="H14097" t="s">
        <v>4418</v>
      </c>
      <c r="I14097" t="s">
        <v>26</v>
      </c>
      <c r="M14097">
        <v>3598</v>
      </c>
      <c r="N14097">
        <v>618</v>
      </c>
      <c r="O14097">
        <v>625</v>
      </c>
    </row>
    <row r="14098" spans="1:15" x14ac:dyDescent="0.3">
      <c r="A14098" t="s">
        <v>14</v>
      </c>
      <c r="B14098">
        <v>1</v>
      </c>
      <c r="C14098">
        <v>1</v>
      </c>
      <c r="D14098">
        <v>1</v>
      </c>
      <c r="E14098" t="s">
        <v>13188</v>
      </c>
      <c r="F14098" t="s">
        <v>13188</v>
      </c>
      <c r="G14098" t="s">
        <v>14</v>
      </c>
      <c r="H14098" t="s">
        <v>13192</v>
      </c>
      <c r="I14098" t="s">
        <v>19</v>
      </c>
      <c r="M14098">
        <v>3599</v>
      </c>
      <c r="N14098">
        <v>10</v>
      </c>
      <c r="O14098">
        <v>16</v>
      </c>
    </row>
    <row r="14099" spans="1:15" x14ac:dyDescent="0.3">
      <c r="E14099" t="s">
        <v>13188</v>
      </c>
      <c r="F14099" t="s">
        <v>13188</v>
      </c>
      <c r="G14099" t="s">
        <v>23</v>
      </c>
      <c r="H14099" t="s">
        <v>13192</v>
      </c>
      <c r="I14099" t="s">
        <v>26</v>
      </c>
      <c r="M14099">
        <v>3599</v>
      </c>
      <c r="N14099">
        <v>10</v>
      </c>
      <c r="O14099">
        <v>16</v>
      </c>
    </row>
    <row r="14100" spans="1:15" x14ac:dyDescent="0.3">
      <c r="E14100" t="s">
        <v>13188</v>
      </c>
      <c r="F14100" t="s">
        <v>1899</v>
      </c>
      <c r="G14100" t="s">
        <v>51</v>
      </c>
      <c r="H14100" t="s">
        <v>13189</v>
      </c>
      <c r="I14100" t="s">
        <v>52</v>
      </c>
      <c r="J14100" t="s">
        <v>60</v>
      </c>
      <c r="M14100">
        <v>3599</v>
      </c>
      <c r="N14100">
        <v>205</v>
      </c>
      <c r="O14100">
        <v>210</v>
      </c>
    </row>
    <row r="14101" spans="1:15" x14ac:dyDescent="0.3">
      <c r="E14101" t="s">
        <v>13188</v>
      </c>
      <c r="F14101" t="s">
        <v>13190</v>
      </c>
      <c r="G14101" t="s">
        <v>17</v>
      </c>
      <c r="H14101" t="s">
        <v>13191</v>
      </c>
      <c r="I14101" t="s">
        <v>26</v>
      </c>
      <c r="M14101">
        <v>3599</v>
      </c>
      <c r="N14101">
        <v>225</v>
      </c>
      <c r="O14101">
        <v>230</v>
      </c>
    </row>
    <row r="14102" spans="1:15" x14ac:dyDescent="0.3">
      <c r="E14102" t="s">
        <v>13188</v>
      </c>
      <c r="F14102" t="s">
        <v>13190</v>
      </c>
      <c r="G14102" t="s">
        <v>14</v>
      </c>
      <c r="H14102" t="s">
        <v>13191</v>
      </c>
      <c r="I14102" t="s">
        <v>19</v>
      </c>
      <c r="M14102">
        <v>3599</v>
      </c>
      <c r="N14102">
        <v>225</v>
      </c>
      <c r="O14102">
        <v>230</v>
      </c>
    </row>
    <row r="14103" spans="1:15" x14ac:dyDescent="0.3">
      <c r="A14103" t="s">
        <v>14</v>
      </c>
      <c r="B14103">
        <v>0</v>
      </c>
      <c r="C14103">
        <v>1</v>
      </c>
      <c r="D14103" t="s">
        <v>14</v>
      </c>
      <c r="E14103" t="s">
        <v>13188</v>
      </c>
      <c r="F14103" t="s">
        <v>13188</v>
      </c>
      <c r="G14103" t="s">
        <v>23</v>
      </c>
      <c r="H14103" t="s">
        <v>13194</v>
      </c>
      <c r="I14103" t="s">
        <v>26</v>
      </c>
      <c r="M14103">
        <v>3600</v>
      </c>
      <c r="N14103">
        <v>0</v>
      </c>
      <c r="O14103">
        <v>6</v>
      </c>
    </row>
    <row r="14104" spans="1:15" x14ac:dyDescent="0.3">
      <c r="A14104" t="s">
        <v>14</v>
      </c>
      <c r="B14104">
        <v>1</v>
      </c>
      <c r="C14104">
        <v>1</v>
      </c>
      <c r="D14104">
        <v>1</v>
      </c>
      <c r="E14104" t="s">
        <v>13188</v>
      </c>
      <c r="F14104" t="s">
        <v>13188</v>
      </c>
      <c r="G14104" t="s">
        <v>14</v>
      </c>
      <c r="H14104" t="s">
        <v>13194</v>
      </c>
      <c r="I14104" t="s">
        <v>19</v>
      </c>
      <c r="M14104">
        <v>3600</v>
      </c>
      <c r="N14104">
        <v>0</v>
      </c>
      <c r="O14104">
        <v>6</v>
      </c>
    </row>
    <row r="14105" spans="1:15" x14ac:dyDescent="0.3">
      <c r="A14105" t="s">
        <v>14</v>
      </c>
      <c r="B14105">
        <v>0</v>
      </c>
      <c r="C14105">
        <v>1</v>
      </c>
      <c r="D14105" t="s">
        <v>14</v>
      </c>
      <c r="E14105" t="s">
        <v>13188</v>
      </c>
      <c r="F14105" t="s">
        <v>13188</v>
      </c>
      <c r="G14105" t="s">
        <v>23</v>
      </c>
      <c r="H14105" t="s">
        <v>13193</v>
      </c>
      <c r="I14105" t="s">
        <v>26</v>
      </c>
      <c r="M14105">
        <v>3600</v>
      </c>
      <c r="N14105">
        <v>69</v>
      </c>
      <c r="O14105">
        <v>75</v>
      </c>
    </row>
    <row r="14106" spans="1:15" x14ac:dyDescent="0.3">
      <c r="A14106" t="s">
        <v>14</v>
      </c>
      <c r="B14106">
        <v>1</v>
      </c>
      <c r="C14106">
        <v>1</v>
      </c>
      <c r="D14106">
        <v>1</v>
      </c>
      <c r="E14106" t="s">
        <v>13188</v>
      </c>
      <c r="F14106" t="s">
        <v>13188</v>
      </c>
      <c r="G14106" t="s">
        <v>14</v>
      </c>
      <c r="H14106" t="s">
        <v>13193</v>
      </c>
      <c r="I14106" t="s">
        <v>19</v>
      </c>
      <c r="M14106">
        <v>3600</v>
      </c>
      <c r="N14106">
        <v>69</v>
      </c>
      <c r="O14106">
        <v>75</v>
      </c>
    </row>
    <row r="14107" spans="1:15" x14ac:dyDescent="0.3">
      <c r="A14107" t="s">
        <v>14</v>
      </c>
      <c r="B14107">
        <v>1</v>
      </c>
      <c r="C14107">
        <v>1</v>
      </c>
      <c r="D14107">
        <v>1</v>
      </c>
      <c r="E14107" t="s">
        <v>13188</v>
      </c>
      <c r="F14107" t="s">
        <v>13196</v>
      </c>
      <c r="G14107" t="s">
        <v>14</v>
      </c>
      <c r="H14107" t="s">
        <v>13197</v>
      </c>
      <c r="I14107" t="s">
        <v>35</v>
      </c>
      <c r="J14107" t="s">
        <v>46</v>
      </c>
      <c r="K14107" t="s">
        <v>47</v>
      </c>
      <c r="L14107" t="s">
        <v>43</v>
      </c>
      <c r="M14107">
        <v>3600</v>
      </c>
      <c r="N14107">
        <v>165</v>
      </c>
      <c r="O14107">
        <v>180</v>
      </c>
    </row>
    <row r="14108" spans="1:15" x14ac:dyDescent="0.3">
      <c r="E14108" t="s">
        <v>13188</v>
      </c>
      <c r="F14108" t="s">
        <v>1674</v>
      </c>
      <c r="G14108" t="s">
        <v>17</v>
      </c>
      <c r="H14108" t="s">
        <v>13195</v>
      </c>
      <c r="I14108" t="s">
        <v>26</v>
      </c>
      <c r="M14108">
        <v>3600</v>
      </c>
      <c r="N14108">
        <v>185</v>
      </c>
      <c r="O14108">
        <v>190</v>
      </c>
    </row>
    <row r="14109" spans="1:15" x14ac:dyDescent="0.3">
      <c r="E14109" t="s">
        <v>13188</v>
      </c>
      <c r="F14109" t="s">
        <v>1674</v>
      </c>
      <c r="G14109" t="s">
        <v>14</v>
      </c>
      <c r="H14109" t="s">
        <v>13195</v>
      </c>
      <c r="I14109" t="s">
        <v>52</v>
      </c>
      <c r="J14109" t="s">
        <v>32</v>
      </c>
      <c r="M14109">
        <v>3600</v>
      </c>
      <c r="N14109">
        <v>185</v>
      </c>
      <c r="O14109">
        <v>190</v>
      </c>
    </row>
    <row r="14110" spans="1:15" x14ac:dyDescent="0.3">
      <c r="A14110" t="s">
        <v>237</v>
      </c>
      <c r="B14110">
        <v>0</v>
      </c>
      <c r="E14110" t="s">
        <v>13188</v>
      </c>
      <c r="F14110" t="s">
        <v>13198</v>
      </c>
      <c r="G14110" t="s">
        <v>17</v>
      </c>
      <c r="H14110" t="s">
        <v>13199</v>
      </c>
      <c r="I14110" t="s">
        <v>22</v>
      </c>
      <c r="M14110">
        <v>3600</v>
      </c>
      <c r="N14110">
        <v>201</v>
      </c>
      <c r="O14110">
        <v>224</v>
      </c>
    </row>
    <row r="14111" spans="1:15" x14ac:dyDescent="0.3">
      <c r="A14111" t="s">
        <v>14</v>
      </c>
      <c r="B14111">
        <v>0</v>
      </c>
      <c r="C14111">
        <v>1</v>
      </c>
      <c r="D14111" t="s">
        <v>14</v>
      </c>
      <c r="E14111" t="s">
        <v>13188</v>
      </c>
      <c r="F14111" t="s">
        <v>13188</v>
      </c>
      <c r="G14111" t="s">
        <v>23</v>
      </c>
      <c r="H14111" t="s">
        <v>13205</v>
      </c>
      <c r="I14111" t="s">
        <v>26</v>
      </c>
      <c r="M14111">
        <v>3601</v>
      </c>
      <c r="N14111">
        <v>0</v>
      </c>
      <c r="O14111">
        <v>6</v>
      </c>
    </row>
    <row r="14112" spans="1:15" x14ac:dyDescent="0.3">
      <c r="A14112" t="s">
        <v>14</v>
      </c>
      <c r="B14112">
        <v>1</v>
      </c>
      <c r="C14112">
        <v>1</v>
      </c>
      <c r="D14112">
        <v>1</v>
      </c>
      <c r="E14112" t="s">
        <v>13188</v>
      </c>
      <c r="F14112" t="s">
        <v>13188</v>
      </c>
      <c r="G14112" t="s">
        <v>14</v>
      </c>
      <c r="H14112" t="s">
        <v>13205</v>
      </c>
      <c r="I14112" t="s">
        <v>19</v>
      </c>
      <c r="M14112">
        <v>3601</v>
      </c>
      <c r="N14112">
        <v>0</v>
      </c>
      <c r="O14112">
        <v>6</v>
      </c>
    </row>
    <row r="14113" spans="1:15" x14ac:dyDescent="0.3">
      <c r="E14113" t="s">
        <v>13188</v>
      </c>
      <c r="F14113" t="s">
        <v>13203</v>
      </c>
      <c r="G14113" t="s">
        <v>23</v>
      </c>
      <c r="H14113" t="s">
        <v>13204</v>
      </c>
      <c r="I14113" t="s">
        <v>19</v>
      </c>
      <c r="M14113">
        <v>3601</v>
      </c>
      <c r="N14113">
        <v>22</v>
      </c>
      <c r="O14113">
        <v>29</v>
      </c>
    </row>
    <row r="14114" spans="1:15" x14ac:dyDescent="0.3">
      <c r="A14114" t="s">
        <v>14</v>
      </c>
      <c r="B14114">
        <v>1</v>
      </c>
      <c r="C14114">
        <v>1</v>
      </c>
      <c r="D14114">
        <v>1</v>
      </c>
      <c r="E14114" t="s">
        <v>13188</v>
      </c>
      <c r="F14114" t="s">
        <v>13203</v>
      </c>
      <c r="G14114" t="s">
        <v>14</v>
      </c>
      <c r="H14114" t="s">
        <v>13204</v>
      </c>
      <c r="I14114" t="s">
        <v>26</v>
      </c>
      <c r="M14114">
        <v>3601</v>
      </c>
      <c r="N14114">
        <v>22</v>
      </c>
      <c r="O14114">
        <v>29</v>
      </c>
    </row>
    <row r="14115" spans="1:15" x14ac:dyDescent="0.3">
      <c r="E14115" t="s">
        <v>13188</v>
      </c>
      <c r="F14115" t="s">
        <v>1057</v>
      </c>
      <c r="G14115" t="s">
        <v>14</v>
      </c>
      <c r="H14115" t="s">
        <v>13200</v>
      </c>
      <c r="I14115" t="s">
        <v>31</v>
      </c>
      <c r="J14115" t="s">
        <v>32</v>
      </c>
      <c r="M14115">
        <v>3601</v>
      </c>
      <c r="N14115">
        <v>81</v>
      </c>
      <c r="O14115">
        <v>86</v>
      </c>
    </row>
    <row r="14116" spans="1:15" x14ac:dyDescent="0.3">
      <c r="A14116" t="s">
        <v>14</v>
      </c>
      <c r="B14116">
        <v>0</v>
      </c>
      <c r="C14116">
        <v>1</v>
      </c>
      <c r="D14116" t="s">
        <v>14</v>
      </c>
      <c r="E14116" t="s">
        <v>13188</v>
      </c>
      <c r="F14116" t="s">
        <v>1057</v>
      </c>
      <c r="G14116" t="s">
        <v>17</v>
      </c>
      <c r="H14116" t="s">
        <v>13200</v>
      </c>
      <c r="I14116" t="s">
        <v>26</v>
      </c>
      <c r="M14116">
        <v>3601</v>
      </c>
      <c r="N14116">
        <v>81</v>
      </c>
      <c r="O14116">
        <v>86</v>
      </c>
    </row>
    <row r="14117" spans="1:15" x14ac:dyDescent="0.3">
      <c r="A14117" t="s">
        <v>14</v>
      </c>
      <c r="B14117">
        <v>1</v>
      </c>
      <c r="C14117">
        <v>1</v>
      </c>
      <c r="D14117">
        <v>1</v>
      </c>
      <c r="E14117" t="s">
        <v>13188</v>
      </c>
      <c r="F14117" t="s">
        <v>13188</v>
      </c>
      <c r="G14117" t="s">
        <v>14</v>
      </c>
      <c r="H14117" t="s">
        <v>13202</v>
      </c>
      <c r="I14117" t="s">
        <v>19</v>
      </c>
      <c r="M14117">
        <v>3601</v>
      </c>
      <c r="N14117">
        <v>130</v>
      </c>
      <c r="O14117">
        <v>136</v>
      </c>
    </row>
    <row r="14118" spans="1:15" x14ac:dyDescent="0.3">
      <c r="A14118" t="s">
        <v>14</v>
      </c>
      <c r="B14118">
        <v>0</v>
      </c>
      <c r="C14118">
        <v>1</v>
      </c>
      <c r="D14118" t="s">
        <v>14</v>
      </c>
      <c r="E14118" t="s">
        <v>13188</v>
      </c>
      <c r="F14118" t="s">
        <v>13188</v>
      </c>
      <c r="G14118" t="s">
        <v>23</v>
      </c>
      <c r="H14118" t="s">
        <v>13202</v>
      </c>
      <c r="I14118" t="s">
        <v>26</v>
      </c>
      <c r="M14118">
        <v>3601</v>
      </c>
      <c r="N14118">
        <v>130</v>
      </c>
      <c r="O14118">
        <v>136</v>
      </c>
    </row>
    <row r="14119" spans="1:15" x14ac:dyDescent="0.3">
      <c r="A14119" t="s">
        <v>14</v>
      </c>
      <c r="B14119">
        <v>1</v>
      </c>
      <c r="C14119">
        <v>1</v>
      </c>
      <c r="D14119">
        <v>1</v>
      </c>
      <c r="E14119" t="s">
        <v>13188</v>
      </c>
      <c r="F14119" t="s">
        <v>7452</v>
      </c>
      <c r="G14119" t="s">
        <v>14</v>
      </c>
      <c r="H14119" t="s">
        <v>13201</v>
      </c>
      <c r="I14119" t="s">
        <v>35</v>
      </c>
      <c r="J14119" t="s">
        <v>597</v>
      </c>
      <c r="M14119">
        <v>3601</v>
      </c>
      <c r="N14119">
        <v>226</v>
      </c>
      <c r="O14119">
        <v>230</v>
      </c>
    </row>
    <row r="14120" spans="1:15" x14ac:dyDescent="0.3">
      <c r="A14120" t="s">
        <v>14</v>
      </c>
      <c r="B14120">
        <v>1</v>
      </c>
      <c r="C14120">
        <v>1</v>
      </c>
      <c r="D14120">
        <v>1</v>
      </c>
      <c r="E14120" t="s">
        <v>13188</v>
      </c>
      <c r="F14120" t="s">
        <v>13203</v>
      </c>
      <c r="G14120" t="s">
        <v>14</v>
      </c>
      <c r="H14120" t="s">
        <v>13209</v>
      </c>
      <c r="I14120" t="s">
        <v>22</v>
      </c>
      <c r="M14120">
        <v>3602</v>
      </c>
      <c r="N14120">
        <v>0</v>
      </c>
      <c r="O14120">
        <v>7</v>
      </c>
    </row>
    <row r="14121" spans="1:15" x14ac:dyDescent="0.3">
      <c r="E14121" t="s">
        <v>13188</v>
      </c>
      <c r="F14121" t="s">
        <v>3038</v>
      </c>
      <c r="G14121" t="s">
        <v>23</v>
      </c>
      <c r="H14121" t="s">
        <v>13208</v>
      </c>
      <c r="I14121" t="s">
        <v>52</v>
      </c>
      <c r="J14121" t="s">
        <v>117</v>
      </c>
      <c r="M14121">
        <v>3602</v>
      </c>
      <c r="N14121">
        <v>69</v>
      </c>
      <c r="O14121">
        <v>76</v>
      </c>
    </row>
    <row r="14122" spans="1:15" x14ac:dyDescent="0.3">
      <c r="E14122" t="s">
        <v>13188</v>
      </c>
      <c r="F14122" t="s">
        <v>13188</v>
      </c>
      <c r="G14122" t="s">
        <v>14</v>
      </c>
      <c r="H14122" t="s">
        <v>13207</v>
      </c>
      <c r="I14122" t="s">
        <v>19</v>
      </c>
      <c r="M14122">
        <v>3602</v>
      </c>
      <c r="N14122">
        <v>78</v>
      </c>
      <c r="O14122">
        <v>84</v>
      </c>
    </row>
    <row r="14123" spans="1:15" x14ac:dyDescent="0.3">
      <c r="A14123" t="s">
        <v>14</v>
      </c>
      <c r="B14123">
        <v>0</v>
      </c>
      <c r="C14123">
        <v>1</v>
      </c>
      <c r="D14123" t="s">
        <v>14</v>
      </c>
      <c r="E14123" t="s">
        <v>13188</v>
      </c>
      <c r="F14123" t="s">
        <v>13188</v>
      </c>
      <c r="G14123" t="s">
        <v>23</v>
      </c>
      <c r="H14123" t="s">
        <v>13207</v>
      </c>
      <c r="I14123" t="s">
        <v>26</v>
      </c>
      <c r="M14123">
        <v>3602</v>
      </c>
      <c r="N14123">
        <v>78</v>
      </c>
      <c r="O14123">
        <v>84</v>
      </c>
    </row>
    <row r="14124" spans="1:15" x14ac:dyDescent="0.3">
      <c r="A14124" t="s">
        <v>14</v>
      </c>
      <c r="B14124">
        <v>1</v>
      </c>
      <c r="C14124">
        <v>1</v>
      </c>
      <c r="D14124">
        <v>1</v>
      </c>
      <c r="E14124" t="s">
        <v>13188</v>
      </c>
      <c r="F14124" t="s">
        <v>13203</v>
      </c>
      <c r="G14124" t="s">
        <v>14</v>
      </c>
      <c r="H14124" t="s">
        <v>13206</v>
      </c>
      <c r="I14124" t="s">
        <v>22</v>
      </c>
      <c r="M14124">
        <v>3602</v>
      </c>
      <c r="N14124">
        <v>179</v>
      </c>
      <c r="O14124">
        <v>186</v>
      </c>
    </row>
    <row r="14125" spans="1:15" x14ac:dyDescent="0.3">
      <c r="A14125" t="s">
        <v>14</v>
      </c>
      <c r="B14125">
        <v>1</v>
      </c>
      <c r="C14125">
        <v>1</v>
      </c>
      <c r="D14125">
        <v>1</v>
      </c>
      <c r="E14125" t="s">
        <v>13188</v>
      </c>
      <c r="F14125" t="s">
        <v>13215</v>
      </c>
      <c r="G14125" t="s">
        <v>14</v>
      </c>
      <c r="H14125" t="s">
        <v>13216</v>
      </c>
      <c r="I14125" t="s">
        <v>35</v>
      </c>
      <c r="J14125" t="s">
        <v>32</v>
      </c>
      <c r="M14125">
        <v>3603</v>
      </c>
      <c r="N14125">
        <v>14</v>
      </c>
      <c r="O14125">
        <v>22</v>
      </c>
    </row>
    <row r="14126" spans="1:15" x14ac:dyDescent="0.3">
      <c r="A14126" t="s">
        <v>14</v>
      </c>
      <c r="B14126">
        <v>1</v>
      </c>
      <c r="C14126">
        <v>1</v>
      </c>
      <c r="D14126">
        <v>1</v>
      </c>
      <c r="E14126" t="s">
        <v>13188</v>
      </c>
      <c r="F14126" t="s">
        <v>13213</v>
      </c>
      <c r="G14126" t="s">
        <v>14</v>
      </c>
      <c r="H14126" t="s">
        <v>13214</v>
      </c>
      <c r="I14126" t="s">
        <v>41</v>
      </c>
      <c r="J14126" t="s">
        <v>32</v>
      </c>
      <c r="M14126">
        <v>3603</v>
      </c>
      <c r="N14126">
        <v>59</v>
      </c>
      <c r="O14126">
        <v>65</v>
      </c>
    </row>
    <row r="14127" spans="1:15" x14ac:dyDescent="0.3">
      <c r="E14127" t="s">
        <v>13188</v>
      </c>
      <c r="F14127" t="s">
        <v>13210</v>
      </c>
      <c r="G14127" t="s">
        <v>14</v>
      </c>
      <c r="H14127" t="s">
        <v>13211</v>
      </c>
      <c r="I14127" t="s">
        <v>26</v>
      </c>
      <c r="M14127">
        <v>3603</v>
      </c>
      <c r="N14127">
        <v>59</v>
      </c>
      <c r="O14127">
        <v>80</v>
      </c>
    </row>
    <row r="14128" spans="1:15" x14ac:dyDescent="0.3">
      <c r="A14128" t="s">
        <v>14</v>
      </c>
      <c r="B14128">
        <v>1</v>
      </c>
      <c r="C14128">
        <v>1</v>
      </c>
      <c r="D14128">
        <v>1</v>
      </c>
      <c r="E14128" t="s">
        <v>13188</v>
      </c>
      <c r="F14128" t="s">
        <v>13188</v>
      </c>
      <c r="G14128" t="s">
        <v>14</v>
      </c>
      <c r="H14128" t="s">
        <v>13212</v>
      </c>
      <c r="I14128" t="s">
        <v>22</v>
      </c>
      <c r="M14128">
        <v>3603</v>
      </c>
      <c r="N14128">
        <v>103</v>
      </c>
      <c r="O14128">
        <v>109</v>
      </c>
    </row>
    <row r="14129" spans="1:15" x14ac:dyDescent="0.3">
      <c r="A14129" t="s">
        <v>14</v>
      </c>
      <c r="B14129">
        <v>1</v>
      </c>
      <c r="C14129">
        <v>1</v>
      </c>
      <c r="D14129">
        <v>1</v>
      </c>
      <c r="E14129" t="s">
        <v>13188</v>
      </c>
      <c r="F14129" t="s">
        <v>7452</v>
      </c>
      <c r="G14129" t="s">
        <v>14</v>
      </c>
      <c r="H14129" t="s">
        <v>13217</v>
      </c>
      <c r="I14129" t="s">
        <v>35</v>
      </c>
      <c r="J14129" t="s">
        <v>597</v>
      </c>
      <c r="M14129">
        <v>3603</v>
      </c>
      <c r="N14129">
        <v>113</v>
      </c>
      <c r="O14129">
        <v>117</v>
      </c>
    </row>
    <row r="14130" spans="1:15" x14ac:dyDescent="0.3">
      <c r="E14130" t="s">
        <v>13218</v>
      </c>
      <c r="F14130" t="s">
        <v>241</v>
      </c>
      <c r="G14130" t="s">
        <v>23</v>
      </c>
      <c r="H14130" t="s">
        <v>13219</v>
      </c>
      <c r="I14130" t="s">
        <v>52</v>
      </c>
      <c r="J14130" t="s">
        <v>117</v>
      </c>
      <c r="M14130">
        <v>3604</v>
      </c>
      <c r="N14130">
        <v>45</v>
      </c>
      <c r="O14130">
        <v>51</v>
      </c>
    </row>
    <row r="14131" spans="1:15" x14ac:dyDescent="0.3">
      <c r="A14131" t="s">
        <v>14</v>
      </c>
      <c r="B14131">
        <v>0</v>
      </c>
      <c r="C14131">
        <v>0</v>
      </c>
      <c r="D14131" t="s">
        <v>14</v>
      </c>
      <c r="E14131" t="s">
        <v>13218</v>
      </c>
      <c r="F14131" t="s">
        <v>13221</v>
      </c>
      <c r="G14131" t="s">
        <v>17</v>
      </c>
      <c r="H14131" t="s">
        <v>13220</v>
      </c>
      <c r="I14131" t="s">
        <v>26</v>
      </c>
      <c r="M14131">
        <v>3605</v>
      </c>
      <c r="N14131">
        <v>0</v>
      </c>
      <c r="O14131">
        <v>12</v>
      </c>
    </row>
    <row r="14132" spans="1:15" x14ac:dyDescent="0.3">
      <c r="E14132" t="s">
        <v>13218</v>
      </c>
      <c r="F14132" t="s">
        <v>4236</v>
      </c>
      <c r="G14132" t="s">
        <v>14</v>
      </c>
      <c r="H14132" t="s">
        <v>13222</v>
      </c>
      <c r="I14132" t="s">
        <v>41</v>
      </c>
      <c r="J14132" t="s">
        <v>32</v>
      </c>
      <c r="M14132">
        <v>3605</v>
      </c>
      <c r="N14132">
        <v>0</v>
      </c>
      <c r="O14132">
        <v>3</v>
      </c>
    </row>
    <row r="14133" spans="1:15" x14ac:dyDescent="0.3">
      <c r="E14133" t="s">
        <v>13218</v>
      </c>
      <c r="F14133" t="s">
        <v>2177</v>
      </c>
      <c r="G14133" t="s">
        <v>14</v>
      </c>
      <c r="H14133" t="s">
        <v>13220</v>
      </c>
      <c r="I14133" t="s">
        <v>41</v>
      </c>
      <c r="J14133" t="s">
        <v>32</v>
      </c>
      <c r="M14133">
        <v>3605</v>
      </c>
      <c r="N14133">
        <v>7</v>
      </c>
      <c r="O14133">
        <v>12</v>
      </c>
    </row>
    <row r="14134" spans="1:15" x14ac:dyDescent="0.3">
      <c r="A14134" t="s">
        <v>14</v>
      </c>
      <c r="B14134">
        <v>0</v>
      </c>
      <c r="C14134">
        <v>0</v>
      </c>
      <c r="D14134" t="s">
        <v>14</v>
      </c>
      <c r="E14134" t="s">
        <v>13218</v>
      </c>
      <c r="F14134" t="s">
        <v>13221</v>
      </c>
      <c r="G14134" t="s">
        <v>17</v>
      </c>
      <c r="H14134" t="s">
        <v>13226</v>
      </c>
      <c r="I14134" t="s">
        <v>26</v>
      </c>
      <c r="M14134">
        <v>3606</v>
      </c>
      <c r="N14134">
        <v>0</v>
      </c>
      <c r="O14134">
        <v>12</v>
      </c>
    </row>
    <row r="14135" spans="1:15" x14ac:dyDescent="0.3">
      <c r="E14135" t="s">
        <v>13218</v>
      </c>
      <c r="F14135" t="s">
        <v>4236</v>
      </c>
      <c r="G14135" t="s">
        <v>14</v>
      </c>
      <c r="H14135" t="s">
        <v>13225</v>
      </c>
      <c r="I14135" t="s">
        <v>41</v>
      </c>
      <c r="J14135" t="s">
        <v>32</v>
      </c>
      <c r="M14135">
        <v>3606</v>
      </c>
      <c r="N14135">
        <v>0</v>
      </c>
      <c r="O14135">
        <v>3</v>
      </c>
    </row>
    <row r="14136" spans="1:15" x14ac:dyDescent="0.3">
      <c r="E14136" t="s">
        <v>13218</v>
      </c>
      <c r="F14136" t="s">
        <v>2177</v>
      </c>
      <c r="G14136" t="s">
        <v>14</v>
      </c>
      <c r="H14136" t="s">
        <v>13226</v>
      </c>
      <c r="I14136" t="s">
        <v>41</v>
      </c>
      <c r="J14136" t="s">
        <v>32</v>
      </c>
      <c r="M14136">
        <v>3606</v>
      </c>
      <c r="N14136">
        <v>7</v>
      </c>
      <c r="O14136">
        <v>12</v>
      </c>
    </row>
    <row r="14137" spans="1:15" x14ac:dyDescent="0.3">
      <c r="A14137" t="s">
        <v>14</v>
      </c>
      <c r="B14137">
        <v>1</v>
      </c>
      <c r="C14137">
        <v>1</v>
      </c>
      <c r="D14137">
        <v>1</v>
      </c>
      <c r="E14137" t="s">
        <v>13218</v>
      </c>
      <c r="F14137" t="s">
        <v>13223</v>
      </c>
      <c r="G14137" t="s">
        <v>14</v>
      </c>
      <c r="H14137" t="s">
        <v>13224</v>
      </c>
      <c r="I14137" t="s">
        <v>19</v>
      </c>
      <c r="M14137">
        <v>3606</v>
      </c>
      <c r="N14137">
        <v>74</v>
      </c>
      <c r="O14137">
        <v>79</v>
      </c>
    </row>
    <row r="14138" spans="1:15" x14ac:dyDescent="0.3">
      <c r="E14138" t="s">
        <v>13218</v>
      </c>
      <c r="F14138" t="s">
        <v>13223</v>
      </c>
      <c r="G14138" t="s">
        <v>17</v>
      </c>
      <c r="H14138" t="s">
        <v>13224</v>
      </c>
      <c r="I14138" t="s">
        <v>26</v>
      </c>
      <c r="M14138">
        <v>3606</v>
      </c>
      <c r="N14138">
        <v>74</v>
      </c>
      <c r="O14138">
        <v>79</v>
      </c>
    </row>
    <row r="14139" spans="1:15" x14ac:dyDescent="0.3">
      <c r="A14139" t="s">
        <v>14</v>
      </c>
      <c r="B14139">
        <v>1</v>
      </c>
      <c r="C14139">
        <v>1</v>
      </c>
      <c r="D14139">
        <v>1</v>
      </c>
      <c r="E14139" t="s">
        <v>4442</v>
      </c>
      <c r="F14139" t="s">
        <v>4236</v>
      </c>
      <c r="G14139" t="s">
        <v>14</v>
      </c>
      <c r="H14139" t="s">
        <v>13230</v>
      </c>
      <c r="I14139" t="s">
        <v>35</v>
      </c>
      <c r="J14139" t="s">
        <v>32</v>
      </c>
      <c r="M14139">
        <v>3607</v>
      </c>
      <c r="N14139">
        <v>22</v>
      </c>
      <c r="O14139">
        <v>25</v>
      </c>
    </row>
    <row r="14140" spans="1:15" x14ac:dyDescent="0.3">
      <c r="E14140" t="s">
        <v>4442</v>
      </c>
      <c r="F14140" t="s">
        <v>13227</v>
      </c>
      <c r="G14140" t="s">
        <v>14</v>
      </c>
      <c r="H14140" t="s">
        <v>13228</v>
      </c>
      <c r="I14140" t="s">
        <v>19</v>
      </c>
      <c r="M14140">
        <v>3607</v>
      </c>
      <c r="N14140">
        <v>184</v>
      </c>
      <c r="O14140">
        <v>193</v>
      </c>
    </row>
    <row r="14141" spans="1:15" x14ac:dyDescent="0.3">
      <c r="A14141" t="s">
        <v>23</v>
      </c>
      <c r="B14141">
        <v>1</v>
      </c>
      <c r="C14141">
        <v>1</v>
      </c>
      <c r="D14141">
        <v>1</v>
      </c>
      <c r="E14141" t="s">
        <v>4442</v>
      </c>
      <c r="F14141" t="s">
        <v>13227</v>
      </c>
      <c r="G14141" t="s">
        <v>23</v>
      </c>
      <c r="H14141" t="s">
        <v>13228</v>
      </c>
      <c r="I14141" t="s">
        <v>26</v>
      </c>
      <c r="M14141">
        <v>3607</v>
      </c>
      <c r="N14141">
        <v>184</v>
      </c>
      <c r="O14141">
        <v>193</v>
      </c>
    </row>
    <row r="14142" spans="1:15" x14ac:dyDescent="0.3">
      <c r="A14142" t="s">
        <v>14</v>
      </c>
      <c r="B14142">
        <v>1</v>
      </c>
      <c r="C14142">
        <v>1</v>
      </c>
      <c r="D14142">
        <v>1</v>
      </c>
      <c r="E14142" t="s">
        <v>4442</v>
      </c>
      <c r="F14142" t="s">
        <v>4236</v>
      </c>
      <c r="G14142" t="s">
        <v>14</v>
      </c>
      <c r="H14142" t="s">
        <v>13233</v>
      </c>
      <c r="I14142" t="s">
        <v>41</v>
      </c>
      <c r="J14142" t="s">
        <v>32</v>
      </c>
      <c r="M14142">
        <v>3607</v>
      </c>
      <c r="N14142">
        <v>229</v>
      </c>
      <c r="O14142">
        <v>232</v>
      </c>
    </row>
    <row r="14143" spans="1:15" x14ac:dyDescent="0.3">
      <c r="A14143" t="s">
        <v>14</v>
      </c>
      <c r="B14143">
        <v>1</v>
      </c>
      <c r="C14143">
        <v>1</v>
      </c>
      <c r="D14143">
        <v>1</v>
      </c>
      <c r="E14143" t="s">
        <v>4442</v>
      </c>
      <c r="F14143" t="s">
        <v>13231</v>
      </c>
      <c r="G14143" t="s">
        <v>14</v>
      </c>
      <c r="H14143" t="s">
        <v>13232</v>
      </c>
      <c r="I14143" t="s">
        <v>35</v>
      </c>
      <c r="J14143" t="s">
        <v>46</v>
      </c>
      <c r="K14143" t="s">
        <v>47</v>
      </c>
      <c r="L14143" t="s">
        <v>43</v>
      </c>
      <c r="M14143">
        <v>3607</v>
      </c>
      <c r="N14143">
        <v>288</v>
      </c>
      <c r="O14143">
        <v>307</v>
      </c>
    </row>
    <row r="14144" spans="1:15" x14ac:dyDescent="0.3">
      <c r="A14144" t="s">
        <v>14</v>
      </c>
      <c r="B14144">
        <v>1</v>
      </c>
      <c r="C14144">
        <v>1</v>
      </c>
      <c r="D14144">
        <v>1</v>
      </c>
      <c r="E14144" t="s">
        <v>4442</v>
      </c>
      <c r="F14144" t="s">
        <v>4236</v>
      </c>
      <c r="G14144" t="s">
        <v>14</v>
      </c>
      <c r="H14144" t="s">
        <v>13229</v>
      </c>
      <c r="I14144" t="s">
        <v>41</v>
      </c>
      <c r="J14144" t="s">
        <v>32</v>
      </c>
      <c r="M14144">
        <v>3607</v>
      </c>
      <c r="N14144">
        <v>371</v>
      </c>
      <c r="O14144">
        <v>374</v>
      </c>
    </row>
    <row r="14145" spans="1:15" x14ac:dyDescent="0.3">
      <c r="A14145" t="s">
        <v>14</v>
      </c>
      <c r="B14145">
        <v>1</v>
      </c>
      <c r="C14145">
        <v>1</v>
      </c>
      <c r="D14145">
        <v>1</v>
      </c>
      <c r="E14145" t="s">
        <v>4442</v>
      </c>
      <c r="F14145" t="s">
        <v>4236</v>
      </c>
      <c r="G14145" t="s">
        <v>14</v>
      </c>
      <c r="H14145" t="s">
        <v>13236</v>
      </c>
      <c r="I14145" t="s">
        <v>35</v>
      </c>
      <c r="J14145" t="s">
        <v>32</v>
      </c>
      <c r="M14145">
        <v>3608</v>
      </c>
      <c r="N14145">
        <v>10</v>
      </c>
      <c r="O14145">
        <v>13</v>
      </c>
    </row>
    <row r="14146" spans="1:15" x14ac:dyDescent="0.3">
      <c r="A14146" t="s">
        <v>14</v>
      </c>
      <c r="B14146">
        <v>1</v>
      </c>
      <c r="C14146">
        <v>1</v>
      </c>
      <c r="D14146">
        <v>1</v>
      </c>
      <c r="E14146" t="s">
        <v>4442</v>
      </c>
      <c r="F14146" t="s">
        <v>4236</v>
      </c>
      <c r="G14146" t="s">
        <v>14</v>
      </c>
      <c r="H14146" t="s">
        <v>13237</v>
      </c>
      <c r="I14146" t="s">
        <v>35</v>
      </c>
      <c r="J14146" t="s">
        <v>32</v>
      </c>
      <c r="M14146">
        <v>3608</v>
      </c>
      <c r="N14146">
        <v>148</v>
      </c>
      <c r="O14146">
        <v>151</v>
      </c>
    </row>
    <row r="14147" spans="1:15" x14ac:dyDescent="0.3">
      <c r="A14147" t="s">
        <v>14</v>
      </c>
      <c r="B14147">
        <v>1</v>
      </c>
      <c r="C14147">
        <v>1</v>
      </c>
      <c r="D14147">
        <v>1</v>
      </c>
      <c r="E14147" t="s">
        <v>4442</v>
      </c>
      <c r="F14147" t="s">
        <v>13234</v>
      </c>
      <c r="G14147" t="s">
        <v>14</v>
      </c>
      <c r="H14147" t="s">
        <v>13235</v>
      </c>
      <c r="I14147" t="s">
        <v>31</v>
      </c>
      <c r="J14147" t="s">
        <v>32</v>
      </c>
      <c r="M14147">
        <v>3608</v>
      </c>
      <c r="N14147">
        <v>240</v>
      </c>
      <c r="O14147">
        <v>253</v>
      </c>
    </row>
    <row r="14148" spans="1:15" x14ac:dyDescent="0.3">
      <c r="E14148" t="s">
        <v>4442</v>
      </c>
      <c r="F14148" t="s">
        <v>13234</v>
      </c>
      <c r="G14148" t="s">
        <v>17</v>
      </c>
      <c r="H14148" t="s">
        <v>13235</v>
      </c>
      <c r="I14148" t="s">
        <v>26</v>
      </c>
      <c r="M14148">
        <v>3608</v>
      </c>
      <c r="N14148">
        <v>240</v>
      </c>
      <c r="O14148">
        <v>253</v>
      </c>
    </row>
    <row r="14149" spans="1:15" x14ac:dyDescent="0.3">
      <c r="E14149" t="s">
        <v>4442</v>
      </c>
      <c r="F14149" t="s">
        <v>13239</v>
      </c>
      <c r="G14149" t="s">
        <v>23</v>
      </c>
      <c r="H14149" t="s">
        <v>13240</v>
      </c>
      <c r="I14149" t="s">
        <v>26</v>
      </c>
      <c r="M14149">
        <v>3609</v>
      </c>
      <c r="N14149">
        <v>0</v>
      </c>
      <c r="O14149">
        <v>8</v>
      </c>
    </row>
    <row r="14150" spans="1:15" x14ac:dyDescent="0.3">
      <c r="A14150" t="s">
        <v>14</v>
      </c>
      <c r="B14150">
        <v>1</v>
      </c>
      <c r="C14150">
        <v>1</v>
      </c>
      <c r="D14150">
        <v>1</v>
      </c>
      <c r="E14150" t="s">
        <v>4442</v>
      </c>
      <c r="F14150" t="s">
        <v>13239</v>
      </c>
      <c r="G14150" t="s">
        <v>14</v>
      </c>
      <c r="H14150" t="s">
        <v>13240</v>
      </c>
      <c r="I14150" t="s">
        <v>19</v>
      </c>
      <c r="M14150">
        <v>3609</v>
      </c>
      <c r="N14150">
        <v>0</v>
      </c>
      <c r="O14150">
        <v>8</v>
      </c>
    </row>
    <row r="14151" spans="1:15" x14ac:dyDescent="0.3">
      <c r="E14151" t="s">
        <v>4442</v>
      </c>
      <c r="F14151" t="s">
        <v>4236</v>
      </c>
      <c r="G14151" t="s">
        <v>23</v>
      </c>
      <c r="H14151" t="s">
        <v>13238</v>
      </c>
      <c r="I14151" t="s">
        <v>26</v>
      </c>
      <c r="M14151">
        <v>3609</v>
      </c>
      <c r="N14151">
        <v>13</v>
      </c>
      <c r="O14151">
        <v>16</v>
      </c>
    </row>
    <row r="14152" spans="1:15" x14ac:dyDescent="0.3">
      <c r="A14152" t="s">
        <v>14</v>
      </c>
      <c r="B14152">
        <v>1</v>
      </c>
      <c r="C14152">
        <v>1</v>
      </c>
      <c r="D14152">
        <v>1</v>
      </c>
      <c r="E14152" t="s">
        <v>4442</v>
      </c>
      <c r="F14152" t="s">
        <v>4236</v>
      </c>
      <c r="G14152" t="s">
        <v>14</v>
      </c>
      <c r="H14152" t="s">
        <v>13238</v>
      </c>
      <c r="I14152" t="s">
        <v>31</v>
      </c>
      <c r="J14152" t="s">
        <v>32</v>
      </c>
      <c r="M14152">
        <v>3609</v>
      </c>
      <c r="N14152">
        <v>13</v>
      </c>
      <c r="O14152">
        <v>16</v>
      </c>
    </row>
    <row r="14153" spans="1:15" x14ac:dyDescent="0.3">
      <c r="A14153" t="s">
        <v>14</v>
      </c>
      <c r="B14153">
        <v>1</v>
      </c>
      <c r="C14153">
        <v>1</v>
      </c>
      <c r="D14153">
        <v>1</v>
      </c>
      <c r="E14153" t="s">
        <v>4442</v>
      </c>
      <c r="F14153" t="s">
        <v>13244</v>
      </c>
      <c r="G14153" t="s">
        <v>14</v>
      </c>
      <c r="H14153" t="s">
        <v>13245</v>
      </c>
      <c r="I14153" t="s">
        <v>22</v>
      </c>
      <c r="M14153">
        <v>3609</v>
      </c>
      <c r="N14153">
        <v>74</v>
      </c>
      <c r="O14153">
        <v>78</v>
      </c>
    </row>
    <row r="14154" spans="1:15" x14ac:dyDescent="0.3">
      <c r="A14154" t="s">
        <v>14</v>
      </c>
      <c r="B14154">
        <v>1</v>
      </c>
      <c r="C14154">
        <v>1</v>
      </c>
      <c r="D14154">
        <v>1</v>
      </c>
      <c r="E14154" t="s">
        <v>4442</v>
      </c>
      <c r="F14154" t="s">
        <v>1502</v>
      </c>
      <c r="G14154" t="s">
        <v>14</v>
      </c>
      <c r="H14154" t="s">
        <v>13243</v>
      </c>
      <c r="I14154" t="s">
        <v>35</v>
      </c>
      <c r="J14154" t="s">
        <v>32</v>
      </c>
      <c r="M14154">
        <v>3609</v>
      </c>
      <c r="N14154">
        <v>80</v>
      </c>
      <c r="O14154">
        <v>84</v>
      </c>
    </row>
    <row r="14155" spans="1:15" x14ac:dyDescent="0.3">
      <c r="A14155" t="s">
        <v>14</v>
      </c>
      <c r="B14155">
        <v>1</v>
      </c>
      <c r="C14155">
        <v>1</v>
      </c>
      <c r="D14155">
        <v>1</v>
      </c>
      <c r="E14155" t="s">
        <v>4442</v>
      </c>
      <c r="F14155" t="s">
        <v>13241</v>
      </c>
      <c r="G14155" t="s">
        <v>14</v>
      </c>
      <c r="H14155" t="s">
        <v>13242</v>
      </c>
      <c r="I14155" t="s">
        <v>22</v>
      </c>
      <c r="M14155">
        <v>3609</v>
      </c>
      <c r="N14155">
        <v>88</v>
      </c>
      <c r="O14155">
        <v>94</v>
      </c>
    </row>
    <row r="14156" spans="1:15" x14ac:dyDescent="0.3">
      <c r="E14156" t="s">
        <v>13246</v>
      </c>
      <c r="F14156" t="s">
        <v>4236</v>
      </c>
      <c r="G14156" t="s">
        <v>14</v>
      </c>
      <c r="H14156" t="s">
        <v>13256</v>
      </c>
      <c r="I14156" t="s">
        <v>41</v>
      </c>
      <c r="J14156" t="s">
        <v>32</v>
      </c>
      <c r="M14156">
        <v>3610</v>
      </c>
      <c r="N14156">
        <v>31</v>
      </c>
      <c r="O14156">
        <v>34</v>
      </c>
    </row>
    <row r="14157" spans="1:15" x14ac:dyDescent="0.3">
      <c r="A14157" t="s">
        <v>14</v>
      </c>
      <c r="B14157">
        <v>0</v>
      </c>
      <c r="C14157">
        <v>0</v>
      </c>
      <c r="D14157" t="s">
        <v>14</v>
      </c>
      <c r="E14157" t="s">
        <v>13246</v>
      </c>
      <c r="F14157" t="s">
        <v>13221</v>
      </c>
      <c r="G14157" t="s">
        <v>17</v>
      </c>
      <c r="H14157" t="s">
        <v>13255</v>
      </c>
      <c r="I14157" t="s">
        <v>26</v>
      </c>
      <c r="M14157">
        <v>3610</v>
      </c>
      <c r="N14157">
        <v>31</v>
      </c>
      <c r="O14157">
        <v>43</v>
      </c>
    </row>
    <row r="14158" spans="1:15" x14ac:dyDescent="0.3">
      <c r="E14158" t="s">
        <v>13246</v>
      </c>
      <c r="F14158" t="s">
        <v>2177</v>
      </c>
      <c r="G14158" t="s">
        <v>14</v>
      </c>
      <c r="H14158" t="s">
        <v>13253</v>
      </c>
      <c r="I14158" t="s">
        <v>41</v>
      </c>
      <c r="J14158" t="s">
        <v>32</v>
      </c>
      <c r="M14158">
        <v>3610</v>
      </c>
      <c r="N14158">
        <v>38</v>
      </c>
      <c r="O14158">
        <v>43</v>
      </c>
    </row>
    <row r="14159" spans="1:15" x14ac:dyDescent="0.3">
      <c r="E14159" t="s">
        <v>13246</v>
      </c>
      <c r="F14159" t="s">
        <v>13247</v>
      </c>
      <c r="G14159" t="s">
        <v>51</v>
      </c>
      <c r="H14159" t="s">
        <v>13248</v>
      </c>
      <c r="I14159" t="s">
        <v>26</v>
      </c>
      <c r="M14159">
        <v>3610</v>
      </c>
      <c r="N14159">
        <v>110</v>
      </c>
      <c r="O14159">
        <v>117</v>
      </c>
    </row>
    <row r="14160" spans="1:15" x14ac:dyDescent="0.3">
      <c r="E14160" t="s">
        <v>13246</v>
      </c>
      <c r="F14160" t="s">
        <v>13250</v>
      </c>
      <c r="G14160" t="s">
        <v>14</v>
      </c>
      <c r="H14160" t="s">
        <v>13251</v>
      </c>
      <c r="I14160" t="s">
        <v>19</v>
      </c>
      <c r="M14160">
        <v>3610</v>
      </c>
      <c r="N14160">
        <v>334</v>
      </c>
      <c r="O14160">
        <v>342</v>
      </c>
    </row>
    <row r="14161" spans="1:15" x14ac:dyDescent="0.3">
      <c r="A14161" t="s">
        <v>14</v>
      </c>
      <c r="B14161">
        <v>0</v>
      </c>
      <c r="C14161">
        <v>1</v>
      </c>
      <c r="D14161" t="s">
        <v>14</v>
      </c>
      <c r="E14161" t="s">
        <v>13246</v>
      </c>
      <c r="F14161" t="s">
        <v>13250</v>
      </c>
      <c r="G14161" t="s">
        <v>17</v>
      </c>
      <c r="H14161" t="s">
        <v>13251</v>
      </c>
      <c r="I14161" t="s">
        <v>26</v>
      </c>
      <c r="M14161">
        <v>3610</v>
      </c>
      <c r="N14161">
        <v>334</v>
      </c>
      <c r="O14161">
        <v>342</v>
      </c>
    </row>
    <row r="14162" spans="1:15" x14ac:dyDescent="0.3">
      <c r="A14162" t="s">
        <v>14</v>
      </c>
      <c r="B14162">
        <v>0</v>
      </c>
      <c r="C14162">
        <v>0</v>
      </c>
      <c r="D14162" t="s">
        <v>14</v>
      </c>
      <c r="E14162" t="s">
        <v>13246</v>
      </c>
      <c r="F14162" t="s">
        <v>13221</v>
      </c>
      <c r="G14162" t="s">
        <v>17</v>
      </c>
      <c r="H14162" t="s">
        <v>13252</v>
      </c>
      <c r="I14162" t="s">
        <v>22</v>
      </c>
      <c r="M14162">
        <v>3610</v>
      </c>
      <c r="N14162">
        <v>447</v>
      </c>
      <c r="O14162">
        <v>459</v>
      </c>
    </row>
    <row r="14163" spans="1:15" x14ac:dyDescent="0.3">
      <c r="E14163" t="s">
        <v>13246</v>
      </c>
      <c r="F14163" t="s">
        <v>4236</v>
      </c>
      <c r="G14163" t="s">
        <v>14</v>
      </c>
      <c r="H14163" t="s">
        <v>13249</v>
      </c>
      <c r="I14163" t="s">
        <v>52</v>
      </c>
      <c r="J14163" t="s">
        <v>32</v>
      </c>
      <c r="M14163">
        <v>3610</v>
      </c>
      <c r="N14163">
        <v>447</v>
      </c>
      <c r="O14163">
        <v>450</v>
      </c>
    </row>
    <row r="14164" spans="1:15" x14ac:dyDescent="0.3">
      <c r="E14164" t="s">
        <v>13246</v>
      </c>
      <c r="F14164" t="s">
        <v>2177</v>
      </c>
      <c r="G14164" t="s">
        <v>14</v>
      </c>
      <c r="H14164" t="s">
        <v>13254</v>
      </c>
      <c r="I14164" t="s">
        <v>52</v>
      </c>
      <c r="J14164" t="s">
        <v>32</v>
      </c>
      <c r="M14164">
        <v>3610</v>
      </c>
      <c r="N14164">
        <v>454</v>
      </c>
      <c r="O14164">
        <v>459</v>
      </c>
    </row>
    <row r="14165" spans="1:15" x14ac:dyDescent="0.3">
      <c r="A14165" t="s">
        <v>14</v>
      </c>
      <c r="B14165">
        <v>1</v>
      </c>
      <c r="C14165">
        <v>1</v>
      </c>
      <c r="D14165">
        <v>1</v>
      </c>
      <c r="E14165" t="s">
        <v>13257</v>
      </c>
      <c r="F14165" t="s">
        <v>8018</v>
      </c>
      <c r="G14165" t="s">
        <v>14</v>
      </c>
      <c r="H14165" t="s">
        <v>13258</v>
      </c>
      <c r="I14165" t="s">
        <v>35</v>
      </c>
      <c r="J14165" t="s">
        <v>32</v>
      </c>
      <c r="M14165">
        <v>3613</v>
      </c>
      <c r="N14165">
        <v>0</v>
      </c>
      <c r="O14165">
        <v>5</v>
      </c>
    </row>
    <row r="14166" spans="1:15" x14ac:dyDescent="0.3">
      <c r="E14166" t="s">
        <v>13257</v>
      </c>
      <c r="F14166" t="s">
        <v>1081</v>
      </c>
      <c r="G14166" t="s">
        <v>51</v>
      </c>
      <c r="H14166" t="s">
        <v>13259</v>
      </c>
      <c r="I14166" t="s">
        <v>52</v>
      </c>
      <c r="J14166" t="s">
        <v>60</v>
      </c>
      <c r="M14166">
        <v>3613</v>
      </c>
      <c r="N14166">
        <v>118</v>
      </c>
      <c r="O14166">
        <v>124</v>
      </c>
    </row>
    <row r="14167" spans="1:15" x14ac:dyDescent="0.3">
      <c r="A14167" t="s">
        <v>14</v>
      </c>
      <c r="B14167">
        <v>1</v>
      </c>
      <c r="C14167">
        <v>1</v>
      </c>
      <c r="D14167">
        <v>1</v>
      </c>
      <c r="E14167" t="s">
        <v>13257</v>
      </c>
      <c r="F14167" t="s">
        <v>8018</v>
      </c>
      <c r="G14167" t="s">
        <v>14</v>
      </c>
      <c r="H14167" t="s">
        <v>13260</v>
      </c>
      <c r="I14167" t="s">
        <v>35</v>
      </c>
      <c r="J14167" t="s">
        <v>32</v>
      </c>
      <c r="M14167">
        <v>3614</v>
      </c>
      <c r="N14167">
        <v>10</v>
      </c>
      <c r="O14167">
        <v>15</v>
      </c>
    </row>
    <row r="14168" spans="1:15" x14ac:dyDescent="0.3">
      <c r="E14168" t="s">
        <v>13261</v>
      </c>
      <c r="F14168" t="s">
        <v>13270</v>
      </c>
      <c r="G14168" t="s">
        <v>14</v>
      </c>
      <c r="H14168" t="s">
        <v>13271</v>
      </c>
      <c r="I14168" t="s">
        <v>35</v>
      </c>
      <c r="J14168" t="s">
        <v>1017</v>
      </c>
      <c r="K14168" t="s">
        <v>43</v>
      </c>
      <c r="M14168">
        <v>3615</v>
      </c>
      <c r="N14168">
        <v>14</v>
      </c>
      <c r="O14168">
        <v>21</v>
      </c>
    </row>
    <row r="14169" spans="1:15" x14ac:dyDescent="0.3">
      <c r="E14169" t="s">
        <v>13261</v>
      </c>
      <c r="F14169" t="s">
        <v>13266</v>
      </c>
      <c r="G14169" t="s">
        <v>17</v>
      </c>
      <c r="H14169" t="s">
        <v>13267</v>
      </c>
      <c r="I14169" t="s">
        <v>19</v>
      </c>
      <c r="M14169">
        <v>3615</v>
      </c>
      <c r="N14169">
        <v>62</v>
      </c>
      <c r="O14169">
        <v>67</v>
      </c>
    </row>
    <row r="14170" spans="1:15" x14ac:dyDescent="0.3">
      <c r="A14170" t="s">
        <v>14</v>
      </c>
      <c r="B14170">
        <v>0</v>
      </c>
      <c r="C14170">
        <v>1</v>
      </c>
      <c r="D14170" t="s">
        <v>14</v>
      </c>
      <c r="E14170" t="s">
        <v>13261</v>
      </c>
      <c r="F14170" t="s">
        <v>13266</v>
      </c>
      <c r="G14170" t="s">
        <v>23</v>
      </c>
      <c r="H14170" t="s">
        <v>13267</v>
      </c>
      <c r="I14170" t="s">
        <v>26</v>
      </c>
      <c r="M14170">
        <v>3615</v>
      </c>
      <c r="N14170">
        <v>62</v>
      </c>
      <c r="O14170">
        <v>67</v>
      </c>
    </row>
    <row r="14171" spans="1:15" x14ac:dyDescent="0.3">
      <c r="A14171" t="s">
        <v>14</v>
      </c>
      <c r="B14171">
        <v>0</v>
      </c>
      <c r="C14171">
        <v>1</v>
      </c>
      <c r="D14171" t="s">
        <v>14</v>
      </c>
      <c r="E14171" t="s">
        <v>13261</v>
      </c>
      <c r="F14171" t="s">
        <v>13268</v>
      </c>
      <c r="G14171" t="s">
        <v>17</v>
      </c>
      <c r="H14171" t="s">
        <v>13269</v>
      </c>
      <c r="I14171" t="s">
        <v>26</v>
      </c>
      <c r="M14171">
        <v>3615</v>
      </c>
      <c r="N14171">
        <v>91</v>
      </c>
      <c r="O14171">
        <v>98</v>
      </c>
    </row>
    <row r="14172" spans="1:15" x14ac:dyDescent="0.3">
      <c r="E14172" t="s">
        <v>13261</v>
      </c>
      <c r="F14172" t="s">
        <v>13268</v>
      </c>
      <c r="G14172" t="s">
        <v>14</v>
      </c>
      <c r="H14172" t="s">
        <v>13269</v>
      </c>
      <c r="I14172" t="s">
        <v>19</v>
      </c>
      <c r="M14172">
        <v>3615</v>
      </c>
      <c r="N14172">
        <v>91</v>
      </c>
      <c r="O14172">
        <v>98</v>
      </c>
    </row>
    <row r="14173" spans="1:15" x14ac:dyDescent="0.3">
      <c r="A14173" t="s">
        <v>237</v>
      </c>
      <c r="B14173">
        <v>0</v>
      </c>
      <c r="E14173" t="s">
        <v>13261</v>
      </c>
      <c r="F14173" t="s">
        <v>13272</v>
      </c>
      <c r="G14173" t="s">
        <v>17</v>
      </c>
      <c r="H14173" t="s">
        <v>13273</v>
      </c>
      <c r="I14173" t="s">
        <v>22</v>
      </c>
      <c r="M14173">
        <v>3615</v>
      </c>
      <c r="N14173">
        <v>118</v>
      </c>
      <c r="O14173">
        <v>125</v>
      </c>
    </row>
    <row r="14174" spans="1:15" x14ac:dyDescent="0.3">
      <c r="A14174" t="s">
        <v>14</v>
      </c>
      <c r="B14174">
        <v>1</v>
      </c>
      <c r="C14174">
        <v>1</v>
      </c>
      <c r="D14174">
        <v>1</v>
      </c>
      <c r="E14174" t="s">
        <v>13261</v>
      </c>
      <c r="F14174" t="s">
        <v>13274</v>
      </c>
      <c r="G14174" t="s">
        <v>14</v>
      </c>
      <c r="H14174" t="s">
        <v>13275</v>
      </c>
      <c r="I14174" t="s">
        <v>35</v>
      </c>
      <c r="J14174" t="s">
        <v>597</v>
      </c>
      <c r="M14174">
        <v>3615</v>
      </c>
      <c r="N14174">
        <v>255</v>
      </c>
      <c r="O14174">
        <v>260</v>
      </c>
    </row>
    <row r="14175" spans="1:15" x14ac:dyDescent="0.3">
      <c r="A14175" t="s">
        <v>14</v>
      </c>
      <c r="B14175">
        <v>1</v>
      </c>
      <c r="C14175">
        <v>1</v>
      </c>
      <c r="D14175">
        <v>1</v>
      </c>
      <c r="E14175" t="s">
        <v>13261</v>
      </c>
      <c r="F14175" t="s">
        <v>13262</v>
      </c>
      <c r="G14175" t="s">
        <v>14</v>
      </c>
      <c r="H14175" t="s">
        <v>13263</v>
      </c>
      <c r="I14175" t="s">
        <v>22</v>
      </c>
      <c r="M14175">
        <v>3615</v>
      </c>
      <c r="N14175">
        <v>264</v>
      </c>
      <c r="O14175">
        <v>272</v>
      </c>
    </row>
    <row r="14176" spans="1:15" x14ac:dyDescent="0.3">
      <c r="A14176" t="s">
        <v>14</v>
      </c>
      <c r="B14176">
        <v>0</v>
      </c>
      <c r="C14176">
        <v>1</v>
      </c>
      <c r="D14176" t="s">
        <v>14</v>
      </c>
      <c r="E14176" t="s">
        <v>13261</v>
      </c>
      <c r="F14176" t="s">
        <v>13264</v>
      </c>
      <c r="G14176" t="s">
        <v>17</v>
      </c>
      <c r="H14176" t="s">
        <v>13265</v>
      </c>
      <c r="I14176" t="s">
        <v>22</v>
      </c>
      <c r="M14176">
        <v>3615</v>
      </c>
      <c r="N14176">
        <v>288</v>
      </c>
      <c r="O14176">
        <v>296</v>
      </c>
    </row>
    <row r="14177" spans="1:15" x14ac:dyDescent="0.3">
      <c r="A14177" t="s">
        <v>51</v>
      </c>
      <c r="B14177">
        <v>1</v>
      </c>
      <c r="C14177">
        <v>1</v>
      </c>
      <c r="D14177">
        <v>1</v>
      </c>
      <c r="E14177" t="s">
        <v>13102</v>
      </c>
      <c r="F14177" t="s">
        <v>13103</v>
      </c>
      <c r="G14177" t="s">
        <v>51</v>
      </c>
      <c r="H14177" t="s">
        <v>13104</v>
      </c>
      <c r="I14177" t="s">
        <v>22</v>
      </c>
      <c r="M14177">
        <v>3616</v>
      </c>
      <c r="N14177">
        <v>17</v>
      </c>
      <c r="O14177">
        <v>53</v>
      </c>
    </row>
    <row r="14178" spans="1:15" x14ac:dyDescent="0.3">
      <c r="A14178" t="s">
        <v>237</v>
      </c>
      <c r="B14178">
        <v>0</v>
      </c>
      <c r="C14178">
        <v>0</v>
      </c>
      <c r="D14178">
        <v>0</v>
      </c>
      <c r="E14178" t="s">
        <v>13276</v>
      </c>
      <c r="F14178" t="s">
        <v>13293</v>
      </c>
      <c r="G14178" t="s">
        <v>14</v>
      </c>
      <c r="H14178" t="s">
        <v>13294</v>
      </c>
      <c r="I14178" t="s">
        <v>22</v>
      </c>
      <c r="M14178">
        <v>3625</v>
      </c>
      <c r="N14178">
        <v>32</v>
      </c>
      <c r="O14178">
        <v>40</v>
      </c>
    </row>
    <row r="14179" spans="1:15" x14ac:dyDescent="0.3">
      <c r="E14179" t="s">
        <v>13276</v>
      </c>
      <c r="F14179" t="s">
        <v>13284</v>
      </c>
      <c r="G14179" t="s">
        <v>23</v>
      </c>
      <c r="H14179" t="s">
        <v>13285</v>
      </c>
      <c r="I14179" t="s">
        <v>52</v>
      </c>
      <c r="J14179" t="s">
        <v>117</v>
      </c>
      <c r="M14179">
        <v>3625</v>
      </c>
      <c r="N14179">
        <v>75</v>
      </c>
      <c r="O14179">
        <v>83</v>
      </c>
    </row>
    <row r="14180" spans="1:15" x14ac:dyDescent="0.3">
      <c r="E14180" t="s">
        <v>13276</v>
      </c>
      <c r="F14180" t="s">
        <v>13289</v>
      </c>
      <c r="G14180" t="s">
        <v>23</v>
      </c>
      <c r="H14180" t="s">
        <v>13290</v>
      </c>
      <c r="I14180" t="s">
        <v>19</v>
      </c>
      <c r="M14180">
        <v>3625</v>
      </c>
      <c r="N14180">
        <v>100</v>
      </c>
      <c r="O14180">
        <v>133</v>
      </c>
    </row>
    <row r="14181" spans="1:15" x14ac:dyDescent="0.3">
      <c r="A14181" t="s">
        <v>23</v>
      </c>
      <c r="B14181">
        <v>0</v>
      </c>
      <c r="C14181">
        <v>0</v>
      </c>
      <c r="D14181" t="s">
        <v>23</v>
      </c>
      <c r="E14181" t="s">
        <v>13276</v>
      </c>
      <c r="F14181" t="s">
        <v>13289</v>
      </c>
      <c r="G14181" t="s">
        <v>17</v>
      </c>
      <c r="H14181" t="s">
        <v>13290</v>
      </c>
      <c r="I14181" t="s">
        <v>26</v>
      </c>
      <c r="M14181">
        <v>3625</v>
      </c>
      <c r="N14181">
        <v>100</v>
      </c>
      <c r="O14181">
        <v>133</v>
      </c>
    </row>
    <row r="14182" spans="1:15" x14ac:dyDescent="0.3">
      <c r="E14182" t="s">
        <v>13276</v>
      </c>
      <c r="F14182" t="s">
        <v>7328</v>
      </c>
      <c r="G14182" t="s">
        <v>14</v>
      </c>
      <c r="H14182" t="s">
        <v>13283</v>
      </c>
      <c r="I14182" t="s">
        <v>52</v>
      </c>
      <c r="J14182" t="s">
        <v>32</v>
      </c>
      <c r="M14182">
        <v>3625</v>
      </c>
      <c r="N14182">
        <v>100</v>
      </c>
      <c r="O14182">
        <v>104</v>
      </c>
    </row>
    <row r="14183" spans="1:15" x14ac:dyDescent="0.3">
      <c r="A14183" t="s">
        <v>14</v>
      </c>
      <c r="B14183">
        <v>1</v>
      </c>
      <c r="C14183">
        <v>1</v>
      </c>
      <c r="D14183">
        <v>1</v>
      </c>
      <c r="E14183" t="s">
        <v>13276</v>
      </c>
      <c r="F14183" t="s">
        <v>13291</v>
      </c>
      <c r="G14183" t="s">
        <v>14</v>
      </c>
      <c r="H14183" t="s">
        <v>13292</v>
      </c>
      <c r="I14183" t="s">
        <v>35</v>
      </c>
      <c r="J14183" t="s">
        <v>32</v>
      </c>
      <c r="M14183">
        <v>3625</v>
      </c>
      <c r="N14183">
        <v>164</v>
      </c>
      <c r="O14183">
        <v>169</v>
      </c>
    </row>
    <row r="14184" spans="1:15" x14ac:dyDescent="0.3">
      <c r="A14184" t="s">
        <v>14</v>
      </c>
      <c r="B14184">
        <v>1</v>
      </c>
      <c r="C14184">
        <v>1</v>
      </c>
      <c r="D14184">
        <v>1</v>
      </c>
      <c r="E14184" t="s">
        <v>13276</v>
      </c>
      <c r="F14184" t="s">
        <v>13277</v>
      </c>
      <c r="G14184" t="s">
        <v>14</v>
      </c>
      <c r="H14184" t="s">
        <v>13278</v>
      </c>
      <c r="I14184" t="s">
        <v>35</v>
      </c>
      <c r="J14184" t="s">
        <v>32</v>
      </c>
      <c r="M14184">
        <v>3625</v>
      </c>
      <c r="N14184">
        <v>173</v>
      </c>
      <c r="O14184">
        <v>180</v>
      </c>
    </row>
    <row r="14185" spans="1:15" x14ac:dyDescent="0.3">
      <c r="A14185" t="s">
        <v>14</v>
      </c>
      <c r="B14185">
        <v>1</v>
      </c>
      <c r="C14185">
        <v>1</v>
      </c>
      <c r="D14185">
        <v>1</v>
      </c>
      <c r="E14185" t="s">
        <v>13276</v>
      </c>
      <c r="F14185" t="s">
        <v>13286</v>
      </c>
      <c r="G14185" t="s">
        <v>14</v>
      </c>
      <c r="H14185" t="s">
        <v>13287</v>
      </c>
      <c r="I14185" t="s">
        <v>35</v>
      </c>
      <c r="J14185" t="s">
        <v>46</v>
      </c>
      <c r="K14185" t="s">
        <v>47</v>
      </c>
      <c r="L14185" t="s">
        <v>43</v>
      </c>
      <c r="M14185">
        <v>3625</v>
      </c>
      <c r="N14185">
        <v>234</v>
      </c>
      <c r="O14185">
        <v>247</v>
      </c>
    </row>
    <row r="14186" spans="1:15" x14ac:dyDescent="0.3">
      <c r="E14186" t="s">
        <v>13276</v>
      </c>
      <c r="F14186" t="s">
        <v>353</v>
      </c>
      <c r="G14186" t="s">
        <v>23</v>
      </c>
      <c r="H14186" t="s">
        <v>13288</v>
      </c>
      <c r="I14186" t="s">
        <v>22</v>
      </c>
      <c r="M14186">
        <v>3625</v>
      </c>
      <c r="N14186">
        <v>309</v>
      </c>
      <c r="O14186">
        <v>318</v>
      </c>
    </row>
    <row r="14187" spans="1:15" x14ac:dyDescent="0.3">
      <c r="E14187" t="s">
        <v>13276</v>
      </c>
      <c r="F14187" t="s">
        <v>343</v>
      </c>
      <c r="G14187" t="s">
        <v>14</v>
      </c>
      <c r="H14187" t="s">
        <v>13281</v>
      </c>
      <c r="I14187" t="s">
        <v>52</v>
      </c>
      <c r="J14187" t="s">
        <v>32</v>
      </c>
      <c r="M14187">
        <v>3625</v>
      </c>
      <c r="N14187">
        <v>315</v>
      </c>
      <c r="O14187">
        <v>318</v>
      </c>
    </row>
    <row r="14188" spans="1:15" x14ac:dyDescent="0.3">
      <c r="A14188" t="s">
        <v>14</v>
      </c>
      <c r="B14188">
        <v>0</v>
      </c>
      <c r="C14188">
        <v>0</v>
      </c>
      <c r="D14188">
        <v>1</v>
      </c>
      <c r="E14188" t="s">
        <v>13276</v>
      </c>
      <c r="F14188" t="s">
        <v>13279</v>
      </c>
      <c r="G14188" t="s">
        <v>14</v>
      </c>
      <c r="H14188" t="s">
        <v>13280</v>
      </c>
      <c r="I14188" t="s">
        <v>31</v>
      </c>
      <c r="J14188" t="s">
        <v>32</v>
      </c>
      <c r="M14188">
        <v>3625</v>
      </c>
      <c r="N14188">
        <v>462</v>
      </c>
      <c r="O14188">
        <v>467</v>
      </c>
    </row>
    <row r="14189" spans="1:15" x14ac:dyDescent="0.3">
      <c r="A14189" t="s">
        <v>14</v>
      </c>
      <c r="B14189">
        <v>0</v>
      </c>
      <c r="C14189">
        <v>1</v>
      </c>
      <c r="D14189" t="s">
        <v>14</v>
      </c>
      <c r="E14189" t="s">
        <v>13276</v>
      </c>
      <c r="F14189" t="s">
        <v>13279</v>
      </c>
      <c r="G14189" t="s">
        <v>17</v>
      </c>
      <c r="H14189" t="s">
        <v>13280</v>
      </c>
      <c r="I14189" t="s">
        <v>26</v>
      </c>
      <c r="M14189">
        <v>3625</v>
      </c>
      <c r="N14189">
        <v>462</v>
      </c>
      <c r="O14189">
        <v>467</v>
      </c>
    </row>
    <row r="14190" spans="1:15" x14ac:dyDescent="0.3">
      <c r="A14190" t="s">
        <v>14</v>
      </c>
      <c r="B14190">
        <v>1</v>
      </c>
      <c r="C14190">
        <v>1</v>
      </c>
      <c r="D14190">
        <v>1</v>
      </c>
      <c r="E14190" t="s">
        <v>13276</v>
      </c>
      <c r="F14190" t="s">
        <v>1534</v>
      </c>
      <c r="G14190" t="s">
        <v>14</v>
      </c>
      <c r="H14190" t="s">
        <v>13282</v>
      </c>
      <c r="I14190" t="s">
        <v>35</v>
      </c>
      <c r="J14190" t="s">
        <v>32</v>
      </c>
      <c r="M14190">
        <v>3625</v>
      </c>
      <c r="N14190">
        <v>560</v>
      </c>
      <c r="O14190">
        <v>569</v>
      </c>
    </row>
    <row r="14191" spans="1:15" x14ac:dyDescent="0.3">
      <c r="A14191" t="s">
        <v>14</v>
      </c>
      <c r="B14191">
        <v>1</v>
      </c>
      <c r="C14191">
        <v>1</v>
      </c>
      <c r="D14191">
        <v>1</v>
      </c>
      <c r="E14191" t="s">
        <v>13295</v>
      </c>
      <c r="F14191" t="s">
        <v>13291</v>
      </c>
      <c r="G14191" t="s">
        <v>14</v>
      </c>
      <c r="H14191" t="s">
        <v>13297</v>
      </c>
      <c r="I14191" t="s">
        <v>35</v>
      </c>
      <c r="J14191" t="s">
        <v>32</v>
      </c>
      <c r="M14191">
        <v>3626</v>
      </c>
      <c r="N14191">
        <v>100</v>
      </c>
      <c r="O14191">
        <v>105</v>
      </c>
    </row>
    <row r="14192" spans="1:15" x14ac:dyDescent="0.3">
      <c r="A14192" t="s">
        <v>14</v>
      </c>
      <c r="B14192">
        <v>1</v>
      </c>
      <c r="C14192">
        <v>1</v>
      </c>
      <c r="D14192">
        <v>1</v>
      </c>
      <c r="E14192" t="s">
        <v>13295</v>
      </c>
      <c r="F14192" t="s">
        <v>13277</v>
      </c>
      <c r="G14192" t="s">
        <v>14</v>
      </c>
      <c r="H14192" t="s">
        <v>13296</v>
      </c>
      <c r="I14192" t="s">
        <v>35</v>
      </c>
      <c r="J14192" t="s">
        <v>32</v>
      </c>
      <c r="M14192">
        <v>3626</v>
      </c>
      <c r="N14192">
        <v>109</v>
      </c>
      <c r="O14192">
        <v>116</v>
      </c>
    </row>
    <row r="14193" spans="1:15" x14ac:dyDescent="0.3">
      <c r="A14193" t="s">
        <v>14</v>
      </c>
      <c r="B14193">
        <v>1</v>
      </c>
      <c r="C14193">
        <v>1</v>
      </c>
      <c r="D14193">
        <v>1</v>
      </c>
      <c r="E14193" t="s">
        <v>13120</v>
      </c>
      <c r="F14193" t="s">
        <v>13121</v>
      </c>
      <c r="G14193" t="s">
        <v>14</v>
      </c>
      <c r="H14193" t="s">
        <v>13122</v>
      </c>
      <c r="I14193" t="s">
        <v>35</v>
      </c>
      <c r="J14193" t="s">
        <v>46</v>
      </c>
      <c r="K14193" t="s">
        <v>47</v>
      </c>
      <c r="L14193" t="s">
        <v>43</v>
      </c>
      <c r="M14193">
        <v>3627</v>
      </c>
      <c r="N14193">
        <v>0</v>
      </c>
      <c r="O14193">
        <v>15</v>
      </c>
    </row>
    <row r="14194" spans="1:15" x14ac:dyDescent="0.3">
      <c r="A14194" t="s">
        <v>237</v>
      </c>
      <c r="B14194">
        <v>0</v>
      </c>
      <c r="C14194">
        <v>0</v>
      </c>
      <c r="D14194">
        <v>0</v>
      </c>
      <c r="E14194" t="s">
        <v>13298</v>
      </c>
      <c r="F14194" t="s">
        <v>13301</v>
      </c>
      <c r="G14194" t="s">
        <v>17</v>
      </c>
      <c r="H14194" t="s">
        <v>13302</v>
      </c>
      <c r="I14194" t="s">
        <v>26</v>
      </c>
      <c r="M14194">
        <v>3642</v>
      </c>
      <c r="N14194">
        <v>19</v>
      </c>
      <c r="O14194">
        <v>28</v>
      </c>
    </row>
    <row r="14195" spans="1:15" x14ac:dyDescent="0.3">
      <c r="E14195" t="s">
        <v>13298</v>
      </c>
      <c r="F14195" t="s">
        <v>13301</v>
      </c>
      <c r="G14195" t="s">
        <v>23</v>
      </c>
      <c r="H14195" t="s">
        <v>13302</v>
      </c>
      <c r="I14195" t="s">
        <v>19</v>
      </c>
      <c r="M14195">
        <v>3642</v>
      </c>
      <c r="N14195">
        <v>19</v>
      </c>
      <c r="O14195">
        <v>28</v>
      </c>
    </row>
    <row r="14196" spans="1:15" x14ac:dyDescent="0.3">
      <c r="A14196" t="s">
        <v>14</v>
      </c>
      <c r="B14196">
        <v>1</v>
      </c>
      <c r="C14196">
        <v>1</v>
      </c>
      <c r="D14196">
        <v>1</v>
      </c>
      <c r="E14196" t="s">
        <v>13298</v>
      </c>
      <c r="F14196" t="s">
        <v>13299</v>
      </c>
      <c r="G14196" t="s">
        <v>14</v>
      </c>
      <c r="H14196" t="s">
        <v>13300</v>
      </c>
      <c r="I14196" t="s">
        <v>22</v>
      </c>
      <c r="M14196">
        <v>3642</v>
      </c>
      <c r="N14196">
        <v>546</v>
      </c>
      <c r="O14196">
        <v>550</v>
      </c>
    </row>
    <row r="14197" spans="1:15" x14ac:dyDescent="0.3">
      <c r="E14197" t="s">
        <v>13303</v>
      </c>
      <c r="F14197" t="s">
        <v>13305</v>
      </c>
      <c r="G14197" t="s">
        <v>23</v>
      </c>
      <c r="H14197" t="s">
        <v>13306</v>
      </c>
      <c r="I14197" t="s">
        <v>26</v>
      </c>
      <c r="M14197">
        <v>3643</v>
      </c>
      <c r="N14197">
        <v>20</v>
      </c>
      <c r="O14197">
        <v>36</v>
      </c>
    </row>
    <row r="14198" spans="1:15" x14ac:dyDescent="0.3">
      <c r="E14198" t="s">
        <v>13303</v>
      </c>
      <c r="F14198" t="s">
        <v>13318</v>
      </c>
      <c r="G14198" t="s">
        <v>17</v>
      </c>
      <c r="H14198" t="s">
        <v>13319</v>
      </c>
      <c r="I14198" t="s">
        <v>26</v>
      </c>
      <c r="M14198">
        <v>3643</v>
      </c>
      <c r="N14198">
        <v>89</v>
      </c>
      <c r="O14198">
        <v>99</v>
      </c>
    </row>
    <row r="14199" spans="1:15" x14ac:dyDescent="0.3">
      <c r="A14199" t="s">
        <v>23</v>
      </c>
      <c r="B14199">
        <v>1</v>
      </c>
      <c r="C14199">
        <v>1</v>
      </c>
      <c r="D14199">
        <v>1</v>
      </c>
      <c r="E14199" t="s">
        <v>13303</v>
      </c>
      <c r="F14199" t="s">
        <v>13309</v>
      </c>
      <c r="G14199" t="s">
        <v>23</v>
      </c>
      <c r="H14199" t="s">
        <v>13310</v>
      </c>
      <c r="I14199" t="s">
        <v>35</v>
      </c>
      <c r="J14199" t="s">
        <v>112</v>
      </c>
      <c r="M14199">
        <v>3643</v>
      </c>
      <c r="N14199">
        <v>100</v>
      </c>
      <c r="O14199">
        <v>107</v>
      </c>
    </row>
    <row r="14200" spans="1:15" x14ac:dyDescent="0.3">
      <c r="A14200" t="s">
        <v>14</v>
      </c>
      <c r="B14200">
        <v>1</v>
      </c>
      <c r="C14200">
        <v>1</v>
      </c>
      <c r="D14200">
        <v>1</v>
      </c>
      <c r="E14200" t="s">
        <v>13303</v>
      </c>
      <c r="F14200" t="s">
        <v>13307</v>
      </c>
      <c r="G14200" t="s">
        <v>14</v>
      </c>
      <c r="H14200" t="s">
        <v>13308</v>
      </c>
      <c r="I14200" t="s">
        <v>35</v>
      </c>
      <c r="J14200" t="s">
        <v>46</v>
      </c>
      <c r="K14200" t="s">
        <v>47</v>
      </c>
      <c r="L14200" t="s">
        <v>43</v>
      </c>
      <c r="M14200">
        <v>3643</v>
      </c>
      <c r="N14200">
        <v>231</v>
      </c>
      <c r="O14200">
        <v>245</v>
      </c>
    </row>
    <row r="14201" spans="1:15" x14ac:dyDescent="0.3">
      <c r="A14201" t="s">
        <v>23</v>
      </c>
      <c r="B14201">
        <v>1</v>
      </c>
      <c r="C14201">
        <v>1</v>
      </c>
      <c r="D14201">
        <v>1</v>
      </c>
      <c r="E14201" t="s">
        <v>13303</v>
      </c>
      <c r="F14201" t="s">
        <v>13312</v>
      </c>
      <c r="G14201" t="s">
        <v>23</v>
      </c>
      <c r="H14201" t="s">
        <v>13313</v>
      </c>
      <c r="I14201" t="s">
        <v>22</v>
      </c>
      <c r="M14201">
        <v>3643</v>
      </c>
      <c r="N14201">
        <v>370</v>
      </c>
      <c r="O14201">
        <v>385</v>
      </c>
    </row>
    <row r="14202" spans="1:15" x14ac:dyDescent="0.3">
      <c r="E14202" t="s">
        <v>13303</v>
      </c>
      <c r="F14202" t="s">
        <v>2466</v>
      </c>
      <c r="G14202" t="s">
        <v>14</v>
      </c>
      <c r="H14202" t="s">
        <v>13316</v>
      </c>
      <c r="I14202" t="s">
        <v>52</v>
      </c>
      <c r="J14202" t="s">
        <v>32</v>
      </c>
      <c r="M14202">
        <v>3643</v>
      </c>
      <c r="N14202">
        <v>379</v>
      </c>
      <c r="O14202">
        <v>385</v>
      </c>
    </row>
    <row r="14203" spans="1:15" x14ac:dyDescent="0.3">
      <c r="E14203" t="s">
        <v>13303</v>
      </c>
      <c r="F14203" t="s">
        <v>13314</v>
      </c>
      <c r="G14203" t="s">
        <v>14</v>
      </c>
      <c r="H14203" t="s">
        <v>13315</v>
      </c>
      <c r="I14203" t="s">
        <v>19</v>
      </c>
      <c r="M14203">
        <v>3643</v>
      </c>
      <c r="N14203">
        <v>551</v>
      </c>
      <c r="O14203">
        <v>555</v>
      </c>
    </row>
    <row r="14204" spans="1:15" x14ac:dyDescent="0.3">
      <c r="A14204" t="s">
        <v>14</v>
      </c>
      <c r="B14204">
        <v>0</v>
      </c>
      <c r="C14204">
        <v>1</v>
      </c>
      <c r="D14204" t="s">
        <v>14</v>
      </c>
      <c r="E14204" t="s">
        <v>13303</v>
      </c>
      <c r="F14204" t="s">
        <v>13314</v>
      </c>
      <c r="G14204" t="s">
        <v>23</v>
      </c>
      <c r="H14204" t="s">
        <v>13315</v>
      </c>
      <c r="I14204" t="s">
        <v>26</v>
      </c>
      <c r="M14204">
        <v>3643</v>
      </c>
      <c r="N14204">
        <v>551</v>
      </c>
      <c r="O14204">
        <v>555</v>
      </c>
    </row>
    <row r="14205" spans="1:15" x14ac:dyDescent="0.3">
      <c r="A14205" t="s">
        <v>14</v>
      </c>
      <c r="B14205">
        <v>0</v>
      </c>
      <c r="C14205">
        <v>1</v>
      </c>
      <c r="D14205" t="s">
        <v>14</v>
      </c>
      <c r="E14205" t="s">
        <v>13303</v>
      </c>
      <c r="F14205" t="s">
        <v>4693</v>
      </c>
      <c r="G14205" t="s">
        <v>23</v>
      </c>
      <c r="H14205" t="s">
        <v>13311</v>
      </c>
      <c r="I14205" t="s">
        <v>26</v>
      </c>
      <c r="M14205">
        <v>3643</v>
      </c>
      <c r="N14205">
        <v>557</v>
      </c>
      <c r="O14205">
        <v>564</v>
      </c>
    </row>
    <row r="14206" spans="1:15" x14ac:dyDescent="0.3">
      <c r="A14206" t="s">
        <v>14</v>
      </c>
      <c r="B14206">
        <v>1</v>
      </c>
      <c r="C14206">
        <v>1</v>
      </c>
      <c r="D14206">
        <v>1</v>
      </c>
      <c r="E14206" t="s">
        <v>13303</v>
      </c>
      <c r="F14206" t="s">
        <v>4693</v>
      </c>
      <c r="G14206" t="s">
        <v>14</v>
      </c>
      <c r="H14206" t="s">
        <v>13311</v>
      </c>
      <c r="I14206" t="s">
        <v>31</v>
      </c>
      <c r="J14206" t="s">
        <v>32</v>
      </c>
      <c r="M14206">
        <v>3643</v>
      </c>
      <c r="N14206">
        <v>557</v>
      </c>
      <c r="O14206">
        <v>564</v>
      </c>
    </row>
    <row r="14207" spans="1:15" x14ac:dyDescent="0.3">
      <c r="E14207" t="s">
        <v>13303</v>
      </c>
      <c r="F14207" t="s">
        <v>1250</v>
      </c>
      <c r="G14207" t="s">
        <v>17</v>
      </c>
      <c r="H14207" t="s">
        <v>13304</v>
      </c>
      <c r="I14207" t="s">
        <v>26</v>
      </c>
      <c r="M14207">
        <v>3643</v>
      </c>
      <c r="N14207">
        <v>566</v>
      </c>
      <c r="O14207">
        <v>573</v>
      </c>
    </row>
    <row r="14208" spans="1:15" x14ac:dyDescent="0.3">
      <c r="E14208" t="s">
        <v>13303</v>
      </c>
      <c r="F14208" t="s">
        <v>1250</v>
      </c>
      <c r="G14208" t="s">
        <v>14</v>
      </c>
      <c r="H14208" t="s">
        <v>13304</v>
      </c>
      <c r="I14208" t="s">
        <v>31</v>
      </c>
      <c r="J14208" t="s">
        <v>32</v>
      </c>
      <c r="M14208">
        <v>3643</v>
      </c>
      <c r="N14208">
        <v>566</v>
      </c>
      <c r="O14208">
        <v>573</v>
      </c>
    </row>
    <row r="14209" spans="1:15" x14ac:dyDescent="0.3">
      <c r="E14209" t="s">
        <v>13303</v>
      </c>
      <c r="F14209" t="s">
        <v>364</v>
      </c>
      <c r="G14209" t="s">
        <v>14</v>
      </c>
      <c r="H14209" t="s">
        <v>13317</v>
      </c>
      <c r="I14209" t="s">
        <v>19</v>
      </c>
      <c r="M14209">
        <v>3643</v>
      </c>
      <c r="N14209">
        <v>577</v>
      </c>
      <c r="O14209">
        <v>586</v>
      </c>
    </row>
    <row r="14210" spans="1:15" x14ac:dyDescent="0.3">
      <c r="E14210" t="s">
        <v>13303</v>
      </c>
      <c r="F14210" t="s">
        <v>364</v>
      </c>
      <c r="G14210" t="s">
        <v>17</v>
      </c>
      <c r="H14210" t="s">
        <v>13317</v>
      </c>
      <c r="I14210" t="s">
        <v>26</v>
      </c>
      <c r="M14210">
        <v>3643</v>
      </c>
      <c r="N14210">
        <v>577</v>
      </c>
      <c r="O14210">
        <v>586</v>
      </c>
    </row>
    <row r="14211" spans="1:15" x14ac:dyDescent="0.3">
      <c r="A14211" t="s">
        <v>14</v>
      </c>
      <c r="B14211">
        <v>1</v>
      </c>
      <c r="C14211">
        <v>1</v>
      </c>
      <c r="D14211">
        <v>1</v>
      </c>
      <c r="E14211" t="s">
        <v>13160</v>
      </c>
      <c r="F14211" t="s">
        <v>13162</v>
      </c>
      <c r="G14211" t="s">
        <v>14</v>
      </c>
      <c r="H14211" t="s">
        <v>13169</v>
      </c>
      <c r="I14211" t="s">
        <v>35</v>
      </c>
      <c r="J14211" t="s">
        <v>597</v>
      </c>
      <c r="M14211">
        <v>3645</v>
      </c>
      <c r="N14211">
        <v>27</v>
      </c>
      <c r="O14211">
        <v>40</v>
      </c>
    </row>
    <row r="14212" spans="1:15" x14ac:dyDescent="0.3">
      <c r="A14212" t="s">
        <v>23</v>
      </c>
      <c r="B14212">
        <v>0</v>
      </c>
      <c r="C14212">
        <v>0</v>
      </c>
      <c r="D14212">
        <v>1</v>
      </c>
      <c r="E14212" t="s">
        <v>13160</v>
      </c>
      <c r="F14212" t="s">
        <v>6702</v>
      </c>
      <c r="G14212" t="s">
        <v>23</v>
      </c>
      <c r="H14212" t="s">
        <v>13161</v>
      </c>
      <c r="I14212" t="s">
        <v>26</v>
      </c>
      <c r="M14212">
        <v>3645</v>
      </c>
      <c r="N14212">
        <v>121</v>
      </c>
      <c r="O14212">
        <v>130</v>
      </c>
    </row>
    <row r="14213" spans="1:15" x14ac:dyDescent="0.3">
      <c r="A14213" t="s">
        <v>23</v>
      </c>
      <c r="B14213">
        <v>1</v>
      </c>
      <c r="C14213">
        <v>1</v>
      </c>
      <c r="D14213">
        <v>1</v>
      </c>
      <c r="E14213" t="s">
        <v>13160</v>
      </c>
      <c r="F14213" t="s">
        <v>2466</v>
      </c>
      <c r="G14213" t="s">
        <v>23</v>
      </c>
      <c r="H14213" t="s">
        <v>13168</v>
      </c>
      <c r="I14213" t="s">
        <v>19</v>
      </c>
      <c r="M14213">
        <v>3645</v>
      </c>
      <c r="N14213">
        <v>124</v>
      </c>
      <c r="O14213">
        <v>130</v>
      </c>
    </row>
    <row r="14214" spans="1:15" x14ac:dyDescent="0.3">
      <c r="E14214" t="s">
        <v>13160</v>
      </c>
      <c r="F14214" t="s">
        <v>2466</v>
      </c>
      <c r="G14214" t="s">
        <v>14</v>
      </c>
      <c r="H14214" t="s">
        <v>13168</v>
      </c>
      <c r="I14214" t="s">
        <v>52</v>
      </c>
      <c r="J14214" t="s">
        <v>32</v>
      </c>
      <c r="M14214">
        <v>3645</v>
      </c>
      <c r="N14214">
        <v>124</v>
      </c>
      <c r="O14214">
        <v>130</v>
      </c>
    </row>
    <row r="14215" spans="1:15" x14ac:dyDescent="0.3">
      <c r="A14215" t="s">
        <v>23</v>
      </c>
      <c r="B14215">
        <v>1</v>
      </c>
      <c r="C14215">
        <v>1</v>
      </c>
      <c r="D14215">
        <v>1</v>
      </c>
      <c r="E14215" t="s">
        <v>13160</v>
      </c>
      <c r="F14215" t="s">
        <v>13166</v>
      </c>
      <c r="G14215" t="s">
        <v>23</v>
      </c>
      <c r="H14215" t="s">
        <v>13167</v>
      </c>
      <c r="I14215" t="s">
        <v>35</v>
      </c>
      <c r="J14215" t="s">
        <v>453</v>
      </c>
      <c r="M14215">
        <v>3645</v>
      </c>
      <c r="N14215">
        <v>169</v>
      </c>
      <c r="O14215">
        <v>174</v>
      </c>
    </row>
    <row r="14216" spans="1:15" x14ac:dyDescent="0.3">
      <c r="A14216" t="s">
        <v>51</v>
      </c>
      <c r="B14216">
        <v>1</v>
      </c>
      <c r="C14216">
        <v>1</v>
      </c>
      <c r="D14216">
        <v>1</v>
      </c>
      <c r="E14216" t="s">
        <v>13160</v>
      </c>
      <c r="F14216" t="s">
        <v>13164</v>
      </c>
      <c r="G14216" t="s">
        <v>51</v>
      </c>
      <c r="H14216" t="s">
        <v>13165</v>
      </c>
      <c r="I14216" t="s">
        <v>69</v>
      </c>
      <c r="J14216" t="s">
        <v>53</v>
      </c>
      <c r="K14216" t="s">
        <v>800</v>
      </c>
      <c r="M14216">
        <v>3645</v>
      </c>
      <c r="N14216">
        <v>206</v>
      </c>
      <c r="O14216">
        <v>219</v>
      </c>
    </row>
    <row r="14217" spans="1:15" x14ac:dyDescent="0.3">
      <c r="A14217" t="s">
        <v>14</v>
      </c>
      <c r="B14217">
        <v>1</v>
      </c>
      <c r="C14217">
        <v>1</v>
      </c>
      <c r="D14217">
        <v>1</v>
      </c>
      <c r="E14217" t="s">
        <v>13160</v>
      </c>
      <c r="F14217" t="s">
        <v>13162</v>
      </c>
      <c r="G14217" t="s">
        <v>14</v>
      </c>
      <c r="H14217" t="s">
        <v>13163</v>
      </c>
      <c r="I14217" t="s">
        <v>35</v>
      </c>
      <c r="J14217" t="s">
        <v>597</v>
      </c>
      <c r="M14217">
        <v>3645</v>
      </c>
      <c r="N14217">
        <v>276</v>
      </c>
      <c r="O14217">
        <v>289</v>
      </c>
    </row>
    <row r="14218" spans="1:15" x14ac:dyDescent="0.3">
      <c r="A14218" t="s">
        <v>237</v>
      </c>
      <c r="B14218">
        <v>0</v>
      </c>
      <c r="E14218" t="s">
        <v>13170</v>
      </c>
      <c r="F14218" t="s">
        <v>13171</v>
      </c>
      <c r="G14218" t="s">
        <v>17</v>
      </c>
      <c r="H14218" t="s">
        <v>13172</v>
      </c>
      <c r="I14218" t="s">
        <v>26</v>
      </c>
      <c r="M14218">
        <v>3651</v>
      </c>
      <c r="N14218">
        <v>111</v>
      </c>
      <c r="O14218">
        <v>124</v>
      </c>
    </row>
    <row r="14219" spans="1:15" x14ac:dyDescent="0.3">
      <c r="E14219" t="s">
        <v>13170</v>
      </c>
      <c r="F14219" t="s">
        <v>13171</v>
      </c>
      <c r="G14219" t="s">
        <v>51</v>
      </c>
      <c r="H14219" t="s">
        <v>13172</v>
      </c>
      <c r="I14219" t="s">
        <v>19</v>
      </c>
      <c r="M14219">
        <v>3651</v>
      </c>
      <c r="N14219">
        <v>111</v>
      </c>
      <c r="O14219">
        <v>124</v>
      </c>
    </row>
    <row r="14220" spans="1:15" x14ac:dyDescent="0.3">
      <c r="A14220" t="s">
        <v>237</v>
      </c>
      <c r="B14220">
        <v>0</v>
      </c>
      <c r="E14220" t="s">
        <v>13170</v>
      </c>
      <c r="F14220" t="s">
        <v>13171</v>
      </c>
      <c r="G14220" t="s">
        <v>17</v>
      </c>
      <c r="H14220" t="s">
        <v>13172</v>
      </c>
      <c r="I14220" t="s">
        <v>26</v>
      </c>
      <c r="M14220">
        <v>3652</v>
      </c>
      <c r="N14220">
        <v>111</v>
      </c>
      <c r="O14220">
        <v>124</v>
      </c>
    </row>
    <row r="14221" spans="1:15" x14ac:dyDescent="0.3">
      <c r="E14221" t="s">
        <v>13170</v>
      </c>
      <c r="F14221" t="s">
        <v>13171</v>
      </c>
      <c r="G14221" t="s">
        <v>51</v>
      </c>
      <c r="H14221" t="s">
        <v>13172</v>
      </c>
      <c r="I14221" t="s">
        <v>19</v>
      </c>
      <c r="M14221">
        <v>3652</v>
      </c>
      <c r="N14221">
        <v>111</v>
      </c>
      <c r="O14221">
        <v>124</v>
      </c>
    </row>
    <row r="14222" spans="1:15" x14ac:dyDescent="0.3">
      <c r="A14222" t="s">
        <v>237</v>
      </c>
      <c r="B14222">
        <v>0</v>
      </c>
      <c r="E14222" t="s">
        <v>13170</v>
      </c>
      <c r="F14222" t="s">
        <v>13171</v>
      </c>
      <c r="G14222" t="s">
        <v>17</v>
      </c>
      <c r="H14222" t="s">
        <v>13172</v>
      </c>
      <c r="I14222" t="s">
        <v>26</v>
      </c>
      <c r="M14222">
        <v>3653</v>
      </c>
      <c r="N14222">
        <v>111</v>
      </c>
      <c r="O14222">
        <v>124</v>
      </c>
    </row>
    <row r="14223" spans="1:15" x14ac:dyDescent="0.3">
      <c r="E14223" t="s">
        <v>13170</v>
      </c>
      <c r="F14223" t="s">
        <v>13171</v>
      </c>
      <c r="G14223" t="s">
        <v>51</v>
      </c>
      <c r="H14223" t="s">
        <v>13172</v>
      </c>
      <c r="I14223" t="s">
        <v>19</v>
      </c>
      <c r="M14223">
        <v>3653</v>
      </c>
      <c r="N14223">
        <v>111</v>
      </c>
      <c r="O14223">
        <v>124</v>
      </c>
    </row>
    <row r="14224" spans="1:15" x14ac:dyDescent="0.3">
      <c r="A14224" t="s">
        <v>14</v>
      </c>
      <c r="B14224">
        <v>0</v>
      </c>
      <c r="C14224">
        <v>1</v>
      </c>
      <c r="D14224" t="s">
        <v>14</v>
      </c>
      <c r="E14224" t="s">
        <v>13173</v>
      </c>
      <c r="F14224" t="s">
        <v>13174</v>
      </c>
      <c r="G14224" t="s">
        <v>23</v>
      </c>
      <c r="H14224" t="s">
        <v>13175</v>
      </c>
      <c r="I14224" t="s">
        <v>26</v>
      </c>
      <c r="M14224">
        <v>3654</v>
      </c>
      <c r="N14224">
        <v>6</v>
      </c>
      <c r="O14224">
        <v>11</v>
      </c>
    </row>
    <row r="14225" spans="1:15" x14ac:dyDescent="0.3">
      <c r="E14225" t="s">
        <v>13173</v>
      </c>
      <c r="F14225" t="s">
        <v>13174</v>
      </c>
      <c r="G14225" t="s">
        <v>14</v>
      </c>
      <c r="H14225" t="s">
        <v>13175</v>
      </c>
      <c r="I14225" t="s">
        <v>19</v>
      </c>
      <c r="M14225">
        <v>3654</v>
      </c>
      <c r="N14225">
        <v>6</v>
      </c>
      <c r="O14225">
        <v>11</v>
      </c>
    </row>
    <row r="14226" spans="1:15" x14ac:dyDescent="0.3">
      <c r="E14226" t="s">
        <v>13173</v>
      </c>
      <c r="F14226" t="s">
        <v>13180</v>
      </c>
      <c r="G14226" t="s">
        <v>17</v>
      </c>
      <c r="H14226" t="s">
        <v>13181</v>
      </c>
      <c r="I14226" t="s">
        <v>26</v>
      </c>
      <c r="M14226">
        <v>3655</v>
      </c>
      <c r="N14226">
        <v>0</v>
      </c>
      <c r="O14226">
        <v>6</v>
      </c>
    </row>
    <row r="14227" spans="1:15" x14ac:dyDescent="0.3">
      <c r="E14227" t="s">
        <v>13173</v>
      </c>
      <c r="F14227" t="s">
        <v>13174</v>
      </c>
      <c r="G14227" t="s">
        <v>14</v>
      </c>
      <c r="H14227" t="s">
        <v>13178</v>
      </c>
      <c r="I14227" t="s">
        <v>19</v>
      </c>
      <c r="M14227">
        <v>3655</v>
      </c>
      <c r="N14227">
        <v>79</v>
      </c>
      <c r="O14227">
        <v>84</v>
      </c>
    </row>
    <row r="14228" spans="1:15" x14ac:dyDescent="0.3">
      <c r="A14228" t="s">
        <v>14</v>
      </c>
      <c r="B14228">
        <v>0</v>
      </c>
      <c r="C14228">
        <v>1</v>
      </c>
      <c r="D14228" t="s">
        <v>14</v>
      </c>
      <c r="E14228" t="s">
        <v>13173</v>
      </c>
      <c r="F14228" t="s">
        <v>13174</v>
      </c>
      <c r="G14228" t="s">
        <v>23</v>
      </c>
      <c r="H14228" t="s">
        <v>13178</v>
      </c>
      <c r="I14228" t="s">
        <v>26</v>
      </c>
      <c r="M14228">
        <v>3655</v>
      </c>
      <c r="N14228">
        <v>79</v>
      </c>
      <c r="O14228">
        <v>84</v>
      </c>
    </row>
    <row r="14229" spans="1:15" x14ac:dyDescent="0.3">
      <c r="E14229" t="s">
        <v>13173</v>
      </c>
      <c r="F14229" t="s">
        <v>13182</v>
      </c>
      <c r="G14229" t="s">
        <v>14</v>
      </c>
      <c r="H14229" t="s">
        <v>13183</v>
      </c>
      <c r="I14229" t="s">
        <v>19</v>
      </c>
      <c r="M14229">
        <v>3655</v>
      </c>
      <c r="N14229">
        <v>98</v>
      </c>
      <c r="O14229">
        <v>104</v>
      </c>
    </row>
    <row r="14230" spans="1:15" x14ac:dyDescent="0.3">
      <c r="A14230" t="s">
        <v>237</v>
      </c>
      <c r="B14230">
        <v>0</v>
      </c>
      <c r="C14230">
        <v>0</v>
      </c>
      <c r="D14230">
        <v>0</v>
      </c>
      <c r="E14230" t="s">
        <v>13173</v>
      </c>
      <c r="F14230" t="s">
        <v>13182</v>
      </c>
      <c r="G14230" t="s">
        <v>23</v>
      </c>
      <c r="H14230" t="s">
        <v>13183</v>
      </c>
      <c r="I14230" t="s">
        <v>26</v>
      </c>
      <c r="M14230">
        <v>3655</v>
      </c>
      <c r="N14230">
        <v>98</v>
      </c>
      <c r="O14230">
        <v>104</v>
      </c>
    </row>
    <row r="14231" spans="1:15" x14ac:dyDescent="0.3">
      <c r="E14231" t="s">
        <v>13173</v>
      </c>
      <c r="F14231" t="s">
        <v>13176</v>
      </c>
      <c r="G14231" t="s">
        <v>14</v>
      </c>
      <c r="H14231" t="s">
        <v>13177</v>
      </c>
      <c r="I14231" t="s">
        <v>19</v>
      </c>
      <c r="M14231">
        <v>3655</v>
      </c>
      <c r="N14231">
        <v>186</v>
      </c>
      <c r="O14231">
        <v>191</v>
      </c>
    </row>
    <row r="14232" spans="1:15" x14ac:dyDescent="0.3">
      <c r="A14232" t="s">
        <v>14</v>
      </c>
      <c r="B14232">
        <v>0</v>
      </c>
      <c r="C14232">
        <v>1</v>
      </c>
      <c r="D14232" t="s">
        <v>14</v>
      </c>
      <c r="E14232" t="s">
        <v>13173</v>
      </c>
      <c r="F14232" t="s">
        <v>13176</v>
      </c>
      <c r="G14232" t="s">
        <v>23</v>
      </c>
      <c r="H14232" t="s">
        <v>13177</v>
      </c>
      <c r="I14232" t="s">
        <v>26</v>
      </c>
      <c r="M14232">
        <v>3655</v>
      </c>
      <c r="N14232">
        <v>186</v>
      </c>
      <c r="O14232">
        <v>191</v>
      </c>
    </row>
    <row r="14233" spans="1:15" x14ac:dyDescent="0.3">
      <c r="A14233" t="s">
        <v>14</v>
      </c>
      <c r="B14233">
        <v>0</v>
      </c>
      <c r="C14233">
        <v>1</v>
      </c>
      <c r="D14233" t="s">
        <v>14</v>
      </c>
      <c r="E14233" t="s">
        <v>13173</v>
      </c>
      <c r="F14233" t="s">
        <v>13174</v>
      </c>
      <c r="G14233" t="s">
        <v>23</v>
      </c>
      <c r="H14233" t="s">
        <v>13179</v>
      </c>
      <c r="I14233" t="s">
        <v>26</v>
      </c>
      <c r="M14233">
        <v>3655</v>
      </c>
      <c r="N14233">
        <v>193</v>
      </c>
      <c r="O14233">
        <v>198</v>
      </c>
    </row>
    <row r="14234" spans="1:15" x14ac:dyDescent="0.3">
      <c r="E14234" t="s">
        <v>13173</v>
      </c>
      <c r="F14234" t="s">
        <v>13174</v>
      </c>
      <c r="G14234" t="s">
        <v>14</v>
      </c>
      <c r="H14234" t="s">
        <v>13179</v>
      </c>
      <c r="I14234" t="s">
        <v>19</v>
      </c>
      <c r="M14234">
        <v>3655</v>
      </c>
      <c r="N14234">
        <v>193</v>
      </c>
      <c r="O14234">
        <v>198</v>
      </c>
    </row>
    <row r="14235" spans="1:15" x14ac:dyDescent="0.3">
      <c r="E14235" t="s">
        <v>13184</v>
      </c>
      <c r="F14235" t="s">
        <v>13180</v>
      </c>
      <c r="G14235" t="s">
        <v>17</v>
      </c>
      <c r="H14235" t="s">
        <v>13181</v>
      </c>
      <c r="I14235" t="s">
        <v>26</v>
      </c>
      <c r="M14235">
        <v>3656</v>
      </c>
      <c r="N14235">
        <v>0</v>
      </c>
      <c r="O14235">
        <v>6</v>
      </c>
    </row>
    <row r="14236" spans="1:15" x14ac:dyDescent="0.3">
      <c r="A14236" t="s">
        <v>14</v>
      </c>
      <c r="B14236">
        <v>0</v>
      </c>
      <c r="C14236">
        <v>1</v>
      </c>
      <c r="D14236" t="s">
        <v>14</v>
      </c>
      <c r="E14236" t="s">
        <v>13184</v>
      </c>
      <c r="F14236" t="s">
        <v>13174</v>
      </c>
      <c r="G14236" t="s">
        <v>23</v>
      </c>
      <c r="H14236" t="s">
        <v>13178</v>
      </c>
      <c r="I14236" t="s">
        <v>26</v>
      </c>
      <c r="M14236">
        <v>3656</v>
      </c>
      <c r="N14236">
        <v>79</v>
      </c>
      <c r="O14236">
        <v>84</v>
      </c>
    </row>
    <row r="14237" spans="1:15" x14ac:dyDescent="0.3">
      <c r="E14237" t="s">
        <v>13184</v>
      </c>
      <c r="F14237" t="s">
        <v>13174</v>
      </c>
      <c r="G14237" t="s">
        <v>14</v>
      </c>
      <c r="H14237" t="s">
        <v>13178</v>
      </c>
      <c r="I14237" t="s">
        <v>19</v>
      </c>
      <c r="M14237">
        <v>3656</v>
      </c>
      <c r="N14237">
        <v>79</v>
      </c>
      <c r="O14237">
        <v>84</v>
      </c>
    </row>
    <row r="14238" spans="1:15" x14ac:dyDescent="0.3">
      <c r="E14238" t="s">
        <v>13184</v>
      </c>
      <c r="F14238" t="s">
        <v>13182</v>
      </c>
      <c r="G14238" t="s">
        <v>14</v>
      </c>
      <c r="H14238" t="s">
        <v>13183</v>
      </c>
      <c r="I14238" t="s">
        <v>19</v>
      </c>
      <c r="M14238">
        <v>3656</v>
      </c>
      <c r="N14238">
        <v>98</v>
      </c>
      <c r="O14238">
        <v>104</v>
      </c>
    </row>
    <row r="14239" spans="1:15" x14ac:dyDescent="0.3">
      <c r="A14239" t="s">
        <v>237</v>
      </c>
      <c r="B14239">
        <v>0</v>
      </c>
      <c r="C14239">
        <v>0</v>
      </c>
      <c r="D14239">
        <v>0</v>
      </c>
      <c r="E14239" t="s">
        <v>13184</v>
      </c>
      <c r="F14239" t="s">
        <v>13182</v>
      </c>
      <c r="G14239" t="s">
        <v>23</v>
      </c>
      <c r="H14239" t="s">
        <v>13183</v>
      </c>
      <c r="I14239" t="s">
        <v>26</v>
      </c>
      <c r="M14239">
        <v>3656</v>
      </c>
      <c r="N14239">
        <v>98</v>
      </c>
      <c r="O14239">
        <v>104</v>
      </c>
    </row>
    <row r="14240" spans="1:15" x14ac:dyDescent="0.3">
      <c r="A14240" t="s">
        <v>14</v>
      </c>
      <c r="B14240">
        <v>0</v>
      </c>
      <c r="C14240">
        <v>1</v>
      </c>
      <c r="D14240" t="s">
        <v>14</v>
      </c>
      <c r="E14240" t="s">
        <v>13184</v>
      </c>
      <c r="F14240" t="s">
        <v>13176</v>
      </c>
      <c r="G14240" t="s">
        <v>23</v>
      </c>
      <c r="H14240" t="s">
        <v>13177</v>
      </c>
      <c r="I14240" t="s">
        <v>26</v>
      </c>
      <c r="M14240">
        <v>3656</v>
      </c>
      <c r="N14240">
        <v>186</v>
      </c>
      <c r="O14240">
        <v>191</v>
      </c>
    </row>
    <row r="14241" spans="1:15" x14ac:dyDescent="0.3">
      <c r="E14241" t="s">
        <v>13184</v>
      </c>
      <c r="F14241" t="s">
        <v>13176</v>
      </c>
      <c r="G14241" t="s">
        <v>14</v>
      </c>
      <c r="H14241" t="s">
        <v>13177</v>
      </c>
      <c r="I14241" t="s">
        <v>19</v>
      </c>
      <c r="M14241">
        <v>3656</v>
      </c>
      <c r="N14241">
        <v>186</v>
      </c>
      <c r="O14241">
        <v>191</v>
      </c>
    </row>
    <row r="14242" spans="1:15" x14ac:dyDescent="0.3">
      <c r="A14242" t="s">
        <v>14</v>
      </c>
      <c r="B14242">
        <v>0</v>
      </c>
      <c r="C14242">
        <v>1</v>
      </c>
      <c r="D14242" t="s">
        <v>14</v>
      </c>
      <c r="E14242" t="s">
        <v>13184</v>
      </c>
      <c r="F14242" t="s">
        <v>13174</v>
      </c>
      <c r="G14242" t="s">
        <v>23</v>
      </c>
      <c r="H14242" t="s">
        <v>13179</v>
      </c>
      <c r="I14242" t="s">
        <v>26</v>
      </c>
      <c r="M14242">
        <v>3656</v>
      </c>
      <c r="N14242">
        <v>193</v>
      </c>
      <c r="O14242">
        <v>198</v>
      </c>
    </row>
    <row r="14243" spans="1:15" x14ac:dyDescent="0.3">
      <c r="E14243" t="s">
        <v>13184</v>
      </c>
      <c r="F14243" t="s">
        <v>13174</v>
      </c>
      <c r="G14243" t="s">
        <v>14</v>
      </c>
      <c r="H14243" t="s">
        <v>13179</v>
      </c>
      <c r="I14243" t="s">
        <v>19</v>
      </c>
      <c r="M14243">
        <v>3656</v>
      </c>
      <c r="N14243">
        <v>193</v>
      </c>
      <c r="O14243">
        <v>198</v>
      </c>
    </row>
    <row r="14244" spans="1:15" x14ac:dyDescent="0.3">
      <c r="A14244" t="s">
        <v>14</v>
      </c>
      <c r="B14244">
        <v>0</v>
      </c>
      <c r="C14244">
        <v>1</v>
      </c>
      <c r="D14244" t="s">
        <v>14</v>
      </c>
      <c r="E14244" t="s">
        <v>13173</v>
      </c>
      <c r="F14244" t="s">
        <v>13174</v>
      </c>
      <c r="G14244" t="s">
        <v>23</v>
      </c>
      <c r="H14244" t="s">
        <v>13185</v>
      </c>
      <c r="I14244" t="s">
        <v>22</v>
      </c>
      <c r="M14244">
        <v>3657</v>
      </c>
      <c r="N14244">
        <v>71</v>
      </c>
      <c r="O14244">
        <v>76</v>
      </c>
    </row>
    <row r="14245" spans="1:15" x14ac:dyDescent="0.3">
      <c r="E14245" t="s">
        <v>13184</v>
      </c>
      <c r="F14245" t="s">
        <v>13174</v>
      </c>
      <c r="G14245" t="s">
        <v>23</v>
      </c>
      <c r="H14245" t="s">
        <v>13187</v>
      </c>
      <c r="I14245" t="s">
        <v>26</v>
      </c>
      <c r="M14245">
        <v>3658</v>
      </c>
      <c r="N14245">
        <v>25</v>
      </c>
      <c r="O14245">
        <v>30</v>
      </c>
    </row>
    <row r="14246" spans="1:15" x14ac:dyDescent="0.3">
      <c r="E14246" t="s">
        <v>13184</v>
      </c>
      <c r="F14246" t="s">
        <v>13174</v>
      </c>
      <c r="G14246" t="s">
        <v>14</v>
      </c>
      <c r="H14246" t="s">
        <v>13187</v>
      </c>
      <c r="I14246" t="s">
        <v>19</v>
      </c>
      <c r="M14246">
        <v>3658</v>
      </c>
      <c r="N14246">
        <v>25</v>
      </c>
      <c r="O14246">
        <v>30</v>
      </c>
    </row>
    <row r="14247" spans="1:15" x14ac:dyDescent="0.3">
      <c r="E14247" t="s">
        <v>13184</v>
      </c>
      <c r="F14247" t="s">
        <v>13174</v>
      </c>
      <c r="G14247" t="s">
        <v>17</v>
      </c>
      <c r="H14247" t="s">
        <v>13186</v>
      </c>
      <c r="I14247" t="s">
        <v>19</v>
      </c>
      <c r="M14247">
        <v>3658</v>
      </c>
      <c r="N14247">
        <v>151</v>
      </c>
      <c r="O14247">
        <v>156</v>
      </c>
    </row>
    <row r="14248" spans="1:15" x14ac:dyDescent="0.3">
      <c r="E14248" t="s">
        <v>13184</v>
      </c>
      <c r="F14248" t="s">
        <v>13174</v>
      </c>
      <c r="G14248" t="s">
        <v>23</v>
      </c>
      <c r="H14248" t="s">
        <v>13186</v>
      </c>
      <c r="I14248" t="s">
        <v>26</v>
      </c>
      <c r="M14248">
        <v>3658</v>
      </c>
      <c r="N14248">
        <v>151</v>
      </c>
      <c r="O14248">
        <v>156</v>
      </c>
    </row>
    <row r="14249" spans="1:15" x14ac:dyDescent="0.3">
      <c r="A14249" t="s">
        <v>237</v>
      </c>
      <c r="B14249">
        <v>0</v>
      </c>
      <c r="E14249" t="s">
        <v>4416</v>
      </c>
      <c r="F14249" t="s">
        <v>4419</v>
      </c>
      <c r="G14249" t="s">
        <v>17</v>
      </c>
      <c r="H14249" t="s">
        <v>4420</v>
      </c>
      <c r="I14249" t="s">
        <v>22</v>
      </c>
      <c r="M14249">
        <v>3659</v>
      </c>
      <c r="N14249">
        <v>302</v>
      </c>
      <c r="O14249">
        <v>320</v>
      </c>
    </row>
    <row r="14250" spans="1:15" x14ac:dyDescent="0.3">
      <c r="E14250" t="s">
        <v>4416</v>
      </c>
      <c r="F14250" t="s">
        <v>4421</v>
      </c>
      <c r="G14250" t="s">
        <v>17</v>
      </c>
      <c r="H14250" t="s">
        <v>4422</v>
      </c>
      <c r="I14250" t="s">
        <v>19</v>
      </c>
      <c r="M14250">
        <v>3659</v>
      </c>
      <c r="N14250">
        <v>570</v>
      </c>
      <c r="O14250">
        <v>575</v>
      </c>
    </row>
    <row r="14251" spans="1:15" x14ac:dyDescent="0.3">
      <c r="E14251" t="s">
        <v>4416</v>
      </c>
      <c r="F14251" t="s">
        <v>4423</v>
      </c>
      <c r="G14251" t="s">
        <v>17</v>
      </c>
      <c r="H14251" t="s">
        <v>4424</v>
      </c>
      <c r="I14251" t="s">
        <v>19</v>
      </c>
      <c r="M14251">
        <v>3659</v>
      </c>
      <c r="N14251">
        <v>614</v>
      </c>
      <c r="O14251">
        <v>625</v>
      </c>
    </row>
    <row r="14252" spans="1:15" x14ac:dyDescent="0.3">
      <c r="E14252" t="s">
        <v>4416</v>
      </c>
      <c r="F14252" t="s">
        <v>4417</v>
      </c>
      <c r="G14252" t="s">
        <v>23</v>
      </c>
      <c r="H14252" t="s">
        <v>4418</v>
      </c>
      <c r="I14252" t="s">
        <v>26</v>
      </c>
      <c r="M14252">
        <v>3659</v>
      </c>
      <c r="N14252">
        <v>618</v>
      </c>
      <c r="O14252">
        <v>625</v>
      </c>
    </row>
    <row r="14253" spans="1:15" x14ac:dyDescent="0.3">
      <c r="A14253" t="s">
        <v>237</v>
      </c>
      <c r="B14253">
        <v>0</v>
      </c>
      <c r="E14253" t="s">
        <v>4416</v>
      </c>
      <c r="F14253" t="s">
        <v>4419</v>
      </c>
      <c r="G14253" t="s">
        <v>17</v>
      </c>
      <c r="H14253" t="s">
        <v>4420</v>
      </c>
      <c r="I14253" t="s">
        <v>22</v>
      </c>
      <c r="M14253">
        <v>3660</v>
      </c>
      <c r="N14253">
        <v>302</v>
      </c>
      <c r="O14253">
        <v>320</v>
      </c>
    </row>
    <row r="14254" spans="1:15" x14ac:dyDescent="0.3">
      <c r="E14254" t="s">
        <v>4416</v>
      </c>
      <c r="F14254" t="s">
        <v>4421</v>
      </c>
      <c r="G14254" t="s">
        <v>17</v>
      </c>
      <c r="H14254" t="s">
        <v>4422</v>
      </c>
      <c r="I14254" t="s">
        <v>19</v>
      </c>
      <c r="M14254">
        <v>3660</v>
      </c>
      <c r="N14254">
        <v>570</v>
      </c>
      <c r="O14254">
        <v>575</v>
      </c>
    </row>
    <row r="14255" spans="1:15" x14ac:dyDescent="0.3">
      <c r="E14255" t="s">
        <v>4416</v>
      </c>
      <c r="F14255" t="s">
        <v>4423</v>
      </c>
      <c r="G14255" t="s">
        <v>17</v>
      </c>
      <c r="H14255" t="s">
        <v>4424</v>
      </c>
      <c r="I14255" t="s">
        <v>19</v>
      </c>
      <c r="M14255">
        <v>3660</v>
      </c>
      <c r="N14255">
        <v>614</v>
      </c>
      <c r="O14255">
        <v>625</v>
      </c>
    </row>
    <row r="14256" spans="1:15" x14ac:dyDescent="0.3">
      <c r="E14256" t="s">
        <v>4416</v>
      </c>
      <c r="F14256" t="s">
        <v>4417</v>
      </c>
      <c r="G14256" t="s">
        <v>23</v>
      </c>
      <c r="H14256" t="s">
        <v>4418</v>
      </c>
      <c r="I14256" t="s">
        <v>26</v>
      </c>
      <c r="M14256">
        <v>3660</v>
      </c>
      <c r="N14256">
        <v>618</v>
      </c>
      <c r="O14256">
        <v>625</v>
      </c>
    </row>
    <row r="14257" spans="1:15" x14ac:dyDescent="0.3">
      <c r="A14257" t="s">
        <v>237</v>
      </c>
      <c r="B14257">
        <v>0</v>
      </c>
      <c r="E14257" t="s">
        <v>4416</v>
      </c>
      <c r="F14257" t="s">
        <v>4419</v>
      </c>
      <c r="G14257" t="s">
        <v>17</v>
      </c>
      <c r="H14257" t="s">
        <v>4420</v>
      </c>
      <c r="I14257" t="s">
        <v>22</v>
      </c>
      <c r="M14257">
        <v>3661</v>
      </c>
      <c r="N14257">
        <v>302</v>
      </c>
      <c r="O14257">
        <v>320</v>
      </c>
    </row>
    <row r="14258" spans="1:15" x14ac:dyDescent="0.3">
      <c r="E14258" t="s">
        <v>4416</v>
      </c>
      <c r="F14258" t="s">
        <v>4421</v>
      </c>
      <c r="G14258" t="s">
        <v>17</v>
      </c>
      <c r="H14258" t="s">
        <v>4422</v>
      </c>
      <c r="I14258" t="s">
        <v>19</v>
      </c>
      <c r="M14258">
        <v>3661</v>
      </c>
      <c r="N14258">
        <v>570</v>
      </c>
      <c r="O14258">
        <v>575</v>
      </c>
    </row>
    <row r="14259" spans="1:15" x14ac:dyDescent="0.3">
      <c r="E14259" t="s">
        <v>4416</v>
      </c>
      <c r="F14259" t="s">
        <v>4423</v>
      </c>
      <c r="G14259" t="s">
        <v>17</v>
      </c>
      <c r="H14259" t="s">
        <v>4424</v>
      </c>
      <c r="I14259" t="s">
        <v>19</v>
      </c>
      <c r="M14259">
        <v>3661</v>
      </c>
      <c r="N14259">
        <v>614</v>
      </c>
      <c r="O14259">
        <v>625</v>
      </c>
    </row>
    <row r="14260" spans="1:15" x14ac:dyDescent="0.3">
      <c r="E14260" t="s">
        <v>4416</v>
      </c>
      <c r="F14260" t="s">
        <v>4417</v>
      </c>
      <c r="G14260" t="s">
        <v>23</v>
      </c>
      <c r="H14260" t="s">
        <v>4418</v>
      </c>
      <c r="I14260" t="s">
        <v>26</v>
      </c>
      <c r="M14260">
        <v>3661</v>
      </c>
      <c r="N14260">
        <v>618</v>
      </c>
      <c r="O14260">
        <v>625</v>
      </c>
    </row>
    <row r="14261" spans="1:15" x14ac:dyDescent="0.3">
      <c r="A14261" t="s">
        <v>237</v>
      </c>
      <c r="B14261">
        <v>0</v>
      </c>
      <c r="E14261" t="s">
        <v>4416</v>
      </c>
      <c r="F14261" t="s">
        <v>4419</v>
      </c>
      <c r="G14261" t="s">
        <v>17</v>
      </c>
      <c r="H14261" t="s">
        <v>4420</v>
      </c>
      <c r="I14261" t="s">
        <v>22</v>
      </c>
      <c r="M14261">
        <v>3662</v>
      </c>
      <c r="N14261">
        <v>302</v>
      </c>
      <c r="O14261">
        <v>320</v>
      </c>
    </row>
    <row r="14262" spans="1:15" x14ac:dyDescent="0.3">
      <c r="E14262" t="s">
        <v>4416</v>
      </c>
      <c r="F14262" t="s">
        <v>4421</v>
      </c>
      <c r="G14262" t="s">
        <v>17</v>
      </c>
      <c r="H14262" t="s">
        <v>4422</v>
      </c>
      <c r="I14262" t="s">
        <v>19</v>
      </c>
      <c r="M14262">
        <v>3662</v>
      </c>
      <c r="N14262">
        <v>570</v>
      </c>
      <c r="O14262">
        <v>575</v>
      </c>
    </row>
    <row r="14263" spans="1:15" x14ac:dyDescent="0.3">
      <c r="E14263" t="s">
        <v>4416</v>
      </c>
      <c r="F14263" t="s">
        <v>4423</v>
      </c>
      <c r="G14263" t="s">
        <v>17</v>
      </c>
      <c r="H14263" t="s">
        <v>4424</v>
      </c>
      <c r="I14263" t="s">
        <v>19</v>
      </c>
      <c r="M14263">
        <v>3662</v>
      </c>
      <c r="N14263">
        <v>614</v>
      </c>
      <c r="O14263">
        <v>625</v>
      </c>
    </row>
    <row r="14264" spans="1:15" x14ac:dyDescent="0.3">
      <c r="E14264" t="s">
        <v>4416</v>
      </c>
      <c r="F14264" t="s">
        <v>4417</v>
      </c>
      <c r="G14264" t="s">
        <v>23</v>
      </c>
      <c r="H14264" t="s">
        <v>4418</v>
      </c>
      <c r="I14264" t="s">
        <v>26</v>
      </c>
      <c r="M14264">
        <v>3662</v>
      </c>
      <c r="N14264">
        <v>618</v>
      </c>
      <c r="O14264">
        <v>625</v>
      </c>
    </row>
    <row r="14265" spans="1:15" x14ac:dyDescent="0.3">
      <c r="A14265" t="s">
        <v>237</v>
      </c>
      <c r="B14265">
        <v>0</v>
      </c>
      <c r="E14265" t="s">
        <v>4416</v>
      </c>
      <c r="F14265" t="s">
        <v>4419</v>
      </c>
      <c r="G14265" t="s">
        <v>17</v>
      </c>
      <c r="H14265" t="s">
        <v>4420</v>
      </c>
      <c r="I14265" t="s">
        <v>22</v>
      </c>
      <c r="M14265">
        <v>3663</v>
      </c>
      <c r="N14265">
        <v>302</v>
      </c>
      <c r="O14265">
        <v>320</v>
      </c>
    </row>
    <row r="14266" spans="1:15" x14ac:dyDescent="0.3">
      <c r="E14266" t="s">
        <v>4416</v>
      </c>
      <c r="F14266" t="s">
        <v>4421</v>
      </c>
      <c r="G14266" t="s">
        <v>17</v>
      </c>
      <c r="H14266" t="s">
        <v>4422</v>
      </c>
      <c r="I14266" t="s">
        <v>19</v>
      </c>
      <c r="M14266">
        <v>3663</v>
      </c>
      <c r="N14266">
        <v>570</v>
      </c>
      <c r="O14266">
        <v>575</v>
      </c>
    </row>
    <row r="14267" spans="1:15" x14ac:dyDescent="0.3">
      <c r="E14267" t="s">
        <v>4416</v>
      </c>
      <c r="F14267" t="s">
        <v>4423</v>
      </c>
      <c r="G14267" t="s">
        <v>17</v>
      </c>
      <c r="H14267" t="s">
        <v>4424</v>
      </c>
      <c r="I14267" t="s">
        <v>19</v>
      </c>
      <c r="M14267">
        <v>3663</v>
      </c>
      <c r="N14267">
        <v>614</v>
      </c>
      <c r="O14267">
        <v>625</v>
      </c>
    </row>
    <row r="14268" spans="1:15" x14ac:dyDescent="0.3">
      <c r="E14268" t="s">
        <v>4416</v>
      </c>
      <c r="F14268" t="s">
        <v>4417</v>
      </c>
      <c r="G14268" t="s">
        <v>23</v>
      </c>
      <c r="H14268" t="s">
        <v>4418</v>
      </c>
      <c r="I14268" t="s">
        <v>26</v>
      </c>
      <c r="M14268">
        <v>3663</v>
      </c>
      <c r="N14268">
        <v>618</v>
      </c>
      <c r="O14268">
        <v>625</v>
      </c>
    </row>
    <row r="14269" spans="1:15" x14ac:dyDescent="0.3">
      <c r="E14269" t="s">
        <v>13188</v>
      </c>
      <c r="F14269" t="s">
        <v>13188</v>
      </c>
      <c r="G14269" t="s">
        <v>23</v>
      </c>
      <c r="H14269" t="s">
        <v>13192</v>
      </c>
      <c r="I14269" t="s">
        <v>26</v>
      </c>
      <c r="M14269">
        <v>3664</v>
      </c>
      <c r="N14269">
        <v>10</v>
      </c>
      <c r="O14269">
        <v>16</v>
      </c>
    </row>
    <row r="14270" spans="1:15" x14ac:dyDescent="0.3">
      <c r="A14270" t="s">
        <v>14</v>
      </c>
      <c r="B14270">
        <v>1</v>
      </c>
      <c r="C14270">
        <v>1</v>
      </c>
      <c r="D14270">
        <v>1</v>
      </c>
      <c r="E14270" t="s">
        <v>13188</v>
      </c>
      <c r="F14270" t="s">
        <v>13188</v>
      </c>
      <c r="G14270" t="s">
        <v>14</v>
      </c>
      <c r="H14270" t="s">
        <v>13192</v>
      </c>
      <c r="I14270" t="s">
        <v>19</v>
      </c>
      <c r="M14270">
        <v>3664</v>
      </c>
      <c r="N14270">
        <v>10</v>
      </c>
      <c r="O14270">
        <v>16</v>
      </c>
    </row>
    <row r="14271" spans="1:15" x14ac:dyDescent="0.3">
      <c r="E14271" t="s">
        <v>13188</v>
      </c>
      <c r="F14271" t="s">
        <v>1899</v>
      </c>
      <c r="G14271" t="s">
        <v>51</v>
      </c>
      <c r="H14271" t="s">
        <v>13189</v>
      </c>
      <c r="I14271" t="s">
        <v>52</v>
      </c>
      <c r="J14271" t="s">
        <v>60</v>
      </c>
      <c r="M14271">
        <v>3664</v>
      </c>
      <c r="N14271">
        <v>205</v>
      </c>
      <c r="O14271">
        <v>210</v>
      </c>
    </row>
    <row r="14272" spans="1:15" x14ac:dyDescent="0.3">
      <c r="E14272" t="s">
        <v>13188</v>
      </c>
      <c r="F14272" t="s">
        <v>13190</v>
      </c>
      <c r="G14272" t="s">
        <v>14</v>
      </c>
      <c r="H14272" t="s">
        <v>13191</v>
      </c>
      <c r="I14272" t="s">
        <v>19</v>
      </c>
      <c r="M14272">
        <v>3664</v>
      </c>
      <c r="N14272">
        <v>225</v>
      </c>
      <c r="O14272">
        <v>230</v>
      </c>
    </row>
    <row r="14273" spans="1:15" x14ac:dyDescent="0.3">
      <c r="E14273" t="s">
        <v>13188</v>
      </c>
      <c r="F14273" t="s">
        <v>13190</v>
      </c>
      <c r="G14273" t="s">
        <v>17</v>
      </c>
      <c r="H14273" t="s">
        <v>13191</v>
      </c>
      <c r="I14273" t="s">
        <v>26</v>
      </c>
      <c r="M14273">
        <v>3664</v>
      </c>
      <c r="N14273">
        <v>225</v>
      </c>
      <c r="O14273">
        <v>230</v>
      </c>
    </row>
    <row r="14274" spans="1:15" x14ac:dyDescent="0.3">
      <c r="A14274" t="s">
        <v>14</v>
      </c>
      <c r="B14274">
        <v>0</v>
      </c>
      <c r="C14274">
        <v>1</v>
      </c>
      <c r="D14274" t="s">
        <v>14</v>
      </c>
      <c r="E14274" t="s">
        <v>13188</v>
      </c>
      <c r="F14274" t="s">
        <v>13188</v>
      </c>
      <c r="G14274" t="s">
        <v>23</v>
      </c>
      <c r="H14274" t="s">
        <v>13194</v>
      </c>
      <c r="I14274" t="s">
        <v>26</v>
      </c>
      <c r="M14274">
        <v>3665</v>
      </c>
      <c r="N14274">
        <v>0</v>
      </c>
      <c r="O14274">
        <v>6</v>
      </c>
    </row>
    <row r="14275" spans="1:15" x14ac:dyDescent="0.3">
      <c r="A14275" t="s">
        <v>14</v>
      </c>
      <c r="B14275">
        <v>1</v>
      </c>
      <c r="C14275">
        <v>1</v>
      </c>
      <c r="D14275">
        <v>1</v>
      </c>
      <c r="E14275" t="s">
        <v>13188</v>
      </c>
      <c r="F14275" t="s">
        <v>13188</v>
      </c>
      <c r="G14275" t="s">
        <v>14</v>
      </c>
      <c r="H14275" t="s">
        <v>13194</v>
      </c>
      <c r="I14275" t="s">
        <v>19</v>
      </c>
      <c r="M14275">
        <v>3665</v>
      </c>
      <c r="N14275">
        <v>0</v>
      </c>
      <c r="O14275">
        <v>6</v>
      </c>
    </row>
    <row r="14276" spans="1:15" x14ac:dyDescent="0.3">
      <c r="A14276" t="s">
        <v>14</v>
      </c>
      <c r="B14276">
        <v>1</v>
      </c>
      <c r="C14276">
        <v>1</v>
      </c>
      <c r="D14276">
        <v>1</v>
      </c>
      <c r="E14276" t="s">
        <v>13188</v>
      </c>
      <c r="F14276" t="s">
        <v>13188</v>
      </c>
      <c r="G14276" t="s">
        <v>14</v>
      </c>
      <c r="H14276" t="s">
        <v>13193</v>
      </c>
      <c r="I14276" t="s">
        <v>19</v>
      </c>
      <c r="M14276">
        <v>3665</v>
      </c>
      <c r="N14276">
        <v>69</v>
      </c>
      <c r="O14276">
        <v>75</v>
      </c>
    </row>
    <row r="14277" spans="1:15" x14ac:dyDescent="0.3">
      <c r="A14277" t="s">
        <v>14</v>
      </c>
      <c r="B14277">
        <v>0</v>
      </c>
      <c r="C14277">
        <v>1</v>
      </c>
      <c r="D14277" t="s">
        <v>14</v>
      </c>
      <c r="E14277" t="s">
        <v>13188</v>
      </c>
      <c r="F14277" t="s">
        <v>13188</v>
      </c>
      <c r="G14277" t="s">
        <v>23</v>
      </c>
      <c r="H14277" t="s">
        <v>13193</v>
      </c>
      <c r="I14277" t="s">
        <v>26</v>
      </c>
      <c r="M14277">
        <v>3665</v>
      </c>
      <c r="N14277">
        <v>69</v>
      </c>
      <c r="O14277">
        <v>75</v>
      </c>
    </row>
    <row r="14278" spans="1:15" x14ac:dyDescent="0.3">
      <c r="A14278" t="s">
        <v>14</v>
      </c>
      <c r="B14278">
        <v>1</v>
      </c>
      <c r="C14278">
        <v>1</v>
      </c>
      <c r="D14278">
        <v>1</v>
      </c>
      <c r="E14278" t="s">
        <v>13188</v>
      </c>
      <c r="F14278" t="s">
        <v>13196</v>
      </c>
      <c r="G14278" t="s">
        <v>14</v>
      </c>
      <c r="H14278" t="s">
        <v>13197</v>
      </c>
      <c r="I14278" t="s">
        <v>35</v>
      </c>
      <c r="J14278" t="s">
        <v>46</v>
      </c>
      <c r="K14278" t="s">
        <v>47</v>
      </c>
      <c r="L14278" t="s">
        <v>43</v>
      </c>
      <c r="M14278">
        <v>3665</v>
      </c>
      <c r="N14278">
        <v>165</v>
      </c>
      <c r="O14278">
        <v>180</v>
      </c>
    </row>
    <row r="14279" spans="1:15" x14ac:dyDescent="0.3">
      <c r="E14279" t="s">
        <v>13188</v>
      </c>
      <c r="F14279" t="s">
        <v>1674</v>
      </c>
      <c r="G14279" t="s">
        <v>14</v>
      </c>
      <c r="H14279" t="s">
        <v>13195</v>
      </c>
      <c r="I14279" t="s">
        <v>52</v>
      </c>
      <c r="J14279" t="s">
        <v>32</v>
      </c>
      <c r="M14279">
        <v>3665</v>
      </c>
      <c r="N14279">
        <v>185</v>
      </c>
      <c r="O14279">
        <v>190</v>
      </c>
    </row>
    <row r="14280" spans="1:15" x14ac:dyDescent="0.3">
      <c r="E14280" t="s">
        <v>13188</v>
      </c>
      <c r="F14280" t="s">
        <v>1674</v>
      </c>
      <c r="G14280" t="s">
        <v>17</v>
      </c>
      <c r="H14280" t="s">
        <v>13195</v>
      </c>
      <c r="I14280" t="s">
        <v>26</v>
      </c>
      <c r="M14280">
        <v>3665</v>
      </c>
      <c r="N14280">
        <v>185</v>
      </c>
      <c r="O14280">
        <v>190</v>
      </c>
    </row>
    <row r="14281" spans="1:15" x14ac:dyDescent="0.3">
      <c r="A14281" t="s">
        <v>237</v>
      </c>
      <c r="B14281">
        <v>0</v>
      </c>
      <c r="E14281" t="s">
        <v>13188</v>
      </c>
      <c r="F14281" t="s">
        <v>13198</v>
      </c>
      <c r="G14281" t="s">
        <v>17</v>
      </c>
      <c r="H14281" t="s">
        <v>13199</v>
      </c>
      <c r="I14281" t="s">
        <v>22</v>
      </c>
      <c r="M14281">
        <v>3665</v>
      </c>
      <c r="N14281">
        <v>201</v>
      </c>
      <c r="O14281">
        <v>224</v>
      </c>
    </row>
    <row r="14282" spans="1:15" x14ac:dyDescent="0.3">
      <c r="A14282" t="s">
        <v>14</v>
      </c>
      <c r="B14282">
        <v>1</v>
      </c>
      <c r="C14282">
        <v>1</v>
      </c>
      <c r="D14282">
        <v>1</v>
      </c>
      <c r="E14282" t="s">
        <v>13188</v>
      </c>
      <c r="F14282" t="s">
        <v>13188</v>
      </c>
      <c r="G14282" t="s">
        <v>14</v>
      </c>
      <c r="H14282" t="s">
        <v>13205</v>
      </c>
      <c r="I14282" t="s">
        <v>19</v>
      </c>
      <c r="M14282">
        <v>3666</v>
      </c>
      <c r="N14282">
        <v>0</v>
      </c>
      <c r="O14282">
        <v>6</v>
      </c>
    </row>
    <row r="14283" spans="1:15" x14ac:dyDescent="0.3">
      <c r="A14283" t="s">
        <v>14</v>
      </c>
      <c r="B14283">
        <v>0</v>
      </c>
      <c r="C14283">
        <v>1</v>
      </c>
      <c r="D14283" t="s">
        <v>14</v>
      </c>
      <c r="E14283" t="s">
        <v>13188</v>
      </c>
      <c r="F14283" t="s">
        <v>13188</v>
      </c>
      <c r="G14283" t="s">
        <v>23</v>
      </c>
      <c r="H14283" t="s">
        <v>13205</v>
      </c>
      <c r="I14283" t="s">
        <v>26</v>
      </c>
      <c r="M14283">
        <v>3666</v>
      </c>
      <c r="N14283">
        <v>0</v>
      </c>
      <c r="O14283">
        <v>6</v>
      </c>
    </row>
    <row r="14284" spans="1:15" x14ac:dyDescent="0.3">
      <c r="E14284" t="s">
        <v>13188</v>
      </c>
      <c r="F14284" t="s">
        <v>13203</v>
      </c>
      <c r="G14284" t="s">
        <v>23</v>
      </c>
      <c r="H14284" t="s">
        <v>13204</v>
      </c>
      <c r="I14284" t="s">
        <v>19</v>
      </c>
      <c r="M14284">
        <v>3666</v>
      </c>
      <c r="N14284">
        <v>22</v>
      </c>
      <c r="O14284">
        <v>29</v>
      </c>
    </row>
    <row r="14285" spans="1:15" x14ac:dyDescent="0.3">
      <c r="A14285" t="s">
        <v>14</v>
      </c>
      <c r="B14285">
        <v>1</v>
      </c>
      <c r="C14285">
        <v>1</v>
      </c>
      <c r="D14285">
        <v>1</v>
      </c>
      <c r="E14285" t="s">
        <v>13188</v>
      </c>
      <c r="F14285" t="s">
        <v>13203</v>
      </c>
      <c r="G14285" t="s">
        <v>14</v>
      </c>
      <c r="H14285" t="s">
        <v>13204</v>
      </c>
      <c r="I14285" t="s">
        <v>26</v>
      </c>
      <c r="M14285">
        <v>3666</v>
      </c>
      <c r="N14285">
        <v>22</v>
      </c>
      <c r="O14285">
        <v>29</v>
      </c>
    </row>
    <row r="14286" spans="1:15" x14ac:dyDescent="0.3">
      <c r="E14286" t="s">
        <v>13188</v>
      </c>
      <c r="F14286" t="s">
        <v>1057</v>
      </c>
      <c r="G14286" t="s">
        <v>14</v>
      </c>
      <c r="H14286" t="s">
        <v>13200</v>
      </c>
      <c r="I14286" t="s">
        <v>31</v>
      </c>
      <c r="J14286" t="s">
        <v>32</v>
      </c>
      <c r="M14286">
        <v>3666</v>
      </c>
      <c r="N14286">
        <v>81</v>
      </c>
      <c r="O14286">
        <v>86</v>
      </c>
    </row>
    <row r="14287" spans="1:15" x14ac:dyDescent="0.3">
      <c r="A14287" t="s">
        <v>14</v>
      </c>
      <c r="B14287">
        <v>0</v>
      </c>
      <c r="C14287">
        <v>1</v>
      </c>
      <c r="D14287" t="s">
        <v>14</v>
      </c>
      <c r="E14287" t="s">
        <v>13188</v>
      </c>
      <c r="F14287" t="s">
        <v>1057</v>
      </c>
      <c r="G14287" t="s">
        <v>17</v>
      </c>
      <c r="H14287" t="s">
        <v>13200</v>
      </c>
      <c r="I14287" t="s">
        <v>26</v>
      </c>
      <c r="M14287">
        <v>3666</v>
      </c>
      <c r="N14287">
        <v>81</v>
      </c>
      <c r="O14287">
        <v>86</v>
      </c>
    </row>
    <row r="14288" spans="1:15" x14ac:dyDescent="0.3">
      <c r="A14288" t="s">
        <v>14</v>
      </c>
      <c r="B14288">
        <v>1</v>
      </c>
      <c r="C14288">
        <v>1</v>
      </c>
      <c r="D14288">
        <v>1</v>
      </c>
      <c r="E14288" t="s">
        <v>13188</v>
      </c>
      <c r="F14288" t="s">
        <v>13188</v>
      </c>
      <c r="G14288" t="s">
        <v>14</v>
      </c>
      <c r="H14288" t="s">
        <v>13202</v>
      </c>
      <c r="I14288" t="s">
        <v>19</v>
      </c>
      <c r="M14288">
        <v>3666</v>
      </c>
      <c r="N14288">
        <v>130</v>
      </c>
      <c r="O14288">
        <v>136</v>
      </c>
    </row>
    <row r="14289" spans="1:15" x14ac:dyDescent="0.3">
      <c r="A14289" t="s">
        <v>14</v>
      </c>
      <c r="B14289">
        <v>0</v>
      </c>
      <c r="C14289">
        <v>1</v>
      </c>
      <c r="D14289" t="s">
        <v>14</v>
      </c>
      <c r="E14289" t="s">
        <v>13188</v>
      </c>
      <c r="F14289" t="s">
        <v>13188</v>
      </c>
      <c r="G14289" t="s">
        <v>23</v>
      </c>
      <c r="H14289" t="s">
        <v>13202</v>
      </c>
      <c r="I14289" t="s">
        <v>26</v>
      </c>
      <c r="M14289">
        <v>3666</v>
      </c>
      <c r="N14289">
        <v>130</v>
      </c>
      <c r="O14289">
        <v>136</v>
      </c>
    </row>
    <row r="14290" spans="1:15" x14ac:dyDescent="0.3">
      <c r="A14290" t="s">
        <v>14</v>
      </c>
      <c r="B14290">
        <v>1</v>
      </c>
      <c r="C14290">
        <v>1</v>
      </c>
      <c r="D14290">
        <v>1</v>
      </c>
      <c r="E14290" t="s">
        <v>13188</v>
      </c>
      <c r="F14290" t="s">
        <v>7452</v>
      </c>
      <c r="G14290" t="s">
        <v>14</v>
      </c>
      <c r="H14290" t="s">
        <v>13201</v>
      </c>
      <c r="I14290" t="s">
        <v>35</v>
      </c>
      <c r="J14290" t="s">
        <v>597</v>
      </c>
      <c r="M14290">
        <v>3666</v>
      </c>
      <c r="N14290">
        <v>226</v>
      </c>
      <c r="O14290">
        <v>230</v>
      </c>
    </row>
    <row r="14291" spans="1:15" x14ac:dyDescent="0.3">
      <c r="A14291" t="s">
        <v>14</v>
      </c>
      <c r="B14291">
        <v>1</v>
      </c>
      <c r="C14291">
        <v>1</v>
      </c>
      <c r="D14291">
        <v>1</v>
      </c>
      <c r="E14291" t="s">
        <v>13188</v>
      </c>
      <c r="F14291" t="s">
        <v>13203</v>
      </c>
      <c r="G14291" t="s">
        <v>14</v>
      </c>
      <c r="H14291" t="s">
        <v>13209</v>
      </c>
      <c r="I14291" t="s">
        <v>22</v>
      </c>
      <c r="M14291">
        <v>3667</v>
      </c>
      <c r="N14291">
        <v>0</v>
      </c>
      <c r="O14291">
        <v>7</v>
      </c>
    </row>
    <row r="14292" spans="1:15" x14ac:dyDescent="0.3">
      <c r="E14292" t="s">
        <v>13188</v>
      </c>
      <c r="F14292" t="s">
        <v>3038</v>
      </c>
      <c r="G14292" t="s">
        <v>23</v>
      </c>
      <c r="H14292" t="s">
        <v>13208</v>
      </c>
      <c r="I14292" t="s">
        <v>52</v>
      </c>
      <c r="J14292" t="s">
        <v>117</v>
      </c>
      <c r="M14292">
        <v>3667</v>
      </c>
      <c r="N14292">
        <v>69</v>
      </c>
      <c r="O14292">
        <v>76</v>
      </c>
    </row>
    <row r="14293" spans="1:15" x14ac:dyDescent="0.3">
      <c r="E14293" t="s">
        <v>13188</v>
      </c>
      <c r="F14293" t="s">
        <v>13188</v>
      </c>
      <c r="G14293" t="s">
        <v>14</v>
      </c>
      <c r="H14293" t="s">
        <v>13207</v>
      </c>
      <c r="I14293" t="s">
        <v>19</v>
      </c>
      <c r="M14293">
        <v>3667</v>
      </c>
      <c r="N14293">
        <v>78</v>
      </c>
      <c r="O14293">
        <v>84</v>
      </c>
    </row>
    <row r="14294" spans="1:15" x14ac:dyDescent="0.3">
      <c r="A14294" t="s">
        <v>14</v>
      </c>
      <c r="B14294">
        <v>0</v>
      </c>
      <c r="C14294">
        <v>1</v>
      </c>
      <c r="D14294" t="s">
        <v>14</v>
      </c>
      <c r="E14294" t="s">
        <v>13188</v>
      </c>
      <c r="F14294" t="s">
        <v>13188</v>
      </c>
      <c r="G14294" t="s">
        <v>23</v>
      </c>
      <c r="H14294" t="s">
        <v>13207</v>
      </c>
      <c r="I14294" t="s">
        <v>26</v>
      </c>
      <c r="M14294">
        <v>3667</v>
      </c>
      <c r="N14294">
        <v>78</v>
      </c>
      <c r="O14294">
        <v>84</v>
      </c>
    </row>
    <row r="14295" spans="1:15" x14ac:dyDescent="0.3">
      <c r="A14295" t="s">
        <v>14</v>
      </c>
      <c r="B14295">
        <v>1</v>
      </c>
      <c r="C14295">
        <v>1</v>
      </c>
      <c r="D14295">
        <v>1</v>
      </c>
      <c r="E14295" t="s">
        <v>13188</v>
      </c>
      <c r="F14295" t="s">
        <v>13203</v>
      </c>
      <c r="G14295" t="s">
        <v>14</v>
      </c>
      <c r="H14295" t="s">
        <v>13206</v>
      </c>
      <c r="I14295" t="s">
        <v>22</v>
      </c>
      <c r="M14295">
        <v>3667</v>
      </c>
      <c r="N14295">
        <v>179</v>
      </c>
      <c r="O14295">
        <v>186</v>
      </c>
    </row>
    <row r="14296" spans="1:15" x14ac:dyDescent="0.3">
      <c r="A14296" t="s">
        <v>14</v>
      </c>
      <c r="B14296">
        <v>1</v>
      </c>
      <c r="C14296">
        <v>1</v>
      </c>
      <c r="D14296">
        <v>1</v>
      </c>
      <c r="E14296" t="s">
        <v>13188</v>
      </c>
      <c r="F14296" t="s">
        <v>13215</v>
      </c>
      <c r="G14296" t="s">
        <v>14</v>
      </c>
      <c r="H14296" t="s">
        <v>13216</v>
      </c>
      <c r="I14296" t="s">
        <v>35</v>
      </c>
      <c r="J14296" t="s">
        <v>32</v>
      </c>
      <c r="M14296">
        <v>3668</v>
      </c>
      <c r="N14296">
        <v>14</v>
      </c>
      <c r="O14296">
        <v>22</v>
      </c>
    </row>
    <row r="14297" spans="1:15" x14ac:dyDescent="0.3">
      <c r="E14297" t="s">
        <v>13188</v>
      </c>
      <c r="F14297" t="s">
        <v>13210</v>
      </c>
      <c r="G14297" t="s">
        <v>14</v>
      </c>
      <c r="H14297" t="s">
        <v>13211</v>
      </c>
      <c r="I14297" t="s">
        <v>26</v>
      </c>
      <c r="M14297">
        <v>3668</v>
      </c>
      <c r="N14297">
        <v>59</v>
      </c>
      <c r="O14297">
        <v>80</v>
      </c>
    </row>
    <row r="14298" spans="1:15" x14ac:dyDescent="0.3">
      <c r="A14298" t="s">
        <v>14</v>
      </c>
      <c r="B14298">
        <v>1</v>
      </c>
      <c r="C14298">
        <v>1</v>
      </c>
      <c r="D14298">
        <v>1</v>
      </c>
      <c r="E14298" t="s">
        <v>13188</v>
      </c>
      <c r="F14298" t="s">
        <v>13213</v>
      </c>
      <c r="G14298" t="s">
        <v>14</v>
      </c>
      <c r="H14298" t="s">
        <v>13214</v>
      </c>
      <c r="I14298" t="s">
        <v>41</v>
      </c>
      <c r="J14298" t="s">
        <v>32</v>
      </c>
      <c r="M14298">
        <v>3668</v>
      </c>
      <c r="N14298">
        <v>59</v>
      </c>
      <c r="O14298">
        <v>65</v>
      </c>
    </row>
    <row r="14299" spans="1:15" x14ac:dyDescent="0.3">
      <c r="A14299" t="s">
        <v>14</v>
      </c>
      <c r="B14299">
        <v>1</v>
      </c>
      <c r="C14299">
        <v>1</v>
      </c>
      <c r="D14299">
        <v>1</v>
      </c>
      <c r="E14299" t="s">
        <v>13188</v>
      </c>
      <c r="F14299" t="s">
        <v>13188</v>
      </c>
      <c r="G14299" t="s">
        <v>14</v>
      </c>
      <c r="H14299" t="s">
        <v>13212</v>
      </c>
      <c r="I14299" t="s">
        <v>22</v>
      </c>
      <c r="M14299">
        <v>3668</v>
      </c>
      <c r="N14299">
        <v>103</v>
      </c>
      <c r="O14299">
        <v>109</v>
      </c>
    </row>
    <row r="14300" spans="1:15" x14ac:dyDescent="0.3">
      <c r="A14300" t="s">
        <v>14</v>
      </c>
      <c r="B14300">
        <v>1</v>
      </c>
      <c r="C14300">
        <v>1</v>
      </c>
      <c r="D14300">
        <v>1</v>
      </c>
      <c r="E14300" t="s">
        <v>13188</v>
      </c>
      <c r="F14300" t="s">
        <v>7452</v>
      </c>
      <c r="G14300" t="s">
        <v>14</v>
      </c>
      <c r="H14300" t="s">
        <v>13217</v>
      </c>
      <c r="I14300" t="s">
        <v>35</v>
      </c>
      <c r="J14300" t="s">
        <v>597</v>
      </c>
      <c r="M14300">
        <v>3668</v>
      </c>
      <c r="N14300">
        <v>113</v>
      </c>
      <c r="O14300">
        <v>117</v>
      </c>
    </row>
    <row r="14301" spans="1:15" x14ac:dyDescent="0.3">
      <c r="E14301" t="s">
        <v>13218</v>
      </c>
      <c r="F14301" t="s">
        <v>241</v>
      </c>
      <c r="G14301" t="s">
        <v>23</v>
      </c>
      <c r="H14301" t="s">
        <v>13219</v>
      </c>
      <c r="I14301" t="s">
        <v>52</v>
      </c>
      <c r="J14301" t="s">
        <v>117</v>
      </c>
      <c r="M14301">
        <v>3669</v>
      </c>
      <c r="N14301">
        <v>45</v>
      </c>
      <c r="O14301">
        <v>51</v>
      </c>
    </row>
    <row r="14302" spans="1:15" x14ac:dyDescent="0.3">
      <c r="E14302" t="s">
        <v>13218</v>
      </c>
      <c r="F14302" t="s">
        <v>4236</v>
      </c>
      <c r="G14302" t="s">
        <v>14</v>
      </c>
      <c r="H14302" t="s">
        <v>13222</v>
      </c>
      <c r="I14302" t="s">
        <v>41</v>
      </c>
      <c r="J14302" t="s">
        <v>32</v>
      </c>
      <c r="M14302">
        <v>3670</v>
      </c>
      <c r="N14302">
        <v>0</v>
      </c>
      <c r="O14302">
        <v>3</v>
      </c>
    </row>
    <row r="14303" spans="1:15" x14ac:dyDescent="0.3">
      <c r="A14303" t="s">
        <v>14</v>
      </c>
      <c r="B14303">
        <v>0</v>
      </c>
      <c r="C14303">
        <v>0</v>
      </c>
      <c r="D14303" t="s">
        <v>14</v>
      </c>
      <c r="E14303" t="s">
        <v>13218</v>
      </c>
      <c r="F14303" t="s">
        <v>13221</v>
      </c>
      <c r="G14303" t="s">
        <v>17</v>
      </c>
      <c r="H14303" t="s">
        <v>13220</v>
      </c>
      <c r="I14303" t="s">
        <v>26</v>
      </c>
      <c r="M14303">
        <v>3670</v>
      </c>
      <c r="N14303">
        <v>0</v>
      </c>
      <c r="O14303">
        <v>12</v>
      </c>
    </row>
    <row r="14304" spans="1:15" x14ac:dyDescent="0.3">
      <c r="E14304" t="s">
        <v>13218</v>
      </c>
      <c r="F14304" t="s">
        <v>2177</v>
      </c>
      <c r="G14304" t="s">
        <v>14</v>
      </c>
      <c r="H14304" t="s">
        <v>13220</v>
      </c>
      <c r="I14304" t="s">
        <v>41</v>
      </c>
      <c r="J14304" t="s">
        <v>32</v>
      </c>
      <c r="M14304">
        <v>3670</v>
      </c>
      <c r="N14304">
        <v>7</v>
      </c>
      <c r="O14304">
        <v>12</v>
      </c>
    </row>
    <row r="14305" spans="1:15" x14ac:dyDescent="0.3">
      <c r="A14305" t="s">
        <v>14</v>
      </c>
      <c r="B14305">
        <v>0</v>
      </c>
      <c r="C14305">
        <v>0</v>
      </c>
      <c r="D14305" t="s">
        <v>14</v>
      </c>
      <c r="E14305" t="s">
        <v>13218</v>
      </c>
      <c r="F14305" t="s">
        <v>13221</v>
      </c>
      <c r="G14305" t="s">
        <v>17</v>
      </c>
      <c r="H14305" t="s">
        <v>13226</v>
      </c>
      <c r="I14305" t="s">
        <v>26</v>
      </c>
      <c r="M14305">
        <v>3671</v>
      </c>
      <c r="N14305">
        <v>0</v>
      </c>
      <c r="O14305">
        <v>12</v>
      </c>
    </row>
    <row r="14306" spans="1:15" x14ac:dyDescent="0.3">
      <c r="E14306" t="s">
        <v>13218</v>
      </c>
      <c r="F14306" t="s">
        <v>4236</v>
      </c>
      <c r="G14306" t="s">
        <v>14</v>
      </c>
      <c r="H14306" t="s">
        <v>13225</v>
      </c>
      <c r="I14306" t="s">
        <v>41</v>
      </c>
      <c r="J14306" t="s">
        <v>32</v>
      </c>
      <c r="M14306">
        <v>3671</v>
      </c>
      <c r="N14306">
        <v>0</v>
      </c>
      <c r="O14306">
        <v>3</v>
      </c>
    </row>
    <row r="14307" spans="1:15" x14ac:dyDescent="0.3">
      <c r="E14307" t="s">
        <v>13218</v>
      </c>
      <c r="F14307" t="s">
        <v>2177</v>
      </c>
      <c r="G14307" t="s">
        <v>14</v>
      </c>
      <c r="H14307" t="s">
        <v>13226</v>
      </c>
      <c r="I14307" t="s">
        <v>41</v>
      </c>
      <c r="J14307" t="s">
        <v>32</v>
      </c>
      <c r="M14307">
        <v>3671</v>
      </c>
      <c r="N14307">
        <v>7</v>
      </c>
      <c r="O14307">
        <v>12</v>
      </c>
    </row>
    <row r="14308" spans="1:15" x14ac:dyDescent="0.3">
      <c r="E14308" t="s">
        <v>13218</v>
      </c>
      <c r="F14308" t="s">
        <v>13223</v>
      </c>
      <c r="G14308" t="s">
        <v>17</v>
      </c>
      <c r="H14308" t="s">
        <v>13224</v>
      </c>
      <c r="I14308" t="s">
        <v>26</v>
      </c>
      <c r="M14308">
        <v>3671</v>
      </c>
      <c r="N14308">
        <v>74</v>
      </c>
      <c r="O14308">
        <v>79</v>
      </c>
    </row>
    <row r="14309" spans="1:15" x14ac:dyDescent="0.3">
      <c r="A14309" t="s">
        <v>14</v>
      </c>
      <c r="B14309">
        <v>1</v>
      </c>
      <c r="C14309">
        <v>1</v>
      </c>
      <c r="D14309">
        <v>1</v>
      </c>
      <c r="E14309" t="s">
        <v>13218</v>
      </c>
      <c r="F14309" t="s">
        <v>13223</v>
      </c>
      <c r="G14309" t="s">
        <v>14</v>
      </c>
      <c r="H14309" t="s">
        <v>13224</v>
      </c>
      <c r="I14309" t="s">
        <v>19</v>
      </c>
      <c r="M14309">
        <v>3671</v>
      </c>
      <c r="N14309">
        <v>74</v>
      </c>
      <c r="O14309">
        <v>79</v>
      </c>
    </row>
    <row r="14310" spans="1:15" x14ac:dyDescent="0.3">
      <c r="A14310" t="s">
        <v>14</v>
      </c>
      <c r="B14310">
        <v>1</v>
      </c>
      <c r="C14310">
        <v>1</v>
      </c>
      <c r="D14310">
        <v>1</v>
      </c>
      <c r="E14310" t="s">
        <v>4442</v>
      </c>
      <c r="F14310" t="s">
        <v>4236</v>
      </c>
      <c r="G14310" t="s">
        <v>14</v>
      </c>
      <c r="H14310" t="s">
        <v>13230</v>
      </c>
      <c r="I14310" t="s">
        <v>35</v>
      </c>
      <c r="J14310" t="s">
        <v>32</v>
      </c>
      <c r="M14310">
        <v>3672</v>
      </c>
      <c r="N14310">
        <v>22</v>
      </c>
      <c r="O14310">
        <v>25</v>
      </c>
    </row>
    <row r="14311" spans="1:15" x14ac:dyDescent="0.3">
      <c r="A14311" t="s">
        <v>23</v>
      </c>
      <c r="B14311">
        <v>1</v>
      </c>
      <c r="C14311">
        <v>1</v>
      </c>
      <c r="D14311">
        <v>1</v>
      </c>
      <c r="E14311" t="s">
        <v>4442</v>
      </c>
      <c r="F14311" t="s">
        <v>13227</v>
      </c>
      <c r="G14311" t="s">
        <v>23</v>
      </c>
      <c r="H14311" t="s">
        <v>13228</v>
      </c>
      <c r="I14311" t="s">
        <v>26</v>
      </c>
      <c r="M14311">
        <v>3672</v>
      </c>
      <c r="N14311">
        <v>184</v>
      </c>
      <c r="O14311">
        <v>193</v>
      </c>
    </row>
    <row r="14312" spans="1:15" x14ac:dyDescent="0.3">
      <c r="E14312" t="s">
        <v>4442</v>
      </c>
      <c r="F14312" t="s">
        <v>13227</v>
      </c>
      <c r="G14312" t="s">
        <v>14</v>
      </c>
      <c r="H14312" t="s">
        <v>13228</v>
      </c>
      <c r="I14312" t="s">
        <v>19</v>
      </c>
      <c r="M14312">
        <v>3672</v>
      </c>
      <c r="N14312">
        <v>184</v>
      </c>
      <c r="O14312">
        <v>193</v>
      </c>
    </row>
    <row r="14313" spans="1:15" x14ac:dyDescent="0.3">
      <c r="A14313" t="s">
        <v>14</v>
      </c>
      <c r="B14313">
        <v>1</v>
      </c>
      <c r="C14313">
        <v>1</v>
      </c>
      <c r="D14313">
        <v>1</v>
      </c>
      <c r="E14313" t="s">
        <v>4442</v>
      </c>
      <c r="F14313" t="s">
        <v>4236</v>
      </c>
      <c r="G14313" t="s">
        <v>14</v>
      </c>
      <c r="H14313" t="s">
        <v>13233</v>
      </c>
      <c r="I14313" t="s">
        <v>41</v>
      </c>
      <c r="J14313" t="s">
        <v>32</v>
      </c>
      <c r="M14313">
        <v>3672</v>
      </c>
      <c r="N14313">
        <v>229</v>
      </c>
      <c r="O14313">
        <v>232</v>
      </c>
    </row>
    <row r="14314" spans="1:15" x14ac:dyDescent="0.3">
      <c r="A14314" t="s">
        <v>14</v>
      </c>
      <c r="B14314">
        <v>1</v>
      </c>
      <c r="C14314">
        <v>1</v>
      </c>
      <c r="D14314">
        <v>1</v>
      </c>
      <c r="E14314" t="s">
        <v>4442</v>
      </c>
      <c r="F14314" t="s">
        <v>13231</v>
      </c>
      <c r="G14314" t="s">
        <v>14</v>
      </c>
      <c r="H14314" t="s">
        <v>13232</v>
      </c>
      <c r="I14314" t="s">
        <v>35</v>
      </c>
      <c r="J14314" t="s">
        <v>46</v>
      </c>
      <c r="K14314" t="s">
        <v>47</v>
      </c>
      <c r="L14314" t="s">
        <v>43</v>
      </c>
      <c r="M14314">
        <v>3672</v>
      </c>
      <c r="N14314">
        <v>288</v>
      </c>
      <c r="O14314">
        <v>307</v>
      </c>
    </row>
    <row r="14315" spans="1:15" x14ac:dyDescent="0.3">
      <c r="A14315" t="s">
        <v>14</v>
      </c>
      <c r="B14315">
        <v>1</v>
      </c>
      <c r="C14315">
        <v>1</v>
      </c>
      <c r="D14315">
        <v>1</v>
      </c>
      <c r="E14315" t="s">
        <v>4442</v>
      </c>
      <c r="F14315" t="s">
        <v>4236</v>
      </c>
      <c r="G14315" t="s">
        <v>14</v>
      </c>
      <c r="H14315" t="s">
        <v>13229</v>
      </c>
      <c r="I14315" t="s">
        <v>41</v>
      </c>
      <c r="J14315" t="s">
        <v>32</v>
      </c>
      <c r="M14315">
        <v>3672</v>
      </c>
      <c r="N14315">
        <v>371</v>
      </c>
      <c r="O14315">
        <v>374</v>
      </c>
    </row>
    <row r="14316" spans="1:15" x14ac:dyDescent="0.3">
      <c r="A14316" t="s">
        <v>14</v>
      </c>
      <c r="B14316">
        <v>1</v>
      </c>
      <c r="C14316">
        <v>1</v>
      </c>
      <c r="D14316">
        <v>1</v>
      </c>
      <c r="E14316" t="s">
        <v>4442</v>
      </c>
      <c r="F14316" t="s">
        <v>4236</v>
      </c>
      <c r="G14316" t="s">
        <v>14</v>
      </c>
      <c r="H14316" t="s">
        <v>13236</v>
      </c>
      <c r="I14316" t="s">
        <v>35</v>
      </c>
      <c r="J14316" t="s">
        <v>32</v>
      </c>
      <c r="M14316">
        <v>3673</v>
      </c>
      <c r="N14316">
        <v>10</v>
      </c>
      <c r="O14316">
        <v>13</v>
      </c>
    </row>
    <row r="14317" spans="1:15" x14ac:dyDescent="0.3">
      <c r="A14317" t="s">
        <v>14</v>
      </c>
      <c r="B14317">
        <v>1</v>
      </c>
      <c r="C14317">
        <v>1</v>
      </c>
      <c r="D14317">
        <v>1</v>
      </c>
      <c r="E14317" t="s">
        <v>4442</v>
      </c>
      <c r="F14317" t="s">
        <v>4236</v>
      </c>
      <c r="G14317" t="s">
        <v>14</v>
      </c>
      <c r="H14317" t="s">
        <v>13237</v>
      </c>
      <c r="I14317" t="s">
        <v>35</v>
      </c>
      <c r="J14317" t="s">
        <v>32</v>
      </c>
      <c r="M14317">
        <v>3673</v>
      </c>
      <c r="N14317">
        <v>148</v>
      </c>
      <c r="O14317">
        <v>151</v>
      </c>
    </row>
    <row r="14318" spans="1:15" x14ac:dyDescent="0.3">
      <c r="E14318" t="s">
        <v>4442</v>
      </c>
      <c r="F14318" t="s">
        <v>13234</v>
      </c>
      <c r="G14318" t="s">
        <v>17</v>
      </c>
      <c r="H14318" t="s">
        <v>13235</v>
      </c>
      <c r="I14318" t="s">
        <v>26</v>
      </c>
      <c r="M14318">
        <v>3673</v>
      </c>
      <c r="N14318">
        <v>240</v>
      </c>
      <c r="O14318">
        <v>253</v>
      </c>
    </row>
    <row r="14319" spans="1:15" x14ac:dyDescent="0.3">
      <c r="A14319" t="s">
        <v>14</v>
      </c>
      <c r="B14319">
        <v>1</v>
      </c>
      <c r="C14319">
        <v>1</v>
      </c>
      <c r="D14319">
        <v>1</v>
      </c>
      <c r="E14319" t="s">
        <v>4442</v>
      </c>
      <c r="F14319" t="s">
        <v>13234</v>
      </c>
      <c r="G14319" t="s">
        <v>14</v>
      </c>
      <c r="H14319" t="s">
        <v>13235</v>
      </c>
      <c r="I14319" t="s">
        <v>31</v>
      </c>
      <c r="J14319" t="s">
        <v>32</v>
      </c>
      <c r="M14319">
        <v>3673</v>
      </c>
      <c r="N14319">
        <v>240</v>
      </c>
      <c r="O14319">
        <v>253</v>
      </c>
    </row>
    <row r="14320" spans="1:15" x14ac:dyDescent="0.3">
      <c r="E14320" t="s">
        <v>4442</v>
      </c>
      <c r="F14320" t="s">
        <v>13239</v>
      </c>
      <c r="G14320" t="s">
        <v>23</v>
      </c>
      <c r="H14320" t="s">
        <v>13240</v>
      </c>
      <c r="I14320" t="s">
        <v>26</v>
      </c>
      <c r="M14320">
        <v>3674</v>
      </c>
      <c r="N14320">
        <v>0</v>
      </c>
      <c r="O14320">
        <v>8</v>
      </c>
    </row>
    <row r="14321" spans="1:15" x14ac:dyDescent="0.3">
      <c r="A14321" t="s">
        <v>14</v>
      </c>
      <c r="B14321">
        <v>1</v>
      </c>
      <c r="C14321">
        <v>1</v>
      </c>
      <c r="D14321">
        <v>1</v>
      </c>
      <c r="E14321" t="s">
        <v>4442</v>
      </c>
      <c r="F14321" t="s">
        <v>13239</v>
      </c>
      <c r="G14321" t="s">
        <v>14</v>
      </c>
      <c r="H14321" t="s">
        <v>13240</v>
      </c>
      <c r="I14321" t="s">
        <v>19</v>
      </c>
      <c r="M14321">
        <v>3674</v>
      </c>
      <c r="N14321">
        <v>0</v>
      </c>
      <c r="O14321">
        <v>8</v>
      </c>
    </row>
    <row r="14322" spans="1:15" x14ac:dyDescent="0.3">
      <c r="A14322" t="s">
        <v>14</v>
      </c>
      <c r="B14322">
        <v>1</v>
      </c>
      <c r="C14322">
        <v>1</v>
      </c>
      <c r="D14322">
        <v>1</v>
      </c>
      <c r="E14322" t="s">
        <v>4442</v>
      </c>
      <c r="F14322" t="s">
        <v>4236</v>
      </c>
      <c r="G14322" t="s">
        <v>14</v>
      </c>
      <c r="H14322" t="s">
        <v>13238</v>
      </c>
      <c r="I14322" t="s">
        <v>31</v>
      </c>
      <c r="J14322" t="s">
        <v>32</v>
      </c>
      <c r="M14322">
        <v>3674</v>
      </c>
      <c r="N14322">
        <v>13</v>
      </c>
      <c r="O14322">
        <v>16</v>
      </c>
    </row>
    <row r="14323" spans="1:15" x14ac:dyDescent="0.3">
      <c r="E14323" t="s">
        <v>4442</v>
      </c>
      <c r="F14323" t="s">
        <v>4236</v>
      </c>
      <c r="G14323" t="s">
        <v>23</v>
      </c>
      <c r="H14323" t="s">
        <v>13238</v>
      </c>
      <c r="I14323" t="s">
        <v>26</v>
      </c>
      <c r="M14323">
        <v>3674</v>
      </c>
      <c r="N14323">
        <v>13</v>
      </c>
      <c r="O14323">
        <v>16</v>
      </c>
    </row>
    <row r="14324" spans="1:15" x14ac:dyDescent="0.3">
      <c r="A14324" t="s">
        <v>14</v>
      </c>
      <c r="B14324">
        <v>1</v>
      </c>
      <c r="C14324">
        <v>1</v>
      </c>
      <c r="D14324">
        <v>1</v>
      </c>
      <c r="E14324" t="s">
        <v>4442</v>
      </c>
      <c r="F14324" t="s">
        <v>13244</v>
      </c>
      <c r="G14324" t="s">
        <v>14</v>
      </c>
      <c r="H14324" t="s">
        <v>13245</v>
      </c>
      <c r="I14324" t="s">
        <v>22</v>
      </c>
      <c r="M14324">
        <v>3674</v>
      </c>
      <c r="N14324">
        <v>74</v>
      </c>
      <c r="O14324">
        <v>78</v>
      </c>
    </row>
    <row r="14325" spans="1:15" x14ac:dyDescent="0.3">
      <c r="A14325" t="s">
        <v>14</v>
      </c>
      <c r="B14325">
        <v>1</v>
      </c>
      <c r="C14325">
        <v>1</v>
      </c>
      <c r="D14325">
        <v>1</v>
      </c>
      <c r="E14325" t="s">
        <v>4442</v>
      </c>
      <c r="F14325" t="s">
        <v>1502</v>
      </c>
      <c r="G14325" t="s">
        <v>14</v>
      </c>
      <c r="H14325" t="s">
        <v>13243</v>
      </c>
      <c r="I14325" t="s">
        <v>35</v>
      </c>
      <c r="J14325" t="s">
        <v>32</v>
      </c>
      <c r="M14325">
        <v>3674</v>
      </c>
      <c r="N14325">
        <v>80</v>
      </c>
      <c r="O14325">
        <v>84</v>
      </c>
    </row>
    <row r="14326" spans="1:15" x14ac:dyDescent="0.3">
      <c r="A14326" t="s">
        <v>14</v>
      </c>
      <c r="B14326">
        <v>1</v>
      </c>
      <c r="C14326">
        <v>1</v>
      </c>
      <c r="D14326">
        <v>1</v>
      </c>
      <c r="E14326" t="s">
        <v>4442</v>
      </c>
      <c r="F14326" t="s">
        <v>13241</v>
      </c>
      <c r="G14326" t="s">
        <v>14</v>
      </c>
      <c r="H14326" t="s">
        <v>13242</v>
      </c>
      <c r="I14326" t="s">
        <v>22</v>
      </c>
      <c r="M14326">
        <v>3674</v>
      </c>
      <c r="N14326">
        <v>88</v>
      </c>
      <c r="O14326">
        <v>94</v>
      </c>
    </row>
    <row r="14327" spans="1:15" x14ac:dyDescent="0.3">
      <c r="A14327" t="s">
        <v>14</v>
      </c>
      <c r="B14327">
        <v>0</v>
      </c>
      <c r="C14327">
        <v>0</v>
      </c>
      <c r="D14327" t="s">
        <v>14</v>
      </c>
      <c r="E14327" t="s">
        <v>13246</v>
      </c>
      <c r="F14327" t="s">
        <v>13221</v>
      </c>
      <c r="G14327" t="s">
        <v>17</v>
      </c>
      <c r="H14327" t="s">
        <v>13255</v>
      </c>
      <c r="I14327" t="s">
        <v>26</v>
      </c>
      <c r="M14327">
        <v>3675</v>
      </c>
      <c r="N14327">
        <v>31</v>
      </c>
      <c r="O14327">
        <v>43</v>
      </c>
    </row>
    <row r="14328" spans="1:15" x14ac:dyDescent="0.3">
      <c r="E14328" t="s">
        <v>13246</v>
      </c>
      <c r="F14328" t="s">
        <v>4236</v>
      </c>
      <c r="G14328" t="s">
        <v>14</v>
      </c>
      <c r="H14328" t="s">
        <v>13256</v>
      </c>
      <c r="I14328" t="s">
        <v>41</v>
      </c>
      <c r="J14328" t="s">
        <v>32</v>
      </c>
      <c r="M14328">
        <v>3675</v>
      </c>
      <c r="N14328">
        <v>31</v>
      </c>
      <c r="O14328">
        <v>34</v>
      </c>
    </row>
    <row r="14329" spans="1:15" x14ac:dyDescent="0.3">
      <c r="E14329" t="s">
        <v>13246</v>
      </c>
      <c r="F14329" t="s">
        <v>2177</v>
      </c>
      <c r="G14329" t="s">
        <v>14</v>
      </c>
      <c r="H14329" t="s">
        <v>13253</v>
      </c>
      <c r="I14329" t="s">
        <v>41</v>
      </c>
      <c r="J14329" t="s">
        <v>32</v>
      </c>
      <c r="M14329">
        <v>3675</v>
      </c>
      <c r="N14329">
        <v>38</v>
      </c>
      <c r="O14329">
        <v>43</v>
      </c>
    </row>
    <row r="14330" spans="1:15" x14ac:dyDescent="0.3">
      <c r="E14330" t="s">
        <v>13246</v>
      </c>
      <c r="F14330" t="s">
        <v>13247</v>
      </c>
      <c r="G14330" t="s">
        <v>51</v>
      </c>
      <c r="H14330" t="s">
        <v>13248</v>
      </c>
      <c r="I14330" t="s">
        <v>26</v>
      </c>
      <c r="M14330">
        <v>3675</v>
      </c>
      <c r="N14330">
        <v>110</v>
      </c>
      <c r="O14330">
        <v>117</v>
      </c>
    </row>
    <row r="14331" spans="1:15" x14ac:dyDescent="0.3">
      <c r="E14331" t="s">
        <v>13246</v>
      </c>
      <c r="F14331" t="s">
        <v>13250</v>
      </c>
      <c r="G14331" t="s">
        <v>14</v>
      </c>
      <c r="H14331" t="s">
        <v>13251</v>
      </c>
      <c r="I14331" t="s">
        <v>19</v>
      </c>
      <c r="M14331">
        <v>3675</v>
      </c>
      <c r="N14331">
        <v>334</v>
      </c>
      <c r="O14331">
        <v>342</v>
      </c>
    </row>
    <row r="14332" spans="1:15" x14ac:dyDescent="0.3">
      <c r="A14332" t="s">
        <v>14</v>
      </c>
      <c r="B14332">
        <v>0</v>
      </c>
      <c r="C14332">
        <v>1</v>
      </c>
      <c r="D14332" t="s">
        <v>14</v>
      </c>
      <c r="E14332" t="s">
        <v>13246</v>
      </c>
      <c r="F14332" t="s">
        <v>13250</v>
      </c>
      <c r="G14332" t="s">
        <v>17</v>
      </c>
      <c r="H14332" t="s">
        <v>13251</v>
      </c>
      <c r="I14332" t="s">
        <v>26</v>
      </c>
      <c r="M14332">
        <v>3675</v>
      </c>
      <c r="N14332">
        <v>334</v>
      </c>
      <c r="O14332">
        <v>342</v>
      </c>
    </row>
    <row r="14333" spans="1:15" x14ac:dyDescent="0.3">
      <c r="A14333" t="s">
        <v>14</v>
      </c>
      <c r="B14333">
        <v>0</v>
      </c>
      <c r="C14333">
        <v>0</v>
      </c>
      <c r="D14333" t="s">
        <v>14</v>
      </c>
      <c r="E14333" t="s">
        <v>13246</v>
      </c>
      <c r="F14333" t="s">
        <v>13221</v>
      </c>
      <c r="G14333" t="s">
        <v>17</v>
      </c>
      <c r="H14333" t="s">
        <v>13252</v>
      </c>
      <c r="I14333" t="s">
        <v>22</v>
      </c>
      <c r="M14333">
        <v>3675</v>
      </c>
      <c r="N14333">
        <v>447</v>
      </c>
      <c r="O14333">
        <v>459</v>
      </c>
    </row>
    <row r="14334" spans="1:15" x14ac:dyDescent="0.3">
      <c r="E14334" t="s">
        <v>13246</v>
      </c>
      <c r="F14334" t="s">
        <v>4236</v>
      </c>
      <c r="G14334" t="s">
        <v>14</v>
      </c>
      <c r="H14334" t="s">
        <v>13249</v>
      </c>
      <c r="I14334" t="s">
        <v>52</v>
      </c>
      <c r="J14334" t="s">
        <v>32</v>
      </c>
      <c r="M14334">
        <v>3675</v>
      </c>
      <c r="N14334">
        <v>447</v>
      </c>
      <c r="O14334">
        <v>450</v>
      </c>
    </row>
    <row r="14335" spans="1:15" x14ac:dyDescent="0.3">
      <c r="E14335" t="s">
        <v>13246</v>
      </c>
      <c r="F14335" t="s">
        <v>2177</v>
      </c>
      <c r="G14335" t="s">
        <v>14</v>
      </c>
      <c r="H14335" t="s">
        <v>13254</v>
      </c>
      <c r="I14335" t="s">
        <v>52</v>
      </c>
      <c r="J14335" t="s">
        <v>32</v>
      </c>
      <c r="M14335">
        <v>3675</v>
      </c>
      <c r="N14335">
        <v>454</v>
      </c>
      <c r="O14335">
        <v>459</v>
      </c>
    </row>
    <row r="14336" spans="1:15" x14ac:dyDescent="0.3">
      <c r="A14336" t="s">
        <v>14</v>
      </c>
      <c r="B14336">
        <v>1</v>
      </c>
      <c r="C14336">
        <v>1</v>
      </c>
      <c r="D14336">
        <v>1</v>
      </c>
      <c r="E14336" t="s">
        <v>13257</v>
      </c>
      <c r="F14336" t="s">
        <v>8018</v>
      </c>
      <c r="G14336" t="s">
        <v>14</v>
      </c>
      <c r="H14336" t="s">
        <v>13258</v>
      </c>
      <c r="I14336" t="s">
        <v>35</v>
      </c>
      <c r="J14336" t="s">
        <v>32</v>
      </c>
      <c r="M14336">
        <v>3678</v>
      </c>
      <c r="N14336">
        <v>0</v>
      </c>
      <c r="O14336">
        <v>5</v>
      </c>
    </row>
    <row r="14337" spans="1:15" x14ac:dyDescent="0.3">
      <c r="E14337" t="s">
        <v>13257</v>
      </c>
      <c r="F14337" t="s">
        <v>1081</v>
      </c>
      <c r="G14337" t="s">
        <v>51</v>
      </c>
      <c r="H14337" t="s">
        <v>13259</v>
      </c>
      <c r="I14337" t="s">
        <v>52</v>
      </c>
      <c r="J14337" t="s">
        <v>60</v>
      </c>
      <c r="M14337">
        <v>3678</v>
      </c>
      <c r="N14337">
        <v>118</v>
      </c>
      <c r="O14337">
        <v>124</v>
      </c>
    </row>
    <row r="14338" spans="1:15" x14ac:dyDescent="0.3">
      <c r="A14338" t="s">
        <v>14</v>
      </c>
      <c r="B14338">
        <v>1</v>
      </c>
      <c r="C14338">
        <v>1</v>
      </c>
      <c r="D14338">
        <v>1</v>
      </c>
      <c r="E14338" t="s">
        <v>13257</v>
      </c>
      <c r="F14338" t="s">
        <v>8018</v>
      </c>
      <c r="G14338" t="s">
        <v>14</v>
      </c>
      <c r="H14338" t="s">
        <v>13260</v>
      </c>
      <c r="I14338" t="s">
        <v>35</v>
      </c>
      <c r="J14338" t="s">
        <v>32</v>
      </c>
      <c r="M14338">
        <v>3679</v>
      </c>
      <c r="N14338">
        <v>10</v>
      </c>
      <c r="O14338">
        <v>15</v>
      </c>
    </row>
    <row r="14339" spans="1:15" x14ac:dyDescent="0.3">
      <c r="E14339" t="s">
        <v>13261</v>
      </c>
      <c r="F14339" t="s">
        <v>13270</v>
      </c>
      <c r="G14339" t="s">
        <v>14</v>
      </c>
      <c r="H14339" t="s">
        <v>13271</v>
      </c>
      <c r="I14339" t="s">
        <v>35</v>
      </c>
      <c r="J14339" t="s">
        <v>1017</v>
      </c>
      <c r="K14339" t="s">
        <v>43</v>
      </c>
      <c r="M14339">
        <v>3680</v>
      </c>
      <c r="N14339">
        <v>14</v>
      </c>
      <c r="O14339">
        <v>21</v>
      </c>
    </row>
    <row r="14340" spans="1:15" x14ac:dyDescent="0.3">
      <c r="E14340" t="s">
        <v>13261</v>
      </c>
      <c r="F14340" t="s">
        <v>13266</v>
      </c>
      <c r="G14340" t="s">
        <v>17</v>
      </c>
      <c r="H14340" t="s">
        <v>13267</v>
      </c>
      <c r="I14340" t="s">
        <v>19</v>
      </c>
      <c r="M14340">
        <v>3680</v>
      </c>
      <c r="N14340">
        <v>62</v>
      </c>
      <c r="O14340">
        <v>67</v>
      </c>
    </row>
    <row r="14341" spans="1:15" x14ac:dyDescent="0.3">
      <c r="A14341" t="s">
        <v>14</v>
      </c>
      <c r="B14341">
        <v>0</v>
      </c>
      <c r="C14341">
        <v>1</v>
      </c>
      <c r="D14341" t="s">
        <v>14</v>
      </c>
      <c r="E14341" t="s">
        <v>13261</v>
      </c>
      <c r="F14341" t="s">
        <v>13266</v>
      </c>
      <c r="G14341" t="s">
        <v>23</v>
      </c>
      <c r="H14341" t="s">
        <v>13267</v>
      </c>
      <c r="I14341" t="s">
        <v>26</v>
      </c>
      <c r="M14341">
        <v>3680</v>
      </c>
      <c r="N14341">
        <v>62</v>
      </c>
      <c r="O14341">
        <v>67</v>
      </c>
    </row>
    <row r="14342" spans="1:15" x14ac:dyDescent="0.3">
      <c r="A14342" t="s">
        <v>14</v>
      </c>
      <c r="B14342">
        <v>0</v>
      </c>
      <c r="C14342">
        <v>1</v>
      </c>
      <c r="D14342" t="s">
        <v>14</v>
      </c>
      <c r="E14342" t="s">
        <v>13261</v>
      </c>
      <c r="F14342" t="s">
        <v>13268</v>
      </c>
      <c r="G14342" t="s">
        <v>17</v>
      </c>
      <c r="H14342" t="s">
        <v>13269</v>
      </c>
      <c r="I14342" t="s">
        <v>26</v>
      </c>
      <c r="M14342">
        <v>3680</v>
      </c>
      <c r="N14342">
        <v>91</v>
      </c>
      <c r="O14342">
        <v>98</v>
      </c>
    </row>
    <row r="14343" spans="1:15" x14ac:dyDescent="0.3">
      <c r="E14343" t="s">
        <v>13261</v>
      </c>
      <c r="F14343" t="s">
        <v>13268</v>
      </c>
      <c r="G14343" t="s">
        <v>14</v>
      </c>
      <c r="H14343" t="s">
        <v>13269</v>
      </c>
      <c r="I14343" t="s">
        <v>19</v>
      </c>
      <c r="M14343">
        <v>3680</v>
      </c>
      <c r="N14343">
        <v>91</v>
      </c>
      <c r="O14343">
        <v>98</v>
      </c>
    </row>
    <row r="14344" spans="1:15" x14ac:dyDescent="0.3">
      <c r="A14344" t="s">
        <v>237</v>
      </c>
      <c r="B14344">
        <v>0</v>
      </c>
      <c r="E14344" t="s">
        <v>13261</v>
      </c>
      <c r="F14344" t="s">
        <v>13272</v>
      </c>
      <c r="G14344" t="s">
        <v>17</v>
      </c>
      <c r="H14344" t="s">
        <v>13273</v>
      </c>
      <c r="I14344" t="s">
        <v>22</v>
      </c>
      <c r="M14344">
        <v>3680</v>
      </c>
      <c r="N14344">
        <v>118</v>
      </c>
      <c r="O14344">
        <v>125</v>
      </c>
    </row>
    <row r="14345" spans="1:15" x14ac:dyDescent="0.3">
      <c r="A14345" t="s">
        <v>14</v>
      </c>
      <c r="B14345">
        <v>1</v>
      </c>
      <c r="C14345">
        <v>1</v>
      </c>
      <c r="D14345">
        <v>1</v>
      </c>
      <c r="E14345" t="s">
        <v>13261</v>
      </c>
      <c r="F14345" t="s">
        <v>13274</v>
      </c>
      <c r="G14345" t="s">
        <v>14</v>
      </c>
      <c r="H14345" t="s">
        <v>13275</v>
      </c>
      <c r="I14345" t="s">
        <v>35</v>
      </c>
      <c r="J14345" t="s">
        <v>597</v>
      </c>
      <c r="M14345">
        <v>3680</v>
      </c>
      <c r="N14345">
        <v>255</v>
      </c>
      <c r="O14345">
        <v>260</v>
      </c>
    </row>
    <row r="14346" spans="1:15" x14ac:dyDescent="0.3">
      <c r="A14346" t="s">
        <v>14</v>
      </c>
      <c r="B14346">
        <v>1</v>
      </c>
      <c r="C14346">
        <v>1</v>
      </c>
      <c r="D14346">
        <v>1</v>
      </c>
      <c r="E14346" t="s">
        <v>13261</v>
      </c>
      <c r="F14346" t="s">
        <v>13262</v>
      </c>
      <c r="G14346" t="s">
        <v>14</v>
      </c>
      <c r="H14346" t="s">
        <v>13263</v>
      </c>
      <c r="I14346" t="s">
        <v>22</v>
      </c>
      <c r="M14346">
        <v>3680</v>
      </c>
      <c r="N14346">
        <v>264</v>
      </c>
      <c r="O14346">
        <v>272</v>
      </c>
    </row>
    <row r="14347" spans="1:15" x14ac:dyDescent="0.3">
      <c r="A14347" t="s">
        <v>14</v>
      </c>
      <c r="B14347">
        <v>0</v>
      </c>
      <c r="C14347">
        <v>1</v>
      </c>
      <c r="D14347" t="s">
        <v>14</v>
      </c>
      <c r="E14347" t="s">
        <v>13261</v>
      </c>
      <c r="F14347" t="s">
        <v>13264</v>
      </c>
      <c r="G14347" t="s">
        <v>17</v>
      </c>
      <c r="H14347" t="s">
        <v>13265</v>
      </c>
      <c r="I14347" t="s">
        <v>22</v>
      </c>
      <c r="M14347">
        <v>3680</v>
      </c>
      <c r="N14347">
        <v>288</v>
      </c>
      <c r="O14347">
        <v>296</v>
      </c>
    </row>
    <row r="14348" spans="1:15" x14ac:dyDescent="0.3">
      <c r="A14348" t="s">
        <v>51</v>
      </c>
      <c r="B14348">
        <v>1</v>
      </c>
      <c r="C14348">
        <v>1</v>
      </c>
      <c r="D14348">
        <v>1</v>
      </c>
      <c r="E14348" t="s">
        <v>13102</v>
      </c>
      <c r="F14348" t="s">
        <v>13103</v>
      </c>
      <c r="G14348" t="s">
        <v>51</v>
      </c>
      <c r="H14348" t="s">
        <v>13104</v>
      </c>
      <c r="I14348" t="s">
        <v>22</v>
      </c>
      <c r="M14348">
        <v>3681</v>
      </c>
      <c r="N14348">
        <v>17</v>
      </c>
      <c r="O14348">
        <v>53</v>
      </c>
    </row>
    <row r="14349" spans="1:15" x14ac:dyDescent="0.3">
      <c r="A14349" t="s">
        <v>237</v>
      </c>
      <c r="B14349">
        <v>0</v>
      </c>
      <c r="C14349">
        <v>0</v>
      </c>
      <c r="D14349">
        <v>0</v>
      </c>
      <c r="E14349" t="s">
        <v>13276</v>
      </c>
      <c r="F14349" t="s">
        <v>13293</v>
      </c>
      <c r="G14349" t="s">
        <v>14</v>
      </c>
      <c r="H14349" t="s">
        <v>13294</v>
      </c>
      <c r="I14349" t="s">
        <v>22</v>
      </c>
      <c r="M14349">
        <v>3691</v>
      </c>
      <c r="N14349">
        <v>32</v>
      </c>
      <c r="O14349">
        <v>40</v>
      </c>
    </row>
    <row r="14350" spans="1:15" x14ac:dyDescent="0.3">
      <c r="E14350" t="s">
        <v>13276</v>
      </c>
      <c r="F14350" t="s">
        <v>13284</v>
      </c>
      <c r="G14350" t="s">
        <v>23</v>
      </c>
      <c r="H14350" t="s">
        <v>13285</v>
      </c>
      <c r="I14350" t="s">
        <v>52</v>
      </c>
      <c r="J14350" t="s">
        <v>117</v>
      </c>
      <c r="M14350">
        <v>3691</v>
      </c>
      <c r="N14350">
        <v>75</v>
      </c>
      <c r="O14350">
        <v>83</v>
      </c>
    </row>
    <row r="14351" spans="1:15" x14ac:dyDescent="0.3">
      <c r="E14351" t="s">
        <v>13276</v>
      </c>
      <c r="F14351" t="s">
        <v>13289</v>
      </c>
      <c r="G14351" t="s">
        <v>23</v>
      </c>
      <c r="H14351" t="s">
        <v>13290</v>
      </c>
      <c r="I14351" t="s">
        <v>19</v>
      </c>
      <c r="M14351">
        <v>3691</v>
      </c>
      <c r="N14351">
        <v>100</v>
      </c>
      <c r="O14351">
        <v>133</v>
      </c>
    </row>
    <row r="14352" spans="1:15" x14ac:dyDescent="0.3">
      <c r="A14352" t="s">
        <v>23</v>
      </c>
      <c r="B14352">
        <v>0</v>
      </c>
      <c r="C14352">
        <v>0</v>
      </c>
      <c r="D14352" t="s">
        <v>23</v>
      </c>
      <c r="E14352" t="s">
        <v>13276</v>
      </c>
      <c r="F14352" t="s">
        <v>13289</v>
      </c>
      <c r="G14352" t="s">
        <v>17</v>
      </c>
      <c r="H14352" t="s">
        <v>13290</v>
      </c>
      <c r="I14352" t="s">
        <v>26</v>
      </c>
      <c r="M14352">
        <v>3691</v>
      </c>
      <c r="N14352">
        <v>100</v>
      </c>
      <c r="O14352">
        <v>133</v>
      </c>
    </row>
    <row r="14353" spans="1:15" x14ac:dyDescent="0.3">
      <c r="E14353" t="s">
        <v>13276</v>
      </c>
      <c r="F14353" t="s">
        <v>7328</v>
      </c>
      <c r="G14353" t="s">
        <v>14</v>
      </c>
      <c r="H14353" t="s">
        <v>13283</v>
      </c>
      <c r="I14353" t="s">
        <v>52</v>
      </c>
      <c r="J14353" t="s">
        <v>32</v>
      </c>
      <c r="M14353">
        <v>3691</v>
      </c>
      <c r="N14353">
        <v>100</v>
      </c>
      <c r="O14353">
        <v>104</v>
      </c>
    </row>
    <row r="14354" spans="1:15" x14ac:dyDescent="0.3">
      <c r="A14354" t="s">
        <v>14</v>
      </c>
      <c r="B14354">
        <v>1</v>
      </c>
      <c r="C14354">
        <v>1</v>
      </c>
      <c r="D14354">
        <v>1</v>
      </c>
      <c r="E14354" t="s">
        <v>13276</v>
      </c>
      <c r="F14354" t="s">
        <v>13291</v>
      </c>
      <c r="G14354" t="s">
        <v>14</v>
      </c>
      <c r="H14354" t="s">
        <v>13292</v>
      </c>
      <c r="I14354" t="s">
        <v>35</v>
      </c>
      <c r="J14354" t="s">
        <v>32</v>
      </c>
      <c r="M14354">
        <v>3691</v>
      </c>
      <c r="N14354">
        <v>164</v>
      </c>
      <c r="O14354">
        <v>169</v>
      </c>
    </row>
    <row r="14355" spans="1:15" x14ac:dyDescent="0.3">
      <c r="A14355" t="s">
        <v>14</v>
      </c>
      <c r="B14355">
        <v>1</v>
      </c>
      <c r="C14355">
        <v>1</v>
      </c>
      <c r="D14355">
        <v>1</v>
      </c>
      <c r="E14355" t="s">
        <v>13276</v>
      </c>
      <c r="F14355" t="s">
        <v>13277</v>
      </c>
      <c r="G14355" t="s">
        <v>14</v>
      </c>
      <c r="H14355" t="s">
        <v>13278</v>
      </c>
      <c r="I14355" t="s">
        <v>35</v>
      </c>
      <c r="J14355" t="s">
        <v>32</v>
      </c>
      <c r="M14355">
        <v>3691</v>
      </c>
      <c r="N14355">
        <v>173</v>
      </c>
      <c r="O14355">
        <v>180</v>
      </c>
    </row>
    <row r="14356" spans="1:15" x14ac:dyDescent="0.3">
      <c r="A14356" t="s">
        <v>14</v>
      </c>
      <c r="B14356">
        <v>1</v>
      </c>
      <c r="C14356">
        <v>1</v>
      </c>
      <c r="D14356">
        <v>1</v>
      </c>
      <c r="E14356" t="s">
        <v>13276</v>
      </c>
      <c r="F14356" t="s">
        <v>13286</v>
      </c>
      <c r="G14356" t="s">
        <v>14</v>
      </c>
      <c r="H14356" t="s">
        <v>13287</v>
      </c>
      <c r="I14356" t="s">
        <v>35</v>
      </c>
      <c r="J14356" t="s">
        <v>46</v>
      </c>
      <c r="K14356" t="s">
        <v>47</v>
      </c>
      <c r="L14356" t="s">
        <v>43</v>
      </c>
      <c r="M14356">
        <v>3691</v>
      </c>
      <c r="N14356">
        <v>234</v>
      </c>
      <c r="O14356">
        <v>247</v>
      </c>
    </row>
    <row r="14357" spans="1:15" x14ac:dyDescent="0.3">
      <c r="E14357" t="s">
        <v>13276</v>
      </c>
      <c r="F14357" t="s">
        <v>353</v>
      </c>
      <c r="G14357" t="s">
        <v>23</v>
      </c>
      <c r="H14357" t="s">
        <v>13288</v>
      </c>
      <c r="I14357" t="s">
        <v>22</v>
      </c>
      <c r="M14357">
        <v>3691</v>
      </c>
      <c r="N14357">
        <v>309</v>
      </c>
      <c r="O14357">
        <v>318</v>
      </c>
    </row>
    <row r="14358" spans="1:15" x14ac:dyDescent="0.3">
      <c r="E14358" t="s">
        <v>13276</v>
      </c>
      <c r="F14358" t="s">
        <v>343</v>
      </c>
      <c r="G14358" t="s">
        <v>14</v>
      </c>
      <c r="H14358" t="s">
        <v>13281</v>
      </c>
      <c r="I14358" t="s">
        <v>52</v>
      </c>
      <c r="J14358" t="s">
        <v>32</v>
      </c>
      <c r="M14358">
        <v>3691</v>
      </c>
      <c r="N14358">
        <v>315</v>
      </c>
      <c r="O14358">
        <v>318</v>
      </c>
    </row>
    <row r="14359" spans="1:15" x14ac:dyDescent="0.3">
      <c r="A14359" t="s">
        <v>14</v>
      </c>
      <c r="B14359">
        <v>0</v>
      </c>
      <c r="C14359">
        <v>0</v>
      </c>
      <c r="D14359">
        <v>1</v>
      </c>
      <c r="E14359" t="s">
        <v>13276</v>
      </c>
      <c r="F14359" t="s">
        <v>13279</v>
      </c>
      <c r="G14359" t="s">
        <v>14</v>
      </c>
      <c r="H14359" t="s">
        <v>13280</v>
      </c>
      <c r="I14359" t="s">
        <v>31</v>
      </c>
      <c r="J14359" t="s">
        <v>32</v>
      </c>
      <c r="M14359">
        <v>3691</v>
      </c>
      <c r="N14359">
        <v>462</v>
      </c>
      <c r="O14359">
        <v>467</v>
      </c>
    </row>
    <row r="14360" spans="1:15" x14ac:dyDescent="0.3">
      <c r="A14360" t="s">
        <v>14</v>
      </c>
      <c r="B14360">
        <v>0</v>
      </c>
      <c r="C14360">
        <v>1</v>
      </c>
      <c r="D14360" t="s">
        <v>14</v>
      </c>
      <c r="E14360" t="s">
        <v>13276</v>
      </c>
      <c r="F14360" t="s">
        <v>13279</v>
      </c>
      <c r="G14360" t="s">
        <v>17</v>
      </c>
      <c r="H14360" t="s">
        <v>13280</v>
      </c>
      <c r="I14360" t="s">
        <v>26</v>
      </c>
      <c r="M14360">
        <v>3691</v>
      </c>
      <c r="N14360">
        <v>462</v>
      </c>
      <c r="O14360">
        <v>467</v>
      </c>
    </row>
    <row r="14361" spans="1:15" x14ac:dyDescent="0.3">
      <c r="A14361" t="s">
        <v>14</v>
      </c>
      <c r="B14361">
        <v>1</v>
      </c>
      <c r="C14361">
        <v>1</v>
      </c>
      <c r="D14361">
        <v>1</v>
      </c>
      <c r="E14361" t="s">
        <v>13276</v>
      </c>
      <c r="F14361" t="s">
        <v>1534</v>
      </c>
      <c r="G14361" t="s">
        <v>14</v>
      </c>
      <c r="H14361" t="s">
        <v>13282</v>
      </c>
      <c r="I14361" t="s">
        <v>35</v>
      </c>
      <c r="J14361" t="s">
        <v>32</v>
      </c>
      <c r="M14361">
        <v>3691</v>
      </c>
      <c r="N14361">
        <v>560</v>
      </c>
      <c r="O14361">
        <v>569</v>
      </c>
    </row>
    <row r="14362" spans="1:15" x14ac:dyDescent="0.3">
      <c r="A14362" t="s">
        <v>14</v>
      </c>
      <c r="B14362">
        <v>1</v>
      </c>
      <c r="C14362">
        <v>1</v>
      </c>
      <c r="D14362">
        <v>1</v>
      </c>
      <c r="E14362" t="s">
        <v>13295</v>
      </c>
      <c r="F14362" t="s">
        <v>13291</v>
      </c>
      <c r="G14362" t="s">
        <v>14</v>
      </c>
      <c r="H14362" t="s">
        <v>13297</v>
      </c>
      <c r="I14362" t="s">
        <v>35</v>
      </c>
      <c r="J14362" t="s">
        <v>32</v>
      </c>
      <c r="M14362">
        <v>3692</v>
      </c>
      <c r="N14362">
        <v>100</v>
      </c>
      <c r="O14362">
        <v>105</v>
      </c>
    </row>
    <row r="14363" spans="1:15" x14ac:dyDescent="0.3">
      <c r="A14363" t="s">
        <v>14</v>
      </c>
      <c r="B14363">
        <v>1</v>
      </c>
      <c r="C14363">
        <v>1</v>
      </c>
      <c r="D14363">
        <v>1</v>
      </c>
      <c r="E14363" t="s">
        <v>13295</v>
      </c>
      <c r="F14363" t="s">
        <v>13277</v>
      </c>
      <c r="G14363" t="s">
        <v>14</v>
      </c>
      <c r="H14363" t="s">
        <v>13296</v>
      </c>
      <c r="I14363" t="s">
        <v>35</v>
      </c>
      <c r="J14363" t="s">
        <v>32</v>
      </c>
      <c r="M14363">
        <v>3692</v>
      </c>
      <c r="N14363">
        <v>109</v>
      </c>
      <c r="O14363">
        <v>116</v>
      </c>
    </row>
    <row r="14364" spans="1:15" x14ac:dyDescent="0.3">
      <c r="A14364" t="s">
        <v>14</v>
      </c>
      <c r="B14364">
        <v>1</v>
      </c>
      <c r="C14364">
        <v>1</v>
      </c>
      <c r="D14364">
        <v>1</v>
      </c>
      <c r="E14364" t="s">
        <v>13120</v>
      </c>
      <c r="F14364" t="s">
        <v>13121</v>
      </c>
      <c r="G14364" t="s">
        <v>14</v>
      </c>
      <c r="H14364" t="s">
        <v>13122</v>
      </c>
      <c r="I14364" t="s">
        <v>35</v>
      </c>
      <c r="J14364" t="s">
        <v>46</v>
      </c>
      <c r="K14364" t="s">
        <v>47</v>
      </c>
      <c r="L14364" t="s">
        <v>43</v>
      </c>
      <c r="M14364">
        <v>3693</v>
      </c>
      <c r="N14364">
        <v>0</v>
      </c>
      <c r="O14364">
        <v>15</v>
      </c>
    </row>
    <row r="14365" spans="1:15" x14ac:dyDescent="0.3">
      <c r="E14365" t="s">
        <v>13298</v>
      </c>
      <c r="F14365" t="s">
        <v>13301</v>
      </c>
      <c r="G14365" t="s">
        <v>23</v>
      </c>
      <c r="H14365" t="s">
        <v>13302</v>
      </c>
      <c r="I14365" t="s">
        <v>19</v>
      </c>
      <c r="M14365">
        <v>3707</v>
      </c>
      <c r="N14365">
        <v>19</v>
      </c>
      <c r="O14365">
        <v>28</v>
      </c>
    </row>
    <row r="14366" spans="1:15" x14ac:dyDescent="0.3">
      <c r="A14366" t="s">
        <v>237</v>
      </c>
      <c r="B14366">
        <v>0</v>
      </c>
      <c r="C14366">
        <v>0</v>
      </c>
      <c r="D14366">
        <v>0</v>
      </c>
      <c r="E14366" t="s">
        <v>13298</v>
      </c>
      <c r="F14366" t="s">
        <v>13301</v>
      </c>
      <c r="G14366" t="s">
        <v>17</v>
      </c>
      <c r="H14366" t="s">
        <v>13302</v>
      </c>
      <c r="I14366" t="s">
        <v>26</v>
      </c>
      <c r="M14366">
        <v>3707</v>
      </c>
      <c r="N14366">
        <v>19</v>
      </c>
      <c r="O14366">
        <v>28</v>
      </c>
    </row>
    <row r="14367" spans="1:15" x14ac:dyDescent="0.3">
      <c r="A14367" t="s">
        <v>14</v>
      </c>
      <c r="B14367">
        <v>1</v>
      </c>
      <c r="C14367">
        <v>1</v>
      </c>
      <c r="D14367">
        <v>1</v>
      </c>
      <c r="E14367" t="s">
        <v>13298</v>
      </c>
      <c r="F14367" t="s">
        <v>13299</v>
      </c>
      <c r="G14367" t="s">
        <v>14</v>
      </c>
      <c r="H14367" t="s">
        <v>13300</v>
      </c>
      <c r="I14367" t="s">
        <v>22</v>
      </c>
      <c r="M14367">
        <v>3707</v>
      </c>
      <c r="N14367">
        <v>546</v>
      </c>
      <c r="O14367">
        <v>550</v>
      </c>
    </row>
    <row r="14368" spans="1:15" x14ac:dyDescent="0.3">
      <c r="E14368" t="s">
        <v>13303</v>
      </c>
      <c r="F14368" t="s">
        <v>13305</v>
      </c>
      <c r="G14368" t="s">
        <v>23</v>
      </c>
      <c r="H14368" t="s">
        <v>13306</v>
      </c>
      <c r="I14368" t="s">
        <v>26</v>
      </c>
      <c r="M14368">
        <v>3708</v>
      </c>
      <c r="N14368">
        <v>20</v>
      </c>
      <c r="O14368">
        <v>36</v>
      </c>
    </row>
    <row r="14369" spans="1:15" x14ac:dyDescent="0.3">
      <c r="E14369" t="s">
        <v>13303</v>
      </c>
      <c r="F14369" t="s">
        <v>13318</v>
      </c>
      <c r="G14369" t="s">
        <v>17</v>
      </c>
      <c r="H14369" t="s">
        <v>13319</v>
      </c>
      <c r="I14369" t="s">
        <v>26</v>
      </c>
      <c r="M14369">
        <v>3708</v>
      </c>
      <c r="N14369">
        <v>89</v>
      </c>
      <c r="O14369">
        <v>99</v>
      </c>
    </row>
    <row r="14370" spans="1:15" x14ac:dyDescent="0.3">
      <c r="A14370" t="s">
        <v>23</v>
      </c>
      <c r="B14370">
        <v>1</v>
      </c>
      <c r="C14370">
        <v>1</v>
      </c>
      <c r="D14370">
        <v>1</v>
      </c>
      <c r="E14370" t="s">
        <v>13303</v>
      </c>
      <c r="F14370" t="s">
        <v>13309</v>
      </c>
      <c r="G14370" t="s">
        <v>23</v>
      </c>
      <c r="H14370" t="s">
        <v>13310</v>
      </c>
      <c r="I14370" t="s">
        <v>35</v>
      </c>
      <c r="J14370" t="s">
        <v>112</v>
      </c>
      <c r="M14370">
        <v>3708</v>
      </c>
      <c r="N14370">
        <v>100</v>
      </c>
      <c r="O14370">
        <v>107</v>
      </c>
    </row>
    <row r="14371" spans="1:15" x14ac:dyDescent="0.3">
      <c r="A14371" t="s">
        <v>14</v>
      </c>
      <c r="B14371">
        <v>1</v>
      </c>
      <c r="C14371">
        <v>1</v>
      </c>
      <c r="D14371">
        <v>1</v>
      </c>
      <c r="E14371" t="s">
        <v>13303</v>
      </c>
      <c r="F14371" t="s">
        <v>13307</v>
      </c>
      <c r="G14371" t="s">
        <v>14</v>
      </c>
      <c r="H14371" t="s">
        <v>13308</v>
      </c>
      <c r="I14371" t="s">
        <v>35</v>
      </c>
      <c r="J14371" t="s">
        <v>46</v>
      </c>
      <c r="K14371" t="s">
        <v>47</v>
      </c>
      <c r="L14371" t="s">
        <v>43</v>
      </c>
      <c r="M14371">
        <v>3708</v>
      </c>
      <c r="N14371">
        <v>231</v>
      </c>
      <c r="O14371">
        <v>245</v>
      </c>
    </row>
    <row r="14372" spans="1:15" x14ac:dyDescent="0.3">
      <c r="A14372" t="s">
        <v>23</v>
      </c>
      <c r="B14372">
        <v>1</v>
      </c>
      <c r="C14372">
        <v>1</v>
      </c>
      <c r="D14372">
        <v>1</v>
      </c>
      <c r="E14372" t="s">
        <v>13303</v>
      </c>
      <c r="F14372" t="s">
        <v>13312</v>
      </c>
      <c r="G14372" t="s">
        <v>23</v>
      </c>
      <c r="H14372" t="s">
        <v>13313</v>
      </c>
      <c r="I14372" t="s">
        <v>22</v>
      </c>
      <c r="M14372">
        <v>3708</v>
      </c>
      <c r="N14372">
        <v>370</v>
      </c>
      <c r="O14372">
        <v>385</v>
      </c>
    </row>
    <row r="14373" spans="1:15" x14ac:dyDescent="0.3">
      <c r="E14373" t="s">
        <v>13303</v>
      </c>
      <c r="F14373" t="s">
        <v>2466</v>
      </c>
      <c r="G14373" t="s">
        <v>14</v>
      </c>
      <c r="H14373" t="s">
        <v>13316</v>
      </c>
      <c r="I14373" t="s">
        <v>52</v>
      </c>
      <c r="J14373" t="s">
        <v>32</v>
      </c>
      <c r="M14373">
        <v>3708</v>
      </c>
      <c r="N14373">
        <v>379</v>
      </c>
      <c r="O14373">
        <v>385</v>
      </c>
    </row>
    <row r="14374" spans="1:15" x14ac:dyDescent="0.3">
      <c r="A14374" t="s">
        <v>14</v>
      </c>
      <c r="B14374">
        <v>0</v>
      </c>
      <c r="C14374">
        <v>1</v>
      </c>
      <c r="D14374" t="s">
        <v>14</v>
      </c>
      <c r="E14374" t="s">
        <v>13303</v>
      </c>
      <c r="F14374" t="s">
        <v>13314</v>
      </c>
      <c r="G14374" t="s">
        <v>23</v>
      </c>
      <c r="H14374" t="s">
        <v>13315</v>
      </c>
      <c r="I14374" t="s">
        <v>26</v>
      </c>
      <c r="M14374">
        <v>3708</v>
      </c>
      <c r="N14374">
        <v>551</v>
      </c>
      <c r="O14374">
        <v>555</v>
      </c>
    </row>
    <row r="14375" spans="1:15" x14ac:dyDescent="0.3">
      <c r="E14375" t="s">
        <v>13303</v>
      </c>
      <c r="F14375" t="s">
        <v>13314</v>
      </c>
      <c r="G14375" t="s">
        <v>14</v>
      </c>
      <c r="H14375" t="s">
        <v>13315</v>
      </c>
      <c r="I14375" t="s">
        <v>19</v>
      </c>
      <c r="M14375">
        <v>3708</v>
      </c>
      <c r="N14375">
        <v>551</v>
      </c>
      <c r="O14375">
        <v>555</v>
      </c>
    </row>
    <row r="14376" spans="1:15" x14ac:dyDescent="0.3">
      <c r="A14376" t="s">
        <v>14</v>
      </c>
      <c r="B14376">
        <v>1</v>
      </c>
      <c r="C14376">
        <v>1</v>
      </c>
      <c r="D14376">
        <v>1</v>
      </c>
      <c r="E14376" t="s">
        <v>13303</v>
      </c>
      <c r="F14376" t="s">
        <v>4693</v>
      </c>
      <c r="G14376" t="s">
        <v>14</v>
      </c>
      <c r="H14376" t="s">
        <v>13311</v>
      </c>
      <c r="I14376" t="s">
        <v>31</v>
      </c>
      <c r="J14376" t="s">
        <v>32</v>
      </c>
      <c r="M14376">
        <v>3708</v>
      </c>
      <c r="N14376">
        <v>557</v>
      </c>
      <c r="O14376">
        <v>564</v>
      </c>
    </row>
    <row r="14377" spans="1:15" x14ac:dyDescent="0.3">
      <c r="A14377" t="s">
        <v>14</v>
      </c>
      <c r="B14377">
        <v>0</v>
      </c>
      <c r="C14377">
        <v>1</v>
      </c>
      <c r="D14377" t="s">
        <v>14</v>
      </c>
      <c r="E14377" t="s">
        <v>13303</v>
      </c>
      <c r="F14377" t="s">
        <v>4693</v>
      </c>
      <c r="G14377" t="s">
        <v>23</v>
      </c>
      <c r="H14377" t="s">
        <v>13311</v>
      </c>
      <c r="I14377" t="s">
        <v>26</v>
      </c>
      <c r="M14377">
        <v>3708</v>
      </c>
      <c r="N14377">
        <v>557</v>
      </c>
      <c r="O14377">
        <v>564</v>
      </c>
    </row>
    <row r="14378" spans="1:15" x14ac:dyDescent="0.3">
      <c r="E14378" t="s">
        <v>13303</v>
      </c>
      <c r="F14378" t="s">
        <v>1250</v>
      </c>
      <c r="G14378" t="s">
        <v>14</v>
      </c>
      <c r="H14378" t="s">
        <v>13304</v>
      </c>
      <c r="I14378" t="s">
        <v>31</v>
      </c>
      <c r="J14378" t="s">
        <v>32</v>
      </c>
      <c r="M14378">
        <v>3708</v>
      </c>
      <c r="N14378">
        <v>566</v>
      </c>
      <c r="O14378">
        <v>573</v>
      </c>
    </row>
    <row r="14379" spans="1:15" x14ac:dyDescent="0.3">
      <c r="E14379" t="s">
        <v>13303</v>
      </c>
      <c r="F14379" t="s">
        <v>1250</v>
      </c>
      <c r="G14379" t="s">
        <v>17</v>
      </c>
      <c r="H14379" t="s">
        <v>13304</v>
      </c>
      <c r="I14379" t="s">
        <v>26</v>
      </c>
      <c r="M14379">
        <v>3708</v>
      </c>
      <c r="N14379">
        <v>566</v>
      </c>
      <c r="O14379">
        <v>573</v>
      </c>
    </row>
    <row r="14380" spans="1:15" x14ac:dyDescent="0.3">
      <c r="E14380" t="s">
        <v>13303</v>
      </c>
      <c r="F14380" t="s">
        <v>364</v>
      </c>
      <c r="G14380" t="s">
        <v>14</v>
      </c>
      <c r="H14380" t="s">
        <v>13317</v>
      </c>
      <c r="I14380" t="s">
        <v>19</v>
      </c>
      <c r="M14380">
        <v>3708</v>
      </c>
      <c r="N14380">
        <v>577</v>
      </c>
      <c r="O14380">
        <v>586</v>
      </c>
    </row>
    <row r="14381" spans="1:15" x14ac:dyDescent="0.3">
      <c r="E14381" t="s">
        <v>13303</v>
      </c>
      <c r="F14381" t="s">
        <v>364</v>
      </c>
      <c r="G14381" t="s">
        <v>17</v>
      </c>
      <c r="H14381" t="s">
        <v>13317</v>
      </c>
      <c r="I14381" t="s">
        <v>26</v>
      </c>
      <c r="M14381">
        <v>3708</v>
      </c>
      <c r="N14381">
        <v>577</v>
      </c>
      <c r="O14381">
        <v>586</v>
      </c>
    </row>
    <row r="14382" spans="1:15" x14ac:dyDescent="0.3">
      <c r="A14382" t="s">
        <v>14</v>
      </c>
      <c r="B14382">
        <v>1</v>
      </c>
      <c r="C14382">
        <v>1</v>
      </c>
      <c r="D14382">
        <v>1</v>
      </c>
      <c r="E14382" t="s">
        <v>13160</v>
      </c>
      <c r="F14382" t="s">
        <v>13162</v>
      </c>
      <c r="G14382" t="s">
        <v>14</v>
      </c>
      <c r="H14382" t="s">
        <v>13169</v>
      </c>
      <c r="I14382" t="s">
        <v>35</v>
      </c>
      <c r="J14382" t="s">
        <v>597</v>
      </c>
      <c r="M14382">
        <v>3710</v>
      </c>
      <c r="N14382">
        <v>27</v>
      </c>
      <c r="O14382">
        <v>40</v>
      </c>
    </row>
    <row r="14383" spans="1:15" x14ac:dyDescent="0.3">
      <c r="A14383" t="s">
        <v>23</v>
      </c>
      <c r="B14383">
        <v>0</v>
      </c>
      <c r="C14383">
        <v>0</v>
      </c>
      <c r="D14383">
        <v>1</v>
      </c>
      <c r="E14383" t="s">
        <v>13160</v>
      </c>
      <c r="F14383" t="s">
        <v>6702</v>
      </c>
      <c r="G14383" t="s">
        <v>23</v>
      </c>
      <c r="H14383" t="s">
        <v>13161</v>
      </c>
      <c r="I14383" t="s">
        <v>26</v>
      </c>
      <c r="M14383">
        <v>3710</v>
      </c>
      <c r="N14383">
        <v>121</v>
      </c>
      <c r="O14383">
        <v>130</v>
      </c>
    </row>
    <row r="14384" spans="1:15" x14ac:dyDescent="0.3">
      <c r="A14384" t="s">
        <v>23</v>
      </c>
      <c r="B14384">
        <v>1</v>
      </c>
      <c r="C14384">
        <v>1</v>
      </c>
      <c r="D14384">
        <v>1</v>
      </c>
      <c r="E14384" t="s">
        <v>13160</v>
      </c>
      <c r="F14384" t="s">
        <v>2466</v>
      </c>
      <c r="G14384" t="s">
        <v>23</v>
      </c>
      <c r="H14384" t="s">
        <v>13168</v>
      </c>
      <c r="I14384" t="s">
        <v>19</v>
      </c>
      <c r="M14384">
        <v>3710</v>
      </c>
      <c r="N14384">
        <v>124</v>
      </c>
      <c r="O14384">
        <v>130</v>
      </c>
    </row>
    <row r="14385" spans="1:15" x14ac:dyDescent="0.3">
      <c r="E14385" t="s">
        <v>13160</v>
      </c>
      <c r="F14385" t="s">
        <v>2466</v>
      </c>
      <c r="G14385" t="s">
        <v>14</v>
      </c>
      <c r="H14385" t="s">
        <v>13168</v>
      </c>
      <c r="I14385" t="s">
        <v>52</v>
      </c>
      <c r="J14385" t="s">
        <v>32</v>
      </c>
      <c r="M14385">
        <v>3710</v>
      </c>
      <c r="N14385">
        <v>124</v>
      </c>
      <c r="O14385">
        <v>130</v>
      </c>
    </row>
    <row r="14386" spans="1:15" x14ac:dyDescent="0.3">
      <c r="A14386" t="s">
        <v>23</v>
      </c>
      <c r="B14386">
        <v>1</v>
      </c>
      <c r="C14386">
        <v>1</v>
      </c>
      <c r="D14386">
        <v>1</v>
      </c>
      <c r="E14386" t="s">
        <v>13160</v>
      </c>
      <c r="F14386" t="s">
        <v>13166</v>
      </c>
      <c r="G14386" t="s">
        <v>23</v>
      </c>
      <c r="H14386" t="s">
        <v>13167</v>
      </c>
      <c r="I14386" t="s">
        <v>35</v>
      </c>
      <c r="J14386" t="s">
        <v>453</v>
      </c>
      <c r="M14386">
        <v>3710</v>
      </c>
      <c r="N14386">
        <v>169</v>
      </c>
      <c r="O14386">
        <v>174</v>
      </c>
    </row>
    <row r="14387" spans="1:15" x14ac:dyDescent="0.3">
      <c r="A14387" t="s">
        <v>51</v>
      </c>
      <c r="B14387">
        <v>1</v>
      </c>
      <c r="C14387">
        <v>1</v>
      </c>
      <c r="D14387">
        <v>1</v>
      </c>
      <c r="E14387" t="s">
        <v>13160</v>
      </c>
      <c r="F14387" t="s">
        <v>13164</v>
      </c>
      <c r="G14387" t="s">
        <v>51</v>
      </c>
      <c r="H14387" t="s">
        <v>13165</v>
      </c>
      <c r="I14387" t="s">
        <v>69</v>
      </c>
      <c r="J14387" t="s">
        <v>53</v>
      </c>
      <c r="K14387" t="s">
        <v>800</v>
      </c>
      <c r="M14387">
        <v>3710</v>
      </c>
      <c r="N14387">
        <v>206</v>
      </c>
      <c r="O14387">
        <v>219</v>
      </c>
    </row>
    <row r="14388" spans="1:15" x14ac:dyDescent="0.3">
      <c r="A14388" t="s">
        <v>14</v>
      </c>
      <c r="B14388">
        <v>1</v>
      </c>
      <c r="C14388">
        <v>1</v>
      </c>
      <c r="D14388">
        <v>1</v>
      </c>
      <c r="E14388" t="s">
        <v>13160</v>
      </c>
      <c r="F14388" t="s">
        <v>13162</v>
      </c>
      <c r="G14388" t="s">
        <v>14</v>
      </c>
      <c r="H14388" t="s">
        <v>13163</v>
      </c>
      <c r="I14388" t="s">
        <v>35</v>
      </c>
      <c r="J14388" t="s">
        <v>597</v>
      </c>
      <c r="M14388">
        <v>3710</v>
      </c>
      <c r="N14388">
        <v>276</v>
      </c>
      <c r="O14388">
        <v>289</v>
      </c>
    </row>
    <row r="14389" spans="1:15" x14ac:dyDescent="0.3">
      <c r="A14389" t="s">
        <v>237</v>
      </c>
      <c r="B14389">
        <v>0</v>
      </c>
      <c r="E14389" t="s">
        <v>13170</v>
      </c>
      <c r="F14389" t="s">
        <v>13171</v>
      </c>
      <c r="G14389" t="s">
        <v>17</v>
      </c>
      <c r="H14389" t="s">
        <v>13172</v>
      </c>
      <c r="I14389" t="s">
        <v>26</v>
      </c>
      <c r="M14389">
        <v>3716</v>
      </c>
      <c r="N14389">
        <v>111</v>
      </c>
      <c r="O14389">
        <v>124</v>
      </c>
    </row>
    <row r="14390" spans="1:15" x14ac:dyDescent="0.3">
      <c r="E14390" t="s">
        <v>13170</v>
      </c>
      <c r="F14390" t="s">
        <v>13171</v>
      </c>
      <c r="G14390" t="s">
        <v>51</v>
      </c>
      <c r="H14390" t="s">
        <v>13172</v>
      </c>
      <c r="I14390" t="s">
        <v>19</v>
      </c>
      <c r="M14390">
        <v>3716</v>
      </c>
      <c r="N14390">
        <v>111</v>
      </c>
      <c r="O14390">
        <v>124</v>
      </c>
    </row>
    <row r="14391" spans="1:15" x14ac:dyDescent="0.3">
      <c r="E14391" t="s">
        <v>13170</v>
      </c>
      <c r="F14391" t="s">
        <v>13171</v>
      </c>
      <c r="G14391" t="s">
        <v>51</v>
      </c>
      <c r="H14391" t="s">
        <v>13172</v>
      </c>
      <c r="I14391" t="s">
        <v>19</v>
      </c>
      <c r="M14391">
        <v>3717</v>
      </c>
      <c r="N14391">
        <v>111</v>
      </c>
      <c r="O14391">
        <v>124</v>
      </c>
    </row>
    <row r="14392" spans="1:15" x14ac:dyDescent="0.3">
      <c r="A14392" t="s">
        <v>237</v>
      </c>
      <c r="B14392">
        <v>0</v>
      </c>
      <c r="E14392" t="s">
        <v>13170</v>
      </c>
      <c r="F14392" t="s">
        <v>13171</v>
      </c>
      <c r="G14392" t="s">
        <v>17</v>
      </c>
      <c r="H14392" t="s">
        <v>13172</v>
      </c>
      <c r="I14392" t="s">
        <v>26</v>
      </c>
      <c r="M14392">
        <v>3717</v>
      </c>
      <c r="N14392">
        <v>111</v>
      </c>
      <c r="O14392">
        <v>124</v>
      </c>
    </row>
    <row r="14393" spans="1:15" x14ac:dyDescent="0.3">
      <c r="A14393" t="s">
        <v>237</v>
      </c>
      <c r="B14393">
        <v>0</v>
      </c>
      <c r="E14393" t="s">
        <v>13170</v>
      </c>
      <c r="F14393" t="s">
        <v>13171</v>
      </c>
      <c r="G14393" t="s">
        <v>17</v>
      </c>
      <c r="H14393" t="s">
        <v>13172</v>
      </c>
      <c r="I14393" t="s">
        <v>26</v>
      </c>
      <c r="M14393">
        <v>3718</v>
      </c>
      <c r="N14393">
        <v>111</v>
      </c>
      <c r="O14393">
        <v>124</v>
      </c>
    </row>
    <row r="14394" spans="1:15" x14ac:dyDescent="0.3">
      <c r="E14394" t="s">
        <v>13170</v>
      </c>
      <c r="F14394" t="s">
        <v>13171</v>
      </c>
      <c r="G14394" t="s">
        <v>51</v>
      </c>
      <c r="H14394" t="s">
        <v>13172</v>
      </c>
      <c r="I14394" t="s">
        <v>19</v>
      </c>
      <c r="M14394">
        <v>3718</v>
      </c>
      <c r="N14394">
        <v>111</v>
      </c>
      <c r="O14394">
        <v>124</v>
      </c>
    </row>
    <row r="14395" spans="1:15" x14ac:dyDescent="0.3">
      <c r="A14395" t="s">
        <v>14</v>
      </c>
      <c r="B14395">
        <v>0</v>
      </c>
      <c r="C14395">
        <v>1</v>
      </c>
      <c r="D14395" t="s">
        <v>14</v>
      </c>
      <c r="E14395" t="s">
        <v>13173</v>
      </c>
      <c r="F14395" t="s">
        <v>13174</v>
      </c>
      <c r="G14395" t="s">
        <v>23</v>
      </c>
      <c r="H14395" t="s">
        <v>13175</v>
      </c>
      <c r="I14395" t="s">
        <v>26</v>
      </c>
      <c r="M14395">
        <v>3719</v>
      </c>
      <c r="N14395">
        <v>6</v>
      </c>
      <c r="O14395">
        <v>11</v>
      </c>
    </row>
    <row r="14396" spans="1:15" x14ac:dyDescent="0.3">
      <c r="E14396" t="s">
        <v>13173</v>
      </c>
      <c r="F14396" t="s">
        <v>13174</v>
      </c>
      <c r="G14396" t="s">
        <v>14</v>
      </c>
      <c r="H14396" t="s">
        <v>13175</v>
      </c>
      <c r="I14396" t="s">
        <v>19</v>
      </c>
      <c r="M14396">
        <v>3719</v>
      </c>
      <c r="N14396">
        <v>6</v>
      </c>
      <c r="O14396">
        <v>11</v>
      </c>
    </row>
    <row r="14397" spans="1:15" x14ac:dyDescent="0.3">
      <c r="E14397" t="s">
        <v>13173</v>
      </c>
      <c r="F14397" t="s">
        <v>13180</v>
      </c>
      <c r="G14397" t="s">
        <v>17</v>
      </c>
      <c r="H14397" t="s">
        <v>13181</v>
      </c>
      <c r="I14397" t="s">
        <v>26</v>
      </c>
      <c r="M14397">
        <v>3720</v>
      </c>
      <c r="N14397">
        <v>0</v>
      </c>
      <c r="O14397">
        <v>6</v>
      </c>
    </row>
    <row r="14398" spans="1:15" x14ac:dyDescent="0.3">
      <c r="A14398" t="s">
        <v>14</v>
      </c>
      <c r="B14398">
        <v>0</v>
      </c>
      <c r="C14398">
        <v>1</v>
      </c>
      <c r="D14398" t="s">
        <v>14</v>
      </c>
      <c r="E14398" t="s">
        <v>13173</v>
      </c>
      <c r="F14398" t="s">
        <v>13174</v>
      </c>
      <c r="G14398" t="s">
        <v>23</v>
      </c>
      <c r="H14398" t="s">
        <v>13178</v>
      </c>
      <c r="I14398" t="s">
        <v>26</v>
      </c>
      <c r="M14398">
        <v>3720</v>
      </c>
      <c r="N14398">
        <v>79</v>
      </c>
      <c r="O14398">
        <v>84</v>
      </c>
    </row>
    <row r="14399" spans="1:15" x14ac:dyDescent="0.3">
      <c r="E14399" t="s">
        <v>13173</v>
      </c>
      <c r="F14399" t="s">
        <v>13174</v>
      </c>
      <c r="G14399" t="s">
        <v>14</v>
      </c>
      <c r="H14399" t="s">
        <v>13178</v>
      </c>
      <c r="I14399" t="s">
        <v>19</v>
      </c>
      <c r="M14399">
        <v>3720</v>
      </c>
      <c r="N14399">
        <v>79</v>
      </c>
      <c r="O14399">
        <v>84</v>
      </c>
    </row>
    <row r="14400" spans="1:15" x14ac:dyDescent="0.3">
      <c r="E14400" t="s">
        <v>13173</v>
      </c>
      <c r="F14400" t="s">
        <v>13182</v>
      </c>
      <c r="G14400" t="s">
        <v>14</v>
      </c>
      <c r="H14400" t="s">
        <v>13183</v>
      </c>
      <c r="I14400" t="s">
        <v>19</v>
      </c>
      <c r="M14400">
        <v>3720</v>
      </c>
      <c r="N14400">
        <v>98</v>
      </c>
      <c r="O14400">
        <v>104</v>
      </c>
    </row>
    <row r="14401" spans="1:15" x14ac:dyDescent="0.3">
      <c r="A14401" t="s">
        <v>237</v>
      </c>
      <c r="B14401">
        <v>0</v>
      </c>
      <c r="C14401">
        <v>0</v>
      </c>
      <c r="D14401">
        <v>0</v>
      </c>
      <c r="E14401" t="s">
        <v>13173</v>
      </c>
      <c r="F14401" t="s">
        <v>13182</v>
      </c>
      <c r="G14401" t="s">
        <v>23</v>
      </c>
      <c r="H14401" t="s">
        <v>13183</v>
      </c>
      <c r="I14401" t="s">
        <v>26</v>
      </c>
      <c r="M14401">
        <v>3720</v>
      </c>
      <c r="N14401">
        <v>98</v>
      </c>
      <c r="O14401">
        <v>104</v>
      </c>
    </row>
    <row r="14402" spans="1:15" x14ac:dyDescent="0.3">
      <c r="E14402" t="s">
        <v>13173</v>
      </c>
      <c r="F14402" t="s">
        <v>13176</v>
      </c>
      <c r="G14402" t="s">
        <v>14</v>
      </c>
      <c r="H14402" t="s">
        <v>13177</v>
      </c>
      <c r="I14402" t="s">
        <v>19</v>
      </c>
      <c r="M14402">
        <v>3720</v>
      </c>
      <c r="N14402">
        <v>186</v>
      </c>
      <c r="O14402">
        <v>191</v>
      </c>
    </row>
    <row r="14403" spans="1:15" x14ac:dyDescent="0.3">
      <c r="A14403" t="s">
        <v>14</v>
      </c>
      <c r="B14403">
        <v>0</v>
      </c>
      <c r="C14403">
        <v>1</v>
      </c>
      <c r="D14403" t="s">
        <v>14</v>
      </c>
      <c r="E14403" t="s">
        <v>13173</v>
      </c>
      <c r="F14403" t="s">
        <v>13176</v>
      </c>
      <c r="G14403" t="s">
        <v>23</v>
      </c>
      <c r="H14403" t="s">
        <v>13177</v>
      </c>
      <c r="I14403" t="s">
        <v>26</v>
      </c>
      <c r="M14403">
        <v>3720</v>
      </c>
      <c r="N14403">
        <v>186</v>
      </c>
      <c r="O14403">
        <v>191</v>
      </c>
    </row>
    <row r="14404" spans="1:15" x14ac:dyDescent="0.3">
      <c r="A14404" t="s">
        <v>14</v>
      </c>
      <c r="B14404">
        <v>0</v>
      </c>
      <c r="C14404">
        <v>1</v>
      </c>
      <c r="D14404" t="s">
        <v>14</v>
      </c>
      <c r="E14404" t="s">
        <v>13173</v>
      </c>
      <c r="F14404" t="s">
        <v>13174</v>
      </c>
      <c r="G14404" t="s">
        <v>23</v>
      </c>
      <c r="H14404" t="s">
        <v>13179</v>
      </c>
      <c r="I14404" t="s">
        <v>26</v>
      </c>
      <c r="M14404">
        <v>3720</v>
      </c>
      <c r="N14404">
        <v>193</v>
      </c>
      <c r="O14404">
        <v>198</v>
      </c>
    </row>
    <row r="14405" spans="1:15" x14ac:dyDescent="0.3">
      <c r="E14405" t="s">
        <v>13173</v>
      </c>
      <c r="F14405" t="s">
        <v>13174</v>
      </c>
      <c r="G14405" t="s">
        <v>14</v>
      </c>
      <c r="H14405" t="s">
        <v>13179</v>
      </c>
      <c r="I14405" t="s">
        <v>19</v>
      </c>
      <c r="M14405">
        <v>3720</v>
      </c>
      <c r="N14405">
        <v>193</v>
      </c>
      <c r="O14405">
        <v>198</v>
      </c>
    </row>
    <row r="14406" spans="1:15" x14ac:dyDescent="0.3">
      <c r="E14406" t="s">
        <v>13184</v>
      </c>
      <c r="F14406" t="s">
        <v>13180</v>
      </c>
      <c r="G14406" t="s">
        <v>17</v>
      </c>
      <c r="H14406" t="s">
        <v>13181</v>
      </c>
      <c r="I14406" t="s">
        <v>26</v>
      </c>
      <c r="M14406">
        <v>3721</v>
      </c>
      <c r="N14406">
        <v>0</v>
      </c>
      <c r="O14406">
        <v>6</v>
      </c>
    </row>
    <row r="14407" spans="1:15" x14ac:dyDescent="0.3">
      <c r="A14407" t="s">
        <v>14</v>
      </c>
      <c r="B14407">
        <v>0</v>
      </c>
      <c r="C14407">
        <v>1</v>
      </c>
      <c r="D14407" t="s">
        <v>14</v>
      </c>
      <c r="E14407" t="s">
        <v>13184</v>
      </c>
      <c r="F14407" t="s">
        <v>13174</v>
      </c>
      <c r="G14407" t="s">
        <v>23</v>
      </c>
      <c r="H14407" t="s">
        <v>13178</v>
      </c>
      <c r="I14407" t="s">
        <v>26</v>
      </c>
      <c r="M14407">
        <v>3721</v>
      </c>
      <c r="N14407">
        <v>79</v>
      </c>
      <c r="O14407">
        <v>84</v>
      </c>
    </row>
    <row r="14408" spans="1:15" x14ac:dyDescent="0.3">
      <c r="E14408" t="s">
        <v>13184</v>
      </c>
      <c r="F14408" t="s">
        <v>13174</v>
      </c>
      <c r="G14408" t="s">
        <v>14</v>
      </c>
      <c r="H14408" t="s">
        <v>13178</v>
      </c>
      <c r="I14408" t="s">
        <v>19</v>
      </c>
      <c r="M14408">
        <v>3721</v>
      </c>
      <c r="N14408">
        <v>79</v>
      </c>
      <c r="O14408">
        <v>84</v>
      </c>
    </row>
    <row r="14409" spans="1:15" x14ac:dyDescent="0.3">
      <c r="A14409" t="s">
        <v>237</v>
      </c>
      <c r="B14409">
        <v>0</v>
      </c>
      <c r="C14409">
        <v>0</v>
      </c>
      <c r="D14409">
        <v>0</v>
      </c>
      <c r="E14409" t="s">
        <v>13184</v>
      </c>
      <c r="F14409" t="s">
        <v>13182</v>
      </c>
      <c r="G14409" t="s">
        <v>23</v>
      </c>
      <c r="H14409" t="s">
        <v>13183</v>
      </c>
      <c r="I14409" t="s">
        <v>26</v>
      </c>
      <c r="M14409">
        <v>3721</v>
      </c>
      <c r="N14409">
        <v>98</v>
      </c>
      <c r="O14409">
        <v>104</v>
      </c>
    </row>
    <row r="14410" spans="1:15" x14ac:dyDescent="0.3">
      <c r="E14410" t="s">
        <v>13184</v>
      </c>
      <c r="F14410" t="s">
        <v>13182</v>
      </c>
      <c r="G14410" t="s">
        <v>14</v>
      </c>
      <c r="H14410" t="s">
        <v>13183</v>
      </c>
      <c r="I14410" t="s">
        <v>19</v>
      </c>
      <c r="M14410">
        <v>3721</v>
      </c>
      <c r="N14410">
        <v>98</v>
      </c>
      <c r="O14410">
        <v>104</v>
      </c>
    </row>
    <row r="14411" spans="1:15" x14ac:dyDescent="0.3">
      <c r="A14411" t="s">
        <v>14</v>
      </c>
      <c r="B14411">
        <v>0</v>
      </c>
      <c r="C14411">
        <v>1</v>
      </c>
      <c r="D14411" t="s">
        <v>14</v>
      </c>
      <c r="E14411" t="s">
        <v>13184</v>
      </c>
      <c r="F14411" t="s">
        <v>13176</v>
      </c>
      <c r="G14411" t="s">
        <v>23</v>
      </c>
      <c r="H14411" t="s">
        <v>13177</v>
      </c>
      <c r="I14411" t="s">
        <v>26</v>
      </c>
      <c r="M14411">
        <v>3721</v>
      </c>
      <c r="N14411">
        <v>186</v>
      </c>
      <c r="O14411">
        <v>191</v>
      </c>
    </row>
    <row r="14412" spans="1:15" x14ac:dyDescent="0.3">
      <c r="E14412" t="s">
        <v>13184</v>
      </c>
      <c r="F14412" t="s">
        <v>13176</v>
      </c>
      <c r="G14412" t="s">
        <v>14</v>
      </c>
      <c r="H14412" t="s">
        <v>13177</v>
      </c>
      <c r="I14412" t="s">
        <v>19</v>
      </c>
      <c r="M14412">
        <v>3721</v>
      </c>
      <c r="N14412">
        <v>186</v>
      </c>
      <c r="O14412">
        <v>191</v>
      </c>
    </row>
    <row r="14413" spans="1:15" x14ac:dyDescent="0.3">
      <c r="E14413" t="s">
        <v>13184</v>
      </c>
      <c r="F14413" t="s">
        <v>13174</v>
      </c>
      <c r="G14413" t="s">
        <v>14</v>
      </c>
      <c r="H14413" t="s">
        <v>13179</v>
      </c>
      <c r="I14413" t="s">
        <v>19</v>
      </c>
      <c r="M14413">
        <v>3721</v>
      </c>
      <c r="N14413">
        <v>193</v>
      </c>
      <c r="O14413">
        <v>198</v>
      </c>
    </row>
    <row r="14414" spans="1:15" x14ac:dyDescent="0.3">
      <c r="A14414" t="s">
        <v>14</v>
      </c>
      <c r="B14414">
        <v>0</v>
      </c>
      <c r="C14414">
        <v>1</v>
      </c>
      <c r="D14414" t="s">
        <v>14</v>
      </c>
      <c r="E14414" t="s">
        <v>13184</v>
      </c>
      <c r="F14414" t="s">
        <v>13174</v>
      </c>
      <c r="G14414" t="s">
        <v>23</v>
      </c>
      <c r="H14414" t="s">
        <v>13179</v>
      </c>
      <c r="I14414" t="s">
        <v>26</v>
      </c>
      <c r="M14414">
        <v>3721</v>
      </c>
      <c r="N14414">
        <v>193</v>
      </c>
      <c r="O14414">
        <v>198</v>
      </c>
    </row>
    <row r="14415" spans="1:15" x14ac:dyDescent="0.3">
      <c r="A14415" t="s">
        <v>14</v>
      </c>
      <c r="B14415">
        <v>0</v>
      </c>
      <c r="C14415">
        <v>1</v>
      </c>
      <c r="D14415" t="s">
        <v>14</v>
      </c>
      <c r="E14415" t="s">
        <v>13173</v>
      </c>
      <c r="F14415" t="s">
        <v>13174</v>
      </c>
      <c r="G14415" t="s">
        <v>23</v>
      </c>
      <c r="H14415" t="s">
        <v>13185</v>
      </c>
      <c r="I14415" t="s">
        <v>22</v>
      </c>
      <c r="M14415">
        <v>3722</v>
      </c>
      <c r="N14415">
        <v>71</v>
      </c>
      <c r="O14415">
        <v>76</v>
      </c>
    </row>
    <row r="14416" spans="1:15" x14ac:dyDescent="0.3">
      <c r="E14416" t="s">
        <v>13184</v>
      </c>
      <c r="F14416" t="s">
        <v>13174</v>
      </c>
      <c r="G14416" t="s">
        <v>14</v>
      </c>
      <c r="H14416" t="s">
        <v>13187</v>
      </c>
      <c r="I14416" t="s">
        <v>19</v>
      </c>
      <c r="M14416">
        <v>3723</v>
      </c>
      <c r="N14416">
        <v>25</v>
      </c>
      <c r="O14416">
        <v>30</v>
      </c>
    </row>
    <row r="14417" spans="1:15" x14ac:dyDescent="0.3">
      <c r="E14417" t="s">
        <v>13184</v>
      </c>
      <c r="F14417" t="s">
        <v>13174</v>
      </c>
      <c r="G14417" t="s">
        <v>23</v>
      </c>
      <c r="H14417" t="s">
        <v>13187</v>
      </c>
      <c r="I14417" t="s">
        <v>26</v>
      </c>
      <c r="M14417">
        <v>3723</v>
      </c>
      <c r="N14417">
        <v>25</v>
      </c>
      <c r="O14417">
        <v>30</v>
      </c>
    </row>
    <row r="14418" spans="1:15" x14ac:dyDescent="0.3">
      <c r="E14418" t="s">
        <v>13184</v>
      </c>
      <c r="F14418" t="s">
        <v>13174</v>
      </c>
      <c r="G14418" t="s">
        <v>17</v>
      </c>
      <c r="H14418" t="s">
        <v>13186</v>
      </c>
      <c r="I14418" t="s">
        <v>19</v>
      </c>
      <c r="M14418">
        <v>3723</v>
      </c>
      <c r="N14418">
        <v>151</v>
      </c>
      <c r="O14418">
        <v>156</v>
      </c>
    </row>
    <row r="14419" spans="1:15" x14ac:dyDescent="0.3">
      <c r="E14419" t="s">
        <v>13184</v>
      </c>
      <c r="F14419" t="s">
        <v>13174</v>
      </c>
      <c r="G14419" t="s">
        <v>23</v>
      </c>
      <c r="H14419" t="s">
        <v>13186</v>
      </c>
      <c r="I14419" t="s">
        <v>26</v>
      </c>
      <c r="M14419">
        <v>3723</v>
      </c>
      <c r="N14419">
        <v>151</v>
      </c>
      <c r="O14419">
        <v>156</v>
      </c>
    </row>
    <row r="14420" spans="1:15" x14ac:dyDescent="0.3">
      <c r="A14420" t="s">
        <v>237</v>
      </c>
      <c r="B14420">
        <v>0</v>
      </c>
      <c r="E14420" t="s">
        <v>4416</v>
      </c>
      <c r="F14420" t="s">
        <v>4419</v>
      </c>
      <c r="G14420" t="s">
        <v>17</v>
      </c>
      <c r="H14420" t="s">
        <v>4420</v>
      </c>
      <c r="I14420" t="s">
        <v>22</v>
      </c>
      <c r="M14420">
        <v>3724</v>
      </c>
      <c r="N14420">
        <v>302</v>
      </c>
      <c r="O14420">
        <v>320</v>
      </c>
    </row>
    <row r="14421" spans="1:15" x14ac:dyDescent="0.3">
      <c r="E14421" t="s">
        <v>4416</v>
      </c>
      <c r="F14421" t="s">
        <v>4421</v>
      </c>
      <c r="G14421" t="s">
        <v>17</v>
      </c>
      <c r="H14421" t="s">
        <v>4422</v>
      </c>
      <c r="I14421" t="s">
        <v>19</v>
      </c>
      <c r="M14421">
        <v>3724</v>
      </c>
      <c r="N14421">
        <v>570</v>
      </c>
      <c r="O14421">
        <v>575</v>
      </c>
    </row>
    <row r="14422" spans="1:15" x14ac:dyDescent="0.3">
      <c r="E14422" t="s">
        <v>4416</v>
      </c>
      <c r="F14422" t="s">
        <v>4423</v>
      </c>
      <c r="G14422" t="s">
        <v>17</v>
      </c>
      <c r="H14422" t="s">
        <v>4424</v>
      </c>
      <c r="I14422" t="s">
        <v>19</v>
      </c>
      <c r="M14422">
        <v>3724</v>
      </c>
      <c r="N14422">
        <v>614</v>
      </c>
      <c r="O14422">
        <v>625</v>
      </c>
    </row>
    <row r="14423" spans="1:15" x14ac:dyDescent="0.3">
      <c r="E14423" t="s">
        <v>4416</v>
      </c>
      <c r="F14423" t="s">
        <v>4417</v>
      </c>
      <c r="G14423" t="s">
        <v>23</v>
      </c>
      <c r="H14423" t="s">
        <v>4418</v>
      </c>
      <c r="I14423" t="s">
        <v>26</v>
      </c>
      <c r="M14423">
        <v>3724</v>
      </c>
      <c r="N14423">
        <v>618</v>
      </c>
      <c r="O14423">
        <v>625</v>
      </c>
    </row>
    <row r="14424" spans="1:15" x14ac:dyDescent="0.3">
      <c r="A14424" t="s">
        <v>237</v>
      </c>
      <c r="B14424">
        <v>0</v>
      </c>
      <c r="E14424" t="s">
        <v>4416</v>
      </c>
      <c r="F14424" t="s">
        <v>4419</v>
      </c>
      <c r="G14424" t="s">
        <v>17</v>
      </c>
      <c r="H14424" t="s">
        <v>4420</v>
      </c>
      <c r="I14424" t="s">
        <v>22</v>
      </c>
      <c r="M14424">
        <v>3725</v>
      </c>
      <c r="N14424">
        <v>302</v>
      </c>
      <c r="O14424">
        <v>320</v>
      </c>
    </row>
    <row r="14425" spans="1:15" x14ac:dyDescent="0.3">
      <c r="E14425" t="s">
        <v>4416</v>
      </c>
      <c r="F14425" t="s">
        <v>4421</v>
      </c>
      <c r="G14425" t="s">
        <v>17</v>
      </c>
      <c r="H14425" t="s">
        <v>4422</v>
      </c>
      <c r="I14425" t="s">
        <v>19</v>
      </c>
      <c r="M14425">
        <v>3725</v>
      </c>
      <c r="N14425">
        <v>570</v>
      </c>
      <c r="O14425">
        <v>575</v>
      </c>
    </row>
    <row r="14426" spans="1:15" x14ac:dyDescent="0.3">
      <c r="E14426" t="s">
        <v>4416</v>
      </c>
      <c r="F14426" t="s">
        <v>4423</v>
      </c>
      <c r="G14426" t="s">
        <v>17</v>
      </c>
      <c r="H14426" t="s">
        <v>4424</v>
      </c>
      <c r="I14426" t="s">
        <v>19</v>
      </c>
      <c r="M14426">
        <v>3725</v>
      </c>
      <c r="N14426">
        <v>614</v>
      </c>
      <c r="O14426">
        <v>625</v>
      </c>
    </row>
    <row r="14427" spans="1:15" x14ac:dyDescent="0.3">
      <c r="E14427" t="s">
        <v>4416</v>
      </c>
      <c r="F14427" t="s">
        <v>4417</v>
      </c>
      <c r="G14427" t="s">
        <v>23</v>
      </c>
      <c r="H14427" t="s">
        <v>4418</v>
      </c>
      <c r="I14427" t="s">
        <v>26</v>
      </c>
      <c r="M14427">
        <v>3725</v>
      </c>
      <c r="N14427">
        <v>618</v>
      </c>
      <c r="O14427">
        <v>625</v>
      </c>
    </row>
    <row r="14428" spans="1:15" x14ac:dyDescent="0.3">
      <c r="A14428" t="s">
        <v>237</v>
      </c>
      <c r="B14428">
        <v>0</v>
      </c>
      <c r="E14428" t="s">
        <v>4416</v>
      </c>
      <c r="F14428" t="s">
        <v>4419</v>
      </c>
      <c r="G14428" t="s">
        <v>17</v>
      </c>
      <c r="H14428" t="s">
        <v>4420</v>
      </c>
      <c r="I14428" t="s">
        <v>22</v>
      </c>
      <c r="M14428">
        <v>3726</v>
      </c>
      <c r="N14428">
        <v>302</v>
      </c>
      <c r="O14428">
        <v>320</v>
      </c>
    </row>
    <row r="14429" spans="1:15" x14ac:dyDescent="0.3">
      <c r="E14429" t="s">
        <v>4416</v>
      </c>
      <c r="F14429" t="s">
        <v>4421</v>
      </c>
      <c r="G14429" t="s">
        <v>17</v>
      </c>
      <c r="H14429" t="s">
        <v>4422</v>
      </c>
      <c r="I14429" t="s">
        <v>19</v>
      </c>
      <c r="M14429">
        <v>3726</v>
      </c>
      <c r="N14429">
        <v>570</v>
      </c>
      <c r="O14429">
        <v>575</v>
      </c>
    </row>
    <row r="14430" spans="1:15" x14ac:dyDescent="0.3">
      <c r="E14430" t="s">
        <v>4416</v>
      </c>
      <c r="F14430" t="s">
        <v>4423</v>
      </c>
      <c r="G14430" t="s">
        <v>17</v>
      </c>
      <c r="H14430" t="s">
        <v>4424</v>
      </c>
      <c r="I14430" t="s">
        <v>19</v>
      </c>
      <c r="M14430">
        <v>3726</v>
      </c>
      <c r="N14430">
        <v>614</v>
      </c>
      <c r="O14430">
        <v>625</v>
      </c>
    </row>
    <row r="14431" spans="1:15" x14ac:dyDescent="0.3">
      <c r="E14431" t="s">
        <v>4416</v>
      </c>
      <c r="F14431" t="s">
        <v>4417</v>
      </c>
      <c r="G14431" t="s">
        <v>23</v>
      </c>
      <c r="H14431" t="s">
        <v>4418</v>
      </c>
      <c r="I14431" t="s">
        <v>26</v>
      </c>
      <c r="M14431">
        <v>3726</v>
      </c>
      <c r="N14431">
        <v>618</v>
      </c>
      <c r="O14431">
        <v>625</v>
      </c>
    </row>
    <row r="14432" spans="1:15" x14ac:dyDescent="0.3">
      <c r="A14432" t="s">
        <v>237</v>
      </c>
      <c r="B14432">
        <v>0</v>
      </c>
      <c r="E14432" t="s">
        <v>4416</v>
      </c>
      <c r="F14432" t="s">
        <v>4419</v>
      </c>
      <c r="G14432" t="s">
        <v>17</v>
      </c>
      <c r="H14432" t="s">
        <v>4420</v>
      </c>
      <c r="I14432" t="s">
        <v>22</v>
      </c>
      <c r="M14432">
        <v>3727</v>
      </c>
      <c r="N14432">
        <v>302</v>
      </c>
      <c r="O14432">
        <v>320</v>
      </c>
    </row>
    <row r="14433" spans="1:15" x14ac:dyDescent="0.3">
      <c r="E14433" t="s">
        <v>4416</v>
      </c>
      <c r="F14433" t="s">
        <v>4421</v>
      </c>
      <c r="G14433" t="s">
        <v>17</v>
      </c>
      <c r="H14433" t="s">
        <v>4422</v>
      </c>
      <c r="I14433" t="s">
        <v>19</v>
      </c>
      <c r="M14433">
        <v>3727</v>
      </c>
      <c r="N14433">
        <v>570</v>
      </c>
      <c r="O14433">
        <v>575</v>
      </c>
    </row>
    <row r="14434" spans="1:15" x14ac:dyDescent="0.3">
      <c r="E14434" t="s">
        <v>4416</v>
      </c>
      <c r="F14434" t="s">
        <v>4423</v>
      </c>
      <c r="G14434" t="s">
        <v>17</v>
      </c>
      <c r="H14434" t="s">
        <v>4424</v>
      </c>
      <c r="I14434" t="s">
        <v>19</v>
      </c>
      <c r="M14434">
        <v>3727</v>
      </c>
      <c r="N14434">
        <v>614</v>
      </c>
      <c r="O14434">
        <v>625</v>
      </c>
    </row>
    <row r="14435" spans="1:15" x14ac:dyDescent="0.3">
      <c r="E14435" t="s">
        <v>4416</v>
      </c>
      <c r="F14435" t="s">
        <v>4417</v>
      </c>
      <c r="G14435" t="s">
        <v>23</v>
      </c>
      <c r="H14435" t="s">
        <v>4418</v>
      </c>
      <c r="I14435" t="s">
        <v>26</v>
      </c>
      <c r="M14435">
        <v>3727</v>
      </c>
      <c r="N14435">
        <v>618</v>
      </c>
      <c r="O14435">
        <v>625</v>
      </c>
    </row>
    <row r="14436" spans="1:15" x14ac:dyDescent="0.3">
      <c r="A14436" t="s">
        <v>237</v>
      </c>
      <c r="B14436">
        <v>0</v>
      </c>
      <c r="E14436" t="s">
        <v>4416</v>
      </c>
      <c r="F14436" t="s">
        <v>4419</v>
      </c>
      <c r="G14436" t="s">
        <v>17</v>
      </c>
      <c r="H14436" t="s">
        <v>4420</v>
      </c>
      <c r="I14436" t="s">
        <v>22</v>
      </c>
      <c r="M14436">
        <v>3728</v>
      </c>
      <c r="N14436">
        <v>302</v>
      </c>
      <c r="O14436">
        <v>320</v>
      </c>
    </row>
    <row r="14437" spans="1:15" x14ac:dyDescent="0.3">
      <c r="E14437" t="s">
        <v>4416</v>
      </c>
      <c r="F14437" t="s">
        <v>4421</v>
      </c>
      <c r="G14437" t="s">
        <v>17</v>
      </c>
      <c r="H14437" t="s">
        <v>4422</v>
      </c>
      <c r="I14437" t="s">
        <v>19</v>
      </c>
      <c r="M14437">
        <v>3728</v>
      </c>
      <c r="N14437">
        <v>570</v>
      </c>
      <c r="O14437">
        <v>575</v>
      </c>
    </row>
    <row r="14438" spans="1:15" x14ac:dyDescent="0.3">
      <c r="E14438" t="s">
        <v>4416</v>
      </c>
      <c r="F14438" t="s">
        <v>4423</v>
      </c>
      <c r="G14438" t="s">
        <v>17</v>
      </c>
      <c r="H14438" t="s">
        <v>4424</v>
      </c>
      <c r="I14438" t="s">
        <v>19</v>
      </c>
      <c r="M14438">
        <v>3728</v>
      </c>
      <c r="N14438">
        <v>614</v>
      </c>
      <c r="O14438">
        <v>625</v>
      </c>
    </row>
    <row r="14439" spans="1:15" x14ac:dyDescent="0.3">
      <c r="E14439" t="s">
        <v>4416</v>
      </c>
      <c r="F14439" t="s">
        <v>4417</v>
      </c>
      <c r="G14439" t="s">
        <v>23</v>
      </c>
      <c r="H14439" t="s">
        <v>4418</v>
      </c>
      <c r="I14439" t="s">
        <v>26</v>
      </c>
      <c r="M14439">
        <v>3728</v>
      </c>
      <c r="N14439">
        <v>618</v>
      </c>
      <c r="O14439">
        <v>625</v>
      </c>
    </row>
    <row r="14440" spans="1:15" x14ac:dyDescent="0.3">
      <c r="A14440" t="s">
        <v>14</v>
      </c>
      <c r="B14440">
        <v>1</v>
      </c>
      <c r="C14440">
        <v>1</v>
      </c>
      <c r="D14440">
        <v>1</v>
      </c>
      <c r="E14440" t="s">
        <v>13188</v>
      </c>
      <c r="F14440" t="s">
        <v>13188</v>
      </c>
      <c r="G14440" t="s">
        <v>14</v>
      </c>
      <c r="H14440" t="s">
        <v>13192</v>
      </c>
      <c r="I14440" t="s">
        <v>19</v>
      </c>
      <c r="M14440">
        <v>3729</v>
      </c>
      <c r="N14440">
        <v>10</v>
      </c>
      <c r="O14440">
        <v>16</v>
      </c>
    </row>
    <row r="14441" spans="1:15" x14ac:dyDescent="0.3">
      <c r="E14441" t="s">
        <v>13188</v>
      </c>
      <c r="F14441" t="s">
        <v>13188</v>
      </c>
      <c r="G14441" t="s">
        <v>23</v>
      </c>
      <c r="H14441" t="s">
        <v>13192</v>
      </c>
      <c r="I14441" t="s">
        <v>26</v>
      </c>
      <c r="M14441">
        <v>3729</v>
      </c>
      <c r="N14441">
        <v>10</v>
      </c>
      <c r="O14441">
        <v>16</v>
      </c>
    </row>
    <row r="14442" spans="1:15" x14ac:dyDescent="0.3">
      <c r="E14442" t="s">
        <v>13188</v>
      </c>
      <c r="F14442" t="s">
        <v>1899</v>
      </c>
      <c r="G14442" t="s">
        <v>51</v>
      </c>
      <c r="H14442" t="s">
        <v>13189</v>
      </c>
      <c r="I14442" t="s">
        <v>52</v>
      </c>
      <c r="J14442" t="s">
        <v>60</v>
      </c>
      <c r="M14442">
        <v>3729</v>
      </c>
      <c r="N14442">
        <v>205</v>
      </c>
      <c r="O14442">
        <v>210</v>
      </c>
    </row>
    <row r="14443" spans="1:15" x14ac:dyDescent="0.3">
      <c r="E14443" t="s">
        <v>13188</v>
      </c>
      <c r="F14443" t="s">
        <v>13190</v>
      </c>
      <c r="G14443" t="s">
        <v>14</v>
      </c>
      <c r="H14443" t="s">
        <v>13191</v>
      </c>
      <c r="I14443" t="s">
        <v>19</v>
      </c>
      <c r="M14443">
        <v>3729</v>
      </c>
      <c r="N14443">
        <v>225</v>
      </c>
      <c r="O14443">
        <v>230</v>
      </c>
    </row>
    <row r="14444" spans="1:15" x14ac:dyDescent="0.3">
      <c r="E14444" t="s">
        <v>13188</v>
      </c>
      <c r="F14444" t="s">
        <v>13190</v>
      </c>
      <c r="G14444" t="s">
        <v>17</v>
      </c>
      <c r="H14444" t="s">
        <v>13191</v>
      </c>
      <c r="I14444" t="s">
        <v>26</v>
      </c>
      <c r="M14444">
        <v>3729</v>
      </c>
      <c r="N14444">
        <v>225</v>
      </c>
      <c r="O14444">
        <v>230</v>
      </c>
    </row>
    <row r="14445" spans="1:15" x14ac:dyDescent="0.3">
      <c r="A14445" t="s">
        <v>14</v>
      </c>
      <c r="B14445">
        <v>1</v>
      </c>
      <c r="C14445">
        <v>1</v>
      </c>
      <c r="D14445">
        <v>1</v>
      </c>
      <c r="E14445" t="s">
        <v>13188</v>
      </c>
      <c r="F14445" t="s">
        <v>13188</v>
      </c>
      <c r="G14445" t="s">
        <v>14</v>
      </c>
      <c r="H14445" t="s">
        <v>13194</v>
      </c>
      <c r="I14445" t="s">
        <v>19</v>
      </c>
      <c r="M14445">
        <v>3730</v>
      </c>
      <c r="N14445">
        <v>0</v>
      </c>
      <c r="O14445">
        <v>6</v>
      </c>
    </row>
    <row r="14446" spans="1:15" x14ac:dyDescent="0.3">
      <c r="A14446" t="s">
        <v>14</v>
      </c>
      <c r="B14446">
        <v>0</v>
      </c>
      <c r="C14446">
        <v>1</v>
      </c>
      <c r="D14446" t="s">
        <v>14</v>
      </c>
      <c r="E14446" t="s">
        <v>13188</v>
      </c>
      <c r="F14446" t="s">
        <v>13188</v>
      </c>
      <c r="G14446" t="s">
        <v>23</v>
      </c>
      <c r="H14446" t="s">
        <v>13194</v>
      </c>
      <c r="I14446" t="s">
        <v>26</v>
      </c>
      <c r="M14446">
        <v>3730</v>
      </c>
      <c r="N14446">
        <v>0</v>
      </c>
      <c r="O14446">
        <v>6</v>
      </c>
    </row>
    <row r="14447" spans="1:15" x14ac:dyDescent="0.3">
      <c r="A14447" t="s">
        <v>14</v>
      </c>
      <c r="B14447">
        <v>0</v>
      </c>
      <c r="C14447">
        <v>1</v>
      </c>
      <c r="D14447" t="s">
        <v>14</v>
      </c>
      <c r="E14447" t="s">
        <v>13188</v>
      </c>
      <c r="F14447" t="s">
        <v>13188</v>
      </c>
      <c r="G14447" t="s">
        <v>23</v>
      </c>
      <c r="H14447" t="s">
        <v>13193</v>
      </c>
      <c r="I14447" t="s">
        <v>26</v>
      </c>
      <c r="M14447">
        <v>3730</v>
      </c>
      <c r="N14447">
        <v>69</v>
      </c>
      <c r="O14447">
        <v>75</v>
      </c>
    </row>
    <row r="14448" spans="1:15" x14ac:dyDescent="0.3">
      <c r="A14448" t="s">
        <v>14</v>
      </c>
      <c r="B14448">
        <v>1</v>
      </c>
      <c r="C14448">
        <v>1</v>
      </c>
      <c r="D14448">
        <v>1</v>
      </c>
      <c r="E14448" t="s">
        <v>13188</v>
      </c>
      <c r="F14448" t="s">
        <v>13188</v>
      </c>
      <c r="G14448" t="s">
        <v>14</v>
      </c>
      <c r="H14448" t="s">
        <v>13193</v>
      </c>
      <c r="I14448" t="s">
        <v>19</v>
      </c>
      <c r="M14448">
        <v>3730</v>
      </c>
      <c r="N14448">
        <v>69</v>
      </c>
      <c r="O14448">
        <v>75</v>
      </c>
    </row>
    <row r="14449" spans="1:15" x14ac:dyDescent="0.3">
      <c r="A14449" t="s">
        <v>14</v>
      </c>
      <c r="B14449">
        <v>1</v>
      </c>
      <c r="C14449">
        <v>1</v>
      </c>
      <c r="D14449">
        <v>1</v>
      </c>
      <c r="E14449" t="s">
        <v>13188</v>
      </c>
      <c r="F14449" t="s">
        <v>13196</v>
      </c>
      <c r="G14449" t="s">
        <v>14</v>
      </c>
      <c r="H14449" t="s">
        <v>13197</v>
      </c>
      <c r="I14449" t="s">
        <v>35</v>
      </c>
      <c r="J14449" t="s">
        <v>46</v>
      </c>
      <c r="K14449" t="s">
        <v>47</v>
      </c>
      <c r="L14449" t="s">
        <v>43</v>
      </c>
      <c r="M14449">
        <v>3730</v>
      </c>
      <c r="N14449">
        <v>165</v>
      </c>
      <c r="O14449">
        <v>180</v>
      </c>
    </row>
    <row r="14450" spans="1:15" x14ac:dyDescent="0.3">
      <c r="E14450" t="s">
        <v>13188</v>
      </c>
      <c r="F14450" t="s">
        <v>1674</v>
      </c>
      <c r="G14450" t="s">
        <v>17</v>
      </c>
      <c r="H14450" t="s">
        <v>13195</v>
      </c>
      <c r="I14450" t="s">
        <v>26</v>
      </c>
      <c r="M14450">
        <v>3730</v>
      </c>
      <c r="N14450">
        <v>185</v>
      </c>
      <c r="O14450">
        <v>190</v>
      </c>
    </row>
    <row r="14451" spans="1:15" x14ac:dyDescent="0.3">
      <c r="E14451" t="s">
        <v>13188</v>
      </c>
      <c r="F14451" t="s">
        <v>1674</v>
      </c>
      <c r="G14451" t="s">
        <v>14</v>
      </c>
      <c r="H14451" t="s">
        <v>13195</v>
      </c>
      <c r="I14451" t="s">
        <v>52</v>
      </c>
      <c r="J14451" t="s">
        <v>32</v>
      </c>
      <c r="M14451">
        <v>3730</v>
      </c>
      <c r="N14451">
        <v>185</v>
      </c>
      <c r="O14451">
        <v>190</v>
      </c>
    </row>
    <row r="14452" spans="1:15" x14ac:dyDescent="0.3">
      <c r="A14452" t="s">
        <v>237</v>
      </c>
      <c r="B14452">
        <v>0</v>
      </c>
      <c r="E14452" t="s">
        <v>13188</v>
      </c>
      <c r="F14452" t="s">
        <v>13198</v>
      </c>
      <c r="G14452" t="s">
        <v>17</v>
      </c>
      <c r="H14452" t="s">
        <v>13199</v>
      </c>
      <c r="I14452" t="s">
        <v>22</v>
      </c>
      <c r="M14452">
        <v>3730</v>
      </c>
      <c r="N14452">
        <v>201</v>
      </c>
      <c r="O14452">
        <v>224</v>
      </c>
    </row>
    <row r="14453" spans="1:15" x14ac:dyDescent="0.3">
      <c r="A14453" t="s">
        <v>14</v>
      </c>
      <c r="B14453">
        <v>1</v>
      </c>
      <c r="C14453">
        <v>1</v>
      </c>
      <c r="D14453">
        <v>1</v>
      </c>
      <c r="E14453" t="s">
        <v>13188</v>
      </c>
      <c r="F14453" t="s">
        <v>13188</v>
      </c>
      <c r="G14453" t="s">
        <v>14</v>
      </c>
      <c r="H14453" t="s">
        <v>13205</v>
      </c>
      <c r="I14453" t="s">
        <v>19</v>
      </c>
      <c r="M14453">
        <v>3731</v>
      </c>
      <c r="N14453">
        <v>0</v>
      </c>
      <c r="O14453">
        <v>6</v>
      </c>
    </row>
    <row r="14454" spans="1:15" x14ac:dyDescent="0.3">
      <c r="A14454" t="s">
        <v>14</v>
      </c>
      <c r="B14454">
        <v>0</v>
      </c>
      <c r="C14454">
        <v>1</v>
      </c>
      <c r="D14454" t="s">
        <v>14</v>
      </c>
      <c r="E14454" t="s">
        <v>13188</v>
      </c>
      <c r="F14454" t="s">
        <v>13188</v>
      </c>
      <c r="G14454" t="s">
        <v>23</v>
      </c>
      <c r="H14454" t="s">
        <v>13205</v>
      </c>
      <c r="I14454" t="s">
        <v>26</v>
      </c>
      <c r="M14454">
        <v>3731</v>
      </c>
      <c r="N14454">
        <v>0</v>
      </c>
      <c r="O14454">
        <v>6</v>
      </c>
    </row>
    <row r="14455" spans="1:15" x14ac:dyDescent="0.3">
      <c r="A14455" t="s">
        <v>14</v>
      </c>
      <c r="B14455">
        <v>1</v>
      </c>
      <c r="C14455">
        <v>1</v>
      </c>
      <c r="D14455">
        <v>1</v>
      </c>
      <c r="E14455" t="s">
        <v>13188</v>
      </c>
      <c r="F14455" t="s">
        <v>13203</v>
      </c>
      <c r="G14455" t="s">
        <v>14</v>
      </c>
      <c r="H14455" t="s">
        <v>13204</v>
      </c>
      <c r="I14455" t="s">
        <v>26</v>
      </c>
      <c r="M14455">
        <v>3731</v>
      </c>
      <c r="N14455">
        <v>22</v>
      </c>
      <c r="O14455">
        <v>29</v>
      </c>
    </row>
    <row r="14456" spans="1:15" x14ac:dyDescent="0.3">
      <c r="E14456" t="s">
        <v>13188</v>
      </c>
      <c r="F14456" t="s">
        <v>13203</v>
      </c>
      <c r="G14456" t="s">
        <v>23</v>
      </c>
      <c r="H14456" t="s">
        <v>13204</v>
      </c>
      <c r="I14456" t="s">
        <v>19</v>
      </c>
      <c r="M14456">
        <v>3731</v>
      </c>
      <c r="N14456">
        <v>22</v>
      </c>
      <c r="O14456">
        <v>29</v>
      </c>
    </row>
    <row r="14457" spans="1:15" x14ac:dyDescent="0.3">
      <c r="A14457" t="s">
        <v>14</v>
      </c>
      <c r="B14457">
        <v>0</v>
      </c>
      <c r="C14457">
        <v>1</v>
      </c>
      <c r="D14457" t="s">
        <v>14</v>
      </c>
      <c r="E14457" t="s">
        <v>13188</v>
      </c>
      <c r="F14457" t="s">
        <v>1057</v>
      </c>
      <c r="G14457" t="s">
        <v>17</v>
      </c>
      <c r="H14457" t="s">
        <v>13200</v>
      </c>
      <c r="I14457" t="s">
        <v>26</v>
      </c>
      <c r="M14457">
        <v>3731</v>
      </c>
      <c r="N14457">
        <v>81</v>
      </c>
      <c r="O14457">
        <v>86</v>
      </c>
    </row>
    <row r="14458" spans="1:15" x14ac:dyDescent="0.3">
      <c r="E14458" t="s">
        <v>13188</v>
      </c>
      <c r="F14458" t="s">
        <v>1057</v>
      </c>
      <c r="G14458" t="s">
        <v>14</v>
      </c>
      <c r="H14458" t="s">
        <v>13200</v>
      </c>
      <c r="I14458" t="s">
        <v>31</v>
      </c>
      <c r="J14458" t="s">
        <v>32</v>
      </c>
      <c r="M14458">
        <v>3731</v>
      </c>
      <c r="N14458">
        <v>81</v>
      </c>
      <c r="O14458">
        <v>86</v>
      </c>
    </row>
    <row r="14459" spans="1:15" x14ac:dyDescent="0.3">
      <c r="A14459" t="s">
        <v>14</v>
      </c>
      <c r="B14459">
        <v>0</v>
      </c>
      <c r="C14459">
        <v>1</v>
      </c>
      <c r="D14459" t="s">
        <v>14</v>
      </c>
      <c r="E14459" t="s">
        <v>13188</v>
      </c>
      <c r="F14459" t="s">
        <v>13188</v>
      </c>
      <c r="G14459" t="s">
        <v>23</v>
      </c>
      <c r="H14459" t="s">
        <v>13202</v>
      </c>
      <c r="I14459" t="s">
        <v>26</v>
      </c>
      <c r="M14459">
        <v>3731</v>
      </c>
      <c r="N14459">
        <v>130</v>
      </c>
      <c r="O14459">
        <v>136</v>
      </c>
    </row>
    <row r="14460" spans="1:15" x14ac:dyDescent="0.3">
      <c r="A14460" t="s">
        <v>14</v>
      </c>
      <c r="B14460">
        <v>1</v>
      </c>
      <c r="C14460">
        <v>1</v>
      </c>
      <c r="D14460">
        <v>1</v>
      </c>
      <c r="E14460" t="s">
        <v>13188</v>
      </c>
      <c r="F14460" t="s">
        <v>13188</v>
      </c>
      <c r="G14460" t="s">
        <v>14</v>
      </c>
      <c r="H14460" t="s">
        <v>13202</v>
      </c>
      <c r="I14460" t="s">
        <v>19</v>
      </c>
      <c r="M14460">
        <v>3731</v>
      </c>
      <c r="N14460">
        <v>130</v>
      </c>
      <c r="O14460">
        <v>136</v>
      </c>
    </row>
    <row r="14461" spans="1:15" x14ac:dyDescent="0.3">
      <c r="A14461" t="s">
        <v>14</v>
      </c>
      <c r="B14461">
        <v>1</v>
      </c>
      <c r="C14461">
        <v>1</v>
      </c>
      <c r="D14461">
        <v>1</v>
      </c>
      <c r="E14461" t="s">
        <v>13188</v>
      </c>
      <c r="F14461" t="s">
        <v>7452</v>
      </c>
      <c r="G14461" t="s">
        <v>14</v>
      </c>
      <c r="H14461" t="s">
        <v>13201</v>
      </c>
      <c r="I14461" t="s">
        <v>35</v>
      </c>
      <c r="J14461" t="s">
        <v>597</v>
      </c>
      <c r="M14461">
        <v>3731</v>
      </c>
      <c r="N14461">
        <v>226</v>
      </c>
      <c r="O14461">
        <v>230</v>
      </c>
    </row>
    <row r="14462" spans="1:15" x14ac:dyDescent="0.3">
      <c r="A14462" t="s">
        <v>14</v>
      </c>
      <c r="B14462">
        <v>1</v>
      </c>
      <c r="C14462">
        <v>1</v>
      </c>
      <c r="D14462">
        <v>1</v>
      </c>
      <c r="E14462" t="s">
        <v>13188</v>
      </c>
      <c r="F14462" t="s">
        <v>13203</v>
      </c>
      <c r="G14462" t="s">
        <v>14</v>
      </c>
      <c r="H14462" t="s">
        <v>13209</v>
      </c>
      <c r="I14462" t="s">
        <v>22</v>
      </c>
      <c r="M14462">
        <v>3732</v>
      </c>
      <c r="N14462">
        <v>0</v>
      </c>
      <c r="O14462">
        <v>7</v>
      </c>
    </row>
    <row r="14463" spans="1:15" x14ac:dyDescent="0.3">
      <c r="E14463" t="s">
        <v>13188</v>
      </c>
      <c r="F14463" t="s">
        <v>3038</v>
      </c>
      <c r="G14463" t="s">
        <v>23</v>
      </c>
      <c r="H14463" t="s">
        <v>13208</v>
      </c>
      <c r="I14463" t="s">
        <v>52</v>
      </c>
      <c r="J14463" t="s">
        <v>117</v>
      </c>
      <c r="M14463">
        <v>3732</v>
      </c>
      <c r="N14463">
        <v>69</v>
      </c>
      <c r="O14463">
        <v>76</v>
      </c>
    </row>
    <row r="14464" spans="1:15" x14ac:dyDescent="0.3">
      <c r="E14464" t="s">
        <v>13188</v>
      </c>
      <c r="F14464" t="s">
        <v>13188</v>
      </c>
      <c r="G14464" t="s">
        <v>14</v>
      </c>
      <c r="H14464" t="s">
        <v>13207</v>
      </c>
      <c r="I14464" t="s">
        <v>19</v>
      </c>
      <c r="M14464">
        <v>3732</v>
      </c>
      <c r="N14464">
        <v>78</v>
      </c>
      <c r="O14464">
        <v>84</v>
      </c>
    </row>
    <row r="14465" spans="1:15" x14ac:dyDescent="0.3">
      <c r="A14465" t="s">
        <v>14</v>
      </c>
      <c r="B14465">
        <v>0</v>
      </c>
      <c r="C14465">
        <v>1</v>
      </c>
      <c r="D14465" t="s">
        <v>14</v>
      </c>
      <c r="E14465" t="s">
        <v>13188</v>
      </c>
      <c r="F14465" t="s">
        <v>13188</v>
      </c>
      <c r="G14465" t="s">
        <v>23</v>
      </c>
      <c r="H14465" t="s">
        <v>13207</v>
      </c>
      <c r="I14465" t="s">
        <v>26</v>
      </c>
      <c r="M14465">
        <v>3732</v>
      </c>
      <c r="N14465">
        <v>78</v>
      </c>
      <c r="O14465">
        <v>84</v>
      </c>
    </row>
    <row r="14466" spans="1:15" x14ac:dyDescent="0.3">
      <c r="A14466" t="s">
        <v>14</v>
      </c>
      <c r="B14466">
        <v>1</v>
      </c>
      <c r="C14466">
        <v>1</v>
      </c>
      <c r="D14466">
        <v>1</v>
      </c>
      <c r="E14466" t="s">
        <v>13188</v>
      </c>
      <c r="F14466" t="s">
        <v>13203</v>
      </c>
      <c r="G14466" t="s">
        <v>14</v>
      </c>
      <c r="H14466" t="s">
        <v>13206</v>
      </c>
      <c r="I14466" t="s">
        <v>22</v>
      </c>
      <c r="M14466">
        <v>3732</v>
      </c>
      <c r="N14466">
        <v>179</v>
      </c>
      <c r="O14466">
        <v>186</v>
      </c>
    </row>
    <row r="14467" spans="1:15" x14ac:dyDescent="0.3">
      <c r="A14467" t="s">
        <v>14</v>
      </c>
      <c r="B14467">
        <v>1</v>
      </c>
      <c r="C14467">
        <v>1</v>
      </c>
      <c r="D14467">
        <v>1</v>
      </c>
      <c r="E14467" t="s">
        <v>13188</v>
      </c>
      <c r="F14467" t="s">
        <v>13215</v>
      </c>
      <c r="G14467" t="s">
        <v>14</v>
      </c>
      <c r="H14467" t="s">
        <v>13216</v>
      </c>
      <c r="I14467" t="s">
        <v>35</v>
      </c>
      <c r="J14467" t="s">
        <v>32</v>
      </c>
      <c r="M14467">
        <v>3733</v>
      </c>
      <c r="N14467">
        <v>14</v>
      </c>
      <c r="O14467">
        <v>22</v>
      </c>
    </row>
    <row r="14468" spans="1:15" x14ac:dyDescent="0.3">
      <c r="A14468" t="s">
        <v>14</v>
      </c>
      <c r="B14468">
        <v>1</v>
      </c>
      <c r="C14468">
        <v>1</v>
      </c>
      <c r="D14468">
        <v>1</v>
      </c>
      <c r="E14468" t="s">
        <v>13188</v>
      </c>
      <c r="F14468" t="s">
        <v>13213</v>
      </c>
      <c r="G14468" t="s">
        <v>14</v>
      </c>
      <c r="H14468" t="s">
        <v>13214</v>
      </c>
      <c r="I14468" t="s">
        <v>41</v>
      </c>
      <c r="J14468" t="s">
        <v>32</v>
      </c>
      <c r="M14468">
        <v>3733</v>
      </c>
      <c r="N14468">
        <v>59</v>
      </c>
      <c r="O14468">
        <v>65</v>
      </c>
    </row>
    <row r="14469" spans="1:15" x14ac:dyDescent="0.3">
      <c r="E14469" t="s">
        <v>13188</v>
      </c>
      <c r="F14469" t="s">
        <v>13210</v>
      </c>
      <c r="G14469" t="s">
        <v>14</v>
      </c>
      <c r="H14469" t="s">
        <v>13211</v>
      </c>
      <c r="I14469" t="s">
        <v>26</v>
      </c>
      <c r="M14469">
        <v>3733</v>
      </c>
      <c r="N14469">
        <v>59</v>
      </c>
      <c r="O14469">
        <v>80</v>
      </c>
    </row>
    <row r="14470" spans="1:15" x14ac:dyDescent="0.3">
      <c r="A14470" t="s">
        <v>14</v>
      </c>
      <c r="B14470">
        <v>1</v>
      </c>
      <c r="C14470">
        <v>1</v>
      </c>
      <c r="D14470">
        <v>1</v>
      </c>
      <c r="E14470" t="s">
        <v>13188</v>
      </c>
      <c r="F14470" t="s">
        <v>13188</v>
      </c>
      <c r="G14470" t="s">
        <v>14</v>
      </c>
      <c r="H14470" t="s">
        <v>13212</v>
      </c>
      <c r="I14470" t="s">
        <v>22</v>
      </c>
      <c r="M14470">
        <v>3733</v>
      </c>
      <c r="N14470">
        <v>103</v>
      </c>
      <c r="O14470">
        <v>109</v>
      </c>
    </row>
    <row r="14471" spans="1:15" x14ac:dyDescent="0.3">
      <c r="A14471" t="s">
        <v>14</v>
      </c>
      <c r="B14471">
        <v>1</v>
      </c>
      <c r="C14471">
        <v>1</v>
      </c>
      <c r="D14471">
        <v>1</v>
      </c>
      <c r="E14471" t="s">
        <v>13188</v>
      </c>
      <c r="F14471" t="s">
        <v>7452</v>
      </c>
      <c r="G14471" t="s">
        <v>14</v>
      </c>
      <c r="H14471" t="s">
        <v>13217</v>
      </c>
      <c r="I14471" t="s">
        <v>35</v>
      </c>
      <c r="J14471" t="s">
        <v>597</v>
      </c>
      <c r="M14471">
        <v>3733</v>
      </c>
      <c r="N14471">
        <v>113</v>
      </c>
      <c r="O14471">
        <v>117</v>
      </c>
    </row>
    <row r="14472" spans="1:15" x14ac:dyDescent="0.3">
      <c r="E14472" t="s">
        <v>13218</v>
      </c>
      <c r="F14472" t="s">
        <v>241</v>
      </c>
      <c r="G14472" t="s">
        <v>23</v>
      </c>
      <c r="H14472" t="s">
        <v>13219</v>
      </c>
      <c r="I14472" t="s">
        <v>52</v>
      </c>
      <c r="J14472" t="s">
        <v>117</v>
      </c>
      <c r="M14472">
        <v>3734</v>
      </c>
      <c r="N14472">
        <v>45</v>
      </c>
      <c r="O14472">
        <v>51</v>
      </c>
    </row>
    <row r="14473" spans="1:15" x14ac:dyDescent="0.3">
      <c r="E14473" t="s">
        <v>13218</v>
      </c>
      <c r="F14473" t="s">
        <v>4236</v>
      </c>
      <c r="G14473" t="s">
        <v>14</v>
      </c>
      <c r="H14473" t="s">
        <v>13222</v>
      </c>
      <c r="I14473" t="s">
        <v>41</v>
      </c>
      <c r="J14473" t="s">
        <v>32</v>
      </c>
      <c r="M14473">
        <v>3735</v>
      </c>
      <c r="N14473">
        <v>0</v>
      </c>
      <c r="O14473">
        <v>3</v>
      </c>
    </row>
    <row r="14474" spans="1:15" x14ac:dyDescent="0.3">
      <c r="A14474" t="s">
        <v>14</v>
      </c>
      <c r="B14474">
        <v>0</v>
      </c>
      <c r="C14474">
        <v>0</v>
      </c>
      <c r="D14474" t="s">
        <v>14</v>
      </c>
      <c r="E14474" t="s">
        <v>13218</v>
      </c>
      <c r="F14474" t="s">
        <v>13221</v>
      </c>
      <c r="G14474" t="s">
        <v>17</v>
      </c>
      <c r="H14474" t="s">
        <v>13220</v>
      </c>
      <c r="I14474" t="s">
        <v>26</v>
      </c>
      <c r="M14474">
        <v>3735</v>
      </c>
      <c r="N14474">
        <v>0</v>
      </c>
      <c r="O14474">
        <v>12</v>
      </c>
    </row>
    <row r="14475" spans="1:15" x14ac:dyDescent="0.3">
      <c r="E14475" t="s">
        <v>13218</v>
      </c>
      <c r="F14475" t="s">
        <v>2177</v>
      </c>
      <c r="G14475" t="s">
        <v>14</v>
      </c>
      <c r="H14475" t="s">
        <v>13220</v>
      </c>
      <c r="I14475" t="s">
        <v>41</v>
      </c>
      <c r="J14475" t="s">
        <v>32</v>
      </c>
      <c r="M14475">
        <v>3735</v>
      </c>
      <c r="N14475">
        <v>7</v>
      </c>
      <c r="O14475">
        <v>12</v>
      </c>
    </row>
    <row r="14476" spans="1:15" x14ac:dyDescent="0.3">
      <c r="A14476" t="s">
        <v>14</v>
      </c>
      <c r="B14476">
        <v>0</v>
      </c>
      <c r="C14476">
        <v>0</v>
      </c>
      <c r="D14476" t="s">
        <v>14</v>
      </c>
      <c r="E14476" t="s">
        <v>13218</v>
      </c>
      <c r="F14476" t="s">
        <v>13221</v>
      </c>
      <c r="G14476" t="s">
        <v>17</v>
      </c>
      <c r="H14476" t="s">
        <v>13226</v>
      </c>
      <c r="I14476" t="s">
        <v>26</v>
      </c>
      <c r="M14476">
        <v>3736</v>
      </c>
      <c r="N14476">
        <v>0</v>
      </c>
      <c r="O14476">
        <v>12</v>
      </c>
    </row>
    <row r="14477" spans="1:15" x14ac:dyDescent="0.3">
      <c r="E14477" t="s">
        <v>13218</v>
      </c>
      <c r="F14477" t="s">
        <v>4236</v>
      </c>
      <c r="G14477" t="s">
        <v>14</v>
      </c>
      <c r="H14477" t="s">
        <v>13225</v>
      </c>
      <c r="I14477" t="s">
        <v>41</v>
      </c>
      <c r="J14477" t="s">
        <v>32</v>
      </c>
      <c r="M14477">
        <v>3736</v>
      </c>
      <c r="N14477">
        <v>0</v>
      </c>
      <c r="O14477">
        <v>3</v>
      </c>
    </row>
    <row r="14478" spans="1:15" x14ac:dyDescent="0.3">
      <c r="E14478" t="s">
        <v>13218</v>
      </c>
      <c r="F14478" t="s">
        <v>2177</v>
      </c>
      <c r="G14478" t="s">
        <v>14</v>
      </c>
      <c r="H14478" t="s">
        <v>13226</v>
      </c>
      <c r="I14478" t="s">
        <v>41</v>
      </c>
      <c r="J14478" t="s">
        <v>32</v>
      </c>
      <c r="M14478">
        <v>3736</v>
      </c>
      <c r="N14478">
        <v>7</v>
      </c>
      <c r="O14478">
        <v>12</v>
      </c>
    </row>
    <row r="14479" spans="1:15" x14ac:dyDescent="0.3">
      <c r="E14479" t="s">
        <v>13218</v>
      </c>
      <c r="F14479" t="s">
        <v>13223</v>
      </c>
      <c r="G14479" t="s">
        <v>17</v>
      </c>
      <c r="H14479" t="s">
        <v>13224</v>
      </c>
      <c r="I14479" t="s">
        <v>26</v>
      </c>
      <c r="M14479">
        <v>3736</v>
      </c>
      <c r="N14479">
        <v>74</v>
      </c>
      <c r="O14479">
        <v>79</v>
      </c>
    </row>
    <row r="14480" spans="1:15" x14ac:dyDescent="0.3">
      <c r="A14480" t="s">
        <v>14</v>
      </c>
      <c r="B14480">
        <v>1</v>
      </c>
      <c r="C14480">
        <v>1</v>
      </c>
      <c r="D14480">
        <v>1</v>
      </c>
      <c r="E14480" t="s">
        <v>13218</v>
      </c>
      <c r="F14480" t="s">
        <v>13223</v>
      </c>
      <c r="G14480" t="s">
        <v>14</v>
      </c>
      <c r="H14480" t="s">
        <v>13224</v>
      </c>
      <c r="I14480" t="s">
        <v>19</v>
      </c>
      <c r="M14480">
        <v>3736</v>
      </c>
      <c r="N14480">
        <v>74</v>
      </c>
      <c r="O14480">
        <v>79</v>
      </c>
    </row>
    <row r="14481" spans="1:15" x14ac:dyDescent="0.3">
      <c r="A14481" t="s">
        <v>14</v>
      </c>
      <c r="B14481">
        <v>1</v>
      </c>
      <c r="C14481">
        <v>1</v>
      </c>
      <c r="D14481">
        <v>1</v>
      </c>
      <c r="E14481" t="s">
        <v>4442</v>
      </c>
      <c r="F14481" t="s">
        <v>4236</v>
      </c>
      <c r="G14481" t="s">
        <v>14</v>
      </c>
      <c r="H14481" t="s">
        <v>13230</v>
      </c>
      <c r="I14481" t="s">
        <v>35</v>
      </c>
      <c r="J14481" t="s">
        <v>32</v>
      </c>
      <c r="M14481">
        <v>3737</v>
      </c>
      <c r="N14481">
        <v>22</v>
      </c>
      <c r="O14481">
        <v>25</v>
      </c>
    </row>
    <row r="14482" spans="1:15" x14ac:dyDescent="0.3">
      <c r="E14482" t="s">
        <v>4442</v>
      </c>
      <c r="F14482" t="s">
        <v>13227</v>
      </c>
      <c r="G14482" t="s">
        <v>14</v>
      </c>
      <c r="H14482" t="s">
        <v>13228</v>
      </c>
      <c r="I14482" t="s">
        <v>19</v>
      </c>
      <c r="M14482">
        <v>3737</v>
      </c>
      <c r="N14482">
        <v>184</v>
      </c>
      <c r="O14482">
        <v>193</v>
      </c>
    </row>
    <row r="14483" spans="1:15" x14ac:dyDescent="0.3">
      <c r="A14483" t="s">
        <v>23</v>
      </c>
      <c r="B14483">
        <v>1</v>
      </c>
      <c r="C14483">
        <v>1</v>
      </c>
      <c r="D14483">
        <v>1</v>
      </c>
      <c r="E14483" t="s">
        <v>4442</v>
      </c>
      <c r="F14483" t="s">
        <v>13227</v>
      </c>
      <c r="G14483" t="s">
        <v>23</v>
      </c>
      <c r="H14483" t="s">
        <v>13228</v>
      </c>
      <c r="I14483" t="s">
        <v>26</v>
      </c>
      <c r="M14483">
        <v>3737</v>
      </c>
      <c r="N14483">
        <v>184</v>
      </c>
      <c r="O14483">
        <v>193</v>
      </c>
    </row>
    <row r="14484" spans="1:15" x14ac:dyDescent="0.3">
      <c r="A14484" t="s">
        <v>14</v>
      </c>
      <c r="B14484">
        <v>1</v>
      </c>
      <c r="C14484">
        <v>1</v>
      </c>
      <c r="D14484">
        <v>1</v>
      </c>
      <c r="E14484" t="s">
        <v>4442</v>
      </c>
      <c r="F14484" t="s">
        <v>4236</v>
      </c>
      <c r="G14484" t="s">
        <v>14</v>
      </c>
      <c r="H14484" t="s">
        <v>13233</v>
      </c>
      <c r="I14484" t="s">
        <v>41</v>
      </c>
      <c r="J14484" t="s">
        <v>32</v>
      </c>
      <c r="M14484">
        <v>3737</v>
      </c>
      <c r="N14484">
        <v>229</v>
      </c>
      <c r="O14484">
        <v>232</v>
      </c>
    </row>
    <row r="14485" spans="1:15" x14ac:dyDescent="0.3">
      <c r="A14485" t="s">
        <v>14</v>
      </c>
      <c r="B14485">
        <v>1</v>
      </c>
      <c r="C14485">
        <v>1</v>
      </c>
      <c r="D14485">
        <v>1</v>
      </c>
      <c r="E14485" t="s">
        <v>4442</v>
      </c>
      <c r="F14485" t="s">
        <v>13231</v>
      </c>
      <c r="G14485" t="s">
        <v>14</v>
      </c>
      <c r="H14485" t="s">
        <v>13232</v>
      </c>
      <c r="I14485" t="s">
        <v>35</v>
      </c>
      <c r="J14485" t="s">
        <v>46</v>
      </c>
      <c r="K14485" t="s">
        <v>47</v>
      </c>
      <c r="L14485" t="s">
        <v>43</v>
      </c>
      <c r="M14485">
        <v>3737</v>
      </c>
      <c r="N14485">
        <v>288</v>
      </c>
      <c r="O14485">
        <v>307</v>
      </c>
    </row>
    <row r="14486" spans="1:15" x14ac:dyDescent="0.3">
      <c r="A14486" t="s">
        <v>14</v>
      </c>
      <c r="B14486">
        <v>1</v>
      </c>
      <c r="C14486">
        <v>1</v>
      </c>
      <c r="D14486">
        <v>1</v>
      </c>
      <c r="E14486" t="s">
        <v>4442</v>
      </c>
      <c r="F14486" t="s">
        <v>4236</v>
      </c>
      <c r="G14486" t="s">
        <v>14</v>
      </c>
      <c r="H14486" t="s">
        <v>13229</v>
      </c>
      <c r="I14486" t="s">
        <v>41</v>
      </c>
      <c r="J14486" t="s">
        <v>32</v>
      </c>
      <c r="M14486">
        <v>3737</v>
      </c>
      <c r="N14486">
        <v>371</v>
      </c>
      <c r="O14486">
        <v>374</v>
      </c>
    </row>
    <row r="14487" spans="1:15" x14ac:dyDescent="0.3">
      <c r="A14487" t="s">
        <v>14</v>
      </c>
      <c r="B14487">
        <v>1</v>
      </c>
      <c r="C14487">
        <v>1</v>
      </c>
      <c r="D14487">
        <v>1</v>
      </c>
      <c r="E14487" t="s">
        <v>4442</v>
      </c>
      <c r="F14487" t="s">
        <v>4236</v>
      </c>
      <c r="G14487" t="s">
        <v>14</v>
      </c>
      <c r="H14487" t="s">
        <v>13236</v>
      </c>
      <c r="I14487" t="s">
        <v>35</v>
      </c>
      <c r="J14487" t="s">
        <v>32</v>
      </c>
      <c r="M14487">
        <v>3738</v>
      </c>
      <c r="N14487">
        <v>10</v>
      </c>
      <c r="O14487">
        <v>13</v>
      </c>
    </row>
    <row r="14488" spans="1:15" x14ac:dyDescent="0.3">
      <c r="A14488" t="s">
        <v>14</v>
      </c>
      <c r="B14488">
        <v>1</v>
      </c>
      <c r="C14488">
        <v>1</v>
      </c>
      <c r="D14488">
        <v>1</v>
      </c>
      <c r="E14488" t="s">
        <v>4442</v>
      </c>
      <c r="F14488" t="s">
        <v>4236</v>
      </c>
      <c r="G14488" t="s">
        <v>14</v>
      </c>
      <c r="H14488" t="s">
        <v>13237</v>
      </c>
      <c r="I14488" t="s">
        <v>35</v>
      </c>
      <c r="J14488" t="s">
        <v>32</v>
      </c>
      <c r="M14488">
        <v>3738</v>
      </c>
      <c r="N14488">
        <v>148</v>
      </c>
      <c r="O14488">
        <v>151</v>
      </c>
    </row>
    <row r="14489" spans="1:15" x14ac:dyDescent="0.3">
      <c r="E14489" t="s">
        <v>4442</v>
      </c>
      <c r="F14489" t="s">
        <v>13234</v>
      </c>
      <c r="G14489" t="s">
        <v>17</v>
      </c>
      <c r="H14489" t="s">
        <v>13235</v>
      </c>
      <c r="I14489" t="s">
        <v>26</v>
      </c>
      <c r="M14489">
        <v>3738</v>
      </c>
      <c r="N14489">
        <v>240</v>
      </c>
      <c r="O14489">
        <v>253</v>
      </c>
    </row>
    <row r="14490" spans="1:15" x14ac:dyDescent="0.3">
      <c r="A14490" t="s">
        <v>14</v>
      </c>
      <c r="B14490">
        <v>1</v>
      </c>
      <c r="C14490">
        <v>1</v>
      </c>
      <c r="D14490">
        <v>1</v>
      </c>
      <c r="E14490" t="s">
        <v>4442</v>
      </c>
      <c r="F14490" t="s">
        <v>13234</v>
      </c>
      <c r="G14490" t="s">
        <v>14</v>
      </c>
      <c r="H14490" t="s">
        <v>13235</v>
      </c>
      <c r="I14490" t="s">
        <v>31</v>
      </c>
      <c r="J14490" t="s">
        <v>32</v>
      </c>
      <c r="M14490">
        <v>3738</v>
      </c>
      <c r="N14490">
        <v>240</v>
      </c>
      <c r="O14490">
        <v>253</v>
      </c>
    </row>
    <row r="14491" spans="1:15" x14ac:dyDescent="0.3">
      <c r="E14491" t="s">
        <v>4442</v>
      </c>
      <c r="F14491" t="s">
        <v>13239</v>
      </c>
      <c r="G14491" t="s">
        <v>23</v>
      </c>
      <c r="H14491" t="s">
        <v>13240</v>
      </c>
      <c r="I14491" t="s">
        <v>26</v>
      </c>
      <c r="M14491">
        <v>3739</v>
      </c>
      <c r="N14491">
        <v>0</v>
      </c>
      <c r="O14491">
        <v>8</v>
      </c>
    </row>
    <row r="14492" spans="1:15" x14ac:dyDescent="0.3">
      <c r="A14492" t="s">
        <v>14</v>
      </c>
      <c r="B14492">
        <v>1</v>
      </c>
      <c r="C14492">
        <v>1</v>
      </c>
      <c r="D14492">
        <v>1</v>
      </c>
      <c r="E14492" t="s">
        <v>4442</v>
      </c>
      <c r="F14492" t="s">
        <v>13239</v>
      </c>
      <c r="G14492" t="s">
        <v>14</v>
      </c>
      <c r="H14492" t="s">
        <v>13240</v>
      </c>
      <c r="I14492" t="s">
        <v>19</v>
      </c>
      <c r="M14492">
        <v>3739</v>
      </c>
      <c r="N14492">
        <v>0</v>
      </c>
      <c r="O14492">
        <v>8</v>
      </c>
    </row>
    <row r="14493" spans="1:15" x14ac:dyDescent="0.3">
      <c r="A14493" t="s">
        <v>14</v>
      </c>
      <c r="B14493">
        <v>1</v>
      </c>
      <c r="C14493">
        <v>1</v>
      </c>
      <c r="D14493">
        <v>1</v>
      </c>
      <c r="E14493" t="s">
        <v>4442</v>
      </c>
      <c r="F14493" t="s">
        <v>4236</v>
      </c>
      <c r="G14493" t="s">
        <v>14</v>
      </c>
      <c r="H14493" t="s">
        <v>13238</v>
      </c>
      <c r="I14493" t="s">
        <v>31</v>
      </c>
      <c r="J14493" t="s">
        <v>32</v>
      </c>
      <c r="M14493">
        <v>3739</v>
      </c>
      <c r="N14493">
        <v>13</v>
      </c>
      <c r="O14493">
        <v>16</v>
      </c>
    </row>
    <row r="14494" spans="1:15" x14ac:dyDescent="0.3">
      <c r="E14494" t="s">
        <v>4442</v>
      </c>
      <c r="F14494" t="s">
        <v>4236</v>
      </c>
      <c r="G14494" t="s">
        <v>23</v>
      </c>
      <c r="H14494" t="s">
        <v>13238</v>
      </c>
      <c r="I14494" t="s">
        <v>26</v>
      </c>
      <c r="M14494">
        <v>3739</v>
      </c>
      <c r="N14494">
        <v>13</v>
      </c>
      <c r="O14494">
        <v>16</v>
      </c>
    </row>
    <row r="14495" spans="1:15" x14ac:dyDescent="0.3">
      <c r="A14495" t="s">
        <v>14</v>
      </c>
      <c r="B14495">
        <v>1</v>
      </c>
      <c r="C14495">
        <v>1</v>
      </c>
      <c r="D14495">
        <v>1</v>
      </c>
      <c r="E14495" t="s">
        <v>4442</v>
      </c>
      <c r="F14495" t="s">
        <v>13244</v>
      </c>
      <c r="G14495" t="s">
        <v>14</v>
      </c>
      <c r="H14495" t="s">
        <v>13245</v>
      </c>
      <c r="I14495" t="s">
        <v>22</v>
      </c>
      <c r="M14495">
        <v>3739</v>
      </c>
      <c r="N14495">
        <v>74</v>
      </c>
      <c r="O14495">
        <v>78</v>
      </c>
    </row>
    <row r="14496" spans="1:15" x14ac:dyDescent="0.3">
      <c r="A14496" t="s">
        <v>14</v>
      </c>
      <c r="B14496">
        <v>1</v>
      </c>
      <c r="C14496">
        <v>1</v>
      </c>
      <c r="D14496">
        <v>1</v>
      </c>
      <c r="E14496" t="s">
        <v>4442</v>
      </c>
      <c r="F14496" t="s">
        <v>1502</v>
      </c>
      <c r="G14496" t="s">
        <v>14</v>
      </c>
      <c r="H14496" t="s">
        <v>13243</v>
      </c>
      <c r="I14496" t="s">
        <v>35</v>
      </c>
      <c r="J14496" t="s">
        <v>32</v>
      </c>
      <c r="M14496">
        <v>3739</v>
      </c>
      <c r="N14496">
        <v>80</v>
      </c>
      <c r="O14496">
        <v>84</v>
      </c>
    </row>
    <row r="14497" spans="1:15" x14ac:dyDescent="0.3">
      <c r="A14497" t="s">
        <v>14</v>
      </c>
      <c r="B14497">
        <v>1</v>
      </c>
      <c r="C14497">
        <v>1</v>
      </c>
      <c r="D14497">
        <v>1</v>
      </c>
      <c r="E14497" t="s">
        <v>4442</v>
      </c>
      <c r="F14497" t="s">
        <v>13241</v>
      </c>
      <c r="G14497" t="s">
        <v>14</v>
      </c>
      <c r="H14497" t="s">
        <v>13242</v>
      </c>
      <c r="I14497" t="s">
        <v>22</v>
      </c>
      <c r="M14497">
        <v>3739</v>
      </c>
      <c r="N14497">
        <v>88</v>
      </c>
      <c r="O14497">
        <v>94</v>
      </c>
    </row>
    <row r="14498" spans="1:15" x14ac:dyDescent="0.3">
      <c r="A14498" t="s">
        <v>14</v>
      </c>
      <c r="B14498">
        <v>0</v>
      </c>
      <c r="C14498">
        <v>0</v>
      </c>
      <c r="D14498" t="s">
        <v>14</v>
      </c>
      <c r="E14498" t="s">
        <v>13246</v>
      </c>
      <c r="F14498" t="s">
        <v>13221</v>
      </c>
      <c r="G14498" t="s">
        <v>17</v>
      </c>
      <c r="H14498" t="s">
        <v>13255</v>
      </c>
      <c r="I14498" t="s">
        <v>26</v>
      </c>
      <c r="M14498">
        <v>3740</v>
      </c>
      <c r="N14498">
        <v>31</v>
      </c>
      <c r="O14498">
        <v>43</v>
      </c>
    </row>
    <row r="14499" spans="1:15" x14ac:dyDescent="0.3">
      <c r="E14499" t="s">
        <v>13246</v>
      </c>
      <c r="F14499" t="s">
        <v>4236</v>
      </c>
      <c r="G14499" t="s">
        <v>14</v>
      </c>
      <c r="H14499" t="s">
        <v>13256</v>
      </c>
      <c r="I14499" t="s">
        <v>41</v>
      </c>
      <c r="J14499" t="s">
        <v>32</v>
      </c>
      <c r="M14499">
        <v>3740</v>
      </c>
      <c r="N14499">
        <v>31</v>
      </c>
      <c r="O14499">
        <v>34</v>
      </c>
    </row>
    <row r="14500" spans="1:15" x14ac:dyDescent="0.3">
      <c r="E14500" t="s">
        <v>13246</v>
      </c>
      <c r="F14500" t="s">
        <v>2177</v>
      </c>
      <c r="G14500" t="s">
        <v>14</v>
      </c>
      <c r="H14500" t="s">
        <v>13253</v>
      </c>
      <c r="I14500" t="s">
        <v>41</v>
      </c>
      <c r="J14500" t="s">
        <v>32</v>
      </c>
      <c r="M14500">
        <v>3740</v>
      </c>
      <c r="N14500">
        <v>38</v>
      </c>
      <c r="O14500">
        <v>43</v>
      </c>
    </row>
    <row r="14501" spans="1:15" x14ac:dyDescent="0.3">
      <c r="E14501" t="s">
        <v>13246</v>
      </c>
      <c r="F14501" t="s">
        <v>13247</v>
      </c>
      <c r="G14501" t="s">
        <v>51</v>
      </c>
      <c r="H14501" t="s">
        <v>13248</v>
      </c>
      <c r="I14501" t="s">
        <v>26</v>
      </c>
      <c r="M14501">
        <v>3740</v>
      </c>
      <c r="N14501">
        <v>110</v>
      </c>
      <c r="O14501">
        <v>117</v>
      </c>
    </row>
    <row r="14502" spans="1:15" x14ac:dyDescent="0.3">
      <c r="A14502" t="s">
        <v>14</v>
      </c>
      <c r="B14502">
        <v>0</v>
      </c>
      <c r="C14502">
        <v>1</v>
      </c>
      <c r="D14502" t="s">
        <v>14</v>
      </c>
      <c r="E14502" t="s">
        <v>13246</v>
      </c>
      <c r="F14502" t="s">
        <v>13250</v>
      </c>
      <c r="G14502" t="s">
        <v>17</v>
      </c>
      <c r="H14502" t="s">
        <v>13251</v>
      </c>
      <c r="I14502" t="s">
        <v>26</v>
      </c>
      <c r="M14502">
        <v>3740</v>
      </c>
      <c r="N14502">
        <v>334</v>
      </c>
      <c r="O14502">
        <v>342</v>
      </c>
    </row>
    <row r="14503" spans="1:15" x14ac:dyDescent="0.3">
      <c r="E14503" t="s">
        <v>13246</v>
      </c>
      <c r="F14503" t="s">
        <v>13250</v>
      </c>
      <c r="G14503" t="s">
        <v>14</v>
      </c>
      <c r="H14503" t="s">
        <v>13251</v>
      </c>
      <c r="I14503" t="s">
        <v>19</v>
      </c>
      <c r="M14503">
        <v>3740</v>
      </c>
      <c r="N14503">
        <v>334</v>
      </c>
      <c r="O14503">
        <v>342</v>
      </c>
    </row>
    <row r="14504" spans="1:15" x14ac:dyDescent="0.3">
      <c r="A14504" t="s">
        <v>14</v>
      </c>
      <c r="B14504">
        <v>0</v>
      </c>
      <c r="C14504">
        <v>0</v>
      </c>
      <c r="D14504" t="s">
        <v>14</v>
      </c>
      <c r="E14504" t="s">
        <v>13246</v>
      </c>
      <c r="F14504" t="s">
        <v>13221</v>
      </c>
      <c r="G14504" t="s">
        <v>17</v>
      </c>
      <c r="H14504" t="s">
        <v>13252</v>
      </c>
      <c r="I14504" t="s">
        <v>22</v>
      </c>
      <c r="M14504">
        <v>3740</v>
      </c>
      <c r="N14504">
        <v>447</v>
      </c>
      <c r="O14504">
        <v>459</v>
      </c>
    </row>
    <row r="14505" spans="1:15" x14ac:dyDescent="0.3">
      <c r="E14505" t="s">
        <v>13246</v>
      </c>
      <c r="F14505" t="s">
        <v>4236</v>
      </c>
      <c r="G14505" t="s">
        <v>14</v>
      </c>
      <c r="H14505" t="s">
        <v>13249</v>
      </c>
      <c r="I14505" t="s">
        <v>52</v>
      </c>
      <c r="J14505" t="s">
        <v>32</v>
      </c>
      <c r="M14505">
        <v>3740</v>
      </c>
      <c r="N14505">
        <v>447</v>
      </c>
      <c r="O14505">
        <v>450</v>
      </c>
    </row>
    <row r="14506" spans="1:15" x14ac:dyDescent="0.3">
      <c r="E14506" t="s">
        <v>13246</v>
      </c>
      <c r="F14506" t="s">
        <v>2177</v>
      </c>
      <c r="G14506" t="s">
        <v>14</v>
      </c>
      <c r="H14506" t="s">
        <v>13254</v>
      </c>
      <c r="I14506" t="s">
        <v>52</v>
      </c>
      <c r="J14506" t="s">
        <v>32</v>
      </c>
      <c r="M14506">
        <v>3740</v>
      </c>
      <c r="N14506">
        <v>454</v>
      </c>
      <c r="O14506">
        <v>459</v>
      </c>
    </row>
    <row r="14507" spans="1:15" x14ac:dyDescent="0.3">
      <c r="A14507" t="s">
        <v>14</v>
      </c>
      <c r="B14507">
        <v>1</v>
      </c>
      <c r="C14507">
        <v>1</v>
      </c>
      <c r="D14507">
        <v>1</v>
      </c>
      <c r="E14507" t="s">
        <v>13257</v>
      </c>
      <c r="F14507" t="s">
        <v>8018</v>
      </c>
      <c r="G14507" t="s">
        <v>14</v>
      </c>
      <c r="H14507" t="s">
        <v>13258</v>
      </c>
      <c r="I14507" t="s">
        <v>35</v>
      </c>
      <c r="J14507" t="s">
        <v>32</v>
      </c>
      <c r="M14507">
        <v>3743</v>
      </c>
      <c r="N14507">
        <v>0</v>
      </c>
      <c r="O14507">
        <v>5</v>
      </c>
    </row>
    <row r="14508" spans="1:15" x14ac:dyDescent="0.3">
      <c r="E14508" t="s">
        <v>13257</v>
      </c>
      <c r="F14508" t="s">
        <v>1081</v>
      </c>
      <c r="G14508" t="s">
        <v>51</v>
      </c>
      <c r="H14508" t="s">
        <v>13259</v>
      </c>
      <c r="I14508" t="s">
        <v>52</v>
      </c>
      <c r="J14508" t="s">
        <v>60</v>
      </c>
      <c r="M14508">
        <v>3743</v>
      </c>
      <c r="N14508">
        <v>118</v>
      </c>
      <c r="O14508">
        <v>124</v>
      </c>
    </row>
    <row r="14509" spans="1:15" x14ac:dyDescent="0.3">
      <c r="A14509" t="s">
        <v>14</v>
      </c>
      <c r="B14509">
        <v>1</v>
      </c>
      <c r="C14509">
        <v>1</v>
      </c>
      <c r="D14509">
        <v>1</v>
      </c>
      <c r="E14509" t="s">
        <v>13257</v>
      </c>
      <c r="F14509" t="s">
        <v>8018</v>
      </c>
      <c r="G14509" t="s">
        <v>14</v>
      </c>
      <c r="H14509" t="s">
        <v>13260</v>
      </c>
      <c r="I14509" t="s">
        <v>35</v>
      </c>
      <c r="J14509" t="s">
        <v>32</v>
      </c>
      <c r="M14509">
        <v>3744</v>
      </c>
      <c r="N14509">
        <v>10</v>
      </c>
      <c r="O14509">
        <v>15</v>
      </c>
    </row>
    <row r="14510" spans="1:15" x14ac:dyDescent="0.3">
      <c r="E14510" t="s">
        <v>13261</v>
      </c>
      <c r="F14510" t="s">
        <v>13270</v>
      </c>
      <c r="G14510" t="s">
        <v>14</v>
      </c>
      <c r="H14510" t="s">
        <v>13271</v>
      </c>
      <c r="I14510" t="s">
        <v>35</v>
      </c>
      <c r="J14510" t="s">
        <v>1017</v>
      </c>
      <c r="K14510" t="s">
        <v>43</v>
      </c>
      <c r="M14510">
        <v>3745</v>
      </c>
      <c r="N14510">
        <v>14</v>
      </c>
      <c r="O14510">
        <v>21</v>
      </c>
    </row>
    <row r="14511" spans="1:15" x14ac:dyDescent="0.3">
      <c r="A14511" t="s">
        <v>14</v>
      </c>
      <c r="B14511">
        <v>0</v>
      </c>
      <c r="C14511">
        <v>1</v>
      </c>
      <c r="D14511" t="s">
        <v>14</v>
      </c>
      <c r="E14511" t="s">
        <v>13261</v>
      </c>
      <c r="F14511" t="s">
        <v>13266</v>
      </c>
      <c r="G14511" t="s">
        <v>23</v>
      </c>
      <c r="H14511" t="s">
        <v>13267</v>
      </c>
      <c r="I14511" t="s">
        <v>26</v>
      </c>
      <c r="M14511">
        <v>3745</v>
      </c>
      <c r="N14511">
        <v>62</v>
      </c>
      <c r="O14511">
        <v>67</v>
      </c>
    </row>
    <row r="14512" spans="1:15" x14ac:dyDescent="0.3">
      <c r="E14512" t="s">
        <v>13261</v>
      </c>
      <c r="F14512" t="s">
        <v>13266</v>
      </c>
      <c r="G14512" t="s">
        <v>17</v>
      </c>
      <c r="H14512" t="s">
        <v>13267</v>
      </c>
      <c r="I14512" t="s">
        <v>19</v>
      </c>
      <c r="M14512">
        <v>3745</v>
      </c>
      <c r="N14512">
        <v>62</v>
      </c>
      <c r="O14512">
        <v>67</v>
      </c>
    </row>
    <row r="14513" spans="1:15" x14ac:dyDescent="0.3">
      <c r="E14513" t="s">
        <v>13261</v>
      </c>
      <c r="F14513" t="s">
        <v>13268</v>
      </c>
      <c r="G14513" t="s">
        <v>14</v>
      </c>
      <c r="H14513" t="s">
        <v>13269</v>
      </c>
      <c r="I14513" t="s">
        <v>19</v>
      </c>
      <c r="M14513">
        <v>3745</v>
      </c>
      <c r="N14513">
        <v>91</v>
      </c>
      <c r="O14513">
        <v>98</v>
      </c>
    </row>
    <row r="14514" spans="1:15" x14ac:dyDescent="0.3">
      <c r="A14514" t="s">
        <v>14</v>
      </c>
      <c r="B14514">
        <v>0</v>
      </c>
      <c r="C14514">
        <v>1</v>
      </c>
      <c r="D14514" t="s">
        <v>14</v>
      </c>
      <c r="E14514" t="s">
        <v>13261</v>
      </c>
      <c r="F14514" t="s">
        <v>13268</v>
      </c>
      <c r="G14514" t="s">
        <v>17</v>
      </c>
      <c r="H14514" t="s">
        <v>13269</v>
      </c>
      <c r="I14514" t="s">
        <v>26</v>
      </c>
      <c r="M14514">
        <v>3745</v>
      </c>
      <c r="N14514">
        <v>91</v>
      </c>
      <c r="O14514">
        <v>98</v>
      </c>
    </row>
    <row r="14515" spans="1:15" x14ac:dyDescent="0.3">
      <c r="A14515" t="s">
        <v>237</v>
      </c>
      <c r="B14515">
        <v>0</v>
      </c>
      <c r="E14515" t="s">
        <v>13261</v>
      </c>
      <c r="F14515" t="s">
        <v>13272</v>
      </c>
      <c r="G14515" t="s">
        <v>17</v>
      </c>
      <c r="H14515" t="s">
        <v>13273</v>
      </c>
      <c r="I14515" t="s">
        <v>22</v>
      </c>
      <c r="M14515">
        <v>3745</v>
      </c>
      <c r="N14515">
        <v>118</v>
      </c>
      <c r="O14515">
        <v>125</v>
      </c>
    </row>
    <row r="14516" spans="1:15" x14ac:dyDescent="0.3">
      <c r="A14516" t="s">
        <v>14</v>
      </c>
      <c r="B14516">
        <v>1</v>
      </c>
      <c r="C14516">
        <v>1</v>
      </c>
      <c r="D14516">
        <v>1</v>
      </c>
      <c r="E14516" t="s">
        <v>13261</v>
      </c>
      <c r="F14516" t="s">
        <v>13274</v>
      </c>
      <c r="G14516" t="s">
        <v>14</v>
      </c>
      <c r="H14516" t="s">
        <v>13275</v>
      </c>
      <c r="I14516" t="s">
        <v>35</v>
      </c>
      <c r="J14516" t="s">
        <v>597</v>
      </c>
      <c r="M14516">
        <v>3745</v>
      </c>
      <c r="N14516">
        <v>255</v>
      </c>
      <c r="O14516">
        <v>260</v>
      </c>
    </row>
    <row r="14517" spans="1:15" x14ac:dyDescent="0.3">
      <c r="A14517" t="s">
        <v>14</v>
      </c>
      <c r="B14517">
        <v>1</v>
      </c>
      <c r="C14517">
        <v>1</v>
      </c>
      <c r="D14517">
        <v>1</v>
      </c>
      <c r="E14517" t="s">
        <v>13261</v>
      </c>
      <c r="F14517" t="s">
        <v>13262</v>
      </c>
      <c r="G14517" t="s">
        <v>14</v>
      </c>
      <c r="H14517" t="s">
        <v>13263</v>
      </c>
      <c r="I14517" t="s">
        <v>22</v>
      </c>
      <c r="M14517">
        <v>3745</v>
      </c>
      <c r="N14517">
        <v>264</v>
      </c>
      <c r="O14517">
        <v>272</v>
      </c>
    </row>
    <row r="14518" spans="1:15" x14ac:dyDescent="0.3">
      <c r="A14518" t="s">
        <v>14</v>
      </c>
      <c r="B14518">
        <v>0</v>
      </c>
      <c r="C14518">
        <v>1</v>
      </c>
      <c r="D14518" t="s">
        <v>14</v>
      </c>
      <c r="E14518" t="s">
        <v>13261</v>
      </c>
      <c r="F14518" t="s">
        <v>13264</v>
      </c>
      <c r="G14518" t="s">
        <v>17</v>
      </c>
      <c r="H14518" t="s">
        <v>13265</v>
      </c>
      <c r="I14518" t="s">
        <v>22</v>
      </c>
      <c r="M14518">
        <v>3745</v>
      </c>
      <c r="N14518">
        <v>288</v>
      </c>
      <c r="O14518">
        <v>296</v>
      </c>
    </row>
    <row r="14519" spans="1:15" x14ac:dyDescent="0.3">
      <c r="A14519" t="s">
        <v>51</v>
      </c>
      <c r="B14519">
        <v>1</v>
      </c>
      <c r="C14519">
        <v>1</v>
      </c>
      <c r="D14519">
        <v>1</v>
      </c>
      <c r="E14519" t="s">
        <v>13102</v>
      </c>
      <c r="F14519" t="s">
        <v>13103</v>
      </c>
      <c r="G14519" t="s">
        <v>51</v>
      </c>
      <c r="H14519" t="s">
        <v>13104</v>
      </c>
      <c r="I14519" t="s">
        <v>22</v>
      </c>
      <c r="M14519">
        <v>3746</v>
      </c>
      <c r="N14519">
        <v>17</v>
      </c>
      <c r="O14519">
        <v>53</v>
      </c>
    </row>
    <row r="14520" spans="1:15" x14ac:dyDescent="0.3">
      <c r="E14520" t="s">
        <v>13320</v>
      </c>
      <c r="F14520" t="s">
        <v>13351</v>
      </c>
      <c r="G14520" t="s">
        <v>17</v>
      </c>
      <c r="H14520" t="s">
        <v>13352</v>
      </c>
      <c r="I14520" t="s">
        <v>19</v>
      </c>
      <c r="M14520">
        <v>3751</v>
      </c>
      <c r="N14520">
        <v>33</v>
      </c>
      <c r="O14520">
        <v>45</v>
      </c>
    </row>
    <row r="14521" spans="1:15" x14ac:dyDescent="0.3">
      <c r="A14521" t="s">
        <v>51</v>
      </c>
      <c r="B14521">
        <v>1</v>
      </c>
      <c r="C14521">
        <v>1</v>
      </c>
      <c r="D14521">
        <v>1</v>
      </c>
      <c r="E14521" t="s">
        <v>13320</v>
      </c>
      <c r="F14521" t="s">
        <v>13351</v>
      </c>
      <c r="G14521" t="s">
        <v>51</v>
      </c>
      <c r="H14521" t="s">
        <v>13352</v>
      </c>
      <c r="I14521" t="s">
        <v>26</v>
      </c>
      <c r="M14521">
        <v>3751</v>
      </c>
      <c r="N14521">
        <v>33</v>
      </c>
      <c r="O14521">
        <v>45</v>
      </c>
    </row>
    <row r="14522" spans="1:15" x14ac:dyDescent="0.3">
      <c r="A14522" t="s">
        <v>237</v>
      </c>
      <c r="B14522">
        <v>0</v>
      </c>
      <c r="C14522">
        <v>0</v>
      </c>
      <c r="D14522">
        <v>0</v>
      </c>
      <c r="E14522" t="s">
        <v>13320</v>
      </c>
      <c r="F14522" t="s">
        <v>13345</v>
      </c>
      <c r="G14522" t="s">
        <v>17</v>
      </c>
      <c r="H14522" t="s">
        <v>13346</v>
      </c>
      <c r="I14522" t="s">
        <v>26</v>
      </c>
      <c r="M14522">
        <v>3751</v>
      </c>
      <c r="N14522">
        <v>112</v>
      </c>
      <c r="O14522">
        <v>163</v>
      </c>
    </row>
    <row r="14523" spans="1:15" x14ac:dyDescent="0.3">
      <c r="E14523" t="s">
        <v>13320</v>
      </c>
      <c r="F14523" t="s">
        <v>13327</v>
      </c>
      <c r="G14523" t="s">
        <v>17</v>
      </c>
      <c r="H14523" t="s">
        <v>13353</v>
      </c>
      <c r="I14523" t="s">
        <v>19</v>
      </c>
      <c r="M14523">
        <v>3751</v>
      </c>
      <c r="N14523">
        <v>112</v>
      </c>
      <c r="O14523">
        <v>136</v>
      </c>
    </row>
    <row r="14524" spans="1:15" x14ac:dyDescent="0.3">
      <c r="E14524" t="s">
        <v>13320</v>
      </c>
      <c r="F14524" t="s">
        <v>13333</v>
      </c>
      <c r="G14524" t="s">
        <v>51</v>
      </c>
      <c r="H14524" t="s">
        <v>13358</v>
      </c>
      <c r="I14524" t="s">
        <v>19</v>
      </c>
      <c r="M14524">
        <v>3751</v>
      </c>
      <c r="N14524">
        <v>155</v>
      </c>
      <c r="O14524">
        <v>163</v>
      </c>
    </row>
    <row r="14525" spans="1:15" x14ac:dyDescent="0.3">
      <c r="E14525" t="s">
        <v>13320</v>
      </c>
      <c r="F14525" t="s">
        <v>2466</v>
      </c>
      <c r="G14525" t="s">
        <v>14</v>
      </c>
      <c r="H14525" t="s">
        <v>13359</v>
      </c>
      <c r="I14525" t="s">
        <v>52</v>
      </c>
      <c r="J14525" t="s">
        <v>32</v>
      </c>
      <c r="M14525">
        <v>3751</v>
      </c>
      <c r="N14525">
        <v>155</v>
      </c>
      <c r="O14525">
        <v>161</v>
      </c>
    </row>
    <row r="14526" spans="1:15" x14ac:dyDescent="0.3">
      <c r="E14526" t="s">
        <v>13320</v>
      </c>
      <c r="F14526" t="s">
        <v>13356</v>
      </c>
      <c r="G14526" t="s">
        <v>17</v>
      </c>
      <c r="H14526" t="s">
        <v>13357</v>
      </c>
      <c r="I14526" t="s">
        <v>19</v>
      </c>
      <c r="M14526">
        <v>3751</v>
      </c>
      <c r="N14526">
        <v>181</v>
      </c>
      <c r="O14526">
        <v>201</v>
      </c>
    </row>
    <row r="14527" spans="1:15" x14ac:dyDescent="0.3">
      <c r="E14527" t="s">
        <v>13320</v>
      </c>
      <c r="F14527" t="s">
        <v>13360</v>
      </c>
      <c r="G14527" t="s">
        <v>17</v>
      </c>
      <c r="H14527" t="s">
        <v>13361</v>
      </c>
      <c r="I14527" t="s">
        <v>26</v>
      </c>
      <c r="M14527">
        <v>3751</v>
      </c>
      <c r="N14527">
        <v>181</v>
      </c>
      <c r="O14527">
        <v>188</v>
      </c>
    </row>
    <row r="14528" spans="1:15" x14ac:dyDescent="0.3">
      <c r="A14528" t="s">
        <v>237</v>
      </c>
      <c r="B14528">
        <v>0</v>
      </c>
      <c r="C14528">
        <v>0</v>
      </c>
      <c r="D14528">
        <v>0</v>
      </c>
      <c r="E14528" t="s">
        <v>13320</v>
      </c>
      <c r="F14528" t="s">
        <v>9220</v>
      </c>
      <c r="G14528" t="s">
        <v>17</v>
      </c>
      <c r="H14528" t="s">
        <v>13347</v>
      </c>
      <c r="I14528" t="s">
        <v>22</v>
      </c>
      <c r="M14528">
        <v>3751</v>
      </c>
      <c r="N14528">
        <v>256</v>
      </c>
      <c r="O14528">
        <v>264</v>
      </c>
    </row>
    <row r="14529" spans="1:15" x14ac:dyDescent="0.3">
      <c r="E14529" t="s">
        <v>13320</v>
      </c>
      <c r="F14529" t="s">
        <v>9220</v>
      </c>
      <c r="G14529" t="s">
        <v>14</v>
      </c>
      <c r="H14529" t="s">
        <v>13347</v>
      </c>
      <c r="I14529" t="s">
        <v>52</v>
      </c>
      <c r="J14529" t="s">
        <v>32</v>
      </c>
      <c r="M14529">
        <v>3751</v>
      </c>
      <c r="N14529">
        <v>256</v>
      </c>
      <c r="O14529">
        <v>264</v>
      </c>
    </row>
    <row r="14530" spans="1:15" x14ac:dyDescent="0.3">
      <c r="A14530" t="s">
        <v>14</v>
      </c>
      <c r="B14530">
        <v>1</v>
      </c>
      <c r="C14530">
        <v>1</v>
      </c>
      <c r="D14530">
        <v>1</v>
      </c>
      <c r="E14530" t="s">
        <v>13320</v>
      </c>
      <c r="F14530" t="s">
        <v>13348</v>
      </c>
      <c r="G14530" t="s">
        <v>14</v>
      </c>
      <c r="H14530" t="s">
        <v>13349</v>
      </c>
      <c r="I14530" t="s">
        <v>35</v>
      </c>
      <c r="J14530" t="s">
        <v>46</v>
      </c>
      <c r="K14530" t="s">
        <v>47</v>
      </c>
      <c r="L14530" t="s">
        <v>43</v>
      </c>
      <c r="M14530">
        <v>3751</v>
      </c>
      <c r="N14530">
        <v>421</v>
      </c>
      <c r="O14530">
        <v>437</v>
      </c>
    </row>
    <row r="14531" spans="1:15" x14ac:dyDescent="0.3">
      <c r="A14531" t="s">
        <v>51</v>
      </c>
      <c r="B14531">
        <v>0</v>
      </c>
      <c r="C14531">
        <v>0</v>
      </c>
      <c r="D14531" t="s">
        <v>51</v>
      </c>
      <c r="E14531" t="s">
        <v>13320</v>
      </c>
      <c r="F14531" t="s">
        <v>13329</v>
      </c>
      <c r="G14531" t="s">
        <v>23</v>
      </c>
      <c r="H14531" t="s">
        <v>13330</v>
      </c>
      <c r="I14531" t="s">
        <v>52</v>
      </c>
      <c r="J14531" t="s">
        <v>453</v>
      </c>
      <c r="K14531" t="s">
        <v>117</v>
      </c>
      <c r="L14531" t="s">
        <v>32</v>
      </c>
      <c r="M14531">
        <v>3751</v>
      </c>
      <c r="N14531">
        <v>492</v>
      </c>
      <c r="O14531">
        <v>520</v>
      </c>
    </row>
    <row r="14532" spans="1:15" x14ac:dyDescent="0.3">
      <c r="A14532" t="s">
        <v>237</v>
      </c>
      <c r="B14532">
        <v>0</v>
      </c>
      <c r="E14532" t="s">
        <v>13320</v>
      </c>
      <c r="F14532" t="s">
        <v>13341</v>
      </c>
      <c r="G14532" t="s">
        <v>17</v>
      </c>
      <c r="H14532" t="s">
        <v>13342</v>
      </c>
      <c r="I14532" t="s">
        <v>22</v>
      </c>
      <c r="M14532">
        <v>3751</v>
      </c>
      <c r="N14532">
        <v>502</v>
      </c>
      <c r="O14532">
        <v>520</v>
      </c>
    </row>
    <row r="14533" spans="1:15" x14ac:dyDescent="0.3">
      <c r="E14533" t="s">
        <v>13320</v>
      </c>
      <c r="F14533" t="s">
        <v>13354</v>
      </c>
      <c r="G14533" t="s">
        <v>17</v>
      </c>
      <c r="H14533" t="s">
        <v>13355</v>
      </c>
      <c r="I14533" t="s">
        <v>19</v>
      </c>
      <c r="M14533">
        <v>3751</v>
      </c>
      <c r="N14533">
        <v>648</v>
      </c>
      <c r="O14533">
        <v>675</v>
      </c>
    </row>
    <row r="14534" spans="1:15" x14ac:dyDescent="0.3">
      <c r="A14534" t="s">
        <v>23</v>
      </c>
      <c r="B14534">
        <v>1</v>
      </c>
      <c r="C14534">
        <v>1</v>
      </c>
      <c r="D14534">
        <v>1</v>
      </c>
      <c r="E14534" t="s">
        <v>13320</v>
      </c>
      <c r="F14534" t="s">
        <v>13337</v>
      </c>
      <c r="G14534" t="s">
        <v>23</v>
      </c>
      <c r="H14534" t="s">
        <v>13350</v>
      </c>
      <c r="I14534" t="s">
        <v>69</v>
      </c>
      <c r="J14534" t="s">
        <v>112</v>
      </c>
      <c r="M14534">
        <v>3751</v>
      </c>
      <c r="N14534">
        <v>664</v>
      </c>
      <c r="O14534">
        <v>675</v>
      </c>
    </row>
    <row r="14535" spans="1:15" x14ac:dyDescent="0.3">
      <c r="A14535" t="s">
        <v>237</v>
      </c>
      <c r="B14535">
        <v>0</v>
      </c>
      <c r="C14535">
        <v>0</v>
      </c>
      <c r="D14535">
        <v>0</v>
      </c>
      <c r="E14535" t="s">
        <v>13276</v>
      </c>
      <c r="F14535" t="s">
        <v>13293</v>
      </c>
      <c r="G14535" t="s">
        <v>14</v>
      </c>
      <c r="H14535" t="s">
        <v>13294</v>
      </c>
      <c r="I14535" t="s">
        <v>22</v>
      </c>
      <c r="M14535">
        <v>3757</v>
      </c>
      <c r="N14535">
        <v>32</v>
      </c>
      <c r="O14535">
        <v>40</v>
      </c>
    </row>
    <row r="14536" spans="1:15" x14ac:dyDescent="0.3">
      <c r="E14536" t="s">
        <v>13276</v>
      </c>
      <c r="F14536" t="s">
        <v>13284</v>
      </c>
      <c r="G14536" t="s">
        <v>23</v>
      </c>
      <c r="H14536" t="s">
        <v>13285</v>
      </c>
      <c r="I14536" t="s">
        <v>52</v>
      </c>
      <c r="J14536" t="s">
        <v>117</v>
      </c>
      <c r="M14536">
        <v>3757</v>
      </c>
      <c r="N14536">
        <v>75</v>
      </c>
      <c r="O14536">
        <v>83</v>
      </c>
    </row>
    <row r="14537" spans="1:15" x14ac:dyDescent="0.3">
      <c r="E14537" t="s">
        <v>13276</v>
      </c>
      <c r="F14537" t="s">
        <v>7328</v>
      </c>
      <c r="G14537" t="s">
        <v>14</v>
      </c>
      <c r="H14537" t="s">
        <v>13283</v>
      </c>
      <c r="I14537" t="s">
        <v>52</v>
      </c>
      <c r="J14537" t="s">
        <v>32</v>
      </c>
      <c r="M14537">
        <v>3757</v>
      </c>
      <c r="N14537">
        <v>100</v>
      </c>
      <c r="O14537">
        <v>104</v>
      </c>
    </row>
    <row r="14538" spans="1:15" x14ac:dyDescent="0.3">
      <c r="A14538" t="s">
        <v>23</v>
      </c>
      <c r="B14538">
        <v>0</v>
      </c>
      <c r="C14538">
        <v>0</v>
      </c>
      <c r="D14538" t="s">
        <v>23</v>
      </c>
      <c r="E14538" t="s">
        <v>13276</v>
      </c>
      <c r="F14538" t="s">
        <v>13289</v>
      </c>
      <c r="G14538" t="s">
        <v>17</v>
      </c>
      <c r="H14538" t="s">
        <v>13290</v>
      </c>
      <c r="I14538" t="s">
        <v>26</v>
      </c>
      <c r="M14538">
        <v>3757</v>
      </c>
      <c r="N14538">
        <v>100</v>
      </c>
      <c r="O14538">
        <v>133</v>
      </c>
    </row>
    <row r="14539" spans="1:15" x14ac:dyDescent="0.3">
      <c r="E14539" t="s">
        <v>13276</v>
      </c>
      <c r="F14539" t="s">
        <v>13289</v>
      </c>
      <c r="G14539" t="s">
        <v>23</v>
      </c>
      <c r="H14539" t="s">
        <v>13290</v>
      </c>
      <c r="I14539" t="s">
        <v>19</v>
      </c>
      <c r="M14539">
        <v>3757</v>
      </c>
      <c r="N14539">
        <v>100</v>
      </c>
      <c r="O14539">
        <v>133</v>
      </c>
    </row>
    <row r="14540" spans="1:15" x14ac:dyDescent="0.3">
      <c r="A14540" t="s">
        <v>14</v>
      </c>
      <c r="B14540">
        <v>1</v>
      </c>
      <c r="C14540">
        <v>1</v>
      </c>
      <c r="D14540">
        <v>1</v>
      </c>
      <c r="E14540" t="s">
        <v>13276</v>
      </c>
      <c r="F14540" t="s">
        <v>13291</v>
      </c>
      <c r="G14540" t="s">
        <v>14</v>
      </c>
      <c r="H14540" t="s">
        <v>13292</v>
      </c>
      <c r="I14540" t="s">
        <v>35</v>
      </c>
      <c r="J14540" t="s">
        <v>32</v>
      </c>
      <c r="M14540">
        <v>3757</v>
      </c>
      <c r="N14540">
        <v>164</v>
      </c>
      <c r="O14540">
        <v>169</v>
      </c>
    </row>
    <row r="14541" spans="1:15" x14ac:dyDescent="0.3">
      <c r="A14541" t="s">
        <v>14</v>
      </c>
      <c r="B14541">
        <v>1</v>
      </c>
      <c r="C14541">
        <v>1</v>
      </c>
      <c r="D14541">
        <v>1</v>
      </c>
      <c r="E14541" t="s">
        <v>13276</v>
      </c>
      <c r="F14541" t="s">
        <v>13277</v>
      </c>
      <c r="G14541" t="s">
        <v>14</v>
      </c>
      <c r="H14541" t="s">
        <v>13278</v>
      </c>
      <c r="I14541" t="s">
        <v>35</v>
      </c>
      <c r="J14541" t="s">
        <v>32</v>
      </c>
      <c r="M14541">
        <v>3757</v>
      </c>
      <c r="N14541">
        <v>173</v>
      </c>
      <c r="O14541">
        <v>180</v>
      </c>
    </row>
    <row r="14542" spans="1:15" x14ac:dyDescent="0.3">
      <c r="A14542" t="s">
        <v>14</v>
      </c>
      <c r="B14542">
        <v>1</v>
      </c>
      <c r="C14542">
        <v>1</v>
      </c>
      <c r="D14542">
        <v>1</v>
      </c>
      <c r="E14542" t="s">
        <v>13276</v>
      </c>
      <c r="F14542" t="s">
        <v>13286</v>
      </c>
      <c r="G14542" t="s">
        <v>14</v>
      </c>
      <c r="H14542" t="s">
        <v>13287</v>
      </c>
      <c r="I14542" t="s">
        <v>35</v>
      </c>
      <c r="J14542" t="s">
        <v>46</v>
      </c>
      <c r="K14542" t="s">
        <v>47</v>
      </c>
      <c r="L14542" t="s">
        <v>43</v>
      </c>
      <c r="M14542">
        <v>3757</v>
      </c>
      <c r="N14542">
        <v>234</v>
      </c>
      <c r="O14542">
        <v>247</v>
      </c>
    </row>
    <row r="14543" spans="1:15" x14ac:dyDescent="0.3">
      <c r="E14543" t="s">
        <v>13276</v>
      </c>
      <c r="F14543" t="s">
        <v>353</v>
      </c>
      <c r="G14543" t="s">
        <v>23</v>
      </c>
      <c r="H14543" t="s">
        <v>13288</v>
      </c>
      <c r="I14543" t="s">
        <v>22</v>
      </c>
      <c r="M14543">
        <v>3757</v>
      </c>
      <c r="N14543">
        <v>309</v>
      </c>
      <c r="O14543">
        <v>318</v>
      </c>
    </row>
    <row r="14544" spans="1:15" x14ac:dyDescent="0.3">
      <c r="E14544" t="s">
        <v>13276</v>
      </c>
      <c r="F14544" t="s">
        <v>343</v>
      </c>
      <c r="G14544" t="s">
        <v>14</v>
      </c>
      <c r="H14544" t="s">
        <v>13281</v>
      </c>
      <c r="I14544" t="s">
        <v>52</v>
      </c>
      <c r="J14544" t="s">
        <v>32</v>
      </c>
      <c r="M14544">
        <v>3757</v>
      </c>
      <c r="N14544">
        <v>315</v>
      </c>
      <c r="O14544">
        <v>318</v>
      </c>
    </row>
    <row r="14545" spans="1:15" x14ac:dyDescent="0.3">
      <c r="A14545" t="s">
        <v>14</v>
      </c>
      <c r="B14545">
        <v>0</v>
      </c>
      <c r="C14545">
        <v>1</v>
      </c>
      <c r="D14545" t="s">
        <v>14</v>
      </c>
      <c r="E14545" t="s">
        <v>13276</v>
      </c>
      <c r="F14545" t="s">
        <v>13279</v>
      </c>
      <c r="G14545" t="s">
        <v>17</v>
      </c>
      <c r="H14545" t="s">
        <v>13280</v>
      </c>
      <c r="I14545" t="s">
        <v>26</v>
      </c>
      <c r="M14545">
        <v>3757</v>
      </c>
      <c r="N14545">
        <v>462</v>
      </c>
      <c r="O14545">
        <v>467</v>
      </c>
    </row>
    <row r="14546" spans="1:15" x14ac:dyDescent="0.3">
      <c r="A14546" t="s">
        <v>14</v>
      </c>
      <c r="B14546">
        <v>0</v>
      </c>
      <c r="C14546">
        <v>0</v>
      </c>
      <c r="D14546">
        <v>1</v>
      </c>
      <c r="E14546" t="s">
        <v>13276</v>
      </c>
      <c r="F14546" t="s">
        <v>13279</v>
      </c>
      <c r="G14546" t="s">
        <v>14</v>
      </c>
      <c r="H14546" t="s">
        <v>13280</v>
      </c>
      <c r="I14546" t="s">
        <v>31</v>
      </c>
      <c r="J14546" t="s">
        <v>32</v>
      </c>
      <c r="M14546">
        <v>3757</v>
      </c>
      <c r="N14546">
        <v>462</v>
      </c>
      <c r="O14546">
        <v>467</v>
      </c>
    </row>
    <row r="14547" spans="1:15" x14ac:dyDescent="0.3">
      <c r="A14547" t="s">
        <v>14</v>
      </c>
      <c r="B14547">
        <v>1</v>
      </c>
      <c r="C14547">
        <v>1</v>
      </c>
      <c r="D14547">
        <v>1</v>
      </c>
      <c r="E14547" t="s">
        <v>13276</v>
      </c>
      <c r="F14547" t="s">
        <v>1534</v>
      </c>
      <c r="G14547" t="s">
        <v>14</v>
      </c>
      <c r="H14547" t="s">
        <v>13282</v>
      </c>
      <c r="I14547" t="s">
        <v>35</v>
      </c>
      <c r="J14547" t="s">
        <v>32</v>
      </c>
      <c r="M14547">
        <v>3757</v>
      </c>
      <c r="N14547">
        <v>560</v>
      </c>
      <c r="O14547">
        <v>569</v>
      </c>
    </row>
    <row r="14548" spans="1:15" x14ac:dyDescent="0.3">
      <c r="A14548" t="s">
        <v>14</v>
      </c>
      <c r="B14548">
        <v>1</v>
      </c>
      <c r="C14548">
        <v>1</v>
      </c>
      <c r="D14548">
        <v>1</v>
      </c>
      <c r="E14548" t="s">
        <v>13295</v>
      </c>
      <c r="F14548" t="s">
        <v>13291</v>
      </c>
      <c r="G14548" t="s">
        <v>14</v>
      </c>
      <c r="H14548" t="s">
        <v>13297</v>
      </c>
      <c r="I14548" t="s">
        <v>35</v>
      </c>
      <c r="J14548" t="s">
        <v>32</v>
      </c>
      <c r="M14548">
        <v>3758</v>
      </c>
      <c r="N14548">
        <v>100</v>
      </c>
      <c r="O14548">
        <v>105</v>
      </c>
    </row>
    <row r="14549" spans="1:15" x14ac:dyDescent="0.3">
      <c r="A14549" t="s">
        <v>14</v>
      </c>
      <c r="B14549">
        <v>1</v>
      </c>
      <c r="C14549">
        <v>1</v>
      </c>
      <c r="D14549">
        <v>1</v>
      </c>
      <c r="E14549" t="s">
        <v>13295</v>
      </c>
      <c r="F14549" t="s">
        <v>13277</v>
      </c>
      <c r="G14549" t="s">
        <v>14</v>
      </c>
      <c r="H14549" t="s">
        <v>13296</v>
      </c>
      <c r="I14549" t="s">
        <v>35</v>
      </c>
      <c r="J14549" t="s">
        <v>32</v>
      </c>
      <c r="M14549">
        <v>3758</v>
      </c>
      <c r="N14549">
        <v>109</v>
      </c>
      <c r="O14549">
        <v>116</v>
      </c>
    </row>
    <row r="14550" spans="1:15" x14ac:dyDescent="0.3">
      <c r="A14550" t="s">
        <v>14</v>
      </c>
      <c r="B14550">
        <v>1</v>
      </c>
      <c r="C14550">
        <v>1</v>
      </c>
      <c r="D14550">
        <v>1</v>
      </c>
      <c r="E14550" t="s">
        <v>13120</v>
      </c>
      <c r="F14550" t="s">
        <v>13121</v>
      </c>
      <c r="G14550" t="s">
        <v>14</v>
      </c>
      <c r="H14550" t="s">
        <v>13122</v>
      </c>
      <c r="I14550" t="s">
        <v>35</v>
      </c>
      <c r="J14550" t="s">
        <v>46</v>
      </c>
      <c r="K14550" t="s">
        <v>47</v>
      </c>
      <c r="L14550" t="s">
        <v>43</v>
      </c>
      <c r="M14550">
        <v>3759</v>
      </c>
      <c r="N14550">
        <v>0</v>
      </c>
      <c r="O14550">
        <v>15</v>
      </c>
    </row>
    <row r="14551" spans="1:15" x14ac:dyDescent="0.3">
      <c r="A14551" t="s">
        <v>237</v>
      </c>
      <c r="B14551">
        <v>0</v>
      </c>
      <c r="C14551">
        <v>0</v>
      </c>
      <c r="D14551">
        <v>0</v>
      </c>
      <c r="E14551" t="s">
        <v>13298</v>
      </c>
      <c r="F14551" t="s">
        <v>13301</v>
      </c>
      <c r="G14551" t="s">
        <v>17</v>
      </c>
      <c r="H14551" t="s">
        <v>13302</v>
      </c>
      <c r="I14551" t="s">
        <v>26</v>
      </c>
      <c r="M14551">
        <v>3773</v>
      </c>
      <c r="N14551">
        <v>19</v>
      </c>
      <c r="O14551">
        <v>28</v>
      </c>
    </row>
    <row r="14552" spans="1:15" x14ac:dyDescent="0.3">
      <c r="E14552" t="s">
        <v>13298</v>
      </c>
      <c r="F14552" t="s">
        <v>13301</v>
      </c>
      <c r="G14552" t="s">
        <v>23</v>
      </c>
      <c r="H14552" t="s">
        <v>13302</v>
      </c>
      <c r="I14552" t="s">
        <v>19</v>
      </c>
      <c r="M14552">
        <v>3773</v>
      </c>
      <c r="N14552">
        <v>19</v>
      </c>
      <c r="O14552">
        <v>28</v>
      </c>
    </row>
    <row r="14553" spans="1:15" x14ac:dyDescent="0.3">
      <c r="A14553" t="s">
        <v>14</v>
      </c>
      <c r="B14553">
        <v>1</v>
      </c>
      <c r="C14553">
        <v>1</v>
      </c>
      <c r="D14553">
        <v>1</v>
      </c>
      <c r="E14553" t="s">
        <v>13298</v>
      </c>
      <c r="F14553" t="s">
        <v>13299</v>
      </c>
      <c r="G14553" t="s">
        <v>14</v>
      </c>
      <c r="H14553" t="s">
        <v>13300</v>
      </c>
      <c r="I14553" t="s">
        <v>22</v>
      </c>
      <c r="M14553">
        <v>3773</v>
      </c>
      <c r="N14553">
        <v>546</v>
      </c>
      <c r="O14553">
        <v>550</v>
      </c>
    </row>
    <row r="14554" spans="1:15" x14ac:dyDescent="0.3">
      <c r="E14554" t="s">
        <v>13303</v>
      </c>
      <c r="F14554" t="s">
        <v>13305</v>
      </c>
      <c r="G14554" t="s">
        <v>23</v>
      </c>
      <c r="H14554" t="s">
        <v>13306</v>
      </c>
      <c r="I14554" t="s">
        <v>26</v>
      </c>
      <c r="M14554">
        <v>3774</v>
      </c>
      <c r="N14554">
        <v>20</v>
      </c>
      <c r="O14554">
        <v>36</v>
      </c>
    </row>
    <row r="14555" spans="1:15" x14ac:dyDescent="0.3">
      <c r="E14555" t="s">
        <v>13303</v>
      </c>
      <c r="F14555" t="s">
        <v>13318</v>
      </c>
      <c r="G14555" t="s">
        <v>17</v>
      </c>
      <c r="H14555" t="s">
        <v>13319</v>
      </c>
      <c r="I14555" t="s">
        <v>26</v>
      </c>
      <c r="M14555">
        <v>3774</v>
      </c>
      <c r="N14555">
        <v>89</v>
      </c>
      <c r="O14555">
        <v>99</v>
      </c>
    </row>
    <row r="14556" spans="1:15" x14ac:dyDescent="0.3">
      <c r="A14556" t="s">
        <v>23</v>
      </c>
      <c r="B14556">
        <v>1</v>
      </c>
      <c r="C14556">
        <v>1</v>
      </c>
      <c r="D14556">
        <v>1</v>
      </c>
      <c r="E14556" t="s">
        <v>13303</v>
      </c>
      <c r="F14556" t="s">
        <v>13309</v>
      </c>
      <c r="G14556" t="s">
        <v>23</v>
      </c>
      <c r="H14556" t="s">
        <v>13310</v>
      </c>
      <c r="I14556" t="s">
        <v>35</v>
      </c>
      <c r="J14556" t="s">
        <v>112</v>
      </c>
      <c r="M14556">
        <v>3774</v>
      </c>
      <c r="N14556">
        <v>100</v>
      </c>
      <c r="O14556">
        <v>107</v>
      </c>
    </row>
    <row r="14557" spans="1:15" x14ac:dyDescent="0.3">
      <c r="A14557" t="s">
        <v>14</v>
      </c>
      <c r="B14557">
        <v>1</v>
      </c>
      <c r="C14557">
        <v>1</v>
      </c>
      <c r="D14557">
        <v>1</v>
      </c>
      <c r="E14557" t="s">
        <v>13303</v>
      </c>
      <c r="F14557" t="s">
        <v>13307</v>
      </c>
      <c r="G14557" t="s">
        <v>14</v>
      </c>
      <c r="H14557" t="s">
        <v>13308</v>
      </c>
      <c r="I14557" t="s">
        <v>35</v>
      </c>
      <c r="J14557" t="s">
        <v>46</v>
      </c>
      <c r="K14557" t="s">
        <v>47</v>
      </c>
      <c r="L14557" t="s">
        <v>43</v>
      </c>
      <c r="M14557">
        <v>3774</v>
      </c>
      <c r="N14557">
        <v>231</v>
      </c>
      <c r="O14557">
        <v>245</v>
      </c>
    </row>
    <row r="14558" spans="1:15" x14ac:dyDescent="0.3">
      <c r="A14558" t="s">
        <v>23</v>
      </c>
      <c r="B14558">
        <v>1</v>
      </c>
      <c r="C14558">
        <v>1</v>
      </c>
      <c r="D14558">
        <v>1</v>
      </c>
      <c r="E14558" t="s">
        <v>13303</v>
      </c>
      <c r="F14558" t="s">
        <v>13312</v>
      </c>
      <c r="G14558" t="s">
        <v>23</v>
      </c>
      <c r="H14558" t="s">
        <v>13313</v>
      </c>
      <c r="I14558" t="s">
        <v>22</v>
      </c>
      <c r="M14558">
        <v>3774</v>
      </c>
      <c r="N14558">
        <v>370</v>
      </c>
      <c r="O14558">
        <v>385</v>
      </c>
    </row>
    <row r="14559" spans="1:15" x14ac:dyDescent="0.3">
      <c r="E14559" t="s">
        <v>13303</v>
      </c>
      <c r="F14559" t="s">
        <v>2466</v>
      </c>
      <c r="G14559" t="s">
        <v>14</v>
      </c>
      <c r="H14559" t="s">
        <v>13316</v>
      </c>
      <c r="I14559" t="s">
        <v>52</v>
      </c>
      <c r="J14559" t="s">
        <v>32</v>
      </c>
      <c r="M14559">
        <v>3774</v>
      </c>
      <c r="N14559">
        <v>379</v>
      </c>
      <c r="O14559">
        <v>385</v>
      </c>
    </row>
    <row r="14560" spans="1:15" x14ac:dyDescent="0.3">
      <c r="E14560" t="s">
        <v>13303</v>
      </c>
      <c r="F14560" t="s">
        <v>13314</v>
      </c>
      <c r="G14560" t="s">
        <v>14</v>
      </c>
      <c r="H14560" t="s">
        <v>13315</v>
      </c>
      <c r="I14560" t="s">
        <v>19</v>
      </c>
      <c r="M14560">
        <v>3774</v>
      </c>
      <c r="N14560">
        <v>551</v>
      </c>
      <c r="O14560">
        <v>555</v>
      </c>
    </row>
    <row r="14561" spans="1:15" x14ac:dyDescent="0.3">
      <c r="A14561" t="s">
        <v>14</v>
      </c>
      <c r="B14561">
        <v>0</v>
      </c>
      <c r="C14561">
        <v>1</v>
      </c>
      <c r="D14561" t="s">
        <v>14</v>
      </c>
      <c r="E14561" t="s">
        <v>13303</v>
      </c>
      <c r="F14561" t="s">
        <v>13314</v>
      </c>
      <c r="G14561" t="s">
        <v>23</v>
      </c>
      <c r="H14561" t="s">
        <v>13315</v>
      </c>
      <c r="I14561" t="s">
        <v>26</v>
      </c>
      <c r="M14561">
        <v>3774</v>
      </c>
      <c r="N14561">
        <v>551</v>
      </c>
      <c r="O14561">
        <v>555</v>
      </c>
    </row>
    <row r="14562" spans="1:15" x14ac:dyDescent="0.3">
      <c r="A14562" t="s">
        <v>14</v>
      </c>
      <c r="B14562">
        <v>0</v>
      </c>
      <c r="C14562">
        <v>1</v>
      </c>
      <c r="D14562" t="s">
        <v>14</v>
      </c>
      <c r="E14562" t="s">
        <v>13303</v>
      </c>
      <c r="F14562" t="s">
        <v>4693</v>
      </c>
      <c r="G14562" t="s">
        <v>23</v>
      </c>
      <c r="H14562" t="s">
        <v>13311</v>
      </c>
      <c r="I14562" t="s">
        <v>26</v>
      </c>
      <c r="M14562">
        <v>3774</v>
      </c>
      <c r="N14562">
        <v>557</v>
      </c>
      <c r="O14562">
        <v>564</v>
      </c>
    </row>
    <row r="14563" spans="1:15" x14ac:dyDescent="0.3">
      <c r="A14563" t="s">
        <v>14</v>
      </c>
      <c r="B14563">
        <v>1</v>
      </c>
      <c r="C14563">
        <v>1</v>
      </c>
      <c r="D14563">
        <v>1</v>
      </c>
      <c r="E14563" t="s">
        <v>13303</v>
      </c>
      <c r="F14563" t="s">
        <v>4693</v>
      </c>
      <c r="G14563" t="s">
        <v>14</v>
      </c>
      <c r="H14563" t="s">
        <v>13311</v>
      </c>
      <c r="I14563" t="s">
        <v>31</v>
      </c>
      <c r="J14563" t="s">
        <v>32</v>
      </c>
      <c r="M14563">
        <v>3774</v>
      </c>
      <c r="N14563">
        <v>557</v>
      </c>
      <c r="O14563">
        <v>564</v>
      </c>
    </row>
    <row r="14564" spans="1:15" x14ac:dyDescent="0.3">
      <c r="E14564" t="s">
        <v>13303</v>
      </c>
      <c r="F14564" t="s">
        <v>1250</v>
      </c>
      <c r="G14564" t="s">
        <v>14</v>
      </c>
      <c r="H14564" t="s">
        <v>13304</v>
      </c>
      <c r="I14564" t="s">
        <v>31</v>
      </c>
      <c r="J14564" t="s">
        <v>32</v>
      </c>
      <c r="M14564">
        <v>3774</v>
      </c>
      <c r="N14564">
        <v>566</v>
      </c>
      <c r="O14564">
        <v>573</v>
      </c>
    </row>
    <row r="14565" spans="1:15" x14ac:dyDescent="0.3">
      <c r="E14565" t="s">
        <v>13303</v>
      </c>
      <c r="F14565" t="s">
        <v>1250</v>
      </c>
      <c r="G14565" t="s">
        <v>17</v>
      </c>
      <c r="H14565" t="s">
        <v>13304</v>
      </c>
      <c r="I14565" t="s">
        <v>26</v>
      </c>
      <c r="M14565">
        <v>3774</v>
      </c>
      <c r="N14565">
        <v>566</v>
      </c>
      <c r="O14565">
        <v>573</v>
      </c>
    </row>
    <row r="14566" spans="1:15" x14ac:dyDescent="0.3">
      <c r="E14566" t="s">
        <v>13303</v>
      </c>
      <c r="F14566" t="s">
        <v>364</v>
      </c>
      <c r="G14566" t="s">
        <v>14</v>
      </c>
      <c r="H14566" t="s">
        <v>13317</v>
      </c>
      <c r="I14566" t="s">
        <v>19</v>
      </c>
      <c r="M14566">
        <v>3774</v>
      </c>
      <c r="N14566">
        <v>577</v>
      </c>
      <c r="O14566">
        <v>586</v>
      </c>
    </row>
    <row r="14567" spans="1:15" x14ac:dyDescent="0.3">
      <c r="E14567" t="s">
        <v>13303</v>
      </c>
      <c r="F14567" t="s">
        <v>364</v>
      </c>
      <c r="G14567" t="s">
        <v>17</v>
      </c>
      <c r="H14567" t="s">
        <v>13317</v>
      </c>
      <c r="I14567" t="s">
        <v>26</v>
      </c>
      <c r="M14567">
        <v>3774</v>
      </c>
      <c r="N14567">
        <v>577</v>
      </c>
      <c r="O14567">
        <v>586</v>
      </c>
    </row>
    <row r="14568" spans="1:15" x14ac:dyDescent="0.3">
      <c r="A14568" t="s">
        <v>14</v>
      </c>
      <c r="B14568">
        <v>1</v>
      </c>
      <c r="C14568">
        <v>1</v>
      </c>
      <c r="D14568">
        <v>1</v>
      </c>
      <c r="E14568" t="s">
        <v>13160</v>
      </c>
      <c r="F14568" t="s">
        <v>13162</v>
      </c>
      <c r="G14568" t="s">
        <v>14</v>
      </c>
      <c r="H14568" t="s">
        <v>13169</v>
      </c>
      <c r="I14568" t="s">
        <v>35</v>
      </c>
      <c r="J14568" t="s">
        <v>597</v>
      </c>
      <c r="M14568">
        <v>3776</v>
      </c>
      <c r="N14568">
        <v>27</v>
      </c>
      <c r="O14568">
        <v>40</v>
      </c>
    </row>
    <row r="14569" spans="1:15" x14ac:dyDescent="0.3">
      <c r="A14569" t="s">
        <v>23</v>
      </c>
      <c r="B14569">
        <v>0</v>
      </c>
      <c r="C14569">
        <v>0</v>
      </c>
      <c r="D14569">
        <v>1</v>
      </c>
      <c r="E14569" t="s">
        <v>13160</v>
      </c>
      <c r="F14569" t="s">
        <v>6702</v>
      </c>
      <c r="G14569" t="s">
        <v>23</v>
      </c>
      <c r="H14569" t="s">
        <v>13161</v>
      </c>
      <c r="I14569" t="s">
        <v>26</v>
      </c>
      <c r="M14569">
        <v>3776</v>
      </c>
      <c r="N14569">
        <v>121</v>
      </c>
      <c r="O14569">
        <v>130</v>
      </c>
    </row>
    <row r="14570" spans="1:15" x14ac:dyDescent="0.3">
      <c r="A14570" t="s">
        <v>23</v>
      </c>
      <c r="B14570">
        <v>1</v>
      </c>
      <c r="C14570">
        <v>1</v>
      </c>
      <c r="D14570">
        <v>1</v>
      </c>
      <c r="E14570" t="s">
        <v>13160</v>
      </c>
      <c r="F14570" t="s">
        <v>2466</v>
      </c>
      <c r="G14570" t="s">
        <v>23</v>
      </c>
      <c r="H14570" t="s">
        <v>13168</v>
      </c>
      <c r="I14570" t="s">
        <v>19</v>
      </c>
      <c r="M14570">
        <v>3776</v>
      </c>
      <c r="N14570">
        <v>124</v>
      </c>
      <c r="O14570">
        <v>130</v>
      </c>
    </row>
    <row r="14571" spans="1:15" x14ac:dyDescent="0.3">
      <c r="E14571" t="s">
        <v>13160</v>
      </c>
      <c r="F14571" t="s">
        <v>2466</v>
      </c>
      <c r="G14571" t="s">
        <v>14</v>
      </c>
      <c r="H14571" t="s">
        <v>13168</v>
      </c>
      <c r="I14571" t="s">
        <v>52</v>
      </c>
      <c r="J14571" t="s">
        <v>32</v>
      </c>
      <c r="M14571">
        <v>3776</v>
      </c>
      <c r="N14571">
        <v>124</v>
      </c>
      <c r="O14571">
        <v>130</v>
      </c>
    </row>
    <row r="14572" spans="1:15" x14ac:dyDescent="0.3">
      <c r="A14572" t="s">
        <v>23</v>
      </c>
      <c r="B14572">
        <v>1</v>
      </c>
      <c r="C14572">
        <v>1</v>
      </c>
      <c r="D14572">
        <v>1</v>
      </c>
      <c r="E14572" t="s">
        <v>13160</v>
      </c>
      <c r="F14572" t="s">
        <v>13166</v>
      </c>
      <c r="G14572" t="s">
        <v>23</v>
      </c>
      <c r="H14572" t="s">
        <v>13167</v>
      </c>
      <c r="I14572" t="s">
        <v>35</v>
      </c>
      <c r="J14572" t="s">
        <v>453</v>
      </c>
      <c r="M14572">
        <v>3776</v>
      </c>
      <c r="N14572">
        <v>169</v>
      </c>
      <c r="O14572">
        <v>174</v>
      </c>
    </row>
    <row r="14573" spans="1:15" x14ac:dyDescent="0.3">
      <c r="A14573" t="s">
        <v>51</v>
      </c>
      <c r="B14573">
        <v>1</v>
      </c>
      <c r="C14573">
        <v>1</v>
      </c>
      <c r="D14573">
        <v>1</v>
      </c>
      <c r="E14573" t="s">
        <v>13160</v>
      </c>
      <c r="F14573" t="s">
        <v>13164</v>
      </c>
      <c r="G14573" t="s">
        <v>51</v>
      </c>
      <c r="H14573" t="s">
        <v>13165</v>
      </c>
      <c r="I14573" t="s">
        <v>69</v>
      </c>
      <c r="J14573" t="s">
        <v>53</v>
      </c>
      <c r="K14573" t="s">
        <v>800</v>
      </c>
      <c r="M14573">
        <v>3776</v>
      </c>
      <c r="N14573">
        <v>206</v>
      </c>
      <c r="O14573">
        <v>219</v>
      </c>
    </row>
    <row r="14574" spans="1:15" x14ac:dyDescent="0.3">
      <c r="A14574" t="s">
        <v>14</v>
      </c>
      <c r="B14574">
        <v>1</v>
      </c>
      <c r="C14574">
        <v>1</v>
      </c>
      <c r="D14574">
        <v>1</v>
      </c>
      <c r="E14574" t="s">
        <v>13160</v>
      </c>
      <c r="F14574" t="s">
        <v>13162</v>
      </c>
      <c r="G14574" t="s">
        <v>14</v>
      </c>
      <c r="H14574" t="s">
        <v>13163</v>
      </c>
      <c r="I14574" t="s">
        <v>35</v>
      </c>
      <c r="J14574" t="s">
        <v>597</v>
      </c>
      <c r="M14574">
        <v>3776</v>
      </c>
      <c r="N14574">
        <v>276</v>
      </c>
      <c r="O14574">
        <v>289</v>
      </c>
    </row>
    <row r="14575" spans="1:15" x14ac:dyDescent="0.3">
      <c r="E14575" t="s">
        <v>13170</v>
      </c>
      <c r="F14575" t="s">
        <v>13171</v>
      </c>
      <c r="G14575" t="s">
        <v>51</v>
      </c>
      <c r="H14575" t="s">
        <v>13172</v>
      </c>
      <c r="I14575" t="s">
        <v>19</v>
      </c>
      <c r="M14575">
        <v>3782</v>
      </c>
      <c r="N14575">
        <v>111</v>
      </c>
      <c r="O14575">
        <v>124</v>
      </c>
    </row>
    <row r="14576" spans="1:15" x14ac:dyDescent="0.3">
      <c r="A14576" t="s">
        <v>237</v>
      </c>
      <c r="B14576">
        <v>0</v>
      </c>
      <c r="E14576" t="s">
        <v>13170</v>
      </c>
      <c r="F14576" t="s">
        <v>13171</v>
      </c>
      <c r="G14576" t="s">
        <v>17</v>
      </c>
      <c r="H14576" t="s">
        <v>13172</v>
      </c>
      <c r="I14576" t="s">
        <v>26</v>
      </c>
      <c r="M14576">
        <v>3782</v>
      </c>
      <c r="N14576">
        <v>111</v>
      </c>
      <c r="O14576">
        <v>124</v>
      </c>
    </row>
    <row r="14577" spans="1:15" x14ac:dyDescent="0.3">
      <c r="E14577" t="s">
        <v>13170</v>
      </c>
      <c r="F14577" t="s">
        <v>13171</v>
      </c>
      <c r="G14577" t="s">
        <v>51</v>
      </c>
      <c r="H14577" t="s">
        <v>13172</v>
      </c>
      <c r="I14577" t="s">
        <v>19</v>
      </c>
      <c r="M14577">
        <v>3783</v>
      </c>
      <c r="N14577">
        <v>111</v>
      </c>
      <c r="O14577">
        <v>124</v>
      </c>
    </row>
    <row r="14578" spans="1:15" x14ac:dyDescent="0.3">
      <c r="A14578" t="s">
        <v>237</v>
      </c>
      <c r="B14578">
        <v>0</v>
      </c>
      <c r="E14578" t="s">
        <v>13170</v>
      </c>
      <c r="F14578" t="s">
        <v>13171</v>
      </c>
      <c r="G14578" t="s">
        <v>17</v>
      </c>
      <c r="H14578" t="s">
        <v>13172</v>
      </c>
      <c r="I14578" t="s">
        <v>26</v>
      </c>
      <c r="M14578">
        <v>3783</v>
      </c>
      <c r="N14578">
        <v>111</v>
      </c>
      <c r="O14578">
        <v>124</v>
      </c>
    </row>
    <row r="14579" spans="1:15" x14ac:dyDescent="0.3">
      <c r="A14579" t="s">
        <v>237</v>
      </c>
      <c r="B14579">
        <v>0</v>
      </c>
      <c r="E14579" t="s">
        <v>13170</v>
      </c>
      <c r="F14579" t="s">
        <v>13171</v>
      </c>
      <c r="G14579" t="s">
        <v>17</v>
      </c>
      <c r="H14579" t="s">
        <v>13172</v>
      </c>
      <c r="I14579" t="s">
        <v>26</v>
      </c>
      <c r="M14579">
        <v>3784</v>
      </c>
      <c r="N14579">
        <v>111</v>
      </c>
      <c r="O14579">
        <v>124</v>
      </c>
    </row>
    <row r="14580" spans="1:15" x14ac:dyDescent="0.3">
      <c r="E14580" t="s">
        <v>13170</v>
      </c>
      <c r="F14580" t="s">
        <v>13171</v>
      </c>
      <c r="G14580" t="s">
        <v>51</v>
      </c>
      <c r="H14580" t="s">
        <v>13172</v>
      </c>
      <c r="I14580" t="s">
        <v>19</v>
      </c>
      <c r="M14580">
        <v>3784</v>
      </c>
      <c r="N14580">
        <v>111</v>
      </c>
      <c r="O14580">
        <v>124</v>
      </c>
    </row>
    <row r="14581" spans="1:15" x14ac:dyDescent="0.3">
      <c r="A14581" t="s">
        <v>14</v>
      </c>
      <c r="B14581">
        <v>0</v>
      </c>
      <c r="C14581">
        <v>1</v>
      </c>
      <c r="D14581" t="s">
        <v>14</v>
      </c>
      <c r="E14581" t="s">
        <v>13173</v>
      </c>
      <c r="F14581" t="s">
        <v>13174</v>
      </c>
      <c r="G14581" t="s">
        <v>23</v>
      </c>
      <c r="H14581" t="s">
        <v>13175</v>
      </c>
      <c r="I14581" t="s">
        <v>26</v>
      </c>
      <c r="M14581">
        <v>3785</v>
      </c>
      <c r="N14581">
        <v>6</v>
      </c>
      <c r="O14581">
        <v>11</v>
      </c>
    </row>
    <row r="14582" spans="1:15" x14ac:dyDescent="0.3">
      <c r="E14582" t="s">
        <v>13173</v>
      </c>
      <c r="F14582" t="s">
        <v>13174</v>
      </c>
      <c r="G14582" t="s">
        <v>14</v>
      </c>
      <c r="H14582" t="s">
        <v>13175</v>
      </c>
      <c r="I14582" t="s">
        <v>19</v>
      </c>
      <c r="M14582">
        <v>3785</v>
      </c>
      <c r="N14582">
        <v>6</v>
      </c>
      <c r="O14582">
        <v>11</v>
      </c>
    </row>
    <row r="14583" spans="1:15" x14ac:dyDescent="0.3">
      <c r="E14583" t="s">
        <v>13173</v>
      </c>
      <c r="F14583" t="s">
        <v>13180</v>
      </c>
      <c r="G14583" t="s">
        <v>17</v>
      </c>
      <c r="H14583" t="s">
        <v>13181</v>
      </c>
      <c r="I14583" t="s">
        <v>26</v>
      </c>
      <c r="M14583">
        <v>3786</v>
      </c>
      <c r="N14583">
        <v>0</v>
      </c>
      <c r="O14583">
        <v>6</v>
      </c>
    </row>
    <row r="14584" spans="1:15" x14ac:dyDescent="0.3">
      <c r="E14584" t="s">
        <v>13173</v>
      </c>
      <c r="F14584" t="s">
        <v>13174</v>
      </c>
      <c r="G14584" t="s">
        <v>14</v>
      </c>
      <c r="H14584" t="s">
        <v>13178</v>
      </c>
      <c r="I14584" t="s">
        <v>19</v>
      </c>
      <c r="M14584">
        <v>3786</v>
      </c>
      <c r="N14584">
        <v>79</v>
      </c>
      <c r="O14584">
        <v>84</v>
      </c>
    </row>
    <row r="14585" spans="1:15" x14ac:dyDescent="0.3">
      <c r="A14585" t="s">
        <v>14</v>
      </c>
      <c r="B14585">
        <v>0</v>
      </c>
      <c r="C14585">
        <v>1</v>
      </c>
      <c r="D14585" t="s">
        <v>14</v>
      </c>
      <c r="E14585" t="s">
        <v>13173</v>
      </c>
      <c r="F14585" t="s">
        <v>13174</v>
      </c>
      <c r="G14585" t="s">
        <v>23</v>
      </c>
      <c r="H14585" t="s">
        <v>13178</v>
      </c>
      <c r="I14585" t="s">
        <v>26</v>
      </c>
      <c r="M14585">
        <v>3786</v>
      </c>
      <c r="N14585">
        <v>79</v>
      </c>
      <c r="O14585">
        <v>84</v>
      </c>
    </row>
    <row r="14586" spans="1:15" x14ac:dyDescent="0.3">
      <c r="E14586" t="s">
        <v>13173</v>
      </c>
      <c r="F14586" t="s">
        <v>13182</v>
      </c>
      <c r="G14586" t="s">
        <v>14</v>
      </c>
      <c r="H14586" t="s">
        <v>13183</v>
      </c>
      <c r="I14586" t="s">
        <v>19</v>
      </c>
      <c r="M14586">
        <v>3786</v>
      </c>
      <c r="N14586">
        <v>98</v>
      </c>
      <c r="O14586">
        <v>104</v>
      </c>
    </row>
    <row r="14587" spans="1:15" x14ac:dyDescent="0.3">
      <c r="A14587" t="s">
        <v>237</v>
      </c>
      <c r="B14587">
        <v>0</v>
      </c>
      <c r="C14587">
        <v>0</v>
      </c>
      <c r="D14587">
        <v>0</v>
      </c>
      <c r="E14587" t="s">
        <v>13173</v>
      </c>
      <c r="F14587" t="s">
        <v>13182</v>
      </c>
      <c r="G14587" t="s">
        <v>23</v>
      </c>
      <c r="H14587" t="s">
        <v>13183</v>
      </c>
      <c r="I14587" t="s">
        <v>26</v>
      </c>
      <c r="M14587">
        <v>3786</v>
      </c>
      <c r="N14587">
        <v>98</v>
      </c>
      <c r="O14587">
        <v>104</v>
      </c>
    </row>
    <row r="14588" spans="1:15" x14ac:dyDescent="0.3">
      <c r="A14588" t="s">
        <v>14</v>
      </c>
      <c r="B14588">
        <v>0</v>
      </c>
      <c r="C14588">
        <v>1</v>
      </c>
      <c r="D14588" t="s">
        <v>14</v>
      </c>
      <c r="E14588" t="s">
        <v>13173</v>
      </c>
      <c r="F14588" t="s">
        <v>13176</v>
      </c>
      <c r="G14588" t="s">
        <v>23</v>
      </c>
      <c r="H14588" t="s">
        <v>13177</v>
      </c>
      <c r="I14588" t="s">
        <v>26</v>
      </c>
      <c r="M14588">
        <v>3786</v>
      </c>
      <c r="N14588">
        <v>186</v>
      </c>
      <c r="O14588">
        <v>191</v>
      </c>
    </row>
    <row r="14589" spans="1:15" x14ac:dyDescent="0.3">
      <c r="E14589" t="s">
        <v>13173</v>
      </c>
      <c r="F14589" t="s">
        <v>13176</v>
      </c>
      <c r="G14589" t="s">
        <v>14</v>
      </c>
      <c r="H14589" t="s">
        <v>13177</v>
      </c>
      <c r="I14589" t="s">
        <v>19</v>
      </c>
      <c r="M14589">
        <v>3786</v>
      </c>
      <c r="N14589">
        <v>186</v>
      </c>
      <c r="O14589">
        <v>191</v>
      </c>
    </row>
    <row r="14590" spans="1:15" x14ac:dyDescent="0.3">
      <c r="E14590" t="s">
        <v>13173</v>
      </c>
      <c r="F14590" t="s">
        <v>13174</v>
      </c>
      <c r="G14590" t="s">
        <v>14</v>
      </c>
      <c r="H14590" t="s">
        <v>13179</v>
      </c>
      <c r="I14590" t="s">
        <v>19</v>
      </c>
      <c r="M14590">
        <v>3786</v>
      </c>
      <c r="N14590">
        <v>193</v>
      </c>
      <c r="O14590">
        <v>198</v>
      </c>
    </row>
    <row r="14591" spans="1:15" x14ac:dyDescent="0.3">
      <c r="A14591" t="s">
        <v>14</v>
      </c>
      <c r="B14591">
        <v>0</v>
      </c>
      <c r="C14591">
        <v>1</v>
      </c>
      <c r="D14591" t="s">
        <v>14</v>
      </c>
      <c r="E14591" t="s">
        <v>13173</v>
      </c>
      <c r="F14591" t="s">
        <v>13174</v>
      </c>
      <c r="G14591" t="s">
        <v>23</v>
      </c>
      <c r="H14591" t="s">
        <v>13179</v>
      </c>
      <c r="I14591" t="s">
        <v>26</v>
      </c>
      <c r="M14591">
        <v>3786</v>
      </c>
      <c r="N14591">
        <v>193</v>
      </c>
      <c r="O14591">
        <v>198</v>
      </c>
    </row>
    <row r="14592" spans="1:15" x14ac:dyDescent="0.3">
      <c r="E14592" t="s">
        <v>13184</v>
      </c>
      <c r="F14592" t="s">
        <v>13180</v>
      </c>
      <c r="G14592" t="s">
        <v>17</v>
      </c>
      <c r="H14592" t="s">
        <v>13181</v>
      </c>
      <c r="I14592" t="s">
        <v>26</v>
      </c>
      <c r="M14592">
        <v>3787</v>
      </c>
      <c r="N14592">
        <v>0</v>
      </c>
      <c r="O14592">
        <v>6</v>
      </c>
    </row>
    <row r="14593" spans="1:15" x14ac:dyDescent="0.3">
      <c r="A14593" t="s">
        <v>14</v>
      </c>
      <c r="B14593">
        <v>0</v>
      </c>
      <c r="C14593">
        <v>1</v>
      </c>
      <c r="D14593" t="s">
        <v>14</v>
      </c>
      <c r="E14593" t="s">
        <v>13184</v>
      </c>
      <c r="F14593" t="s">
        <v>13174</v>
      </c>
      <c r="G14593" t="s">
        <v>23</v>
      </c>
      <c r="H14593" t="s">
        <v>13178</v>
      </c>
      <c r="I14593" t="s">
        <v>26</v>
      </c>
      <c r="M14593">
        <v>3787</v>
      </c>
      <c r="N14593">
        <v>79</v>
      </c>
      <c r="O14593">
        <v>84</v>
      </c>
    </row>
    <row r="14594" spans="1:15" x14ac:dyDescent="0.3">
      <c r="E14594" t="s">
        <v>13184</v>
      </c>
      <c r="F14594" t="s">
        <v>13174</v>
      </c>
      <c r="G14594" t="s">
        <v>14</v>
      </c>
      <c r="H14594" t="s">
        <v>13178</v>
      </c>
      <c r="I14594" t="s">
        <v>19</v>
      </c>
      <c r="M14594">
        <v>3787</v>
      </c>
      <c r="N14594">
        <v>79</v>
      </c>
      <c r="O14594">
        <v>84</v>
      </c>
    </row>
    <row r="14595" spans="1:15" x14ac:dyDescent="0.3">
      <c r="E14595" t="s">
        <v>13184</v>
      </c>
      <c r="F14595" t="s">
        <v>13182</v>
      </c>
      <c r="G14595" t="s">
        <v>14</v>
      </c>
      <c r="H14595" t="s">
        <v>13183</v>
      </c>
      <c r="I14595" t="s">
        <v>19</v>
      </c>
      <c r="M14595">
        <v>3787</v>
      </c>
      <c r="N14595">
        <v>98</v>
      </c>
      <c r="O14595">
        <v>104</v>
      </c>
    </row>
    <row r="14596" spans="1:15" x14ac:dyDescent="0.3">
      <c r="A14596" t="s">
        <v>237</v>
      </c>
      <c r="B14596">
        <v>0</v>
      </c>
      <c r="C14596">
        <v>0</v>
      </c>
      <c r="D14596">
        <v>0</v>
      </c>
      <c r="E14596" t="s">
        <v>13184</v>
      </c>
      <c r="F14596" t="s">
        <v>13182</v>
      </c>
      <c r="G14596" t="s">
        <v>23</v>
      </c>
      <c r="H14596" t="s">
        <v>13183</v>
      </c>
      <c r="I14596" t="s">
        <v>26</v>
      </c>
      <c r="M14596">
        <v>3787</v>
      </c>
      <c r="N14596">
        <v>98</v>
      </c>
      <c r="O14596">
        <v>104</v>
      </c>
    </row>
    <row r="14597" spans="1:15" x14ac:dyDescent="0.3">
      <c r="E14597" t="s">
        <v>13184</v>
      </c>
      <c r="F14597" t="s">
        <v>13176</v>
      </c>
      <c r="G14597" t="s">
        <v>14</v>
      </c>
      <c r="H14597" t="s">
        <v>13177</v>
      </c>
      <c r="I14597" t="s">
        <v>19</v>
      </c>
      <c r="M14597">
        <v>3787</v>
      </c>
      <c r="N14597">
        <v>186</v>
      </c>
      <c r="O14597">
        <v>191</v>
      </c>
    </row>
    <row r="14598" spans="1:15" x14ac:dyDescent="0.3">
      <c r="A14598" t="s">
        <v>14</v>
      </c>
      <c r="B14598">
        <v>0</v>
      </c>
      <c r="C14598">
        <v>1</v>
      </c>
      <c r="D14598" t="s">
        <v>14</v>
      </c>
      <c r="E14598" t="s">
        <v>13184</v>
      </c>
      <c r="F14598" t="s">
        <v>13176</v>
      </c>
      <c r="G14598" t="s">
        <v>23</v>
      </c>
      <c r="H14598" t="s">
        <v>13177</v>
      </c>
      <c r="I14598" t="s">
        <v>26</v>
      </c>
      <c r="M14598">
        <v>3787</v>
      </c>
      <c r="N14598">
        <v>186</v>
      </c>
      <c r="O14598">
        <v>191</v>
      </c>
    </row>
    <row r="14599" spans="1:15" x14ac:dyDescent="0.3">
      <c r="A14599" t="s">
        <v>14</v>
      </c>
      <c r="B14599">
        <v>0</v>
      </c>
      <c r="C14599">
        <v>1</v>
      </c>
      <c r="D14599" t="s">
        <v>14</v>
      </c>
      <c r="E14599" t="s">
        <v>13184</v>
      </c>
      <c r="F14599" t="s">
        <v>13174</v>
      </c>
      <c r="G14599" t="s">
        <v>23</v>
      </c>
      <c r="H14599" t="s">
        <v>13179</v>
      </c>
      <c r="I14599" t="s">
        <v>26</v>
      </c>
      <c r="M14599">
        <v>3787</v>
      </c>
      <c r="N14599">
        <v>193</v>
      </c>
      <c r="O14599">
        <v>198</v>
      </c>
    </row>
    <row r="14600" spans="1:15" x14ac:dyDescent="0.3">
      <c r="E14600" t="s">
        <v>13184</v>
      </c>
      <c r="F14600" t="s">
        <v>13174</v>
      </c>
      <c r="G14600" t="s">
        <v>14</v>
      </c>
      <c r="H14600" t="s">
        <v>13179</v>
      </c>
      <c r="I14600" t="s">
        <v>19</v>
      </c>
      <c r="M14600">
        <v>3787</v>
      </c>
      <c r="N14600">
        <v>193</v>
      </c>
      <c r="O14600">
        <v>198</v>
      </c>
    </row>
    <row r="14601" spans="1:15" x14ac:dyDescent="0.3">
      <c r="A14601" t="s">
        <v>14</v>
      </c>
      <c r="B14601">
        <v>0</v>
      </c>
      <c r="C14601">
        <v>1</v>
      </c>
      <c r="D14601" t="s">
        <v>14</v>
      </c>
      <c r="E14601" t="s">
        <v>13173</v>
      </c>
      <c r="F14601" t="s">
        <v>13174</v>
      </c>
      <c r="G14601" t="s">
        <v>23</v>
      </c>
      <c r="H14601" t="s">
        <v>13185</v>
      </c>
      <c r="I14601" t="s">
        <v>22</v>
      </c>
      <c r="M14601">
        <v>3788</v>
      </c>
      <c r="N14601">
        <v>71</v>
      </c>
      <c r="O14601">
        <v>76</v>
      </c>
    </row>
    <row r="14602" spans="1:15" x14ac:dyDescent="0.3">
      <c r="E14602" t="s">
        <v>13184</v>
      </c>
      <c r="F14602" t="s">
        <v>13174</v>
      </c>
      <c r="G14602" t="s">
        <v>14</v>
      </c>
      <c r="H14602" t="s">
        <v>13187</v>
      </c>
      <c r="I14602" t="s">
        <v>19</v>
      </c>
      <c r="M14602">
        <v>3789</v>
      </c>
      <c r="N14602">
        <v>25</v>
      </c>
      <c r="O14602">
        <v>30</v>
      </c>
    </row>
    <row r="14603" spans="1:15" x14ac:dyDescent="0.3">
      <c r="E14603" t="s">
        <v>13184</v>
      </c>
      <c r="F14603" t="s">
        <v>13174</v>
      </c>
      <c r="G14603" t="s">
        <v>23</v>
      </c>
      <c r="H14603" t="s">
        <v>13187</v>
      </c>
      <c r="I14603" t="s">
        <v>26</v>
      </c>
      <c r="M14603">
        <v>3789</v>
      </c>
      <c r="N14603">
        <v>25</v>
      </c>
      <c r="O14603">
        <v>30</v>
      </c>
    </row>
    <row r="14604" spans="1:15" x14ac:dyDescent="0.3">
      <c r="E14604" t="s">
        <v>13184</v>
      </c>
      <c r="F14604" t="s">
        <v>13174</v>
      </c>
      <c r="G14604" t="s">
        <v>17</v>
      </c>
      <c r="H14604" t="s">
        <v>13186</v>
      </c>
      <c r="I14604" t="s">
        <v>19</v>
      </c>
      <c r="M14604">
        <v>3789</v>
      </c>
      <c r="N14604">
        <v>151</v>
      </c>
      <c r="O14604">
        <v>156</v>
      </c>
    </row>
    <row r="14605" spans="1:15" x14ac:dyDescent="0.3">
      <c r="E14605" t="s">
        <v>13184</v>
      </c>
      <c r="F14605" t="s">
        <v>13174</v>
      </c>
      <c r="G14605" t="s">
        <v>23</v>
      </c>
      <c r="H14605" t="s">
        <v>13186</v>
      </c>
      <c r="I14605" t="s">
        <v>26</v>
      </c>
      <c r="M14605">
        <v>3789</v>
      </c>
      <c r="N14605">
        <v>151</v>
      </c>
      <c r="O14605">
        <v>156</v>
      </c>
    </row>
    <row r="14606" spans="1:15" x14ac:dyDescent="0.3">
      <c r="A14606" t="s">
        <v>237</v>
      </c>
      <c r="B14606">
        <v>0</v>
      </c>
      <c r="E14606" t="s">
        <v>4416</v>
      </c>
      <c r="F14606" t="s">
        <v>4419</v>
      </c>
      <c r="G14606" t="s">
        <v>17</v>
      </c>
      <c r="H14606" t="s">
        <v>4420</v>
      </c>
      <c r="I14606" t="s">
        <v>22</v>
      </c>
      <c r="M14606">
        <v>3790</v>
      </c>
      <c r="N14606">
        <v>302</v>
      </c>
      <c r="O14606">
        <v>320</v>
      </c>
    </row>
    <row r="14607" spans="1:15" x14ac:dyDescent="0.3">
      <c r="E14607" t="s">
        <v>4416</v>
      </c>
      <c r="F14607" t="s">
        <v>4421</v>
      </c>
      <c r="G14607" t="s">
        <v>17</v>
      </c>
      <c r="H14607" t="s">
        <v>4422</v>
      </c>
      <c r="I14607" t="s">
        <v>19</v>
      </c>
      <c r="M14607">
        <v>3790</v>
      </c>
      <c r="N14607">
        <v>570</v>
      </c>
      <c r="O14607">
        <v>575</v>
      </c>
    </row>
    <row r="14608" spans="1:15" x14ac:dyDescent="0.3">
      <c r="E14608" t="s">
        <v>4416</v>
      </c>
      <c r="F14608" t="s">
        <v>4423</v>
      </c>
      <c r="G14608" t="s">
        <v>17</v>
      </c>
      <c r="H14608" t="s">
        <v>4424</v>
      </c>
      <c r="I14608" t="s">
        <v>19</v>
      </c>
      <c r="M14608">
        <v>3790</v>
      </c>
      <c r="N14608">
        <v>614</v>
      </c>
      <c r="O14608">
        <v>625</v>
      </c>
    </row>
    <row r="14609" spans="1:15" x14ac:dyDescent="0.3">
      <c r="E14609" t="s">
        <v>4416</v>
      </c>
      <c r="F14609" t="s">
        <v>4417</v>
      </c>
      <c r="G14609" t="s">
        <v>23</v>
      </c>
      <c r="H14609" t="s">
        <v>4418</v>
      </c>
      <c r="I14609" t="s">
        <v>26</v>
      </c>
      <c r="M14609">
        <v>3790</v>
      </c>
      <c r="N14609">
        <v>618</v>
      </c>
      <c r="O14609">
        <v>625</v>
      </c>
    </row>
    <row r="14610" spans="1:15" x14ac:dyDescent="0.3">
      <c r="A14610" t="s">
        <v>237</v>
      </c>
      <c r="B14610">
        <v>0</v>
      </c>
      <c r="E14610" t="s">
        <v>4416</v>
      </c>
      <c r="F14610" t="s">
        <v>4419</v>
      </c>
      <c r="G14610" t="s">
        <v>17</v>
      </c>
      <c r="H14610" t="s">
        <v>4420</v>
      </c>
      <c r="I14610" t="s">
        <v>22</v>
      </c>
      <c r="M14610">
        <v>3791</v>
      </c>
      <c r="N14610">
        <v>302</v>
      </c>
      <c r="O14610">
        <v>320</v>
      </c>
    </row>
    <row r="14611" spans="1:15" x14ac:dyDescent="0.3">
      <c r="E14611" t="s">
        <v>4416</v>
      </c>
      <c r="F14611" t="s">
        <v>4421</v>
      </c>
      <c r="G14611" t="s">
        <v>17</v>
      </c>
      <c r="H14611" t="s">
        <v>4422</v>
      </c>
      <c r="I14611" t="s">
        <v>19</v>
      </c>
      <c r="M14611">
        <v>3791</v>
      </c>
      <c r="N14611">
        <v>570</v>
      </c>
      <c r="O14611">
        <v>575</v>
      </c>
    </row>
    <row r="14612" spans="1:15" x14ac:dyDescent="0.3">
      <c r="E14612" t="s">
        <v>4416</v>
      </c>
      <c r="F14612" t="s">
        <v>4423</v>
      </c>
      <c r="G14612" t="s">
        <v>17</v>
      </c>
      <c r="H14612" t="s">
        <v>4424</v>
      </c>
      <c r="I14612" t="s">
        <v>19</v>
      </c>
      <c r="M14612">
        <v>3791</v>
      </c>
      <c r="N14612">
        <v>614</v>
      </c>
      <c r="O14612">
        <v>625</v>
      </c>
    </row>
    <row r="14613" spans="1:15" x14ac:dyDescent="0.3">
      <c r="E14613" t="s">
        <v>4416</v>
      </c>
      <c r="F14613" t="s">
        <v>4417</v>
      </c>
      <c r="G14613" t="s">
        <v>23</v>
      </c>
      <c r="H14613" t="s">
        <v>4418</v>
      </c>
      <c r="I14613" t="s">
        <v>26</v>
      </c>
      <c r="M14613">
        <v>3791</v>
      </c>
      <c r="N14613">
        <v>618</v>
      </c>
      <c r="O14613">
        <v>625</v>
      </c>
    </row>
    <row r="14614" spans="1:15" x14ac:dyDescent="0.3">
      <c r="A14614" t="s">
        <v>237</v>
      </c>
      <c r="B14614">
        <v>0</v>
      </c>
      <c r="E14614" t="s">
        <v>4416</v>
      </c>
      <c r="F14614" t="s">
        <v>4419</v>
      </c>
      <c r="G14614" t="s">
        <v>17</v>
      </c>
      <c r="H14614" t="s">
        <v>4420</v>
      </c>
      <c r="I14614" t="s">
        <v>22</v>
      </c>
      <c r="M14614">
        <v>3792</v>
      </c>
      <c r="N14614">
        <v>302</v>
      </c>
      <c r="O14614">
        <v>320</v>
      </c>
    </row>
    <row r="14615" spans="1:15" x14ac:dyDescent="0.3">
      <c r="E14615" t="s">
        <v>4416</v>
      </c>
      <c r="F14615" t="s">
        <v>4421</v>
      </c>
      <c r="G14615" t="s">
        <v>17</v>
      </c>
      <c r="H14615" t="s">
        <v>4422</v>
      </c>
      <c r="I14615" t="s">
        <v>19</v>
      </c>
      <c r="M14615">
        <v>3792</v>
      </c>
      <c r="N14615">
        <v>570</v>
      </c>
      <c r="O14615">
        <v>575</v>
      </c>
    </row>
    <row r="14616" spans="1:15" x14ac:dyDescent="0.3">
      <c r="E14616" t="s">
        <v>4416</v>
      </c>
      <c r="F14616" t="s">
        <v>4423</v>
      </c>
      <c r="G14616" t="s">
        <v>17</v>
      </c>
      <c r="H14616" t="s">
        <v>4424</v>
      </c>
      <c r="I14616" t="s">
        <v>19</v>
      </c>
      <c r="M14616">
        <v>3792</v>
      </c>
      <c r="N14616">
        <v>614</v>
      </c>
      <c r="O14616">
        <v>625</v>
      </c>
    </row>
    <row r="14617" spans="1:15" x14ac:dyDescent="0.3">
      <c r="E14617" t="s">
        <v>4416</v>
      </c>
      <c r="F14617" t="s">
        <v>4417</v>
      </c>
      <c r="G14617" t="s">
        <v>23</v>
      </c>
      <c r="H14617" t="s">
        <v>4418</v>
      </c>
      <c r="I14617" t="s">
        <v>26</v>
      </c>
      <c r="M14617">
        <v>3792</v>
      </c>
      <c r="N14617">
        <v>618</v>
      </c>
      <c r="O14617">
        <v>625</v>
      </c>
    </row>
    <row r="14618" spans="1:15" x14ac:dyDescent="0.3">
      <c r="A14618" t="s">
        <v>237</v>
      </c>
      <c r="B14618">
        <v>0</v>
      </c>
      <c r="E14618" t="s">
        <v>4416</v>
      </c>
      <c r="F14618" t="s">
        <v>4419</v>
      </c>
      <c r="G14618" t="s">
        <v>17</v>
      </c>
      <c r="H14618" t="s">
        <v>4420</v>
      </c>
      <c r="I14618" t="s">
        <v>22</v>
      </c>
      <c r="M14618">
        <v>3793</v>
      </c>
      <c r="N14618">
        <v>302</v>
      </c>
      <c r="O14618">
        <v>320</v>
      </c>
    </row>
    <row r="14619" spans="1:15" x14ac:dyDescent="0.3">
      <c r="E14619" t="s">
        <v>4416</v>
      </c>
      <c r="F14619" t="s">
        <v>4421</v>
      </c>
      <c r="G14619" t="s">
        <v>17</v>
      </c>
      <c r="H14619" t="s">
        <v>4422</v>
      </c>
      <c r="I14619" t="s">
        <v>19</v>
      </c>
      <c r="M14619">
        <v>3793</v>
      </c>
      <c r="N14619">
        <v>570</v>
      </c>
      <c r="O14619">
        <v>575</v>
      </c>
    </row>
    <row r="14620" spans="1:15" x14ac:dyDescent="0.3">
      <c r="E14620" t="s">
        <v>4416</v>
      </c>
      <c r="F14620" t="s">
        <v>4423</v>
      </c>
      <c r="G14620" t="s">
        <v>17</v>
      </c>
      <c r="H14620" t="s">
        <v>4424</v>
      </c>
      <c r="I14620" t="s">
        <v>19</v>
      </c>
      <c r="M14620">
        <v>3793</v>
      </c>
      <c r="N14620">
        <v>614</v>
      </c>
      <c r="O14620">
        <v>625</v>
      </c>
    </row>
    <row r="14621" spans="1:15" x14ac:dyDescent="0.3">
      <c r="E14621" t="s">
        <v>4416</v>
      </c>
      <c r="F14621" t="s">
        <v>4417</v>
      </c>
      <c r="G14621" t="s">
        <v>23</v>
      </c>
      <c r="H14621" t="s">
        <v>4418</v>
      </c>
      <c r="I14621" t="s">
        <v>26</v>
      </c>
      <c r="M14621">
        <v>3793</v>
      </c>
      <c r="N14621">
        <v>618</v>
      </c>
      <c r="O14621">
        <v>625</v>
      </c>
    </row>
    <row r="14622" spans="1:15" x14ac:dyDescent="0.3">
      <c r="A14622" t="s">
        <v>237</v>
      </c>
      <c r="B14622">
        <v>0</v>
      </c>
      <c r="E14622" t="s">
        <v>4416</v>
      </c>
      <c r="F14622" t="s">
        <v>4419</v>
      </c>
      <c r="G14622" t="s">
        <v>17</v>
      </c>
      <c r="H14622" t="s">
        <v>4420</v>
      </c>
      <c r="I14622" t="s">
        <v>22</v>
      </c>
      <c r="M14622">
        <v>3794</v>
      </c>
      <c r="N14622">
        <v>302</v>
      </c>
      <c r="O14622">
        <v>320</v>
      </c>
    </row>
    <row r="14623" spans="1:15" x14ac:dyDescent="0.3">
      <c r="E14623" t="s">
        <v>4416</v>
      </c>
      <c r="F14623" t="s">
        <v>4421</v>
      </c>
      <c r="G14623" t="s">
        <v>17</v>
      </c>
      <c r="H14623" t="s">
        <v>4422</v>
      </c>
      <c r="I14623" t="s">
        <v>19</v>
      </c>
      <c r="M14623">
        <v>3794</v>
      </c>
      <c r="N14623">
        <v>570</v>
      </c>
      <c r="O14623">
        <v>575</v>
      </c>
    </row>
    <row r="14624" spans="1:15" x14ac:dyDescent="0.3">
      <c r="E14624" t="s">
        <v>4416</v>
      </c>
      <c r="F14624" t="s">
        <v>4423</v>
      </c>
      <c r="G14624" t="s">
        <v>17</v>
      </c>
      <c r="H14624" t="s">
        <v>4424</v>
      </c>
      <c r="I14624" t="s">
        <v>19</v>
      </c>
      <c r="M14624">
        <v>3794</v>
      </c>
      <c r="N14624">
        <v>614</v>
      </c>
      <c r="O14624">
        <v>625</v>
      </c>
    </row>
    <row r="14625" spans="1:15" x14ac:dyDescent="0.3">
      <c r="E14625" t="s">
        <v>4416</v>
      </c>
      <c r="F14625" t="s">
        <v>4417</v>
      </c>
      <c r="G14625" t="s">
        <v>23</v>
      </c>
      <c r="H14625" t="s">
        <v>4418</v>
      </c>
      <c r="I14625" t="s">
        <v>26</v>
      </c>
      <c r="M14625">
        <v>3794</v>
      </c>
      <c r="N14625">
        <v>618</v>
      </c>
      <c r="O14625">
        <v>625</v>
      </c>
    </row>
    <row r="14626" spans="1:15" x14ac:dyDescent="0.3">
      <c r="A14626" t="s">
        <v>14</v>
      </c>
      <c r="B14626">
        <v>1</v>
      </c>
      <c r="C14626">
        <v>1</v>
      </c>
      <c r="D14626">
        <v>1</v>
      </c>
      <c r="E14626" t="s">
        <v>13188</v>
      </c>
      <c r="F14626" t="s">
        <v>13188</v>
      </c>
      <c r="G14626" t="s">
        <v>14</v>
      </c>
      <c r="H14626" t="s">
        <v>13192</v>
      </c>
      <c r="I14626" t="s">
        <v>19</v>
      </c>
      <c r="M14626">
        <v>3795</v>
      </c>
      <c r="N14626">
        <v>10</v>
      </c>
      <c r="O14626">
        <v>16</v>
      </c>
    </row>
    <row r="14627" spans="1:15" x14ac:dyDescent="0.3">
      <c r="E14627" t="s">
        <v>13188</v>
      </c>
      <c r="F14627" t="s">
        <v>13188</v>
      </c>
      <c r="G14627" t="s">
        <v>23</v>
      </c>
      <c r="H14627" t="s">
        <v>13192</v>
      </c>
      <c r="I14627" t="s">
        <v>26</v>
      </c>
      <c r="M14627">
        <v>3795</v>
      </c>
      <c r="N14627">
        <v>10</v>
      </c>
      <c r="O14627">
        <v>16</v>
      </c>
    </row>
    <row r="14628" spans="1:15" x14ac:dyDescent="0.3">
      <c r="E14628" t="s">
        <v>13188</v>
      </c>
      <c r="F14628" t="s">
        <v>1899</v>
      </c>
      <c r="G14628" t="s">
        <v>51</v>
      </c>
      <c r="H14628" t="s">
        <v>13189</v>
      </c>
      <c r="I14628" t="s">
        <v>52</v>
      </c>
      <c r="J14628" t="s">
        <v>60</v>
      </c>
      <c r="M14628">
        <v>3795</v>
      </c>
      <c r="N14628">
        <v>205</v>
      </c>
      <c r="O14628">
        <v>210</v>
      </c>
    </row>
    <row r="14629" spans="1:15" x14ac:dyDescent="0.3">
      <c r="E14629" t="s">
        <v>13188</v>
      </c>
      <c r="F14629" t="s">
        <v>13190</v>
      </c>
      <c r="G14629" t="s">
        <v>17</v>
      </c>
      <c r="H14629" t="s">
        <v>13191</v>
      </c>
      <c r="I14629" t="s">
        <v>26</v>
      </c>
      <c r="M14629">
        <v>3795</v>
      </c>
      <c r="N14629">
        <v>225</v>
      </c>
      <c r="O14629">
        <v>230</v>
      </c>
    </row>
    <row r="14630" spans="1:15" x14ac:dyDescent="0.3">
      <c r="E14630" t="s">
        <v>13188</v>
      </c>
      <c r="F14630" t="s">
        <v>13190</v>
      </c>
      <c r="G14630" t="s">
        <v>14</v>
      </c>
      <c r="H14630" t="s">
        <v>13191</v>
      </c>
      <c r="I14630" t="s">
        <v>19</v>
      </c>
      <c r="M14630">
        <v>3795</v>
      </c>
      <c r="N14630">
        <v>225</v>
      </c>
      <c r="O14630">
        <v>230</v>
      </c>
    </row>
    <row r="14631" spans="1:15" x14ac:dyDescent="0.3">
      <c r="A14631" t="s">
        <v>14</v>
      </c>
      <c r="B14631">
        <v>0</v>
      </c>
      <c r="C14631">
        <v>1</v>
      </c>
      <c r="D14631" t="s">
        <v>14</v>
      </c>
      <c r="E14631" t="s">
        <v>13188</v>
      </c>
      <c r="F14631" t="s">
        <v>13188</v>
      </c>
      <c r="G14631" t="s">
        <v>23</v>
      </c>
      <c r="H14631" t="s">
        <v>13194</v>
      </c>
      <c r="I14631" t="s">
        <v>26</v>
      </c>
      <c r="M14631">
        <v>3796</v>
      </c>
      <c r="N14631">
        <v>0</v>
      </c>
      <c r="O14631">
        <v>6</v>
      </c>
    </row>
    <row r="14632" spans="1:15" x14ac:dyDescent="0.3">
      <c r="A14632" t="s">
        <v>14</v>
      </c>
      <c r="B14632">
        <v>1</v>
      </c>
      <c r="C14632">
        <v>1</v>
      </c>
      <c r="D14632">
        <v>1</v>
      </c>
      <c r="E14632" t="s">
        <v>13188</v>
      </c>
      <c r="F14632" t="s">
        <v>13188</v>
      </c>
      <c r="G14632" t="s">
        <v>14</v>
      </c>
      <c r="H14632" t="s">
        <v>13194</v>
      </c>
      <c r="I14632" t="s">
        <v>19</v>
      </c>
      <c r="M14632">
        <v>3796</v>
      </c>
      <c r="N14632">
        <v>0</v>
      </c>
      <c r="O14632">
        <v>6</v>
      </c>
    </row>
    <row r="14633" spans="1:15" x14ac:dyDescent="0.3">
      <c r="A14633" t="s">
        <v>14</v>
      </c>
      <c r="B14633">
        <v>0</v>
      </c>
      <c r="C14633">
        <v>1</v>
      </c>
      <c r="D14633" t="s">
        <v>14</v>
      </c>
      <c r="E14633" t="s">
        <v>13188</v>
      </c>
      <c r="F14633" t="s">
        <v>13188</v>
      </c>
      <c r="G14633" t="s">
        <v>23</v>
      </c>
      <c r="H14633" t="s">
        <v>13193</v>
      </c>
      <c r="I14633" t="s">
        <v>26</v>
      </c>
      <c r="M14633">
        <v>3796</v>
      </c>
      <c r="N14633">
        <v>69</v>
      </c>
      <c r="O14633">
        <v>75</v>
      </c>
    </row>
    <row r="14634" spans="1:15" x14ac:dyDescent="0.3">
      <c r="A14634" t="s">
        <v>14</v>
      </c>
      <c r="B14634">
        <v>1</v>
      </c>
      <c r="C14634">
        <v>1</v>
      </c>
      <c r="D14634">
        <v>1</v>
      </c>
      <c r="E14634" t="s">
        <v>13188</v>
      </c>
      <c r="F14634" t="s">
        <v>13188</v>
      </c>
      <c r="G14634" t="s">
        <v>14</v>
      </c>
      <c r="H14634" t="s">
        <v>13193</v>
      </c>
      <c r="I14634" t="s">
        <v>19</v>
      </c>
      <c r="M14634">
        <v>3796</v>
      </c>
      <c r="N14634">
        <v>69</v>
      </c>
      <c r="O14634">
        <v>75</v>
      </c>
    </row>
    <row r="14635" spans="1:15" x14ac:dyDescent="0.3">
      <c r="A14635" t="s">
        <v>14</v>
      </c>
      <c r="B14635">
        <v>1</v>
      </c>
      <c r="C14635">
        <v>1</v>
      </c>
      <c r="D14635">
        <v>1</v>
      </c>
      <c r="E14635" t="s">
        <v>13188</v>
      </c>
      <c r="F14635" t="s">
        <v>13196</v>
      </c>
      <c r="G14635" t="s">
        <v>14</v>
      </c>
      <c r="H14635" t="s">
        <v>13197</v>
      </c>
      <c r="I14635" t="s">
        <v>35</v>
      </c>
      <c r="J14635" t="s">
        <v>46</v>
      </c>
      <c r="K14635" t="s">
        <v>47</v>
      </c>
      <c r="L14635" t="s">
        <v>43</v>
      </c>
      <c r="M14635">
        <v>3796</v>
      </c>
      <c r="N14635">
        <v>165</v>
      </c>
      <c r="O14635">
        <v>180</v>
      </c>
    </row>
    <row r="14636" spans="1:15" x14ac:dyDescent="0.3">
      <c r="E14636" t="s">
        <v>13188</v>
      </c>
      <c r="F14636" t="s">
        <v>1674</v>
      </c>
      <c r="G14636" t="s">
        <v>14</v>
      </c>
      <c r="H14636" t="s">
        <v>13195</v>
      </c>
      <c r="I14636" t="s">
        <v>52</v>
      </c>
      <c r="J14636" t="s">
        <v>32</v>
      </c>
      <c r="M14636">
        <v>3796</v>
      </c>
      <c r="N14636">
        <v>185</v>
      </c>
      <c r="O14636">
        <v>190</v>
      </c>
    </row>
    <row r="14637" spans="1:15" x14ac:dyDescent="0.3">
      <c r="E14637" t="s">
        <v>13188</v>
      </c>
      <c r="F14637" t="s">
        <v>1674</v>
      </c>
      <c r="G14637" t="s">
        <v>17</v>
      </c>
      <c r="H14637" t="s">
        <v>13195</v>
      </c>
      <c r="I14637" t="s">
        <v>26</v>
      </c>
      <c r="M14637">
        <v>3796</v>
      </c>
      <c r="N14637">
        <v>185</v>
      </c>
      <c r="O14637">
        <v>190</v>
      </c>
    </row>
    <row r="14638" spans="1:15" x14ac:dyDescent="0.3">
      <c r="A14638" t="s">
        <v>237</v>
      </c>
      <c r="B14638">
        <v>0</v>
      </c>
      <c r="E14638" t="s">
        <v>13188</v>
      </c>
      <c r="F14638" t="s">
        <v>13198</v>
      </c>
      <c r="G14638" t="s">
        <v>17</v>
      </c>
      <c r="H14638" t="s">
        <v>13199</v>
      </c>
      <c r="I14638" t="s">
        <v>22</v>
      </c>
      <c r="M14638">
        <v>3796</v>
      </c>
      <c r="N14638">
        <v>201</v>
      </c>
      <c r="O14638">
        <v>224</v>
      </c>
    </row>
    <row r="14639" spans="1:15" x14ac:dyDescent="0.3">
      <c r="A14639" t="s">
        <v>14</v>
      </c>
      <c r="B14639">
        <v>0</v>
      </c>
      <c r="C14639">
        <v>1</v>
      </c>
      <c r="D14639" t="s">
        <v>14</v>
      </c>
      <c r="E14639" t="s">
        <v>13188</v>
      </c>
      <c r="F14639" t="s">
        <v>13188</v>
      </c>
      <c r="G14639" t="s">
        <v>23</v>
      </c>
      <c r="H14639" t="s">
        <v>13205</v>
      </c>
      <c r="I14639" t="s">
        <v>26</v>
      </c>
      <c r="M14639">
        <v>3797</v>
      </c>
      <c r="N14639">
        <v>0</v>
      </c>
      <c r="O14639">
        <v>6</v>
      </c>
    </row>
    <row r="14640" spans="1:15" x14ac:dyDescent="0.3">
      <c r="A14640" t="s">
        <v>14</v>
      </c>
      <c r="B14640">
        <v>1</v>
      </c>
      <c r="C14640">
        <v>1</v>
      </c>
      <c r="D14640">
        <v>1</v>
      </c>
      <c r="E14640" t="s">
        <v>13188</v>
      </c>
      <c r="F14640" t="s">
        <v>13188</v>
      </c>
      <c r="G14640" t="s">
        <v>14</v>
      </c>
      <c r="H14640" t="s">
        <v>13205</v>
      </c>
      <c r="I14640" t="s">
        <v>19</v>
      </c>
      <c r="M14640">
        <v>3797</v>
      </c>
      <c r="N14640">
        <v>0</v>
      </c>
      <c r="O14640">
        <v>6</v>
      </c>
    </row>
    <row r="14641" spans="1:15" x14ac:dyDescent="0.3">
      <c r="E14641" t="s">
        <v>13188</v>
      </c>
      <c r="F14641" t="s">
        <v>13203</v>
      </c>
      <c r="G14641" t="s">
        <v>23</v>
      </c>
      <c r="H14641" t="s">
        <v>13204</v>
      </c>
      <c r="I14641" t="s">
        <v>19</v>
      </c>
      <c r="M14641">
        <v>3797</v>
      </c>
      <c r="N14641">
        <v>22</v>
      </c>
      <c r="O14641">
        <v>29</v>
      </c>
    </row>
    <row r="14642" spans="1:15" x14ac:dyDescent="0.3">
      <c r="A14642" t="s">
        <v>14</v>
      </c>
      <c r="B14642">
        <v>1</v>
      </c>
      <c r="C14642">
        <v>1</v>
      </c>
      <c r="D14642">
        <v>1</v>
      </c>
      <c r="E14642" t="s">
        <v>13188</v>
      </c>
      <c r="F14642" t="s">
        <v>13203</v>
      </c>
      <c r="G14642" t="s">
        <v>14</v>
      </c>
      <c r="H14642" t="s">
        <v>13204</v>
      </c>
      <c r="I14642" t="s">
        <v>26</v>
      </c>
      <c r="M14642">
        <v>3797</v>
      </c>
      <c r="N14642">
        <v>22</v>
      </c>
      <c r="O14642">
        <v>29</v>
      </c>
    </row>
    <row r="14643" spans="1:15" x14ac:dyDescent="0.3">
      <c r="A14643" t="s">
        <v>14</v>
      </c>
      <c r="B14643">
        <v>0</v>
      </c>
      <c r="C14643">
        <v>1</v>
      </c>
      <c r="D14643" t="s">
        <v>14</v>
      </c>
      <c r="E14643" t="s">
        <v>13188</v>
      </c>
      <c r="F14643" t="s">
        <v>1057</v>
      </c>
      <c r="G14643" t="s">
        <v>17</v>
      </c>
      <c r="H14643" t="s">
        <v>13200</v>
      </c>
      <c r="I14643" t="s">
        <v>26</v>
      </c>
      <c r="M14643">
        <v>3797</v>
      </c>
      <c r="N14643">
        <v>81</v>
      </c>
      <c r="O14643">
        <v>86</v>
      </c>
    </row>
    <row r="14644" spans="1:15" x14ac:dyDescent="0.3">
      <c r="E14644" t="s">
        <v>13188</v>
      </c>
      <c r="F14644" t="s">
        <v>1057</v>
      </c>
      <c r="G14644" t="s">
        <v>14</v>
      </c>
      <c r="H14644" t="s">
        <v>13200</v>
      </c>
      <c r="I14644" t="s">
        <v>31</v>
      </c>
      <c r="J14644" t="s">
        <v>32</v>
      </c>
      <c r="M14644">
        <v>3797</v>
      </c>
      <c r="N14644">
        <v>81</v>
      </c>
      <c r="O14644">
        <v>86</v>
      </c>
    </row>
    <row r="14645" spans="1:15" x14ac:dyDescent="0.3">
      <c r="A14645" t="s">
        <v>14</v>
      </c>
      <c r="B14645">
        <v>1</v>
      </c>
      <c r="C14645">
        <v>1</v>
      </c>
      <c r="D14645">
        <v>1</v>
      </c>
      <c r="E14645" t="s">
        <v>13188</v>
      </c>
      <c r="F14645" t="s">
        <v>13188</v>
      </c>
      <c r="G14645" t="s">
        <v>14</v>
      </c>
      <c r="H14645" t="s">
        <v>13202</v>
      </c>
      <c r="I14645" t="s">
        <v>19</v>
      </c>
      <c r="M14645">
        <v>3797</v>
      </c>
      <c r="N14645">
        <v>130</v>
      </c>
      <c r="O14645">
        <v>136</v>
      </c>
    </row>
    <row r="14646" spans="1:15" x14ac:dyDescent="0.3">
      <c r="A14646" t="s">
        <v>14</v>
      </c>
      <c r="B14646">
        <v>0</v>
      </c>
      <c r="C14646">
        <v>1</v>
      </c>
      <c r="D14646" t="s">
        <v>14</v>
      </c>
      <c r="E14646" t="s">
        <v>13188</v>
      </c>
      <c r="F14646" t="s">
        <v>13188</v>
      </c>
      <c r="G14646" t="s">
        <v>23</v>
      </c>
      <c r="H14646" t="s">
        <v>13202</v>
      </c>
      <c r="I14646" t="s">
        <v>26</v>
      </c>
      <c r="M14646">
        <v>3797</v>
      </c>
      <c r="N14646">
        <v>130</v>
      </c>
      <c r="O14646">
        <v>136</v>
      </c>
    </row>
    <row r="14647" spans="1:15" x14ac:dyDescent="0.3">
      <c r="A14647" t="s">
        <v>14</v>
      </c>
      <c r="B14647">
        <v>1</v>
      </c>
      <c r="C14647">
        <v>1</v>
      </c>
      <c r="D14647">
        <v>1</v>
      </c>
      <c r="E14647" t="s">
        <v>13188</v>
      </c>
      <c r="F14647" t="s">
        <v>7452</v>
      </c>
      <c r="G14647" t="s">
        <v>14</v>
      </c>
      <c r="H14647" t="s">
        <v>13201</v>
      </c>
      <c r="I14647" t="s">
        <v>35</v>
      </c>
      <c r="J14647" t="s">
        <v>597</v>
      </c>
      <c r="M14647">
        <v>3797</v>
      </c>
      <c r="N14647">
        <v>226</v>
      </c>
      <c r="O14647">
        <v>230</v>
      </c>
    </row>
    <row r="14648" spans="1:15" x14ac:dyDescent="0.3">
      <c r="A14648" t="s">
        <v>14</v>
      </c>
      <c r="B14648">
        <v>1</v>
      </c>
      <c r="C14648">
        <v>1</v>
      </c>
      <c r="D14648">
        <v>1</v>
      </c>
      <c r="E14648" t="s">
        <v>13188</v>
      </c>
      <c r="F14648" t="s">
        <v>13203</v>
      </c>
      <c r="G14648" t="s">
        <v>14</v>
      </c>
      <c r="H14648" t="s">
        <v>13209</v>
      </c>
      <c r="I14648" t="s">
        <v>22</v>
      </c>
      <c r="M14648">
        <v>3798</v>
      </c>
      <c r="N14648">
        <v>0</v>
      </c>
      <c r="O14648">
        <v>7</v>
      </c>
    </row>
    <row r="14649" spans="1:15" x14ac:dyDescent="0.3">
      <c r="E14649" t="s">
        <v>13188</v>
      </c>
      <c r="F14649" t="s">
        <v>3038</v>
      </c>
      <c r="G14649" t="s">
        <v>23</v>
      </c>
      <c r="H14649" t="s">
        <v>13208</v>
      </c>
      <c r="I14649" t="s">
        <v>52</v>
      </c>
      <c r="J14649" t="s">
        <v>117</v>
      </c>
      <c r="M14649">
        <v>3798</v>
      </c>
      <c r="N14649">
        <v>69</v>
      </c>
      <c r="O14649">
        <v>76</v>
      </c>
    </row>
    <row r="14650" spans="1:15" x14ac:dyDescent="0.3">
      <c r="A14650" t="s">
        <v>14</v>
      </c>
      <c r="B14650">
        <v>0</v>
      </c>
      <c r="C14650">
        <v>1</v>
      </c>
      <c r="D14650" t="s">
        <v>14</v>
      </c>
      <c r="E14650" t="s">
        <v>13188</v>
      </c>
      <c r="F14650" t="s">
        <v>13188</v>
      </c>
      <c r="G14650" t="s">
        <v>23</v>
      </c>
      <c r="H14650" t="s">
        <v>13207</v>
      </c>
      <c r="I14650" t="s">
        <v>26</v>
      </c>
      <c r="M14650">
        <v>3798</v>
      </c>
      <c r="N14650">
        <v>78</v>
      </c>
      <c r="O14650">
        <v>84</v>
      </c>
    </row>
    <row r="14651" spans="1:15" x14ac:dyDescent="0.3">
      <c r="E14651" t="s">
        <v>13188</v>
      </c>
      <c r="F14651" t="s">
        <v>13188</v>
      </c>
      <c r="G14651" t="s">
        <v>14</v>
      </c>
      <c r="H14651" t="s">
        <v>13207</v>
      </c>
      <c r="I14651" t="s">
        <v>19</v>
      </c>
      <c r="M14651">
        <v>3798</v>
      </c>
      <c r="N14651">
        <v>78</v>
      </c>
      <c r="O14651">
        <v>84</v>
      </c>
    </row>
    <row r="14652" spans="1:15" x14ac:dyDescent="0.3">
      <c r="A14652" t="s">
        <v>14</v>
      </c>
      <c r="B14652">
        <v>1</v>
      </c>
      <c r="C14652">
        <v>1</v>
      </c>
      <c r="D14652">
        <v>1</v>
      </c>
      <c r="E14652" t="s">
        <v>13188</v>
      </c>
      <c r="F14652" t="s">
        <v>13203</v>
      </c>
      <c r="G14652" t="s">
        <v>14</v>
      </c>
      <c r="H14652" t="s">
        <v>13206</v>
      </c>
      <c r="I14652" t="s">
        <v>22</v>
      </c>
      <c r="M14652">
        <v>3798</v>
      </c>
      <c r="N14652">
        <v>179</v>
      </c>
      <c r="O14652">
        <v>186</v>
      </c>
    </row>
    <row r="14653" spans="1:15" x14ac:dyDescent="0.3">
      <c r="A14653" t="s">
        <v>14</v>
      </c>
      <c r="B14653">
        <v>1</v>
      </c>
      <c r="C14653">
        <v>1</v>
      </c>
      <c r="D14653">
        <v>1</v>
      </c>
      <c r="E14653" t="s">
        <v>13188</v>
      </c>
      <c r="F14653" t="s">
        <v>13215</v>
      </c>
      <c r="G14653" t="s">
        <v>14</v>
      </c>
      <c r="H14653" t="s">
        <v>13216</v>
      </c>
      <c r="I14653" t="s">
        <v>35</v>
      </c>
      <c r="J14653" t="s">
        <v>32</v>
      </c>
      <c r="M14653">
        <v>3799</v>
      </c>
      <c r="N14653">
        <v>14</v>
      </c>
      <c r="O14653">
        <v>22</v>
      </c>
    </row>
    <row r="14654" spans="1:15" x14ac:dyDescent="0.3">
      <c r="A14654" t="s">
        <v>14</v>
      </c>
      <c r="B14654">
        <v>1</v>
      </c>
      <c r="C14654">
        <v>1</v>
      </c>
      <c r="D14654">
        <v>1</v>
      </c>
      <c r="E14654" t="s">
        <v>13188</v>
      </c>
      <c r="F14654" t="s">
        <v>13213</v>
      </c>
      <c r="G14654" t="s">
        <v>14</v>
      </c>
      <c r="H14654" t="s">
        <v>13214</v>
      </c>
      <c r="I14654" t="s">
        <v>41</v>
      </c>
      <c r="J14654" t="s">
        <v>32</v>
      </c>
      <c r="M14654">
        <v>3799</v>
      </c>
      <c r="N14654">
        <v>59</v>
      </c>
      <c r="O14654">
        <v>65</v>
      </c>
    </row>
    <row r="14655" spans="1:15" x14ac:dyDescent="0.3">
      <c r="E14655" t="s">
        <v>13188</v>
      </c>
      <c r="F14655" t="s">
        <v>13210</v>
      </c>
      <c r="G14655" t="s">
        <v>14</v>
      </c>
      <c r="H14655" t="s">
        <v>13211</v>
      </c>
      <c r="I14655" t="s">
        <v>26</v>
      </c>
      <c r="M14655">
        <v>3799</v>
      </c>
      <c r="N14655">
        <v>59</v>
      </c>
      <c r="O14655">
        <v>80</v>
      </c>
    </row>
    <row r="14656" spans="1:15" x14ac:dyDescent="0.3">
      <c r="A14656" t="s">
        <v>14</v>
      </c>
      <c r="B14656">
        <v>1</v>
      </c>
      <c r="C14656">
        <v>1</v>
      </c>
      <c r="D14656">
        <v>1</v>
      </c>
      <c r="E14656" t="s">
        <v>13188</v>
      </c>
      <c r="F14656" t="s">
        <v>13188</v>
      </c>
      <c r="G14656" t="s">
        <v>14</v>
      </c>
      <c r="H14656" t="s">
        <v>13212</v>
      </c>
      <c r="I14656" t="s">
        <v>22</v>
      </c>
      <c r="M14656">
        <v>3799</v>
      </c>
      <c r="N14656">
        <v>103</v>
      </c>
      <c r="O14656">
        <v>109</v>
      </c>
    </row>
    <row r="14657" spans="1:15" x14ac:dyDescent="0.3">
      <c r="A14657" t="s">
        <v>14</v>
      </c>
      <c r="B14657">
        <v>1</v>
      </c>
      <c r="C14657">
        <v>1</v>
      </c>
      <c r="D14657">
        <v>1</v>
      </c>
      <c r="E14657" t="s">
        <v>13188</v>
      </c>
      <c r="F14657" t="s">
        <v>7452</v>
      </c>
      <c r="G14657" t="s">
        <v>14</v>
      </c>
      <c r="H14657" t="s">
        <v>13217</v>
      </c>
      <c r="I14657" t="s">
        <v>35</v>
      </c>
      <c r="J14657" t="s">
        <v>597</v>
      </c>
      <c r="M14657">
        <v>3799</v>
      </c>
      <c r="N14657">
        <v>113</v>
      </c>
      <c r="O14657">
        <v>117</v>
      </c>
    </row>
    <row r="14658" spans="1:15" x14ac:dyDescent="0.3">
      <c r="E14658" t="s">
        <v>13218</v>
      </c>
      <c r="F14658" t="s">
        <v>241</v>
      </c>
      <c r="G14658" t="s">
        <v>23</v>
      </c>
      <c r="H14658" t="s">
        <v>13219</v>
      </c>
      <c r="I14658" t="s">
        <v>52</v>
      </c>
      <c r="J14658" t="s">
        <v>117</v>
      </c>
      <c r="M14658">
        <v>3800</v>
      </c>
      <c r="N14658">
        <v>45</v>
      </c>
      <c r="O14658">
        <v>51</v>
      </c>
    </row>
    <row r="14659" spans="1:15" x14ac:dyDescent="0.3">
      <c r="E14659" t="s">
        <v>13218</v>
      </c>
      <c r="F14659" t="s">
        <v>4236</v>
      </c>
      <c r="G14659" t="s">
        <v>14</v>
      </c>
      <c r="H14659" t="s">
        <v>13222</v>
      </c>
      <c r="I14659" t="s">
        <v>41</v>
      </c>
      <c r="J14659" t="s">
        <v>32</v>
      </c>
      <c r="M14659">
        <v>3801</v>
      </c>
      <c r="N14659">
        <v>0</v>
      </c>
      <c r="O14659">
        <v>3</v>
      </c>
    </row>
    <row r="14660" spans="1:15" x14ac:dyDescent="0.3">
      <c r="A14660" t="s">
        <v>14</v>
      </c>
      <c r="B14660">
        <v>0</v>
      </c>
      <c r="C14660">
        <v>0</v>
      </c>
      <c r="D14660" t="s">
        <v>14</v>
      </c>
      <c r="E14660" t="s">
        <v>13218</v>
      </c>
      <c r="F14660" t="s">
        <v>13221</v>
      </c>
      <c r="G14660" t="s">
        <v>17</v>
      </c>
      <c r="H14660" t="s">
        <v>13220</v>
      </c>
      <c r="I14660" t="s">
        <v>26</v>
      </c>
      <c r="M14660">
        <v>3801</v>
      </c>
      <c r="N14660">
        <v>0</v>
      </c>
      <c r="O14660">
        <v>12</v>
      </c>
    </row>
    <row r="14661" spans="1:15" x14ac:dyDescent="0.3">
      <c r="E14661" t="s">
        <v>13218</v>
      </c>
      <c r="F14661" t="s">
        <v>2177</v>
      </c>
      <c r="G14661" t="s">
        <v>14</v>
      </c>
      <c r="H14661" t="s">
        <v>13220</v>
      </c>
      <c r="I14661" t="s">
        <v>41</v>
      </c>
      <c r="J14661" t="s">
        <v>32</v>
      </c>
      <c r="M14661">
        <v>3801</v>
      </c>
      <c r="N14661">
        <v>7</v>
      </c>
      <c r="O14661">
        <v>12</v>
      </c>
    </row>
    <row r="14662" spans="1:15" x14ac:dyDescent="0.3">
      <c r="A14662" t="s">
        <v>14</v>
      </c>
      <c r="B14662">
        <v>0</v>
      </c>
      <c r="C14662">
        <v>0</v>
      </c>
      <c r="D14662" t="s">
        <v>14</v>
      </c>
      <c r="E14662" t="s">
        <v>13218</v>
      </c>
      <c r="F14662" t="s">
        <v>13221</v>
      </c>
      <c r="G14662" t="s">
        <v>17</v>
      </c>
      <c r="H14662" t="s">
        <v>13226</v>
      </c>
      <c r="I14662" t="s">
        <v>26</v>
      </c>
      <c r="M14662">
        <v>3802</v>
      </c>
      <c r="N14662">
        <v>0</v>
      </c>
      <c r="O14662">
        <v>12</v>
      </c>
    </row>
    <row r="14663" spans="1:15" x14ac:dyDescent="0.3">
      <c r="E14663" t="s">
        <v>13218</v>
      </c>
      <c r="F14663" t="s">
        <v>4236</v>
      </c>
      <c r="G14663" t="s">
        <v>14</v>
      </c>
      <c r="H14663" t="s">
        <v>13225</v>
      </c>
      <c r="I14663" t="s">
        <v>41</v>
      </c>
      <c r="J14663" t="s">
        <v>32</v>
      </c>
      <c r="M14663">
        <v>3802</v>
      </c>
      <c r="N14663">
        <v>0</v>
      </c>
      <c r="O14663">
        <v>3</v>
      </c>
    </row>
    <row r="14664" spans="1:15" x14ac:dyDescent="0.3">
      <c r="E14664" t="s">
        <v>13218</v>
      </c>
      <c r="F14664" t="s">
        <v>2177</v>
      </c>
      <c r="G14664" t="s">
        <v>14</v>
      </c>
      <c r="H14664" t="s">
        <v>13226</v>
      </c>
      <c r="I14664" t="s">
        <v>41</v>
      </c>
      <c r="J14664" t="s">
        <v>32</v>
      </c>
      <c r="M14664">
        <v>3802</v>
      </c>
      <c r="N14664">
        <v>7</v>
      </c>
      <c r="O14664">
        <v>12</v>
      </c>
    </row>
    <row r="14665" spans="1:15" x14ac:dyDescent="0.3">
      <c r="E14665" t="s">
        <v>13218</v>
      </c>
      <c r="F14665" t="s">
        <v>13223</v>
      </c>
      <c r="G14665" t="s">
        <v>17</v>
      </c>
      <c r="H14665" t="s">
        <v>13224</v>
      </c>
      <c r="I14665" t="s">
        <v>26</v>
      </c>
      <c r="M14665">
        <v>3802</v>
      </c>
      <c r="N14665">
        <v>74</v>
      </c>
      <c r="O14665">
        <v>79</v>
      </c>
    </row>
    <row r="14666" spans="1:15" x14ac:dyDescent="0.3">
      <c r="A14666" t="s">
        <v>14</v>
      </c>
      <c r="B14666">
        <v>1</v>
      </c>
      <c r="C14666">
        <v>1</v>
      </c>
      <c r="D14666">
        <v>1</v>
      </c>
      <c r="E14666" t="s">
        <v>13218</v>
      </c>
      <c r="F14666" t="s">
        <v>13223</v>
      </c>
      <c r="G14666" t="s">
        <v>14</v>
      </c>
      <c r="H14666" t="s">
        <v>13224</v>
      </c>
      <c r="I14666" t="s">
        <v>19</v>
      </c>
      <c r="M14666">
        <v>3802</v>
      </c>
      <c r="N14666">
        <v>74</v>
      </c>
      <c r="O14666">
        <v>79</v>
      </c>
    </row>
    <row r="14667" spans="1:15" x14ac:dyDescent="0.3">
      <c r="A14667" t="s">
        <v>14</v>
      </c>
      <c r="B14667">
        <v>1</v>
      </c>
      <c r="C14667">
        <v>1</v>
      </c>
      <c r="D14667">
        <v>1</v>
      </c>
      <c r="E14667" t="s">
        <v>4442</v>
      </c>
      <c r="F14667" t="s">
        <v>4236</v>
      </c>
      <c r="G14667" t="s">
        <v>14</v>
      </c>
      <c r="H14667" t="s">
        <v>13230</v>
      </c>
      <c r="I14667" t="s">
        <v>35</v>
      </c>
      <c r="J14667" t="s">
        <v>32</v>
      </c>
      <c r="M14667">
        <v>3803</v>
      </c>
      <c r="N14667">
        <v>22</v>
      </c>
      <c r="O14667">
        <v>25</v>
      </c>
    </row>
    <row r="14668" spans="1:15" x14ac:dyDescent="0.3">
      <c r="E14668" t="s">
        <v>4442</v>
      </c>
      <c r="F14668" t="s">
        <v>13227</v>
      </c>
      <c r="G14668" t="s">
        <v>14</v>
      </c>
      <c r="H14668" t="s">
        <v>13228</v>
      </c>
      <c r="I14668" t="s">
        <v>19</v>
      </c>
      <c r="M14668">
        <v>3803</v>
      </c>
      <c r="N14668">
        <v>184</v>
      </c>
      <c r="O14668">
        <v>193</v>
      </c>
    </row>
    <row r="14669" spans="1:15" x14ac:dyDescent="0.3">
      <c r="A14669" t="s">
        <v>23</v>
      </c>
      <c r="B14669">
        <v>1</v>
      </c>
      <c r="C14669">
        <v>1</v>
      </c>
      <c r="D14669">
        <v>1</v>
      </c>
      <c r="E14669" t="s">
        <v>4442</v>
      </c>
      <c r="F14669" t="s">
        <v>13227</v>
      </c>
      <c r="G14669" t="s">
        <v>23</v>
      </c>
      <c r="H14669" t="s">
        <v>13228</v>
      </c>
      <c r="I14669" t="s">
        <v>26</v>
      </c>
      <c r="M14669">
        <v>3803</v>
      </c>
      <c r="N14669">
        <v>184</v>
      </c>
      <c r="O14669">
        <v>193</v>
      </c>
    </row>
    <row r="14670" spans="1:15" x14ac:dyDescent="0.3">
      <c r="A14670" t="s">
        <v>14</v>
      </c>
      <c r="B14670">
        <v>1</v>
      </c>
      <c r="C14670">
        <v>1</v>
      </c>
      <c r="D14670">
        <v>1</v>
      </c>
      <c r="E14670" t="s">
        <v>4442</v>
      </c>
      <c r="F14670" t="s">
        <v>4236</v>
      </c>
      <c r="G14670" t="s">
        <v>14</v>
      </c>
      <c r="H14670" t="s">
        <v>13233</v>
      </c>
      <c r="I14670" t="s">
        <v>41</v>
      </c>
      <c r="J14670" t="s">
        <v>32</v>
      </c>
      <c r="M14670">
        <v>3803</v>
      </c>
      <c r="N14670">
        <v>229</v>
      </c>
      <c r="O14670">
        <v>232</v>
      </c>
    </row>
    <row r="14671" spans="1:15" x14ac:dyDescent="0.3">
      <c r="A14671" t="s">
        <v>14</v>
      </c>
      <c r="B14671">
        <v>1</v>
      </c>
      <c r="C14671">
        <v>1</v>
      </c>
      <c r="D14671">
        <v>1</v>
      </c>
      <c r="E14671" t="s">
        <v>4442</v>
      </c>
      <c r="F14671" t="s">
        <v>13231</v>
      </c>
      <c r="G14671" t="s">
        <v>14</v>
      </c>
      <c r="H14671" t="s">
        <v>13232</v>
      </c>
      <c r="I14671" t="s">
        <v>35</v>
      </c>
      <c r="J14671" t="s">
        <v>46</v>
      </c>
      <c r="K14671" t="s">
        <v>47</v>
      </c>
      <c r="L14671" t="s">
        <v>43</v>
      </c>
      <c r="M14671">
        <v>3803</v>
      </c>
      <c r="N14671">
        <v>288</v>
      </c>
      <c r="O14671">
        <v>307</v>
      </c>
    </row>
    <row r="14672" spans="1:15" x14ac:dyDescent="0.3">
      <c r="A14672" t="s">
        <v>14</v>
      </c>
      <c r="B14672">
        <v>1</v>
      </c>
      <c r="C14672">
        <v>1</v>
      </c>
      <c r="D14672">
        <v>1</v>
      </c>
      <c r="E14672" t="s">
        <v>4442</v>
      </c>
      <c r="F14672" t="s">
        <v>4236</v>
      </c>
      <c r="G14672" t="s">
        <v>14</v>
      </c>
      <c r="H14672" t="s">
        <v>13229</v>
      </c>
      <c r="I14672" t="s">
        <v>41</v>
      </c>
      <c r="J14672" t="s">
        <v>32</v>
      </c>
      <c r="M14672">
        <v>3803</v>
      </c>
      <c r="N14672">
        <v>371</v>
      </c>
      <c r="O14672">
        <v>374</v>
      </c>
    </row>
    <row r="14673" spans="1:15" x14ac:dyDescent="0.3">
      <c r="A14673" t="s">
        <v>14</v>
      </c>
      <c r="B14673">
        <v>1</v>
      </c>
      <c r="C14673">
        <v>1</v>
      </c>
      <c r="D14673">
        <v>1</v>
      </c>
      <c r="E14673" t="s">
        <v>4442</v>
      </c>
      <c r="F14673" t="s">
        <v>4236</v>
      </c>
      <c r="G14673" t="s">
        <v>14</v>
      </c>
      <c r="H14673" t="s">
        <v>13236</v>
      </c>
      <c r="I14673" t="s">
        <v>35</v>
      </c>
      <c r="J14673" t="s">
        <v>32</v>
      </c>
      <c r="M14673">
        <v>3804</v>
      </c>
      <c r="N14673">
        <v>10</v>
      </c>
      <c r="O14673">
        <v>13</v>
      </c>
    </row>
    <row r="14674" spans="1:15" x14ac:dyDescent="0.3">
      <c r="A14674" t="s">
        <v>14</v>
      </c>
      <c r="B14674">
        <v>1</v>
      </c>
      <c r="C14674">
        <v>1</v>
      </c>
      <c r="D14674">
        <v>1</v>
      </c>
      <c r="E14674" t="s">
        <v>4442</v>
      </c>
      <c r="F14674" t="s">
        <v>4236</v>
      </c>
      <c r="G14674" t="s">
        <v>14</v>
      </c>
      <c r="H14674" t="s">
        <v>13237</v>
      </c>
      <c r="I14674" t="s">
        <v>35</v>
      </c>
      <c r="J14674" t="s">
        <v>32</v>
      </c>
      <c r="M14674">
        <v>3804</v>
      </c>
      <c r="N14674">
        <v>148</v>
      </c>
      <c r="O14674">
        <v>151</v>
      </c>
    </row>
    <row r="14675" spans="1:15" x14ac:dyDescent="0.3">
      <c r="E14675" t="s">
        <v>4442</v>
      </c>
      <c r="F14675" t="s">
        <v>13234</v>
      </c>
      <c r="G14675" t="s">
        <v>17</v>
      </c>
      <c r="H14675" t="s">
        <v>13235</v>
      </c>
      <c r="I14675" t="s">
        <v>26</v>
      </c>
      <c r="M14675">
        <v>3804</v>
      </c>
      <c r="N14675">
        <v>240</v>
      </c>
      <c r="O14675">
        <v>253</v>
      </c>
    </row>
    <row r="14676" spans="1:15" x14ac:dyDescent="0.3">
      <c r="A14676" t="s">
        <v>14</v>
      </c>
      <c r="B14676">
        <v>1</v>
      </c>
      <c r="C14676">
        <v>1</v>
      </c>
      <c r="D14676">
        <v>1</v>
      </c>
      <c r="E14676" t="s">
        <v>4442</v>
      </c>
      <c r="F14676" t="s">
        <v>13234</v>
      </c>
      <c r="G14676" t="s">
        <v>14</v>
      </c>
      <c r="H14676" t="s">
        <v>13235</v>
      </c>
      <c r="I14676" t="s">
        <v>31</v>
      </c>
      <c r="J14676" t="s">
        <v>32</v>
      </c>
      <c r="M14676">
        <v>3804</v>
      </c>
      <c r="N14676">
        <v>240</v>
      </c>
      <c r="O14676">
        <v>253</v>
      </c>
    </row>
    <row r="14677" spans="1:15" x14ac:dyDescent="0.3">
      <c r="E14677" t="s">
        <v>4442</v>
      </c>
      <c r="F14677" t="s">
        <v>13239</v>
      </c>
      <c r="G14677" t="s">
        <v>23</v>
      </c>
      <c r="H14677" t="s">
        <v>13240</v>
      </c>
      <c r="I14677" t="s">
        <v>26</v>
      </c>
      <c r="M14677">
        <v>3805</v>
      </c>
      <c r="N14677">
        <v>0</v>
      </c>
      <c r="O14677">
        <v>8</v>
      </c>
    </row>
    <row r="14678" spans="1:15" x14ac:dyDescent="0.3">
      <c r="A14678" t="s">
        <v>14</v>
      </c>
      <c r="B14678">
        <v>1</v>
      </c>
      <c r="C14678">
        <v>1</v>
      </c>
      <c r="D14678">
        <v>1</v>
      </c>
      <c r="E14678" t="s">
        <v>4442</v>
      </c>
      <c r="F14678" t="s">
        <v>13239</v>
      </c>
      <c r="G14678" t="s">
        <v>14</v>
      </c>
      <c r="H14678" t="s">
        <v>13240</v>
      </c>
      <c r="I14678" t="s">
        <v>19</v>
      </c>
      <c r="M14678">
        <v>3805</v>
      </c>
      <c r="N14678">
        <v>0</v>
      </c>
      <c r="O14678">
        <v>8</v>
      </c>
    </row>
    <row r="14679" spans="1:15" x14ac:dyDescent="0.3">
      <c r="A14679" t="s">
        <v>14</v>
      </c>
      <c r="B14679">
        <v>1</v>
      </c>
      <c r="C14679">
        <v>1</v>
      </c>
      <c r="D14679">
        <v>1</v>
      </c>
      <c r="E14679" t="s">
        <v>4442</v>
      </c>
      <c r="F14679" t="s">
        <v>4236</v>
      </c>
      <c r="G14679" t="s">
        <v>14</v>
      </c>
      <c r="H14679" t="s">
        <v>13238</v>
      </c>
      <c r="I14679" t="s">
        <v>31</v>
      </c>
      <c r="J14679" t="s">
        <v>32</v>
      </c>
      <c r="M14679">
        <v>3805</v>
      </c>
      <c r="N14679">
        <v>13</v>
      </c>
      <c r="O14679">
        <v>16</v>
      </c>
    </row>
    <row r="14680" spans="1:15" x14ac:dyDescent="0.3">
      <c r="E14680" t="s">
        <v>4442</v>
      </c>
      <c r="F14680" t="s">
        <v>4236</v>
      </c>
      <c r="G14680" t="s">
        <v>23</v>
      </c>
      <c r="H14680" t="s">
        <v>13238</v>
      </c>
      <c r="I14680" t="s">
        <v>26</v>
      </c>
      <c r="M14680">
        <v>3805</v>
      </c>
      <c r="N14680">
        <v>13</v>
      </c>
      <c r="O14680">
        <v>16</v>
      </c>
    </row>
    <row r="14681" spans="1:15" x14ac:dyDescent="0.3">
      <c r="A14681" t="s">
        <v>14</v>
      </c>
      <c r="B14681">
        <v>1</v>
      </c>
      <c r="C14681">
        <v>1</v>
      </c>
      <c r="D14681">
        <v>1</v>
      </c>
      <c r="E14681" t="s">
        <v>4442</v>
      </c>
      <c r="F14681" t="s">
        <v>13244</v>
      </c>
      <c r="G14681" t="s">
        <v>14</v>
      </c>
      <c r="H14681" t="s">
        <v>13245</v>
      </c>
      <c r="I14681" t="s">
        <v>22</v>
      </c>
      <c r="M14681">
        <v>3805</v>
      </c>
      <c r="N14681">
        <v>74</v>
      </c>
      <c r="O14681">
        <v>78</v>
      </c>
    </row>
    <row r="14682" spans="1:15" x14ac:dyDescent="0.3">
      <c r="A14682" t="s">
        <v>14</v>
      </c>
      <c r="B14682">
        <v>1</v>
      </c>
      <c r="C14682">
        <v>1</v>
      </c>
      <c r="D14682">
        <v>1</v>
      </c>
      <c r="E14682" t="s">
        <v>4442</v>
      </c>
      <c r="F14682" t="s">
        <v>1502</v>
      </c>
      <c r="G14682" t="s">
        <v>14</v>
      </c>
      <c r="H14682" t="s">
        <v>13243</v>
      </c>
      <c r="I14682" t="s">
        <v>35</v>
      </c>
      <c r="J14682" t="s">
        <v>32</v>
      </c>
      <c r="M14682">
        <v>3805</v>
      </c>
      <c r="N14682">
        <v>80</v>
      </c>
      <c r="O14682">
        <v>84</v>
      </c>
    </row>
    <row r="14683" spans="1:15" x14ac:dyDescent="0.3">
      <c r="A14683" t="s">
        <v>14</v>
      </c>
      <c r="B14683">
        <v>1</v>
      </c>
      <c r="C14683">
        <v>1</v>
      </c>
      <c r="D14683">
        <v>1</v>
      </c>
      <c r="E14683" t="s">
        <v>4442</v>
      </c>
      <c r="F14683" t="s">
        <v>13241</v>
      </c>
      <c r="G14683" t="s">
        <v>14</v>
      </c>
      <c r="H14683" t="s">
        <v>13242</v>
      </c>
      <c r="I14683" t="s">
        <v>22</v>
      </c>
      <c r="M14683">
        <v>3805</v>
      </c>
      <c r="N14683">
        <v>88</v>
      </c>
      <c r="O14683">
        <v>94</v>
      </c>
    </row>
    <row r="14684" spans="1:15" x14ac:dyDescent="0.3">
      <c r="E14684" t="s">
        <v>13246</v>
      </c>
      <c r="F14684" t="s">
        <v>4236</v>
      </c>
      <c r="G14684" t="s">
        <v>14</v>
      </c>
      <c r="H14684" t="s">
        <v>13256</v>
      </c>
      <c r="I14684" t="s">
        <v>41</v>
      </c>
      <c r="J14684" t="s">
        <v>32</v>
      </c>
      <c r="M14684">
        <v>3806</v>
      </c>
      <c r="N14684">
        <v>31</v>
      </c>
      <c r="O14684">
        <v>34</v>
      </c>
    </row>
    <row r="14685" spans="1:15" x14ac:dyDescent="0.3">
      <c r="A14685" t="s">
        <v>14</v>
      </c>
      <c r="B14685">
        <v>0</v>
      </c>
      <c r="C14685">
        <v>0</v>
      </c>
      <c r="D14685" t="s">
        <v>14</v>
      </c>
      <c r="E14685" t="s">
        <v>13246</v>
      </c>
      <c r="F14685" t="s">
        <v>13221</v>
      </c>
      <c r="G14685" t="s">
        <v>17</v>
      </c>
      <c r="H14685" t="s">
        <v>13255</v>
      </c>
      <c r="I14685" t="s">
        <v>26</v>
      </c>
      <c r="M14685">
        <v>3806</v>
      </c>
      <c r="N14685">
        <v>31</v>
      </c>
      <c r="O14685">
        <v>43</v>
      </c>
    </row>
    <row r="14686" spans="1:15" x14ac:dyDescent="0.3">
      <c r="E14686" t="s">
        <v>13246</v>
      </c>
      <c r="F14686" t="s">
        <v>2177</v>
      </c>
      <c r="G14686" t="s">
        <v>14</v>
      </c>
      <c r="H14686" t="s">
        <v>13253</v>
      </c>
      <c r="I14686" t="s">
        <v>41</v>
      </c>
      <c r="J14686" t="s">
        <v>32</v>
      </c>
      <c r="M14686">
        <v>3806</v>
      </c>
      <c r="N14686">
        <v>38</v>
      </c>
      <c r="O14686">
        <v>43</v>
      </c>
    </row>
    <row r="14687" spans="1:15" x14ac:dyDescent="0.3">
      <c r="E14687" t="s">
        <v>13246</v>
      </c>
      <c r="F14687" t="s">
        <v>13247</v>
      </c>
      <c r="G14687" t="s">
        <v>51</v>
      </c>
      <c r="H14687" t="s">
        <v>13248</v>
      </c>
      <c r="I14687" t="s">
        <v>26</v>
      </c>
      <c r="M14687">
        <v>3806</v>
      </c>
      <c r="N14687">
        <v>110</v>
      </c>
      <c r="O14687">
        <v>117</v>
      </c>
    </row>
    <row r="14688" spans="1:15" x14ac:dyDescent="0.3">
      <c r="E14688" t="s">
        <v>13246</v>
      </c>
      <c r="F14688" t="s">
        <v>13250</v>
      </c>
      <c r="G14688" t="s">
        <v>14</v>
      </c>
      <c r="H14688" t="s">
        <v>13251</v>
      </c>
      <c r="I14688" t="s">
        <v>19</v>
      </c>
      <c r="M14688">
        <v>3806</v>
      </c>
      <c r="N14688">
        <v>334</v>
      </c>
      <c r="O14688">
        <v>342</v>
      </c>
    </row>
    <row r="14689" spans="1:15" x14ac:dyDescent="0.3">
      <c r="A14689" t="s">
        <v>14</v>
      </c>
      <c r="B14689">
        <v>0</v>
      </c>
      <c r="C14689">
        <v>1</v>
      </c>
      <c r="D14689" t="s">
        <v>14</v>
      </c>
      <c r="E14689" t="s">
        <v>13246</v>
      </c>
      <c r="F14689" t="s">
        <v>13250</v>
      </c>
      <c r="G14689" t="s">
        <v>17</v>
      </c>
      <c r="H14689" t="s">
        <v>13251</v>
      </c>
      <c r="I14689" t="s">
        <v>26</v>
      </c>
      <c r="M14689">
        <v>3806</v>
      </c>
      <c r="N14689">
        <v>334</v>
      </c>
      <c r="O14689">
        <v>342</v>
      </c>
    </row>
    <row r="14690" spans="1:15" x14ac:dyDescent="0.3">
      <c r="A14690" t="s">
        <v>14</v>
      </c>
      <c r="B14690">
        <v>0</v>
      </c>
      <c r="C14690">
        <v>0</v>
      </c>
      <c r="D14690" t="s">
        <v>14</v>
      </c>
      <c r="E14690" t="s">
        <v>13246</v>
      </c>
      <c r="F14690" t="s">
        <v>13221</v>
      </c>
      <c r="G14690" t="s">
        <v>17</v>
      </c>
      <c r="H14690" t="s">
        <v>13252</v>
      </c>
      <c r="I14690" t="s">
        <v>22</v>
      </c>
      <c r="M14690">
        <v>3806</v>
      </c>
      <c r="N14690">
        <v>447</v>
      </c>
      <c r="O14690">
        <v>459</v>
      </c>
    </row>
    <row r="14691" spans="1:15" x14ac:dyDescent="0.3">
      <c r="E14691" t="s">
        <v>13246</v>
      </c>
      <c r="F14691" t="s">
        <v>4236</v>
      </c>
      <c r="G14691" t="s">
        <v>14</v>
      </c>
      <c r="H14691" t="s">
        <v>13249</v>
      </c>
      <c r="I14691" t="s">
        <v>52</v>
      </c>
      <c r="J14691" t="s">
        <v>32</v>
      </c>
      <c r="M14691">
        <v>3806</v>
      </c>
      <c r="N14691">
        <v>447</v>
      </c>
      <c r="O14691">
        <v>450</v>
      </c>
    </row>
    <row r="14692" spans="1:15" x14ac:dyDescent="0.3">
      <c r="E14692" t="s">
        <v>13246</v>
      </c>
      <c r="F14692" t="s">
        <v>2177</v>
      </c>
      <c r="G14692" t="s">
        <v>14</v>
      </c>
      <c r="H14692" t="s">
        <v>13254</v>
      </c>
      <c r="I14692" t="s">
        <v>52</v>
      </c>
      <c r="J14692" t="s">
        <v>32</v>
      </c>
      <c r="M14692">
        <v>3806</v>
      </c>
      <c r="N14692">
        <v>454</v>
      </c>
      <c r="O14692">
        <v>459</v>
      </c>
    </row>
    <row r="14693" spans="1:15" x14ac:dyDescent="0.3">
      <c r="A14693" t="s">
        <v>14</v>
      </c>
      <c r="B14693">
        <v>1</v>
      </c>
      <c r="C14693">
        <v>1</v>
      </c>
      <c r="D14693">
        <v>1</v>
      </c>
      <c r="E14693" t="s">
        <v>13257</v>
      </c>
      <c r="F14693" t="s">
        <v>8018</v>
      </c>
      <c r="G14693" t="s">
        <v>14</v>
      </c>
      <c r="H14693" t="s">
        <v>13258</v>
      </c>
      <c r="I14693" t="s">
        <v>35</v>
      </c>
      <c r="J14693" t="s">
        <v>32</v>
      </c>
      <c r="M14693">
        <v>3809</v>
      </c>
      <c r="N14693">
        <v>0</v>
      </c>
      <c r="O14693">
        <v>5</v>
      </c>
    </row>
    <row r="14694" spans="1:15" x14ac:dyDescent="0.3">
      <c r="E14694" t="s">
        <v>13257</v>
      </c>
      <c r="F14694" t="s">
        <v>1081</v>
      </c>
      <c r="G14694" t="s">
        <v>51</v>
      </c>
      <c r="H14694" t="s">
        <v>13259</v>
      </c>
      <c r="I14694" t="s">
        <v>52</v>
      </c>
      <c r="J14694" t="s">
        <v>60</v>
      </c>
      <c r="M14694">
        <v>3809</v>
      </c>
      <c r="N14694">
        <v>118</v>
      </c>
      <c r="O14694">
        <v>124</v>
      </c>
    </row>
    <row r="14695" spans="1:15" x14ac:dyDescent="0.3">
      <c r="A14695" t="s">
        <v>14</v>
      </c>
      <c r="B14695">
        <v>1</v>
      </c>
      <c r="C14695">
        <v>1</v>
      </c>
      <c r="D14695">
        <v>1</v>
      </c>
      <c r="E14695" t="s">
        <v>13257</v>
      </c>
      <c r="F14695" t="s">
        <v>8018</v>
      </c>
      <c r="G14695" t="s">
        <v>14</v>
      </c>
      <c r="H14695" t="s">
        <v>13260</v>
      </c>
      <c r="I14695" t="s">
        <v>35</v>
      </c>
      <c r="J14695" t="s">
        <v>32</v>
      </c>
      <c r="M14695">
        <v>3810</v>
      </c>
      <c r="N14695">
        <v>10</v>
      </c>
      <c r="O14695">
        <v>15</v>
      </c>
    </row>
    <row r="14696" spans="1:15" x14ac:dyDescent="0.3">
      <c r="E14696" t="s">
        <v>13261</v>
      </c>
      <c r="F14696" t="s">
        <v>13270</v>
      </c>
      <c r="G14696" t="s">
        <v>14</v>
      </c>
      <c r="H14696" t="s">
        <v>13271</v>
      </c>
      <c r="I14696" t="s">
        <v>35</v>
      </c>
      <c r="J14696" t="s">
        <v>1017</v>
      </c>
      <c r="K14696" t="s">
        <v>43</v>
      </c>
      <c r="M14696">
        <v>3811</v>
      </c>
      <c r="N14696">
        <v>14</v>
      </c>
      <c r="O14696">
        <v>21</v>
      </c>
    </row>
    <row r="14697" spans="1:15" x14ac:dyDescent="0.3">
      <c r="E14697" t="s">
        <v>13261</v>
      </c>
      <c r="F14697" t="s">
        <v>13266</v>
      </c>
      <c r="G14697" t="s">
        <v>17</v>
      </c>
      <c r="H14697" t="s">
        <v>13267</v>
      </c>
      <c r="I14697" t="s">
        <v>19</v>
      </c>
      <c r="M14697">
        <v>3811</v>
      </c>
      <c r="N14697">
        <v>62</v>
      </c>
      <c r="O14697">
        <v>67</v>
      </c>
    </row>
    <row r="14698" spans="1:15" x14ac:dyDescent="0.3">
      <c r="A14698" t="s">
        <v>14</v>
      </c>
      <c r="B14698">
        <v>0</v>
      </c>
      <c r="C14698">
        <v>1</v>
      </c>
      <c r="D14698" t="s">
        <v>14</v>
      </c>
      <c r="E14698" t="s">
        <v>13261</v>
      </c>
      <c r="F14698" t="s">
        <v>13266</v>
      </c>
      <c r="G14698" t="s">
        <v>23</v>
      </c>
      <c r="H14698" t="s">
        <v>13267</v>
      </c>
      <c r="I14698" t="s">
        <v>26</v>
      </c>
      <c r="M14698">
        <v>3811</v>
      </c>
      <c r="N14698">
        <v>62</v>
      </c>
      <c r="O14698">
        <v>67</v>
      </c>
    </row>
    <row r="14699" spans="1:15" x14ac:dyDescent="0.3">
      <c r="E14699" t="s">
        <v>13261</v>
      </c>
      <c r="F14699" t="s">
        <v>13268</v>
      </c>
      <c r="G14699" t="s">
        <v>14</v>
      </c>
      <c r="H14699" t="s">
        <v>13269</v>
      </c>
      <c r="I14699" t="s">
        <v>19</v>
      </c>
      <c r="M14699">
        <v>3811</v>
      </c>
      <c r="N14699">
        <v>91</v>
      </c>
      <c r="O14699">
        <v>98</v>
      </c>
    </row>
    <row r="14700" spans="1:15" x14ac:dyDescent="0.3">
      <c r="A14700" t="s">
        <v>14</v>
      </c>
      <c r="B14700">
        <v>0</v>
      </c>
      <c r="C14700">
        <v>1</v>
      </c>
      <c r="D14700" t="s">
        <v>14</v>
      </c>
      <c r="E14700" t="s">
        <v>13261</v>
      </c>
      <c r="F14700" t="s">
        <v>13268</v>
      </c>
      <c r="G14700" t="s">
        <v>17</v>
      </c>
      <c r="H14700" t="s">
        <v>13269</v>
      </c>
      <c r="I14700" t="s">
        <v>26</v>
      </c>
      <c r="M14700">
        <v>3811</v>
      </c>
      <c r="N14700">
        <v>91</v>
      </c>
      <c r="O14700">
        <v>98</v>
      </c>
    </row>
    <row r="14701" spans="1:15" x14ac:dyDescent="0.3">
      <c r="A14701" t="s">
        <v>237</v>
      </c>
      <c r="B14701">
        <v>0</v>
      </c>
      <c r="E14701" t="s">
        <v>13261</v>
      </c>
      <c r="F14701" t="s">
        <v>13272</v>
      </c>
      <c r="G14701" t="s">
        <v>17</v>
      </c>
      <c r="H14701" t="s">
        <v>13273</v>
      </c>
      <c r="I14701" t="s">
        <v>22</v>
      </c>
      <c r="M14701">
        <v>3811</v>
      </c>
      <c r="N14701">
        <v>118</v>
      </c>
      <c r="O14701">
        <v>125</v>
      </c>
    </row>
    <row r="14702" spans="1:15" x14ac:dyDescent="0.3">
      <c r="A14702" t="s">
        <v>14</v>
      </c>
      <c r="B14702">
        <v>1</v>
      </c>
      <c r="C14702">
        <v>1</v>
      </c>
      <c r="D14702">
        <v>1</v>
      </c>
      <c r="E14702" t="s">
        <v>13261</v>
      </c>
      <c r="F14702" t="s">
        <v>13274</v>
      </c>
      <c r="G14702" t="s">
        <v>14</v>
      </c>
      <c r="H14702" t="s">
        <v>13275</v>
      </c>
      <c r="I14702" t="s">
        <v>35</v>
      </c>
      <c r="J14702" t="s">
        <v>597</v>
      </c>
      <c r="M14702">
        <v>3811</v>
      </c>
      <c r="N14702">
        <v>255</v>
      </c>
      <c r="O14702">
        <v>260</v>
      </c>
    </row>
    <row r="14703" spans="1:15" x14ac:dyDescent="0.3">
      <c r="A14703" t="s">
        <v>14</v>
      </c>
      <c r="B14703">
        <v>1</v>
      </c>
      <c r="C14703">
        <v>1</v>
      </c>
      <c r="D14703">
        <v>1</v>
      </c>
      <c r="E14703" t="s">
        <v>13261</v>
      </c>
      <c r="F14703" t="s">
        <v>13262</v>
      </c>
      <c r="G14703" t="s">
        <v>14</v>
      </c>
      <c r="H14703" t="s">
        <v>13263</v>
      </c>
      <c r="I14703" t="s">
        <v>22</v>
      </c>
      <c r="M14703">
        <v>3811</v>
      </c>
      <c r="N14703">
        <v>264</v>
      </c>
      <c r="O14703">
        <v>272</v>
      </c>
    </row>
    <row r="14704" spans="1:15" x14ac:dyDescent="0.3">
      <c r="A14704" t="s">
        <v>14</v>
      </c>
      <c r="B14704">
        <v>0</v>
      </c>
      <c r="C14704">
        <v>1</v>
      </c>
      <c r="D14704" t="s">
        <v>14</v>
      </c>
      <c r="E14704" t="s">
        <v>13261</v>
      </c>
      <c r="F14704" t="s">
        <v>13264</v>
      </c>
      <c r="G14704" t="s">
        <v>17</v>
      </c>
      <c r="H14704" t="s">
        <v>13265</v>
      </c>
      <c r="I14704" t="s">
        <v>22</v>
      </c>
      <c r="M14704">
        <v>3811</v>
      </c>
      <c r="N14704">
        <v>288</v>
      </c>
      <c r="O14704">
        <v>296</v>
      </c>
    </row>
    <row r="14705" spans="1:15" x14ac:dyDescent="0.3">
      <c r="A14705" t="s">
        <v>51</v>
      </c>
      <c r="B14705">
        <v>1</v>
      </c>
      <c r="C14705">
        <v>1</v>
      </c>
      <c r="D14705">
        <v>1</v>
      </c>
      <c r="E14705" t="s">
        <v>13102</v>
      </c>
      <c r="F14705" t="s">
        <v>13103</v>
      </c>
      <c r="G14705" t="s">
        <v>51</v>
      </c>
      <c r="H14705" t="s">
        <v>13104</v>
      </c>
      <c r="I14705" t="s">
        <v>22</v>
      </c>
      <c r="M14705">
        <v>3812</v>
      </c>
      <c r="N14705">
        <v>17</v>
      </c>
      <c r="O14705">
        <v>53</v>
      </c>
    </row>
    <row r="14706" spans="1:15" x14ac:dyDescent="0.3">
      <c r="A14706" t="s">
        <v>237</v>
      </c>
      <c r="B14706">
        <v>0</v>
      </c>
      <c r="C14706">
        <v>0</v>
      </c>
      <c r="D14706">
        <v>0</v>
      </c>
      <c r="E14706" t="s">
        <v>13276</v>
      </c>
      <c r="F14706" t="s">
        <v>13293</v>
      </c>
      <c r="G14706" t="s">
        <v>14</v>
      </c>
      <c r="H14706" t="s">
        <v>13294</v>
      </c>
      <c r="I14706" t="s">
        <v>22</v>
      </c>
      <c r="M14706">
        <v>3821</v>
      </c>
      <c r="N14706">
        <v>32</v>
      </c>
      <c r="O14706">
        <v>40</v>
      </c>
    </row>
    <row r="14707" spans="1:15" x14ac:dyDescent="0.3">
      <c r="E14707" t="s">
        <v>13276</v>
      </c>
      <c r="F14707" t="s">
        <v>13284</v>
      </c>
      <c r="G14707" t="s">
        <v>23</v>
      </c>
      <c r="H14707" t="s">
        <v>13285</v>
      </c>
      <c r="I14707" t="s">
        <v>52</v>
      </c>
      <c r="J14707" t="s">
        <v>117</v>
      </c>
      <c r="M14707">
        <v>3821</v>
      </c>
      <c r="N14707">
        <v>75</v>
      </c>
      <c r="O14707">
        <v>83</v>
      </c>
    </row>
    <row r="14708" spans="1:15" x14ac:dyDescent="0.3">
      <c r="A14708" t="s">
        <v>23</v>
      </c>
      <c r="B14708">
        <v>0</v>
      </c>
      <c r="C14708">
        <v>0</v>
      </c>
      <c r="D14708" t="s">
        <v>23</v>
      </c>
      <c r="E14708" t="s">
        <v>13276</v>
      </c>
      <c r="F14708" t="s">
        <v>13289</v>
      </c>
      <c r="G14708" t="s">
        <v>17</v>
      </c>
      <c r="H14708" t="s">
        <v>13290</v>
      </c>
      <c r="I14708" t="s">
        <v>26</v>
      </c>
      <c r="M14708">
        <v>3821</v>
      </c>
      <c r="N14708">
        <v>100</v>
      </c>
      <c r="O14708">
        <v>133</v>
      </c>
    </row>
    <row r="14709" spans="1:15" x14ac:dyDescent="0.3">
      <c r="E14709" t="s">
        <v>13276</v>
      </c>
      <c r="F14709" t="s">
        <v>7328</v>
      </c>
      <c r="G14709" t="s">
        <v>14</v>
      </c>
      <c r="H14709" t="s">
        <v>13283</v>
      </c>
      <c r="I14709" t="s">
        <v>52</v>
      </c>
      <c r="J14709" t="s">
        <v>32</v>
      </c>
      <c r="M14709">
        <v>3821</v>
      </c>
      <c r="N14709">
        <v>100</v>
      </c>
      <c r="O14709">
        <v>104</v>
      </c>
    </row>
    <row r="14710" spans="1:15" x14ac:dyDescent="0.3">
      <c r="E14710" t="s">
        <v>13276</v>
      </c>
      <c r="F14710" t="s">
        <v>13289</v>
      </c>
      <c r="G14710" t="s">
        <v>23</v>
      </c>
      <c r="H14710" t="s">
        <v>13290</v>
      </c>
      <c r="I14710" t="s">
        <v>19</v>
      </c>
      <c r="M14710">
        <v>3821</v>
      </c>
      <c r="N14710">
        <v>100</v>
      </c>
      <c r="O14710">
        <v>133</v>
      </c>
    </row>
    <row r="14711" spans="1:15" x14ac:dyDescent="0.3">
      <c r="A14711" t="s">
        <v>14</v>
      </c>
      <c r="B14711">
        <v>1</v>
      </c>
      <c r="C14711">
        <v>1</v>
      </c>
      <c r="D14711">
        <v>1</v>
      </c>
      <c r="E14711" t="s">
        <v>13276</v>
      </c>
      <c r="F14711" t="s">
        <v>13291</v>
      </c>
      <c r="G14711" t="s">
        <v>14</v>
      </c>
      <c r="H14711" t="s">
        <v>13292</v>
      </c>
      <c r="I14711" t="s">
        <v>35</v>
      </c>
      <c r="J14711" t="s">
        <v>32</v>
      </c>
      <c r="M14711">
        <v>3821</v>
      </c>
      <c r="N14711">
        <v>164</v>
      </c>
      <c r="O14711">
        <v>169</v>
      </c>
    </row>
    <row r="14712" spans="1:15" x14ac:dyDescent="0.3">
      <c r="A14712" t="s">
        <v>14</v>
      </c>
      <c r="B14712">
        <v>1</v>
      </c>
      <c r="C14712">
        <v>1</v>
      </c>
      <c r="D14712">
        <v>1</v>
      </c>
      <c r="E14712" t="s">
        <v>13276</v>
      </c>
      <c r="F14712" t="s">
        <v>13277</v>
      </c>
      <c r="G14712" t="s">
        <v>14</v>
      </c>
      <c r="H14712" t="s">
        <v>13278</v>
      </c>
      <c r="I14712" t="s">
        <v>35</v>
      </c>
      <c r="J14712" t="s">
        <v>32</v>
      </c>
      <c r="M14712">
        <v>3821</v>
      </c>
      <c r="N14712">
        <v>173</v>
      </c>
      <c r="O14712">
        <v>180</v>
      </c>
    </row>
    <row r="14713" spans="1:15" x14ac:dyDescent="0.3">
      <c r="A14713" t="s">
        <v>14</v>
      </c>
      <c r="B14713">
        <v>1</v>
      </c>
      <c r="C14713">
        <v>1</v>
      </c>
      <c r="D14713">
        <v>1</v>
      </c>
      <c r="E14713" t="s">
        <v>13276</v>
      </c>
      <c r="F14713" t="s">
        <v>13286</v>
      </c>
      <c r="G14713" t="s">
        <v>14</v>
      </c>
      <c r="H14713" t="s">
        <v>13287</v>
      </c>
      <c r="I14713" t="s">
        <v>35</v>
      </c>
      <c r="J14713" t="s">
        <v>46</v>
      </c>
      <c r="K14713" t="s">
        <v>47</v>
      </c>
      <c r="L14713" t="s">
        <v>43</v>
      </c>
      <c r="M14713">
        <v>3821</v>
      </c>
      <c r="N14713">
        <v>234</v>
      </c>
      <c r="O14713">
        <v>247</v>
      </c>
    </row>
    <row r="14714" spans="1:15" x14ac:dyDescent="0.3">
      <c r="E14714" t="s">
        <v>13276</v>
      </c>
      <c r="F14714" t="s">
        <v>353</v>
      </c>
      <c r="G14714" t="s">
        <v>23</v>
      </c>
      <c r="H14714" t="s">
        <v>13288</v>
      </c>
      <c r="I14714" t="s">
        <v>22</v>
      </c>
      <c r="M14714">
        <v>3821</v>
      </c>
      <c r="N14714">
        <v>309</v>
      </c>
      <c r="O14714">
        <v>318</v>
      </c>
    </row>
    <row r="14715" spans="1:15" x14ac:dyDescent="0.3">
      <c r="E14715" t="s">
        <v>13276</v>
      </c>
      <c r="F14715" t="s">
        <v>343</v>
      </c>
      <c r="G14715" t="s">
        <v>14</v>
      </c>
      <c r="H14715" t="s">
        <v>13281</v>
      </c>
      <c r="I14715" t="s">
        <v>52</v>
      </c>
      <c r="J14715" t="s">
        <v>32</v>
      </c>
      <c r="M14715">
        <v>3821</v>
      </c>
      <c r="N14715">
        <v>315</v>
      </c>
      <c r="O14715">
        <v>318</v>
      </c>
    </row>
    <row r="14716" spans="1:15" x14ac:dyDescent="0.3">
      <c r="A14716" t="s">
        <v>14</v>
      </c>
      <c r="B14716">
        <v>0</v>
      </c>
      <c r="C14716">
        <v>0</v>
      </c>
      <c r="D14716">
        <v>1</v>
      </c>
      <c r="E14716" t="s">
        <v>13276</v>
      </c>
      <c r="F14716" t="s">
        <v>13279</v>
      </c>
      <c r="G14716" t="s">
        <v>14</v>
      </c>
      <c r="H14716" t="s">
        <v>13280</v>
      </c>
      <c r="I14716" t="s">
        <v>31</v>
      </c>
      <c r="J14716" t="s">
        <v>32</v>
      </c>
      <c r="M14716">
        <v>3821</v>
      </c>
      <c r="N14716">
        <v>462</v>
      </c>
      <c r="O14716">
        <v>467</v>
      </c>
    </row>
    <row r="14717" spans="1:15" x14ac:dyDescent="0.3">
      <c r="A14717" t="s">
        <v>14</v>
      </c>
      <c r="B14717">
        <v>0</v>
      </c>
      <c r="C14717">
        <v>1</v>
      </c>
      <c r="D14717" t="s">
        <v>14</v>
      </c>
      <c r="E14717" t="s">
        <v>13276</v>
      </c>
      <c r="F14717" t="s">
        <v>13279</v>
      </c>
      <c r="G14717" t="s">
        <v>17</v>
      </c>
      <c r="H14717" t="s">
        <v>13280</v>
      </c>
      <c r="I14717" t="s">
        <v>26</v>
      </c>
      <c r="M14717">
        <v>3821</v>
      </c>
      <c r="N14717">
        <v>462</v>
      </c>
      <c r="O14717">
        <v>467</v>
      </c>
    </row>
    <row r="14718" spans="1:15" x14ac:dyDescent="0.3">
      <c r="A14718" t="s">
        <v>14</v>
      </c>
      <c r="B14718">
        <v>1</v>
      </c>
      <c r="C14718">
        <v>1</v>
      </c>
      <c r="D14718">
        <v>1</v>
      </c>
      <c r="E14718" t="s">
        <v>13276</v>
      </c>
      <c r="F14718" t="s">
        <v>1534</v>
      </c>
      <c r="G14718" t="s">
        <v>14</v>
      </c>
      <c r="H14718" t="s">
        <v>13282</v>
      </c>
      <c r="I14718" t="s">
        <v>35</v>
      </c>
      <c r="J14718" t="s">
        <v>32</v>
      </c>
      <c r="M14718">
        <v>3821</v>
      </c>
      <c r="N14718">
        <v>560</v>
      </c>
      <c r="O14718">
        <v>569</v>
      </c>
    </row>
    <row r="14719" spans="1:15" x14ac:dyDescent="0.3">
      <c r="A14719" t="s">
        <v>14</v>
      </c>
      <c r="B14719">
        <v>1</v>
      </c>
      <c r="C14719">
        <v>1</v>
      </c>
      <c r="D14719">
        <v>1</v>
      </c>
      <c r="E14719" t="s">
        <v>13295</v>
      </c>
      <c r="F14719" t="s">
        <v>13291</v>
      </c>
      <c r="G14719" t="s">
        <v>14</v>
      </c>
      <c r="H14719" t="s">
        <v>13297</v>
      </c>
      <c r="I14719" t="s">
        <v>35</v>
      </c>
      <c r="J14719" t="s">
        <v>32</v>
      </c>
      <c r="M14719">
        <v>3822</v>
      </c>
      <c r="N14719">
        <v>100</v>
      </c>
      <c r="O14719">
        <v>105</v>
      </c>
    </row>
    <row r="14720" spans="1:15" x14ac:dyDescent="0.3">
      <c r="A14720" t="s">
        <v>14</v>
      </c>
      <c r="B14720">
        <v>1</v>
      </c>
      <c r="C14720">
        <v>1</v>
      </c>
      <c r="D14720">
        <v>1</v>
      </c>
      <c r="E14720" t="s">
        <v>13295</v>
      </c>
      <c r="F14720" t="s">
        <v>13277</v>
      </c>
      <c r="G14720" t="s">
        <v>14</v>
      </c>
      <c r="H14720" t="s">
        <v>13296</v>
      </c>
      <c r="I14720" t="s">
        <v>35</v>
      </c>
      <c r="J14720" t="s">
        <v>32</v>
      </c>
      <c r="M14720">
        <v>3822</v>
      </c>
      <c r="N14720">
        <v>109</v>
      </c>
      <c r="O14720">
        <v>116</v>
      </c>
    </row>
    <row r="14721" spans="1:15" x14ac:dyDescent="0.3">
      <c r="A14721" t="s">
        <v>14</v>
      </c>
      <c r="B14721">
        <v>1</v>
      </c>
      <c r="C14721">
        <v>1</v>
      </c>
      <c r="D14721">
        <v>1</v>
      </c>
      <c r="E14721" t="s">
        <v>13120</v>
      </c>
      <c r="F14721" t="s">
        <v>13121</v>
      </c>
      <c r="G14721" t="s">
        <v>14</v>
      </c>
      <c r="H14721" t="s">
        <v>13122</v>
      </c>
      <c r="I14721" t="s">
        <v>35</v>
      </c>
      <c r="J14721" t="s">
        <v>46</v>
      </c>
      <c r="K14721" t="s">
        <v>47</v>
      </c>
      <c r="L14721" t="s">
        <v>43</v>
      </c>
      <c r="M14721">
        <v>3823</v>
      </c>
      <c r="N14721">
        <v>0</v>
      </c>
      <c r="O14721">
        <v>15</v>
      </c>
    </row>
    <row r="14722" spans="1:15" x14ac:dyDescent="0.3">
      <c r="A14722" t="s">
        <v>237</v>
      </c>
      <c r="B14722">
        <v>0</v>
      </c>
      <c r="C14722">
        <v>0</v>
      </c>
      <c r="D14722">
        <v>0</v>
      </c>
      <c r="E14722" t="s">
        <v>13298</v>
      </c>
      <c r="F14722" t="s">
        <v>13301</v>
      </c>
      <c r="G14722" t="s">
        <v>17</v>
      </c>
      <c r="H14722" t="s">
        <v>13302</v>
      </c>
      <c r="I14722" t="s">
        <v>26</v>
      </c>
      <c r="M14722">
        <v>3837</v>
      </c>
      <c r="N14722">
        <v>19</v>
      </c>
      <c r="O14722">
        <v>28</v>
      </c>
    </row>
    <row r="14723" spans="1:15" x14ac:dyDescent="0.3">
      <c r="E14723" t="s">
        <v>13298</v>
      </c>
      <c r="F14723" t="s">
        <v>13301</v>
      </c>
      <c r="G14723" t="s">
        <v>23</v>
      </c>
      <c r="H14723" t="s">
        <v>13302</v>
      </c>
      <c r="I14723" t="s">
        <v>19</v>
      </c>
      <c r="M14723">
        <v>3837</v>
      </c>
      <c r="N14723">
        <v>19</v>
      </c>
      <c r="O14723">
        <v>28</v>
      </c>
    </row>
    <row r="14724" spans="1:15" x14ac:dyDescent="0.3">
      <c r="A14724" t="s">
        <v>14</v>
      </c>
      <c r="B14724">
        <v>1</v>
      </c>
      <c r="C14724">
        <v>1</v>
      </c>
      <c r="D14724">
        <v>1</v>
      </c>
      <c r="E14724" t="s">
        <v>13298</v>
      </c>
      <c r="F14724" t="s">
        <v>13299</v>
      </c>
      <c r="G14724" t="s">
        <v>14</v>
      </c>
      <c r="H14724" t="s">
        <v>13300</v>
      </c>
      <c r="I14724" t="s">
        <v>22</v>
      </c>
      <c r="M14724">
        <v>3837</v>
      </c>
      <c r="N14724">
        <v>546</v>
      </c>
      <c r="O14724">
        <v>550</v>
      </c>
    </row>
    <row r="14725" spans="1:15" x14ac:dyDescent="0.3">
      <c r="E14725" t="s">
        <v>13303</v>
      </c>
      <c r="F14725" t="s">
        <v>13305</v>
      </c>
      <c r="G14725" t="s">
        <v>23</v>
      </c>
      <c r="H14725" t="s">
        <v>13306</v>
      </c>
      <c r="I14725" t="s">
        <v>26</v>
      </c>
      <c r="M14725">
        <v>3838</v>
      </c>
      <c r="N14725">
        <v>20</v>
      </c>
      <c r="O14725">
        <v>36</v>
      </c>
    </row>
    <row r="14726" spans="1:15" x14ac:dyDescent="0.3">
      <c r="E14726" t="s">
        <v>13303</v>
      </c>
      <c r="F14726" t="s">
        <v>13318</v>
      </c>
      <c r="G14726" t="s">
        <v>17</v>
      </c>
      <c r="H14726" t="s">
        <v>13319</v>
      </c>
      <c r="I14726" t="s">
        <v>26</v>
      </c>
      <c r="M14726">
        <v>3838</v>
      </c>
      <c r="N14726">
        <v>89</v>
      </c>
      <c r="O14726">
        <v>99</v>
      </c>
    </row>
    <row r="14727" spans="1:15" x14ac:dyDescent="0.3">
      <c r="A14727" t="s">
        <v>23</v>
      </c>
      <c r="B14727">
        <v>1</v>
      </c>
      <c r="C14727">
        <v>1</v>
      </c>
      <c r="D14727">
        <v>1</v>
      </c>
      <c r="E14727" t="s">
        <v>13303</v>
      </c>
      <c r="F14727" t="s">
        <v>13309</v>
      </c>
      <c r="G14727" t="s">
        <v>23</v>
      </c>
      <c r="H14727" t="s">
        <v>13310</v>
      </c>
      <c r="I14727" t="s">
        <v>35</v>
      </c>
      <c r="J14727" t="s">
        <v>112</v>
      </c>
      <c r="M14727">
        <v>3838</v>
      </c>
      <c r="N14727">
        <v>100</v>
      </c>
      <c r="O14727">
        <v>107</v>
      </c>
    </row>
    <row r="14728" spans="1:15" x14ac:dyDescent="0.3">
      <c r="A14728" t="s">
        <v>14</v>
      </c>
      <c r="B14728">
        <v>1</v>
      </c>
      <c r="C14728">
        <v>1</v>
      </c>
      <c r="D14728">
        <v>1</v>
      </c>
      <c r="E14728" t="s">
        <v>13303</v>
      </c>
      <c r="F14728" t="s">
        <v>13307</v>
      </c>
      <c r="G14728" t="s">
        <v>14</v>
      </c>
      <c r="H14728" t="s">
        <v>13308</v>
      </c>
      <c r="I14728" t="s">
        <v>35</v>
      </c>
      <c r="J14728" t="s">
        <v>46</v>
      </c>
      <c r="K14728" t="s">
        <v>47</v>
      </c>
      <c r="L14728" t="s">
        <v>43</v>
      </c>
      <c r="M14728">
        <v>3838</v>
      </c>
      <c r="N14728">
        <v>231</v>
      </c>
      <c r="O14728">
        <v>245</v>
      </c>
    </row>
    <row r="14729" spans="1:15" x14ac:dyDescent="0.3">
      <c r="A14729" t="s">
        <v>23</v>
      </c>
      <c r="B14729">
        <v>1</v>
      </c>
      <c r="C14729">
        <v>1</v>
      </c>
      <c r="D14729">
        <v>1</v>
      </c>
      <c r="E14729" t="s">
        <v>13303</v>
      </c>
      <c r="F14729" t="s">
        <v>13312</v>
      </c>
      <c r="G14729" t="s">
        <v>23</v>
      </c>
      <c r="H14729" t="s">
        <v>13313</v>
      </c>
      <c r="I14729" t="s">
        <v>22</v>
      </c>
      <c r="M14729">
        <v>3838</v>
      </c>
      <c r="N14729">
        <v>370</v>
      </c>
      <c r="O14729">
        <v>385</v>
      </c>
    </row>
    <row r="14730" spans="1:15" x14ac:dyDescent="0.3">
      <c r="E14730" t="s">
        <v>13303</v>
      </c>
      <c r="F14730" t="s">
        <v>2466</v>
      </c>
      <c r="G14730" t="s">
        <v>14</v>
      </c>
      <c r="H14730" t="s">
        <v>13316</v>
      </c>
      <c r="I14730" t="s">
        <v>52</v>
      </c>
      <c r="J14730" t="s">
        <v>32</v>
      </c>
      <c r="M14730">
        <v>3838</v>
      </c>
      <c r="N14730">
        <v>379</v>
      </c>
      <c r="O14730">
        <v>385</v>
      </c>
    </row>
    <row r="14731" spans="1:15" x14ac:dyDescent="0.3">
      <c r="A14731" t="s">
        <v>14</v>
      </c>
      <c r="B14731">
        <v>0</v>
      </c>
      <c r="C14731">
        <v>1</v>
      </c>
      <c r="D14731" t="s">
        <v>14</v>
      </c>
      <c r="E14731" t="s">
        <v>13303</v>
      </c>
      <c r="F14731" t="s">
        <v>13314</v>
      </c>
      <c r="G14731" t="s">
        <v>23</v>
      </c>
      <c r="H14731" t="s">
        <v>13315</v>
      </c>
      <c r="I14731" t="s">
        <v>26</v>
      </c>
      <c r="M14731">
        <v>3838</v>
      </c>
      <c r="N14731">
        <v>551</v>
      </c>
      <c r="O14731">
        <v>555</v>
      </c>
    </row>
    <row r="14732" spans="1:15" x14ac:dyDescent="0.3">
      <c r="E14732" t="s">
        <v>13303</v>
      </c>
      <c r="F14732" t="s">
        <v>13314</v>
      </c>
      <c r="G14732" t="s">
        <v>14</v>
      </c>
      <c r="H14732" t="s">
        <v>13315</v>
      </c>
      <c r="I14732" t="s">
        <v>19</v>
      </c>
      <c r="M14732">
        <v>3838</v>
      </c>
      <c r="N14732">
        <v>551</v>
      </c>
      <c r="O14732">
        <v>555</v>
      </c>
    </row>
    <row r="14733" spans="1:15" x14ac:dyDescent="0.3">
      <c r="A14733" t="s">
        <v>14</v>
      </c>
      <c r="B14733">
        <v>1</v>
      </c>
      <c r="C14733">
        <v>1</v>
      </c>
      <c r="D14733">
        <v>1</v>
      </c>
      <c r="E14733" t="s">
        <v>13303</v>
      </c>
      <c r="F14733" t="s">
        <v>4693</v>
      </c>
      <c r="G14733" t="s">
        <v>14</v>
      </c>
      <c r="H14733" t="s">
        <v>13311</v>
      </c>
      <c r="I14733" t="s">
        <v>31</v>
      </c>
      <c r="J14733" t="s">
        <v>32</v>
      </c>
      <c r="M14733">
        <v>3838</v>
      </c>
      <c r="N14733">
        <v>557</v>
      </c>
      <c r="O14733">
        <v>564</v>
      </c>
    </row>
    <row r="14734" spans="1:15" x14ac:dyDescent="0.3">
      <c r="A14734" t="s">
        <v>14</v>
      </c>
      <c r="B14734">
        <v>0</v>
      </c>
      <c r="C14734">
        <v>1</v>
      </c>
      <c r="D14734" t="s">
        <v>14</v>
      </c>
      <c r="E14734" t="s">
        <v>13303</v>
      </c>
      <c r="F14734" t="s">
        <v>4693</v>
      </c>
      <c r="G14734" t="s">
        <v>23</v>
      </c>
      <c r="H14734" t="s">
        <v>13311</v>
      </c>
      <c r="I14734" t="s">
        <v>26</v>
      </c>
      <c r="M14734">
        <v>3838</v>
      </c>
      <c r="N14734">
        <v>557</v>
      </c>
      <c r="O14734">
        <v>564</v>
      </c>
    </row>
    <row r="14735" spans="1:15" x14ac:dyDescent="0.3">
      <c r="E14735" t="s">
        <v>13303</v>
      </c>
      <c r="F14735" t="s">
        <v>1250</v>
      </c>
      <c r="G14735" t="s">
        <v>17</v>
      </c>
      <c r="H14735" t="s">
        <v>13304</v>
      </c>
      <c r="I14735" t="s">
        <v>26</v>
      </c>
      <c r="M14735">
        <v>3838</v>
      </c>
      <c r="N14735">
        <v>566</v>
      </c>
      <c r="O14735">
        <v>573</v>
      </c>
    </row>
    <row r="14736" spans="1:15" x14ac:dyDescent="0.3">
      <c r="E14736" t="s">
        <v>13303</v>
      </c>
      <c r="F14736" t="s">
        <v>1250</v>
      </c>
      <c r="G14736" t="s">
        <v>14</v>
      </c>
      <c r="H14736" t="s">
        <v>13304</v>
      </c>
      <c r="I14736" t="s">
        <v>31</v>
      </c>
      <c r="J14736" t="s">
        <v>32</v>
      </c>
      <c r="M14736">
        <v>3838</v>
      </c>
      <c r="N14736">
        <v>566</v>
      </c>
      <c r="O14736">
        <v>573</v>
      </c>
    </row>
    <row r="14737" spans="1:15" x14ac:dyDescent="0.3">
      <c r="E14737" t="s">
        <v>13303</v>
      </c>
      <c r="F14737" t="s">
        <v>364</v>
      </c>
      <c r="G14737" t="s">
        <v>14</v>
      </c>
      <c r="H14737" t="s">
        <v>13317</v>
      </c>
      <c r="I14737" t="s">
        <v>19</v>
      </c>
      <c r="M14737">
        <v>3838</v>
      </c>
      <c r="N14737">
        <v>577</v>
      </c>
      <c r="O14737">
        <v>586</v>
      </c>
    </row>
    <row r="14738" spans="1:15" x14ac:dyDescent="0.3">
      <c r="E14738" t="s">
        <v>13303</v>
      </c>
      <c r="F14738" t="s">
        <v>364</v>
      </c>
      <c r="G14738" t="s">
        <v>17</v>
      </c>
      <c r="H14738" t="s">
        <v>13317</v>
      </c>
      <c r="I14738" t="s">
        <v>26</v>
      </c>
      <c r="M14738">
        <v>3838</v>
      </c>
      <c r="N14738">
        <v>577</v>
      </c>
      <c r="O14738">
        <v>586</v>
      </c>
    </row>
    <row r="14739" spans="1:15" x14ac:dyDescent="0.3">
      <c r="A14739" t="s">
        <v>14</v>
      </c>
      <c r="B14739">
        <v>1</v>
      </c>
      <c r="C14739">
        <v>1</v>
      </c>
      <c r="D14739">
        <v>1</v>
      </c>
      <c r="E14739" t="s">
        <v>13160</v>
      </c>
      <c r="F14739" t="s">
        <v>13162</v>
      </c>
      <c r="G14739" t="s">
        <v>14</v>
      </c>
      <c r="H14739" t="s">
        <v>13169</v>
      </c>
      <c r="I14739" t="s">
        <v>35</v>
      </c>
      <c r="J14739" t="s">
        <v>597</v>
      </c>
      <c r="M14739">
        <v>3840</v>
      </c>
      <c r="N14739">
        <v>27</v>
      </c>
      <c r="O14739">
        <v>40</v>
      </c>
    </row>
    <row r="14740" spans="1:15" x14ac:dyDescent="0.3">
      <c r="A14740" t="s">
        <v>23</v>
      </c>
      <c r="B14740">
        <v>0</v>
      </c>
      <c r="C14740">
        <v>0</v>
      </c>
      <c r="D14740">
        <v>1</v>
      </c>
      <c r="E14740" t="s">
        <v>13160</v>
      </c>
      <c r="F14740" t="s">
        <v>6702</v>
      </c>
      <c r="G14740" t="s">
        <v>23</v>
      </c>
      <c r="H14740" t="s">
        <v>13161</v>
      </c>
      <c r="I14740" t="s">
        <v>26</v>
      </c>
      <c r="M14740">
        <v>3840</v>
      </c>
      <c r="N14740">
        <v>121</v>
      </c>
      <c r="O14740">
        <v>130</v>
      </c>
    </row>
    <row r="14741" spans="1:15" x14ac:dyDescent="0.3">
      <c r="A14741" t="s">
        <v>23</v>
      </c>
      <c r="B14741">
        <v>1</v>
      </c>
      <c r="C14741">
        <v>1</v>
      </c>
      <c r="D14741">
        <v>1</v>
      </c>
      <c r="E14741" t="s">
        <v>13160</v>
      </c>
      <c r="F14741" t="s">
        <v>2466</v>
      </c>
      <c r="G14741" t="s">
        <v>23</v>
      </c>
      <c r="H14741" t="s">
        <v>13168</v>
      </c>
      <c r="I14741" t="s">
        <v>19</v>
      </c>
      <c r="M14741">
        <v>3840</v>
      </c>
      <c r="N14741">
        <v>124</v>
      </c>
      <c r="O14741">
        <v>130</v>
      </c>
    </row>
    <row r="14742" spans="1:15" x14ac:dyDescent="0.3">
      <c r="E14742" t="s">
        <v>13160</v>
      </c>
      <c r="F14742" t="s">
        <v>2466</v>
      </c>
      <c r="G14742" t="s">
        <v>14</v>
      </c>
      <c r="H14742" t="s">
        <v>13168</v>
      </c>
      <c r="I14742" t="s">
        <v>52</v>
      </c>
      <c r="J14742" t="s">
        <v>32</v>
      </c>
      <c r="M14742">
        <v>3840</v>
      </c>
      <c r="N14742">
        <v>124</v>
      </c>
      <c r="O14742">
        <v>130</v>
      </c>
    </row>
    <row r="14743" spans="1:15" x14ac:dyDescent="0.3">
      <c r="A14743" t="s">
        <v>23</v>
      </c>
      <c r="B14743">
        <v>1</v>
      </c>
      <c r="C14743">
        <v>1</v>
      </c>
      <c r="D14743">
        <v>1</v>
      </c>
      <c r="E14743" t="s">
        <v>13160</v>
      </c>
      <c r="F14743" t="s">
        <v>13166</v>
      </c>
      <c r="G14743" t="s">
        <v>23</v>
      </c>
      <c r="H14743" t="s">
        <v>13167</v>
      </c>
      <c r="I14743" t="s">
        <v>35</v>
      </c>
      <c r="J14743" t="s">
        <v>453</v>
      </c>
      <c r="M14743">
        <v>3840</v>
      </c>
      <c r="N14743">
        <v>169</v>
      </c>
      <c r="O14743">
        <v>174</v>
      </c>
    </row>
    <row r="14744" spans="1:15" x14ac:dyDescent="0.3">
      <c r="A14744" t="s">
        <v>51</v>
      </c>
      <c r="B14744">
        <v>1</v>
      </c>
      <c r="C14744">
        <v>1</v>
      </c>
      <c r="D14744">
        <v>1</v>
      </c>
      <c r="E14744" t="s">
        <v>13160</v>
      </c>
      <c r="F14744" t="s">
        <v>13164</v>
      </c>
      <c r="G14744" t="s">
        <v>51</v>
      </c>
      <c r="H14744" t="s">
        <v>13165</v>
      </c>
      <c r="I14744" t="s">
        <v>69</v>
      </c>
      <c r="J14744" t="s">
        <v>53</v>
      </c>
      <c r="K14744" t="s">
        <v>800</v>
      </c>
      <c r="M14744">
        <v>3840</v>
      </c>
      <c r="N14744">
        <v>206</v>
      </c>
      <c r="O14744">
        <v>219</v>
      </c>
    </row>
    <row r="14745" spans="1:15" x14ac:dyDescent="0.3">
      <c r="A14745" t="s">
        <v>14</v>
      </c>
      <c r="B14745">
        <v>1</v>
      </c>
      <c r="C14745">
        <v>1</v>
      </c>
      <c r="D14745">
        <v>1</v>
      </c>
      <c r="E14745" t="s">
        <v>13160</v>
      </c>
      <c r="F14745" t="s">
        <v>13162</v>
      </c>
      <c r="G14745" t="s">
        <v>14</v>
      </c>
      <c r="H14745" t="s">
        <v>13163</v>
      </c>
      <c r="I14745" t="s">
        <v>35</v>
      </c>
      <c r="J14745" t="s">
        <v>597</v>
      </c>
      <c r="M14745">
        <v>3840</v>
      </c>
      <c r="N14745">
        <v>276</v>
      </c>
      <c r="O14745">
        <v>289</v>
      </c>
    </row>
    <row r="14746" spans="1:15" x14ac:dyDescent="0.3">
      <c r="E14746" t="s">
        <v>13170</v>
      </c>
      <c r="F14746" t="s">
        <v>13171</v>
      </c>
      <c r="G14746" t="s">
        <v>51</v>
      </c>
      <c r="H14746" t="s">
        <v>13172</v>
      </c>
      <c r="I14746" t="s">
        <v>19</v>
      </c>
      <c r="M14746">
        <v>3846</v>
      </c>
      <c r="N14746">
        <v>111</v>
      </c>
      <c r="O14746">
        <v>124</v>
      </c>
    </row>
    <row r="14747" spans="1:15" x14ac:dyDescent="0.3">
      <c r="A14747" t="s">
        <v>237</v>
      </c>
      <c r="B14747">
        <v>0</v>
      </c>
      <c r="E14747" t="s">
        <v>13170</v>
      </c>
      <c r="F14747" t="s">
        <v>13171</v>
      </c>
      <c r="G14747" t="s">
        <v>17</v>
      </c>
      <c r="H14747" t="s">
        <v>13172</v>
      </c>
      <c r="I14747" t="s">
        <v>26</v>
      </c>
      <c r="M14747">
        <v>3846</v>
      </c>
      <c r="N14747">
        <v>111</v>
      </c>
      <c r="O14747">
        <v>124</v>
      </c>
    </row>
    <row r="14748" spans="1:15" x14ac:dyDescent="0.3">
      <c r="A14748" t="s">
        <v>237</v>
      </c>
      <c r="B14748">
        <v>0</v>
      </c>
      <c r="E14748" t="s">
        <v>13170</v>
      </c>
      <c r="F14748" t="s">
        <v>13171</v>
      </c>
      <c r="G14748" t="s">
        <v>17</v>
      </c>
      <c r="H14748" t="s">
        <v>13172</v>
      </c>
      <c r="I14748" t="s">
        <v>26</v>
      </c>
      <c r="M14748">
        <v>3847</v>
      </c>
      <c r="N14748">
        <v>111</v>
      </c>
      <c r="O14748">
        <v>124</v>
      </c>
    </row>
    <row r="14749" spans="1:15" x14ac:dyDescent="0.3">
      <c r="E14749" t="s">
        <v>13170</v>
      </c>
      <c r="F14749" t="s">
        <v>13171</v>
      </c>
      <c r="G14749" t="s">
        <v>51</v>
      </c>
      <c r="H14749" t="s">
        <v>13172</v>
      </c>
      <c r="I14749" t="s">
        <v>19</v>
      </c>
      <c r="M14749">
        <v>3847</v>
      </c>
      <c r="N14749">
        <v>111</v>
      </c>
      <c r="O14749">
        <v>124</v>
      </c>
    </row>
    <row r="14750" spans="1:15" x14ac:dyDescent="0.3">
      <c r="E14750" t="s">
        <v>13170</v>
      </c>
      <c r="F14750" t="s">
        <v>13171</v>
      </c>
      <c r="G14750" t="s">
        <v>51</v>
      </c>
      <c r="H14750" t="s">
        <v>13172</v>
      </c>
      <c r="I14750" t="s">
        <v>19</v>
      </c>
      <c r="M14750">
        <v>3848</v>
      </c>
      <c r="N14750">
        <v>111</v>
      </c>
      <c r="O14750">
        <v>124</v>
      </c>
    </row>
    <row r="14751" spans="1:15" x14ac:dyDescent="0.3">
      <c r="A14751" t="s">
        <v>237</v>
      </c>
      <c r="B14751">
        <v>0</v>
      </c>
      <c r="E14751" t="s">
        <v>13170</v>
      </c>
      <c r="F14751" t="s">
        <v>13171</v>
      </c>
      <c r="G14751" t="s">
        <v>17</v>
      </c>
      <c r="H14751" t="s">
        <v>13172</v>
      </c>
      <c r="I14751" t="s">
        <v>26</v>
      </c>
      <c r="M14751">
        <v>3848</v>
      </c>
      <c r="N14751">
        <v>111</v>
      </c>
      <c r="O14751">
        <v>124</v>
      </c>
    </row>
    <row r="14752" spans="1:15" x14ac:dyDescent="0.3">
      <c r="E14752" t="s">
        <v>13173</v>
      </c>
      <c r="F14752" t="s">
        <v>13174</v>
      </c>
      <c r="G14752" t="s">
        <v>14</v>
      </c>
      <c r="H14752" t="s">
        <v>13175</v>
      </c>
      <c r="I14752" t="s">
        <v>19</v>
      </c>
      <c r="M14752">
        <v>3849</v>
      </c>
      <c r="N14752">
        <v>6</v>
      </c>
      <c r="O14752">
        <v>11</v>
      </c>
    </row>
    <row r="14753" spans="1:15" x14ac:dyDescent="0.3">
      <c r="A14753" t="s">
        <v>14</v>
      </c>
      <c r="B14753">
        <v>0</v>
      </c>
      <c r="C14753">
        <v>1</v>
      </c>
      <c r="D14753" t="s">
        <v>14</v>
      </c>
      <c r="E14753" t="s">
        <v>13173</v>
      </c>
      <c r="F14753" t="s">
        <v>13174</v>
      </c>
      <c r="G14753" t="s">
        <v>23</v>
      </c>
      <c r="H14753" t="s">
        <v>13175</v>
      </c>
      <c r="I14753" t="s">
        <v>26</v>
      </c>
      <c r="M14753">
        <v>3849</v>
      </c>
      <c r="N14753">
        <v>6</v>
      </c>
      <c r="O14753">
        <v>11</v>
      </c>
    </row>
    <row r="14754" spans="1:15" x14ac:dyDescent="0.3">
      <c r="E14754" t="s">
        <v>13173</v>
      </c>
      <c r="F14754" t="s">
        <v>13180</v>
      </c>
      <c r="G14754" t="s">
        <v>17</v>
      </c>
      <c r="H14754" t="s">
        <v>13181</v>
      </c>
      <c r="I14754" t="s">
        <v>26</v>
      </c>
      <c r="M14754">
        <v>3850</v>
      </c>
      <c r="N14754">
        <v>0</v>
      </c>
      <c r="O14754">
        <v>6</v>
      </c>
    </row>
    <row r="14755" spans="1:15" x14ac:dyDescent="0.3">
      <c r="A14755" t="s">
        <v>14</v>
      </c>
      <c r="B14755">
        <v>0</v>
      </c>
      <c r="C14755">
        <v>1</v>
      </c>
      <c r="D14755" t="s">
        <v>14</v>
      </c>
      <c r="E14755" t="s">
        <v>13173</v>
      </c>
      <c r="F14755" t="s">
        <v>13174</v>
      </c>
      <c r="G14755" t="s">
        <v>23</v>
      </c>
      <c r="H14755" t="s">
        <v>13178</v>
      </c>
      <c r="I14755" t="s">
        <v>26</v>
      </c>
      <c r="M14755">
        <v>3850</v>
      </c>
      <c r="N14755">
        <v>79</v>
      </c>
      <c r="O14755">
        <v>84</v>
      </c>
    </row>
    <row r="14756" spans="1:15" x14ac:dyDescent="0.3">
      <c r="E14756" t="s">
        <v>13173</v>
      </c>
      <c r="F14756" t="s">
        <v>13174</v>
      </c>
      <c r="G14756" t="s">
        <v>14</v>
      </c>
      <c r="H14756" t="s">
        <v>13178</v>
      </c>
      <c r="I14756" t="s">
        <v>19</v>
      </c>
      <c r="M14756">
        <v>3850</v>
      </c>
      <c r="N14756">
        <v>79</v>
      </c>
      <c r="O14756">
        <v>84</v>
      </c>
    </row>
    <row r="14757" spans="1:15" x14ac:dyDescent="0.3">
      <c r="A14757" t="s">
        <v>237</v>
      </c>
      <c r="B14757">
        <v>0</v>
      </c>
      <c r="C14757">
        <v>0</v>
      </c>
      <c r="D14757">
        <v>0</v>
      </c>
      <c r="E14757" t="s">
        <v>13173</v>
      </c>
      <c r="F14757" t="s">
        <v>13182</v>
      </c>
      <c r="G14757" t="s">
        <v>23</v>
      </c>
      <c r="H14757" t="s">
        <v>13183</v>
      </c>
      <c r="I14757" t="s">
        <v>26</v>
      </c>
      <c r="M14757">
        <v>3850</v>
      </c>
      <c r="N14757">
        <v>98</v>
      </c>
      <c r="O14757">
        <v>104</v>
      </c>
    </row>
    <row r="14758" spans="1:15" x14ac:dyDescent="0.3">
      <c r="E14758" t="s">
        <v>13173</v>
      </c>
      <c r="F14758" t="s">
        <v>13182</v>
      </c>
      <c r="G14758" t="s">
        <v>14</v>
      </c>
      <c r="H14758" t="s">
        <v>13183</v>
      </c>
      <c r="I14758" t="s">
        <v>19</v>
      </c>
      <c r="M14758">
        <v>3850</v>
      </c>
      <c r="N14758">
        <v>98</v>
      </c>
      <c r="O14758">
        <v>104</v>
      </c>
    </row>
    <row r="14759" spans="1:15" x14ac:dyDescent="0.3">
      <c r="E14759" t="s">
        <v>13173</v>
      </c>
      <c r="F14759" t="s">
        <v>13176</v>
      </c>
      <c r="G14759" t="s">
        <v>14</v>
      </c>
      <c r="H14759" t="s">
        <v>13177</v>
      </c>
      <c r="I14759" t="s">
        <v>19</v>
      </c>
      <c r="M14759">
        <v>3850</v>
      </c>
      <c r="N14759">
        <v>186</v>
      </c>
      <c r="O14759">
        <v>191</v>
      </c>
    </row>
    <row r="14760" spans="1:15" x14ac:dyDescent="0.3">
      <c r="A14760" t="s">
        <v>14</v>
      </c>
      <c r="B14760">
        <v>0</v>
      </c>
      <c r="C14760">
        <v>1</v>
      </c>
      <c r="D14760" t="s">
        <v>14</v>
      </c>
      <c r="E14760" t="s">
        <v>13173</v>
      </c>
      <c r="F14760" t="s">
        <v>13176</v>
      </c>
      <c r="G14760" t="s">
        <v>23</v>
      </c>
      <c r="H14760" t="s">
        <v>13177</v>
      </c>
      <c r="I14760" t="s">
        <v>26</v>
      </c>
      <c r="M14760">
        <v>3850</v>
      </c>
      <c r="N14760">
        <v>186</v>
      </c>
      <c r="O14760">
        <v>191</v>
      </c>
    </row>
    <row r="14761" spans="1:15" x14ac:dyDescent="0.3">
      <c r="E14761" t="s">
        <v>13173</v>
      </c>
      <c r="F14761" t="s">
        <v>13174</v>
      </c>
      <c r="G14761" t="s">
        <v>14</v>
      </c>
      <c r="H14761" t="s">
        <v>13179</v>
      </c>
      <c r="I14761" t="s">
        <v>19</v>
      </c>
      <c r="M14761">
        <v>3850</v>
      </c>
      <c r="N14761">
        <v>193</v>
      </c>
      <c r="O14761">
        <v>198</v>
      </c>
    </row>
    <row r="14762" spans="1:15" x14ac:dyDescent="0.3">
      <c r="A14762" t="s">
        <v>14</v>
      </c>
      <c r="B14762">
        <v>0</v>
      </c>
      <c r="C14762">
        <v>1</v>
      </c>
      <c r="D14762" t="s">
        <v>14</v>
      </c>
      <c r="E14762" t="s">
        <v>13173</v>
      </c>
      <c r="F14762" t="s">
        <v>13174</v>
      </c>
      <c r="G14762" t="s">
        <v>23</v>
      </c>
      <c r="H14762" t="s">
        <v>13179</v>
      </c>
      <c r="I14762" t="s">
        <v>26</v>
      </c>
      <c r="M14762">
        <v>3850</v>
      </c>
      <c r="N14762">
        <v>193</v>
      </c>
      <c r="O14762">
        <v>198</v>
      </c>
    </row>
    <row r="14763" spans="1:15" x14ac:dyDescent="0.3">
      <c r="E14763" t="s">
        <v>13184</v>
      </c>
      <c r="F14763" t="s">
        <v>13180</v>
      </c>
      <c r="G14763" t="s">
        <v>17</v>
      </c>
      <c r="H14763" t="s">
        <v>13181</v>
      </c>
      <c r="I14763" t="s">
        <v>26</v>
      </c>
      <c r="M14763">
        <v>3851</v>
      </c>
      <c r="N14763">
        <v>0</v>
      </c>
      <c r="O14763">
        <v>6</v>
      </c>
    </row>
    <row r="14764" spans="1:15" x14ac:dyDescent="0.3">
      <c r="A14764" t="s">
        <v>14</v>
      </c>
      <c r="B14764">
        <v>0</v>
      </c>
      <c r="C14764">
        <v>1</v>
      </c>
      <c r="D14764" t="s">
        <v>14</v>
      </c>
      <c r="E14764" t="s">
        <v>13184</v>
      </c>
      <c r="F14764" t="s">
        <v>13174</v>
      </c>
      <c r="G14764" t="s">
        <v>23</v>
      </c>
      <c r="H14764" t="s">
        <v>13178</v>
      </c>
      <c r="I14764" t="s">
        <v>26</v>
      </c>
      <c r="M14764">
        <v>3851</v>
      </c>
      <c r="N14764">
        <v>79</v>
      </c>
      <c r="O14764">
        <v>84</v>
      </c>
    </row>
    <row r="14765" spans="1:15" x14ac:dyDescent="0.3">
      <c r="E14765" t="s">
        <v>13184</v>
      </c>
      <c r="F14765" t="s">
        <v>13174</v>
      </c>
      <c r="G14765" t="s">
        <v>14</v>
      </c>
      <c r="H14765" t="s">
        <v>13178</v>
      </c>
      <c r="I14765" t="s">
        <v>19</v>
      </c>
      <c r="M14765">
        <v>3851</v>
      </c>
      <c r="N14765">
        <v>79</v>
      </c>
      <c r="O14765">
        <v>84</v>
      </c>
    </row>
    <row r="14766" spans="1:15" x14ac:dyDescent="0.3">
      <c r="A14766" t="s">
        <v>237</v>
      </c>
      <c r="B14766">
        <v>0</v>
      </c>
      <c r="C14766">
        <v>0</v>
      </c>
      <c r="D14766">
        <v>0</v>
      </c>
      <c r="E14766" t="s">
        <v>13184</v>
      </c>
      <c r="F14766" t="s">
        <v>13182</v>
      </c>
      <c r="G14766" t="s">
        <v>23</v>
      </c>
      <c r="H14766" t="s">
        <v>13183</v>
      </c>
      <c r="I14766" t="s">
        <v>26</v>
      </c>
      <c r="M14766">
        <v>3851</v>
      </c>
      <c r="N14766">
        <v>98</v>
      </c>
      <c r="O14766">
        <v>104</v>
      </c>
    </row>
    <row r="14767" spans="1:15" x14ac:dyDescent="0.3">
      <c r="E14767" t="s">
        <v>13184</v>
      </c>
      <c r="F14767" t="s">
        <v>13182</v>
      </c>
      <c r="G14767" t="s">
        <v>14</v>
      </c>
      <c r="H14767" t="s">
        <v>13183</v>
      </c>
      <c r="I14767" t="s">
        <v>19</v>
      </c>
      <c r="M14767">
        <v>3851</v>
      </c>
      <c r="N14767">
        <v>98</v>
      </c>
      <c r="O14767">
        <v>104</v>
      </c>
    </row>
    <row r="14768" spans="1:15" x14ac:dyDescent="0.3">
      <c r="A14768" t="s">
        <v>14</v>
      </c>
      <c r="B14768">
        <v>0</v>
      </c>
      <c r="C14768">
        <v>1</v>
      </c>
      <c r="D14768" t="s">
        <v>14</v>
      </c>
      <c r="E14768" t="s">
        <v>13184</v>
      </c>
      <c r="F14768" t="s">
        <v>13176</v>
      </c>
      <c r="G14768" t="s">
        <v>23</v>
      </c>
      <c r="H14768" t="s">
        <v>13177</v>
      </c>
      <c r="I14768" t="s">
        <v>26</v>
      </c>
      <c r="M14768">
        <v>3851</v>
      </c>
      <c r="N14768">
        <v>186</v>
      </c>
      <c r="O14768">
        <v>191</v>
      </c>
    </row>
    <row r="14769" spans="1:15" x14ac:dyDescent="0.3">
      <c r="E14769" t="s">
        <v>13184</v>
      </c>
      <c r="F14769" t="s">
        <v>13176</v>
      </c>
      <c r="G14769" t="s">
        <v>14</v>
      </c>
      <c r="H14769" t="s">
        <v>13177</v>
      </c>
      <c r="I14769" t="s">
        <v>19</v>
      </c>
      <c r="M14769">
        <v>3851</v>
      </c>
      <c r="N14769">
        <v>186</v>
      </c>
      <c r="O14769">
        <v>191</v>
      </c>
    </row>
    <row r="14770" spans="1:15" x14ac:dyDescent="0.3">
      <c r="E14770" t="s">
        <v>13184</v>
      </c>
      <c r="F14770" t="s">
        <v>13174</v>
      </c>
      <c r="G14770" t="s">
        <v>14</v>
      </c>
      <c r="H14770" t="s">
        <v>13179</v>
      </c>
      <c r="I14770" t="s">
        <v>19</v>
      </c>
      <c r="M14770">
        <v>3851</v>
      </c>
      <c r="N14770">
        <v>193</v>
      </c>
      <c r="O14770">
        <v>198</v>
      </c>
    </row>
    <row r="14771" spans="1:15" x14ac:dyDescent="0.3">
      <c r="A14771" t="s">
        <v>14</v>
      </c>
      <c r="B14771">
        <v>0</v>
      </c>
      <c r="C14771">
        <v>1</v>
      </c>
      <c r="D14771" t="s">
        <v>14</v>
      </c>
      <c r="E14771" t="s">
        <v>13184</v>
      </c>
      <c r="F14771" t="s">
        <v>13174</v>
      </c>
      <c r="G14771" t="s">
        <v>23</v>
      </c>
      <c r="H14771" t="s">
        <v>13179</v>
      </c>
      <c r="I14771" t="s">
        <v>26</v>
      </c>
      <c r="M14771">
        <v>3851</v>
      </c>
      <c r="N14771">
        <v>193</v>
      </c>
      <c r="O14771">
        <v>198</v>
      </c>
    </row>
    <row r="14772" spans="1:15" x14ac:dyDescent="0.3">
      <c r="A14772" t="s">
        <v>14</v>
      </c>
      <c r="B14772">
        <v>0</v>
      </c>
      <c r="C14772">
        <v>1</v>
      </c>
      <c r="D14772" t="s">
        <v>14</v>
      </c>
      <c r="E14772" t="s">
        <v>13173</v>
      </c>
      <c r="F14772" t="s">
        <v>13174</v>
      </c>
      <c r="G14772" t="s">
        <v>23</v>
      </c>
      <c r="H14772" t="s">
        <v>13185</v>
      </c>
      <c r="I14772" t="s">
        <v>22</v>
      </c>
      <c r="M14772">
        <v>3852</v>
      </c>
      <c r="N14772">
        <v>71</v>
      </c>
      <c r="O14772">
        <v>76</v>
      </c>
    </row>
    <row r="14773" spans="1:15" x14ac:dyDescent="0.3">
      <c r="E14773" t="s">
        <v>13184</v>
      </c>
      <c r="F14773" t="s">
        <v>13174</v>
      </c>
      <c r="G14773" t="s">
        <v>14</v>
      </c>
      <c r="H14773" t="s">
        <v>13187</v>
      </c>
      <c r="I14773" t="s">
        <v>19</v>
      </c>
      <c r="M14773">
        <v>3853</v>
      </c>
      <c r="N14773">
        <v>25</v>
      </c>
      <c r="O14773">
        <v>30</v>
      </c>
    </row>
    <row r="14774" spans="1:15" x14ac:dyDescent="0.3">
      <c r="E14774" t="s">
        <v>13184</v>
      </c>
      <c r="F14774" t="s">
        <v>13174</v>
      </c>
      <c r="G14774" t="s">
        <v>23</v>
      </c>
      <c r="H14774" t="s">
        <v>13187</v>
      </c>
      <c r="I14774" t="s">
        <v>26</v>
      </c>
      <c r="M14774">
        <v>3853</v>
      </c>
      <c r="N14774">
        <v>25</v>
      </c>
      <c r="O14774">
        <v>30</v>
      </c>
    </row>
    <row r="14775" spans="1:15" x14ac:dyDescent="0.3">
      <c r="E14775" t="s">
        <v>13184</v>
      </c>
      <c r="F14775" t="s">
        <v>13174</v>
      </c>
      <c r="G14775" t="s">
        <v>23</v>
      </c>
      <c r="H14775" t="s">
        <v>13186</v>
      </c>
      <c r="I14775" t="s">
        <v>26</v>
      </c>
      <c r="M14775">
        <v>3853</v>
      </c>
      <c r="N14775">
        <v>151</v>
      </c>
      <c r="O14775">
        <v>156</v>
      </c>
    </row>
    <row r="14776" spans="1:15" x14ac:dyDescent="0.3">
      <c r="E14776" t="s">
        <v>13184</v>
      </c>
      <c r="F14776" t="s">
        <v>13174</v>
      </c>
      <c r="G14776" t="s">
        <v>17</v>
      </c>
      <c r="H14776" t="s">
        <v>13186</v>
      </c>
      <c r="I14776" t="s">
        <v>19</v>
      </c>
      <c r="M14776">
        <v>3853</v>
      </c>
      <c r="N14776">
        <v>151</v>
      </c>
      <c r="O14776">
        <v>156</v>
      </c>
    </row>
    <row r="14777" spans="1:15" x14ac:dyDescent="0.3">
      <c r="A14777" t="s">
        <v>237</v>
      </c>
      <c r="B14777">
        <v>0</v>
      </c>
      <c r="E14777" t="s">
        <v>4416</v>
      </c>
      <c r="F14777" t="s">
        <v>4419</v>
      </c>
      <c r="G14777" t="s">
        <v>17</v>
      </c>
      <c r="H14777" t="s">
        <v>4420</v>
      </c>
      <c r="I14777" t="s">
        <v>22</v>
      </c>
      <c r="M14777">
        <v>3854</v>
      </c>
      <c r="N14777">
        <v>302</v>
      </c>
      <c r="O14777">
        <v>320</v>
      </c>
    </row>
    <row r="14778" spans="1:15" x14ac:dyDescent="0.3">
      <c r="E14778" t="s">
        <v>4416</v>
      </c>
      <c r="F14778" t="s">
        <v>4421</v>
      </c>
      <c r="G14778" t="s">
        <v>17</v>
      </c>
      <c r="H14778" t="s">
        <v>4422</v>
      </c>
      <c r="I14778" t="s">
        <v>19</v>
      </c>
      <c r="M14778">
        <v>3854</v>
      </c>
      <c r="N14778">
        <v>570</v>
      </c>
      <c r="O14778">
        <v>575</v>
      </c>
    </row>
    <row r="14779" spans="1:15" x14ac:dyDescent="0.3">
      <c r="E14779" t="s">
        <v>4416</v>
      </c>
      <c r="F14779" t="s">
        <v>4423</v>
      </c>
      <c r="G14779" t="s">
        <v>17</v>
      </c>
      <c r="H14779" t="s">
        <v>4424</v>
      </c>
      <c r="I14779" t="s">
        <v>19</v>
      </c>
      <c r="M14779">
        <v>3854</v>
      </c>
      <c r="N14779">
        <v>614</v>
      </c>
      <c r="O14779">
        <v>625</v>
      </c>
    </row>
    <row r="14780" spans="1:15" x14ac:dyDescent="0.3">
      <c r="E14780" t="s">
        <v>4416</v>
      </c>
      <c r="F14780" t="s">
        <v>4417</v>
      </c>
      <c r="G14780" t="s">
        <v>23</v>
      </c>
      <c r="H14780" t="s">
        <v>4418</v>
      </c>
      <c r="I14780" t="s">
        <v>26</v>
      </c>
      <c r="M14780">
        <v>3854</v>
      </c>
      <c r="N14780">
        <v>618</v>
      </c>
      <c r="O14780">
        <v>625</v>
      </c>
    </row>
    <row r="14781" spans="1:15" x14ac:dyDescent="0.3">
      <c r="A14781" t="s">
        <v>237</v>
      </c>
      <c r="B14781">
        <v>0</v>
      </c>
      <c r="E14781" t="s">
        <v>4416</v>
      </c>
      <c r="F14781" t="s">
        <v>4419</v>
      </c>
      <c r="G14781" t="s">
        <v>17</v>
      </c>
      <c r="H14781" t="s">
        <v>4420</v>
      </c>
      <c r="I14781" t="s">
        <v>22</v>
      </c>
      <c r="M14781">
        <v>3855</v>
      </c>
      <c r="N14781">
        <v>302</v>
      </c>
      <c r="O14781">
        <v>320</v>
      </c>
    </row>
    <row r="14782" spans="1:15" x14ac:dyDescent="0.3">
      <c r="E14782" t="s">
        <v>4416</v>
      </c>
      <c r="F14782" t="s">
        <v>4421</v>
      </c>
      <c r="G14782" t="s">
        <v>17</v>
      </c>
      <c r="H14782" t="s">
        <v>4422</v>
      </c>
      <c r="I14782" t="s">
        <v>19</v>
      </c>
      <c r="M14782">
        <v>3855</v>
      </c>
      <c r="N14782">
        <v>570</v>
      </c>
      <c r="O14782">
        <v>575</v>
      </c>
    </row>
    <row r="14783" spans="1:15" x14ac:dyDescent="0.3">
      <c r="E14783" t="s">
        <v>4416</v>
      </c>
      <c r="F14783" t="s">
        <v>4423</v>
      </c>
      <c r="G14783" t="s">
        <v>17</v>
      </c>
      <c r="H14783" t="s">
        <v>4424</v>
      </c>
      <c r="I14783" t="s">
        <v>19</v>
      </c>
      <c r="M14783">
        <v>3855</v>
      </c>
      <c r="N14783">
        <v>614</v>
      </c>
      <c r="O14783">
        <v>625</v>
      </c>
    </row>
    <row r="14784" spans="1:15" x14ac:dyDescent="0.3">
      <c r="E14784" t="s">
        <v>4416</v>
      </c>
      <c r="F14784" t="s">
        <v>4417</v>
      </c>
      <c r="G14784" t="s">
        <v>23</v>
      </c>
      <c r="H14784" t="s">
        <v>4418</v>
      </c>
      <c r="I14784" t="s">
        <v>26</v>
      </c>
      <c r="M14784">
        <v>3855</v>
      </c>
      <c r="N14784">
        <v>618</v>
      </c>
      <c r="O14784">
        <v>625</v>
      </c>
    </row>
    <row r="14785" spans="1:15" x14ac:dyDescent="0.3">
      <c r="A14785" t="s">
        <v>237</v>
      </c>
      <c r="B14785">
        <v>0</v>
      </c>
      <c r="E14785" t="s">
        <v>4416</v>
      </c>
      <c r="F14785" t="s">
        <v>4419</v>
      </c>
      <c r="G14785" t="s">
        <v>17</v>
      </c>
      <c r="H14785" t="s">
        <v>4420</v>
      </c>
      <c r="I14785" t="s">
        <v>22</v>
      </c>
      <c r="M14785">
        <v>3856</v>
      </c>
      <c r="N14785">
        <v>302</v>
      </c>
      <c r="O14785">
        <v>320</v>
      </c>
    </row>
    <row r="14786" spans="1:15" x14ac:dyDescent="0.3">
      <c r="E14786" t="s">
        <v>4416</v>
      </c>
      <c r="F14786" t="s">
        <v>4421</v>
      </c>
      <c r="G14786" t="s">
        <v>17</v>
      </c>
      <c r="H14786" t="s">
        <v>4422</v>
      </c>
      <c r="I14786" t="s">
        <v>19</v>
      </c>
      <c r="M14786">
        <v>3856</v>
      </c>
      <c r="N14786">
        <v>570</v>
      </c>
      <c r="O14786">
        <v>575</v>
      </c>
    </row>
    <row r="14787" spans="1:15" x14ac:dyDescent="0.3">
      <c r="E14787" t="s">
        <v>4416</v>
      </c>
      <c r="F14787" t="s">
        <v>4423</v>
      </c>
      <c r="G14787" t="s">
        <v>17</v>
      </c>
      <c r="H14787" t="s">
        <v>4424</v>
      </c>
      <c r="I14787" t="s">
        <v>19</v>
      </c>
      <c r="M14787">
        <v>3856</v>
      </c>
      <c r="N14787">
        <v>614</v>
      </c>
      <c r="O14787">
        <v>625</v>
      </c>
    </row>
    <row r="14788" spans="1:15" x14ac:dyDescent="0.3">
      <c r="E14788" t="s">
        <v>4416</v>
      </c>
      <c r="F14788" t="s">
        <v>4417</v>
      </c>
      <c r="G14788" t="s">
        <v>23</v>
      </c>
      <c r="H14788" t="s">
        <v>4418</v>
      </c>
      <c r="I14788" t="s">
        <v>26</v>
      </c>
      <c r="M14788">
        <v>3856</v>
      </c>
      <c r="N14788">
        <v>618</v>
      </c>
      <c r="O14788">
        <v>625</v>
      </c>
    </row>
    <row r="14789" spans="1:15" x14ac:dyDescent="0.3">
      <c r="A14789" t="s">
        <v>237</v>
      </c>
      <c r="B14789">
        <v>0</v>
      </c>
      <c r="E14789" t="s">
        <v>4416</v>
      </c>
      <c r="F14789" t="s">
        <v>4419</v>
      </c>
      <c r="G14789" t="s">
        <v>17</v>
      </c>
      <c r="H14789" t="s">
        <v>4420</v>
      </c>
      <c r="I14789" t="s">
        <v>22</v>
      </c>
      <c r="M14789">
        <v>3857</v>
      </c>
      <c r="N14789">
        <v>302</v>
      </c>
      <c r="O14789">
        <v>320</v>
      </c>
    </row>
    <row r="14790" spans="1:15" x14ac:dyDescent="0.3">
      <c r="E14790" t="s">
        <v>4416</v>
      </c>
      <c r="F14790" t="s">
        <v>4421</v>
      </c>
      <c r="G14790" t="s">
        <v>17</v>
      </c>
      <c r="H14790" t="s">
        <v>4422</v>
      </c>
      <c r="I14790" t="s">
        <v>19</v>
      </c>
      <c r="M14790">
        <v>3857</v>
      </c>
      <c r="N14790">
        <v>570</v>
      </c>
      <c r="O14790">
        <v>575</v>
      </c>
    </row>
    <row r="14791" spans="1:15" x14ac:dyDescent="0.3">
      <c r="E14791" t="s">
        <v>4416</v>
      </c>
      <c r="F14791" t="s">
        <v>4423</v>
      </c>
      <c r="G14791" t="s">
        <v>17</v>
      </c>
      <c r="H14791" t="s">
        <v>4424</v>
      </c>
      <c r="I14791" t="s">
        <v>19</v>
      </c>
      <c r="M14791">
        <v>3857</v>
      </c>
      <c r="N14791">
        <v>614</v>
      </c>
      <c r="O14791">
        <v>625</v>
      </c>
    </row>
    <row r="14792" spans="1:15" x14ac:dyDescent="0.3">
      <c r="E14792" t="s">
        <v>4416</v>
      </c>
      <c r="F14792" t="s">
        <v>4417</v>
      </c>
      <c r="G14792" t="s">
        <v>23</v>
      </c>
      <c r="H14792" t="s">
        <v>4418</v>
      </c>
      <c r="I14792" t="s">
        <v>26</v>
      </c>
      <c r="M14792">
        <v>3857</v>
      </c>
      <c r="N14792">
        <v>618</v>
      </c>
      <c r="O14792">
        <v>625</v>
      </c>
    </row>
    <row r="14793" spans="1:15" x14ac:dyDescent="0.3">
      <c r="A14793" t="s">
        <v>237</v>
      </c>
      <c r="B14793">
        <v>0</v>
      </c>
      <c r="E14793" t="s">
        <v>4416</v>
      </c>
      <c r="F14793" t="s">
        <v>4419</v>
      </c>
      <c r="G14793" t="s">
        <v>17</v>
      </c>
      <c r="H14793" t="s">
        <v>4420</v>
      </c>
      <c r="I14793" t="s">
        <v>22</v>
      </c>
      <c r="M14793">
        <v>3858</v>
      </c>
      <c r="N14793">
        <v>302</v>
      </c>
      <c r="O14793">
        <v>320</v>
      </c>
    </row>
    <row r="14794" spans="1:15" x14ac:dyDescent="0.3">
      <c r="E14794" t="s">
        <v>4416</v>
      </c>
      <c r="F14794" t="s">
        <v>4421</v>
      </c>
      <c r="G14794" t="s">
        <v>17</v>
      </c>
      <c r="H14794" t="s">
        <v>4422</v>
      </c>
      <c r="I14794" t="s">
        <v>19</v>
      </c>
      <c r="M14794">
        <v>3858</v>
      </c>
      <c r="N14794">
        <v>570</v>
      </c>
      <c r="O14794">
        <v>575</v>
      </c>
    </row>
    <row r="14795" spans="1:15" x14ac:dyDescent="0.3">
      <c r="E14795" t="s">
        <v>4416</v>
      </c>
      <c r="F14795" t="s">
        <v>4423</v>
      </c>
      <c r="G14795" t="s">
        <v>17</v>
      </c>
      <c r="H14795" t="s">
        <v>4424</v>
      </c>
      <c r="I14795" t="s">
        <v>19</v>
      </c>
      <c r="M14795">
        <v>3858</v>
      </c>
      <c r="N14795">
        <v>614</v>
      </c>
      <c r="O14795">
        <v>625</v>
      </c>
    </row>
    <row r="14796" spans="1:15" x14ac:dyDescent="0.3">
      <c r="E14796" t="s">
        <v>4416</v>
      </c>
      <c r="F14796" t="s">
        <v>4417</v>
      </c>
      <c r="G14796" t="s">
        <v>23</v>
      </c>
      <c r="H14796" t="s">
        <v>4418</v>
      </c>
      <c r="I14796" t="s">
        <v>26</v>
      </c>
      <c r="M14796">
        <v>3858</v>
      </c>
      <c r="N14796">
        <v>618</v>
      </c>
      <c r="O14796">
        <v>625</v>
      </c>
    </row>
    <row r="14797" spans="1:15" x14ac:dyDescent="0.3">
      <c r="E14797" t="s">
        <v>13188</v>
      </c>
      <c r="F14797" t="s">
        <v>13188</v>
      </c>
      <c r="G14797" t="s">
        <v>23</v>
      </c>
      <c r="H14797" t="s">
        <v>13192</v>
      </c>
      <c r="I14797" t="s">
        <v>26</v>
      </c>
      <c r="M14797">
        <v>3859</v>
      </c>
      <c r="N14797">
        <v>10</v>
      </c>
      <c r="O14797">
        <v>16</v>
      </c>
    </row>
    <row r="14798" spans="1:15" x14ac:dyDescent="0.3">
      <c r="A14798" t="s">
        <v>14</v>
      </c>
      <c r="B14798">
        <v>1</v>
      </c>
      <c r="C14798">
        <v>1</v>
      </c>
      <c r="D14798">
        <v>1</v>
      </c>
      <c r="E14798" t="s">
        <v>13188</v>
      </c>
      <c r="F14798" t="s">
        <v>13188</v>
      </c>
      <c r="G14798" t="s">
        <v>14</v>
      </c>
      <c r="H14798" t="s">
        <v>13192</v>
      </c>
      <c r="I14798" t="s">
        <v>19</v>
      </c>
      <c r="M14798">
        <v>3859</v>
      </c>
      <c r="N14798">
        <v>10</v>
      </c>
      <c r="O14798">
        <v>16</v>
      </c>
    </row>
    <row r="14799" spans="1:15" x14ac:dyDescent="0.3">
      <c r="E14799" t="s">
        <v>13188</v>
      </c>
      <c r="F14799" t="s">
        <v>1899</v>
      </c>
      <c r="G14799" t="s">
        <v>51</v>
      </c>
      <c r="H14799" t="s">
        <v>13189</v>
      </c>
      <c r="I14799" t="s">
        <v>52</v>
      </c>
      <c r="J14799" t="s">
        <v>60</v>
      </c>
      <c r="M14799">
        <v>3859</v>
      </c>
      <c r="N14799">
        <v>205</v>
      </c>
      <c r="O14799">
        <v>210</v>
      </c>
    </row>
    <row r="14800" spans="1:15" x14ac:dyDescent="0.3">
      <c r="E14800" t="s">
        <v>13188</v>
      </c>
      <c r="F14800" t="s">
        <v>13190</v>
      </c>
      <c r="G14800" t="s">
        <v>14</v>
      </c>
      <c r="H14800" t="s">
        <v>13191</v>
      </c>
      <c r="I14800" t="s">
        <v>19</v>
      </c>
      <c r="M14800">
        <v>3859</v>
      </c>
      <c r="N14800">
        <v>225</v>
      </c>
      <c r="O14800">
        <v>230</v>
      </c>
    </row>
    <row r="14801" spans="1:15" x14ac:dyDescent="0.3">
      <c r="E14801" t="s">
        <v>13188</v>
      </c>
      <c r="F14801" t="s">
        <v>13190</v>
      </c>
      <c r="G14801" t="s">
        <v>17</v>
      </c>
      <c r="H14801" t="s">
        <v>13191</v>
      </c>
      <c r="I14801" t="s">
        <v>26</v>
      </c>
      <c r="M14801">
        <v>3859</v>
      </c>
      <c r="N14801">
        <v>225</v>
      </c>
      <c r="O14801">
        <v>230</v>
      </c>
    </row>
    <row r="14802" spans="1:15" x14ac:dyDescent="0.3">
      <c r="A14802" t="s">
        <v>14</v>
      </c>
      <c r="B14802">
        <v>1</v>
      </c>
      <c r="C14802">
        <v>1</v>
      </c>
      <c r="D14802">
        <v>1</v>
      </c>
      <c r="E14802" t="s">
        <v>13188</v>
      </c>
      <c r="F14802" t="s">
        <v>13188</v>
      </c>
      <c r="G14802" t="s">
        <v>14</v>
      </c>
      <c r="H14802" t="s">
        <v>13194</v>
      </c>
      <c r="I14802" t="s">
        <v>19</v>
      </c>
      <c r="M14802">
        <v>3860</v>
      </c>
      <c r="N14802">
        <v>0</v>
      </c>
      <c r="O14802">
        <v>6</v>
      </c>
    </row>
    <row r="14803" spans="1:15" x14ac:dyDescent="0.3">
      <c r="A14803" t="s">
        <v>14</v>
      </c>
      <c r="B14803">
        <v>0</v>
      </c>
      <c r="C14803">
        <v>1</v>
      </c>
      <c r="D14803" t="s">
        <v>14</v>
      </c>
      <c r="E14803" t="s">
        <v>13188</v>
      </c>
      <c r="F14803" t="s">
        <v>13188</v>
      </c>
      <c r="G14803" t="s">
        <v>23</v>
      </c>
      <c r="H14803" t="s">
        <v>13194</v>
      </c>
      <c r="I14803" t="s">
        <v>26</v>
      </c>
      <c r="M14803">
        <v>3860</v>
      </c>
      <c r="N14803">
        <v>0</v>
      </c>
      <c r="O14803">
        <v>6</v>
      </c>
    </row>
    <row r="14804" spans="1:15" x14ac:dyDescent="0.3">
      <c r="A14804" t="s">
        <v>14</v>
      </c>
      <c r="B14804">
        <v>0</v>
      </c>
      <c r="C14804">
        <v>1</v>
      </c>
      <c r="D14804" t="s">
        <v>14</v>
      </c>
      <c r="E14804" t="s">
        <v>13188</v>
      </c>
      <c r="F14804" t="s">
        <v>13188</v>
      </c>
      <c r="G14804" t="s">
        <v>23</v>
      </c>
      <c r="H14804" t="s">
        <v>13193</v>
      </c>
      <c r="I14804" t="s">
        <v>26</v>
      </c>
      <c r="M14804">
        <v>3860</v>
      </c>
      <c r="N14804">
        <v>69</v>
      </c>
      <c r="O14804">
        <v>75</v>
      </c>
    </row>
    <row r="14805" spans="1:15" x14ac:dyDescent="0.3">
      <c r="A14805" t="s">
        <v>14</v>
      </c>
      <c r="B14805">
        <v>1</v>
      </c>
      <c r="C14805">
        <v>1</v>
      </c>
      <c r="D14805">
        <v>1</v>
      </c>
      <c r="E14805" t="s">
        <v>13188</v>
      </c>
      <c r="F14805" t="s">
        <v>13188</v>
      </c>
      <c r="G14805" t="s">
        <v>14</v>
      </c>
      <c r="H14805" t="s">
        <v>13193</v>
      </c>
      <c r="I14805" t="s">
        <v>19</v>
      </c>
      <c r="M14805">
        <v>3860</v>
      </c>
      <c r="N14805">
        <v>69</v>
      </c>
      <c r="O14805">
        <v>75</v>
      </c>
    </row>
    <row r="14806" spans="1:15" x14ac:dyDescent="0.3">
      <c r="A14806" t="s">
        <v>14</v>
      </c>
      <c r="B14806">
        <v>1</v>
      </c>
      <c r="C14806">
        <v>1</v>
      </c>
      <c r="D14806">
        <v>1</v>
      </c>
      <c r="E14806" t="s">
        <v>13188</v>
      </c>
      <c r="F14806" t="s">
        <v>13196</v>
      </c>
      <c r="G14806" t="s">
        <v>14</v>
      </c>
      <c r="H14806" t="s">
        <v>13197</v>
      </c>
      <c r="I14806" t="s">
        <v>35</v>
      </c>
      <c r="J14806" t="s">
        <v>46</v>
      </c>
      <c r="K14806" t="s">
        <v>47</v>
      </c>
      <c r="L14806" t="s">
        <v>43</v>
      </c>
      <c r="M14806">
        <v>3860</v>
      </c>
      <c r="N14806">
        <v>165</v>
      </c>
      <c r="O14806">
        <v>180</v>
      </c>
    </row>
    <row r="14807" spans="1:15" x14ac:dyDescent="0.3">
      <c r="E14807" t="s">
        <v>13188</v>
      </c>
      <c r="F14807" t="s">
        <v>1674</v>
      </c>
      <c r="G14807" t="s">
        <v>14</v>
      </c>
      <c r="H14807" t="s">
        <v>13195</v>
      </c>
      <c r="I14807" t="s">
        <v>52</v>
      </c>
      <c r="J14807" t="s">
        <v>32</v>
      </c>
      <c r="M14807">
        <v>3860</v>
      </c>
      <c r="N14807">
        <v>185</v>
      </c>
      <c r="O14807">
        <v>190</v>
      </c>
    </row>
    <row r="14808" spans="1:15" x14ac:dyDescent="0.3">
      <c r="E14808" t="s">
        <v>13188</v>
      </c>
      <c r="F14808" t="s">
        <v>1674</v>
      </c>
      <c r="G14808" t="s">
        <v>17</v>
      </c>
      <c r="H14808" t="s">
        <v>13195</v>
      </c>
      <c r="I14808" t="s">
        <v>26</v>
      </c>
      <c r="M14808">
        <v>3860</v>
      </c>
      <c r="N14808">
        <v>185</v>
      </c>
      <c r="O14808">
        <v>190</v>
      </c>
    </row>
    <row r="14809" spans="1:15" x14ac:dyDescent="0.3">
      <c r="A14809" t="s">
        <v>237</v>
      </c>
      <c r="B14809">
        <v>0</v>
      </c>
      <c r="E14809" t="s">
        <v>13188</v>
      </c>
      <c r="F14809" t="s">
        <v>13198</v>
      </c>
      <c r="G14809" t="s">
        <v>17</v>
      </c>
      <c r="H14809" t="s">
        <v>13199</v>
      </c>
      <c r="I14809" t="s">
        <v>22</v>
      </c>
      <c r="M14809">
        <v>3860</v>
      </c>
      <c r="N14809">
        <v>201</v>
      </c>
      <c r="O14809">
        <v>224</v>
      </c>
    </row>
    <row r="14810" spans="1:15" x14ac:dyDescent="0.3">
      <c r="A14810" t="s">
        <v>14</v>
      </c>
      <c r="B14810">
        <v>1</v>
      </c>
      <c r="C14810">
        <v>1</v>
      </c>
      <c r="D14810">
        <v>1</v>
      </c>
      <c r="E14810" t="s">
        <v>13188</v>
      </c>
      <c r="F14810" t="s">
        <v>13188</v>
      </c>
      <c r="G14810" t="s">
        <v>14</v>
      </c>
      <c r="H14810" t="s">
        <v>13205</v>
      </c>
      <c r="I14810" t="s">
        <v>19</v>
      </c>
      <c r="M14810">
        <v>3861</v>
      </c>
      <c r="N14810">
        <v>0</v>
      </c>
      <c r="O14810">
        <v>6</v>
      </c>
    </row>
    <row r="14811" spans="1:15" x14ac:dyDescent="0.3">
      <c r="A14811" t="s">
        <v>14</v>
      </c>
      <c r="B14811">
        <v>0</v>
      </c>
      <c r="C14811">
        <v>1</v>
      </c>
      <c r="D14811" t="s">
        <v>14</v>
      </c>
      <c r="E14811" t="s">
        <v>13188</v>
      </c>
      <c r="F14811" t="s">
        <v>13188</v>
      </c>
      <c r="G14811" t="s">
        <v>23</v>
      </c>
      <c r="H14811" t="s">
        <v>13205</v>
      </c>
      <c r="I14811" t="s">
        <v>26</v>
      </c>
      <c r="M14811">
        <v>3861</v>
      </c>
      <c r="N14811">
        <v>0</v>
      </c>
      <c r="O14811">
        <v>6</v>
      </c>
    </row>
    <row r="14812" spans="1:15" x14ac:dyDescent="0.3">
      <c r="A14812" t="s">
        <v>14</v>
      </c>
      <c r="B14812">
        <v>1</v>
      </c>
      <c r="C14812">
        <v>1</v>
      </c>
      <c r="D14812">
        <v>1</v>
      </c>
      <c r="E14812" t="s">
        <v>13188</v>
      </c>
      <c r="F14812" t="s">
        <v>13203</v>
      </c>
      <c r="G14812" t="s">
        <v>14</v>
      </c>
      <c r="H14812" t="s">
        <v>13204</v>
      </c>
      <c r="I14812" t="s">
        <v>26</v>
      </c>
      <c r="M14812">
        <v>3861</v>
      </c>
      <c r="N14812">
        <v>22</v>
      </c>
      <c r="O14812">
        <v>29</v>
      </c>
    </row>
    <row r="14813" spans="1:15" x14ac:dyDescent="0.3">
      <c r="E14813" t="s">
        <v>13188</v>
      </c>
      <c r="F14813" t="s">
        <v>13203</v>
      </c>
      <c r="G14813" t="s">
        <v>23</v>
      </c>
      <c r="H14813" t="s">
        <v>13204</v>
      </c>
      <c r="I14813" t="s">
        <v>19</v>
      </c>
      <c r="M14813">
        <v>3861</v>
      </c>
      <c r="N14813">
        <v>22</v>
      </c>
      <c r="O14813">
        <v>29</v>
      </c>
    </row>
    <row r="14814" spans="1:15" x14ac:dyDescent="0.3">
      <c r="E14814" t="s">
        <v>13188</v>
      </c>
      <c r="F14814" t="s">
        <v>1057</v>
      </c>
      <c r="G14814" t="s">
        <v>14</v>
      </c>
      <c r="H14814" t="s">
        <v>13200</v>
      </c>
      <c r="I14814" t="s">
        <v>31</v>
      </c>
      <c r="J14814" t="s">
        <v>32</v>
      </c>
      <c r="M14814">
        <v>3861</v>
      </c>
      <c r="N14814">
        <v>81</v>
      </c>
      <c r="O14814">
        <v>86</v>
      </c>
    </row>
    <row r="14815" spans="1:15" x14ac:dyDescent="0.3">
      <c r="A14815" t="s">
        <v>14</v>
      </c>
      <c r="B14815">
        <v>0</v>
      </c>
      <c r="C14815">
        <v>1</v>
      </c>
      <c r="D14815" t="s">
        <v>14</v>
      </c>
      <c r="E14815" t="s">
        <v>13188</v>
      </c>
      <c r="F14815" t="s">
        <v>1057</v>
      </c>
      <c r="G14815" t="s">
        <v>17</v>
      </c>
      <c r="H14815" t="s">
        <v>13200</v>
      </c>
      <c r="I14815" t="s">
        <v>26</v>
      </c>
      <c r="M14815">
        <v>3861</v>
      </c>
      <c r="N14815">
        <v>81</v>
      </c>
      <c r="O14815">
        <v>86</v>
      </c>
    </row>
    <row r="14816" spans="1:15" x14ac:dyDescent="0.3">
      <c r="A14816" t="s">
        <v>14</v>
      </c>
      <c r="B14816">
        <v>0</v>
      </c>
      <c r="C14816">
        <v>1</v>
      </c>
      <c r="D14816" t="s">
        <v>14</v>
      </c>
      <c r="E14816" t="s">
        <v>13188</v>
      </c>
      <c r="F14816" t="s">
        <v>13188</v>
      </c>
      <c r="G14816" t="s">
        <v>23</v>
      </c>
      <c r="H14816" t="s">
        <v>13202</v>
      </c>
      <c r="I14816" t="s">
        <v>26</v>
      </c>
      <c r="M14816">
        <v>3861</v>
      </c>
      <c r="N14816">
        <v>130</v>
      </c>
      <c r="O14816">
        <v>136</v>
      </c>
    </row>
    <row r="14817" spans="1:15" x14ac:dyDescent="0.3">
      <c r="A14817" t="s">
        <v>14</v>
      </c>
      <c r="B14817">
        <v>1</v>
      </c>
      <c r="C14817">
        <v>1</v>
      </c>
      <c r="D14817">
        <v>1</v>
      </c>
      <c r="E14817" t="s">
        <v>13188</v>
      </c>
      <c r="F14817" t="s">
        <v>13188</v>
      </c>
      <c r="G14817" t="s">
        <v>14</v>
      </c>
      <c r="H14817" t="s">
        <v>13202</v>
      </c>
      <c r="I14817" t="s">
        <v>19</v>
      </c>
      <c r="M14817">
        <v>3861</v>
      </c>
      <c r="N14817">
        <v>130</v>
      </c>
      <c r="O14817">
        <v>136</v>
      </c>
    </row>
    <row r="14818" spans="1:15" x14ac:dyDescent="0.3">
      <c r="A14818" t="s">
        <v>14</v>
      </c>
      <c r="B14818">
        <v>1</v>
      </c>
      <c r="C14818">
        <v>1</v>
      </c>
      <c r="D14818">
        <v>1</v>
      </c>
      <c r="E14818" t="s">
        <v>13188</v>
      </c>
      <c r="F14818" t="s">
        <v>7452</v>
      </c>
      <c r="G14818" t="s">
        <v>14</v>
      </c>
      <c r="H14818" t="s">
        <v>13201</v>
      </c>
      <c r="I14818" t="s">
        <v>35</v>
      </c>
      <c r="J14818" t="s">
        <v>597</v>
      </c>
      <c r="M14818">
        <v>3861</v>
      </c>
      <c r="N14818">
        <v>226</v>
      </c>
      <c r="O14818">
        <v>230</v>
      </c>
    </row>
    <row r="14819" spans="1:15" x14ac:dyDescent="0.3">
      <c r="A14819" t="s">
        <v>14</v>
      </c>
      <c r="B14819">
        <v>1</v>
      </c>
      <c r="C14819">
        <v>1</v>
      </c>
      <c r="D14819">
        <v>1</v>
      </c>
      <c r="E14819" t="s">
        <v>13188</v>
      </c>
      <c r="F14819" t="s">
        <v>13203</v>
      </c>
      <c r="G14819" t="s">
        <v>14</v>
      </c>
      <c r="H14819" t="s">
        <v>13209</v>
      </c>
      <c r="I14819" t="s">
        <v>22</v>
      </c>
      <c r="M14819">
        <v>3862</v>
      </c>
      <c r="N14819">
        <v>0</v>
      </c>
      <c r="O14819">
        <v>7</v>
      </c>
    </row>
    <row r="14820" spans="1:15" x14ac:dyDescent="0.3">
      <c r="E14820" t="s">
        <v>13188</v>
      </c>
      <c r="F14820" t="s">
        <v>3038</v>
      </c>
      <c r="G14820" t="s">
        <v>23</v>
      </c>
      <c r="H14820" t="s">
        <v>13208</v>
      </c>
      <c r="I14820" t="s">
        <v>52</v>
      </c>
      <c r="J14820" t="s">
        <v>117</v>
      </c>
      <c r="M14820">
        <v>3862</v>
      </c>
      <c r="N14820">
        <v>69</v>
      </c>
      <c r="O14820">
        <v>76</v>
      </c>
    </row>
    <row r="14821" spans="1:15" x14ac:dyDescent="0.3">
      <c r="A14821" t="s">
        <v>14</v>
      </c>
      <c r="B14821">
        <v>0</v>
      </c>
      <c r="C14821">
        <v>1</v>
      </c>
      <c r="D14821" t="s">
        <v>14</v>
      </c>
      <c r="E14821" t="s">
        <v>13188</v>
      </c>
      <c r="F14821" t="s">
        <v>13188</v>
      </c>
      <c r="G14821" t="s">
        <v>23</v>
      </c>
      <c r="H14821" t="s">
        <v>13207</v>
      </c>
      <c r="I14821" t="s">
        <v>26</v>
      </c>
      <c r="M14821">
        <v>3862</v>
      </c>
      <c r="N14821">
        <v>78</v>
      </c>
      <c r="O14821">
        <v>84</v>
      </c>
    </row>
    <row r="14822" spans="1:15" x14ac:dyDescent="0.3">
      <c r="E14822" t="s">
        <v>13188</v>
      </c>
      <c r="F14822" t="s">
        <v>13188</v>
      </c>
      <c r="G14822" t="s">
        <v>14</v>
      </c>
      <c r="H14822" t="s">
        <v>13207</v>
      </c>
      <c r="I14822" t="s">
        <v>19</v>
      </c>
      <c r="M14822">
        <v>3862</v>
      </c>
      <c r="N14822">
        <v>78</v>
      </c>
      <c r="O14822">
        <v>84</v>
      </c>
    </row>
    <row r="14823" spans="1:15" x14ac:dyDescent="0.3">
      <c r="A14823" t="s">
        <v>14</v>
      </c>
      <c r="B14823">
        <v>1</v>
      </c>
      <c r="C14823">
        <v>1</v>
      </c>
      <c r="D14823">
        <v>1</v>
      </c>
      <c r="E14823" t="s">
        <v>13188</v>
      </c>
      <c r="F14823" t="s">
        <v>13203</v>
      </c>
      <c r="G14823" t="s">
        <v>14</v>
      </c>
      <c r="H14823" t="s">
        <v>13206</v>
      </c>
      <c r="I14823" t="s">
        <v>22</v>
      </c>
      <c r="M14823">
        <v>3862</v>
      </c>
      <c r="N14823">
        <v>179</v>
      </c>
      <c r="O14823">
        <v>186</v>
      </c>
    </row>
    <row r="14824" spans="1:15" x14ac:dyDescent="0.3">
      <c r="A14824" t="s">
        <v>14</v>
      </c>
      <c r="B14824">
        <v>1</v>
      </c>
      <c r="C14824">
        <v>1</v>
      </c>
      <c r="D14824">
        <v>1</v>
      </c>
      <c r="E14824" t="s">
        <v>13188</v>
      </c>
      <c r="F14824" t="s">
        <v>13215</v>
      </c>
      <c r="G14824" t="s">
        <v>14</v>
      </c>
      <c r="H14824" t="s">
        <v>13216</v>
      </c>
      <c r="I14824" t="s">
        <v>35</v>
      </c>
      <c r="J14824" t="s">
        <v>32</v>
      </c>
      <c r="M14824">
        <v>3863</v>
      </c>
      <c r="N14824">
        <v>14</v>
      </c>
      <c r="O14824">
        <v>22</v>
      </c>
    </row>
    <row r="14825" spans="1:15" x14ac:dyDescent="0.3">
      <c r="A14825" t="s">
        <v>14</v>
      </c>
      <c r="B14825">
        <v>1</v>
      </c>
      <c r="C14825">
        <v>1</v>
      </c>
      <c r="D14825">
        <v>1</v>
      </c>
      <c r="E14825" t="s">
        <v>13188</v>
      </c>
      <c r="F14825" t="s">
        <v>13213</v>
      </c>
      <c r="G14825" t="s">
        <v>14</v>
      </c>
      <c r="H14825" t="s">
        <v>13214</v>
      </c>
      <c r="I14825" t="s">
        <v>41</v>
      </c>
      <c r="J14825" t="s">
        <v>32</v>
      </c>
      <c r="M14825">
        <v>3863</v>
      </c>
      <c r="N14825">
        <v>59</v>
      </c>
      <c r="O14825">
        <v>65</v>
      </c>
    </row>
    <row r="14826" spans="1:15" x14ac:dyDescent="0.3">
      <c r="E14826" t="s">
        <v>13188</v>
      </c>
      <c r="F14826" t="s">
        <v>13210</v>
      </c>
      <c r="G14826" t="s">
        <v>14</v>
      </c>
      <c r="H14826" t="s">
        <v>13211</v>
      </c>
      <c r="I14826" t="s">
        <v>26</v>
      </c>
      <c r="M14826">
        <v>3863</v>
      </c>
      <c r="N14826">
        <v>59</v>
      </c>
      <c r="O14826">
        <v>80</v>
      </c>
    </row>
    <row r="14827" spans="1:15" x14ac:dyDescent="0.3">
      <c r="A14827" t="s">
        <v>14</v>
      </c>
      <c r="B14827">
        <v>1</v>
      </c>
      <c r="C14827">
        <v>1</v>
      </c>
      <c r="D14827">
        <v>1</v>
      </c>
      <c r="E14827" t="s">
        <v>13188</v>
      </c>
      <c r="F14827" t="s">
        <v>13188</v>
      </c>
      <c r="G14827" t="s">
        <v>14</v>
      </c>
      <c r="H14827" t="s">
        <v>13212</v>
      </c>
      <c r="I14827" t="s">
        <v>22</v>
      </c>
      <c r="M14827">
        <v>3863</v>
      </c>
      <c r="N14827">
        <v>103</v>
      </c>
      <c r="O14827">
        <v>109</v>
      </c>
    </row>
    <row r="14828" spans="1:15" x14ac:dyDescent="0.3">
      <c r="A14828" t="s">
        <v>14</v>
      </c>
      <c r="B14828">
        <v>1</v>
      </c>
      <c r="C14828">
        <v>1</v>
      </c>
      <c r="D14828">
        <v>1</v>
      </c>
      <c r="E14828" t="s">
        <v>13188</v>
      </c>
      <c r="F14828" t="s">
        <v>7452</v>
      </c>
      <c r="G14828" t="s">
        <v>14</v>
      </c>
      <c r="H14828" t="s">
        <v>13217</v>
      </c>
      <c r="I14828" t="s">
        <v>35</v>
      </c>
      <c r="J14828" t="s">
        <v>597</v>
      </c>
      <c r="M14828">
        <v>3863</v>
      </c>
      <c r="N14828">
        <v>113</v>
      </c>
      <c r="O14828">
        <v>117</v>
      </c>
    </row>
    <row r="14829" spans="1:15" x14ac:dyDescent="0.3">
      <c r="E14829" t="s">
        <v>13218</v>
      </c>
      <c r="F14829" t="s">
        <v>241</v>
      </c>
      <c r="G14829" t="s">
        <v>23</v>
      </c>
      <c r="H14829" t="s">
        <v>13219</v>
      </c>
      <c r="I14829" t="s">
        <v>52</v>
      </c>
      <c r="J14829" t="s">
        <v>117</v>
      </c>
      <c r="M14829">
        <v>3864</v>
      </c>
      <c r="N14829">
        <v>45</v>
      </c>
      <c r="O14829">
        <v>51</v>
      </c>
    </row>
    <row r="14830" spans="1:15" x14ac:dyDescent="0.3">
      <c r="E14830" t="s">
        <v>13218</v>
      </c>
      <c r="F14830" t="s">
        <v>4236</v>
      </c>
      <c r="G14830" t="s">
        <v>14</v>
      </c>
      <c r="H14830" t="s">
        <v>13222</v>
      </c>
      <c r="I14830" t="s">
        <v>41</v>
      </c>
      <c r="J14830" t="s">
        <v>32</v>
      </c>
      <c r="M14830">
        <v>3865</v>
      </c>
      <c r="N14830">
        <v>0</v>
      </c>
      <c r="O14830">
        <v>3</v>
      </c>
    </row>
    <row r="14831" spans="1:15" x14ac:dyDescent="0.3">
      <c r="A14831" t="s">
        <v>14</v>
      </c>
      <c r="B14831">
        <v>0</v>
      </c>
      <c r="C14831">
        <v>0</v>
      </c>
      <c r="D14831" t="s">
        <v>14</v>
      </c>
      <c r="E14831" t="s">
        <v>13218</v>
      </c>
      <c r="F14831" t="s">
        <v>13221</v>
      </c>
      <c r="G14831" t="s">
        <v>17</v>
      </c>
      <c r="H14831" t="s">
        <v>13220</v>
      </c>
      <c r="I14831" t="s">
        <v>26</v>
      </c>
      <c r="M14831">
        <v>3865</v>
      </c>
      <c r="N14831">
        <v>0</v>
      </c>
      <c r="O14831">
        <v>12</v>
      </c>
    </row>
    <row r="14832" spans="1:15" x14ac:dyDescent="0.3">
      <c r="E14832" t="s">
        <v>13218</v>
      </c>
      <c r="F14832" t="s">
        <v>2177</v>
      </c>
      <c r="G14832" t="s">
        <v>14</v>
      </c>
      <c r="H14832" t="s">
        <v>13220</v>
      </c>
      <c r="I14832" t="s">
        <v>41</v>
      </c>
      <c r="J14832" t="s">
        <v>32</v>
      </c>
      <c r="M14832">
        <v>3865</v>
      </c>
      <c r="N14832">
        <v>7</v>
      </c>
      <c r="O14832">
        <v>12</v>
      </c>
    </row>
    <row r="14833" spans="1:15" x14ac:dyDescent="0.3">
      <c r="E14833" t="s">
        <v>13218</v>
      </c>
      <c r="F14833" t="s">
        <v>4236</v>
      </c>
      <c r="G14833" t="s">
        <v>14</v>
      </c>
      <c r="H14833" t="s">
        <v>13225</v>
      </c>
      <c r="I14833" t="s">
        <v>41</v>
      </c>
      <c r="J14833" t="s">
        <v>32</v>
      </c>
      <c r="M14833">
        <v>3866</v>
      </c>
      <c r="N14833">
        <v>0</v>
      </c>
      <c r="O14833">
        <v>3</v>
      </c>
    </row>
    <row r="14834" spans="1:15" x14ac:dyDescent="0.3">
      <c r="A14834" t="s">
        <v>14</v>
      </c>
      <c r="B14834">
        <v>0</v>
      </c>
      <c r="C14834">
        <v>0</v>
      </c>
      <c r="D14834" t="s">
        <v>14</v>
      </c>
      <c r="E14834" t="s">
        <v>13218</v>
      </c>
      <c r="F14834" t="s">
        <v>13221</v>
      </c>
      <c r="G14834" t="s">
        <v>17</v>
      </c>
      <c r="H14834" t="s">
        <v>13226</v>
      </c>
      <c r="I14834" t="s">
        <v>26</v>
      </c>
      <c r="M14834">
        <v>3866</v>
      </c>
      <c r="N14834">
        <v>0</v>
      </c>
      <c r="O14834">
        <v>12</v>
      </c>
    </row>
    <row r="14835" spans="1:15" x14ac:dyDescent="0.3">
      <c r="E14835" t="s">
        <v>13218</v>
      </c>
      <c r="F14835" t="s">
        <v>2177</v>
      </c>
      <c r="G14835" t="s">
        <v>14</v>
      </c>
      <c r="H14835" t="s">
        <v>13226</v>
      </c>
      <c r="I14835" t="s">
        <v>41</v>
      </c>
      <c r="J14835" t="s">
        <v>32</v>
      </c>
      <c r="M14835">
        <v>3866</v>
      </c>
      <c r="N14835">
        <v>7</v>
      </c>
      <c r="O14835">
        <v>12</v>
      </c>
    </row>
    <row r="14836" spans="1:15" x14ac:dyDescent="0.3">
      <c r="A14836" t="s">
        <v>14</v>
      </c>
      <c r="B14836">
        <v>1</v>
      </c>
      <c r="C14836">
        <v>1</v>
      </c>
      <c r="D14836">
        <v>1</v>
      </c>
      <c r="E14836" t="s">
        <v>13218</v>
      </c>
      <c r="F14836" t="s">
        <v>13223</v>
      </c>
      <c r="G14836" t="s">
        <v>14</v>
      </c>
      <c r="H14836" t="s">
        <v>13224</v>
      </c>
      <c r="I14836" t="s">
        <v>19</v>
      </c>
      <c r="M14836">
        <v>3866</v>
      </c>
      <c r="N14836">
        <v>74</v>
      </c>
      <c r="O14836">
        <v>79</v>
      </c>
    </row>
    <row r="14837" spans="1:15" x14ac:dyDescent="0.3">
      <c r="E14837" t="s">
        <v>13218</v>
      </c>
      <c r="F14837" t="s">
        <v>13223</v>
      </c>
      <c r="G14837" t="s">
        <v>17</v>
      </c>
      <c r="H14837" t="s">
        <v>13224</v>
      </c>
      <c r="I14837" t="s">
        <v>26</v>
      </c>
      <c r="M14837">
        <v>3866</v>
      </c>
      <c r="N14837">
        <v>74</v>
      </c>
      <c r="O14837">
        <v>79</v>
      </c>
    </row>
    <row r="14838" spans="1:15" x14ac:dyDescent="0.3">
      <c r="A14838" t="s">
        <v>14</v>
      </c>
      <c r="B14838">
        <v>1</v>
      </c>
      <c r="C14838">
        <v>1</v>
      </c>
      <c r="D14838">
        <v>1</v>
      </c>
      <c r="E14838" t="s">
        <v>4442</v>
      </c>
      <c r="F14838" t="s">
        <v>4236</v>
      </c>
      <c r="G14838" t="s">
        <v>14</v>
      </c>
      <c r="H14838" t="s">
        <v>13230</v>
      </c>
      <c r="I14838" t="s">
        <v>35</v>
      </c>
      <c r="J14838" t="s">
        <v>32</v>
      </c>
      <c r="M14838">
        <v>3867</v>
      </c>
      <c r="N14838">
        <v>22</v>
      </c>
      <c r="O14838">
        <v>25</v>
      </c>
    </row>
    <row r="14839" spans="1:15" x14ac:dyDescent="0.3">
      <c r="A14839" t="s">
        <v>23</v>
      </c>
      <c r="B14839">
        <v>1</v>
      </c>
      <c r="C14839">
        <v>1</v>
      </c>
      <c r="D14839">
        <v>1</v>
      </c>
      <c r="E14839" t="s">
        <v>4442</v>
      </c>
      <c r="F14839" t="s">
        <v>13227</v>
      </c>
      <c r="G14839" t="s">
        <v>23</v>
      </c>
      <c r="H14839" t="s">
        <v>13228</v>
      </c>
      <c r="I14839" t="s">
        <v>26</v>
      </c>
      <c r="M14839">
        <v>3867</v>
      </c>
      <c r="N14839">
        <v>184</v>
      </c>
      <c r="O14839">
        <v>193</v>
      </c>
    </row>
    <row r="14840" spans="1:15" x14ac:dyDescent="0.3">
      <c r="E14840" t="s">
        <v>4442</v>
      </c>
      <c r="F14840" t="s">
        <v>13227</v>
      </c>
      <c r="G14840" t="s">
        <v>14</v>
      </c>
      <c r="H14840" t="s">
        <v>13228</v>
      </c>
      <c r="I14840" t="s">
        <v>19</v>
      </c>
      <c r="M14840">
        <v>3867</v>
      </c>
      <c r="N14840">
        <v>184</v>
      </c>
      <c r="O14840">
        <v>193</v>
      </c>
    </row>
    <row r="14841" spans="1:15" x14ac:dyDescent="0.3">
      <c r="A14841" t="s">
        <v>14</v>
      </c>
      <c r="B14841">
        <v>1</v>
      </c>
      <c r="C14841">
        <v>1</v>
      </c>
      <c r="D14841">
        <v>1</v>
      </c>
      <c r="E14841" t="s">
        <v>4442</v>
      </c>
      <c r="F14841" t="s">
        <v>4236</v>
      </c>
      <c r="G14841" t="s">
        <v>14</v>
      </c>
      <c r="H14841" t="s">
        <v>13233</v>
      </c>
      <c r="I14841" t="s">
        <v>41</v>
      </c>
      <c r="J14841" t="s">
        <v>32</v>
      </c>
      <c r="M14841">
        <v>3867</v>
      </c>
      <c r="N14841">
        <v>229</v>
      </c>
      <c r="O14841">
        <v>232</v>
      </c>
    </row>
    <row r="14842" spans="1:15" x14ac:dyDescent="0.3">
      <c r="A14842" t="s">
        <v>14</v>
      </c>
      <c r="B14842">
        <v>1</v>
      </c>
      <c r="C14842">
        <v>1</v>
      </c>
      <c r="D14842">
        <v>1</v>
      </c>
      <c r="E14842" t="s">
        <v>4442</v>
      </c>
      <c r="F14842" t="s">
        <v>13231</v>
      </c>
      <c r="G14842" t="s">
        <v>14</v>
      </c>
      <c r="H14842" t="s">
        <v>13232</v>
      </c>
      <c r="I14842" t="s">
        <v>35</v>
      </c>
      <c r="J14842" t="s">
        <v>46</v>
      </c>
      <c r="K14842" t="s">
        <v>47</v>
      </c>
      <c r="L14842" t="s">
        <v>43</v>
      </c>
      <c r="M14842">
        <v>3867</v>
      </c>
      <c r="N14842">
        <v>288</v>
      </c>
      <c r="O14842">
        <v>307</v>
      </c>
    </row>
    <row r="14843" spans="1:15" x14ac:dyDescent="0.3">
      <c r="A14843" t="s">
        <v>14</v>
      </c>
      <c r="B14843">
        <v>1</v>
      </c>
      <c r="C14843">
        <v>1</v>
      </c>
      <c r="D14843">
        <v>1</v>
      </c>
      <c r="E14843" t="s">
        <v>4442</v>
      </c>
      <c r="F14843" t="s">
        <v>4236</v>
      </c>
      <c r="G14843" t="s">
        <v>14</v>
      </c>
      <c r="H14843" t="s">
        <v>13229</v>
      </c>
      <c r="I14843" t="s">
        <v>41</v>
      </c>
      <c r="J14843" t="s">
        <v>32</v>
      </c>
      <c r="M14843">
        <v>3867</v>
      </c>
      <c r="N14843">
        <v>371</v>
      </c>
      <c r="O14843">
        <v>374</v>
      </c>
    </row>
    <row r="14844" spans="1:15" x14ac:dyDescent="0.3">
      <c r="A14844" t="s">
        <v>14</v>
      </c>
      <c r="B14844">
        <v>1</v>
      </c>
      <c r="C14844">
        <v>1</v>
      </c>
      <c r="D14844">
        <v>1</v>
      </c>
      <c r="E14844" t="s">
        <v>4442</v>
      </c>
      <c r="F14844" t="s">
        <v>4236</v>
      </c>
      <c r="G14844" t="s">
        <v>14</v>
      </c>
      <c r="H14844" t="s">
        <v>13236</v>
      </c>
      <c r="I14844" t="s">
        <v>35</v>
      </c>
      <c r="J14844" t="s">
        <v>32</v>
      </c>
      <c r="M14844">
        <v>3868</v>
      </c>
      <c r="N14844">
        <v>10</v>
      </c>
      <c r="O14844">
        <v>13</v>
      </c>
    </row>
    <row r="14845" spans="1:15" x14ac:dyDescent="0.3">
      <c r="A14845" t="s">
        <v>14</v>
      </c>
      <c r="B14845">
        <v>1</v>
      </c>
      <c r="C14845">
        <v>1</v>
      </c>
      <c r="D14845">
        <v>1</v>
      </c>
      <c r="E14845" t="s">
        <v>4442</v>
      </c>
      <c r="F14845" t="s">
        <v>4236</v>
      </c>
      <c r="G14845" t="s">
        <v>14</v>
      </c>
      <c r="H14845" t="s">
        <v>13237</v>
      </c>
      <c r="I14845" t="s">
        <v>35</v>
      </c>
      <c r="J14845" t="s">
        <v>32</v>
      </c>
      <c r="M14845">
        <v>3868</v>
      </c>
      <c r="N14845">
        <v>148</v>
      </c>
      <c r="O14845">
        <v>151</v>
      </c>
    </row>
    <row r="14846" spans="1:15" x14ac:dyDescent="0.3">
      <c r="E14846" t="s">
        <v>4442</v>
      </c>
      <c r="F14846" t="s">
        <v>13234</v>
      </c>
      <c r="G14846" t="s">
        <v>17</v>
      </c>
      <c r="H14846" t="s">
        <v>13235</v>
      </c>
      <c r="I14846" t="s">
        <v>26</v>
      </c>
      <c r="M14846">
        <v>3868</v>
      </c>
      <c r="N14846">
        <v>240</v>
      </c>
      <c r="O14846">
        <v>253</v>
      </c>
    </row>
    <row r="14847" spans="1:15" x14ac:dyDescent="0.3">
      <c r="A14847" t="s">
        <v>14</v>
      </c>
      <c r="B14847">
        <v>1</v>
      </c>
      <c r="C14847">
        <v>1</v>
      </c>
      <c r="D14847">
        <v>1</v>
      </c>
      <c r="E14847" t="s">
        <v>4442</v>
      </c>
      <c r="F14847" t="s">
        <v>13234</v>
      </c>
      <c r="G14847" t="s">
        <v>14</v>
      </c>
      <c r="H14847" t="s">
        <v>13235</v>
      </c>
      <c r="I14847" t="s">
        <v>31</v>
      </c>
      <c r="J14847" t="s">
        <v>32</v>
      </c>
      <c r="M14847">
        <v>3868</v>
      </c>
      <c r="N14847">
        <v>240</v>
      </c>
      <c r="O14847">
        <v>253</v>
      </c>
    </row>
    <row r="14848" spans="1:15" x14ac:dyDescent="0.3">
      <c r="A14848" t="s">
        <v>14</v>
      </c>
      <c r="B14848">
        <v>1</v>
      </c>
      <c r="C14848">
        <v>1</v>
      </c>
      <c r="D14848">
        <v>1</v>
      </c>
      <c r="E14848" t="s">
        <v>4442</v>
      </c>
      <c r="F14848" t="s">
        <v>13239</v>
      </c>
      <c r="G14848" t="s">
        <v>14</v>
      </c>
      <c r="H14848" t="s">
        <v>13240</v>
      </c>
      <c r="I14848" t="s">
        <v>19</v>
      </c>
      <c r="M14848">
        <v>3869</v>
      </c>
      <c r="N14848">
        <v>0</v>
      </c>
      <c r="O14848">
        <v>8</v>
      </c>
    </row>
    <row r="14849" spans="1:15" x14ac:dyDescent="0.3">
      <c r="E14849" t="s">
        <v>4442</v>
      </c>
      <c r="F14849" t="s">
        <v>13239</v>
      </c>
      <c r="G14849" t="s">
        <v>23</v>
      </c>
      <c r="H14849" t="s">
        <v>13240</v>
      </c>
      <c r="I14849" t="s">
        <v>26</v>
      </c>
      <c r="M14849">
        <v>3869</v>
      </c>
      <c r="N14849">
        <v>0</v>
      </c>
      <c r="O14849">
        <v>8</v>
      </c>
    </row>
    <row r="14850" spans="1:15" x14ac:dyDescent="0.3">
      <c r="E14850" t="s">
        <v>4442</v>
      </c>
      <c r="F14850" t="s">
        <v>4236</v>
      </c>
      <c r="G14850" t="s">
        <v>23</v>
      </c>
      <c r="H14850" t="s">
        <v>13238</v>
      </c>
      <c r="I14850" t="s">
        <v>26</v>
      </c>
      <c r="M14850">
        <v>3869</v>
      </c>
      <c r="N14850">
        <v>13</v>
      </c>
      <c r="O14850">
        <v>16</v>
      </c>
    </row>
    <row r="14851" spans="1:15" x14ac:dyDescent="0.3">
      <c r="A14851" t="s">
        <v>14</v>
      </c>
      <c r="B14851">
        <v>1</v>
      </c>
      <c r="C14851">
        <v>1</v>
      </c>
      <c r="D14851">
        <v>1</v>
      </c>
      <c r="E14851" t="s">
        <v>4442</v>
      </c>
      <c r="F14851" t="s">
        <v>4236</v>
      </c>
      <c r="G14851" t="s">
        <v>14</v>
      </c>
      <c r="H14851" t="s">
        <v>13238</v>
      </c>
      <c r="I14851" t="s">
        <v>31</v>
      </c>
      <c r="J14851" t="s">
        <v>32</v>
      </c>
      <c r="M14851">
        <v>3869</v>
      </c>
      <c r="N14851">
        <v>13</v>
      </c>
      <c r="O14851">
        <v>16</v>
      </c>
    </row>
    <row r="14852" spans="1:15" x14ac:dyDescent="0.3">
      <c r="A14852" t="s">
        <v>14</v>
      </c>
      <c r="B14852">
        <v>1</v>
      </c>
      <c r="C14852">
        <v>1</v>
      </c>
      <c r="D14852">
        <v>1</v>
      </c>
      <c r="E14852" t="s">
        <v>4442</v>
      </c>
      <c r="F14852" t="s">
        <v>13244</v>
      </c>
      <c r="G14852" t="s">
        <v>14</v>
      </c>
      <c r="H14852" t="s">
        <v>13245</v>
      </c>
      <c r="I14852" t="s">
        <v>22</v>
      </c>
      <c r="M14852">
        <v>3869</v>
      </c>
      <c r="N14852">
        <v>74</v>
      </c>
      <c r="O14852">
        <v>78</v>
      </c>
    </row>
    <row r="14853" spans="1:15" x14ac:dyDescent="0.3">
      <c r="A14853" t="s">
        <v>14</v>
      </c>
      <c r="B14853">
        <v>1</v>
      </c>
      <c r="C14853">
        <v>1</v>
      </c>
      <c r="D14853">
        <v>1</v>
      </c>
      <c r="E14853" t="s">
        <v>4442</v>
      </c>
      <c r="F14853" t="s">
        <v>1502</v>
      </c>
      <c r="G14853" t="s">
        <v>14</v>
      </c>
      <c r="H14853" t="s">
        <v>13243</v>
      </c>
      <c r="I14853" t="s">
        <v>35</v>
      </c>
      <c r="J14853" t="s">
        <v>32</v>
      </c>
      <c r="M14853">
        <v>3869</v>
      </c>
      <c r="N14853">
        <v>80</v>
      </c>
      <c r="O14853">
        <v>84</v>
      </c>
    </row>
    <row r="14854" spans="1:15" x14ac:dyDescent="0.3">
      <c r="A14854" t="s">
        <v>14</v>
      </c>
      <c r="B14854">
        <v>1</v>
      </c>
      <c r="C14854">
        <v>1</v>
      </c>
      <c r="D14854">
        <v>1</v>
      </c>
      <c r="E14854" t="s">
        <v>4442</v>
      </c>
      <c r="F14854" t="s">
        <v>13241</v>
      </c>
      <c r="G14854" t="s">
        <v>14</v>
      </c>
      <c r="H14854" t="s">
        <v>13242</v>
      </c>
      <c r="I14854" t="s">
        <v>22</v>
      </c>
      <c r="M14854">
        <v>3869</v>
      </c>
      <c r="N14854">
        <v>88</v>
      </c>
      <c r="O14854">
        <v>94</v>
      </c>
    </row>
    <row r="14855" spans="1:15" x14ac:dyDescent="0.3">
      <c r="A14855" t="s">
        <v>14</v>
      </c>
      <c r="B14855">
        <v>0</v>
      </c>
      <c r="C14855">
        <v>0</v>
      </c>
      <c r="D14855" t="s">
        <v>14</v>
      </c>
      <c r="E14855" t="s">
        <v>13246</v>
      </c>
      <c r="F14855" t="s">
        <v>13221</v>
      </c>
      <c r="G14855" t="s">
        <v>17</v>
      </c>
      <c r="H14855" t="s">
        <v>13255</v>
      </c>
      <c r="I14855" t="s">
        <v>26</v>
      </c>
      <c r="M14855">
        <v>3870</v>
      </c>
      <c r="N14855">
        <v>31</v>
      </c>
      <c r="O14855">
        <v>43</v>
      </c>
    </row>
    <row r="14856" spans="1:15" x14ac:dyDescent="0.3">
      <c r="E14856" t="s">
        <v>13246</v>
      </c>
      <c r="F14856" t="s">
        <v>4236</v>
      </c>
      <c r="G14856" t="s">
        <v>14</v>
      </c>
      <c r="H14856" t="s">
        <v>13256</v>
      </c>
      <c r="I14856" t="s">
        <v>41</v>
      </c>
      <c r="J14856" t="s">
        <v>32</v>
      </c>
      <c r="M14856">
        <v>3870</v>
      </c>
      <c r="N14856">
        <v>31</v>
      </c>
      <c r="O14856">
        <v>34</v>
      </c>
    </row>
    <row r="14857" spans="1:15" x14ac:dyDescent="0.3">
      <c r="E14857" t="s">
        <v>13246</v>
      </c>
      <c r="F14857" t="s">
        <v>2177</v>
      </c>
      <c r="G14857" t="s">
        <v>14</v>
      </c>
      <c r="H14857" t="s">
        <v>13253</v>
      </c>
      <c r="I14857" t="s">
        <v>41</v>
      </c>
      <c r="J14857" t="s">
        <v>32</v>
      </c>
      <c r="M14857">
        <v>3870</v>
      </c>
      <c r="N14857">
        <v>38</v>
      </c>
      <c r="O14857">
        <v>43</v>
      </c>
    </row>
    <row r="14858" spans="1:15" x14ac:dyDescent="0.3">
      <c r="E14858" t="s">
        <v>13246</v>
      </c>
      <c r="F14858" t="s">
        <v>13247</v>
      </c>
      <c r="G14858" t="s">
        <v>51</v>
      </c>
      <c r="H14858" t="s">
        <v>13248</v>
      </c>
      <c r="I14858" t="s">
        <v>26</v>
      </c>
      <c r="M14858">
        <v>3870</v>
      </c>
      <c r="N14858">
        <v>110</v>
      </c>
      <c r="O14858">
        <v>117</v>
      </c>
    </row>
    <row r="14859" spans="1:15" x14ac:dyDescent="0.3">
      <c r="E14859" t="s">
        <v>13246</v>
      </c>
      <c r="F14859" t="s">
        <v>13250</v>
      </c>
      <c r="G14859" t="s">
        <v>14</v>
      </c>
      <c r="H14859" t="s">
        <v>13251</v>
      </c>
      <c r="I14859" t="s">
        <v>19</v>
      </c>
      <c r="M14859">
        <v>3870</v>
      </c>
      <c r="N14859">
        <v>334</v>
      </c>
      <c r="O14859">
        <v>342</v>
      </c>
    </row>
    <row r="14860" spans="1:15" x14ac:dyDescent="0.3">
      <c r="A14860" t="s">
        <v>14</v>
      </c>
      <c r="B14860">
        <v>0</v>
      </c>
      <c r="C14860">
        <v>1</v>
      </c>
      <c r="D14860" t="s">
        <v>14</v>
      </c>
      <c r="E14860" t="s">
        <v>13246</v>
      </c>
      <c r="F14860" t="s">
        <v>13250</v>
      </c>
      <c r="G14860" t="s">
        <v>17</v>
      </c>
      <c r="H14860" t="s">
        <v>13251</v>
      </c>
      <c r="I14860" t="s">
        <v>26</v>
      </c>
      <c r="M14860">
        <v>3870</v>
      </c>
      <c r="N14860">
        <v>334</v>
      </c>
      <c r="O14860">
        <v>342</v>
      </c>
    </row>
    <row r="14861" spans="1:15" x14ac:dyDescent="0.3">
      <c r="E14861" t="s">
        <v>13246</v>
      </c>
      <c r="F14861" t="s">
        <v>4236</v>
      </c>
      <c r="G14861" t="s">
        <v>14</v>
      </c>
      <c r="H14861" t="s">
        <v>13249</v>
      </c>
      <c r="I14861" t="s">
        <v>52</v>
      </c>
      <c r="J14861" t="s">
        <v>32</v>
      </c>
      <c r="M14861">
        <v>3870</v>
      </c>
      <c r="N14861">
        <v>447</v>
      </c>
      <c r="O14861">
        <v>450</v>
      </c>
    </row>
    <row r="14862" spans="1:15" x14ac:dyDescent="0.3">
      <c r="A14862" t="s">
        <v>14</v>
      </c>
      <c r="B14862">
        <v>0</v>
      </c>
      <c r="C14862">
        <v>0</v>
      </c>
      <c r="D14862" t="s">
        <v>14</v>
      </c>
      <c r="E14862" t="s">
        <v>13246</v>
      </c>
      <c r="F14862" t="s">
        <v>13221</v>
      </c>
      <c r="G14862" t="s">
        <v>17</v>
      </c>
      <c r="H14862" t="s">
        <v>13252</v>
      </c>
      <c r="I14862" t="s">
        <v>22</v>
      </c>
      <c r="M14862">
        <v>3870</v>
      </c>
      <c r="N14862">
        <v>447</v>
      </c>
      <c r="O14862">
        <v>459</v>
      </c>
    </row>
    <row r="14863" spans="1:15" x14ac:dyDescent="0.3">
      <c r="E14863" t="s">
        <v>13246</v>
      </c>
      <c r="F14863" t="s">
        <v>2177</v>
      </c>
      <c r="G14863" t="s">
        <v>14</v>
      </c>
      <c r="H14863" t="s">
        <v>13254</v>
      </c>
      <c r="I14863" t="s">
        <v>52</v>
      </c>
      <c r="J14863" t="s">
        <v>32</v>
      </c>
      <c r="M14863">
        <v>3870</v>
      </c>
      <c r="N14863">
        <v>454</v>
      </c>
      <c r="O14863">
        <v>459</v>
      </c>
    </row>
    <row r="14864" spans="1:15" x14ac:dyDescent="0.3">
      <c r="A14864" t="s">
        <v>14</v>
      </c>
      <c r="B14864">
        <v>1</v>
      </c>
      <c r="C14864">
        <v>1</v>
      </c>
      <c r="D14864">
        <v>1</v>
      </c>
      <c r="E14864" t="s">
        <v>13257</v>
      </c>
      <c r="F14864" t="s">
        <v>8018</v>
      </c>
      <c r="G14864" t="s">
        <v>14</v>
      </c>
      <c r="H14864" t="s">
        <v>13258</v>
      </c>
      <c r="I14864" t="s">
        <v>35</v>
      </c>
      <c r="J14864" t="s">
        <v>32</v>
      </c>
      <c r="M14864">
        <v>3873</v>
      </c>
      <c r="N14864">
        <v>0</v>
      </c>
      <c r="O14864">
        <v>5</v>
      </c>
    </row>
    <row r="14865" spans="1:15" x14ac:dyDescent="0.3">
      <c r="E14865" t="s">
        <v>13257</v>
      </c>
      <c r="F14865" t="s">
        <v>1081</v>
      </c>
      <c r="G14865" t="s">
        <v>51</v>
      </c>
      <c r="H14865" t="s">
        <v>13259</v>
      </c>
      <c r="I14865" t="s">
        <v>52</v>
      </c>
      <c r="J14865" t="s">
        <v>60</v>
      </c>
      <c r="M14865">
        <v>3873</v>
      </c>
      <c r="N14865">
        <v>118</v>
      </c>
      <c r="O14865">
        <v>124</v>
      </c>
    </row>
    <row r="14866" spans="1:15" x14ac:dyDescent="0.3">
      <c r="A14866" t="s">
        <v>14</v>
      </c>
      <c r="B14866">
        <v>1</v>
      </c>
      <c r="C14866">
        <v>1</v>
      </c>
      <c r="D14866">
        <v>1</v>
      </c>
      <c r="E14866" t="s">
        <v>13257</v>
      </c>
      <c r="F14866" t="s">
        <v>8018</v>
      </c>
      <c r="G14866" t="s">
        <v>14</v>
      </c>
      <c r="H14866" t="s">
        <v>13260</v>
      </c>
      <c r="I14866" t="s">
        <v>35</v>
      </c>
      <c r="J14866" t="s">
        <v>32</v>
      </c>
      <c r="M14866">
        <v>3874</v>
      </c>
      <c r="N14866">
        <v>10</v>
      </c>
      <c r="O14866">
        <v>15</v>
      </c>
    </row>
    <row r="14867" spans="1:15" x14ac:dyDescent="0.3">
      <c r="E14867" t="s">
        <v>13261</v>
      </c>
      <c r="F14867" t="s">
        <v>13270</v>
      </c>
      <c r="G14867" t="s">
        <v>14</v>
      </c>
      <c r="H14867" t="s">
        <v>13271</v>
      </c>
      <c r="I14867" t="s">
        <v>35</v>
      </c>
      <c r="J14867" t="s">
        <v>1017</v>
      </c>
      <c r="K14867" t="s">
        <v>43</v>
      </c>
      <c r="M14867">
        <v>3875</v>
      </c>
      <c r="N14867">
        <v>14</v>
      </c>
      <c r="O14867">
        <v>21</v>
      </c>
    </row>
    <row r="14868" spans="1:15" x14ac:dyDescent="0.3">
      <c r="A14868" t="s">
        <v>14</v>
      </c>
      <c r="B14868">
        <v>0</v>
      </c>
      <c r="C14868">
        <v>1</v>
      </c>
      <c r="D14868" t="s">
        <v>14</v>
      </c>
      <c r="E14868" t="s">
        <v>13261</v>
      </c>
      <c r="F14868" t="s">
        <v>13266</v>
      </c>
      <c r="G14868" t="s">
        <v>23</v>
      </c>
      <c r="H14868" t="s">
        <v>13267</v>
      </c>
      <c r="I14868" t="s">
        <v>26</v>
      </c>
      <c r="M14868">
        <v>3875</v>
      </c>
      <c r="N14868">
        <v>62</v>
      </c>
      <c r="O14868">
        <v>67</v>
      </c>
    </row>
    <row r="14869" spans="1:15" x14ac:dyDescent="0.3">
      <c r="E14869" t="s">
        <v>13261</v>
      </c>
      <c r="F14869" t="s">
        <v>13266</v>
      </c>
      <c r="G14869" t="s">
        <v>17</v>
      </c>
      <c r="H14869" t="s">
        <v>13267</v>
      </c>
      <c r="I14869" t="s">
        <v>19</v>
      </c>
      <c r="M14869">
        <v>3875</v>
      </c>
      <c r="N14869">
        <v>62</v>
      </c>
      <c r="O14869">
        <v>67</v>
      </c>
    </row>
    <row r="14870" spans="1:15" x14ac:dyDescent="0.3">
      <c r="E14870" t="s">
        <v>13261</v>
      </c>
      <c r="F14870" t="s">
        <v>13268</v>
      </c>
      <c r="G14870" t="s">
        <v>14</v>
      </c>
      <c r="H14870" t="s">
        <v>13269</v>
      </c>
      <c r="I14870" t="s">
        <v>19</v>
      </c>
      <c r="M14870">
        <v>3875</v>
      </c>
      <c r="N14870">
        <v>91</v>
      </c>
      <c r="O14870">
        <v>98</v>
      </c>
    </row>
    <row r="14871" spans="1:15" x14ac:dyDescent="0.3">
      <c r="A14871" t="s">
        <v>14</v>
      </c>
      <c r="B14871">
        <v>0</v>
      </c>
      <c r="C14871">
        <v>1</v>
      </c>
      <c r="D14871" t="s">
        <v>14</v>
      </c>
      <c r="E14871" t="s">
        <v>13261</v>
      </c>
      <c r="F14871" t="s">
        <v>13268</v>
      </c>
      <c r="G14871" t="s">
        <v>17</v>
      </c>
      <c r="H14871" t="s">
        <v>13269</v>
      </c>
      <c r="I14871" t="s">
        <v>26</v>
      </c>
      <c r="M14871">
        <v>3875</v>
      </c>
      <c r="N14871">
        <v>91</v>
      </c>
      <c r="O14871">
        <v>98</v>
      </c>
    </row>
    <row r="14872" spans="1:15" x14ac:dyDescent="0.3">
      <c r="A14872" t="s">
        <v>237</v>
      </c>
      <c r="B14872">
        <v>0</v>
      </c>
      <c r="E14872" t="s">
        <v>13261</v>
      </c>
      <c r="F14872" t="s">
        <v>13272</v>
      </c>
      <c r="G14872" t="s">
        <v>17</v>
      </c>
      <c r="H14872" t="s">
        <v>13273</v>
      </c>
      <c r="I14872" t="s">
        <v>22</v>
      </c>
      <c r="M14872">
        <v>3875</v>
      </c>
      <c r="N14872">
        <v>118</v>
      </c>
      <c r="O14872">
        <v>125</v>
      </c>
    </row>
    <row r="14873" spans="1:15" x14ac:dyDescent="0.3">
      <c r="A14873" t="s">
        <v>14</v>
      </c>
      <c r="B14873">
        <v>1</v>
      </c>
      <c r="C14873">
        <v>1</v>
      </c>
      <c r="D14873">
        <v>1</v>
      </c>
      <c r="E14873" t="s">
        <v>13261</v>
      </c>
      <c r="F14873" t="s">
        <v>13274</v>
      </c>
      <c r="G14873" t="s">
        <v>14</v>
      </c>
      <c r="H14873" t="s">
        <v>13275</v>
      </c>
      <c r="I14873" t="s">
        <v>35</v>
      </c>
      <c r="J14873" t="s">
        <v>597</v>
      </c>
      <c r="M14873">
        <v>3875</v>
      </c>
      <c r="N14873">
        <v>255</v>
      </c>
      <c r="O14873">
        <v>260</v>
      </c>
    </row>
    <row r="14874" spans="1:15" x14ac:dyDescent="0.3">
      <c r="A14874" t="s">
        <v>14</v>
      </c>
      <c r="B14874">
        <v>1</v>
      </c>
      <c r="C14874">
        <v>1</v>
      </c>
      <c r="D14874">
        <v>1</v>
      </c>
      <c r="E14874" t="s">
        <v>13261</v>
      </c>
      <c r="F14874" t="s">
        <v>13262</v>
      </c>
      <c r="G14874" t="s">
        <v>14</v>
      </c>
      <c r="H14874" t="s">
        <v>13263</v>
      </c>
      <c r="I14874" t="s">
        <v>22</v>
      </c>
      <c r="M14874">
        <v>3875</v>
      </c>
      <c r="N14874">
        <v>264</v>
      </c>
      <c r="O14874">
        <v>272</v>
      </c>
    </row>
    <row r="14875" spans="1:15" x14ac:dyDescent="0.3">
      <c r="A14875" t="s">
        <v>14</v>
      </c>
      <c r="B14875">
        <v>0</v>
      </c>
      <c r="C14875">
        <v>1</v>
      </c>
      <c r="D14875" t="s">
        <v>14</v>
      </c>
      <c r="E14875" t="s">
        <v>13261</v>
      </c>
      <c r="F14875" t="s">
        <v>13264</v>
      </c>
      <c r="G14875" t="s">
        <v>17</v>
      </c>
      <c r="H14875" t="s">
        <v>13265</v>
      </c>
      <c r="I14875" t="s">
        <v>22</v>
      </c>
      <c r="M14875">
        <v>3875</v>
      </c>
      <c r="N14875">
        <v>288</v>
      </c>
      <c r="O14875">
        <v>296</v>
      </c>
    </row>
    <row r="14876" spans="1:15" x14ac:dyDescent="0.3">
      <c r="A14876" t="s">
        <v>51</v>
      </c>
      <c r="B14876">
        <v>1</v>
      </c>
      <c r="C14876">
        <v>1</v>
      </c>
      <c r="D14876">
        <v>1</v>
      </c>
      <c r="E14876" t="s">
        <v>13102</v>
      </c>
      <c r="F14876" t="s">
        <v>13103</v>
      </c>
      <c r="G14876" t="s">
        <v>51</v>
      </c>
      <c r="H14876" t="s">
        <v>13104</v>
      </c>
      <c r="I14876" t="s">
        <v>22</v>
      </c>
      <c r="M14876">
        <v>3876</v>
      </c>
      <c r="N14876">
        <v>17</v>
      </c>
      <c r="O14876">
        <v>53</v>
      </c>
    </row>
    <row r="14877" spans="1:15" x14ac:dyDescent="0.3">
      <c r="A14877" t="s">
        <v>237</v>
      </c>
      <c r="B14877">
        <v>0</v>
      </c>
      <c r="C14877">
        <v>0</v>
      </c>
      <c r="D14877">
        <v>0</v>
      </c>
      <c r="E14877" t="s">
        <v>13276</v>
      </c>
      <c r="F14877" t="s">
        <v>13293</v>
      </c>
      <c r="G14877" t="s">
        <v>14</v>
      </c>
      <c r="H14877" t="s">
        <v>13294</v>
      </c>
      <c r="I14877" t="s">
        <v>22</v>
      </c>
      <c r="M14877">
        <v>3885</v>
      </c>
      <c r="N14877">
        <v>32</v>
      </c>
      <c r="O14877">
        <v>40</v>
      </c>
    </row>
    <row r="14878" spans="1:15" x14ac:dyDescent="0.3">
      <c r="E14878" t="s">
        <v>13276</v>
      </c>
      <c r="F14878" t="s">
        <v>13284</v>
      </c>
      <c r="G14878" t="s">
        <v>23</v>
      </c>
      <c r="H14878" t="s">
        <v>13285</v>
      </c>
      <c r="I14878" t="s">
        <v>52</v>
      </c>
      <c r="J14878" t="s">
        <v>117</v>
      </c>
      <c r="M14878">
        <v>3885</v>
      </c>
      <c r="N14878">
        <v>75</v>
      </c>
      <c r="O14878">
        <v>83</v>
      </c>
    </row>
    <row r="14879" spans="1:15" x14ac:dyDescent="0.3">
      <c r="E14879" t="s">
        <v>13276</v>
      </c>
      <c r="F14879" t="s">
        <v>7328</v>
      </c>
      <c r="G14879" t="s">
        <v>14</v>
      </c>
      <c r="H14879" t="s">
        <v>13283</v>
      </c>
      <c r="I14879" t="s">
        <v>52</v>
      </c>
      <c r="J14879" t="s">
        <v>32</v>
      </c>
      <c r="M14879">
        <v>3885</v>
      </c>
      <c r="N14879">
        <v>100</v>
      </c>
      <c r="O14879">
        <v>104</v>
      </c>
    </row>
    <row r="14880" spans="1:15" x14ac:dyDescent="0.3">
      <c r="E14880" t="s">
        <v>13276</v>
      </c>
      <c r="F14880" t="s">
        <v>13289</v>
      </c>
      <c r="G14880" t="s">
        <v>23</v>
      </c>
      <c r="H14880" t="s">
        <v>13290</v>
      </c>
      <c r="I14880" t="s">
        <v>19</v>
      </c>
      <c r="M14880">
        <v>3885</v>
      </c>
      <c r="N14880">
        <v>100</v>
      </c>
      <c r="O14880">
        <v>133</v>
      </c>
    </row>
    <row r="14881" spans="1:15" x14ac:dyDescent="0.3">
      <c r="A14881" t="s">
        <v>23</v>
      </c>
      <c r="B14881">
        <v>0</v>
      </c>
      <c r="C14881">
        <v>0</v>
      </c>
      <c r="D14881" t="s">
        <v>23</v>
      </c>
      <c r="E14881" t="s">
        <v>13276</v>
      </c>
      <c r="F14881" t="s">
        <v>13289</v>
      </c>
      <c r="G14881" t="s">
        <v>17</v>
      </c>
      <c r="H14881" t="s">
        <v>13290</v>
      </c>
      <c r="I14881" t="s">
        <v>26</v>
      </c>
      <c r="M14881">
        <v>3885</v>
      </c>
      <c r="N14881">
        <v>100</v>
      </c>
      <c r="O14881">
        <v>133</v>
      </c>
    </row>
    <row r="14882" spans="1:15" x14ac:dyDescent="0.3">
      <c r="A14882" t="s">
        <v>14</v>
      </c>
      <c r="B14882">
        <v>1</v>
      </c>
      <c r="C14882">
        <v>1</v>
      </c>
      <c r="D14882">
        <v>1</v>
      </c>
      <c r="E14882" t="s">
        <v>13276</v>
      </c>
      <c r="F14882" t="s">
        <v>13291</v>
      </c>
      <c r="G14882" t="s">
        <v>14</v>
      </c>
      <c r="H14882" t="s">
        <v>13292</v>
      </c>
      <c r="I14882" t="s">
        <v>35</v>
      </c>
      <c r="J14882" t="s">
        <v>32</v>
      </c>
      <c r="M14882">
        <v>3885</v>
      </c>
      <c r="N14882">
        <v>164</v>
      </c>
      <c r="O14882">
        <v>169</v>
      </c>
    </row>
    <row r="14883" spans="1:15" x14ac:dyDescent="0.3">
      <c r="A14883" t="s">
        <v>14</v>
      </c>
      <c r="B14883">
        <v>1</v>
      </c>
      <c r="C14883">
        <v>1</v>
      </c>
      <c r="D14883">
        <v>1</v>
      </c>
      <c r="E14883" t="s">
        <v>13276</v>
      </c>
      <c r="F14883" t="s">
        <v>13277</v>
      </c>
      <c r="G14883" t="s">
        <v>14</v>
      </c>
      <c r="H14883" t="s">
        <v>13278</v>
      </c>
      <c r="I14883" t="s">
        <v>35</v>
      </c>
      <c r="J14883" t="s">
        <v>32</v>
      </c>
      <c r="M14883">
        <v>3885</v>
      </c>
      <c r="N14883">
        <v>173</v>
      </c>
      <c r="O14883">
        <v>180</v>
      </c>
    </row>
    <row r="14884" spans="1:15" x14ac:dyDescent="0.3">
      <c r="A14884" t="s">
        <v>14</v>
      </c>
      <c r="B14884">
        <v>1</v>
      </c>
      <c r="C14884">
        <v>1</v>
      </c>
      <c r="D14884">
        <v>1</v>
      </c>
      <c r="E14884" t="s">
        <v>13276</v>
      </c>
      <c r="F14884" t="s">
        <v>13286</v>
      </c>
      <c r="G14884" t="s">
        <v>14</v>
      </c>
      <c r="H14884" t="s">
        <v>13287</v>
      </c>
      <c r="I14884" t="s">
        <v>35</v>
      </c>
      <c r="J14884" t="s">
        <v>46</v>
      </c>
      <c r="K14884" t="s">
        <v>47</v>
      </c>
      <c r="L14884" t="s">
        <v>43</v>
      </c>
      <c r="M14884">
        <v>3885</v>
      </c>
      <c r="N14884">
        <v>234</v>
      </c>
      <c r="O14884">
        <v>247</v>
      </c>
    </row>
    <row r="14885" spans="1:15" x14ac:dyDescent="0.3">
      <c r="E14885" t="s">
        <v>13276</v>
      </c>
      <c r="F14885" t="s">
        <v>353</v>
      </c>
      <c r="G14885" t="s">
        <v>23</v>
      </c>
      <c r="H14885" t="s">
        <v>13288</v>
      </c>
      <c r="I14885" t="s">
        <v>22</v>
      </c>
      <c r="M14885">
        <v>3885</v>
      </c>
      <c r="N14885">
        <v>309</v>
      </c>
      <c r="O14885">
        <v>318</v>
      </c>
    </row>
    <row r="14886" spans="1:15" x14ac:dyDescent="0.3">
      <c r="E14886" t="s">
        <v>13276</v>
      </c>
      <c r="F14886" t="s">
        <v>343</v>
      </c>
      <c r="G14886" t="s">
        <v>14</v>
      </c>
      <c r="H14886" t="s">
        <v>13281</v>
      </c>
      <c r="I14886" t="s">
        <v>52</v>
      </c>
      <c r="J14886" t="s">
        <v>32</v>
      </c>
      <c r="M14886">
        <v>3885</v>
      </c>
      <c r="N14886">
        <v>315</v>
      </c>
      <c r="O14886">
        <v>318</v>
      </c>
    </row>
    <row r="14887" spans="1:15" x14ac:dyDescent="0.3">
      <c r="A14887" t="s">
        <v>14</v>
      </c>
      <c r="B14887">
        <v>0</v>
      </c>
      <c r="C14887">
        <v>1</v>
      </c>
      <c r="D14887" t="s">
        <v>14</v>
      </c>
      <c r="E14887" t="s">
        <v>13276</v>
      </c>
      <c r="F14887" t="s">
        <v>13279</v>
      </c>
      <c r="G14887" t="s">
        <v>17</v>
      </c>
      <c r="H14887" t="s">
        <v>13280</v>
      </c>
      <c r="I14887" t="s">
        <v>26</v>
      </c>
      <c r="M14887">
        <v>3885</v>
      </c>
      <c r="N14887">
        <v>462</v>
      </c>
      <c r="O14887">
        <v>467</v>
      </c>
    </row>
    <row r="14888" spans="1:15" x14ac:dyDescent="0.3">
      <c r="A14888" t="s">
        <v>14</v>
      </c>
      <c r="B14888">
        <v>0</v>
      </c>
      <c r="C14888">
        <v>0</v>
      </c>
      <c r="D14888">
        <v>1</v>
      </c>
      <c r="E14888" t="s">
        <v>13276</v>
      </c>
      <c r="F14888" t="s">
        <v>13279</v>
      </c>
      <c r="G14888" t="s">
        <v>14</v>
      </c>
      <c r="H14888" t="s">
        <v>13280</v>
      </c>
      <c r="I14888" t="s">
        <v>31</v>
      </c>
      <c r="J14888" t="s">
        <v>32</v>
      </c>
      <c r="M14888">
        <v>3885</v>
      </c>
      <c r="N14888">
        <v>462</v>
      </c>
      <c r="O14888">
        <v>467</v>
      </c>
    </row>
    <row r="14889" spans="1:15" x14ac:dyDescent="0.3">
      <c r="A14889" t="s">
        <v>14</v>
      </c>
      <c r="B14889">
        <v>1</v>
      </c>
      <c r="C14889">
        <v>1</v>
      </c>
      <c r="D14889">
        <v>1</v>
      </c>
      <c r="E14889" t="s">
        <v>13276</v>
      </c>
      <c r="F14889" t="s">
        <v>1534</v>
      </c>
      <c r="G14889" t="s">
        <v>14</v>
      </c>
      <c r="H14889" t="s">
        <v>13282</v>
      </c>
      <c r="I14889" t="s">
        <v>35</v>
      </c>
      <c r="J14889" t="s">
        <v>32</v>
      </c>
      <c r="M14889">
        <v>3885</v>
      </c>
      <c r="N14889">
        <v>560</v>
      </c>
      <c r="O14889">
        <v>569</v>
      </c>
    </row>
    <row r="14890" spans="1:15" x14ac:dyDescent="0.3">
      <c r="A14890" t="s">
        <v>14</v>
      </c>
      <c r="B14890">
        <v>1</v>
      </c>
      <c r="C14890">
        <v>1</v>
      </c>
      <c r="D14890">
        <v>1</v>
      </c>
      <c r="E14890" t="s">
        <v>13295</v>
      </c>
      <c r="F14890" t="s">
        <v>13291</v>
      </c>
      <c r="G14890" t="s">
        <v>14</v>
      </c>
      <c r="H14890" t="s">
        <v>13297</v>
      </c>
      <c r="I14890" t="s">
        <v>35</v>
      </c>
      <c r="J14890" t="s">
        <v>32</v>
      </c>
      <c r="M14890">
        <v>3886</v>
      </c>
      <c r="N14890">
        <v>100</v>
      </c>
      <c r="O14890">
        <v>105</v>
      </c>
    </row>
    <row r="14891" spans="1:15" x14ac:dyDescent="0.3">
      <c r="A14891" t="s">
        <v>14</v>
      </c>
      <c r="B14891">
        <v>1</v>
      </c>
      <c r="C14891">
        <v>1</v>
      </c>
      <c r="D14891">
        <v>1</v>
      </c>
      <c r="E14891" t="s">
        <v>13295</v>
      </c>
      <c r="F14891" t="s">
        <v>13277</v>
      </c>
      <c r="G14891" t="s">
        <v>14</v>
      </c>
      <c r="H14891" t="s">
        <v>13296</v>
      </c>
      <c r="I14891" t="s">
        <v>35</v>
      </c>
      <c r="J14891" t="s">
        <v>32</v>
      </c>
      <c r="M14891">
        <v>3886</v>
      </c>
      <c r="N14891">
        <v>109</v>
      </c>
      <c r="O14891">
        <v>116</v>
      </c>
    </row>
    <row r="14892" spans="1:15" x14ac:dyDescent="0.3">
      <c r="A14892" t="s">
        <v>14</v>
      </c>
      <c r="B14892">
        <v>1</v>
      </c>
      <c r="C14892">
        <v>1</v>
      </c>
      <c r="D14892">
        <v>1</v>
      </c>
      <c r="E14892" t="s">
        <v>13120</v>
      </c>
      <c r="F14892" t="s">
        <v>13121</v>
      </c>
      <c r="G14892" t="s">
        <v>14</v>
      </c>
      <c r="H14892" t="s">
        <v>13122</v>
      </c>
      <c r="I14892" t="s">
        <v>35</v>
      </c>
      <c r="J14892" t="s">
        <v>46</v>
      </c>
      <c r="K14892" t="s">
        <v>47</v>
      </c>
      <c r="L14892" t="s">
        <v>43</v>
      </c>
      <c r="M14892">
        <v>3887</v>
      </c>
      <c r="N14892">
        <v>0</v>
      </c>
      <c r="O14892">
        <v>15</v>
      </c>
    </row>
    <row r="14893" spans="1:15" x14ac:dyDescent="0.3">
      <c r="E14893" t="s">
        <v>13298</v>
      </c>
      <c r="F14893" t="s">
        <v>13301</v>
      </c>
      <c r="G14893" t="s">
        <v>23</v>
      </c>
      <c r="H14893" t="s">
        <v>13302</v>
      </c>
      <c r="I14893" t="s">
        <v>19</v>
      </c>
      <c r="M14893">
        <v>3901</v>
      </c>
      <c r="N14893">
        <v>19</v>
      </c>
      <c r="O14893">
        <v>28</v>
      </c>
    </row>
    <row r="14894" spans="1:15" x14ac:dyDescent="0.3">
      <c r="A14894" t="s">
        <v>237</v>
      </c>
      <c r="B14894">
        <v>0</v>
      </c>
      <c r="C14894">
        <v>0</v>
      </c>
      <c r="D14894">
        <v>0</v>
      </c>
      <c r="E14894" t="s">
        <v>13298</v>
      </c>
      <c r="F14894" t="s">
        <v>13301</v>
      </c>
      <c r="G14894" t="s">
        <v>17</v>
      </c>
      <c r="H14894" t="s">
        <v>13302</v>
      </c>
      <c r="I14894" t="s">
        <v>26</v>
      </c>
      <c r="M14894">
        <v>3901</v>
      </c>
      <c r="N14894">
        <v>19</v>
      </c>
      <c r="O14894">
        <v>28</v>
      </c>
    </row>
    <row r="14895" spans="1:15" x14ac:dyDescent="0.3">
      <c r="A14895" t="s">
        <v>14</v>
      </c>
      <c r="B14895">
        <v>1</v>
      </c>
      <c r="C14895">
        <v>1</v>
      </c>
      <c r="D14895">
        <v>1</v>
      </c>
      <c r="E14895" t="s">
        <v>13298</v>
      </c>
      <c r="F14895" t="s">
        <v>13299</v>
      </c>
      <c r="G14895" t="s">
        <v>14</v>
      </c>
      <c r="H14895" t="s">
        <v>13300</v>
      </c>
      <c r="I14895" t="s">
        <v>22</v>
      </c>
      <c r="M14895">
        <v>3901</v>
      </c>
      <c r="N14895">
        <v>546</v>
      </c>
      <c r="O14895">
        <v>550</v>
      </c>
    </row>
    <row r="14896" spans="1:15" x14ac:dyDescent="0.3">
      <c r="E14896" t="s">
        <v>13303</v>
      </c>
      <c r="F14896" t="s">
        <v>13305</v>
      </c>
      <c r="G14896" t="s">
        <v>23</v>
      </c>
      <c r="H14896" t="s">
        <v>13306</v>
      </c>
      <c r="I14896" t="s">
        <v>26</v>
      </c>
      <c r="M14896">
        <v>3902</v>
      </c>
      <c r="N14896">
        <v>20</v>
      </c>
      <c r="O14896">
        <v>36</v>
      </c>
    </row>
    <row r="14897" spans="1:15" x14ac:dyDescent="0.3">
      <c r="E14897" t="s">
        <v>13303</v>
      </c>
      <c r="F14897" t="s">
        <v>13318</v>
      </c>
      <c r="G14897" t="s">
        <v>17</v>
      </c>
      <c r="H14897" t="s">
        <v>13319</v>
      </c>
      <c r="I14897" t="s">
        <v>26</v>
      </c>
      <c r="M14897">
        <v>3902</v>
      </c>
      <c r="N14897">
        <v>89</v>
      </c>
      <c r="O14897">
        <v>99</v>
      </c>
    </row>
    <row r="14898" spans="1:15" x14ac:dyDescent="0.3">
      <c r="A14898" t="s">
        <v>23</v>
      </c>
      <c r="B14898">
        <v>1</v>
      </c>
      <c r="C14898">
        <v>1</v>
      </c>
      <c r="D14898">
        <v>1</v>
      </c>
      <c r="E14898" t="s">
        <v>13303</v>
      </c>
      <c r="F14898" t="s">
        <v>13309</v>
      </c>
      <c r="G14898" t="s">
        <v>23</v>
      </c>
      <c r="H14898" t="s">
        <v>13310</v>
      </c>
      <c r="I14898" t="s">
        <v>35</v>
      </c>
      <c r="J14898" t="s">
        <v>112</v>
      </c>
      <c r="M14898">
        <v>3902</v>
      </c>
      <c r="N14898">
        <v>100</v>
      </c>
      <c r="O14898">
        <v>107</v>
      </c>
    </row>
    <row r="14899" spans="1:15" x14ac:dyDescent="0.3">
      <c r="A14899" t="s">
        <v>14</v>
      </c>
      <c r="B14899">
        <v>1</v>
      </c>
      <c r="C14899">
        <v>1</v>
      </c>
      <c r="D14899">
        <v>1</v>
      </c>
      <c r="E14899" t="s">
        <v>13303</v>
      </c>
      <c r="F14899" t="s">
        <v>13307</v>
      </c>
      <c r="G14899" t="s">
        <v>14</v>
      </c>
      <c r="H14899" t="s">
        <v>13308</v>
      </c>
      <c r="I14899" t="s">
        <v>35</v>
      </c>
      <c r="J14899" t="s">
        <v>46</v>
      </c>
      <c r="K14899" t="s">
        <v>47</v>
      </c>
      <c r="L14899" t="s">
        <v>43</v>
      </c>
      <c r="M14899">
        <v>3902</v>
      </c>
      <c r="N14899">
        <v>231</v>
      </c>
      <c r="O14899">
        <v>245</v>
      </c>
    </row>
    <row r="14900" spans="1:15" x14ac:dyDescent="0.3">
      <c r="A14900" t="s">
        <v>23</v>
      </c>
      <c r="B14900">
        <v>1</v>
      </c>
      <c r="C14900">
        <v>1</v>
      </c>
      <c r="D14900">
        <v>1</v>
      </c>
      <c r="E14900" t="s">
        <v>13303</v>
      </c>
      <c r="F14900" t="s">
        <v>13312</v>
      </c>
      <c r="G14900" t="s">
        <v>23</v>
      </c>
      <c r="H14900" t="s">
        <v>13313</v>
      </c>
      <c r="I14900" t="s">
        <v>22</v>
      </c>
      <c r="M14900">
        <v>3902</v>
      </c>
      <c r="N14900">
        <v>370</v>
      </c>
      <c r="O14900">
        <v>385</v>
      </c>
    </row>
    <row r="14901" spans="1:15" x14ac:dyDescent="0.3">
      <c r="E14901" t="s">
        <v>13303</v>
      </c>
      <c r="F14901" t="s">
        <v>2466</v>
      </c>
      <c r="G14901" t="s">
        <v>14</v>
      </c>
      <c r="H14901" t="s">
        <v>13316</v>
      </c>
      <c r="I14901" t="s">
        <v>52</v>
      </c>
      <c r="J14901" t="s">
        <v>32</v>
      </c>
      <c r="M14901">
        <v>3902</v>
      </c>
      <c r="N14901">
        <v>379</v>
      </c>
      <c r="O14901">
        <v>385</v>
      </c>
    </row>
    <row r="14902" spans="1:15" x14ac:dyDescent="0.3">
      <c r="E14902" t="s">
        <v>13303</v>
      </c>
      <c r="F14902" t="s">
        <v>13314</v>
      </c>
      <c r="G14902" t="s">
        <v>14</v>
      </c>
      <c r="H14902" t="s">
        <v>13315</v>
      </c>
      <c r="I14902" t="s">
        <v>19</v>
      </c>
      <c r="M14902">
        <v>3902</v>
      </c>
      <c r="N14902">
        <v>551</v>
      </c>
      <c r="O14902">
        <v>555</v>
      </c>
    </row>
    <row r="14903" spans="1:15" x14ac:dyDescent="0.3">
      <c r="A14903" t="s">
        <v>14</v>
      </c>
      <c r="B14903">
        <v>0</v>
      </c>
      <c r="C14903">
        <v>1</v>
      </c>
      <c r="D14903" t="s">
        <v>14</v>
      </c>
      <c r="E14903" t="s">
        <v>13303</v>
      </c>
      <c r="F14903" t="s">
        <v>13314</v>
      </c>
      <c r="G14903" t="s">
        <v>23</v>
      </c>
      <c r="H14903" t="s">
        <v>13315</v>
      </c>
      <c r="I14903" t="s">
        <v>26</v>
      </c>
      <c r="M14903">
        <v>3902</v>
      </c>
      <c r="N14903">
        <v>551</v>
      </c>
      <c r="O14903">
        <v>555</v>
      </c>
    </row>
    <row r="14904" spans="1:15" x14ac:dyDescent="0.3">
      <c r="A14904" t="s">
        <v>14</v>
      </c>
      <c r="B14904">
        <v>0</v>
      </c>
      <c r="C14904">
        <v>1</v>
      </c>
      <c r="D14904" t="s">
        <v>14</v>
      </c>
      <c r="E14904" t="s">
        <v>13303</v>
      </c>
      <c r="F14904" t="s">
        <v>4693</v>
      </c>
      <c r="G14904" t="s">
        <v>23</v>
      </c>
      <c r="H14904" t="s">
        <v>13311</v>
      </c>
      <c r="I14904" t="s">
        <v>26</v>
      </c>
      <c r="M14904">
        <v>3902</v>
      </c>
      <c r="N14904">
        <v>557</v>
      </c>
      <c r="O14904">
        <v>564</v>
      </c>
    </row>
    <row r="14905" spans="1:15" x14ac:dyDescent="0.3">
      <c r="A14905" t="s">
        <v>14</v>
      </c>
      <c r="B14905">
        <v>1</v>
      </c>
      <c r="C14905">
        <v>1</v>
      </c>
      <c r="D14905">
        <v>1</v>
      </c>
      <c r="E14905" t="s">
        <v>13303</v>
      </c>
      <c r="F14905" t="s">
        <v>4693</v>
      </c>
      <c r="G14905" t="s">
        <v>14</v>
      </c>
      <c r="H14905" t="s">
        <v>13311</v>
      </c>
      <c r="I14905" t="s">
        <v>31</v>
      </c>
      <c r="J14905" t="s">
        <v>32</v>
      </c>
      <c r="M14905">
        <v>3902</v>
      </c>
      <c r="N14905">
        <v>557</v>
      </c>
      <c r="O14905">
        <v>564</v>
      </c>
    </row>
    <row r="14906" spans="1:15" x14ac:dyDescent="0.3">
      <c r="E14906" t="s">
        <v>13303</v>
      </c>
      <c r="F14906" t="s">
        <v>1250</v>
      </c>
      <c r="G14906" t="s">
        <v>14</v>
      </c>
      <c r="H14906" t="s">
        <v>13304</v>
      </c>
      <c r="I14906" t="s">
        <v>31</v>
      </c>
      <c r="J14906" t="s">
        <v>32</v>
      </c>
      <c r="M14906">
        <v>3902</v>
      </c>
      <c r="N14906">
        <v>566</v>
      </c>
      <c r="O14906">
        <v>573</v>
      </c>
    </row>
    <row r="14907" spans="1:15" x14ac:dyDescent="0.3">
      <c r="E14907" t="s">
        <v>13303</v>
      </c>
      <c r="F14907" t="s">
        <v>1250</v>
      </c>
      <c r="G14907" t="s">
        <v>17</v>
      </c>
      <c r="H14907" t="s">
        <v>13304</v>
      </c>
      <c r="I14907" t="s">
        <v>26</v>
      </c>
      <c r="M14907">
        <v>3902</v>
      </c>
      <c r="N14907">
        <v>566</v>
      </c>
      <c r="O14907">
        <v>573</v>
      </c>
    </row>
    <row r="14908" spans="1:15" x14ac:dyDescent="0.3">
      <c r="E14908" t="s">
        <v>13303</v>
      </c>
      <c r="F14908" t="s">
        <v>364</v>
      </c>
      <c r="G14908" t="s">
        <v>14</v>
      </c>
      <c r="H14908" t="s">
        <v>13317</v>
      </c>
      <c r="I14908" t="s">
        <v>19</v>
      </c>
      <c r="M14908">
        <v>3902</v>
      </c>
      <c r="N14908">
        <v>577</v>
      </c>
      <c r="O14908">
        <v>586</v>
      </c>
    </row>
    <row r="14909" spans="1:15" x14ac:dyDescent="0.3">
      <c r="E14909" t="s">
        <v>13303</v>
      </c>
      <c r="F14909" t="s">
        <v>364</v>
      </c>
      <c r="G14909" t="s">
        <v>17</v>
      </c>
      <c r="H14909" t="s">
        <v>13317</v>
      </c>
      <c r="I14909" t="s">
        <v>26</v>
      </c>
      <c r="M14909">
        <v>3902</v>
      </c>
      <c r="N14909">
        <v>577</v>
      </c>
      <c r="O14909">
        <v>586</v>
      </c>
    </row>
    <row r="14910" spans="1:15" x14ac:dyDescent="0.3">
      <c r="E14910" t="s">
        <v>13362</v>
      </c>
      <c r="F14910" t="s">
        <v>13386</v>
      </c>
      <c r="G14910" t="s">
        <v>23</v>
      </c>
      <c r="H14910" t="s">
        <v>13387</v>
      </c>
      <c r="I14910" t="s">
        <v>41</v>
      </c>
      <c r="J14910" t="s">
        <v>750</v>
      </c>
      <c r="K14910" t="s">
        <v>751</v>
      </c>
      <c r="M14910">
        <v>3904</v>
      </c>
      <c r="N14910">
        <v>59</v>
      </c>
      <c r="O14910">
        <v>81</v>
      </c>
    </row>
    <row r="14911" spans="1:15" x14ac:dyDescent="0.3">
      <c r="E14911" t="s">
        <v>13362</v>
      </c>
      <c r="F14911" t="s">
        <v>13366</v>
      </c>
      <c r="G14911" t="s">
        <v>23</v>
      </c>
      <c r="H14911" t="s">
        <v>13367</v>
      </c>
      <c r="I14911" t="s">
        <v>26</v>
      </c>
      <c r="M14911">
        <v>3904</v>
      </c>
      <c r="N14911">
        <v>70</v>
      </c>
      <c r="O14911">
        <v>81</v>
      </c>
    </row>
    <row r="14912" spans="1:15" x14ac:dyDescent="0.3">
      <c r="E14912" t="s">
        <v>13362</v>
      </c>
      <c r="F14912" t="s">
        <v>13373</v>
      </c>
      <c r="G14912" t="s">
        <v>23</v>
      </c>
      <c r="H14912" t="s">
        <v>13374</v>
      </c>
      <c r="I14912" t="s">
        <v>52</v>
      </c>
      <c r="J14912" t="s">
        <v>117</v>
      </c>
      <c r="M14912">
        <v>3904</v>
      </c>
      <c r="N14912">
        <v>120</v>
      </c>
      <c r="O14912">
        <v>127</v>
      </c>
    </row>
    <row r="14913" spans="1:15" x14ac:dyDescent="0.3">
      <c r="A14913" t="s">
        <v>14</v>
      </c>
      <c r="B14913">
        <v>1</v>
      </c>
      <c r="C14913">
        <v>1</v>
      </c>
      <c r="D14913">
        <v>1</v>
      </c>
      <c r="E14913" t="s">
        <v>13362</v>
      </c>
      <c r="F14913" t="s">
        <v>13369</v>
      </c>
      <c r="G14913" t="s">
        <v>14</v>
      </c>
      <c r="H14913" t="s">
        <v>13370</v>
      </c>
      <c r="I14913" t="s">
        <v>22</v>
      </c>
      <c r="M14913">
        <v>3904</v>
      </c>
      <c r="N14913">
        <v>140</v>
      </c>
      <c r="O14913">
        <v>153</v>
      </c>
    </row>
    <row r="14914" spans="1:15" x14ac:dyDescent="0.3">
      <c r="E14914" t="s">
        <v>13362</v>
      </c>
      <c r="F14914" t="s">
        <v>2502</v>
      </c>
      <c r="G14914" t="s">
        <v>14</v>
      </c>
      <c r="H14914" t="s">
        <v>13379</v>
      </c>
      <c r="I14914" t="s">
        <v>69</v>
      </c>
      <c r="J14914" t="s">
        <v>1017</v>
      </c>
      <c r="K14914" t="s">
        <v>43</v>
      </c>
      <c r="M14914">
        <v>3904</v>
      </c>
      <c r="N14914">
        <v>146</v>
      </c>
      <c r="O14914">
        <v>153</v>
      </c>
    </row>
    <row r="14915" spans="1:15" x14ac:dyDescent="0.3">
      <c r="A14915" t="s">
        <v>237</v>
      </c>
      <c r="B14915">
        <v>0</v>
      </c>
      <c r="C14915">
        <v>0</v>
      </c>
      <c r="D14915">
        <v>0</v>
      </c>
      <c r="E14915" t="s">
        <v>13362</v>
      </c>
      <c r="F14915" t="s">
        <v>13377</v>
      </c>
      <c r="G14915" t="s">
        <v>17</v>
      </c>
      <c r="H14915" t="s">
        <v>13378</v>
      </c>
      <c r="I14915" t="s">
        <v>26</v>
      </c>
      <c r="M14915">
        <v>3904</v>
      </c>
      <c r="N14915">
        <v>157</v>
      </c>
      <c r="O14915">
        <v>162</v>
      </c>
    </row>
    <row r="14916" spans="1:15" x14ac:dyDescent="0.3">
      <c r="A14916" t="s">
        <v>23</v>
      </c>
      <c r="B14916">
        <v>1</v>
      </c>
      <c r="C14916">
        <v>1</v>
      </c>
      <c r="D14916">
        <v>1</v>
      </c>
      <c r="E14916" t="s">
        <v>13362</v>
      </c>
      <c r="F14916" t="s">
        <v>6467</v>
      </c>
      <c r="G14916" t="s">
        <v>23</v>
      </c>
      <c r="H14916" t="s">
        <v>13365</v>
      </c>
      <c r="I14916" t="s">
        <v>22</v>
      </c>
      <c r="M14916">
        <v>3904</v>
      </c>
      <c r="N14916">
        <v>173</v>
      </c>
      <c r="O14916">
        <v>180</v>
      </c>
    </row>
    <row r="14917" spans="1:15" x14ac:dyDescent="0.3">
      <c r="E14917" t="s">
        <v>13362</v>
      </c>
      <c r="F14917" t="s">
        <v>6467</v>
      </c>
      <c r="G14917" t="s">
        <v>14</v>
      </c>
      <c r="H14917" t="s">
        <v>13365</v>
      </c>
      <c r="I14917" t="s">
        <v>52</v>
      </c>
      <c r="J14917" t="s">
        <v>32</v>
      </c>
      <c r="M14917">
        <v>3904</v>
      </c>
      <c r="N14917">
        <v>173</v>
      </c>
      <c r="O14917">
        <v>180</v>
      </c>
    </row>
    <row r="14918" spans="1:15" x14ac:dyDescent="0.3">
      <c r="E14918" t="s">
        <v>13362</v>
      </c>
      <c r="F14918" t="s">
        <v>13375</v>
      </c>
      <c r="G14918" t="s">
        <v>23</v>
      </c>
      <c r="H14918" t="s">
        <v>13376</v>
      </c>
      <c r="I14918" t="s">
        <v>19</v>
      </c>
      <c r="M14918">
        <v>3904</v>
      </c>
      <c r="N14918">
        <v>295</v>
      </c>
      <c r="O14918">
        <v>325</v>
      </c>
    </row>
    <row r="14919" spans="1:15" x14ac:dyDescent="0.3">
      <c r="A14919" t="s">
        <v>237</v>
      </c>
      <c r="B14919">
        <v>0</v>
      </c>
      <c r="C14919">
        <v>0</v>
      </c>
      <c r="D14919">
        <v>0</v>
      </c>
      <c r="E14919" t="s">
        <v>13362</v>
      </c>
      <c r="F14919" t="s">
        <v>13371</v>
      </c>
      <c r="G14919" t="s">
        <v>23</v>
      </c>
      <c r="H14919" t="s">
        <v>13372</v>
      </c>
      <c r="I14919" t="s">
        <v>26</v>
      </c>
      <c r="M14919">
        <v>3904</v>
      </c>
      <c r="N14919">
        <v>302</v>
      </c>
      <c r="O14919">
        <v>314</v>
      </c>
    </row>
    <row r="14920" spans="1:15" x14ac:dyDescent="0.3">
      <c r="A14920" t="s">
        <v>23</v>
      </c>
      <c r="B14920">
        <v>1</v>
      </c>
      <c r="C14920">
        <v>1</v>
      </c>
      <c r="D14920">
        <v>1</v>
      </c>
      <c r="E14920" t="s">
        <v>13362</v>
      </c>
      <c r="F14920" t="s">
        <v>13384</v>
      </c>
      <c r="G14920" t="s">
        <v>23</v>
      </c>
      <c r="H14920" t="s">
        <v>13385</v>
      </c>
      <c r="I14920" t="s">
        <v>26</v>
      </c>
      <c r="M14920">
        <v>3904</v>
      </c>
      <c r="N14920">
        <v>317</v>
      </c>
      <c r="O14920">
        <v>325</v>
      </c>
    </row>
    <row r="14921" spans="1:15" x14ac:dyDescent="0.3">
      <c r="E14921" t="s">
        <v>13362</v>
      </c>
      <c r="F14921" t="s">
        <v>13363</v>
      </c>
      <c r="G14921" t="s">
        <v>23</v>
      </c>
      <c r="H14921" t="s">
        <v>13364</v>
      </c>
      <c r="I14921" t="s">
        <v>19</v>
      </c>
      <c r="M14921">
        <v>3904</v>
      </c>
      <c r="N14921">
        <v>340</v>
      </c>
      <c r="O14921">
        <v>363</v>
      </c>
    </row>
    <row r="14922" spans="1:15" x14ac:dyDescent="0.3">
      <c r="E14922" t="s">
        <v>13362</v>
      </c>
      <c r="F14922" t="s">
        <v>13380</v>
      </c>
      <c r="G14922" t="s">
        <v>23</v>
      </c>
      <c r="H14922" t="s">
        <v>13381</v>
      </c>
      <c r="I14922" t="s">
        <v>52</v>
      </c>
      <c r="J14922" t="s">
        <v>117</v>
      </c>
      <c r="M14922">
        <v>3904</v>
      </c>
      <c r="N14922">
        <v>340</v>
      </c>
      <c r="O14922">
        <v>344</v>
      </c>
    </row>
    <row r="14923" spans="1:15" x14ac:dyDescent="0.3">
      <c r="A14923" t="s">
        <v>23</v>
      </c>
      <c r="B14923">
        <v>1</v>
      </c>
      <c r="C14923">
        <v>1</v>
      </c>
      <c r="D14923">
        <v>1</v>
      </c>
      <c r="E14923" t="s">
        <v>13362</v>
      </c>
      <c r="F14923" t="s">
        <v>13382</v>
      </c>
      <c r="G14923" t="s">
        <v>23</v>
      </c>
      <c r="H14923" t="s">
        <v>13383</v>
      </c>
      <c r="I14923" t="s">
        <v>26</v>
      </c>
      <c r="M14923">
        <v>3904</v>
      </c>
      <c r="N14923">
        <v>340</v>
      </c>
      <c r="O14923">
        <v>353</v>
      </c>
    </row>
    <row r="14924" spans="1:15" x14ac:dyDescent="0.3">
      <c r="A14924" t="s">
        <v>23</v>
      </c>
      <c r="B14924">
        <v>1</v>
      </c>
      <c r="C14924">
        <v>1</v>
      </c>
      <c r="D14924">
        <v>1</v>
      </c>
      <c r="E14924" t="s">
        <v>13362</v>
      </c>
      <c r="F14924" t="s">
        <v>10888</v>
      </c>
      <c r="G14924" t="s">
        <v>23</v>
      </c>
      <c r="H14924" t="s">
        <v>13368</v>
      </c>
      <c r="I14924" t="s">
        <v>26</v>
      </c>
      <c r="M14924">
        <v>3904</v>
      </c>
      <c r="N14924">
        <v>357</v>
      </c>
      <c r="O14924">
        <v>363</v>
      </c>
    </row>
    <row r="14925" spans="1:15" x14ac:dyDescent="0.3">
      <c r="A14925" t="s">
        <v>23</v>
      </c>
      <c r="B14925">
        <v>1</v>
      </c>
      <c r="C14925">
        <v>1</v>
      </c>
      <c r="D14925">
        <v>1</v>
      </c>
      <c r="E14925" t="s">
        <v>13388</v>
      </c>
      <c r="F14925" t="s">
        <v>10205</v>
      </c>
      <c r="G14925" t="s">
        <v>23</v>
      </c>
      <c r="H14925" t="s">
        <v>13389</v>
      </c>
      <c r="I14925" t="s">
        <v>22</v>
      </c>
      <c r="M14925">
        <v>3905</v>
      </c>
      <c r="N14925">
        <v>39</v>
      </c>
      <c r="O14925">
        <v>44</v>
      </c>
    </row>
    <row r="14926" spans="1:15" x14ac:dyDescent="0.3">
      <c r="E14926" t="s">
        <v>13390</v>
      </c>
      <c r="F14926" t="s">
        <v>13391</v>
      </c>
      <c r="G14926" t="s">
        <v>17</v>
      </c>
      <c r="H14926" t="s">
        <v>13392</v>
      </c>
      <c r="I14926" t="s">
        <v>26</v>
      </c>
      <c r="M14926">
        <v>3907</v>
      </c>
      <c r="N14926">
        <v>23</v>
      </c>
      <c r="O14926">
        <v>26</v>
      </c>
    </row>
    <row r="14927" spans="1:15" x14ac:dyDescent="0.3">
      <c r="E14927" t="s">
        <v>13390</v>
      </c>
      <c r="F14927" t="s">
        <v>13399</v>
      </c>
      <c r="G14927" t="s">
        <v>23</v>
      </c>
      <c r="H14927" t="s">
        <v>13400</v>
      </c>
      <c r="I14927" t="s">
        <v>26</v>
      </c>
      <c r="M14927">
        <v>3907</v>
      </c>
      <c r="N14927">
        <v>59</v>
      </c>
      <c r="O14927">
        <v>76</v>
      </c>
    </row>
    <row r="14928" spans="1:15" x14ac:dyDescent="0.3">
      <c r="E14928" t="s">
        <v>13390</v>
      </c>
      <c r="F14928" t="s">
        <v>2466</v>
      </c>
      <c r="G14928" t="s">
        <v>14</v>
      </c>
      <c r="H14928" t="s">
        <v>13394</v>
      </c>
      <c r="I14928" t="s">
        <v>52</v>
      </c>
      <c r="J14928" t="s">
        <v>32</v>
      </c>
      <c r="M14928">
        <v>3907</v>
      </c>
      <c r="N14928">
        <v>62</v>
      </c>
      <c r="O14928">
        <v>68</v>
      </c>
    </row>
    <row r="14929" spans="1:15" x14ac:dyDescent="0.3">
      <c r="E14929" t="s">
        <v>13390</v>
      </c>
      <c r="F14929" t="s">
        <v>13395</v>
      </c>
      <c r="G14929" t="s">
        <v>51</v>
      </c>
      <c r="H14929" t="s">
        <v>13396</v>
      </c>
      <c r="I14929" t="s">
        <v>19</v>
      </c>
      <c r="M14929">
        <v>3907</v>
      </c>
      <c r="N14929">
        <v>62</v>
      </c>
      <c r="O14929">
        <v>76</v>
      </c>
    </row>
    <row r="14930" spans="1:15" x14ac:dyDescent="0.3">
      <c r="A14930" t="s">
        <v>51</v>
      </c>
      <c r="B14930">
        <v>0</v>
      </c>
      <c r="C14930">
        <v>1</v>
      </c>
      <c r="D14930" t="s">
        <v>51</v>
      </c>
      <c r="E14930" t="s">
        <v>13390</v>
      </c>
      <c r="F14930" t="s">
        <v>13397</v>
      </c>
      <c r="G14930" t="s">
        <v>14</v>
      </c>
      <c r="H14930" t="s">
        <v>13398</v>
      </c>
      <c r="I14930" t="s">
        <v>52</v>
      </c>
      <c r="J14930" t="s">
        <v>46</v>
      </c>
      <c r="K14930" t="s">
        <v>47</v>
      </c>
      <c r="L14930" t="s">
        <v>43</v>
      </c>
      <c r="M14930">
        <v>3907</v>
      </c>
      <c r="N14930">
        <v>83</v>
      </c>
      <c r="O14930">
        <v>93</v>
      </c>
    </row>
    <row r="14931" spans="1:15" x14ac:dyDescent="0.3">
      <c r="E14931" t="s">
        <v>13390</v>
      </c>
      <c r="F14931" t="s">
        <v>13397</v>
      </c>
      <c r="G14931" t="s">
        <v>51</v>
      </c>
      <c r="H14931" t="s">
        <v>13398</v>
      </c>
      <c r="I14931" t="s">
        <v>22</v>
      </c>
      <c r="M14931">
        <v>3907</v>
      </c>
      <c r="N14931">
        <v>83</v>
      </c>
      <c r="O14931">
        <v>93</v>
      </c>
    </row>
    <row r="14932" spans="1:15" x14ac:dyDescent="0.3">
      <c r="A14932" t="s">
        <v>23</v>
      </c>
      <c r="B14932">
        <v>1</v>
      </c>
      <c r="C14932">
        <v>1</v>
      </c>
      <c r="D14932">
        <v>1</v>
      </c>
      <c r="E14932" t="s">
        <v>13390</v>
      </c>
      <c r="F14932" t="s">
        <v>10205</v>
      </c>
      <c r="G14932" t="s">
        <v>23</v>
      </c>
      <c r="H14932" t="s">
        <v>13393</v>
      </c>
      <c r="I14932" t="s">
        <v>19</v>
      </c>
      <c r="M14932">
        <v>3907</v>
      </c>
      <c r="N14932">
        <v>171</v>
      </c>
      <c r="O14932">
        <v>176</v>
      </c>
    </row>
    <row r="14933" spans="1:15" x14ac:dyDescent="0.3">
      <c r="E14933" t="s">
        <v>13390</v>
      </c>
      <c r="F14933" t="s">
        <v>10205</v>
      </c>
      <c r="G14933" t="s">
        <v>14</v>
      </c>
      <c r="H14933" t="s">
        <v>13393</v>
      </c>
      <c r="I14933" t="s">
        <v>26</v>
      </c>
      <c r="M14933">
        <v>3907</v>
      </c>
      <c r="N14933">
        <v>171</v>
      </c>
      <c r="O14933">
        <v>176</v>
      </c>
    </row>
    <row r="14934" spans="1:15" x14ac:dyDescent="0.3">
      <c r="A14934" t="s">
        <v>14</v>
      </c>
      <c r="B14934">
        <v>1</v>
      </c>
      <c r="C14934">
        <v>1</v>
      </c>
      <c r="D14934">
        <v>1</v>
      </c>
      <c r="E14934" t="s">
        <v>13401</v>
      </c>
      <c r="F14934" t="s">
        <v>1274</v>
      </c>
      <c r="G14934" t="s">
        <v>14</v>
      </c>
      <c r="H14934" t="s">
        <v>13404</v>
      </c>
      <c r="I14934" t="s">
        <v>35</v>
      </c>
      <c r="J14934" t="s">
        <v>32</v>
      </c>
      <c r="M14934">
        <v>3910</v>
      </c>
      <c r="N14934">
        <v>15</v>
      </c>
      <c r="O14934">
        <v>19</v>
      </c>
    </row>
    <row r="14935" spans="1:15" x14ac:dyDescent="0.3">
      <c r="A14935" t="s">
        <v>14</v>
      </c>
      <c r="B14935">
        <v>1</v>
      </c>
      <c r="C14935">
        <v>1</v>
      </c>
      <c r="D14935">
        <v>1</v>
      </c>
      <c r="E14935" t="s">
        <v>13401</v>
      </c>
      <c r="F14935" t="s">
        <v>13407</v>
      </c>
      <c r="G14935" t="s">
        <v>14</v>
      </c>
      <c r="H14935" t="s">
        <v>13408</v>
      </c>
      <c r="I14935" t="s">
        <v>41</v>
      </c>
      <c r="J14935" t="s">
        <v>46</v>
      </c>
      <c r="K14935" t="s">
        <v>47</v>
      </c>
      <c r="L14935" t="s">
        <v>43</v>
      </c>
      <c r="M14935">
        <v>3910</v>
      </c>
      <c r="N14935">
        <v>23</v>
      </c>
      <c r="O14935">
        <v>37</v>
      </c>
    </row>
    <row r="14936" spans="1:15" x14ac:dyDescent="0.3">
      <c r="E14936" t="s">
        <v>13401</v>
      </c>
      <c r="F14936" t="s">
        <v>13402</v>
      </c>
      <c r="G14936" t="s">
        <v>14</v>
      </c>
      <c r="H14936" t="s">
        <v>13403</v>
      </c>
      <c r="I14936" t="s">
        <v>19</v>
      </c>
      <c r="M14936">
        <v>3910</v>
      </c>
      <c r="N14936">
        <v>53</v>
      </c>
      <c r="O14936">
        <v>68</v>
      </c>
    </row>
    <row r="14937" spans="1:15" x14ac:dyDescent="0.3">
      <c r="A14937" t="s">
        <v>237</v>
      </c>
      <c r="B14937">
        <v>0</v>
      </c>
      <c r="E14937" t="s">
        <v>13401</v>
      </c>
      <c r="F14937" t="s">
        <v>13402</v>
      </c>
      <c r="G14937" t="s">
        <v>17</v>
      </c>
      <c r="H14937" t="s">
        <v>13403</v>
      </c>
      <c r="I14937" t="s">
        <v>26</v>
      </c>
      <c r="M14937">
        <v>3910</v>
      </c>
      <c r="N14937">
        <v>53</v>
      </c>
      <c r="O14937">
        <v>68</v>
      </c>
    </row>
    <row r="14938" spans="1:15" x14ac:dyDescent="0.3">
      <c r="A14938" t="s">
        <v>23</v>
      </c>
      <c r="B14938">
        <v>1</v>
      </c>
      <c r="C14938">
        <v>1</v>
      </c>
      <c r="D14938">
        <v>1</v>
      </c>
      <c r="E14938" t="s">
        <v>13401</v>
      </c>
      <c r="F14938" t="s">
        <v>13410</v>
      </c>
      <c r="G14938" t="s">
        <v>23</v>
      </c>
      <c r="H14938" t="s">
        <v>13411</v>
      </c>
      <c r="I14938" t="s">
        <v>22</v>
      </c>
      <c r="M14938">
        <v>3910</v>
      </c>
      <c r="N14938">
        <v>71</v>
      </c>
      <c r="O14938">
        <v>79</v>
      </c>
    </row>
    <row r="14939" spans="1:15" x14ac:dyDescent="0.3">
      <c r="E14939" t="s">
        <v>13401</v>
      </c>
      <c r="F14939" t="s">
        <v>7122</v>
      </c>
      <c r="G14939" t="s">
        <v>23</v>
      </c>
      <c r="H14939" t="s">
        <v>13409</v>
      </c>
      <c r="I14939" t="s">
        <v>52</v>
      </c>
      <c r="J14939" t="s">
        <v>117</v>
      </c>
      <c r="M14939">
        <v>3910</v>
      </c>
      <c r="N14939">
        <v>107</v>
      </c>
      <c r="O14939">
        <v>117</v>
      </c>
    </row>
    <row r="14940" spans="1:15" x14ac:dyDescent="0.3">
      <c r="A14940" t="s">
        <v>14</v>
      </c>
      <c r="B14940">
        <v>1</v>
      </c>
      <c r="C14940">
        <v>1</v>
      </c>
      <c r="D14940">
        <v>1</v>
      </c>
      <c r="E14940" t="s">
        <v>13401</v>
      </c>
      <c r="F14940" t="s">
        <v>1274</v>
      </c>
      <c r="G14940" t="s">
        <v>14</v>
      </c>
      <c r="H14940" t="s">
        <v>13412</v>
      </c>
      <c r="I14940" t="s">
        <v>35</v>
      </c>
      <c r="J14940" t="s">
        <v>32</v>
      </c>
      <c r="M14940">
        <v>3910</v>
      </c>
      <c r="N14940">
        <v>187</v>
      </c>
      <c r="O14940">
        <v>191</v>
      </c>
    </row>
    <row r="14941" spans="1:15" x14ac:dyDescent="0.3">
      <c r="A14941" t="s">
        <v>14</v>
      </c>
      <c r="B14941">
        <v>0</v>
      </c>
      <c r="C14941">
        <v>0</v>
      </c>
      <c r="D14941">
        <v>1</v>
      </c>
      <c r="E14941" t="s">
        <v>13401</v>
      </c>
      <c r="F14941" t="s">
        <v>13405</v>
      </c>
      <c r="G14941" t="s">
        <v>14</v>
      </c>
      <c r="H14941" t="s">
        <v>13406</v>
      </c>
      <c r="I14941" t="s">
        <v>35</v>
      </c>
      <c r="J14941" t="s">
        <v>32</v>
      </c>
      <c r="M14941">
        <v>3910</v>
      </c>
      <c r="N14941">
        <v>195</v>
      </c>
      <c r="O14941">
        <v>200</v>
      </c>
    </row>
    <row r="14942" spans="1:15" x14ac:dyDescent="0.3">
      <c r="A14942" t="s">
        <v>14</v>
      </c>
      <c r="B14942">
        <v>1</v>
      </c>
      <c r="C14942">
        <v>1</v>
      </c>
      <c r="D14942">
        <v>1</v>
      </c>
      <c r="E14942" t="s">
        <v>13413</v>
      </c>
      <c r="F14942" t="s">
        <v>13414</v>
      </c>
      <c r="G14942" t="s">
        <v>14</v>
      </c>
      <c r="H14942" t="s">
        <v>13415</v>
      </c>
      <c r="I14942" t="s">
        <v>35</v>
      </c>
      <c r="J14942" t="s">
        <v>46</v>
      </c>
      <c r="K14942" t="s">
        <v>47</v>
      </c>
      <c r="L14942" t="s">
        <v>43</v>
      </c>
      <c r="M14942">
        <v>3914</v>
      </c>
      <c r="N14942">
        <v>24</v>
      </c>
      <c r="O14942">
        <v>37</v>
      </c>
    </row>
    <row r="14943" spans="1:15" x14ac:dyDescent="0.3">
      <c r="E14943" t="s">
        <v>13413</v>
      </c>
      <c r="F14943" t="s">
        <v>13435</v>
      </c>
      <c r="G14943" t="s">
        <v>17</v>
      </c>
      <c r="H14943" t="s">
        <v>13436</v>
      </c>
      <c r="I14943" t="s">
        <v>19</v>
      </c>
      <c r="M14943">
        <v>3914</v>
      </c>
      <c r="N14943">
        <v>59</v>
      </c>
      <c r="O14943">
        <v>69</v>
      </c>
    </row>
    <row r="14944" spans="1:15" x14ac:dyDescent="0.3">
      <c r="A14944" t="s">
        <v>237</v>
      </c>
      <c r="B14944">
        <v>0</v>
      </c>
      <c r="C14944">
        <v>0</v>
      </c>
      <c r="D14944">
        <v>0</v>
      </c>
      <c r="E14944" t="s">
        <v>13413</v>
      </c>
      <c r="F14944" t="s">
        <v>13435</v>
      </c>
      <c r="G14944" t="s">
        <v>23</v>
      </c>
      <c r="H14944" t="s">
        <v>13436</v>
      </c>
      <c r="I14944" t="s">
        <v>26</v>
      </c>
      <c r="M14944">
        <v>3914</v>
      </c>
      <c r="N14944">
        <v>59</v>
      </c>
      <c r="O14944">
        <v>69</v>
      </c>
    </row>
    <row r="14945" spans="1:15" x14ac:dyDescent="0.3">
      <c r="A14945" t="s">
        <v>23</v>
      </c>
      <c r="B14945">
        <v>1</v>
      </c>
      <c r="C14945">
        <v>1</v>
      </c>
      <c r="D14945">
        <v>1</v>
      </c>
      <c r="E14945" t="s">
        <v>13413</v>
      </c>
      <c r="F14945" t="s">
        <v>13422</v>
      </c>
      <c r="G14945" t="s">
        <v>23</v>
      </c>
      <c r="H14945" t="s">
        <v>13423</v>
      </c>
      <c r="I14945" t="s">
        <v>22</v>
      </c>
      <c r="M14945">
        <v>3914</v>
      </c>
      <c r="N14945">
        <v>190</v>
      </c>
      <c r="O14945">
        <v>205</v>
      </c>
    </row>
    <row r="14946" spans="1:15" x14ac:dyDescent="0.3">
      <c r="A14946" t="s">
        <v>14</v>
      </c>
      <c r="B14946">
        <v>1</v>
      </c>
      <c r="C14946">
        <v>1</v>
      </c>
      <c r="D14946">
        <v>1</v>
      </c>
      <c r="E14946" t="s">
        <v>13413</v>
      </c>
      <c r="F14946" t="s">
        <v>13418</v>
      </c>
      <c r="G14946" t="s">
        <v>14</v>
      </c>
      <c r="H14946" t="s">
        <v>13419</v>
      </c>
      <c r="I14946" t="s">
        <v>35</v>
      </c>
      <c r="J14946" t="s">
        <v>46</v>
      </c>
      <c r="K14946" t="s">
        <v>47</v>
      </c>
      <c r="L14946" t="s">
        <v>43</v>
      </c>
      <c r="M14946">
        <v>3914</v>
      </c>
      <c r="N14946">
        <v>207</v>
      </c>
      <c r="O14946">
        <v>223</v>
      </c>
    </row>
    <row r="14947" spans="1:15" x14ac:dyDescent="0.3">
      <c r="E14947" t="s">
        <v>13413</v>
      </c>
      <c r="F14947" t="s">
        <v>4071</v>
      </c>
      <c r="G14947" t="s">
        <v>51</v>
      </c>
      <c r="H14947" t="s">
        <v>13428</v>
      </c>
      <c r="I14947" t="s">
        <v>52</v>
      </c>
      <c r="J14947" t="s">
        <v>60</v>
      </c>
      <c r="M14947">
        <v>3914</v>
      </c>
      <c r="N14947">
        <v>294</v>
      </c>
      <c r="O14947">
        <v>304</v>
      </c>
    </row>
    <row r="14948" spans="1:15" x14ac:dyDescent="0.3">
      <c r="E14948" t="s">
        <v>13413</v>
      </c>
      <c r="F14948" t="s">
        <v>13416</v>
      </c>
      <c r="G14948" t="s">
        <v>23</v>
      </c>
      <c r="H14948" t="s">
        <v>13417</v>
      </c>
      <c r="I14948" t="s">
        <v>26</v>
      </c>
      <c r="M14948">
        <v>3914</v>
      </c>
      <c r="N14948">
        <v>355</v>
      </c>
      <c r="O14948">
        <v>362</v>
      </c>
    </row>
    <row r="14949" spans="1:15" x14ac:dyDescent="0.3">
      <c r="A14949" t="s">
        <v>14</v>
      </c>
      <c r="B14949">
        <v>1</v>
      </c>
      <c r="C14949">
        <v>1</v>
      </c>
      <c r="D14949">
        <v>1</v>
      </c>
      <c r="E14949" t="s">
        <v>13413</v>
      </c>
      <c r="F14949" t="s">
        <v>13416</v>
      </c>
      <c r="G14949" t="s">
        <v>14</v>
      </c>
      <c r="H14949" t="s">
        <v>13417</v>
      </c>
      <c r="I14949" t="s">
        <v>31</v>
      </c>
      <c r="J14949" t="s">
        <v>32</v>
      </c>
      <c r="M14949">
        <v>3914</v>
      </c>
      <c r="N14949">
        <v>355</v>
      </c>
      <c r="O14949">
        <v>362</v>
      </c>
    </row>
    <row r="14950" spans="1:15" x14ac:dyDescent="0.3">
      <c r="A14950" t="s">
        <v>23</v>
      </c>
      <c r="B14950">
        <v>1</v>
      </c>
      <c r="C14950">
        <v>1</v>
      </c>
      <c r="D14950">
        <v>1</v>
      </c>
      <c r="E14950" t="s">
        <v>13413</v>
      </c>
      <c r="F14950" t="s">
        <v>13429</v>
      </c>
      <c r="G14950" t="s">
        <v>23</v>
      </c>
      <c r="H14950" t="s">
        <v>13430</v>
      </c>
      <c r="I14950" t="s">
        <v>52</v>
      </c>
      <c r="J14950" t="s">
        <v>453</v>
      </c>
      <c r="K14950" t="s">
        <v>450</v>
      </c>
      <c r="M14950">
        <v>3914</v>
      </c>
      <c r="N14950">
        <v>374</v>
      </c>
      <c r="O14950">
        <v>387</v>
      </c>
    </row>
    <row r="14951" spans="1:15" x14ac:dyDescent="0.3">
      <c r="A14951" t="s">
        <v>23</v>
      </c>
      <c r="B14951">
        <v>1</v>
      </c>
      <c r="C14951">
        <v>1</v>
      </c>
      <c r="D14951">
        <v>1</v>
      </c>
      <c r="E14951" t="s">
        <v>13413</v>
      </c>
      <c r="F14951" t="s">
        <v>13420</v>
      </c>
      <c r="G14951" t="s">
        <v>23</v>
      </c>
      <c r="H14951" t="s">
        <v>13421</v>
      </c>
      <c r="I14951" t="s">
        <v>22</v>
      </c>
      <c r="M14951">
        <v>3914</v>
      </c>
      <c r="N14951">
        <v>383</v>
      </c>
      <c r="O14951">
        <v>387</v>
      </c>
    </row>
    <row r="14952" spans="1:15" x14ac:dyDescent="0.3">
      <c r="E14952" t="s">
        <v>13413</v>
      </c>
      <c r="F14952" t="s">
        <v>13431</v>
      </c>
      <c r="G14952" t="s">
        <v>17</v>
      </c>
      <c r="H14952" t="s">
        <v>13432</v>
      </c>
      <c r="I14952" t="s">
        <v>26</v>
      </c>
      <c r="M14952">
        <v>3914</v>
      </c>
      <c r="N14952">
        <v>412</v>
      </c>
      <c r="O14952">
        <v>417</v>
      </c>
    </row>
    <row r="14953" spans="1:15" x14ac:dyDescent="0.3">
      <c r="A14953" t="s">
        <v>237</v>
      </c>
      <c r="B14953">
        <v>0</v>
      </c>
      <c r="C14953">
        <v>0</v>
      </c>
      <c r="D14953">
        <v>0</v>
      </c>
      <c r="E14953" t="s">
        <v>13413</v>
      </c>
      <c r="F14953" t="s">
        <v>13424</v>
      </c>
      <c r="G14953" t="s">
        <v>51</v>
      </c>
      <c r="H14953" t="s">
        <v>13425</v>
      </c>
      <c r="I14953" t="s">
        <v>52</v>
      </c>
      <c r="J14953" t="s">
        <v>53</v>
      </c>
      <c r="K14953" t="s">
        <v>60</v>
      </c>
      <c r="L14953" t="s">
        <v>32</v>
      </c>
      <c r="M14953">
        <v>3914</v>
      </c>
      <c r="N14953">
        <v>427</v>
      </c>
      <c r="O14953">
        <v>447</v>
      </c>
    </row>
    <row r="14954" spans="1:15" x14ac:dyDescent="0.3">
      <c r="A14954" t="s">
        <v>23</v>
      </c>
      <c r="B14954">
        <v>1</v>
      </c>
      <c r="C14954">
        <v>1</v>
      </c>
      <c r="D14954">
        <v>1</v>
      </c>
      <c r="E14954" t="s">
        <v>13413</v>
      </c>
      <c r="F14954" t="s">
        <v>13444</v>
      </c>
      <c r="G14954" t="s">
        <v>23</v>
      </c>
      <c r="H14954" t="s">
        <v>13445</v>
      </c>
      <c r="I14954" t="s">
        <v>19</v>
      </c>
      <c r="M14954">
        <v>3914</v>
      </c>
      <c r="N14954">
        <v>441</v>
      </c>
      <c r="O14954">
        <v>460</v>
      </c>
    </row>
    <row r="14955" spans="1:15" x14ac:dyDescent="0.3">
      <c r="A14955" t="s">
        <v>23</v>
      </c>
      <c r="B14955">
        <v>0</v>
      </c>
      <c r="C14955">
        <v>0</v>
      </c>
      <c r="D14955" t="s">
        <v>23</v>
      </c>
      <c r="E14955" t="s">
        <v>13413</v>
      </c>
      <c r="F14955" t="s">
        <v>13442</v>
      </c>
      <c r="G14955" t="s">
        <v>14</v>
      </c>
      <c r="H14955" t="s">
        <v>13443</v>
      </c>
      <c r="I14955" t="s">
        <v>26</v>
      </c>
      <c r="M14955">
        <v>3914</v>
      </c>
      <c r="N14955">
        <v>448</v>
      </c>
      <c r="O14955">
        <v>460</v>
      </c>
    </row>
    <row r="14956" spans="1:15" x14ac:dyDescent="0.3">
      <c r="A14956" t="s">
        <v>14</v>
      </c>
      <c r="B14956">
        <v>1</v>
      </c>
      <c r="C14956">
        <v>1</v>
      </c>
      <c r="D14956">
        <v>1</v>
      </c>
      <c r="E14956" t="s">
        <v>13413</v>
      </c>
      <c r="F14956" t="s">
        <v>13439</v>
      </c>
      <c r="G14956" t="s">
        <v>14</v>
      </c>
      <c r="H14956" t="s">
        <v>13440</v>
      </c>
      <c r="I14956" t="s">
        <v>31</v>
      </c>
      <c r="J14956" t="s">
        <v>46</v>
      </c>
      <c r="K14956" t="s">
        <v>47</v>
      </c>
      <c r="L14956" t="s">
        <v>43</v>
      </c>
      <c r="M14956">
        <v>3914</v>
      </c>
      <c r="N14956">
        <v>477</v>
      </c>
      <c r="O14956">
        <v>498</v>
      </c>
    </row>
    <row r="14957" spans="1:15" x14ac:dyDescent="0.3">
      <c r="E14957" t="s">
        <v>13413</v>
      </c>
      <c r="F14957" t="s">
        <v>13439</v>
      </c>
      <c r="G14957" t="s">
        <v>23</v>
      </c>
      <c r="H14957" t="s">
        <v>13440</v>
      </c>
      <c r="I14957" t="s">
        <v>26</v>
      </c>
      <c r="M14957">
        <v>3914</v>
      </c>
      <c r="N14957">
        <v>477</v>
      </c>
      <c r="O14957">
        <v>498</v>
      </c>
    </row>
    <row r="14958" spans="1:15" x14ac:dyDescent="0.3">
      <c r="E14958" t="s">
        <v>13413</v>
      </c>
      <c r="F14958" t="s">
        <v>13426</v>
      </c>
      <c r="G14958" t="s">
        <v>23</v>
      </c>
      <c r="H14958" t="s">
        <v>13427</v>
      </c>
      <c r="I14958" t="s">
        <v>26</v>
      </c>
      <c r="M14958">
        <v>3914</v>
      </c>
      <c r="N14958">
        <v>523</v>
      </c>
      <c r="O14958">
        <v>530</v>
      </c>
    </row>
    <row r="14959" spans="1:15" x14ac:dyDescent="0.3">
      <c r="A14959" t="s">
        <v>51</v>
      </c>
      <c r="B14959">
        <v>1</v>
      </c>
      <c r="C14959">
        <v>1</v>
      </c>
      <c r="D14959">
        <v>1</v>
      </c>
      <c r="E14959" t="s">
        <v>13413</v>
      </c>
      <c r="F14959" t="s">
        <v>13433</v>
      </c>
      <c r="G14959" t="s">
        <v>51</v>
      </c>
      <c r="H14959" t="s">
        <v>13434</v>
      </c>
      <c r="I14959" t="s">
        <v>52</v>
      </c>
      <c r="J14959" t="s">
        <v>195</v>
      </c>
      <c r="M14959">
        <v>3914</v>
      </c>
      <c r="N14959">
        <v>525</v>
      </c>
      <c r="O14959">
        <v>530</v>
      </c>
    </row>
    <row r="14960" spans="1:15" x14ac:dyDescent="0.3">
      <c r="E14960" t="s">
        <v>13413</v>
      </c>
      <c r="F14960" t="s">
        <v>13437</v>
      </c>
      <c r="G14960" t="s">
        <v>51</v>
      </c>
      <c r="H14960" t="s">
        <v>13438</v>
      </c>
      <c r="I14960" t="s">
        <v>19</v>
      </c>
      <c r="M14960">
        <v>3914</v>
      </c>
      <c r="N14960">
        <v>525</v>
      </c>
      <c r="O14960">
        <v>539</v>
      </c>
    </row>
    <row r="14961" spans="1:15" x14ac:dyDescent="0.3">
      <c r="E14961" t="s">
        <v>13413</v>
      </c>
      <c r="F14961" t="s">
        <v>1594</v>
      </c>
      <c r="G14961" t="s">
        <v>51</v>
      </c>
      <c r="H14961" t="s">
        <v>13441</v>
      </c>
      <c r="I14961" t="s">
        <v>52</v>
      </c>
      <c r="J14961" t="s">
        <v>60</v>
      </c>
      <c r="M14961">
        <v>3914</v>
      </c>
      <c r="N14961">
        <v>559</v>
      </c>
      <c r="O14961">
        <v>572</v>
      </c>
    </row>
    <row r="14962" spans="1:15" x14ac:dyDescent="0.3">
      <c r="E14962" t="s">
        <v>13413</v>
      </c>
      <c r="F14962" t="s">
        <v>13446</v>
      </c>
      <c r="G14962" t="s">
        <v>51</v>
      </c>
      <c r="H14962" t="s">
        <v>13447</v>
      </c>
      <c r="I14962" t="s">
        <v>52</v>
      </c>
      <c r="J14962" t="s">
        <v>53</v>
      </c>
      <c r="K14962" t="s">
        <v>46</v>
      </c>
      <c r="M14962">
        <v>3914</v>
      </c>
      <c r="N14962">
        <v>573</v>
      </c>
      <c r="O14962">
        <v>595</v>
      </c>
    </row>
    <row r="14963" spans="1:15" x14ac:dyDescent="0.3">
      <c r="A14963" t="s">
        <v>14</v>
      </c>
      <c r="B14963">
        <v>1</v>
      </c>
      <c r="C14963">
        <v>1</v>
      </c>
      <c r="D14963">
        <v>1</v>
      </c>
      <c r="E14963" t="s">
        <v>13413</v>
      </c>
      <c r="F14963" t="s">
        <v>13446</v>
      </c>
      <c r="G14963" t="s">
        <v>14</v>
      </c>
      <c r="H14963" t="s">
        <v>13447</v>
      </c>
      <c r="I14963" t="s">
        <v>50</v>
      </c>
      <c r="M14963">
        <v>3914</v>
      </c>
      <c r="N14963">
        <v>573</v>
      </c>
      <c r="O14963">
        <v>595</v>
      </c>
    </row>
    <row r="14964" spans="1:15" x14ac:dyDescent="0.3">
      <c r="A14964" t="s">
        <v>14</v>
      </c>
      <c r="B14964">
        <v>1</v>
      </c>
      <c r="C14964">
        <v>1</v>
      </c>
      <c r="D14964">
        <v>1</v>
      </c>
      <c r="E14964" t="s">
        <v>13096</v>
      </c>
      <c r="F14964" t="s">
        <v>13455</v>
      </c>
      <c r="G14964" t="s">
        <v>14</v>
      </c>
      <c r="H14964" t="s">
        <v>13456</v>
      </c>
      <c r="I14964" t="s">
        <v>35</v>
      </c>
      <c r="J14964" t="s">
        <v>46</v>
      </c>
      <c r="K14964" t="s">
        <v>47</v>
      </c>
      <c r="L14964" t="s">
        <v>43</v>
      </c>
      <c r="M14964">
        <v>3916</v>
      </c>
      <c r="N14964">
        <v>9</v>
      </c>
      <c r="O14964">
        <v>23</v>
      </c>
    </row>
    <row r="14965" spans="1:15" x14ac:dyDescent="0.3">
      <c r="A14965" t="s">
        <v>14</v>
      </c>
      <c r="B14965">
        <v>1</v>
      </c>
      <c r="C14965">
        <v>1</v>
      </c>
      <c r="D14965">
        <v>1</v>
      </c>
      <c r="E14965" t="s">
        <v>13096</v>
      </c>
      <c r="F14965" t="s">
        <v>1412</v>
      </c>
      <c r="G14965" t="s">
        <v>14</v>
      </c>
      <c r="H14965" t="s">
        <v>13450</v>
      </c>
      <c r="I14965" t="s">
        <v>35</v>
      </c>
      <c r="J14965" t="s">
        <v>42</v>
      </c>
      <c r="K14965" t="s">
        <v>43</v>
      </c>
      <c r="M14965">
        <v>3916</v>
      </c>
      <c r="N14965">
        <v>136</v>
      </c>
      <c r="O14965">
        <v>140</v>
      </c>
    </row>
    <row r="14966" spans="1:15" x14ac:dyDescent="0.3">
      <c r="A14966" t="s">
        <v>14</v>
      </c>
      <c r="B14966">
        <v>1</v>
      </c>
      <c r="C14966">
        <v>1</v>
      </c>
      <c r="D14966">
        <v>1</v>
      </c>
      <c r="E14966" t="s">
        <v>13096</v>
      </c>
      <c r="F14966" t="s">
        <v>13453</v>
      </c>
      <c r="G14966" t="s">
        <v>14</v>
      </c>
      <c r="H14966" t="s">
        <v>13454</v>
      </c>
      <c r="I14966" t="s">
        <v>35</v>
      </c>
      <c r="J14966" t="s">
        <v>46</v>
      </c>
      <c r="K14966" t="s">
        <v>47</v>
      </c>
      <c r="L14966" t="s">
        <v>43</v>
      </c>
      <c r="M14966">
        <v>3916</v>
      </c>
      <c r="N14966">
        <v>142</v>
      </c>
      <c r="O14966">
        <v>156</v>
      </c>
    </row>
    <row r="14967" spans="1:15" x14ac:dyDescent="0.3">
      <c r="E14967" t="s">
        <v>13096</v>
      </c>
      <c r="F14967" t="s">
        <v>13448</v>
      </c>
      <c r="G14967" t="s">
        <v>17</v>
      </c>
      <c r="H14967" t="s">
        <v>13449</v>
      </c>
      <c r="I14967" t="s">
        <v>19</v>
      </c>
      <c r="M14967">
        <v>3916</v>
      </c>
      <c r="N14967">
        <v>170</v>
      </c>
      <c r="O14967">
        <v>193</v>
      </c>
    </row>
    <row r="14968" spans="1:15" x14ac:dyDescent="0.3">
      <c r="E14968" t="s">
        <v>13096</v>
      </c>
      <c r="F14968" t="s">
        <v>13451</v>
      </c>
      <c r="G14968" t="s">
        <v>17</v>
      </c>
      <c r="H14968" t="s">
        <v>13452</v>
      </c>
      <c r="I14968" t="s">
        <v>26</v>
      </c>
      <c r="M14968">
        <v>3916</v>
      </c>
      <c r="N14968">
        <v>170</v>
      </c>
      <c r="O14968">
        <v>183</v>
      </c>
    </row>
    <row r="14969" spans="1:15" x14ac:dyDescent="0.3">
      <c r="A14969" t="s">
        <v>23</v>
      </c>
      <c r="B14969">
        <v>1</v>
      </c>
      <c r="C14969">
        <v>1</v>
      </c>
      <c r="D14969">
        <v>1</v>
      </c>
      <c r="E14969" t="s">
        <v>13457</v>
      </c>
      <c r="F14969" t="s">
        <v>2586</v>
      </c>
      <c r="G14969" t="s">
        <v>23</v>
      </c>
      <c r="H14969" t="s">
        <v>13459</v>
      </c>
      <c r="I14969" t="s">
        <v>35</v>
      </c>
      <c r="J14969" t="s">
        <v>112</v>
      </c>
      <c r="M14969">
        <v>3917</v>
      </c>
      <c r="N14969">
        <v>13</v>
      </c>
      <c r="O14969">
        <v>19</v>
      </c>
    </row>
    <row r="14970" spans="1:15" x14ac:dyDescent="0.3">
      <c r="A14970" t="s">
        <v>23</v>
      </c>
      <c r="B14970">
        <v>1</v>
      </c>
      <c r="C14970">
        <v>1</v>
      </c>
      <c r="D14970">
        <v>1</v>
      </c>
      <c r="E14970" t="s">
        <v>13457</v>
      </c>
      <c r="F14970" t="s">
        <v>454</v>
      </c>
      <c r="G14970" t="s">
        <v>23</v>
      </c>
      <c r="H14970" t="s">
        <v>13458</v>
      </c>
      <c r="I14970" t="s">
        <v>22</v>
      </c>
      <c r="M14970">
        <v>3917</v>
      </c>
      <c r="N14970">
        <v>41</v>
      </c>
      <c r="O14970">
        <v>46</v>
      </c>
    </row>
    <row r="14971" spans="1:15" x14ac:dyDescent="0.3">
      <c r="A14971" t="s">
        <v>14</v>
      </c>
      <c r="B14971">
        <v>1</v>
      </c>
      <c r="C14971">
        <v>1</v>
      </c>
      <c r="D14971">
        <v>1</v>
      </c>
      <c r="E14971" t="s">
        <v>13460</v>
      </c>
      <c r="F14971" t="s">
        <v>13465</v>
      </c>
      <c r="G14971" t="s">
        <v>14</v>
      </c>
      <c r="H14971" t="s">
        <v>13466</v>
      </c>
      <c r="I14971" t="s">
        <v>22</v>
      </c>
      <c r="M14971">
        <v>3918</v>
      </c>
      <c r="N14971">
        <v>0</v>
      </c>
      <c r="O14971">
        <v>11</v>
      </c>
    </row>
    <row r="14972" spans="1:15" x14ac:dyDescent="0.3">
      <c r="A14972" t="s">
        <v>23</v>
      </c>
      <c r="B14972">
        <v>1</v>
      </c>
      <c r="C14972">
        <v>1</v>
      </c>
      <c r="D14972">
        <v>1</v>
      </c>
      <c r="E14972" t="s">
        <v>13460</v>
      </c>
      <c r="F14972" t="s">
        <v>13472</v>
      </c>
      <c r="G14972" t="s">
        <v>23</v>
      </c>
      <c r="H14972" t="s">
        <v>13473</v>
      </c>
      <c r="I14972" t="s">
        <v>26</v>
      </c>
      <c r="M14972">
        <v>3918</v>
      </c>
      <c r="N14972">
        <v>43</v>
      </c>
      <c r="O14972">
        <v>57</v>
      </c>
    </row>
    <row r="14973" spans="1:15" x14ac:dyDescent="0.3">
      <c r="A14973" t="s">
        <v>14</v>
      </c>
      <c r="B14973">
        <v>1</v>
      </c>
      <c r="C14973">
        <v>1</v>
      </c>
      <c r="D14973">
        <v>1</v>
      </c>
      <c r="E14973" t="s">
        <v>13460</v>
      </c>
      <c r="F14973" t="s">
        <v>13467</v>
      </c>
      <c r="G14973" t="s">
        <v>14</v>
      </c>
      <c r="H14973" t="s">
        <v>13468</v>
      </c>
      <c r="I14973" t="s">
        <v>35</v>
      </c>
      <c r="J14973" t="s">
        <v>46</v>
      </c>
      <c r="K14973" t="s">
        <v>47</v>
      </c>
      <c r="L14973" t="s">
        <v>43</v>
      </c>
      <c r="M14973">
        <v>3918</v>
      </c>
      <c r="N14973">
        <v>86</v>
      </c>
      <c r="O14973">
        <v>102</v>
      </c>
    </row>
    <row r="14974" spans="1:15" x14ac:dyDescent="0.3">
      <c r="E14974" t="s">
        <v>13460</v>
      </c>
      <c r="F14974" t="s">
        <v>1809</v>
      </c>
      <c r="G14974" t="s">
        <v>51</v>
      </c>
      <c r="H14974" t="s">
        <v>13469</v>
      </c>
      <c r="I14974" t="s">
        <v>52</v>
      </c>
      <c r="J14974" t="s">
        <v>60</v>
      </c>
      <c r="M14974">
        <v>3918</v>
      </c>
      <c r="N14974">
        <v>123</v>
      </c>
      <c r="O14974">
        <v>129</v>
      </c>
    </row>
    <row r="14975" spans="1:15" x14ac:dyDescent="0.3">
      <c r="E14975" t="s">
        <v>13460</v>
      </c>
      <c r="F14975" t="s">
        <v>13463</v>
      </c>
      <c r="G14975" t="s">
        <v>23</v>
      </c>
      <c r="H14975" t="s">
        <v>13464</v>
      </c>
      <c r="I14975" t="s">
        <v>19</v>
      </c>
      <c r="M14975">
        <v>3918</v>
      </c>
      <c r="N14975">
        <v>143</v>
      </c>
      <c r="O14975">
        <v>152</v>
      </c>
    </row>
    <row r="14976" spans="1:15" x14ac:dyDescent="0.3">
      <c r="A14976" t="s">
        <v>14</v>
      </c>
      <c r="B14976">
        <v>1</v>
      </c>
      <c r="C14976">
        <v>1</v>
      </c>
      <c r="D14976">
        <v>1</v>
      </c>
      <c r="E14976" t="s">
        <v>13460</v>
      </c>
      <c r="F14976" t="s">
        <v>13463</v>
      </c>
      <c r="G14976" t="s">
        <v>14</v>
      </c>
      <c r="H14976" t="s">
        <v>13464</v>
      </c>
      <c r="I14976" t="s">
        <v>26</v>
      </c>
      <c r="M14976">
        <v>3918</v>
      </c>
      <c r="N14976">
        <v>143</v>
      </c>
      <c r="O14976">
        <v>152</v>
      </c>
    </row>
    <row r="14977" spans="1:15" x14ac:dyDescent="0.3">
      <c r="A14977" t="s">
        <v>23</v>
      </c>
      <c r="B14977">
        <v>1</v>
      </c>
      <c r="C14977">
        <v>1</v>
      </c>
      <c r="D14977">
        <v>1</v>
      </c>
      <c r="E14977" t="s">
        <v>13460</v>
      </c>
      <c r="F14977" t="s">
        <v>13470</v>
      </c>
      <c r="G14977" t="s">
        <v>23</v>
      </c>
      <c r="H14977" t="s">
        <v>13471</v>
      </c>
      <c r="I14977" t="s">
        <v>22</v>
      </c>
      <c r="M14977">
        <v>3918</v>
      </c>
      <c r="N14977">
        <v>162</v>
      </c>
      <c r="O14977">
        <v>167</v>
      </c>
    </row>
    <row r="14978" spans="1:15" x14ac:dyDescent="0.3">
      <c r="A14978" t="s">
        <v>14</v>
      </c>
      <c r="B14978">
        <v>1</v>
      </c>
      <c r="C14978">
        <v>1</v>
      </c>
      <c r="D14978">
        <v>1</v>
      </c>
      <c r="E14978" t="s">
        <v>13460</v>
      </c>
      <c r="F14978" t="s">
        <v>13461</v>
      </c>
      <c r="G14978" t="s">
        <v>14</v>
      </c>
      <c r="H14978" t="s">
        <v>13462</v>
      </c>
      <c r="I14978" t="s">
        <v>35</v>
      </c>
      <c r="J14978" t="s">
        <v>46</v>
      </c>
      <c r="K14978" t="s">
        <v>47</v>
      </c>
      <c r="L14978" t="s">
        <v>43</v>
      </c>
      <c r="M14978">
        <v>3918</v>
      </c>
      <c r="N14978">
        <v>169</v>
      </c>
      <c r="O14978">
        <v>191</v>
      </c>
    </row>
    <row r="14979" spans="1:15" x14ac:dyDescent="0.3">
      <c r="A14979" t="s">
        <v>14</v>
      </c>
      <c r="B14979">
        <v>1</v>
      </c>
      <c r="C14979">
        <v>1</v>
      </c>
      <c r="D14979">
        <v>1</v>
      </c>
      <c r="E14979" t="s">
        <v>13460</v>
      </c>
      <c r="F14979" t="s">
        <v>13474</v>
      </c>
      <c r="G14979" t="s">
        <v>14</v>
      </c>
      <c r="H14979" t="s">
        <v>13475</v>
      </c>
      <c r="I14979" t="s">
        <v>35</v>
      </c>
      <c r="J14979" t="s">
        <v>46</v>
      </c>
      <c r="K14979" t="s">
        <v>47</v>
      </c>
      <c r="L14979" t="s">
        <v>43</v>
      </c>
      <c r="M14979">
        <v>3918</v>
      </c>
      <c r="N14979">
        <v>244</v>
      </c>
      <c r="O14979">
        <v>260</v>
      </c>
    </row>
    <row r="14980" spans="1:15" x14ac:dyDescent="0.3">
      <c r="E14980" t="s">
        <v>13476</v>
      </c>
      <c r="F14980" t="s">
        <v>13479</v>
      </c>
      <c r="G14980" t="s">
        <v>23</v>
      </c>
      <c r="H14980" t="s">
        <v>13480</v>
      </c>
      <c r="I14980" t="s">
        <v>19</v>
      </c>
      <c r="M14980">
        <v>3921</v>
      </c>
      <c r="N14980">
        <v>35</v>
      </c>
      <c r="O14980">
        <v>42</v>
      </c>
    </row>
    <row r="14981" spans="1:15" x14ac:dyDescent="0.3">
      <c r="A14981" t="s">
        <v>17</v>
      </c>
      <c r="B14981">
        <v>0</v>
      </c>
      <c r="C14981">
        <v>0</v>
      </c>
      <c r="D14981">
        <v>1</v>
      </c>
      <c r="E14981" t="s">
        <v>13476</v>
      </c>
      <c r="F14981" t="s">
        <v>13481</v>
      </c>
      <c r="G14981" t="s">
        <v>17</v>
      </c>
      <c r="H14981" t="s">
        <v>13482</v>
      </c>
      <c r="I14981" t="s">
        <v>26</v>
      </c>
      <c r="M14981">
        <v>3921</v>
      </c>
      <c r="N14981">
        <v>35</v>
      </c>
      <c r="O14981">
        <v>52</v>
      </c>
    </row>
    <row r="14982" spans="1:15" x14ac:dyDescent="0.3">
      <c r="A14982" t="s">
        <v>23</v>
      </c>
      <c r="B14982">
        <v>1</v>
      </c>
      <c r="C14982">
        <v>1</v>
      </c>
      <c r="D14982">
        <v>1</v>
      </c>
      <c r="E14982" t="s">
        <v>13476</v>
      </c>
      <c r="F14982" t="s">
        <v>13483</v>
      </c>
      <c r="G14982" t="s">
        <v>23</v>
      </c>
      <c r="H14982" t="s">
        <v>13484</v>
      </c>
      <c r="I14982" t="s">
        <v>41</v>
      </c>
      <c r="J14982" t="s">
        <v>112</v>
      </c>
      <c r="M14982">
        <v>3921</v>
      </c>
      <c r="N14982">
        <v>45</v>
      </c>
      <c r="O14982">
        <v>52</v>
      </c>
    </row>
    <row r="14983" spans="1:15" x14ac:dyDescent="0.3">
      <c r="E14983" t="s">
        <v>13476</v>
      </c>
      <c r="F14983" t="s">
        <v>13477</v>
      </c>
      <c r="G14983" t="s">
        <v>14</v>
      </c>
      <c r="H14983" t="s">
        <v>13478</v>
      </c>
      <c r="I14983" t="s">
        <v>19</v>
      </c>
      <c r="M14983">
        <v>3921</v>
      </c>
      <c r="N14983">
        <v>73</v>
      </c>
      <c r="O14983">
        <v>79</v>
      </c>
    </row>
    <row r="14984" spans="1:15" x14ac:dyDescent="0.3">
      <c r="A14984" t="s">
        <v>1277</v>
      </c>
      <c r="B14984">
        <v>0</v>
      </c>
      <c r="C14984">
        <v>1</v>
      </c>
      <c r="D14984" t="s">
        <v>1277</v>
      </c>
      <c r="E14984" t="s">
        <v>13476</v>
      </c>
      <c r="F14984" t="s">
        <v>13477</v>
      </c>
      <c r="G14984" t="s">
        <v>23</v>
      </c>
      <c r="H14984" t="s">
        <v>13478</v>
      </c>
      <c r="I14984" t="s">
        <v>26</v>
      </c>
      <c r="M14984">
        <v>3921</v>
      </c>
      <c r="N14984">
        <v>73</v>
      </c>
      <c r="O14984">
        <v>79</v>
      </c>
    </row>
    <row r="14985" spans="1:15" x14ac:dyDescent="0.3">
      <c r="A14985" t="s">
        <v>14</v>
      </c>
      <c r="B14985">
        <v>1</v>
      </c>
      <c r="C14985">
        <v>1</v>
      </c>
      <c r="D14985">
        <v>1</v>
      </c>
      <c r="E14985" t="s">
        <v>13485</v>
      </c>
      <c r="F14985" t="s">
        <v>13489</v>
      </c>
      <c r="G14985" t="s">
        <v>14</v>
      </c>
      <c r="H14985" t="s">
        <v>13487</v>
      </c>
      <c r="I14985" t="s">
        <v>35</v>
      </c>
      <c r="J14985" t="s">
        <v>46</v>
      </c>
      <c r="K14985" t="s">
        <v>47</v>
      </c>
      <c r="L14985" t="s">
        <v>43</v>
      </c>
      <c r="M14985">
        <v>3922</v>
      </c>
      <c r="N14985">
        <v>10</v>
      </c>
      <c r="O14985">
        <v>24</v>
      </c>
    </row>
    <row r="14986" spans="1:15" x14ac:dyDescent="0.3">
      <c r="E14986" t="s">
        <v>13485</v>
      </c>
      <c r="F14986" t="s">
        <v>13486</v>
      </c>
      <c r="G14986" t="s">
        <v>14</v>
      </c>
      <c r="H14986" t="s">
        <v>13487</v>
      </c>
      <c r="I14986" t="s">
        <v>19</v>
      </c>
      <c r="M14986">
        <v>3922</v>
      </c>
      <c r="N14986">
        <v>28</v>
      </c>
      <c r="O14986">
        <v>49</v>
      </c>
    </row>
    <row r="14987" spans="1:15" x14ac:dyDescent="0.3">
      <c r="A14987" t="s">
        <v>14</v>
      </c>
      <c r="B14987">
        <v>1</v>
      </c>
      <c r="C14987">
        <v>1</v>
      </c>
      <c r="D14987">
        <v>1</v>
      </c>
      <c r="E14987" t="s">
        <v>13485</v>
      </c>
      <c r="F14987" t="s">
        <v>13488</v>
      </c>
      <c r="G14987" t="s">
        <v>14</v>
      </c>
      <c r="H14987" t="s">
        <v>13487</v>
      </c>
      <c r="I14987" t="s">
        <v>270</v>
      </c>
      <c r="J14987" t="s">
        <v>46</v>
      </c>
      <c r="K14987" t="s">
        <v>47</v>
      </c>
      <c r="L14987" t="s">
        <v>43</v>
      </c>
      <c r="M14987">
        <v>3922</v>
      </c>
      <c r="N14987">
        <v>28</v>
      </c>
      <c r="O14987">
        <v>40</v>
      </c>
    </row>
    <row r="14988" spans="1:15" x14ac:dyDescent="0.3">
      <c r="E14988" t="s">
        <v>13390</v>
      </c>
      <c r="F14988" t="s">
        <v>13391</v>
      </c>
      <c r="G14988" t="s">
        <v>17</v>
      </c>
      <c r="H14988" t="s">
        <v>13392</v>
      </c>
      <c r="I14988" t="s">
        <v>26</v>
      </c>
      <c r="M14988">
        <v>3923</v>
      </c>
      <c r="N14988">
        <v>23</v>
      </c>
      <c r="O14988">
        <v>26</v>
      </c>
    </row>
    <row r="14989" spans="1:15" x14ac:dyDescent="0.3">
      <c r="E14989" t="s">
        <v>13390</v>
      </c>
      <c r="F14989" t="s">
        <v>13399</v>
      </c>
      <c r="G14989" t="s">
        <v>23</v>
      </c>
      <c r="H14989" t="s">
        <v>13400</v>
      </c>
      <c r="I14989" t="s">
        <v>26</v>
      </c>
      <c r="M14989">
        <v>3923</v>
      </c>
      <c r="N14989">
        <v>59</v>
      </c>
      <c r="O14989">
        <v>76</v>
      </c>
    </row>
    <row r="14990" spans="1:15" x14ac:dyDescent="0.3">
      <c r="E14990" t="s">
        <v>13390</v>
      </c>
      <c r="F14990" t="s">
        <v>2466</v>
      </c>
      <c r="G14990" t="s">
        <v>14</v>
      </c>
      <c r="H14990" t="s">
        <v>13394</v>
      </c>
      <c r="I14990" t="s">
        <v>52</v>
      </c>
      <c r="J14990" t="s">
        <v>32</v>
      </c>
      <c r="M14990">
        <v>3923</v>
      </c>
      <c r="N14990">
        <v>62</v>
      </c>
      <c r="O14990">
        <v>68</v>
      </c>
    </row>
    <row r="14991" spans="1:15" x14ac:dyDescent="0.3">
      <c r="E14991" t="s">
        <v>13390</v>
      </c>
      <c r="F14991" t="s">
        <v>13395</v>
      </c>
      <c r="G14991" t="s">
        <v>51</v>
      </c>
      <c r="H14991" t="s">
        <v>13396</v>
      </c>
      <c r="I14991" t="s">
        <v>19</v>
      </c>
      <c r="M14991">
        <v>3923</v>
      </c>
      <c r="N14991">
        <v>62</v>
      </c>
      <c r="O14991">
        <v>76</v>
      </c>
    </row>
    <row r="14992" spans="1:15" x14ac:dyDescent="0.3">
      <c r="A14992" t="s">
        <v>51</v>
      </c>
      <c r="B14992">
        <v>0</v>
      </c>
      <c r="C14992">
        <v>1</v>
      </c>
      <c r="D14992" t="s">
        <v>51</v>
      </c>
      <c r="E14992" t="s">
        <v>13390</v>
      </c>
      <c r="F14992" t="s">
        <v>13397</v>
      </c>
      <c r="G14992" t="s">
        <v>14</v>
      </c>
      <c r="H14992" t="s">
        <v>13398</v>
      </c>
      <c r="I14992" t="s">
        <v>52</v>
      </c>
      <c r="J14992" t="s">
        <v>46</v>
      </c>
      <c r="K14992" t="s">
        <v>47</v>
      </c>
      <c r="L14992" t="s">
        <v>43</v>
      </c>
      <c r="M14992">
        <v>3923</v>
      </c>
      <c r="N14992">
        <v>83</v>
      </c>
      <c r="O14992">
        <v>93</v>
      </c>
    </row>
    <row r="14993" spans="1:15" x14ac:dyDescent="0.3">
      <c r="E14993" t="s">
        <v>13390</v>
      </c>
      <c r="F14993" t="s">
        <v>13397</v>
      </c>
      <c r="G14993" t="s">
        <v>51</v>
      </c>
      <c r="H14993" t="s">
        <v>13398</v>
      </c>
      <c r="I14993" t="s">
        <v>22</v>
      </c>
      <c r="M14993">
        <v>3923</v>
      </c>
      <c r="N14993">
        <v>83</v>
      </c>
      <c r="O14993">
        <v>93</v>
      </c>
    </row>
    <row r="14994" spans="1:15" x14ac:dyDescent="0.3">
      <c r="E14994" t="s">
        <v>13390</v>
      </c>
      <c r="F14994" t="s">
        <v>10205</v>
      </c>
      <c r="G14994" t="s">
        <v>14</v>
      </c>
      <c r="H14994" t="s">
        <v>13393</v>
      </c>
      <c r="I14994" t="s">
        <v>26</v>
      </c>
      <c r="M14994">
        <v>3923</v>
      </c>
      <c r="N14994">
        <v>171</v>
      </c>
      <c r="O14994">
        <v>176</v>
      </c>
    </row>
    <row r="14995" spans="1:15" x14ac:dyDescent="0.3">
      <c r="A14995" t="s">
        <v>23</v>
      </c>
      <c r="B14995">
        <v>1</v>
      </c>
      <c r="C14995">
        <v>1</v>
      </c>
      <c r="D14995">
        <v>1</v>
      </c>
      <c r="E14995" t="s">
        <v>13390</v>
      </c>
      <c r="F14995" t="s">
        <v>10205</v>
      </c>
      <c r="G14995" t="s">
        <v>23</v>
      </c>
      <c r="H14995" t="s">
        <v>13393</v>
      </c>
      <c r="I14995" t="s">
        <v>19</v>
      </c>
      <c r="M14995">
        <v>3923</v>
      </c>
      <c r="N14995">
        <v>171</v>
      </c>
      <c r="O14995">
        <v>176</v>
      </c>
    </row>
    <row r="14996" spans="1:15" x14ac:dyDescent="0.3">
      <c r="A14996" t="s">
        <v>14</v>
      </c>
      <c r="B14996">
        <v>1</v>
      </c>
      <c r="C14996">
        <v>1</v>
      </c>
      <c r="D14996">
        <v>1</v>
      </c>
      <c r="E14996" t="s">
        <v>13490</v>
      </c>
      <c r="F14996" t="s">
        <v>13497</v>
      </c>
      <c r="G14996" t="s">
        <v>14</v>
      </c>
      <c r="H14996" t="s">
        <v>13498</v>
      </c>
      <c r="I14996" t="s">
        <v>35</v>
      </c>
      <c r="J14996" t="s">
        <v>46</v>
      </c>
      <c r="K14996" t="s">
        <v>47</v>
      </c>
      <c r="L14996" t="s">
        <v>43</v>
      </c>
      <c r="M14996">
        <v>3930</v>
      </c>
      <c r="N14996">
        <v>0</v>
      </c>
      <c r="O14996">
        <v>16</v>
      </c>
    </row>
    <row r="14997" spans="1:15" x14ac:dyDescent="0.3">
      <c r="A14997" t="s">
        <v>14</v>
      </c>
      <c r="B14997">
        <v>1</v>
      </c>
      <c r="C14997">
        <v>1</v>
      </c>
      <c r="D14997">
        <v>1</v>
      </c>
      <c r="E14997" t="s">
        <v>13490</v>
      </c>
      <c r="F14997" t="s">
        <v>13495</v>
      </c>
      <c r="G14997" t="s">
        <v>14</v>
      </c>
      <c r="H14997" t="s">
        <v>13496</v>
      </c>
      <c r="I14997" t="s">
        <v>35</v>
      </c>
      <c r="J14997" t="s">
        <v>46</v>
      </c>
      <c r="K14997" t="s">
        <v>47</v>
      </c>
      <c r="L14997" t="s">
        <v>43</v>
      </c>
      <c r="M14997">
        <v>3930</v>
      </c>
      <c r="N14997">
        <v>66</v>
      </c>
      <c r="O14997">
        <v>80</v>
      </c>
    </row>
    <row r="14998" spans="1:15" x14ac:dyDescent="0.3">
      <c r="A14998" t="s">
        <v>14</v>
      </c>
      <c r="B14998">
        <v>1</v>
      </c>
      <c r="C14998">
        <v>1</v>
      </c>
      <c r="D14998">
        <v>1</v>
      </c>
      <c r="E14998" t="s">
        <v>13490</v>
      </c>
      <c r="F14998" t="s">
        <v>13501</v>
      </c>
      <c r="G14998" t="s">
        <v>14</v>
      </c>
      <c r="H14998" t="s">
        <v>13502</v>
      </c>
      <c r="I14998" t="s">
        <v>35</v>
      </c>
      <c r="J14998" t="s">
        <v>46</v>
      </c>
      <c r="K14998" t="s">
        <v>47</v>
      </c>
      <c r="L14998" t="s">
        <v>43</v>
      </c>
      <c r="M14998">
        <v>3930</v>
      </c>
      <c r="N14998">
        <v>84</v>
      </c>
      <c r="O14998">
        <v>99</v>
      </c>
    </row>
    <row r="14999" spans="1:15" x14ac:dyDescent="0.3">
      <c r="A14999" t="s">
        <v>23</v>
      </c>
      <c r="B14999">
        <v>1</v>
      </c>
      <c r="C14999">
        <v>1</v>
      </c>
      <c r="D14999">
        <v>1</v>
      </c>
      <c r="E14999" t="s">
        <v>13490</v>
      </c>
      <c r="F14999" t="s">
        <v>10205</v>
      </c>
      <c r="G14999" t="s">
        <v>23</v>
      </c>
      <c r="H14999" t="s">
        <v>13503</v>
      </c>
      <c r="I14999" t="s">
        <v>22</v>
      </c>
      <c r="M14999">
        <v>3930</v>
      </c>
      <c r="N14999">
        <v>194</v>
      </c>
      <c r="O14999">
        <v>199</v>
      </c>
    </row>
    <row r="15000" spans="1:15" x14ac:dyDescent="0.3">
      <c r="E15000" t="s">
        <v>13490</v>
      </c>
      <c r="F15000" t="s">
        <v>13499</v>
      </c>
      <c r="G15000" t="s">
        <v>14</v>
      </c>
      <c r="H15000" t="s">
        <v>13500</v>
      </c>
      <c r="I15000" t="s">
        <v>19</v>
      </c>
      <c r="M15000">
        <v>3930</v>
      </c>
      <c r="N15000">
        <v>851</v>
      </c>
      <c r="O15000">
        <v>867</v>
      </c>
    </row>
    <row r="15001" spans="1:15" x14ac:dyDescent="0.3">
      <c r="A15001" t="s">
        <v>14</v>
      </c>
      <c r="B15001">
        <v>1</v>
      </c>
      <c r="C15001">
        <v>1</v>
      </c>
      <c r="D15001">
        <v>1</v>
      </c>
      <c r="E15001" t="s">
        <v>13490</v>
      </c>
      <c r="F15001" t="s">
        <v>13491</v>
      </c>
      <c r="G15001" t="s">
        <v>14</v>
      </c>
      <c r="H15001" t="s">
        <v>13504</v>
      </c>
      <c r="I15001" t="s">
        <v>270</v>
      </c>
      <c r="J15001" t="s">
        <v>46</v>
      </c>
      <c r="K15001" t="s">
        <v>47</v>
      </c>
      <c r="L15001" t="s">
        <v>43</v>
      </c>
      <c r="M15001">
        <v>3930</v>
      </c>
      <c r="N15001">
        <v>852</v>
      </c>
      <c r="O15001">
        <v>866</v>
      </c>
    </row>
    <row r="15002" spans="1:15" x14ac:dyDescent="0.3">
      <c r="E15002" t="s">
        <v>13490</v>
      </c>
      <c r="F15002" t="s">
        <v>13493</v>
      </c>
      <c r="G15002" t="s">
        <v>23</v>
      </c>
      <c r="H15002" t="s">
        <v>13494</v>
      </c>
      <c r="I15002" t="s">
        <v>26</v>
      </c>
      <c r="M15002">
        <v>3930</v>
      </c>
      <c r="N15002">
        <v>871</v>
      </c>
      <c r="O15002">
        <v>883</v>
      </c>
    </row>
    <row r="15003" spans="1:15" x14ac:dyDescent="0.3">
      <c r="A15003" t="s">
        <v>14</v>
      </c>
      <c r="B15003">
        <v>1</v>
      </c>
      <c r="C15003">
        <v>1</v>
      </c>
      <c r="D15003">
        <v>1</v>
      </c>
      <c r="E15003" t="s">
        <v>13490</v>
      </c>
      <c r="F15003" t="s">
        <v>13491</v>
      </c>
      <c r="G15003" t="s">
        <v>14</v>
      </c>
      <c r="H15003" t="s">
        <v>13492</v>
      </c>
      <c r="I15003" t="s">
        <v>22</v>
      </c>
      <c r="M15003">
        <v>3930</v>
      </c>
      <c r="N15003">
        <v>885</v>
      </c>
      <c r="O15003">
        <v>899</v>
      </c>
    </row>
    <row r="15004" spans="1:15" x14ac:dyDescent="0.3">
      <c r="A15004" t="s">
        <v>23</v>
      </c>
      <c r="B15004">
        <v>1</v>
      </c>
      <c r="C15004">
        <v>1</v>
      </c>
      <c r="D15004">
        <v>1</v>
      </c>
      <c r="E15004" t="s">
        <v>13505</v>
      </c>
      <c r="F15004" t="s">
        <v>13483</v>
      </c>
      <c r="G15004" t="s">
        <v>23</v>
      </c>
      <c r="H15004" t="s">
        <v>13508</v>
      </c>
      <c r="I15004" t="s">
        <v>35</v>
      </c>
      <c r="J15004" t="s">
        <v>112</v>
      </c>
      <c r="M15004">
        <v>3932</v>
      </c>
      <c r="N15004">
        <v>49</v>
      </c>
      <c r="O15004">
        <v>56</v>
      </c>
    </row>
    <row r="15005" spans="1:15" x14ac:dyDescent="0.3">
      <c r="E15005" t="s">
        <v>13505</v>
      </c>
      <c r="F15005" t="s">
        <v>13506</v>
      </c>
      <c r="G15005" t="s">
        <v>23</v>
      </c>
      <c r="H15005" t="s">
        <v>13507</v>
      </c>
      <c r="I15005" t="s">
        <v>22</v>
      </c>
      <c r="M15005">
        <v>3932</v>
      </c>
      <c r="N15005">
        <v>168</v>
      </c>
      <c r="O15005">
        <v>175</v>
      </c>
    </row>
    <row r="15006" spans="1:15" x14ac:dyDescent="0.3">
      <c r="A15006" t="s">
        <v>23</v>
      </c>
      <c r="B15006">
        <v>1</v>
      </c>
      <c r="C15006">
        <v>1</v>
      </c>
      <c r="D15006">
        <v>1</v>
      </c>
      <c r="E15006" t="s">
        <v>13509</v>
      </c>
      <c r="F15006" t="s">
        <v>10205</v>
      </c>
      <c r="G15006" t="s">
        <v>23</v>
      </c>
      <c r="H15006" t="s">
        <v>13510</v>
      </c>
      <c r="I15006" t="s">
        <v>22</v>
      </c>
      <c r="M15006">
        <v>3940</v>
      </c>
      <c r="N15006">
        <v>11</v>
      </c>
      <c r="O15006">
        <v>16</v>
      </c>
    </row>
    <row r="15007" spans="1:15" x14ac:dyDescent="0.3">
      <c r="A15007" t="s">
        <v>237</v>
      </c>
      <c r="B15007">
        <v>0</v>
      </c>
      <c r="E15007" t="s">
        <v>13509</v>
      </c>
      <c r="F15007" t="s">
        <v>2660</v>
      </c>
      <c r="G15007" t="s">
        <v>17</v>
      </c>
      <c r="H15007" t="s">
        <v>13511</v>
      </c>
      <c r="I15007" t="s">
        <v>22</v>
      </c>
      <c r="M15007">
        <v>3940</v>
      </c>
      <c r="N15007">
        <v>27</v>
      </c>
      <c r="O15007">
        <v>50</v>
      </c>
    </row>
    <row r="15008" spans="1:15" x14ac:dyDescent="0.3">
      <c r="A15008" t="s">
        <v>14</v>
      </c>
      <c r="B15008">
        <v>1</v>
      </c>
      <c r="C15008">
        <v>1</v>
      </c>
      <c r="D15008">
        <v>1</v>
      </c>
      <c r="E15008" t="s">
        <v>13512</v>
      </c>
      <c r="F15008" t="s">
        <v>13519</v>
      </c>
      <c r="G15008" t="s">
        <v>14</v>
      </c>
      <c r="H15008" t="s">
        <v>13521</v>
      </c>
      <c r="I15008" t="s">
        <v>35</v>
      </c>
      <c r="J15008" t="s">
        <v>42</v>
      </c>
      <c r="K15008" t="s">
        <v>43</v>
      </c>
      <c r="M15008">
        <v>3941</v>
      </c>
      <c r="N15008">
        <v>19</v>
      </c>
      <c r="O15008">
        <v>23</v>
      </c>
    </row>
    <row r="15009" spans="1:15" x14ac:dyDescent="0.3">
      <c r="A15009" t="s">
        <v>23</v>
      </c>
      <c r="B15009">
        <v>1</v>
      </c>
      <c r="C15009">
        <v>1</v>
      </c>
      <c r="D15009">
        <v>1</v>
      </c>
      <c r="E15009" t="s">
        <v>13512</v>
      </c>
      <c r="F15009" t="s">
        <v>13513</v>
      </c>
      <c r="G15009" t="s">
        <v>23</v>
      </c>
      <c r="H15009" t="s">
        <v>13514</v>
      </c>
      <c r="I15009" t="s">
        <v>19</v>
      </c>
      <c r="M15009">
        <v>3941</v>
      </c>
      <c r="N15009">
        <v>112</v>
      </c>
      <c r="O15009">
        <v>116</v>
      </c>
    </row>
    <row r="15010" spans="1:15" x14ac:dyDescent="0.3">
      <c r="E15010" t="s">
        <v>13512</v>
      </c>
      <c r="F15010" t="s">
        <v>1128</v>
      </c>
      <c r="G15010" t="s">
        <v>17</v>
      </c>
      <c r="H15010" t="s">
        <v>13522</v>
      </c>
      <c r="I15010" t="s">
        <v>26</v>
      </c>
      <c r="M15010">
        <v>3941</v>
      </c>
      <c r="N15010">
        <v>159</v>
      </c>
      <c r="O15010">
        <v>162</v>
      </c>
    </row>
    <row r="15011" spans="1:15" x14ac:dyDescent="0.3">
      <c r="E15011" t="s">
        <v>13512</v>
      </c>
      <c r="F15011" t="s">
        <v>13517</v>
      </c>
      <c r="G15011" t="s">
        <v>14</v>
      </c>
      <c r="H15011" t="s">
        <v>13518</v>
      </c>
      <c r="I15011" t="s">
        <v>26</v>
      </c>
      <c r="M15011">
        <v>3941</v>
      </c>
      <c r="N15011">
        <v>209</v>
      </c>
      <c r="O15011">
        <v>215</v>
      </c>
    </row>
    <row r="15012" spans="1:15" x14ac:dyDescent="0.3">
      <c r="A15012" t="s">
        <v>14</v>
      </c>
      <c r="B15012">
        <v>1</v>
      </c>
      <c r="C15012">
        <v>1</v>
      </c>
      <c r="D15012">
        <v>1</v>
      </c>
      <c r="E15012" t="s">
        <v>13512</v>
      </c>
      <c r="F15012" t="s">
        <v>13523</v>
      </c>
      <c r="G15012" t="s">
        <v>14</v>
      </c>
      <c r="H15012" t="s">
        <v>13524</v>
      </c>
      <c r="I15012" t="s">
        <v>31</v>
      </c>
      <c r="J15012" t="s">
        <v>46</v>
      </c>
      <c r="K15012" t="s">
        <v>47</v>
      </c>
      <c r="L15012" t="s">
        <v>43</v>
      </c>
      <c r="M15012">
        <v>3941</v>
      </c>
      <c r="N15012">
        <v>345</v>
      </c>
      <c r="O15012">
        <v>359</v>
      </c>
    </row>
    <row r="15013" spans="1:15" x14ac:dyDescent="0.3">
      <c r="E15013" t="s">
        <v>13512</v>
      </c>
      <c r="F15013" t="s">
        <v>13523</v>
      </c>
      <c r="G15013" t="s">
        <v>17</v>
      </c>
      <c r="H15013" t="s">
        <v>13524</v>
      </c>
      <c r="I15013" t="s">
        <v>26</v>
      </c>
      <c r="M15013">
        <v>3941</v>
      </c>
      <c r="N15013">
        <v>345</v>
      </c>
      <c r="O15013">
        <v>359</v>
      </c>
    </row>
    <row r="15014" spans="1:15" x14ac:dyDescent="0.3">
      <c r="A15014" t="s">
        <v>14</v>
      </c>
      <c r="B15014">
        <v>0</v>
      </c>
      <c r="C15014">
        <v>0</v>
      </c>
      <c r="D15014">
        <v>1</v>
      </c>
      <c r="E15014" t="s">
        <v>13512</v>
      </c>
      <c r="F15014" t="s">
        <v>9077</v>
      </c>
      <c r="G15014" t="s">
        <v>14</v>
      </c>
      <c r="H15014" t="s">
        <v>13515</v>
      </c>
      <c r="I15014" t="s">
        <v>31</v>
      </c>
      <c r="J15014" t="s">
        <v>32</v>
      </c>
      <c r="M15014">
        <v>3941</v>
      </c>
      <c r="N15014">
        <v>458</v>
      </c>
      <c r="O15014">
        <v>462</v>
      </c>
    </row>
    <row r="15015" spans="1:15" x14ac:dyDescent="0.3">
      <c r="E15015" t="s">
        <v>13512</v>
      </c>
      <c r="F15015" t="s">
        <v>9077</v>
      </c>
      <c r="G15015" t="s">
        <v>51</v>
      </c>
      <c r="H15015" t="s">
        <v>13515</v>
      </c>
      <c r="I15015" t="s">
        <v>26</v>
      </c>
      <c r="M15015">
        <v>3941</v>
      </c>
      <c r="N15015">
        <v>458</v>
      </c>
      <c r="O15015">
        <v>462</v>
      </c>
    </row>
    <row r="15016" spans="1:15" x14ac:dyDescent="0.3">
      <c r="A15016" t="s">
        <v>14</v>
      </c>
      <c r="B15016">
        <v>0</v>
      </c>
      <c r="C15016">
        <v>1</v>
      </c>
      <c r="D15016" t="s">
        <v>14</v>
      </c>
      <c r="E15016" t="s">
        <v>13512</v>
      </c>
      <c r="F15016" t="s">
        <v>13519</v>
      </c>
      <c r="G15016" t="s">
        <v>23</v>
      </c>
      <c r="H15016" t="s">
        <v>13520</v>
      </c>
      <c r="I15016" t="s">
        <v>26</v>
      </c>
      <c r="M15016">
        <v>3941</v>
      </c>
      <c r="N15016">
        <v>466</v>
      </c>
      <c r="O15016">
        <v>470</v>
      </c>
    </row>
    <row r="15017" spans="1:15" x14ac:dyDescent="0.3">
      <c r="A15017" t="s">
        <v>14</v>
      </c>
      <c r="B15017">
        <v>1</v>
      </c>
      <c r="C15017">
        <v>1</v>
      </c>
      <c r="D15017">
        <v>1</v>
      </c>
      <c r="E15017" t="s">
        <v>13512</v>
      </c>
      <c r="F15017" t="s">
        <v>13519</v>
      </c>
      <c r="G15017" t="s">
        <v>14</v>
      </c>
      <c r="H15017" t="s">
        <v>13520</v>
      </c>
      <c r="I15017" t="s">
        <v>31</v>
      </c>
      <c r="J15017" t="s">
        <v>32</v>
      </c>
      <c r="M15017">
        <v>3941</v>
      </c>
      <c r="N15017">
        <v>466</v>
      </c>
      <c r="O15017">
        <v>470</v>
      </c>
    </row>
    <row r="15018" spans="1:15" x14ac:dyDescent="0.3">
      <c r="E15018" t="s">
        <v>13512</v>
      </c>
      <c r="F15018" t="s">
        <v>6740</v>
      </c>
      <c r="G15018" t="s">
        <v>23</v>
      </c>
      <c r="H15018" t="s">
        <v>13516</v>
      </c>
      <c r="I15018" t="s">
        <v>26</v>
      </c>
      <c r="M15018">
        <v>3941</v>
      </c>
      <c r="N15018">
        <v>485</v>
      </c>
      <c r="O15018">
        <v>487</v>
      </c>
    </row>
    <row r="15019" spans="1:15" x14ac:dyDescent="0.3">
      <c r="A15019" t="s">
        <v>237</v>
      </c>
      <c r="B15019">
        <v>0</v>
      </c>
      <c r="C15019">
        <v>0</v>
      </c>
      <c r="D15019">
        <v>0</v>
      </c>
      <c r="E15019" t="s">
        <v>13525</v>
      </c>
      <c r="F15019" t="s">
        <v>13537</v>
      </c>
      <c r="G15019" t="s">
        <v>17</v>
      </c>
      <c r="H15019" t="s">
        <v>13538</v>
      </c>
      <c r="I15019" t="s">
        <v>22</v>
      </c>
      <c r="M15019">
        <v>3946</v>
      </c>
      <c r="N15019">
        <v>0</v>
      </c>
      <c r="O15019">
        <v>6</v>
      </c>
    </row>
    <row r="15020" spans="1:15" x14ac:dyDescent="0.3">
      <c r="E15020" t="s">
        <v>13525</v>
      </c>
      <c r="F15020" t="s">
        <v>13545</v>
      </c>
      <c r="G15020" t="s">
        <v>17</v>
      </c>
      <c r="H15020" t="s">
        <v>13546</v>
      </c>
      <c r="I15020" t="s">
        <v>26</v>
      </c>
      <c r="M15020">
        <v>3946</v>
      </c>
      <c r="N15020">
        <v>108</v>
      </c>
      <c r="O15020">
        <v>118</v>
      </c>
    </row>
    <row r="15021" spans="1:15" x14ac:dyDescent="0.3">
      <c r="A15021" t="s">
        <v>23</v>
      </c>
      <c r="B15021">
        <v>0</v>
      </c>
      <c r="C15021">
        <v>0</v>
      </c>
      <c r="D15021">
        <v>1</v>
      </c>
      <c r="E15021" t="s">
        <v>13525</v>
      </c>
      <c r="F15021" t="s">
        <v>2584</v>
      </c>
      <c r="G15021" t="s">
        <v>23</v>
      </c>
      <c r="H15021" t="s">
        <v>13529</v>
      </c>
      <c r="I15021" t="s">
        <v>26</v>
      </c>
      <c r="M15021">
        <v>3946</v>
      </c>
      <c r="N15021">
        <v>399</v>
      </c>
      <c r="O15021">
        <v>407</v>
      </c>
    </row>
    <row r="15022" spans="1:15" x14ac:dyDescent="0.3">
      <c r="A15022" t="s">
        <v>23</v>
      </c>
      <c r="B15022">
        <v>1</v>
      </c>
      <c r="C15022">
        <v>1</v>
      </c>
      <c r="D15022">
        <v>1</v>
      </c>
      <c r="E15022" t="s">
        <v>13525</v>
      </c>
      <c r="F15022" t="s">
        <v>2586</v>
      </c>
      <c r="G15022" t="s">
        <v>23</v>
      </c>
      <c r="H15022" t="s">
        <v>13532</v>
      </c>
      <c r="I15022" t="s">
        <v>41</v>
      </c>
      <c r="J15022" t="s">
        <v>112</v>
      </c>
      <c r="M15022">
        <v>3946</v>
      </c>
      <c r="N15022">
        <v>401</v>
      </c>
      <c r="O15022">
        <v>407</v>
      </c>
    </row>
    <row r="15023" spans="1:15" x14ac:dyDescent="0.3">
      <c r="E15023" t="s">
        <v>13525</v>
      </c>
      <c r="F15023" t="s">
        <v>13543</v>
      </c>
      <c r="G15023" t="s">
        <v>51</v>
      </c>
      <c r="H15023" t="s">
        <v>13544</v>
      </c>
      <c r="I15023" t="s">
        <v>52</v>
      </c>
      <c r="J15023" t="s">
        <v>393</v>
      </c>
      <c r="M15023">
        <v>3946</v>
      </c>
      <c r="N15023">
        <v>476</v>
      </c>
      <c r="O15023">
        <v>513</v>
      </c>
    </row>
    <row r="15024" spans="1:15" x14ac:dyDescent="0.3">
      <c r="A15024" t="s">
        <v>14</v>
      </c>
      <c r="B15024">
        <v>1</v>
      </c>
      <c r="C15024">
        <v>1</v>
      </c>
      <c r="D15024">
        <v>1</v>
      </c>
      <c r="E15024" t="s">
        <v>13525</v>
      </c>
      <c r="F15024" t="s">
        <v>13533</v>
      </c>
      <c r="G15024" t="s">
        <v>14</v>
      </c>
      <c r="H15024" t="s">
        <v>13534</v>
      </c>
      <c r="I15024" t="s">
        <v>35</v>
      </c>
      <c r="J15024" t="s">
        <v>46</v>
      </c>
      <c r="K15024" t="s">
        <v>47</v>
      </c>
      <c r="L15024" t="s">
        <v>43</v>
      </c>
      <c r="M15024">
        <v>3946</v>
      </c>
      <c r="N15024">
        <v>515</v>
      </c>
      <c r="O15024">
        <v>528</v>
      </c>
    </row>
    <row r="15025" spans="1:15" x14ac:dyDescent="0.3">
      <c r="A15025" t="s">
        <v>14</v>
      </c>
      <c r="B15025">
        <v>1</v>
      </c>
      <c r="C15025">
        <v>1</v>
      </c>
      <c r="D15025">
        <v>1</v>
      </c>
      <c r="E15025" t="s">
        <v>13525</v>
      </c>
      <c r="F15025" t="s">
        <v>13530</v>
      </c>
      <c r="G15025" t="s">
        <v>14</v>
      </c>
      <c r="H15025" t="s">
        <v>13531</v>
      </c>
      <c r="I15025" t="s">
        <v>35</v>
      </c>
      <c r="J15025" t="s">
        <v>46</v>
      </c>
      <c r="K15025" t="s">
        <v>47</v>
      </c>
      <c r="L15025" t="s">
        <v>43</v>
      </c>
      <c r="M15025">
        <v>3946</v>
      </c>
      <c r="N15025">
        <v>670</v>
      </c>
      <c r="O15025">
        <v>687</v>
      </c>
    </row>
    <row r="15026" spans="1:15" x14ac:dyDescent="0.3">
      <c r="E15026" t="s">
        <v>13525</v>
      </c>
      <c r="F15026" t="s">
        <v>13526</v>
      </c>
      <c r="G15026" t="s">
        <v>14</v>
      </c>
      <c r="H15026" t="s">
        <v>13527</v>
      </c>
      <c r="I15026" t="s">
        <v>19</v>
      </c>
      <c r="M15026">
        <v>3946</v>
      </c>
      <c r="N15026">
        <v>693</v>
      </c>
      <c r="O15026">
        <v>707</v>
      </c>
    </row>
    <row r="15027" spans="1:15" x14ac:dyDescent="0.3">
      <c r="A15027" t="s">
        <v>17</v>
      </c>
      <c r="B15027">
        <v>1</v>
      </c>
      <c r="C15027">
        <v>1</v>
      </c>
      <c r="D15027">
        <v>1</v>
      </c>
      <c r="E15027" t="s">
        <v>13525</v>
      </c>
      <c r="F15027" t="s">
        <v>13541</v>
      </c>
      <c r="G15027" t="s">
        <v>17</v>
      </c>
      <c r="H15027" t="s">
        <v>13542</v>
      </c>
      <c r="I15027" t="s">
        <v>26</v>
      </c>
      <c r="M15027">
        <v>3946</v>
      </c>
      <c r="N15027">
        <v>795</v>
      </c>
      <c r="O15027">
        <v>811</v>
      </c>
    </row>
    <row r="15028" spans="1:15" x14ac:dyDescent="0.3">
      <c r="E15028" t="s">
        <v>13525</v>
      </c>
      <c r="F15028" t="s">
        <v>13526</v>
      </c>
      <c r="G15028" t="s">
        <v>14</v>
      </c>
      <c r="H15028" t="s">
        <v>13528</v>
      </c>
      <c r="I15028" t="s">
        <v>19</v>
      </c>
      <c r="M15028">
        <v>3946</v>
      </c>
      <c r="N15028">
        <v>797</v>
      </c>
      <c r="O15028">
        <v>811</v>
      </c>
    </row>
    <row r="15029" spans="1:15" x14ac:dyDescent="0.3">
      <c r="A15029" t="s">
        <v>14</v>
      </c>
      <c r="B15029">
        <v>1</v>
      </c>
      <c r="C15029">
        <v>1</v>
      </c>
      <c r="D15029">
        <v>1</v>
      </c>
      <c r="E15029" t="s">
        <v>13525</v>
      </c>
      <c r="F15029" t="s">
        <v>13535</v>
      </c>
      <c r="G15029" t="s">
        <v>14</v>
      </c>
      <c r="H15029" t="s">
        <v>13536</v>
      </c>
      <c r="I15029" t="s">
        <v>35</v>
      </c>
      <c r="J15029" t="s">
        <v>46</v>
      </c>
      <c r="K15029" t="s">
        <v>47</v>
      </c>
      <c r="L15029" t="s">
        <v>43</v>
      </c>
      <c r="M15029">
        <v>3946</v>
      </c>
      <c r="N15029">
        <v>854</v>
      </c>
      <c r="O15029">
        <v>867</v>
      </c>
    </row>
    <row r="15030" spans="1:15" x14ac:dyDescent="0.3">
      <c r="A15030" t="s">
        <v>23</v>
      </c>
      <c r="B15030">
        <v>0</v>
      </c>
      <c r="C15030">
        <v>0</v>
      </c>
      <c r="D15030" t="s">
        <v>23</v>
      </c>
      <c r="E15030" t="s">
        <v>13525</v>
      </c>
      <c r="F15030" t="s">
        <v>13539</v>
      </c>
      <c r="G15030" t="s">
        <v>17</v>
      </c>
      <c r="H15030" t="s">
        <v>13540</v>
      </c>
      <c r="I15030" t="s">
        <v>22</v>
      </c>
      <c r="M15030">
        <v>3946</v>
      </c>
      <c r="N15030">
        <v>888</v>
      </c>
      <c r="O15030">
        <v>899</v>
      </c>
    </row>
    <row r="15031" spans="1:15" x14ac:dyDescent="0.3">
      <c r="A15031" t="s">
        <v>14</v>
      </c>
      <c r="B15031">
        <v>1</v>
      </c>
      <c r="C15031">
        <v>1</v>
      </c>
      <c r="D15031">
        <v>1</v>
      </c>
      <c r="E15031" t="s">
        <v>13160</v>
      </c>
      <c r="F15031" t="s">
        <v>13162</v>
      </c>
      <c r="G15031" t="s">
        <v>14</v>
      </c>
      <c r="H15031" t="s">
        <v>13169</v>
      </c>
      <c r="I15031" t="s">
        <v>35</v>
      </c>
      <c r="J15031" t="s">
        <v>597</v>
      </c>
      <c r="M15031">
        <v>3947</v>
      </c>
      <c r="N15031">
        <v>27</v>
      </c>
      <c r="O15031">
        <v>40</v>
      </c>
    </row>
    <row r="15032" spans="1:15" x14ac:dyDescent="0.3">
      <c r="A15032" t="s">
        <v>23</v>
      </c>
      <c r="B15032">
        <v>0</v>
      </c>
      <c r="C15032">
        <v>0</v>
      </c>
      <c r="D15032">
        <v>1</v>
      </c>
      <c r="E15032" t="s">
        <v>13160</v>
      </c>
      <c r="F15032" t="s">
        <v>6702</v>
      </c>
      <c r="G15032" t="s">
        <v>23</v>
      </c>
      <c r="H15032" t="s">
        <v>13161</v>
      </c>
      <c r="I15032" t="s">
        <v>26</v>
      </c>
      <c r="M15032">
        <v>3947</v>
      </c>
      <c r="N15032">
        <v>121</v>
      </c>
      <c r="O15032">
        <v>130</v>
      </c>
    </row>
    <row r="15033" spans="1:15" x14ac:dyDescent="0.3">
      <c r="E15033" t="s">
        <v>13160</v>
      </c>
      <c r="F15033" t="s">
        <v>2466</v>
      </c>
      <c r="G15033" t="s">
        <v>14</v>
      </c>
      <c r="H15033" t="s">
        <v>13168</v>
      </c>
      <c r="I15033" t="s">
        <v>52</v>
      </c>
      <c r="J15033" t="s">
        <v>32</v>
      </c>
      <c r="M15033">
        <v>3947</v>
      </c>
      <c r="N15033">
        <v>124</v>
      </c>
      <c r="O15033">
        <v>130</v>
      </c>
    </row>
    <row r="15034" spans="1:15" x14ac:dyDescent="0.3">
      <c r="A15034" t="s">
        <v>23</v>
      </c>
      <c r="B15034">
        <v>1</v>
      </c>
      <c r="C15034">
        <v>1</v>
      </c>
      <c r="D15034">
        <v>1</v>
      </c>
      <c r="E15034" t="s">
        <v>13160</v>
      </c>
      <c r="F15034" t="s">
        <v>2466</v>
      </c>
      <c r="G15034" t="s">
        <v>23</v>
      </c>
      <c r="H15034" t="s">
        <v>13168</v>
      </c>
      <c r="I15034" t="s">
        <v>19</v>
      </c>
      <c r="M15034">
        <v>3947</v>
      </c>
      <c r="N15034">
        <v>124</v>
      </c>
      <c r="O15034">
        <v>130</v>
      </c>
    </row>
    <row r="15035" spans="1:15" x14ac:dyDescent="0.3">
      <c r="A15035" t="s">
        <v>23</v>
      </c>
      <c r="B15035">
        <v>1</v>
      </c>
      <c r="C15035">
        <v>1</v>
      </c>
      <c r="D15035">
        <v>1</v>
      </c>
      <c r="E15035" t="s">
        <v>13160</v>
      </c>
      <c r="F15035" t="s">
        <v>13166</v>
      </c>
      <c r="G15035" t="s">
        <v>23</v>
      </c>
      <c r="H15035" t="s">
        <v>13167</v>
      </c>
      <c r="I15035" t="s">
        <v>35</v>
      </c>
      <c r="J15035" t="s">
        <v>453</v>
      </c>
      <c r="M15035">
        <v>3947</v>
      </c>
      <c r="N15035">
        <v>169</v>
      </c>
      <c r="O15035">
        <v>174</v>
      </c>
    </row>
    <row r="15036" spans="1:15" x14ac:dyDescent="0.3">
      <c r="A15036" t="s">
        <v>51</v>
      </c>
      <c r="B15036">
        <v>1</v>
      </c>
      <c r="C15036">
        <v>1</v>
      </c>
      <c r="D15036">
        <v>1</v>
      </c>
      <c r="E15036" t="s">
        <v>13160</v>
      </c>
      <c r="F15036" t="s">
        <v>13164</v>
      </c>
      <c r="G15036" t="s">
        <v>51</v>
      </c>
      <c r="H15036" t="s">
        <v>13165</v>
      </c>
      <c r="I15036" t="s">
        <v>69</v>
      </c>
      <c r="J15036" t="s">
        <v>53</v>
      </c>
      <c r="K15036" t="s">
        <v>800</v>
      </c>
      <c r="M15036">
        <v>3947</v>
      </c>
      <c r="N15036">
        <v>206</v>
      </c>
      <c r="O15036">
        <v>219</v>
      </c>
    </row>
    <row r="15037" spans="1:15" x14ac:dyDescent="0.3">
      <c r="A15037" t="s">
        <v>14</v>
      </c>
      <c r="B15037">
        <v>1</v>
      </c>
      <c r="C15037">
        <v>1</v>
      </c>
      <c r="D15037">
        <v>1</v>
      </c>
      <c r="E15037" t="s">
        <v>13160</v>
      </c>
      <c r="F15037" t="s">
        <v>13162</v>
      </c>
      <c r="G15037" t="s">
        <v>14</v>
      </c>
      <c r="H15037" t="s">
        <v>13163</v>
      </c>
      <c r="I15037" t="s">
        <v>35</v>
      </c>
      <c r="J15037" t="s">
        <v>597</v>
      </c>
      <c r="M15037">
        <v>3947</v>
      </c>
      <c r="N15037">
        <v>276</v>
      </c>
      <c r="O15037">
        <v>289</v>
      </c>
    </row>
    <row r="15038" spans="1:15" x14ac:dyDescent="0.3">
      <c r="E15038" t="s">
        <v>13170</v>
      </c>
      <c r="F15038" t="s">
        <v>13171</v>
      </c>
      <c r="G15038" t="s">
        <v>51</v>
      </c>
      <c r="H15038" t="s">
        <v>13172</v>
      </c>
      <c r="I15038" t="s">
        <v>19</v>
      </c>
      <c r="M15038">
        <v>3953</v>
      </c>
      <c r="N15038">
        <v>111</v>
      </c>
      <c r="O15038">
        <v>124</v>
      </c>
    </row>
    <row r="15039" spans="1:15" x14ac:dyDescent="0.3">
      <c r="A15039" t="s">
        <v>237</v>
      </c>
      <c r="B15039">
        <v>0</v>
      </c>
      <c r="E15039" t="s">
        <v>13170</v>
      </c>
      <c r="F15039" t="s">
        <v>13171</v>
      </c>
      <c r="G15039" t="s">
        <v>17</v>
      </c>
      <c r="H15039" t="s">
        <v>13172</v>
      </c>
      <c r="I15039" t="s">
        <v>26</v>
      </c>
      <c r="M15039">
        <v>3953</v>
      </c>
      <c r="N15039">
        <v>111</v>
      </c>
      <c r="O15039">
        <v>124</v>
      </c>
    </row>
    <row r="15040" spans="1:15" x14ac:dyDescent="0.3">
      <c r="E15040" t="s">
        <v>13170</v>
      </c>
      <c r="F15040" t="s">
        <v>13171</v>
      </c>
      <c r="G15040" t="s">
        <v>51</v>
      </c>
      <c r="H15040" t="s">
        <v>13172</v>
      </c>
      <c r="I15040" t="s">
        <v>19</v>
      </c>
      <c r="M15040">
        <v>3954</v>
      </c>
      <c r="N15040">
        <v>111</v>
      </c>
      <c r="O15040">
        <v>124</v>
      </c>
    </row>
    <row r="15041" spans="1:15" x14ac:dyDescent="0.3">
      <c r="A15041" t="s">
        <v>237</v>
      </c>
      <c r="B15041">
        <v>0</v>
      </c>
      <c r="E15041" t="s">
        <v>13170</v>
      </c>
      <c r="F15041" t="s">
        <v>13171</v>
      </c>
      <c r="G15041" t="s">
        <v>17</v>
      </c>
      <c r="H15041" t="s">
        <v>13172</v>
      </c>
      <c r="I15041" t="s">
        <v>26</v>
      </c>
      <c r="M15041">
        <v>3954</v>
      </c>
      <c r="N15041">
        <v>111</v>
      </c>
      <c r="O15041">
        <v>124</v>
      </c>
    </row>
    <row r="15042" spans="1:15" x14ac:dyDescent="0.3">
      <c r="E15042" t="s">
        <v>13170</v>
      </c>
      <c r="F15042" t="s">
        <v>13171</v>
      </c>
      <c r="G15042" t="s">
        <v>51</v>
      </c>
      <c r="H15042" t="s">
        <v>13172</v>
      </c>
      <c r="I15042" t="s">
        <v>19</v>
      </c>
      <c r="M15042">
        <v>3955</v>
      </c>
      <c r="N15042">
        <v>111</v>
      </c>
      <c r="O15042">
        <v>124</v>
      </c>
    </row>
    <row r="15043" spans="1:15" x14ac:dyDescent="0.3">
      <c r="A15043" t="s">
        <v>237</v>
      </c>
      <c r="B15043">
        <v>0</v>
      </c>
      <c r="E15043" t="s">
        <v>13170</v>
      </c>
      <c r="F15043" t="s">
        <v>13171</v>
      </c>
      <c r="G15043" t="s">
        <v>17</v>
      </c>
      <c r="H15043" t="s">
        <v>13172</v>
      </c>
      <c r="I15043" t="s">
        <v>26</v>
      </c>
      <c r="M15043">
        <v>3955</v>
      </c>
      <c r="N15043">
        <v>111</v>
      </c>
      <c r="O15043">
        <v>124</v>
      </c>
    </row>
    <row r="15044" spans="1:15" x14ac:dyDescent="0.3">
      <c r="E15044" t="s">
        <v>13173</v>
      </c>
      <c r="F15044" t="s">
        <v>13174</v>
      </c>
      <c r="G15044" t="s">
        <v>14</v>
      </c>
      <c r="H15044" t="s">
        <v>13175</v>
      </c>
      <c r="I15044" t="s">
        <v>19</v>
      </c>
      <c r="M15044">
        <v>3956</v>
      </c>
      <c r="N15044">
        <v>6</v>
      </c>
      <c r="O15044">
        <v>11</v>
      </c>
    </row>
    <row r="15045" spans="1:15" x14ac:dyDescent="0.3">
      <c r="A15045" t="s">
        <v>14</v>
      </c>
      <c r="B15045">
        <v>0</v>
      </c>
      <c r="C15045">
        <v>1</v>
      </c>
      <c r="D15045" t="s">
        <v>14</v>
      </c>
      <c r="E15045" t="s">
        <v>13173</v>
      </c>
      <c r="F15045" t="s">
        <v>13174</v>
      </c>
      <c r="G15045" t="s">
        <v>23</v>
      </c>
      <c r="H15045" t="s">
        <v>13175</v>
      </c>
      <c r="I15045" t="s">
        <v>26</v>
      </c>
      <c r="M15045">
        <v>3956</v>
      </c>
      <c r="N15045">
        <v>6</v>
      </c>
      <c r="O15045">
        <v>11</v>
      </c>
    </row>
    <row r="15046" spans="1:15" x14ac:dyDescent="0.3">
      <c r="E15046" t="s">
        <v>13173</v>
      </c>
      <c r="F15046" t="s">
        <v>13180</v>
      </c>
      <c r="G15046" t="s">
        <v>17</v>
      </c>
      <c r="H15046" t="s">
        <v>13181</v>
      </c>
      <c r="I15046" t="s">
        <v>26</v>
      </c>
      <c r="M15046">
        <v>3957</v>
      </c>
      <c r="N15046">
        <v>0</v>
      </c>
      <c r="O15046">
        <v>6</v>
      </c>
    </row>
    <row r="15047" spans="1:15" x14ac:dyDescent="0.3">
      <c r="A15047" t="s">
        <v>14</v>
      </c>
      <c r="B15047">
        <v>0</v>
      </c>
      <c r="C15047">
        <v>1</v>
      </c>
      <c r="D15047" t="s">
        <v>14</v>
      </c>
      <c r="E15047" t="s">
        <v>13173</v>
      </c>
      <c r="F15047" t="s">
        <v>13174</v>
      </c>
      <c r="G15047" t="s">
        <v>23</v>
      </c>
      <c r="H15047" t="s">
        <v>13178</v>
      </c>
      <c r="I15047" t="s">
        <v>26</v>
      </c>
      <c r="M15047">
        <v>3957</v>
      </c>
      <c r="N15047">
        <v>79</v>
      </c>
      <c r="O15047">
        <v>84</v>
      </c>
    </row>
    <row r="15048" spans="1:15" x14ac:dyDescent="0.3">
      <c r="E15048" t="s">
        <v>13173</v>
      </c>
      <c r="F15048" t="s">
        <v>13174</v>
      </c>
      <c r="G15048" t="s">
        <v>14</v>
      </c>
      <c r="H15048" t="s">
        <v>13178</v>
      </c>
      <c r="I15048" t="s">
        <v>19</v>
      </c>
      <c r="M15048">
        <v>3957</v>
      </c>
      <c r="N15048">
        <v>79</v>
      </c>
      <c r="O15048">
        <v>84</v>
      </c>
    </row>
    <row r="15049" spans="1:15" x14ac:dyDescent="0.3">
      <c r="A15049" t="s">
        <v>237</v>
      </c>
      <c r="B15049">
        <v>0</v>
      </c>
      <c r="C15049">
        <v>0</v>
      </c>
      <c r="D15049">
        <v>0</v>
      </c>
      <c r="E15049" t="s">
        <v>13173</v>
      </c>
      <c r="F15049" t="s">
        <v>13182</v>
      </c>
      <c r="G15049" t="s">
        <v>23</v>
      </c>
      <c r="H15049" t="s">
        <v>13183</v>
      </c>
      <c r="I15049" t="s">
        <v>26</v>
      </c>
      <c r="M15049">
        <v>3957</v>
      </c>
      <c r="N15049">
        <v>98</v>
      </c>
      <c r="O15049">
        <v>104</v>
      </c>
    </row>
    <row r="15050" spans="1:15" x14ac:dyDescent="0.3">
      <c r="E15050" t="s">
        <v>13173</v>
      </c>
      <c r="F15050" t="s">
        <v>13182</v>
      </c>
      <c r="G15050" t="s">
        <v>14</v>
      </c>
      <c r="H15050" t="s">
        <v>13183</v>
      </c>
      <c r="I15050" t="s">
        <v>19</v>
      </c>
      <c r="M15050">
        <v>3957</v>
      </c>
      <c r="N15050">
        <v>98</v>
      </c>
      <c r="O15050">
        <v>104</v>
      </c>
    </row>
    <row r="15051" spans="1:15" x14ac:dyDescent="0.3">
      <c r="E15051" t="s">
        <v>13173</v>
      </c>
      <c r="F15051" t="s">
        <v>13176</v>
      </c>
      <c r="G15051" t="s">
        <v>14</v>
      </c>
      <c r="H15051" t="s">
        <v>13177</v>
      </c>
      <c r="I15051" t="s">
        <v>19</v>
      </c>
      <c r="M15051">
        <v>3957</v>
      </c>
      <c r="N15051">
        <v>186</v>
      </c>
      <c r="O15051">
        <v>191</v>
      </c>
    </row>
    <row r="15052" spans="1:15" x14ac:dyDescent="0.3">
      <c r="A15052" t="s">
        <v>14</v>
      </c>
      <c r="B15052">
        <v>0</v>
      </c>
      <c r="C15052">
        <v>1</v>
      </c>
      <c r="D15052" t="s">
        <v>14</v>
      </c>
      <c r="E15052" t="s">
        <v>13173</v>
      </c>
      <c r="F15052" t="s">
        <v>13176</v>
      </c>
      <c r="G15052" t="s">
        <v>23</v>
      </c>
      <c r="H15052" t="s">
        <v>13177</v>
      </c>
      <c r="I15052" t="s">
        <v>26</v>
      </c>
      <c r="M15052">
        <v>3957</v>
      </c>
      <c r="N15052">
        <v>186</v>
      </c>
      <c r="O15052">
        <v>191</v>
      </c>
    </row>
    <row r="15053" spans="1:15" x14ac:dyDescent="0.3">
      <c r="E15053" t="s">
        <v>13173</v>
      </c>
      <c r="F15053" t="s">
        <v>13174</v>
      </c>
      <c r="G15053" t="s">
        <v>14</v>
      </c>
      <c r="H15053" t="s">
        <v>13179</v>
      </c>
      <c r="I15053" t="s">
        <v>19</v>
      </c>
      <c r="M15053">
        <v>3957</v>
      </c>
      <c r="N15053">
        <v>193</v>
      </c>
      <c r="O15053">
        <v>198</v>
      </c>
    </row>
    <row r="15054" spans="1:15" x14ac:dyDescent="0.3">
      <c r="A15054" t="s">
        <v>14</v>
      </c>
      <c r="B15054">
        <v>0</v>
      </c>
      <c r="C15054">
        <v>1</v>
      </c>
      <c r="D15054" t="s">
        <v>14</v>
      </c>
      <c r="E15054" t="s">
        <v>13173</v>
      </c>
      <c r="F15054" t="s">
        <v>13174</v>
      </c>
      <c r="G15054" t="s">
        <v>23</v>
      </c>
      <c r="H15054" t="s">
        <v>13179</v>
      </c>
      <c r="I15054" t="s">
        <v>26</v>
      </c>
      <c r="M15054">
        <v>3957</v>
      </c>
      <c r="N15054">
        <v>193</v>
      </c>
      <c r="O15054">
        <v>198</v>
      </c>
    </row>
    <row r="15055" spans="1:15" x14ac:dyDescent="0.3">
      <c r="E15055" t="s">
        <v>13184</v>
      </c>
      <c r="F15055" t="s">
        <v>13180</v>
      </c>
      <c r="G15055" t="s">
        <v>17</v>
      </c>
      <c r="H15055" t="s">
        <v>13181</v>
      </c>
      <c r="I15055" t="s">
        <v>26</v>
      </c>
      <c r="M15055">
        <v>3958</v>
      </c>
      <c r="N15055">
        <v>0</v>
      </c>
      <c r="O15055">
        <v>6</v>
      </c>
    </row>
    <row r="15056" spans="1:15" x14ac:dyDescent="0.3">
      <c r="E15056" t="s">
        <v>13184</v>
      </c>
      <c r="F15056" t="s">
        <v>13174</v>
      </c>
      <c r="G15056" t="s">
        <v>14</v>
      </c>
      <c r="H15056" t="s">
        <v>13178</v>
      </c>
      <c r="I15056" t="s">
        <v>19</v>
      </c>
      <c r="M15056">
        <v>3958</v>
      </c>
      <c r="N15056">
        <v>79</v>
      </c>
      <c r="O15056">
        <v>84</v>
      </c>
    </row>
    <row r="15057" spans="1:15" x14ac:dyDescent="0.3">
      <c r="A15057" t="s">
        <v>14</v>
      </c>
      <c r="B15057">
        <v>0</v>
      </c>
      <c r="C15057">
        <v>1</v>
      </c>
      <c r="D15057" t="s">
        <v>14</v>
      </c>
      <c r="E15057" t="s">
        <v>13184</v>
      </c>
      <c r="F15057" t="s">
        <v>13174</v>
      </c>
      <c r="G15057" t="s">
        <v>23</v>
      </c>
      <c r="H15057" t="s">
        <v>13178</v>
      </c>
      <c r="I15057" t="s">
        <v>26</v>
      </c>
      <c r="M15057">
        <v>3958</v>
      </c>
      <c r="N15057">
        <v>79</v>
      </c>
      <c r="O15057">
        <v>84</v>
      </c>
    </row>
    <row r="15058" spans="1:15" x14ac:dyDescent="0.3">
      <c r="E15058" t="s">
        <v>13184</v>
      </c>
      <c r="F15058" t="s">
        <v>13182</v>
      </c>
      <c r="G15058" t="s">
        <v>14</v>
      </c>
      <c r="H15058" t="s">
        <v>13183</v>
      </c>
      <c r="I15058" t="s">
        <v>19</v>
      </c>
      <c r="M15058">
        <v>3958</v>
      </c>
      <c r="N15058">
        <v>98</v>
      </c>
      <c r="O15058">
        <v>104</v>
      </c>
    </row>
    <row r="15059" spans="1:15" x14ac:dyDescent="0.3">
      <c r="A15059" t="s">
        <v>237</v>
      </c>
      <c r="B15059">
        <v>0</v>
      </c>
      <c r="C15059">
        <v>0</v>
      </c>
      <c r="D15059">
        <v>0</v>
      </c>
      <c r="E15059" t="s">
        <v>13184</v>
      </c>
      <c r="F15059" t="s">
        <v>13182</v>
      </c>
      <c r="G15059" t="s">
        <v>23</v>
      </c>
      <c r="H15059" t="s">
        <v>13183</v>
      </c>
      <c r="I15059" t="s">
        <v>26</v>
      </c>
      <c r="M15059">
        <v>3958</v>
      </c>
      <c r="N15059">
        <v>98</v>
      </c>
      <c r="O15059">
        <v>104</v>
      </c>
    </row>
    <row r="15060" spans="1:15" x14ac:dyDescent="0.3">
      <c r="E15060" t="s">
        <v>13184</v>
      </c>
      <c r="F15060" t="s">
        <v>13176</v>
      </c>
      <c r="G15060" t="s">
        <v>14</v>
      </c>
      <c r="H15060" t="s">
        <v>13177</v>
      </c>
      <c r="I15060" t="s">
        <v>19</v>
      </c>
      <c r="M15060">
        <v>3958</v>
      </c>
      <c r="N15060">
        <v>186</v>
      </c>
      <c r="O15060">
        <v>191</v>
      </c>
    </row>
    <row r="15061" spans="1:15" x14ac:dyDescent="0.3">
      <c r="A15061" t="s">
        <v>14</v>
      </c>
      <c r="B15061">
        <v>0</v>
      </c>
      <c r="C15061">
        <v>1</v>
      </c>
      <c r="D15061" t="s">
        <v>14</v>
      </c>
      <c r="E15061" t="s">
        <v>13184</v>
      </c>
      <c r="F15061" t="s">
        <v>13176</v>
      </c>
      <c r="G15061" t="s">
        <v>23</v>
      </c>
      <c r="H15061" t="s">
        <v>13177</v>
      </c>
      <c r="I15061" t="s">
        <v>26</v>
      </c>
      <c r="M15061">
        <v>3958</v>
      </c>
      <c r="N15061">
        <v>186</v>
      </c>
      <c r="O15061">
        <v>191</v>
      </c>
    </row>
    <row r="15062" spans="1:15" x14ac:dyDescent="0.3">
      <c r="E15062" t="s">
        <v>13184</v>
      </c>
      <c r="F15062" t="s">
        <v>13174</v>
      </c>
      <c r="G15062" t="s">
        <v>14</v>
      </c>
      <c r="H15062" t="s">
        <v>13179</v>
      </c>
      <c r="I15062" t="s">
        <v>19</v>
      </c>
      <c r="M15062">
        <v>3958</v>
      </c>
      <c r="N15062">
        <v>193</v>
      </c>
      <c r="O15062">
        <v>198</v>
      </c>
    </row>
    <row r="15063" spans="1:15" x14ac:dyDescent="0.3">
      <c r="A15063" t="s">
        <v>14</v>
      </c>
      <c r="B15063">
        <v>0</v>
      </c>
      <c r="C15063">
        <v>1</v>
      </c>
      <c r="D15063" t="s">
        <v>14</v>
      </c>
      <c r="E15063" t="s">
        <v>13184</v>
      </c>
      <c r="F15063" t="s">
        <v>13174</v>
      </c>
      <c r="G15063" t="s">
        <v>23</v>
      </c>
      <c r="H15063" t="s">
        <v>13179</v>
      </c>
      <c r="I15063" t="s">
        <v>26</v>
      </c>
      <c r="M15063">
        <v>3958</v>
      </c>
      <c r="N15063">
        <v>193</v>
      </c>
      <c r="O15063">
        <v>198</v>
      </c>
    </row>
    <row r="15064" spans="1:15" x14ac:dyDescent="0.3">
      <c r="A15064" t="s">
        <v>14</v>
      </c>
      <c r="B15064">
        <v>0</v>
      </c>
      <c r="C15064">
        <v>1</v>
      </c>
      <c r="D15064" t="s">
        <v>14</v>
      </c>
      <c r="E15064" t="s">
        <v>13173</v>
      </c>
      <c r="F15064" t="s">
        <v>13174</v>
      </c>
      <c r="G15064" t="s">
        <v>23</v>
      </c>
      <c r="H15064" t="s">
        <v>13185</v>
      </c>
      <c r="I15064" t="s">
        <v>22</v>
      </c>
      <c r="M15064">
        <v>3959</v>
      </c>
      <c r="N15064">
        <v>71</v>
      </c>
      <c r="O15064">
        <v>76</v>
      </c>
    </row>
    <row r="15065" spans="1:15" x14ac:dyDescent="0.3">
      <c r="E15065" t="s">
        <v>13184</v>
      </c>
      <c r="F15065" t="s">
        <v>13174</v>
      </c>
      <c r="G15065" t="s">
        <v>23</v>
      </c>
      <c r="H15065" t="s">
        <v>13187</v>
      </c>
      <c r="I15065" t="s">
        <v>26</v>
      </c>
      <c r="M15065">
        <v>3960</v>
      </c>
      <c r="N15065">
        <v>25</v>
      </c>
      <c r="O15065">
        <v>30</v>
      </c>
    </row>
    <row r="15066" spans="1:15" x14ac:dyDescent="0.3">
      <c r="E15066" t="s">
        <v>13184</v>
      </c>
      <c r="F15066" t="s">
        <v>13174</v>
      </c>
      <c r="G15066" t="s">
        <v>14</v>
      </c>
      <c r="H15066" t="s">
        <v>13187</v>
      </c>
      <c r="I15066" t="s">
        <v>19</v>
      </c>
      <c r="M15066">
        <v>3960</v>
      </c>
      <c r="N15066">
        <v>25</v>
      </c>
      <c r="O15066">
        <v>30</v>
      </c>
    </row>
    <row r="15067" spans="1:15" x14ac:dyDescent="0.3">
      <c r="E15067" t="s">
        <v>13184</v>
      </c>
      <c r="F15067" t="s">
        <v>13174</v>
      </c>
      <c r="G15067" t="s">
        <v>23</v>
      </c>
      <c r="H15067" t="s">
        <v>13186</v>
      </c>
      <c r="I15067" t="s">
        <v>26</v>
      </c>
      <c r="M15067">
        <v>3960</v>
      </c>
      <c r="N15067">
        <v>151</v>
      </c>
      <c r="O15067">
        <v>156</v>
      </c>
    </row>
    <row r="15068" spans="1:15" x14ac:dyDescent="0.3">
      <c r="E15068" t="s">
        <v>13184</v>
      </c>
      <c r="F15068" t="s">
        <v>13174</v>
      </c>
      <c r="G15068" t="s">
        <v>17</v>
      </c>
      <c r="H15068" t="s">
        <v>13186</v>
      </c>
      <c r="I15068" t="s">
        <v>19</v>
      </c>
      <c r="M15068">
        <v>3960</v>
      </c>
      <c r="N15068">
        <v>151</v>
      </c>
      <c r="O15068">
        <v>156</v>
      </c>
    </row>
    <row r="15069" spans="1:15" x14ac:dyDescent="0.3">
      <c r="A15069" t="s">
        <v>237</v>
      </c>
      <c r="B15069">
        <v>0</v>
      </c>
      <c r="E15069" t="s">
        <v>4416</v>
      </c>
      <c r="F15069" t="s">
        <v>4419</v>
      </c>
      <c r="G15069" t="s">
        <v>17</v>
      </c>
      <c r="H15069" t="s">
        <v>4420</v>
      </c>
      <c r="I15069" t="s">
        <v>22</v>
      </c>
      <c r="M15069">
        <v>3961</v>
      </c>
      <c r="N15069">
        <v>302</v>
      </c>
      <c r="O15069">
        <v>320</v>
      </c>
    </row>
    <row r="15070" spans="1:15" x14ac:dyDescent="0.3">
      <c r="E15070" t="s">
        <v>4416</v>
      </c>
      <c r="F15070" t="s">
        <v>4421</v>
      </c>
      <c r="G15070" t="s">
        <v>17</v>
      </c>
      <c r="H15070" t="s">
        <v>4422</v>
      </c>
      <c r="I15070" t="s">
        <v>19</v>
      </c>
      <c r="M15070">
        <v>3961</v>
      </c>
      <c r="N15070">
        <v>570</v>
      </c>
      <c r="O15070">
        <v>575</v>
      </c>
    </row>
    <row r="15071" spans="1:15" x14ac:dyDescent="0.3">
      <c r="E15071" t="s">
        <v>4416</v>
      </c>
      <c r="F15071" t="s">
        <v>4423</v>
      </c>
      <c r="G15071" t="s">
        <v>17</v>
      </c>
      <c r="H15071" t="s">
        <v>4424</v>
      </c>
      <c r="I15071" t="s">
        <v>19</v>
      </c>
      <c r="M15071">
        <v>3961</v>
      </c>
      <c r="N15071">
        <v>614</v>
      </c>
      <c r="O15071">
        <v>625</v>
      </c>
    </row>
    <row r="15072" spans="1:15" x14ac:dyDescent="0.3">
      <c r="E15072" t="s">
        <v>4416</v>
      </c>
      <c r="F15072" t="s">
        <v>4417</v>
      </c>
      <c r="G15072" t="s">
        <v>23</v>
      </c>
      <c r="H15072" t="s">
        <v>4418</v>
      </c>
      <c r="I15072" t="s">
        <v>26</v>
      </c>
      <c r="M15072">
        <v>3961</v>
      </c>
      <c r="N15072">
        <v>618</v>
      </c>
      <c r="O15072">
        <v>625</v>
      </c>
    </row>
    <row r="15073" spans="1:15" x14ac:dyDescent="0.3">
      <c r="A15073" t="s">
        <v>237</v>
      </c>
      <c r="B15073">
        <v>0</v>
      </c>
      <c r="E15073" t="s">
        <v>4416</v>
      </c>
      <c r="F15073" t="s">
        <v>4419</v>
      </c>
      <c r="G15073" t="s">
        <v>17</v>
      </c>
      <c r="H15073" t="s">
        <v>4420</v>
      </c>
      <c r="I15073" t="s">
        <v>22</v>
      </c>
      <c r="M15073">
        <v>3962</v>
      </c>
      <c r="N15073">
        <v>302</v>
      </c>
      <c r="O15073">
        <v>320</v>
      </c>
    </row>
    <row r="15074" spans="1:15" x14ac:dyDescent="0.3">
      <c r="E15074" t="s">
        <v>4416</v>
      </c>
      <c r="F15074" t="s">
        <v>4421</v>
      </c>
      <c r="G15074" t="s">
        <v>17</v>
      </c>
      <c r="H15074" t="s">
        <v>4422</v>
      </c>
      <c r="I15074" t="s">
        <v>19</v>
      </c>
      <c r="M15074">
        <v>3962</v>
      </c>
      <c r="N15074">
        <v>570</v>
      </c>
      <c r="O15074">
        <v>575</v>
      </c>
    </row>
    <row r="15075" spans="1:15" x14ac:dyDescent="0.3">
      <c r="E15075" t="s">
        <v>4416</v>
      </c>
      <c r="F15075" t="s">
        <v>4423</v>
      </c>
      <c r="G15075" t="s">
        <v>17</v>
      </c>
      <c r="H15075" t="s">
        <v>4424</v>
      </c>
      <c r="I15075" t="s">
        <v>19</v>
      </c>
      <c r="M15075">
        <v>3962</v>
      </c>
      <c r="N15075">
        <v>614</v>
      </c>
      <c r="O15075">
        <v>625</v>
      </c>
    </row>
    <row r="15076" spans="1:15" x14ac:dyDescent="0.3">
      <c r="E15076" t="s">
        <v>4416</v>
      </c>
      <c r="F15076" t="s">
        <v>4417</v>
      </c>
      <c r="G15076" t="s">
        <v>23</v>
      </c>
      <c r="H15076" t="s">
        <v>4418</v>
      </c>
      <c r="I15076" t="s">
        <v>26</v>
      </c>
      <c r="M15076">
        <v>3962</v>
      </c>
      <c r="N15076">
        <v>618</v>
      </c>
      <c r="O15076">
        <v>625</v>
      </c>
    </row>
    <row r="15077" spans="1:15" x14ac:dyDescent="0.3">
      <c r="A15077" t="s">
        <v>237</v>
      </c>
      <c r="B15077">
        <v>0</v>
      </c>
      <c r="E15077" t="s">
        <v>4416</v>
      </c>
      <c r="F15077" t="s">
        <v>4419</v>
      </c>
      <c r="G15077" t="s">
        <v>17</v>
      </c>
      <c r="H15077" t="s">
        <v>4420</v>
      </c>
      <c r="I15077" t="s">
        <v>22</v>
      </c>
      <c r="M15077">
        <v>3963</v>
      </c>
      <c r="N15077">
        <v>302</v>
      </c>
      <c r="O15077">
        <v>320</v>
      </c>
    </row>
    <row r="15078" spans="1:15" x14ac:dyDescent="0.3">
      <c r="E15078" t="s">
        <v>4416</v>
      </c>
      <c r="F15078" t="s">
        <v>4421</v>
      </c>
      <c r="G15078" t="s">
        <v>17</v>
      </c>
      <c r="H15078" t="s">
        <v>4422</v>
      </c>
      <c r="I15078" t="s">
        <v>19</v>
      </c>
      <c r="M15078">
        <v>3963</v>
      </c>
      <c r="N15078">
        <v>570</v>
      </c>
      <c r="O15078">
        <v>575</v>
      </c>
    </row>
    <row r="15079" spans="1:15" x14ac:dyDescent="0.3">
      <c r="E15079" t="s">
        <v>4416</v>
      </c>
      <c r="F15079" t="s">
        <v>4423</v>
      </c>
      <c r="G15079" t="s">
        <v>17</v>
      </c>
      <c r="H15079" t="s">
        <v>4424</v>
      </c>
      <c r="I15079" t="s">
        <v>19</v>
      </c>
      <c r="M15079">
        <v>3963</v>
      </c>
      <c r="N15079">
        <v>614</v>
      </c>
      <c r="O15079">
        <v>625</v>
      </c>
    </row>
    <row r="15080" spans="1:15" x14ac:dyDescent="0.3">
      <c r="E15080" t="s">
        <v>4416</v>
      </c>
      <c r="F15080" t="s">
        <v>4417</v>
      </c>
      <c r="G15080" t="s">
        <v>23</v>
      </c>
      <c r="H15080" t="s">
        <v>4418</v>
      </c>
      <c r="I15080" t="s">
        <v>26</v>
      </c>
      <c r="M15080">
        <v>3963</v>
      </c>
      <c r="N15080">
        <v>618</v>
      </c>
      <c r="O15080">
        <v>625</v>
      </c>
    </row>
    <row r="15081" spans="1:15" x14ac:dyDescent="0.3">
      <c r="A15081" t="s">
        <v>237</v>
      </c>
      <c r="B15081">
        <v>0</v>
      </c>
      <c r="E15081" t="s">
        <v>4416</v>
      </c>
      <c r="F15081" t="s">
        <v>4419</v>
      </c>
      <c r="G15081" t="s">
        <v>17</v>
      </c>
      <c r="H15081" t="s">
        <v>4420</v>
      </c>
      <c r="I15081" t="s">
        <v>22</v>
      </c>
      <c r="M15081">
        <v>3964</v>
      </c>
      <c r="N15081">
        <v>302</v>
      </c>
      <c r="O15081">
        <v>320</v>
      </c>
    </row>
    <row r="15082" spans="1:15" x14ac:dyDescent="0.3">
      <c r="E15082" t="s">
        <v>4416</v>
      </c>
      <c r="F15082" t="s">
        <v>4421</v>
      </c>
      <c r="G15082" t="s">
        <v>17</v>
      </c>
      <c r="H15082" t="s">
        <v>4422</v>
      </c>
      <c r="I15082" t="s">
        <v>19</v>
      </c>
      <c r="M15082">
        <v>3964</v>
      </c>
      <c r="N15082">
        <v>570</v>
      </c>
      <c r="O15082">
        <v>575</v>
      </c>
    </row>
    <row r="15083" spans="1:15" x14ac:dyDescent="0.3">
      <c r="E15083" t="s">
        <v>4416</v>
      </c>
      <c r="F15083" t="s">
        <v>4423</v>
      </c>
      <c r="G15083" t="s">
        <v>17</v>
      </c>
      <c r="H15083" t="s">
        <v>4424</v>
      </c>
      <c r="I15083" t="s">
        <v>19</v>
      </c>
      <c r="M15083">
        <v>3964</v>
      </c>
      <c r="N15083">
        <v>614</v>
      </c>
      <c r="O15083">
        <v>625</v>
      </c>
    </row>
    <row r="15084" spans="1:15" x14ac:dyDescent="0.3">
      <c r="E15084" t="s">
        <v>4416</v>
      </c>
      <c r="F15084" t="s">
        <v>4417</v>
      </c>
      <c r="G15084" t="s">
        <v>23</v>
      </c>
      <c r="H15084" t="s">
        <v>4418</v>
      </c>
      <c r="I15084" t="s">
        <v>26</v>
      </c>
      <c r="M15084">
        <v>3964</v>
      </c>
      <c r="N15084">
        <v>618</v>
      </c>
      <c r="O15084">
        <v>625</v>
      </c>
    </row>
    <row r="15085" spans="1:15" x14ac:dyDescent="0.3">
      <c r="A15085" t="s">
        <v>237</v>
      </c>
      <c r="B15085">
        <v>0</v>
      </c>
      <c r="E15085" t="s">
        <v>4416</v>
      </c>
      <c r="F15085" t="s">
        <v>4419</v>
      </c>
      <c r="G15085" t="s">
        <v>17</v>
      </c>
      <c r="H15085" t="s">
        <v>4420</v>
      </c>
      <c r="I15085" t="s">
        <v>22</v>
      </c>
      <c r="M15085">
        <v>3965</v>
      </c>
      <c r="N15085">
        <v>302</v>
      </c>
      <c r="O15085">
        <v>320</v>
      </c>
    </row>
    <row r="15086" spans="1:15" x14ac:dyDescent="0.3">
      <c r="E15086" t="s">
        <v>4416</v>
      </c>
      <c r="F15086" t="s">
        <v>4421</v>
      </c>
      <c r="G15086" t="s">
        <v>17</v>
      </c>
      <c r="H15086" t="s">
        <v>4422</v>
      </c>
      <c r="I15086" t="s">
        <v>19</v>
      </c>
      <c r="M15086">
        <v>3965</v>
      </c>
      <c r="N15086">
        <v>570</v>
      </c>
      <c r="O15086">
        <v>575</v>
      </c>
    </row>
    <row r="15087" spans="1:15" x14ac:dyDescent="0.3">
      <c r="E15087" t="s">
        <v>4416</v>
      </c>
      <c r="F15087" t="s">
        <v>4423</v>
      </c>
      <c r="G15087" t="s">
        <v>17</v>
      </c>
      <c r="H15087" t="s">
        <v>4424</v>
      </c>
      <c r="I15087" t="s">
        <v>19</v>
      </c>
      <c r="M15087">
        <v>3965</v>
      </c>
      <c r="N15087">
        <v>614</v>
      </c>
      <c r="O15087">
        <v>625</v>
      </c>
    </row>
    <row r="15088" spans="1:15" x14ac:dyDescent="0.3">
      <c r="E15088" t="s">
        <v>4416</v>
      </c>
      <c r="F15088" t="s">
        <v>4417</v>
      </c>
      <c r="G15088" t="s">
        <v>23</v>
      </c>
      <c r="H15088" t="s">
        <v>4418</v>
      </c>
      <c r="I15088" t="s">
        <v>26</v>
      </c>
      <c r="M15088">
        <v>3965</v>
      </c>
      <c r="N15088">
        <v>618</v>
      </c>
      <c r="O15088">
        <v>625</v>
      </c>
    </row>
    <row r="15089" spans="1:15" x14ac:dyDescent="0.3">
      <c r="E15089" t="s">
        <v>13188</v>
      </c>
      <c r="F15089" t="s">
        <v>13188</v>
      </c>
      <c r="G15089" t="s">
        <v>23</v>
      </c>
      <c r="H15089" t="s">
        <v>13192</v>
      </c>
      <c r="I15089" t="s">
        <v>26</v>
      </c>
      <c r="M15089">
        <v>3966</v>
      </c>
      <c r="N15089">
        <v>10</v>
      </c>
      <c r="O15089">
        <v>16</v>
      </c>
    </row>
    <row r="15090" spans="1:15" x14ac:dyDescent="0.3">
      <c r="A15090" t="s">
        <v>14</v>
      </c>
      <c r="B15090">
        <v>1</v>
      </c>
      <c r="C15090">
        <v>1</v>
      </c>
      <c r="D15090">
        <v>1</v>
      </c>
      <c r="E15090" t="s">
        <v>13188</v>
      </c>
      <c r="F15090" t="s">
        <v>13188</v>
      </c>
      <c r="G15090" t="s">
        <v>14</v>
      </c>
      <c r="H15090" t="s">
        <v>13192</v>
      </c>
      <c r="I15090" t="s">
        <v>19</v>
      </c>
      <c r="M15090">
        <v>3966</v>
      </c>
      <c r="N15090">
        <v>10</v>
      </c>
      <c r="O15090">
        <v>16</v>
      </c>
    </row>
    <row r="15091" spans="1:15" x14ac:dyDescent="0.3">
      <c r="E15091" t="s">
        <v>13188</v>
      </c>
      <c r="F15091" t="s">
        <v>1899</v>
      </c>
      <c r="G15091" t="s">
        <v>51</v>
      </c>
      <c r="H15091" t="s">
        <v>13189</v>
      </c>
      <c r="I15091" t="s">
        <v>52</v>
      </c>
      <c r="J15091" t="s">
        <v>60</v>
      </c>
      <c r="M15091">
        <v>3966</v>
      </c>
      <c r="N15091">
        <v>205</v>
      </c>
      <c r="O15091">
        <v>210</v>
      </c>
    </row>
    <row r="15092" spans="1:15" x14ac:dyDescent="0.3">
      <c r="E15092" t="s">
        <v>13188</v>
      </c>
      <c r="F15092" t="s">
        <v>13190</v>
      </c>
      <c r="G15092" t="s">
        <v>17</v>
      </c>
      <c r="H15092" t="s">
        <v>13191</v>
      </c>
      <c r="I15092" t="s">
        <v>26</v>
      </c>
      <c r="M15092">
        <v>3966</v>
      </c>
      <c r="N15092">
        <v>225</v>
      </c>
      <c r="O15092">
        <v>230</v>
      </c>
    </row>
    <row r="15093" spans="1:15" x14ac:dyDescent="0.3">
      <c r="E15093" t="s">
        <v>13188</v>
      </c>
      <c r="F15093" t="s">
        <v>13190</v>
      </c>
      <c r="G15093" t="s">
        <v>14</v>
      </c>
      <c r="H15093" t="s">
        <v>13191</v>
      </c>
      <c r="I15093" t="s">
        <v>19</v>
      </c>
      <c r="M15093">
        <v>3966</v>
      </c>
      <c r="N15093">
        <v>225</v>
      </c>
      <c r="O15093">
        <v>230</v>
      </c>
    </row>
    <row r="15094" spans="1:15" x14ac:dyDescent="0.3">
      <c r="A15094" t="s">
        <v>14</v>
      </c>
      <c r="B15094">
        <v>0</v>
      </c>
      <c r="C15094">
        <v>1</v>
      </c>
      <c r="D15094" t="s">
        <v>14</v>
      </c>
      <c r="E15094" t="s">
        <v>13188</v>
      </c>
      <c r="F15094" t="s">
        <v>13188</v>
      </c>
      <c r="G15094" t="s">
        <v>23</v>
      </c>
      <c r="H15094" t="s">
        <v>13194</v>
      </c>
      <c r="I15094" t="s">
        <v>26</v>
      </c>
      <c r="M15094">
        <v>3967</v>
      </c>
      <c r="N15094">
        <v>0</v>
      </c>
      <c r="O15094">
        <v>6</v>
      </c>
    </row>
    <row r="15095" spans="1:15" x14ac:dyDescent="0.3">
      <c r="A15095" t="s">
        <v>14</v>
      </c>
      <c r="B15095">
        <v>1</v>
      </c>
      <c r="C15095">
        <v>1</v>
      </c>
      <c r="D15095">
        <v>1</v>
      </c>
      <c r="E15095" t="s">
        <v>13188</v>
      </c>
      <c r="F15095" t="s">
        <v>13188</v>
      </c>
      <c r="G15095" t="s">
        <v>14</v>
      </c>
      <c r="H15095" t="s">
        <v>13194</v>
      </c>
      <c r="I15095" t="s">
        <v>19</v>
      </c>
      <c r="M15095">
        <v>3967</v>
      </c>
      <c r="N15095">
        <v>0</v>
      </c>
      <c r="O15095">
        <v>6</v>
      </c>
    </row>
    <row r="15096" spans="1:15" x14ac:dyDescent="0.3">
      <c r="A15096" t="s">
        <v>14</v>
      </c>
      <c r="B15096">
        <v>0</v>
      </c>
      <c r="C15096">
        <v>1</v>
      </c>
      <c r="D15096" t="s">
        <v>14</v>
      </c>
      <c r="E15096" t="s">
        <v>13188</v>
      </c>
      <c r="F15096" t="s">
        <v>13188</v>
      </c>
      <c r="G15096" t="s">
        <v>23</v>
      </c>
      <c r="H15096" t="s">
        <v>13193</v>
      </c>
      <c r="I15096" t="s">
        <v>26</v>
      </c>
      <c r="M15096">
        <v>3967</v>
      </c>
      <c r="N15096">
        <v>69</v>
      </c>
      <c r="O15096">
        <v>75</v>
      </c>
    </row>
    <row r="15097" spans="1:15" x14ac:dyDescent="0.3">
      <c r="A15097" t="s">
        <v>14</v>
      </c>
      <c r="B15097">
        <v>1</v>
      </c>
      <c r="C15097">
        <v>1</v>
      </c>
      <c r="D15097">
        <v>1</v>
      </c>
      <c r="E15097" t="s">
        <v>13188</v>
      </c>
      <c r="F15097" t="s">
        <v>13188</v>
      </c>
      <c r="G15097" t="s">
        <v>14</v>
      </c>
      <c r="H15097" t="s">
        <v>13193</v>
      </c>
      <c r="I15097" t="s">
        <v>19</v>
      </c>
      <c r="M15097">
        <v>3967</v>
      </c>
      <c r="N15097">
        <v>69</v>
      </c>
      <c r="O15097">
        <v>75</v>
      </c>
    </row>
    <row r="15098" spans="1:15" x14ac:dyDescent="0.3">
      <c r="A15098" t="s">
        <v>14</v>
      </c>
      <c r="B15098">
        <v>1</v>
      </c>
      <c r="C15098">
        <v>1</v>
      </c>
      <c r="D15098">
        <v>1</v>
      </c>
      <c r="E15098" t="s">
        <v>13188</v>
      </c>
      <c r="F15098" t="s">
        <v>13196</v>
      </c>
      <c r="G15098" t="s">
        <v>14</v>
      </c>
      <c r="H15098" t="s">
        <v>13197</v>
      </c>
      <c r="I15098" t="s">
        <v>35</v>
      </c>
      <c r="J15098" t="s">
        <v>46</v>
      </c>
      <c r="K15098" t="s">
        <v>47</v>
      </c>
      <c r="L15098" t="s">
        <v>43</v>
      </c>
      <c r="M15098">
        <v>3967</v>
      </c>
      <c r="N15098">
        <v>165</v>
      </c>
      <c r="O15098">
        <v>180</v>
      </c>
    </row>
    <row r="15099" spans="1:15" x14ac:dyDescent="0.3">
      <c r="E15099" t="s">
        <v>13188</v>
      </c>
      <c r="F15099" t="s">
        <v>1674</v>
      </c>
      <c r="G15099" t="s">
        <v>14</v>
      </c>
      <c r="H15099" t="s">
        <v>13195</v>
      </c>
      <c r="I15099" t="s">
        <v>52</v>
      </c>
      <c r="J15099" t="s">
        <v>32</v>
      </c>
      <c r="M15099">
        <v>3967</v>
      </c>
      <c r="N15099">
        <v>185</v>
      </c>
      <c r="O15099">
        <v>190</v>
      </c>
    </row>
    <row r="15100" spans="1:15" x14ac:dyDescent="0.3">
      <c r="E15100" t="s">
        <v>13188</v>
      </c>
      <c r="F15100" t="s">
        <v>1674</v>
      </c>
      <c r="G15100" t="s">
        <v>17</v>
      </c>
      <c r="H15100" t="s">
        <v>13195</v>
      </c>
      <c r="I15100" t="s">
        <v>26</v>
      </c>
      <c r="M15100">
        <v>3967</v>
      </c>
      <c r="N15100">
        <v>185</v>
      </c>
      <c r="O15100">
        <v>190</v>
      </c>
    </row>
    <row r="15101" spans="1:15" x14ac:dyDescent="0.3">
      <c r="A15101" t="s">
        <v>237</v>
      </c>
      <c r="B15101">
        <v>0</v>
      </c>
      <c r="E15101" t="s">
        <v>13188</v>
      </c>
      <c r="F15101" t="s">
        <v>13198</v>
      </c>
      <c r="G15101" t="s">
        <v>17</v>
      </c>
      <c r="H15101" t="s">
        <v>13199</v>
      </c>
      <c r="I15101" t="s">
        <v>22</v>
      </c>
      <c r="M15101">
        <v>3967</v>
      </c>
      <c r="N15101">
        <v>201</v>
      </c>
      <c r="O15101">
        <v>224</v>
      </c>
    </row>
    <row r="15102" spans="1:15" x14ac:dyDescent="0.3">
      <c r="A15102" t="s">
        <v>14</v>
      </c>
      <c r="B15102">
        <v>1</v>
      </c>
      <c r="C15102">
        <v>1</v>
      </c>
      <c r="D15102">
        <v>1</v>
      </c>
      <c r="E15102" t="s">
        <v>13188</v>
      </c>
      <c r="F15102" t="s">
        <v>13188</v>
      </c>
      <c r="G15102" t="s">
        <v>14</v>
      </c>
      <c r="H15102" t="s">
        <v>13205</v>
      </c>
      <c r="I15102" t="s">
        <v>19</v>
      </c>
      <c r="M15102">
        <v>3968</v>
      </c>
      <c r="N15102">
        <v>0</v>
      </c>
      <c r="O15102">
        <v>6</v>
      </c>
    </row>
    <row r="15103" spans="1:15" x14ac:dyDescent="0.3">
      <c r="A15103" t="s">
        <v>14</v>
      </c>
      <c r="B15103">
        <v>0</v>
      </c>
      <c r="C15103">
        <v>1</v>
      </c>
      <c r="D15103" t="s">
        <v>14</v>
      </c>
      <c r="E15103" t="s">
        <v>13188</v>
      </c>
      <c r="F15103" t="s">
        <v>13188</v>
      </c>
      <c r="G15103" t="s">
        <v>23</v>
      </c>
      <c r="H15103" t="s">
        <v>13205</v>
      </c>
      <c r="I15103" t="s">
        <v>26</v>
      </c>
      <c r="M15103">
        <v>3968</v>
      </c>
      <c r="N15103">
        <v>0</v>
      </c>
      <c r="O15103">
        <v>6</v>
      </c>
    </row>
    <row r="15104" spans="1:15" x14ac:dyDescent="0.3">
      <c r="E15104" t="s">
        <v>13188</v>
      </c>
      <c r="F15104" t="s">
        <v>13203</v>
      </c>
      <c r="G15104" t="s">
        <v>23</v>
      </c>
      <c r="H15104" t="s">
        <v>13204</v>
      </c>
      <c r="I15104" t="s">
        <v>19</v>
      </c>
      <c r="M15104">
        <v>3968</v>
      </c>
      <c r="N15104">
        <v>22</v>
      </c>
      <c r="O15104">
        <v>29</v>
      </c>
    </row>
    <row r="15105" spans="1:15" x14ac:dyDescent="0.3">
      <c r="A15105" t="s">
        <v>14</v>
      </c>
      <c r="B15105">
        <v>1</v>
      </c>
      <c r="C15105">
        <v>1</v>
      </c>
      <c r="D15105">
        <v>1</v>
      </c>
      <c r="E15105" t="s">
        <v>13188</v>
      </c>
      <c r="F15105" t="s">
        <v>13203</v>
      </c>
      <c r="G15105" t="s">
        <v>14</v>
      </c>
      <c r="H15105" t="s">
        <v>13204</v>
      </c>
      <c r="I15105" t="s">
        <v>26</v>
      </c>
      <c r="M15105">
        <v>3968</v>
      </c>
      <c r="N15105">
        <v>22</v>
      </c>
      <c r="O15105">
        <v>29</v>
      </c>
    </row>
    <row r="15106" spans="1:15" x14ac:dyDescent="0.3">
      <c r="A15106" t="s">
        <v>14</v>
      </c>
      <c r="B15106">
        <v>0</v>
      </c>
      <c r="C15106">
        <v>1</v>
      </c>
      <c r="D15106" t="s">
        <v>14</v>
      </c>
      <c r="E15106" t="s">
        <v>13188</v>
      </c>
      <c r="F15106" t="s">
        <v>1057</v>
      </c>
      <c r="G15106" t="s">
        <v>17</v>
      </c>
      <c r="H15106" t="s">
        <v>13200</v>
      </c>
      <c r="I15106" t="s">
        <v>26</v>
      </c>
      <c r="M15106">
        <v>3968</v>
      </c>
      <c r="N15106">
        <v>81</v>
      </c>
      <c r="O15106">
        <v>86</v>
      </c>
    </row>
    <row r="15107" spans="1:15" x14ac:dyDescent="0.3">
      <c r="E15107" t="s">
        <v>13188</v>
      </c>
      <c r="F15107" t="s">
        <v>1057</v>
      </c>
      <c r="G15107" t="s">
        <v>14</v>
      </c>
      <c r="H15107" t="s">
        <v>13200</v>
      </c>
      <c r="I15107" t="s">
        <v>31</v>
      </c>
      <c r="J15107" t="s">
        <v>32</v>
      </c>
      <c r="M15107">
        <v>3968</v>
      </c>
      <c r="N15107">
        <v>81</v>
      </c>
      <c r="O15107">
        <v>86</v>
      </c>
    </row>
    <row r="15108" spans="1:15" x14ac:dyDescent="0.3">
      <c r="A15108" t="s">
        <v>14</v>
      </c>
      <c r="B15108">
        <v>0</v>
      </c>
      <c r="C15108">
        <v>1</v>
      </c>
      <c r="D15108" t="s">
        <v>14</v>
      </c>
      <c r="E15108" t="s">
        <v>13188</v>
      </c>
      <c r="F15108" t="s">
        <v>13188</v>
      </c>
      <c r="G15108" t="s">
        <v>23</v>
      </c>
      <c r="H15108" t="s">
        <v>13202</v>
      </c>
      <c r="I15108" t="s">
        <v>26</v>
      </c>
      <c r="M15108">
        <v>3968</v>
      </c>
      <c r="N15108">
        <v>130</v>
      </c>
      <c r="O15108">
        <v>136</v>
      </c>
    </row>
    <row r="15109" spans="1:15" x14ac:dyDescent="0.3">
      <c r="A15109" t="s">
        <v>14</v>
      </c>
      <c r="B15109">
        <v>1</v>
      </c>
      <c r="C15109">
        <v>1</v>
      </c>
      <c r="D15109">
        <v>1</v>
      </c>
      <c r="E15109" t="s">
        <v>13188</v>
      </c>
      <c r="F15109" t="s">
        <v>13188</v>
      </c>
      <c r="G15109" t="s">
        <v>14</v>
      </c>
      <c r="H15109" t="s">
        <v>13202</v>
      </c>
      <c r="I15109" t="s">
        <v>19</v>
      </c>
      <c r="M15109">
        <v>3968</v>
      </c>
      <c r="N15109">
        <v>130</v>
      </c>
      <c r="O15109">
        <v>136</v>
      </c>
    </row>
    <row r="15110" spans="1:15" x14ac:dyDescent="0.3">
      <c r="A15110" t="s">
        <v>14</v>
      </c>
      <c r="B15110">
        <v>1</v>
      </c>
      <c r="C15110">
        <v>1</v>
      </c>
      <c r="D15110">
        <v>1</v>
      </c>
      <c r="E15110" t="s">
        <v>13188</v>
      </c>
      <c r="F15110" t="s">
        <v>7452</v>
      </c>
      <c r="G15110" t="s">
        <v>14</v>
      </c>
      <c r="H15110" t="s">
        <v>13201</v>
      </c>
      <c r="I15110" t="s">
        <v>35</v>
      </c>
      <c r="J15110" t="s">
        <v>597</v>
      </c>
      <c r="M15110">
        <v>3968</v>
      </c>
      <c r="N15110">
        <v>226</v>
      </c>
      <c r="O15110">
        <v>230</v>
      </c>
    </row>
    <row r="15111" spans="1:15" x14ac:dyDescent="0.3">
      <c r="A15111" t="s">
        <v>14</v>
      </c>
      <c r="B15111">
        <v>1</v>
      </c>
      <c r="C15111">
        <v>1</v>
      </c>
      <c r="D15111">
        <v>1</v>
      </c>
      <c r="E15111" t="s">
        <v>13188</v>
      </c>
      <c r="F15111" t="s">
        <v>13203</v>
      </c>
      <c r="G15111" t="s">
        <v>14</v>
      </c>
      <c r="H15111" t="s">
        <v>13209</v>
      </c>
      <c r="I15111" t="s">
        <v>22</v>
      </c>
      <c r="M15111">
        <v>3969</v>
      </c>
      <c r="N15111">
        <v>0</v>
      </c>
      <c r="O15111">
        <v>7</v>
      </c>
    </row>
    <row r="15112" spans="1:15" x14ac:dyDescent="0.3">
      <c r="E15112" t="s">
        <v>13188</v>
      </c>
      <c r="F15112" t="s">
        <v>3038</v>
      </c>
      <c r="G15112" t="s">
        <v>23</v>
      </c>
      <c r="H15112" t="s">
        <v>13208</v>
      </c>
      <c r="I15112" t="s">
        <v>52</v>
      </c>
      <c r="J15112" t="s">
        <v>117</v>
      </c>
      <c r="M15112">
        <v>3969</v>
      </c>
      <c r="N15112">
        <v>69</v>
      </c>
      <c r="O15112">
        <v>76</v>
      </c>
    </row>
    <row r="15113" spans="1:15" x14ac:dyDescent="0.3">
      <c r="A15113" t="s">
        <v>14</v>
      </c>
      <c r="B15113">
        <v>0</v>
      </c>
      <c r="C15113">
        <v>1</v>
      </c>
      <c r="D15113" t="s">
        <v>14</v>
      </c>
      <c r="E15113" t="s">
        <v>13188</v>
      </c>
      <c r="F15113" t="s">
        <v>13188</v>
      </c>
      <c r="G15113" t="s">
        <v>23</v>
      </c>
      <c r="H15113" t="s">
        <v>13207</v>
      </c>
      <c r="I15113" t="s">
        <v>26</v>
      </c>
      <c r="M15113">
        <v>3969</v>
      </c>
      <c r="N15113">
        <v>78</v>
      </c>
      <c r="O15113">
        <v>84</v>
      </c>
    </row>
    <row r="15114" spans="1:15" x14ac:dyDescent="0.3">
      <c r="E15114" t="s">
        <v>13188</v>
      </c>
      <c r="F15114" t="s">
        <v>13188</v>
      </c>
      <c r="G15114" t="s">
        <v>14</v>
      </c>
      <c r="H15114" t="s">
        <v>13207</v>
      </c>
      <c r="I15114" t="s">
        <v>19</v>
      </c>
      <c r="M15114">
        <v>3969</v>
      </c>
      <c r="N15114">
        <v>78</v>
      </c>
      <c r="O15114">
        <v>84</v>
      </c>
    </row>
    <row r="15115" spans="1:15" x14ac:dyDescent="0.3">
      <c r="A15115" t="s">
        <v>14</v>
      </c>
      <c r="B15115">
        <v>1</v>
      </c>
      <c r="C15115">
        <v>1</v>
      </c>
      <c r="D15115">
        <v>1</v>
      </c>
      <c r="E15115" t="s">
        <v>13188</v>
      </c>
      <c r="F15115" t="s">
        <v>13203</v>
      </c>
      <c r="G15115" t="s">
        <v>14</v>
      </c>
      <c r="H15115" t="s">
        <v>13206</v>
      </c>
      <c r="I15115" t="s">
        <v>22</v>
      </c>
      <c r="M15115">
        <v>3969</v>
      </c>
      <c r="N15115">
        <v>179</v>
      </c>
      <c r="O15115">
        <v>186</v>
      </c>
    </row>
    <row r="15116" spans="1:15" x14ac:dyDescent="0.3">
      <c r="A15116" t="s">
        <v>14</v>
      </c>
      <c r="B15116">
        <v>1</v>
      </c>
      <c r="C15116">
        <v>1</v>
      </c>
      <c r="D15116">
        <v>1</v>
      </c>
      <c r="E15116" t="s">
        <v>13188</v>
      </c>
      <c r="F15116" t="s">
        <v>13215</v>
      </c>
      <c r="G15116" t="s">
        <v>14</v>
      </c>
      <c r="H15116" t="s">
        <v>13216</v>
      </c>
      <c r="I15116" t="s">
        <v>35</v>
      </c>
      <c r="J15116" t="s">
        <v>32</v>
      </c>
      <c r="M15116">
        <v>3970</v>
      </c>
      <c r="N15116">
        <v>14</v>
      </c>
      <c r="O15116">
        <v>22</v>
      </c>
    </row>
    <row r="15117" spans="1:15" x14ac:dyDescent="0.3">
      <c r="E15117" t="s">
        <v>13188</v>
      </c>
      <c r="F15117" t="s">
        <v>13210</v>
      </c>
      <c r="G15117" t="s">
        <v>14</v>
      </c>
      <c r="H15117" t="s">
        <v>13211</v>
      </c>
      <c r="I15117" t="s">
        <v>26</v>
      </c>
      <c r="M15117">
        <v>3970</v>
      </c>
      <c r="N15117">
        <v>59</v>
      </c>
      <c r="O15117">
        <v>80</v>
      </c>
    </row>
    <row r="15118" spans="1:15" x14ac:dyDescent="0.3">
      <c r="A15118" t="s">
        <v>14</v>
      </c>
      <c r="B15118">
        <v>1</v>
      </c>
      <c r="C15118">
        <v>1</v>
      </c>
      <c r="D15118">
        <v>1</v>
      </c>
      <c r="E15118" t="s">
        <v>13188</v>
      </c>
      <c r="F15118" t="s">
        <v>13213</v>
      </c>
      <c r="G15118" t="s">
        <v>14</v>
      </c>
      <c r="H15118" t="s">
        <v>13214</v>
      </c>
      <c r="I15118" t="s">
        <v>41</v>
      </c>
      <c r="J15118" t="s">
        <v>32</v>
      </c>
      <c r="M15118">
        <v>3970</v>
      </c>
      <c r="N15118">
        <v>59</v>
      </c>
      <c r="O15118">
        <v>65</v>
      </c>
    </row>
    <row r="15119" spans="1:15" x14ac:dyDescent="0.3">
      <c r="A15119" t="s">
        <v>14</v>
      </c>
      <c r="B15119">
        <v>1</v>
      </c>
      <c r="C15119">
        <v>1</v>
      </c>
      <c r="D15119">
        <v>1</v>
      </c>
      <c r="E15119" t="s">
        <v>13188</v>
      </c>
      <c r="F15119" t="s">
        <v>13188</v>
      </c>
      <c r="G15119" t="s">
        <v>14</v>
      </c>
      <c r="H15119" t="s">
        <v>13212</v>
      </c>
      <c r="I15119" t="s">
        <v>22</v>
      </c>
      <c r="M15119">
        <v>3970</v>
      </c>
      <c r="N15119">
        <v>103</v>
      </c>
      <c r="O15119">
        <v>109</v>
      </c>
    </row>
    <row r="15120" spans="1:15" x14ac:dyDescent="0.3">
      <c r="A15120" t="s">
        <v>14</v>
      </c>
      <c r="B15120">
        <v>1</v>
      </c>
      <c r="C15120">
        <v>1</v>
      </c>
      <c r="D15120">
        <v>1</v>
      </c>
      <c r="E15120" t="s">
        <v>13188</v>
      </c>
      <c r="F15120" t="s">
        <v>7452</v>
      </c>
      <c r="G15120" t="s">
        <v>14</v>
      </c>
      <c r="H15120" t="s">
        <v>13217</v>
      </c>
      <c r="I15120" t="s">
        <v>35</v>
      </c>
      <c r="J15120" t="s">
        <v>597</v>
      </c>
      <c r="M15120">
        <v>3970</v>
      </c>
      <c r="N15120">
        <v>113</v>
      </c>
      <c r="O15120">
        <v>117</v>
      </c>
    </row>
    <row r="15121" spans="1:15" x14ac:dyDescent="0.3">
      <c r="E15121" t="s">
        <v>13218</v>
      </c>
      <c r="F15121" t="s">
        <v>241</v>
      </c>
      <c r="G15121" t="s">
        <v>23</v>
      </c>
      <c r="H15121" t="s">
        <v>13219</v>
      </c>
      <c r="I15121" t="s">
        <v>52</v>
      </c>
      <c r="J15121" t="s">
        <v>117</v>
      </c>
      <c r="M15121">
        <v>3971</v>
      </c>
      <c r="N15121">
        <v>45</v>
      </c>
      <c r="O15121">
        <v>51</v>
      </c>
    </row>
    <row r="15122" spans="1:15" x14ac:dyDescent="0.3">
      <c r="A15122" t="s">
        <v>14</v>
      </c>
      <c r="B15122">
        <v>0</v>
      </c>
      <c r="C15122">
        <v>0</v>
      </c>
      <c r="D15122" t="s">
        <v>14</v>
      </c>
      <c r="E15122" t="s">
        <v>13218</v>
      </c>
      <c r="F15122" t="s">
        <v>13221</v>
      </c>
      <c r="G15122" t="s">
        <v>17</v>
      </c>
      <c r="H15122" t="s">
        <v>13220</v>
      </c>
      <c r="I15122" t="s">
        <v>26</v>
      </c>
      <c r="M15122">
        <v>3972</v>
      </c>
      <c r="N15122">
        <v>0</v>
      </c>
      <c r="O15122">
        <v>12</v>
      </c>
    </row>
    <row r="15123" spans="1:15" x14ac:dyDescent="0.3">
      <c r="E15123" t="s">
        <v>13218</v>
      </c>
      <c r="F15123" t="s">
        <v>4236</v>
      </c>
      <c r="G15123" t="s">
        <v>14</v>
      </c>
      <c r="H15123" t="s">
        <v>13222</v>
      </c>
      <c r="I15123" t="s">
        <v>41</v>
      </c>
      <c r="J15123" t="s">
        <v>32</v>
      </c>
      <c r="M15123">
        <v>3972</v>
      </c>
      <c r="N15123">
        <v>0</v>
      </c>
      <c r="O15123">
        <v>3</v>
      </c>
    </row>
    <row r="15124" spans="1:15" x14ac:dyDescent="0.3">
      <c r="E15124" t="s">
        <v>13218</v>
      </c>
      <c r="F15124" t="s">
        <v>2177</v>
      </c>
      <c r="G15124" t="s">
        <v>14</v>
      </c>
      <c r="H15124" t="s">
        <v>13220</v>
      </c>
      <c r="I15124" t="s">
        <v>41</v>
      </c>
      <c r="J15124" t="s">
        <v>32</v>
      </c>
      <c r="M15124">
        <v>3972</v>
      </c>
      <c r="N15124">
        <v>7</v>
      </c>
      <c r="O15124">
        <v>12</v>
      </c>
    </row>
    <row r="15125" spans="1:15" x14ac:dyDescent="0.3">
      <c r="E15125" t="s">
        <v>13218</v>
      </c>
      <c r="F15125" t="s">
        <v>4236</v>
      </c>
      <c r="G15125" t="s">
        <v>14</v>
      </c>
      <c r="H15125" t="s">
        <v>13225</v>
      </c>
      <c r="I15125" t="s">
        <v>41</v>
      </c>
      <c r="J15125" t="s">
        <v>32</v>
      </c>
      <c r="M15125">
        <v>3973</v>
      </c>
      <c r="N15125">
        <v>0</v>
      </c>
      <c r="O15125">
        <v>3</v>
      </c>
    </row>
    <row r="15126" spans="1:15" x14ac:dyDescent="0.3">
      <c r="A15126" t="s">
        <v>14</v>
      </c>
      <c r="B15126">
        <v>0</v>
      </c>
      <c r="C15126">
        <v>0</v>
      </c>
      <c r="D15126" t="s">
        <v>14</v>
      </c>
      <c r="E15126" t="s">
        <v>13218</v>
      </c>
      <c r="F15126" t="s">
        <v>13221</v>
      </c>
      <c r="G15126" t="s">
        <v>17</v>
      </c>
      <c r="H15126" t="s">
        <v>13226</v>
      </c>
      <c r="I15126" t="s">
        <v>26</v>
      </c>
      <c r="M15126">
        <v>3973</v>
      </c>
      <c r="N15126">
        <v>0</v>
      </c>
      <c r="O15126">
        <v>12</v>
      </c>
    </row>
    <row r="15127" spans="1:15" x14ac:dyDescent="0.3">
      <c r="E15127" t="s">
        <v>13218</v>
      </c>
      <c r="F15127" t="s">
        <v>2177</v>
      </c>
      <c r="G15127" t="s">
        <v>14</v>
      </c>
      <c r="H15127" t="s">
        <v>13226</v>
      </c>
      <c r="I15127" t="s">
        <v>41</v>
      </c>
      <c r="J15127" t="s">
        <v>32</v>
      </c>
      <c r="M15127">
        <v>3973</v>
      </c>
      <c r="N15127">
        <v>7</v>
      </c>
      <c r="O15127">
        <v>12</v>
      </c>
    </row>
    <row r="15128" spans="1:15" x14ac:dyDescent="0.3">
      <c r="A15128" t="s">
        <v>14</v>
      </c>
      <c r="B15128">
        <v>1</v>
      </c>
      <c r="C15128">
        <v>1</v>
      </c>
      <c r="D15128">
        <v>1</v>
      </c>
      <c r="E15128" t="s">
        <v>13218</v>
      </c>
      <c r="F15128" t="s">
        <v>13223</v>
      </c>
      <c r="G15128" t="s">
        <v>14</v>
      </c>
      <c r="H15128" t="s">
        <v>13224</v>
      </c>
      <c r="I15128" t="s">
        <v>19</v>
      </c>
      <c r="M15128">
        <v>3973</v>
      </c>
      <c r="N15128">
        <v>74</v>
      </c>
      <c r="O15128">
        <v>79</v>
      </c>
    </row>
    <row r="15129" spans="1:15" x14ac:dyDescent="0.3">
      <c r="E15129" t="s">
        <v>13218</v>
      </c>
      <c r="F15129" t="s">
        <v>13223</v>
      </c>
      <c r="G15129" t="s">
        <v>17</v>
      </c>
      <c r="H15129" t="s">
        <v>13224</v>
      </c>
      <c r="I15129" t="s">
        <v>26</v>
      </c>
      <c r="M15129">
        <v>3973</v>
      </c>
      <c r="N15129">
        <v>74</v>
      </c>
      <c r="O15129">
        <v>79</v>
      </c>
    </row>
    <row r="15130" spans="1:15" x14ac:dyDescent="0.3">
      <c r="A15130" t="s">
        <v>14</v>
      </c>
      <c r="B15130">
        <v>1</v>
      </c>
      <c r="C15130">
        <v>1</v>
      </c>
      <c r="D15130">
        <v>1</v>
      </c>
      <c r="E15130" t="s">
        <v>4442</v>
      </c>
      <c r="F15130" t="s">
        <v>4236</v>
      </c>
      <c r="G15130" t="s">
        <v>14</v>
      </c>
      <c r="H15130" t="s">
        <v>13230</v>
      </c>
      <c r="I15130" t="s">
        <v>35</v>
      </c>
      <c r="J15130" t="s">
        <v>32</v>
      </c>
      <c r="M15130">
        <v>3974</v>
      </c>
      <c r="N15130">
        <v>22</v>
      </c>
      <c r="O15130">
        <v>25</v>
      </c>
    </row>
    <row r="15131" spans="1:15" x14ac:dyDescent="0.3">
      <c r="E15131" t="s">
        <v>4442</v>
      </c>
      <c r="F15131" t="s">
        <v>13227</v>
      </c>
      <c r="G15131" t="s">
        <v>14</v>
      </c>
      <c r="H15131" t="s">
        <v>13228</v>
      </c>
      <c r="I15131" t="s">
        <v>19</v>
      </c>
      <c r="M15131">
        <v>3974</v>
      </c>
      <c r="N15131">
        <v>184</v>
      </c>
      <c r="O15131">
        <v>193</v>
      </c>
    </row>
    <row r="15132" spans="1:15" x14ac:dyDescent="0.3">
      <c r="A15132" t="s">
        <v>23</v>
      </c>
      <c r="B15132">
        <v>1</v>
      </c>
      <c r="C15132">
        <v>1</v>
      </c>
      <c r="D15132">
        <v>1</v>
      </c>
      <c r="E15132" t="s">
        <v>4442</v>
      </c>
      <c r="F15132" t="s">
        <v>13227</v>
      </c>
      <c r="G15132" t="s">
        <v>23</v>
      </c>
      <c r="H15132" t="s">
        <v>13228</v>
      </c>
      <c r="I15132" t="s">
        <v>26</v>
      </c>
      <c r="M15132">
        <v>3974</v>
      </c>
      <c r="N15132">
        <v>184</v>
      </c>
      <c r="O15132">
        <v>193</v>
      </c>
    </row>
    <row r="15133" spans="1:15" x14ac:dyDescent="0.3">
      <c r="A15133" t="s">
        <v>14</v>
      </c>
      <c r="B15133">
        <v>1</v>
      </c>
      <c r="C15133">
        <v>1</v>
      </c>
      <c r="D15133">
        <v>1</v>
      </c>
      <c r="E15133" t="s">
        <v>4442</v>
      </c>
      <c r="F15133" t="s">
        <v>4236</v>
      </c>
      <c r="G15133" t="s">
        <v>14</v>
      </c>
      <c r="H15133" t="s">
        <v>13233</v>
      </c>
      <c r="I15133" t="s">
        <v>41</v>
      </c>
      <c r="J15133" t="s">
        <v>32</v>
      </c>
      <c r="M15133">
        <v>3974</v>
      </c>
      <c r="N15133">
        <v>229</v>
      </c>
      <c r="O15133">
        <v>232</v>
      </c>
    </row>
    <row r="15134" spans="1:15" x14ac:dyDescent="0.3">
      <c r="A15134" t="s">
        <v>14</v>
      </c>
      <c r="B15134">
        <v>1</v>
      </c>
      <c r="C15134">
        <v>1</v>
      </c>
      <c r="D15134">
        <v>1</v>
      </c>
      <c r="E15134" t="s">
        <v>4442</v>
      </c>
      <c r="F15134" t="s">
        <v>13231</v>
      </c>
      <c r="G15134" t="s">
        <v>14</v>
      </c>
      <c r="H15134" t="s">
        <v>13232</v>
      </c>
      <c r="I15134" t="s">
        <v>35</v>
      </c>
      <c r="J15134" t="s">
        <v>46</v>
      </c>
      <c r="K15134" t="s">
        <v>47</v>
      </c>
      <c r="L15134" t="s">
        <v>43</v>
      </c>
      <c r="M15134">
        <v>3974</v>
      </c>
      <c r="N15134">
        <v>288</v>
      </c>
      <c r="O15134">
        <v>307</v>
      </c>
    </row>
    <row r="15135" spans="1:15" x14ac:dyDescent="0.3">
      <c r="A15135" t="s">
        <v>14</v>
      </c>
      <c r="B15135">
        <v>1</v>
      </c>
      <c r="C15135">
        <v>1</v>
      </c>
      <c r="D15135">
        <v>1</v>
      </c>
      <c r="E15135" t="s">
        <v>4442</v>
      </c>
      <c r="F15135" t="s">
        <v>4236</v>
      </c>
      <c r="G15135" t="s">
        <v>14</v>
      </c>
      <c r="H15135" t="s">
        <v>13229</v>
      </c>
      <c r="I15135" t="s">
        <v>41</v>
      </c>
      <c r="J15135" t="s">
        <v>32</v>
      </c>
      <c r="M15135">
        <v>3974</v>
      </c>
      <c r="N15135">
        <v>371</v>
      </c>
      <c r="O15135">
        <v>374</v>
      </c>
    </row>
    <row r="15136" spans="1:15" x14ac:dyDescent="0.3">
      <c r="A15136" t="s">
        <v>14</v>
      </c>
      <c r="B15136">
        <v>1</v>
      </c>
      <c r="C15136">
        <v>1</v>
      </c>
      <c r="D15136">
        <v>1</v>
      </c>
      <c r="E15136" t="s">
        <v>4442</v>
      </c>
      <c r="F15136" t="s">
        <v>4236</v>
      </c>
      <c r="G15136" t="s">
        <v>14</v>
      </c>
      <c r="H15136" t="s">
        <v>13236</v>
      </c>
      <c r="I15136" t="s">
        <v>35</v>
      </c>
      <c r="J15136" t="s">
        <v>32</v>
      </c>
      <c r="M15136">
        <v>3975</v>
      </c>
      <c r="N15136">
        <v>10</v>
      </c>
      <c r="O15136">
        <v>13</v>
      </c>
    </row>
    <row r="15137" spans="1:15" x14ac:dyDescent="0.3">
      <c r="A15137" t="s">
        <v>14</v>
      </c>
      <c r="B15137">
        <v>1</v>
      </c>
      <c r="C15137">
        <v>1</v>
      </c>
      <c r="D15137">
        <v>1</v>
      </c>
      <c r="E15137" t="s">
        <v>4442</v>
      </c>
      <c r="F15137" t="s">
        <v>4236</v>
      </c>
      <c r="G15137" t="s">
        <v>14</v>
      </c>
      <c r="H15137" t="s">
        <v>13237</v>
      </c>
      <c r="I15137" t="s">
        <v>35</v>
      </c>
      <c r="J15137" t="s">
        <v>32</v>
      </c>
      <c r="M15137">
        <v>3975</v>
      </c>
      <c r="N15137">
        <v>148</v>
      </c>
      <c r="O15137">
        <v>151</v>
      </c>
    </row>
    <row r="15138" spans="1:15" x14ac:dyDescent="0.3">
      <c r="A15138" t="s">
        <v>14</v>
      </c>
      <c r="B15138">
        <v>1</v>
      </c>
      <c r="C15138">
        <v>1</v>
      </c>
      <c r="D15138">
        <v>1</v>
      </c>
      <c r="E15138" t="s">
        <v>4442</v>
      </c>
      <c r="F15138" t="s">
        <v>13234</v>
      </c>
      <c r="G15138" t="s">
        <v>14</v>
      </c>
      <c r="H15138" t="s">
        <v>13235</v>
      </c>
      <c r="I15138" t="s">
        <v>31</v>
      </c>
      <c r="J15138" t="s">
        <v>32</v>
      </c>
      <c r="M15138">
        <v>3975</v>
      </c>
      <c r="N15138">
        <v>240</v>
      </c>
      <c r="O15138">
        <v>253</v>
      </c>
    </row>
    <row r="15139" spans="1:15" x14ac:dyDescent="0.3">
      <c r="E15139" t="s">
        <v>4442</v>
      </c>
      <c r="F15139" t="s">
        <v>13234</v>
      </c>
      <c r="G15139" t="s">
        <v>17</v>
      </c>
      <c r="H15139" t="s">
        <v>13235</v>
      </c>
      <c r="I15139" t="s">
        <v>26</v>
      </c>
      <c r="M15139">
        <v>3975</v>
      </c>
      <c r="N15139">
        <v>240</v>
      </c>
      <c r="O15139">
        <v>253</v>
      </c>
    </row>
    <row r="15140" spans="1:15" x14ac:dyDescent="0.3">
      <c r="A15140" t="s">
        <v>14</v>
      </c>
      <c r="B15140">
        <v>1</v>
      </c>
      <c r="C15140">
        <v>1</v>
      </c>
      <c r="D15140">
        <v>1</v>
      </c>
      <c r="E15140" t="s">
        <v>4442</v>
      </c>
      <c r="F15140" t="s">
        <v>13239</v>
      </c>
      <c r="G15140" t="s">
        <v>14</v>
      </c>
      <c r="H15140" t="s">
        <v>13240</v>
      </c>
      <c r="I15140" t="s">
        <v>19</v>
      </c>
      <c r="M15140">
        <v>3976</v>
      </c>
      <c r="N15140">
        <v>0</v>
      </c>
      <c r="O15140">
        <v>8</v>
      </c>
    </row>
    <row r="15141" spans="1:15" x14ac:dyDescent="0.3">
      <c r="E15141" t="s">
        <v>4442</v>
      </c>
      <c r="F15141" t="s">
        <v>13239</v>
      </c>
      <c r="G15141" t="s">
        <v>23</v>
      </c>
      <c r="H15141" t="s">
        <v>13240</v>
      </c>
      <c r="I15141" t="s">
        <v>26</v>
      </c>
      <c r="M15141">
        <v>3976</v>
      </c>
      <c r="N15141">
        <v>0</v>
      </c>
      <c r="O15141">
        <v>8</v>
      </c>
    </row>
    <row r="15142" spans="1:15" x14ac:dyDescent="0.3">
      <c r="E15142" t="s">
        <v>4442</v>
      </c>
      <c r="F15142" t="s">
        <v>4236</v>
      </c>
      <c r="G15142" t="s">
        <v>23</v>
      </c>
      <c r="H15142" t="s">
        <v>13238</v>
      </c>
      <c r="I15142" t="s">
        <v>26</v>
      </c>
      <c r="M15142">
        <v>3976</v>
      </c>
      <c r="N15142">
        <v>13</v>
      </c>
      <c r="O15142">
        <v>16</v>
      </c>
    </row>
    <row r="15143" spans="1:15" x14ac:dyDescent="0.3">
      <c r="A15143" t="s">
        <v>14</v>
      </c>
      <c r="B15143">
        <v>1</v>
      </c>
      <c r="C15143">
        <v>1</v>
      </c>
      <c r="D15143">
        <v>1</v>
      </c>
      <c r="E15143" t="s">
        <v>4442</v>
      </c>
      <c r="F15143" t="s">
        <v>4236</v>
      </c>
      <c r="G15143" t="s">
        <v>14</v>
      </c>
      <c r="H15143" t="s">
        <v>13238</v>
      </c>
      <c r="I15143" t="s">
        <v>31</v>
      </c>
      <c r="J15143" t="s">
        <v>32</v>
      </c>
      <c r="M15143">
        <v>3976</v>
      </c>
      <c r="N15143">
        <v>13</v>
      </c>
      <c r="O15143">
        <v>16</v>
      </c>
    </row>
    <row r="15144" spans="1:15" x14ac:dyDescent="0.3">
      <c r="A15144" t="s">
        <v>14</v>
      </c>
      <c r="B15144">
        <v>1</v>
      </c>
      <c r="C15144">
        <v>1</v>
      </c>
      <c r="D15144">
        <v>1</v>
      </c>
      <c r="E15144" t="s">
        <v>4442</v>
      </c>
      <c r="F15144" t="s">
        <v>13244</v>
      </c>
      <c r="G15144" t="s">
        <v>14</v>
      </c>
      <c r="H15144" t="s">
        <v>13245</v>
      </c>
      <c r="I15144" t="s">
        <v>22</v>
      </c>
      <c r="M15144">
        <v>3976</v>
      </c>
      <c r="N15144">
        <v>74</v>
      </c>
      <c r="O15144">
        <v>78</v>
      </c>
    </row>
    <row r="15145" spans="1:15" x14ac:dyDescent="0.3">
      <c r="A15145" t="s">
        <v>14</v>
      </c>
      <c r="B15145">
        <v>1</v>
      </c>
      <c r="C15145">
        <v>1</v>
      </c>
      <c r="D15145">
        <v>1</v>
      </c>
      <c r="E15145" t="s">
        <v>4442</v>
      </c>
      <c r="F15145" t="s">
        <v>1502</v>
      </c>
      <c r="G15145" t="s">
        <v>14</v>
      </c>
      <c r="H15145" t="s">
        <v>13243</v>
      </c>
      <c r="I15145" t="s">
        <v>35</v>
      </c>
      <c r="J15145" t="s">
        <v>32</v>
      </c>
      <c r="M15145">
        <v>3976</v>
      </c>
      <c r="N15145">
        <v>80</v>
      </c>
      <c r="O15145">
        <v>84</v>
      </c>
    </row>
    <row r="15146" spans="1:15" x14ac:dyDescent="0.3">
      <c r="A15146" t="s">
        <v>14</v>
      </c>
      <c r="B15146">
        <v>1</v>
      </c>
      <c r="C15146">
        <v>1</v>
      </c>
      <c r="D15146">
        <v>1</v>
      </c>
      <c r="E15146" t="s">
        <v>4442</v>
      </c>
      <c r="F15146" t="s">
        <v>13241</v>
      </c>
      <c r="G15146" t="s">
        <v>14</v>
      </c>
      <c r="H15146" t="s">
        <v>13242</v>
      </c>
      <c r="I15146" t="s">
        <v>22</v>
      </c>
      <c r="M15146">
        <v>3976</v>
      </c>
      <c r="N15146">
        <v>88</v>
      </c>
      <c r="O15146">
        <v>94</v>
      </c>
    </row>
    <row r="15147" spans="1:15" x14ac:dyDescent="0.3">
      <c r="E15147" t="s">
        <v>13246</v>
      </c>
      <c r="F15147" t="s">
        <v>4236</v>
      </c>
      <c r="G15147" t="s">
        <v>14</v>
      </c>
      <c r="H15147" t="s">
        <v>13256</v>
      </c>
      <c r="I15147" t="s">
        <v>41</v>
      </c>
      <c r="J15147" t="s">
        <v>32</v>
      </c>
      <c r="M15147">
        <v>3977</v>
      </c>
      <c r="N15147">
        <v>31</v>
      </c>
      <c r="O15147">
        <v>34</v>
      </c>
    </row>
    <row r="15148" spans="1:15" x14ac:dyDescent="0.3">
      <c r="A15148" t="s">
        <v>14</v>
      </c>
      <c r="B15148">
        <v>0</v>
      </c>
      <c r="C15148">
        <v>0</v>
      </c>
      <c r="D15148" t="s">
        <v>14</v>
      </c>
      <c r="E15148" t="s">
        <v>13246</v>
      </c>
      <c r="F15148" t="s">
        <v>13221</v>
      </c>
      <c r="G15148" t="s">
        <v>17</v>
      </c>
      <c r="H15148" t="s">
        <v>13255</v>
      </c>
      <c r="I15148" t="s">
        <v>26</v>
      </c>
      <c r="M15148">
        <v>3977</v>
      </c>
      <c r="N15148">
        <v>31</v>
      </c>
      <c r="O15148">
        <v>43</v>
      </c>
    </row>
    <row r="15149" spans="1:15" x14ac:dyDescent="0.3">
      <c r="E15149" t="s">
        <v>13246</v>
      </c>
      <c r="F15149" t="s">
        <v>2177</v>
      </c>
      <c r="G15149" t="s">
        <v>14</v>
      </c>
      <c r="H15149" t="s">
        <v>13253</v>
      </c>
      <c r="I15149" t="s">
        <v>41</v>
      </c>
      <c r="J15149" t="s">
        <v>32</v>
      </c>
      <c r="M15149">
        <v>3977</v>
      </c>
      <c r="N15149">
        <v>38</v>
      </c>
      <c r="O15149">
        <v>43</v>
      </c>
    </row>
    <row r="15150" spans="1:15" x14ac:dyDescent="0.3">
      <c r="E15150" t="s">
        <v>13246</v>
      </c>
      <c r="F15150" t="s">
        <v>13247</v>
      </c>
      <c r="G15150" t="s">
        <v>51</v>
      </c>
      <c r="H15150" t="s">
        <v>13248</v>
      </c>
      <c r="I15150" t="s">
        <v>26</v>
      </c>
      <c r="M15150">
        <v>3977</v>
      </c>
      <c r="N15150">
        <v>110</v>
      </c>
      <c r="O15150">
        <v>117</v>
      </c>
    </row>
    <row r="15151" spans="1:15" x14ac:dyDescent="0.3">
      <c r="A15151" t="s">
        <v>14</v>
      </c>
      <c r="B15151">
        <v>0</v>
      </c>
      <c r="C15151">
        <v>1</v>
      </c>
      <c r="D15151" t="s">
        <v>14</v>
      </c>
      <c r="E15151" t="s">
        <v>13246</v>
      </c>
      <c r="F15151" t="s">
        <v>13250</v>
      </c>
      <c r="G15151" t="s">
        <v>17</v>
      </c>
      <c r="H15151" t="s">
        <v>13251</v>
      </c>
      <c r="I15151" t="s">
        <v>26</v>
      </c>
      <c r="M15151">
        <v>3977</v>
      </c>
      <c r="N15151">
        <v>334</v>
      </c>
      <c r="O15151">
        <v>342</v>
      </c>
    </row>
    <row r="15152" spans="1:15" x14ac:dyDescent="0.3">
      <c r="E15152" t="s">
        <v>13246</v>
      </c>
      <c r="F15152" t="s">
        <v>13250</v>
      </c>
      <c r="G15152" t="s">
        <v>14</v>
      </c>
      <c r="H15152" t="s">
        <v>13251</v>
      </c>
      <c r="I15152" t="s">
        <v>19</v>
      </c>
      <c r="M15152">
        <v>3977</v>
      </c>
      <c r="N15152">
        <v>334</v>
      </c>
      <c r="O15152">
        <v>342</v>
      </c>
    </row>
    <row r="15153" spans="1:15" x14ac:dyDescent="0.3">
      <c r="A15153" t="s">
        <v>14</v>
      </c>
      <c r="B15153">
        <v>0</v>
      </c>
      <c r="C15153">
        <v>0</v>
      </c>
      <c r="D15153" t="s">
        <v>14</v>
      </c>
      <c r="E15153" t="s">
        <v>13246</v>
      </c>
      <c r="F15153" t="s">
        <v>13221</v>
      </c>
      <c r="G15153" t="s">
        <v>17</v>
      </c>
      <c r="H15153" t="s">
        <v>13252</v>
      </c>
      <c r="I15153" t="s">
        <v>22</v>
      </c>
      <c r="M15153">
        <v>3977</v>
      </c>
      <c r="N15153">
        <v>447</v>
      </c>
      <c r="O15153">
        <v>459</v>
      </c>
    </row>
    <row r="15154" spans="1:15" x14ac:dyDescent="0.3">
      <c r="E15154" t="s">
        <v>13246</v>
      </c>
      <c r="F15154" t="s">
        <v>4236</v>
      </c>
      <c r="G15154" t="s">
        <v>14</v>
      </c>
      <c r="H15154" t="s">
        <v>13249</v>
      </c>
      <c r="I15154" t="s">
        <v>52</v>
      </c>
      <c r="J15154" t="s">
        <v>32</v>
      </c>
      <c r="M15154">
        <v>3977</v>
      </c>
      <c r="N15154">
        <v>447</v>
      </c>
      <c r="O15154">
        <v>450</v>
      </c>
    </row>
    <row r="15155" spans="1:15" x14ac:dyDescent="0.3">
      <c r="E15155" t="s">
        <v>13246</v>
      </c>
      <c r="F15155" t="s">
        <v>2177</v>
      </c>
      <c r="G15155" t="s">
        <v>14</v>
      </c>
      <c r="H15155" t="s">
        <v>13254</v>
      </c>
      <c r="I15155" t="s">
        <v>52</v>
      </c>
      <c r="J15155" t="s">
        <v>32</v>
      </c>
      <c r="M15155">
        <v>3977</v>
      </c>
      <c r="N15155">
        <v>454</v>
      </c>
      <c r="O15155">
        <v>459</v>
      </c>
    </row>
    <row r="15156" spans="1:15" x14ac:dyDescent="0.3">
      <c r="A15156" t="s">
        <v>14</v>
      </c>
      <c r="B15156">
        <v>1</v>
      </c>
      <c r="C15156">
        <v>1</v>
      </c>
      <c r="D15156">
        <v>1</v>
      </c>
      <c r="E15156" t="s">
        <v>13257</v>
      </c>
      <c r="F15156" t="s">
        <v>8018</v>
      </c>
      <c r="G15156" t="s">
        <v>14</v>
      </c>
      <c r="H15156" t="s">
        <v>13258</v>
      </c>
      <c r="I15156" t="s">
        <v>35</v>
      </c>
      <c r="J15156" t="s">
        <v>32</v>
      </c>
      <c r="M15156">
        <v>3980</v>
      </c>
      <c r="N15156">
        <v>0</v>
      </c>
      <c r="O15156">
        <v>5</v>
      </c>
    </row>
    <row r="15157" spans="1:15" x14ac:dyDescent="0.3">
      <c r="E15157" t="s">
        <v>13257</v>
      </c>
      <c r="F15157" t="s">
        <v>1081</v>
      </c>
      <c r="G15157" t="s">
        <v>51</v>
      </c>
      <c r="H15157" t="s">
        <v>13259</v>
      </c>
      <c r="I15157" t="s">
        <v>52</v>
      </c>
      <c r="J15157" t="s">
        <v>60</v>
      </c>
      <c r="M15157">
        <v>3980</v>
      </c>
      <c r="N15157">
        <v>118</v>
      </c>
      <c r="O15157">
        <v>124</v>
      </c>
    </row>
    <row r="15158" spans="1:15" x14ac:dyDescent="0.3">
      <c r="A15158" t="s">
        <v>14</v>
      </c>
      <c r="B15158">
        <v>1</v>
      </c>
      <c r="C15158">
        <v>1</v>
      </c>
      <c r="D15158">
        <v>1</v>
      </c>
      <c r="E15158" t="s">
        <v>13257</v>
      </c>
      <c r="F15158" t="s">
        <v>8018</v>
      </c>
      <c r="G15158" t="s">
        <v>14</v>
      </c>
      <c r="H15158" t="s">
        <v>13260</v>
      </c>
      <c r="I15158" t="s">
        <v>35</v>
      </c>
      <c r="J15158" t="s">
        <v>32</v>
      </c>
      <c r="M15158">
        <v>3981</v>
      </c>
      <c r="N15158">
        <v>10</v>
      </c>
      <c r="O15158">
        <v>15</v>
      </c>
    </row>
    <row r="15159" spans="1:15" x14ac:dyDescent="0.3">
      <c r="E15159" t="s">
        <v>13261</v>
      </c>
      <c r="F15159" t="s">
        <v>13270</v>
      </c>
      <c r="G15159" t="s">
        <v>14</v>
      </c>
      <c r="H15159" t="s">
        <v>13271</v>
      </c>
      <c r="I15159" t="s">
        <v>35</v>
      </c>
      <c r="J15159" t="s">
        <v>1017</v>
      </c>
      <c r="K15159" t="s">
        <v>43</v>
      </c>
      <c r="M15159">
        <v>3982</v>
      </c>
      <c r="N15159">
        <v>14</v>
      </c>
      <c r="O15159">
        <v>21</v>
      </c>
    </row>
    <row r="15160" spans="1:15" x14ac:dyDescent="0.3">
      <c r="E15160" t="s">
        <v>13261</v>
      </c>
      <c r="F15160" t="s">
        <v>13266</v>
      </c>
      <c r="G15160" t="s">
        <v>17</v>
      </c>
      <c r="H15160" t="s">
        <v>13267</v>
      </c>
      <c r="I15160" t="s">
        <v>19</v>
      </c>
      <c r="M15160">
        <v>3982</v>
      </c>
      <c r="N15160">
        <v>62</v>
      </c>
      <c r="O15160">
        <v>67</v>
      </c>
    </row>
    <row r="15161" spans="1:15" x14ac:dyDescent="0.3">
      <c r="A15161" t="s">
        <v>14</v>
      </c>
      <c r="B15161">
        <v>0</v>
      </c>
      <c r="C15161">
        <v>1</v>
      </c>
      <c r="D15161" t="s">
        <v>14</v>
      </c>
      <c r="E15161" t="s">
        <v>13261</v>
      </c>
      <c r="F15161" t="s">
        <v>13266</v>
      </c>
      <c r="G15161" t="s">
        <v>23</v>
      </c>
      <c r="H15161" t="s">
        <v>13267</v>
      </c>
      <c r="I15161" t="s">
        <v>26</v>
      </c>
      <c r="M15161">
        <v>3982</v>
      </c>
      <c r="N15161">
        <v>62</v>
      </c>
      <c r="O15161">
        <v>67</v>
      </c>
    </row>
    <row r="15162" spans="1:15" x14ac:dyDescent="0.3">
      <c r="A15162" t="s">
        <v>14</v>
      </c>
      <c r="B15162">
        <v>0</v>
      </c>
      <c r="C15162">
        <v>1</v>
      </c>
      <c r="D15162" t="s">
        <v>14</v>
      </c>
      <c r="E15162" t="s">
        <v>13261</v>
      </c>
      <c r="F15162" t="s">
        <v>13268</v>
      </c>
      <c r="G15162" t="s">
        <v>17</v>
      </c>
      <c r="H15162" t="s">
        <v>13269</v>
      </c>
      <c r="I15162" t="s">
        <v>26</v>
      </c>
      <c r="M15162">
        <v>3982</v>
      </c>
      <c r="N15162">
        <v>91</v>
      </c>
      <c r="O15162">
        <v>98</v>
      </c>
    </row>
    <row r="15163" spans="1:15" x14ac:dyDescent="0.3">
      <c r="E15163" t="s">
        <v>13261</v>
      </c>
      <c r="F15163" t="s">
        <v>13268</v>
      </c>
      <c r="G15163" t="s">
        <v>14</v>
      </c>
      <c r="H15163" t="s">
        <v>13269</v>
      </c>
      <c r="I15163" t="s">
        <v>19</v>
      </c>
      <c r="M15163">
        <v>3982</v>
      </c>
      <c r="N15163">
        <v>91</v>
      </c>
      <c r="O15163">
        <v>98</v>
      </c>
    </row>
    <row r="15164" spans="1:15" x14ac:dyDescent="0.3">
      <c r="A15164" t="s">
        <v>237</v>
      </c>
      <c r="B15164">
        <v>0</v>
      </c>
      <c r="E15164" t="s">
        <v>13261</v>
      </c>
      <c r="F15164" t="s">
        <v>13272</v>
      </c>
      <c r="G15164" t="s">
        <v>17</v>
      </c>
      <c r="H15164" t="s">
        <v>13273</v>
      </c>
      <c r="I15164" t="s">
        <v>22</v>
      </c>
      <c r="M15164">
        <v>3982</v>
      </c>
      <c r="N15164">
        <v>118</v>
      </c>
      <c r="O15164">
        <v>125</v>
      </c>
    </row>
    <row r="15165" spans="1:15" x14ac:dyDescent="0.3">
      <c r="A15165" t="s">
        <v>14</v>
      </c>
      <c r="B15165">
        <v>1</v>
      </c>
      <c r="C15165">
        <v>1</v>
      </c>
      <c r="D15165">
        <v>1</v>
      </c>
      <c r="E15165" t="s">
        <v>13261</v>
      </c>
      <c r="F15165" t="s">
        <v>13274</v>
      </c>
      <c r="G15165" t="s">
        <v>14</v>
      </c>
      <c r="H15165" t="s">
        <v>13275</v>
      </c>
      <c r="I15165" t="s">
        <v>35</v>
      </c>
      <c r="J15165" t="s">
        <v>597</v>
      </c>
      <c r="M15165">
        <v>3982</v>
      </c>
      <c r="N15165">
        <v>255</v>
      </c>
      <c r="O15165">
        <v>260</v>
      </c>
    </row>
    <row r="15166" spans="1:15" x14ac:dyDescent="0.3">
      <c r="A15166" t="s">
        <v>14</v>
      </c>
      <c r="B15166">
        <v>1</v>
      </c>
      <c r="C15166">
        <v>1</v>
      </c>
      <c r="D15166">
        <v>1</v>
      </c>
      <c r="E15166" t="s">
        <v>13261</v>
      </c>
      <c r="F15166" t="s">
        <v>13262</v>
      </c>
      <c r="G15166" t="s">
        <v>14</v>
      </c>
      <c r="H15166" t="s">
        <v>13263</v>
      </c>
      <c r="I15166" t="s">
        <v>22</v>
      </c>
      <c r="M15166">
        <v>3982</v>
      </c>
      <c r="N15166">
        <v>264</v>
      </c>
      <c r="O15166">
        <v>272</v>
      </c>
    </row>
    <row r="15167" spans="1:15" x14ac:dyDescent="0.3">
      <c r="A15167" t="s">
        <v>14</v>
      </c>
      <c r="B15167">
        <v>0</v>
      </c>
      <c r="C15167">
        <v>1</v>
      </c>
      <c r="D15167" t="s">
        <v>14</v>
      </c>
      <c r="E15167" t="s">
        <v>13261</v>
      </c>
      <c r="F15167" t="s">
        <v>13264</v>
      </c>
      <c r="G15167" t="s">
        <v>17</v>
      </c>
      <c r="H15167" t="s">
        <v>13265</v>
      </c>
      <c r="I15167" t="s">
        <v>22</v>
      </c>
      <c r="M15167">
        <v>3982</v>
      </c>
      <c r="N15167">
        <v>288</v>
      </c>
      <c r="O15167">
        <v>296</v>
      </c>
    </row>
    <row r="15168" spans="1:15" x14ac:dyDescent="0.3">
      <c r="A15168" t="s">
        <v>51</v>
      </c>
      <c r="B15168">
        <v>1</v>
      </c>
      <c r="C15168">
        <v>1</v>
      </c>
      <c r="D15168">
        <v>1</v>
      </c>
      <c r="E15168" t="s">
        <v>13102</v>
      </c>
      <c r="F15168" t="s">
        <v>13103</v>
      </c>
      <c r="G15168" t="s">
        <v>51</v>
      </c>
      <c r="H15168" t="s">
        <v>13104</v>
      </c>
      <c r="I15168" t="s">
        <v>22</v>
      </c>
      <c r="M15168">
        <v>3983</v>
      </c>
      <c r="N15168">
        <v>17</v>
      </c>
      <c r="O15168">
        <v>53</v>
      </c>
    </row>
    <row r="15169" spans="1:15" x14ac:dyDescent="0.3">
      <c r="A15169" t="s">
        <v>237</v>
      </c>
      <c r="B15169">
        <v>0</v>
      </c>
      <c r="C15169">
        <v>0</v>
      </c>
      <c r="D15169">
        <v>0</v>
      </c>
      <c r="E15169" t="s">
        <v>13276</v>
      </c>
      <c r="F15169" t="s">
        <v>13293</v>
      </c>
      <c r="G15169" t="s">
        <v>14</v>
      </c>
      <c r="H15169" t="s">
        <v>13294</v>
      </c>
      <c r="I15169" t="s">
        <v>22</v>
      </c>
      <c r="M15169">
        <v>3992</v>
      </c>
      <c r="N15169">
        <v>32</v>
      </c>
      <c r="O15169">
        <v>40</v>
      </c>
    </row>
    <row r="15170" spans="1:15" x14ac:dyDescent="0.3">
      <c r="E15170" t="s">
        <v>13276</v>
      </c>
      <c r="F15170" t="s">
        <v>13284</v>
      </c>
      <c r="G15170" t="s">
        <v>23</v>
      </c>
      <c r="H15170" t="s">
        <v>13285</v>
      </c>
      <c r="I15170" t="s">
        <v>52</v>
      </c>
      <c r="J15170" t="s">
        <v>117</v>
      </c>
      <c r="M15170">
        <v>3992</v>
      </c>
      <c r="N15170">
        <v>75</v>
      </c>
      <c r="O15170">
        <v>83</v>
      </c>
    </row>
    <row r="15171" spans="1:15" x14ac:dyDescent="0.3">
      <c r="A15171" t="s">
        <v>23</v>
      </c>
      <c r="B15171">
        <v>0</v>
      </c>
      <c r="C15171">
        <v>0</v>
      </c>
      <c r="D15171" t="s">
        <v>23</v>
      </c>
      <c r="E15171" t="s">
        <v>13276</v>
      </c>
      <c r="F15171" t="s">
        <v>13289</v>
      </c>
      <c r="G15171" t="s">
        <v>17</v>
      </c>
      <c r="H15171" t="s">
        <v>13290</v>
      </c>
      <c r="I15171" t="s">
        <v>26</v>
      </c>
      <c r="M15171">
        <v>3992</v>
      </c>
      <c r="N15171">
        <v>100</v>
      </c>
      <c r="O15171">
        <v>133</v>
      </c>
    </row>
    <row r="15172" spans="1:15" x14ac:dyDescent="0.3">
      <c r="E15172" t="s">
        <v>13276</v>
      </c>
      <c r="F15172" t="s">
        <v>13289</v>
      </c>
      <c r="G15172" t="s">
        <v>23</v>
      </c>
      <c r="H15172" t="s">
        <v>13290</v>
      </c>
      <c r="I15172" t="s">
        <v>19</v>
      </c>
      <c r="M15172">
        <v>3992</v>
      </c>
      <c r="N15172">
        <v>100</v>
      </c>
      <c r="O15172">
        <v>133</v>
      </c>
    </row>
    <row r="15173" spans="1:15" x14ac:dyDescent="0.3">
      <c r="E15173" t="s">
        <v>13276</v>
      </c>
      <c r="F15173" t="s">
        <v>7328</v>
      </c>
      <c r="G15173" t="s">
        <v>14</v>
      </c>
      <c r="H15173" t="s">
        <v>13283</v>
      </c>
      <c r="I15173" t="s">
        <v>52</v>
      </c>
      <c r="J15173" t="s">
        <v>32</v>
      </c>
      <c r="M15173">
        <v>3992</v>
      </c>
      <c r="N15173">
        <v>100</v>
      </c>
      <c r="O15173">
        <v>104</v>
      </c>
    </row>
    <row r="15174" spans="1:15" x14ac:dyDescent="0.3">
      <c r="A15174" t="s">
        <v>14</v>
      </c>
      <c r="B15174">
        <v>1</v>
      </c>
      <c r="C15174">
        <v>1</v>
      </c>
      <c r="D15174">
        <v>1</v>
      </c>
      <c r="E15174" t="s">
        <v>13276</v>
      </c>
      <c r="F15174" t="s">
        <v>13291</v>
      </c>
      <c r="G15174" t="s">
        <v>14</v>
      </c>
      <c r="H15174" t="s">
        <v>13292</v>
      </c>
      <c r="I15174" t="s">
        <v>35</v>
      </c>
      <c r="J15174" t="s">
        <v>32</v>
      </c>
      <c r="M15174">
        <v>3992</v>
      </c>
      <c r="N15174">
        <v>164</v>
      </c>
      <c r="O15174">
        <v>169</v>
      </c>
    </row>
    <row r="15175" spans="1:15" x14ac:dyDescent="0.3">
      <c r="A15175" t="s">
        <v>14</v>
      </c>
      <c r="B15175">
        <v>1</v>
      </c>
      <c r="C15175">
        <v>1</v>
      </c>
      <c r="D15175">
        <v>1</v>
      </c>
      <c r="E15175" t="s">
        <v>13276</v>
      </c>
      <c r="F15175" t="s">
        <v>13277</v>
      </c>
      <c r="G15175" t="s">
        <v>14</v>
      </c>
      <c r="H15175" t="s">
        <v>13278</v>
      </c>
      <c r="I15175" t="s">
        <v>35</v>
      </c>
      <c r="J15175" t="s">
        <v>32</v>
      </c>
      <c r="M15175">
        <v>3992</v>
      </c>
      <c r="N15175">
        <v>173</v>
      </c>
      <c r="O15175">
        <v>180</v>
      </c>
    </row>
    <row r="15176" spans="1:15" x14ac:dyDescent="0.3">
      <c r="A15176" t="s">
        <v>14</v>
      </c>
      <c r="B15176">
        <v>1</v>
      </c>
      <c r="C15176">
        <v>1</v>
      </c>
      <c r="D15176">
        <v>1</v>
      </c>
      <c r="E15176" t="s">
        <v>13276</v>
      </c>
      <c r="F15176" t="s">
        <v>13286</v>
      </c>
      <c r="G15176" t="s">
        <v>14</v>
      </c>
      <c r="H15176" t="s">
        <v>13287</v>
      </c>
      <c r="I15176" t="s">
        <v>35</v>
      </c>
      <c r="J15176" t="s">
        <v>46</v>
      </c>
      <c r="K15176" t="s">
        <v>47</v>
      </c>
      <c r="L15176" t="s">
        <v>43</v>
      </c>
      <c r="M15176">
        <v>3992</v>
      </c>
      <c r="N15176">
        <v>234</v>
      </c>
      <c r="O15176">
        <v>247</v>
      </c>
    </row>
    <row r="15177" spans="1:15" x14ac:dyDescent="0.3">
      <c r="E15177" t="s">
        <v>13276</v>
      </c>
      <c r="F15177" t="s">
        <v>353</v>
      </c>
      <c r="G15177" t="s">
        <v>23</v>
      </c>
      <c r="H15177" t="s">
        <v>13288</v>
      </c>
      <c r="I15177" t="s">
        <v>22</v>
      </c>
      <c r="M15177">
        <v>3992</v>
      </c>
      <c r="N15177">
        <v>309</v>
      </c>
      <c r="O15177">
        <v>318</v>
      </c>
    </row>
    <row r="15178" spans="1:15" x14ac:dyDescent="0.3">
      <c r="E15178" t="s">
        <v>13276</v>
      </c>
      <c r="F15178" t="s">
        <v>343</v>
      </c>
      <c r="G15178" t="s">
        <v>14</v>
      </c>
      <c r="H15178" t="s">
        <v>13281</v>
      </c>
      <c r="I15178" t="s">
        <v>52</v>
      </c>
      <c r="J15178" t="s">
        <v>32</v>
      </c>
      <c r="M15178">
        <v>3992</v>
      </c>
      <c r="N15178">
        <v>315</v>
      </c>
      <c r="O15178">
        <v>318</v>
      </c>
    </row>
    <row r="15179" spans="1:15" x14ac:dyDescent="0.3">
      <c r="A15179" t="s">
        <v>14</v>
      </c>
      <c r="B15179">
        <v>0</v>
      </c>
      <c r="C15179">
        <v>0</v>
      </c>
      <c r="D15179">
        <v>1</v>
      </c>
      <c r="E15179" t="s">
        <v>13276</v>
      </c>
      <c r="F15179" t="s">
        <v>13279</v>
      </c>
      <c r="G15179" t="s">
        <v>14</v>
      </c>
      <c r="H15179" t="s">
        <v>13280</v>
      </c>
      <c r="I15179" t="s">
        <v>31</v>
      </c>
      <c r="J15179" t="s">
        <v>32</v>
      </c>
      <c r="M15179">
        <v>3992</v>
      </c>
      <c r="N15179">
        <v>462</v>
      </c>
      <c r="O15179">
        <v>467</v>
      </c>
    </row>
    <row r="15180" spans="1:15" x14ac:dyDescent="0.3">
      <c r="A15180" t="s">
        <v>14</v>
      </c>
      <c r="B15180">
        <v>0</v>
      </c>
      <c r="C15180">
        <v>1</v>
      </c>
      <c r="D15180" t="s">
        <v>14</v>
      </c>
      <c r="E15180" t="s">
        <v>13276</v>
      </c>
      <c r="F15180" t="s">
        <v>13279</v>
      </c>
      <c r="G15180" t="s">
        <v>17</v>
      </c>
      <c r="H15180" t="s">
        <v>13280</v>
      </c>
      <c r="I15180" t="s">
        <v>26</v>
      </c>
      <c r="M15180">
        <v>3992</v>
      </c>
      <c r="N15180">
        <v>462</v>
      </c>
      <c r="O15180">
        <v>467</v>
      </c>
    </row>
    <row r="15181" spans="1:15" x14ac:dyDescent="0.3">
      <c r="A15181" t="s">
        <v>14</v>
      </c>
      <c r="B15181">
        <v>1</v>
      </c>
      <c r="C15181">
        <v>1</v>
      </c>
      <c r="D15181">
        <v>1</v>
      </c>
      <c r="E15181" t="s">
        <v>13276</v>
      </c>
      <c r="F15181" t="s">
        <v>1534</v>
      </c>
      <c r="G15181" t="s">
        <v>14</v>
      </c>
      <c r="H15181" t="s">
        <v>13282</v>
      </c>
      <c r="I15181" t="s">
        <v>35</v>
      </c>
      <c r="J15181" t="s">
        <v>32</v>
      </c>
      <c r="M15181">
        <v>3992</v>
      </c>
      <c r="N15181">
        <v>560</v>
      </c>
      <c r="O15181">
        <v>569</v>
      </c>
    </row>
    <row r="15182" spans="1:15" x14ac:dyDescent="0.3">
      <c r="A15182" t="s">
        <v>14</v>
      </c>
      <c r="B15182">
        <v>1</v>
      </c>
      <c r="C15182">
        <v>1</v>
      </c>
      <c r="D15182">
        <v>1</v>
      </c>
      <c r="E15182" t="s">
        <v>13295</v>
      </c>
      <c r="F15182" t="s">
        <v>13291</v>
      </c>
      <c r="G15182" t="s">
        <v>14</v>
      </c>
      <c r="H15182" t="s">
        <v>13297</v>
      </c>
      <c r="I15182" t="s">
        <v>35</v>
      </c>
      <c r="J15182" t="s">
        <v>32</v>
      </c>
      <c r="M15182">
        <v>3993</v>
      </c>
      <c r="N15182">
        <v>100</v>
      </c>
      <c r="O15182">
        <v>105</v>
      </c>
    </row>
    <row r="15183" spans="1:15" x14ac:dyDescent="0.3">
      <c r="A15183" t="s">
        <v>14</v>
      </c>
      <c r="B15183">
        <v>1</v>
      </c>
      <c r="C15183">
        <v>1</v>
      </c>
      <c r="D15183">
        <v>1</v>
      </c>
      <c r="E15183" t="s">
        <v>13295</v>
      </c>
      <c r="F15183" t="s">
        <v>13277</v>
      </c>
      <c r="G15183" t="s">
        <v>14</v>
      </c>
      <c r="H15183" t="s">
        <v>13296</v>
      </c>
      <c r="I15183" t="s">
        <v>35</v>
      </c>
      <c r="J15183" t="s">
        <v>32</v>
      </c>
      <c r="M15183">
        <v>3993</v>
      </c>
      <c r="N15183">
        <v>109</v>
      </c>
      <c r="O15183">
        <v>116</v>
      </c>
    </row>
    <row r="15184" spans="1:15" x14ac:dyDescent="0.3">
      <c r="A15184" t="s">
        <v>14</v>
      </c>
      <c r="B15184">
        <v>1</v>
      </c>
      <c r="C15184">
        <v>1</v>
      </c>
      <c r="D15184">
        <v>1</v>
      </c>
      <c r="E15184" t="s">
        <v>13120</v>
      </c>
      <c r="F15184" t="s">
        <v>13121</v>
      </c>
      <c r="G15184" t="s">
        <v>14</v>
      </c>
      <c r="H15184" t="s">
        <v>13122</v>
      </c>
      <c r="I15184" t="s">
        <v>35</v>
      </c>
      <c r="J15184" t="s">
        <v>46</v>
      </c>
      <c r="K15184" t="s">
        <v>47</v>
      </c>
      <c r="L15184" t="s">
        <v>43</v>
      </c>
      <c r="M15184">
        <v>3994</v>
      </c>
      <c r="N15184">
        <v>0</v>
      </c>
      <c r="O15184">
        <v>15</v>
      </c>
    </row>
    <row r="15185" spans="1:15" x14ac:dyDescent="0.3">
      <c r="E15185" t="s">
        <v>13298</v>
      </c>
      <c r="F15185" t="s">
        <v>13301</v>
      </c>
      <c r="G15185" t="s">
        <v>23</v>
      </c>
      <c r="H15185" t="s">
        <v>13302</v>
      </c>
      <c r="I15185" t="s">
        <v>19</v>
      </c>
      <c r="M15185">
        <v>4008</v>
      </c>
      <c r="N15185">
        <v>19</v>
      </c>
      <c r="O15185">
        <v>28</v>
      </c>
    </row>
    <row r="15186" spans="1:15" x14ac:dyDescent="0.3">
      <c r="A15186" t="s">
        <v>237</v>
      </c>
      <c r="B15186">
        <v>0</v>
      </c>
      <c r="C15186">
        <v>0</v>
      </c>
      <c r="D15186">
        <v>0</v>
      </c>
      <c r="E15186" t="s">
        <v>13298</v>
      </c>
      <c r="F15186" t="s">
        <v>13301</v>
      </c>
      <c r="G15186" t="s">
        <v>17</v>
      </c>
      <c r="H15186" t="s">
        <v>13302</v>
      </c>
      <c r="I15186" t="s">
        <v>26</v>
      </c>
      <c r="M15186">
        <v>4008</v>
      </c>
      <c r="N15186">
        <v>19</v>
      </c>
      <c r="O15186">
        <v>28</v>
      </c>
    </row>
    <row r="15187" spans="1:15" x14ac:dyDescent="0.3">
      <c r="A15187" t="s">
        <v>14</v>
      </c>
      <c r="B15187">
        <v>1</v>
      </c>
      <c r="C15187">
        <v>1</v>
      </c>
      <c r="D15187">
        <v>1</v>
      </c>
      <c r="E15187" t="s">
        <v>13298</v>
      </c>
      <c r="F15187" t="s">
        <v>13299</v>
      </c>
      <c r="G15187" t="s">
        <v>14</v>
      </c>
      <c r="H15187" t="s">
        <v>13300</v>
      </c>
      <c r="I15187" t="s">
        <v>22</v>
      </c>
      <c r="M15187">
        <v>4008</v>
      </c>
      <c r="N15187">
        <v>546</v>
      </c>
      <c r="O15187">
        <v>550</v>
      </c>
    </row>
    <row r="15188" spans="1:15" x14ac:dyDescent="0.3">
      <c r="E15188" t="s">
        <v>13303</v>
      </c>
      <c r="F15188" t="s">
        <v>13305</v>
      </c>
      <c r="G15188" t="s">
        <v>23</v>
      </c>
      <c r="H15188" t="s">
        <v>13306</v>
      </c>
      <c r="I15188" t="s">
        <v>26</v>
      </c>
      <c r="M15188">
        <v>4009</v>
      </c>
      <c r="N15188">
        <v>20</v>
      </c>
      <c r="O15188">
        <v>36</v>
      </c>
    </row>
    <row r="15189" spans="1:15" x14ac:dyDescent="0.3">
      <c r="E15189" t="s">
        <v>13303</v>
      </c>
      <c r="F15189" t="s">
        <v>13318</v>
      </c>
      <c r="G15189" t="s">
        <v>17</v>
      </c>
      <c r="H15189" t="s">
        <v>13319</v>
      </c>
      <c r="I15189" t="s">
        <v>26</v>
      </c>
      <c r="M15189">
        <v>4009</v>
      </c>
      <c r="N15189">
        <v>89</v>
      </c>
      <c r="O15189">
        <v>99</v>
      </c>
    </row>
    <row r="15190" spans="1:15" x14ac:dyDescent="0.3">
      <c r="A15190" t="s">
        <v>23</v>
      </c>
      <c r="B15190">
        <v>1</v>
      </c>
      <c r="C15190">
        <v>1</v>
      </c>
      <c r="D15190">
        <v>1</v>
      </c>
      <c r="E15190" t="s">
        <v>13303</v>
      </c>
      <c r="F15190" t="s">
        <v>13309</v>
      </c>
      <c r="G15190" t="s">
        <v>23</v>
      </c>
      <c r="H15190" t="s">
        <v>13310</v>
      </c>
      <c r="I15190" t="s">
        <v>35</v>
      </c>
      <c r="J15190" t="s">
        <v>112</v>
      </c>
      <c r="M15190">
        <v>4009</v>
      </c>
      <c r="N15190">
        <v>100</v>
      </c>
      <c r="O15190">
        <v>107</v>
      </c>
    </row>
    <row r="15191" spans="1:15" x14ac:dyDescent="0.3">
      <c r="A15191" t="s">
        <v>14</v>
      </c>
      <c r="B15191">
        <v>1</v>
      </c>
      <c r="C15191">
        <v>1</v>
      </c>
      <c r="D15191">
        <v>1</v>
      </c>
      <c r="E15191" t="s">
        <v>13303</v>
      </c>
      <c r="F15191" t="s">
        <v>13307</v>
      </c>
      <c r="G15191" t="s">
        <v>14</v>
      </c>
      <c r="H15191" t="s">
        <v>13308</v>
      </c>
      <c r="I15191" t="s">
        <v>35</v>
      </c>
      <c r="J15191" t="s">
        <v>46</v>
      </c>
      <c r="K15191" t="s">
        <v>47</v>
      </c>
      <c r="L15191" t="s">
        <v>43</v>
      </c>
      <c r="M15191">
        <v>4009</v>
      </c>
      <c r="N15191">
        <v>231</v>
      </c>
      <c r="O15191">
        <v>245</v>
      </c>
    </row>
    <row r="15192" spans="1:15" x14ac:dyDescent="0.3">
      <c r="A15192" t="s">
        <v>23</v>
      </c>
      <c r="B15192">
        <v>1</v>
      </c>
      <c r="C15192">
        <v>1</v>
      </c>
      <c r="D15192">
        <v>1</v>
      </c>
      <c r="E15192" t="s">
        <v>13303</v>
      </c>
      <c r="F15192" t="s">
        <v>13312</v>
      </c>
      <c r="G15192" t="s">
        <v>23</v>
      </c>
      <c r="H15192" t="s">
        <v>13313</v>
      </c>
      <c r="I15192" t="s">
        <v>22</v>
      </c>
      <c r="M15192">
        <v>4009</v>
      </c>
      <c r="N15192">
        <v>370</v>
      </c>
      <c r="O15192">
        <v>385</v>
      </c>
    </row>
    <row r="15193" spans="1:15" x14ac:dyDescent="0.3">
      <c r="E15193" t="s">
        <v>13303</v>
      </c>
      <c r="F15193" t="s">
        <v>2466</v>
      </c>
      <c r="G15193" t="s">
        <v>14</v>
      </c>
      <c r="H15193" t="s">
        <v>13316</v>
      </c>
      <c r="I15193" t="s">
        <v>52</v>
      </c>
      <c r="J15193" t="s">
        <v>32</v>
      </c>
      <c r="M15193">
        <v>4009</v>
      </c>
      <c r="N15193">
        <v>379</v>
      </c>
      <c r="O15193">
        <v>385</v>
      </c>
    </row>
    <row r="15194" spans="1:15" x14ac:dyDescent="0.3">
      <c r="E15194" t="s">
        <v>13303</v>
      </c>
      <c r="F15194" t="s">
        <v>13314</v>
      </c>
      <c r="G15194" t="s">
        <v>14</v>
      </c>
      <c r="H15194" t="s">
        <v>13315</v>
      </c>
      <c r="I15194" t="s">
        <v>19</v>
      </c>
      <c r="M15194">
        <v>4009</v>
      </c>
      <c r="N15194">
        <v>551</v>
      </c>
      <c r="O15194">
        <v>555</v>
      </c>
    </row>
    <row r="15195" spans="1:15" x14ac:dyDescent="0.3">
      <c r="A15195" t="s">
        <v>14</v>
      </c>
      <c r="B15195">
        <v>0</v>
      </c>
      <c r="C15195">
        <v>1</v>
      </c>
      <c r="D15195" t="s">
        <v>14</v>
      </c>
      <c r="E15195" t="s">
        <v>13303</v>
      </c>
      <c r="F15195" t="s">
        <v>13314</v>
      </c>
      <c r="G15195" t="s">
        <v>23</v>
      </c>
      <c r="H15195" t="s">
        <v>13315</v>
      </c>
      <c r="I15195" t="s">
        <v>26</v>
      </c>
      <c r="M15195">
        <v>4009</v>
      </c>
      <c r="N15195">
        <v>551</v>
      </c>
      <c r="O15195">
        <v>555</v>
      </c>
    </row>
    <row r="15196" spans="1:15" x14ac:dyDescent="0.3">
      <c r="A15196" t="s">
        <v>14</v>
      </c>
      <c r="B15196">
        <v>0</v>
      </c>
      <c r="C15196">
        <v>1</v>
      </c>
      <c r="D15196" t="s">
        <v>14</v>
      </c>
      <c r="E15196" t="s">
        <v>13303</v>
      </c>
      <c r="F15196" t="s">
        <v>4693</v>
      </c>
      <c r="G15196" t="s">
        <v>23</v>
      </c>
      <c r="H15196" t="s">
        <v>13311</v>
      </c>
      <c r="I15196" t="s">
        <v>26</v>
      </c>
      <c r="M15196">
        <v>4009</v>
      </c>
      <c r="N15196">
        <v>557</v>
      </c>
      <c r="O15196">
        <v>564</v>
      </c>
    </row>
    <row r="15197" spans="1:15" x14ac:dyDescent="0.3">
      <c r="A15197" t="s">
        <v>14</v>
      </c>
      <c r="B15197">
        <v>1</v>
      </c>
      <c r="C15197">
        <v>1</v>
      </c>
      <c r="D15197">
        <v>1</v>
      </c>
      <c r="E15197" t="s">
        <v>13303</v>
      </c>
      <c r="F15197" t="s">
        <v>4693</v>
      </c>
      <c r="G15197" t="s">
        <v>14</v>
      </c>
      <c r="H15197" t="s">
        <v>13311</v>
      </c>
      <c r="I15197" t="s">
        <v>31</v>
      </c>
      <c r="J15197" t="s">
        <v>32</v>
      </c>
      <c r="M15197">
        <v>4009</v>
      </c>
      <c r="N15197">
        <v>557</v>
      </c>
      <c r="O15197">
        <v>564</v>
      </c>
    </row>
    <row r="15198" spans="1:15" x14ac:dyDescent="0.3">
      <c r="E15198" t="s">
        <v>13303</v>
      </c>
      <c r="F15198" t="s">
        <v>1250</v>
      </c>
      <c r="G15198" t="s">
        <v>14</v>
      </c>
      <c r="H15198" t="s">
        <v>13304</v>
      </c>
      <c r="I15198" t="s">
        <v>31</v>
      </c>
      <c r="J15198" t="s">
        <v>32</v>
      </c>
      <c r="M15198">
        <v>4009</v>
      </c>
      <c r="N15198">
        <v>566</v>
      </c>
      <c r="O15198">
        <v>573</v>
      </c>
    </row>
    <row r="15199" spans="1:15" x14ac:dyDescent="0.3">
      <c r="E15199" t="s">
        <v>13303</v>
      </c>
      <c r="F15199" t="s">
        <v>1250</v>
      </c>
      <c r="G15199" t="s">
        <v>17</v>
      </c>
      <c r="H15199" t="s">
        <v>13304</v>
      </c>
      <c r="I15199" t="s">
        <v>26</v>
      </c>
      <c r="M15199">
        <v>4009</v>
      </c>
      <c r="N15199">
        <v>566</v>
      </c>
      <c r="O15199">
        <v>573</v>
      </c>
    </row>
    <row r="15200" spans="1:15" x14ac:dyDescent="0.3">
      <c r="E15200" t="s">
        <v>13303</v>
      </c>
      <c r="F15200" t="s">
        <v>364</v>
      </c>
      <c r="G15200" t="s">
        <v>14</v>
      </c>
      <c r="H15200" t="s">
        <v>13317</v>
      </c>
      <c r="I15200" t="s">
        <v>19</v>
      </c>
      <c r="M15200">
        <v>4009</v>
      </c>
      <c r="N15200">
        <v>577</v>
      </c>
      <c r="O15200">
        <v>586</v>
      </c>
    </row>
    <row r="15201" spans="1:15" x14ac:dyDescent="0.3">
      <c r="E15201" t="s">
        <v>13303</v>
      </c>
      <c r="F15201" t="s">
        <v>364</v>
      </c>
      <c r="G15201" t="s">
        <v>17</v>
      </c>
      <c r="H15201" t="s">
        <v>13317</v>
      </c>
      <c r="I15201" t="s">
        <v>26</v>
      </c>
      <c r="M15201">
        <v>4009</v>
      </c>
      <c r="N15201">
        <v>577</v>
      </c>
      <c r="O15201">
        <v>586</v>
      </c>
    </row>
    <row r="15202" spans="1:15" x14ac:dyDescent="0.3">
      <c r="A15202" t="s">
        <v>14</v>
      </c>
      <c r="B15202">
        <v>1</v>
      </c>
      <c r="C15202">
        <v>1</v>
      </c>
      <c r="D15202">
        <v>1</v>
      </c>
      <c r="E15202" t="s">
        <v>13160</v>
      </c>
      <c r="F15202" t="s">
        <v>13162</v>
      </c>
      <c r="G15202" t="s">
        <v>14</v>
      </c>
      <c r="H15202" t="s">
        <v>13169</v>
      </c>
      <c r="I15202" t="s">
        <v>35</v>
      </c>
      <c r="J15202" t="s">
        <v>597</v>
      </c>
      <c r="M15202">
        <v>4011</v>
      </c>
      <c r="N15202">
        <v>27</v>
      </c>
      <c r="O15202">
        <v>40</v>
      </c>
    </row>
    <row r="15203" spans="1:15" x14ac:dyDescent="0.3">
      <c r="A15203" t="s">
        <v>23</v>
      </c>
      <c r="B15203">
        <v>0</v>
      </c>
      <c r="C15203">
        <v>0</v>
      </c>
      <c r="D15203">
        <v>1</v>
      </c>
      <c r="E15203" t="s">
        <v>13160</v>
      </c>
      <c r="F15203" t="s">
        <v>6702</v>
      </c>
      <c r="G15203" t="s">
        <v>23</v>
      </c>
      <c r="H15203" t="s">
        <v>13161</v>
      </c>
      <c r="I15203" t="s">
        <v>26</v>
      </c>
      <c r="M15203">
        <v>4011</v>
      </c>
      <c r="N15203">
        <v>121</v>
      </c>
      <c r="O15203">
        <v>130</v>
      </c>
    </row>
    <row r="15204" spans="1:15" x14ac:dyDescent="0.3">
      <c r="E15204" t="s">
        <v>13160</v>
      </c>
      <c r="F15204" t="s">
        <v>2466</v>
      </c>
      <c r="G15204" t="s">
        <v>14</v>
      </c>
      <c r="H15204" t="s">
        <v>13168</v>
      </c>
      <c r="I15204" t="s">
        <v>52</v>
      </c>
      <c r="J15204" t="s">
        <v>32</v>
      </c>
      <c r="M15204">
        <v>4011</v>
      </c>
      <c r="N15204">
        <v>124</v>
      </c>
      <c r="O15204">
        <v>130</v>
      </c>
    </row>
    <row r="15205" spans="1:15" x14ac:dyDescent="0.3">
      <c r="A15205" t="s">
        <v>23</v>
      </c>
      <c r="B15205">
        <v>1</v>
      </c>
      <c r="C15205">
        <v>1</v>
      </c>
      <c r="D15205">
        <v>1</v>
      </c>
      <c r="E15205" t="s">
        <v>13160</v>
      </c>
      <c r="F15205" t="s">
        <v>2466</v>
      </c>
      <c r="G15205" t="s">
        <v>23</v>
      </c>
      <c r="H15205" t="s">
        <v>13168</v>
      </c>
      <c r="I15205" t="s">
        <v>19</v>
      </c>
      <c r="M15205">
        <v>4011</v>
      </c>
      <c r="N15205">
        <v>124</v>
      </c>
      <c r="O15205">
        <v>130</v>
      </c>
    </row>
    <row r="15206" spans="1:15" x14ac:dyDescent="0.3">
      <c r="A15206" t="s">
        <v>23</v>
      </c>
      <c r="B15206">
        <v>1</v>
      </c>
      <c r="C15206">
        <v>1</v>
      </c>
      <c r="D15206">
        <v>1</v>
      </c>
      <c r="E15206" t="s">
        <v>13160</v>
      </c>
      <c r="F15206" t="s">
        <v>13166</v>
      </c>
      <c r="G15206" t="s">
        <v>23</v>
      </c>
      <c r="H15206" t="s">
        <v>13167</v>
      </c>
      <c r="I15206" t="s">
        <v>35</v>
      </c>
      <c r="J15206" t="s">
        <v>453</v>
      </c>
      <c r="M15206">
        <v>4011</v>
      </c>
      <c r="N15206">
        <v>169</v>
      </c>
      <c r="O15206">
        <v>174</v>
      </c>
    </row>
    <row r="15207" spans="1:15" x14ac:dyDescent="0.3">
      <c r="A15207" t="s">
        <v>51</v>
      </c>
      <c r="B15207">
        <v>1</v>
      </c>
      <c r="C15207">
        <v>1</v>
      </c>
      <c r="D15207">
        <v>1</v>
      </c>
      <c r="E15207" t="s">
        <v>13160</v>
      </c>
      <c r="F15207" t="s">
        <v>13164</v>
      </c>
      <c r="G15207" t="s">
        <v>51</v>
      </c>
      <c r="H15207" t="s">
        <v>13165</v>
      </c>
      <c r="I15207" t="s">
        <v>69</v>
      </c>
      <c r="J15207" t="s">
        <v>53</v>
      </c>
      <c r="K15207" t="s">
        <v>800</v>
      </c>
      <c r="M15207">
        <v>4011</v>
      </c>
      <c r="N15207">
        <v>206</v>
      </c>
      <c r="O15207">
        <v>219</v>
      </c>
    </row>
    <row r="15208" spans="1:15" x14ac:dyDescent="0.3">
      <c r="A15208" t="s">
        <v>14</v>
      </c>
      <c r="B15208">
        <v>1</v>
      </c>
      <c r="C15208">
        <v>1</v>
      </c>
      <c r="D15208">
        <v>1</v>
      </c>
      <c r="E15208" t="s">
        <v>13160</v>
      </c>
      <c r="F15208" t="s">
        <v>13162</v>
      </c>
      <c r="G15208" t="s">
        <v>14</v>
      </c>
      <c r="H15208" t="s">
        <v>13163</v>
      </c>
      <c r="I15208" t="s">
        <v>35</v>
      </c>
      <c r="J15208" t="s">
        <v>597</v>
      </c>
      <c r="M15208">
        <v>4011</v>
      </c>
      <c r="N15208">
        <v>276</v>
      </c>
      <c r="O15208">
        <v>289</v>
      </c>
    </row>
    <row r="15209" spans="1:15" x14ac:dyDescent="0.3">
      <c r="A15209" t="s">
        <v>237</v>
      </c>
      <c r="B15209">
        <v>0</v>
      </c>
      <c r="E15209" t="s">
        <v>13170</v>
      </c>
      <c r="F15209" t="s">
        <v>13171</v>
      </c>
      <c r="G15209" t="s">
        <v>17</v>
      </c>
      <c r="H15209" t="s">
        <v>13172</v>
      </c>
      <c r="I15209" t="s">
        <v>26</v>
      </c>
      <c r="M15209">
        <v>4017</v>
      </c>
      <c r="N15209">
        <v>111</v>
      </c>
      <c r="O15209">
        <v>124</v>
      </c>
    </row>
    <row r="15210" spans="1:15" x14ac:dyDescent="0.3">
      <c r="E15210" t="s">
        <v>13170</v>
      </c>
      <c r="F15210" t="s">
        <v>13171</v>
      </c>
      <c r="G15210" t="s">
        <v>51</v>
      </c>
      <c r="H15210" t="s">
        <v>13172</v>
      </c>
      <c r="I15210" t="s">
        <v>19</v>
      </c>
      <c r="M15210">
        <v>4017</v>
      </c>
      <c r="N15210">
        <v>111</v>
      </c>
      <c r="O15210">
        <v>124</v>
      </c>
    </row>
    <row r="15211" spans="1:15" x14ac:dyDescent="0.3">
      <c r="E15211" t="s">
        <v>13170</v>
      </c>
      <c r="F15211" t="s">
        <v>13171</v>
      </c>
      <c r="G15211" t="s">
        <v>51</v>
      </c>
      <c r="H15211" t="s">
        <v>13172</v>
      </c>
      <c r="I15211" t="s">
        <v>19</v>
      </c>
      <c r="M15211">
        <v>4018</v>
      </c>
      <c r="N15211">
        <v>111</v>
      </c>
      <c r="O15211">
        <v>124</v>
      </c>
    </row>
    <row r="15212" spans="1:15" x14ac:dyDescent="0.3">
      <c r="A15212" t="s">
        <v>237</v>
      </c>
      <c r="B15212">
        <v>0</v>
      </c>
      <c r="E15212" t="s">
        <v>13170</v>
      </c>
      <c r="F15212" t="s">
        <v>13171</v>
      </c>
      <c r="G15212" t="s">
        <v>17</v>
      </c>
      <c r="H15212" t="s">
        <v>13172</v>
      </c>
      <c r="I15212" t="s">
        <v>26</v>
      </c>
      <c r="M15212">
        <v>4018</v>
      </c>
      <c r="N15212">
        <v>111</v>
      </c>
      <c r="O15212">
        <v>124</v>
      </c>
    </row>
    <row r="15213" spans="1:15" x14ac:dyDescent="0.3">
      <c r="A15213" t="s">
        <v>237</v>
      </c>
      <c r="B15213">
        <v>0</v>
      </c>
      <c r="E15213" t="s">
        <v>13170</v>
      </c>
      <c r="F15213" t="s">
        <v>13171</v>
      </c>
      <c r="G15213" t="s">
        <v>17</v>
      </c>
      <c r="H15213" t="s">
        <v>13172</v>
      </c>
      <c r="I15213" t="s">
        <v>26</v>
      </c>
      <c r="M15213">
        <v>4019</v>
      </c>
      <c r="N15213">
        <v>111</v>
      </c>
      <c r="O15213">
        <v>124</v>
      </c>
    </row>
    <row r="15214" spans="1:15" x14ac:dyDescent="0.3">
      <c r="E15214" t="s">
        <v>13170</v>
      </c>
      <c r="F15214" t="s">
        <v>13171</v>
      </c>
      <c r="G15214" t="s">
        <v>51</v>
      </c>
      <c r="H15214" t="s">
        <v>13172</v>
      </c>
      <c r="I15214" t="s">
        <v>19</v>
      </c>
      <c r="M15214">
        <v>4019</v>
      </c>
      <c r="N15214">
        <v>111</v>
      </c>
      <c r="O15214">
        <v>124</v>
      </c>
    </row>
    <row r="15215" spans="1:15" x14ac:dyDescent="0.3">
      <c r="A15215" t="s">
        <v>14</v>
      </c>
      <c r="B15215">
        <v>0</v>
      </c>
      <c r="C15215">
        <v>1</v>
      </c>
      <c r="D15215" t="s">
        <v>14</v>
      </c>
      <c r="E15215" t="s">
        <v>13173</v>
      </c>
      <c r="F15215" t="s">
        <v>13174</v>
      </c>
      <c r="G15215" t="s">
        <v>23</v>
      </c>
      <c r="H15215" t="s">
        <v>13175</v>
      </c>
      <c r="I15215" t="s">
        <v>26</v>
      </c>
      <c r="M15215">
        <v>4020</v>
      </c>
      <c r="N15215">
        <v>6</v>
      </c>
      <c r="O15215">
        <v>11</v>
      </c>
    </row>
    <row r="15216" spans="1:15" x14ac:dyDescent="0.3">
      <c r="E15216" t="s">
        <v>13173</v>
      </c>
      <c r="F15216" t="s">
        <v>13174</v>
      </c>
      <c r="G15216" t="s">
        <v>14</v>
      </c>
      <c r="H15216" t="s">
        <v>13175</v>
      </c>
      <c r="I15216" t="s">
        <v>19</v>
      </c>
      <c r="M15216">
        <v>4020</v>
      </c>
      <c r="N15216">
        <v>6</v>
      </c>
      <c r="O15216">
        <v>11</v>
      </c>
    </row>
    <row r="15217" spans="1:15" x14ac:dyDescent="0.3">
      <c r="E15217" t="s">
        <v>13173</v>
      </c>
      <c r="F15217" t="s">
        <v>13180</v>
      </c>
      <c r="G15217" t="s">
        <v>17</v>
      </c>
      <c r="H15217" t="s">
        <v>13181</v>
      </c>
      <c r="I15217" t="s">
        <v>26</v>
      </c>
      <c r="M15217">
        <v>4021</v>
      </c>
      <c r="N15217">
        <v>0</v>
      </c>
      <c r="O15217">
        <v>6</v>
      </c>
    </row>
    <row r="15218" spans="1:15" x14ac:dyDescent="0.3">
      <c r="E15218" t="s">
        <v>13173</v>
      </c>
      <c r="F15218" t="s">
        <v>13174</v>
      </c>
      <c r="G15218" t="s">
        <v>14</v>
      </c>
      <c r="H15218" t="s">
        <v>13178</v>
      </c>
      <c r="I15218" t="s">
        <v>19</v>
      </c>
      <c r="M15218">
        <v>4021</v>
      </c>
      <c r="N15218">
        <v>79</v>
      </c>
      <c r="O15218">
        <v>84</v>
      </c>
    </row>
    <row r="15219" spans="1:15" x14ac:dyDescent="0.3">
      <c r="A15219" t="s">
        <v>14</v>
      </c>
      <c r="B15219">
        <v>0</v>
      </c>
      <c r="C15219">
        <v>1</v>
      </c>
      <c r="D15219" t="s">
        <v>14</v>
      </c>
      <c r="E15219" t="s">
        <v>13173</v>
      </c>
      <c r="F15219" t="s">
        <v>13174</v>
      </c>
      <c r="G15219" t="s">
        <v>23</v>
      </c>
      <c r="H15219" t="s">
        <v>13178</v>
      </c>
      <c r="I15219" t="s">
        <v>26</v>
      </c>
      <c r="M15219">
        <v>4021</v>
      </c>
      <c r="N15219">
        <v>79</v>
      </c>
      <c r="O15219">
        <v>84</v>
      </c>
    </row>
    <row r="15220" spans="1:15" x14ac:dyDescent="0.3">
      <c r="A15220" t="s">
        <v>237</v>
      </c>
      <c r="B15220">
        <v>0</v>
      </c>
      <c r="C15220">
        <v>0</v>
      </c>
      <c r="D15220">
        <v>0</v>
      </c>
      <c r="E15220" t="s">
        <v>13173</v>
      </c>
      <c r="F15220" t="s">
        <v>13182</v>
      </c>
      <c r="G15220" t="s">
        <v>23</v>
      </c>
      <c r="H15220" t="s">
        <v>13183</v>
      </c>
      <c r="I15220" t="s">
        <v>26</v>
      </c>
      <c r="M15220">
        <v>4021</v>
      </c>
      <c r="N15220">
        <v>98</v>
      </c>
      <c r="O15220">
        <v>104</v>
      </c>
    </row>
    <row r="15221" spans="1:15" x14ac:dyDescent="0.3">
      <c r="E15221" t="s">
        <v>13173</v>
      </c>
      <c r="F15221" t="s">
        <v>13182</v>
      </c>
      <c r="G15221" t="s">
        <v>14</v>
      </c>
      <c r="H15221" t="s">
        <v>13183</v>
      </c>
      <c r="I15221" t="s">
        <v>19</v>
      </c>
      <c r="M15221">
        <v>4021</v>
      </c>
      <c r="N15221">
        <v>98</v>
      </c>
      <c r="O15221">
        <v>104</v>
      </c>
    </row>
    <row r="15222" spans="1:15" x14ac:dyDescent="0.3">
      <c r="E15222" t="s">
        <v>13173</v>
      </c>
      <c r="F15222" t="s">
        <v>13176</v>
      </c>
      <c r="G15222" t="s">
        <v>14</v>
      </c>
      <c r="H15222" t="s">
        <v>13177</v>
      </c>
      <c r="I15222" t="s">
        <v>19</v>
      </c>
      <c r="M15222">
        <v>4021</v>
      </c>
      <c r="N15222">
        <v>186</v>
      </c>
      <c r="O15222">
        <v>191</v>
      </c>
    </row>
    <row r="15223" spans="1:15" x14ac:dyDescent="0.3">
      <c r="A15223" t="s">
        <v>14</v>
      </c>
      <c r="B15223">
        <v>0</v>
      </c>
      <c r="C15223">
        <v>1</v>
      </c>
      <c r="D15223" t="s">
        <v>14</v>
      </c>
      <c r="E15223" t="s">
        <v>13173</v>
      </c>
      <c r="F15223" t="s">
        <v>13176</v>
      </c>
      <c r="G15223" t="s">
        <v>23</v>
      </c>
      <c r="H15223" t="s">
        <v>13177</v>
      </c>
      <c r="I15223" t="s">
        <v>26</v>
      </c>
      <c r="M15223">
        <v>4021</v>
      </c>
      <c r="N15223">
        <v>186</v>
      </c>
      <c r="O15223">
        <v>191</v>
      </c>
    </row>
    <row r="15224" spans="1:15" x14ac:dyDescent="0.3">
      <c r="A15224" t="s">
        <v>14</v>
      </c>
      <c r="B15224">
        <v>0</v>
      </c>
      <c r="C15224">
        <v>1</v>
      </c>
      <c r="D15224" t="s">
        <v>14</v>
      </c>
      <c r="E15224" t="s">
        <v>13173</v>
      </c>
      <c r="F15224" t="s">
        <v>13174</v>
      </c>
      <c r="G15224" t="s">
        <v>23</v>
      </c>
      <c r="H15224" t="s">
        <v>13179</v>
      </c>
      <c r="I15224" t="s">
        <v>26</v>
      </c>
      <c r="M15224">
        <v>4021</v>
      </c>
      <c r="N15224">
        <v>193</v>
      </c>
      <c r="O15224">
        <v>198</v>
      </c>
    </row>
    <row r="15225" spans="1:15" x14ac:dyDescent="0.3">
      <c r="E15225" t="s">
        <v>13173</v>
      </c>
      <c r="F15225" t="s">
        <v>13174</v>
      </c>
      <c r="G15225" t="s">
        <v>14</v>
      </c>
      <c r="H15225" t="s">
        <v>13179</v>
      </c>
      <c r="I15225" t="s">
        <v>19</v>
      </c>
      <c r="M15225">
        <v>4021</v>
      </c>
      <c r="N15225">
        <v>193</v>
      </c>
      <c r="O15225">
        <v>198</v>
      </c>
    </row>
    <row r="15226" spans="1:15" x14ac:dyDescent="0.3">
      <c r="E15226" t="s">
        <v>13184</v>
      </c>
      <c r="F15226" t="s">
        <v>13180</v>
      </c>
      <c r="G15226" t="s">
        <v>17</v>
      </c>
      <c r="H15226" t="s">
        <v>13181</v>
      </c>
      <c r="I15226" t="s">
        <v>26</v>
      </c>
      <c r="M15226">
        <v>4022</v>
      </c>
      <c r="N15226">
        <v>0</v>
      </c>
      <c r="O15226">
        <v>6</v>
      </c>
    </row>
    <row r="15227" spans="1:15" x14ac:dyDescent="0.3">
      <c r="E15227" t="s">
        <v>13184</v>
      </c>
      <c r="F15227" t="s">
        <v>13174</v>
      </c>
      <c r="G15227" t="s">
        <v>14</v>
      </c>
      <c r="H15227" t="s">
        <v>13178</v>
      </c>
      <c r="I15227" t="s">
        <v>19</v>
      </c>
      <c r="M15227">
        <v>4022</v>
      </c>
      <c r="N15227">
        <v>79</v>
      </c>
      <c r="O15227">
        <v>84</v>
      </c>
    </row>
    <row r="15228" spans="1:15" x14ac:dyDescent="0.3">
      <c r="A15228" t="s">
        <v>14</v>
      </c>
      <c r="B15228">
        <v>0</v>
      </c>
      <c r="C15228">
        <v>1</v>
      </c>
      <c r="D15228" t="s">
        <v>14</v>
      </c>
      <c r="E15228" t="s">
        <v>13184</v>
      </c>
      <c r="F15228" t="s">
        <v>13174</v>
      </c>
      <c r="G15228" t="s">
        <v>23</v>
      </c>
      <c r="H15228" t="s">
        <v>13178</v>
      </c>
      <c r="I15228" t="s">
        <v>26</v>
      </c>
      <c r="M15228">
        <v>4022</v>
      </c>
      <c r="N15228">
        <v>79</v>
      </c>
      <c r="O15228">
        <v>84</v>
      </c>
    </row>
    <row r="15229" spans="1:15" x14ac:dyDescent="0.3">
      <c r="E15229" t="s">
        <v>13184</v>
      </c>
      <c r="F15229" t="s">
        <v>13182</v>
      </c>
      <c r="G15229" t="s">
        <v>14</v>
      </c>
      <c r="H15229" t="s">
        <v>13183</v>
      </c>
      <c r="I15229" t="s">
        <v>19</v>
      </c>
      <c r="M15229">
        <v>4022</v>
      </c>
      <c r="N15229">
        <v>98</v>
      </c>
      <c r="O15229">
        <v>104</v>
      </c>
    </row>
    <row r="15230" spans="1:15" x14ac:dyDescent="0.3">
      <c r="A15230" t="s">
        <v>237</v>
      </c>
      <c r="B15230">
        <v>0</v>
      </c>
      <c r="C15230">
        <v>0</v>
      </c>
      <c r="D15230">
        <v>0</v>
      </c>
      <c r="E15230" t="s">
        <v>13184</v>
      </c>
      <c r="F15230" t="s">
        <v>13182</v>
      </c>
      <c r="G15230" t="s">
        <v>23</v>
      </c>
      <c r="H15230" t="s">
        <v>13183</v>
      </c>
      <c r="I15230" t="s">
        <v>26</v>
      </c>
      <c r="M15230">
        <v>4022</v>
      </c>
      <c r="N15230">
        <v>98</v>
      </c>
      <c r="O15230">
        <v>104</v>
      </c>
    </row>
    <row r="15231" spans="1:15" x14ac:dyDescent="0.3">
      <c r="E15231" t="s">
        <v>13184</v>
      </c>
      <c r="F15231" t="s">
        <v>13176</v>
      </c>
      <c r="G15231" t="s">
        <v>14</v>
      </c>
      <c r="H15231" t="s">
        <v>13177</v>
      </c>
      <c r="I15231" t="s">
        <v>19</v>
      </c>
      <c r="M15231">
        <v>4022</v>
      </c>
      <c r="N15231">
        <v>186</v>
      </c>
      <c r="O15231">
        <v>191</v>
      </c>
    </row>
    <row r="15232" spans="1:15" x14ac:dyDescent="0.3">
      <c r="A15232" t="s">
        <v>14</v>
      </c>
      <c r="B15232">
        <v>0</v>
      </c>
      <c r="C15232">
        <v>1</v>
      </c>
      <c r="D15232" t="s">
        <v>14</v>
      </c>
      <c r="E15232" t="s">
        <v>13184</v>
      </c>
      <c r="F15232" t="s">
        <v>13176</v>
      </c>
      <c r="G15232" t="s">
        <v>23</v>
      </c>
      <c r="H15232" t="s">
        <v>13177</v>
      </c>
      <c r="I15232" t="s">
        <v>26</v>
      </c>
      <c r="M15232">
        <v>4022</v>
      </c>
      <c r="N15232">
        <v>186</v>
      </c>
      <c r="O15232">
        <v>191</v>
      </c>
    </row>
    <row r="15233" spans="1:15" x14ac:dyDescent="0.3">
      <c r="A15233" t="s">
        <v>14</v>
      </c>
      <c r="B15233">
        <v>0</v>
      </c>
      <c r="C15233">
        <v>1</v>
      </c>
      <c r="D15233" t="s">
        <v>14</v>
      </c>
      <c r="E15233" t="s">
        <v>13184</v>
      </c>
      <c r="F15233" t="s">
        <v>13174</v>
      </c>
      <c r="G15233" t="s">
        <v>23</v>
      </c>
      <c r="H15233" t="s">
        <v>13179</v>
      </c>
      <c r="I15233" t="s">
        <v>26</v>
      </c>
      <c r="M15233">
        <v>4022</v>
      </c>
      <c r="N15233">
        <v>193</v>
      </c>
      <c r="O15233">
        <v>198</v>
      </c>
    </row>
    <row r="15234" spans="1:15" x14ac:dyDescent="0.3">
      <c r="E15234" t="s">
        <v>13184</v>
      </c>
      <c r="F15234" t="s">
        <v>13174</v>
      </c>
      <c r="G15234" t="s">
        <v>14</v>
      </c>
      <c r="H15234" t="s">
        <v>13179</v>
      </c>
      <c r="I15234" t="s">
        <v>19</v>
      </c>
      <c r="M15234">
        <v>4022</v>
      </c>
      <c r="N15234">
        <v>193</v>
      </c>
      <c r="O15234">
        <v>198</v>
      </c>
    </row>
    <row r="15235" spans="1:15" x14ac:dyDescent="0.3">
      <c r="A15235" t="s">
        <v>14</v>
      </c>
      <c r="B15235">
        <v>0</v>
      </c>
      <c r="C15235">
        <v>1</v>
      </c>
      <c r="D15235" t="s">
        <v>14</v>
      </c>
      <c r="E15235" t="s">
        <v>13173</v>
      </c>
      <c r="F15235" t="s">
        <v>13174</v>
      </c>
      <c r="G15235" t="s">
        <v>23</v>
      </c>
      <c r="H15235" t="s">
        <v>13185</v>
      </c>
      <c r="I15235" t="s">
        <v>22</v>
      </c>
      <c r="M15235">
        <v>4023</v>
      </c>
      <c r="N15235">
        <v>71</v>
      </c>
      <c r="O15235">
        <v>76</v>
      </c>
    </row>
    <row r="15236" spans="1:15" x14ac:dyDescent="0.3">
      <c r="E15236" t="s">
        <v>13184</v>
      </c>
      <c r="F15236" t="s">
        <v>13174</v>
      </c>
      <c r="G15236" t="s">
        <v>14</v>
      </c>
      <c r="H15236" t="s">
        <v>13187</v>
      </c>
      <c r="I15236" t="s">
        <v>19</v>
      </c>
      <c r="M15236">
        <v>4024</v>
      </c>
      <c r="N15236">
        <v>25</v>
      </c>
      <c r="O15236">
        <v>30</v>
      </c>
    </row>
    <row r="15237" spans="1:15" x14ac:dyDescent="0.3">
      <c r="E15237" t="s">
        <v>13184</v>
      </c>
      <c r="F15237" t="s">
        <v>13174</v>
      </c>
      <c r="G15237" t="s">
        <v>23</v>
      </c>
      <c r="H15237" t="s">
        <v>13187</v>
      </c>
      <c r="I15237" t="s">
        <v>26</v>
      </c>
      <c r="M15237">
        <v>4024</v>
      </c>
      <c r="N15237">
        <v>25</v>
      </c>
      <c r="O15237">
        <v>30</v>
      </c>
    </row>
    <row r="15238" spans="1:15" x14ac:dyDescent="0.3">
      <c r="E15238" t="s">
        <v>13184</v>
      </c>
      <c r="F15238" t="s">
        <v>13174</v>
      </c>
      <c r="G15238" t="s">
        <v>17</v>
      </c>
      <c r="H15238" t="s">
        <v>13186</v>
      </c>
      <c r="I15238" t="s">
        <v>19</v>
      </c>
      <c r="M15238">
        <v>4024</v>
      </c>
      <c r="N15238">
        <v>151</v>
      </c>
      <c r="O15238">
        <v>156</v>
      </c>
    </row>
    <row r="15239" spans="1:15" x14ac:dyDescent="0.3">
      <c r="E15239" t="s">
        <v>13184</v>
      </c>
      <c r="F15239" t="s">
        <v>13174</v>
      </c>
      <c r="G15239" t="s">
        <v>23</v>
      </c>
      <c r="H15239" t="s">
        <v>13186</v>
      </c>
      <c r="I15239" t="s">
        <v>26</v>
      </c>
      <c r="M15239">
        <v>4024</v>
      </c>
      <c r="N15239">
        <v>151</v>
      </c>
      <c r="O15239">
        <v>156</v>
      </c>
    </row>
    <row r="15240" spans="1:15" x14ac:dyDescent="0.3">
      <c r="A15240" t="s">
        <v>237</v>
      </c>
      <c r="B15240">
        <v>0</v>
      </c>
      <c r="E15240" t="s">
        <v>4416</v>
      </c>
      <c r="F15240" t="s">
        <v>4419</v>
      </c>
      <c r="G15240" t="s">
        <v>17</v>
      </c>
      <c r="H15240" t="s">
        <v>4420</v>
      </c>
      <c r="I15240" t="s">
        <v>22</v>
      </c>
      <c r="M15240">
        <v>4025</v>
      </c>
      <c r="N15240">
        <v>302</v>
      </c>
      <c r="O15240">
        <v>320</v>
      </c>
    </row>
    <row r="15241" spans="1:15" x14ac:dyDescent="0.3">
      <c r="E15241" t="s">
        <v>4416</v>
      </c>
      <c r="F15241" t="s">
        <v>4421</v>
      </c>
      <c r="G15241" t="s">
        <v>17</v>
      </c>
      <c r="H15241" t="s">
        <v>4422</v>
      </c>
      <c r="I15241" t="s">
        <v>19</v>
      </c>
      <c r="M15241">
        <v>4025</v>
      </c>
      <c r="N15241">
        <v>570</v>
      </c>
      <c r="O15241">
        <v>575</v>
      </c>
    </row>
    <row r="15242" spans="1:15" x14ac:dyDescent="0.3">
      <c r="E15242" t="s">
        <v>4416</v>
      </c>
      <c r="F15242" t="s">
        <v>4423</v>
      </c>
      <c r="G15242" t="s">
        <v>17</v>
      </c>
      <c r="H15242" t="s">
        <v>4424</v>
      </c>
      <c r="I15242" t="s">
        <v>19</v>
      </c>
      <c r="M15242">
        <v>4025</v>
      </c>
      <c r="N15242">
        <v>614</v>
      </c>
      <c r="O15242">
        <v>625</v>
      </c>
    </row>
    <row r="15243" spans="1:15" x14ac:dyDescent="0.3">
      <c r="E15243" t="s">
        <v>4416</v>
      </c>
      <c r="F15243" t="s">
        <v>4417</v>
      </c>
      <c r="G15243" t="s">
        <v>23</v>
      </c>
      <c r="H15243" t="s">
        <v>4418</v>
      </c>
      <c r="I15243" t="s">
        <v>26</v>
      </c>
      <c r="M15243">
        <v>4025</v>
      </c>
      <c r="N15243">
        <v>618</v>
      </c>
      <c r="O15243">
        <v>625</v>
      </c>
    </row>
    <row r="15244" spans="1:15" x14ac:dyDescent="0.3">
      <c r="A15244" t="s">
        <v>237</v>
      </c>
      <c r="B15244">
        <v>0</v>
      </c>
      <c r="E15244" t="s">
        <v>4416</v>
      </c>
      <c r="F15244" t="s">
        <v>4419</v>
      </c>
      <c r="G15244" t="s">
        <v>17</v>
      </c>
      <c r="H15244" t="s">
        <v>4420</v>
      </c>
      <c r="I15244" t="s">
        <v>22</v>
      </c>
      <c r="M15244">
        <v>4026</v>
      </c>
      <c r="N15244">
        <v>302</v>
      </c>
      <c r="O15244">
        <v>320</v>
      </c>
    </row>
    <row r="15245" spans="1:15" x14ac:dyDescent="0.3">
      <c r="E15245" t="s">
        <v>4416</v>
      </c>
      <c r="F15245" t="s">
        <v>4421</v>
      </c>
      <c r="G15245" t="s">
        <v>17</v>
      </c>
      <c r="H15245" t="s">
        <v>4422</v>
      </c>
      <c r="I15245" t="s">
        <v>19</v>
      </c>
      <c r="M15245">
        <v>4026</v>
      </c>
      <c r="N15245">
        <v>570</v>
      </c>
      <c r="O15245">
        <v>575</v>
      </c>
    </row>
    <row r="15246" spans="1:15" x14ac:dyDescent="0.3">
      <c r="E15246" t="s">
        <v>4416</v>
      </c>
      <c r="F15246" t="s">
        <v>4423</v>
      </c>
      <c r="G15246" t="s">
        <v>17</v>
      </c>
      <c r="H15246" t="s">
        <v>4424</v>
      </c>
      <c r="I15246" t="s">
        <v>19</v>
      </c>
      <c r="M15246">
        <v>4026</v>
      </c>
      <c r="N15246">
        <v>614</v>
      </c>
      <c r="O15246">
        <v>625</v>
      </c>
    </row>
    <row r="15247" spans="1:15" x14ac:dyDescent="0.3">
      <c r="E15247" t="s">
        <v>4416</v>
      </c>
      <c r="F15247" t="s">
        <v>4417</v>
      </c>
      <c r="G15247" t="s">
        <v>23</v>
      </c>
      <c r="H15247" t="s">
        <v>4418</v>
      </c>
      <c r="I15247" t="s">
        <v>26</v>
      </c>
      <c r="M15247">
        <v>4026</v>
      </c>
      <c r="N15247">
        <v>618</v>
      </c>
      <c r="O15247">
        <v>625</v>
      </c>
    </row>
    <row r="15248" spans="1:15" x14ac:dyDescent="0.3">
      <c r="A15248" t="s">
        <v>237</v>
      </c>
      <c r="B15248">
        <v>0</v>
      </c>
      <c r="E15248" t="s">
        <v>4416</v>
      </c>
      <c r="F15248" t="s">
        <v>4419</v>
      </c>
      <c r="G15248" t="s">
        <v>17</v>
      </c>
      <c r="H15248" t="s">
        <v>4420</v>
      </c>
      <c r="I15248" t="s">
        <v>22</v>
      </c>
      <c r="M15248">
        <v>4027</v>
      </c>
      <c r="N15248">
        <v>302</v>
      </c>
      <c r="O15248">
        <v>320</v>
      </c>
    </row>
    <row r="15249" spans="1:15" x14ac:dyDescent="0.3">
      <c r="E15249" t="s">
        <v>4416</v>
      </c>
      <c r="F15249" t="s">
        <v>4421</v>
      </c>
      <c r="G15249" t="s">
        <v>17</v>
      </c>
      <c r="H15249" t="s">
        <v>4422</v>
      </c>
      <c r="I15249" t="s">
        <v>19</v>
      </c>
      <c r="M15249">
        <v>4027</v>
      </c>
      <c r="N15249">
        <v>570</v>
      </c>
      <c r="O15249">
        <v>575</v>
      </c>
    </row>
    <row r="15250" spans="1:15" x14ac:dyDescent="0.3">
      <c r="E15250" t="s">
        <v>4416</v>
      </c>
      <c r="F15250" t="s">
        <v>4423</v>
      </c>
      <c r="G15250" t="s">
        <v>17</v>
      </c>
      <c r="H15250" t="s">
        <v>4424</v>
      </c>
      <c r="I15250" t="s">
        <v>19</v>
      </c>
      <c r="M15250">
        <v>4027</v>
      </c>
      <c r="N15250">
        <v>614</v>
      </c>
      <c r="O15250">
        <v>625</v>
      </c>
    </row>
    <row r="15251" spans="1:15" x14ac:dyDescent="0.3">
      <c r="E15251" t="s">
        <v>4416</v>
      </c>
      <c r="F15251" t="s">
        <v>4417</v>
      </c>
      <c r="G15251" t="s">
        <v>23</v>
      </c>
      <c r="H15251" t="s">
        <v>4418</v>
      </c>
      <c r="I15251" t="s">
        <v>26</v>
      </c>
      <c r="M15251">
        <v>4027</v>
      </c>
      <c r="N15251">
        <v>618</v>
      </c>
      <c r="O15251">
        <v>625</v>
      </c>
    </row>
    <row r="15252" spans="1:15" x14ac:dyDescent="0.3">
      <c r="A15252" t="s">
        <v>237</v>
      </c>
      <c r="B15252">
        <v>0</v>
      </c>
      <c r="E15252" t="s">
        <v>4416</v>
      </c>
      <c r="F15252" t="s">
        <v>4419</v>
      </c>
      <c r="G15252" t="s">
        <v>17</v>
      </c>
      <c r="H15252" t="s">
        <v>4420</v>
      </c>
      <c r="I15252" t="s">
        <v>22</v>
      </c>
      <c r="M15252">
        <v>4028</v>
      </c>
      <c r="N15252">
        <v>302</v>
      </c>
      <c r="O15252">
        <v>320</v>
      </c>
    </row>
    <row r="15253" spans="1:15" x14ac:dyDescent="0.3">
      <c r="E15253" t="s">
        <v>4416</v>
      </c>
      <c r="F15253" t="s">
        <v>4421</v>
      </c>
      <c r="G15253" t="s">
        <v>17</v>
      </c>
      <c r="H15253" t="s">
        <v>4422</v>
      </c>
      <c r="I15253" t="s">
        <v>19</v>
      </c>
      <c r="M15253">
        <v>4028</v>
      </c>
      <c r="N15253">
        <v>570</v>
      </c>
      <c r="O15253">
        <v>575</v>
      </c>
    </row>
    <row r="15254" spans="1:15" x14ac:dyDescent="0.3">
      <c r="E15254" t="s">
        <v>4416</v>
      </c>
      <c r="F15254" t="s">
        <v>4423</v>
      </c>
      <c r="G15254" t="s">
        <v>17</v>
      </c>
      <c r="H15254" t="s">
        <v>4424</v>
      </c>
      <c r="I15254" t="s">
        <v>19</v>
      </c>
      <c r="M15254">
        <v>4028</v>
      </c>
      <c r="N15254">
        <v>614</v>
      </c>
      <c r="O15254">
        <v>625</v>
      </c>
    </row>
    <row r="15255" spans="1:15" x14ac:dyDescent="0.3">
      <c r="E15255" t="s">
        <v>4416</v>
      </c>
      <c r="F15255" t="s">
        <v>4417</v>
      </c>
      <c r="G15255" t="s">
        <v>23</v>
      </c>
      <c r="H15255" t="s">
        <v>4418</v>
      </c>
      <c r="I15255" t="s">
        <v>26</v>
      </c>
      <c r="M15255">
        <v>4028</v>
      </c>
      <c r="N15255">
        <v>618</v>
      </c>
      <c r="O15255">
        <v>625</v>
      </c>
    </row>
    <row r="15256" spans="1:15" x14ac:dyDescent="0.3">
      <c r="A15256" t="s">
        <v>237</v>
      </c>
      <c r="B15256">
        <v>0</v>
      </c>
      <c r="E15256" t="s">
        <v>4416</v>
      </c>
      <c r="F15256" t="s">
        <v>4419</v>
      </c>
      <c r="G15256" t="s">
        <v>17</v>
      </c>
      <c r="H15256" t="s">
        <v>4420</v>
      </c>
      <c r="I15256" t="s">
        <v>22</v>
      </c>
      <c r="M15256">
        <v>4029</v>
      </c>
      <c r="N15256">
        <v>302</v>
      </c>
      <c r="O15256">
        <v>320</v>
      </c>
    </row>
    <row r="15257" spans="1:15" x14ac:dyDescent="0.3">
      <c r="E15257" t="s">
        <v>4416</v>
      </c>
      <c r="F15257" t="s">
        <v>4421</v>
      </c>
      <c r="G15257" t="s">
        <v>17</v>
      </c>
      <c r="H15257" t="s">
        <v>4422</v>
      </c>
      <c r="I15257" t="s">
        <v>19</v>
      </c>
      <c r="M15257">
        <v>4029</v>
      </c>
      <c r="N15257">
        <v>570</v>
      </c>
      <c r="O15257">
        <v>575</v>
      </c>
    </row>
    <row r="15258" spans="1:15" x14ac:dyDescent="0.3">
      <c r="E15258" t="s">
        <v>4416</v>
      </c>
      <c r="F15258" t="s">
        <v>4423</v>
      </c>
      <c r="G15258" t="s">
        <v>17</v>
      </c>
      <c r="H15258" t="s">
        <v>4424</v>
      </c>
      <c r="I15258" t="s">
        <v>19</v>
      </c>
      <c r="M15258">
        <v>4029</v>
      </c>
      <c r="N15258">
        <v>614</v>
      </c>
      <c r="O15258">
        <v>625</v>
      </c>
    </row>
    <row r="15259" spans="1:15" x14ac:dyDescent="0.3">
      <c r="E15259" t="s">
        <v>4416</v>
      </c>
      <c r="F15259" t="s">
        <v>4417</v>
      </c>
      <c r="G15259" t="s">
        <v>23</v>
      </c>
      <c r="H15259" t="s">
        <v>4418</v>
      </c>
      <c r="I15259" t="s">
        <v>26</v>
      </c>
      <c r="M15259">
        <v>4029</v>
      </c>
      <c r="N15259">
        <v>618</v>
      </c>
      <c r="O15259">
        <v>625</v>
      </c>
    </row>
    <row r="15260" spans="1:15" x14ac:dyDescent="0.3">
      <c r="A15260" t="s">
        <v>14</v>
      </c>
      <c r="B15260">
        <v>1</v>
      </c>
      <c r="C15260">
        <v>1</v>
      </c>
      <c r="D15260">
        <v>1</v>
      </c>
      <c r="E15260" t="s">
        <v>13188</v>
      </c>
      <c r="F15260" t="s">
        <v>13188</v>
      </c>
      <c r="G15260" t="s">
        <v>14</v>
      </c>
      <c r="H15260" t="s">
        <v>13192</v>
      </c>
      <c r="I15260" t="s">
        <v>19</v>
      </c>
      <c r="M15260">
        <v>4030</v>
      </c>
      <c r="N15260">
        <v>10</v>
      </c>
      <c r="O15260">
        <v>16</v>
      </c>
    </row>
    <row r="15261" spans="1:15" x14ac:dyDescent="0.3">
      <c r="E15261" t="s">
        <v>13188</v>
      </c>
      <c r="F15261" t="s">
        <v>13188</v>
      </c>
      <c r="G15261" t="s">
        <v>23</v>
      </c>
      <c r="H15261" t="s">
        <v>13192</v>
      </c>
      <c r="I15261" t="s">
        <v>26</v>
      </c>
      <c r="M15261">
        <v>4030</v>
      </c>
      <c r="N15261">
        <v>10</v>
      </c>
      <c r="O15261">
        <v>16</v>
      </c>
    </row>
    <row r="15262" spans="1:15" x14ac:dyDescent="0.3">
      <c r="E15262" t="s">
        <v>13188</v>
      </c>
      <c r="F15262" t="s">
        <v>1899</v>
      </c>
      <c r="G15262" t="s">
        <v>51</v>
      </c>
      <c r="H15262" t="s">
        <v>13189</v>
      </c>
      <c r="I15262" t="s">
        <v>52</v>
      </c>
      <c r="J15262" t="s">
        <v>60</v>
      </c>
      <c r="M15262">
        <v>4030</v>
      </c>
      <c r="N15262">
        <v>205</v>
      </c>
      <c r="O15262">
        <v>210</v>
      </c>
    </row>
    <row r="15263" spans="1:15" x14ac:dyDescent="0.3">
      <c r="E15263" t="s">
        <v>13188</v>
      </c>
      <c r="F15263" t="s">
        <v>13190</v>
      </c>
      <c r="G15263" t="s">
        <v>17</v>
      </c>
      <c r="H15263" t="s">
        <v>13191</v>
      </c>
      <c r="I15263" t="s">
        <v>26</v>
      </c>
      <c r="M15263">
        <v>4030</v>
      </c>
      <c r="N15263">
        <v>225</v>
      </c>
      <c r="O15263">
        <v>230</v>
      </c>
    </row>
    <row r="15264" spans="1:15" x14ac:dyDescent="0.3">
      <c r="E15264" t="s">
        <v>13188</v>
      </c>
      <c r="F15264" t="s">
        <v>13190</v>
      </c>
      <c r="G15264" t="s">
        <v>14</v>
      </c>
      <c r="H15264" t="s">
        <v>13191</v>
      </c>
      <c r="I15264" t="s">
        <v>19</v>
      </c>
      <c r="M15264">
        <v>4030</v>
      </c>
      <c r="N15264">
        <v>225</v>
      </c>
      <c r="O15264">
        <v>230</v>
      </c>
    </row>
    <row r="15265" spans="1:15" x14ac:dyDescent="0.3">
      <c r="A15265" t="s">
        <v>14</v>
      </c>
      <c r="B15265">
        <v>1</v>
      </c>
      <c r="C15265">
        <v>1</v>
      </c>
      <c r="D15265">
        <v>1</v>
      </c>
      <c r="E15265" t="s">
        <v>13188</v>
      </c>
      <c r="F15265" t="s">
        <v>13188</v>
      </c>
      <c r="G15265" t="s">
        <v>14</v>
      </c>
      <c r="H15265" t="s">
        <v>13194</v>
      </c>
      <c r="I15265" t="s">
        <v>19</v>
      </c>
      <c r="M15265">
        <v>4031</v>
      </c>
      <c r="N15265">
        <v>0</v>
      </c>
      <c r="O15265">
        <v>6</v>
      </c>
    </row>
    <row r="15266" spans="1:15" x14ac:dyDescent="0.3">
      <c r="A15266" t="s">
        <v>14</v>
      </c>
      <c r="B15266">
        <v>0</v>
      </c>
      <c r="C15266">
        <v>1</v>
      </c>
      <c r="D15266" t="s">
        <v>14</v>
      </c>
      <c r="E15266" t="s">
        <v>13188</v>
      </c>
      <c r="F15266" t="s">
        <v>13188</v>
      </c>
      <c r="G15266" t="s">
        <v>23</v>
      </c>
      <c r="H15266" t="s">
        <v>13194</v>
      </c>
      <c r="I15266" t="s">
        <v>26</v>
      </c>
      <c r="M15266">
        <v>4031</v>
      </c>
      <c r="N15266">
        <v>0</v>
      </c>
      <c r="O15266">
        <v>6</v>
      </c>
    </row>
    <row r="15267" spans="1:15" x14ac:dyDescent="0.3">
      <c r="A15267" t="s">
        <v>14</v>
      </c>
      <c r="B15267">
        <v>1</v>
      </c>
      <c r="C15267">
        <v>1</v>
      </c>
      <c r="D15267">
        <v>1</v>
      </c>
      <c r="E15267" t="s">
        <v>13188</v>
      </c>
      <c r="F15267" t="s">
        <v>13188</v>
      </c>
      <c r="G15267" t="s">
        <v>14</v>
      </c>
      <c r="H15267" t="s">
        <v>13193</v>
      </c>
      <c r="I15267" t="s">
        <v>19</v>
      </c>
      <c r="M15267">
        <v>4031</v>
      </c>
      <c r="N15267">
        <v>69</v>
      </c>
      <c r="O15267">
        <v>75</v>
      </c>
    </row>
    <row r="15268" spans="1:15" x14ac:dyDescent="0.3">
      <c r="A15268" t="s">
        <v>14</v>
      </c>
      <c r="B15268">
        <v>0</v>
      </c>
      <c r="C15268">
        <v>1</v>
      </c>
      <c r="D15268" t="s">
        <v>14</v>
      </c>
      <c r="E15268" t="s">
        <v>13188</v>
      </c>
      <c r="F15268" t="s">
        <v>13188</v>
      </c>
      <c r="G15268" t="s">
        <v>23</v>
      </c>
      <c r="H15268" t="s">
        <v>13193</v>
      </c>
      <c r="I15268" t="s">
        <v>26</v>
      </c>
      <c r="M15268">
        <v>4031</v>
      </c>
      <c r="N15268">
        <v>69</v>
      </c>
      <c r="O15268">
        <v>75</v>
      </c>
    </row>
    <row r="15269" spans="1:15" x14ac:dyDescent="0.3">
      <c r="A15269" t="s">
        <v>14</v>
      </c>
      <c r="B15269">
        <v>1</v>
      </c>
      <c r="C15269">
        <v>1</v>
      </c>
      <c r="D15269">
        <v>1</v>
      </c>
      <c r="E15269" t="s">
        <v>13188</v>
      </c>
      <c r="F15269" t="s">
        <v>13196</v>
      </c>
      <c r="G15269" t="s">
        <v>14</v>
      </c>
      <c r="H15269" t="s">
        <v>13197</v>
      </c>
      <c r="I15269" t="s">
        <v>35</v>
      </c>
      <c r="J15269" t="s">
        <v>46</v>
      </c>
      <c r="K15269" t="s">
        <v>47</v>
      </c>
      <c r="L15269" t="s">
        <v>43</v>
      </c>
      <c r="M15269">
        <v>4031</v>
      </c>
      <c r="N15269">
        <v>165</v>
      </c>
      <c r="O15269">
        <v>180</v>
      </c>
    </row>
    <row r="15270" spans="1:15" x14ac:dyDescent="0.3">
      <c r="E15270" t="s">
        <v>13188</v>
      </c>
      <c r="F15270" t="s">
        <v>1674</v>
      </c>
      <c r="G15270" t="s">
        <v>14</v>
      </c>
      <c r="H15270" t="s">
        <v>13195</v>
      </c>
      <c r="I15270" t="s">
        <v>52</v>
      </c>
      <c r="J15270" t="s">
        <v>32</v>
      </c>
      <c r="M15270">
        <v>4031</v>
      </c>
      <c r="N15270">
        <v>185</v>
      </c>
      <c r="O15270">
        <v>190</v>
      </c>
    </row>
    <row r="15271" spans="1:15" x14ac:dyDescent="0.3">
      <c r="E15271" t="s">
        <v>13188</v>
      </c>
      <c r="F15271" t="s">
        <v>1674</v>
      </c>
      <c r="G15271" t="s">
        <v>17</v>
      </c>
      <c r="H15271" t="s">
        <v>13195</v>
      </c>
      <c r="I15271" t="s">
        <v>26</v>
      </c>
      <c r="M15271">
        <v>4031</v>
      </c>
      <c r="N15271">
        <v>185</v>
      </c>
      <c r="O15271">
        <v>190</v>
      </c>
    </row>
    <row r="15272" spans="1:15" x14ac:dyDescent="0.3">
      <c r="A15272" t="s">
        <v>237</v>
      </c>
      <c r="B15272">
        <v>0</v>
      </c>
      <c r="E15272" t="s">
        <v>13188</v>
      </c>
      <c r="F15272" t="s">
        <v>13198</v>
      </c>
      <c r="G15272" t="s">
        <v>17</v>
      </c>
      <c r="H15272" t="s">
        <v>13199</v>
      </c>
      <c r="I15272" t="s">
        <v>22</v>
      </c>
      <c r="M15272">
        <v>4031</v>
      </c>
      <c r="N15272">
        <v>201</v>
      </c>
      <c r="O15272">
        <v>224</v>
      </c>
    </row>
    <row r="15273" spans="1:15" x14ac:dyDescent="0.3">
      <c r="A15273" t="s">
        <v>14</v>
      </c>
      <c r="B15273">
        <v>0</v>
      </c>
      <c r="C15273">
        <v>1</v>
      </c>
      <c r="D15273" t="s">
        <v>14</v>
      </c>
      <c r="E15273" t="s">
        <v>13188</v>
      </c>
      <c r="F15273" t="s">
        <v>13188</v>
      </c>
      <c r="G15273" t="s">
        <v>23</v>
      </c>
      <c r="H15273" t="s">
        <v>13205</v>
      </c>
      <c r="I15273" t="s">
        <v>26</v>
      </c>
      <c r="M15273">
        <v>4032</v>
      </c>
      <c r="N15273">
        <v>0</v>
      </c>
      <c r="O15273">
        <v>6</v>
      </c>
    </row>
    <row r="15274" spans="1:15" x14ac:dyDescent="0.3">
      <c r="A15274" t="s">
        <v>14</v>
      </c>
      <c r="B15274">
        <v>1</v>
      </c>
      <c r="C15274">
        <v>1</v>
      </c>
      <c r="D15274">
        <v>1</v>
      </c>
      <c r="E15274" t="s">
        <v>13188</v>
      </c>
      <c r="F15274" t="s">
        <v>13188</v>
      </c>
      <c r="G15274" t="s">
        <v>14</v>
      </c>
      <c r="H15274" t="s">
        <v>13205</v>
      </c>
      <c r="I15274" t="s">
        <v>19</v>
      </c>
      <c r="M15274">
        <v>4032</v>
      </c>
      <c r="N15274">
        <v>0</v>
      </c>
      <c r="O15274">
        <v>6</v>
      </c>
    </row>
    <row r="15275" spans="1:15" x14ac:dyDescent="0.3">
      <c r="E15275" t="s">
        <v>13188</v>
      </c>
      <c r="F15275" t="s">
        <v>13203</v>
      </c>
      <c r="G15275" t="s">
        <v>23</v>
      </c>
      <c r="H15275" t="s">
        <v>13204</v>
      </c>
      <c r="I15275" t="s">
        <v>19</v>
      </c>
      <c r="M15275">
        <v>4032</v>
      </c>
      <c r="N15275">
        <v>22</v>
      </c>
      <c r="O15275">
        <v>29</v>
      </c>
    </row>
    <row r="15276" spans="1:15" x14ac:dyDescent="0.3">
      <c r="A15276" t="s">
        <v>14</v>
      </c>
      <c r="B15276">
        <v>1</v>
      </c>
      <c r="C15276">
        <v>1</v>
      </c>
      <c r="D15276">
        <v>1</v>
      </c>
      <c r="E15276" t="s">
        <v>13188</v>
      </c>
      <c r="F15276" t="s">
        <v>13203</v>
      </c>
      <c r="G15276" t="s">
        <v>14</v>
      </c>
      <c r="H15276" t="s">
        <v>13204</v>
      </c>
      <c r="I15276" t="s">
        <v>26</v>
      </c>
      <c r="M15276">
        <v>4032</v>
      </c>
      <c r="N15276">
        <v>22</v>
      </c>
      <c r="O15276">
        <v>29</v>
      </c>
    </row>
    <row r="15277" spans="1:15" x14ac:dyDescent="0.3">
      <c r="E15277" t="s">
        <v>13188</v>
      </c>
      <c r="F15277" t="s">
        <v>1057</v>
      </c>
      <c r="G15277" t="s">
        <v>14</v>
      </c>
      <c r="H15277" t="s">
        <v>13200</v>
      </c>
      <c r="I15277" t="s">
        <v>31</v>
      </c>
      <c r="J15277" t="s">
        <v>32</v>
      </c>
      <c r="M15277">
        <v>4032</v>
      </c>
      <c r="N15277">
        <v>81</v>
      </c>
      <c r="O15277">
        <v>86</v>
      </c>
    </row>
    <row r="15278" spans="1:15" x14ac:dyDescent="0.3">
      <c r="A15278" t="s">
        <v>14</v>
      </c>
      <c r="B15278">
        <v>0</v>
      </c>
      <c r="C15278">
        <v>1</v>
      </c>
      <c r="D15278" t="s">
        <v>14</v>
      </c>
      <c r="E15278" t="s">
        <v>13188</v>
      </c>
      <c r="F15278" t="s">
        <v>1057</v>
      </c>
      <c r="G15278" t="s">
        <v>17</v>
      </c>
      <c r="H15278" t="s">
        <v>13200</v>
      </c>
      <c r="I15278" t="s">
        <v>26</v>
      </c>
      <c r="M15278">
        <v>4032</v>
      </c>
      <c r="N15278">
        <v>81</v>
      </c>
      <c r="O15278">
        <v>86</v>
      </c>
    </row>
    <row r="15279" spans="1:15" x14ac:dyDescent="0.3">
      <c r="A15279" t="s">
        <v>14</v>
      </c>
      <c r="B15279">
        <v>0</v>
      </c>
      <c r="C15279">
        <v>1</v>
      </c>
      <c r="D15279" t="s">
        <v>14</v>
      </c>
      <c r="E15279" t="s">
        <v>13188</v>
      </c>
      <c r="F15279" t="s">
        <v>13188</v>
      </c>
      <c r="G15279" t="s">
        <v>23</v>
      </c>
      <c r="H15279" t="s">
        <v>13202</v>
      </c>
      <c r="I15279" t="s">
        <v>26</v>
      </c>
      <c r="M15279">
        <v>4032</v>
      </c>
      <c r="N15279">
        <v>130</v>
      </c>
      <c r="O15279">
        <v>136</v>
      </c>
    </row>
    <row r="15280" spans="1:15" x14ac:dyDescent="0.3">
      <c r="A15280" t="s">
        <v>14</v>
      </c>
      <c r="B15280">
        <v>1</v>
      </c>
      <c r="C15280">
        <v>1</v>
      </c>
      <c r="D15280">
        <v>1</v>
      </c>
      <c r="E15280" t="s">
        <v>13188</v>
      </c>
      <c r="F15280" t="s">
        <v>13188</v>
      </c>
      <c r="G15280" t="s">
        <v>14</v>
      </c>
      <c r="H15280" t="s">
        <v>13202</v>
      </c>
      <c r="I15280" t="s">
        <v>19</v>
      </c>
      <c r="M15280">
        <v>4032</v>
      </c>
      <c r="N15280">
        <v>130</v>
      </c>
      <c r="O15280">
        <v>136</v>
      </c>
    </row>
    <row r="15281" spans="1:15" x14ac:dyDescent="0.3">
      <c r="A15281" t="s">
        <v>14</v>
      </c>
      <c r="B15281">
        <v>1</v>
      </c>
      <c r="C15281">
        <v>1</v>
      </c>
      <c r="D15281">
        <v>1</v>
      </c>
      <c r="E15281" t="s">
        <v>13188</v>
      </c>
      <c r="F15281" t="s">
        <v>7452</v>
      </c>
      <c r="G15281" t="s">
        <v>14</v>
      </c>
      <c r="H15281" t="s">
        <v>13201</v>
      </c>
      <c r="I15281" t="s">
        <v>35</v>
      </c>
      <c r="J15281" t="s">
        <v>597</v>
      </c>
      <c r="M15281">
        <v>4032</v>
      </c>
      <c r="N15281">
        <v>226</v>
      </c>
      <c r="O15281">
        <v>230</v>
      </c>
    </row>
    <row r="15282" spans="1:15" x14ac:dyDescent="0.3">
      <c r="A15282" t="s">
        <v>14</v>
      </c>
      <c r="B15282">
        <v>1</v>
      </c>
      <c r="C15282">
        <v>1</v>
      </c>
      <c r="D15282">
        <v>1</v>
      </c>
      <c r="E15282" t="s">
        <v>13188</v>
      </c>
      <c r="F15282" t="s">
        <v>13203</v>
      </c>
      <c r="G15282" t="s">
        <v>14</v>
      </c>
      <c r="H15282" t="s">
        <v>13209</v>
      </c>
      <c r="I15282" t="s">
        <v>22</v>
      </c>
      <c r="M15282">
        <v>4033</v>
      </c>
      <c r="N15282">
        <v>0</v>
      </c>
      <c r="O15282">
        <v>7</v>
      </c>
    </row>
    <row r="15283" spans="1:15" x14ac:dyDescent="0.3">
      <c r="E15283" t="s">
        <v>13188</v>
      </c>
      <c r="F15283" t="s">
        <v>3038</v>
      </c>
      <c r="G15283" t="s">
        <v>23</v>
      </c>
      <c r="H15283" t="s">
        <v>13208</v>
      </c>
      <c r="I15283" t="s">
        <v>52</v>
      </c>
      <c r="J15283" t="s">
        <v>117</v>
      </c>
      <c r="M15283">
        <v>4033</v>
      </c>
      <c r="N15283">
        <v>69</v>
      </c>
      <c r="O15283">
        <v>76</v>
      </c>
    </row>
    <row r="15284" spans="1:15" x14ac:dyDescent="0.3">
      <c r="E15284" t="s">
        <v>13188</v>
      </c>
      <c r="F15284" t="s">
        <v>13188</v>
      </c>
      <c r="G15284" t="s">
        <v>14</v>
      </c>
      <c r="H15284" t="s">
        <v>13207</v>
      </c>
      <c r="I15284" t="s">
        <v>19</v>
      </c>
      <c r="M15284">
        <v>4033</v>
      </c>
      <c r="N15284">
        <v>78</v>
      </c>
      <c r="O15284">
        <v>84</v>
      </c>
    </row>
    <row r="15285" spans="1:15" x14ac:dyDescent="0.3">
      <c r="A15285" t="s">
        <v>14</v>
      </c>
      <c r="B15285">
        <v>0</v>
      </c>
      <c r="C15285">
        <v>1</v>
      </c>
      <c r="D15285" t="s">
        <v>14</v>
      </c>
      <c r="E15285" t="s">
        <v>13188</v>
      </c>
      <c r="F15285" t="s">
        <v>13188</v>
      </c>
      <c r="G15285" t="s">
        <v>23</v>
      </c>
      <c r="H15285" t="s">
        <v>13207</v>
      </c>
      <c r="I15285" t="s">
        <v>26</v>
      </c>
      <c r="M15285">
        <v>4033</v>
      </c>
      <c r="N15285">
        <v>78</v>
      </c>
      <c r="O15285">
        <v>84</v>
      </c>
    </row>
    <row r="15286" spans="1:15" x14ac:dyDescent="0.3">
      <c r="A15286" t="s">
        <v>14</v>
      </c>
      <c r="B15286">
        <v>1</v>
      </c>
      <c r="C15286">
        <v>1</v>
      </c>
      <c r="D15286">
        <v>1</v>
      </c>
      <c r="E15286" t="s">
        <v>13188</v>
      </c>
      <c r="F15286" t="s">
        <v>13203</v>
      </c>
      <c r="G15286" t="s">
        <v>14</v>
      </c>
      <c r="H15286" t="s">
        <v>13206</v>
      </c>
      <c r="I15286" t="s">
        <v>22</v>
      </c>
      <c r="M15286">
        <v>4033</v>
      </c>
      <c r="N15286">
        <v>179</v>
      </c>
      <c r="O15286">
        <v>186</v>
      </c>
    </row>
    <row r="15287" spans="1:15" x14ac:dyDescent="0.3">
      <c r="A15287" t="s">
        <v>14</v>
      </c>
      <c r="B15287">
        <v>1</v>
      </c>
      <c r="C15287">
        <v>1</v>
      </c>
      <c r="D15287">
        <v>1</v>
      </c>
      <c r="E15287" t="s">
        <v>13188</v>
      </c>
      <c r="F15287" t="s">
        <v>13215</v>
      </c>
      <c r="G15287" t="s">
        <v>14</v>
      </c>
      <c r="H15287" t="s">
        <v>13216</v>
      </c>
      <c r="I15287" t="s">
        <v>35</v>
      </c>
      <c r="J15287" t="s">
        <v>32</v>
      </c>
      <c r="M15287">
        <v>4034</v>
      </c>
      <c r="N15287">
        <v>14</v>
      </c>
      <c r="O15287">
        <v>22</v>
      </c>
    </row>
    <row r="15288" spans="1:15" x14ac:dyDescent="0.3">
      <c r="A15288" t="s">
        <v>14</v>
      </c>
      <c r="B15288">
        <v>1</v>
      </c>
      <c r="C15288">
        <v>1</v>
      </c>
      <c r="D15288">
        <v>1</v>
      </c>
      <c r="E15288" t="s">
        <v>13188</v>
      </c>
      <c r="F15288" t="s">
        <v>13213</v>
      </c>
      <c r="G15288" t="s">
        <v>14</v>
      </c>
      <c r="H15288" t="s">
        <v>13214</v>
      </c>
      <c r="I15288" t="s">
        <v>41</v>
      </c>
      <c r="J15288" t="s">
        <v>32</v>
      </c>
      <c r="M15288">
        <v>4034</v>
      </c>
      <c r="N15288">
        <v>59</v>
      </c>
      <c r="O15288">
        <v>65</v>
      </c>
    </row>
    <row r="15289" spans="1:15" x14ac:dyDescent="0.3">
      <c r="E15289" t="s">
        <v>13188</v>
      </c>
      <c r="F15289" t="s">
        <v>13210</v>
      </c>
      <c r="G15289" t="s">
        <v>14</v>
      </c>
      <c r="H15289" t="s">
        <v>13211</v>
      </c>
      <c r="I15289" t="s">
        <v>26</v>
      </c>
      <c r="M15289">
        <v>4034</v>
      </c>
      <c r="N15289">
        <v>59</v>
      </c>
      <c r="O15289">
        <v>80</v>
      </c>
    </row>
    <row r="15290" spans="1:15" x14ac:dyDescent="0.3">
      <c r="A15290" t="s">
        <v>14</v>
      </c>
      <c r="B15290">
        <v>1</v>
      </c>
      <c r="C15290">
        <v>1</v>
      </c>
      <c r="D15290">
        <v>1</v>
      </c>
      <c r="E15290" t="s">
        <v>13188</v>
      </c>
      <c r="F15290" t="s">
        <v>13188</v>
      </c>
      <c r="G15290" t="s">
        <v>14</v>
      </c>
      <c r="H15290" t="s">
        <v>13212</v>
      </c>
      <c r="I15290" t="s">
        <v>22</v>
      </c>
      <c r="M15290">
        <v>4034</v>
      </c>
      <c r="N15290">
        <v>103</v>
      </c>
      <c r="O15290">
        <v>109</v>
      </c>
    </row>
    <row r="15291" spans="1:15" x14ac:dyDescent="0.3">
      <c r="A15291" t="s">
        <v>14</v>
      </c>
      <c r="B15291">
        <v>1</v>
      </c>
      <c r="C15291">
        <v>1</v>
      </c>
      <c r="D15291">
        <v>1</v>
      </c>
      <c r="E15291" t="s">
        <v>13188</v>
      </c>
      <c r="F15291" t="s">
        <v>7452</v>
      </c>
      <c r="G15291" t="s">
        <v>14</v>
      </c>
      <c r="H15291" t="s">
        <v>13217</v>
      </c>
      <c r="I15291" t="s">
        <v>35</v>
      </c>
      <c r="J15291" t="s">
        <v>597</v>
      </c>
      <c r="M15291">
        <v>4034</v>
      </c>
      <c r="N15291">
        <v>113</v>
      </c>
      <c r="O15291">
        <v>117</v>
      </c>
    </row>
    <row r="15292" spans="1:15" x14ac:dyDescent="0.3">
      <c r="E15292" t="s">
        <v>13218</v>
      </c>
      <c r="F15292" t="s">
        <v>241</v>
      </c>
      <c r="G15292" t="s">
        <v>23</v>
      </c>
      <c r="H15292" t="s">
        <v>13219</v>
      </c>
      <c r="I15292" t="s">
        <v>52</v>
      </c>
      <c r="J15292" t="s">
        <v>117</v>
      </c>
      <c r="M15292">
        <v>4035</v>
      </c>
      <c r="N15292">
        <v>45</v>
      </c>
      <c r="O15292">
        <v>51</v>
      </c>
    </row>
    <row r="15293" spans="1:15" x14ac:dyDescent="0.3">
      <c r="A15293" t="s">
        <v>14</v>
      </c>
      <c r="B15293">
        <v>0</v>
      </c>
      <c r="C15293">
        <v>0</v>
      </c>
      <c r="D15293" t="s">
        <v>14</v>
      </c>
      <c r="E15293" t="s">
        <v>13218</v>
      </c>
      <c r="F15293" t="s">
        <v>13221</v>
      </c>
      <c r="G15293" t="s">
        <v>17</v>
      </c>
      <c r="H15293" t="s">
        <v>13220</v>
      </c>
      <c r="I15293" t="s">
        <v>26</v>
      </c>
      <c r="M15293">
        <v>4036</v>
      </c>
      <c r="N15293">
        <v>0</v>
      </c>
      <c r="O15293">
        <v>12</v>
      </c>
    </row>
    <row r="15294" spans="1:15" x14ac:dyDescent="0.3">
      <c r="E15294" t="s">
        <v>13218</v>
      </c>
      <c r="F15294" t="s">
        <v>4236</v>
      </c>
      <c r="G15294" t="s">
        <v>14</v>
      </c>
      <c r="H15294" t="s">
        <v>13222</v>
      </c>
      <c r="I15294" t="s">
        <v>41</v>
      </c>
      <c r="J15294" t="s">
        <v>32</v>
      </c>
      <c r="M15294">
        <v>4036</v>
      </c>
      <c r="N15294">
        <v>0</v>
      </c>
      <c r="O15294">
        <v>3</v>
      </c>
    </row>
    <row r="15295" spans="1:15" x14ac:dyDescent="0.3">
      <c r="E15295" t="s">
        <v>13218</v>
      </c>
      <c r="F15295" t="s">
        <v>2177</v>
      </c>
      <c r="G15295" t="s">
        <v>14</v>
      </c>
      <c r="H15295" t="s">
        <v>13220</v>
      </c>
      <c r="I15295" t="s">
        <v>41</v>
      </c>
      <c r="J15295" t="s">
        <v>32</v>
      </c>
      <c r="M15295">
        <v>4036</v>
      </c>
      <c r="N15295">
        <v>7</v>
      </c>
      <c r="O15295">
        <v>12</v>
      </c>
    </row>
    <row r="15296" spans="1:15" x14ac:dyDescent="0.3">
      <c r="A15296" t="s">
        <v>14</v>
      </c>
      <c r="B15296">
        <v>0</v>
      </c>
      <c r="C15296">
        <v>0</v>
      </c>
      <c r="D15296" t="s">
        <v>14</v>
      </c>
      <c r="E15296" t="s">
        <v>13218</v>
      </c>
      <c r="F15296" t="s">
        <v>13221</v>
      </c>
      <c r="G15296" t="s">
        <v>17</v>
      </c>
      <c r="H15296" t="s">
        <v>13226</v>
      </c>
      <c r="I15296" t="s">
        <v>26</v>
      </c>
      <c r="M15296">
        <v>4037</v>
      </c>
      <c r="N15296">
        <v>0</v>
      </c>
      <c r="O15296">
        <v>12</v>
      </c>
    </row>
    <row r="15297" spans="1:15" x14ac:dyDescent="0.3">
      <c r="E15297" t="s">
        <v>13218</v>
      </c>
      <c r="F15297" t="s">
        <v>4236</v>
      </c>
      <c r="G15297" t="s">
        <v>14</v>
      </c>
      <c r="H15297" t="s">
        <v>13225</v>
      </c>
      <c r="I15297" t="s">
        <v>41</v>
      </c>
      <c r="J15297" t="s">
        <v>32</v>
      </c>
      <c r="M15297">
        <v>4037</v>
      </c>
      <c r="N15297">
        <v>0</v>
      </c>
      <c r="O15297">
        <v>3</v>
      </c>
    </row>
    <row r="15298" spans="1:15" x14ac:dyDescent="0.3">
      <c r="E15298" t="s">
        <v>13218</v>
      </c>
      <c r="F15298" t="s">
        <v>2177</v>
      </c>
      <c r="G15298" t="s">
        <v>14</v>
      </c>
      <c r="H15298" t="s">
        <v>13226</v>
      </c>
      <c r="I15298" t="s">
        <v>41</v>
      </c>
      <c r="J15298" t="s">
        <v>32</v>
      </c>
      <c r="M15298">
        <v>4037</v>
      </c>
      <c r="N15298">
        <v>7</v>
      </c>
      <c r="O15298">
        <v>12</v>
      </c>
    </row>
    <row r="15299" spans="1:15" x14ac:dyDescent="0.3">
      <c r="E15299" t="s">
        <v>13218</v>
      </c>
      <c r="F15299" t="s">
        <v>13223</v>
      </c>
      <c r="G15299" t="s">
        <v>17</v>
      </c>
      <c r="H15299" t="s">
        <v>13224</v>
      </c>
      <c r="I15299" t="s">
        <v>26</v>
      </c>
      <c r="M15299">
        <v>4037</v>
      </c>
      <c r="N15299">
        <v>74</v>
      </c>
      <c r="O15299">
        <v>79</v>
      </c>
    </row>
    <row r="15300" spans="1:15" x14ac:dyDescent="0.3">
      <c r="A15300" t="s">
        <v>14</v>
      </c>
      <c r="B15300">
        <v>1</v>
      </c>
      <c r="C15300">
        <v>1</v>
      </c>
      <c r="D15300">
        <v>1</v>
      </c>
      <c r="E15300" t="s">
        <v>13218</v>
      </c>
      <c r="F15300" t="s">
        <v>13223</v>
      </c>
      <c r="G15300" t="s">
        <v>14</v>
      </c>
      <c r="H15300" t="s">
        <v>13224</v>
      </c>
      <c r="I15300" t="s">
        <v>19</v>
      </c>
      <c r="M15300">
        <v>4037</v>
      </c>
      <c r="N15300">
        <v>74</v>
      </c>
      <c r="O15300">
        <v>79</v>
      </c>
    </row>
    <row r="15301" spans="1:15" x14ac:dyDescent="0.3">
      <c r="A15301" t="s">
        <v>14</v>
      </c>
      <c r="B15301">
        <v>1</v>
      </c>
      <c r="C15301">
        <v>1</v>
      </c>
      <c r="D15301">
        <v>1</v>
      </c>
      <c r="E15301" t="s">
        <v>4442</v>
      </c>
      <c r="F15301" t="s">
        <v>4236</v>
      </c>
      <c r="G15301" t="s">
        <v>14</v>
      </c>
      <c r="H15301" t="s">
        <v>13230</v>
      </c>
      <c r="I15301" t="s">
        <v>35</v>
      </c>
      <c r="J15301" t="s">
        <v>32</v>
      </c>
      <c r="M15301">
        <v>4038</v>
      </c>
      <c r="N15301">
        <v>22</v>
      </c>
      <c r="O15301">
        <v>25</v>
      </c>
    </row>
    <row r="15302" spans="1:15" x14ac:dyDescent="0.3">
      <c r="A15302" t="s">
        <v>23</v>
      </c>
      <c r="B15302">
        <v>1</v>
      </c>
      <c r="C15302">
        <v>1</v>
      </c>
      <c r="D15302">
        <v>1</v>
      </c>
      <c r="E15302" t="s">
        <v>4442</v>
      </c>
      <c r="F15302" t="s">
        <v>13227</v>
      </c>
      <c r="G15302" t="s">
        <v>23</v>
      </c>
      <c r="H15302" t="s">
        <v>13228</v>
      </c>
      <c r="I15302" t="s">
        <v>26</v>
      </c>
      <c r="M15302">
        <v>4038</v>
      </c>
      <c r="N15302">
        <v>184</v>
      </c>
      <c r="O15302">
        <v>193</v>
      </c>
    </row>
    <row r="15303" spans="1:15" x14ac:dyDescent="0.3">
      <c r="E15303" t="s">
        <v>4442</v>
      </c>
      <c r="F15303" t="s">
        <v>13227</v>
      </c>
      <c r="G15303" t="s">
        <v>14</v>
      </c>
      <c r="H15303" t="s">
        <v>13228</v>
      </c>
      <c r="I15303" t="s">
        <v>19</v>
      </c>
      <c r="M15303">
        <v>4038</v>
      </c>
      <c r="N15303">
        <v>184</v>
      </c>
      <c r="O15303">
        <v>193</v>
      </c>
    </row>
    <row r="15304" spans="1:15" x14ac:dyDescent="0.3">
      <c r="A15304" t="s">
        <v>14</v>
      </c>
      <c r="B15304">
        <v>1</v>
      </c>
      <c r="C15304">
        <v>1</v>
      </c>
      <c r="D15304">
        <v>1</v>
      </c>
      <c r="E15304" t="s">
        <v>4442</v>
      </c>
      <c r="F15304" t="s">
        <v>4236</v>
      </c>
      <c r="G15304" t="s">
        <v>14</v>
      </c>
      <c r="H15304" t="s">
        <v>13233</v>
      </c>
      <c r="I15304" t="s">
        <v>41</v>
      </c>
      <c r="J15304" t="s">
        <v>32</v>
      </c>
      <c r="M15304">
        <v>4038</v>
      </c>
      <c r="N15304">
        <v>229</v>
      </c>
      <c r="O15304">
        <v>232</v>
      </c>
    </row>
    <row r="15305" spans="1:15" x14ac:dyDescent="0.3">
      <c r="A15305" t="s">
        <v>14</v>
      </c>
      <c r="B15305">
        <v>1</v>
      </c>
      <c r="C15305">
        <v>1</v>
      </c>
      <c r="D15305">
        <v>1</v>
      </c>
      <c r="E15305" t="s">
        <v>4442</v>
      </c>
      <c r="F15305" t="s">
        <v>13231</v>
      </c>
      <c r="G15305" t="s">
        <v>14</v>
      </c>
      <c r="H15305" t="s">
        <v>13232</v>
      </c>
      <c r="I15305" t="s">
        <v>35</v>
      </c>
      <c r="J15305" t="s">
        <v>46</v>
      </c>
      <c r="K15305" t="s">
        <v>47</v>
      </c>
      <c r="L15305" t="s">
        <v>43</v>
      </c>
      <c r="M15305">
        <v>4038</v>
      </c>
      <c r="N15305">
        <v>288</v>
      </c>
      <c r="O15305">
        <v>307</v>
      </c>
    </row>
    <row r="15306" spans="1:15" x14ac:dyDescent="0.3">
      <c r="A15306" t="s">
        <v>14</v>
      </c>
      <c r="B15306">
        <v>1</v>
      </c>
      <c r="C15306">
        <v>1</v>
      </c>
      <c r="D15306">
        <v>1</v>
      </c>
      <c r="E15306" t="s">
        <v>4442</v>
      </c>
      <c r="F15306" t="s">
        <v>4236</v>
      </c>
      <c r="G15306" t="s">
        <v>14</v>
      </c>
      <c r="H15306" t="s">
        <v>13229</v>
      </c>
      <c r="I15306" t="s">
        <v>41</v>
      </c>
      <c r="J15306" t="s">
        <v>32</v>
      </c>
      <c r="M15306">
        <v>4038</v>
      </c>
      <c r="N15306">
        <v>371</v>
      </c>
      <c r="O15306">
        <v>374</v>
      </c>
    </row>
    <row r="15307" spans="1:15" x14ac:dyDescent="0.3">
      <c r="A15307" t="s">
        <v>14</v>
      </c>
      <c r="B15307">
        <v>1</v>
      </c>
      <c r="C15307">
        <v>1</v>
      </c>
      <c r="D15307">
        <v>1</v>
      </c>
      <c r="E15307" t="s">
        <v>4442</v>
      </c>
      <c r="F15307" t="s">
        <v>4236</v>
      </c>
      <c r="G15307" t="s">
        <v>14</v>
      </c>
      <c r="H15307" t="s">
        <v>13236</v>
      </c>
      <c r="I15307" t="s">
        <v>35</v>
      </c>
      <c r="J15307" t="s">
        <v>32</v>
      </c>
      <c r="M15307">
        <v>4039</v>
      </c>
      <c r="N15307">
        <v>10</v>
      </c>
      <c r="O15307">
        <v>13</v>
      </c>
    </row>
    <row r="15308" spans="1:15" x14ac:dyDescent="0.3">
      <c r="A15308" t="s">
        <v>14</v>
      </c>
      <c r="B15308">
        <v>1</v>
      </c>
      <c r="C15308">
        <v>1</v>
      </c>
      <c r="D15308">
        <v>1</v>
      </c>
      <c r="E15308" t="s">
        <v>4442</v>
      </c>
      <c r="F15308" t="s">
        <v>4236</v>
      </c>
      <c r="G15308" t="s">
        <v>14</v>
      </c>
      <c r="H15308" t="s">
        <v>13237</v>
      </c>
      <c r="I15308" t="s">
        <v>35</v>
      </c>
      <c r="J15308" t="s">
        <v>32</v>
      </c>
      <c r="M15308">
        <v>4039</v>
      </c>
      <c r="N15308">
        <v>148</v>
      </c>
      <c r="O15308">
        <v>151</v>
      </c>
    </row>
    <row r="15309" spans="1:15" x14ac:dyDescent="0.3">
      <c r="A15309" t="s">
        <v>14</v>
      </c>
      <c r="B15309">
        <v>1</v>
      </c>
      <c r="C15309">
        <v>1</v>
      </c>
      <c r="D15309">
        <v>1</v>
      </c>
      <c r="E15309" t="s">
        <v>4442</v>
      </c>
      <c r="F15309" t="s">
        <v>13234</v>
      </c>
      <c r="G15309" t="s">
        <v>14</v>
      </c>
      <c r="H15309" t="s">
        <v>13235</v>
      </c>
      <c r="I15309" t="s">
        <v>31</v>
      </c>
      <c r="J15309" t="s">
        <v>32</v>
      </c>
      <c r="M15309">
        <v>4039</v>
      </c>
      <c r="N15309">
        <v>240</v>
      </c>
      <c r="O15309">
        <v>253</v>
      </c>
    </row>
    <row r="15310" spans="1:15" x14ac:dyDescent="0.3">
      <c r="E15310" t="s">
        <v>4442</v>
      </c>
      <c r="F15310" t="s">
        <v>13234</v>
      </c>
      <c r="G15310" t="s">
        <v>17</v>
      </c>
      <c r="H15310" t="s">
        <v>13235</v>
      </c>
      <c r="I15310" t="s">
        <v>26</v>
      </c>
      <c r="M15310">
        <v>4039</v>
      </c>
      <c r="N15310">
        <v>240</v>
      </c>
      <c r="O15310">
        <v>253</v>
      </c>
    </row>
    <row r="15311" spans="1:15" x14ac:dyDescent="0.3">
      <c r="A15311" t="s">
        <v>14</v>
      </c>
      <c r="B15311">
        <v>1</v>
      </c>
      <c r="C15311">
        <v>1</v>
      </c>
      <c r="D15311">
        <v>1</v>
      </c>
      <c r="E15311" t="s">
        <v>4442</v>
      </c>
      <c r="F15311" t="s">
        <v>13239</v>
      </c>
      <c r="G15311" t="s">
        <v>14</v>
      </c>
      <c r="H15311" t="s">
        <v>13240</v>
      </c>
      <c r="I15311" t="s">
        <v>19</v>
      </c>
      <c r="M15311">
        <v>4040</v>
      </c>
      <c r="N15311">
        <v>0</v>
      </c>
      <c r="O15311">
        <v>8</v>
      </c>
    </row>
    <row r="15312" spans="1:15" x14ac:dyDescent="0.3">
      <c r="E15312" t="s">
        <v>4442</v>
      </c>
      <c r="F15312" t="s">
        <v>13239</v>
      </c>
      <c r="G15312" t="s">
        <v>23</v>
      </c>
      <c r="H15312" t="s">
        <v>13240</v>
      </c>
      <c r="I15312" t="s">
        <v>26</v>
      </c>
      <c r="M15312">
        <v>4040</v>
      </c>
      <c r="N15312">
        <v>0</v>
      </c>
      <c r="O15312">
        <v>8</v>
      </c>
    </row>
    <row r="15313" spans="1:15" x14ac:dyDescent="0.3">
      <c r="A15313" t="s">
        <v>14</v>
      </c>
      <c r="B15313">
        <v>1</v>
      </c>
      <c r="C15313">
        <v>1</v>
      </c>
      <c r="D15313">
        <v>1</v>
      </c>
      <c r="E15313" t="s">
        <v>4442</v>
      </c>
      <c r="F15313" t="s">
        <v>4236</v>
      </c>
      <c r="G15313" t="s">
        <v>14</v>
      </c>
      <c r="H15313" t="s">
        <v>13238</v>
      </c>
      <c r="I15313" t="s">
        <v>31</v>
      </c>
      <c r="J15313" t="s">
        <v>32</v>
      </c>
      <c r="M15313">
        <v>4040</v>
      </c>
      <c r="N15313">
        <v>13</v>
      </c>
      <c r="O15313">
        <v>16</v>
      </c>
    </row>
    <row r="15314" spans="1:15" x14ac:dyDescent="0.3">
      <c r="E15314" t="s">
        <v>4442</v>
      </c>
      <c r="F15314" t="s">
        <v>4236</v>
      </c>
      <c r="G15314" t="s">
        <v>23</v>
      </c>
      <c r="H15314" t="s">
        <v>13238</v>
      </c>
      <c r="I15314" t="s">
        <v>26</v>
      </c>
      <c r="M15314">
        <v>4040</v>
      </c>
      <c r="N15314">
        <v>13</v>
      </c>
      <c r="O15314">
        <v>16</v>
      </c>
    </row>
    <row r="15315" spans="1:15" x14ac:dyDescent="0.3">
      <c r="A15315" t="s">
        <v>14</v>
      </c>
      <c r="B15315">
        <v>1</v>
      </c>
      <c r="C15315">
        <v>1</v>
      </c>
      <c r="D15315">
        <v>1</v>
      </c>
      <c r="E15315" t="s">
        <v>4442</v>
      </c>
      <c r="F15315" t="s">
        <v>13244</v>
      </c>
      <c r="G15315" t="s">
        <v>14</v>
      </c>
      <c r="H15315" t="s">
        <v>13245</v>
      </c>
      <c r="I15315" t="s">
        <v>22</v>
      </c>
      <c r="M15315">
        <v>4040</v>
      </c>
      <c r="N15315">
        <v>74</v>
      </c>
      <c r="O15315">
        <v>78</v>
      </c>
    </row>
    <row r="15316" spans="1:15" x14ac:dyDescent="0.3">
      <c r="A15316" t="s">
        <v>14</v>
      </c>
      <c r="B15316">
        <v>1</v>
      </c>
      <c r="C15316">
        <v>1</v>
      </c>
      <c r="D15316">
        <v>1</v>
      </c>
      <c r="E15316" t="s">
        <v>4442</v>
      </c>
      <c r="F15316" t="s">
        <v>1502</v>
      </c>
      <c r="G15316" t="s">
        <v>14</v>
      </c>
      <c r="H15316" t="s">
        <v>13243</v>
      </c>
      <c r="I15316" t="s">
        <v>35</v>
      </c>
      <c r="J15316" t="s">
        <v>32</v>
      </c>
      <c r="M15316">
        <v>4040</v>
      </c>
      <c r="N15316">
        <v>80</v>
      </c>
      <c r="O15316">
        <v>84</v>
      </c>
    </row>
    <row r="15317" spans="1:15" x14ac:dyDescent="0.3">
      <c r="A15317" t="s">
        <v>14</v>
      </c>
      <c r="B15317">
        <v>1</v>
      </c>
      <c r="C15317">
        <v>1</v>
      </c>
      <c r="D15317">
        <v>1</v>
      </c>
      <c r="E15317" t="s">
        <v>4442</v>
      </c>
      <c r="F15317" t="s">
        <v>13241</v>
      </c>
      <c r="G15317" t="s">
        <v>14</v>
      </c>
      <c r="H15317" t="s">
        <v>13242</v>
      </c>
      <c r="I15317" t="s">
        <v>22</v>
      </c>
      <c r="M15317">
        <v>4040</v>
      </c>
      <c r="N15317">
        <v>88</v>
      </c>
      <c r="O15317">
        <v>94</v>
      </c>
    </row>
    <row r="15318" spans="1:15" x14ac:dyDescent="0.3">
      <c r="E15318" t="s">
        <v>13246</v>
      </c>
      <c r="F15318" t="s">
        <v>4236</v>
      </c>
      <c r="G15318" t="s">
        <v>14</v>
      </c>
      <c r="H15318" t="s">
        <v>13256</v>
      </c>
      <c r="I15318" t="s">
        <v>41</v>
      </c>
      <c r="J15318" t="s">
        <v>32</v>
      </c>
      <c r="M15318">
        <v>4041</v>
      </c>
      <c r="N15318">
        <v>31</v>
      </c>
      <c r="O15318">
        <v>34</v>
      </c>
    </row>
    <row r="15319" spans="1:15" x14ac:dyDescent="0.3">
      <c r="A15319" t="s">
        <v>14</v>
      </c>
      <c r="B15319">
        <v>0</v>
      </c>
      <c r="C15319">
        <v>0</v>
      </c>
      <c r="D15319" t="s">
        <v>14</v>
      </c>
      <c r="E15319" t="s">
        <v>13246</v>
      </c>
      <c r="F15319" t="s">
        <v>13221</v>
      </c>
      <c r="G15319" t="s">
        <v>17</v>
      </c>
      <c r="H15319" t="s">
        <v>13255</v>
      </c>
      <c r="I15319" t="s">
        <v>26</v>
      </c>
      <c r="M15319">
        <v>4041</v>
      </c>
      <c r="N15319">
        <v>31</v>
      </c>
      <c r="O15319">
        <v>43</v>
      </c>
    </row>
    <row r="15320" spans="1:15" x14ac:dyDescent="0.3">
      <c r="E15320" t="s">
        <v>13246</v>
      </c>
      <c r="F15320" t="s">
        <v>2177</v>
      </c>
      <c r="G15320" t="s">
        <v>14</v>
      </c>
      <c r="H15320" t="s">
        <v>13253</v>
      </c>
      <c r="I15320" t="s">
        <v>41</v>
      </c>
      <c r="J15320" t="s">
        <v>32</v>
      </c>
      <c r="M15320">
        <v>4041</v>
      </c>
      <c r="N15320">
        <v>38</v>
      </c>
      <c r="O15320">
        <v>43</v>
      </c>
    </row>
    <row r="15321" spans="1:15" x14ac:dyDescent="0.3">
      <c r="E15321" t="s">
        <v>13246</v>
      </c>
      <c r="F15321" t="s">
        <v>13247</v>
      </c>
      <c r="G15321" t="s">
        <v>51</v>
      </c>
      <c r="H15321" t="s">
        <v>13248</v>
      </c>
      <c r="I15321" t="s">
        <v>26</v>
      </c>
      <c r="M15321">
        <v>4041</v>
      </c>
      <c r="N15321">
        <v>110</v>
      </c>
      <c r="O15321">
        <v>117</v>
      </c>
    </row>
    <row r="15322" spans="1:15" x14ac:dyDescent="0.3">
      <c r="A15322" t="s">
        <v>14</v>
      </c>
      <c r="B15322">
        <v>0</v>
      </c>
      <c r="C15322">
        <v>1</v>
      </c>
      <c r="D15322" t="s">
        <v>14</v>
      </c>
      <c r="E15322" t="s">
        <v>13246</v>
      </c>
      <c r="F15322" t="s">
        <v>13250</v>
      </c>
      <c r="G15322" t="s">
        <v>17</v>
      </c>
      <c r="H15322" t="s">
        <v>13251</v>
      </c>
      <c r="I15322" t="s">
        <v>26</v>
      </c>
      <c r="M15322">
        <v>4041</v>
      </c>
      <c r="N15322">
        <v>334</v>
      </c>
      <c r="O15322">
        <v>342</v>
      </c>
    </row>
    <row r="15323" spans="1:15" x14ac:dyDescent="0.3">
      <c r="E15323" t="s">
        <v>13246</v>
      </c>
      <c r="F15323" t="s">
        <v>13250</v>
      </c>
      <c r="G15323" t="s">
        <v>14</v>
      </c>
      <c r="H15323" t="s">
        <v>13251</v>
      </c>
      <c r="I15323" t="s">
        <v>19</v>
      </c>
      <c r="M15323">
        <v>4041</v>
      </c>
      <c r="N15323">
        <v>334</v>
      </c>
      <c r="O15323">
        <v>342</v>
      </c>
    </row>
    <row r="15324" spans="1:15" x14ac:dyDescent="0.3">
      <c r="A15324" t="s">
        <v>14</v>
      </c>
      <c r="B15324">
        <v>0</v>
      </c>
      <c r="C15324">
        <v>0</v>
      </c>
      <c r="D15324" t="s">
        <v>14</v>
      </c>
      <c r="E15324" t="s">
        <v>13246</v>
      </c>
      <c r="F15324" t="s">
        <v>13221</v>
      </c>
      <c r="G15324" t="s">
        <v>17</v>
      </c>
      <c r="H15324" t="s">
        <v>13252</v>
      </c>
      <c r="I15324" t="s">
        <v>22</v>
      </c>
      <c r="M15324">
        <v>4041</v>
      </c>
      <c r="N15324">
        <v>447</v>
      </c>
      <c r="O15324">
        <v>459</v>
      </c>
    </row>
    <row r="15325" spans="1:15" x14ac:dyDescent="0.3">
      <c r="E15325" t="s">
        <v>13246</v>
      </c>
      <c r="F15325" t="s">
        <v>4236</v>
      </c>
      <c r="G15325" t="s">
        <v>14</v>
      </c>
      <c r="H15325" t="s">
        <v>13249</v>
      </c>
      <c r="I15325" t="s">
        <v>52</v>
      </c>
      <c r="J15325" t="s">
        <v>32</v>
      </c>
      <c r="M15325">
        <v>4041</v>
      </c>
      <c r="N15325">
        <v>447</v>
      </c>
      <c r="O15325">
        <v>450</v>
      </c>
    </row>
    <row r="15326" spans="1:15" x14ac:dyDescent="0.3">
      <c r="E15326" t="s">
        <v>13246</v>
      </c>
      <c r="F15326" t="s">
        <v>2177</v>
      </c>
      <c r="G15326" t="s">
        <v>14</v>
      </c>
      <c r="H15326" t="s">
        <v>13254</v>
      </c>
      <c r="I15326" t="s">
        <v>52</v>
      </c>
      <c r="J15326" t="s">
        <v>32</v>
      </c>
      <c r="M15326">
        <v>4041</v>
      </c>
      <c r="N15326">
        <v>454</v>
      </c>
      <c r="O15326">
        <v>459</v>
      </c>
    </row>
    <row r="15327" spans="1:15" x14ac:dyDescent="0.3">
      <c r="A15327" t="s">
        <v>14</v>
      </c>
      <c r="B15327">
        <v>1</v>
      </c>
      <c r="C15327">
        <v>1</v>
      </c>
      <c r="D15327">
        <v>1</v>
      </c>
      <c r="E15327" t="s">
        <v>13257</v>
      </c>
      <c r="F15327" t="s">
        <v>8018</v>
      </c>
      <c r="G15327" t="s">
        <v>14</v>
      </c>
      <c r="H15327" t="s">
        <v>13258</v>
      </c>
      <c r="I15327" t="s">
        <v>35</v>
      </c>
      <c r="J15327" t="s">
        <v>32</v>
      </c>
      <c r="M15327">
        <v>4044</v>
      </c>
      <c r="N15327">
        <v>0</v>
      </c>
      <c r="O15327">
        <v>5</v>
      </c>
    </row>
    <row r="15328" spans="1:15" x14ac:dyDescent="0.3">
      <c r="E15328" t="s">
        <v>13257</v>
      </c>
      <c r="F15328" t="s">
        <v>1081</v>
      </c>
      <c r="G15328" t="s">
        <v>51</v>
      </c>
      <c r="H15328" t="s">
        <v>13259</v>
      </c>
      <c r="I15328" t="s">
        <v>52</v>
      </c>
      <c r="J15328" t="s">
        <v>60</v>
      </c>
      <c r="M15328">
        <v>4044</v>
      </c>
      <c r="N15328">
        <v>118</v>
      </c>
      <c r="O15328">
        <v>124</v>
      </c>
    </row>
    <row r="15329" spans="1:15" x14ac:dyDescent="0.3">
      <c r="A15329" t="s">
        <v>14</v>
      </c>
      <c r="B15329">
        <v>1</v>
      </c>
      <c r="C15329">
        <v>1</v>
      </c>
      <c r="D15329">
        <v>1</v>
      </c>
      <c r="E15329" t="s">
        <v>13257</v>
      </c>
      <c r="F15329" t="s">
        <v>8018</v>
      </c>
      <c r="G15329" t="s">
        <v>14</v>
      </c>
      <c r="H15329" t="s">
        <v>13260</v>
      </c>
      <c r="I15329" t="s">
        <v>35</v>
      </c>
      <c r="J15329" t="s">
        <v>32</v>
      </c>
      <c r="M15329">
        <v>4045</v>
      </c>
      <c r="N15329">
        <v>10</v>
      </c>
      <c r="O15329">
        <v>15</v>
      </c>
    </row>
    <row r="15330" spans="1:15" x14ac:dyDescent="0.3">
      <c r="E15330" t="s">
        <v>13261</v>
      </c>
      <c r="F15330" t="s">
        <v>13270</v>
      </c>
      <c r="G15330" t="s">
        <v>14</v>
      </c>
      <c r="H15330" t="s">
        <v>13271</v>
      </c>
      <c r="I15330" t="s">
        <v>35</v>
      </c>
      <c r="J15330" t="s">
        <v>1017</v>
      </c>
      <c r="K15330" t="s">
        <v>43</v>
      </c>
      <c r="M15330">
        <v>4046</v>
      </c>
      <c r="N15330">
        <v>14</v>
      </c>
      <c r="O15330">
        <v>21</v>
      </c>
    </row>
    <row r="15331" spans="1:15" x14ac:dyDescent="0.3">
      <c r="A15331" t="s">
        <v>14</v>
      </c>
      <c r="B15331">
        <v>0</v>
      </c>
      <c r="C15331">
        <v>1</v>
      </c>
      <c r="D15331" t="s">
        <v>14</v>
      </c>
      <c r="E15331" t="s">
        <v>13261</v>
      </c>
      <c r="F15331" t="s">
        <v>13266</v>
      </c>
      <c r="G15331" t="s">
        <v>23</v>
      </c>
      <c r="H15331" t="s">
        <v>13267</v>
      </c>
      <c r="I15331" t="s">
        <v>26</v>
      </c>
      <c r="M15331">
        <v>4046</v>
      </c>
      <c r="N15331">
        <v>62</v>
      </c>
      <c r="O15331">
        <v>67</v>
      </c>
    </row>
    <row r="15332" spans="1:15" x14ac:dyDescent="0.3">
      <c r="E15332" t="s">
        <v>13261</v>
      </c>
      <c r="F15332" t="s">
        <v>13266</v>
      </c>
      <c r="G15332" t="s">
        <v>17</v>
      </c>
      <c r="H15332" t="s">
        <v>13267</v>
      </c>
      <c r="I15332" t="s">
        <v>19</v>
      </c>
      <c r="M15332">
        <v>4046</v>
      </c>
      <c r="N15332">
        <v>62</v>
      </c>
      <c r="O15332">
        <v>67</v>
      </c>
    </row>
    <row r="15333" spans="1:15" x14ac:dyDescent="0.3">
      <c r="A15333" t="s">
        <v>14</v>
      </c>
      <c r="B15333">
        <v>0</v>
      </c>
      <c r="C15333">
        <v>1</v>
      </c>
      <c r="D15333" t="s">
        <v>14</v>
      </c>
      <c r="E15333" t="s">
        <v>13261</v>
      </c>
      <c r="F15333" t="s">
        <v>13268</v>
      </c>
      <c r="G15333" t="s">
        <v>17</v>
      </c>
      <c r="H15333" t="s">
        <v>13269</v>
      </c>
      <c r="I15333" t="s">
        <v>26</v>
      </c>
      <c r="M15333">
        <v>4046</v>
      </c>
      <c r="N15333">
        <v>91</v>
      </c>
      <c r="O15333">
        <v>98</v>
      </c>
    </row>
    <row r="15334" spans="1:15" x14ac:dyDescent="0.3">
      <c r="E15334" t="s">
        <v>13261</v>
      </c>
      <c r="F15334" t="s">
        <v>13268</v>
      </c>
      <c r="G15334" t="s">
        <v>14</v>
      </c>
      <c r="H15334" t="s">
        <v>13269</v>
      </c>
      <c r="I15334" t="s">
        <v>19</v>
      </c>
      <c r="M15334">
        <v>4046</v>
      </c>
      <c r="N15334">
        <v>91</v>
      </c>
      <c r="O15334">
        <v>98</v>
      </c>
    </row>
    <row r="15335" spans="1:15" x14ac:dyDescent="0.3">
      <c r="A15335" t="s">
        <v>237</v>
      </c>
      <c r="B15335">
        <v>0</v>
      </c>
      <c r="E15335" t="s">
        <v>13261</v>
      </c>
      <c r="F15335" t="s">
        <v>13272</v>
      </c>
      <c r="G15335" t="s">
        <v>17</v>
      </c>
      <c r="H15335" t="s">
        <v>13273</v>
      </c>
      <c r="I15335" t="s">
        <v>22</v>
      </c>
      <c r="M15335">
        <v>4046</v>
      </c>
      <c r="N15335">
        <v>118</v>
      </c>
      <c r="O15335">
        <v>125</v>
      </c>
    </row>
    <row r="15336" spans="1:15" x14ac:dyDescent="0.3">
      <c r="A15336" t="s">
        <v>14</v>
      </c>
      <c r="B15336">
        <v>1</v>
      </c>
      <c r="C15336">
        <v>1</v>
      </c>
      <c r="D15336">
        <v>1</v>
      </c>
      <c r="E15336" t="s">
        <v>13261</v>
      </c>
      <c r="F15336" t="s">
        <v>13274</v>
      </c>
      <c r="G15336" t="s">
        <v>14</v>
      </c>
      <c r="H15336" t="s">
        <v>13275</v>
      </c>
      <c r="I15336" t="s">
        <v>35</v>
      </c>
      <c r="J15336" t="s">
        <v>597</v>
      </c>
      <c r="M15336">
        <v>4046</v>
      </c>
      <c r="N15336">
        <v>255</v>
      </c>
      <c r="O15336">
        <v>260</v>
      </c>
    </row>
    <row r="15337" spans="1:15" x14ac:dyDescent="0.3">
      <c r="A15337" t="s">
        <v>14</v>
      </c>
      <c r="B15337">
        <v>1</v>
      </c>
      <c r="C15337">
        <v>1</v>
      </c>
      <c r="D15337">
        <v>1</v>
      </c>
      <c r="E15337" t="s">
        <v>13261</v>
      </c>
      <c r="F15337" t="s">
        <v>13262</v>
      </c>
      <c r="G15337" t="s">
        <v>14</v>
      </c>
      <c r="H15337" t="s">
        <v>13263</v>
      </c>
      <c r="I15337" t="s">
        <v>22</v>
      </c>
      <c r="M15337">
        <v>4046</v>
      </c>
      <c r="N15337">
        <v>264</v>
      </c>
      <c r="O15337">
        <v>272</v>
      </c>
    </row>
    <row r="15338" spans="1:15" x14ac:dyDescent="0.3">
      <c r="A15338" t="s">
        <v>14</v>
      </c>
      <c r="B15338">
        <v>0</v>
      </c>
      <c r="C15338">
        <v>1</v>
      </c>
      <c r="D15338" t="s">
        <v>14</v>
      </c>
      <c r="E15338" t="s">
        <v>13261</v>
      </c>
      <c r="F15338" t="s">
        <v>13264</v>
      </c>
      <c r="G15338" t="s">
        <v>17</v>
      </c>
      <c r="H15338" t="s">
        <v>13265</v>
      </c>
      <c r="I15338" t="s">
        <v>22</v>
      </c>
      <c r="M15338">
        <v>4046</v>
      </c>
      <c r="N15338">
        <v>288</v>
      </c>
      <c r="O15338">
        <v>296</v>
      </c>
    </row>
    <row r="15339" spans="1:15" x14ac:dyDescent="0.3">
      <c r="A15339" t="s">
        <v>51</v>
      </c>
      <c r="B15339">
        <v>1</v>
      </c>
      <c r="C15339">
        <v>1</v>
      </c>
      <c r="D15339">
        <v>1</v>
      </c>
      <c r="E15339" t="s">
        <v>13102</v>
      </c>
      <c r="F15339" t="s">
        <v>13103</v>
      </c>
      <c r="G15339" t="s">
        <v>51</v>
      </c>
      <c r="H15339" t="s">
        <v>13104</v>
      </c>
      <c r="I15339" t="s">
        <v>22</v>
      </c>
      <c r="M15339">
        <v>4047</v>
      </c>
      <c r="N15339">
        <v>17</v>
      </c>
      <c r="O15339">
        <v>53</v>
      </c>
    </row>
    <row r="15340" spans="1:15" x14ac:dyDescent="0.3">
      <c r="A15340" t="s">
        <v>237</v>
      </c>
      <c r="B15340">
        <v>0</v>
      </c>
      <c r="C15340">
        <v>0</v>
      </c>
      <c r="D15340">
        <v>0</v>
      </c>
      <c r="E15340" t="s">
        <v>13276</v>
      </c>
      <c r="F15340" t="s">
        <v>13293</v>
      </c>
      <c r="G15340" t="s">
        <v>14</v>
      </c>
      <c r="H15340" t="s">
        <v>13294</v>
      </c>
      <c r="I15340" t="s">
        <v>22</v>
      </c>
      <c r="M15340">
        <v>4057</v>
      </c>
      <c r="N15340">
        <v>32</v>
      </c>
      <c r="O15340">
        <v>40</v>
      </c>
    </row>
    <row r="15341" spans="1:15" x14ac:dyDescent="0.3">
      <c r="E15341" t="s">
        <v>13276</v>
      </c>
      <c r="F15341" t="s">
        <v>13284</v>
      </c>
      <c r="G15341" t="s">
        <v>23</v>
      </c>
      <c r="H15341" t="s">
        <v>13285</v>
      </c>
      <c r="I15341" t="s">
        <v>52</v>
      </c>
      <c r="J15341" t="s">
        <v>117</v>
      </c>
      <c r="M15341">
        <v>4057</v>
      </c>
      <c r="N15341">
        <v>75</v>
      </c>
      <c r="O15341">
        <v>83</v>
      </c>
    </row>
    <row r="15342" spans="1:15" x14ac:dyDescent="0.3">
      <c r="A15342" t="s">
        <v>23</v>
      </c>
      <c r="B15342">
        <v>0</v>
      </c>
      <c r="C15342">
        <v>0</v>
      </c>
      <c r="D15342" t="s">
        <v>23</v>
      </c>
      <c r="E15342" t="s">
        <v>13276</v>
      </c>
      <c r="F15342" t="s">
        <v>13289</v>
      </c>
      <c r="G15342" t="s">
        <v>17</v>
      </c>
      <c r="H15342" t="s">
        <v>13290</v>
      </c>
      <c r="I15342" t="s">
        <v>26</v>
      </c>
      <c r="M15342">
        <v>4057</v>
      </c>
      <c r="N15342">
        <v>100</v>
      </c>
      <c r="O15342">
        <v>133</v>
      </c>
    </row>
    <row r="15343" spans="1:15" x14ac:dyDescent="0.3">
      <c r="E15343" t="s">
        <v>13276</v>
      </c>
      <c r="F15343" t="s">
        <v>13289</v>
      </c>
      <c r="G15343" t="s">
        <v>23</v>
      </c>
      <c r="H15343" t="s">
        <v>13290</v>
      </c>
      <c r="I15343" t="s">
        <v>19</v>
      </c>
      <c r="M15343">
        <v>4057</v>
      </c>
      <c r="N15343">
        <v>100</v>
      </c>
      <c r="O15343">
        <v>133</v>
      </c>
    </row>
    <row r="15344" spans="1:15" x14ac:dyDescent="0.3">
      <c r="E15344" t="s">
        <v>13276</v>
      </c>
      <c r="F15344" t="s">
        <v>7328</v>
      </c>
      <c r="G15344" t="s">
        <v>14</v>
      </c>
      <c r="H15344" t="s">
        <v>13283</v>
      </c>
      <c r="I15344" t="s">
        <v>52</v>
      </c>
      <c r="J15344" t="s">
        <v>32</v>
      </c>
      <c r="M15344">
        <v>4057</v>
      </c>
      <c r="N15344">
        <v>100</v>
      </c>
      <c r="O15344">
        <v>104</v>
      </c>
    </row>
    <row r="15345" spans="1:15" x14ac:dyDescent="0.3">
      <c r="A15345" t="s">
        <v>14</v>
      </c>
      <c r="B15345">
        <v>1</v>
      </c>
      <c r="C15345">
        <v>1</v>
      </c>
      <c r="D15345">
        <v>1</v>
      </c>
      <c r="E15345" t="s">
        <v>13276</v>
      </c>
      <c r="F15345" t="s">
        <v>13291</v>
      </c>
      <c r="G15345" t="s">
        <v>14</v>
      </c>
      <c r="H15345" t="s">
        <v>13292</v>
      </c>
      <c r="I15345" t="s">
        <v>35</v>
      </c>
      <c r="J15345" t="s">
        <v>32</v>
      </c>
      <c r="M15345">
        <v>4057</v>
      </c>
      <c r="N15345">
        <v>164</v>
      </c>
      <c r="O15345">
        <v>169</v>
      </c>
    </row>
    <row r="15346" spans="1:15" x14ac:dyDescent="0.3">
      <c r="A15346" t="s">
        <v>14</v>
      </c>
      <c r="B15346">
        <v>1</v>
      </c>
      <c r="C15346">
        <v>1</v>
      </c>
      <c r="D15346">
        <v>1</v>
      </c>
      <c r="E15346" t="s">
        <v>13276</v>
      </c>
      <c r="F15346" t="s">
        <v>13277</v>
      </c>
      <c r="G15346" t="s">
        <v>14</v>
      </c>
      <c r="H15346" t="s">
        <v>13278</v>
      </c>
      <c r="I15346" t="s">
        <v>35</v>
      </c>
      <c r="J15346" t="s">
        <v>32</v>
      </c>
      <c r="M15346">
        <v>4057</v>
      </c>
      <c r="N15346">
        <v>173</v>
      </c>
      <c r="O15346">
        <v>180</v>
      </c>
    </row>
    <row r="15347" spans="1:15" x14ac:dyDescent="0.3">
      <c r="A15347" t="s">
        <v>14</v>
      </c>
      <c r="B15347">
        <v>1</v>
      </c>
      <c r="C15347">
        <v>1</v>
      </c>
      <c r="D15347">
        <v>1</v>
      </c>
      <c r="E15347" t="s">
        <v>13276</v>
      </c>
      <c r="F15347" t="s">
        <v>13286</v>
      </c>
      <c r="G15347" t="s">
        <v>14</v>
      </c>
      <c r="H15347" t="s">
        <v>13287</v>
      </c>
      <c r="I15347" t="s">
        <v>35</v>
      </c>
      <c r="J15347" t="s">
        <v>46</v>
      </c>
      <c r="K15347" t="s">
        <v>47</v>
      </c>
      <c r="L15347" t="s">
        <v>43</v>
      </c>
      <c r="M15347">
        <v>4057</v>
      </c>
      <c r="N15347">
        <v>234</v>
      </c>
      <c r="O15347">
        <v>247</v>
      </c>
    </row>
    <row r="15348" spans="1:15" x14ac:dyDescent="0.3">
      <c r="E15348" t="s">
        <v>13276</v>
      </c>
      <c r="F15348" t="s">
        <v>353</v>
      </c>
      <c r="G15348" t="s">
        <v>23</v>
      </c>
      <c r="H15348" t="s">
        <v>13288</v>
      </c>
      <c r="I15348" t="s">
        <v>22</v>
      </c>
      <c r="M15348">
        <v>4057</v>
      </c>
      <c r="N15348">
        <v>309</v>
      </c>
      <c r="O15348">
        <v>318</v>
      </c>
    </row>
    <row r="15349" spans="1:15" x14ac:dyDescent="0.3">
      <c r="E15349" t="s">
        <v>13276</v>
      </c>
      <c r="F15349" t="s">
        <v>343</v>
      </c>
      <c r="G15349" t="s">
        <v>14</v>
      </c>
      <c r="H15349" t="s">
        <v>13281</v>
      </c>
      <c r="I15349" t="s">
        <v>52</v>
      </c>
      <c r="J15349" t="s">
        <v>32</v>
      </c>
      <c r="M15349">
        <v>4057</v>
      </c>
      <c r="N15349">
        <v>315</v>
      </c>
      <c r="O15349">
        <v>318</v>
      </c>
    </row>
    <row r="15350" spans="1:15" x14ac:dyDescent="0.3">
      <c r="A15350" t="s">
        <v>14</v>
      </c>
      <c r="B15350">
        <v>0</v>
      </c>
      <c r="C15350">
        <v>1</v>
      </c>
      <c r="D15350" t="s">
        <v>14</v>
      </c>
      <c r="E15350" t="s">
        <v>13276</v>
      </c>
      <c r="F15350" t="s">
        <v>13279</v>
      </c>
      <c r="G15350" t="s">
        <v>17</v>
      </c>
      <c r="H15350" t="s">
        <v>13280</v>
      </c>
      <c r="I15350" t="s">
        <v>26</v>
      </c>
      <c r="M15350">
        <v>4057</v>
      </c>
      <c r="N15350">
        <v>462</v>
      </c>
      <c r="O15350">
        <v>467</v>
      </c>
    </row>
    <row r="15351" spans="1:15" x14ac:dyDescent="0.3">
      <c r="A15351" t="s">
        <v>14</v>
      </c>
      <c r="B15351">
        <v>0</v>
      </c>
      <c r="C15351">
        <v>0</v>
      </c>
      <c r="D15351">
        <v>1</v>
      </c>
      <c r="E15351" t="s">
        <v>13276</v>
      </c>
      <c r="F15351" t="s">
        <v>13279</v>
      </c>
      <c r="G15351" t="s">
        <v>14</v>
      </c>
      <c r="H15351" t="s">
        <v>13280</v>
      </c>
      <c r="I15351" t="s">
        <v>31</v>
      </c>
      <c r="J15351" t="s">
        <v>32</v>
      </c>
      <c r="M15351">
        <v>4057</v>
      </c>
      <c r="N15351">
        <v>462</v>
      </c>
      <c r="O15351">
        <v>467</v>
      </c>
    </row>
    <row r="15352" spans="1:15" x14ac:dyDescent="0.3">
      <c r="A15352" t="s">
        <v>14</v>
      </c>
      <c r="B15352">
        <v>1</v>
      </c>
      <c r="C15352">
        <v>1</v>
      </c>
      <c r="D15352">
        <v>1</v>
      </c>
      <c r="E15352" t="s">
        <v>13276</v>
      </c>
      <c r="F15352" t="s">
        <v>1534</v>
      </c>
      <c r="G15352" t="s">
        <v>14</v>
      </c>
      <c r="H15352" t="s">
        <v>13282</v>
      </c>
      <c r="I15352" t="s">
        <v>35</v>
      </c>
      <c r="J15352" t="s">
        <v>32</v>
      </c>
      <c r="M15352">
        <v>4057</v>
      </c>
      <c r="N15352">
        <v>560</v>
      </c>
      <c r="O15352">
        <v>569</v>
      </c>
    </row>
    <row r="15353" spans="1:15" x14ac:dyDescent="0.3">
      <c r="A15353" t="s">
        <v>14</v>
      </c>
      <c r="B15353">
        <v>1</v>
      </c>
      <c r="C15353">
        <v>1</v>
      </c>
      <c r="D15353">
        <v>1</v>
      </c>
      <c r="E15353" t="s">
        <v>13295</v>
      </c>
      <c r="F15353" t="s">
        <v>13291</v>
      </c>
      <c r="G15353" t="s">
        <v>14</v>
      </c>
      <c r="H15353" t="s">
        <v>13297</v>
      </c>
      <c r="I15353" t="s">
        <v>35</v>
      </c>
      <c r="J15353" t="s">
        <v>32</v>
      </c>
      <c r="M15353">
        <v>4058</v>
      </c>
      <c r="N15353">
        <v>100</v>
      </c>
      <c r="O15353">
        <v>105</v>
      </c>
    </row>
    <row r="15354" spans="1:15" x14ac:dyDescent="0.3">
      <c r="A15354" t="s">
        <v>14</v>
      </c>
      <c r="B15354">
        <v>1</v>
      </c>
      <c r="C15354">
        <v>1</v>
      </c>
      <c r="D15354">
        <v>1</v>
      </c>
      <c r="E15354" t="s">
        <v>13295</v>
      </c>
      <c r="F15354" t="s">
        <v>13277</v>
      </c>
      <c r="G15354" t="s">
        <v>14</v>
      </c>
      <c r="H15354" t="s">
        <v>13296</v>
      </c>
      <c r="I15354" t="s">
        <v>35</v>
      </c>
      <c r="J15354" t="s">
        <v>32</v>
      </c>
      <c r="M15354">
        <v>4058</v>
      </c>
      <c r="N15354">
        <v>109</v>
      </c>
      <c r="O15354">
        <v>116</v>
      </c>
    </row>
    <row r="15355" spans="1:15" x14ac:dyDescent="0.3">
      <c r="A15355" t="s">
        <v>14</v>
      </c>
      <c r="B15355">
        <v>1</v>
      </c>
      <c r="C15355">
        <v>1</v>
      </c>
      <c r="D15355">
        <v>1</v>
      </c>
      <c r="E15355" t="s">
        <v>13120</v>
      </c>
      <c r="F15355" t="s">
        <v>13121</v>
      </c>
      <c r="G15355" t="s">
        <v>14</v>
      </c>
      <c r="H15355" t="s">
        <v>13122</v>
      </c>
      <c r="I15355" t="s">
        <v>35</v>
      </c>
      <c r="J15355" t="s">
        <v>46</v>
      </c>
      <c r="K15355" t="s">
        <v>47</v>
      </c>
      <c r="L15355" t="s">
        <v>43</v>
      </c>
      <c r="M15355">
        <v>4059</v>
      </c>
      <c r="N15355">
        <v>0</v>
      </c>
      <c r="O15355">
        <v>15</v>
      </c>
    </row>
    <row r="15356" spans="1:15" x14ac:dyDescent="0.3">
      <c r="E15356" t="s">
        <v>13298</v>
      </c>
      <c r="F15356" t="s">
        <v>13301</v>
      </c>
      <c r="G15356" t="s">
        <v>23</v>
      </c>
      <c r="H15356" t="s">
        <v>13302</v>
      </c>
      <c r="I15356" t="s">
        <v>19</v>
      </c>
      <c r="M15356">
        <v>4073</v>
      </c>
      <c r="N15356">
        <v>19</v>
      </c>
      <c r="O15356">
        <v>28</v>
      </c>
    </row>
    <row r="15357" spans="1:15" x14ac:dyDescent="0.3">
      <c r="A15357" t="s">
        <v>237</v>
      </c>
      <c r="B15357">
        <v>0</v>
      </c>
      <c r="C15357">
        <v>0</v>
      </c>
      <c r="D15357">
        <v>0</v>
      </c>
      <c r="E15357" t="s">
        <v>13298</v>
      </c>
      <c r="F15357" t="s">
        <v>13301</v>
      </c>
      <c r="G15357" t="s">
        <v>17</v>
      </c>
      <c r="H15357" t="s">
        <v>13302</v>
      </c>
      <c r="I15357" t="s">
        <v>26</v>
      </c>
      <c r="M15357">
        <v>4073</v>
      </c>
      <c r="N15357">
        <v>19</v>
      </c>
      <c r="O15357">
        <v>28</v>
      </c>
    </row>
    <row r="15358" spans="1:15" x14ac:dyDescent="0.3">
      <c r="A15358" t="s">
        <v>14</v>
      </c>
      <c r="B15358">
        <v>1</v>
      </c>
      <c r="C15358">
        <v>1</v>
      </c>
      <c r="D15358">
        <v>1</v>
      </c>
      <c r="E15358" t="s">
        <v>13298</v>
      </c>
      <c r="F15358" t="s">
        <v>13299</v>
      </c>
      <c r="G15358" t="s">
        <v>14</v>
      </c>
      <c r="H15358" t="s">
        <v>13300</v>
      </c>
      <c r="I15358" t="s">
        <v>22</v>
      </c>
      <c r="M15358">
        <v>4073</v>
      </c>
      <c r="N15358">
        <v>546</v>
      </c>
      <c r="O15358">
        <v>550</v>
      </c>
    </row>
    <row r="15359" spans="1:15" x14ac:dyDescent="0.3">
      <c r="E15359" t="s">
        <v>13303</v>
      </c>
      <c r="F15359" t="s">
        <v>13305</v>
      </c>
      <c r="G15359" t="s">
        <v>23</v>
      </c>
      <c r="H15359" t="s">
        <v>13306</v>
      </c>
      <c r="I15359" t="s">
        <v>26</v>
      </c>
      <c r="M15359">
        <v>4074</v>
      </c>
      <c r="N15359">
        <v>20</v>
      </c>
      <c r="O15359">
        <v>36</v>
      </c>
    </row>
    <row r="15360" spans="1:15" x14ac:dyDescent="0.3">
      <c r="E15360" t="s">
        <v>13303</v>
      </c>
      <c r="F15360" t="s">
        <v>13318</v>
      </c>
      <c r="G15360" t="s">
        <v>17</v>
      </c>
      <c r="H15360" t="s">
        <v>13319</v>
      </c>
      <c r="I15360" t="s">
        <v>26</v>
      </c>
      <c r="M15360">
        <v>4074</v>
      </c>
      <c r="N15360">
        <v>89</v>
      </c>
      <c r="O15360">
        <v>99</v>
      </c>
    </row>
    <row r="15361" spans="1:15" x14ac:dyDescent="0.3">
      <c r="A15361" t="s">
        <v>23</v>
      </c>
      <c r="B15361">
        <v>1</v>
      </c>
      <c r="C15361">
        <v>1</v>
      </c>
      <c r="D15361">
        <v>1</v>
      </c>
      <c r="E15361" t="s">
        <v>13303</v>
      </c>
      <c r="F15361" t="s">
        <v>13309</v>
      </c>
      <c r="G15361" t="s">
        <v>23</v>
      </c>
      <c r="H15361" t="s">
        <v>13310</v>
      </c>
      <c r="I15361" t="s">
        <v>35</v>
      </c>
      <c r="J15361" t="s">
        <v>112</v>
      </c>
      <c r="M15361">
        <v>4074</v>
      </c>
      <c r="N15361">
        <v>100</v>
      </c>
      <c r="O15361">
        <v>107</v>
      </c>
    </row>
    <row r="15362" spans="1:15" x14ac:dyDescent="0.3">
      <c r="A15362" t="s">
        <v>14</v>
      </c>
      <c r="B15362">
        <v>1</v>
      </c>
      <c r="C15362">
        <v>1</v>
      </c>
      <c r="D15362">
        <v>1</v>
      </c>
      <c r="E15362" t="s">
        <v>13303</v>
      </c>
      <c r="F15362" t="s">
        <v>13307</v>
      </c>
      <c r="G15362" t="s">
        <v>14</v>
      </c>
      <c r="H15362" t="s">
        <v>13308</v>
      </c>
      <c r="I15362" t="s">
        <v>35</v>
      </c>
      <c r="J15362" t="s">
        <v>46</v>
      </c>
      <c r="K15362" t="s">
        <v>47</v>
      </c>
      <c r="L15362" t="s">
        <v>43</v>
      </c>
      <c r="M15362">
        <v>4074</v>
      </c>
      <c r="N15362">
        <v>231</v>
      </c>
      <c r="O15362">
        <v>245</v>
      </c>
    </row>
    <row r="15363" spans="1:15" x14ac:dyDescent="0.3">
      <c r="A15363" t="s">
        <v>23</v>
      </c>
      <c r="B15363">
        <v>1</v>
      </c>
      <c r="C15363">
        <v>1</v>
      </c>
      <c r="D15363">
        <v>1</v>
      </c>
      <c r="E15363" t="s">
        <v>13303</v>
      </c>
      <c r="F15363" t="s">
        <v>13312</v>
      </c>
      <c r="G15363" t="s">
        <v>23</v>
      </c>
      <c r="H15363" t="s">
        <v>13313</v>
      </c>
      <c r="I15363" t="s">
        <v>22</v>
      </c>
      <c r="M15363">
        <v>4074</v>
      </c>
      <c r="N15363">
        <v>370</v>
      </c>
      <c r="O15363">
        <v>385</v>
      </c>
    </row>
    <row r="15364" spans="1:15" x14ac:dyDescent="0.3">
      <c r="E15364" t="s">
        <v>13303</v>
      </c>
      <c r="F15364" t="s">
        <v>2466</v>
      </c>
      <c r="G15364" t="s">
        <v>14</v>
      </c>
      <c r="H15364" t="s">
        <v>13316</v>
      </c>
      <c r="I15364" t="s">
        <v>52</v>
      </c>
      <c r="J15364" t="s">
        <v>32</v>
      </c>
      <c r="M15364">
        <v>4074</v>
      </c>
      <c r="N15364">
        <v>379</v>
      </c>
      <c r="O15364">
        <v>385</v>
      </c>
    </row>
    <row r="15365" spans="1:15" x14ac:dyDescent="0.3">
      <c r="E15365" t="s">
        <v>13303</v>
      </c>
      <c r="F15365" t="s">
        <v>13314</v>
      </c>
      <c r="G15365" t="s">
        <v>14</v>
      </c>
      <c r="H15365" t="s">
        <v>13315</v>
      </c>
      <c r="I15365" t="s">
        <v>19</v>
      </c>
      <c r="M15365">
        <v>4074</v>
      </c>
      <c r="N15365">
        <v>551</v>
      </c>
      <c r="O15365">
        <v>555</v>
      </c>
    </row>
    <row r="15366" spans="1:15" x14ac:dyDescent="0.3">
      <c r="A15366" t="s">
        <v>14</v>
      </c>
      <c r="B15366">
        <v>0</v>
      </c>
      <c r="C15366">
        <v>1</v>
      </c>
      <c r="D15366" t="s">
        <v>14</v>
      </c>
      <c r="E15366" t="s">
        <v>13303</v>
      </c>
      <c r="F15366" t="s">
        <v>13314</v>
      </c>
      <c r="G15366" t="s">
        <v>23</v>
      </c>
      <c r="H15366" t="s">
        <v>13315</v>
      </c>
      <c r="I15366" t="s">
        <v>26</v>
      </c>
      <c r="M15366">
        <v>4074</v>
      </c>
      <c r="N15366">
        <v>551</v>
      </c>
      <c r="O15366">
        <v>555</v>
      </c>
    </row>
    <row r="15367" spans="1:15" x14ac:dyDescent="0.3">
      <c r="A15367" t="s">
        <v>14</v>
      </c>
      <c r="B15367">
        <v>0</v>
      </c>
      <c r="C15367">
        <v>1</v>
      </c>
      <c r="D15367" t="s">
        <v>14</v>
      </c>
      <c r="E15367" t="s">
        <v>13303</v>
      </c>
      <c r="F15367" t="s">
        <v>4693</v>
      </c>
      <c r="G15367" t="s">
        <v>23</v>
      </c>
      <c r="H15367" t="s">
        <v>13311</v>
      </c>
      <c r="I15367" t="s">
        <v>26</v>
      </c>
      <c r="M15367">
        <v>4074</v>
      </c>
      <c r="N15367">
        <v>557</v>
      </c>
      <c r="O15367">
        <v>564</v>
      </c>
    </row>
    <row r="15368" spans="1:15" x14ac:dyDescent="0.3">
      <c r="A15368" t="s">
        <v>14</v>
      </c>
      <c r="B15368">
        <v>1</v>
      </c>
      <c r="C15368">
        <v>1</v>
      </c>
      <c r="D15368">
        <v>1</v>
      </c>
      <c r="E15368" t="s">
        <v>13303</v>
      </c>
      <c r="F15368" t="s">
        <v>4693</v>
      </c>
      <c r="G15368" t="s">
        <v>14</v>
      </c>
      <c r="H15368" t="s">
        <v>13311</v>
      </c>
      <c r="I15368" t="s">
        <v>31</v>
      </c>
      <c r="J15368" t="s">
        <v>32</v>
      </c>
      <c r="M15368">
        <v>4074</v>
      </c>
      <c r="N15368">
        <v>557</v>
      </c>
      <c r="O15368">
        <v>564</v>
      </c>
    </row>
    <row r="15369" spans="1:15" x14ac:dyDescent="0.3">
      <c r="E15369" t="s">
        <v>13303</v>
      </c>
      <c r="F15369" t="s">
        <v>1250</v>
      </c>
      <c r="G15369" t="s">
        <v>14</v>
      </c>
      <c r="H15369" t="s">
        <v>13304</v>
      </c>
      <c r="I15369" t="s">
        <v>31</v>
      </c>
      <c r="J15369" t="s">
        <v>32</v>
      </c>
      <c r="M15369">
        <v>4074</v>
      </c>
      <c r="N15369">
        <v>566</v>
      </c>
      <c r="O15369">
        <v>573</v>
      </c>
    </row>
    <row r="15370" spans="1:15" x14ac:dyDescent="0.3">
      <c r="E15370" t="s">
        <v>13303</v>
      </c>
      <c r="F15370" t="s">
        <v>1250</v>
      </c>
      <c r="G15370" t="s">
        <v>17</v>
      </c>
      <c r="H15370" t="s">
        <v>13304</v>
      </c>
      <c r="I15370" t="s">
        <v>26</v>
      </c>
      <c r="M15370">
        <v>4074</v>
      </c>
      <c r="N15370">
        <v>566</v>
      </c>
      <c r="O15370">
        <v>573</v>
      </c>
    </row>
    <row r="15371" spans="1:15" x14ac:dyDescent="0.3">
      <c r="E15371" t="s">
        <v>13303</v>
      </c>
      <c r="F15371" t="s">
        <v>364</v>
      </c>
      <c r="G15371" t="s">
        <v>17</v>
      </c>
      <c r="H15371" t="s">
        <v>13317</v>
      </c>
      <c r="I15371" t="s">
        <v>26</v>
      </c>
      <c r="M15371">
        <v>4074</v>
      </c>
      <c r="N15371">
        <v>577</v>
      </c>
      <c r="O15371">
        <v>586</v>
      </c>
    </row>
    <row r="15372" spans="1:15" x14ac:dyDescent="0.3">
      <c r="E15372" t="s">
        <v>13303</v>
      </c>
      <c r="F15372" t="s">
        <v>364</v>
      </c>
      <c r="G15372" t="s">
        <v>14</v>
      </c>
      <c r="H15372" t="s">
        <v>13317</v>
      </c>
      <c r="I15372" t="s">
        <v>19</v>
      </c>
      <c r="M15372">
        <v>4074</v>
      </c>
      <c r="N15372">
        <v>577</v>
      </c>
      <c r="O15372">
        <v>586</v>
      </c>
    </row>
    <row r="15373" spans="1:15" x14ac:dyDescent="0.3">
      <c r="A15373" t="s">
        <v>14</v>
      </c>
      <c r="B15373">
        <v>1</v>
      </c>
      <c r="C15373">
        <v>1</v>
      </c>
      <c r="D15373">
        <v>1</v>
      </c>
      <c r="E15373" t="s">
        <v>13160</v>
      </c>
      <c r="F15373" t="s">
        <v>13162</v>
      </c>
      <c r="G15373" t="s">
        <v>14</v>
      </c>
      <c r="H15373" t="s">
        <v>13169</v>
      </c>
      <c r="I15373" t="s">
        <v>35</v>
      </c>
      <c r="J15373" t="s">
        <v>597</v>
      </c>
      <c r="M15373">
        <v>4076</v>
      </c>
      <c r="N15373">
        <v>27</v>
      </c>
      <c r="O15373">
        <v>40</v>
      </c>
    </row>
    <row r="15374" spans="1:15" x14ac:dyDescent="0.3">
      <c r="A15374" t="s">
        <v>23</v>
      </c>
      <c r="B15374">
        <v>0</v>
      </c>
      <c r="C15374">
        <v>0</v>
      </c>
      <c r="D15374">
        <v>1</v>
      </c>
      <c r="E15374" t="s">
        <v>13160</v>
      </c>
      <c r="F15374" t="s">
        <v>6702</v>
      </c>
      <c r="G15374" t="s">
        <v>23</v>
      </c>
      <c r="H15374" t="s">
        <v>13161</v>
      </c>
      <c r="I15374" t="s">
        <v>26</v>
      </c>
      <c r="M15374">
        <v>4076</v>
      </c>
      <c r="N15374">
        <v>121</v>
      </c>
      <c r="O15374">
        <v>130</v>
      </c>
    </row>
    <row r="15375" spans="1:15" x14ac:dyDescent="0.3">
      <c r="E15375" t="s">
        <v>13160</v>
      </c>
      <c r="F15375" t="s">
        <v>2466</v>
      </c>
      <c r="G15375" t="s">
        <v>14</v>
      </c>
      <c r="H15375" t="s">
        <v>13168</v>
      </c>
      <c r="I15375" t="s">
        <v>52</v>
      </c>
      <c r="J15375" t="s">
        <v>32</v>
      </c>
      <c r="M15375">
        <v>4076</v>
      </c>
      <c r="N15375">
        <v>124</v>
      </c>
      <c r="O15375">
        <v>130</v>
      </c>
    </row>
    <row r="15376" spans="1:15" x14ac:dyDescent="0.3">
      <c r="A15376" t="s">
        <v>23</v>
      </c>
      <c r="B15376">
        <v>1</v>
      </c>
      <c r="C15376">
        <v>1</v>
      </c>
      <c r="D15376">
        <v>1</v>
      </c>
      <c r="E15376" t="s">
        <v>13160</v>
      </c>
      <c r="F15376" t="s">
        <v>2466</v>
      </c>
      <c r="G15376" t="s">
        <v>23</v>
      </c>
      <c r="H15376" t="s">
        <v>13168</v>
      </c>
      <c r="I15376" t="s">
        <v>19</v>
      </c>
      <c r="M15376">
        <v>4076</v>
      </c>
      <c r="N15376">
        <v>124</v>
      </c>
      <c r="O15376">
        <v>130</v>
      </c>
    </row>
    <row r="15377" spans="1:15" x14ac:dyDescent="0.3">
      <c r="A15377" t="s">
        <v>23</v>
      </c>
      <c r="B15377">
        <v>1</v>
      </c>
      <c r="C15377">
        <v>1</v>
      </c>
      <c r="D15377">
        <v>1</v>
      </c>
      <c r="E15377" t="s">
        <v>13160</v>
      </c>
      <c r="F15377" t="s">
        <v>13166</v>
      </c>
      <c r="G15377" t="s">
        <v>23</v>
      </c>
      <c r="H15377" t="s">
        <v>13167</v>
      </c>
      <c r="I15377" t="s">
        <v>35</v>
      </c>
      <c r="J15377" t="s">
        <v>453</v>
      </c>
      <c r="M15377">
        <v>4076</v>
      </c>
      <c r="N15377">
        <v>169</v>
      </c>
      <c r="O15377">
        <v>174</v>
      </c>
    </row>
    <row r="15378" spans="1:15" x14ac:dyDescent="0.3">
      <c r="A15378" t="s">
        <v>51</v>
      </c>
      <c r="B15378">
        <v>1</v>
      </c>
      <c r="C15378">
        <v>1</v>
      </c>
      <c r="D15378">
        <v>1</v>
      </c>
      <c r="E15378" t="s">
        <v>13160</v>
      </c>
      <c r="F15378" t="s">
        <v>13164</v>
      </c>
      <c r="G15378" t="s">
        <v>51</v>
      </c>
      <c r="H15378" t="s">
        <v>13165</v>
      </c>
      <c r="I15378" t="s">
        <v>69</v>
      </c>
      <c r="J15378" t="s">
        <v>53</v>
      </c>
      <c r="K15378" t="s">
        <v>800</v>
      </c>
      <c r="M15378">
        <v>4076</v>
      </c>
      <c r="N15378">
        <v>206</v>
      </c>
      <c r="O15378">
        <v>219</v>
      </c>
    </row>
    <row r="15379" spans="1:15" x14ac:dyDescent="0.3">
      <c r="A15379" t="s">
        <v>14</v>
      </c>
      <c r="B15379">
        <v>1</v>
      </c>
      <c r="C15379">
        <v>1</v>
      </c>
      <c r="D15379">
        <v>1</v>
      </c>
      <c r="E15379" t="s">
        <v>13160</v>
      </c>
      <c r="F15379" t="s">
        <v>13162</v>
      </c>
      <c r="G15379" t="s">
        <v>14</v>
      </c>
      <c r="H15379" t="s">
        <v>13163</v>
      </c>
      <c r="I15379" t="s">
        <v>35</v>
      </c>
      <c r="J15379" t="s">
        <v>597</v>
      </c>
      <c r="M15379">
        <v>4076</v>
      </c>
      <c r="N15379">
        <v>276</v>
      </c>
      <c r="O15379">
        <v>289</v>
      </c>
    </row>
    <row r="15380" spans="1:15" x14ac:dyDescent="0.3">
      <c r="A15380" t="s">
        <v>237</v>
      </c>
      <c r="B15380">
        <v>0</v>
      </c>
      <c r="E15380" t="s">
        <v>13170</v>
      </c>
      <c r="F15380" t="s">
        <v>13171</v>
      </c>
      <c r="G15380" t="s">
        <v>17</v>
      </c>
      <c r="H15380" t="s">
        <v>13172</v>
      </c>
      <c r="I15380" t="s">
        <v>26</v>
      </c>
      <c r="M15380">
        <v>4082</v>
      </c>
      <c r="N15380">
        <v>111</v>
      </c>
      <c r="O15380">
        <v>124</v>
      </c>
    </row>
    <row r="15381" spans="1:15" x14ac:dyDescent="0.3">
      <c r="E15381" t="s">
        <v>13170</v>
      </c>
      <c r="F15381" t="s">
        <v>13171</v>
      </c>
      <c r="G15381" t="s">
        <v>51</v>
      </c>
      <c r="H15381" t="s">
        <v>13172</v>
      </c>
      <c r="I15381" t="s">
        <v>19</v>
      </c>
      <c r="M15381">
        <v>4082</v>
      </c>
      <c r="N15381">
        <v>111</v>
      </c>
      <c r="O15381">
        <v>124</v>
      </c>
    </row>
    <row r="15382" spans="1:15" x14ac:dyDescent="0.3">
      <c r="A15382" t="s">
        <v>237</v>
      </c>
      <c r="B15382">
        <v>0</v>
      </c>
      <c r="E15382" t="s">
        <v>13170</v>
      </c>
      <c r="F15382" t="s">
        <v>13171</v>
      </c>
      <c r="G15382" t="s">
        <v>17</v>
      </c>
      <c r="H15382" t="s">
        <v>13172</v>
      </c>
      <c r="I15382" t="s">
        <v>26</v>
      </c>
      <c r="M15382">
        <v>4083</v>
      </c>
      <c r="N15382">
        <v>111</v>
      </c>
      <c r="O15382">
        <v>124</v>
      </c>
    </row>
    <row r="15383" spans="1:15" x14ac:dyDescent="0.3">
      <c r="E15383" t="s">
        <v>13170</v>
      </c>
      <c r="F15383" t="s">
        <v>13171</v>
      </c>
      <c r="G15383" t="s">
        <v>51</v>
      </c>
      <c r="H15383" t="s">
        <v>13172</v>
      </c>
      <c r="I15383" t="s">
        <v>19</v>
      </c>
      <c r="M15383">
        <v>4083</v>
      </c>
      <c r="N15383">
        <v>111</v>
      </c>
      <c r="O15383">
        <v>124</v>
      </c>
    </row>
    <row r="15384" spans="1:15" x14ac:dyDescent="0.3">
      <c r="E15384" t="s">
        <v>13170</v>
      </c>
      <c r="F15384" t="s">
        <v>13171</v>
      </c>
      <c r="G15384" t="s">
        <v>51</v>
      </c>
      <c r="H15384" t="s">
        <v>13172</v>
      </c>
      <c r="I15384" t="s">
        <v>19</v>
      </c>
      <c r="M15384">
        <v>4084</v>
      </c>
      <c r="N15384">
        <v>111</v>
      </c>
      <c r="O15384">
        <v>124</v>
      </c>
    </row>
    <row r="15385" spans="1:15" x14ac:dyDescent="0.3">
      <c r="A15385" t="s">
        <v>237</v>
      </c>
      <c r="B15385">
        <v>0</v>
      </c>
      <c r="E15385" t="s">
        <v>13170</v>
      </c>
      <c r="F15385" t="s">
        <v>13171</v>
      </c>
      <c r="G15385" t="s">
        <v>17</v>
      </c>
      <c r="H15385" t="s">
        <v>13172</v>
      </c>
      <c r="I15385" t="s">
        <v>26</v>
      </c>
      <c r="M15385">
        <v>4084</v>
      </c>
      <c r="N15385">
        <v>111</v>
      </c>
      <c r="O15385">
        <v>124</v>
      </c>
    </row>
    <row r="15386" spans="1:15" x14ac:dyDescent="0.3">
      <c r="E15386" t="s">
        <v>13173</v>
      </c>
      <c r="F15386" t="s">
        <v>13174</v>
      </c>
      <c r="G15386" t="s">
        <v>14</v>
      </c>
      <c r="H15386" t="s">
        <v>13175</v>
      </c>
      <c r="I15386" t="s">
        <v>19</v>
      </c>
      <c r="M15386">
        <v>4085</v>
      </c>
      <c r="N15386">
        <v>6</v>
      </c>
      <c r="O15386">
        <v>11</v>
      </c>
    </row>
    <row r="15387" spans="1:15" x14ac:dyDescent="0.3">
      <c r="A15387" t="s">
        <v>14</v>
      </c>
      <c r="B15387">
        <v>0</v>
      </c>
      <c r="C15387">
        <v>1</v>
      </c>
      <c r="D15387" t="s">
        <v>14</v>
      </c>
      <c r="E15387" t="s">
        <v>13173</v>
      </c>
      <c r="F15387" t="s">
        <v>13174</v>
      </c>
      <c r="G15387" t="s">
        <v>23</v>
      </c>
      <c r="H15387" t="s">
        <v>13175</v>
      </c>
      <c r="I15387" t="s">
        <v>26</v>
      </c>
      <c r="M15387">
        <v>4085</v>
      </c>
      <c r="N15387">
        <v>6</v>
      </c>
      <c r="O15387">
        <v>11</v>
      </c>
    </row>
    <row r="15388" spans="1:15" x14ac:dyDescent="0.3">
      <c r="E15388" t="s">
        <v>13173</v>
      </c>
      <c r="F15388" t="s">
        <v>13180</v>
      </c>
      <c r="G15388" t="s">
        <v>17</v>
      </c>
      <c r="H15388" t="s">
        <v>13181</v>
      </c>
      <c r="I15388" t="s">
        <v>26</v>
      </c>
      <c r="M15388">
        <v>4086</v>
      </c>
      <c r="N15388">
        <v>0</v>
      </c>
      <c r="O15388">
        <v>6</v>
      </c>
    </row>
    <row r="15389" spans="1:15" x14ac:dyDescent="0.3">
      <c r="E15389" t="s">
        <v>13173</v>
      </c>
      <c r="F15389" t="s">
        <v>13174</v>
      </c>
      <c r="G15389" t="s">
        <v>14</v>
      </c>
      <c r="H15389" t="s">
        <v>13178</v>
      </c>
      <c r="I15389" t="s">
        <v>19</v>
      </c>
      <c r="M15389">
        <v>4086</v>
      </c>
      <c r="N15389">
        <v>79</v>
      </c>
      <c r="O15389">
        <v>84</v>
      </c>
    </row>
    <row r="15390" spans="1:15" x14ac:dyDescent="0.3">
      <c r="A15390" t="s">
        <v>14</v>
      </c>
      <c r="B15390">
        <v>0</v>
      </c>
      <c r="C15390">
        <v>1</v>
      </c>
      <c r="D15390" t="s">
        <v>14</v>
      </c>
      <c r="E15390" t="s">
        <v>13173</v>
      </c>
      <c r="F15390" t="s">
        <v>13174</v>
      </c>
      <c r="G15390" t="s">
        <v>23</v>
      </c>
      <c r="H15390" t="s">
        <v>13178</v>
      </c>
      <c r="I15390" t="s">
        <v>26</v>
      </c>
      <c r="M15390">
        <v>4086</v>
      </c>
      <c r="N15390">
        <v>79</v>
      </c>
      <c r="O15390">
        <v>84</v>
      </c>
    </row>
    <row r="15391" spans="1:15" x14ac:dyDescent="0.3">
      <c r="E15391" t="s">
        <v>13173</v>
      </c>
      <c r="F15391" t="s">
        <v>13182</v>
      </c>
      <c r="G15391" t="s">
        <v>14</v>
      </c>
      <c r="H15391" t="s">
        <v>13183</v>
      </c>
      <c r="I15391" t="s">
        <v>19</v>
      </c>
      <c r="M15391">
        <v>4086</v>
      </c>
      <c r="N15391">
        <v>98</v>
      </c>
      <c r="O15391">
        <v>104</v>
      </c>
    </row>
    <row r="15392" spans="1:15" x14ac:dyDescent="0.3">
      <c r="A15392" t="s">
        <v>237</v>
      </c>
      <c r="B15392">
        <v>0</v>
      </c>
      <c r="C15392">
        <v>0</v>
      </c>
      <c r="D15392">
        <v>0</v>
      </c>
      <c r="E15392" t="s">
        <v>13173</v>
      </c>
      <c r="F15392" t="s">
        <v>13182</v>
      </c>
      <c r="G15392" t="s">
        <v>23</v>
      </c>
      <c r="H15392" t="s">
        <v>13183</v>
      </c>
      <c r="I15392" t="s">
        <v>26</v>
      </c>
      <c r="M15392">
        <v>4086</v>
      </c>
      <c r="N15392">
        <v>98</v>
      </c>
      <c r="O15392">
        <v>104</v>
      </c>
    </row>
    <row r="15393" spans="1:15" x14ac:dyDescent="0.3">
      <c r="A15393" t="s">
        <v>14</v>
      </c>
      <c r="B15393">
        <v>0</v>
      </c>
      <c r="C15393">
        <v>1</v>
      </c>
      <c r="D15393" t="s">
        <v>14</v>
      </c>
      <c r="E15393" t="s">
        <v>13173</v>
      </c>
      <c r="F15393" t="s">
        <v>13176</v>
      </c>
      <c r="G15393" t="s">
        <v>23</v>
      </c>
      <c r="H15393" t="s">
        <v>13177</v>
      </c>
      <c r="I15393" t="s">
        <v>26</v>
      </c>
      <c r="M15393">
        <v>4086</v>
      </c>
      <c r="N15393">
        <v>186</v>
      </c>
      <c r="O15393">
        <v>191</v>
      </c>
    </row>
    <row r="15394" spans="1:15" x14ac:dyDescent="0.3">
      <c r="E15394" t="s">
        <v>13173</v>
      </c>
      <c r="F15394" t="s">
        <v>13176</v>
      </c>
      <c r="G15394" t="s">
        <v>14</v>
      </c>
      <c r="H15394" t="s">
        <v>13177</v>
      </c>
      <c r="I15394" t="s">
        <v>19</v>
      </c>
      <c r="M15394">
        <v>4086</v>
      </c>
      <c r="N15394">
        <v>186</v>
      </c>
      <c r="O15394">
        <v>191</v>
      </c>
    </row>
    <row r="15395" spans="1:15" x14ac:dyDescent="0.3">
      <c r="E15395" t="s">
        <v>13173</v>
      </c>
      <c r="F15395" t="s">
        <v>13174</v>
      </c>
      <c r="G15395" t="s">
        <v>14</v>
      </c>
      <c r="H15395" t="s">
        <v>13179</v>
      </c>
      <c r="I15395" t="s">
        <v>19</v>
      </c>
      <c r="M15395">
        <v>4086</v>
      </c>
      <c r="N15395">
        <v>193</v>
      </c>
      <c r="O15395">
        <v>198</v>
      </c>
    </row>
    <row r="15396" spans="1:15" x14ac:dyDescent="0.3">
      <c r="A15396" t="s">
        <v>14</v>
      </c>
      <c r="B15396">
        <v>0</v>
      </c>
      <c r="C15396">
        <v>1</v>
      </c>
      <c r="D15396" t="s">
        <v>14</v>
      </c>
      <c r="E15396" t="s">
        <v>13173</v>
      </c>
      <c r="F15396" t="s">
        <v>13174</v>
      </c>
      <c r="G15396" t="s">
        <v>23</v>
      </c>
      <c r="H15396" t="s">
        <v>13179</v>
      </c>
      <c r="I15396" t="s">
        <v>26</v>
      </c>
      <c r="M15396">
        <v>4086</v>
      </c>
      <c r="N15396">
        <v>193</v>
      </c>
      <c r="O15396">
        <v>198</v>
      </c>
    </row>
    <row r="15397" spans="1:15" x14ac:dyDescent="0.3">
      <c r="E15397" t="s">
        <v>13184</v>
      </c>
      <c r="F15397" t="s">
        <v>13180</v>
      </c>
      <c r="G15397" t="s">
        <v>17</v>
      </c>
      <c r="H15397" t="s">
        <v>13181</v>
      </c>
      <c r="I15397" t="s">
        <v>26</v>
      </c>
      <c r="M15397">
        <v>4087</v>
      </c>
      <c r="N15397">
        <v>0</v>
      </c>
      <c r="O15397">
        <v>6</v>
      </c>
    </row>
    <row r="15398" spans="1:15" x14ac:dyDescent="0.3">
      <c r="E15398" t="s">
        <v>13184</v>
      </c>
      <c r="F15398" t="s">
        <v>13174</v>
      </c>
      <c r="G15398" t="s">
        <v>14</v>
      </c>
      <c r="H15398" t="s">
        <v>13178</v>
      </c>
      <c r="I15398" t="s">
        <v>19</v>
      </c>
      <c r="M15398">
        <v>4087</v>
      </c>
      <c r="N15398">
        <v>79</v>
      </c>
      <c r="O15398">
        <v>84</v>
      </c>
    </row>
    <row r="15399" spans="1:15" x14ac:dyDescent="0.3">
      <c r="A15399" t="s">
        <v>14</v>
      </c>
      <c r="B15399">
        <v>0</v>
      </c>
      <c r="C15399">
        <v>1</v>
      </c>
      <c r="D15399" t="s">
        <v>14</v>
      </c>
      <c r="E15399" t="s">
        <v>13184</v>
      </c>
      <c r="F15399" t="s">
        <v>13174</v>
      </c>
      <c r="G15399" t="s">
        <v>23</v>
      </c>
      <c r="H15399" t="s">
        <v>13178</v>
      </c>
      <c r="I15399" t="s">
        <v>26</v>
      </c>
      <c r="M15399">
        <v>4087</v>
      </c>
      <c r="N15399">
        <v>79</v>
      </c>
      <c r="O15399">
        <v>84</v>
      </c>
    </row>
    <row r="15400" spans="1:15" x14ac:dyDescent="0.3">
      <c r="A15400" t="s">
        <v>237</v>
      </c>
      <c r="B15400">
        <v>0</v>
      </c>
      <c r="C15400">
        <v>0</v>
      </c>
      <c r="D15400">
        <v>0</v>
      </c>
      <c r="E15400" t="s">
        <v>13184</v>
      </c>
      <c r="F15400" t="s">
        <v>13182</v>
      </c>
      <c r="G15400" t="s">
        <v>23</v>
      </c>
      <c r="H15400" t="s">
        <v>13183</v>
      </c>
      <c r="I15400" t="s">
        <v>26</v>
      </c>
      <c r="M15400">
        <v>4087</v>
      </c>
      <c r="N15400">
        <v>98</v>
      </c>
      <c r="O15400">
        <v>104</v>
      </c>
    </row>
    <row r="15401" spans="1:15" x14ac:dyDescent="0.3">
      <c r="E15401" t="s">
        <v>13184</v>
      </c>
      <c r="F15401" t="s">
        <v>13182</v>
      </c>
      <c r="G15401" t="s">
        <v>14</v>
      </c>
      <c r="H15401" t="s">
        <v>13183</v>
      </c>
      <c r="I15401" t="s">
        <v>19</v>
      </c>
      <c r="M15401">
        <v>4087</v>
      </c>
      <c r="N15401">
        <v>98</v>
      </c>
      <c r="O15401">
        <v>104</v>
      </c>
    </row>
    <row r="15402" spans="1:15" x14ac:dyDescent="0.3">
      <c r="A15402" t="s">
        <v>14</v>
      </c>
      <c r="B15402">
        <v>0</v>
      </c>
      <c r="C15402">
        <v>1</v>
      </c>
      <c r="D15402" t="s">
        <v>14</v>
      </c>
      <c r="E15402" t="s">
        <v>13184</v>
      </c>
      <c r="F15402" t="s">
        <v>13176</v>
      </c>
      <c r="G15402" t="s">
        <v>23</v>
      </c>
      <c r="H15402" t="s">
        <v>13177</v>
      </c>
      <c r="I15402" t="s">
        <v>26</v>
      </c>
      <c r="M15402">
        <v>4087</v>
      </c>
      <c r="N15402">
        <v>186</v>
      </c>
      <c r="O15402">
        <v>191</v>
      </c>
    </row>
    <row r="15403" spans="1:15" x14ac:dyDescent="0.3">
      <c r="E15403" t="s">
        <v>13184</v>
      </c>
      <c r="F15403" t="s">
        <v>13176</v>
      </c>
      <c r="G15403" t="s">
        <v>14</v>
      </c>
      <c r="H15403" t="s">
        <v>13177</v>
      </c>
      <c r="I15403" t="s">
        <v>19</v>
      </c>
      <c r="M15403">
        <v>4087</v>
      </c>
      <c r="N15403">
        <v>186</v>
      </c>
      <c r="O15403">
        <v>191</v>
      </c>
    </row>
    <row r="15404" spans="1:15" x14ac:dyDescent="0.3">
      <c r="A15404" t="s">
        <v>14</v>
      </c>
      <c r="B15404">
        <v>0</v>
      </c>
      <c r="C15404">
        <v>1</v>
      </c>
      <c r="D15404" t="s">
        <v>14</v>
      </c>
      <c r="E15404" t="s">
        <v>13184</v>
      </c>
      <c r="F15404" t="s">
        <v>13174</v>
      </c>
      <c r="G15404" t="s">
        <v>23</v>
      </c>
      <c r="H15404" t="s">
        <v>13179</v>
      </c>
      <c r="I15404" t="s">
        <v>26</v>
      </c>
      <c r="M15404">
        <v>4087</v>
      </c>
      <c r="N15404">
        <v>193</v>
      </c>
      <c r="O15404">
        <v>198</v>
      </c>
    </row>
    <row r="15405" spans="1:15" x14ac:dyDescent="0.3">
      <c r="E15405" t="s">
        <v>13184</v>
      </c>
      <c r="F15405" t="s">
        <v>13174</v>
      </c>
      <c r="G15405" t="s">
        <v>14</v>
      </c>
      <c r="H15405" t="s">
        <v>13179</v>
      </c>
      <c r="I15405" t="s">
        <v>19</v>
      </c>
      <c r="M15405">
        <v>4087</v>
      </c>
      <c r="N15405">
        <v>193</v>
      </c>
      <c r="O15405">
        <v>198</v>
      </c>
    </row>
    <row r="15406" spans="1:15" x14ac:dyDescent="0.3">
      <c r="A15406" t="s">
        <v>14</v>
      </c>
      <c r="B15406">
        <v>0</v>
      </c>
      <c r="C15406">
        <v>1</v>
      </c>
      <c r="D15406" t="s">
        <v>14</v>
      </c>
      <c r="E15406" t="s">
        <v>13173</v>
      </c>
      <c r="F15406" t="s">
        <v>13174</v>
      </c>
      <c r="G15406" t="s">
        <v>23</v>
      </c>
      <c r="H15406" t="s">
        <v>13185</v>
      </c>
      <c r="I15406" t="s">
        <v>22</v>
      </c>
      <c r="M15406">
        <v>4088</v>
      </c>
      <c r="N15406">
        <v>71</v>
      </c>
      <c r="O15406">
        <v>76</v>
      </c>
    </row>
    <row r="15407" spans="1:15" x14ac:dyDescent="0.3">
      <c r="E15407" t="s">
        <v>13184</v>
      </c>
      <c r="F15407" t="s">
        <v>13174</v>
      </c>
      <c r="G15407" t="s">
        <v>14</v>
      </c>
      <c r="H15407" t="s">
        <v>13187</v>
      </c>
      <c r="I15407" t="s">
        <v>19</v>
      </c>
      <c r="M15407">
        <v>4089</v>
      </c>
      <c r="N15407">
        <v>25</v>
      </c>
      <c r="O15407">
        <v>30</v>
      </c>
    </row>
    <row r="15408" spans="1:15" x14ac:dyDescent="0.3">
      <c r="E15408" t="s">
        <v>13184</v>
      </c>
      <c r="F15408" t="s">
        <v>13174</v>
      </c>
      <c r="G15408" t="s">
        <v>23</v>
      </c>
      <c r="H15408" t="s">
        <v>13187</v>
      </c>
      <c r="I15408" t="s">
        <v>26</v>
      </c>
      <c r="M15408">
        <v>4089</v>
      </c>
      <c r="N15408">
        <v>25</v>
      </c>
      <c r="O15408">
        <v>30</v>
      </c>
    </row>
    <row r="15409" spans="1:15" x14ac:dyDescent="0.3">
      <c r="E15409" t="s">
        <v>13184</v>
      </c>
      <c r="F15409" t="s">
        <v>13174</v>
      </c>
      <c r="G15409" t="s">
        <v>17</v>
      </c>
      <c r="H15409" t="s">
        <v>13186</v>
      </c>
      <c r="I15409" t="s">
        <v>19</v>
      </c>
      <c r="M15409">
        <v>4089</v>
      </c>
      <c r="N15409">
        <v>151</v>
      </c>
      <c r="O15409">
        <v>156</v>
      </c>
    </row>
    <row r="15410" spans="1:15" x14ac:dyDescent="0.3">
      <c r="E15410" t="s">
        <v>13184</v>
      </c>
      <c r="F15410" t="s">
        <v>13174</v>
      </c>
      <c r="G15410" t="s">
        <v>23</v>
      </c>
      <c r="H15410" t="s">
        <v>13186</v>
      </c>
      <c r="I15410" t="s">
        <v>26</v>
      </c>
      <c r="M15410">
        <v>4089</v>
      </c>
      <c r="N15410">
        <v>151</v>
      </c>
      <c r="O15410">
        <v>156</v>
      </c>
    </row>
    <row r="15411" spans="1:15" x14ac:dyDescent="0.3">
      <c r="A15411" t="s">
        <v>237</v>
      </c>
      <c r="B15411">
        <v>0</v>
      </c>
      <c r="E15411" t="s">
        <v>4416</v>
      </c>
      <c r="F15411" t="s">
        <v>4419</v>
      </c>
      <c r="G15411" t="s">
        <v>17</v>
      </c>
      <c r="H15411" t="s">
        <v>4420</v>
      </c>
      <c r="I15411" t="s">
        <v>22</v>
      </c>
      <c r="M15411">
        <v>4090</v>
      </c>
      <c r="N15411">
        <v>302</v>
      </c>
      <c r="O15411">
        <v>320</v>
      </c>
    </row>
    <row r="15412" spans="1:15" x14ac:dyDescent="0.3">
      <c r="E15412" t="s">
        <v>4416</v>
      </c>
      <c r="F15412" t="s">
        <v>4421</v>
      </c>
      <c r="G15412" t="s">
        <v>17</v>
      </c>
      <c r="H15412" t="s">
        <v>4422</v>
      </c>
      <c r="I15412" t="s">
        <v>19</v>
      </c>
      <c r="M15412">
        <v>4090</v>
      </c>
      <c r="N15412">
        <v>570</v>
      </c>
      <c r="O15412">
        <v>575</v>
      </c>
    </row>
    <row r="15413" spans="1:15" x14ac:dyDescent="0.3">
      <c r="E15413" t="s">
        <v>4416</v>
      </c>
      <c r="F15413" t="s">
        <v>4423</v>
      </c>
      <c r="G15413" t="s">
        <v>17</v>
      </c>
      <c r="H15413" t="s">
        <v>4424</v>
      </c>
      <c r="I15413" t="s">
        <v>19</v>
      </c>
      <c r="M15413">
        <v>4090</v>
      </c>
      <c r="N15413">
        <v>614</v>
      </c>
      <c r="O15413">
        <v>625</v>
      </c>
    </row>
    <row r="15414" spans="1:15" x14ac:dyDescent="0.3">
      <c r="E15414" t="s">
        <v>4416</v>
      </c>
      <c r="F15414" t="s">
        <v>4417</v>
      </c>
      <c r="G15414" t="s">
        <v>23</v>
      </c>
      <c r="H15414" t="s">
        <v>4418</v>
      </c>
      <c r="I15414" t="s">
        <v>26</v>
      </c>
      <c r="M15414">
        <v>4090</v>
      </c>
      <c r="N15414">
        <v>618</v>
      </c>
      <c r="O15414">
        <v>625</v>
      </c>
    </row>
    <row r="15415" spans="1:15" x14ac:dyDescent="0.3">
      <c r="A15415" t="s">
        <v>237</v>
      </c>
      <c r="B15415">
        <v>0</v>
      </c>
      <c r="E15415" t="s">
        <v>4416</v>
      </c>
      <c r="F15415" t="s">
        <v>4419</v>
      </c>
      <c r="G15415" t="s">
        <v>17</v>
      </c>
      <c r="H15415" t="s">
        <v>4420</v>
      </c>
      <c r="I15415" t="s">
        <v>22</v>
      </c>
      <c r="M15415">
        <v>4091</v>
      </c>
      <c r="N15415">
        <v>302</v>
      </c>
      <c r="O15415">
        <v>320</v>
      </c>
    </row>
    <row r="15416" spans="1:15" x14ac:dyDescent="0.3">
      <c r="E15416" t="s">
        <v>4416</v>
      </c>
      <c r="F15416" t="s">
        <v>4421</v>
      </c>
      <c r="G15416" t="s">
        <v>17</v>
      </c>
      <c r="H15416" t="s">
        <v>4422</v>
      </c>
      <c r="I15416" t="s">
        <v>19</v>
      </c>
      <c r="M15416">
        <v>4091</v>
      </c>
      <c r="N15416">
        <v>570</v>
      </c>
      <c r="O15416">
        <v>575</v>
      </c>
    </row>
    <row r="15417" spans="1:15" x14ac:dyDescent="0.3">
      <c r="E15417" t="s">
        <v>4416</v>
      </c>
      <c r="F15417" t="s">
        <v>4423</v>
      </c>
      <c r="G15417" t="s">
        <v>17</v>
      </c>
      <c r="H15417" t="s">
        <v>4424</v>
      </c>
      <c r="I15417" t="s">
        <v>19</v>
      </c>
      <c r="M15417">
        <v>4091</v>
      </c>
      <c r="N15417">
        <v>614</v>
      </c>
      <c r="O15417">
        <v>625</v>
      </c>
    </row>
    <row r="15418" spans="1:15" x14ac:dyDescent="0.3">
      <c r="E15418" t="s">
        <v>4416</v>
      </c>
      <c r="F15418" t="s">
        <v>4417</v>
      </c>
      <c r="G15418" t="s">
        <v>23</v>
      </c>
      <c r="H15418" t="s">
        <v>4418</v>
      </c>
      <c r="I15418" t="s">
        <v>26</v>
      </c>
      <c r="M15418">
        <v>4091</v>
      </c>
      <c r="N15418">
        <v>618</v>
      </c>
      <c r="O15418">
        <v>625</v>
      </c>
    </row>
    <row r="15419" spans="1:15" x14ac:dyDescent="0.3">
      <c r="A15419" t="s">
        <v>237</v>
      </c>
      <c r="B15419">
        <v>0</v>
      </c>
      <c r="E15419" t="s">
        <v>4416</v>
      </c>
      <c r="F15419" t="s">
        <v>4419</v>
      </c>
      <c r="G15419" t="s">
        <v>17</v>
      </c>
      <c r="H15419" t="s">
        <v>4420</v>
      </c>
      <c r="I15419" t="s">
        <v>22</v>
      </c>
      <c r="M15419">
        <v>4092</v>
      </c>
      <c r="N15419">
        <v>302</v>
      </c>
      <c r="O15419">
        <v>320</v>
      </c>
    </row>
    <row r="15420" spans="1:15" x14ac:dyDescent="0.3">
      <c r="E15420" t="s">
        <v>4416</v>
      </c>
      <c r="F15420" t="s">
        <v>4421</v>
      </c>
      <c r="G15420" t="s">
        <v>17</v>
      </c>
      <c r="H15420" t="s">
        <v>4422</v>
      </c>
      <c r="I15420" t="s">
        <v>19</v>
      </c>
      <c r="M15420">
        <v>4092</v>
      </c>
      <c r="N15420">
        <v>570</v>
      </c>
      <c r="O15420">
        <v>575</v>
      </c>
    </row>
    <row r="15421" spans="1:15" x14ac:dyDescent="0.3">
      <c r="E15421" t="s">
        <v>4416</v>
      </c>
      <c r="F15421" t="s">
        <v>4423</v>
      </c>
      <c r="G15421" t="s">
        <v>17</v>
      </c>
      <c r="H15421" t="s">
        <v>4424</v>
      </c>
      <c r="I15421" t="s">
        <v>19</v>
      </c>
      <c r="M15421">
        <v>4092</v>
      </c>
      <c r="N15421">
        <v>614</v>
      </c>
      <c r="O15421">
        <v>625</v>
      </c>
    </row>
    <row r="15422" spans="1:15" x14ac:dyDescent="0.3">
      <c r="E15422" t="s">
        <v>4416</v>
      </c>
      <c r="F15422" t="s">
        <v>4417</v>
      </c>
      <c r="G15422" t="s">
        <v>23</v>
      </c>
      <c r="H15422" t="s">
        <v>4418</v>
      </c>
      <c r="I15422" t="s">
        <v>26</v>
      </c>
      <c r="M15422">
        <v>4092</v>
      </c>
      <c r="N15422">
        <v>618</v>
      </c>
      <c r="O15422">
        <v>625</v>
      </c>
    </row>
    <row r="15423" spans="1:15" x14ac:dyDescent="0.3">
      <c r="A15423" t="s">
        <v>237</v>
      </c>
      <c r="B15423">
        <v>0</v>
      </c>
      <c r="E15423" t="s">
        <v>4416</v>
      </c>
      <c r="F15423" t="s">
        <v>4419</v>
      </c>
      <c r="G15423" t="s">
        <v>17</v>
      </c>
      <c r="H15423" t="s">
        <v>4420</v>
      </c>
      <c r="I15423" t="s">
        <v>22</v>
      </c>
      <c r="M15423">
        <v>4093</v>
      </c>
      <c r="N15423">
        <v>302</v>
      </c>
      <c r="O15423">
        <v>320</v>
      </c>
    </row>
    <row r="15424" spans="1:15" x14ac:dyDescent="0.3">
      <c r="E15424" t="s">
        <v>4416</v>
      </c>
      <c r="F15424" t="s">
        <v>4421</v>
      </c>
      <c r="G15424" t="s">
        <v>17</v>
      </c>
      <c r="H15424" t="s">
        <v>4422</v>
      </c>
      <c r="I15424" t="s">
        <v>19</v>
      </c>
      <c r="M15424">
        <v>4093</v>
      </c>
      <c r="N15424">
        <v>570</v>
      </c>
      <c r="O15424">
        <v>575</v>
      </c>
    </row>
    <row r="15425" spans="1:15" x14ac:dyDescent="0.3">
      <c r="E15425" t="s">
        <v>4416</v>
      </c>
      <c r="F15425" t="s">
        <v>4423</v>
      </c>
      <c r="G15425" t="s">
        <v>17</v>
      </c>
      <c r="H15425" t="s">
        <v>4424</v>
      </c>
      <c r="I15425" t="s">
        <v>19</v>
      </c>
      <c r="M15425">
        <v>4093</v>
      </c>
      <c r="N15425">
        <v>614</v>
      </c>
      <c r="O15425">
        <v>625</v>
      </c>
    </row>
    <row r="15426" spans="1:15" x14ac:dyDescent="0.3">
      <c r="E15426" t="s">
        <v>4416</v>
      </c>
      <c r="F15426" t="s">
        <v>4417</v>
      </c>
      <c r="G15426" t="s">
        <v>23</v>
      </c>
      <c r="H15426" t="s">
        <v>4418</v>
      </c>
      <c r="I15426" t="s">
        <v>26</v>
      </c>
      <c r="M15426">
        <v>4093</v>
      </c>
      <c r="N15426">
        <v>618</v>
      </c>
      <c r="O15426">
        <v>625</v>
      </c>
    </row>
    <row r="15427" spans="1:15" x14ac:dyDescent="0.3">
      <c r="A15427" t="s">
        <v>237</v>
      </c>
      <c r="B15427">
        <v>0</v>
      </c>
      <c r="E15427" t="s">
        <v>4416</v>
      </c>
      <c r="F15427" t="s">
        <v>4419</v>
      </c>
      <c r="G15427" t="s">
        <v>17</v>
      </c>
      <c r="H15427" t="s">
        <v>4420</v>
      </c>
      <c r="I15427" t="s">
        <v>22</v>
      </c>
      <c r="M15427">
        <v>4094</v>
      </c>
      <c r="N15427">
        <v>302</v>
      </c>
      <c r="O15427">
        <v>320</v>
      </c>
    </row>
    <row r="15428" spans="1:15" x14ac:dyDescent="0.3">
      <c r="E15428" t="s">
        <v>4416</v>
      </c>
      <c r="F15428" t="s">
        <v>4421</v>
      </c>
      <c r="G15428" t="s">
        <v>17</v>
      </c>
      <c r="H15428" t="s">
        <v>4422</v>
      </c>
      <c r="I15428" t="s">
        <v>19</v>
      </c>
      <c r="M15428">
        <v>4094</v>
      </c>
      <c r="N15428">
        <v>570</v>
      </c>
      <c r="O15428">
        <v>575</v>
      </c>
    </row>
    <row r="15429" spans="1:15" x14ac:dyDescent="0.3">
      <c r="E15429" t="s">
        <v>4416</v>
      </c>
      <c r="F15429" t="s">
        <v>4423</v>
      </c>
      <c r="G15429" t="s">
        <v>17</v>
      </c>
      <c r="H15429" t="s">
        <v>4424</v>
      </c>
      <c r="I15429" t="s">
        <v>19</v>
      </c>
      <c r="M15429">
        <v>4094</v>
      </c>
      <c r="N15429">
        <v>614</v>
      </c>
      <c r="O15429">
        <v>625</v>
      </c>
    </row>
    <row r="15430" spans="1:15" x14ac:dyDescent="0.3">
      <c r="E15430" t="s">
        <v>4416</v>
      </c>
      <c r="F15430" t="s">
        <v>4417</v>
      </c>
      <c r="G15430" t="s">
        <v>23</v>
      </c>
      <c r="H15430" t="s">
        <v>4418</v>
      </c>
      <c r="I15430" t="s">
        <v>26</v>
      </c>
      <c r="M15430">
        <v>4094</v>
      </c>
      <c r="N15430">
        <v>618</v>
      </c>
      <c r="O15430">
        <v>625</v>
      </c>
    </row>
    <row r="15431" spans="1:15" x14ac:dyDescent="0.3">
      <c r="A15431" t="s">
        <v>14</v>
      </c>
      <c r="B15431">
        <v>1</v>
      </c>
      <c r="C15431">
        <v>1</v>
      </c>
      <c r="D15431">
        <v>1</v>
      </c>
      <c r="E15431" t="s">
        <v>13188</v>
      </c>
      <c r="F15431" t="s">
        <v>13188</v>
      </c>
      <c r="G15431" t="s">
        <v>14</v>
      </c>
      <c r="H15431" t="s">
        <v>13192</v>
      </c>
      <c r="I15431" t="s">
        <v>19</v>
      </c>
      <c r="M15431">
        <v>4095</v>
      </c>
      <c r="N15431">
        <v>10</v>
      </c>
      <c r="O15431">
        <v>16</v>
      </c>
    </row>
    <row r="15432" spans="1:15" x14ac:dyDescent="0.3">
      <c r="E15432" t="s">
        <v>13188</v>
      </c>
      <c r="F15432" t="s">
        <v>13188</v>
      </c>
      <c r="G15432" t="s">
        <v>23</v>
      </c>
      <c r="H15432" t="s">
        <v>13192</v>
      </c>
      <c r="I15432" t="s">
        <v>26</v>
      </c>
      <c r="M15432">
        <v>4095</v>
      </c>
      <c r="N15432">
        <v>10</v>
      </c>
      <c r="O15432">
        <v>16</v>
      </c>
    </row>
    <row r="15433" spans="1:15" x14ac:dyDescent="0.3">
      <c r="E15433" t="s">
        <v>13188</v>
      </c>
      <c r="F15433" t="s">
        <v>1899</v>
      </c>
      <c r="G15433" t="s">
        <v>51</v>
      </c>
      <c r="H15433" t="s">
        <v>13189</v>
      </c>
      <c r="I15433" t="s">
        <v>52</v>
      </c>
      <c r="J15433" t="s">
        <v>60</v>
      </c>
      <c r="M15433">
        <v>4095</v>
      </c>
      <c r="N15433">
        <v>205</v>
      </c>
      <c r="O15433">
        <v>210</v>
      </c>
    </row>
    <row r="15434" spans="1:15" x14ac:dyDescent="0.3">
      <c r="E15434" t="s">
        <v>13188</v>
      </c>
      <c r="F15434" t="s">
        <v>13190</v>
      </c>
      <c r="G15434" t="s">
        <v>14</v>
      </c>
      <c r="H15434" t="s">
        <v>13191</v>
      </c>
      <c r="I15434" t="s">
        <v>19</v>
      </c>
      <c r="M15434">
        <v>4095</v>
      </c>
      <c r="N15434">
        <v>225</v>
      </c>
      <c r="O15434">
        <v>230</v>
      </c>
    </row>
    <row r="15435" spans="1:15" x14ac:dyDescent="0.3">
      <c r="E15435" t="s">
        <v>13188</v>
      </c>
      <c r="F15435" t="s">
        <v>13190</v>
      </c>
      <c r="G15435" t="s">
        <v>17</v>
      </c>
      <c r="H15435" t="s">
        <v>13191</v>
      </c>
      <c r="I15435" t="s">
        <v>26</v>
      </c>
      <c r="M15435">
        <v>4095</v>
      </c>
      <c r="N15435">
        <v>225</v>
      </c>
      <c r="O15435">
        <v>230</v>
      </c>
    </row>
    <row r="15436" spans="1:15" x14ac:dyDescent="0.3">
      <c r="A15436" t="s">
        <v>14</v>
      </c>
      <c r="B15436">
        <v>0</v>
      </c>
      <c r="C15436">
        <v>1</v>
      </c>
      <c r="D15436" t="s">
        <v>14</v>
      </c>
      <c r="E15436" t="s">
        <v>13188</v>
      </c>
      <c r="F15436" t="s">
        <v>13188</v>
      </c>
      <c r="G15436" t="s">
        <v>23</v>
      </c>
      <c r="H15436" t="s">
        <v>13194</v>
      </c>
      <c r="I15436" t="s">
        <v>26</v>
      </c>
      <c r="M15436">
        <v>4096</v>
      </c>
      <c r="N15436">
        <v>0</v>
      </c>
      <c r="O15436">
        <v>6</v>
      </c>
    </row>
    <row r="15437" spans="1:15" x14ac:dyDescent="0.3">
      <c r="A15437" t="s">
        <v>14</v>
      </c>
      <c r="B15437">
        <v>1</v>
      </c>
      <c r="C15437">
        <v>1</v>
      </c>
      <c r="D15437">
        <v>1</v>
      </c>
      <c r="E15437" t="s">
        <v>13188</v>
      </c>
      <c r="F15437" t="s">
        <v>13188</v>
      </c>
      <c r="G15437" t="s">
        <v>14</v>
      </c>
      <c r="H15437" t="s">
        <v>13194</v>
      </c>
      <c r="I15437" t="s">
        <v>19</v>
      </c>
      <c r="M15437">
        <v>4096</v>
      </c>
      <c r="N15437">
        <v>0</v>
      </c>
      <c r="O15437">
        <v>6</v>
      </c>
    </row>
    <row r="15438" spans="1:15" x14ac:dyDescent="0.3">
      <c r="A15438" t="s">
        <v>14</v>
      </c>
      <c r="B15438">
        <v>1</v>
      </c>
      <c r="C15438">
        <v>1</v>
      </c>
      <c r="D15438">
        <v>1</v>
      </c>
      <c r="E15438" t="s">
        <v>13188</v>
      </c>
      <c r="F15438" t="s">
        <v>13188</v>
      </c>
      <c r="G15438" t="s">
        <v>14</v>
      </c>
      <c r="H15438" t="s">
        <v>13193</v>
      </c>
      <c r="I15438" t="s">
        <v>19</v>
      </c>
      <c r="M15438">
        <v>4096</v>
      </c>
      <c r="N15438">
        <v>69</v>
      </c>
      <c r="O15438">
        <v>75</v>
      </c>
    </row>
    <row r="15439" spans="1:15" x14ac:dyDescent="0.3">
      <c r="A15439" t="s">
        <v>14</v>
      </c>
      <c r="B15439">
        <v>0</v>
      </c>
      <c r="C15439">
        <v>1</v>
      </c>
      <c r="D15439" t="s">
        <v>14</v>
      </c>
      <c r="E15439" t="s">
        <v>13188</v>
      </c>
      <c r="F15439" t="s">
        <v>13188</v>
      </c>
      <c r="G15439" t="s">
        <v>23</v>
      </c>
      <c r="H15439" t="s">
        <v>13193</v>
      </c>
      <c r="I15439" t="s">
        <v>26</v>
      </c>
      <c r="M15439">
        <v>4096</v>
      </c>
      <c r="N15439">
        <v>69</v>
      </c>
      <c r="O15439">
        <v>75</v>
      </c>
    </row>
    <row r="15440" spans="1:15" x14ac:dyDescent="0.3">
      <c r="A15440" t="s">
        <v>14</v>
      </c>
      <c r="B15440">
        <v>1</v>
      </c>
      <c r="C15440">
        <v>1</v>
      </c>
      <c r="D15440">
        <v>1</v>
      </c>
      <c r="E15440" t="s">
        <v>13188</v>
      </c>
      <c r="F15440" t="s">
        <v>13196</v>
      </c>
      <c r="G15440" t="s">
        <v>14</v>
      </c>
      <c r="H15440" t="s">
        <v>13197</v>
      </c>
      <c r="I15440" t="s">
        <v>35</v>
      </c>
      <c r="J15440" t="s">
        <v>46</v>
      </c>
      <c r="K15440" t="s">
        <v>47</v>
      </c>
      <c r="L15440" t="s">
        <v>43</v>
      </c>
      <c r="M15440">
        <v>4096</v>
      </c>
      <c r="N15440">
        <v>165</v>
      </c>
      <c r="O15440">
        <v>180</v>
      </c>
    </row>
    <row r="15441" spans="1:15" x14ac:dyDescent="0.3">
      <c r="E15441" t="s">
        <v>13188</v>
      </c>
      <c r="F15441" t="s">
        <v>1674</v>
      </c>
      <c r="G15441" t="s">
        <v>17</v>
      </c>
      <c r="H15441" t="s">
        <v>13195</v>
      </c>
      <c r="I15441" t="s">
        <v>26</v>
      </c>
      <c r="M15441">
        <v>4096</v>
      </c>
      <c r="N15441">
        <v>185</v>
      </c>
      <c r="O15441">
        <v>190</v>
      </c>
    </row>
    <row r="15442" spans="1:15" x14ac:dyDescent="0.3">
      <c r="E15442" t="s">
        <v>13188</v>
      </c>
      <c r="F15442" t="s">
        <v>1674</v>
      </c>
      <c r="G15442" t="s">
        <v>14</v>
      </c>
      <c r="H15442" t="s">
        <v>13195</v>
      </c>
      <c r="I15442" t="s">
        <v>52</v>
      </c>
      <c r="J15442" t="s">
        <v>32</v>
      </c>
      <c r="M15442">
        <v>4096</v>
      </c>
      <c r="N15442">
        <v>185</v>
      </c>
      <c r="O15442">
        <v>190</v>
      </c>
    </row>
    <row r="15443" spans="1:15" x14ac:dyDescent="0.3">
      <c r="A15443" t="s">
        <v>237</v>
      </c>
      <c r="B15443">
        <v>0</v>
      </c>
      <c r="E15443" t="s">
        <v>13188</v>
      </c>
      <c r="F15443" t="s">
        <v>13198</v>
      </c>
      <c r="G15443" t="s">
        <v>17</v>
      </c>
      <c r="H15443" t="s">
        <v>13199</v>
      </c>
      <c r="I15443" t="s">
        <v>22</v>
      </c>
      <c r="M15443">
        <v>4096</v>
      </c>
      <c r="N15443">
        <v>201</v>
      </c>
      <c r="O15443">
        <v>224</v>
      </c>
    </row>
    <row r="15444" spans="1:15" x14ac:dyDescent="0.3">
      <c r="A15444" t="s">
        <v>14</v>
      </c>
      <c r="B15444">
        <v>0</v>
      </c>
      <c r="C15444">
        <v>1</v>
      </c>
      <c r="D15444" t="s">
        <v>14</v>
      </c>
      <c r="E15444" t="s">
        <v>13188</v>
      </c>
      <c r="F15444" t="s">
        <v>13188</v>
      </c>
      <c r="G15444" t="s">
        <v>23</v>
      </c>
      <c r="H15444" t="s">
        <v>13205</v>
      </c>
      <c r="I15444" t="s">
        <v>26</v>
      </c>
      <c r="M15444">
        <v>4097</v>
      </c>
      <c r="N15444">
        <v>0</v>
      </c>
      <c r="O15444">
        <v>6</v>
      </c>
    </row>
    <row r="15445" spans="1:15" x14ac:dyDescent="0.3">
      <c r="A15445" t="s">
        <v>14</v>
      </c>
      <c r="B15445">
        <v>1</v>
      </c>
      <c r="C15445">
        <v>1</v>
      </c>
      <c r="D15445">
        <v>1</v>
      </c>
      <c r="E15445" t="s">
        <v>13188</v>
      </c>
      <c r="F15445" t="s">
        <v>13188</v>
      </c>
      <c r="G15445" t="s">
        <v>14</v>
      </c>
      <c r="H15445" t="s">
        <v>13205</v>
      </c>
      <c r="I15445" t="s">
        <v>19</v>
      </c>
      <c r="M15445">
        <v>4097</v>
      </c>
      <c r="N15445">
        <v>0</v>
      </c>
      <c r="O15445">
        <v>6</v>
      </c>
    </row>
    <row r="15446" spans="1:15" x14ac:dyDescent="0.3">
      <c r="E15446" t="s">
        <v>13188</v>
      </c>
      <c r="F15446" t="s">
        <v>13203</v>
      </c>
      <c r="G15446" t="s">
        <v>23</v>
      </c>
      <c r="H15446" t="s">
        <v>13204</v>
      </c>
      <c r="I15446" t="s">
        <v>19</v>
      </c>
      <c r="M15446">
        <v>4097</v>
      </c>
      <c r="N15446">
        <v>22</v>
      </c>
      <c r="O15446">
        <v>29</v>
      </c>
    </row>
    <row r="15447" spans="1:15" x14ac:dyDescent="0.3">
      <c r="A15447" t="s">
        <v>14</v>
      </c>
      <c r="B15447">
        <v>1</v>
      </c>
      <c r="C15447">
        <v>1</v>
      </c>
      <c r="D15447">
        <v>1</v>
      </c>
      <c r="E15447" t="s">
        <v>13188</v>
      </c>
      <c r="F15447" t="s">
        <v>13203</v>
      </c>
      <c r="G15447" t="s">
        <v>14</v>
      </c>
      <c r="H15447" t="s">
        <v>13204</v>
      </c>
      <c r="I15447" t="s">
        <v>26</v>
      </c>
      <c r="M15447">
        <v>4097</v>
      </c>
      <c r="N15447">
        <v>22</v>
      </c>
      <c r="O15447">
        <v>29</v>
      </c>
    </row>
    <row r="15448" spans="1:15" x14ac:dyDescent="0.3">
      <c r="E15448" t="s">
        <v>13188</v>
      </c>
      <c r="F15448" t="s">
        <v>1057</v>
      </c>
      <c r="G15448" t="s">
        <v>14</v>
      </c>
      <c r="H15448" t="s">
        <v>13200</v>
      </c>
      <c r="I15448" t="s">
        <v>31</v>
      </c>
      <c r="J15448" t="s">
        <v>32</v>
      </c>
      <c r="M15448">
        <v>4097</v>
      </c>
      <c r="N15448">
        <v>81</v>
      </c>
      <c r="O15448">
        <v>86</v>
      </c>
    </row>
    <row r="15449" spans="1:15" x14ac:dyDescent="0.3">
      <c r="A15449" t="s">
        <v>14</v>
      </c>
      <c r="B15449">
        <v>0</v>
      </c>
      <c r="C15449">
        <v>1</v>
      </c>
      <c r="D15449" t="s">
        <v>14</v>
      </c>
      <c r="E15449" t="s">
        <v>13188</v>
      </c>
      <c r="F15449" t="s">
        <v>1057</v>
      </c>
      <c r="G15449" t="s">
        <v>17</v>
      </c>
      <c r="H15449" t="s">
        <v>13200</v>
      </c>
      <c r="I15449" t="s">
        <v>26</v>
      </c>
      <c r="M15449">
        <v>4097</v>
      </c>
      <c r="N15449">
        <v>81</v>
      </c>
      <c r="O15449">
        <v>86</v>
      </c>
    </row>
    <row r="15450" spans="1:15" x14ac:dyDescent="0.3">
      <c r="A15450" t="s">
        <v>14</v>
      </c>
      <c r="B15450">
        <v>0</v>
      </c>
      <c r="C15450">
        <v>1</v>
      </c>
      <c r="D15450" t="s">
        <v>14</v>
      </c>
      <c r="E15450" t="s">
        <v>13188</v>
      </c>
      <c r="F15450" t="s">
        <v>13188</v>
      </c>
      <c r="G15450" t="s">
        <v>23</v>
      </c>
      <c r="H15450" t="s">
        <v>13202</v>
      </c>
      <c r="I15450" t="s">
        <v>26</v>
      </c>
      <c r="M15450">
        <v>4097</v>
      </c>
      <c r="N15450">
        <v>130</v>
      </c>
      <c r="O15450">
        <v>136</v>
      </c>
    </row>
    <row r="15451" spans="1:15" x14ac:dyDescent="0.3">
      <c r="A15451" t="s">
        <v>14</v>
      </c>
      <c r="B15451">
        <v>1</v>
      </c>
      <c r="C15451">
        <v>1</v>
      </c>
      <c r="D15451">
        <v>1</v>
      </c>
      <c r="E15451" t="s">
        <v>13188</v>
      </c>
      <c r="F15451" t="s">
        <v>13188</v>
      </c>
      <c r="G15451" t="s">
        <v>14</v>
      </c>
      <c r="H15451" t="s">
        <v>13202</v>
      </c>
      <c r="I15451" t="s">
        <v>19</v>
      </c>
      <c r="M15451">
        <v>4097</v>
      </c>
      <c r="N15451">
        <v>130</v>
      </c>
      <c r="O15451">
        <v>136</v>
      </c>
    </row>
    <row r="15452" spans="1:15" x14ac:dyDescent="0.3">
      <c r="A15452" t="s">
        <v>14</v>
      </c>
      <c r="B15452">
        <v>1</v>
      </c>
      <c r="C15452">
        <v>1</v>
      </c>
      <c r="D15452">
        <v>1</v>
      </c>
      <c r="E15452" t="s">
        <v>13188</v>
      </c>
      <c r="F15452" t="s">
        <v>7452</v>
      </c>
      <c r="G15452" t="s">
        <v>14</v>
      </c>
      <c r="H15452" t="s">
        <v>13201</v>
      </c>
      <c r="I15452" t="s">
        <v>35</v>
      </c>
      <c r="J15452" t="s">
        <v>597</v>
      </c>
      <c r="M15452">
        <v>4097</v>
      </c>
      <c r="N15452">
        <v>226</v>
      </c>
      <c r="O15452">
        <v>230</v>
      </c>
    </row>
    <row r="15453" spans="1:15" x14ac:dyDescent="0.3">
      <c r="A15453" t="s">
        <v>14</v>
      </c>
      <c r="B15453">
        <v>1</v>
      </c>
      <c r="C15453">
        <v>1</v>
      </c>
      <c r="D15453">
        <v>1</v>
      </c>
      <c r="E15453" t="s">
        <v>13188</v>
      </c>
      <c r="F15453" t="s">
        <v>13203</v>
      </c>
      <c r="G15453" t="s">
        <v>14</v>
      </c>
      <c r="H15453" t="s">
        <v>13209</v>
      </c>
      <c r="I15453" t="s">
        <v>22</v>
      </c>
      <c r="M15453">
        <v>4098</v>
      </c>
      <c r="N15453">
        <v>0</v>
      </c>
      <c r="O15453">
        <v>7</v>
      </c>
    </row>
    <row r="15454" spans="1:15" x14ac:dyDescent="0.3">
      <c r="E15454" t="s">
        <v>13188</v>
      </c>
      <c r="F15454" t="s">
        <v>3038</v>
      </c>
      <c r="G15454" t="s">
        <v>23</v>
      </c>
      <c r="H15454" t="s">
        <v>13208</v>
      </c>
      <c r="I15454" t="s">
        <v>52</v>
      </c>
      <c r="J15454" t="s">
        <v>117</v>
      </c>
      <c r="M15454">
        <v>4098</v>
      </c>
      <c r="N15454">
        <v>69</v>
      </c>
      <c r="O15454">
        <v>76</v>
      </c>
    </row>
    <row r="15455" spans="1:15" x14ac:dyDescent="0.3">
      <c r="A15455" t="s">
        <v>14</v>
      </c>
      <c r="B15455">
        <v>0</v>
      </c>
      <c r="C15455">
        <v>1</v>
      </c>
      <c r="D15455" t="s">
        <v>14</v>
      </c>
      <c r="E15455" t="s">
        <v>13188</v>
      </c>
      <c r="F15455" t="s">
        <v>13188</v>
      </c>
      <c r="G15455" t="s">
        <v>23</v>
      </c>
      <c r="H15455" t="s">
        <v>13207</v>
      </c>
      <c r="I15455" t="s">
        <v>26</v>
      </c>
      <c r="M15455">
        <v>4098</v>
      </c>
      <c r="N15455">
        <v>78</v>
      </c>
      <c r="O15455">
        <v>84</v>
      </c>
    </row>
    <row r="15456" spans="1:15" x14ac:dyDescent="0.3">
      <c r="E15456" t="s">
        <v>13188</v>
      </c>
      <c r="F15456" t="s">
        <v>13188</v>
      </c>
      <c r="G15456" t="s">
        <v>14</v>
      </c>
      <c r="H15456" t="s">
        <v>13207</v>
      </c>
      <c r="I15456" t="s">
        <v>19</v>
      </c>
      <c r="M15456">
        <v>4098</v>
      </c>
      <c r="N15456">
        <v>78</v>
      </c>
      <c r="O15456">
        <v>84</v>
      </c>
    </row>
    <row r="15457" spans="1:15" x14ac:dyDescent="0.3">
      <c r="A15457" t="s">
        <v>14</v>
      </c>
      <c r="B15457">
        <v>1</v>
      </c>
      <c r="C15457">
        <v>1</v>
      </c>
      <c r="D15457">
        <v>1</v>
      </c>
      <c r="E15457" t="s">
        <v>13188</v>
      </c>
      <c r="F15457" t="s">
        <v>13203</v>
      </c>
      <c r="G15457" t="s">
        <v>14</v>
      </c>
      <c r="H15457" t="s">
        <v>13206</v>
      </c>
      <c r="I15457" t="s">
        <v>22</v>
      </c>
      <c r="M15457">
        <v>4098</v>
      </c>
      <c r="N15457">
        <v>179</v>
      </c>
      <c r="O15457">
        <v>186</v>
      </c>
    </row>
    <row r="15458" spans="1:15" x14ac:dyDescent="0.3">
      <c r="A15458" t="s">
        <v>14</v>
      </c>
      <c r="B15458">
        <v>1</v>
      </c>
      <c r="C15458">
        <v>1</v>
      </c>
      <c r="D15458">
        <v>1</v>
      </c>
      <c r="E15458" t="s">
        <v>13188</v>
      </c>
      <c r="F15458" t="s">
        <v>13215</v>
      </c>
      <c r="G15458" t="s">
        <v>14</v>
      </c>
      <c r="H15458" t="s">
        <v>13216</v>
      </c>
      <c r="I15458" t="s">
        <v>35</v>
      </c>
      <c r="J15458" t="s">
        <v>32</v>
      </c>
      <c r="M15458">
        <v>4099</v>
      </c>
      <c r="N15458">
        <v>14</v>
      </c>
      <c r="O15458">
        <v>22</v>
      </c>
    </row>
    <row r="15459" spans="1:15" x14ac:dyDescent="0.3">
      <c r="A15459" t="s">
        <v>14</v>
      </c>
      <c r="B15459">
        <v>1</v>
      </c>
      <c r="C15459">
        <v>1</v>
      </c>
      <c r="D15459">
        <v>1</v>
      </c>
      <c r="E15459" t="s">
        <v>13188</v>
      </c>
      <c r="F15459" t="s">
        <v>13213</v>
      </c>
      <c r="G15459" t="s">
        <v>14</v>
      </c>
      <c r="H15459" t="s">
        <v>13214</v>
      </c>
      <c r="I15459" t="s">
        <v>41</v>
      </c>
      <c r="J15459" t="s">
        <v>32</v>
      </c>
      <c r="M15459">
        <v>4099</v>
      </c>
      <c r="N15459">
        <v>59</v>
      </c>
      <c r="O15459">
        <v>65</v>
      </c>
    </row>
    <row r="15460" spans="1:15" x14ac:dyDescent="0.3">
      <c r="E15460" t="s">
        <v>13188</v>
      </c>
      <c r="F15460" t="s">
        <v>13210</v>
      </c>
      <c r="G15460" t="s">
        <v>14</v>
      </c>
      <c r="H15460" t="s">
        <v>13211</v>
      </c>
      <c r="I15460" t="s">
        <v>26</v>
      </c>
      <c r="M15460">
        <v>4099</v>
      </c>
      <c r="N15460">
        <v>59</v>
      </c>
      <c r="O15460">
        <v>80</v>
      </c>
    </row>
    <row r="15461" spans="1:15" x14ac:dyDescent="0.3">
      <c r="A15461" t="s">
        <v>14</v>
      </c>
      <c r="B15461">
        <v>1</v>
      </c>
      <c r="C15461">
        <v>1</v>
      </c>
      <c r="D15461">
        <v>1</v>
      </c>
      <c r="E15461" t="s">
        <v>13188</v>
      </c>
      <c r="F15461" t="s">
        <v>13188</v>
      </c>
      <c r="G15461" t="s">
        <v>14</v>
      </c>
      <c r="H15461" t="s">
        <v>13212</v>
      </c>
      <c r="I15461" t="s">
        <v>22</v>
      </c>
      <c r="M15461">
        <v>4099</v>
      </c>
      <c r="N15461">
        <v>103</v>
      </c>
      <c r="O15461">
        <v>109</v>
      </c>
    </row>
    <row r="15462" spans="1:15" x14ac:dyDescent="0.3">
      <c r="A15462" t="s">
        <v>14</v>
      </c>
      <c r="B15462">
        <v>1</v>
      </c>
      <c r="C15462">
        <v>1</v>
      </c>
      <c r="D15462">
        <v>1</v>
      </c>
      <c r="E15462" t="s">
        <v>13188</v>
      </c>
      <c r="F15462" t="s">
        <v>7452</v>
      </c>
      <c r="G15462" t="s">
        <v>14</v>
      </c>
      <c r="H15462" t="s">
        <v>13217</v>
      </c>
      <c r="I15462" t="s">
        <v>35</v>
      </c>
      <c r="J15462" t="s">
        <v>597</v>
      </c>
      <c r="M15462">
        <v>4099</v>
      </c>
      <c r="N15462">
        <v>113</v>
      </c>
      <c r="O15462">
        <v>117</v>
      </c>
    </row>
    <row r="15463" spans="1:15" x14ac:dyDescent="0.3">
      <c r="E15463" t="s">
        <v>13218</v>
      </c>
      <c r="F15463" t="s">
        <v>241</v>
      </c>
      <c r="G15463" t="s">
        <v>23</v>
      </c>
      <c r="H15463" t="s">
        <v>13219</v>
      </c>
      <c r="I15463" t="s">
        <v>52</v>
      </c>
      <c r="J15463" t="s">
        <v>117</v>
      </c>
      <c r="M15463">
        <v>4100</v>
      </c>
      <c r="N15463">
        <v>45</v>
      </c>
      <c r="O15463">
        <v>51</v>
      </c>
    </row>
    <row r="15464" spans="1:15" x14ac:dyDescent="0.3">
      <c r="E15464" t="s">
        <v>13218</v>
      </c>
      <c r="F15464" t="s">
        <v>4236</v>
      </c>
      <c r="G15464" t="s">
        <v>14</v>
      </c>
      <c r="H15464" t="s">
        <v>13222</v>
      </c>
      <c r="I15464" t="s">
        <v>41</v>
      </c>
      <c r="J15464" t="s">
        <v>32</v>
      </c>
      <c r="M15464">
        <v>4101</v>
      </c>
      <c r="N15464">
        <v>0</v>
      </c>
      <c r="O15464">
        <v>3</v>
      </c>
    </row>
    <row r="15465" spans="1:15" x14ac:dyDescent="0.3">
      <c r="A15465" t="s">
        <v>14</v>
      </c>
      <c r="B15465">
        <v>0</v>
      </c>
      <c r="C15465">
        <v>0</v>
      </c>
      <c r="D15465" t="s">
        <v>14</v>
      </c>
      <c r="E15465" t="s">
        <v>13218</v>
      </c>
      <c r="F15465" t="s">
        <v>13221</v>
      </c>
      <c r="G15465" t="s">
        <v>17</v>
      </c>
      <c r="H15465" t="s">
        <v>13220</v>
      </c>
      <c r="I15465" t="s">
        <v>26</v>
      </c>
      <c r="M15465">
        <v>4101</v>
      </c>
      <c r="N15465">
        <v>0</v>
      </c>
      <c r="O15465">
        <v>12</v>
      </c>
    </row>
    <row r="15466" spans="1:15" x14ac:dyDescent="0.3">
      <c r="E15466" t="s">
        <v>13218</v>
      </c>
      <c r="F15466" t="s">
        <v>2177</v>
      </c>
      <c r="G15466" t="s">
        <v>14</v>
      </c>
      <c r="H15466" t="s">
        <v>13220</v>
      </c>
      <c r="I15466" t="s">
        <v>41</v>
      </c>
      <c r="J15466" t="s">
        <v>32</v>
      </c>
      <c r="M15466">
        <v>4101</v>
      </c>
      <c r="N15466">
        <v>7</v>
      </c>
      <c r="O15466">
        <v>12</v>
      </c>
    </row>
    <row r="15467" spans="1:15" x14ac:dyDescent="0.3">
      <c r="A15467" t="s">
        <v>14</v>
      </c>
      <c r="B15467">
        <v>0</v>
      </c>
      <c r="C15467">
        <v>0</v>
      </c>
      <c r="D15467" t="s">
        <v>14</v>
      </c>
      <c r="E15467" t="s">
        <v>13218</v>
      </c>
      <c r="F15467" t="s">
        <v>13221</v>
      </c>
      <c r="G15467" t="s">
        <v>17</v>
      </c>
      <c r="H15467" t="s">
        <v>13226</v>
      </c>
      <c r="I15467" t="s">
        <v>26</v>
      </c>
      <c r="M15467">
        <v>4102</v>
      </c>
      <c r="N15467">
        <v>0</v>
      </c>
      <c r="O15467">
        <v>12</v>
      </c>
    </row>
    <row r="15468" spans="1:15" x14ac:dyDescent="0.3">
      <c r="E15468" t="s">
        <v>13218</v>
      </c>
      <c r="F15468" t="s">
        <v>4236</v>
      </c>
      <c r="G15468" t="s">
        <v>14</v>
      </c>
      <c r="H15468" t="s">
        <v>13225</v>
      </c>
      <c r="I15468" t="s">
        <v>41</v>
      </c>
      <c r="J15468" t="s">
        <v>32</v>
      </c>
      <c r="M15468">
        <v>4102</v>
      </c>
      <c r="N15468">
        <v>0</v>
      </c>
      <c r="O15468">
        <v>3</v>
      </c>
    </row>
    <row r="15469" spans="1:15" x14ac:dyDescent="0.3">
      <c r="E15469" t="s">
        <v>13218</v>
      </c>
      <c r="F15469" t="s">
        <v>2177</v>
      </c>
      <c r="G15469" t="s">
        <v>14</v>
      </c>
      <c r="H15469" t="s">
        <v>13226</v>
      </c>
      <c r="I15469" t="s">
        <v>41</v>
      </c>
      <c r="J15469" t="s">
        <v>32</v>
      </c>
      <c r="M15469">
        <v>4102</v>
      </c>
      <c r="N15469">
        <v>7</v>
      </c>
      <c r="O15469">
        <v>12</v>
      </c>
    </row>
    <row r="15470" spans="1:15" x14ac:dyDescent="0.3">
      <c r="E15470" t="s">
        <v>13218</v>
      </c>
      <c r="F15470" t="s">
        <v>13223</v>
      </c>
      <c r="G15470" t="s">
        <v>17</v>
      </c>
      <c r="H15470" t="s">
        <v>13224</v>
      </c>
      <c r="I15470" t="s">
        <v>26</v>
      </c>
      <c r="M15470">
        <v>4102</v>
      </c>
      <c r="N15470">
        <v>74</v>
      </c>
      <c r="O15470">
        <v>79</v>
      </c>
    </row>
    <row r="15471" spans="1:15" x14ac:dyDescent="0.3">
      <c r="A15471" t="s">
        <v>14</v>
      </c>
      <c r="B15471">
        <v>1</v>
      </c>
      <c r="C15471">
        <v>1</v>
      </c>
      <c r="D15471">
        <v>1</v>
      </c>
      <c r="E15471" t="s">
        <v>13218</v>
      </c>
      <c r="F15471" t="s">
        <v>13223</v>
      </c>
      <c r="G15471" t="s">
        <v>14</v>
      </c>
      <c r="H15471" t="s">
        <v>13224</v>
      </c>
      <c r="I15471" t="s">
        <v>19</v>
      </c>
      <c r="M15471">
        <v>4102</v>
      </c>
      <c r="N15471">
        <v>74</v>
      </c>
      <c r="O15471">
        <v>79</v>
      </c>
    </row>
    <row r="15472" spans="1:15" x14ac:dyDescent="0.3">
      <c r="A15472" t="s">
        <v>14</v>
      </c>
      <c r="B15472">
        <v>1</v>
      </c>
      <c r="C15472">
        <v>1</v>
      </c>
      <c r="D15472">
        <v>1</v>
      </c>
      <c r="E15472" t="s">
        <v>4442</v>
      </c>
      <c r="F15472" t="s">
        <v>4236</v>
      </c>
      <c r="G15472" t="s">
        <v>14</v>
      </c>
      <c r="H15472" t="s">
        <v>13230</v>
      </c>
      <c r="I15472" t="s">
        <v>35</v>
      </c>
      <c r="J15472" t="s">
        <v>32</v>
      </c>
      <c r="M15472">
        <v>4103</v>
      </c>
      <c r="N15472">
        <v>22</v>
      </c>
      <c r="O15472">
        <v>25</v>
      </c>
    </row>
    <row r="15473" spans="1:15" x14ac:dyDescent="0.3">
      <c r="A15473" t="s">
        <v>23</v>
      </c>
      <c r="B15473">
        <v>1</v>
      </c>
      <c r="C15473">
        <v>1</v>
      </c>
      <c r="D15473">
        <v>1</v>
      </c>
      <c r="E15473" t="s">
        <v>4442</v>
      </c>
      <c r="F15473" t="s">
        <v>13227</v>
      </c>
      <c r="G15473" t="s">
        <v>23</v>
      </c>
      <c r="H15473" t="s">
        <v>13228</v>
      </c>
      <c r="I15473" t="s">
        <v>26</v>
      </c>
      <c r="M15473">
        <v>4103</v>
      </c>
      <c r="N15473">
        <v>184</v>
      </c>
      <c r="O15473">
        <v>193</v>
      </c>
    </row>
    <row r="15474" spans="1:15" x14ac:dyDescent="0.3">
      <c r="E15474" t="s">
        <v>4442</v>
      </c>
      <c r="F15474" t="s">
        <v>13227</v>
      </c>
      <c r="G15474" t="s">
        <v>14</v>
      </c>
      <c r="H15474" t="s">
        <v>13228</v>
      </c>
      <c r="I15474" t="s">
        <v>19</v>
      </c>
      <c r="M15474">
        <v>4103</v>
      </c>
      <c r="N15474">
        <v>184</v>
      </c>
      <c r="O15474">
        <v>193</v>
      </c>
    </row>
    <row r="15475" spans="1:15" x14ac:dyDescent="0.3">
      <c r="A15475" t="s">
        <v>14</v>
      </c>
      <c r="B15475">
        <v>1</v>
      </c>
      <c r="C15475">
        <v>1</v>
      </c>
      <c r="D15475">
        <v>1</v>
      </c>
      <c r="E15475" t="s">
        <v>4442</v>
      </c>
      <c r="F15475" t="s">
        <v>4236</v>
      </c>
      <c r="G15475" t="s">
        <v>14</v>
      </c>
      <c r="H15475" t="s">
        <v>13233</v>
      </c>
      <c r="I15475" t="s">
        <v>41</v>
      </c>
      <c r="J15475" t="s">
        <v>32</v>
      </c>
      <c r="M15475">
        <v>4103</v>
      </c>
      <c r="N15475">
        <v>229</v>
      </c>
      <c r="O15475">
        <v>232</v>
      </c>
    </row>
    <row r="15476" spans="1:15" x14ac:dyDescent="0.3">
      <c r="A15476" t="s">
        <v>14</v>
      </c>
      <c r="B15476">
        <v>1</v>
      </c>
      <c r="C15476">
        <v>1</v>
      </c>
      <c r="D15476">
        <v>1</v>
      </c>
      <c r="E15476" t="s">
        <v>4442</v>
      </c>
      <c r="F15476" t="s">
        <v>13231</v>
      </c>
      <c r="G15476" t="s">
        <v>14</v>
      </c>
      <c r="H15476" t="s">
        <v>13232</v>
      </c>
      <c r="I15476" t="s">
        <v>35</v>
      </c>
      <c r="J15476" t="s">
        <v>46</v>
      </c>
      <c r="K15476" t="s">
        <v>47</v>
      </c>
      <c r="L15476" t="s">
        <v>43</v>
      </c>
      <c r="M15476">
        <v>4103</v>
      </c>
      <c r="N15476">
        <v>288</v>
      </c>
      <c r="O15476">
        <v>307</v>
      </c>
    </row>
    <row r="15477" spans="1:15" x14ac:dyDescent="0.3">
      <c r="A15477" t="s">
        <v>14</v>
      </c>
      <c r="B15477">
        <v>1</v>
      </c>
      <c r="C15477">
        <v>1</v>
      </c>
      <c r="D15477">
        <v>1</v>
      </c>
      <c r="E15477" t="s">
        <v>4442</v>
      </c>
      <c r="F15477" t="s">
        <v>4236</v>
      </c>
      <c r="G15477" t="s">
        <v>14</v>
      </c>
      <c r="H15477" t="s">
        <v>13229</v>
      </c>
      <c r="I15477" t="s">
        <v>41</v>
      </c>
      <c r="J15477" t="s">
        <v>32</v>
      </c>
      <c r="M15477">
        <v>4103</v>
      </c>
      <c r="N15477">
        <v>371</v>
      </c>
      <c r="O15477">
        <v>374</v>
      </c>
    </row>
    <row r="15478" spans="1:15" x14ac:dyDescent="0.3">
      <c r="A15478" t="s">
        <v>14</v>
      </c>
      <c r="B15478">
        <v>1</v>
      </c>
      <c r="C15478">
        <v>1</v>
      </c>
      <c r="D15478">
        <v>1</v>
      </c>
      <c r="E15478" t="s">
        <v>4442</v>
      </c>
      <c r="F15478" t="s">
        <v>4236</v>
      </c>
      <c r="G15478" t="s">
        <v>14</v>
      </c>
      <c r="H15478" t="s">
        <v>13236</v>
      </c>
      <c r="I15478" t="s">
        <v>35</v>
      </c>
      <c r="J15478" t="s">
        <v>32</v>
      </c>
      <c r="M15478">
        <v>4104</v>
      </c>
      <c r="N15478">
        <v>10</v>
      </c>
      <c r="O15478">
        <v>13</v>
      </c>
    </row>
    <row r="15479" spans="1:15" x14ac:dyDescent="0.3">
      <c r="A15479" t="s">
        <v>14</v>
      </c>
      <c r="B15479">
        <v>1</v>
      </c>
      <c r="C15479">
        <v>1</v>
      </c>
      <c r="D15479">
        <v>1</v>
      </c>
      <c r="E15479" t="s">
        <v>4442</v>
      </c>
      <c r="F15479" t="s">
        <v>4236</v>
      </c>
      <c r="G15479" t="s">
        <v>14</v>
      </c>
      <c r="H15479" t="s">
        <v>13237</v>
      </c>
      <c r="I15479" t="s">
        <v>35</v>
      </c>
      <c r="J15479" t="s">
        <v>32</v>
      </c>
      <c r="M15479">
        <v>4104</v>
      </c>
      <c r="N15479">
        <v>148</v>
      </c>
      <c r="O15479">
        <v>151</v>
      </c>
    </row>
    <row r="15480" spans="1:15" x14ac:dyDescent="0.3">
      <c r="E15480" t="s">
        <v>4442</v>
      </c>
      <c r="F15480" t="s">
        <v>13234</v>
      </c>
      <c r="G15480" t="s">
        <v>17</v>
      </c>
      <c r="H15480" t="s">
        <v>13235</v>
      </c>
      <c r="I15480" t="s">
        <v>26</v>
      </c>
      <c r="M15480">
        <v>4104</v>
      </c>
      <c r="N15480">
        <v>240</v>
      </c>
      <c r="O15480">
        <v>253</v>
      </c>
    </row>
    <row r="15481" spans="1:15" x14ac:dyDescent="0.3">
      <c r="A15481" t="s">
        <v>14</v>
      </c>
      <c r="B15481">
        <v>1</v>
      </c>
      <c r="C15481">
        <v>1</v>
      </c>
      <c r="D15481">
        <v>1</v>
      </c>
      <c r="E15481" t="s">
        <v>4442</v>
      </c>
      <c r="F15481" t="s">
        <v>13234</v>
      </c>
      <c r="G15481" t="s">
        <v>14</v>
      </c>
      <c r="H15481" t="s">
        <v>13235</v>
      </c>
      <c r="I15481" t="s">
        <v>31</v>
      </c>
      <c r="J15481" t="s">
        <v>32</v>
      </c>
      <c r="M15481">
        <v>4104</v>
      </c>
      <c r="N15481">
        <v>240</v>
      </c>
      <c r="O15481">
        <v>253</v>
      </c>
    </row>
    <row r="15482" spans="1:15" x14ac:dyDescent="0.3">
      <c r="A15482" t="s">
        <v>14</v>
      </c>
      <c r="B15482">
        <v>1</v>
      </c>
      <c r="C15482">
        <v>1</v>
      </c>
      <c r="D15482">
        <v>1</v>
      </c>
      <c r="E15482" t="s">
        <v>4442</v>
      </c>
      <c r="F15482" t="s">
        <v>13239</v>
      </c>
      <c r="G15482" t="s">
        <v>14</v>
      </c>
      <c r="H15482" t="s">
        <v>13240</v>
      </c>
      <c r="I15482" t="s">
        <v>19</v>
      </c>
      <c r="M15482">
        <v>4105</v>
      </c>
      <c r="N15482">
        <v>0</v>
      </c>
      <c r="O15482">
        <v>8</v>
      </c>
    </row>
    <row r="15483" spans="1:15" x14ac:dyDescent="0.3">
      <c r="E15483" t="s">
        <v>4442</v>
      </c>
      <c r="F15483" t="s">
        <v>13239</v>
      </c>
      <c r="G15483" t="s">
        <v>23</v>
      </c>
      <c r="H15483" t="s">
        <v>13240</v>
      </c>
      <c r="I15483" t="s">
        <v>26</v>
      </c>
      <c r="M15483">
        <v>4105</v>
      </c>
      <c r="N15483">
        <v>0</v>
      </c>
      <c r="O15483">
        <v>8</v>
      </c>
    </row>
    <row r="15484" spans="1:15" x14ac:dyDescent="0.3">
      <c r="E15484" t="s">
        <v>4442</v>
      </c>
      <c r="F15484" t="s">
        <v>4236</v>
      </c>
      <c r="G15484" t="s">
        <v>23</v>
      </c>
      <c r="H15484" t="s">
        <v>13238</v>
      </c>
      <c r="I15484" t="s">
        <v>26</v>
      </c>
      <c r="M15484">
        <v>4105</v>
      </c>
      <c r="N15484">
        <v>13</v>
      </c>
      <c r="O15484">
        <v>16</v>
      </c>
    </row>
    <row r="15485" spans="1:15" x14ac:dyDescent="0.3">
      <c r="A15485" t="s">
        <v>14</v>
      </c>
      <c r="B15485">
        <v>1</v>
      </c>
      <c r="C15485">
        <v>1</v>
      </c>
      <c r="D15485">
        <v>1</v>
      </c>
      <c r="E15485" t="s">
        <v>4442</v>
      </c>
      <c r="F15485" t="s">
        <v>4236</v>
      </c>
      <c r="G15485" t="s">
        <v>14</v>
      </c>
      <c r="H15485" t="s">
        <v>13238</v>
      </c>
      <c r="I15485" t="s">
        <v>31</v>
      </c>
      <c r="J15485" t="s">
        <v>32</v>
      </c>
      <c r="M15485">
        <v>4105</v>
      </c>
      <c r="N15485">
        <v>13</v>
      </c>
      <c r="O15485">
        <v>16</v>
      </c>
    </row>
    <row r="15486" spans="1:15" x14ac:dyDescent="0.3">
      <c r="A15486" t="s">
        <v>14</v>
      </c>
      <c r="B15486">
        <v>1</v>
      </c>
      <c r="C15486">
        <v>1</v>
      </c>
      <c r="D15486">
        <v>1</v>
      </c>
      <c r="E15486" t="s">
        <v>4442</v>
      </c>
      <c r="F15486" t="s">
        <v>13244</v>
      </c>
      <c r="G15486" t="s">
        <v>14</v>
      </c>
      <c r="H15486" t="s">
        <v>13245</v>
      </c>
      <c r="I15486" t="s">
        <v>22</v>
      </c>
      <c r="M15486">
        <v>4105</v>
      </c>
      <c r="N15486">
        <v>74</v>
      </c>
      <c r="O15486">
        <v>78</v>
      </c>
    </row>
    <row r="15487" spans="1:15" x14ac:dyDescent="0.3">
      <c r="A15487" t="s">
        <v>14</v>
      </c>
      <c r="B15487">
        <v>1</v>
      </c>
      <c r="C15487">
        <v>1</v>
      </c>
      <c r="D15487">
        <v>1</v>
      </c>
      <c r="E15487" t="s">
        <v>4442</v>
      </c>
      <c r="F15487" t="s">
        <v>1502</v>
      </c>
      <c r="G15487" t="s">
        <v>14</v>
      </c>
      <c r="H15487" t="s">
        <v>13243</v>
      </c>
      <c r="I15487" t="s">
        <v>35</v>
      </c>
      <c r="J15487" t="s">
        <v>32</v>
      </c>
      <c r="M15487">
        <v>4105</v>
      </c>
      <c r="N15487">
        <v>80</v>
      </c>
      <c r="O15487">
        <v>84</v>
      </c>
    </row>
    <row r="15488" spans="1:15" x14ac:dyDescent="0.3">
      <c r="A15488" t="s">
        <v>14</v>
      </c>
      <c r="B15488">
        <v>1</v>
      </c>
      <c r="C15488">
        <v>1</v>
      </c>
      <c r="D15488">
        <v>1</v>
      </c>
      <c r="E15488" t="s">
        <v>4442</v>
      </c>
      <c r="F15488" t="s">
        <v>13241</v>
      </c>
      <c r="G15488" t="s">
        <v>14</v>
      </c>
      <c r="H15488" t="s">
        <v>13242</v>
      </c>
      <c r="I15488" t="s">
        <v>22</v>
      </c>
      <c r="M15488">
        <v>4105</v>
      </c>
      <c r="N15488">
        <v>88</v>
      </c>
      <c r="O15488">
        <v>94</v>
      </c>
    </row>
    <row r="15489" spans="1:15" x14ac:dyDescent="0.3">
      <c r="E15489" t="s">
        <v>13246</v>
      </c>
      <c r="F15489" t="s">
        <v>4236</v>
      </c>
      <c r="G15489" t="s">
        <v>14</v>
      </c>
      <c r="H15489" t="s">
        <v>13256</v>
      </c>
      <c r="I15489" t="s">
        <v>41</v>
      </c>
      <c r="J15489" t="s">
        <v>32</v>
      </c>
      <c r="M15489">
        <v>4106</v>
      </c>
      <c r="N15489">
        <v>31</v>
      </c>
      <c r="O15489">
        <v>34</v>
      </c>
    </row>
    <row r="15490" spans="1:15" x14ac:dyDescent="0.3">
      <c r="A15490" t="s">
        <v>14</v>
      </c>
      <c r="B15490">
        <v>0</v>
      </c>
      <c r="C15490">
        <v>0</v>
      </c>
      <c r="D15490" t="s">
        <v>14</v>
      </c>
      <c r="E15490" t="s">
        <v>13246</v>
      </c>
      <c r="F15490" t="s">
        <v>13221</v>
      </c>
      <c r="G15490" t="s">
        <v>17</v>
      </c>
      <c r="H15490" t="s">
        <v>13255</v>
      </c>
      <c r="I15490" t="s">
        <v>26</v>
      </c>
      <c r="M15490">
        <v>4106</v>
      </c>
      <c r="N15490">
        <v>31</v>
      </c>
      <c r="O15490">
        <v>43</v>
      </c>
    </row>
    <row r="15491" spans="1:15" x14ac:dyDescent="0.3">
      <c r="E15491" t="s">
        <v>13246</v>
      </c>
      <c r="F15491" t="s">
        <v>2177</v>
      </c>
      <c r="G15491" t="s">
        <v>14</v>
      </c>
      <c r="H15491" t="s">
        <v>13253</v>
      </c>
      <c r="I15491" t="s">
        <v>41</v>
      </c>
      <c r="J15491" t="s">
        <v>32</v>
      </c>
      <c r="M15491">
        <v>4106</v>
      </c>
      <c r="N15491">
        <v>38</v>
      </c>
      <c r="O15491">
        <v>43</v>
      </c>
    </row>
    <row r="15492" spans="1:15" x14ac:dyDescent="0.3">
      <c r="E15492" t="s">
        <v>13246</v>
      </c>
      <c r="F15492" t="s">
        <v>13247</v>
      </c>
      <c r="G15492" t="s">
        <v>51</v>
      </c>
      <c r="H15492" t="s">
        <v>13248</v>
      </c>
      <c r="I15492" t="s">
        <v>26</v>
      </c>
      <c r="M15492">
        <v>4106</v>
      </c>
      <c r="N15492">
        <v>110</v>
      </c>
      <c r="O15492">
        <v>117</v>
      </c>
    </row>
    <row r="15493" spans="1:15" x14ac:dyDescent="0.3">
      <c r="A15493" t="s">
        <v>14</v>
      </c>
      <c r="B15493">
        <v>0</v>
      </c>
      <c r="C15493">
        <v>1</v>
      </c>
      <c r="D15493" t="s">
        <v>14</v>
      </c>
      <c r="E15493" t="s">
        <v>13246</v>
      </c>
      <c r="F15493" t="s">
        <v>13250</v>
      </c>
      <c r="G15493" t="s">
        <v>17</v>
      </c>
      <c r="H15493" t="s">
        <v>13251</v>
      </c>
      <c r="I15493" t="s">
        <v>26</v>
      </c>
      <c r="M15493">
        <v>4106</v>
      </c>
      <c r="N15493">
        <v>334</v>
      </c>
      <c r="O15493">
        <v>342</v>
      </c>
    </row>
    <row r="15494" spans="1:15" x14ac:dyDescent="0.3">
      <c r="E15494" t="s">
        <v>13246</v>
      </c>
      <c r="F15494" t="s">
        <v>13250</v>
      </c>
      <c r="G15494" t="s">
        <v>14</v>
      </c>
      <c r="H15494" t="s">
        <v>13251</v>
      </c>
      <c r="I15494" t="s">
        <v>19</v>
      </c>
      <c r="M15494">
        <v>4106</v>
      </c>
      <c r="N15494">
        <v>334</v>
      </c>
      <c r="O15494">
        <v>342</v>
      </c>
    </row>
    <row r="15495" spans="1:15" x14ac:dyDescent="0.3">
      <c r="A15495" t="s">
        <v>14</v>
      </c>
      <c r="B15495">
        <v>0</v>
      </c>
      <c r="C15495">
        <v>0</v>
      </c>
      <c r="D15495" t="s">
        <v>14</v>
      </c>
      <c r="E15495" t="s">
        <v>13246</v>
      </c>
      <c r="F15495" t="s">
        <v>13221</v>
      </c>
      <c r="G15495" t="s">
        <v>17</v>
      </c>
      <c r="H15495" t="s">
        <v>13252</v>
      </c>
      <c r="I15495" t="s">
        <v>22</v>
      </c>
      <c r="M15495">
        <v>4106</v>
      </c>
      <c r="N15495">
        <v>447</v>
      </c>
      <c r="O15495">
        <v>459</v>
      </c>
    </row>
    <row r="15496" spans="1:15" x14ac:dyDescent="0.3">
      <c r="E15496" t="s">
        <v>13246</v>
      </c>
      <c r="F15496" t="s">
        <v>4236</v>
      </c>
      <c r="G15496" t="s">
        <v>14</v>
      </c>
      <c r="H15496" t="s">
        <v>13249</v>
      </c>
      <c r="I15496" t="s">
        <v>52</v>
      </c>
      <c r="J15496" t="s">
        <v>32</v>
      </c>
      <c r="M15496">
        <v>4106</v>
      </c>
      <c r="N15496">
        <v>447</v>
      </c>
      <c r="O15496">
        <v>450</v>
      </c>
    </row>
    <row r="15497" spans="1:15" x14ac:dyDescent="0.3">
      <c r="E15497" t="s">
        <v>13246</v>
      </c>
      <c r="F15497" t="s">
        <v>2177</v>
      </c>
      <c r="G15497" t="s">
        <v>14</v>
      </c>
      <c r="H15497" t="s">
        <v>13254</v>
      </c>
      <c r="I15497" t="s">
        <v>52</v>
      </c>
      <c r="J15497" t="s">
        <v>32</v>
      </c>
      <c r="M15497">
        <v>4106</v>
      </c>
      <c r="N15497">
        <v>454</v>
      </c>
      <c r="O15497">
        <v>459</v>
      </c>
    </row>
    <row r="15498" spans="1:15" x14ac:dyDescent="0.3">
      <c r="A15498" t="s">
        <v>14</v>
      </c>
      <c r="B15498">
        <v>1</v>
      </c>
      <c r="C15498">
        <v>1</v>
      </c>
      <c r="D15498">
        <v>1</v>
      </c>
      <c r="E15498" t="s">
        <v>13257</v>
      </c>
      <c r="F15498" t="s">
        <v>8018</v>
      </c>
      <c r="G15498" t="s">
        <v>14</v>
      </c>
      <c r="H15498" t="s">
        <v>13258</v>
      </c>
      <c r="I15498" t="s">
        <v>35</v>
      </c>
      <c r="J15498" t="s">
        <v>32</v>
      </c>
      <c r="M15498">
        <v>4109</v>
      </c>
      <c r="N15498">
        <v>0</v>
      </c>
      <c r="O15498">
        <v>5</v>
      </c>
    </row>
    <row r="15499" spans="1:15" x14ac:dyDescent="0.3">
      <c r="E15499" t="s">
        <v>13257</v>
      </c>
      <c r="F15499" t="s">
        <v>1081</v>
      </c>
      <c r="G15499" t="s">
        <v>51</v>
      </c>
      <c r="H15499" t="s">
        <v>13259</v>
      </c>
      <c r="I15499" t="s">
        <v>52</v>
      </c>
      <c r="J15499" t="s">
        <v>60</v>
      </c>
      <c r="M15499">
        <v>4109</v>
      </c>
      <c r="N15499">
        <v>118</v>
      </c>
      <c r="O15499">
        <v>124</v>
      </c>
    </row>
    <row r="15500" spans="1:15" x14ac:dyDescent="0.3">
      <c r="A15500" t="s">
        <v>14</v>
      </c>
      <c r="B15500">
        <v>1</v>
      </c>
      <c r="C15500">
        <v>1</v>
      </c>
      <c r="D15500">
        <v>1</v>
      </c>
      <c r="E15500" t="s">
        <v>13257</v>
      </c>
      <c r="F15500" t="s">
        <v>8018</v>
      </c>
      <c r="G15500" t="s">
        <v>14</v>
      </c>
      <c r="H15500" t="s">
        <v>13260</v>
      </c>
      <c r="I15500" t="s">
        <v>35</v>
      </c>
      <c r="J15500" t="s">
        <v>32</v>
      </c>
      <c r="M15500">
        <v>4110</v>
      </c>
      <c r="N15500">
        <v>10</v>
      </c>
      <c r="O15500">
        <v>15</v>
      </c>
    </row>
    <row r="15501" spans="1:15" x14ac:dyDescent="0.3">
      <c r="E15501" t="s">
        <v>13261</v>
      </c>
      <c r="F15501" t="s">
        <v>13270</v>
      </c>
      <c r="G15501" t="s">
        <v>14</v>
      </c>
      <c r="H15501" t="s">
        <v>13271</v>
      </c>
      <c r="I15501" t="s">
        <v>35</v>
      </c>
      <c r="J15501" t="s">
        <v>1017</v>
      </c>
      <c r="K15501" t="s">
        <v>43</v>
      </c>
      <c r="M15501">
        <v>4111</v>
      </c>
      <c r="N15501">
        <v>14</v>
      </c>
      <c r="O15501">
        <v>21</v>
      </c>
    </row>
    <row r="15502" spans="1:15" x14ac:dyDescent="0.3">
      <c r="E15502" t="s">
        <v>13261</v>
      </c>
      <c r="F15502" t="s">
        <v>13266</v>
      </c>
      <c r="G15502" t="s">
        <v>17</v>
      </c>
      <c r="H15502" t="s">
        <v>13267</v>
      </c>
      <c r="I15502" t="s">
        <v>19</v>
      </c>
      <c r="M15502">
        <v>4111</v>
      </c>
      <c r="N15502">
        <v>62</v>
      </c>
      <c r="O15502">
        <v>67</v>
      </c>
    </row>
    <row r="15503" spans="1:15" x14ac:dyDescent="0.3">
      <c r="A15503" t="s">
        <v>14</v>
      </c>
      <c r="B15503">
        <v>0</v>
      </c>
      <c r="C15503">
        <v>1</v>
      </c>
      <c r="D15503" t="s">
        <v>14</v>
      </c>
      <c r="E15503" t="s">
        <v>13261</v>
      </c>
      <c r="F15503" t="s">
        <v>13266</v>
      </c>
      <c r="G15503" t="s">
        <v>23</v>
      </c>
      <c r="H15503" t="s">
        <v>13267</v>
      </c>
      <c r="I15503" t="s">
        <v>26</v>
      </c>
      <c r="M15503">
        <v>4111</v>
      </c>
      <c r="N15503">
        <v>62</v>
      </c>
      <c r="O15503">
        <v>67</v>
      </c>
    </row>
    <row r="15504" spans="1:15" x14ac:dyDescent="0.3">
      <c r="E15504" t="s">
        <v>13261</v>
      </c>
      <c r="F15504" t="s">
        <v>13268</v>
      </c>
      <c r="G15504" t="s">
        <v>14</v>
      </c>
      <c r="H15504" t="s">
        <v>13269</v>
      </c>
      <c r="I15504" t="s">
        <v>19</v>
      </c>
      <c r="M15504">
        <v>4111</v>
      </c>
      <c r="N15504">
        <v>91</v>
      </c>
      <c r="O15504">
        <v>98</v>
      </c>
    </row>
    <row r="15505" spans="1:15" x14ac:dyDescent="0.3">
      <c r="A15505" t="s">
        <v>14</v>
      </c>
      <c r="B15505">
        <v>0</v>
      </c>
      <c r="C15505">
        <v>1</v>
      </c>
      <c r="D15505" t="s">
        <v>14</v>
      </c>
      <c r="E15505" t="s">
        <v>13261</v>
      </c>
      <c r="F15505" t="s">
        <v>13268</v>
      </c>
      <c r="G15505" t="s">
        <v>17</v>
      </c>
      <c r="H15505" t="s">
        <v>13269</v>
      </c>
      <c r="I15505" t="s">
        <v>26</v>
      </c>
      <c r="M15505">
        <v>4111</v>
      </c>
      <c r="N15505">
        <v>91</v>
      </c>
      <c r="O15505">
        <v>98</v>
      </c>
    </row>
    <row r="15506" spans="1:15" x14ac:dyDescent="0.3">
      <c r="A15506" t="s">
        <v>237</v>
      </c>
      <c r="B15506">
        <v>0</v>
      </c>
      <c r="E15506" t="s">
        <v>13261</v>
      </c>
      <c r="F15506" t="s">
        <v>13272</v>
      </c>
      <c r="G15506" t="s">
        <v>17</v>
      </c>
      <c r="H15506" t="s">
        <v>13273</v>
      </c>
      <c r="I15506" t="s">
        <v>22</v>
      </c>
      <c r="M15506">
        <v>4111</v>
      </c>
      <c r="N15506">
        <v>118</v>
      </c>
      <c r="O15506">
        <v>125</v>
      </c>
    </row>
    <row r="15507" spans="1:15" x14ac:dyDescent="0.3">
      <c r="A15507" t="s">
        <v>14</v>
      </c>
      <c r="B15507">
        <v>1</v>
      </c>
      <c r="C15507">
        <v>1</v>
      </c>
      <c r="D15507">
        <v>1</v>
      </c>
      <c r="E15507" t="s">
        <v>13261</v>
      </c>
      <c r="F15507" t="s">
        <v>13274</v>
      </c>
      <c r="G15507" t="s">
        <v>14</v>
      </c>
      <c r="H15507" t="s">
        <v>13275</v>
      </c>
      <c r="I15507" t="s">
        <v>35</v>
      </c>
      <c r="J15507" t="s">
        <v>597</v>
      </c>
      <c r="M15507">
        <v>4111</v>
      </c>
      <c r="N15507">
        <v>255</v>
      </c>
      <c r="O15507">
        <v>260</v>
      </c>
    </row>
    <row r="15508" spans="1:15" x14ac:dyDescent="0.3">
      <c r="A15508" t="s">
        <v>14</v>
      </c>
      <c r="B15508">
        <v>1</v>
      </c>
      <c r="C15508">
        <v>1</v>
      </c>
      <c r="D15508">
        <v>1</v>
      </c>
      <c r="E15508" t="s">
        <v>13261</v>
      </c>
      <c r="F15508" t="s">
        <v>13262</v>
      </c>
      <c r="G15508" t="s">
        <v>14</v>
      </c>
      <c r="H15508" t="s">
        <v>13263</v>
      </c>
      <c r="I15508" t="s">
        <v>22</v>
      </c>
      <c r="M15508">
        <v>4111</v>
      </c>
      <c r="N15508">
        <v>264</v>
      </c>
      <c r="O15508">
        <v>272</v>
      </c>
    </row>
    <row r="15509" spans="1:15" x14ac:dyDescent="0.3">
      <c r="A15509" t="s">
        <v>14</v>
      </c>
      <c r="B15509">
        <v>0</v>
      </c>
      <c r="C15509">
        <v>1</v>
      </c>
      <c r="D15509" t="s">
        <v>14</v>
      </c>
      <c r="E15509" t="s">
        <v>13261</v>
      </c>
      <c r="F15509" t="s">
        <v>13264</v>
      </c>
      <c r="G15509" t="s">
        <v>17</v>
      </c>
      <c r="H15509" t="s">
        <v>13265</v>
      </c>
      <c r="I15509" t="s">
        <v>22</v>
      </c>
      <c r="M15509">
        <v>4111</v>
      </c>
      <c r="N15509">
        <v>288</v>
      </c>
      <c r="O15509">
        <v>296</v>
      </c>
    </row>
    <row r="15510" spans="1:15" x14ac:dyDescent="0.3">
      <c r="A15510" t="s">
        <v>51</v>
      </c>
      <c r="B15510">
        <v>1</v>
      </c>
      <c r="C15510">
        <v>1</v>
      </c>
      <c r="D15510">
        <v>1</v>
      </c>
      <c r="E15510" t="s">
        <v>13102</v>
      </c>
      <c r="F15510" t="s">
        <v>13103</v>
      </c>
      <c r="G15510" t="s">
        <v>51</v>
      </c>
      <c r="H15510" t="s">
        <v>13104</v>
      </c>
      <c r="I15510" t="s">
        <v>22</v>
      </c>
      <c r="M15510">
        <v>4112</v>
      </c>
      <c r="N15510">
        <v>17</v>
      </c>
      <c r="O15510">
        <v>53</v>
      </c>
    </row>
    <row r="15511" spans="1:15" x14ac:dyDescent="0.3">
      <c r="A15511" t="s">
        <v>237</v>
      </c>
      <c r="B15511">
        <v>0</v>
      </c>
      <c r="C15511">
        <v>0</v>
      </c>
      <c r="D15511">
        <v>0</v>
      </c>
      <c r="E15511" t="s">
        <v>13276</v>
      </c>
      <c r="F15511" t="s">
        <v>13293</v>
      </c>
      <c r="G15511" t="s">
        <v>14</v>
      </c>
      <c r="H15511" t="s">
        <v>13294</v>
      </c>
      <c r="I15511" t="s">
        <v>22</v>
      </c>
      <c r="M15511">
        <v>4121</v>
      </c>
      <c r="N15511">
        <v>32</v>
      </c>
      <c r="O15511">
        <v>40</v>
      </c>
    </row>
    <row r="15512" spans="1:15" x14ac:dyDescent="0.3">
      <c r="E15512" t="s">
        <v>13276</v>
      </c>
      <c r="F15512" t="s">
        <v>13284</v>
      </c>
      <c r="G15512" t="s">
        <v>23</v>
      </c>
      <c r="H15512" t="s">
        <v>13285</v>
      </c>
      <c r="I15512" t="s">
        <v>52</v>
      </c>
      <c r="J15512" t="s">
        <v>117</v>
      </c>
      <c r="M15512">
        <v>4121</v>
      </c>
      <c r="N15512">
        <v>75</v>
      </c>
      <c r="O15512">
        <v>83</v>
      </c>
    </row>
    <row r="15513" spans="1:15" x14ac:dyDescent="0.3">
      <c r="E15513" t="s">
        <v>13276</v>
      </c>
      <c r="F15513" t="s">
        <v>13289</v>
      </c>
      <c r="G15513" t="s">
        <v>23</v>
      </c>
      <c r="H15513" t="s">
        <v>13290</v>
      </c>
      <c r="I15513" t="s">
        <v>19</v>
      </c>
      <c r="M15513">
        <v>4121</v>
      </c>
      <c r="N15513">
        <v>100</v>
      </c>
      <c r="O15513">
        <v>133</v>
      </c>
    </row>
    <row r="15514" spans="1:15" x14ac:dyDescent="0.3">
      <c r="E15514" t="s">
        <v>13276</v>
      </c>
      <c r="F15514" t="s">
        <v>7328</v>
      </c>
      <c r="G15514" t="s">
        <v>14</v>
      </c>
      <c r="H15514" t="s">
        <v>13283</v>
      </c>
      <c r="I15514" t="s">
        <v>52</v>
      </c>
      <c r="J15514" t="s">
        <v>32</v>
      </c>
      <c r="M15514">
        <v>4121</v>
      </c>
      <c r="N15514">
        <v>100</v>
      </c>
      <c r="O15514">
        <v>104</v>
      </c>
    </row>
    <row r="15515" spans="1:15" x14ac:dyDescent="0.3">
      <c r="A15515" t="s">
        <v>23</v>
      </c>
      <c r="B15515">
        <v>0</v>
      </c>
      <c r="C15515">
        <v>0</v>
      </c>
      <c r="D15515" t="s">
        <v>23</v>
      </c>
      <c r="E15515" t="s">
        <v>13276</v>
      </c>
      <c r="F15515" t="s">
        <v>13289</v>
      </c>
      <c r="G15515" t="s">
        <v>17</v>
      </c>
      <c r="H15515" t="s">
        <v>13290</v>
      </c>
      <c r="I15515" t="s">
        <v>26</v>
      </c>
      <c r="M15515">
        <v>4121</v>
      </c>
      <c r="N15515">
        <v>100</v>
      </c>
      <c r="O15515">
        <v>133</v>
      </c>
    </row>
    <row r="15516" spans="1:15" x14ac:dyDescent="0.3">
      <c r="A15516" t="s">
        <v>14</v>
      </c>
      <c r="B15516">
        <v>1</v>
      </c>
      <c r="C15516">
        <v>1</v>
      </c>
      <c r="D15516">
        <v>1</v>
      </c>
      <c r="E15516" t="s">
        <v>13276</v>
      </c>
      <c r="F15516" t="s">
        <v>13291</v>
      </c>
      <c r="G15516" t="s">
        <v>14</v>
      </c>
      <c r="H15516" t="s">
        <v>13292</v>
      </c>
      <c r="I15516" t="s">
        <v>35</v>
      </c>
      <c r="J15516" t="s">
        <v>32</v>
      </c>
      <c r="M15516">
        <v>4121</v>
      </c>
      <c r="N15516">
        <v>164</v>
      </c>
      <c r="O15516">
        <v>169</v>
      </c>
    </row>
    <row r="15517" spans="1:15" x14ac:dyDescent="0.3">
      <c r="A15517" t="s">
        <v>14</v>
      </c>
      <c r="B15517">
        <v>1</v>
      </c>
      <c r="C15517">
        <v>1</v>
      </c>
      <c r="D15517">
        <v>1</v>
      </c>
      <c r="E15517" t="s">
        <v>13276</v>
      </c>
      <c r="F15517" t="s">
        <v>13277</v>
      </c>
      <c r="G15517" t="s">
        <v>14</v>
      </c>
      <c r="H15517" t="s">
        <v>13278</v>
      </c>
      <c r="I15517" t="s">
        <v>35</v>
      </c>
      <c r="J15517" t="s">
        <v>32</v>
      </c>
      <c r="M15517">
        <v>4121</v>
      </c>
      <c r="N15517">
        <v>173</v>
      </c>
      <c r="O15517">
        <v>180</v>
      </c>
    </row>
    <row r="15518" spans="1:15" x14ac:dyDescent="0.3">
      <c r="A15518" t="s">
        <v>14</v>
      </c>
      <c r="B15518">
        <v>1</v>
      </c>
      <c r="C15518">
        <v>1</v>
      </c>
      <c r="D15518">
        <v>1</v>
      </c>
      <c r="E15518" t="s">
        <v>13276</v>
      </c>
      <c r="F15518" t="s">
        <v>13286</v>
      </c>
      <c r="G15518" t="s">
        <v>14</v>
      </c>
      <c r="H15518" t="s">
        <v>13287</v>
      </c>
      <c r="I15518" t="s">
        <v>35</v>
      </c>
      <c r="J15518" t="s">
        <v>46</v>
      </c>
      <c r="K15518" t="s">
        <v>47</v>
      </c>
      <c r="L15518" t="s">
        <v>43</v>
      </c>
      <c r="M15518">
        <v>4121</v>
      </c>
      <c r="N15518">
        <v>234</v>
      </c>
      <c r="O15518">
        <v>247</v>
      </c>
    </row>
    <row r="15519" spans="1:15" x14ac:dyDescent="0.3">
      <c r="E15519" t="s">
        <v>13276</v>
      </c>
      <c r="F15519" t="s">
        <v>353</v>
      </c>
      <c r="G15519" t="s">
        <v>23</v>
      </c>
      <c r="H15519" t="s">
        <v>13288</v>
      </c>
      <c r="I15519" t="s">
        <v>22</v>
      </c>
      <c r="M15519">
        <v>4121</v>
      </c>
      <c r="N15519">
        <v>309</v>
      </c>
      <c r="O15519">
        <v>318</v>
      </c>
    </row>
    <row r="15520" spans="1:15" x14ac:dyDescent="0.3">
      <c r="E15520" t="s">
        <v>13276</v>
      </c>
      <c r="F15520" t="s">
        <v>343</v>
      </c>
      <c r="G15520" t="s">
        <v>14</v>
      </c>
      <c r="H15520" t="s">
        <v>13281</v>
      </c>
      <c r="I15520" t="s">
        <v>52</v>
      </c>
      <c r="J15520" t="s">
        <v>32</v>
      </c>
      <c r="M15520">
        <v>4121</v>
      </c>
      <c r="N15520">
        <v>315</v>
      </c>
      <c r="O15520">
        <v>318</v>
      </c>
    </row>
    <row r="15521" spans="1:15" x14ac:dyDescent="0.3">
      <c r="A15521" t="s">
        <v>14</v>
      </c>
      <c r="B15521">
        <v>0</v>
      </c>
      <c r="C15521">
        <v>0</v>
      </c>
      <c r="D15521">
        <v>1</v>
      </c>
      <c r="E15521" t="s">
        <v>13276</v>
      </c>
      <c r="F15521" t="s">
        <v>13279</v>
      </c>
      <c r="G15521" t="s">
        <v>14</v>
      </c>
      <c r="H15521" t="s">
        <v>13280</v>
      </c>
      <c r="I15521" t="s">
        <v>31</v>
      </c>
      <c r="J15521" t="s">
        <v>32</v>
      </c>
      <c r="M15521">
        <v>4121</v>
      </c>
      <c r="N15521">
        <v>462</v>
      </c>
      <c r="O15521">
        <v>467</v>
      </c>
    </row>
    <row r="15522" spans="1:15" x14ac:dyDescent="0.3">
      <c r="A15522" t="s">
        <v>14</v>
      </c>
      <c r="B15522">
        <v>0</v>
      </c>
      <c r="C15522">
        <v>1</v>
      </c>
      <c r="D15522" t="s">
        <v>14</v>
      </c>
      <c r="E15522" t="s">
        <v>13276</v>
      </c>
      <c r="F15522" t="s">
        <v>13279</v>
      </c>
      <c r="G15522" t="s">
        <v>17</v>
      </c>
      <c r="H15522" t="s">
        <v>13280</v>
      </c>
      <c r="I15522" t="s">
        <v>26</v>
      </c>
      <c r="M15522">
        <v>4121</v>
      </c>
      <c r="N15522">
        <v>462</v>
      </c>
      <c r="O15522">
        <v>467</v>
      </c>
    </row>
    <row r="15523" spans="1:15" x14ac:dyDescent="0.3">
      <c r="A15523" t="s">
        <v>14</v>
      </c>
      <c r="B15523">
        <v>1</v>
      </c>
      <c r="C15523">
        <v>1</v>
      </c>
      <c r="D15523">
        <v>1</v>
      </c>
      <c r="E15523" t="s">
        <v>13276</v>
      </c>
      <c r="F15523" t="s">
        <v>1534</v>
      </c>
      <c r="G15523" t="s">
        <v>14</v>
      </c>
      <c r="H15523" t="s">
        <v>13282</v>
      </c>
      <c r="I15523" t="s">
        <v>35</v>
      </c>
      <c r="J15523" t="s">
        <v>32</v>
      </c>
      <c r="M15523">
        <v>4121</v>
      </c>
      <c r="N15523">
        <v>560</v>
      </c>
      <c r="O15523">
        <v>569</v>
      </c>
    </row>
    <row r="15524" spans="1:15" x14ac:dyDescent="0.3">
      <c r="A15524" t="s">
        <v>14</v>
      </c>
      <c r="B15524">
        <v>1</v>
      </c>
      <c r="C15524">
        <v>1</v>
      </c>
      <c r="D15524">
        <v>1</v>
      </c>
      <c r="E15524" t="s">
        <v>13295</v>
      </c>
      <c r="F15524" t="s">
        <v>13291</v>
      </c>
      <c r="G15524" t="s">
        <v>14</v>
      </c>
      <c r="H15524" t="s">
        <v>13297</v>
      </c>
      <c r="I15524" t="s">
        <v>35</v>
      </c>
      <c r="J15524" t="s">
        <v>32</v>
      </c>
      <c r="M15524">
        <v>4122</v>
      </c>
      <c r="N15524">
        <v>100</v>
      </c>
      <c r="O15524">
        <v>105</v>
      </c>
    </row>
    <row r="15525" spans="1:15" x14ac:dyDescent="0.3">
      <c r="A15525" t="s">
        <v>14</v>
      </c>
      <c r="B15525">
        <v>1</v>
      </c>
      <c r="C15525">
        <v>1</v>
      </c>
      <c r="D15525">
        <v>1</v>
      </c>
      <c r="E15525" t="s">
        <v>13295</v>
      </c>
      <c r="F15525" t="s">
        <v>13277</v>
      </c>
      <c r="G15525" t="s">
        <v>14</v>
      </c>
      <c r="H15525" t="s">
        <v>13296</v>
      </c>
      <c r="I15525" t="s">
        <v>35</v>
      </c>
      <c r="J15525" t="s">
        <v>32</v>
      </c>
      <c r="M15525">
        <v>4122</v>
      </c>
      <c r="N15525">
        <v>109</v>
      </c>
      <c r="O15525">
        <v>116</v>
      </c>
    </row>
    <row r="15526" spans="1:15" x14ac:dyDescent="0.3">
      <c r="A15526" t="s">
        <v>14</v>
      </c>
      <c r="B15526">
        <v>1</v>
      </c>
      <c r="C15526">
        <v>1</v>
      </c>
      <c r="D15526">
        <v>1</v>
      </c>
      <c r="E15526" t="s">
        <v>13120</v>
      </c>
      <c r="F15526" t="s">
        <v>13121</v>
      </c>
      <c r="G15526" t="s">
        <v>14</v>
      </c>
      <c r="H15526" t="s">
        <v>13122</v>
      </c>
      <c r="I15526" t="s">
        <v>35</v>
      </c>
      <c r="J15526" t="s">
        <v>46</v>
      </c>
      <c r="K15526" t="s">
        <v>47</v>
      </c>
      <c r="L15526" t="s">
        <v>43</v>
      </c>
      <c r="M15526">
        <v>4123</v>
      </c>
      <c r="N15526">
        <v>0</v>
      </c>
      <c r="O15526">
        <v>15</v>
      </c>
    </row>
    <row r="15527" spans="1:15" x14ac:dyDescent="0.3">
      <c r="A15527" t="s">
        <v>237</v>
      </c>
      <c r="B15527">
        <v>0</v>
      </c>
      <c r="C15527">
        <v>0</v>
      </c>
      <c r="D15527">
        <v>0</v>
      </c>
      <c r="E15527" t="s">
        <v>13298</v>
      </c>
      <c r="F15527" t="s">
        <v>13301</v>
      </c>
      <c r="G15527" t="s">
        <v>17</v>
      </c>
      <c r="H15527" t="s">
        <v>13302</v>
      </c>
      <c r="I15527" t="s">
        <v>26</v>
      </c>
      <c r="M15527">
        <v>4138</v>
      </c>
      <c r="N15527">
        <v>19</v>
      </c>
      <c r="O15527">
        <v>28</v>
      </c>
    </row>
    <row r="15528" spans="1:15" x14ac:dyDescent="0.3">
      <c r="E15528" t="s">
        <v>13298</v>
      </c>
      <c r="F15528" t="s">
        <v>13301</v>
      </c>
      <c r="G15528" t="s">
        <v>23</v>
      </c>
      <c r="H15528" t="s">
        <v>13302</v>
      </c>
      <c r="I15528" t="s">
        <v>19</v>
      </c>
      <c r="M15528">
        <v>4138</v>
      </c>
      <c r="N15528">
        <v>19</v>
      </c>
      <c r="O15528">
        <v>28</v>
      </c>
    </row>
    <row r="15529" spans="1:15" x14ac:dyDescent="0.3">
      <c r="A15529" t="s">
        <v>14</v>
      </c>
      <c r="B15529">
        <v>1</v>
      </c>
      <c r="C15529">
        <v>1</v>
      </c>
      <c r="D15529">
        <v>1</v>
      </c>
      <c r="E15529" t="s">
        <v>13298</v>
      </c>
      <c r="F15529" t="s">
        <v>13299</v>
      </c>
      <c r="G15529" t="s">
        <v>14</v>
      </c>
      <c r="H15529" t="s">
        <v>13300</v>
      </c>
      <c r="I15529" t="s">
        <v>22</v>
      </c>
      <c r="M15529">
        <v>4138</v>
      </c>
      <c r="N15529">
        <v>546</v>
      </c>
      <c r="O15529">
        <v>550</v>
      </c>
    </row>
    <row r="15530" spans="1:15" x14ac:dyDescent="0.3">
      <c r="E15530" t="s">
        <v>13303</v>
      </c>
      <c r="F15530" t="s">
        <v>13305</v>
      </c>
      <c r="G15530" t="s">
        <v>23</v>
      </c>
      <c r="H15530" t="s">
        <v>13306</v>
      </c>
      <c r="I15530" t="s">
        <v>26</v>
      </c>
      <c r="M15530">
        <v>4139</v>
      </c>
      <c r="N15530">
        <v>20</v>
      </c>
      <c r="O15530">
        <v>36</v>
      </c>
    </row>
    <row r="15531" spans="1:15" x14ac:dyDescent="0.3">
      <c r="E15531" t="s">
        <v>13303</v>
      </c>
      <c r="F15531" t="s">
        <v>13318</v>
      </c>
      <c r="G15531" t="s">
        <v>17</v>
      </c>
      <c r="H15531" t="s">
        <v>13319</v>
      </c>
      <c r="I15531" t="s">
        <v>26</v>
      </c>
      <c r="M15531">
        <v>4139</v>
      </c>
      <c r="N15531">
        <v>89</v>
      </c>
      <c r="O15531">
        <v>99</v>
      </c>
    </row>
    <row r="15532" spans="1:15" x14ac:dyDescent="0.3">
      <c r="A15532" t="s">
        <v>23</v>
      </c>
      <c r="B15532">
        <v>1</v>
      </c>
      <c r="C15532">
        <v>1</v>
      </c>
      <c r="D15532">
        <v>1</v>
      </c>
      <c r="E15532" t="s">
        <v>13303</v>
      </c>
      <c r="F15532" t="s">
        <v>13309</v>
      </c>
      <c r="G15532" t="s">
        <v>23</v>
      </c>
      <c r="H15532" t="s">
        <v>13310</v>
      </c>
      <c r="I15532" t="s">
        <v>35</v>
      </c>
      <c r="J15532" t="s">
        <v>112</v>
      </c>
      <c r="M15532">
        <v>4139</v>
      </c>
      <c r="N15532">
        <v>100</v>
      </c>
      <c r="O15532">
        <v>107</v>
      </c>
    </row>
    <row r="15533" spans="1:15" x14ac:dyDescent="0.3">
      <c r="A15533" t="s">
        <v>14</v>
      </c>
      <c r="B15533">
        <v>1</v>
      </c>
      <c r="C15533">
        <v>1</v>
      </c>
      <c r="D15533">
        <v>1</v>
      </c>
      <c r="E15533" t="s">
        <v>13303</v>
      </c>
      <c r="F15533" t="s">
        <v>13307</v>
      </c>
      <c r="G15533" t="s">
        <v>14</v>
      </c>
      <c r="H15533" t="s">
        <v>13308</v>
      </c>
      <c r="I15533" t="s">
        <v>35</v>
      </c>
      <c r="J15533" t="s">
        <v>46</v>
      </c>
      <c r="K15533" t="s">
        <v>47</v>
      </c>
      <c r="L15533" t="s">
        <v>43</v>
      </c>
      <c r="M15533">
        <v>4139</v>
      </c>
      <c r="N15533">
        <v>231</v>
      </c>
      <c r="O15533">
        <v>245</v>
      </c>
    </row>
    <row r="15534" spans="1:15" x14ac:dyDescent="0.3">
      <c r="A15534" t="s">
        <v>23</v>
      </c>
      <c r="B15534">
        <v>1</v>
      </c>
      <c r="C15534">
        <v>1</v>
      </c>
      <c r="D15534">
        <v>1</v>
      </c>
      <c r="E15534" t="s">
        <v>13303</v>
      </c>
      <c r="F15534" t="s">
        <v>13312</v>
      </c>
      <c r="G15534" t="s">
        <v>23</v>
      </c>
      <c r="H15534" t="s">
        <v>13313</v>
      </c>
      <c r="I15534" t="s">
        <v>22</v>
      </c>
      <c r="M15534">
        <v>4139</v>
      </c>
      <c r="N15534">
        <v>370</v>
      </c>
      <c r="O15534">
        <v>385</v>
      </c>
    </row>
    <row r="15535" spans="1:15" x14ac:dyDescent="0.3">
      <c r="E15535" t="s">
        <v>13303</v>
      </c>
      <c r="F15535" t="s">
        <v>2466</v>
      </c>
      <c r="G15535" t="s">
        <v>14</v>
      </c>
      <c r="H15535" t="s">
        <v>13316</v>
      </c>
      <c r="I15535" t="s">
        <v>52</v>
      </c>
      <c r="J15535" t="s">
        <v>32</v>
      </c>
      <c r="M15535">
        <v>4139</v>
      </c>
      <c r="N15535">
        <v>379</v>
      </c>
      <c r="O15535">
        <v>385</v>
      </c>
    </row>
    <row r="15536" spans="1:15" x14ac:dyDescent="0.3">
      <c r="E15536" t="s">
        <v>13303</v>
      </c>
      <c r="F15536" t="s">
        <v>13314</v>
      </c>
      <c r="G15536" t="s">
        <v>14</v>
      </c>
      <c r="H15536" t="s">
        <v>13315</v>
      </c>
      <c r="I15536" t="s">
        <v>19</v>
      </c>
      <c r="M15536">
        <v>4139</v>
      </c>
      <c r="N15536">
        <v>551</v>
      </c>
      <c r="O15536">
        <v>555</v>
      </c>
    </row>
    <row r="15537" spans="1:15" x14ac:dyDescent="0.3">
      <c r="A15537" t="s">
        <v>14</v>
      </c>
      <c r="B15537">
        <v>0</v>
      </c>
      <c r="C15537">
        <v>1</v>
      </c>
      <c r="D15537" t="s">
        <v>14</v>
      </c>
      <c r="E15537" t="s">
        <v>13303</v>
      </c>
      <c r="F15537" t="s">
        <v>13314</v>
      </c>
      <c r="G15537" t="s">
        <v>23</v>
      </c>
      <c r="H15537" t="s">
        <v>13315</v>
      </c>
      <c r="I15537" t="s">
        <v>26</v>
      </c>
      <c r="M15537">
        <v>4139</v>
      </c>
      <c r="N15537">
        <v>551</v>
      </c>
      <c r="O15537">
        <v>555</v>
      </c>
    </row>
    <row r="15538" spans="1:15" x14ac:dyDescent="0.3">
      <c r="A15538" t="s">
        <v>14</v>
      </c>
      <c r="B15538">
        <v>0</v>
      </c>
      <c r="C15538">
        <v>1</v>
      </c>
      <c r="D15538" t="s">
        <v>14</v>
      </c>
      <c r="E15538" t="s">
        <v>13303</v>
      </c>
      <c r="F15538" t="s">
        <v>4693</v>
      </c>
      <c r="G15538" t="s">
        <v>23</v>
      </c>
      <c r="H15538" t="s">
        <v>13311</v>
      </c>
      <c r="I15538" t="s">
        <v>26</v>
      </c>
      <c r="M15538">
        <v>4139</v>
      </c>
      <c r="N15538">
        <v>557</v>
      </c>
      <c r="O15538">
        <v>564</v>
      </c>
    </row>
    <row r="15539" spans="1:15" x14ac:dyDescent="0.3">
      <c r="A15539" t="s">
        <v>14</v>
      </c>
      <c r="B15539">
        <v>1</v>
      </c>
      <c r="C15539">
        <v>1</v>
      </c>
      <c r="D15539">
        <v>1</v>
      </c>
      <c r="E15539" t="s">
        <v>13303</v>
      </c>
      <c r="F15539" t="s">
        <v>4693</v>
      </c>
      <c r="G15539" t="s">
        <v>14</v>
      </c>
      <c r="H15539" t="s">
        <v>13311</v>
      </c>
      <c r="I15539" t="s">
        <v>31</v>
      </c>
      <c r="J15539" t="s">
        <v>32</v>
      </c>
      <c r="M15539">
        <v>4139</v>
      </c>
      <c r="N15539">
        <v>557</v>
      </c>
      <c r="O15539">
        <v>564</v>
      </c>
    </row>
    <row r="15540" spans="1:15" x14ac:dyDescent="0.3">
      <c r="E15540" t="s">
        <v>13303</v>
      </c>
      <c r="F15540" t="s">
        <v>1250</v>
      </c>
      <c r="G15540" t="s">
        <v>14</v>
      </c>
      <c r="H15540" t="s">
        <v>13304</v>
      </c>
      <c r="I15540" t="s">
        <v>31</v>
      </c>
      <c r="J15540" t="s">
        <v>32</v>
      </c>
      <c r="M15540">
        <v>4139</v>
      </c>
      <c r="N15540">
        <v>566</v>
      </c>
      <c r="O15540">
        <v>573</v>
      </c>
    </row>
    <row r="15541" spans="1:15" x14ac:dyDescent="0.3">
      <c r="E15541" t="s">
        <v>13303</v>
      </c>
      <c r="F15541" t="s">
        <v>1250</v>
      </c>
      <c r="G15541" t="s">
        <v>17</v>
      </c>
      <c r="H15541" t="s">
        <v>13304</v>
      </c>
      <c r="I15541" t="s">
        <v>26</v>
      </c>
      <c r="M15541">
        <v>4139</v>
      </c>
      <c r="N15541">
        <v>566</v>
      </c>
      <c r="O15541">
        <v>573</v>
      </c>
    </row>
    <row r="15542" spans="1:15" x14ac:dyDescent="0.3">
      <c r="E15542" t="s">
        <v>13303</v>
      </c>
      <c r="F15542" t="s">
        <v>364</v>
      </c>
      <c r="G15542" t="s">
        <v>17</v>
      </c>
      <c r="H15542" t="s">
        <v>13317</v>
      </c>
      <c r="I15542" t="s">
        <v>26</v>
      </c>
      <c r="M15542">
        <v>4139</v>
      </c>
      <c r="N15542">
        <v>577</v>
      </c>
      <c r="O15542">
        <v>586</v>
      </c>
    </row>
    <row r="15543" spans="1:15" x14ac:dyDescent="0.3">
      <c r="E15543" t="s">
        <v>13303</v>
      </c>
      <c r="F15543" t="s">
        <v>364</v>
      </c>
      <c r="G15543" t="s">
        <v>14</v>
      </c>
      <c r="H15543" t="s">
        <v>13317</v>
      </c>
      <c r="I15543" t="s">
        <v>19</v>
      </c>
      <c r="M15543">
        <v>4139</v>
      </c>
      <c r="N15543">
        <v>577</v>
      </c>
      <c r="O15543">
        <v>586</v>
      </c>
    </row>
    <row r="15544" spans="1:15" x14ac:dyDescent="0.3">
      <c r="A15544" t="s">
        <v>14</v>
      </c>
      <c r="B15544">
        <v>1</v>
      </c>
      <c r="C15544">
        <v>1</v>
      </c>
      <c r="D15544">
        <v>1</v>
      </c>
      <c r="E15544" t="s">
        <v>13160</v>
      </c>
      <c r="F15544" t="s">
        <v>13162</v>
      </c>
      <c r="G15544" t="s">
        <v>14</v>
      </c>
      <c r="H15544" t="s">
        <v>13169</v>
      </c>
      <c r="I15544" t="s">
        <v>35</v>
      </c>
      <c r="J15544" t="s">
        <v>597</v>
      </c>
      <c r="M15544">
        <v>4141</v>
      </c>
      <c r="N15544">
        <v>27</v>
      </c>
      <c r="O15544">
        <v>40</v>
      </c>
    </row>
    <row r="15545" spans="1:15" x14ac:dyDescent="0.3">
      <c r="A15545" t="s">
        <v>23</v>
      </c>
      <c r="B15545">
        <v>0</v>
      </c>
      <c r="C15545">
        <v>0</v>
      </c>
      <c r="D15545">
        <v>1</v>
      </c>
      <c r="E15545" t="s">
        <v>13160</v>
      </c>
      <c r="F15545" t="s">
        <v>6702</v>
      </c>
      <c r="G15545" t="s">
        <v>23</v>
      </c>
      <c r="H15545" t="s">
        <v>13161</v>
      </c>
      <c r="I15545" t="s">
        <v>26</v>
      </c>
      <c r="M15545">
        <v>4141</v>
      </c>
      <c r="N15545">
        <v>121</v>
      </c>
      <c r="O15545">
        <v>130</v>
      </c>
    </row>
    <row r="15546" spans="1:15" x14ac:dyDescent="0.3">
      <c r="E15546" t="s">
        <v>13160</v>
      </c>
      <c r="F15546" t="s">
        <v>2466</v>
      </c>
      <c r="G15546" t="s">
        <v>14</v>
      </c>
      <c r="H15546" t="s">
        <v>13168</v>
      </c>
      <c r="I15546" t="s">
        <v>52</v>
      </c>
      <c r="J15546" t="s">
        <v>32</v>
      </c>
      <c r="M15546">
        <v>4141</v>
      </c>
      <c r="N15546">
        <v>124</v>
      </c>
      <c r="O15546">
        <v>130</v>
      </c>
    </row>
    <row r="15547" spans="1:15" x14ac:dyDescent="0.3">
      <c r="A15547" t="s">
        <v>23</v>
      </c>
      <c r="B15547">
        <v>1</v>
      </c>
      <c r="C15547">
        <v>1</v>
      </c>
      <c r="D15547">
        <v>1</v>
      </c>
      <c r="E15547" t="s">
        <v>13160</v>
      </c>
      <c r="F15547" t="s">
        <v>2466</v>
      </c>
      <c r="G15547" t="s">
        <v>23</v>
      </c>
      <c r="H15547" t="s">
        <v>13168</v>
      </c>
      <c r="I15547" t="s">
        <v>19</v>
      </c>
      <c r="M15547">
        <v>4141</v>
      </c>
      <c r="N15547">
        <v>124</v>
      </c>
      <c r="O15547">
        <v>130</v>
      </c>
    </row>
    <row r="15548" spans="1:15" x14ac:dyDescent="0.3">
      <c r="A15548" t="s">
        <v>23</v>
      </c>
      <c r="B15548">
        <v>1</v>
      </c>
      <c r="C15548">
        <v>1</v>
      </c>
      <c r="D15548">
        <v>1</v>
      </c>
      <c r="E15548" t="s">
        <v>13160</v>
      </c>
      <c r="F15548" t="s">
        <v>13166</v>
      </c>
      <c r="G15548" t="s">
        <v>23</v>
      </c>
      <c r="H15548" t="s">
        <v>13167</v>
      </c>
      <c r="I15548" t="s">
        <v>35</v>
      </c>
      <c r="J15548" t="s">
        <v>453</v>
      </c>
      <c r="M15548">
        <v>4141</v>
      </c>
      <c r="N15548">
        <v>169</v>
      </c>
      <c r="O15548">
        <v>174</v>
      </c>
    </row>
    <row r="15549" spans="1:15" x14ac:dyDescent="0.3">
      <c r="A15549" t="s">
        <v>51</v>
      </c>
      <c r="B15549">
        <v>1</v>
      </c>
      <c r="C15549">
        <v>1</v>
      </c>
      <c r="D15549">
        <v>1</v>
      </c>
      <c r="E15549" t="s">
        <v>13160</v>
      </c>
      <c r="F15549" t="s">
        <v>13164</v>
      </c>
      <c r="G15549" t="s">
        <v>51</v>
      </c>
      <c r="H15549" t="s">
        <v>13165</v>
      </c>
      <c r="I15549" t="s">
        <v>69</v>
      </c>
      <c r="J15549" t="s">
        <v>53</v>
      </c>
      <c r="K15549" t="s">
        <v>800</v>
      </c>
      <c r="M15549">
        <v>4141</v>
      </c>
      <c r="N15549">
        <v>206</v>
      </c>
      <c r="O15549">
        <v>219</v>
      </c>
    </row>
    <row r="15550" spans="1:15" x14ac:dyDescent="0.3">
      <c r="A15550" t="s">
        <v>14</v>
      </c>
      <c r="B15550">
        <v>1</v>
      </c>
      <c r="C15550">
        <v>1</v>
      </c>
      <c r="D15550">
        <v>1</v>
      </c>
      <c r="E15550" t="s">
        <v>13160</v>
      </c>
      <c r="F15550" t="s">
        <v>13162</v>
      </c>
      <c r="G15550" t="s">
        <v>14</v>
      </c>
      <c r="H15550" t="s">
        <v>13163</v>
      </c>
      <c r="I15550" t="s">
        <v>35</v>
      </c>
      <c r="J15550" t="s">
        <v>597</v>
      </c>
      <c r="M15550">
        <v>4141</v>
      </c>
      <c r="N15550">
        <v>276</v>
      </c>
      <c r="O15550">
        <v>289</v>
      </c>
    </row>
    <row r="15551" spans="1:15" x14ac:dyDescent="0.3">
      <c r="E15551" t="s">
        <v>13170</v>
      </c>
      <c r="F15551" t="s">
        <v>13171</v>
      </c>
      <c r="G15551" t="s">
        <v>51</v>
      </c>
      <c r="H15551" t="s">
        <v>13172</v>
      </c>
      <c r="I15551" t="s">
        <v>19</v>
      </c>
      <c r="M15551">
        <v>4147</v>
      </c>
      <c r="N15551">
        <v>111</v>
      </c>
      <c r="O15551">
        <v>124</v>
      </c>
    </row>
    <row r="15552" spans="1:15" x14ac:dyDescent="0.3">
      <c r="A15552" t="s">
        <v>237</v>
      </c>
      <c r="B15552">
        <v>0</v>
      </c>
      <c r="E15552" t="s">
        <v>13170</v>
      </c>
      <c r="F15552" t="s">
        <v>13171</v>
      </c>
      <c r="G15552" t="s">
        <v>17</v>
      </c>
      <c r="H15552" t="s">
        <v>13172</v>
      </c>
      <c r="I15552" t="s">
        <v>26</v>
      </c>
      <c r="M15552">
        <v>4147</v>
      </c>
      <c r="N15552">
        <v>111</v>
      </c>
      <c r="O15552">
        <v>124</v>
      </c>
    </row>
    <row r="15553" spans="1:15" x14ac:dyDescent="0.3">
      <c r="E15553" t="s">
        <v>13170</v>
      </c>
      <c r="F15553" t="s">
        <v>13171</v>
      </c>
      <c r="G15553" t="s">
        <v>51</v>
      </c>
      <c r="H15553" t="s">
        <v>13172</v>
      </c>
      <c r="I15553" t="s">
        <v>19</v>
      </c>
      <c r="M15553">
        <v>4148</v>
      </c>
      <c r="N15553">
        <v>111</v>
      </c>
      <c r="O15553">
        <v>124</v>
      </c>
    </row>
    <row r="15554" spans="1:15" x14ac:dyDescent="0.3">
      <c r="A15554" t="s">
        <v>237</v>
      </c>
      <c r="B15554">
        <v>0</v>
      </c>
      <c r="E15554" t="s">
        <v>13170</v>
      </c>
      <c r="F15554" t="s">
        <v>13171</v>
      </c>
      <c r="G15554" t="s">
        <v>17</v>
      </c>
      <c r="H15554" t="s">
        <v>13172</v>
      </c>
      <c r="I15554" t="s">
        <v>26</v>
      </c>
      <c r="M15554">
        <v>4148</v>
      </c>
      <c r="N15554">
        <v>111</v>
      </c>
      <c r="O15554">
        <v>124</v>
      </c>
    </row>
    <row r="15555" spans="1:15" x14ac:dyDescent="0.3">
      <c r="E15555" t="s">
        <v>13170</v>
      </c>
      <c r="F15555" t="s">
        <v>13171</v>
      </c>
      <c r="G15555" t="s">
        <v>51</v>
      </c>
      <c r="H15555" t="s">
        <v>13172</v>
      </c>
      <c r="I15555" t="s">
        <v>19</v>
      </c>
      <c r="M15555">
        <v>4149</v>
      </c>
      <c r="N15555">
        <v>111</v>
      </c>
      <c r="O15555">
        <v>124</v>
      </c>
    </row>
    <row r="15556" spans="1:15" x14ac:dyDescent="0.3">
      <c r="A15556" t="s">
        <v>237</v>
      </c>
      <c r="B15556">
        <v>0</v>
      </c>
      <c r="E15556" t="s">
        <v>13170</v>
      </c>
      <c r="F15556" t="s">
        <v>13171</v>
      </c>
      <c r="G15556" t="s">
        <v>17</v>
      </c>
      <c r="H15556" t="s">
        <v>13172</v>
      </c>
      <c r="I15556" t="s">
        <v>26</v>
      </c>
      <c r="M15556">
        <v>4149</v>
      </c>
      <c r="N15556">
        <v>111</v>
      </c>
      <c r="O15556">
        <v>124</v>
      </c>
    </row>
    <row r="15557" spans="1:15" x14ac:dyDescent="0.3">
      <c r="A15557" t="s">
        <v>14</v>
      </c>
      <c r="B15557">
        <v>0</v>
      </c>
      <c r="C15557">
        <v>1</v>
      </c>
      <c r="D15557" t="s">
        <v>14</v>
      </c>
      <c r="E15557" t="s">
        <v>13173</v>
      </c>
      <c r="F15557" t="s">
        <v>13174</v>
      </c>
      <c r="G15557" t="s">
        <v>23</v>
      </c>
      <c r="H15557" t="s">
        <v>13175</v>
      </c>
      <c r="I15557" t="s">
        <v>26</v>
      </c>
      <c r="M15557">
        <v>4150</v>
      </c>
      <c r="N15557">
        <v>6</v>
      </c>
      <c r="O15557">
        <v>11</v>
      </c>
    </row>
    <row r="15558" spans="1:15" x14ac:dyDescent="0.3">
      <c r="E15558" t="s">
        <v>13173</v>
      </c>
      <c r="F15558" t="s">
        <v>13174</v>
      </c>
      <c r="G15558" t="s">
        <v>14</v>
      </c>
      <c r="H15558" t="s">
        <v>13175</v>
      </c>
      <c r="I15558" t="s">
        <v>19</v>
      </c>
      <c r="M15558">
        <v>4150</v>
      </c>
      <c r="N15558">
        <v>6</v>
      </c>
      <c r="O15558">
        <v>11</v>
      </c>
    </row>
    <row r="15559" spans="1:15" x14ac:dyDescent="0.3">
      <c r="E15559" t="s">
        <v>13173</v>
      </c>
      <c r="F15559" t="s">
        <v>13180</v>
      </c>
      <c r="G15559" t="s">
        <v>17</v>
      </c>
      <c r="H15559" t="s">
        <v>13181</v>
      </c>
      <c r="I15559" t="s">
        <v>26</v>
      </c>
      <c r="M15559">
        <v>4151</v>
      </c>
      <c r="N15559">
        <v>0</v>
      </c>
      <c r="O15559">
        <v>6</v>
      </c>
    </row>
    <row r="15560" spans="1:15" x14ac:dyDescent="0.3">
      <c r="E15560" t="s">
        <v>13173</v>
      </c>
      <c r="F15560" t="s">
        <v>13174</v>
      </c>
      <c r="G15560" t="s">
        <v>14</v>
      </c>
      <c r="H15560" t="s">
        <v>13178</v>
      </c>
      <c r="I15560" t="s">
        <v>19</v>
      </c>
      <c r="M15560">
        <v>4151</v>
      </c>
      <c r="N15560">
        <v>79</v>
      </c>
      <c r="O15560">
        <v>84</v>
      </c>
    </row>
    <row r="15561" spans="1:15" x14ac:dyDescent="0.3">
      <c r="A15561" t="s">
        <v>14</v>
      </c>
      <c r="B15561">
        <v>0</v>
      </c>
      <c r="C15561">
        <v>1</v>
      </c>
      <c r="D15561" t="s">
        <v>14</v>
      </c>
      <c r="E15561" t="s">
        <v>13173</v>
      </c>
      <c r="F15561" t="s">
        <v>13174</v>
      </c>
      <c r="G15561" t="s">
        <v>23</v>
      </c>
      <c r="H15561" t="s">
        <v>13178</v>
      </c>
      <c r="I15561" t="s">
        <v>26</v>
      </c>
      <c r="M15561">
        <v>4151</v>
      </c>
      <c r="N15561">
        <v>79</v>
      </c>
      <c r="O15561">
        <v>84</v>
      </c>
    </row>
    <row r="15562" spans="1:15" x14ac:dyDescent="0.3">
      <c r="E15562" t="s">
        <v>13173</v>
      </c>
      <c r="F15562" t="s">
        <v>13182</v>
      </c>
      <c r="G15562" t="s">
        <v>14</v>
      </c>
      <c r="H15562" t="s">
        <v>13183</v>
      </c>
      <c r="I15562" t="s">
        <v>19</v>
      </c>
      <c r="M15562">
        <v>4151</v>
      </c>
      <c r="N15562">
        <v>98</v>
      </c>
      <c r="O15562">
        <v>104</v>
      </c>
    </row>
    <row r="15563" spans="1:15" x14ac:dyDescent="0.3">
      <c r="A15563" t="s">
        <v>237</v>
      </c>
      <c r="B15563">
        <v>0</v>
      </c>
      <c r="C15563">
        <v>0</v>
      </c>
      <c r="D15563">
        <v>0</v>
      </c>
      <c r="E15563" t="s">
        <v>13173</v>
      </c>
      <c r="F15563" t="s">
        <v>13182</v>
      </c>
      <c r="G15563" t="s">
        <v>23</v>
      </c>
      <c r="H15563" t="s">
        <v>13183</v>
      </c>
      <c r="I15563" t="s">
        <v>26</v>
      </c>
      <c r="M15563">
        <v>4151</v>
      </c>
      <c r="N15563">
        <v>98</v>
      </c>
      <c r="O15563">
        <v>104</v>
      </c>
    </row>
    <row r="15564" spans="1:15" x14ac:dyDescent="0.3">
      <c r="A15564" t="s">
        <v>14</v>
      </c>
      <c r="B15564">
        <v>0</v>
      </c>
      <c r="C15564">
        <v>1</v>
      </c>
      <c r="D15564" t="s">
        <v>14</v>
      </c>
      <c r="E15564" t="s">
        <v>13173</v>
      </c>
      <c r="F15564" t="s">
        <v>13176</v>
      </c>
      <c r="G15564" t="s">
        <v>23</v>
      </c>
      <c r="H15564" t="s">
        <v>13177</v>
      </c>
      <c r="I15564" t="s">
        <v>26</v>
      </c>
      <c r="M15564">
        <v>4151</v>
      </c>
      <c r="N15564">
        <v>186</v>
      </c>
      <c r="O15564">
        <v>191</v>
      </c>
    </row>
    <row r="15565" spans="1:15" x14ac:dyDescent="0.3">
      <c r="E15565" t="s">
        <v>13173</v>
      </c>
      <c r="F15565" t="s">
        <v>13176</v>
      </c>
      <c r="G15565" t="s">
        <v>14</v>
      </c>
      <c r="H15565" t="s">
        <v>13177</v>
      </c>
      <c r="I15565" t="s">
        <v>19</v>
      </c>
      <c r="M15565">
        <v>4151</v>
      </c>
      <c r="N15565">
        <v>186</v>
      </c>
      <c r="O15565">
        <v>191</v>
      </c>
    </row>
    <row r="15566" spans="1:15" x14ac:dyDescent="0.3">
      <c r="A15566" t="s">
        <v>14</v>
      </c>
      <c r="B15566">
        <v>0</v>
      </c>
      <c r="C15566">
        <v>1</v>
      </c>
      <c r="D15566" t="s">
        <v>14</v>
      </c>
      <c r="E15566" t="s">
        <v>13173</v>
      </c>
      <c r="F15566" t="s">
        <v>13174</v>
      </c>
      <c r="G15566" t="s">
        <v>23</v>
      </c>
      <c r="H15566" t="s">
        <v>13179</v>
      </c>
      <c r="I15566" t="s">
        <v>26</v>
      </c>
      <c r="M15566">
        <v>4151</v>
      </c>
      <c r="N15566">
        <v>193</v>
      </c>
      <c r="O15566">
        <v>198</v>
      </c>
    </row>
    <row r="15567" spans="1:15" x14ac:dyDescent="0.3">
      <c r="E15567" t="s">
        <v>13173</v>
      </c>
      <c r="F15567" t="s">
        <v>13174</v>
      </c>
      <c r="G15567" t="s">
        <v>14</v>
      </c>
      <c r="H15567" t="s">
        <v>13179</v>
      </c>
      <c r="I15567" t="s">
        <v>19</v>
      </c>
      <c r="M15567">
        <v>4151</v>
      </c>
      <c r="N15567">
        <v>193</v>
      </c>
      <c r="O15567">
        <v>198</v>
      </c>
    </row>
    <row r="15568" spans="1:15" x14ac:dyDescent="0.3">
      <c r="E15568" t="s">
        <v>13184</v>
      </c>
      <c r="F15568" t="s">
        <v>13180</v>
      </c>
      <c r="G15568" t="s">
        <v>17</v>
      </c>
      <c r="H15568" t="s">
        <v>13181</v>
      </c>
      <c r="I15568" t="s">
        <v>26</v>
      </c>
      <c r="M15568">
        <v>4152</v>
      </c>
      <c r="N15568">
        <v>0</v>
      </c>
      <c r="O15568">
        <v>6</v>
      </c>
    </row>
    <row r="15569" spans="1:15" x14ac:dyDescent="0.3">
      <c r="A15569" t="s">
        <v>14</v>
      </c>
      <c r="B15569">
        <v>0</v>
      </c>
      <c r="C15569">
        <v>1</v>
      </c>
      <c r="D15569" t="s">
        <v>14</v>
      </c>
      <c r="E15569" t="s">
        <v>13184</v>
      </c>
      <c r="F15569" t="s">
        <v>13174</v>
      </c>
      <c r="G15569" t="s">
        <v>23</v>
      </c>
      <c r="H15569" t="s">
        <v>13178</v>
      </c>
      <c r="I15569" t="s">
        <v>26</v>
      </c>
      <c r="M15569">
        <v>4152</v>
      </c>
      <c r="N15569">
        <v>79</v>
      </c>
      <c r="O15569">
        <v>84</v>
      </c>
    </row>
    <row r="15570" spans="1:15" x14ac:dyDescent="0.3">
      <c r="E15570" t="s">
        <v>13184</v>
      </c>
      <c r="F15570" t="s">
        <v>13174</v>
      </c>
      <c r="G15570" t="s">
        <v>14</v>
      </c>
      <c r="H15570" t="s">
        <v>13178</v>
      </c>
      <c r="I15570" t="s">
        <v>19</v>
      </c>
      <c r="M15570">
        <v>4152</v>
      </c>
      <c r="N15570">
        <v>79</v>
      </c>
      <c r="O15570">
        <v>84</v>
      </c>
    </row>
    <row r="15571" spans="1:15" x14ac:dyDescent="0.3">
      <c r="A15571" t="s">
        <v>237</v>
      </c>
      <c r="B15571">
        <v>0</v>
      </c>
      <c r="C15571">
        <v>0</v>
      </c>
      <c r="D15571">
        <v>0</v>
      </c>
      <c r="E15571" t="s">
        <v>13184</v>
      </c>
      <c r="F15571" t="s">
        <v>13182</v>
      </c>
      <c r="G15571" t="s">
        <v>23</v>
      </c>
      <c r="H15571" t="s">
        <v>13183</v>
      </c>
      <c r="I15571" t="s">
        <v>26</v>
      </c>
      <c r="M15571">
        <v>4152</v>
      </c>
      <c r="N15571">
        <v>98</v>
      </c>
      <c r="O15571">
        <v>104</v>
      </c>
    </row>
    <row r="15572" spans="1:15" x14ac:dyDescent="0.3">
      <c r="E15572" t="s">
        <v>13184</v>
      </c>
      <c r="F15572" t="s">
        <v>13182</v>
      </c>
      <c r="G15572" t="s">
        <v>14</v>
      </c>
      <c r="H15572" t="s">
        <v>13183</v>
      </c>
      <c r="I15572" t="s">
        <v>19</v>
      </c>
      <c r="M15572">
        <v>4152</v>
      </c>
      <c r="N15572">
        <v>98</v>
      </c>
      <c r="O15572">
        <v>104</v>
      </c>
    </row>
    <row r="15573" spans="1:15" x14ac:dyDescent="0.3">
      <c r="E15573" t="s">
        <v>13184</v>
      </c>
      <c r="F15573" t="s">
        <v>13176</v>
      </c>
      <c r="G15573" t="s">
        <v>14</v>
      </c>
      <c r="H15573" t="s">
        <v>13177</v>
      </c>
      <c r="I15573" t="s">
        <v>19</v>
      </c>
      <c r="M15573">
        <v>4152</v>
      </c>
      <c r="N15573">
        <v>186</v>
      </c>
      <c r="O15573">
        <v>191</v>
      </c>
    </row>
    <row r="15574" spans="1:15" x14ac:dyDescent="0.3">
      <c r="A15574" t="s">
        <v>14</v>
      </c>
      <c r="B15574">
        <v>0</v>
      </c>
      <c r="C15574">
        <v>1</v>
      </c>
      <c r="D15574" t="s">
        <v>14</v>
      </c>
      <c r="E15574" t="s">
        <v>13184</v>
      </c>
      <c r="F15574" t="s">
        <v>13176</v>
      </c>
      <c r="G15574" t="s">
        <v>23</v>
      </c>
      <c r="H15574" t="s">
        <v>13177</v>
      </c>
      <c r="I15574" t="s">
        <v>26</v>
      </c>
      <c r="M15574">
        <v>4152</v>
      </c>
      <c r="N15574">
        <v>186</v>
      </c>
      <c r="O15574">
        <v>191</v>
      </c>
    </row>
    <row r="15575" spans="1:15" x14ac:dyDescent="0.3">
      <c r="E15575" t="s">
        <v>13184</v>
      </c>
      <c r="F15575" t="s">
        <v>13174</v>
      </c>
      <c r="G15575" t="s">
        <v>14</v>
      </c>
      <c r="H15575" t="s">
        <v>13179</v>
      </c>
      <c r="I15575" t="s">
        <v>19</v>
      </c>
      <c r="M15575">
        <v>4152</v>
      </c>
      <c r="N15575">
        <v>193</v>
      </c>
      <c r="O15575">
        <v>198</v>
      </c>
    </row>
    <row r="15576" spans="1:15" x14ac:dyDescent="0.3">
      <c r="A15576" t="s">
        <v>14</v>
      </c>
      <c r="B15576">
        <v>0</v>
      </c>
      <c r="C15576">
        <v>1</v>
      </c>
      <c r="D15576" t="s">
        <v>14</v>
      </c>
      <c r="E15576" t="s">
        <v>13184</v>
      </c>
      <c r="F15576" t="s">
        <v>13174</v>
      </c>
      <c r="G15576" t="s">
        <v>23</v>
      </c>
      <c r="H15576" t="s">
        <v>13179</v>
      </c>
      <c r="I15576" t="s">
        <v>26</v>
      </c>
      <c r="M15576">
        <v>4152</v>
      </c>
      <c r="N15576">
        <v>193</v>
      </c>
      <c r="O15576">
        <v>198</v>
      </c>
    </row>
    <row r="15577" spans="1:15" x14ac:dyDescent="0.3">
      <c r="A15577" t="s">
        <v>14</v>
      </c>
      <c r="B15577">
        <v>0</v>
      </c>
      <c r="C15577">
        <v>1</v>
      </c>
      <c r="D15577" t="s">
        <v>14</v>
      </c>
      <c r="E15577" t="s">
        <v>13173</v>
      </c>
      <c r="F15577" t="s">
        <v>13174</v>
      </c>
      <c r="G15577" t="s">
        <v>23</v>
      </c>
      <c r="H15577" t="s">
        <v>13185</v>
      </c>
      <c r="I15577" t="s">
        <v>22</v>
      </c>
      <c r="M15577">
        <v>4153</v>
      </c>
      <c r="N15577">
        <v>71</v>
      </c>
      <c r="O15577">
        <v>76</v>
      </c>
    </row>
    <row r="15578" spans="1:15" x14ac:dyDescent="0.3">
      <c r="E15578" t="s">
        <v>13184</v>
      </c>
      <c r="F15578" t="s">
        <v>13174</v>
      </c>
      <c r="G15578" t="s">
        <v>23</v>
      </c>
      <c r="H15578" t="s">
        <v>13187</v>
      </c>
      <c r="I15578" t="s">
        <v>26</v>
      </c>
      <c r="M15578">
        <v>4154</v>
      </c>
      <c r="N15578">
        <v>25</v>
      </c>
      <c r="O15578">
        <v>30</v>
      </c>
    </row>
    <row r="15579" spans="1:15" x14ac:dyDescent="0.3">
      <c r="E15579" t="s">
        <v>13184</v>
      </c>
      <c r="F15579" t="s">
        <v>13174</v>
      </c>
      <c r="G15579" t="s">
        <v>14</v>
      </c>
      <c r="H15579" t="s">
        <v>13187</v>
      </c>
      <c r="I15579" t="s">
        <v>19</v>
      </c>
      <c r="M15579">
        <v>4154</v>
      </c>
      <c r="N15579">
        <v>25</v>
      </c>
      <c r="O15579">
        <v>30</v>
      </c>
    </row>
    <row r="15580" spans="1:15" x14ac:dyDescent="0.3">
      <c r="E15580" t="s">
        <v>13184</v>
      </c>
      <c r="F15580" t="s">
        <v>13174</v>
      </c>
      <c r="G15580" t="s">
        <v>23</v>
      </c>
      <c r="H15580" t="s">
        <v>13186</v>
      </c>
      <c r="I15580" t="s">
        <v>26</v>
      </c>
      <c r="M15580">
        <v>4154</v>
      </c>
      <c r="N15580">
        <v>151</v>
      </c>
      <c r="O15580">
        <v>156</v>
      </c>
    </row>
    <row r="15581" spans="1:15" x14ac:dyDescent="0.3">
      <c r="E15581" t="s">
        <v>13184</v>
      </c>
      <c r="F15581" t="s">
        <v>13174</v>
      </c>
      <c r="G15581" t="s">
        <v>17</v>
      </c>
      <c r="H15581" t="s">
        <v>13186</v>
      </c>
      <c r="I15581" t="s">
        <v>19</v>
      </c>
      <c r="M15581">
        <v>4154</v>
      </c>
      <c r="N15581">
        <v>151</v>
      </c>
      <c r="O15581">
        <v>156</v>
      </c>
    </row>
    <row r="15582" spans="1:15" x14ac:dyDescent="0.3">
      <c r="A15582" t="s">
        <v>237</v>
      </c>
      <c r="B15582">
        <v>0</v>
      </c>
      <c r="E15582" t="s">
        <v>4416</v>
      </c>
      <c r="F15582" t="s">
        <v>4419</v>
      </c>
      <c r="G15582" t="s">
        <v>17</v>
      </c>
      <c r="H15582" t="s">
        <v>4420</v>
      </c>
      <c r="I15582" t="s">
        <v>22</v>
      </c>
      <c r="M15582">
        <v>4155</v>
      </c>
      <c r="N15582">
        <v>302</v>
      </c>
      <c r="O15582">
        <v>320</v>
      </c>
    </row>
    <row r="15583" spans="1:15" x14ac:dyDescent="0.3">
      <c r="E15583" t="s">
        <v>4416</v>
      </c>
      <c r="F15583" t="s">
        <v>4421</v>
      </c>
      <c r="G15583" t="s">
        <v>17</v>
      </c>
      <c r="H15583" t="s">
        <v>4422</v>
      </c>
      <c r="I15583" t="s">
        <v>19</v>
      </c>
      <c r="M15583">
        <v>4155</v>
      </c>
      <c r="N15583">
        <v>570</v>
      </c>
      <c r="O15583">
        <v>575</v>
      </c>
    </row>
    <row r="15584" spans="1:15" x14ac:dyDescent="0.3">
      <c r="E15584" t="s">
        <v>4416</v>
      </c>
      <c r="F15584" t="s">
        <v>4423</v>
      </c>
      <c r="G15584" t="s">
        <v>17</v>
      </c>
      <c r="H15584" t="s">
        <v>4424</v>
      </c>
      <c r="I15584" t="s">
        <v>19</v>
      </c>
      <c r="M15584">
        <v>4155</v>
      </c>
      <c r="N15584">
        <v>614</v>
      </c>
      <c r="O15584">
        <v>625</v>
      </c>
    </row>
    <row r="15585" spans="1:15" x14ac:dyDescent="0.3">
      <c r="E15585" t="s">
        <v>4416</v>
      </c>
      <c r="F15585" t="s">
        <v>4417</v>
      </c>
      <c r="G15585" t="s">
        <v>23</v>
      </c>
      <c r="H15585" t="s">
        <v>4418</v>
      </c>
      <c r="I15585" t="s">
        <v>26</v>
      </c>
      <c r="M15585">
        <v>4155</v>
      </c>
      <c r="N15585">
        <v>618</v>
      </c>
      <c r="O15585">
        <v>625</v>
      </c>
    </row>
    <row r="15586" spans="1:15" x14ac:dyDescent="0.3">
      <c r="A15586" t="s">
        <v>237</v>
      </c>
      <c r="B15586">
        <v>0</v>
      </c>
      <c r="E15586" t="s">
        <v>4416</v>
      </c>
      <c r="F15586" t="s">
        <v>4419</v>
      </c>
      <c r="G15586" t="s">
        <v>17</v>
      </c>
      <c r="H15586" t="s">
        <v>4420</v>
      </c>
      <c r="I15586" t="s">
        <v>22</v>
      </c>
      <c r="M15586">
        <v>4156</v>
      </c>
      <c r="N15586">
        <v>302</v>
      </c>
      <c r="O15586">
        <v>320</v>
      </c>
    </row>
    <row r="15587" spans="1:15" x14ac:dyDescent="0.3">
      <c r="E15587" t="s">
        <v>4416</v>
      </c>
      <c r="F15587" t="s">
        <v>4421</v>
      </c>
      <c r="G15587" t="s">
        <v>17</v>
      </c>
      <c r="H15587" t="s">
        <v>4422</v>
      </c>
      <c r="I15587" t="s">
        <v>19</v>
      </c>
      <c r="M15587">
        <v>4156</v>
      </c>
      <c r="N15587">
        <v>570</v>
      </c>
      <c r="O15587">
        <v>575</v>
      </c>
    </row>
    <row r="15588" spans="1:15" x14ac:dyDescent="0.3">
      <c r="E15588" t="s">
        <v>4416</v>
      </c>
      <c r="F15588" t="s">
        <v>4423</v>
      </c>
      <c r="G15588" t="s">
        <v>17</v>
      </c>
      <c r="H15588" t="s">
        <v>4424</v>
      </c>
      <c r="I15588" t="s">
        <v>19</v>
      </c>
      <c r="M15588">
        <v>4156</v>
      </c>
      <c r="N15588">
        <v>614</v>
      </c>
      <c r="O15588">
        <v>625</v>
      </c>
    </row>
    <row r="15589" spans="1:15" x14ac:dyDescent="0.3">
      <c r="E15589" t="s">
        <v>4416</v>
      </c>
      <c r="F15589" t="s">
        <v>4417</v>
      </c>
      <c r="G15589" t="s">
        <v>23</v>
      </c>
      <c r="H15589" t="s">
        <v>4418</v>
      </c>
      <c r="I15589" t="s">
        <v>26</v>
      </c>
      <c r="M15589">
        <v>4156</v>
      </c>
      <c r="N15589">
        <v>618</v>
      </c>
      <c r="O15589">
        <v>625</v>
      </c>
    </row>
    <row r="15590" spans="1:15" x14ac:dyDescent="0.3">
      <c r="A15590" t="s">
        <v>237</v>
      </c>
      <c r="B15590">
        <v>0</v>
      </c>
      <c r="E15590" t="s">
        <v>4416</v>
      </c>
      <c r="F15590" t="s">
        <v>4419</v>
      </c>
      <c r="G15590" t="s">
        <v>17</v>
      </c>
      <c r="H15590" t="s">
        <v>4420</v>
      </c>
      <c r="I15590" t="s">
        <v>22</v>
      </c>
      <c r="M15590">
        <v>4157</v>
      </c>
      <c r="N15590">
        <v>302</v>
      </c>
      <c r="O15590">
        <v>320</v>
      </c>
    </row>
    <row r="15591" spans="1:15" x14ac:dyDescent="0.3">
      <c r="E15591" t="s">
        <v>4416</v>
      </c>
      <c r="F15591" t="s">
        <v>4421</v>
      </c>
      <c r="G15591" t="s">
        <v>17</v>
      </c>
      <c r="H15591" t="s">
        <v>4422</v>
      </c>
      <c r="I15591" t="s">
        <v>19</v>
      </c>
      <c r="M15591">
        <v>4157</v>
      </c>
      <c r="N15591">
        <v>570</v>
      </c>
      <c r="O15591">
        <v>575</v>
      </c>
    </row>
    <row r="15592" spans="1:15" x14ac:dyDescent="0.3">
      <c r="E15592" t="s">
        <v>4416</v>
      </c>
      <c r="F15592" t="s">
        <v>4423</v>
      </c>
      <c r="G15592" t="s">
        <v>17</v>
      </c>
      <c r="H15592" t="s">
        <v>4424</v>
      </c>
      <c r="I15592" t="s">
        <v>19</v>
      </c>
      <c r="M15592">
        <v>4157</v>
      </c>
      <c r="N15592">
        <v>614</v>
      </c>
      <c r="O15592">
        <v>625</v>
      </c>
    </row>
    <row r="15593" spans="1:15" x14ac:dyDescent="0.3">
      <c r="E15593" t="s">
        <v>4416</v>
      </c>
      <c r="F15593" t="s">
        <v>4417</v>
      </c>
      <c r="G15593" t="s">
        <v>23</v>
      </c>
      <c r="H15593" t="s">
        <v>4418</v>
      </c>
      <c r="I15593" t="s">
        <v>26</v>
      </c>
      <c r="M15593">
        <v>4157</v>
      </c>
      <c r="N15593">
        <v>618</v>
      </c>
      <c r="O15593">
        <v>625</v>
      </c>
    </row>
    <row r="15594" spans="1:15" x14ac:dyDescent="0.3">
      <c r="A15594" t="s">
        <v>237</v>
      </c>
      <c r="B15594">
        <v>0</v>
      </c>
      <c r="E15594" t="s">
        <v>4416</v>
      </c>
      <c r="F15594" t="s">
        <v>4419</v>
      </c>
      <c r="G15594" t="s">
        <v>17</v>
      </c>
      <c r="H15594" t="s">
        <v>4420</v>
      </c>
      <c r="I15594" t="s">
        <v>22</v>
      </c>
      <c r="M15594">
        <v>4158</v>
      </c>
      <c r="N15594">
        <v>302</v>
      </c>
      <c r="O15594">
        <v>320</v>
      </c>
    </row>
    <row r="15595" spans="1:15" x14ac:dyDescent="0.3">
      <c r="E15595" t="s">
        <v>4416</v>
      </c>
      <c r="F15595" t="s">
        <v>4421</v>
      </c>
      <c r="G15595" t="s">
        <v>17</v>
      </c>
      <c r="H15595" t="s">
        <v>4422</v>
      </c>
      <c r="I15595" t="s">
        <v>19</v>
      </c>
      <c r="M15595">
        <v>4158</v>
      </c>
      <c r="N15595">
        <v>570</v>
      </c>
      <c r="O15595">
        <v>575</v>
      </c>
    </row>
    <row r="15596" spans="1:15" x14ac:dyDescent="0.3">
      <c r="E15596" t="s">
        <v>4416</v>
      </c>
      <c r="F15596" t="s">
        <v>4423</v>
      </c>
      <c r="G15596" t="s">
        <v>17</v>
      </c>
      <c r="H15596" t="s">
        <v>4424</v>
      </c>
      <c r="I15596" t="s">
        <v>19</v>
      </c>
      <c r="M15596">
        <v>4158</v>
      </c>
      <c r="N15596">
        <v>614</v>
      </c>
      <c r="O15596">
        <v>625</v>
      </c>
    </row>
    <row r="15597" spans="1:15" x14ac:dyDescent="0.3">
      <c r="E15597" t="s">
        <v>4416</v>
      </c>
      <c r="F15597" t="s">
        <v>4417</v>
      </c>
      <c r="G15597" t="s">
        <v>23</v>
      </c>
      <c r="H15597" t="s">
        <v>4418</v>
      </c>
      <c r="I15597" t="s">
        <v>26</v>
      </c>
      <c r="M15597">
        <v>4158</v>
      </c>
      <c r="N15597">
        <v>618</v>
      </c>
      <c r="O15597">
        <v>625</v>
      </c>
    </row>
    <row r="15598" spans="1:15" x14ac:dyDescent="0.3">
      <c r="A15598" t="s">
        <v>237</v>
      </c>
      <c r="B15598">
        <v>0</v>
      </c>
      <c r="E15598" t="s">
        <v>4416</v>
      </c>
      <c r="F15598" t="s">
        <v>4419</v>
      </c>
      <c r="G15598" t="s">
        <v>17</v>
      </c>
      <c r="H15598" t="s">
        <v>4420</v>
      </c>
      <c r="I15598" t="s">
        <v>22</v>
      </c>
      <c r="M15598">
        <v>4159</v>
      </c>
      <c r="N15598">
        <v>302</v>
      </c>
      <c r="O15598">
        <v>320</v>
      </c>
    </row>
    <row r="15599" spans="1:15" x14ac:dyDescent="0.3">
      <c r="E15599" t="s">
        <v>4416</v>
      </c>
      <c r="F15599" t="s">
        <v>4421</v>
      </c>
      <c r="G15599" t="s">
        <v>17</v>
      </c>
      <c r="H15599" t="s">
        <v>4422</v>
      </c>
      <c r="I15599" t="s">
        <v>19</v>
      </c>
      <c r="M15599">
        <v>4159</v>
      </c>
      <c r="N15599">
        <v>570</v>
      </c>
      <c r="O15599">
        <v>575</v>
      </c>
    </row>
    <row r="15600" spans="1:15" x14ac:dyDescent="0.3">
      <c r="E15600" t="s">
        <v>4416</v>
      </c>
      <c r="F15600" t="s">
        <v>4423</v>
      </c>
      <c r="G15600" t="s">
        <v>17</v>
      </c>
      <c r="H15600" t="s">
        <v>4424</v>
      </c>
      <c r="I15600" t="s">
        <v>19</v>
      </c>
      <c r="M15600">
        <v>4159</v>
      </c>
      <c r="N15600">
        <v>614</v>
      </c>
      <c r="O15600">
        <v>625</v>
      </c>
    </row>
    <row r="15601" spans="1:15" x14ac:dyDescent="0.3">
      <c r="E15601" t="s">
        <v>4416</v>
      </c>
      <c r="F15601" t="s">
        <v>4417</v>
      </c>
      <c r="G15601" t="s">
        <v>23</v>
      </c>
      <c r="H15601" t="s">
        <v>4418</v>
      </c>
      <c r="I15601" t="s">
        <v>26</v>
      </c>
      <c r="M15601">
        <v>4159</v>
      </c>
      <c r="N15601">
        <v>618</v>
      </c>
      <c r="O15601">
        <v>625</v>
      </c>
    </row>
    <row r="15602" spans="1:15" x14ac:dyDescent="0.3">
      <c r="A15602" t="s">
        <v>14</v>
      </c>
      <c r="B15602">
        <v>1</v>
      </c>
      <c r="C15602">
        <v>1</v>
      </c>
      <c r="D15602">
        <v>1</v>
      </c>
      <c r="E15602" t="s">
        <v>13188</v>
      </c>
      <c r="F15602" t="s">
        <v>13188</v>
      </c>
      <c r="G15602" t="s">
        <v>14</v>
      </c>
      <c r="H15602" t="s">
        <v>13192</v>
      </c>
      <c r="I15602" t="s">
        <v>19</v>
      </c>
      <c r="M15602">
        <v>4160</v>
      </c>
      <c r="N15602">
        <v>10</v>
      </c>
      <c r="O15602">
        <v>16</v>
      </c>
    </row>
    <row r="15603" spans="1:15" x14ac:dyDescent="0.3">
      <c r="E15603" t="s">
        <v>13188</v>
      </c>
      <c r="F15603" t="s">
        <v>13188</v>
      </c>
      <c r="G15603" t="s">
        <v>23</v>
      </c>
      <c r="H15603" t="s">
        <v>13192</v>
      </c>
      <c r="I15603" t="s">
        <v>26</v>
      </c>
      <c r="M15603">
        <v>4160</v>
      </c>
      <c r="N15603">
        <v>10</v>
      </c>
      <c r="O15603">
        <v>16</v>
      </c>
    </row>
    <row r="15604" spans="1:15" x14ac:dyDescent="0.3">
      <c r="E15604" t="s">
        <v>13188</v>
      </c>
      <c r="F15604" t="s">
        <v>1899</v>
      </c>
      <c r="G15604" t="s">
        <v>51</v>
      </c>
      <c r="H15604" t="s">
        <v>13189</v>
      </c>
      <c r="I15604" t="s">
        <v>52</v>
      </c>
      <c r="J15604" t="s">
        <v>60</v>
      </c>
      <c r="M15604">
        <v>4160</v>
      </c>
      <c r="N15604">
        <v>205</v>
      </c>
      <c r="O15604">
        <v>210</v>
      </c>
    </row>
    <row r="15605" spans="1:15" x14ac:dyDescent="0.3">
      <c r="E15605" t="s">
        <v>13188</v>
      </c>
      <c r="F15605" t="s">
        <v>13190</v>
      </c>
      <c r="G15605" t="s">
        <v>17</v>
      </c>
      <c r="H15605" t="s">
        <v>13191</v>
      </c>
      <c r="I15605" t="s">
        <v>26</v>
      </c>
      <c r="M15605">
        <v>4160</v>
      </c>
      <c r="N15605">
        <v>225</v>
      </c>
      <c r="O15605">
        <v>230</v>
      </c>
    </row>
    <row r="15606" spans="1:15" x14ac:dyDescent="0.3">
      <c r="E15606" t="s">
        <v>13188</v>
      </c>
      <c r="F15606" t="s">
        <v>13190</v>
      </c>
      <c r="G15606" t="s">
        <v>14</v>
      </c>
      <c r="H15606" t="s">
        <v>13191</v>
      </c>
      <c r="I15606" t="s">
        <v>19</v>
      </c>
      <c r="M15606">
        <v>4160</v>
      </c>
      <c r="N15606">
        <v>225</v>
      </c>
      <c r="O15606">
        <v>230</v>
      </c>
    </row>
    <row r="15607" spans="1:15" x14ac:dyDescent="0.3">
      <c r="A15607" t="s">
        <v>14</v>
      </c>
      <c r="B15607">
        <v>0</v>
      </c>
      <c r="C15607">
        <v>1</v>
      </c>
      <c r="D15607" t="s">
        <v>14</v>
      </c>
      <c r="E15607" t="s">
        <v>13188</v>
      </c>
      <c r="F15607" t="s">
        <v>13188</v>
      </c>
      <c r="G15607" t="s">
        <v>23</v>
      </c>
      <c r="H15607" t="s">
        <v>13194</v>
      </c>
      <c r="I15607" t="s">
        <v>26</v>
      </c>
      <c r="M15607">
        <v>4161</v>
      </c>
      <c r="N15607">
        <v>0</v>
      </c>
      <c r="O15607">
        <v>6</v>
      </c>
    </row>
    <row r="15608" spans="1:15" x14ac:dyDescent="0.3">
      <c r="A15608" t="s">
        <v>14</v>
      </c>
      <c r="B15608">
        <v>1</v>
      </c>
      <c r="C15608">
        <v>1</v>
      </c>
      <c r="D15608">
        <v>1</v>
      </c>
      <c r="E15608" t="s">
        <v>13188</v>
      </c>
      <c r="F15608" t="s">
        <v>13188</v>
      </c>
      <c r="G15608" t="s">
        <v>14</v>
      </c>
      <c r="H15608" t="s">
        <v>13194</v>
      </c>
      <c r="I15608" t="s">
        <v>19</v>
      </c>
      <c r="M15608">
        <v>4161</v>
      </c>
      <c r="N15608">
        <v>0</v>
      </c>
      <c r="O15608">
        <v>6</v>
      </c>
    </row>
    <row r="15609" spans="1:15" x14ac:dyDescent="0.3">
      <c r="A15609" t="s">
        <v>14</v>
      </c>
      <c r="B15609">
        <v>0</v>
      </c>
      <c r="C15609">
        <v>1</v>
      </c>
      <c r="D15609" t="s">
        <v>14</v>
      </c>
      <c r="E15609" t="s">
        <v>13188</v>
      </c>
      <c r="F15609" t="s">
        <v>13188</v>
      </c>
      <c r="G15609" t="s">
        <v>23</v>
      </c>
      <c r="H15609" t="s">
        <v>13193</v>
      </c>
      <c r="I15609" t="s">
        <v>26</v>
      </c>
      <c r="M15609">
        <v>4161</v>
      </c>
      <c r="N15609">
        <v>69</v>
      </c>
      <c r="O15609">
        <v>75</v>
      </c>
    </row>
    <row r="15610" spans="1:15" x14ac:dyDescent="0.3">
      <c r="A15610" t="s">
        <v>14</v>
      </c>
      <c r="B15610">
        <v>1</v>
      </c>
      <c r="C15610">
        <v>1</v>
      </c>
      <c r="D15610">
        <v>1</v>
      </c>
      <c r="E15610" t="s">
        <v>13188</v>
      </c>
      <c r="F15610" t="s">
        <v>13188</v>
      </c>
      <c r="G15610" t="s">
        <v>14</v>
      </c>
      <c r="H15610" t="s">
        <v>13193</v>
      </c>
      <c r="I15610" t="s">
        <v>19</v>
      </c>
      <c r="M15610">
        <v>4161</v>
      </c>
      <c r="N15610">
        <v>69</v>
      </c>
      <c r="O15610">
        <v>75</v>
      </c>
    </row>
    <row r="15611" spans="1:15" x14ac:dyDescent="0.3">
      <c r="A15611" t="s">
        <v>14</v>
      </c>
      <c r="B15611">
        <v>1</v>
      </c>
      <c r="C15611">
        <v>1</v>
      </c>
      <c r="D15611">
        <v>1</v>
      </c>
      <c r="E15611" t="s">
        <v>13188</v>
      </c>
      <c r="F15611" t="s">
        <v>13196</v>
      </c>
      <c r="G15611" t="s">
        <v>14</v>
      </c>
      <c r="H15611" t="s">
        <v>13197</v>
      </c>
      <c r="I15611" t="s">
        <v>35</v>
      </c>
      <c r="J15611" t="s">
        <v>46</v>
      </c>
      <c r="K15611" t="s">
        <v>47</v>
      </c>
      <c r="L15611" t="s">
        <v>43</v>
      </c>
      <c r="M15611">
        <v>4161</v>
      </c>
      <c r="N15611">
        <v>165</v>
      </c>
      <c r="O15611">
        <v>180</v>
      </c>
    </row>
    <row r="15612" spans="1:15" x14ac:dyDescent="0.3">
      <c r="E15612" t="s">
        <v>13188</v>
      </c>
      <c r="F15612" t="s">
        <v>1674</v>
      </c>
      <c r="G15612" t="s">
        <v>14</v>
      </c>
      <c r="H15612" t="s">
        <v>13195</v>
      </c>
      <c r="I15612" t="s">
        <v>52</v>
      </c>
      <c r="J15612" t="s">
        <v>32</v>
      </c>
      <c r="M15612">
        <v>4161</v>
      </c>
      <c r="N15612">
        <v>185</v>
      </c>
      <c r="O15612">
        <v>190</v>
      </c>
    </row>
    <row r="15613" spans="1:15" x14ac:dyDescent="0.3">
      <c r="E15613" t="s">
        <v>13188</v>
      </c>
      <c r="F15613" t="s">
        <v>1674</v>
      </c>
      <c r="G15613" t="s">
        <v>17</v>
      </c>
      <c r="H15613" t="s">
        <v>13195</v>
      </c>
      <c r="I15613" t="s">
        <v>26</v>
      </c>
      <c r="M15613">
        <v>4161</v>
      </c>
      <c r="N15613">
        <v>185</v>
      </c>
      <c r="O15613">
        <v>190</v>
      </c>
    </row>
    <row r="15614" spans="1:15" x14ac:dyDescent="0.3">
      <c r="A15614" t="s">
        <v>237</v>
      </c>
      <c r="B15614">
        <v>0</v>
      </c>
      <c r="E15614" t="s">
        <v>13188</v>
      </c>
      <c r="F15614" t="s">
        <v>13198</v>
      </c>
      <c r="G15614" t="s">
        <v>17</v>
      </c>
      <c r="H15614" t="s">
        <v>13199</v>
      </c>
      <c r="I15614" t="s">
        <v>22</v>
      </c>
      <c r="M15614">
        <v>4161</v>
      </c>
      <c r="N15614">
        <v>201</v>
      </c>
      <c r="O15614">
        <v>224</v>
      </c>
    </row>
    <row r="15615" spans="1:15" x14ac:dyDescent="0.3">
      <c r="A15615" t="s">
        <v>14</v>
      </c>
      <c r="B15615">
        <v>0</v>
      </c>
      <c r="C15615">
        <v>1</v>
      </c>
      <c r="D15615" t="s">
        <v>14</v>
      </c>
      <c r="E15615" t="s">
        <v>13188</v>
      </c>
      <c r="F15615" t="s">
        <v>13188</v>
      </c>
      <c r="G15615" t="s">
        <v>23</v>
      </c>
      <c r="H15615" t="s">
        <v>13205</v>
      </c>
      <c r="I15615" t="s">
        <v>26</v>
      </c>
      <c r="M15615">
        <v>4162</v>
      </c>
      <c r="N15615">
        <v>0</v>
      </c>
      <c r="O15615">
        <v>6</v>
      </c>
    </row>
    <row r="15616" spans="1:15" x14ac:dyDescent="0.3">
      <c r="A15616" t="s">
        <v>14</v>
      </c>
      <c r="B15616">
        <v>1</v>
      </c>
      <c r="C15616">
        <v>1</v>
      </c>
      <c r="D15616">
        <v>1</v>
      </c>
      <c r="E15616" t="s">
        <v>13188</v>
      </c>
      <c r="F15616" t="s">
        <v>13188</v>
      </c>
      <c r="G15616" t="s">
        <v>14</v>
      </c>
      <c r="H15616" t="s">
        <v>13205</v>
      </c>
      <c r="I15616" t="s">
        <v>19</v>
      </c>
      <c r="M15616">
        <v>4162</v>
      </c>
      <c r="N15616">
        <v>0</v>
      </c>
      <c r="O15616">
        <v>6</v>
      </c>
    </row>
    <row r="15617" spans="1:15" x14ac:dyDescent="0.3">
      <c r="A15617" t="s">
        <v>14</v>
      </c>
      <c r="B15617">
        <v>1</v>
      </c>
      <c r="C15617">
        <v>1</v>
      </c>
      <c r="D15617">
        <v>1</v>
      </c>
      <c r="E15617" t="s">
        <v>13188</v>
      </c>
      <c r="F15617" t="s">
        <v>13203</v>
      </c>
      <c r="G15617" t="s">
        <v>14</v>
      </c>
      <c r="H15617" t="s">
        <v>13204</v>
      </c>
      <c r="I15617" t="s">
        <v>26</v>
      </c>
      <c r="M15617">
        <v>4162</v>
      </c>
      <c r="N15617">
        <v>22</v>
      </c>
      <c r="O15617">
        <v>29</v>
      </c>
    </row>
    <row r="15618" spans="1:15" x14ac:dyDescent="0.3">
      <c r="E15618" t="s">
        <v>13188</v>
      </c>
      <c r="F15618" t="s">
        <v>13203</v>
      </c>
      <c r="G15618" t="s">
        <v>23</v>
      </c>
      <c r="H15618" t="s">
        <v>13204</v>
      </c>
      <c r="I15618" t="s">
        <v>19</v>
      </c>
      <c r="M15618">
        <v>4162</v>
      </c>
      <c r="N15618">
        <v>22</v>
      </c>
      <c r="O15618">
        <v>29</v>
      </c>
    </row>
    <row r="15619" spans="1:15" x14ac:dyDescent="0.3">
      <c r="E15619" t="s">
        <v>13188</v>
      </c>
      <c r="F15619" t="s">
        <v>1057</v>
      </c>
      <c r="G15619" t="s">
        <v>14</v>
      </c>
      <c r="H15619" t="s">
        <v>13200</v>
      </c>
      <c r="I15619" t="s">
        <v>31</v>
      </c>
      <c r="J15619" t="s">
        <v>32</v>
      </c>
      <c r="M15619">
        <v>4162</v>
      </c>
      <c r="N15619">
        <v>81</v>
      </c>
      <c r="O15619">
        <v>86</v>
      </c>
    </row>
    <row r="15620" spans="1:15" x14ac:dyDescent="0.3">
      <c r="A15620" t="s">
        <v>14</v>
      </c>
      <c r="B15620">
        <v>0</v>
      </c>
      <c r="C15620">
        <v>1</v>
      </c>
      <c r="D15620" t="s">
        <v>14</v>
      </c>
      <c r="E15620" t="s">
        <v>13188</v>
      </c>
      <c r="F15620" t="s">
        <v>1057</v>
      </c>
      <c r="G15620" t="s">
        <v>17</v>
      </c>
      <c r="H15620" t="s">
        <v>13200</v>
      </c>
      <c r="I15620" t="s">
        <v>26</v>
      </c>
      <c r="M15620">
        <v>4162</v>
      </c>
      <c r="N15620">
        <v>81</v>
      </c>
      <c r="O15620">
        <v>86</v>
      </c>
    </row>
    <row r="15621" spans="1:15" x14ac:dyDescent="0.3">
      <c r="A15621" t="s">
        <v>14</v>
      </c>
      <c r="B15621">
        <v>0</v>
      </c>
      <c r="C15621">
        <v>1</v>
      </c>
      <c r="D15621" t="s">
        <v>14</v>
      </c>
      <c r="E15621" t="s">
        <v>13188</v>
      </c>
      <c r="F15621" t="s">
        <v>13188</v>
      </c>
      <c r="G15621" t="s">
        <v>23</v>
      </c>
      <c r="H15621" t="s">
        <v>13202</v>
      </c>
      <c r="I15621" t="s">
        <v>26</v>
      </c>
      <c r="M15621">
        <v>4162</v>
      </c>
      <c r="N15621">
        <v>130</v>
      </c>
      <c r="O15621">
        <v>136</v>
      </c>
    </row>
    <row r="15622" spans="1:15" x14ac:dyDescent="0.3">
      <c r="A15622" t="s">
        <v>14</v>
      </c>
      <c r="B15622">
        <v>1</v>
      </c>
      <c r="C15622">
        <v>1</v>
      </c>
      <c r="D15622">
        <v>1</v>
      </c>
      <c r="E15622" t="s">
        <v>13188</v>
      </c>
      <c r="F15622" t="s">
        <v>13188</v>
      </c>
      <c r="G15622" t="s">
        <v>14</v>
      </c>
      <c r="H15622" t="s">
        <v>13202</v>
      </c>
      <c r="I15622" t="s">
        <v>19</v>
      </c>
      <c r="M15622">
        <v>4162</v>
      </c>
      <c r="N15622">
        <v>130</v>
      </c>
      <c r="O15622">
        <v>136</v>
      </c>
    </row>
    <row r="15623" spans="1:15" x14ac:dyDescent="0.3">
      <c r="A15623" t="s">
        <v>14</v>
      </c>
      <c r="B15623">
        <v>1</v>
      </c>
      <c r="C15623">
        <v>1</v>
      </c>
      <c r="D15623">
        <v>1</v>
      </c>
      <c r="E15623" t="s">
        <v>13188</v>
      </c>
      <c r="F15623" t="s">
        <v>7452</v>
      </c>
      <c r="G15623" t="s">
        <v>14</v>
      </c>
      <c r="H15623" t="s">
        <v>13201</v>
      </c>
      <c r="I15623" t="s">
        <v>35</v>
      </c>
      <c r="J15623" t="s">
        <v>597</v>
      </c>
      <c r="M15623">
        <v>4162</v>
      </c>
      <c r="N15623">
        <v>226</v>
      </c>
      <c r="O15623">
        <v>230</v>
      </c>
    </row>
    <row r="15624" spans="1:15" x14ac:dyDescent="0.3">
      <c r="A15624" t="s">
        <v>14</v>
      </c>
      <c r="B15624">
        <v>1</v>
      </c>
      <c r="C15624">
        <v>1</v>
      </c>
      <c r="D15624">
        <v>1</v>
      </c>
      <c r="E15624" t="s">
        <v>13188</v>
      </c>
      <c r="F15624" t="s">
        <v>13203</v>
      </c>
      <c r="G15624" t="s">
        <v>14</v>
      </c>
      <c r="H15624" t="s">
        <v>13209</v>
      </c>
      <c r="I15624" t="s">
        <v>22</v>
      </c>
      <c r="M15624">
        <v>4163</v>
      </c>
      <c r="N15624">
        <v>0</v>
      </c>
      <c r="O15624">
        <v>7</v>
      </c>
    </row>
    <row r="15625" spans="1:15" x14ac:dyDescent="0.3">
      <c r="E15625" t="s">
        <v>13188</v>
      </c>
      <c r="F15625" t="s">
        <v>3038</v>
      </c>
      <c r="G15625" t="s">
        <v>23</v>
      </c>
      <c r="H15625" t="s">
        <v>13208</v>
      </c>
      <c r="I15625" t="s">
        <v>52</v>
      </c>
      <c r="J15625" t="s">
        <v>117</v>
      </c>
      <c r="M15625">
        <v>4163</v>
      </c>
      <c r="N15625">
        <v>69</v>
      </c>
      <c r="O15625">
        <v>76</v>
      </c>
    </row>
    <row r="15626" spans="1:15" x14ac:dyDescent="0.3">
      <c r="A15626" t="s">
        <v>14</v>
      </c>
      <c r="B15626">
        <v>0</v>
      </c>
      <c r="C15626">
        <v>1</v>
      </c>
      <c r="D15626" t="s">
        <v>14</v>
      </c>
      <c r="E15626" t="s">
        <v>13188</v>
      </c>
      <c r="F15626" t="s">
        <v>13188</v>
      </c>
      <c r="G15626" t="s">
        <v>23</v>
      </c>
      <c r="H15626" t="s">
        <v>13207</v>
      </c>
      <c r="I15626" t="s">
        <v>26</v>
      </c>
      <c r="M15626">
        <v>4163</v>
      </c>
      <c r="N15626">
        <v>78</v>
      </c>
      <c r="O15626">
        <v>84</v>
      </c>
    </row>
    <row r="15627" spans="1:15" x14ac:dyDescent="0.3">
      <c r="E15627" t="s">
        <v>13188</v>
      </c>
      <c r="F15627" t="s">
        <v>13188</v>
      </c>
      <c r="G15627" t="s">
        <v>14</v>
      </c>
      <c r="H15627" t="s">
        <v>13207</v>
      </c>
      <c r="I15627" t="s">
        <v>19</v>
      </c>
      <c r="M15627">
        <v>4163</v>
      </c>
      <c r="N15627">
        <v>78</v>
      </c>
      <c r="O15627">
        <v>84</v>
      </c>
    </row>
    <row r="15628" spans="1:15" x14ac:dyDescent="0.3">
      <c r="A15628" t="s">
        <v>14</v>
      </c>
      <c r="B15628">
        <v>1</v>
      </c>
      <c r="C15628">
        <v>1</v>
      </c>
      <c r="D15628">
        <v>1</v>
      </c>
      <c r="E15628" t="s">
        <v>13188</v>
      </c>
      <c r="F15628" t="s">
        <v>13203</v>
      </c>
      <c r="G15628" t="s">
        <v>14</v>
      </c>
      <c r="H15628" t="s">
        <v>13206</v>
      </c>
      <c r="I15628" t="s">
        <v>22</v>
      </c>
      <c r="M15628">
        <v>4163</v>
      </c>
      <c r="N15628">
        <v>179</v>
      </c>
      <c r="O15628">
        <v>186</v>
      </c>
    </row>
    <row r="15629" spans="1:15" x14ac:dyDescent="0.3">
      <c r="A15629" t="s">
        <v>14</v>
      </c>
      <c r="B15629">
        <v>1</v>
      </c>
      <c r="C15629">
        <v>1</v>
      </c>
      <c r="D15629">
        <v>1</v>
      </c>
      <c r="E15629" t="s">
        <v>13188</v>
      </c>
      <c r="F15629" t="s">
        <v>13215</v>
      </c>
      <c r="G15629" t="s">
        <v>14</v>
      </c>
      <c r="H15629" t="s">
        <v>13216</v>
      </c>
      <c r="I15629" t="s">
        <v>35</v>
      </c>
      <c r="J15629" t="s">
        <v>32</v>
      </c>
      <c r="M15629">
        <v>4164</v>
      </c>
      <c r="N15629">
        <v>14</v>
      </c>
      <c r="O15629">
        <v>22</v>
      </c>
    </row>
    <row r="15630" spans="1:15" x14ac:dyDescent="0.3">
      <c r="A15630" t="s">
        <v>14</v>
      </c>
      <c r="B15630">
        <v>1</v>
      </c>
      <c r="C15630">
        <v>1</v>
      </c>
      <c r="D15630">
        <v>1</v>
      </c>
      <c r="E15630" t="s">
        <v>13188</v>
      </c>
      <c r="F15630" t="s">
        <v>13213</v>
      </c>
      <c r="G15630" t="s">
        <v>14</v>
      </c>
      <c r="H15630" t="s">
        <v>13214</v>
      </c>
      <c r="I15630" t="s">
        <v>41</v>
      </c>
      <c r="J15630" t="s">
        <v>32</v>
      </c>
      <c r="M15630">
        <v>4164</v>
      </c>
      <c r="N15630">
        <v>59</v>
      </c>
      <c r="O15630">
        <v>65</v>
      </c>
    </row>
    <row r="15631" spans="1:15" x14ac:dyDescent="0.3">
      <c r="E15631" t="s">
        <v>13188</v>
      </c>
      <c r="F15631" t="s">
        <v>13210</v>
      </c>
      <c r="G15631" t="s">
        <v>14</v>
      </c>
      <c r="H15631" t="s">
        <v>13211</v>
      </c>
      <c r="I15631" t="s">
        <v>26</v>
      </c>
      <c r="M15631">
        <v>4164</v>
      </c>
      <c r="N15631">
        <v>59</v>
      </c>
      <c r="O15631">
        <v>80</v>
      </c>
    </row>
    <row r="15632" spans="1:15" x14ac:dyDescent="0.3">
      <c r="A15632" t="s">
        <v>14</v>
      </c>
      <c r="B15632">
        <v>1</v>
      </c>
      <c r="C15632">
        <v>1</v>
      </c>
      <c r="D15632">
        <v>1</v>
      </c>
      <c r="E15632" t="s">
        <v>13188</v>
      </c>
      <c r="F15632" t="s">
        <v>13188</v>
      </c>
      <c r="G15632" t="s">
        <v>14</v>
      </c>
      <c r="H15632" t="s">
        <v>13212</v>
      </c>
      <c r="I15632" t="s">
        <v>22</v>
      </c>
      <c r="M15632">
        <v>4164</v>
      </c>
      <c r="N15632">
        <v>103</v>
      </c>
      <c r="O15632">
        <v>109</v>
      </c>
    </row>
    <row r="15633" spans="1:15" x14ac:dyDescent="0.3">
      <c r="A15633" t="s">
        <v>14</v>
      </c>
      <c r="B15633">
        <v>1</v>
      </c>
      <c r="C15633">
        <v>1</v>
      </c>
      <c r="D15633">
        <v>1</v>
      </c>
      <c r="E15633" t="s">
        <v>13188</v>
      </c>
      <c r="F15633" t="s">
        <v>7452</v>
      </c>
      <c r="G15633" t="s">
        <v>14</v>
      </c>
      <c r="H15633" t="s">
        <v>13217</v>
      </c>
      <c r="I15633" t="s">
        <v>35</v>
      </c>
      <c r="J15633" t="s">
        <v>597</v>
      </c>
      <c r="M15633">
        <v>4164</v>
      </c>
      <c r="N15633">
        <v>113</v>
      </c>
      <c r="O15633">
        <v>117</v>
      </c>
    </row>
    <row r="15634" spans="1:15" x14ac:dyDescent="0.3">
      <c r="E15634" t="s">
        <v>13218</v>
      </c>
      <c r="F15634" t="s">
        <v>241</v>
      </c>
      <c r="G15634" t="s">
        <v>23</v>
      </c>
      <c r="H15634" t="s">
        <v>13219</v>
      </c>
      <c r="I15634" t="s">
        <v>52</v>
      </c>
      <c r="J15634" t="s">
        <v>117</v>
      </c>
      <c r="M15634">
        <v>4165</v>
      </c>
      <c r="N15634">
        <v>45</v>
      </c>
      <c r="O15634">
        <v>51</v>
      </c>
    </row>
    <row r="15635" spans="1:15" x14ac:dyDescent="0.3">
      <c r="E15635" t="s">
        <v>13218</v>
      </c>
      <c r="F15635" t="s">
        <v>4236</v>
      </c>
      <c r="G15635" t="s">
        <v>14</v>
      </c>
      <c r="H15635" t="s">
        <v>13222</v>
      </c>
      <c r="I15635" t="s">
        <v>41</v>
      </c>
      <c r="J15635" t="s">
        <v>32</v>
      </c>
      <c r="M15635">
        <v>4166</v>
      </c>
      <c r="N15635">
        <v>0</v>
      </c>
      <c r="O15635">
        <v>3</v>
      </c>
    </row>
    <row r="15636" spans="1:15" x14ac:dyDescent="0.3">
      <c r="A15636" t="s">
        <v>14</v>
      </c>
      <c r="B15636">
        <v>0</v>
      </c>
      <c r="C15636">
        <v>0</v>
      </c>
      <c r="D15636" t="s">
        <v>14</v>
      </c>
      <c r="E15636" t="s">
        <v>13218</v>
      </c>
      <c r="F15636" t="s">
        <v>13221</v>
      </c>
      <c r="G15636" t="s">
        <v>17</v>
      </c>
      <c r="H15636" t="s">
        <v>13220</v>
      </c>
      <c r="I15636" t="s">
        <v>26</v>
      </c>
      <c r="M15636">
        <v>4166</v>
      </c>
      <c r="N15636">
        <v>0</v>
      </c>
      <c r="O15636">
        <v>12</v>
      </c>
    </row>
    <row r="15637" spans="1:15" x14ac:dyDescent="0.3">
      <c r="E15637" t="s">
        <v>13218</v>
      </c>
      <c r="F15637" t="s">
        <v>2177</v>
      </c>
      <c r="G15637" t="s">
        <v>14</v>
      </c>
      <c r="H15637" t="s">
        <v>13220</v>
      </c>
      <c r="I15637" t="s">
        <v>41</v>
      </c>
      <c r="J15637" t="s">
        <v>32</v>
      </c>
      <c r="M15637">
        <v>4166</v>
      </c>
      <c r="N15637">
        <v>7</v>
      </c>
      <c r="O15637">
        <v>12</v>
      </c>
    </row>
    <row r="15638" spans="1:15" x14ac:dyDescent="0.3">
      <c r="E15638" t="s">
        <v>13218</v>
      </c>
      <c r="F15638" t="s">
        <v>4236</v>
      </c>
      <c r="G15638" t="s">
        <v>14</v>
      </c>
      <c r="H15638" t="s">
        <v>13225</v>
      </c>
      <c r="I15638" t="s">
        <v>41</v>
      </c>
      <c r="J15638" t="s">
        <v>32</v>
      </c>
      <c r="M15638">
        <v>4167</v>
      </c>
      <c r="N15638">
        <v>0</v>
      </c>
      <c r="O15638">
        <v>3</v>
      </c>
    </row>
    <row r="15639" spans="1:15" x14ac:dyDescent="0.3">
      <c r="A15639" t="s">
        <v>14</v>
      </c>
      <c r="B15639">
        <v>0</v>
      </c>
      <c r="C15639">
        <v>0</v>
      </c>
      <c r="D15639" t="s">
        <v>14</v>
      </c>
      <c r="E15639" t="s">
        <v>13218</v>
      </c>
      <c r="F15639" t="s">
        <v>13221</v>
      </c>
      <c r="G15639" t="s">
        <v>17</v>
      </c>
      <c r="H15639" t="s">
        <v>13226</v>
      </c>
      <c r="I15639" t="s">
        <v>26</v>
      </c>
      <c r="M15639">
        <v>4167</v>
      </c>
      <c r="N15639">
        <v>0</v>
      </c>
      <c r="O15639">
        <v>12</v>
      </c>
    </row>
    <row r="15640" spans="1:15" x14ac:dyDescent="0.3">
      <c r="E15640" t="s">
        <v>13218</v>
      </c>
      <c r="F15640" t="s">
        <v>2177</v>
      </c>
      <c r="G15640" t="s">
        <v>14</v>
      </c>
      <c r="H15640" t="s">
        <v>13226</v>
      </c>
      <c r="I15640" t="s">
        <v>41</v>
      </c>
      <c r="J15640" t="s">
        <v>32</v>
      </c>
      <c r="M15640">
        <v>4167</v>
      </c>
      <c r="N15640">
        <v>7</v>
      </c>
      <c r="O15640">
        <v>12</v>
      </c>
    </row>
    <row r="15641" spans="1:15" x14ac:dyDescent="0.3">
      <c r="A15641" t="s">
        <v>14</v>
      </c>
      <c r="B15641">
        <v>1</v>
      </c>
      <c r="C15641">
        <v>1</v>
      </c>
      <c r="D15641">
        <v>1</v>
      </c>
      <c r="E15641" t="s">
        <v>13218</v>
      </c>
      <c r="F15641" t="s">
        <v>13223</v>
      </c>
      <c r="G15641" t="s">
        <v>14</v>
      </c>
      <c r="H15641" t="s">
        <v>13224</v>
      </c>
      <c r="I15641" t="s">
        <v>19</v>
      </c>
      <c r="M15641">
        <v>4167</v>
      </c>
      <c r="N15641">
        <v>74</v>
      </c>
      <c r="O15641">
        <v>79</v>
      </c>
    </row>
    <row r="15642" spans="1:15" x14ac:dyDescent="0.3">
      <c r="E15642" t="s">
        <v>13218</v>
      </c>
      <c r="F15642" t="s">
        <v>13223</v>
      </c>
      <c r="G15642" t="s">
        <v>17</v>
      </c>
      <c r="H15642" t="s">
        <v>13224</v>
      </c>
      <c r="I15642" t="s">
        <v>26</v>
      </c>
      <c r="M15642">
        <v>4167</v>
      </c>
      <c r="N15642">
        <v>74</v>
      </c>
      <c r="O15642">
        <v>79</v>
      </c>
    </row>
    <row r="15643" spans="1:15" x14ac:dyDescent="0.3">
      <c r="A15643" t="s">
        <v>14</v>
      </c>
      <c r="B15643">
        <v>1</v>
      </c>
      <c r="C15643">
        <v>1</v>
      </c>
      <c r="D15643">
        <v>1</v>
      </c>
      <c r="E15643" t="s">
        <v>4442</v>
      </c>
      <c r="F15643" t="s">
        <v>4236</v>
      </c>
      <c r="G15643" t="s">
        <v>14</v>
      </c>
      <c r="H15643" t="s">
        <v>13230</v>
      </c>
      <c r="I15643" t="s">
        <v>35</v>
      </c>
      <c r="J15643" t="s">
        <v>32</v>
      </c>
      <c r="M15643">
        <v>4168</v>
      </c>
      <c r="N15643">
        <v>22</v>
      </c>
      <c r="O15643">
        <v>25</v>
      </c>
    </row>
    <row r="15644" spans="1:15" x14ac:dyDescent="0.3">
      <c r="E15644" t="s">
        <v>4442</v>
      </c>
      <c r="F15644" t="s">
        <v>13227</v>
      </c>
      <c r="G15644" t="s">
        <v>14</v>
      </c>
      <c r="H15644" t="s">
        <v>13228</v>
      </c>
      <c r="I15644" t="s">
        <v>19</v>
      </c>
      <c r="M15644">
        <v>4168</v>
      </c>
      <c r="N15644">
        <v>184</v>
      </c>
      <c r="O15644">
        <v>193</v>
      </c>
    </row>
    <row r="15645" spans="1:15" x14ac:dyDescent="0.3">
      <c r="A15645" t="s">
        <v>23</v>
      </c>
      <c r="B15645">
        <v>1</v>
      </c>
      <c r="C15645">
        <v>1</v>
      </c>
      <c r="D15645">
        <v>1</v>
      </c>
      <c r="E15645" t="s">
        <v>4442</v>
      </c>
      <c r="F15645" t="s">
        <v>13227</v>
      </c>
      <c r="G15645" t="s">
        <v>23</v>
      </c>
      <c r="H15645" t="s">
        <v>13228</v>
      </c>
      <c r="I15645" t="s">
        <v>26</v>
      </c>
      <c r="M15645">
        <v>4168</v>
      </c>
      <c r="N15645">
        <v>184</v>
      </c>
      <c r="O15645">
        <v>193</v>
      </c>
    </row>
    <row r="15646" spans="1:15" x14ac:dyDescent="0.3">
      <c r="A15646" t="s">
        <v>14</v>
      </c>
      <c r="B15646">
        <v>1</v>
      </c>
      <c r="C15646">
        <v>1</v>
      </c>
      <c r="D15646">
        <v>1</v>
      </c>
      <c r="E15646" t="s">
        <v>4442</v>
      </c>
      <c r="F15646" t="s">
        <v>4236</v>
      </c>
      <c r="G15646" t="s">
        <v>14</v>
      </c>
      <c r="H15646" t="s">
        <v>13233</v>
      </c>
      <c r="I15646" t="s">
        <v>41</v>
      </c>
      <c r="J15646" t="s">
        <v>32</v>
      </c>
      <c r="M15646">
        <v>4168</v>
      </c>
      <c r="N15646">
        <v>229</v>
      </c>
      <c r="O15646">
        <v>232</v>
      </c>
    </row>
    <row r="15647" spans="1:15" x14ac:dyDescent="0.3">
      <c r="A15647" t="s">
        <v>14</v>
      </c>
      <c r="B15647">
        <v>1</v>
      </c>
      <c r="C15647">
        <v>1</v>
      </c>
      <c r="D15647">
        <v>1</v>
      </c>
      <c r="E15647" t="s">
        <v>4442</v>
      </c>
      <c r="F15647" t="s">
        <v>13231</v>
      </c>
      <c r="G15647" t="s">
        <v>14</v>
      </c>
      <c r="H15647" t="s">
        <v>13232</v>
      </c>
      <c r="I15647" t="s">
        <v>35</v>
      </c>
      <c r="J15647" t="s">
        <v>46</v>
      </c>
      <c r="K15647" t="s">
        <v>47</v>
      </c>
      <c r="L15647" t="s">
        <v>43</v>
      </c>
      <c r="M15647">
        <v>4168</v>
      </c>
      <c r="N15647">
        <v>288</v>
      </c>
      <c r="O15647">
        <v>307</v>
      </c>
    </row>
    <row r="15648" spans="1:15" x14ac:dyDescent="0.3">
      <c r="A15648" t="s">
        <v>14</v>
      </c>
      <c r="B15648">
        <v>1</v>
      </c>
      <c r="C15648">
        <v>1</v>
      </c>
      <c r="D15648">
        <v>1</v>
      </c>
      <c r="E15648" t="s">
        <v>4442</v>
      </c>
      <c r="F15648" t="s">
        <v>4236</v>
      </c>
      <c r="G15648" t="s">
        <v>14</v>
      </c>
      <c r="H15648" t="s">
        <v>13229</v>
      </c>
      <c r="I15648" t="s">
        <v>41</v>
      </c>
      <c r="J15648" t="s">
        <v>32</v>
      </c>
      <c r="M15648">
        <v>4168</v>
      </c>
      <c r="N15648">
        <v>371</v>
      </c>
      <c r="O15648">
        <v>374</v>
      </c>
    </row>
    <row r="15649" spans="1:15" x14ac:dyDescent="0.3">
      <c r="A15649" t="s">
        <v>14</v>
      </c>
      <c r="B15649">
        <v>1</v>
      </c>
      <c r="C15649">
        <v>1</v>
      </c>
      <c r="D15649">
        <v>1</v>
      </c>
      <c r="E15649" t="s">
        <v>4442</v>
      </c>
      <c r="F15649" t="s">
        <v>4236</v>
      </c>
      <c r="G15649" t="s">
        <v>14</v>
      </c>
      <c r="H15649" t="s">
        <v>13236</v>
      </c>
      <c r="I15649" t="s">
        <v>35</v>
      </c>
      <c r="J15649" t="s">
        <v>32</v>
      </c>
      <c r="M15649">
        <v>4169</v>
      </c>
      <c r="N15649">
        <v>10</v>
      </c>
      <c r="O15649">
        <v>13</v>
      </c>
    </row>
    <row r="15650" spans="1:15" x14ac:dyDescent="0.3">
      <c r="A15650" t="s">
        <v>14</v>
      </c>
      <c r="B15650">
        <v>1</v>
      </c>
      <c r="C15650">
        <v>1</v>
      </c>
      <c r="D15650">
        <v>1</v>
      </c>
      <c r="E15650" t="s">
        <v>4442</v>
      </c>
      <c r="F15650" t="s">
        <v>4236</v>
      </c>
      <c r="G15650" t="s">
        <v>14</v>
      </c>
      <c r="H15650" t="s">
        <v>13237</v>
      </c>
      <c r="I15650" t="s">
        <v>35</v>
      </c>
      <c r="J15650" t="s">
        <v>32</v>
      </c>
      <c r="M15650">
        <v>4169</v>
      </c>
      <c r="N15650">
        <v>148</v>
      </c>
      <c r="O15650">
        <v>151</v>
      </c>
    </row>
    <row r="15651" spans="1:15" x14ac:dyDescent="0.3">
      <c r="A15651" t="s">
        <v>14</v>
      </c>
      <c r="B15651">
        <v>1</v>
      </c>
      <c r="C15651">
        <v>1</v>
      </c>
      <c r="D15651">
        <v>1</v>
      </c>
      <c r="E15651" t="s">
        <v>4442</v>
      </c>
      <c r="F15651" t="s">
        <v>13234</v>
      </c>
      <c r="G15651" t="s">
        <v>14</v>
      </c>
      <c r="H15651" t="s">
        <v>13235</v>
      </c>
      <c r="I15651" t="s">
        <v>31</v>
      </c>
      <c r="J15651" t="s">
        <v>32</v>
      </c>
      <c r="M15651">
        <v>4169</v>
      </c>
      <c r="N15651">
        <v>240</v>
      </c>
      <c r="O15651">
        <v>253</v>
      </c>
    </row>
    <row r="15652" spans="1:15" x14ac:dyDescent="0.3">
      <c r="E15652" t="s">
        <v>4442</v>
      </c>
      <c r="F15652" t="s">
        <v>13234</v>
      </c>
      <c r="G15652" t="s">
        <v>17</v>
      </c>
      <c r="H15652" t="s">
        <v>13235</v>
      </c>
      <c r="I15652" t="s">
        <v>26</v>
      </c>
      <c r="M15652">
        <v>4169</v>
      </c>
      <c r="N15652">
        <v>240</v>
      </c>
      <c r="O15652">
        <v>253</v>
      </c>
    </row>
    <row r="15653" spans="1:15" x14ac:dyDescent="0.3">
      <c r="E15653" t="s">
        <v>4442</v>
      </c>
      <c r="F15653" t="s">
        <v>13239</v>
      </c>
      <c r="G15653" t="s">
        <v>23</v>
      </c>
      <c r="H15653" t="s">
        <v>13240</v>
      </c>
      <c r="I15653" t="s">
        <v>26</v>
      </c>
      <c r="M15653">
        <v>4170</v>
      </c>
      <c r="N15653">
        <v>0</v>
      </c>
      <c r="O15653">
        <v>8</v>
      </c>
    </row>
    <row r="15654" spans="1:15" x14ac:dyDescent="0.3">
      <c r="A15654" t="s">
        <v>14</v>
      </c>
      <c r="B15654">
        <v>1</v>
      </c>
      <c r="C15654">
        <v>1</v>
      </c>
      <c r="D15654">
        <v>1</v>
      </c>
      <c r="E15654" t="s">
        <v>4442</v>
      </c>
      <c r="F15654" t="s">
        <v>13239</v>
      </c>
      <c r="G15654" t="s">
        <v>14</v>
      </c>
      <c r="H15654" t="s">
        <v>13240</v>
      </c>
      <c r="I15654" t="s">
        <v>19</v>
      </c>
      <c r="M15654">
        <v>4170</v>
      </c>
      <c r="N15654">
        <v>0</v>
      </c>
      <c r="O15654">
        <v>8</v>
      </c>
    </row>
    <row r="15655" spans="1:15" x14ac:dyDescent="0.3">
      <c r="E15655" t="s">
        <v>4442</v>
      </c>
      <c r="F15655" t="s">
        <v>4236</v>
      </c>
      <c r="G15655" t="s">
        <v>23</v>
      </c>
      <c r="H15655" t="s">
        <v>13238</v>
      </c>
      <c r="I15655" t="s">
        <v>26</v>
      </c>
      <c r="M15655">
        <v>4170</v>
      </c>
      <c r="N15655">
        <v>13</v>
      </c>
      <c r="O15655">
        <v>16</v>
      </c>
    </row>
    <row r="15656" spans="1:15" x14ac:dyDescent="0.3">
      <c r="A15656" t="s">
        <v>14</v>
      </c>
      <c r="B15656">
        <v>1</v>
      </c>
      <c r="C15656">
        <v>1</v>
      </c>
      <c r="D15656">
        <v>1</v>
      </c>
      <c r="E15656" t="s">
        <v>4442</v>
      </c>
      <c r="F15656" t="s">
        <v>4236</v>
      </c>
      <c r="G15656" t="s">
        <v>14</v>
      </c>
      <c r="H15656" t="s">
        <v>13238</v>
      </c>
      <c r="I15656" t="s">
        <v>31</v>
      </c>
      <c r="J15656" t="s">
        <v>32</v>
      </c>
      <c r="M15656">
        <v>4170</v>
      </c>
      <c r="N15656">
        <v>13</v>
      </c>
      <c r="O15656">
        <v>16</v>
      </c>
    </row>
    <row r="15657" spans="1:15" x14ac:dyDescent="0.3">
      <c r="A15657" t="s">
        <v>14</v>
      </c>
      <c r="B15657">
        <v>1</v>
      </c>
      <c r="C15657">
        <v>1</v>
      </c>
      <c r="D15657">
        <v>1</v>
      </c>
      <c r="E15657" t="s">
        <v>4442</v>
      </c>
      <c r="F15657" t="s">
        <v>13244</v>
      </c>
      <c r="G15657" t="s">
        <v>14</v>
      </c>
      <c r="H15657" t="s">
        <v>13245</v>
      </c>
      <c r="I15657" t="s">
        <v>22</v>
      </c>
      <c r="M15657">
        <v>4170</v>
      </c>
      <c r="N15657">
        <v>74</v>
      </c>
      <c r="O15657">
        <v>78</v>
      </c>
    </row>
    <row r="15658" spans="1:15" x14ac:dyDescent="0.3">
      <c r="A15658" t="s">
        <v>14</v>
      </c>
      <c r="B15658">
        <v>1</v>
      </c>
      <c r="C15658">
        <v>1</v>
      </c>
      <c r="D15658">
        <v>1</v>
      </c>
      <c r="E15658" t="s">
        <v>4442</v>
      </c>
      <c r="F15658" t="s">
        <v>1502</v>
      </c>
      <c r="G15658" t="s">
        <v>14</v>
      </c>
      <c r="H15658" t="s">
        <v>13243</v>
      </c>
      <c r="I15658" t="s">
        <v>35</v>
      </c>
      <c r="J15658" t="s">
        <v>32</v>
      </c>
      <c r="M15658">
        <v>4170</v>
      </c>
      <c r="N15658">
        <v>80</v>
      </c>
      <c r="O15658">
        <v>84</v>
      </c>
    </row>
    <row r="15659" spans="1:15" x14ac:dyDescent="0.3">
      <c r="A15659" t="s">
        <v>14</v>
      </c>
      <c r="B15659">
        <v>1</v>
      </c>
      <c r="C15659">
        <v>1</v>
      </c>
      <c r="D15659">
        <v>1</v>
      </c>
      <c r="E15659" t="s">
        <v>4442</v>
      </c>
      <c r="F15659" t="s">
        <v>13241</v>
      </c>
      <c r="G15659" t="s">
        <v>14</v>
      </c>
      <c r="H15659" t="s">
        <v>13242</v>
      </c>
      <c r="I15659" t="s">
        <v>22</v>
      </c>
      <c r="M15659">
        <v>4170</v>
      </c>
      <c r="N15659">
        <v>88</v>
      </c>
      <c r="O15659">
        <v>94</v>
      </c>
    </row>
    <row r="15660" spans="1:15" x14ac:dyDescent="0.3">
      <c r="E15660" t="s">
        <v>13246</v>
      </c>
      <c r="F15660" t="s">
        <v>4236</v>
      </c>
      <c r="G15660" t="s">
        <v>14</v>
      </c>
      <c r="H15660" t="s">
        <v>13256</v>
      </c>
      <c r="I15660" t="s">
        <v>41</v>
      </c>
      <c r="J15660" t="s">
        <v>32</v>
      </c>
      <c r="M15660">
        <v>4171</v>
      </c>
      <c r="N15660">
        <v>31</v>
      </c>
      <c r="O15660">
        <v>34</v>
      </c>
    </row>
    <row r="15661" spans="1:15" x14ac:dyDescent="0.3">
      <c r="A15661" t="s">
        <v>14</v>
      </c>
      <c r="B15661">
        <v>0</v>
      </c>
      <c r="C15661">
        <v>0</v>
      </c>
      <c r="D15661" t="s">
        <v>14</v>
      </c>
      <c r="E15661" t="s">
        <v>13246</v>
      </c>
      <c r="F15661" t="s">
        <v>13221</v>
      </c>
      <c r="G15661" t="s">
        <v>17</v>
      </c>
      <c r="H15661" t="s">
        <v>13255</v>
      </c>
      <c r="I15661" t="s">
        <v>26</v>
      </c>
      <c r="M15661">
        <v>4171</v>
      </c>
      <c r="N15661">
        <v>31</v>
      </c>
      <c r="O15661">
        <v>43</v>
      </c>
    </row>
    <row r="15662" spans="1:15" x14ac:dyDescent="0.3">
      <c r="E15662" t="s">
        <v>13246</v>
      </c>
      <c r="F15662" t="s">
        <v>2177</v>
      </c>
      <c r="G15662" t="s">
        <v>14</v>
      </c>
      <c r="H15662" t="s">
        <v>13253</v>
      </c>
      <c r="I15662" t="s">
        <v>41</v>
      </c>
      <c r="J15662" t="s">
        <v>32</v>
      </c>
      <c r="M15662">
        <v>4171</v>
      </c>
      <c r="N15662">
        <v>38</v>
      </c>
      <c r="O15662">
        <v>43</v>
      </c>
    </row>
    <row r="15663" spans="1:15" x14ac:dyDescent="0.3">
      <c r="E15663" t="s">
        <v>13246</v>
      </c>
      <c r="F15663" t="s">
        <v>13247</v>
      </c>
      <c r="G15663" t="s">
        <v>51</v>
      </c>
      <c r="H15663" t="s">
        <v>13248</v>
      </c>
      <c r="I15663" t="s">
        <v>26</v>
      </c>
      <c r="M15663">
        <v>4171</v>
      </c>
      <c r="N15663">
        <v>110</v>
      </c>
      <c r="O15663">
        <v>117</v>
      </c>
    </row>
    <row r="15664" spans="1:15" x14ac:dyDescent="0.3">
      <c r="E15664" t="s">
        <v>13246</v>
      </c>
      <c r="F15664" t="s">
        <v>13250</v>
      </c>
      <c r="G15664" t="s">
        <v>14</v>
      </c>
      <c r="H15664" t="s">
        <v>13251</v>
      </c>
      <c r="I15664" t="s">
        <v>19</v>
      </c>
      <c r="M15664">
        <v>4171</v>
      </c>
      <c r="N15664">
        <v>334</v>
      </c>
      <c r="O15664">
        <v>342</v>
      </c>
    </row>
    <row r="15665" spans="1:15" x14ac:dyDescent="0.3">
      <c r="A15665" t="s">
        <v>14</v>
      </c>
      <c r="B15665">
        <v>0</v>
      </c>
      <c r="C15665">
        <v>1</v>
      </c>
      <c r="D15665" t="s">
        <v>14</v>
      </c>
      <c r="E15665" t="s">
        <v>13246</v>
      </c>
      <c r="F15665" t="s">
        <v>13250</v>
      </c>
      <c r="G15665" t="s">
        <v>17</v>
      </c>
      <c r="H15665" t="s">
        <v>13251</v>
      </c>
      <c r="I15665" t="s">
        <v>26</v>
      </c>
      <c r="M15665">
        <v>4171</v>
      </c>
      <c r="N15665">
        <v>334</v>
      </c>
      <c r="O15665">
        <v>342</v>
      </c>
    </row>
    <row r="15666" spans="1:15" x14ac:dyDescent="0.3">
      <c r="E15666" t="s">
        <v>13246</v>
      </c>
      <c r="F15666" t="s">
        <v>4236</v>
      </c>
      <c r="G15666" t="s">
        <v>14</v>
      </c>
      <c r="H15666" t="s">
        <v>13249</v>
      </c>
      <c r="I15666" t="s">
        <v>52</v>
      </c>
      <c r="J15666" t="s">
        <v>32</v>
      </c>
      <c r="M15666">
        <v>4171</v>
      </c>
      <c r="N15666">
        <v>447</v>
      </c>
      <c r="O15666">
        <v>450</v>
      </c>
    </row>
    <row r="15667" spans="1:15" x14ac:dyDescent="0.3">
      <c r="A15667" t="s">
        <v>14</v>
      </c>
      <c r="B15667">
        <v>0</v>
      </c>
      <c r="C15667">
        <v>0</v>
      </c>
      <c r="D15667" t="s">
        <v>14</v>
      </c>
      <c r="E15667" t="s">
        <v>13246</v>
      </c>
      <c r="F15667" t="s">
        <v>13221</v>
      </c>
      <c r="G15667" t="s">
        <v>17</v>
      </c>
      <c r="H15667" t="s">
        <v>13252</v>
      </c>
      <c r="I15667" t="s">
        <v>22</v>
      </c>
      <c r="M15667">
        <v>4171</v>
      </c>
      <c r="N15667">
        <v>447</v>
      </c>
      <c r="O15667">
        <v>459</v>
      </c>
    </row>
    <row r="15668" spans="1:15" x14ac:dyDescent="0.3">
      <c r="E15668" t="s">
        <v>13246</v>
      </c>
      <c r="F15668" t="s">
        <v>2177</v>
      </c>
      <c r="G15668" t="s">
        <v>14</v>
      </c>
      <c r="H15668" t="s">
        <v>13254</v>
      </c>
      <c r="I15668" t="s">
        <v>52</v>
      </c>
      <c r="J15668" t="s">
        <v>32</v>
      </c>
      <c r="M15668">
        <v>4171</v>
      </c>
      <c r="N15668">
        <v>454</v>
      </c>
      <c r="O15668">
        <v>459</v>
      </c>
    </row>
    <row r="15669" spans="1:15" x14ac:dyDescent="0.3">
      <c r="A15669" t="s">
        <v>14</v>
      </c>
      <c r="B15669">
        <v>1</v>
      </c>
      <c r="C15669">
        <v>1</v>
      </c>
      <c r="D15669">
        <v>1</v>
      </c>
      <c r="E15669" t="s">
        <v>13257</v>
      </c>
      <c r="F15669" t="s">
        <v>8018</v>
      </c>
      <c r="G15669" t="s">
        <v>14</v>
      </c>
      <c r="H15669" t="s">
        <v>13258</v>
      </c>
      <c r="I15669" t="s">
        <v>35</v>
      </c>
      <c r="J15669" t="s">
        <v>32</v>
      </c>
      <c r="M15669">
        <v>4174</v>
      </c>
      <c r="N15669">
        <v>0</v>
      </c>
      <c r="O15669">
        <v>5</v>
      </c>
    </row>
    <row r="15670" spans="1:15" x14ac:dyDescent="0.3">
      <c r="E15670" t="s">
        <v>13257</v>
      </c>
      <c r="F15670" t="s">
        <v>1081</v>
      </c>
      <c r="G15670" t="s">
        <v>51</v>
      </c>
      <c r="H15670" t="s">
        <v>13259</v>
      </c>
      <c r="I15670" t="s">
        <v>52</v>
      </c>
      <c r="J15670" t="s">
        <v>60</v>
      </c>
      <c r="M15670">
        <v>4174</v>
      </c>
      <c r="N15670">
        <v>118</v>
      </c>
      <c r="O15670">
        <v>124</v>
      </c>
    </row>
    <row r="15671" spans="1:15" x14ac:dyDescent="0.3">
      <c r="A15671" t="s">
        <v>14</v>
      </c>
      <c r="B15671">
        <v>1</v>
      </c>
      <c r="C15671">
        <v>1</v>
      </c>
      <c r="D15671">
        <v>1</v>
      </c>
      <c r="E15671" t="s">
        <v>13257</v>
      </c>
      <c r="F15671" t="s">
        <v>8018</v>
      </c>
      <c r="G15671" t="s">
        <v>14</v>
      </c>
      <c r="H15671" t="s">
        <v>13260</v>
      </c>
      <c r="I15671" t="s">
        <v>35</v>
      </c>
      <c r="J15671" t="s">
        <v>32</v>
      </c>
      <c r="M15671">
        <v>4175</v>
      </c>
      <c r="N15671">
        <v>10</v>
      </c>
      <c r="O15671">
        <v>15</v>
      </c>
    </row>
    <row r="15672" spans="1:15" x14ac:dyDescent="0.3">
      <c r="E15672" t="s">
        <v>13261</v>
      </c>
      <c r="F15672" t="s">
        <v>13270</v>
      </c>
      <c r="G15672" t="s">
        <v>14</v>
      </c>
      <c r="H15672" t="s">
        <v>13271</v>
      </c>
      <c r="I15672" t="s">
        <v>35</v>
      </c>
      <c r="J15672" t="s">
        <v>1017</v>
      </c>
      <c r="K15672" t="s">
        <v>43</v>
      </c>
      <c r="M15672">
        <v>4176</v>
      </c>
      <c r="N15672">
        <v>14</v>
      </c>
      <c r="O15672">
        <v>21</v>
      </c>
    </row>
    <row r="15673" spans="1:15" x14ac:dyDescent="0.3">
      <c r="E15673" t="s">
        <v>13261</v>
      </c>
      <c r="F15673" t="s">
        <v>13266</v>
      </c>
      <c r="G15673" t="s">
        <v>17</v>
      </c>
      <c r="H15673" t="s">
        <v>13267</v>
      </c>
      <c r="I15673" t="s">
        <v>19</v>
      </c>
      <c r="M15673">
        <v>4176</v>
      </c>
      <c r="N15673">
        <v>62</v>
      </c>
      <c r="O15673">
        <v>67</v>
      </c>
    </row>
    <row r="15674" spans="1:15" x14ac:dyDescent="0.3">
      <c r="A15674" t="s">
        <v>14</v>
      </c>
      <c r="B15674">
        <v>0</v>
      </c>
      <c r="C15674">
        <v>1</v>
      </c>
      <c r="D15674" t="s">
        <v>14</v>
      </c>
      <c r="E15674" t="s">
        <v>13261</v>
      </c>
      <c r="F15674" t="s">
        <v>13266</v>
      </c>
      <c r="G15674" t="s">
        <v>23</v>
      </c>
      <c r="H15674" t="s">
        <v>13267</v>
      </c>
      <c r="I15674" t="s">
        <v>26</v>
      </c>
      <c r="M15674">
        <v>4176</v>
      </c>
      <c r="N15674">
        <v>62</v>
      </c>
      <c r="O15674">
        <v>67</v>
      </c>
    </row>
    <row r="15675" spans="1:15" x14ac:dyDescent="0.3">
      <c r="E15675" t="s">
        <v>13261</v>
      </c>
      <c r="F15675" t="s">
        <v>13268</v>
      </c>
      <c r="G15675" t="s">
        <v>14</v>
      </c>
      <c r="H15675" t="s">
        <v>13269</v>
      </c>
      <c r="I15675" t="s">
        <v>19</v>
      </c>
      <c r="M15675">
        <v>4176</v>
      </c>
      <c r="N15675">
        <v>91</v>
      </c>
      <c r="O15675">
        <v>98</v>
      </c>
    </row>
    <row r="15676" spans="1:15" x14ac:dyDescent="0.3">
      <c r="A15676" t="s">
        <v>14</v>
      </c>
      <c r="B15676">
        <v>0</v>
      </c>
      <c r="C15676">
        <v>1</v>
      </c>
      <c r="D15676" t="s">
        <v>14</v>
      </c>
      <c r="E15676" t="s">
        <v>13261</v>
      </c>
      <c r="F15676" t="s">
        <v>13268</v>
      </c>
      <c r="G15676" t="s">
        <v>17</v>
      </c>
      <c r="H15676" t="s">
        <v>13269</v>
      </c>
      <c r="I15676" t="s">
        <v>26</v>
      </c>
      <c r="M15676">
        <v>4176</v>
      </c>
      <c r="N15676">
        <v>91</v>
      </c>
      <c r="O15676">
        <v>98</v>
      </c>
    </row>
    <row r="15677" spans="1:15" x14ac:dyDescent="0.3">
      <c r="A15677" t="s">
        <v>237</v>
      </c>
      <c r="B15677">
        <v>0</v>
      </c>
      <c r="E15677" t="s">
        <v>13261</v>
      </c>
      <c r="F15677" t="s">
        <v>13272</v>
      </c>
      <c r="G15677" t="s">
        <v>17</v>
      </c>
      <c r="H15677" t="s">
        <v>13273</v>
      </c>
      <c r="I15677" t="s">
        <v>22</v>
      </c>
      <c r="M15677">
        <v>4176</v>
      </c>
      <c r="N15677">
        <v>118</v>
      </c>
      <c r="O15677">
        <v>125</v>
      </c>
    </row>
    <row r="15678" spans="1:15" x14ac:dyDescent="0.3">
      <c r="A15678" t="s">
        <v>14</v>
      </c>
      <c r="B15678">
        <v>1</v>
      </c>
      <c r="C15678">
        <v>1</v>
      </c>
      <c r="D15678">
        <v>1</v>
      </c>
      <c r="E15678" t="s">
        <v>13261</v>
      </c>
      <c r="F15678" t="s">
        <v>13274</v>
      </c>
      <c r="G15678" t="s">
        <v>14</v>
      </c>
      <c r="H15678" t="s">
        <v>13275</v>
      </c>
      <c r="I15678" t="s">
        <v>35</v>
      </c>
      <c r="J15678" t="s">
        <v>597</v>
      </c>
      <c r="M15678">
        <v>4176</v>
      </c>
      <c r="N15678">
        <v>255</v>
      </c>
      <c r="O15678">
        <v>260</v>
      </c>
    </row>
    <row r="15679" spans="1:15" x14ac:dyDescent="0.3">
      <c r="A15679" t="s">
        <v>14</v>
      </c>
      <c r="B15679">
        <v>1</v>
      </c>
      <c r="C15679">
        <v>1</v>
      </c>
      <c r="D15679">
        <v>1</v>
      </c>
      <c r="E15679" t="s">
        <v>13261</v>
      </c>
      <c r="F15679" t="s">
        <v>13262</v>
      </c>
      <c r="G15679" t="s">
        <v>14</v>
      </c>
      <c r="H15679" t="s">
        <v>13263</v>
      </c>
      <c r="I15679" t="s">
        <v>22</v>
      </c>
      <c r="M15679">
        <v>4176</v>
      </c>
      <c r="N15679">
        <v>264</v>
      </c>
      <c r="O15679">
        <v>272</v>
      </c>
    </row>
    <row r="15680" spans="1:15" x14ac:dyDescent="0.3">
      <c r="A15680" t="s">
        <v>14</v>
      </c>
      <c r="B15680">
        <v>0</v>
      </c>
      <c r="C15680">
        <v>1</v>
      </c>
      <c r="D15680" t="s">
        <v>14</v>
      </c>
      <c r="E15680" t="s">
        <v>13261</v>
      </c>
      <c r="F15680" t="s">
        <v>13264</v>
      </c>
      <c r="G15680" t="s">
        <v>17</v>
      </c>
      <c r="H15680" t="s">
        <v>13265</v>
      </c>
      <c r="I15680" t="s">
        <v>22</v>
      </c>
      <c r="M15680">
        <v>4176</v>
      </c>
      <c r="N15680">
        <v>288</v>
      </c>
      <c r="O15680">
        <v>296</v>
      </c>
    </row>
    <row r="15681" spans="1:15" x14ac:dyDescent="0.3">
      <c r="A15681" t="s">
        <v>51</v>
      </c>
      <c r="B15681">
        <v>1</v>
      </c>
      <c r="C15681">
        <v>1</v>
      </c>
      <c r="D15681">
        <v>1</v>
      </c>
      <c r="E15681" t="s">
        <v>13102</v>
      </c>
      <c r="F15681" t="s">
        <v>13103</v>
      </c>
      <c r="G15681" t="s">
        <v>51</v>
      </c>
      <c r="H15681" t="s">
        <v>13104</v>
      </c>
      <c r="I15681" t="s">
        <v>22</v>
      </c>
      <c r="M15681">
        <v>4177</v>
      </c>
      <c r="N15681">
        <v>17</v>
      </c>
      <c r="O15681">
        <v>53</v>
      </c>
    </row>
    <row r="15682" spans="1:15" x14ac:dyDescent="0.3">
      <c r="A15682" t="s">
        <v>237</v>
      </c>
      <c r="B15682">
        <v>0</v>
      </c>
      <c r="C15682">
        <v>0</v>
      </c>
      <c r="D15682">
        <v>0</v>
      </c>
      <c r="E15682" t="s">
        <v>13276</v>
      </c>
      <c r="F15682" t="s">
        <v>13293</v>
      </c>
      <c r="G15682" t="s">
        <v>14</v>
      </c>
      <c r="H15682" t="s">
        <v>13294</v>
      </c>
      <c r="I15682" t="s">
        <v>22</v>
      </c>
      <c r="M15682">
        <v>4186</v>
      </c>
      <c r="N15682">
        <v>32</v>
      </c>
      <c r="O15682">
        <v>40</v>
      </c>
    </row>
    <row r="15683" spans="1:15" x14ac:dyDescent="0.3">
      <c r="E15683" t="s">
        <v>13276</v>
      </c>
      <c r="F15683" t="s">
        <v>13284</v>
      </c>
      <c r="G15683" t="s">
        <v>23</v>
      </c>
      <c r="H15683" t="s">
        <v>13285</v>
      </c>
      <c r="I15683" t="s">
        <v>52</v>
      </c>
      <c r="J15683" t="s">
        <v>117</v>
      </c>
      <c r="M15683">
        <v>4186</v>
      </c>
      <c r="N15683">
        <v>75</v>
      </c>
      <c r="O15683">
        <v>83</v>
      </c>
    </row>
    <row r="15684" spans="1:15" x14ac:dyDescent="0.3">
      <c r="A15684" t="s">
        <v>23</v>
      </c>
      <c r="B15684">
        <v>0</v>
      </c>
      <c r="C15684">
        <v>0</v>
      </c>
      <c r="D15684" t="s">
        <v>23</v>
      </c>
      <c r="E15684" t="s">
        <v>13276</v>
      </c>
      <c r="F15684" t="s">
        <v>13289</v>
      </c>
      <c r="G15684" t="s">
        <v>17</v>
      </c>
      <c r="H15684" t="s">
        <v>13290</v>
      </c>
      <c r="I15684" t="s">
        <v>26</v>
      </c>
      <c r="M15684">
        <v>4186</v>
      </c>
      <c r="N15684">
        <v>100</v>
      </c>
      <c r="O15684">
        <v>133</v>
      </c>
    </row>
    <row r="15685" spans="1:15" x14ac:dyDescent="0.3">
      <c r="E15685" t="s">
        <v>13276</v>
      </c>
      <c r="F15685" t="s">
        <v>13289</v>
      </c>
      <c r="G15685" t="s">
        <v>23</v>
      </c>
      <c r="H15685" t="s">
        <v>13290</v>
      </c>
      <c r="I15685" t="s">
        <v>19</v>
      </c>
      <c r="M15685">
        <v>4186</v>
      </c>
      <c r="N15685">
        <v>100</v>
      </c>
      <c r="O15685">
        <v>133</v>
      </c>
    </row>
    <row r="15686" spans="1:15" x14ac:dyDescent="0.3">
      <c r="E15686" t="s">
        <v>13276</v>
      </c>
      <c r="F15686" t="s">
        <v>7328</v>
      </c>
      <c r="G15686" t="s">
        <v>14</v>
      </c>
      <c r="H15686" t="s">
        <v>13283</v>
      </c>
      <c r="I15686" t="s">
        <v>52</v>
      </c>
      <c r="J15686" t="s">
        <v>32</v>
      </c>
      <c r="M15686">
        <v>4186</v>
      </c>
      <c r="N15686">
        <v>100</v>
      </c>
      <c r="O15686">
        <v>104</v>
      </c>
    </row>
    <row r="15687" spans="1:15" x14ac:dyDescent="0.3">
      <c r="A15687" t="s">
        <v>14</v>
      </c>
      <c r="B15687">
        <v>1</v>
      </c>
      <c r="C15687">
        <v>1</v>
      </c>
      <c r="D15687">
        <v>1</v>
      </c>
      <c r="E15687" t="s">
        <v>13276</v>
      </c>
      <c r="F15687" t="s">
        <v>13291</v>
      </c>
      <c r="G15687" t="s">
        <v>14</v>
      </c>
      <c r="H15687" t="s">
        <v>13292</v>
      </c>
      <c r="I15687" t="s">
        <v>35</v>
      </c>
      <c r="J15687" t="s">
        <v>32</v>
      </c>
      <c r="M15687">
        <v>4186</v>
      </c>
      <c r="N15687">
        <v>164</v>
      </c>
      <c r="O15687">
        <v>169</v>
      </c>
    </row>
    <row r="15688" spans="1:15" x14ac:dyDescent="0.3">
      <c r="A15688" t="s">
        <v>14</v>
      </c>
      <c r="B15688">
        <v>1</v>
      </c>
      <c r="C15688">
        <v>1</v>
      </c>
      <c r="D15688">
        <v>1</v>
      </c>
      <c r="E15688" t="s">
        <v>13276</v>
      </c>
      <c r="F15688" t="s">
        <v>13277</v>
      </c>
      <c r="G15688" t="s">
        <v>14</v>
      </c>
      <c r="H15688" t="s">
        <v>13278</v>
      </c>
      <c r="I15688" t="s">
        <v>35</v>
      </c>
      <c r="J15688" t="s">
        <v>32</v>
      </c>
      <c r="M15688">
        <v>4186</v>
      </c>
      <c r="N15688">
        <v>173</v>
      </c>
      <c r="O15688">
        <v>180</v>
      </c>
    </row>
    <row r="15689" spans="1:15" x14ac:dyDescent="0.3">
      <c r="A15689" t="s">
        <v>14</v>
      </c>
      <c r="B15689">
        <v>1</v>
      </c>
      <c r="C15689">
        <v>1</v>
      </c>
      <c r="D15689">
        <v>1</v>
      </c>
      <c r="E15689" t="s">
        <v>13276</v>
      </c>
      <c r="F15689" t="s">
        <v>13286</v>
      </c>
      <c r="G15689" t="s">
        <v>14</v>
      </c>
      <c r="H15689" t="s">
        <v>13287</v>
      </c>
      <c r="I15689" t="s">
        <v>35</v>
      </c>
      <c r="J15689" t="s">
        <v>46</v>
      </c>
      <c r="K15689" t="s">
        <v>47</v>
      </c>
      <c r="L15689" t="s">
        <v>43</v>
      </c>
      <c r="M15689">
        <v>4186</v>
      </c>
      <c r="N15689">
        <v>234</v>
      </c>
      <c r="O15689">
        <v>247</v>
      </c>
    </row>
    <row r="15690" spans="1:15" x14ac:dyDescent="0.3">
      <c r="E15690" t="s">
        <v>13276</v>
      </c>
      <c r="F15690" t="s">
        <v>353</v>
      </c>
      <c r="G15690" t="s">
        <v>23</v>
      </c>
      <c r="H15690" t="s">
        <v>13288</v>
      </c>
      <c r="I15690" t="s">
        <v>22</v>
      </c>
      <c r="M15690">
        <v>4186</v>
      </c>
      <c r="N15690">
        <v>309</v>
      </c>
      <c r="O15690">
        <v>318</v>
      </c>
    </row>
    <row r="15691" spans="1:15" x14ac:dyDescent="0.3">
      <c r="E15691" t="s">
        <v>13276</v>
      </c>
      <c r="F15691" t="s">
        <v>343</v>
      </c>
      <c r="G15691" t="s">
        <v>14</v>
      </c>
      <c r="H15691" t="s">
        <v>13281</v>
      </c>
      <c r="I15691" t="s">
        <v>52</v>
      </c>
      <c r="J15691" t="s">
        <v>32</v>
      </c>
      <c r="M15691">
        <v>4186</v>
      </c>
      <c r="N15691">
        <v>315</v>
      </c>
      <c r="O15691">
        <v>318</v>
      </c>
    </row>
    <row r="15692" spans="1:15" x14ac:dyDescent="0.3">
      <c r="A15692" t="s">
        <v>14</v>
      </c>
      <c r="B15692">
        <v>0</v>
      </c>
      <c r="C15692">
        <v>1</v>
      </c>
      <c r="D15692" t="s">
        <v>14</v>
      </c>
      <c r="E15692" t="s">
        <v>13276</v>
      </c>
      <c r="F15692" t="s">
        <v>13279</v>
      </c>
      <c r="G15692" t="s">
        <v>17</v>
      </c>
      <c r="H15692" t="s">
        <v>13280</v>
      </c>
      <c r="I15692" t="s">
        <v>26</v>
      </c>
      <c r="M15692">
        <v>4186</v>
      </c>
      <c r="N15692">
        <v>462</v>
      </c>
      <c r="O15692">
        <v>467</v>
      </c>
    </row>
    <row r="15693" spans="1:15" x14ac:dyDescent="0.3">
      <c r="A15693" t="s">
        <v>14</v>
      </c>
      <c r="B15693">
        <v>0</v>
      </c>
      <c r="C15693">
        <v>0</v>
      </c>
      <c r="D15693">
        <v>1</v>
      </c>
      <c r="E15693" t="s">
        <v>13276</v>
      </c>
      <c r="F15693" t="s">
        <v>13279</v>
      </c>
      <c r="G15693" t="s">
        <v>14</v>
      </c>
      <c r="H15693" t="s">
        <v>13280</v>
      </c>
      <c r="I15693" t="s">
        <v>31</v>
      </c>
      <c r="J15693" t="s">
        <v>32</v>
      </c>
      <c r="M15693">
        <v>4186</v>
      </c>
      <c r="N15693">
        <v>462</v>
      </c>
      <c r="O15693">
        <v>467</v>
      </c>
    </row>
    <row r="15694" spans="1:15" x14ac:dyDescent="0.3">
      <c r="A15694" t="s">
        <v>14</v>
      </c>
      <c r="B15694">
        <v>1</v>
      </c>
      <c r="C15694">
        <v>1</v>
      </c>
      <c r="D15694">
        <v>1</v>
      </c>
      <c r="E15694" t="s">
        <v>13276</v>
      </c>
      <c r="F15694" t="s">
        <v>1534</v>
      </c>
      <c r="G15694" t="s">
        <v>14</v>
      </c>
      <c r="H15694" t="s">
        <v>13282</v>
      </c>
      <c r="I15694" t="s">
        <v>35</v>
      </c>
      <c r="J15694" t="s">
        <v>32</v>
      </c>
      <c r="M15694">
        <v>4186</v>
      </c>
      <c r="N15694">
        <v>560</v>
      </c>
      <c r="O15694">
        <v>569</v>
      </c>
    </row>
    <row r="15695" spans="1:15" x14ac:dyDescent="0.3">
      <c r="A15695" t="s">
        <v>14</v>
      </c>
      <c r="B15695">
        <v>1</v>
      </c>
      <c r="C15695">
        <v>1</v>
      </c>
      <c r="D15695">
        <v>1</v>
      </c>
      <c r="E15695" t="s">
        <v>13295</v>
      </c>
      <c r="F15695" t="s">
        <v>13291</v>
      </c>
      <c r="G15695" t="s">
        <v>14</v>
      </c>
      <c r="H15695" t="s">
        <v>13297</v>
      </c>
      <c r="I15695" t="s">
        <v>35</v>
      </c>
      <c r="J15695" t="s">
        <v>32</v>
      </c>
      <c r="M15695">
        <v>4187</v>
      </c>
      <c r="N15695">
        <v>100</v>
      </c>
      <c r="O15695">
        <v>105</v>
      </c>
    </row>
    <row r="15696" spans="1:15" x14ac:dyDescent="0.3">
      <c r="A15696" t="s">
        <v>14</v>
      </c>
      <c r="B15696">
        <v>1</v>
      </c>
      <c r="C15696">
        <v>1</v>
      </c>
      <c r="D15696">
        <v>1</v>
      </c>
      <c r="E15696" t="s">
        <v>13295</v>
      </c>
      <c r="F15696" t="s">
        <v>13277</v>
      </c>
      <c r="G15696" t="s">
        <v>14</v>
      </c>
      <c r="H15696" t="s">
        <v>13296</v>
      </c>
      <c r="I15696" t="s">
        <v>35</v>
      </c>
      <c r="J15696" t="s">
        <v>32</v>
      </c>
      <c r="M15696">
        <v>4187</v>
      </c>
      <c r="N15696">
        <v>109</v>
      </c>
      <c r="O15696">
        <v>116</v>
      </c>
    </row>
    <row r="15697" spans="1:15" x14ac:dyDescent="0.3">
      <c r="A15697" t="s">
        <v>14</v>
      </c>
      <c r="B15697">
        <v>1</v>
      </c>
      <c r="C15697">
        <v>1</v>
      </c>
      <c r="D15697">
        <v>1</v>
      </c>
      <c r="E15697" t="s">
        <v>13120</v>
      </c>
      <c r="F15697" t="s">
        <v>13121</v>
      </c>
      <c r="G15697" t="s">
        <v>14</v>
      </c>
      <c r="H15697" t="s">
        <v>13122</v>
      </c>
      <c r="I15697" t="s">
        <v>35</v>
      </c>
      <c r="J15697" t="s">
        <v>46</v>
      </c>
      <c r="K15697" t="s">
        <v>47</v>
      </c>
      <c r="L15697" t="s">
        <v>43</v>
      </c>
      <c r="M15697">
        <v>4188</v>
      </c>
      <c r="N15697">
        <v>0</v>
      </c>
      <c r="O15697">
        <v>15</v>
      </c>
    </row>
    <row r="15698" spans="1:15" x14ac:dyDescent="0.3">
      <c r="E15698" t="s">
        <v>13298</v>
      </c>
      <c r="F15698" t="s">
        <v>13301</v>
      </c>
      <c r="G15698" t="s">
        <v>23</v>
      </c>
      <c r="H15698" t="s">
        <v>13302</v>
      </c>
      <c r="I15698" t="s">
        <v>19</v>
      </c>
      <c r="M15698">
        <v>4202</v>
      </c>
      <c r="N15698">
        <v>19</v>
      </c>
      <c r="O15698">
        <v>28</v>
      </c>
    </row>
    <row r="15699" spans="1:15" x14ac:dyDescent="0.3">
      <c r="A15699" t="s">
        <v>237</v>
      </c>
      <c r="B15699">
        <v>0</v>
      </c>
      <c r="C15699">
        <v>0</v>
      </c>
      <c r="D15699">
        <v>0</v>
      </c>
      <c r="E15699" t="s">
        <v>13298</v>
      </c>
      <c r="F15699" t="s">
        <v>13301</v>
      </c>
      <c r="G15699" t="s">
        <v>17</v>
      </c>
      <c r="H15699" t="s">
        <v>13302</v>
      </c>
      <c r="I15699" t="s">
        <v>26</v>
      </c>
      <c r="M15699">
        <v>4202</v>
      </c>
      <c r="N15699">
        <v>19</v>
      </c>
      <c r="O15699">
        <v>28</v>
      </c>
    </row>
    <row r="15700" spans="1:15" x14ac:dyDescent="0.3">
      <c r="A15700" t="s">
        <v>14</v>
      </c>
      <c r="B15700">
        <v>1</v>
      </c>
      <c r="C15700">
        <v>1</v>
      </c>
      <c r="D15700">
        <v>1</v>
      </c>
      <c r="E15700" t="s">
        <v>13298</v>
      </c>
      <c r="F15700" t="s">
        <v>13299</v>
      </c>
      <c r="G15700" t="s">
        <v>14</v>
      </c>
      <c r="H15700" t="s">
        <v>13300</v>
      </c>
      <c r="I15700" t="s">
        <v>22</v>
      </c>
      <c r="M15700">
        <v>4202</v>
      </c>
      <c r="N15700">
        <v>546</v>
      </c>
      <c r="O15700">
        <v>550</v>
      </c>
    </row>
    <row r="15701" spans="1:15" x14ac:dyDescent="0.3">
      <c r="E15701" t="s">
        <v>13303</v>
      </c>
      <c r="F15701" t="s">
        <v>13305</v>
      </c>
      <c r="G15701" t="s">
        <v>23</v>
      </c>
      <c r="H15701" t="s">
        <v>13306</v>
      </c>
      <c r="I15701" t="s">
        <v>26</v>
      </c>
      <c r="M15701">
        <v>4203</v>
      </c>
      <c r="N15701">
        <v>20</v>
      </c>
      <c r="O15701">
        <v>36</v>
      </c>
    </row>
    <row r="15702" spans="1:15" x14ac:dyDescent="0.3">
      <c r="E15702" t="s">
        <v>13303</v>
      </c>
      <c r="F15702" t="s">
        <v>13318</v>
      </c>
      <c r="G15702" t="s">
        <v>17</v>
      </c>
      <c r="H15702" t="s">
        <v>13319</v>
      </c>
      <c r="I15702" t="s">
        <v>26</v>
      </c>
      <c r="M15702">
        <v>4203</v>
      </c>
      <c r="N15702">
        <v>89</v>
      </c>
      <c r="O15702">
        <v>99</v>
      </c>
    </row>
    <row r="15703" spans="1:15" x14ac:dyDescent="0.3">
      <c r="A15703" t="s">
        <v>23</v>
      </c>
      <c r="B15703">
        <v>1</v>
      </c>
      <c r="C15703">
        <v>1</v>
      </c>
      <c r="D15703">
        <v>1</v>
      </c>
      <c r="E15703" t="s">
        <v>13303</v>
      </c>
      <c r="F15703" t="s">
        <v>13309</v>
      </c>
      <c r="G15703" t="s">
        <v>23</v>
      </c>
      <c r="H15703" t="s">
        <v>13310</v>
      </c>
      <c r="I15703" t="s">
        <v>35</v>
      </c>
      <c r="J15703" t="s">
        <v>112</v>
      </c>
      <c r="M15703">
        <v>4203</v>
      </c>
      <c r="N15703">
        <v>100</v>
      </c>
      <c r="O15703">
        <v>107</v>
      </c>
    </row>
    <row r="15704" spans="1:15" x14ac:dyDescent="0.3">
      <c r="A15704" t="s">
        <v>14</v>
      </c>
      <c r="B15704">
        <v>1</v>
      </c>
      <c r="C15704">
        <v>1</v>
      </c>
      <c r="D15704">
        <v>1</v>
      </c>
      <c r="E15704" t="s">
        <v>13303</v>
      </c>
      <c r="F15704" t="s">
        <v>13307</v>
      </c>
      <c r="G15704" t="s">
        <v>14</v>
      </c>
      <c r="H15704" t="s">
        <v>13308</v>
      </c>
      <c r="I15704" t="s">
        <v>35</v>
      </c>
      <c r="J15704" t="s">
        <v>46</v>
      </c>
      <c r="K15704" t="s">
        <v>47</v>
      </c>
      <c r="L15704" t="s">
        <v>43</v>
      </c>
      <c r="M15704">
        <v>4203</v>
      </c>
      <c r="N15704">
        <v>231</v>
      </c>
      <c r="O15704">
        <v>245</v>
      </c>
    </row>
    <row r="15705" spans="1:15" x14ac:dyDescent="0.3">
      <c r="A15705" t="s">
        <v>23</v>
      </c>
      <c r="B15705">
        <v>1</v>
      </c>
      <c r="C15705">
        <v>1</v>
      </c>
      <c r="D15705">
        <v>1</v>
      </c>
      <c r="E15705" t="s">
        <v>13303</v>
      </c>
      <c r="F15705" t="s">
        <v>13312</v>
      </c>
      <c r="G15705" t="s">
        <v>23</v>
      </c>
      <c r="H15705" t="s">
        <v>13313</v>
      </c>
      <c r="I15705" t="s">
        <v>22</v>
      </c>
      <c r="M15705">
        <v>4203</v>
      </c>
      <c r="N15705">
        <v>370</v>
      </c>
      <c r="O15705">
        <v>385</v>
      </c>
    </row>
    <row r="15706" spans="1:15" x14ac:dyDescent="0.3">
      <c r="E15706" t="s">
        <v>13303</v>
      </c>
      <c r="F15706" t="s">
        <v>2466</v>
      </c>
      <c r="G15706" t="s">
        <v>14</v>
      </c>
      <c r="H15706" t="s">
        <v>13316</v>
      </c>
      <c r="I15706" t="s">
        <v>52</v>
      </c>
      <c r="J15706" t="s">
        <v>32</v>
      </c>
      <c r="M15706">
        <v>4203</v>
      </c>
      <c r="N15706">
        <v>379</v>
      </c>
      <c r="O15706">
        <v>385</v>
      </c>
    </row>
    <row r="15707" spans="1:15" x14ac:dyDescent="0.3">
      <c r="E15707" t="s">
        <v>13303</v>
      </c>
      <c r="F15707" t="s">
        <v>13314</v>
      </c>
      <c r="G15707" t="s">
        <v>14</v>
      </c>
      <c r="H15707" t="s">
        <v>13315</v>
      </c>
      <c r="I15707" t="s">
        <v>19</v>
      </c>
      <c r="M15707">
        <v>4203</v>
      </c>
      <c r="N15707">
        <v>551</v>
      </c>
      <c r="O15707">
        <v>555</v>
      </c>
    </row>
    <row r="15708" spans="1:15" x14ac:dyDescent="0.3">
      <c r="A15708" t="s">
        <v>14</v>
      </c>
      <c r="B15708">
        <v>0</v>
      </c>
      <c r="C15708">
        <v>1</v>
      </c>
      <c r="D15708" t="s">
        <v>14</v>
      </c>
      <c r="E15708" t="s">
        <v>13303</v>
      </c>
      <c r="F15708" t="s">
        <v>13314</v>
      </c>
      <c r="G15708" t="s">
        <v>23</v>
      </c>
      <c r="H15708" t="s">
        <v>13315</v>
      </c>
      <c r="I15708" t="s">
        <v>26</v>
      </c>
      <c r="M15708">
        <v>4203</v>
      </c>
      <c r="N15708">
        <v>551</v>
      </c>
      <c r="O15708">
        <v>555</v>
      </c>
    </row>
    <row r="15709" spans="1:15" x14ac:dyDescent="0.3">
      <c r="A15709" t="s">
        <v>14</v>
      </c>
      <c r="B15709">
        <v>0</v>
      </c>
      <c r="C15709">
        <v>1</v>
      </c>
      <c r="D15709" t="s">
        <v>14</v>
      </c>
      <c r="E15709" t="s">
        <v>13303</v>
      </c>
      <c r="F15709" t="s">
        <v>4693</v>
      </c>
      <c r="G15709" t="s">
        <v>23</v>
      </c>
      <c r="H15709" t="s">
        <v>13311</v>
      </c>
      <c r="I15709" t="s">
        <v>26</v>
      </c>
      <c r="M15709">
        <v>4203</v>
      </c>
      <c r="N15709">
        <v>557</v>
      </c>
      <c r="O15709">
        <v>564</v>
      </c>
    </row>
    <row r="15710" spans="1:15" x14ac:dyDescent="0.3">
      <c r="A15710" t="s">
        <v>14</v>
      </c>
      <c r="B15710">
        <v>1</v>
      </c>
      <c r="C15710">
        <v>1</v>
      </c>
      <c r="D15710">
        <v>1</v>
      </c>
      <c r="E15710" t="s">
        <v>13303</v>
      </c>
      <c r="F15710" t="s">
        <v>4693</v>
      </c>
      <c r="G15710" t="s">
        <v>14</v>
      </c>
      <c r="H15710" t="s">
        <v>13311</v>
      </c>
      <c r="I15710" t="s">
        <v>31</v>
      </c>
      <c r="J15710" t="s">
        <v>32</v>
      </c>
      <c r="M15710">
        <v>4203</v>
      </c>
      <c r="N15710">
        <v>557</v>
      </c>
      <c r="O15710">
        <v>564</v>
      </c>
    </row>
    <row r="15711" spans="1:15" x14ac:dyDescent="0.3">
      <c r="E15711" t="s">
        <v>13303</v>
      </c>
      <c r="F15711" t="s">
        <v>1250</v>
      </c>
      <c r="G15711" t="s">
        <v>14</v>
      </c>
      <c r="H15711" t="s">
        <v>13304</v>
      </c>
      <c r="I15711" t="s">
        <v>31</v>
      </c>
      <c r="J15711" t="s">
        <v>32</v>
      </c>
      <c r="M15711">
        <v>4203</v>
      </c>
      <c r="N15711">
        <v>566</v>
      </c>
      <c r="O15711">
        <v>573</v>
      </c>
    </row>
    <row r="15712" spans="1:15" x14ac:dyDescent="0.3">
      <c r="E15712" t="s">
        <v>13303</v>
      </c>
      <c r="F15712" t="s">
        <v>1250</v>
      </c>
      <c r="G15712" t="s">
        <v>17</v>
      </c>
      <c r="H15712" t="s">
        <v>13304</v>
      </c>
      <c r="I15712" t="s">
        <v>26</v>
      </c>
      <c r="M15712">
        <v>4203</v>
      </c>
      <c r="N15712">
        <v>566</v>
      </c>
      <c r="O15712">
        <v>573</v>
      </c>
    </row>
    <row r="15713" spans="1:15" x14ac:dyDescent="0.3">
      <c r="E15713" t="s">
        <v>13303</v>
      </c>
      <c r="F15713" t="s">
        <v>364</v>
      </c>
      <c r="G15713" t="s">
        <v>14</v>
      </c>
      <c r="H15713" t="s">
        <v>13317</v>
      </c>
      <c r="I15713" t="s">
        <v>19</v>
      </c>
      <c r="M15713">
        <v>4203</v>
      </c>
      <c r="N15713">
        <v>577</v>
      </c>
      <c r="O15713">
        <v>586</v>
      </c>
    </row>
    <row r="15714" spans="1:15" x14ac:dyDescent="0.3">
      <c r="E15714" t="s">
        <v>13303</v>
      </c>
      <c r="F15714" t="s">
        <v>364</v>
      </c>
      <c r="G15714" t="s">
        <v>17</v>
      </c>
      <c r="H15714" t="s">
        <v>13317</v>
      </c>
      <c r="I15714" t="s">
        <v>26</v>
      </c>
      <c r="M15714">
        <v>4203</v>
      </c>
      <c r="N15714">
        <v>577</v>
      </c>
      <c r="O15714">
        <v>586</v>
      </c>
    </row>
    <row r="15715" spans="1:15" x14ac:dyDescent="0.3">
      <c r="A15715" t="s">
        <v>14</v>
      </c>
      <c r="B15715">
        <v>1</v>
      </c>
      <c r="C15715">
        <v>1</v>
      </c>
      <c r="D15715">
        <v>1</v>
      </c>
      <c r="E15715" t="s">
        <v>13160</v>
      </c>
      <c r="F15715" t="s">
        <v>13162</v>
      </c>
      <c r="G15715" t="s">
        <v>14</v>
      </c>
      <c r="H15715" t="s">
        <v>13169</v>
      </c>
      <c r="I15715" t="s">
        <v>35</v>
      </c>
      <c r="J15715" t="s">
        <v>597</v>
      </c>
      <c r="M15715">
        <v>4205</v>
      </c>
      <c r="N15715">
        <v>27</v>
      </c>
      <c r="O15715">
        <v>40</v>
      </c>
    </row>
    <row r="15716" spans="1:15" x14ac:dyDescent="0.3">
      <c r="A15716" t="s">
        <v>23</v>
      </c>
      <c r="B15716">
        <v>0</v>
      </c>
      <c r="C15716">
        <v>0</v>
      </c>
      <c r="D15716">
        <v>1</v>
      </c>
      <c r="E15716" t="s">
        <v>13160</v>
      </c>
      <c r="F15716" t="s">
        <v>6702</v>
      </c>
      <c r="G15716" t="s">
        <v>23</v>
      </c>
      <c r="H15716" t="s">
        <v>13161</v>
      </c>
      <c r="I15716" t="s">
        <v>26</v>
      </c>
      <c r="M15716">
        <v>4205</v>
      </c>
      <c r="N15716">
        <v>121</v>
      </c>
      <c r="O15716">
        <v>130</v>
      </c>
    </row>
    <row r="15717" spans="1:15" x14ac:dyDescent="0.3">
      <c r="A15717" t="s">
        <v>23</v>
      </c>
      <c r="B15717">
        <v>1</v>
      </c>
      <c r="C15717">
        <v>1</v>
      </c>
      <c r="D15717">
        <v>1</v>
      </c>
      <c r="E15717" t="s">
        <v>13160</v>
      </c>
      <c r="F15717" t="s">
        <v>2466</v>
      </c>
      <c r="G15717" t="s">
        <v>23</v>
      </c>
      <c r="H15717" t="s">
        <v>13168</v>
      </c>
      <c r="I15717" t="s">
        <v>19</v>
      </c>
      <c r="M15717">
        <v>4205</v>
      </c>
      <c r="N15717">
        <v>124</v>
      </c>
      <c r="O15717">
        <v>130</v>
      </c>
    </row>
    <row r="15718" spans="1:15" x14ac:dyDescent="0.3">
      <c r="E15718" t="s">
        <v>13160</v>
      </c>
      <c r="F15718" t="s">
        <v>2466</v>
      </c>
      <c r="G15718" t="s">
        <v>14</v>
      </c>
      <c r="H15718" t="s">
        <v>13168</v>
      </c>
      <c r="I15718" t="s">
        <v>52</v>
      </c>
      <c r="J15718" t="s">
        <v>32</v>
      </c>
      <c r="M15718">
        <v>4205</v>
      </c>
      <c r="N15718">
        <v>124</v>
      </c>
      <c r="O15718">
        <v>130</v>
      </c>
    </row>
    <row r="15719" spans="1:15" x14ac:dyDescent="0.3">
      <c r="A15719" t="s">
        <v>23</v>
      </c>
      <c r="B15719">
        <v>1</v>
      </c>
      <c r="C15719">
        <v>1</v>
      </c>
      <c r="D15719">
        <v>1</v>
      </c>
      <c r="E15719" t="s">
        <v>13160</v>
      </c>
      <c r="F15719" t="s">
        <v>13166</v>
      </c>
      <c r="G15719" t="s">
        <v>23</v>
      </c>
      <c r="H15719" t="s">
        <v>13167</v>
      </c>
      <c r="I15719" t="s">
        <v>35</v>
      </c>
      <c r="J15719" t="s">
        <v>453</v>
      </c>
      <c r="M15719">
        <v>4205</v>
      </c>
      <c r="N15719">
        <v>169</v>
      </c>
      <c r="O15719">
        <v>174</v>
      </c>
    </row>
    <row r="15720" spans="1:15" x14ac:dyDescent="0.3">
      <c r="A15720" t="s">
        <v>51</v>
      </c>
      <c r="B15720">
        <v>1</v>
      </c>
      <c r="C15720">
        <v>1</v>
      </c>
      <c r="D15720">
        <v>1</v>
      </c>
      <c r="E15720" t="s">
        <v>13160</v>
      </c>
      <c r="F15720" t="s">
        <v>13164</v>
      </c>
      <c r="G15720" t="s">
        <v>51</v>
      </c>
      <c r="H15720" t="s">
        <v>13165</v>
      </c>
      <c r="I15720" t="s">
        <v>69</v>
      </c>
      <c r="J15720" t="s">
        <v>53</v>
      </c>
      <c r="K15720" t="s">
        <v>800</v>
      </c>
      <c r="M15720">
        <v>4205</v>
      </c>
      <c r="N15720">
        <v>206</v>
      </c>
      <c r="O15720">
        <v>219</v>
      </c>
    </row>
    <row r="15721" spans="1:15" x14ac:dyDescent="0.3">
      <c r="A15721" t="s">
        <v>14</v>
      </c>
      <c r="B15721">
        <v>1</v>
      </c>
      <c r="C15721">
        <v>1</v>
      </c>
      <c r="D15721">
        <v>1</v>
      </c>
      <c r="E15721" t="s">
        <v>13160</v>
      </c>
      <c r="F15721" t="s">
        <v>13162</v>
      </c>
      <c r="G15721" t="s">
        <v>14</v>
      </c>
      <c r="H15721" t="s">
        <v>13163</v>
      </c>
      <c r="I15721" t="s">
        <v>35</v>
      </c>
      <c r="J15721" t="s">
        <v>597</v>
      </c>
      <c r="M15721">
        <v>4205</v>
      </c>
      <c r="N15721">
        <v>276</v>
      </c>
      <c r="O15721">
        <v>289</v>
      </c>
    </row>
    <row r="15722" spans="1:15" x14ac:dyDescent="0.3">
      <c r="E15722" t="s">
        <v>13170</v>
      </c>
      <c r="F15722" t="s">
        <v>13171</v>
      </c>
      <c r="G15722" t="s">
        <v>51</v>
      </c>
      <c r="H15722" t="s">
        <v>13172</v>
      </c>
      <c r="I15722" t="s">
        <v>19</v>
      </c>
      <c r="M15722">
        <v>4211</v>
      </c>
      <c r="N15722">
        <v>111</v>
      </c>
      <c r="O15722">
        <v>124</v>
      </c>
    </row>
    <row r="15723" spans="1:15" x14ac:dyDescent="0.3">
      <c r="A15723" t="s">
        <v>237</v>
      </c>
      <c r="B15723">
        <v>0</v>
      </c>
      <c r="E15723" t="s">
        <v>13170</v>
      </c>
      <c r="F15723" t="s">
        <v>13171</v>
      </c>
      <c r="G15723" t="s">
        <v>17</v>
      </c>
      <c r="H15723" t="s">
        <v>13172</v>
      </c>
      <c r="I15723" t="s">
        <v>26</v>
      </c>
      <c r="M15723">
        <v>4211</v>
      </c>
      <c r="N15723">
        <v>111</v>
      </c>
      <c r="O15723">
        <v>124</v>
      </c>
    </row>
    <row r="15724" spans="1:15" x14ac:dyDescent="0.3">
      <c r="E15724" t="s">
        <v>13170</v>
      </c>
      <c r="F15724" t="s">
        <v>13171</v>
      </c>
      <c r="G15724" t="s">
        <v>51</v>
      </c>
      <c r="H15724" t="s">
        <v>13172</v>
      </c>
      <c r="I15724" t="s">
        <v>19</v>
      </c>
      <c r="M15724">
        <v>4212</v>
      </c>
      <c r="N15724">
        <v>111</v>
      </c>
      <c r="O15724">
        <v>124</v>
      </c>
    </row>
    <row r="15725" spans="1:15" x14ac:dyDescent="0.3">
      <c r="A15725" t="s">
        <v>237</v>
      </c>
      <c r="B15725">
        <v>0</v>
      </c>
      <c r="E15725" t="s">
        <v>13170</v>
      </c>
      <c r="F15725" t="s">
        <v>13171</v>
      </c>
      <c r="G15725" t="s">
        <v>17</v>
      </c>
      <c r="H15725" t="s">
        <v>13172</v>
      </c>
      <c r="I15725" t="s">
        <v>26</v>
      </c>
      <c r="M15725">
        <v>4212</v>
      </c>
      <c r="N15725">
        <v>111</v>
      </c>
      <c r="O15725">
        <v>124</v>
      </c>
    </row>
    <row r="15726" spans="1:15" x14ac:dyDescent="0.3">
      <c r="A15726" t="s">
        <v>237</v>
      </c>
      <c r="B15726">
        <v>0</v>
      </c>
      <c r="E15726" t="s">
        <v>13170</v>
      </c>
      <c r="F15726" t="s">
        <v>13171</v>
      </c>
      <c r="G15726" t="s">
        <v>17</v>
      </c>
      <c r="H15726" t="s">
        <v>13172</v>
      </c>
      <c r="I15726" t="s">
        <v>26</v>
      </c>
      <c r="M15726">
        <v>4213</v>
      </c>
      <c r="N15726">
        <v>111</v>
      </c>
      <c r="O15726">
        <v>124</v>
      </c>
    </row>
    <row r="15727" spans="1:15" x14ac:dyDescent="0.3">
      <c r="E15727" t="s">
        <v>13170</v>
      </c>
      <c r="F15727" t="s">
        <v>13171</v>
      </c>
      <c r="G15727" t="s">
        <v>51</v>
      </c>
      <c r="H15727" t="s">
        <v>13172</v>
      </c>
      <c r="I15727" t="s">
        <v>19</v>
      </c>
      <c r="M15727">
        <v>4213</v>
      </c>
      <c r="N15727">
        <v>111</v>
      </c>
      <c r="O15727">
        <v>124</v>
      </c>
    </row>
    <row r="15728" spans="1:15" x14ac:dyDescent="0.3">
      <c r="E15728" t="s">
        <v>13173</v>
      </c>
      <c r="F15728" t="s">
        <v>13174</v>
      </c>
      <c r="G15728" t="s">
        <v>14</v>
      </c>
      <c r="H15728" t="s">
        <v>13175</v>
      </c>
      <c r="I15728" t="s">
        <v>19</v>
      </c>
      <c r="M15728">
        <v>4214</v>
      </c>
      <c r="N15728">
        <v>6</v>
      </c>
      <c r="O15728">
        <v>11</v>
      </c>
    </row>
    <row r="15729" spans="1:15" x14ac:dyDescent="0.3">
      <c r="A15729" t="s">
        <v>14</v>
      </c>
      <c r="B15729">
        <v>0</v>
      </c>
      <c r="C15729">
        <v>1</v>
      </c>
      <c r="D15729" t="s">
        <v>14</v>
      </c>
      <c r="E15729" t="s">
        <v>13173</v>
      </c>
      <c r="F15729" t="s">
        <v>13174</v>
      </c>
      <c r="G15729" t="s">
        <v>23</v>
      </c>
      <c r="H15729" t="s">
        <v>13175</v>
      </c>
      <c r="I15729" t="s">
        <v>26</v>
      </c>
      <c r="M15729">
        <v>4214</v>
      </c>
      <c r="N15729">
        <v>6</v>
      </c>
      <c r="O15729">
        <v>11</v>
      </c>
    </row>
    <row r="15730" spans="1:15" x14ac:dyDescent="0.3">
      <c r="E15730" t="s">
        <v>13173</v>
      </c>
      <c r="F15730" t="s">
        <v>13180</v>
      </c>
      <c r="G15730" t="s">
        <v>17</v>
      </c>
      <c r="H15730" t="s">
        <v>13181</v>
      </c>
      <c r="I15730" t="s">
        <v>26</v>
      </c>
      <c r="M15730">
        <v>4215</v>
      </c>
      <c r="N15730">
        <v>0</v>
      </c>
      <c r="O15730">
        <v>6</v>
      </c>
    </row>
    <row r="15731" spans="1:15" x14ac:dyDescent="0.3">
      <c r="A15731" t="s">
        <v>14</v>
      </c>
      <c r="B15731">
        <v>0</v>
      </c>
      <c r="C15731">
        <v>1</v>
      </c>
      <c r="D15731" t="s">
        <v>14</v>
      </c>
      <c r="E15731" t="s">
        <v>13173</v>
      </c>
      <c r="F15731" t="s">
        <v>13174</v>
      </c>
      <c r="G15731" t="s">
        <v>23</v>
      </c>
      <c r="H15731" t="s">
        <v>13178</v>
      </c>
      <c r="I15731" t="s">
        <v>26</v>
      </c>
      <c r="M15731">
        <v>4215</v>
      </c>
      <c r="N15731">
        <v>79</v>
      </c>
      <c r="O15731">
        <v>84</v>
      </c>
    </row>
    <row r="15732" spans="1:15" x14ac:dyDescent="0.3">
      <c r="E15732" t="s">
        <v>13173</v>
      </c>
      <c r="F15732" t="s">
        <v>13174</v>
      </c>
      <c r="G15732" t="s">
        <v>14</v>
      </c>
      <c r="H15732" t="s">
        <v>13178</v>
      </c>
      <c r="I15732" t="s">
        <v>19</v>
      </c>
      <c r="M15732">
        <v>4215</v>
      </c>
      <c r="N15732">
        <v>79</v>
      </c>
      <c r="O15732">
        <v>84</v>
      </c>
    </row>
    <row r="15733" spans="1:15" x14ac:dyDescent="0.3">
      <c r="E15733" t="s">
        <v>13173</v>
      </c>
      <c r="F15733" t="s">
        <v>13182</v>
      </c>
      <c r="G15733" t="s">
        <v>14</v>
      </c>
      <c r="H15733" t="s">
        <v>13183</v>
      </c>
      <c r="I15733" t="s">
        <v>19</v>
      </c>
      <c r="M15733">
        <v>4215</v>
      </c>
      <c r="N15733">
        <v>98</v>
      </c>
      <c r="O15733">
        <v>104</v>
      </c>
    </row>
    <row r="15734" spans="1:15" x14ac:dyDescent="0.3">
      <c r="A15734" t="s">
        <v>237</v>
      </c>
      <c r="B15734">
        <v>0</v>
      </c>
      <c r="C15734">
        <v>0</v>
      </c>
      <c r="D15734">
        <v>0</v>
      </c>
      <c r="E15734" t="s">
        <v>13173</v>
      </c>
      <c r="F15734" t="s">
        <v>13182</v>
      </c>
      <c r="G15734" t="s">
        <v>23</v>
      </c>
      <c r="H15734" t="s">
        <v>13183</v>
      </c>
      <c r="I15734" t="s">
        <v>26</v>
      </c>
      <c r="M15734">
        <v>4215</v>
      </c>
      <c r="N15734">
        <v>98</v>
      </c>
      <c r="O15734">
        <v>104</v>
      </c>
    </row>
    <row r="15735" spans="1:15" x14ac:dyDescent="0.3">
      <c r="E15735" t="s">
        <v>13173</v>
      </c>
      <c r="F15735" t="s">
        <v>13176</v>
      </c>
      <c r="G15735" t="s">
        <v>14</v>
      </c>
      <c r="H15735" t="s">
        <v>13177</v>
      </c>
      <c r="I15735" t="s">
        <v>19</v>
      </c>
      <c r="M15735">
        <v>4215</v>
      </c>
      <c r="N15735">
        <v>186</v>
      </c>
      <c r="O15735">
        <v>191</v>
      </c>
    </row>
    <row r="15736" spans="1:15" x14ac:dyDescent="0.3">
      <c r="A15736" t="s">
        <v>14</v>
      </c>
      <c r="B15736">
        <v>0</v>
      </c>
      <c r="C15736">
        <v>1</v>
      </c>
      <c r="D15736" t="s">
        <v>14</v>
      </c>
      <c r="E15736" t="s">
        <v>13173</v>
      </c>
      <c r="F15736" t="s">
        <v>13176</v>
      </c>
      <c r="G15736" t="s">
        <v>23</v>
      </c>
      <c r="H15736" t="s">
        <v>13177</v>
      </c>
      <c r="I15736" t="s">
        <v>26</v>
      </c>
      <c r="M15736">
        <v>4215</v>
      </c>
      <c r="N15736">
        <v>186</v>
      </c>
      <c r="O15736">
        <v>191</v>
      </c>
    </row>
    <row r="15737" spans="1:15" x14ac:dyDescent="0.3">
      <c r="E15737" t="s">
        <v>13173</v>
      </c>
      <c r="F15737" t="s">
        <v>13174</v>
      </c>
      <c r="G15737" t="s">
        <v>14</v>
      </c>
      <c r="H15737" t="s">
        <v>13179</v>
      </c>
      <c r="I15737" t="s">
        <v>19</v>
      </c>
      <c r="M15737">
        <v>4215</v>
      </c>
      <c r="N15737">
        <v>193</v>
      </c>
      <c r="O15737">
        <v>198</v>
      </c>
    </row>
    <row r="15738" spans="1:15" x14ac:dyDescent="0.3">
      <c r="A15738" t="s">
        <v>14</v>
      </c>
      <c r="B15738">
        <v>0</v>
      </c>
      <c r="C15738">
        <v>1</v>
      </c>
      <c r="D15738" t="s">
        <v>14</v>
      </c>
      <c r="E15738" t="s">
        <v>13173</v>
      </c>
      <c r="F15738" t="s">
        <v>13174</v>
      </c>
      <c r="G15738" t="s">
        <v>23</v>
      </c>
      <c r="H15738" t="s">
        <v>13179</v>
      </c>
      <c r="I15738" t="s">
        <v>26</v>
      </c>
      <c r="M15738">
        <v>4215</v>
      </c>
      <c r="N15738">
        <v>193</v>
      </c>
      <c r="O15738">
        <v>198</v>
      </c>
    </row>
    <row r="15739" spans="1:15" x14ac:dyDescent="0.3">
      <c r="E15739" t="s">
        <v>13184</v>
      </c>
      <c r="F15739" t="s">
        <v>13180</v>
      </c>
      <c r="G15739" t="s">
        <v>17</v>
      </c>
      <c r="H15739" t="s">
        <v>13181</v>
      </c>
      <c r="I15739" t="s">
        <v>26</v>
      </c>
      <c r="M15739">
        <v>4216</v>
      </c>
      <c r="N15739">
        <v>0</v>
      </c>
      <c r="O15739">
        <v>6</v>
      </c>
    </row>
    <row r="15740" spans="1:15" x14ac:dyDescent="0.3">
      <c r="E15740" t="s">
        <v>13184</v>
      </c>
      <c r="F15740" t="s">
        <v>13174</v>
      </c>
      <c r="G15740" t="s">
        <v>14</v>
      </c>
      <c r="H15740" t="s">
        <v>13178</v>
      </c>
      <c r="I15740" t="s">
        <v>19</v>
      </c>
      <c r="M15740">
        <v>4216</v>
      </c>
      <c r="N15740">
        <v>79</v>
      </c>
      <c r="O15740">
        <v>84</v>
      </c>
    </row>
    <row r="15741" spans="1:15" x14ac:dyDescent="0.3">
      <c r="A15741" t="s">
        <v>14</v>
      </c>
      <c r="B15741">
        <v>0</v>
      </c>
      <c r="C15741">
        <v>1</v>
      </c>
      <c r="D15741" t="s">
        <v>14</v>
      </c>
      <c r="E15741" t="s">
        <v>13184</v>
      </c>
      <c r="F15741" t="s">
        <v>13174</v>
      </c>
      <c r="G15741" t="s">
        <v>23</v>
      </c>
      <c r="H15741" t="s">
        <v>13178</v>
      </c>
      <c r="I15741" t="s">
        <v>26</v>
      </c>
      <c r="M15741">
        <v>4216</v>
      </c>
      <c r="N15741">
        <v>79</v>
      </c>
      <c r="O15741">
        <v>84</v>
      </c>
    </row>
    <row r="15742" spans="1:15" x14ac:dyDescent="0.3">
      <c r="E15742" t="s">
        <v>13184</v>
      </c>
      <c r="F15742" t="s">
        <v>13182</v>
      </c>
      <c r="G15742" t="s">
        <v>14</v>
      </c>
      <c r="H15742" t="s">
        <v>13183</v>
      </c>
      <c r="I15742" t="s">
        <v>19</v>
      </c>
      <c r="M15742">
        <v>4216</v>
      </c>
      <c r="N15742">
        <v>98</v>
      </c>
      <c r="O15742">
        <v>104</v>
      </c>
    </row>
    <row r="15743" spans="1:15" x14ac:dyDescent="0.3">
      <c r="A15743" t="s">
        <v>237</v>
      </c>
      <c r="B15743">
        <v>0</v>
      </c>
      <c r="C15743">
        <v>0</v>
      </c>
      <c r="D15743">
        <v>0</v>
      </c>
      <c r="E15743" t="s">
        <v>13184</v>
      </c>
      <c r="F15743" t="s">
        <v>13182</v>
      </c>
      <c r="G15743" t="s">
        <v>23</v>
      </c>
      <c r="H15743" t="s">
        <v>13183</v>
      </c>
      <c r="I15743" t="s">
        <v>26</v>
      </c>
      <c r="M15743">
        <v>4216</v>
      </c>
      <c r="N15743">
        <v>98</v>
      </c>
      <c r="O15743">
        <v>104</v>
      </c>
    </row>
    <row r="15744" spans="1:15" x14ac:dyDescent="0.3">
      <c r="A15744" t="s">
        <v>14</v>
      </c>
      <c r="B15744">
        <v>0</v>
      </c>
      <c r="C15744">
        <v>1</v>
      </c>
      <c r="D15744" t="s">
        <v>14</v>
      </c>
      <c r="E15744" t="s">
        <v>13184</v>
      </c>
      <c r="F15744" t="s">
        <v>13176</v>
      </c>
      <c r="G15744" t="s">
        <v>23</v>
      </c>
      <c r="H15744" t="s">
        <v>13177</v>
      </c>
      <c r="I15744" t="s">
        <v>26</v>
      </c>
      <c r="M15744">
        <v>4216</v>
      </c>
      <c r="N15744">
        <v>186</v>
      </c>
      <c r="O15744">
        <v>191</v>
      </c>
    </row>
    <row r="15745" spans="1:15" x14ac:dyDescent="0.3">
      <c r="E15745" t="s">
        <v>13184</v>
      </c>
      <c r="F15745" t="s">
        <v>13176</v>
      </c>
      <c r="G15745" t="s">
        <v>14</v>
      </c>
      <c r="H15745" t="s">
        <v>13177</v>
      </c>
      <c r="I15745" t="s">
        <v>19</v>
      </c>
      <c r="M15745">
        <v>4216</v>
      </c>
      <c r="N15745">
        <v>186</v>
      </c>
      <c r="O15745">
        <v>191</v>
      </c>
    </row>
    <row r="15746" spans="1:15" x14ac:dyDescent="0.3">
      <c r="E15746" t="s">
        <v>13184</v>
      </c>
      <c r="F15746" t="s">
        <v>13174</v>
      </c>
      <c r="G15746" t="s">
        <v>14</v>
      </c>
      <c r="H15746" t="s">
        <v>13179</v>
      </c>
      <c r="I15746" t="s">
        <v>19</v>
      </c>
      <c r="M15746">
        <v>4216</v>
      </c>
      <c r="N15746">
        <v>193</v>
      </c>
      <c r="O15746">
        <v>198</v>
      </c>
    </row>
    <row r="15747" spans="1:15" x14ac:dyDescent="0.3">
      <c r="A15747" t="s">
        <v>14</v>
      </c>
      <c r="B15747">
        <v>0</v>
      </c>
      <c r="C15747">
        <v>1</v>
      </c>
      <c r="D15747" t="s">
        <v>14</v>
      </c>
      <c r="E15747" t="s">
        <v>13184</v>
      </c>
      <c r="F15747" t="s">
        <v>13174</v>
      </c>
      <c r="G15747" t="s">
        <v>23</v>
      </c>
      <c r="H15747" t="s">
        <v>13179</v>
      </c>
      <c r="I15747" t="s">
        <v>26</v>
      </c>
      <c r="M15747">
        <v>4216</v>
      </c>
      <c r="N15747">
        <v>193</v>
      </c>
      <c r="O15747">
        <v>198</v>
      </c>
    </row>
    <row r="15748" spans="1:15" x14ac:dyDescent="0.3">
      <c r="A15748" t="s">
        <v>14</v>
      </c>
      <c r="B15748">
        <v>0</v>
      </c>
      <c r="C15748">
        <v>1</v>
      </c>
      <c r="D15748" t="s">
        <v>14</v>
      </c>
      <c r="E15748" t="s">
        <v>13173</v>
      </c>
      <c r="F15748" t="s">
        <v>13174</v>
      </c>
      <c r="G15748" t="s">
        <v>23</v>
      </c>
      <c r="H15748" t="s">
        <v>13185</v>
      </c>
      <c r="I15748" t="s">
        <v>22</v>
      </c>
      <c r="M15748">
        <v>4217</v>
      </c>
      <c r="N15748">
        <v>71</v>
      </c>
      <c r="O15748">
        <v>76</v>
      </c>
    </row>
    <row r="15749" spans="1:15" x14ac:dyDescent="0.3">
      <c r="E15749" t="s">
        <v>13184</v>
      </c>
      <c r="F15749" t="s">
        <v>13174</v>
      </c>
      <c r="G15749" t="s">
        <v>23</v>
      </c>
      <c r="H15749" t="s">
        <v>13187</v>
      </c>
      <c r="I15749" t="s">
        <v>26</v>
      </c>
      <c r="M15749">
        <v>4218</v>
      </c>
      <c r="N15749">
        <v>25</v>
      </c>
      <c r="O15749">
        <v>30</v>
      </c>
    </row>
    <row r="15750" spans="1:15" x14ac:dyDescent="0.3">
      <c r="E15750" t="s">
        <v>13184</v>
      </c>
      <c r="F15750" t="s">
        <v>13174</v>
      </c>
      <c r="G15750" t="s">
        <v>14</v>
      </c>
      <c r="H15750" t="s">
        <v>13187</v>
      </c>
      <c r="I15750" t="s">
        <v>19</v>
      </c>
      <c r="M15750">
        <v>4218</v>
      </c>
      <c r="N15750">
        <v>25</v>
      </c>
      <c r="O15750">
        <v>30</v>
      </c>
    </row>
    <row r="15751" spans="1:15" x14ac:dyDescent="0.3">
      <c r="E15751" t="s">
        <v>13184</v>
      </c>
      <c r="F15751" t="s">
        <v>13174</v>
      </c>
      <c r="G15751" t="s">
        <v>23</v>
      </c>
      <c r="H15751" t="s">
        <v>13186</v>
      </c>
      <c r="I15751" t="s">
        <v>26</v>
      </c>
      <c r="M15751">
        <v>4218</v>
      </c>
      <c r="N15751">
        <v>151</v>
      </c>
      <c r="O15751">
        <v>156</v>
      </c>
    </row>
    <row r="15752" spans="1:15" x14ac:dyDescent="0.3">
      <c r="E15752" t="s">
        <v>13184</v>
      </c>
      <c r="F15752" t="s">
        <v>13174</v>
      </c>
      <c r="G15752" t="s">
        <v>17</v>
      </c>
      <c r="H15752" t="s">
        <v>13186</v>
      </c>
      <c r="I15752" t="s">
        <v>19</v>
      </c>
      <c r="M15752">
        <v>4218</v>
      </c>
      <c r="N15752">
        <v>151</v>
      </c>
      <c r="O15752">
        <v>156</v>
      </c>
    </row>
    <row r="15753" spans="1:15" x14ac:dyDescent="0.3">
      <c r="A15753" t="s">
        <v>237</v>
      </c>
      <c r="B15753">
        <v>0</v>
      </c>
      <c r="E15753" t="s">
        <v>4416</v>
      </c>
      <c r="F15753" t="s">
        <v>4419</v>
      </c>
      <c r="G15753" t="s">
        <v>17</v>
      </c>
      <c r="H15753" t="s">
        <v>4420</v>
      </c>
      <c r="I15753" t="s">
        <v>22</v>
      </c>
      <c r="M15753">
        <v>4219</v>
      </c>
      <c r="N15753">
        <v>302</v>
      </c>
      <c r="O15753">
        <v>320</v>
      </c>
    </row>
    <row r="15754" spans="1:15" x14ac:dyDescent="0.3">
      <c r="E15754" t="s">
        <v>4416</v>
      </c>
      <c r="F15754" t="s">
        <v>4421</v>
      </c>
      <c r="G15754" t="s">
        <v>17</v>
      </c>
      <c r="H15754" t="s">
        <v>4422</v>
      </c>
      <c r="I15754" t="s">
        <v>19</v>
      </c>
      <c r="M15754">
        <v>4219</v>
      </c>
      <c r="N15754">
        <v>570</v>
      </c>
      <c r="O15754">
        <v>575</v>
      </c>
    </row>
    <row r="15755" spans="1:15" x14ac:dyDescent="0.3">
      <c r="E15755" t="s">
        <v>4416</v>
      </c>
      <c r="F15755" t="s">
        <v>4423</v>
      </c>
      <c r="G15755" t="s">
        <v>17</v>
      </c>
      <c r="H15755" t="s">
        <v>4424</v>
      </c>
      <c r="I15755" t="s">
        <v>19</v>
      </c>
      <c r="M15755">
        <v>4219</v>
      </c>
      <c r="N15755">
        <v>614</v>
      </c>
      <c r="O15755">
        <v>625</v>
      </c>
    </row>
    <row r="15756" spans="1:15" x14ac:dyDescent="0.3">
      <c r="E15756" t="s">
        <v>4416</v>
      </c>
      <c r="F15756" t="s">
        <v>4417</v>
      </c>
      <c r="G15756" t="s">
        <v>23</v>
      </c>
      <c r="H15756" t="s">
        <v>4418</v>
      </c>
      <c r="I15756" t="s">
        <v>26</v>
      </c>
      <c r="M15756">
        <v>4219</v>
      </c>
      <c r="N15756">
        <v>618</v>
      </c>
      <c r="O15756">
        <v>625</v>
      </c>
    </row>
    <row r="15757" spans="1:15" x14ac:dyDescent="0.3">
      <c r="A15757" t="s">
        <v>237</v>
      </c>
      <c r="B15757">
        <v>0</v>
      </c>
      <c r="E15757" t="s">
        <v>4416</v>
      </c>
      <c r="F15757" t="s">
        <v>4419</v>
      </c>
      <c r="G15757" t="s">
        <v>17</v>
      </c>
      <c r="H15757" t="s">
        <v>4420</v>
      </c>
      <c r="I15757" t="s">
        <v>22</v>
      </c>
      <c r="M15757">
        <v>4220</v>
      </c>
      <c r="N15757">
        <v>302</v>
      </c>
      <c r="O15757">
        <v>320</v>
      </c>
    </row>
    <row r="15758" spans="1:15" x14ac:dyDescent="0.3">
      <c r="E15758" t="s">
        <v>4416</v>
      </c>
      <c r="F15758" t="s">
        <v>4421</v>
      </c>
      <c r="G15758" t="s">
        <v>17</v>
      </c>
      <c r="H15758" t="s">
        <v>4422</v>
      </c>
      <c r="I15758" t="s">
        <v>19</v>
      </c>
      <c r="M15758">
        <v>4220</v>
      </c>
      <c r="N15758">
        <v>570</v>
      </c>
      <c r="O15758">
        <v>575</v>
      </c>
    </row>
    <row r="15759" spans="1:15" x14ac:dyDescent="0.3">
      <c r="E15759" t="s">
        <v>4416</v>
      </c>
      <c r="F15759" t="s">
        <v>4423</v>
      </c>
      <c r="G15759" t="s">
        <v>17</v>
      </c>
      <c r="H15759" t="s">
        <v>4424</v>
      </c>
      <c r="I15759" t="s">
        <v>19</v>
      </c>
      <c r="M15759">
        <v>4220</v>
      </c>
      <c r="N15759">
        <v>614</v>
      </c>
      <c r="O15759">
        <v>625</v>
      </c>
    </row>
    <row r="15760" spans="1:15" x14ac:dyDescent="0.3">
      <c r="E15760" t="s">
        <v>4416</v>
      </c>
      <c r="F15760" t="s">
        <v>4417</v>
      </c>
      <c r="G15760" t="s">
        <v>23</v>
      </c>
      <c r="H15760" t="s">
        <v>4418</v>
      </c>
      <c r="I15760" t="s">
        <v>26</v>
      </c>
      <c r="M15760">
        <v>4220</v>
      </c>
      <c r="N15760">
        <v>618</v>
      </c>
      <c r="O15760">
        <v>625</v>
      </c>
    </row>
    <row r="15761" spans="1:15" x14ac:dyDescent="0.3">
      <c r="A15761" t="s">
        <v>237</v>
      </c>
      <c r="B15761">
        <v>0</v>
      </c>
      <c r="E15761" t="s">
        <v>4416</v>
      </c>
      <c r="F15761" t="s">
        <v>4419</v>
      </c>
      <c r="G15761" t="s">
        <v>17</v>
      </c>
      <c r="H15761" t="s">
        <v>4420</v>
      </c>
      <c r="I15761" t="s">
        <v>22</v>
      </c>
      <c r="M15761">
        <v>4221</v>
      </c>
      <c r="N15761">
        <v>302</v>
      </c>
      <c r="O15761">
        <v>320</v>
      </c>
    </row>
    <row r="15762" spans="1:15" x14ac:dyDescent="0.3">
      <c r="E15762" t="s">
        <v>4416</v>
      </c>
      <c r="F15762" t="s">
        <v>4421</v>
      </c>
      <c r="G15762" t="s">
        <v>17</v>
      </c>
      <c r="H15762" t="s">
        <v>4422</v>
      </c>
      <c r="I15762" t="s">
        <v>19</v>
      </c>
      <c r="M15762">
        <v>4221</v>
      </c>
      <c r="N15762">
        <v>570</v>
      </c>
      <c r="O15762">
        <v>575</v>
      </c>
    </row>
    <row r="15763" spans="1:15" x14ac:dyDescent="0.3">
      <c r="E15763" t="s">
        <v>4416</v>
      </c>
      <c r="F15763" t="s">
        <v>4423</v>
      </c>
      <c r="G15763" t="s">
        <v>17</v>
      </c>
      <c r="H15763" t="s">
        <v>4424</v>
      </c>
      <c r="I15763" t="s">
        <v>19</v>
      </c>
      <c r="M15763">
        <v>4221</v>
      </c>
      <c r="N15763">
        <v>614</v>
      </c>
      <c r="O15763">
        <v>625</v>
      </c>
    </row>
    <row r="15764" spans="1:15" x14ac:dyDescent="0.3">
      <c r="E15764" t="s">
        <v>4416</v>
      </c>
      <c r="F15764" t="s">
        <v>4417</v>
      </c>
      <c r="G15764" t="s">
        <v>23</v>
      </c>
      <c r="H15764" t="s">
        <v>4418</v>
      </c>
      <c r="I15764" t="s">
        <v>26</v>
      </c>
      <c r="M15764">
        <v>4221</v>
      </c>
      <c r="N15764">
        <v>618</v>
      </c>
      <c r="O15764">
        <v>625</v>
      </c>
    </row>
    <row r="15765" spans="1:15" x14ac:dyDescent="0.3">
      <c r="A15765" t="s">
        <v>237</v>
      </c>
      <c r="B15765">
        <v>0</v>
      </c>
      <c r="E15765" t="s">
        <v>4416</v>
      </c>
      <c r="F15765" t="s">
        <v>4419</v>
      </c>
      <c r="G15765" t="s">
        <v>17</v>
      </c>
      <c r="H15765" t="s">
        <v>4420</v>
      </c>
      <c r="I15765" t="s">
        <v>22</v>
      </c>
      <c r="M15765">
        <v>4222</v>
      </c>
      <c r="N15765">
        <v>302</v>
      </c>
      <c r="O15765">
        <v>320</v>
      </c>
    </row>
    <row r="15766" spans="1:15" x14ac:dyDescent="0.3">
      <c r="E15766" t="s">
        <v>4416</v>
      </c>
      <c r="F15766" t="s">
        <v>4421</v>
      </c>
      <c r="G15766" t="s">
        <v>17</v>
      </c>
      <c r="H15766" t="s">
        <v>4422</v>
      </c>
      <c r="I15766" t="s">
        <v>19</v>
      </c>
      <c r="M15766">
        <v>4222</v>
      </c>
      <c r="N15766">
        <v>570</v>
      </c>
      <c r="O15766">
        <v>575</v>
      </c>
    </row>
    <row r="15767" spans="1:15" x14ac:dyDescent="0.3">
      <c r="E15767" t="s">
        <v>4416</v>
      </c>
      <c r="F15767" t="s">
        <v>4423</v>
      </c>
      <c r="G15767" t="s">
        <v>17</v>
      </c>
      <c r="H15767" t="s">
        <v>4424</v>
      </c>
      <c r="I15767" t="s">
        <v>19</v>
      </c>
      <c r="M15767">
        <v>4222</v>
      </c>
      <c r="N15767">
        <v>614</v>
      </c>
      <c r="O15767">
        <v>625</v>
      </c>
    </row>
    <row r="15768" spans="1:15" x14ac:dyDescent="0.3">
      <c r="E15768" t="s">
        <v>4416</v>
      </c>
      <c r="F15768" t="s">
        <v>4417</v>
      </c>
      <c r="G15768" t="s">
        <v>23</v>
      </c>
      <c r="H15768" t="s">
        <v>4418</v>
      </c>
      <c r="I15768" t="s">
        <v>26</v>
      </c>
      <c r="M15768">
        <v>4222</v>
      </c>
      <c r="N15768">
        <v>618</v>
      </c>
      <c r="O15768">
        <v>625</v>
      </c>
    </row>
    <row r="15769" spans="1:15" x14ac:dyDescent="0.3">
      <c r="A15769" t="s">
        <v>237</v>
      </c>
      <c r="B15769">
        <v>0</v>
      </c>
      <c r="E15769" t="s">
        <v>4416</v>
      </c>
      <c r="F15769" t="s">
        <v>4419</v>
      </c>
      <c r="G15769" t="s">
        <v>17</v>
      </c>
      <c r="H15769" t="s">
        <v>4420</v>
      </c>
      <c r="I15769" t="s">
        <v>22</v>
      </c>
      <c r="M15769">
        <v>4223</v>
      </c>
      <c r="N15769">
        <v>302</v>
      </c>
      <c r="O15769">
        <v>320</v>
      </c>
    </row>
    <row r="15770" spans="1:15" x14ac:dyDescent="0.3">
      <c r="E15770" t="s">
        <v>4416</v>
      </c>
      <c r="F15770" t="s">
        <v>4421</v>
      </c>
      <c r="G15770" t="s">
        <v>17</v>
      </c>
      <c r="H15770" t="s">
        <v>4422</v>
      </c>
      <c r="I15770" t="s">
        <v>19</v>
      </c>
      <c r="M15770">
        <v>4223</v>
      </c>
      <c r="N15770">
        <v>570</v>
      </c>
      <c r="O15770">
        <v>575</v>
      </c>
    </row>
    <row r="15771" spans="1:15" x14ac:dyDescent="0.3">
      <c r="E15771" t="s">
        <v>4416</v>
      </c>
      <c r="F15771" t="s">
        <v>4423</v>
      </c>
      <c r="G15771" t="s">
        <v>17</v>
      </c>
      <c r="H15771" t="s">
        <v>4424</v>
      </c>
      <c r="I15771" t="s">
        <v>19</v>
      </c>
      <c r="M15771">
        <v>4223</v>
      </c>
      <c r="N15771">
        <v>614</v>
      </c>
      <c r="O15771">
        <v>625</v>
      </c>
    </row>
    <row r="15772" spans="1:15" x14ac:dyDescent="0.3">
      <c r="E15772" t="s">
        <v>4416</v>
      </c>
      <c r="F15772" t="s">
        <v>4417</v>
      </c>
      <c r="G15772" t="s">
        <v>23</v>
      </c>
      <c r="H15772" t="s">
        <v>4418</v>
      </c>
      <c r="I15772" t="s">
        <v>26</v>
      </c>
      <c r="M15772">
        <v>4223</v>
      </c>
      <c r="N15772">
        <v>618</v>
      </c>
      <c r="O15772">
        <v>625</v>
      </c>
    </row>
    <row r="15773" spans="1:15" x14ac:dyDescent="0.3">
      <c r="E15773" t="s">
        <v>13188</v>
      </c>
      <c r="F15773" t="s">
        <v>13188</v>
      </c>
      <c r="G15773" t="s">
        <v>23</v>
      </c>
      <c r="H15773" t="s">
        <v>13192</v>
      </c>
      <c r="I15773" t="s">
        <v>26</v>
      </c>
      <c r="M15773">
        <v>4224</v>
      </c>
      <c r="N15773">
        <v>10</v>
      </c>
      <c r="O15773">
        <v>16</v>
      </c>
    </row>
    <row r="15774" spans="1:15" x14ac:dyDescent="0.3">
      <c r="A15774" t="s">
        <v>14</v>
      </c>
      <c r="B15774">
        <v>1</v>
      </c>
      <c r="C15774">
        <v>1</v>
      </c>
      <c r="D15774">
        <v>1</v>
      </c>
      <c r="E15774" t="s">
        <v>13188</v>
      </c>
      <c r="F15774" t="s">
        <v>13188</v>
      </c>
      <c r="G15774" t="s">
        <v>14</v>
      </c>
      <c r="H15774" t="s">
        <v>13192</v>
      </c>
      <c r="I15774" t="s">
        <v>19</v>
      </c>
      <c r="M15774">
        <v>4224</v>
      </c>
      <c r="N15774">
        <v>10</v>
      </c>
      <c r="O15774">
        <v>16</v>
      </c>
    </row>
    <row r="15775" spans="1:15" x14ac:dyDescent="0.3">
      <c r="E15775" t="s">
        <v>13188</v>
      </c>
      <c r="F15775" t="s">
        <v>1899</v>
      </c>
      <c r="G15775" t="s">
        <v>51</v>
      </c>
      <c r="H15775" t="s">
        <v>13189</v>
      </c>
      <c r="I15775" t="s">
        <v>52</v>
      </c>
      <c r="J15775" t="s">
        <v>60</v>
      </c>
      <c r="M15775">
        <v>4224</v>
      </c>
      <c r="N15775">
        <v>205</v>
      </c>
      <c r="O15775">
        <v>210</v>
      </c>
    </row>
    <row r="15776" spans="1:15" x14ac:dyDescent="0.3">
      <c r="E15776" t="s">
        <v>13188</v>
      </c>
      <c r="F15776" t="s">
        <v>13190</v>
      </c>
      <c r="G15776" t="s">
        <v>17</v>
      </c>
      <c r="H15776" t="s">
        <v>13191</v>
      </c>
      <c r="I15776" t="s">
        <v>26</v>
      </c>
      <c r="M15776">
        <v>4224</v>
      </c>
      <c r="N15776">
        <v>225</v>
      </c>
      <c r="O15776">
        <v>230</v>
      </c>
    </row>
    <row r="15777" spans="1:15" x14ac:dyDescent="0.3">
      <c r="E15777" t="s">
        <v>13188</v>
      </c>
      <c r="F15777" t="s">
        <v>13190</v>
      </c>
      <c r="G15777" t="s">
        <v>14</v>
      </c>
      <c r="H15777" t="s">
        <v>13191</v>
      </c>
      <c r="I15777" t="s">
        <v>19</v>
      </c>
      <c r="M15777">
        <v>4224</v>
      </c>
      <c r="N15777">
        <v>225</v>
      </c>
      <c r="O15777">
        <v>230</v>
      </c>
    </row>
    <row r="15778" spans="1:15" x14ac:dyDescent="0.3">
      <c r="A15778" t="s">
        <v>14</v>
      </c>
      <c r="B15778">
        <v>0</v>
      </c>
      <c r="C15778">
        <v>1</v>
      </c>
      <c r="D15778" t="s">
        <v>14</v>
      </c>
      <c r="E15778" t="s">
        <v>13188</v>
      </c>
      <c r="F15778" t="s">
        <v>13188</v>
      </c>
      <c r="G15778" t="s">
        <v>23</v>
      </c>
      <c r="H15778" t="s">
        <v>13194</v>
      </c>
      <c r="I15778" t="s">
        <v>26</v>
      </c>
      <c r="M15778">
        <v>4225</v>
      </c>
      <c r="N15778">
        <v>0</v>
      </c>
      <c r="O15778">
        <v>6</v>
      </c>
    </row>
    <row r="15779" spans="1:15" x14ac:dyDescent="0.3">
      <c r="A15779" t="s">
        <v>14</v>
      </c>
      <c r="B15779">
        <v>1</v>
      </c>
      <c r="C15779">
        <v>1</v>
      </c>
      <c r="D15779">
        <v>1</v>
      </c>
      <c r="E15779" t="s">
        <v>13188</v>
      </c>
      <c r="F15779" t="s">
        <v>13188</v>
      </c>
      <c r="G15779" t="s">
        <v>14</v>
      </c>
      <c r="H15779" t="s">
        <v>13194</v>
      </c>
      <c r="I15779" t="s">
        <v>19</v>
      </c>
      <c r="M15779">
        <v>4225</v>
      </c>
      <c r="N15779">
        <v>0</v>
      </c>
      <c r="O15779">
        <v>6</v>
      </c>
    </row>
    <row r="15780" spans="1:15" x14ac:dyDescent="0.3">
      <c r="A15780" t="s">
        <v>14</v>
      </c>
      <c r="B15780">
        <v>1</v>
      </c>
      <c r="C15780">
        <v>1</v>
      </c>
      <c r="D15780">
        <v>1</v>
      </c>
      <c r="E15780" t="s">
        <v>13188</v>
      </c>
      <c r="F15780" t="s">
        <v>13188</v>
      </c>
      <c r="G15780" t="s">
        <v>14</v>
      </c>
      <c r="H15780" t="s">
        <v>13193</v>
      </c>
      <c r="I15780" t="s">
        <v>19</v>
      </c>
      <c r="M15780">
        <v>4225</v>
      </c>
      <c r="N15780">
        <v>69</v>
      </c>
      <c r="O15780">
        <v>75</v>
      </c>
    </row>
    <row r="15781" spans="1:15" x14ac:dyDescent="0.3">
      <c r="A15781" t="s">
        <v>14</v>
      </c>
      <c r="B15781">
        <v>0</v>
      </c>
      <c r="C15781">
        <v>1</v>
      </c>
      <c r="D15781" t="s">
        <v>14</v>
      </c>
      <c r="E15781" t="s">
        <v>13188</v>
      </c>
      <c r="F15781" t="s">
        <v>13188</v>
      </c>
      <c r="G15781" t="s">
        <v>23</v>
      </c>
      <c r="H15781" t="s">
        <v>13193</v>
      </c>
      <c r="I15781" t="s">
        <v>26</v>
      </c>
      <c r="M15781">
        <v>4225</v>
      </c>
      <c r="N15781">
        <v>69</v>
      </c>
      <c r="O15781">
        <v>75</v>
      </c>
    </row>
    <row r="15782" spans="1:15" x14ac:dyDescent="0.3">
      <c r="A15782" t="s">
        <v>14</v>
      </c>
      <c r="B15782">
        <v>1</v>
      </c>
      <c r="C15782">
        <v>1</v>
      </c>
      <c r="D15782">
        <v>1</v>
      </c>
      <c r="E15782" t="s">
        <v>13188</v>
      </c>
      <c r="F15782" t="s">
        <v>13196</v>
      </c>
      <c r="G15782" t="s">
        <v>14</v>
      </c>
      <c r="H15782" t="s">
        <v>13197</v>
      </c>
      <c r="I15782" t="s">
        <v>35</v>
      </c>
      <c r="J15782" t="s">
        <v>46</v>
      </c>
      <c r="K15782" t="s">
        <v>47</v>
      </c>
      <c r="L15782" t="s">
        <v>43</v>
      </c>
      <c r="M15782">
        <v>4225</v>
      </c>
      <c r="N15782">
        <v>165</v>
      </c>
      <c r="O15782">
        <v>180</v>
      </c>
    </row>
    <row r="15783" spans="1:15" x14ac:dyDescent="0.3">
      <c r="E15783" t="s">
        <v>13188</v>
      </c>
      <c r="F15783" t="s">
        <v>1674</v>
      </c>
      <c r="G15783" t="s">
        <v>17</v>
      </c>
      <c r="H15783" t="s">
        <v>13195</v>
      </c>
      <c r="I15783" t="s">
        <v>26</v>
      </c>
      <c r="M15783">
        <v>4225</v>
      </c>
      <c r="N15783">
        <v>185</v>
      </c>
      <c r="O15783">
        <v>190</v>
      </c>
    </row>
    <row r="15784" spans="1:15" x14ac:dyDescent="0.3">
      <c r="E15784" t="s">
        <v>13188</v>
      </c>
      <c r="F15784" t="s">
        <v>1674</v>
      </c>
      <c r="G15784" t="s">
        <v>14</v>
      </c>
      <c r="H15784" t="s">
        <v>13195</v>
      </c>
      <c r="I15784" t="s">
        <v>52</v>
      </c>
      <c r="J15784" t="s">
        <v>32</v>
      </c>
      <c r="M15784">
        <v>4225</v>
      </c>
      <c r="N15784">
        <v>185</v>
      </c>
      <c r="O15784">
        <v>190</v>
      </c>
    </row>
    <row r="15785" spans="1:15" x14ac:dyDescent="0.3">
      <c r="A15785" t="s">
        <v>237</v>
      </c>
      <c r="B15785">
        <v>0</v>
      </c>
      <c r="E15785" t="s">
        <v>13188</v>
      </c>
      <c r="F15785" t="s">
        <v>13198</v>
      </c>
      <c r="G15785" t="s">
        <v>17</v>
      </c>
      <c r="H15785" t="s">
        <v>13199</v>
      </c>
      <c r="I15785" t="s">
        <v>22</v>
      </c>
      <c r="M15785">
        <v>4225</v>
      </c>
      <c r="N15785">
        <v>201</v>
      </c>
      <c r="O15785">
        <v>224</v>
      </c>
    </row>
    <row r="15786" spans="1:15" x14ac:dyDescent="0.3">
      <c r="A15786" t="s">
        <v>14</v>
      </c>
      <c r="B15786">
        <v>0</v>
      </c>
      <c r="C15786">
        <v>1</v>
      </c>
      <c r="D15786" t="s">
        <v>14</v>
      </c>
      <c r="E15786" t="s">
        <v>13188</v>
      </c>
      <c r="F15786" t="s">
        <v>13188</v>
      </c>
      <c r="G15786" t="s">
        <v>23</v>
      </c>
      <c r="H15786" t="s">
        <v>13205</v>
      </c>
      <c r="I15786" t="s">
        <v>26</v>
      </c>
      <c r="M15786">
        <v>4226</v>
      </c>
      <c r="N15786">
        <v>0</v>
      </c>
      <c r="O15786">
        <v>6</v>
      </c>
    </row>
    <row r="15787" spans="1:15" x14ac:dyDescent="0.3">
      <c r="A15787" t="s">
        <v>14</v>
      </c>
      <c r="B15787">
        <v>1</v>
      </c>
      <c r="C15787">
        <v>1</v>
      </c>
      <c r="D15787">
        <v>1</v>
      </c>
      <c r="E15787" t="s">
        <v>13188</v>
      </c>
      <c r="F15787" t="s">
        <v>13188</v>
      </c>
      <c r="G15787" t="s">
        <v>14</v>
      </c>
      <c r="H15787" t="s">
        <v>13205</v>
      </c>
      <c r="I15787" t="s">
        <v>19</v>
      </c>
      <c r="M15787">
        <v>4226</v>
      </c>
      <c r="N15787">
        <v>0</v>
      </c>
      <c r="O15787">
        <v>6</v>
      </c>
    </row>
    <row r="15788" spans="1:15" x14ac:dyDescent="0.3">
      <c r="E15788" t="s">
        <v>13188</v>
      </c>
      <c r="F15788" t="s">
        <v>13203</v>
      </c>
      <c r="G15788" t="s">
        <v>23</v>
      </c>
      <c r="H15788" t="s">
        <v>13204</v>
      </c>
      <c r="I15788" t="s">
        <v>19</v>
      </c>
      <c r="M15788">
        <v>4226</v>
      </c>
      <c r="N15788">
        <v>22</v>
      </c>
      <c r="O15788">
        <v>29</v>
      </c>
    </row>
    <row r="15789" spans="1:15" x14ac:dyDescent="0.3">
      <c r="A15789" t="s">
        <v>14</v>
      </c>
      <c r="B15789">
        <v>1</v>
      </c>
      <c r="C15789">
        <v>1</v>
      </c>
      <c r="D15789">
        <v>1</v>
      </c>
      <c r="E15789" t="s">
        <v>13188</v>
      </c>
      <c r="F15789" t="s">
        <v>13203</v>
      </c>
      <c r="G15789" t="s">
        <v>14</v>
      </c>
      <c r="H15789" t="s">
        <v>13204</v>
      </c>
      <c r="I15789" t="s">
        <v>26</v>
      </c>
      <c r="M15789">
        <v>4226</v>
      </c>
      <c r="N15789">
        <v>22</v>
      </c>
      <c r="O15789">
        <v>29</v>
      </c>
    </row>
    <row r="15790" spans="1:15" x14ac:dyDescent="0.3">
      <c r="A15790" t="s">
        <v>14</v>
      </c>
      <c r="B15790">
        <v>0</v>
      </c>
      <c r="C15790">
        <v>1</v>
      </c>
      <c r="D15790" t="s">
        <v>14</v>
      </c>
      <c r="E15790" t="s">
        <v>13188</v>
      </c>
      <c r="F15790" t="s">
        <v>1057</v>
      </c>
      <c r="G15790" t="s">
        <v>17</v>
      </c>
      <c r="H15790" t="s">
        <v>13200</v>
      </c>
      <c r="I15790" t="s">
        <v>26</v>
      </c>
      <c r="M15790">
        <v>4226</v>
      </c>
      <c r="N15790">
        <v>81</v>
      </c>
      <c r="O15790">
        <v>86</v>
      </c>
    </row>
    <row r="15791" spans="1:15" x14ac:dyDescent="0.3">
      <c r="E15791" t="s">
        <v>13188</v>
      </c>
      <c r="F15791" t="s">
        <v>1057</v>
      </c>
      <c r="G15791" t="s">
        <v>14</v>
      </c>
      <c r="H15791" t="s">
        <v>13200</v>
      </c>
      <c r="I15791" t="s">
        <v>31</v>
      </c>
      <c r="J15791" t="s">
        <v>32</v>
      </c>
      <c r="M15791">
        <v>4226</v>
      </c>
      <c r="N15791">
        <v>81</v>
      </c>
      <c r="O15791">
        <v>86</v>
      </c>
    </row>
    <row r="15792" spans="1:15" x14ac:dyDescent="0.3">
      <c r="A15792" t="s">
        <v>14</v>
      </c>
      <c r="B15792">
        <v>1</v>
      </c>
      <c r="C15792">
        <v>1</v>
      </c>
      <c r="D15792">
        <v>1</v>
      </c>
      <c r="E15792" t="s">
        <v>13188</v>
      </c>
      <c r="F15792" t="s">
        <v>13188</v>
      </c>
      <c r="G15792" t="s">
        <v>14</v>
      </c>
      <c r="H15792" t="s">
        <v>13202</v>
      </c>
      <c r="I15792" t="s">
        <v>19</v>
      </c>
      <c r="M15792">
        <v>4226</v>
      </c>
      <c r="N15792">
        <v>130</v>
      </c>
      <c r="O15792">
        <v>136</v>
      </c>
    </row>
    <row r="15793" spans="1:15" x14ac:dyDescent="0.3">
      <c r="A15793" t="s">
        <v>14</v>
      </c>
      <c r="B15793">
        <v>0</v>
      </c>
      <c r="C15793">
        <v>1</v>
      </c>
      <c r="D15793" t="s">
        <v>14</v>
      </c>
      <c r="E15793" t="s">
        <v>13188</v>
      </c>
      <c r="F15793" t="s">
        <v>13188</v>
      </c>
      <c r="G15793" t="s">
        <v>23</v>
      </c>
      <c r="H15793" t="s">
        <v>13202</v>
      </c>
      <c r="I15793" t="s">
        <v>26</v>
      </c>
      <c r="M15793">
        <v>4226</v>
      </c>
      <c r="N15793">
        <v>130</v>
      </c>
      <c r="O15793">
        <v>136</v>
      </c>
    </row>
    <row r="15794" spans="1:15" x14ac:dyDescent="0.3">
      <c r="A15794" t="s">
        <v>14</v>
      </c>
      <c r="B15794">
        <v>1</v>
      </c>
      <c r="C15794">
        <v>1</v>
      </c>
      <c r="D15794">
        <v>1</v>
      </c>
      <c r="E15794" t="s">
        <v>13188</v>
      </c>
      <c r="F15794" t="s">
        <v>7452</v>
      </c>
      <c r="G15794" t="s">
        <v>14</v>
      </c>
      <c r="H15794" t="s">
        <v>13201</v>
      </c>
      <c r="I15794" t="s">
        <v>35</v>
      </c>
      <c r="J15794" t="s">
        <v>597</v>
      </c>
      <c r="M15794">
        <v>4226</v>
      </c>
      <c r="N15794">
        <v>226</v>
      </c>
      <c r="O15794">
        <v>230</v>
      </c>
    </row>
    <row r="15795" spans="1:15" x14ac:dyDescent="0.3">
      <c r="A15795" t="s">
        <v>14</v>
      </c>
      <c r="B15795">
        <v>1</v>
      </c>
      <c r="C15795">
        <v>1</v>
      </c>
      <c r="D15795">
        <v>1</v>
      </c>
      <c r="E15795" t="s">
        <v>13188</v>
      </c>
      <c r="F15795" t="s">
        <v>13203</v>
      </c>
      <c r="G15795" t="s">
        <v>14</v>
      </c>
      <c r="H15795" t="s">
        <v>13209</v>
      </c>
      <c r="I15795" t="s">
        <v>22</v>
      </c>
      <c r="M15795">
        <v>4227</v>
      </c>
      <c r="N15795">
        <v>0</v>
      </c>
      <c r="O15795">
        <v>7</v>
      </c>
    </row>
    <row r="15796" spans="1:15" x14ac:dyDescent="0.3">
      <c r="E15796" t="s">
        <v>13188</v>
      </c>
      <c r="F15796" t="s">
        <v>3038</v>
      </c>
      <c r="G15796" t="s">
        <v>23</v>
      </c>
      <c r="H15796" t="s">
        <v>13208</v>
      </c>
      <c r="I15796" t="s">
        <v>52</v>
      </c>
      <c r="J15796" t="s">
        <v>117</v>
      </c>
      <c r="M15796">
        <v>4227</v>
      </c>
      <c r="N15796">
        <v>69</v>
      </c>
      <c r="O15796">
        <v>76</v>
      </c>
    </row>
    <row r="15797" spans="1:15" x14ac:dyDescent="0.3">
      <c r="A15797" t="s">
        <v>14</v>
      </c>
      <c r="B15797">
        <v>0</v>
      </c>
      <c r="C15797">
        <v>1</v>
      </c>
      <c r="D15797" t="s">
        <v>14</v>
      </c>
      <c r="E15797" t="s">
        <v>13188</v>
      </c>
      <c r="F15797" t="s">
        <v>13188</v>
      </c>
      <c r="G15797" t="s">
        <v>23</v>
      </c>
      <c r="H15797" t="s">
        <v>13207</v>
      </c>
      <c r="I15797" t="s">
        <v>26</v>
      </c>
      <c r="M15797">
        <v>4227</v>
      </c>
      <c r="N15797">
        <v>78</v>
      </c>
      <c r="O15797">
        <v>84</v>
      </c>
    </row>
    <row r="15798" spans="1:15" x14ac:dyDescent="0.3">
      <c r="E15798" t="s">
        <v>13188</v>
      </c>
      <c r="F15798" t="s">
        <v>13188</v>
      </c>
      <c r="G15798" t="s">
        <v>14</v>
      </c>
      <c r="H15798" t="s">
        <v>13207</v>
      </c>
      <c r="I15798" t="s">
        <v>19</v>
      </c>
      <c r="M15798">
        <v>4227</v>
      </c>
      <c r="N15798">
        <v>78</v>
      </c>
      <c r="O15798">
        <v>84</v>
      </c>
    </row>
    <row r="15799" spans="1:15" x14ac:dyDescent="0.3">
      <c r="A15799" t="s">
        <v>14</v>
      </c>
      <c r="B15799">
        <v>1</v>
      </c>
      <c r="C15799">
        <v>1</v>
      </c>
      <c r="D15799">
        <v>1</v>
      </c>
      <c r="E15799" t="s">
        <v>13188</v>
      </c>
      <c r="F15799" t="s">
        <v>13203</v>
      </c>
      <c r="G15799" t="s">
        <v>14</v>
      </c>
      <c r="H15799" t="s">
        <v>13206</v>
      </c>
      <c r="I15799" t="s">
        <v>22</v>
      </c>
      <c r="M15799">
        <v>4227</v>
      </c>
      <c r="N15799">
        <v>179</v>
      </c>
      <c r="O15799">
        <v>186</v>
      </c>
    </row>
    <row r="15800" spans="1:15" x14ac:dyDescent="0.3">
      <c r="A15800" t="s">
        <v>14</v>
      </c>
      <c r="B15800">
        <v>1</v>
      </c>
      <c r="C15800">
        <v>1</v>
      </c>
      <c r="D15800">
        <v>1</v>
      </c>
      <c r="E15800" t="s">
        <v>13188</v>
      </c>
      <c r="F15800" t="s">
        <v>13215</v>
      </c>
      <c r="G15800" t="s">
        <v>14</v>
      </c>
      <c r="H15800" t="s">
        <v>13216</v>
      </c>
      <c r="I15800" t="s">
        <v>35</v>
      </c>
      <c r="J15800" t="s">
        <v>32</v>
      </c>
      <c r="M15800">
        <v>4228</v>
      </c>
      <c r="N15800">
        <v>14</v>
      </c>
      <c r="O15800">
        <v>22</v>
      </c>
    </row>
    <row r="15801" spans="1:15" x14ac:dyDescent="0.3">
      <c r="A15801" t="s">
        <v>14</v>
      </c>
      <c r="B15801">
        <v>1</v>
      </c>
      <c r="C15801">
        <v>1</v>
      </c>
      <c r="D15801">
        <v>1</v>
      </c>
      <c r="E15801" t="s">
        <v>13188</v>
      </c>
      <c r="F15801" t="s">
        <v>13213</v>
      </c>
      <c r="G15801" t="s">
        <v>14</v>
      </c>
      <c r="H15801" t="s">
        <v>13214</v>
      </c>
      <c r="I15801" t="s">
        <v>41</v>
      </c>
      <c r="J15801" t="s">
        <v>32</v>
      </c>
      <c r="M15801">
        <v>4228</v>
      </c>
      <c r="N15801">
        <v>59</v>
      </c>
      <c r="O15801">
        <v>65</v>
      </c>
    </row>
    <row r="15802" spans="1:15" x14ac:dyDescent="0.3">
      <c r="E15802" t="s">
        <v>13188</v>
      </c>
      <c r="F15802" t="s">
        <v>13210</v>
      </c>
      <c r="G15802" t="s">
        <v>14</v>
      </c>
      <c r="H15802" t="s">
        <v>13211</v>
      </c>
      <c r="I15802" t="s">
        <v>26</v>
      </c>
      <c r="M15802">
        <v>4228</v>
      </c>
      <c r="N15802">
        <v>59</v>
      </c>
      <c r="O15802">
        <v>80</v>
      </c>
    </row>
    <row r="15803" spans="1:15" x14ac:dyDescent="0.3">
      <c r="A15803" t="s">
        <v>14</v>
      </c>
      <c r="B15803">
        <v>1</v>
      </c>
      <c r="C15803">
        <v>1</v>
      </c>
      <c r="D15803">
        <v>1</v>
      </c>
      <c r="E15803" t="s">
        <v>13188</v>
      </c>
      <c r="F15803" t="s">
        <v>13188</v>
      </c>
      <c r="G15803" t="s">
        <v>14</v>
      </c>
      <c r="H15803" t="s">
        <v>13212</v>
      </c>
      <c r="I15803" t="s">
        <v>22</v>
      </c>
      <c r="M15803">
        <v>4228</v>
      </c>
      <c r="N15803">
        <v>103</v>
      </c>
      <c r="O15803">
        <v>109</v>
      </c>
    </row>
    <row r="15804" spans="1:15" x14ac:dyDescent="0.3">
      <c r="A15804" t="s">
        <v>14</v>
      </c>
      <c r="B15804">
        <v>1</v>
      </c>
      <c r="C15804">
        <v>1</v>
      </c>
      <c r="D15804">
        <v>1</v>
      </c>
      <c r="E15804" t="s">
        <v>13188</v>
      </c>
      <c r="F15804" t="s">
        <v>7452</v>
      </c>
      <c r="G15804" t="s">
        <v>14</v>
      </c>
      <c r="H15804" t="s">
        <v>13217</v>
      </c>
      <c r="I15804" t="s">
        <v>35</v>
      </c>
      <c r="J15804" t="s">
        <v>597</v>
      </c>
      <c r="M15804">
        <v>4228</v>
      </c>
      <c r="N15804">
        <v>113</v>
      </c>
      <c r="O15804">
        <v>117</v>
      </c>
    </row>
    <row r="15805" spans="1:15" x14ac:dyDescent="0.3">
      <c r="E15805" t="s">
        <v>13218</v>
      </c>
      <c r="F15805" t="s">
        <v>241</v>
      </c>
      <c r="G15805" t="s">
        <v>23</v>
      </c>
      <c r="H15805" t="s">
        <v>13219</v>
      </c>
      <c r="I15805" t="s">
        <v>52</v>
      </c>
      <c r="J15805" t="s">
        <v>117</v>
      </c>
      <c r="M15805">
        <v>4229</v>
      </c>
      <c r="N15805">
        <v>45</v>
      </c>
      <c r="O15805">
        <v>51</v>
      </c>
    </row>
    <row r="15806" spans="1:15" x14ac:dyDescent="0.3">
      <c r="E15806" t="s">
        <v>13218</v>
      </c>
      <c r="F15806" t="s">
        <v>4236</v>
      </c>
      <c r="G15806" t="s">
        <v>14</v>
      </c>
      <c r="H15806" t="s">
        <v>13222</v>
      </c>
      <c r="I15806" t="s">
        <v>41</v>
      </c>
      <c r="J15806" t="s">
        <v>32</v>
      </c>
      <c r="M15806">
        <v>4230</v>
      </c>
      <c r="N15806">
        <v>0</v>
      </c>
      <c r="O15806">
        <v>3</v>
      </c>
    </row>
    <row r="15807" spans="1:15" x14ac:dyDescent="0.3">
      <c r="A15807" t="s">
        <v>14</v>
      </c>
      <c r="B15807">
        <v>0</v>
      </c>
      <c r="C15807">
        <v>0</v>
      </c>
      <c r="D15807" t="s">
        <v>14</v>
      </c>
      <c r="E15807" t="s">
        <v>13218</v>
      </c>
      <c r="F15807" t="s">
        <v>13221</v>
      </c>
      <c r="G15807" t="s">
        <v>17</v>
      </c>
      <c r="H15807" t="s">
        <v>13220</v>
      </c>
      <c r="I15807" t="s">
        <v>26</v>
      </c>
      <c r="M15807">
        <v>4230</v>
      </c>
      <c r="N15807">
        <v>0</v>
      </c>
      <c r="O15807">
        <v>12</v>
      </c>
    </row>
    <row r="15808" spans="1:15" x14ac:dyDescent="0.3">
      <c r="E15808" t="s">
        <v>13218</v>
      </c>
      <c r="F15808" t="s">
        <v>2177</v>
      </c>
      <c r="G15808" t="s">
        <v>14</v>
      </c>
      <c r="H15808" t="s">
        <v>13220</v>
      </c>
      <c r="I15808" t="s">
        <v>41</v>
      </c>
      <c r="J15808" t="s">
        <v>32</v>
      </c>
      <c r="M15808">
        <v>4230</v>
      </c>
      <c r="N15808">
        <v>7</v>
      </c>
      <c r="O15808">
        <v>12</v>
      </c>
    </row>
    <row r="15809" spans="1:15" x14ac:dyDescent="0.3">
      <c r="E15809" t="s">
        <v>13218</v>
      </c>
      <c r="F15809" t="s">
        <v>4236</v>
      </c>
      <c r="G15809" t="s">
        <v>14</v>
      </c>
      <c r="H15809" t="s">
        <v>13225</v>
      </c>
      <c r="I15809" t="s">
        <v>41</v>
      </c>
      <c r="J15809" t="s">
        <v>32</v>
      </c>
      <c r="M15809">
        <v>4231</v>
      </c>
      <c r="N15809">
        <v>0</v>
      </c>
      <c r="O15809">
        <v>3</v>
      </c>
    </row>
    <row r="15810" spans="1:15" x14ac:dyDescent="0.3">
      <c r="A15810" t="s">
        <v>14</v>
      </c>
      <c r="B15810">
        <v>0</v>
      </c>
      <c r="C15810">
        <v>0</v>
      </c>
      <c r="D15810" t="s">
        <v>14</v>
      </c>
      <c r="E15810" t="s">
        <v>13218</v>
      </c>
      <c r="F15810" t="s">
        <v>13221</v>
      </c>
      <c r="G15810" t="s">
        <v>17</v>
      </c>
      <c r="H15810" t="s">
        <v>13226</v>
      </c>
      <c r="I15810" t="s">
        <v>26</v>
      </c>
      <c r="M15810">
        <v>4231</v>
      </c>
      <c r="N15810">
        <v>0</v>
      </c>
      <c r="O15810">
        <v>12</v>
      </c>
    </row>
    <row r="15811" spans="1:15" x14ac:dyDescent="0.3">
      <c r="E15811" t="s">
        <v>13218</v>
      </c>
      <c r="F15811" t="s">
        <v>2177</v>
      </c>
      <c r="G15811" t="s">
        <v>14</v>
      </c>
      <c r="H15811" t="s">
        <v>13226</v>
      </c>
      <c r="I15811" t="s">
        <v>41</v>
      </c>
      <c r="J15811" t="s">
        <v>32</v>
      </c>
      <c r="M15811">
        <v>4231</v>
      </c>
      <c r="N15811">
        <v>7</v>
      </c>
      <c r="O15811">
        <v>12</v>
      </c>
    </row>
    <row r="15812" spans="1:15" x14ac:dyDescent="0.3">
      <c r="E15812" t="s">
        <v>13218</v>
      </c>
      <c r="F15812" t="s">
        <v>13223</v>
      </c>
      <c r="G15812" t="s">
        <v>17</v>
      </c>
      <c r="H15812" t="s">
        <v>13224</v>
      </c>
      <c r="I15812" t="s">
        <v>26</v>
      </c>
      <c r="M15812">
        <v>4231</v>
      </c>
      <c r="N15812">
        <v>74</v>
      </c>
      <c r="O15812">
        <v>79</v>
      </c>
    </row>
    <row r="15813" spans="1:15" x14ac:dyDescent="0.3">
      <c r="A15813" t="s">
        <v>14</v>
      </c>
      <c r="B15813">
        <v>1</v>
      </c>
      <c r="C15813">
        <v>1</v>
      </c>
      <c r="D15813">
        <v>1</v>
      </c>
      <c r="E15813" t="s">
        <v>13218</v>
      </c>
      <c r="F15813" t="s">
        <v>13223</v>
      </c>
      <c r="G15813" t="s">
        <v>14</v>
      </c>
      <c r="H15813" t="s">
        <v>13224</v>
      </c>
      <c r="I15813" t="s">
        <v>19</v>
      </c>
      <c r="M15813">
        <v>4231</v>
      </c>
      <c r="N15813">
        <v>74</v>
      </c>
      <c r="O15813">
        <v>79</v>
      </c>
    </row>
    <row r="15814" spans="1:15" x14ac:dyDescent="0.3">
      <c r="A15814" t="s">
        <v>14</v>
      </c>
      <c r="B15814">
        <v>1</v>
      </c>
      <c r="C15814">
        <v>1</v>
      </c>
      <c r="D15814">
        <v>1</v>
      </c>
      <c r="E15814" t="s">
        <v>4442</v>
      </c>
      <c r="F15814" t="s">
        <v>4236</v>
      </c>
      <c r="G15814" t="s">
        <v>14</v>
      </c>
      <c r="H15814" t="s">
        <v>13230</v>
      </c>
      <c r="I15814" t="s">
        <v>35</v>
      </c>
      <c r="J15814" t="s">
        <v>32</v>
      </c>
      <c r="M15814">
        <v>4232</v>
      </c>
      <c r="N15814">
        <v>22</v>
      </c>
      <c r="O15814">
        <v>25</v>
      </c>
    </row>
    <row r="15815" spans="1:15" x14ac:dyDescent="0.3">
      <c r="E15815" t="s">
        <v>4442</v>
      </c>
      <c r="F15815" t="s">
        <v>13227</v>
      </c>
      <c r="G15815" t="s">
        <v>14</v>
      </c>
      <c r="H15815" t="s">
        <v>13228</v>
      </c>
      <c r="I15815" t="s">
        <v>19</v>
      </c>
      <c r="M15815">
        <v>4232</v>
      </c>
      <c r="N15815">
        <v>184</v>
      </c>
      <c r="O15815">
        <v>193</v>
      </c>
    </row>
    <row r="15816" spans="1:15" x14ac:dyDescent="0.3">
      <c r="A15816" t="s">
        <v>23</v>
      </c>
      <c r="B15816">
        <v>1</v>
      </c>
      <c r="C15816">
        <v>1</v>
      </c>
      <c r="D15816">
        <v>1</v>
      </c>
      <c r="E15816" t="s">
        <v>4442</v>
      </c>
      <c r="F15816" t="s">
        <v>13227</v>
      </c>
      <c r="G15816" t="s">
        <v>23</v>
      </c>
      <c r="H15816" t="s">
        <v>13228</v>
      </c>
      <c r="I15816" t="s">
        <v>26</v>
      </c>
      <c r="M15816">
        <v>4232</v>
      </c>
      <c r="N15816">
        <v>184</v>
      </c>
      <c r="O15816">
        <v>193</v>
      </c>
    </row>
    <row r="15817" spans="1:15" x14ac:dyDescent="0.3">
      <c r="A15817" t="s">
        <v>14</v>
      </c>
      <c r="B15817">
        <v>1</v>
      </c>
      <c r="C15817">
        <v>1</v>
      </c>
      <c r="D15817">
        <v>1</v>
      </c>
      <c r="E15817" t="s">
        <v>4442</v>
      </c>
      <c r="F15817" t="s">
        <v>4236</v>
      </c>
      <c r="G15817" t="s">
        <v>14</v>
      </c>
      <c r="H15817" t="s">
        <v>13233</v>
      </c>
      <c r="I15817" t="s">
        <v>41</v>
      </c>
      <c r="J15817" t="s">
        <v>32</v>
      </c>
      <c r="M15817">
        <v>4232</v>
      </c>
      <c r="N15817">
        <v>229</v>
      </c>
      <c r="O15817">
        <v>232</v>
      </c>
    </row>
    <row r="15818" spans="1:15" x14ac:dyDescent="0.3">
      <c r="A15818" t="s">
        <v>14</v>
      </c>
      <c r="B15818">
        <v>1</v>
      </c>
      <c r="C15818">
        <v>1</v>
      </c>
      <c r="D15818">
        <v>1</v>
      </c>
      <c r="E15818" t="s">
        <v>4442</v>
      </c>
      <c r="F15818" t="s">
        <v>13231</v>
      </c>
      <c r="G15818" t="s">
        <v>14</v>
      </c>
      <c r="H15818" t="s">
        <v>13232</v>
      </c>
      <c r="I15818" t="s">
        <v>35</v>
      </c>
      <c r="J15818" t="s">
        <v>46</v>
      </c>
      <c r="K15818" t="s">
        <v>47</v>
      </c>
      <c r="L15818" t="s">
        <v>43</v>
      </c>
      <c r="M15818">
        <v>4232</v>
      </c>
      <c r="N15818">
        <v>288</v>
      </c>
      <c r="O15818">
        <v>307</v>
      </c>
    </row>
    <row r="15819" spans="1:15" x14ac:dyDescent="0.3">
      <c r="A15819" t="s">
        <v>14</v>
      </c>
      <c r="B15819">
        <v>1</v>
      </c>
      <c r="C15819">
        <v>1</v>
      </c>
      <c r="D15819">
        <v>1</v>
      </c>
      <c r="E15819" t="s">
        <v>4442</v>
      </c>
      <c r="F15819" t="s">
        <v>4236</v>
      </c>
      <c r="G15819" t="s">
        <v>14</v>
      </c>
      <c r="H15819" t="s">
        <v>13229</v>
      </c>
      <c r="I15819" t="s">
        <v>41</v>
      </c>
      <c r="J15819" t="s">
        <v>32</v>
      </c>
      <c r="M15819">
        <v>4232</v>
      </c>
      <c r="N15819">
        <v>371</v>
      </c>
      <c r="O15819">
        <v>374</v>
      </c>
    </row>
    <row r="15820" spans="1:15" x14ac:dyDescent="0.3">
      <c r="A15820" t="s">
        <v>14</v>
      </c>
      <c r="B15820">
        <v>1</v>
      </c>
      <c r="C15820">
        <v>1</v>
      </c>
      <c r="D15820">
        <v>1</v>
      </c>
      <c r="E15820" t="s">
        <v>4442</v>
      </c>
      <c r="F15820" t="s">
        <v>4236</v>
      </c>
      <c r="G15820" t="s">
        <v>14</v>
      </c>
      <c r="H15820" t="s">
        <v>13236</v>
      </c>
      <c r="I15820" t="s">
        <v>35</v>
      </c>
      <c r="J15820" t="s">
        <v>32</v>
      </c>
      <c r="M15820">
        <v>4233</v>
      </c>
      <c r="N15820">
        <v>10</v>
      </c>
      <c r="O15820">
        <v>13</v>
      </c>
    </row>
    <row r="15821" spans="1:15" x14ac:dyDescent="0.3">
      <c r="A15821" t="s">
        <v>14</v>
      </c>
      <c r="B15821">
        <v>1</v>
      </c>
      <c r="C15821">
        <v>1</v>
      </c>
      <c r="D15821">
        <v>1</v>
      </c>
      <c r="E15821" t="s">
        <v>4442</v>
      </c>
      <c r="F15821" t="s">
        <v>4236</v>
      </c>
      <c r="G15821" t="s">
        <v>14</v>
      </c>
      <c r="H15821" t="s">
        <v>13237</v>
      </c>
      <c r="I15821" t="s">
        <v>35</v>
      </c>
      <c r="J15821" t="s">
        <v>32</v>
      </c>
      <c r="M15821">
        <v>4233</v>
      </c>
      <c r="N15821">
        <v>148</v>
      </c>
      <c r="O15821">
        <v>151</v>
      </c>
    </row>
    <row r="15822" spans="1:15" x14ac:dyDescent="0.3">
      <c r="A15822" t="s">
        <v>14</v>
      </c>
      <c r="B15822">
        <v>1</v>
      </c>
      <c r="C15822">
        <v>1</v>
      </c>
      <c r="D15822">
        <v>1</v>
      </c>
      <c r="E15822" t="s">
        <v>4442</v>
      </c>
      <c r="F15822" t="s">
        <v>13234</v>
      </c>
      <c r="G15822" t="s">
        <v>14</v>
      </c>
      <c r="H15822" t="s">
        <v>13235</v>
      </c>
      <c r="I15822" t="s">
        <v>31</v>
      </c>
      <c r="J15822" t="s">
        <v>32</v>
      </c>
      <c r="M15822">
        <v>4233</v>
      </c>
      <c r="N15822">
        <v>240</v>
      </c>
      <c r="O15822">
        <v>253</v>
      </c>
    </row>
    <row r="15823" spans="1:15" x14ac:dyDescent="0.3">
      <c r="E15823" t="s">
        <v>4442</v>
      </c>
      <c r="F15823" t="s">
        <v>13234</v>
      </c>
      <c r="G15823" t="s">
        <v>17</v>
      </c>
      <c r="H15823" t="s">
        <v>13235</v>
      </c>
      <c r="I15823" t="s">
        <v>26</v>
      </c>
      <c r="M15823">
        <v>4233</v>
      </c>
      <c r="N15823">
        <v>240</v>
      </c>
      <c r="O15823">
        <v>253</v>
      </c>
    </row>
    <row r="15824" spans="1:15" x14ac:dyDescent="0.3">
      <c r="A15824" t="s">
        <v>14</v>
      </c>
      <c r="B15824">
        <v>1</v>
      </c>
      <c r="C15824">
        <v>1</v>
      </c>
      <c r="D15824">
        <v>1</v>
      </c>
      <c r="E15824" t="s">
        <v>4442</v>
      </c>
      <c r="F15824" t="s">
        <v>13239</v>
      </c>
      <c r="G15824" t="s">
        <v>14</v>
      </c>
      <c r="H15824" t="s">
        <v>13240</v>
      </c>
      <c r="I15824" t="s">
        <v>19</v>
      </c>
      <c r="M15824">
        <v>4234</v>
      </c>
      <c r="N15824">
        <v>0</v>
      </c>
      <c r="O15824">
        <v>8</v>
      </c>
    </row>
    <row r="15825" spans="1:15" x14ac:dyDescent="0.3">
      <c r="E15825" t="s">
        <v>4442</v>
      </c>
      <c r="F15825" t="s">
        <v>13239</v>
      </c>
      <c r="G15825" t="s">
        <v>23</v>
      </c>
      <c r="H15825" t="s">
        <v>13240</v>
      </c>
      <c r="I15825" t="s">
        <v>26</v>
      </c>
      <c r="M15825">
        <v>4234</v>
      </c>
      <c r="N15825">
        <v>0</v>
      </c>
      <c r="O15825">
        <v>8</v>
      </c>
    </row>
    <row r="15826" spans="1:15" x14ac:dyDescent="0.3">
      <c r="E15826" t="s">
        <v>4442</v>
      </c>
      <c r="F15826" t="s">
        <v>4236</v>
      </c>
      <c r="G15826" t="s">
        <v>23</v>
      </c>
      <c r="H15826" t="s">
        <v>13238</v>
      </c>
      <c r="I15826" t="s">
        <v>26</v>
      </c>
      <c r="M15826">
        <v>4234</v>
      </c>
      <c r="N15826">
        <v>13</v>
      </c>
      <c r="O15826">
        <v>16</v>
      </c>
    </row>
    <row r="15827" spans="1:15" x14ac:dyDescent="0.3">
      <c r="A15827" t="s">
        <v>14</v>
      </c>
      <c r="B15827">
        <v>1</v>
      </c>
      <c r="C15827">
        <v>1</v>
      </c>
      <c r="D15827">
        <v>1</v>
      </c>
      <c r="E15827" t="s">
        <v>4442</v>
      </c>
      <c r="F15827" t="s">
        <v>4236</v>
      </c>
      <c r="G15827" t="s">
        <v>14</v>
      </c>
      <c r="H15827" t="s">
        <v>13238</v>
      </c>
      <c r="I15827" t="s">
        <v>31</v>
      </c>
      <c r="J15827" t="s">
        <v>32</v>
      </c>
      <c r="M15827">
        <v>4234</v>
      </c>
      <c r="N15827">
        <v>13</v>
      </c>
      <c r="O15827">
        <v>16</v>
      </c>
    </row>
    <row r="15828" spans="1:15" x14ac:dyDescent="0.3">
      <c r="A15828" t="s">
        <v>14</v>
      </c>
      <c r="B15828">
        <v>1</v>
      </c>
      <c r="C15828">
        <v>1</v>
      </c>
      <c r="D15828">
        <v>1</v>
      </c>
      <c r="E15828" t="s">
        <v>4442</v>
      </c>
      <c r="F15828" t="s">
        <v>13244</v>
      </c>
      <c r="G15828" t="s">
        <v>14</v>
      </c>
      <c r="H15828" t="s">
        <v>13245</v>
      </c>
      <c r="I15828" t="s">
        <v>22</v>
      </c>
      <c r="M15828">
        <v>4234</v>
      </c>
      <c r="N15828">
        <v>74</v>
      </c>
      <c r="O15828">
        <v>78</v>
      </c>
    </row>
    <row r="15829" spans="1:15" x14ac:dyDescent="0.3">
      <c r="A15829" t="s">
        <v>14</v>
      </c>
      <c r="B15829">
        <v>1</v>
      </c>
      <c r="C15829">
        <v>1</v>
      </c>
      <c r="D15829">
        <v>1</v>
      </c>
      <c r="E15829" t="s">
        <v>4442</v>
      </c>
      <c r="F15829" t="s">
        <v>1502</v>
      </c>
      <c r="G15829" t="s">
        <v>14</v>
      </c>
      <c r="H15829" t="s">
        <v>13243</v>
      </c>
      <c r="I15829" t="s">
        <v>35</v>
      </c>
      <c r="J15829" t="s">
        <v>32</v>
      </c>
      <c r="M15829">
        <v>4234</v>
      </c>
      <c r="N15829">
        <v>80</v>
      </c>
      <c r="O15829">
        <v>84</v>
      </c>
    </row>
    <row r="15830" spans="1:15" x14ac:dyDescent="0.3">
      <c r="A15830" t="s">
        <v>14</v>
      </c>
      <c r="B15830">
        <v>1</v>
      </c>
      <c r="C15830">
        <v>1</v>
      </c>
      <c r="D15830">
        <v>1</v>
      </c>
      <c r="E15830" t="s">
        <v>4442</v>
      </c>
      <c r="F15830" t="s">
        <v>13241</v>
      </c>
      <c r="G15830" t="s">
        <v>14</v>
      </c>
      <c r="H15830" t="s">
        <v>13242</v>
      </c>
      <c r="I15830" t="s">
        <v>22</v>
      </c>
      <c r="M15830">
        <v>4234</v>
      </c>
      <c r="N15830">
        <v>88</v>
      </c>
      <c r="O15830">
        <v>94</v>
      </c>
    </row>
    <row r="15831" spans="1:15" x14ac:dyDescent="0.3">
      <c r="E15831" t="s">
        <v>13246</v>
      </c>
      <c r="F15831" t="s">
        <v>4236</v>
      </c>
      <c r="G15831" t="s">
        <v>14</v>
      </c>
      <c r="H15831" t="s">
        <v>13256</v>
      </c>
      <c r="I15831" t="s">
        <v>41</v>
      </c>
      <c r="J15831" t="s">
        <v>32</v>
      </c>
      <c r="M15831">
        <v>4235</v>
      </c>
      <c r="N15831">
        <v>31</v>
      </c>
      <c r="O15831">
        <v>34</v>
      </c>
    </row>
    <row r="15832" spans="1:15" x14ac:dyDescent="0.3">
      <c r="A15832" t="s">
        <v>14</v>
      </c>
      <c r="B15832">
        <v>0</v>
      </c>
      <c r="C15832">
        <v>0</v>
      </c>
      <c r="D15832" t="s">
        <v>14</v>
      </c>
      <c r="E15832" t="s">
        <v>13246</v>
      </c>
      <c r="F15832" t="s">
        <v>13221</v>
      </c>
      <c r="G15832" t="s">
        <v>17</v>
      </c>
      <c r="H15832" t="s">
        <v>13255</v>
      </c>
      <c r="I15832" t="s">
        <v>26</v>
      </c>
      <c r="M15832">
        <v>4235</v>
      </c>
      <c r="N15832">
        <v>31</v>
      </c>
      <c r="O15832">
        <v>43</v>
      </c>
    </row>
    <row r="15833" spans="1:15" x14ac:dyDescent="0.3">
      <c r="E15833" t="s">
        <v>13246</v>
      </c>
      <c r="F15833" t="s">
        <v>2177</v>
      </c>
      <c r="G15833" t="s">
        <v>14</v>
      </c>
      <c r="H15833" t="s">
        <v>13253</v>
      </c>
      <c r="I15833" t="s">
        <v>41</v>
      </c>
      <c r="J15833" t="s">
        <v>32</v>
      </c>
      <c r="M15833">
        <v>4235</v>
      </c>
      <c r="N15833">
        <v>38</v>
      </c>
      <c r="O15833">
        <v>43</v>
      </c>
    </row>
    <row r="15834" spans="1:15" x14ac:dyDescent="0.3">
      <c r="E15834" t="s">
        <v>13246</v>
      </c>
      <c r="F15834" t="s">
        <v>13247</v>
      </c>
      <c r="G15834" t="s">
        <v>51</v>
      </c>
      <c r="H15834" t="s">
        <v>13248</v>
      </c>
      <c r="I15834" t="s">
        <v>26</v>
      </c>
      <c r="M15834">
        <v>4235</v>
      </c>
      <c r="N15834">
        <v>110</v>
      </c>
      <c r="O15834">
        <v>117</v>
      </c>
    </row>
    <row r="15835" spans="1:15" x14ac:dyDescent="0.3">
      <c r="E15835" t="s">
        <v>13246</v>
      </c>
      <c r="F15835" t="s">
        <v>13250</v>
      </c>
      <c r="G15835" t="s">
        <v>14</v>
      </c>
      <c r="H15835" t="s">
        <v>13251</v>
      </c>
      <c r="I15835" t="s">
        <v>19</v>
      </c>
      <c r="M15835">
        <v>4235</v>
      </c>
      <c r="N15835">
        <v>334</v>
      </c>
      <c r="O15835">
        <v>342</v>
      </c>
    </row>
    <row r="15836" spans="1:15" x14ac:dyDescent="0.3">
      <c r="A15836" t="s">
        <v>14</v>
      </c>
      <c r="B15836">
        <v>0</v>
      </c>
      <c r="C15836">
        <v>1</v>
      </c>
      <c r="D15836" t="s">
        <v>14</v>
      </c>
      <c r="E15836" t="s">
        <v>13246</v>
      </c>
      <c r="F15836" t="s">
        <v>13250</v>
      </c>
      <c r="G15836" t="s">
        <v>17</v>
      </c>
      <c r="H15836" t="s">
        <v>13251</v>
      </c>
      <c r="I15836" t="s">
        <v>26</v>
      </c>
      <c r="M15836">
        <v>4235</v>
      </c>
      <c r="N15836">
        <v>334</v>
      </c>
      <c r="O15836">
        <v>342</v>
      </c>
    </row>
    <row r="15837" spans="1:15" x14ac:dyDescent="0.3">
      <c r="A15837" t="s">
        <v>14</v>
      </c>
      <c r="B15837">
        <v>0</v>
      </c>
      <c r="C15837">
        <v>0</v>
      </c>
      <c r="D15837" t="s">
        <v>14</v>
      </c>
      <c r="E15837" t="s">
        <v>13246</v>
      </c>
      <c r="F15837" t="s">
        <v>13221</v>
      </c>
      <c r="G15837" t="s">
        <v>17</v>
      </c>
      <c r="H15837" t="s">
        <v>13252</v>
      </c>
      <c r="I15837" t="s">
        <v>22</v>
      </c>
      <c r="M15837">
        <v>4235</v>
      </c>
      <c r="N15837">
        <v>447</v>
      </c>
      <c r="O15837">
        <v>459</v>
      </c>
    </row>
    <row r="15838" spans="1:15" x14ac:dyDescent="0.3">
      <c r="E15838" t="s">
        <v>13246</v>
      </c>
      <c r="F15838" t="s">
        <v>4236</v>
      </c>
      <c r="G15838" t="s">
        <v>14</v>
      </c>
      <c r="H15838" t="s">
        <v>13249</v>
      </c>
      <c r="I15838" t="s">
        <v>52</v>
      </c>
      <c r="J15838" t="s">
        <v>32</v>
      </c>
      <c r="M15838">
        <v>4235</v>
      </c>
      <c r="N15838">
        <v>447</v>
      </c>
      <c r="O15838">
        <v>450</v>
      </c>
    </row>
    <row r="15839" spans="1:15" x14ac:dyDescent="0.3">
      <c r="E15839" t="s">
        <v>13246</v>
      </c>
      <c r="F15839" t="s">
        <v>2177</v>
      </c>
      <c r="G15839" t="s">
        <v>14</v>
      </c>
      <c r="H15839" t="s">
        <v>13254</v>
      </c>
      <c r="I15839" t="s">
        <v>52</v>
      </c>
      <c r="J15839" t="s">
        <v>32</v>
      </c>
      <c r="M15839">
        <v>4235</v>
      </c>
      <c r="N15839">
        <v>454</v>
      </c>
      <c r="O15839">
        <v>459</v>
      </c>
    </row>
    <row r="15840" spans="1:15" x14ac:dyDescent="0.3">
      <c r="A15840" t="s">
        <v>14</v>
      </c>
      <c r="B15840">
        <v>1</v>
      </c>
      <c r="C15840">
        <v>1</v>
      </c>
      <c r="D15840">
        <v>1</v>
      </c>
      <c r="E15840" t="s">
        <v>13257</v>
      </c>
      <c r="F15840" t="s">
        <v>8018</v>
      </c>
      <c r="G15840" t="s">
        <v>14</v>
      </c>
      <c r="H15840" t="s">
        <v>13258</v>
      </c>
      <c r="I15840" t="s">
        <v>35</v>
      </c>
      <c r="J15840" t="s">
        <v>32</v>
      </c>
      <c r="M15840">
        <v>4238</v>
      </c>
      <c r="N15840">
        <v>0</v>
      </c>
      <c r="O15840">
        <v>5</v>
      </c>
    </row>
    <row r="15841" spans="1:15" x14ac:dyDescent="0.3">
      <c r="E15841" t="s">
        <v>13257</v>
      </c>
      <c r="F15841" t="s">
        <v>1081</v>
      </c>
      <c r="G15841" t="s">
        <v>51</v>
      </c>
      <c r="H15841" t="s">
        <v>13259</v>
      </c>
      <c r="I15841" t="s">
        <v>52</v>
      </c>
      <c r="J15841" t="s">
        <v>60</v>
      </c>
      <c r="M15841">
        <v>4238</v>
      </c>
      <c r="N15841">
        <v>118</v>
      </c>
      <c r="O15841">
        <v>124</v>
      </c>
    </row>
    <row r="15842" spans="1:15" x14ac:dyDescent="0.3">
      <c r="A15842" t="s">
        <v>14</v>
      </c>
      <c r="B15842">
        <v>1</v>
      </c>
      <c r="C15842">
        <v>1</v>
      </c>
      <c r="D15842">
        <v>1</v>
      </c>
      <c r="E15842" t="s">
        <v>13257</v>
      </c>
      <c r="F15842" t="s">
        <v>8018</v>
      </c>
      <c r="G15842" t="s">
        <v>14</v>
      </c>
      <c r="H15842" t="s">
        <v>13260</v>
      </c>
      <c r="I15842" t="s">
        <v>35</v>
      </c>
      <c r="J15842" t="s">
        <v>32</v>
      </c>
      <c r="M15842">
        <v>4239</v>
      </c>
      <c r="N15842">
        <v>10</v>
      </c>
      <c r="O15842">
        <v>15</v>
      </c>
    </row>
    <row r="15843" spans="1:15" x14ac:dyDescent="0.3">
      <c r="E15843" t="s">
        <v>13261</v>
      </c>
      <c r="F15843" t="s">
        <v>13270</v>
      </c>
      <c r="G15843" t="s">
        <v>14</v>
      </c>
      <c r="H15843" t="s">
        <v>13271</v>
      </c>
      <c r="I15843" t="s">
        <v>35</v>
      </c>
      <c r="J15843" t="s">
        <v>1017</v>
      </c>
      <c r="K15843" t="s">
        <v>43</v>
      </c>
      <c r="M15843">
        <v>4240</v>
      </c>
      <c r="N15843">
        <v>14</v>
      </c>
      <c r="O15843">
        <v>21</v>
      </c>
    </row>
    <row r="15844" spans="1:15" x14ac:dyDescent="0.3">
      <c r="E15844" t="s">
        <v>13261</v>
      </c>
      <c r="F15844" t="s">
        <v>13266</v>
      </c>
      <c r="G15844" t="s">
        <v>17</v>
      </c>
      <c r="H15844" t="s">
        <v>13267</v>
      </c>
      <c r="I15844" t="s">
        <v>19</v>
      </c>
      <c r="M15844">
        <v>4240</v>
      </c>
      <c r="N15844">
        <v>62</v>
      </c>
      <c r="O15844">
        <v>67</v>
      </c>
    </row>
    <row r="15845" spans="1:15" x14ac:dyDescent="0.3">
      <c r="A15845" t="s">
        <v>14</v>
      </c>
      <c r="B15845">
        <v>0</v>
      </c>
      <c r="C15845">
        <v>1</v>
      </c>
      <c r="D15845" t="s">
        <v>14</v>
      </c>
      <c r="E15845" t="s">
        <v>13261</v>
      </c>
      <c r="F15845" t="s">
        <v>13266</v>
      </c>
      <c r="G15845" t="s">
        <v>23</v>
      </c>
      <c r="H15845" t="s">
        <v>13267</v>
      </c>
      <c r="I15845" t="s">
        <v>26</v>
      </c>
      <c r="M15845">
        <v>4240</v>
      </c>
      <c r="N15845">
        <v>62</v>
      </c>
      <c r="O15845">
        <v>67</v>
      </c>
    </row>
    <row r="15846" spans="1:15" x14ac:dyDescent="0.3">
      <c r="E15846" t="s">
        <v>13261</v>
      </c>
      <c r="F15846" t="s">
        <v>13268</v>
      </c>
      <c r="G15846" t="s">
        <v>14</v>
      </c>
      <c r="H15846" t="s">
        <v>13269</v>
      </c>
      <c r="I15846" t="s">
        <v>19</v>
      </c>
      <c r="M15846">
        <v>4240</v>
      </c>
      <c r="N15846">
        <v>91</v>
      </c>
      <c r="O15846">
        <v>98</v>
      </c>
    </row>
    <row r="15847" spans="1:15" x14ac:dyDescent="0.3">
      <c r="A15847" t="s">
        <v>14</v>
      </c>
      <c r="B15847">
        <v>0</v>
      </c>
      <c r="C15847">
        <v>1</v>
      </c>
      <c r="D15847" t="s">
        <v>14</v>
      </c>
      <c r="E15847" t="s">
        <v>13261</v>
      </c>
      <c r="F15847" t="s">
        <v>13268</v>
      </c>
      <c r="G15847" t="s">
        <v>17</v>
      </c>
      <c r="H15847" t="s">
        <v>13269</v>
      </c>
      <c r="I15847" t="s">
        <v>26</v>
      </c>
      <c r="M15847">
        <v>4240</v>
      </c>
      <c r="N15847">
        <v>91</v>
      </c>
      <c r="O15847">
        <v>98</v>
      </c>
    </row>
    <row r="15848" spans="1:15" x14ac:dyDescent="0.3">
      <c r="A15848" t="s">
        <v>237</v>
      </c>
      <c r="B15848">
        <v>0</v>
      </c>
      <c r="E15848" t="s">
        <v>13261</v>
      </c>
      <c r="F15848" t="s">
        <v>13272</v>
      </c>
      <c r="G15848" t="s">
        <v>17</v>
      </c>
      <c r="H15848" t="s">
        <v>13273</v>
      </c>
      <c r="I15848" t="s">
        <v>22</v>
      </c>
      <c r="M15848">
        <v>4240</v>
      </c>
      <c r="N15848">
        <v>118</v>
      </c>
      <c r="O15848">
        <v>125</v>
      </c>
    </row>
    <row r="15849" spans="1:15" x14ac:dyDescent="0.3">
      <c r="A15849" t="s">
        <v>14</v>
      </c>
      <c r="B15849">
        <v>1</v>
      </c>
      <c r="C15849">
        <v>1</v>
      </c>
      <c r="D15849">
        <v>1</v>
      </c>
      <c r="E15849" t="s">
        <v>13261</v>
      </c>
      <c r="F15849" t="s">
        <v>13274</v>
      </c>
      <c r="G15849" t="s">
        <v>14</v>
      </c>
      <c r="H15849" t="s">
        <v>13275</v>
      </c>
      <c r="I15849" t="s">
        <v>35</v>
      </c>
      <c r="J15849" t="s">
        <v>597</v>
      </c>
      <c r="M15849">
        <v>4240</v>
      </c>
      <c r="N15849">
        <v>255</v>
      </c>
      <c r="O15849">
        <v>260</v>
      </c>
    </row>
    <row r="15850" spans="1:15" x14ac:dyDescent="0.3">
      <c r="A15850" t="s">
        <v>14</v>
      </c>
      <c r="B15850">
        <v>1</v>
      </c>
      <c r="C15850">
        <v>1</v>
      </c>
      <c r="D15850">
        <v>1</v>
      </c>
      <c r="E15850" t="s">
        <v>13261</v>
      </c>
      <c r="F15850" t="s">
        <v>13262</v>
      </c>
      <c r="G15850" t="s">
        <v>14</v>
      </c>
      <c r="H15850" t="s">
        <v>13263</v>
      </c>
      <c r="I15850" t="s">
        <v>22</v>
      </c>
      <c r="M15850">
        <v>4240</v>
      </c>
      <c r="N15850">
        <v>264</v>
      </c>
      <c r="O15850">
        <v>272</v>
      </c>
    </row>
    <row r="15851" spans="1:15" x14ac:dyDescent="0.3">
      <c r="A15851" t="s">
        <v>14</v>
      </c>
      <c r="B15851">
        <v>0</v>
      </c>
      <c r="C15851">
        <v>1</v>
      </c>
      <c r="D15851" t="s">
        <v>14</v>
      </c>
      <c r="E15851" t="s">
        <v>13261</v>
      </c>
      <c r="F15851" t="s">
        <v>13264</v>
      </c>
      <c r="G15851" t="s">
        <v>17</v>
      </c>
      <c r="H15851" t="s">
        <v>13265</v>
      </c>
      <c r="I15851" t="s">
        <v>22</v>
      </c>
      <c r="M15851">
        <v>4240</v>
      </c>
      <c r="N15851">
        <v>288</v>
      </c>
      <c r="O15851">
        <v>296</v>
      </c>
    </row>
    <row r="15852" spans="1:15" x14ac:dyDescent="0.3">
      <c r="A15852" t="s">
        <v>51</v>
      </c>
      <c r="B15852">
        <v>1</v>
      </c>
      <c r="C15852">
        <v>1</v>
      </c>
      <c r="D15852">
        <v>1</v>
      </c>
      <c r="E15852" t="s">
        <v>13102</v>
      </c>
      <c r="F15852" t="s">
        <v>13103</v>
      </c>
      <c r="G15852" t="s">
        <v>51</v>
      </c>
      <c r="H15852" t="s">
        <v>13104</v>
      </c>
      <c r="I15852" t="s">
        <v>22</v>
      </c>
      <c r="M15852">
        <v>4241</v>
      </c>
      <c r="N15852">
        <v>17</v>
      </c>
      <c r="O15852">
        <v>53</v>
      </c>
    </row>
    <row r="15853" spans="1:15" x14ac:dyDescent="0.3">
      <c r="E15853" t="s">
        <v>13320</v>
      </c>
      <c r="F15853" t="s">
        <v>13335</v>
      </c>
      <c r="G15853" t="s">
        <v>17</v>
      </c>
      <c r="H15853" t="s">
        <v>13336</v>
      </c>
      <c r="I15853" t="s">
        <v>19</v>
      </c>
      <c r="M15853">
        <v>4246</v>
      </c>
      <c r="N15853">
        <v>19</v>
      </c>
      <c r="O15853">
        <v>33</v>
      </c>
    </row>
    <row r="15854" spans="1:15" x14ac:dyDescent="0.3">
      <c r="E15854" t="s">
        <v>13320</v>
      </c>
      <c r="F15854" t="s">
        <v>13339</v>
      </c>
      <c r="G15854" t="s">
        <v>51</v>
      </c>
      <c r="H15854" t="s">
        <v>13340</v>
      </c>
      <c r="I15854" t="s">
        <v>19</v>
      </c>
      <c r="M15854">
        <v>4246</v>
      </c>
      <c r="N15854">
        <v>38</v>
      </c>
      <c r="O15854">
        <v>63</v>
      </c>
    </row>
    <row r="15855" spans="1:15" x14ac:dyDescent="0.3">
      <c r="E15855" t="s">
        <v>13320</v>
      </c>
      <c r="F15855" t="s">
        <v>13322</v>
      </c>
      <c r="G15855" t="s">
        <v>17</v>
      </c>
      <c r="H15855" t="s">
        <v>13323</v>
      </c>
      <c r="I15855" t="s">
        <v>26</v>
      </c>
      <c r="M15855">
        <v>4246</v>
      </c>
      <c r="N15855">
        <v>51</v>
      </c>
      <c r="O15855">
        <v>63</v>
      </c>
    </row>
    <row r="15856" spans="1:15" x14ac:dyDescent="0.3">
      <c r="A15856" t="s">
        <v>237</v>
      </c>
      <c r="B15856">
        <v>0</v>
      </c>
      <c r="C15856">
        <v>0</v>
      </c>
      <c r="D15856">
        <v>0</v>
      </c>
      <c r="E15856" t="s">
        <v>13320</v>
      </c>
      <c r="F15856" t="s">
        <v>13327</v>
      </c>
      <c r="G15856" t="s">
        <v>17</v>
      </c>
      <c r="H15856" t="s">
        <v>13328</v>
      </c>
      <c r="I15856" t="s">
        <v>22</v>
      </c>
      <c r="M15856">
        <v>4246</v>
      </c>
      <c r="N15856">
        <v>80</v>
      </c>
      <c r="O15856">
        <v>104</v>
      </c>
    </row>
    <row r="15857" spans="1:15" x14ac:dyDescent="0.3">
      <c r="A15857" t="s">
        <v>51</v>
      </c>
      <c r="B15857">
        <v>1</v>
      </c>
      <c r="C15857">
        <v>1</v>
      </c>
      <c r="D15857">
        <v>1</v>
      </c>
      <c r="E15857" t="s">
        <v>13320</v>
      </c>
      <c r="F15857" t="s">
        <v>13333</v>
      </c>
      <c r="G15857" t="s">
        <v>51</v>
      </c>
      <c r="H15857" t="s">
        <v>13334</v>
      </c>
      <c r="I15857" t="s">
        <v>22</v>
      </c>
      <c r="M15857">
        <v>4246</v>
      </c>
      <c r="N15857">
        <v>122</v>
      </c>
      <c r="O15857">
        <v>130</v>
      </c>
    </row>
    <row r="15858" spans="1:15" x14ac:dyDescent="0.3">
      <c r="E15858" t="s">
        <v>13320</v>
      </c>
      <c r="F15858" t="s">
        <v>2466</v>
      </c>
      <c r="G15858" t="s">
        <v>14</v>
      </c>
      <c r="H15858" t="s">
        <v>13324</v>
      </c>
      <c r="I15858" t="s">
        <v>52</v>
      </c>
      <c r="J15858" t="s">
        <v>32</v>
      </c>
      <c r="M15858">
        <v>4246</v>
      </c>
      <c r="N15858">
        <v>122</v>
      </c>
      <c r="O15858">
        <v>128</v>
      </c>
    </row>
    <row r="15859" spans="1:15" x14ac:dyDescent="0.3">
      <c r="A15859" t="s">
        <v>237</v>
      </c>
      <c r="B15859">
        <v>0</v>
      </c>
      <c r="C15859">
        <v>0</v>
      </c>
      <c r="D15859">
        <v>0</v>
      </c>
      <c r="E15859" t="s">
        <v>13320</v>
      </c>
      <c r="F15859" t="s">
        <v>13331</v>
      </c>
      <c r="G15859" t="s">
        <v>17</v>
      </c>
      <c r="H15859" t="s">
        <v>13332</v>
      </c>
      <c r="I15859" t="s">
        <v>26</v>
      </c>
      <c r="M15859">
        <v>4246</v>
      </c>
      <c r="N15859">
        <v>148</v>
      </c>
      <c r="O15859">
        <v>175</v>
      </c>
    </row>
    <row r="15860" spans="1:15" x14ac:dyDescent="0.3">
      <c r="E15860" t="s">
        <v>13320</v>
      </c>
      <c r="F15860" t="s">
        <v>13325</v>
      </c>
      <c r="G15860" t="s">
        <v>17</v>
      </c>
      <c r="H15860" t="s">
        <v>13326</v>
      </c>
      <c r="I15860" t="s">
        <v>19</v>
      </c>
      <c r="M15860">
        <v>4246</v>
      </c>
      <c r="N15860">
        <v>148</v>
      </c>
      <c r="O15860">
        <v>168</v>
      </c>
    </row>
    <row r="15861" spans="1:15" x14ac:dyDescent="0.3">
      <c r="A15861" t="s">
        <v>237</v>
      </c>
      <c r="B15861">
        <v>0</v>
      </c>
      <c r="C15861">
        <v>0</v>
      </c>
      <c r="D15861">
        <v>0</v>
      </c>
      <c r="E15861" t="s">
        <v>13320</v>
      </c>
      <c r="F15861" t="s">
        <v>9220</v>
      </c>
      <c r="G15861" t="s">
        <v>17</v>
      </c>
      <c r="H15861" t="s">
        <v>13321</v>
      </c>
      <c r="I15861" t="s">
        <v>22</v>
      </c>
      <c r="M15861">
        <v>4246</v>
      </c>
      <c r="N15861">
        <v>222</v>
      </c>
      <c r="O15861">
        <v>230</v>
      </c>
    </row>
    <row r="15862" spans="1:15" x14ac:dyDescent="0.3">
      <c r="E15862" t="s">
        <v>13320</v>
      </c>
      <c r="F15862" t="s">
        <v>9220</v>
      </c>
      <c r="G15862" t="s">
        <v>14</v>
      </c>
      <c r="H15862" t="s">
        <v>13321</v>
      </c>
      <c r="I15862" t="s">
        <v>52</v>
      </c>
      <c r="J15862" t="s">
        <v>32</v>
      </c>
      <c r="M15862">
        <v>4246</v>
      </c>
      <c r="N15862">
        <v>222</v>
      </c>
      <c r="O15862">
        <v>230</v>
      </c>
    </row>
    <row r="15863" spans="1:15" x14ac:dyDescent="0.3">
      <c r="A15863" t="s">
        <v>14</v>
      </c>
      <c r="B15863">
        <v>1</v>
      </c>
      <c r="C15863">
        <v>1</v>
      </c>
      <c r="D15863">
        <v>1</v>
      </c>
      <c r="E15863" t="s">
        <v>13320</v>
      </c>
      <c r="F15863" t="s">
        <v>13343</v>
      </c>
      <c r="G15863" t="s">
        <v>14</v>
      </c>
      <c r="H15863" t="s">
        <v>13344</v>
      </c>
      <c r="I15863" t="s">
        <v>35</v>
      </c>
      <c r="J15863" t="s">
        <v>46</v>
      </c>
      <c r="K15863" t="s">
        <v>47</v>
      </c>
      <c r="L15863" t="s">
        <v>43</v>
      </c>
      <c r="M15863">
        <v>4246</v>
      </c>
      <c r="N15863">
        <v>387</v>
      </c>
      <c r="O15863">
        <v>402</v>
      </c>
    </row>
    <row r="15864" spans="1:15" x14ac:dyDescent="0.3">
      <c r="A15864" t="s">
        <v>51</v>
      </c>
      <c r="B15864">
        <v>0</v>
      </c>
      <c r="C15864">
        <v>0</v>
      </c>
      <c r="D15864" t="s">
        <v>51</v>
      </c>
      <c r="E15864" t="s">
        <v>13320</v>
      </c>
      <c r="F15864" t="s">
        <v>13329</v>
      </c>
      <c r="G15864" t="s">
        <v>23</v>
      </c>
      <c r="H15864" t="s">
        <v>13330</v>
      </c>
      <c r="I15864" t="s">
        <v>52</v>
      </c>
      <c r="J15864" t="s">
        <v>453</v>
      </c>
      <c r="K15864" t="s">
        <v>117</v>
      </c>
      <c r="L15864" t="s">
        <v>32</v>
      </c>
      <c r="M15864">
        <v>4246</v>
      </c>
      <c r="N15864">
        <v>457</v>
      </c>
      <c r="O15864">
        <v>485</v>
      </c>
    </row>
    <row r="15865" spans="1:15" x14ac:dyDescent="0.3">
      <c r="A15865" t="s">
        <v>237</v>
      </c>
      <c r="B15865">
        <v>0</v>
      </c>
      <c r="E15865" t="s">
        <v>13320</v>
      </c>
      <c r="F15865" t="s">
        <v>13341</v>
      </c>
      <c r="G15865" t="s">
        <v>17</v>
      </c>
      <c r="H15865" t="s">
        <v>13342</v>
      </c>
      <c r="I15865" t="s">
        <v>22</v>
      </c>
      <c r="M15865">
        <v>4246</v>
      </c>
      <c r="N15865">
        <v>467</v>
      </c>
      <c r="O15865">
        <v>485</v>
      </c>
    </row>
    <row r="15866" spans="1:15" x14ac:dyDescent="0.3">
      <c r="A15866" t="s">
        <v>23</v>
      </c>
      <c r="B15866">
        <v>1</v>
      </c>
      <c r="C15866">
        <v>1</v>
      </c>
      <c r="D15866">
        <v>1</v>
      </c>
      <c r="E15866" t="s">
        <v>13320</v>
      </c>
      <c r="F15866" t="s">
        <v>13337</v>
      </c>
      <c r="G15866" t="s">
        <v>23</v>
      </c>
      <c r="H15866" t="s">
        <v>13338</v>
      </c>
      <c r="I15866" t="s">
        <v>35</v>
      </c>
      <c r="J15866" t="s">
        <v>112</v>
      </c>
      <c r="M15866">
        <v>4246</v>
      </c>
      <c r="N15866">
        <v>629</v>
      </c>
      <c r="O15866">
        <v>640</v>
      </c>
    </row>
    <row r="15867" spans="1:15" x14ac:dyDescent="0.3">
      <c r="A15867" t="s">
        <v>237</v>
      </c>
      <c r="B15867">
        <v>0</v>
      </c>
      <c r="C15867">
        <v>0</v>
      </c>
      <c r="D15867">
        <v>0</v>
      </c>
      <c r="E15867" t="s">
        <v>13276</v>
      </c>
      <c r="F15867" t="s">
        <v>13293</v>
      </c>
      <c r="G15867" t="s">
        <v>14</v>
      </c>
      <c r="H15867" t="s">
        <v>13294</v>
      </c>
      <c r="I15867" t="s">
        <v>22</v>
      </c>
      <c r="M15867">
        <v>4251</v>
      </c>
      <c r="N15867">
        <v>32</v>
      </c>
      <c r="O15867">
        <v>40</v>
      </c>
    </row>
    <row r="15868" spans="1:15" x14ac:dyDescent="0.3">
      <c r="E15868" t="s">
        <v>13276</v>
      </c>
      <c r="F15868" t="s">
        <v>13284</v>
      </c>
      <c r="G15868" t="s">
        <v>23</v>
      </c>
      <c r="H15868" t="s">
        <v>13285</v>
      </c>
      <c r="I15868" t="s">
        <v>52</v>
      </c>
      <c r="J15868" t="s">
        <v>117</v>
      </c>
      <c r="M15868">
        <v>4251</v>
      </c>
      <c r="N15868">
        <v>75</v>
      </c>
      <c r="O15868">
        <v>83</v>
      </c>
    </row>
    <row r="15869" spans="1:15" x14ac:dyDescent="0.3">
      <c r="A15869" t="s">
        <v>23</v>
      </c>
      <c r="B15869">
        <v>0</v>
      </c>
      <c r="C15869">
        <v>0</v>
      </c>
      <c r="D15869" t="s">
        <v>23</v>
      </c>
      <c r="E15869" t="s">
        <v>13276</v>
      </c>
      <c r="F15869" t="s">
        <v>13289</v>
      </c>
      <c r="G15869" t="s">
        <v>17</v>
      </c>
      <c r="H15869" t="s">
        <v>13290</v>
      </c>
      <c r="I15869" t="s">
        <v>26</v>
      </c>
      <c r="M15869">
        <v>4251</v>
      </c>
      <c r="N15869">
        <v>100</v>
      </c>
      <c r="O15869">
        <v>133</v>
      </c>
    </row>
    <row r="15870" spans="1:15" x14ac:dyDescent="0.3">
      <c r="E15870" t="s">
        <v>13276</v>
      </c>
      <c r="F15870" t="s">
        <v>7328</v>
      </c>
      <c r="G15870" t="s">
        <v>14</v>
      </c>
      <c r="H15870" t="s">
        <v>13283</v>
      </c>
      <c r="I15870" t="s">
        <v>52</v>
      </c>
      <c r="J15870" t="s">
        <v>32</v>
      </c>
      <c r="M15870">
        <v>4251</v>
      </c>
      <c r="N15870">
        <v>100</v>
      </c>
      <c r="O15870">
        <v>104</v>
      </c>
    </row>
    <row r="15871" spans="1:15" x14ac:dyDescent="0.3">
      <c r="E15871" t="s">
        <v>13276</v>
      </c>
      <c r="F15871" t="s">
        <v>13289</v>
      </c>
      <c r="G15871" t="s">
        <v>23</v>
      </c>
      <c r="H15871" t="s">
        <v>13290</v>
      </c>
      <c r="I15871" t="s">
        <v>19</v>
      </c>
      <c r="M15871">
        <v>4251</v>
      </c>
      <c r="N15871">
        <v>100</v>
      </c>
      <c r="O15871">
        <v>133</v>
      </c>
    </row>
    <row r="15872" spans="1:15" x14ac:dyDescent="0.3">
      <c r="A15872" t="s">
        <v>14</v>
      </c>
      <c r="B15872">
        <v>1</v>
      </c>
      <c r="C15872">
        <v>1</v>
      </c>
      <c r="D15872">
        <v>1</v>
      </c>
      <c r="E15872" t="s">
        <v>13276</v>
      </c>
      <c r="F15872" t="s">
        <v>13291</v>
      </c>
      <c r="G15872" t="s">
        <v>14</v>
      </c>
      <c r="H15872" t="s">
        <v>13292</v>
      </c>
      <c r="I15872" t="s">
        <v>35</v>
      </c>
      <c r="J15872" t="s">
        <v>32</v>
      </c>
      <c r="M15872">
        <v>4251</v>
      </c>
      <c r="N15872">
        <v>164</v>
      </c>
      <c r="O15872">
        <v>169</v>
      </c>
    </row>
    <row r="15873" spans="1:15" x14ac:dyDescent="0.3">
      <c r="A15873" t="s">
        <v>14</v>
      </c>
      <c r="B15873">
        <v>1</v>
      </c>
      <c r="C15873">
        <v>1</v>
      </c>
      <c r="D15873">
        <v>1</v>
      </c>
      <c r="E15873" t="s">
        <v>13276</v>
      </c>
      <c r="F15873" t="s">
        <v>13277</v>
      </c>
      <c r="G15873" t="s">
        <v>14</v>
      </c>
      <c r="H15873" t="s">
        <v>13278</v>
      </c>
      <c r="I15873" t="s">
        <v>35</v>
      </c>
      <c r="J15873" t="s">
        <v>32</v>
      </c>
      <c r="M15873">
        <v>4251</v>
      </c>
      <c r="N15873">
        <v>173</v>
      </c>
      <c r="O15873">
        <v>180</v>
      </c>
    </row>
    <row r="15874" spans="1:15" x14ac:dyDescent="0.3">
      <c r="A15874" t="s">
        <v>14</v>
      </c>
      <c r="B15874">
        <v>1</v>
      </c>
      <c r="C15874">
        <v>1</v>
      </c>
      <c r="D15874">
        <v>1</v>
      </c>
      <c r="E15874" t="s">
        <v>13276</v>
      </c>
      <c r="F15874" t="s">
        <v>13286</v>
      </c>
      <c r="G15874" t="s">
        <v>14</v>
      </c>
      <c r="H15874" t="s">
        <v>13287</v>
      </c>
      <c r="I15874" t="s">
        <v>35</v>
      </c>
      <c r="J15874" t="s">
        <v>46</v>
      </c>
      <c r="K15874" t="s">
        <v>47</v>
      </c>
      <c r="L15874" t="s">
        <v>43</v>
      </c>
      <c r="M15874">
        <v>4251</v>
      </c>
      <c r="N15874">
        <v>234</v>
      </c>
      <c r="O15874">
        <v>247</v>
      </c>
    </row>
    <row r="15875" spans="1:15" x14ac:dyDescent="0.3">
      <c r="E15875" t="s">
        <v>13276</v>
      </c>
      <c r="F15875" t="s">
        <v>353</v>
      </c>
      <c r="G15875" t="s">
        <v>23</v>
      </c>
      <c r="H15875" t="s">
        <v>13288</v>
      </c>
      <c r="I15875" t="s">
        <v>22</v>
      </c>
      <c r="M15875">
        <v>4251</v>
      </c>
      <c r="N15875">
        <v>309</v>
      </c>
      <c r="O15875">
        <v>318</v>
      </c>
    </row>
    <row r="15876" spans="1:15" x14ac:dyDescent="0.3">
      <c r="E15876" t="s">
        <v>13276</v>
      </c>
      <c r="F15876" t="s">
        <v>343</v>
      </c>
      <c r="G15876" t="s">
        <v>14</v>
      </c>
      <c r="H15876" t="s">
        <v>13281</v>
      </c>
      <c r="I15876" t="s">
        <v>52</v>
      </c>
      <c r="J15876" t="s">
        <v>32</v>
      </c>
      <c r="M15876">
        <v>4251</v>
      </c>
      <c r="N15876">
        <v>315</v>
      </c>
      <c r="O15876">
        <v>318</v>
      </c>
    </row>
    <row r="15877" spans="1:15" x14ac:dyDescent="0.3">
      <c r="A15877" t="s">
        <v>14</v>
      </c>
      <c r="B15877">
        <v>0</v>
      </c>
      <c r="C15877">
        <v>0</v>
      </c>
      <c r="D15877">
        <v>1</v>
      </c>
      <c r="E15877" t="s">
        <v>13276</v>
      </c>
      <c r="F15877" t="s">
        <v>13279</v>
      </c>
      <c r="G15877" t="s">
        <v>14</v>
      </c>
      <c r="H15877" t="s">
        <v>13280</v>
      </c>
      <c r="I15877" t="s">
        <v>31</v>
      </c>
      <c r="J15877" t="s">
        <v>32</v>
      </c>
      <c r="M15877">
        <v>4251</v>
      </c>
      <c r="N15877">
        <v>462</v>
      </c>
      <c r="O15877">
        <v>467</v>
      </c>
    </row>
    <row r="15878" spans="1:15" x14ac:dyDescent="0.3">
      <c r="A15878" t="s">
        <v>14</v>
      </c>
      <c r="B15878">
        <v>0</v>
      </c>
      <c r="C15878">
        <v>1</v>
      </c>
      <c r="D15878" t="s">
        <v>14</v>
      </c>
      <c r="E15878" t="s">
        <v>13276</v>
      </c>
      <c r="F15878" t="s">
        <v>13279</v>
      </c>
      <c r="G15878" t="s">
        <v>17</v>
      </c>
      <c r="H15878" t="s">
        <v>13280</v>
      </c>
      <c r="I15878" t="s">
        <v>26</v>
      </c>
      <c r="M15878">
        <v>4251</v>
      </c>
      <c r="N15878">
        <v>462</v>
      </c>
      <c r="O15878">
        <v>467</v>
      </c>
    </row>
    <row r="15879" spans="1:15" x14ac:dyDescent="0.3">
      <c r="A15879" t="s">
        <v>14</v>
      </c>
      <c r="B15879">
        <v>1</v>
      </c>
      <c r="C15879">
        <v>1</v>
      </c>
      <c r="D15879">
        <v>1</v>
      </c>
      <c r="E15879" t="s">
        <v>13276</v>
      </c>
      <c r="F15879" t="s">
        <v>1534</v>
      </c>
      <c r="G15879" t="s">
        <v>14</v>
      </c>
      <c r="H15879" t="s">
        <v>13282</v>
      </c>
      <c r="I15879" t="s">
        <v>35</v>
      </c>
      <c r="J15879" t="s">
        <v>32</v>
      </c>
      <c r="M15879">
        <v>4251</v>
      </c>
      <c r="N15879">
        <v>560</v>
      </c>
      <c r="O15879">
        <v>569</v>
      </c>
    </row>
    <row r="15880" spans="1:15" x14ac:dyDescent="0.3">
      <c r="A15880" t="s">
        <v>14</v>
      </c>
      <c r="B15880">
        <v>1</v>
      </c>
      <c r="C15880">
        <v>1</v>
      </c>
      <c r="D15880">
        <v>1</v>
      </c>
      <c r="E15880" t="s">
        <v>13295</v>
      </c>
      <c r="F15880" t="s">
        <v>13291</v>
      </c>
      <c r="G15880" t="s">
        <v>14</v>
      </c>
      <c r="H15880" t="s">
        <v>13297</v>
      </c>
      <c r="I15880" t="s">
        <v>35</v>
      </c>
      <c r="J15880" t="s">
        <v>32</v>
      </c>
      <c r="M15880">
        <v>4252</v>
      </c>
      <c r="N15880">
        <v>100</v>
      </c>
      <c r="O15880">
        <v>105</v>
      </c>
    </row>
    <row r="15881" spans="1:15" x14ac:dyDescent="0.3">
      <c r="A15881" t="s">
        <v>14</v>
      </c>
      <c r="B15881">
        <v>1</v>
      </c>
      <c r="C15881">
        <v>1</v>
      </c>
      <c r="D15881">
        <v>1</v>
      </c>
      <c r="E15881" t="s">
        <v>13295</v>
      </c>
      <c r="F15881" t="s">
        <v>13277</v>
      </c>
      <c r="G15881" t="s">
        <v>14</v>
      </c>
      <c r="H15881" t="s">
        <v>13296</v>
      </c>
      <c r="I15881" t="s">
        <v>35</v>
      </c>
      <c r="J15881" t="s">
        <v>32</v>
      </c>
      <c r="M15881">
        <v>4252</v>
      </c>
      <c r="N15881">
        <v>109</v>
      </c>
      <c r="O15881">
        <v>116</v>
      </c>
    </row>
    <row r="15882" spans="1:15" x14ac:dyDescent="0.3">
      <c r="A15882" t="s">
        <v>14</v>
      </c>
      <c r="B15882">
        <v>1</v>
      </c>
      <c r="C15882">
        <v>1</v>
      </c>
      <c r="D15882">
        <v>1</v>
      </c>
      <c r="E15882" t="s">
        <v>13120</v>
      </c>
      <c r="F15882" t="s">
        <v>13121</v>
      </c>
      <c r="G15882" t="s">
        <v>14</v>
      </c>
      <c r="H15882" t="s">
        <v>13122</v>
      </c>
      <c r="I15882" t="s">
        <v>35</v>
      </c>
      <c r="J15882" t="s">
        <v>46</v>
      </c>
      <c r="K15882" t="s">
        <v>47</v>
      </c>
      <c r="L15882" t="s">
        <v>43</v>
      </c>
      <c r="M15882">
        <v>4253</v>
      </c>
      <c r="N15882">
        <v>0</v>
      </c>
      <c r="O15882">
        <v>15</v>
      </c>
    </row>
    <row r="15883" spans="1:15" x14ac:dyDescent="0.3">
      <c r="A15883" t="s">
        <v>237</v>
      </c>
      <c r="B15883">
        <v>0</v>
      </c>
      <c r="C15883">
        <v>0</v>
      </c>
      <c r="D15883">
        <v>0</v>
      </c>
      <c r="E15883" t="s">
        <v>13298</v>
      </c>
      <c r="F15883" t="s">
        <v>13301</v>
      </c>
      <c r="G15883" t="s">
        <v>17</v>
      </c>
      <c r="H15883" t="s">
        <v>13302</v>
      </c>
      <c r="I15883" t="s">
        <v>26</v>
      </c>
      <c r="M15883">
        <v>4269</v>
      </c>
      <c r="N15883">
        <v>19</v>
      </c>
      <c r="O15883">
        <v>28</v>
      </c>
    </row>
    <row r="15884" spans="1:15" x14ac:dyDescent="0.3">
      <c r="E15884" t="s">
        <v>13298</v>
      </c>
      <c r="F15884" t="s">
        <v>13301</v>
      </c>
      <c r="G15884" t="s">
        <v>23</v>
      </c>
      <c r="H15884" t="s">
        <v>13302</v>
      </c>
      <c r="I15884" t="s">
        <v>19</v>
      </c>
      <c r="M15884">
        <v>4269</v>
      </c>
      <c r="N15884">
        <v>19</v>
      </c>
      <c r="O15884">
        <v>28</v>
      </c>
    </row>
    <row r="15885" spans="1:15" x14ac:dyDescent="0.3">
      <c r="A15885" t="s">
        <v>14</v>
      </c>
      <c r="B15885">
        <v>1</v>
      </c>
      <c r="C15885">
        <v>1</v>
      </c>
      <c r="D15885">
        <v>1</v>
      </c>
      <c r="E15885" t="s">
        <v>13298</v>
      </c>
      <c r="F15885" t="s">
        <v>13299</v>
      </c>
      <c r="G15885" t="s">
        <v>14</v>
      </c>
      <c r="H15885" t="s">
        <v>13300</v>
      </c>
      <c r="I15885" t="s">
        <v>22</v>
      </c>
      <c r="M15885">
        <v>4269</v>
      </c>
      <c r="N15885">
        <v>546</v>
      </c>
      <c r="O15885">
        <v>550</v>
      </c>
    </row>
    <row r="15886" spans="1:15" x14ac:dyDescent="0.3">
      <c r="E15886" t="s">
        <v>13303</v>
      </c>
      <c r="F15886" t="s">
        <v>13305</v>
      </c>
      <c r="G15886" t="s">
        <v>23</v>
      </c>
      <c r="H15886" t="s">
        <v>13306</v>
      </c>
      <c r="I15886" t="s">
        <v>26</v>
      </c>
      <c r="M15886">
        <v>4270</v>
      </c>
      <c r="N15886">
        <v>20</v>
      </c>
      <c r="O15886">
        <v>36</v>
      </c>
    </row>
    <row r="15887" spans="1:15" x14ac:dyDescent="0.3">
      <c r="E15887" t="s">
        <v>13303</v>
      </c>
      <c r="F15887" t="s">
        <v>13318</v>
      </c>
      <c r="G15887" t="s">
        <v>17</v>
      </c>
      <c r="H15887" t="s">
        <v>13319</v>
      </c>
      <c r="I15887" t="s">
        <v>26</v>
      </c>
      <c r="M15887">
        <v>4270</v>
      </c>
      <c r="N15887">
        <v>89</v>
      </c>
      <c r="O15887">
        <v>99</v>
      </c>
    </row>
    <row r="15888" spans="1:15" x14ac:dyDescent="0.3">
      <c r="A15888" t="s">
        <v>23</v>
      </c>
      <c r="B15888">
        <v>1</v>
      </c>
      <c r="C15888">
        <v>1</v>
      </c>
      <c r="D15888">
        <v>1</v>
      </c>
      <c r="E15888" t="s">
        <v>13303</v>
      </c>
      <c r="F15888" t="s">
        <v>13309</v>
      </c>
      <c r="G15888" t="s">
        <v>23</v>
      </c>
      <c r="H15888" t="s">
        <v>13310</v>
      </c>
      <c r="I15888" t="s">
        <v>35</v>
      </c>
      <c r="J15888" t="s">
        <v>112</v>
      </c>
      <c r="M15888">
        <v>4270</v>
      </c>
      <c r="N15888">
        <v>100</v>
      </c>
      <c r="O15888">
        <v>107</v>
      </c>
    </row>
    <row r="15889" spans="1:15" x14ac:dyDescent="0.3">
      <c r="A15889" t="s">
        <v>14</v>
      </c>
      <c r="B15889">
        <v>1</v>
      </c>
      <c r="C15889">
        <v>1</v>
      </c>
      <c r="D15889">
        <v>1</v>
      </c>
      <c r="E15889" t="s">
        <v>13303</v>
      </c>
      <c r="F15889" t="s">
        <v>13307</v>
      </c>
      <c r="G15889" t="s">
        <v>14</v>
      </c>
      <c r="H15889" t="s">
        <v>13308</v>
      </c>
      <c r="I15889" t="s">
        <v>35</v>
      </c>
      <c r="J15889" t="s">
        <v>46</v>
      </c>
      <c r="K15889" t="s">
        <v>47</v>
      </c>
      <c r="L15889" t="s">
        <v>43</v>
      </c>
      <c r="M15889">
        <v>4270</v>
      </c>
      <c r="N15889">
        <v>231</v>
      </c>
      <c r="O15889">
        <v>245</v>
      </c>
    </row>
    <row r="15890" spans="1:15" x14ac:dyDescent="0.3">
      <c r="A15890" t="s">
        <v>23</v>
      </c>
      <c r="B15890">
        <v>1</v>
      </c>
      <c r="C15890">
        <v>1</v>
      </c>
      <c r="D15890">
        <v>1</v>
      </c>
      <c r="E15890" t="s">
        <v>13303</v>
      </c>
      <c r="F15890" t="s">
        <v>13312</v>
      </c>
      <c r="G15890" t="s">
        <v>23</v>
      </c>
      <c r="H15890" t="s">
        <v>13313</v>
      </c>
      <c r="I15890" t="s">
        <v>22</v>
      </c>
      <c r="M15890">
        <v>4270</v>
      </c>
      <c r="N15890">
        <v>370</v>
      </c>
      <c r="O15890">
        <v>385</v>
      </c>
    </row>
    <row r="15891" spans="1:15" x14ac:dyDescent="0.3">
      <c r="E15891" t="s">
        <v>13303</v>
      </c>
      <c r="F15891" t="s">
        <v>2466</v>
      </c>
      <c r="G15891" t="s">
        <v>14</v>
      </c>
      <c r="H15891" t="s">
        <v>13316</v>
      </c>
      <c r="I15891" t="s">
        <v>52</v>
      </c>
      <c r="J15891" t="s">
        <v>32</v>
      </c>
      <c r="M15891">
        <v>4270</v>
      </c>
      <c r="N15891">
        <v>379</v>
      </c>
      <c r="O15891">
        <v>385</v>
      </c>
    </row>
    <row r="15892" spans="1:15" x14ac:dyDescent="0.3">
      <c r="A15892" t="s">
        <v>14</v>
      </c>
      <c r="B15892">
        <v>0</v>
      </c>
      <c r="C15892">
        <v>1</v>
      </c>
      <c r="D15892" t="s">
        <v>14</v>
      </c>
      <c r="E15892" t="s">
        <v>13303</v>
      </c>
      <c r="F15892" t="s">
        <v>13314</v>
      </c>
      <c r="G15892" t="s">
        <v>23</v>
      </c>
      <c r="H15892" t="s">
        <v>13315</v>
      </c>
      <c r="I15892" t="s">
        <v>26</v>
      </c>
      <c r="M15892">
        <v>4270</v>
      </c>
      <c r="N15892">
        <v>551</v>
      </c>
      <c r="O15892">
        <v>555</v>
      </c>
    </row>
    <row r="15893" spans="1:15" x14ac:dyDescent="0.3">
      <c r="E15893" t="s">
        <v>13303</v>
      </c>
      <c r="F15893" t="s">
        <v>13314</v>
      </c>
      <c r="G15893" t="s">
        <v>14</v>
      </c>
      <c r="H15893" t="s">
        <v>13315</v>
      </c>
      <c r="I15893" t="s">
        <v>19</v>
      </c>
      <c r="M15893">
        <v>4270</v>
      </c>
      <c r="N15893">
        <v>551</v>
      </c>
      <c r="O15893">
        <v>555</v>
      </c>
    </row>
    <row r="15894" spans="1:15" x14ac:dyDescent="0.3">
      <c r="A15894" t="s">
        <v>14</v>
      </c>
      <c r="B15894">
        <v>1</v>
      </c>
      <c r="C15894">
        <v>1</v>
      </c>
      <c r="D15894">
        <v>1</v>
      </c>
      <c r="E15894" t="s">
        <v>13303</v>
      </c>
      <c r="F15894" t="s">
        <v>4693</v>
      </c>
      <c r="G15894" t="s">
        <v>14</v>
      </c>
      <c r="H15894" t="s">
        <v>13311</v>
      </c>
      <c r="I15894" t="s">
        <v>31</v>
      </c>
      <c r="J15894" t="s">
        <v>32</v>
      </c>
      <c r="M15894">
        <v>4270</v>
      </c>
      <c r="N15894">
        <v>557</v>
      </c>
      <c r="O15894">
        <v>564</v>
      </c>
    </row>
    <row r="15895" spans="1:15" x14ac:dyDescent="0.3">
      <c r="A15895" t="s">
        <v>14</v>
      </c>
      <c r="B15895">
        <v>0</v>
      </c>
      <c r="C15895">
        <v>1</v>
      </c>
      <c r="D15895" t="s">
        <v>14</v>
      </c>
      <c r="E15895" t="s">
        <v>13303</v>
      </c>
      <c r="F15895" t="s">
        <v>4693</v>
      </c>
      <c r="G15895" t="s">
        <v>23</v>
      </c>
      <c r="H15895" t="s">
        <v>13311</v>
      </c>
      <c r="I15895" t="s">
        <v>26</v>
      </c>
      <c r="M15895">
        <v>4270</v>
      </c>
      <c r="N15895">
        <v>557</v>
      </c>
      <c r="O15895">
        <v>564</v>
      </c>
    </row>
    <row r="15896" spans="1:15" x14ac:dyDescent="0.3">
      <c r="E15896" t="s">
        <v>13303</v>
      </c>
      <c r="F15896" t="s">
        <v>1250</v>
      </c>
      <c r="G15896" t="s">
        <v>14</v>
      </c>
      <c r="H15896" t="s">
        <v>13304</v>
      </c>
      <c r="I15896" t="s">
        <v>31</v>
      </c>
      <c r="J15896" t="s">
        <v>32</v>
      </c>
      <c r="M15896">
        <v>4270</v>
      </c>
      <c r="N15896">
        <v>566</v>
      </c>
      <c r="O15896">
        <v>573</v>
      </c>
    </row>
    <row r="15897" spans="1:15" x14ac:dyDescent="0.3">
      <c r="E15897" t="s">
        <v>13303</v>
      </c>
      <c r="F15897" t="s">
        <v>1250</v>
      </c>
      <c r="G15897" t="s">
        <v>17</v>
      </c>
      <c r="H15897" t="s">
        <v>13304</v>
      </c>
      <c r="I15897" t="s">
        <v>26</v>
      </c>
      <c r="M15897">
        <v>4270</v>
      </c>
      <c r="N15897">
        <v>566</v>
      </c>
      <c r="O15897">
        <v>573</v>
      </c>
    </row>
    <row r="15898" spans="1:15" x14ac:dyDescent="0.3">
      <c r="E15898" t="s">
        <v>13303</v>
      </c>
      <c r="F15898" t="s">
        <v>364</v>
      </c>
      <c r="G15898" t="s">
        <v>17</v>
      </c>
      <c r="H15898" t="s">
        <v>13317</v>
      </c>
      <c r="I15898" t="s">
        <v>26</v>
      </c>
      <c r="M15898">
        <v>4270</v>
      </c>
      <c r="N15898">
        <v>577</v>
      </c>
      <c r="O15898">
        <v>586</v>
      </c>
    </row>
    <row r="15899" spans="1:15" x14ac:dyDescent="0.3">
      <c r="E15899" t="s">
        <v>13303</v>
      </c>
      <c r="F15899" t="s">
        <v>364</v>
      </c>
      <c r="G15899" t="s">
        <v>14</v>
      </c>
      <c r="H15899" t="s">
        <v>13317</v>
      </c>
      <c r="I15899" t="s">
        <v>19</v>
      </c>
      <c r="M15899">
        <v>4270</v>
      </c>
      <c r="N15899">
        <v>577</v>
      </c>
      <c r="O15899">
        <v>586</v>
      </c>
    </row>
    <row r="15900" spans="1:15" x14ac:dyDescent="0.3">
      <c r="A15900" t="s">
        <v>14</v>
      </c>
      <c r="B15900">
        <v>1</v>
      </c>
      <c r="C15900">
        <v>1</v>
      </c>
      <c r="D15900">
        <v>1</v>
      </c>
      <c r="E15900" t="s">
        <v>13160</v>
      </c>
      <c r="F15900" t="s">
        <v>13162</v>
      </c>
      <c r="G15900" t="s">
        <v>14</v>
      </c>
      <c r="H15900" t="s">
        <v>13169</v>
      </c>
      <c r="I15900" t="s">
        <v>35</v>
      </c>
      <c r="J15900" t="s">
        <v>597</v>
      </c>
      <c r="M15900">
        <v>4272</v>
      </c>
      <c r="N15900">
        <v>27</v>
      </c>
      <c r="O15900">
        <v>40</v>
      </c>
    </row>
    <row r="15901" spans="1:15" x14ac:dyDescent="0.3">
      <c r="A15901" t="s">
        <v>23</v>
      </c>
      <c r="B15901">
        <v>0</v>
      </c>
      <c r="C15901">
        <v>0</v>
      </c>
      <c r="D15901">
        <v>1</v>
      </c>
      <c r="E15901" t="s">
        <v>13160</v>
      </c>
      <c r="F15901" t="s">
        <v>6702</v>
      </c>
      <c r="G15901" t="s">
        <v>23</v>
      </c>
      <c r="H15901" t="s">
        <v>13161</v>
      </c>
      <c r="I15901" t="s">
        <v>26</v>
      </c>
      <c r="M15901">
        <v>4272</v>
      </c>
      <c r="N15901">
        <v>121</v>
      </c>
      <c r="O15901">
        <v>130</v>
      </c>
    </row>
    <row r="15902" spans="1:15" x14ac:dyDescent="0.3">
      <c r="E15902" t="s">
        <v>13160</v>
      </c>
      <c r="F15902" t="s">
        <v>2466</v>
      </c>
      <c r="G15902" t="s">
        <v>14</v>
      </c>
      <c r="H15902" t="s">
        <v>13168</v>
      </c>
      <c r="I15902" t="s">
        <v>52</v>
      </c>
      <c r="J15902" t="s">
        <v>32</v>
      </c>
      <c r="M15902">
        <v>4272</v>
      </c>
      <c r="N15902">
        <v>124</v>
      </c>
      <c r="O15902">
        <v>130</v>
      </c>
    </row>
    <row r="15903" spans="1:15" x14ac:dyDescent="0.3">
      <c r="A15903" t="s">
        <v>23</v>
      </c>
      <c r="B15903">
        <v>1</v>
      </c>
      <c r="C15903">
        <v>1</v>
      </c>
      <c r="D15903">
        <v>1</v>
      </c>
      <c r="E15903" t="s">
        <v>13160</v>
      </c>
      <c r="F15903" t="s">
        <v>2466</v>
      </c>
      <c r="G15903" t="s">
        <v>23</v>
      </c>
      <c r="H15903" t="s">
        <v>13168</v>
      </c>
      <c r="I15903" t="s">
        <v>19</v>
      </c>
      <c r="M15903">
        <v>4272</v>
      </c>
      <c r="N15903">
        <v>124</v>
      </c>
      <c r="O15903">
        <v>130</v>
      </c>
    </row>
    <row r="15904" spans="1:15" x14ac:dyDescent="0.3">
      <c r="A15904" t="s">
        <v>23</v>
      </c>
      <c r="B15904">
        <v>1</v>
      </c>
      <c r="C15904">
        <v>1</v>
      </c>
      <c r="D15904">
        <v>1</v>
      </c>
      <c r="E15904" t="s">
        <v>13160</v>
      </c>
      <c r="F15904" t="s">
        <v>13166</v>
      </c>
      <c r="G15904" t="s">
        <v>23</v>
      </c>
      <c r="H15904" t="s">
        <v>13167</v>
      </c>
      <c r="I15904" t="s">
        <v>35</v>
      </c>
      <c r="J15904" t="s">
        <v>453</v>
      </c>
      <c r="M15904">
        <v>4272</v>
      </c>
      <c r="N15904">
        <v>169</v>
      </c>
      <c r="O15904">
        <v>174</v>
      </c>
    </row>
    <row r="15905" spans="1:15" x14ac:dyDescent="0.3">
      <c r="A15905" t="s">
        <v>51</v>
      </c>
      <c r="B15905">
        <v>1</v>
      </c>
      <c r="C15905">
        <v>1</v>
      </c>
      <c r="D15905">
        <v>1</v>
      </c>
      <c r="E15905" t="s">
        <v>13160</v>
      </c>
      <c r="F15905" t="s">
        <v>13164</v>
      </c>
      <c r="G15905" t="s">
        <v>51</v>
      </c>
      <c r="H15905" t="s">
        <v>13165</v>
      </c>
      <c r="I15905" t="s">
        <v>69</v>
      </c>
      <c r="J15905" t="s">
        <v>53</v>
      </c>
      <c r="K15905" t="s">
        <v>800</v>
      </c>
      <c r="M15905">
        <v>4272</v>
      </c>
      <c r="N15905">
        <v>206</v>
      </c>
      <c r="O15905">
        <v>219</v>
      </c>
    </row>
    <row r="15906" spans="1:15" x14ac:dyDescent="0.3">
      <c r="A15906" t="s">
        <v>14</v>
      </c>
      <c r="B15906">
        <v>1</v>
      </c>
      <c r="C15906">
        <v>1</v>
      </c>
      <c r="D15906">
        <v>1</v>
      </c>
      <c r="E15906" t="s">
        <v>13160</v>
      </c>
      <c r="F15906" t="s">
        <v>13162</v>
      </c>
      <c r="G15906" t="s">
        <v>14</v>
      </c>
      <c r="H15906" t="s">
        <v>13163</v>
      </c>
      <c r="I15906" t="s">
        <v>35</v>
      </c>
      <c r="J15906" t="s">
        <v>597</v>
      </c>
      <c r="M15906">
        <v>4272</v>
      </c>
      <c r="N15906">
        <v>276</v>
      </c>
      <c r="O15906">
        <v>289</v>
      </c>
    </row>
    <row r="15907" spans="1:15" x14ac:dyDescent="0.3">
      <c r="A15907" t="s">
        <v>237</v>
      </c>
      <c r="B15907">
        <v>0</v>
      </c>
      <c r="E15907" t="s">
        <v>13170</v>
      </c>
      <c r="F15907" t="s">
        <v>13171</v>
      </c>
      <c r="G15907" t="s">
        <v>17</v>
      </c>
      <c r="H15907" t="s">
        <v>13172</v>
      </c>
      <c r="I15907" t="s">
        <v>26</v>
      </c>
      <c r="M15907">
        <v>4278</v>
      </c>
      <c r="N15907">
        <v>111</v>
      </c>
      <c r="O15907">
        <v>124</v>
      </c>
    </row>
    <row r="15908" spans="1:15" x14ac:dyDescent="0.3">
      <c r="E15908" t="s">
        <v>13170</v>
      </c>
      <c r="F15908" t="s">
        <v>13171</v>
      </c>
      <c r="G15908" t="s">
        <v>51</v>
      </c>
      <c r="H15908" t="s">
        <v>13172</v>
      </c>
      <c r="I15908" t="s">
        <v>19</v>
      </c>
      <c r="M15908">
        <v>4278</v>
      </c>
      <c r="N15908">
        <v>111</v>
      </c>
      <c r="O15908">
        <v>124</v>
      </c>
    </row>
    <row r="15909" spans="1:15" x14ac:dyDescent="0.3">
      <c r="E15909" t="s">
        <v>13170</v>
      </c>
      <c r="F15909" t="s">
        <v>13171</v>
      </c>
      <c r="G15909" t="s">
        <v>51</v>
      </c>
      <c r="H15909" t="s">
        <v>13172</v>
      </c>
      <c r="I15909" t="s">
        <v>19</v>
      </c>
      <c r="M15909">
        <v>4279</v>
      </c>
      <c r="N15909">
        <v>111</v>
      </c>
      <c r="O15909">
        <v>124</v>
      </c>
    </row>
    <row r="15910" spans="1:15" x14ac:dyDescent="0.3">
      <c r="A15910" t="s">
        <v>237</v>
      </c>
      <c r="B15910">
        <v>0</v>
      </c>
      <c r="E15910" t="s">
        <v>13170</v>
      </c>
      <c r="F15910" t="s">
        <v>13171</v>
      </c>
      <c r="G15910" t="s">
        <v>17</v>
      </c>
      <c r="H15910" t="s">
        <v>13172</v>
      </c>
      <c r="I15910" t="s">
        <v>26</v>
      </c>
      <c r="M15910">
        <v>4279</v>
      </c>
      <c r="N15910">
        <v>111</v>
      </c>
      <c r="O15910">
        <v>124</v>
      </c>
    </row>
    <row r="15911" spans="1:15" x14ac:dyDescent="0.3">
      <c r="E15911" t="s">
        <v>13170</v>
      </c>
      <c r="F15911" t="s">
        <v>13171</v>
      </c>
      <c r="G15911" t="s">
        <v>51</v>
      </c>
      <c r="H15911" t="s">
        <v>13172</v>
      </c>
      <c r="I15911" t="s">
        <v>19</v>
      </c>
      <c r="M15911">
        <v>4280</v>
      </c>
      <c r="N15911">
        <v>111</v>
      </c>
      <c r="O15911">
        <v>124</v>
      </c>
    </row>
    <row r="15912" spans="1:15" x14ac:dyDescent="0.3">
      <c r="A15912" t="s">
        <v>237</v>
      </c>
      <c r="B15912">
        <v>0</v>
      </c>
      <c r="E15912" t="s">
        <v>13170</v>
      </c>
      <c r="F15912" t="s">
        <v>13171</v>
      </c>
      <c r="G15912" t="s">
        <v>17</v>
      </c>
      <c r="H15912" t="s">
        <v>13172</v>
      </c>
      <c r="I15912" t="s">
        <v>26</v>
      </c>
      <c r="M15912">
        <v>4280</v>
      </c>
      <c r="N15912">
        <v>111</v>
      </c>
      <c r="O15912">
        <v>124</v>
      </c>
    </row>
    <row r="15913" spans="1:15" x14ac:dyDescent="0.3">
      <c r="A15913" t="s">
        <v>14</v>
      </c>
      <c r="B15913">
        <v>0</v>
      </c>
      <c r="C15913">
        <v>1</v>
      </c>
      <c r="D15913" t="s">
        <v>14</v>
      </c>
      <c r="E15913" t="s">
        <v>13173</v>
      </c>
      <c r="F15913" t="s">
        <v>13174</v>
      </c>
      <c r="G15913" t="s">
        <v>23</v>
      </c>
      <c r="H15913" t="s">
        <v>13175</v>
      </c>
      <c r="I15913" t="s">
        <v>26</v>
      </c>
      <c r="M15913">
        <v>4281</v>
      </c>
      <c r="N15913">
        <v>6</v>
      </c>
      <c r="O15913">
        <v>11</v>
      </c>
    </row>
    <row r="15914" spans="1:15" x14ac:dyDescent="0.3">
      <c r="E15914" t="s">
        <v>13173</v>
      </c>
      <c r="F15914" t="s">
        <v>13174</v>
      </c>
      <c r="G15914" t="s">
        <v>14</v>
      </c>
      <c r="H15914" t="s">
        <v>13175</v>
      </c>
      <c r="I15914" t="s">
        <v>19</v>
      </c>
      <c r="M15914">
        <v>4281</v>
      </c>
      <c r="N15914">
        <v>6</v>
      </c>
      <c r="O15914">
        <v>11</v>
      </c>
    </row>
    <row r="15915" spans="1:15" x14ac:dyDescent="0.3">
      <c r="E15915" t="s">
        <v>13173</v>
      </c>
      <c r="F15915" t="s">
        <v>13180</v>
      </c>
      <c r="G15915" t="s">
        <v>17</v>
      </c>
      <c r="H15915" t="s">
        <v>13181</v>
      </c>
      <c r="I15915" t="s">
        <v>26</v>
      </c>
      <c r="M15915">
        <v>4282</v>
      </c>
      <c r="N15915">
        <v>0</v>
      </c>
      <c r="O15915">
        <v>6</v>
      </c>
    </row>
    <row r="15916" spans="1:15" x14ac:dyDescent="0.3">
      <c r="A15916" t="s">
        <v>14</v>
      </c>
      <c r="B15916">
        <v>0</v>
      </c>
      <c r="C15916">
        <v>1</v>
      </c>
      <c r="D15916" t="s">
        <v>14</v>
      </c>
      <c r="E15916" t="s">
        <v>13173</v>
      </c>
      <c r="F15916" t="s">
        <v>13174</v>
      </c>
      <c r="G15916" t="s">
        <v>23</v>
      </c>
      <c r="H15916" t="s">
        <v>13178</v>
      </c>
      <c r="I15916" t="s">
        <v>26</v>
      </c>
      <c r="M15916">
        <v>4282</v>
      </c>
      <c r="N15916">
        <v>79</v>
      </c>
      <c r="O15916">
        <v>84</v>
      </c>
    </row>
    <row r="15917" spans="1:15" x14ac:dyDescent="0.3">
      <c r="E15917" t="s">
        <v>13173</v>
      </c>
      <c r="F15917" t="s">
        <v>13174</v>
      </c>
      <c r="G15917" t="s">
        <v>14</v>
      </c>
      <c r="H15917" t="s">
        <v>13178</v>
      </c>
      <c r="I15917" t="s">
        <v>19</v>
      </c>
      <c r="M15917">
        <v>4282</v>
      </c>
      <c r="N15917">
        <v>79</v>
      </c>
      <c r="O15917">
        <v>84</v>
      </c>
    </row>
    <row r="15918" spans="1:15" x14ac:dyDescent="0.3">
      <c r="A15918" t="s">
        <v>237</v>
      </c>
      <c r="B15918">
        <v>0</v>
      </c>
      <c r="C15918">
        <v>0</v>
      </c>
      <c r="D15918">
        <v>0</v>
      </c>
      <c r="E15918" t="s">
        <v>13173</v>
      </c>
      <c r="F15918" t="s">
        <v>13182</v>
      </c>
      <c r="G15918" t="s">
        <v>23</v>
      </c>
      <c r="H15918" t="s">
        <v>13183</v>
      </c>
      <c r="I15918" t="s">
        <v>26</v>
      </c>
      <c r="M15918">
        <v>4282</v>
      </c>
      <c r="N15918">
        <v>98</v>
      </c>
      <c r="O15918">
        <v>104</v>
      </c>
    </row>
    <row r="15919" spans="1:15" x14ac:dyDescent="0.3">
      <c r="E15919" t="s">
        <v>13173</v>
      </c>
      <c r="F15919" t="s">
        <v>13182</v>
      </c>
      <c r="G15919" t="s">
        <v>14</v>
      </c>
      <c r="H15919" t="s">
        <v>13183</v>
      </c>
      <c r="I15919" t="s">
        <v>19</v>
      </c>
      <c r="M15919">
        <v>4282</v>
      </c>
      <c r="N15919">
        <v>98</v>
      </c>
      <c r="O15919">
        <v>104</v>
      </c>
    </row>
    <row r="15920" spans="1:15" x14ac:dyDescent="0.3">
      <c r="A15920" t="s">
        <v>14</v>
      </c>
      <c r="B15920">
        <v>0</v>
      </c>
      <c r="C15920">
        <v>1</v>
      </c>
      <c r="D15920" t="s">
        <v>14</v>
      </c>
      <c r="E15920" t="s">
        <v>13173</v>
      </c>
      <c r="F15920" t="s">
        <v>13176</v>
      </c>
      <c r="G15920" t="s">
        <v>23</v>
      </c>
      <c r="H15920" t="s">
        <v>13177</v>
      </c>
      <c r="I15920" t="s">
        <v>26</v>
      </c>
      <c r="M15920">
        <v>4282</v>
      </c>
      <c r="N15920">
        <v>186</v>
      </c>
      <c r="O15920">
        <v>191</v>
      </c>
    </row>
    <row r="15921" spans="1:15" x14ac:dyDescent="0.3">
      <c r="E15921" t="s">
        <v>13173</v>
      </c>
      <c r="F15921" t="s">
        <v>13176</v>
      </c>
      <c r="G15921" t="s">
        <v>14</v>
      </c>
      <c r="H15921" t="s">
        <v>13177</v>
      </c>
      <c r="I15921" t="s">
        <v>19</v>
      </c>
      <c r="M15921">
        <v>4282</v>
      </c>
      <c r="N15921">
        <v>186</v>
      </c>
      <c r="O15921">
        <v>191</v>
      </c>
    </row>
    <row r="15922" spans="1:15" x14ac:dyDescent="0.3">
      <c r="A15922" t="s">
        <v>14</v>
      </c>
      <c r="B15922">
        <v>0</v>
      </c>
      <c r="C15922">
        <v>1</v>
      </c>
      <c r="D15922" t="s">
        <v>14</v>
      </c>
      <c r="E15922" t="s">
        <v>13173</v>
      </c>
      <c r="F15922" t="s">
        <v>13174</v>
      </c>
      <c r="G15922" t="s">
        <v>23</v>
      </c>
      <c r="H15922" t="s">
        <v>13179</v>
      </c>
      <c r="I15922" t="s">
        <v>26</v>
      </c>
      <c r="M15922">
        <v>4282</v>
      </c>
      <c r="N15922">
        <v>193</v>
      </c>
      <c r="O15922">
        <v>198</v>
      </c>
    </row>
    <row r="15923" spans="1:15" x14ac:dyDescent="0.3">
      <c r="E15923" t="s">
        <v>13173</v>
      </c>
      <c r="F15923" t="s">
        <v>13174</v>
      </c>
      <c r="G15923" t="s">
        <v>14</v>
      </c>
      <c r="H15923" t="s">
        <v>13179</v>
      </c>
      <c r="I15923" t="s">
        <v>19</v>
      </c>
      <c r="M15923">
        <v>4282</v>
      </c>
      <c r="N15923">
        <v>193</v>
      </c>
      <c r="O15923">
        <v>198</v>
      </c>
    </row>
    <row r="15924" spans="1:15" x14ac:dyDescent="0.3">
      <c r="E15924" t="s">
        <v>13184</v>
      </c>
      <c r="F15924" t="s">
        <v>13180</v>
      </c>
      <c r="G15924" t="s">
        <v>17</v>
      </c>
      <c r="H15924" t="s">
        <v>13181</v>
      </c>
      <c r="I15924" t="s">
        <v>26</v>
      </c>
      <c r="M15924">
        <v>4283</v>
      </c>
      <c r="N15924">
        <v>0</v>
      </c>
      <c r="O15924">
        <v>6</v>
      </c>
    </row>
    <row r="15925" spans="1:15" x14ac:dyDescent="0.3">
      <c r="E15925" t="s">
        <v>13184</v>
      </c>
      <c r="F15925" t="s">
        <v>13174</v>
      </c>
      <c r="G15925" t="s">
        <v>14</v>
      </c>
      <c r="H15925" t="s">
        <v>13178</v>
      </c>
      <c r="I15925" t="s">
        <v>19</v>
      </c>
      <c r="M15925">
        <v>4283</v>
      </c>
      <c r="N15925">
        <v>79</v>
      </c>
      <c r="O15925">
        <v>84</v>
      </c>
    </row>
    <row r="15926" spans="1:15" x14ac:dyDescent="0.3">
      <c r="A15926" t="s">
        <v>14</v>
      </c>
      <c r="B15926">
        <v>0</v>
      </c>
      <c r="C15926">
        <v>1</v>
      </c>
      <c r="D15926" t="s">
        <v>14</v>
      </c>
      <c r="E15926" t="s">
        <v>13184</v>
      </c>
      <c r="F15926" t="s">
        <v>13174</v>
      </c>
      <c r="G15926" t="s">
        <v>23</v>
      </c>
      <c r="H15926" t="s">
        <v>13178</v>
      </c>
      <c r="I15926" t="s">
        <v>26</v>
      </c>
      <c r="M15926">
        <v>4283</v>
      </c>
      <c r="N15926">
        <v>79</v>
      </c>
      <c r="O15926">
        <v>84</v>
      </c>
    </row>
    <row r="15927" spans="1:15" x14ac:dyDescent="0.3">
      <c r="E15927" t="s">
        <v>13184</v>
      </c>
      <c r="F15927" t="s">
        <v>13182</v>
      </c>
      <c r="G15927" t="s">
        <v>14</v>
      </c>
      <c r="H15927" t="s">
        <v>13183</v>
      </c>
      <c r="I15927" t="s">
        <v>19</v>
      </c>
      <c r="M15927">
        <v>4283</v>
      </c>
      <c r="N15927">
        <v>98</v>
      </c>
      <c r="O15927">
        <v>104</v>
      </c>
    </row>
    <row r="15928" spans="1:15" x14ac:dyDescent="0.3">
      <c r="A15928" t="s">
        <v>237</v>
      </c>
      <c r="B15928">
        <v>0</v>
      </c>
      <c r="C15928">
        <v>0</v>
      </c>
      <c r="D15928">
        <v>0</v>
      </c>
      <c r="E15928" t="s">
        <v>13184</v>
      </c>
      <c r="F15928" t="s">
        <v>13182</v>
      </c>
      <c r="G15928" t="s">
        <v>23</v>
      </c>
      <c r="H15928" t="s">
        <v>13183</v>
      </c>
      <c r="I15928" t="s">
        <v>26</v>
      </c>
      <c r="M15928">
        <v>4283</v>
      </c>
      <c r="N15928">
        <v>98</v>
      </c>
      <c r="O15928">
        <v>104</v>
      </c>
    </row>
    <row r="15929" spans="1:15" x14ac:dyDescent="0.3">
      <c r="E15929" t="s">
        <v>13184</v>
      </c>
      <c r="F15929" t="s">
        <v>13176</v>
      </c>
      <c r="G15929" t="s">
        <v>14</v>
      </c>
      <c r="H15929" t="s">
        <v>13177</v>
      </c>
      <c r="I15929" t="s">
        <v>19</v>
      </c>
      <c r="M15929">
        <v>4283</v>
      </c>
      <c r="N15929">
        <v>186</v>
      </c>
      <c r="O15929">
        <v>191</v>
      </c>
    </row>
    <row r="15930" spans="1:15" x14ac:dyDescent="0.3">
      <c r="A15930" t="s">
        <v>14</v>
      </c>
      <c r="B15930">
        <v>0</v>
      </c>
      <c r="C15930">
        <v>1</v>
      </c>
      <c r="D15930" t="s">
        <v>14</v>
      </c>
      <c r="E15930" t="s">
        <v>13184</v>
      </c>
      <c r="F15930" t="s">
        <v>13176</v>
      </c>
      <c r="G15930" t="s">
        <v>23</v>
      </c>
      <c r="H15930" t="s">
        <v>13177</v>
      </c>
      <c r="I15930" t="s">
        <v>26</v>
      </c>
      <c r="M15930">
        <v>4283</v>
      </c>
      <c r="N15930">
        <v>186</v>
      </c>
      <c r="O15930">
        <v>191</v>
      </c>
    </row>
    <row r="15931" spans="1:15" x14ac:dyDescent="0.3">
      <c r="A15931" t="s">
        <v>14</v>
      </c>
      <c r="B15931">
        <v>0</v>
      </c>
      <c r="C15931">
        <v>1</v>
      </c>
      <c r="D15931" t="s">
        <v>14</v>
      </c>
      <c r="E15931" t="s">
        <v>13184</v>
      </c>
      <c r="F15931" t="s">
        <v>13174</v>
      </c>
      <c r="G15931" t="s">
        <v>23</v>
      </c>
      <c r="H15931" t="s">
        <v>13179</v>
      </c>
      <c r="I15931" t="s">
        <v>26</v>
      </c>
      <c r="M15931">
        <v>4283</v>
      </c>
      <c r="N15931">
        <v>193</v>
      </c>
      <c r="O15931">
        <v>198</v>
      </c>
    </row>
    <row r="15932" spans="1:15" x14ac:dyDescent="0.3">
      <c r="E15932" t="s">
        <v>13184</v>
      </c>
      <c r="F15932" t="s">
        <v>13174</v>
      </c>
      <c r="G15932" t="s">
        <v>14</v>
      </c>
      <c r="H15932" t="s">
        <v>13179</v>
      </c>
      <c r="I15932" t="s">
        <v>19</v>
      </c>
      <c r="M15932">
        <v>4283</v>
      </c>
      <c r="N15932">
        <v>193</v>
      </c>
      <c r="O15932">
        <v>198</v>
      </c>
    </row>
    <row r="15933" spans="1:15" x14ac:dyDescent="0.3">
      <c r="A15933" t="s">
        <v>14</v>
      </c>
      <c r="B15933">
        <v>0</v>
      </c>
      <c r="C15933">
        <v>1</v>
      </c>
      <c r="D15933" t="s">
        <v>14</v>
      </c>
      <c r="E15933" t="s">
        <v>13173</v>
      </c>
      <c r="F15933" t="s">
        <v>13174</v>
      </c>
      <c r="G15933" t="s">
        <v>23</v>
      </c>
      <c r="H15933" t="s">
        <v>13185</v>
      </c>
      <c r="I15933" t="s">
        <v>22</v>
      </c>
      <c r="M15933">
        <v>4284</v>
      </c>
      <c r="N15933">
        <v>71</v>
      </c>
      <c r="O15933">
        <v>76</v>
      </c>
    </row>
    <row r="15934" spans="1:15" x14ac:dyDescent="0.3">
      <c r="E15934" t="s">
        <v>13184</v>
      </c>
      <c r="F15934" t="s">
        <v>13174</v>
      </c>
      <c r="G15934" t="s">
        <v>14</v>
      </c>
      <c r="H15934" t="s">
        <v>13187</v>
      </c>
      <c r="I15934" t="s">
        <v>19</v>
      </c>
      <c r="M15934">
        <v>4285</v>
      </c>
      <c r="N15934">
        <v>25</v>
      </c>
      <c r="O15934">
        <v>30</v>
      </c>
    </row>
    <row r="15935" spans="1:15" x14ac:dyDescent="0.3">
      <c r="E15935" t="s">
        <v>13184</v>
      </c>
      <c r="F15935" t="s">
        <v>13174</v>
      </c>
      <c r="G15935" t="s">
        <v>23</v>
      </c>
      <c r="H15935" t="s">
        <v>13187</v>
      </c>
      <c r="I15935" t="s">
        <v>26</v>
      </c>
      <c r="M15935">
        <v>4285</v>
      </c>
      <c r="N15935">
        <v>25</v>
      </c>
      <c r="O15935">
        <v>30</v>
      </c>
    </row>
    <row r="15936" spans="1:15" x14ac:dyDescent="0.3">
      <c r="E15936" t="s">
        <v>13184</v>
      </c>
      <c r="F15936" t="s">
        <v>13174</v>
      </c>
      <c r="G15936" t="s">
        <v>23</v>
      </c>
      <c r="H15936" t="s">
        <v>13186</v>
      </c>
      <c r="I15936" t="s">
        <v>26</v>
      </c>
      <c r="M15936">
        <v>4285</v>
      </c>
      <c r="N15936">
        <v>151</v>
      </c>
      <c r="O15936">
        <v>156</v>
      </c>
    </row>
    <row r="15937" spans="1:15" x14ac:dyDescent="0.3">
      <c r="E15937" t="s">
        <v>13184</v>
      </c>
      <c r="F15937" t="s">
        <v>13174</v>
      </c>
      <c r="G15937" t="s">
        <v>17</v>
      </c>
      <c r="H15937" t="s">
        <v>13186</v>
      </c>
      <c r="I15937" t="s">
        <v>19</v>
      </c>
      <c r="M15937">
        <v>4285</v>
      </c>
      <c r="N15937">
        <v>151</v>
      </c>
      <c r="O15937">
        <v>156</v>
      </c>
    </row>
    <row r="15938" spans="1:15" x14ac:dyDescent="0.3">
      <c r="A15938" t="s">
        <v>237</v>
      </c>
      <c r="B15938">
        <v>0</v>
      </c>
      <c r="E15938" t="s">
        <v>4416</v>
      </c>
      <c r="F15938" t="s">
        <v>4419</v>
      </c>
      <c r="G15938" t="s">
        <v>17</v>
      </c>
      <c r="H15938" t="s">
        <v>4420</v>
      </c>
      <c r="I15938" t="s">
        <v>22</v>
      </c>
      <c r="M15938">
        <v>4286</v>
      </c>
      <c r="N15938">
        <v>302</v>
      </c>
      <c r="O15938">
        <v>320</v>
      </c>
    </row>
    <row r="15939" spans="1:15" x14ac:dyDescent="0.3">
      <c r="E15939" t="s">
        <v>4416</v>
      </c>
      <c r="F15939" t="s">
        <v>4421</v>
      </c>
      <c r="G15939" t="s">
        <v>17</v>
      </c>
      <c r="H15939" t="s">
        <v>4422</v>
      </c>
      <c r="I15939" t="s">
        <v>19</v>
      </c>
      <c r="M15939">
        <v>4286</v>
      </c>
      <c r="N15939">
        <v>570</v>
      </c>
      <c r="O15939">
        <v>575</v>
      </c>
    </row>
    <row r="15940" spans="1:15" x14ac:dyDescent="0.3">
      <c r="E15940" t="s">
        <v>4416</v>
      </c>
      <c r="F15940" t="s">
        <v>4423</v>
      </c>
      <c r="G15940" t="s">
        <v>17</v>
      </c>
      <c r="H15940" t="s">
        <v>4424</v>
      </c>
      <c r="I15940" t="s">
        <v>19</v>
      </c>
      <c r="M15940">
        <v>4286</v>
      </c>
      <c r="N15940">
        <v>614</v>
      </c>
      <c r="O15940">
        <v>625</v>
      </c>
    </row>
    <row r="15941" spans="1:15" x14ac:dyDescent="0.3">
      <c r="E15941" t="s">
        <v>4416</v>
      </c>
      <c r="F15941" t="s">
        <v>4417</v>
      </c>
      <c r="G15941" t="s">
        <v>23</v>
      </c>
      <c r="H15941" t="s">
        <v>4418</v>
      </c>
      <c r="I15941" t="s">
        <v>26</v>
      </c>
      <c r="M15941">
        <v>4286</v>
      </c>
      <c r="N15941">
        <v>618</v>
      </c>
      <c r="O15941">
        <v>625</v>
      </c>
    </row>
    <row r="15942" spans="1:15" x14ac:dyDescent="0.3">
      <c r="A15942" t="s">
        <v>237</v>
      </c>
      <c r="B15942">
        <v>0</v>
      </c>
      <c r="E15942" t="s">
        <v>4416</v>
      </c>
      <c r="F15942" t="s">
        <v>4419</v>
      </c>
      <c r="G15942" t="s">
        <v>17</v>
      </c>
      <c r="H15942" t="s">
        <v>4420</v>
      </c>
      <c r="I15942" t="s">
        <v>22</v>
      </c>
      <c r="M15942">
        <v>4287</v>
      </c>
      <c r="N15942">
        <v>302</v>
      </c>
      <c r="O15942">
        <v>320</v>
      </c>
    </row>
    <row r="15943" spans="1:15" x14ac:dyDescent="0.3">
      <c r="E15943" t="s">
        <v>4416</v>
      </c>
      <c r="F15943" t="s">
        <v>4421</v>
      </c>
      <c r="G15943" t="s">
        <v>17</v>
      </c>
      <c r="H15943" t="s">
        <v>4422</v>
      </c>
      <c r="I15943" t="s">
        <v>19</v>
      </c>
      <c r="M15943">
        <v>4287</v>
      </c>
      <c r="N15943">
        <v>570</v>
      </c>
      <c r="O15943">
        <v>575</v>
      </c>
    </row>
    <row r="15944" spans="1:15" x14ac:dyDescent="0.3">
      <c r="E15944" t="s">
        <v>4416</v>
      </c>
      <c r="F15944" t="s">
        <v>4423</v>
      </c>
      <c r="G15944" t="s">
        <v>17</v>
      </c>
      <c r="H15944" t="s">
        <v>4424</v>
      </c>
      <c r="I15944" t="s">
        <v>19</v>
      </c>
      <c r="M15944">
        <v>4287</v>
      </c>
      <c r="N15944">
        <v>614</v>
      </c>
      <c r="O15944">
        <v>625</v>
      </c>
    </row>
    <row r="15945" spans="1:15" x14ac:dyDescent="0.3">
      <c r="E15945" t="s">
        <v>4416</v>
      </c>
      <c r="F15945" t="s">
        <v>4417</v>
      </c>
      <c r="G15945" t="s">
        <v>23</v>
      </c>
      <c r="H15945" t="s">
        <v>4418</v>
      </c>
      <c r="I15945" t="s">
        <v>26</v>
      </c>
      <c r="M15945">
        <v>4287</v>
      </c>
      <c r="N15945">
        <v>618</v>
      </c>
      <c r="O15945">
        <v>625</v>
      </c>
    </row>
    <row r="15946" spans="1:15" x14ac:dyDescent="0.3">
      <c r="A15946" t="s">
        <v>237</v>
      </c>
      <c r="B15946">
        <v>0</v>
      </c>
      <c r="E15946" t="s">
        <v>4416</v>
      </c>
      <c r="F15946" t="s">
        <v>4419</v>
      </c>
      <c r="G15946" t="s">
        <v>17</v>
      </c>
      <c r="H15946" t="s">
        <v>4420</v>
      </c>
      <c r="I15946" t="s">
        <v>22</v>
      </c>
      <c r="M15946">
        <v>4288</v>
      </c>
      <c r="N15946">
        <v>302</v>
      </c>
      <c r="O15946">
        <v>320</v>
      </c>
    </row>
    <row r="15947" spans="1:15" x14ac:dyDescent="0.3">
      <c r="E15947" t="s">
        <v>4416</v>
      </c>
      <c r="F15947" t="s">
        <v>4421</v>
      </c>
      <c r="G15947" t="s">
        <v>17</v>
      </c>
      <c r="H15947" t="s">
        <v>4422</v>
      </c>
      <c r="I15947" t="s">
        <v>19</v>
      </c>
      <c r="M15947">
        <v>4288</v>
      </c>
      <c r="N15947">
        <v>570</v>
      </c>
      <c r="O15947">
        <v>575</v>
      </c>
    </row>
    <row r="15948" spans="1:15" x14ac:dyDescent="0.3">
      <c r="E15948" t="s">
        <v>4416</v>
      </c>
      <c r="F15948" t="s">
        <v>4423</v>
      </c>
      <c r="G15948" t="s">
        <v>17</v>
      </c>
      <c r="H15948" t="s">
        <v>4424</v>
      </c>
      <c r="I15948" t="s">
        <v>19</v>
      </c>
      <c r="M15948">
        <v>4288</v>
      </c>
      <c r="N15948">
        <v>614</v>
      </c>
      <c r="O15948">
        <v>625</v>
      </c>
    </row>
    <row r="15949" spans="1:15" x14ac:dyDescent="0.3">
      <c r="E15949" t="s">
        <v>4416</v>
      </c>
      <c r="F15949" t="s">
        <v>4417</v>
      </c>
      <c r="G15949" t="s">
        <v>23</v>
      </c>
      <c r="H15949" t="s">
        <v>4418</v>
      </c>
      <c r="I15949" t="s">
        <v>26</v>
      </c>
      <c r="M15949">
        <v>4288</v>
      </c>
      <c r="N15949">
        <v>618</v>
      </c>
      <c r="O15949">
        <v>625</v>
      </c>
    </row>
    <row r="15950" spans="1:15" x14ac:dyDescent="0.3">
      <c r="A15950" t="s">
        <v>237</v>
      </c>
      <c r="B15950">
        <v>0</v>
      </c>
      <c r="E15950" t="s">
        <v>4416</v>
      </c>
      <c r="F15950" t="s">
        <v>4419</v>
      </c>
      <c r="G15950" t="s">
        <v>17</v>
      </c>
      <c r="H15950" t="s">
        <v>4420</v>
      </c>
      <c r="I15950" t="s">
        <v>22</v>
      </c>
      <c r="M15950">
        <v>4289</v>
      </c>
      <c r="N15950">
        <v>302</v>
      </c>
      <c r="O15950">
        <v>320</v>
      </c>
    </row>
    <row r="15951" spans="1:15" x14ac:dyDescent="0.3">
      <c r="E15951" t="s">
        <v>4416</v>
      </c>
      <c r="F15951" t="s">
        <v>4421</v>
      </c>
      <c r="G15951" t="s">
        <v>17</v>
      </c>
      <c r="H15951" t="s">
        <v>4422</v>
      </c>
      <c r="I15951" t="s">
        <v>19</v>
      </c>
      <c r="M15951">
        <v>4289</v>
      </c>
      <c r="N15951">
        <v>570</v>
      </c>
      <c r="O15951">
        <v>575</v>
      </c>
    </row>
    <row r="15952" spans="1:15" x14ac:dyDescent="0.3">
      <c r="E15952" t="s">
        <v>4416</v>
      </c>
      <c r="F15952" t="s">
        <v>4423</v>
      </c>
      <c r="G15952" t="s">
        <v>17</v>
      </c>
      <c r="H15952" t="s">
        <v>4424</v>
      </c>
      <c r="I15952" t="s">
        <v>19</v>
      </c>
      <c r="M15952">
        <v>4289</v>
      </c>
      <c r="N15952">
        <v>614</v>
      </c>
      <c r="O15952">
        <v>625</v>
      </c>
    </row>
    <row r="15953" spans="1:15" x14ac:dyDescent="0.3">
      <c r="E15953" t="s">
        <v>4416</v>
      </c>
      <c r="F15953" t="s">
        <v>4417</v>
      </c>
      <c r="G15953" t="s">
        <v>23</v>
      </c>
      <c r="H15953" t="s">
        <v>4418</v>
      </c>
      <c r="I15953" t="s">
        <v>26</v>
      </c>
      <c r="M15953">
        <v>4289</v>
      </c>
      <c r="N15953">
        <v>618</v>
      </c>
      <c r="O15953">
        <v>625</v>
      </c>
    </row>
    <row r="15954" spans="1:15" x14ac:dyDescent="0.3">
      <c r="A15954" t="s">
        <v>237</v>
      </c>
      <c r="B15954">
        <v>0</v>
      </c>
      <c r="E15954" t="s">
        <v>4416</v>
      </c>
      <c r="F15954" t="s">
        <v>4419</v>
      </c>
      <c r="G15954" t="s">
        <v>17</v>
      </c>
      <c r="H15954" t="s">
        <v>4420</v>
      </c>
      <c r="I15954" t="s">
        <v>22</v>
      </c>
      <c r="M15954">
        <v>4290</v>
      </c>
      <c r="N15954">
        <v>302</v>
      </c>
      <c r="O15954">
        <v>320</v>
      </c>
    </row>
    <row r="15955" spans="1:15" x14ac:dyDescent="0.3">
      <c r="E15955" t="s">
        <v>4416</v>
      </c>
      <c r="F15955" t="s">
        <v>4421</v>
      </c>
      <c r="G15955" t="s">
        <v>17</v>
      </c>
      <c r="H15955" t="s">
        <v>4422</v>
      </c>
      <c r="I15955" t="s">
        <v>19</v>
      </c>
      <c r="M15955">
        <v>4290</v>
      </c>
      <c r="N15955">
        <v>570</v>
      </c>
      <c r="O15955">
        <v>575</v>
      </c>
    </row>
    <row r="15956" spans="1:15" x14ac:dyDescent="0.3">
      <c r="E15956" t="s">
        <v>4416</v>
      </c>
      <c r="F15956" t="s">
        <v>4423</v>
      </c>
      <c r="G15956" t="s">
        <v>17</v>
      </c>
      <c r="H15956" t="s">
        <v>4424</v>
      </c>
      <c r="I15956" t="s">
        <v>19</v>
      </c>
      <c r="M15956">
        <v>4290</v>
      </c>
      <c r="N15956">
        <v>614</v>
      </c>
      <c r="O15956">
        <v>625</v>
      </c>
    </row>
    <row r="15957" spans="1:15" x14ac:dyDescent="0.3">
      <c r="E15957" t="s">
        <v>4416</v>
      </c>
      <c r="F15957" t="s">
        <v>4417</v>
      </c>
      <c r="G15957" t="s">
        <v>23</v>
      </c>
      <c r="H15957" t="s">
        <v>4418</v>
      </c>
      <c r="I15957" t="s">
        <v>26</v>
      </c>
      <c r="M15957">
        <v>4290</v>
      </c>
      <c r="N15957">
        <v>618</v>
      </c>
      <c r="O15957">
        <v>625</v>
      </c>
    </row>
    <row r="15958" spans="1:15" x14ac:dyDescent="0.3">
      <c r="E15958" t="s">
        <v>13188</v>
      </c>
      <c r="F15958" t="s">
        <v>13188</v>
      </c>
      <c r="G15958" t="s">
        <v>23</v>
      </c>
      <c r="H15958" t="s">
        <v>13192</v>
      </c>
      <c r="I15958" t="s">
        <v>26</v>
      </c>
      <c r="M15958">
        <v>4291</v>
      </c>
      <c r="N15958">
        <v>10</v>
      </c>
      <c r="O15958">
        <v>16</v>
      </c>
    </row>
    <row r="15959" spans="1:15" x14ac:dyDescent="0.3">
      <c r="A15959" t="s">
        <v>14</v>
      </c>
      <c r="B15959">
        <v>1</v>
      </c>
      <c r="C15959">
        <v>1</v>
      </c>
      <c r="D15959">
        <v>1</v>
      </c>
      <c r="E15959" t="s">
        <v>13188</v>
      </c>
      <c r="F15959" t="s">
        <v>13188</v>
      </c>
      <c r="G15959" t="s">
        <v>14</v>
      </c>
      <c r="H15959" t="s">
        <v>13192</v>
      </c>
      <c r="I15959" t="s">
        <v>19</v>
      </c>
      <c r="M15959">
        <v>4291</v>
      </c>
      <c r="N15959">
        <v>10</v>
      </c>
      <c r="O15959">
        <v>16</v>
      </c>
    </row>
    <row r="15960" spans="1:15" x14ac:dyDescent="0.3">
      <c r="E15960" t="s">
        <v>13188</v>
      </c>
      <c r="F15960" t="s">
        <v>1899</v>
      </c>
      <c r="G15960" t="s">
        <v>51</v>
      </c>
      <c r="H15960" t="s">
        <v>13189</v>
      </c>
      <c r="I15960" t="s">
        <v>52</v>
      </c>
      <c r="J15960" t="s">
        <v>60</v>
      </c>
      <c r="M15960">
        <v>4291</v>
      </c>
      <c r="N15960">
        <v>205</v>
      </c>
      <c r="O15960">
        <v>210</v>
      </c>
    </row>
    <row r="15961" spans="1:15" x14ac:dyDescent="0.3">
      <c r="E15961" t="s">
        <v>13188</v>
      </c>
      <c r="F15961" t="s">
        <v>13190</v>
      </c>
      <c r="G15961" t="s">
        <v>17</v>
      </c>
      <c r="H15961" t="s">
        <v>13191</v>
      </c>
      <c r="I15961" t="s">
        <v>26</v>
      </c>
      <c r="M15961">
        <v>4291</v>
      </c>
      <c r="N15961">
        <v>225</v>
      </c>
      <c r="O15961">
        <v>230</v>
      </c>
    </row>
    <row r="15962" spans="1:15" x14ac:dyDescent="0.3">
      <c r="E15962" t="s">
        <v>13188</v>
      </c>
      <c r="F15962" t="s">
        <v>13190</v>
      </c>
      <c r="G15962" t="s">
        <v>14</v>
      </c>
      <c r="H15962" t="s">
        <v>13191</v>
      </c>
      <c r="I15962" t="s">
        <v>19</v>
      </c>
      <c r="M15962">
        <v>4291</v>
      </c>
      <c r="N15962">
        <v>225</v>
      </c>
      <c r="O15962">
        <v>230</v>
      </c>
    </row>
    <row r="15963" spans="1:15" x14ac:dyDescent="0.3">
      <c r="A15963" t="s">
        <v>14</v>
      </c>
      <c r="B15963">
        <v>1</v>
      </c>
      <c r="C15963">
        <v>1</v>
      </c>
      <c r="D15963">
        <v>1</v>
      </c>
      <c r="E15963" t="s">
        <v>13188</v>
      </c>
      <c r="F15963" t="s">
        <v>13188</v>
      </c>
      <c r="G15963" t="s">
        <v>14</v>
      </c>
      <c r="H15963" t="s">
        <v>13194</v>
      </c>
      <c r="I15963" t="s">
        <v>19</v>
      </c>
      <c r="M15963">
        <v>4292</v>
      </c>
      <c r="N15963">
        <v>0</v>
      </c>
      <c r="O15963">
        <v>6</v>
      </c>
    </row>
    <row r="15964" spans="1:15" x14ac:dyDescent="0.3">
      <c r="A15964" t="s">
        <v>14</v>
      </c>
      <c r="B15964">
        <v>0</v>
      </c>
      <c r="C15964">
        <v>1</v>
      </c>
      <c r="D15964" t="s">
        <v>14</v>
      </c>
      <c r="E15964" t="s">
        <v>13188</v>
      </c>
      <c r="F15964" t="s">
        <v>13188</v>
      </c>
      <c r="G15964" t="s">
        <v>23</v>
      </c>
      <c r="H15964" t="s">
        <v>13194</v>
      </c>
      <c r="I15964" t="s">
        <v>26</v>
      </c>
      <c r="M15964">
        <v>4292</v>
      </c>
      <c r="N15964">
        <v>0</v>
      </c>
      <c r="O15964">
        <v>6</v>
      </c>
    </row>
    <row r="15965" spans="1:15" x14ac:dyDescent="0.3">
      <c r="A15965" t="s">
        <v>14</v>
      </c>
      <c r="B15965">
        <v>1</v>
      </c>
      <c r="C15965">
        <v>1</v>
      </c>
      <c r="D15965">
        <v>1</v>
      </c>
      <c r="E15965" t="s">
        <v>13188</v>
      </c>
      <c r="F15965" t="s">
        <v>13188</v>
      </c>
      <c r="G15965" t="s">
        <v>14</v>
      </c>
      <c r="H15965" t="s">
        <v>13193</v>
      </c>
      <c r="I15965" t="s">
        <v>19</v>
      </c>
      <c r="M15965">
        <v>4292</v>
      </c>
      <c r="N15965">
        <v>69</v>
      </c>
      <c r="O15965">
        <v>75</v>
      </c>
    </row>
    <row r="15966" spans="1:15" x14ac:dyDescent="0.3">
      <c r="A15966" t="s">
        <v>14</v>
      </c>
      <c r="B15966">
        <v>0</v>
      </c>
      <c r="C15966">
        <v>1</v>
      </c>
      <c r="D15966" t="s">
        <v>14</v>
      </c>
      <c r="E15966" t="s">
        <v>13188</v>
      </c>
      <c r="F15966" t="s">
        <v>13188</v>
      </c>
      <c r="G15966" t="s">
        <v>23</v>
      </c>
      <c r="H15966" t="s">
        <v>13193</v>
      </c>
      <c r="I15966" t="s">
        <v>26</v>
      </c>
      <c r="M15966">
        <v>4292</v>
      </c>
      <c r="N15966">
        <v>69</v>
      </c>
      <c r="O15966">
        <v>75</v>
      </c>
    </row>
    <row r="15967" spans="1:15" x14ac:dyDescent="0.3">
      <c r="A15967" t="s">
        <v>14</v>
      </c>
      <c r="B15967">
        <v>1</v>
      </c>
      <c r="C15967">
        <v>1</v>
      </c>
      <c r="D15967">
        <v>1</v>
      </c>
      <c r="E15967" t="s">
        <v>13188</v>
      </c>
      <c r="F15967" t="s">
        <v>13196</v>
      </c>
      <c r="G15967" t="s">
        <v>14</v>
      </c>
      <c r="H15967" t="s">
        <v>13197</v>
      </c>
      <c r="I15967" t="s">
        <v>35</v>
      </c>
      <c r="J15967" t="s">
        <v>46</v>
      </c>
      <c r="K15967" t="s">
        <v>47</v>
      </c>
      <c r="L15967" t="s">
        <v>43</v>
      </c>
      <c r="M15967">
        <v>4292</v>
      </c>
      <c r="N15967">
        <v>165</v>
      </c>
      <c r="O15967">
        <v>180</v>
      </c>
    </row>
    <row r="15968" spans="1:15" x14ac:dyDescent="0.3">
      <c r="E15968" t="s">
        <v>13188</v>
      </c>
      <c r="F15968" t="s">
        <v>1674</v>
      </c>
      <c r="G15968" t="s">
        <v>17</v>
      </c>
      <c r="H15968" t="s">
        <v>13195</v>
      </c>
      <c r="I15968" t="s">
        <v>26</v>
      </c>
      <c r="M15968">
        <v>4292</v>
      </c>
      <c r="N15968">
        <v>185</v>
      </c>
      <c r="O15968">
        <v>190</v>
      </c>
    </row>
    <row r="15969" spans="1:15" x14ac:dyDescent="0.3">
      <c r="E15969" t="s">
        <v>13188</v>
      </c>
      <c r="F15969" t="s">
        <v>1674</v>
      </c>
      <c r="G15969" t="s">
        <v>14</v>
      </c>
      <c r="H15969" t="s">
        <v>13195</v>
      </c>
      <c r="I15969" t="s">
        <v>52</v>
      </c>
      <c r="J15969" t="s">
        <v>32</v>
      </c>
      <c r="M15969">
        <v>4292</v>
      </c>
      <c r="N15969">
        <v>185</v>
      </c>
      <c r="O15969">
        <v>190</v>
      </c>
    </row>
    <row r="15970" spans="1:15" x14ac:dyDescent="0.3">
      <c r="A15970" t="s">
        <v>237</v>
      </c>
      <c r="B15970">
        <v>0</v>
      </c>
      <c r="E15970" t="s">
        <v>13188</v>
      </c>
      <c r="F15970" t="s">
        <v>13198</v>
      </c>
      <c r="G15970" t="s">
        <v>17</v>
      </c>
      <c r="H15970" t="s">
        <v>13199</v>
      </c>
      <c r="I15970" t="s">
        <v>22</v>
      </c>
      <c r="M15970">
        <v>4292</v>
      </c>
      <c r="N15970">
        <v>201</v>
      </c>
      <c r="O15970">
        <v>224</v>
      </c>
    </row>
    <row r="15971" spans="1:15" x14ac:dyDescent="0.3">
      <c r="A15971" t="s">
        <v>14</v>
      </c>
      <c r="B15971">
        <v>0</v>
      </c>
      <c r="C15971">
        <v>1</v>
      </c>
      <c r="D15971" t="s">
        <v>14</v>
      </c>
      <c r="E15971" t="s">
        <v>13188</v>
      </c>
      <c r="F15971" t="s">
        <v>13188</v>
      </c>
      <c r="G15971" t="s">
        <v>23</v>
      </c>
      <c r="H15971" t="s">
        <v>13205</v>
      </c>
      <c r="I15971" t="s">
        <v>26</v>
      </c>
      <c r="M15971">
        <v>4293</v>
      </c>
      <c r="N15971">
        <v>0</v>
      </c>
      <c r="O15971">
        <v>6</v>
      </c>
    </row>
    <row r="15972" spans="1:15" x14ac:dyDescent="0.3">
      <c r="A15972" t="s">
        <v>14</v>
      </c>
      <c r="B15972">
        <v>1</v>
      </c>
      <c r="C15972">
        <v>1</v>
      </c>
      <c r="D15972">
        <v>1</v>
      </c>
      <c r="E15972" t="s">
        <v>13188</v>
      </c>
      <c r="F15972" t="s">
        <v>13188</v>
      </c>
      <c r="G15972" t="s">
        <v>14</v>
      </c>
      <c r="H15972" t="s">
        <v>13205</v>
      </c>
      <c r="I15972" t="s">
        <v>19</v>
      </c>
      <c r="M15972">
        <v>4293</v>
      </c>
      <c r="N15972">
        <v>0</v>
      </c>
      <c r="O15972">
        <v>6</v>
      </c>
    </row>
    <row r="15973" spans="1:15" x14ac:dyDescent="0.3">
      <c r="A15973" t="s">
        <v>14</v>
      </c>
      <c r="B15973">
        <v>1</v>
      </c>
      <c r="C15973">
        <v>1</v>
      </c>
      <c r="D15973">
        <v>1</v>
      </c>
      <c r="E15973" t="s">
        <v>13188</v>
      </c>
      <c r="F15973" t="s">
        <v>13203</v>
      </c>
      <c r="G15973" t="s">
        <v>14</v>
      </c>
      <c r="H15973" t="s">
        <v>13204</v>
      </c>
      <c r="I15973" t="s">
        <v>26</v>
      </c>
      <c r="M15973">
        <v>4293</v>
      </c>
      <c r="N15973">
        <v>22</v>
      </c>
      <c r="O15973">
        <v>29</v>
      </c>
    </row>
    <row r="15974" spans="1:15" x14ac:dyDescent="0.3">
      <c r="E15974" t="s">
        <v>13188</v>
      </c>
      <c r="F15974" t="s">
        <v>13203</v>
      </c>
      <c r="G15974" t="s">
        <v>23</v>
      </c>
      <c r="H15974" t="s">
        <v>13204</v>
      </c>
      <c r="I15974" t="s">
        <v>19</v>
      </c>
      <c r="M15974">
        <v>4293</v>
      </c>
      <c r="N15974">
        <v>22</v>
      </c>
      <c r="O15974">
        <v>29</v>
      </c>
    </row>
    <row r="15975" spans="1:15" x14ac:dyDescent="0.3">
      <c r="A15975" t="s">
        <v>14</v>
      </c>
      <c r="B15975">
        <v>0</v>
      </c>
      <c r="C15975">
        <v>1</v>
      </c>
      <c r="D15975" t="s">
        <v>14</v>
      </c>
      <c r="E15975" t="s">
        <v>13188</v>
      </c>
      <c r="F15975" t="s">
        <v>1057</v>
      </c>
      <c r="G15975" t="s">
        <v>17</v>
      </c>
      <c r="H15975" t="s">
        <v>13200</v>
      </c>
      <c r="I15975" t="s">
        <v>26</v>
      </c>
      <c r="M15975">
        <v>4293</v>
      </c>
      <c r="N15975">
        <v>81</v>
      </c>
      <c r="O15975">
        <v>86</v>
      </c>
    </row>
    <row r="15976" spans="1:15" x14ac:dyDescent="0.3">
      <c r="E15976" t="s">
        <v>13188</v>
      </c>
      <c r="F15976" t="s">
        <v>1057</v>
      </c>
      <c r="G15976" t="s">
        <v>14</v>
      </c>
      <c r="H15976" t="s">
        <v>13200</v>
      </c>
      <c r="I15976" t="s">
        <v>31</v>
      </c>
      <c r="J15976" t="s">
        <v>32</v>
      </c>
      <c r="M15976">
        <v>4293</v>
      </c>
      <c r="N15976">
        <v>81</v>
      </c>
      <c r="O15976">
        <v>86</v>
      </c>
    </row>
    <row r="15977" spans="1:15" x14ac:dyDescent="0.3">
      <c r="A15977" t="s">
        <v>14</v>
      </c>
      <c r="B15977">
        <v>1</v>
      </c>
      <c r="C15977">
        <v>1</v>
      </c>
      <c r="D15977">
        <v>1</v>
      </c>
      <c r="E15977" t="s">
        <v>13188</v>
      </c>
      <c r="F15977" t="s">
        <v>13188</v>
      </c>
      <c r="G15977" t="s">
        <v>14</v>
      </c>
      <c r="H15977" t="s">
        <v>13202</v>
      </c>
      <c r="I15977" t="s">
        <v>19</v>
      </c>
      <c r="M15977">
        <v>4293</v>
      </c>
      <c r="N15977">
        <v>130</v>
      </c>
      <c r="O15977">
        <v>136</v>
      </c>
    </row>
    <row r="15978" spans="1:15" x14ac:dyDescent="0.3">
      <c r="A15978" t="s">
        <v>14</v>
      </c>
      <c r="B15978">
        <v>0</v>
      </c>
      <c r="C15978">
        <v>1</v>
      </c>
      <c r="D15978" t="s">
        <v>14</v>
      </c>
      <c r="E15978" t="s">
        <v>13188</v>
      </c>
      <c r="F15978" t="s">
        <v>13188</v>
      </c>
      <c r="G15978" t="s">
        <v>23</v>
      </c>
      <c r="H15978" t="s">
        <v>13202</v>
      </c>
      <c r="I15978" t="s">
        <v>26</v>
      </c>
      <c r="M15978">
        <v>4293</v>
      </c>
      <c r="N15978">
        <v>130</v>
      </c>
      <c r="O15978">
        <v>136</v>
      </c>
    </row>
    <row r="15979" spans="1:15" x14ac:dyDescent="0.3">
      <c r="A15979" t="s">
        <v>14</v>
      </c>
      <c r="B15979">
        <v>1</v>
      </c>
      <c r="C15979">
        <v>1</v>
      </c>
      <c r="D15979">
        <v>1</v>
      </c>
      <c r="E15979" t="s">
        <v>13188</v>
      </c>
      <c r="F15979" t="s">
        <v>7452</v>
      </c>
      <c r="G15979" t="s">
        <v>14</v>
      </c>
      <c r="H15979" t="s">
        <v>13201</v>
      </c>
      <c r="I15979" t="s">
        <v>35</v>
      </c>
      <c r="J15979" t="s">
        <v>597</v>
      </c>
      <c r="M15979">
        <v>4293</v>
      </c>
      <c r="N15979">
        <v>226</v>
      </c>
      <c r="O15979">
        <v>230</v>
      </c>
    </row>
    <row r="15980" spans="1:15" x14ac:dyDescent="0.3">
      <c r="A15980" t="s">
        <v>14</v>
      </c>
      <c r="B15980">
        <v>1</v>
      </c>
      <c r="C15980">
        <v>1</v>
      </c>
      <c r="D15980">
        <v>1</v>
      </c>
      <c r="E15980" t="s">
        <v>13188</v>
      </c>
      <c r="F15980" t="s">
        <v>13203</v>
      </c>
      <c r="G15980" t="s">
        <v>14</v>
      </c>
      <c r="H15980" t="s">
        <v>13209</v>
      </c>
      <c r="I15980" t="s">
        <v>22</v>
      </c>
      <c r="M15980">
        <v>4294</v>
      </c>
      <c r="N15980">
        <v>0</v>
      </c>
      <c r="O15980">
        <v>7</v>
      </c>
    </row>
    <row r="15981" spans="1:15" x14ac:dyDescent="0.3">
      <c r="E15981" t="s">
        <v>13188</v>
      </c>
      <c r="F15981" t="s">
        <v>3038</v>
      </c>
      <c r="G15981" t="s">
        <v>23</v>
      </c>
      <c r="H15981" t="s">
        <v>13208</v>
      </c>
      <c r="I15981" t="s">
        <v>52</v>
      </c>
      <c r="J15981" t="s">
        <v>117</v>
      </c>
      <c r="M15981">
        <v>4294</v>
      </c>
      <c r="N15981">
        <v>69</v>
      </c>
      <c r="O15981">
        <v>76</v>
      </c>
    </row>
    <row r="15982" spans="1:15" x14ac:dyDescent="0.3">
      <c r="A15982" t="s">
        <v>14</v>
      </c>
      <c r="B15982">
        <v>0</v>
      </c>
      <c r="C15982">
        <v>1</v>
      </c>
      <c r="D15982" t="s">
        <v>14</v>
      </c>
      <c r="E15982" t="s">
        <v>13188</v>
      </c>
      <c r="F15982" t="s">
        <v>13188</v>
      </c>
      <c r="G15982" t="s">
        <v>23</v>
      </c>
      <c r="H15982" t="s">
        <v>13207</v>
      </c>
      <c r="I15982" t="s">
        <v>26</v>
      </c>
      <c r="M15982">
        <v>4294</v>
      </c>
      <c r="N15982">
        <v>78</v>
      </c>
      <c r="O15982">
        <v>84</v>
      </c>
    </row>
    <row r="15983" spans="1:15" x14ac:dyDescent="0.3">
      <c r="E15983" t="s">
        <v>13188</v>
      </c>
      <c r="F15983" t="s">
        <v>13188</v>
      </c>
      <c r="G15983" t="s">
        <v>14</v>
      </c>
      <c r="H15983" t="s">
        <v>13207</v>
      </c>
      <c r="I15983" t="s">
        <v>19</v>
      </c>
      <c r="M15983">
        <v>4294</v>
      </c>
      <c r="N15983">
        <v>78</v>
      </c>
      <c r="O15983">
        <v>84</v>
      </c>
    </row>
    <row r="15984" spans="1:15" x14ac:dyDescent="0.3">
      <c r="A15984" t="s">
        <v>14</v>
      </c>
      <c r="B15984">
        <v>1</v>
      </c>
      <c r="C15984">
        <v>1</v>
      </c>
      <c r="D15984">
        <v>1</v>
      </c>
      <c r="E15984" t="s">
        <v>13188</v>
      </c>
      <c r="F15984" t="s">
        <v>13203</v>
      </c>
      <c r="G15984" t="s">
        <v>14</v>
      </c>
      <c r="H15984" t="s">
        <v>13206</v>
      </c>
      <c r="I15984" t="s">
        <v>22</v>
      </c>
      <c r="M15984">
        <v>4294</v>
      </c>
      <c r="N15984">
        <v>179</v>
      </c>
      <c r="O15984">
        <v>186</v>
      </c>
    </row>
    <row r="15985" spans="1:15" x14ac:dyDescent="0.3">
      <c r="A15985" t="s">
        <v>14</v>
      </c>
      <c r="B15985">
        <v>1</v>
      </c>
      <c r="C15985">
        <v>1</v>
      </c>
      <c r="D15985">
        <v>1</v>
      </c>
      <c r="E15985" t="s">
        <v>13188</v>
      </c>
      <c r="F15985" t="s">
        <v>13215</v>
      </c>
      <c r="G15985" t="s">
        <v>14</v>
      </c>
      <c r="H15985" t="s">
        <v>13216</v>
      </c>
      <c r="I15985" t="s">
        <v>35</v>
      </c>
      <c r="J15985" t="s">
        <v>32</v>
      </c>
      <c r="M15985">
        <v>4295</v>
      </c>
      <c r="N15985">
        <v>14</v>
      </c>
      <c r="O15985">
        <v>22</v>
      </c>
    </row>
    <row r="15986" spans="1:15" x14ac:dyDescent="0.3">
      <c r="E15986" t="s">
        <v>13188</v>
      </c>
      <c r="F15986" t="s">
        <v>13210</v>
      </c>
      <c r="G15986" t="s">
        <v>14</v>
      </c>
      <c r="H15986" t="s">
        <v>13211</v>
      </c>
      <c r="I15986" t="s">
        <v>26</v>
      </c>
      <c r="M15986">
        <v>4295</v>
      </c>
      <c r="N15986">
        <v>59</v>
      </c>
      <c r="O15986">
        <v>80</v>
      </c>
    </row>
    <row r="15987" spans="1:15" x14ac:dyDescent="0.3">
      <c r="A15987" t="s">
        <v>14</v>
      </c>
      <c r="B15987">
        <v>1</v>
      </c>
      <c r="C15987">
        <v>1</v>
      </c>
      <c r="D15987">
        <v>1</v>
      </c>
      <c r="E15987" t="s">
        <v>13188</v>
      </c>
      <c r="F15987" t="s">
        <v>13213</v>
      </c>
      <c r="G15987" t="s">
        <v>14</v>
      </c>
      <c r="H15987" t="s">
        <v>13214</v>
      </c>
      <c r="I15987" t="s">
        <v>41</v>
      </c>
      <c r="J15987" t="s">
        <v>32</v>
      </c>
      <c r="M15987">
        <v>4295</v>
      </c>
      <c r="N15987">
        <v>59</v>
      </c>
      <c r="O15987">
        <v>65</v>
      </c>
    </row>
    <row r="15988" spans="1:15" x14ac:dyDescent="0.3">
      <c r="A15988" t="s">
        <v>14</v>
      </c>
      <c r="B15988">
        <v>1</v>
      </c>
      <c r="C15988">
        <v>1</v>
      </c>
      <c r="D15988">
        <v>1</v>
      </c>
      <c r="E15988" t="s">
        <v>13188</v>
      </c>
      <c r="F15988" t="s">
        <v>13188</v>
      </c>
      <c r="G15988" t="s">
        <v>14</v>
      </c>
      <c r="H15988" t="s">
        <v>13212</v>
      </c>
      <c r="I15988" t="s">
        <v>22</v>
      </c>
      <c r="M15988">
        <v>4295</v>
      </c>
      <c r="N15988">
        <v>103</v>
      </c>
      <c r="O15988">
        <v>109</v>
      </c>
    </row>
    <row r="15989" spans="1:15" x14ac:dyDescent="0.3">
      <c r="A15989" t="s">
        <v>14</v>
      </c>
      <c r="B15989">
        <v>1</v>
      </c>
      <c r="C15989">
        <v>1</v>
      </c>
      <c r="D15989">
        <v>1</v>
      </c>
      <c r="E15989" t="s">
        <v>13188</v>
      </c>
      <c r="F15989" t="s">
        <v>7452</v>
      </c>
      <c r="G15989" t="s">
        <v>14</v>
      </c>
      <c r="H15989" t="s">
        <v>13217</v>
      </c>
      <c r="I15989" t="s">
        <v>35</v>
      </c>
      <c r="J15989" t="s">
        <v>597</v>
      </c>
      <c r="M15989">
        <v>4295</v>
      </c>
      <c r="N15989">
        <v>113</v>
      </c>
      <c r="O15989">
        <v>117</v>
      </c>
    </row>
    <row r="15990" spans="1:15" x14ac:dyDescent="0.3">
      <c r="E15990" t="s">
        <v>13218</v>
      </c>
      <c r="F15990" t="s">
        <v>241</v>
      </c>
      <c r="G15990" t="s">
        <v>23</v>
      </c>
      <c r="H15990" t="s">
        <v>13219</v>
      </c>
      <c r="I15990" t="s">
        <v>52</v>
      </c>
      <c r="J15990" t="s">
        <v>117</v>
      </c>
      <c r="M15990">
        <v>4296</v>
      </c>
      <c r="N15990">
        <v>45</v>
      </c>
      <c r="O15990">
        <v>51</v>
      </c>
    </row>
    <row r="15991" spans="1:15" x14ac:dyDescent="0.3">
      <c r="E15991" t="s">
        <v>13218</v>
      </c>
      <c r="F15991" t="s">
        <v>4236</v>
      </c>
      <c r="G15991" t="s">
        <v>14</v>
      </c>
      <c r="H15991" t="s">
        <v>13222</v>
      </c>
      <c r="I15991" t="s">
        <v>41</v>
      </c>
      <c r="J15991" t="s">
        <v>32</v>
      </c>
      <c r="M15991">
        <v>4297</v>
      </c>
      <c r="N15991">
        <v>0</v>
      </c>
      <c r="O15991">
        <v>3</v>
      </c>
    </row>
    <row r="15992" spans="1:15" x14ac:dyDescent="0.3">
      <c r="A15992" t="s">
        <v>14</v>
      </c>
      <c r="B15992">
        <v>0</v>
      </c>
      <c r="C15992">
        <v>0</v>
      </c>
      <c r="D15992" t="s">
        <v>14</v>
      </c>
      <c r="E15992" t="s">
        <v>13218</v>
      </c>
      <c r="F15992" t="s">
        <v>13221</v>
      </c>
      <c r="G15992" t="s">
        <v>17</v>
      </c>
      <c r="H15992" t="s">
        <v>13220</v>
      </c>
      <c r="I15992" t="s">
        <v>26</v>
      </c>
      <c r="M15992">
        <v>4297</v>
      </c>
      <c r="N15992">
        <v>0</v>
      </c>
      <c r="O15992">
        <v>12</v>
      </c>
    </row>
    <row r="15993" spans="1:15" x14ac:dyDescent="0.3">
      <c r="E15993" t="s">
        <v>13218</v>
      </c>
      <c r="F15993" t="s">
        <v>2177</v>
      </c>
      <c r="G15993" t="s">
        <v>14</v>
      </c>
      <c r="H15993" t="s">
        <v>13220</v>
      </c>
      <c r="I15993" t="s">
        <v>41</v>
      </c>
      <c r="J15993" t="s">
        <v>32</v>
      </c>
      <c r="M15993">
        <v>4297</v>
      </c>
      <c r="N15993">
        <v>7</v>
      </c>
      <c r="O15993">
        <v>12</v>
      </c>
    </row>
    <row r="15994" spans="1:15" x14ac:dyDescent="0.3">
      <c r="A15994" t="s">
        <v>14</v>
      </c>
      <c r="B15994">
        <v>0</v>
      </c>
      <c r="C15994">
        <v>0</v>
      </c>
      <c r="D15994" t="s">
        <v>14</v>
      </c>
      <c r="E15994" t="s">
        <v>13218</v>
      </c>
      <c r="F15994" t="s">
        <v>13221</v>
      </c>
      <c r="G15994" t="s">
        <v>17</v>
      </c>
      <c r="H15994" t="s">
        <v>13226</v>
      </c>
      <c r="I15994" t="s">
        <v>26</v>
      </c>
      <c r="M15994">
        <v>4298</v>
      </c>
      <c r="N15994">
        <v>0</v>
      </c>
      <c r="O15994">
        <v>12</v>
      </c>
    </row>
    <row r="15995" spans="1:15" x14ac:dyDescent="0.3">
      <c r="E15995" t="s">
        <v>13218</v>
      </c>
      <c r="F15995" t="s">
        <v>4236</v>
      </c>
      <c r="G15995" t="s">
        <v>14</v>
      </c>
      <c r="H15995" t="s">
        <v>13225</v>
      </c>
      <c r="I15995" t="s">
        <v>41</v>
      </c>
      <c r="J15995" t="s">
        <v>32</v>
      </c>
      <c r="M15995">
        <v>4298</v>
      </c>
      <c r="N15995">
        <v>0</v>
      </c>
      <c r="O15995">
        <v>3</v>
      </c>
    </row>
    <row r="15996" spans="1:15" x14ac:dyDescent="0.3">
      <c r="E15996" t="s">
        <v>13218</v>
      </c>
      <c r="F15996" t="s">
        <v>2177</v>
      </c>
      <c r="G15996" t="s">
        <v>14</v>
      </c>
      <c r="H15996" t="s">
        <v>13226</v>
      </c>
      <c r="I15996" t="s">
        <v>41</v>
      </c>
      <c r="J15996" t="s">
        <v>32</v>
      </c>
      <c r="M15996">
        <v>4298</v>
      </c>
      <c r="N15996">
        <v>7</v>
      </c>
      <c r="O15996">
        <v>12</v>
      </c>
    </row>
    <row r="15997" spans="1:15" x14ac:dyDescent="0.3">
      <c r="E15997" t="s">
        <v>13218</v>
      </c>
      <c r="F15997" t="s">
        <v>13223</v>
      </c>
      <c r="G15997" t="s">
        <v>17</v>
      </c>
      <c r="H15997" t="s">
        <v>13224</v>
      </c>
      <c r="I15997" t="s">
        <v>26</v>
      </c>
      <c r="M15997">
        <v>4298</v>
      </c>
      <c r="N15997">
        <v>74</v>
      </c>
      <c r="O15997">
        <v>79</v>
      </c>
    </row>
    <row r="15998" spans="1:15" x14ac:dyDescent="0.3">
      <c r="A15998" t="s">
        <v>14</v>
      </c>
      <c r="B15998">
        <v>1</v>
      </c>
      <c r="C15998">
        <v>1</v>
      </c>
      <c r="D15998">
        <v>1</v>
      </c>
      <c r="E15998" t="s">
        <v>13218</v>
      </c>
      <c r="F15998" t="s">
        <v>13223</v>
      </c>
      <c r="G15998" t="s">
        <v>14</v>
      </c>
      <c r="H15998" t="s">
        <v>13224</v>
      </c>
      <c r="I15998" t="s">
        <v>19</v>
      </c>
      <c r="M15998">
        <v>4298</v>
      </c>
      <c r="N15998">
        <v>74</v>
      </c>
      <c r="O15998">
        <v>79</v>
      </c>
    </row>
    <row r="15999" spans="1:15" x14ac:dyDescent="0.3">
      <c r="A15999" t="s">
        <v>14</v>
      </c>
      <c r="B15999">
        <v>1</v>
      </c>
      <c r="C15999">
        <v>1</v>
      </c>
      <c r="D15999">
        <v>1</v>
      </c>
      <c r="E15999" t="s">
        <v>4442</v>
      </c>
      <c r="F15999" t="s">
        <v>4236</v>
      </c>
      <c r="G15999" t="s">
        <v>14</v>
      </c>
      <c r="H15999" t="s">
        <v>13230</v>
      </c>
      <c r="I15999" t="s">
        <v>35</v>
      </c>
      <c r="J15999" t="s">
        <v>32</v>
      </c>
      <c r="M15999">
        <v>4299</v>
      </c>
      <c r="N15999">
        <v>22</v>
      </c>
      <c r="O15999">
        <v>25</v>
      </c>
    </row>
    <row r="16000" spans="1:15" x14ac:dyDescent="0.3">
      <c r="E16000" t="s">
        <v>4442</v>
      </c>
      <c r="F16000" t="s">
        <v>13227</v>
      </c>
      <c r="G16000" t="s">
        <v>14</v>
      </c>
      <c r="H16000" t="s">
        <v>13228</v>
      </c>
      <c r="I16000" t="s">
        <v>19</v>
      </c>
      <c r="M16000">
        <v>4299</v>
      </c>
      <c r="N16000">
        <v>184</v>
      </c>
      <c r="O16000">
        <v>193</v>
      </c>
    </row>
    <row r="16001" spans="1:15" x14ac:dyDescent="0.3">
      <c r="A16001" t="s">
        <v>23</v>
      </c>
      <c r="B16001">
        <v>1</v>
      </c>
      <c r="C16001">
        <v>1</v>
      </c>
      <c r="D16001">
        <v>1</v>
      </c>
      <c r="E16001" t="s">
        <v>4442</v>
      </c>
      <c r="F16001" t="s">
        <v>13227</v>
      </c>
      <c r="G16001" t="s">
        <v>23</v>
      </c>
      <c r="H16001" t="s">
        <v>13228</v>
      </c>
      <c r="I16001" t="s">
        <v>26</v>
      </c>
      <c r="M16001">
        <v>4299</v>
      </c>
      <c r="N16001">
        <v>184</v>
      </c>
      <c r="O16001">
        <v>193</v>
      </c>
    </row>
    <row r="16002" spans="1:15" x14ac:dyDescent="0.3">
      <c r="A16002" t="s">
        <v>14</v>
      </c>
      <c r="B16002">
        <v>1</v>
      </c>
      <c r="C16002">
        <v>1</v>
      </c>
      <c r="D16002">
        <v>1</v>
      </c>
      <c r="E16002" t="s">
        <v>4442</v>
      </c>
      <c r="F16002" t="s">
        <v>4236</v>
      </c>
      <c r="G16002" t="s">
        <v>14</v>
      </c>
      <c r="H16002" t="s">
        <v>13233</v>
      </c>
      <c r="I16002" t="s">
        <v>41</v>
      </c>
      <c r="J16002" t="s">
        <v>32</v>
      </c>
      <c r="M16002">
        <v>4299</v>
      </c>
      <c r="N16002">
        <v>229</v>
      </c>
      <c r="O16002">
        <v>232</v>
      </c>
    </row>
    <row r="16003" spans="1:15" x14ac:dyDescent="0.3">
      <c r="A16003" t="s">
        <v>14</v>
      </c>
      <c r="B16003">
        <v>1</v>
      </c>
      <c r="C16003">
        <v>1</v>
      </c>
      <c r="D16003">
        <v>1</v>
      </c>
      <c r="E16003" t="s">
        <v>4442</v>
      </c>
      <c r="F16003" t="s">
        <v>13231</v>
      </c>
      <c r="G16003" t="s">
        <v>14</v>
      </c>
      <c r="H16003" t="s">
        <v>13232</v>
      </c>
      <c r="I16003" t="s">
        <v>35</v>
      </c>
      <c r="J16003" t="s">
        <v>46</v>
      </c>
      <c r="K16003" t="s">
        <v>47</v>
      </c>
      <c r="L16003" t="s">
        <v>43</v>
      </c>
      <c r="M16003">
        <v>4299</v>
      </c>
      <c r="N16003">
        <v>288</v>
      </c>
      <c r="O16003">
        <v>307</v>
      </c>
    </row>
    <row r="16004" spans="1:15" x14ac:dyDescent="0.3">
      <c r="A16004" t="s">
        <v>14</v>
      </c>
      <c r="B16004">
        <v>1</v>
      </c>
      <c r="C16004">
        <v>1</v>
      </c>
      <c r="D16004">
        <v>1</v>
      </c>
      <c r="E16004" t="s">
        <v>4442</v>
      </c>
      <c r="F16004" t="s">
        <v>4236</v>
      </c>
      <c r="G16004" t="s">
        <v>14</v>
      </c>
      <c r="H16004" t="s">
        <v>13229</v>
      </c>
      <c r="I16004" t="s">
        <v>41</v>
      </c>
      <c r="J16004" t="s">
        <v>32</v>
      </c>
      <c r="M16004">
        <v>4299</v>
      </c>
      <c r="N16004">
        <v>371</v>
      </c>
      <c r="O16004">
        <v>374</v>
      </c>
    </row>
    <row r="16005" spans="1:15" x14ac:dyDescent="0.3">
      <c r="A16005" t="s">
        <v>14</v>
      </c>
      <c r="B16005">
        <v>1</v>
      </c>
      <c r="C16005">
        <v>1</v>
      </c>
      <c r="D16005">
        <v>1</v>
      </c>
      <c r="E16005" t="s">
        <v>4442</v>
      </c>
      <c r="F16005" t="s">
        <v>4236</v>
      </c>
      <c r="G16005" t="s">
        <v>14</v>
      </c>
      <c r="H16005" t="s">
        <v>13236</v>
      </c>
      <c r="I16005" t="s">
        <v>35</v>
      </c>
      <c r="J16005" t="s">
        <v>32</v>
      </c>
      <c r="M16005">
        <v>4300</v>
      </c>
      <c r="N16005">
        <v>10</v>
      </c>
      <c r="O16005">
        <v>13</v>
      </c>
    </row>
    <row r="16006" spans="1:15" x14ac:dyDescent="0.3">
      <c r="A16006" t="s">
        <v>14</v>
      </c>
      <c r="B16006">
        <v>1</v>
      </c>
      <c r="C16006">
        <v>1</v>
      </c>
      <c r="D16006">
        <v>1</v>
      </c>
      <c r="E16006" t="s">
        <v>4442</v>
      </c>
      <c r="F16006" t="s">
        <v>4236</v>
      </c>
      <c r="G16006" t="s">
        <v>14</v>
      </c>
      <c r="H16006" t="s">
        <v>13237</v>
      </c>
      <c r="I16006" t="s">
        <v>35</v>
      </c>
      <c r="J16006" t="s">
        <v>32</v>
      </c>
      <c r="M16006">
        <v>4300</v>
      </c>
      <c r="N16006">
        <v>148</v>
      </c>
      <c r="O16006">
        <v>151</v>
      </c>
    </row>
    <row r="16007" spans="1:15" x14ac:dyDescent="0.3">
      <c r="E16007" t="s">
        <v>4442</v>
      </c>
      <c r="F16007" t="s">
        <v>13234</v>
      </c>
      <c r="G16007" t="s">
        <v>17</v>
      </c>
      <c r="H16007" t="s">
        <v>13235</v>
      </c>
      <c r="I16007" t="s">
        <v>26</v>
      </c>
      <c r="M16007">
        <v>4300</v>
      </c>
      <c r="N16007">
        <v>240</v>
      </c>
      <c r="O16007">
        <v>253</v>
      </c>
    </row>
    <row r="16008" spans="1:15" x14ac:dyDescent="0.3">
      <c r="A16008" t="s">
        <v>14</v>
      </c>
      <c r="B16008">
        <v>1</v>
      </c>
      <c r="C16008">
        <v>1</v>
      </c>
      <c r="D16008">
        <v>1</v>
      </c>
      <c r="E16008" t="s">
        <v>4442</v>
      </c>
      <c r="F16008" t="s">
        <v>13234</v>
      </c>
      <c r="G16008" t="s">
        <v>14</v>
      </c>
      <c r="H16008" t="s">
        <v>13235</v>
      </c>
      <c r="I16008" t="s">
        <v>31</v>
      </c>
      <c r="J16008" t="s">
        <v>32</v>
      </c>
      <c r="M16008">
        <v>4300</v>
      </c>
      <c r="N16008">
        <v>240</v>
      </c>
      <c r="O16008">
        <v>253</v>
      </c>
    </row>
    <row r="16009" spans="1:15" x14ac:dyDescent="0.3">
      <c r="A16009" t="s">
        <v>14</v>
      </c>
      <c r="B16009">
        <v>1</v>
      </c>
      <c r="C16009">
        <v>1</v>
      </c>
      <c r="D16009">
        <v>1</v>
      </c>
      <c r="E16009" t="s">
        <v>4442</v>
      </c>
      <c r="F16009" t="s">
        <v>13239</v>
      </c>
      <c r="G16009" t="s">
        <v>14</v>
      </c>
      <c r="H16009" t="s">
        <v>13240</v>
      </c>
      <c r="I16009" t="s">
        <v>19</v>
      </c>
      <c r="M16009">
        <v>4301</v>
      </c>
      <c r="N16009">
        <v>0</v>
      </c>
      <c r="O16009">
        <v>8</v>
      </c>
    </row>
    <row r="16010" spans="1:15" x14ac:dyDescent="0.3">
      <c r="E16010" t="s">
        <v>4442</v>
      </c>
      <c r="F16010" t="s">
        <v>13239</v>
      </c>
      <c r="G16010" t="s">
        <v>23</v>
      </c>
      <c r="H16010" t="s">
        <v>13240</v>
      </c>
      <c r="I16010" t="s">
        <v>26</v>
      </c>
      <c r="M16010">
        <v>4301</v>
      </c>
      <c r="N16010">
        <v>0</v>
      </c>
      <c r="O16010">
        <v>8</v>
      </c>
    </row>
    <row r="16011" spans="1:15" x14ac:dyDescent="0.3">
      <c r="E16011" t="s">
        <v>4442</v>
      </c>
      <c r="F16011" t="s">
        <v>4236</v>
      </c>
      <c r="G16011" t="s">
        <v>23</v>
      </c>
      <c r="H16011" t="s">
        <v>13238</v>
      </c>
      <c r="I16011" t="s">
        <v>26</v>
      </c>
      <c r="M16011">
        <v>4301</v>
      </c>
      <c r="N16011">
        <v>13</v>
      </c>
      <c r="O16011">
        <v>16</v>
      </c>
    </row>
    <row r="16012" spans="1:15" x14ac:dyDescent="0.3">
      <c r="A16012" t="s">
        <v>14</v>
      </c>
      <c r="B16012">
        <v>1</v>
      </c>
      <c r="C16012">
        <v>1</v>
      </c>
      <c r="D16012">
        <v>1</v>
      </c>
      <c r="E16012" t="s">
        <v>4442</v>
      </c>
      <c r="F16012" t="s">
        <v>4236</v>
      </c>
      <c r="G16012" t="s">
        <v>14</v>
      </c>
      <c r="H16012" t="s">
        <v>13238</v>
      </c>
      <c r="I16012" t="s">
        <v>31</v>
      </c>
      <c r="J16012" t="s">
        <v>32</v>
      </c>
      <c r="M16012">
        <v>4301</v>
      </c>
      <c r="N16012">
        <v>13</v>
      </c>
      <c r="O16012">
        <v>16</v>
      </c>
    </row>
    <row r="16013" spans="1:15" x14ac:dyDescent="0.3">
      <c r="A16013" t="s">
        <v>14</v>
      </c>
      <c r="B16013">
        <v>1</v>
      </c>
      <c r="C16013">
        <v>1</v>
      </c>
      <c r="D16013">
        <v>1</v>
      </c>
      <c r="E16013" t="s">
        <v>4442</v>
      </c>
      <c r="F16013" t="s">
        <v>13244</v>
      </c>
      <c r="G16013" t="s">
        <v>14</v>
      </c>
      <c r="H16013" t="s">
        <v>13245</v>
      </c>
      <c r="I16013" t="s">
        <v>22</v>
      </c>
      <c r="M16013">
        <v>4301</v>
      </c>
      <c r="N16013">
        <v>74</v>
      </c>
      <c r="O16013">
        <v>78</v>
      </c>
    </row>
    <row r="16014" spans="1:15" x14ac:dyDescent="0.3">
      <c r="A16014" t="s">
        <v>14</v>
      </c>
      <c r="B16014">
        <v>1</v>
      </c>
      <c r="C16014">
        <v>1</v>
      </c>
      <c r="D16014">
        <v>1</v>
      </c>
      <c r="E16014" t="s">
        <v>4442</v>
      </c>
      <c r="F16014" t="s">
        <v>1502</v>
      </c>
      <c r="G16014" t="s">
        <v>14</v>
      </c>
      <c r="H16014" t="s">
        <v>13243</v>
      </c>
      <c r="I16014" t="s">
        <v>35</v>
      </c>
      <c r="J16014" t="s">
        <v>32</v>
      </c>
      <c r="M16014">
        <v>4301</v>
      </c>
      <c r="N16014">
        <v>80</v>
      </c>
      <c r="O16014">
        <v>84</v>
      </c>
    </row>
    <row r="16015" spans="1:15" x14ac:dyDescent="0.3">
      <c r="A16015" t="s">
        <v>14</v>
      </c>
      <c r="B16015">
        <v>1</v>
      </c>
      <c r="C16015">
        <v>1</v>
      </c>
      <c r="D16015">
        <v>1</v>
      </c>
      <c r="E16015" t="s">
        <v>4442</v>
      </c>
      <c r="F16015" t="s">
        <v>13241</v>
      </c>
      <c r="G16015" t="s">
        <v>14</v>
      </c>
      <c r="H16015" t="s">
        <v>13242</v>
      </c>
      <c r="I16015" t="s">
        <v>22</v>
      </c>
      <c r="M16015">
        <v>4301</v>
      </c>
      <c r="N16015">
        <v>88</v>
      </c>
      <c r="O16015">
        <v>94</v>
      </c>
    </row>
    <row r="16016" spans="1:15" x14ac:dyDescent="0.3">
      <c r="A16016" t="s">
        <v>14</v>
      </c>
      <c r="B16016">
        <v>0</v>
      </c>
      <c r="C16016">
        <v>0</v>
      </c>
      <c r="D16016" t="s">
        <v>14</v>
      </c>
      <c r="E16016" t="s">
        <v>13246</v>
      </c>
      <c r="F16016" t="s">
        <v>13221</v>
      </c>
      <c r="G16016" t="s">
        <v>17</v>
      </c>
      <c r="H16016" t="s">
        <v>13255</v>
      </c>
      <c r="I16016" t="s">
        <v>26</v>
      </c>
      <c r="M16016">
        <v>4302</v>
      </c>
      <c r="N16016">
        <v>31</v>
      </c>
      <c r="O16016">
        <v>43</v>
      </c>
    </row>
    <row r="16017" spans="1:15" x14ac:dyDescent="0.3">
      <c r="E16017" t="s">
        <v>13246</v>
      </c>
      <c r="F16017" t="s">
        <v>4236</v>
      </c>
      <c r="G16017" t="s">
        <v>14</v>
      </c>
      <c r="H16017" t="s">
        <v>13256</v>
      </c>
      <c r="I16017" t="s">
        <v>41</v>
      </c>
      <c r="J16017" t="s">
        <v>32</v>
      </c>
      <c r="M16017">
        <v>4302</v>
      </c>
      <c r="N16017">
        <v>31</v>
      </c>
      <c r="O16017">
        <v>34</v>
      </c>
    </row>
    <row r="16018" spans="1:15" x14ac:dyDescent="0.3">
      <c r="E16018" t="s">
        <v>13246</v>
      </c>
      <c r="F16018" t="s">
        <v>2177</v>
      </c>
      <c r="G16018" t="s">
        <v>14</v>
      </c>
      <c r="H16018" t="s">
        <v>13253</v>
      </c>
      <c r="I16018" t="s">
        <v>41</v>
      </c>
      <c r="J16018" t="s">
        <v>32</v>
      </c>
      <c r="M16018">
        <v>4302</v>
      </c>
      <c r="N16018">
        <v>38</v>
      </c>
      <c r="O16018">
        <v>43</v>
      </c>
    </row>
    <row r="16019" spans="1:15" x14ac:dyDescent="0.3">
      <c r="E16019" t="s">
        <v>13246</v>
      </c>
      <c r="F16019" t="s">
        <v>13247</v>
      </c>
      <c r="G16019" t="s">
        <v>51</v>
      </c>
      <c r="H16019" t="s">
        <v>13248</v>
      </c>
      <c r="I16019" t="s">
        <v>26</v>
      </c>
      <c r="M16019">
        <v>4302</v>
      </c>
      <c r="N16019">
        <v>110</v>
      </c>
      <c r="O16019">
        <v>117</v>
      </c>
    </row>
    <row r="16020" spans="1:15" x14ac:dyDescent="0.3">
      <c r="E16020" t="s">
        <v>13246</v>
      </c>
      <c r="F16020" t="s">
        <v>13250</v>
      </c>
      <c r="G16020" t="s">
        <v>14</v>
      </c>
      <c r="H16020" t="s">
        <v>13251</v>
      </c>
      <c r="I16020" t="s">
        <v>19</v>
      </c>
      <c r="M16020">
        <v>4302</v>
      </c>
      <c r="N16020">
        <v>334</v>
      </c>
      <c r="O16020">
        <v>342</v>
      </c>
    </row>
    <row r="16021" spans="1:15" x14ac:dyDescent="0.3">
      <c r="A16021" t="s">
        <v>14</v>
      </c>
      <c r="B16021">
        <v>0</v>
      </c>
      <c r="C16021">
        <v>1</v>
      </c>
      <c r="D16021" t="s">
        <v>14</v>
      </c>
      <c r="E16021" t="s">
        <v>13246</v>
      </c>
      <c r="F16021" t="s">
        <v>13250</v>
      </c>
      <c r="G16021" t="s">
        <v>17</v>
      </c>
      <c r="H16021" t="s">
        <v>13251</v>
      </c>
      <c r="I16021" t="s">
        <v>26</v>
      </c>
      <c r="M16021">
        <v>4302</v>
      </c>
      <c r="N16021">
        <v>334</v>
      </c>
      <c r="O16021">
        <v>342</v>
      </c>
    </row>
    <row r="16022" spans="1:15" x14ac:dyDescent="0.3">
      <c r="E16022" t="s">
        <v>13246</v>
      </c>
      <c r="F16022" t="s">
        <v>4236</v>
      </c>
      <c r="G16022" t="s">
        <v>14</v>
      </c>
      <c r="H16022" t="s">
        <v>13249</v>
      </c>
      <c r="I16022" t="s">
        <v>52</v>
      </c>
      <c r="J16022" t="s">
        <v>32</v>
      </c>
      <c r="M16022">
        <v>4302</v>
      </c>
      <c r="N16022">
        <v>447</v>
      </c>
      <c r="O16022">
        <v>450</v>
      </c>
    </row>
    <row r="16023" spans="1:15" x14ac:dyDescent="0.3">
      <c r="A16023" t="s">
        <v>14</v>
      </c>
      <c r="B16023">
        <v>0</v>
      </c>
      <c r="C16023">
        <v>0</v>
      </c>
      <c r="D16023" t="s">
        <v>14</v>
      </c>
      <c r="E16023" t="s">
        <v>13246</v>
      </c>
      <c r="F16023" t="s">
        <v>13221</v>
      </c>
      <c r="G16023" t="s">
        <v>17</v>
      </c>
      <c r="H16023" t="s">
        <v>13252</v>
      </c>
      <c r="I16023" t="s">
        <v>22</v>
      </c>
      <c r="M16023">
        <v>4302</v>
      </c>
      <c r="N16023">
        <v>447</v>
      </c>
      <c r="O16023">
        <v>459</v>
      </c>
    </row>
    <row r="16024" spans="1:15" x14ac:dyDescent="0.3">
      <c r="E16024" t="s">
        <v>13246</v>
      </c>
      <c r="F16024" t="s">
        <v>2177</v>
      </c>
      <c r="G16024" t="s">
        <v>14</v>
      </c>
      <c r="H16024" t="s">
        <v>13254</v>
      </c>
      <c r="I16024" t="s">
        <v>52</v>
      </c>
      <c r="J16024" t="s">
        <v>32</v>
      </c>
      <c r="M16024">
        <v>4302</v>
      </c>
      <c r="N16024">
        <v>454</v>
      </c>
      <c r="O16024">
        <v>459</v>
      </c>
    </row>
    <row r="16025" spans="1:15" x14ac:dyDescent="0.3">
      <c r="A16025" t="s">
        <v>14</v>
      </c>
      <c r="B16025">
        <v>1</v>
      </c>
      <c r="C16025">
        <v>1</v>
      </c>
      <c r="D16025">
        <v>1</v>
      </c>
      <c r="E16025" t="s">
        <v>13257</v>
      </c>
      <c r="F16025" t="s">
        <v>8018</v>
      </c>
      <c r="G16025" t="s">
        <v>14</v>
      </c>
      <c r="H16025" t="s">
        <v>13258</v>
      </c>
      <c r="I16025" t="s">
        <v>35</v>
      </c>
      <c r="J16025" t="s">
        <v>32</v>
      </c>
      <c r="M16025">
        <v>4305</v>
      </c>
      <c r="N16025">
        <v>0</v>
      </c>
      <c r="O16025">
        <v>5</v>
      </c>
    </row>
    <row r="16026" spans="1:15" x14ac:dyDescent="0.3">
      <c r="E16026" t="s">
        <v>13257</v>
      </c>
      <c r="F16026" t="s">
        <v>1081</v>
      </c>
      <c r="G16026" t="s">
        <v>51</v>
      </c>
      <c r="H16026" t="s">
        <v>13259</v>
      </c>
      <c r="I16026" t="s">
        <v>52</v>
      </c>
      <c r="J16026" t="s">
        <v>60</v>
      </c>
      <c r="M16026">
        <v>4305</v>
      </c>
      <c r="N16026">
        <v>118</v>
      </c>
      <c r="O16026">
        <v>124</v>
      </c>
    </row>
    <row r="16027" spans="1:15" x14ac:dyDescent="0.3">
      <c r="A16027" t="s">
        <v>14</v>
      </c>
      <c r="B16027">
        <v>1</v>
      </c>
      <c r="C16027">
        <v>1</v>
      </c>
      <c r="D16027">
        <v>1</v>
      </c>
      <c r="E16027" t="s">
        <v>13257</v>
      </c>
      <c r="F16027" t="s">
        <v>8018</v>
      </c>
      <c r="G16027" t="s">
        <v>14</v>
      </c>
      <c r="H16027" t="s">
        <v>13260</v>
      </c>
      <c r="I16027" t="s">
        <v>35</v>
      </c>
      <c r="J16027" t="s">
        <v>32</v>
      </c>
      <c r="M16027">
        <v>4306</v>
      </c>
      <c r="N16027">
        <v>10</v>
      </c>
      <c r="O16027">
        <v>15</v>
      </c>
    </row>
    <row r="16028" spans="1:15" x14ac:dyDescent="0.3">
      <c r="E16028" t="s">
        <v>13261</v>
      </c>
      <c r="F16028" t="s">
        <v>13270</v>
      </c>
      <c r="G16028" t="s">
        <v>14</v>
      </c>
      <c r="H16028" t="s">
        <v>13271</v>
      </c>
      <c r="I16028" t="s">
        <v>35</v>
      </c>
      <c r="J16028" t="s">
        <v>1017</v>
      </c>
      <c r="K16028" t="s">
        <v>43</v>
      </c>
      <c r="M16028">
        <v>4307</v>
      </c>
      <c r="N16028">
        <v>14</v>
      </c>
      <c r="O16028">
        <v>21</v>
      </c>
    </row>
    <row r="16029" spans="1:15" x14ac:dyDescent="0.3">
      <c r="E16029" t="s">
        <v>13261</v>
      </c>
      <c r="F16029" t="s">
        <v>13266</v>
      </c>
      <c r="G16029" t="s">
        <v>17</v>
      </c>
      <c r="H16029" t="s">
        <v>13267</v>
      </c>
      <c r="I16029" t="s">
        <v>19</v>
      </c>
      <c r="M16029">
        <v>4307</v>
      </c>
      <c r="N16029">
        <v>62</v>
      </c>
      <c r="O16029">
        <v>67</v>
      </c>
    </row>
    <row r="16030" spans="1:15" x14ac:dyDescent="0.3">
      <c r="A16030" t="s">
        <v>14</v>
      </c>
      <c r="B16030">
        <v>0</v>
      </c>
      <c r="C16030">
        <v>1</v>
      </c>
      <c r="D16030" t="s">
        <v>14</v>
      </c>
      <c r="E16030" t="s">
        <v>13261</v>
      </c>
      <c r="F16030" t="s">
        <v>13266</v>
      </c>
      <c r="G16030" t="s">
        <v>23</v>
      </c>
      <c r="H16030" t="s">
        <v>13267</v>
      </c>
      <c r="I16030" t="s">
        <v>26</v>
      </c>
      <c r="M16030">
        <v>4307</v>
      </c>
      <c r="N16030">
        <v>62</v>
      </c>
      <c r="O16030">
        <v>67</v>
      </c>
    </row>
    <row r="16031" spans="1:15" x14ac:dyDescent="0.3">
      <c r="E16031" t="s">
        <v>13261</v>
      </c>
      <c r="F16031" t="s">
        <v>13268</v>
      </c>
      <c r="G16031" t="s">
        <v>14</v>
      </c>
      <c r="H16031" t="s">
        <v>13269</v>
      </c>
      <c r="I16031" t="s">
        <v>19</v>
      </c>
      <c r="M16031">
        <v>4307</v>
      </c>
      <c r="N16031">
        <v>91</v>
      </c>
      <c r="O16031">
        <v>98</v>
      </c>
    </row>
    <row r="16032" spans="1:15" x14ac:dyDescent="0.3">
      <c r="A16032" t="s">
        <v>14</v>
      </c>
      <c r="B16032">
        <v>0</v>
      </c>
      <c r="C16032">
        <v>1</v>
      </c>
      <c r="D16032" t="s">
        <v>14</v>
      </c>
      <c r="E16032" t="s">
        <v>13261</v>
      </c>
      <c r="F16032" t="s">
        <v>13268</v>
      </c>
      <c r="G16032" t="s">
        <v>17</v>
      </c>
      <c r="H16032" t="s">
        <v>13269</v>
      </c>
      <c r="I16032" t="s">
        <v>26</v>
      </c>
      <c r="M16032">
        <v>4307</v>
      </c>
      <c r="N16032">
        <v>91</v>
      </c>
      <c r="O16032">
        <v>98</v>
      </c>
    </row>
    <row r="16033" spans="1:15" x14ac:dyDescent="0.3">
      <c r="A16033" t="s">
        <v>237</v>
      </c>
      <c r="B16033">
        <v>0</v>
      </c>
      <c r="E16033" t="s">
        <v>13261</v>
      </c>
      <c r="F16033" t="s">
        <v>13272</v>
      </c>
      <c r="G16033" t="s">
        <v>17</v>
      </c>
      <c r="H16033" t="s">
        <v>13273</v>
      </c>
      <c r="I16033" t="s">
        <v>22</v>
      </c>
      <c r="M16033">
        <v>4307</v>
      </c>
      <c r="N16033">
        <v>118</v>
      </c>
      <c r="O16033">
        <v>125</v>
      </c>
    </row>
    <row r="16034" spans="1:15" x14ac:dyDescent="0.3">
      <c r="A16034" t="s">
        <v>14</v>
      </c>
      <c r="B16034">
        <v>1</v>
      </c>
      <c r="C16034">
        <v>1</v>
      </c>
      <c r="D16034">
        <v>1</v>
      </c>
      <c r="E16034" t="s">
        <v>13261</v>
      </c>
      <c r="F16034" t="s">
        <v>13274</v>
      </c>
      <c r="G16034" t="s">
        <v>14</v>
      </c>
      <c r="H16034" t="s">
        <v>13275</v>
      </c>
      <c r="I16034" t="s">
        <v>35</v>
      </c>
      <c r="J16034" t="s">
        <v>597</v>
      </c>
      <c r="M16034">
        <v>4307</v>
      </c>
      <c r="N16034">
        <v>255</v>
      </c>
      <c r="O16034">
        <v>260</v>
      </c>
    </row>
    <row r="16035" spans="1:15" x14ac:dyDescent="0.3">
      <c r="A16035" t="s">
        <v>14</v>
      </c>
      <c r="B16035">
        <v>1</v>
      </c>
      <c r="C16035">
        <v>1</v>
      </c>
      <c r="D16035">
        <v>1</v>
      </c>
      <c r="E16035" t="s">
        <v>13261</v>
      </c>
      <c r="F16035" t="s">
        <v>13262</v>
      </c>
      <c r="G16035" t="s">
        <v>14</v>
      </c>
      <c r="H16035" t="s">
        <v>13263</v>
      </c>
      <c r="I16035" t="s">
        <v>22</v>
      </c>
      <c r="M16035">
        <v>4307</v>
      </c>
      <c r="N16035">
        <v>264</v>
      </c>
      <c r="O16035">
        <v>272</v>
      </c>
    </row>
    <row r="16036" spans="1:15" x14ac:dyDescent="0.3">
      <c r="A16036" t="s">
        <v>14</v>
      </c>
      <c r="B16036">
        <v>0</v>
      </c>
      <c r="C16036">
        <v>1</v>
      </c>
      <c r="D16036" t="s">
        <v>14</v>
      </c>
      <c r="E16036" t="s">
        <v>13261</v>
      </c>
      <c r="F16036" t="s">
        <v>13264</v>
      </c>
      <c r="G16036" t="s">
        <v>17</v>
      </c>
      <c r="H16036" t="s">
        <v>13265</v>
      </c>
      <c r="I16036" t="s">
        <v>22</v>
      </c>
      <c r="M16036">
        <v>4307</v>
      </c>
      <c r="N16036">
        <v>288</v>
      </c>
      <c r="O16036">
        <v>296</v>
      </c>
    </row>
    <row r="16037" spans="1:15" x14ac:dyDescent="0.3">
      <c r="A16037" t="s">
        <v>51</v>
      </c>
      <c r="B16037">
        <v>1</v>
      </c>
      <c r="C16037">
        <v>1</v>
      </c>
      <c r="D16037">
        <v>1</v>
      </c>
      <c r="E16037" t="s">
        <v>13102</v>
      </c>
      <c r="F16037" t="s">
        <v>13103</v>
      </c>
      <c r="G16037" t="s">
        <v>51</v>
      </c>
      <c r="H16037" t="s">
        <v>13104</v>
      </c>
      <c r="I16037" t="s">
        <v>22</v>
      </c>
      <c r="M16037">
        <v>4308</v>
      </c>
      <c r="N16037">
        <v>17</v>
      </c>
      <c r="O16037">
        <v>53</v>
      </c>
    </row>
    <row r="16038" spans="1:15" x14ac:dyDescent="0.3">
      <c r="A16038" t="s">
        <v>237</v>
      </c>
      <c r="B16038">
        <v>0</v>
      </c>
      <c r="C16038">
        <v>0</v>
      </c>
      <c r="D16038">
        <v>0</v>
      </c>
      <c r="E16038" t="s">
        <v>13276</v>
      </c>
      <c r="F16038" t="s">
        <v>13293</v>
      </c>
      <c r="G16038" t="s">
        <v>14</v>
      </c>
      <c r="H16038" t="s">
        <v>13294</v>
      </c>
      <c r="I16038" t="s">
        <v>22</v>
      </c>
      <c r="M16038">
        <v>4317</v>
      </c>
      <c r="N16038">
        <v>32</v>
      </c>
      <c r="O16038">
        <v>40</v>
      </c>
    </row>
    <row r="16039" spans="1:15" x14ac:dyDescent="0.3">
      <c r="E16039" t="s">
        <v>13276</v>
      </c>
      <c r="F16039" t="s">
        <v>13284</v>
      </c>
      <c r="G16039" t="s">
        <v>23</v>
      </c>
      <c r="H16039" t="s">
        <v>13285</v>
      </c>
      <c r="I16039" t="s">
        <v>52</v>
      </c>
      <c r="J16039" t="s">
        <v>117</v>
      </c>
      <c r="M16039">
        <v>4317</v>
      </c>
      <c r="N16039">
        <v>75</v>
      </c>
      <c r="O16039">
        <v>83</v>
      </c>
    </row>
    <row r="16040" spans="1:15" x14ac:dyDescent="0.3">
      <c r="E16040" t="s">
        <v>13276</v>
      </c>
      <c r="F16040" t="s">
        <v>13289</v>
      </c>
      <c r="G16040" t="s">
        <v>23</v>
      </c>
      <c r="H16040" t="s">
        <v>13290</v>
      </c>
      <c r="I16040" t="s">
        <v>19</v>
      </c>
      <c r="M16040">
        <v>4317</v>
      </c>
      <c r="N16040">
        <v>100</v>
      </c>
      <c r="O16040">
        <v>133</v>
      </c>
    </row>
    <row r="16041" spans="1:15" x14ac:dyDescent="0.3">
      <c r="E16041" t="s">
        <v>13276</v>
      </c>
      <c r="F16041" t="s">
        <v>7328</v>
      </c>
      <c r="G16041" t="s">
        <v>14</v>
      </c>
      <c r="H16041" t="s">
        <v>13283</v>
      </c>
      <c r="I16041" t="s">
        <v>52</v>
      </c>
      <c r="J16041" t="s">
        <v>32</v>
      </c>
      <c r="M16041">
        <v>4317</v>
      </c>
      <c r="N16041">
        <v>100</v>
      </c>
      <c r="O16041">
        <v>104</v>
      </c>
    </row>
    <row r="16042" spans="1:15" x14ac:dyDescent="0.3">
      <c r="A16042" t="s">
        <v>23</v>
      </c>
      <c r="B16042">
        <v>0</v>
      </c>
      <c r="C16042">
        <v>0</v>
      </c>
      <c r="D16042" t="s">
        <v>23</v>
      </c>
      <c r="E16042" t="s">
        <v>13276</v>
      </c>
      <c r="F16042" t="s">
        <v>13289</v>
      </c>
      <c r="G16042" t="s">
        <v>17</v>
      </c>
      <c r="H16042" t="s">
        <v>13290</v>
      </c>
      <c r="I16042" t="s">
        <v>26</v>
      </c>
      <c r="M16042">
        <v>4317</v>
      </c>
      <c r="N16042">
        <v>100</v>
      </c>
      <c r="O16042">
        <v>133</v>
      </c>
    </row>
    <row r="16043" spans="1:15" x14ac:dyDescent="0.3">
      <c r="A16043" t="s">
        <v>14</v>
      </c>
      <c r="B16043">
        <v>1</v>
      </c>
      <c r="C16043">
        <v>1</v>
      </c>
      <c r="D16043">
        <v>1</v>
      </c>
      <c r="E16043" t="s">
        <v>13276</v>
      </c>
      <c r="F16043" t="s">
        <v>13291</v>
      </c>
      <c r="G16043" t="s">
        <v>14</v>
      </c>
      <c r="H16043" t="s">
        <v>13292</v>
      </c>
      <c r="I16043" t="s">
        <v>35</v>
      </c>
      <c r="J16043" t="s">
        <v>32</v>
      </c>
      <c r="M16043">
        <v>4317</v>
      </c>
      <c r="N16043">
        <v>164</v>
      </c>
      <c r="O16043">
        <v>169</v>
      </c>
    </row>
    <row r="16044" spans="1:15" x14ac:dyDescent="0.3">
      <c r="A16044" t="s">
        <v>14</v>
      </c>
      <c r="B16044">
        <v>1</v>
      </c>
      <c r="C16044">
        <v>1</v>
      </c>
      <c r="D16044">
        <v>1</v>
      </c>
      <c r="E16044" t="s">
        <v>13276</v>
      </c>
      <c r="F16044" t="s">
        <v>13277</v>
      </c>
      <c r="G16044" t="s">
        <v>14</v>
      </c>
      <c r="H16044" t="s">
        <v>13278</v>
      </c>
      <c r="I16044" t="s">
        <v>35</v>
      </c>
      <c r="J16044" t="s">
        <v>32</v>
      </c>
      <c r="M16044">
        <v>4317</v>
      </c>
      <c r="N16044">
        <v>173</v>
      </c>
      <c r="O16044">
        <v>180</v>
      </c>
    </row>
    <row r="16045" spans="1:15" x14ac:dyDescent="0.3">
      <c r="A16045" t="s">
        <v>14</v>
      </c>
      <c r="B16045">
        <v>1</v>
      </c>
      <c r="C16045">
        <v>1</v>
      </c>
      <c r="D16045">
        <v>1</v>
      </c>
      <c r="E16045" t="s">
        <v>13276</v>
      </c>
      <c r="F16045" t="s">
        <v>13286</v>
      </c>
      <c r="G16045" t="s">
        <v>14</v>
      </c>
      <c r="H16045" t="s">
        <v>13287</v>
      </c>
      <c r="I16045" t="s">
        <v>35</v>
      </c>
      <c r="J16045" t="s">
        <v>46</v>
      </c>
      <c r="K16045" t="s">
        <v>47</v>
      </c>
      <c r="L16045" t="s">
        <v>43</v>
      </c>
      <c r="M16045">
        <v>4317</v>
      </c>
      <c r="N16045">
        <v>234</v>
      </c>
      <c r="O16045">
        <v>247</v>
      </c>
    </row>
    <row r="16046" spans="1:15" x14ac:dyDescent="0.3">
      <c r="E16046" t="s">
        <v>13276</v>
      </c>
      <c r="F16046" t="s">
        <v>353</v>
      </c>
      <c r="G16046" t="s">
        <v>23</v>
      </c>
      <c r="H16046" t="s">
        <v>13288</v>
      </c>
      <c r="I16046" t="s">
        <v>22</v>
      </c>
      <c r="M16046">
        <v>4317</v>
      </c>
      <c r="N16046">
        <v>309</v>
      </c>
      <c r="O16046">
        <v>318</v>
      </c>
    </row>
    <row r="16047" spans="1:15" x14ac:dyDescent="0.3">
      <c r="E16047" t="s">
        <v>13276</v>
      </c>
      <c r="F16047" t="s">
        <v>343</v>
      </c>
      <c r="G16047" t="s">
        <v>14</v>
      </c>
      <c r="H16047" t="s">
        <v>13281</v>
      </c>
      <c r="I16047" t="s">
        <v>52</v>
      </c>
      <c r="J16047" t="s">
        <v>32</v>
      </c>
      <c r="M16047">
        <v>4317</v>
      </c>
      <c r="N16047">
        <v>315</v>
      </c>
      <c r="O16047">
        <v>318</v>
      </c>
    </row>
    <row r="16048" spans="1:15" x14ac:dyDescent="0.3">
      <c r="A16048" t="s">
        <v>14</v>
      </c>
      <c r="B16048">
        <v>0</v>
      </c>
      <c r="C16048">
        <v>1</v>
      </c>
      <c r="D16048" t="s">
        <v>14</v>
      </c>
      <c r="E16048" t="s">
        <v>13276</v>
      </c>
      <c r="F16048" t="s">
        <v>13279</v>
      </c>
      <c r="G16048" t="s">
        <v>17</v>
      </c>
      <c r="H16048" t="s">
        <v>13280</v>
      </c>
      <c r="I16048" t="s">
        <v>26</v>
      </c>
      <c r="M16048">
        <v>4317</v>
      </c>
      <c r="N16048">
        <v>462</v>
      </c>
      <c r="O16048">
        <v>467</v>
      </c>
    </row>
    <row r="16049" spans="1:15" x14ac:dyDescent="0.3">
      <c r="A16049" t="s">
        <v>14</v>
      </c>
      <c r="B16049">
        <v>0</v>
      </c>
      <c r="C16049">
        <v>0</v>
      </c>
      <c r="D16049">
        <v>1</v>
      </c>
      <c r="E16049" t="s">
        <v>13276</v>
      </c>
      <c r="F16049" t="s">
        <v>13279</v>
      </c>
      <c r="G16049" t="s">
        <v>14</v>
      </c>
      <c r="H16049" t="s">
        <v>13280</v>
      </c>
      <c r="I16049" t="s">
        <v>31</v>
      </c>
      <c r="J16049" t="s">
        <v>32</v>
      </c>
      <c r="M16049">
        <v>4317</v>
      </c>
      <c r="N16049">
        <v>462</v>
      </c>
      <c r="O16049">
        <v>467</v>
      </c>
    </row>
    <row r="16050" spans="1:15" x14ac:dyDescent="0.3">
      <c r="A16050" t="s">
        <v>14</v>
      </c>
      <c r="B16050">
        <v>1</v>
      </c>
      <c r="C16050">
        <v>1</v>
      </c>
      <c r="D16050">
        <v>1</v>
      </c>
      <c r="E16050" t="s">
        <v>13276</v>
      </c>
      <c r="F16050" t="s">
        <v>1534</v>
      </c>
      <c r="G16050" t="s">
        <v>14</v>
      </c>
      <c r="H16050" t="s">
        <v>13282</v>
      </c>
      <c r="I16050" t="s">
        <v>35</v>
      </c>
      <c r="J16050" t="s">
        <v>32</v>
      </c>
      <c r="M16050">
        <v>4317</v>
      </c>
      <c r="N16050">
        <v>560</v>
      </c>
      <c r="O16050">
        <v>569</v>
      </c>
    </row>
    <row r="16051" spans="1:15" x14ac:dyDescent="0.3">
      <c r="A16051" t="s">
        <v>14</v>
      </c>
      <c r="B16051">
        <v>1</v>
      </c>
      <c r="C16051">
        <v>1</v>
      </c>
      <c r="D16051">
        <v>1</v>
      </c>
      <c r="E16051" t="s">
        <v>13295</v>
      </c>
      <c r="F16051" t="s">
        <v>13291</v>
      </c>
      <c r="G16051" t="s">
        <v>14</v>
      </c>
      <c r="H16051" t="s">
        <v>13297</v>
      </c>
      <c r="I16051" t="s">
        <v>35</v>
      </c>
      <c r="J16051" t="s">
        <v>32</v>
      </c>
      <c r="M16051">
        <v>4318</v>
      </c>
      <c r="N16051">
        <v>100</v>
      </c>
      <c r="O16051">
        <v>105</v>
      </c>
    </row>
    <row r="16052" spans="1:15" x14ac:dyDescent="0.3">
      <c r="A16052" t="s">
        <v>14</v>
      </c>
      <c r="B16052">
        <v>1</v>
      </c>
      <c r="C16052">
        <v>1</v>
      </c>
      <c r="D16052">
        <v>1</v>
      </c>
      <c r="E16052" t="s">
        <v>13295</v>
      </c>
      <c r="F16052" t="s">
        <v>13277</v>
      </c>
      <c r="G16052" t="s">
        <v>14</v>
      </c>
      <c r="H16052" t="s">
        <v>13296</v>
      </c>
      <c r="I16052" t="s">
        <v>35</v>
      </c>
      <c r="J16052" t="s">
        <v>32</v>
      </c>
      <c r="M16052">
        <v>4318</v>
      </c>
      <c r="N16052">
        <v>109</v>
      </c>
      <c r="O16052">
        <v>116</v>
      </c>
    </row>
    <row r="16053" spans="1:15" x14ac:dyDescent="0.3">
      <c r="A16053" t="s">
        <v>14</v>
      </c>
      <c r="B16053">
        <v>1</v>
      </c>
      <c r="C16053">
        <v>1</v>
      </c>
      <c r="D16053">
        <v>1</v>
      </c>
      <c r="E16053" t="s">
        <v>13120</v>
      </c>
      <c r="F16053" t="s">
        <v>13121</v>
      </c>
      <c r="G16053" t="s">
        <v>14</v>
      </c>
      <c r="H16053" t="s">
        <v>13122</v>
      </c>
      <c r="I16053" t="s">
        <v>35</v>
      </c>
      <c r="J16053" t="s">
        <v>46</v>
      </c>
      <c r="K16053" t="s">
        <v>47</v>
      </c>
      <c r="L16053" t="s">
        <v>43</v>
      </c>
      <c r="M16053">
        <v>4319</v>
      </c>
      <c r="N16053">
        <v>0</v>
      </c>
      <c r="O16053">
        <v>15</v>
      </c>
    </row>
    <row r="16054" spans="1:15" x14ac:dyDescent="0.3">
      <c r="E16054" t="s">
        <v>13298</v>
      </c>
      <c r="F16054" t="s">
        <v>13301</v>
      </c>
      <c r="G16054" t="s">
        <v>23</v>
      </c>
      <c r="H16054" t="s">
        <v>13302</v>
      </c>
      <c r="I16054" t="s">
        <v>19</v>
      </c>
      <c r="M16054">
        <v>4333</v>
      </c>
      <c r="N16054">
        <v>19</v>
      </c>
      <c r="O16054">
        <v>28</v>
      </c>
    </row>
    <row r="16055" spans="1:15" x14ac:dyDescent="0.3">
      <c r="A16055" t="s">
        <v>237</v>
      </c>
      <c r="B16055">
        <v>0</v>
      </c>
      <c r="C16055">
        <v>0</v>
      </c>
      <c r="D16055">
        <v>0</v>
      </c>
      <c r="E16055" t="s">
        <v>13298</v>
      </c>
      <c r="F16055" t="s">
        <v>13301</v>
      </c>
      <c r="G16055" t="s">
        <v>17</v>
      </c>
      <c r="H16055" t="s">
        <v>13302</v>
      </c>
      <c r="I16055" t="s">
        <v>26</v>
      </c>
      <c r="M16055">
        <v>4333</v>
      </c>
      <c r="N16055">
        <v>19</v>
      </c>
      <c r="O16055">
        <v>28</v>
      </c>
    </row>
    <row r="16056" spans="1:15" x14ac:dyDescent="0.3">
      <c r="A16056" t="s">
        <v>14</v>
      </c>
      <c r="B16056">
        <v>1</v>
      </c>
      <c r="C16056">
        <v>1</v>
      </c>
      <c r="D16056">
        <v>1</v>
      </c>
      <c r="E16056" t="s">
        <v>13298</v>
      </c>
      <c r="F16056" t="s">
        <v>13299</v>
      </c>
      <c r="G16056" t="s">
        <v>14</v>
      </c>
      <c r="H16056" t="s">
        <v>13300</v>
      </c>
      <c r="I16056" t="s">
        <v>22</v>
      </c>
      <c r="M16056">
        <v>4333</v>
      </c>
      <c r="N16056">
        <v>546</v>
      </c>
      <c r="O16056">
        <v>550</v>
      </c>
    </row>
    <row r="16057" spans="1:15" x14ac:dyDescent="0.3">
      <c r="E16057" t="s">
        <v>13303</v>
      </c>
      <c r="F16057" t="s">
        <v>13305</v>
      </c>
      <c r="G16057" t="s">
        <v>23</v>
      </c>
      <c r="H16057" t="s">
        <v>13306</v>
      </c>
      <c r="I16057" t="s">
        <v>26</v>
      </c>
      <c r="M16057">
        <v>4334</v>
      </c>
      <c r="N16057">
        <v>20</v>
      </c>
      <c r="O16057">
        <v>36</v>
      </c>
    </row>
    <row r="16058" spans="1:15" x14ac:dyDescent="0.3">
      <c r="E16058" t="s">
        <v>13303</v>
      </c>
      <c r="F16058" t="s">
        <v>13318</v>
      </c>
      <c r="G16058" t="s">
        <v>17</v>
      </c>
      <c r="H16058" t="s">
        <v>13319</v>
      </c>
      <c r="I16058" t="s">
        <v>26</v>
      </c>
      <c r="M16058">
        <v>4334</v>
      </c>
      <c r="N16058">
        <v>89</v>
      </c>
      <c r="O16058">
        <v>99</v>
      </c>
    </row>
    <row r="16059" spans="1:15" x14ac:dyDescent="0.3">
      <c r="A16059" t="s">
        <v>23</v>
      </c>
      <c r="B16059">
        <v>1</v>
      </c>
      <c r="C16059">
        <v>1</v>
      </c>
      <c r="D16059">
        <v>1</v>
      </c>
      <c r="E16059" t="s">
        <v>13303</v>
      </c>
      <c r="F16059" t="s">
        <v>13309</v>
      </c>
      <c r="G16059" t="s">
        <v>23</v>
      </c>
      <c r="H16059" t="s">
        <v>13310</v>
      </c>
      <c r="I16059" t="s">
        <v>35</v>
      </c>
      <c r="J16059" t="s">
        <v>112</v>
      </c>
      <c r="M16059">
        <v>4334</v>
      </c>
      <c r="N16059">
        <v>100</v>
      </c>
      <c r="O16059">
        <v>107</v>
      </c>
    </row>
    <row r="16060" spans="1:15" x14ac:dyDescent="0.3">
      <c r="A16060" t="s">
        <v>14</v>
      </c>
      <c r="B16060">
        <v>1</v>
      </c>
      <c r="C16060">
        <v>1</v>
      </c>
      <c r="D16060">
        <v>1</v>
      </c>
      <c r="E16060" t="s">
        <v>13303</v>
      </c>
      <c r="F16060" t="s">
        <v>13307</v>
      </c>
      <c r="G16060" t="s">
        <v>14</v>
      </c>
      <c r="H16060" t="s">
        <v>13308</v>
      </c>
      <c r="I16060" t="s">
        <v>35</v>
      </c>
      <c r="J16060" t="s">
        <v>46</v>
      </c>
      <c r="K16060" t="s">
        <v>47</v>
      </c>
      <c r="L16060" t="s">
        <v>43</v>
      </c>
      <c r="M16060">
        <v>4334</v>
      </c>
      <c r="N16060">
        <v>231</v>
      </c>
      <c r="O16060">
        <v>245</v>
      </c>
    </row>
    <row r="16061" spans="1:15" x14ac:dyDescent="0.3">
      <c r="A16061" t="s">
        <v>23</v>
      </c>
      <c r="B16061">
        <v>1</v>
      </c>
      <c r="C16061">
        <v>1</v>
      </c>
      <c r="D16061">
        <v>1</v>
      </c>
      <c r="E16061" t="s">
        <v>13303</v>
      </c>
      <c r="F16061" t="s">
        <v>13312</v>
      </c>
      <c r="G16061" t="s">
        <v>23</v>
      </c>
      <c r="H16061" t="s">
        <v>13313</v>
      </c>
      <c r="I16061" t="s">
        <v>22</v>
      </c>
      <c r="M16061">
        <v>4334</v>
      </c>
      <c r="N16061">
        <v>370</v>
      </c>
      <c r="O16061">
        <v>385</v>
      </c>
    </row>
    <row r="16062" spans="1:15" x14ac:dyDescent="0.3">
      <c r="E16062" t="s">
        <v>13303</v>
      </c>
      <c r="F16062" t="s">
        <v>2466</v>
      </c>
      <c r="G16062" t="s">
        <v>14</v>
      </c>
      <c r="H16062" t="s">
        <v>13316</v>
      </c>
      <c r="I16062" t="s">
        <v>52</v>
      </c>
      <c r="J16062" t="s">
        <v>32</v>
      </c>
      <c r="M16062">
        <v>4334</v>
      </c>
      <c r="N16062">
        <v>379</v>
      </c>
      <c r="O16062">
        <v>385</v>
      </c>
    </row>
    <row r="16063" spans="1:15" x14ac:dyDescent="0.3">
      <c r="A16063" t="s">
        <v>14</v>
      </c>
      <c r="B16063">
        <v>0</v>
      </c>
      <c r="C16063">
        <v>1</v>
      </c>
      <c r="D16063" t="s">
        <v>14</v>
      </c>
      <c r="E16063" t="s">
        <v>13303</v>
      </c>
      <c r="F16063" t="s">
        <v>13314</v>
      </c>
      <c r="G16063" t="s">
        <v>23</v>
      </c>
      <c r="H16063" t="s">
        <v>13315</v>
      </c>
      <c r="I16063" t="s">
        <v>26</v>
      </c>
      <c r="M16063">
        <v>4334</v>
      </c>
      <c r="N16063">
        <v>551</v>
      </c>
      <c r="O16063">
        <v>555</v>
      </c>
    </row>
    <row r="16064" spans="1:15" x14ac:dyDescent="0.3">
      <c r="E16064" t="s">
        <v>13303</v>
      </c>
      <c r="F16064" t="s">
        <v>13314</v>
      </c>
      <c r="G16064" t="s">
        <v>14</v>
      </c>
      <c r="H16064" t="s">
        <v>13315</v>
      </c>
      <c r="I16064" t="s">
        <v>19</v>
      </c>
      <c r="M16064">
        <v>4334</v>
      </c>
      <c r="N16064">
        <v>551</v>
      </c>
      <c r="O16064">
        <v>555</v>
      </c>
    </row>
    <row r="16065" spans="1:15" x14ac:dyDescent="0.3">
      <c r="A16065" t="s">
        <v>14</v>
      </c>
      <c r="B16065">
        <v>0</v>
      </c>
      <c r="C16065">
        <v>1</v>
      </c>
      <c r="D16065" t="s">
        <v>14</v>
      </c>
      <c r="E16065" t="s">
        <v>13303</v>
      </c>
      <c r="F16065" t="s">
        <v>4693</v>
      </c>
      <c r="G16065" t="s">
        <v>23</v>
      </c>
      <c r="H16065" t="s">
        <v>13311</v>
      </c>
      <c r="I16065" t="s">
        <v>26</v>
      </c>
      <c r="M16065">
        <v>4334</v>
      </c>
      <c r="N16065">
        <v>557</v>
      </c>
      <c r="O16065">
        <v>564</v>
      </c>
    </row>
    <row r="16066" spans="1:15" x14ac:dyDescent="0.3">
      <c r="A16066" t="s">
        <v>14</v>
      </c>
      <c r="B16066">
        <v>1</v>
      </c>
      <c r="C16066">
        <v>1</v>
      </c>
      <c r="D16066">
        <v>1</v>
      </c>
      <c r="E16066" t="s">
        <v>13303</v>
      </c>
      <c r="F16066" t="s">
        <v>4693</v>
      </c>
      <c r="G16066" t="s">
        <v>14</v>
      </c>
      <c r="H16066" t="s">
        <v>13311</v>
      </c>
      <c r="I16066" t="s">
        <v>31</v>
      </c>
      <c r="J16066" t="s">
        <v>32</v>
      </c>
      <c r="M16066">
        <v>4334</v>
      </c>
      <c r="N16066">
        <v>557</v>
      </c>
      <c r="O16066">
        <v>564</v>
      </c>
    </row>
    <row r="16067" spans="1:15" x14ac:dyDescent="0.3">
      <c r="E16067" t="s">
        <v>13303</v>
      </c>
      <c r="F16067" t="s">
        <v>1250</v>
      </c>
      <c r="G16067" t="s">
        <v>17</v>
      </c>
      <c r="H16067" t="s">
        <v>13304</v>
      </c>
      <c r="I16067" t="s">
        <v>26</v>
      </c>
      <c r="M16067">
        <v>4334</v>
      </c>
      <c r="N16067">
        <v>566</v>
      </c>
      <c r="O16067">
        <v>573</v>
      </c>
    </row>
    <row r="16068" spans="1:15" x14ac:dyDescent="0.3">
      <c r="E16068" t="s">
        <v>13303</v>
      </c>
      <c r="F16068" t="s">
        <v>1250</v>
      </c>
      <c r="G16068" t="s">
        <v>14</v>
      </c>
      <c r="H16068" t="s">
        <v>13304</v>
      </c>
      <c r="I16068" t="s">
        <v>31</v>
      </c>
      <c r="J16068" t="s">
        <v>32</v>
      </c>
      <c r="M16068">
        <v>4334</v>
      </c>
      <c r="N16068">
        <v>566</v>
      </c>
      <c r="O16068">
        <v>573</v>
      </c>
    </row>
    <row r="16069" spans="1:15" x14ac:dyDescent="0.3">
      <c r="E16069" t="s">
        <v>13303</v>
      </c>
      <c r="F16069" t="s">
        <v>364</v>
      </c>
      <c r="G16069" t="s">
        <v>17</v>
      </c>
      <c r="H16069" t="s">
        <v>13317</v>
      </c>
      <c r="I16069" t="s">
        <v>26</v>
      </c>
      <c r="M16069">
        <v>4334</v>
      </c>
      <c r="N16069">
        <v>577</v>
      </c>
      <c r="O16069">
        <v>586</v>
      </c>
    </row>
    <row r="16070" spans="1:15" x14ac:dyDescent="0.3">
      <c r="E16070" t="s">
        <v>13303</v>
      </c>
      <c r="F16070" t="s">
        <v>364</v>
      </c>
      <c r="G16070" t="s">
        <v>14</v>
      </c>
      <c r="H16070" t="s">
        <v>13317</v>
      </c>
      <c r="I16070" t="s">
        <v>19</v>
      </c>
      <c r="M16070">
        <v>4334</v>
      </c>
      <c r="N16070">
        <v>577</v>
      </c>
      <c r="O16070">
        <v>586</v>
      </c>
    </row>
    <row r="16071" spans="1:15" x14ac:dyDescent="0.3">
      <c r="A16071" t="s">
        <v>14</v>
      </c>
      <c r="B16071">
        <v>1</v>
      </c>
      <c r="C16071">
        <v>1</v>
      </c>
      <c r="D16071">
        <v>1</v>
      </c>
      <c r="E16071" t="s">
        <v>13160</v>
      </c>
      <c r="F16071" t="s">
        <v>13162</v>
      </c>
      <c r="G16071" t="s">
        <v>14</v>
      </c>
      <c r="H16071" t="s">
        <v>13169</v>
      </c>
      <c r="I16071" t="s">
        <v>35</v>
      </c>
      <c r="J16071" t="s">
        <v>597</v>
      </c>
      <c r="M16071">
        <v>4336</v>
      </c>
      <c r="N16071">
        <v>27</v>
      </c>
      <c r="O16071">
        <v>40</v>
      </c>
    </row>
    <row r="16072" spans="1:15" x14ac:dyDescent="0.3">
      <c r="A16072" t="s">
        <v>23</v>
      </c>
      <c r="B16072">
        <v>0</v>
      </c>
      <c r="C16072">
        <v>0</v>
      </c>
      <c r="D16072">
        <v>1</v>
      </c>
      <c r="E16072" t="s">
        <v>13160</v>
      </c>
      <c r="F16072" t="s">
        <v>6702</v>
      </c>
      <c r="G16072" t="s">
        <v>23</v>
      </c>
      <c r="H16072" t="s">
        <v>13161</v>
      </c>
      <c r="I16072" t="s">
        <v>26</v>
      </c>
      <c r="M16072">
        <v>4336</v>
      </c>
      <c r="N16072">
        <v>121</v>
      </c>
      <c r="O16072">
        <v>130</v>
      </c>
    </row>
    <row r="16073" spans="1:15" x14ac:dyDescent="0.3">
      <c r="E16073" t="s">
        <v>13160</v>
      </c>
      <c r="F16073" t="s">
        <v>2466</v>
      </c>
      <c r="G16073" t="s">
        <v>14</v>
      </c>
      <c r="H16073" t="s">
        <v>13168</v>
      </c>
      <c r="I16073" t="s">
        <v>52</v>
      </c>
      <c r="J16073" t="s">
        <v>32</v>
      </c>
      <c r="M16073">
        <v>4336</v>
      </c>
      <c r="N16073">
        <v>124</v>
      </c>
      <c r="O16073">
        <v>130</v>
      </c>
    </row>
    <row r="16074" spans="1:15" x14ac:dyDescent="0.3">
      <c r="A16074" t="s">
        <v>23</v>
      </c>
      <c r="B16074">
        <v>1</v>
      </c>
      <c r="C16074">
        <v>1</v>
      </c>
      <c r="D16074">
        <v>1</v>
      </c>
      <c r="E16074" t="s">
        <v>13160</v>
      </c>
      <c r="F16074" t="s">
        <v>2466</v>
      </c>
      <c r="G16074" t="s">
        <v>23</v>
      </c>
      <c r="H16074" t="s">
        <v>13168</v>
      </c>
      <c r="I16074" t="s">
        <v>19</v>
      </c>
      <c r="M16074">
        <v>4336</v>
      </c>
      <c r="N16074">
        <v>124</v>
      </c>
      <c r="O16074">
        <v>130</v>
      </c>
    </row>
    <row r="16075" spans="1:15" x14ac:dyDescent="0.3">
      <c r="A16075" t="s">
        <v>23</v>
      </c>
      <c r="B16075">
        <v>1</v>
      </c>
      <c r="C16075">
        <v>1</v>
      </c>
      <c r="D16075">
        <v>1</v>
      </c>
      <c r="E16075" t="s">
        <v>13160</v>
      </c>
      <c r="F16075" t="s">
        <v>13166</v>
      </c>
      <c r="G16075" t="s">
        <v>23</v>
      </c>
      <c r="H16075" t="s">
        <v>13167</v>
      </c>
      <c r="I16075" t="s">
        <v>35</v>
      </c>
      <c r="J16075" t="s">
        <v>453</v>
      </c>
      <c r="M16075">
        <v>4336</v>
      </c>
      <c r="N16075">
        <v>169</v>
      </c>
      <c r="O16075">
        <v>174</v>
      </c>
    </row>
    <row r="16076" spans="1:15" x14ac:dyDescent="0.3">
      <c r="A16076" t="s">
        <v>51</v>
      </c>
      <c r="B16076">
        <v>1</v>
      </c>
      <c r="C16076">
        <v>1</v>
      </c>
      <c r="D16076">
        <v>1</v>
      </c>
      <c r="E16076" t="s">
        <v>13160</v>
      </c>
      <c r="F16076" t="s">
        <v>13164</v>
      </c>
      <c r="G16076" t="s">
        <v>51</v>
      </c>
      <c r="H16076" t="s">
        <v>13165</v>
      </c>
      <c r="I16076" t="s">
        <v>69</v>
      </c>
      <c r="J16076" t="s">
        <v>53</v>
      </c>
      <c r="K16076" t="s">
        <v>800</v>
      </c>
      <c r="M16076">
        <v>4336</v>
      </c>
      <c r="N16076">
        <v>206</v>
      </c>
      <c r="O16076">
        <v>219</v>
      </c>
    </row>
    <row r="16077" spans="1:15" x14ac:dyDescent="0.3">
      <c r="A16077" t="s">
        <v>14</v>
      </c>
      <c r="B16077">
        <v>1</v>
      </c>
      <c r="C16077">
        <v>1</v>
      </c>
      <c r="D16077">
        <v>1</v>
      </c>
      <c r="E16077" t="s">
        <v>13160</v>
      </c>
      <c r="F16077" t="s">
        <v>13162</v>
      </c>
      <c r="G16077" t="s">
        <v>14</v>
      </c>
      <c r="H16077" t="s">
        <v>13163</v>
      </c>
      <c r="I16077" t="s">
        <v>35</v>
      </c>
      <c r="J16077" t="s">
        <v>597</v>
      </c>
      <c r="M16077">
        <v>4336</v>
      </c>
      <c r="N16077">
        <v>276</v>
      </c>
      <c r="O16077">
        <v>289</v>
      </c>
    </row>
    <row r="16078" spans="1:15" x14ac:dyDescent="0.3">
      <c r="E16078" t="s">
        <v>13170</v>
      </c>
      <c r="F16078" t="s">
        <v>13171</v>
      </c>
      <c r="G16078" t="s">
        <v>51</v>
      </c>
      <c r="H16078" t="s">
        <v>13172</v>
      </c>
      <c r="I16078" t="s">
        <v>19</v>
      </c>
      <c r="M16078">
        <v>4342</v>
      </c>
      <c r="N16078">
        <v>111</v>
      </c>
      <c r="O16078">
        <v>124</v>
      </c>
    </row>
    <row r="16079" spans="1:15" x14ac:dyDescent="0.3">
      <c r="A16079" t="s">
        <v>237</v>
      </c>
      <c r="B16079">
        <v>0</v>
      </c>
      <c r="E16079" t="s">
        <v>13170</v>
      </c>
      <c r="F16079" t="s">
        <v>13171</v>
      </c>
      <c r="G16079" t="s">
        <v>17</v>
      </c>
      <c r="H16079" t="s">
        <v>13172</v>
      </c>
      <c r="I16079" t="s">
        <v>26</v>
      </c>
      <c r="M16079">
        <v>4342</v>
      </c>
      <c r="N16079">
        <v>111</v>
      </c>
      <c r="O16079">
        <v>124</v>
      </c>
    </row>
    <row r="16080" spans="1:15" x14ac:dyDescent="0.3">
      <c r="E16080" t="s">
        <v>13170</v>
      </c>
      <c r="F16080" t="s">
        <v>13171</v>
      </c>
      <c r="G16080" t="s">
        <v>51</v>
      </c>
      <c r="H16080" t="s">
        <v>13172</v>
      </c>
      <c r="I16080" t="s">
        <v>19</v>
      </c>
      <c r="M16080">
        <v>4343</v>
      </c>
      <c r="N16080">
        <v>111</v>
      </c>
      <c r="O16080">
        <v>124</v>
      </c>
    </row>
    <row r="16081" spans="1:15" x14ac:dyDescent="0.3">
      <c r="A16081" t="s">
        <v>237</v>
      </c>
      <c r="B16081">
        <v>0</v>
      </c>
      <c r="E16081" t="s">
        <v>13170</v>
      </c>
      <c r="F16081" t="s">
        <v>13171</v>
      </c>
      <c r="G16081" t="s">
        <v>17</v>
      </c>
      <c r="H16081" t="s">
        <v>13172</v>
      </c>
      <c r="I16081" t="s">
        <v>26</v>
      </c>
      <c r="M16081">
        <v>4343</v>
      </c>
      <c r="N16081">
        <v>111</v>
      </c>
      <c r="O16081">
        <v>124</v>
      </c>
    </row>
    <row r="16082" spans="1:15" x14ac:dyDescent="0.3">
      <c r="A16082" t="s">
        <v>237</v>
      </c>
      <c r="B16082">
        <v>0</v>
      </c>
      <c r="E16082" t="s">
        <v>13170</v>
      </c>
      <c r="F16082" t="s">
        <v>13171</v>
      </c>
      <c r="G16082" t="s">
        <v>17</v>
      </c>
      <c r="H16082" t="s">
        <v>13172</v>
      </c>
      <c r="I16082" t="s">
        <v>26</v>
      </c>
      <c r="M16082">
        <v>4344</v>
      </c>
      <c r="N16082">
        <v>111</v>
      </c>
      <c r="O16082">
        <v>124</v>
      </c>
    </row>
    <row r="16083" spans="1:15" x14ac:dyDescent="0.3">
      <c r="E16083" t="s">
        <v>13170</v>
      </c>
      <c r="F16083" t="s">
        <v>13171</v>
      </c>
      <c r="G16083" t="s">
        <v>51</v>
      </c>
      <c r="H16083" t="s">
        <v>13172</v>
      </c>
      <c r="I16083" t="s">
        <v>19</v>
      </c>
      <c r="M16083">
        <v>4344</v>
      </c>
      <c r="N16083">
        <v>111</v>
      </c>
      <c r="O16083">
        <v>124</v>
      </c>
    </row>
    <row r="16084" spans="1:15" x14ac:dyDescent="0.3">
      <c r="E16084" t="s">
        <v>13173</v>
      </c>
      <c r="F16084" t="s">
        <v>13174</v>
      </c>
      <c r="G16084" t="s">
        <v>14</v>
      </c>
      <c r="H16084" t="s">
        <v>13175</v>
      </c>
      <c r="I16084" t="s">
        <v>19</v>
      </c>
      <c r="M16084">
        <v>4345</v>
      </c>
      <c r="N16084">
        <v>6</v>
      </c>
      <c r="O16084">
        <v>11</v>
      </c>
    </row>
    <row r="16085" spans="1:15" x14ac:dyDescent="0.3">
      <c r="A16085" t="s">
        <v>14</v>
      </c>
      <c r="B16085">
        <v>0</v>
      </c>
      <c r="C16085">
        <v>1</v>
      </c>
      <c r="D16085" t="s">
        <v>14</v>
      </c>
      <c r="E16085" t="s">
        <v>13173</v>
      </c>
      <c r="F16085" t="s">
        <v>13174</v>
      </c>
      <c r="G16085" t="s">
        <v>23</v>
      </c>
      <c r="H16085" t="s">
        <v>13175</v>
      </c>
      <c r="I16085" t="s">
        <v>26</v>
      </c>
      <c r="M16085">
        <v>4345</v>
      </c>
      <c r="N16085">
        <v>6</v>
      </c>
      <c r="O16085">
        <v>11</v>
      </c>
    </row>
    <row r="16086" spans="1:15" x14ac:dyDescent="0.3">
      <c r="E16086" t="s">
        <v>13173</v>
      </c>
      <c r="F16086" t="s">
        <v>13180</v>
      </c>
      <c r="G16086" t="s">
        <v>17</v>
      </c>
      <c r="H16086" t="s">
        <v>13181</v>
      </c>
      <c r="I16086" t="s">
        <v>26</v>
      </c>
      <c r="M16086">
        <v>4346</v>
      </c>
      <c r="N16086">
        <v>0</v>
      </c>
      <c r="O16086">
        <v>6</v>
      </c>
    </row>
    <row r="16087" spans="1:15" x14ac:dyDescent="0.3">
      <c r="E16087" t="s">
        <v>13173</v>
      </c>
      <c r="F16087" t="s">
        <v>13174</v>
      </c>
      <c r="G16087" t="s">
        <v>14</v>
      </c>
      <c r="H16087" t="s">
        <v>13178</v>
      </c>
      <c r="I16087" t="s">
        <v>19</v>
      </c>
      <c r="M16087">
        <v>4346</v>
      </c>
      <c r="N16087">
        <v>79</v>
      </c>
      <c r="O16087">
        <v>84</v>
      </c>
    </row>
    <row r="16088" spans="1:15" x14ac:dyDescent="0.3">
      <c r="A16088" t="s">
        <v>14</v>
      </c>
      <c r="B16088">
        <v>0</v>
      </c>
      <c r="C16088">
        <v>1</v>
      </c>
      <c r="D16088" t="s">
        <v>14</v>
      </c>
      <c r="E16088" t="s">
        <v>13173</v>
      </c>
      <c r="F16088" t="s">
        <v>13174</v>
      </c>
      <c r="G16088" t="s">
        <v>23</v>
      </c>
      <c r="H16088" t="s">
        <v>13178</v>
      </c>
      <c r="I16088" t="s">
        <v>26</v>
      </c>
      <c r="M16088">
        <v>4346</v>
      </c>
      <c r="N16088">
        <v>79</v>
      </c>
      <c r="O16088">
        <v>84</v>
      </c>
    </row>
    <row r="16089" spans="1:15" x14ac:dyDescent="0.3">
      <c r="A16089" t="s">
        <v>237</v>
      </c>
      <c r="B16089">
        <v>0</v>
      </c>
      <c r="C16089">
        <v>0</v>
      </c>
      <c r="D16089">
        <v>0</v>
      </c>
      <c r="E16089" t="s">
        <v>13173</v>
      </c>
      <c r="F16089" t="s">
        <v>13182</v>
      </c>
      <c r="G16089" t="s">
        <v>23</v>
      </c>
      <c r="H16089" t="s">
        <v>13183</v>
      </c>
      <c r="I16089" t="s">
        <v>26</v>
      </c>
      <c r="M16089">
        <v>4346</v>
      </c>
      <c r="N16089">
        <v>98</v>
      </c>
      <c r="O16089">
        <v>104</v>
      </c>
    </row>
    <row r="16090" spans="1:15" x14ac:dyDescent="0.3">
      <c r="E16090" t="s">
        <v>13173</v>
      </c>
      <c r="F16090" t="s">
        <v>13182</v>
      </c>
      <c r="G16090" t="s">
        <v>14</v>
      </c>
      <c r="H16090" t="s">
        <v>13183</v>
      </c>
      <c r="I16090" t="s">
        <v>19</v>
      </c>
      <c r="M16090">
        <v>4346</v>
      </c>
      <c r="N16090">
        <v>98</v>
      </c>
      <c r="O16090">
        <v>104</v>
      </c>
    </row>
    <row r="16091" spans="1:15" x14ac:dyDescent="0.3">
      <c r="E16091" t="s">
        <v>13173</v>
      </c>
      <c r="F16091" t="s">
        <v>13176</v>
      </c>
      <c r="G16091" t="s">
        <v>14</v>
      </c>
      <c r="H16091" t="s">
        <v>13177</v>
      </c>
      <c r="I16091" t="s">
        <v>19</v>
      </c>
      <c r="M16091">
        <v>4346</v>
      </c>
      <c r="N16091">
        <v>186</v>
      </c>
      <c r="O16091">
        <v>191</v>
      </c>
    </row>
    <row r="16092" spans="1:15" x14ac:dyDescent="0.3">
      <c r="A16092" t="s">
        <v>14</v>
      </c>
      <c r="B16092">
        <v>0</v>
      </c>
      <c r="C16092">
        <v>1</v>
      </c>
      <c r="D16092" t="s">
        <v>14</v>
      </c>
      <c r="E16092" t="s">
        <v>13173</v>
      </c>
      <c r="F16092" t="s">
        <v>13176</v>
      </c>
      <c r="G16092" t="s">
        <v>23</v>
      </c>
      <c r="H16092" t="s">
        <v>13177</v>
      </c>
      <c r="I16092" t="s">
        <v>26</v>
      </c>
      <c r="M16092">
        <v>4346</v>
      </c>
      <c r="N16092">
        <v>186</v>
      </c>
      <c r="O16092">
        <v>191</v>
      </c>
    </row>
    <row r="16093" spans="1:15" x14ac:dyDescent="0.3">
      <c r="E16093" t="s">
        <v>13173</v>
      </c>
      <c r="F16093" t="s">
        <v>13174</v>
      </c>
      <c r="G16093" t="s">
        <v>14</v>
      </c>
      <c r="H16093" t="s">
        <v>13179</v>
      </c>
      <c r="I16093" t="s">
        <v>19</v>
      </c>
      <c r="M16093">
        <v>4346</v>
      </c>
      <c r="N16093">
        <v>193</v>
      </c>
      <c r="O16093">
        <v>198</v>
      </c>
    </row>
    <row r="16094" spans="1:15" x14ac:dyDescent="0.3">
      <c r="A16094" t="s">
        <v>14</v>
      </c>
      <c r="B16094">
        <v>0</v>
      </c>
      <c r="C16094">
        <v>1</v>
      </c>
      <c r="D16094" t="s">
        <v>14</v>
      </c>
      <c r="E16094" t="s">
        <v>13173</v>
      </c>
      <c r="F16094" t="s">
        <v>13174</v>
      </c>
      <c r="G16094" t="s">
        <v>23</v>
      </c>
      <c r="H16094" t="s">
        <v>13179</v>
      </c>
      <c r="I16094" t="s">
        <v>26</v>
      </c>
      <c r="M16094">
        <v>4346</v>
      </c>
      <c r="N16094">
        <v>193</v>
      </c>
      <c r="O16094">
        <v>198</v>
      </c>
    </row>
    <row r="16095" spans="1:15" x14ac:dyDescent="0.3">
      <c r="E16095" t="s">
        <v>13184</v>
      </c>
      <c r="F16095" t="s">
        <v>13180</v>
      </c>
      <c r="G16095" t="s">
        <v>17</v>
      </c>
      <c r="H16095" t="s">
        <v>13181</v>
      </c>
      <c r="I16095" t="s">
        <v>26</v>
      </c>
      <c r="M16095">
        <v>4347</v>
      </c>
      <c r="N16095">
        <v>0</v>
      </c>
      <c r="O16095">
        <v>6</v>
      </c>
    </row>
    <row r="16096" spans="1:15" x14ac:dyDescent="0.3">
      <c r="A16096" t="s">
        <v>14</v>
      </c>
      <c r="B16096">
        <v>0</v>
      </c>
      <c r="C16096">
        <v>1</v>
      </c>
      <c r="D16096" t="s">
        <v>14</v>
      </c>
      <c r="E16096" t="s">
        <v>13184</v>
      </c>
      <c r="F16096" t="s">
        <v>13174</v>
      </c>
      <c r="G16096" t="s">
        <v>23</v>
      </c>
      <c r="H16096" t="s">
        <v>13178</v>
      </c>
      <c r="I16096" t="s">
        <v>26</v>
      </c>
      <c r="M16096">
        <v>4347</v>
      </c>
      <c r="N16096">
        <v>79</v>
      </c>
      <c r="O16096">
        <v>84</v>
      </c>
    </row>
    <row r="16097" spans="1:15" x14ac:dyDescent="0.3">
      <c r="E16097" t="s">
        <v>13184</v>
      </c>
      <c r="F16097" t="s">
        <v>13174</v>
      </c>
      <c r="G16097" t="s">
        <v>14</v>
      </c>
      <c r="H16097" t="s">
        <v>13178</v>
      </c>
      <c r="I16097" t="s">
        <v>19</v>
      </c>
      <c r="M16097">
        <v>4347</v>
      </c>
      <c r="N16097">
        <v>79</v>
      </c>
      <c r="O16097">
        <v>84</v>
      </c>
    </row>
    <row r="16098" spans="1:15" x14ac:dyDescent="0.3">
      <c r="E16098" t="s">
        <v>13184</v>
      </c>
      <c r="F16098" t="s">
        <v>13182</v>
      </c>
      <c r="G16098" t="s">
        <v>14</v>
      </c>
      <c r="H16098" t="s">
        <v>13183</v>
      </c>
      <c r="I16098" t="s">
        <v>19</v>
      </c>
      <c r="M16098">
        <v>4347</v>
      </c>
      <c r="N16098">
        <v>98</v>
      </c>
      <c r="O16098">
        <v>104</v>
      </c>
    </row>
    <row r="16099" spans="1:15" x14ac:dyDescent="0.3">
      <c r="A16099" t="s">
        <v>237</v>
      </c>
      <c r="B16099">
        <v>0</v>
      </c>
      <c r="C16099">
        <v>0</v>
      </c>
      <c r="D16099">
        <v>0</v>
      </c>
      <c r="E16099" t="s">
        <v>13184</v>
      </c>
      <c r="F16099" t="s">
        <v>13182</v>
      </c>
      <c r="G16099" t="s">
        <v>23</v>
      </c>
      <c r="H16099" t="s">
        <v>13183</v>
      </c>
      <c r="I16099" t="s">
        <v>26</v>
      </c>
      <c r="M16099">
        <v>4347</v>
      </c>
      <c r="N16099">
        <v>98</v>
      </c>
      <c r="O16099">
        <v>104</v>
      </c>
    </row>
    <row r="16100" spans="1:15" x14ac:dyDescent="0.3">
      <c r="A16100" t="s">
        <v>14</v>
      </c>
      <c r="B16100">
        <v>0</v>
      </c>
      <c r="C16100">
        <v>1</v>
      </c>
      <c r="D16100" t="s">
        <v>14</v>
      </c>
      <c r="E16100" t="s">
        <v>13184</v>
      </c>
      <c r="F16100" t="s">
        <v>13176</v>
      </c>
      <c r="G16100" t="s">
        <v>23</v>
      </c>
      <c r="H16100" t="s">
        <v>13177</v>
      </c>
      <c r="I16100" t="s">
        <v>26</v>
      </c>
      <c r="M16100">
        <v>4347</v>
      </c>
      <c r="N16100">
        <v>186</v>
      </c>
      <c r="O16100">
        <v>191</v>
      </c>
    </row>
    <row r="16101" spans="1:15" x14ac:dyDescent="0.3">
      <c r="E16101" t="s">
        <v>13184</v>
      </c>
      <c r="F16101" t="s">
        <v>13176</v>
      </c>
      <c r="G16101" t="s">
        <v>14</v>
      </c>
      <c r="H16101" t="s">
        <v>13177</v>
      </c>
      <c r="I16101" t="s">
        <v>19</v>
      </c>
      <c r="M16101">
        <v>4347</v>
      </c>
      <c r="N16101">
        <v>186</v>
      </c>
      <c r="O16101">
        <v>191</v>
      </c>
    </row>
    <row r="16102" spans="1:15" x14ac:dyDescent="0.3">
      <c r="A16102" t="s">
        <v>14</v>
      </c>
      <c r="B16102">
        <v>0</v>
      </c>
      <c r="C16102">
        <v>1</v>
      </c>
      <c r="D16102" t="s">
        <v>14</v>
      </c>
      <c r="E16102" t="s">
        <v>13184</v>
      </c>
      <c r="F16102" t="s">
        <v>13174</v>
      </c>
      <c r="G16102" t="s">
        <v>23</v>
      </c>
      <c r="H16102" t="s">
        <v>13179</v>
      </c>
      <c r="I16102" t="s">
        <v>26</v>
      </c>
      <c r="M16102">
        <v>4347</v>
      </c>
      <c r="N16102">
        <v>193</v>
      </c>
      <c r="O16102">
        <v>198</v>
      </c>
    </row>
    <row r="16103" spans="1:15" x14ac:dyDescent="0.3">
      <c r="E16103" t="s">
        <v>13184</v>
      </c>
      <c r="F16103" t="s">
        <v>13174</v>
      </c>
      <c r="G16103" t="s">
        <v>14</v>
      </c>
      <c r="H16103" t="s">
        <v>13179</v>
      </c>
      <c r="I16103" t="s">
        <v>19</v>
      </c>
      <c r="M16103">
        <v>4347</v>
      </c>
      <c r="N16103">
        <v>193</v>
      </c>
      <c r="O16103">
        <v>198</v>
      </c>
    </row>
    <row r="16104" spans="1:15" x14ac:dyDescent="0.3">
      <c r="A16104" t="s">
        <v>14</v>
      </c>
      <c r="B16104">
        <v>0</v>
      </c>
      <c r="C16104">
        <v>1</v>
      </c>
      <c r="D16104" t="s">
        <v>14</v>
      </c>
      <c r="E16104" t="s">
        <v>13173</v>
      </c>
      <c r="F16104" t="s">
        <v>13174</v>
      </c>
      <c r="G16104" t="s">
        <v>23</v>
      </c>
      <c r="H16104" t="s">
        <v>13185</v>
      </c>
      <c r="I16104" t="s">
        <v>22</v>
      </c>
      <c r="M16104">
        <v>4348</v>
      </c>
      <c r="N16104">
        <v>71</v>
      </c>
      <c r="O16104">
        <v>76</v>
      </c>
    </row>
    <row r="16105" spans="1:15" x14ac:dyDescent="0.3">
      <c r="E16105" t="s">
        <v>13184</v>
      </c>
      <c r="F16105" t="s">
        <v>13174</v>
      </c>
      <c r="G16105" t="s">
        <v>23</v>
      </c>
      <c r="H16105" t="s">
        <v>13187</v>
      </c>
      <c r="I16105" t="s">
        <v>26</v>
      </c>
      <c r="M16105">
        <v>4349</v>
      </c>
      <c r="N16105">
        <v>25</v>
      </c>
      <c r="O16105">
        <v>30</v>
      </c>
    </row>
    <row r="16106" spans="1:15" x14ac:dyDescent="0.3">
      <c r="E16106" t="s">
        <v>13184</v>
      </c>
      <c r="F16106" t="s">
        <v>13174</v>
      </c>
      <c r="G16106" t="s">
        <v>14</v>
      </c>
      <c r="H16106" t="s">
        <v>13187</v>
      </c>
      <c r="I16106" t="s">
        <v>19</v>
      </c>
      <c r="M16106">
        <v>4349</v>
      </c>
      <c r="N16106">
        <v>25</v>
      </c>
      <c r="O16106">
        <v>30</v>
      </c>
    </row>
    <row r="16107" spans="1:15" x14ac:dyDescent="0.3">
      <c r="E16107" t="s">
        <v>13184</v>
      </c>
      <c r="F16107" t="s">
        <v>13174</v>
      </c>
      <c r="G16107" t="s">
        <v>23</v>
      </c>
      <c r="H16107" t="s">
        <v>13186</v>
      </c>
      <c r="I16107" t="s">
        <v>26</v>
      </c>
      <c r="M16107">
        <v>4349</v>
      </c>
      <c r="N16107">
        <v>151</v>
      </c>
      <c r="O16107">
        <v>156</v>
      </c>
    </row>
    <row r="16108" spans="1:15" x14ac:dyDescent="0.3">
      <c r="E16108" t="s">
        <v>13184</v>
      </c>
      <c r="F16108" t="s">
        <v>13174</v>
      </c>
      <c r="G16108" t="s">
        <v>17</v>
      </c>
      <c r="H16108" t="s">
        <v>13186</v>
      </c>
      <c r="I16108" t="s">
        <v>19</v>
      </c>
      <c r="M16108">
        <v>4349</v>
      </c>
      <c r="N16108">
        <v>151</v>
      </c>
      <c r="O16108">
        <v>156</v>
      </c>
    </row>
    <row r="16109" spans="1:15" x14ac:dyDescent="0.3">
      <c r="A16109" t="s">
        <v>237</v>
      </c>
      <c r="B16109">
        <v>0</v>
      </c>
      <c r="E16109" t="s">
        <v>4416</v>
      </c>
      <c r="F16109" t="s">
        <v>4419</v>
      </c>
      <c r="G16109" t="s">
        <v>17</v>
      </c>
      <c r="H16109" t="s">
        <v>4420</v>
      </c>
      <c r="I16109" t="s">
        <v>22</v>
      </c>
      <c r="M16109">
        <v>4350</v>
      </c>
      <c r="N16109">
        <v>302</v>
      </c>
      <c r="O16109">
        <v>320</v>
      </c>
    </row>
    <row r="16110" spans="1:15" x14ac:dyDescent="0.3">
      <c r="E16110" t="s">
        <v>4416</v>
      </c>
      <c r="F16110" t="s">
        <v>4421</v>
      </c>
      <c r="G16110" t="s">
        <v>17</v>
      </c>
      <c r="H16110" t="s">
        <v>4422</v>
      </c>
      <c r="I16110" t="s">
        <v>19</v>
      </c>
      <c r="M16110">
        <v>4350</v>
      </c>
      <c r="N16110">
        <v>570</v>
      </c>
      <c r="O16110">
        <v>575</v>
      </c>
    </row>
    <row r="16111" spans="1:15" x14ac:dyDescent="0.3">
      <c r="E16111" t="s">
        <v>4416</v>
      </c>
      <c r="F16111" t="s">
        <v>4423</v>
      </c>
      <c r="G16111" t="s">
        <v>17</v>
      </c>
      <c r="H16111" t="s">
        <v>4424</v>
      </c>
      <c r="I16111" t="s">
        <v>19</v>
      </c>
      <c r="M16111">
        <v>4350</v>
      </c>
      <c r="N16111">
        <v>614</v>
      </c>
      <c r="O16111">
        <v>625</v>
      </c>
    </row>
    <row r="16112" spans="1:15" x14ac:dyDescent="0.3">
      <c r="E16112" t="s">
        <v>4416</v>
      </c>
      <c r="F16112" t="s">
        <v>4417</v>
      </c>
      <c r="G16112" t="s">
        <v>23</v>
      </c>
      <c r="H16112" t="s">
        <v>4418</v>
      </c>
      <c r="I16112" t="s">
        <v>26</v>
      </c>
      <c r="M16112">
        <v>4350</v>
      </c>
      <c r="N16112">
        <v>618</v>
      </c>
      <c r="O16112">
        <v>625</v>
      </c>
    </row>
    <row r="16113" spans="1:15" x14ac:dyDescent="0.3">
      <c r="A16113" t="s">
        <v>237</v>
      </c>
      <c r="B16113">
        <v>0</v>
      </c>
      <c r="E16113" t="s">
        <v>4416</v>
      </c>
      <c r="F16113" t="s">
        <v>4419</v>
      </c>
      <c r="G16113" t="s">
        <v>17</v>
      </c>
      <c r="H16113" t="s">
        <v>4420</v>
      </c>
      <c r="I16113" t="s">
        <v>22</v>
      </c>
      <c r="M16113">
        <v>4351</v>
      </c>
      <c r="N16113">
        <v>302</v>
      </c>
      <c r="O16113">
        <v>320</v>
      </c>
    </row>
    <row r="16114" spans="1:15" x14ac:dyDescent="0.3">
      <c r="E16114" t="s">
        <v>4416</v>
      </c>
      <c r="F16114" t="s">
        <v>4421</v>
      </c>
      <c r="G16114" t="s">
        <v>17</v>
      </c>
      <c r="H16114" t="s">
        <v>4422</v>
      </c>
      <c r="I16114" t="s">
        <v>19</v>
      </c>
      <c r="M16114">
        <v>4351</v>
      </c>
      <c r="N16114">
        <v>570</v>
      </c>
      <c r="O16114">
        <v>575</v>
      </c>
    </row>
    <row r="16115" spans="1:15" x14ac:dyDescent="0.3">
      <c r="E16115" t="s">
        <v>4416</v>
      </c>
      <c r="F16115" t="s">
        <v>4423</v>
      </c>
      <c r="G16115" t="s">
        <v>17</v>
      </c>
      <c r="H16115" t="s">
        <v>4424</v>
      </c>
      <c r="I16115" t="s">
        <v>19</v>
      </c>
      <c r="M16115">
        <v>4351</v>
      </c>
      <c r="N16115">
        <v>614</v>
      </c>
      <c r="O16115">
        <v>625</v>
      </c>
    </row>
    <row r="16116" spans="1:15" x14ac:dyDescent="0.3">
      <c r="E16116" t="s">
        <v>4416</v>
      </c>
      <c r="F16116" t="s">
        <v>4417</v>
      </c>
      <c r="G16116" t="s">
        <v>23</v>
      </c>
      <c r="H16116" t="s">
        <v>4418</v>
      </c>
      <c r="I16116" t="s">
        <v>26</v>
      </c>
      <c r="M16116">
        <v>4351</v>
      </c>
      <c r="N16116">
        <v>618</v>
      </c>
      <c r="O16116">
        <v>625</v>
      </c>
    </row>
    <row r="16117" spans="1:15" x14ac:dyDescent="0.3">
      <c r="A16117" t="s">
        <v>237</v>
      </c>
      <c r="B16117">
        <v>0</v>
      </c>
      <c r="E16117" t="s">
        <v>4416</v>
      </c>
      <c r="F16117" t="s">
        <v>4419</v>
      </c>
      <c r="G16117" t="s">
        <v>17</v>
      </c>
      <c r="H16117" t="s">
        <v>4420</v>
      </c>
      <c r="I16117" t="s">
        <v>22</v>
      </c>
      <c r="M16117">
        <v>4352</v>
      </c>
      <c r="N16117">
        <v>302</v>
      </c>
      <c r="O16117">
        <v>320</v>
      </c>
    </row>
    <row r="16118" spans="1:15" x14ac:dyDescent="0.3">
      <c r="E16118" t="s">
        <v>4416</v>
      </c>
      <c r="F16118" t="s">
        <v>4421</v>
      </c>
      <c r="G16118" t="s">
        <v>17</v>
      </c>
      <c r="H16118" t="s">
        <v>4422</v>
      </c>
      <c r="I16118" t="s">
        <v>19</v>
      </c>
      <c r="M16118">
        <v>4352</v>
      </c>
      <c r="N16118">
        <v>570</v>
      </c>
      <c r="O16118">
        <v>575</v>
      </c>
    </row>
    <row r="16119" spans="1:15" x14ac:dyDescent="0.3">
      <c r="E16119" t="s">
        <v>4416</v>
      </c>
      <c r="F16119" t="s">
        <v>4423</v>
      </c>
      <c r="G16119" t="s">
        <v>17</v>
      </c>
      <c r="H16119" t="s">
        <v>4424</v>
      </c>
      <c r="I16119" t="s">
        <v>19</v>
      </c>
      <c r="M16119">
        <v>4352</v>
      </c>
      <c r="N16119">
        <v>614</v>
      </c>
      <c r="O16119">
        <v>625</v>
      </c>
    </row>
    <row r="16120" spans="1:15" x14ac:dyDescent="0.3">
      <c r="E16120" t="s">
        <v>4416</v>
      </c>
      <c r="F16120" t="s">
        <v>4417</v>
      </c>
      <c r="G16120" t="s">
        <v>23</v>
      </c>
      <c r="H16120" t="s">
        <v>4418</v>
      </c>
      <c r="I16120" t="s">
        <v>26</v>
      </c>
      <c r="M16120">
        <v>4352</v>
      </c>
      <c r="N16120">
        <v>618</v>
      </c>
      <c r="O16120">
        <v>625</v>
      </c>
    </row>
    <row r="16121" spans="1:15" x14ac:dyDescent="0.3">
      <c r="A16121" t="s">
        <v>237</v>
      </c>
      <c r="B16121">
        <v>0</v>
      </c>
      <c r="E16121" t="s">
        <v>4416</v>
      </c>
      <c r="F16121" t="s">
        <v>4419</v>
      </c>
      <c r="G16121" t="s">
        <v>17</v>
      </c>
      <c r="H16121" t="s">
        <v>4420</v>
      </c>
      <c r="I16121" t="s">
        <v>22</v>
      </c>
      <c r="M16121">
        <v>4353</v>
      </c>
      <c r="N16121">
        <v>302</v>
      </c>
      <c r="O16121">
        <v>320</v>
      </c>
    </row>
    <row r="16122" spans="1:15" x14ac:dyDescent="0.3">
      <c r="E16122" t="s">
        <v>4416</v>
      </c>
      <c r="F16122" t="s">
        <v>4421</v>
      </c>
      <c r="G16122" t="s">
        <v>17</v>
      </c>
      <c r="H16122" t="s">
        <v>4422</v>
      </c>
      <c r="I16122" t="s">
        <v>19</v>
      </c>
      <c r="M16122">
        <v>4353</v>
      </c>
      <c r="N16122">
        <v>570</v>
      </c>
      <c r="O16122">
        <v>575</v>
      </c>
    </row>
    <row r="16123" spans="1:15" x14ac:dyDescent="0.3">
      <c r="E16123" t="s">
        <v>4416</v>
      </c>
      <c r="F16123" t="s">
        <v>4423</v>
      </c>
      <c r="G16123" t="s">
        <v>17</v>
      </c>
      <c r="H16123" t="s">
        <v>4424</v>
      </c>
      <c r="I16123" t="s">
        <v>19</v>
      </c>
      <c r="M16123">
        <v>4353</v>
      </c>
      <c r="N16123">
        <v>614</v>
      </c>
      <c r="O16123">
        <v>625</v>
      </c>
    </row>
    <row r="16124" spans="1:15" x14ac:dyDescent="0.3">
      <c r="E16124" t="s">
        <v>4416</v>
      </c>
      <c r="F16124" t="s">
        <v>4417</v>
      </c>
      <c r="G16124" t="s">
        <v>23</v>
      </c>
      <c r="H16124" t="s">
        <v>4418</v>
      </c>
      <c r="I16124" t="s">
        <v>26</v>
      </c>
      <c r="M16124">
        <v>4353</v>
      </c>
      <c r="N16124">
        <v>618</v>
      </c>
      <c r="O16124">
        <v>625</v>
      </c>
    </row>
    <row r="16125" spans="1:15" x14ac:dyDescent="0.3">
      <c r="A16125" t="s">
        <v>237</v>
      </c>
      <c r="B16125">
        <v>0</v>
      </c>
      <c r="E16125" t="s">
        <v>4416</v>
      </c>
      <c r="F16125" t="s">
        <v>4419</v>
      </c>
      <c r="G16125" t="s">
        <v>17</v>
      </c>
      <c r="H16125" t="s">
        <v>4420</v>
      </c>
      <c r="I16125" t="s">
        <v>22</v>
      </c>
      <c r="M16125">
        <v>4354</v>
      </c>
      <c r="N16125">
        <v>302</v>
      </c>
      <c r="O16125">
        <v>320</v>
      </c>
    </row>
    <row r="16126" spans="1:15" x14ac:dyDescent="0.3">
      <c r="E16126" t="s">
        <v>4416</v>
      </c>
      <c r="F16126" t="s">
        <v>4421</v>
      </c>
      <c r="G16126" t="s">
        <v>17</v>
      </c>
      <c r="H16126" t="s">
        <v>4422</v>
      </c>
      <c r="I16126" t="s">
        <v>19</v>
      </c>
      <c r="M16126">
        <v>4354</v>
      </c>
      <c r="N16126">
        <v>570</v>
      </c>
      <c r="O16126">
        <v>575</v>
      </c>
    </row>
    <row r="16127" spans="1:15" x14ac:dyDescent="0.3">
      <c r="E16127" t="s">
        <v>4416</v>
      </c>
      <c r="F16127" t="s">
        <v>4423</v>
      </c>
      <c r="G16127" t="s">
        <v>17</v>
      </c>
      <c r="H16127" t="s">
        <v>4424</v>
      </c>
      <c r="I16127" t="s">
        <v>19</v>
      </c>
      <c r="M16127">
        <v>4354</v>
      </c>
      <c r="N16127">
        <v>614</v>
      </c>
      <c r="O16127">
        <v>625</v>
      </c>
    </row>
    <row r="16128" spans="1:15" x14ac:dyDescent="0.3">
      <c r="E16128" t="s">
        <v>4416</v>
      </c>
      <c r="F16128" t="s">
        <v>4417</v>
      </c>
      <c r="G16128" t="s">
        <v>23</v>
      </c>
      <c r="H16128" t="s">
        <v>4418</v>
      </c>
      <c r="I16128" t="s">
        <v>26</v>
      </c>
      <c r="M16128">
        <v>4354</v>
      </c>
      <c r="N16128">
        <v>618</v>
      </c>
      <c r="O16128">
        <v>625</v>
      </c>
    </row>
    <row r="16129" spans="1:15" x14ac:dyDescent="0.3">
      <c r="A16129" t="s">
        <v>14</v>
      </c>
      <c r="B16129">
        <v>1</v>
      </c>
      <c r="C16129">
        <v>1</v>
      </c>
      <c r="D16129">
        <v>1</v>
      </c>
      <c r="E16129" t="s">
        <v>13188</v>
      </c>
      <c r="F16129" t="s">
        <v>13188</v>
      </c>
      <c r="G16129" t="s">
        <v>14</v>
      </c>
      <c r="H16129" t="s">
        <v>13192</v>
      </c>
      <c r="I16129" t="s">
        <v>19</v>
      </c>
      <c r="M16129">
        <v>4355</v>
      </c>
      <c r="N16129">
        <v>10</v>
      </c>
      <c r="O16129">
        <v>16</v>
      </c>
    </row>
    <row r="16130" spans="1:15" x14ac:dyDescent="0.3">
      <c r="E16130" t="s">
        <v>13188</v>
      </c>
      <c r="F16130" t="s">
        <v>13188</v>
      </c>
      <c r="G16130" t="s">
        <v>23</v>
      </c>
      <c r="H16130" t="s">
        <v>13192</v>
      </c>
      <c r="I16130" t="s">
        <v>26</v>
      </c>
      <c r="M16130">
        <v>4355</v>
      </c>
      <c r="N16130">
        <v>10</v>
      </c>
      <c r="O16130">
        <v>16</v>
      </c>
    </row>
    <row r="16131" spans="1:15" x14ac:dyDescent="0.3">
      <c r="E16131" t="s">
        <v>13188</v>
      </c>
      <c r="F16131" t="s">
        <v>1899</v>
      </c>
      <c r="G16131" t="s">
        <v>51</v>
      </c>
      <c r="H16131" t="s">
        <v>13189</v>
      </c>
      <c r="I16131" t="s">
        <v>52</v>
      </c>
      <c r="J16131" t="s">
        <v>60</v>
      </c>
      <c r="M16131">
        <v>4355</v>
      </c>
      <c r="N16131">
        <v>205</v>
      </c>
      <c r="O16131">
        <v>210</v>
      </c>
    </row>
    <row r="16132" spans="1:15" x14ac:dyDescent="0.3">
      <c r="E16132" t="s">
        <v>13188</v>
      </c>
      <c r="F16132" t="s">
        <v>13190</v>
      </c>
      <c r="G16132" t="s">
        <v>17</v>
      </c>
      <c r="H16132" t="s">
        <v>13191</v>
      </c>
      <c r="I16132" t="s">
        <v>26</v>
      </c>
      <c r="M16132">
        <v>4355</v>
      </c>
      <c r="N16132">
        <v>225</v>
      </c>
      <c r="O16132">
        <v>230</v>
      </c>
    </row>
    <row r="16133" spans="1:15" x14ac:dyDescent="0.3">
      <c r="E16133" t="s">
        <v>13188</v>
      </c>
      <c r="F16133" t="s">
        <v>13190</v>
      </c>
      <c r="G16133" t="s">
        <v>14</v>
      </c>
      <c r="H16133" t="s">
        <v>13191</v>
      </c>
      <c r="I16133" t="s">
        <v>19</v>
      </c>
      <c r="M16133">
        <v>4355</v>
      </c>
      <c r="N16133">
        <v>225</v>
      </c>
      <c r="O16133">
        <v>230</v>
      </c>
    </row>
    <row r="16134" spans="1:15" x14ac:dyDescent="0.3">
      <c r="A16134" t="s">
        <v>14</v>
      </c>
      <c r="B16134">
        <v>1</v>
      </c>
      <c r="C16134">
        <v>1</v>
      </c>
      <c r="D16134">
        <v>1</v>
      </c>
      <c r="E16134" t="s">
        <v>13188</v>
      </c>
      <c r="F16134" t="s">
        <v>13188</v>
      </c>
      <c r="G16134" t="s">
        <v>14</v>
      </c>
      <c r="H16134" t="s">
        <v>13194</v>
      </c>
      <c r="I16134" t="s">
        <v>19</v>
      </c>
      <c r="M16134">
        <v>4356</v>
      </c>
      <c r="N16134">
        <v>0</v>
      </c>
      <c r="O16134">
        <v>6</v>
      </c>
    </row>
    <row r="16135" spans="1:15" x14ac:dyDescent="0.3">
      <c r="A16135" t="s">
        <v>14</v>
      </c>
      <c r="B16135">
        <v>0</v>
      </c>
      <c r="C16135">
        <v>1</v>
      </c>
      <c r="D16135" t="s">
        <v>14</v>
      </c>
      <c r="E16135" t="s">
        <v>13188</v>
      </c>
      <c r="F16135" t="s">
        <v>13188</v>
      </c>
      <c r="G16135" t="s">
        <v>23</v>
      </c>
      <c r="H16135" t="s">
        <v>13194</v>
      </c>
      <c r="I16135" t="s">
        <v>26</v>
      </c>
      <c r="M16135">
        <v>4356</v>
      </c>
      <c r="N16135">
        <v>0</v>
      </c>
      <c r="O16135">
        <v>6</v>
      </c>
    </row>
    <row r="16136" spans="1:15" x14ac:dyDescent="0.3">
      <c r="A16136" t="s">
        <v>14</v>
      </c>
      <c r="B16136">
        <v>1</v>
      </c>
      <c r="C16136">
        <v>1</v>
      </c>
      <c r="D16136">
        <v>1</v>
      </c>
      <c r="E16136" t="s">
        <v>13188</v>
      </c>
      <c r="F16136" t="s">
        <v>13188</v>
      </c>
      <c r="G16136" t="s">
        <v>14</v>
      </c>
      <c r="H16136" t="s">
        <v>13193</v>
      </c>
      <c r="I16136" t="s">
        <v>19</v>
      </c>
      <c r="M16136">
        <v>4356</v>
      </c>
      <c r="N16136">
        <v>69</v>
      </c>
      <c r="O16136">
        <v>75</v>
      </c>
    </row>
    <row r="16137" spans="1:15" x14ac:dyDescent="0.3">
      <c r="A16137" t="s">
        <v>14</v>
      </c>
      <c r="B16137">
        <v>0</v>
      </c>
      <c r="C16137">
        <v>1</v>
      </c>
      <c r="D16137" t="s">
        <v>14</v>
      </c>
      <c r="E16137" t="s">
        <v>13188</v>
      </c>
      <c r="F16137" t="s">
        <v>13188</v>
      </c>
      <c r="G16137" t="s">
        <v>23</v>
      </c>
      <c r="H16137" t="s">
        <v>13193</v>
      </c>
      <c r="I16137" t="s">
        <v>26</v>
      </c>
      <c r="M16137">
        <v>4356</v>
      </c>
      <c r="N16137">
        <v>69</v>
      </c>
      <c r="O16137">
        <v>75</v>
      </c>
    </row>
    <row r="16138" spans="1:15" x14ac:dyDescent="0.3">
      <c r="A16138" t="s">
        <v>14</v>
      </c>
      <c r="B16138">
        <v>1</v>
      </c>
      <c r="C16138">
        <v>1</v>
      </c>
      <c r="D16138">
        <v>1</v>
      </c>
      <c r="E16138" t="s">
        <v>13188</v>
      </c>
      <c r="F16138" t="s">
        <v>13196</v>
      </c>
      <c r="G16138" t="s">
        <v>14</v>
      </c>
      <c r="H16138" t="s">
        <v>13197</v>
      </c>
      <c r="I16138" t="s">
        <v>35</v>
      </c>
      <c r="J16138" t="s">
        <v>46</v>
      </c>
      <c r="K16138" t="s">
        <v>47</v>
      </c>
      <c r="L16138" t="s">
        <v>43</v>
      </c>
      <c r="M16138">
        <v>4356</v>
      </c>
      <c r="N16138">
        <v>165</v>
      </c>
      <c r="O16138">
        <v>180</v>
      </c>
    </row>
    <row r="16139" spans="1:15" x14ac:dyDescent="0.3">
      <c r="E16139" t="s">
        <v>13188</v>
      </c>
      <c r="F16139" t="s">
        <v>1674</v>
      </c>
      <c r="G16139" t="s">
        <v>17</v>
      </c>
      <c r="H16139" t="s">
        <v>13195</v>
      </c>
      <c r="I16139" t="s">
        <v>26</v>
      </c>
      <c r="M16139">
        <v>4356</v>
      </c>
      <c r="N16139">
        <v>185</v>
      </c>
      <c r="O16139">
        <v>190</v>
      </c>
    </row>
    <row r="16140" spans="1:15" x14ac:dyDescent="0.3">
      <c r="E16140" t="s">
        <v>13188</v>
      </c>
      <c r="F16140" t="s">
        <v>1674</v>
      </c>
      <c r="G16140" t="s">
        <v>14</v>
      </c>
      <c r="H16140" t="s">
        <v>13195</v>
      </c>
      <c r="I16140" t="s">
        <v>52</v>
      </c>
      <c r="J16140" t="s">
        <v>32</v>
      </c>
      <c r="M16140">
        <v>4356</v>
      </c>
      <c r="N16140">
        <v>185</v>
      </c>
      <c r="O16140">
        <v>190</v>
      </c>
    </row>
    <row r="16141" spans="1:15" x14ac:dyDescent="0.3">
      <c r="A16141" t="s">
        <v>237</v>
      </c>
      <c r="B16141">
        <v>0</v>
      </c>
      <c r="E16141" t="s">
        <v>13188</v>
      </c>
      <c r="F16141" t="s">
        <v>13198</v>
      </c>
      <c r="G16141" t="s">
        <v>17</v>
      </c>
      <c r="H16141" t="s">
        <v>13199</v>
      </c>
      <c r="I16141" t="s">
        <v>22</v>
      </c>
      <c r="M16141">
        <v>4356</v>
      </c>
      <c r="N16141">
        <v>201</v>
      </c>
      <c r="O16141">
        <v>224</v>
      </c>
    </row>
    <row r="16142" spans="1:15" x14ac:dyDescent="0.3">
      <c r="A16142" t="s">
        <v>14</v>
      </c>
      <c r="B16142">
        <v>0</v>
      </c>
      <c r="C16142">
        <v>1</v>
      </c>
      <c r="D16142" t="s">
        <v>14</v>
      </c>
      <c r="E16142" t="s">
        <v>13188</v>
      </c>
      <c r="F16142" t="s">
        <v>13188</v>
      </c>
      <c r="G16142" t="s">
        <v>23</v>
      </c>
      <c r="H16142" t="s">
        <v>13205</v>
      </c>
      <c r="I16142" t="s">
        <v>26</v>
      </c>
      <c r="M16142">
        <v>4357</v>
      </c>
      <c r="N16142">
        <v>0</v>
      </c>
      <c r="O16142">
        <v>6</v>
      </c>
    </row>
    <row r="16143" spans="1:15" x14ac:dyDescent="0.3">
      <c r="A16143" t="s">
        <v>14</v>
      </c>
      <c r="B16143">
        <v>1</v>
      </c>
      <c r="C16143">
        <v>1</v>
      </c>
      <c r="D16143">
        <v>1</v>
      </c>
      <c r="E16143" t="s">
        <v>13188</v>
      </c>
      <c r="F16143" t="s">
        <v>13188</v>
      </c>
      <c r="G16143" t="s">
        <v>14</v>
      </c>
      <c r="H16143" t="s">
        <v>13205</v>
      </c>
      <c r="I16143" t="s">
        <v>19</v>
      </c>
      <c r="M16143">
        <v>4357</v>
      </c>
      <c r="N16143">
        <v>0</v>
      </c>
      <c r="O16143">
        <v>6</v>
      </c>
    </row>
    <row r="16144" spans="1:15" x14ac:dyDescent="0.3">
      <c r="E16144" t="s">
        <v>13188</v>
      </c>
      <c r="F16144" t="s">
        <v>13203</v>
      </c>
      <c r="G16144" t="s">
        <v>23</v>
      </c>
      <c r="H16144" t="s">
        <v>13204</v>
      </c>
      <c r="I16144" t="s">
        <v>19</v>
      </c>
      <c r="M16144">
        <v>4357</v>
      </c>
      <c r="N16144">
        <v>22</v>
      </c>
      <c r="O16144">
        <v>29</v>
      </c>
    </row>
    <row r="16145" spans="1:15" x14ac:dyDescent="0.3">
      <c r="A16145" t="s">
        <v>14</v>
      </c>
      <c r="B16145">
        <v>1</v>
      </c>
      <c r="C16145">
        <v>1</v>
      </c>
      <c r="D16145">
        <v>1</v>
      </c>
      <c r="E16145" t="s">
        <v>13188</v>
      </c>
      <c r="F16145" t="s">
        <v>13203</v>
      </c>
      <c r="G16145" t="s">
        <v>14</v>
      </c>
      <c r="H16145" t="s">
        <v>13204</v>
      </c>
      <c r="I16145" t="s">
        <v>26</v>
      </c>
      <c r="M16145">
        <v>4357</v>
      </c>
      <c r="N16145">
        <v>22</v>
      </c>
      <c r="O16145">
        <v>29</v>
      </c>
    </row>
    <row r="16146" spans="1:15" x14ac:dyDescent="0.3">
      <c r="E16146" t="s">
        <v>13188</v>
      </c>
      <c r="F16146" t="s">
        <v>1057</v>
      </c>
      <c r="G16146" t="s">
        <v>14</v>
      </c>
      <c r="H16146" t="s">
        <v>13200</v>
      </c>
      <c r="I16146" t="s">
        <v>31</v>
      </c>
      <c r="J16146" t="s">
        <v>32</v>
      </c>
      <c r="M16146">
        <v>4357</v>
      </c>
      <c r="N16146">
        <v>81</v>
      </c>
      <c r="O16146">
        <v>86</v>
      </c>
    </row>
    <row r="16147" spans="1:15" x14ac:dyDescent="0.3">
      <c r="A16147" t="s">
        <v>14</v>
      </c>
      <c r="B16147">
        <v>0</v>
      </c>
      <c r="C16147">
        <v>1</v>
      </c>
      <c r="D16147" t="s">
        <v>14</v>
      </c>
      <c r="E16147" t="s">
        <v>13188</v>
      </c>
      <c r="F16147" t="s">
        <v>1057</v>
      </c>
      <c r="G16147" t="s">
        <v>17</v>
      </c>
      <c r="H16147" t="s">
        <v>13200</v>
      </c>
      <c r="I16147" t="s">
        <v>26</v>
      </c>
      <c r="M16147">
        <v>4357</v>
      </c>
      <c r="N16147">
        <v>81</v>
      </c>
      <c r="O16147">
        <v>86</v>
      </c>
    </row>
    <row r="16148" spans="1:15" x14ac:dyDescent="0.3">
      <c r="A16148" t="s">
        <v>14</v>
      </c>
      <c r="B16148">
        <v>0</v>
      </c>
      <c r="C16148">
        <v>1</v>
      </c>
      <c r="D16148" t="s">
        <v>14</v>
      </c>
      <c r="E16148" t="s">
        <v>13188</v>
      </c>
      <c r="F16148" t="s">
        <v>13188</v>
      </c>
      <c r="G16148" t="s">
        <v>23</v>
      </c>
      <c r="H16148" t="s">
        <v>13202</v>
      </c>
      <c r="I16148" t="s">
        <v>26</v>
      </c>
      <c r="M16148">
        <v>4357</v>
      </c>
      <c r="N16148">
        <v>130</v>
      </c>
      <c r="O16148">
        <v>136</v>
      </c>
    </row>
    <row r="16149" spans="1:15" x14ac:dyDescent="0.3">
      <c r="A16149" t="s">
        <v>14</v>
      </c>
      <c r="B16149">
        <v>1</v>
      </c>
      <c r="C16149">
        <v>1</v>
      </c>
      <c r="D16149">
        <v>1</v>
      </c>
      <c r="E16149" t="s">
        <v>13188</v>
      </c>
      <c r="F16149" t="s">
        <v>13188</v>
      </c>
      <c r="G16149" t="s">
        <v>14</v>
      </c>
      <c r="H16149" t="s">
        <v>13202</v>
      </c>
      <c r="I16149" t="s">
        <v>19</v>
      </c>
      <c r="M16149">
        <v>4357</v>
      </c>
      <c r="N16149">
        <v>130</v>
      </c>
      <c r="O16149">
        <v>136</v>
      </c>
    </row>
    <row r="16150" spans="1:15" x14ac:dyDescent="0.3">
      <c r="A16150" t="s">
        <v>14</v>
      </c>
      <c r="B16150">
        <v>1</v>
      </c>
      <c r="C16150">
        <v>1</v>
      </c>
      <c r="D16150">
        <v>1</v>
      </c>
      <c r="E16150" t="s">
        <v>13188</v>
      </c>
      <c r="F16150" t="s">
        <v>7452</v>
      </c>
      <c r="G16150" t="s">
        <v>14</v>
      </c>
      <c r="H16150" t="s">
        <v>13201</v>
      </c>
      <c r="I16150" t="s">
        <v>35</v>
      </c>
      <c r="J16150" t="s">
        <v>597</v>
      </c>
      <c r="M16150">
        <v>4357</v>
      </c>
      <c r="N16150">
        <v>226</v>
      </c>
      <c r="O16150">
        <v>230</v>
      </c>
    </row>
    <row r="16151" spans="1:15" x14ac:dyDescent="0.3">
      <c r="A16151" t="s">
        <v>14</v>
      </c>
      <c r="B16151">
        <v>1</v>
      </c>
      <c r="C16151">
        <v>1</v>
      </c>
      <c r="D16151">
        <v>1</v>
      </c>
      <c r="E16151" t="s">
        <v>13188</v>
      </c>
      <c r="F16151" t="s">
        <v>13203</v>
      </c>
      <c r="G16151" t="s">
        <v>14</v>
      </c>
      <c r="H16151" t="s">
        <v>13209</v>
      </c>
      <c r="I16151" t="s">
        <v>22</v>
      </c>
      <c r="M16151">
        <v>4358</v>
      </c>
      <c r="N16151">
        <v>0</v>
      </c>
      <c r="O16151">
        <v>7</v>
      </c>
    </row>
    <row r="16152" spans="1:15" x14ac:dyDescent="0.3">
      <c r="E16152" t="s">
        <v>13188</v>
      </c>
      <c r="F16152" t="s">
        <v>3038</v>
      </c>
      <c r="G16152" t="s">
        <v>23</v>
      </c>
      <c r="H16152" t="s">
        <v>13208</v>
      </c>
      <c r="I16152" t="s">
        <v>52</v>
      </c>
      <c r="J16152" t="s">
        <v>117</v>
      </c>
      <c r="M16152">
        <v>4358</v>
      </c>
      <c r="N16152">
        <v>69</v>
      </c>
      <c r="O16152">
        <v>76</v>
      </c>
    </row>
    <row r="16153" spans="1:15" x14ac:dyDescent="0.3">
      <c r="A16153" t="s">
        <v>14</v>
      </c>
      <c r="B16153">
        <v>0</v>
      </c>
      <c r="C16153">
        <v>1</v>
      </c>
      <c r="D16153" t="s">
        <v>14</v>
      </c>
      <c r="E16153" t="s">
        <v>13188</v>
      </c>
      <c r="F16153" t="s">
        <v>13188</v>
      </c>
      <c r="G16153" t="s">
        <v>23</v>
      </c>
      <c r="H16153" t="s">
        <v>13207</v>
      </c>
      <c r="I16153" t="s">
        <v>26</v>
      </c>
      <c r="M16153">
        <v>4358</v>
      </c>
      <c r="N16153">
        <v>78</v>
      </c>
      <c r="O16153">
        <v>84</v>
      </c>
    </row>
    <row r="16154" spans="1:15" x14ac:dyDescent="0.3">
      <c r="E16154" t="s">
        <v>13188</v>
      </c>
      <c r="F16154" t="s">
        <v>13188</v>
      </c>
      <c r="G16154" t="s">
        <v>14</v>
      </c>
      <c r="H16154" t="s">
        <v>13207</v>
      </c>
      <c r="I16154" t="s">
        <v>19</v>
      </c>
      <c r="M16154">
        <v>4358</v>
      </c>
      <c r="N16154">
        <v>78</v>
      </c>
      <c r="O16154">
        <v>84</v>
      </c>
    </row>
    <row r="16155" spans="1:15" x14ac:dyDescent="0.3">
      <c r="A16155" t="s">
        <v>14</v>
      </c>
      <c r="B16155">
        <v>1</v>
      </c>
      <c r="C16155">
        <v>1</v>
      </c>
      <c r="D16155">
        <v>1</v>
      </c>
      <c r="E16155" t="s">
        <v>13188</v>
      </c>
      <c r="F16155" t="s">
        <v>13203</v>
      </c>
      <c r="G16155" t="s">
        <v>14</v>
      </c>
      <c r="H16155" t="s">
        <v>13206</v>
      </c>
      <c r="I16155" t="s">
        <v>22</v>
      </c>
      <c r="M16155">
        <v>4358</v>
      </c>
      <c r="N16155">
        <v>179</v>
      </c>
      <c r="O16155">
        <v>186</v>
      </c>
    </row>
    <row r="16156" spans="1:15" x14ac:dyDescent="0.3">
      <c r="A16156" t="s">
        <v>14</v>
      </c>
      <c r="B16156">
        <v>1</v>
      </c>
      <c r="C16156">
        <v>1</v>
      </c>
      <c r="D16156">
        <v>1</v>
      </c>
      <c r="E16156" t="s">
        <v>13188</v>
      </c>
      <c r="F16156" t="s">
        <v>13215</v>
      </c>
      <c r="G16156" t="s">
        <v>14</v>
      </c>
      <c r="H16156" t="s">
        <v>13216</v>
      </c>
      <c r="I16156" t="s">
        <v>35</v>
      </c>
      <c r="J16156" t="s">
        <v>32</v>
      </c>
      <c r="M16156">
        <v>4359</v>
      </c>
      <c r="N16156">
        <v>14</v>
      </c>
      <c r="O16156">
        <v>22</v>
      </c>
    </row>
    <row r="16157" spans="1:15" x14ac:dyDescent="0.3">
      <c r="A16157" t="s">
        <v>14</v>
      </c>
      <c r="B16157">
        <v>1</v>
      </c>
      <c r="C16157">
        <v>1</v>
      </c>
      <c r="D16157">
        <v>1</v>
      </c>
      <c r="E16157" t="s">
        <v>13188</v>
      </c>
      <c r="F16157" t="s">
        <v>13213</v>
      </c>
      <c r="G16157" t="s">
        <v>14</v>
      </c>
      <c r="H16157" t="s">
        <v>13214</v>
      </c>
      <c r="I16157" t="s">
        <v>41</v>
      </c>
      <c r="J16157" t="s">
        <v>32</v>
      </c>
      <c r="M16157">
        <v>4359</v>
      </c>
      <c r="N16157">
        <v>59</v>
      </c>
      <c r="O16157">
        <v>65</v>
      </c>
    </row>
    <row r="16158" spans="1:15" x14ac:dyDescent="0.3">
      <c r="E16158" t="s">
        <v>13188</v>
      </c>
      <c r="F16158" t="s">
        <v>13210</v>
      </c>
      <c r="G16158" t="s">
        <v>14</v>
      </c>
      <c r="H16158" t="s">
        <v>13211</v>
      </c>
      <c r="I16158" t="s">
        <v>26</v>
      </c>
      <c r="M16158">
        <v>4359</v>
      </c>
      <c r="N16158">
        <v>59</v>
      </c>
      <c r="O16158">
        <v>80</v>
      </c>
    </row>
    <row r="16159" spans="1:15" x14ac:dyDescent="0.3">
      <c r="A16159" t="s">
        <v>14</v>
      </c>
      <c r="B16159">
        <v>1</v>
      </c>
      <c r="C16159">
        <v>1</v>
      </c>
      <c r="D16159">
        <v>1</v>
      </c>
      <c r="E16159" t="s">
        <v>13188</v>
      </c>
      <c r="F16159" t="s">
        <v>13188</v>
      </c>
      <c r="G16159" t="s">
        <v>14</v>
      </c>
      <c r="H16159" t="s">
        <v>13212</v>
      </c>
      <c r="I16159" t="s">
        <v>22</v>
      </c>
      <c r="M16159">
        <v>4359</v>
      </c>
      <c r="N16159">
        <v>103</v>
      </c>
      <c r="O16159">
        <v>109</v>
      </c>
    </row>
    <row r="16160" spans="1:15" x14ac:dyDescent="0.3">
      <c r="A16160" t="s">
        <v>14</v>
      </c>
      <c r="B16160">
        <v>1</v>
      </c>
      <c r="C16160">
        <v>1</v>
      </c>
      <c r="D16160">
        <v>1</v>
      </c>
      <c r="E16160" t="s">
        <v>13188</v>
      </c>
      <c r="F16160" t="s">
        <v>7452</v>
      </c>
      <c r="G16160" t="s">
        <v>14</v>
      </c>
      <c r="H16160" t="s">
        <v>13217</v>
      </c>
      <c r="I16160" t="s">
        <v>35</v>
      </c>
      <c r="J16160" t="s">
        <v>597</v>
      </c>
      <c r="M16160">
        <v>4359</v>
      </c>
      <c r="N16160">
        <v>113</v>
      </c>
      <c r="O16160">
        <v>117</v>
      </c>
    </row>
    <row r="16161" spans="1:15" x14ac:dyDescent="0.3">
      <c r="E16161" t="s">
        <v>13218</v>
      </c>
      <c r="F16161" t="s">
        <v>241</v>
      </c>
      <c r="G16161" t="s">
        <v>23</v>
      </c>
      <c r="H16161" t="s">
        <v>13219</v>
      </c>
      <c r="I16161" t="s">
        <v>52</v>
      </c>
      <c r="J16161" t="s">
        <v>117</v>
      </c>
      <c r="M16161">
        <v>4360</v>
      </c>
      <c r="N16161">
        <v>45</v>
      </c>
      <c r="O16161">
        <v>51</v>
      </c>
    </row>
    <row r="16162" spans="1:15" x14ac:dyDescent="0.3">
      <c r="A16162" t="s">
        <v>14</v>
      </c>
      <c r="B16162">
        <v>0</v>
      </c>
      <c r="C16162">
        <v>0</v>
      </c>
      <c r="D16162" t="s">
        <v>14</v>
      </c>
      <c r="E16162" t="s">
        <v>13218</v>
      </c>
      <c r="F16162" t="s">
        <v>13221</v>
      </c>
      <c r="G16162" t="s">
        <v>17</v>
      </c>
      <c r="H16162" t="s">
        <v>13220</v>
      </c>
      <c r="I16162" t="s">
        <v>26</v>
      </c>
      <c r="M16162">
        <v>4361</v>
      </c>
      <c r="N16162">
        <v>0</v>
      </c>
      <c r="O16162">
        <v>12</v>
      </c>
    </row>
    <row r="16163" spans="1:15" x14ac:dyDescent="0.3">
      <c r="E16163" t="s">
        <v>13218</v>
      </c>
      <c r="F16163" t="s">
        <v>4236</v>
      </c>
      <c r="G16163" t="s">
        <v>14</v>
      </c>
      <c r="H16163" t="s">
        <v>13222</v>
      </c>
      <c r="I16163" t="s">
        <v>41</v>
      </c>
      <c r="J16163" t="s">
        <v>32</v>
      </c>
      <c r="M16163">
        <v>4361</v>
      </c>
      <c r="N16163">
        <v>0</v>
      </c>
      <c r="O16163">
        <v>3</v>
      </c>
    </row>
    <row r="16164" spans="1:15" x14ac:dyDescent="0.3">
      <c r="E16164" t="s">
        <v>13218</v>
      </c>
      <c r="F16164" t="s">
        <v>2177</v>
      </c>
      <c r="G16164" t="s">
        <v>14</v>
      </c>
      <c r="H16164" t="s">
        <v>13220</v>
      </c>
      <c r="I16164" t="s">
        <v>41</v>
      </c>
      <c r="J16164" t="s">
        <v>32</v>
      </c>
      <c r="M16164">
        <v>4361</v>
      </c>
      <c r="N16164">
        <v>7</v>
      </c>
      <c r="O16164">
        <v>12</v>
      </c>
    </row>
    <row r="16165" spans="1:15" x14ac:dyDescent="0.3">
      <c r="A16165" t="s">
        <v>14</v>
      </c>
      <c r="B16165">
        <v>0</v>
      </c>
      <c r="C16165">
        <v>0</v>
      </c>
      <c r="D16165" t="s">
        <v>14</v>
      </c>
      <c r="E16165" t="s">
        <v>13218</v>
      </c>
      <c r="F16165" t="s">
        <v>13221</v>
      </c>
      <c r="G16165" t="s">
        <v>17</v>
      </c>
      <c r="H16165" t="s">
        <v>13226</v>
      </c>
      <c r="I16165" t="s">
        <v>26</v>
      </c>
      <c r="M16165">
        <v>4362</v>
      </c>
      <c r="N16165">
        <v>0</v>
      </c>
      <c r="O16165">
        <v>12</v>
      </c>
    </row>
    <row r="16166" spans="1:15" x14ac:dyDescent="0.3">
      <c r="E16166" t="s">
        <v>13218</v>
      </c>
      <c r="F16166" t="s">
        <v>4236</v>
      </c>
      <c r="G16166" t="s">
        <v>14</v>
      </c>
      <c r="H16166" t="s">
        <v>13225</v>
      </c>
      <c r="I16166" t="s">
        <v>41</v>
      </c>
      <c r="J16166" t="s">
        <v>32</v>
      </c>
      <c r="M16166">
        <v>4362</v>
      </c>
      <c r="N16166">
        <v>0</v>
      </c>
      <c r="O16166">
        <v>3</v>
      </c>
    </row>
    <row r="16167" spans="1:15" x14ac:dyDescent="0.3">
      <c r="E16167" t="s">
        <v>13218</v>
      </c>
      <c r="F16167" t="s">
        <v>2177</v>
      </c>
      <c r="G16167" t="s">
        <v>14</v>
      </c>
      <c r="H16167" t="s">
        <v>13226</v>
      </c>
      <c r="I16167" t="s">
        <v>41</v>
      </c>
      <c r="J16167" t="s">
        <v>32</v>
      </c>
      <c r="M16167">
        <v>4362</v>
      </c>
      <c r="N16167">
        <v>7</v>
      </c>
      <c r="O16167">
        <v>12</v>
      </c>
    </row>
    <row r="16168" spans="1:15" x14ac:dyDescent="0.3">
      <c r="E16168" t="s">
        <v>13218</v>
      </c>
      <c r="F16168" t="s">
        <v>13223</v>
      </c>
      <c r="G16168" t="s">
        <v>17</v>
      </c>
      <c r="H16168" t="s">
        <v>13224</v>
      </c>
      <c r="I16168" t="s">
        <v>26</v>
      </c>
      <c r="M16168">
        <v>4362</v>
      </c>
      <c r="N16168">
        <v>74</v>
      </c>
      <c r="O16168">
        <v>79</v>
      </c>
    </row>
    <row r="16169" spans="1:15" x14ac:dyDescent="0.3">
      <c r="A16169" t="s">
        <v>14</v>
      </c>
      <c r="B16169">
        <v>1</v>
      </c>
      <c r="C16169">
        <v>1</v>
      </c>
      <c r="D16169">
        <v>1</v>
      </c>
      <c r="E16169" t="s">
        <v>13218</v>
      </c>
      <c r="F16169" t="s">
        <v>13223</v>
      </c>
      <c r="G16169" t="s">
        <v>14</v>
      </c>
      <c r="H16169" t="s">
        <v>13224</v>
      </c>
      <c r="I16169" t="s">
        <v>19</v>
      </c>
      <c r="M16169">
        <v>4362</v>
      </c>
      <c r="N16169">
        <v>74</v>
      </c>
      <c r="O16169">
        <v>79</v>
      </c>
    </row>
    <row r="16170" spans="1:15" x14ac:dyDescent="0.3">
      <c r="A16170" t="s">
        <v>14</v>
      </c>
      <c r="B16170">
        <v>1</v>
      </c>
      <c r="C16170">
        <v>1</v>
      </c>
      <c r="D16170">
        <v>1</v>
      </c>
      <c r="E16170" t="s">
        <v>4442</v>
      </c>
      <c r="F16170" t="s">
        <v>4236</v>
      </c>
      <c r="G16170" t="s">
        <v>14</v>
      </c>
      <c r="H16170" t="s">
        <v>13230</v>
      </c>
      <c r="I16170" t="s">
        <v>35</v>
      </c>
      <c r="J16170" t="s">
        <v>32</v>
      </c>
      <c r="M16170">
        <v>4363</v>
      </c>
      <c r="N16170">
        <v>22</v>
      </c>
      <c r="O16170">
        <v>25</v>
      </c>
    </row>
    <row r="16171" spans="1:15" x14ac:dyDescent="0.3">
      <c r="A16171" t="s">
        <v>23</v>
      </c>
      <c r="B16171">
        <v>1</v>
      </c>
      <c r="C16171">
        <v>1</v>
      </c>
      <c r="D16171">
        <v>1</v>
      </c>
      <c r="E16171" t="s">
        <v>4442</v>
      </c>
      <c r="F16171" t="s">
        <v>13227</v>
      </c>
      <c r="G16171" t="s">
        <v>23</v>
      </c>
      <c r="H16171" t="s">
        <v>13228</v>
      </c>
      <c r="I16171" t="s">
        <v>26</v>
      </c>
      <c r="M16171">
        <v>4363</v>
      </c>
      <c r="N16171">
        <v>184</v>
      </c>
      <c r="O16171">
        <v>193</v>
      </c>
    </row>
    <row r="16172" spans="1:15" x14ac:dyDescent="0.3">
      <c r="E16172" t="s">
        <v>4442</v>
      </c>
      <c r="F16172" t="s">
        <v>13227</v>
      </c>
      <c r="G16172" t="s">
        <v>14</v>
      </c>
      <c r="H16172" t="s">
        <v>13228</v>
      </c>
      <c r="I16172" t="s">
        <v>19</v>
      </c>
      <c r="M16172">
        <v>4363</v>
      </c>
      <c r="N16172">
        <v>184</v>
      </c>
      <c r="O16172">
        <v>193</v>
      </c>
    </row>
    <row r="16173" spans="1:15" x14ac:dyDescent="0.3">
      <c r="A16173" t="s">
        <v>14</v>
      </c>
      <c r="B16173">
        <v>1</v>
      </c>
      <c r="C16173">
        <v>1</v>
      </c>
      <c r="D16173">
        <v>1</v>
      </c>
      <c r="E16173" t="s">
        <v>4442</v>
      </c>
      <c r="F16173" t="s">
        <v>4236</v>
      </c>
      <c r="G16173" t="s">
        <v>14</v>
      </c>
      <c r="H16173" t="s">
        <v>13233</v>
      </c>
      <c r="I16173" t="s">
        <v>41</v>
      </c>
      <c r="J16173" t="s">
        <v>32</v>
      </c>
      <c r="M16173">
        <v>4363</v>
      </c>
      <c r="N16173">
        <v>229</v>
      </c>
      <c r="O16173">
        <v>232</v>
      </c>
    </row>
    <row r="16174" spans="1:15" x14ac:dyDescent="0.3">
      <c r="A16174" t="s">
        <v>14</v>
      </c>
      <c r="B16174">
        <v>1</v>
      </c>
      <c r="C16174">
        <v>1</v>
      </c>
      <c r="D16174">
        <v>1</v>
      </c>
      <c r="E16174" t="s">
        <v>4442</v>
      </c>
      <c r="F16174" t="s">
        <v>13231</v>
      </c>
      <c r="G16174" t="s">
        <v>14</v>
      </c>
      <c r="H16174" t="s">
        <v>13232</v>
      </c>
      <c r="I16174" t="s">
        <v>35</v>
      </c>
      <c r="J16174" t="s">
        <v>46</v>
      </c>
      <c r="K16174" t="s">
        <v>47</v>
      </c>
      <c r="L16174" t="s">
        <v>43</v>
      </c>
      <c r="M16174">
        <v>4363</v>
      </c>
      <c r="N16174">
        <v>288</v>
      </c>
      <c r="O16174">
        <v>307</v>
      </c>
    </row>
    <row r="16175" spans="1:15" x14ac:dyDescent="0.3">
      <c r="A16175" t="s">
        <v>14</v>
      </c>
      <c r="B16175">
        <v>1</v>
      </c>
      <c r="C16175">
        <v>1</v>
      </c>
      <c r="D16175">
        <v>1</v>
      </c>
      <c r="E16175" t="s">
        <v>4442</v>
      </c>
      <c r="F16175" t="s">
        <v>4236</v>
      </c>
      <c r="G16175" t="s">
        <v>14</v>
      </c>
      <c r="H16175" t="s">
        <v>13229</v>
      </c>
      <c r="I16175" t="s">
        <v>41</v>
      </c>
      <c r="J16175" t="s">
        <v>32</v>
      </c>
      <c r="M16175">
        <v>4363</v>
      </c>
      <c r="N16175">
        <v>371</v>
      </c>
      <c r="O16175">
        <v>374</v>
      </c>
    </row>
    <row r="16176" spans="1:15" x14ac:dyDescent="0.3">
      <c r="A16176" t="s">
        <v>14</v>
      </c>
      <c r="B16176">
        <v>1</v>
      </c>
      <c r="C16176">
        <v>1</v>
      </c>
      <c r="D16176">
        <v>1</v>
      </c>
      <c r="E16176" t="s">
        <v>4442</v>
      </c>
      <c r="F16176" t="s">
        <v>4236</v>
      </c>
      <c r="G16176" t="s">
        <v>14</v>
      </c>
      <c r="H16176" t="s">
        <v>13236</v>
      </c>
      <c r="I16176" t="s">
        <v>35</v>
      </c>
      <c r="J16176" t="s">
        <v>32</v>
      </c>
      <c r="M16176">
        <v>4364</v>
      </c>
      <c r="N16176">
        <v>10</v>
      </c>
      <c r="O16176">
        <v>13</v>
      </c>
    </row>
    <row r="16177" spans="1:15" x14ac:dyDescent="0.3">
      <c r="A16177" t="s">
        <v>14</v>
      </c>
      <c r="B16177">
        <v>1</v>
      </c>
      <c r="C16177">
        <v>1</v>
      </c>
      <c r="D16177">
        <v>1</v>
      </c>
      <c r="E16177" t="s">
        <v>4442</v>
      </c>
      <c r="F16177" t="s">
        <v>4236</v>
      </c>
      <c r="G16177" t="s">
        <v>14</v>
      </c>
      <c r="H16177" t="s">
        <v>13237</v>
      </c>
      <c r="I16177" t="s">
        <v>35</v>
      </c>
      <c r="J16177" t="s">
        <v>32</v>
      </c>
      <c r="M16177">
        <v>4364</v>
      </c>
      <c r="N16177">
        <v>148</v>
      </c>
      <c r="O16177">
        <v>151</v>
      </c>
    </row>
    <row r="16178" spans="1:15" x14ac:dyDescent="0.3">
      <c r="A16178" t="s">
        <v>14</v>
      </c>
      <c r="B16178">
        <v>1</v>
      </c>
      <c r="C16178">
        <v>1</v>
      </c>
      <c r="D16178">
        <v>1</v>
      </c>
      <c r="E16178" t="s">
        <v>4442</v>
      </c>
      <c r="F16178" t="s">
        <v>13234</v>
      </c>
      <c r="G16178" t="s">
        <v>14</v>
      </c>
      <c r="H16178" t="s">
        <v>13235</v>
      </c>
      <c r="I16178" t="s">
        <v>31</v>
      </c>
      <c r="J16178" t="s">
        <v>32</v>
      </c>
      <c r="M16178">
        <v>4364</v>
      </c>
      <c r="N16178">
        <v>240</v>
      </c>
      <c r="O16178">
        <v>253</v>
      </c>
    </row>
    <row r="16179" spans="1:15" x14ac:dyDescent="0.3">
      <c r="E16179" t="s">
        <v>4442</v>
      </c>
      <c r="F16179" t="s">
        <v>13234</v>
      </c>
      <c r="G16179" t="s">
        <v>17</v>
      </c>
      <c r="H16179" t="s">
        <v>13235</v>
      </c>
      <c r="I16179" t="s">
        <v>26</v>
      </c>
      <c r="M16179">
        <v>4364</v>
      </c>
      <c r="N16179">
        <v>240</v>
      </c>
      <c r="O16179">
        <v>253</v>
      </c>
    </row>
    <row r="16180" spans="1:15" x14ac:dyDescent="0.3">
      <c r="A16180" t="s">
        <v>14</v>
      </c>
      <c r="B16180">
        <v>1</v>
      </c>
      <c r="C16180">
        <v>1</v>
      </c>
      <c r="D16180">
        <v>1</v>
      </c>
      <c r="E16180" t="s">
        <v>4442</v>
      </c>
      <c r="F16180" t="s">
        <v>13239</v>
      </c>
      <c r="G16180" t="s">
        <v>14</v>
      </c>
      <c r="H16180" t="s">
        <v>13240</v>
      </c>
      <c r="I16180" t="s">
        <v>19</v>
      </c>
      <c r="M16180">
        <v>4365</v>
      </c>
      <c r="N16180">
        <v>0</v>
      </c>
      <c r="O16180">
        <v>8</v>
      </c>
    </row>
    <row r="16181" spans="1:15" x14ac:dyDescent="0.3">
      <c r="E16181" t="s">
        <v>4442</v>
      </c>
      <c r="F16181" t="s">
        <v>13239</v>
      </c>
      <c r="G16181" t="s">
        <v>23</v>
      </c>
      <c r="H16181" t="s">
        <v>13240</v>
      </c>
      <c r="I16181" t="s">
        <v>26</v>
      </c>
      <c r="M16181">
        <v>4365</v>
      </c>
      <c r="N16181">
        <v>0</v>
      </c>
      <c r="O16181">
        <v>8</v>
      </c>
    </row>
    <row r="16182" spans="1:15" x14ac:dyDescent="0.3">
      <c r="A16182" t="s">
        <v>14</v>
      </c>
      <c r="B16182">
        <v>1</v>
      </c>
      <c r="C16182">
        <v>1</v>
      </c>
      <c r="D16182">
        <v>1</v>
      </c>
      <c r="E16182" t="s">
        <v>4442</v>
      </c>
      <c r="F16182" t="s">
        <v>4236</v>
      </c>
      <c r="G16182" t="s">
        <v>14</v>
      </c>
      <c r="H16182" t="s">
        <v>13238</v>
      </c>
      <c r="I16182" t="s">
        <v>31</v>
      </c>
      <c r="J16182" t="s">
        <v>32</v>
      </c>
      <c r="M16182">
        <v>4365</v>
      </c>
      <c r="N16182">
        <v>13</v>
      </c>
      <c r="O16182">
        <v>16</v>
      </c>
    </row>
    <row r="16183" spans="1:15" x14ac:dyDescent="0.3">
      <c r="E16183" t="s">
        <v>4442</v>
      </c>
      <c r="F16183" t="s">
        <v>4236</v>
      </c>
      <c r="G16183" t="s">
        <v>23</v>
      </c>
      <c r="H16183" t="s">
        <v>13238</v>
      </c>
      <c r="I16183" t="s">
        <v>26</v>
      </c>
      <c r="M16183">
        <v>4365</v>
      </c>
      <c r="N16183">
        <v>13</v>
      </c>
      <c r="O16183">
        <v>16</v>
      </c>
    </row>
    <row r="16184" spans="1:15" x14ac:dyDescent="0.3">
      <c r="A16184" t="s">
        <v>14</v>
      </c>
      <c r="B16184">
        <v>1</v>
      </c>
      <c r="C16184">
        <v>1</v>
      </c>
      <c r="D16184">
        <v>1</v>
      </c>
      <c r="E16184" t="s">
        <v>4442</v>
      </c>
      <c r="F16184" t="s">
        <v>13244</v>
      </c>
      <c r="G16184" t="s">
        <v>14</v>
      </c>
      <c r="H16184" t="s">
        <v>13245</v>
      </c>
      <c r="I16184" t="s">
        <v>22</v>
      </c>
      <c r="M16184">
        <v>4365</v>
      </c>
      <c r="N16184">
        <v>74</v>
      </c>
      <c r="O16184">
        <v>78</v>
      </c>
    </row>
    <row r="16185" spans="1:15" x14ac:dyDescent="0.3">
      <c r="A16185" t="s">
        <v>14</v>
      </c>
      <c r="B16185">
        <v>1</v>
      </c>
      <c r="C16185">
        <v>1</v>
      </c>
      <c r="D16185">
        <v>1</v>
      </c>
      <c r="E16185" t="s">
        <v>4442</v>
      </c>
      <c r="F16185" t="s">
        <v>1502</v>
      </c>
      <c r="G16185" t="s">
        <v>14</v>
      </c>
      <c r="H16185" t="s">
        <v>13243</v>
      </c>
      <c r="I16185" t="s">
        <v>35</v>
      </c>
      <c r="J16185" t="s">
        <v>32</v>
      </c>
      <c r="M16185">
        <v>4365</v>
      </c>
      <c r="N16185">
        <v>80</v>
      </c>
      <c r="O16185">
        <v>84</v>
      </c>
    </row>
    <row r="16186" spans="1:15" x14ac:dyDescent="0.3">
      <c r="A16186" t="s">
        <v>14</v>
      </c>
      <c r="B16186">
        <v>1</v>
      </c>
      <c r="C16186">
        <v>1</v>
      </c>
      <c r="D16186">
        <v>1</v>
      </c>
      <c r="E16186" t="s">
        <v>4442</v>
      </c>
      <c r="F16186" t="s">
        <v>13241</v>
      </c>
      <c r="G16186" t="s">
        <v>14</v>
      </c>
      <c r="H16186" t="s">
        <v>13242</v>
      </c>
      <c r="I16186" t="s">
        <v>22</v>
      </c>
      <c r="M16186">
        <v>4365</v>
      </c>
      <c r="N16186">
        <v>88</v>
      </c>
      <c r="O16186">
        <v>94</v>
      </c>
    </row>
    <row r="16187" spans="1:15" x14ac:dyDescent="0.3">
      <c r="A16187" t="s">
        <v>14</v>
      </c>
      <c r="B16187">
        <v>0</v>
      </c>
      <c r="C16187">
        <v>0</v>
      </c>
      <c r="D16187" t="s">
        <v>14</v>
      </c>
      <c r="E16187" t="s">
        <v>13246</v>
      </c>
      <c r="F16187" t="s">
        <v>13221</v>
      </c>
      <c r="G16187" t="s">
        <v>17</v>
      </c>
      <c r="H16187" t="s">
        <v>13255</v>
      </c>
      <c r="I16187" t="s">
        <v>26</v>
      </c>
      <c r="M16187">
        <v>4366</v>
      </c>
      <c r="N16187">
        <v>31</v>
      </c>
      <c r="O16187">
        <v>43</v>
      </c>
    </row>
    <row r="16188" spans="1:15" x14ac:dyDescent="0.3">
      <c r="E16188" t="s">
        <v>13246</v>
      </c>
      <c r="F16188" t="s">
        <v>4236</v>
      </c>
      <c r="G16188" t="s">
        <v>14</v>
      </c>
      <c r="H16188" t="s">
        <v>13256</v>
      </c>
      <c r="I16188" t="s">
        <v>41</v>
      </c>
      <c r="J16188" t="s">
        <v>32</v>
      </c>
      <c r="M16188">
        <v>4366</v>
      </c>
      <c r="N16188">
        <v>31</v>
      </c>
      <c r="O16188">
        <v>34</v>
      </c>
    </row>
    <row r="16189" spans="1:15" x14ac:dyDescent="0.3">
      <c r="E16189" t="s">
        <v>13246</v>
      </c>
      <c r="F16189" t="s">
        <v>2177</v>
      </c>
      <c r="G16189" t="s">
        <v>14</v>
      </c>
      <c r="H16189" t="s">
        <v>13253</v>
      </c>
      <c r="I16189" t="s">
        <v>41</v>
      </c>
      <c r="J16189" t="s">
        <v>32</v>
      </c>
      <c r="M16189">
        <v>4366</v>
      </c>
      <c r="N16189">
        <v>38</v>
      </c>
      <c r="O16189">
        <v>43</v>
      </c>
    </row>
    <row r="16190" spans="1:15" x14ac:dyDescent="0.3">
      <c r="E16190" t="s">
        <v>13246</v>
      </c>
      <c r="F16190" t="s">
        <v>13247</v>
      </c>
      <c r="G16190" t="s">
        <v>51</v>
      </c>
      <c r="H16190" t="s">
        <v>13248</v>
      </c>
      <c r="I16190" t="s">
        <v>26</v>
      </c>
      <c r="M16190">
        <v>4366</v>
      </c>
      <c r="N16190">
        <v>110</v>
      </c>
      <c r="O16190">
        <v>117</v>
      </c>
    </row>
    <row r="16191" spans="1:15" x14ac:dyDescent="0.3">
      <c r="A16191" t="s">
        <v>14</v>
      </c>
      <c r="B16191">
        <v>0</v>
      </c>
      <c r="C16191">
        <v>1</v>
      </c>
      <c r="D16191" t="s">
        <v>14</v>
      </c>
      <c r="E16191" t="s">
        <v>13246</v>
      </c>
      <c r="F16191" t="s">
        <v>13250</v>
      </c>
      <c r="G16191" t="s">
        <v>17</v>
      </c>
      <c r="H16191" t="s">
        <v>13251</v>
      </c>
      <c r="I16191" t="s">
        <v>26</v>
      </c>
      <c r="M16191">
        <v>4366</v>
      </c>
      <c r="N16191">
        <v>334</v>
      </c>
      <c r="O16191">
        <v>342</v>
      </c>
    </row>
    <row r="16192" spans="1:15" x14ac:dyDescent="0.3">
      <c r="E16192" t="s">
        <v>13246</v>
      </c>
      <c r="F16192" t="s">
        <v>13250</v>
      </c>
      <c r="G16192" t="s">
        <v>14</v>
      </c>
      <c r="H16192" t="s">
        <v>13251</v>
      </c>
      <c r="I16192" t="s">
        <v>19</v>
      </c>
      <c r="M16192">
        <v>4366</v>
      </c>
      <c r="N16192">
        <v>334</v>
      </c>
      <c r="O16192">
        <v>342</v>
      </c>
    </row>
    <row r="16193" spans="1:15" x14ac:dyDescent="0.3">
      <c r="A16193" t="s">
        <v>14</v>
      </c>
      <c r="B16193">
        <v>0</v>
      </c>
      <c r="C16193">
        <v>0</v>
      </c>
      <c r="D16193" t="s">
        <v>14</v>
      </c>
      <c r="E16193" t="s">
        <v>13246</v>
      </c>
      <c r="F16193" t="s">
        <v>13221</v>
      </c>
      <c r="G16193" t="s">
        <v>17</v>
      </c>
      <c r="H16193" t="s">
        <v>13252</v>
      </c>
      <c r="I16193" t="s">
        <v>22</v>
      </c>
      <c r="M16193">
        <v>4366</v>
      </c>
      <c r="N16193">
        <v>447</v>
      </c>
      <c r="O16193">
        <v>459</v>
      </c>
    </row>
    <row r="16194" spans="1:15" x14ac:dyDescent="0.3">
      <c r="E16194" t="s">
        <v>13246</v>
      </c>
      <c r="F16194" t="s">
        <v>4236</v>
      </c>
      <c r="G16194" t="s">
        <v>14</v>
      </c>
      <c r="H16194" t="s">
        <v>13249</v>
      </c>
      <c r="I16194" t="s">
        <v>52</v>
      </c>
      <c r="J16194" t="s">
        <v>32</v>
      </c>
      <c r="M16194">
        <v>4366</v>
      </c>
      <c r="N16194">
        <v>447</v>
      </c>
      <c r="O16194">
        <v>450</v>
      </c>
    </row>
    <row r="16195" spans="1:15" x14ac:dyDescent="0.3">
      <c r="E16195" t="s">
        <v>13246</v>
      </c>
      <c r="F16195" t="s">
        <v>2177</v>
      </c>
      <c r="G16195" t="s">
        <v>14</v>
      </c>
      <c r="H16195" t="s">
        <v>13254</v>
      </c>
      <c r="I16195" t="s">
        <v>52</v>
      </c>
      <c r="J16195" t="s">
        <v>32</v>
      </c>
      <c r="M16195">
        <v>4366</v>
      </c>
      <c r="N16195">
        <v>454</v>
      </c>
      <c r="O16195">
        <v>459</v>
      </c>
    </row>
    <row r="16196" spans="1:15" x14ac:dyDescent="0.3">
      <c r="A16196" t="s">
        <v>14</v>
      </c>
      <c r="B16196">
        <v>1</v>
      </c>
      <c r="C16196">
        <v>1</v>
      </c>
      <c r="D16196">
        <v>1</v>
      </c>
      <c r="E16196" t="s">
        <v>13257</v>
      </c>
      <c r="F16196" t="s">
        <v>8018</v>
      </c>
      <c r="G16196" t="s">
        <v>14</v>
      </c>
      <c r="H16196" t="s">
        <v>13258</v>
      </c>
      <c r="I16196" t="s">
        <v>35</v>
      </c>
      <c r="J16196" t="s">
        <v>32</v>
      </c>
      <c r="M16196">
        <v>4369</v>
      </c>
      <c r="N16196">
        <v>0</v>
      </c>
      <c r="O16196">
        <v>5</v>
      </c>
    </row>
    <row r="16197" spans="1:15" x14ac:dyDescent="0.3">
      <c r="E16197" t="s">
        <v>13257</v>
      </c>
      <c r="F16197" t="s">
        <v>1081</v>
      </c>
      <c r="G16197" t="s">
        <v>51</v>
      </c>
      <c r="H16197" t="s">
        <v>13259</v>
      </c>
      <c r="I16197" t="s">
        <v>52</v>
      </c>
      <c r="J16197" t="s">
        <v>60</v>
      </c>
      <c r="M16197">
        <v>4369</v>
      </c>
      <c r="N16197">
        <v>118</v>
      </c>
      <c r="O16197">
        <v>124</v>
      </c>
    </row>
    <row r="16198" spans="1:15" x14ac:dyDescent="0.3">
      <c r="A16198" t="s">
        <v>14</v>
      </c>
      <c r="B16198">
        <v>1</v>
      </c>
      <c r="C16198">
        <v>1</v>
      </c>
      <c r="D16198">
        <v>1</v>
      </c>
      <c r="E16198" t="s">
        <v>13257</v>
      </c>
      <c r="F16198" t="s">
        <v>8018</v>
      </c>
      <c r="G16198" t="s">
        <v>14</v>
      </c>
      <c r="H16198" t="s">
        <v>13260</v>
      </c>
      <c r="I16198" t="s">
        <v>35</v>
      </c>
      <c r="J16198" t="s">
        <v>32</v>
      </c>
      <c r="M16198">
        <v>4370</v>
      </c>
      <c r="N16198">
        <v>10</v>
      </c>
      <c r="O16198">
        <v>15</v>
      </c>
    </row>
    <row r="16199" spans="1:15" x14ac:dyDescent="0.3">
      <c r="E16199" t="s">
        <v>13261</v>
      </c>
      <c r="F16199" t="s">
        <v>13270</v>
      </c>
      <c r="G16199" t="s">
        <v>14</v>
      </c>
      <c r="H16199" t="s">
        <v>13271</v>
      </c>
      <c r="I16199" t="s">
        <v>35</v>
      </c>
      <c r="J16199" t="s">
        <v>1017</v>
      </c>
      <c r="K16199" t="s">
        <v>43</v>
      </c>
      <c r="M16199">
        <v>4371</v>
      </c>
      <c r="N16199">
        <v>14</v>
      </c>
      <c r="O16199">
        <v>21</v>
      </c>
    </row>
    <row r="16200" spans="1:15" x14ac:dyDescent="0.3">
      <c r="A16200" t="s">
        <v>14</v>
      </c>
      <c r="B16200">
        <v>0</v>
      </c>
      <c r="C16200">
        <v>1</v>
      </c>
      <c r="D16200" t="s">
        <v>14</v>
      </c>
      <c r="E16200" t="s">
        <v>13261</v>
      </c>
      <c r="F16200" t="s">
        <v>13266</v>
      </c>
      <c r="G16200" t="s">
        <v>23</v>
      </c>
      <c r="H16200" t="s">
        <v>13267</v>
      </c>
      <c r="I16200" t="s">
        <v>26</v>
      </c>
      <c r="M16200">
        <v>4371</v>
      </c>
      <c r="N16200">
        <v>62</v>
      </c>
      <c r="O16200">
        <v>67</v>
      </c>
    </row>
    <row r="16201" spans="1:15" x14ac:dyDescent="0.3">
      <c r="E16201" t="s">
        <v>13261</v>
      </c>
      <c r="F16201" t="s">
        <v>13266</v>
      </c>
      <c r="G16201" t="s">
        <v>17</v>
      </c>
      <c r="H16201" t="s">
        <v>13267</v>
      </c>
      <c r="I16201" t="s">
        <v>19</v>
      </c>
      <c r="M16201">
        <v>4371</v>
      </c>
      <c r="N16201">
        <v>62</v>
      </c>
      <c r="O16201">
        <v>67</v>
      </c>
    </row>
    <row r="16202" spans="1:15" x14ac:dyDescent="0.3">
      <c r="E16202" t="s">
        <v>13261</v>
      </c>
      <c r="F16202" t="s">
        <v>13268</v>
      </c>
      <c r="G16202" t="s">
        <v>14</v>
      </c>
      <c r="H16202" t="s">
        <v>13269</v>
      </c>
      <c r="I16202" t="s">
        <v>19</v>
      </c>
      <c r="M16202">
        <v>4371</v>
      </c>
      <c r="N16202">
        <v>91</v>
      </c>
      <c r="O16202">
        <v>98</v>
      </c>
    </row>
    <row r="16203" spans="1:15" x14ac:dyDescent="0.3">
      <c r="A16203" t="s">
        <v>14</v>
      </c>
      <c r="B16203">
        <v>0</v>
      </c>
      <c r="C16203">
        <v>1</v>
      </c>
      <c r="D16203" t="s">
        <v>14</v>
      </c>
      <c r="E16203" t="s">
        <v>13261</v>
      </c>
      <c r="F16203" t="s">
        <v>13268</v>
      </c>
      <c r="G16203" t="s">
        <v>17</v>
      </c>
      <c r="H16203" t="s">
        <v>13269</v>
      </c>
      <c r="I16203" t="s">
        <v>26</v>
      </c>
      <c r="M16203">
        <v>4371</v>
      </c>
      <c r="N16203">
        <v>91</v>
      </c>
      <c r="O16203">
        <v>98</v>
      </c>
    </row>
    <row r="16204" spans="1:15" x14ac:dyDescent="0.3">
      <c r="A16204" t="s">
        <v>237</v>
      </c>
      <c r="B16204">
        <v>0</v>
      </c>
      <c r="E16204" t="s">
        <v>13261</v>
      </c>
      <c r="F16204" t="s">
        <v>13272</v>
      </c>
      <c r="G16204" t="s">
        <v>17</v>
      </c>
      <c r="H16204" t="s">
        <v>13273</v>
      </c>
      <c r="I16204" t="s">
        <v>22</v>
      </c>
      <c r="M16204">
        <v>4371</v>
      </c>
      <c r="N16204">
        <v>118</v>
      </c>
      <c r="O16204">
        <v>125</v>
      </c>
    </row>
    <row r="16205" spans="1:15" x14ac:dyDescent="0.3">
      <c r="A16205" t="s">
        <v>14</v>
      </c>
      <c r="B16205">
        <v>1</v>
      </c>
      <c r="C16205">
        <v>1</v>
      </c>
      <c r="D16205">
        <v>1</v>
      </c>
      <c r="E16205" t="s">
        <v>13261</v>
      </c>
      <c r="F16205" t="s">
        <v>13274</v>
      </c>
      <c r="G16205" t="s">
        <v>14</v>
      </c>
      <c r="H16205" t="s">
        <v>13275</v>
      </c>
      <c r="I16205" t="s">
        <v>35</v>
      </c>
      <c r="J16205" t="s">
        <v>597</v>
      </c>
      <c r="M16205">
        <v>4371</v>
      </c>
      <c r="N16205">
        <v>255</v>
      </c>
      <c r="O16205">
        <v>260</v>
      </c>
    </row>
    <row r="16206" spans="1:15" x14ac:dyDescent="0.3">
      <c r="A16206" t="s">
        <v>14</v>
      </c>
      <c r="B16206">
        <v>1</v>
      </c>
      <c r="C16206">
        <v>1</v>
      </c>
      <c r="D16206">
        <v>1</v>
      </c>
      <c r="E16206" t="s">
        <v>13261</v>
      </c>
      <c r="F16206" t="s">
        <v>13262</v>
      </c>
      <c r="G16206" t="s">
        <v>14</v>
      </c>
      <c r="H16206" t="s">
        <v>13263</v>
      </c>
      <c r="I16206" t="s">
        <v>22</v>
      </c>
      <c r="M16206">
        <v>4371</v>
      </c>
      <c r="N16206">
        <v>264</v>
      </c>
      <c r="O16206">
        <v>272</v>
      </c>
    </row>
    <row r="16207" spans="1:15" x14ac:dyDescent="0.3">
      <c r="A16207" t="s">
        <v>14</v>
      </c>
      <c r="B16207">
        <v>0</v>
      </c>
      <c r="C16207">
        <v>1</v>
      </c>
      <c r="D16207" t="s">
        <v>14</v>
      </c>
      <c r="E16207" t="s">
        <v>13261</v>
      </c>
      <c r="F16207" t="s">
        <v>13264</v>
      </c>
      <c r="G16207" t="s">
        <v>17</v>
      </c>
      <c r="H16207" t="s">
        <v>13265</v>
      </c>
      <c r="I16207" t="s">
        <v>22</v>
      </c>
      <c r="M16207">
        <v>4371</v>
      </c>
      <c r="N16207">
        <v>288</v>
      </c>
      <c r="O16207">
        <v>296</v>
      </c>
    </row>
    <row r="16208" spans="1:15" x14ac:dyDescent="0.3">
      <c r="A16208" t="s">
        <v>51</v>
      </c>
      <c r="B16208">
        <v>1</v>
      </c>
      <c r="C16208">
        <v>1</v>
      </c>
      <c r="D16208">
        <v>1</v>
      </c>
      <c r="E16208" t="s">
        <v>13102</v>
      </c>
      <c r="F16208" t="s">
        <v>13103</v>
      </c>
      <c r="G16208" t="s">
        <v>51</v>
      </c>
      <c r="H16208" t="s">
        <v>13104</v>
      </c>
      <c r="I16208" t="s">
        <v>22</v>
      </c>
      <c r="M16208">
        <v>4372</v>
      </c>
      <c r="N16208">
        <v>17</v>
      </c>
      <c r="O16208">
        <v>53</v>
      </c>
    </row>
    <row r="16209" spans="1:15" x14ac:dyDescent="0.3">
      <c r="A16209" t="s">
        <v>237</v>
      </c>
      <c r="B16209">
        <v>0</v>
      </c>
      <c r="C16209">
        <v>0</v>
      </c>
      <c r="D16209">
        <v>0</v>
      </c>
      <c r="E16209" t="s">
        <v>13276</v>
      </c>
      <c r="F16209" t="s">
        <v>13293</v>
      </c>
      <c r="G16209" t="s">
        <v>14</v>
      </c>
      <c r="H16209" t="s">
        <v>13294</v>
      </c>
      <c r="I16209" t="s">
        <v>22</v>
      </c>
      <c r="M16209">
        <v>4381</v>
      </c>
      <c r="N16209">
        <v>32</v>
      </c>
      <c r="O16209">
        <v>40</v>
      </c>
    </row>
    <row r="16210" spans="1:15" x14ac:dyDescent="0.3">
      <c r="E16210" t="s">
        <v>13276</v>
      </c>
      <c r="F16210" t="s">
        <v>13284</v>
      </c>
      <c r="G16210" t="s">
        <v>23</v>
      </c>
      <c r="H16210" t="s">
        <v>13285</v>
      </c>
      <c r="I16210" t="s">
        <v>52</v>
      </c>
      <c r="J16210" t="s">
        <v>117</v>
      </c>
      <c r="M16210">
        <v>4381</v>
      </c>
      <c r="N16210">
        <v>75</v>
      </c>
      <c r="O16210">
        <v>83</v>
      </c>
    </row>
    <row r="16211" spans="1:15" x14ac:dyDescent="0.3">
      <c r="E16211" t="s">
        <v>13276</v>
      </c>
      <c r="F16211" t="s">
        <v>7328</v>
      </c>
      <c r="G16211" t="s">
        <v>14</v>
      </c>
      <c r="H16211" t="s">
        <v>13283</v>
      </c>
      <c r="I16211" t="s">
        <v>52</v>
      </c>
      <c r="J16211" t="s">
        <v>32</v>
      </c>
      <c r="M16211">
        <v>4381</v>
      </c>
      <c r="N16211">
        <v>100</v>
      </c>
      <c r="O16211">
        <v>104</v>
      </c>
    </row>
    <row r="16212" spans="1:15" x14ac:dyDescent="0.3">
      <c r="A16212" t="s">
        <v>23</v>
      </c>
      <c r="B16212">
        <v>0</v>
      </c>
      <c r="C16212">
        <v>0</v>
      </c>
      <c r="D16212" t="s">
        <v>23</v>
      </c>
      <c r="E16212" t="s">
        <v>13276</v>
      </c>
      <c r="F16212" t="s">
        <v>13289</v>
      </c>
      <c r="G16212" t="s">
        <v>17</v>
      </c>
      <c r="H16212" t="s">
        <v>13290</v>
      </c>
      <c r="I16212" t="s">
        <v>26</v>
      </c>
      <c r="M16212">
        <v>4381</v>
      </c>
      <c r="N16212">
        <v>100</v>
      </c>
      <c r="O16212">
        <v>133</v>
      </c>
    </row>
    <row r="16213" spans="1:15" x14ac:dyDescent="0.3">
      <c r="E16213" t="s">
        <v>13276</v>
      </c>
      <c r="F16213" t="s">
        <v>13289</v>
      </c>
      <c r="G16213" t="s">
        <v>23</v>
      </c>
      <c r="H16213" t="s">
        <v>13290</v>
      </c>
      <c r="I16213" t="s">
        <v>19</v>
      </c>
      <c r="M16213">
        <v>4381</v>
      </c>
      <c r="N16213">
        <v>100</v>
      </c>
      <c r="O16213">
        <v>133</v>
      </c>
    </row>
    <row r="16214" spans="1:15" x14ac:dyDescent="0.3">
      <c r="A16214" t="s">
        <v>14</v>
      </c>
      <c r="B16214">
        <v>1</v>
      </c>
      <c r="C16214">
        <v>1</v>
      </c>
      <c r="D16214">
        <v>1</v>
      </c>
      <c r="E16214" t="s">
        <v>13276</v>
      </c>
      <c r="F16214" t="s">
        <v>13291</v>
      </c>
      <c r="G16214" t="s">
        <v>14</v>
      </c>
      <c r="H16214" t="s">
        <v>13292</v>
      </c>
      <c r="I16214" t="s">
        <v>35</v>
      </c>
      <c r="J16214" t="s">
        <v>32</v>
      </c>
      <c r="M16214">
        <v>4381</v>
      </c>
      <c r="N16214">
        <v>164</v>
      </c>
      <c r="O16214">
        <v>169</v>
      </c>
    </row>
    <row r="16215" spans="1:15" x14ac:dyDescent="0.3">
      <c r="A16215" t="s">
        <v>14</v>
      </c>
      <c r="B16215">
        <v>1</v>
      </c>
      <c r="C16215">
        <v>1</v>
      </c>
      <c r="D16215">
        <v>1</v>
      </c>
      <c r="E16215" t="s">
        <v>13276</v>
      </c>
      <c r="F16215" t="s">
        <v>13277</v>
      </c>
      <c r="G16215" t="s">
        <v>14</v>
      </c>
      <c r="H16215" t="s">
        <v>13278</v>
      </c>
      <c r="I16215" t="s">
        <v>35</v>
      </c>
      <c r="J16215" t="s">
        <v>32</v>
      </c>
      <c r="M16215">
        <v>4381</v>
      </c>
      <c r="N16215">
        <v>173</v>
      </c>
      <c r="O16215">
        <v>180</v>
      </c>
    </row>
    <row r="16216" spans="1:15" x14ac:dyDescent="0.3">
      <c r="A16216" t="s">
        <v>14</v>
      </c>
      <c r="B16216">
        <v>1</v>
      </c>
      <c r="C16216">
        <v>1</v>
      </c>
      <c r="D16216">
        <v>1</v>
      </c>
      <c r="E16216" t="s">
        <v>13276</v>
      </c>
      <c r="F16216" t="s">
        <v>13286</v>
      </c>
      <c r="G16216" t="s">
        <v>14</v>
      </c>
      <c r="H16216" t="s">
        <v>13287</v>
      </c>
      <c r="I16216" t="s">
        <v>35</v>
      </c>
      <c r="J16216" t="s">
        <v>46</v>
      </c>
      <c r="K16216" t="s">
        <v>47</v>
      </c>
      <c r="L16216" t="s">
        <v>43</v>
      </c>
      <c r="M16216">
        <v>4381</v>
      </c>
      <c r="N16216">
        <v>234</v>
      </c>
      <c r="O16216">
        <v>247</v>
      </c>
    </row>
    <row r="16217" spans="1:15" x14ac:dyDescent="0.3">
      <c r="E16217" t="s">
        <v>13276</v>
      </c>
      <c r="F16217" t="s">
        <v>353</v>
      </c>
      <c r="G16217" t="s">
        <v>23</v>
      </c>
      <c r="H16217" t="s">
        <v>13288</v>
      </c>
      <c r="I16217" t="s">
        <v>22</v>
      </c>
      <c r="M16217">
        <v>4381</v>
      </c>
      <c r="N16217">
        <v>309</v>
      </c>
      <c r="O16217">
        <v>318</v>
      </c>
    </row>
    <row r="16218" spans="1:15" x14ac:dyDescent="0.3">
      <c r="E16218" t="s">
        <v>13276</v>
      </c>
      <c r="F16218" t="s">
        <v>343</v>
      </c>
      <c r="G16218" t="s">
        <v>14</v>
      </c>
      <c r="H16218" t="s">
        <v>13281</v>
      </c>
      <c r="I16218" t="s">
        <v>52</v>
      </c>
      <c r="J16218" t="s">
        <v>32</v>
      </c>
      <c r="M16218">
        <v>4381</v>
      </c>
      <c r="N16218">
        <v>315</v>
      </c>
      <c r="O16218">
        <v>318</v>
      </c>
    </row>
    <row r="16219" spans="1:15" x14ac:dyDescent="0.3">
      <c r="A16219" t="s">
        <v>14</v>
      </c>
      <c r="B16219">
        <v>0</v>
      </c>
      <c r="C16219">
        <v>0</v>
      </c>
      <c r="D16219">
        <v>1</v>
      </c>
      <c r="E16219" t="s">
        <v>13276</v>
      </c>
      <c r="F16219" t="s">
        <v>13279</v>
      </c>
      <c r="G16219" t="s">
        <v>14</v>
      </c>
      <c r="H16219" t="s">
        <v>13280</v>
      </c>
      <c r="I16219" t="s">
        <v>31</v>
      </c>
      <c r="J16219" t="s">
        <v>32</v>
      </c>
      <c r="M16219">
        <v>4381</v>
      </c>
      <c r="N16219">
        <v>462</v>
      </c>
      <c r="O16219">
        <v>467</v>
      </c>
    </row>
    <row r="16220" spans="1:15" x14ac:dyDescent="0.3">
      <c r="A16220" t="s">
        <v>14</v>
      </c>
      <c r="B16220">
        <v>0</v>
      </c>
      <c r="C16220">
        <v>1</v>
      </c>
      <c r="D16220" t="s">
        <v>14</v>
      </c>
      <c r="E16220" t="s">
        <v>13276</v>
      </c>
      <c r="F16220" t="s">
        <v>13279</v>
      </c>
      <c r="G16220" t="s">
        <v>17</v>
      </c>
      <c r="H16220" t="s">
        <v>13280</v>
      </c>
      <c r="I16220" t="s">
        <v>26</v>
      </c>
      <c r="M16220">
        <v>4381</v>
      </c>
      <c r="N16220">
        <v>462</v>
      </c>
      <c r="O16220">
        <v>467</v>
      </c>
    </row>
    <row r="16221" spans="1:15" x14ac:dyDescent="0.3">
      <c r="A16221" t="s">
        <v>14</v>
      </c>
      <c r="B16221">
        <v>1</v>
      </c>
      <c r="C16221">
        <v>1</v>
      </c>
      <c r="D16221">
        <v>1</v>
      </c>
      <c r="E16221" t="s">
        <v>13276</v>
      </c>
      <c r="F16221" t="s">
        <v>1534</v>
      </c>
      <c r="G16221" t="s">
        <v>14</v>
      </c>
      <c r="H16221" t="s">
        <v>13282</v>
      </c>
      <c r="I16221" t="s">
        <v>35</v>
      </c>
      <c r="J16221" t="s">
        <v>32</v>
      </c>
      <c r="M16221">
        <v>4381</v>
      </c>
      <c r="N16221">
        <v>560</v>
      </c>
      <c r="O16221">
        <v>569</v>
      </c>
    </row>
    <row r="16222" spans="1:15" x14ac:dyDescent="0.3">
      <c r="A16222" t="s">
        <v>14</v>
      </c>
      <c r="B16222">
        <v>1</v>
      </c>
      <c r="C16222">
        <v>1</v>
      </c>
      <c r="D16222">
        <v>1</v>
      </c>
      <c r="E16222" t="s">
        <v>13295</v>
      </c>
      <c r="F16222" t="s">
        <v>13291</v>
      </c>
      <c r="G16222" t="s">
        <v>14</v>
      </c>
      <c r="H16222" t="s">
        <v>13297</v>
      </c>
      <c r="I16222" t="s">
        <v>35</v>
      </c>
      <c r="J16222" t="s">
        <v>32</v>
      </c>
      <c r="M16222">
        <v>4382</v>
      </c>
      <c r="N16222">
        <v>100</v>
      </c>
      <c r="O16222">
        <v>105</v>
      </c>
    </row>
    <row r="16223" spans="1:15" x14ac:dyDescent="0.3">
      <c r="A16223" t="s">
        <v>14</v>
      </c>
      <c r="B16223">
        <v>1</v>
      </c>
      <c r="C16223">
        <v>1</v>
      </c>
      <c r="D16223">
        <v>1</v>
      </c>
      <c r="E16223" t="s">
        <v>13295</v>
      </c>
      <c r="F16223" t="s">
        <v>13277</v>
      </c>
      <c r="G16223" t="s">
        <v>14</v>
      </c>
      <c r="H16223" t="s">
        <v>13296</v>
      </c>
      <c r="I16223" t="s">
        <v>35</v>
      </c>
      <c r="J16223" t="s">
        <v>32</v>
      </c>
      <c r="M16223">
        <v>4382</v>
      </c>
      <c r="N16223">
        <v>109</v>
      </c>
      <c r="O16223">
        <v>116</v>
      </c>
    </row>
    <row r="16224" spans="1:15" x14ac:dyDescent="0.3">
      <c r="A16224" t="s">
        <v>14</v>
      </c>
      <c r="B16224">
        <v>1</v>
      </c>
      <c r="C16224">
        <v>1</v>
      </c>
      <c r="D16224">
        <v>1</v>
      </c>
      <c r="E16224" t="s">
        <v>13120</v>
      </c>
      <c r="F16224" t="s">
        <v>13121</v>
      </c>
      <c r="G16224" t="s">
        <v>14</v>
      </c>
      <c r="H16224" t="s">
        <v>13122</v>
      </c>
      <c r="I16224" t="s">
        <v>35</v>
      </c>
      <c r="J16224" t="s">
        <v>46</v>
      </c>
      <c r="K16224" t="s">
        <v>47</v>
      </c>
      <c r="L16224" t="s">
        <v>43</v>
      </c>
      <c r="M16224">
        <v>4383</v>
      </c>
      <c r="N16224">
        <v>0</v>
      </c>
      <c r="O16224">
        <v>15</v>
      </c>
    </row>
    <row r="16225" spans="1:15" x14ac:dyDescent="0.3">
      <c r="A16225" t="s">
        <v>23</v>
      </c>
      <c r="B16225">
        <v>1</v>
      </c>
      <c r="C16225">
        <v>1</v>
      </c>
      <c r="D16225">
        <v>1</v>
      </c>
      <c r="E16225" t="s">
        <v>13547</v>
      </c>
      <c r="F16225" t="s">
        <v>13549</v>
      </c>
      <c r="G16225" t="s">
        <v>23</v>
      </c>
      <c r="H16225" t="s">
        <v>13550</v>
      </c>
      <c r="I16225" t="s">
        <v>35</v>
      </c>
      <c r="J16225" t="s">
        <v>112</v>
      </c>
      <c r="M16225">
        <v>4393</v>
      </c>
      <c r="N16225">
        <v>2</v>
      </c>
      <c r="O16225">
        <v>11</v>
      </c>
    </row>
    <row r="16226" spans="1:15" x14ac:dyDescent="0.3">
      <c r="A16226" t="s">
        <v>51</v>
      </c>
      <c r="B16226">
        <v>0</v>
      </c>
      <c r="C16226">
        <v>1</v>
      </c>
      <c r="D16226" t="s">
        <v>51</v>
      </c>
      <c r="E16226" t="s">
        <v>13547</v>
      </c>
      <c r="F16226" t="s">
        <v>13547</v>
      </c>
      <c r="G16226" t="s">
        <v>14</v>
      </c>
      <c r="H16226" t="s">
        <v>13548</v>
      </c>
      <c r="I16226" t="s">
        <v>22</v>
      </c>
      <c r="M16226">
        <v>4393</v>
      </c>
      <c r="N16226">
        <v>75</v>
      </c>
      <c r="O16226">
        <v>79</v>
      </c>
    </row>
    <row r="16227" spans="1:15" x14ac:dyDescent="0.3">
      <c r="A16227" t="s">
        <v>237</v>
      </c>
      <c r="B16227">
        <v>0</v>
      </c>
      <c r="C16227">
        <v>0</v>
      </c>
      <c r="D16227">
        <v>0</v>
      </c>
      <c r="E16227" t="s">
        <v>13298</v>
      </c>
      <c r="F16227" t="s">
        <v>13301</v>
      </c>
      <c r="G16227" t="s">
        <v>17</v>
      </c>
      <c r="H16227" t="s">
        <v>13302</v>
      </c>
      <c r="I16227" t="s">
        <v>26</v>
      </c>
      <c r="M16227">
        <v>4398</v>
      </c>
      <c r="N16227">
        <v>19</v>
      </c>
      <c r="O16227">
        <v>28</v>
      </c>
    </row>
    <row r="16228" spans="1:15" x14ac:dyDescent="0.3">
      <c r="E16228" t="s">
        <v>13298</v>
      </c>
      <c r="F16228" t="s">
        <v>13301</v>
      </c>
      <c r="G16228" t="s">
        <v>23</v>
      </c>
      <c r="H16228" t="s">
        <v>13302</v>
      </c>
      <c r="I16228" t="s">
        <v>19</v>
      </c>
      <c r="M16228">
        <v>4398</v>
      </c>
      <c r="N16228">
        <v>19</v>
      </c>
      <c r="O16228">
        <v>28</v>
      </c>
    </row>
    <row r="16229" spans="1:15" x14ac:dyDescent="0.3">
      <c r="A16229" t="s">
        <v>14</v>
      </c>
      <c r="B16229">
        <v>1</v>
      </c>
      <c r="C16229">
        <v>1</v>
      </c>
      <c r="D16229">
        <v>1</v>
      </c>
      <c r="E16229" t="s">
        <v>13298</v>
      </c>
      <c r="F16229" t="s">
        <v>13299</v>
      </c>
      <c r="G16229" t="s">
        <v>14</v>
      </c>
      <c r="H16229" t="s">
        <v>13300</v>
      </c>
      <c r="I16229" t="s">
        <v>22</v>
      </c>
      <c r="M16229">
        <v>4398</v>
      </c>
      <c r="N16229">
        <v>546</v>
      </c>
      <c r="O16229">
        <v>550</v>
      </c>
    </row>
    <row r="16230" spans="1:15" x14ac:dyDescent="0.3">
      <c r="E16230" t="s">
        <v>13303</v>
      </c>
      <c r="F16230" t="s">
        <v>13305</v>
      </c>
      <c r="G16230" t="s">
        <v>23</v>
      </c>
      <c r="H16230" t="s">
        <v>13306</v>
      </c>
      <c r="I16230" t="s">
        <v>26</v>
      </c>
      <c r="M16230">
        <v>4399</v>
      </c>
      <c r="N16230">
        <v>20</v>
      </c>
      <c r="O16230">
        <v>36</v>
      </c>
    </row>
    <row r="16231" spans="1:15" x14ac:dyDescent="0.3">
      <c r="E16231" t="s">
        <v>13303</v>
      </c>
      <c r="F16231" t="s">
        <v>13318</v>
      </c>
      <c r="G16231" t="s">
        <v>17</v>
      </c>
      <c r="H16231" t="s">
        <v>13319</v>
      </c>
      <c r="I16231" t="s">
        <v>26</v>
      </c>
      <c r="M16231">
        <v>4399</v>
      </c>
      <c r="N16231">
        <v>89</v>
      </c>
      <c r="O16231">
        <v>99</v>
      </c>
    </row>
    <row r="16232" spans="1:15" x14ac:dyDescent="0.3">
      <c r="A16232" t="s">
        <v>23</v>
      </c>
      <c r="B16232">
        <v>1</v>
      </c>
      <c r="C16232">
        <v>1</v>
      </c>
      <c r="D16232">
        <v>1</v>
      </c>
      <c r="E16232" t="s">
        <v>13303</v>
      </c>
      <c r="F16232" t="s">
        <v>13309</v>
      </c>
      <c r="G16232" t="s">
        <v>23</v>
      </c>
      <c r="H16232" t="s">
        <v>13310</v>
      </c>
      <c r="I16232" t="s">
        <v>35</v>
      </c>
      <c r="J16232" t="s">
        <v>112</v>
      </c>
      <c r="M16232">
        <v>4399</v>
      </c>
      <c r="N16232">
        <v>100</v>
      </c>
      <c r="O16232">
        <v>107</v>
      </c>
    </row>
    <row r="16233" spans="1:15" x14ac:dyDescent="0.3">
      <c r="A16233" t="s">
        <v>14</v>
      </c>
      <c r="B16233">
        <v>1</v>
      </c>
      <c r="C16233">
        <v>1</v>
      </c>
      <c r="D16233">
        <v>1</v>
      </c>
      <c r="E16233" t="s">
        <v>13303</v>
      </c>
      <c r="F16233" t="s">
        <v>13307</v>
      </c>
      <c r="G16233" t="s">
        <v>14</v>
      </c>
      <c r="H16233" t="s">
        <v>13308</v>
      </c>
      <c r="I16233" t="s">
        <v>35</v>
      </c>
      <c r="J16233" t="s">
        <v>46</v>
      </c>
      <c r="K16233" t="s">
        <v>47</v>
      </c>
      <c r="L16233" t="s">
        <v>43</v>
      </c>
      <c r="M16233">
        <v>4399</v>
      </c>
      <c r="N16233">
        <v>231</v>
      </c>
      <c r="O16233">
        <v>245</v>
      </c>
    </row>
    <row r="16234" spans="1:15" x14ac:dyDescent="0.3">
      <c r="A16234" t="s">
        <v>23</v>
      </c>
      <c r="B16234">
        <v>1</v>
      </c>
      <c r="C16234">
        <v>1</v>
      </c>
      <c r="D16234">
        <v>1</v>
      </c>
      <c r="E16234" t="s">
        <v>13303</v>
      </c>
      <c r="F16234" t="s">
        <v>13312</v>
      </c>
      <c r="G16234" t="s">
        <v>23</v>
      </c>
      <c r="H16234" t="s">
        <v>13313</v>
      </c>
      <c r="I16234" t="s">
        <v>22</v>
      </c>
      <c r="M16234">
        <v>4399</v>
      </c>
      <c r="N16234">
        <v>370</v>
      </c>
      <c r="O16234">
        <v>385</v>
      </c>
    </row>
    <row r="16235" spans="1:15" x14ac:dyDescent="0.3">
      <c r="E16235" t="s">
        <v>13303</v>
      </c>
      <c r="F16235" t="s">
        <v>2466</v>
      </c>
      <c r="G16235" t="s">
        <v>14</v>
      </c>
      <c r="H16235" t="s">
        <v>13316</v>
      </c>
      <c r="I16235" t="s">
        <v>52</v>
      </c>
      <c r="J16235" t="s">
        <v>32</v>
      </c>
      <c r="M16235">
        <v>4399</v>
      </c>
      <c r="N16235">
        <v>379</v>
      </c>
      <c r="O16235">
        <v>385</v>
      </c>
    </row>
    <row r="16236" spans="1:15" x14ac:dyDescent="0.3">
      <c r="A16236" t="s">
        <v>14</v>
      </c>
      <c r="B16236">
        <v>0</v>
      </c>
      <c r="C16236">
        <v>1</v>
      </c>
      <c r="D16236" t="s">
        <v>14</v>
      </c>
      <c r="E16236" t="s">
        <v>13303</v>
      </c>
      <c r="F16236" t="s">
        <v>13314</v>
      </c>
      <c r="G16236" t="s">
        <v>23</v>
      </c>
      <c r="H16236" t="s">
        <v>13315</v>
      </c>
      <c r="I16236" t="s">
        <v>26</v>
      </c>
      <c r="M16236">
        <v>4399</v>
      </c>
      <c r="N16236">
        <v>551</v>
      </c>
      <c r="O16236">
        <v>555</v>
      </c>
    </row>
    <row r="16237" spans="1:15" x14ac:dyDescent="0.3">
      <c r="E16237" t="s">
        <v>13303</v>
      </c>
      <c r="F16237" t="s">
        <v>13314</v>
      </c>
      <c r="G16237" t="s">
        <v>14</v>
      </c>
      <c r="H16237" t="s">
        <v>13315</v>
      </c>
      <c r="I16237" t="s">
        <v>19</v>
      </c>
      <c r="M16237">
        <v>4399</v>
      </c>
      <c r="N16237">
        <v>551</v>
      </c>
      <c r="O16237">
        <v>555</v>
      </c>
    </row>
    <row r="16238" spans="1:15" x14ac:dyDescent="0.3">
      <c r="A16238" t="s">
        <v>14</v>
      </c>
      <c r="B16238">
        <v>0</v>
      </c>
      <c r="C16238">
        <v>1</v>
      </c>
      <c r="D16238" t="s">
        <v>14</v>
      </c>
      <c r="E16238" t="s">
        <v>13303</v>
      </c>
      <c r="F16238" t="s">
        <v>4693</v>
      </c>
      <c r="G16238" t="s">
        <v>23</v>
      </c>
      <c r="H16238" t="s">
        <v>13311</v>
      </c>
      <c r="I16238" t="s">
        <v>26</v>
      </c>
      <c r="M16238">
        <v>4399</v>
      </c>
      <c r="N16238">
        <v>557</v>
      </c>
      <c r="O16238">
        <v>564</v>
      </c>
    </row>
    <row r="16239" spans="1:15" x14ac:dyDescent="0.3">
      <c r="A16239" t="s">
        <v>14</v>
      </c>
      <c r="B16239">
        <v>1</v>
      </c>
      <c r="C16239">
        <v>1</v>
      </c>
      <c r="D16239">
        <v>1</v>
      </c>
      <c r="E16239" t="s">
        <v>13303</v>
      </c>
      <c r="F16239" t="s">
        <v>4693</v>
      </c>
      <c r="G16239" t="s">
        <v>14</v>
      </c>
      <c r="H16239" t="s">
        <v>13311</v>
      </c>
      <c r="I16239" t="s">
        <v>31</v>
      </c>
      <c r="J16239" t="s">
        <v>32</v>
      </c>
      <c r="M16239">
        <v>4399</v>
      </c>
      <c r="N16239">
        <v>557</v>
      </c>
      <c r="O16239">
        <v>564</v>
      </c>
    </row>
    <row r="16240" spans="1:15" x14ac:dyDescent="0.3">
      <c r="E16240" t="s">
        <v>13303</v>
      </c>
      <c r="F16240" t="s">
        <v>1250</v>
      </c>
      <c r="G16240" t="s">
        <v>17</v>
      </c>
      <c r="H16240" t="s">
        <v>13304</v>
      </c>
      <c r="I16240" t="s">
        <v>26</v>
      </c>
      <c r="M16240">
        <v>4399</v>
      </c>
      <c r="N16240">
        <v>566</v>
      </c>
      <c r="O16240">
        <v>573</v>
      </c>
    </row>
    <row r="16241" spans="1:15" x14ac:dyDescent="0.3">
      <c r="E16241" t="s">
        <v>13303</v>
      </c>
      <c r="F16241" t="s">
        <v>1250</v>
      </c>
      <c r="G16241" t="s">
        <v>14</v>
      </c>
      <c r="H16241" t="s">
        <v>13304</v>
      </c>
      <c r="I16241" t="s">
        <v>31</v>
      </c>
      <c r="J16241" t="s">
        <v>32</v>
      </c>
      <c r="M16241">
        <v>4399</v>
      </c>
      <c r="N16241">
        <v>566</v>
      </c>
      <c r="O16241">
        <v>573</v>
      </c>
    </row>
    <row r="16242" spans="1:15" x14ac:dyDescent="0.3">
      <c r="E16242" t="s">
        <v>13303</v>
      </c>
      <c r="F16242" t="s">
        <v>364</v>
      </c>
      <c r="G16242" t="s">
        <v>17</v>
      </c>
      <c r="H16242" t="s">
        <v>13317</v>
      </c>
      <c r="I16242" t="s">
        <v>26</v>
      </c>
      <c r="M16242">
        <v>4399</v>
      </c>
      <c r="N16242">
        <v>577</v>
      </c>
      <c r="O16242">
        <v>586</v>
      </c>
    </row>
    <row r="16243" spans="1:15" x14ac:dyDescent="0.3">
      <c r="E16243" t="s">
        <v>13303</v>
      </c>
      <c r="F16243" t="s">
        <v>364</v>
      </c>
      <c r="G16243" t="s">
        <v>14</v>
      </c>
      <c r="H16243" t="s">
        <v>13317</v>
      </c>
      <c r="I16243" t="s">
        <v>19</v>
      </c>
      <c r="M16243">
        <v>4399</v>
      </c>
      <c r="N16243">
        <v>577</v>
      </c>
      <c r="O16243">
        <v>586</v>
      </c>
    </row>
    <row r="16244" spans="1:15" x14ac:dyDescent="0.3">
      <c r="A16244" t="s">
        <v>14</v>
      </c>
      <c r="B16244">
        <v>1</v>
      </c>
      <c r="C16244">
        <v>1</v>
      </c>
      <c r="D16244">
        <v>1</v>
      </c>
      <c r="E16244" t="s">
        <v>13160</v>
      </c>
      <c r="F16244" t="s">
        <v>13162</v>
      </c>
      <c r="G16244" t="s">
        <v>14</v>
      </c>
      <c r="H16244" t="s">
        <v>13169</v>
      </c>
      <c r="I16244" t="s">
        <v>35</v>
      </c>
      <c r="J16244" t="s">
        <v>597</v>
      </c>
      <c r="M16244">
        <v>4401</v>
      </c>
      <c r="N16244">
        <v>27</v>
      </c>
      <c r="O16244">
        <v>40</v>
      </c>
    </row>
    <row r="16245" spans="1:15" x14ac:dyDescent="0.3">
      <c r="A16245" t="s">
        <v>23</v>
      </c>
      <c r="B16245">
        <v>0</v>
      </c>
      <c r="C16245">
        <v>0</v>
      </c>
      <c r="D16245">
        <v>1</v>
      </c>
      <c r="E16245" t="s">
        <v>13160</v>
      </c>
      <c r="F16245" t="s">
        <v>6702</v>
      </c>
      <c r="G16245" t="s">
        <v>23</v>
      </c>
      <c r="H16245" t="s">
        <v>13161</v>
      </c>
      <c r="I16245" t="s">
        <v>26</v>
      </c>
      <c r="M16245">
        <v>4401</v>
      </c>
      <c r="N16245">
        <v>121</v>
      </c>
      <c r="O16245">
        <v>130</v>
      </c>
    </row>
    <row r="16246" spans="1:15" x14ac:dyDescent="0.3">
      <c r="E16246" t="s">
        <v>13160</v>
      </c>
      <c r="F16246" t="s">
        <v>2466</v>
      </c>
      <c r="G16246" t="s">
        <v>14</v>
      </c>
      <c r="H16246" t="s">
        <v>13168</v>
      </c>
      <c r="I16246" t="s">
        <v>52</v>
      </c>
      <c r="J16246" t="s">
        <v>32</v>
      </c>
      <c r="M16246">
        <v>4401</v>
      </c>
      <c r="N16246">
        <v>124</v>
      </c>
      <c r="O16246">
        <v>130</v>
      </c>
    </row>
    <row r="16247" spans="1:15" x14ac:dyDescent="0.3">
      <c r="A16247" t="s">
        <v>23</v>
      </c>
      <c r="B16247">
        <v>1</v>
      </c>
      <c r="C16247">
        <v>1</v>
      </c>
      <c r="D16247">
        <v>1</v>
      </c>
      <c r="E16247" t="s">
        <v>13160</v>
      </c>
      <c r="F16247" t="s">
        <v>2466</v>
      </c>
      <c r="G16247" t="s">
        <v>23</v>
      </c>
      <c r="H16247" t="s">
        <v>13168</v>
      </c>
      <c r="I16247" t="s">
        <v>19</v>
      </c>
      <c r="M16247">
        <v>4401</v>
      </c>
      <c r="N16247">
        <v>124</v>
      </c>
      <c r="O16247">
        <v>130</v>
      </c>
    </row>
    <row r="16248" spans="1:15" x14ac:dyDescent="0.3">
      <c r="A16248" t="s">
        <v>23</v>
      </c>
      <c r="B16248">
        <v>1</v>
      </c>
      <c r="C16248">
        <v>1</v>
      </c>
      <c r="D16248">
        <v>1</v>
      </c>
      <c r="E16248" t="s">
        <v>13160</v>
      </c>
      <c r="F16248" t="s">
        <v>13166</v>
      </c>
      <c r="G16248" t="s">
        <v>23</v>
      </c>
      <c r="H16248" t="s">
        <v>13167</v>
      </c>
      <c r="I16248" t="s">
        <v>35</v>
      </c>
      <c r="J16248" t="s">
        <v>453</v>
      </c>
      <c r="M16248">
        <v>4401</v>
      </c>
      <c r="N16248">
        <v>169</v>
      </c>
      <c r="O16248">
        <v>174</v>
      </c>
    </row>
    <row r="16249" spans="1:15" x14ac:dyDescent="0.3">
      <c r="A16249" t="s">
        <v>51</v>
      </c>
      <c r="B16249">
        <v>1</v>
      </c>
      <c r="C16249">
        <v>1</v>
      </c>
      <c r="D16249">
        <v>1</v>
      </c>
      <c r="E16249" t="s">
        <v>13160</v>
      </c>
      <c r="F16249" t="s">
        <v>13164</v>
      </c>
      <c r="G16249" t="s">
        <v>51</v>
      </c>
      <c r="H16249" t="s">
        <v>13165</v>
      </c>
      <c r="I16249" t="s">
        <v>69</v>
      </c>
      <c r="J16249" t="s">
        <v>53</v>
      </c>
      <c r="K16249" t="s">
        <v>800</v>
      </c>
      <c r="M16249">
        <v>4401</v>
      </c>
      <c r="N16249">
        <v>206</v>
      </c>
      <c r="O16249">
        <v>219</v>
      </c>
    </row>
    <row r="16250" spans="1:15" x14ac:dyDescent="0.3">
      <c r="A16250" t="s">
        <v>14</v>
      </c>
      <c r="B16250">
        <v>1</v>
      </c>
      <c r="C16250">
        <v>1</v>
      </c>
      <c r="D16250">
        <v>1</v>
      </c>
      <c r="E16250" t="s">
        <v>13160</v>
      </c>
      <c r="F16250" t="s">
        <v>13162</v>
      </c>
      <c r="G16250" t="s">
        <v>14</v>
      </c>
      <c r="H16250" t="s">
        <v>13163</v>
      </c>
      <c r="I16250" t="s">
        <v>35</v>
      </c>
      <c r="J16250" t="s">
        <v>597</v>
      </c>
      <c r="M16250">
        <v>4401</v>
      </c>
      <c r="N16250">
        <v>276</v>
      </c>
      <c r="O16250">
        <v>289</v>
      </c>
    </row>
    <row r="16251" spans="1:15" x14ac:dyDescent="0.3">
      <c r="A16251" t="s">
        <v>237</v>
      </c>
      <c r="B16251">
        <v>0</v>
      </c>
      <c r="E16251" t="s">
        <v>13170</v>
      </c>
      <c r="F16251" t="s">
        <v>13171</v>
      </c>
      <c r="G16251" t="s">
        <v>17</v>
      </c>
      <c r="H16251" t="s">
        <v>13172</v>
      </c>
      <c r="I16251" t="s">
        <v>26</v>
      </c>
      <c r="M16251">
        <v>4407</v>
      </c>
      <c r="N16251">
        <v>111</v>
      </c>
      <c r="O16251">
        <v>124</v>
      </c>
    </row>
    <row r="16252" spans="1:15" x14ac:dyDescent="0.3">
      <c r="E16252" t="s">
        <v>13170</v>
      </c>
      <c r="F16252" t="s">
        <v>13171</v>
      </c>
      <c r="G16252" t="s">
        <v>51</v>
      </c>
      <c r="H16252" t="s">
        <v>13172</v>
      </c>
      <c r="I16252" t="s">
        <v>19</v>
      </c>
      <c r="M16252">
        <v>4407</v>
      </c>
      <c r="N16252">
        <v>111</v>
      </c>
      <c r="O16252">
        <v>124</v>
      </c>
    </row>
    <row r="16253" spans="1:15" x14ac:dyDescent="0.3">
      <c r="E16253" t="s">
        <v>13170</v>
      </c>
      <c r="F16253" t="s">
        <v>13171</v>
      </c>
      <c r="G16253" t="s">
        <v>51</v>
      </c>
      <c r="H16253" t="s">
        <v>13172</v>
      </c>
      <c r="I16253" t="s">
        <v>19</v>
      </c>
      <c r="M16253">
        <v>4408</v>
      </c>
      <c r="N16253">
        <v>111</v>
      </c>
      <c r="O16253">
        <v>124</v>
      </c>
    </row>
    <row r="16254" spans="1:15" x14ac:dyDescent="0.3">
      <c r="A16254" t="s">
        <v>237</v>
      </c>
      <c r="B16254">
        <v>0</v>
      </c>
      <c r="E16254" t="s">
        <v>13170</v>
      </c>
      <c r="F16254" t="s">
        <v>13171</v>
      </c>
      <c r="G16254" t="s">
        <v>17</v>
      </c>
      <c r="H16254" t="s">
        <v>13172</v>
      </c>
      <c r="I16254" t="s">
        <v>26</v>
      </c>
      <c r="M16254">
        <v>4408</v>
      </c>
      <c r="N16254">
        <v>111</v>
      </c>
      <c r="O16254">
        <v>124</v>
      </c>
    </row>
    <row r="16255" spans="1:15" x14ac:dyDescent="0.3">
      <c r="A16255" t="s">
        <v>237</v>
      </c>
      <c r="B16255">
        <v>0</v>
      </c>
      <c r="E16255" t="s">
        <v>13170</v>
      </c>
      <c r="F16255" t="s">
        <v>13171</v>
      </c>
      <c r="G16255" t="s">
        <v>17</v>
      </c>
      <c r="H16255" t="s">
        <v>13172</v>
      </c>
      <c r="I16255" t="s">
        <v>26</v>
      </c>
      <c r="M16255">
        <v>4409</v>
      </c>
      <c r="N16255">
        <v>111</v>
      </c>
      <c r="O16255">
        <v>124</v>
      </c>
    </row>
    <row r="16256" spans="1:15" x14ac:dyDescent="0.3">
      <c r="E16256" t="s">
        <v>13170</v>
      </c>
      <c r="F16256" t="s">
        <v>13171</v>
      </c>
      <c r="G16256" t="s">
        <v>51</v>
      </c>
      <c r="H16256" t="s">
        <v>13172</v>
      </c>
      <c r="I16256" t="s">
        <v>19</v>
      </c>
      <c r="M16256">
        <v>4409</v>
      </c>
      <c r="N16256">
        <v>111</v>
      </c>
      <c r="O16256">
        <v>124</v>
      </c>
    </row>
    <row r="16257" spans="1:15" x14ac:dyDescent="0.3">
      <c r="A16257" t="s">
        <v>14</v>
      </c>
      <c r="B16257">
        <v>0</v>
      </c>
      <c r="C16257">
        <v>1</v>
      </c>
      <c r="D16257" t="s">
        <v>14</v>
      </c>
      <c r="E16257" t="s">
        <v>13173</v>
      </c>
      <c r="F16257" t="s">
        <v>13174</v>
      </c>
      <c r="G16257" t="s">
        <v>23</v>
      </c>
      <c r="H16257" t="s">
        <v>13175</v>
      </c>
      <c r="I16257" t="s">
        <v>26</v>
      </c>
      <c r="M16257">
        <v>4410</v>
      </c>
      <c r="N16257">
        <v>6</v>
      </c>
      <c r="O16257">
        <v>11</v>
      </c>
    </row>
    <row r="16258" spans="1:15" x14ac:dyDescent="0.3">
      <c r="E16258" t="s">
        <v>13173</v>
      </c>
      <c r="F16258" t="s">
        <v>13174</v>
      </c>
      <c r="G16258" t="s">
        <v>14</v>
      </c>
      <c r="H16258" t="s">
        <v>13175</v>
      </c>
      <c r="I16258" t="s">
        <v>19</v>
      </c>
      <c r="M16258">
        <v>4410</v>
      </c>
      <c r="N16258">
        <v>6</v>
      </c>
      <c r="O16258">
        <v>11</v>
      </c>
    </row>
    <row r="16259" spans="1:15" x14ac:dyDescent="0.3">
      <c r="E16259" t="s">
        <v>13173</v>
      </c>
      <c r="F16259" t="s">
        <v>13180</v>
      </c>
      <c r="G16259" t="s">
        <v>17</v>
      </c>
      <c r="H16259" t="s">
        <v>13181</v>
      </c>
      <c r="I16259" t="s">
        <v>26</v>
      </c>
      <c r="M16259">
        <v>4411</v>
      </c>
      <c r="N16259">
        <v>0</v>
      </c>
      <c r="O16259">
        <v>6</v>
      </c>
    </row>
    <row r="16260" spans="1:15" x14ac:dyDescent="0.3">
      <c r="E16260" t="s">
        <v>13173</v>
      </c>
      <c r="F16260" t="s">
        <v>13174</v>
      </c>
      <c r="G16260" t="s">
        <v>14</v>
      </c>
      <c r="H16260" t="s">
        <v>13178</v>
      </c>
      <c r="I16260" t="s">
        <v>19</v>
      </c>
      <c r="M16260">
        <v>4411</v>
      </c>
      <c r="N16260">
        <v>79</v>
      </c>
      <c r="O16260">
        <v>84</v>
      </c>
    </row>
    <row r="16261" spans="1:15" x14ac:dyDescent="0.3">
      <c r="A16261" t="s">
        <v>14</v>
      </c>
      <c r="B16261">
        <v>0</v>
      </c>
      <c r="C16261">
        <v>1</v>
      </c>
      <c r="D16261" t="s">
        <v>14</v>
      </c>
      <c r="E16261" t="s">
        <v>13173</v>
      </c>
      <c r="F16261" t="s">
        <v>13174</v>
      </c>
      <c r="G16261" t="s">
        <v>23</v>
      </c>
      <c r="H16261" t="s">
        <v>13178</v>
      </c>
      <c r="I16261" t="s">
        <v>26</v>
      </c>
      <c r="M16261">
        <v>4411</v>
      </c>
      <c r="N16261">
        <v>79</v>
      </c>
      <c r="O16261">
        <v>84</v>
      </c>
    </row>
    <row r="16262" spans="1:15" x14ac:dyDescent="0.3">
      <c r="E16262" t="s">
        <v>13173</v>
      </c>
      <c r="F16262" t="s">
        <v>13182</v>
      </c>
      <c r="G16262" t="s">
        <v>14</v>
      </c>
      <c r="H16262" t="s">
        <v>13183</v>
      </c>
      <c r="I16262" t="s">
        <v>19</v>
      </c>
      <c r="M16262">
        <v>4411</v>
      </c>
      <c r="N16262">
        <v>98</v>
      </c>
      <c r="O16262">
        <v>104</v>
      </c>
    </row>
    <row r="16263" spans="1:15" x14ac:dyDescent="0.3">
      <c r="A16263" t="s">
        <v>237</v>
      </c>
      <c r="B16263">
        <v>0</v>
      </c>
      <c r="C16263">
        <v>0</v>
      </c>
      <c r="D16263">
        <v>0</v>
      </c>
      <c r="E16263" t="s">
        <v>13173</v>
      </c>
      <c r="F16263" t="s">
        <v>13182</v>
      </c>
      <c r="G16263" t="s">
        <v>23</v>
      </c>
      <c r="H16263" t="s">
        <v>13183</v>
      </c>
      <c r="I16263" t="s">
        <v>26</v>
      </c>
      <c r="M16263">
        <v>4411</v>
      </c>
      <c r="N16263">
        <v>98</v>
      </c>
      <c r="O16263">
        <v>104</v>
      </c>
    </row>
    <row r="16264" spans="1:15" x14ac:dyDescent="0.3">
      <c r="A16264" t="s">
        <v>14</v>
      </c>
      <c r="B16264">
        <v>0</v>
      </c>
      <c r="C16264">
        <v>1</v>
      </c>
      <c r="D16264" t="s">
        <v>14</v>
      </c>
      <c r="E16264" t="s">
        <v>13173</v>
      </c>
      <c r="F16264" t="s">
        <v>13176</v>
      </c>
      <c r="G16264" t="s">
        <v>23</v>
      </c>
      <c r="H16264" t="s">
        <v>13177</v>
      </c>
      <c r="I16264" t="s">
        <v>26</v>
      </c>
      <c r="M16264">
        <v>4411</v>
      </c>
      <c r="N16264">
        <v>186</v>
      </c>
      <c r="O16264">
        <v>191</v>
      </c>
    </row>
    <row r="16265" spans="1:15" x14ac:dyDescent="0.3">
      <c r="E16265" t="s">
        <v>13173</v>
      </c>
      <c r="F16265" t="s">
        <v>13176</v>
      </c>
      <c r="G16265" t="s">
        <v>14</v>
      </c>
      <c r="H16265" t="s">
        <v>13177</v>
      </c>
      <c r="I16265" t="s">
        <v>19</v>
      </c>
      <c r="M16265">
        <v>4411</v>
      </c>
      <c r="N16265">
        <v>186</v>
      </c>
      <c r="O16265">
        <v>191</v>
      </c>
    </row>
    <row r="16266" spans="1:15" x14ac:dyDescent="0.3">
      <c r="E16266" t="s">
        <v>13173</v>
      </c>
      <c r="F16266" t="s">
        <v>13174</v>
      </c>
      <c r="G16266" t="s">
        <v>14</v>
      </c>
      <c r="H16266" t="s">
        <v>13179</v>
      </c>
      <c r="I16266" t="s">
        <v>19</v>
      </c>
      <c r="M16266">
        <v>4411</v>
      </c>
      <c r="N16266">
        <v>193</v>
      </c>
      <c r="O16266">
        <v>198</v>
      </c>
    </row>
    <row r="16267" spans="1:15" x14ac:dyDescent="0.3">
      <c r="A16267" t="s">
        <v>14</v>
      </c>
      <c r="B16267">
        <v>0</v>
      </c>
      <c r="C16267">
        <v>1</v>
      </c>
      <c r="D16267" t="s">
        <v>14</v>
      </c>
      <c r="E16267" t="s">
        <v>13173</v>
      </c>
      <c r="F16267" t="s">
        <v>13174</v>
      </c>
      <c r="G16267" t="s">
        <v>23</v>
      </c>
      <c r="H16267" t="s">
        <v>13179</v>
      </c>
      <c r="I16267" t="s">
        <v>26</v>
      </c>
      <c r="M16267">
        <v>4411</v>
      </c>
      <c r="N16267">
        <v>193</v>
      </c>
      <c r="O16267">
        <v>198</v>
      </c>
    </row>
    <row r="16268" spans="1:15" x14ac:dyDescent="0.3">
      <c r="E16268" t="s">
        <v>13184</v>
      </c>
      <c r="F16268" t="s">
        <v>13180</v>
      </c>
      <c r="G16268" t="s">
        <v>17</v>
      </c>
      <c r="H16268" t="s">
        <v>13181</v>
      </c>
      <c r="I16268" t="s">
        <v>26</v>
      </c>
      <c r="M16268">
        <v>4412</v>
      </c>
      <c r="N16268">
        <v>0</v>
      </c>
      <c r="O16268">
        <v>6</v>
      </c>
    </row>
    <row r="16269" spans="1:15" x14ac:dyDescent="0.3">
      <c r="E16269" t="s">
        <v>13184</v>
      </c>
      <c r="F16269" t="s">
        <v>13174</v>
      </c>
      <c r="G16269" t="s">
        <v>14</v>
      </c>
      <c r="H16269" t="s">
        <v>13178</v>
      </c>
      <c r="I16269" t="s">
        <v>19</v>
      </c>
      <c r="M16269">
        <v>4412</v>
      </c>
      <c r="N16269">
        <v>79</v>
      </c>
      <c r="O16269">
        <v>84</v>
      </c>
    </row>
    <row r="16270" spans="1:15" x14ac:dyDescent="0.3">
      <c r="A16270" t="s">
        <v>14</v>
      </c>
      <c r="B16270">
        <v>0</v>
      </c>
      <c r="C16270">
        <v>1</v>
      </c>
      <c r="D16270" t="s">
        <v>14</v>
      </c>
      <c r="E16270" t="s">
        <v>13184</v>
      </c>
      <c r="F16270" t="s">
        <v>13174</v>
      </c>
      <c r="G16270" t="s">
        <v>23</v>
      </c>
      <c r="H16270" t="s">
        <v>13178</v>
      </c>
      <c r="I16270" t="s">
        <v>26</v>
      </c>
      <c r="M16270">
        <v>4412</v>
      </c>
      <c r="N16270">
        <v>79</v>
      </c>
      <c r="O16270">
        <v>84</v>
      </c>
    </row>
    <row r="16271" spans="1:15" x14ac:dyDescent="0.3">
      <c r="A16271" t="s">
        <v>237</v>
      </c>
      <c r="B16271">
        <v>0</v>
      </c>
      <c r="C16271">
        <v>0</v>
      </c>
      <c r="D16271">
        <v>0</v>
      </c>
      <c r="E16271" t="s">
        <v>13184</v>
      </c>
      <c r="F16271" t="s">
        <v>13182</v>
      </c>
      <c r="G16271" t="s">
        <v>23</v>
      </c>
      <c r="H16271" t="s">
        <v>13183</v>
      </c>
      <c r="I16271" t="s">
        <v>26</v>
      </c>
      <c r="M16271">
        <v>4412</v>
      </c>
      <c r="N16271">
        <v>98</v>
      </c>
      <c r="O16271">
        <v>104</v>
      </c>
    </row>
    <row r="16272" spans="1:15" x14ac:dyDescent="0.3">
      <c r="E16272" t="s">
        <v>13184</v>
      </c>
      <c r="F16272" t="s">
        <v>13182</v>
      </c>
      <c r="G16272" t="s">
        <v>14</v>
      </c>
      <c r="H16272" t="s">
        <v>13183</v>
      </c>
      <c r="I16272" t="s">
        <v>19</v>
      </c>
      <c r="M16272">
        <v>4412</v>
      </c>
      <c r="N16272">
        <v>98</v>
      </c>
      <c r="O16272">
        <v>104</v>
      </c>
    </row>
    <row r="16273" spans="1:15" x14ac:dyDescent="0.3">
      <c r="A16273" t="s">
        <v>14</v>
      </c>
      <c r="B16273">
        <v>0</v>
      </c>
      <c r="C16273">
        <v>1</v>
      </c>
      <c r="D16273" t="s">
        <v>14</v>
      </c>
      <c r="E16273" t="s">
        <v>13184</v>
      </c>
      <c r="F16273" t="s">
        <v>13176</v>
      </c>
      <c r="G16273" t="s">
        <v>23</v>
      </c>
      <c r="H16273" t="s">
        <v>13177</v>
      </c>
      <c r="I16273" t="s">
        <v>26</v>
      </c>
      <c r="M16273">
        <v>4412</v>
      </c>
      <c r="N16273">
        <v>186</v>
      </c>
      <c r="O16273">
        <v>191</v>
      </c>
    </row>
    <row r="16274" spans="1:15" x14ac:dyDescent="0.3">
      <c r="E16274" t="s">
        <v>13184</v>
      </c>
      <c r="F16274" t="s">
        <v>13176</v>
      </c>
      <c r="G16274" t="s">
        <v>14</v>
      </c>
      <c r="H16274" t="s">
        <v>13177</v>
      </c>
      <c r="I16274" t="s">
        <v>19</v>
      </c>
      <c r="M16274">
        <v>4412</v>
      </c>
      <c r="N16274">
        <v>186</v>
      </c>
      <c r="O16274">
        <v>191</v>
      </c>
    </row>
    <row r="16275" spans="1:15" x14ac:dyDescent="0.3">
      <c r="A16275" t="s">
        <v>14</v>
      </c>
      <c r="B16275">
        <v>0</v>
      </c>
      <c r="C16275">
        <v>1</v>
      </c>
      <c r="D16275" t="s">
        <v>14</v>
      </c>
      <c r="E16275" t="s">
        <v>13184</v>
      </c>
      <c r="F16275" t="s">
        <v>13174</v>
      </c>
      <c r="G16275" t="s">
        <v>23</v>
      </c>
      <c r="H16275" t="s">
        <v>13179</v>
      </c>
      <c r="I16275" t="s">
        <v>26</v>
      </c>
      <c r="M16275">
        <v>4412</v>
      </c>
      <c r="N16275">
        <v>193</v>
      </c>
      <c r="O16275">
        <v>198</v>
      </c>
    </row>
    <row r="16276" spans="1:15" x14ac:dyDescent="0.3">
      <c r="E16276" t="s">
        <v>13184</v>
      </c>
      <c r="F16276" t="s">
        <v>13174</v>
      </c>
      <c r="G16276" t="s">
        <v>14</v>
      </c>
      <c r="H16276" t="s">
        <v>13179</v>
      </c>
      <c r="I16276" t="s">
        <v>19</v>
      </c>
      <c r="M16276">
        <v>4412</v>
      </c>
      <c r="N16276">
        <v>193</v>
      </c>
      <c r="O16276">
        <v>198</v>
      </c>
    </row>
    <row r="16277" spans="1:15" x14ac:dyDescent="0.3">
      <c r="A16277" t="s">
        <v>14</v>
      </c>
      <c r="B16277">
        <v>0</v>
      </c>
      <c r="C16277">
        <v>1</v>
      </c>
      <c r="D16277" t="s">
        <v>14</v>
      </c>
      <c r="E16277" t="s">
        <v>13173</v>
      </c>
      <c r="F16277" t="s">
        <v>13174</v>
      </c>
      <c r="G16277" t="s">
        <v>23</v>
      </c>
      <c r="H16277" t="s">
        <v>13185</v>
      </c>
      <c r="I16277" t="s">
        <v>22</v>
      </c>
      <c r="M16277">
        <v>4413</v>
      </c>
      <c r="N16277">
        <v>71</v>
      </c>
      <c r="O16277">
        <v>76</v>
      </c>
    </row>
    <row r="16278" spans="1:15" x14ac:dyDescent="0.3">
      <c r="E16278" t="s">
        <v>13184</v>
      </c>
      <c r="F16278" t="s">
        <v>13174</v>
      </c>
      <c r="G16278" t="s">
        <v>14</v>
      </c>
      <c r="H16278" t="s">
        <v>13187</v>
      </c>
      <c r="I16278" t="s">
        <v>19</v>
      </c>
      <c r="M16278">
        <v>4414</v>
      </c>
      <c r="N16278">
        <v>25</v>
      </c>
      <c r="O16278">
        <v>30</v>
      </c>
    </row>
    <row r="16279" spans="1:15" x14ac:dyDescent="0.3">
      <c r="E16279" t="s">
        <v>13184</v>
      </c>
      <c r="F16279" t="s">
        <v>13174</v>
      </c>
      <c r="G16279" t="s">
        <v>23</v>
      </c>
      <c r="H16279" t="s">
        <v>13187</v>
      </c>
      <c r="I16279" t="s">
        <v>26</v>
      </c>
      <c r="M16279">
        <v>4414</v>
      </c>
      <c r="N16279">
        <v>25</v>
      </c>
      <c r="O16279">
        <v>30</v>
      </c>
    </row>
    <row r="16280" spans="1:15" x14ac:dyDescent="0.3">
      <c r="E16280" t="s">
        <v>13184</v>
      </c>
      <c r="F16280" t="s">
        <v>13174</v>
      </c>
      <c r="G16280" t="s">
        <v>23</v>
      </c>
      <c r="H16280" t="s">
        <v>13186</v>
      </c>
      <c r="I16280" t="s">
        <v>26</v>
      </c>
      <c r="M16280">
        <v>4414</v>
      </c>
      <c r="N16280">
        <v>151</v>
      </c>
      <c r="O16280">
        <v>156</v>
      </c>
    </row>
    <row r="16281" spans="1:15" x14ac:dyDescent="0.3">
      <c r="E16281" t="s">
        <v>13184</v>
      </c>
      <c r="F16281" t="s">
        <v>13174</v>
      </c>
      <c r="G16281" t="s">
        <v>17</v>
      </c>
      <c r="H16281" t="s">
        <v>13186</v>
      </c>
      <c r="I16281" t="s">
        <v>19</v>
      </c>
      <c r="M16281">
        <v>4414</v>
      </c>
      <c r="N16281">
        <v>151</v>
      </c>
      <c r="O16281">
        <v>156</v>
      </c>
    </row>
    <row r="16282" spans="1:15" x14ac:dyDescent="0.3">
      <c r="A16282" t="s">
        <v>237</v>
      </c>
      <c r="B16282">
        <v>0</v>
      </c>
      <c r="E16282" t="s">
        <v>4416</v>
      </c>
      <c r="F16282" t="s">
        <v>4419</v>
      </c>
      <c r="G16282" t="s">
        <v>17</v>
      </c>
      <c r="H16282" t="s">
        <v>4420</v>
      </c>
      <c r="I16282" t="s">
        <v>22</v>
      </c>
      <c r="M16282">
        <v>4415</v>
      </c>
      <c r="N16282">
        <v>302</v>
      </c>
      <c r="O16282">
        <v>320</v>
      </c>
    </row>
    <row r="16283" spans="1:15" x14ac:dyDescent="0.3">
      <c r="E16283" t="s">
        <v>4416</v>
      </c>
      <c r="F16283" t="s">
        <v>4421</v>
      </c>
      <c r="G16283" t="s">
        <v>17</v>
      </c>
      <c r="H16283" t="s">
        <v>4422</v>
      </c>
      <c r="I16283" t="s">
        <v>19</v>
      </c>
      <c r="M16283">
        <v>4415</v>
      </c>
      <c r="N16283">
        <v>570</v>
      </c>
      <c r="O16283">
        <v>575</v>
      </c>
    </row>
    <row r="16284" spans="1:15" x14ac:dyDescent="0.3">
      <c r="E16284" t="s">
        <v>4416</v>
      </c>
      <c r="F16284" t="s">
        <v>4423</v>
      </c>
      <c r="G16284" t="s">
        <v>17</v>
      </c>
      <c r="H16284" t="s">
        <v>4424</v>
      </c>
      <c r="I16284" t="s">
        <v>19</v>
      </c>
      <c r="M16284">
        <v>4415</v>
      </c>
      <c r="N16284">
        <v>614</v>
      </c>
      <c r="O16284">
        <v>625</v>
      </c>
    </row>
    <row r="16285" spans="1:15" x14ac:dyDescent="0.3">
      <c r="E16285" t="s">
        <v>4416</v>
      </c>
      <c r="F16285" t="s">
        <v>4417</v>
      </c>
      <c r="G16285" t="s">
        <v>23</v>
      </c>
      <c r="H16285" t="s">
        <v>4418</v>
      </c>
      <c r="I16285" t="s">
        <v>26</v>
      </c>
      <c r="M16285">
        <v>4415</v>
      </c>
      <c r="N16285">
        <v>618</v>
      </c>
      <c r="O16285">
        <v>625</v>
      </c>
    </row>
    <row r="16286" spans="1:15" x14ac:dyDescent="0.3">
      <c r="A16286" t="s">
        <v>237</v>
      </c>
      <c r="B16286">
        <v>0</v>
      </c>
      <c r="E16286" t="s">
        <v>4416</v>
      </c>
      <c r="F16286" t="s">
        <v>4419</v>
      </c>
      <c r="G16286" t="s">
        <v>17</v>
      </c>
      <c r="H16286" t="s">
        <v>4420</v>
      </c>
      <c r="I16286" t="s">
        <v>22</v>
      </c>
      <c r="M16286">
        <v>4416</v>
      </c>
      <c r="N16286">
        <v>302</v>
      </c>
      <c r="O16286">
        <v>320</v>
      </c>
    </row>
    <row r="16287" spans="1:15" x14ac:dyDescent="0.3">
      <c r="E16287" t="s">
        <v>4416</v>
      </c>
      <c r="F16287" t="s">
        <v>4421</v>
      </c>
      <c r="G16287" t="s">
        <v>17</v>
      </c>
      <c r="H16287" t="s">
        <v>4422</v>
      </c>
      <c r="I16287" t="s">
        <v>19</v>
      </c>
      <c r="M16287">
        <v>4416</v>
      </c>
      <c r="N16287">
        <v>570</v>
      </c>
      <c r="O16287">
        <v>575</v>
      </c>
    </row>
    <row r="16288" spans="1:15" x14ac:dyDescent="0.3">
      <c r="E16288" t="s">
        <v>4416</v>
      </c>
      <c r="F16288" t="s">
        <v>4423</v>
      </c>
      <c r="G16288" t="s">
        <v>17</v>
      </c>
      <c r="H16288" t="s">
        <v>4424</v>
      </c>
      <c r="I16288" t="s">
        <v>19</v>
      </c>
      <c r="M16288">
        <v>4416</v>
      </c>
      <c r="N16288">
        <v>614</v>
      </c>
      <c r="O16288">
        <v>625</v>
      </c>
    </row>
    <row r="16289" spans="1:15" x14ac:dyDescent="0.3">
      <c r="E16289" t="s">
        <v>4416</v>
      </c>
      <c r="F16289" t="s">
        <v>4417</v>
      </c>
      <c r="G16289" t="s">
        <v>23</v>
      </c>
      <c r="H16289" t="s">
        <v>4418</v>
      </c>
      <c r="I16289" t="s">
        <v>26</v>
      </c>
      <c r="M16289">
        <v>4416</v>
      </c>
      <c r="N16289">
        <v>618</v>
      </c>
      <c r="O16289">
        <v>625</v>
      </c>
    </row>
    <row r="16290" spans="1:15" x14ac:dyDescent="0.3">
      <c r="A16290" t="s">
        <v>237</v>
      </c>
      <c r="B16290">
        <v>0</v>
      </c>
      <c r="E16290" t="s">
        <v>4416</v>
      </c>
      <c r="F16290" t="s">
        <v>4419</v>
      </c>
      <c r="G16290" t="s">
        <v>17</v>
      </c>
      <c r="H16290" t="s">
        <v>4420</v>
      </c>
      <c r="I16290" t="s">
        <v>22</v>
      </c>
      <c r="M16290">
        <v>4417</v>
      </c>
      <c r="N16290">
        <v>302</v>
      </c>
      <c r="O16290">
        <v>320</v>
      </c>
    </row>
    <row r="16291" spans="1:15" x14ac:dyDescent="0.3">
      <c r="E16291" t="s">
        <v>4416</v>
      </c>
      <c r="F16291" t="s">
        <v>4421</v>
      </c>
      <c r="G16291" t="s">
        <v>17</v>
      </c>
      <c r="H16291" t="s">
        <v>4422</v>
      </c>
      <c r="I16291" t="s">
        <v>19</v>
      </c>
      <c r="M16291">
        <v>4417</v>
      </c>
      <c r="N16291">
        <v>570</v>
      </c>
      <c r="O16291">
        <v>575</v>
      </c>
    </row>
    <row r="16292" spans="1:15" x14ac:dyDescent="0.3">
      <c r="E16292" t="s">
        <v>4416</v>
      </c>
      <c r="F16292" t="s">
        <v>4423</v>
      </c>
      <c r="G16292" t="s">
        <v>17</v>
      </c>
      <c r="H16292" t="s">
        <v>4424</v>
      </c>
      <c r="I16292" t="s">
        <v>19</v>
      </c>
      <c r="M16292">
        <v>4417</v>
      </c>
      <c r="N16292">
        <v>614</v>
      </c>
      <c r="O16292">
        <v>625</v>
      </c>
    </row>
    <row r="16293" spans="1:15" x14ac:dyDescent="0.3">
      <c r="E16293" t="s">
        <v>4416</v>
      </c>
      <c r="F16293" t="s">
        <v>4417</v>
      </c>
      <c r="G16293" t="s">
        <v>23</v>
      </c>
      <c r="H16293" t="s">
        <v>4418</v>
      </c>
      <c r="I16293" t="s">
        <v>26</v>
      </c>
      <c r="M16293">
        <v>4417</v>
      </c>
      <c r="N16293">
        <v>618</v>
      </c>
      <c r="O16293">
        <v>625</v>
      </c>
    </row>
    <row r="16294" spans="1:15" x14ac:dyDescent="0.3">
      <c r="A16294" t="s">
        <v>237</v>
      </c>
      <c r="B16294">
        <v>0</v>
      </c>
      <c r="E16294" t="s">
        <v>4416</v>
      </c>
      <c r="F16294" t="s">
        <v>4419</v>
      </c>
      <c r="G16294" t="s">
        <v>17</v>
      </c>
      <c r="H16294" t="s">
        <v>4420</v>
      </c>
      <c r="I16294" t="s">
        <v>22</v>
      </c>
      <c r="M16294">
        <v>4418</v>
      </c>
      <c r="N16294">
        <v>302</v>
      </c>
      <c r="O16294">
        <v>320</v>
      </c>
    </row>
    <row r="16295" spans="1:15" x14ac:dyDescent="0.3">
      <c r="E16295" t="s">
        <v>4416</v>
      </c>
      <c r="F16295" t="s">
        <v>4421</v>
      </c>
      <c r="G16295" t="s">
        <v>17</v>
      </c>
      <c r="H16295" t="s">
        <v>4422</v>
      </c>
      <c r="I16295" t="s">
        <v>19</v>
      </c>
      <c r="M16295">
        <v>4418</v>
      </c>
      <c r="N16295">
        <v>570</v>
      </c>
      <c r="O16295">
        <v>575</v>
      </c>
    </row>
    <row r="16296" spans="1:15" x14ac:dyDescent="0.3">
      <c r="E16296" t="s">
        <v>4416</v>
      </c>
      <c r="F16296" t="s">
        <v>4423</v>
      </c>
      <c r="G16296" t="s">
        <v>17</v>
      </c>
      <c r="H16296" t="s">
        <v>4424</v>
      </c>
      <c r="I16296" t="s">
        <v>19</v>
      </c>
      <c r="M16296">
        <v>4418</v>
      </c>
      <c r="N16296">
        <v>614</v>
      </c>
      <c r="O16296">
        <v>625</v>
      </c>
    </row>
    <row r="16297" spans="1:15" x14ac:dyDescent="0.3">
      <c r="E16297" t="s">
        <v>4416</v>
      </c>
      <c r="F16297" t="s">
        <v>4417</v>
      </c>
      <c r="G16297" t="s">
        <v>23</v>
      </c>
      <c r="H16297" t="s">
        <v>4418</v>
      </c>
      <c r="I16297" t="s">
        <v>26</v>
      </c>
      <c r="M16297">
        <v>4418</v>
      </c>
      <c r="N16297">
        <v>618</v>
      </c>
      <c r="O16297">
        <v>625</v>
      </c>
    </row>
    <row r="16298" spans="1:15" x14ac:dyDescent="0.3">
      <c r="A16298" t="s">
        <v>237</v>
      </c>
      <c r="B16298">
        <v>0</v>
      </c>
      <c r="E16298" t="s">
        <v>4416</v>
      </c>
      <c r="F16298" t="s">
        <v>4419</v>
      </c>
      <c r="G16298" t="s">
        <v>17</v>
      </c>
      <c r="H16298" t="s">
        <v>4420</v>
      </c>
      <c r="I16298" t="s">
        <v>22</v>
      </c>
      <c r="M16298">
        <v>4419</v>
      </c>
      <c r="N16298">
        <v>302</v>
      </c>
      <c r="O16298">
        <v>320</v>
      </c>
    </row>
    <row r="16299" spans="1:15" x14ac:dyDescent="0.3">
      <c r="E16299" t="s">
        <v>4416</v>
      </c>
      <c r="F16299" t="s">
        <v>4421</v>
      </c>
      <c r="G16299" t="s">
        <v>17</v>
      </c>
      <c r="H16299" t="s">
        <v>4422</v>
      </c>
      <c r="I16299" t="s">
        <v>19</v>
      </c>
      <c r="M16299">
        <v>4419</v>
      </c>
      <c r="N16299">
        <v>570</v>
      </c>
      <c r="O16299">
        <v>575</v>
      </c>
    </row>
    <row r="16300" spans="1:15" x14ac:dyDescent="0.3">
      <c r="E16300" t="s">
        <v>4416</v>
      </c>
      <c r="F16300" t="s">
        <v>4423</v>
      </c>
      <c r="G16300" t="s">
        <v>17</v>
      </c>
      <c r="H16300" t="s">
        <v>4424</v>
      </c>
      <c r="I16300" t="s">
        <v>19</v>
      </c>
      <c r="M16300">
        <v>4419</v>
      </c>
      <c r="N16300">
        <v>614</v>
      </c>
      <c r="O16300">
        <v>625</v>
      </c>
    </row>
    <row r="16301" spans="1:15" x14ac:dyDescent="0.3">
      <c r="E16301" t="s">
        <v>4416</v>
      </c>
      <c r="F16301" t="s">
        <v>4417</v>
      </c>
      <c r="G16301" t="s">
        <v>23</v>
      </c>
      <c r="H16301" t="s">
        <v>4418</v>
      </c>
      <c r="I16301" t="s">
        <v>26</v>
      </c>
      <c r="M16301">
        <v>4419</v>
      </c>
      <c r="N16301">
        <v>618</v>
      </c>
      <c r="O16301">
        <v>625</v>
      </c>
    </row>
    <row r="16302" spans="1:15" x14ac:dyDescent="0.3">
      <c r="A16302" t="s">
        <v>14</v>
      </c>
      <c r="B16302">
        <v>1</v>
      </c>
      <c r="C16302">
        <v>1</v>
      </c>
      <c r="D16302">
        <v>1</v>
      </c>
      <c r="E16302" t="s">
        <v>13188</v>
      </c>
      <c r="F16302" t="s">
        <v>13188</v>
      </c>
      <c r="G16302" t="s">
        <v>14</v>
      </c>
      <c r="H16302" t="s">
        <v>13192</v>
      </c>
      <c r="I16302" t="s">
        <v>19</v>
      </c>
      <c r="M16302">
        <v>4420</v>
      </c>
      <c r="N16302">
        <v>10</v>
      </c>
      <c r="O16302">
        <v>16</v>
      </c>
    </row>
    <row r="16303" spans="1:15" x14ac:dyDescent="0.3">
      <c r="E16303" t="s">
        <v>13188</v>
      </c>
      <c r="F16303" t="s">
        <v>13188</v>
      </c>
      <c r="G16303" t="s">
        <v>23</v>
      </c>
      <c r="H16303" t="s">
        <v>13192</v>
      </c>
      <c r="I16303" t="s">
        <v>26</v>
      </c>
      <c r="M16303">
        <v>4420</v>
      </c>
      <c r="N16303">
        <v>10</v>
      </c>
      <c r="O16303">
        <v>16</v>
      </c>
    </row>
    <row r="16304" spans="1:15" x14ac:dyDescent="0.3">
      <c r="E16304" t="s">
        <v>13188</v>
      </c>
      <c r="F16304" t="s">
        <v>1899</v>
      </c>
      <c r="G16304" t="s">
        <v>51</v>
      </c>
      <c r="H16304" t="s">
        <v>13189</v>
      </c>
      <c r="I16304" t="s">
        <v>52</v>
      </c>
      <c r="J16304" t="s">
        <v>60</v>
      </c>
      <c r="M16304">
        <v>4420</v>
      </c>
      <c r="N16304">
        <v>205</v>
      </c>
      <c r="O16304">
        <v>210</v>
      </c>
    </row>
    <row r="16305" spans="1:15" x14ac:dyDescent="0.3">
      <c r="E16305" t="s">
        <v>13188</v>
      </c>
      <c r="F16305" t="s">
        <v>13190</v>
      </c>
      <c r="G16305" t="s">
        <v>14</v>
      </c>
      <c r="H16305" t="s">
        <v>13191</v>
      </c>
      <c r="I16305" t="s">
        <v>19</v>
      </c>
      <c r="M16305">
        <v>4420</v>
      </c>
      <c r="N16305">
        <v>225</v>
      </c>
      <c r="O16305">
        <v>230</v>
      </c>
    </row>
    <row r="16306" spans="1:15" x14ac:dyDescent="0.3">
      <c r="E16306" t="s">
        <v>13188</v>
      </c>
      <c r="F16306" t="s">
        <v>13190</v>
      </c>
      <c r="G16306" t="s">
        <v>17</v>
      </c>
      <c r="H16306" t="s">
        <v>13191</v>
      </c>
      <c r="I16306" t="s">
        <v>26</v>
      </c>
      <c r="M16306">
        <v>4420</v>
      </c>
      <c r="N16306">
        <v>225</v>
      </c>
      <c r="O16306">
        <v>230</v>
      </c>
    </row>
    <row r="16307" spans="1:15" x14ac:dyDescent="0.3">
      <c r="A16307" t="s">
        <v>14</v>
      </c>
      <c r="B16307">
        <v>1</v>
      </c>
      <c r="C16307">
        <v>1</v>
      </c>
      <c r="D16307">
        <v>1</v>
      </c>
      <c r="E16307" t="s">
        <v>13188</v>
      </c>
      <c r="F16307" t="s">
        <v>13188</v>
      </c>
      <c r="G16307" t="s">
        <v>14</v>
      </c>
      <c r="H16307" t="s">
        <v>13194</v>
      </c>
      <c r="I16307" t="s">
        <v>19</v>
      </c>
      <c r="M16307">
        <v>4421</v>
      </c>
      <c r="N16307">
        <v>0</v>
      </c>
      <c r="O16307">
        <v>6</v>
      </c>
    </row>
    <row r="16308" spans="1:15" x14ac:dyDescent="0.3">
      <c r="A16308" t="s">
        <v>14</v>
      </c>
      <c r="B16308">
        <v>0</v>
      </c>
      <c r="C16308">
        <v>1</v>
      </c>
      <c r="D16308" t="s">
        <v>14</v>
      </c>
      <c r="E16308" t="s">
        <v>13188</v>
      </c>
      <c r="F16308" t="s">
        <v>13188</v>
      </c>
      <c r="G16308" t="s">
        <v>23</v>
      </c>
      <c r="H16308" t="s">
        <v>13194</v>
      </c>
      <c r="I16308" t="s">
        <v>26</v>
      </c>
      <c r="M16308">
        <v>4421</v>
      </c>
      <c r="N16308">
        <v>0</v>
      </c>
      <c r="O16308">
        <v>6</v>
      </c>
    </row>
    <row r="16309" spans="1:15" x14ac:dyDescent="0.3">
      <c r="A16309" t="s">
        <v>14</v>
      </c>
      <c r="B16309">
        <v>0</v>
      </c>
      <c r="C16309">
        <v>1</v>
      </c>
      <c r="D16309" t="s">
        <v>14</v>
      </c>
      <c r="E16309" t="s">
        <v>13188</v>
      </c>
      <c r="F16309" t="s">
        <v>13188</v>
      </c>
      <c r="G16309" t="s">
        <v>23</v>
      </c>
      <c r="H16309" t="s">
        <v>13193</v>
      </c>
      <c r="I16309" t="s">
        <v>26</v>
      </c>
      <c r="M16309">
        <v>4421</v>
      </c>
      <c r="N16309">
        <v>69</v>
      </c>
      <c r="O16309">
        <v>75</v>
      </c>
    </row>
    <row r="16310" spans="1:15" x14ac:dyDescent="0.3">
      <c r="A16310" t="s">
        <v>14</v>
      </c>
      <c r="B16310">
        <v>1</v>
      </c>
      <c r="C16310">
        <v>1</v>
      </c>
      <c r="D16310">
        <v>1</v>
      </c>
      <c r="E16310" t="s">
        <v>13188</v>
      </c>
      <c r="F16310" t="s">
        <v>13188</v>
      </c>
      <c r="G16310" t="s">
        <v>14</v>
      </c>
      <c r="H16310" t="s">
        <v>13193</v>
      </c>
      <c r="I16310" t="s">
        <v>19</v>
      </c>
      <c r="M16310">
        <v>4421</v>
      </c>
      <c r="N16310">
        <v>69</v>
      </c>
      <c r="O16310">
        <v>75</v>
      </c>
    </row>
    <row r="16311" spans="1:15" x14ac:dyDescent="0.3">
      <c r="A16311" t="s">
        <v>14</v>
      </c>
      <c r="B16311">
        <v>1</v>
      </c>
      <c r="C16311">
        <v>1</v>
      </c>
      <c r="D16311">
        <v>1</v>
      </c>
      <c r="E16311" t="s">
        <v>13188</v>
      </c>
      <c r="F16311" t="s">
        <v>13196</v>
      </c>
      <c r="G16311" t="s">
        <v>14</v>
      </c>
      <c r="H16311" t="s">
        <v>13197</v>
      </c>
      <c r="I16311" t="s">
        <v>35</v>
      </c>
      <c r="J16311" t="s">
        <v>46</v>
      </c>
      <c r="K16311" t="s">
        <v>47</v>
      </c>
      <c r="L16311" t="s">
        <v>43</v>
      </c>
      <c r="M16311">
        <v>4421</v>
      </c>
      <c r="N16311">
        <v>165</v>
      </c>
      <c r="O16311">
        <v>180</v>
      </c>
    </row>
    <row r="16312" spans="1:15" x14ac:dyDescent="0.3">
      <c r="E16312" t="s">
        <v>13188</v>
      </c>
      <c r="F16312" t="s">
        <v>1674</v>
      </c>
      <c r="G16312" t="s">
        <v>14</v>
      </c>
      <c r="H16312" t="s">
        <v>13195</v>
      </c>
      <c r="I16312" t="s">
        <v>52</v>
      </c>
      <c r="J16312" t="s">
        <v>32</v>
      </c>
      <c r="M16312">
        <v>4421</v>
      </c>
      <c r="N16312">
        <v>185</v>
      </c>
      <c r="O16312">
        <v>190</v>
      </c>
    </row>
    <row r="16313" spans="1:15" x14ac:dyDescent="0.3">
      <c r="E16313" t="s">
        <v>13188</v>
      </c>
      <c r="F16313" t="s">
        <v>1674</v>
      </c>
      <c r="G16313" t="s">
        <v>17</v>
      </c>
      <c r="H16313" t="s">
        <v>13195</v>
      </c>
      <c r="I16313" t="s">
        <v>26</v>
      </c>
      <c r="M16313">
        <v>4421</v>
      </c>
      <c r="N16313">
        <v>185</v>
      </c>
      <c r="O16313">
        <v>190</v>
      </c>
    </row>
    <row r="16314" spans="1:15" x14ac:dyDescent="0.3">
      <c r="A16314" t="s">
        <v>237</v>
      </c>
      <c r="B16314">
        <v>0</v>
      </c>
      <c r="E16314" t="s">
        <v>13188</v>
      </c>
      <c r="F16314" t="s">
        <v>13198</v>
      </c>
      <c r="G16314" t="s">
        <v>17</v>
      </c>
      <c r="H16314" t="s">
        <v>13199</v>
      </c>
      <c r="I16314" t="s">
        <v>22</v>
      </c>
      <c r="M16314">
        <v>4421</v>
      </c>
      <c r="N16314">
        <v>201</v>
      </c>
      <c r="O16314">
        <v>224</v>
      </c>
    </row>
    <row r="16315" spans="1:15" x14ac:dyDescent="0.3">
      <c r="A16315" t="s">
        <v>14</v>
      </c>
      <c r="B16315">
        <v>1</v>
      </c>
      <c r="C16315">
        <v>1</v>
      </c>
      <c r="D16315">
        <v>1</v>
      </c>
      <c r="E16315" t="s">
        <v>13188</v>
      </c>
      <c r="F16315" t="s">
        <v>13188</v>
      </c>
      <c r="G16315" t="s">
        <v>14</v>
      </c>
      <c r="H16315" t="s">
        <v>13205</v>
      </c>
      <c r="I16315" t="s">
        <v>19</v>
      </c>
      <c r="M16315">
        <v>4422</v>
      </c>
      <c r="N16315">
        <v>0</v>
      </c>
      <c r="O16315">
        <v>6</v>
      </c>
    </row>
    <row r="16316" spans="1:15" x14ac:dyDescent="0.3">
      <c r="A16316" t="s">
        <v>14</v>
      </c>
      <c r="B16316">
        <v>0</v>
      </c>
      <c r="C16316">
        <v>1</v>
      </c>
      <c r="D16316" t="s">
        <v>14</v>
      </c>
      <c r="E16316" t="s">
        <v>13188</v>
      </c>
      <c r="F16316" t="s">
        <v>13188</v>
      </c>
      <c r="G16316" t="s">
        <v>23</v>
      </c>
      <c r="H16316" t="s">
        <v>13205</v>
      </c>
      <c r="I16316" t="s">
        <v>26</v>
      </c>
      <c r="M16316">
        <v>4422</v>
      </c>
      <c r="N16316">
        <v>0</v>
      </c>
      <c r="O16316">
        <v>6</v>
      </c>
    </row>
    <row r="16317" spans="1:15" x14ac:dyDescent="0.3">
      <c r="E16317" t="s">
        <v>13188</v>
      </c>
      <c r="F16317" t="s">
        <v>13203</v>
      </c>
      <c r="G16317" t="s">
        <v>23</v>
      </c>
      <c r="H16317" t="s">
        <v>13204</v>
      </c>
      <c r="I16317" t="s">
        <v>19</v>
      </c>
      <c r="M16317">
        <v>4422</v>
      </c>
      <c r="N16317">
        <v>22</v>
      </c>
      <c r="O16317">
        <v>29</v>
      </c>
    </row>
    <row r="16318" spans="1:15" x14ac:dyDescent="0.3">
      <c r="A16318" t="s">
        <v>14</v>
      </c>
      <c r="B16318">
        <v>1</v>
      </c>
      <c r="C16318">
        <v>1</v>
      </c>
      <c r="D16318">
        <v>1</v>
      </c>
      <c r="E16318" t="s">
        <v>13188</v>
      </c>
      <c r="F16318" t="s">
        <v>13203</v>
      </c>
      <c r="G16318" t="s">
        <v>14</v>
      </c>
      <c r="H16318" t="s">
        <v>13204</v>
      </c>
      <c r="I16318" t="s">
        <v>26</v>
      </c>
      <c r="M16318">
        <v>4422</v>
      </c>
      <c r="N16318">
        <v>22</v>
      </c>
      <c r="O16318">
        <v>29</v>
      </c>
    </row>
    <row r="16319" spans="1:15" x14ac:dyDescent="0.3">
      <c r="A16319" t="s">
        <v>14</v>
      </c>
      <c r="B16319">
        <v>0</v>
      </c>
      <c r="C16319">
        <v>1</v>
      </c>
      <c r="D16319" t="s">
        <v>14</v>
      </c>
      <c r="E16319" t="s">
        <v>13188</v>
      </c>
      <c r="F16319" t="s">
        <v>1057</v>
      </c>
      <c r="G16319" t="s">
        <v>17</v>
      </c>
      <c r="H16319" t="s">
        <v>13200</v>
      </c>
      <c r="I16319" t="s">
        <v>26</v>
      </c>
      <c r="M16319">
        <v>4422</v>
      </c>
      <c r="N16319">
        <v>81</v>
      </c>
      <c r="O16319">
        <v>86</v>
      </c>
    </row>
    <row r="16320" spans="1:15" x14ac:dyDescent="0.3">
      <c r="E16320" t="s">
        <v>13188</v>
      </c>
      <c r="F16320" t="s">
        <v>1057</v>
      </c>
      <c r="G16320" t="s">
        <v>14</v>
      </c>
      <c r="H16320" t="s">
        <v>13200</v>
      </c>
      <c r="I16320" t="s">
        <v>31</v>
      </c>
      <c r="J16320" t="s">
        <v>32</v>
      </c>
      <c r="M16320">
        <v>4422</v>
      </c>
      <c r="N16320">
        <v>81</v>
      </c>
      <c r="O16320">
        <v>86</v>
      </c>
    </row>
    <row r="16321" spans="1:15" x14ac:dyDescent="0.3">
      <c r="A16321" t="s">
        <v>14</v>
      </c>
      <c r="B16321">
        <v>0</v>
      </c>
      <c r="C16321">
        <v>1</v>
      </c>
      <c r="D16321" t="s">
        <v>14</v>
      </c>
      <c r="E16321" t="s">
        <v>13188</v>
      </c>
      <c r="F16321" t="s">
        <v>13188</v>
      </c>
      <c r="G16321" t="s">
        <v>23</v>
      </c>
      <c r="H16321" t="s">
        <v>13202</v>
      </c>
      <c r="I16321" t="s">
        <v>26</v>
      </c>
      <c r="M16321">
        <v>4422</v>
      </c>
      <c r="N16321">
        <v>130</v>
      </c>
      <c r="O16321">
        <v>136</v>
      </c>
    </row>
    <row r="16322" spans="1:15" x14ac:dyDescent="0.3">
      <c r="A16322" t="s">
        <v>14</v>
      </c>
      <c r="B16322">
        <v>1</v>
      </c>
      <c r="C16322">
        <v>1</v>
      </c>
      <c r="D16322">
        <v>1</v>
      </c>
      <c r="E16322" t="s">
        <v>13188</v>
      </c>
      <c r="F16322" t="s">
        <v>13188</v>
      </c>
      <c r="G16322" t="s">
        <v>14</v>
      </c>
      <c r="H16322" t="s">
        <v>13202</v>
      </c>
      <c r="I16322" t="s">
        <v>19</v>
      </c>
      <c r="M16322">
        <v>4422</v>
      </c>
      <c r="N16322">
        <v>130</v>
      </c>
      <c r="O16322">
        <v>136</v>
      </c>
    </row>
    <row r="16323" spans="1:15" x14ac:dyDescent="0.3">
      <c r="A16323" t="s">
        <v>14</v>
      </c>
      <c r="B16323">
        <v>1</v>
      </c>
      <c r="C16323">
        <v>1</v>
      </c>
      <c r="D16323">
        <v>1</v>
      </c>
      <c r="E16323" t="s">
        <v>13188</v>
      </c>
      <c r="F16323" t="s">
        <v>7452</v>
      </c>
      <c r="G16323" t="s">
        <v>14</v>
      </c>
      <c r="H16323" t="s">
        <v>13201</v>
      </c>
      <c r="I16323" t="s">
        <v>35</v>
      </c>
      <c r="J16323" t="s">
        <v>597</v>
      </c>
      <c r="M16323">
        <v>4422</v>
      </c>
      <c r="N16323">
        <v>226</v>
      </c>
      <c r="O16323">
        <v>230</v>
      </c>
    </row>
    <row r="16324" spans="1:15" x14ac:dyDescent="0.3">
      <c r="A16324" t="s">
        <v>14</v>
      </c>
      <c r="B16324">
        <v>1</v>
      </c>
      <c r="C16324">
        <v>1</v>
      </c>
      <c r="D16324">
        <v>1</v>
      </c>
      <c r="E16324" t="s">
        <v>13188</v>
      </c>
      <c r="F16324" t="s">
        <v>13203</v>
      </c>
      <c r="G16324" t="s">
        <v>14</v>
      </c>
      <c r="H16324" t="s">
        <v>13209</v>
      </c>
      <c r="I16324" t="s">
        <v>22</v>
      </c>
      <c r="M16324">
        <v>4423</v>
      </c>
      <c r="N16324">
        <v>0</v>
      </c>
      <c r="O16324">
        <v>7</v>
      </c>
    </row>
    <row r="16325" spans="1:15" x14ac:dyDescent="0.3">
      <c r="E16325" t="s">
        <v>13188</v>
      </c>
      <c r="F16325" t="s">
        <v>3038</v>
      </c>
      <c r="G16325" t="s">
        <v>23</v>
      </c>
      <c r="H16325" t="s">
        <v>13208</v>
      </c>
      <c r="I16325" t="s">
        <v>52</v>
      </c>
      <c r="J16325" t="s">
        <v>117</v>
      </c>
      <c r="M16325">
        <v>4423</v>
      </c>
      <c r="N16325">
        <v>69</v>
      </c>
      <c r="O16325">
        <v>76</v>
      </c>
    </row>
    <row r="16326" spans="1:15" x14ac:dyDescent="0.3">
      <c r="A16326" t="s">
        <v>14</v>
      </c>
      <c r="B16326">
        <v>0</v>
      </c>
      <c r="C16326">
        <v>1</v>
      </c>
      <c r="D16326" t="s">
        <v>14</v>
      </c>
      <c r="E16326" t="s">
        <v>13188</v>
      </c>
      <c r="F16326" t="s">
        <v>13188</v>
      </c>
      <c r="G16326" t="s">
        <v>23</v>
      </c>
      <c r="H16326" t="s">
        <v>13207</v>
      </c>
      <c r="I16326" t="s">
        <v>26</v>
      </c>
      <c r="M16326">
        <v>4423</v>
      </c>
      <c r="N16326">
        <v>78</v>
      </c>
      <c r="O16326">
        <v>84</v>
      </c>
    </row>
    <row r="16327" spans="1:15" x14ac:dyDescent="0.3">
      <c r="E16327" t="s">
        <v>13188</v>
      </c>
      <c r="F16327" t="s">
        <v>13188</v>
      </c>
      <c r="G16327" t="s">
        <v>14</v>
      </c>
      <c r="H16327" t="s">
        <v>13207</v>
      </c>
      <c r="I16327" t="s">
        <v>19</v>
      </c>
      <c r="M16327">
        <v>4423</v>
      </c>
      <c r="N16327">
        <v>78</v>
      </c>
      <c r="O16327">
        <v>84</v>
      </c>
    </row>
    <row r="16328" spans="1:15" x14ac:dyDescent="0.3">
      <c r="A16328" t="s">
        <v>14</v>
      </c>
      <c r="B16328">
        <v>1</v>
      </c>
      <c r="C16328">
        <v>1</v>
      </c>
      <c r="D16328">
        <v>1</v>
      </c>
      <c r="E16328" t="s">
        <v>13188</v>
      </c>
      <c r="F16328" t="s">
        <v>13203</v>
      </c>
      <c r="G16328" t="s">
        <v>14</v>
      </c>
      <c r="H16328" t="s">
        <v>13206</v>
      </c>
      <c r="I16328" t="s">
        <v>22</v>
      </c>
      <c r="M16328">
        <v>4423</v>
      </c>
      <c r="N16328">
        <v>179</v>
      </c>
      <c r="O16328">
        <v>186</v>
      </c>
    </row>
    <row r="16329" spans="1:15" x14ac:dyDescent="0.3">
      <c r="A16329" t="s">
        <v>14</v>
      </c>
      <c r="B16329">
        <v>1</v>
      </c>
      <c r="C16329">
        <v>1</v>
      </c>
      <c r="D16329">
        <v>1</v>
      </c>
      <c r="E16329" t="s">
        <v>13188</v>
      </c>
      <c r="F16329" t="s">
        <v>13215</v>
      </c>
      <c r="G16329" t="s">
        <v>14</v>
      </c>
      <c r="H16329" t="s">
        <v>13216</v>
      </c>
      <c r="I16329" t="s">
        <v>35</v>
      </c>
      <c r="J16329" t="s">
        <v>32</v>
      </c>
      <c r="M16329">
        <v>4424</v>
      </c>
      <c r="N16329">
        <v>14</v>
      </c>
      <c r="O16329">
        <v>22</v>
      </c>
    </row>
    <row r="16330" spans="1:15" x14ac:dyDescent="0.3">
      <c r="A16330" t="s">
        <v>14</v>
      </c>
      <c r="B16330">
        <v>1</v>
      </c>
      <c r="C16330">
        <v>1</v>
      </c>
      <c r="D16330">
        <v>1</v>
      </c>
      <c r="E16330" t="s">
        <v>13188</v>
      </c>
      <c r="F16330" t="s">
        <v>13213</v>
      </c>
      <c r="G16330" t="s">
        <v>14</v>
      </c>
      <c r="H16330" t="s">
        <v>13214</v>
      </c>
      <c r="I16330" t="s">
        <v>41</v>
      </c>
      <c r="J16330" t="s">
        <v>32</v>
      </c>
      <c r="M16330">
        <v>4424</v>
      </c>
      <c r="N16330">
        <v>59</v>
      </c>
      <c r="O16330">
        <v>65</v>
      </c>
    </row>
    <row r="16331" spans="1:15" x14ac:dyDescent="0.3">
      <c r="E16331" t="s">
        <v>13188</v>
      </c>
      <c r="F16331" t="s">
        <v>13210</v>
      </c>
      <c r="G16331" t="s">
        <v>14</v>
      </c>
      <c r="H16331" t="s">
        <v>13211</v>
      </c>
      <c r="I16331" t="s">
        <v>26</v>
      </c>
      <c r="M16331">
        <v>4424</v>
      </c>
      <c r="N16331">
        <v>59</v>
      </c>
      <c r="O16331">
        <v>80</v>
      </c>
    </row>
    <row r="16332" spans="1:15" x14ac:dyDescent="0.3">
      <c r="A16332" t="s">
        <v>14</v>
      </c>
      <c r="B16332">
        <v>1</v>
      </c>
      <c r="C16332">
        <v>1</v>
      </c>
      <c r="D16332">
        <v>1</v>
      </c>
      <c r="E16332" t="s">
        <v>13188</v>
      </c>
      <c r="F16332" t="s">
        <v>13188</v>
      </c>
      <c r="G16332" t="s">
        <v>14</v>
      </c>
      <c r="H16332" t="s">
        <v>13212</v>
      </c>
      <c r="I16332" t="s">
        <v>22</v>
      </c>
      <c r="M16332">
        <v>4424</v>
      </c>
      <c r="N16332">
        <v>103</v>
      </c>
      <c r="O16332">
        <v>109</v>
      </c>
    </row>
    <row r="16333" spans="1:15" x14ac:dyDescent="0.3">
      <c r="A16333" t="s">
        <v>14</v>
      </c>
      <c r="B16333">
        <v>1</v>
      </c>
      <c r="C16333">
        <v>1</v>
      </c>
      <c r="D16333">
        <v>1</v>
      </c>
      <c r="E16333" t="s">
        <v>13188</v>
      </c>
      <c r="F16333" t="s">
        <v>7452</v>
      </c>
      <c r="G16333" t="s">
        <v>14</v>
      </c>
      <c r="H16333" t="s">
        <v>13217</v>
      </c>
      <c r="I16333" t="s">
        <v>35</v>
      </c>
      <c r="J16333" t="s">
        <v>597</v>
      </c>
      <c r="M16333">
        <v>4424</v>
      </c>
      <c r="N16333">
        <v>113</v>
      </c>
      <c r="O16333">
        <v>117</v>
      </c>
    </row>
    <row r="16334" spans="1:15" x14ac:dyDescent="0.3">
      <c r="E16334" t="s">
        <v>13218</v>
      </c>
      <c r="F16334" t="s">
        <v>241</v>
      </c>
      <c r="G16334" t="s">
        <v>23</v>
      </c>
      <c r="H16334" t="s">
        <v>13219</v>
      </c>
      <c r="I16334" t="s">
        <v>52</v>
      </c>
      <c r="J16334" t="s">
        <v>117</v>
      </c>
      <c r="M16334">
        <v>4425</v>
      </c>
      <c r="N16334">
        <v>45</v>
      </c>
      <c r="O16334">
        <v>51</v>
      </c>
    </row>
    <row r="16335" spans="1:15" x14ac:dyDescent="0.3">
      <c r="E16335" t="s">
        <v>13218</v>
      </c>
      <c r="F16335" t="s">
        <v>4236</v>
      </c>
      <c r="G16335" t="s">
        <v>14</v>
      </c>
      <c r="H16335" t="s">
        <v>13222</v>
      </c>
      <c r="I16335" t="s">
        <v>41</v>
      </c>
      <c r="J16335" t="s">
        <v>32</v>
      </c>
      <c r="M16335">
        <v>4426</v>
      </c>
      <c r="N16335">
        <v>0</v>
      </c>
      <c r="O16335">
        <v>3</v>
      </c>
    </row>
    <row r="16336" spans="1:15" x14ac:dyDescent="0.3">
      <c r="A16336" t="s">
        <v>14</v>
      </c>
      <c r="B16336">
        <v>0</v>
      </c>
      <c r="C16336">
        <v>0</v>
      </c>
      <c r="D16336" t="s">
        <v>14</v>
      </c>
      <c r="E16336" t="s">
        <v>13218</v>
      </c>
      <c r="F16336" t="s">
        <v>13221</v>
      </c>
      <c r="G16336" t="s">
        <v>17</v>
      </c>
      <c r="H16336" t="s">
        <v>13220</v>
      </c>
      <c r="I16336" t="s">
        <v>26</v>
      </c>
      <c r="M16336">
        <v>4426</v>
      </c>
      <c r="N16336">
        <v>0</v>
      </c>
      <c r="O16336">
        <v>12</v>
      </c>
    </row>
    <row r="16337" spans="1:15" x14ac:dyDescent="0.3">
      <c r="E16337" t="s">
        <v>13218</v>
      </c>
      <c r="F16337" t="s">
        <v>2177</v>
      </c>
      <c r="G16337" t="s">
        <v>14</v>
      </c>
      <c r="H16337" t="s">
        <v>13220</v>
      </c>
      <c r="I16337" t="s">
        <v>41</v>
      </c>
      <c r="J16337" t="s">
        <v>32</v>
      </c>
      <c r="M16337">
        <v>4426</v>
      </c>
      <c r="N16337">
        <v>7</v>
      </c>
      <c r="O16337">
        <v>12</v>
      </c>
    </row>
    <row r="16338" spans="1:15" x14ac:dyDescent="0.3">
      <c r="A16338" t="s">
        <v>14</v>
      </c>
      <c r="B16338">
        <v>0</v>
      </c>
      <c r="C16338">
        <v>0</v>
      </c>
      <c r="D16338" t="s">
        <v>14</v>
      </c>
      <c r="E16338" t="s">
        <v>13218</v>
      </c>
      <c r="F16338" t="s">
        <v>13221</v>
      </c>
      <c r="G16338" t="s">
        <v>17</v>
      </c>
      <c r="H16338" t="s">
        <v>13226</v>
      </c>
      <c r="I16338" t="s">
        <v>26</v>
      </c>
      <c r="M16338">
        <v>4427</v>
      </c>
      <c r="N16338">
        <v>0</v>
      </c>
      <c r="O16338">
        <v>12</v>
      </c>
    </row>
    <row r="16339" spans="1:15" x14ac:dyDescent="0.3">
      <c r="E16339" t="s">
        <v>13218</v>
      </c>
      <c r="F16339" t="s">
        <v>4236</v>
      </c>
      <c r="G16339" t="s">
        <v>14</v>
      </c>
      <c r="H16339" t="s">
        <v>13225</v>
      </c>
      <c r="I16339" t="s">
        <v>41</v>
      </c>
      <c r="J16339" t="s">
        <v>32</v>
      </c>
      <c r="M16339">
        <v>4427</v>
      </c>
      <c r="N16339">
        <v>0</v>
      </c>
      <c r="O16339">
        <v>3</v>
      </c>
    </row>
    <row r="16340" spans="1:15" x14ac:dyDescent="0.3">
      <c r="E16340" t="s">
        <v>13218</v>
      </c>
      <c r="F16340" t="s">
        <v>2177</v>
      </c>
      <c r="G16340" t="s">
        <v>14</v>
      </c>
      <c r="H16340" t="s">
        <v>13226</v>
      </c>
      <c r="I16340" t="s">
        <v>41</v>
      </c>
      <c r="J16340" t="s">
        <v>32</v>
      </c>
      <c r="M16340">
        <v>4427</v>
      </c>
      <c r="N16340">
        <v>7</v>
      </c>
      <c r="O16340">
        <v>12</v>
      </c>
    </row>
    <row r="16341" spans="1:15" x14ac:dyDescent="0.3">
      <c r="E16341" t="s">
        <v>13218</v>
      </c>
      <c r="F16341" t="s">
        <v>13223</v>
      </c>
      <c r="G16341" t="s">
        <v>17</v>
      </c>
      <c r="H16341" t="s">
        <v>13224</v>
      </c>
      <c r="I16341" t="s">
        <v>26</v>
      </c>
      <c r="M16341">
        <v>4427</v>
      </c>
      <c r="N16341">
        <v>74</v>
      </c>
      <c r="O16341">
        <v>79</v>
      </c>
    </row>
    <row r="16342" spans="1:15" x14ac:dyDescent="0.3">
      <c r="A16342" t="s">
        <v>14</v>
      </c>
      <c r="B16342">
        <v>1</v>
      </c>
      <c r="C16342">
        <v>1</v>
      </c>
      <c r="D16342">
        <v>1</v>
      </c>
      <c r="E16342" t="s">
        <v>13218</v>
      </c>
      <c r="F16342" t="s">
        <v>13223</v>
      </c>
      <c r="G16342" t="s">
        <v>14</v>
      </c>
      <c r="H16342" t="s">
        <v>13224</v>
      </c>
      <c r="I16342" t="s">
        <v>19</v>
      </c>
      <c r="M16342">
        <v>4427</v>
      </c>
      <c r="N16342">
        <v>74</v>
      </c>
      <c r="O16342">
        <v>79</v>
      </c>
    </row>
    <row r="16343" spans="1:15" x14ac:dyDescent="0.3">
      <c r="A16343" t="s">
        <v>14</v>
      </c>
      <c r="B16343">
        <v>1</v>
      </c>
      <c r="C16343">
        <v>1</v>
      </c>
      <c r="D16343">
        <v>1</v>
      </c>
      <c r="E16343" t="s">
        <v>4442</v>
      </c>
      <c r="F16343" t="s">
        <v>4236</v>
      </c>
      <c r="G16343" t="s">
        <v>14</v>
      </c>
      <c r="H16343" t="s">
        <v>13230</v>
      </c>
      <c r="I16343" t="s">
        <v>35</v>
      </c>
      <c r="J16343" t="s">
        <v>32</v>
      </c>
      <c r="M16343">
        <v>4428</v>
      </c>
      <c r="N16343">
        <v>22</v>
      </c>
      <c r="O16343">
        <v>25</v>
      </c>
    </row>
    <row r="16344" spans="1:15" x14ac:dyDescent="0.3">
      <c r="E16344" t="s">
        <v>4442</v>
      </c>
      <c r="F16344" t="s">
        <v>13227</v>
      </c>
      <c r="G16344" t="s">
        <v>14</v>
      </c>
      <c r="H16344" t="s">
        <v>13228</v>
      </c>
      <c r="I16344" t="s">
        <v>19</v>
      </c>
      <c r="M16344">
        <v>4428</v>
      </c>
      <c r="N16344">
        <v>184</v>
      </c>
      <c r="O16344">
        <v>193</v>
      </c>
    </row>
    <row r="16345" spans="1:15" x14ac:dyDescent="0.3">
      <c r="A16345" t="s">
        <v>23</v>
      </c>
      <c r="B16345">
        <v>1</v>
      </c>
      <c r="C16345">
        <v>1</v>
      </c>
      <c r="D16345">
        <v>1</v>
      </c>
      <c r="E16345" t="s">
        <v>4442</v>
      </c>
      <c r="F16345" t="s">
        <v>13227</v>
      </c>
      <c r="G16345" t="s">
        <v>23</v>
      </c>
      <c r="H16345" t="s">
        <v>13228</v>
      </c>
      <c r="I16345" t="s">
        <v>26</v>
      </c>
      <c r="M16345">
        <v>4428</v>
      </c>
      <c r="N16345">
        <v>184</v>
      </c>
      <c r="O16345">
        <v>193</v>
      </c>
    </row>
    <row r="16346" spans="1:15" x14ac:dyDescent="0.3">
      <c r="A16346" t="s">
        <v>14</v>
      </c>
      <c r="B16346">
        <v>1</v>
      </c>
      <c r="C16346">
        <v>1</v>
      </c>
      <c r="D16346">
        <v>1</v>
      </c>
      <c r="E16346" t="s">
        <v>4442</v>
      </c>
      <c r="F16346" t="s">
        <v>4236</v>
      </c>
      <c r="G16346" t="s">
        <v>14</v>
      </c>
      <c r="H16346" t="s">
        <v>13233</v>
      </c>
      <c r="I16346" t="s">
        <v>41</v>
      </c>
      <c r="J16346" t="s">
        <v>32</v>
      </c>
      <c r="M16346">
        <v>4428</v>
      </c>
      <c r="N16346">
        <v>229</v>
      </c>
      <c r="O16346">
        <v>232</v>
      </c>
    </row>
    <row r="16347" spans="1:15" x14ac:dyDescent="0.3">
      <c r="A16347" t="s">
        <v>14</v>
      </c>
      <c r="B16347">
        <v>1</v>
      </c>
      <c r="C16347">
        <v>1</v>
      </c>
      <c r="D16347">
        <v>1</v>
      </c>
      <c r="E16347" t="s">
        <v>4442</v>
      </c>
      <c r="F16347" t="s">
        <v>13231</v>
      </c>
      <c r="G16347" t="s">
        <v>14</v>
      </c>
      <c r="H16347" t="s">
        <v>13232</v>
      </c>
      <c r="I16347" t="s">
        <v>35</v>
      </c>
      <c r="J16347" t="s">
        <v>46</v>
      </c>
      <c r="K16347" t="s">
        <v>47</v>
      </c>
      <c r="L16347" t="s">
        <v>43</v>
      </c>
      <c r="M16347">
        <v>4428</v>
      </c>
      <c r="N16347">
        <v>288</v>
      </c>
      <c r="O16347">
        <v>307</v>
      </c>
    </row>
    <row r="16348" spans="1:15" x14ac:dyDescent="0.3">
      <c r="A16348" t="s">
        <v>14</v>
      </c>
      <c r="B16348">
        <v>1</v>
      </c>
      <c r="C16348">
        <v>1</v>
      </c>
      <c r="D16348">
        <v>1</v>
      </c>
      <c r="E16348" t="s">
        <v>4442</v>
      </c>
      <c r="F16348" t="s">
        <v>4236</v>
      </c>
      <c r="G16348" t="s">
        <v>14</v>
      </c>
      <c r="H16348" t="s">
        <v>13229</v>
      </c>
      <c r="I16348" t="s">
        <v>41</v>
      </c>
      <c r="J16348" t="s">
        <v>32</v>
      </c>
      <c r="M16348">
        <v>4428</v>
      </c>
      <c r="N16348">
        <v>371</v>
      </c>
      <c r="O16348">
        <v>374</v>
      </c>
    </row>
    <row r="16349" spans="1:15" x14ac:dyDescent="0.3">
      <c r="A16349" t="s">
        <v>14</v>
      </c>
      <c r="B16349">
        <v>1</v>
      </c>
      <c r="C16349">
        <v>1</v>
      </c>
      <c r="D16349">
        <v>1</v>
      </c>
      <c r="E16349" t="s">
        <v>4442</v>
      </c>
      <c r="F16349" t="s">
        <v>4236</v>
      </c>
      <c r="G16349" t="s">
        <v>14</v>
      </c>
      <c r="H16349" t="s">
        <v>13236</v>
      </c>
      <c r="I16349" t="s">
        <v>35</v>
      </c>
      <c r="J16349" t="s">
        <v>32</v>
      </c>
      <c r="M16349">
        <v>4429</v>
      </c>
      <c r="N16349">
        <v>10</v>
      </c>
      <c r="O16349">
        <v>13</v>
      </c>
    </row>
    <row r="16350" spans="1:15" x14ac:dyDescent="0.3">
      <c r="A16350" t="s">
        <v>14</v>
      </c>
      <c r="B16350">
        <v>1</v>
      </c>
      <c r="C16350">
        <v>1</v>
      </c>
      <c r="D16350">
        <v>1</v>
      </c>
      <c r="E16350" t="s">
        <v>4442</v>
      </c>
      <c r="F16350" t="s">
        <v>4236</v>
      </c>
      <c r="G16350" t="s">
        <v>14</v>
      </c>
      <c r="H16350" t="s">
        <v>13237</v>
      </c>
      <c r="I16350" t="s">
        <v>35</v>
      </c>
      <c r="J16350" t="s">
        <v>32</v>
      </c>
      <c r="M16350">
        <v>4429</v>
      </c>
      <c r="N16350">
        <v>148</v>
      </c>
      <c r="O16350">
        <v>151</v>
      </c>
    </row>
    <row r="16351" spans="1:15" x14ac:dyDescent="0.3">
      <c r="A16351" t="s">
        <v>14</v>
      </c>
      <c r="B16351">
        <v>1</v>
      </c>
      <c r="C16351">
        <v>1</v>
      </c>
      <c r="D16351">
        <v>1</v>
      </c>
      <c r="E16351" t="s">
        <v>4442</v>
      </c>
      <c r="F16351" t="s">
        <v>13234</v>
      </c>
      <c r="G16351" t="s">
        <v>14</v>
      </c>
      <c r="H16351" t="s">
        <v>13235</v>
      </c>
      <c r="I16351" t="s">
        <v>31</v>
      </c>
      <c r="J16351" t="s">
        <v>32</v>
      </c>
      <c r="M16351">
        <v>4429</v>
      </c>
      <c r="N16351">
        <v>240</v>
      </c>
      <c r="O16351">
        <v>253</v>
      </c>
    </row>
    <row r="16352" spans="1:15" x14ac:dyDescent="0.3">
      <c r="E16352" t="s">
        <v>4442</v>
      </c>
      <c r="F16352" t="s">
        <v>13234</v>
      </c>
      <c r="G16352" t="s">
        <v>17</v>
      </c>
      <c r="H16352" t="s">
        <v>13235</v>
      </c>
      <c r="I16352" t="s">
        <v>26</v>
      </c>
      <c r="M16352">
        <v>4429</v>
      </c>
      <c r="N16352">
        <v>240</v>
      </c>
      <c r="O16352">
        <v>253</v>
      </c>
    </row>
    <row r="16353" spans="1:15" x14ac:dyDescent="0.3">
      <c r="E16353" t="s">
        <v>4442</v>
      </c>
      <c r="F16353" t="s">
        <v>13239</v>
      </c>
      <c r="G16353" t="s">
        <v>23</v>
      </c>
      <c r="H16353" t="s">
        <v>13240</v>
      </c>
      <c r="I16353" t="s">
        <v>26</v>
      </c>
      <c r="M16353">
        <v>4430</v>
      </c>
      <c r="N16353">
        <v>0</v>
      </c>
      <c r="O16353">
        <v>8</v>
      </c>
    </row>
    <row r="16354" spans="1:15" x14ac:dyDescent="0.3">
      <c r="A16354" t="s">
        <v>14</v>
      </c>
      <c r="B16354">
        <v>1</v>
      </c>
      <c r="C16354">
        <v>1</v>
      </c>
      <c r="D16354">
        <v>1</v>
      </c>
      <c r="E16354" t="s">
        <v>4442</v>
      </c>
      <c r="F16354" t="s">
        <v>13239</v>
      </c>
      <c r="G16354" t="s">
        <v>14</v>
      </c>
      <c r="H16354" t="s">
        <v>13240</v>
      </c>
      <c r="I16354" t="s">
        <v>19</v>
      </c>
      <c r="M16354">
        <v>4430</v>
      </c>
      <c r="N16354">
        <v>0</v>
      </c>
      <c r="O16354">
        <v>8</v>
      </c>
    </row>
    <row r="16355" spans="1:15" x14ac:dyDescent="0.3">
      <c r="A16355" t="s">
        <v>14</v>
      </c>
      <c r="B16355">
        <v>1</v>
      </c>
      <c r="C16355">
        <v>1</v>
      </c>
      <c r="D16355">
        <v>1</v>
      </c>
      <c r="E16355" t="s">
        <v>4442</v>
      </c>
      <c r="F16355" t="s">
        <v>4236</v>
      </c>
      <c r="G16355" t="s">
        <v>14</v>
      </c>
      <c r="H16355" t="s">
        <v>13238</v>
      </c>
      <c r="I16355" t="s">
        <v>31</v>
      </c>
      <c r="J16355" t="s">
        <v>32</v>
      </c>
      <c r="M16355">
        <v>4430</v>
      </c>
      <c r="N16355">
        <v>13</v>
      </c>
      <c r="O16355">
        <v>16</v>
      </c>
    </row>
    <row r="16356" spans="1:15" x14ac:dyDescent="0.3">
      <c r="E16356" t="s">
        <v>4442</v>
      </c>
      <c r="F16356" t="s">
        <v>4236</v>
      </c>
      <c r="G16356" t="s">
        <v>23</v>
      </c>
      <c r="H16356" t="s">
        <v>13238</v>
      </c>
      <c r="I16356" t="s">
        <v>26</v>
      </c>
      <c r="M16356">
        <v>4430</v>
      </c>
      <c r="N16356">
        <v>13</v>
      </c>
      <c r="O16356">
        <v>16</v>
      </c>
    </row>
    <row r="16357" spans="1:15" x14ac:dyDescent="0.3">
      <c r="A16357" t="s">
        <v>14</v>
      </c>
      <c r="B16357">
        <v>1</v>
      </c>
      <c r="C16357">
        <v>1</v>
      </c>
      <c r="D16357">
        <v>1</v>
      </c>
      <c r="E16357" t="s">
        <v>4442</v>
      </c>
      <c r="F16357" t="s">
        <v>13244</v>
      </c>
      <c r="G16357" t="s">
        <v>14</v>
      </c>
      <c r="H16357" t="s">
        <v>13245</v>
      </c>
      <c r="I16357" t="s">
        <v>22</v>
      </c>
      <c r="M16357">
        <v>4430</v>
      </c>
      <c r="N16357">
        <v>74</v>
      </c>
      <c r="O16357">
        <v>78</v>
      </c>
    </row>
    <row r="16358" spans="1:15" x14ac:dyDescent="0.3">
      <c r="A16358" t="s">
        <v>14</v>
      </c>
      <c r="B16358">
        <v>1</v>
      </c>
      <c r="C16358">
        <v>1</v>
      </c>
      <c r="D16358">
        <v>1</v>
      </c>
      <c r="E16358" t="s">
        <v>4442</v>
      </c>
      <c r="F16358" t="s">
        <v>1502</v>
      </c>
      <c r="G16358" t="s">
        <v>14</v>
      </c>
      <c r="H16358" t="s">
        <v>13243</v>
      </c>
      <c r="I16358" t="s">
        <v>35</v>
      </c>
      <c r="J16358" t="s">
        <v>32</v>
      </c>
      <c r="M16358">
        <v>4430</v>
      </c>
      <c r="N16358">
        <v>80</v>
      </c>
      <c r="O16358">
        <v>84</v>
      </c>
    </row>
    <row r="16359" spans="1:15" x14ac:dyDescent="0.3">
      <c r="A16359" t="s">
        <v>14</v>
      </c>
      <c r="B16359">
        <v>1</v>
      </c>
      <c r="C16359">
        <v>1</v>
      </c>
      <c r="D16359">
        <v>1</v>
      </c>
      <c r="E16359" t="s">
        <v>4442</v>
      </c>
      <c r="F16359" t="s">
        <v>13241</v>
      </c>
      <c r="G16359" t="s">
        <v>14</v>
      </c>
      <c r="H16359" t="s">
        <v>13242</v>
      </c>
      <c r="I16359" t="s">
        <v>22</v>
      </c>
      <c r="M16359">
        <v>4430</v>
      </c>
      <c r="N16359">
        <v>88</v>
      </c>
      <c r="O16359">
        <v>94</v>
      </c>
    </row>
    <row r="16360" spans="1:15" x14ac:dyDescent="0.3">
      <c r="E16360" t="s">
        <v>13246</v>
      </c>
      <c r="F16360" t="s">
        <v>4236</v>
      </c>
      <c r="G16360" t="s">
        <v>14</v>
      </c>
      <c r="H16360" t="s">
        <v>13256</v>
      </c>
      <c r="I16360" t="s">
        <v>41</v>
      </c>
      <c r="J16360" t="s">
        <v>32</v>
      </c>
      <c r="M16360">
        <v>4431</v>
      </c>
      <c r="N16360">
        <v>31</v>
      </c>
      <c r="O16360">
        <v>34</v>
      </c>
    </row>
    <row r="16361" spans="1:15" x14ac:dyDescent="0.3">
      <c r="A16361" t="s">
        <v>14</v>
      </c>
      <c r="B16361">
        <v>0</v>
      </c>
      <c r="C16361">
        <v>0</v>
      </c>
      <c r="D16361" t="s">
        <v>14</v>
      </c>
      <c r="E16361" t="s">
        <v>13246</v>
      </c>
      <c r="F16361" t="s">
        <v>13221</v>
      </c>
      <c r="G16361" t="s">
        <v>17</v>
      </c>
      <c r="H16361" t="s">
        <v>13255</v>
      </c>
      <c r="I16361" t="s">
        <v>26</v>
      </c>
      <c r="M16361">
        <v>4431</v>
      </c>
      <c r="N16361">
        <v>31</v>
      </c>
      <c r="O16361">
        <v>43</v>
      </c>
    </row>
    <row r="16362" spans="1:15" x14ac:dyDescent="0.3">
      <c r="E16362" t="s">
        <v>13246</v>
      </c>
      <c r="F16362" t="s">
        <v>2177</v>
      </c>
      <c r="G16362" t="s">
        <v>14</v>
      </c>
      <c r="H16362" t="s">
        <v>13253</v>
      </c>
      <c r="I16362" t="s">
        <v>41</v>
      </c>
      <c r="J16362" t="s">
        <v>32</v>
      </c>
      <c r="M16362">
        <v>4431</v>
      </c>
      <c r="N16362">
        <v>38</v>
      </c>
      <c r="O16362">
        <v>43</v>
      </c>
    </row>
    <row r="16363" spans="1:15" x14ac:dyDescent="0.3">
      <c r="E16363" t="s">
        <v>13246</v>
      </c>
      <c r="F16363" t="s">
        <v>13247</v>
      </c>
      <c r="G16363" t="s">
        <v>51</v>
      </c>
      <c r="H16363" t="s">
        <v>13248</v>
      </c>
      <c r="I16363" t="s">
        <v>26</v>
      </c>
      <c r="M16363">
        <v>4431</v>
      </c>
      <c r="N16363">
        <v>110</v>
      </c>
      <c r="O16363">
        <v>117</v>
      </c>
    </row>
    <row r="16364" spans="1:15" x14ac:dyDescent="0.3">
      <c r="E16364" t="s">
        <v>13246</v>
      </c>
      <c r="F16364" t="s">
        <v>13250</v>
      </c>
      <c r="G16364" t="s">
        <v>14</v>
      </c>
      <c r="H16364" t="s">
        <v>13251</v>
      </c>
      <c r="I16364" t="s">
        <v>19</v>
      </c>
      <c r="M16364">
        <v>4431</v>
      </c>
      <c r="N16364">
        <v>334</v>
      </c>
      <c r="O16364">
        <v>342</v>
      </c>
    </row>
    <row r="16365" spans="1:15" x14ac:dyDescent="0.3">
      <c r="A16365" t="s">
        <v>14</v>
      </c>
      <c r="B16365">
        <v>0</v>
      </c>
      <c r="C16365">
        <v>1</v>
      </c>
      <c r="D16365" t="s">
        <v>14</v>
      </c>
      <c r="E16365" t="s">
        <v>13246</v>
      </c>
      <c r="F16365" t="s">
        <v>13250</v>
      </c>
      <c r="G16365" t="s">
        <v>17</v>
      </c>
      <c r="H16365" t="s">
        <v>13251</v>
      </c>
      <c r="I16365" t="s">
        <v>26</v>
      </c>
      <c r="M16365">
        <v>4431</v>
      </c>
      <c r="N16365">
        <v>334</v>
      </c>
      <c r="O16365">
        <v>342</v>
      </c>
    </row>
    <row r="16366" spans="1:15" x14ac:dyDescent="0.3">
      <c r="E16366" t="s">
        <v>13246</v>
      </c>
      <c r="F16366" t="s">
        <v>4236</v>
      </c>
      <c r="G16366" t="s">
        <v>14</v>
      </c>
      <c r="H16366" t="s">
        <v>13249</v>
      </c>
      <c r="I16366" t="s">
        <v>52</v>
      </c>
      <c r="J16366" t="s">
        <v>32</v>
      </c>
      <c r="M16366">
        <v>4431</v>
      </c>
      <c r="N16366">
        <v>447</v>
      </c>
      <c r="O16366">
        <v>450</v>
      </c>
    </row>
    <row r="16367" spans="1:15" x14ac:dyDescent="0.3">
      <c r="A16367" t="s">
        <v>14</v>
      </c>
      <c r="B16367">
        <v>0</v>
      </c>
      <c r="C16367">
        <v>0</v>
      </c>
      <c r="D16367" t="s">
        <v>14</v>
      </c>
      <c r="E16367" t="s">
        <v>13246</v>
      </c>
      <c r="F16367" t="s">
        <v>13221</v>
      </c>
      <c r="G16367" t="s">
        <v>17</v>
      </c>
      <c r="H16367" t="s">
        <v>13252</v>
      </c>
      <c r="I16367" t="s">
        <v>22</v>
      </c>
      <c r="M16367">
        <v>4431</v>
      </c>
      <c r="N16367">
        <v>447</v>
      </c>
      <c r="O16367">
        <v>459</v>
      </c>
    </row>
    <row r="16368" spans="1:15" x14ac:dyDescent="0.3">
      <c r="E16368" t="s">
        <v>13246</v>
      </c>
      <c r="F16368" t="s">
        <v>2177</v>
      </c>
      <c r="G16368" t="s">
        <v>14</v>
      </c>
      <c r="H16368" t="s">
        <v>13254</v>
      </c>
      <c r="I16368" t="s">
        <v>52</v>
      </c>
      <c r="J16368" t="s">
        <v>32</v>
      </c>
      <c r="M16368">
        <v>4431</v>
      </c>
      <c r="N16368">
        <v>454</v>
      </c>
      <c r="O16368">
        <v>459</v>
      </c>
    </row>
    <row r="16369" spans="1:15" x14ac:dyDescent="0.3">
      <c r="A16369" t="s">
        <v>14</v>
      </c>
      <c r="B16369">
        <v>1</v>
      </c>
      <c r="C16369">
        <v>1</v>
      </c>
      <c r="D16369">
        <v>1</v>
      </c>
      <c r="E16369" t="s">
        <v>13257</v>
      </c>
      <c r="F16369" t="s">
        <v>8018</v>
      </c>
      <c r="G16369" t="s">
        <v>14</v>
      </c>
      <c r="H16369" t="s">
        <v>13258</v>
      </c>
      <c r="I16369" t="s">
        <v>35</v>
      </c>
      <c r="J16369" t="s">
        <v>32</v>
      </c>
      <c r="M16369">
        <v>4434</v>
      </c>
      <c r="N16369">
        <v>0</v>
      </c>
      <c r="O16369">
        <v>5</v>
      </c>
    </row>
    <row r="16370" spans="1:15" x14ac:dyDescent="0.3">
      <c r="E16370" t="s">
        <v>13257</v>
      </c>
      <c r="F16370" t="s">
        <v>1081</v>
      </c>
      <c r="G16370" t="s">
        <v>51</v>
      </c>
      <c r="H16370" t="s">
        <v>13259</v>
      </c>
      <c r="I16370" t="s">
        <v>52</v>
      </c>
      <c r="J16370" t="s">
        <v>60</v>
      </c>
      <c r="M16370">
        <v>4434</v>
      </c>
      <c r="N16370">
        <v>118</v>
      </c>
      <c r="O16370">
        <v>124</v>
      </c>
    </row>
    <row r="16371" spans="1:15" x14ac:dyDescent="0.3">
      <c r="A16371" t="s">
        <v>14</v>
      </c>
      <c r="B16371">
        <v>1</v>
      </c>
      <c r="C16371">
        <v>1</v>
      </c>
      <c r="D16371">
        <v>1</v>
      </c>
      <c r="E16371" t="s">
        <v>13257</v>
      </c>
      <c r="F16371" t="s">
        <v>8018</v>
      </c>
      <c r="G16371" t="s">
        <v>14</v>
      </c>
      <c r="H16371" t="s">
        <v>13260</v>
      </c>
      <c r="I16371" t="s">
        <v>35</v>
      </c>
      <c r="J16371" t="s">
        <v>32</v>
      </c>
      <c r="M16371">
        <v>4435</v>
      </c>
      <c r="N16371">
        <v>10</v>
      </c>
      <c r="O16371">
        <v>15</v>
      </c>
    </row>
    <row r="16372" spans="1:15" x14ac:dyDescent="0.3">
      <c r="E16372" t="s">
        <v>13261</v>
      </c>
      <c r="F16372" t="s">
        <v>13270</v>
      </c>
      <c r="G16372" t="s">
        <v>14</v>
      </c>
      <c r="H16372" t="s">
        <v>13271</v>
      </c>
      <c r="I16372" t="s">
        <v>35</v>
      </c>
      <c r="J16372" t="s">
        <v>1017</v>
      </c>
      <c r="K16372" t="s">
        <v>43</v>
      </c>
      <c r="M16372">
        <v>4436</v>
      </c>
      <c r="N16372">
        <v>14</v>
      </c>
      <c r="O16372">
        <v>21</v>
      </c>
    </row>
    <row r="16373" spans="1:15" x14ac:dyDescent="0.3">
      <c r="E16373" t="s">
        <v>13261</v>
      </c>
      <c r="F16373" t="s">
        <v>13266</v>
      </c>
      <c r="G16373" t="s">
        <v>17</v>
      </c>
      <c r="H16373" t="s">
        <v>13267</v>
      </c>
      <c r="I16373" t="s">
        <v>19</v>
      </c>
      <c r="M16373">
        <v>4436</v>
      </c>
      <c r="N16373">
        <v>62</v>
      </c>
      <c r="O16373">
        <v>67</v>
      </c>
    </row>
    <row r="16374" spans="1:15" x14ac:dyDescent="0.3">
      <c r="A16374" t="s">
        <v>14</v>
      </c>
      <c r="B16374">
        <v>0</v>
      </c>
      <c r="C16374">
        <v>1</v>
      </c>
      <c r="D16374" t="s">
        <v>14</v>
      </c>
      <c r="E16374" t="s">
        <v>13261</v>
      </c>
      <c r="F16374" t="s">
        <v>13266</v>
      </c>
      <c r="G16374" t="s">
        <v>23</v>
      </c>
      <c r="H16374" t="s">
        <v>13267</v>
      </c>
      <c r="I16374" t="s">
        <v>26</v>
      </c>
      <c r="M16374">
        <v>4436</v>
      </c>
      <c r="N16374">
        <v>62</v>
      </c>
      <c r="O16374">
        <v>67</v>
      </c>
    </row>
    <row r="16375" spans="1:15" x14ac:dyDescent="0.3">
      <c r="E16375" t="s">
        <v>13261</v>
      </c>
      <c r="F16375" t="s">
        <v>13268</v>
      </c>
      <c r="G16375" t="s">
        <v>14</v>
      </c>
      <c r="H16375" t="s">
        <v>13269</v>
      </c>
      <c r="I16375" t="s">
        <v>19</v>
      </c>
      <c r="M16375">
        <v>4436</v>
      </c>
      <c r="N16375">
        <v>91</v>
      </c>
      <c r="O16375">
        <v>98</v>
      </c>
    </row>
    <row r="16376" spans="1:15" x14ac:dyDescent="0.3">
      <c r="A16376" t="s">
        <v>14</v>
      </c>
      <c r="B16376">
        <v>0</v>
      </c>
      <c r="C16376">
        <v>1</v>
      </c>
      <c r="D16376" t="s">
        <v>14</v>
      </c>
      <c r="E16376" t="s">
        <v>13261</v>
      </c>
      <c r="F16376" t="s">
        <v>13268</v>
      </c>
      <c r="G16376" t="s">
        <v>17</v>
      </c>
      <c r="H16376" t="s">
        <v>13269</v>
      </c>
      <c r="I16376" t="s">
        <v>26</v>
      </c>
      <c r="M16376">
        <v>4436</v>
      </c>
      <c r="N16376">
        <v>91</v>
      </c>
      <c r="O16376">
        <v>98</v>
      </c>
    </row>
    <row r="16377" spans="1:15" x14ac:dyDescent="0.3">
      <c r="A16377" t="s">
        <v>237</v>
      </c>
      <c r="B16377">
        <v>0</v>
      </c>
      <c r="E16377" t="s">
        <v>13261</v>
      </c>
      <c r="F16377" t="s">
        <v>13272</v>
      </c>
      <c r="G16377" t="s">
        <v>17</v>
      </c>
      <c r="H16377" t="s">
        <v>13273</v>
      </c>
      <c r="I16377" t="s">
        <v>22</v>
      </c>
      <c r="M16377">
        <v>4436</v>
      </c>
      <c r="N16377">
        <v>118</v>
      </c>
      <c r="O16377">
        <v>125</v>
      </c>
    </row>
    <row r="16378" spans="1:15" x14ac:dyDescent="0.3">
      <c r="A16378" t="s">
        <v>14</v>
      </c>
      <c r="B16378">
        <v>1</v>
      </c>
      <c r="C16378">
        <v>1</v>
      </c>
      <c r="D16378">
        <v>1</v>
      </c>
      <c r="E16378" t="s">
        <v>13261</v>
      </c>
      <c r="F16378" t="s">
        <v>13274</v>
      </c>
      <c r="G16378" t="s">
        <v>14</v>
      </c>
      <c r="H16378" t="s">
        <v>13275</v>
      </c>
      <c r="I16378" t="s">
        <v>35</v>
      </c>
      <c r="J16378" t="s">
        <v>597</v>
      </c>
      <c r="M16378">
        <v>4436</v>
      </c>
      <c r="N16378">
        <v>255</v>
      </c>
      <c r="O16378">
        <v>260</v>
      </c>
    </row>
    <row r="16379" spans="1:15" x14ac:dyDescent="0.3">
      <c r="A16379" t="s">
        <v>14</v>
      </c>
      <c r="B16379">
        <v>1</v>
      </c>
      <c r="C16379">
        <v>1</v>
      </c>
      <c r="D16379">
        <v>1</v>
      </c>
      <c r="E16379" t="s">
        <v>13261</v>
      </c>
      <c r="F16379" t="s">
        <v>13262</v>
      </c>
      <c r="G16379" t="s">
        <v>14</v>
      </c>
      <c r="H16379" t="s">
        <v>13263</v>
      </c>
      <c r="I16379" t="s">
        <v>22</v>
      </c>
      <c r="M16379">
        <v>4436</v>
      </c>
      <c r="N16379">
        <v>264</v>
      </c>
      <c r="O16379">
        <v>272</v>
      </c>
    </row>
    <row r="16380" spans="1:15" x14ac:dyDescent="0.3">
      <c r="A16380" t="s">
        <v>14</v>
      </c>
      <c r="B16380">
        <v>0</v>
      </c>
      <c r="C16380">
        <v>1</v>
      </c>
      <c r="D16380" t="s">
        <v>14</v>
      </c>
      <c r="E16380" t="s">
        <v>13261</v>
      </c>
      <c r="F16380" t="s">
        <v>13264</v>
      </c>
      <c r="G16380" t="s">
        <v>17</v>
      </c>
      <c r="H16380" t="s">
        <v>13265</v>
      </c>
      <c r="I16380" t="s">
        <v>22</v>
      </c>
      <c r="M16380">
        <v>4436</v>
      </c>
      <c r="N16380">
        <v>288</v>
      </c>
      <c r="O16380">
        <v>296</v>
      </c>
    </row>
    <row r="16381" spans="1:15" x14ac:dyDescent="0.3">
      <c r="A16381" t="s">
        <v>51</v>
      </c>
      <c r="B16381">
        <v>1</v>
      </c>
      <c r="C16381">
        <v>1</v>
      </c>
      <c r="D16381">
        <v>1</v>
      </c>
      <c r="E16381" t="s">
        <v>13102</v>
      </c>
      <c r="F16381" t="s">
        <v>13103</v>
      </c>
      <c r="G16381" t="s">
        <v>51</v>
      </c>
      <c r="H16381" t="s">
        <v>13104</v>
      </c>
      <c r="I16381" t="s">
        <v>22</v>
      </c>
      <c r="M16381">
        <v>4437</v>
      </c>
      <c r="N16381">
        <v>17</v>
      </c>
      <c r="O16381">
        <v>53</v>
      </c>
    </row>
    <row r="16382" spans="1:15" x14ac:dyDescent="0.3">
      <c r="A16382" t="s">
        <v>237</v>
      </c>
      <c r="B16382">
        <v>0</v>
      </c>
      <c r="C16382">
        <v>0</v>
      </c>
      <c r="D16382">
        <v>0</v>
      </c>
      <c r="E16382" t="s">
        <v>13276</v>
      </c>
      <c r="F16382" t="s">
        <v>13293</v>
      </c>
      <c r="G16382" t="s">
        <v>14</v>
      </c>
      <c r="H16382" t="s">
        <v>13294</v>
      </c>
      <c r="I16382" t="s">
        <v>22</v>
      </c>
      <c r="M16382">
        <v>4447</v>
      </c>
      <c r="N16382">
        <v>32</v>
      </c>
      <c r="O16382">
        <v>40</v>
      </c>
    </row>
    <row r="16383" spans="1:15" x14ac:dyDescent="0.3">
      <c r="E16383" t="s">
        <v>13276</v>
      </c>
      <c r="F16383" t="s">
        <v>13284</v>
      </c>
      <c r="G16383" t="s">
        <v>23</v>
      </c>
      <c r="H16383" t="s">
        <v>13285</v>
      </c>
      <c r="I16383" t="s">
        <v>52</v>
      </c>
      <c r="J16383" t="s">
        <v>117</v>
      </c>
      <c r="M16383">
        <v>4447</v>
      </c>
      <c r="N16383">
        <v>75</v>
      </c>
      <c r="O16383">
        <v>83</v>
      </c>
    </row>
    <row r="16384" spans="1:15" x14ac:dyDescent="0.3">
      <c r="E16384" t="s">
        <v>13276</v>
      </c>
      <c r="F16384" t="s">
        <v>13289</v>
      </c>
      <c r="G16384" t="s">
        <v>23</v>
      </c>
      <c r="H16384" t="s">
        <v>13290</v>
      </c>
      <c r="I16384" t="s">
        <v>19</v>
      </c>
      <c r="M16384">
        <v>4447</v>
      </c>
      <c r="N16384">
        <v>100</v>
      </c>
      <c r="O16384">
        <v>133</v>
      </c>
    </row>
    <row r="16385" spans="1:15" x14ac:dyDescent="0.3">
      <c r="E16385" t="s">
        <v>13276</v>
      </c>
      <c r="F16385" t="s">
        <v>7328</v>
      </c>
      <c r="G16385" t="s">
        <v>14</v>
      </c>
      <c r="H16385" t="s">
        <v>13283</v>
      </c>
      <c r="I16385" t="s">
        <v>52</v>
      </c>
      <c r="J16385" t="s">
        <v>32</v>
      </c>
      <c r="M16385">
        <v>4447</v>
      </c>
      <c r="N16385">
        <v>100</v>
      </c>
      <c r="O16385">
        <v>104</v>
      </c>
    </row>
    <row r="16386" spans="1:15" x14ac:dyDescent="0.3">
      <c r="A16386" t="s">
        <v>23</v>
      </c>
      <c r="B16386">
        <v>0</v>
      </c>
      <c r="C16386">
        <v>0</v>
      </c>
      <c r="D16386" t="s">
        <v>23</v>
      </c>
      <c r="E16386" t="s">
        <v>13276</v>
      </c>
      <c r="F16386" t="s">
        <v>13289</v>
      </c>
      <c r="G16386" t="s">
        <v>17</v>
      </c>
      <c r="H16386" t="s">
        <v>13290</v>
      </c>
      <c r="I16386" t="s">
        <v>26</v>
      </c>
      <c r="M16386">
        <v>4447</v>
      </c>
      <c r="N16386">
        <v>100</v>
      </c>
      <c r="O16386">
        <v>133</v>
      </c>
    </row>
    <row r="16387" spans="1:15" x14ac:dyDescent="0.3">
      <c r="A16387" t="s">
        <v>14</v>
      </c>
      <c r="B16387">
        <v>1</v>
      </c>
      <c r="C16387">
        <v>1</v>
      </c>
      <c r="D16387">
        <v>1</v>
      </c>
      <c r="E16387" t="s">
        <v>13276</v>
      </c>
      <c r="F16387" t="s">
        <v>13291</v>
      </c>
      <c r="G16387" t="s">
        <v>14</v>
      </c>
      <c r="H16387" t="s">
        <v>13292</v>
      </c>
      <c r="I16387" t="s">
        <v>35</v>
      </c>
      <c r="J16387" t="s">
        <v>32</v>
      </c>
      <c r="M16387">
        <v>4447</v>
      </c>
      <c r="N16387">
        <v>164</v>
      </c>
      <c r="O16387">
        <v>169</v>
      </c>
    </row>
    <row r="16388" spans="1:15" x14ac:dyDescent="0.3">
      <c r="A16388" t="s">
        <v>14</v>
      </c>
      <c r="B16388">
        <v>1</v>
      </c>
      <c r="C16388">
        <v>1</v>
      </c>
      <c r="D16388">
        <v>1</v>
      </c>
      <c r="E16388" t="s">
        <v>13276</v>
      </c>
      <c r="F16388" t="s">
        <v>13277</v>
      </c>
      <c r="G16388" t="s">
        <v>14</v>
      </c>
      <c r="H16388" t="s">
        <v>13278</v>
      </c>
      <c r="I16388" t="s">
        <v>35</v>
      </c>
      <c r="J16388" t="s">
        <v>32</v>
      </c>
      <c r="M16388">
        <v>4447</v>
      </c>
      <c r="N16388">
        <v>173</v>
      </c>
      <c r="O16388">
        <v>180</v>
      </c>
    </row>
    <row r="16389" spans="1:15" x14ac:dyDescent="0.3">
      <c r="A16389" t="s">
        <v>14</v>
      </c>
      <c r="B16389">
        <v>1</v>
      </c>
      <c r="C16389">
        <v>1</v>
      </c>
      <c r="D16389">
        <v>1</v>
      </c>
      <c r="E16389" t="s">
        <v>13276</v>
      </c>
      <c r="F16389" t="s">
        <v>13286</v>
      </c>
      <c r="G16389" t="s">
        <v>14</v>
      </c>
      <c r="H16389" t="s">
        <v>13287</v>
      </c>
      <c r="I16389" t="s">
        <v>35</v>
      </c>
      <c r="J16389" t="s">
        <v>46</v>
      </c>
      <c r="K16389" t="s">
        <v>47</v>
      </c>
      <c r="L16389" t="s">
        <v>43</v>
      </c>
      <c r="M16389">
        <v>4447</v>
      </c>
      <c r="N16389">
        <v>234</v>
      </c>
      <c r="O16389">
        <v>247</v>
      </c>
    </row>
    <row r="16390" spans="1:15" x14ac:dyDescent="0.3">
      <c r="E16390" t="s">
        <v>13276</v>
      </c>
      <c r="F16390" t="s">
        <v>353</v>
      </c>
      <c r="G16390" t="s">
        <v>23</v>
      </c>
      <c r="H16390" t="s">
        <v>13288</v>
      </c>
      <c r="I16390" t="s">
        <v>22</v>
      </c>
      <c r="M16390">
        <v>4447</v>
      </c>
      <c r="N16390">
        <v>309</v>
      </c>
      <c r="O16390">
        <v>318</v>
      </c>
    </row>
    <row r="16391" spans="1:15" x14ac:dyDescent="0.3">
      <c r="E16391" t="s">
        <v>13276</v>
      </c>
      <c r="F16391" t="s">
        <v>343</v>
      </c>
      <c r="G16391" t="s">
        <v>14</v>
      </c>
      <c r="H16391" t="s">
        <v>13281</v>
      </c>
      <c r="I16391" t="s">
        <v>52</v>
      </c>
      <c r="J16391" t="s">
        <v>32</v>
      </c>
      <c r="M16391">
        <v>4447</v>
      </c>
      <c r="N16391">
        <v>315</v>
      </c>
      <c r="O16391">
        <v>318</v>
      </c>
    </row>
    <row r="16392" spans="1:15" x14ac:dyDescent="0.3">
      <c r="A16392" t="s">
        <v>14</v>
      </c>
      <c r="B16392">
        <v>0</v>
      </c>
      <c r="C16392">
        <v>1</v>
      </c>
      <c r="D16392" t="s">
        <v>14</v>
      </c>
      <c r="E16392" t="s">
        <v>13276</v>
      </c>
      <c r="F16392" t="s">
        <v>13279</v>
      </c>
      <c r="G16392" t="s">
        <v>17</v>
      </c>
      <c r="H16392" t="s">
        <v>13280</v>
      </c>
      <c r="I16392" t="s">
        <v>26</v>
      </c>
      <c r="M16392">
        <v>4447</v>
      </c>
      <c r="N16392">
        <v>462</v>
      </c>
      <c r="O16392">
        <v>467</v>
      </c>
    </row>
    <row r="16393" spans="1:15" x14ac:dyDescent="0.3">
      <c r="A16393" t="s">
        <v>14</v>
      </c>
      <c r="B16393">
        <v>0</v>
      </c>
      <c r="C16393">
        <v>0</v>
      </c>
      <c r="D16393">
        <v>1</v>
      </c>
      <c r="E16393" t="s">
        <v>13276</v>
      </c>
      <c r="F16393" t="s">
        <v>13279</v>
      </c>
      <c r="G16393" t="s">
        <v>14</v>
      </c>
      <c r="H16393" t="s">
        <v>13280</v>
      </c>
      <c r="I16393" t="s">
        <v>31</v>
      </c>
      <c r="J16393" t="s">
        <v>32</v>
      </c>
      <c r="M16393">
        <v>4447</v>
      </c>
      <c r="N16393">
        <v>462</v>
      </c>
      <c r="O16393">
        <v>467</v>
      </c>
    </row>
    <row r="16394" spans="1:15" x14ac:dyDescent="0.3">
      <c r="A16394" t="s">
        <v>14</v>
      </c>
      <c r="B16394">
        <v>1</v>
      </c>
      <c r="C16394">
        <v>1</v>
      </c>
      <c r="D16394">
        <v>1</v>
      </c>
      <c r="E16394" t="s">
        <v>13276</v>
      </c>
      <c r="F16394" t="s">
        <v>1534</v>
      </c>
      <c r="G16394" t="s">
        <v>14</v>
      </c>
      <c r="H16394" t="s">
        <v>13282</v>
      </c>
      <c r="I16394" t="s">
        <v>35</v>
      </c>
      <c r="J16394" t="s">
        <v>32</v>
      </c>
      <c r="M16394">
        <v>4447</v>
      </c>
      <c r="N16394">
        <v>560</v>
      </c>
      <c r="O16394">
        <v>569</v>
      </c>
    </row>
    <row r="16395" spans="1:15" x14ac:dyDescent="0.3">
      <c r="A16395" t="s">
        <v>14</v>
      </c>
      <c r="B16395">
        <v>1</v>
      </c>
      <c r="C16395">
        <v>1</v>
      </c>
      <c r="D16395">
        <v>1</v>
      </c>
      <c r="E16395" t="s">
        <v>13295</v>
      </c>
      <c r="F16395" t="s">
        <v>13291</v>
      </c>
      <c r="G16395" t="s">
        <v>14</v>
      </c>
      <c r="H16395" t="s">
        <v>13297</v>
      </c>
      <c r="I16395" t="s">
        <v>35</v>
      </c>
      <c r="J16395" t="s">
        <v>32</v>
      </c>
      <c r="M16395">
        <v>4448</v>
      </c>
      <c r="N16395">
        <v>100</v>
      </c>
      <c r="O16395">
        <v>105</v>
      </c>
    </row>
    <row r="16396" spans="1:15" x14ac:dyDescent="0.3">
      <c r="A16396" t="s">
        <v>14</v>
      </c>
      <c r="B16396">
        <v>1</v>
      </c>
      <c r="C16396">
        <v>1</v>
      </c>
      <c r="D16396">
        <v>1</v>
      </c>
      <c r="E16396" t="s">
        <v>13295</v>
      </c>
      <c r="F16396" t="s">
        <v>13277</v>
      </c>
      <c r="G16396" t="s">
        <v>14</v>
      </c>
      <c r="H16396" t="s">
        <v>13296</v>
      </c>
      <c r="I16396" t="s">
        <v>35</v>
      </c>
      <c r="J16396" t="s">
        <v>32</v>
      </c>
      <c r="M16396">
        <v>4448</v>
      </c>
      <c r="N16396">
        <v>109</v>
      </c>
      <c r="O16396">
        <v>116</v>
      </c>
    </row>
    <row r="16397" spans="1:15" x14ac:dyDescent="0.3">
      <c r="A16397" t="s">
        <v>14</v>
      </c>
      <c r="B16397">
        <v>1</v>
      </c>
      <c r="C16397">
        <v>1</v>
      </c>
      <c r="D16397">
        <v>1</v>
      </c>
      <c r="E16397" t="s">
        <v>13120</v>
      </c>
      <c r="F16397" t="s">
        <v>13121</v>
      </c>
      <c r="G16397" t="s">
        <v>14</v>
      </c>
      <c r="H16397" t="s">
        <v>13122</v>
      </c>
      <c r="I16397" t="s">
        <v>35</v>
      </c>
      <c r="J16397" t="s">
        <v>46</v>
      </c>
      <c r="K16397" t="s">
        <v>47</v>
      </c>
      <c r="L16397" t="s">
        <v>43</v>
      </c>
      <c r="M16397">
        <v>4449</v>
      </c>
      <c r="N16397">
        <v>0</v>
      </c>
      <c r="O16397">
        <v>15</v>
      </c>
    </row>
    <row r="16398" spans="1:15" x14ac:dyDescent="0.3">
      <c r="E16398" t="s">
        <v>13298</v>
      </c>
      <c r="F16398" t="s">
        <v>13301</v>
      </c>
      <c r="G16398" t="s">
        <v>23</v>
      </c>
      <c r="H16398" t="s">
        <v>13302</v>
      </c>
      <c r="I16398" t="s">
        <v>19</v>
      </c>
      <c r="M16398">
        <v>4463</v>
      </c>
      <c r="N16398">
        <v>19</v>
      </c>
      <c r="O16398">
        <v>28</v>
      </c>
    </row>
    <row r="16399" spans="1:15" x14ac:dyDescent="0.3">
      <c r="A16399" t="s">
        <v>237</v>
      </c>
      <c r="B16399">
        <v>0</v>
      </c>
      <c r="C16399">
        <v>0</v>
      </c>
      <c r="D16399">
        <v>0</v>
      </c>
      <c r="E16399" t="s">
        <v>13298</v>
      </c>
      <c r="F16399" t="s">
        <v>13301</v>
      </c>
      <c r="G16399" t="s">
        <v>17</v>
      </c>
      <c r="H16399" t="s">
        <v>13302</v>
      </c>
      <c r="I16399" t="s">
        <v>26</v>
      </c>
      <c r="M16399">
        <v>4463</v>
      </c>
      <c r="N16399">
        <v>19</v>
      </c>
      <c r="O16399">
        <v>28</v>
      </c>
    </row>
    <row r="16400" spans="1:15" x14ac:dyDescent="0.3">
      <c r="A16400" t="s">
        <v>14</v>
      </c>
      <c r="B16400">
        <v>1</v>
      </c>
      <c r="C16400">
        <v>1</v>
      </c>
      <c r="D16400">
        <v>1</v>
      </c>
      <c r="E16400" t="s">
        <v>13298</v>
      </c>
      <c r="F16400" t="s">
        <v>13299</v>
      </c>
      <c r="G16400" t="s">
        <v>14</v>
      </c>
      <c r="H16400" t="s">
        <v>13300</v>
      </c>
      <c r="I16400" t="s">
        <v>22</v>
      </c>
      <c r="M16400">
        <v>4463</v>
      </c>
      <c r="N16400">
        <v>546</v>
      </c>
      <c r="O16400">
        <v>550</v>
      </c>
    </row>
    <row r="16401" spans="1:15" x14ac:dyDescent="0.3">
      <c r="E16401" t="s">
        <v>13303</v>
      </c>
      <c r="F16401" t="s">
        <v>13305</v>
      </c>
      <c r="G16401" t="s">
        <v>23</v>
      </c>
      <c r="H16401" t="s">
        <v>13306</v>
      </c>
      <c r="I16401" t="s">
        <v>26</v>
      </c>
      <c r="M16401">
        <v>4464</v>
      </c>
      <c r="N16401">
        <v>20</v>
      </c>
      <c r="O16401">
        <v>36</v>
      </c>
    </row>
    <row r="16402" spans="1:15" x14ac:dyDescent="0.3">
      <c r="E16402" t="s">
        <v>13303</v>
      </c>
      <c r="F16402" t="s">
        <v>13318</v>
      </c>
      <c r="G16402" t="s">
        <v>17</v>
      </c>
      <c r="H16402" t="s">
        <v>13319</v>
      </c>
      <c r="I16402" t="s">
        <v>26</v>
      </c>
      <c r="M16402">
        <v>4464</v>
      </c>
      <c r="N16402">
        <v>89</v>
      </c>
      <c r="O16402">
        <v>99</v>
      </c>
    </row>
    <row r="16403" spans="1:15" x14ac:dyDescent="0.3">
      <c r="A16403" t="s">
        <v>23</v>
      </c>
      <c r="B16403">
        <v>1</v>
      </c>
      <c r="C16403">
        <v>1</v>
      </c>
      <c r="D16403">
        <v>1</v>
      </c>
      <c r="E16403" t="s">
        <v>13303</v>
      </c>
      <c r="F16403" t="s">
        <v>13309</v>
      </c>
      <c r="G16403" t="s">
        <v>23</v>
      </c>
      <c r="H16403" t="s">
        <v>13310</v>
      </c>
      <c r="I16403" t="s">
        <v>35</v>
      </c>
      <c r="J16403" t="s">
        <v>112</v>
      </c>
      <c r="M16403">
        <v>4464</v>
      </c>
      <c r="N16403">
        <v>100</v>
      </c>
      <c r="O16403">
        <v>107</v>
      </c>
    </row>
    <row r="16404" spans="1:15" x14ac:dyDescent="0.3">
      <c r="A16404" t="s">
        <v>14</v>
      </c>
      <c r="B16404">
        <v>1</v>
      </c>
      <c r="C16404">
        <v>1</v>
      </c>
      <c r="D16404">
        <v>1</v>
      </c>
      <c r="E16404" t="s">
        <v>13303</v>
      </c>
      <c r="F16404" t="s">
        <v>13307</v>
      </c>
      <c r="G16404" t="s">
        <v>14</v>
      </c>
      <c r="H16404" t="s">
        <v>13308</v>
      </c>
      <c r="I16404" t="s">
        <v>35</v>
      </c>
      <c r="J16404" t="s">
        <v>46</v>
      </c>
      <c r="K16404" t="s">
        <v>47</v>
      </c>
      <c r="L16404" t="s">
        <v>43</v>
      </c>
      <c r="M16404">
        <v>4464</v>
      </c>
      <c r="N16404">
        <v>231</v>
      </c>
      <c r="O16404">
        <v>245</v>
      </c>
    </row>
    <row r="16405" spans="1:15" x14ac:dyDescent="0.3">
      <c r="A16405" t="s">
        <v>23</v>
      </c>
      <c r="B16405">
        <v>1</v>
      </c>
      <c r="C16405">
        <v>1</v>
      </c>
      <c r="D16405">
        <v>1</v>
      </c>
      <c r="E16405" t="s">
        <v>13303</v>
      </c>
      <c r="F16405" t="s">
        <v>13312</v>
      </c>
      <c r="G16405" t="s">
        <v>23</v>
      </c>
      <c r="H16405" t="s">
        <v>13313</v>
      </c>
      <c r="I16405" t="s">
        <v>22</v>
      </c>
      <c r="M16405">
        <v>4464</v>
      </c>
      <c r="N16405">
        <v>370</v>
      </c>
      <c r="O16405">
        <v>385</v>
      </c>
    </row>
    <row r="16406" spans="1:15" x14ac:dyDescent="0.3">
      <c r="E16406" t="s">
        <v>13303</v>
      </c>
      <c r="F16406" t="s">
        <v>2466</v>
      </c>
      <c r="G16406" t="s">
        <v>14</v>
      </c>
      <c r="H16406" t="s">
        <v>13316</v>
      </c>
      <c r="I16406" t="s">
        <v>52</v>
      </c>
      <c r="J16406" t="s">
        <v>32</v>
      </c>
      <c r="M16406">
        <v>4464</v>
      </c>
      <c r="N16406">
        <v>379</v>
      </c>
      <c r="O16406">
        <v>385</v>
      </c>
    </row>
    <row r="16407" spans="1:15" x14ac:dyDescent="0.3">
      <c r="A16407" t="s">
        <v>14</v>
      </c>
      <c r="B16407">
        <v>0</v>
      </c>
      <c r="C16407">
        <v>1</v>
      </c>
      <c r="D16407" t="s">
        <v>14</v>
      </c>
      <c r="E16407" t="s">
        <v>13303</v>
      </c>
      <c r="F16407" t="s">
        <v>13314</v>
      </c>
      <c r="G16407" t="s">
        <v>23</v>
      </c>
      <c r="H16407" t="s">
        <v>13315</v>
      </c>
      <c r="I16407" t="s">
        <v>26</v>
      </c>
      <c r="M16407">
        <v>4464</v>
      </c>
      <c r="N16407">
        <v>551</v>
      </c>
      <c r="O16407">
        <v>555</v>
      </c>
    </row>
    <row r="16408" spans="1:15" x14ac:dyDescent="0.3">
      <c r="E16408" t="s">
        <v>13303</v>
      </c>
      <c r="F16408" t="s">
        <v>13314</v>
      </c>
      <c r="G16408" t="s">
        <v>14</v>
      </c>
      <c r="H16408" t="s">
        <v>13315</v>
      </c>
      <c r="I16408" t="s">
        <v>19</v>
      </c>
      <c r="M16408">
        <v>4464</v>
      </c>
      <c r="N16408">
        <v>551</v>
      </c>
      <c r="O16408">
        <v>555</v>
      </c>
    </row>
    <row r="16409" spans="1:15" x14ac:dyDescent="0.3">
      <c r="A16409" t="s">
        <v>14</v>
      </c>
      <c r="B16409">
        <v>0</v>
      </c>
      <c r="C16409">
        <v>1</v>
      </c>
      <c r="D16409" t="s">
        <v>14</v>
      </c>
      <c r="E16409" t="s">
        <v>13303</v>
      </c>
      <c r="F16409" t="s">
        <v>4693</v>
      </c>
      <c r="G16409" t="s">
        <v>23</v>
      </c>
      <c r="H16409" t="s">
        <v>13311</v>
      </c>
      <c r="I16409" t="s">
        <v>26</v>
      </c>
      <c r="M16409">
        <v>4464</v>
      </c>
      <c r="N16409">
        <v>557</v>
      </c>
      <c r="O16409">
        <v>564</v>
      </c>
    </row>
    <row r="16410" spans="1:15" x14ac:dyDescent="0.3">
      <c r="A16410" t="s">
        <v>14</v>
      </c>
      <c r="B16410">
        <v>1</v>
      </c>
      <c r="C16410">
        <v>1</v>
      </c>
      <c r="D16410">
        <v>1</v>
      </c>
      <c r="E16410" t="s">
        <v>13303</v>
      </c>
      <c r="F16410" t="s">
        <v>4693</v>
      </c>
      <c r="G16410" t="s">
        <v>14</v>
      </c>
      <c r="H16410" t="s">
        <v>13311</v>
      </c>
      <c r="I16410" t="s">
        <v>31</v>
      </c>
      <c r="J16410" t="s">
        <v>32</v>
      </c>
      <c r="M16410">
        <v>4464</v>
      </c>
      <c r="N16410">
        <v>557</v>
      </c>
      <c r="O16410">
        <v>564</v>
      </c>
    </row>
    <row r="16411" spans="1:15" x14ac:dyDescent="0.3">
      <c r="E16411" t="s">
        <v>13303</v>
      </c>
      <c r="F16411" t="s">
        <v>1250</v>
      </c>
      <c r="G16411" t="s">
        <v>14</v>
      </c>
      <c r="H16411" t="s">
        <v>13304</v>
      </c>
      <c r="I16411" t="s">
        <v>31</v>
      </c>
      <c r="J16411" t="s">
        <v>32</v>
      </c>
      <c r="M16411">
        <v>4464</v>
      </c>
      <c r="N16411">
        <v>566</v>
      </c>
      <c r="O16411">
        <v>573</v>
      </c>
    </row>
    <row r="16412" spans="1:15" x14ac:dyDescent="0.3">
      <c r="E16412" t="s">
        <v>13303</v>
      </c>
      <c r="F16412" t="s">
        <v>1250</v>
      </c>
      <c r="G16412" t="s">
        <v>17</v>
      </c>
      <c r="H16412" t="s">
        <v>13304</v>
      </c>
      <c r="I16412" t="s">
        <v>26</v>
      </c>
      <c r="M16412">
        <v>4464</v>
      </c>
      <c r="N16412">
        <v>566</v>
      </c>
      <c r="O16412">
        <v>573</v>
      </c>
    </row>
    <row r="16413" spans="1:15" x14ac:dyDescent="0.3">
      <c r="E16413" t="s">
        <v>13303</v>
      </c>
      <c r="F16413" t="s">
        <v>364</v>
      </c>
      <c r="G16413" t="s">
        <v>17</v>
      </c>
      <c r="H16413" t="s">
        <v>13317</v>
      </c>
      <c r="I16413" t="s">
        <v>26</v>
      </c>
      <c r="M16413">
        <v>4464</v>
      </c>
      <c r="N16413">
        <v>577</v>
      </c>
      <c r="O16413">
        <v>586</v>
      </c>
    </row>
    <row r="16414" spans="1:15" x14ac:dyDescent="0.3">
      <c r="E16414" t="s">
        <v>13303</v>
      </c>
      <c r="F16414" t="s">
        <v>364</v>
      </c>
      <c r="G16414" t="s">
        <v>14</v>
      </c>
      <c r="H16414" t="s">
        <v>13317</v>
      </c>
      <c r="I16414" t="s">
        <v>19</v>
      </c>
      <c r="M16414">
        <v>4464</v>
      </c>
      <c r="N16414">
        <v>577</v>
      </c>
      <c r="O16414">
        <v>586</v>
      </c>
    </row>
    <row r="16415" spans="1:15" x14ac:dyDescent="0.3">
      <c r="A16415" t="s">
        <v>14</v>
      </c>
      <c r="B16415">
        <v>1</v>
      </c>
      <c r="C16415">
        <v>1</v>
      </c>
      <c r="D16415">
        <v>1</v>
      </c>
      <c r="E16415" t="s">
        <v>13160</v>
      </c>
      <c r="F16415" t="s">
        <v>13162</v>
      </c>
      <c r="G16415" t="s">
        <v>14</v>
      </c>
      <c r="H16415" t="s">
        <v>13169</v>
      </c>
      <c r="I16415" t="s">
        <v>35</v>
      </c>
      <c r="J16415" t="s">
        <v>597</v>
      </c>
      <c r="M16415">
        <v>4466</v>
      </c>
      <c r="N16415">
        <v>27</v>
      </c>
      <c r="O16415">
        <v>40</v>
      </c>
    </row>
    <row r="16416" spans="1:15" x14ac:dyDescent="0.3">
      <c r="A16416" t="s">
        <v>23</v>
      </c>
      <c r="B16416">
        <v>0</v>
      </c>
      <c r="C16416">
        <v>0</v>
      </c>
      <c r="D16416">
        <v>1</v>
      </c>
      <c r="E16416" t="s">
        <v>13160</v>
      </c>
      <c r="F16416" t="s">
        <v>6702</v>
      </c>
      <c r="G16416" t="s">
        <v>23</v>
      </c>
      <c r="H16416" t="s">
        <v>13161</v>
      </c>
      <c r="I16416" t="s">
        <v>26</v>
      </c>
      <c r="M16416">
        <v>4466</v>
      </c>
      <c r="N16416">
        <v>121</v>
      </c>
      <c r="O16416">
        <v>130</v>
      </c>
    </row>
    <row r="16417" spans="1:15" x14ac:dyDescent="0.3">
      <c r="A16417" t="s">
        <v>23</v>
      </c>
      <c r="B16417">
        <v>1</v>
      </c>
      <c r="C16417">
        <v>1</v>
      </c>
      <c r="D16417">
        <v>1</v>
      </c>
      <c r="E16417" t="s">
        <v>13160</v>
      </c>
      <c r="F16417" t="s">
        <v>2466</v>
      </c>
      <c r="G16417" t="s">
        <v>23</v>
      </c>
      <c r="H16417" t="s">
        <v>13168</v>
      </c>
      <c r="I16417" t="s">
        <v>19</v>
      </c>
      <c r="M16417">
        <v>4466</v>
      </c>
      <c r="N16417">
        <v>124</v>
      </c>
      <c r="O16417">
        <v>130</v>
      </c>
    </row>
    <row r="16418" spans="1:15" x14ac:dyDescent="0.3">
      <c r="E16418" t="s">
        <v>13160</v>
      </c>
      <c r="F16418" t="s">
        <v>2466</v>
      </c>
      <c r="G16418" t="s">
        <v>14</v>
      </c>
      <c r="H16418" t="s">
        <v>13168</v>
      </c>
      <c r="I16418" t="s">
        <v>52</v>
      </c>
      <c r="J16418" t="s">
        <v>32</v>
      </c>
      <c r="M16418">
        <v>4466</v>
      </c>
      <c r="N16418">
        <v>124</v>
      </c>
      <c r="O16418">
        <v>130</v>
      </c>
    </row>
    <row r="16419" spans="1:15" x14ac:dyDescent="0.3">
      <c r="A16419" t="s">
        <v>23</v>
      </c>
      <c r="B16419">
        <v>1</v>
      </c>
      <c r="C16419">
        <v>1</v>
      </c>
      <c r="D16419">
        <v>1</v>
      </c>
      <c r="E16419" t="s">
        <v>13160</v>
      </c>
      <c r="F16419" t="s">
        <v>13166</v>
      </c>
      <c r="G16419" t="s">
        <v>23</v>
      </c>
      <c r="H16419" t="s">
        <v>13167</v>
      </c>
      <c r="I16419" t="s">
        <v>35</v>
      </c>
      <c r="J16419" t="s">
        <v>453</v>
      </c>
      <c r="M16419">
        <v>4466</v>
      </c>
      <c r="N16419">
        <v>169</v>
      </c>
      <c r="O16419">
        <v>174</v>
      </c>
    </row>
    <row r="16420" spans="1:15" x14ac:dyDescent="0.3">
      <c r="A16420" t="s">
        <v>51</v>
      </c>
      <c r="B16420">
        <v>1</v>
      </c>
      <c r="C16420">
        <v>1</v>
      </c>
      <c r="D16420">
        <v>1</v>
      </c>
      <c r="E16420" t="s">
        <v>13160</v>
      </c>
      <c r="F16420" t="s">
        <v>13164</v>
      </c>
      <c r="G16420" t="s">
        <v>51</v>
      </c>
      <c r="H16420" t="s">
        <v>13165</v>
      </c>
      <c r="I16420" t="s">
        <v>69</v>
      </c>
      <c r="J16420" t="s">
        <v>53</v>
      </c>
      <c r="K16420" t="s">
        <v>800</v>
      </c>
      <c r="M16420">
        <v>4466</v>
      </c>
      <c r="N16420">
        <v>206</v>
      </c>
      <c r="O16420">
        <v>219</v>
      </c>
    </row>
    <row r="16421" spans="1:15" x14ac:dyDescent="0.3">
      <c r="A16421" t="s">
        <v>14</v>
      </c>
      <c r="B16421">
        <v>1</v>
      </c>
      <c r="C16421">
        <v>1</v>
      </c>
      <c r="D16421">
        <v>1</v>
      </c>
      <c r="E16421" t="s">
        <v>13160</v>
      </c>
      <c r="F16421" t="s">
        <v>13162</v>
      </c>
      <c r="G16421" t="s">
        <v>14</v>
      </c>
      <c r="H16421" t="s">
        <v>13163</v>
      </c>
      <c r="I16421" t="s">
        <v>35</v>
      </c>
      <c r="J16421" t="s">
        <v>597</v>
      </c>
      <c r="M16421">
        <v>4466</v>
      </c>
      <c r="N16421">
        <v>276</v>
      </c>
      <c r="O16421">
        <v>289</v>
      </c>
    </row>
    <row r="16422" spans="1:15" x14ac:dyDescent="0.3">
      <c r="A16422" t="s">
        <v>237</v>
      </c>
      <c r="B16422">
        <v>0</v>
      </c>
      <c r="E16422" t="s">
        <v>13170</v>
      </c>
      <c r="F16422" t="s">
        <v>13171</v>
      </c>
      <c r="G16422" t="s">
        <v>17</v>
      </c>
      <c r="H16422" t="s">
        <v>13172</v>
      </c>
      <c r="I16422" t="s">
        <v>26</v>
      </c>
      <c r="M16422">
        <v>4472</v>
      </c>
      <c r="N16422">
        <v>111</v>
      </c>
      <c r="O16422">
        <v>124</v>
      </c>
    </row>
    <row r="16423" spans="1:15" x14ac:dyDescent="0.3">
      <c r="E16423" t="s">
        <v>13170</v>
      </c>
      <c r="F16423" t="s">
        <v>13171</v>
      </c>
      <c r="G16423" t="s">
        <v>51</v>
      </c>
      <c r="H16423" t="s">
        <v>13172</v>
      </c>
      <c r="I16423" t="s">
        <v>19</v>
      </c>
      <c r="M16423">
        <v>4472</v>
      </c>
      <c r="N16423">
        <v>111</v>
      </c>
      <c r="O16423">
        <v>124</v>
      </c>
    </row>
    <row r="16424" spans="1:15" x14ac:dyDescent="0.3">
      <c r="A16424" t="s">
        <v>237</v>
      </c>
      <c r="B16424">
        <v>0</v>
      </c>
      <c r="E16424" t="s">
        <v>13170</v>
      </c>
      <c r="F16424" t="s">
        <v>13171</v>
      </c>
      <c r="G16424" t="s">
        <v>17</v>
      </c>
      <c r="H16424" t="s">
        <v>13172</v>
      </c>
      <c r="I16424" t="s">
        <v>26</v>
      </c>
      <c r="M16424">
        <v>4473</v>
      </c>
      <c r="N16424">
        <v>111</v>
      </c>
      <c r="O16424">
        <v>124</v>
      </c>
    </row>
    <row r="16425" spans="1:15" x14ac:dyDescent="0.3">
      <c r="E16425" t="s">
        <v>13170</v>
      </c>
      <c r="F16425" t="s">
        <v>13171</v>
      </c>
      <c r="G16425" t="s">
        <v>51</v>
      </c>
      <c r="H16425" t="s">
        <v>13172</v>
      </c>
      <c r="I16425" t="s">
        <v>19</v>
      </c>
      <c r="M16425">
        <v>4473</v>
      </c>
      <c r="N16425">
        <v>111</v>
      </c>
      <c r="O16425">
        <v>124</v>
      </c>
    </row>
    <row r="16426" spans="1:15" x14ac:dyDescent="0.3">
      <c r="A16426" t="s">
        <v>237</v>
      </c>
      <c r="B16426">
        <v>0</v>
      </c>
      <c r="E16426" t="s">
        <v>13170</v>
      </c>
      <c r="F16426" t="s">
        <v>13171</v>
      </c>
      <c r="G16426" t="s">
        <v>17</v>
      </c>
      <c r="H16426" t="s">
        <v>13172</v>
      </c>
      <c r="I16426" t="s">
        <v>26</v>
      </c>
      <c r="M16426">
        <v>4474</v>
      </c>
      <c r="N16426">
        <v>111</v>
      </c>
      <c r="O16426">
        <v>124</v>
      </c>
    </row>
    <row r="16427" spans="1:15" x14ac:dyDescent="0.3">
      <c r="E16427" t="s">
        <v>13170</v>
      </c>
      <c r="F16427" t="s">
        <v>13171</v>
      </c>
      <c r="G16427" t="s">
        <v>51</v>
      </c>
      <c r="H16427" t="s">
        <v>13172</v>
      </c>
      <c r="I16427" t="s">
        <v>19</v>
      </c>
      <c r="M16427">
        <v>4474</v>
      </c>
      <c r="N16427">
        <v>111</v>
      </c>
      <c r="O16427">
        <v>124</v>
      </c>
    </row>
    <row r="16428" spans="1:15" x14ac:dyDescent="0.3">
      <c r="A16428" t="s">
        <v>14</v>
      </c>
      <c r="B16428">
        <v>0</v>
      </c>
      <c r="C16428">
        <v>1</v>
      </c>
      <c r="D16428" t="s">
        <v>14</v>
      </c>
      <c r="E16428" t="s">
        <v>13173</v>
      </c>
      <c r="F16428" t="s">
        <v>13174</v>
      </c>
      <c r="G16428" t="s">
        <v>23</v>
      </c>
      <c r="H16428" t="s">
        <v>13175</v>
      </c>
      <c r="I16428" t="s">
        <v>26</v>
      </c>
      <c r="M16428">
        <v>4475</v>
      </c>
      <c r="N16428">
        <v>6</v>
      </c>
      <c r="O16428">
        <v>11</v>
      </c>
    </row>
    <row r="16429" spans="1:15" x14ac:dyDescent="0.3">
      <c r="E16429" t="s">
        <v>13173</v>
      </c>
      <c r="F16429" t="s">
        <v>13174</v>
      </c>
      <c r="G16429" t="s">
        <v>14</v>
      </c>
      <c r="H16429" t="s">
        <v>13175</v>
      </c>
      <c r="I16429" t="s">
        <v>19</v>
      </c>
      <c r="M16429">
        <v>4475</v>
      </c>
      <c r="N16429">
        <v>6</v>
      </c>
      <c r="O16429">
        <v>11</v>
      </c>
    </row>
    <row r="16430" spans="1:15" x14ac:dyDescent="0.3">
      <c r="E16430" t="s">
        <v>13173</v>
      </c>
      <c r="F16430" t="s">
        <v>13180</v>
      </c>
      <c r="G16430" t="s">
        <v>17</v>
      </c>
      <c r="H16430" t="s">
        <v>13181</v>
      </c>
      <c r="I16430" t="s">
        <v>26</v>
      </c>
      <c r="M16430">
        <v>4476</v>
      </c>
      <c r="N16430">
        <v>0</v>
      </c>
      <c r="O16430">
        <v>6</v>
      </c>
    </row>
    <row r="16431" spans="1:15" x14ac:dyDescent="0.3">
      <c r="A16431" t="s">
        <v>14</v>
      </c>
      <c r="B16431">
        <v>0</v>
      </c>
      <c r="C16431">
        <v>1</v>
      </c>
      <c r="D16431" t="s">
        <v>14</v>
      </c>
      <c r="E16431" t="s">
        <v>13173</v>
      </c>
      <c r="F16431" t="s">
        <v>13174</v>
      </c>
      <c r="G16431" t="s">
        <v>23</v>
      </c>
      <c r="H16431" t="s">
        <v>13178</v>
      </c>
      <c r="I16431" t="s">
        <v>26</v>
      </c>
      <c r="M16431">
        <v>4476</v>
      </c>
      <c r="N16431">
        <v>79</v>
      </c>
      <c r="O16431">
        <v>84</v>
      </c>
    </row>
    <row r="16432" spans="1:15" x14ac:dyDescent="0.3">
      <c r="E16432" t="s">
        <v>13173</v>
      </c>
      <c r="F16432" t="s">
        <v>13174</v>
      </c>
      <c r="G16432" t="s">
        <v>14</v>
      </c>
      <c r="H16432" t="s">
        <v>13178</v>
      </c>
      <c r="I16432" t="s">
        <v>19</v>
      </c>
      <c r="M16432">
        <v>4476</v>
      </c>
      <c r="N16432">
        <v>79</v>
      </c>
      <c r="O16432">
        <v>84</v>
      </c>
    </row>
    <row r="16433" spans="1:15" x14ac:dyDescent="0.3">
      <c r="A16433" t="s">
        <v>237</v>
      </c>
      <c r="B16433">
        <v>0</v>
      </c>
      <c r="C16433">
        <v>0</v>
      </c>
      <c r="D16433">
        <v>0</v>
      </c>
      <c r="E16433" t="s">
        <v>13173</v>
      </c>
      <c r="F16433" t="s">
        <v>13182</v>
      </c>
      <c r="G16433" t="s">
        <v>23</v>
      </c>
      <c r="H16433" t="s">
        <v>13183</v>
      </c>
      <c r="I16433" t="s">
        <v>26</v>
      </c>
      <c r="M16433">
        <v>4476</v>
      </c>
      <c r="N16433">
        <v>98</v>
      </c>
      <c r="O16433">
        <v>104</v>
      </c>
    </row>
    <row r="16434" spans="1:15" x14ac:dyDescent="0.3">
      <c r="E16434" t="s">
        <v>13173</v>
      </c>
      <c r="F16434" t="s">
        <v>13182</v>
      </c>
      <c r="G16434" t="s">
        <v>14</v>
      </c>
      <c r="H16434" t="s">
        <v>13183</v>
      </c>
      <c r="I16434" t="s">
        <v>19</v>
      </c>
      <c r="M16434">
        <v>4476</v>
      </c>
      <c r="N16434">
        <v>98</v>
      </c>
      <c r="O16434">
        <v>104</v>
      </c>
    </row>
    <row r="16435" spans="1:15" x14ac:dyDescent="0.3">
      <c r="A16435" t="s">
        <v>14</v>
      </c>
      <c r="B16435">
        <v>0</v>
      </c>
      <c r="C16435">
        <v>1</v>
      </c>
      <c r="D16435" t="s">
        <v>14</v>
      </c>
      <c r="E16435" t="s">
        <v>13173</v>
      </c>
      <c r="F16435" t="s">
        <v>13176</v>
      </c>
      <c r="G16435" t="s">
        <v>23</v>
      </c>
      <c r="H16435" t="s">
        <v>13177</v>
      </c>
      <c r="I16435" t="s">
        <v>26</v>
      </c>
      <c r="M16435">
        <v>4476</v>
      </c>
      <c r="N16435">
        <v>186</v>
      </c>
      <c r="O16435">
        <v>191</v>
      </c>
    </row>
    <row r="16436" spans="1:15" x14ac:dyDescent="0.3">
      <c r="E16436" t="s">
        <v>13173</v>
      </c>
      <c r="F16436" t="s">
        <v>13176</v>
      </c>
      <c r="G16436" t="s">
        <v>14</v>
      </c>
      <c r="H16436" t="s">
        <v>13177</v>
      </c>
      <c r="I16436" t="s">
        <v>19</v>
      </c>
      <c r="M16436">
        <v>4476</v>
      </c>
      <c r="N16436">
        <v>186</v>
      </c>
      <c r="O16436">
        <v>191</v>
      </c>
    </row>
    <row r="16437" spans="1:15" x14ac:dyDescent="0.3">
      <c r="A16437" t="s">
        <v>14</v>
      </c>
      <c r="B16437">
        <v>0</v>
      </c>
      <c r="C16437">
        <v>1</v>
      </c>
      <c r="D16437" t="s">
        <v>14</v>
      </c>
      <c r="E16437" t="s">
        <v>13173</v>
      </c>
      <c r="F16437" t="s">
        <v>13174</v>
      </c>
      <c r="G16437" t="s">
        <v>23</v>
      </c>
      <c r="H16437" t="s">
        <v>13179</v>
      </c>
      <c r="I16437" t="s">
        <v>26</v>
      </c>
      <c r="M16437">
        <v>4476</v>
      </c>
      <c r="N16437">
        <v>193</v>
      </c>
      <c r="O16437">
        <v>198</v>
      </c>
    </row>
    <row r="16438" spans="1:15" x14ac:dyDescent="0.3">
      <c r="E16438" t="s">
        <v>13173</v>
      </c>
      <c r="F16438" t="s">
        <v>13174</v>
      </c>
      <c r="G16438" t="s">
        <v>14</v>
      </c>
      <c r="H16438" t="s">
        <v>13179</v>
      </c>
      <c r="I16438" t="s">
        <v>19</v>
      </c>
     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<c r="F16439" t="s">
        <v>13180</v>
      </c>
      <c r="G16439" t="s">
        <v>17</v>
      </c>
      <c r="H16439" t="s">
        <v>13181</v>
      </c>
      <c r="I16439" t="s">
        <v>26</v>
      </c>
      <c r="M16439">
        <v>4477</v>
      </c>
      <c r="N16439">
        <v>0</v>
      </c>
      <c r="O16439">
        <v>6</v>
      </c>
    </row>
    <row r="16440" spans="1:15" x14ac:dyDescent="0.3">
      <c r="A16440" t="s">
        <v>14</v>
      </c>
      <c r="B16440">
        <v>0</v>
      </c>
      <c r="C16440">
        <v>1</v>
      </c>
      <c r="D16440" t="s">
        <v>14</v>
      </c>
      <c r="E16440" t="s">
        <v>13184</v>
      </c>
      <c r="F16440" t="s">
        <v>13174</v>
      </c>
      <c r="G16440" t="s">
        <v>23</v>
      </c>
      <c r="H16440" t="s">
        <v>13178</v>
      </c>
      <c r="I16440" t="s">
        <v>26</v>
      </c>
      <c r="M16440">
        <v>4477</v>
      </c>
      <c r="N16440">
        <v>79</v>
      </c>
      <c r="O16440">
        <v>84</v>
      </c>
    </row>
    <row r="16441" spans="1:15" x14ac:dyDescent="0.3">
      <c r="E16441" t="s">
        <v>13184</v>
      </c>
      <c r="F16441" t="s">
        <v>13174</v>
      </c>
      <c r="G16441" t="s">
        <v>14</v>
      </c>
      <c r="H16441" t="s">
        <v>13178</v>
      </c>
      <c r="I16441" t="s">
        <v>19</v>
      </c>
      <c r="M16441">
        <v>4477</v>
      </c>
      <c r="N16441">
        <v>79</v>
      </c>
      <c r="O16441">
        <v>84</v>
      </c>
    </row>
    <row r="16442" spans="1:15" x14ac:dyDescent="0.3">
      <c r="E16442" t="s">
        <v>13184</v>
      </c>
      <c r="F16442" t="s">
        <v>13182</v>
      </c>
      <c r="G16442" t="s">
        <v>14</v>
      </c>
      <c r="H16442" t="s">
        <v>13183</v>
      </c>
      <c r="I16442" t="s">
        <v>19</v>
      </c>
      <c r="M16442">
        <v>4477</v>
      </c>
      <c r="N16442">
        <v>98</v>
      </c>
      <c r="O16442">
        <v>104</v>
      </c>
    </row>
    <row r="16443" spans="1:15" x14ac:dyDescent="0.3">
      <c r="A16443" t="s">
        <v>237</v>
      </c>
      <c r="B16443">
        <v>0</v>
      </c>
      <c r="C16443">
        <v>0</v>
      </c>
      <c r="D16443">
        <v>0</v>
      </c>
      <c r="E16443" t="s">
        <v>13184</v>
      </c>
      <c r="F16443" t="s">
        <v>13182</v>
      </c>
      <c r="G16443" t="s">
        <v>23</v>
      </c>
      <c r="H16443" t="s">
        <v>13183</v>
      </c>
      <c r="I16443" t="s">
        <v>26</v>
      </c>
      <c r="M16443">
        <v>4477</v>
      </c>
      <c r="N16443">
        <v>98</v>
      </c>
      <c r="O16443">
        <v>104</v>
      </c>
    </row>
    <row r="16444" spans="1:15" x14ac:dyDescent="0.3">
      <c r="E16444" t="s">
        <v>13184</v>
      </c>
      <c r="F16444" t="s">
        <v>13176</v>
      </c>
      <c r="G16444" t="s">
        <v>14</v>
      </c>
      <c r="H16444" t="s">
        <v>13177</v>
      </c>
      <c r="I16444" t="s">
        <v>19</v>
      </c>
      <c r="M16444">
        <v>4477</v>
      </c>
      <c r="N16444">
        <v>186</v>
      </c>
      <c r="O16444">
        <v>191</v>
      </c>
    </row>
    <row r="16445" spans="1:15" x14ac:dyDescent="0.3">
      <c r="A16445" t="s">
        <v>14</v>
      </c>
      <c r="B16445">
        <v>0</v>
      </c>
      <c r="C16445">
        <v>1</v>
      </c>
      <c r="D16445" t="s">
        <v>14</v>
      </c>
      <c r="E16445" t="s">
        <v>13184</v>
      </c>
      <c r="F16445" t="s">
        <v>13176</v>
      </c>
      <c r="G16445" t="s">
        <v>23</v>
      </c>
      <c r="H16445" t="s">
        <v>13177</v>
      </c>
      <c r="I16445" t="s">
        <v>26</v>
      </c>
      <c r="M16445">
        <v>4477</v>
      </c>
      <c r="N16445">
        <v>186</v>
      </c>
      <c r="O16445">
        <v>191</v>
      </c>
    </row>
    <row r="16446" spans="1:15" x14ac:dyDescent="0.3">
      <c r="E16446" t="s">
        <v>13184</v>
      </c>
      <c r="F16446" t="s">
        <v>13174</v>
      </c>
      <c r="G16446" t="s">
        <v>14</v>
      </c>
      <c r="H16446" t="s">
        <v>13179</v>
      </c>
      <c r="I16446" t="s">
        <v>19</v>
      </c>
      <c r="M16446">
        <v>4477</v>
      </c>
      <c r="N16446">
        <v>193</v>
      </c>
      <c r="O16446">
        <v>198</v>
      </c>
    </row>
    <row r="16447" spans="1:15" x14ac:dyDescent="0.3">
      <c r="A16447" t="s">
        <v>14</v>
      </c>
      <c r="B16447">
        <v>0</v>
      </c>
      <c r="C16447">
        <v>1</v>
      </c>
      <c r="D16447" t="s">
        <v>14</v>
      </c>
      <c r="E16447" t="s">
        <v>13184</v>
      </c>
      <c r="F16447" t="s">
        <v>13174</v>
      </c>
      <c r="G16447" t="s">
        <v>23</v>
      </c>
      <c r="H16447" t="s">
        <v>13179</v>
      </c>
      <c r="I16447" t="s">
        <v>26</v>
      </c>
      <c r="M16447">
        <v>4477</v>
      </c>
      <c r="N16447">
        <v>193</v>
      </c>
      <c r="O16447">
        <v>198</v>
      </c>
    </row>
    <row r="16448" spans="1:15" x14ac:dyDescent="0.3">
      <c r="A16448" t="s">
        <v>14</v>
      </c>
      <c r="B16448">
        <v>0</v>
      </c>
      <c r="C16448">
        <v>1</v>
      </c>
      <c r="D16448" t="s">
        <v>14</v>
      </c>
      <c r="E16448" t="s">
        <v>13173</v>
      </c>
      <c r="F16448" t="s">
        <v>13174</v>
      </c>
      <c r="G16448" t="s">
        <v>23</v>
      </c>
      <c r="H16448" t="s">
        <v>13185</v>
      </c>
      <c r="I16448" t="s">
        <v>22</v>
      </c>
      <c r="M16448">
        <v>4478</v>
      </c>
      <c r="N16448">
        <v>71</v>
      </c>
      <c r="O16448">
        <v>76</v>
      </c>
    </row>
    <row r="16449" spans="1:15" x14ac:dyDescent="0.3">
      <c r="E16449" t="s">
        <v>13184</v>
      </c>
      <c r="F16449" t="s">
        <v>13174</v>
      </c>
      <c r="G16449" t="s">
        <v>14</v>
      </c>
      <c r="H16449" t="s">
        <v>13187</v>
      </c>
      <c r="I16449" t="s">
        <v>19</v>
      </c>
      <c r="M16449">
        <v>4479</v>
      </c>
      <c r="N16449">
        <v>25</v>
      </c>
      <c r="O16449">
        <v>30</v>
      </c>
    </row>
    <row r="16450" spans="1:15" x14ac:dyDescent="0.3">
      <c r="E16450" t="s">
        <v>13184</v>
      </c>
      <c r="F16450" t="s">
        <v>13174</v>
      </c>
      <c r="G16450" t="s">
        <v>23</v>
      </c>
      <c r="H16450" t="s">
        <v>13187</v>
      </c>
      <c r="I16450" t="s">
        <v>26</v>
      </c>
      <c r="M16450">
        <v>4479</v>
      </c>
      <c r="N16450">
        <v>25</v>
      </c>
      <c r="O16450">
        <v>30</v>
      </c>
    </row>
    <row r="16451" spans="1:15" x14ac:dyDescent="0.3">
      <c r="E16451" t="s">
        <v>13184</v>
      </c>
      <c r="F16451" t="s">
        <v>13174</v>
      </c>
      <c r="G16451" t="s">
        <v>23</v>
      </c>
      <c r="H16451" t="s">
        <v>13186</v>
      </c>
      <c r="I16451" t="s">
        <v>26</v>
      </c>
      <c r="M16451">
        <v>4479</v>
      </c>
      <c r="N16451">
        <v>151</v>
      </c>
      <c r="O16451">
        <v>156</v>
      </c>
    </row>
    <row r="16452" spans="1:15" x14ac:dyDescent="0.3">
      <c r="E16452" t="s">
        <v>13184</v>
      </c>
      <c r="F16452" t="s">
        <v>13174</v>
      </c>
      <c r="G16452" t="s">
        <v>17</v>
      </c>
      <c r="H16452" t="s">
        <v>13186</v>
      </c>
      <c r="I16452" t="s">
        <v>19</v>
      </c>
      <c r="M16452">
        <v>4479</v>
      </c>
      <c r="N16452">
        <v>151</v>
      </c>
      <c r="O16452">
        <v>156</v>
      </c>
    </row>
    <row r="16453" spans="1:15" x14ac:dyDescent="0.3">
      <c r="A16453" t="s">
        <v>237</v>
      </c>
      <c r="B16453">
        <v>0</v>
      </c>
      <c r="E16453" t="s">
        <v>4416</v>
      </c>
      <c r="F16453" t="s">
        <v>4419</v>
      </c>
      <c r="G16453" t="s">
        <v>17</v>
      </c>
      <c r="H16453" t="s">
        <v>4420</v>
      </c>
      <c r="I16453" t="s">
        <v>22</v>
      </c>
      <c r="M16453">
        <v>4480</v>
      </c>
      <c r="N16453">
        <v>302</v>
      </c>
      <c r="O16453">
        <v>320</v>
      </c>
    </row>
    <row r="16454" spans="1:15" x14ac:dyDescent="0.3">
      <c r="E16454" t="s">
        <v>4416</v>
      </c>
      <c r="F16454" t="s">
        <v>4421</v>
      </c>
      <c r="G16454" t="s">
        <v>17</v>
      </c>
      <c r="H16454" t="s">
        <v>4422</v>
      </c>
      <c r="I16454" t="s">
        <v>19</v>
      </c>
      <c r="M16454">
        <v>4480</v>
      </c>
      <c r="N16454">
        <v>570</v>
      </c>
      <c r="O16454">
        <v>575</v>
      </c>
    </row>
    <row r="16455" spans="1:15" x14ac:dyDescent="0.3">
      <c r="E16455" t="s">
        <v>4416</v>
      </c>
      <c r="F16455" t="s">
        <v>4423</v>
      </c>
      <c r="G16455" t="s">
        <v>17</v>
      </c>
      <c r="H16455" t="s">
        <v>4424</v>
      </c>
      <c r="I16455" t="s">
        <v>19</v>
      </c>
      <c r="M16455">
        <v>4480</v>
      </c>
      <c r="N16455">
        <v>614</v>
      </c>
      <c r="O16455">
        <v>625</v>
      </c>
    </row>
    <row r="16456" spans="1:15" x14ac:dyDescent="0.3">
      <c r="E16456" t="s">
        <v>4416</v>
      </c>
      <c r="F16456" t="s">
        <v>4417</v>
      </c>
      <c r="G16456" t="s">
        <v>23</v>
      </c>
      <c r="H16456" t="s">
        <v>4418</v>
      </c>
      <c r="I16456" t="s">
        <v>26</v>
      </c>
      <c r="M16456">
        <v>4480</v>
      </c>
      <c r="N16456">
        <v>618</v>
      </c>
      <c r="O16456">
        <v>625</v>
      </c>
    </row>
    <row r="16457" spans="1:15" x14ac:dyDescent="0.3">
      <c r="A16457" t="s">
        <v>237</v>
      </c>
      <c r="B16457">
        <v>0</v>
      </c>
      <c r="E16457" t="s">
        <v>4416</v>
      </c>
      <c r="F16457" t="s">
        <v>4419</v>
      </c>
      <c r="G16457" t="s">
        <v>17</v>
      </c>
      <c r="H16457" t="s">
        <v>4420</v>
      </c>
      <c r="I16457" t="s">
        <v>22</v>
      </c>
      <c r="M16457">
        <v>4481</v>
      </c>
      <c r="N16457">
        <v>302</v>
      </c>
      <c r="O16457">
        <v>320</v>
      </c>
    </row>
    <row r="16458" spans="1:15" x14ac:dyDescent="0.3">
      <c r="E16458" t="s">
        <v>4416</v>
      </c>
      <c r="F16458" t="s">
        <v>4421</v>
      </c>
      <c r="G16458" t="s">
        <v>17</v>
      </c>
      <c r="H16458" t="s">
        <v>4422</v>
      </c>
      <c r="I16458" t="s">
        <v>19</v>
      </c>
      <c r="M16458">
        <v>4481</v>
      </c>
      <c r="N16458">
        <v>570</v>
      </c>
      <c r="O16458">
        <v>575</v>
      </c>
    </row>
    <row r="16459" spans="1:15" x14ac:dyDescent="0.3">
      <c r="E16459" t="s">
        <v>4416</v>
      </c>
      <c r="F16459" t="s">
        <v>4423</v>
      </c>
      <c r="G16459" t="s">
        <v>17</v>
      </c>
      <c r="H16459" t="s">
        <v>4424</v>
      </c>
      <c r="I16459" t="s">
        <v>19</v>
      </c>
      <c r="M16459">
        <v>4481</v>
      </c>
      <c r="N16459">
        <v>614</v>
      </c>
      <c r="O16459">
        <v>625</v>
      </c>
    </row>
    <row r="16460" spans="1:15" x14ac:dyDescent="0.3">
      <c r="E16460" t="s">
        <v>4416</v>
      </c>
      <c r="F16460" t="s">
        <v>4417</v>
      </c>
      <c r="G16460" t="s">
        <v>23</v>
      </c>
      <c r="H16460" t="s">
        <v>4418</v>
      </c>
      <c r="I16460" t="s">
        <v>26</v>
      </c>
      <c r="M16460">
        <v>4481</v>
      </c>
      <c r="N16460">
        <v>618</v>
      </c>
      <c r="O16460">
        <v>625</v>
      </c>
    </row>
    <row r="16461" spans="1:15" x14ac:dyDescent="0.3">
      <c r="A16461" t="s">
        <v>237</v>
      </c>
      <c r="B16461">
        <v>0</v>
      </c>
      <c r="E16461" t="s">
        <v>4416</v>
      </c>
      <c r="F16461" t="s">
        <v>4419</v>
      </c>
      <c r="G16461" t="s">
        <v>17</v>
      </c>
      <c r="H16461" t="s">
        <v>4420</v>
      </c>
      <c r="I16461" t="s">
        <v>22</v>
      </c>
      <c r="M16461">
        <v>4482</v>
      </c>
      <c r="N16461">
        <v>302</v>
      </c>
      <c r="O16461">
        <v>320</v>
      </c>
    </row>
    <row r="16462" spans="1:15" x14ac:dyDescent="0.3">
      <c r="E16462" t="s">
        <v>4416</v>
      </c>
      <c r="F16462" t="s">
        <v>4421</v>
      </c>
      <c r="G16462" t="s">
        <v>17</v>
      </c>
      <c r="H16462" t="s">
        <v>4422</v>
      </c>
      <c r="I16462" t="s">
        <v>19</v>
      </c>
      <c r="M16462">
        <v>4482</v>
      </c>
      <c r="N16462">
        <v>570</v>
      </c>
      <c r="O16462">
        <v>575</v>
      </c>
    </row>
    <row r="16463" spans="1:15" x14ac:dyDescent="0.3">
      <c r="E16463" t="s">
        <v>4416</v>
      </c>
      <c r="F16463" t="s">
        <v>4423</v>
      </c>
      <c r="G16463" t="s">
        <v>17</v>
      </c>
      <c r="H16463" t="s">
        <v>4424</v>
      </c>
      <c r="I16463" t="s">
        <v>19</v>
      </c>
      <c r="M16463">
        <v>4482</v>
      </c>
      <c r="N16463">
        <v>614</v>
      </c>
      <c r="O16463">
        <v>625</v>
      </c>
    </row>
    <row r="16464" spans="1:15" x14ac:dyDescent="0.3">
      <c r="E16464" t="s">
        <v>4416</v>
      </c>
      <c r="F16464" t="s">
        <v>4417</v>
      </c>
      <c r="G16464" t="s">
        <v>23</v>
      </c>
      <c r="H16464" t="s">
        <v>4418</v>
      </c>
      <c r="I16464" t="s">
        <v>26</v>
      </c>
      <c r="M16464">
        <v>4482</v>
      </c>
      <c r="N16464">
        <v>618</v>
      </c>
      <c r="O16464">
        <v>625</v>
      </c>
    </row>
    <row r="16465" spans="1:15" x14ac:dyDescent="0.3">
      <c r="A16465" t="s">
        <v>237</v>
      </c>
      <c r="B16465">
        <v>0</v>
      </c>
      <c r="E16465" t="s">
        <v>4416</v>
      </c>
      <c r="F16465" t="s">
        <v>4419</v>
      </c>
      <c r="G16465" t="s">
        <v>17</v>
      </c>
      <c r="H16465" t="s">
        <v>4420</v>
      </c>
      <c r="I16465" t="s">
        <v>22</v>
      </c>
      <c r="M16465">
        <v>4483</v>
      </c>
      <c r="N16465">
        <v>302</v>
      </c>
      <c r="O16465">
        <v>320</v>
      </c>
    </row>
    <row r="16466" spans="1:15" x14ac:dyDescent="0.3">
      <c r="E16466" t="s">
        <v>4416</v>
      </c>
      <c r="F16466" t="s">
        <v>4421</v>
      </c>
      <c r="G16466" t="s">
        <v>17</v>
      </c>
      <c r="H16466" t="s">
        <v>4422</v>
      </c>
      <c r="I16466" t="s">
        <v>19</v>
      </c>
      <c r="M16466">
        <v>4483</v>
      </c>
      <c r="N16466">
        <v>570</v>
      </c>
      <c r="O16466">
        <v>575</v>
      </c>
    </row>
    <row r="16467" spans="1:15" x14ac:dyDescent="0.3">
      <c r="E16467" t="s">
        <v>4416</v>
      </c>
      <c r="F16467" t="s">
        <v>4423</v>
      </c>
      <c r="G16467" t="s">
        <v>17</v>
      </c>
      <c r="H16467" t="s">
        <v>4424</v>
      </c>
      <c r="I16467" t="s">
        <v>19</v>
      </c>
      <c r="M16467">
        <v>4483</v>
      </c>
      <c r="N16467">
        <v>614</v>
      </c>
      <c r="O16467">
        <v>625</v>
      </c>
    </row>
    <row r="16468" spans="1:15" x14ac:dyDescent="0.3">
      <c r="E16468" t="s">
        <v>4416</v>
      </c>
      <c r="F16468" t="s">
        <v>4417</v>
      </c>
      <c r="G16468" t="s">
        <v>23</v>
      </c>
      <c r="H16468" t="s">
        <v>4418</v>
      </c>
      <c r="I16468" t="s">
        <v>26</v>
      </c>
      <c r="M16468">
        <v>4483</v>
      </c>
      <c r="N16468">
        <v>618</v>
      </c>
      <c r="O16468">
        <v>625</v>
      </c>
    </row>
    <row r="16469" spans="1:15" x14ac:dyDescent="0.3">
      <c r="A16469" t="s">
        <v>237</v>
      </c>
      <c r="B16469">
        <v>0</v>
      </c>
      <c r="E16469" t="s">
        <v>4416</v>
      </c>
      <c r="F16469" t="s">
        <v>4419</v>
      </c>
      <c r="G16469" t="s">
        <v>17</v>
      </c>
      <c r="H16469" t="s">
        <v>4420</v>
      </c>
      <c r="I16469" t="s">
        <v>22</v>
      </c>
      <c r="M16469">
        <v>4484</v>
      </c>
      <c r="N16469">
        <v>302</v>
      </c>
      <c r="O16469">
        <v>320</v>
      </c>
    </row>
    <row r="16470" spans="1:15" x14ac:dyDescent="0.3">
      <c r="E16470" t="s">
        <v>4416</v>
      </c>
      <c r="F16470" t="s">
        <v>4421</v>
      </c>
      <c r="G16470" t="s">
        <v>17</v>
      </c>
      <c r="H16470" t="s">
        <v>4422</v>
      </c>
      <c r="I16470" t="s">
        <v>19</v>
      </c>
      <c r="M16470">
        <v>4484</v>
      </c>
      <c r="N16470">
        <v>570</v>
      </c>
      <c r="O16470">
        <v>575</v>
      </c>
    </row>
    <row r="16471" spans="1:15" x14ac:dyDescent="0.3">
      <c r="E16471" t="s">
        <v>4416</v>
      </c>
      <c r="F16471" t="s">
        <v>4423</v>
      </c>
      <c r="G16471" t="s">
        <v>17</v>
      </c>
      <c r="H16471" t="s">
        <v>4424</v>
      </c>
      <c r="I16471" t="s">
        <v>19</v>
      </c>
      <c r="M16471">
        <v>4484</v>
      </c>
      <c r="N16471">
        <v>614</v>
      </c>
      <c r="O16471">
        <v>625</v>
      </c>
    </row>
    <row r="16472" spans="1:15" x14ac:dyDescent="0.3">
      <c r="E16472" t="s">
        <v>4416</v>
      </c>
      <c r="F16472" t="s">
        <v>4417</v>
      </c>
      <c r="G16472" t="s">
        <v>23</v>
      </c>
      <c r="H16472" t="s">
        <v>4418</v>
      </c>
      <c r="I16472" t="s">
        <v>26</v>
      </c>
      <c r="M16472">
        <v>4484</v>
      </c>
      <c r="N16472">
        <v>618</v>
      </c>
      <c r="O16472">
        <v>625</v>
      </c>
    </row>
    <row r="16473" spans="1:15" x14ac:dyDescent="0.3">
      <c r="E16473" t="s">
        <v>13188</v>
      </c>
      <c r="F16473" t="s">
        <v>13188</v>
      </c>
      <c r="G16473" t="s">
        <v>23</v>
      </c>
      <c r="H16473" t="s">
        <v>13192</v>
      </c>
      <c r="I16473" t="s">
        <v>26</v>
      </c>
      <c r="M16473">
        <v>4485</v>
      </c>
      <c r="N16473">
        <v>10</v>
      </c>
      <c r="O16473">
        <v>16</v>
      </c>
    </row>
    <row r="16474" spans="1:15" x14ac:dyDescent="0.3">
      <c r="A16474" t="s">
        <v>14</v>
      </c>
      <c r="B16474">
        <v>1</v>
      </c>
      <c r="C16474">
        <v>1</v>
      </c>
      <c r="D16474">
        <v>1</v>
      </c>
      <c r="E16474" t="s">
        <v>13188</v>
      </c>
      <c r="F16474" t="s">
        <v>13188</v>
      </c>
      <c r="G16474" t="s">
        <v>14</v>
      </c>
      <c r="H16474" t="s">
        <v>13192</v>
      </c>
      <c r="I16474" t="s">
        <v>19</v>
      </c>
      <c r="M16474">
        <v>4485</v>
      </c>
      <c r="N16474">
        <v>10</v>
      </c>
      <c r="O16474">
        <v>16</v>
      </c>
    </row>
    <row r="16475" spans="1:15" x14ac:dyDescent="0.3">
      <c r="E16475" t="s">
        <v>13188</v>
      </c>
      <c r="F16475" t="s">
        <v>1899</v>
      </c>
      <c r="G16475" t="s">
        <v>51</v>
      </c>
      <c r="H16475" t="s">
        <v>13189</v>
      </c>
      <c r="I16475" t="s">
        <v>52</v>
      </c>
      <c r="J16475" t="s">
        <v>60</v>
      </c>
      <c r="M16475">
        <v>4485</v>
      </c>
      <c r="N16475">
        <v>205</v>
      </c>
      <c r="O16475">
        <v>210</v>
      </c>
    </row>
    <row r="16476" spans="1:15" x14ac:dyDescent="0.3">
      <c r="E16476" t="s">
        <v>13188</v>
      </c>
      <c r="F16476" t="s">
        <v>13190</v>
      </c>
      <c r="G16476" t="s">
        <v>17</v>
      </c>
      <c r="H16476" t="s">
        <v>13191</v>
      </c>
      <c r="I16476" t="s">
        <v>26</v>
      </c>
      <c r="M16476">
        <v>4485</v>
      </c>
      <c r="N16476">
        <v>225</v>
      </c>
      <c r="O16476">
        <v>230</v>
      </c>
    </row>
    <row r="16477" spans="1:15" x14ac:dyDescent="0.3">
      <c r="E16477" t="s">
        <v>13188</v>
      </c>
      <c r="F16477" t="s">
        <v>13190</v>
      </c>
      <c r="G16477" t="s">
        <v>14</v>
      </c>
      <c r="H16477" t="s">
        <v>13191</v>
      </c>
      <c r="I16477" t="s">
        <v>19</v>
      </c>
      <c r="M16477">
        <v>4485</v>
      </c>
      <c r="N16477">
        <v>225</v>
      </c>
      <c r="O16477">
        <v>230</v>
      </c>
    </row>
    <row r="16478" spans="1:15" x14ac:dyDescent="0.3">
      <c r="A16478" t="s">
        <v>14</v>
      </c>
      <c r="B16478">
        <v>0</v>
      </c>
      <c r="C16478">
        <v>1</v>
      </c>
      <c r="D16478" t="s">
        <v>14</v>
      </c>
      <c r="E16478" t="s">
        <v>13188</v>
      </c>
      <c r="F16478" t="s">
        <v>13188</v>
      </c>
      <c r="G16478" t="s">
        <v>23</v>
      </c>
      <c r="H16478" t="s">
        <v>13194</v>
      </c>
      <c r="I16478" t="s">
        <v>26</v>
      </c>
      <c r="M16478">
        <v>4486</v>
      </c>
      <c r="N16478">
        <v>0</v>
      </c>
      <c r="O16478">
        <v>6</v>
      </c>
    </row>
    <row r="16479" spans="1:15" x14ac:dyDescent="0.3">
      <c r="A16479" t="s">
        <v>14</v>
      </c>
      <c r="B16479">
        <v>1</v>
      </c>
      <c r="C16479">
        <v>1</v>
      </c>
      <c r="D16479">
        <v>1</v>
      </c>
      <c r="E16479" t="s">
        <v>13188</v>
      </c>
      <c r="F16479" t="s">
        <v>13188</v>
      </c>
      <c r="G16479" t="s">
        <v>14</v>
      </c>
      <c r="H16479" t="s">
        <v>13194</v>
      </c>
      <c r="I16479" t="s">
        <v>19</v>
      </c>
      <c r="M16479">
        <v>4486</v>
      </c>
      <c r="N16479">
        <v>0</v>
      </c>
      <c r="O16479">
        <v>6</v>
      </c>
    </row>
    <row r="16480" spans="1:15" x14ac:dyDescent="0.3">
      <c r="A16480" t="s">
        <v>14</v>
      </c>
      <c r="B16480">
        <v>1</v>
      </c>
      <c r="C16480">
        <v>1</v>
      </c>
      <c r="D16480">
        <v>1</v>
      </c>
      <c r="E16480" t="s">
        <v>13188</v>
      </c>
      <c r="F16480" t="s">
        <v>13188</v>
      </c>
      <c r="G16480" t="s">
        <v>14</v>
      </c>
      <c r="H16480" t="s">
        <v>13193</v>
      </c>
      <c r="I16480" t="s">
        <v>19</v>
      </c>
      <c r="M16480">
        <v>4486</v>
      </c>
      <c r="N16480">
        <v>69</v>
      </c>
      <c r="O16480">
        <v>75</v>
      </c>
    </row>
    <row r="16481" spans="1:15" x14ac:dyDescent="0.3">
      <c r="A16481" t="s">
        <v>14</v>
      </c>
      <c r="B16481">
        <v>0</v>
      </c>
      <c r="C16481">
        <v>1</v>
      </c>
      <c r="D16481" t="s">
        <v>14</v>
      </c>
      <c r="E16481" t="s">
        <v>13188</v>
      </c>
      <c r="F16481" t="s">
        <v>13188</v>
      </c>
      <c r="G16481" t="s">
        <v>23</v>
      </c>
      <c r="H16481" t="s">
        <v>13193</v>
      </c>
      <c r="I16481" t="s">
        <v>26</v>
      </c>
      <c r="M16481">
        <v>4486</v>
      </c>
      <c r="N16481">
        <v>69</v>
      </c>
      <c r="O16481">
        <v>75</v>
      </c>
    </row>
    <row r="16482" spans="1:15" x14ac:dyDescent="0.3">
      <c r="A16482" t="s">
        <v>14</v>
      </c>
      <c r="B16482">
        <v>1</v>
      </c>
      <c r="C16482">
        <v>1</v>
      </c>
      <c r="D16482">
        <v>1</v>
      </c>
      <c r="E16482" t="s">
        <v>13188</v>
      </c>
      <c r="F16482" t="s">
        <v>13196</v>
      </c>
      <c r="G16482" t="s">
        <v>14</v>
      </c>
      <c r="H16482" t="s">
        <v>13197</v>
      </c>
      <c r="I16482" t="s">
        <v>35</v>
      </c>
      <c r="J16482" t="s">
        <v>46</v>
      </c>
      <c r="K16482" t="s">
        <v>47</v>
      </c>
      <c r="L16482" t="s">
        <v>43</v>
      </c>
      <c r="M16482">
        <v>4486</v>
      </c>
      <c r="N16482">
        <v>165</v>
      </c>
      <c r="O16482">
        <v>180</v>
      </c>
    </row>
    <row r="16483" spans="1:15" x14ac:dyDescent="0.3">
      <c r="E16483" t="s">
        <v>13188</v>
      </c>
      <c r="F16483" t="s">
        <v>1674</v>
      </c>
      <c r="G16483" t="s">
        <v>17</v>
      </c>
      <c r="H16483" t="s">
        <v>13195</v>
      </c>
      <c r="I16483" t="s">
        <v>26</v>
      </c>
      <c r="M16483">
        <v>4486</v>
      </c>
      <c r="N16483">
        <v>185</v>
      </c>
      <c r="O16483">
        <v>190</v>
      </c>
    </row>
    <row r="16484" spans="1:15" x14ac:dyDescent="0.3">
      <c r="E16484" t="s">
        <v>13188</v>
      </c>
      <c r="F16484" t="s">
        <v>1674</v>
      </c>
      <c r="G16484" t="s">
        <v>14</v>
      </c>
      <c r="H16484" t="s">
        <v>13195</v>
      </c>
      <c r="I16484" t="s">
        <v>52</v>
      </c>
      <c r="J16484" t="s">
        <v>32</v>
      </c>
      <c r="M16484">
        <v>4486</v>
      </c>
      <c r="N16484">
        <v>185</v>
      </c>
      <c r="O16484">
        <v>190</v>
      </c>
    </row>
    <row r="16485" spans="1:15" x14ac:dyDescent="0.3">
      <c r="A16485" t="s">
        <v>237</v>
      </c>
      <c r="B16485">
        <v>0</v>
      </c>
      <c r="E16485" t="s">
        <v>13188</v>
      </c>
      <c r="F16485" t="s">
        <v>13198</v>
      </c>
      <c r="G16485" t="s">
        <v>17</v>
      </c>
      <c r="H16485" t="s">
        <v>13199</v>
      </c>
      <c r="I16485" t="s">
        <v>22</v>
      </c>
      <c r="M16485">
        <v>4486</v>
      </c>
      <c r="N16485">
        <v>201</v>
      </c>
      <c r="O16485">
        <v>224</v>
      </c>
    </row>
    <row r="16486" spans="1:15" x14ac:dyDescent="0.3">
      <c r="A16486" t="s">
        <v>14</v>
      </c>
      <c r="B16486">
        <v>1</v>
      </c>
      <c r="C16486">
        <v>1</v>
      </c>
      <c r="D16486">
        <v>1</v>
      </c>
      <c r="E16486" t="s">
        <v>13188</v>
      </c>
      <c r="F16486" t="s">
        <v>13188</v>
      </c>
      <c r="G16486" t="s">
        <v>14</v>
      </c>
      <c r="H16486" t="s">
        <v>13205</v>
      </c>
      <c r="I16486" t="s">
        <v>19</v>
      </c>
      <c r="M16486">
        <v>4487</v>
      </c>
      <c r="N16486">
        <v>0</v>
      </c>
      <c r="O16486">
        <v>6</v>
      </c>
    </row>
    <row r="16487" spans="1:15" x14ac:dyDescent="0.3">
      <c r="A16487" t="s">
        <v>14</v>
      </c>
      <c r="B16487">
        <v>0</v>
      </c>
      <c r="C16487">
        <v>1</v>
      </c>
      <c r="D16487" t="s">
        <v>14</v>
      </c>
      <c r="E16487" t="s">
        <v>13188</v>
      </c>
      <c r="F16487" t="s">
        <v>13188</v>
      </c>
      <c r="G16487" t="s">
        <v>23</v>
      </c>
      <c r="H16487" t="s">
        <v>13205</v>
      </c>
      <c r="I16487" t="s">
        <v>26</v>
      </c>
      <c r="M16487">
        <v>4487</v>
      </c>
      <c r="N16487">
        <v>0</v>
      </c>
      <c r="O16487">
        <v>6</v>
      </c>
    </row>
    <row r="16488" spans="1:15" x14ac:dyDescent="0.3">
      <c r="E16488" t="s">
        <v>13188</v>
      </c>
      <c r="F16488" t="s">
        <v>13203</v>
      </c>
      <c r="G16488" t="s">
        <v>23</v>
      </c>
      <c r="H16488" t="s">
        <v>13204</v>
      </c>
      <c r="I16488" t="s">
        <v>19</v>
      </c>
      <c r="M16488">
        <v>4487</v>
      </c>
      <c r="N16488">
        <v>22</v>
      </c>
      <c r="O16488">
        <v>29</v>
      </c>
    </row>
    <row r="16489" spans="1:15" x14ac:dyDescent="0.3">
      <c r="A16489" t="s">
        <v>14</v>
      </c>
      <c r="B16489">
        <v>1</v>
      </c>
      <c r="C16489">
        <v>1</v>
      </c>
      <c r="D16489">
        <v>1</v>
      </c>
      <c r="E16489" t="s">
        <v>13188</v>
      </c>
      <c r="F16489" t="s">
        <v>13203</v>
      </c>
      <c r="G16489" t="s">
        <v>14</v>
      </c>
      <c r="H16489" t="s">
        <v>13204</v>
      </c>
      <c r="I16489" t="s">
        <v>26</v>
      </c>
      <c r="M16489">
        <v>4487</v>
      </c>
      <c r="N16489">
        <v>22</v>
      </c>
      <c r="O16489">
        <v>29</v>
      </c>
    </row>
    <row r="16490" spans="1:15" x14ac:dyDescent="0.3">
      <c r="A16490" t="s">
        <v>14</v>
      </c>
      <c r="B16490">
        <v>0</v>
      </c>
      <c r="C16490">
        <v>1</v>
      </c>
      <c r="D16490" t="s">
        <v>14</v>
      </c>
      <c r="E16490" t="s">
        <v>13188</v>
      </c>
      <c r="F16490" t="s">
        <v>1057</v>
      </c>
      <c r="G16490" t="s">
        <v>17</v>
      </c>
      <c r="H16490" t="s">
        <v>13200</v>
      </c>
      <c r="I16490" t="s">
        <v>26</v>
      </c>
      <c r="M16490">
        <v>4487</v>
      </c>
      <c r="N16490">
        <v>81</v>
      </c>
      <c r="O16490">
        <v>86</v>
      </c>
    </row>
    <row r="16491" spans="1:15" x14ac:dyDescent="0.3">
      <c r="E16491" t="s">
        <v>13188</v>
      </c>
      <c r="F16491" t="s">
        <v>1057</v>
      </c>
      <c r="G16491" t="s">
        <v>14</v>
      </c>
      <c r="H16491" t="s">
        <v>13200</v>
      </c>
      <c r="I16491" t="s">
        <v>31</v>
      </c>
      <c r="J16491" t="s">
        <v>32</v>
      </c>
      <c r="M16491">
        <v>4487</v>
      </c>
      <c r="N16491">
        <v>81</v>
      </c>
      <c r="O16491">
        <v>86</v>
      </c>
    </row>
    <row r="16492" spans="1:15" x14ac:dyDescent="0.3">
      <c r="A16492" t="s">
        <v>14</v>
      </c>
      <c r="B16492">
        <v>1</v>
      </c>
      <c r="C16492">
        <v>1</v>
      </c>
      <c r="D16492">
        <v>1</v>
      </c>
      <c r="E16492" t="s">
        <v>13188</v>
      </c>
      <c r="F16492" t="s">
        <v>13188</v>
      </c>
      <c r="G16492" t="s">
        <v>14</v>
      </c>
      <c r="H16492" t="s">
        <v>13202</v>
      </c>
      <c r="I16492" t="s">
        <v>19</v>
      </c>
      <c r="M16492">
        <v>4487</v>
      </c>
      <c r="N16492">
        <v>130</v>
      </c>
      <c r="O16492">
        <v>136</v>
      </c>
    </row>
    <row r="16493" spans="1:15" x14ac:dyDescent="0.3">
      <c r="A16493" t="s">
        <v>14</v>
      </c>
      <c r="B16493">
        <v>0</v>
      </c>
      <c r="C16493">
        <v>1</v>
      </c>
      <c r="D16493" t="s">
        <v>14</v>
      </c>
      <c r="E16493" t="s">
        <v>13188</v>
      </c>
      <c r="F16493" t="s">
        <v>13188</v>
      </c>
      <c r="G16493" t="s">
        <v>23</v>
      </c>
      <c r="H16493" t="s">
        <v>13202</v>
      </c>
      <c r="I16493" t="s">
        <v>26</v>
      </c>
      <c r="M16493">
        <v>4487</v>
      </c>
      <c r="N16493">
        <v>130</v>
      </c>
      <c r="O16493">
        <v>136</v>
      </c>
    </row>
    <row r="16494" spans="1:15" x14ac:dyDescent="0.3">
      <c r="A16494" t="s">
        <v>14</v>
      </c>
      <c r="B16494">
        <v>1</v>
      </c>
      <c r="C16494">
        <v>1</v>
      </c>
      <c r="D16494">
        <v>1</v>
      </c>
      <c r="E16494" t="s">
        <v>13188</v>
      </c>
      <c r="F16494" t="s">
        <v>7452</v>
      </c>
      <c r="G16494" t="s">
        <v>14</v>
      </c>
      <c r="H16494" t="s">
        <v>13201</v>
      </c>
      <c r="I16494" t="s">
        <v>35</v>
      </c>
      <c r="J16494" t="s">
        <v>597</v>
      </c>
      <c r="M16494">
        <v>4487</v>
      </c>
      <c r="N16494">
        <v>226</v>
      </c>
      <c r="O16494">
        <v>230</v>
      </c>
    </row>
    <row r="16495" spans="1:15" x14ac:dyDescent="0.3">
      <c r="A16495" t="s">
        <v>14</v>
      </c>
      <c r="B16495">
        <v>1</v>
      </c>
      <c r="C16495">
        <v>1</v>
      </c>
      <c r="D16495">
        <v>1</v>
      </c>
      <c r="E16495" t="s">
        <v>13188</v>
      </c>
      <c r="F16495" t="s">
        <v>13203</v>
      </c>
      <c r="G16495" t="s">
        <v>14</v>
      </c>
      <c r="H16495" t="s">
        <v>13209</v>
      </c>
      <c r="I16495" t="s">
        <v>22</v>
      </c>
      <c r="M16495">
        <v>4488</v>
      </c>
      <c r="N16495">
        <v>0</v>
      </c>
      <c r="O16495">
        <v>7</v>
      </c>
    </row>
    <row r="16496" spans="1:15" x14ac:dyDescent="0.3">
      <c r="E16496" t="s">
        <v>13188</v>
      </c>
      <c r="F16496" t="s">
        <v>3038</v>
      </c>
      <c r="G16496" t="s">
        <v>23</v>
      </c>
      <c r="H16496" t="s">
        <v>13208</v>
      </c>
      <c r="I16496" t="s">
        <v>52</v>
      </c>
      <c r="J16496" t="s">
        <v>117</v>
      </c>
      <c r="M16496">
        <v>4488</v>
      </c>
      <c r="N16496">
        <v>69</v>
      </c>
      <c r="O16496">
        <v>76</v>
      </c>
    </row>
    <row r="16497" spans="1:15" x14ac:dyDescent="0.3">
      <c r="E16497" t="s">
        <v>13188</v>
      </c>
      <c r="F16497" t="s">
        <v>13188</v>
      </c>
      <c r="G16497" t="s">
        <v>14</v>
      </c>
      <c r="H16497" t="s">
        <v>13207</v>
      </c>
      <c r="I16497" t="s">
        <v>19</v>
      </c>
      <c r="M16497">
        <v>4488</v>
      </c>
      <c r="N16497">
        <v>78</v>
      </c>
      <c r="O16497">
        <v>84</v>
      </c>
    </row>
    <row r="16498" spans="1:15" x14ac:dyDescent="0.3">
      <c r="A16498" t="s">
        <v>14</v>
      </c>
      <c r="B16498">
        <v>0</v>
      </c>
      <c r="C16498">
        <v>1</v>
      </c>
      <c r="D16498" t="s">
        <v>14</v>
      </c>
      <c r="E16498" t="s">
        <v>13188</v>
      </c>
      <c r="F16498" t="s">
        <v>13188</v>
      </c>
      <c r="G16498" t="s">
        <v>23</v>
      </c>
      <c r="H16498" t="s">
        <v>13207</v>
      </c>
      <c r="I16498" t="s">
        <v>26</v>
      </c>
      <c r="M16498">
        <v>4488</v>
      </c>
      <c r="N16498">
        <v>78</v>
      </c>
      <c r="O16498">
        <v>84</v>
      </c>
    </row>
    <row r="16499" spans="1:15" x14ac:dyDescent="0.3">
      <c r="A16499" t="s">
        <v>14</v>
      </c>
      <c r="B16499">
        <v>1</v>
      </c>
      <c r="C16499">
        <v>1</v>
      </c>
      <c r="D16499">
        <v>1</v>
      </c>
      <c r="E16499" t="s">
        <v>13188</v>
      </c>
      <c r="F16499" t="s">
        <v>13203</v>
      </c>
      <c r="G16499" t="s">
        <v>14</v>
      </c>
      <c r="H16499" t="s">
        <v>13206</v>
      </c>
      <c r="I16499" t="s">
        <v>22</v>
      </c>
      <c r="M16499">
        <v>4488</v>
      </c>
      <c r="N16499">
        <v>179</v>
      </c>
      <c r="O16499">
        <v>186</v>
      </c>
    </row>
    <row r="16500" spans="1:15" x14ac:dyDescent="0.3">
      <c r="A16500" t="s">
        <v>14</v>
      </c>
      <c r="B16500">
        <v>1</v>
      </c>
      <c r="C16500">
        <v>1</v>
      </c>
      <c r="D16500">
        <v>1</v>
      </c>
      <c r="E16500" t="s">
        <v>13188</v>
      </c>
      <c r="F16500" t="s">
        <v>13215</v>
      </c>
      <c r="G16500" t="s">
        <v>14</v>
      </c>
      <c r="H16500" t="s">
        <v>13216</v>
      </c>
      <c r="I16500" t="s">
        <v>35</v>
      </c>
      <c r="J16500" t="s">
        <v>32</v>
      </c>
      <c r="M16500">
        <v>4489</v>
      </c>
      <c r="N16500">
        <v>14</v>
      </c>
      <c r="O16500">
        <v>22</v>
      </c>
    </row>
    <row r="16501" spans="1:15" x14ac:dyDescent="0.3">
      <c r="A16501" t="s">
        <v>14</v>
      </c>
      <c r="B16501">
        <v>1</v>
      </c>
      <c r="C16501">
        <v>1</v>
      </c>
      <c r="D16501">
        <v>1</v>
      </c>
      <c r="E16501" t="s">
        <v>13188</v>
      </c>
      <c r="F16501" t="s">
        <v>13213</v>
      </c>
      <c r="G16501" t="s">
        <v>14</v>
      </c>
      <c r="H16501" t="s">
        <v>13214</v>
      </c>
      <c r="I16501" t="s">
        <v>41</v>
      </c>
      <c r="J16501" t="s">
        <v>32</v>
      </c>
      <c r="M16501">
        <v>4489</v>
      </c>
      <c r="N16501">
        <v>59</v>
      </c>
      <c r="O16501">
        <v>65</v>
      </c>
    </row>
    <row r="16502" spans="1:15" x14ac:dyDescent="0.3">
      <c r="E16502" t="s">
        <v>13188</v>
      </c>
      <c r="F16502" t="s">
        <v>13210</v>
      </c>
      <c r="G16502" t="s">
        <v>14</v>
      </c>
      <c r="H16502" t="s">
        <v>13211</v>
      </c>
      <c r="I16502" t="s">
        <v>26</v>
      </c>
      <c r="M16502">
        <v>4489</v>
      </c>
      <c r="N16502">
        <v>59</v>
      </c>
      <c r="O16502">
        <v>80</v>
      </c>
    </row>
    <row r="16503" spans="1:15" x14ac:dyDescent="0.3">
      <c r="A16503" t="s">
        <v>14</v>
      </c>
      <c r="B16503">
        <v>1</v>
      </c>
      <c r="C16503">
        <v>1</v>
      </c>
      <c r="D16503">
        <v>1</v>
      </c>
      <c r="E16503" t="s">
        <v>13188</v>
      </c>
      <c r="F16503" t="s">
        <v>13188</v>
      </c>
      <c r="G16503" t="s">
        <v>14</v>
      </c>
      <c r="H16503" t="s">
        <v>13212</v>
      </c>
      <c r="I16503" t="s">
        <v>22</v>
      </c>
      <c r="M16503">
        <v>4489</v>
      </c>
      <c r="N16503">
        <v>103</v>
      </c>
      <c r="O16503">
        <v>109</v>
      </c>
    </row>
    <row r="16504" spans="1:15" x14ac:dyDescent="0.3">
      <c r="A16504" t="s">
        <v>14</v>
      </c>
      <c r="B16504">
        <v>1</v>
      </c>
      <c r="C16504">
        <v>1</v>
      </c>
      <c r="D16504">
        <v>1</v>
      </c>
      <c r="E16504" t="s">
        <v>13188</v>
      </c>
      <c r="F16504" t="s">
        <v>7452</v>
      </c>
      <c r="G16504" t="s">
        <v>14</v>
      </c>
      <c r="H16504" t="s">
        <v>13217</v>
      </c>
      <c r="I16504" t="s">
        <v>35</v>
      </c>
      <c r="J16504" t="s">
        <v>597</v>
      </c>
      <c r="M16504">
        <v>4489</v>
      </c>
      <c r="N16504">
        <v>113</v>
      </c>
      <c r="O16504">
        <v>117</v>
      </c>
    </row>
    <row r="16505" spans="1:15" x14ac:dyDescent="0.3">
      <c r="E16505" t="s">
        <v>13218</v>
      </c>
      <c r="F16505" t="s">
        <v>241</v>
      </c>
      <c r="G16505" t="s">
        <v>23</v>
      </c>
      <c r="H16505" t="s">
        <v>13219</v>
      </c>
      <c r="I16505" t="s">
        <v>52</v>
      </c>
      <c r="J16505" t="s">
        <v>117</v>
      </c>
      <c r="M16505">
        <v>4490</v>
      </c>
      <c r="N16505">
        <v>45</v>
      </c>
      <c r="O16505">
        <v>51</v>
      </c>
    </row>
    <row r="16506" spans="1:15" x14ac:dyDescent="0.3">
      <c r="E16506" t="s">
        <v>13218</v>
      </c>
      <c r="F16506" t="s">
        <v>4236</v>
      </c>
      <c r="G16506" t="s">
        <v>14</v>
      </c>
      <c r="H16506" t="s">
        <v>13222</v>
      </c>
      <c r="I16506" t="s">
        <v>41</v>
      </c>
      <c r="J16506" t="s">
        <v>32</v>
      </c>
      <c r="M16506">
        <v>4491</v>
      </c>
      <c r="N16506">
        <v>0</v>
      </c>
      <c r="O16506">
        <v>3</v>
      </c>
    </row>
    <row r="16507" spans="1:15" x14ac:dyDescent="0.3">
      <c r="A16507" t="s">
        <v>14</v>
      </c>
      <c r="B16507">
        <v>0</v>
      </c>
      <c r="C16507">
        <v>0</v>
      </c>
      <c r="D16507" t="s">
        <v>14</v>
      </c>
      <c r="E16507" t="s">
        <v>13218</v>
      </c>
      <c r="F16507" t="s">
        <v>13221</v>
      </c>
      <c r="G16507" t="s">
        <v>17</v>
      </c>
      <c r="H16507" t="s">
        <v>13220</v>
      </c>
      <c r="I16507" t="s">
        <v>26</v>
      </c>
      <c r="M16507">
        <v>4491</v>
      </c>
      <c r="N16507">
        <v>0</v>
      </c>
      <c r="O16507">
        <v>12</v>
      </c>
    </row>
    <row r="16508" spans="1:15" x14ac:dyDescent="0.3">
      <c r="E16508" t="s">
        <v>13218</v>
      </c>
      <c r="F16508" t="s">
        <v>2177</v>
      </c>
      <c r="G16508" t="s">
        <v>14</v>
      </c>
      <c r="H16508" t="s">
        <v>13220</v>
      </c>
      <c r="I16508" t="s">
        <v>41</v>
      </c>
      <c r="J16508" t="s">
        <v>32</v>
      </c>
      <c r="M16508">
        <v>4491</v>
      </c>
      <c r="N16508">
        <v>7</v>
      </c>
      <c r="O16508">
        <v>12</v>
      </c>
    </row>
    <row r="16509" spans="1:15" x14ac:dyDescent="0.3">
      <c r="A16509" t="s">
        <v>14</v>
      </c>
      <c r="B16509">
        <v>0</v>
      </c>
      <c r="C16509">
        <v>0</v>
      </c>
      <c r="D16509" t="s">
        <v>14</v>
      </c>
      <c r="E16509" t="s">
        <v>13218</v>
      </c>
      <c r="F16509" t="s">
        <v>13221</v>
      </c>
      <c r="G16509" t="s">
        <v>17</v>
      </c>
      <c r="H16509" t="s">
        <v>13226</v>
      </c>
      <c r="I16509" t="s">
        <v>26</v>
      </c>
      <c r="M16509">
        <v>4492</v>
      </c>
      <c r="N16509">
        <v>0</v>
      </c>
      <c r="O16509">
        <v>12</v>
      </c>
    </row>
    <row r="16510" spans="1:15" x14ac:dyDescent="0.3">
      <c r="E16510" t="s">
        <v>13218</v>
      </c>
      <c r="F16510" t="s">
        <v>4236</v>
      </c>
      <c r="G16510" t="s">
        <v>14</v>
      </c>
      <c r="H16510" t="s">
        <v>13225</v>
      </c>
      <c r="I16510" t="s">
        <v>41</v>
      </c>
      <c r="J16510" t="s">
        <v>32</v>
      </c>
      <c r="M16510">
        <v>4492</v>
      </c>
      <c r="N16510">
        <v>0</v>
      </c>
      <c r="O16510">
        <v>3</v>
      </c>
    </row>
    <row r="16511" spans="1:15" x14ac:dyDescent="0.3">
      <c r="E16511" t="s">
        <v>13218</v>
      </c>
      <c r="F16511" t="s">
        <v>2177</v>
      </c>
      <c r="G16511" t="s">
        <v>14</v>
      </c>
      <c r="H16511" t="s">
        <v>13226</v>
      </c>
      <c r="I16511" t="s">
        <v>41</v>
      </c>
      <c r="J16511" t="s">
        <v>32</v>
      </c>
      <c r="M16511">
        <v>4492</v>
      </c>
      <c r="N16511">
        <v>7</v>
      </c>
      <c r="O16511">
        <v>12</v>
      </c>
    </row>
    <row r="16512" spans="1:15" x14ac:dyDescent="0.3">
      <c r="E16512" t="s">
        <v>13218</v>
      </c>
      <c r="F16512" t="s">
        <v>13223</v>
      </c>
      <c r="G16512" t="s">
        <v>17</v>
      </c>
      <c r="H16512" t="s">
        <v>13224</v>
      </c>
      <c r="I16512" t="s">
        <v>26</v>
      </c>
      <c r="M16512">
        <v>4492</v>
      </c>
      <c r="N16512">
        <v>74</v>
      </c>
      <c r="O16512">
        <v>79</v>
      </c>
    </row>
    <row r="16513" spans="1:15" x14ac:dyDescent="0.3">
      <c r="A16513" t="s">
        <v>14</v>
      </c>
      <c r="B16513">
        <v>1</v>
      </c>
      <c r="C16513">
        <v>1</v>
      </c>
      <c r="D16513">
        <v>1</v>
      </c>
      <c r="E16513" t="s">
        <v>13218</v>
      </c>
      <c r="F16513" t="s">
        <v>13223</v>
      </c>
      <c r="G16513" t="s">
        <v>14</v>
      </c>
      <c r="H16513" t="s">
        <v>13224</v>
      </c>
      <c r="I16513" t="s">
        <v>19</v>
      </c>
      <c r="M16513">
        <v>4492</v>
      </c>
      <c r="N16513">
        <v>74</v>
      </c>
      <c r="O16513">
        <v>79</v>
      </c>
    </row>
    <row r="16514" spans="1:15" x14ac:dyDescent="0.3">
      <c r="A16514" t="s">
        <v>14</v>
      </c>
      <c r="B16514">
        <v>1</v>
      </c>
      <c r="C16514">
        <v>1</v>
      </c>
      <c r="D16514">
        <v>1</v>
      </c>
      <c r="E16514" t="s">
        <v>4442</v>
      </c>
      <c r="F16514" t="s">
        <v>4236</v>
      </c>
      <c r="G16514" t="s">
        <v>14</v>
      </c>
      <c r="H16514" t="s">
        <v>13230</v>
      </c>
      <c r="I16514" t="s">
        <v>35</v>
      </c>
      <c r="J16514" t="s">
        <v>32</v>
      </c>
      <c r="M16514">
        <v>4493</v>
      </c>
      <c r="N16514">
        <v>22</v>
      </c>
      <c r="O16514">
        <v>25</v>
      </c>
    </row>
    <row r="16515" spans="1:15" x14ac:dyDescent="0.3">
      <c r="A16515" t="s">
        <v>23</v>
      </c>
      <c r="B16515">
        <v>1</v>
      </c>
      <c r="C16515">
        <v>1</v>
      </c>
      <c r="D16515">
        <v>1</v>
      </c>
      <c r="E16515" t="s">
        <v>4442</v>
      </c>
      <c r="F16515" t="s">
        <v>13227</v>
      </c>
      <c r="G16515" t="s">
        <v>23</v>
      </c>
      <c r="H16515" t="s">
        <v>13228</v>
      </c>
      <c r="I16515" t="s">
        <v>26</v>
      </c>
      <c r="M16515">
        <v>4493</v>
      </c>
      <c r="N16515">
        <v>184</v>
      </c>
      <c r="O16515">
        <v>193</v>
      </c>
    </row>
    <row r="16516" spans="1:15" x14ac:dyDescent="0.3">
      <c r="E16516" t="s">
        <v>4442</v>
      </c>
      <c r="F16516" t="s">
        <v>13227</v>
      </c>
      <c r="G16516" t="s">
        <v>14</v>
      </c>
      <c r="H16516" t="s">
        <v>13228</v>
      </c>
      <c r="I16516" t="s">
        <v>19</v>
      </c>
      <c r="M16516">
        <v>4493</v>
      </c>
      <c r="N16516">
        <v>184</v>
      </c>
      <c r="O16516">
        <v>193</v>
      </c>
    </row>
    <row r="16517" spans="1:15" x14ac:dyDescent="0.3">
      <c r="A16517" t="s">
        <v>14</v>
      </c>
      <c r="B16517">
        <v>1</v>
      </c>
      <c r="C16517">
        <v>1</v>
      </c>
      <c r="D16517">
        <v>1</v>
      </c>
      <c r="E16517" t="s">
        <v>4442</v>
      </c>
      <c r="F16517" t="s">
        <v>4236</v>
      </c>
      <c r="G16517" t="s">
        <v>14</v>
      </c>
      <c r="H16517" t="s">
        <v>13233</v>
      </c>
      <c r="I16517" t="s">
        <v>41</v>
      </c>
      <c r="J16517" t="s">
        <v>32</v>
      </c>
      <c r="M16517">
        <v>4493</v>
      </c>
      <c r="N16517">
        <v>229</v>
      </c>
      <c r="O16517">
        <v>232</v>
      </c>
    </row>
    <row r="16518" spans="1:15" x14ac:dyDescent="0.3">
      <c r="A16518" t="s">
        <v>14</v>
      </c>
      <c r="B16518">
        <v>1</v>
      </c>
      <c r="C16518">
        <v>1</v>
      </c>
      <c r="D16518">
        <v>1</v>
      </c>
      <c r="E16518" t="s">
        <v>4442</v>
      </c>
      <c r="F16518" t="s">
        <v>13231</v>
      </c>
      <c r="G16518" t="s">
        <v>14</v>
      </c>
      <c r="H16518" t="s">
        <v>13232</v>
      </c>
      <c r="I16518" t="s">
        <v>35</v>
      </c>
      <c r="J16518" t="s">
        <v>46</v>
      </c>
      <c r="K16518" t="s">
        <v>47</v>
      </c>
      <c r="L16518" t="s">
        <v>43</v>
      </c>
      <c r="M16518">
        <v>4493</v>
      </c>
      <c r="N16518">
        <v>288</v>
      </c>
      <c r="O16518">
        <v>307</v>
      </c>
    </row>
    <row r="16519" spans="1:15" x14ac:dyDescent="0.3">
      <c r="A16519" t="s">
        <v>14</v>
      </c>
      <c r="B16519">
        <v>1</v>
      </c>
      <c r="C16519">
        <v>1</v>
      </c>
      <c r="D16519">
        <v>1</v>
      </c>
      <c r="E16519" t="s">
        <v>4442</v>
      </c>
      <c r="F16519" t="s">
        <v>4236</v>
      </c>
      <c r="G16519" t="s">
        <v>14</v>
      </c>
      <c r="H16519" t="s">
        <v>13229</v>
      </c>
      <c r="I16519" t="s">
        <v>41</v>
      </c>
      <c r="J16519" t="s">
        <v>32</v>
      </c>
      <c r="M16519">
        <v>4493</v>
      </c>
      <c r="N16519">
        <v>371</v>
      </c>
      <c r="O16519">
        <v>374</v>
      </c>
    </row>
    <row r="16520" spans="1:15" x14ac:dyDescent="0.3">
      <c r="A16520" t="s">
        <v>14</v>
      </c>
      <c r="B16520">
        <v>1</v>
      </c>
      <c r="C16520">
        <v>1</v>
      </c>
      <c r="D16520">
        <v>1</v>
      </c>
      <c r="E16520" t="s">
        <v>4442</v>
      </c>
      <c r="F16520" t="s">
        <v>4236</v>
      </c>
      <c r="G16520" t="s">
        <v>14</v>
      </c>
      <c r="H16520" t="s">
        <v>13236</v>
      </c>
      <c r="I16520" t="s">
        <v>35</v>
      </c>
      <c r="J16520" t="s">
        <v>32</v>
      </c>
      <c r="M16520">
        <v>4494</v>
      </c>
      <c r="N16520">
        <v>10</v>
      </c>
      <c r="O16520">
        <v>13</v>
      </c>
    </row>
    <row r="16521" spans="1:15" x14ac:dyDescent="0.3">
      <c r="A16521" t="s">
        <v>14</v>
      </c>
      <c r="B16521">
        <v>1</v>
      </c>
      <c r="C16521">
        <v>1</v>
      </c>
      <c r="D16521">
        <v>1</v>
      </c>
      <c r="E16521" t="s">
        <v>4442</v>
      </c>
      <c r="F16521" t="s">
        <v>4236</v>
      </c>
      <c r="G16521" t="s">
        <v>14</v>
      </c>
      <c r="H16521" t="s">
        <v>13237</v>
      </c>
      <c r="I16521" t="s">
        <v>35</v>
      </c>
      <c r="J16521" t="s">
        <v>32</v>
      </c>
      <c r="M16521">
        <v>4494</v>
      </c>
      <c r="N16521">
        <v>148</v>
      </c>
      <c r="O16521">
        <v>151</v>
      </c>
    </row>
    <row r="16522" spans="1:15" x14ac:dyDescent="0.3">
      <c r="A16522" t="s">
        <v>14</v>
      </c>
      <c r="B16522">
        <v>1</v>
      </c>
      <c r="C16522">
        <v>1</v>
      </c>
      <c r="D16522">
        <v>1</v>
      </c>
      <c r="E16522" t="s">
        <v>4442</v>
      </c>
      <c r="F16522" t="s">
        <v>13234</v>
      </c>
      <c r="G16522" t="s">
        <v>14</v>
      </c>
      <c r="H16522" t="s">
        <v>13235</v>
      </c>
      <c r="I16522" t="s">
        <v>31</v>
      </c>
      <c r="J16522" t="s">
        <v>32</v>
      </c>
      <c r="M16522">
        <v>4494</v>
      </c>
      <c r="N16522">
        <v>240</v>
      </c>
      <c r="O16522">
        <v>253</v>
      </c>
    </row>
    <row r="16523" spans="1:15" x14ac:dyDescent="0.3">
      <c r="E16523" t="s">
        <v>4442</v>
      </c>
      <c r="F16523" t="s">
        <v>13234</v>
      </c>
      <c r="G16523" t="s">
        <v>17</v>
      </c>
      <c r="H16523" t="s">
        <v>13235</v>
      </c>
      <c r="I16523" t="s">
        <v>26</v>
      </c>
      <c r="M16523">
        <v>4494</v>
      </c>
      <c r="N16523">
        <v>240</v>
      </c>
      <c r="O16523">
        <v>253</v>
      </c>
    </row>
    <row r="16524" spans="1:15" x14ac:dyDescent="0.3">
      <c r="E16524" t="s">
        <v>4442</v>
      </c>
      <c r="F16524" t="s">
        <v>13239</v>
      </c>
      <c r="G16524" t="s">
        <v>23</v>
      </c>
      <c r="H16524" t="s">
        <v>13240</v>
      </c>
      <c r="I16524" t="s">
        <v>26</v>
      </c>
      <c r="M16524">
        <v>4495</v>
      </c>
      <c r="N16524">
        <v>0</v>
      </c>
      <c r="O16524">
        <v>8</v>
      </c>
    </row>
    <row r="16525" spans="1:15" x14ac:dyDescent="0.3">
      <c r="A16525" t="s">
        <v>14</v>
      </c>
      <c r="B16525">
        <v>1</v>
      </c>
      <c r="C16525">
        <v>1</v>
      </c>
      <c r="D16525">
        <v>1</v>
      </c>
      <c r="E16525" t="s">
        <v>4442</v>
      </c>
      <c r="F16525" t="s">
        <v>13239</v>
      </c>
      <c r="G16525" t="s">
        <v>14</v>
      </c>
      <c r="H16525" t="s">
        <v>13240</v>
      </c>
      <c r="I16525" t="s">
        <v>19</v>
      </c>
      <c r="M16525">
        <v>4495</v>
      </c>
      <c r="N16525">
        <v>0</v>
      </c>
      <c r="O16525">
        <v>8</v>
      </c>
    </row>
    <row r="16526" spans="1:15" x14ac:dyDescent="0.3">
      <c r="E16526" t="s">
        <v>4442</v>
      </c>
      <c r="F16526" t="s">
        <v>4236</v>
      </c>
      <c r="G16526" t="s">
        <v>23</v>
      </c>
      <c r="H16526" t="s">
        <v>13238</v>
      </c>
      <c r="I16526" t="s">
        <v>26</v>
      </c>
      <c r="M16526">
        <v>4495</v>
      </c>
      <c r="N16526">
        <v>13</v>
      </c>
      <c r="O16526">
        <v>16</v>
      </c>
    </row>
    <row r="16527" spans="1:15" x14ac:dyDescent="0.3">
      <c r="A16527" t="s">
        <v>14</v>
      </c>
      <c r="B16527">
        <v>1</v>
      </c>
      <c r="C16527">
        <v>1</v>
      </c>
      <c r="D16527">
        <v>1</v>
      </c>
      <c r="E16527" t="s">
        <v>4442</v>
      </c>
      <c r="F16527" t="s">
        <v>4236</v>
      </c>
      <c r="G16527" t="s">
        <v>14</v>
      </c>
      <c r="H16527" t="s">
        <v>13238</v>
      </c>
      <c r="I16527" t="s">
        <v>31</v>
      </c>
      <c r="J16527" t="s">
        <v>32</v>
      </c>
      <c r="M16527">
        <v>4495</v>
      </c>
      <c r="N16527">
        <v>13</v>
      </c>
      <c r="O16527">
        <v>16</v>
      </c>
    </row>
    <row r="16528" spans="1:15" x14ac:dyDescent="0.3">
      <c r="A16528" t="s">
        <v>14</v>
      </c>
      <c r="B16528">
        <v>1</v>
      </c>
      <c r="C16528">
        <v>1</v>
      </c>
      <c r="D16528">
        <v>1</v>
      </c>
      <c r="E16528" t="s">
        <v>4442</v>
      </c>
      <c r="F16528" t="s">
        <v>13244</v>
      </c>
      <c r="G16528" t="s">
        <v>14</v>
      </c>
      <c r="H16528" t="s">
        <v>13245</v>
      </c>
      <c r="I16528" t="s">
        <v>22</v>
      </c>
      <c r="M16528">
        <v>4495</v>
      </c>
      <c r="N16528">
        <v>74</v>
      </c>
      <c r="O16528">
        <v>78</v>
      </c>
    </row>
    <row r="16529" spans="1:15" x14ac:dyDescent="0.3">
      <c r="A16529" t="s">
        <v>14</v>
      </c>
      <c r="B16529">
        <v>1</v>
      </c>
      <c r="C16529">
        <v>1</v>
      </c>
      <c r="D16529">
        <v>1</v>
      </c>
      <c r="E16529" t="s">
        <v>4442</v>
      </c>
      <c r="F16529" t="s">
        <v>1502</v>
      </c>
      <c r="G16529" t="s">
        <v>14</v>
      </c>
      <c r="H16529" t="s">
        <v>13243</v>
      </c>
      <c r="I16529" t="s">
        <v>35</v>
      </c>
      <c r="J16529" t="s">
        <v>32</v>
      </c>
      <c r="M16529">
        <v>4495</v>
      </c>
      <c r="N16529">
        <v>80</v>
      </c>
      <c r="O16529">
        <v>84</v>
      </c>
    </row>
    <row r="16530" spans="1:15" x14ac:dyDescent="0.3">
      <c r="A16530" t="s">
        <v>14</v>
      </c>
      <c r="B16530">
        <v>1</v>
      </c>
      <c r="C16530">
        <v>1</v>
      </c>
      <c r="D16530">
        <v>1</v>
      </c>
      <c r="E16530" t="s">
        <v>4442</v>
      </c>
      <c r="F16530" t="s">
        <v>13241</v>
      </c>
      <c r="G16530" t="s">
        <v>14</v>
      </c>
      <c r="H16530" t="s">
        <v>13242</v>
      </c>
      <c r="I16530" t="s">
        <v>22</v>
      </c>
      <c r="M16530">
        <v>4495</v>
      </c>
      <c r="N16530">
        <v>88</v>
      </c>
      <c r="O16530">
        <v>94</v>
      </c>
    </row>
    <row r="16531" spans="1:15" x14ac:dyDescent="0.3">
      <c r="E16531" t="s">
        <v>13246</v>
      </c>
      <c r="F16531" t="s">
        <v>4236</v>
      </c>
      <c r="G16531" t="s">
        <v>14</v>
      </c>
      <c r="H16531" t="s">
        <v>13256</v>
      </c>
      <c r="I16531" t="s">
        <v>41</v>
      </c>
      <c r="J16531" t="s">
        <v>32</v>
      </c>
      <c r="M16531">
        <v>4496</v>
      </c>
      <c r="N16531">
        <v>31</v>
      </c>
      <c r="O16531">
        <v>34</v>
      </c>
    </row>
    <row r="16532" spans="1:15" x14ac:dyDescent="0.3">
      <c r="A16532" t="s">
        <v>14</v>
      </c>
      <c r="B16532">
        <v>0</v>
      </c>
      <c r="C16532">
        <v>0</v>
      </c>
      <c r="D16532" t="s">
        <v>14</v>
      </c>
      <c r="E16532" t="s">
        <v>13246</v>
      </c>
      <c r="F16532" t="s">
        <v>13221</v>
      </c>
      <c r="G16532" t="s">
        <v>17</v>
      </c>
      <c r="H16532" t="s">
        <v>13255</v>
      </c>
      <c r="I16532" t="s">
        <v>26</v>
      </c>
      <c r="M16532">
        <v>4496</v>
      </c>
      <c r="N16532">
        <v>31</v>
      </c>
      <c r="O16532">
        <v>43</v>
      </c>
    </row>
    <row r="16533" spans="1:15" x14ac:dyDescent="0.3">
      <c r="E16533" t="s">
        <v>13246</v>
      </c>
      <c r="F16533" t="s">
        <v>2177</v>
      </c>
      <c r="G16533" t="s">
        <v>14</v>
      </c>
      <c r="H16533" t="s">
        <v>13253</v>
      </c>
      <c r="I16533" t="s">
        <v>41</v>
      </c>
      <c r="J16533" t="s">
        <v>32</v>
      </c>
      <c r="M16533">
        <v>4496</v>
      </c>
      <c r="N16533">
        <v>38</v>
      </c>
      <c r="O16533">
        <v>43</v>
      </c>
    </row>
    <row r="16534" spans="1:15" x14ac:dyDescent="0.3">
      <c r="E16534" t="s">
        <v>13246</v>
      </c>
      <c r="F16534" t="s">
        <v>13247</v>
      </c>
      <c r="G16534" t="s">
        <v>51</v>
      </c>
      <c r="H16534" t="s">
        <v>13248</v>
      </c>
      <c r="I16534" t="s">
        <v>26</v>
      </c>
      <c r="M16534">
        <v>4496</v>
      </c>
      <c r="N16534">
        <v>110</v>
      </c>
      <c r="O16534">
        <v>117</v>
      </c>
    </row>
    <row r="16535" spans="1:15" x14ac:dyDescent="0.3">
      <c r="E16535" t="s">
        <v>13246</v>
      </c>
      <c r="F16535" t="s">
        <v>13250</v>
      </c>
      <c r="G16535" t="s">
        <v>14</v>
      </c>
      <c r="H16535" t="s">
        <v>13251</v>
      </c>
      <c r="I16535" t="s">
        <v>19</v>
      </c>
      <c r="M16535">
        <v>4496</v>
      </c>
      <c r="N16535">
        <v>334</v>
      </c>
      <c r="O16535">
        <v>342</v>
      </c>
    </row>
    <row r="16536" spans="1:15" x14ac:dyDescent="0.3">
      <c r="A16536" t="s">
        <v>14</v>
      </c>
      <c r="B16536">
        <v>0</v>
      </c>
      <c r="C16536">
        <v>1</v>
      </c>
      <c r="D16536" t="s">
        <v>14</v>
      </c>
      <c r="E16536" t="s">
        <v>13246</v>
      </c>
      <c r="F16536" t="s">
        <v>13250</v>
      </c>
      <c r="G16536" t="s">
        <v>17</v>
      </c>
      <c r="H16536" t="s">
        <v>13251</v>
      </c>
      <c r="I16536" t="s">
        <v>26</v>
      </c>
      <c r="M16536">
        <v>4496</v>
      </c>
      <c r="N16536">
        <v>334</v>
      </c>
      <c r="O16536">
        <v>342</v>
      </c>
    </row>
    <row r="16537" spans="1:15" x14ac:dyDescent="0.3">
      <c r="E16537" t="s">
        <v>13246</v>
      </c>
      <c r="F16537" t="s">
        <v>4236</v>
      </c>
      <c r="G16537" t="s">
        <v>14</v>
      </c>
      <c r="H16537" t="s">
        <v>13249</v>
      </c>
      <c r="I16537" t="s">
        <v>52</v>
      </c>
      <c r="J16537" t="s">
        <v>32</v>
      </c>
      <c r="M16537">
        <v>4496</v>
      </c>
      <c r="N16537">
        <v>447</v>
      </c>
      <c r="O16537">
        <v>450</v>
      </c>
    </row>
    <row r="16538" spans="1:15" x14ac:dyDescent="0.3">
      <c r="A16538" t="s">
        <v>14</v>
      </c>
      <c r="B16538">
        <v>0</v>
      </c>
      <c r="C16538">
        <v>0</v>
      </c>
      <c r="D16538" t="s">
        <v>14</v>
      </c>
      <c r="E16538" t="s">
        <v>13246</v>
      </c>
      <c r="F16538" t="s">
        <v>13221</v>
      </c>
      <c r="G16538" t="s">
        <v>17</v>
      </c>
      <c r="H16538" t="s">
        <v>13252</v>
      </c>
      <c r="I16538" t="s">
        <v>22</v>
      </c>
      <c r="M16538">
        <v>4496</v>
      </c>
      <c r="N16538">
        <v>447</v>
      </c>
      <c r="O16538">
        <v>459</v>
      </c>
    </row>
    <row r="16539" spans="1:15" x14ac:dyDescent="0.3">
      <c r="E16539" t="s">
        <v>13246</v>
      </c>
      <c r="F16539" t="s">
        <v>2177</v>
      </c>
      <c r="G16539" t="s">
        <v>14</v>
      </c>
      <c r="H16539" t="s">
        <v>13254</v>
      </c>
      <c r="I16539" t="s">
        <v>52</v>
      </c>
      <c r="J16539" t="s">
        <v>32</v>
      </c>
      <c r="M16539">
        <v>4496</v>
      </c>
      <c r="N16539">
        <v>454</v>
      </c>
      <c r="O16539">
        <v>459</v>
      </c>
    </row>
    <row r="16540" spans="1:15" x14ac:dyDescent="0.3">
      <c r="A16540" t="s">
        <v>14</v>
      </c>
      <c r="B16540">
        <v>1</v>
      </c>
      <c r="C16540">
        <v>1</v>
      </c>
      <c r="D16540">
        <v>1</v>
      </c>
      <c r="E16540" t="s">
        <v>13257</v>
      </c>
      <c r="F16540" t="s">
        <v>8018</v>
      </c>
      <c r="G16540" t="s">
        <v>14</v>
      </c>
      <c r="H16540" t="s">
        <v>13258</v>
      </c>
      <c r="I16540" t="s">
        <v>35</v>
      </c>
      <c r="J16540" t="s">
        <v>32</v>
      </c>
      <c r="M16540">
        <v>4499</v>
      </c>
      <c r="N16540">
        <v>0</v>
      </c>
      <c r="O16540">
        <v>5</v>
      </c>
    </row>
    <row r="16541" spans="1:15" x14ac:dyDescent="0.3">
      <c r="E16541" t="s">
        <v>13257</v>
      </c>
      <c r="F16541" t="s">
        <v>1081</v>
      </c>
      <c r="G16541" t="s">
        <v>51</v>
      </c>
      <c r="H16541" t="s">
        <v>13259</v>
      </c>
      <c r="I16541" t="s">
        <v>52</v>
      </c>
      <c r="J16541" t="s">
        <v>60</v>
      </c>
      <c r="M16541">
        <v>4499</v>
      </c>
      <c r="N16541">
        <v>118</v>
      </c>
      <c r="O16541">
        <v>124</v>
      </c>
    </row>
    <row r="16542" spans="1:15" x14ac:dyDescent="0.3">
      <c r="A16542" t="s">
        <v>14</v>
      </c>
      <c r="B16542">
        <v>1</v>
      </c>
      <c r="C16542">
        <v>1</v>
      </c>
      <c r="D16542">
        <v>1</v>
      </c>
      <c r="E16542" t="s">
        <v>13257</v>
      </c>
      <c r="F16542" t="s">
        <v>8018</v>
      </c>
      <c r="G16542" t="s">
        <v>14</v>
      </c>
      <c r="H16542" t="s">
        <v>13260</v>
      </c>
      <c r="I16542" t="s">
        <v>35</v>
      </c>
      <c r="J16542" t="s">
        <v>32</v>
      </c>
      <c r="M16542">
        <v>4500</v>
      </c>
      <c r="N16542">
        <v>10</v>
      </c>
      <c r="O16542">
        <v>15</v>
      </c>
    </row>
    <row r="16543" spans="1:15" x14ac:dyDescent="0.3">
      <c r="E16543" t="s">
        <v>13261</v>
      </c>
      <c r="F16543" t="s">
        <v>13270</v>
      </c>
      <c r="G16543" t="s">
        <v>14</v>
      </c>
      <c r="H16543" t="s">
        <v>13271</v>
      </c>
      <c r="I16543" t="s">
        <v>35</v>
      </c>
      <c r="J16543" t="s">
        <v>1017</v>
      </c>
      <c r="K16543" t="s">
        <v>43</v>
      </c>
      <c r="M16543">
        <v>4501</v>
      </c>
      <c r="N16543">
        <v>14</v>
      </c>
      <c r="O16543">
        <v>21</v>
      </c>
    </row>
    <row r="16544" spans="1:15" x14ac:dyDescent="0.3">
      <c r="E16544" t="s">
        <v>13261</v>
      </c>
      <c r="F16544" t="s">
        <v>13266</v>
      </c>
      <c r="G16544" t="s">
        <v>17</v>
      </c>
      <c r="H16544" t="s">
        <v>13267</v>
      </c>
      <c r="I16544" t="s">
        <v>19</v>
      </c>
      <c r="M16544">
        <v>4501</v>
      </c>
      <c r="N16544">
        <v>62</v>
      </c>
      <c r="O16544">
        <v>67</v>
      </c>
    </row>
    <row r="16545" spans="1:15" x14ac:dyDescent="0.3">
      <c r="A16545" t="s">
        <v>14</v>
      </c>
      <c r="B16545">
        <v>0</v>
      </c>
      <c r="C16545">
        <v>1</v>
      </c>
      <c r="D16545" t="s">
        <v>14</v>
      </c>
      <c r="E16545" t="s">
        <v>13261</v>
      </c>
      <c r="F16545" t="s">
        <v>13266</v>
      </c>
      <c r="G16545" t="s">
        <v>23</v>
      </c>
      <c r="H16545" t="s">
        <v>13267</v>
      </c>
      <c r="I16545" t="s">
        <v>26</v>
      </c>
      <c r="M16545">
        <v>4501</v>
      </c>
      <c r="N16545">
        <v>62</v>
      </c>
      <c r="O16545">
        <v>67</v>
      </c>
    </row>
    <row r="16546" spans="1:15" x14ac:dyDescent="0.3">
      <c r="E16546" t="s">
        <v>13261</v>
      </c>
      <c r="F16546" t="s">
        <v>13268</v>
      </c>
      <c r="G16546" t="s">
        <v>14</v>
      </c>
      <c r="H16546" t="s">
        <v>13269</v>
      </c>
      <c r="I16546" t="s">
        <v>19</v>
      </c>
      <c r="M16546">
        <v>4501</v>
      </c>
      <c r="N16546">
        <v>91</v>
      </c>
      <c r="O16546">
        <v>98</v>
      </c>
    </row>
    <row r="16547" spans="1:15" x14ac:dyDescent="0.3">
      <c r="A16547" t="s">
        <v>14</v>
      </c>
      <c r="B16547">
        <v>0</v>
      </c>
      <c r="C16547">
        <v>1</v>
      </c>
      <c r="D16547" t="s">
        <v>14</v>
      </c>
      <c r="E16547" t="s">
        <v>13261</v>
      </c>
      <c r="F16547" t="s">
        <v>13268</v>
      </c>
      <c r="G16547" t="s">
        <v>17</v>
      </c>
      <c r="H16547" t="s">
        <v>13269</v>
      </c>
      <c r="I16547" t="s">
        <v>26</v>
      </c>
      <c r="M16547">
        <v>4501</v>
      </c>
      <c r="N16547">
        <v>91</v>
      </c>
      <c r="O16547">
        <v>98</v>
      </c>
    </row>
    <row r="16548" spans="1:15" x14ac:dyDescent="0.3">
      <c r="A16548" t="s">
        <v>237</v>
      </c>
      <c r="B16548">
        <v>0</v>
      </c>
      <c r="E16548" t="s">
        <v>13261</v>
      </c>
      <c r="F16548" t="s">
        <v>13272</v>
      </c>
      <c r="G16548" t="s">
        <v>17</v>
      </c>
      <c r="H16548" t="s">
        <v>13273</v>
      </c>
      <c r="I16548" t="s">
        <v>22</v>
      </c>
      <c r="M16548">
        <v>4501</v>
      </c>
      <c r="N16548">
        <v>118</v>
      </c>
      <c r="O16548">
        <v>125</v>
      </c>
    </row>
    <row r="16549" spans="1:15" x14ac:dyDescent="0.3">
      <c r="A16549" t="s">
        <v>14</v>
      </c>
      <c r="B16549">
        <v>1</v>
      </c>
      <c r="C16549">
        <v>1</v>
      </c>
      <c r="D16549">
        <v>1</v>
      </c>
      <c r="E16549" t="s">
        <v>13261</v>
      </c>
      <c r="F16549" t="s">
        <v>13274</v>
      </c>
      <c r="G16549" t="s">
        <v>14</v>
      </c>
      <c r="H16549" t="s">
        <v>13275</v>
      </c>
      <c r="I16549" t="s">
        <v>35</v>
      </c>
      <c r="J16549" t="s">
        <v>597</v>
      </c>
      <c r="M16549">
        <v>4501</v>
      </c>
      <c r="N16549">
        <v>255</v>
      </c>
      <c r="O16549">
        <v>260</v>
      </c>
    </row>
    <row r="16550" spans="1:15" x14ac:dyDescent="0.3">
      <c r="A16550" t="s">
        <v>14</v>
      </c>
      <c r="B16550">
        <v>1</v>
      </c>
      <c r="C16550">
        <v>1</v>
      </c>
      <c r="D16550">
        <v>1</v>
      </c>
      <c r="E16550" t="s">
        <v>13261</v>
      </c>
      <c r="F16550" t="s">
        <v>13262</v>
      </c>
      <c r="G16550" t="s">
        <v>14</v>
      </c>
      <c r="H16550" t="s">
        <v>13263</v>
      </c>
      <c r="I16550" t="s">
        <v>22</v>
      </c>
      <c r="M16550">
        <v>4501</v>
      </c>
      <c r="N16550">
        <v>264</v>
      </c>
      <c r="O16550">
        <v>272</v>
      </c>
    </row>
    <row r="16551" spans="1:15" x14ac:dyDescent="0.3">
      <c r="A16551" t="s">
        <v>14</v>
      </c>
      <c r="B16551">
        <v>0</v>
      </c>
      <c r="C16551">
        <v>1</v>
      </c>
      <c r="D16551" t="s">
        <v>14</v>
      </c>
      <c r="E16551" t="s">
        <v>13261</v>
      </c>
      <c r="F16551" t="s">
        <v>13264</v>
      </c>
      <c r="G16551" t="s">
        <v>17</v>
      </c>
      <c r="H16551" t="s">
        <v>13265</v>
      </c>
      <c r="I16551" t="s">
        <v>22</v>
      </c>
      <c r="M16551">
        <v>4501</v>
      </c>
      <c r="N16551">
        <v>288</v>
      </c>
      <c r="O16551">
        <v>296</v>
      </c>
    </row>
    <row r="16552" spans="1:15" x14ac:dyDescent="0.3">
      <c r="A16552" t="s">
        <v>237</v>
      </c>
      <c r="B16552">
        <v>0</v>
      </c>
      <c r="C16552">
        <v>0</v>
      </c>
      <c r="D16552">
        <v>0</v>
      </c>
      <c r="E16552" t="s">
        <v>13276</v>
      </c>
      <c r="F16552" t="s">
        <v>13293</v>
      </c>
      <c r="G16552" t="s">
        <v>14</v>
      </c>
      <c r="H16552" t="s">
        <v>13294</v>
      </c>
      <c r="I16552" t="s">
        <v>22</v>
      </c>
      <c r="M16552">
        <v>4510</v>
      </c>
      <c r="N16552">
        <v>32</v>
      </c>
      <c r="O16552">
        <v>40</v>
      </c>
    </row>
    <row r="16553" spans="1:15" x14ac:dyDescent="0.3">
      <c r="E16553" t="s">
        <v>13276</v>
      </c>
      <c r="F16553" t="s">
        <v>13284</v>
      </c>
      <c r="G16553" t="s">
        <v>23</v>
      </c>
      <c r="H16553" t="s">
        <v>13285</v>
      </c>
      <c r="I16553" t="s">
        <v>52</v>
      </c>
      <c r="J16553" t="s">
        <v>117</v>
      </c>
      <c r="M16553">
        <v>4510</v>
      </c>
      <c r="N16553">
        <v>75</v>
      </c>
      <c r="O16553">
        <v>83</v>
      </c>
    </row>
    <row r="16554" spans="1:15" x14ac:dyDescent="0.3">
      <c r="E16554" t="s">
        <v>13276</v>
      </c>
      <c r="F16554" t="s">
        <v>13289</v>
      </c>
      <c r="G16554" t="s">
        <v>23</v>
      </c>
      <c r="H16554" t="s">
        <v>13290</v>
      </c>
      <c r="I16554" t="s">
        <v>19</v>
      </c>
      <c r="M16554">
        <v>4510</v>
      </c>
      <c r="N16554">
        <v>100</v>
      </c>
      <c r="O16554">
        <v>133</v>
      </c>
    </row>
    <row r="16555" spans="1:15" x14ac:dyDescent="0.3">
      <c r="E16555" t="s">
        <v>13276</v>
      </c>
      <c r="F16555" t="s">
        <v>7328</v>
      </c>
      <c r="G16555" t="s">
        <v>14</v>
      </c>
      <c r="H16555" t="s">
        <v>13283</v>
      </c>
      <c r="I16555" t="s">
        <v>52</v>
      </c>
      <c r="J16555" t="s">
        <v>32</v>
      </c>
      <c r="M16555">
        <v>4510</v>
      </c>
      <c r="N16555">
        <v>100</v>
      </c>
      <c r="O16555">
        <v>104</v>
      </c>
    </row>
    <row r="16556" spans="1:15" x14ac:dyDescent="0.3">
      <c r="A16556" t="s">
        <v>23</v>
      </c>
      <c r="B16556">
        <v>0</v>
      </c>
      <c r="C16556">
        <v>0</v>
      </c>
      <c r="D16556" t="s">
        <v>23</v>
      </c>
      <c r="E16556" t="s">
        <v>13276</v>
      </c>
      <c r="F16556" t="s">
        <v>13289</v>
      </c>
      <c r="G16556" t="s">
        <v>17</v>
      </c>
      <c r="H16556" t="s">
        <v>13290</v>
      </c>
      <c r="I16556" t="s">
        <v>26</v>
      </c>
      <c r="M16556">
        <v>4510</v>
      </c>
      <c r="N16556">
        <v>100</v>
      </c>
      <c r="O16556">
        <v>133</v>
      </c>
    </row>
    <row r="16557" spans="1:15" x14ac:dyDescent="0.3">
      <c r="A16557" t="s">
        <v>14</v>
      </c>
      <c r="B16557">
        <v>1</v>
      </c>
      <c r="C16557">
        <v>1</v>
      </c>
      <c r="D16557">
        <v>1</v>
      </c>
      <c r="E16557" t="s">
        <v>13276</v>
      </c>
      <c r="F16557" t="s">
        <v>13291</v>
      </c>
      <c r="G16557" t="s">
        <v>14</v>
      </c>
      <c r="H16557" t="s">
        <v>13292</v>
      </c>
      <c r="I16557" t="s">
        <v>35</v>
      </c>
      <c r="J16557" t="s">
        <v>32</v>
      </c>
      <c r="M16557">
        <v>4510</v>
      </c>
      <c r="N16557">
        <v>164</v>
      </c>
      <c r="O16557">
        <v>169</v>
      </c>
    </row>
    <row r="16558" spans="1:15" x14ac:dyDescent="0.3">
      <c r="A16558" t="s">
        <v>14</v>
      </c>
      <c r="B16558">
        <v>1</v>
      </c>
      <c r="C16558">
        <v>1</v>
      </c>
      <c r="D16558">
        <v>1</v>
      </c>
      <c r="E16558" t="s">
        <v>13276</v>
      </c>
      <c r="F16558" t="s">
        <v>13277</v>
      </c>
      <c r="G16558" t="s">
        <v>14</v>
      </c>
      <c r="H16558" t="s">
        <v>13278</v>
      </c>
      <c r="I16558" t="s">
        <v>35</v>
      </c>
      <c r="J16558" t="s">
        <v>32</v>
      </c>
      <c r="M16558">
        <v>4510</v>
      </c>
      <c r="N16558">
        <v>173</v>
      </c>
      <c r="O16558">
        <v>180</v>
      </c>
    </row>
    <row r="16559" spans="1:15" x14ac:dyDescent="0.3">
      <c r="A16559" t="s">
        <v>14</v>
      </c>
      <c r="B16559">
        <v>1</v>
      </c>
      <c r="C16559">
        <v>1</v>
      </c>
      <c r="D16559">
        <v>1</v>
      </c>
      <c r="E16559" t="s">
        <v>13276</v>
      </c>
      <c r="F16559" t="s">
        <v>13286</v>
      </c>
      <c r="G16559" t="s">
        <v>14</v>
      </c>
      <c r="H16559" t="s">
        <v>13287</v>
      </c>
      <c r="I16559" t="s">
        <v>35</v>
      </c>
      <c r="J16559" t="s">
        <v>46</v>
      </c>
      <c r="K16559" t="s">
        <v>47</v>
      </c>
      <c r="L16559" t="s">
        <v>43</v>
      </c>
      <c r="M16559">
        <v>4510</v>
      </c>
      <c r="N16559">
        <v>234</v>
      </c>
      <c r="O16559">
        <v>247</v>
      </c>
    </row>
    <row r="16560" spans="1:15" x14ac:dyDescent="0.3">
      <c r="E16560" t="s">
        <v>13276</v>
      </c>
      <c r="F16560" t="s">
        <v>353</v>
      </c>
      <c r="G16560" t="s">
        <v>23</v>
      </c>
      <c r="H16560" t="s">
        <v>13288</v>
      </c>
      <c r="I16560" t="s">
        <v>22</v>
      </c>
      <c r="M16560">
        <v>4510</v>
      </c>
      <c r="N16560">
        <v>309</v>
      </c>
      <c r="O16560">
        <v>318</v>
      </c>
    </row>
    <row r="16561" spans="1:15" x14ac:dyDescent="0.3">
      <c r="E16561" t="s">
        <v>13276</v>
      </c>
      <c r="F16561" t="s">
        <v>343</v>
      </c>
      <c r="G16561" t="s">
        <v>14</v>
      </c>
      <c r="H16561" t="s">
        <v>13281</v>
      </c>
      <c r="I16561" t="s">
        <v>52</v>
      </c>
      <c r="J16561" t="s">
        <v>32</v>
      </c>
      <c r="M16561">
        <v>4510</v>
      </c>
      <c r="N16561">
        <v>315</v>
      </c>
      <c r="O16561">
        <v>318</v>
      </c>
    </row>
    <row r="16562" spans="1:15" x14ac:dyDescent="0.3">
      <c r="A16562" t="s">
        <v>14</v>
      </c>
      <c r="B16562">
        <v>0</v>
      </c>
      <c r="C16562">
        <v>1</v>
      </c>
      <c r="D16562" t="s">
        <v>14</v>
      </c>
      <c r="E16562" t="s">
        <v>13276</v>
      </c>
      <c r="F16562" t="s">
        <v>13279</v>
      </c>
      <c r="G16562" t="s">
        <v>17</v>
      </c>
      <c r="H16562" t="s">
        <v>13280</v>
      </c>
      <c r="I16562" t="s">
        <v>26</v>
      </c>
      <c r="M16562">
        <v>4510</v>
      </c>
      <c r="N16562">
        <v>462</v>
      </c>
      <c r="O16562">
        <v>467</v>
      </c>
    </row>
    <row r="16563" spans="1:15" x14ac:dyDescent="0.3">
      <c r="A16563" t="s">
        <v>14</v>
      </c>
      <c r="B16563">
        <v>0</v>
      </c>
      <c r="C16563">
        <v>0</v>
      </c>
      <c r="D16563">
        <v>1</v>
      </c>
      <c r="E16563" t="s">
        <v>13276</v>
      </c>
      <c r="F16563" t="s">
        <v>13279</v>
      </c>
      <c r="G16563" t="s">
        <v>14</v>
      </c>
      <c r="H16563" t="s">
        <v>13280</v>
      </c>
      <c r="I16563" t="s">
        <v>31</v>
      </c>
      <c r="J16563" t="s">
        <v>32</v>
      </c>
      <c r="M16563">
        <v>4510</v>
      </c>
      <c r="N16563">
        <v>462</v>
      </c>
      <c r="O16563">
        <v>467</v>
      </c>
    </row>
    <row r="16564" spans="1:15" x14ac:dyDescent="0.3">
      <c r="A16564" t="s">
        <v>14</v>
      </c>
      <c r="B16564">
        <v>1</v>
      </c>
      <c r="C16564">
        <v>1</v>
      </c>
      <c r="D16564">
        <v>1</v>
      </c>
      <c r="E16564" t="s">
        <v>13276</v>
      </c>
      <c r="F16564" t="s">
        <v>1534</v>
      </c>
      <c r="G16564" t="s">
        <v>14</v>
      </c>
      <c r="H16564" t="s">
        <v>13282</v>
      </c>
      <c r="I16564" t="s">
        <v>35</v>
      </c>
      <c r="J16564" t="s">
        <v>32</v>
      </c>
      <c r="M16564">
        <v>4510</v>
      </c>
      <c r="N16564">
        <v>560</v>
      </c>
      <c r="O16564">
        <v>569</v>
      </c>
    </row>
    <row r="16565" spans="1:15" x14ac:dyDescent="0.3">
      <c r="A16565" t="s">
        <v>14</v>
      </c>
      <c r="B16565">
        <v>1</v>
      </c>
      <c r="C16565">
        <v>1</v>
      </c>
      <c r="D16565">
        <v>1</v>
      </c>
      <c r="E16565" t="s">
        <v>13295</v>
      </c>
      <c r="F16565" t="s">
        <v>13291</v>
      </c>
      <c r="G16565" t="s">
        <v>14</v>
      </c>
      <c r="H16565" t="s">
        <v>13297</v>
      </c>
      <c r="I16565" t="s">
        <v>35</v>
      </c>
      <c r="J16565" t="s">
        <v>32</v>
      </c>
      <c r="M16565">
        <v>4511</v>
      </c>
      <c r="N16565">
        <v>100</v>
      </c>
      <c r="O16565">
        <v>105</v>
      </c>
    </row>
    <row r="16566" spans="1:15" x14ac:dyDescent="0.3">
      <c r="A16566" t="s">
        <v>14</v>
      </c>
      <c r="B16566">
        <v>1</v>
      </c>
      <c r="C16566">
        <v>1</v>
      </c>
      <c r="D16566">
        <v>1</v>
      </c>
      <c r="E16566" t="s">
        <v>13295</v>
      </c>
      <c r="F16566" t="s">
        <v>13277</v>
      </c>
      <c r="G16566" t="s">
        <v>14</v>
      </c>
      <c r="H16566" t="s">
        <v>13296</v>
      </c>
      <c r="I16566" t="s">
        <v>35</v>
      </c>
      <c r="J16566" t="s">
        <v>32</v>
      </c>
      <c r="M16566">
        <v>4511</v>
      </c>
      <c r="N16566">
        <v>109</v>
      </c>
      <c r="O16566">
        <v>116</v>
      </c>
    </row>
    <row r="16567" spans="1:15" x14ac:dyDescent="0.3">
      <c r="A16567" t="s">
        <v>14</v>
      </c>
      <c r="B16567">
        <v>1</v>
      </c>
      <c r="C16567">
        <v>1</v>
      </c>
      <c r="D16567">
        <v>1</v>
      </c>
      <c r="E16567" t="s">
        <v>13120</v>
      </c>
      <c r="F16567" t="s">
        <v>13121</v>
      </c>
      <c r="G16567" t="s">
        <v>14</v>
      </c>
      <c r="H16567" t="s">
        <v>13122</v>
      </c>
      <c r="I16567" t="s">
        <v>35</v>
      </c>
      <c r="J16567" t="s">
        <v>46</v>
      </c>
      <c r="K16567" t="s">
        <v>47</v>
      </c>
      <c r="L16567" t="s">
        <v>43</v>
      </c>
      <c r="M16567">
        <v>4512</v>
      </c>
      <c r="N16567">
        <v>0</v>
      </c>
      <c r="O16567">
        <v>15</v>
      </c>
    </row>
    <row r="16568" spans="1:15" x14ac:dyDescent="0.3">
      <c r="A16568" t="s">
        <v>237</v>
      </c>
      <c r="B16568">
        <v>0</v>
      </c>
      <c r="C16568">
        <v>0</v>
      </c>
      <c r="D16568">
        <v>0</v>
      </c>
      <c r="E16568" t="s">
        <v>13298</v>
      </c>
      <c r="F16568" t="s">
        <v>13301</v>
      </c>
      <c r="G16568" t="s">
        <v>17</v>
      </c>
      <c r="H16568" t="s">
        <v>13302</v>
      </c>
      <c r="I16568" t="s">
        <v>26</v>
      </c>
      <c r="M16568">
        <v>4526</v>
      </c>
      <c r="N16568">
        <v>19</v>
      </c>
      <c r="O16568">
        <v>28</v>
      </c>
    </row>
    <row r="16569" spans="1:15" x14ac:dyDescent="0.3">
      <c r="E16569" t="s">
        <v>13298</v>
      </c>
      <c r="F16569" t="s">
        <v>13301</v>
      </c>
      <c r="G16569" t="s">
        <v>23</v>
      </c>
      <c r="H16569" t="s">
        <v>13302</v>
      </c>
      <c r="I16569" t="s">
        <v>19</v>
      </c>
      <c r="M16569">
        <v>4526</v>
      </c>
      <c r="N16569">
        <v>19</v>
      </c>
      <c r="O16569">
        <v>28</v>
      </c>
    </row>
    <row r="16570" spans="1:15" x14ac:dyDescent="0.3">
      <c r="A16570" t="s">
        <v>14</v>
      </c>
      <c r="B16570">
        <v>1</v>
      </c>
      <c r="C16570">
        <v>1</v>
      </c>
      <c r="D16570">
        <v>1</v>
      </c>
      <c r="E16570" t="s">
        <v>13298</v>
      </c>
      <c r="F16570" t="s">
        <v>13299</v>
      </c>
      <c r="G16570" t="s">
        <v>14</v>
      </c>
      <c r="H16570" t="s">
        <v>13300</v>
      </c>
      <c r="I16570" t="s">
        <v>22</v>
      </c>
      <c r="M16570">
        <v>4526</v>
      </c>
      <c r="N16570">
        <v>546</v>
      </c>
      <c r="O16570">
        <v>550</v>
      </c>
    </row>
    <row r="16571" spans="1:15" x14ac:dyDescent="0.3">
      <c r="E16571" t="s">
        <v>13303</v>
      </c>
      <c r="F16571" t="s">
        <v>13305</v>
      </c>
      <c r="G16571" t="s">
        <v>23</v>
      </c>
      <c r="H16571" t="s">
        <v>13306</v>
      </c>
      <c r="I16571" t="s">
        <v>26</v>
      </c>
      <c r="M16571">
        <v>4527</v>
      </c>
      <c r="N16571">
        <v>20</v>
      </c>
      <c r="O16571">
        <v>36</v>
      </c>
    </row>
    <row r="16572" spans="1:15" x14ac:dyDescent="0.3">
      <c r="E16572" t="s">
        <v>13303</v>
      </c>
      <c r="F16572" t="s">
        <v>13318</v>
      </c>
      <c r="G16572" t="s">
        <v>17</v>
      </c>
      <c r="H16572" t="s">
        <v>13319</v>
      </c>
      <c r="I16572" t="s">
        <v>26</v>
      </c>
      <c r="M16572">
        <v>4527</v>
      </c>
      <c r="N16572">
        <v>89</v>
      </c>
      <c r="O16572">
        <v>99</v>
      </c>
    </row>
    <row r="16573" spans="1:15" x14ac:dyDescent="0.3">
      <c r="A16573" t="s">
        <v>23</v>
      </c>
      <c r="B16573">
        <v>1</v>
      </c>
      <c r="C16573">
        <v>1</v>
      </c>
      <c r="D16573">
        <v>1</v>
      </c>
      <c r="E16573" t="s">
        <v>13303</v>
      </c>
      <c r="F16573" t="s">
        <v>13309</v>
      </c>
      <c r="G16573" t="s">
        <v>23</v>
      </c>
      <c r="H16573" t="s">
        <v>13310</v>
      </c>
      <c r="I16573" t="s">
        <v>35</v>
      </c>
      <c r="J16573" t="s">
        <v>112</v>
      </c>
      <c r="M16573">
        <v>4527</v>
      </c>
      <c r="N16573">
        <v>100</v>
      </c>
      <c r="O16573">
        <v>107</v>
      </c>
    </row>
    <row r="16574" spans="1:15" x14ac:dyDescent="0.3">
      <c r="A16574" t="s">
        <v>14</v>
      </c>
      <c r="B16574">
        <v>1</v>
      </c>
      <c r="C16574">
        <v>1</v>
      </c>
      <c r="D16574">
        <v>1</v>
      </c>
      <c r="E16574" t="s">
        <v>13303</v>
      </c>
      <c r="F16574" t="s">
        <v>13307</v>
      </c>
      <c r="G16574" t="s">
        <v>14</v>
      </c>
      <c r="H16574" t="s">
        <v>13308</v>
      </c>
      <c r="I16574" t="s">
        <v>35</v>
      </c>
      <c r="J16574" t="s">
        <v>46</v>
      </c>
      <c r="K16574" t="s">
        <v>47</v>
      </c>
      <c r="L16574" t="s">
        <v>43</v>
      </c>
      <c r="M16574">
        <v>4527</v>
      </c>
      <c r="N16574">
        <v>231</v>
      </c>
      <c r="O16574">
        <v>245</v>
      </c>
    </row>
    <row r="16575" spans="1:15" x14ac:dyDescent="0.3">
      <c r="A16575" t="s">
        <v>23</v>
      </c>
      <c r="B16575">
        <v>1</v>
      </c>
      <c r="C16575">
        <v>1</v>
      </c>
      <c r="D16575">
        <v>1</v>
      </c>
      <c r="E16575" t="s">
        <v>13303</v>
      </c>
      <c r="F16575" t="s">
        <v>13312</v>
      </c>
      <c r="G16575" t="s">
        <v>23</v>
      </c>
      <c r="H16575" t="s">
        <v>13313</v>
      </c>
      <c r="I16575" t="s">
        <v>22</v>
      </c>
      <c r="M16575">
        <v>4527</v>
      </c>
      <c r="N16575">
        <v>370</v>
      </c>
      <c r="O16575">
        <v>385</v>
      </c>
    </row>
    <row r="16576" spans="1:15" x14ac:dyDescent="0.3">
      <c r="E16576" t="s">
        <v>13303</v>
      </c>
      <c r="F16576" t="s">
        <v>2466</v>
      </c>
      <c r="G16576" t="s">
        <v>14</v>
      </c>
      <c r="H16576" t="s">
        <v>13316</v>
      </c>
      <c r="I16576" t="s">
        <v>52</v>
      </c>
      <c r="J16576" t="s">
        <v>32</v>
      </c>
      <c r="M16576">
        <v>4527</v>
      </c>
      <c r="N16576">
        <v>379</v>
      </c>
      <c r="O16576">
        <v>385</v>
      </c>
    </row>
    <row r="16577" spans="1:15" x14ac:dyDescent="0.3">
      <c r="A16577" t="s">
        <v>14</v>
      </c>
      <c r="B16577">
        <v>0</v>
      </c>
      <c r="C16577">
        <v>1</v>
      </c>
      <c r="D16577" t="s">
        <v>14</v>
      </c>
      <c r="E16577" t="s">
        <v>13303</v>
      </c>
      <c r="F16577" t="s">
        <v>13314</v>
      </c>
      <c r="G16577" t="s">
        <v>23</v>
      </c>
      <c r="H16577" t="s">
        <v>13315</v>
      </c>
      <c r="I16577" t="s">
        <v>26</v>
      </c>
      <c r="M16577">
        <v>4527</v>
      </c>
      <c r="N16577">
        <v>551</v>
      </c>
      <c r="O16577">
        <v>555</v>
      </c>
    </row>
    <row r="16578" spans="1:15" x14ac:dyDescent="0.3">
      <c r="E16578" t="s">
        <v>13303</v>
      </c>
      <c r="F16578" t="s">
        <v>13314</v>
      </c>
      <c r="G16578" t="s">
        <v>14</v>
      </c>
      <c r="H16578" t="s">
        <v>13315</v>
      </c>
      <c r="I16578" t="s">
        <v>19</v>
      </c>
      <c r="M16578">
        <v>4527</v>
      </c>
      <c r="N16578">
        <v>551</v>
      </c>
      <c r="O16578">
        <v>555</v>
      </c>
    </row>
    <row r="16579" spans="1:15" x14ac:dyDescent="0.3">
      <c r="A16579" t="s">
        <v>14</v>
      </c>
      <c r="B16579">
        <v>0</v>
      </c>
      <c r="C16579">
        <v>1</v>
      </c>
      <c r="D16579" t="s">
        <v>14</v>
      </c>
      <c r="E16579" t="s">
        <v>13303</v>
      </c>
      <c r="F16579" t="s">
        <v>4693</v>
      </c>
      <c r="G16579" t="s">
        <v>23</v>
      </c>
      <c r="H16579" t="s">
        <v>13311</v>
      </c>
      <c r="I16579" t="s">
        <v>26</v>
      </c>
      <c r="M16579">
        <v>4527</v>
      </c>
      <c r="N16579">
        <v>557</v>
      </c>
      <c r="O16579">
        <v>564</v>
      </c>
    </row>
    <row r="16580" spans="1:15" x14ac:dyDescent="0.3">
      <c r="A16580" t="s">
        <v>14</v>
      </c>
      <c r="B16580">
        <v>1</v>
      </c>
      <c r="C16580">
        <v>1</v>
      </c>
      <c r="D16580">
        <v>1</v>
      </c>
      <c r="E16580" t="s">
        <v>13303</v>
      </c>
      <c r="F16580" t="s">
        <v>4693</v>
      </c>
      <c r="G16580" t="s">
        <v>14</v>
      </c>
      <c r="H16580" t="s">
        <v>13311</v>
      </c>
      <c r="I16580" t="s">
        <v>31</v>
      </c>
      <c r="J16580" t="s">
        <v>32</v>
      </c>
      <c r="M16580">
        <v>4527</v>
      </c>
      <c r="N16580">
        <v>557</v>
      </c>
      <c r="O16580">
        <v>564</v>
      </c>
    </row>
    <row r="16581" spans="1:15" x14ac:dyDescent="0.3">
      <c r="E16581" t="s">
        <v>13303</v>
      </c>
      <c r="F16581" t="s">
        <v>1250</v>
      </c>
      <c r="G16581" t="s">
        <v>17</v>
      </c>
      <c r="H16581" t="s">
        <v>13304</v>
      </c>
      <c r="I16581" t="s">
        <v>26</v>
      </c>
      <c r="M16581">
        <v>4527</v>
      </c>
      <c r="N16581">
        <v>566</v>
      </c>
      <c r="O16581">
        <v>573</v>
      </c>
    </row>
    <row r="16582" spans="1:15" x14ac:dyDescent="0.3">
      <c r="E16582" t="s">
        <v>13303</v>
      </c>
      <c r="F16582" t="s">
        <v>1250</v>
      </c>
      <c r="G16582" t="s">
        <v>14</v>
      </c>
      <c r="H16582" t="s">
        <v>13304</v>
      </c>
      <c r="I16582" t="s">
        <v>31</v>
      </c>
      <c r="J16582" t="s">
        <v>32</v>
      </c>
      <c r="M16582">
        <v>4527</v>
      </c>
      <c r="N16582">
        <v>566</v>
      </c>
      <c r="O16582">
        <v>573</v>
      </c>
    </row>
    <row r="16583" spans="1:15" x14ac:dyDescent="0.3">
      <c r="E16583" t="s">
        <v>13303</v>
      </c>
      <c r="F16583" t="s">
        <v>364</v>
      </c>
      <c r="G16583" t="s">
        <v>14</v>
      </c>
      <c r="H16583" t="s">
        <v>13317</v>
      </c>
      <c r="I16583" t="s">
        <v>19</v>
      </c>
      <c r="M16583">
        <v>4527</v>
      </c>
      <c r="N16583">
        <v>577</v>
      </c>
      <c r="O16583">
        <v>586</v>
      </c>
    </row>
    <row r="16584" spans="1:15" x14ac:dyDescent="0.3">
      <c r="E16584" t="s">
        <v>13303</v>
      </c>
      <c r="F16584" t="s">
        <v>364</v>
      </c>
      <c r="G16584" t="s">
        <v>17</v>
      </c>
      <c r="H16584" t="s">
        <v>13317</v>
      </c>
      <c r="I16584" t="s">
        <v>26</v>
      </c>
      <c r="M16584">
        <v>4527</v>
      </c>
      <c r="N16584">
        <v>577</v>
      </c>
      <c r="O16584">
        <v>586</v>
      </c>
    </row>
    <row r="16585" spans="1:15" x14ac:dyDescent="0.3">
      <c r="A16585" t="s">
        <v>14</v>
      </c>
      <c r="B16585">
        <v>1</v>
      </c>
      <c r="C16585">
        <v>1</v>
      </c>
      <c r="D16585">
        <v>1</v>
      </c>
      <c r="E16585" t="s">
        <v>13160</v>
      </c>
      <c r="F16585" t="s">
        <v>13162</v>
      </c>
      <c r="G16585" t="s">
        <v>14</v>
      </c>
      <c r="H16585" t="s">
        <v>13169</v>
      </c>
      <c r="I16585" t="s">
        <v>35</v>
      </c>
      <c r="J16585" t="s">
        <v>597</v>
      </c>
      <c r="M16585">
        <v>4529</v>
      </c>
      <c r="N16585">
        <v>27</v>
      </c>
      <c r="O16585">
        <v>40</v>
      </c>
    </row>
    <row r="16586" spans="1:15" x14ac:dyDescent="0.3">
      <c r="A16586" t="s">
        <v>23</v>
      </c>
      <c r="B16586">
        <v>0</v>
      </c>
      <c r="C16586">
        <v>0</v>
      </c>
      <c r="D16586">
        <v>1</v>
      </c>
      <c r="E16586" t="s">
        <v>13160</v>
      </c>
      <c r="F16586" t="s">
        <v>6702</v>
      </c>
      <c r="G16586" t="s">
        <v>23</v>
      </c>
      <c r="H16586" t="s">
        <v>13161</v>
      </c>
      <c r="I16586" t="s">
        <v>26</v>
      </c>
      <c r="M16586">
        <v>4529</v>
      </c>
      <c r="N16586">
        <v>121</v>
      </c>
      <c r="O16586">
        <v>130</v>
      </c>
    </row>
    <row r="16587" spans="1:15" x14ac:dyDescent="0.3">
      <c r="A16587" t="s">
        <v>23</v>
      </c>
      <c r="B16587">
        <v>1</v>
      </c>
      <c r="C16587">
        <v>1</v>
      </c>
      <c r="D16587">
        <v>1</v>
      </c>
      <c r="E16587" t="s">
        <v>13160</v>
      </c>
      <c r="F16587" t="s">
        <v>2466</v>
      </c>
      <c r="G16587" t="s">
        <v>23</v>
      </c>
      <c r="H16587" t="s">
        <v>13168</v>
      </c>
      <c r="I16587" t="s">
        <v>19</v>
      </c>
      <c r="M16587">
        <v>4529</v>
      </c>
      <c r="N16587">
        <v>124</v>
      </c>
      <c r="O16587">
        <v>130</v>
      </c>
    </row>
    <row r="16588" spans="1:15" x14ac:dyDescent="0.3">
      <c r="E16588" t="s">
        <v>13160</v>
      </c>
      <c r="F16588" t="s">
        <v>2466</v>
      </c>
      <c r="G16588" t="s">
        <v>14</v>
      </c>
      <c r="H16588" t="s">
        <v>13168</v>
      </c>
      <c r="I16588" t="s">
        <v>52</v>
      </c>
      <c r="J16588" t="s">
        <v>32</v>
      </c>
      <c r="M16588">
        <v>4529</v>
      </c>
      <c r="N16588">
        <v>124</v>
      </c>
      <c r="O16588">
        <v>130</v>
      </c>
    </row>
    <row r="16589" spans="1:15" x14ac:dyDescent="0.3">
      <c r="A16589" t="s">
        <v>23</v>
      </c>
      <c r="B16589">
        <v>1</v>
      </c>
      <c r="C16589">
        <v>1</v>
      </c>
      <c r="D16589">
        <v>1</v>
      </c>
      <c r="E16589" t="s">
        <v>13160</v>
      </c>
      <c r="F16589" t="s">
        <v>13166</v>
      </c>
      <c r="G16589" t="s">
        <v>23</v>
      </c>
      <c r="H16589" t="s">
        <v>13167</v>
      </c>
      <c r="I16589" t="s">
        <v>35</v>
      </c>
      <c r="J16589" t="s">
        <v>453</v>
      </c>
      <c r="M16589">
        <v>4529</v>
      </c>
      <c r="N16589">
        <v>169</v>
      </c>
      <c r="O16589">
        <v>174</v>
      </c>
    </row>
    <row r="16590" spans="1:15" x14ac:dyDescent="0.3">
      <c r="A16590" t="s">
        <v>51</v>
      </c>
      <c r="B16590">
        <v>1</v>
      </c>
      <c r="C16590">
        <v>1</v>
      </c>
      <c r="D16590">
        <v>1</v>
      </c>
      <c r="E16590" t="s">
        <v>13160</v>
      </c>
      <c r="F16590" t="s">
        <v>13164</v>
      </c>
      <c r="G16590" t="s">
        <v>51</v>
      </c>
      <c r="H16590" t="s">
        <v>13165</v>
      </c>
      <c r="I16590" t="s">
        <v>69</v>
      </c>
      <c r="J16590" t="s">
        <v>53</v>
      </c>
      <c r="K16590" t="s">
        <v>800</v>
      </c>
      <c r="M16590">
        <v>4529</v>
      </c>
      <c r="N16590">
        <v>206</v>
      </c>
      <c r="O16590">
        <v>219</v>
      </c>
    </row>
    <row r="16591" spans="1:15" x14ac:dyDescent="0.3">
      <c r="A16591" t="s">
        <v>14</v>
      </c>
      <c r="B16591">
        <v>1</v>
      </c>
      <c r="C16591">
        <v>1</v>
      </c>
      <c r="D16591">
        <v>1</v>
      </c>
      <c r="E16591" t="s">
        <v>13160</v>
      </c>
      <c r="F16591" t="s">
        <v>13162</v>
      </c>
      <c r="G16591" t="s">
        <v>14</v>
      </c>
      <c r="H16591" t="s">
        <v>13163</v>
      </c>
      <c r="I16591" t="s">
        <v>35</v>
      </c>
      <c r="J16591" t="s">
        <v>597</v>
      </c>
      <c r="M16591">
        <v>4529</v>
      </c>
      <c r="N16591">
        <v>276</v>
      </c>
      <c r="O16591">
        <v>289</v>
      </c>
    </row>
    <row r="16592" spans="1:15" x14ac:dyDescent="0.3">
      <c r="A16592" t="s">
        <v>237</v>
      </c>
      <c r="B16592">
        <v>0</v>
      </c>
      <c r="E16592" t="s">
        <v>13170</v>
      </c>
      <c r="F16592" t="s">
        <v>13171</v>
      </c>
      <c r="G16592" t="s">
        <v>17</v>
      </c>
      <c r="H16592" t="s">
        <v>13172</v>
      </c>
      <c r="I16592" t="s">
        <v>26</v>
      </c>
      <c r="M16592">
        <v>4535</v>
      </c>
      <c r="N16592">
        <v>111</v>
      </c>
      <c r="O16592">
        <v>124</v>
      </c>
    </row>
    <row r="16593" spans="1:15" x14ac:dyDescent="0.3">
      <c r="E16593" t="s">
        <v>13170</v>
      </c>
      <c r="F16593" t="s">
        <v>13171</v>
      </c>
      <c r="G16593" t="s">
        <v>51</v>
      </c>
      <c r="H16593" t="s">
        <v>13172</v>
      </c>
      <c r="I16593" t="s">
        <v>19</v>
      </c>
      <c r="M16593">
        <v>4535</v>
      </c>
      <c r="N16593">
        <v>111</v>
      </c>
      <c r="O16593">
        <v>124</v>
      </c>
    </row>
    <row r="16594" spans="1:15" x14ac:dyDescent="0.3">
      <c r="A16594" t="s">
        <v>237</v>
      </c>
      <c r="B16594">
        <v>0</v>
      </c>
      <c r="E16594" t="s">
        <v>13170</v>
      </c>
      <c r="F16594" t="s">
        <v>13171</v>
      </c>
      <c r="G16594" t="s">
        <v>17</v>
      </c>
      <c r="H16594" t="s">
        <v>13172</v>
      </c>
      <c r="I16594" t="s">
        <v>26</v>
      </c>
      <c r="M16594">
        <v>4536</v>
      </c>
      <c r="N16594">
        <v>111</v>
      </c>
      <c r="O16594">
        <v>124</v>
      </c>
    </row>
    <row r="16595" spans="1:15" x14ac:dyDescent="0.3">
      <c r="E16595" t="s">
        <v>13170</v>
      </c>
      <c r="F16595" t="s">
        <v>13171</v>
      </c>
      <c r="G16595" t="s">
        <v>51</v>
      </c>
      <c r="H16595" t="s">
        <v>13172</v>
      </c>
      <c r="I16595" t="s">
        <v>19</v>
      </c>
      <c r="M16595">
        <v>4536</v>
      </c>
      <c r="N16595">
        <v>111</v>
      </c>
      <c r="O16595">
        <v>124</v>
      </c>
    </row>
    <row r="16596" spans="1:15" x14ac:dyDescent="0.3">
      <c r="A16596" t="s">
        <v>237</v>
      </c>
      <c r="B16596">
        <v>0</v>
      </c>
      <c r="E16596" t="s">
        <v>13170</v>
      </c>
      <c r="F16596" t="s">
        <v>13171</v>
      </c>
      <c r="G16596" t="s">
        <v>17</v>
      </c>
      <c r="H16596" t="s">
        <v>13172</v>
      </c>
      <c r="I16596" t="s">
        <v>26</v>
      </c>
      <c r="M16596">
        <v>4537</v>
      </c>
      <c r="N16596">
        <v>111</v>
      </c>
      <c r="O16596">
        <v>124</v>
      </c>
    </row>
    <row r="16597" spans="1:15" x14ac:dyDescent="0.3">
      <c r="E16597" t="s">
        <v>13170</v>
      </c>
      <c r="F16597" t="s">
        <v>13171</v>
      </c>
      <c r="G16597" t="s">
        <v>51</v>
      </c>
      <c r="H16597" t="s">
        <v>13172</v>
      </c>
      <c r="I16597" t="s">
        <v>19</v>
      </c>
      <c r="M16597">
        <v>4537</v>
      </c>
      <c r="N16597">
        <v>111</v>
      </c>
      <c r="O16597">
        <v>124</v>
      </c>
    </row>
    <row r="16598" spans="1:15" x14ac:dyDescent="0.3">
      <c r="E16598" t="s">
        <v>13173</v>
      </c>
      <c r="F16598" t="s">
        <v>13174</v>
      </c>
      <c r="G16598" t="s">
        <v>14</v>
      </c>
      <c r="H16598" t="s">
        <v>13175</v>
      </c>
      <c r="I16598" t="s">
        <v>19</v>
      </c>
      <c r="M16598">
        <v>4538</v>
      </c>
      <c r="N16598">
        <v>6</v>
      </c>
      <c r="O16598">
        <v>11</v>
      </c>
    </row>
    <row r="16599" spans="1:15" x14ac:dyDescent="0.3">
      <c r="A16599" t="s">
        <v>14</v>
      </c>
      <c r="B16599">
        <v>0</v>
      </c>
      <c r="C16599">
        <v>1</v>
      </c>
      <c r="D16599" t="s">
        <v>14</v>
      </c>
      <c r="E16599" t="s">
        <v>13173</v>
      </c>
      <c r="F16599" t="s">
        <v>13174</v>
      </c>
      <c r="G16599" t="s">
        <v>23</v>
      </c>
      <c r="H16599" t="s">
        <v>13175</v>
      </c>
      <c r="I16599" t="s">
        <v>26</v>
      </c>
      <c r="M16599">
        <v>4538</v>
      </c>
      <c r="N16599">
        <v>6</v>
      </c>
      <c r="O16599">
        <v>11</v>
      </c>
    </row>
    <row r="16600" spans="1:15" x14ac:dyDescent="0.3">
      <c r="E16600" t="s">
        <v>13173</v>
      </c>
      <c r="F16600" t="s">
        <v>13180</v>
      </c>
      <c r="G16600" t="s">
        <v>17</v>
      </c>
      <c r="H16600" t="s">
        <v>13181</v>
      </c>
      <c r="I16600" t="s">
        <v>26</v>
      </c>
      <c r="M16600">
        <v>4539</v>
      </c>
      <c r="N16600">
        <v>0</v>
      </c>
      <c r="O16600">
        <v>6</v>
      </c>
    </row>
    <row r="16601" spans="1:15" x14ac:dyDescent="0.3">
      <c r="A16601" t="s">
        <v>14</v>
      </c>
      <c r="B16601">
        <v>0</v>
      </c>
      <c r="C16601">
        <v>1</v>
      </c>
      <c r="D16601" t="s">
        <v>14</v>
      </c>
      <c r="E16601" t="s">
        <v>13173</v>
      </c>
      <c r="F16601" t="s">
        <v>13174</v>
      </c>
      <c r="G16601" t="s">
        <v>23</v>
      </c>
      <c r="H16601" t="s">
        <v>13178</v>
      </c>
      <c r="I16601" t="s">
        <v>26</v>
      </c>
      <c r="M16601">
        <v>4539</v>
      </c>
      <c r="N16601">
        <v>79</v>
      </c>
      <c r="O16601">
        <v>84</v>
      </c>
    </row>
    <row r="16602" spans="1:15" x14ac:dyDescent="0.3">
      <c r="E16602" t="s">
        <v>13173</v>
      </c>
      <c r="F16602" t="s">
        <v>13174</v>
      </c>
      <c r="G16602" t="s">
        <v>14</v>
      </c>
      <c r="H16602" t="s">
        <v>13178</v>
      </c>
      <c r="I16602" t="s">
        <v>19</v>
      </c>
      <c r="M16602">
        <v>4539</v>
      </c>
      <c r="N16602">
        <v>79</v>
      </c>
      <c r="O16602">
        <v>84</v>
      </c>
    </row>
    <row r="16603" spans="1:15" x14ac:dyDescent="0.3">
      <c r="E16603" t="s">
        <v>13173</v>
      </c>
      <c r="F16603" t="s">
        <v>13182</v>
      </c>
      <c r="G16603" t="s">
        <v>14</v>
      </c>
      <c r="H16603" t="s">
        <v>13183</v>
      </c>
      <c r="I16603" t="s">
        <v>19</v>
      </c>
      <c r="M16603">
        <v>4539</v>
      </c>
      <c r="N16603">
        <v>98</v>
      </c>
      <c r="O16603">
        <v>104</v>
      </c>
    </row>
    <row r="16604" spans="1:15" x14ac:dyDescent="0.3">
      <c r="A16604" t="s">
        <v>237</v>
      </c>
      <c r="B16604">
        <v>0</v>
      </c>
      <c r="C16604">
        <v>0</v>
      </c>
      <c r="D16604">
        <v>0</v>
      </c>
      <c r="E16604" t="s">
        <v>13173</v>
      </c>
      <c r="F16604" t="s">
        <v>13182</v>
      </c>
      <c r="G16604" t="s">
        <v>23</v>
      </c>
      <c r="H16604" t="s">
        <v>13183</v>
      </c>
      <c r="I16604" t="s">
        <v>26</v>
      </c>
      <c r="M16604">
        <v>4539</v>
      </c>
      <c r="N16604">
        <v>98</v>
      </c>
      <c r="O16604">
        <v>104</v>
      </c>
    </row>
    <row r="16605" spans="1:15" x14ac:dyDescent="0.3">
      <c r="E16605" t="s">
        <v>13173</v>
      </c>
      <c r="F16605" t="s">
        <v>13176</v>
      </c>
      <c r="G16605" t="s">
        <v>14</v>
      </c>
      <c r="H16605" t="s">
        <v>13177</v>
      </c>
      <c r="I16605" t="s">
        <v>19</v>
      </c>
      <c r="M16605">
        <v>4539</v>
      </c>
      <c r="N16605">
        <v>186</v>
      </c>
      <c r="O16605">
        <v>191</v>
      </c>
    </row>
    <row r="16606" spans="1:15" x14ac:dyDescent="0.3">
      <c r="A16606" t="s">
        <v>14</v>
      </c>
      <c r="B16606">
        <v>0</v>
      </c>
      <c r="C16606">
        <v>1</v>
      </c>
      <c r="D16606" t="s">
        <v>14</v>
      </c>
      <c r="E16606" t="s">
        <v>13173</v>
      </c>
      <c r="F16606" t="s">
        <v>13176</v>
      </c>
      <c r="G16606" t="s">
        <v>23</v>
      </c>
      <c r="H16606" t="s">
        <v>13177</v>
      </c>
      <c r="I16606" t="s">
        <v>26</v>
      </c>
      <c r="M16606">
        <v>4539</v>
      </c>
      <c r="N16606">
        <v>186</v>
      </c>
      <c r="O16606">
        <v>191</v>
      </c>
    </row>
    <row r="16607" spans="1:15" x14ac:dyDescent="0.3">
      <c r="A16607" t="s">
        <v>14</v>
      </c>
      <c r="B16607">
        <v>0</v>
      </c>
      <c r="C16607">
        <v>1</v>
      </c>
      <c r="D16607" t="s">
        <v>14</v>
      </c>
      <c r="E16607" t="s">
        <v>13173</v>
      </c>
      <c r="F16607" t="s">
        <v>13174</v>
      </c>
      <c r="G16607" t="s">
        <v>23</v>
      </c>
      <c r="H16607" t="s">
        <v>13179</v>
      </c>
      <c r="I16607" t="s">
        <v>26</v>
      </c>
      <c r="M16607">
        <v>4539</v>
      </c>
      <c r="N16607">
        <v>193</v>
      </c>
      <c r="O16607">
        <v>198</v>
      </c>
    </row>
    <row r="16608" spans="1:15" x14ac:dyDescent="0.3">
      <c r="E16608" t="s">
        <v>13173</v>
      </c>
      <c r="F16608" t="s">
        <v>13174</v>
      </c>
      <c r="G16608" t="s">
        <v>14</v>
      </c>
      <c r="H16608" t="s">
        <v>13179</v>
      </c>
      <c r="I16608" t="s">
        <v>19</v>
      </c>
      <c r="M16608">
        <v>4539</v>
      </c>
      <c r="N16608">
        <v>193</v>
      </c>
      <c r="O16608">
        <v>198</v>
      </c>
    </row>
    <row r="16609" spans="1:15" x14ac:dyDescent="0.3">
      <c r="E16609" t="s">
        <v>13184</v>
      </c>
      <c r="F16609" t="s">
        <v>13180</v>
      </c>
      <c r="G16609" t="s">
        <v>17</v>
      </c>
      <c r="H16609" t="s">
        <v>13181</v>
      </c>
      <c r="I16609" t="s">
        <v>26</v>
      </c>
      <c r="M16609">
        <v>4540</v>
      </c>
      <c r="N16609">
        <v>0</v>
      </c>
      <c r="O16609">
        <v>6</v>
      </c>
    </row>
    <row r="16610" spans="1:15" x14ac:dyDescent="0.3">
      <c r="A16610" t="s">
        <v>14</v>
      </c>
      <c r="B16610">
        <v>0</v>
      </c>
      <c r="C16610">
        <v>1</v>
      </c>
      <c r="D16610" t="s">
        <v>14</v>
      </c>
      <c r="E16610" t="s">
        <v>13184</v>
      </c>
      <c r="F16610" t="s">
        <v>13174</v>
      </c>
      <c r="G16610" t="s">
        <v>23</v>
      </c>
      <c r="H16610" t="s">
        <v>13178</v>
      </c>
      <c r="I16610" t="s">
        <v>26</v>
      </c>
      <c r="M16610">
        <v>4540</v>
      </c>
      <c r="N16610">
        <v>79</v>
      </c>
      <c r="O16610">
        <v>84</v>
      </c>
    </row>
    <row r="16611" spans="1:15" x14ac:dyDescent="0.3">
      <c r="E16611" t="s">
        <v>13184</v>
      </c>
      <c r="F16611" t="s">
        <v>13174</v>
      </c>
      <c r="G16611" t="s">
        <v>14</v>
      </c>
      <c r="H16611" t="s">
        <v>13178</v>
      </c>
      <c r="I16611" t="s">
        <v>19</v>
      </c>
      <c r="M16611">
        <v>4540</v>
      </c>
      <c r="N16611">
        <v>79</v>
      </c>
      <c r="O16611">
        <v>84</v>
      </c>
    </row>
    <row r="16612" spans="1:15" x14ac:dyDescent="0.3">
      <c r="A16612" t="s">
        <v>237</v>
      </c>
      <c r="B16612">
        <v>0</v>
      </c>
      <c r="C16612">
        <v>0</v>
      </c>
      <c r="D16612">
        <v>0</v>
      </c>
      <c r="E16612" t="s">
        <v>13184</v>
      </c>
      <c r="F16612" t="s">
        <v>13182</v>
      </c>
      <c r="G16612" t="s">
        <v>23</v>
      </c>
      <c r="H16612" t="s">
        <v>13183</v>
      </c>
      <c r="I16612" t="s">
        <v>26</v>
      </c>
      <c r="M16612">
        <v>4540</v>
      </c>
      <c r="N16612">
        <v>98</v>
      </c>
      <c r="O16612">
        <v>104</v>
      </c>
    </row>
    <row r="16613" spans="1:15" x14ac:dyDescent="0.3">
      <c r="E16613" t="s">
        <v>13184</v>
      </c>
      <c r="F16613" t="s">
        <v>13182</v>
      </c>
      <c r="G16613" t="s">
        <v>14</v>
      </c>
      <c r="H16613" t="s">
        <v>13183</v>
      </c>
      <c r="I16613" t="s">
        <v>19</v>
      </c>
      <c r="M16613">
        <v>4540</v>
      </c>
      <c r="N16613">
        <v>98</v>
      </c>
      <c r="O16613">
        <v>104</v>
      </c>
    </row>
    <row r="16614" spans="1:15" x14ac:dyDescent="0.3">
      <c r="E16614" t="s">
        <v>13184</v>
      </c>
      <c r="F16614" t="s">
        <v>13176</v>
      </c>
      <c r="G16614" t="s">
        <v>14</v>
      </c>
      <c r="H16614" t="s">
        <v>13177</v>
      </c>
      <c r="I16614" t="s">
        <v>19</v>
      </c>
      <c r="M16614">
        <v>4540</v>
      </c>
      <c r="N16614">
        <v>186</v>
      </c>
      <c r="O16614">
        <v>191</v>
      </c>
    </row>
    <row r="16615" spans="1:15" x14ac:dyDescent="0.3">
      <c r="A16615" t="s">
        <v>14</v>
      </c>
      <c r="B16615">
        <v>0</v>
      </c>
      <c r="C16615">
        <v>1</v>
      </c>
      <c r="D16615" t="s">
        <v>14</v>
      </c>
      <c r="E16615" t="s">
        <v>13184</v>
      </c>
      <c r="F16615" t="s">
        <v>13176</v>
      </c>
      <c r="G16615" t="s">
        <v>23</v>
      </c>
      <c r="H16615" t="s">
        <v>13177</v>
      </c>
      <c r="I16615" t="s">
        <v>26</v>
      </c>
      <c r="M16615">
        <v>4540</v>
      </c>
      <c r="N16615">
        <v>186</v>
      </c>
      <c r="O16615">
        <v>191</v>
      </c>
    </row>
    <row r="16616" spans="1:15" x14ac:dyDescent="0.3">
      <c r="E16616" t="s">
        <v>13184</v>
      </c>
      <c r="F16616" t="s">
        <v>13174</v>
      </c>
      <c r="G16616" t="s">
        <v>14</v>
      </c>
      <c r="H16616" t="s">
        <v>13179</v>
      </c>
      <c r="I16616" t="s">
        <v>19</v>
      </c>
      <c r="M16616">
        <v>4540</v>
      </c>
      <c r="N16616">
        <v>193</v>
      </c>
      <c r="O16616">
        <v>198</v>
      </c>
    </row>
    <row r="16617" spans="1:15" x14ac:dyDescent="0.3">
      <c r="A16617" t="s">
        <v>14</v>
      </c>
      <c r="B16617">
        <v>0</v>
      </c>
      <c r="C16617">
        <v>1</v>
      </c>
      <c r="D16617" t="s">
        <v>14</v>
      </c>
      <c r="E16617" t="s">
        <v>13184</v>
      </c>
      <c r="F16617" t="s">
        <v>13174</v>
      </c>
      <c r="G16617" t="s">
        <v>23</v>
      </c>
      <c r="H16617" t="s">
        <v>13179</v>
      </c>
      <c r="I16617" t="s">
        <v>26</v>
      </c>
      <c r="M16617">
        <v>4540</v>
      </c>
      <c r="N16617">
        <v>193</v>
      </c>
      <c r="O16617">
        <v>198</v>
      </c>
    </row>
    <row r="16618" spans="1:15" x14ac:dyDescent="0.3">
      <c r="A16618" t="s">
        <v>14</v>
      </c>
      <c r="B16618">
        <v>0</v>
      </c>
      <c r="C16618">
        <v>1</v>
      </c>
      <c r="D16618" t="s">
        <v>14</v>
      </c>
      <c r="E16618" t="s">
        <v>13173</v>
      </c>
      <c r="F16618" t="s">
        <v>13174</v>
      </c>
      <c r="G16618" t="s">
        <v>23</v>
      </c>
      <c r="H16618" t="s">
        <v>13185</v>
      </c>
      <c r="I16618" t="s">
        <v>22</v>
      </c>
      <c r="M16618">
        <v>4541</v>
      </c>
      <c r="N16618">
        <v>71</v>
      </c>
      <c r="O16618">
        <v>76</v>
      </c>
    </row>
    <row r="16619" spans="1:15" x14ac:dyDescent="0.3">
      <c r="E16619" t="s">
        <v>13184</v>
      </c>
      <c r="F16619" t="s">
        <v>13174</v>
      </c>
      <c r="G16619" t="s">
        <v>23</v>
      </c>
      <c r="H16619" t="s">
        <v>13187</v>
      </c>
      <c r="I16619" t="s">
        <v>26</v>
      </c>
      <c r="M16619">
        <v>4542</v>
      </c>
      <c r="N16619">
        <v>25</v>
      </c>
      <c r="O16619">
        <v>30</v>
      </c>
    </row>
    <row r="16620" spans="1:15" x14ac:dyDescent="0.3">
      <c r="E16620" t="s">
        <v>13184</v>
      </c>
      <c r="F16620" t="s">
        <v>13174</v>
      </c>
      <c r="G16620" t="s">
        <v>14</v>
      </c>
      <c r="H16620" t="s">
        <v>13187</v>
      </c>
      <c r="I16620" t="s">
        <v>19</v>
      </c>
      <c r="M16620">
        <v>4542</v>
      </c>
      <c r="N16620">
        <v>25</v>
      </c>
      <c r="O16620">
        <v>30</v>
      </c>
    </row>
    <row r="16621" spans="1:15" x14ac:dyDescent="0.3">
      <c r="E16621" t="s">
        <v>13184</v>
      </c>
      <c r="F16621" t="s">
        <v>13174</v>
      </c>
      <c r="G16621" t="s">
        <v>23</v>
      </c>
      <c r="H16621" t="s">
        <v>13186</v>
      </c>
      <c r="I16621" t="s">
        <v>26</v>
      </c>
      <c r="M16621">
        <v>4542</v>
      </c>
      <c r="N16621">
        <v>151</v>
      </c>
      <c r="O16621">
        <v>156</v>
      </c>
    </row>
    <row r="16622" spans="1:15" x14ac:dyDescent="0.3">
      <c r="E16622" t="s">
        <v>13184</v>
      </c>
      <c r="F16622" t="s">
        <v>13174</v>
      </c>
      <c r="G16622" t="s">
        <v>17</v>
      </c>
      <c r="H16622" t="s">
        <v>13186</v>
      </c>
      <c r="I16622" t="s">
        <v>19</v>
      </c>
      <c r="M16622">
        <v>4542</v>
      </c>
      <c r="N16622">
        <v>151</v>
      </c>
      <c r="O16622">
        <v>156</v>
      </c>
    </row>
    <row r="16623" spans="1:15" x14ac:dyDescent="0.3">
      <c r="A16623" t="s">
        <v>237</v>
      </c>
      <c r="B16623">
        <v>0</v>
      </c>
      <c r="E16623" t="s">
        <v>4416</v>
      </c>
      <c r="F16623" t="s">
        <v>4419</v>
      </c>
      <c r="G16623" t="s">
        <v>17</v>
      </c>
      <c r="H16623" t="s">
        <v>4420</v>
      </c>
      <c r="I16623" t="s">
        <v>22</v>
      </c>
      <c r="M16623">
        <v>4543</v>
      </c>
      <c r="N16623">
        <v>302</v>
      </c>
      <c r="O16623">
        <v>320</v>
      </c>
    </row>
    <row r="16624" spans="1:15" x14ac:dyDescent="0.3">
      <c r="E16624" t="s">
        <v>4416</v>
      </c>
      <c r="F16624" t="s">
        <v>4421</v>
      </c>
      <c r="G16624" t="s">
        <v>17</v>
      </c>
      <c r="H16624" t="s">
        <v>4422</v>
      </c>
      <c r="I16624" t="s">
        <v>19</v>
      </c>
      <c r="M16624">
        <v>4543</v>
      </c>
      <c r="N16624">
        <v>570</v>
      </c>
      <c r="O16624">
        <v>575</v>
      </c>
    </row>
    <row r="16625" spans="1:15" x14ac:dyDescent="0.3">
      <c r="E16625" t="s">
        <v>4416</v>
      </c>
      <c r="F16625" t="s">
        <v>4423</v>
      </c>
      <c r="G16625" t="s">
        <v>17</v>
      </c>
      <c r="H16625" t="s">
        <v>4424</v>
      </c>
      <c r="I16625" t="s">
        <v>19</v>
      </c>
      <c r="M16625">
        <v>4543</v>
      </c>
      <c r="N16625">
        <v>614</v>
      </c>
      <c r="O16625">
        <v>625</v>
      </c>
    </row>
    <row r="16626" spans="1:15" x14ac:dyDescent="0.3">
      <c r="E16626" t="s">
        <v>4416</v>
      </c>
      <c r="F16626" t="s">
        <v>4417</v>
      </c>
      <c r="G16626" t="s">
        <v>23</v>
      </c>
      <c r="H16626" t="s">
        <v>4418</v>
      </c>
      <c r="I16626" t="s">
        <v>26</v>
      </c>
      <c r="M16626">
        <v>4543</v>
      </c>
      <c r="N16626">
        <v>618</v>
      </c>
      <c r="O16626">
        <v>625</v>
      </c>
    </row>
    <row r="16627" spans="1:15" x14ac:dyDescent="0.3">
      <c r="A16627" t="s">
        <v>237</v>
      </c>
      <c r="B16627">
        <v>0</v>
      </c>
      <c r="E16627" t="s">
        <v>4416</v>
      </c>
      <c r="F16627" t="s">
        <v>4419</v>
      </c>
      <c r="G16627" t="s">
        <v>17</v>
      </c>
      <c r="H16627" t="s">
        <v>4420</v>
      </c>
      <c r="I16627" t="s">
        <v>22</v>
      </c>
      <c r="M16627">
        <v>4544</v>
      </c>
      <c r="N16627">
        <v>302</v>
      </c>
      <c r="O16627">
        <v>320</v>
      </c>
    </row>
    <row r="16628" spans="1:15" x14ac:dyDescent="0.3">
      <c r="E16628" t="s">
        <v>4416</v>
      </c>
      <c r="F16628" t="s">
        <v>4421</v>
      </c>
      <c r="G16628" t="s">
        <v>17</v>
      </c>
      <c r="H16628" t="s">
        <v>4422</v>
      </c>
      <c r="I16628" t="s">
        <v>19</v>
      </c>
      <c r="M16628">
        <v>4544</v>
      </c>
      <c r="N16628">
        <v>570</v>
      </c>
      <c r="O16628">
        <v>575</v>
      </c>
    </row>
    <row r="16629" spans="1:15" x14ac:dyDescent="0.3">
      <c r="E16629" t="s">
        <v>4416</v>
      </c>
      <c r="F16629" t="s">
        <v>4423</v>
      </c>
      <c r="G16629" t="s">
        <v>17</v>
      </c>
      <c r="H16629" t="s">
        <v>4424</v>
      </c>
      <c r="I16629" t="s">
        <v>19</v>
      </c>
      <c r="M16629">
        <v>4544</v>
      </c>
      <c r="N16629">
        <v>614</v>
      </c>
      <c r="O16629">
        <v>625</v>
      </c>
    </row>
    <row r="16630" spans="1:15" x14ac:dyDescent="0.3">
      <c r="E16630" t="s">
        <v>4416</v>
      </c>
      <c r="F16630" t="s">
        <v>4417</v>
      </c>
      <c r="G16630" t="s">
        <v>23</v>
      </c>
      <c r="H16630" t="s">
        <v>4418</v>
      </c>
      <c r="I16630" t="s">
        <v>26</v>
      </c>
      <c r="M16630">
        <v>4544</v>
      </c>
      <c r="N16630">
        <v>618</v>
      </c>
      <c r="O16630">
        <v>625</v>
      </c>
    </row>
    <row r="16631" spans="1:15" x14ac:dyDescent="0.3">
      <c r="A16631" t="s">
        <v>237</v>
      </c>
      <c r="B16631">
        <v>0</v>
      </c>
      <c r="E16631" t="s">
        <v>4416</v>
      </c>
      <c r="F16631" t="s">
        <v>4419</v>
      </c>
      <c r="G16631" t="s">
        <v>17</v>
      </c>
      <c r="H16631" t="s">
        <v>4420</v>
      </c>
      <c r="I16631" t="s">
        <v>22</v>
      </c>
      <c r="M16631">
        <v>4545</v>
      </c>
      <c r="N16631">
        <v>302</v>
      </c>
      <c r="O16631">
        <v>320</v>
      </c>
    </row>
    <row r="16632" spans="1:15" x14ac:dyDescent="0.3">
      <c r="E16632" t="s">
        <v>4416</v>
      </c>
      <c r="F16632" t="s">
        <v>4421</v>
      </c>
      <c r="G16632" t="s">
        <v>17</v>
      </c>
      <c r="H16632" t="s">
        <v>4422</v>
      </c>
      <c r="I16632" t="s">
        <v>19</v>
      </c>
      <c r="M16632">
        <v>4545</v>
      </c>
      <c r="N16632">
        <v>570</v>
      </c>
      <c r="O16632">
        <v>575</v>
      </c>
    </row>
    <row r="16633" spans="1:15" x14ac:dyDescent="0.3">
      <c r="E16633" t="s">
        <v>4416</v>
      </c>
      <c r="F16633" t="s">
        <v>4423</v>
      </c>
      <c r="G16633" t="s">
        <v>17</v>
      </c>
      <c r="H16633" t="s">
        <v>4424</v>
      </c>
      <c r="I16633" t="s">
        <v>19</v>
      </c>
      <c r="M16633">
        <v>4545</v>
      </c>
      <c r="N16633">
        <v>614</v>
      </c>
      <c r="O16633">
        <v>625</v>
      </c>
    </row>
    <row r="16634" spans="1:15" x14ac:dyDescent="0.3">
      <c r="E16634" t="s">
        <v>4416</v>
      </c>
      <c r="F16634" t="s">
        <v>4417</v>
      </c>
      <c r="G16634" t="s">
        <v>23</v>
      </c>
      <c r="H16634" t="s">
        <v>4418</v>
      </c>
      <c r="I16634" t="s">
        <v>26</v>
      </c>
      <c r="M16634">
        <v>4545</v>
      </c>
      <c r="N16634">
        <v>618</v>
      </c>
      <c r="O16634">
        <v>625</v>
      </c>
    </row>
    <row r="16635" spans="1:15" x14ac:dyDescent="0.3">
      <c r="A16635" t="s">
        <v>237</v>
      </c>
      <c r="B16635">
        <v>0</v>
      </c>
      <c r="E16635" t="s">
        <v>4416</v>
      </c>
      <c r="F16635" t="s">
        <v>4419</v>
      </c>
      <c r="G16635" t="s">
        <v>17</v>
      </c>
      <c r="H16635" t="s">
        <v>4420</v>
      </c>
      <c r="I16635" t="s">
        <v>22</v>
      </c>
      <c r="M16635">
        <v>4546</v>
      </c>
      <c r="N16635">
        <v>302</v>
      </c>
      <c r="O16635">
        <v>320</v>
      </c>
    </row>
    <row r="16636" spans="1:15" x14ac:dyDescent="0.3">
      <c r="E16636" t="s">
        <v>4416</v>
      </c>
      <c r="F16636" t="s">
        <v>4421</v>
      </c>
      <c r="G16636" t="s">
        <v>17</v>
      </c>
      <c r="H16636" t="s">
        <v>4422</v>
      </c>
      <c r="I16636" t="s">
        <v>19</v>
      </c>
      <c r="M16636">
        <v>4546</v>
      </c>
      <c r="N16636">
        <v>570</v>
      </c>
      <c r="O16636">
        <v>575</v>
      </c>
    </row>
    <row r="16637" spans="1:15" x14ac:dyDescent="0.3">
      <c r="E16637" t="s">
        <v>4416</v>
      </c>
      <c r="F16637" t="s">
        <v>4423</v>
      </c>
      <c r="G16637" t="s">
        <v>17</v>
      </c>
      <c r="H16637" t="s">
        <v>4424</v>
      </c>
      <c r="I16637" t="s">
        <v>19</v>
      </c>
      <c r="M16637">
        <v>4546</v>
      </c>
      <c r="N16637">
        <v>614</v>
      </c>
      <c r="O16637">
        <v>625</v>
      </c>
    </row>
    <row r="16638" spans="1:15" x14ac:dyDescent="0.3">
      <c r="E16638" t="s">
        <v>4416</v>
      </c>
      <c r="F16638" t="s">
        <v>4417</v>
      </c>
      <c r="G16638" t="s">
        <v>23</v>
      </c>
      <c r="H16638" t="s">
        <v>4418</v>
      </c>
      <c r="I16638" t="s">
        <v>26</v>
      </c>
      <c r="M16638">
        <v>4546</v>
      </c>
      <c r="N16638">
        <v>618</v>
      </c>
      <c r="O16638">
        <v>625</v>
      </c>
    </row>
    <row r="16639" spans="1:15" x14ac:dyDescent="0.3">
      <c r="A16639" t="s">
        <v>237</v>
      </c>
      <c r="B16639">
        <v>0</v>
      </c>
      <c r="E16639" t="s">
        <v>4416</v>
      </c>
      <c r="F16639" t="s">
        <v>4419</v>
      </c>
      <c r="G16639" t="s">
        <v>17</v>
      </c>
      <c r="H16639" t="s">
        <v>4420</v>
      </c>
      <c r="I16639" t="s">
        <v>22</v>
      </c>
      <c r="M16639">
        <v>4547</v>
      </c>
      <c r="N16639">
        <v>302</v>
      </c>
      <c r="O16639">
        <v>320</v>
      </c>
    </row>
    <row r="16640" spans="1:15" x14ac:dyDescent="0.3">
      <c r="E16640" t="s">
        <v>4416</v>
      </c>
      <c r="F16640" t="s">
        <v>4421</v>
      </c>
      <c r="G16640" t="s">
        <v>17</v>
      </c>
      <c r="H16640" t="s">
        <v>4422</v>
      </c>
      <c r="I16640" t="s">
        <v>19</v>
      </c>
      <c r="M16640">
        <v>4547</v>
      </c>
      <c r="N16640">
        <v>570</v>
      </c>
      <c r="O16640">
        <v>575</v>
      </c>
    </row>
    <row r="16641" spans="1:15" x14ac:dyDescent="0.3">
      <c r="E16641" t="s">
        <v>4416</v>
      </c>
      <c r="F16641" t="s">
        <v>4423</v>
      </c>
      <c r="G16641" t="s">
        <v>17</v>
      </c>
      <c r="H16641" t="s">
        <v>4424</v>
      </c>
      <c r="I16641" t="s">
        <v>19</v>
      </c>
      <c r="M16641">
        <v>4547</v>
      </c>
      <c r="N16641">
        <v>614</v>
      </c>
      <c r="O16641">
        <v>625</v>
      </c>
    </row>
    <row r="16642" spans="1:15" x14ac:dyDescent="0.3">
      <c r="E16642" t="s">
        <v>4416</v>
      </c>
      <c r="F16642" t="s">
        <v>4417</v>
      </c>
      <c r="G16642" t="s">
        <v>23</v>
      </c>
      <c r="H16642" t="s">
        <v>4418</v>
      </c>
      <c r="I16642" t="s">
        <v>26</v>
      </c>
      <c r="M16642">
        <v>4547</v>
      </c>
      <c r="N16642">
        <v>618</v>
      </c>
      <c r="O16642">
        <v>625</v>
      </c>
    </row>
    <row r="16643" spans="1:15" x14ac:dyDescent="0.3">
      <c r="E16643" t="s">
        <v>13188</v>
      </c>
      <c r="F16643" t="s">
        <v>13188</v>
      </c>
      <c r="G16643" t="s">
        <v>23</v>
      </c>
      <c r="H16643" t="s">
        <v>13192</v>
      </c>
      <c r="I16643" t="s">
        <v>26</v>
      </c>
      <c r="M16643">
        <v>4548</v>
      </c>
      <c r="N16643">
        <v>10</v>
      </c>
      <c r="O16643">
        <v>16</v>
      </c>
    </row>
    <row r="16644" spans="1:15" x14ac:dyDescent="0.3">
      <c r="A16644" t="s">
        <v>14</v>
      </c>
      <c r="B16644">
        <v>1</v>
      </c>
      <c r="C16644">
        <v>1</v>
      </c>
      <c r="D16644">
        <v>1</v>
      </c>
      <c r="E16644" t="s">
        <v>13188</v>
      </c>
      <c r="F16644" t="s">
        <v>13188</v>
      </c>
      <c r="G16644" t="s">
        <v>14</v>
      </c>
      <c r="H16644" t="s">
        <v>13192</v>
      </c>
      <c r="I16644" t="s">
        <v>19</v>
      </c>
      <c r="M16644">
        <v>4548</v>
      </c>
      <c r="N16644">
        <v>10</v>
      </c>
      <c r="O16644">
        <v>16</v>
      </c>
    </row>
    <row r="16645" spans="1:15" x14ac:dyDescent="0.3">
      <c r="E16645" t="s">
        <v>13188</v>
      </c>
      <c r="F16645" t="s">
        <v>1899</v>
      </c>
      <c r="G16645" t="s">
        <v>51</v>
      </c>
      <c r="H16645" t="s">
        <v>13189</v>
      </c>
      <c r="I16645" t="s">
        <v>52</v>
      </c>
      <c r="J16645" t="s">
        <v>60</v>
      </c>
      <c r="M16645">
        <v>4548</v>
      </c>
      <c r="N16645">
        <v>205</v>
      </c>
      <c r="O16645">
        <v>210</v>
      </c>
    </row>
    <row r="16646" spans="1:15" x14ac:dyDescent="0.3">
      <c r="E16646" t="s">
        <v>13188</v>
      </c>
      <c r="F16646" t="s">
        <v>13190</v>
      </c>
      <c r="G16646" t="s">
        <v>17</v>
      </c>
      <c r="H16646" t="s">
        <v>13191</v>
      </c>
      <c r="I16646" t="s">
        <v>26</v>
      </c>
      <c r="M16646">
        <v>4548</v>
      </c>
      <c r="N16646">
        <v>225</v>
      </c>
      <c r="O16646">
        <v>230</v>
      </c>
    </row>
    <row r="16647" spans="1:15" x14ac:dyDescent="0.3">
      <c r="E16647" t="s">
        <v>13188</v>
      </c>
      <c r="F16647" t="s">
        <v>13190</v>
      </c>
      <c r="G16647" t="s">
        <v>14</v>
      </c>
      <c r="H16647" t="s">
        <v>13191</v>
      </c>
      <c r="I16647" t="s">
        <v>19</v>
      </c>
      <c r="M16647">
        <v>4548</v>
      </c>
      <c r="N16647">
        <v>225</v>
      </c>
      <c r="O16647">
        <v>230</v>
      </c>
    </row>
    <row r="16648" spans="1:15" x14ac:dyDescent="0.3">
      <c r="A16648" t="s">
        <v>14</v>
      </c>
      <c r="B16648">
        <v>1</v>
      </c>
      <c r="C16648">
        <v>1</v>
      </c>
      <c r="D16648">
        <v>1</v>
      </c>
      <c r="E16648" t="s">
        <v>13188</v>
      </c>
      <c r="F16648" t="s">
        <v>13188</v>
      </c>
      <c r="G16648" t="s">
        <v>14</v>
      </c>
      <c r="H16648" t="s">
        <v>13194</v>
      </c>
      <c r="I16648" t="s">
        <v>19</v>
      </c>
      <c r="M16648">
        <v>4549</v>
      </c>
      <c r="N16648">
        <v>0</v>
      </c>
      <c r="O16648">
        <v>6</v>
      </c>
    </row>
    <row r="16649" spans="1:15" x14ac:dyDescent="0.3">
      <c r="A16649" t="s">
        <v>14</v>
      </c>
      <c r="B16649">
        <v>0</v>
      </c>
      <c r="C16649">
        <v>1</v>
      </c>
      <c r="D16649" t="s">
        <v>14</v>
      </c>
      <c r="E16649" t="s">
        <v>13188</v>
      </c>
      <c r="F16649" t="s">
        <v>13188</v>
      </c>
      <c r="G16649" t="s">
        <v>23</v>
      </c>
      <c r="H16649" t="s">
        <v>13194</v>
      </c>
      <c r="I16649" t="s">
        <v>26</v>
      </c>
      <c r="M16649">
        <v>4549</v>
      </c>
      <c r="N16649">
        <v>0</v>
      </c>
      <c r="O16649">
        <v>6</v>
      </c>
    </row>
    <row r="16650" spans="1:15" x14ac:dyDescent="0.3">
      <c r="A16650" t="s">
        <v>14</v>
      </c>
      <c r="B16650">
        <v>1</v>
      </c>
      <c r="C16650">
        <v>1</v>
      </c>
      <c r="D16650">
        <v>1</v>
      </c>
      <c r="E16650" t="s">
        <v>13188</v>
      </c>
      <c r="F16650" t="s">
        <v>13188</v>
      </c>
      <c r="G16650" t="s">
        <v>14</v>
      </c>
      <c r="H16650" t="s">
        <v>13193</v>
      </c>
      <c r="I16650" t="s">
        <v>19</v>
      </c>
      <c r="M16650">
        <v>4549</v>
      </c>
      <c r="N16650">
        <v>69</v>
      </c>
      <c r="O16650">
        <v>75</v>
      </c>
    </row>
    <row r="16651" spans="1:15" x14ac:dyDescent="0.3">
      <c r="A16651" t="s">
        <v>14</v>
      </c>
      <c r="B16651">
        <v>0</v>
      </c>
      <c r="C16651">
        <v>1</v>
      </c>
      <c r="D16651" t="s">
        <v>14</v>
      </c>
      <c r="E16651" t="s">
        <v>13188</v>
      </c>
      <c r="F16651" t="s">
        <v>13188</v>
      </c>
      <c r="G16651" t="s">
        <v>23</v>
      </c>
      <c r="H16651" t="s">
        <v>13193</v>
      </c>
      <c r="I16651" t="s">
        <v>26</v>
      </c>
      <c r="M16651">
        <v>4549</v>
      </c>
      <c r="N16651">
        <v>69</v>
      </c>
      <c r="O16651">
        <v>75</v>
      </c>
    </row>
    <row r="16652" spans="1:15" x14ac:dyDescent="0.3">
      <c r="A16652" t="s">
        <v>14</v>
      </c>
      <c r="B16652">
        <v>1</v>
      </c>
      <c r="C16652">
        <v>1</v>
      </c>
      <c r="D16652">
        <v>1</v>
      </c>
      <c r="E16652" t="s">
        <v>13188</v>
      </c>
      <c r="F16652" t="s">
        <v>13196</v>
      </c>
      <c r="G16652" t="s">
        <v>14</v>
      </c>
      <c r="H16652" t="s">
        <v>13197</v>
      </c>
      <c r="I16652" t="s">
        <v>35</v>
      </c>
      <c r="J16652" t="s">
        <v>46</v>
      </c>
      <c r="K16652" t="s">
        <v>47</v>
      </c>
      <c r="L16652" t="s">
        <v>43</v>
      </c>
      <c r="M16652">
        <v>4549</v>
      </c>
      <c r="N16652">
        <v>165</v>
      </c>
      <c r="O16652">
        <v>180</v>
      </c>
    </row>
    <row r="16653" spans="1:15" x14ac:dyDescent="0.3">
      <c r="E16653" t="s">
        <v>13188</v>
      </c>
      <c r="F16653" t="s">
        <v>1674</v>
      </c>
      <c r="G16653" t="s">
        <v>14</v>
      </c>
      <c r="H16653" t="s">
        <v>13195</v>
      </c>
      <c r="I16653" t="s">
        <v>52</v>
      </c>
      <c r="J16653" t="s">
        <v>32</v>
      </c>
      <c r="M16653">
        <v>4549</v>
      </c>
      <c r="N16653">
        <v>185</v>
      </c>
      <c r="O16653">
        <v>190</v>
      </c>
    </row>
    <row r="16654" spans="1:15" x14ac:dyDescent="0.3">
      <c r="E16654" t="s">
        <v>13188</v>
      </c>
      <c r="F16654" t="s">
        <v>1674</v>
      </c>
      <c r="G16654" t="s">
        <v>17</v>
      </c>
      <c r="H16654" t="s">
        <v>13195</v>
      </c>
      <c r="I16654" t="s">
        <v>26</v>
      </c>
      <c r="M16654">
        <v>4549</v>
      </c>
      <c r="N16654">
        <v>185</v>
      </c>
      <c r="O16654">
        <v>190</v>
      </c>
    </row>
    <row r="16655" spans="1:15" x14ac:dyDescent="0.3">
      <c r="A16655" t="s">
        <v>237</v>
      </c>
      <c r="B16655">
        <v>0</v>
      </c>
      <c r="E16655" t="s">
        <v>13188</v>
      </c>
      <c r="F16655" t="s">
        <v>13198</v>
      </c>
      <c r="G16655" t="s">
        <v>17</v>
      </c>
      <c r="H16655" t="s">
        <v>13199</v>
      </c>
      <c r="I16655" t="s">
        <v>22</v>
      </c>
      <c r="M16655">
        <v>4549</v>
      </c>
      <c r="N16655">
        <v>201</v>
      </c>
      <c r="O16655">
        <v>224</v>
      </c>
    </row>
    <row r="16656" spans="1:15" x14ac:dyDescent="0.3">
      <c r="A16656" t="s">
        <v>14</v>
      </c>
      <c r="B16656">
        <v>1</v>
      </c>
      <c r="C16656">
        <v>1</v>
      </c>
      <c r="D16656">
        <v>1</v>
      </c>
      <c r="E16656" t="s">
        <v>13188</v>
      </c>
      <c r="F16656" t="s">
        <v>13188</v>
      </c>
      <c r="G16656" t="s">
        <v>14</v>
      </c>
      <c r="H16656" t="s">
        <v>13205</v>
      </c>
      <c r="I16656" t="s">
        <v>19</v>
      </c>
      <c r="M16656">
        <v>4550</v>
      </c>
      <c r="N16656">
        <v>0</v>
      </c>
      <c r="O16656">
        <v>6</v>
      </c>
    </row>
    <row r="16657" spans="1:15" x14ac:dyDescent="0.3">
      <c r="A16657" t="s">
        <v>14</v>
      </c>
      <c r="B16657">
        <v>0</v>
      </c>
      <c r="C16657">
        <v>1</v>
      </c>
      <c r="D16657" t="s">
        <v>14</v>
      </c>
      <c r="E16657" t="s">
        <v>13188</v>
      </c>
      <c r="F16657" t="s">
        <v>13188</v>
      </c>
      <c r="G16657" t="s">
        <v>23</v>
      </c>
      <c r="H16657" t="s">
        <v>13205</v>
      </c>
      <c r="I16657" t="s">
        <v>26</v>
      </c>
      <c r="M16657">
        <v>4550</v>
      </c>
      <c r="N16657">
        <v>0</v>
      </c>
      <c r="O16657">
        <v>6</v>
      </c>
    </row>
    <row r="16658" spans="1:15" x14ac:dyDescent="0.3">
      <c r="E16658" t="s">
        <v>13188</v>
      </c>
      <c r="F16658" t="s">
        <v>13203</v>
      </c>
      <c r="G16658" t="s">
        <v>23</v>
      </c>
      <c r="H16658" t="s">
        <v>13204</v>
      </c>
      <c r="I16658" t="s">
        <v>19</v>
      </c>
      <c r="M16658">
        <v>4550</v>
      </c>
      <c r="N16658">
        <v>22</v>
      </c>
      <c r="O16658">
        <v>29</v>
      </c>
    </row>
    <row r="16659" spans="1:15" x14ac:dyDescent="0.3">
      <c r="A16659" t="s">
        <v>14</v>
      </c>
      <c r="B16659">
        <v>1</v>
      </c>
      <c r="C16659">
        <v>1</v>
      </c>
      <c r="D16659">
        <v>1</v>
      </c>
      <c r="E16659" t="s">
        <v>13188</v>
      </c>
      <c r="F16659" t="s">
        <v>13203</v>
      </c>
      <c r="G16659" t="s">
        <v>14</v>
      </c>
      <c r="H16659" t="s">
        <v>13204</v>
      </c>
      <c r="I16659" t="s">
        <v>26</v>
      </c>
      <c r="M16659">
        <v>4550</v>
      </c>
      <c r="N16659">
        <v>22</v>
      </c>
      <c r="O16659">
        <v>29</v>
      </c>
    </row>
    <row r="16660" spans="1:15" x14ac:dyDescent="0.3">
      <c r="E16660" t="s">
        <v>13188</v>
      </c>
      <c r="F16660" t="s">
        <v>1057</v>
      </c>
      <c r="G16660" t="s">
        <v>14</v>
      </c>
      <c r="H16660" t="s">
        <v>13200</v>
      </c>
      <c r="I16660" t="s">
        <v>31</v>
      </c>
      <c r="J16660" t="s">
        <v>32</v>
      </c>
      <c r="M16660">
        <v>4550</v>
      </c>
      <c r="N16660">
        <v>81</v>
      </c>
      <c r="O16660">
        <v>86</v>
      </c>
    </row>
    <row r="16661" spans="1:15" x14ac:dyDescent="0.3">
      <c r="A16661" t="s">
        <v>14</v>
      </c>
      <c r="B16661">
        <v>0</v>
      </c>
      <c r="C16661">
        <v>1</v>
      </c>
      <c r="D16661" t="s">
        <v>14</v>
      </c>
      <c r="E16661" t="s">
        <v>13188</v>
      </c>
      <c r="F16661" t="s">
        <v>1057</v>
      </c>
      <c r="G16661" t="s">
        <v>17</v>
      </c>
      <c r="H16661" t="s">
        <v>13200</v>
      </c>
      <c r="I16661" t="s">
        <v>26</v>
      </c>
      <c r="M16661">
        <v>4550</v>
      </c>
      <c r="N16661">
        <v>81</v>
      </c>
      <c r="O16661">
        <v>86</v>
      </c>
    </row>
    <row r="16662" spans="1:15" x14ac:dyDescent="0.3">
      <c r="A16662" t="s">
        <v>14</v>
      </c>
      <c r="B16662">
        <v>1</v>
      </c>
      <c r="C16662">
        <v>1</v>
      </c>
      <c r="D16662">
        <v>1</v>
      </c>
      <c r="E16662" t="s">
        <v>13188</v>
      </c>
      <c r="F16662" t="s">
        <v>13188</v>
      </c>
      <c r="G16662" t="s">
        <v>14</v>
      </c>
      <c r="H16662" t="s">
        <v>13202</v>
      </c>
      <c r="I16662" t="s">
        <v>19</v>
      </c>
      <c r="M16662">
        <v>4550</v>
      </c>
      <c r="N16662">
        <v>130</v>
      </c>
      <c r="O16662">
        <v>136</v>
      </c>
    </row>
    <row r="16663" spans="1:15" x14ac:dyDescent="0.3">
      <c r="A16663" t="s">
        <v>14</v>
      </c>
      <c r="B16663">
        <v>0</v>
      </c>
      <c r="C16663">
        <v>1</v>
      </c>
      <c r="D16663" t="s">
        <v>14</v>
      </c>
      <c r="E16663" t="s">
        <v>13188</v>
      </c>
      <c r="F16663" t="s">
        <v>13188</v>
      </c>
      <c r="G16663" t="s">
        <v>23</v>
      </c>
      <c r="H16663" t="s">
        <v>13202</v>
      </c>
      <c r="I16663" t="s">
        <v>26</v>
      </c>
      <c r="M16663">
        <v>4550</v>
      </c>
      <c r="N16663">
        <v>130</v>
      </c>
      <c r="O16663">
        <v>136</v>
      </c>
    </row>
    <row r="16664" spans="1:15" x14ac:dyDescent="0.3">
      <c r="A16664" t="s">
        <v>14</v>
      </c>
      <c r="B16664">
        <v>1</v>
      </c>
      <c r="C16664">
        <v>1</v>
      </c>
      <c r="D16664">
        <v>1</v>
      </c>
      <c r="E16664" t="s">
        <v>13188</v>
      </c>
      <c r="F16664" t="s">
        <v>7452</v>
      </c>
      <c r="G16664" t="s">
        <v>14</v>
      </c>
      <c r="H16664" t="s">
        <v>13201</v>
      </c>
      <c r="I16664" t="s">
        <v>35</v>
      </c>
      <c r="J16664" t="s">
        <v>597</v>
      </c>
      <c r="M16664">
        <v>4550</v>
      </c>
      <c r="N16664">
        <v>226</v>
      </c>
      <c r="O16664">
        <v>230</v>
      </c>
    </row>
    <row r="16665" spans="1:15" x14ac:dyDescent="0.3">
      <c r="A16665" t="s">
        <v>14</v>
      </c>
      <c r="B16665">
        <v>1</v>
      </c>
      <c r="C16665">
        <v>1</v>
      </c>
      <c r="D16665">
        <v>1</v>
      </c>
      <c r="E16665" t="s">
        <v>13188</v>
      </c>
      <c r="F16665" t="s">
        <v>13203</v>
      </c>
      <c r="G16665" t="s">
        <v>14</v>
      </c>
      <c r="H16665" t="s">
        <v>13209</v>
      </c>
      <c r="I16665" t="s">
        <v>22</v>
      </c>
      <c r="M16665">
        <v>4551</v>
      </c>
      <c r="N16665">
        <v>0</v>
      </c>
      <c r="O16665">
        <v>7</v>
      </c>
    </row>
    <row r="16666" spans="1:15" x14ac:dyDescent="0.3">
      <c r="E16666" t="s">
        <v>13188</v>
      </c>
      <c r="F16666" t="s">
        <v>3038</v>
      </c>
      <c r="G16666" t="s">
        <v>23</v>
      </c>
      <c r="H16666" t="s">
        <v>13208</v>
      </c>
      <c r="I16666" t="s">
        <v>52</v>
      </c>
      <c r="J16666" t="s">
        <v>117</v>
      </c>
      <c r="M16666">
        <v>4551</v>
      </c>
      <c r="N16666">
        <v>69</v>
      </c>
      <c r="O16666">
        <v>76</v>
      </c>
    </row>
    <row r="16667" spans="1:15" x14ac:dyDescent="0.3">
      <c r="E16667" t="s">
        <v>13188</v>
      </c>
      <c r="F16667" t="s">
        <v>13188</v>
      </c>
      <c r="G16667" t="s">
        <v>14</v>
      </c>
      <c r="H16667" t="s">
        <v>13207</v>
      </c>
      <c r="I16667" t="s">
        <v>19</v>
      </c>
      <c r="M16667">
        <v>4551</v>
      </c>
      <c r="N16667">
        <v>78</v>
      </c>
      <c r="O16667">
        <v>84</v>
      </c>
    </row>
    <row r="16668" spans="1:15" x14ac:dyDescent="0.3">
      <c r="A16668" t="s">
        <v>14</v>
      </c>
      <c r="B16668">
        <v>0</v>
      </c>
      <c r="C16668">
        <v>1</v>
      </c>
      <c r="D16668" t="s">
        <v>14</v>
      </c>
      <c r="E16668" t="s">
        <v>13188</v>
      </c>
      <c r="F16668" t="s">
        <v>13188</v>
      </c>
      <c r="G16668" t="s">
        <v>23</v>
      </c>
      <c r="H16668" t="s">
        <v>13207</v>
      </c>
      <c r="I16668" t="s">
        <v>26</v>
      </c>
      <c r="M16668">
        <v>4551</v>
      </c>
      <c r="N16668">
        <v>78</v>
      </c>
      <c r="O16668">
        <v>84</v>
      </c>
    </row>
    <row r="16669" spans="1:15" x14ac:dyDescent="0.3">
      <c r="A16669" t="s">
        <v>14</v>
      </c>
      <c r="B16669">
        <v>1</v>
      </c>
      <c r="C16669">
        <v>1</v>
      </c>
      <c r="D16669">
        <v>1</v>
      </c>
      <c r="E16669" t="s">
        <v>13188</v>
      </c>
      <c r="F16669" t="s">
        <v>13203</v>
      </c>
      <c r="G16669" t="s">
        <v>14</v>
      </c>
      <c r="H16669" t="s">
        <v>13206</v>
      </c>
      <c r="I16669" t="s">
        <v>22</v>
      </c>
      <c r="M16669">
        <v>4551</v>
      </c>
      <c r="N16669">
        <v>179</v>
      </c>
      <c r="O16669">
        <v>186</v>
      </c>
    </row>
    <row r="16670" spans="1:15" x14ac:dyDescent="0.3">
      <c r="A16670" t="s">
        <v>14</v>
      </c>
      <c r="B16670">
        <v>1</v>
      </c>
      <c r="C16670">
        <v>1</v>
      </c>
      <c r="D16670">
        <v>1</v>
      </c>
      <c r="E16670" t="s">
        <v>13188</v>
      </c>
      <c r="F16670" t="s">
        <v>13215</v>
      </c>
      <c r="G16670" t="s">
        <v>14</v>
      </c>
      <c r="H16670" t="s">
        <v>13216</v>
      </c>
      <c r="I16670" t="s">
        <v>35</v>
      </c>
      <c r="J16670" t="s">
        <v>32</v>
      </c>
      <c r="M16670">
        <v>4552</v>
      </c>
      <c r="N16670">
        <v>14</v>
      </c>
      <c r="O16670">
        <v>22</v>
      </c>
    </row>
    <row r="16671" spans="1:15" x14ac:dyDescent="0.3">
      <c r="E16671" t="s">
        <v>13188</v>
      </c>
      <c r="F16671" t="s">
        <v>13210</v>
      </c>
      <c r="G16671" t="s">
        <v>14</v>
      </c>
      <c r="H16671" t="s">
        <v>13211</v>
      </c>
      <c r="I16671" t="s">
        <v>26</v>
      </c>
      <c r="M16671">
        <v>4552</v>
      </c>
      <c r="N16671">
        <v>59</v>
      </c>
      <c r="O16671">
        <v>80</v>
      </c>
    </row>
    <row r="16672" spans="1:15" x14ac:dyDescent="0.3">
      <c r="A16672" t="s">
        <v>14</v>
      </c>
      <c r="B16672">
        <v>1</v>
      </c>
      <c r="C16672">
        <v>1</v>
      </c>
      <c r="D16672">
        <v>1</v>
      </c>
      <c r="E16672" t="s">
        <v>13188</v>
      </c>
      <c r="F16672" t="s">
        <v>13213</v>
      </c>
      <c r="G16672" t="s">
        <v>14</v>
      </c>
      <c r="H16672" t="s">
        <v>13214</v>
      </c>
      <c r="I16672" t="s">
        <v>41</v>
      </c>
      <c r="J16672" t="s">
        <v>32</v>
      </c>
      <c r="M16672">
        <v>4552</v>
      </c>
      <c r="N16672">
        <v>59</v>
      </c>
      <c r="O16672">
        <v>65</v>
      </c>
    </row>
    <row r="16673" spans="1:15" x14ac:dyDescent="0.3">
      <c r="A16673" t="s">
        <v>14</v>
      </c>
      <c r="B16673">
        <v>1</v>
      </c>
      <c r="C16673">
        <v>1</v>
      </c>
      <c r="D16673">
        <v>1</v>
      </c>
      <c r="E16673" t="s">
        <v>13188</v>
      </c>
      <c r="F16673" t="s">
        <v>13188</v>
      </c>
      <c r="G16673" t="s">
        <v>14</v>
      </c>
      <c r="H16673" t="s">
        <v>13212</v>
      </c>
      <c r="I16673" t="s">
        <v>22</v>
      </c>
      <c r="M16673">
        <v>4552</v>
      </c>
      <c r="N16673">
        <v>103</v>
      </c>
      <c r="O16673">
        <v>109</v>
      </c>
    </row>
    <row r="16674" spans="1:15" x14ac:dyDescent="0.3">
      <c r="A16674" t="s">
        <v>14</v>
      </c>
      <c r="B16674">
        <v>1</v>
      </c>
      <c r="C16674">
        <v>1</v>
      </c>
      <c r="D16674">
        <v>1</v>
      </c>
      <c r="E16674" t="s">
        <v>13188</v>
      </c>
      <c r="F16674" t="s">
        <v>7452</v>
      </c>
      <c r="G16674" t="s">
        <v>14</v>
      </c>
      <c r="H16674" t="s">
        <v>13217</v>
      </c>
      <c r="I16674" t="s">
        <v>35</v>
      </c>
      <c r="J16674" t="s">
        <v>597</v>
      </c>
      <c r="M16674">
        <v>4552</v>
      </c>
      <c r="N16674">
        <v>113</v>
      </c>
      <c r="O16674">
        <v>117</v>
      </c>
    </row>
    <row r="16675" spans="1:15" x14ac:dyDescent="0.3">
      <c r="E16675" t="s">
        <v>13218</v>
      </c>
      <c r="F16675" t="s">
        <v>241</v>
      </c>
      <c r="G16675" t="s">
        <v>23</v>
      </c>
      <c r="H16675" t="s">
        <v>13219</v>
      </c>
      <c r="I16675" t="s">
        <v>52</v>
      </c>
      <c r="J16675" t="s">
        <v>117</v>
      </c>
      <c r="M16675">
        <v>4553</v>
      </c>
      <c r="N16675">
        <v>45</v>
      </c>
      <c r="O16675">
        <v>51</v>
      </c>
    </row>
    <row r="16676" spans="1:15" x14ac:dyDescent="0.3">
      <c r="E16676" t="s">
        <v>13218</v>
      </c>
      <c r="F16676" t="s">
        <v>4236</v>
      </c>
      <c r="G16676" t="s">
        <v>14</v>
      </c>
      <c r="H16676" t="s">
        <v>13222</v>
      </c>
      <c r="I16676" t="s">
        <v>41</v>
      </c>
      <c r="J16676" t="s">
        <v>32</v>
      </c>
      <c r="M16676">
        <v>4554</v>
      </c>
      <c r="N16676">
        <v>0</v>
      </c>
      <c r="O16676">
        <v>3</v>
      </c>
    </row>
    <row r="16677" spans="1:15" x14ac:dyDescent="0.3">
      <c r="A16677" t="s">
        <v>14</v>
      </c>
      <c r="B16677">
        <v>0</v>
      </c>
      <c r="C16677">
        <v>0</v>
      </c>
      <c r="D16677" t="s">
        <v>14</v>
      </c>
      <c r="E16677" t="s">
        <v>13218</v>
      </c>
      <c r="F16677" t="s">
        <v>13221</v>
      </c>
      <c r="G16677" t="s">
        <v>17</v>
      </c>
      <c r="H16677" t="s">
        <v>13220</v>
      </c>
      <c r="I16677" t="s">
        <v>26</v>
      </c>
      <c r="M16677">
        <v>4554</v>
      </c>
      <c r="N16677">
        <v>0</v>
      </c>
      <c r="O16677">
        <v>12</v>
      </c>
    </row>
    <row r="16678" spans="1:15" x14ac:dyDescent="0.3">
      <c r="E16678" t="s">
        <v>13218</v>
      </c>
      <c r="F16678" t="s">
        <v>2177</v>
      </c>
      <c r="G16678" t="s">
        <v>14</v>
      </c>
      <c r="H16678" t="s">
        <v>13220</v>
      </c>
      <c r="I16678" t="s">
        <v>41</v>
      </c>
      <c r="J16678" t="s">
        <v>32</v>
      </c>
      <c r="M16678">
        <v>4554</v>
      </c>
      <c r="N16678">
        <v>7</v>
      </c>
      <c r="O16678">
        <v>12</v>
      </c>
    </row>
    <row r="16679" spans="1:15" x14ac:dyDescent="0.3">
      <c r="A16679" t="s">
        <v>14</v>
      </c>
      <c r="B16679">
        <v>0</v>
      </c>
      <c r="C16679">
        <v>0</v>
      </c>
      <c r="D16679" t="s">
        <v>14</v>
      </c>
      <c r="E16679" t="s">
        <v>13218</v>
      </c>
      <c r="F16679" t="s">
        <v>13221</v>
      </c>
      <c r="G16679" t="s">
        <v>17</v>
      </c>
      <c r="H16679" t="s">
        <v>13226</v>
      </c>
      <c r="I16679" t="s">
        <v>26</v>
      </c>
      <c r="M16679">
        <v>4555</v>
      </c>
      <c r="N16679">
        <v>0</v>
      </c>
      <c r="O16679">
        <v>12</v>
      </c>
    </row>
    <row r="16680" spans="1:15" x14ac:dyDescent="0.3">
      <c r="E16680" t="s">
        <v>13218</v>
      </c>
      <c r="F16680" t="s">
        <v>4236</v>
      </c>
      <c r="G16680" t="s">
        <v>14</v>
      </c>
      <c r="H16680" t="s">
        <v>13225</v>
      </c>
      <c r="I16680" t="s">
        <v>41</v>
      </c>
      <c r="J16680" t="s">
        <v>32</v>
      </c>
      <c r="M16680">
        <v>4555</v>
      </c>
      <c r="N16680">
        <v>0</v>
      </c>
      <c r="O16680">
        <v>3</v>
      </c>
    </row>
    <row r="16681" spans="1:15" x14ac:dyDescent="0.3">
      <c r="E16681" t="s">
        <v>13218</v>
      </c>
      <c r="F16681" t="s">
        <v>2177</v>
      </c>
      <c r="G16681" t="s">
        <v>14</v>
      </c>
      <c r="H16681" t="s">
        <v>13226</v>
      </c>
      <c r="I16681" t="s">
        <v>41</v>
      </c>
      <c r="J16681" t="s">
        <v>32</v>
      </c>
      <c r="M16681">
        <v>4555</v>
      </c>
      <c r="N16681">
        <v>7</v>
      </c>
      <c r="O16681">
        <v>12</v>
      </c>
    </row>
    <row r="16682" spans="1:15" x14ac:dyDescent="0.3">
      <c r="A16682" t="s">
        <v>14</v>
      </c>
      <c r="B16682">
        <v>1</v>
      </c>
      <c r="C16682">
        <v>1</v>
      </c>
      <c r="D16682">
        <v>1</v>
      </c>
      <c r="E16682" t="s">
        <v>13218</v>
      </c>
      <c r="F16682" t="s">
        <v>13223</v>
      </c>
      <c r="G16682" t="s">
        <v>14</v>
      </c>
      <c r="H16682" t="s">
        <v>13224</v>
      </c>
      <c r="I16682" t="s">
        <v>19</v>
      </c>
      <c r="M16682">
        <v>4555</v>
      </c>
      <c r="N16682">
        <v>74</v>
      </c>
      <c r="O16682">
        <v>79</v>
      </c>
    </row>
    <row r="16683" spans="1:15" x14ac:dyDescent="0.3">
      <c r="E16683" t="s">
        <v>13218</v>
      </c>
      <c r="F16683" t="s">
        <v>13223</v>
      </c>
      <c r="G16683" t="s">
        <v>17</v>
      </c>
      <c r="H16683" t="s">
        <v>13224</v>
      </c>
      <c r="I16683" t="s">
        <v>26</v>
      </c>
      <c r="M16683">
        <v>4555</v>
      </c>
      <c r="N16683">
        <v>74</v>
      </c>
      <c r="O16683">
        <v>79</v>
      </c>
    </row>
    <row r="16684" spans="1:15" x14ac:dyDescent="0.3">
      <c r="A16684" t="s">
        <v>14</v>
      </c>
      <c r="B16684">
        <v>1</v>
      </c>
      <c r="C16684">
        <v>1</v>
      </c>
      <c r="D16684">
        <v>1</v>
      </c>
      <c r="E16684" t="s">
        <v>4442</v>
      </c>
      <c r="F16684" t="s">
        <v>4236</v>
      </c>
      <c r="G16684" t="s">
        <v>14</v>
      </c>
      <c r="H16684" t="s">
        <v>13230</v>
      </c>
      <c r="I16684" t="s">
        <v>35</v>
      </c>
      <c r="J16684" t="s">
        <v>32</v>
      </c>
      <c r="M16684">
        <v>4556</v>
      </c>
      <c r="N16684">
        <v>22</v>
      </c>
      <c r="O16684">
        <v>25</v>
      </c>
    </row>
    <row r="16685" spans="1:15" x14ac:dyDescent="0.3">
      <c r="A16685" t="s">
        <v>23</v>
      </c>
      <c r="B16685">
        <v>1</v>
      </c>
      <c r="C16685">
        <v>1</v>
      </c>
      <c r="D16685">
        <v>1</v>
      </c>
      <c r="E16685" t="s">
        <v>4442</v>
      </c>
      <c r="F16685" t="s">
        <v>13227</v>
      </c>
      <c r="G16685" t="s">
        <v>23</v>
      </c>
      <c r="H16685" t="s">
        <v>13228</v>
      </c>
      <c r="I16685" t="s">
        <v>26</v>
      </c>
      <c r="M16685">
        <v>4556</v>
      </c>
      <c r="N16685">
        <v>184</v>
      </c>
      <c r="O16685">
        <v>193</v>
      </c>
    </row>
    <row r="16686" spans="1:15" x14ac:dyDescent="0.3">
      <c r="E16686" t="s">
        <v>4442</v>
      </c>
      <c r="F16686" t="s">
        <v>13227</v>
      </c>
      <c r="G16686" t="s">
        <v>14</v>
      </c>
      <c r="H16686" t="s">
        <v>13228</v>
      </c>
      <c r="I16686" t="s">
        <v>19</v>
      </c>
      <c r="M16686">
        <v>4556</v>
      </c>
      <c r="N16686">
        <v>184</v>
      </c>
      <c r="O16686">
        <v>193</v>
      </c>
    </row>
    <row r="16687" spans="1:15" x14ac:dyDescent="0.3">
      <c r="A16687" t="s">
        <v>14</v>
      </c>
      <c r="B16687">
        <v>1</v>
      </c>
      <c r="C16687">
        <v>1</v>
      </c>
      <c r="D16687">
        <v>1</v>
      </c>
      <c r="E16687" t="s">
        <v>4442</v>
      </c>
      <c r="F16687" t="s">
        <v>4236</v>
      </c>
      <c r="G16687" t="s">
        <v>14</v>
      </c>
      <c r="H16687" t="s">
        <v>13233</v>
      </c>
      <c r="I16687" t="s">
        <v>41</v>
      </c>
      <c r="J16687" t="s">
        <v>32</v>
      </c>
      <c r="M16687">
        <v>4556</v>
      </c>
      <c r="N16687">
        <v>229</v>
      </c>
      <c r="O16687">
        <v>232</v>
      </c>
    </row>
    <row r="16688" spans="1:15" x14ac:dyDescent="0.3">
      <c r="A16688" t="s">
        <v>14</v>
      </c>
      <c r="B16688">
        <v>1</v>
      </c>
      <c r="C16688">
        <v>1</v>
      </c>
      <c r="D16688">
        <v>1</v>
      </c>
      <c r="E16688" t="s">
        <v>4442</v>
      </c>
      <c r="F16688" t="s">
        <v>13231</v>
      </c>
      <c r="G16688" t="s">
        <v>14</v>
      </c>
      <c r="H16688" t="s">
        <v>13232</v>
      </c>
      <c r="I16688" t="s">
        <v>35</v>
      </c>
      <c r="J16688" t="s">
        <v>46</v>
      </c>
      <c r="K16688" t="s">
        <v>47</v>
      </c>
      <c r="L16688" t="s">
        <v>43</v>
      </c>
      <c r="M16688">
        <v>4556</v>
      </c>
      <c r="N16688">
        <v>288</v>
      </c>
      <c r="O16688">
        <v>307</v>
      </c>
    </row>
    <row r="16689" spans="1:15" x14ac:dyDescent="0.3">
      <c r="A16689" t="s">
        <v>14</v>
      </c>
      <c r="B16689">
        <v>1</v>
      </c>
      <c r="C16689">
        <v>1</v>
      </c>
      <c r="D16689">
        <v>1</v>
      </c>
      <c r="E16689" t="s">
        <v>4442</v>
      </c>
      <c r="F16689" t="s">
        <v>4236</v>
      </c>
      <c r="G16689" t="s">
        <v>14</v>
      </c>
      <c r="H16689" t="s">
        <v>13229</v>
      </c>
      <c r="I16689" t="s">
        <v>41</v>
      </c>
      <c r="J16689" t="s">
        <v>32</v>
      </c>
      <c r="M16689">
        <v>4556</v>
      </c>
      <c r="N16689">
        <v>371</v>
      </c>
      <c r="O16689">
        <v>374</v>
      </c>
    </row>
    <row r="16690" spans="1:15" x14ac:dyDescent="0.3">
      <c r="A16690" t="s">
        <v>14</v>
      </c>
      <c r="B16690">
        <v>1</v>
      </c>
      <c r="C16690">
        <v>1</v>
      </c>
      <c r="D16690">
        <v>1</v>
      </c>
      <c r="E16690" t="s">
        <v>4442</v>
      </c>
      <c r="F16690" t="s">
        <v>4236</v>
      </c>
      <c r="G16690" t="s">
        <v>14</v>
      </c>
      <c r="H16690" t="s">
        <v>13236</v>
      </c>
      <c r="I16690" t="s">
        <v>35</v>
      </c>
      <c r="J16690" t="s">
        <v>32</v>
      </c>
      <c r="M16690">
        <v>4557</v>
      </c>
      <c r="N16690">
        <v>10</v>
      </c>
      <c r="O16690">
        <v>13</v>
      </c>
    </row>
    <row r="16691" spans="1:15" x14ac:dyDescent="0.3">
      <c r="A16691" t="s">
        <v>14</v>
      </c>
      <c r="B16691">
        <v>1</v>
      </c>
      <c r="C16691">
        <v>1</v>
      </c>
      <c r="D16691">
        <v>1</v>
      </c>
      <c r="E16691" t="s">
        <v>4442</v>
      </c>
      <c r="F16691" t="s">
        <v>4236</v>
      </c>
      <c r="G16691" t="s">
        <v>14</v>
      </c>
      <c r="H16691" t="s">
        <v>13237</v>
      </c>
      <c r="I16691" t="s">
        <v>35</v>
      </c>
      <c r="J16691" t="s">
        <v>32</v>
      </c>
      <c r="M16691">
        <v>4557</v>
      </c>
      <c r="N16691">
        <v>148</v>
      </c>
      <c r="O16691">
        <v>151</v>
      </c>
    </row>
    <row r="16692" spans="1:15" x14ac:dyDescent="0.3">
      <c r="E16692" t="s">
        <v>4442</v>
      </c>
      <c r="F16692" t="s">
        <v>13234</v>
      </c>
      <c r="G16692" t="s">
        <v>17</v>
      </c>
      <c r="H16692" t="s">
        <v>13235</v>
      </c>
      <c r="I16692" t="s">
        <v>26</v>
      </c>
      <c r="M16692">
        <v>4557</v>
      </c>
      <c r="N16692">
        <v>240</v>
      </c>
      <c r="O16692">
        <v>253</v>
      </c>
    </row>
    <row r="16693" spans="1:15" x14ac:dyDescent="0.3">
      <c r="A16693" t="s">
        <v>14</v>
      </c>
      <c r="B16693">
        <v>1</v>
      </c>
      <c r="C16693">
        <v>1</v>
      </c>
      <c r="D16693">
        <v>1</v>
      </c>
      <c r="E16693" t="s">
        <v>4442</v>
      </c>
      <c r="F16693" t="s">
        <v>13234</v>
      </c>
      <c r="G16693" t="s">
        <v>14</v>
      </c>
      <c r="H16693" t="s">
        <v>13235</v>
      </c>
      <c r="I16693" t="s">
        <v>31</v>
      </c>
      <c r="J16693" t="s">
        <v>32</v>
      </c>
      <c r="M16693">
        <v>4557</v>
      </c>
      <c r="N16693">
        <v>240</v>
      </c>
      <c r="O16693">
        <v>253</v>
      </c>
    </row>
    <row r="16694" spans="1:15" x14ac:dyDescent="0.3">
      <c r="A16694" t="s">
        <v>14</v>
      </c>
      <c r="B16694">
        <v>1</v>
      </c>
      <c r="C16694">
        <v>1</v>
      </c>
      <c r="D16694">
        <v>1</v>
      </c>
      <c r="E16694" t="s">
        <v>4442</v>
      </c>
      <c r="F16694" t="s">
        <v>13239</v>
      </c>
      <c r="G16694" t="s">
        <v>14</v>
      </c>
      <c r="H16694" t="s">
        <v>13240</v>
      </c>
      <c r="I16694" t="s">
        <v>19</v>
      </c>
      <c r="M16694">
        <v>4558</v>
      </c>
      <c r="N16694">
        <v>0</v>
      </c>
      <c r="O16694">
        <v>8</v>
      </c>
    </row>
    <row r="16695" spans="1:15" x14ac:dyDescent="0.3">
      <c r="E16695" t="s">
        <v>4442</v>
      </c>
      <c r="F16695" t="s">
        <v>13239</v>
      </c>
      <c r="G16695" t="s">
        <v>23</v>
      </c>
      <c r="H16695" t="s">
        <v>13240</v>
      </c>
      <c r="I16695" t="s">
        <v>26</v>
      </c>
      <c r="M16695">
        <v>4558</v>
      </c>
      <c r="N16695">
        <v>0</v>
      </c>
      <c r="O16695">
        <v>8</v>
      </c>
    </row>
    <row r="16696" spans="1:15" x14ac:dyDescent="0.3">
      <c r="A16696" t="s">
        <v>14</v>
      </c>
      <c r="B16696">
        <v>1</v>
      </c>
      <c r="C16696">
        <v>1</v>
      </c>
      <c r="D16696">
        <v>1</v>
      </c>
      <c r="E16696" t="s">
        <v>4442</v>
      </c>
      <c r="F16696" t="s">
        <v>4236</v>
      </c>
      <c r="G16696" t="s">
        <v>14</v>
      </c>
      <c r="H16696" t="s">
        <v>13238</v>
      </c>
      <c r="I16696" t="s">
        <v>31</v>
      </c>
      <c r="J16696" t="s">
        <v>32</v>
      </c>
      <c r="M16696">
        <v>4558</v>
      </c>
      <c r="N16696">
        <v>13</v>
      </c>
      <c r="O16696">
        <v>16</v>
      </c>
    </row>
    <row r="16697" spans="1:15" x14ac:dyDescent="0.3">
      <c r="E16697" t="s">
        <v>4442</v>
      </c>
      <c r="F16697" t="s">
        <v>4236</v>
      </c>
      <c r="G16697" t="s">
        <v>23</v>
      </c>
      <c r="H16697" t="s">
        <v>13238</v>
      </c>
      <c r="I16697" t="s">
        <v>26</v>
      </c>
      <c r="M16697">
        <v>4558</v>
      </c>
      <c r="N16697">
        <v>13</v>
      </c>
      <c r="O16697">
        <v>16</v>
      </c>
    </row>
    <row r="16698" spans="1:15" x14ac:dyDescent="0.3">
      <c r="A16698" t="s">
        <v>14</v>
      </c>
      <c r="B16698">
        <v>1</v>
      </c>
      <c r="C16698">
        <v>1</v>
      </c>
      <c r="D16698">
        <v>1</v>
      </c>
      <c r="E16698" t="s">
        <v>4442</v>
      </c>
      <c r="F16698" t="s">
        <v>13244</v>
      </c>
      <c r="G16698" t="s">
        <v>14</v>
      </c>
      <c r="H16698" t="s">
        <v>13245</v>
      </c>
      <c r="I16698" t="s">
        <v>22</v>
      </c>
      <c r="M16698">
        <v>4558</v>
      </c>
      <c r="N16698">
        <v>74</v>
      </c>
      <c r="O16698">
        <v>78</v>
      </c>
    </row>
    <row r="16699" spans="1:15" x14ac:dyDescent="0.3">
      <c r="A16699" t="s">
        <v>14</v>
      </c>
      <c r="B16699">
        <v>1</v>
      </c>
      <c r="C16699">
        <v>1</v>
      </c>
      <c r="D16699">
        <v>1</v>
      </c>
      <c r="E16699" t="s">
        <v>4442</v>
      </c>
      <c r="F16699" t="s">
        <v>1502</v>
      </c>
      <c r="G16699" t="s">
        <v>14</v>
      </c>
      <c r="H16699" t="s">
        <v>13243</v>
      </c>
      <c r="I16699" t="s">
        <v>35</v>
      </c>
      <c r="J16699" t="s">
        <v>32</v>
      </c>
      <c r="M16699">
        <v>4558</v>
      </c>
      <c r="N16699">
        <v>80</v>
      </c>
      <c r="O16699">
        <v>84</v>
      </c>
    </row>
    <row r="16700" spans="1:15" x14ac:dyDescent="0.3">
      <c r="A16700" t="s">
        <v>14</v>
      </c>
      <c r="B16700">
        <v>1</v>
      </c>
      <c r="C16700">
        <v>1</v>
      </c>
      <c r="D16700">
        <v>1</v>
      </c>
      <c r="E16700" t="s">
        <v>4442</v>
      </c>
      <c r="F16700" t="s">
        <v>13241</v>
      </c>
      <c r="G16700" t="s">
        <v>14</v>
      </c>
      <c r="H16700" t="s">
        <v>13242</v>
      </c>
      <c r="I16700" t="s">
        <v>22</v>
      </c>
      <c r="M16700">
        <v>4558</v>
      </c>
      <c r="N16700">
        <v>88</v>
      </c>
      <c r="O16700">
        <v>94</v>
      </c>
    </row>
    <row r="16701" spans="1:15" x14ac:dyDescent="0.3">
      <c r="A16701" t="s">
        <v>14</v>
      </c>
      <c r="B16701">
        <v>0</v>
      </c>
      <c r="C16701">
        <v>0</v>
      </c>
      <c r="D16701" t="s">
        <v>14</v>
      </c>
      <c r="E16701" t="s">
        <v>13246</v>
      </c>
      <c r="F16701" t="s">
        <v>13221</v>
      </c>
      <c r="G16701" t="s">
        <v>17</v>
      </c>
      <c r="H16701" t="s">
        <v>13255</v>
      </c>
      <c r="I16701" t="s">
        <v>26</v>
      </c>
      <c r="M16701">
        <v>4559</v>
      </c>
      <c r="N16701">
        <v>31</v>
      </c>
      <c r="O16701">
        <v>43</v>
      </c>
    </row>
    <row r="16702" spans="1:15" x14ac:dyDescent="0.3">
      <c r="E16702" t="s">
        <v>13246</v>
      </c>
      <c r="F16702" t="s">
        <v>4236</v>
      </c>
      <c r="G16702" t="s">
        <v>14</v>
      </c>
      <c r="H16702" t="s">
        <v>13256</v>
      </c>
      <c r="I16702" t="s">
        <v>41</v>
      </c>
      <c r="J16702" t="s">
        <v>32</v>
      </c>
      <c r="M16702">
        <v>4559</v>
      </c>
      <c r="N16702">
        <v>31</v>
      </c>
      <c r="O16702">
        <v>34</v>
      </c>
    </row>
    <row r="16703" spans="1:15" x14ac:dyDescent="0.3">
      <c r="E16703" t="s">
        <v>13246</v>
      </c>
      <c r="F16703" t="s">
        <v>2177</v>
      </c>
      <c r="G16703" t="s">
        <v>14</v>
      </c>
      <c r="H16703" t="s">
        <v>13253</v>
      </c>
      <c r="I16703" t="s">
        <v>41</v>
      </c>
      <c r="J16703" t="s">
        <v>32</v>
      </c>
      <c r="M16703">
        <v>4559</v>
      </c>
      <c r="N16703">
        <v>38</v>
      </c>
      <c r="O16703">
        <v>43</v>
      </c>
    </row>
    <row r="16704" spans="1:15" x14ac:dyDescent="0.3">
      <c r="E16704" t="s">
        <v>13246</v>
      </c>
      <c r="F16704" t="s">
        <v>13247</v>
      </c>
      <c r="G16704" t="s">
        <v>51</v>
      </c>
      <c r="H16704" t="s">
        <v>13248</v>
      </c>
      <c r="I16704" t="s">
        <v>26</v>
      </c>
      <c r="M16704">
        <v>4559</v>
      </c>
      <c r="N16704">
        <v>110</v>
      </c>
      <c r="O16704">
        <v>117</v>
      </c>
    </row>
    <row r="16705" spans="1:15" x14ac:dyDescent="0.3">
      <c r="E16705" t="s">
        <v>13246</v>
      </c>
      <c r="F16705" t="s">
        <v>13250</v>
      </c>
      <c r="G16705" t="s">
        <v>14</v>
      </c>
      <c r="H16705" t="s">
        <v>13251</v>
      </c>
      <c r="I16705" t="s">
        <v>19</v>
      </c>
      <c r="M16705">
        <v>4559</v>
      </c>
      <c r="N16705">
        <v>334</v>
      </c>
      <c r="O16705">
        <v>342</v>
      </c>
    </row>
    <row r="16706" spans="1:15" x14ac:dyDescent="0.3">
      <c r="A16706" t="s">
        <v>14</v>
      </c>
      <c r="B16706">
        <v>0</v>
      </c>
      <c r="C16706">
        <v>1</v>
      </c>
      <c r="D16706" t="s">
        <v>14</v>
      </c>
      <c r="E16706" t="s">
        <v>13246</v>
      </c>
      <c r="F16706" t="s">
        <v>13250</v>
      </c>
      <c r="G16706" t="s">
        <v>17</v>
      </c>
      <c r="H16706" t="s">
        <v>13251</v>
      </c>
      <c r="I16706" t="s">
        <v>26</v>
      </c>
      <c r="M16706">
        <v>4559</v>
      </c>
      <c r="N16706">
        <v>334</v>
      </c>
      <c r="O16706">
        <v>342</v>
      </c>
    </row>
    <row r="16707" spans="1:15" x14ac:dyDescent="0.3">
      <c r="E16707" t="s">
        <v>13246</v>
      </c>
      <c r="F16707" t="s">
        <v>4236</v>
      </c>
      <c r="G16707" t="s">
        <v>14</v>
      </c>
      <c r="H16707" t="s">
        <v>13249</v>
      </c>
      <c r="I16707" t="s">
        <v>52</v>
      </c>
      <c r="J16707" t="s">
        <v>32</v>
      </c>
      <c r="M16707">
        <v>4559</v>
      </c>
      <c r="N16707">
        <v>447</v>
      </c>
      <c r="O16707">
        <v>450</v>
      </c>
    </row>
    <row r="16708" spans="1:15" x14ac:dyDescent="0.3">
      <c r="A16708" t="s">
        <v>14</v>
      </c>
      <c r="B16708">
        <v>0</v>
      </c>
      <c r="C16708">
        <v>0</v>
      </c>
      <c r="D16708" t="s">
        <v>14</v>
      </c>
      <c r="E16708" t="s">
        <v>13246</v>
      </c>
      <c r="F16708" t="s">
        <v>13221</v>
      </c>
      <c r="G16708" t="s">
        <v>17</v>
      </c>
      <c r="H16708" t="s">
        <v>13252</v>
      </c>
      <c r="I16708" t="s">
        <v>22</v>
      </c>
      <c r="M16708">
        <v>4559</v>
      </c>
      <c r="N16708">
        <v>447</v>
      </c>
      <c r="O16708">
        <v>459</v>
      </c>
    </row>
    <row r="16709" spans="1:15" x14ac:dyDescent="0.3">
      <c r="E16709" t="s">
        <v>13246</v>
      </c>
      <c r="F16709" t="s">
        <v>2177</v>
      </c>
      <c r="G16709" t="s">
        <v>14</v>
      </c>
      <c r="H16709" t="s">
        <v>13254</v>
      </c>
      <c r="I16709" t="s">
        <v>52</v>
      </c>
      <c r="J16709" t="s">
        <v>32</v>
      </c>
      <c r="M16709">
        <v>4559</v>
      </c>
      <c r="N16709">
        <v>454</v>
      </c>
      <c r="O16709">
        <v>459</v>
      </c>
    </row>
    <row r="16710" spans="1:15" x14ac:dyDescent="0.3">
      <c r="A16710" t="s">
        <v>14</v>
      </c>
      <c r="B16710">
        <v>1</v>
      </c>
      <c r="C16710">
        <v>1</v>
      </c>
      <c r="D16710">
        <v>1</v>
      </c>
      <c r="E16710" t="s">
        <v>13257</v>
      </c>
      <c r="F16710" t="s">
        <v>8018</v>
      </c>
      <c r="G16710" t="s">
        <v>14</v>
      </c>
      <c r="H16710" t="s">
        <v>13258</v>
      </c>
      <c r="I16710" t="s">
        <v>35</v>
      </c>
      <c r="J16710" t="s">
        <v>32</v>
      </c>
      <c r="M16710">
        <v>4562</v>
      </c>
      <c r="N16710">
        <v>0</v>
      </c>
      <c r="O16710">
        <v>5</v>
      </c>
    </row>
    <row r="16711" spans="1:15" x14ac:dyDescent="0.3">
      <c r="E16711" t="s">
        <v>13257</v>
      </c>
      <c r="F16711" t="s">
        <v>1081</v>
      </c>
      <c r="G16711" t="s">
        <v>51</v>
      </c>
      <c r="H16711" t="s">
        <v>13259</v>
      </c>
      <c r="I16711" t="s">
        <v>52</v>
      </c>
      <c r="J16711" t="s">
        <v>60</v>
      </c>
      <c r="M16711">
        <v>4562</v>
      </c>
      <c r="N16711">
        <v>118</v>
      </c>
      <c r="O16711">
        <v>124</v>
      </c>
    </row>
    <row r="16712" spans="1:15" x14ac:dyDescent="0.3">
      <c r="A16712" t="s">
        <v>14</v>
      </c>
      <c r="B16712">
        <v>1</v>
      </c>
      <c r="C16712">
        <v>1</v>
      </c>
      <c r="D16712">
        <v>1</v>
      </c>
      <c r="E16712" t="s">
        <v>13257</v>
      </c>
      <c r="F16712" t="s">
        <v>8018</v>
      </c>
      <c r="G16712" t="s">
        <v>14</v>
      </c>
      <c r="H16712" t="s">
        <v>13260</v>
      </c>
      <c r="I16712" t="s">
        <v>35</v>
      </c>
      <c r="J16712" t="s">
        <v>32</v>
      </c>
      <c r="M16712">
        <v>4563</v>
      </c>
      <c r="N16712">
        <v>10</v>
      </c>
      <c r="O16712">
        <v>15</v>
      </c>
    </row>
    <row r="16713" spans="1:15" x14ac:dyDescent="0.3">
      <c r="E16713" t="s">
        <v>13261</v>
      </c>
      <c r="F16713" t="s">
        <v>13270</v>
      </c>
      <c r="G16713" t="s">
        <v>14</v>
      </c>
      <c r="H16713" t="s">
        <v>13271</v>
      </c>
      <c r="I16713" t="s">
        <v>35</v>
      </c>
      <c r="J16713" t="s">
        <v>1017</v>
      </c>
      <c r="K16713" t="s">
        <v>43</v>
      </c>
      <c r="M16713">
        <v>4564</v>
      </c>
      <c r="N16713">
        <v>14</v>
      </c>
      <c r="O16713">
        <v>21</v>
      </c>
    </row>
    <row r="16714" spans="1:15" x14ac:dyDescent="0.3">
      <c r="E16714" t="s">
        <v>13261</v>
      </c>
      <c r="F16714" t="s">
        <v>13266</v>
      </c>
      <c r="G16714" t="s">
        <v>17</v>
      </c>
      <c r="H16714" t="s">
        <v>13267</v>
      </c>
      <c r="I16714" t="s">
        <v>19</v>
      </c>
      <c r="M16714">
        <v>4564</v>
      </c>
      <c r="N16714">
        <v>62</v>
      </c>
      <c r="O16714">
        <v>67</v>
      </c>
    </row>
    <row r="16715" spans="1:15" x14ac:dyDescent="0.3">
      <c r="A16715" t="s">
        <v>14</v>
      </c>
      <c r="B16715">
        <v>0</v>
      </c>
      <c r="C16715">
        <v>1</v>
      </c>
      <c r="D16715" t="s">
        <v>14</v>
      </c>
      <c r="E16715" t="s">
        <v>13261</v>
      </c>
      <c r="F16715" t="s">
        <v>13266</v>
      </c>
      <c r="G16715" t="s">
        <v>23</v>
      </c>
      <c r="H16715" t="s">
        <v>13267</v>
      </c>
      <c r="I16715" t="s">
        <v>26</v>
      </c>
      <c r="M16715">
        <v>4564</v>
      </c>
      <c r="N16715">
        <v>62</v>
      </c>
      <c r="O16715">
        <v>67</v>
      </c>
    </row>
    <row r="16716" spans="1:15" x14ac:dyDescent="0.3">
      <c r="E16716" t="s">
        <v>13261</v>
      </c>
      <c r="F16716" t="s">
        <v>13268</v>
      </c>
      <c r="G16716" t="s">
        <v>14</v>
      </c>
      <c r="H16716" t="s">
        <v>13269</v>
      </c>
      <c r="I16716" t="s">
        <v>19</v>
      </c>
      <c r="M16716">
        <v>4564</v>
      </c>
      <c r="N16716">
        <v>91</v>
      </c>
      <c r="O16716">
        <v>98</v>
      </c>
    </row>
    <row r="16717" spans="1:15" x14ac:dyDescent="0.3">
      <c r="A16717" t="s">
        <v>14</v>
      </c>
      <c r="B16717">
        <v>0</v>
      </c>
      <c r="C16717">
        <v>1</v>
      </c>
      <c r="D16717" t="s">
        <v>14</v>
      </c>
      <c r="E16717" t="s">
        <v>13261</v>
      </c>
      <c r="F16717" t="s">
        <v>13268</v>
      </c>
      <c r="G16717" t="s">
        <v>17</v>
      </c>
      <c r="H16717" t="s">
        <v>13269</v>
      </c>
      <c r="I16717" t="s">
        <v>26</v>
      </c>
      <c r="M16717">
        <v>4564</v>
      </c>
      <c r="N16717">
        <v>91</v>
      </c>
      <c r="O16717">
        <v>98</v>
      </c>
    </row>
    <row r="16718" spans="1:15" x14ac:dyDescent="0.3">
      <c r="A16718" t="s">
        <v>237</v>
      </c>
      <c r="B16718">
        <v>0</v>
      </c>
      <c r="E16718" t="s">
        <v>13261</v>
      </c>
      <c r="F16718" t="s">
        <v>13272</v>
      </c>
      <c r="G16718" t="s">
        <v>17</v>
      </c>
      <c r="H16718" t="s">
        <v>13273</v>
      </c>
      <c r="I16718" t="s">
        <v>22</v>
      </c>
      <c r="M16718">
        <v>4564</v>
      </c>
      <c r="N16718">
        <v>118</v>
      </c>
      <c r="O16718">
        <v>125</v>
      </c>
    </row>
    <row r="16719" spans="1:15" x14ac:dyDescent="0.3">
      <c r="A16719" t="s">
        <v>14</v>
      </c>
      <c r="B16719">
        <v>1</v>
      </c>
      <c r="C16719">
        <v>1</v>
      </c>
      <c r="D16719">
        <v>1</v>
      </c>
      <c r="E16719" t="s">
        <v>13261</v>
      </c>
      <c r="F16719" t="s">
        <v>13274</v>
      </c>
      <c r="G16719" t="s">
        <v>14</v>
      </c>
      <c r="H16719" t="s">
        <v>13275</v>
      </c>
      <c r="I16719" t="s">
        <v>35</v>
      </c>
      <c r="J16719" t="s">
        <v>597</v>
      </c>
      <c r="M16719">
        <v>4564</v>
      </c>
      <c r="N16719">
        <v>255</v>
      </c>
      <c r="O16719">
        <v>260</v>
      </c>
    </row>
    <row r="16720" spans="1:15" x14ac:dyDescent="0.3">
      <c r="A16720" t="s">
        <v>14</v>
      </c>
      <c r="B16720">
        <v>1</v>
      </c>
      <c r="C16720">
        <v>1</v>
      </c>
      <c r="D16720">
        <v>1</v>
      </c>
      <c r="E16720" t="s">
        <v>13261</v>
      </c>
      <c r="F16720" t="s">
        <v>13262</v>
      </c>
      <c r="G16720" t="s">
        <v>14</v>
      </c>
      <c r="H16720" t="s">
        <v>13263</v>
      </c>
      <c r="I16720" t="s">
        <v>22</v>
      </c>
      <c r="M16720">
        <v>4564</v>
      </c>
      <c r="N16720">
        <v>264</v>
      </c>
      <c r="O16720">
        <v>272</v>
      </c>
    </row>
    <row r="16721" spans="1:15" x14ac:dyDescent="0.3">
      <c r="A16721" t="s">
        <v>14</v>
      </c>
      <c r="B16721">
        <v>0</v>
      </c>
      <c r="C16721">
        <v>1</v>
      </c>
      <c r="D16721" t="s">
        <v>14</v>
      </c>
      <c r="E16721" t="s">
        <v>13261</v>
      </c>
      <c r="F16721" t="s">
        <v>13264</v>
      </c>
      <c r="G16721" t="s">
        <v>17</v>
      </c>
      <c r="H16721" t="s">
        <v>13265</v>
      </c>
      <c r="I16721" t="s">
        <v>22</v>
      </c>
      <c r="M16721">
        <v>4564</v>
      </c>
      <c r="N16721">
        <v>288</v>
      </c>
      <c r="O16721">
        <v>296</v>
      </c>
    </row>
    <row r="16722" spans="1:15" x14ac:dyDescent="0.3">
      <c r="A16722" t="s">
        <v>51</v>
      </c>
      <c r="B16722">
        <v>1</v>
      </c>
      <c r="C16722">
        <v>1</v>
      </c>
      <c r="D16722">
        <v>1</v>
      </c>
      <c r="E16722" t="s">
        <v>13102</v>
      </c>
      <c r="F16722" t="s">
        <v>13103</v>
      </c>
      <c r="G16722" t="s">
        <v>51</v>
      </c>
      <c r="H16722" t="s">
        <v>13104</v>
      </c>
      <c r="I16722" t="s">
        <v>22</v>
      </c>
      <c r="M16722">
        <v>4565</v>
      </c>
      <c r="N16722">
        <v>17</v>
      </c>
      <c r="O16722">
        <v>53</v>
      </c>
    </row>
    <row r="16723" spans="1:15" x14ac:dyDescent="0.3">
      <c r="E16723" t="s">
        <v>13551</v>
      </c>
      <c r="F16723" t="s">
        <v>317</v>
      </c>
      <c r="G16723" t="s">
        <v>14</v>
      </c>
      <c r="H16723" t="s">
        <v>13554</v>
      </c>
      <c r="I16723" t="s">
        <v>26</v>
      </c>
      <c r="M16723">
        <v>4570</v>
      </c>
      <c r="N16723">
        <v>0</v>
      </c>
      <c r="O16723">
        <v>9</v>
      </c>
    </row>
    <row r="16724" spans="1:15" x14ac:dyDescent="0.3">
      <c r="A16724" t="s">
        <v>23</v>
      </c>
      <c r="B16724">
        <v>1</v>
      </c>
      <c r="C16724">
        <v>1</v>
      </c>
      <c r="D16724">
        <v>1</v>
      </c>
      <c r="E16724" t="s">
        <v>13551</v>
      </c>
      <c r="F16724" t="s">
        <v>13552</v>
      </c>
      <c r="G16724" t="s">
        <v>23</v>
      </c>
      <c r="H16724" t="s">
        <v>13553</v>
      </c>
      <c r="I16724" t="s">
        <v>35</v>
      </c>
      <c r="J16724" t="s">
        <v>750</v>
      </c>
      <c r="K16724" t="s">
        <v>751</v>
      </c>
      <c r="M16724">
        <v>4570</v>
      </c>
      <c r="N16724">
        <v>54</v>
      </c>
      <c r="O16724">
        <v>70</v>
      </c>
    </row>
    <row r="16725" spans="1:15" x14ac:dyDescent="0.3">
      <c r="A16725" t="s">
        <v>237</v>
      </c>
      <c r="B16725">
        <v>0</v>
      </c>
      <c r="C16725">
        <v>0</v>
      </c>
      <c r="D16725">
        <v>0</v>
      </c>
      <c r="E16725" t="s">
        <v>13276</v>
      </c>
      <c r="F16725" t="s">
        <v>13293</v>
      </c>
      <c r="G16725" t="s">
        <v>14</v>
      </c>
      <c r="H16725" t="s">
        <v>13294</v>
      </c>
      <c r="I16725" t="s">
        <v>22</v>
      </c>
      <c r="M16725">
        <v>4574</v>
      </c>
      <c r="N16725">
        <v>32</v>
      </c>
      <c r="O16725">
        <v>40</v>
      </c>
    </row>
    <row r="16726" spans="1:15" x14ac:dyDescent="0.3">
      <c r="E16726" t="s">
        <v>13276</v>
      </c>
      <c r="F16726" t="s">
        <v>13284</v>
      </c>
      <c r="G16726" t="s">
        <v>23</v>
      </c>
      <c r="H16726" t="s">
        <v>13285</v>
      </c>
      <c r="I16726" t="s">
        <v>52</v>
      </c>
      <c r="J16726" t="s">
        <v>117</v>
      </c>
      <c r="M16726">
        <v>4574</v>
      </c>
      <c r="N16726">
        <v>75</v>
      </c>
      <c r="O16726">
        <v>83</v>
      </c>
    </row>
    <row r="16727" spans="1:15" x14ac:dyDescent="0.3">
      <c r="E16727" t="s">
        <v>13276</v>
      </c>
      <c r="F16727" t="s">
        <v>7328</v>
      </c>
      <c r="G16727" t="s">
        <v>14</v>
      </c>
      <c r="H16727" t="s">
        <v>13283</v>
      </c>
      <c r="I16727" t="s">
        <v>52</v>
      </c>
      <c r="J16727" t="s">
        <v>32</v>
      </c>
      <c r="M16727">
        <v>4574</v>
      </c>
      <c r="N16727">
        <v>100</v>
      </c>
      <c r="O16727">
        <v>104</v>
      </c>
    </row>
    <row r="16728" spans="1:15" x14ac:dyDescent="0.3">
      <c r="E16728" t="s">
        <v>13276</v>
      </c>
      <c r="F16728" t="s">
        <v>13289</v>
      </c>
      <c r="G16728" t="s">
        <v>23</v>
      </c>
      <c r="H16728" t="s">
        <v>13290</v>
      </c>
      <c r="I16728" t="s">
        <v>19</v>
      </c>
      <c r="M16728">
        <v>4574</v>
      </c>
      <c r="N16728">
        <v>100</v>
      </c>
      <c r="O16728">
        <v>133</v>
      </c>
    </row>
    <row r="16729" spans="1:15" x14ac:dyDescent="0.3">
      <c r="A16729" t="s">
        <v>23</v>
      </c>
      <c r="B16729">
        <v>0</v>
      </c>
      <c r="C16729">
        <v>0</v>
      </c>
      <c r="D16729" t="s">
        <v>23</v>
      </c>
      <c r="E16729" t="s">
        <v>13276</v>
      </c>
      <c r="F16729" t="s">
        <v>13289</v>
      </c>
      <c r="G16729" t="s">
        <v>17</v>
      </c>
      <c r="H16729" t="s">
        <v>13290</v>
      </c>
      <c r="I16729" t="s">
        <v>26</v>
      </c>
      <c r="M16729">
        <v>4574</v>
      </c>
      <c r="N16729">
        <v>100</v>
      </c>
      <c r="O16729">
        <v>133</v>
      </c>
    </row>
    <row r="16730" spans="1:15" x14ac:dyDescent="0.3">
      <c r="A16730" t="s">
        <v>14</v>
      </c>
      <c r="B16730">
        <v>1</v>
      </c>
      <c r="C16730">
        <v>1</v>
      </c>
      <c r="D16730">
        <v>1</v>
      </c>
      <c r="E16730" t="s">
        <v>13276</v>
      </c>
      <c r="F16730" t="s">
        <v>13291</v>
      </c>
      <c r="G16730" t="s">
        <v>14</v>
      </c>
      <c r="H16730" t="s">
        <v>13292</v>
      </c>
      <c r="I16730" t="s">
        <v>35</v>
      </c>
      <c r="J16730" t="s">
        <v>32</v>
      </c>
      <c r="M16730">
        <v>4574</v>
      </c>
      <c r="N16730">
        <v>164</v>
      </c>
      <c r="O16730">
        <v>169</v>
      </c>
    </row>
    <row r="16731" spans="1:15" x14ac:dyDescent="0.3">
      <c r="A16731" t="s">
        <v>14</v>
      </c>
      <c r="B16731">
        <v>1</v>
      </c>
      <c r="C16731">
        <v>1</v>
      </c>
      <c r="D16731">
        <v>1</v>
      </c>
      <c r="E16731" t="s">
        <v>13276</v>
      </c>
      <c r="F16731" t="s">
        <v>13277</v>
      </c>
      <c r="G16731" t="s">
        <v>14</v>
      </c>
      <c r="H16731" t="s">
        <v>13278</v>
      </c>
      <c r="I16731" t="s">
        <v>35</v>
      </c>
      <c r="J16731" t="s">
        <v>32</v>
      </c>
      <c r="M16731">
        <v>4574</v>
      </c>
      <c r="N16731">
        <v>173</v>
      </c>
      <c r="O16731">
        <v>180</v>
      </c>
    </row>
    <row r="16732" spans="1:15" x14ac:dyDescent="0.3">
      <c r="A16732" t="s">
        <v>14</v>
      </c>
      <c r="B16732">
        <v>1</v>
      </c>
      <c r="C16732">
        <v>1</v>
      </c>
      <c r="D16732">
        <v>1</v>
      </c>
      <c r="E16732" t="s">
        <v>13276</v>
      </c>
      <c r="F16732" t="s">
        <v>13286</v>
      </c>
      <c r="G16732" t="s">
        <v>14</v>
      </c>
      <c r="H16732" t="s">
        <v>13287</v>
      </c>
      <c r="I16732" t="s">
        <v>35</v>
      </c>
      <c r="J16732" t="s">
        <v>46</v>
      </c>
      <c r="K16732" t="s">
        <v>47</v>
      </c>
      <c r="L16732" t="s">
        <v>43</v>
      </c>
      <c r="M16732">
        <v>4574</v>
      </c>
      <c r="N16732">
        <v>234</v>
      </c>
      <c r="O16732">
        <v>247</v>
      </c>
    </row>
    <row r="16733" spans="1:15" x14ac:dyDescent="0.3">
      <c r="E16733" t="s">
        <v>13276</v>
      </c>
      <c r="F16733" t="s">
        <v>353</v>
      </c>
      <c r="G16733" t="s">
        <v>23</v>
      </c>
      <c r="H16733" t="s">
        <v>13288</v>
      </c>
      <c r="I16733" t="s">
        <v>22</v>
      </c>
      <c r="M16733">
        <v>4574</v>
      </c>
      <c r="N16733">
        <v>309</v>
      </c>
      <c r="O16733">
        <v>318</v>
      </c>
    </row>
    <row r="16734" spans="1:15" x14ac:dyDescent="0.3">
      <c r="E16734" t="s">
        <v>13276</v>
      </c>
      <c r="F16734" t="s">
        <v>343</v>
      </c>
      <c r="G16734" t="s">
        <v>14</v>
      </c>
      <c r="H16734" t="s">
        <v>13281</v>
      </c>
      <c r="I16734" t="s">
        <v>52</v>
      </c>
      <c r="J16734" t="s">
        <v>32</v>
      </c>
      <c r="M16734">
        <v>4574</v>
      </c>
      <c r="N16734">
        <v>315</v>
      </c>
      <c r="O16734">
        <v>318</v>
      </c>
    </row>
    <row r="16735" spans="1:15" x14ac:dyDescent="0.3">
      <c r="A16735" t="s">
        <v>14</v>
      </c>
      <c r="B16735">
        <v>0</v>
      </c>
      <c r="C16735">
        <v>0</v>
      </c>
      <c r="D16735">
        <v>1</v>
      </c>
      <c r="E16735" t="s">
        <v>13276</v>
      </c>
      <c r="F16735" t="s">
        <v>13279</v>
      </c>
      <c r="G16735" t="s">
        <v>14</v>
      </c>
      <c r="H16735" t="s">
        <v>13280</v>
      </c>
      <c r="I16735" t="s">
        <v>31</v>
      </c>
      <c r="J16735" t="s">
        <v>32</v>
      </c>
      <c r="M16735">
        <v>4574</v>
      </c>
      <c r="N16735">
        <v>462</v>
      </c>
      <c r="O16735">
        <v>467</v>
      </c>
    </row>
    <row r="16736" spans="1:15" x14ac:dyDescent="0.3">
      <c r="A16736" t="s">
        <v>14</v>
      </c>
      <c r="B16736">
        <v>0</v>
      </c>
      <c r="C16736">
        <v>1</v>
      </c>
      <c r="D16736" t="s">
        <v>14</v>
      </c>
      <c r="E16736" t="s">
        <v>13276</v>
      </c>
      <c r="F16736" t="s">
        <v>13279</v>
      </c>
      <c r="G16736" t="s">
        <v>17</v>
      </c>
      <c r="H16736" t="s">
        <v>13280</v>
      </c>
      <c r="I16736" t="s">
        <v>26</v>
      </c>
      <c r="M16736">
        <v>4574</v>
      </c>
      <c r="N16736">
        <v>462</v>
      </c>
      <c r="O16736">
        <v>467</v>
      </c>
    </row>
    <row r="16737" spans="1:15" x14ac:dyDescent="0.3">
      <c r="A16737" t="s">
        <v>14</v>
      </c>
      <c r="B16737">
        <v>1</v>
      </c>
      <c r="C16737">
        <v>1</v>
      </c>
      <c r="D16737">
        <v>1</v>
      </c>
      <c r="E16737" t="s">
        <v>13276</v>
      </c>
      <c r="F16737" t="s">
        <v>1534</v>
      </c>
      <c r="G16737" t="s">
        <v>14</v>
      </c>
      <c r="H16737" t="s">
        <v>13282</v>
      </c>
      <c r="I16737" t="s">
        <v>35</v>
      </c>
      <c r="J16737" t="s">
        <v>32</v>
      </c>
      <c r="M16737">
        <v>4574</v>
      </c>
      <c r="N16737">
        <v>560</v>
      </c>
      <c r="O16737">
        <v>569</v>
      </c>
    </row>
    <row r="16738" spans="1:15" x14ac:dyDescent="0.3">
      <c r="A16738" t="s">
        <v>14</v>
      </c>
      <c r="B16738">
        <v>1</v>
      </c>
      <c r="C16738">
        <v>1</v>
      </c>
      <c r="D16738">
        <v>1</v>
      </c>
      <c r="E16738" t="s">
        <v>13295</v>
      </c>
      <c r="F16738" t="s">
        <v>13291</v>
      </c>
      <c r="G16738" t="s">
        <v>14</v>
      </c>
      <c r="H16738" t="s">
        <v>13297</v>
      </c>
      <c r="I16738" t="s">
        <v>35</v>
      </c>
      <c r="J16738" t="s">
        <v>32</v>
      </c>
      <c r="M16738">
        <v>4575</v>
      </c>
      <c r="N16738">
        <v>100</v>
      </c>
      <c r="O16738">
        <v>105</v>
      </c>
    </row>
    <row r="16739" spans="1:15" x14ac:dyDescent="0.3">
      <c r="A16739" t="s">
        <v>14</v>
      </c>
      <c r="B16739">
        <v>1</v>
      </c>
      <c r="C16739">
        <v>1</v>
      </c>
      <c r="D16739">
        <v>1</v>
      </c>
      <c r="E16739" t="s">
        <v>13295</v>
      </c>
      <c r="F16739" t="s">
        <v>13277</v>
      </c>
      <c r="G16739" t="s">
        <v>14</v>
      </c>
      <c r="H16739" t="s">
        <v>13296</v>
      </c>
      <c r="I16739" t="s">
        <v>35</v>
      </c>
      <c r="J16739" t="s">
        <v>32</v>
      </c>
      <c r="M16739">
        <v>4575</v>
      </c>
      <c r="N16739">
        <v>109</v>
      </c>
      <c r="O16739">
        <v>116</v>
      </c>
    </row>
    <row r="16740" spans="1:15" x14ac:dyDescent="0.3">
      <c r="A16740" t="s">
        <v>14</v>
      </c>
      <c r="B16740">
        <v>1</v>
      </c>
      <c r="C16740">
        <v>1</v>
      </c>
      <c r="D16740">
        <v>1</v>
      </c>
      <c r="E16740" t="s">
        <v>13120</v>
      </c>
      <c r="F16740" t="s">
        <v>13121</v>
      </c>
      <c r="G16740" t="s">
        <v>14</v>
      </c>
      <c r="H16740" t="s">
        <v>13122</v>
      </c>
      <c r="I16740" t="s">
        <v>35</v>
      </c>
      <c r="J16740" t="s">
        <v>46</v>
      </c>
      <c r="K16740" t="s">
        <v>47</v>
      </c>
      <c r="L16740" t="s">
        <v>43</v>
      </c>
      <c r="M16740">
        <v>4576</v>
      </c>
      <c r="N16740">
        <v>0</v>
      </c>
      <c r="O16740">
        <v>15</v>
      </c>
    </row>
    <row r="16741" spans="1:15" x14ac:dyDescent="0.3">
      <c r="E16741" t="s">
        <v>13551</v>
      </c>
      <c r="F16741" t="s">
        <v>317</v>
      </c>
      <c r="G16741" t="s">
        <v>14</v>
      </c>
      <c r="H16741" t="s">
        <v>13554</v>
      </c>
      <c r="I16741" t="s">
        <v>26</v>
      </c>
      <c r="M16741">
        <v>4583</v>
      </c>
      <c r="N16741">
        <v>0</v>
      </c>
      <c r="O16741">
        <v>9</v>
      </c>
    </row>
    <row r="16742" spans="1:15" x14ac:dyDescent="0.3">
      <c r="A16742" t="s">
        <v>23</v>
      </c>
      <c r="B16742">
        <v>1</v>
      </c>
      <c r="C16742">
        <v>1</v>
      </c>
      <c r="D16742">
        <v>1</v>
      </c>
      <c r="E16742" t="s">
        <v>13551</v>
      </c>
      <c r="F16742" t="s">
        <v>13552</v>
      </c>
      <c r="G16742" t="s">
        <v>23</v>
      </c>
      <c r="H16742" t="s">
        <v>13553</v>
      </c>
      <c r="I16742" t="s">
        <v>35</v>
      </c>
      <c r="J16742" t="s">
        <v>750</v>
      </c>
      <c r="K16742" t="s">
        <v>751</v>
      </c>
      <c r="M16742">
        <v>4583</v>
      </c>
      <c r="N16742">
        <v>54</v>
      </c>
      <c r="O16742">
        <v>70</v>
      </c>
    </row>
    <row r="16743" spans="1:15" x14ac:dyDescent="0.3">
      <c r="E16743" t="s">
        <v>13551</v>
      </c>
      <c r="F16743" t="s">
        <v>317</v>
      </c>
      <c r="G16743" t="s">
        <v>14</v>
      </c>
      <c r="H16743" t="s">
        <v>13554</v>
      </c>
      <c r="I16743" t="s">
        <v>26</v>
      </c>
      <c r="M16743">
        <v>4588</v>
      </c>
      <c r="N16743">
        <v>0</v>
      </c>
      <c r="O16743">
        <v>9</v>
      </c>
    </row>
    <row r="16744" spans="1:15" x14ac:dyDescent="0.3">
      <c r="A16744" t="s">
        <v>23</v>
      </c>
      <c r="B16744">
        <v>1</v>
      </c>
      <c r="C16744">
        <v>1</v>
      </c>
      <c r="D16744">
        <v>1</v>
      </c>
      <c r="E16744" t="s">
        <v>13551</v>
      </c>
      <c r="F16744" t="s">
        <v>13552</v>
      </c>
      <c r="G16744" t="s">
        <v>23</v>
      </c>
      <c r="H16744" t="s">
        <v>13553</v>
      </c>
      <c r="I16744" t="s">
        <v>35</v>
      </c>
      <c r="J16744" t="s">
        <v>750</v>
      </c>
      <c r="K16744" t="s">
        <v>751</v>
      </c>
      <c r="M16744">
        <v>4588</v>
      </c>
      <c r="N16744">
        <v>54</v>
      </c>
      <c r="O16744">
        <v>70</v>
      </c>
    </row>
    <row r="16745" spans="1:15" x14ac:dyDescent="0.3">
      <c r="E16745" t="s">
        <v>13298</v>
      </c>
      <c r="F16745" t="s">
        <v>13301</v>
      </c>
      <c r="G16745" t="s">
        <v>23</v>
      </c>
      <c r="H16745" t="s">
        <v>13302</v>
      </c>
      <c r="I16745" t="s">
        <v>19</v>
      </c>
      <c r="M16745">
        <v>4590</v>
      </c>
      <c r="N16745">
        <v>19</v>
      </c>
      <c r="O16745">
        <v>28</v>
      </c>
    </row>
    <row r="16746" spans="1:15" x14ac:dyDescent="0.3">
      <c r="A16746" t="s">
        <v>237</v>
      </c>
      <c r="B16746">
        <v>0</v>
      </c>
      <c r="C16746">
        <v>0</v>
      </c>
      <c r="D16746">
        <v>0</v>
      </c>
      <c r="E16746" t="s">
        <v>13298</v>
      </c>
      <c r="F16746" t="s">
        <v>13301</v>
      </c>
      <c r="G16746" t="s">
        <v>17</v>
      </c>
      <c r="H16746" t="s">
        <v>13302</v>
      </c>
      <c r="I16746" t="s">
        <v>26</v>
      </c>
      <c r="M16746">
        <v>4590</v>
      </c>
      <c r="N16746">
        <v>19</v>
      </c>
      <c r="O16746">
        <v>28</v>
      </c>
    </row>
    <row r="16747" spans="1:15" x14ac:dyDescent="0.3">
      <c r="A16747" t="s">
        <v>14</v>
      </c>
      <c r="B16747">
        <v>1</v>
      </c>
      <c r="C16747">
        <v>1</v>
      </c>
      <c r="D16747">
        <v>1</v>
      </c>
      <c r="E16747" t="s">
        <v>13298</v>
      </c>
      <c r="F16747" t="s">
        <v>13299</v>
      </c>
      <c r="G16747" t="s">
        <v>14</v>
      </c>
      <c r="H16747" t="s">
        <v>13300</v>
      </c>
      <c r="I16747" t="s">
        <v>22</v>
      </c>
      <c r="M16747">
        <v>4590</v>
      </c>
      <c r="N16747">
        <v>546</v>
      </c>
      <c r="O16747">
        <v>550</v>
      </c>
    </row>
    <row r="16748" spans="1:15" x14ac:dyDescent="0.3">
      <c r="E16748" t="s">
        <v>13303</v>
      </c>
      <c r="F16748" t="s">
        <v>13305</v>
      </c>
      <c r="G16748" t="s">
        <v>23</v>
      </c>
      <c r="H16748" t="s">
        <v>13306</v>
      </c>
      <c r="I16748" t="s">
        <v>26</v>
      </c>
      <c r="M16748">
        <v>4591</v>
      </c>
      <c r="N16748">
        <v>20</v>
      </c>
      <c r="O16748">
        <v>36</v>
      </c>
    </row>
    <row r="16749" spans="1:15" x14ac:dyDescent="0.3">
      <c r="E16749" t="s">
        <v>13303</v>
      </c>
      <c r="F16749" t="s">
        <v>13318</v>
      </c>
      <c r="G16749" t="s">
        <v>17</v>
      </c>
      <c r="H16749" t="s">
        <v>13319</v>
      </c>
      <c r="I16749" t="s">
        <v>26</v>
      </c>
      <c r="M16749">
        <v>4591</v>
      </c>
      <c r="N16749">
        <v>89</v>
      </c>
      <c r="O16749">
        <v>99</v>
      </c>
    </row>
    <row r="16750" spans="1:15" x14ac:dyDescent="0.3">
      <c r="A16750" t="s">
        <v>23</v>
      </c>
      <c r="B16750">
        <v>1</v>
      </c>
      <c r="C16750">
        <v>1</v>
      </c>
      <c r="D16750">
        <v>1</v>
      </c>
      <c r="E16750" t="s">
        <v>13303</v>
      </c>
      <c r="F16750" t="s">
        <v>13309</v>
      </c>
      <c r="G16750" t="s">
        <v>23</v>
      </c>
      <c r="H16750" t="s">
        <v>13310</v>
      </c>
      <c r="I16750" t="s">
        <v>35</v>
      </c>
      <c r="J16750" t="s">
        <v>112</v>
      </c>
      <c r="M16750">
        <v>4591</v>
      </c>
      <c r="N16750">
        <v>100</v>
      </c>
      <c r="O16750">
        <v>107</v>
      </c>
    </row>
    <row r="16751" spans="1:15" x14ac:dyDescent="0.3">
      <c r="A16751" t="s">
        <v>14</v>
      </c>
      <c r="B16751">
        <v>1</v>
      </c>
      <c r="C16751">
        <v>1</v>
      </c>
      <c r="D16751">
        <v>1</v>
      </c>
      <c r="E16751" t="s">
        <v>13303</v>
      </c>
      <c r="F16751" t="s">
        <v>13307</v>
      </c>
      <c r="G16751" t="s">
        <v>14</v>
      </c>
      <c r="H16751" t="s">
        <v>13308</v>
      </c>
      <c r="I16751" t="s">
        <v>35</v>
      </c>
      <c r="J16751" t="s">
        <v>46</v>
      </c>
      <c r="K16751" t="s">
        <v>47</v>
      </c>
      <c r="L16751" t="s">
        <v>43</v>
      </c>
      <c r="M16751">
        <v>4591</v>
      </c>
      <c r="N16751">
        <v>231</v>
      </c>
      <c r="O16751">
        <v>245</v>
      </c>
    </row>
    <row r="16752" spans="1:15" x14ac:dyDescent="0.3">
      <c r="A16752" t="s">
        <v>23</v>
      </c>
      <c r="B16752">
        <v>1</v>
      </c>
      <c r="C16752">
        <v>1</v>
      </c>
      <c r="D16752">
        <v>1</v>
      </c>
      <c r="E16752" t="s">
        <v>13303</v>
      </c>
      <c r="F16752" t="s">
        <v>13312</v>
      </c>
      <c r="G16752" t="s">
        <v>23</v>
      </c>
      <c r="H16752" t="s">
        <v>13313</v>
      </c>
      <c r="I16752" t="s">
        <v>22</v>
      </c>
      <c r="M16752">
        <v>4591</v>
      </c>
      <c r="N16752">
        <v>370</v>
      </c>
      <c r="O16752">
        <v>385</v>
      </c>
    </row>
    <row r="16753" spans="1:15" x14ac:dyDescent="0.3">
      <c r="E16753" t="s">
        <v>13303</v>
      </c>
      <c r="F16753" t="s">
        <v>2466</v>
      </c>
      <c r="G16753" t="s">
        <v>14</v>
      </c>
      <c r="H16753" t="s">
        <v>13316</v>
      </c>
      <c r="I16753" t="s">
        <v>52</v>
      </c>
      <c r="J16753" t="s">
        <v>32</v>
      </c>
      <c r="M16753">
        <v>4591</v>
      </c>
      <c r="N16753">
        <v>379</v>
      </c>
      <c r="O16753">
        <v>385</v>
      </c>
    </row>
    <row r="16754" spans="1:15" x14ac:dyDescent="0.3">
      <c r="A16754" t="s">
        <v>14</v>
      </c>
      <c r="B16754">
        <v>0</v>
      </c>
      <c r="C16754">
        <v>1</v>
      </c>
      <c r="D16754" t="s">
        <v>14</v>
      </c>
      <c r="E16754" t="s">
        <v>13303</v>
      </c>
      <c r="F16754" t="s">
        <v>13314</v>
      </c>
      <c r="G16754" t="s">
        <v>23</v>
      </c>
      <c r="H16754" t="s">
        <v>13315</v>
      </c>
      <c r="I16754" t="s">
        <v>26</v>
      </c>
      <c r="M16754">
        <v>4591</v>
      </c>
      <c r="N16754">
        <v>551</v>
      </c>
      <c r="O16754">
        <v>555</v>
      </c>
    </row>
    <row r="16755" spans="1:15" x14ac:dyDescent="0.3">
      <c r="E16755" t="s">
        <v>13303</v>
      </c>
      <c r="F16755" t="s">
        <v>13314</v>
      </c>
      <c r="G16755" t="s">
        <v>14</v>
      </c>
      <c r="H16755" t="s">
        <v>13315</v>
      </c>
      <c r="I16755" t="s">
        <v>19</v>
      </c>
      <c r="M16755">
        <v>4591</v>
      </c>
      <c r="N16755">
        <v>551</v>
      </c>
      <c r="O16755">
        <v>555</v>
      </c>
    </row>
    <row r="16756" spans="1:15" x14ac:dyDescent="0.3">
      <c r="A16756" t="s">
        <v>14</v>
      </c>
      <c r="B16756">
        <v>0</v>
      </c>
      <c r="C16756">
        <v>1</v>
      </c>
      <c r="D16756" t="s">
        <v>14</v>
      </c>
      <c r="E16756" t="s">
        <v>13303</v>
      </c>
      <c r="F16756" t="s">
        <v>4693</v>
      </c>
      <c r="G16756" t="s">
        <v>23</v>
      </c>
      <c r="H16756" t="s">
        <v>13311</v>
      </c>
      <c r="I16756" t="s">
        <v>26</v>
      </c>
      <c r="M16756">
        <v>4591</v>
      </c>
      <c r="N16756">
        <v>557</v>
      </c>
      <c r="O16756">
        <v>564</v>
      </c>
    </row>
    <row r="16757" spans="1:15" x14ac:dyDescent="0.3">
      <c r="A16757" t="s">
        <v>14</v>
      </c>
      <c r="B16757">
        <v>1</v>
      </c>
      <c r="C16757">
        <v>1</v>
      </c>
      <c r="D16757">
        <v>1</v>
      </c>
      <c r="E16757" t="s">
        <v>13303</v>
      </c>
      <c r="F16757" t="s">
        <v>4693</v>
      </c>
      <c r="G16757" t="s">
        <v>14</v>
      </c>
      <c r="H16757" t="s">
        <v>13311</v>
      </c>
      <c r="I16757" t="s">
        <v>31</v>
      </c>
      <c r="J16757" t="s">
        <v>32</v>
      </c>
      <c r="M16757">
        <v>4591</v>
      </c>
      <c r="N16757">
        <v>557</v>
      </c>
      <c r="O16757">
        <v>564</v>
      </c>
    </row>
    <row r="16758" spans="1:15" x14ac:dyDescent="0.3">
      <c r="E16758" t="s">
        <v>13303</v>
      </c>
      <c r="F16758" t="s">
        <v>1250</v>
      </c>
      <c r="G16758" t="s">
        <v>14</v>
      </c>
      <c r="H16758" t="s">
        <v>13304</v>
      </c>
      <c r="I16758" t="s">
        <v>31</v>
      </c>
      <c r="J16758" t="s">
        <v>32</v>
      </c>
      <c r="M16758">
        <v>4591</v>
      </c>
      <c r="N16758">
        <v>566</v>
      </c>
      <c r="O16758">
        <v>573</v>
      </c>
    </row>
    <row r="16759" spans="1:15" x14ac:dyDescent="0.3">
      <c r="E16759" t="s">
        <v>13303</v>
      </c>
      <c r="F16759" t="s">
        <v>1250</v>
      </c>
      <c r="G16759" t="s">
        <v>17</v>
      </c>
      <c r="H16759" t="s">
        <v>13304</v>
      </c>
      <c r="I16759" t="s">
        <v>26</v>
      </c>
      <c r="M16759">
        <v>4591</v>
      </c>
      <c r="N16759">
        <v>566</v>
      </c>
      <c r="O16759">
        <v>573</v>
      </c>
    </row>
    <row r="16760" spans="1:15" x14ac:dyDescent="0.3">
      <c r="E16760" t="s">
        <v>13303</v>
      </c>
      <c r="F16760" t="s">
        <v>364</v>
      </c>
      <c r="G16760" t="s">
        <v>17</v>
      </c>
      <c r="H16760" t="s">
        <v>13317</v>
      </c>
      <c r="I16760" t="s">
        <v>26</v>
      </c>
      <c r="M16760">
        <v>4591</v>
      </c>
      <c r="N16760">
        <v>577</v>
      </c>
      <c r="O16760">
        <v>586</v>
      </c>
    </row>
    <row r="16761" spans="1:15" x14ac:dyDescent="0.3">
      <c r="E16761" t="s">
        <v>13303</v>
      </c>
      <c r="F16761" t="s">
        <v>364</v>
      </c>
      <c r="G16761" t="s">
        <v>14</v>
      </c>
      <c r="H16761" t="s">
        <v>13317</v>
      </c>
      <c r="I16761" t="s">
        <v>19</v>
      </c>
      <c r="M16761">
        <v>4591</v>
      </c>
      <c r="N16761">
        <v>577</v>
      </c>
      <c r="O16761">
        <v>586</v>
      </c>
    </row>
    <row r="16762" spans="1:15" x14ac:dyDescent="0.3">
      <c r="A16762" t="s">
        <v>14</v>
      </c>
      <c r="B16762">
        <v>1</v>
      </c>
      <c r="C16762">
        <v>1</v>
      </c>
      <c r="D16762">
        <v>1</v>
      </c>
      <c r="E16762" t="s">
        <v>13160</v>
      </c>
      <c r="F16762" t="s">
        <v>13162</v>
      </c>
      <c r="G16762" t="s">
        <v>14</v>
      </c>
      <c r="H16762" t="s">
        <v>13169</v>
      </c>
      <c r="I16762" t="s">
        <v>35</v>
      </c>
      <c r="J16762" t="s">
        <v>597</v>
      </c>
      <c r="M16762">
        <v>4593</v>
      </c>
      <c r="N16762">
        <v>27</v>
      </c>
      <c r="O16762">
        <v>40</v>
      </c>
    </row>
    <row r="16763" spans="1:15" x14ac:dyDescent="0.3">
      <c r="A16763" t="s">
        <v>23</v>
      </c>
      <c r="B16763">
        <v>0</v>
      </c>
      <c r="C16763">
        <v>0</v>
      </c>
      <c r="D16763">
        <v>1</v>
      </c>
      <c r="E16763" t="s">
        <v>13160</v>
      </c>
      <c r="F16763" t="s">
        <v>6702</v>
      </c>
      <c r="G16763" t="s">
        <v>23</v>
      </c>
      <c r="H16763" t="s">
        <v>13161</v>
      </c>
      <c r="I16763" t="s">
        <v>26</v>
      </c>
      <c r="M16763">
        <v>4593</v>
      </c>
      <c r="N16763">
        <v>121</v>
      </c>
      <c r="O16763">
        <v>130</v>
      </c>
    </row>
    <row r="16764" spans="1:15" x14ac:dyDescent="0.3">
      <c r="A16764" t="s">
        <v>23</v>
      </c>
      <c r="B16764">
        <v>1</v>
      </c>
      <c r="C16764">
        <v>1</v>
      </c>
      <c r="D16764">
        <v>1</v>
      </c>
      <c r="E16764" t="s">
        <v>13160</v>
      </c>
      <c r="F16764" t="s">
        <v>2466</v>
      </c>
      <c r="G16764" t="s">
        <v>23</v>
      </c>
      <c r="H16764" t="s">
        <v>13168</v>
      </c>
      <c r="I16764" t="s">
        <v>19</v>
      </c>
      <c r="M16764">
        <v>4593</v>
      </c>
      <c r="N16764">
        <v>124</v>
      </c>
      <c r="O16764">
        <v>130</v>
      </c>
    </row>
    <row r="16765" spans="1:15" x14ac:dyDescent="0.3">
      <c r="E16765" t="s">
        <v>13160</v>
      </c>
      <c r="F16765" t="s">
        <v>2466</v>
      </c>
      <c r="G16765" t="s">
        <v>14</v>
      </c>
      <c r="H16765" t="s">
        <v>13168</v>
      </c>
      <c r="I16765" t="s">
        <v>52</v>
      </c>
      <c r="J16765" t="s">
        <v>32</v>
      </c>
      <c r="M16765">
        <v>4593</v>
      </c>
      <c r="N16765">
        <v>124</v>
      </c>
      <c r="O16765">
        <v>130</v>
      </c>
    </row>
    <row r="16766" spans="1:15" x14ac:dyDescent="0.3">
      <c r="A16766" t="s">
        <v>23</v>
      </c>
      <c r="B16766">
        <v>1</v>
      </c>
      <c r="C16766">
        <v>1</v>
      </c>
      <c r="D16766">
        <v>1</v>
      </c>
      <c r="E16766" t="s">
        <v>13160</v>
      </c>
      <c r="F16766" t="s">
        <v>13166</v>
      </c>
      <c r="G16766" t="s">
        <v>23</v>
      </c>
      <c r="H16766" t="s">
        <v>13167</v>
      </c>
      <c r="I16766" t="s">
        <v>35</v>
      </c>
      <c r="J16766" t="s">
        <v>453</v>
      </c>
      <c r="M16766">
        <v>4593</v>
      </c>
      <c r="N16766">
        <v>169</v>
      </c>
      <c r="O16766">
        <v>174</v>
      </c>
    </row>
    <row r="16767" spans="1:15" x14ac:dyDescent="0.3">
      <c r="A16767" t="s">
        <v>51</v>
      </c>
      <c r="B16767">
        <v>1</v>
      </c>
      <c r="C16767">
        <v>1</v>
      </c>
      <c r="D16767">
        <v>1</v>
      </c>
      <c r="E16767" t="s">
        <v>13160</v>
      </c>
      <c r="F16767" t="s">
        <v>13164</v>
      </c>
      <c r="G16767" t="s">
        <v>51</v>
      </c>
      <c r="H16767" t="s">
        <v>13165</v>
      </c>
      <c r="I16767" t="s">
        <v>69</v>
      </c>
      <c r="J16767" t="s">
        <v>53</v>
      </c>
      <c r="K16767" t="s">
        <v>800</v>
      </c>
      <c r="M16767">
        <v>4593</v>
      </c>
      <c r="N16767">
        <v>206</v>
      </c>
      <c r="O16767">
        <v>219</v>
      </c>
    </row>
    <row r="16768" spans="1:15" x14ac:dyDescent="0.3">
      <c r="A16768" t="s">
        <v>14</v>
      </c>
      <c r="B16768">
        <v>1</v>
      </c>
      <c r="C16768">
        <v>1</v>
      </c>
      <c r="D16768">
        <v>1</v>
      </c>
      <c r="E16768" t="s">
        <v>13160</v>
      </c>
      <c r="F16768" t="s">
        <v>13162</v>
      </c>
      <c r="G16768" t="s">
        <v>14</v>
      </c>
      <c r="H16768" t="s">
        <v>13163</v>
      </c>
      <c r="I16768" t="s">
        <v>35</v>
      </c>
      <c r="J16768" t="s">
        <v>597</v>
      </c>
      <c r="M16768">
        <v>4593</v>
      </c>
      <c r="N16768">
        <v>276</v>
      </c>
      <c r="O16768">
        <v>289</v>
      </c>
    </row>
    <row r="16769" spans="1:15" x14ac:dyDescent="0.3">
      <c r="A16769" t="s">
        <v>237</v>
      </c>
      <c r="B16769">
        <v>0</v>
      </c>
      <c r="E16769" t="s">
        <v>13170</v>
      </c>
      <c r="F16769" t="s">
        <v>13171</v>
      </c>
      <c r="G16769" t="s">
        <v>17</v>
      </c>
      <c r="H16769" t="s">
        <v>13172</v>
      </c>
      <c r="I16769" t="s">
        <v>26</v>
      </c>
      <c r="M16769">
        <v>4599</v>
      </c>
      <c r="N16769">
        <v>111</v>
      </c>
      <c r="O16769">
        <v>124</v>
      </c>
    </row>
    <row r="16770" spans="1:15" x14ac:dyDescent="0.3">
      <c r="E16770" t="s">
        <v>13170</v>
      </c>
      <c r="F16770" t="s">
        <v>13171</v>
      </c>
      <c r="G16770" t="s">
        <v>51</v>
      </c>
      <c r="H16770" t="s">
        <v>13172</v>
      </c>
      <c r="I16770" t="s">
        <v>19</v>
      </c>
      <c r="M16770">
        <v>4599</v>
      </c>
      <c r="N16770">
        <v>111</v>
      </c>
      <c r="O16770">
        <v>124</v>
      </c>
    </row>
    <row r="16771" spans="1:15" x14ac:dyDescent="0.3">
      <c r="E16771" t="s">
        <v>13170</v>
      </c>
      <c r="F16771" t="s">
        <v>13171</v>
      </c>
      <c r="G16771" t="s">
        <v>51</v>
      </c>
      <c r="H16771" t="s">
        <v>13172</v>
      </c>
      <c r="I16771" t="s">
        <v>19</v>
      </c>
      <c r="M16771">
        <v>4600</v>
      </c>
      <c r="N16771">
        <v>111</v>
      </c>
      <c r="O16771">
        <v>124</v>
      </c>
    </row>
    <row r="16772" spans="1:15" x14ac:dyDescent="0.3">
      <c r="A16772" t="s">
        <v>237</v>
      </c>
      <c r="B16772">
        <v>0</v>
      </c>
      <c r="E16772" t="s">
        <v>13170</v>
      </c>
      <c r="F16772" t="s">
        <v>13171</v>
      </c>
      <c r="G16772" t="s">
        <v>17</v>
      </c>
      <c r="H16772" t="s">
        <v>13172</v>
      </c>
      <c r="I16772" t="s">
        <v>26</v>
      </c>
      <c r="M16772">
        <v>4600</v>
      </c>
      <c r="N16772">
        <v>111</v>
      </c>
      <c r="O16772">
        <v>124</v>
      </c>
    </row>
    <row r="16773" spans="1:15" x14ac:dyDescent="0.3">
      <c r="E16773" t="s">
        <v>13170</v>
      </c>
      <c r="F16773" t="s">
        <v>13171</v>
      </c>
      <c r="G16773" t="s">
        <v>51</v>
      </c>
      <c r="H16773" t="s">
        <v>13172</v>
      </c>
      <c r="I16773" t="s">
        <v>19</v>
      </c>
      <c r="M16773">
        <v>4601</v>
      </c>
      <c r="N16773">
        <v>111</v>
      </c>
      <c r="O16773">
        <v>124</v>
      </c>
    </row>
    <row r="16774" spans="1:15" x14ac:dyDescent="0.3">
      <c r="A16774" t="s">
        <v>237</v>
      </c>
      <c r="B16774">
        <v>0</v>
      </c>
      <c r="E16774" t="s">
        <v>13170</v>
      </c>
      <c r="F16774" t="s">
        <v>13171</v>
      </c>
      <c r="G16774" t="s">
        <v>17</v>
      </c>
      <c r="H16774" t="s">
        <v>13172</v>
      </c>
      <c r="I16774" t="s">
        <v>26</v>
      </c>
      <c r="M16774">
        <v>4601</v>
      </c>
      <c r="N16774">
        <v>111</v>
      </c>
      <c r="O16774">
        <v>124</v>
      </c>
    </row>
    <row r="16775" spans="1:15" x14ac:dyDescent="0.3">
      <c r="A16775" t="s">
        <v>14</v>
      </c>
      <c r="B16775">
        <v>0</v>
      </c>
      <c r="C16775">
        <v>1</v>
      </c>
      <c r="D16775" t="s">
        <v>14</v>
      </c>
      <c r="E16775" t="s">
        <v>13173</v>
      </c>
      <c r="F16775" t="s">
        <v>13174</v>
      </c>
      <c r="G16775" t="s">
        <v>23</v>
      </c>
      <c r="H16775" t="s">
        <v>13175</v>
      </c>
      <c r="I16775" t="s">
        <v>26</v>
      </c>
      <c r="M16775">
        <v>4602</v>
      </c>
      <c r="N16775">
        <v>6</v>
      </c>
      <c r="O16775">
        <v>11</v>
      </c>
    </row>
    <row r="16776" spans="1:15" x14ac:dyDescent="0.3">
      <c r="E16776" t="s">
        <v>13173</v>
      </c>
      <c r="F16776" t="s">
        <v>13174</v>
      </c>
      <c r="G16776" t="s">
        <v>14</v>
      </c>
      <c r="H16776" t="s">
        <v>13175</v>
      </c>
      <c r="I16776" t="s">
        <v>19</v>
      </c>
      <c r="M16776">
        <v>4602</v>
      </c>
      <c r="N16776">
        <v>6</v>
      </c>
      <c r="O16776">
        <v>11</v>
      </c>
    </row>
    <row r="16777" spans="1:15" x14ac:dyDescent="0.3">
      <c r="E16777" t="s">
        <v>13173</v>
      </c>
      <c r="F16777" t="s">
        <v>13180</v>
      </c>
      <c r="G16777" t="s">
        <v>17</v>
      </c>
      <c r="H16777" t="s">
        <v>13181</v>
      </c>
      <c r="I16777" t="s">
        <v>26</v>
      </c>
      <c r="M16777">
        <v>4603</v>
      </c>
      <c r="N16777">
        <v>0</v>
      </c>
      <c r="O16777">
        <v>6</v>
      </c>
    </row>
    <row r="16778" spans="1:15" x14ac:dyDescent="0.3">
      <c r="A16778" t="s">
        <v>14</v>
      </c>
      <c r="B16778">
        <v>0</v>
      </c>
      <c r="C16778">
        <v>1</v>
      </c>
      <c r="D16778" t="s">
        <v>14</v>
      </c>
      <c r="E16778" t="s">
        <v>13173</v>
      </c>
      <c r="F16778" t="s">
        <v>13174</v>
      </c>
      <c r="G16778" t="s">
        <v>23</v>
      </c>
      <c r="H16778" t="s">
        <v>13178</v>
      </c>
      <c r="I16778" t="s">
        <v>26</v>
      </c>
      <c r="M16778">
        <v>4603</v>
      </c>
      <c r="N16778">
        <v>79</v>
      </c>
      <c r="O16778">
        <v>84</v>
      </c>
    </row>
    <row r="16779" spans="1:15" x14ac:dyDescent="0.3">
      <c r="E16779" t="s">
        <v>13173</v>
      </c>
      <c r="F16779" t="s">
        <v>13174</v>
      </c>
      <c r="G16779" t="s">
        <v>14</v>
      </c>
      <c r="H16779" t="s">
        <v>13178</v>
      </c>
      <c r="I16779" t="s">
        <v>19</v>
      </c>
      <c r="M16779">
        <v>4603</v>
      </c>
      <c r="N16779">
        <v>79</v>
      </c>
      <c r="O16779">
        <v>84</v>
      </c>
    </row>
    <row r="16780" spans="1:15" x14ac:dyDescent="0.3">
      <c r="E16780" t="s">
        <v>13173</v>
      </c>
      <c r="F16780" t="s">
        <v>13182</v>
      </c>
      <c r="G16780" t="s">
        <v>14</v>
      </c>
      <c r="H16780" t="s">
        <v>13183</v>
      </c>
      <c r="I16780" t="s">
        <v>19</v>
      </c>
      <c r="M16780">
        <v>4603</v>
      </c>
      <c r="N16780">
        <v>98</v>
      </c>
      <c r="O16780">
        <v>104</v>
      </c>
    </row>
    <row r="16781" spans="1:15" x14ac:dyDescent="0.3">
      <c r="A16781" t="s">
        <v>237</v>
      </c>
      <c r="B16781">
        <v>0</v>
      </c>
      <c r="C16781">
        <v>0</v>
      </c>
      <c r="D16781">
        <v>0</v>
      </c>
      <c r="E16781" t="s">
        <v>13173</v>
      </c>
      <c r="F16781" t="s">
        <v>13182</v>
      </c>
      <c r="G16781" t="s">
        <v>23</v>
      </c>
      <c r="H16781" t="s">
        <v>13183</v>
      </c>
      <c r="I16781" t="s">
        <v>26</v>
      </c>
      <c r="M16781">
        <v>4603</v>
      </c>
      <c r="N16781">
        <v>98</v>
      </c>
      <c r="O16781">
        <v>104</v>
      </c>
    </row>
    <row r="16782" spans="1:15" x14ac:dyDescent="0.3">
      <c r="A16782" t="s">
        <v>14</v>
      </c>
      <c r="B16782">
        <v>0</v>
      </c>
      <c r="C16782">
        <v>1</v>
      </c>
      <c r="D16782" t="s">
        <v>14</v>
      </c>
      <c r="E16782" t="s">
        <v>13173</v>
      </c>
      <c r="F16782" t="s">
        <v>13176</v>
      </c>
      <c r="G16782" t="s">
        <v>23</v>
      </c>
      <c r="H16782" t="s">
        <v>13177</v>
      </c>
      <c r="I16782" t="s">
        <v>26</v>
      </c>
      <c r="M16782">
        <v>4603</v>
      </c>
      <c r="N16782">
        <v>186</v>
      </c>
      <c r="O16782">
        <v>191</v>
      </c>
    </row>
    <row r="16783" spans="1:15" x14ac:dyDescent="0.3">
      <c r="E16783" t="s">
        <v>13173</v>
      </c>
      <c r="F16783" t="s">
        <v>13176</v>
      </c>
      <c r="G16783" t="s">
        <v>14</v>
      </c>
      <c r="H16783" t="s">
        <v>13177</v>
      </c>
      <c r="I16783" t="s">
        <v>19</v>
      </c>
      <c r="M16783">
        <v>4603</v>
      </c>
      <c r="N16783">
        <v>186</v>
      </c>
      <c r="O16783">
        <v>191</v>
      </c>
    </row>
    <row r="16784" spans="1:15" x14ac:dyDescent="0.3">
      <c r="E16784" t="s">
        <v>13173</v>
      </c>
      <c r="F16784" t="s">
        <v>13174</v>
      </c>
      <c r="G16784" t="s">
        <v>14</v>
      </c>
      <c r="H16784" t="s">
        <v>13179</v>
      </c>
      <c r="I16784" t="s">
        <v>19</v>
      </c>
      <c r="M16784">
        <v>4603</v>
      </c>
      <c r="N16784">
        <v>193</v>
      </c>
      <c r="O16784">
        <v>198</v>
      </c>
    </row>
    <row r="16785" spans="1:15" x14ac:dyDescent="0.3">
      <c r="A16785" t="s">
        <v>14</v>
      </c>
      <c r="B16785">
        <v>0</v>
      </c>
      <c r="C16785">
        <v>1</v>
      </c>
      <c r="D16785" t="s">
        <v>14</v>
      </c>
      <c r="E16785" t="s">
        <v>13173</v>
      </c>
      <c r="F16785" t="s">
        <v>13174</v>
      </c>
      <c r="G16785" t="s">
        <v>23</v>
      </c>
      <c r="H16785" t="s">
        <v>13179</v>
      </c>
      <c r="I16785" t="s">
        <v>26</v>
      </c>
      <c r="M16785">
        <v>4603</v>
      </c>
      <c r="N16785">
        <v>193</v>
      </c>
      <c r="O16785">
        <v>198</v>
      </c>
    </row>
    <row r="16786" spans="1:15" x14ac:dyDescent="0.3">
      <c r="E16786" t="s">
        <v>13184</v>
      </c>
      <c r="F16786" t="s">
        <v>13180</v>
      </c>
      <c r="G16786" t="s">
        <v>17</v>
      </c>
      <c r="H16786" t="s">
        <v>13181</v>
      </c>
      <c r="I16786" t="s">
        <v>26</v>
      </c>
      <c r="M16786">
        <v>4604</v>
      </c>
      <c r="N16786">
        <v>0</v>
      </c>
      <c r="O16786">
        <v>6</v>
      </c>
    </row>
    <row r="16787" spans="1:15" x14ac:dyDescent="0.3">
      <c r="E16787" t="s">
        <v>13184</v>
      </c>
      <c r="F16787" t="s">
        <v>13174</v>
      </c>
      <c r="G16787" t="s">
        <v>14</v>
      </c>
      <c r="H16787" t="s">
        <v>13178</v>
      </c>
      <c r="I16787" t="s">
        <v>19</v>
      </c>
      <c r="M16787">
        <v>4604</v>
      </c>
      <c r="N16787">
        <v>79</v>
      </c>
      <c r="O16787">
        <v>84</v>
      </c>
    </row>
    <row r="16788" spans="1:15" x14ac:dyDescent="0.3">
      <c r="A16788" t="s">
        <v>14</v>
      </c>
      <c r="B16788">
        <v>0</v>
      </c>
      <c r="C16788">
        <v>1</v>
      </c>
      <c r="D16788" t="s">
        <v>14</v>
      </c>
      <c r="E16788" t="s">
        <v>13184</v>
      </c>
      <c r="F16788" t="s">
        <v>13174</v>
      </c>
      <c r="G16788" t="s">
        <v>23</v>
      </c>
      <c r="H16788" t="s">
        <v>13178</v>
      </c>
      <c r="I16788" t="s">
        <v>26</v>
      </c>
      <c r="M16788">
        <v>4604</v>
      </c>
      <c r="N16788">
        <v>79</v>
      </c>
      <c r="O16788">
        <v>84</v>
      </c>
    </row>
    <row r="16789" spans="1:15" x14ac:dyDescent="0.3">
      <c r="E16789" t="s">
        <v>13184</v>
      </c>
      <c r="F16789" t="s">
        <v>13182</v>
      </c>
      <c r="G16789" t="s">
        <v>14</v>
      </c>
      <c r="H16789" t="s">
        <v>13183</v>
      </c>
      <c r="I16789" t="s">
        <v>19</v>
      </c>
      <c r="M16789">
        <v>4604</v>
      </c>
      <c r="N16789">
        <v>98</v>
      </c>
      <c r="O16789">
        <v>104</v>
      </c>
    </row>
    <row r="16790" spans="1:15" x14ac:dyDescent="0.3">
      <c r="A16790" t="s">
        <v>237</v>
      </c>
      <c r="B16790">
        <v>0</v>
      </c>
      <c r="C16790">
        <v>0</v>
      </c>
      <c r="D16790">
        <v>0</v>
      </c>
      <c r="E16790" t="s">
        <v>13184</v>
      </c>
      <c r="F16790" t="s">
        <v>13182</v>
      </c>
      <c r="G16790" t="s">
        <v>23</v>
      </c>
      <c r="H16790" t="s">
        <v>13183</v>
      </c>
      <c r="I16790" t="s">
        <v>26</v>
      </c>
      <c r="M16790">
        <v>4604</v>
      </c>
      <c r="N16790">
        <v>98</v>
      </c>
      <c r="O16790">
        <v>104</v>
      </c>
    </row>
    <row r="16791" spans="1:15" x14ac:dyDescent="0.3">
      <c r="E16791" t="s">
        <v>13184</v>
      </c>
      <c r="F16791" t="s">
        <v>13176</v>
      </c>
      <c r="G16791" t="s">
        <v>14</v>
      </c>
      <c r="H16791" t="s">
        <v>13177</v>
      </c>
      <c r="I16791" t="s">
        <v>19</v>
      </c>
      <c r="M16791">
        <v>4604</v>
      </c>
      <c r="N16791">
        <v>186</v>
      </c>
      <c r="O16791">
        <v>191</v>
      </c>
    </row>
    <row r="16792" spans="1:15" x14ac:dyDescent="0.3">
      <c r="A16792" t="s">
        <v>14</v>
      </c>
      <c r="B16792">
        <v>0</v>
      </c>
      <c r="C16792">
        <v>1</v>
      </c>
      <c r="D16792" t="s">
        <v>14</v>
      </c>
      <c r="E16792" t="s">
        <v>13184</v>
      </c>
      <c r="F16792" t="s">
        <v>13176</v>
      </c>
      <c r="G16792" t="s">
        <v>23</v>
      </c>
      <c r="H16792" t="s">
        <v>13177</v>
      </c>
      <c r="I16792" t="s">
        <v>26</v>
      </c>
      <c r="M16792">
        <v>4604</v>
      </c>
      <c r="N16792">
        <v>186</v>
      </c>
      <c r="O16792">
        <v>191</v>
      </c>
    </row>
    <row r="16793" spans="1:15" x14ac:dyDescent="0.3">
      <c r="A16793" t="s">
        <v>14</v>
      </c>
      <c r="B16793">
        <v>0</v>
      </c>
      <c r="C16793">
        <v>1</v>
      </c>
      <c r="D16793" t="s">
        <v>14</v>
      </c>
      <c r="E16793" t="s">
        <v>13184</v>
      </c>
      <c r="F16793" t="s">
        <v>13174</v>
      </c>
      <c r="G16793" t="s">
        <v>23</v>
      </c>
      <c r="H16793" t="s">
        <v>13179</v>
      </c>
      <c r="I16793" t="s">
        <v>26</v>
      </c>
      <c r="M16793">
        <v>4604</v>
      </c>
      <c r="N16793">
        <v>193</v>
      </c>
      <c r="O16793">
        <v>198</v>
      </c>
    </row>
    <row r="16794" spans="1:15" x14ac:dyDescent="0.3">
      <c r="E16794" t="s">
        <v>13184</v>
      </c>
      <c r="F16794" t="s">
        <v>13174</v>
      </c>
      <c r="G16794" t="s">
        <v>14</v>
      </c>
      <c r="H16794" t="s">
        <v>13179</v>
      </c>
      <c r="I16794" t="s">
        <v>19</v>
      </c>
      <c r="M16794">
        <v>4604</v>
      </c>
      <c r="N16794">
        <v>193</v>
      </c>
      <c r="O16794">
        <v>198</v>
      </c>
    </row>
    <row r="16795" spans="1:15" x14ac:dyDescent="0.3">
      <c r="A16795" t="s">
        <v>14</v>
      </c>
      <c r="B16795">
        <v>0</v>
      </c>
      <c r="C16795">
        <v>1</v>
      </c>
      <c r="D16795" t="s">
        <v>14</v>
      </c>
      <c r="E16795" t="s">
        <v>13173</v>
      </c>
      <c r="F16795" t="s">
        <v>13174</v>
      </c>
      <c r="G16795" t="s">
        <v>23</v>
      </c>
      <c r="H16795" t="s">
        <v>13185</v>
      </c>
      <c r="I16795" t="s">
        <v>22</v>
      </c>
      <c r="M16795">
        <v>4605</v>
      </c>
      <c r="N16795">
        <v>71</v>
      </c>
      <c r="O16795">
        <v>76</v>
      </c>
    </row>
    <row r="16796" spans="1:15" x14ac:dyDescent="0.3">
      <c r="E16796" t="s">
        <v>13184</v>
      </c>
      <c r="F16796" t="s">
        <v>13174</v>
      </c>
      <c r="G16796" t="s">
        <v>23</v>
      </c>
      <c r="H16796" t="s">
        <v>13187</v>
      </c>
      <c r="I16796" t="s">
        <v>26</v>
      </c>
      <c r="M16796">
        <v>4606</v>
      </c>
      <c r="N16796">
        <v>25</v>
      </c>
      <c r="O16796">
        <v>30</v>
      </c>
    </row>
    <row r="16797" spans="1:15" x14ac:dyDescent="0.3">
      <c r="E16797" t="s">
        <v>13184</v>
      </c>
      <c r="F16797" t="s">
        <v>13174</v>
      </c>
      <c r="G16797" t="s">
        <v>14</v>
      </c>
      <c r="H16797" t="s">
        <v>13187</v>
      </c>
      <c r="I16797" t="s">
        <v>19</v>
      </c>
      <c r="M16797">
        <v>4606</v>
      </c>
      <c r="N16797">
        <v>25</v>
      </c>
      <c r="O16797">
        <v>30</v>
      </c>
    </row>
    <row r="16798" spans="1:15" x14ac:dyDescent="0.3">
      <c r="E16798" t="s">
        <v>13184</v>
      </c>
      <c r="F16798" t="s">
        <v>13174</v>
      </c>
      <c r="G16798" t="s">
        <v>23</v>
      </c>
      <c r="H16798" t="s">
        <v>13186</v>
      </c>
      <c r="I16798" t="s">
        <v>26</v>
      </c>
      <c r="M16798">
        <v>4606</v>
      </c>
      <c r="N16798">
        <v>151</v>
      </c>
      <c r="O16798">
        <v>156</v>
      </c>
    </row>
    <row r="16799" spans="1:15" x14ac:dyDescent="0.3">
      <c r="E16799" t="s">
        <v>13184</v>
      </c>
      <c r="F16799" t="s">
        <v>13174</v>
      </c>
      <c r="G16799" t="s">
        <v>17</v>
      </c>
      <c r="H16799" t="s">
        <v>13186</v>
      </c>
      <c r="I16799" t="s">
        <v>19</v>
      </c>
      <c r="M16799">
        <v>4606</v>
      </c>
      <c r="N16799">
        <v>151</v>
      </c>
      <c r="O16799">
        <v>156</v>
      </c>
    </row>
    <row r="16800" spans="1:15" x14ac:dyDescent="0.3">
      <c r="A16800" t="s">
        <v>237</v>
      </c>
      <c r="B16800">
        <v>0</v>
      </c>
      <c r="E16800" t="s">
        <v>4416</v>
      </c>
      <c r="F16800" t="s">
        <v>4419</v>
      </c>
      <c r="G16800" t="s">
        <v>17</v>
      </c>
      <c r="H16800" t="s">
        <v>4420</v>
      </c>
      <c r="I16800" t="s">
        <v>22</v>
      </c>
      <c r="M16800">
        <v>4607</v>
      </c>
      <c r="N16800">
        <v>302</v>
      </c>
      <c r="O16800">
        <v>320</v>
      </c>
    </row>
    <row r="16801" spans="1:15" x14ac:dyDescent="0.3">
      <c r="E16801" t="s">
        <v>4416</v>
      </c>
      <c r="F16801" t="s">
        <v>4421</v>
      </c>
      <c r="G16801" t="s">
        <v>17</v>
      </c>
      <c r="H16801" t="s">
        <v>4422</v>
      </c>
      <c r="I16801" t="s">
        <v>19</v>
      </c>
      <c r="M16801">
        <v>4607</v>
      </c>
      <c r="N16801">
        <v>570</v>
      </c>
      <c r="O16801">
        <v>575</v>
      </c>
    </row>
    <row r="16802" spans="1:15" x14ac:dyDescent="0.3">
      <c r="E16802" t="s">
        <v>4416</v>
      </c>
      <c r="F16802" t="s">
        <v>4423</v>
      </c>
      <c r="G16802" t="s">
        <v>17</v>
      </c>
      <c r="H16802" t="s">
        <v>4424</v>
      </c>
      <c r="I16802" t="s">
        <v>19</v>
      </c>
      <c r="M16802">
        <v>4607</v>
      </c>
      <c r="N16802">
        <v>614</v>
      </c>
      <c r="O16802">
        <v>625</v>
      </c>
    </row>
    <row r="16803" spans="1:15" x14ac:dyDescent="0.3">
      <c r="E16803" t="s">
        <v>4416</v>
      </c>
      <c r="F16803" t="s">
        <v>4417</v>
      </c>
      <c r="G16803" t="s">
        <v>23</v>
      </c>
      <c r="H16803" t="s">
        <v>4418</v>
      </c>
      <c r="I16803" t="s">
        <v>26</v>
      </c>
      <c r="M16803">
        <v>4607</v>
      </c>
      <c r="N16803">
        <v>618</v>
      </c>
      <c r="O16803">
        <v>625</v>
      </c>
    </row>
    <row r="16804" spans="1:15" x14ac:dyDescent="0.3">
      <c r="A16804" t="s">
        <v>237</v>
      </c>
      <c r="B16804">
        <v>0</v>
      </c>
      <c r="E16804" t="s">
        <v>4416</v>
      </c>
      <c r="F16804" t="s">
        <v>4419</v>
      </c>
      <c r="G16804" t="s">
        <v>17</v>
      </c>
      <c r="H16804" t="s">
        <v>4420</v>
      </c>
      <c r="I16804" t="s">
        <v>22</v>
      </c>
      <c r="M16804">
        <v>4608</v>
      </c>
      <c r="N16804">
        <v>302</v>
      </c>
      <c r="O16804">
        <v>320</v>
      </c>
    </row>
    <row r="16805" spans="1:15" x14ac:dyDescent="0.3">
      <c r="E16805" t="s">
        <v>4416</v>
      </c>
      <c r="F16805" t="s">
        <v>4421</v>
      </c>
      <c r="G16805" t="s">
        <v>17</v>
      </c>
      <c r="H16805" t="s">
        <v>4422</v>
      </c>
      <c r="I16805" t="s">
        <v>19</v>
      </c>
      <c r="M16805">
        <v>4608</v>
      </c>
      <c r="N16805">
        <v>570</v>
      </c>
      <c r="O16805">
        <v>575</v>
      </c>
    </row>
    <row r="16806" spans="1:15" x14ac:dyDescent="0.3">
      <c r="E16806" t="s">
        <v>4416</v>
      </c>
      <c r="F16806" t="s">
        <v>4423</v>
      </c>
      <c r="G16806" t="s">
        <v>17</v>
      </c>
      <c r="H16806" t="s">
        <v>4424</v>
      </c>
      <c r="I16806" t="s">
        <v>19</v>
      </c>
      <c r="M16806">
        <v>4608</v>
      </c>
      <c r="N16806">
        <v>614</v>
      </c>
      <c r="O16806">
        <v>625</v>
      </c>
    </row>
    <row r="16807" spans="1:15" x14ac:dyDescent="0.3">
      <c r="E16807" t="s">
        <v>4416</v>
      </c>
      <c r="F16807" t="s">
        <v>4417</v>
      </c>
      <c r="G16807" t="s">
        <v>23</v>
      </c>
      <c r="H16807" t="s">
        <v>4418</v>
      </c>
      <c r="I16807" t="s">
        <v>26</v>
      </c>
      <c r="M16807">
        <v>4608</v>
      </c>
      <c r="N16807">
        <v>618</v>
      </c>
      <c r="O16807">
        <v>625</v>
      </c>
    </row>
    <row r="16808" spans="1:15" x14ac:dyDescent="0.3">
      <c r="A16808" t="s">
        <v>237</v>
      </c>
      <c r="B16808">
        <v>0</v>
      </c>
      <c r="E16808" t="s">
        <v>4416</v>
      </c>
      <c r="F16808" t="s">
        <v>4419</v>
      </c>
      <c r="G16808" t="s">
        <v>17</v>
      </c>
      <c r="H16808" t="s">
        <v>4420</v>
      </c>
      <c r="I16808" t="s">
        <v>22</v>
      </c>
      <c r="M16808">
        <v>4609</v>
      </c>
      <c r="N16808">
        <v>302</v>
      </c>
      <c r="O16808">
        <v>320</v>
      </c>
    </row>
    <row r="16809" spans="1:15" x14ac:dyDescent="0.3">
      <c r="E16809" t="s">
        <v>4416</v>
      </c>
      <c r="F16809" t="s">
        <v>4421</v>
      </c>
      <c r="G16809" t="s">
        <v>17</v>
      </c>
      <c r="H16809" t="s">
        <v>4422</v>
      </c>
      <c r="I16809" t="s">
        <v>19</v>
      </c>
      <c r="M16809">
        <v>4609</v>
      </c>
      <c r="N16809">
        <v>570</v>
      </c>
      <c r="O16809">
        <v>575</v>
      </c>
    </row>
    <row r="16810" spans="1:15" x14ac:dyDescent="0.3">
      <c r="E16810" t="s">
        <v>4416</v>
      </c>
      <c r="F16810" t="s">
        <v>4423</v>
      </c>
      <c r="G16810" t="s">
        <v>17</v>
      </c>
      <c r="H16810" t="s">
        <v>4424</v>
      </c>
      <c r="I16810" t="s">
        <v>19</v>
      </c>
      <c r="M16810">
        <v>4609</v>
      </c>
      <c r="N16810">
        <v>614</v>
      </c>
      <c r="O16810">
        <v>625</v>
      </c>
    </row>
    <row r="16811" spans="1:15" x14ac:dyDescent="0.3">
      <c r="E16811" t="s">
        <v>4416</v>
      </c>
      <c r="F16811" t="s">
        <v>4417</v>
      </c>
      <c r="G16811" t="s">
        <v>23</v>
      </c>
      <c r="H16811" t="s">
        <v>4418</v>
      </c>
      <c r="I16811" t="s">
        <v>26</v>
      </c>
      <c r="M16811">
        <v>4609</v>
      </c>
      <c r="N16811">
        <v>618</v>
      </c>
      <c r="O16811">
        <v>625</v>
      </c>
    </row>
    <row r="16812" spans="1:15" x14ac:dyDescent="0.3">
      <c r="A16812" t="s">
        <v>237</v>
      </c>
      <c r="B16812">
        <v>0</v>
      </c>
      <c r="E16812" t="s">
        <v>4416</v>
      </c>
      <c r="F16812" t="s">
        <v>4419</v>
      </c>
      <c r="G16812" t="s">
        <v>17</v>
      </c>
      <c r="H16812" t="s">
        <v>4420</v>
      </c>
      <c r="I16812" t="s">
        <v>22</v>
      </c>
      <c r="M16812">
        <v>4610</v>
      </c>
      <c r="N16812">
        <v>302</v>
      </c>
      <c r="O16812">
        <v>320</v>
      </c>
    </row>
    <row r="16813" spans="1:15" x14ac:dyDescent="0.3">
      <c r="E16813" t="s">
        <v>4416</v>
      </c>
      <c r="F16813" t="s">
        <v>4421</v>
      </c>
      <c r="G16813" t="s">
        <v>17</v>
      </c>
      <c r="H16813" t="s">
        <v>4422</v>
      </c>
      <c r="I16813" t="s">
        <v>19</v>
      </c>
      <c r="M16813">
        <v>4610</v>
      </c>
      <c r="N16813">
        <v>570</v>
      </c>
      <c r="O16813">
        <v>575</v>
      </c>
    </row>
    <row r="16814" spans="1:15" x14ac:dyDescent="0.3">
      <c r="E16814" t="s">
        <v>4416</v>
      </c>
      <c r="F16814" t="s">
        <v>4423</v>
      </c>
      <c r="G16814" t="s">
        <v>17</v>
      </c>
      <c r="H16814" t="s">
        <v>4424</v>
      </c>
      <c r="I16814" t="s">
        <v>19</v>
      </c>
      <c r="M16814">
        <v>4610</v>
      </c>
      <c r="N16814">
        <v>614</v>
      </c>
      <c r="O16814">
        <v>625</v>
      </c>
    </row>
    <row r="16815" spans="1:15" x14ac:dyDescent="0.3">
      <c r="E16815" t="s">
        <v>4416</v>
      </c>
      <c r="F16815" t="s">
        <v>4417</v>
      </c>
      <c r="G16815" t="s">
        <v>23</v>
      </c>
      <c r="H16815" t="s">
        <v>4418</v>
      </c>
      <c r="I16815" t="s">
        <v>26</v>
      </c>
      <c r="M16815">
        <v>4610</v>
      </c>
      <c r="N16815">
        <v>618</v>
      </c>
      <c r="O16815">
        <v>625</v>
      </c>
    </row>
    <row r="16816" spans="1:15" x14ac:dyDescent="0.3">
      <c r="A16816" t="s">
        <v>237</v>
      </c>
      <c r="B16816">
        <v>0</v>
      </c>
      <c r="E16816" t="s">
        <v>4416</v>
      </c>
      <c r="F16816" t="s">
        <v>4419</v>
      </c>
      <c r="G16816" t="s">
        <v>17</v>
      </c>
      <c r="H16816" t="s">
        <v>4420</v>
      </c>
      <c r="I16816" t="s">
        <v>22</v>
      </c>
      <c r="M16816">
        <v>4611</v>
      </c>
      <c r="N16816">
        <v>302</v>
      </c>
      <c r="O16816">
        <v>320</v>
      </c>
    </row>
    <row r="16817" spans="1:15" x14ac:dyDescent="0.3">
      <c r="E16817" t="s">
        <v>4416</v>
      </c>
      <c r="F16817" t="s">
        <v>4421</v>
      </c>
      <c r="G16817" t="s">
        <v>17</v>
      </c>
      <c r="H16817" t="s">
        <v>4422</v>
      </c>
      <c r="I16817" t="s">
        <v>19</v>
      </c>
      <c r="M16817">
        <v>4611</v>
      </c>
      <c r="N16817">
        <v>570</v>
      </c>
      <c r="O16817">
        <v>575</v>
      </c>
    </row>
    <row r="16818" spans="1:15" x14ac:dyDescent="0.3">
      <c r="E16818" t="s">
        <v>4416</v>
      </c>
      <c r="F16818" t="s">
        <v>4423</v>
      </c>
      <c r="G16818" t="s">
        <v>17</v>
      </c>
      <c r="H16818" t="s">
        <v>4424</v>
      </c>
      <c r="I16818" t="s">
        <v>19</v>
      </c>
      <c r="M16818">
        <v>4611</v>
      </c>
      <c r="N16818">
        <v>614</v>
      </c>
      <c r="O16818">
        <v>625</v>
      </c>
    </row>
    <row r="16819" spans="1:15" x14ac:dyDescent="0.3">
      <c r="E16819" t="s">
        <v>4416</v>
      </c>
      <c r="F16819" t="s">
        <v>4417</v>
      </c>
      <c r="G16819" t="s">
        <v>23</v>
      </c>
      <c r="H16819" t="s">
        <v>4418</v>
      </c>
      <c r="I16819" t="s">
        <v>26</v>
      </c>
      <c r="M16819">
        <v>4611</v>
      </c>
      <c r="N16819">
        <v>618</v>
      </c>
      <c r="O16819">
        <v>625</v>
      </c>
    </row>
    <row r="16820" spans="1:15" x14ac:dyDescent="0.3">
      <c r="E16820" t="s">
        <v>13188</v>
      </c>
      <c r="F16820" t="s">
        <v>13188</v>
      </c>
      <c r="G16820" t="s">
        <v>23</v>
      </c>
      <c r="H16820" t="s">
        <v>13192</v>
      </c>
      <c r="I16820" t="s">
        <v>26</v>
      </c>
      <c r="M16820">
        <v>4612</v>
      </c>
      <c r="N16820">
        <v>10</v>
      </c>
      <c r="O16820">
        <v>16</v>
      </c>
    </row>
    <row r="16821" spans="1:15" x14ac:dyDescent="0.3">
      <c r="A16821" t="s">
        <v>14</v>
      </c>
      <c r="B16821">
        <v>1</v>
      </c>
      <c r="C16821">
        <v>1</v>
      </c>
      <c r="D16821">
        <v>1</v>
      </c>
      <c r="E16821" t="s">
        <v>13188</v>
      </c>
      <c r="F16821" t="s">
        <v>13188</v>
      </c>
      <c r="G16821" t="s">
        <v>14</v>
      </c>
      <c r="H16821" t="s">
        <v>13192</v>
      </c>
      <c r="I16821" t="s">
        <v>19</v>
      </c>
      <c r="M16821">
        <v>4612</v>
      </c>
      <c r="N16821">
        <v>10</v>
      </c>
      <c r="O16821">
        <v>16</v>
      </c>
    </row>
    <row r="16822" spans="1:15" x14ac:dyDescent="0.3">
      <c r="E16822" t="s">
        <v>13188</v>
      </c>
      <c r="F16822" t="s">
        <v>1899</v>
      </c>
      <c r="G16822" t="s">
        <v>51</v>
      </c>
      <c r="H16822" t="s">
        <v>13189</v>
      </c>
      <c r="I16822" t="s">
        <v>52</v>
      </c>
      <c r="J16822" t="s">
        <v>60</v>
      </c>
      <c r="M16822">
        <v>4612</v>
      </c>
      <c r="N16822">
        <v>205</v>
      </c>
      <c r="O16822">
        <v>210</v>
      </c>
    </row>
    <row r="16823" spans="1:15" x14ac:dyDescent="0.3">
      <c r="E16823" t="s">
        <v>13188</v>
      </c>
      <c r="F16823" t="s">
        <v>13190</v>
      </c>
      <c r="G16823" t="s">
        <v>17</v>
      </c>
      <c r="H16823" t="s">
        <v>13191</v>
      </c>
      <c r="I16823" t="s">
        <v>26</v>
      </c>
      <c r="M16823">
        <v>4612</v>
      </c>
      <c r="N16823">
        <v>225</v>
      </c>
      <c r="O16823">
        <v>230</v>
      </c>
    </row>
    <row r="16824" spans="1:15" x14ac:dyDescent="0.3">
      <c r="E16824" t="s">
        <v>13188</v>
      </c>
      <c r="F16824" t="s">
        <v>13190</v>
      </c>
      <c r="G16824" t="s">
        <v>14</v>
      </c>
      <c r="H16824" t="s">
        <v>13191</v>
      </c>
      <c r="I16824" t="s">
        <v>19</v>
      </c>
      <c r="M16824">
        <v>4612</v>
      </c>
      <c r="N16824">
        <v>225</v>
      </c>
      <c r="O16824">
        <v>230</v>
      </c>
    </row>
    <row r="16825" spans="1:15" x14ac:dyDescent="0.3">
      <c r="A16825" t="s">
        <v>14</v>
      </c>
      <c r="B16825">
        <v>0</v>
      </c>
      <c r="C16825">
        <v>1</v>
      </c>
      <c r="D16825" t="s">
        <v>14</v>
      </c>
      <c r="E16825" t="s">
        <v>13188</v>
      </c>
      <c r="F16825" t="s">
        <v>13188</v>
      </c>
      <c r="G16825" t="s">
        <v>23</v>
      </c>
      <c r="H16825" t="s">
        <v>13194</v>
      </c>
      <c r="I16825" t="s">
        <v>26</v>
      </c>
      <c r="M16825">
        <v>4613</v>
      </c>
      <c r="N16825">
        <v>0</v>
      </c>
      <c r="O16825">
        <v>6</v>
      </c>
    </row>
    <row r="16826" spans="1:15" x14ac:dyDescent="0.3">
      <c r="A16826" t="s">
        <v>14</v>
      </c>
      <c r="B16826">
        <v>1</v>
      </c>
      <c r="C16826">
        <v>1</v>
      </c>
      <c r="D16826">
        <v>1</v>
      </c>
      <c r="E16826" t="s">
        <v>13188</v>
      </c>
      <c r="F16826" t="s">
        <v>13188</v>
      </c>
      <c r="G16826" t="s">
        <v>14</v>
      </c>
      <c r="H16826" t="s">
        <v>13194</v>
      </c>
      <c r="I16826" t="s">
        <v>19</v>
      </c>
      <c r="M16826">
        <v>4613</v>
      </c>
      <c r="N16826">
        <v>0</v>
      </c>
      <c r="O16826">
        <v>6</v>
      </c>
    </row>
    <row r="16827" spans="1:15" x14ac:dyDescent="0.3">
      <c r="A16827" t="s">
        <v>14</v>
      </c>
      <c r="B16827">
        <v>0</v>
      </c>
      <c r="C16827">
        <v>1</v>
      </c>
      <c r="D16827" t="s">
        <v>14</v>
      </c>
      <c r="E16827" t="s">
        <v>13188</v>
      </c>
      <c r="F16827" t="s">
        <v>13188</v>
      </c>
      <c r="G16827" t="s">
        <v>23</v>
      </c>
      <c r="H16827" t="s">
        <v>13193</v>
      </c>
      <c r="I16827" t="s">
        <v>26</v>
      </c>
      <c r="M16827">
        <v>4613</v>
      </c>
      <c r="N16827">
        <v>69</v>
      </c>
      <c r="O16827">
        <v>75</v>
      </c>
    </row>
    <row r="16828" spans="1:15" x14ac:dyDescent="0.3">
      <c r="A16828" t="s">
        <v>14</v>
      </c>
      <c r="B16828">
        <v>1</v>
      </c>
      <c r="C16828">
        <v>1</v>
      </c>
      <c r="D16828">
        <v>1</v>
      </c>
      <c r="E16828" t="s">
        <v>13188</v>
      </c>
      <c r="F16828" t="s">
        <v>13188</v>
      </c>
      <c r="G16828" t="s">
        <v>14</v>
      </c>
      <c r="H16828" t="s">
        <v>13193</v>
      </c>
      <c r="I16828" t="s">
        <v>19</v>
      </c>
      <c r="M16828">
        <v>4613</v>
      </c>
      <c r="N16828">
        <v>69</v>
      </c>
      <c r="O16828">
        <v>75</v>
      </c>
    </row>
    <row r="16829" spans="1:15" x14ac:dyDescent="0.3">
      <c r="A16829" t="s">
        <v>14</v>
      </c>
      <c r="B16829">
        <v>1</v>
      </c>
      <c r="C16829">
        <v>1</v>
      </c>
      <c r="D16829">
        <v>1</v>
      </c>
      <c r="E16829" t="s">
        <v>13188</v>
      </c>
      <c r="F16829" t="s">
        <v>13196</v>
      </c>
      <c r="G16829" t="s">
        <v>14</v>
      </c>
      <c r="H16829" t="s">
        <v>13197</v>
      </c>
      <c r="I16829" t="s">
        <v>35</v>
      </c>
      <c r="J16829" t="s">
        <v>46</v>
      </c>
      <c r="K16829" t="s">
        <v>47</v>
      </c>
      <c r="L16829" t="s">
        <v>43</v>
      </c>
      <c r="M16829">
        <v>4613</v>
      </c>
      <c r="N16829">
        <v>165</v>
      </c>
      <c r="O16829">
        <v>180</v>
      </c>
    </row>
    <row r="16830" spans="1:15" x14ac:dyDescent="0.3">
      <c r="E16830" t="s">
        <v>13188</v>
      </c>
      <c r="F16830" t="s">
        <v>1674</v>
      </c>
      <c r="G16830" t="s">
        <v>17</v>
      </c>
      <c r="H16830" t="s">
        <v>13195</v>
      </c>
      <c r="I16830" t="s">
        <v>26</v>
      </c>
      <c r="M16830">
        <v>4613</v>
      </c>
      <c r="N16830">
        <v>185</v>
      </c>
      <c r="O16830">
        <v>190</v>
      </c>
    </row>
    <row r="16831" spans="1:15" x14ac:dyDescent="0.3">
      <c r="E16831" t="s">
        <v>13188</v>
      </c>
      <c r="F16831" t="s">
        <v>1674</v>
      </c>
      <c r="G16831" t="s">
        <v>14</v>
      </c>
      <c r="H16831" t="s">
        <v>13195</v>
      </c>
      <c r="I16831" t="s">
        <v>52</v>
      </c>
      <c r="J16831" t="s">
        <v>32</v>
      </c>
      <c r="M16831">
        <v>4613</v>
      </c>
      <c r="N16831">
        <v>185</v>
      </c>
      <c r="O16831">
        <v>190</v>
      </c>
    </row>
    <row r="16832" spans="1:15" x14ac:dyDescent="0.3">
      <c r="A16832" t="s">
        <v>237</v>
      </c>
      <c r="B16832">
        <v>0</v>
      </c>
      <c r="E16832" t="s">
        <v>13188</v>
      </c>
      <c r="F16832" t="s">
        <v>13198</v>
      </c>
      <c r="G16832" t="s">
        <v>17</v>
      </c>
      <c r="H16832" t="s">
        <v>13199</v>
      </c>
      <c r="I16832" t="s">
        <v>22</v>
      </c>
      <c r="M16832">
        <v>4613</v>
      </c>
      <c r="N16832">
        <v>201</v>
      </c>
      <c r="O16832">
        <v>224</v>
      </c>
    </row>
    <row r="16833" spans="1:15" x14ac:dyDescent="0.3">
      <c r="A16833" t="s">
        <v>14</v>
      </c>
      <c r="B16833">
        <v>1</v>
      </c>
      <c r="C16833">
        <v>1</v>
      </c>
      <c r="D16833">
        <v>1</v>
      </c>
      <c r="E16833" t="s">
        <v>13188</v>
      </c>
      <c r="F16833" t="s">
        <v>13188</v>
      </c>
      <c r="G16833" t="s">
        <v>14</v>
      </c>
      <c r="H16833" t="s">
        <v>13205</v>
      </c>
      <c r="I16833" t="s">
        <v>19</v>
      </c>
      <c r="M16833">
        <v>4614</v>
      </c>
      <c r="N16833">
        <v>0</v>
      </c>
      <c r="O16833">
        <v>6</v>
      </c>
    </row>
    <row r="16834" spans="1:15" x14ac:dyDescent="0.3">
      <c r="A16834" t="s">
        <v>14</v>
      </c>
      <c r="B16834">
        <v>0</v>
      </c>
      <c r="C16834">
        <v>1</v>
      </c>
      <c r="D16834" t="s">
        <v>14</v>
      </c>
      <c r="E16834" t="s">
        <v>13188</v>
      </c>
      <c r="F16834" t="s">
        <v>13188</v>
      </c>
      <c r="G16834" t="s">
        <v>23</v>
      </c>
      <c r="H16834" t="s">
        <v>13205</v>
      </c>
      <c r="I16834" t="s">
        <v>26</v>
      </c>
      <c r="M16834">
        <v>4614</v>
      </c>
      <c r="N16834">
        <v>0</v>
      </c>
      <c r="O16834">
        <v>6</v>
      </c>
    </row>
    <row r="16835" spans="1:15" x14ac:dyDescent="0.3">
      <c r="E16835" t="s">
        <v>13188</v>
      </c>
      <c r="F16835" t="s">
        <v>13203</v>
      </c>
      <c r="G16835" t="s">
        <v>23</v>
      </c>
      <c r="H16835" t="s">
        <v>13204</v>
      </c>
      <c r="I16835" t="s">
        <v>19</v>
      </c>
      <c r="M16835">
        <v>4614</v>
      </c>
      <c r="N16835">
        <v>22</v>
      </c>
      <c r="O16835">
        <v>29</v>
      </c>
    </row>
    <row r="16836" spans="1:15" x14ac:dyDescent="0.3">
      <c r="A16836" t="s">
        <v>14</v>
      </c>
      <c r="B16836">
        <v>1</v>
      </c>
      <c r="C16836">
        <v>1</v>
      </c>
      <c r="D16836">
        <v>1</v>
      </c>
      <c r="E16836" t="s">
        <v>13188</v>
      </c>
      <c r="F16836" t="s">
        <v>13203</v>
      </c>
      <c r="G16836" t="s">
        <v>14</v>
      </c>
      <c r="H16836" t="s">
        <v>13204</v>
      </c>
      <c r="I16836" t="s">
        <v>26</v>
      </c>
      <c r="M16836">
        <v>4614</v>
      </c>
      <c r="N16836">
        <v>22</v>
      </c>
      <c r="O16836">
        <v>29</v>
      </c>
    </row>
    <row r="16837" spans="1:15" x14ac:dyDescent="0.3">
      <c r="E16837" t="s">
        <v>13188</v>
      </c>
      <c r="F16837" t="s">
        <v>1057</v>
      </c>
      <c r="G16837" t="s">
        <v>14</v>
      </c>
      <c r="H16837" t="s">
        <v>13200</v>
      </c>
      <c r="I16837" t="s">
        <v>31</v>
      </c>
      <c r="J16837" t="s">
        <v>32</v>
      </c>
      <c r="M16837">
        <v>4614</v>
      </c>
      <c r="N16837">
        <v>81</v>
      </c>
      <c r="O16837">
        <v>86</v>
      </c>
    </row>
    <row r="16838" spans="1:15" x14ac:dyDescent="0.3">
      <c r="A16838" t="s">
        <v>14</v>
      </c>
      <c r="B16838">
        <v>0</v>
      </c>
      <c r="C16838">
        <v>1</v>
      </c>
      <c r="D16838" t="s">
        <v>14</v>
      </c>
      <c r="E16838" t="s">
        <v>13188</v>
      </c>
      <c r="F16838" t="s">
        <v>1057</v>
      </c>
      <c r="G16838" t="s">
        <v>17</v>
      </c>
      <c r="H16838" t="s">
        <v>13200</v>
      </c>
      <c r="I16838" t="s">
        <v>26</v>
      </c>
      <c r="M16838">
        <v>4614</v>
      </c>
      <c r="N16838">
        <v>81</v>
      </c>
      <c r="O16838">
        <v>86</v>
      </c>
    </row>
    <row r="16839" spans="1:15" x14ac:dyDescent="0.3">
      <c r="A16839" t="s">
        <v>14</v>
      </c>
      <c r="B16839">
        <v>1</v>
      </c>
      <c r="C16839">
        <v>1</v>
      </c>
      <c r="D16839">
        <v>1</v>
      </c>
      <c r="E16839" t="s">
        <v>13188</v>
      </c>
      <c r="F16839" t="s">
        <v>13188</v>
      </c>
      <c r="G16839" t="s">
        <v>14</v>
      </c>
      <c r="H16839" t="s">
        <v>13202</v>
      </c>
      <c r="I16839" t="s">
        <v>19</v>
      </c>
      <c r="M16839">
        <v>4614</v>
      </c>
      <c r="N16839">
        <v>130</v>
      </c>
      <c r="O16839">
        <v>136</v>
      </c>
    </row>
    <row r="16840" spans="1:15" x14ac:dyDescent="0.3">
      <c r="A16840" t="s">
        <v>14</v>
      </c>
      <c r="B16840">
        <v>0</v>
      </c>
      <c r="C16840">
        <v>1</v>
      </c>
      <c r="D16840" t="s">
        <v>14</v>
      </c>
      <c r="E16840" t="s">
        <v>13188</v>
      </c>
      <c r="F16840" t="s">
        <v>13188</v>
      </c>
      <c r="G16840" t="s">
        <v>23</v>
      </c>
      <c r="H16840" t="s">
        <v>13202</v>
      </c>
      <c r="I16840" t="s">
        <v>26</v>
      </c>
      <c r="M16840">
        <v>4614</v>
      </c>
      <c r="N16840">
        <v>130</v>
      </c>
      <c r="O16840">
        <v>136</v>
      </c>
    </row>
    <row r="16841" spans="1:15" x14ac:dyDescent="0.3">
      <c r="A16841" t="s">
        <v>14</v>
      </c>
      <c r="B16841">
        <v>1</v>
      </c>
      <c r="C16841">
        <v>1</v>
      </c>
      <c r="D16841">
        <v>1</v>
      </c>
      <c r="E16841" t="s">
        <v>13188</v>
      </c>
      <c r="F16841" t="s">
        <v>7452</v>
      </c>
      <c r="G16841" t="s">
        <v>14</v>
      </c>
      <c r="H16841" t="s">
        <v>13201</v>
      </c>
      <c r="I16841" t="s">
        <v>35</v>
      </c>
      <c r="J16841" t="s">
        <v>597</v>
      </c>
      <c r="M16841">
        <v>4614</v>
      </c>
      <c r="N16841">
        <v>226</v>
      </c>
      <c r="O16841">
        <v>230</v>
      </c>
    </row>
    <row r="16842" spans="1:15" x14ac:dyDescent="0.3">
      <c r="A16842" t="s">
        <v>14</v>
      </c>
      <c r="B16842">
        <v>1</v>
      </c>
      <c r="C16842">
        <v>1</v>
      </c>
      <c r="D16842">
        <v>1</v>
      </c>
      <c r="E16842" t="s">
        <v>13188</v>
      </c>
      <c r="F16842" t="s">
        <v>13203</v>
      </c>
      <c r="G16842" t="s">
        <v>14</v>
      </c>
      <c r="H16842" t="s">
        <v>13209</v>
      </c>
      <c r="I16842" t="s">
        <v>22</v>
      </c>
      <c r="M16842">
        <v>4615</v>
      </c>
      <c r="N16842">
        <v>0</v>
      </c>
      <c r="O16842">
        <v>7</v>
      </c>
    </row>
    <row r="16843" spans="1:15" x14ac:dyDescent="0.3">
      <c r="E16843" t="s">
        <v>13188</v>
      </c>
      <c r="F16843" t="s">
        <v>3038</v>
      </c>
      <c r="G16843" t="s">
        <v>23</v>
      </c>
      <c r="H16843" t="s">
        <v>13208</v>
      </c>
      <c r="I16843" t="s">
        <v>52</v>
      </c>
      <c r="J16843" t="s">
        <v>117</v>
      </c>
      <c r="M16843">
        <v>4615</v>
      </c>
      <c r="N16843">
        <v>69</v>
      </c>
      <c r="O16843">
        <v>76</v>
      </c>
    </row>
    <row r="16844" spans="1:15" x14ac:dyDescent="0.3">
      <c r="E16844" t="s">
        <v>13188</v>
      </c>
      <c r="F16844" t="s">
        <v>13188</v>
      </c>
      <c r="G16844" t="s">
        <v>14</v>
      </c>
      <c r="H16844" t="s">
        <v>13207</v>
      </c>
      <c r="I16844" t="s">
        <v>19</v>
      </c>
      <c r="M16844">
        <v>4615</v>
      </c>
      <c r="N16844">
        <v>78</v>
      </c>
      <c r="O16844">
        <v>84</v>
      </c>
    </row>
    <row r="16845" spans="1:15" x14ac:dyDescent="0.3">
      <c r="A16845" t="s">
        <v>14</v>
      </c>
      <c r="B16845">
        <v>0</v>
      </c>
      <c r="C16845">
        <v>1</v>
      </c>
      <c r="D16845" t="s">
        <v>14</v>
      </c>
      <c r="E16845" t="s">
        <v>13188</v>
      </c>
      <c r="F16845" t="s">
        <v>13188</v>
      </c>
      <c r="G16845" t="s">
        <v>23</v>
      </c>
      <c r="H16845" t="s">
        <v>13207</v>
      </c>
      <c r="I16845" t="s">
        <v>26</v>
      </c>
      <c r="M16845">
        <v>4615</v>
      </c>
      <c r="N16845">
        <v>78</v>
      </c>
      <c r="O16845">
        <v>84</v>
      </c>
    </row>
    <row r="16846" spans="1:15" x14ac:dyDescent="0.3">
      <c r="A16846" t="s">
        <v>14</v>
      </c>
      <c r="B16846">
        <v>1</v>
      </c>
      <c r="C16846">
        <v>1</v>
      </c>
      <c r="D16846">
        <v>1</v>
      </c>
      <c r="E16846" t="s">
        <v>13188</v>
      </c>
      <c r="F16846" t="s">
        <v>13203</v>
      </c>
      <c r="G16846" t="s">
        <v>14</v>
      </c>
      <c r="H16846" t="s">
        <v>13206</v>
      </c>
      <c r="I16846" t="s">
        <v>22</v>
      </c>
      <c r="M16846">
        <v>4615</v>
      </c>
      <c r="N16846">
        <v>179</v>
      </c>
      <c r="O16846">
        <v>186</v>
      </c>
    </row>
    <row r="16847" spans="1:15" x14ac:dyDescent="0.3">
      <c r="A16847" t="s">
        <v>14</v>
      </c>
      <c r="B16847">
        <v>1</v>
      </c>
      <c r="C16847">
        <v>1</v>
      </c>
      <c r="D16847">
        <v>1</v>
      </c>
      <c r="E16847" t="s">
        <v>13188</v>
      </c>
      <c r="F16847" t="s">
        <v>13215</v>
      </c>
      <c r="G16847" t="s">
        <v>14</v>
      </c>
      <c r="H16847" t="s">
        <v>13216</v>
      </c>
      <c r="I16847" t="s">
        <v>35</v>
      </c>
      <c r="J16847" t="s">
        <v>32</v>
      </c>
      <c r="M16847">
        <v>4616</v>
      </c>
      <c r="N16847">
        <v>14</v>
      </c>
      <c r="O16847">
        <v>22</v>
      </c>
    </row>
    <row r="16848" spans="1:15" x14ac:dyDescent="0.3">
      <c r="A16848" t="s">
        <v>14</v>
      </c>
      <c r="B16848">
        <v>1</v>
      </c>
      <c r="C16848">
        <v>1</v>
      </c>
      <c r="D16848">
        <v>1</v>
      </c>
      <c r="E16848" t="s">
        <v>13188</v>
      </c>
      <c r="F16848" t="s">
        <v>13213</v>
      </c>
      <c r="G16848" t="s">
        <v>14</v>
      </c>
      <c r="H16848" t="s">
        <v>13214</v>
      </c>
      <c r="I16848" t="s">
        <v>41</v>
      </c>
      <c r="J16848" t="s">
        <v>32</v>
      </c>
      <c r="M16848">
        <v>4616</v>
      </c>
      <c r="N16848">
        <v>59</v>
      </c>
      <c r="O16848">
        <v>65</v>
      </c>
    </row>
    <row r="16849" spans="1:15" x14ac:dyDescent="0.3">
      <c r="E16849" t="s">
        <v>13188</v>
      </c>
      <c r="F16849" t="s">
        <v>13210</v>
      </c>
      <c r="G16849" t="s">
        <v>14</v>
      </c>
      <c r="H16849" t="s">
        <v>13211</v>
      </c>
      <c r="I16849" t="s">
        <v>26</v>
      </c>
      <c r="M16849">
        <v>4616</v>
      </c>
      <c r="N16849">
        <v>59</v>
      </c>
      <c r="O16849">
        <v>80</v>
      </c>
    </row>
    <row r="16850" spans="1:15" x14ac:dyDescent="0.3">
      <c r="A16850" t="s">
        <v>14</v>
      </c>
      <c r="B16850">
        <v>1</v>
      </c>
      <c r="C16850">
        <v>1</v>
      </c>
      <c r="D16850">
        <v>1</v>
      </c>
      <c r="E16850" t="s">
        <v>13188</v>
      </c>
      <c r="F16850" t="s">
        <v>13188</v>
      </c>
      <c r="G16850" t="s">
        <v>14</v>
      </c>
      <c r="H16850" t="s">
        <v>13212</v>
      </c>
      <c r="I16850" t="s">
        <v>22</v>
      </c>
      <c r="M16850">
        <v>4616</v>
      </c>
      <c r="N16850">
        <v>103</v>
      </c>
      <c r="O16850">
        <v>109</v>
      </c>
    </row>
    <row r="16851" spans="1:15" x14ac:dyDescent="0.3">
      <c r="A16851" t="s">
        <v>14</v>
      </c>
      <c r="B16851">
        <v>1</v>
      </c>
      <c r="C16851">
        <v>1</v>
      </c>
      <c r="D16851">
        <v>1</v>
      </c>
      <c r="E16851" t="s">
        <v>13188</v>
      </c>
      <c r="F16851" t="s">
        <v>7452</v>
      </c>
      <c r="G16851" t="s">
        <v>14</v>
      </c>
      <c r="H16851" t="s">
        <v>13217</v>
      </c>
      <c r="I16851" t="s">
        <v>35</v>
      </c>
      <c r="J16851" t="s">
        <v>597</v>
      </c>
      <c r="M16851">
        <v>4616</v>
      </c>
      <c r="N16851">
        <v>113</v>
      </c>
      <c r="O16851">
        <v>117</v>
      </c>
    </row>
    <row r="16852" spans="1:15" x14ac:dyDescent="0.3">
      <c r="E16852" t="s">
        <v>13218</v>
      </c>
      <c r="F16852" t="s">
        <v>241</v>
      </c>
      <c r="G16852" t="s">
        <v>23</v>
      </c>
      <c r="H16852" t="s">
        <v>13219</v>
      </c>
      <c r="I16852" t="s">
        <v>52</v>
      </c>
      <c r="J16852" t="s">
        <v>117</v>
      </c>
      <c r="M16852">
        <v>4617</v>
      </c>
      <c r="N16852">
        <v>45</v>
      </c>
      <c r="O16852">
        <v>51</v>
      </c>
    </row>
    <row r="16853" spans="1:15" x14ac:dyDescent="0.3">
      <c r="A16853" t="s">
        <v>14</v>
      </c>
      <c r="B16853">
        <v>0</v>
      </c>
      <c r="C16853">
        <v>0</v>
      </c>
      <c r="D16853" t="s">
        <v>14</v>
      </c>
      <c r="E16853" t="s">
        <v>13218</v>
      </c>
      <c r="F16853" t="s">
        <v>13221</v>
      </c>
      <c r="G16853" t="s">
        <v>17</v>
      </c>
      <c r="H16853" t="s">
        <v>13220</v>
      </c>
      <c r="I16853" t="s">
        <v>26</v>
      </c>
      <c r="M16853">
        <v>4618</v>
      </c>
      <c r="N16853">
        <v>0</v>
      </c>
      <c r="O16853">
        <v>12</v>
      </c>
    </row>
    <row r="16854" spans="1:15" x14ac:dyDescent="0.3">
      <c r="E16854" t="s">
        <v>13218</v>
      </c>
      <c r="F16854" t="s">
        <v>4236</v>
      </c>
      <c r="G16854" t="s">
        <v>14</v>
      </c>
      <c r="H16854" t="s">
        <v>13222</v>
      </c>
      <c r="I16854" t="s">
        <v>41</v>
      </c>
      <c r="J16854" t="s">
        <v>32</v>
      </c>
      <c r="M16854">
        <v>4618</v>
      </c>
      <c r="N16854">
        <v>0</v>
      </c>
      <c r="O16854">
        <v>3</v>
      </c>
    </row>
    <row r="16855" spans="1:15" x14ac:dyDescent="0.3">
      <c r="E16855" t="s">
        <v>13218</v>
      </c>
      <c r="F16855" t="s">
        <v>2177</v>
      </c>
      <c r="G16855" t="s">
        <v>14</v>
      </c>
      <c r="H16855" t="s">
        <v>13220</v>
      </c>
      <c r="I16855" t="s">
        <v>41</v>
      </c>
      <c r="J16855" t="s">
        <v>32</v>
      </c>
      <c r="M16855">
        <v>4618</v>
      </c>
      <c r="N16855">
        <v>7</v>
      </c>
      <c r="O16855">
        <v>12</v>
      </c>
    </row>
    <row r="16856" spans="1:15" x14ac:dyDescent="0.3">
      <c r="A16856" t="s">
        <v>14</v>
      </c>
      <c r="B16856">
        <v>0</v>
      </c>
      <c r="C16856">
        <v>0</v>
      </c>
      <c r="D16856" t="s">
        <v>14</v>
      </c>
      <c r="E16856" t="s">
        <v>13218</v>
      </c>
      <c r="F16856" t="s">
        <v>13221</v>
      </c>
      <c r="G16856" t="s">
        <v>17</v>
      </c>
      <c r="H16856" t="s">
        <v>13226</v>
      </c>
      <c r="I16856" t="s">
        <v>26</v>
      </c>
      <c r="M16856">
        <v>4619</v>
      </c>
      <c r="N16856">
        <v>0</v>
      </c>
      <c r="O16856">
        <v>12</v>
      </c>
    </row>
    <row r="16857" spans="1:15" x14ac:dyDescent="0.3">
      <c r="E16857" t="s">
        <v>13218</v>
      </c>
      <c r="F16857" t="s">
        <v>4236</v>
      </c>
      <c r="G16857" t="s">
        <v>14</v>
      </c>
      <c r="H16857" t="s">
        <v>13225</v>
      </c>
      <c r="I16857" t="s">
        <v>41</v>
      </c>
      <c r="J16857" t="s">
        <v>32</v>
      </c>
      <c r="M16857">
        <v>4619</v>
      </c>
      <c r="N16857">
        <v>0</v>
      </c>
      <c r="O16857">
        <v>3</v>
      </c>
    </row>
    <row r="16858" spans="1:15" x14ac:dyDescent="0.3">
      <c r="E16858" t="s">
        <v>13218</v>
      </c>
      <c r="F16858" t="s">
        <v>2177</v>
      </c>
      <c r="G16858" t="s">
        <v>14</v>
      </c>
      <c r="H16858" t="s">
        <v>13226</v>
      </c>
      <c r="I16858" t="s">
        <v>41</v>
      </c>
      <c r="J16858" t="s">
        <v>32</v>
      </c>
      <c r="M16858">
        <v>4619</v>
      </c>
      <c r="N16858">
        <v>7</v>
      </c>
      <c r="O16858">
        <v>12</v>
      </c>
    </row>
    <row r="16859" spans="1:15" x14ac:dyDescent="0.3">
      <c r="A16859" t="s">
        <v>14</v>
      </c>
      <c r="B16859">
        <v>1</v>
      </c>
      <c r="C16859">
        <v>1</v>
      </c>
      <c r="D16859">
        <v>1</v>
      </c>
      <c r="E16859" t="s">
        <v>13218</v>
      </c>
      <c r="F16859" t="s">
        <v>13223</v>
      </c>
      <c r="G16859" t="s">
        <v>14</v>
      </c>
      <c r="H16859" t="s">
        <v>13224</v>
      </c>
      <c r="I16859" t="s">
        <v>19</v>
      </c>
      <c r="M16859">
        <v>4619</v>
      </c>
      <c r="N16859">
        <v>74</v>
      </c>
      <c r="O16859">
        <v>79</v>
      </c>
    </row>
    <row r="16860" spans="1:15" x14ac:dyDescent="0.3">
      <c r="E16860" t="s">
        <v>13218</v>
      </c>
      <c r="F16860" t="s">
        <v>13223</v>
      </c>
      <c r="G16860" t="s">
        <v>17</v>
      </c>
      <c r="H16860" t="s">
        <v>13224</v>
      </c>
      <c r="I16860" t="s">
        <v>26</v>
      </c>
      <c r="M16860">
        <v>4619</v>
      </c>
      <c r="N16860">
        <v>74</v>
      </c>
      <c r="O16860">
        <v>79</v>
      </c>
    </row>
    <row r="16861" spans="1:15" x14ac:dyDescent="0.3">
      <c r="A16861" t="s">
        <v>14</v>
      </c>
      <c r="B16861">
        <v>1</v>
      </c>
      <c r="C16861">
        <v>1</v>
      </c>
      <c r="D16861">
        <v>1</v>
      </c>
      <c r="E16861" t="s">
        <v>4442</v>
      </c>
      <c r="F16861" t="s">
        <v>4236</v>
      </c>
      <c r="G16861" t="s">
        <v>14</v>
      </c>
      <c r="H16861" t="s">
        <v>13230</v>
      </c>
      <c r="I16861" t="s">
        <v>35</v>
      </c>
      <c r="J16861" t="s">
        <v>32</v>
      </c>
      <c r="M16861">
        <v>4620</v>
      </c>
      <c r="N16861">
        <v>22</v>
      </c>
      <c r="O16861">
        <v>25</v>
      </c>
    </row>
    <row r="16862" spans="1:15" x14ac:dyDescent="0.3">
      <c r="A16862" t="s">
        <v>23</v>
      </c>
      <c r="B16862">
        <v>1</v>
      </c>
      <c r="C16862">
        <v>1</v>
      </c>
      <c r="D16862">
        <v>1</v>
      </c>
      <c r="E16862" t="s">
        <v>4442</v>
      </c>
      <c r="F16862" t="s">
        <v>13227</v>
      </c>
      <c r="G16862" t="s">
        <v>23</v>
      </c>
      <c r="H16862" t="s">
        <v>13228</v>
      </c>
      <c r="I16862" t="s">
        <v>26</v>
      </c>
      <c r="M16862">
        <v>4620</v>
      </c>
      <c r="N16862">
        <v>184</v>
      </c>
      <c r="O16862">
        <v>193</v>
      </c>
    </row>
    <row r="16863" spans="1:15" x14ac:dyDescent="0.3">
      <c r="E16863" t="s">
        <v>4442</v>
      </c>
      <c r="F16863" t="s">
        <v>13227</v>
      </c>
      <c r="G16863" t="s">
        <v>14</v>
      </c>
      <c r="H16863" t="s">
        <v>13228</v>
      </c>
      <c r="I16863" t="s">
        <v>19</v>
      </c>
      <c r="M16863">
        <v>4620</v>
      </c>
      <c r="N16863">
        <v>184</v>
      </c>
      <c r="O16863">
        <v>193</v>
      </c>
    </row>
    <row r="16864" spans="1:15" x14ac:dyDescent="0.3">
      <c r="A16864" t="s">
        <v>14</v>
      </c>
      <c r="B16864">
        <v>1</v>
      </c>
      <c r="C16864">
        <v>1</v>
      </c>
      <c r="D16864">
        <v>1</v>
      </c>
      <c r="E16864" t="s">
        <v>4442</v>
      </c>
      <c r="F16864" t="s">
        <v>4236</v>
      </c>
      <c r="G16864" t="s">
        <v>14</v>
      </c>
      <c r="H16864" t="s">
        <v>13233</v>
      </c>
      <c r="I16864" t="s">
        <v>41</v>
      </c>
      <c r="J16864" t="s">
        <v>32</v>
      </c>
      <c r="M16864">
        <v>4620</v>
      </c>
      <c r="N16864">
        <v>229</v>
      </c>
      <c r="O16864">
        <v>232</v>
      </c>
    </row>
    <row r="16865" spans="1:15" x14ac:dyDescent="0.3">
      <c r="A16865" t="s">
        <v>14</v>
      </c>
      <c r="B16865">
        <v>1</v>
      </c>
      <c r="C16865">
        <v>1</v>
      </c>
      <c r="D16865">
        <v>1</v>
      </c>
      <c r="E16865" t="s">
        <v>4442</v>
      </c>
      <c r="F16865" t="s">
        <v>13231</v>
      </c>
      <c r="G16865" t="s">
        <v>14</v>
      </c>
      <c r="H16865" t="s">
        <v>13232</v>
      </c>
      <c r="I16865" t="s">
        <v>35</v>
      </c>
      <c r="J16865" t="s">
        <v>46</v>
      </c>
      <c r="K16865" t="s">
        <v>47</v>
      </c>
      <c r="L16865" t="s">
        <v>43</v>
      </c>
      <c r="M16865">
        <v>4620</v>
      </c>
      <c r="N16865">
        <v>288</v>
      </c>
      <c r="O16865">
        <v>307</v>
      </c>
    </row>
    <row r="16866" spans="1:15" x14ac:dyDescent="0.3">
      <c r="A16866" t="s">
        <v>14</v>
      </c>
      <c r="B16866">
        <v>1</v>
      </c>
      <c r="C16866">
        <v>1</v>
      </c>
      <c r="D16866">
        <v>1</v>
      </c>
      <c r="E16866" t="s">
        <v>4442</v>
      </c>
      <c r="F16866" t="s">
        <v>4236</v>
      </c>
      <c r="G16866" t="s">
        <v>14</v>
      </c>
      <c r="H16866" t="s">
        <v>13229</v>
      </c>
      <c r="I16866" t="s">
        <v>41</v>
      </c>
      <c r="J16866" t="s">
        <v>32</v>
      </c>
      <c r="M16866">
        <v>4620</v>
      </c>
      <c r="N16866">
        <v>371</v>
      </c>
      <c r="O16866">
        <v>374</v>
      </c>
    </row>
    <row r="16867" spans="1:15" x14ac:dyDescent="0.3">
      <c r="A16867" t="s">
        <v>14</v>
      </c>
      <c r="B16867">
        <v>1</v>
      </c>
      <c r="C16867">
        <v>1</v>
      </c>
      <c r="D16867">
        <v>1</v>
      </c>
      <c r="E16867" t="s">
        <v>4442</v>
      </c>
      <c r="F16867" t="s">
        <v>4236</v>
      </c>
      <c r="G16867" t="s">
        <v>14</v>
      </c>
      <c r="H16867" t="s">
        <v>13236</v>
      </c>
      <c r="I16867" t="s">
        <v>35</v>
      </c>
      <c r="J16867" t="s">
        <v>32</v>
      </c>
      <c r="M16867">
        <v>4621</v>
      </c>
      <c r="N16867">
        <v>10</v>
      </c>
      <c r="O16867">
        <v>13</v>
      </c>
    </row>
    <row r="16868" spans="1:15" x14ac:dyDescent="0.3">
      <c r="A16868" t="s">
        <v>14</v>
      </c>
      <c r="B16868">
        <v>1</v>
      </c>
      <c r="C16868">
        <v>1</v>
      </c>
      <c r="D16868">
        <v>1</v>
      </c>
      <c r="E16868" t="s">
        <v>4442</v>
      </c>
      <c r="F16868" t="s">
        <v>4236</v>
      </c>
      <c r="G16868" t="s">
        <v>14</v>
      </c>
      <c r="H16868" t="s">
        <v>13237</v>
      </c>
      <c r="I16868" t="s">
        <v>35</v>
      </c>
      <c r="J16868" t="s">
        <v>32</v>
      </c>
      <c r="M16868">
        <v>4621</v>
      </c>
      <c r="N16868">
        <v>148</v>
      </c>
      <c r="O16868">
        <v>151</v>
      </c>
    </row>
    <row r="16869" spans="1:15" x14ac:dyDescent="0.3">
      <c r="A16869" t="s">
        <v>14</v>
      </c>
      <c r="B16869">
        <v>1</v>
      </c>
      <c r="C16869">
        <v>1</v>
      </c>
      <c r="D16869">
        <v>1</v>
      </c>
      <c r="E16869" t="s">
        <v>4442</v>
      </c>
      <c r="F16869" t="s">
        <v>13234</v>
      </c>
      <c r="G16869" t="s">
        <v>14</v>
      </c>
      <c r="H16869" t="s">
        <v>13235</v>
      </c>
      <c r="I16869" t="s">
        <v>31</v>
      </c>
      <c r="J16869" t="s">
        <v>32</v>
      </c>
      <c r="M16869">
        <v>4621</v>
      </c>
      <c r="N16869">
        <v>240</v>
      </c>
      <c r="O16869">
        <v>253</v>
      </c>
    </row>
    <row r="16870" spans="1:15" x14ac:dyDescent="0.3">
      <c r="E16870" t="s">
        <v>4442</v>
      </c>
      <c r="F16870" t="s">
        <v>13234</v>
      </c>
      <c r="G16870" t="s">
        <v>17</v>
      </c>
      <c r="H16870" t="s">
        <v>13235</v>
      </c>
      <c r="I16870" t="s">
        <v>26</v>
      </c>
      <c r="M16870">
        <v>4621</v>
      </c>
      <c r="N16870">
        <v>240</v>
      </c>
      <c r="O16870">
        <v>253</v>
      </c>
    </row>
    <row r="16871" spans="1:15" x14ac:dyDescent="0.3">
      <c r="A16871" t="s">
        <v>14</v>
      </c>
      <c r="B16871">
        <v>1</v>
      </c>
      <c r="C16871">
        <v>1</v>
      </c>
      <c r="D16871">
        <v>1</v>
      </c>
      <c r="E16871" t="s">
        <v>4442</v>
      </c>
      <c r="F16871" t="s">
        <v>13239</v>
      </c>
      <c r="G16871" t="s">
        <v>14</v>
      </c>
      <c r="H16871" t="s">
        <v>13240</v>
      </c>
      <c r="I16871" t="s">
        <v>19</v>
      </c>
      <c r="M16871">
        <v>4622</v>
      </c>
      <c r="N16871">
        <v>0</v>
      </c>
      <c r="O16871">
        <v>8</v>
      </c>
    </row>
    <row r="16872" spans="1:15" x14ac:dyDescent="0.3">
      <c r="E16872" t="s">
        <v>4442</v>
      </c>
      <c r="F16872" t="s">
        <v>13239</v>
      </c>
      <c r="G16872" t="s">
        <v>23</v>
      </c>
      <c r="H16872" t="s">
        <v>13240</v>
      </c>
      <c r="I16872" t="s">
        <v>26</v>
      </c>
      <c r="M16872">
        <v>4622</v>
      </c>
      <c r="N16872">
        <v>0</v>
      </c>
      <c r="O16872">
        <v>8</v>
      </c>
    </row>
    <row r="16873" spans="1:15" x14ac:dyDescent="0.3">
      <c r="A16873" t="s">
        <v>14</v>
      </c>
      <c r="B16873">
        <v>1</v>
      </c>
      <c r="C16873">
        <v>1</v>
      </c>
      <c r="D16873">
        <v>1</v>
      </c>
      <c r="E16873" t="s">
        <v>4442</v>
      </c>
      <c r="F16873" t="s">
        <v>4236</v>
      </c>
      <c r="G16873" t="s">
        <v>14</v>
      </c>
      <c r="H16873" t="s">
        <v>13238</v>
      </c>
      <c r="I16873" t="s">
        <v>31</v>
      </c>
      <c r="J16873" t="s">
        <v>32</v>
      </c>
      <c r="M16873">
        <v>4622</v>
      </c>
      <c r="N16873">
        <v>13</v>
      </c>
      <c r="O16873">
        <v>16</v>
      </c>
    </row>
    <row r="16874" spans="1:15" x14ac:dyDescent="0.3">
      <c r="E16874" t="s">
        <v>4442</v>
      </c>
      <c r="F16874" t="s">
        <v>4236</v>
      </c>
      <c r="G16874" t="s">
        <v>23</v>
      </c>
      <c r="H16874" t="s">
        <v>13238</v>
      </c>
      <c r="I16874" t="s">
        <v>26</v>
      </c>
      <c r="M16874">
        <v>4622</v>
      </c>
      <c r="N16874">
        <v>13</v>
      </c>
      <c r="O16874">
        <v>16</v>
      </c>
    </row>
    <row r="16875" spans="1:15" x14ac:dyDescent="0.3">
      <c r="A16875" t="s">
        <v>14</v>
      </c>
      <c r="B16875">
        <v>1</v>
      </c>
      <c r="C16875">
        <v>1</v>
      </c>
      <c r="D16875">
        <v>1</v>
      </c>
      <c r="E16875" t="s">
        <v>4442</v>
      </c>
      <c r="F16875" t="s">
        <v>13244</v>
      </c>
      <c r="G16875" t="s">
        <v>14</v>
      </c>
      <c r="H16875" t="s">
        <v>13245</v>
      </c>
      <c r="I16875" t="s">
        <v>22</v>
      </c>
      <c r="M16875">
        <v>4622</v>
      </c>
      <c r="N16875">
        <v>74</v>
      </c>
      <c r="O16875">
        <v>78</v>
      </c>
    </row>
    <row r="16876" spans="1:15" x14ac:dyDescent="0.3">
      <c r="A16876" t="s">
        <v>14</v>
      </c>
      <c r="B16876">
        <v>1</v>
      </c>
      <c r="C16876">
        <v>1</v>
      </c>
      <c r="D16876">
        <v>1</v>
      </c>
      <c r="E16876" t="s">
        <v>4442</v>
      </c>
      <c r="F16876" t="s">
        <v>1502</v>
      </c>
      <c r="G16876" t="s">
        <v>14</v>
      </c>
      <c r="H16876" t="s">
        <v>13243</v>
      </c>
      <c r="I16876" t="s">
        <v>35</v>
      </c>
      <c r="J16876" t="s">
        <v>32</v>
      </c>
      <c r="M16876">
        <v>4622</v>
      </c>
      <c r="N16876">
        <v>80</v>
      </c>
      <c r="O16876">
        <v>84</v>
      </c>
    </row>
    <row r="16877" spans="1:15" x14ac:dyDescent="0.3">
      <c r="A16877" t="s">
        <v>14</v>
      </c>
      <c r="B16877">
        <v>1</v>
      </c>
      <c r="C16877">
        <v>1</v>
      </c>
      <c r="D16877">
        <v>1</v>
      </c>
      <c r="E16877" t="s">
        <v>4442</v>
      </c>
      <c r="F16877" t="s">
        <v>13241</v>
      </c>
      <c r="G16877" t="s">
        <v>14</v>
      </c>
      <c r="H16877" t="s">
        <v>13242</v>
      </c>
      <c r="I16877" t="s">
        <v>22</v>
      </c>
      <c r="M16877">
        <v>4622</v>
      </c>
      <c r="N16877">
        <v>88</v>
      </c>
      <c r="O16877">
        <v>94</v>
      </c>
    </row>
    <row r="16878" spans="1:15" x14ac:dyDescent="0.3">
      <c r="A16878" t="s">
        <v>14</v>
      </c>
      <c r="B16878">
        <v>0</v>
      </c>
      <c r="C16878">
        <v>0</v>
      </c>
      <c r="D16878" t="s">
        <v>14</v>
      </c>
      <c r="E16878" t="s">
        <v>13246</v>
      </c>
      <c r="F16878" t="s">
        <v>13221</v>
      </c>
      <c r="G16878" t="s">
        <v>17</v>
      </c>
      <c r="H16878" t="s">
        <v>13255</v>
      </c>
      <c r="I16878" t="s">
        <v>26</v>
      </c>
      <c r="M16878">
        <v>4623</v>
      </c>
      <c r="N16878">
        <v>31</v>
      </c>
      <c r="O16878">
        <v>43</v>
      </c>
    </row>
    <row r="16879" spans="1:15" x14ac:dyDescent="0.3">
      <c r="E16879" t="s">
        <v>13246</v>
      </c>
      <c r="F16879" t="s">
        <v>4236</v>
      </c>
      <c r="G16879" t="s">
        <v>14</v>
      </c>
      <c r="H16879" t="s">
        <v>13256</v>
      </c>
      <c r="I16879" t="s">
        <v>41</v>
      </c>
      <c r="J16879" t="s">
        <v>32</v>
      </c>
      <c r="M16879">
        <v>4623</v>
      </c>
      <c r="N16879">
        <v>31</v>
      </c>
      <c r="O16879">
        <v>34</v>
      </c>
    </row>
    <row r="16880" spans="1:15" x14ac:dyDescent="0.3">
      <c r="E16880" t="s">
        <v>13246</v>
      </c>
      <c r="F16880" t="s">
        <v>2177</v>
      </c>
      <c r="G16880" t="s">
        <v>14</v>
      </c>
      <c r="H16880" t="s">
        <v>13253</v>
      </c>
      <c r="I16880" t="s">
        <v>41</v>
      </c>
      <c r="J16880" t="s">
        <v>32</v>
      </c>
      <c r="M16880">
        <v>4623</v>
      </c>
      <c r="N16880">
        <v>38</v>
      </c>
      <c r="O16880">
        <v>43</v>
      </c>
    </row>
    <row r="16881" spans="1:15" x14ac:dyDescent="0.3">
      <c r="E16881" t="s">
        <v>13246</v>
      </c>
      <c r="F16881" t="s">
        <v>13247</v>
      </c>
      <c r="G16881" t="s">
        <v>51</v>
      </c>
      <c r="H16881" t="s">
        <v>13248</v>
      </c>
      <c r="I16881" t="s">
        <v>26</v>
      </c>
      <c r="M16881">
        <v>4623</v>
      </c>
      <c r="N16881">
        <v>110</v>
      </c>
      <c r="O16881">
        <v>117</v>
      </c>
    </row>
    <row r="16882" spans="1:15" x14ac:dyDescent="0.3">
      <c r="E16882" t="s">
        <v>13246</v>
      </c>
      <c r="F16882" t="s">
        <v>13250</v>
      </c>
      <c r="G16882" t="s">
        <v>14</v>
      </c>
      <c r="H16882" t="s">
        <v>13251</v>
      </c>
      <c r="I16882" t="s">
        <v>19</v>
      </c>
      <c r="M16882">
        <v>4623</v>
      </c>
      <c r="N16882">
        <v>334</v>
      </c>
      <c r="O16882">
        <v>342</v>
      </c>
    </row>
    <row r="16883" spans="1:15" x14ac:dyDescent="0.3">
      <c r="A16883" t="s">
        <v>14</v>
      </c>
      <c r="B16883">
        <v>0</v>
      </c>
      <c r="C16883">
        <v>1</v>
      </c>
      <c r="D16883" t="s">
        <v>14</v>
      </c>
      <c r="E16883" t="s">
        <v>13246</v>
      </c>
      <c r="F16883" t="s">
        <v>13250</v>
      </c>
      <c r="G16883" t="s">
        <v>17</v>
      </c>
      <c r="H16883" t="s">
        <v>13251</v>
      </c>
      <c r="I16883" t="s">
        <v>26</v>
      </c>
      <c r="M16883">
        <v>4623</v>
      </c>
      <c r="N16883">
        <v>334</v>
      </c>
      <c r="O16883">
        <v>342</v>
      </c>
    </row>
    <row r="16884" spans="1:15" x14ac:dyDescent="0.3">
      <c r="E16884" t="s">
        <v>13246</v>
      </c>
      <c r="F16884" t="s">
        <v>4236</v>
      </c>
      <c r="G16884" t="s">
        <v>14</v>
      </c>
      <c r="H16884" t="s">
        <v>13249</v>
      </c>
      <c r="I16884" t="s">
        <v>52</v>
      </c>
      <c r="J16884" t="s">
        <v>32</v>
      </c>
      <c r="M16884">
        <v>4623</v>
      </c>
      <c r="N16884">
        <v>447</v>
      </c>
      <c r="O16884">
        <v>450</v>
      </c>
    </row>
    <row r="16885" spans="1:15" x14ac:dyDescent="0.3">
      <c r="A16885" t="s">
        <v>14</v>
      </c>
      <c r="B16885">
        <v>0</v>
      </c>
      <c r="C16885">
        <v>0</v>
      </c>
      <c r="D16885" t="s">
        <v>14</v>
      </c>
      <c r="E16885" t="s">
        <v>13246</v>
      </c>
      <c r="F16885" t="s">
        <v>13221</v>
      </c>
      <c r="G16885" t="s">
        <v>17</v>
      </c>
      <c r="H16885" t="s">
        <v>13252</v>
      </c>
      <c r="I16885" t="s">
        <v>22</v>
      </c>
      <c r="M16885">
        <v>4623</v>
      </c>
      <c r="N16885">
        <v>447</v>
      </c>
      <c r="O16885">
        <v>459</v>
      </c>
    </row>
    <row r="16886" spans="1:15" x14ac:dyDescent="0.3">
      <c r="E16886" t="s">
        <v>13246</v>
      </c>
      <c r="F16886" t="s">
        <v>2177</v>
      </c>
      <c r="G16886" t="s">
        <v>14</v>
      </c>
      <c r="H16886" t="s">
        <v>13254</v>
      </c>
      <c r="I16886" t="s">
        <v>52</v>
      </c>
      <c r="J16886" t="s">
        <v>32</v>
      </c>
      <c r="M16886">
        <v>4623</v>
      </c>
      <c r="N16886">
        <v>454</v>
      </c>
      <c r="O16886">
        <v>459</v>
      </c>
    </row>
    <row r="16887" spans="1:15" x14ac:dyDescent="0.3">
      <c r="A16887" t="s">
        <v>14</v>
      </c>
      <c r="B16887">
        <v>1</v>
      </c>
      <c r="C16887">
        <v>1</v>
      </c>
      <c r="D16887">
        <v>1</v>
      </c>
      <c r="E16887" t="s">
        <v>13257</v>
      </c>
      <c r="F16887" t="s">
        <v>8018</v>
      </c>
      <c r="G16887" t="s">
        <v>14</v>
      </c>
      <c r="H16887" t="s">
        <v>13258</v>
      </c>
      <c r="I16887" t="s">
        <v>35</v>
      </c>
      <c r="J16887" t="s">
        <v>32</v>
      </c>
      <c r="M16887">
        <v>4626</v>
      </c>
      <c r="N16887">
        <v>0</v>
      </c>
      <c r="O16887">
        <v>5</v>
      </c>
    </row>
    <row r="16888" spans="1:15" x14ac:dyDescent="0.3">
      <c r="E16888" t="s">
        <v>13257</v>
      </c>
      <c r="F16888" t="s">
        <v>1081</v>
      </c>
      <c r="G16888" t="s">
        <v>51</v>
      </c>
      <c r="H16888" t="s">
        <v>13259</v>
      </c>
      <c r="I16888" t="s">
        <v>52</v>
      </c>
      <c r="J16888" t="s">
        <v>60</v>
      </c>
      <c r="M16888">
        <v>4626</v>
      </c>
      <c r="N16888">
        <v>118</v>
      </c>
      <c r="O16888">
        <v>124</v>
      </c>
    </row>
    <row r="16889" spans="1:15" x14ac:dyDescent="0.3">
      <c r="A16889" t="s">
        <v>14</v>
      </c>
      <c r="B16889">
        <v>1</v>
      </c>
      <c r="C16889">
        <v>1</v>
      </c>
      <c r="D16889">
        <v>1</v>
      </c>
      <c r="E16889" t="s">
        <v>13257</v>
      </c>
      <c r="F16889" t="s">
        <v>8018</v>
      </c>
      <c r="G16889" t="s">
        <v>14</v>
      </c>
      <c r="H16889" t="s">
        <v>13260</v>
      </c>
      <c r="I16889" t="s">
        <v>35</v>
      </c>
      <c r="J16889" t="s">
        <v>32</v>
      </c>
      <c r="M16889">
        <v>4627</v>
      </c>
      <c r="N16889">
        <v>10</v>
      </c>
      <c r="O16889">
        <v>15</v>
      </c>
    </row>
    <row r="16890" spans="1:15" x14ac:dyDescent="0.3">
      <c r="E16890" t="s">
        <v>13261</v>
      </c>
      <c r="F16890" t="s">
        <v>13270</v>
      </c>
      <c r="G16890" t="s">
        <v>14</v>
      </c>
      <c r="H16890" t="s">
        <v>13271</v>
      </c>
      <c r="I16890" t="s">
        <v>35</v>
      </c>
      <c r="J16890" t="s">
        <v>1017</v>
      </c>
      <c r="K16890" t="s">
        <v>43</v>
      </c>
      <c r="M16890">
        <v>4628</v>
      </c>
      <c r="N16890">
        <v>14</v>
      </c>
      <c r="O16890">
        <v>21</v>
      </c>
    </row>
    <row r="16891" spans="1:15" x14ac:dyDescent="0.3">
      <c r="E16891" t="s">
        <v>13261</v>
      </c>
      <c r="F16891" t="s">
        <v>13266</v>
      </c>
      <c r="G16891" t="s">
        <v>17</v>
      </c>
      <c r="H16891" t="s">
        <v>13267</v>
      </c>
      <c r="I16891" t="s">
        <v>19</v>
      </c>
      <c r="M16891">
        <v>4628</v>
      </c>
      <c r="N16891">
        <v>62</v>
      </c>
      <c r="O16891">
        <v>67</v>
      </c>
    </row>
    <row r="16892" spans="1:15" x14ac:dyDescent="0.3">
      <c r="A16892" t="s">
        <v>14</v>
      </c>
      <c r="B16892">
        <v>0</v>
      </c>
      <c r="C16892">
        <v>1</v>
      </c>
      <c r="D16892" t="s">
        <v>14</v>
      </c>
      <c r="E16892" t="s">
        <v>13261</v>
      </c>
      <c r="F16892" t="s">
        <v>13266</v>
      </c>
      <c r="G16892" t="s">
        <v>23</v>
      </c>
      <c r="H16892" t="s">
        <v>13267</v>
      </c>
      <c r="I16892" t="s">
        <v>26</v>
      </c>
      <c r="M16892">
        <v>4628</v>
      </c>
      <c r="N16892">
        <v>62</v>
      </c>
      <c r="O16892">
        <v>67</v>
      </c>
    </row>
    <row r="16893" spans="1:15" x14ac:dyDescent="0.3">
      <c r="A16893" t="s">
        <v>14</v>
      </c>
      <c r="B16893">
        <v>0</v>
      </c>
      <c r="C16893">
        <v>1</v>
      </c>
      <c r="D16893" t="s">
        <v>14</v>
      </c>
      <c r="E16893" t="s">
        <v>13261</v>
      </c>
      <c r="F16893" t="s">
        <v>13268</v>
      </c>
      <c r="G16893" t="s">
        <v>17</v>
      </c>
      <c r="H16893" t="s">
        <v>13269</v>
      </c>
      <c r="I16893" t="s">
        <v>26</v>
      </c>
      <c r="M16893">
        <v>4628</v>
      </c>
      <c r="N16893">
        <v>91</v>
      </c>
      <c r="O16893">
        <v>98</v>
      </c>
    </row>
    <row r="16894" spans="1:15" x14ac:dyDescent="0.3">
      <c r="E16894" t="s">
        <v>13261</v>
      </c>
      <c r="F16894" t="s">
        <v>13268</v>
      </c>
      <c r="G16894" t="s">
        <v>14</v>
      </c>
      <c r="H16894" t="s">
        <v>13269</v>
      </c>
      <c r="I16894" t="s">
        <v>19</v>
      </c>
      <c r="M16894">
        <v>4628</v>
      </c>
      <c r="N16894">
        <v>91</v>
      </c>
      <c r="O16894">
        <v>98</v>
      </c>
    </row>
    <row r="16895" spans="1:15" x14ac:dyDescent="0.3">
      <c r="A16895" t="s">
        <v>237</v>
      </c>
      <c r="B16895">
        <v>0</v>
      </c>
      <c r="E16895" t="s">
        <v>13261</v>
      </c>
      <c r="F16895" t="s">
        <v>13272</v>
      </c>
      <c r="G16895" t="s">
        <v>17</v>
      </c>
      <c r="H16895" t="s">
        <v>13273</v>
      </c>
      <c r="I16895" t="s">
        <v>22</v>
      </c>
      <c r="M16895">
        <v>4628</v>
      </c>
      <c r="N16895">
        <v>118</v>
      </c>
      <c r="O16895">
        <v>125</v>
      </c>
    </row>
    <row r="16896" spans="1:15" x14ac:dyDescent="0.3">
      <c r="A16896" t="s">
        <v>14</v>
      </c>
      <c r="B16896">
        <v>1</v>
      </c>
      <c r="C16896">
        <v>1</v>
      </c>
      <c r="D16896">
        <v>1</v>
      </c>
      <c r="E16896" t="s">
        <v>13261</v>
      </c>
      <c r="F16896" t="s">
        <v>13274</v>
      </c>
      <c r="G16896" t="s">
        <v>14</v>
      </c>
      <c r="H16896" t="s">
        <v>13275</v>
      </c>
      <c r="I16896" t="s">
        <v>35</v>
      </c>
      <c r="J16896" t="s">
        <v>597</v>
      </c>
      <c r="M16896">
        <v>4628</v>
      </c>
      <c r="N16896">
        <v>255</v>
      </c>
      <c r="O16896">
        <v>260</v>
      </c>
    </row>
    <row r="16897" spans="1:15" x14ac:dyDescent="0.3">
      <c r="A16897" t="s">
        <v>14</v>
      </c>
      <c r="B16897">
        <v>1</v>
      </c>
      <c r="C16897">
        <v>1</v>
      </c>
      <c r="D16897">
        <v>1</v>
      </c>
      <c r="E16897" t="s">
        <v>13261</v>
      </c>
      <c r="F16897" t="s">
        <v>13262</v>
      </c>
      <c r="G16897" t="s">
        <v>14</v>
      </c>
      <c r="H16897" t="s">
        <v>13263</v>
      </c>
      <c r="I16897" t="s">
        <v>22</v>
      </c>
      <c r="M16897">
        <v>4628</v>
      </c>
      <c r="N16897">
        <v>264</v>
      </c>
      <c r="O16897">
        <v>272</v>
      </c>
    </row>
    <row r="16898" spans="1:15" x14ac:dyDescent="0.3">
      <c r="A16898" t="s">
        <v>14</v>
      </c>
      <c r="B16898">
        <v>0</v>
      </c>
      <c r="C16898">
        <v>1</v>
      </c>
      <c r="D16898" t="s">
        <v>14</v>
      </c>
      <c r="E16898" t="s">
        <v>13261</v>
      </c>
      <c r="F16898" t="s">
        <v>13264</v>
      </c>
      <c r="G16898" t="s">
        <v>17</v>
      </c>
      <c r="H16898" t="s">
        <v>13265</v>
      </c>
      <c r="I16898" t="s">
        <v>22</v>
      </c>
      <c r="M16898">
        <v>4628</v>
      </c>
      <c r="N16898">
        <v>288</v>
      </c>
      <c r="O16898">
        <v>296</v>
      </c>
    </row>
    <row r="16899" spans="1:15" x14ac:dyDescent="0.3">
      <c r="A16899" t="s">
        <v>51</v>
      </c>
      <c r="B16899">
        <v>1</v>
      </c>
      <c r="C16899">
        <v>1</v>
      </c>
      <c r="D16899">
        <v>1</v>
      </c>
      <c r="E16899" t="s">
        <v>13102</v>
      </c>
      <c r="F16899" t="s">
        <v>13103</v>
      </c>
      <c r="G16899" t="s">
        <v>51</v>
      </c>
      <c r="H16899" t="s">
        <v>13104</v>
      </c>
      <c r="I16899" t="s">
        <v>22</v>
      </c>
      <c r="M16899">
        <v>4629</v>
      </c>
      <c r="N16899">
        <v>17</v>
      </c>
      <c r="O16899">
        <v>53</v>
      </c>
    </row>
    <row r="16900" spans="1:15" x14ac:dyDescent="0.3">
      <c r="A16900" t="s">
        <v>237</v>
      </c>
      <c r="B16900">
        <v>0</v>
      </c>
      <c r="C16900">
        <v>0</v>
      </c>
      <c r="D16900">
        <v>0</v>
      </c>
      <c r="E16900" t="s">
        <v>13276</v>
      </c>
      <c r="F16900" t="s">
        <v>13293</v>
      </c>
      <c r="G16900" t="s">
        <v>14</v>
      </c>
      <c r="H16900" t="s">
        <v>13294</v>
      </c>
      <c r="I16900" t="s">
        <v>22</v>
      </c>
      <c r="M16900">
        <v>4638</v>
      </c>
      <c r="N16900">
        <v>32</v>
      </c>
      <c r="O16900">
        <v>40</v>
      </c>
    </row>
    <row r="16901" spans="1:15" x14ac:dyDescent="0.3">
      <c r="E16901" t="s">
        <v>13276</v>
      </c>
      <c r="F16901" t="s">
        <v>13284</v>
      </c>
      <c r="G16901" t="s">
        <v>23</v>
      </c>
      <c r="H16901" t="s">
        <v>13285</v>
      </c>
      <c r="I16901" t="s">
        <v>52</v>
      </c>
      <c r="J16901" t="s">
        <v>117</v>
      </c>
      <c r="M16901">
        <v>4638</v>
      </c>
      <c r="N16901">
        <v>75</v>
      </c>
      <c r="O16901">
        <v>83</v>
      </c>
    </row>
    <row r="16902" spans="1:15" x14ac:dyDescent="0.3">
      <c r="E16902" t="s">
        <v>13276</v>
      </c>
      <c r="F16902" t="s">
        <v>7328</v>
      </c>
      <c r="G16902" t="s">
        <v>14</v>
      </c>
      <c r="H16902" t="s">
        <v>13283</v>
      </c>
      <c r="I16902" t="s">
        <v>52</v>
      </c>
      <c r="J16902" t="s">
        <v>32</v>
      </c>
      <c r="M16902">
        <v>4638</v>
      </c>
      <c r="N16902">
        <v>100</v>
      </c>
      <c r="O16902">
        <v>104</v>
      </c>
    </row>
    <row r="16903" spans="1:15" x14ac:dyDescent="0.3">
      <c r="E16903" t="s">
        <v>13276</v>
      </c>
      <c r="F16903" t="s">
        <v>13289</v>
      </c>
      <c r="G16903" t="s">
        <v>23</v>
      </c>
      <c r="H16903" t="s">
        <v>13290</v>
      </c>
      <c r="I16903" t="s">
        <v>19</v>
      </c>
      <c r="M16903">
        <v>4638</v>
      </c>
      <c r="N16903">
        <v>100</v>
      </c>
      <c r="O16903">
        <v>133</v>
      </c>
    </row>
    <row r="16904" spans="1:15" x14ac:dyDescent="0.3">
      <c r="A16904" t="s">
        <v>23</v>
      </c>
      <c r="B16904">
        <v>0</v>
      </c>
      <c r="C16904">
        <v>0</v>
      </c>
      <c r="D16904" t="s">
        <v>23</v>
      </c>
      <c r="E16904" t="s">
        <v>13276</v>
      </c>
      <c r="F16904" t="s">
        <v>13289</v>
      </c>
      <c r="G16904" t="s">
        <v>17</v>
      </c>
      <c r="H16904" t="s">
        <v>13290</v>
      </c>
      <c r="I16904" t="s">
        <v>26</v>
      </c>
      <c r="M16904">
        <v>4638</v>
      </c>
      <c r="N16904">
        <v>100</v>
      </c>
      <c r="O16904">
        <v>133</v>
      </c>
    </row>
    <row r="16905" spans="1:15" x14ac:dyDescent="0.3">
      <c r="A16905" t="s">
        <v>14</v>
      </c>
      <c r="B16905">
        <v>1</v>
      </c>
      <c r="C16905">
        <v>1</v>
      </c>
      <c r="D16905">
        <v>1</v>
      </c>
      <c r="E16905" t="s">
        <v>13276</v>
      </c>
      <c r="F16905" t="s">
        <v>13291</v>
      </c>
      <c r="G16905" t="s">
        <v>14</v>
      </c>
      <c r="H16905" t="s">
        <v>13292</v>
      </c>
      <c r="I16905" t="s">
        <v>35</v>
      </c>
      <c r="J16905" t="s">
        <v>32</v>
      </c>
      <c r="M16905">
        <v>4638</v>
      </c>
      <c r="N16905">
        <v>164</v>
      </c>
      <c r="O16905">
        <v>169</v>
      </c>
    </row>
    <row r="16906" spans="1:15" x14ac:dyDescent="0.3">
      <c r="A16906" t="s">
        <v>14</v>
      </c>
      <c r="B16906">
        <v>1</v>
      </c>
      <c r="C16906">
        <v>1</v>
      </c>
      <c r="D16906">
        <v>1</v>
      </c>
      <c r="E16906" t="s">
        <v>13276</v>
      </c>
      <c r="F16906" t="s">
        <v>13277</v>
      </c>
      <c r="G16906" t="s">
        <v>14</v>
      </c>
      <c r="H16906" t="s">
        <v>13278</v>
      </c>
      <c r="I16906" t="s">
        <v>35</v>
      </c>
      <c r="J16906" t="s">
        <v>32</v>
      </c>
      <c r="M16906">
        <v>4638</v>
      </c>
      <c r="N16906">
        <v>173</v>
      </c>
      <c r="O16906">
        <v>180</v>
      </c>
    </row>
    <row r="16907" spans="1:15" x14ac:dyDescent="0.3">
      <c r="A16907" t="s">
        <v>14</v>
      </c>
      <c r="B16907">
        <v>1</v>
      </c>
      <c r="C16907">
        <v>1</v>
      </c>
      <c r="D16907">
        <v>1</v>
      </c>
      <c r="E16907" t="s">
        <v>13276</v>
      </c>
      <c r="F16907" t="s">
        <v>13286</v>
      </c>
      <c r="G16907" t="s">
        <v>14</v>
      </c>
      <c r="H16907" t="s">
        <v>13287</v>
      </c>
      <c r="I16907" t="s">
        <v>35</v>
      </c>
      <c r="J16907" t="s">
        <v>46</v>
      </c>
      <c r="K16907" t="s">
        <v>47</v>
      </c>
      <c r="L16907" t="s">
        <v>43</v>
      </c>
      <c r="M16907">
        <v>4638</v>
      </c>
      <c r="N16907">
        <v>234</v>
      </c>
      <c r="O16907">
        <v>247</v>
      </c>
    </row>
    <row r="16908" spans="1:15" x14ac:dyDescent="0.3">
      <c r="E16908" t="s">
        <v>13276</v>
      </c>
      <c r="F16908" t="s">
        <v>353</v>
      </c>
      <c r="G16908" t="s">
        <v>23</v>
      </c>
      <c r="H16908" t="s">
        <v>13288</v>
      </c>
      <c r="I16908" t="s">
        <v>22</v>
      </c>
      <c r="M16908">
        <v>4638</v>
      </c>
      <c r="N16908">
        <v>309</v>
      </c>
      <c r="O16908">
        <v>318</v>
      </c>
    </row>
    <row r="16909" spans="1:15" x14ac:dyDescent="0.3">
      <c r="E16909" t="s">
        <v>13276</v>
      </c>
      <c r="F16909" t="s">
        <v>343</v>
      </c>
      <c r="G16909" t="s">
        <v>14</v>
      </c>
      <c r="H16909" t="s">
        <v>13281</v>
      </c>
      <c r="I16909" t="s">
        <v>52</v>
      </c>
      <c r="J16909" t="s">
        <v>32</v>
      </c>
      <c r="M16909">
        <v>4638</v>
      </c>
      <c r="N16909">
        <v>315</v>
      </c>
      <c r="O16909">
        <v>318</v>
      </c>
    </row>
    <row r="16910" spans="1:15" x14ac:dyDescent="0.3">
      <c r="A16910" t="s">
        <v>14</v>
      </c>
      <c r="B16910">
        <v>0</v>
      </c>
      <c r="C16910">
        <v>0</v>
      </c>
      <c r="D16910">
        <v>1</v>
      </c>
      <c r="E16910" t="s">
        <v>13276</v>
      </c>
      <c r="F16910" t="s">
        <v>13279</v>
      </c>
      <c r="G16910" t="s">
        <v>14</v>
      </c>
      <c r="H16910" t="s">
        <v>13280</v>
      </c>
      <c r="I16910" t="s">
        <v>31</v>
      </c>
      <c r="J16910" t="s">
        <v>32</v>
      </c>
      <c r="M16910">
        <v>4638</v>
      </c>
      <c r="N16910">
        <v>462</v>
      </c>
      <c r="O16910">
        <v>467</v>
      </c>
    </row>
    <row r="16911" spans="1:15" x14ac:dyDescent="0.3">
      <c r="A16911" t="s">
        <v>14</v>
      </c>
      <c r="B16911">
        <v>0</v>
      </c>
      <c r="C16911">
        <v>1</v>
      </c>
      <c r="D16911" t="s">
        <v>14</v>
      </c>
      <c r="E16911" t="s">
        <v>13276</v>
      </c>
      <c r="F16911" t="s">
        <v>13279</v>
      </c>
      <c r="G16911" t="s">
        <v>17</v>
      </c>
      <c r="H16911" t="s">
        <v>13280</v>
      </c>
      <c r="I16911" t="s">
        <v>26</v>
      </c>
      <c r="M16911">
        <v>4638</v>
      </c>
      <c r="N16911">
        <v>462</v>
      </c>
      <c r="O16911">
        <v>467</v>
      </c>
    </row>
    <row r="16912" spans="1:15" x14ac:dyDescent="0.3">
      <c r="A16912" t="s">
        <v>14</v>
      </c>
      <c r="B16912">
        <v>1</v>
      </c>
      <c r="C16912">
        <v>1</v>
      </c>
      <c r="D16912">
        <v>1</v>
      </c>
      <c r="E16912" t="s">
        <v>13276</v>
      </c>
      <c r="F16912" t="s">
        <v>1534</v>
      </c>
      <c r="G16912" t="s">
        <v>14</v>
      </c>
      <c r="H16912" t="s">
        <v>13282</v>
      </c>
      <c r="I16912" t="s">
        <v>35</v>
      </c>
      <c r="J16912" t="s">
        <v>32</v>
      </c>
      <c r="M16912">
        <v>4638</v>
      </c>
      <c r="N16912">
        <v>560</v>
      </c>
      <c r="O16912">
        <v>569</v>
      </c>
    </row>
    <row r="16913" spans="1:15" x14ac:dyDescent="0.3">
      <c r="A16913" t="s">
        <v>14</v>
      </c>
      <c r="B16913">
        <v>1</v>
      </c>
      <c r="C16913">
        <v>1</v>
      </c>
      <c r="D16913">
        <v>1</v>
      </c>
      <c r="E16913" t="s">
        <v>13295</v>
      </c>
      <c r="F16913" t="s">
        <v>13291</v>
      </c>
      <c r="G16913" t="s">
        <v>14</v>
      </c>
      <c r="H16913" t="s">
        <v>13297</v>
      </c>
      <c r="I16913" t="s">
        <v>35</v>
      </c>
      <c r="J16913" t="s">
        <v>32</v>
      </c>
      <c r="M16913">
        <v>4639</v>
      </c>
      <c r="N16913">
        <v>100</v>
      </c>
      <c r="O16913">
        <v>105</v>
      </c>
    </row>
    <row r="16914" spans="1:15" x14ac:dyDescent="0.3">
      <c r="A16914" t="s">
        <v>14</v>
      </c>
      <c r="B16914">
        <v>1</v>
      </c>
      <c r="C16914">
        <v>1</v>
      </c>
      <c r="D16914">
        <v>1</v>
      </c>
      <c r="E16914" t="s">
        <v>13295</v>
      </c>
      <c r="F16914" t="s">
        <v>13277</v>
      </c>
      <c r="G16914" t="s">
        <v>14</v>
      </c>
      <c r="H16914" t="s">
        <v>13296</v>
      </c>
      <c r="I16914" t="s">
        <v>35</v>
      </c>
      <c r="J16914" t="s">
        <v>32</v>
      </c>
      <c r="M16914">
        <v>4639</v>
      </c>
      <c r="N16914">
        <v>109</v>
      </c>
      <c r="O16914">
        <v>116</v>
      </c>
    </row>
    <row r="16915" spans="1:15" x14ac:dyDescent="0.3">
      <c r="A16915" t="s">
        <v>14</v>
      </c>
      <c r="B16915">
        <v>1</v>
      </c>
      <c r="C16915">
        <v>1</v>
      </c>
      <c r="D16915">
        <v>1</v>
      </c>
      <c r="E16915" t="s">
        <v>13120</v>
      </c>
      <c r="F16915" t="s">
        <v>13121</v>
      </c>
      <c r="G16915" t="s">
        <v>14</v>
      </c>
      <c r="H16915" t="s">
        <v>13122</v>
      </c>
      <c r="I16915" t="s">
        <v>35</v>
      </c>
      <c r="J16915" t="s">
        <v>46</v>
      </c>
      <c r="K16915" t="s">
        <v>47</v>
      </c>
      <c r="L16915" t="s">
        <v>43</v>
      </c>
      <c r="M16915">
        <v>4640</v>
      </c>
      <c r="N16915">
        <v>0</v>
      </c>
      <c r="O16915">
        <v>15</v>
      </c>
    </row>
    <row r="16916" spans="1:15" x14ac:dyDescent="0.3">
      <c r="A16916" t="s">
        <v>237</v>
      </c>
      <c r="B16916">
        <v>0</v>
      </c>
      <c r="C16916">
        <v>0</v>
      </c>
      <c r="D16916">
        <v>0</v>
      </c>
      <c r="E16916" t="s">
        <v>13298</v>
      </c>
      <c r="F16916" t="s">
        <v>13301</v>
      </c>
      <c r="G16916" t="s">
        <v>17</v>
      </c>
      <c r="H16916" t="s">
        <v>13302</v>
      </c>
      <c r="I16916" t="s">
        <v>26</v>
      </c>
      <c r="M16916">
        <v>4655</v>
      </c>
      <c r="N16916">
        <v>19</v>
      </c>
      <c r="O16916">
        <v>28</v>
      </c>
    </row>
    <row r="16917" spans="1:15" x14ac:dyDescent="0.3">
      <c r="E16917" t="s">
        <v>13298</v>
      </c>
      <c r="F16917" t="s">
        <v>13301</v>
      </c>
      <c r="G16917" t="s">
        <v>23</v>
      </c>
      <c r="H16917" t="s">
        <v>13302</v>
      </c>
      <c r="I16917" t="s">
        <v>19</v>
      </c>
      <c r="M16917">
        <v>4655</v>
      </c>
      <c r="N16917">
        <v>19</v>
      </c>
      <c r="O16917">
        <v>28</v>
      </c>
    </row>
    <row r="16918" spans="1:15" x14ac:dyDescent="0.3">
      <c r="A16918" t="s">
        <v>14</v>
      </c>
      <c r="B16918">
        <v>1</v>
      </c>
      <c r="C16918">
        <v>1</v>
      </c>
      <c r="D16918">
        <v>1</v>
      </c>
      <c r="E16918" t="s">
        <v>13298</v>
      </c>
      <c r="F16918" t="s">
        <v>13299</v>
      </c>
      <c r="G16918" t="s">
        <v>14</v>
      </c>
      <c r="H16918" t="s">
        <v>13300</v>
      </c>
      <c r="I16918" t="s">
        <v>22</v>
      </c>
      <c r="M16918">
        <v>4655</v>
      </c>
      <c r="N16918">
        <v>546</v>
      </c>
      <c r="O16918">
        <v>550</v>
      </c>
    </row>
    <row r="16919" spans="1:15" x14ac:dyDescent="0.3">
      <c r="E16919" t="s">
        <v>13303</v>
      </c>
      <c r="F16919" t="s">
        <v>13305</v>
      </c>
      <c r="G16919" t="s">
        <v>23</v>
      </c>
      <c r="H16919" t="s">
        <v>13306</v>
      </c>
      <c r="I16919" t="s">
        <v>26</v>
      </c>
      <c r="M16919">
        <v>4656</v>
      </c>
      <c r="N16919">
        <v>20</v>
      </c>
      <c r="O16919">
        <v>36</v>
      </c>
    </row>
    <row r="16920" spans="1:15" x14ac:dyDescent="0.3">
      <c r="E16920" t="s">
        <v>13303</v>
      </c>
      <c r="F16920" t="s">
        <v>13318</v>
      </c>
      <c r="G16920" t="s">
        <v>17</v>
      </c>
      <c r="H16920" t="s">
        <v>13319</v>
      </c>
      <c r="I16920" t="s">
        <v>26</v>
      </c>
      <c r="M16920">
        <v>4656</v>
      </c>
      <c r="N16920">
        <v>89</v>
      </c>
      <c r="O16920">
        <v>99</v>
      </c>
    </row>
    <row r="16921" spans="1:15" x14ac:dyDescent="0.3">
      <c r="A16921" t="s">
        <v>23</v>
      </c>
      <c r="B16921">
        <v>1</v>
      </c>
      <c r="C16921">
        <v>1</v>
      </c>
      <c r="D16921">
        <v>1</v>
      </c>
      <c r="E16921" t="s">
        <v>13303</v>
      </c>
      <c r="F16921" t="s">
        <v>13309</v>
      </c>
      <c r="G16921" t="s">
        <v>23</v>
      </c>
      <c r="H16921" t="s">
        <v>13310</v>
      </c>
      <c r="I16921" t="s">
        <v>35</v>
      </c>
      <c r="J16921" t="s">
        <v>112</v>
      </c>
      <c r="M16921">
        <v>4656</v>
      </c>
      <c r="N16921">
        <v>100</v>
      </c>
      <c r="O16921">
        <v>107</v>
      </c>
    </row>
    <row r="16922" spans="1:15" x14ac:dyDescent="0.3">
      <c r="A16922" t="s">
        <v>14</v>
      </c>
      <c r="B16922">
        <v>1</v>
      </c>
      <c r="C16922">
        <v>1</v>
      </c>
      <c r="D16922">
        <v>1</v>
      </c>
      <c r="E16922" t="s">
        <v>13303</v>
      </c>
      <c r="F16922" t="s">
        <v>13307</v>
      </c>
      <c r="G16922" t="s">
        <v>14</v>
      </c>
      <c r="H16922" t="s">
        <v>13308</v>
      </c>
      <c r="I16922" t="s">
        <v>35</v>
      </c>
      <c r="J16922" t="s">
        <v>46</v>
      </c>
      <c r="K16922" t="s">
        <v>47</v>
      </c>
      <c r="L16922" t="s">
        <v>43</v>
      </c>
      <c r="M16922">
        <v>4656</v>
      </c>
      <c r="N16922">
        <v>231</v>
      </c>
      <c r="O16922">
        <v>245</v>
      </c>
    </row>
    <row r="16923" spans="1:15" x14ac:dyDescent="0.3">
      <c r="A16923" t="s">
        <v>23</v>
      </c>
      <c r="B16923">
        <v>1</v>
      </c>
      <c r="C16923">
        <v>1</v>
      </c>
      <c r="D16923">
        <v>1</v>
      </c>
      <c r="E16923" t="s">
        <v>13303</v>
      </c>
      <c r="F16923" t="s">
        <v>13312</v>
      </c>
      <c r="G16923" t="s">
        <v>23</v>
      </c>
      <c r="H16923" t="s">
        <v>13313</v>
      </c>
      <c r="I16923" t="s">
        <v>22</v>
      </c>
      <c r="M16923">
        <v>4656</v>
      </c>
      <c r="N16923">
        <v>370</v>
      </c>
      <c r="O16923">
        <v>385</v>
      </c>
    </row>
    <row r="16924" spans="1:15" x14ac:dyDescent="0.3">
      <c r="E16924" t="s">
        <v>13303</v>
      </c>
      <c r="F16924" t="s">
        <v>2466</v>
      </c>
      <c r="G16924" t="s">
        <v>14</v>
      </c>
      <c r="H16924" t="s">
        <v>13316</v>
      </c>
      <c r="I16924" t="s">
        <v>52</v>
      </c>
      <c r="J16924" t="s">
        <v>32</v>
      </c>
      <c r="M16924">
        <v>4656</v>
      </c>
      <c r="N16924">
        <v>379</v>
      </c>
      <c r="O16924">
        <v>385</v>
      </c>
    </row>
    <row r="16925" spans="1:15" x14ac:dyDescent="0.3">
      <c r="E16925" t="s">
        <v>13303</v>
      </c>
      <c r="F16925" t="s">
        <v>13314</v>
      </c>
      <c r="G16925" t="s">
        <v>14</v>
      </c>
      <c r="H16925" t="s">
        <v>13315</v>
      </c>
      <c r="I16925" t="s">
        <v>19</v>
      </c>
      <c r="M16925">
        <v>4656</v>
      </c>
      <c r="N16925">
        <v>551</v>
      </c>
      <c r="O16925">
        <v>555</v>
      </c>
    </row>
    <row r="16926" spans="1:15" x14ac:dyDescent="0.3">
      <c r="A16926" t="s">
        <v>14</v>
      </c>
      <c r="B16926">
        <v>0</v>
      </c>
      <c r="C16926">
        <v>1</v>
      </c>
      <c r="D16926" t="s">
        <v>14</v>
      </c>
      <c r="E16926" t="s">
        <v>13303</v>
      </c>
      <c r="F16926" t="s">
        <v>13314</v>
      </c>
      <c r="G16926" t="s">
        <v>23</v>
      </c>
      <c r="H16926" t="s">
        <v>13315</v>
      </c>
      <c r="I16926" t="s">
        <v>26</v>
      </c>
      <c r="M16926">
        <v>4656</v>
      </c>
      <c r="N16926">
        <v>551</v>
      </c>
      <c r="O16926">
        <v>555</v>
      </c>
    </row>
    <row r="16927" spans="1:15" x14ac:dyDescent="0.3">
      <c r="A16927" t="s">
        <v>14</v>
      </c>
      <c r="B16927">
        <v>0</v>
      </c>
      <c r="C16927">
        <v>1</v>
      </c>
      <c r="D16927" t="s">
        <v>14</v>
      </c>
      <c r="E16927" t="s">
        <v>13303</v>
      </c>
      <c r="F16927" t="s">
        <v>4693</v>
      </c>
      <c r="G16927" t="s">
        <v>23</v>
      </c>
      <c r="H16927" t="s">
        <v>13311</v>
      </c>
      <c r="I16927" t="s">
        <v>26</v>
      </c>
      <c r="M16927">
        <v>4656</v>
      </c>
      <c r="N16927">
        <v>557</v>
      </c>
      <c r="O16927">
        <v>564</v>
      </c>
    </row>
    <row r="16928" spans="1:15" x14ac:dyDescent="0.3">
      <c r="A16928" t="s">
        <v>14</v>
      </c>
      <c r="B16928">
        <v>1</v>
      </c>
      <c r="C16928">
        <v>1</v>
      </c>
      <c r="D16928">
        <v>1</v>
      </c>
      <c r="E16928" t="s">
        <v>13303</v>
      </c>
      <c r="F16928" t="s">
        <v>4693</v>
      </c>
      <c r="G16928" t="s">
        <v>14</v>
      </c>
      <c r="H16928" t="s">
        <v>13311</v>
      </c>
      <c r="I16928" t="s">
        <v>31</v>
      </c>
      <c r="J16928" t="s">
        <v>32</v>
      </c>
      <c r="M16928">
        <v>4656</v>
      </c>
      <c r="N16928">
        <v>557</v>
      </c>
      <c r="O16928">
        <v>564</v>
      </c>
    </row>
    <row r="16929" spans="1:15" x14ac:dyDescent="0.3">
      <c r="E16929" t="s">
        <v>13303</v>
      </c>
      <c r="F16929" t="s">
        <v>1250</v>
      </c>
      <c r="G16929" t="s">
        <v>17</v>
      </c>
      <c r="H16929" t="s">
        <v>13304</v>
      </c>
      <c r="I16929" t="s">
        <v>26</v>
      </c>
      <c r="M16929">
        <v>4656</v>
      </c>
      <c r="N16929">
        <v>566</v>
      </c>
      <c r="O16929">
        <v>573</v>
      </c>
    </row>
    <row r="16930" spans="1:15" x14ac:dyDescent="0.3">
      <c r="E16930" t="s">
        <v>13303</v>
      </c>
      <c r="F16930" t="s">
        <v>1250</v>
      </c>
      <c r="G16930" t="s">
        <v>14</v>
      </c>
      <c r="H16930" t="s">
        <v>13304</v>
      </c>
      <c r="I16930" t="s">
        <v>31</v>
      </c>
      <c r="J16930" t="s">
        <v>32</v>
      </c>
      <c r="M16930">
        <v>4656</v>
      </c>
      <c r="N16930">
        <v>566</v>
      </c>
      <c r="O16930">
        <v>573</v>
      </c>
    </row>
    <row r="16931" spans="1:15" x14ac:dyDescent="0.3">
      <c r="E16931" t="s">
        <v>13303</v>
      </c>
      <c r="F16931" t="s">
        <v>364</v>
      </c>
      <c r="G16931" t="s">
        <v>17</v>
      </c>
      <c r="H16931" t="s">
        <v>13317</v>
      </c>
      <c r="I16931" t="s">
        <v>26</v>
      </c>
      <c r="M16931">
        <v>4656</v>
      </c>
      <c r="N16931">
        <v>577</v>
      </c>
      <c r="O16931">
        <v>586</v>
      </c>
    </row>
    <row r="16932" spans="1:15" x14ac:dyDescent="0.3">
      <c r="E16932" t="s">
        <v>13303</v>
      </c>
      <c r="F16932" t="s">
        <v>364</v>
      </c>
      <c r="G16932" t="s">
        <v>14</v>
      </c>
      <c r="H16932" t="s">
        <v>13317</v>
      </c>
      <c r="I16932" t="s">
        <v>19</v>
      </c>
      <c r="M16932">
        <v>4656</v>
      </c>
      <c r="N16932">
        <v>577</v>
      </c>
      <c r="O16932">
        <v>586</v>
      </c>
    </row>
    <row r="16933" spans="1:15" x14ac:dyDescent="0.3">
      <c r="A16933" t="s">
        <v>14</v>
      </c>
      <c r="B16933">
        <v>1</v>
      </c>
      <c r="C16933">
        <v>1</v>
      </c>
      <c r="D16933">
        <v>1</v>
      </c>
      <c r="E16933" t="s">
        <v>13160</v>
      </c>
      <c r="F16933" t="s">
        <v>13162</v>
      </c>
      <c r="G16933" t="s">
        <v>14</v>
      </c>
      <c r="H16933" t="s">
        <v>13169</v>
      </c>
      <c r="I16933" t="s">
        <v>35</v>
      </c>
      <c r="J16933" t="s">
        <v>597</v>
      </c>
      <c r="M16933">
        <v>4658</v>
      </c>
      <c r="N16933">
        <v>27</v>
      </c>
      <c r="O16933">
        <v>40</v>
      </c>
    </row>
    <row r="16934" spans="1:15" x14ac:dyDescent="0.3">
      <c r="A16934" t="s">
        <v>23</v>
      </c>
      <c r="B16934">
        <v>0</v>
      </c>
      <c r="C16934">
        <v>0</v>
      </c>
      <c r="D16934">
        <v>1</v>
      </c>
      <c r="E16934" t="s">
        <v>13160</v>
      </c>
      <c r="F16934" t="s">
        <v>6702</v>
      </c>
      <c r="G16934" t="s">
        <v>23</v>
      </c>
      <c r="H16934" t="s">
        <v>13161</v>
      </c>
      <c r="I16934" t="s">
        <v>26</v>
      </c>
      <c r="M16934">
        <v>4658</v>
      </c>
      <c r="N16934">
        <v>121</v>
      </c>
      <c r="O16934">
        <v>130</v>
      </c>
    </row>
    <row r="16935" spans="1:15" x14ac:dyDescent="0.3">
      <c r="E16935" t="s">
        <v>13160</v>
      </c>
      <c r="F16935" t="s">
        <v>2466</v>
      </c>
      <c r="G16935" t="s">
        <v>14</v>
      </c>
      <c r="H16935" t="s">
        <v>13168</v>
      </c>
      <c r="I16935" t="s">
        <v>52</v>
      </c>
      <c r="J16935" t="s">
        <v>32</v>
      </c>
      <c r="M16935">
        <v>4658</v>
      </c>
      <c r="N16935">
        <v>124</v>
      </c>
      <c r="O16935">
        <v>130</v>
      </c>
    </row>
    <row r="16936" spans="1:15" x14ac:dyDescent="0.3">
      <c r="A16936" t="s">
        <v>23</v>
      </c>
      <c r="B16936">
        <v>1</v>
      </c>
      <c r="C16936">
        <v>1</v>
      </c>
      <c r="D16936">
        <v>1</v>
      </c>
      <c r="E16936" t="s">
        <v>13160</v>
      </c>
      <c r="F16936" t="s">
        <v>2466</v>
      </c>
      <c r="G16936" t="s">
        <v>23</v>
      </c>
      <c r="H16936" t="s">
        <v>13168</v>
      </c>
      <c r="I16936" t="s">
        <v>19</v>
      </c>
      <c r="M16936">
        <v>4658</v>
      </c>
      <c r="N16936">
        <v>124</v>
      </c>
      <c r="O16936">
        <v>130</v>
      </c>
    </row>
    <row r="16937" spans="1:15" x14ac:dyDescent="0.3">
      <c r="A16937" t="s">
        <v>23</v>
      </c>
      <c r="B16937">
        <v>1</v>
      </c>
      <c r="C16937">
        <v>1</v>
      </c>
      <c r="D16937">
        <v>1</v>
      </c>
      <c r="E16937" t="s">
        <v>13160</v>
      </c>
      <c r="F16937" t="s">
        <v>13166</v>
      </c>
      <c r="G16937" t="s">
        <v>23</v>
      </c>
      <c r="H16937" t="s">
        <v>13167</v>
      </c>
      <c r="I16937" t="s">
        <v>35</v>
      </c>
      <c r="J16937" t="s">
        <v>453</v>
      </c>
      <c r="M16937">
        <v>4658</v>
      </c>
      <c r="N16937">
        <v>169</v>
      </c>
      <c r="O16937">
        <v>174</v>
      </c>
    </row>
    <row r="16938" spans="1:15" x14ac:dyDescent="0.3">
      <c r="A16938" t="s">
        <v>51</v>
      </c>
      <c r="B16938">
        <v>1</v>
      </c>
      <c r="C16938">
        <v>1</v>
      </c>
      <c r="D16938">
        <v>1</v>
      </c>
      <c r="E16938" t="s">
        <v>13160</v>
      </c>
      <c r="F16938" t="s">
        <v>13164</v>
      </c>
      <c r="G16938" t="s">
        <v>51</v>
      </c>
      <c r="H16938" t="s">
        <v>13165</v>
      </c>
      <c r="I16938" t="s">
        <v>69</v>
      </c>
      <c r="J16938" t="s">
        <v>53</v>
      </c>
      <c r="K16938" t="s">
        <v>800</v>
      </c>
      <c r="M16938">
        <v>4658</v>
      </c>
      <c r="N16938">
        <v>206</v>
      </c>
      <c r="O16938">
        <v>219</v>
      </c>
    </row>
    <row r="16939" spans="1:15" x14ac:dyDescent="0.3">
      <c r="A16939" t="s">
        <v>14</v>
      </c>
      <c r="B16939">
        <v>1</v>
      </c>
      <c r="C16939">
        <v>1</v>
      </c>
      <c r="D16939">
        <v>1</v>
      </c>
      <c r="E16939" t="s">
        <v>13160</v>
      </c>
      <c r="F16939" t="s">
        <v>13162</v>
      </c>
      <c r="G16939" t="s">
        <v>14</v>
      </c>
      <c r="H16939" t="s">
        <v>13163</v>
      </c>
      <c r="I16939" t="s">
        <v>35</v>
      </c>
      <c r="J16939" t="s">
        <v>597</v>
      </c>
      <c r="M16939">
        <v>4658</v>
      </c>
      <c r="N16939">
        <v>276</v>
      </c>
      <c r="O16939">
        <v>289</v>
      </c>
    </row>
    <row r="16940" spans="1:15" x14ac:dyDescent="0.3">
      <c r="A16940" t="s">
        <v>237</v>
      </c>
      <c r="B16940">
        <v>0</v>
      </c>
      <c r="E16940" t="s">
        <v>13170</v>
      </c>
      <c r="F16940" t="s">
        <v>13171</v>
      </c>
      <c r="G16940" t="s">
        <v>17</v>
      </c>
      <c r="H16940" t="s">
        <v>13172</v>
      </c>
      <c r="I16940" t="s">
        <v>26</v>
      </c>
      <c r="M16940">
        <v>4664</v>
      </c>
      <c r="N16940">
        <v>111</v>
      </c>
      <c r="O16940">
        <v>124</v>
      </c>
    </row>
    <row r="16941" spans="1:15" x14ac:dyDescent="0.3">
      <c r="E16941" t="s">
        <v>13170</v>
      </c>
      <c r="F16941" t="s">
        <v>13171</v>
      </c>
      <c r="G16941" t="s">
        <v>51</v>
      </c>
      <c r="H16941" t="s">
        <v>13172</v>
      </c>
      <c r="I16941" t="s">
        <v>19</v>
      </c>
      <c r="M16941">
        <v>4664</v>
      </c>
      <c r="N16941">
        <v>111</v>
      </c>
      <c r="O16941">
        <v>124</v>
      </c>
    </row>
    <row r="16942" spans="1:15" x14ac:dyDescent="0.3">
      <c r="A16942" t="s">
        <v>237</v>
      </c>
      <c r="B16942">
        <v>0</v>
      </c>
      <c r="E16942" t="s">
        <v>13170</v>
      </c>
      <c r="F16942" t="s">
        <v>13171</v>
      </c>
      <c r="G16942" t="s">
        <v>17</v>
      </c>
      <c r="H16942" t="s">
        <v>13172</v>
      </c>
      <c r="I16942" t="s">
        <v>26</v>
      </c>
      <c r="M16942">
        <v>4665</v>
      </c>
      <c r="N16942">
        <v>111</v>
      </c>
      <c r="O16942">
        <v>124</v>
      </c>
    </row>
    <row r="16943" spans="1:15" x14ac:dyDescent="0.3">
      <c r="E16943" t="s">
        <v>13170</v>
      </c>
      <c r="F16943" t="s">
        <v>13171</v>
      </c>
      <c r="G16943" t="s">
        <v>51</v>
      </c>
      <c r="H16943" t="s">
        <v>13172</v>
      </c>
      <c r="I16943" t="s">
        <v>19</v>
      </c>
      <c r="M16943">
        <v>4665</v>
      </c>
      <c r="N16943">
        <v>111</v>
      </c>
      <c r="O16943">
        <v>124</v>
      </c>
    </row>
    <row r="16944" spans="1:15" x14ac:dyDescent="0.3">
      <c r="A16944" t="s">
        <v>237</v>
      </c>
      <c r="B16944">
        <v>0</v>
      </c>
      <c r="E16944" t="s">
        <v>13170</v>
      </c>
      <c r="F16944" t="s">
        <v>13171</v>
      </c>
      <c r="G16944" t="s">
        <v>17</v>
      </c>
      <c r="H16944" t="s">
        <v>13172</v>
      </c>
      <c r="I16944" t="s">
        <v>26</v>
      </c>
      <c r="M16944">
        <v>4666</v>
      </c>
      <c r="N16944">
        <v>111</v>
      </c>
      <c r="O16944">
        <v>124</v>
      </c>
    </row>
    <row r="16945" spans="1:15" x14ac:dyDescent="0.3">
      <c r="E16945" t="s">
        <v>13170</v>
      </c>
      <c r="F16945" t="s">
        <v>13171</v>
      </c>
      <c r="G16945" t="s">
        <v>51</v>
      </c>
      <c r="H16945" t="s">
        <v>13172</v>
      </c>
      <c r="I16945" t="s">
        <v>19</v>
      </c>
      <c r="M16945">
        <v>4666</v>
      </c>
      <c r="N16945">
        <v>111</v>
      </c>
      <c r="O16945">
        <v>124</v>
      </c>
    </row>
    <row r="16946" spans="1:15" x14ac:dyDescent="0.3">
      <c r="A16946" t="s">
        <v>14</v>
      </c>
      <c r="B16946">
        <v>0</v>
      </c>
      <c r="C16946">
        <v>1</v>
      </c>
      <c r="D16946" t="s">
        <v>14</v>
      </c>
      <c r="E16946" t="s">
        <v>13173</v>
      </c>
      <c r="F16946" t="s">
        <v>13174</v>
      </c>
      <c r="G16946" t="s">
        <v>23</v>
      </c>
      <c r="H16946" t="s">
        <v>13175</v>
      </c>
      <c r="I16946" t="s">
        <v>26</v>
      </c>
      <c r="M16946">
        <v>4667</v>
      </c>
      <c r="N16946">
        <v>6</v>
      </c>
      <c r="O16946">
        <v>11</v>
      </c>
    </row>
    <row r="16947" spans="1:15" x14ac:dyDescent="0.3">
      <c r="E16947" t="s">
        <v>13173</v>
      </c>
      <c r="F16947" t="s">
        <v>13174</v>
      </c>
      <c r="G16947" t="s">
        <v>14</v>
      </c>
      <c r="H16947" t="s">
        <v>13175</v>
      </c>
      <c r="I16947" t="s">
        <v>19</v>
      </c>
      <c r="M16947">
        <v>4667</v>
      </c>
      <c r="N16947">
        <v>6</v>
      </c>
      <c r="O16947">
        <v>11</v>
      </c>
    </row>
    <row r="16948" spans="1:15" x14ac:dyDescent="0.3">
      <c r="E16948" t="s">
        <v>13173</v>
      </c>
      <c r="F16948" t="s">
        <v>13180</v>
      </c>
      <c r="G16948" t="s">
        <v>17</v>
      </c>
      <c r="H16948" t="s">
        <v>13181</v>
      </c>
      <c r="I16948" t="s">
        <v>26</v>
      </c>
      <c r="M16948">
        <v>4668</v>
      </c>
      <c r="N16948">
        <v>0</v>
      </c>
      <c r="O16948">
        <v>6</v>
      </c>
    </row>
    <row r="16949" spans="1:15" x14ac:dyDescent="0.3">
      <c r="E16949" t="s">
        <v>13173</v>
      </c>
      <c r="F16949" t="s">
        <v>13174</v>
      </c>
      <c r="G16949" t="s">
        <v>14</v>
      </c>
      <c r="H16949" t="s">
        <v>13178</v>
      </c>
      <c r="I16949" t="s">
        <v>19</v>
      </c>
      <c r="M16949">
        <v>4668</v>
      </c>
      <c r="N16949">
        <v>79</v>
      </c>
      <c r="O16949">
        <v>84</v>
      </c>
    </row>
    <row r="16950" spans="1:15" x14ac:dyDescent="0.3">
      <c r="A16950" t="s">
        <v>14</v>
      </c>
      <c r="B16950">
        <v>0</v>
      </c>
      <c r="C16950">
        <v>1</v>
      </c>
      <c r="D16950" t="s">
        <v>14</v>
      </c>
      <c r="E16950" t="s">
        <v>13173</v>
      </c>
      <c r="F16950" t="s">
        <v>13174</v>
      </c>
      <c r="G16950" t="s">
        <v>23</v>
      </c>
      <c r="H16950" t="s">
        <v>13178</v>
      </c>
      <c r="I16950" t="s">
        <v>26</v>
      </c>
      <c r="M16950">
        <v>4668</v>
      </c>
      <c r="N16950">
        <v>79</v>
      </c>
      <c r="O16950">
        <v>84</v>
      </c>
    </row>
    <row r="16951" spans="1:15" x14ac:dyDescent="0.3">
      <c r="E16951" t="s">
        <v>13173</v>
      </c>
      <c r="F16951" t="s">
        <v>13182</v>
      </c>
      <c r="G16951" t="s">
        <v>14</v>
      </c>
      <c r="H16951" t="s">
        <v>13183</v>
      </c>
      <c r="I16951" t="s">
        <v>19</v>
      </c>
      <c r="M16951">
        <v>4668</v>
      </c>
      <c r="N16951">
        <v>98</v>
      </c>
      <c r="O16951">
        <v>104</v>
      </c>
    </row>
    <row r="16952" spans="1:15" x14ac:dyDescent="0.3">
      <c r="A16952" t="s">
        <v>237</v>
      </c>
      <c r="B16952">
        <v>0</v>
      </c>
      <c r="C16952">
        <v>0</v>
      </c>
      <c r="D16952">
        <v>0</v>
      </c>
      <c r="E16952" t="s">
        <v>13173</v>
      </c>
      <c r="F16952" t="s">
        <v>13182</v>
      </c>
      <c r="G16952" t="s">
        <v>23</v>
      </c>
      <c r="H16952" t="s">
        <v>13183</v>
      </c>
      <c r="I16952" t="s">
        <v>26</v>
      </c>
      <c r="M16952">
        <v>4668</v>
      </c>
      <c r="N16952">
        <v>98</v>
      </c>
      <c r="O16952">
        <v>104</v>
      </c>
    </row>
    <row r="16953" spans="1:15" x14ac:dyDescent="0.3">
      <c r="A16953" t="s">
        <v>14</v>
      </c>
      <c r="B16953">
        <v>0</v>
      </c>
      <c r="C16953">
        <v>1</v>
      </c>
      <c r="D16953" t="s">
        <v>14</v>
      </c>
      <c r="E16953" t="s">
        <v>13173</v>
      </c>
      <c r="F16953" t="s">
        <v>13176</v>
      </c>
      <c r="G16953" t="s">
        <v>23</v>
      </c>
      <c r="H16953" t="s">
        <v>13177</v>
      </c>
      <c r="I16953" t="s">
        <v>26</v>
      </c>
      <c r="M16953">
        <v>4668</v>
      </c>
      <c r="N16953">
        <v>186</v>
      </c>
      <c r="O16953">
        <v>191</v>
      </c>
    </row>
    <row r="16954" spans="1:15" x14ac:dyDescent="0.3">
      <c r="E16954" t="s">
        <v>13173</v>
      </c>
      <c r="F16954" t="s">
        <v>13176</v>
      </c>
      <c r="G16954" t="s">
        <v>14</v>
      </c>
      <c r="H16954" t="s">
        <v>13177</v>
      </c>
      <c r="I16954" t="s">
        <v>19</v>
      </c>
      <c r="M16954">
        <v>4668</v>
      </c>
      <c r="N16954">
        <v>186</v>
      </c>
      <c r="O16954">
        <v>191</v>
      </c>
    </row>
    <row r="16955" spans="1:15" x14ac:dyDescent="0.3">
      <c r="A16955" t="s">
        <v>14</v>
      </c>
      <c r="B16955">
        <v>0</v>
      </c>
      <c r="C16955">
        <v>1</v>
      </c>
      <c r="D16955" t="s">
        <v>14</v>
      </c>
      <c r="E16955" t="s">
        <v>13173</v>
      </c>
      <c r="F16955" t="s">
        <v>13174</v>
      </c>
      <c r="G16955" t="s">
        <v>23</v>
      </c>
      <c r="H16955" t="s">
        <v>13179</v>
      </c>
      <c r="I16955" t="s">
        <v>26</v>
      </c>
      <c r="M16955">
        <v>4668</v>
      </c>
      <c r="N16955">
        <v>193</v>
      </c>
      <c r="O16955">
        <v>198</v>
      </c>
    </row>
    <row r="16956" spans="1:15" x14ac:dyDescent="0.3">
      <c r="E16956" t="s">
        <v>13173</v>
      </c>
      <c r="F16956" t="s">
        <v>13174</v>
      </c>
      <c r="G16956" t="s">
        <v>14</v>
      </c>
      <c r="H16956" t="s">
        <v>13179</v>
      </c>
      <c r="I16956" t="s">
        <v>19</v>
      </c>
      <c r="M16956">
        <v>4668</v>
      </c>
      <c r="N16956">
        <v>193</v>
      </c>
      <c r="O16956">
        <v>198</v>
      </c>
    </row>
    <row r="16957" spans="1:15" x14ac:dyDescent="0.3">
      <c r="E16957" t="s">
        <v>13184</v>
      </c>
      <c r="F16957" t="s">
        <v>13180</v>
      </c>
      <c r="G16957" t="s">
        <v>17</v>
      </c>
      <c r="H16957" t="s">
        <v>13181</v>
      </c>
      <c r="I16957" t="s">
        <v>26</v>
      </c>
      <c r="M16957">
        <v>4669</v>
      </c>
      <c r="N16957">
        <v>0</v>
      </c>
      <c r="O16957">
        <v>6</v>
      </c>
    </row>
    <row r="16958" spans="1:15" x14ac:dyDescent="0.3">
      <c r="A16958" t="s">
        <v>14</v>
      </c>
      <c r="B16958">
        <v>0</v>
      </c>
      <c r="C16958">
        <v>1</v>
      </c>
      <c r="D16958" t="s">
        <v>14</v>
      </c>
      <c r="E16958" t="s">
        <v>13184</v>
      </c>
      <c r="F16958" t="s">
        <v>13174</v>
      </c>
      <c r="G16958" t="s">
        <v>23</v>
      </c>
      <c r="H16958" t="s">
        <v>13178</v>
      </c>
      <c r="I16958" t="s">
        <v>26</v>
      </c>
      <c r="M16958">
        <v>4669</v>
      </c>
      <c r="N16958">
        <v>79</v>
      </c>
      <c r="O16958">
        <v>84</v>
      </c>
    </row>
    <row r="16959" spans="1:15" x14ac:dyDescent="0.3">
      <c r="E16959" t="s">
        <v>13184</v>
      </c>
      <c r="F16959" t="s">
        <v>13174</v>
      </c>
      <c r="G16959" t="s">
        <v>14</v>
      </c>
      <c r="H16959" t="s">
        <v>13178</v>
      </c>
      <c r="I16959" t="s">
        <v>19</v>
      </c>
      <c r="M16959">
        <v>4669</v>
      </c>
      <c r="N16959">
        <v>79</v>
      </c>
      <c r="O16959">
        <v>84</v>
      </c>
    </row>
    <row r="16960" spans="1:15" x14ac:dyDescent="0.3">
      <c r="A16960" t="s">
        <v>237</v>
      </c>
      <c r="B16960">
        <v>0</v>
      </c>
      <c r="C16960">
        <v>0</v>
      </c>
      <c r="D16960">
        <v>0</v>
      </c>
      <c r="E16960" t="s">
        <v>13184</v>
      </c>
      <c r="F16960" t="s">
        <v>13182</v>
      </c>
      <c r="G16960" t="s">
        <v>23</v>
      </c>
      <c r="H16960" t="s">
        <v>13183</v>
      </c>
      <c r="I16960" t="s">
        <v>26</v>
      </c>
      <c r="M16960">
        <v>4669</v>
      </c>
      <c r="N16960">
        <v>98</v>
      </c>
      <c r="O16960">
        <v>104</v>
      </c>
    </row>
    <row r="16961" spans="1:15" x14ac:dyDescent="0.3">
      <c r="E16961" t="s">
        <v>13184</v>
      </c>
      <c r="F16961" t="s">
        <v>13182</v>
      </c>
      <c r="G16961" t="s">
        <v>14</v>
      </c>
      <c r="H16961" t="s">
        <v>13183</v>
      </c>
      <c r="I16961" t="s">
        <v>19</v>
      </c>
      <c r="M16961">
        <v>4669</v>
      </c>
      <c r="N16961">
        <v>98</v>
      </c>
      <c r="O16961">
        <v>104</v>
      </c>
    </row>
    <row r="16962" spans="1:15" x14ac:dyDescent="0.3">
      <c r="E16962" t="s">
        <v>13184</v>
      </c>
      <c r="F16962" t="s">
        <v>13176</v>
      </c>
      <c r="G16962" t="s">
        <v>14</v>
      </c>
      <c r="H16962" t="s">
        <v>13177</v>
      </c>
      <c r="I16962" t="s">
        <v>19</v>
      </c>
      <c r="M16962">
        <v>4669</v>
      </c>
      <c r="N16962">
        <v>186</v>
      </c>
      <c r="O16962">
        <v>191</v>
      </c>
    </row>
    <row r="16963" spans="1:15" x14ac:dyDescent="0.3">
      <c r="A16963" t="s">
        <v>14</v>
      </c>
      <c r="B16963">
        <v>0</v>
      </c>
      <c r="C16963">
        <v>1</v>
      </c>
      <c r="D16963" t="s">
        <v>14</v>
      </c>
      <c r="E16963" t="s">
        <v>13184</v>
      </c>
      <c r="F16963" t="s">
        <v>13176</v>
      </c>
      <c r="G16963" t="s">
        <v>23</v>
      </c>
      <c r="H16963" t="s">
        <v>13177</v>
      </c>
      <c r="I16963" t="s">
        <v>26</v>
      </c>
      <c r="M16963">
        <v>4669</v>
      </c>
      <c r="N16963">
        <v>186</v>
      </c>
      <c r="O16963">
        <v>191</v>
      </c>
    </row>
    <row r="16964" spans="1:15" x14ac:dyDescent="0.3">
      <c r="E16964" t="s">
        <v>13184</v>
      </c>
      <c r="F16964" t="s">
        <v>13174</v>
      </c>
      <c r="G16964" t="s">
        <v>14</v>
      </c>
      <c r="H16964" t="s">
        <v>13179</v>
      </c>
      <c r="I16964" t="s">
        <v>19</v>
      </c>
      <c r="M16964">
        <v>4669</v>
      </c>
      <c r="N16964">
        <v>193</v>
      </c>
      <c r="O16964">
        <v>198</v>
      </c>
    </row>
    <row r="16965" spans="1:15" x14ac:dyDescent="0.3">
      <c r="A16965" t="s">
        <v>14</v>
      </c>
      <c r="B16965">
        <v>0</v>
      </c>
      <c r="C16965">
        <v>1</v>
      </c>
      <c r="D16965" t="s">
        <v>14</v>
      </c>
      <c r="E16965" t="s">
        <v>13184</v>
      </c>
      <c r="F16965" t="s">
        <v>13174</v>
      </c>
      <c r="G16965" t="s">
        <v>23</v>
      </c>
      <c r="H16965" t="s">
        <v>13179</v>
      </c>
      <c r="I16965" t="s">
        <v>26</v>
      </c>
      <c r="M16965">
        <v>4669</v>
      </c>
      <c r="N16965">
        <v>193</v>
      </c>
      <c r="O16965">
        <v>198</v>
      </c>
    </row>
    <row r="16966" spans="1:15" x14ac:dyDescent="0.3">
      <c r="A16966" t="s">
        <v>14</v>
      </c>
      <c r="B16966">
        <v>0</v>
      </c>
      <c r="C16966">
        <v>1</v>
      </c>
      <c r="D16966" t="s">
        <v>14</v>
      </c>
      <c r="E16966" t="s">
        <v>13173</v>
      </c>
      <c r="F16966" t="s">
        <v>13174</v>
      </c>
      <c r="G16966" t="s">
        <v>23</v>
      </c>
      <c r="H16966" t="s">
        <v>13185</v>
      </c>
      <c r="I16966" t="s">
        <v>22</v>
      </c>
      <c r="M16966">
        <v>4670</v>
      </c>
      <c r="N16966">
        <v>71</v>
      </c>
      <c r="O16966">
        <v>76</v>
      </c>
    </row>
    <row r="16967" spans="1:15" x14ac:dyDescent="0.3">
      <c r="E16967" t="s">
        <v>13184</v>
      </c>
      <c r="F16967" t="s">
        <v>13174</v>
      </c>
      <c r="G16967" t="s">
        <v>23</v>
      </c>
      <c r="H16967" t="s">
        <v>13187</v>
      </c>
      <c r="I16967" t="s">
        <v>26</v>
      </c>
      <c r="M16967">
        <v>4671</v>
      </c>
      <c r="N16967">
        <v>25</v>
      </c>
      <c r="O16967">
        <v>30</v>
      </c>
    </row>
    <row r="16968" spans="1:15" x14ac:dyDescent="0.3">
      <c r="E16968" t="s">
        <v>13184</v>
      </c>
      <c r="F16968" t="s">
        <v>13174</v>
      </c>
      <c r="G16968" t="s">
        <v>14</v>
      </c>
      <c r="H16968" t="s">
        <v>13187</v>
      </c>
      <c r="I16968" t="s">
        <v>19</v>
      </c>
      <c r="M16968">
        <v>4671</v>
      </c>
      <c r="N16968">
        <v>25</v>
      </c>
      <c r="O16968">
        <v>30</v>
      </c>
    </row>
    <row r="16969" spans="1:15" x14ac:dyDescent="0.3">
      <c r="E16969" t="s">
        <v>13184</v>
      </c>
      <c r="F16969" t="s">
        <v>13174</v>
      </c>
      <c r="G16969" t="s">
        <v>17</v>
      </c>
      <c r="H16969" t="s">
        <v>13186</v>
      </c>
      <c r="I16969" t="s">
        <v>19</v>
      </c>
      <c r="M16969">
        <v>4671</v>
      </c>
      <c r="N16969">
        <v>151</v>
      </c>
      <c r="O16969">
        <v>156</v>
      </c>
    </row>
    <row r="16970" spans="1:15" x14ac:dyDescent="0.3">
      <c r="E16970" t="s">
        <v>13184</v>
      </c>
      <c r="F16970" t="s">
        <v>13174</v>
      </c>
      <c r="G16970" t="s">
        <v>23</v>
      </c>
      <c r="H16970" t="s">
        <v>13186</v>
      </c>
      <c r="I16970" t="s">
        <v>26</v>
      </c>
      <c r="M16970">
        <v>4671</v>
      </c>
      <c r="N16970">
        <v>151</v>
      </c>
      <c r="O16970">
        <v>156</v>
      </c>
    </row>
    <row r="16971" spans="1:15" x14ac:dyDescent="0.3">
      <c r="A16971" t="s">
        <v>237</v>
      </c>
      <c r="B16971">
        <v>0</v>
      </c>
      <c r="E16971" t="s">
        <v>4416</v>
      </c>
      <c r="F16971" t="s">
        <v>4419</v>
      </c>
      <c r="G16971" t="s">
        <v>17</v>
      </c>
      <c r="H16971" t="s">
        <v>4420</v>
      </c>
      <c r="I16971" t="s">
        <v>22</v>
      </c>
      <c r="M16971">
        <v>4672</v>
      </c>
      <c r="N16971">
        <v>302</v>
      </c>
      <c r="O16971">
        <v>320</v>
      </c>
    </row>
    <row r="16972" spans="1:15" x14ac:dyDescent="0.3">
      <c r="E16972" t="s">
        <v>4416</v>
      </c>
      <c r="F16972" t="s">
        <v>4421</v>
      </c>
      <c r="G16972" t="s">
        <v>17</v>
      </c>
      <c r="H16972" t="s">
        <v>4422</v>
      </c>
      <c r="I16972" t="s">
        <v>19</v>
      </c>
      <c r="M16972">
        <v>4672</v>
      </c>
      <c r="N16972">
        <v>570</v>
      </c>
      <c r="O16972">
        <v>575</v>
      </c>
    </row>
    <row r="16973" spans="1:15" x14ac:dyDescent="0.3">
      <c r="E16973" t="s">
        <v>4416</v>
      </c>
      <c r="F16973" t="s">
        <v>4423</v>
      </c>
      <c r="G16973" t="s">
        <v>17</v>
      </c>
      <c r="H16973" t="s">
        <v>4424</v>
      </c>
      <c r="I16973" t="s">
        <v>19</v>
      </c>
      <c r="M16973">
        <v>4672</v>
      </c>
      <c r="N16973">
        <v>614</v>
      </c>
      <c r="O16973">
        <v>625</v>
      </c>
    </row>
    <row r="16974" spans="1:15" x14ac:dyDescent="0.3">
      <c r="E16974" t="s">
        <v>4416</v>
      </c>
      <c r="F16974" t="s">
        <v>4417</v>
      </c>
      <c r="G16974" t="s">
        <v>23</v>
      </c>
      <c r="H16974" t="s">
        <v>4418</v>
      </c>
      <c r="I16974" t="s">
        <v>26</v>
      </c>
      <c r="M16974">
        <v>4672</v>
      </c>
      <c r="N16974">
        <v>618</v>
      </c>
      <c r="O16974">
        <v>625</v>
      </c>
    </row>
    <row r="16975" spans="1:15" x14ac:dyDescent="0.3">
      <c r="A16975" t="s">
        <v>237</v>
      </c>
      <c r="B16975">
        <v>0</v>
      </c>
      <c r="E16975" t="s">
        <v>4416</v>
      </c>
      <c r="F16975" t="s">
        <v>4419</v>
      </c>
      <c r="G16975" t="s">
        <v>17</v>
      </c>
      <c r="H16975" t="s">
        <v>4420</v>
      </c>
      <c r="I16975" t="s">
        <v>22</v>
      </c>
      <c r="M16975">
        <v>4673</v>
      </c>
      <c r="N16975">
        <v>302</v>
      </c>
      <c r="O16975">
        <v>320</v>
      </c>
    </row>
    <row r="16976" spans="1:15" x14ac:dyDescent="0.3">
      <c r="E16976" t="s">
        <v>4416</v>
      </c>
      <c r="F16976" t="s">
        <v>4421</v>
      </c>
      <c r="G16976" t="s">
        <v>17</v>
      </c>
      <c r="H16976" t="s">
        <v>4422</v>
      </c>
      <c r="I16976" t="s">
        <v>19</v>
      </c>
      <c r="M16976">
        <v>4673</v>
      </c>
      <c r="N16976">
        <v>570</v>
      </c>
      <c r="O16976">
        <v>575</v>
      </c>
    </row>
    <row r="16977" spans="1:15" x14ac:dyDescent="0.3">
      <c r="E16977" t="s">
        <v>4416</v>
      </c>
      <c r="F16977" t="s">
        <v>4423</v>
      </c>
      <c r="G16977" t="s">
        <v>17</v>
      </c>
      <c r="H16977" t="s">
        <v>4424</v>
      </c>
      <c r="I16977" t="s">
        <v>19</v>
      </c>
      <c r="M16977">
        <v>4673</v>
      </c>
      <c r="N16977">
        <v>614</v>
      </c>
      <c r="O16977">
        <v>625</v>
      </c>
    </row>
    <row r="16978" spans="1:15" x14ac:dyDescent="0.3">
      <c r="E16978" t="s">
        <v>4416</v>
      </c>
      <c r="F16978" t="s">
        <v>4417</v>
      </c>
      <c r="G16978" t="s">
        <v>23</v>
      </c>
      <c r="H16978" t="s">
        <v>4418</v>
      </c>
      <c r="I16978" t="s">
        <v>26</v>
      </c>
      <c r="M16978">
        <v>4673</v>
      </c>
      <c r="N16978">
        <v>618</v>
      </c>
      <c r="O16978">
        <v>625</v>
      </c>
    </row>
    <row r="16979" spans="1:15" x14ac:dyDescent="0.3">
      <c r="A16979" t="s">
        <v>237</v>
      </c>
      <c r="B16979">
        <v>0</v>
      </c>
      <c r="E16979" t="s">
        <v>4416</v>
      </c>
      <c r="F16979" t="s">
        <v>4419</v>
      </c>
      <c r="G16979" t="s">
        <v>17</v>
      </c>
      <c r="H16979" t="s">
        <v>4420</v>
      </c>
      <c r="I16979" t="s">
        <v>22</v>
      </c>
      <c r="M16979">
        <v>4674</v>
      </c>
      <c r="N16979">
        <v>302</v>
      </c>
      <c r="O16979">
        <v>320</v>
      </c>
    </row>
    <row r="16980" spans="1:15" x14ac:dyDescent="0.3">
      <c r="E16980" t="s">
        <v>4416</v>
      </c>
      <c r="F16980" t="s">
        <v>4421</v>
      </c>
      <c r="G16980" t="s">
        <v>17</v>
      </c>
      <c r="H16980" t="s">
        <v>4422</v>
      </c>
      <c r="I16980" t="s">
        <v>19</v>
      </c>
      <c r="M16980">
        <v>4674</v>
      </c>
      <c r="N16980">
        <v>570</v>
      </c>
      <c r="O16980">
        <v>575</v>
      </c>
    </row>
    <row r="16981" spans="1:15" x14ac:dyDescent="0.3">
      <c r="E16981" t="s">
        <v>4416</v>
      </c>
      <c r="F16981" t="s">
        <v>4423</v>
      </c>
      <c r="G16981" t="s">
        <v>17</v>
      </c>
      <c r="H16981" t="s">
        <v>4424</v>
      </c>
      <c r="I16981" t="s">
        <v>19</v>
      </c>
      <c r="M16981">
        <v>4674</v>
      </c>
      <c r="N16981">
        <v>614</v>
      </c>
      <c r="O16981">
        <v>625</v>
      </c>
    </row>
    <row r="16982" spans="1:15" x14ac:dyDescent="0.3">
      <c r="E16982" t="s">
        <v>4416</v>
      </c>
      <c r="F16982" t="s">
        <v>4417</v>
      </c>
      <c r="G16982" t="s">
        <v>23</v>
      </c>
      <c r="H16982" t="s">
        <v>4418</v>
      </c>
      <c r="I16982" t="s">
        <v>26</v>
      </c>
      <c r="M16982">
        <v>4674</v>
      </c>
      <c r="N16982">
        <v>618</v>
      </c>
      <c r="O16982">
        <v>625</v>
      </c>
    </row>
    <row r="16983" spans="1:15" x14ac:dyDescent="0.3">
      <c r="A16983" t="s">
        <v>237</v>
      </c>
      <c r="B16983">
        <v>0</v>
      </c>
      <c r="E16983" t="s">
        <v>4416</v>
      </c>
      <c r="F16983" t="s">
        <v>4419</v>
      </c>
      <c r="G16983" t="s">
        <v>17</v>
      </c>
      <c r="H16983" t="s">
        <v>4420</v>
      </c>
      <c r="I16983" t="s">
        <v>22</v>
      </c>
      <c r="M16983">
        <v>4675</v>
      </c>
      <c r="N16983">
        <v>302</v>
      </c>
      <c r="O16983">
        <v>320</v>
      </c>
    </row>
    <row r="16984" spans="1:15" x14ac:dyDescent="0.3">
      <c r="E16984" t="s">
        <v>4416</v>
      </c>
      <c r="F16984" t="s">
        <v>4421</v>
      </c>
      <c r="G16984" t="s">
        <v>17</v>
      </c>
      <c r="H16984" t="s">
        <v>4422</v>
      </c>
      <c r="I16984" t="s">
        <v>19</v>
      </c>
      <c r="M16984">
        <v>4675</v>
      </c>
      <c r="N16984">
        <v>570</v>
      </c>
      <c r="O16984">
        <v>575</v>
      </c>
    </row>
    <row r="16985" spans="1:15" x14ac:dyDescent="0.3">
      <c r="E16985" t="s">
        <v>4416</v>
      </c>
      <c r="F16985" t="s">
        <v>4423</v>
      </c>
      <c r="G16985" t="s">
        <v>17</v>
      </c>
      <c r="H16985" t="s">
        <v>4424</v>
      </c>
      <c r="I16985" t="s">
        <v>19</v>
      </c>
      <c r="M16985">
        <v>4675</v>
      </c>
      <c r="N16985">
        <v>614</v>
      </c>
      <c r="O16985">
        <v>625</v>
      </c>
    </row>
    <row r="16986" spans="1:15" x14ac:dyDescent="0.3">
      <c r="E16986" t="s">
        <v>4416</v>
      </c>
      <c r="F16986" t="s">
        <v>4417</v>
      </c>
      <c r="G16986" t="s">
        <v>23</v>
      </c>
      <c r="H16986" t="s">
        <v>4418</v>
      </c>
      <c r="I16986" t="s">
        <v>26</v>
      </c>
      <c r="M16986">
        <v>4675</v>
      </c>
      <c r="N16986">
        <v>618</v>
      </c>
      <c r="O16986">
        <v>625</v>
      </c>
    </row>
    <row r="16987" spans="1:15" x14ac:dyDescent="0.3">
      <c r="A16987" t="s">
        <v>237</v>
      </c>
      <c r="B16987">
        <v>0</v>
      </c>
      <c r="E16987" t="s">
        <v>4416</v>
      </c>
      <c r="F16987" t="s">
        <v>4419</v>
      </c>
      <c r="G16987" t="s">
        <v>17</v>
      </c>
      <c r="H16987" t="s">
        <v>4420</v>
      </c>
      <c r="I16987" t="s">
        <v>22</v>
      </c>
      <c r="M16987">
        <v>4676</v>
      </c>
      <c r="N16987">
        <v>302</v>
      </c>
      <c r="O16987">
        <v>320</v>
      </c>
    </row>
    <row r="16988" spans="1:15" x14ac:dyDescent="0.3">
      <c r="E16988" t="s">
        <v>4416</v>
      </c>
      <c r="F16988" t="s">
        <v>4421</v>
      </c>
      <c r="G16988" t="s">
        <v>17</v>
      </c>
      <c r="H16988" t="s">
        <v>4422</v>
      </c>
      <c r="I16988" t="s">
        <v>19</v>
      </c>
      <c r="M16988">
        <v>4676</v>
      </c>
      <c r="N16988">
        <v>570</v>
      </c>
      <c r="O16988">
        <v>575</v>
      </c>
    </row>
    <row r="16989" spans="1:15" x14ac:dyDescent="0.3">
      <c r="E16989" t="s">
        <v>4416</v>
      </c>
      <c r="F16989" t="s">
        <v>4423</v>
      </c>
      <c r="G16989" t="s">
        <v>17</v>
      </c>
      <c r="H16989" t="s">
        <v>4424</v>
      </c>
      <c r="I16989" t="s">
        <v>19</v>
      </c>
      <c r="M16989">
        <v>4676</v>
      </c>
      <c r="N16989">
        <v>614</v>
      </c>
      <c r="O16989">
        <v>625</v>
      </c>
    </row>
    <row r="16990" spans="1:15" x14ac:dyDescent="0.3">
      <c r="E16990" t="s">
        <v>4416</v>
      </c>
      <c r="F16990" t="s">
        <v>4417</v>
      </c>
      <c r="G16990" t="s">
        <v>23</v>
      </c>
      <c r="H16990" t="s">
        <v>4418</v>
      </c>
      <c r="I16990" t="s">
        <v>26</v>
      </c>
      <c r="M16990">
        <v>4676</v>
      </c>
      <c r="N16990">
        <v>618</v>
      </c>
      <c r="O16990">
        <v>625</v>
      </c>
    </row>
    <row r="16991" spans="1:15" x14ac:dyDescent="0.3">
      <c r="A16991" t="s">
        <v>14</v>
      </c>
      <c r="B16991">
        <v>1</v>
      </c>
      <c r="C16991">
        <v>1</v>
      </c>
      <c r="D16991">
        <v>1</v>
      </c>
      <c r="E16991" t="s">
        <v>13188</v>
      </c>
      <c r="F16991" t="s">
        <v>13188</v>
      </c>
      <c r="G16991" t="s">
        <v>14</v>
      </c>
      <c r="H16991" t="s">
        <v>13192</v>
      </c>
      <c r="I16991" t="s">
        <v>19</v>
      </c>
      <c r="M16991">
        <v>4677</v>
      </c>
      <c r="N16991">
        <v>10</v>
      </c>
      <c r="O16991">
        <v>16</v>
      </c>
    </row>
    <row r="16992" spans="1:15" x14ac:dyDescent="0.3">
      <c r="E16992" t="s">
        <v>13188</v>
      </c>
      <c r="F16992" t="s">
        <v>13188</v>
      </c>
      <c r="G16992" t="s">
        <v>23</v>
      </c>
      <c r="H16992" t="s">
        <v>13192</v>
      </c>
      <c r="I16992" t="s">
        <v>26</v>
      </c>
      <c r="M16992">
        <v>4677</v>
      </c>
      <c r="N16992">
        <v>10</v>
      </c>
      <c r="O16992">
        <v>16</v>
      </c>
    </row>
    <row r="16993" spans="1:15" x14ac:dyDescent="0.3">
      <c r="E16993" t="s">
        <v>13188</v>
      </c>
      <c r="F16993" t="s">
        <v>1899</v>
      </c>
      <c r="G16993" t="s">
        <v>51</v>
      </c>
      <c r="H16993" t="s">
        <v>13189</v>
      </c>
      <c r="I16993" t="s">
        <v>52</v>
      </c>
      <c r="J16993" t="s">
        <v>60</v>
      </c>
      <c r="M16993">
        <v>4677</v>
      </c>
      <c r="N16993">
        <v>205</v>
      </c>
      <c r="O16993">
        <v>210</v>
      </c>
    </row>
    <row r="16994" spans="1:15" x14ac:dyDescent="0.3">
      <c r="E16994" t="s">
        <v>13188</v>
      </c>
      <c r="F16994" t="s">
        <v>13190</v>
      </c>
      <c r="G16994" t="s">
        <v>14</v>
      </c>
      <c r="H16994" t="s">
        <v>13191</v>
      </c>
      <c r="I16994" t="s">
        <v>19</v>
      </c>
      <c r="M16994">
        <v>4677</v>
      </c>
      <c r="N16994">
        <v>225</v>
      </c>
      <c r="O16994">
        <v>230</v>
      </c>
    </row>
    <row r="16995" spans="1:15" x14ac:dyDescent="0.3">
      <c r="E16995" t="s">
        <v>13188</v>
      </c>
      <c r="F16995" t="s">
        <v>13190</v>
      </c>
      <c r="G16995" t="s">
        <v>17</v>
      </c>
      <c r="H16995" t="s">
        <v>13191</v>
      </c>
      <c r="I16995" t="s">
        <v>26</v>
      </c>
      <c r="M16995">
        <v>4677</v>
      </c>
      <c r="N16995">
        <v>225</v>
      </c>
      <c r="O16995">
        <v>230</v>
      </c>
    </row>
    <row r="16996" spans="1:15" x14ac:dyDescent="0.3">
      <c r="A16996" t="s">
        <v>14</v>
      </c>
      <c r="B16996">
        <v>1</v>
      </c>
      <c r="C16996">
        <v>1</v>
      </c>
      <c r="D16996">
        <v>1</v>
      </c>
      <c r="E16996" t="s">
        <v>13188</v>
      </c>
      <c r="F16996" t="s">
        <v>13188</v>
      </c>
      <c r="G16996" t="s">
        <v>14</v>
      </c>
      <c r="H16996" t="s">
        <v>13194</v>
      </c>
      <c r="I16996" t="s">
        <v>19</v>
      </c>
      <c r="M16996">
        <v>4678</v>
      </c>
      <c r="N16996">
        <v>0</v>
      </c>
      <c r="O16996">
        <v>6</v>
      </c>
    </row>
    <row r="16997" spans="1:15" x14ac:dyDescent="0.3">
      <c r="A16997" t="s">
        <v>14</v>
      </c>
      <c r="B16997">
        <v>0</v>
      </c>
      <c r="C16997">
        <v>1</v>
      </c>
      <c r="D16997" t="s">
        <v>14</v>
      </c>
      <c r="E16997" t="s">
        <v>13188</v>
      </c>
      <c r="F16997" t="s">
        <v>13188</v>
      </c>
      <c r="G16997" t="s">
        <v>23</v>
      </c>
      <c r="H16997" t="s">
        <v>13194</v>
      </c>
      <c r="I16997" t="s">
        <v>26</v>
      </c>
      <c r="M16997">
        <v>4678</v>
      </c>
      <c r="N16997">
        <v>0</v>
      </c>
      <c r="O16997">
        <v>6</v>
      </c>
    </row>
    <row r="16998" spans="1:15" x14ac:dyDescent="0.3">
      <c r="A16998" t="s">
        <v>14</v>
      </c>
      <c r="B16998">
        <v>1</v>
      </c>
      <c r="C16998">
        <v>1</v>
      </c>
      <c r="D16998">
        <v>1</v>
      </c>
      <c r="E16998" t="s">
        <v>13188</v>
      </c>
      <c r="F16998" t="s">
        <v>13188</v>
      </c>
      <c r="G16998" t="s">
        <v>14</v>
      </c>
      <c r="H16998" t="s">
        <v>13193</v>
      </c>
      <c r="I16998" t="s">
        <v>19</v>
      </c>
      <c r="M16998">
        <v>4678</v>
      </c>
      <c r="N16998">
        <v>69</v>
      </c>
      <c r="O16998">
        <v>75</v>
      </c>
    </row>
    <row r="16999" spans="1:15" x14ac:dyDescent="0.3">
      <c r="A16999" t="s">
        <v>14</v>
      </c>
      <c r="B16999">
        <v>0</v>
      </c>
      <c r="C16999">
        <v>1</v>
      </c>
      <c r="D16999" t="s">
        <v>14</v>
      </c>
      <c r="E16999" t="s">
        <v>13188</v>
      </c>
      <c r="F16999" t="s">
        <v>13188</v>
      </c>
      <c r="G16999" t="s">
        <v>23</v>
      </c>
      <c r="H16999" t="s">
        <v>13193</v>
      </c>
      <c r="I16999" t="s">
        <v>26</v>
      </c>
      <c r="M16999">
        <v>4678</v>
      </c>
      <c r="N16999">
        <v>69</v>
      </c>
      <c r="O16999">
        <v>75</v>
      </c>
    </row>
    <row r="17000" spans="1:15" x14ac:dyDescent="0.3">
      <c r="A17000" t="s">
        <v>14</v>
      </c>
      <c r="B17000">
        <v>1</v>
      </c>
      <c r="C17000">
        <v>1</v>
      </c>
      <c r="D17000">
        <v>1</v>
      </c>
      <c r="E17000" t="s">
        <v>13188</v>
      </c>
      <c r="F17000" t="s">
        <v>13196</v>
      </c>
      <c r="G17000" t="s">
        <v>14</v>
      </c>
      <c r="H17000" t="s">
        <v>13197</v>
      </c>
      <c r="I17000" t="s">
        <v>35</v>
      </c>
      <c r="J17000" t="s">
        <v>46</v>
      </c>
      <c r="K17000" t="s">
        <v>47</v>
      </c>
      <c r="L17000" t="s">
        <v>43</v>
      </c>
      <c r="M17000">
        <v>4678</v>
      </c>
      <c r="N17000">
        <v>165</v>
      </c>
      <c r="O17000">
        <v>180</v>
      </c>
    </row>
    <row r="17001" spans="1:15" x14ac:dyDescent="0.3">
      <c r="E17001" t="s">
        <v>13188</v>
      </c>
      <c r="F17001" t="s">
        <v>1674</v>
      </c>
      <c r="G17001" t="s">
        <v>17</v>
      </c>
      <c r="H17001" t="s">
        <v>13195</v>
      </c>
      <c r="I17001" t="s">
        <v>26</v>
      </c>
      <c r="M17001">
        <v>4678</v>
      </c>
      <c r="N17001">
        <v>185</v>
      </c>
      <c r="O17001">
        <v>190</v>
      </c>
    </row>
    <row r="17002" spans="1:15" x14ac:dyDescent="0.3">
      <c r="E17002" t="s">
        <v>13188</v>
      </c>
      <c r="F17002" t="s">
        <v>1674</v>
      </c>
      <c r="G17002" t="s">
        <v>14</v>
      </c>
      <c r="H17002" t="s">
        <v>13195</v>
      </c>
      <c r="I17002" t="s">
        <v>52</v>
      </c>
      <c r="J17002" t="s">
        <v>32</v>
      </c>
      <c r="M17002">
        <v>4678</v>
      </c>
      <c r="N17002">
        <v>185</v>
      </c>
      <c r="O17002">
        <v>190</v>
      </c>
    </row>
    <row r="17003" spans="1:15" x14ac:dyDescent="0.3">
      <c r="A17003" t="s">
        <v>237</v>
      </c>
      <c r="B17003">
        <v>0</v>
      </c>
      <c r="E17003" t="s">
        <v>13188</v>
      </c>
      <c r="F17003" t="s">
        <v>13198</v>
      </c>
      <c r="G17003" t="s">
        <v>17</v>
      </c>
      <c r="H17003" t="s">
        <v>13199</v>
      </c>
      <c r="I17003" t="s">
        <v>22</v>
      </c>
      <c r="M17003">
        <v>4678</v>
      </c>
      <c r="N17003">
        <v>201</v>
      </c>
      <c r="O17003">
        <v>224</v>
      </c>
    </row>
    <row r="17004" spans="1:15" x14ac:dyDescent="0.3">
      <c r="A17004" t="s">
        <v>14</v>
      </c>
      <c r="B17004">
        <v>1</v>
      </c>
      <c r="C17004">
        <v>1</v>
      </c>
      <c r="D17004">
        <v>1</v>
      </c>
      <c r="E17004" t="s">
        <v>13188</v>
      </c>
      <c r="F17004" t="s">
        <v>13188</v>
      </c>
      <c r="G17004" t="s">
        <v>14</v>
      </c>
      <c r="H17004" t="s">
        <v>13205</v>
      </c>
      <c r="I17004" t="s">
        <v>19</v>
      </c>
      <c r="M17004">
        <v>4679</v>
      </c>
      <c r="N17004">
        <v>0</v>
      </c>
      <c r="O17004">
        <v>6</v>
      </c>
    </row>
    <row r="17005" spans="1:15" x14ac:dyDescent="0.3">
      <c r="A17005" t="s">
        <v>14</v>
      </c>
      <c r="B17005">
        <v>0</v>
      </c>
      <c r="C17005">
        <v>1</v>
      </c>
      <c r="D17005" t="s">
        <v>14</v>
      </c>
      <c r="E17005" t="s">
        <v>13188</v>
      </c>
      <c r="F17005" t="s">
        <v>13188</v>
      </c>
      <c r="G17005" t="s">
        <v>23</v>
      </c>
      <c r="H17005" t="s">
        <v>13205</v>
      </c>
      <c r="I17005" t="s">
        <v>26</v>
      </c>
      <c r="M17005">
        <v>4679</v>
      </c>
      <c r="N17005">
        <v>0</v>
      </c>
      <c r="O17005">
        <v>6</v>
      </c>
    </row>
    <row r="17006" spans="1:15" x14ac:dyDescent="0.3">
      <c r="A17006" t="s">
        <v>14</v>
      </c>
      <c r="B17006">
        <v>1</v>
      </c>
      <c r="C17006">
        <v>1</v>
      </c>
      <c r="D17006">
        <v>1</v>
      </c>
      <c r="E17006" t="s">
        <v>13188</v>
      </c>
      <c r="F17006" t="s">
        <v>13203</v>
      </c>
      <c r="G17006" t="s">
        <v>14</v>
      </c>
      <c r="H17006" t="s">
        <v>13204</v>
      </c>
      <c r="I17006" t="s">
        <v>26</v>
      </c>
      <c r="M17006">
        <v>4679</v>
      </c>
      <c r="N17006">
        <v>22</v>
      </c>
      <c r="O17006">
        <v>29</v>
      </c>
    </row>
    <row r="17007" spans="1:15" x14ac:dyDescent="0.3">
      <c r="E17007" t="s">
        <v>13188</v>
      </c>
      <c r="F17007" t="s">
        <v>13203</v>
      </c>
      <c r="G17007" t="s">
        <v>23</v>
      </c>
      <c r="H17007" t="s">
        <v>13204</v>
      </c>
      <c r="I17007" t="s">
        <v>19</v>
      </c>
      <c r="M17007">
        <v>4679</v>
      </c>
      <c r="N17007">
        <v>22</v>
      </c>
      <c r="O17007">
        <v>29</v>
      </c>
    </row>
    <row r="17008" spans="1:15" x14ac:dyDescent="0.3">
      <c r="A17008" t="s">
        <v>14</v>
      </c>
      <c r="B17008">
        <v>0</v>
      </c>
      <c r="C17008">
        <v>1</v>
      </c>
      <c r="D17008" t="s">
        <v>14</v>
      </c>
      <c r="E17008" t="s">
        <v>13188</v>
      </c>
      <c r="F17008" t="s">
        <v>1057</v>
      </c>
      <c r="G17008" t="s">
        <v>17</v>
      </c>
      <c r="H17008" t="s">
        <v>13200</v>
      </c>
      <c r="I17008" t="s">
        <v>26</v>
      </c>
      <c r="M17008">
        <v>4679</v>
      </c>
      <c r="N17008">
        <v>81</v>
      </c>
      <c r="O17008">
        <v>86</v>
      </c>
    </row>
    <row r="17009" spans="1:15" x14ac:dyDescent="0.3">
      <c r="E17009" t="s">
        <v>13188</v>
      </c>
      <c r="F17009" t="s">
        <v>1057</v>
      </c>
      <c r="G17009" t="s">
        <v>14</v>
      </c>
      <c r="H17009" t="s">
        <v>13200</v>
      </c>
      <c r="I17009" t="s">
        <v>31</v>
      </c>
      <c r="J17009" t="s">
        <v>32</v>
      </c>
      <c r="M17009">
        <v>4679</v>
      </c>
      <c r="N17009">
        <v>81</v>
      </c>
      <c r="O17009">
        <v>86</v>
      </c>
    </row>
    <row r="17010" spans="1:15" x14ac:dyDescent="0.3">
      <c r="A17010" t="s">
        <v>14</v>
      </c>
      <c r="B17010">
        <v>1</v>
      </c>
      <c r="C17010">
        <v>1</v>
      </c>
      <c r="D17010">
        <v>1</v>
      </c>
      <c r="E17010" t="s">
        <v>13188</v>
      </c>
      <c r="F17010" t="s">
        <v>13188</v>
      </c>
      <c r="G17010" t="s">
        <v>14</v>
      </c>
      <c r="H17010" t="s">
        <v>13202</v>
      </c>
      <c r="I17010" t="s">
        <v>19</v>
      </c>
      <c r="M17010">
        <v>4679</v>
      </c>
      <c r="N17010">
        <v>130</v>
      </c>
      <c r="O17010">
        <v>136</v>
      </c>
    </row>
    <row r="17011" spans="1:15" x14ac:dyDescent="0.3">
      <c r="A17011" t="s">
        <v>14</v>
      </c>
      <c r="B17011">
        <v>0</v>
      </c>
      <c r="C17011">
        <v>1</v>
      </c>
      <c r="D17011" t="s">
        <v>14</v>
      </c>
      <c r="E17011" t="s">
        <v>13188</v>
      </c>
      <c r="F17011" t="s">
        <v>13188</v>
      </c>
      <c r="G17011" t="s">
        <v>23</v>
      </c>
      <c r="H17011" t="s">
        <v>13202</v>
      </c>
      <c r="I17011" t="s">
        <v>26</v>
      </c>
      <c r="M17011">
        <v>4679</v>
      </c>
      <c r="N17011">
        <v>130</v>
      </c>
      <c r="O17011">
        <v>136</v>
      </c>
    </row>
    <row r="17012" spans="1:15" x14ac:dyDescent="0.3">
      <c r="A17012" t="s">
        <v>14</v>
      </c>
      <c r="B17012">
        <v>1</v>
      </c>
      <c r="C17012">
        <v>1</v>
      </c>
      <c r="D17012">
        <v>1</v>
      </c>
      <c r="E17012" t="s">
        <v>13188</v>
      </c>
      <c r="F17012" t="s">
        <v>7452</v>
      </c>
      <c r="G17012" t="s">
        <v>14</v>
      </c>
      <c r="H17012" t="s">
        <v>13201</v>
      </c>
      <c r="I17012" t="s">
        <v>35</v>
      </c>
      <c r="J17012" t="s">
        <v>597</v>
      </c>
      <c r="M17012">
        <v>4679</v>
      </c>
      <c r="N17012">
        <v>226</v>
      </c>
      <c r="O17012">
        <v>230</v>
      </c>
    </row>
    <row r="17013" spans="1:15" x14ac:dyDescent="0.3">
      <c r="A17013" t="s">
        <v>14</v>
      </c>
      <c r="B17013">
        <v>1</v>
      </c>
      <c r="C17013">
        <v>1</v>
      </c>
      <c r="D17013">
        <v>1</v>
      </c>
      <c r="E17013" t="s">
        <v>13188</v>
      </c>
      <c r="F17013" t="s">
        <v>13203</v>
      </c>
      <c r="G17013" t="s">
        <v>14</v>
      </c>
      <c r="H17013" t="s">
        <v>13209</v>
      </c>
      <c r="I17013" t="s">
        <v>22</v>
      </c>
      <c r="M17013">
        <v>4680</v>
      </c>
      <c r="N17013">
        <v>0</v>
      </c>
      <c r="O17013">
        <v>7</v>
      </c>
    </row>
    <row r="17014" spans="1:15" x14ac:dyDescent="0.3">
      <c r="E17014" t="s">
        <v>13188</v>
      </c>
      <c r="F17014" t="s">
        <v>3038</v>
      </c>
      <c r="G17014" t="s">
        <v>23</v>
      </c>
      <c r="H17014" t="s">
        <v>13208</v>
      </c>
      <c r="I17014" t="s">
        <v>52</v>
      </c>
      <c r="J17014" t="s">
        <v>117</v>
      </c>
      <c r="M17014">
        <v>4680</v>
      </c>
      <c r="N17014">
        <v>69</v>
      </c>
      <c r="O17014">
        <v>76</v>
      </c>
    </row>
    <row r="17015" spans="1:15" x14ac:dyDescent="0.3">
      <c r="E17015" t="s">
        <v>13188</v>
      </c>
      <c r="F17015" t="s">
        <v>13188</v>
      </c>
      <c r="G17015" t="s">
        <v>14</v>
      </c>
      <c r="H17015" t="s">
        <v>13207</v>
      </c>
      <c r="I17015" t="s">
        <v>19</v>
      </c>
      <c r="M17015">
        <v>4680</v>
      </c>
      <c r="N17015">
        <v>78</v>
      </c>
      <c r="O17015">
        <v>84</v>
      </c>
    </row>
    <row r="17016" spans="1:15" x14ac:dyDescent="0.3">
      <c r="A17016" t="s">
        <v>14</v>
      </c>
      <c r="B17016">
        <v>0</v>
      </c>
      <c r="C17016">
        <v>1</v>
      </c>
      <c r="D17016" t="s">
        <v>14</v>
      </c>
      <c r="E17016" t="s">
        <v>13188</v>
      </c>
      <c r="F17016" t="s">
        <v>13188</v>
      </c>
      <c r="G17016" t="s">
        <v>23</v>
      </c>
      <c r="H17016" t="s">
        <v>13207</v>
      </c>
      <c r="I17016" t="s">
        <v>26</v>
      </c>
      <c r="M17016">
        <v>4680</v>
      </c>
      <c r="N17016">
        <v>78</v>
      </c>
      <c r="O17016">
        <v>84</v>
      </c>
    </row>
    <row r="17017" spans="1:15" x14ac:dyDescent="0.3">
      <c r="A17017" t="s">
        <v>14</v>
      </c>
      <c r="B17017">
        <v>1</v>
      </c>
      <c r="C17017">
        <v>1</v>
      </c>
      <c r="D17017">
        <v>1</v>
      </c>
      <c r="E17017" t="s">
        <v>13188</v>
      </c>
      <c r="F17017" t="s">
        <v>13203</v>
      </c>
      <c r="G17017" t="s">
        <v>14</v>
      </c>
      <c r="H17017" t="s">
        <v>13206</v>
      </c>
      <c r="I17017" t="s">
        <v>22</v>
      </c>
      <c r="M17017">
        <v>4680</v>
      </c>
      <c r="N17017">
        <v>179</v>
      </c>
      <c r="O17017">
        <v>186</v>
      </c>
    </row>
    <row r="17018" spans="1:15" x14ac:dyDescent="0.3">
      <c r="A17018" t="s">
        <v>14</v>
      </c>
      <c r="B17018">
        <v>1</v>
      </c>
      <c r="C17018">
        <v>1</v>
      </c>
      <c r="D17018">
        <v>1</v>
      </c>
      <c r="E17018" t="s">
        <v>13188</v>
      </c>
      <c r="F17018" t="s">
        <v>13215</v>
      </c>
      <c r="G17018" t="s">
        <v>14</v>
      </c>
      <c r="H17018" t="s">
        <v>13216</v>
      </c>
      <c r="I17018" t="s">
        <v>35</v>
      </c>
      <c r="J17018" t="s">
        <v>32</v>
      </c>
      <c r="M17018">
        <v>4681</v>
      </c>
      <c r="N17018">
        <v>14</v>
      </c>
      <c r="O17018">
        <v>22</v>
      </c>
    </row>
    <row r="17019" spans="1:15" x14ac:dyDescent="0.3">
      <c r="A17019" t="s">
        <v>14</v>
      </c>
      <c r="B17019">
        <v>1</v>
      </c>
      <c r="C17019">
        <v>1</v>
      </c>
      <c r="D17019">
        <v>1</v>
      </c>
      <c r="E17019" t="s">
        <v>13188</v>
      </c>
      <c r="F17019" t="s">
        <v>13213</v>
      </c>
      <c r="G17019" t="s">
        <v>14</v>
      </c>
      <c r="H17019" t="s">
        <v>13214</v>
      </c>
      <c r="I17019" t="s">
        <v>41</v>
      </c>
      <c r="J17019" t="s">
        <v>32</v>
      </c>
      <c r="M17019">
        <v>4681</v>
      </c>
      <c r="N17019">
        <v>59</v>
      </c>
      <c r="O17019">
        <v>65</v>
      </c>
    </row>
    <row r="17020" spans="1:15" x14ac:dyDescent="0.3">
      <c r="E17020" t="s">
        <v>13188</v>
      </c>
      <c r="F17020" t="s">
        <v>13210</v>
      </c>
      <c r="G17020" t="s">
        <v>14</v>
      </c>
      <c r="H17020" t="s">
        <v>13211</v>
      </c>
      <c r="I17020" t="s">
        <v>26</v>
      </c>
      <c r="M17020">
        <v>4681</v>
      </c>
      <c r="N17020">
        <v>59</v>
      </c>
      <c r="O17020">
        <v>80</v>
      </c>
    </row>
    <row r="17021" spans="1:15" x14ac:dyDescent="0.3">
      <c r="A17021" t="s">
        <v>14</v>
      </c>
      <c r="B17021">
        <v>1</v>
      </c>
      <c r="C17021">
        <v>1</v>
      </c>
      <c r="D17021">
        <v>1</v>
      </c>
      <c r="E17021" t="s">
        <v>13188</v>
      </c>
      <c r="F17021" t="s">
        <v>13188</v>
      </c>
      <c r="G17021" t="s">
        <v>14</v>
      </c>
      <c r="H17021" t="s">
        <v>13212</v>
      </c>
      <c r="I17021" t="s">
        <v>22</v>
      </c>
      <c r="M17021">
        <v>4681</v>
      </c>
      <c r="N17021">
        <v>103</v>
      </c>
      <c r="O17021">
        <v>109</v>
      </c>
    </row>
    <row r="17022" spans="1:15" x14ac:dyDescent="0.3">
      <c r="A17022" t="s">
        <v>14</v>
      </c>
      <c r="B17022">
        <v>1</v>
      </c>
      <c r="C17022">
        <v>1</v>
      </c>
      <c r="D17022">
        <v>1</v>
      </c>
      <c r="E17022" t="s">
        <v>13188</v>
      </c>
      <c r="F17022" t="s">
        <v>7452</v>
      </c>
      <c r="G17022" t="s">
        <v>14</v>
      </c>
      <c r="H17022" t="s">
        <v>13217</v>
      </c>
      <c r="I17022" t="s">
        <v>35</v>
      </c>
      <c r="J17022" t="s">
        <v>597</v>
      </c>
      <c r="M17022">
        <v>4681</v>
      </c>
      <c r="N17022">
        <v>113</v>
      </c>
      <c r="O17022">
        <v>117</v>
      </c>
    </row>
    <row r="17023" spans="1:15" x14ac:dyDescent="0.3">
      <c r="E17023" t="s">
        <v>13218</v>
      </c>
      <c r="F17023" t="s">
        <v>241</v>
      </c>
      <c r="G17023" t="s">
        <v>23</v>
      </c>
      <c r="H17023" t="s">
        <v>13219</v>
      </c>
      <c r="I17023" t="s">
        <v>52</v>
      </c>
      <c r="J17023" t="s">
        <v>117</v>
      </c>
      <c r="M17023">
        <v>4682</v>
      </c>
      <c r="N17023">
        <v>45</v>
      </c>
      <c r="O17023">
        <v>51</v>
      </c>
    </row>
    <row r="17024" spans="1:15" x14ac:dyDescent="0.3">
      <c r="A17024" t="s">
        <v>14</v>
      </c>
      <c r="B17024">
        <v>0</v>
      </c>
      <c r="C17024">
        <v>0</v>
      </c>
      <c r="D17024" t="s">
        <v>14</v>
      </c>
      <c r="E17024" t="s">
        <v>13218</v>
      </c>
      <c r="F17024" t="s">
        <v>13221</v>
      </c>
      <c r="G17024" t="s">
        <v>17</v>
      </c>
      <c r="H17024" t="s">
        <v>13220</v>
      </c>
      <c r="I17024" t="s">
        <v>26</v>
      </c>
      <c r="M17024">
        <v>4683</v>
      </c>
      <c r="N17024">
        <v>0</v>
      </c>
      <c r="O17024">
        <v>12</v>
      </c>
    </row>
    <row r="17025" spans="1:15" x14ac:dyDescent="0.3">
      <c r="E17025" t="s">
        <v>13218</v>
      </c>
      <c r="F17025" t="s">
        <v>4236</v>
      </c>
      <c r="G17025" t="s">
        <v>14</v>
      </c>
      <c r="H17025" t="s">
        <v>13222</v>
      </c>
      <c r="I17025" t="s">
        <v>41</v>
      </c>
      <c r="J17025" t="s">
        <v>32</v>
      </c>
      <c r="M17025">
        <v>4683</v>
      </c>
      <c r="N17025">
        <v>0</v>
      </c>
      <c r="O17025">
        <v>3</v>
      </c>
    </row>
    <row r="17026" spans="1:15" x14ac:dyDescent="0.3">
      <c r="E17026" t="s">
        <v>13218</v>
      </c>
      <c r="F17026" t="s">
        <v>2177</v>
      </c>
      <c r="G17026" t="s">
        <v>14</v>
      </c>
      <c r="H17026" t="s">
        <v>13220</v>
      </c>
      <c r="I17026" t="s">
        <v>41</v>
      </c>
      <c r="J17026" t="s">
        <v>32</v>
      </c>
      <c r="M17026">
        <v>4683</v>
      </c>
      <c r="N17026">
        <v>7</v>
      </c>
      <c r="O17026">
        <v>12</v>
      </c>
    </row>
    <row r="17027" spans="1:15" x14ac:dyDescent="0.3">
      <c r="A17027" t="s">
        <v>14</v>
      </c>
      <c r="B17027">
        <v>0</v>
      </c>
      <c r="C17027">
        <v>0</v>
      </c>
      <c r="D17027" t="s">
        <v>14</v>
      </c>
      <c r="E17027" t="s">
        <v>13218</v>
      </c>
      <c r="F17027" t="s">
        <v>13221</v>
      </c>
      <c r="G17027" t="s">
        <v>17</v>
      </c>
      <c r="H17027" t="s">
        <v>13226</v>
      </c>
      <c r="I17027" t="s">
        <v>26</v>
      </c>
      <c r="M17027">
        <v>4684</v>
      </c>
      <c r="N17027">
        <v>0</v>
      </c>
      <c r="O17027">
        <v>12</v>
      </c>
    </row>
    <row r="17028" spans="1:15" x14ac:dyDescent="0.3">
      <c r="E17028" t="s">
        <v>13218</v>
      </c>
      <c r="F17028" t="s">
        <v>4236</v>
      </c>
      <c r="G17028" t="s">
        <v>14</v>
      </c>
      <c r="H17028" t="s">
        <v>13225</v>
      </c>
      <c r="I17028" t="s">
        <v>41</v>
      </c>
      <c r="J17028" t="s">
        <v>32</v>
      </c>
      <c r="M17028">
        <v>4684</v>
      </c>
      <c r="N17028">
        <v>0</v>
      </c>
      <c r="O17028">
        <v>3</v>
      </c>
    </row>
    <row r="17029" spans="1:15" x14ac:dyDescent="0.3">
      <c r="E17029" t="s">
        <v>13218</v>
      </c>
      <c r="F17029" t="s">
        <v>2177</v>
      </c>
      <c r="G17029" t="s">
        <v>14</v>
      </c>
      <c r="H17029" t="s">
        <v>13226</v>
      </c>
      <c r="I17029" t="s">
        <v>41</v>
      </c>
      <c r="J17029" t="s">
        <v>32</v>
      </c>
      <c r="M17029">
        <v>4684</v>
      </c>
      <c r="N17029">
        <v>7</v>
      </c>
      <c r="O17029">
        <v>12</v>
      </c>
    </row>
    <row r="17030" spans="1:15" x14ac:dyDescent="0.3">
      <c r="A17030" t="s">
        <v>14</v>
      </c>
      <c r="B17030">
        <v>1</v>
      </c>
      <c r="C17030">
        <v>1</v>
      </c>
      <c r="D17030">
        <v>1</v>
      </c>
      <c r="E17030" t="s">
        <v>13218</v>
      </c>
      <c r="F17030" t="s">
        <v>13223</v>
      </c>
      <c r="G17030" t="s">
        <v>14</v>
      </c>
      <c r="H17030" t="s">
        <v>13224</v>
      </c>
      <c r="I17030" t="s">
        <v>19</v>
      </c>
      <c r="M17030">
        <v>4684</v>
      </c>
      <c r="N17030">
        <v>74</v>
      </c>
      <c r="O17030">
        <v>79</v>
      </c>
    </row>
    <row r="17031" spans="1:15" x14ac:dyDescent="0.3">
      <c r="E17031" t="s">
        <v>13218</v>
      </c>
      <c r="F17031" t="s">
        <v>13223</v>
      </c>
      <c r="G17031" t="s">
        <v>17</v>
      </c>
      <c r="H17031" t="s">
        <v>13224</v>
      </c>
      <c r="I17031" t="s">
        <v>26</v>
      </c>
      <c r="M17031">
        <v>4684</v>
      </c>
      <c r="N17031">
        <v>74</v>
      </c>
      <c r="O17031">
        <v>79</v>
      </c>
    </row>
    <row r="17032" spans="1:15" x14ac:dyDescent="0.3">
      <c r="A17032" t="s">
        <v>14</v>
      </c>
      <c r="B17032">
        <v>1</v>
      </c>
      <c r="C17032">
        <v>1</v>
      </c>
      <c r="D17032">
        <v>1</v>
      </c>
      <c r="E17032" t="s">
        <v>4442</v>
      </c>
      <c r="F17032" t="s">
        <v>4236</v>
      </c>
      <c r="G17032" t="s">
        <v>14</v>
      </c>
      <c r="H17032" t="s">
        <v>13230</v>
      </c>
      <c r="I17032" t="s">
        <v>35</v>
      </c>
      <c r="J17032" t="s">
        <v>32</v>
      </c>
      <c r="M17032">
        <v>4685</v>
      </c>
      <c r="N17032">
        <v>22</v>
      </c>
      <c r="O17032">
        <v>25</v>
      </c>
    </row>
    <row r="17033" spans="1:15" x14ac:dyDescent="0.3">
      <c r="E17033" t="s">
        <v>4442</v>
      </c>
      <c r="F17033" t="s">
        <v>13227</v>
      </c>
      <c r="G17033" t="s">
        <v>14</v>
      </c>
      <c r="H17033" t="s">
        <v>13228</v>
      </c>
      <c r="I17033" t="s">
        <v>19</v>
      </c>
      <c r="M17033">
        <v>4685</v>
      </c>
      <c r="N17033">
        <v>184</v>
      </c>
      <c r="O17033">
        <v>193</v>
      </c>
    </row>
    <row r="17034" spans="1:15" x14ac:dyDescent="0.3">
      <c r="A17034" t="s">
        <v>23</v>
      </c>
      <c r="B17034">
        <v>1</v>
      </c>
      <c r="C17034">
        <v>1</v>
      </c>
      <c r="D17034">
        <v>1</v>
      </c>
      <c r="E17034" t="s">
        <v>4442</v>
      </c>
      <c r="F17034" t="s">
        <v>13227</v>
      </c>
      <c r="G17034" t="s">
        <v>23</v>
      </c>
      <c r="H17034" t="s">
        <v>13228</v>
      </c>
      <c r="I17034" t="s">
        <v>26</v>
      </c>
      <c r="M17034">
        <v>4685</v>
      </c>
      <c r="N17034">
        <v>184</v>
      </c>
      <c r="O17034">
        <v>193</v>
      </c>
    </row>
    <row r="17035" spans="1:15" x14ac:dyDescent="0.3">
      <c r="A17035" t="s">
        <v>14</v>
      </c>
      <c r="B17035">
        <v>1</v>
      </c>
      <c r="C17035">
        <v>1</v>
      </c>
      <c r="D17035">
        <v>1</v>
      </c>
      <c r="E17035" t="s">
        <v>4442</v>
      </c>
      <c r="F17035" t="s">
        <v>4236</v>
      </c>
      <c r="G17035" t="s">
        <v>14</v>
      </c>
      <c r="H17035" t="s">
        <v>13233</v>
      </c>
      <c r="I17035" t="s">
        <v>41</v>
      </c>
      <c r="J17035" t="s">
        <v>32</v>
      </c>
      <c r="M17035">
        <v>4685</v>
      </c>
      <c r="N17035">
        <v>229</v>
      </c>
      <c r="O17035">
        <v>232</v>
      </c>
    </row>
    <row r="17036" spans="1:15" x14ac:dyDescent="0.3">
      <c r="A17036" t="s">
        <v>14</v>
      </c>
      <c r="B17036">
        <v>1</v>
      </c>
      <c r="C17036">
        <v>1</v>
      </c>
      <c r="D17036">
        <v>1</v>
      </c>
      <c r="E17036" t="s">
        <v>4442</v>
      </c>
      <c r="F17036" t="s">
        <v>13231</v>
      </c>
      <c r="G17036" t="s">
        <v>14</v>
      </c>
      <c r="H17036" t="s">
        <v>13232</v>
      </c>
      <c r="I17036" t="s">
        <v>35</v>
      </c>
      <c r="J17036" t="s">
        <v>46</v>
      </c>
      <c r="K17036" t="s">
        <v>47</v>
      </c>
      <c r="L17036" t="s">
        <v>43</v>
      </c>
      <c r="M17036">
        <v>4685</v>
      </c>
      <c r="N17036">
        <v>288</v>
      </c>
      <c r="O17036">
        <v>307</v>
      </c>
    </row>
    <row r="17037" spans="1:15" x14ac:dyDescent="0.3">
      <c r="A17037" t="s">
        <v>14</v>
      </c>
      <c r="B17037">
        <v>1</v>
      </c>
      <c r="C17037">
        <v>1</v>
      </c>
      <c r="D17037">
        <v>1</v>
      </c>
      <c r="E17037" t="s">
        <v>4442</v>
      </c>
      <c r="F17037" t="s">
        <v>4236</v>
      </c>
      <c r="G17037" t="s">
        <v>14</v>
      </c>
      <c r="H17037" t="s">
        <v>13229</v>
      </c>
      <c r="I17037" t="s">
        <v>41</v>
      </c>
      <c r="J17037" t="s">
        <v>32</v>
      </c>
      <c r="M17037">
        <v>4685</v>
      </c>
      <c r="N17037">
        <v>371</v>
      </c>
      <c r="O17037">
        <v>374</v>
      </c>
    </row>
    <row r="17038" spans="1:15" x14ac:dyDescent="0.3">
      <c r="A17038" t="s">
        <v>14</v>
      </c>
      <c r="B17038">
        <v>1</v>
      </c>
      <c r="C17038">
        <v>1</v>
      </c>
      <c r="D17038">
        <v>1</v>
      </c>
      <c r="E17038" t="s">
        <v>4442</v>
      </c>
      <c r="F17038" t="s">
        <v>4236</v>
      </c>
      <c r="G17038" t="s">
        <v>14</v>
      </c>
      <c r="H17038" t="s">
        <v>13236</v>
      </c>
      <c r="I17038" t="s">
        <v>35</v>
      </c>
      <c r="J17038" t="s">
        <v>32</v>
      </c>
      <c r="M17038">
        <v>4686</v>
      </c>
      <c r="N17038">
        <v>10</v>
      </c>
      <c r="O17038">
        <v>13</v>
      </c>
    </row>
    <row r="17039" spans="1:15" x14ac:dyDescent="0.3">
      <c r="A17039" t="s">
        <v>14</v>
      </c>
      <c r="B17039">
        <v>1</v>
      </c>
      <c r="C17039">
        <v>1</v>
      </c>
      <c r="D17039">
        <v>1</v>
      </c>
      <c r="E17039" t="s">
        <v>4442</v>
      </c>
      <c r="F17039" t="s">
        <v>4236</v>
      </c>
      <c r="G17039" t="s">
        <v>14</v>
      </c>
      <c r="H17039" t="s">
        <v>13237</v>
      </c>
      <c r="I17039" t="s">
        <v>35</v>
      </c>
      <c r="J17039" t="s">
        <v>32</v>
      </c>
      <c r="M17039">
        <v>4686</v>
      </c>
      <c r="N17039">
        <v>148</v>
      </c>
      <c r="O17039">
        <v>151</v>
      </c>
    </row>
    <row r="17040" spans="1:15" x14ac:dyDescent="0.3">
      <c r="A17040" t="s">
        <v>14</v>
      </c>
      <c r="B17040">
        <v>1</v>
      </c>
      <c r="C17040">
        <v>1</v>
      </c>
      <c r="D17040">
        <v>1</v>
      </c>
      <c r="E17040" t="s">
        <v>4442</v>
      </c>
      <c r="F17040" t="s">
        <v>13234</v>
      </c>
      <c r="G17040" t="s">
        <v>14</v>
      </c>
      <c r="H17040" t="s">
        <v>13235</v>
      </c>
      <c r="I17040" t="s">
        <v>31</v>
      </c>
      <c r="J17040" t="s">
        <v>32</v>
      </c>
      <c r="M17040">
        <v>4686</v>
      </c>
      <c r="N17040">
        <v>240</v>
      </c>
      <c r="O17040">
        <v>253</v>
      </c>
    </row>
    <row r="17041" spans="1:15" x14ac:dyDescent="0.3">
      <c r="E17041" t="s">
        <v>4442</v>
      </c>
      <c r="F17041" t="s">
        <v>13234</v>
      </c>
      <c r="G17041" t="s">
        <v>17</v>
      </c>
      <c r="H17041" t="s">
        <v>13235</v>
      </c>
      <c r="I17041" t="s">
        <v>26</v>
      </c>
      <c r="M17041">
        <v>4686</v>
      </c>
      <c r="N17041">
        <v>240</v>
      </c>
      <c r="O17041">
        <v>253</v>
      </c>
    </row>
    <row r="17042" spans="1:15" x14ac:dyDescent="0.3">
      <c r="A17042" t="s">
        <v>14</v>
      </c>
      <c r="B17042">
        <v>1</v>
      </c>
      <c r="C17042">
        <v>1</v>
      </c>
      <c r="D17042">
        <v>1</v>
      </c>
      <c r="E17042" t="s">
        <v>4442</v>
      </c>
      <c r="F17042" t="s">
        <v>13239</v>
      </c>
      <c r="G17042" t="s">
        <v>14</v>
      </c>
      <c r="H17042" t="s">
        <v>13240</v>
      </c>
      <c r="I17042" t="s">
        <v>19</v>
      </c>
      <c r="M17042">
        <v>4687</v>
      </c>
      <c r="N17042">
        <v>0</v>
      </c>
      <c r="O17042">
        <v>8</v>
      </c>
    </row>
    <row r="17043" spans="1:15" x14ac:dyDescent="0.3">
      <c r="E17043" t="s">
        <v>4442</v>
      </c>
      <c r="F17043" t="s">
        <v>13239</v>
      </c>
      <c r="G17043" t="s">
        <v>23</v>
      </c>
      <c r="H17043" t="s">
        <v>13240</v>
      </c>
      <c r="I17043" t="s">
        <v>26</v>
      </c>
      <c r="M17043">
        <v>4687</v>
      </c>
      <c r="N17043">
        <v>0</v>
      </c>
      <c r="O17043">
        <v>8</v>
      </c>
    </row>
    <row r="17044" spans="1:15" x14ac:dyDescent="0.3">
      <c r="A17044" t="s">
        <v>14</v>
      </c>
      <c r="B17044">
        <v>1</v>
      </c>
      <c r="C17044">
        <v>1</v>
      </c>
      <c r="D17044">
        <v>1</v>
      </c>
      <c r="E17044" t="s">
        <v>4442</v>
      </c>
      <c r="F17044" t="s">
        <v>4236</v>
      </c>
      <c r="G17044" t="s">
        <v>14</v>
      </c>
      <c r="H17044" t="s">
        <v>13238</v>
      </c>
      <c r="I17044" t="s">
        <v>31</v>
      </c>
      <c r="J17044" t="s">
        <v>32</v>
      </c>
      <c r="M17044">
        <v>4687</v>
      </c>
      <c r="N17044">
        <v>13</v>
      </c>
      <c r="O17044">
        <v>16</v>
      </c>
    </row>
    <row r="17045" spans="1:15" x14ac:dyDescent="0.3">
      <c r="E17045" t="s">
        <v>4442</v>
      </c>
      <c r="F17045" t="s">
        <v>4236</v>
      </c>
      <c r="G17045" t="s">
        <v>23</v>
      </c>
      <c r="H17045" t="s">
        <v>13238</v>
      </c>
      <c r="I17045" t="s">
        <v>26</v>
      </c>
      <c r="M17045">
        <v>4687</v>
      </c>
      <c r="N17045">
        <v>13</v>
      </c>
      <c r="O17045">
        <v>16</v>
      </c>
    </row>
    <row r="17046" spans="1:15" x14ac:dyDescent="0.3">
      <c r="A17046" t="s">
        <v>14</v>
      </c>
      <c r="B17046">
        <v>1</v>
      </c>
      <c r="C17046">
        <v>1</v>
      </c>
      <c r="D17046">
        <v>1</v>
      </c>
      <c r="E17046" t="s">
        <v>4442</v>
      </c>
      <c r="F17046" t="s">
        <v>13244</v>
      </c>
      <c r="G17046" t="s">
        <v>14</v>
      </c>
      <c r="H17046" t="s">
        <v>13245</v>
      </c>
      <c r="I17046" t="s">
        <v>22</v>
      </c>
      <c r="M17046">
        <v>4687</v>
      </c>
      <c r="N17046">
        <v>74</v>
      </c>
      <c r="O17046">
        <v>78</v>
      </c>
    </row>
    <row r="17047" spans="1:15" x14ac:dyDescent="0.3">
      <c r="A17047" t="s">
        <v>14</v>
      </c>
      <c r="B17047">
        <v>1</v>
      </c>
      <c r="C17047">
        <v>1</v>
      </c>
      <c r="D17047">
        <v>1</v>
      </c>
      <c r="E17047" t="s">
        <v>4442</v>
      </c>
      <c r="F17047" t="s">
        <v>1502</v>
      </c>
      <c r="G17047" t="s">
        <v>14</v>
      </c>
      <c r="H17047" t="s">
        <v>13243</v>
      </c>
      <c r="I17047" t="s">
        <v>35</v>
      </c>
      <c r="J17047" t="s">
        <v>32</v>
      </c>
      <c r="M17047">
        <v>4687</v>
      </c>
      <c r="N17047">
        <v>80</v>
      </c>
      <c r="O17047">
        <v>84</v>
      </c>
    </row>
    <row r="17048" spans="1:15" x14ac:dyDescent="0.3">
      <c r="A17048" t="s">
        <v>14</v>
      </c>
      <c r="B17048">
        <v>1</v>
      </c>
      <c r="C17048">
        <v>1</v>
      </c>
      <c r="D17048">
        <v>1</v>
      </c>
      <c r="E17048" t="s">
        <v>4442</v>
      </c>
      <c r="F17048" t="s">
        <v>13241</v>
      </c>
      <c r="G17048" t="s">
        <v>14</v>
      </c>
      <c r="H17048" t="s">
        <v>13242</v>
      </c>
      <c r="I17048" t="s">
        <v>22</v>
      </c>
      <c r="M17048">
        <v>4687</v>
      </c>
      <c r="N17048">
        <v>88</v>
      </c>
      <c r="O17048">
        <v>94</v>
      </c>
    </row>
    <row r="17049" spans="1:15" x14ac:dyDescent="0.3">
      <c r="A17049" t="s">
        <v>14</v>
      </c>
      <c r="B17049">
        <v>0</v>
      </c>
      <c r="C17049">
        <v>0</v>
      </c>
      <c r="D17049" t="s">
        <v>14</v>
      </c>
      <c r="E17049" t="s">
        <v>13246</v>
      </c>
      <c r="F17049" t="s">
        <v>13221</v>
      </c>
      <c r="G17049" t="s">
        <v>17</v>
      </c>
      <c r="H17049" t="s">
        <v>13255</v>
      </c>
      <c r="I17049" t="s">
        <v>26</v>
      </c>
      <c r="M17049">
        <v>4688</v>
      </c>
      <c r="N17049">
        <v>31</v>
      </c>
      <c r="O17049">
        <v>43</v>
      </c>
    </row>
    <row r="17050" spans="1:15" x14ac:dyDescent="0.3">
      <c r="E17050" t="s">
        <v>13246</v>
      </c>
      <c r="F17050" t="s">
        <v>4236</v>
      </c>
      <c r="G17050" t="s">
        <v>14</v>
      </c>
      <c r="H17050" t="s">
        <v>13256</v>
      </c>
      <c r="I17050" t="s">
        <v>41</v>
      </c>
      <c r="J17050" t="s">
        <v>32</v>
      </c>
      <c r="M17050">
        <v>4688</v>
      </c>
      <c r="N17050">
        <v>31</v>
      </c>
      <c r="O17050">
        <v>34</v>
      </c>
    </row>
    <row r="17051" spans="1:15" x14ac:dyDescent="0.3">
      <c r="E17051" t="s">
        <v>13246</v>
      </c>
      <c r="F17051" t="s">
        <v>2177</v>
      </c>
      <c r="G17051" t="s">
        <v>14</v>
      </c>
      <c r="H17051" t="s">
        <v>13253</v>
      </c>
      <c r="I17051" t="s">
        <v>41</v>
      </c>
      <c r="J17051" t="s">
        <v>32</v>
      </c>
      <c r="M17051">
        <v>4688</v>
      </c>
      <c r="N17051">
        <v>38</v>
      </c>
      <c r="O17051">
        <v>43</v>
      </c>
    </row>
    <row r="17052" spans="1:15" x14ac:dyDescent="0.3">
      <c r="E17052" t="s">
        <v>13246</v>
      </c>
      <c r="F17052" t="s">
        <v>13247</v>
      </c>
      <c r="G17052" t="s">
        <v>51</v>
      </c>
      <c r="H17052" t="s">
        <v>13248</v>
      </c>
      <c r="I17052" t="s">
        <v>26</v>
      </c>
      <c r="M17052">
        <v>4688</v>
      </c>
      <c r="N17052">
        <v>110</v>
      </c>
      <c r="O17052">
        <v>117</v>
      </c>
    </row>
    <row r="17053" spans="1:15" x14ac:dyDescent="0.3">
      <c r="E17053" t="s">
        <v>13246</v>
      </c>
      <c r="F17053" t="s">
        <v>13250</v>
      </c>
      <c r="G17053" t="s">
        <v>14</v>
      </c>
      <c r="H17053" t="s">
        <v>13251</v>
      </c>
      <c r="I17053" t="s">
        <v>19</v>
      </c>
      <c r="M17053">
        <v>4688</v>
      </c>
      <c r="N17053">
        <v>334</v>
      </c>
      <c r="O17053">
        <v>342</v>
      </c>
    </row>
    <row r="17054" spans="1:15" x14ac:dyDescent="0.3">
      <c r="A17054" t="s">
        <v>14</v>
      </c>
      <c r="B17054">
        <v>0</v>
      </c>
      <c r="C17054">
        <v>1</v>
      </c>
      <c r="D17054" t="s">
        <v>14</v>
      </c>
      <c r="E17054" t="s">
        <v>13246</v>
      </c>
      <c r="F17054" t="s">
        <v>13250</v>
      </c>
      <c r="G17054" t="s">
        <v>17</v>
      </c>
      <c r="H17054" t="s">
        <v>13251</v>
      </c>
      <c r="I17054" t="s">
        <v>26</v>
      </c>
      <c r="M17054">
        <v>4688</v>
      </c>
      <c r="N17054">
        <v>334</v>
      </c>
      <c r="O17054">
        <v>342</v>
      </c>
    </row>
    <row r="17055" spans="1:15" x14ac:dyDescent="0.3">
      <c r="A17055" t="s">
        <v>14</v>
      </c>
      <c r="B17055">
        <v>0</v>
      </c>
      <c r="C17055">
        <v>0</v>
      </c>
      <c r="D17055" t="s">
        <v>14</v>
      </c>
      <c r="E17055" t="s">
        <v>13246</v>
      </c>
      <c r="F17055" t="s">
        <v>13221</v>
      </c>
      <c r="G17055" t="s">
        <v>17</v>
      </c>
      <c r="H17055" t="s">
        <v>13252</v>
      </c>
      <c r="I17055" t="s">
        <v>22</v>
      </c>
      <c r="M17055">
        <v>4688</v>
      </c>
      <c r="N17055">
        <v>447</v>
      </c>
      <c r="O17055">
        <v>459</v>
      </c>
    </row>
    <row r="17056" spans="1:15" x14ac:dyDescent="0.3">
      <c r="E17056" t="s">
        <v>13246</v>
      </c>
      <c r="F17056" t="s">
        <v>4236</v>
      </c>
      <c r="G17056" t="s">
        <v>14</v>
      </c>
      <c r="H17056" t="s">
        <v>13249</v>
      </c>
      <c r="I17056" t="s">
        <v>52</v>
      </c>
      <c r="J17056" t="s">
        <v>32</v>
      </c>
      <c r="M17056">
        <v>4688</v>
      </c>
      <c r="N17056">
        <v>447</v>
      </c>
      <c r="O17056">
        <v>450</v>
      </c>
    </row>
    <row r="17057" spans="1:15" x14ac:dyDescent="0.3">
      <c r="E17057" t="s">
        <v>13246</v>
      </c>
      <c r="F17057" t="s">
        <v>2177</v>
      </c>
      <c r="G17057" t="s">
        <v>14</v>
      </c>
      <c r="H17057" t="s">
        <v>13254</v>
      </c>
      <c r="I17057" t="s">
        <v>52</v>
      </c>
      <c r="J17057" t="s">
        <v>32</v>
      </c>
      <c r="M17057">
        <v>4688</v>
      </c>
      <c r="N17057">
        <v>454</v>
      </c>
      <c r="O17057">
        <v>459</v>
      </c>
    </row>
    <row r="17058" spans="1:15" x14ac:dyDescent="0.3">
      <c r="A17058" t="s">
        <v>14</v>
      </c>
      <c r="B17058">
        <v>1</v>
      </c>
      <c r="C17058">
        <v>1</v>
      </c>
      <c r="D17058">
        <v>1</v>
      </c>
      <c r="E17058" t="s">
        <v>13257</v>
      </c>
      <c r="F17058" t="s">
        <v>8018</v>
      </c>
      <c r="G17058" t="s">
        <v>14</v>
      </c>
      <c r="H17058" t="s">
        <v>13258</v>
      </c>
      <c r="I17058" t="s">
        <v>35</v>
      </c>
      <c r="J17058" t="s">
        <v>32</v>
      </c>
      <c r="M17058">
        <v>4691</v>
      </c>
      <c r="N17058">
        <v>0</v>
      </c>
      <c r="O17058">
        <v>5</v>
      </c>
    </row>
    <row r="17059" spans="1:15" x14ac:dyDescent="0.3">
      <c r="E17059" t="s">
        <v>13257</v>
      </c>
      <c r="F17059" t="s">
        <v>1081</v>
      </c>
      <c r="G17059" t="s">
        <v>51</v>
      </c>
      <c r="H17059" t="s">
        <v>13259</v>
      </c>
      <c r="I17059" t="s">
        <v>52</v>
      </c>
      <c r="J17059" t="s">
        <v>60</v>
      </c>
      <c r="M17059">
        <v>4691</v>
      </c>
      <c r="N17059">
        <v>118</v>
      </c>
      <c r="O17059">
        <v>124</v>
      </c>
    </row>
    <row r="17060" spans="1:15" x14ac:dyDescent="0.3">
      <c r="A17060" t="s">
        <v>14</v>
      </c>
      <c r="B17060">
        <v>1</v>
      </c>
      <c r="C17060">
        <v>1</v>
      </c>
      <c r="D17060">
        <v>1</v>
      </c>
      <c r="E17060" t="s">
        <v>13257</v>
      </c>
      <c r="F17060" t="s">
        <v>8018</v>
      </c>
      <c r="G17060" t="s">
        <v>14</v>
      </c>
      <c r="H17060" t="s">
        <v>13260</v>
      </c>
      <c r="I17060" t="s">
        <v>35</v>
      </c>
      <c r="J17060" t="s">
        <v>32</v>
      </c>
      <c r="M17060">
        <v>4692</v>
      </c>
      <c r="N17060">
        <v>10</v>
      </c>
      <c r="O17060">
        <v>15</v>
      </c>
    </row>
    <row r="17061" spans="1:15" x14ac:dyDescent="0.3">
      <c r="E17061" t="s">
        <v>13261</v>
      </c>
      <c r="F17061" t="s">
        <v>13270</v>
      </c>
      <c r="G17061" t="s">
        <v>14</v>
      </c>
      <c r="H17061" t="s">
        <v>13271</v>
      </c>
      <c r="I17061" t="s">
        <v>35</v>
      </c>
      <c r="J17061" t="s">
        <v>1017</v>
      </c>
      <c r="K17061" t="s">
        <v>43</v>
      </c>
      <c r="M17061">
        <v>4693</v>
      </c>
      <c r="N17061">
        <v>14</v>
      </c>
      <c r="O17061">
        <v>21</v>
      </c>
    </row>
    <row r="17062" spans="1:15" x14ac:dyDescent="0.3">
      <c r="E17062" t="s">
        <v>13261</v>
      </c>
      <c r="F17062" t="s">
        <v>13266</v>
      </c>
      <c r="G17062" t="s">
        <v>17</v>
      </c>
      <c r="H17062" t="s">
        <v>13267</v>
      </c>
      <c r="I17062" t="s">
        <v>19</v>
      </c>
      <c r="M17062">
        <v>4693</v>
      </c>
      <c r="N17062">
        <v>62</v>
      </c>
      <c r="O17062">
        <v>67</v>
      </c>
    </row>
    <row r="17063" spans="1:15" x14ac:dyDescent="0.3">
      <c r="A17063" t="s">
        <v>14</v>
      </c>
      <c r="B17063">
        <v>0</v>
      </c>
      <c r="C17063">
        <v>1</v>
      </c>
      <c r="D17063" t="s">
        <v>14</v>
      </c>
      <c r="E17063" t="s">
        <v>13261</v>
      </c>
      <c r="F17063" t="s">
        <v>13266</v>
      </c>
      <c r="G17063" t="s">
        <v>23</v>
      </c>
      <c r="H17063" t="s">
        <v>13267</v>
      </c>
      <c r="I17063" t="s">
        <v>26</v>
      </c>
      <c r="M17063">
        <v>4693</v>
      </c>
      <c r="N17063">
        <v>62</v>
      </c>
      <c r="O17063">
        <v>67</v>
      </c>
    </row>
    <row r="17064" spans="1:15" x14ac:dyDescent="0.3">
      <c r="E17064" t="s">
        <v>13261</v>
      </c>
      <c r="F17064" t="s">
        <v>13268</v>
      </c>
      <c r="G17064" t="s">
        <v>14</v>
      </c>
      <c r="H17064" t="s">
        <v>13269</v>
      </c>
      <c r="I17064" t="s">
        <v>19</v>
      </c>
      <c r="M17064">
        <v>4693</v>
      </c>
      <c r="N17064">
        <v>91</v>
      </c>
      <c r="O17064">
        <v>98</v>
      </c>
    </row>
    <row r="17065" spans="1:15" x14ac:dyDescent="0.3">
      <c r="A17065" t="s">
        <v>14</v>
      </c>
      <c r="B17065">
        <v>0</v>
      </c>
      <c r="C17065">
        <v>1</v>
      </c>
      <c r="D17065" t="s">
        <v>14</v>
      </c>
      <c r="E17065" t="s">
        <v>13261</v>
      </c>
      <c r="F17065" t="s">
        <v>13268</v>
      </c>
      <c r="G17065" t="s">
        <v>17</v>
      </c>
      <c r="H17065" t="s">
        <v>13269</v>
      </c>
      <c r="I17065" t="s">
        <v>26</v>
      </c>
      <c r="M17065">
        <v>4693</v>
      </c>
      <c r="N17065">
        <v>91</v>
      </c>
      <c r="O17065">
        <v>98</v>
      </c>
    </row>
    <row r="17066" spans="1:15" x14ac:dyDescent="0.3">
      <c r="A17066" t="s">
        <v>237</v>
      </c>
      <c r="B17066">
        <v>0</v>
      </c>
      <c r="E17066" t="s">
        <v>13261</v>
      </c>
      <c r="F17066" t="s">
        <v>13272</v>
      </c>
      <c r="G17066" t="s">
        <v>17</v>
      </c>
      <c r="H17066" t="s">
        <v>13273</v>
      </c>
      <c r="I17066" t="s">
        <v>22</v>
      </c>
      <c r="M17066">
        <v>4693</v>
      </c>
      <c r="N17066">
        <v>118</v>
      </c>
      <c r="O17066">
        <v>125</v>
      </c>
    </row>
    <row r="17067" spans="1:15" x14ac:dyDescent="0.3">
      <c r="A17067" t="s">
        <v>14</v>
      </c>
      <c r="B17067">
        <v>1</v>
      </c>
      <c r="C17067">
        <v>1</v>
      </c>
      <c r="D17067">
        <v>1</v>
      </c>
      <c r="E17067" t="s">
        <v>13261</v>
      </c>
      <c r="F17067" t="s">
        <v>13274</v>
      </c>
      <c r="G17067" t="s">
        <v>14</v>
      </c>
      <c r="H17067" t="s">
        <v>13275</v>
      </c>
      <c r="I17067" t="s">
        <v>35</v>
      </c>
      <c r="J17067" t="s">
        <v>597</v>
      </c>
      <c r="M17067">
        <v>4693</v>
      </c>
      <c r="N17067">
        <v>255</v>
      </c>
      <c r="O17067">
        <v>260</v>
      </c>
    </row>
    <row r="17068" spans="1:15" x14ac:dyDescent="0.3">
      <c r="A17068" t="s">
        <v>14</v>
      </c>
      <c r="B17068">
        <v>1</v>
      </c>
      <c r="C17068">
        <v>1</v>
      </c>
      <c r="D17068">
        <v>1</v>
      </c>
      <c r="E17068" t="s">
        <v>13261</v>
      </c>
      <c r="F17068" t="s">
        <v>13262</v>
      </c>
      <c r="G17068" t="s">
        <v>14</v>
      </c>
      <c r="H17068" t="s">
        <v>13263</v>
      </c>
      <c r="I17068" t="s">
        <v>22</v>
      </c>
      <c r="M17068">
        <v>4693</v>
      </c>
      <c r="N17068">
        <v>264</v>
      </c>
      <c r="O17068">
        <v>272</v>
      </c>
    </row>
    <row r="17069" spans="1:15" x14ac:dyDescent="0.3">
      <c r="A17069" t="s">
        <v>14</v>
      </c>
      <c r="B17069">
        <v>0</v>
      </c>
      <c r="C17069">
        <v>1</v>
      </c>
      <c r="D17069" t="s">
        <v>14</v>
      </c>
      <c r="E17069" t="s">
        <v>13261</v>
      </c>
      <c r="F17069" t="s">
        <v>13264</v>
      </c>
      <c r="G17069" t="s">
        <v>17</v>
      </c>
      <c r="H17069" t="s">
        <v>13265</v>
      </c>
      <c r="I17069" t="s">
        <v>22</v>
      </c>
      <c r="M17069">
        <v>4693</v>
      </c>
      <c r="N17069">
        <v>288</v>
      </c>
      <c r="O17069">
        <v>296</v>
      </c>
    </row>
    <row r="17070" spans="1:15" x14ac:dyDescent="0.3">
      <c r="A17070" t="s">
        <v>51</v>
      </c>
      <c r="B17070">
        <v>1</v>
      </c>
      <c r="C17070">
        <v>1</v>
      </c>
      <c r="D17070">
        <v>1</v>
      </c>
      <c r="E17070" t="s">
        <v>13102</v>
      </c>
      <c r="F17070" t="s">
        <v>13103</v>
      </c>
      <c r="G17070" t="s">
        <v>51</v>
      </c>
      <c r="H17070" t="s">
        <v>13104</v>
      </c>
      <c r="I17070" t="s">
        <v>22</v>
      </c>
      <c r="M17070">
        <v>4694</v>
      </c>
      <c r="N17070">
        <v>17</v>
      </c>
      <c r="O17070">
        <v>53</v>
      </c>
    </row>
    <row r="17071" spans="1:15" x14ac:dyDescent="0.3">
      <c r="E17071" t="s">
        <v>13320</v>
      </c>
      <c r="F17071" t="s">
        <v>13335</v>
      </c>
      <c r="G17071" t="s">
        <v>17</v>
      </c>
      <c r="H17071" t="s">
        <v>13336</v>
      </c>
      <c r="I17071" t="s">
        <v>19</v>
      </c>
      <c r="M17071">
        <v>4699</v>
      </c>
      <c r="N17071">
        <v>19</v>
      </c>
      <c r="O17071">
        <v>33</v>
      </c>
    </row>
    <row r="17072" spans="1:15" x14ac:dyDescent="0.3">
      <c r="E17072" t="s">
        <v>13320</v>
      </c>
      <c r="F17072" t="s">
        <v>13339</v>
      </c>
      <c r="G17072" t="s">
        <v>51</v>
      </c>
      <c r="H17072" t="s">
        <v>13340</v>
      </c>
      <c r="I17072" t="s">
        <v>19</v>
      </c>
      <c r="M17072">
        <v>4699</v>
      </c>
      <c r="N17072">
        <v>38</v>
      </c>
      <c r="O17072">
        <v>63</v>
      </c>
    </row>
    <row r="17073" spans="1:15" x14ac:dyDescent="0.3">
      <c r="E17073" t="s">
        <v>13320</v>
      </c>
      <c r="F17073" t="s">
        <v>13322</v>
      </c>
      <c r="G17073" t="s">
        <v>17</v>
      </c>
      <c r="H17073" t="s">
        <v>13323</v>
      </c>
      <c r="I17073" t="s">
        <v>26</v>
      </c>
      <c r="M17073">
        <v>4699</v>
      </c>
      <c r="N17073">
        <v>51</v>
      </c>
      <c r="O17073">
        <v>63</v>
      </c>
    </row>
    <row r="17074" spans="1:15" x14ac:dyDescent="0.3">
      <c r="A17074" t="s">
        <v>237</v>
      </c>
      <c r="B17074">
        <v>0</v>
      </c>
      <c r="C17074">
        <v>0</v>
      </c>
      <c r="D17074">
        <v>0</v>
      </c>
      <c r="E17074" t="s">
        <v>13320</v>
      </c>
      <c r="F17074" t="s">
        <v>13327</v>
      </c>
      <c r="G17074" t="s">
        <v>17</v>
      </c>
      <c r="H17074" t="s">
        <v>13328</v>
      </c>
      <c r="I17074" t="s">
        <v>22</v>
      </c>
      <c r="M17074">
        <v>4699</v>
      </c>
      <c r="N17074">
        <v>80</v>
      </c>
      <c r="O17074">
        <v>104</v>
      </c>
    </row>
    <row r="17075" spans="1:15" x14ac:dyDescent="0.3">
      <c r="A17075" t="s">
        <v>51</v>
      </c>
      <c r="B17075">
        <v>1</v>
      </c>
      <c r="C17075">
        <v>1</v>
      </c>
      <c r="D17075">
        <v>1</v>
      </c>
      <c r="E17075" t="s">
        <v>13320</v>
      </c>
      <c r="F17075" t="s">
        <v>13333</v>
      </c>
      <c r="G17075" t="s">
        <v>51</v>
      </c>
      <c r="H17075" t="s">
        <v>13334</v>
      </c>
      <c r="I17075" t="s">
        <v>22</v>
      </c>
      <c r="M17075">
        <v>4699</v>
      </c>
      <c r="N17075">
        <v>122</v>
      </c>
      <c r="O17075">
        <v>130</v>
      </c>
    </row>
    <row r="17076" spans="1:15" x14ac:dyDescent="0.3">
      <c r="E17076" t="s">
        <v>13320</v>
      </c>
      <c r="F17076" t="s">
        <v>2466</v>
      </c>
      <c r="G17076" t="s">
        <v>14</v>
      </c>
      <c r="H17076" t="s">
        <v>13324</v>
      </c>
      <c r="I17076" t="s">
        <v>52</v>
      </c>
      <c r="J17076" t="s">
        <v>32</v>
      </c>
      <c r="M17076">
        <v>4699</v>
      </c>
      <c r="N17076">
        <v>122</v>
      </c>
      <c r="O17076">
        <v>128</v>
      </c>
    </row>
    <row r="17077" spans="1:15" x14ac:dyDescent="0.3">
      <c r="E17077" t="s">
        <v>13320</v>
      </c>
      <c r="F17077" t="s">
        <v>13325</v>
      </c>
      <c r="G17077" t="s">
        <v>17</v>
      </c>
      <c r="H17077" t="s">
        <v>13326</v>
      </c>
      <c r="I17077" t="s">
        <v>19</v>
      </c>
      <c r="M17077">
        <v>4699</v>
      </c>
      <c r="N17077">
        <v>148</v>
      </c>
      <c r="O17077">
        <v>168</v>
      </c>
    </row>
    <row r="17078" spans="1:15" x14ac:dyDescent="0.3">
      <c r="A17078" t="s">
        <v>237</v>
      </c>
      <c r="B17078">
        <v>0</v>
      </c>
      <c r="C17078">
        <v>0</v>
      </c>
      <c r="D17078">
        <v>0</v>
      </c>
      <c r="E17078" t="s">
        <v>13320</v>
      </c>
      <c r="F17078" t="s">
        <v>13331</v>
      </c>
      <c r="G17078" t="s">
        <v>17</v>
      </c>
      <c r="H17078" t="s">
        <v>13332</v>
      </c>
      <c r="I17078" t="s">
        <v>26</v>
      </c>
      <c r="M17078">
        <v>4699</v>
      </c>
      <c r="N17078">
        <v>148</v>
      </c>
      <c r="O17078">
        <v>175</v>
      </c>
    </row>
    <row r="17079" spans="1:15" x14ac:dyDescent="0.3">
      <c r="E17079" t="s">
        <v>13320</v>
      </c>
      <c r="F17079" t="s">
        <v>9220</v>
      </c>
      <c r="G17079" t="s">
        <v>14</v>
      </c>
      <c r="H17079" t="s">
        <v>13321</v>
      </c>
      <c r="I17079" t="s">
        <v>52</v>
      </c>
      <c r="J17079" t="s">
        <v>32</v>
      </c>
      <c r="M17079">
        <v>4699</v>
      </c>
      <c r="N17079">
        <v>222</v>
      </c>
      <c r="O17079">
        <v>230</v>
      </c>
    </row>
    <row r="17080" spans="1:15" x14ac:dyDescent="0.3">
      <c r="A17080" t="s">
        <v>237</v>
      </c>
      <c r="B17080">
        <v>0</v>
      </c>
      <c r="C17080">
        <v>0</v>
      </c>
      <c r="D17080">
        <v>0</v>
      </c>
      <c r="E17080" t="s">
        <v>13320</v>
      </c>
      <c r="F17080" t="s">
        <v>9220</v>
      </c>
      <c r="G17080" t="s">
        <v>17</v>
      </c>
      <c r="H17080" t="s">
        <v>13321</v>
      </c>
      <c r="I17080" t="s">
        <v>22</v>
      </c>
      <c r="M17080">
        <v>4699</v>
      </c>
      <c r="N17080">
        <v>222</v>
      </c>
      <c r="O17080">
        <v>230</v>
      </c>
    </row>
    <row r="17081" spans="1:15" x14ac:dyDescent="0.3">
      <c r="A17081" t="s">
        <v>14</v>
      </c>
      <c r="B17081">
        <v>1</v>
      </c>
      <c r="C17081">
        <v>1</v>
      </c>
      <c r="D17081">
        <v>1</v>
      </c>
      <c r="E17081" t="s">
        <v>13320</v>
      </c>
      <c r="F17081" t="s">
        <v>13343</v>
      </c>
      <c r="G17081" t="s">
        <v>14</v>
      </c>
      <c r="H17081" t="s">
        <v>13344</v>
      </c>
      <c r="I17081" t="s">
        <v>35</v>
      </c>
      <c r="J17081" t="s">
        <v>46</v>
      </c>
      <c r="K17081" t="s">
        <v>47</v>
      </c>
      <c r="L17081" t="s">
        <v>43</v>
      </c>
      <c r="M17081">
        <v>4699</v>
      </c>
      <c r="N17081">
        <v>387</v>
      </c>
      <c r="O17081">
        <v>402</v>
      </c>
    </row>
    <row r="17082" spans="1:15" x14ac:dyDescent="0.3">
      <c r="A17082" t="s">
        <v>51</v>
      </c>
      <c r="B17082">
        <v>0</v>
      </c>
      <c r="C17082">
        <v>0</v>
      </c>
      <c r="D17082" t="s">
        <v>51</v>
      </c>
      <c r="E17082" t="s">
        <v>13320</v>
      </c>
      <c r="F17082" t="s">
        <v>13329</v>
      </c>
      <c r="G17082" t="s">
        <v>23</v>
      </c>
      <c r="H17082" t="s">
        <v>13330</v>
      </c>
      <c r="I17082" t="s">
        <v>52</v>
      </c>
      <c r="J17082" t="s">
        <v>453</v>
      </c>
      <c r="K17082" t="s">
        <v>117</v>
      </c>
      <c r="L17082" t="s">
        <v>32</v>
      </c>
      <c r="M17082">
        <v>4699</v>
      </c>
      <c r="N17082">
        <v>457</v>
      </c>
      <c r="O17082">
        <v>485</v>
      </c>
    </row>
    <row r="17083" spans="1:15" x14ac:dyDescent="0.3">
      <c r="A17083" t="s">
        <v>237</v>
      </c>
      <c r="B17083">
        <v>0</v>
      </c>
      <c r="E17083" t="s">
        <v>13320</v>
      </c>
      <c r="F17083" t="s">
        <v>13341</v>
      </c>
      <c r="G17083" t="s">
        <v>17</v>
      </c>
      <c r="H17083" t="s">
        <v>13342</v>
      </c>
      <c r="I17083" t="s">
        <v>22</v>
      </c>
      <c r="M17083">
        <v>4699</v>
      </c>
      <c r="N17083">
        <v>467</v>
      </c>
      <c r="O17083">
        <v>485</v>
      </c>
    </row>
    <row r="17084" spans="1:15" x14ac:dyDescent="0.3">
      <c r="A17084" t="s">
        <v>23</v>
      </c>
      <c r="B17084">
        <v>1</v>
      </c>
      <c r="C17084">
        <v>1</v>
      </c>
      <c r="D17084">
        <v>1</v>
      </c>
      <c r="E17084" t="s">
        <v>13320</v>
      </c>
      <c r="F17084" t="s">
        <v>13337</v>
      </c>
      <c r="G17084" t="s">
        <v>23</v>
      </c>
      <c r="H17084" t="s">
        <v>13338</v>
      </c>
      <c r="I17084" t="s">
        <v>35</v>
      </c>
      <c r="J17084" t="s">
        <v>112</v>
      </c>
      <c r="M17084">
        <v>4699</v>
      </c>
      <c r="N17084">
        <v>629</v>
      </c>
      <c r="O17084">
        <v>640</v>
      </c>
    </row>
    <row r="17085" spans="1:15" x14ac:dyDescent="0.3">
      <c r="A17085" t="s">
        <v>237</v>
      </c>
      <c r="B17085">
        <v>0</v>
      </c>
      <c r="C17085">
        <v>0</v>
      </c>
      <c r="D17085">
        <v>0</v>
      </c>
      <c r="E17085" t="s">
        <v>13276</v>
      </c>
      <c r="F17085" t="s">
        <v>13293</v>
      </c>
      <c r="G17085" t="s">
        <v>14</v>
      </c>
      <c r="H17085" t="s">
        <v>13294</v>
      </c>
      <c r="I17085" t="s">
        <v>22</v>
      </c>
      <c r="M17085">
        <v>4704</v>
      </c>
      <c r="N17085">
        <v>32</v>
      </c>
      <c r="O17085">
        <v>40</v>
      </c>
    </row>
    <row r="17086" spans="1:15" x14ac:dyDescent="0.3">
      <c r="E17086" t="s">
        <v>13276</v>
      </c>
      <c r="F17086" t="s">
        <v>13284</v>
      </c>
      <c r="G17086" t="s">
        <v>23</v>
      </c>
      <c r="H17086" t="s">
        <v>13285</v>
      </c>
      <c r="I17086" t="s">
        <v>52</v>
      </c>
      <c r="J17086" t="s">
        <v>117</v>
      </c>
      <c r="M17086">
        <v>4704</v>
      </c>
      <c r="N17086">
        <v>75</v>
      </c>
      <c r="O17086">
        <v>83</v>
      </c>
    </row>
    <row r="17087" spans="1:15" x14ac:dyDescent="0.3">
      <c r="E17087" t="s">
        <v>13276</v>
      </c>
      <c r="F17087" t="s">
        <v>7328</v>
      </c>
      <c r="G17087" t="s">
        <v>14</v>
      </c>
      <c r="H17087" t="s">
        <v>13283</v>
      </c>
      <c r="I17087" t="s">
        <v>52</v>
      </c>
      <c r="J17087" t="s">
        <v>32</v>
      </c>
      <c r="M17087">
        <v>4704</v>
      </c>
      <c r="N17087">
        <v>100</v>
      </c>
      <c r="O17087">
        <v>104</v>
      </c>
    </row>
    <row r="17088" spans="1:15" x14ac:dyDescent="0.3">
      <c r="A17088" t="s">
        <v>23</v>
      </c>
      <c r="B17088">
        <v>0</v>
      </c>
      <c r="C17088">
        <v>0</v>
      </c>
      <c r="D17088" t="s">
        <v>23</v>
      </c>
      <c r="E17088" t="s">
        <v>13276</v>
      </c>
      <c r="F17088" t="s">
        <v>13289</v>
      </c>
      <c r="G17088" t="s">
        <v>17</v>
      </c>
      <c r="H17088" t="s">
        <v>13290</v>
      </c>
      <c r="I17088" t="s">
        <v>26</v>
      </c>
      <c r="M17088">
        <v>4704</v>
      </c>
      <c r="N17088">
        <v>100</v>
      </c>
      <c r="O17088">
        <v>133</v>
      </c>
    </row>
    <row r="17089" spans="1:15" x14ac:dyDescent="0.3">
      <c r="E17089" t="s">
        <v>13276</v>
      </c>
      <c r="F17089" t="s">
        <v>13289</v>
      </c>
      <c r="G17089" t="s">
        <v>23</v>
      </c>
      <c r="H17089" t="s">
        <v>13290</v>
      </c>
      <c r="I17089" t="s">
        <v>19</v>
      </c>
      <c r="M17089">
        <v>4704</v>
      </c>
      <c r="N17089">
        <v>100</v>
      </c>
      <c r="O17089">
        <v>133</v>
      </c>
    </row>
    <row r="17090" spans="1:15" x14ac:dyDescent="0.3">
      <c r="A17090" t="s">
        <v>14</v>
      </c>
      <c r="B17090">
        <v>1</v>
      </c>
      <c r="C17090">
        <v>1</v>
      </c>
      <c r="D17090">
        <v>1</v>
      </c>
      <c r="E17090" t="s">
        <v>13276</v>
      </c>
      <c r="F17090" t="s">
        <v>13291</v>
      </c>
      <c r="G17090" t="s">
        <v>14</v>
      </c>
      <c r="H17090" t="s">
        <v>13292</v>
      </c>
      <c r="I17090" t="s">
        <v>35</v>
      </c>
      <c r="J17090" t="s">
        <v>32</v>
      </c>
      <c r="M17090">
        <v>4704</v>
      </c>
      <c r="N17090">
        <v>164</v>
      </c>
      <c r="O17090">
        <v>169</v>
      </c>
    </row>
    <row r="17091" spans="1:15" x14ac:dyDescent="0.3">
      <c r="A17091" t="s">
        <v>14</v>
      </c>
      <c r="B17091">
        <v>1</v>
      </c>
      <c r="C17091">
        <v>1</v>
      </c>
      <c r="D17091">
        <v>1</v>
      </c>
      <c r="E17091" t="s">
        <v>13276</v>
      </c>
      <c r="F17091" t="s">
        <v>13277</v>
      </c>
      <c r="G17091" t="s">
        <v>14</v>
      </c>
      <c r="H17091" t="s">
        <v>13278</v>
      </c>
      <c r="I17091" t="s">
        <v>35</v>
      </c>
      <c r="J17091" t="s">
        <v>32</v>
      </c>
      <c r="M17091">
        <v>4704</v>
      </c>
      <c r="N17091">
        <v>173</v>
      </c>
      <c r="O17091">
        <v>180</v>
      </c>
    </row>
    <row r="17092" spans="1:15" x14ac:dyDescent="0.3">
      <c r="A17092" t="s">
        <v>14</v>
      </c>
      <c r="B17092">
        <v>1</v>
      </c>
      <c r="C17092">
        <v>1</v>
      </c>
      <c r="D17092">
        <v>1</v>
      </c>
      <c r="E17092" t="s">
        <v>13276</v>
      </c>
      <c r="F17092" t="s">
        <v>13286</v>
      </c>
      <c r="G17092" t="s">
        <v>14</v>
      </c>
      <c r="H17092" t="s">
        <v>13287</v>
      </c>
      <c r="I17092" t="s">
        <v>35</v>
      </c>
      <c r="J17092" t="s">
        <v>46</v>
      </c>
      <c r="K17092" t="s">
        <v>47</v>
      </c>
      <c r="L17092" t="s">
        <v>43</v>
      </c>
      <c r="M17092">
        <v>4704</v>
      </c>
      <c r="N17092">
        <v>234</v>
      </c>
      <c r="O17092">
        <v>247</v>
      </c>
    </row>
    <row r="17093" spans="1:15" x14ac:dyDescent="0.3">
      <c r="E17093" t="s">
        <v>13276</v>
      </c>
      <c r="F17093" t="s">
        <v>353</v>
      </c>
      <c r="G17093" t="s">
        <v>23</v>
      </c>
      <c r="H17093" t="s">
        <v>13288</v>
      </c>
      <c r="I17093" t="s">
        <v>22</v>
      </c>
      <c r="M17093">
        <v>4704</v>
      </c>
      <c r="N17093">
        <v>309</v>
      </c>
      <c r="O17093">
        <v>318</v>
      </c>
    </row>
    <row r="17094" spans="1:15" x14ac:dyDescent="0.3">
      <c r="E17094" t="s">
        <v>13276</v>
      </c>
      <c r="F17094" t="s">
        <v>343</v>
      </c>
      <c r="G17094" t="s">
        <v>14</v>
      </c>
      <c r="H17094" t="s">
        <v>13281</v>
      </c>
      <c r="I17094" t="s">
        <v>52</v>
      </c>
      <c r="J17094" t="s">
        <v>32</v>
      </c>
      <c r="M17094">
        <v>4704</v>
      </c>
      <c r="N17094">
        <v>315</v>
      </c>
      <c r="O17094">
        <v>318</v>
      </c>
    </row>
    <row r="17095" spans="1:15" x14ac:dyDescent="0.3">
      <c r="A17095" t="s">
        <v>14</v>
      </c>
      <c r="B17095">
        <v>0</v>
      </c>
      <c r="C17095">
        <v>0</v>
      </c>
      <c r="D17095">
        <v>1</v>
      </c>
      <c r="E17095" t="s">
        <v>13276</v>
      </c>
      <c r="F17095" t="s">
        <v>13279</v>
      </c>
      <c r="G17095" t="s">
        <v>14</v>
      </c>
      <c r="H17095" t="s">
        <v>13280</v>
      </c>
      <c r="I17095" t="s">
        <v>31</v>
      </c>
      <c r="J17095" t="s">
        <v>32</v>
      </c>
      <c r="M17095">
        <v>4704</v>
      </c>
      <c r="N17095">
        <v>462</v>
      </c>
      <c r="O17095">
        <v>467</v>
      </c>
    </row>
    <row r="17096" spans="1:15" x14ac:dyDescent="0.3">
      <c r="A17096" t="s">
        <v>14</v>
      </c>
      <c r="B17096">
        <v>0</v>
      </c>
      <c r="C17096">
        <v>1</v>
      </c>
      <c r="D17096" t="s">
        <v>14</v>
      </c>
      <c r="E17096" t="s">
        <v>13276</v>
      </c>
      <c r="F17096" t="s">
        <v>13279</v>
      </c>
      <c r="G17096" t="s">
        <v>17</v>
      </c>
      <c r="H17096" t="s">
        <v>13280</v>
      </c>
      <c r="I17096" t="s">
        <v>26</v>
      </c>
      <c r="M17096">
        <v>4704</v>
      </c>
      <c r="N17096">
        <v>462</v>
      </c>
      <c r="O17096">
        <v>467</v>
      </c>
    </row>
    <row r="17097" spans="1:15" x14ac:dyDescent="0.3">
      <c r="A17097" t="s">
        <v>14</v>
      </c>
      <c r="B17097">
        <v>1</v>
      </c>
      <c r="C17097">
        <v>1</v>
      </c>
      <c r="D17097">
        <v>1</v>
      </c>
      <c r="E17097" t="s">
        <v>13276</v>
      </c>
      <c r="F17097" t="s">
        <v>1534</v>
      </c>
      <c r="G17097" t="s">
        <v>14</v>
      </c>
      <c r="H17097" t="s">
        <v>13282</v>
      </c>
      <c r="I17097" t="s">
        <v>35</v>
      </c>
      <c r="J17097" t="s">
        <v>32</v>
      </c>
      <c r="M17097">
        <v>4704</v>
      </c>
      <c r="N17097">
        <v>560</v>
      </c>
      <c r="O17097">
        <v>569</v>
      </c>
    </row>
    <row r="17098" spans="1:15" x14ac:dyDescent="0.3">
      <c r="A17098" t="s">
        <v>14</v>
      </c>
      <c r="B17098">
        <v>1</v>
      </c>
      <c r="C17098">
        <v>1</v>
      </c>
      <c r="D17098">
        <v>1</v>
      </c>
      <c r="E17098" t="s">
        <v>13295</v>
      </c>
      <c r="F17098" t="s">
        <v>13291</v>
      </c>
      <c r="G17098" t="s">
        <v>14</v>
      </c>
      <c r="H17098" t="s">
        <v>13297</v>
      </c>
      <c r="I17098" t="s">
        <v>35</v>
      </c>
      <c r="J17098" t="s">
        <v>32</v>
      </c>
      <c r="M17098">
        <v>4705</v>
      </c>
      <c r="N17098">
        <v>100</v>
      </c>
      <c r="O17098">
        <v>105</v>
      </c>
    </row>
    <row r="17099" spans="1:15" x14ac:dyDescent="0.3">
      <c r="A17099" t="s">
        <v>14</v>
      </c>
      <c r="B17099">
        <v>1</v>
      </c>
      <c r="C17099">
        <v>1</v>
      </c>
      <c r="D17099">
        <v>1</v>
      </c>
      <c r="E17099" t="s">
        <v>13295</v>
      </c>
      <c r="F17099" t="s">
        <v>13277</v>
      </c>
      <c r="G17099" t="s">
        <v>14</v>
      </c>
      <c r="H17099" t="s">
        <v>13296</v>
      </c>
      <c r="I17099" t="s">
        <v>35</v>
      </c>
      <c r="J17099" t="s">
        <v>32</v>
      </c>
      <c r="M17099">
        <v>4705</v>
      </c>
      <c r="N17099">
        <v>109</v>
      </c>
      <c r="O17099">
        <v>116</v>
      </c>
    </row>
    <row r="17100" spans="1:15" x14ac:dyDescent="0.3">
      <c r="A17100" t="s">
        <v>14</v>
      </c>
      <c r="B17100">
        <v>1</v>
      </c>
      <c r="C17100">
        <v>1</v>
      </c>
      <c r="D17100">
        <v>1</v>
      </c>
      <c r="E17100" t="s">
        <v>13120</v>
      </c>
      <c r="F17100" t="s">
        <v>13121</v>
      </c>
      <c r="G17100" t="s">
        <v>14</v>
      </c>
      <c r="H17100" t="s">
        <v>13122</v>
      </c>
      <c r="I17100" t="s">
        <v>35</v>
      </c>
      <c r="J17100" t="s">
        <v>46</v>
      </c>
      <c r="K17100" t="s">
        <v>47</v>
      </c>
      <c r="L17100" t="s">
        <v>43</v>
      </c>
      <c r="M17100">
        <v>4706</v>
      </c>
      <c r="N17100">
        <v>0</v>
      </c>
      <c r="O17100">
        <v>15</v>
      </c>
    </row>
    <row r="17101" spans="1:15" x14ac:dyDescent="0.3">
      <c r="E17101" t="s">
        <v>13298</v>
      </c>
      <c r="F17101" t="s">
        <v>13301</v>
      </c>
      <c r="G17101" t="s">
        <v>23</v>
      </c>
      <c r="H17101" t="s">
        <v>13302</v>
      </c>
      <c r="I17101" t="s">
        <v>19</v>
      </c>
      <c r="M17101">
        <v>4722</v>
      </c>
      <c r="N17101">
        <v>19</v>
      </c>
      <c r="O17101">
        <v>28</v>
      </c>
    </row>
    <row r="17102" spans="1:15" x14ac:dyDescent="0.3">
      <c r="A17102" t="s">
        <v>237</v>
      </c>
      <c r="B17102">
        <v>0</v>
      </c>
      <c r="C17102">
        <v>0</v>
      </c>
      <c r="D17102">
        <v>0</v>
      </c>
      <c r="E17102" t="s">
        <v>13298</v>
      </c>
      <c r="F17102" t="s">
        <v>13301</v>
      </c>
      <c r="G17102" t="s">
        <v>17</v>
      </c>
      <c r="H17102" t="s">
        <v>13302</v>
      </c>
      <c r="I17102" t="s">
        <v>26</v>
      </c>
      <c r="M17102">
        <v>4722</v>
      </c>
      <c r="N17102">
        <v>19</v>
      </c>
      <c r="O17102">
        <v>28</v>
      </c>
    </row>
    <row r="17103" spans="1:15" x14ac:dyDescent="0.3">
      <c r="A17103" t="s">
        <v>14</v>
      </c>
      <c r="B17103">
        <v>1</v>
      </c>
      <c r="C17103">
        <v>1</v>
      </c>
      <c r="D17103">
        <v>1</v>
      </c>
      <c r="E17103" t="s">
        <v>13298</v>
      </c>
      <c r="F17103" t="s">
        <v>13299</v>
      </c>
      <c r="G17103" t="s">
        <v>14</v>
      </c>
      <c r="H17103" t="s">
        <v>13300</v>
      </c>
      <c r="I17103" t="s">
        <v>22</v>
      </c>
      <c r="M17103">
        <v>4722</v>
      </c>
      <c r="N17103">
        <v>546</v>
      </c>
      <c r="O17103">
        <v>550</v>
      </c>
    </row>
    <row r="17104" spans="1:15" x14ac:dyDescent="0.3">
      <c r="E17104" t="s">
        <v>13303</v>
      </c>
      <c r="F17104" t="s">
        <v>13305</v>
      </c>
      <c r="G17104" t="s">
        <v>23</v>
      </c>
      <c r="H17104" t="s">
        <v>13306</v>
      </c>
      <c r="I17104" t="s">
        <v>26</v>
      </c>
      <c r="M17104">
        <v>4723</v>
      </c>
      <c r="N17104">
        <v>20</v>
      </c>
      <c r="O17104">
        <v>36</v>
      </c>
    </row>
    <row r="17105" spans="1:15" x14ac:dyDescent="0.3">
      <c r="E17105" t="s">
        <v>13303</v>
      </c>
      <c r="F17105" t="s">
        <v>13318</v>
      </c>
      <c r="G17105" t="s">
        <v>17</v>
      </c>
      <c r="H17105" t="s">
        <v>13319</v>
      </c>
      <c r="I17105" t="s">
        <v>26</v>
      </c>
      <c r="M17105">
        <v>4723</v>
      </c>
      <c r="N17105">
        <v>89</v>
      </c>
      <c r="O17105">
        <v>99</v>
      </c>
    </row>
    <row r="17106" spans="1:15" x14ac:dyDescent="0.3">
      <c r="A17106" t="s">
        <v>23</v>
      </c>
      <c r="B17106">
        <v>1</v>
      </c>
      <c r="C17106">
        <v>1</v>
      </c>
      <c r="D17106">
        <v>1</v>
      </c>
      <c r="E17106" t="s">
        <v>13303</v>
      </c>
      <c r="F17106" t="s">
        <v>13309</v>
      </c>
      <c r="G17106" t="s">
        <v>23</v>
      </c>
      <c r="H17106" t="s">
        <v>13310</v>
      </c>
      <c r="I17106" t="s">
        <v>35</v>
      </c>
      <c r="J17106" t="s">
        <v>112</v>
      </c>
      <c r="M17106">
        <v>4723</v>
      </c>
      <c r="N17106">
        <v>100</v>
      </c>
      <c r="O17106">
        <v>107</v>
      </c>
    </row>
    <row r="17107" spans="1:15" x14ac:dyDescent="0.3">
      <c r="A17107" t="s">
        <v>14</v>
      </c>
      <c r="B17107">
        <v>1</v>
      </c>
      <c r="C17107">
        <v>1</v>
      </c>
      <c r="D17107">
        <v>1</v>
      </c>
      <c r="E17107" t="s">
        <v>13303</v>
      </c>
      <c r="F17107" t="s">
        <v>13307</v>
      </c>
      <c r="G17107" t="s">
        <v>14</v>
      </c>
      <c r="H17107" t="s">
        <v>13308</v>
      </c>
      <c r="I17107" t="s">
        <v>35</v>
      </c>
      <c r="J17107" t="s">
        <v>46</v>
      </c>
      <c r="K17107" t="s">
        <v>47</v>
      </c>
      <c r="L17107" t="s">
        <v>43</v>
      </c>
      <c r="M17107">
        <v>4723</v>
      </c>
      <c r="N17107">
        <v>231</v>
      </c>
      <c r="O17107">
        <v>245</v>
      </c>
    </row>
    <row r="17108" spans="1:15" x14ac:dyDescent="0.3">
      <c r="A17108" t="s">
        <v>23</v>
      </c>
      <c r="B17108">
        <v>1</v>
      </c>
      <c r="C17108">
        <v>1</v>
      </c>
      <c r="D17108">
        <v>1</v>
      </c>
      <c r="E17108" t="s">
        <v>13303</v>
      </c>
      <c r="F17108" t="s">
        <v>13312</v>
      </c>
      <c r="G17108" t="s">
        <v>23</v>
      </c>
      <c r="H17108" t="s">
        <v>13313</v>
      </c>
      <c r="I17108" t="s">
        <v>22</v>
      </c>
      <c r="M17108">
        <v>4723</v>
      </c>
      <c r="N17108">
        <v>370</v>
      </c>
      <c r="O17108">
        <v>385</v>
      </c>
    </row>
    <row r="17109" spans="1:15" x14ac:dyDescent="0.3">
      <c r="E17109" t="s">
        <v>13303</v>
      </c>
      <c r="F17109" t="s">
        <v>2466</v>
      </c>
      <c r="G17109" t="s">
        <v>14</v>
      </c>
      <c r="H17109" t="s">
        <v>13316</v>
      </c>
      <c r="I17109" t="s">
        <v>52</v>
      </c>
      <c r="J17109" t="s">
        <v>32</v>
      </c>
      <c r="M17109">
        <v>4723</v>
      </c>
      <c r="N17109">
        <v>379</v>
      </c>
      <c r="O17109">
        <v>385</v>
      </c>
    </row>
    <row r="17110" spans="1:15" x14ac:dyDescent="0.3">
      <c r="E17110" t="s">
        <v>13303</v>
      </c>
      <c r="F17110" t="s">
        <v>13314</v>
      </c>
      <c r="G17110" t="s">
        <v>14</v>
      </c>
      <c r="H17110" t="s">
        <v>13315</v>
      </c>
      <c r="I17110" t="s">
        <v>19</v>
      </c>
      <c r="M17110">
        <v>4723</v>
      </c>
      <c r="N17110">
        <v>551</v>
      </c>
      <c r="O17110">
        <v>555</v>
      </c>
    </row>
    <row r="17111" spans="1:15" x14ac:dyDescent="0.3">
      <c r="A17111" t="s">
        <v>14</v>
      </c>
      <c r="B17111">
        <v>0</v>
      </c>
      <c r="C17111">
        <v>1</v>
      </c>
      <c r="D17111" t="s">
        <v>14</v>
      </c>
      <c r="E17111" t="s">
        <v>13303</v>
      </c>
      <c r="F17111" t="s">
        <v>13314</v>
      </c>
      <c r="G17111" t="s">
        <v>23</v>
      </c>
      <c r="H17111" t="s">
        <v>13315</v>
      </c>
      <c r="I17111" t="s">
        <v>26</v>
      </c>
      <c r="M17111">
        <v>4723</v>
      </c>
      <c r="N17111">
        <v>551</v>
      </c>
      <c r="O17111">
        <v>555</v>
      </c>
    </row>
    <row r="17112" spans="1:15" x14ac:dyDescent="0.3">
      <c r="A17112" t="s">
        <v>14</v>
      </c>
      <c r="B17112">
        <v>1</v>
      </c>
      <c r="C17112">
        <v>1</v>
      </c>
      <c r="D17112">
        <v>1</v>
      </c>
      <c r="E17112" t="s">
        <v>13303</v>
      </c>
      <c r="F17112" t="s">
        <v>4693</v>
      </c>
      <c r="G17112" t="s">
        <v>14</v>
      </c>
      <c r="H17112" t="s">
        <v>13311</v>
      </c>
      <c r="I17112" t="s">
        <v>31</v>
      </c>
      <c r="J17112" t="s">
        <v>32</v>
      </c>
      <c r="M17112">
        <v>4723</v>
      </c>
      <c r="N17112">
        <v>557</v>
      </c>
      <c r="O17112">
        <v>564</v>
      </c>
    </row>
    <row r="17113" spans="1:15" x14ac:dyDescent="0.3">
      <c r="A17113" t="s">
        <v>14</v>
      </c>
      <c r="B17113">
        <v>0</v>
      </c>
      <c r="C17113">
        <v>1</v>
      </c>
      <c r="D17113" t="s">
        <v>14</v>
      </c>
      <c r="E17113" t="s">
        <v>13303</v>
      </c>
      <c r="F17113" t="s">
        <v>4693</v>
      </c>
      <c r="G17113" t="s">
        <v>23</v>
      </c>
      <c r="H17113" t="s">
        <v>13311</v>
      </c>
      <c r="I17113" t="s">
        <v>26</v>
      </c>
      <c r="M17113">
        <v>4723</v>
      </c>
      <c r="N17113">
        <v>557</v>
      </c>
      <c r="O17113">
        <v>564</v>
      </c>
    </row>
    <row r="17114" spans="1:15" x14ac:dyDescent="0.3">
      <c r="E17114" t="s">
        <v>13303</v>
      </c>
      <c r="F17114" t="s">
        <v>1250</v>
      </c>
      <c r="G17114" t="s">
        <v>17</v>
      </c>
      <c r="H17114" t="s">
        <v>13304</v>
      </c>
      <c r="I17114" t="s">
        <v>26</v>
      </c>
      <c r="M17114">
        <v>4723</v>
      </c>
      <c r="N17114">
        <v>566</v>
      </c>
      <c r="O17114">
        <v>573</v>
      </c>
    </row>
    <row r="17115" spans="1:15" x14ac:dyDescent="0.3">
      <c r="E17115" t="s">
        <v>13303</v>
      </c>
      <c r="F17115" t="s">
        <v>1250</v>
      </c>
      <c r="G17115" t="s">
        <v>14</v>
      </c>
      <c r="H17115" t="s">
        <v>13304</v>
      </c>
      <c r="I17115" t="s">
        <v>31</v>
      </c>
      <c r="J17115" t="s">
        <v>32</v>
      </c>
      <c r="M17115">
        <v>4723</v>
      </c>
      <c r="N17115">
        <v>566</v>
      </c>
      <c r="O17115">
        <v>573</v>
      </c>
    </row>
    <row r="17116" spans="1:15" x14ac:dyDescent="0.3">
      <c r="E17116" t="s">
        <v>13303</v>
      </c>
      <c r="F17116" t="s">
        <v>364</v>
      </c>
      <c r="G17116" t="s">
        <v>14</v>
      </c>
      <c r="H17116" t="s">
        <v>13317</v>
      </c>
      <c r="I17116" t="s">
        <v>19</v>
      </c>
      <c r="M17116">
        <v>4723</v>
      </c>
      <c r="N17116">
        <v>577</v>
      </c>
      <c r="O17116">
        <v>586</v>
      </c>
    </row>
    <row r="17117" spans="1:15" x14ac:dyDescent="0.3">
      <c r="E17117" t="s">
        <v>13303</v>
      </c>
      <c r="F17117" t="s">
        <v>364</v>
      </c>
      <c r="G17117" t="s">
        <v>17</v>
      </c>
      <c r="H17117" t="s">
        <v>13317</v>
      </c>
      <c r="I17117" t="s">
        <v>26</v>
      </c>
      <c r="M17117">
        <v>4723</v>
      </c>
      <c r="N17117">
        <v>577</v>
      </c>
      <c r="O17117">
        <v>586</v>
      </c>
    </row>
    <row r="17118" spans="1:15" x14ac:dyDescent="0.3">
      <c r="A17118" t="s">
        <v>14</v>
      </c>
      <c r="B17118">
        <v>1</v>
      </c>
      <c r="C17118">
        <v>1</v>
      </c>
      <c r="D17118">
        <v>1</v>
      </c>
      <c r="E17118" t="s">
        <v>13160</v>
      </c>
      <c r="F17118" t="s">
        <v>13162</v>
      </c>
      <c r="G17118" t="s">
        <v>14</v>
      </c>
      <c r="H17118" t="s">
        <v>13169</v>
      </c>
      <c r="I17118" t="s">
        <v>35</v>
      </c>
      <c r="J17118" t="s">
        <v>597</v>
      </c>
      <c r="M17118">
        <v>4725</v>
      </c>
      <c r="N17118">
        <v>27</v>
      </c>
      <c r="O17118">
        <v>40</v>
      </c>
    </row>
    <row r="17119" spans="1:15" x14ac:dyDescent="0.3">
      <c r="A17119" t="s">
        <v>23</v>
      </c>
      <c r="B17119">
        <v>0</v>
      </c>
      <c r="C17119">
        <v>0</v>
      </c>
      <c r="D17119">
        <v>1</v>
      </c>
      <c r="E17119" t="s">
        <v>13160</v>
      </c>
      <c r="F17119" t="s">
        <v>6702</v>
      </c>
      <c r="G17119" t="s">
        <v>23</v>
      </c>
      <c r="H17119" t="s">
        <v>13161</v>
      </c>
      <c r="I17119" t="s">
        <v>26</v>
      </c>
      <c r="M17119">
        <v>4725</v>
      </c>
      <c r="N17119">
        <v>121</v>
      </c>
      <c r="O17119">
        <v>130</v>
      </c>
    </row>
    <row r="17120" spans="1:15" x14ac:dyDescent="0.3">
      <c r="E17120" t="s">
        <v>13160</v>
      </c>
      <c r="F17120" t="s">
        <v>2466</v>
      </c>
      <c r="G17120" t="s">
        <v>14</v>
      </c>
      <c r="H17120" t="s">
        <v>13168</v>
      </c>
      <c r="I17120" t="s">
        <v>52</v>
      </c>
      <c r="J17120" t="s">
        <v>32</v>
      </c>
      <c r="M17120">
        <v>4725</v>
      </c>
      <c r="N17120">
        <v>124</v>
      </c>
      <c r="O17120">
        <v>130</v>
      </c>
    </row>
    <row r="17121" spans="1:15" x14ac:dyDescent="0.3">
      <c r="A17121" t="s">
        <v>23</v>
      </c>
      <c r="B17121">
        <v>1</v>
      </c>
      <c r="C17121">
        <v>1</v>
      </c>
      <c r="D17121">
        <v>1</v>
      </c>
      <c r="E17121" t="s">
        <v>13160</v>
      </c>
      <c r="F17121" t="s">
        <v>2466</v>
      </c>
      <c r="G17121" t="s">
        <v>23</v>
      </c>
      <c r="H17121" t="s">
        <v>13168</v>
      </c>
      <c r="I17121" t="s">
        <v>19</v>
      </c>
      <c r="M17121">
        <v>4725</v>
      </c>
      <c r="N17121">
        <v>124</v>
      </c>
      <c r="O17121">
        <v>130</v>
      </c>
    </row>
    <row r="17122" spans="1:15" x14ac:dyDescent="0.3">
      <c r="A17122" t="s">
        <v>23</v>
      </c>
      <c r="B17122">
        <v>1</v>
      </c>
      <c r="C17122">
        <v>1</v>
      </c>
      <c r="D17122">
        <v>1</v>
      </c>
      <c r="E17122" t="s">
        <v>13160</v>
      </c>
      <c r="F17122" t="s">
        <v>13166</v>
      </c>
      <c r="G17122" t="s">
        <v>23</v>
      </c>
      <c r="H17122" t="s">
        <v>13167</v>
      </c>
      <c r="I17122" t="s">
        <v>35</v>
      </c>
      <c r="J17122" t="s">
        <v>453</v>
      </c>
      <c r="M17122">
        <v>4725</v>
      </c>
      <c r="N17122">
        <v>169</v>
      </c>
      <c r="O17122">
        <v>174</v>
      </c>
    </row>
    <row r="17123" spans="1:15" x14ac:dyDescent="0.3">
      <c r="A17123" t="s">
        <v>51</v>
      </c>
      <c r="B17123">
        <v>1</v>
      </c>
      <c r="C17123">
        <v>1</v>
      </c>
      <c r="D17123">
        <v>1</v>
      </c>
      <c r="E17123" t="s">
        <v>13160</v>
      </c>
      <c r="F17123" t="s">
        <v>13164</v>
      </c>
      <c r="G17123" t="s">
        <v>51</v>
      </c>
      <c r="H17123" t="s">
        <v>13165</v>
      </c>
      <c r="I17123" t="s">
        <v>69</v>
      </c>
      <c r="J17123" t="s">
        <v>53</v>
      </c>
      <c r="K17123" t="s">
        <v>800</v>
      </c>
      <c r="M17123">
        <v>4725</v>
      </c>
      <c r="N17123">
        <v>206</v>
      </c>
      <c r="O17123">
        <v>219</v>
      </c>
    </row>
    <row r="17124" spans="1:15" x14ac:dyDescent="0.3">
      <c r="A17124" t="s">
        <v>14</v>
      </c>
      <c r="B17124">
        <v>1</v>
      </c>
      <c r="C17124">
        <v>1</v>
      </c>
      <c r="D17124">
        <v>1</v>
      </c>
      <c r="E17124" t="s">
        <v>13160</v>
      </c>
      <c r="F17124" t="s">
        <v>13162</v>
      </c>
      <c r="G17124" t="s">
        <v>14</v>
      </c>
      <c r="H17124" t="s">
        <v>13163</v>
      </c>
      <c r="I17124" t="s">
        <v>35</v>
      </c>
      <c r="J17124" t="s">
        <v>597</v>
      </c>
      <c r="M17124">
        <v>4725</v>
      </c>
      <c r="N17124">
        <v>276</v>
      </c>
      <c r="O17124">
        <v>289</v>
      </c>
    </row>
    <row r="17125" spans="1:15" x14ac:dyDescent="0.3">
      <c r="A17125" t="s">
        <v>237</v>
      </c>
      <c r="B17125">
        <v>0</v>
      </c>
      <c r="E17125" t="s">
        <v>13170</v>
      </c>
      <c r="F17125" t="s">
        <v>13171</v>
      </c>
      <c r="G17125" t="s">
        <v>17</v>
      </c>
      <c r="H17125" t="s">
        <v>13172</v>
      </c>
      <c r="I17125" t="s">
        <v>26</v>
      </c>
      <c r="M17125">
        <v>4731</v>
      </c>
      <c r="N17125">
        <v>111</v>
      </c>
      <c r="O17125">
        <v>124</v>
      </c>
    </row>
    <row r="17126" spans="1:15" x14ac:dyDescent="0.3">
      <c r="E17126" t="s">
        <v>13170</v>
      </c>
      <c r="F17126" t="s">
        <v>13171</v>
      </c>
      <c r="G17126" t="s">
        <v>51</v>
      </c>
      <c r="H17126" t="s">
        <v>13172</v>
      </c>
      <c r="I17126" t="s">
        <v>19</v>
      </c>
      <c r="M17126">
        <v>4731</v>
      </c>
      <c r="N17126">
        <v>111</v>
      </c>
      <c r="O17126">
        <v>124</v>
      </c>
    </row>
    <row r="17127" spans="1:15" x14ac:dyDescent="0.3">
      <c r="A17127" t="s">
        <v>237</v>
      </c>
      <c r="B17127">
        <v>0</v>
      </c>
      <c r="E17127" t="s">
        <v>13170</v>
      </c>
      <c r="F17127" t="s">
        <v>13171</v>
      </c>
      <c r="G17127" t="s">
        <v>17</v>
      </c>
      <c r="H17127" t="s">
        <v>13172</v>
      </c>
      <c r="I17127" t="s">
        <v>26</v>
      </c>
      <c r="M17127">
        <v>4732</v>
      </c>
      <c r="N17127">
        <v>111</v>
      </c>
      <c r="O17127">
        <v>124</v>
      </c>
    </row>
    <row r="17128" spans="1:15" x14ac:dyDescent="0.3">
      <c r="E17128" t="s">
        <v>13170</v>
      </c>
      <c r="F17128" t="s">
        <v>13171</v>
      </c>
      <c r="G17128" t="s">
        <v>51</v>
      </c>
      <c r="H17128" t="s">
        <v>13172</v>
      </c>
      <c r="I17128" t="s">
        <v>19</v>
      </c>
      <c r="M17128">
        <v>4732</v>
      </c>
      <c r="N17128">
        <v>111</v>
      </c>
      <c r="O17128">
        <v>124</v>
      </c>
    </row>
    <row r="17129" spans="1:15" x14ac:dyDescent="0.3">
      <c r="A17129" t="s">
        <v>237</v>
      </c>
      <c r="B17129">
        <v>0</v>
      </c>
      <c r="E17129" t="s">
        <v>13170</v>
      </c>
      <c r="F17129" t="s">
        <v>13171</v>
      </c>
      <c r="G17129" t="s">
        <v>17</v>
      </c>
      <c r="H17129" t="s">
        <v>13172</v>
      </c>
      <c r="I17129" t="s">
        <v>26</v>
      </c>
      <c r="M17129">
        <v>4733</v>
      </c>
      <c r="N17129">
        <v>111</v>
      </c>
      <c r="O17129">
        <v>124</v>
      </c>
    </row>
    <row r="17130" spans="1:15" x14ac:dyDescent="0.3">
      <c r="E17130" t="s">
        <v>13170</v>
      </c>
      <c r="F17130" t="s">
        <v>13171</v>
      </c>
      <c r="G17130" t="s">
        <v>51</v>
      </c>
      <c r="H17130" t="s">
        <v>13172</v>
      </c>
      <c r="I17130" t="s">
        <v>19</v>
      </c>
      <c r="M17130">
        <v>4733</v>
      </c>
      <c r="N17130">
        <v>111</v>
      </c>
      <c r="O17130">
        <v>124</v>
      </c>
    </row>
    <row r="17131" spans="1:15" x14ac:dyDescent="0.3">
      <c r="E17131" t="s">
        <v>13173</v>
      </c>
      <c r="F17131" t="s">
        <v>13174</v>
      </c>
      <c r="G17131" t="s">
        <v>14</v>
      </c>
      <c r="H17131" t="s">
        <v>13175</v>
      </c>
      <c r="I17131" t="s">
        <v>19</v>
      </c>
      <c r="M17131">
        <v>4734</v>
      </c>
      <c r="N17131">
        <v>6</v>
      </c>
      <c r="O17131">
        <v>11</v>
      </c>
    </row>
    <row r="17132" spans="1:15" x14ac:dyDescent="0.3">
      <c r="A17132" t="s">
        <v>14</v>
      </c>
      <c r="B17132">
        <v>0</v>
      </c>
      <c r="C17132">
        <v>1</v>
      </c>
      <c r="D17132" t="s">
        <v>14</v>
      </c>
      <c r="E17132" t="s">
        <v>13173</v>
      </c>
      <c r="F17132" t="s">
        <v>13174</v>
      </c>
      <c r="G17132" t="s">
        <v>23</v>
      </c>
      <c r="H17132" t="s">
        <v>13175</v>
      </c>
      <c r="I17132" t="s">
        <v>26</v>
      </c>
      <c r="M17132">
        <v>4734</v>
      </c>
      <c r="N17132">
        <v>6</v>
      </c>
      <c r="O17132">
        <v>11</v>
      </c>
    </row>
    <row r="17133" spans="1:15" x14ac:dyDescent="0.3">
      <c r="E17133" t="s">
        <v>13173</v>
      </c>
      <c r="F17133" t="s">
        <v>13180</v>
      </c>
      <c r="G17133" t="s">
        <v>17</v>
      </c>
      <c r="H17133" t="s">
        <v>13181</v>
      </c>
      <c r="I17133" t="s">
        <v>26</v>
      </c>
      <c r="M17133">
        <v>4735</v>
      </c>
      <c r="N17133">
        <v>0</v>
      </c>
      <c r="O17133">
        <v>6</v>
      </c>
    </row>
    <row r="17134" spans="1:15" x14ac:dyDescent="0.3">
      <c r="E17134" t="s">
        <v>13173</v>
      </c>
      <c r="F17134" t="s">
        <v>13174</v>
      </c>
      <c r="G17134" t="s">
        <v>14</v>
      </c>
      <c r="H17134" t="s">
        <v>13178</v>
      </c>
      <c r="I17134" t="s">
        <v>19</v>
      </c>
      <c r="M17134">
        <v>4735</v>
      </c>
      <c r="N17134">
        <v>79</v>
      </c>
      <c r="O17134">
        <v>84</v>
      </c>
    </row>
    <row r="17135" spans="1:15" x14ac:dyDescent="0.3">
      <c r="A17135" t="s">
        <v>14</v>
      </c>
      <c r="B17135">
        <v>0</v>
      </c>
      <c r="C17135">
        <v>1</v>
      </c>
      <c r="D17135" t="s">
        <v>14</v>
      </c>
      <c r="E17135" t="s">
        <v>13173</v>
      </c>
      <c r="F17135" t="s">
        <v>13174</v>
      </c>
      <c r="G17135" t="s">
        <v>23</v>
      </c>
      <c r="H17135" t="s">
        <v>13178</v>
      </c>
      <c r="I17135" t="s">
        <v>26</v>
      </c>
      <c r="M17135">
        <v>4735</v>
      </c>
      <c r="N17135">
        <v>79</v>
      </c>
      <c r="O17135">
        <v>84</v>
      </c>
    </row>
    <row r="17136" spans="1:15" x14ac:dyDescent="0.3">
      <c r="A17136" t="s">
        <v>237</v>
      </c>
      <c r="B17136">
        <v>0</v>
      </c>
      <c r="C17136">
        <v>0</v>
      </c>
      <c r="D17136">
        <v>0</v>
      </c>
      <c r="E17136" t="s">
        <v>13173</v>
      </c>
      <c r="F17136" t="s">
        <v>13182</v>
      </c>
      <c r="G17136" t="s">
        <v>23</v>
      </c>
      <c r="H17136" t="s">
        <v>13183</v>
      </c>
      <c r="I17136" t="s">
        <v>26</v>
      </c>
      <c r="M17136">
        <v>4735</v>
      </c>
      <c r="N17136">
        <v>98</v>
      </c>
      <c r="O17136">
        <v>104</v>
      </c>
    </row>
    <row r="17137" spans="1:15" x14ac:dyDescent="0.3">
      <c r="E17137" t="s">
        <v>13173</v>
      </c>
      <c r="F17137" t="s">
        <v>13182</v>
      </c>
      <c r="G17137" t="s">
        <v>14</v>
      </c>
      <c r="H17137" t="s">
        <v>13183</v>
      </c>
      <c r="I17137" t="s">
        <v>19</v>
      </c>
      <c r="M17137">
        <v>4735</v>
      </c>
      <c r="N17137">
        <v>98</v>
      </c>
      <c r="O17137">
        <v>104</v>
      </c>
    </row>
    <row r="17138" spans="1:15" x14ac:dyDescent="0.3">
      <c r="A17138" t="s">
        <v>14</v>
      </c>
      <c r="B17138">
        <v>0</v>
      </c>
      <c r="C17138">
        <v>1</v>
      </c>
      <c r="D17138" t="s">
        <v>14</v>
      </c>
      <c r="E17138" t="s">
        <v>13173</v>
      </c>
      <c r="F17138" t="s">
        <v>13176</v>
      </c>
      <c r="G17138" t="s">
        <v>23</v>
      </c>
      <c r="H17138" t="s">
        <v>13177</v>
      </c>
      <c r="I17138" t="s">
        <v>26</v>
      </c>
      <c r="M17138">
        <v>4735</v>
      </c>
      <c r="N17138">
        <v>186</v>
      </c>
      <c r="O17138">
        <v>191</v>
      </c>
    </row>
    <row r="17139" spans="1:15" x14ac:dyDescent="0.3">
      <c r="E17139" t="s">
        <v>13173</v>
      </c>
      <c r="F17139" t="s">
        <v>13176</v>
      </c>
      <c r="G17139" t="s">
        <v>14</v>
      </c>
      <c r="H17139" t="s">
        <v>13177</v>
      </c>
      <c r="I17139" t="s">
        <v>19</v>
      </c>
      <c r="M17139">
        <v>4735</v>
      </c>
      <c r="N17139">
        <v>186</v>
      </c>
      <c r="O17139">
        <v>191</v>
      </c>
    </row>
    <row r="17140" spans="1:15" x14ac:dyDescent="0.3">
      <c r="E17140" t="s">
        <v>13173</v>
      </c>
      <c r="F17140" t="s">
        <v>13174</v>
      </c>
      <c r="G17140" t="s">
        <v>14</v>
      </c>
      <c r="H17140" t="s">
        <v>13179</v>
      </c>
      <c r="I17140" t="s">
        <v>19</v>
      </c>
      <c r="M17140">
        <v>4735</v>
      </c>
      <c r="N17140">
        <v>193</v>
      </c>
      <c r="O17140">
        <v>198</v>
      </c>
    </row>
    <row r="17141" spans="1:15" x14ac:dyDescent="0.3">
      <c r="A17141" t="s">
        <v>14</v>
      </c>
      <c r="B17141">
        <v>0</v>
      </c>
      <c r="C17141">
        <v>1</v>
      </c>
      <c r="D17141" t="s">
        <v>14</v>
      </c>
      <c r="E17141" t="s">
        <v>13173</v>
      </c>
      <c r="F17141" t="s">
        <v>13174</v>
      </c>
      <c r="G17141" t="s">
        <v>23</v>
      </c>
      <c r="H17141" t="s">
        <v>13179</v>
      </c>
      <c r="I17141" t="s">
        <v>26</v>
      </c>
      <c r="M17141">
        <v>4735</v>
      </c>
      <c r="N17141">
        <v>193</v>
      </c>
      <c r="O17141">
        <v>198</v>
      </c>
    </row>
    <row r="17142" spans="1:15" x14ac:dyDescent="0.3">
      <c r="E17142" t="s">
        <v>13184</v>
      </c>
      <c r="F17142" t="s">
        <v>13180</v>
      </c>
      <c r="G17142" t="s">
        <v>17</v>
      </c>
      <c r="H17142" t="s">
        <v>13181</v>
      </c>
      <c r="I17142" t="s">
        <v>26</v>
      </c>
      <c r="M17142">
        <v>4736</v>
      </c>
      <c r="N17142">
        <v>0</v>
      </c>
      <c r="O17142">
        <v>6</v>
      </c>
    </row>
    <row r="17143" spans="1:15" x14ac:dyDescent="0.3">
      <c r="E17143" t="s">
        <v>13184</v>
      </c>
      <c r="F17143" t="s">
        <v>13174</v>
      </c>
      <c r="G17143" t="s">
        <v>14</v>
      </c>
      <c r="H17143" t="s">
        <v>13178</v>
      </c>
      <c r="I17143" t="s">
        <v>19</v>
      </c>
      <c r="M17143">
        <v>4736</v>
      </c>
      <c r="N17143">
        <v>79</v>
      </c>
      <c r="O17143">
        <v>84</v>
      </c>
    </row>
    <row r="17144" spans="1:15" x14ac:dyDescent="0.3">
      <c r="A17144" t="s">
        <v>14</v>
      </c>
      <c r="B17144">
        <v>0</v>
      </c>
      <c r="C17144">
        <v>1</v>
      </c>
      <c r="D17144" t="s">
        <v>14</v>
      </c>
      <c r="E17144" t="s">
        <v>13184</v>
      </c>
      <c r="F17144" t="s">
        <v>13174</v>
      </c>
      <c r="G17144" t="s">
        <v>23</v>
      </c>
      <c r="H17144" t="s">
        <v>13178</v>
      </c>
      <c r="I17144" t="s">
        <v>26</v>
      </c>
      <c r="M17144">
        <v>4736</v>
      </c>
      <c r="N17144">
        <v>79</v>
      </c>
      <c r="O17144">
        <v>84</v>
      </c>
    </row>
    <row r="17145" spans="1:15" x14ac:dyDescent="0.3">
      <c r="E17145" t="s">
        <v>13184</v>
      </c>
      <c r="F17145" t="s">
        <v>13182</v>
      </c>
      <c r="G17145" t="s">
        <v>14</v>
      </c>
      <c r="H17145" t="s">
        <v>13183</v>
      </c>
      <c r="I17145" t="s">
        <v>19</v>
      </c>
      <c r="M17145">
        <v>4736</v>
      </c>
      <c r="N17145">
        <v>98</v>
      </c>
      <c r="O17145">
        <v>104</v>
      </c>
    </row>
    <row r="17146" spans="1:15" x14ac:dyDescent="0.3">
      <c r="A17146" t="s">
        <v>237</v>
      </c>
      <c r="B17146">
        <v>0</v>
      </c>
      <c r="C17146">
        <v>0</v>
      </c>
      <c r="D17146">
        <v>0</v>
      </c>
      <c r="E17146" t="s">
        <v>13184</v>
      </c>
      <c r="F17146" t="s">
        <v>13182</v>
      </c>
      <c r="G17146" t="s">
        <v>23</v>
      </c>
      <c r="H17146" t="s">
        <v>13183</v>
      </c>
      <c r="I17146" t="s">
        <v>26</v>
      </c>
      <c r="M17146">
        <v>4736</v>
      </c>
      <c r="N17146">
        <v>98</v>
      </c>
      <c r="O17146">
        <v>104</v>
      </c>
    </row>
    <row r="17147" spans="1:15" x14ac:dyDescent="0.3">
      <c r="A17147" t="s">
        <v>14</v>
      </c>
      <c r="B17147">
        <v>0</v>
      </c>
      <c r="C17147">
        <v>1</v>
      </c>
      <c r="D17147" t="s">
        <v>14</v>
      </c>
      <c r="E17147" t="s">
        <v>13184</v>
      </c>
      <c r="F17147" t="s">
        <v>13176</v>
      </c>
      <c r="G17147" t="s">
        <v>23</v>
      </c>
      <c r="H17147" t="s">
        <v>13177</v>
      </c>
      <c r="I17147" t="s">
        <v>26</v>
      </c>
      <c r="M17147">
        <v>4736</v>
      </c>
      <c r="N17147">
        <v>186</v>
      </c>
      <c r="O17147">
        <v>191</v>
      </c>
    </row>
    <row r="17148" spans="1:15" x14ac:dyDescent="0.3">
      <c r="E17148" t="s">
        <v>13184</v>
      </c>
      <c r="F17148" t="s">
        <v>13176</v>
      </c>
      <c r="G17148" t="s">
        <v>14</v>
      </c>
      <c r="H17148" t="s">
        <v>13177</v>
      </c>
      <c r="I17148" t="s">
        <v>19</v>
      </c>
      <c r="M17148">
        <v>4736</v>
      </c>
      <c r="N17148">
        <v>186</v>
      </c>
      <c r="O17148">
        <v>191</v>
      </c>
    </row>
    <row r="17149" spans="1:15" x14ac:dyDescent="0.3">
      <c r="A17149" t="s">
        <v>14</v>
      </c>
      <c r="B17149">
        <v>0</v>
      </c>
      <c r="C17149">
        <v>1</v>
      </c>
      <c r="D17149" t="s">
        <v>14</v>
      </c>
      <c r="E17149" t="s">
        <v>13184</v>
      </c>
      <c r="F17149" t="s">
        <v>13174</v>
      </c>
      <c r="G17149" t="s">
        <v>23</v>
      </c>
      <c r="H17149" t="s">
        <v>13179</v>
      </c>
      <c r="I17149" t="s">
        <v>26</v>
      </c>
      <c r="M17149">
        <v>4736</v>
      </c>
      <c r="N17149">
        <v>193</v>
      </c>
      <c r="O17149">
        <v>198</v>
      </c>
    </row>
    <row r="17150" spans="1:15" x14ac:dyDescent="0.3">
      <c r="E17150" t="s">
        <v>13184</v>
      </c>
      <c r="F17150" t="s">
        <v>13174</v>
      </c>
      <c r="G17150" t="s">
        <v>14</v>
      </c>
      <c r="H17150" t="s">
        <v>13179</v>
      </c>
      <c r="I17150" t="s">
        <v>19</v>
      </c>
      <c r="M17150">
        <v>4736</v>
      </c>
      <c r="N17150">
        <v>193</v>
      </c>
      <c r="O17150">
        <v>198</v>
      </c>
    </row>
    <row r="17151" spans="1:15" x14ac:dyDescent="0.3">
      <c r="A17151" t="s">
        <v>14</v>
      </c>
      <c r="B17151">
        <v>0</v>
      </c>
      <c r="C17151">
        <v>1</v>
      </c>
      <c r="D17151" t="s">
        <v>14</v>
      </c>
      <c r="E17151" t="s">
        <v>13173</v>
      </c>
      <c r="F17151" t="s">
        <v>13174</v>
      </c>
      <c r="G17151" t="s">
        <v>23</v>
      </c>
      <c r="H17151" t="s">
        <v>13185</v>
      </c>
      <c r="I17151" t="s">
        <v>22</v>
      </c>
      <c r="M17151">
        <v>4737</v>
      </c>
      <c r="N17151">
        <v>71</v>
      </c>
      <c r="O17151">
        <v>76</v>
      </c>
    </row>
    <row r="17152" spans="1:15" x14ac:dyDescent="0.3">
      <c r="E17152" t="s">
        <v>13184</v>
      </c>
      <c r="F17152" t="s">
        <v>13174</v>
      </c>
      <c r="G17152" t="s">
        <v>14</v>
      </c>
      <c r="H17152" t="s">
        <v>13187</v>
      </c>
      <c r="I17152" t="s">
        <v>19</v>
      </c>
      <c r="M17152">
        <v>4738</v>
      </c>
      <c r="N17152">
        <v>25</v>
      </c>
      <c r="O17152">
        <v>30</v>
      </c>
    </row>
    <row r="17153" spans="1:15" x14ac:dyDescent="0.3">
      <c r="E17153" t="s">
        <v>13184</v>
      </c>
      <c r="F17153" t="s">
        <v>13174</v>
      </c>
      <c r="G17153" t="s">
        <v>23</v>
      </c>
      <c r="H17153" t="s">
        <v>13187</v>
      </c>
      <c r="I17153" t="s">
        <v>26</v>
      </c>
      <c r="M17153">
        <v>4738</v>
      </c>
      <c r="N17153">
        <v>25</v>
      </c>
      <c r="O17153">
        <v>30</v>
      </c>
    </row>
    <row r="17154" spans="1:15" x14ac:dyDescent="0.3">
      <c r="E17154" t="s">
        <v>13184</v>
      </c>
      <c r="F17154" t="s">
        <v>13174</v>
      </c>
      <c r="G17154" t="s">
        <v>23</v>
      </c>
      <c r="H17154" t="s">
        <v>13186</v>
      </c>
      <c r="I17154" t="s">
        <v>26</v>
      </c>
      <c r="M17154">
        <v>4738</v>
      </c>
      <c r="N17154">
        <v>151</v>
      </c>
      <c r="O17154">
        <v>156</v>
      </c>
    </row>
    <row r="17155" spans="1:15" x14ac:dyDescent="0.3">
      <c r="E17155" t="s">
        <v>13184</v>
      </c>
      <c r="F17155" t="s">
        <v>13174</v>
      </c>
      <c r="G17155" t="s">
        <v>17</v>
      </c>
      <c r="H17155" t="s">
        <v>13186</v>
      </c>
      <c r="I17155" t="s">
        <v>19</v>
      </c>
      <c r="M17155">
        <v>4738</v>
      </c>
      <c r="N17155">
        <v>151</v>
      </c>
      <c r="O17155">
        <v>156</v>
      </c>
    </row>
    <row r="17156" spans="1:15" x14ac:dyDescent="0.3">
      <c r="A17156" t="s">
        <v>237</v>
      </c>
      <c r="B17156">
        <v>0</v>
      </c>
      <c r="E17156" t="s">
        <v>4416</v>
      </c>
      <c r="F17156" t="s">
        <v>4419</v>
      </c>
      <c r="G17156" t="s">
        <v>17</v>
      </c>
      <c r="H17156" t="s">
        <v>4420</v>
      </c>
      <c r="I17156" t="s">
        <v>22</v>
      </c>
      <c r="M17156">
        <v>4739</v>
      </c>
      <c r="N17156">
        <v>302</v>
      </c>
      <c r="O17156">
        <v>320</v>
      </c>
    </row>
    <row r="17157" spans="1:15" x14ac:dyDescent="0.3">
      <c r="E17157" t="s">
        <v>4416</v>
      </c>
      <c r="F17157" t="s">
        <v>4421</v>
      </c>
      <c r="G17157" t="s">
        <v>17</v>
      </c>
      <c r="H17157" t="s">
        <v>4422</v>
      </c>
      <c r="I17157" t="s">
        <v>19</v>
      </c>
      <c r="M17157">
        <v>4739</v>
      </c>
      <c r="N17157">
        <v>570</v>
      </c>
      <c r="O17157">
        <v>575</v>
      </c>
    </row>
    <row r="17158" spans="1:15" x14ac:dyDescent="0.3">
      <c r="E17158" t="s">
        <v>4416</v>
      </c>
      <c r="F17158" t="s">
        <v>4423</v>
      </c>
      <c r="G17158" t="s">
        <v>17</v>
      </c>
      <c r="H17158" t="s">
        <v>4424</v>
      </c>
      <c r="I17158" t="s">
        <v>19</v>
      </c>
      <c r="M17158">
        <v>4739</v>
      </c>
      <c r="N17158">
        <v>614</v>
      </c>
      <c r="O17158">
        <v>625</v>
      </c>
    </row>
    <row r="17159" spans="1:15" x14ac:dyDescent="0.3">
      <c r="E17159" t="s">
        <v>4416</v>
      </c>
      <c r="F17159" t="s">
        <v>4417</v>
      </c>
      <c r="G17159" t="s">
        <v>23</v>
      </c>
      <c r="H17159" t="s">
        <v>4418</v>
      </c>
      <c r="I17159" t="s">
        <v>26</v>
      </c>
      <c r="M17159">
        <v>4739</v>
      </c>
      <c r="N17159">
        <v>618</v>
      </c>
      <c r="O17159">
        <v>625</v>
      </c>
    </row>
    <row r="17160" spans="1:15" x14ac:dyDescent="0.3">
      <c r="A17160" t="s">
        <v>237</v>
      </c>
      <c r="B17160">
        <v>0</v>
      </c>
      <c r="E17160" t="s">
        <v>4416</v>
      </c>
      <c r="F17160" t="s">
        <v>4419</v>
      </c>
      <c r="G17160" t="s">
        <v>17</v>
      </c>
      <c r="H17160" t="s">
        <v>4420</v>
      </c>
      <c r="I17160" t="s">
        <v>22</v>
      </c>
      <c r="M17160">
        <v>4740</v>
      </c>
      <c r="N17160">
        <v>302</v>
      </c>
      <c r="O17160">
        <v>320</v>
      </c>
    </row>
    <row r="17161" spans="1:15" x14ac:dyDescent="0.3">
      <c r="E17161" t="s">
        <v>4416</v>
      </c>
      <c r="F17161" t="s">
        <v>4421</v>
      </c>
      <c r="G17161" t="s">
        <v>17</v>
      </c>
      <c r="H17161" t="s">
        <v>4422</v>
      </c>
      <c r="I17161" t="s">
        <v>19</v>
      </c>
      <c r="M17161">
        <v>4740</v>
      </c>
      <c r="N17161">
        <v>570</v>
      </c>
      <c r="O17161">
        <v>575</v>
      </c>
    </row>
    <row r="17162" spans="1:15" x14ac:dyDescent="0.3">
      <c r="E17162" t="s">
        <v>4416</v>
      </c>
      <c r="F17162" t="s">
        <v>4423</v>
      </c>
      <c r="G17162" t="s">
        <v>17</v>
      </c>
      <c r="H17162" t="s">
        <v>4424</v>
      </c>
      <c r="I17162" t="s">
        <v>19</v>
      </c>
      <c r="M17162">
        <v>4740</v>
      </c>
      <c r="N17162">
        <v>614</v>
      </c>
      <c r="O17162">
        <v>625</v>
      </c>
    </row>
    <row r="17163" spans="1:15" x14ac:dyDescent="0.3">
      <c r="E17163" t="s">
        <v>4416</v>
      </c>
      <c r="F17163" t="s">
        <v>4417</v>
      </c>
      <c r="G17163" t="s">
        <v>23</v>
      </c>
      <c r="H17163" t="s">
        <v>4418</v>
      </c>
      <c r="I17163" t="s">
        <v>26</v>
      </c>
      <c r="M17163">
        <v>4740</v>
      </c>
      <c r="N17163">
        <v>618</v>
      </c>
      <c r="O17163">
        <v>625</v>
      </c>
    </row>
    <row r="17164" spans="1:15" x14ac:dyDescent="0.3">
      <c r="A17164" t="s">
        <v>237</v>
      </c>
      <c r="B17164">
        <v>0</v>
      </c>
      <c r="E17164" t="s">
        <v>4416</v>
      </c>
      <c r="F17164" t="s">
        <v>4419</v>
      </c>
      <c r="G17164" t="s">
        <v>17</v>
      </c>
      <c r="H17164" t="s">
        <v>4420</v>
      </c>
      <c r="I17164" t="s">
        <v>22</v>
      </c>
      <c r="M17164">
        <v>4741</v>
      </c>
      <c r="N17164">
        <v>302</v>
      </c>
      <c r="O17164">
        <v>320</v>
      </c>
    </row>
    <row r="17165" spans="1:15" x14ac:dyDescent="0.3">
      <c r="E17165" t="s">
        <v>4416</v>
      </c>
      <c r="F17165" t="s">
        <v>4421</v>
      </c>
      <c r="G17165" t="s">
        <v>17</v>
      </c>
      <c r="H17165" t="s">
        <v>4422</v>
      </c>
      <c r="I17165" t="s">
        <v>19</v>
      </c>
      <c r="M17165">
        <v>4741</v>
      </c>
      <c r="N17165">
        <v>570</v>
      </c>
      <c r="O17165">
        <v>575</v>
      </c>
    </row>
    <row r="17166" spans="1:15" x14ac:dyDescent="0.3">
      <c r="E17166" t="s">
        <v>4416</v>
      </c>
      <c r="F17166" t="s">
        <v>4423</v>
      </c>
      <c r="G17166" t="s">
        <v>17</v>
      </c>
      <c r="H17166" t="s">
        <v>4424</v>
      </c>
      <c r="I17166" t="s">
        <v>19</v>
      </c>
      <c r="M17166">
        <v>4741</v>
      </c>
      <c r="N17166">
        <v>614</v>
      </c>
      <c r="O17166">
        <v>625</v>
      </c>
    </row>
    <row r="17167" spans="1:15" x14ac:dyDescent="0.3">
      <c r="E17167" t="s">
        <v>4416</v>
      </c>
      <c r="F17167" t="s">
        <v>4417</v>
      </c>
      <c r="G17167" t="s">
        <v>23</v>
      </c>
      <c r="H17167" t="s">
        <v>4418</v>
      </c>
      <c r="I17167" t="s">
        <v>26</v>
      </c>
      <c r="M17167">
        <v>4741</v>
      </c>
      <c r="N17167">
        <v>618</v>
      </c>
      <c r="O17167">
        <v>625</v>
      </c>
    </row>
    <row r="17168" spans="1:15" x14ac:dyDescent="0.3">
      <c r="A17168" t="s">
        <v>237</v>
      </c>
      <c r="B17168">
        <v>0</v>
      </c>
      <c r="E17168" t="s">
        <v>4416</v>
      </c>
      <c r="F17168" t="s">
        <v>4419</v>
      </c>
      <c r="G17168" t="s">
        <v>17</v>
      </c>
      <c r="H17168" t="s">
        <v>4420</v>
      </c>
      <c r="I17168" t="s">
        <v>22</v>
      </c>
      <c r="M17168">
        <v>4742</v>
      </c>
      <c r="N17168">
        <v>302</v>
      </c>
      <c r="O17168">
        <v>320</v>
      </c>
    </row>
    <row r="17169" spans="1:15" x14ac:dyDescent="0.3">
      <c r="E17169" t="s">
        <v>4416</v>
      </c>
      <c r="F17169" t="s">
        <v>4421</v>
      </c>
      <c r="G17169" t="s">
        <v>17</v>
      </c>
      <c r="H17169" t="s">
        <v>4422</v>
      </c>
      <c r="I17169" t="s">
        <v>19</v>
      </c>
      <c r="M17169">
        <v>4742</v>
      </c>
      <c r="N17169">
        <v>570</v>
      </c>
      <c r="O17169">
        <v>575</v>
      </c>
    </row>
    <row r="17170" spans="1:15" x14ac:dyDescent="0.3">
      <c r="E17170" t="s">
        <v>4416</v>
      </c>
      <c r="F17170" t="s">
        <v>4423</v>
      </c>
      <c r="G17170" t="s">
        <v>17</v>
      </c>
      <c r="H17170" t="s">
        <v>4424</v>
      </c>
      <c r="I17170" t="s">
        <v>19</v>
      </c>
      <c r="M17170">
        <v>4742</v>
      </c>
      <c r="N17170">
        <v>614</v>
      </c>
      <c r="O17170">
        <v>625</v>
      </c>
    </row>
    <row r="17171" spans="1:15" x14ac:dyDescent="0.3">
      <c r="E17171" t="s">
        <v>4416</v>
      </c>
      <c r="F17171" t="s">
        <v>4417</v>
      </c>
      <c r="G17171" t="s">
        <v>23</v>
      </c>
      <c r="H17171" t="s">
        <v>4418</v>
      </c>
      <c r="I17171" t="s">
        <v>26</v>
      </c>
      <c r="M17171">
        <v>4742</v>
      </c>
      <c r="N17171">
        <v>618</v>
      </c>
      <c r="O17171">
        <v>625</v>
      </c>
    </row>
    <row r="17172" spans="1:15" x14ac:dyDescent="0.3">
      <c r="A17172" t="s">
        <v>237</v>
      </c>
      <c r="B17172">
        <v>0</v>
      </c>
      <c r="E17172" t="s">
        <v>4416</v>
      </c>
      <c r="F17172" t="s">
        <v>4419</v>
      </c>
      <c r="G17172" t="s">
        <v>17</v>
      </c>
      <c r="H17172" t="s">
        <v>4420</v>
      </c>
      <c r="I17172" t="s">
        <v>22</v>
      </c>
      <c r="M17172">
        <v>4743</v>
      </c>
      <c r="N17172">
        <v>302</v>
      </c>
      <c r="O17172">
        <v>320</v>
      </c>
    </row>
    <row r="17173" spans="1:15" x14ac:dyDescent="0.3">
      <c r="E17173" t="s">
        <v>4416</v>
      </c>
      <c r="F17173" t="s">
        <v>4421</v>
      </c>
      <c r="G17173" t="s">
        <v>17</v>
      </c>
      <c r="H17173" t="s">
        <v>4422</v>
      </c>
      <c r="I17173" t="s">
        <v>19</v>
      </c>
      <c r="M17173">
        <v>4743</v>
      </c>
      <c r="N17173">
        <v>570</v>
      </c>
      <c r="O17173">
        <v>575</v>
      </c>
    </row>
    <row r="17174" spans="1:15" x14ac:dyDescent="0.3">
      <c r="E17174" t="s">
        <v>4416</v>
      </c>
      <c r="F17174" t="s">
        <v>4423</v>
      </c>
      <c r="G17174" t="s">
        <v>17</v>
      </c>
      <c r="H17174" t="s">
        <v>4424</v>
      </c>
      <c r="I17174" t="s">
        <v>19</v>
      </c>
      <c r="M17174">
        <v>4743</v>
      </c>
      <c r="N17174">
        <v>614</v>
      </c>
      <c r="O17174">
        <v>625</v>
      </c>
    </row>
    <row r="17175" spans="1:15" x14ac:dyDescent="0.3">
      <c r="E17175" t="s">
        <v>4416</v>
      </c>
      <c r="F17175" t="s">
        <v>4417</v>
      </c>
      <c r="G17175" t="s">
        <v>23</v>
      </c>
      <c r="H17175" t="s">
        <v>4418</v>
      </c>
      <c r="I17175" t="s">
        <v>26</v>
      </c>
      <c r="M17175">
        <v>4743</v>
      </c>
      <c r="N17175">
        <v>618</v>
      </c>
      <c r="O17175">
        <v>625</v>
      </c>
    </row>
    <row r="17176" spans="1:15" x14ac:dyDescent="0.3">
      <c r="E17176" t="s">
        <v>13188</v>
      </c>
      <c r="F17176" t="s">
        <v>13188</v>
      </c>
      <c r="G17176" t="s">
        <v>23</v>
      </c>
      <c r="H17176" t="s">
        <v>13192</v>
      </c>
      <c r="I17176" t="s">
        <v>26</v>
      </c>
      <c r="M17176">
        <v>4744</v>
      </c>
      <c r="N17176">
        <v>10</v>
      </c>
      <c r="O17176">
        <v>16</v>
      </c>
    </row>
    <row r="17177" spans="1:15" x14ac:dyDescent="0.3">
      <c r="A17177" t="s">
        <v>14</v>
      </c>
      <c r="B17177">
        <v>1</v>
      </c>
      <c r="C17177">
        <v>1</v>
      </c>
      <c r="D17177">
        <v>1</v>
      </c>
      <c r="E17177" t="s">
        <v>13188</v>
      </c>
      <c r="F17177" t="s">
        <v>13188</v>
      </c>
      <c r="G17177" t="s">
        <v>14</v>
      </c>
      <c r="H17177" t="s">
        <v>13192</v>
      </c>
      <c r="I17177" t="s">
        <v>19</v>
      </c>
      <c r="M17177">
        <v>4744</v>
      </c>
      <c r="N17177">
        <v>10</v>
      </c>
      <c r="O17177">
        <v>16</v>
      </c>
    </row>
    <row r="17178" spans="1:15" x14ac:dyDescent="0.3">
      <c r="E17178" t="s">
        <v>13188</v>
      </c>
      <c r="F17178" t="s">
        <v>1899</v>
      </c>
      <c r="G17178" t="s">
        <v>51</v>
      </c>
      <c r="H17178" t="s">
        <v>13189</v>
      </c>
      <c r="I17178" t="s">
        <v>52</v>
      </c>
      <c r="J17178" t="s">
        <v>60</v>
      </c>
      <c r="M17178">
        <v>4744</v>
      </c>
      <c r="N17178">
        <v>205</v>
      </c>
      <c r="O17178">
        <v>210</v>
      </c>
    </row>
    <row r="17179" spans="1:15" x14ac:dyDescent="0.3">
      <c r="E17179" t="s">
        <v>13188</v>
      </c>
      <c r="F17179" t="s">
        <v>13190</v>
      </c>
      <c r="G17179" t="s">
        <v>17</v>
      </c>
      <c r="H17179" t="s">
        <v>13191</v>
      </c>
      <c r="I17179" t="s">
        <v>26</v>
      </c>
      <c r="M17179">
        <v>4744</v>
      </c>
      <c r="N17179">
        <v>225</v>
      </c>
      <c r="O17179">
        <v>230</v>
      </c>
    </row>
    <row r="17180" spans="1:15" x14ac:dyDescent="0.3">
      <c r="E17180" t="s">
        <v>13188</v>
      </c>
      <c r="F17180" t="s">
        <v>13190</v>
      </c>
      <c r="G17180" t="s">
        <v>14</v>
      </c>
      <c r="H17180" t="s">
        <v>13191</v>
      </c>
      <c r="I17180" t="s">
        <v>19</v>
      </c>
      <c r="M17180">
        <v>4744</v>
      </c>
      <c r="N17180">
        <v>225</v>
      </c>
      <c r="O17180">
        <v>230</v>
      </c>
    </row>
    <row r="17181" spans="1:15" x14ac:dyDescent="0.3">
      <c r="A17181" t="s">
        <v>14</v>
      </c>
      <c r="B17181">
        <v>0</v>
      </c>
      <c r="C17181">
        <v>1</v>
      </c>
      <c r="D17181" t="s">
        <v>14</v>
      </c>
      <c r="E17181" t="s">
        <v>13188</v>
      </c>
      <c r="F17181" t="s">
        <v>13188</v>
      </c>
      <c r="G17181" t="s">
        <v>23</v>
      </c>
      <c r="H17181" t="s">
        <v>13194</v>
      </c>
      <c r="I17181" t="s">
        <v>26</v>
      </c>
      <c r="M17181">
        <v>4745</v>
      </c>
      <c r="N17181">
        <v>0</v>
      </c>
      <c r="O17181">
        <v>6</v>
      </c>
    </row>
    <row r="17182" spans="1:15" x14ac:dyDescent="0.3">
      <c r="A17182" t="s">
        <v>14</v>
      </c>
      <c r="B17182">
        <v>1</v>
      </c>
      <c r="C17182">
        <v>1</v>
      </c>
      <c r="D17182">
        <v>1</v>
      </c>
      <c r="E17182" t="s">
        <v>13188</v>
      </c>
      <c r="F17182" t="s">
        <v>13188</v>
      </c>
      <c r="G17182" t="s">
        <v>14</v>
      </c>
      <c r="H17182" t="s">
        <v>13194</v>
      </c>
      <c r="I17182" t="s">
        <v>19</v>
      </c>
      <c r="M17182">
        <v>4745</v>
      </c>
      <c r="N17182">
        <v>0</v>
      </c>
      <c r="O17182">
        <v>6</v>
      </c>
    </row>
    <row r="17183" spans="1:15" x14ac:dyDescent="0.3">
      <c r="A17183" t="s">
        <v>14</v>
      </c>
      <c r="B17183">
        <v>1</v>
      </c>
      <c r="C17183">
        <v>1</v>
      </c>
      <c r="D17183">
        <v>1</v>
      </c>
      <c r="E17183" t="s">
        <v>13188</v>
      </c>
      <c r="F17183" t="s">
        <v>13188</v>
      </c>
      <c r="G17183" t="s">
        <v>14</v>
      </c>
      <c r="H17183" t="s">
        <v>13193</v>
      </c>
      <c r="I17183" t="s">
        <v>19</v>
      </c>
      <c r="M17183">
        <v>4745</v>
      </c>
      <c r="N17183">
        <v>69</v>
      </c>
      <c r="O17183">
        <v>75</v>
      </c>
    </row>
    <row r="17184" spans="1:15" x14ac:dyDescent="0.3">
      <c r="A17184" t="s">
        <v>14</v>
      </c>
      <c r="B17184">
        <v>0</v>
      </c>
      <c r="C17184">
        <v>1</v>
      </c>
      <c r="D17184" t="s">
        <v>14</v>
      </c>
      <c r="E17184" t="s">
        <v>13188</v>
      </c>
      <c r="F17184" t="s">
        <v>13188</v>
      </c>
      <c r="G17184" t="s">
        <v>23</v>
      </c>
      <c r="H17184" t="s">
        <v>13193</v>
      </c>
      <c r="I17184" t="s">
        <v>26</v>
      </c>
      <c r="M17184">
        <v>4745</v>
      </c>
      <c r="N17184">
        <v>69</v>
      </c>
      <c r="O17184">
        <v>75</v>
      </c>
    </row>
    <row r="17185" spans="1:15" x14ac:dyDescent="0.3">
      <c r="A17185" t="s">
        <v>14</v>
      </c>
      <c r="B17185">
        <v>1</v>
      </c>
      <c r="C17185">
        <v>1</v>
      </c>
      <c r="D17185">
        <v>1</v>
      </c>
      <c r="E17185" t="s">
        <v>13188</v>
      </c>
      <c r="F17185" t="s">
        <v>13196</v>
      </c>
      <c r="G17185" t="s">
        <v>14</v>
      </c>
      <c r="H17185" t="s">
        <v>13197</v>
      </c>
      <c r="I17185" t="s">
        <v>35</v>
      </c>
      <c r="J17185" t="s">
        <v>46</v>
      </c>
      <c r="K17185" t="s">
        <v>47</v>
      </c>
      <c r="L17185" t="s">
        <v>43</v>
      </c>
      <c r="M17185">
        <v>4745</v>
      </c>
      <c r="N17185">
        <v>165</v>
      </c>
      <c r="O17185">
        <v>180</v>
      </c>
    </row>
    <row r="17186" spans="1:15" x14ac:dyDescent="0.3">
      <c r="E17186" t="s">
        <v>13188</v>
      </c>
      <c r="F17186" t="s">
        <v>1674</v>
      </c>
      <c r="G17186" t="s">
        <v>14</v>
      </c>
      <c r="H17186" t="s">
        <v>13195</v>
      </c>
      <c r="I17186" t="s">
        <v>52</v>
      </c>
      <c r="J17186" t="s">
        <v>32</v>
      </c>
      <c r="M17186">
        <v>4745</v>
      </c>
      <c r="N17186">
        <v>185</v>
      </c>
      <c r="O17186">
        <v>190</v>
      </c>
    </row>
    <row r="17187" spans="1:15" x14ac:dyDescent="0.3">
      <c r="E17187" t="s">
        <v>13188</v>
      </c>
      <c r="F17187" t="s">
        <v>1674</v>
      </c>
      <c r="G17187" t="s">
        <v>17</v>
      </c>
      <c r="H17187" t="s">
        <v>13195</v>
      </c>
      <c r="I17187" t="s">
        <v>26</v>
      </c>
      <c r="M17187">
        <v>4745</v>
      </c>
      <c r="N17187">
        <v>185</v>
      </c>
      <c r="O17187">
        <v>190</v>
      </c>
    </row>
    <row r="17188" spans="1:15" x14ac:dyDescent="0.3">
      <c r="A17188" t="s">
        <v>237</v>
      </c>
      <c r="B17188">
        <v>0</v>
      </c>
      <c r="E17188" t="s">
        <v>13188</v>
      </c>
      <c r="F17188" t="s">
        <v>13198</v>
      </c>
      <c r="G17188" t="s">
        <v>17</v>
      </c>
      <c r="H17188" t="s">
        <v>13199</v>
      </c>
      <c r="I17188" t="s">
        <v>22</v>
      </c>
      <c r="M17188">
        <v>4745</v>
      </c>
      <c r="N17188">
        <v>201</v>
      </c>
      <c r="O17188">
        <v>224</v>
      </c>
    </row>
    <row r="17189" spans="1:15" x14ac:dyDescent="0.3">
      <c r="A17189" t="s">
        <v>14</v>
      </c>
      <c r="B17189">
        <v>0</v>
      </c>
      <c r="C17189">
        <v>1</v>
      </c>
      <c r="D17189" t="s">
        <v>14</v>
      </c>
      <c r="E17189" t="s">
        <v>13188</v>
      </c>
      <c r="F17189" t="s">
        <v>13188</v>
      </c>
      <c r="G17189" t="s">
        <v>23</v>
      </c>
      <c r="H17189" t="s">
        <v>13205</v>
      </c>
      <c r="I17189" t="s">
        <v>26</v>
      </c>
      <c r="M17189">
        <v>4746</v>
      </c>
      <c r="N17189">
        <v>0</v>
      </c>
      <c r="O17189">
        <v>6</v>
      </c>
    </row>
    <row r="17190" spans="1:15" x14ac:dyDescent="0.3">
      <c r="A17190" t="s">
        <v>14</v>
      </c>
      <c r="B17190">
        <v>1</v>
      </c>
      <c r="C17190">
        <v>1</v>
      </c>
      <c r="D17190">
        <v>1</v>
      </c>
      <c r="E17190" t="s">
        <v>13188</v>
      </c>
      <c r="F17190" t="s">
        <v>13188</v>
      </c>
      <c r="G17190" t="s">
        <v>14</v>
      </c>
      <c r="H17190" t="s">
        <v>13205</v>
      </c>
      <c r="I17190" t="s">
        <v>19</v>
      </c>
      <c r="M17190">
        <v>4746</v>
      </c>
      <c r="N17190">
        <v>0</v>
      </c>
      <c r="O17190">
        <v>6</v>
      </c>
    </row>
    <row r="17191" spans="1:15" x14ac:dyDescent="0.3">
      <c r="E17191" t="s">
        <v>13188</v>
      </c>
      <c r="F17191" t="s">
        <v>13203</v>
      </c>
      <c r="G17191" t="s">
        <v>23</v>
      </c>
      <c r="H17191" t="s">
        <v>13204</v>
      </c>
      <c r="I17191" t="s">
        <v>19</v>
      </c>
      <c r="M17191">
        <v>4746</v>
      </c>
      <c r="N17191">
        <v>22</v>
      </c>
      <c r="O17191">
        <v>29</v>
      </c>
    </row>
    <row r="17192" spans="1:15" x14ac:dyDescent="0.3">
      <c r="A17192" t="s">
        <v>14</v>
      </c>
      <c r="B17192">
        <v>1</v>
      </c>
      <c r="C17192">
        <v>1</v>
      </c>
      <c r="D17192">
        <v>1</v>
      </c>
      <c r="E17192" t="s">
        <v>13188</v>
      </c>
      <c r="F17192" t="s">
        <v>13203</v>
      </c>
      <c r="G17192" t="s">
        <v>14</v>
      </c>
      <c r="H17192" t="s">
        <v>13204</v>
      </c>
      <c r="I17192" t="s">
        <v>26</v>
      </c>
      <c r="M17192">
        <v>4746</v>
      </c>
      <c r="N17192">
        <v>22</v>
      </c>
      <c r="O17192">
        <v>29</v>
      </c>
    </row>
    <row r="17193" spans="1:15" x14ac:dyDescent="0.3">
      <c r="A17193" t="s">
        <v>14</v>
      </c>
      <c r="B17193">
        <v>0</v>
      </c>
      <c r="C17193">
        <v>1</v>
      </c>
      <c r="D17193" t="s">
        <v>14</v>
      </c>
      <c r="E17193" t="s">
        <v>13188</v>
      </c>
      <c r="F17193" t="s">
        <v>1057</v>
      </c>
      <c r="G17193" t="s">
        <v>17</v>
      </c>
      <c r="H17193" t="s">
        <v>13200</v>
      </c>
      <c r="I17193" t="s">
        <v>26</v>
      </c>
      <c r="M17193">
        <v>4746</v>
      </c>
      <c r="N17193">
        <v>81</v>
      </c>
      <c r="O17193">
        <v>86</v>
      </c>
    </row>
    <row r="17194" spans="1:15" x14ac:dyDescent="0.3">
      <c r="E17194" t="s">
        <v>13188</v>
      </c>
      <c r="F17194" t="s">
        <v>1057</v>
      </c>
      <c r="G17194" t="s">
        <v>14</v>
      </c>
      <c r="H17194" t="s">
        <v>13200</v>
      </c>
      <c r="I17194" t="s">
        <v>31</v>
      </c>
      <c r="J17194" t="s">
        <v>32</v>
      </c>
      <c r="M17194">
        <v>4746</v>
      </c>
      <c r="N17194">
        <v>81</v>
      </c>
      <c r="O17194">
        <v>86</v>
      </c>
    </row>
    <row r="17195" spans="1:15" x14ac:dyDescent="0.3">
      <c r="A17195" t="s">
        <v>14</v>
      </c>
      <c r="B17195">
        <v>0</v>
      </c>
      <c r="C17195">
        <v>1</v>
      </c>
      <c r="D17195" t="s">
        <v>14</v>
      </c>
      <c r="E17195" t="s">
        <v>13188</v>
      </c>
      <c r="F17195" t="s">
        <v>13188</v>
      </c>
      <c r="G17195" t="s">
        <v>23</v>
      </c>
      <c r="H17195" t="s">
        <v>13202</v>
      </c>
      <c r="I17195" t="s">
        <v>26</v>
      </c>
      <c r="M17195">
        <v>4746</v>
      </c>
      <c r="N17195">
        <v>130</v>
      </c>
      <c r="O17195">
        <v>136</v>
      </c>
    </row>
    <row r="17196" spans="1:15" x14ac:dyDescent="0.3">
      <c r="A17196" t="s">
        <v>14</v>
      </c>
      <c r="B17196">
        <v>1</v>
      </c>
      <c r="C17196">
        <v>1</v>
      </c>
      <c r="D17196">
        <v>1</v>
      </c>
      <c r="E17196" t="s">
        <v>13188</v>
      </c>
      <c r="F17196" t="s">
        <v>13188</v>
      </c>
      <c r="G17196" t="s">
        <v>14</v>
      </c>
      <c r="H17196" t="s">
        <v>13202</v>
      </c>
      <c r="I17196" t="s">
        <v>19</v>
      </c>
      <c r="M17196">
        <v>4746</v>
      </c>
      <c r="N17196">
        <v>130</v>
      </c>
      <c r="O17196">
        <v>136</v>
      </c>
    </row>
    <row r="17197" spans="1:15" x14ac:dyDescent="0.3">
      <c r="A17197" t="s">
        <v>14</v>
      </c>
      <c r="B17197">
        <v>1</v>
      </c>
      <c r="C17197">
        <v>1</v>
      </c>
      <c r="D17197">
        <v>1</v>
      </c>
      <c r="E17197" t="s">
        <v>13188</v>
      </c>
      <c r="F17197" t="s">
        <v>7452</v>
      </c>
      <c r="G17197" t="s">
        <v>14</v>
      </c>
      <c r="H17197" t="s">
        <v>13201</v>
      </c>
      <c r="I17197" t="s">
        <v>35</v>
      </c>
      <c r="J17197" t="s">
        <v>597</v>
      </c>
      <c r="M17197">
        <v>4746</v>
      </c>
      <c r="N17197">
        <v>226</v>
      </c>
      <c r="O17197">
        <v>230</v>
      </c>
    </row>
    <row r="17198" spans="1:15" x14ac:dyDescent="0.3">
      <c r="A17198" t="s">
        <v>14</v>
      </c>
      <c r="B17198">
        <v>1</v>
      </c>
      <c r="C17198">
        <v>1</v>
      </c>
      <c r="D17198">
        <v>1</v>
      </c>
      <c r="E17198" t="s">
        <v>13188</v>
      </c>
      <c r="F17198" t="s">
        <v>13203</v>
      </c>
      <c r="G17198" t="s">
        <v>14</v>
      </c>
      <c r="H17198" t="s">
        <v>13209</v>
      </c>
      <c r="I17198" t="s">
        <v>22</v>
      </c>
      <c r="M17198">
        <v>4747</v>
      </c>
      <c r="N17198">
        <v>0</v>
      </c>
      <c r="O17198">
        <v>7</v>
      </c>
    </row>
    <row r="17199" spans="1:15" x14ac:dyDescent="0.3">
      <c r="E17199" t="s">
        <v>13188</v>
      </c>
      <c r="F17199" t="s">
        <v>3038</v>
      </c>
      <c r="G17199" t="s">
        <v>23</v>
      </c>
      <c r="H17199" t="s">
        <v>13208</v>
      </c>
      <c r="I17199" t="s">
        <v>52</v>
      </c>
      <c r="J17199" t="s">
        <v>117</v>
      </c>
      <c r="M17199">
        <v>4747</v>
      </c>
      <c r="N17199">
        <v>69</v>
      </c>
      <c r="O17199">
        <v>76</v>
      </c>
    </row>
    <row r="17200" spans="1:15" x14ac:dyDescent="0.3">
      <c r="A17200" t="s">
        <v>14</v>
      </c>
      <c r="B17200">
        <v>0</v>
      </c>
      <c r="C17200">
        <v>1</v>
      </c>
      <c r="D17200" t="s">
        <v>14</v>
      </c>
      <c r="E17200" t="s">
        <v>13188</v>
      </c>
      <c r="F17200" t="s">
        <v>13188</v>
      </c>
      <c r="G17200" t="s">
        <v>23</v>
      </c>
      <c r="H17200" t="s">
        <v>13207</v>
      </c>
      <c r="I17200" t="s">
        <v>26</v>
      </c>
      <c r="M17200">
        <v>4747</v>
      </c>
      <c r="N17200">
        <v>78</v>
      </c>
      <c r="O17200">
        <v>84</v>
      </c>
    </row>
    <row r="17201" spans="1:15" x14ac:dyDescent="0.3">
      <c r="E17201" t="s">
        <v>13188</v>
      </c>
      <c r="F17201" t="s">
        <v>13188</v>
      </c>
      <c r="G17201" t="s">
        <v>14</v>
      </c>
      <c r="H17201" t="s">
        <v>13207</v>
      </c>
      <c r="I17201" t="s">
        <v>19</v>
      </c>
      <c r="M17201">
        <v>4747</v>
      </c>
      <c r="N17201">
        <v>78</v>
      </c>
      <c r="O17201">
        <v>84</v>
      </c>
    </row>
    <row r="17202" spans="1:15" x14ac:dyDescent="0.3">
      <c r="A17202" t="s">
        <v>14</v>
      </c>
      <c r="B17202">
        <v>1</v>
      </c>
      <c r="C17202">
        <v>1</v>
      </c>
      <c r="D17202">
        <v>1</v>
      </c>
      <c r="E17202" t="s">
        <v>13188</v>
      </c>
      <c r="F17202" t="s">
        <v>13203</v>
      </c>
      <c r="G17202" t="s">
        <v>14</v>
      </c>
      <c r="H17202" t="s">
        <v>13206</v>
      </c>
      <c r="I17202" t="s">
        <v>22</v>
      </c>
      <c r="M17202">
        <v>4747</v>
      </c>
      <c r="N17202">
        <v>179</v>
      </c>
      <c r="O17202">
        <v>186</v>
      </c>
    </row>
    <row r="17203" spans="1:15" x14ac:dyDescent="0.3">
      <c r="A17203" t="s">
        <v>14</v>
      </c>
      <c r="B17203">
        <v>1</v>
      </c>
      <c r="C17203">
        <v>1</v>
      </c>
      <c r="D17203">
        <v>1</v>
      </c>
      <c r="E17203" t="s">
        <v>13188</v>
      </c>
      <c r="F17203" t="s">
        <v>13215</v>
      </c>
      <c r="G17203" t="s">
        <v>14</v>
      </c>
      <c r="H17203" t="s">
        <v>13216</v>
      </c>
      <c r="I17203" t="s">
        <v>35</v>
      </c>
      <c r="J17203" t="s">
        <v>32</v>
      </c>
      <c r="M17203">
        <v>4748</v>
      </c>
      <c r="N17203">
        <v>14</v>
      </c>
      <c r="O17203">
        <v>22</v>
      </c>
    </row>
    <row r="17204" spans="1:15" x14ac:dyDescent="0.3">
      <c r="E17204" t="s">
        <v>13188</v>
      </c>
      <c r="F17204" t="s">
        <v>13210</v>
      </c>
      <c r="G17204" t="s">
        <v>14</v>
      </c>
      <c r="H17204" t="s">
        <v>13211</v>
      </c>
      <c r="I17204" t="s">
        <v>26</v>
      </c>
      <c r="M17204">
        <v>4748</v>
      </c>
      <c r="N17204">
        <v>59</v>
      </c>
      <c r="O17204">
        <v>80</v>
      </c>
    </row>
    <row r="17205" spans="1:15" x14ac:dyDescent="0.3">
      <c r="A17205" t="s">
        <v>14</v>
      </c>
      <c r="B17205">
        <v>1</v>
      </c>
      <c r="C17205">
        <v>1</v>
      </c>
      <c r="D17205">
        <v>1</v>
      </c>
      <c r="E17205" t="s">
        <v>13188</v>
      </c>
      <c r="F17205" t="s">
        <v>13213</v>
      </c>
      <c r="G17205" t="s">
        <v>14</v>
      </c>
      <c r="H17205" t="s">
        <v>13214</v>
      </c>
      <c r="I17205" t="s">
        <v>41</v>
      </c>
      <c r="J17205" t="s">
        <v>32</v>
      </c>
      <c r="M17205">
        <v>4748</v>
      </c>
      <c r="N17205">
        <v>59</v>
      </c>
      <c r="O17205">
        <v>65</v>
      </c>
    </row>
    <row r="17206" spans="1:15" x14ac:dyDescent="0.3">
      <c r="A17206" t="s">
        <v>14</v>
      </c>
      <c r="B17206">
        <v>1</v>
      </c>
      <c r="C17206">
        <v>1</v>
      </c>
      <c r="D17206">
        <v>1</v>
      </c>
      <c r="E17206" t="s">
        <v>13188</v>
      </c>
      <c r="F17206" t="s">
        <v>13188</v>
      </c>
      <c r="G17206" t="s">
        <v>14</v>
      </c>
      <c r="H17206" t="s">
        <v>13212</v>
      </c>
      <c r="I17206" t="s">
        <v>22</v>
      </c>
      <c r="M17206">
        <v>4748</v>
      </c>
      <c r="N17206">
        <v>103</v>
      </c>
      <c r="O17206">
        <v>109</v>
      </c>
    </row>
    <row r="17207" spans="1:15" x14ac:dyDescent="0.3">
      <c r="A17207" t="s">
        <v>14</v>
      </c>
      <c r="B17207">
        <v>1</v>
      </c>
      <c r="C17207">
        <v>1</v>
      </c>
      <c r="D17207">
        <v>1</v>
      </c>
      <c r="E17207" t="s">
        <v>13188</v>
      </c>
      <c r="F17207" t="s">
        <v>7452</v>
      </c>
      <c r="G17207" t="s">
        <v>14</v>
      </c>
      <c r="H17207" t="s">
        <v>13217</v>
      </c>
      <c r="I17207" t="s">
        <v>35</v>
      </c>
      <c r="J17207" t="s">
        <v>597</v>
      </c>
      <c r="M17207">
        <v>4748</v>
      </c>
      <c r="N17207">
        <v>113</v>
      </c>
      <c r="O17207">
        <v>117</v>
      </c>
    </row>
    <row r="17208" spans="1:15" x14ac:dyDescent="0.3">
      <c r="E17208" t="s">
        <v>13218</v>
      </c>
      <c r="F17208" t="s">
        <v>241</v>
      </c>
      <c r="G17208" t="s">
        <v>23</v>
      </c>
      <c r="H17208" t="s">
        <v>13219</v>
      </c>
      <c r="I17208" t="s">
        <v>52</v>
      </c>
      <c r="J17208" t="s">
        <v>117</v>
      </c>
      <c r="M17208">
        <v>4749</v>
      </c>
      <c r="N17208">
        <v>45</v>
      </c>
      <c r="O17208">
        <v>51</v>
      </c>
    </row>
    <row r="17209" spans="1:15" x14ac:dyDescent="0.3">
      <c r="E17209" t="s">
        <v>13218</v>
      </c>
      <c r="F17209" t="s">
        <v>4236</v>
      </c>
      <c r="G17209" t="s">
        <v>14</v>
      </c>
      <c r="H17209" t="s">
        <v>13222</v>
      </c>
      <c r="I17209" t="s">
        <v>41</v>
      </c>
      <c r="J17209" t="s">
        <v>32</v>
      </c>
      <c r="M17209">
        <v>4750</v>
      </c>
      <c r="N17209">
        <v>0</v>
      </c>
      <c r="O17209">
        <v>3</v>
      </c>
    </row>
    <row r="17210" spans="1:15" x14ac:dyDescent="0.3">
      <c r="A17210" t="s">
        <v>14</v>
      </c>
      <c r="B17210">
        <v>0</v>
      </c>
      <c r="C17210">
        <v>0</v>
      </c>
      <c r="D17210" t="s">
        <v>14</v>
      </c>
      <c r="E17210" t="s">
        <v>13218</v>
      </c>
      <c r="F17210" t="s">
        <v>13221</v>
      </c>
      <c r="G17210" t="s">
        <v>17</v>
      </c>
      <c r="H17210" t="s">
        <v>13220</v>
      </c>
      <c r="I17210" t="s">
        <v>26</v>
      </c>
      <c r="M17210">
        <v>4750</v>
      </c>
      <c r="N17210">
        <v>0</v>
      </c>
      <c r="O17210">
        <v>12</v>
      </c>
    </row>
    <row r="17211" spans="1:15" x14ac:dyDescent="0.3">
      <c r="E17211" t="s">
        <v>13218</v>
      </c>
      <c r="F17211" t="s">
        <v>2177</v>
      </c>
      <c r="G17211" t="s">
        <v>14</v>
      </c>
      <c r="H17211" t="s">
        <v>13220</v>
      </c>
      <c r="I17211" t="s">
        <v>41</v>
      </c>
      <c r="J17211" t="s">
        <v>32</v>
      </c>
      <c r="M17211">
        <v>4750</v>
      </c>
      <c r="N17211">
        <v>7</v>
      </c>
      <c r="O17211">
        <v>12</v>
      </c>
    </row>
    <row r="17212" spans="1:15" x14ac:dyDescent="0.3">
      <c r="E17212" t="s">
        <v>13218</v>
      </c>
      <c r="F17212" t="s">
        <v>4236</v>
      </c>
      <c r="G17212" t="s">
        <v>14</v>
      </c>
      <c r="H17212" t="s">
        <v>13225</v>
      </c>
      <c r="I17212" t="s">
        <v>41</v>
      </c>
      <c r="J17212" t="s">
        <v>32</v>
      </c>
      <c r="M17212">
        <v>4751</v>
      </c>
      <c r="N17212">
        <v>0</v>
      </c>
      <c r="O17212">
        <v>3</v>
      </c>
    </row>
    <row r="17213" spans="1:15" x14ac:dyDescent="0.3">
      <c r="A17213" t="s">
        <v>14</v>
      </c>
      <c r="B17213">
        <v>0</v>
      </c>
      <c r="C17213">
        <v>0</v>
      </c>
      <c r="D17213" t="s">
        <v>14</v>
      </c>
      <c r="E17213" t="s">
        <v>13218</v>
      </c>
      <c r="F17213" t="s">
        <v>13221</v>
      </c>
      <c r="G17213" t="s">
        <v>17</v>
      </c>
      <c r="H17213" t="s">
        <v>13226</v>
      </c>
      <c r="I17213" t="s">
        <v>26</v>
      </c>
      <c r="M17213">
        <v>4751</v>
      </c>
      <c r="N17213">
        <v>0</v>
      </c>
      <c r="O17213">
        <v>12</v>
      </c>
    </row>
    <row r="17214" spans="1:15" x14ac:dyDescent="0.3">
      <c r="E17214" t="s">
        <v>13218</v>
      </c>
      <c r="F17214" t="s">
        <v>2177</v>
      </c>
      <c r="G17214" t="s">
        <v>14</v>
      </c>
      <c r="H17214" t="s">
        <v>13226</v>
      </c>
      <c r="I17214" t="s">
        <v>41</v>
      </c>
      <c r="J17214" t="s">
        <v>32</v>
      </c>
      <c r="M17214">
        <v>4751</v>
      </c>
      <c r="N17214">
        <v>7</v>
      </c>
      <c r="O17214">
        <v>12</v>
      </c>
    </row>
    <row r="17215" spans="1:15" x14ac:dyDescent="0.3">
      <c r="E17215" t="s">
        <v>13218</v>
      </c>
      <c r="F17215" t="s">
        <v>13223</v>
      </c>
      <c r="G17215" t="s">
        <v>17</v>
      </c>
      <c r="H17215" t="s">
        <v>13224</v>
      </c>
      <c r="I17215" t="s">
        <v>26</v>
      </c>
      <c r="M17215">
        <v>4751</v>
      </c>
      <c r="N17215">
        <v>74</v>
      </c>
      <c r="O17215">
        <v>79</v>
      </c>
    </row>
    <row r="17216" spans="1:15" x14ac:dyDescent="0.3">
      <c r="A17216" t="s">
        <v>14</v>
      </c>
      <c r="B17216">
        <v>1</v>
      </c>
      <c r="C17216">
        <v>1</v>
      </c>
      <c r="D17216">
        <v>1</v>
      </c>
      <c r="E17216" t="s">
        <v>13218</v>
      </c>
      <c r="F17216" t="s">
        <v>13223</v>
      </c>
      <c r="G17216" t="s">
        <v>14</v>
      </c>
      <c r="H17216" t="s">
        <v>13224</v>
      </c>
      <c r="I17216" t="s">
        <v>19</v>
      </c>
      <c r="M17216">
        <v>4751</v>
      </c>
      <c r="N17216">
        <v>74</v>
      </c>
      <c r="O17216">
        <v>79</v>
      </c>
    </row>
    <row r="17217" spans="1:15" x14ac:dyDescent="0.3">
      <c r="A17217" t="s">
        <v>14</v>
      </c>
      <c r="B17217">
        <v>1</v>
      </c>
      <c r="C17217">
        <v>1</v>
      </c>
      <c r="D17217">
        <v>1</v>
      </c>
      <c r="E17217" t="s">
        <v>4442</v>
      </c>
      <c r="F17217" t="s">
        <v>4236</v>
      </c>
      <c r="G17217" t="s">
        <v>14</v>
      </c>
      <c r="H17217" t="s">
        <v>13230</v>
      </c>
      <c r="I17217" t="s">
        <v>35</v>
      </c>
      <c r="J17217" t="s">
        <v>32</v>
      </c>
      <c r="M17217">
        <v>4752</v>
      </c>
      <c r="N17217">
        <v>22</v>
      </c>
      <c r="O17217">
        <v>25</v>
      </c>
    </row>
    <row r="17218" spans="1:15" x14ac:dyDescent="0.3">
      <c r="E17218" t="s">
        <v>4442</v>
      </c>
      <c r="F17218" t="s">
        <v>13227</v>
      </c>
      <c r="G17218" t="s">
        <v>14</v>
      </c>
      <c r="H17218" t="s">
        <v>13228</v>
      </c>
      <c r="I17218" t="s">
        <v>19</v>
      </c>
      <c r="M17218">
        <v>4752</v>
      </c>
      <c r="N17218">
        <v>184</v>
      </c>
      <c r="O17218">
        <v>193</v>
      </c>
    </row>
    <row r="17219" spans="1:15" x14ac:dyDescent="0.3">
      <c r="A17219" t="s">
        <v>23</v>
      </c>
      <c r="B17219">
        <v>1</v>
      </c>
      <c r="C17219">
        <v>1</v>
      </c>
      <c r="D17219">
        <v>1</v>
      </c>
      <c r="E17219" t="s">
        <v>4442</v>
      </c>
      <c r="F17219" t="s">
        <v>13227</v>
      </c>
      <c r="G17219" t="s">
        <v>23</v>
      </c>
      <c r="H17219" t="s">
        <v>13228</v>
      </c>
      <c r="I17219" t="s">
        <v>26</v>
      </c>
      <c r="M17219">
        <v>4752</v>
      </c>
      <c r="N17219">
        <v>184</v>
      </c>
      <c r="O17219">
        <v>193</v>
      </c>
    </row>
    <row r="17220" spans="1:15" x14ac:dyDescent="0.3">
      <c r="A17220" t="s">
        <v>14</v>
      </c>
      <c r="B17220">
        <v>1</v>
      </c>
      <c r="C17220">
        <v>1</v>
      </c>
      <c r="D17220">
        <v>1</v>
      </c>
      <c r="E17220" t="s">
        <v>4442</v>
      </c>
      <c r="F17220" t="s">
        <v>4236</v>
      </c>
      <c r="G17220" t="s">
        <v>14</v>
      </c>
      <c r="H17220" t="s">
        <v>13233</v>
      </c>
      <c r="I17220" t="s">
        <v>41</v>
      </c>
      <c r="J17220" t="s">
        <v>32</v>
      </c>
      <c r="M17220">
        <v>4752</v>
      </c>
      <c r="N17220">
        <v>229</v>
      </c>
      <c r="O17220">
        <v>232</v>
      </c>
    </row>
    <row r="17221" spans="1:15" x14ac:dyDescent="0.3">
      <c r="A17221" t="s">
        <v>14</v>
      </c>
      <c r="B17221">
        <v>1</v>
      </c>
      <c r="C17221">
        <v>1</v>
      </c>
      <c r="D17221">
        <v>1</v>
      </c>
      <c r="E17221" t="s">
        <v>4442</v>
      </c>
      <c r="F17221" t="s">
        <v>13231</v>
      </c>
      <c r="G17221" t="s">
        <v>14</v>
      </c>
      <c r="H17221" t="s">
        <v>13232</v>
      </c>
      <c r="I17221" t="s">
        <v>35</v>
      </c>
      <c r="J17221" t="s">
        <v>46</v>
      </c>
      <c r="K17221" t="s">
        <v>47</v>
      </c>
      <c r="L17221" t="s">
        <v>43</v>
      </c>
      <c r="M17221">
        <v>4752</v>
      </c>
      <c r="N17221">
        <v>288</v>
      </c>
      <c r="O17221">
        <v>307</v>
      </c>
    </row>
    <row r="17222" spans="1:15" x14ac:dyDescent="0.3">
      <c r="A17222" t="s">
        <v>14</v>
      </c>
      <c r="B17222">
        <v>1</v>
      </c>
      <c r="C17222">
        <v>1</v>
      </c>
      <c r="D17222">
        <v>1</v>
      </c>
      <c r="E17222" t="s">
        <v>4442</v>
      </c>
      <c r="F17222" t="s">
        <v>4236</v>
      </c>
      <c r="G17222" t="s">
        <v>14</v>
      </c>
      <c r="H17222" t="s">
        <v>13229</v>
      </c>
      <c r="I17222" t="s">
        <v>41</v>
      </c>
      <c r="J17222" t="s">
        <v>32</v>
      </c>
      <c r="M17222">
        <v>4752</v>
      </c>
      <c r="N17222">
        <v>371</v>
      </c>
      <c r="O17222">
        <v>374</v>
      </c>
    </row>
    <row r="17223" spans="1:15" x14ac:dyDescent="0.3">
      <c r="A17223" t="s">
        <v>14</v>
      </c>
      <c r="B17223">
        <v>1</v>
      </c>
      <c r="C17223">
        <v>1</v>
      </c>
      <c r="D17223">
        <v>1</v>
      </c>
      <c r="E17223" t="s">
        <v>4442</v>
      </c>
      <c r="F17223" t="s">
        <v>4236</v>
      </c>
      <c r="G17223" t="s">
        <v>14</v>
      </c>
      <c r="H17223" t="s">
        <v>13236</v>
      </c>
      <c r="I17223" t="s">
        <v>35</v>
      </c>
      <c r="J17223" t="s">
        <v>32</v>
      </c>
      <c r="M17223">
        <v>4753</v>
      </c>
      <c r="N17223">
        <v>10</v>
      </c>
      <c r="O17223">
        <v>13</v>
      </c>
    </row>
    <row r="17224" spans="1:15" x14ac:dyDescent="0.3">
      <c r="A17224" t="s">
        <v>14</v>
      </c>
      <c r="B17224">
        <v>1</v>
      </c>
      <c r="C17224">
        <v>1</v>
      </c>
      <c r="D17224">
        <v>1</v>
      </c>
      <c r="E17224" t="s">
        <v>4442</v>
      </c>
      <c r="F17224" t="s">
        <v>4236</v>
      </c>
      <c r="G17224" t="s">
        <v>14</v>
      </c>
      <c r="H17224" t="s">
        <v>13237</v>
      </c>
      <c r="I17224" t="s">
        <v>35</v>
      </c>
      <c r="J17224" t="s">
        <v>32</v>
      </c>
      <c r="M17224">
        <v>4753</v>
      </c>
      <c r="N17224">
        <v>148</v>
      </c>
      <c r="O17224">
        <v>151</v>
      </c>
    </row>
    <row r="17225" spans="1:15" x14ac:dyDescent="0.3">
      <c r="A17225" t="s">
        <v>14</v>
      </c>
      <c r="B17225">
        <v>1</v>
      </c>
      <c r="C17225">
        <v>1</v>
      </c>
      <c r="D17225">
        <v>1</v>
      </c>
      <c r="E17225" t="s">
        <v>4442</v>
      </c>
      <c r="F17225" t="s">
        <v>13234</v>
      </c>
      <c r="G17225" t="s">
        <v>14</v>
      </c>
      <c r="H17225" t="s">
        <v>13235</v>
      </c>
      <c r="I17225" t="s">
        <v>31</v>
      </c>
      <c r="J17225" t="s">
        <v>32</v>
      </c>
      <c r="M17225">
        <v>4753</v>
      </c>
      <c r="N17225">
        <v>240</v>
      </c>
      <c r="O17225">
        <v>253</v>
      </c>
    </row>
    <row r="17226" spans="1:15" x14ac:dyDescent="0.3">
      <c r="E17226" t="s">
        <v>4442</v>
      </c>
      <c r="F17226" t="s">
        <v>13234</v>
      </c>
      <c r="G17226" t="s">
        <v>17</v>
      </c>
      <c r="H17226" t="s">
        <v>13235</v>
      </c>
      <c r="I17226" t="s">
        <v>26</v>
      </c>
      <c r="M17226">
        <v>4753</v>
      </c>
      <c r="N17226">
        <v>240</v>
      </c>
      <c r="O17226">
        <v>253</v>
      </c>
    </row>
    <row r="17227" spans="1:15" x14ac:dyDescent="0.3">
      <c r="A17227" t="s">
        <v>14</v>
      </c>
      <c r="B17227">
        <v>1</v>
      </c>
      <c r="C17227">
        <v>1</v>
      </c>
      <c r="D17227">
        <v>1</v>
      </c>
      <c r="E17227" t="s">
        <v>4442</v>
      </c>
      <c r="F17227" t="s">
        <v>13239</v>
      </c>
      <c r="G17227" t="s">
        <v>14</v>
      </c>
      <c r="H17227" t="s">
        <v>13240</v>
      </c>
      <c r="I17227" t="s">
        <v>19</v>
      </c>
      <c r="M17227">
        <v>4754</v>
      </c>
      <c r="N17227">
        <v>0</v>
      </c>
      <c r="O17227">
        <v>8</v>
      </c>
    </row>
    <row r="17228" spans="1:15" x14ac:dyDescent="0.3">
      <c r="E17228" t="s">
        <v>4442</v>
      </c>
      <c r="F17228" t="s">
        <v>13239</v>
      </c>
      <c r="G17228" t="s">
        <v>23</v>
      </c>
      <c r="H17228" t="s">
        <v>13240</v>
      </c>
      <c r="I17228" t="s">
        <v>26</v>
      </c>
      <c r="M17228">
        <v>4754</v>
      </c>
      <c r="N17228">
        <v>0</v>
      </c>
      <c r="O17228">
        <v>8</v>
      </c>
    </row>
    <row r="17229" spans="1:15" x14ac:dyDescent="0.3">
      <c r="E17229" t="s">
        <v>4442</v>
      </c>
      <c r="F17229" t="s">
        <v>4236</v>
      </c>
      <c r="G17229" t="s">
        <v>23</v>
      </c>
      <c r="H17229" t="s">
        <v>13238</v>
      </c>
      <c r="I17229" t="s">
        <v>26</v>
      </c>
      <c r="M17229">
        <v>4754</v>
      </c>
      <c r="N17229">
        <v>13</v>
      </c>
      <c r="O17229">
        <v>16</v>
      </c>
    </row>
    <row r="17230" spans="1:15" x14ac:dyDescent="0.3">
      <c r="A17230" t="s">
        <v>14</v>
      </c>
      <c r="B17230">
        <v>1</v>
      </c>
      <c r="C17230">
        <v>1</v>
      </c>
      <c r="D17230">
        <v>1</v>
      </c>
      <c r="E17230" t="s">
        <v>4442</v>
      </c>
      <c r="F17230" t="s">
        <v>4236</v>
      </c>
      <c r="G17230" t="s">
        <v>14</v>
      </c>
      <c r="H17230" t="s">
        <v>13238</v>
      </c>
      <c r="I17230" t="s">
        <v>31</v>
      </c>
      <c r="J17230" t="s">
        <v>32</v>
      </c>
      <c r="M17230">
        <v>4754</v>
      </c>
      <c r="N17230">
        <v>13</v>
      </c>
      <c r="O17230">
        <v>16</v>
      </c>
    </row>
    <row r="17231" spans="1:15" x14ac:dyDescent="0.3">
      <c r="A17231" t="s">
        <v>14</v>
      </c>
      <c r="B17231">
        <v>1</v>
      </c>
      <c r="C17231">
        <v>1</v>
      </c>
      <c r="D17231">
        <v>1</v>
      </c>
      <c r="E17231" t="s">
        <v>4442</v>
      </c>
      <c r="F17231" t="s">
        <v>13244</v>
      </c>
      <c r="G17231" t="s">
        <v>14</v>
      </c>
      <c r="H17231" t="s">
        <v>13245</v>
      </c>
      <c r="I17231" t="s">
        <v>22</v>
      </c>
      <c r="M17231">
        <v>4754</v>
      </c>
      <c r="N17231">
        <v>74</v>
      </c>
      <c r="O17231">
        <v>78</v>
      </c>
    </row>
    <row r="17232" spans="1:15" x14ac:dyDescent="0.3">
      <c r="A17232" t="s">
        <v>14</v>
      </c>
      <c r="B17232">
        <v>1</v>
      </c>
      <c r="C17232">
        <v>1</v>
      </c>
      <c r="D17232">
        <v>1</v>
      </c>
      <c r="E17232" t="s">
        <v>4442</v>
      </c>
      <c r="F17232" t="s">
        <v>1502</v>
      </c>
      <c r="G17232" t="s">
        <v>14</v>
      </c>
      <c r="H17232" t="s">
        <v>13243</v>
      </c>
      <c r="I17232" t="s">
        <v>35</v>
      </c>
      <c r="J17232" t="s">
        <v>32</v>
      </c>
      <c r="M17232">
        <v>4754</v>
      </c>
      <c r="N17232">
        <v>80</v>
      </c>
      <c r="O17232">
        <v>84</v>
      </c>
    </row>
    <row r="17233" spans="1:15" x14ac:dyDescent="0.3">
      <c r="A17233" t="s">
        <v>14</v>
      </c>
      <c r="B17233">
        <v>1</v>
      </c>
      <c r="C17233">
        <v>1</v>
      </c>
      <c r="D17233">
        <v>1</v>
      </c>
      <c r="E17233" t="s">
        <v>4442</v>
      </c>
      <c r="F17233" t="s">
        <v>13241</v>
      </c>
      <c r="G17233" t="s">
        <v>14</v>
      </c>
      <c r="H17233" t="s">
        <v>13242</v>
      </c>
      <c r="I17233" t="s">
        <v>22</v>
      </c>
      <c r="M17233">
        <v>4754</v>
      </c>
      <c r="N17233">
        <v>88</v>
      </c>
      <c r="O17233">
        <v>94</v>
      </c>
    </row>
    <row r="17234" spans="1:15" x14ac:dyDescent="0.3">
      <c r="A17234" t="s">
        <v>14</v>
      </c>
      <c r="B17234">
        <v>0</v>
      </c>
      <c r="C17234">
        <v>0</v>
      </c>
      <c r="D17234" t="s">
        <v>14</v>
      </c>
      <c r="E17234" t="s">
        <v>13246</v>
      </c>
      <c r="F17234" t="s">
        <v>13221</v>
      </c>
      <c r="G17234" t="s">
        <v>17</v>
      </c>
      <c r="H17234" t="s">
        <v>13255</v>
      </c>
      <c r="I17234" t="s">
        <v>26</v>
      </c>
      <c r="M17234">
        <v>4755</v>
      </c>
      <c r="N17234">
        <v>31</v>
      </c>
      <c r="O17234">
        <v>43</v>
      </c>
    </row>
    <row r="17235" spans="1:15" x14ac:dyDescent="0.3">
      <c r="E17235" t="s">
        <v>13246</v>
      </c>
      <c r="F17235" t="s">
        <v>4236</v>
      </c>
      <c r="G17235" t="s">
        <v>14</v>
      </c>
      <c r="H17235" t="s">
        <v>13256</v>
      </c>
      <c r="I17235" t="s">
        <v>41</v>
      </c>
      <c r="J17235" t="s">
        <v>32</v>
      </c>
      <c r="M17235">
        <v>4755</v>
      </c>
      <c r="N17235">
        <v>31</v>
      </c>
      <c r="O17235">
        <v>34</v>
      </c>
    </row>
    <row r="17236" spans="1:15" x14ac:dyDescent="0.3">
      <c r="E17236" t="s">
        <v>13246</v>
      </c>
      <c r="F17236" t="s">
        <v>2177</v>
      </c>
      <c r="G17236" t="s">
        <v>14</v>
      </c>
      <c r="H17236" t="s">
        <v>13253</v>
      </c>
      <c r="I17236" t="s">
        <v>41</v>
      </c>
      <c r="J17236" t="s">
        <v>32</v>
      </c>
      <c r="M17236">
        <v>4755</v>
      </c>
      <c r="N17236">
        <v>38</v>
      </c>
      <c r="O17236">
        <v>43</v>
      </c>
    </row>
    <row r="17237" spans="1:15" x14ac:dyDescent="0.3">
      <c r="E17237" t="s">
        <v>13246</v>
      </c>
      <c r="F17237" t="s">
        <v>13247</v>
      </c>
      <c r="G17237" t="s">
        <v>51</v>
      </c>
      <c r="H17237" t="s">
        <v>13248</v>
      </c>
      <c r="I17237" t="s">
        <v>26</v>
      </c>
      <c r="M17237">
        <v>4755</v>
      </c>
      <c r="N17237">
        <v>110</v>
      </c>
      <c r="O17237">
        <v>117</v>
      </c>
    </row>
    <row r="17238" spans="1:15" x14ac:dyDescent="0.3">
      <c r="A17238" t="s">
        <v>14</v>
      </c>
      <c r="B17238">
        <v>0</v>
      </c>
      <c r="C17238">
        <v>1</v>
      </c>
      <c r="D17238" t="s">
        <v>14</v>
      </c>
      <c r="E17238" t="s">
        <v>13246</v>
      </c>
      <c r="F17238" t="s">
        <v>13250</v>
      </c>
      <c r="G17238" t="s">
        <v>17</v>
      </c>
      <c r="H17238" t="s">
        <v>13251</v>
      </c>
      <c r="I17238" t="s">
        <v>26</v>
      </c>
      <c r="M17238">
        <v>4755</v>
      </c>
      <c r="N17238">
        <v>334</v>
      </c>
      <c r="O17238">
        <v>342</v>
      </c>
    </row>
    <row r="17239" spans="1:15" x14ac:dyDescent="0.3">
      <c r="E17239" t="s">
        <v>13246</v>
      </c>
      <c r="F17239" t="s">
        <v>13250</v>
      </c>
      <c r="G17239" t="s">
        <v>14</v>
      </c>
      <c r="H17239" t="s">
        <v>13251</v>
      </c>
      <c r="I17239" t="s">
        <v>19</v>
      </c>
      <c r="M17239">
        <v>4755</v>
      </c>
      <c r="N17239">
        <v>334</v>
      </c>
      <c r="O17239">
        <v>342</v>
      </c>
    </row>
    <row r="17240" spans="1:15" x14ac:dyDescent="0.3">
      <c r="A17240" t="s">
        <v>14</v>
      </c>
      <c r="B17240">
        <v>0</v>
      </c>
      <c r="C17240">
        <v>0</v>
      </c>
      <c r="D17240" t="s">
        <v>14</v>
      </c>
      <c r="E17240" t="s">
        <v>13246</v>
      </c>
      <c r="F17240" t="s">
        <v>13221</v>
      </c>
      <c r="G17240" t="s">
        <v>17</v>
      </c>
      <c r="H17240" t="s">
        <v>13252</v>
      </c>
      <c r="I17240" t="s">
        <v>22</v>
      </c>
      <c r="M17240">
        <v>4755</v>
      </c>
      <c r="N17240">
        <v>447</v>
      </c>
      <c r="O17240">
        <v>459</v>
      </c>
    </row>
    <row r="17241" spans="1:15" x14ac:dyDescent="0.3">
      <c r="E17241" t="s">
        <v>13246</v>
      </c>
      <c r="F17241" t="s">
        <v>4236</v>
      </c>
      <c r="G17241" t="s">
        <v>14</v>
      </c>
      <c r="H17241" t="s">
        <v>13249</v>
      </c>
      <c r="I17241" t="s">
        <v>52</v>
      </c>
      <c r="J17241" t="s">
        <v>32</v>
      </c>
      <c r="M17241">
        <v>4755</v>
      </c>
      <c r="N17241">
        <v>447</v>
      </c>
      <c r="O17241">
        <v>450</v>
      </c>
    </row>
    <row r="17242" spans="1:15" x14ac:dyDescent="0.3">
      <c r="E17242" t="s">
        <v>13246</v>
      </c>
      <c r="F17242" t="s">
        <v>2177</v>
      </c>
      <c r="G17242" t="s">
        <v>14</v>
      </c>
      <c r="H17242" t="s">
        <v>13254</v>
      </c>
      <c r="I17242" t="s">
        <v>52</v>
      </c>
      <c r="J17242" t="s">
        <v>32</v>
      </c>
      <c r="M17242">
        <v>4755</v>
      </c>
      <c r="N17242">
        <v>454</v>
      </c>
      <c r="O17242">
        <v>459</v>
      </c>
    </row>
    <row r="17243" spans="1:15" x14ac:dyDescent="0.3">
      <c r="A17243" t="s">
        <v>14</v>
      </c>
      <c r="B17243">
        <v>1</v>
      </c>
      <c r="C17243">
        <v>1</v>
      </c>
      <c r="D17243">
        <v>1</v>
      </c>
      <c r="E17243" t="s">
        <v>13257</v>
      </c>
      <c r="F17243" t="s">
        <v>8018</v>
      </c>
      <c r="G17243" t="s">
        <v>14</v>
      </c>
      <c r="H17243" t="s">
        <v>13258</v>
      </c>
      <c r="I17243" t="s">
        <v>35</v>
      </c>
      <c r="J17243" t="s">
        <v>32</v>
      </c>
      <c r="M17243">
        <v>4758</v>
      </c>
      <c r="N17243">
        <v>0</v>
      </c>
      <c r="O17243">
        <v>5</v>
      </c>
    </row>
    <row r="17244" spans="1:15" x14ac:dyDescent="0.3">
      <c r="E17244" t="s">
        <v>13257</v>
      </c>
      <c r="F17244" t="s">
        <v>1081</v>
      </c>
      <c r="G17244" t="s">
        <v>51</v>
      </c>
      <c r="H17244" t="s">
        <v>13259</v>
      </c>
      <c r="I17244" t="s">
        <v>52</v>
      </c>
      <c r="J17244" t="s">
        <v>60</v>
      </c>
      <c r="M17244">
        <v>4758</v>
      </c>
      <c r="N17244">
        <v>118</v>
      </c>
      <c r="O17244">
        <v>124</v>
      </c>
    </row>
    <row r="17245" spans="1:15" x14ac:dyDescent="0.3">
      <c r="A17245" t="s">
        <v>14</v>
      </c>
      <c r="B17245">
        <v>1</v>
      </c>
      <c r="C17245">
        <v>1</v>
      </c>
      <c r="D17245">
        <v>1</v>
      </c>
      <c r="E17245" t="s">
        <v>13257</v>
      </c>
      <c r="F17245" t="s">
        <v>8018</v>
      </c>
      <c r="G17245" t="s">
        <v>14</v>
      </c>
      <c r="H17245" t="s">
        <v>13260</v>
      </c>
      <c r="I17245" t="s">
        <v>35</v>
      </c>
      <c r="J17245" t="s">
        <v>32</v>
      </c>
      <c r="M17245">
        <v>4759</v>
      </c>
      <c r="N17245">
        <v>10</v>
      </c>
      <c r="O17245">
        <v>15</v>
      </c>
    </row>
    <row r="17246" spans="1:15" x14ac:dyDescent="0.3">
      <c r="E17246" t="s">
        <v>13261</v>
      </c>
      <c r="F17246" t="s">
        <v>13270</v>
      </c>
      <c r="G17246" t="s">
        <v>14</v>
      </c>
      <c r="H17246" t="s">
        <v>13271</v>
      </c>
      <c r="I17246" t="s">
        <v>35</v>
      </c>
      <c r="J17246" t="s">
        <v>1017</v>
      </c>
      <c r="K17246" t="s">
        <v>43</v>
      </c>
      <c r="M17246">
        <v>4760</v>
      </c>
      <c r="N17246">
        <v>14</v>
      </c>
      <c r="O17246">
        <v>21</v>
      </c>
    </row>
    <row r="17247" spans="1:15" x14ac:dyDescent="0.3">
      <c r="E17247" t="s">
        <v>13261</v>
      </c>
      <c r="F17247" t="s">
        <v>13266</v>
      </c>
      <c r="G17247" t="s">
        <v>17</v>
      </c>
      <c r="H17247" t="s">
        <v>13267</v>
      </c>
      <c r="I17247" t="s">
        <v>19</v>
      </c>
      <c r="M17247">
        <v>4760</v>
      </c>
      <c r="N17247">
        <v>62</v>
      </c>
      <c r="O17247">
        <v>67</v>
      </c>
    </row>
    <row r="17248" spans="1:15" x14ac:dyDescent="0.3">
      <c r="A17248" t="s">
        <v>14</v>
      </c>
      <c r="B17248">
        <v>0</v>
      </c>
      <c r="C17248">
        <v>1</v>
      </c>
      <c r="D17248" t="s">
        <v>14</v>
      </c>
      <c r="E17248" t="s">
        <v>13261</v>
      </c>
      <c r="F17248" t="s">
        <v>13266</v>
      </c>
      <c r="G17248" t="s">
        <v>23</v>
      </c>
      <c r="H17248" t="s">
        <v>13267</v>
      </c>
      <c r="I17248" t="s">
        <v>26</v>
      </c>
      <c r="M17248">
        <v>4760</v>
      </c>
      <c r="N17248">
        <v>62</v>
      </c>
      <c r="O17248">
        <v>67</v>
      </c>
    </row>
    <row r="17249" spans="1:15" x14ac:dyDescent="0.3">
      <c r="E17249" t="s">
        <v>13261</v>
      </c>
      <c r="F17249" t="s">
        <v>13268</v>
      </c>
      <c r="G17249" t="s">
        <v>14</v>
      </c>
      <c r="H17249" t="s">
        <v>13269</v>
      </c>
      <c r="I17249" t="s">
        <v>19</v>
      </c>
      <c r="M17249">
        <v>4760</v>
      </c>
      <c r="N17249">
        <v>91</v>
      </c>
      <c r="O17249">
        <v>98</v>
      </c>
    </row>
    <row r="17250" spans="1:15" x14ac:dyDescent="0.3">
      <c r="A17250" t="s">
        <v>14</v>
      </c>
      <c r="B17250">
        <v>0</v>
      </c>
      <c r="C17250">
        <v>1</v>
      </c>
      <c r="D17250" t="s">
        <v>14</v>
      </c>
      <c r="E17250" t="s">
        <v>13261</v>
      </c>
      <c r="F17250" t="s">
        <v>13268</v>
      </c>
      <c r="G17250" t="s">
        <v>17</v>
      </c>
      <c r="H17250" t="s">
        <v>13269</v>
      </c>
      <c r="I17250" t="s">
        <v>26</v>
      </c>
      <c r="M17250">
        <v>4760</v>
      </c>
      <c r="N17250">
        <v>91</v>
      </c>
      <c r="O17250">
        <v>98</v>
      </c>
    </row>
    <row r="17251" spans="1:15" x14ac:dyDescent="0.3">
      <c r="A17251" t="s">
        <v>237</v>
      </c>
      <c r="B17251">
        <v>0</v>
      </c>
      <c r="E17251" t="s">
        <v>13261</v>
      </c>
      <c r="F17251" t="s">
        <v>13272</v>
      </c>
      <c r="G17251" t="s">
        <v>17</v>
      </c>
      <c r="H17251" t="s">
        <v>13273</v>
      </c>
      <c r="I17251" t="s">
        <v>22</v>
      </c>
      <c r="M17251">
        <v>4760</v>
      </c>
      <c r="N17251">
        <v>118</v>
      </c>
      <c r="O17251">
        <v>125</v>
      </c>
    </row>
    <row r="17252" spans="1:15" x14ac:dyDescent="0.3">
      <c r="A17252" t="s">
        <v>14</v>
      </c>
      <c r="B17252">
        <v>1</v>
      </c>
      <c r="C17252">
        <v>1</v>
      </c>
      <c r="D17252">
        <v>1</v>
      </c>
      <c r="E17252" t="s">
        <v>13261</v>
      </c>
      <c r="F17252" t="s">
        <v>13274</v>
      </c>
      <c r="G17252" t="s">
        <v>14</v>
      </c>
      <c r="H17252" t="s">
        <v>13275</v>
      </c>
      <c r="I17252" t="s">
        <v>35</v>
      </c>
      <c r="J17252" t="s">
        <v>597</v>
      </c>
      <c r="M17252">
        <v>4760</v>
      </c>
      <c r="N17252">
        <v>255</v>
      </c>
      <c r="O17252">
        <v>260</v>
      </c>
    </row>
    <row r="17253" spans="1:15" x14ac:dyDescent="0.3">
      <c r="A17253" t="s">
        <v>14</v>
      </c>
      <c r="B17253">
        <v>1</v>
      </c>
      <c r="C17253">
        <v>1</v>
      </c>
      <c r="D17253">
        <v>1</v>
      </c>
      <c r="E17253" t="s">
        <v>13261</v>
      </c>
      <c r="F17253" t="s">
        <v>13262</v>
      </c>
      <c r="G17253" t="s">
        <v>14</v>
      </c>
      <c r="H17253" t="s">
        <v>13263</v>
      </c>
      <c r="I17253" t="s">
        <v>22</v>
      </c>
      <c r="M17253">
        <v>4760</v>
      </c>
      <c r="N17253">
        <v>264</v>
      </c>
      <c r="O17253">
        <v>272</v>
      </c>
    </row>
    <row r="17254" spans="1:15" x14ac:dyDescent="0.3">
      <c r="A17254" t="s">
        <v>14</v>
      </c>
      <c r="B17254">
        <v>0</v>
      </c>
      <c r="C17254">
        <v>1</v>
      </c>
      <c r="D17254" t="s">
        <v>14</v>
      </c>
      <c r="E17254" t="s">
        <v>13261</v>
      </c>
      <c r="F17254" t="s">
        <v>13264</v>
      </c>
      <c r="G17254" t="s">
        <v>17</v>
      </c>
      <c r="H17254" t="s">
        <v>13265</v>
      </c>
      <c r="I17254" t="s">
        <v>22</v>
      </c>
      <c r="M17254">
        <v>4760</v>
      </c>
      <c r="N17254">
        <v>288</v>
      </c>
      <c r="O17254">
        <v>296</v>
      </c>
    </row>
    <row r="17255" spans="1:15" x14ac:dyDescent="0.3">
      <c r="A17255" t="s">
        <v>51</v>
      </c>
      <c r="B17255">
        <v>1</v>
      </c>
      <c r="C17255">
        <v>1</v>
      </c>
      <c r="D17255">
        <v>1</v>
      </c>
      <c r="E17255" t="s">
        <v>13102</v>
      </c>
      <c r="F17255" t="s">
        <v>13103</v>
      </c>
      <c r="G17255" t="s">
        <v>51</v>
      </c>
      <c r="H17255" t="s">
        <v>13104</v>
      </c>
      <c r="I17255" t="s">
        <v>22</v>
      </c>
      <c r="M17255">
        <v>4761</v>
      </c>
      <c r="N17255">
        <v>17</v>
      </c>
      <c r="O17255">
        <v>53</v>
      </c>
    </row>
    <row r="17256" spans="1:15" x14ac:dyDescent="0.3">
      <c r="A17256" t="s">
        <v>237</v>
      </c>
      <c r="B17256">
        <v>0</v>
      </c>
      <c r="C17256">
        <v>0</v>
      </c>
      <c r="D17256">
        <v>0</v>
      </c>
      <c r="E17256" t="s">
        <v>13276</v>
      </c>
      <c r="F17256" t="s">
        <v>13293</v>
      </c>
      <c r="G17256" t="s">
        <v>14</v>
      </c>
      <c r="H17256" t="s">
        <v>13294</v>
      </c>
      <c r="I17256" t="s">
        <v>22</v>
      </c>
      <c r="M17256">
        <v>4770</v>
      </c>
      <c r="N17256">
        <v>32</v>
      </c>
      <c r="O17256">
        <v>40</v>
      </c>
    </row>
    <row r="17257" spans="1:15" x14ac:dyDescent="0.3">
      <c r="E17257" t="s">
        <v>13276</v>
      </c>
      <c r="F17257" t="s">
        <v>13284</v>
      </c>
      <c r="G17257" t="s">
        <v>23</v>
      </c>
      <c r="H17257" t="s">
        <v>13285</v>
      </c>
      <c r="I17257" t="s">
        <v>52</v>
      </c>
      <c r="J17257" t="s">
        <v>117</v>
      </c>
      <c r="M17257">
        <v>4770</v>
      </c>
      <c r="N17257">
        <v>75</v>
      </c>
      <c r="O17257">
        <v>83</v>
      </c>
    </row>
    <row r="17258" spans="1:15" x14ac:dyDescent="0.3">
      <c r="E17258" t="s">
        <v>13276</v>
      </c>
      <c r="F17258" t="s">
        <v>13289</v>
      </c>
      <c r="G17258" t="s">
        <v>23</v>
      </c>
      <c r="H17258" t="s">
        <v>13290</v>
      </c>
      <c r="I17258" t="s">
        <v>19</v>
      </c>
      <c r="M17258">
        <v>4770</v>
      </c>
      <c r="N17258">
        <v>100</v>
      </c>
      <c r="O17258">
        <v>133</v>
      </c>
    </row>
    <row r="17259" spans="1:15" x14ac:dyDescent="0.3">
      <c r="A17259" t="s">
        <v>23</v>
      </c>
      <c r="B17259">
        <v>0</v>
      </c>
      <c r="C17259">
        <v>0</v>
      </c>
      <c r="D17259" t="s">
        <v>23</v>
      </c>
      <c r="E17259" t="s">
        <v>13276</v>
      </c>
      <c r="F17259" t="s">
        <v>13289</v>
      </c>
      <c r="G17259" t="s">
        <v>17</v>
      </c>
      <c r="H17259" t="s">
        <v>13290</v>
      </c>
      <c r="I17259" t="s">
        <v>26</v>
      </c>
      <c r="M17259">
        <v>4770</v>
      </c>
      <c r="N17259">
        <v>100</v>
      </c>
      <c r="O17259">
        <v>133</v>
      </c>
    </row>
    <row r="17260" spans="1:15" x14ac:dyDescent="0.3">
      <c r="E17260" t="s">
        <v>13276</v>
      </c>
      <c r="F17260" t="s">
        <v>7328</v>
      </c>
      <c r="G17260" t="s">
        <v>14</v>
      </c>
      <c r="H17260" t="s">
        <v>13283</v>
      </c>
      <c r="I17260" t="s">
        <v>52</v>
      </c>
      <c r="J17260" t="s">
        <v>32</v>
      </c>
      <c r="M17260">
        <v>4770</v>
      </c>
      <c r="N17260">
        <v>100</v>
      </c>
      <c r="O17260">
        <v>104</v>
      </c>
    </row>
    <row r="17261" spans="1:15" x14ac:dyDescent="0.3">
      <c r="A17261" t="s">
        <v>14</v>
      </c>
      <c r="B17261">
        <v>1</v>
      </c>
      <c r="C17261">
        <v>1</v>
      </c>
      <c r="D17261">
        <v>1</v>
      </c>
      <c r="E17261" t="s">
        <v>13276</v>
      </c>
      <c r="F17261" t="s">
        <v>13291</v>
      </c>
      <c r="G17261" t="s">
        <v>14</v>
      </c>
      <c r="H17261" t="s">
        <v>13292</v>
      </c>
      <c r="I17261" t="s">
        <v>35</v>
      </c>
      <c r="J17261" t="s">
        <v>32</v>
      </c>
      <c r="M17261">
        <v>4770</v>
      </c>
      <c r="N17261">
        <v>164</v>
      </c>
      <c r="O17261">
        <v>169</v>
      </c>
    </row>
    <row r="17262" spans="1:15" x14ac:dyDescent="0.3">
      <c r="A17262" t="s">
        <v>14</v>
      </c>
      <c r="B17262">
        <v>1</v>
      </c>
      <c r="C17262">
        <v>1</v>
      </c>
      <c r="D17262">
        <v>1</v>
      </c>
      <c r="E17262" t="s">
        <v>13276</v>
      </c>
      <c r="F17262" t="s">
        <v>13277</v>
      </c>
      <c r="G17262" t="s">
        <v>14</v>
      </c>
      <c r="H17262" t="s">
        <v>13278</v>
      </c>
      <c r="I17262" t="s">
        <v>35</v>
      </c>
      <c r="J17262" t="s">
        <v>32</v>
      </c>
      <c r="M17262">
        <v>4770</v>
      </c>
      <c r="N17262">
        <v>173</v>
      </c>
      <c r="O17262">
        <v>180</v>
      </c>
    </row>
    <row r="17263" spans="1:15" x14ac:dyDescent="0.3">
      <c r="A17263" t="s">
        <v>14</v>
      </c>
      <c r="B17263">
        <v>1</v>
      </c>
      <c r="C17263">
        <v>1</v>
      </c>
      <c r="D17263">
        <v>1</v>
      </c>
      <c r="E17263" t="s">
        <v>13276</v>
      </c>
      <c r="F17263" t="s">
        <v>13286</v>
      </c>
      <c r="G17263" t="s">
        <v>14</v>
      </c>
      <c r="H17263" t="s">
        <v>13287</v>
      </c>
      <c r="I17263" t="s">
        <v>35</v>
      </c>
      <c r="J17263" t="s">
        <v>46</v>
      </c>
      <c r="K17263" t="s">
        <v>47</v>
      </c>
      <c r="L17263" t="s">
        <v>43</v>
      </c>
      <c r="M17263">
        <v>4770</v>
      </c>
      <c r="N17263">
        <v>234</v>
      </c>
      <c r="O17263">
        <v>247</v>
      </c>
    </row>
    <row r="17264" spans="1:15" x14ac:dyDescent="0.3">
      <c r="E17264" t="s">
        <v>13276</v>
      </c>
      <c r="F17264" t="s">
        <v>353</v>
      </c>
      <c r="G17264" t="s">
        <v>23</v>
      </c>
      <c r="H17264" t="s">
        <v>13288</v>
      </c>
      <c r="I17264" t="s">
        <v>22</v>
      </c>
      <c r="M17264">
        <v>4770</v>
      </c>
      <c r="N17264">
        <v>309</v>
      </c>
      <c r="O17264">
        <v>318</v>
      </c>
    </row>
    <row r="17265" spans="1:15" x14ac:dyDescent="0.3">
      <c r="E17265" t="s">
        <v>13276</v>
      </c>
      <c r="F17265" t="s">
        <v>343</v>
      </c>
      <c r="G17265" t="s">
        <v>14</v>
      </c>
      <c r="H17265" t="s">
        <v>13281</v>
      </c>
      <c r="I17265" t="s">
        <v>52</v>
      </c>
      <c r="J17265" t="s">
        <v>32</v>
      </c>
      <c r="M17265">
        <v>4770</v>
      </c>
      <c r="N17265">
        <v>315</v>
      </c>
      <c r="O17265">
        <v>318</v>
      </c>
    </row>
    <row r="17266" spans="1:15" x14ac:dyDescent="0.3">
      <c r="A17266" t="s">
        <v>14</v>
      </c>
      <c r="B17266">
        <v>0</v>
      </c>
      <c r="C17266">
        <v>1</v>
      </c>
      <c r="D17266" t="s">
        <v>14</v>
      </c>
      <c r="E17266" t="s">
        <v>13276</v>
      </c>
      <c r="F17266" t="s">
        <v>13279</v>
      </c>
      <c r="G17266" t="s">
        <v>17</v>
      </c>
      <c r="H17266" t="s">
        <v>13280</v>
      </c>
      <c r="I17266" t="s">
        <v>26</v>
      </c>
      <c r="M17266">
        <v>4770</v>
      </c>
      <c r="N17266">
        <v>462</v>
      </c>
      <c r="O17266">
        <v>467</v>
      </c>
    </row>
    <row r="17267" spans="1:15" x14ac:dyDescent="0.3">
      <c r="A17267" t="s">
        <v>14</v>
      </c>
      <c r="B17267">
        <v>0</v>
      </c>
      <c r="C17267">
        <v>0</v>
      </c>
      <c r="D17267">
        <v>1</v>
      </c>
      <c r="E17267" t="s">
        <v>13276</v>
      </c>
      <c r="F17267" t="s">
        <v>13279</v>
      </c>
      <c r="G17267" t="s">
        <v>14</v>
      </c>
      <c r="H17267" t="s">
        <v>13280</v>
      </c>
      <c r="I17267" t="s">
        <v>31</v>
      </c>
      <c r="J17267" t="s">
        <v>32</v>
      </c>
      <c r="M17267">
        <v>4770</v>
      </c>
      <c r="N17267">
        <v>462</v>
      </c>
      <c r="O17267">
        <v>467</v>
      </c>
    </row>
    <row r="17268" spans="1:15" x14ac:dyDescent="0.3">
      <c r="A17268" t="s">
        <v>14</v>
      </c>
      <c r="B17268">
        <v>1</v>
      </c>
      <c r="C17268">
        <v>1</v>
      </c>
      <c r="D17268">
        <v>1</v>
      </c>
      <c r="E17268" t="s">
        <v>13276</v>
      </c>
      <c r="F17268" t="s">
        <v>1534</v>
      </c>
      <c r="G17268" t="s">
        <v>14</v>
      </c>
      <c r="H17268" t="s">
        <v>13282</v>
      </c>
      <c r="I17268" t="s">
        <v>35</v>
      </c>
      <c r="J17268" t="s">
        <v>32</v>
      </c>
      <c r="M17268">
        <v>4770</v>
      </c>
      <c r="N17268">
        <v>560</v>
      </c>
      <c r="O17268">
        <v>569</v>
      </c>
    </row>
    <row r="17269" spans="1:15" x14ac:dyDescent="0.3">
      <c r="A17269" t="s">
        <v>14</v>
      </c>
      <c r="B17269">
        <v>1</v>
      </c>
      <c r="C17269">
        <v>1</v>
      </c>
      <c r="D17269">
        <v>1</v>
      </c>
      <c r="E17269" t="s">
        <v>13295</v>
      </c>
      <c r="F17269" t="s">
        <v>13291</v>
      </c>
      <c r="G17269" t="s">
        <v>14</v>
      </c>
      <c r="H17269" t="s">
        <v>13297</v>
      </c>
      <c r="I17269" t="s">
        <v>35</v>
      </c>
      <c r="J17269" t="s">
        <v>32</v>
      </c>
      <c r="M17269">
        <v>4771</v>
      </c>
      <c r="N17269">
        <v>100</v>
      </c>
      <c r="O17269">
        <v>105</v>
      </c>
    </row>
    <row r="17270" spans="1:15" x14ac:dyDescent="0.3">
      <c r="A17270" t="s">
        <v>14</v>
      </c>
      <c r="B17270">
        <v>1</v>
      </c>
      <c r="C17270">
        <v>1</v>
      </c>
      <c r="D17270">
        <v>1</v>
      </c>
      <c r="E17270" t="s">
        <v>13295</v>
      </c>
      <c r="F17270" t="s">
        <v>13277</v>
      </c>
      <c r="G17270" t="s">
        <v>14</v>
      </c>
      <c r="H17270" t="s">
        <v>13296</v>
      </c>
      <c r="I17270" t="s">
        <v>35</v>
      </c>
      <c r="J17270" t="s">
        <v>32</v>
      </c>
      <c r="M17270">
        <v>4771</v>
      </c>
      <c r="N17270">
        <v>109</v>
      </c>
      <c r="O17270">
        <v>116</v>
      </c>
    </row>
    <row r="17271" spans="1:15" x14ac:dyDescent="0.3">
      <c r="A17271" t="s">
        <v>14</v>
      </c>
      <c r="B17271">
        <v>1</v>
      </c>
      <c r="C17271">
        <v>1</v>
      </c>
      <c r="D17271">
        <v>1</v>
      </c>
      <c r="E17271" t="s">
        <v>13120</v>
      </c>
      <c r="F17271" t="s">
        <v>13121</v>
      </c>
      <c r="G17271" t="s">
        <v>14</v>
      </c>
      <c r="H17271" t="s">
        <v>13122</v>
      </c>
      <c r="I17271" t="s">
        <v>35</v>
      </c>
      <c r="J17271" t="s">
        <v>46</v>
      </c>
      <c r="K17271" t="s">
        <v>47</v>
      </c>
      <c r="L17271" t="s">
        <v>43</v>
      </c>
      <c r="M17271">
        <v>4772</v>
      </c>
      <c r="N17271">
        <v>0</v>
      </c>
      <c r="O17271">
        <v>15</v>
      </c>
    </row>
    <row r="17272" spans="1:15" x14ac:dyDescent="0.3">
      <c r="A17272" t="s">
        <v>237</v>
      </c>
      <c r="B17272">
        <v>0</v>
      </c>
      <c r="C17272">
        <v>0</v>
      </c>
      <c r="D17272">
        <v>0</v>
      </c>
      <c r="E17272" t="s">
        <v>13298</v>
      </c>
      <c r="F17272" t="s">
        <v>13301</v>
      </c>
      <c r="G17272" t="s">
        <v>17</v>
      </c>
      <c r="H17272" t="s">
        <v>13302</v>
      </c>
      <c r="I17272" t="s">
        <v>26</v>
      </c>
      <c r="M17272">
        <v>4786</v>
      </c>
      <c r="N17272">
        <v>19</v>
      </c>
      <c r="O17272">
        <v>28</v>
      </c>
    </row>
    <row r="17273" spans="1:15" x14ac:dyDescent="0.3">
      <c r="E17273" t="s">
        <v>13298</v>
      </c>
      <c r="F17273" t="s">
        <v>13301</v>
      </c>
      <c r="G17273" t="s">
        <v>23</v>
      </c>
      <c r="H17273" t="s">
        <v>13302</v>
      </c>
      <c r="I17273" t="s">
        <v>19</v>
      </c>
      <c r="M17273">
        <v>4786</v>
      </c>
      <c r="N17273">
        <v>19</v>
      </c>
      <c r="O17273">
        <v>28</v>
      </c>
    </row>
    <row r="17274" spans="1:15" x14ac:dyDescent="0.3">
      <c r="A17274" t="s">
        <v>14</v>
      </c>
      <c r="B17274">
        <v>1</v>
      </c>
      <c r="C17274">
        <v>1</v>
      </c>
      <c r="D17274">
        <v>1</v>
      </c>
      <c r="E17274" t="s">
        <v>13298</v>
      </c>
      <c r="F17274" t="s">
        <v>13299</v>
      </c>
      <c r="G17274" t="s">
        <v>14</v>
      </c>
      <c r="H17274" t="s">
        <v>13300</v>
      </c>
      <c r="I17274" t="s">
        <v>22</v>
      </c>
      <c r="M17274">
        <v>4786</v>
      </c>
      <c r="N17274">
        <v>546</v>
      </c>
      <c r="O17274">
        <v>550</v>
      </c>
    </row>
    <row r="17275" spans="1:15" x14ac:dyDescent="0.3">
      <c r="E17275" t="s">
        <v>13303</v>
      </c>
      <c r="F17275" t="s">
        <v>13305</v>
      </c>
      <c r="G17275" t="s">
        <v>23</v>
      </c>
      <c r="H17275" t="s">
        <v>13306</v>
      </c>
      <c r="I17275" t="s">
        <v>26</v>
      </c>
      <c r="M17275">
        <v>4787</v>
      </c>
      <c r="N17275">
        <v>20</v>
      </c>
      <c r="O17275">
        <v>36</v>
      </c>
    </row>
    <row r="17276" spans="1:15" x14ac:dyDescent="0.3">
      <c r="E17276" t="s">
        <v>13303</v>
      </c>
      <c r="F17276" t="s">
        <v>13318</v>
      </c>
      <c r="G17276" t="s">
        <v>17</v>
      </c>
      <c r="H17276" t="s">
        <v>13319</v>
      </c>
      <c r="I17276" t="s">
        <v>26</v>
      </c>
      <c r="M17276">
        <v>4787</v>
      </c>
      <c r="N17276">
        <v>89</v>
      </c>
      <c r="O17276">
        <v>99</v>
      </c>
    </row>
    <row r="17277" spans="1:15" x14ac:dyDescent="0.3">
      <c r="A17277" t="s">
        <v>23</v>
      </c>
      <c r="B17277">
        <v>1</v>
      </c>
      <c r="C17277">
        <v>1</v>
      </c>
      <c r="D17277">
        <v>1</v>
      </c>
      <c r="E17277" t="s">
        <v>13303</v>
      </c>
      <c r="F17277" t="s">
        <v>13309</v>
      </c>
      <c r="G17277" t="s">
        <v>23</v>
      </c>
      <c r="H17277" t="s">
        <v>13310</v>
      </c>
      <c r="I17277" t="s">
        <v>35</v>
      </c>
      <c r="J17277" t="s">
        <v>112</v>
      </c>
      <c r="M17277">
        <v>4787</v>
      </c>
      <c r="N17277">
        <v>100</v>
      </c>
      <c r="O17277">
        <v>107</v>
      </c>
    </row>
    <row r="17278" spans="1:15" x14ac:dyDescent="0.3">
      <c r="A17278" t="s">
        <v>14</v>
      </c>
      <c r="B17278">
        <v>1</v>
      </c>
      <c r="C17278">
        <v>1</v>
      </c>
      <c r="D17278">
        <v>1</v>
      </c>
      <c r="E17278" t="s">
        <v>13303</v>
      </c>
      <c r="F17278" t="s">
        <v>13307</v>
      </c>
      <c r="G17278" t="s">
        <v>14</v>
      </c>
      <c r="H17278" t="s">
        <v>13308</v>
      </c>
      <c r="I17278" t="s">
        <v>35</v>
      </c>
      <c r="J17278" t="s">
        <v>46</v>
      </c>
      <c r="K17278" t="s">
        <v>47</v>
      </c>
      <c r="L17278" t="s">
        <v>43</v>
      </c>
      <c r="M17278">
        <v>4787</v>
      </c>
      <c r="N17278">
        <v>231</v>
      </c>
      <c r="O17278">
        <v>245</v>
      </c>
    </row>
    <row r="17279" spans="1:15" x14ac:dyDescent="0.3">
      <c r="A17279" t="s">
        <v>23</v>
      </c>
      <c r="B17279">
        <v>1</v>
      </c>
      <c r="C17279">
        <v>1</v>
      </c>
      <c r="D17279">
        <v>1</v>
      </c>
      <c r="E17279" t="s">
        <v>13303</v>
      </c>
      <c r="F17279" t="s">
        <v>13312</v>
      </c>
      <c r="G17279" t="s">
        <v>23</v>
      </c>
      <c r="H17279" t="s">
        <v>13313</v>
      </c>
      <c r="I17279" t="s">
        <v>22</v>
      </c>
      <c r="M17279">
        <v>4787</v>
      </c>
      <c r="N17279">
        <v>370</v>
      </c>
      <c r="O17279">
        <v>385</v>
      </c>
    </row>
    <row r="17280" spans="1:15" x14ac:dyDescent="0.3">
      <c r="E17280" t="s">
        <v>13303</v>
      </c>
      <c r="F17280" t="s">
        <v>2466</v>
      </c>
      <c r="G17280" t="s">
        <v>14</v>
      </c>
      <c r="H17280" t="s">
        <v>13316</v>
      </c>
      <c r="I17280" t="s">
        <v>52</v>
      </c>
      <c r="J17280" t="s">
        <v>32</v>
      </c>
      <c r="M17280">
        <v>4787</v>
      </c>
      <c r="N17280">
        <v>379</v>
      </c>
      <c r="O17280">
        <v>385</v>
      </c>
    </row>
    <row r="17281" spans="1:15" x14ac:dyDescent="0.3">
      <c r="A17281" t="s">
        <v>14</v>
      </c>
      <c r="B17281">
        <v>0</v>
      </c>
      <c r="C17281">
        <v>1</v>
      </c>
      <c r="D17281" t="s">
        <v>14</v>
      </c>
      <c r="E17281" t="s">
        <v>13303</v>
      </c>
      <c r="F17281" t="s">
        <v>13314</v>
      </c>
      <c r="G17281" t="s">
        <v>23</v>
      </c>
      <c r="H17281" t="s">
        <v>13315</v>
      </c>
      <c r="I17281" t="s">
        <v>26</v>
      </c>
      <c r="M17281">
        <v>4787</v>
      </c>
      <c r="N17281">
        <v>551</v>
      </c>
      <c r="O17281">
        <v>555</v>
      </c>
    </row>
    <row r="17282" spans="1:15" x14ac:dyDescent="0.3">
      <c r="E17282" t="s">
        <v>13303</v>
      </c>
      <c r="F17282" t="s">
        <v>13314</v>
      </c>
      <c r="G17282" t="s">
        <v>14</v>
      </c>
      <c r="H17282" t="s">
        <v>13315</v>
      </c>
      <c r="I17282" t="s">
        <v>19</v>
      </c>
      <c r="M17282">
        <v>4787</v>
      </c>
      <c r="N17282">
        <v>551</v>
      </c>
      <c r="O17282">
        <v>555</v>
      </c>
    </row>
    <row r="17283" spans="1:15" x14ac:dyDescent="0.3">
      <c r="A17283" t="s">
        <v>14</v>
      </c>
      <c r="B17283">
        <v>1</v>
      </c>
      <c r="C17283">
        <v>1</v>
      </c>
      <c r="D17283">
        <v>1</v>
      </c>
      <c r="E17283" t="s">
        <v>13303</v>
      </c>
      <c r="F17283" t="s">
        <v>4693</v>
      </c>
      <c r="G17283" t="s">
        <v>14</v>
      </c>
      <c r="H17283" t="s">
        <v>13311</v>
      </c>
      <c r="I17283" t="s">
        <v>31</v>
      </c>
      <c r="J17283" t="s">
        <v>32</v>
      </c>
      <c r="M17283">
        <v>4787</v>
      </c>
      <c r="N17283">
        <v>557</v>
      </c>
      <c r="O17283">
        <v>564</v>
      </c>
    </row>
    <row r="17284" spans="1:15" x14ac:dyDescent="0.3">
      <c r="A17284" t="s">
        <v>14</v>
      </c>
      <c r="B17284">
        <v>0</v>
      </c>
      <c r="C17284">
        <v>1</v>
      </c>
      <c r="D17284" t="s">
        <v>14</v>
      </c>
      <c r="E17284" t="s">
        <v>13303</v>
      </c>
      <c r="F17284" t="s">
        <v>4693</v>
      </c>
      <c r="G17284" t="s">
        <v>23</v>
      </c>
      <c r="H17284" t="s">
        <v>13311</v>
      </c>
      <c r="I17284" t="s">
        <v>26</v>
      </c>
      <c r="M17284">
        <v>4787</v>
      </c>
      <c r="N17284">
        <v>557</v>
      </c>
      <c r="O17284">
        <v>564</v>
      </c>
    </row>
    <row r="17285" spans="1:15" x14ac:dyDescent="0.3">
      <c r="E17285" t="s">
        <v>13303</v>
      </c>
      <c r="F17285" t="s">
        <v>1250</v>
      </c>
      <c r="G17285" t="s">
        <v>17</v>
      </c>
      <c r="H17285" t="s">
        <v>13304</v>
      </c>
      <c r="I17285" t="s">
        <v>26</v>
      </c>
      <c r="M17285">
        <v>4787</v>
      </c>
      <c r="N17285">
        <v>566</v>
      </c>
      <c r="O17285">
        <v>573</v>
      </c>
    </row>
    <row r="17286" spans="1:15" x14ac:dyDescent="0.3">
      <c r="E17286" t="s">
        <v>13303</v>
      </c>
      <c r="F17286" t="s">
        <v>1250</v>
      </c>
      <c r="G17286" t="s">
        <v>14</v>
      </c>
      <c r="H17286" t="s">
        <v>13304</v>
      </c>
      <c r="I17286" t="s">
        <v>31</v>
      </c>
      <c r="J17286" t="s">
        <v>32</v>
      </c>
      <c r="M17286">
        <v>4787</v>
      </c>
      <c r="N17286">
        <v>566</v>
      </c>
      <c r="O17286">
        <v>573</v>
      </c>
    </row>
    <row r="17287" spans="1:15" x14ac:dyDescent="0.3">
      <c r="E17287" t="s">
        <v>13303</v>
      </c>
      <c r="F17287" t="s">
        <v>364</v>
      </c>
      <c r="G17287" t="s">
        <v>14</v>
      </c>
      <c r="H17287" t="s">
        <v>13317</v>
      </c>
      <c r="I17287" t="s">
        <v>19</v>
      </c>
      <c r="M17287">
        <v>4787</v>
      </c>
      <c r="N17287">
        <v>577</v>
      </c>
      <c r="O17287">
        <v>586</v>
      </c>
    </row>
    <row r="17288" spans="1:15" x14ac:dyDescent="0.3">
      <c r="E17288" t="s">
        <v>13303</v>
      </c>
      <c r="F17288" t="s">
        <v>364</v>
      </c>
      <c r="G17288" t="s">
        <v>17</v>
      </c>
      <c r="H17288" t="s">
        <v>13317</v>
      </c>
      <c r="I17288" t="s">
        <v>26</v>
      </c>
      <c r="M17288">
        <v>4787</v>
      </c>
      <c r="N17288">
        <v>577</v>
      </c>
      <c r="O17288">
        <v>586</v>
      </c>
    </row>
    <row r="17289" spans="1:15" x14ac:dyDescent="0.3">
      <c r="A17289" t="s">
        <v>14</v>
      </c>
      <c r="B17289">
        <v>1</v>
      </c>
      <c r="C17289">
        <v>1</v>
      </c>
      <c r="D17289">
        <v>1</v>
      </c>
      <c r="E17289" t="s">
        <v>13160</v>
      </c>
      <c r="F17289" t="s">
        <v>13162</v>
      </c>
      <c r="G17289" t="s">
        <v>14</v>
      </c>
      <c r="H17289" t="s">
        <v>13169</v>
      </c>
      <c r="I17289" t="s">
        <v>35</v>
      </c>
      <c r="J17289" t="s">
        <v>597</v>
      </c>
      <c r="M17289">
        <v>4789</v>
      </c>
      <c r="N17289">
        <v>27</v>
      </c>
      <c r="O17289">
        <v>40</v>
      </c>
    </row>
    <row r="17290" spans="1:15" x14ac:dyDescent="0.3">
      <c r="A17290" t="s">
        <v>23</v>
      </c>
      <c r="B17290">
        <v>0</v>
      </c>
      <c r="C17290">
        <v>0</v>
      </c>
      <c r="D17290">
        <v>1</v>
      </c>
      <c r="E17290" t="s">
        <v>13160</v>
      </c>
      <c r="F17290" t="s">
        <v>6702</v>
      </c>
      <c r="G17290" t="s">
        <v>23</v>
      </c>
      <c r="H17290" t="s">
        <v>13161</v>
      </c>
      <c r="I17290" t="s">
        <v>26</v>
      </c>
      <c r="M17290">
        <v>4789</v>
      </c>
      <c r="N17290">
        <v>121</v>
      </c>
      <c r="O17290">
        <v>130</v>
      </c>
    </row>
    <row r="17291" spans="1:15" x14ac:dyDescent="0.3">
      <c r="A17291" t="s">
        <v>23</v>
      </c>
      <c r="B17291">
        <v>1</v>
      </c>
      <c r="C17291">
        <v>1</v>
      </c>
      <c r="D17291">
        <v>1</v>
      </c>
      <c r="E17291" t="s">
        <v>13160</v>
      </c>
      <c r="F17291" t="s">
        <v>2466</v>
      </c>
      <c r="G17291" t="s">
        <v>23</v>
      </c>
      <c r="H17291" t="s">
        <v>13168</v>
      </c>
      <c r="I17291" t="s">
        <v>19</v>
      </c>
      <c r="M17291">
        <v>4789</v>
      </c>
      <c r="N17291">
        <v>124</v>
      </c>
      <c r="O17291">
        <v>130</v>
      </c>
    </row>
    <row r="17292" spans="1:15" x14ac:dyDescent="0.3">
      <c r="E17292" t="s">
        <v>13160</v>
      </c>
      <c r="F17292" t="s">
        <v>2466</v>
      </c>
      <c r="G17292" t="s">
        <v>14</v>
      </c>
      <c r="H17292" t="s">
        <v>13168</v>
      </c>
      <c r="I17292" t="s">
        <v>52</v>
      </c>
      <c r="J17292" t="s">
        <v>32</v>
      </c>
      <c r="M17292">
        <v>4789</v>
      </c>
      <c r="N17292">
        <v>124</v>
      </c>
      <c r="O17292">
        <v>130</v>
      </c>
    </row>
    <row r="17293" spans="1:15" x14ac:dyDescent="0.3">
      <c r="A17293" t="s">
        <v>23</v>
      </c>
      <c r="B17293">
        <v>1</v>
      </c>
      <c r="C17293">
        <v>1</v>
      </c>
      <c r="D17293">
        <v>1</v>
      </c>
      <c r="E17293" t="s">
        <v>13160</v>
      </c>
      <c r="F17293" t="s">
        <v>13166</v>
      </c>
      <c r="G17293" t="s">
        <v>23</v>
      </c>
      <c r="H17293" t="s">
        <v>13167</v>
      </c>
      <c r="I17293" t="s">
        <v>35</v>
      </c>
      <c r="J17293" t="s">
        <v>453</v>
      </c>
      <c r="M17293">
        <v>4789</v>
      </c>
      <c r="N17293">
        <v>169</v>
      </c>
      <c r="O17293">
        <v>174</v>
      </c>
    </row>
    <row r="17294" spans="1:15" x14ac:dyDescent="0.3">
      <c r="A17294" t="s">
        <v>51</v>
      </c>
      <c r="B17294">
        <v>1</v>
      </c>
      <c r="C17294">
        <v>1</v>
      </c>
      <c r="D17294">
        <v>1</v>
      </c>
      <c r="E17294" t="s">
        <v>13160</v>
      </c>
      <c r="F17294" t="s">
        <v>13164</v>
      </c>
      <c r="G17294" t="s">
        <v>51</v>
      </c>
      <c r="H17294" t="s">
        <v>13165</v>
      </c>
      <c r="I17294" t="s">
        <v>69</v>
      </c>
      <c r="J17294" t="s">
        <v>53</v>
      </c>
      <c r="K17294" t="s">
        <v>800</v>
      </c>
      <c r="M17294">
        <v>4789</v>
      </c>
      <c r="N17294">
        <v>206</v>
      </c>
      <c r="O17294">
        <v>219</v>
      </c>
    </row>
    <row r="17295" spans="1:15" x14ac:dyDescent="0.3">
      <c r="A17295" t="s">
        <v>14</v>
      </c>
      <c r="B17295">
        <v>1</v>
      </c>
      <c r="C17295">
        <v>1</v>
      </c>
      <c r="D17295">
        <v>1</v>
      </c>
      <c r="E17295" t="s">
        <v>13160</v>
      </c>
      <c r="F17295" t="s">
        <v>13162</v>
      </c>
      <c r="G17295" t="s">
        <v>14</v>
      </c>
      <c r="H17295" t="s">
        <v>13163</v>
      </c>
      <c r="I17295" t="s">
        <v>35</v>
      </c>
      <c r="J17295" t="s">
        <v>597</v>
      </c>
      <c r="M17295">
        <v>4789</v>
      </c>
      <c r="N17295">
        <v>276</v>
      </c>
      <c r="O17295">
        <v>289</v>
      </c>
    </row>
    <row r="17296" spans="1:15" x14ac:dyDescent="0.3">
      <c r="A17296" t="s">
        <v>237</v>
      </c>
      <c r="B17296">
        <v>0</v>
      </c>
      <c r="E17296" t="s">
        <v>13170</v>
      </c>
      <c r="F17296" t="s">
        <v>13171</v>
      </c>
      <c r="G17296" t="s">
        <v>17</v>
      </c>
      <c r="H17296" t="s">
        <v>13172</v>
      </c>
      <c r="I17296" t="s">
        <v>26</v>
      </c>
      <c r="M17296">
        <v>4795</v>
      </c>
      <c r="N17296">
        <v>111</v>
      </c>
      <c r="O17296">
        <v>124</v>
      </c>
    </row>
    <row r="17297" spans="1:15" x14ac:dyDescent="0.3">
      <c r="E17297" t="s">
        <v>13170</v>
      </c>
      <c r="F17297" t="s">
        <v>13171</v>
      </c>
      <c r="G17297" t="s">
        <v>51</v>
      </c>
      <c r="H17297" t="s">
        <v>13172</v>
      </c>
      <c r="I17297" t="s">
        <v>19</v>
      </c>
      <c r="M17297">
        <v>4795</v>
      </c>
      <c r="N17297">
        <v>111</v>
      </c>
      <c r="O17297">
        <v>124</v>
      </c>
    </row>
    <row r="17298" spans="1:15" x14ac:dyDescent="0.3">
      <c r="E17298" t="s">
        <v>13170</v>
      </c>
      <c r="F17298" t="s">
        <v>13171</v>
      </c>
      <c r="G17298" t="s">
        <v>51</v>
      </c>
      <c r="H17298" t="s">
        <v>13172</v>
      </c>
      <c r="I17298" t="s">
        <v>19</v>
      </c>
      <c r="M17298">
        <v>4796</v>
      </c>
      <c r="N17298">
        <v>111</v>
      </c>
      <c r="O17298">
        <v>124</v>
      </c>
    </row>
    <row r="17299" spans="1:15" x14ac:dyDescent="0.3">
      <c r="A17299" t="s">
        <v>237</v>
      </c>
      <c r="B17299">
        <v>0</v>
      </c>
      <c r="E17299" t="s">
        <v>13170</v>
      </c>
      <c r="F17299" t="s">
        <v>13171</v>
      </c>
      <c r="G17299" t="s">
        <v>17</v>
      </c>
      <c r="H17299" t="s">
        <v>13172</v>
      </c>
      <c r="I17299" t="s">
        <v>26</v>
      </c>
      <c r="M17299">
        <v>4796</v>
      </c>
      <c r="N17299">
        <v>111</v>
      </c>
      <c r="O17299">
        <v>124</v>
      </c>
    </row>
    <row r="17300" spans="1:15" x14ac:dyDescent="0.3">
      <c r="E17300" t="s">
        <v>13170</v>
      </c>
      <c r="F17300" t="s">
        <v>13171</v>
      </c>
      <c r="G17300" t="s">
        <v>51</v>
      </c>
      <c r="H17300" t="s">
        <v>13172</v>
      </c>
      <c r="I17300" t="s">
        <v>19</v>
      </c>
      <c r="M17300">
        <v>4797</v>
      </c>
      <c r="N17300">
        <v>111</v>
      </c>
      <c r="O17300">
        <v>124</v>
      </c>
    </row>
    <row r="17301" spans="1:15" x14ac:dyDescent="0.3">
      <c r="A17301" t="s">
        <v>237</v>
      </c>
      <c r="B17301">
        <v>0</v>
      </c>
      <c r="E17301" t="s">
        <v>13170</v>
      </c>
      <c r="F17301" t="s">
        <v>13171</v>
      </c>
      <c r="G17301" t="s">
        <v>17</v>
      </c>
      <c r="H17301" t="s">
        <v>13172</v>
      </c>
      <c r="I17301" t="s">
        <v>26</v>
      </c>
      <c r="M17301">
        <v>4797</v>
      </c>
      <c r="N17301">
        <v>111</v>
      </c>
      <c r="O17301">
        <v>124</v>
      </c>
    </row>
    <row r="17302" spans="1:15" x14ac:dyDescent="0.3">
      <c r="A17302" t="s">
        <v>14</v>
      </c>
      <c r="B17302">
        <v>0</v>
      </c>
      <c r="C17302">
        <v>1</v>
      </c>
      <c r="D17302" t="s">
        <v>14</v>
      </c>
      <c r="E17302" t="s">
        <v>13173</v>
      </c>
      <c r="F17302" t="s">
        <v>13174</v>
      </c>
      <c r="G17302" t="s">
        <v>23</v>
      </c>
      <c r="H17302" t="s">
        <v>13175</v>
      </c>
      <c r="I17302" t="s">
        <v>26</v>
      </c>
      <c r="M17302">
        <v>4798</v>
      </c>
      <c r="N17302">
        <v>6</v>
      </c>
      <c r="O17302">
        <v>11</v>
      </c>
    </row>
    <row r="17303" spans="1:15" x14ac:dyDescent="0.3">
      <c r="E17303" t="s">
        <v>13173</v>
      </c>
      <c r="F17303" t="s">
        <v>13174</v>
      </c>
      <c r="G17303" t="s">
        <v>14</v>
      </c>
      <c r="H17303" t="s">
        <v>13175</v>
      </c>
      <c r="I17303" t="s">
        <v>19</v>
      </c>
      <c r="M17303">
        <v>4798</v>
      </c>
      <c r="N17303">
        <v>6</v>
      </c>
      <c r="O17303">
        <v>11</v>
      </c>
    </row>
    <row r="17304" spans="1:15" x14ac:dyDescent="0.3">
      <c r="E17304" t="s">
        <v>13173</v>
      </c>
      <c r="F17304" t="s">
        <v>13180</v>
      </c>
      <c r="G17304" t="s">
        <v>17</v>
      </c>
      <c r="H17304" t="s">
        <v>13181</v>
      </c>
      <c r="I17304" t="s">
        <v>26</v>
      </c>
      <c r="M17304">
        <v>4799</v>
      </c>
      <c r="N17304">
        <v>0</v>
      </c>
      <c r="O17304">
        <v>6</v>
      </c>
    </row>
    <row r="17305" spans="1:15" x14ac:dyDescent="0.3">
      <c r="E17305" t="s">
        <v>13173</v>
      </c>
      <c r="F17305" t="s">
        <v>13174</v>
      </c>
      <c r="G17305" t="s">
        <v>14</v>
      </c>
      <c r="H17305" t="s">
        <v>13178</v>
      </c>
      <c r="I17305" t="s">
        <v>19</v>
      </c>
      <c r="M17305">
        <v>4799</v>
      </c>
      <c r="N17305">
        <v>79</v>
      </c>
      <c r="O17305">
        <v>84</v>
      </c>
    </row>
    <row r="17306" spans="1:15" x14ac:dyDescent="0.3">
      <c r="A17306" t="s">
        <v>14</v>
      </c>
      <c r="B17306">
        <v>0</v>
      </c>
      <c r="C17306">
        <v>1</v>
      </c>
      <c r="D17306" t="s">
        <v>14</v>
      </c>
      <c r="E17306" t="s">
        <v>13173</v>
      </c>
      <c r="F17306" t="s">
        <v>13174</v>
      </c>
      <c r="G17306" t="s">
        <v>23</v>
      </c>
      <c r="H17306" t="s">
        <v>13178</v>
      </c>
      <c r="I17306" t="s">
        <v>26</v>
      </c>
      <c r="M17306">
        <v>4799</v>
      </c>
      <c r="N17306">
        <v>79</v>
      </c>
      <c r="O17306">
        <v>84</v>
      </c>
    </row>
    <row r="17307" spans="1:15" x14ac:dyDescent="0.3">
      <c r="A17307" t="s">
        <v>237</v>
      </c>
      <c r="B17307">
        <v>0</v>
      </c>
      <c r="C17307">
        <v>0</v>
      </c>
      <c r="D17307">
        <v>0</v>
      </c>
      <c r="E17307" t="s">
        <v>13173</v>
      </c>
      <c r="F17307" t="s">
        <v>13182</v>
      </c>
      <c r="G17307" t="s">
        <v>23</v>
      </c>
      <c r="H17307" t="s">
        <v>13183</v>
      </c>
      <c r="I17307" t="s">
        <v>26</v>
      </c>
      <c r="M17307">
        <v>4799</v>
      </c>
      <c r="N17307">
        <v>98</v>
      </c>
      <c r="O17307">
        <v>104</v>
      </c>
    </row>
    <row r="17308" spans="1:15" x14ac:dyDescent="0.3">
      <c r="E17308" t="s">
        <v>13173</v>
      </c>
      <c r="F17308" t="s">
        <v>13182</v>
      </c>
      <c r="G17308" t="s">
        <v>14</v>
      </c>
      <c r="H17308" t="s">
        <v>13183</v>
      </c>
      <c r="I17308" t="s">
        <v>19</v>
      </c>
      <c r="M17308">
        <v>4799</v>
      </c>
      <c r="N17308">
        <v>98</v>
      </c>
      <c r="O17308">
        <v>104</v>
      </c>
    </row>
    <row r="17309" spans="1:15" x14ac:dyDescent="0.3">
      <c r="E17309" t="s">
        <v>13173</v>
      </c>
      <c r="F17309" t="s">
        <v>13176</v>
      </c>
      <c r="G17309" t="s">
        <v>14</v>
      </c>
      <c r="H17309" t="s">
        <v>13177</v>
      </c>
      <c r="I17309" t="s">
        <v>19</v>
      </c>
      <c r="M17309">
        <v>4799</v>
      </c>
      <c r="N17309">
        <v>186</v>
      </c>
      <c r="O17309">
        <v>191</v>
      </c>
    </row>
    <row r="17310" spans="1:15" x14ac:dyDescent="0.3">
      <c r="A17310" t="s">
        <v>14</v>
      </c>
      <c r="B17310">
        <v>0</v>
      </c>
      <c r="C17310">
        <v>1</v>
      </c>
      <c r="D17310" t="s">
        <v>14</v>
      </c>
      <c r="E17310" t="s">
        <v>13173</v>
      </c>
      <c r="F17310" t="s">
        <v>13176</v>
      </c>
      <c r="G17310" t="s">
        <v>23</v>
      </c>
      <c r="H17310" t="s">
        <v>13177</v>
      </c>
      <c r="I17310" t="s">
        <v>26</v>
      </c>
      <c r="M17310">
        <v>4799</v>
      </c>
      <c r="N17310">
        <v>186</v>
      </c>
      <c r="O17310">
        <v>191</v>
      </c>
    </row>
    <row r="17311" spans="1:15" x14ac:dyDescent="0.3">
      <c r="A17311" t="s">
        <v>14</v>
      </c>
      <c r="B17311">
        <v>0</v>
      </c>
      <c r="C17311">
        <v>1</v>
      </c>
      <c r="D17311" t="s">
        <v>14</v>
      </c>
      <c r="E17311" t="s">
        <v>13173</v>
      </c>
      <c r="F17311" t="s">
        <v>13174</v>
      </c>
      <c r="G17311" t="s">
        <v>23</v>
      </c>
      <c r="H17311" t="s">
        <v>13179</v>
      </c>
      <c r="I17311" t="s">
        <v>26</v>
      </c>
      <c r="M17311">
        <v>4799</v>
      </c>
      <c r="N17311">
        <v>193</v>
      </c>
      <c r="O17311">
        <v>198</v>
      </c>
    </row>
    <row r="17312" spans="1:15" x14ac:dyDescent="0.3">
      <c r="E17312" t="s">
        <v>13173</v>
      </c>
      <c r="F17312" t="s">
        <v>13174</v>
      </c>
      <c r="G17312" t="s">
        <v>14</v>
      </c>
      <c r="H17312" t="s">
        <v>13179</v>
      </c>
      <c r="I17312" t="s">
        <v>19</v>
      </c>
      <c r="M17312">
        <v>4799</v>
      </c>
      <c r="N17312">
        <v>193</v>
      </c>
      <c r="O17312">
        <v>198</v>
      </c>
    </row>
    <row r="17313" spans="1:15" x14ac:dyDescent="0.3">
      <c r="E17313" t="s">
        <v>13184</v>
      </c>
      <c r="F17313" t="s">
        <v>13180</v>
      </c>
      <c r="G17313" t="s">
        <v>17</v>
      </c>
      <c r="H17313" t="s">
        <v>13181</v>
      </c>
      <c r="I17313" t="s">
        <v>26</v>
      </c>
      <c r="M17313">
        <v>4800</v>
      </c>
      <c r="N17313">
        <v>0</v>
      </c>
      <c r="O17313">
        <v>6</v>
      </c>
    </row>
    <row r="17314" spans="1:15" x14ac:dyDescent="0.3">
      <c r="A17314" t="s">
        <v>14</v>
      </c>
      <c r="B17314">
        <v>0</v>
      </c>
      <c r="C17314">
        <v>1</v>
      </c>
      <c r="D17314" t="s">
        <v>14</v>
      </c>
      <c r="E17314" t="s">
        <v>13184</v>
      </c>
      <c r="F17314" t="s">
        <v>13174</v>
      </c>
      <c r="G17314" t="s">
        <v>23</v>
      </c>
      <c r="H17314" t="s">
        <v>13178</v>
      </c>
      <c r="I17314" t="s">
        <v>26</v>
      </c>
      <c r="M17314">
        <v>4800</v>
      </c>
      <c r="N17314">
        <v>79</v>
      </c>
      <c r="O17314">
        <v>84</v>
      </c>
    </row>
    <row r="17315" spans="1:15" x14ac:dyDescent="0.3">
      <c r="E17315" t="s">
        <v>13184</v>
      </c>
      <c r="F17315" t="s">
        <v>13174</v>
      </c>
      <c r="G17315" t="s">
        <v>14</v>
      </c>
      <c r="H17315" t="s">
        <v>13178</v>
      </c>
      <c r="I17315" t="s">
        <v>19</v>
      </c>
      <c r="M17315">
        <v>4800</v>
      </c>
      <c r="N17315">
        <v>79</v>
      </c>
      <c r="O17315">
        <v>84</v>
      </c>
    </row>
    <row r="17316" spans="1:15" x14ac:dyDescent="0.3">
      <c r="A17316" t="s">
        <v>237</v>
      </c>
      <c r="B17316">
        <v>0</v>
      </c>
      <c r="C17316">
        <v>0</v>
      </c>
      <c r="D17316">
        <v>0</v>
      </c>
      <c r="E17316" t="s">
        <v>13184</v>
      </c>
      <c r="F17316" t="s">
        <v>13182</v>
      </c>
      <c r="G17316" t="s">
        <v>23</v>
      </c>
      <c r="H17316" t="s">
        <v>13183</v>
      </c>
      <c r="I17316" t="s">
        <v>26</v>
      </c>
      <c r="M17316">
        <v>4800</v>
      </c>
      <c r="N17316">
        <v>98</v>
      </c>
      <c r="O17316">
        <v>104</v>
      </c>
    </row>
    <row r="17317" spans="1:15" x14ac:dyDescent="0.3">
      <c r="E17317" t="s">
        <v>13184</v>
      </c>
      <c r="F17317" t="s">
        <v>13182</v>
      </c>
      <c r="G17317" t="s">
        <v>14</v>
      </c>
      <c r="H17317" t="s">
        <v>13183</v>
      </c>
      <c r="I17317" t="s">
        <v>19</v>
      </c>
      <c r="M17317">
        <v>4800</v>
      </c>
      <c r="N17317">
        <v>98</v>
      </c>
      <c r="O17317">
        <v>104</v>
      </c>
    </row>
    <row r="17318" spans="1:15" x14ac:dyDescent="0.3">
      <c r="E17318" t="s">
        <v>13184</v>
      </c>
      <c r="F17318" t="s">
        <v>13176</v>
      </c>
      <c r="G17318" t="s">
        <v>14</v>
      </c>
      <c r="H17318" t="s">
        <v>13177</v>
      </c>
      <c r="I17318" t="s">
        <v>19</v>
      </c>
      <c r="M17318">
        <v>4800</v>
      </c>
      <c r="N17318">
        <v>186</v>
      </c>
      <c r="O17318">
        <v>191</v>
      </c>
    </row>
    <row r="17319" spans="1:15" x14ac:dyDescent="0.3">
      <c r="A17319" t="s">
        <v>14</v>
      </c>
      <c r="B17319">
        <v>0</v>
      </c>
      <c r="C17319">
        <v>1</v>
      </c>
      <c r="D17319" t="s">
        <v>14</v>
      </c>
      <c r="E17319" t="s">
        <v>13184</v>
      </c>
      <c r="F17319" t="s">
        <v>13176</v>
      </c>
      <c r="G17319" t="s">
        <v>23</v>
      </c>
      <c r="H17319" t="s">
        <v>13177</v>
      </c>
      <c r="I17319" t="s">
        <v>26</v>
      </c>
      <c r="M17319">
        <v>4800</v>
      </c>
      <c r="N17319">
        <v>186</v>
      </c>
      <c r="O17319">
        <v>191</v>
      </c>
    </row>
    <row r="17320" spans="1:15" x14ac:dyDescent="0.3">
      <c r="A17320" t="s">
        <v>14</v>
      </c>
      <c r="B17320">
        <v>0</v>
      </c>
      <c r="C17320">
        <v>1</v>
      </c>
      <c r="D17320" t="s">
        <v>14</v>
      </c>
      <c r="E17320" t="s">
        <v>13184</v>
      </c>
      <c r="F17320" t="s">
        <v>13174</v>
      </c>
      <c r="G17320" t="s">
        <v>23</v>
      </c>
      <c r="H17320" t="s">
        <v>13179</v>
      </c>
      <c r="I17320" t="s">
        <v>26</v>
      </c>
      <c r="M17320">
        <v>4800</v>
      </c>
      <c r="N17320">
        <v>193</v>
      </c>
      <c r="O17320">
        <v>198</v>
      </c>
    </row>
    <row r="17321" spans="1:15" x14ac:dyDescent="0.3">
      <c r="E17321" t="s">
        <v>13184</v>
      </c>
      <c r="F17321" t="s">
        <v>13174</v>
      </c>
      <c r="G17321" t="s">
        <v>14</v>
      </c>
      <c r="H17321" t="s">
        <v>13179</v>
      </c>
      <c r="I17321" t="s">
        <v>19</v>
      </c>
      <c r="M17321">
        <v>4800</v>
      </c>
      <c r="N17321">
        <v>193</v>
      </c>
      <c r="O17321">
        <v>198</v>
      </c>
    </row>
    <row r="17322" spans="1:15" x14ac:dyDescent="0.3">
      <c r="A17322" t="s">
        <v>14</v>
      </c>
      <c r="B17322">
        <v>0</v>
      </c>
      <c r="C17322">
        <v>1</v>
      </c>
      <c r="D17322" t="s">
        <v>14</v>
      </c>
      <c r="E17322" t="s">
        <v>13173</v>
      </c>
      <c r="F17322" t="s">
        <v>13174</v>
      </c>
      <c r="G17322" t="s">
        <v>23</v>
      </c>
      <c r="H17322" t="s">
        <v>13185</v>
      </c>
      <c r="I17322" t="s">
        <v>22</v>
      </c>
      <c r="M17322">
        <v>4801</v>
      </c>
      <c r="N17322">
        <v>71</v>
      </c>
      <c r="O17322">
        <v>76</v>
      </c>
    </row>
    <row r="17323" spans="1:15" x14ac:dyDescent="0.3">
      <c r="E17323" t="s">
        <v>13184</v>
      </c>
      <c r="F17323" t="s">
        <v>13174</v>
      </c>
      <c r="G17323" t="s">
        <v>14</v>
      </c>
      <c r="H17323" t="s">
        <v>13187</v>
      </c>
      <c r="I17323" t="s">
        <v>19</v>
      </c>
      <c r="M17323">
        <v>4802</v>
      </c>
      <c r="N17323">
        <v>25</v>
      </c>
      <c r="O17323">
        <v>30</v>
      </c>
    </row>
    <row r="17324" spans="1:15" x14ac:dyDescent="0.3">
      <c r="E17324" t="s">
        <v>13184</v>
      </c>
      <c r="F17324" t="s">
        <v>13174</v>
      </c>
      <c r="G17324" t="s">
        <v>23</v>
      </c>
      <c r="H17324" t="s">
        <v>13187</v>
      </c>
      <c r="I17324" t="s">
        <v>26</v>
      </c>
      <c r="M17324">
        <v>4802</v>
      </c>
      <c r="N17324">
        <v>25</v>
      </c>
      <c r="O17324">
        <v>30</v>
      </c>
    </row>
    <row r="17325" spans="1:15" x14ac:dyDescent="0.3">
      <c r="E17325" t="s">
        <v>13184</v>
      </c>
      <c r="F17325" t="s">
        <v>13174</v>
      </c>
      <c r="G17325" t="s">
        <v>17</v>
      </c>
      <c r="H17325" t="s">
        <v>13186</v>
      </c>
      <c r="I17325" t="s">
        <v>19</v>
      </c>
      <c r="M17325">
        <v>4802</v>
      </c>
      <c r="N17325">
        <v>151</v>
      </c>
      <c r="O17325">
        <v>156</v>
      </c>
    </row>
    <row r="17326" spans="1:15" x14ac:dyDescent="0.3">
      <c r="E17326" t="s">
        <v>13184</v>
      </c>
      <c r="F17326" t="s">
        <v>13174</v>
      </c>
      <c r="G17326" t="s">
        <v>23</v>
      </c>
      <c r="H17326" t="s">
        <v>13186</v>
      </c>
      <c r="I17326" t="s">
        <v>26</v>
      </c>
      <c r="M17326">
        <v>4802</v>
      </c>
      <c r="N17326">
        <v>151</v>
      </c>
      <c r="O17326">
        <v>156</v>
      </c>
    </row>
    <row r="17327" spans="1:15" x14ac:dyDescent="0.3">
      <c r="A17327" t="s">
        <v>237</v>
      </c>
      <c r="B17327">
        <v>0</v>
      </c>
      <c r="E17327" t="s">
        <v>4416</v>
      </c>
      <c r="F17327" t="s">
        <v>4419</v>
      </c>
      <c r="G17327" t="s">
        <v>17</v>
      </c>
      <c r="H17327" t="s">
        <v>4420</v>
      </c>
      <c r="I17327" t="s">
        <v>22</v>
      </c>
      <c r="M17327">
        <v>4803</v>
      </c>
      <c r="N17327">
        <v>302</v>
      </c>
      <c r="O17327">
        <v>320</v>
      </c>
    </row>
    <row r="17328" spans="1:15" x14ac:dyDescent="0.3">
      <c r="E17328" t="s">
        <v>4416</v>
      </c>
      <c r="F17328" t="s">
        <v>4421</v>
      </c>
      <c r="G17328" t="s">
        <v>17</v>
      </c>
      <c r="H17328" t="s">
        <v>4422</v>
      </c>
      <c r="I17328" t="s">
        <v>19</v>
      </c>
      <c r="M17328">
        <v>4803</v>
      </c>
      <c r="N17328">
        <v>570</v>
      </c>
      <c r="O17328">
        <v>575</v>
      </c>
    </row>
    <row r="17329" spans="1:15" x14ac:dyDescent="0.3">
      <c r="E17329" t="s">
        <v>4416</v>
      </c>
      <c r="F17329" t="s">
        <v>4423</v>
      </c>
      <c r="G17329" t="s">
        <v>17</v>
      </c>
      <c r="H17329" t="s">
        <v>4424</v>
      </c>
      <c r="I17329" t="s">
        <v>19</v>
      </c>
      <c r="M17329">
        <v>4803</v>
      </c>
      <c r="N17329">
        <v>614</v>
      </c>
      <c r="O17329">
        <v>625</v>
      </c>
    </row>
    <row r="17330" spans="1:15" x14ac:dyDescent="0.3">
      <c r="E17330" t="s">
        <v>4416</v>
      </c>
      <c r="F17330" t="s">
        <v>4417</v>
      </c>
      <c r="G17330" t="s">
        <v>23</v>
      </c>
      <c r="H17330" t="s">
        <v>4418</v>
      </c>
      <c r="I17330" t="s">
        <v>26</v>
      </c>
      <c r="M17330">
        <v>4803</v>
      </c>
      <c r="N17330">
        <v>618</v>
      </c>
      <c r="O17330">
        <v>625</v>
      </c>
    </row>
    <row r="17331" spans="1:15" x14ac:dyDescent="0.3">
      <c r="A17331" t="s">
        <v>237</v>
      </c>
      <c r="B17331">
        <v>0</v>
      </c>
      <c r="E17331" t="s">
        <v>4416</v>
      </c>
      <c r="F17331" t="s">
        <v>4419</v>
      </c>
      <c r="G17331" t="s">
        <v>17</v>
      </c>
      <c r="H17331" t="s">
        <v>4420</v>
      </c>
      <c r="I17331" t="s">
        <v>22</v>
      </c>
      <c r="M17331">
        <v>4804</v>
      </c>
      <c r="N17331">
        <v>302</v>
      </c>
      <c r="O17331">
        <v>320</v>
      </c>
    </row>
    <row r="17332" spans="1:15" x14ac:dyDescent="0.3">
      <c r="E17332" t="s">
        <v>4416</v>
      </c>
      <c r="F17332" t="s">
        <v>4421</v>
      </c>
      <c r="G17332" t="s">
        <v>17</v>
      </c>
      <c r="H17332" t="s">
        <v>4422</v>
      </c>
      <c r="I17332" t="s">
        <v>19</v>
      </c>
      <c r="M17332">
        <v>4804</v>
      </c>
      <c r="N17332">
        <v>570</v>
      </c>
      <c r="O17332">
        <v>575</v>
      </c>
    </row>
    <row r="17333" spans="1:15" x14ac:dyDescent="0.3">
      <c r="E17333" t="s">
        <v>4416</v>
      </c>
      <c r="F17333" t="s">
        <v>4423</v>
      </c>
      <c r="G17333" t="s">
        <v>17</v>
      </c>
      <c r="H17333" t="s">
        <v>4424</v>
      </c>
      <c r="I17333" t="s">
        <v>19</v>
      </c>
      <c r="M17333">
        <v>4804</v>
      </c>
      <c r="N17333">
        <v>614</v>
      </c>
      <c r="O17333">
        <v>625</v>
      </c>
    </row>
    <row r="17334" spans="1:15" x14ac:dyDescent="0.3">
      <c r="E17334" t="s">
        <v>4416</v>
      </c>
      <c r="F17334" t="s">
        <v>4417</v>
      </c>
      <c r="G17334" t="s">
        <v>23</v>
      </c>
      <c r="H17334" t="s">
        <v>4418</v>
      </c>
      <c r="I17334" t="s">
        <v>26</v>
      </c>
      <c r="M17334">
        <v>4804</v>
      </c>
      <c r="N17334">
        <v>618</v>
      </c>
      <c r="O17334">
        <v>625</v>
      </c>
    </row>
    <row r="17335" spans="1:15" x14ac:dyDescent="0.3">
      <c r="A17335" t="s">
        <v>237</v>
      </c>
      <c r="B17335">
        <v>0</v>
      </c>
      <c r="E17335" t="s">
        <v>4416</v>
      </c>
      <c r="F17335" t="s">
        <v>4419</v>
      </c>
      <c r="G17335" t="s">
        <v>17</v>
      </c>
      <c r="H17335" t="s">
        <v>4420</v>
      </c>
      <c r="I17335" t="s">
        <v>22</v>
      </c>
      <c r="M17335">
        <v>4805</v>
      </c>
      <c r="N17335">
        <v>302</v>
      </c>
      <c r="O17335">
        <v>320</v>
      </c>
    </row>
    <row r="17336" spans="1:15" x14ac:dyDescent="0.3">
      <c r="E17336" t="s">
        <v>4416</v>
      </c>
      <c r="F17336" t="s">
        <v>4421</v>
      </c>
      <c r="G17336" t="s">
        <v>17</v>
      </c>
      <c r="H17336" t="s">
        <v>4422</v>
      </c>
      <c r="I17336" t="s">
        <v>19</v>
      </c>
      <c r="M17336">
        <v>4805</v>
      </c>
      <c r="N17336">
        <v>570</v>
      </c>
      <c r="O17336">
        <v>575</v>
      </c>
    </row>
    <row r="17337" spans="1:15" x14ac:dyDescent="0.3">
      <c r="E17337" t="s">
        <v>4416</v>
      </c>
      <c r="F17337" t="s">
        <v>4423</v>
      </c>
      <c r="G17337" t="s">
        <v>17</v>
      </c>
      <c r="H17337" t="s">
        <v>4424</v>
      </c>
      <c r="I17337" t="s">
        <v>19</v>
      </c>
      <c r="M17337">
        <v>4805</v>
      </c>
      <c r="N17337">
        <v>614</v>
      </c>
      <c r="O17337">
        <v>625</v>
      </c>
    </row>
    <row r="17338" spans="1:15" x14ac:dyDescent="0.3">
      <c r="E17338" t="s">
        <v>4416</v>
      </c>
      <c r="F17338" t="s">
        <v>4417</v>
      </c>
      <c r="G17338" t="s">
        <v>23</v>
      </c>
      <c r="H17338" t="s">
        <v>4418</v>
      </c>
      <c r="I17338" t="s">
        <v>26</v>
      </c>
      <c r="M17338">
        <v>4805</v>
      </c>
      <c r="N17338">
        <v>618</v>
      </c>
      <c r="O17338">
        <v>625</v>
      </c>
    </row>
    <row r="17339" spans="1:15" x14ac:dyDescent="0.3">
      <c r="A17339" t="s">
        <v>237</v>
      </c>
      <c r="B17339">
        <v>0</v>
      </c>
      <c r="E17339" t="s">
        <v>4416</v>
      </c>
      <c r="F17339" t="s">
        <v>4419</v>
      </c>
      <c r="G17339" t="s">
        <v>17</v>
      </c>
      <c r="H17339" t="s">
        <v>4420</v>
      </c>
      <c r="I17339" t="s">
        <v>22</v>
      </c>
      <c r="M17339">
        <v>4806</v>
      </c>
      <c r="N17339">
        <v>302</v>
      </c>
      <c r="O17339">
        <v>320</v>
      </c>
    </row>
    <row r="17340" spans="1:15" x14ac:dyDescent="0.3">
      <c r="E17340" t="s">
        <v>4416</v>
      </c>
      <c r="F17340" t="s">
        <v>4421</v>
      </c>
      <c r="G17340" t="s">
        <v>17</v>
      </c>
      <c r="H17340" t="s">
        <v>4422</v>
      </c>
      <c r="I17340" t="s">
        <v>19</v>
      </c>
      <c r="M17340">
        <v>4806</v>
      </c>
      <c r="N17340">
        <v>570</v>
      </c>
      <c r="O17340">
        <v>575</v>
      </c>
    </row>
    <row r="17341" spans="1:15" x14ac:dyDescent="0.3">
      <c r="E17341" t="s">
        <v>4416</v>
      </c>
      <c r="F17341" t="s">
        <v>4423</v>
      </c>
      <c r="G17341" t="s">
        <v>17</v>
      </c>
      <c r="H17341" t="s">
        <v>4424</v>
      </c>
      <c r="I17341" t="s">
        <v>19</v>
      </c>
      <c r="M17341">
        <v>4806</v>
      </c>
      <c r="N17341">
        <v>614</v>
      </c>
      <c r="O17341">
        <v>625</v>
      </c>
    </row>
    <row r="17342" spans="1:15" x14ac:dyDescent="0.3">
      <c r="E17342" t="s">
        <v>4416</v>
      </c>
      <c r="F17342" t="s">
        <v>4417</v>
      </c>
      <c r="G17342" t="s">
        <v>23</v>
      </c>
      <c r="H17342" t="s">
        <v>4418</v>
      </c>
      <c r="I17342" t="s">
        <v>26</v>
      </c>
      <c r="M17342">
        <v>4806</v>
      </c>
      <c r="N17342">
        <v>618</v>
      </c>
      <c r="O17342">
        <v>625</v>
      </c>
    </row>
    <row r="17343" spans="1:15" x14ac:dyDescent="0.3">
      <c r="A17343" t="s">
        <v>237</v>
      </c>
      <c r="B17343">
        <v>0</v>
      </c>
      <c r="E17343" t="s">
        <v>4416</v>
      </c>
      <c r="F17343" t="s">
        <v>4419</v>
      </c>
      <c r="G17343" t="s">
        <v>17</v>
      </c>
      <c r="H17343" t="s">
        <v>4420</v>
      </c>
      <c r="I17343" t="s">
        <v>22</v>
      </c>
      <c r="M17343">
        <v>4807</v>
      </c>
      <c r="N17343">
        <v>302</v>
      </c>
      <c r="O17343">
        <v>320</v>
      </c>
    </row>
    <row r="17344" spans="1:15" x14ac:dyDescent="0.3">
      <c r="E17344" t="s">
        <v>4416</v>
      </c>
      <c r="F17344" t="s">
        <v>4421</v>
      </c>
      <c r="G17344" t="s">
        <v>17</v>
      </c>
      <c r="H17344" t="s">
        <v>4422</v>
      </c>
      <c r="I17344" t="s">
        <v>19</v>
      </c>
      <c r="M17344">
        <v>4807</v>
      </c>
      <c r="N17344">
        <v>570</v>
      </c>
      <c r="O17344">
        <v>575</v>
      </c>
    </row>
    <row r="17345" spans="1:15" x14ac:dyDescent="0.3">
      <c r="E17345" t="s">
        <v>4416</v>
      </c>
      <c r="F17345" t="s">
        <v>4423</v>
      </c>
      <c r="G17345" t="s">
        <v>17</v>
      </c>
      <c r="H17345" t="s">
        <v>4424</v>
      </c>
      <c r="I17345" t="s">
        <v>19</v>
      </c>
      <c r="M17345">
        <v>4807</v>
      </c>
      <c r="N17345">
        <v>614</v>
      </c>
      <c r="O17345">
        <v>625</v>
      </c>
    </row>
    <row r="17346" spans="1:15" x14ac:dyDescent="0.3">
      <c r="E17346" t="s">
        <v>4416</v>
      </c>
      <c r="F17346" t="s">
        <v>4417</v>
      </c>
      <c r="G17346" t="s">
        <v>23</v>
      </c>
      <c r="H17346" t="s">
        <v>4418</v>
      </c>
      <c r="I17346" t="s">
        <v>26</v>
      </c>
      <c r="M17346">
        <v>4807</v>
      </c>
      <c r="N17346">
        <v>618</v>
      </c>
      <c r="O17346">
        <v>625</v>
      </c>
    </row>
    <row r="17347" spans="1:15" x14ac:dyDescent="0.3">
      <c r="E17347" t="s">
        <v>13188</v>
      </c>
      <c r="F17347" t="s">
        <v>13188</v>
      </c>
      <c r="G17347" t="s">
        <v>23</v>
      </c>
      <c r="H17347" t="s">
        <v>13192</v>
      </c>
      <c r="I17347" t="s">
        <v>26</v>
      </c>
      <c r="M17347">
        <v>4808</v>
      </c>
      <c r="N17347">
        <v>10</v>
      </c>
      <c r="O17347">
        <v>16</v>
      </c>
    </row>
    <row r="17348" spans="1:15" x14ac:dyDescent="0.3">
      <c r="A17348" t="s">
        <v>14</v>
      </c>
      <c r="B17348">
        <v>1</v>
      </c>
      <c r="C17348">
        <v>1</v>
      </c>
      <c r="D17348">
        <v>1</v>
      </c>
      <c r="E17348" t="s">
        <v>13188</v>
      </c>
      <c r="F17348" t="s">
        <v>13188</v>
      </c>
      <c r="G17348" t="s">
        <v>14</v>
      </c>
      <c r="H17348" t="s">
        <v>13192</v>
      </c>
      <c r="I17348" t="s">
        <v>19</v>
      </c>
      <c r="M17348">
        <v>4808</v>
      </c>
      <c r="N17348">
        <v>10</v>
      </c>
      <c r="O17348">
        <v>16</v>
      </c>
    </row>
    <row r="17349" spans="1:15" x14ac:dyDescent="0.3">
      <c r="E17349" t="s">
        <v>13188</v>
      </c>
      <c r="F17349" t="s">
        <v>1899</v>
      </c>
      <c r="G17349" t="s">
        <v>51</v>
      </c>
      <c r="H17349" t="s">
        <v>13189</v>
      </c>
      <c r="I17349" t="s">
        <v>52</v>
      </c>
      <c r="J17349" t="s">
        <v>60</v>
      </c>
      <c r="M17349">
        <v>4808</v>
      </c>
      <c r="N17349">
        <v>205</v>
      </c>
      <c r="O17349">
        <v>210</v>
      </c>
    </row>
    <row r="17350" spans="1:15" x14ac:dyDescent="0.3">
      <c r="E17350" t="s">
        <v>13188</v>
      </c>
      <c r="F17350" t="s">
        <v>13190</v>
      </c>
      <c r="G17350" t="s">
        <v>14</v>
      </c>
      <c r="H17350" t="s">
        <v>13191</v>
      </c>
      <c r="I17350" t="s">
        <v>19</v>
      </c>
      <c r="M17350">
        <v>4808</v>
      </c>
      <c r="N17350">
        <v>225</v>
      </c>
      <c r="O17350">
        <v>230</v>
      </c>
    </row>
    <row r="17351" spans="1:15" x14ac:dyDescent="0.3">
      <c r="E17351" t="s">
        <v>13188</v>
      </c>
      <c r="F17351" t="s">
        <v>13190</v>
      </c>
      <c r="G17351" t="s">
        <v>17</v>
      </c>
      <c r="H17351" t="s">
        <v>13191</v>
      </c>
      <c r="I17351" t="s">
        <v>26</v>
      </c>
      <c r="M17351">
        <v>4808</v>
      </c>
      <c r="N17351">
        <v>225</v>
      </c>
      <c r="O17351">
        <v>230</v>
      </c>
    </row>
    <row r="17352" spans="1:15" x14ac:dyDescent="0.3">
      <c r="A17352" t="s">
        <v>14</v>
      </c>
      <c r="B17352">
        <v>1</v>
      </c>
      <c r="C17352">
        <v>1</v>
      </c>
      <c r="D17352">
        <v>1</v>
      </c>
      <c r="E17352" t="s">
        <v>13188</v>
      </c>
      <c r="F17352" t="s">
        <v>13188</v>
      </c>
      <c r="G17352" t="s">
        <v>14</v>
      </c>
      <c r="H17352" t="s">
        <v>13194</v>
      </c>
      <c r="I17352" t="s">
        <v>19</v>
      </c>
      <c r="M17352">
        <v>4809</v>
      </c>
      <c r="N17352">
        <v>0</v>
      </c>
      <c r="O17352">
        <v>6</v>
      </c>
    </row>
    <row r="17353" spans="1:15" x14ac:dyDescent="0.3">
      <c r="A17353" t="s">
        <v>14</v>
      </c>
      <c r="B17353">
        <v>0</v>
      </c>
      <c r="C17353">
        <v>1</v>
      </c>
      <c r="D17353" t="s">
        <v>14</v>
      </c>
      <c r="E17353" t="s">
        <v>13188</v>
      </c>
      <c r="F17353" t="s">
        <v>13188</v>
      </c>
      <c r="G17353" t="s">
        <v>23</v>
      </c>
      <c r="H17353" t="s">
        <v>13194</v>
      </c>
      <c r="I17353" t="s">
        <v>26</v>
      </c>
      <c r="M17353">
        <v>4809</v>
      </c>
      <c r="N17353">
        <v>0</v>
      </c>
      <c r="O17353">
        <v>6</v>
      </c>
    </row>
    <row r="17354" spans="1:15" x14ac:dyDescent="0.3">
      <c r="A17354" t="s">
        <v>14</v>
      </c>
      <c r="B17354">
        <v>1</v>
      </c>
      <c r="C17354">
        <v>1</v>
      </c>
      <c r="D17354">
        <v>1</v>
      </c>
      <c r="E17354" t="s">
        <v>13188</v>
      </c>
      <c r="F17354" t="s">
        <v>13188</v>
      </c>
      <c r="G17354" t="s">
        <v>14</v>
      </c>
      <c r="H17354" t="s">
        <v>13193</v>
      </c>
      <c r="I17354" t="s">
        <v>19</v>
      </c>
      <c r="M17354">
        <v>4809</v>
      </c>
      <c r="N17354">
        <v>69</v>
      </c>
      <c r="O17354">
        <v>75</v>
      </c>
    </row>
    <row r="17355" spans="1:15" x14ac:dyDescent="0.3">
      <c r="A17355" t="s">
        <v>14</v>
      </c>
      <c r="B17355">
        <v>0</v>
      </c>
      <c r="C17355">
        <v>1</v>
      </c>
      <c r="D17355" t="s">
        <v>14</v>
      </c>
      <c r="E17355" t="s">
        <v>13188</v>
      </c>
      <c r="F17355" t="s">
        <v>13188</v>
      </c>
      <c r="G17355" t="s">
        <v>23</v>
      </c>
      <c r="H17355" t="s">
        <v>13193</v>
      </c>
      <c r="I17355" t="s">
        <v>26</v>
      </c>
      <c r="M17355">
        <v>4809</v>
      </c>
      <c r="N17355">
        <v>69</v>
      </c>
      <c r="O17355">
        <v>75</v>
      </c>
    </row>
    <row r="17356" spans="1:15" x14ac:dyDescent="0.3">
      <c r="A17356" t="s">
        <v>14</v>
      </c>
      <c r="B17356">
        <v>1</v>
      </c>
      <c r="C17356">
        <v>1</v>
      </c>
      <c r="D17356">
        <v>1</v>
      </c>
      <c r="E17356" t="s">
        <v>13188</v>
      </c>
      <c r="F17356" t="s">
        <v>13196</v>
      </c>
      <c r="G17356" t="s">
        <v>14</v>
      </c>
      <c r="H17356" t="s">
        <v>13197</v>
      </c>
      <c r="I17356" t="s">
        <v>35</v>
      </c>
      <c r="J17356" t="s">
        <v>46</v>
      </c>
      <c r="K17356" t="s">
        <v>47</v>
      </c>
      <c r="L17356" t="s">
        <v>43</v>
      </c>
      <c r="M17356">
        <v>4809</v>
      </c>
      <c r="N17356">
        <v>165</v>
      </c>
      <c r="O17356">
        <v>180</v>
      </c>
    </row>
    <row r="17357" spans="1:15" x14ac:dyDescent="0.3">
      <c r="E17357" t="s">
        <v>13188</v>
      </c>
      <c r="F17357" t="s">
        <v>1674</v>
      </c>
      <c r="G17357" t="s">
        <v>14</v>
      </c>
      <c r="H17357" t="s">
        <v>13195</v>
      </c>
      <c r="I17357" t="s">
        <v>52</v>
      </c>
      <c r="J17357" t="s">
        <v>32</v>
      </c>
      <c r="M17357">
        <v>4809</v>
      </c>
      <c r="N17357">
        <v>185</v>
      </c>
      <c r="O17357">
        <v>190</v>
      </c>
    </row>
    <row r="17358" spans="1:15" x14ac:dyDescent="0.3">
      <c r="E17358" t="s">
        <v>13188</v>
      </c>
      <c r="F17358" t="s">
        <v>1674</v>
      </c>
      <c r="G17358" t="s">
        <v>17</v>
      </c>
      <c r="H17358" t="s">
        <v>13195</v>
      </c>
      <c r="I17358" t="s">
        <v>26</v>
      </c>
      <c r="M17358">
        <v>4809</v>
      </c>
      <c r="N17358">
        <v>185</v>
      </c>
      <c r="O17358">
        <v>190</v>
      </c>
    </row>
    <row r="17359" spans="1:15" x14ac:dyDescent="0.3">
      <c r="A17359" t="s">
        <v>237</v>
      </c>
      <c r="B17359">
        <v>0</v>
      </c>
      <c r="E17359" t="s">
        <v>13188</v>
      </c>
      <c r="F17359" t="s">
        <v>13198</v>
      </c>
      <c r="G17359" t="s">
        <v>17</v>
      </c>
      <c r="H17359" t="s">
        <v>13199</v>
      </c>
      <c r="I17359" t="s">
        <v>22</v>
      </c>
      <c r="M17359">
        <v>4809</v>
      </c>
      <c r="N17359">
        <v>201</v>
      </c>
      <c r="O17359">
        <v>224</v>
      </c>
    </row>
    <row r="17360" spans="1:15" x14ac:dyDescent="0.3">
      <c r="A17360" t="s">
        <v>14</v>
      </c>
      <c r="B17360">
        <v>1</v>
      </c>
      <c r="C17360">
        <v>1</v>
      </c>
      <c r="D17360">
        <v>1</v>
      </c>
      <c r="E17360" t="s">
        <v>13188</v>
      </c>
      <c r="F17360" t="s">
        <v>13188</v>
      </c>
      <c r="G17360" t="s">
        <v>14</v>
      </c>
      <c r="H17360" t="s">
        <v>13205</v>
      </c>
      <c r="I17360" t="s">
        <v>19</v>
      </c>
      <c r="M17360">
        <v>4810</v>
      </c>
      <c r="N17360">
        <v>0</v>
      </c>
      <c r="O17360">
        <v>6</v>
      </c>
    </row>
    <row r="17361" spans="1:15" x14ac:dyDescent="0.3">
      <c r="A17361" t="s">
        <v>14</v>
      </c>
      <c r="B17361">
        <v>0</v>
      </c>
      <c r="C17361">
        <v>1</v>
      </c>
      <c r="D17361" t="s">
        <v>14</v>
      </c>
      <c r="E17361" t="s">
        <v>13188</v>
      </c>
      <c r="F17361" t="s">
        <v>13188</v>
      </c>
      <c r="G17361" t="s">
        <v>23</v>
      </c>
      <c r="H17361" t="s">
        <v>13205</v>
      </c>
      <c r="I17361" t="s">
        <v>26</v>
      </c>
      <c r="M17361">
        <v>4810</v>
      </c>
      <c r="N17361">
        <v>0</v>
      </c>
      <c r="O17361">
        <v>6</v>
      </c>
    </row>
    <row r="17362" spans="1:15" x14ac:dyDescent="0.3">
      <c r="E17362" t="s">
        <v>13188</v>
      </c>
      <c r="F17362" t="s">
        <v>13203</v>
      </c>
      <c r="G17362" t="s">
        <v>23</v>
      </c>
      <c r="H17362" t="s">
        <v>13204</v>
      </c>
      <c r="I17362" t="s">
        <v>19</v>
      </c>
      <c r="M17362">
        <v>4810</v>
      </c>
      <c r="N17362">
        <v>22</v>
      </c>
      <c r="O17362">
        <v>29</v>
      </c>
    </row>
    <row r="17363" spans="1:15" x14ac:dyDescent="0.3">
      <c r="A17363" t="s">
        <v>14</v>
      </c>
      <c r="B17363">
        <v>1</v>
      </c>
      <c r="C17363">
        <v>1</v>
      </c>
      <c r="D17363">
        <v>1</v>
      </c>
      <c r="E17363" t="s">
        <v>13188</v>
      </c>
      <c r="F17363" t="s">
        <v>13203</v>
      </c>
      <c r="G17363" t="s">
        <v>14</v>
      </c>
      <c r="H17363" t="s">
        <v>13204</v>
      </c>
      <c r="I17363" t="s">
        <v>26</v>
      </c>
      <c r="M17363">
        <v>4810</v>
      </c>
      <c r="N17363">
        <v>22</v>
      </c>
      <c r="O17363">
        <v>29</v>
      </c>
    </row>
    <row r="17364" spans="1:15" x14ac:dyDescent="0.3">
      <c r="A17364" t="s">
        <v>14</v>
      </c>
      <c r="B17364">
        <v>0</v>
      </c>
      <c r="C17364">
        <v>1</v>
      </c>
      <c r="D17364" t="s">
        <v>14</v>
      </c>
      <c r="E17364" t="s">
        <v>13188</v>
      </c>
      <c r="F17364" t="s">
        <v>1057</v>
      </c>
      <c r="G17364" t="s">
        <v>17</v>
      </c>
      <c r="H17364" t="s">
        <v>13200</v>
      </c>
      <c r="I17364" t="s">
        <v>26</v>
      </c>
      <c r="M17364">
        <v>4810</v>
      </c>
      <c r="N17364">
        <v>81</v>
      </c>
      <c r="O17364">
        <v>86</v>
      </c>
    </row>
    <row r="17365" spans="1:15" x14ac:dyDescent="0.3">
      <c r="E17365" t="s">
        <v>13188</v>
      </c>
      <c r="F17365" t="s">
        <v>1057</v>
      </c>
      <c r="G17365" t="s">
        <v>14</v>
      </c>
      <c r="H17365" t="s">
        <v>13200</v>
      </c>
      <c r="I17365" t="s">
        <v>31</v>
      </c>
      <c r="J17365" t="s">
        <v>32</v>
      </c>
      <c r="M17365">
        <v>4810</v>
      </c>
      <c r="N17365">
        <v>81</v>
      </c>
      <c r="O17365">
        <v>86</v>
      </c>
    </row>
    <row r="17366" spans="1:15" x14ac:dyDescent="0.3">
      <c r="A17366" t="s">
        <v>14</v>
      </c>
      <c r="B17366">
        <v>1</v>
      </c>
      <c r="C17366">
        <v>1</v>
      </c>
      <c r="D17366">
        <v>1</v>
      </c>
      <c r="E17366" t="s">
        <v>13188</v>
      </c>
      <c r="F17366" t="s">
        <v>13188</v>
      </c>
      <c r="G17366" t="s">
        <v>14</v>
      </c>
      <c r="H17366" t="s">
        <v>13202</v>
      </c>
      <c r="I17366" t="s">
        <v>19</v>
      </c>
      <c r="M17366">
        <v>4810</v>
      </c>
      <c r="N17366">
        <v>130</v>
      </c>
      <c r="O17366">
        <v>136</v>
      </c>
    </row>
    <row r="17367" spans="1:15" x14ac:dyDescent="0.3">
      <c r="A17367" t="s">
        <v>14</v>
      </c>
      <c r="B17367">
        <v>0</v>
      </c>
      <c r="C17367">
        <v>1</v>
      </c>
      <c r="D17367" t="s">
        <v>14</v>
      </c>
      <c r="E17367" t="s">
        <v>13188</v>
      </c>
      <c r="F17367" t="s">
        <v>13188</v>
      </c>
      <c r="G17367" t="s">
        <v>23</v>
      </c>
      <c r="H17367" t="s">
        <v>13202</v>
      </c>
      <c r="I17367" t="s">
        <v>26</v>
      </c>
      <c r="M17367">
        <v>4810</v>
      </c>
      <c r="N17367">
        <v>130</v>
      </c>
      <c r="O17367">
        <v>136</v>
      </c>
    </row>
    <row r="17368" spans="1:15" x14ac:dyDescent="0.3">
      <c r="A17368" t="s">
        <v>14</v>
      </c>
      <c r="B17368">
        <v>1</v>
      </c>
      <c r="C17368">
        <v>1</v>
      </c>
      <c r="D17368">
        <v>1</v>
      </c>
      <c r="E17368" t="s">
        <v>13188</v>
      </c>
      <c r="F17368" t="s">
        <v>7452</v>
      </c>
      <c r="G17368" t="s">
        <v>14</v>
      </c>
      <c r="H17368" t="s">
        <v>13201</v>
      </c>
      <c r="I17368" t="s">
        <v>35</v>
      </c>
      <c r="J17368" t="s">
        <v>597</v>
      </c>
      <c r="M17368">
        <v>4810</v>
      </c>
      <c r="N17368">
        <v>226</v>
      </c>
      <c r="O17368">
        <v>230</v>
      </c>
    </row>
    <row r="17369" spans="1:15" x14ac:dyDescent="0.3">
      <c r="A17369" t="s">
        <v>14</v>
      </c>
      <c r="B17369">
        <v>1</v>
      </c>
      <c r="C17369">
        <v>1</v>
      </c>
      <c r="D17369">
        <v>1</v>
      </c>
      <c r="E17369" t="s">
        <v>13188</v>
      </c>
      <c r="F17369" t="s">
        <v>13203</v>
      </c>
      <c r="G17369" t="s">
        <v>14</v>
      </c>
      <c r="H17369" t="s">
        <v>13209</v>
      </c>
      <c r="I17369" t="s">
        <v>22</v>
      </c>
      <c r="M17369">
        <v>4811</v>
      </c>
      <c r="N17369">
        <v>0</v>
      </c>
      <c r="O17369">
        <v>7</v>
      </c>
    </row>
    <row r="17370" spans="1:15" x14ac:dyDescent="0.3">
      <c r="E17370" t="s">
        <v>13188</v>
      </c>
      <c r="F17370" t="s">
        <v>3038</v>
      </c>
      <c r="G17370" t="s">
        <v>23</v>
      </c>
      <c r="H17370" t="s">
        <v>13208</v>
      </c>
      <c r="I17370" t="s">
        <v>52</v>
      </c>
      <c r="J17370" t="s">
        <v>117</v>
      </c>
      <c r="M17370">
        <v>4811</v>
      </c>
      <c r="N17370">
        <v>69</v>
      </c>
      <c r="O17370">
        <v>76</v>
      </c>
    </row>
    <row r="17371" spans="1:15" x14ac:dyDescent="0.3">
      <c r="A17371" t="s">
        <v>14</v>
      </c>
      <c r="B17371">
        <v>0</v>
      </c>
      <c r="C17371">
        <v>1</v>
      </c>
      <c r="D17371" t="s">
        <v>14</v>
      </c>
      <c r="E17371" t="s">
        <v>13188</v>
      </c>
      <c r="F17371" t="s">
        <v>13188</v>
      </c>
      <c r="G17371" t="s">
        <v>23</v>
      </c>
      <c r="H17371" t="s">
        <v>13207</v>
      </c>
      <c r="I17371" t="s">
        <v>26</v>
      </c>
      <c r="M17371">
        <v>4811</v>
      </c>
      <c r="N17371">
        <v>78</v>
      </c>
      <c r="O17371">
        <v>84</v>
      </c>
    </row>
    <row r="17372" spans="1:15" x14ac:dyDescent="0.3">
      <c r="E17372" t="s">
        <v>13188</v>
      </c>
      <c r="F17372" t="s">
        <v>13188</v>
      </c>
      <c r="G17372" t="s">
        <v>14</v>
      </c>
      <c r="H17372" t="s">
        <v>13207</v>
      </c>
      <c r="I17372" t="s">
        <v>19</v>
      </c>
      <c r="M17372">
        <v>4811</v>
      </c>
      <c r="N17372">
        <v>78</v>
      </c>
      <c r="O17372">
        <v>84</v>
      </c>
    </row>
    <row r="17373" spans="1:15" x14ac:dyDescent="0.3">
      <c r="A17373" t="s">
        <v>14</v>
      </c>
      <c r="B17373">
        <v>1</v>
      </c>
      <c r="C17373">
        <v>1</v>
      </c>
      <c r="D17373">
        <v>1</v>
      </c>
      <c r="E17373" t="s">
        <v>13188</v>
      </c>
      <c r="F17373" t="s">
        <v>13203</v>
      </c>
      <c r="G17373" t="s">
        <v>14</v>
      </c>
      <c r="H17373" t="s">
        <v>13206</v>
      </c>
      <c r="I17373" t="s">
        <v>22</v>
      </c>
      <c r="M17373">
        <v>4811</v>
      </c>
      <c r="N17373">
        <v>179</v>
      </c>
      <c r="O17373">
        <v>186</v>
      </c>
    </row>
    <row r="17374" spans="1:15" x14ac:dyDescent="0.3">
      <c r="A17374" t="s">
        <v>14</v>
      </c>
      <c r="B17374">
        <v>1</v>
      </c>
      <c r="C17374">
        <v>1</v>
      </c>
      <c r="D17374">
        <v>1</v>
      </c>
      <c r="E17374" t="s">
        <v>13188</v>
      </c>
      <c r="F17374" t="s">
        <v>13215</v>
      </c>
      <c r="G17374" t="s">
        <v>14</v>
      </c>
      <c r="H17374" t="s">
        <v>13216</v>
      </c>
      <c r="I17374" t="s">
        <v>35</v>
      </c>
      <c r="J17374" t="s">
        <v>32</v>
      </c>
      <c r="M17374">
        <v>4812</v>
      </c>
      <c r="N17374">
        <v>14</v>
      </c>
      <c r="O17374">
        <v>22</v>
      </c>
    </row>
    <row r="17375" spans="1:15" x14ac:dyDescent="0.3">
      <c r="A17375" t="s">
        <v>14</v>
      </c>
      <c r="B17375">
        <v>1</v>
      </c>
      <c r="C17375">
        <v>1</v>
      </c>
      <c r="D17375">
        <v>1</v>
      </c>
      <c r="E17375" t="s">
        <v>13188</v>
      </c>
      <c r="F17375" t="s">
        <v>13213</v>
      </c>
      <c r="G17375" t="s">
        <v>14</v>
      </c>
      <c r="H17375" t="s">
        <v>13214</v>
      </c>
      <c r="I17375" t="s">
        <v>41</v>
      </c>
      <c r="J17375" t="s">
        <v>32</v>
      </c>
      <c r="M17375">
        <v>4812</v>
      </c>
      <c r="N17375">
        <v>59</v>
      </c>
      <c r="O17375">
        <v>65</v>
      </c>
    </row>
    <row r="17376" spans="1:15" x14ac:dyDescent="0.3">
      <c r="E17376" t="s">
        <v>13188</v>
      </c>
      <c r="F17376" t="s">
        <v>13210</v>
      </c>
      <c r="G17376" t="s">
        <v>14</v>
      </c>
      <c r="H17376" t="s">
        <v>13211</v>
      </c>
      <c r="I17376" t="s">
        <v>26</v>
      </c>
      <c r="M17376">
        <v>4812</v>
      </c>
      <c r="N17376">
        <v>59</v>
      </c>
      <c r="O17376">
        <v>80</v>
      </c>
    </row>
    <row r="17377" spans="1:15" x14ac:dyDescent="0.3">
      <c r="A17377" t="s">
        <v>14</v>
      </c>
      <c r="B17377">
        <v>1</v>
      </c>
      <c r="C17377">
        <v>1</v>
      </c>
      <c r="D17377">
        <v>1</v>
      </c>
      <c r="E17377" t="s">
        <v>13188</v>
      </c>
      <c r="F17377" t="s">
        <v>13188</v>
      </c>
      <c r="G17377" t="s">
        <v>14</v>
      </c>
      <c r="H17377" t="s">
        <v>13212</v>
      </c>
      <c r="I17377" t="s">
        <v>22</v>
      </c>
      <c r="M17377">
        <v>4812</v>
      </c>
      <c r="N17377">
        <v>103</v>
      </c>
      <c r="O17377">
        <v>109</v>
      </c>
    </row>
    <row r="17378" spans="1:15" x14ac:dyDescent="0.3">
      <c r="A17378" t="s">
        <v>14</v>
      </c>
      <c r="B17378">
        <v>1</v>
      </c>
      <c r="C17378">
        <v>1</v>
      </c>
      <c r="D17378">
        <v>1</v>
      </c>
      <c r="E17378" t="s">
        <v>13188</v>
      </c>
      <c r="F17378" t="s">
        <v>7452</v>
      </c>
      <c r="G17378" t="s">
        <v>14</v>
      </c>
      <c r="H17378" t="s">
        <v>13217</v>
      </c>
      <c r="I17378" t="s">
        <v>35</v>
      </c>
      <c r="J17378" t="s">
        <v>597</v>
      </c>
      <c r="M17378">
        <v>4812</v>
      </c>
      <c r="N17378">
        <v>113</v>
      </c>
      <c r="O17378">
        <v>117</v>
      </c>
    </row>
    <row r="17379" spans="1:15" x14ac:dyDescent="0.3">
      <c r="A17379" t="s">
        <v>51</v>
      </c>
      <c r="B17379">
        <v>1</v>
      </c>
      <c r="C17379">
        <v>1</v>
      </c>
      <c r="D17379">
        <v>1</v>
      </c>
      <c r="E17379" t="s">
        <v>13102</v>
      </c>
      <c r="F17379" t="s">
        <v>13103</v>
      </c>
      <c r="G17379" t="s">
        <v>51</v>
      </c>
      <c r="H17379" t="s">
        <v>13104</v>
      </c>
      <c r="I17379" t="s">
        <v>22</v>
      </c>
      <c r="M17379">
        <v>4817</v>
      </c>
      <c r="N17379">
        <v>17</v>
      </c>
      <c r="O17379">
        <v>53</v>
      </c>
    </row>
    <row r="17380" spans="1:15" x14ac:dyDescent="0.3">
      <c r="A17380" t="s">
        <v>237</v>
      </c>
      <c r="B17380">
        <v>0</v>
      </c>
      <c r="C17380">
        <v>0</v>
      </c>
      <c r="D17380">
        <v>0</v>
      </c>
      <c r="E17380" t="s">
        <v>13276</v>
      </c>
      <c r="F17380" t="s">
        <v>13293</v>
      </c>
      <c r="G17380" t="s">
        <v>14</v>
      </c>
      <c r="H17380" t="s">
        <v>13294</v>
      </c>
      <c r="I17380" t="s">
        <v>22</v>
      </c>
      <c r="M17380">
        <v>4826</v>
      </c>
      <c r="N17380">
        <v>32</v>
      </c>
      <c r="O17380">
        <v>40</v>
      </c>
    </row>
    <row r="17381" spans="1:15" x14ac:dyDescent="0.3">
      <c r="E17381" t="s">
        <v>13276</v>
      </c>
      <c r="F17381" t="s">
        <v>13284</v>
      </c>
      <c r="G17381" t="s">
        <v>23</v>
      </c>
      <c r="H17381" t="s">
        <v>13285</v>
      </c>
      <c r="I17381" t="s">
        <v>52</v>
      </c>
      <c r="J17381" t="s">
        <v>117</v>
      </c>
      <c r="M17381">
        <v>4826</v>
      </c>
      <c r="N17381">
        <v>75</v>
      </c>
      <c r="O17381">
        <v>83</v>
      </c>
    </row>
    <row r="17382" spans="1:15" x14ac:dyDescent="0.3">
      <c r="E17382" t="s">
        <v>13276</v>
      </c>
      <c r="F17382" t="s">
        <v>7328</v>
      </c>
      <c r="G17382" t="s">
        <v>14</v>
      </c>
      <c r="H17382" t="s">
        <v>13283</v>
      </c>
      <c r="I17382" t="s">
        <v>52</v>
      </c>
      <c r="J17382" t="s">
        <v>32</v>
      </c>
      <c r="M17382">
        <v>4826</v>
      </c>
      <c r="N17382">
        <v>100</v>
      </c>
      <c r="O17382">
        <v>104</v>
      </c>
    </row>
    <row r="17383" spans="1:15" x14ac:dyDescent="0.3">
      <c r="A17383" t="s">
        <v>23</v>
      </c>
      <c r="B17383">
        <v>0</v>
      </c>
      <c r="C17383">
        <v>0</v>
      </c>
      <c r="D17383" t="s">
        <v>23</v>
      </c>
      <c r="E17383" t="s">
        <v>13276</v>
      </c>
      <c r="F17383" t="s">
        <v>13289</v>
      </c>
      <c r="G17383" t="s">
        <v>17</v>
      </c>
      <c r="H17383" t="s">
        <v>13290</v>
      </c>
      <c r="I17383" t="s">
        <v>26</v>
      </c>
      <c r="M17383">
        <v>4826</v>
      </c>
      <c r="N17383">
        <v>100</v>
      </c>
      <c r="O17383">
        <v>133</v>
      </c>
    </row>
    <row r="17384" spans="1:15" x14ac:dyDescent="0.3">
      <c r="E17384" t="s">
        <v>13276</v>
      </c>
      <c r="F17384" t="s">
        <v>13289</v>
      </c>
      <c r="G17384" t="s">
        <v>23</v>
      </c>
      <c r="H17384" t="s">
        <v>13290</v>
      </c>
      <c r="I17384" t="s">
        <v>19</v>
      </c>
      <c r="M17384">
        <v>4826</v>
      </c>
      <c r="N17384">
        <v>100</v>
      </c>
      <c r="O17384">
        <v>133</v>
      </c>
    </row>
    <row r="17385" spans="1:15" x14ac:dyDescent="0.3">
      <c r="A17385" t="s">
        <v>14</v>
      </c>
      <c r="B17385">
        <v>1</v>
      </c>
      <c r="C17385">
        <v>1</v>
      </c>
      <c r="D17385">
        <v>1</v>
      </c>
      <c r="E17385" t="s">
        <v>13276</v>
      </c>
      <c r="F17385" t="s">
        <v>13291</v>
      </c>
      <c r="G17385" t="s">
        <v>14</v>
      </c>
      <c r="H17385" t="s">
        <v>13292</v>
      </c>
      <c r="I17385" t="s">
        <v>35</v>
      </c>
      <c r="J17385" t="s">
        <v>32</v>
      </c>
      <c r="M17385">
        <v>4826</v>
      </c>
      <c r="N17385">
        <v>164</v>
      </c>
      <c r="O17385">
        <v>169</v>
      </c>
    </row>
    <row r="17386" spans="1:15" x14ac:dyDescent="0.3">
      <c r="A17386" t="s">
        <v>14</v>
      </c>
      <c r="B17386">
        <v>1</v>
      </c>
      <c r="C17386">
        <v>1</v>
      </c>
      <c r="D17386">
        <v>1</v>
      </c>
      <c r="E17386" t="s">
        <v>13276</v>
      </c>
      <c r="F17386" t="s">
        <v>13277</v>
      </c>
      <c r="G17386" t="s">
        <v>14</v>
      </c>
      <c r="H17386" t="s">
        <v>13278</v>
      </c>
      <c r="I17386" t="s">
        <v>35</v>
      </c>
      <c r="J17386" t="s">
        <v>32</v>
      </c>
      <c r="M17386">
        <v>4826</v>
      </c>
      <c r="N17386">
        <v>173</v>
      </c>
      <c r="O17386">
        <v>180</v>
      </c>
    </row>
    <row r="17387" spans="1:15" x14ac:dyDescent="0.3">
      <c r="A17387" t="s">
        <v>14</v>
      </c>
      <c r="B17387">
        <v>1</v>
      </c>
      <c r="C17387">
        <v>1</v>
      </c>
      <c r="D17387">
        <v>1</v>
      </c>
      <c r="E17387" t="s">
        <v>13276</v>
      </c>
      <c r="F17387" t="s">
        <v>13286</v>
      </c>
      <c r="G17387" t="s">
        <v>14</v>
      </c>
      <c r="H17387" t="s">
        <v>13287</v>
      </c>
      <c r="I17387" t="s">
        <v>35</v>
      </c>
      <c r="J17387" t="s">
        <v>46</v>
      </c>
      <c r="K17387" t="s">
        <v>47</v>
      </c>
      <c r="L17387" t="s">
        <v>43</v>
      </c>
      <c r="M17387">
        <v>4826</v>
      </c>
      <c r="N17387">
        <v>234</v>
      </c>
      <c r="O17387">
        <v>247</v>
      </c>
    </row>
    <row r="17388" spans="1:15" x14ac:dyDescent="0.3">
      <c r="E17388" t="s">
        <v>13276</v>
      </c>
      <c r="F17388" t="s">
        <v>353</v>
      </c>
      <c r="G17388" t="s">
        <v>23</v>
      </c>
      <c r="H17388" t="s">
        <v>13288</v>
      </c>
      <c r="I17388" t="s">
        <v>22</v>
      </c>
      <c r="M17388">
        <v>4826</v>
      </c>
      <c r="N17388">
        <v>309</v>
      </c>
      <c r="O17388">
        <v>318</v>
      </c>
    </row>
    <row r="17389" spans="1:15" x14ac:dyDescent="0.3">
      <c r="E17389" t="s">
        <v>13276</v>
      </c>
      <c r="F17389" t="s">
        <v>343</v>
      </c>
      <c r="G17389" t="s">
        <v>14</v>
      </c>
      <c r="H17389" t="s">
        <v>13281</v>
      </c>
      <c r="I17389" t="s">
        <v>52</v>
      </c>
      <c r="J17389" t="s">
        <v>32</v>
      </c>
      <c r="M17389">
        <v>4826</v>
      </c>
      <c r="N17389">
        <v>315</v>
      </c>
      <c r="O17389">
        <v>318</v>
      </c>
    </row>
    <row r="17390" spans="1:15" x14ac:dyDescent="0.3">
      <c r="A17390" t="s">
        <v>14</v>
      </c>
      <c r="B17390">
        <v>0</v>
      </c>
      <c r="C17390">
        <v>1</v>
      </c>
      <c r="D17390" t="s">
        <v>14</v>
      </c>
      <c r="E17390" t="s">
        <v>13276</v>
      </c>
      <c r="F17390" t="s">
        <v>13279</v>
      </c>
      <c r="G17390" t="s">
        <v>17</v>
      </c>
      <c r="H17390" t="s">
        <v>13280</v>
      </c>
      <c r="I17390" t="s">
        <v>26</v>
      </c>
      <c r="M17390">
        <v>4826</v>
      </c>
      <c r="N17390">
        <v>462</v>
      </c>
      <c r="O17390">
        <v>467</v>
      </c>
    </row>
    <row r="17391" spans="1:15" x14ac:dyDescent="0.3">
      <c r="A17391" t="s">
        <v>14</v>
      </c>
      <c r="B17391">
        <v>0</v>
      </c>
      <c r="C17391">
        <v>0</v>
      </c>
      <c r="D17391">
        <v>1</v>
      </c>
      <c r="E17391" t="s">
        <v>13276</v>
      </c>
      <c r="F17391" t="s">
        <v>13279</v>
      </c>
      <c r="G17391" t="s">
        <v>14</v>
      </c>
      <c r="H17391" t="s">
        <v>13280</v>
      </c>
      <c r="I17391" t="s">
        <v>31</v>
      </c>
      <c r="J17391" t="s">
        <v>32</v>
      </c>
      <c r="M17391">
        <v>4826</v>
      </c>
      <c r="N17391">
        <v>462</v>
      </c>
      <c r="O17391">
        <v>467</v>
      </c>
    </row>
    <row r="17392" spans="1:15" x14ac:dyDescent="0.3">
      <c r="A17392" t="s">
        <v>14</v>
      </c>
      <c r="B17392">
        <v>1</v>
      </c>
      <c r="C17392">
        <v>1</v>
      </c>
      <c r="D17392">
        <v>1</v>
      </c>
      <c r="E17392" t="s">
        <v>13276</v>
      </c>
      <c r="F17392" t="s">
        <v>1534</v>
      </c>
      <c r="G17392" t="s">
        <v>14</v>
      </c>
      <c r="H17392" t="s">
        <v>13282</v>
      </c>
      <c r="I17392" t="s">
        <v>35</v>
      </c>
      <c r="J17392" t="s">
        <v>32</v>
      </c>
      <c r="M17392">
        <v>4826</v>
      </c>
      <c r="N17392">
        <v>560</v>
      </c>
      <c r="O17392">
        <v>569</v>
      </c>
    </row>
    <row r="17393" spans="1:15" x14ac:dyDescent="0.3">
      <c r="A17393" t="s">
        <v>14</v>
      </c>
      <c r="B17393">
        <v>1</v>
      </c>
      <c r="C17393">
        <v>1</v>
      </c>
      <c r="D17393">
        <v>1</v>
      </c>
      <c r="E17393" t="s">
        <v>13295</v>
      </c>
      <c r="F17393" t="s">
        <v>13291</v>
      </c>
      <c r="G17393" t="s">
        <v>14</v>
      </c>
      <c r="H17393" t="s">
        <v>13297</v>
      </c>
      <c r="I17393" t="s">
        <v>35</v>
      </c>
      <c r="J17393" t="s">
        <v>32</v>
      </c>
      <c r="M17393">
        <v>4827</v>
      </c>
      <c r="N17393">
        <v>100</v>
      </c>
      <c r="O17393">
        <v>105</v>
      </c>
    </row>
    <row r="17394" spans="1:15" x14ac:dyDescent="0.3">
      <c r="A17394" t="s">
        <v>14</v>
      </c>
      <c r="B17394">
        <v>1</v>
      </c>
      <c r="C17394">
        <v>1</v>
      </c>
      <c r="D17394">
        <v>1</v>
      </c>
      <c r="E17394" t="s">
        <v>13295</v>
      </c>
      <c r="F17394" t="s">
        <v>13277</v>
      </c>
      <c r="G17394" t="s">
        <v>14</v>
      </c>
      <c r="H17394" t="s">
        <v>13296</v>
      </c>
      <c r="I17394" t="s">
        <v>35</v>
      </c>
      <c r="J17394" t="s">
        <v>32</v>
      </c>
      <c r="M17394">
        <v>4827</v>
      </c>
      <c r="N17394">
        <v>109</v>
      </c>
      <c r="O17394">
        <v>116</v>
      </c>
    </row>
    <row r="17395" spans="1:15" x14ac:dyDescent="0.3">
      <c r="A17395" t="s">
        <v>14</v>
      </c>
      <c r="B17395">
        <v>1</v>
      </c>
      <c r="C17395">
        <v>1</v>
      </c>
      <c r="D17395">
        <v>1</v>
      </c>
      <c r="E17395" t="s">
        <v>13120</v>
      </c>
      <c r="F17395" t="s">
        <v>13121</v>
      </c>
      <c r="G17395" t="s">
        <v>14</v>
      </c>
      <c r="H17395" t="s">
        <v>13122</v>
      </c>
      <c r="I17395" t="s">
        <v>35</v>
      </c>
      <c r="J17395" t="s">
        <v>46</v>
      </c>
      <c r="K17395" t="s">
        <v>47</v>
      </c>
      <c r="L17395" t="s">
        <v>43</v>
      </c>
      <c r="M17395">
        <v>4828</v>
      </c>
      <c r="N17395">
        <v>0</v>
      </c>
      <c r="O17395">
        <v>15</v>
      </c>
    </row>
    <row r="17396" spans="1:15" x14ac:dyDescent="0.3">
      <c r="E17396" t="s">
        <v>13298</v>
      </c>
      <c r="F17396" t="s">
        <v>13301</v>
      </c>
      <c r="G17396" t="s">
        <v>23</v>
      </c>
      <c r="H17396" t="s">
        <v>13302</v>
      </c>
      <c r="I17396" t="s">
        <v>19</v>
      </c>
      <c r="M17396">
        <v>4842</v>
      </c>
      <c r="N17396">
        <v>19</v>
      </c>
      <c r="O17396">
        <v>28</v>
      </c>
    </row>
    <row r="17397" spans="1:15" x14ac:dyDescent="0.3">
      <c r="A17397" t="s">
        <v>237</v>
      </c>
      <c r="B17397">
        <v>0</v>
      </c>
      <c r="C17397">
        <v>0</v>
      </c>
      <c r="D17397">
        <v>0</v>
      </c>
      <c r="E17397" t="s">
        <v>13298</v>
      </c>
      <c r="F17397" t="s">
        <v>13301</v>
      </c>
      <c r="G17397" t="s">
        <v>17</v>
      </c>
      <c r="H17397" t="s">
        <v>13302</v>
      </c>
      <c r="I17397" t="s">
        <v>26</v>
      </c>
      <c r="M17397">
        <v>4842</v>
      </c>
      <c r="N17397">
        <v>19</v>
      </c>
      <c r="O17397">
        <v>28</v>
      </c>
    </row>
    <row r="17398" spans="1:15" x14ac:dyDescent="0.3">
      <c r="A17398" t="s">
        <v>14</v>
      </c>
      <c r="B17398">
        <v>1</v>
      </c>
      <c r="C17398">
        <v>1</v>
      </c>
      <c r="D17398">
        <v>1</v>
      </c>
      <c r="E17398" t="s">
        <v>13298</v>
      </c>
      <c r="F17398" t="s">
        <v>13299</v>
      </c>
      <c r="G17398" t="s">
        <v>14</v>
      </c>
      <c r="H17398" t="s">
        <v>13300</v>
      </c>
      <c r="I17398" t="s">
        <v>22</v>
      </c>
      <c r="M17398">
        <v>4842</v>
      </c>
      <c r="N17398">
        <v>546</v>
      </c>
      <c r="O17398">
        <v>550</v>
      </c>
    </row>
    <row r="17399" spans="1:15" x14ac:dyDescent="0.3">
      <c r="E17399" t="s">
        <v>13303</v>
      </c>
      <c r="F17399" t="s">
        <v>13305</v>
      </c>
      <c r="G17399" t="s">
        <v>23</v>
      </c>
      <c r="H17399" t="s">
        <v>13306</v>
      </c>
      <c r="I17399" t="s">
        <v>26</v>
      </c>
      <c r="M17399">
        <v>4843</v>
      </c>
      <c r="N17399">
        <v>20</v>
      </c>
      <c r="O17399">
        <v>36</v>
      </c>
    </row>
    <row r="17400" spans="1:15" x14ac:dyDescent="0.3">
      <c r="E17400" t="s">
        <v>13303</v>
      </c>
      <c r="F17400" t="s">
        <v>13318</v>
      </c>
      <c r="G17400" t="s">
        <v>17</v>
      </c>
      <c r="H17400" t="s">
        <v>13319</v>
      </c>
      <c r="I17400" t="s">
        <v>26</v>
      </c>
      <c r="M17400">
        <v>4843</v>
      </c>
      <c r="N17400">
        <v>89</v>
      </c>
      <c r="O17400">
        <v>99</v>
      </c>
    </row>
    <row r="17401" spans="1:15" x14ac:dyDescent="0.3">
      <c r="A17401" t="s">
        <v>23</v>
      </c>
      <c r="B17401">
        <v>1</v>
      </c>
      <c r="C17401">
        <v>1</v>
      </c>
      <c r="D17401">
        <v>1</v>
      </c>
      <c r="E17401" t="s">
        <v>13303</v>
      </c>
      <c r="F17401" t="s">
        <v>13309</v>
      </c>
      <c r="G17401" t="s">
        <v>23</v>
      </c>
      <c r="H17401" t="s">
        <v>13310</v>
      </c>
      <c r="I17401" t="s">
        <v>35</v>
      </c>
      <c r="J17401" t="s">
        <v>112</v>
      </c>
      <c r="M17401">
        <v>4843</v>
      </c>
      <c r="N17401">
        <v>100</v>
      </c>
      <c r="O17401">
        <v>107</v>
      </c>
    </row>
    <row r="17402" spans="1:15" x14ac:dyDescent="0.3">
      <c r="A17402" t="s">
        <v>14</v>
      </c>
      <c r="B17402">
        <v>1</v>
      </c>
      <c r="C17402">
        <v>1</v>
      </c>
      <c r="D17402">
        <v>1</v>
      </c>
      <c r="E17402" t="s">
        <v>13303</v>
      </c>
      <c r="F17402" t="s">
        <v>13307</v>
      </c>
      <c r="G17402" t="s">
        <v>14</v>
      </c>
      <c r="H17402" t="s">
        <v>13308</v>
      </c>
      <c r="I17402" t="s">
        <v>35</v>
      </c>
      <c r="J17402" t="s">
        <v>46</v>
      </c>
      <c r="K17402" t="s">
        <v>47</v>
      </c>
      <c r="L17402" t="s">
        <v>43</v>
      </c>
      <c r="M17402">
        <v>4843</v>
      </c>
      <c r="N17402">
        <v>231</v>
      </c>
      <c r="O17402">
        <v>245</v>
      </c>
    </row>
    <row r="17403" spans="1:15" x14ac:dyDescent="0.3">
      <c r="A17403" t="s">
        <v>23</v>
      </c>
      <c r="B17403">
        <v>1</v>
      </c>
      <c r="C17403">
        <v>1</v>
      </c>
      <c r="D17403">
        <v>1</v>
      </c>
      <c r="E17403" t="s">
        <v>13303</v>
      </c>
      <c r="F17403" t="s">
        <v>13312</v>
      </c>
      <c r="G17403" t="s">
        <v>23</v>
      </c>
      <c r="H17403" t="s">
        <v>13313</v>
      </c>
      <c r="I17403" t="s">
        <v>22</v>
      </c>
      <c r="M17403">
        <v>4843</v>
      </c>
      <c r="N17403">
        <v>370</v>
      </c>
      <c r="O17403">
        <v>385</v>
      </c>
    </row>
    <row r="17404" spans="1:15" x14ac:dyDescent="0.3">
      <c r="E17404" t="s">
        <v>13303</v>
      </c>
      <c r="F17404" t="s">
        <v>2466</v>
      </c>
      <c r="G17404" t="s">
        <v>14</v>
      </c>
      <c r="H17404" t="s">
        <v>13316</v>
      </c>
      <c r="I17404" t="s">
        <v>52</v>
      </c>
      <c r="J17404" t="s">
        <v>32</v>
      </c>
      <c r="M17404">
        <v>4843</v>
      </c>
      <c r="N17404">
        <v>379</v>
      </c>
      <c r="O17404">
        <v>385</v>
      </c>
    </row>
    <row r="17405" spans="1:15" x14ac:dyDescent="0.3">
      <c r="A17405" t="s">
        <v>14</v>
      </c>
      <c r="B17405">
        <v>0</v>
      </c>
      <c r="C17405">
        <v>1</v>
      </c>
      <c r="D17405" t="s">
        <v>14</v>
      </c>
      <c r="E17405" t="s">
        <v>13303</v>
      </c>
      <c r="F17405" t="s">
        <v>13314</v>
      </c>
      <c r="G17405" t="s">
        <v>23</v>
      </c>
      <c r="H17405" t="s">
        <v>13315</v>
      </c>
      <c r="I17405" t="s">
        <v>26</v>
      </c>
      <c r="M17405">
        <v>4843</v>
      </c>
      <c r="N17405">
        <v>551</v>
      </c>
      <c r="O17405">
        <v>555</v>
      </c>
    </row>
    <row r="17406" spans="1:15" x14ac:dyDescent="0.3">
      <c r="E17406" t="s">
        <v>13303</v>
      </c>
      <c r="F17406" t="s">
        <v>13314</v>
      </c>
      <c r="G17406" t="s">
        <v>14</v>
      </c>
      <c r="H17406" t="s">
        <v>13315</v>
      </c>
      <c r="I17406" t="s">
        <v>19</v>
      </c>
      <c r="M17406">
        <v>4843</v>
      </c>
      <c r="N17406">
        <v>551</v>
      </c>
      <c r="O17406">
        <v>555</v>
      </c>
    </row>
    <row r="17407" spans="1:15" x14ac:dyDescent="0.3">
      <c r="A17407" t="s">
        <v>14</v>
      </c>
      <c r="B17407">
        <v>1</v>
      </c>
      <c r="C17407">
        <v>1</v>
      </c>
      <c r="D17407">
        <v>1</v>
      </c>
      <c r="E17407" t="s">
        <v>13303</v>
      </c>
      <c r="F17407" t="s">
        <v>4693</v>
      </c>
      <c r="G17407" t="s">
        <v>14</v>
      </c>
      <c r="H17407" t="s">
        <v>13311</v>
      </c>
      <c r="I17407" t="s">
        <v>31</v>
      </c>
      <c r="J17407" t="s">
        <v>32</v>
      </c>
      <c r="M17407">
        <v>4843</v>
      </c>
      <c r="N17407">
        <v>557</v>
      </c>
      <c r="O17407">
        <v>564</v>
      </c>
    </row>
    <row r="17408" spans="1:15" x14ac:dyDescent="0.3">
      <c r="A17408" t="s">
        <v>14</v>
      </c>
      <c r="B17408">
        <v>0</v>
      </c>
      <c r="C17408">
        <v>1</v>
      </c>
      <c r="D17408" t="s">
        <v>14</v>
      </c>
      <c r="E17408" t="s">
        <v>13303</v>
      </c>
      <c r="F17408" t="s">
        <v>4693</v>
      </c>
      <c r="G17408" t="s">
        <v>23</v>
      </c>
      <c r="H17408" t="s">
        <v>13311</v>
      </c>
      <c r="I17408" t="s">
        <v>26</v>
      </c>
      <c r="M17408">
        <v>4843</v>
      </c>
      <c r="N17408">
        <v>557</v>
      </c>
      <c r="O17408">
        <v>564</v>
      </c>
    </row>
    <row r="17409" spans="1:15" x14ac:dyDescent="0.3">
      <c r="E17409" t="s">
        <v>13303</v>
      </c>
      <c r="F17409" t="s">
        <v>1250</v>
      </c>
      <c r="G17409" t="s">
        <v>17</v>
      </c>
      <c r="H17409" t="s">
        <v>13304</v>
      </c>
      <c r="I17409" t="s">
        <v>26</v>
      </c>
      <c r="M17409">
        <v>4843</v>
      </c>
      <c r="N17409">
        <v>566</v>
      </c>
      <c r="O17409">
        <v>573</v>
      </c>
    </row>
    <row r="17410" spans="1:15" x14ac:dyDescent="0.3">
      <c r="E17410" t="s">
        <v>13303</v>
      </c>
      <c r="F17410" t="s">
        <v>1250</v>
      </c>
      <c r="G17410" t="s">
        <v>14</v>
      </c>
      <c r="H17410" t="s">
        <v>13304</v>
      </c>
      <c r="I17410" t="s">
        <v>31</v>
      </c>
      <c r="J17410" t="s">
        <v>32</v>
      </c>
      <c r="M17410">
        <v>4843</v>
      </c>
      <c r="N17410">
        <v>566</v>
      </c>
      <c r="O17410">
        <v>573</v>
      </c>
    </row>
    <row r="17411" spans="1:15" x14ac:dyDescent="0.3">
      <c r="E17411" t="s">
        <v>13303</v>
      </c>
      <c r="F17411" t="s">
        <v>364</v>
      </c>
      <c r="G17411" t="s">
        <v>17</v>
      </c>
      <c r="H17411" t="s">
        <v>13317</v>
      </c>
      <c r="I17411" t="s">
        <v>26</v>
      </c>
      <c r="M17411">
        <v>4843</v>
      </c>
      <c r="N17411">
        <v>577</v>
      </c>
      <c r="O17411">
        <v>586</v>
      </c>
    </row>
    <row r="17412" spans="1:15" x14ac:dyDescent="0.3">
      <c r="E17412" t="s">
        <v>13303</v>
      </c>
      <c r="F17412" t="s">
        <v>364</v>
      </c>
      <c r="G17412" t="s">
        <v>14</v>
      </c>
      <c r="H17412" t="s">
        <v>13317</v>
      </c>
      <c r="I17412" t="s">
        <v>19</v>
      </c>
      <c r="M17412">
        <v>4843</v>
      </c>
      <c r="N17412">
        <v>577</v>
      </c>
      <c r="O17412">
        <v>586</v>
      </c>
    </row>
    <row r="17413" spans="1:15" x14ac:dyDescent="0.3">
      <c r="E17413" t="s">
        <v>13555</v>
      </c>
      <c r="F17413" t="s">
        <v>13560</v>
      </c>
      <c r="G17413" t="s">
        <v>17</v>
      </c>
      <c r="H17413" t="s">
        <v>13561</v>
      </c>
      <c r="I17413" t="s">
        <v>26</v>
      </c>
      <c r="M17413">
        <v>4845</v>
      </c>
      <c r="N17413">
        <v>9</v>
      </c>
      <c r="O17413">
        <v>22</v>
      </c>
    </row>
    <row r="17414" spans="1:15" x14ac:dyDescent="0.3">
      <c r="E17414" t="s">
        <v>13555</v>
      </c>
      <c r="F17414" t="s">
        <v>13560</v>
      </c>
      <c r="G17414" t="s">
        <v>51</v>
      </c>
      <c r="H17414" t="s">
        <v>13561</v>
      </c>
      <c r="I17414" t="s">
        <v>19</v>
      </c>
      <c r="M17414">
        <v>4845</v>
      </c>
      <c r="N17414">
        <v>9</v>
      </c>
      <c r="O17414">
        <v>22</v>
      </c>
    </row>
    <row r="17415" spans="1:15" x14ac:dyDescent="0.3">
      <c r="A17415" t="s">
        <v>14</v>
      </c>
      <c r="B17415">
        <v>1</v>
      </c>
      <c r="C17415">
        <v>1</v>
      </c>
      <c r="D17415">
        <v>1</v>
      </c>
      <c r="E17415" t="s">
        <v>13555</v>
      </c>
      <c r="F17415" t="s">
        <v>13560</v>
      </c>
      <c r="G17415" t="s">
        <v>14</v>
      </c>
      <c r="H17415" t="s">
        <v>13561</v>
      </c>
      <c r="I17415" t="s">
        <v>52</v>
      </c>
      <c r="J17415" t="s">
        <v>46</v>
      </c>
      <c r="K17415" t="s">
        <v>47</v>
      </c>
      <c r="L17415" t="s">
        <v>43</v>
      </c>
      <c r="M17415">
        <v>4845</v>
      </c>
      <c r="N17415">
        <v>9</v>
      </c>
      <c r="O17415">
        <v>22</v>
      </c>
    </row>
    <row r="17416" spans="1:15" x14ac:dyDescent="0.3">
      <c r="E17416" t="s">
        <v>13555</v>
      </c>
      <c r="F17416" t="s">
        <v>13566</v>
      </c>
      <c r="G17416" t="s">
        <v>17</v>
      </c>
      <c r="H17416" t="s">
        <v>13567</v>
      </c>
      <c r="I17416" t="s">
        <v>19</v>
      </c>
      <c r="M17416">
        <v>4845</v>
      </c>
      <c r="N17416">
        <v>81</v>
      </c>
      <c r="O17416">
        <v>94</v>
      </c>
    </row>
    <row r="17417" spans="1:15" x14ac:dyDescent="0.3">
      <c r="A17417" t="s">
        <v>237</v>
      </c>
      <c r="B17417">
        <v>0</v>
      </c>
      <c r="C17417">
        <v>0</v>
      </c>
      <c r="D17417">
        <v>0</v>
      </c>
      <c r="E17417" t="s">
        <v>13555</v>
      </c>
      <c r="F17417" t="s">
        <v>13568</v>
      </c>
      <c r="G17417" t="s">
        <v>17</v>
      </c>
      <c r="H17417" t="s">
        <v>13569</v>
      </c>
      <c r="I17417" t="s">
        <v>26</v>
      </c>
      <c r="M17417">
        <v>4845</v>
      </c>
      <c r="N17417">
        <v>81</v>
      </c>
      <c r="O17417">
        <v>92</v>
      </c>
    </row>
    <row r="17418" spans="1:15" x14ac:dyDescent="0.3">
      <c r="E17418" t="s">
        <v>13555</v>
      </c>
      <c r="F17418" t="s">
        <v>13558</v>
      </c>
      <c r="G17418" t="s">
        <v>23</v>
      </c>
      <c r="H17418" t="s">
        <v>13559</v>
      </c>
      <c r="I17418" t="s">
        <v>26</v>
      </c>
      <c r="M17418">
        <v>4845</v>
      </c>
      <c r="N17418">
        <v>122</v>
      </c>
      <c r="O17418">
        <v>126</v>
      </c>
    </row>
    <row r="17419" spans="1:15" x14ac:dyDescent="0.3">
      <c r="A17419" t="s">
        <v>14</v>
      </c>
      <c r="B17419">
        <v>1</v>
      </c>
      <c r="C17419">
        <v>1</v>
      </c>
      <c r="D17419">
        <v>1</v>
      </c>
      <c r="E17419" t="s">
        <v>13555</v>
      </c>
      <c r="F17419" t="s">
        <v>13558</v>
      </c>
      <c r="G17419" t="s">
        <v>14</v>
      </c>
      <c r="H17419" t="s">
        <v>13559</v>
      </c>
      <c r="I17419" t="s">
        <v>19</v>
      </c>
      <c r="M17419">
        <v>4845</v>
      </c>
      <c r="N17419">
        <v>122</v>
      </c>
      <c r="O17419">
        <v>126</v>
      </c>
    </row>
    <row r="17420" spans="1:15" x14ac:dyDescent="0.3">
      <c r="E17420" t="s">
        <v>13555</v>
      </c>
      <c r="F17420" t="s">
        <v>13556</v>
      </c>
      <c r="G17420" t="s">
        <v>17</v>
      </c>
      <c r="H17420" t="s">
        <v>13557</v>
      </c>
      <c r="I17420" t="s">
        <v>22</v>
      </c>
      <c r="M17420">
        <v>4845</v>
      </c>
      <c r="N17420">
        <v>134</v>
      </c>
      <c r="O17420">
        <v>147</v>
      </c>
    </row>
    <row r="17421" spans="1:15" x14ac:dyDescent="0.3">
      <c r="A17421" t="s">
        <v>14</v>
      </c>
      <c r="B17421">
        <v>1</v>
      </c>
      <c r="C17421">
        <v>1</v>
      </c>
      <c r="D17421">
        <v>1</v>
      </c>
      <c r="E17421" t="s">
        <v>13555</v>
      </c>
      <c r="F17421" t="s">
        <v>13556</v>
      </c>
      <c r="G17421" t="s">
        <v>14</v>
      </c>
      <c r="H17421" t="s">
        <v>13557</v>
      </c>
      <c r="I17421" t="s">
        <v>52</v>
      </c>
      <c r="J17421" t="s">
        <v>46</v>
      </c>
      <c r="K17421" t="s">
        <v>47</v>
      </c>
      <c r="L17421" t="s">
        <v>43</v>
      </c>
      <c r="M17421">
        <v>4845</v>
      </c>
      <c r="N17421">
        <v>134</v>
      </c>
      <c r="O17421">
        <v>147</v>
      </c>
    </row>
    <row r="17422" spans="1:15" x14ac:dyDescent="0.3">
      <c r="A17422" t="s">
        <v>14</v>
      </c>
      <c r="B17422">
        <v>1</v>
      </c>
      <c r="C17422">
        <v>1</v>
      </c>
      <c r="D17422">
        <v>1</v>
      </c>
      <c r="E17422" t="s">
        <v>13555</v>
      </c>
      <c r="F17422" t="s">
        <v>13562</v>
      </c>
      <c r="G17422" t="s">
        <v>14</v>
      </c>
      <c r="H17422" t="s">
        <v>13563</v>
      </c>
      <c r="I17422" t="s">
        <v>35</v>
      </c>
      <c r="J17422" t="s">
        <v>46</v>
      </c>
      <c r="K17422" t="s">
        <v>47</v>
      </c>
      <c r="L17422" t="s">
        <v>43</v>
      </c>
      <c r="M17422">
        <v>4845</v>
      </c>
      <c r="N17422">
        <v>227</v>
      </c>
      <c r="O17422">
        <v>239</v>
      </c>
    </row>
    <row r="17423" spans="1:15" x14ac:dyDescent="0.3">
      <c r="A17423" t="s">
        <v>237</v>
      </c>
      <c r="B17423">
        <v>0</v>
      </c>
      <c r="C17423">
        <v>0</v>
      </c>
      <c r="D17423">
        <v>0</v>
      </c>
      <c r="E17423" t="s">
        <v>13555</v>
      </c>
      <c r="F17423" t="s">
        <v>13564</v>
      </c>
      <c r="G17423" t="s">
        <v>14</v>
      </c>
      <c r="H17423" t="s">
        <v>13565</v>
      </c>
      <c r="I17423" t="s">
        <v>52</v>
      </c>
      <c r="J17423" t="s">
        <v>46</v>
      </c>
      <c r="K17423" t="s">
        <v>47</v>
      </c>
      <c r="L17423" t="s">
        <v>43</v>
      </c>
      <c r="M17423">
        <v>4845</v>
      </c>
      <c r="N17423">
        <v>247</v>
      </c>
      <c r="O17423">
        <v>267</v>
      </c>
    </row>
    <row r="17424" spans="1:15" x14ac:dyDescent="0.3">
      <c r="E17424" t="s">
        <v>13555</v>
      </c>
      <c r="F17424" t="s">
        <v>13564</v>
      </c>
      <c r="G17424" t="s">
        <v>17</v>
      </c>
      <c r="H17424" t="s">
        <v>13565</v>
      </c>
      <c r="I17424" t="s">
        <v>19</v>
      </c>
      <c r="M17424">
        <v>4845</v>
      </c>
      <c r="N17424">
        <v>247</v>
      </c>
      <c r="O17424">
        <v>267</v>
      </c>
    </row>
    <row r="17425" spans="1:15" x14ac:dyDescent="0.3">
      <c r="E17425" t="s">
        <v>13555</v>
      </c>
      <c r="F17425" t="s">
        <v>13570</v>
      </c>
      <c r="G17425" t="s">
        <v>14</v>
      </c>
      <c r="H17425" t="s">
        <v>13571</v>
      </c>
      <c r="I17425" t="s">
        <v>22</v>
      </c>
      <c r="M17425">
        <v>4845</v>
      </c>
      <c r="N17425">
        <v>271</v>
      </c>
      <c r="O17425">
        <v>276</v>
      </c>
    </row>
    <row r="17426" spans="1:15" x14ac:dyDescent="0.3">
      <c r="A17426" t="s">
        <v>23</v>
      </c>
      <c r="B17426">
        <v>1</v>
      </c>
      <c r="C17426">
        <v>1</v>
      </c>
      <c r="D17426">
        <v>1</v>
      </c>
      <c r="E17426" t="s">
        <v>13555</v>
      </c>
      <c r="F17426" t="s">
        <v>1630</v>
      </c>
      <c r="G17426" t="s">
        <v>23</v>
      </c>
      <c r="H17426" t="s">
        <v>13572</v>
      </c>
      <c r="I17426" t="s">
        <v>35</v>
      </c>
      <c r="J17426" t="s">
        <v>112</v>
      </c>
      <c r="M17426">
        <v>4845</v>
      </c>
      <c r="N17426">
        <v>432</v>
      </c>
      <c r="O17426">
        <v>441</v>
      </c>
    </row>
    <row r="17427" spans="1:15" x14ac:dyDescent="0.3">
      <c r="A17427" t="s">
        <v>14</v>
      </c>
      <c r="B17427">
        <v>1</v>
      </c>
      <c r="C17427">
        <v>1</v>
      </c>
      <c r="D17427">
        <v>1</v>
      </c>
      <c r="E17427" t="s">
        <v>13573</v>
      </c>
      <c r="F17427" t="s">
        <v>13576</v>
      </c>
      <c r="G17427" t="s">
        <v>14</v>
      </c>
      <c r="H17427" t="s">
        <v>13577</v>
      </c>
      <c r="I17427" t="s">
        <v>35</v>
      </c>
      <c r="J17427" t="s">
        <v>46</v>
      </c>
      <c r="K17427" t="s">
        <v>47</v>
      </c>
      <c r="L17427" t="s">
        <v>43</v>
      </c>
      <c r="M17427">
        <v>4846</v>
      </c>
      <c r="N17427">
        <v>25</v>
      </c>
      <c r="O17427">
        <v>42</v>
      </c>
    </row>
    <row r="17428" spans="1:15" x14ac:dyDescent="0.3">
      <c r="E17428" t="s">
        <v>13573</v>
      </c>
      <c r="F17428" t="s">
        <v>13581</v>
      </c>
      <c r="G17428" t="s">
        <v>17</v>
      </c>
      <c r="H17428" t="s">
        <v>13582</v>
      </c>
      <c r="I17428" t="s">
        <v>22</v>
      </c>
      <c r="M17428">
        <v>4846</v>
      </c>
      <c r="N17428">
        <v>168</v>
      </c>
      <c r="O17428">
        <v>179</v>
      </c>
    </row>
    <row r="17429" spans="1:15" x14ac:dyDescent="0.3">
      <c r="A17429" t="s">
        <v>14</v>
      </c>
      <c r="B17429">
        <v>1</v>
      </c>
      <c r="C17429">
        <v>1</v>
      </c>
      <c r="D17429">
        <v>1</v>
      </c>
      <c r="E17429" t="s">
        <v>13573</v>
      </c>
      <c r="F17429" t="s">
        <v>13583</v>
      </c>
      <c r="G17429" t="s">
        <v>14</v>
      </c>
      <c r="H17429" t="s">
        <v>13584</v>
      </c>
      <c r="I17429" t="s">
        <v>35</v>
      </c>
      <c r="J17429" t="s">
        <v>46</v>
      </c>
      <c r="K17429" t="s">
        <v>47</v>
      </c>
      <c r="L17429" t="s">
        <v>43</v>
      </c>
      <c r="M17429">
        <v>4846</v>
      </c>
      <c r="N17429">
        <v>184</v>
      </c>
      <c r="O17429">
        <v>196</v>
      </c>
    </row>
    <row r="17430" spans="1:15" x14ac:dyDescent="0.3">
      <c r="A17430" t="s">
        <v>237</v>
      </c>
      <c r="B17430">
        <v>0</v>
      </c>
      <c r="C17430">
        <v>0</v>
      </c>
      <c r="D17430">
        <v>0</v>
      </c>
      <c r="E17430" t="s">
        <v>13573</v>
      </c>
      <c r="F17430" t="s">
        <v>2289</v>
      </c>
      <c r="G17430" t="s">
        <v>17</v>
      </c>
      <c r="H17430" t="s">
        <v>13574</v>
      </c>
      <c r="I17430" t="s">
        <v>26</v>
      </c>
      <c r="M17430">
        <v>4846</v>
      </c>
      <c r="N17430">
        <v>198</v>
      </c>
      <c r="O17430">
        <v>200</v>
      </c>
    </row>
    <row r="17431" spans="1:15" x14ac:dyDescent="0.3">
      <c r="E17431" t="s">
        <v>13573</v>
      </c>
      <c r="F17431" t="s">
        <v>4958</v>
      </c>
      <c r="G17431" t="s">
        <v>23</v>
      </c>
      <c r="H17431" t="s">
        <v>13578</v>
      </c>
      <c r="I17431" t="s">
        <v>52</v>
      </c>
      <c r="J17431" t="s">
        <v>117</v>
      </c>
      <c r="M17431">
        <v>4846</v>
      </c>
      <c r="N17431">
        <v>320</v>
      </c>
      <c r="O17431">
        <v>326</v>
      </c>
    </row>
    <row r="17432" spans="1:15" x14ac:dyDescent="0.3">
      <c r="E17432" t="s">
        <v>13573</v>
      </c>
      <c r="F17432" t="s">
        <v>2899</v>
      </c>
      <c r="G17432" t="s">
        <v>51</v>
      </c>
      <c r="H17432" t="s">
        <v>13575</v>
      </c>
      <c r="I17432" t="s">
        <v>52</v>
      </c>
      <c r="J17432" t="s">
        <v>60</v>
      </c>
      <c r="M17432">
        <v>4846</v>
      </c>
      <c r="N17432">
        <v>345</v>
      </c>
      <c r="O17432">
        <v>352</v>
      </c>
    </row>
    <row r="17433" spans="1:15" x14ac:dyDescent="0.3">
      <c r="A17433" t="s">
        <v>14</v>
      </c>
      <c r="B17433">
        <v>1</v>
      </c>
      <c r="C17433">
        <v>1</v>
      </c>
      <c r="D17433">
        <v>1</v>
      </c>
      <c r="E17433" t="s">
        <v>13573</v>
      </c>
      <c r="F17433" t="s">
        <v>13579</v>
      </c>
      <c r="G17433" t="s">
        <v>14</v>
      </c>
      <c r="H17433" t="s">
        <v>13580</v>
      </c>
      <c r="I17433" t="s">
        <v>35</v>
      </c>
      <c r="J17433" t="s">
        <v>46</v>
      </c>
      <c r="K17433" t="s">
        <v>47</v>
      </c>
      <c r="L17433" t="s">
        <v>43</v>
      </c>
      <c r="M17433">
        <v>4846</v>
      </c>
      <c r="N17433">
        <v>412</v>
      </c>
      <c r="O17433">
        <v>434</v>
      </c>
    </row>
    <row r="17434" spans="1:15" x14ac:dyDescent="0.3">
      <c r="A17434" t="s">
        <v>51</v>
      </c>
      <c r="B17434">
        <v>1</v>
      </c>
      <c r="C17434">
        <v>1</v>
      </c>
      <c r="D17434">
        <v>1</v>
      </c>
      <c r="E17434" t="s">
        <v>13585</v>
      </c>
      <c r="F17434" t="s">
        <v>13586</v>
      </c>
      <c r="G17434" t="s">
        <v>51</v>
      </c>
      <c r="H17434" t="s">
        <v>13587</v>
      </c>
      <c r="I17434" t="s">
        <v>19</v>
      </c>
      <c r="M17434">
        <v>4847</v>
      </c>
      <c r="N17434">
        <v>0</v>
      </c>
      <c r="O17434">
        <v>18</v>
      </c>
    </row>
    <row r="17435" spans="1:15" x14ac:dyDescent="0.3">
      <c r="E17435" t="s">
        <v>13585</v>
      </c>
      <c r="F17435" t="s">
        <v>2466</v>
      </c>
      <c r="G17435" t="s">
        <v>14</v>
      </c>
      <c r="H17435" t="s">
        <v>13591</v>
      </c>
      <c r="I17435" t="s">
        <v>52</v>
      </c>
      <c r="J17435" t="s">
        <v>32</v>
      </c>
      <c r="M17435">
        <v>4847</v>
      </c>
      <c r="N17435">
        <v>0</v>
      </c>
      <c r="O17435">
        <v>6</v>
      </c>
    </row>
    <row r="17436" spans="1:15" x14ac:dyDescent="0.3">
      <c r="E17436" t="s">
        <v>13585</v>
      </c>
      <c r="F17436" t="s">
        <v>2466</v>
      </c>
      <c r="G17436" t="s">
        <v>23</v>
      </c>
      <c r="H17436" t="s">
        <v>13591</v>
      </c>
      <c r="I17436" t="s">
        <v>26</v>
      </c>
      <c r="M17436">
        <v>4847</v>
      </c>
      <c r="N17436">
        <v>0</v>
      </c>
      <c r="O17436">
        <v>6</v>
      </c>
    </row>
    <row r="17437" spans="1:15" x14ac:dyDescent="0.3">
      <c r="A17437" t="s">
        <v>14</v>
      </c>
      <c r="B17437">
        <v>1</v>
      </c>
      <c r="C17437">
        <v>1</v>
      </c>
      <c r="D17437">
        <v>1</v>
      </c>
      <c r="E17437" t="s">
        <v>13585</v>
      </c>
      <c r="F17437" t="s">
        <v>13588</v>
      </c>
      <c r="G17437" t="s">
        <v>14</v>
      </c>
      <c r="H17437" t="s">
        <v>13589</v>
      </c>
      <c r="I17437" t="s">
        <v>35</v>
      </c>
      <c r="J17437" t="s">
        <v>46</v>
      </c>
      <c r="K17437" t="s">
        <v>47</v>
      </c>
      <c r="L17437" t="s">
        <v>788</v>
      </c>
      <c r="M17437">
        <v>4847</v>
      </c>
      <c r="N17437">
        <v>62</v>
      </c>
      <c r="O17437">
        <v>81</v>
      </c>
    </row>
    <row r="17438" spans="1:15" x14ac:dyDescent="0.3">
      <c r="E17438" t="s">
        <v>13585</v>
      </c>
      <c r="F17438" t="s">
        <v>2899</v>
      </c>
      <c r="G17438" t="s">
        <v>51</v>
      </c>
      <c r="H17438" t="s">
        <v>13590</v>
      </c>
      <c r="I17438" t="s">
        <v>52</v>
      </c>
      <c r="J17438" t="s">
        <v>60</v>
      </c>
      <c r="M17438">
        <v>4847</v>
      </c>
      <c r="N17438">
        <v>265</v>
      </c>
      <c r="O17438">
        <v>272</v>
      </c>
    </row>
    <row r="17439" spans="1:15" x14ac:dyDescent="0.3">
      <c r="A17439" t="s">
        <v>14</v>
      </c>
      <c r="B17439">
        <v>1</v>
      </c>
      <c r="C17439">
        <v>1</v>
      </c>
      <c r="D17439">
        <v>1</v>
      </c>
      <c r="E17439" t="s">
        <v>13592</v>
      </c>
      <c r="F17439" t="s">
        <v>13612</v>
      </c>
      <c r="G17439" t="s">
        <v>14</v>
      </c>
      <c r="H17439" t="s">
        <v>13613</v>
      </c>
      <c r="I17439" t="s">
        <v>35</v>
      </c>
      <c r="J17439" t="s">
        <v>46</v>
      </c>
      <c r="K17439" t="s">
        <v>47</v>
      </c>
      <c r="L17439" t="s">
        <v>43</v>
      </c>
      <c r="M17439">
        <v>4848</v>
      </c>
      <c r="N17439">
        <v>65</v>
      </c>
      <c r="O17439">
        <v>78</v>
      </c>
    </row>
    <row r="17440" spans="1:15" x14ac:dyDescent="0.3">
      <c r="A17440" t="s">
        <v>14</v>
      </c>
      <c r="B17440">
        <v>1</v>
      </c>
      <c r="C17440">
        <v>1</v>
      </c>
      <c r="D17440">
        <v>1</v>
      </c>
      <c r="E17440" t="s">
        <v>13592</v>
      </c>
      <c r="F17440" t="s">
        <v>13599</v>
      </c>
      <c r="G17440" t="s">
        <v>14</v>
      </c>
      <c r="H17440" t="s">
        <v>13600</v>
      </c>
      <c r="I17440" t="s">
        <v>35</v>
      </c>
      <c r="J17440" t="s">
        <v>46</v>
      </c>
      <c r="K17440" t="s">
        <v>47</v>
      </c>
      <c r="L17440" t="s">
        <v>43</v>
      </c>
      <c r="M17440">
        <v>4848</v>
      </c>
      <c r="N17440">
        <v>131</v>
      </c>
      <c r="O17440">
        <v>142</v>
      </c>
    </row>
    <row r="17441" spans="1:15" x14ac:dyDescent="0.3">
      <c r="A17441" t="s">
        <v>14</v>
      </c>
      <c r="B17441">
        <v>1</v>
      </c>
      <c r="C17441">
        <v>1</v>
      </c>
      <c r="D17441">
        <v>1</v>
      </c>
      <c r="E17441" t="s">
        <v>13592</v>
      </c>
      <c r="F17441" t="s">
        <v>13604</v>
      </c>
      <c r="G17441" t="s">
        <v>14</v>
      </c>
      <c r="H17441" t="s">
        <v>13605</v>
      </c>
      <c r="I17441" t="s">
        <v>26</v>
      </c>
      <c r="M17441">
        <v>4848</v>
      </c>
      <c r="N17441">
        <v>194</v>
      </c>
      <c r="O17441">
        <v>198</v>
      </c>
    </row>
    <row r="17442" spans="1:15" x14ac:dyDescent="0.3">
      <c r="E17442" t="s">
        <v>13592</v>
      </c>
      <c r="F17442" t="s">
        <v>13604</v>
      </c>
      <c r="G17442" t="s">
        <v>17</v>
      </c>
      <c r="H17442" t="s">
        <v>13605</v>
      </c>
      <c r="I17442" t="s">
        <v>19</v>
      </c>
      <c r="M17442">
        <v>4848</v>
      </c>
      <c r="N17442">
        <v>194</v>
      </c>
      <c r="O17442">
        <v>198</v>
      </c>
    </row>
    <row r="17443" spans="1:15" x14ac:dyDescent="0.3">
      <c r="A17443" t="s">
        <v>14</v>
      </c>
      <c r="B17443">
        <v>1</v>
      </c>
      <c r="C17443">
        <v>1</v>
      </c>
      <c r="D17443">
        <v>1</v>
      </c>
      <c r="E17443" t="s">
        <v>13592</v>
      </c>
      <c r="F17443" t="s">
        <v>13599</v>
      </c>
      <c r="G17443" t="s">
        <v>14</v>
      </c>
      <c r="H17443" t="s">
        <v>13601</v>
      </c>
      <c r="I17443" t="s">
        <v>35</v>
      </c>
      <c r="J17443" t="s">
        <v>46</v>
      </c>
      <c r="K17443" t="s">
        <v>47</v>
      </c>
      <c r="L17443" t="s">
        <v>43</v>
      </c>
      <c r="M17443">
        <v>4848</v>
      </c>
      <c r="N17443">
        <v>265</v>
      </c>
      <c r="O17443">
        <v>276</v>
      </c>
    </row>
    <row r="17444" spans="1:15" x14ac:dyDescent="0.3">
      <c r="E17444" t="s">
        <v>13592</v>
      </c>
      <c r="F17444" t="s">
        <v>13597</v>
      </c>
      <c r="G17444" t="s">
        <v>14</v>
      </c>
      <c r="H17444" t="s">
        <v>13598</v>
      </c>
      <c r="I17444" t="s">
        <v>19</v>
      </c>
      <c r="M17444">
        <v>4848</v>
      </c>
      <c r="N17444">
        <v>278</v>
      </c>
      <c r="O17444">
        <v>294</v>
      </c>
    </row>
    <row r="17445" spans="1:15" x14ac:dyDescent="0.3">
      <c r="A17445" t="s">
        <v>14</v>
      </c>
      <c r="B17445">
        <v>0</v>
      </c>
      <c r="C17445">
        <v>0</v>
      </c>
      <c r="D17445">
        <v>1</v>
      </c>
      <c r="E17445" t="s">
        <v>13592</v>
      </c>
      <c r="F17445" t="s">
        <v>13610</v>
      </c>
      <c r="G17445" t="s">
        <v>14</v>
      </c>
      <c r="H17445" t="s">
        <v>13611</v>
      </c>
      <c r="I17445" t="s">
        <v>270</v>
      </c>
      <c r="J17445" t="s">
        <v>32</v>
      </c>
      <c r="M17445">
        <v>4848</v>
      </c>
      <c r="N17445">
        <v>278</v>
      </c>
      <c r="O17445">
        <v>284</v>
      </c>
    </row>
    <row r="17446" spans="1:15" x14ac:dyDescent="0.3">
      <c r="A17446" t="s">
        <v>14</v>
      </c>
      <c r="B17446">
        <v>0</v>
      </c>
      <c r="C17446">
        <v>2</v>
      </c>
      <c r="D17446">
        <v>1</v>
      </c>
      <c r="E17446" t="s">
        <v>13592</v>
      </c>
      <c r="F17446" t="s">
        <v>13602</v>
      </c>
      <c r="G17446" t="s">
        <v>14</v>
      </c>
      <c r="H17446" t="s">
        <v>13603</v>
      </c>
      <c r="I17446" t="s">
        <v>52</v>
      </c>
      <c r="J17446" t="s">
        <v>32</v>
      </c>
      <c r="M17446">
        <v>4848</v>
      </c>
      <c r="N17446">
        <v>288</v>
      </c>
      <c r="O17446">
        <v>294</v>
      </c>
    </row>
    <row r="17447" spans="1:15" x14ac:dyDescent="0.3">
      <c r="A17447" t="s">
        <v>14</v>
      </c>
      <c r="B17447">
        <v>0</v>
      </c>
      <c r="C17447">
        <v>1</v>
      </c>
      <c r="D17447" t="s">
        <v>14</v>
      </c>
      <c r="E17447" t="s">
        <v>13592</v>
      </c>
      <c r="F17447" t="s">
        <v>13602</v>
      </c>
      <c r="G17447" t="s">
        <v>23</v>
      </c>
      <c r="H17447" t="s">
        <v>13603</v>
      </c>
      <c r="I17447" t="s">
        <v>26</v>
      </c>
      <c r="M17447">
        <v>4848</v>
      </c>
      <c r="N17447">
        <v>288</v>
      </c>
      <c r="O17447">
        <v>294</v>
      </c>
    </row>
    <row r="17448" spans="1:15" x14ac:dyDescent="0.3">
      <c r="A17448" t="s">
        <v>14</v>
      </c>
      <c r="B17448">
        <v>1</v>
      </c>
      <c r="C17448">
        <v>1</v>
      </c>
      <c r="D17448">
        <v>1</v>
      </c>
      <c r="E17448" t="s">
        <v>13592</v>
      </c>
      <c r="F17448" t="s">
        <v>13606</v>
      </c>
      <c r="G17448" t="s">
        <v>14</v>
      </c>
      <c r="H17448" t="s">
        <v>13607</v>
      </c>
      <c r="I17448" t="s">
        <v>35</v>
      </c>
      <c r="J17448" t="s">
        <v>46</v>
      </c>
      <c r="K17448" t="s">
        <v>47</v>
      </c>
      <c r="L17448" t="s">
        <v>43</v>
      </c>
      <c r="M17448">
        <v>4848</v>
      </c>
      <c r="N17448">
        <v>339</v>
      </c>
      <c r="O17448">
        <v>352</v>
      </c>
    </row>
    <row r="17449" spans="1:15" x14ac:dyDescent="0.3">
      <c r="A17449" t="s">
        <v>14</v>
      </c>
      <c r="B17449">
        <v>1</v>
      </c>
      <c r="C17449">
        <v>1</v>
      </c>
      <c r="D17449">
        <v>1</v>
      </c>
      <c r="E17449" t="s">
        <v>13592</v>
      </c>
      <c r="F17449" t="s">
        <v>13608</v>
      </c>
      <c r="G17449" t="s">
        <v>14</v>
      </c>
      <c r="H17449" t="s">
        <v>13609</v>
      </c>
      <c r="I17449" t="s">
        <v>35</v>
      </c>
      <c r="J17449" t="s">
        <v>46</v>
      </c>
      <c r="K17449" t="s">
        <v>47</v>
      </c>
      <c r="L17449" t="s">
        <v>43</v>
      </c>
      <c r="M17449">
        <v>4848</v>
      </c>
      <c r="N17449">
        <v>356</v>
      </c>
      <c r="O17449">
        <v>370</v>
      </c>
    </row>
    <row r="17450" spans="1:15" x14ac:dyDescent="0.3">
      <c r="A17450" t="s">
        <v>14</v>
      </c>
      <c r="B17450">
        <v>1</v>
      </c>
      <c r="C17450">
        <v>1</v>
      </c>
      <c r="D17450">
        <v>1</v>
      </c>
      <c r="E17450" t="s">
        <v>13592</v>
      </c>
      <c r="F17450" t="s">
        <v>13595</v>
      </c>
      <c r="G17450" t="s">
        <v>14</v>
      </c>
      <c r="H17450" t="s">
        <v>13596</v>
      </c>
      <c r="I17450" t="s">
        <v>35</v>
      </c>
      <c r="J17450" t="s">
        <v>46</v>
      </c>
      <c r="K17450" t="s">
        <v>47</v>
      </c>
      <c r="L17450" t="s">
        <v>43</v>
      </c>
      <c r="M17450">
        <v>4848</v>
      </c>
      <c r="N17450">
        <v>496</v>
      </c>
      <c r="O17450">
        <v>506</v>
      </c>
    </row>
    <row r="17451" spans="1:15" x14ac:dyDescent="0.3">
      <c r="A17451" t="s">
        <v>14</v>
      </c>
      <c r="B17451">
        <v>1</v>
      </c>
      <c r="C17451">
        <v>1</v>
      </c>
      <c r="D17451">
        <v>1</v>
      </c>
      <c r="E17451" t="s">
        <v>13592</v>
      </c>
      <c r="F17451" t="s">
        <v>13593</v>
      </c>
      <c r="G17451" t="s">
        <v>14</v>
      </c>
      <c r="H17451" t="s">
        <v>13594</v>
      </c>
      <c r="I17451" t="s">
        <v>35</v>
      </c>
      <c r="J17451" t="s">
        <v>46</v>
      </c>
      <c r="K17451" t="s">
        <v>47</v>
      </c>
      <c r="L17451" t="s">
        <v>43</v>
      </c>
      <c r="M17451">
        <v>4848</v>
      </c>
      <c r="N17451">
        <v>521</v>
      </c>
      <c r="O17451">
        <v>533</v>
      </c>
    </row>
    <row r="17452" spans="1:15" x14ac:dyDescent="0.3">
      <c r="A17452" t="s">
        <v>14</v>
      </c>
      <c r="B17452">
        <v>1</v>
      </c>
      <c r="C17452">
        <v>1</v>
      </c>
      <c r="D17452">
        <v>1</v>
      </c>
      <c r="E17452" t="s">
        <v>13614</v>
      </c>
      <c r="F17452" t="s">
        <v>7846</v>
      </c>
      <c r="G17452" t="s">
        <v>14</v>
      </c>
      <c r="H17452" t="s">
        <v>7847</v>
      </c>
      <c r="I17452" t="s">
        <v>26</v>
      </c>
      <c r="M17452">
        <v>4851</v>
      </c>
      <c r="N17452">
        <v>0</v>
      </c>
      <c r="O17452">
        <v>11</v>
      </c>
    </row>
    <row r="17453" spans="1:15" x14ac:dyDescent="0.3">
      <c r="E17453" t="s">
        <v>13614</v>
      </c>
      <c r="F17453" t="s">
        <v>7846</v>
      </c>
      <c r="G17453" t="s">
        <v>17</v>
      </c>
      <c r="H17453" t="s">
        <v>7847</v>
      </c>
      <c r="I17453" t="s">
        <v>19</v>
      </c>
      <c r="M17453">
        <v>4851</v>
      </c>
      <c r="N17453">
        <v>0</v>
      </c>
      <c r="O17453">
        <v>11</v>
      </c>
    </row>
    <row r="17454" spans="1:15" x14ac:dyDescent="0.3">
      <c r="A17454" t="s">
        <v>14</v>
      </c>
      <c r="B17454">
        <v>1</v>
      </c>
      <c r="C17454">
        <v>1</v>
      </c>
      <c r="D17454">
        <v>1</v>
      </c>
      <c r="E17454" t="s">
        <v>13614</v>
      </c>
      <c r="F17454" t="s">
        <v>7844</v>
      </c>
      <c r="G17454" t="s">
        <v>14</v>
      </c>
      <c r="H17454" t="s">
        <v>7845</v>
      </c>
      <c r="I17454" t="s">
        <v>35</v>
      </c>
      <c r="J17454" t="s">
        <v>32</v>
      </c>
      <c r="M17454">
        <v>4851</v>
      </c>
      <c r="N17454">
        <v>15</v>
      </c>
      <c r="O17454">
        <v>22</v>
      </c>
    </row>
    <row r="17455" spans="1:15" x14ac:dyDescent="0.3">
      <c r="A17455" t="s">
        <v>14</v>
      </c>
      <c r="B17455">
        <v>1</v>
      </c>
      <c r="C17455">
        <v>1</v>
      </c>
      <c r="D17455">
        <v>1</v>
      </c>
      <c r="E17455" t="s">
        <v>13614</v>
      </c>
      <c r="F17455" t="s">
        <v>7846</v>
      </c>
      <c r="G17455" t="s">
        <v>14</v>
      </c>
      <c r="H17455" t="s">
        <v>7847</v>
      </c>
      <c r="I17455" t="s">
        <v>26</v>
      </c>
      <c r="M17455">
        <v>4852</v>
      </c>
      <c r="N17455">
        <v>0</v>
      </c>
      <c r="O17455">
        <v>11</v>
      </c>
    </row>
    <row r="17456" spans="1:15" x14ac:dyDescent="0.3">
      <c r="E17456" t="s">
        <v>13614</v>
      </c>
      <c r="F17456" t="s">
        <v>7846</v>
      </c>
      <c r="G17456" t="s">
        <v>17</v>
      </c>
      <c r="H17456" t="s">
        <v>7847</v>
      </c>
      <c r="I17456" t="s">
        <v>19</v>
      </c>
      <c r="M17456">
        <v>4852</v>
      </c>
      <c r="N17456">
        <v>0</v>
      </c>
      <c r="O17456">
        <v>11</v>
      </c>
    </row>
    <row r="17457" spans="1:15" x14ac:dyDescent="0.3">
      <c r="A17457" t="s">
        <v>14</v>
      </c>
      <c r="B17457">
        <v>1</v>
      </c>
      <c r="C17457">
        <v>1</v>
      </c>
      <c r="D17457">
        <v>1</v>
      </c>
      <c r="E17457" t="s">
        <v>13614</v>
      </c>
      <c r="F17457" t="s">
        <v>7844</v>
      </c>
      <c r="G17457" t="s">
        <v>14</v>
      </c>
      <c r="H17457" t="s">
        <v>7845</v>
      </c>
      <c r="I17457" t="s">
        <v>35</v>
      </c>
      <c r="J17457" t="s">
        <v>32</v>
      </c>
      <c r="M17457">
        <v>4852</v>
      </c>
      <c r="N17457">
        <v>15</v>
      </c>
      <c r="O17457">
        <v>22</v>
      </c>
    </row>
    <row r="17458" spans="1:15" x14ac:dyDescent="0.3">
      <c r="E17458" t="s">
        <v>13615</v>
      </c>
      <c r="F17458" t="s">
        <v>7846</v>
      </c>
      <c r="G17458" t="s">
        <v>17</v>
      </c>
      <c r="H17458" t="s">
        <v>7847</v>
      </c>
      <c r="I17458" t="s">
        <v>19</v>
      </c>
      <c r="M17458">
        <v>4853</v>
      </c>
      <c r="N17458">
        <v>0</v>
      </c>
      <c r="O17458">
        <v>11</v>
      </c>
    </row>
    <row r="17459" spans="1:15" x14ac:dyDescent="0.3">
      <c r="A17459" t="s">
        <v>14</v>
      </c>
      <c r="B17459">
        <v>1</v>
      </c>
      <c r="C17459">
        <v>1</v>
      </c>
      <c r="D17459">
        <v>1</v>
      </c>
      <c r="E17459" t="s">
        <v>13615</v>
      </c>
      <c r="F17459" t="s">
        <v>7846</v>
      </c>
      <c r="G17459" t="s">
        <v>14</v>
      </c>
      <c r="H17459" t="s">
        <v>7847</v>
      </c>
      <c r="I17459" t="s">
        <v>26</v>
      </c>
      <c r="M17459">
        <v>4853</v>
      </c>
      <c r="N17459">
        <v>0</v>
      </c>
      <c r="O17459">
        <v>11</v>
      </c>
    </row>
    <row r="17460" spans="1:15" x14ac:dyDescent="0.3">
      <c r="A17460" t="s">
        <v>14</v>
      </c>
      <c r="B17460">
        <v>1</v>
      </c>
      <c r="C17460">
        <v>1</v>
      </c>
      <c r="D17460">
        <v>1</v>
      </c>
      <c r="E17460" t="s">
        <v>13615</v>
      </c>
      <c r="F17460" t="s">
        <v>7844</v>
      </c>
      <c r="G17460" t="s">
        <v>14</v>
      </c>
      <c r="H17460" t="s">
        <v>7845</v>
      </c>
      <c r="I17460" t="s">
        <v>35</v>
      </c>
      <c r="J17460" t="s">
        <v>32</v>
      </c>
      <c r="M17460">
        <v>4853</v>
      </c>
      <c r="N17460">
        <v>15</v>
      </c>
      <c r="O17460">
        <v>22</v>
      </c>
    </row>
    <row r="17461" spans="1:15" x14ac:dyDescent="0.3">
      <c r="E17461" t="s">
        <v>13614</v>
      </c>
      <c r="F17461" t="s">
        <v>7846</v>
      </c>
      <c r="G17461" t="s">
        <v>17</v>
      </c>
      <c r="H17461" t="s">
        <v>7847</v>
      </c>
      <c r="I17461" t="s">
        <v>19</v>
      </c>
      <c r="M17461">
        <v>4854</v>
      </c>
      <c r="N17461">
        <v>0</v>
      </c>
      <c r="O17461">
        <v>11</v>
      </c>
    </row>
    <row r="17462" spans="1:15" x14ac:dyDescent="0.3">
      <c r="A17462" t="s">
        <v>14</v>
      </c>
      <c r="B17462">
        <v>1</v>
      </c>
      <c r="C17462">
        <v>1</v>
      </c>
      <c r="D17462">
        <v>1</v>
      </c>
      <c r="E17462" t="s">
        <v>13614</v>
      </c>
      <c r="F17462" t="s">
        <v>7846</v>
      </c>
      <c r="G17462" t="s">
        <v>14</v>
      </c>
      <c r="H17462" t="s">
        <v>7847</v>
      </c>
      <c r="I17462" t="s">
        <v>26</v>
      </c>
      <c r="M17462">
        <v>4854</v>
      </c>
      <c r="N17462">
        <v>0</v>
      </c>
      <c r="O17462">
        <v>11</v>
      </c>
    </row>
    <row r="17463" spans="1:15" x14ac:dyDescent="0.3">
      <c r="A17463" t="s">
        <v>14</v>
      </c>
      <c r="B17463">
        <v>1</v>
      </c>
      <c r="C17463">
        <v>1</v>
      </c>
      <c r="D17463">
        <v>1</v>
      </c>
      <c r="E17463" t="s">
        <v>13614</v>
      </c>
      <c r="F17463" t="s">
        <v>7844</v>
      </c>
      <c r="G17463" t="s">
        <v>14</v>
      </c>
      <c r="H17463" t="s">
        <v>7845</v>
      </c>
      <c r="I17463" t="s">
        <v>35</v>
      </c>
      <c r="J17463" t="s">
        <v>32</v>
      </c>
      <c r="M17463">
        <v>4854</v>
      </c>
      <c r="N17463">
        <v>15</v>
      </c>
      <c r="O17463">
        <v>22</v>
      </c>
    </row>
    <row r="17464" spans="1:15" x14ac:dyDescent="0.3">
      <c r="A17464" t="s">
        <v>14</v>
      </c>
      <c r="B17464">
        <v>1</v>
      </c>
      <c r="C17464">
        <v>1</v>
      </c>
      <c r="D17464">
        <v>1</v>
      </c>
      <c r="E17464" t="s">
        <v>13615</v>
      </c>
      <c r="F17464" t="s">
        <v>7846</v>
      </c>
      <c r="G17464" t="s">
        <v>14</v>
      </c>
      <c r="H17464" t="s">
        <v>7847</v>
      </c>
      <c r="I17464" t="s">
        <v>26</v>
      </c>
      <c r="M17464">
        <v>4855</v>
      </c>
      <c r="N17464">
        <v>0</v>
      </c>
      <c r="O17464">
        <v>11</v>
      </c>
    </row>
    <row r="17465" spans="1:15" x14ac:dyDescent="0.3">
      <c r="E17465" t="s">
        <v>13615</v>
      </c>
      <c r="F17465" t="s">
        <v>7846</v>
      </c>
      <c r="G17465" t="s">
        <v>17</v>
      </c>
      <c r="H17465" t="s">
        <v>7847</v>
      </c>
      <c r="I17465" t="s">
        <v>19</v>
      </c>
      <c r="M17465">
        <v>4855</v>
      </c>
      <c r="N17465">
        <v>0</v>
      </c>
      <c r="O17465">
        <v>11</v>
      </c>
    </row>
    <row r="17466" spans="1:15" x14ac:dyDescent="0.3">
      <c r="A17466" t="s">
        <v>14</v>
      </c>
      <c r="B17466">
        <v>1</v>
      </c>
      <c r="C17466">
        <v>1</v>
      </c>
      <c r="D17466">
        <v>1</v>
      </c>
      <c r="E17466" t="s">
        <v>13615</v>
      </c>
      <c r="F17466" t="s">
        <v>7844</v>
      </c>
      <c r="G17466" t="s">
        <v>14</v>
      </c>
      <c r="H17466" t="s">
        <v>7845</v>
      </c>
      <c r="I17466" t="s">
        <v>35</v>
      </c>
      <c r="J17466" t="s">
        <v>32</v>
      </c>
      <c r="M17466">
        <v>4855</v>
      </c>
      <c r="N17466">
        <v>15</v>
      </c>
      <c r="O17466">
        <v>22</v>
      </c>
    </row>
    <row r="17467" spans="1:15" x14ac:dyDescent="0.3">
      <c r="A17467" t="s">
        <v>14</v>
      </c>
      <c r="B17467">
        <v>1</v>
      </c>
      <c r="C17467">
        <v>1</v>
      </c>
      <c r="D17467">
        <v>1</v>
      </c>
      <c r="E17467" t="s">
        <v>13615</v>
      </c>
      <c r="F17467" t="s">
        <v>7814</v>
      </c>
      <c r="G17467" t="s">
        <v>14</v>
      </c>
      <c r="H17467" t="s">
        <v>7815</v>
      </c>
      <c r="I17467" t="s">
        <v>35</v>
      </c>
      <c r="J17467" t="s">
        <v>46</v>
      </c>
      <c r="K17467" t="s">
        <v>47</v>
      </c>
      <c r="L17467" t="s">
        <v>43</v>
      </c>
      <c r="M17467">
        <v>4856</v>
      </c>
      <c r="N17467">
        <v>33</v>
      </c>
      <c r="O17467">
        <v>46</v>
      </c>
    </row>
    <row r="17468" spans="1:15" x14ac:dyDescent="0.3">
      <c r="A17468" t="s">
        <v>14</v>
      </c>
      <c r="B17468">
        <v>1</v>
      </c>
      <c r="C17468">
        <v>1</v>
      </c>
      <c r="D17468">
        <v>1</v>
      </c>
      <c r="E17468" t="s">
        <v>13615</v>
      </c>
      <c r="F17468" t="s">
        <v>142</v>
      </c>
      <c r="G17468" t="s">
        <v>14</v>
      </c>
      <c r="H17468" t="s">
        <v>7816</v>
      </c>
      <c r="I17468" t="s">
        <v>35</v>
      </c>
      <c r="J17468" t="s">
        <v>32</v>
      </c>
      <c r="M17468">
        <v>4856</v>
      </c>
      <c r="N17468">
        <v>99</v>
      </c>
      <c r="O17468">
        <v>105</v>
      </c>
    </row>
    <row r="17469" spans="1:15" x14ac:dyDescent="0.3">
      <c r="E17469" t="s">
        <v>13614</v>
      </c>
      <c r="F17469" t="s">
        <v>7846</v>
      </c>
      <c r="G17469" t="s">
        <v>17</v>
      </c>
      <c r="H17469" t="s">
        <v>7847</v>
      </c>
      <c r="I17469" t="s">
        <v>19</v>
      </c>
      <c r="M17469">
        <v>4857</v>
      </c>
      <c r="N17469">
        <v>0</v>
      </c>
      <c r="O17469">
        <v>11</v>
      </c>
    </row>
    <row r="17470" spans="1:15" x14ac:dyDescent="0.3">
      <c r="A17470" t="s">
        <v>14</v>
      </c>
      <c r="B17470">
        <v>1</v>
      </c>
      <c r="C17470">
        <v>1</v>
      </c>
      <c r="D17470">
        <v>1</v>
      </c>
      <c r="E17470" t="s">
        <v>13614</v>
      </c>
      <c r="F17470" t="s">
        <v>7846</v>
      </c>
      <c r="G17470" t="s">
        <v>14</v>
      </c>
      <c r="H17470" t="s">
        <v>7847</v>
      </c>
      <c r="I17470" t="s">
        <v>26</v>
      </c>
      <c r="M17470">
        <v>4857</v>
      </c>
      <c r="N17470">
        <v>0</v>
      </c>
      <c r="O17470">
        <v>11</v>
      </c>
    </row>
    <row r="17471" spans="1:15" x14ac:dyDescent="0.3">
      <c r="A17471" t="s">
        <v>14</v>
      </c>
      <c r="B17471">
        <v>1</v>
      </c>
      <c r="C17471">
        <v>1</v>
      </c>
      <c r="D17471">
        <v>1</v>
      </c>
      <c r="E17471" t="s">
        <v>13614</v>
      </c>
      <c r="F17471" t="s">
        <v>7844</v>
      </c>
      <c r="G17471" t="s">
        <v>14</v>
      </c>
      <c r="H17471" t="s">
        <v>7845</v>
      </c>
      <c r="I17471" t="s">
        <v>35</v>
      </c>
      <c r="J17471" t="s">
        <v>32</v>
      </c>
      <c r="M17471">
        <v>4857</v>
      </c>
      <c r="N17471">
        <v>15</v>
      </c>
      <c r="O17471">
        <v>22</v>
      </c>
    </row>
    <row r="17472" spans="1:15" x14ac:dyDescent="0.3">
      <c r="A17472" t="s">
        <v>14</v>
      </c>
      <c r="B17472">
        <v>1</v>
      </c>
      <c r="C17472">
        <v>1</v>
      </c>
      <c r="D17472">
        <v>1</v>
      </c>
      <c r="E17472" t="s">
        <v>13614</v>
      </c>
      <c r="F17472" t="s">
        <v>7814</v>
      </c>
      <c r="G17472" t="s">
        <v>14</v>
      </c>
      <c r="H17472" t="s">
        <v>7815</v>
      </c>
      <c r="I17472" t="s">
        <v>35</v>
      </c>
      <c r="J17472" t="s">
        <v>46</v>
      </c>
      <c r="K17472" t="s">
        <v>47</v>
      </c>
      <c r="L17472" t="s">
        <v>43</v>
      </c>
      <c r="M17472">
        <v>4858</v>
      </c>
      <c r="N17472">
        <v>33</v>
      </c>
      <c r="O17472">
        <v>46</v>
      </c>
    </row>
    <row r="17473" spans="1:15" x14ac:dyDescent="0.3">
      <c r="A17473" t="s">
        <v>14</v>
      </c>
      <c r="B17473">
        <v>1</v>
      </c>
      <c r="C17473">
        <v>1</v>
      </c>
      <c r="D17473">
        <v>1</v>
      </c>
      <c r="E17473" t="s">
        <v>13614</v>
      </c>
      <c r="F17473" t="s">
        <v>142</v>
      </c>
      <c r="G17473" t="s">
        <v>14</v>
      </c>
      <c r="H17473" t="s">
        <v>7816</v>
      </c>
      <c r="I17473" t="s">
        <v>35</v>
      </c>
      <c r="J17473" t="s">
        <v>32</v>
      </c>
      <c r="M17473">
        <v>4858</v>
      </c>
      <c r="N17473">
        <v>99</v>
      </c>
      <c r="O17473">
        <v>105</v>
      </c>
    </row>
    <row r="17474" spans="1:15" x14ac:dyDescent="0.3">
      <c r="A17474" t="s">
        <v>14</v>
      </c>
      <c r="B17474">
        <v>1</v>
      </c>
      <c r="C17474">
        <v>1</v>
      </c>
      <c r="D17474">
        <v>1</v>
      </c>
      <c r="E17474" t="s">
        <v>13614</v>
      </c>
      <c r="F17474" t="s">
        <v>7814</v>
      </c>
      <c r="G17474" t="s">
        <v>14</v>
      </c>
      <c r="H17474" t="s">
        <v>7815</v>
      </c>
      <c r="I17474" t="s">
        <v>35</v>
      </c>
      <c r="J17474" t="s">
        <v>46</v>
      </c>
      <c r="K17474" t="s">
        <v>47</v>
      </c>
      <c r="L17474" t="s">
        <v>43</v>
      </c>
      <c r="M17474">
        <v>4859</v>
      </c>
      <c r="N17474">
        <v>33</v>
      </c>
      <c r="O17474">
        <v>46</v>
      </c>
    </row>
    <row r="17475" spans="1:15" x14ac:dyDescent="0.3">
      <c r="A17475" t="s">
        <v>14</v>
      </c>
      <c r="B17475">
        <v>1</v>
      </c>
      <c r="C17475">
        <v>1</v>
      </c>
      <c r="D17475">
        <v>1</v>
      </c>
      <c r="E17475" t="s">
        <v>13614</v>
      </c>
      <c r="F17475" t="s">
        <v>142</v>
      </c>
      <c r="G17475" t="s">
        <v>14</v>
      </c>
      <c r="H17475" t="s">
        <v>7816</v>
      </c>
      <c r="I17475" t="s">
        <v>35</v>
      </c>
      <c r="J17475" t="s">
        <v>32</v>
      </c>
      <c r="M17475">
        <v>4859</v>
      </c>
      <c r="N17475">
        <v>99</v>
      </c>
      <c r="O17475">
        <v>105</v>
      </c>
    </row>
    <row r="17476" spans="1:15" x14ac:dyDescent="0.3">
      <c r="A17476" t="s">
        <v>14</v>
      </c>
      <c r="B17476">
        <v>1</v>
      </c>
      <c r="C17476">
        <v>1</v>
      </c>
      <c r="D17476">
        <v>1</v>
      </c>
      <c r="E17476" t="s">
        <v>13614</v>
      </c>
      <c r="F17476" t="s">
        <v>7814</v>
      </c>
      <c r="G17476" t="s">
        <v>14</v>
      </c>
      <c r="H17476" t="s">
        <v>7815</v>
      </c>
      <c r="I17476" t="s">
        <v>35</v>
      </c>
      <c r="J17476" t="s">
        <v>46</v>
      </c>
      <c r="K17476" t="s">
        <v>47</v>
      </c>
      <c r="L17476" t="s">
        <v>43</v>
      </c>
      <c r="M17476">
        <v>4860</v>
      </c>
      <c r="N17476">
        <v>33</v>
      </c>
      <c r="O17476">
        <v>46</v>
      </c>
    </row>
    <row r="17477" spans="1:15" x14ac:dyDescent="0.3">
      <c r="A17477" t="s">
        <v>14</v>
      </c>
      <c r="B17477">
        <v>1</v>
      </c>
      <c r="C17477">
        <v>1</v>
      </c>
      <c r="D17477">
        <v>1</v>
      </c>
      <c r="E17477" t="s">
        <v>13614</v>
      </c>
      <c r="F17477" t="s">
        <v>142</v>
      </c>
      <c r="G17477" t="s">
        <v>14</v>
      </c>
      <c r="H17477" t="s">
        <v>7816</v>
      </c>
      <c r="I17477" t="s">
        <v>35</v>
      </c>
      <c r="J17477" t="s">
        <v>32</v>
      </c>
      <c r="M17477">
        <v>4860</v>
      </c>
      <c r="N17477">
        <v>99</v>
      </c>
      <c r="O17477">
        <v>105</v>
      </c>
    </row>
    <row r="17478" spans="1:15" x14ac:dyDescent="0.3">
      <c r="A17478" t="s">
        <v>237</v>
      </c>
      <c r="B17478">
        <v>0</v>
      </c>
      <c r="C17478">
        <v>0</v>
      </c>
      <c r="D17478">
        <v>0</v>
      </c>
      <c r="E17478" t="s">
        <v>13616</v>
      </c>
      <c r="F17478" t="s">
        <v>4465</v>
      </c>
      <c r="G17478" t="s">
        <v>17</v>
      </c>
      <c r="H17478" t="s">
        <v>13617</v>
      </c>
      <c r="I17478" t="s">
        <v>26</v>
      </c>
      <c r="M17478">
        <v>4861</v>
      </c>
      <c r="N17478">
        <v>17</v>
      </c>
      <c r="O17478">
        <v>19</v>
      </c>
    </row>
    <row r="17479" spans="1:15" x14ac:dyDescent="0.3">
      <c r="A17479" t="s">
        <v>14</v>
      </c>
      <c r="B17479">
        <v>1</v>
      </c>
      <c r="C17479">
        <v>1</v>
      </c>
      <c r="D17479">
        <v>1</v>
      </c>
      <c r="E17479" t="s">
        <v>13618</v>
      </c>
      <c r="F17479" t="s">
        <v>7634</v>
      </c>
      <c r="G17479" t="s">
        <v>14</v>
      </c>
      <c r="H17479" t="s">
        <v>13626</v>
      </c>
      <c r="I17479" t="s">
        <v>19</v>
      </c>
      <c r="M17479">
        <v>4862</v>
      </c>
      <c r="N17479">
        <v>39</v>
      </c>
      <c r="O17479">
        <v>41</v>
      </c>
    </row>
    <row r="17480" spans="1:15" x14ac:dyDescent="0.3">
      <c r="A17480" t="s">
        <v>14</v>
      </c>
      <c r="B17480">
        <v>1</v>
      </c>
      <c r="C17480">
        <v>1</v>
      </c>
      <c r="D17480">
        <v>1</v>
      </c>
      <c r="E17480" t="s">
        <v>13618</v>
      </c>
      <c r="F17480" t="s">
        <v>4176</v>
      </c>
      <c r="G17480" t="s">
        <v>14</v>
      </c>
      <c r="H17480" t="s">
        <v>13619</v>
      </c>
      <c r="I17480" t="s">
        <v>35</v>
      </c>
      <c r="J17480" t="s">
        <v>32</v>
      </c>
      <c r="M17480">
        <v>4862</v>
      </c>
      <c r="N17480">
        <v>45</v>
      </c>
      <c r="O17480">
        <v>48</v>
      </c>
    </row>
    <row r="17481" spans="1:15" x14ac:dyDescent="0.3">
      <c r="E17481" t="s">
        <v>13618</v>
      </c>
      <c r="F17481" t="s">
        <v>13620</v>
      </c>
      <c r="G17481" t="s">
        <v>17</v>
      </c>
      <c r="H17481" t="s">
        <v>13621</v>
      </c>
      <c r="I17481" t="s">
        <v>26</v>
      </c>
      <c r="M17481">
        <v>4862</v>
      </c>
      <c r="N17481">
        <v>278</v>
      </c>
      <c r="O17481">
        <v>286</v>
      </c>
    </row>
    <row r="17482" spans="1:15" x14ac:dyDescent="0.3">
      <c r="E17482" t="s">
        <v>13618</v>
      </c>
      <c r="F17482" t="s">
        <v>13624</v>
      </c>
      <c r="G17482" t="s">
        <v>17</v>
      </c>
      <c r="H17482" t="s">
        <v>13625</v>
      </c>
      <c r="I17482" t="s">
        <v>26</v>
      </c>
      <c r="M17482">
        <v>4862</v>
      </c>
      <c r="N17482">
        <v>524</v>
      </c>
      <c r="O17482">
        <v>533</v>
      </c>
    </row>
    <row r="17483" spans="1:15" x14ac:dyDescent="0.3">
      <c r="A17483" t="s">
        <v>14</v>
      </c>
      <c r="B17483">
        <v>1</v>
      </c>
      <c r="C17483">
        <v>1</v>
      </c>
      <c r="D17483">
        <v>1</v>
      </c>
      <c r="E17483" t="s">
        <v>13618</v>
      </c>
      <c r="F17483" t="s">
        <v>7634</v>
      </c>
      <c r="G17483" t="s">
        <v>14</v>
      </c>
      <c r="H17483" t="s">
        <v>13627</v>
      </c>
      <c r="I17483" t="s">
        <v>19</v>
      </c>
      <c r="M17483">
        <v>4862</v>
      </c>
      <c r="N17483">
        <v>524</v>
      </c>
      <c r="O17483">
        <v>526</v>
      </c>
    </row>
    <row r="17484" spans="1:15" x14ac:dyDescent="0.3">
      <c r="A17484" t="s">
        <v>14</v>
      </c>
      <c r="B17484">
        <v>1</v>
      </c>
      <c r="C17484">
        <v>1</v>
      </c>
      <c r="D17484">
        <v>1</v>
      </c>
      <c r="E17484" t="s">
        <v>13618</v>
      </c>
      <c r="F17484" t="s">
        <v>4176</v>
      </c>
      <c r="G17484" t="s">
        <v>14</v>
      </c>
      <c r="H17484" t="s">
        <v>13623</v>
      </c>
      <c r="I17484" t="s">
        <v>41</v>
      </c>
      <c r="J17484" t="s">
        <v>32</v>
      </c>
      <c r="M17484">
        <v>4862</v>
      </c>
      <c r="N17484">
        <v>530</v>
      </c>
      <c r="O17484">
        <v>533</v>
      </c>
    </row>
    <row r="17485" spans="1:15" x14ac:dyDescent="0.3">
      <c r="A17485" t="s">
        <v>14</v>
      </c>
      <c r="B17485">
        <v>1</v>
      </c>
      <c r="C17485">
        <v>1</v>
      </c>
      <c r="D17485">
        <v>1</v>
      </c>
      <c r="E17485" t="s">
        <v>13618</v>
      </c>
      <c r="F17485" t="s">
        <v>1094</v>
      </c>
      <c r="G17485" t="s">
        <v>14</v>
      </c>
      <c r="H17485" t="s">
        <v>13622</v>
      </c>
      <c r="I17485" t="s">
        <v>22</v>
      </c>
      <c r="M17485">
        <v>4862</v>
      </c>
      <c r="N17485">
        <v>626</v>
      </c>
      <c r="O17485">
        <v>634</v>
      </c>
    </row>
    <row r="17486" spans="1:15" x14ac:dyDescent="0.3">
      <c r="A17486" t="s">
        <v>14</v>
      </c>
      <c r="B17486">
        <v>1</v>
      </c>
      <c r="C17486">
        <v>1</v>
      </c>
      <c r="D17486">
        <v>1</v>
      </c>
      <c r="E17486" t="s">
        <v>13628</v>
      </c>
      <c r="F17486" t="s">
        <v>7634</v>
      </c>
      <c r="G17486" t="s">
        <v>14</v>
      </c>
      <c r="H17486" t="s">
        <v>13626</v>
      </c>
      <c r="I17486" t="s">
        <v>19</v>
      </c>
      <c r="M17486">
        <v>4863</v>
      </c>
      <c r="N17486">
        <v>39</v>
      </c>
      <c r="O17486">
        <v>41</v>
      </c>
    </row>
    <row r="17487" spans="1:15" x14ac:dyDescent="0.3">
      <c r="A17487" t="s">
        <v>14</v>
      </c>
      <c r="B17487">
        <v>1</v>
      </c>
      <c r="C17487">
        <v>1</v>
      </c>
      <c r="D17487">
        <v>1</v>
      </c>
      <c r="E17487" t="s">
        <v>13628</v>
      </c>
      <c r="F17487" t="s">
        <v>4176</v>
      </c>
      <c r="G17487" t="s">
        <v>14</v>
      </c>
      <c r="H17487" t="s">
        <v>13619</v>
      </c>
      <c r="I17487" t="s">
        <v>35</v>
      </c>
      <c r="J17487" t="s">
        <v>32</v>
      </c>
      <c r="M17487">
        <v>4863</v>
      </c>
      <c r="N17487">
        <v>45</v>
      </c>
      <c r="O17487">
        <v>48</v>
      </c>
    </row>
    <row r="17488" spans="1:15" x14ac:dyDescent="0.3">
      <c r="E17488" t="s">
        <v>13628</v>
      </c>
      <c r="F17488" t="s">
        <v>13620</v>
      </c>
      <c r="G17488" t="s">
        <v>17</v>
      </c>
      <c r="H17488" t="s">
        <v>13621</v>
      </c>
      <c r="I17488" t="s">
        <v>26</v>
      </c>
      <c r="M17488">
        <v>4863</v>
      </c>
      <c r="N17488">
        <v>278</v>
      </c>
      <c r="O17488">
        <v>286</v>
      </c>
    </row>
    <row r="17489" spans="1:15" x14ac:dyDescent="0.3">
      <c r="A17489" t="s">
        <v>14</v>
      </c>
      <c r="B17489">
        <v>1</v>
      </c>
      <c r="C17489">
        <v>1</v>
      </c>
      <c r="D17489">
        <v>1</v>
      </c>
      <c r="E17489" t="s">
        <v>13628</v>
      </c>
      <c r="F17489" t="s">
        <v>7634</v>
      </c>
      <c r="G17489" t="s">
        <v>14</v>
      </c>
      <c r="H17489" t="s">
        <v>13627</v>
      </c>
      <c r="I17489" t="s">
        <v>19</v>
      </c>
      <c r="M17489">
        <v>4863</v>
      </c>
      <c r="N17489">
        <v>524</v>
      </c>
      <c r="O17489">
        <v>526</v>
      </c>
    </row>
    <row r="17490" spans="1:15" x14ac:dyDescent="0.3">
      <c r="E17490" t="s">
        <v>13628</v>
      </c>
      <c r="F17490" t="s">
        <v>13624</v>
      </c>
      <c r="G17490" t="s">
        <v>17</v>
      </c>
      <c r="H17490" t="s">
        <v>13625</v>
      </c>
      <c r="I17490" t="s">
        <v>26</v>
      </c>
      <c r="M17490">
        <v>4863</v>
      </c>
      <c r="N17490">
        <v>524</v>
      </c>
      <c r="O17490">
        <v>533</v>
      </c>
    </row>
    <row r="17491" spans="1:15" x14ac:dyDescent="0.3">
      <c r="A17491" t="s">
        <v>14</v>
      </c>
      <c r="B17491">
        <v>1</v>
      </c>
      <c r="C17491">
        <v>1</v>
      </c>
      <c r="D17491">
        <v>1</v>
      </c>
      <c r="E17491" t="s">
        <v>13628</v>
      </c>
      <c r="F17491" t="s">
        <v>4176</v>
      </c>
      <c r="G17491" t="s">
        <v>14</v>
      </c>
      <c r="H17491" t="s">
        <v>13623</v>
      </c>
      <c r="I17491" t="s">
        <v>41</v>
      </c>
      <c r="J17491" t="s">
        <v>32</v>
      </c>
      <c r="M17491">
        <v>4863</v>
      </c>
      <c r="N17491">
        <v>530</v>
      </c>
      <c r="O17491">
        <v>533</v>
      </c>
    </row>
    <row r="17492" spans="1:15" x14ac:dyDescent="0.3">
      <c r="A17492" t="s">
        <v>14</v>
      </c>
      <c r="B17492">
        <v>1</v>
      </c>
      <c r="C17492">
        <v>1</v>
      </c>
      <c r="D17492">
        <v>1</v>
      </c>
      <c r="E17492" t="s">
        <v>13628</v>
      </c>
      <c r="F17492" t="s">
        <v>1094</v>
      </c>
      <c r="G17492" t="s">
        <v>14</v>
      </c>
      <c r="H17492" t="s">
        <v>13622</v>
      </c>
      <c r="I17492" t="s">
        <v>22</v>
      </c>
      <c r="M17492">
        <v>4863</v>
      </c>
      <c r="N17492">
        <v>626</v>
      </c>
      <c r="O17492">
        <v>634</v>
      </c>
    </row>
    <row r="17493" spans="1:15" x14ac:dyDescent="0.3">
      <c r="A17493" t="s">
        <v>14</v>
      </c>
      <c r="B17493">
        <v>1</v>
      </c>
      <c r="C17493">
        <v>1</v>
      </c>
      <c r="D17493">
        <v>1</v>
      </c>
      <c r="E17493" t="s">
        <v>13628</v>
      </c>
      <c r="F17493" t="s">
        <v>7634</v>
      </c>
      <c r="G17493" t="s">
        <v>14</v>
      </c>
      <c r="H17493" t="s">
        <v>13626</v>
      </c>
      <c r="I17493" t="s">
        <v>19</v>
      </c>
      <c r="M17493">
        <v>4864</v>
      </c>
      <c r="N17493">
        <v>39</v>
      </c>
      <c r="O17493">
        <v>41</v>
      </c>
    </row>
    <row r="17494" spans="1:15" x14ac:dyDescent="0.3">
      <c r="A17494" t="s">
        <v>14</v>
      </c>
      <c r="B17494">
        <v>1</v>
      </c>
      <c r="C17494">
        <v>1</v>
      </c>
      <c r="D17494">
        <v>1</v>
      </c>
      <c r="E17494" t="s">
        <v>13628</v>
      </c>
      <c r="F17494" t="s">
        <v>4176</v>
      </c>
      <c r="G17494" t="s">
        <v>14</v>
      </c>
      <c r="H17494" t="s">
        <v>13619</v>
      </c>
      <c r="I17494" t="s">
        <v>35</v>
      </c>
      <c r="J17494" t="s">
        <v>32</v>
      </c>
      <c r="M17494">
        <v>4864</v>
      </c>
      <c r="N17494">
        <v>45</v>
      </c>
      <c r="O17494">
        <v>48</v>
      </c>
    </row>
    <row r="17495" spans="1:15" x14ac:dyDescent="0.3">
      <c r="E17495" t="s">
        <v>13628</v>
      </c>
      <c r="F17495" t="s">
        <v>13620</v>
      </c>
      <c r="G17495" t="s">
        <v>17</v>
      </c>
      <c r="H17495" t="s">
        <v>13621</v>
      </c>
      <c r="I17495" t="s">
        <v>26</v>
      </c>
      <c r="M17495">
        <v>4864</v>
      </c>
      <c r="N17495">
        <v>278</v>
      </c>
      <c r="O17495">
        <v>286</v>
      </c>
    </row>
    <row r="17496" spans="1:15" x14ac:dyDescent="0.3">
      <c r="E17496" t="s">
        <v>13628</v>
      </c>
      <c r="F17496" t="s">
        <v>13624</v>
      </c>
      <c r="G17496" t="s">
        <v>17</v>
      </c>
      <c r="H17496" t="s">
        <v>13625</v>
      </c>
      <c r="I17496" t="s">
        <v>26</v>
      </c>
      <c r="M17496">
        <v>4864</v>
      </c>
      <c r="N17496">
        <v>524</v>
      </c>
      <c r="O17496">
        <v>533</v>
      </c>
    </row>
    <row r="17497" spans="1:15" x14ac:dyDescent="0.3">
      <c r="A17497" t="s">
        <v>14</v>
      </c>
      <c r="B17497">
        <v>1</v>
      </c>
      <c r="C17497">
        <v>1</v>
      </c>
      <c r="D17497">
        <v>1</v>
      </c>
      <c r="E17497" t="s">
        <v>13628</v>
      </c>
      <c r="F17497" t="s">
        <v>7634</v>
      </c>
      <c r="G17497" t="s">
        <v>14</v>
      </c>
      <c r="H17497" t="s">
        <v>13627</v>
      </c>
      <c r="I17497" t="s">
        <v>19</v>
      </c>
      <c r="M17497">
        <v>4864</v>
      </c>
      <c r="N17497">
        <v>524</v>
      </c>
      <c r="O17497">
        <v>526</v>
      </c>
    </row>
    <row r="17498" spans="1:15" x14ac:dyDescent="0.3">
      <c r="A17498" t="s">
        <v>14</v>
      </c>
      <c r="B17498">
        <v>1</v>
      </c>
      <c r="C17498">
        <v>1</v>
      </c>
      <c r="D17498">
        <v>1</v>
      </c>
      <c r="E17498" t="s">
        <v>13628</v>
      </c>
      <c r="F17498" t="s">
        <v>4176</v>
      </c>
      <c r="G17498" t="s">
        <v>14</v>
      </c>
      <c r="H17498" t="s">
        <v>13623</v>
      </c>
      <c r="I17498" t="s">
        <v>41</v>
      </c>
      <c r="J17498" t="s">
        <v>32</v>
      </c>
      <c r="M17498">
        <v>4864</v>
      </c>
      <c r="N17498">
        <v>530</v>
      </c>
      <c r="O17498">
        <v>533</v>
      </c>
    </row>
    <row r="17499" spans="1:15" x14ac:dyDescent="0.3">
      <c r="A17499" t="s">
        <v>14</v>
      </c>
      <c r="B17499">
        <v>1</v>
      </c>
      <c r="C17499">
        <v>1</v>
      </c>
      <c r="D17499">
        <v>1</v>
      </c>
      <c r="E17499" t="s">
        <v>13628</v>
      </c>
      <c r="F17499" t="s">
        <v>1094</v>
      </c>
      <c r="G17499" t="s">
        <v>14</v>
      </c>
      <c r="H17499" t="s">
        <v>13622</v>
      </c>
      <c r="I17499" t="s">
        <v>22</v>
      </c>
      <c r="M17499">
        <v>4864</v>
      </c>
      <c r="N17499">
        <v>626</v>
      </c>
      <c r="O17499">
        <v>634</v>
      </c>
    </row>
    <row r="17500" spans="1:15" x14ac:dyDescent="0.3">
      <c r="A17500" t="s">
        <v>14</v>
      </c>
      <c r="B17500">
        <v>1</v>
      </c>
      <c r="C17500">
        <v>1</v>
      </c>
      <c r="D17500">
        <v>1</v>
      </c>
      <c r="E17500" t="s">
        <v>13629</v>
      </c>
      <c r="F17500" t="s">
        <v>7634</v>
      </c>
      <c r="G17500" t="s">
        <v>14</v>
      </c>
      <c r="H17500" t="s">
        <v>13626</v>
      </c>
      <c r="I17500" t="s">
        <v>19</v>
      </c>
      <c r="M17500">
        <v>4865</v>
      </c>
      <c r="N17500">
        <v>39</v>
      </c>
      <c r="O17500">
        <v>41</v>
      </c>
    </row>
    <row r="17501" spans="1:15" x14ac:dyDescent="0.3">
      <c r="A17501" t="s">
        <v>14</v>
      </c>
      <c r="B17501">
        <v>1</v>
      </c>
      <c r="C17501">
        <v>1</v>
      </c>
      <c r="D17501">
        <v>1</v>
      </c>
      <c r="E17501" t="s">
        <v>13629</v>
      </c>
      <c r="F17501" t="s">
        <v>4176</v>
      </c>
      <c r="G17501" t="s">
        <v>14</v>
      </c>
      <c r="H17501" t="s">
        <v>13619</v>
      </c>
      <c r="I17501" t="s">
        <v>35</v>
      </c>
      <c r="J17501" t="s">
        <v>32</v>
      </c>
      <c r="M17501">
        <v>4865</v>
      </c>
      <c r="N17501">
        <v>45</v>
      </c>
      <c r="O17501">
        <v>48</v>
      </c>
    </row>
    <row r="17502" spans="1:15" x14ac:dyDescent="0.3">
      <c r="E17502" t="s">
        <v>13629</v>
      </c>
      <c r="F17502" t="s">
        <v>13620</v>
      </c>
      <c r="G17502" t="s">
        <v>17</v>
      </c>
      <c r="H17502" t="s">
        <v>13621</v>
      </c>
      <c r="I17502" t="s">
        <v>26</v>
      </c>
      <c r="M17502">
        <v>4865</v>
      </c>
      <c r="N17502">
        <v>278</v>
      </c>
      <c r="O17502">
        <v>286</v>
      </c>
    </row>
    <row r="17503" spans="1:15" x14ac:dyDescent="0.3">
      <c r="A17503" t="s">
        <v>14</v>
      </c>
      <c r="B17503">
        <v>1</v>
      </c>
      <c r="C17503">
        <v>1</v>
      </c>
      <c r="D17503">
        <v>1</v>
      </c>
      <c r="E17503" t="s">
        <v>13629</v>
      </c>
      <c r="F17503" t="s">
        <v>7634</v>
      </c>
      <c r="G17503" t="s">
        <v>14</v>
      </c>
      <c r="H17503" t="s">
        <v>13627</v>
      </c>
      <c r="I17503" t="s">
        <v>19</v>
      </c>
      <c r="M17503">
        <v>4865</v>
      </c>
      <c r="N17503">
        <v>524</v>
      </c>
      <c r="O17503">
        <v>526</v>
      </c>
    </row>
    <row r="17504" spans="1:15" x14ac:dyDescent="0.3">
      <c r="E17504" t="s">
        <v>13629</v>
      </c>
      <c r="F17504" t="s">
        <v>13624</v>
      </c>
      <c r="G17504" t="s">
        <v>17</v>
      </c>
      <c r="H17504" t="s">
        <v>13625</v>
      </c>
      <c r="I17504" t="s">
        <v>26</v>
      </c>
      <c r="M17504">
        <v>4865</v>
      </c>
      <c r="N17504">
        <v>524</v>
      </c>
      <c r="O17504">
        <v>533</v>
      </c>
    </row>
    <row r="17505" spans="1:15" x14ac:dyDescent="0.3">
      <c r="A17505" t="s">
        <v>14</v>
      </c>
      <c r="B17505">
        <v>1</v>
      </c>
      <c r="C17505">
        <v>1</v>
      </c>
      <c r="D17505">
        <v>1</v>
      </c>
      <c r="E17505" t="s">
        <v>13629</v>
      </c>
      <c r="F17505" t="s">
        <v>4176</v>
      </c>
      <c r="G17505" t="s">
        <v>14</v>
      </c>
      <c r="H17505" t="s">
        <v>13623</v>
      </c>
      <c r="I17505" t="s">
        <v>41</v>
      </c>
      <c r="J17505" t="s">
        <v>32</v>
      </c>
      <c r="M17505">
        <v>4865</v>
      </c>
      <c r="N17505">
        <v>530</v>
      </c>
      <c r="O17505">
        <v>533</v>
      </c>
    </row>
    <row r="17506" spans="1:15" x14ac:dyDescent="0.3">
      <c r="A17506" t="s">
        <v>14</v>
      </c>
      <c r="B17506">
        <v>1</v>
      </c>
      <c r="C17506">
        <v>1</v>
      </c>
      <c r="D17506">
        <v>1</v>
      </c>
      <c r="E17506" t="s">
        <v>13629</v>
      </c>
      <c r="F17506" t="s">
        <v>1094</v>
      </c>
      <c r="G17506" t="s">
        <v>14</v>
      </c>
      <c r="H17506" t="s">
        <v>13622</v>
      </c>
      <c r="I17506" t="s">
        <v>22</v>
      </c>
      <c r="M17506">
        <v>4865</v>
      </c>
      <c r="N17506">
        <v>626</v>
      </c>
      <c r="O17506">
        <v>634</v>
      </c>
    </row>
    <row r="17507" spans="1:15" x14ac:dyDescent="0.3">
      <c r="E17507" t="s">
        <v>13629</v>
      </c>
      <c r="F17507" t="s">
        <v>13624</v>
      </c>
      <c r="G17507" t="s">
        <v>17</v>
      </c>
      <c r="H17507" t="s">
        <v>13630</v>
      </c>
      <c r="I17507" t="s">
        <v>19</v>
      </c>
      <c r="M17507">
        <v>4866</v>
      </c>
      <c r="N17507">
        <v>0</v>
      </c>
      <c r="O17507">
        <v>9</v>
      </c>
    </row>
    <row r="17508" spans="1:15" x14ac:dyDescent="0.3">
      <c r="A17508" t="s">
        <v>14</v>
      </c>
      <c r="B17508">
        <v>1</v>
      </c>
      <c r="C17508">
        <v>1</v>
      </c>
      <c r="D17508">
        <v>1</v>
      </c>
      <c r="E17508" t="s">
        <v>13629</v>
      </c>
      <c r="F17508" t="s">
        <v>4176</v>
      </c>
      <c r="G17508" t="s">
        <v>14</v>
      </c>
      <c r="H17508" t="s">
        <v>13630</v>
      </c>
      <c r="I17508" t="s">
        <v>270</v>
      </c>
      <c r="J17508" t="s">
        <v>32</v>
      </c>
      <c r="M17508">
        <v>4866</v>
      </c>
      <c r="N17508">
        <v>6</v>
      </c>
      <c r="O17508">
        <v>9</v>
      </c>
    </row>
    <row r="17509" spans="1:15" x14ac:dyDescent="0.3">
      <c r="E17509" t="s">
        <v>13629</v>
      </c>
      <c r="F17509" t="s">
        <v>7634</v>
      </c>
      <c r="G17509" t="s">
        <v>14</v>
      </c>
      <c r="H17509" t="s">
        <v>13631</v>
      </c>
      <c r="I17509" t="s">
        <v>19</v>
      </c>
      <c r="M17509">
        <v>4867</v>
      </c>
      <c r="N17509">
        <v>0</v>
      </c>
      <c r="O17509">
        <v>2</v>
      </c>
    </row>
    <row r="17510" spans="1:15" x14ac:dyDescent="0.3">
      <c r="A17510" t="s">
        <v>14</v>
      </c>
      <c r="B17510">
        <v>1</v>
      </c>
      <c r="C17510">
        <v>1</v>
      </c>
      <c r="D17510">
        <v>1</v>
      </c>
      <c r="E17510" t="s">
        <v>13629</v>
      </c>
      <c r="F17510" t="s">
        <v>4176</v>
      </c>
      <c r="G17510" t="s">
        <v>14</v>
      </c>
      <c r="H17510" t="s">
        <v>13630</v>
      </c>
      <c r="I17510" t="s">
        <v>35</v>
      </c>
      <c r="J17510" t="s">
        <v>32</v>
      </c>
      <c r="M17510">
        <v>4867</v>
      </c>
      <c r="N17510">
        <v>6</v>
      </c>
      <c r="O17510">
        <v>9</v>
      </c>
    </row>
    <row r="17511" spans="1:15" x14ac:dyDescent="0.3">
      <c r="A17511" t="s">
        <v>14</v>
      </c>
      <c r="B17511">
        <v>0</v>
      </c>
      <c r="C17511">
        <v>1</v>
      </c>
      <c r="D17511" t="s">
        <v>14</v>
      </c>
      <c r="E17511" t="s">
        <v>13632</v>
      </c>
      <c r="F17511" t="s">
        <v>13635</v>
      </c>
      <c r="G17511" t="s">
        <v>51</v>
      </c>
      <c r="H17511" t="s">
        <v>13636</v>
      </c>
      <c r="I17511" t="s">
        <v>26</v>
      </c>
      <c r="M17511">
        <v>4868</v>
      </c>
      <c r="N17511">
        <v>0</v>
      </c>
      <c r="O17511">
        <v>7</v>
      </c>
    </row>
    <row r="17512" spans="1:15" x14ac:dyDescent="0.3">
      <c r="E17512" t="s">
        <v>13632</v>
      </c>
      <c r="F17512" t="s">
        <v>13635</v>
      </c>
      <c r="G17512" t="s">
        <v>14</v>
      </c>
      <c r="H17512" t="s">
        <v>13636</v>
      </c>
      <c r="I17512" t="s">
        <v>19</v>
      </c>
      <c r="M17512">
        <v>4868</v>
      </c>
      <c r="N17512">
        <v>0</v>
      </c>
      <c r="O17512">
        <v>7</v>
      </c>
    </row>
    <row r="17513" spans="1:15" x14ac:dyDescent="0.3">
      <c r="E17513" t="s">
        <v>13632</v>
      </c>
      <c r="F17513" t="s">
        <v>3661</v>
      </c>
      <c r="G17513" t="s">
        <v>17</v>
      </c>
      <c r="H17513" t="s">
        <v>13638</v>
      </c>
      <c r="I17513" t="s">
        <v>19</v>
      </c>
      <c r="M17513">
        <v>4868</v>
      </c>
      <c r="N17513">
        <v>19</v>
      </c>
      <c r="O17513">
        <v>23</v>
      </c>
    </row>
    <row r="17514" spans="1:15" x14ac:dyDescent="0.3">
      <c r="E17514" t="s">
        <v>13632</v>
      </c>
      <c r="F17514" t="s">
        <v>1733</v>
      </c>
      <c r="G17514" t="s">
        <v>23</v>
      </c>
      <c r="H17514" t="s">
        <v>13637</v>
      </c>
      <c r="I17514" t="s">
        <v>52</v>
      </c>
      <c r="J17514" t="s">
        <v>117</v>
      </c>
      <c r="M17514">
        <v>4868</v>
      </c>
      <c r="N17514">
        <v>43</v>
      </c>
      <c r="O17514">
        <v>48</v>
      </c>
    </row>
    <row r="17515" spans="1:15" x14ac:dyDescent="0.3">
      <c r="E17515" t="s">
        <v>13632</v>
      </c>
      <c r="F17515" t="s">
        <v>241</v>
      </c>
      <c r="G17515" t="s">
        <v>23</v>
      </c>
      <c r="H17515" t="s">
        <v>13640</v>
      </c>
      <c r="I17515" t="s">
        <v>52</v>
      </c>
      <c r="J17515" t="s">
        <v>117</v>
      </c>
      <c r="M17515">
        <v>4868</v>
      </c>
      <c r="N17515">
        <v>70</v>
      </c>
      <c r="O17515">
        <v>76</v>
      </c>
    </row>
    <row r="17516" spans="1:15" x14ac:dyDescent="0.3">
      <c r="A17516" t="s">
        <v>14</v>
      </c>
      <c r="B17516">
        <v>0</v>
      </c>
      <c r="C17516">
        <v>1</v>
      </c>
      <c r="D17516" t="s">
        <v>14</v>
      </c>
      <c r="E17516" t="s">
        <v>13632</v>
      </c>
      <c r="F17516" t="s">
        <v>13635</v>
      </c>
      <c r="G17516" t="s">
        <v>51</v>
      </c>
      <c r="H17516" t="s">
        <v>13641</v>
      </c>
      <c r="I17516" t="s">
        <v>26</v>
      </c>
      <c r="M17516">
        <v>4868</v>
      </c>
      <c r="N17516">
        <v>78</v>
      </c>
      <c r="O17516">
        <v>85</v>
      </c>
    </row>
    <row r="17517" spans="1:15" x14ac:dyDescent="0.3">
      <c r="E17517" t="s">
        <v>13632</v>
      </c>
      <c r="F17517" t="s">
        <v>13635</v>
      </c>
      <c r="G17517" t="s">
        <v>14</v>
      </c>
      <c r="H17517" t="s">
        <v>13641</v>
      </c>
      <c r="I17517" t="s">
        <v>19</v>
      </c>
      <c r="M17517">
        <v>4868</v>
      </c>
      <c r="N17517">
        <v>78</v>
      </c>
      <c r="O17517">
        <v>85</v>
      </c>
    </row>
    <row r="17518" spans="1:15" x14ac:dyDescent="0.3">
      <c r="A17518" t="s">
        <v>14</v>
      </c>
      <c r="B17518">
        <v>1</v>
      </c>
      <c r="C17518">
        <v>1</v>
      </c>
      <c r="D17518">
        <v>1</v>
      </c>
      <c r="E17518" t="s">
        <v>13632</v>
      </c>
      <c r="F17518" t="s">
        <v>3661</v>
      </c>
      <c r="G17518" t="s">
        <v>14</v>
      </c>
      <c r="H17518" t="s">
        <v>13639</v>
      </c>
      <c r="I17518" t="s">
        <v>22</v>
      </c>
      <c r="M17518">
        <v>4868</v>
      </c>
      <c r="N17518">
        <v>99</v>
      </c>
      <c r="O17518">
        <v>103</v>
      </c>
    </row>
    <row r="17519" spans="1:15" x14ac:dyDescent="0.3">
      <c r="A17519" t="s">
        <v>237</v>
      </c>
      <c r="B17519">
        <v>0</v>
      </c>
      <c r="C17519">
        <v>0</v>
      </c>
      <c r="D17519">
        <v>0</v>
      </c>
      <c r="E17519" t="s">
        <v>13632</v>
      </c>
      <c r="F17519" t="s">
        <v>13633</v>
      </c>
      <c r="G17519" t="s">
        <v>14</v>
      </c>
      <c r="H17519" t="s">
        <v>13634</v>
      </c>
      <c r="I17519" t="s">
        <v>22</v>
      </c>
      <c r="M17519">
        <v>4868</v>
      </c>
      <c r="N17519">
        <v>148</v>
      </c>
      <c r="O17519">
        <v>160</v>
      </c>
    </row>
    <row r="17520" spans="1:15" x14ac:dyDescent="0.3">
      <c r="E17520" t="s">
        <v>13632</v>
      </c>
      <c r="F17520" t="s">
        <v>13642</v>
      </c>
      <c r="G17520" t="s">
        <v>14</v>
      </c>
      <c r="H17520" t="s">
        <v>13643</v>
      </c>
      <c r="I17520" t="s">
        <v>69</v>
      </c>
      <c r="J17520" t="s">
        <v>1017</v>
      </c>
      <c r="K17520" t="s">
        <v>43</v>
      </c>
      <c r="M17520">
        <v>4868</v>
      </c>
      <c r="N17520">
        <v>154</v>
      </c>
      <c r="O17520">
        <v>160</v>
      </c>
    </row>
    <row r="17521" spans="1:15" x14ac:dyDescent="0.3">
      <c r="A17521" t="s">
        <v>14</v>
      </c>
      <c r="B17521">
        <v>1</v>
      </c>
      <c r="C17521">
        <v>1</v>
      </c>
      <c r="D17521">
        <v>1</v>
      </c>
      <c r="E17521" t="s">
        <v>13632</v>
      </c>
      <c r="F17521" t="s">
        <v>13635</v>
      </c>
      <c r="G17521" t="s">
        <v>14</v>
      </c>
      <c r="H17521" t="s">
        <v>13644</v>
      </c>
      <c r="I17521" t="s">
        <v>22</v>
      </c>
      <c r="M17521">
        <v>4869</v>
      </c>
      <c r="N17521">
        <v>17</v>
      </c>
      <c r="O17521">
        <v>24</v>
      </c>
    </row>
    <row r="17522" spans="1:15" x14ac:dyDescent="0.3">
      <c r="A17522" t="s">
        <v>14</v>
      </c>
      <c r="B17522">
        <v>1</v>
      </c>
      <c r="C17522">
        <v>1</v>
      </c>
      <c r="D17522">
        <v>1</v>
      </c>
      <c r="E17522" t="s">
        <v>13632</v>
      </c>
      <c r="F17522" t="s">
        <v>13655</v>
      </c>
      <c r="G17522" t="s">
        <v>14</v>
      </c>
      <c r="H17522" t="s">
        <v>13657</v>
      </c>
      <c r="I17522" t="s">
        <v>35</v>
      </c>
      <c r="J17522" t="s">
        <v>32</v>
      </c>
      <c r="M17522">
        <v>4869</v>
      </c>
      <c r="N17522">
        <v>51</v>
      </c>
      <c r="O17522">
        <v>56</v>
      </c>
    </row>
    <row r="17523" spans="1:15" x14ac:dyDescent="0.3">
      <c r="E17523" t="s">
        <v>13632</v>
      </c>
      <c r="F17523" t="s">
        <v>119</v>
      </c>
      <c r="G17523" t="s">
        <v>23</v>
      </c>
      <c r="H17523" t="s">
        <v>13647</v>
      </c>
      <c r="I17523" t="s">
        <v>52</v>
      </c>
      <c r="J17523" t="s">
        <v>121</v>
      </c>
      <c r="M17523">
        <v>4869</v>
      </c>
      <c r="N17523">
        <v>74</v>
      </c>
      <c r="O17523">
        <v>82</v>
      </c>
    </row>
    <row r="17524" spans="1:15" x14ac:dyDescent="0.3">
      <c r="A17524" t="s">
        <v>14</v>
      </c>
      <c r="B17524">
        <v>1</v>
      </c>
      <c r="C17524">
        <v>1</v>
      </c>
      <c r="D17524">
        <v>1</v>
      </c>
      <c r="E17524" t="s">
        <v>13632</v>
      </c>
      <c r="F17524" t="s">
        <v>13651</v>
      </c>
      <c r="G17524" t="s">
        <v>14</v>
      </c>
      <c r="H17524" t="s">
        <v>13652</v>
      </c>
      <c r="I17524" t="s">
        <v>22</v>
      </c>
      <c r="M17524">
        <v>4869</v>
      </c>
      <c r="N17524">
        <v>87</v>
      </c>
      <c r="O17524">
        <v>92</v>
      </c>
    </row>
    <row r="17525" spans="1:15" x14ac:dyDescent="0.3">
      <c r="A17525" t="s">
        <v>14</v>
      </c>
      <c r="B17525">
        <v>1</v>
      </c>
      <c r="C17525">
        <v>1</v>
      </c>
      <c r="D17525">
        <v>1</v>
      </c>
      <c r="E17525" t="s">
        <v>13632</v>
      </c>
      <c r="F17525" t="s">
        <v>13635</v>
      </c>
      <c r="G17525" t="s">
        <v>14</v>
      </c>
      <c r="H17525" t="s">
        <v>13648</v>
      </c>
      <c r="I17525" t="s">
        <v>22</v>
      </c>
      <c r="M17525">
        <v>4869</v>
      </c>
      <c r="N17525">
        <v>116</v>
      </c>
      <c r="O17525">
        <v>123</v>
      </c>
    </row>
    <row r="17526" spans="1:15" x14ac:dyDescent="0.3">
      <c r="A17526" t="s">
        <v>14</v>
      </c>
      <c r="B17526">
        <v>1</v>
      </c>
      <c r="C17526">
        <v>1</v>
      </c>
      <c r="D17526">
        <v>1</v>
      </c>
      <c r="E17526" t="s">
        <v>13632</v>
      </c>
      <c r="F17526" t="s">
        <v>13655</v>
      </c>
      <c r="G17526" t="s">
        <v>14</v>
      </c>
      <c r="H17526" t="s">
        <v>13656</v>
      </c>
      <c r="I17526" t="s">
        <v>35</v>
      </c>
      <c r="J17526" t="s">
        <v>32</v>
      </c>
      <c r="M17526">
        <v>4869</v>
      </c>
      <c r="N17526">
        <v>147</v>
      </c>
      <c r="O17526">
        <v>152</v>
      </c>
    </row>
    <row r="17527" spans="1:15" x14ac:dyDescent="0.3">
      <c r="E17527" t="s">
        <v>13632</v>
      </c>
      <c r="F17527" t="s">
        <v>13653</v>
      </c>
      <c r="G17527" t="s">
        <v>23</v>
      </c>
      <c r="H17527" t="s">
        <v>13654</v>
      </c>
      <c r="I17527" t="s">
        <v>26</v>
      </c>
      <c r="M17527">
        <v>4869</v>
      </c>
      <c r="N17527">
        <v>252</v>
      </c>
      <c r="O17527">
        <v>262</v>
      </c>
    </row>
    <row r="17528" spans="1:15" x14ac:dyDescent="0.3">
      <c r="A17528" t="s">
        <v>14</v>
      </c>
      <c r="B17528">
        <v>1</v>
      </c>
      <c r="C17528">
        <v>1</v>
      </c>
      <c r="D17528">
        <v>1</v>
      </c>
      <c r="E17528" t="s">
        <v>13632</v>
      </c>
      <c r="F17528" t="s">
        <v>13635</v>
      </c>
      <c r="G17528" t="s">
        <v>14</v>
      </c>
      <c r="H17528" t="s">
        <v>13646</v>
      </c>
      <c r="I17528" t="s">
        <v>19</v>
      </c>
      <c r="M17528">
        <v>4869</v>
      </c>
      <c r="N17528">
        <v>255</v>
      </c>
      <c r="O17528">
        <v>262</v>
      </c>
    </row>
    <row r="17529" spans="1:15" x14ac:dyDescent="0.3">
      <c r="A17529" t="s">
        <v>14</v>
      </c>
      <c r="B17529">
        <v>1</v>
      </c>
      <c r="C17529">
        <v>1</v>
      </c>
      <c r="D17529">
        <v>1</v>
      </c>
      <c r="E17529" t="s">
        <v>13632</v>
      </c>
      <c r="F17529" t="s">
        <v>13649</v>
      </c>
      <c r="G17529" t="s">
        <v>14</v>
      </c>
      <c r="H17529" t="s">
        <v>13650</v>
      </c>
      <c r="I17529" t="s">
        <v>31</v>
      </c>
      <c r="J17529" t="s">
        <v>597</v>
      </c>
      <c r="M17529">
        <v>4869</v>
      </c>
      <c r="N17529">
        <v>301</v>
      </c>
      <c r="O17529">
        <v>305</v>
      </c>
    </row>
    <row r="17530" spans="1:15" x14ac:dyDescent="0.3">
      <c r="A17530" t="s">
        <v>14</v>
      </c>
      <c r="B17530">
        <v>0</v>
      </c>
      <c r="C17530">
        <v>1</v>
      </c>
      <c r="D17530" t="s">
        <v>14</v>
      </c>
      <c r="E17530" t="s">
        <v>13632</v>
      </c>
      <c r="F17530" t="s">
        <v>13649</v>
      </c>
      <c r="G17530" t="s">
        <v>51</v>
      </c>
      <c r="H17530" t="s">
        <v>13650</v>
      </c>
      <c r="I17530" t="s">
        <v>26</v>
      </c>
      <c r="M17530">
        <v>4869</v>
      </c>
      <c r="N17530">
        <v>301</v>
      </c>
      <c r="O17530">
        <v>305</v>
      </c>
    </row>
    <row r="17531" spans="1:15" x14ac:dyDescent="0.3">
      <c r="A17531" t="s">
        <v>14</v>
      </c>
      <c r="B17531">
        <v>0</v>
      </c>
      <c r="C17531">
        <v>1</v>
      </c>
      <c r="D17531" t="s">
        <v>14</v>
      </c>
      <c r="E17531" t="s">
        <v>13632</v>
      </c>
      <c r="F17531" t="s">
        <v>13635</v>
      </c>
      <c r="G17531" t="s">
        <v>51</v>
      </c>
      <c r="H17531" t="s">
        <v>13645</v>
      </c>
      <c r="I17531" t="s">
        <v>26</v>
      </c>
      <c r="M17531">
        <v>4869</v>
      </c>
      <c r="N17531">
        <v>307</v>
      </c>
      <c r="O17531">
        <v>314</v>
      </c>
    </row>
    <row r="17532" spans="1:15" x14ac:dyDescent="0.3">
      <c r="A17532" t="s">
        <v>14</v>
      </c>
      <c r="B17532">
        <v>1</v>
      </c>
      <c r="C17532">
        <v>1</v>
      </c>
      <c r="D17532">
        <v>1</v>
      </c>
      <c r="E17532" t="s">
        <v>13632</v>
      </c>
      <c r="F17532" t="s">
        <v>13635</v>
      </c>
      <c r="G17532" t="s">
        <v>14</v>
      </c>
      <c r="H17532" t="s">
        <v>13645</v>
      </c>
      <c r="I17532" t="s">
        <v>19</v>
      </c>
      <c r="M17532">
        <v>4869</v>
      </c>
      <c r="N17532">
        <v>307</v>
      </c>
      <c r="O17532">
        <v>314</v>
      </c>
    </row>
    <row r="17533" spans="1:15" x14ac:dyDescent="0.3">
      <c r="E17533" t="s">
        <v>13632</v>
      </c>
      <c r="F17533" t="s">
        <v>13635</v>
      </c>
      <c r="G17533" t="s">
        <v>14</v>
      </c>
      <c r="H17533" t="s">
        <v>13660</v>
      </c>
      <c r="I17533" t="s">
        <v>19</v>
      </c>
      <c r="M17533">
        <v>4870</v>
      </c>
      <c r="N17533">
        <v>0</v>
      </c>
      <c r="O17533">
        <v>7</v>
      </c>
    </row>
    <row r="17534" spans="1:15" x14ac:dyDescent="0.3">
      <c r="A17534" t="s">
        <v>14</v>
      </c>
      <c r="B17534">
        <v>0</v>
      </c>
      <c r="C17534">
        <v>1</v>
      </c>
      <c r="D17534" t="s">
        <v>14</v>
      </c>
      <c r="E17534" t="s">
        <v>13632</v>
      </c>
      <c r="F17534" t="s">
        <v>13635</v>
      </c>
      <c r="G17534" t="s">
        <v>51</v>
      </c>
      <c r="H17534" t="s">
        <v>13660</v>
      </c>
      <c r="I17534" t="s">
        <v>26</v>
      </c>
      <c r="M17534">
        <v>4870</v>
      </c>
      <c r="N17534">
        <v>0</v>
      </c>
      <c r="O17534">
        <v>7</v>
      </c>
    </row>
    <row r="17535" spans="1:15" x14ac:dyDescent="0.3">
      <c r="A17535" t="s">
        <v>14</v>
      </c>
      <c r="B17535">
        <v>0</v>
      </c>
      <c r="C17535">
        <v>1</v>
      </c>
      <c r="D17535" t="s">
        <v>14</v>
      </c>
      <c r="E17535" t="s">
        <v>13632</v>
      </c>
      <c r="F17535" t="s">
        <v>3661</v>
      </c>
      <c r="G17535" t="s">
        <v>23</v>
      </c>
      <c r="H17535" t="s">
        <v>13659</v>
      </c>
      <c r="I17535" t="s">
        <v>26</v>
      </c>
      <c r="M17535">
        <v>4870</v>
      </c>
      <c r="N17535">
        <v>52</v>
      </c>
      <c r="O17535">
        <v>56</v>
      </c>
    </row>
    <row r="17536" spans="1:15" x14ac:dyDescent="0.3">
      <c r="E17536" t="s">
        <v>13632</v>
      </c>
      <c r="F17536" t="s">
        <v>3661</v>
      </c>
      <c r="G17536" t="s">
        <v>17</v>
      </c>
      <c r="H17536" t="s">
        <v>13659</v>
      </c>
      <c r="I17536" t="s">
        <v>19</v>
      </c>
      <c r="M17536">
        <v>4870</v>
      </c>
      <c r="N17536">
        <v>52</v>
      </c>
      <c r="O17536">
        <v>56</v>
      </c>
    </row>
    <row r="17537" spans="1:15" x14ac:dyDescent="0.3">
      <c r="E17537" t="s">
        <v>13632</v>
      </c>
      <c r="F17537" t="s">
        <v>13635</v>
      </c>
      <c r="G17537" t="s">
        <v>14</v>
      </c>
      <c r="H17537" t="s">
        <v>13658</v>
      </c>
      <c r="I17537" t="s">
        <v>22</v>
      </c>
      <c r="M17537">
        <v>4870</v>
      </c>
      <c r="N17537">
        <v>99</v>
      </c>
      <c r="O17537">
        <v>106</v>
      </c>
    </row>
    <row r="17538" spans="1:15" x14ac:dyDescent="0.3">
      <c r="A17538" t="s">
        <v>14</v>
      </c>
      <c r="B17538">
        <v>0</v>
      </c>
      <c r="C17538">
        <v>1</v>
      </c>
      <c r="D17538" t="s">
        <v>14</v>
      </c>
      <c r="E17538" t="s">
        <v>13632</v>
      </c>
      <c r="F17538" t="s">
        <v>3661</v>
      </c>
      <c r="G17538" t="s">
        <v>23</v>
      </c>
      <c r="H17538" t="s">
        <v>13661</v>
      </c>
      <c r="I17538" t="s">
        <v>22</v>
      </c>
      <c r="M17538">
        <v>4870</v>
      </c>
      <c r="N17538">
        <v>198</v>
      </c>
      <c r="O17538">
        <v>202</v>
      </c>
    </row>
    <row r="17539" spans="1:15" x14ac:dyDescent="0.3">
      <c r="A17539" t="s">
        <v>14</v>
      </c>
      <c r="B17539">
        <v>1</v>
      </c>
      <c r="C17539">
        <v>1</v>
      </c>
      <c r="D17539">
        <v>1</v>
      </c>
      <c r="E17539" t="s">
        <v>13632</v>
      </c>
      <c r="F17539" t="s">
        <v>13662</v>
      </c>
      <c r="G17539" t="s">
        <v>14</v>
      </c>
      <c r="H17539" t="s">
        <v>13663</v>
      </c>
      <c r="I17539" t="s">
        <v>22</v>
      </c>
      <c r="M17539">
        <v>4871</v>
      </c>
      <c r="N17539">
        <v>17</v>
      </c>
      <c r="O17539">
        <v>24</v>
      </c>
    </row>
    <row r="17540" spans="1:15" x14ac:dyDescent="0.3">
      <c r="A17540" t="s">
        <v>14</v>
      </c>
      <c r="B17540">
        <v>0</v>
      </c>
      <c r="C17540">
        <v>1</v>
      </c>
      <c r="D17540" t="s">
        <v>14</v>
      </c>
      <c r="E17540" t="s">
        <v>13632</v>
      </c>
      <c r="F17540" t="s">
        <v>13635</v>
      </c>
      <c r="G17540" t="s">
        <v>51</v>
      </c>
      <c r="H17540" t="s">
        <v>13664</v>
      </c>
      <c r="I17540" t="s">
        <v>26</v>
      </c>
      <c r="M17540">
        <v>4872</v>
      </c>
      <c r="N17540">
        <v>0</v>
      </c>
      <c r="O17540">
        <v>7</v>
      </c>
    </row>
    <row r="17541" spans="1:15" x14ac:dyDescent="0.3">
      <c r="E17541" t="s">
        <v>13632</v>
      </c>
      <c r="F17541" t="s">
        <v>13635</v>
      </c>
      <c r="G17541" t="s">
        <v>14</v>
      </c>
      <c r="H17541" t="s">
        <v>13664</v>
      </c>
      <c r="I17541" t="s">
        <v>19</v>
      </c>
      <c r="M17541">
        <v>4872</v>
      </c>
      <c r="N17541">
        <v>0</v>
      </c>
      <c r="O17541">
        <v>7</v>
      </c>
    </row>
    <row r="17542" spans="1:15" x14ac:dyDescent="0.3">
      <c r="E17542" t="s">
        <v>13632</v>
      </c>
      <c r="F17542" t="s">
        <v>1899</v>
      </c>
      <c r="G17542" t="s">
        <v>51</v>
      </c>
      <c r="H17542" t="s">
        <v>13668</v>
      </c>
      <c r="I17542" t="s">
        <v>52</v>
      </c>
      <c r="J17542" t="s">
        <v>60</v>
      </c>
      <c r="M17542">
        <v>4872</v>
      </c>
      <c r="N17542">
        <v>27</v>
      </c>
      <c r="O17542">
        <v>32</v>
      </c>
    </row>
    <row r="17543" spans="1:15" x14ac:dyDescent="0.3">
      <c r="E17543" t="s">
        <v>13632</v>
      </c>
      <c r="F17543" t="s">
        <v>247</v>
      </c>
      <c r="G17543" t="s">
        <v>51</v>
      </c>
      <c r="H17543" t="s">
        <v>13665</v>
      </c>
      <c r="I17543" t="s">
        <v>52</v>
      </c>
      <c r="J17543" t="s">
        <v>60</v>
      </c>
      <c r="M17543">
        <v>4872</v>
      </c>
      <c r="N17543">
        <v>52</v>
      </c>
      <c r="O17543">
        <v>59</v>
      </c>
    </row>
    <row r="17544" spans="1:15" x14ac:dyDescent="0.3">
      <c r="A17544" t="s">
        <v>237</v>
      </c>
      <c r="B17544">
        <v>0</v>
      </c>
      <c r="C17544">
        <v>0</v>
      </c>
      <c r="D17544">
        <v>0</v>
      </c>
      <c r="E17544" t="s">
        <v>13632</v>
      </c>
      <c r="F17544" t="s">
        <v>13666</v>
      </c>
      <c r="G17544" t="s">
        <v>14</v>
      </c>
      <c r="H17544" t="s">
        <v>13667</v>
      </c>
      <c r="I17544" t="s">
        <v>26</v>
      </c>
      <c r="M17544">
        <v>4872</v>
      </c>
      <c r="N17544">
        <v>83</v>
      </c>
      <c r="O17544">
        <v>94</v>
      </c>
    </row>
    <row r="17545" spans="1:15" x14ac:dyDescent="0.3">
      <c r="E17545" t="s">
        <v>13669</v>
      </c>
      <c r="F17545" t="s">
        <v>6873</v>
      </c>
      <c r="G17545" t="s">
        <v>17</v>
      </c>
      <c r="H17545" t="s">
        <v>13672</v>
      </c>
      <c r="I17545" t="s">
        <v>26</v>
      </c>
      <c r="M17545">
        <v>4873</v>
      </c>
      <c r="N17545">
        <v>0</v>
      </c>
      <c r="O17545">
        <v>5</v>
      </c>
    </row>
    <row r="17546" spans="1:15" x14ac:dyDescent="0.3">
      <c r="A17546" t="s">
        <v>14</v>
      </c>
      <c r="B17546">
        <v>1</v>
      </c>
      <c r="C17546">
        <v>1</v>
      </c>
      <c r="D17546">
        <v>1</v>
      </c>
      <c r="E17546" t="s">
        <v>13669</v>
      </c>
      <c r="F17546" t="s">
        <v>6873</v>
      </c>
      <c r="G17546" t="s">
        <v>14</v>
      </c>
      <c r="H17546" t="s">
        <v>13672</v>
      </c>
      <c r="I17546" t="s">
        <v>19</v>
      </c>
      <c r="M17546">
        <v>4873</v>
      </c>
      <c r="N17546">
        <v>0</v>
      </c>
      <c r="O17546">
        <v>5</v>
      </c>
    </row>
    <row r="17547" spans="1:15" x14ac:dyDescent="0.3">
      <c r="A17547" t="s">
        <v>14</v>
      </c>
      <c r="B17547">
        <v>1</v>
      </c>
      <c r="C17547">
        <v>1</v>
      </c>
      <c r="D17547">
        <v>1</v>
      </c>
      <c r="E17547" t="s">
        <v>13669</v>
      </c>
      <c r="F17547" t="s">
        <v>13673</v>
      </c>
      <c r="G17547" t="s">
        <v>14</v>
      </c>
      <c r="H17547" t="s">
        <v>13674</v>
      </c>
      <c r="I17547" t="s">
        <v>22</v>
      </c>
      <c r="M17547">
        <v>4873</v>
      </c>
      <c r="N17547">
        <v>9</v>
      </c>
      <c r="O17547">
        <v>15</v>
      </c>
    </row>
    <row r="17548" spans="1:15" x14ac:dyDescent="0.3">
      <c r="E17548" t="s">
        <v>13669</v>
      </c>
      <c r="F17548" t="s">
        <v>13670</v>
      </c>
      <c r="G17548" t="s">
        <v>17</v>
      </c>
      <c r="H17548" t="s">
        <v>13671</v>
      </c>
      <c r="I17548" t="s">
        <v>19</v>
      </c>
      <c r="M17548">
        <v>4873</v>
      </c>
      <c r="N17548">
        <v>32</v>
      </c>
      <c r="O17548">
        <v>36</v>
      </c>
    </row>
    <row r="17549" spans="1:15" x14ac:dyDescent="0.3">
      <c r="E17549" t="s">
        <v>13669</v>
      </c>
      <c r="F17549" t="s">
        <v>13670</v>
      </c>
      <c r="G17549" t="s">
        <v>14</v>
      </c>
      <c r="H17549" t="s">
        <v>13671</v>
      </c>
      <c r="I17549" t="s">
        <v>26</v>
      </c>
      <c r="M17549">
        <v>4873</v>
      </c>
      <c r="N17549">
        <v>32</v>
      </c>
      <c r="O17549">
        <v>36</v>
      </c>
    </row>
    <row r="17550" spans="1:15" x14ac:dyDescent="0.3">
      <c r="A17550" t="s">
        <v>14</v>
      </c>
      <c r="B17550">
        <v>1</v>
      </c>
      <c r="C17550">
        <v>1</v>
      </c>
      <c r="D17550">
        <v>1</v>
      </c>
      <c r="E17550" t="s">
        <v>13675</v>
      </c>
      <c r="F17550" t="s">
        <v>13679</v>
      </c>
      <c r="G17550" t="s">
        <v>14</v>
      </c>
      <c r="H17550" t="s">
        <v>13680</v>
      </c>
      <c r="I17550" t="s">
        <v>35</v>
      </c>
      <c r="J17550" t="s">
        <v>32</v>
      </c>
      <c r="M17550">
        <v>4874</v>
      </c>
      <c r="N17550">
        <v>0</v>
      </c>
      <c r="O17550">
        <v>7</v>
      </c>
    </row>
    <row r="17551" spans="1:15" x14ac:dyDescent="0.3">
      <c r="E17551" t="s">
        <v>13675</v>
      </c>
      <c r="F17551" t="s">
        <v>6873</v>
      </c>
      <c r="G17551" t="s">
        <v>51</v>
      </c>
      <c r="H17551" t="s">
        <v>13676</v>
      </c>
      <c r="I17551" t="s">
        <v>26</v>
      </c>
      <c r="M17551">
        <v>4874</v>
      </c>
      <c r="N17551">
        <v>101</v>
      </c>
      <c r="O17551">
        <v>106</v>
      </c>
    </row>
    <row r="17552" spans="1:15" x14ac:dyDescent="0.3">
      <c r="A17552" t="s">
        <v>14</v>
      </c>
      <c r="B17552">
        <v>1</v>
      </c>
      <c r="C17552">
        <v>1</v>
      </c>
      <c r="D17552">
        <v>1</v>
      </c>
      <c r="E17552" t="s">
        <v>13675</v>
      </c>
      <c r="F17552" t="s">
        <v>6873</v>
      </c>
      <c r="G17552" t="s">
        <v>14</v>
      </c>
      <c r="H17552" t="s">
        <v>13676</v>
      </c>
      <c r="I17552" t="s">
        <v>19</v>
      </c>
      <c r="M17552">
        <v>4874</v>
      </c>
      <c r="N17552">
        <v>101</v>
      </c>
      <c r="O17552">
        <v>106</v>
      </c>
    </row>
    <row r="17553" spans="1:15" x14ac:dyDescent="0.3">
      <c r="E17553" t="s">
        <v>13675</v>
      </c>
      <c r="F17553" t="s">
        <v>13673</v>
      </c>
      <c r="G17553" t="s">
        <v>23</v>
      </c>
      <c r="H17553" t="s">
        <v>13683</v>
      </c>
      <c r="I17553" t="s">
        <v>26</v>
      </c>
      <c r="M17553">
        <v>4874</v>
      </c>
      <c r="N17553">
        <v>110</v>
      </c>
      <c r="O17553">
        <v>116</v>
      </c>
    </row>
    <row r="17554" spans="1:15" x14ac:dyDescent="0.3">
      <c r="A17554" t="s">
        <v>14</v>
      </c>
      <c r="B17554">
        <v>1</v>
      </c>
      <c r="C17554">
        <v>1</v>
      </c>
      <c r="D17554">
        <v>1</v>
      </c>
      <c r="E17554" t="s">
        <v>13675</v>
      </c>
      <c r="F17554" t="s">
        <v>13673</v>
      </c>
      <c r="G17554" t="s">
        <v>14</v>
      </c>
      <c r="H17554" t="s">
        <v>13683</v>
      </c>
      <c r="I17554" t="s">
        <v>19</v>
      </c>
      <c r="M17554">
        <v>4874</v>
      </c>
      <c r="N17554">
        <v>110</v>
      </c>
      <c r="O17554">
        <v>116</v>
      </c>
    </row>
    <row r="17555" spans="1:15" x14ac:dyDescent="0.3">
      <c r="E17555" t="s">
        <v>13675</v>
      </c>
      <c r="F17555" t="s">
        <v>119</v>
      </c>
      <c r="G17555" t="s">
        <v>23</v>
      </c>
      <c r="H17555" t="s">
        <v>13684</v>
      </c>
      <c r="I17555" t="s">
        <v>52</v>
      </c>
      <c r="J17555" t="s">
        <v>121</v>
      </c>
      <c r="M17555">
        <v>4874</v>
      </c>
      <c r="N17555">
        <v>183</v>
      </c>
      <c r="O17555">
        <v>191</v>
      </c>
    </row>
    <row r="17556" spans="1:15" x14ac:dyDescent="0.3">
      <c r="A17556" t="s">
        <v>14</v>
      </c>
      <c r="B17556">
        <v>1</v>
      </c>
      <c r="C17556">
        <v>1</v>
      </c>
      <c r="D17556">
        <v>1</v>
      </c>
      <c r="E17556" t="s">
        <v>13675</v>
      </c>
      <c r="F17556" t="s">
        <v>13681</v>
      </c>
      <c r="G17556" t="s">
        <v>14</v>
      </c>
      <c r="H17556" t="s">
        <v>13682</v>
      </c>
      <c r="I17556" t="s">
        <v>35</v>
      </c>
      <c r="J17556" t="s">
        <v>46</v>
      </c>
      <c r="K17556" t="s">
        <v>47</v>
      </c>
      <c r="L17556" t="s">
        <v>43</v>
      </c>
      <c r="M17556">
        <v>4874</v>
      </c>
      <c r="N17556">
        <v>247</v>
      </c>
      <c r="O17556">
        <v>259</v>
      </c>
    </row>
    <row r="17557" spans="1:15" x14ac:dyDescent="0.3">
      <c r="A17557" t="s">
        <v>237</v>
      </c>
      <c r="B17557">
        <v>0</v>
      </c>
      <c r="C17557">
        <v>0</v>
      </c>
      <c r="D17557">
        <v>0</v>
      </c>
      <c r="E17557" t="s">
        <v>13675</v>
      </c>
      <c r="F17557" t="s">
        <v>13677</v>
      </c>
      <c r="G17557" t="s">
        <v>17</v>
      </c>
      <c r="H17557" t="s">
        <v>13678</v>
      </c>
      <c r="I17557" t="s">
        <v>26</v>
      </c>
      <c r="M17557">
        <v>4874</v>
      </c>
      <c r="N17557">
        <v>339</v>
      </c>
      <c r="O17557">
        <v>354</v>
      </c>
    </row>
    <row r="17558" spans="1:15" x14ac:dyDescent="0.3">
      <c r="E17558" t="s">
        <v>13675</v>
      </c>
      <c r="F17558" t="s">
        <v>13677</v>
      </c>
      <c r="G17558" t="s">
        <v>23</v>
      </c>
      <c r="H17558" t="s">
        <v>13678</v>
      </c>
      <c r="I17558" t="s">
        <v>19</v>
      </c>
      <c r="M17558">
        <v>4874</v>
      </c>
      <c r="N17558">
        <v>339</v>
      </c>
      <c r="O17558">
        <v>354</v>
      </c>
    </row>
    <row r="17559" spans="1:15" x14ac:dyDescent="0.3">
      <c r="A17559" t="s">
        <v>14</v>
      </c>
      <c r="B17559">
        <v>1</v>
      </c>
      <c r="C17559">
        <v>1</v>
      </c>
      <c r="D17559">
        <v>1</v>
      </c>
      <c r="E17559" t="s">
        <v>13669</v>
      </c>
      <c r="F17559" t="s">
        <v>6873</v>
      </c>
      <c r="G17559" t="s">
        <v>14</v>
      </c>
      <c r="H17559" t="s">
        <v>13688</v>
      </c>
      <c r="I17559" t="s">
        <v>19</v>
      </c>
      <c r="M17559">
        <v>4875</v>
      </c>
      <c r="N17559">
        <v>0</v>
      </c>
      <c r="O17559">
        <v>5</v>
      </c>
    </row>
    <row r="17560" spans="1:15" x14ac:dyDescent="0.3">
      <c r="E17560" t="s">
        <v>13669</v>
      </c>
      <c r="F17560" t="s">
        <v>6873</v>
      </c>
      <c r="G17560" t="s">
        <v>23</v>
      </c>
      <c r="H17560" t="s">
        <v>13688</v>
      </c>
      <c r="I17560" t="s">
        <v>26</v>
      </c>
      <c r="M17560">
        <v>4875</v>
      </c>
      <c r="N17560">
        <v>0</v>
      </c>
      <c r="O17560">
        <v>5</v>
      </c>
    </row>
    <row r="17561" spans="1:15" x14ac:dyDescent="0.3">
      <c r="A17561" t="s">
        <v>14</v>
      </c>
      <c r="B17561">
        <v>1</v>
      </c>
      <c r="C17561">
        <v>1</v>
      </c>
      <c r="D17561">
        <v>1</v>
      </c>
      <c r="E17561" t="s">
        <v>13669</v>
      </c>
      <c r="F17561" t="s">
        <v>13673</v>
      </c>
      <c r="G17561" t="s">
        <v>14</v>
      </c>
      <c r="H17561" t="s">
        <v>13685</v>
      </c>
      <c r="I17561" t="s">
        <v>22</v>
      </c>
      <c r="M17561">
        <v>4875</v>
      </c>
      <c r="N17561">
        <v>9</v>
      </c>
      <c r="O17561">
        <v>15</v>
      </c>
    </row>
    <row r="17562" spans="1:15" x14ac:dyDescent="0.3">
      <c r="A17562" t="s">
        <v>14</v>
      </c>
      <c r="B17562">
        <v>1</v>
      </c>
      <c r="C17562">
        <v>1</v>
      </c>
      <c r="D17562">
        <v>1</v>
      </c>
      <c r="E17562" t="s">
        <v>13669</v>
      </c>
      <c r="F17562" t="s">
        <v>13686</v>
      </c>
      <c r="G17562" t="s">
        <v>14</v>
      </c>
      <c r="H17562" t="s">
        <v>13687</v>
      </c>
      <c r="I17562" t="s">
        <v>41</v>
      </c>
      <c r="J17562" t="s">
        <v>46</v>
      </c>
      <c r="K17562" t="s">
        <v>47</v>
      </c>
      <c r="L17562" t="s">
        <v>43</v>
      </c>
      <c r="M17562">
        <v>4875</v>
      </c>
      <c r="N17562">
        <v>28</v>
      </c>
      <c r="O17562">
        <v>40</v>
      </c>
    </row>
    <row r="17563" spans="1:15" x14ac:dyDescent="0.3">
      <c r="E17563" t="s">
        <v>13689</v>
      </c>
      <c r="F17563" t="s">
        <v>795</v>
      </c>
      <c r="G17563" t="s">
        <v>51</v>
      </c>
      <c r="H17563" t="s">
        <v>13690</v>
      </c>
      <c r="I17563" t="s">
        <v>52</v>
      </c>
      <c r="J17563" t="s">
        <v>60</v>
      </c>
      <c r="M17563">
        <v>4876</v>
      </c>
      <c r="N17563">
        <v>17</v>
      </c>
      <c r="O17563">
        <v>21</v>
      </c>
    </row>
    <row r="17564" spans="1:15" x14ac:dyDescent="0.3">
      <c r="E17564" t="s">
        <v>13689</v>
      </c>
      <c r="F17564" t="s">
        <v>6873</v>
      </c>
      <c r="G17564" t="s">
        <v>23</v>
      </c>
      <c r="H17564" t="s">
        <v>13691</v>
      </c>
      <c r="I17564" t="s">
        <v>26</v>
      </c>
      <c r="M17564">
        <v>4876</v>
      </c>
      <c r="N17564">
        <v>23</v>
      </c>
      <c r="O17564">
        <v>28</v>
      </c>
    </row>
    <row r="17565" spans="1:15" x14ac:dyDescent="0.3">
      <c r="A17565" t="s">
        <v>14</v>
      </c>
      <c r="B17565">
        <v>1</v>
      </c>
      <c r="C17565">
        <v>1</v>
      </c>
      <c r="D17565">
        <v>1</v>
      </c>
      <c r="E17565" t="s">
        <v>13689</v>
      </c>
      <c r="F17565" t="s">
        <v>6873</v>
      </c>
      <c r="G17565" t="s">
        <v>14</v>
      </c>
      <c r="H17565" t="s">
        <v>13691</v>
      </c>
      <c r="I17565" t="s">
        <v>19</v>
      </c>
      <c r="M17565">
        <v>4876</v>
      </c>
      <c r="N17565">
        <v>23</v>
      </c>
      <c r="O17565">
        <v>28</v>
      </c>
    </row>
    <row r="17566" spans="1:15" x14ac:dyDescent="0.3">
      <c r="E17566" t="s">
        <v>13689</v>
      </c>
      <c r="F17566" t="s">
        <v>13673</v>
      </c>
      <c r="G17566" t="s">
        <v>23</v>
      </c>
      <c r="H17566" t="s">
        <v>13696</v>
      </c>
      <c r="I17566" t="s">
        <v>26</v>
      </c>
      <c r="M17566">
        <v>4876</v>
      </c>
      <c r="N17566">
        <v>32</v>
      </c>
      <c r="O17566">
        <v>38</v>
      </c>
    </row>
    <row r="17567" spans="1:15" x14ac:dyDescent="0.3">
      <c r="A17567" t="s">
        <v>14</v>
      </c>
      <c r="B17567">
        <v>1</v>
      </c>
      <c r="C17567">
        <v>1</v>
      </c>
      <c r="D17567">
        <v>1</v>
      </c>
      <c r="E17567" t="s">
        <v>13689</v>
      </c>
      <c r="F17567" t="s">
        <v>13673</v>
      </c>
      <c r="G17567" t="s">
        <v>14</v>
      </c>
      <c r="H17567" t="s">
        <v>13696</v>
      </c>
      <c r="I17567" t="s">
        <v>19</v>
      </c>
      <c r="M17567">
        <v>4876</v>
      </c>
      <c r="N17567">
        <v>32</v>
      </c>
      <c r="O17567">
        <v>38</v>
      </c>
    </row>
    <row r="17568" spans="1:15" x14ac:dyDescent="0.3">
      <c r="A17568" t="s">
        <v>14</v>
      </c>
      <c r="B17568">
        <v>0</v>
      </c>
      <c r="C17568">
        <v>1</v>
      </c>
      <c r="D17568" t="s">
        <v>14</v>
      </c>
      <c r="E17568" t="s">
        <v>13689</v>
      </c>
      <c r="F17568" t="s">
        <v>13694</v>
      </c>
      <c r="G17568" t="s">
        <v>17</v>
      </c>
      <c r="H17568" t="s">
        <v>13695</v>
      </c>
      <c r="I17568" t="s">
        <v>26</v>
      </c>
      <c r="M17568">
        <v>4876</v>
      </c>
      <c r="N17568">
        <v>51</v>
      </c>
      <c r="O17568">
        <v>57</v>
      </c>
    </row>
    <row r="17569" spans="1:15" x14ac:dyDescent="0.3">
      <c r="A17569" t="s">
        <v>14</v>
      </c>
      <c r="B17569">
        <v>1</v>
      </c>
      <c r="C17569">
        <v>1</v>
      </c>
      <c r="D17569">
        <v>1</v>
      </c>
      <c r="E17569" t="s">
        <v>13689</v>
      </c>
      <c r="F17569" t="s">
        <v>13694</v>
      </c>
      <c r="G17569" t="s">
        <v>14</v>
      </c>
      <c r="H17569" t="s">
        <v>13695</v>
      </c>
      <c r="I17569" t="s">
        <v>31</v>
      </c>
      <c r="J17569" t="s">
        <v>597</v>
      </c>
      <c r="M17569">
        <v>4876</v>
      </c>
      <c r="N17569">
        <v>51</v>
      </c>
      <c r="O17569">
        <v>57</v>
      </c>
    </row>
    <row r="17570" spans="1:15" x14ac:dyDescent="0.3">
      <c r="E17570" t="s">
        <v>13689</v>
      </c>
      <c r="F17570" t="s">
        <v>13692</v>
      </c>
      <c r="G17570" t="s">
        <v>17</v>
      </c>
      <c r="H17570" t="s">
        <v>13693</v>
      </c>
      <c r="I17570" t="s">
        <v>22</v>
      </c>
      <c r="M17570">
        <v>4876</v>
      </c>
      <c r="N17570">
        <v>94</v>
      </c>
      <c r="O17570">
        <v>99</v>
      </c>
    </row>
    <row r="17571" spans="1:15" x14ac:dyDescent="0.3">
      <c r="A17571" t="s">
        <v>14</v>
      </c>
      <c r="B17571">
        <v>1</v>
      </c>
      <c r="C17571">
        <v>1</v>
      </c>
      <c r="D17571">
        <v>1</v>
      </c>
      <c r="E17571" t="s">
        <v>13689</v>
      </c>
      <c r="F17571" t="s">
        <v>6873</v>
      </c>
      <c r="G17571" t="s">
        <v>14</v>
      </c>
      <c r="H17571" t="s">
        <v>13697</v>
      </c>
      <c r="I17571" t="s">
        <v>19</v>
      </c>
      <c r="M17571">
        <v>4877</v>
      </c>
      <c r="N17571">
        <v>26</v>
      </c>
      <c r="O17571">
        <v>31</v>
      </c>
    </row>
    <row r="17572" spans="1:15" x14ac:dyDescent="0.3">
      <c r="E17572" t="s">
        <v>13689</v>
      </c>
      <c r="F17572" t="s">
        <v>6873</v>
      </c>
      <c r="G17572" t="s">
        <v>51</v>
      </c>
      <c r="H17572" t="s">
        <v>13697</v>
      </c>
      <c r="I17572" t="s">
        <v>26</v>
      </c>
      <c r="M17572">
        <v>4877</v>
      </c>
      <c r="N17572">
        <v>26</v>
      </c>
      <c r="O17572">
        <v>31</v>
      </c>
    </row>
    <row r="17573" spans="1:15" x14ac:dyDescent="0.3">
      <c r="A17573" t="s">
        <v>14</v>
      </c>
      <c r="B17573">
        <v>1</v>
      </c>
      <c r="C17573">
        <v>1</v>
      </c>
      <c r="D17573">
        <v>1</v>
      </c>
      <c r="E17573" t="s">
        <v>13689</v>
      </c>
      <c r="F17573" t="s">
        <v>13673</v>
      </c>
      <c r="G17573" t="s">
        <v>14</v>
      </c>
      <c r="H17573" t="s">
        <v>13698</v>
      </c>
      <c r="I17573" t="s">
        <v>22</v>
      </c>
      <c r="M17573">
        <v>4877</v>
      </c>
      <c r="N17573">
        <v>35</v>
      </c>
      <c r="O17573">
        <v>41</v>
      </c>
    </row>
    <row r="17574" spans="1:15" x14ac:dyDescent="0.3">
      <c r="A17574" t="s">
        <v>14</v>
      </c>
      <c r="B17574">
        <v>1</v>
      </c>
      <c r="C17574">
        <v>1</v>
      </c>
      <c r="D17574">
        <v>1</v>
      </c>
      <c r="E17574" t="s">
        <v>13699</v>
      </c>
      <c r="F17574" t="s">
        <v>13700</v>
      </c>
      <c r="G17574" t="s">
        <v>14</v>
      </c>
      <c r="H17574" t="s">
        <v>13701</v>
      </c>
      <c r="I17574" t="s">
        <v>35</v>
      </c>
      <c r="J17574" t="s">
        <v>46</v>
      </c>
      <c r="K17574" t="s">
        <v>475</v>
      </c>
      <c r="M17574">
        <v>4880</v>
      </c>
      <c r="N17574">
        <v>13</v>
      </c>
      <c r="O17574">
        <v>30</v>
      </c>
    </row>
    <row r="17575" spans="1:15" x14ac:dyDescent="0.3">
      <c r="E17575" t="s">
        <v>13699</v>
      </c>
      <c r="F17575" t="s">
        <v>131</v>
      </c>
      <c r="G17575" t="s">
        <v>51</v>
      </c>
      <c r="H17575" t="s">
        <v>13708</v>
      </c>
      <c r="I17575" t="s">
        <v>52</v>
      </c>
      <c r="J17575" t="s">
        <v>60</v>
      </c>
      <c r="M17575">
        <v>4880</v>
      </c>
      <c r="N17575">
        <v>43</v>
      </c>
      <c r="O17575">
        <v>49</v>
      </c>
    </row>
    <row r="17576" spans="1:15" x14ac:dyDescent="0.3">
      <c r="A17576" t="s">
        <v>14</v>
      </c>
      <c r="B17576">
        <v>1</v>
      </c>
      <c r="C17576">
        <v>1</v>
      </c>
      <c r="D17576">
        <v>1</v>
      </c>
      <c r="E17576" t="s">
        <v>13699</v>
      </c>
      <c r="F17576" t="s">
        <v>4401</v>
      </c>
      <c r="G17576" t="s">
        <v>14</v>
      </c>
      <c r="H17576" t="s">
        <v>13709</v>
      </c>
      <c r="I17576" t="s">
        <v>35</v>
      </c>
      <c r="J17576" t="s">
        <v>32</v>
      </c>
      <c r="M17576">
        <v>4880</v>
      </c>
      <c r="N17576">
        <v>125</v>
      </c>
      <c r="O17576">
        <v>131</v>
      </c>
    </row>
    <row r="17577" spans="1:15" x14ac:dyDescent="0.3">
      <c r="A17577" t="s">
        <v>14</v>
      </c>
      <c r="B17577">
        <v>1</v>
      </c>
      <c r="C17577">
        <v>1</v>
      </c>
      <c r="D17577">
        <v>1</v>
      </c>
      <c r="E17577" t="s">
        <v>13699</v>
      </c>
      <c r="F17577" t="s">
        <v>13706</v>
      </c>
      <c r="G17577" t="s">
        <v>14</v>
      </c>
      <c r="H17577" t="s">
        <v>13707</v>
      </c>
      <c r="I17577" t="s">
        <v>35</v>
      </c>
      <c r="J17577" t="s">
        <v>597</v>
      </c>
      <c r="M17577">
        <v>4880</v>
      </c>
      <c r="N17577">
        <v>133</v>
      </c>
      <c r="O17577">
        <v>139</v>
      </c>
    </row>
    <row r="17578" spans="1:15" x14ac:dyDescent="0.3">
      <c r="E17578" t="s">
        <v>13699</v>
      </c>
      <c r="F17578" t="s">
        <v>4331</v>
      </c>
      <c r="G17578" t="s">
        <v>17</v>
      </c>
      <c r="H17578" t="s">
        <v>13710</v>
      </c>
      <c r="I17578" t="s">
        <v>26</v>
      </c>
      <c r="M17578">
        <v>4880</v>
      </c>
      <c r="N17578">
        <v>143</v>
      </c>
      <c r="O17578">
        <v>153</v>
      </c>
    </row>
    <row r="17579" spans="1:15" x14ac:dyDescent="0.3">
      <c r="E17579" t="s">
        <v>13699</v>
      </c>
      <c r="F17579" t="s">
        <v>4331</v>
      </c>
      <c r="G17579" t="s">
        <v>14</v>
      </c>
      <c r="H17579" t="s">
        <v>13710</v>
      </c>
      <c r="I17579" t="s">
        <v>19</v>
      </c>
      <c r="M17579">
        <v>4880</v>
      </c>
      <c r="N17579">
        <v>143</v>
      </c>
      <c r="O17579">
        <v>153</v>
      </c>
    </row>
    <row r="17580" spans="1:15" x14ac:dyDescent="0.3">
      <c r="A17580" t="s">
        <v>237</v>
      </c>
      <c r="B17580">
        <v>0</v>
      </c>
      <c r="C17580">
        <v>0</v>
      </c>
      <c r="D17580">
        <v>0</v>
      </c>
      <c r="E17580" t="s">
        <v>13699</v>
      </c>
      <c r="F17580" t="s">
        <v>13704</v>
      </c>
      <c r="G17580" t="s">
        <v>17</v>
      </c>
      <c r="H17580" t="s">
        <v>13705</v>
      </c>
      <c r="I17580" t="s">
        <v>22</v>
      </c>
      <c r="M17580">
        <v>4880</v>
      </c>
      <c r="N17580">
        <v>234</v>
      </c>
      <c r="O17580">
        <v>251</v>
      </c>
    </row>
    <row r="17581" spans="1:15" x14ac:dyDescent="0.3">
      <c r="A17581" t="s">
        <v>14</v>
      </c>
      <c r="B17581">
        <v>1</v>
      </c>
      <c r="C17581">
        <v>1</v>
      </c>
      <c r="D17581">
        <v>1</v>
      </c>
      <c r="E17581" t="s">
        <v>13699</v>
      </c>
      <c r="F17581" t="s">
        <v>13702</v>
      </c>
      <c r="G17581" t="s">
        <v>14</v>
      </c>
      <c r="H17581" t="s">
        <v>13703</v>
      </c>
      <c r="I17581" t="s">
        <v>22</v>
      </c>
      <c r="M17581">
        <v>4880</v>
      </c>
      <c r="N17581">
        <v>382</v>
      </c>
      <c r="O17581">
        <v>390</v>
      </c>
    </row>
    <row r="17582" spans="1:15" x14ac:dyDescent="0.3">
      <c r="A17582" t="s">
        <v>237</v>
      </c>
      <c r="B17582">
        <v>0</v>
      </c>
      <c r="C17582">
        <v>0</v>
      </c>
      <c r="D17582">
        <v>0</v>
      </c>
      <c r="E17582" t="s">
        <v>13616</v>
      </c>
      <c r="F17582" t="s">
        <v>4465</v>
      </c>
      <c r="G17582" t="s">
        <v>17</v>
      </c>
      <c r="H17582" t="s">
        <v>13617</v>
      </c>
      <c r="I17582" t="s">
        <v>26</v>
      </c>
      <c r="M17582">
        <v>4882</v>
      </c>
      <c r="N17582">
        <v>17</v>
      </c>
      <c r="O17582">
        <v>19</v>
      </c>
    </row>
    <row r="17583" spans="1:15" x14ac:dyDescent="0.3">
      <c r="E17583" t="s">
        <v>13711</v>
      </c>
      <c r="F17583" t="s">
        <v>13714</v>
      </c>
      <c r="G17583" t="s">
        <v>14</v>
      </c>
      <c r="H17583" t="s">
        <v>13715</v>
      </c>
      <c r="I17583" t="s">
        <v>19</v>
      </c>
      <c r="M17583">
        <v>4883</v>
      </c>
      <c r="N17583">
        <v>12</v>
      </c>
      <c r="O17583">
        <v>18</v>
      </c>
    </row>
    <row r="17584" spans="1:15" x14ac:dyDescent="0.3">
      <c r="E17584" t="s">
        <v>13711</v>
      </c>
      <c r="F17584" t="s">
        <v>13714</v>
      </c>
      <c r="G17584" t="s">
        <v>17</v>
      </c>
      <c r="H17584" t="s">
        <v>13715</v>
      </c>
      <c r="I17584" t="s">
        <v>26</v>
      </c>
      <c r="M17584">
        <v>4883</v>
      </c>
      <c r="N17584">
        <v>12</v>
      </c>
      <c r="O17584">
        <v>18</v>
      </c>
    </row>
    <row r="17585" spans="1:15" x14ac:dyDescent="0.3">
      <c r="A17585" t="s">
        <v>14</v>
      </c>
      <c r="B17585">
        <v>1</v>
      </c>
      <c r="C17585">
        <v>1</v>
      </c>
      <c r="D17585">
        <v>1</v>
      </c>
      <c r="E17585" t="s">
        <v>13711</v>
      </c>
      <c r="F17585" t="s">
        <v>13712</v>
      </c>
      <c r="G17585" t="s">
        <v>14</v>
      </c>
      <c r="H17585" t="s">
        <v>13713</v>
      </c>
      <c r="I17585" t="s">
        <v>22</v>
      </c>
      <c r="M17585">
        <v>4883</v>
      </c>
      <c r="N17585">
        <v>22</v>
      </c>
      <c r="O17585">
        <v>31</v>
      </c>
    </row>
    <row r="17586" spans="1:15" x14ac:dyDescent="0.3">
      <c r="A17586" t="s">
        <v>14</v>
      </c>
      <c r="B17586">
        <v>1</v>
      </c>
      <c r="C17586">
        <v>1</v>
      </c>
      <c r="D17586">
        <v>1</v>
      </c>
      <c r="E17586" t="s">
        <v>13716</v>
      </c>
      <c r="F17586" t="s">
        <v>13196</v>
      </c>
      <c r="G17586" t="s">
        <v>14</v>
      </c>
      <c r="H17586" t="s">
        <v>13717</v>
      </c>
      <c r="I17586" t="s">
        <v>35</v>
      </c>
      <c r="J17586" t="s">
        <v>46</v>
      </c>
      <c r="K17586" t="s">
        <v>47</v>
      </c>
      <c r="L17586" t="s">
        <v>43</v>
      </c>
      <c r="M17586">
        <v>4885</v>
      </c>
      <c r="N17586">
        <v>0</v>
      </c>
      <c r="O17586">
        <v>15</v>
      </c>
    </row>
    <row r="17587" spans="1:15" x14ac:dyDescent="0.3">
      <c r="A17587" t="s">
        <v>14</v>
      </c>
      <c r="B17587">
        <v>1</v>
      </c>
      <c r="C17587">
        <v>1</v>
      </c>
      <c r="D17587">
        <v>1</v>
      </c>
      <c r="E17587" t="s">
        <v>13716</v>
      </c>
      <c r="F17587" t="s">
        <v>13196</v>
      </c>
      <c r="G17587" t="s">
        <v>14</v>
      </c>
      <c r="H17587" t="s">
        <v>13717</v>
      </c>
      <c r="I17587" t="s">
        <v>35</v>
      </c>
      <c r="J17587" t="s">
        <v>46</v>
      </c>
      <c r="K17587" t="s">
        <v>47</v>
      </c>
      <c r="L17587" t="s">
        <v>43</v>
      </c>
      <c r="M17587">
        <v>4886</v>
      </c>
      <c r="N17587">
        <v>0</v>
      </c>
      <c r="O17587">
        <v>15</v>
      </c>
    </row>
    <row r="17588" spans="1:15" x14ac:dyDescent="0.3">
      <c r="A17588" t="s">
        <v>14</v>
      </c>
      <c r="B17588">
        <v>1</v>
      </c>
      <c r="C17588">
        <v>1</v>
      </c>
      <c r="D17588">
        <v>1</v>
      </c>
      <c r="E17588" t="s">
        <v>13716</v>
      </c>
      <c r="F17588" t="s">
        <v>13196</v>
      </c>
      <c r="G17588" t="s">
        <v>14</v>
      </c>
      <c r="H17588" t="s">
        <v>13717</v>
      </c>
      <c r="I17588" t="s">
        <v>35</v>
      </c>
      <c r="J17588" t="s">
        <v>46</v>
      </c>
      <c r="K17588" t="s">
        <v>47</v>
      </c>
      <c r="L17588" t="s">
        <v>43</v>
      </c>
      <c r="M17588">
        <v>4887</v>
      </c>
      <c r="N17588">
        <v>0</v>
      </c>
      <c r="O17588">
        <v>15</v>
      </c>
    </row>
    <row r="17589" spans="1:15" x14ac:dyDescent="0.3">
      <c r="A17589" t="s">
        <v>14</v>
      </c>
      <c r="B17589">
        <v>1</v>
      </c>
      <c r="C17589">
        <v>1</v>
      </c>
      <c r="D17589">
        <v>1</v>
      </c>
      <c r="E17589" t="s">
        <v>13716</v>
      </c>
      <c r="F17589" t="s">
        <v>13196</v>
      </c>
      <c r="G17589" t="s">
        <v>14</v>
      </c>
      <c r="H17589" t="s">
        <v>13717</v>
      </c>
      <c r="I17589" t="s">
        <v>35</v>
      </c>
      <c r="J17589" t="s">
        <v>46</v>
      </c>
      <c r="K17589" t="s">
        <v>47</v>
      </c>
      <c r="L17589" t="s">
        <v>43</v>
      </c>
      <c r="M17589">
        <v>4888</v>
      </c>
      <c r="N17589">
        <v>0</v>
      </c>
      <c r="O17589">
        <v>15</v>
      </c>
    </row>
    <row r="17590" spans="1:15" x14ac:dyDescent="0.3">
      <c r="A17590" t="s">
        <v>14</v>
      </c>
      <c r="B17590">
        <v>1</v>
      </c>
      <c r="C17590">
        <v>1</v>
      </c>
      <c r="D17590">
        <v>1</v>
      </c>
      <c r="E17590" t="s">
        <v>13718</v>
      </c>
      <c r="F17590" t="s">
        <v>10141</v>
      </c>
      <c r="G17590" t="s">
        <v>14</v>
      </c>
      <c r="H17590" t="s">
        <v>13726</v>
      </c>
      <c r="I17590" t="s">
        <v>35</v>
      </c>
      <c r="J17590" t="s">
        <v>32</v>
      </c>
      <c r="M17590">
        <v>4889</v>
      </c>
      <c r="N17590">
        <v>11</v>
      </c>
      <c r="O17590">
        <v>19</v>
      </c>
    </row>
    <row r="17591" spans="1:15" x14ac:dyDescent="0.3">
      <c r="A17591" t="s">
        <v>23</v>
      </c>
      <c r="B17591">
        <v>1</v>
      </c>
      <c r="C17591">
        <v>1</v>
      </c>
      <c r="D17591">
        <v>1</v>
      </c>
      <c r="E17591" t="s">
        <v>13718</v>
      </c>
      <c r="F17591" t="s">
        <v>1223</v>
      </c>
      <c r="G17591" t="s">
        <v>23</v>
      </c>
      <c r="H17591" t="s">
        <v>13719</v>
      </c>
      <c r="I17591" t="s">
        <v>35</v>
      </c>
      <c r="J17591" t="s">
        <v>321</v>
      </c>
      <c r="M17591">
        <v>4889</v>
      </c>
      <c r="N17591">
        <v>161</v>
      </c>
      <c r="O17591">
        <v>171</v>
      </c>
    </row>
    <row r="17592" spans="1:15" x14ac:dyDescent="0.3">
      <c r="E17592" t="s">
        <v>13718</v>
      </c>
      <c r="F17592" t="s">
        <v>169</v>
      </c>
      <c r="G17592" t="s">
        <v>14</v>
      </c>
      <c r="H17592" t="s">
        <v>13721</v>
      </c>
      <c r="I17592" t="s">
        <v>31</v>
      </c>
      <c r="J17592" t="s">
        <v>32</v>
      </c>
      <c r="M17592">
        <v>4889</v>
      </c>
      <c r="N17592">
        <v>189</v>
      </c>
      <c r="O17592">
        <v>194</v>
      </c>
    </row>
    <row r="17593" spans="1:15" x14ac:dyDescent="0.3">
      <c r="A17593" t="s">
        <v>14</v>
      </c>
      <c r="B17593">
        <v>0</v>
      </c>
      <c r="C17593">
        <v>1</v>
      </c>
      <c r="D17593" t="s">
        <v>14</v>
      </c>
      <c r="E17593" t="s">
        <v>13718</v>
      </c>
      <c r="F17593" t="s">
        <v>169</v>
      </c>
      <c r="G17593" t="s">
        <v>17</v>
      </c>
      <c r="H17593" t="s">
        <v>13721</v>
      </c>
      <c r="I17593" t="s">
        <v>26</v>
      </c>
      <c r="M17593">
        <v>4889</v>
      </c>
      <c r="N17593">
        <v>189</v>
      </c>
      <c r="O17593">
        <v>194</v>
      </c>
    </row>
    <row r="17594" spans="1:15" x14ac:dyDescent="0.3">
      <c r="E17594" t="s">
        <v>13718</v>
      </c>
      <c r="F17594" t="s">
        <v>156</v>
      </c>
      <c r="G17594" t="s">
        <v>51</v>
      </c>
      <c r="H17594" t="s">
        <v>13724</v>
      </c>
      <c r="I17594" t="s">
        <v>52</v>
      </c>
      <c r="J17594" t="s">
        <v>60</v>
      </c>
      <c r="M17594">
        <v>4889</v>
      </c>
      <c r="N17594">
        <v>202</v>
      </c>
      <c r="O17594">
        <v>212</v>
      </c>
    </row>
    <row r="17595" spans="1:15" x14ac:dyDescent="0.3">
      <c r="E17595" t="s">
        <v>13718</v>
      </c>
      <c r="F17595" t="s">
        <v>1727</v>
      </c>
      <c r="G17595" t="s">
        <v>14</v>
      </c>
      <c r="H17595" t="s">
        <v>13723</v>
      </c>
      <c r="I17595" t="s">
        <v>35</v>
      </c>
      <c r="J17595" t="s">
        <v>32</v>
      </c>
      <c r="M17595">
        <v>4889</v>
      </c>
      <c r="N17595">
        <v>236</v>
      </c>
      <c r="O17595">
        <v>240</v>
      </c>
    </row>
    <row r="17596" spans="1:15" x14ac:dyDescent="0.3">
      <c r="A17596" t="s">
        <v>14</v>
      </c>
      <c r="B17596">
        <v>1</v>
      </c>
      <c r="C17596">
        <v>1</v>
      </c>
      <c r="D17596">
        <v>1</v>
      </c>
      <c r="E17596" t="s">
        <v>13718</v>
      </c>
      <c r="F17596" t="s">
        <v>218</v>
      </c>
      <c r="G17596" t="s">
        <v>14</v>
      </c>
      <c r="H17596" t="s">
        <v>13727</v>
      </c>
      <c r="I17596" t="s">
        <v>35</v>
      </c>
      <c r="J17596" t="s">
        <v>42</v>
      </c>
      <c r="K17596" t="s">
        <v>43</v>
      </c>
      <c r="M17596">
        <v>4889</v>
      </c>
      <c r="N17596">
        <v>253</v>
      </c>
      <c r="O17596">
        <v>258</v>
      </c>
    </row>
    <row r="17597" spans="1:15" x14ac:dyDescent="0.3">
      <c r="E17597" t="s">
        <v>13718</v>
      </c>
      <c r="F17597" t="s">
        <v>169</v>
      </c>
      <c r="G17597" t="s">
        <v>14</v>
      </c>
      <c r="H17597" t="s">
        <v>13720</v>
      </c>
      <c r="I17597" t="s">
        <v>35</v>
      </c>
      <c r="J17597" t="s">
        <v>32</v>
      </c>
      <c r="M17597">
        <v>4889</v>
      </c>
      <c r="N17597">
        <v>260</v>
      </c>
      <c r="O17597">
        <v>265</v>
      </c>
    </row>
    <row r="17598" spans="1:15" x14ac:dyDescent="0.3">
      <c r="A17598" t="s">
        <v>14</v>
      </c>
      <c r="B17598">
        <v>1</v>
      </c>
      <c r="C17598">
        <v>1</v>
      </c>
      <c r="D17598">
        <v>1</v>
      </c>
      <c r="E17598" t="s">
        <v>13718</v>
      </c>
      <c r="F17598" t="s">
        <v>1391</v>
      </c>
      <c r="G17598" t="s">
        <v>14</v>
      </c>
      <c r="H17598" t="s">
        <v>13722</v>
      </c>
      <c r="I17598" t="s">
        <v>35</v>
      </c>
      <c r="J17598" t="s">
        <v>32</v>
      </c>
      <c r="M17598">
        <v>4889</v>
      </c>
      <c r="N17598">
        <v>288</v>
      </c>
      <c r="O17598">
        <v>293</v>
      </c>
    </row>
    <row r="17599" spans="1:15" x14ac:dyDescent="0.3">
      <c r="A17599" t="s">
        <v>14</v>
      </c>
      <c r="B17599">
        <v>1</v>
      </c>
      <c r="C17599">
        <v>1</v>
      </c>
      <c r="D17599">
        <v>1</v>
      </c>
      <c r="E17599" t="s">
        <v>13718</v>
      </c>
      <c r="F17599" t="s">
        <v>10141</v>
      </c>
      <c r="G17599" t="s">
        <v>14</v>
      </c>
      <c r="H17599" t="s">
        <v>13725</v>
      </c>
      <c r="I17599" t="s">
        <v>35</v>
      </c>
      <c r="J17599" t="s">
        <v>32</v>
      </c>
      <c r="M17599">
        <v>4889</v>
      </c>
      <c r="N17599">
        <v>507</v>
      </c>
      <c r="O17599">
        <v>515</v>
      </c>
    </row>
    <row r="17600" spans="1:15" x14ac:dyDescent="0.3">
      <c r="A17600" t="s">
        <v>14</v>
      </c>
      <c r="B17600">
        <v>0</v>
      </c>
      <c r="C17600">
        <v>1</v>
      </c>
      <c r="D17600" t="s">
        <v>14</v>
      </c>
      <c r="E17600" t="s">
        <v>13728</v>
      </c>
      <c r="F17600" t="s">
        <v>11816</v>
      </c>
      <c r="G17600" t="s">
        <v>17</v>
      </c>
      <c r="H17600" t="s">
        <v>13734</v>
      </c>
      <c r="I17600" t="s">
        <v>26</v>
      </c>
      <c r="M17600">
        <v>4890</v>
      </c>
      <c r="N17600">
        <v>0</v>
      </c>
      <c r="O17600">
        <v>5</v>
      </c>
    </row>
    <row r="17601" spans="1:15" x14ac:dyDescent="0.3">
      <c r="E17601" t="s">
        <v>13728</v>
      </c>
      <c r="F17601" t="s">
        <v>11816</v>
      </c>
      <c r="G17601" t="s">
        <v>14</v>
      </c>
      <c r="H17601" t="s">
        <v>13734</v>
      </c>
      <c r="I17601" t="s">
        <v>31</v>
      </c>
      <c r="J17601" t="s">
        <v>32</v>
      </c>
      <c r="M17601">
        <v>4890</v>
      </c>
      <c r="N17601">
        <v>0</v>
      </c>
      <c r="O17601">
        <v>5</v>
      </c>
    </row>
    <row r="17602" spans="1:15" x14ac:dyDescent="0.3">
      <c r="A17602" t="s">
        <v>14</v>
      </c>
      <c r="B17602">
        <v>1</v>
      </c>
      <c r="C17602">
        <v>1</v>
      </c>
      <c r="D17602">
        <v>1</v>
      </c>
      <c r="E17602" t="s">
        <v>13728</v>
      </c>
      <c r="F17602" t="s">
        <v>13731</v>
      </c>
      <c r="G17602" t="s">
        <v>14</v>
      </c>
      <c r="H17602" t="s">
        <v>13732</v>
      </c>
      <c r="I17602" t="s">
        <v>19</v>
      </c>
      <c r="M17602">
        <v>4890</v>
      </c>
      <c r="N17602">
        <v>7</v>
      </c>
      <c r="O17602">
        <v>12</v>
      </c>
    </row>
    <row r="17603" spans="1:15" x14ac:dyDescent="0.3">
      <c r="E17603" t="s">
        <v>13728</v>
      </c>
      <c r="F17603" t="s">
        <v>13731</v>
      </c>
      <c r="G17603" t="s">
        <v>23</v>
      </c>
      <c r="H17603" t="s">
        <v>13732</v>
      </c>
      <c r="I17603" t="s">
        <v>26</v>
      </c>
      <c r="M17603">
        <v>4890</v>
      </c>
      <c r="N17603">
        <v>7</v>
      </c>
      <c r="O17603">
        <v>12</v>
      </c>
    </row>
    <row r="17604" spans="1:15" x14ac:dyDescent="0.3">
      <c r="A17604" t="s">
        <v>14</v>
      </c>
      <c r="B17604">
        <v>1</v>
      </c>
      <c r="C17604">
        <v>1</v>
      </c>
      <c r="D17604">
        <v>1</v>
      </c>
      <c r="E17604" t="s">
        <v>13728</v>
      </c>
      <c r="F17604" t="s">
        <v>13729</v>
      </c>
      <c r="G17604" t="s">
        <v>14</v>
      </c>
      <c r="H17604" t="s">
        <v>13730</v>
      </c>
      <c r="I17604" t="s">
        <v>22</v>
      </c>
      <c r="M17604">
        <v>4890</v>
      </c>
      <c r="N17604">
        <v>14</v>
      </c>
      <c r="O17604">
        <v>19</v>
      </c>
    </row>
    <row r="17605" spans="1:15" x14ac:dyDescent="0.3">
      <c r="A17605" t="s">
        <v>14</v>
      </c>
      <c r="B17605">
        <v>1</v>
      </c>
      <c r="C17605">
        <v>1</v>
      </c>
      <c r="D17605">
        <v>1</v>
      </c>
      <c r="E17605" t="s">
        <v>13728</v>
      </c>
      <c r="F17605" t="s">
        <v>4176</v>
      </c>
      <c r="G17605" t="s">
        <v>14</v>
      </c>
      <c r="H17605" t="s">
        <v>13733</v>
      </c>
      <c r="I17605" t="s">
        <v>35</v>
      </c>
      <c r="J17605" t="s">
        <v>32</v>
      </c>
      <c r="M17605">
        <v>4890</v>
      </c>
      <c r="N17605">
        <v>23</v>
      </c>
      <c r="O17605">
        <v>26</v>
      </c>
    </row>
    <row r="17606" spans="1:15" x14ac:dyDescent="0.3">
      <c r="E17606" t="s">
        <v>13735</v>
      </c>
      <c r="F17606" t="s">
        <v>9946</v>
      </c>
      <c r="G17606" t="s">
        <v>14</v>
      </c>
      <c r="H17606" t="s">
        <v>13749</v>
      </c>
      <c r="I17606" t="s">
        <v>22</v>
      </c>
      <c r="M17606">
        <v>4891</v>
      </c>
      <c r="N17606">
        <v>0</v>
      </c>
      <c r="O17606">
        <v>3</v>
      </c>
    </row>
    <row r="17607" spans="1:15" x14ac:dyDescent="0.3">
      <c r="A17607" t="s">
        <v>14</v>
      </c>
      <c r="B17607">
        <v>1</v>
      </c>
      <c r="C17607">
        <v>1</v>
      </c>
      <c r="D17607">
        <v>1</v>
      </c>
      <c r="E17607" t="s">
        <v>13735</v>
      </c>
      <c r="F17607" t="s">
        <v>13747</v>
      </c>
      <c r="G17607" t="s">
        <v>14</v>
      </c>
      <c r="H17607" t="s">
        <v>13748</v>
      </c>
      <c r="I17607" t="s">
        <v>370</v>
      </c>
      <c r="J17607" t="s">
        <v>46</v>
      </c>
      <c r="K17607" t="s">
        <v>47</v>
      </c>
      <c r="L17607" t="s">
        <v>43</v>
      </c>
      <c r="M17607">
        <v>4891</v>
      </c>
      <c r="N17607">
        <v>41</v>
      </c>
      <c r="O17607">
        <v>58</v>
      </c>
    </row>
    <row r="17608" spans="1:15" x14ac:dyDescent="0.3">
      <c r="E17608" t="s">
        <v>13735</v>
      </c>
      <c r="F17608" t="s">
        <v>13747</v>
      </c>
      <c r="G17608" t="s">
        <v>17</v>
      </c>
      <c r="H17608" t="s">
        <v>13748</v>
      </c>
      <c r="I17608" t="s">
        <v>19</v>
      </c>
      <c r="M17608">
        <v>4891</v>
      </c>
      <c r="N17608">
        <v>41</v>
      </c>
      <c r="O17608">
        <v>58</v>
      </c>
    </row>
    <row r="17609" spans="1:15" x14ac:dyDescent="0.3">
      <c r="A17609" t="s">
        <v>23</v>
      </c>
      <c r="B17609">
        <v>1</v>
      </c>
      <c r="C17609">
        <v>1</v>
      </c>
      <c r="D17609">
        <v>1</v>
      </c>
      <c r="E17609" t="s">
        <v>13735</v>
      </c>
      <c r="F17609" t="s">
        <v>13736</v>
      </c>
      <c r="G17609" t="s">
        <v>23</v>
      </c>
      <c r="H17609" t="s">
        <v>13737</v>
      </c>
      <c r="I17609" t="s">
        <v>22</v>
      </c>
      <c r="M17609">
        <v>4891</v>
      </c>
      <c r="N17609">
        <v>77</v>
      </c>
      <c r="O17609">
        <v>95</v>
      </c>
    </row>
    <row r="17610" spans="1:15" x14ac:dyDescent="0.3">
      <c r="A17610" t="s">
        <v>1277</v>
      </c>
      <c r="B17610">
        <v>0</v>
      </c>
      <c r="C17610">
        <v>1</v>
      </c>
      <c r="D17610" t="s">
        <v>1277</v>
      </c>
      <c r="E17610" t="s">
        <v>13735</v>
      </c>
      <c r="F17610" t="s">
        <v>13738</v>
      </c>
      <c r="G17610" t="s">
        <v>14</v>
      </c>
      <c r="H17610" t="s">
        <v>13742</v>
      </c>
      <c r="I17610" t="s">
        <v>52</v>
      </c>
      <c r="J17610" t="s">
        <v>32</v>
      </c>
      <c r="M17610">
        <v>4891</v>
      </c>
      <c r="N17610">
        <v>86</v>
      </c>
      <c r="O17610">
        <v>95</v>
      </c>
    </row>
    <row r="17611" spans="1:15" x14ac:dyDescent="0.3">
      <c r="A17611" t="s">
        <v>14</v>
      </c>
      <c r="B17611">
        <v>0</v>
      </c>
      <c r="C17611">
        <v>1</v>
      </c>
      <c r="D17611" t="s">
        <v>14</v>
      </c>
      <c r="E17611" t="s">
        <v>13735</v>
      </c>
      <c r="F17611" t="s">
        <v>13743</v>
      </c>
      <c r="G17611" t="s">
        <v>23</v>
      </c>
      <c r="H17611" t="s">
        <v>13744</v>
      </c>
      <c r="I17611" t="s">
        <v>26</v>
      </c>
      <c r="M17611">
        <v>4891</v>
      </c>
      <c r="N17611">
        <v>97</v>
      </c>
      <c r="O17611">
        <v>103</v>
      </c>
    </row>
    <row r="17612" spans="1:15" x14ac:dyDescent="0.3">
      <c r="E17612" t="s">
        <v>13735</v>
      </c>
      <c r="F17612" t="s">
        <v>13743</v>
      </c>
      <c r="G17612" t="s">
        <v>14</v>
      </c>
      <c r="H17612" t="s">
        <v>13744</v>
      </c>
      <c r="I17612" t="s">
        <v>19</v>
      </c>
      <c r="M17612">
        <v>4891</v>
      </c>
      <c r="N17612">
        <v>97</v>
      </c>
      <c r="O17612">
        <v>103</v>
      </c>
    </row>
    <row r="17613" spans="1:15" x14ac:dyDescent="0.3">
      <c r="A17613" t="s">
        <v>237</v>
      </c>
      <c r="B17613">
        <v>0</v>
      </c>
      <c r="C17613">
        <v>0</v>
      </c>
      <c r="D17613">
        <v>0</v>
      </c>
      <c r="E17613" t="s">
        <v>13735</v>
      </c>
      <c r="F17613" t="s">
        <v>13745</v>
      </c>
      <c r="G17613" t="s">
        <v>14</v>
      </c>
      <c r="H17613" t="s">
        <v>13746</v>
      </c>
      <c r="I17613" t="s">
        <v>52</v>
      </c>
      <c r="J17613" t="s">
        <v>1017</v>
      </c>
      <c r="K17613" t="s">
        <v>2939</v>
      </c>
      <c r="L17613" t="s">
        <v>788</v>
      </c>
      <c r="M17613">
        <v>4891</v>
      </c>
      <c r="N17613">
        <v>111</v>
      </c>
      <c r="O17613">
        <v>128</v>
      </c>
    </row>
    <row r="17614" spans="1:15" x14ac:dyDescent="0.3">
      <c r="A17614" t="s">
        <v>1277</v>
      </c>
      <c r="B17614">
        <v>0</v>
      </c>
      <c r="C17614">
        <v>1</v>
      </c>
      <c r="D17614" t="s">
        <v>1277</v>
      </c>
      <c r="E17614" t="s">
        <v>13735</v>
      </c>
      <c r="F17614" t="s">
        <v>13738</v>
      </c>
      <c r="G17614" t="s">
        <v>14</v>
      </c>
      <c r="H17614" t="s">
        <v>13739</v>
      </c>
      <c r="I17614" t="s">
        <v>19</v>
      </c>
      <c r="M17614">
        <v>4891</v>
      </c>
      <c r="N17614">
        <v>119</v>
      </c>
      <c r="O17614">
        <v>128</v>
      </c>
    </row>
    <row r="17615" spans="1:15" x14ac:dyDescent="0.3">
      <c r="A17615" t="s">
        <v>1277</v>
      </c>
      <c r="B17615">
        <v>0</v>
      </c>
      <c r="C17615">
        <v>1</v>
      </c>
      <c r="D17615" t="s">
        <v>1277</v>
      </c>
      <c r="E17615" t="s">
        <v>13735</v>
      </c>
      <c r="F17615" t="s">
        <v>13738</v>
      </c>
      <c r="G17615" t="s">
        <v>23</v>
      </c>
      <c r="H17615" t="s">
        <v>13739</v>
      </c>
      <c r="I17615" t="s">
        <v>26</v>
      </c>
      <c r="M17615">
        <v>4891</v>
      </c>
      <c r="N17615">
        <v>119</v>
      </c>
      <c r="O17615">
        <v>128</v>
      </c>
    </row>
    <row r="17616" spans="1:15" x14ac:dyDescent="0.3">
      <c r="E17616" t="s">
        <v>13735</v>
      </c>
      <c r="F17616" t="s">
        <v>13740</v>
      </c>
      <c r="G17616" t="s">
        <v>14</v>
      </c>
      <c r="H17616" t="s">
        <v>13741</v>
      </c>
      <c r="I17616" t="s">
        <v>19</v>
      </c>
      <c r="M17616">
        <v>4891</v>
      </c>
      <c r="N17616">
        <v>163</v>
      </c>
      <c r="O17616">
        <v>167</v>
      </c>
    </row>
    <row r="17617" spans="1:15" x14ac:dyDescent="0.3">
      <c r="A17617" t="s">
        <v>14</v>
      </c>
      <c r="B17617">
        <v>0</v>
      </c>
      <c r="C17617">
        <v>1</v>
      </c>
      <c r="D17617" t="s">
        <v>14</v>
      </c>
      <c r="E17617" t="s">
        <v>13735</v>
      </c>
      <c r="F17617" t="s">
        <v>13740</v>
      </c>
      <c r="G17617" t="s">
        <v>23</v>
      </c>
      <c r="H17617" t="s">
        <v>13741</v>
      </c>
      <c r="I17617" t="s">
        <v>26</v>
      </c>
      <c r="M17617">
        <v>4891</v>
      </c>
      <c r="N17617">
        <v>163</v>
      </c>
      <c r="O17617">
        <v>167</v>
      </c>
    </row>
    <row r="17618" spans="1:15" x14ac:dyDescent="0.3">
      <c r="E17618" t="s">
        <v>13735</v>
      </c>
      <c r="F17618" t="s">
        <v>9946</v>
      </c>
      <c r="G17618" t="s">
        <v>14</v>
      </c>
      <c r="H17618" t="s">
        <v>13750</v>
      </c>
      <c r="I17618" t="s">
        <v>22</v>
      </c>
      <c r="M17618">
        <v>4892</v>
      </c>
      <c r="N17618">
        <v>0</v>
      </c>
      <c r="O17618">
        <v>3</v>
      </c>
    </row>
    <row r="17619" spans="1:15" x14ac:dyDescent="0.3">
      <c r="E17619" t="s">
        <v>13728</v>
      </c>
      <c r="F17619" t="s">
        <v>11816</v>
      </c>
      <c r="G17619" t="s">
        <v>14</v>
      </c>
      <c r="H17619" t="s">
        <v>13734</v>
      </c>
      <c r="I17619" t="s">
        <v>31</v>
      </c>
      <c r="J17619" t="s">
        <v>32</v>
      </c>
      <c r="M17619">
        <v>4893</v>
      </c>
      <c r="N17619">
        <v>0</v>
      </c>
      <c r="O17619">
        <v>5</v>
      </c>
    </row>
    <row r="17620" spans="1:15" x14ac:dyDescent="0.3">
      <c r="A17620" t="s">
        <v>14</v>
      </c>
      <c r="B17620">
        <v>0</v>
      </c>
      <c r="C17620">
        <v>1</v>
      </c>
      <c r="D17620" t="s">
        <v>14</v>
      </c>
      <c r="E17620" t="s">
        <v>13728</v>
      </c>
      <c r="F17620" t="s">
        <v>11816</v>
      </c>
      <c r="G17620" t="s">
        <v>17</v>
      </c>
      <c r="H17620" t="s">
        <v>13734</v>
      </c>
      <c r="I17620" t="s">
        <v>26</v>
      </c>
      <c r="M17620">
        <v>4893</v>
      </c>
      <c r="N17620">
        <v>0</v>
      </c>
      <c r="O17620">
        <v>5</v>
      </c>
    </row>
    <row r="17621" spans="1:15" x14ac:dyDescent="0.3">
      <c r="A17621" t="s">
        <v>14</v>
      </c>
      <c r="B17621">
        <v>1</v>
      </c>
      <c r="C17621">
        <v>1</v>
      </c>
      <c r="D17621">
        <v>1</v>
      </c>
      <c r="E17621" t="s">
        <v>13728</v>
      </c>
      <c r="F17621" t="s">
        <v>13731</v>
      </c>
      <c r="G17621" t="s">
        <v>14</v>
      </c>
      <c r="H17621" t="s">
        <v>13732</v>
      </c>
      <c r="I17621" t="s">
        <v>19</v>
      </c>
      <c r="M17621">
        <v>4893</v>
      </c>
      <c r="N17621">
        <v>7</v>
      </c>
      <c r="O17621">
        <v>12</v>
      </c>
    </row>
    <row r="17622" spans="1:15" x14ac:dyDescent="0.3">
      <c r="E17622" t="s">
        <v>13728</v>
      </c>
      <c r="F17622" t="s">
        <v>13731</v>
      </c>
      <c r="G17622" t="s">
        <v>23</v>
      </c>
      <c r="H17622" t="s">
        <v>13732</v>
      </c>
      <c r="I17622" t="s">
        <v>26</v>
      </c>
      <c r="M17622">
        <v>4893</v>
      </c>
      <c r="N17622">
        <v>7</v>
      </c>
      <c r="O17622">
        <v>12</v>
      </c>
    </row>
    <row r="17623" spans="1:15" x14ac:dyDescent="0.3">
      <c r="A17623" t="s">
        <v>14</v>
      </c>
      <c r="B17623">
        <v>1</v>
      </c>
      <c r="C17623">
        <v>1</v>
      </c>
      <c r="D17623">
        <v>1</v>
      </c>
      <c r="E17623" t="s">
        <v>13728</v>
      </c>
      <c r="F17623" t="s">
        <v>13729</v>
      </c>
      <c r="G17623" t="s">
        <v>14</v>
      </c>
      <c r="H17623" t="s">
        <v>13730</v>
      </c>
      <c r="I17623" t="s">
        <v>22</v>
      </c>
      <c r="M17623">
        <v>4893</v>
      </c>
      <c r="N17623">
        <v>14</v>
      </c>
      <c r="O17623">
        <v>19</v>
      </c>
    </row>
    <row r="17624" spans="1:15" x14ac:dyDescent="0.3">
      <c r="A17624" t="s">
        <v>14</v>
      </c>
      <c r="B17624">
        <v>1</v>
      </c>
      <c r="C17624">
        <v>1</v>
      </c>
      <c r="D17624">
        <v>1</v>
      </c>
      <c r="E17624" t="s">
        <v>13728</v>
      </c>
      <c r="F17624" t="s">
        <v>4176</v>
      </c>
      <c r="G17624" t="s">
        <v>14</v>
      </c>
      <c r="H17624" t="s">
        <v>13733</v>
      </c>
      <c r="I17624" t="s">
        <v>35</v>
      </c>
      <c r="J17624" t="s">
        <v>32</v>
      </c>
      <c r="M17624">
        <v>4893</v>
      </c>
      <c r="N17624">
        <v>23</v>
      </c>
      <c r="O17624">
        <v>26</v>
      </c>
    </row>
    <row r="17625" spans="1:15" x14ac:dyDescent="0.3">
      <c r="E17625" t="s">
        <v>7958</v>
      </c>
      <c r="F17625" t="s">
        <v>7974</v>
      </c>
      <c r="G17625" t="s">
        <v>14</v>
      </c>
      <c r="H17625" t="s">
        <v>13753</v>
      </c>
      <c r="I17625" t="s">
        <v>22</v>
      </c>
      <c r="M17625">
        <v>4894</v>
      </c>
      <c r="N17625">
        <v>0</v>
      </c>
      <c r="O17625">
        <v>4</v>
      </c>
    </row>
    <row r="17626" spans="1:15" x14ac:dyDescent="0.3">
      <c r="E17626" t="s">
        <v>7958</v>
      </c>
      <c r="F17626" t="s">
        <v>13751</v>
      </c>
      <c r="G17626" t="s">
        <v>17</v>
      </c>
      <c r="H17626" t="s">
        <v>13752</v>
      </c>
      <c r="I17626" t="s">
        <v>19</v>
      </c>
      <c r="M17626">
        <v>4894</v>
      </c>
      <c r="N17626">
        <v>61</v>
      </c>
      <c r="O17626">
        <v>68</v>
      </c>
    </row>
    <row r="17627" spans="1:15" x14ac:dyDescent="0.3">
      <c r="A17627" t="s">
        <v>14</v>
      </c>
      <c r="B17627">
        <v>1</v>
      </c>
      <c r="C17627">
        <v>1</v>
      </c>
      <c r="D17627">
        <v>1</v>
      </c>
      <c r="E17627" t="s">
        <v>7958</v>
      </c>
      <c r="F17627" t="s">
        <v>13751</v>
      </c>
      <c r="G17627" t="s">
        <v>14</v>
      </c>
      <c r="H17627" t="s">
        <v>13752</v>
      </c>
      <c r="I17627" t="s">
        <v>370</v>
      </c>
      <c r="J17627" t="s">
        <v>46</v>
      </c>
      <c r="K17627" t="s">
        <v>47</v>
      </c>
      <c r="L17627" t="s">
        <v>43</v>
      </c>
      <c r="M17627">
        <v>4894</v>
      </c>
      <c r="N17627">
        <v>61</v>
      </c>
      <c r="O17627">
        <v>68</v>
      </c>
    </row>
    <row r="17628" spans="1:15" x14ac:dyDescent="0.3">
      <c r="A17628" t="s">
        <v>14</v>
      </c>
      <c r="B17628">
        <v>1</v>
      </c>
      <c r="C17628">
        <v>1</v>
      </c>
      <c r="D17628">
        <v>1</v>
      </c>
      <c r="E17628" t="s">
        <v>13754</v>
      </c>
      <c r="F17628" t="s">
        <v>13759</v>
      </c>
      <c r="G17628" t="s">
        <v>14</v>
      </c>
      <c r="H17628" t="s">
        <v>13760</v>
      </c>
      <c r="I17628" t="s">
        <v>22</v>
      </c>
      <c r="M17628">
        <v>4895</v>
      </c>
      <c r="N17628">
        <v>0</v>
      </c>
      <c r="O17628">
        <v>9</v>
      </c>
    </row>
    <row r="17629" spans="1:15" x14ac:dyDescent="0.3">
      <c r="E17629" t="s">
        <v>13754</v>
      </c>
      <c r="F17629" t="s">
        <v>13761</v>
      </c>
      <c r="G17629" t="s">
        <v>17</v>
      </c>
      <c r="H17629" t="s">
        <v>13762</v>
      </c>
      <c r="I17629" t="s">
        <v>19</v>
      </c>
      <c r="M17629">
        <v>4895</v>
      </c>
      <c r="N17629">
        <v>21</v>
      </c>
      <c r="O17629">
        <v>31</v>
      </c>
    </row>
    <row r="17630" spans="1:15" x14ac:dyDescent="0.3">
      <c r="A17630" t="s">
        <v>14</v>
      </c>
      <c r="B17630">
        <v>0</v>
      </c>
      <c r="C17630">
        <v>1</v>
      </c>
      <c r="D17630" t="s">
        <v>14</v>
      </c>
      <c r="E17630" t="s">
        <v>13754</v>
      </c>
      <c r="F17630" t="s">
        <v>5916</v>
      </c>
      <c r="G17630" t="s">
        <v>23</v>
      </c>
      <c r="H17630" t="s">
        <v>13755</v>
      </c>
      <c r="I17630" t="s">
        <v>26</v>
      </c>
      <c r="M17630">
        <v>4895</v>
      </c>
      <c r="N17630">
        <v>69</v>
      </c>
      <c r="O17630">
        <v>72</v>
      </c>
    </row>
    <row r="17631" spans="1:15" x14ac:dyDescent="0.3">
      <c r="E17631" t="s">
        <v>13754</v>
      </c>
      <c r="F17631" t="s">
        <v>5916</v>
      </c>
      <c r="G17631" t="s">
        <v>14</v>
      </c>
      <c r="H17631" t="s">
        <v>13755</v>
      </c>
      <c r="I17631" t="s">
        <v>19</v>
      </c>
      <c r="M17631">
        <v>4895</v>
      </c>
      <c r="N17631">
        <v>69</v>
      </c>
      <c r="O17631">
        <v>72</v>
      </c>
    </row>
    <row r="17632" spans="1:15" x14ac:dyDescent="0.3">
      <c r="E17632" t="s">
        <v>13754</v>
      </c>
      <c r="F17632" t="s">
        <v>13756</v>
      </c>
      <c r="G17632" t="s">
        <v>14</v>
      </c>
      <c r="H17632" t="s">
        <v>13757</v>
      </c>
      <c r="I17632" t="s">
        <v>31</v>
      </c>
      <c r="J17632" t="s">
        <v>32</v>
      </c>
      <c r="M17632">
        <v>4895</v>
      </c>
      <c r="N17632">
        <v>74</v>
      </c>
      <c r="O17632">
        <v>80</v>
      </c>
    </row>
    <row r="17633" spans="1:15" x14ac:dyDescent="0.3">
      <c r="A17633" t="s">
        <v>14</v>
      </c>
      <c r="B17633">
        <v>0</v>
      </c>
      <c r="C17633">
        <v>1</v>
      </c>
      <c r="D17633" t="s">
        <v>14</v>
      </c>
      <c r="E17633" t="s">
        <v>13754</v>
      </c>
      <c r="F17633" t="s">
        <v>13756</v>
      </c>
      <c r="G17633" t="s">
        <v>23</v>
      </c>
      <c r="H17633" t="s">
        <v>13757</v>
      </c>
      <c r="I17633" t="s">
        <v>26</v>
      </c>
      <c r="M17633">
        <v>4895</v>
      </c>
      <c r="N17633">
        <v>74</v>
      </c>
      <c r="O17633">
        <v>80</v>
      </c>
    </row>
    <row r="17634" spans="1:15" x14ac:dyDescent="0.3">
      <c r="A17634" t="s">
        <v>14</v>
      </c>
      <c r="B17634">
        <v>1</v>
      </c>
      <c r="C17634">
        <v>1</v>
      </c>
      <c r="D17634">
        <v>1</v>
      </c>
      <c r="E17634" t="s">
        <v>13754</v>
      </c>
      <c r="F17634" t="s">
        <v>4275</v>
      </c>
      <c r="G17634" t="s">
        <v>14</v>
      </c>
      <c r="H17634" t="s">
        <v>13758</v>
      </c>
      <c r="I17634" t="s">
        <v>35</v>
      </c>
      <c r="J17634" t="s">
        <v>32</v>
      </c>
      <c r="M17634">
        <v>4895</v>
      </c>
      <c r="N17634">
        <v>84</v>
      </c>
      <c r="O17634">
        <v>88</v>
      </c>
    </row>
    <row r="17635" spans="1:15" x14ac:dyDescent="0.3">
      <c r="A17635" t="s">
        <v>14</v>
      </c>
      <c r="B17635">
        <v>0</v>
      </c>
      <c r="C17635">
        <v>1</v>
      </c>
      <c r="D17635" t="s">
        <v>14</v>
      </c>
      <c r="E17635" t="s">
        <v>13728</v>
      </c>
      <c r="F17635" t="s">
        <v>11816</v>
      </c>
      <c r="G17635" t="s">
        <v>17</v>
      </c>
      <c r="H17635" t="s">
        <v>13734</v>
      </c>
      <c r="I17635" t="s">
        <v>26</v>
      </c>
      <c r="M17635">
        <v>4896</v>
      </c>
      <c r="N17635">
        <v>0</v>
      </c>
      <c r="O17635">
        <v>5</v>
      </c>
    </row>
    <row r="17636" spans="1:15" x14ac:dyDescent="0.3">
      <c r="E17636" t="s">
        <v>13728</v>
      </c>
      <c r="F17636" t="s">
        <v>11816</v>
      </c>
      <c r="G17636" t="s">
        <v>14</v>
      </c>
      <c r="H17636" t="s">
        <v>13734</v>
      </c>
      <c r="I17636" t="s">
        <v>31</v>
      </c>
      <c r="J17636" t="s">
        <v>32</v>
      </c>
      <c r="M17636">
        <v>4896</v>
      </c>
      <c r="N17636">
        <v>0</v>
      </c>
      <c r="O17636">
        <v>5</v>
      </c>
    </row>
    <row r="17637" spans="1:15" x14ac:dyDescent="0.3">
      <c r="E17637" t="s">
        <v>13728</v>
      </c>
      <c r="F17637" t="s">
        <v>13731</v>
      </c>
      <c r="G17637" t="s">
        <v>23</v>
      </c>
      <c r="H17637" t="s">
        <v>13732</v>
      </c>
      <c r="I17637" t="s">
        <v>26</v>
      </c>
      <c r="M17637">
        <v>4896</v>
      </c>
      <c r="N17637">
        <v>7</v>
      </c>
      <c r="O17637">
        <v>12</v>
      </c>
    </row>
    <row r="17638" spans="1:15" x14ac:dyDescent="0.3">
      <c r="A17638" t="s">
        <v>14</v>
      </c>
      <c r="B17638">
        <v>1</v>
      </c>
      <c r="C17638">
        <v>1</v>
      </c>
      <c r="D17638">
        <v>1</v>
      </c>
      <c r="E17638" t="s">
        <v>13728</v>
      </c>
      <c r="F17638" t="s">
        <v>13731</v>
      </c>
      <c r="G17638" t="s">
        <v>14</v>
      </c>
      <c r="H17638" t="s">
        <v>13732</v>
      </c>
      <c r="I17638" t="s">
        <v>19</v>
      </c>
      <c r="M17638">
        <v>4896</v>
      </c>
      <c r="N17638">
        <v>7</v>
      </c>
      <c r="O17638">
        <v>12</v>
      </c>
    </row>
    <row r="17639" spans="1:15" x14ac:dyDescent="0.3">
      <c r="A17639" t="s">
        <v>14</v>
      </c>
      <c r="B17639">
        <v>1</v>
      </c>
      <c r="C17639">
        <v>1</v>
      </c>
      <c r="D17639">
        <v>1</v>
      </c>
      <c r="E17639" t="s">
        <v>13728</v>
      </c>
      <c r="F17639" t="s">
        <v>13729</v>
      </c>
      <c r="G17639" t="s">
        <v>14</v>
      </c>
      <c r="H17639" t="s">
        <v>13730</v>
      </c>
      <c r="I17639" t="s">
        <v>22</v>
      </c>
      <c r="M17639">
        <v>4896</v>
      </c>
      <c r="N17639">
        <v>14</v>
      </c>
      <c r="O17639">
        <v>19</v>
      </c>
    </row>
    <row r="17640" spans="1:15" x14ac:dyDescent="0.3">
      <c r="A17640" t="s">
        <v>14</v>
      </c>
      <c r="B17640">
        <v>1</v>
      </c>
      <c r="C17640">
        <v>1</v>
      </c>
      <c r="D17640">
        <v>1</v>
      </c>
      <c r="E17640" t="s">
        <v>13728</v>
      </c>
      <c r="F17640" t="s">
        <v>4176</v>
      </c>
      <c r="G17640" t="s">
        <v>14</v>
      </c>
      <c r="H17640" t="s">
        <v>13733</v>
      </c>
      <c r="I17640" t="s">
        <v>35</v>
      </c>
      <c r="J17640" t="s">
        <v>32</v>
      </c>
      <c r="M17640">
        <v>4896</v>
      </c>
      <c r="N17640">
        <v>23</v>
      </c>
      <c r="O17640">
        <v>26</v>
      </c>
    </row>
    <row r="17641" spans="1:15" x14ac:dyDescent="0.3">
      <c r="A17641" t="s">
        <v>14</v>
      </c>
      <c r="B17641">
        <v>1</v>
      </c>
      <c r="C17641">
        <v>1</v>
      </c>
      <c r="D17641">
        <v>1</v>
      </c>
      <c r="E17641" t="s">
        <v>13754</v>
      </c>
      <c r="F17641" t="s">
        <v>13763</v>
      </c>
      <c r="G17641" t="s">
        <v>14</v>
      </c>
      <c r="H17641" t="s">
        <v>13764</v>
      </c>
      <c r="I17641" t="s">
        <v>22</v>
      </c>
      <c r="M17641">
        <v>4897</v>
      </c>
      <c r="N17641">
        <v>0</v>
      </c>
      <c r="O17641">
        <v>7</v>
      </c>
    </row>
    <row r="17642" spans="1:15" x14ac:dyDescent="0.3">
      <c r="A17642" t="s">
        <v>14</v>
      </c>
      <c r="B17642">
        <v>1</v>
      </c>
      <c r="C17642">
        <v>1</v>
      </c>
      <c r="D17642">
        <v>1</v>
      </c>
      <c r="E17642" t="s">
        <v>13754</v>
      </c>
      <c r="F17642" t="s">
        <v>2865</v>
      </c>
      <c r="G17642" t="s">
        <v>14</v>
      </c>
      <c r="H17642" t="s">
        <v>13765</v>
      </c>
      <c r="I17642" t="s">
        <v>35</v>
      </c>
      <c r="J17642" t="s">
        <v>32</v>
      </c>
      <c r="M17642">
        <v>4897</v>
      </c>
      <c r="N17642">
        <v>11</v>
      </c>
      <c r="O17642">
        <v>20</v>
      </c>
    </row>
    <row r="17643" spans="1:15" x14ac:dyDescent="0.3">
      <c r="E17643" t="s">
        <v>13766</v>
      </c>
      <c r="F17643" t="s">
        <v>2112</v>
      </c>
      <c r="G17643" t="s">
        <v>14</v>
      </c>
      <c r="H17643" t="s">
        <v>13770</v>
      </c>
      <c r="I17643" t="s">
        <v>26</v>
      </c>
      <c r="M17643">
        <v>4898</v>
      </c>
      <c r="N17643">
        <v>0</v>
      </c>
      <c r="O17643">
        <v>6</v>
      </c>
    </row>
    <row r="17644" spans="1:15" x14ac:dyDescent="0.3">
      <c r="A17644" t="s">
        <v>14</v>
      </c>
      <c r="B17644">
        <v>0</v>
      </c>
      <c r="C17644">
        <v>1</v>
      </c>
      <c r="D17644" t="s">
        <v>14</v>
      </c>
      <c r="E17644" t="s">
        <v>13766</v>
      </c>
      <c r="F17644" t="s">
        <v>13768</v>
      </c>
      <c r="G17644" t="s">
        <v>17</v>
      </c>
      <c r="H17644" t="s">
        <v>13776</v>
      </c>
      <c r="I17644" t="s">
        <v>26</v>
      </c>
      <c r="M17644">
        <v>4898</v>
      </c>
      <c r="N17644">
        <v>33</v>
      </c>
      <c r="O17644">
        <v>39</v>
      </c>
    </row>
    <row r="17645" spans="1:15" x14ac:dyDescent="0.3">
      <c r="E17645" t="s">
        <v>13766</v>
      </c>
      <c r="F17645" t="s">
        <v>13768</v>
      </c>
      <c r="G17645" t="s">
        <v>14</v>
      </c>
      <c r="H17645" t="s">
        <v>13776</v>
      </c>
      <c r="I17645" t="s">
        <v>19</v>
      </c>
      <c r="M17645">
        <v>4898</v>
      </c>
      <c r="N17645">
        <v>33</v>
      </c>
      <c r="O17645">
        <v>39</v>
      </c>
    </row>
    <row r="17646" spans="1:15" x14ac:dyDescent="0.3">
      <c r="E17646" t="s">
        <v>13766</v>
      </c>
      <c r="F17646" t="s">
        <v>1759</v>
      </c>
      <c r="G17646" t="s">
        <v>14</v>
      </c>
      <c r="H17646" t="s">
        <v>13777</v>
      </c>
      <c r="I17646" t="s">
        <v>52</v>
      </c>
      <c r="J17646" t="s">
        <v>32</v>
      </c>
      <c r="M17646">
        <v>4898</v>
      </c>
      <c r="N17646">
        <v>218</v>
      </c>
      <c r="O17646">
        <v>222</v>
      </c>
    </row>
    <row r="17647" spans="1:15" x14ac:dyDescent="0.3">
      <c r="E17647" t="s">
        <v>13766</v>
      </c>
      <c r="F17647" t="s">
        <v>13768</v>
      </c>
      <c r="G17647" t="s">
        <v>14</v>
      </c>
      <c r="H17647" t="s">
        <v>13769</v>
      </c>
      <c r="I17647" t="s">
        <v>22</v>
      </c>
      <c r="M17647">
        <v>4898</v>
      </c>
      <c r="N17647">
        <v>247</v>
      </c>
      <c r="O17647">
        <v>253</v>
      </c>
    </row>
    <row r="17648" spans="1:15" x14ac:dyDescent="0.3">
      <c r="E17648" t="s">
        <v>13766</v>
      </c>
      <c r="F17648" t="s">
        <v>13772</v>
      </c>
      <c r="G17648" t="s">
        <v>23</v>
      </c>
      <c r="H17648" t="s">
        <v>13773</v>
      </c>
      <c r="I17648" t="s">
        <v>19</v>
      </c>
      <c r="M17648">
        <v>4898</v>
      </c>
      <c r="N17648">
        <v>308</v>
      </c>
      <c r="O17648">
        <v>325</v>
      </c>
    </row>
    <row r="17649" spans="1:15" x14ac:dyDescent="0.3">
      <c r="A17649" t="s">
        <v>23</v>
      </c>
      <c r="B17649">
        <v>0</v>
      </c>
      <c r="C17649">
        <v>1</v>
      </c>
      <c r="D17649" t="s">
        <v>23</v>
      </c>
      <c r="E17649" t="s">
        <v>13766</v>
      </c>
      <c r="F17649" t="s">
        <v>13772</v>
      </c>
      <c r="G17649" t="s">
        <v>14</v>
      </c>
      <c r="H17649" t="s">
        <v>13773</v>
      </c>
      <c r="I17649" t="s">
        <v>26</v>
      </c>
      <c r="M17649">
        <v>4898</v>
      </c>
      <c r="N17649">
        <v>308</v>
      </c>
      <c r="O17649">
        <v>325</v>
      </c>
    </row>
    <row r="17650" spans="1:15" x14ac:dyDescent="0.3">
      <c r="E17650" t="s">
        <v>13766</v>
      </c>
      <c r="F17650" t="s">
        <v>13778</v>
      </c>
      <c r="G17650" t="s">
        <v>51</v>
      </c>
      <c r="H17650" t="s">
        <v>13779</v>
      </c>
      <c r="I17650" t="s">
        <v>52</v>
      </c>
      <c r="J17650" t="s">
        <v>60</v>
      </c>
      <c r="M17650">
        <v>4898</v>
      </c>
      <c r="N17650">
        <v>308</v>
      </c>
      <c r="O17650">
        <v>313</v>
      </c>
    </row>
    <row r="17651" spans="1:15" x14ac:dyDescent="0.3">
      <c r="E17651" t="s">
        <v>13766</v>
      </c>
      <c r="F17651" t="s">
        <v>13783</v>
      </c>
      <c r="G17651" t="s">
        <v>51</v>
      </c>
      <c r="H17651" t="s">
        <v>13784</v>
      </c>
      <c r="I17651" t="s">
        <v>52</v>
      </c>
      <c r="J17651" t="s">
        <v>53</v>
      </c>
      <c r="K17651" t="s">
        <v>46</v>
      </c>
      <c r="M17651">
        <v>4898</v>
      </c>
      <c r="N17651">
        <v>314</v>
      </c>
      <c r="O17651">
        <v>325</v>
      </c>
    </row>
    <row r="17652" spans="1:15" x14ac:dyDescent="0.3">
      <c r="E17652" t="s">
        <v>13766</v>
      </c>
      <c r="F17652" t="s">
        <v>13780</v>
      </c>
      <c r="G17652" t="s">
        <v>51</v>
      </c>
      <c r="H17652" t="s">
        <v>13781</v>
      </c>
      <c r="I17652" t="s">
        <v>26</v>
      </c>
      <c r="M17652">
        <v>4898</v>
      </c>
      <c r="N17652">
        <v>411</v>
      </c>
      <c r="O17652">
        <v>423</v>
      </c>
    </row>
    <row r="17653" spans="1:15" x14ac:dyDescent="0.3">
      <c r="A17653" t="s">
        <v>14</v>
      </c>
      <c r="B17653">
        <v>0</v>
      </c>
      <c r="C17653">
        <v>1</v>
      </c>
      <c r="D17653" t="s">
        <v>14</v>
      </c>
      <c r="E17653" t="s">
        <v>13766</v>
      </c>
      <c r="F17653" t="s">
        <v>13768</v>
      </c>
      <c r="G17653" t="s">
        <v>23</v>
      </c>
      <c r="H17653" t="s">
        <v>13775</v>
      </c>
      <c r="I17653" t="s">
        <v>26</v>
      </c>
      <c r="M17653">
        <v>4898</v>
      </c>
      <c r="N17653">
        <v>425</v>
      </c>
      <c r="O17653">
        <v>431</v>
      </c>
    </row>
    <row r="17654" spans="1:15" x14ac:dyDescent="0.3">
      <c r="E17654" t="s">
        <v>13766</v>
      </c>
      <c r="F17654" t="s">
        <v>13768</v>
      </c>
      <c r="G17654" t="s">
        <v>14</v>
      </c>
      <c r="H17654" t="s">
        <v>13775</v>
      </c>
      <c r="I17654" t="s">
        <v>19</v>
      </c>
      <c r="M17654">
        <v>4898</v>
      </c>
      <c r="N17654">
        <v>425</v>
      </c>
      <c r="O17654">
        <v>431</v>
      </c>
    </row>
    <row r="17655" spans="1:15" x14ac:dyDescent="0.3">
      <c r="E17655" t="s">
        <v>13766</v>
      </c>
      <c r="F17655" t="s">
        <v>3594</v>
      </c>
      <c r="G17655" t="s">
        <v>14</v>
      </c>
      <c r="H17655" t="s">
        <v>13782</v>
      </c>
      <c r="I17655" t="s">
        <v>35</v>
      </c>
      <c r="J17655" t="s">
        <v>32</v>
      </c>
      <c r="M17655">
        <v>4898</v>
      </c>
      <c r="N17655">
        <v>484</v>
      </c>
      <c r="O17655">
        <v>488</v>
      </c>
    </row>
    <row r="17656" spans="1:15" x14ac:dyDescent="0.3">
      <c r="A17656" t="s">
        <v>14</v>
      </c>
      <c r="B17656">
        <v>1</v>
      </c>
      <c r="C17656">
        <v>1</v>
      </c>
      <c r="D17656">
        <v>1</v>
      </c>
      <c r="E17656" t="s">
        <v>13766</v>
      </c>
      <c r="F17656" t="s">
        <v>405</v>
      </c>
      <c r="G17656" t="s">
        <v>14</v>
      </c>
      <c r="H17656" t="s">
        <v>13767</v>
      </c>
      <c r="I17656" t="s">
        <v>35</v>
      </c>
      <c r="J17656" t="s">
        <v>32</v>
      </c>
      <c r="M17656">
        <v>4898</v>
      </c>
      <c r="N17656">
        <v>492</v>
      </c>
      <c r="O17656">
        <v>498</v>
      </c>
    </row>
    <row r="17657" spans="1:15" x14ac:dyDescent="0.3">
      <c r="E17657" t="s">
        <v>13766</v>
      </c>
      <c r="F17657" t="s">
        <v>1899</v>
      </c>
      <c r="G17657" t="s">
        <v>51</v>
      </c>
      <c r="H17657" t="s">
        <v>13774</v>
      </c>
      <c r="I17657" t="s">
        <v>52</v>
      </c>
      <c r="J17657" t="s">
        <v>60</v>
      </c>
      <c r="M17657">
        <v>4898</v>
      </c>
      <c r="N17657">
        <v>635</v>
      </c>
      <c r="O17657">
        <v>640</v>
      </c>
    </row>
    <row r="17658" spans="1:15" x14ac:dyDescent="0.3">
      <c r="E17658" t="s">
        <v>13766</v>
      </c>
      <c r="F17658" t="s">
        <v>430</v>
      </c>
      <c r="G17658" t="s">
        <v>23</v>
      </c>
      <c r="H17658" t="s">
        <v>13771</v>
      </c>
      <c r="I17658" t="s">
        <v>26</v>
      </c>
      <c r="M17658">
        <v>4898</v>
      </c>
      <c r="N17658">
        <v>642</v>
      </c>
      <c r="O17658">
        <v>655</v>
      </c>
    </row>
    <row r="17659" spans="1:15" x14ac:dyDescent="0.3">
      <c r="E17659" t="s">
        <v>13766</v>
      </c>
      <c r="F17659" t="s">
        <v>2112</v>
      </c>
      <c r="G17659" t="s">
        <v>14</v>
      </c>
      <c r="H17659" t="s">
        <v>13770</v>
      </c>
      <c r="I17659" t="s">
        <v>26</v>
      </c>
      <c r="M17659">
        <v>4899</v>
      </c>
      <c r="N17659">
        <v>0</v>
      </c>
      <c r="O17659">
        <v>6</v>
      </c>
    </row>
    <row r="17660" spans="1:15" x14ac:dyDescent="0.3">
      <c r="A17660" t="s">
        <v>14</v>
      </c>
      <c r="B17660">
        <v>0</v>
      </c>
      <c r="C17660">
        <v>1</v>
      </c>
      <c r="D17660" t="s">
        <v>14</v>
      </c>
      <c r="E17660" t="s">
        <v>13766</v>
      </c>
      <c r="F17660" t="s">
        <v>13768</v>
      </c>
      <c r="G17660" t="s">
        <v>17</v>
      </c>
      <c r="H17660" t="s">
        <v>13776</v>
      </c>
      <c r="I17660" t="s">
        <v>26</v>
      </c>
      <c r="M17660">
        <v>4899</v>
      </c>
      <c r="N17660">
        <v>33</v>
      </c>
      <c r="O17660">
        <v>39</v>
      </c>
    </row>
    <row r="17661" spans="1:15" x14ac:dyDescent="0.3">
      <c r="E17661" t="s">
        <v>13766</v>
      </c>
      <c r="F17661" t="s">
        <v>13768</v>
      </c>
      <c r="G17661" t="s">
        <v>14</v>
      </c>
      <c r="H17661" t="s">
        <v>13776</v>
      </c>
      <c r="I17661" t="s">
        <v>19</v>
      </c>
      <c r="M17661">
        <v>4899</v>
      </c>
      <c r="N17661">
        <v>33</v>
      </c>
      <c r="O17661">
        <v>39</v>
      </c>
    </row>
    <row r="17662" spans="1:15" x14ac:dyDescent="0.3">
      <c r="E17662" t="s">
        <v>13766</v>
      </c>
      <c r="F17662" t="s">
        <v>1759</v>
      </c>
      <c r="G17662" t="s">
        <v>14</v>
      </c>
      <c r="H17662" t="s">
        <v>13777</v>
      </c>
      <c r="I17662" t="s">
        <v>52</v>
      </c>
      <c r="J17662" t="s">
        <v>32</v>
      </c>
      <c r="M17662">
        <v>4899</v>
      </c>
      <c r="N17662">
        <v>218</v>
      </c>
      <c r="O17662">
        <v>222</v>
      </c>
    </row>
    <row r="17663" spans="1:15" x14ac:dyDescent="0.3">
      <c r="E17663" t="s">
        <v>13766</v>
      </c>
      <c r="F17663" t="s">
        <v>13768</v>
      </c>
      <c r="G17663" t="s">
        <v>14</v>
      </c>
      <c r="H17663" t="s">
        <v>13769</v>
      </c>
      <c r="I17663" t="s">
        <v>22</v>
      </c>
      <c r="M17663">
        <v>4899</v>
      </c>
      <c r="N17663">
        <v>247</v>
      </c>
      <c r="O17663">
        <v>253</v>
      </c>
    </row>
    <row r="17664" spans="1:15" x14ac:dyDescent="0.3">
      <c r="A17664" t="s">
        <v>23</v>
      </c>
      <c r="B17664">
        <v>0</v>
      </c>
      <c r="C17664">
        <v>1</v>
      </c>
      <c r="D17664" t="s">
        <v>23</v>
      </c>
      <c r="E17664" t="s">
        <v>13766</v>
      </c>
      <c r="F17664" t="s">
        <v>13772</v>
      </c>
      <c r="G17664" t="s">
        <v>14</v>
      </c>
      <c r="H17664" t="s">
        <v>13773</v>
      </c>
      <c r="I17664" t="s">
        <v>26</v>
      </c>
      <c r="M17664">
        <v>4899</v>
      </c>
      <c r="N17664">
        <v>308</v>
      </c>
      <c r="O17664">
        <v>325</v>
      </c>
    </row>
    <row r="17665" spans="1:15" x14ac:dyDescent="0.3">
      <c r="E17665" t="s">
        <v>13766</v>
      </c>
      <c r="F17665" t="s">
        <v>13778</v>
      </c>
      <c r="G17665" t="s">
        <v>51</v>
      </c>
      <c r="H17665" t="s">
        <v>13779</v>
      </c>
      <c r="I17665" t="s">
        <v>52</v>
      </c>
      <c r="J17665" t="s">
        <v>60</v>
      </c>
      <c r="M17665">
        <v>4899</v>
      </c>
      <c r="N17665">
        <v>308</v>
      </c>
      <c r="O17665">
        <v>313</v>
      </c>
    </row>
    <row r="17666" spans="1:15" x14ac:dyDescent="0.3">
      <c r="E17666" t="s">
        <v>13766</v>
      </c>
      <c r="F17666" t="s">
        <v>13772</v>
      </c>
      <c r="G17666" t="s">
        <v>23</v>
      </c>
      <c r="H17666" t="s">
        <v>13773</v>
      </c>
      <c r="I17666" t="s">
        <v>19</v>
      </c>
      <c r="M17666">
        <v>4899</v>
      </c>
      <c r="N17666">
        <v>308</v>
      </c>
      <c r="O17666">
        <v>325</v>
      </c>
    </row>
    <row r="17667" spans="1:15" x14ac:dyDescent="0.3">
      <c r="E17667" t="s">
        <v>13766</v>
      </c>
      <c r="F17667" t="s">
        <v>13783</v>
      </c>
      <c r="G17667" t="s">
        <v>51</v>
      </c>
      <c r="H17667" t="s">
        <v>13784</v>
      </c>
      <c r="I17667" t="s">
        <v>52</v>
      </c>
      <c r="J17667" t="s">
        <v>53</v>
      </c>
      <c r="K17667" t="s">
        <v>46</v>
      </c>
      <c r="M17667">
        <v>4899</v>
      </c>
      <c r="N17667">
        <v>314</v>
      </c>
      <c r="O17667">
        <v>325</v>
      </c>
    </row>
    <row r="17668" spans="1:15" x14ac:dyDescent="0.3">
      <c r="E17668" t="s">
        <v>13766</v>
      </c>
      <c r="F17668" t="s">
        <v>13780</v>
      </c>
      <c r="G17668" t="s">
        <v>51</v>
      </c>
      <c r="H17668" t="s">
        <v>13781</v>
      </c>
      <c r="I17668" t="s">
        <v>26</v>
      </c>
      <c r="M17668">
        <v>4899</v>
      </c>
      <c r="N17668">
        <v>411</v>
      </c>
      <c r="O17668">
        <v>423</v>
      </c>
    </row>
    <row r="17669" spans="1:15" x14ac:dyDescent="0.3">
      <c r="E17669" t="s">
        <v>13766</v>
      </c>
      <c r="F17669" t="s">
        <v>13768</v>
      </c>
      <c r="G17669" t="s">
        <v>14</v>
      </c>
      <c r="H17669" t="s">
        <v>13775</v>
      </c>
      <c r="I17669" t="s">
        <v>19</v>
      </c>
      <c r="M17669">
        <v>4899</v>
      </c>
      <c r="N17669">
        <v>425</v>
      </c>
      <c r="O17669">
        <v>431</v>
      </c>
    </row>
    <row r="17670" spans="1:15" x14ac:dyDescent="0.3">
      <c r="A17670" t="s">
        <v>14</v>
      </c>
      <c r="B17670">
        <v>0</v>
      </c>
      <c r="C17670">
        <v>1</v>
      </c>
      <c r="D17670" t="s">
        <v>14</v>
      </c>
      <c r="E17670" t="s">
        <v>13766</v>
      </c>
      <c r="F17670" t="s">
        <v>13768</v>
      </c>
      <c r="G17670" t="s">
        <v>23</v>
      </c>
      <c r="H17670" t="s">
        <v>13775</v>
      </c>
      <c r="I17670" t="s">
        <v>26</v>
      </c>
      <c r="M17670">
        <v>4899</v>
      </c>
      <c r="N17670">
        <v>425</v>
      </c>
      <c r="O17670">
        <v>431</v>
      </c>
    </row>
    <row r="17671" spans="1:15" x14ac:dyDescent="0.3">
      <c r="E17671" t="s">
        <v>13766</v>
      </c>
      <c r="F17671" t="s">
        <v>3594</v>
      </c>
      <c r="G17671" t="s">
        <v>14</v>
      </c>
      <c r="H17671" t="s">
        <v>13782</v>
      </c>
      <c r="I17671" t="s">
        <v>35</v>
      </c>
      <c r="J17671" t="s">
        <v>32</v>
      </c>
      <c r="M17671">
        <v>4899</v>
      </c>
      <c r="N17671">
        <v>484</v>
      </c>
      <c r="O17671">
        <v>488</v>
      </c>
    </row>
    <row r="17672" spans="1:15" x14ac:dyDescent="0.3">
      <c r="A17672" t="s">
        <v>14</v>
      </c>
      <c r="B17672">
        <v>1</v>
      </c>
      <c r="C17672">
        <v>1</v>
      </c>
      <c r="D17672">
        <v>1</v>
      </c>
      <c r="E17672" t="s">
        <v>13766</v>
      </c>
      <c r="F17672" t="s">
        <v>405</v>
      </c>
      <c r="G17672" t="s">
        <v>14</v>
      </c>
      <c r="H17672" t="s">
        <v>13767</v>
      </c>
      <c r="I17672" t="s">
        <v>35</v>
      </c>
      <c r="J17672" t="s">
        <v>32</v>
      </c>
      <c r="M17672">
        <v>4899</v>
      </c>
      <c r="N17672">
        <v>492</v>
      </c>
      <c r="O17672">
        <v>498</v>
      </c>
    </row>
    <row r="17673" spans="1:15" x14ac:dyDescent="0.3">
      <c r="E17673" t="s">
        <v>13766</v>
      </c>
      <c r="F17673" t="s">
        <v>1899</v>
      </c>
      <c r="G17673" t="s">
        <v>51</v>
      </c>
      <c r="H17673" t="s">
        <v>13774</v>
      </c>
      <c r="I17673" t="s">
        <v>52</v>
      </c>
      <c r="J17673" t="s">
        <v>60</v>
      </c>
      <c r="M17673">
        <v>4899</v>
      </c>
      <c r="N17673">
        <v>635</v>
      </c>
      <c r="O17673">
        <v>640</v>
      </c>
    </row>
    <row r="17674" spans="1:15" x14ac:dyDescent="0.3">
      <c r="E17674" t="s">
        <v>13766</v>
      </c>
      <c r="F17674" t="s">
        <v>430</v>
      </c>
      <c r="G17674" t="s">
        <v>23</v>
      </c>
      <c r="H17674" t="s">
        <v>13771</v>
      </c>
      <c r="I17674" t="s">
        <v>26</v>
      </c>
      <c r="M17674">
        <v>4899</v>
      </c>
      <c r="N17674">
        <v>642</v>
      </c>
      <c r="O17674">
        <v>655</v>
      </c>
    </row>
    <row r="17675" spans="1:15" x14ac:dyDescent="0.3">
      <c r="E17675" t="s">
        <v>13728</v>
      </c>
      <c r="F17675" t="s">
        <v>11816</v>
      </c>
      <c r="G17675" t="s">
        <v>14</v>
      </c>
      <c r="H17675" t="s">
        <v>13734</v>
      </c>
      <c r="I17675" t="s">
        <v>31</v>
      </c>
      <c r="J17675" t="s">
        <v>32</v>
      </c>
      <c r="M17675">
        <v>4900</v>
      </c>
      <c r="N17675">
        <v>0</v>
      </c>
      <c r="O17675">
        <v>5</v>
      </c>
    </row>
    <row r="17676" spans="1:15" x14ac:dyDescent="0.3">
      <c r="A17676" t="s">
        <v>14</v>
      </c>
      <c r="B17676">
        <v>0</v>
      </c>
      <c r="C17676">
        <v>1</v>
      </c>
      <c r="D17676" t="s">
        <v>14</v>
      </c>
      <c r="E17676" t="s">
        <v>13728</v>
      </c>
      <c r="F17676" t="s">
        <v>11816</v>
      </c>
      <c r="G17676" t="s">
        <v>17</v>
      </c>
      <c r="H17676" t="s">
        <v>13734</v>
      </c>
      <c r="I17676" t="s">
        <v>26</v>
      </c>
      <c r="M17676">
        <v>4900</v>
      </c>
      <c r="N17676">
        <v>0</v>
      </c>
      <c r="O17676">
        <v>5</v>
      </c>
    </row>
    <row r="17677" spans="1:15" x14ac:dyDescent="0.3">
      <c r="A17677" t="s">
        <v>14</v>
      </c>
      <c r="B17677">
        <v>1</v>
      </c>
      <c r="C17677">
        <v>1</v>
      </c>
      <c r="D17677">
        <v>1</v>
      </c>
      <c r="E17677" t="s">
        <v>13728</v>
      </c>
      <c r="F17677" t="s">
        <v>13731</v>
      </c>
      <c r="G17677" t="s">
        <v>14</v>
      </c>
      <c r="H17677" t="s">
        <v>13732</v>
      </c>
      <c r="I17677" t="s">
        <v>19</v>
      </c>
      <c r="M17677">
        <v>4900</v>
      </c>
      <c r="N17677">
        <v>7</v>
      </c>
      <c r="O17677">
        <v>12</v>
      </c>
    </row>
    <row r="17678" spans="1:15" x14ac:dyDescent="0.3">
      <c r="E17678" t="s">
        <v>13728</v>
      </c>
      <c r="F17678" t="s">
        <v>13731</v>
      </c>
      <c r="G17678" t="s">
        <v>23</v>
      </c>
      <c r="H17678" t="s">
        <v>13732</v>
      </c>
      <c r="I17678" t="s">
        <v>26</v>
      </c>
      <c r="M17678">
        <v>4900</v>
      </c>
      <c r="N17678">
        <v>7</v>
      </c>
      <c r="O17678">
        <v>12</v>
      </c>
    </row>
    <row r="17679" spans="1:15" x14ac:dyDescent="0.3">
      <c r="A17679" t="s">
        <v>14</v>
      </c>
      <c r="B17679">
        <v>1</v>
      </c>
      <c r="C17679">
        <v>1</v>
      </c>
      <c r="D17679">
        <v>1</v>
      </c>
      <c r="E17679" t="s">
        <v>13728</v>
      </c>
      <c r="F17679" t="s">
        <v>13729</v>
      </c>
      <c r="G17679" t="s">
        <v>14</v>
      </c>
      <c r="H17679" t="s">
        <v>13730</v>
      </c>
      <c r="I17679" t="s">
        <v>22</v>
      </c>
      <c r="M17679">
        <v>4900</v>
      </c>
      <c r="N17679">
        <v>14</v>
      </c>
      <c r="O17679">
        <v>19</v>
      </c>
    </row>
    <row r="17680" spans="1:15" x14ac:dyDescent="0.3">
      <c r="A17680" t="s">
        <v>14</v>
      </c>
      <c r="B17680">
        <v>1</v>
      </c>
      <c r="C17680">
        <v>1</v>
      </c>
      <c r="D17680">
        <v>1</v>
      </c>
      <c r="E17680" t="s">
        <v>13728</v>
      </c>
      <c r="F17680" t="s">
        <v>4176</v>
      </c>
      <c r="G17680" t="s">
        <v>14</v>
      </c>
      <c r="H17680" t="s">
        <v>13733</v>
      </c>
      <c r="I17680" t="s">
        <v>35</v>
      </c>
      <c r="J17680" t="s">
        <v>32</v>
      </c>
      <c r="M17680">
        <v>4900</v>
      </c>
      <c r="N17680">
        <v>23</v>
      </c>
      <c r="O17680">
        <v>26</v>
      </c>
    </row>
    <row r="17681" spans="1:15" x14ac:dyDescent="0.3">
      <c r="E17681" t="s">
        <v>13766</v>
      </c>
      <c r="F17681" t="s">
        <v>2112</v>
      </c>
      <c r="G17681" t="s">
        <v>14</v>
      </c>
      <c r="H17681" t="s">
        <v>13770</v>
      </c>
      <c r="I17681" t="s">
        <v>26</v>
      </c>
      <c r="M17681">
        <v>4901</v>
      </c>
      <c r="N17681">
        <v>0</v>
      </c>
      <c r="O17681">
        <v>6</v>
      </c>
    </row>
    <row r="17682" spans="1:15" x14ac:dyDescent="0.3">
      <c r="A17682" t="s">
        <v>14</v>
      </c>
      <c r="B17682">
        <v>0</v>
      </c>
      <c r="C17682">
        <v>1</v>
      </c>
      <c r="D17682" t="s">
        <v>14</v>
      </c>
      <c r="E17682" t="s">
        <v>13766</v>
      </c>
      <c r="F17682" t="s">
        <v>13768</v>
      </c>
      <c r="G17682" t="s">
        <v>17</v>
      </c>
      <c r="H17682" t="s">
        <v>13776</v>
      </c>
      <c r="I17682" t="s">
        <v>26</v>
      </c>
      <c r="M17682">
        <v>4901</v>
      </c>
      <c r="N17682">
        <v>33</v>
      </c>
      <c r="O17682">
        <v>39</v>
      </c>
    </row>
    <row r="17683" spans="1:15" x14ac:dyDescent="0.3">
      <c r="E17683" t="s">
        <v>13766</v>
      </c>
      <c r="F17683" t="s">
        <v>13768</v>
      </c>
      <c r="G17683" t="s">
        <v>14</v>
      </c>
      <c r="H17683" t="s">
        <v>13776</v>
      </c>
      <c r="I17683" t="s">
        <v>19</v>
      </c>
      <c r="M17683">
        <v>4901</v>
      </c>
      <c r="N17683">
        <v>33</v>
      </c>
      <c r="O17683">
        <v>39</v>
      </c>
    </row>
    <row r="17684" spans="1:15" x14ac:dyDescent="0.3">
      <c r="E17684" t="s">
        <v>13766</v>
      </c>
      <c r="F17684" t="s">
        <v>1759</v>
      </c>
      <c r="G17684" t="s">
        <v>14</v>
      </c>
      <c r="H17684" t="s">
        <v>13777</v>
      </c>
      <c r="I17684" t="s">
        <v>52</v>
      </c>
      <c r="J17684" t="s">
        <v>32</v>
      </c>
      <c r="M17684">
        <v>4901</v>
      </c>
      <c r="N17684">
        <v>218</v>
      </c>
      <c r="O17684">
        <v>222</v>
      </c>
    </row>
    <row r="17685" spans="1:15" x14ac:dyDescent="0.3">
      <c r="E17685" t="s">
        <v>13766</v>
      </c>
      <c r="F17685" t="s">
        <v>13768</v>
      </c>
      <c r="G17685" t="s">
        <v>14</v>
      </c>
      <c r="H17685" t="s">
        <v>13769</v>
      </c>
      <c r="I17685" t="s">
        <v>22</v>
      </c>
      <c r="M17685">
        <v>4901</v>
      </c>
      <c r="N17685">
        <v>247</v>
      </c>
      <c r="O17685">
        <v>253</v>
      </c>
    </row>
    <row r="17686" spans="1:15" x14ac:dyDescent="0.3">
      <c r="E17686" t="s">
        <v>13766</v>
      </c>
      <c r="F17686" t="s">
        <v>13778</v>
      </c>
      <c r="G17686" t="s">
        <v>51</v>
      </c>
      <c r="H17686" t="s">
        <v>13779</v>
      </c>
      <c r="I17686" t="s">
        <v>52</v>
      </c>
      <c r="J17686" t="s">
        <v>60</v>
      </c>
      <c r="M17686">
        <v>4901</v>
      </c>
      <c r="N17686">
        <v>308</v>
      </c>
      <c r="O17686">
        <v>313</v>
      </c>
    </row>
    <row r="17687" spans="1:15" x14ac:dyDescent="0.3">
      <c r="E17687" t="s">
        <v>13766</v>
      </c>
      <c r="F17687" t="s">
        <v>13772</v>
      </c>
      <c r="G17687" t="s">
        <v>23</v>
      </c>
      <c r="H17687" t="s">
        <v>13773</v>
      </c>
      <c r="I17687" t="s">
        <v>19</v>
      </c>
      <c r="M17687">
        <v>4901</v>
      </c>
      <c r="N17687">
        <v>308</v>
      </c>
      <c r="O17687">
        <v>325</v>
      </c>
    </row>
    <row r="17688" spans="1:15" x14ac:dyDescent="0.3">
      <c r="A17688" t="s">
        <v>23</v>
      </c>
      <c r="B17688">
        <v>0</v>
      </c>
      <c r="C17688">
        <v>1</v>
      </c>
      <c r="D17688" t="s">
        <v>23</v>
      </c>
      <c r="E17688" t="s">
        <v>13766</v>
      </c>
      <c r="F17688" t="s">
        <v>13772</v>
      </c>
      <c r="G17688" t="s">
        <v>14</v>
      </c>
      <c r="H17688" t="s">
        <v>13773</v>
      </c>
      <c r="I17688" t="s">
        <v>26</v>
      </c>
      <c r="M17688">
        <v>4901</v>
      </c>
      <c r="N17688">
        <v>308</v>
      </c>
      <c r="O17688">
        <v>325</v>
      </c>
    </row>
    <row r="17689" spans="1:15" x14ac:dyDescent="0.3">
      <c r="E17689" t="s">
        <v>13766</v>
      </c>
      <c r="F17689" t="s">
        <v>13783</v>
      </c>
      <c r="G17689" t="s">
        <v>51</v>
      </c>
      <c r="H17689" t="s">
        <v>13784</v>
      </c>
      <c r="I17689" t="s">
        <v>52</v>
      </c>
      <c r="J17689" t="s">
        <v>53</v>
      </c>
      <c r="K17689" t="s">
        <v>46</v>
      </c>
      <c r="M17689">
        <v>4901</v>
      </c>
      <c r="N17689">
        <v>314</v>
      </c>
      <c r="O17689">
        <v>325</v>
      </c>
    </row>
    <row r="17690" spans="1:15" x14ac:dyDescent="0.3">
      <c r="E17690" t="s">
        <v>13766</v>
      </c>
      <c r="F17690" t="s">
        <v>13780</v>
      </c>
      <c r="G17690" t="s">
        <v>51</v>
      </c>
      <c r="H17690" t="s">
        <v>13781</v>
      </c>
      <c r="I17690" t="s">
        <v>26</v>
      </c>
      <c r="M17690">
        <v>4901</v>
      </c>
      <c r="N17690">
        <v>411</v>
      </c>
      <c r="O17690">
        <v>423</v>
      </c>
    </row>
    <row r="17691" spans="1:15" x14ac:dyDescent="0.3">
      <c r="E17691" t="s">
        <v>13766</v>
      </c>
      <c r="F17691" t="s">
        <v>13768</v>
      </c>
      <c r="G17691" t="s">
        <v>14</v>
      </c>
      <c r="H17691" t="s">
        <v>13775</v>
      </c>
      <c r="I17691" t="s">
        <v>19</v>
      </c>
      <c r="M17691">
        <v>4901</v>
      </c>
      <c r="N17691">
        <v>425</v>
      </c>
      <c r="O17691">
        <v>431</v>
      </c>
    </row>
    <row r="17692" spans="1:15" x14ac:dyDescent="0.3">
      <c r="A17692" t="s">
        <v>14</v>
      </c>
      <c r="B17692">
        <v>0</v>
      </c>
      <c r="C17692">
        <v>1</v>
      </c>
      <c r="D17692" t="s">
        <v>14</v>
      </c>
      <c r="E17692" t="s">
        <v>13766</v>
      </c>
      <c r="F17692" t="s">
        <v>13768</v>
      </c>
      <c r="G17692" t="s">
        <v>23</v>
      </c>
      <c r="H17692" t="s">
        <v>13775</v>
      </c>
      <c r="I17692" t="s">
        <v>26</v>
      </c>
      <c r="M17692">
        <v>4901</v>
      </c>
      <c r="N17692">
        <v>425</v>
      </c>
      <c r="O17692">
        <v>431</v>
      </c>
    </row>
    <row r="17693" spans="1:15" x14ac:dyDescent="0.3">
      <c r="E17693" t="s">
        <v>13766</v>
      </c>
      <c r="F17693" t="s">
        <v>3594</v>
      </c>
      <c r="G17693" t="s">
        <v>14</v>
      </c>
      <c r="H17693" t="s">
        <v>13782</v>
      </c>
      <c r="I17693" t="s">
        <v>35</v>
      </c>
      <c r="J17693" t="s">
        <v>32</v>
      </c>
      <c r="M17693">
        <v>4901</v>
      </c>
      <c r="N17693">
        <v>484</v>
      </c>
      <c r="O17693">
        <v>488</v>
      </c>
    </row>
    <row r="17694" spans="1:15" x14ac:dyDescent="0.3">
      <c r="A17694" t="s">
        <v>14</v>
      </c>
      <c r="B17694">
        <v>1</v>
      </c>
      <c r="C17694">
        <v>1</v>
      </c>
      <c r="D17694">
        <v>1</v>
      </c>
      <c r="E17694" t="s">
        <v>13766</v>
      </c>
      <c r="F17694" t="s">
        <v>405</v>
      </c>
      <c r="G17694" t="s">
        <v>14</v>
      </c>
      <c r="H17694" t="s">
        <v>13767</v>
      </c>
      <c r="I17694" t="s">
        <v>35</v>
      </c>
      <c r="J17694" t="s">
        <v>32</v>
      </c>
      <c r="M17694">
        <v>4901</v>
      </c>
      <c r="N17694">
        <v>492</v>
      </c>
      <c r="O17694">
        <v>498</v>
      </c>
    </row>
    <row r="17695" spans="1:15" x14ac:dyDescent="0.3">
      <c r="E17695" t="s">
        <v>13766</v>
      </c>
      <c r="F17695" t="s">
        <v>1899</v>
      </c>
      <c r="G17695" t="s">
        <v>51</v>
      </c>
      <c r="H17695" t="s">
        <v>13774</v>
      </c>
      <c r="I17695" t="s">
        <v>52</v>
      </c>
      <c r="J17695" t="s">
        <v>60</v>
      </c>
      <c r="M17695">
        <v>4901</v>
      </c>
      <c r="N17695">
        <v>635</v>
      </c>
      <c r="O17695">
        <v>640</v>
      </c>
    </row>
    <row r="17696" spans="1:15" x14ac:dyDescent="0.3">
      <c r="E17696" t="s">
        <v>13766</v>
      </c>
      <c r="F17696" t="s">
        <v>430</v>
      </c>
      <c r="G17696" t="s">
        <v>23</v>
      </c>
      <c r="H17696" t="s">
        <v>13771</v>
      </c>
      <c r="I17696" t="s">
        <v>26</v>
      </c>
      <c r="M17696">
        <v>4901</v>
      </c>
      <c r="N17696">
        <v>642</v>
      </c>
      <c r="O17696">
        <v>655</v>
      </c>
    </row>
    <row r="17697" spans="1:15" x14ac:dyDescent="0.3">
      <c r="E17697" t="s">
        <v>13766</v>
      </c>
      <c r="F17697" t="s">
        <v>430</v>
      </c>
      <c r="G17697" t="s">
        <v>14</v>
      </c>
      <c r="H17697" t="s">
        <v>13771</v>
      </c>
      <c r="I17697" t="s">
        <v>19</v>
      </c>
      <c r="M17697">
        <v>4901</v>
      </c>
      <c r="N17697">
        <v>642</v>
      </c>
      <c r="O17697">
        <v>655</v>
      </c>
    </row>
    <row r="17698" spans="1:15" x14ac:dyDescent="0.3">
      <c r="A17698" t="s">
        <v>14</v>
      </c>
      <c r="B17698">
        <v>1</v>
      </c>
      <c r="C17698">
        <v>1</v>
      </c>
      <c r="D17698">
        <v>1</v>
      </c>
      <c r="E17698" t="s">
        <v>13785</v>
      </c>
      <c r="F17698" t="s">
        <v>13793</v>
      </c>
      <c r="G17698" t="s">
        <v>14</v>
      </c>
      <c r="H17698" t="s">
        <v>13794</v>
      </c>
      <c r="I17698" t="s">
        <v>35</v>
      </c>
      <c r="J17698" t="s">
        <v>32</v>
      </c>
      <c r="M17698">
        <v>4902</v>
      </c>
      <c r="N17698">
        <v>103</v>
      </c>
      <c r="O17698">
        <v>110</v>
      </c>
    </row>
    <row r="17699" spans="1:15" x14ac:dyDescent="0.3">
      <c r="E17699" t="s">
        <v>13785</v>
      </c>
      <c r="F17699" t="s">
        <v>13787</v>
      </c>
      <c r="G17699" t="s">
        <v>14</v>
      </c>
      <c r="H17699" t="s">
        <v>13788</v>
      </c>
      <c r="I17699" t="s">
        <v>19</v>
      </c>
      <c r="M17699">
        <v>4902</v>
      </c>
      <c r="N17699">
        <v>130</v>
      </c>
      <c r="O17699">
        <v>138</v>
      </c>
    </row>
    <row r="17700" spans="1:15" x14ac:dyDescent="0.3">
      <c r="A17700" t="s">
        <v>14</v>
      </c>
      <c r="B17700">
        <v>0</v>
      </c>
      <c r="C17700">
        <v>1</v>
      </c>
      <c r="D17700" t="s">
        <v>14</v>
      </c>
      <c r="E17700" t="s">
        <v>13785</v>
      </c>
      <c r="F17700" t="s">
        <v>13787</v>
      </c>
      <c r="G17700" t="s">
        <v>23</v>
      </c>
      <c r="H17700" t="s">
        <v>13788</v>
      </c>
      <c r="I17700" t="s">
        <v>26</v>
      </c>
      <c r="M17700">
        <v>4902</v>
      </c>
      <c r="N17700">
        <v>130</v>
      </c>
      <c r="O17700">
        <v>138</v>
      </c>
    </row>
    <row r="17701" spans="1:15" x14ac:dyDescent="0.3">
      <c r="A17701" t="s">
        <v>14</v>
      </c>
      <c r="B17701">
        <v>1</v>
      </c>
      <c r="C17701">
        <v>1</v>
      </c>
      <c r="D17701">
        <v>1</v>
      </c>
      <c r="E17701" t="s">
        <v>13785</v>
      </c>
      <c r="F17701" t="s">
        <v>4705</v>
      </c>
      <c r="G17701" t="s">
        <v>14</v>
      </c>
      <c r="H17701" t="s">
        <v>13795</v>
      </c>
      <c r="I17701" t="s">
        <v>22</v>
      </c>
      <c r="M17701">
        <v>4902</v>
      </c>
      <c r="N17701">
        <v>159</v>
      </c>
      <c r="O17701">
        <v>165</v>
      </c>
    </row>
    <row r="17702" spans="1:15" x14ac:dyDescent="0.3">
      <c r="A17702" t="s">
        <v>14</v>
      </c>
      <c r="B17702">
        <v>1</v>
      </c>
      <c r="C17702">
        <v>1</v>
      </c>
      <c r="D17702">
        <v>1</v>
      </c>
      <c r="E17702" t="s">
        <v>13785</v>
      </c>
      <c r="F17702" t="s">
        <v>4684</v>
      </c>
      <c r="G17702" t="s">
        <v>14</v>
      </c>
      <c r="H17702" t="s">
        <v>13786</v>
      </c>
      <c r="I17702" t="s">
        <v>22</v>
      </c>
      <c r="M17702">
        <v>4902</v>
      </c>
      <c r="N17702">
        <v>188</v>
      </c>
      <c r="O17702">
        <v>195</v>
      </c>
    </row>
    <row r="17703" spans="1:15" x14ac:dyDescent="0.3">
      <c r="A17703" t="s">
        <v>237</v>
      </c>
      <c r="B17703">
        <v>0</v>
      </c>
      <c r="E17703" t="s">
        <v>13785</v>
      </c>
      <c r="F17703" t="s">
        <v>13790</v>
      </c>
      <c r="G17703" t="s">
        <v>17</v>
      </c>
      <c r="H17703" t="s">
        <v>13791</v>
      </c>
      <c r="I17703" t="s">
        <v>19</v>
      </c>
      <c r="M17703">
        <v>4902</v>
      </c>
      <c r="N17703">
        <v>416</v>
      </c>
      <c r="O17703">
        <v>431</v>
      </c>
    </row>
    <row r="17704" spans="1:15" x14ac:dyDescent="0.3">
      <c r="E17704" t="s">
        <v>13785</v>
      </c>
      <c r="F17704" t="s">
        <v>4674</v>
      </c>
      <c r="G17704" t="s">
        <v>23</v>
      </c>
      <c r="H17704" t="s">
        <v>13792</v>
      </c>
      <c r="I17704" t="s">
        <v>26</v>
      </c>
      <c r="M17704">
        <v>4902</v>
      </c>
      <c r="N17704">
        <v>416</v>
      </c>
      <c r="O17704">
        <v>418</v>
      </c>
    </row>
    <row r="17705" spans="1:15" x14ac:dyDescent="0.3">
      <c r="E17705" t="s">
        <v>13785</v>
      </c>
      <c r="F17705" t="s">
        <v>3282</v>
      </c>
      <c r="G17705" t="s">
        <v>51</v>
      </c>
      <c r="H17705" t="s">
        <v>13789</v>
      </c>
      <c r="I17705" t="s">
        <v>52</v>
      </c>
      <c r="J17705" t="s">
        <v>191</v>
      </c>
      <c r="M17705">
        <v>4902</v>
      </c>
      <c r="N17705">
        <v>539</v>
      </c>
      <c r="O17705">
        <v>545</v>
      </c>
    </row>
    <row r="17706" spans="1:15" x14ac:dyDescent="0.3">
      <c r="A17706" t="s">
        <v>14</v>
      </c>
      <c r="B17706">
        <v>1</v>
      </c>
      <c r="C17706">
        <v>1</v>
      </c>
      <c r="D17706">
        <v>1</v>
      </c>
      <c r="E17706" t="s">
        <v>13785</v>
      </c>
      <c r="F17706" t="s">
        <v>13793</v>
      </c>
      <c r="G17706" t="s">
        <v>14</v>
      </c>
      <c r="H17706" t="s">
        <v>13794</v>
      </c>
      <c r="I17706" t="s">
        <v>35</v>
      </c>
      <c r="J17706" t="s">
        <v>32</v>
      </c>
      <c r="M17706">
        <v>4903</v>
      </c>
      <c r="N17706">
        <v>103</v>
      </c>
      <c r="O17706">
        <v>110</v>
      </c>
    </row>
    <row r="17707" spans="1:15" x14ac:dyDescent="0.3">
      <c r="A17707" t="s">
        <v>14</v>
      </c>
      <c r="B17707">
        <v>0</v>
      </c>
      <c r="C17707">
        <v>1</v>
      </c>
      <c r="D17707" t="s">
        <v>14</v>
      </c>
      <c r="E17707" t="s">
        <v>13785</v>
      </c>
      <c r="F17707" t="s">
        <v>13787</v>
      </c>
      <c r="G17707" t="s">
        <v>23</v>
      </c>
      <c r="H17707" t="s">
        <v>13788</v>
      </c>
      <c r="I17707" t="s">
        <v>26</v>
      </c>
      <c r="M17707">
        <v>4903</v>
      </c>
      <c r="N17707">
        <v>130</v>
      </c>
      <c r="O17707">
        <v>138</v>
      </c>
    </row>
    <row r="17708" spans="1:15" x14ac:dyDescent="0.3">
      <c r="E17708" t="s">
        <v>13785</v>
      </c>
      <c r="F17708" t="s">
        <v>13787</v>
      </c>
      <c r="G17708" t="s">
        <v>14</v>
      </c>
      <c r="H17708" t="s">
        <v>13788</v>
      </c>
      <c r="I17708" t="s">
        <v>19</v>
      </c>
      <c r="M17708">
        <v>4903</v>
      </c>
      <c r="N17708">
        <v>130</v>
      </c>
      <c r="O17708">
        <v>138</v>
      </c>
    </row>
    <row r="17709" spans="1:15" x14ac:dyDescent="0.3">
      <c r="A17709" t="s">
        <v>14</v>
      </c>
      <c r="B17709">
        <v>1</v>
      </c>
      <c r="C17709">
        <v>1</v>
      </c>
      <c r="D17709">
        <v>1</v>
      </c>
      <c r="E17709" t="s">
        <v>13785</v>
      </c>
      <c r="F17709" t="s">
        <v>4705</v>
      </c>
      <c r="G17709" t="s">
        <v>14</v>
      </c>
      <c r="H17709" t="s">
        <v>13795</v>
      </c>
      <c r="I17709" t="s">
        <v>22</v>
      </c>
      <c r="M17709">
        <v>4903</v>
      </c>
      <c r="N17709">
        <v>159</v>
      </c>
      <c r="O17709">
        <v>165</v>
      </c>
    </row>
    <row r="17710" spans="1:15" x14ac:dyDescent="0.3">
      <c r="A17710" t="s">
        <v>14</v>
      </c>
      <c r="B17710">
        <v>1</v>
      </c>
      <c r="C17710">
        <v>1</v>
      </c>
      <c r="D17710">
        <v>1</v>
      </c>
      <c r="E17710" t="s">
        <v>13785</v>
      </c>
      <c r="F17710" t="s">
        <v>4684</v>
      </c>
      <c r="G17710" t="s">
        <v>14</v>
      </c>
      <c r="H17710" t="s">
        <v>13786</v>
      </c>
      <c r="I17710" t="s">
        <v>22</v>
      </c>
      <c r="M17710">
        <v>4903</v>
      </c>
      <c r="N17710">
        <v>188</v>
      </c>
      <c r="O17710">
        <v>195</v>
      </c>
    </row>
    <row r="17711" spans="1:15" x14ac:dyDescent="0.3">
      <c r="E17711" t="s">
        <v>13785</v>
      </c>
      <c r="F17711" t="s">
        <v>4674</v>
      </c>
      <c r="G17711" t="s">
        <v>23</v>
      </c>
      <c r="H17711" t="s">
        <v>13792</v>
      </c>
      <c r="I17711" t="s">
        <v>26</v>
      </c>
      <c r="M17711">
        <v>4903</v>
      </c>
      <c r="N17711">
        <v>416</v>
      </c>
      <c r="O17711">
        <v>418</v>
      </c>
    </row>
    <row r="17712" spans="1:15" x14ac:dyDescent="0.3">
      <c r="A17712" t="s">
        <v>237</v>
      </c>
      <c r="B17712">
        <v>0</v>
      </c>
      <c r="E17712" t="s">
        <v>13785</v>
      </c>
      <c r="F17712" t="s">
        <v>13790</v>
      </c>
      <c r="G17712" t="s">
        <v>17</v>
      </c>
      <c r="H17712" t="s">
        <v>13791</v>
      </c>
      <c r="I17712" t="s">
        <v>19</v>
      </c>
      <c r="M17712">
        <v>4903</v>
      </c>
      <c r="N17712">
        <v>416</v>
      </c>
      <c r="O17712">
        <v>431</v>
      </c>
    </row>
    <row r="17713" spans="1:15" x14ac:dyDescent="0.3">
      <c r="E17713" t="s">
        <v>13785</v>
      </c>
      <c r="F17713" t="s">
        <v>3282</v>
      </c>
      <c r="G17713" t="s">
        <v>51</v>
      </c>
      <c r="H17713" t="s">
        <v>13789</v>
      </c>
      <c r="I17713" t="s">
        <v>52</v>
      </c>
      <c r="J17713" t="s">
        <v>191</v>
      </c>
      <c r="M17713">
        <v>4903</v>
      </c>
      <c r="N17713">
        <v>539</v>
      </c>
      <c r="O17713">
        <v>545</v>
      </c>
    </row>
    <row r="17714" spans="1:15" x14ac:dyDescent="0.3">
      <c r="E17714" t="s">
        <v>13728</v>
      </c>
      <c r="F17714" t="s">
        <v>11816</v>
      </c>
      <c r="G17714" t="s">
        <v>14</v>
      </c>
      <c r="H17714" t="s">
        <v>13734</v>
      </c>
      <c r="I17714" t="s">
        <v>31</v>
      </c>
      <c r="J17714" t="s">
        <v>32</v>
      </c>
      <c r="M17714">
        <v>4904</v>
      </c>
      <c r="N17714">
        <v>0</v>
      </c>
      <c r="O17714">
        <v>5</v>
      </c>
    </row>
    <row r="17715" spans="1:15" x14ac:dyDescent="0.3">
      <c r="A17715" t="s">
        <v>14</v>
      </c>
      <c r="B17715">
        <v>0</v>
      </c>
      <c r="C17715">
        <v>1</v>
      </c>
      <c r="D17715" t="s">
        <v>14</v>
      </c>
      <c r="E17715" t="s">
        <v>13728</v>
      </c>
      <c r="F17715" t="s">
        <v>11816</v>
      </c>
      <c r="G17715" t="s">
        <v>17</v>
      </c>
      <c r="H17715" t="s">
        <v>13734</v>
      </c>
      <c r="I17715" t="s">
        <v>26</v>
      </c>
      <c r="M17715">
        <v>4904</v>
      </c>
      <c r="N17715">
        <v>0</v>
      </c>
      <c r="O17715">
        <v>5</v>
      </c>
    </row>
    <row r="17716" spans="1:15" x14ac:dyDescent="0.3">
      <c r="E17716" t="s">
        <v>13728</v>
      </c>
      <c r="F17716" t="s">
        <v>13731</v>
      </c>
      <c r="G17716" t="s">
        <v>23</v>
      </c>
      <c r="H17716" t="s">
        <v>13732</v>
      </c>
      <c r="I17716" t="s">
        <v>26</v>
      </c>
      <c r="M17716">
        <v>4904</v>
      </c>
      <c r="N17716">
        <v>7</v>
      </c>
      <c r="O17716">
        <v>12</v>
      </c>
    </row>
    <row r="17717" spans="1:15" x14ac:dyDescent="0.3">
      <c r="A17717" t="s">
        <v>14</v>
      </c>
      <c r="B17717">
        <v>1</v>
      </c>
      <c r="C17717">
        <v>1</v>
      </c>
      <c r="D17717">
        <v>1</v>
      </c>
      <c r="E17717" t="s">
        <v>13728</v>
      </c>
      <c r="F17717" t="s">
        <v>13731</v>
      </c>
      <c r="G17717" t="s">
        <v>14</v>
      </c>
      <c r="H17717" t="s">
        <v>13732</v>
      </c>
      <c r="I17717" t="s">
        <v>19</v>
      </c>
      <c r="M17717">
        <v>4904</v>
      </c>
      <c r="N17717">
        <v>7</v>
      </c>
      <c r="O17717">
        <v>12</v>
      </c>
    </row>
    <row r="17718" spans="1:15" x14ac:dyDescent="0.3">
      <c r="A17718" t="s">
        <v>14</v>
      </c>
      <c r="B17718">
        <v>1</v>
      </c>
      <c r="C17718">
        <v>1</v>
      </c>
      <c r="D17718">
        <v>1</v>
      </c>
      <c r="E17718" t="s">
        <v>13728</v>
      </c>
      <c r="F17718" t="s">
        <v>13729</v>
      </c>
      <c r="G17718" t="s">
        <v>14</v>
      </c>
      <c r="H17718" t="s">
        <v>13730</v>
      </c>
      <c r="I17718" t="s">
        <v>22</v>
      </c>
      <c r="M17718">
        <v>4904</v>
      </c>
      <c r="N17718">
        <v>14</v>
      </c>
      <c r="O17718">
        <v>19</v>
      </c>
    </row>
    <row r="17719" spans="1:15" x14ac:dyDescent="0.3">
      <c r="A17719" t="s">
        <v>14</v>
      </c>
      <c r="B17719">
        <v>1</v>
      </c>
      <c r="C17719">
        <v>1</v>
      </c>
      <c r="D17719">
        <v>1</v>
      </c>
      <c r="E17719" t="s">
        <v>13728</v>
      </c>
      <c r="F17719" t="s">
        <v>4176</v>
      </c>
      <c r="G17719" t="s">
        <v>14</v>
      </c>
      <c r="H17719" t="s">
        <v>13733</v>
      </c>
      <c r="I17719" t="s">
        <v>35</v>
      </c>
      <c r="J17719" t="s">
        <v>32</v>
      </c>
      <c r="M17719">
        <v>4904</v>
      </c>
      <c r="N17719">
        <v>23</v>
      </c>
      <c r="O17719">
        <v>26</v>
      </c>
    </row>
    <row r="17720" spans="1:15" x14ac:dyDescent="0.3">
      <c r="E17720" t="s">
        <v>9777</v>
      </c>
      <c r="F17720" t="s">
        <v>13799</v>
      </c>
      <c r="G17720" t="s">
        <v>14</v>
      </c>
      <c r="H17720" t="s">
        <v>13800</v>
      </c>
      <c r="I17720" t="s">
        <v>19</v>
      </c>
      <c r="M17720">
        <v>4905</v>
      </c>
      <c r="N17720">
        <v>0</v>
      </c>
      <c r="O17720">
        <v>9</v>
      </c>
    </row>
    <row r="17721" spans="1:15" x14ac:dyDescent="0.3">
      <c r="E17721" t="s">
        <v>9777</v>
      </c>
      <c r="F17721" t="s">
        <v>13799</v>
      </c>
      <c r="G17721" t="s">
        <v>17</v>
      </c>
      <c r="H17721" t="s">
        <v>13800</v>
      </c>
      <c r="I17721" t="s">
        <v>26</v>
      </c>
      <c r="M17721">
        <v>4905</v>
      </c>
      <c r="N17721">
        <v>0</v>
      </c>
      <c r="O17721">
        <v>9</v>
      </c>
    </row>
    <row r="17722" spans="1:15" x14ac:dyDescent="0.3">
      <c r="A17722" t="s">
        <v>14</v>
      </c>
      <c r="B17722">
        <v>1</v>
      </c>
      <c r="C17722">
        <v>1</v>
      </c>
      <c r="D17722">
        <v>1</v>
      </c>
      <c r="E17722" t="s">
        <v>9777</v>
      </c>
      <c r="F17722" t="s">
        <v>8080</v>
      </c>
      <c r="G17722" t="s">
        <v>14</v>
      </c>
      <c r="H17722" t="s">
        <v>13798</v>
      </c>
      <c r="I17722" t="s">
        <v>31</v>
      </c>
      <c r="J17722" t="s">
        <v>597</v>
      </c>
      <c r="M17722">
        <v>4905</v>
      </c>
      <c r="N17722">
        <v>129</v>
      </c>
      <c r="O17722">
        <v>133</v>
      </c>
    </row>
    <row r="17723" spans="1:15" x14ac:dyDescent="0.3">
      <c r="E17723" t="s">
        <v>9777</v>
      </c>
      <c r="F17723" t="s">
        <v>8080</v>
      </c>
      <c r="G17723" t="s">
        <v>17</v>
      </c>
      <c r="H17723" t="s">
        <v>13798</v>
      </c>
      <c r="I17723" t="s">
        <v>26</v>
      </c>
      <c r="M17723">
        <v>4905</v>
      </c>
      <c r="N17723">
        <v>129</v>
      </c>
      <c r="O17723">
        <v>133</v>
      </c>
    </row>
    <row r="17724" spans="1:15" x14ac:dyDescent="0.3">
      <c r="A17724" t="s">
        <v>14</v>
      </c>
      <c r="B17724">
        <v>1</v>
      </c>
      <c r="C17724">
        <v>1</v>
      </c>
      <c r="D17724">
        <v>1</v>
      </c>
      <c r="E17724" t="s">
        <v>9777</v>
      </c>
      <c r="F17724" t="s">
        <v>13796</v>
      </c>
      <c r="G17724" t="s">
        <v>14</v>
      </c>
      <c r="H17724" t="s">
        <v>13797</v>
      </c>
      <c r="I17724" t="s">
        <v>19</v>
      </c>
      <c r="M17724">
        <v>4905</v>
      </c>
      <c r="N17724">
        <v>172</v>
      </c>
      <c r="O17724">
        <v>174</v>
      </c>
    </row>
    <row r="17725" spans="1:15" x14ac:dyDescent="0.3">
      <c r="E17725" t="s">
        <v>9777</v>
      </c>
      <c r="F17725" t="s">
        <v>13815</v>
      </c>
      <c r="G17725" t="s">
        <v>17</v>
      </c>
      <c r="H17725" t="s">
        <v>13816</v>
      </c>
      <c r="I17725" t="s">
        <v>26</v>
      </c>
      <c r="M17725">
        <v>4905</v>
      </c>
      <c r="N17725">
        <v>172</v>
      </c>
      <c r="O17725">
        <v>188</v>
      </c>
    </row>
    <row r="17726" spans="1:15" x14ac:dyDescent="0.3">
      <c r="E17726" t="s">
        <v>9777</v>
      </c>
      <c r="F17726" t="s">
        <v>220</v>
      </c>
      <c r="G17726" t="s">
        <v>14</v>
      </c>
      <c r="H17726" t="s">
        <v>13818</v>
      </c>
      <c r="I17726" t="s">
        <v>41</v>
      </c>
      <c r="J17726" t="s">
        <v>32</v>
      </c>
      <c r="M17726">
        <v>4905</v>
      </c>
      <c r="N17726">
        <v>185</v>
      </c>
      <c r="O17726">
        <v>188</v>
      </c>
    </row>
    <row r="17727" spans="1:15" x14ac:dyDescent="0.3">
      <c r="A17727" t="s">
        <v>14</v>
      </c>
      <c r="B17727">
        <v>1</v>
      </c>
      <c r="C17727">
        <v>1</v>
      </c>
      <c r="D17727">
        <v>1</v>
      </c>
      <c r="E17727" t="s">
        <v>9777</v>
      </c>
      <c r="F17727" t="s">
        <v>8064</v>
      </c>
      <c r="G17727" t="s">
        <v>14</v>
      </c>
      <c r="H17727" t="s">
        <v>13817</v>
      </c>
      <c r="I17727" t="s">
        <v>22</v>
      </c>
      <c r="M17727">
        <v>4905</v>
      </c>
      <c r="N17727">
        <v>228</v>
      </c>
      <c r="O17727">
        <v>232</v>
      </c>
    </row>
    <row r="17728" spans="1:15" x14ac:dyDescent="0.3">
      <c r="A17728" t="s">
        <v>237</v>
      </c>
      <c r="B17728">
        <v>0</v>
      </c>
      <c r="C17728">
        <v>0</v>
      </c>
      <c r="D17728">
        <v>0</v>
      </c>
      <c r="E17728" t="s">
        <v>9777</v>
      </c>
      <c r="F17728" t="s">
        <v>13803</v>
      </c>
      <c r="G17728" t="s">
        <v>17</v>
      </c>
      <c r="H17728" t="s">
        <v>13804</v>
      </c>
      <c r="I17728" t="s">
        <v>26</v>
      </c>
      <c r="M17728">
        <v>4905</v>
      </c>
      <c r="N17728">
        <v>291</v>
      </c>
      <c r="O17728">
        <v>297</v>
      </c>
    </row>
    <row r="17729" spans="1:15" x14ac:dyDescent="0.3">
      <c r="E17729" t="s">
        <v>9777</v>
      </c>
      <c r="F17729" t="s">
        <v>13803</v>
      </c>
      <c r="G17729" t="s">
        <v>14</v>
      </c>
      <c r="H17729" t="s">
        <v>13804</v>
      </c>
      <c r="I17729" t="s">
        <v>19</v>
      </c>
      <c r="M17729">
        <v>4905</v>
      </c>
      <c r="N17729">
        <v>291</v>
      </c>
      <c r="O17729">
        <v>297</v>
      </c>
    </row>
    <row r="17730" spans="1:15" x14ac:dyDescent="0.3">
      <c r="E17730" t="s">
        <v>9777</v>
      </c>
      <c r="F17730" t="s">
        <v>8074</v>
      </c>
      <c r="G17730" t="s">
        <v>14</v>
      </c>
      <c r="H17730" t="s">
        <v>13821</v>
      </c>
      <c r="I17730" t="s">
        <v>31</v>
      </c>
      <c r="J17730" t="s">
        <v>32</v>
      </c>
      <c r="M17730">
        <v>4905</v>
      </c>
      <c r="N17730">
        <v>316</v>
      </c>
      <c r="O17730">
        <v>319</v>
      </c>
    </row>
    <row r="17731" spans="1:15" x14ac:dyDescent="0.3">
      <c r="E17731" t="s">
        <v>9777</v>
      </c>
      <c r="F17731" t="s">
        <v>8074</v>
      </c>
      <c r="G17731" t="s">
        <v>17</v>
      </c>
      <c r="H17731" t="s">
        <v>13821</v>
      </c>
      <c r="I17731" t="s">
        <v>26</v>
      </c>
      <c r="M17731">
        <v>4905</v>
      </c>
      <c r="N17731">
        <v>316</v>
      </c>
      <c r="O17731">
        <v>319</v>
      </c>
    </row>
    <row r="17732" spans="1:15" x14ac:dyDescent="0.3">
      <c r="A17732" t="s">
        <v>14</v>
      </c>
      <c r="B17732">
        <v>1</v>
      </c>
      <c r="C17732">
        <v>1</v>
      </c>
      <c r="D17732">
        <v>1</v>
      </c>
      <c r="E17732" t="s">
        <v>9777</v>
      </c>
      <c r="F17732" t="s">
        <v>13806</v>
      </c>
      <c r="G17732" t="s">
        <v>14</v>
      </c>
      <c r="H17732" t="s">
        <v>13807</v>
      </c>
      <c r="I17732" t="s">
        <v>35</v>
      </c>
      <c r="J17732" t="s">
        <v>42</v>
      </c>
      <c r="K17732" t="s">
        <v>43</v>
      </c>
      <c r="M17732">
        <v>4905</v>
      </c>
      <c r="N17732">
        <v>362</v>
      </c>
      <c r="O17732">
        <v>365</v>
      </c>
    </row>
    <row r="17733" spans="1:15" x14ac:dyDescent="0.3">
      <c r="E17733" t="s">
        <v>9777</v>
      </c>
      <c r="F17733" t="s">
        <v>13813</v>
      </c>
      <c r="G17733" t="s">
        <v>51</v>
      </c>
      <c r="H17733" t="s">
        <v>13814</v>
      </c>
      <c r="I17733" t="s">
        <v>26</v>
      </c>
      <c r="M17733">
        <v>4905</v>
      </c>
      <c r="N17733">
        <v>375</v>
      </c>
      <c r="O17733">
        <v>376</v>
      </c>
    </row>
    <row r="17734" spans="1:15" x14ac:dyDescent="0.3">
      <c r="E17734" t="s">
        <v>9777</v>
      </c>
      <c r="F17734" t="s">
        <v>13813</v>
      </c>
      <c r="G17734" t="s">
        <v>14</v>
      </c>
      <c r="H17734" t="s">
        <v>13814</v>
      </c>
      <c r="I17734" t="s">
        <v>19</v>
      </c>
      <c r="M17734">
        <v>4905</v>
      </c>
      <c r="N17734">
        <v>375</v>
      </c>
      <c r="O17734">
        <v>376</v>
      </c>
    </row>
    <row r="17735" spans="1:15" x14ac:dyDescent="0.3">
      <c r="A17735" t="s">
        <v>14</v>
      </c>
      <c r="B17735">
        <v>0</v>
      </c>
      <c r="C17735">
        <v>1</v>
      </c>
      <c r="D17735" t="s">
        <v>14</v>
      </c>
      <c r="E17735" t="s">
        <v>9777</v>
      </c>
      <c r="F17735" t="s">
        <v>9767</v>
      </c>
      <c r="G17735" t="s">
        <v>23</v>
      </c>
      <c r="H17735" t="s">
        <v>13805</v>
      </c>
      <c r="I17735" t="s">
        <v>26</v>
      </c>
      <c r="M17735">
        <v>4905</v>
      </c>
      <c r="N17735">
        <v>481</v>
      </c>
      <c r="O17735">
        <v>489</v>
      </c>
    </row>
    <row r="17736" spans="1:15" x14ac:dyDescent="0.3">
      <c r="E17736" t="s">
        <v>9777</v>
      </c>
      <c r="F17736" t="s">
        <v>9767</v>
      </c>
      <c r="G17736" t="s">
        <v>14</v>
      </c>
      <c r="H17736" t="s">
        <v>13805</v>
      </c>
      <c r="I17736" t="s">
        <v>19</v>
      </c>
      <c r="M17736">
        <v>4905</v>
      </c>
      <c r="N17736">
        <v>481</v>
      </c>
      <c r="O17736">
        <v>489</v>
      </c>
    </row>
    <row r="17737" spans="1:15" x14ac:dyDescent="0.3">
      <c r="E17737" t="s">
        <v>9777</v>
      </c>
      <c r="F17737" t="s">
        <v>13808</v>
      </c>
      <c r="G17737" t="s">
        <v>23</v>
      </c>
      <c r="H17737" t="s">
        <v>13809</v>
      </c>
      <c r="I17737" t="s">
        <v>26</v>
      </c>
      <c r="M17737">
        <v>4905</v>
      </c>
      <c r="N17737">
        <v>491</v>
      </c>
      <c r="O17737">
        <v>499</v>
      </c>
    </row>
    <row r="17738" spans="1:15" x14ac:dyDescent="0.3">
      <c r="A17738" t="s">
        <v>237</v>
      </c>
      <c r="B17738">
        <v>0</v>
      </c>
      <c r="C17738">
        <v>0</v>
      </c>
      <c r="D17738">
        <v>0</v>
      </c>
      <c r="E17738" t="s">
        <v>9777</v>
      </c>
      <c r="F17738" t="s">
        <v>13810</v>
      </c>
      <c r="G17738" t="s">
        <v>17</v>
      </c>
      <c r="H17738" t="s">
        <v>13811</v>
      </c>
      <c r="I17738" t="s">
        <v>19</v>
      </c>
      <c r="M17738">
        <v>4905</v>
      </c>
      <c r="N17738">
        <v>491</v>
      </c>
      <c r="O17738">
        <v>509</v>
      </c>
    </row>
    <row r="17739" spans="1:15" x14ac:dyDescent="0.3">
      <c r="E17739" t="s">
        <v>9777</v>
      </c>
      <c r="F17739" t="s">
        <v>13801</v>
      </c>
      <c r="G17739" t="s">
        <v>14</v>
      </c>
      <c r="H17739" t="s">
        <v>13802</v>
      </c>
      <c r="I17739" t="s">
        <v>22</v>
      </c>
      <c r="M17739">
        <v>4905</v>
      </c>
      <c r="N17739">
        <v>511</v>
      </c>
      <c r="O17739">
        <v>515</v>
      </c>
    </row>
    <row r="17740" spans="1:15" x14ac:dyDescent="0.3">
      <c r="A17740" t="s">
        <v>14</v>
      </c>
      <c r="B17740">
        <v>1</v>
      </c>
      <c r="C17740">
        <v>1</v>
      </c>
      <c r="D17740">
        <v>1</v>
      </c>
      <c r="E17740" t="s">
        <v>9777</v>
      </c>
      <c r="F17740" t="s">
        <v>13819</v>
      </c>
      <c r="G17740" t="s">
        <v>14</v>
      </c>
      <c r="H17740" t="s">
        <v>13820</v>
      </c>
      <c r="I17740" t="s">
        <v>31</v>
      </c>
      <c r="J17740" t="s">
        <v>597</v>
      </c>
      <c r="M17740">
        <v>4905</v>
      </c>
      <c r="N17740">
        <v>517</v>
      </c>
      <c r="O17740">
        <v>521</v>
      </c>
    </row>
    <row r="17741" spans="1:15" x14ac:dyDescent="0.3">
      <c r="E17741" t="s">
        <v>9777</v>
      </c>
      <c r="F17741" t="s">
        <v>13819</v>
      </c>
      <c r="G17741" t="s">
        <v>23</v>
      </c>
      <c r="H17741" t="s">
        <v>13820</v>
      </c>
      <c r="I17741" t="s">
        <v>26</v>
      </c>
      <c r="M17741">
        <v>4905</v>
      </c>
      <c r="N17741">
        <v>517</v>
      </c>
      <c r="O17741">
        <v>521</v>
      </c>
    </row>
    <row r="17742" spans="1:15" x14ac:dyDescent="0.3">
      <c r="E17742" t="s">
        <v>9777</v>
      </c>
      <c r="F17742" t="s">
        <v>9777</v>
      </c>
      <c r="G17742" t="s">
        <v>14</v>
      </c>
      <c r="H17742" t="s">
        <v>13812</v>
      </c>
      <c r="I17742" t="s">
        <v>26</v>
      </c>
      <c r="M17742">
        <v>4905</v>
      </c>
      <c r="N17742">
        <v>538</v>
      </c>
      <c r="O17742">
        <v>545</v>
      </c>
    </row>
    <row r="17743" spans="1:15" x14ac:dyDescent="0.3">
      <c r="E17743" t="s">
        <v>9777</v>
      </c>
      <c r="F17743" t="s">
        <v>9777</v>
      </c>
      <c r="G17743" t="s">
        <v>17</v>
      </c>
      <c r="H17743" t="s">
        <v>13812</v>
      </c>
      <c r="I17743" t="s">
        <v>19</v>
      </c>
      <c r="M17743">
        <v>4905</v>
      </c>
      <c r="N17743">
        <v>538</v>
      </c>
      <c r="O17743">
        <v>545</v>
      </c>
    </row>
    <row r="17744" spans="1:15" x14ac:dyDescent="0.3">
      <c r="E17744" t="s">
        <v>13822</v>
      </c>
      <c r="F17744" t="s">
        <v>13823</v>
      </c>
      <c r="G17744" t="s">
        <v>14</v>
      </c>
      <c r="H17744" t="s">
        <v>13824</v>
      </c>
      <c r="I17744" t="s">
        <v>22</v>
      </c>
      <c r="M17744">
        <v>4906</v>
      </c>
      <c r="N17744">
        <v>0</v>
      </c>
      <c r="O17744">
        <v>5</v>
      </c>
    </row>
    <row r="17745" spans="1:15" x14ac:dyDescent="0.3">
      <c r="E17745" t="s">
        <v>13822</v>
      </c>
      <c r="F17745" t="s">
        <v>13826</v>
      </c>
      <c r="G17745" t="s">
        <v>17</v>
      </c>
      <c r="H17745" t="s">
        <v>13827</v>
      </c>
      <c r="I17745" t="s">
        <v>26</v>
      </c>
      <c r="M17745">
        <v>4906</v>
      </c>
      <c r="N17745">
        <v>7</v>
      </c>
      <c r="O17745">
        <v>12</v>
      </c>
    </row>
    <row r="17746" spans="1:15" x14ac:dyDescent="0.3">
      <c r="E17746" t="s">
        <v>13822</v>
      </c>
      <c r="F17746" t="s">
        <v>13826</v>
      </c>
      <c r="G17746" t="s">
        <v>14</v>
      </c>
      <c r="H17746" t="s">
        <v>13827</v>
      </c>
      <c r="I17746" t="s">
        <v>19</v>
      </c>
      <c r="M17746">
        <v>4906</v>
      </c>
      <c r="N17746">
        <v>7</v>
      </c>
      <c r="O17746">
        <v>12</v>
      </c>
    </row>
    <row r="17747" spans="1:15" x14ac:dyDescent="0.3">
      <c r="E17747" t="s">
        <v>13822</v>
      </c>
      <c r="F17747" t="s">
        <v>13830</v>
      </c>
      <c r="G17747" t="s">
        <v>51</v>
      </c>
      <c r="H17747" t="s">
        <v>13831</v>
      </c>
      <c r="I17747" t="s">
        <v>26</v>
      </c>
      <c r="M17747">
        <v>4906</v>
      </c>
      <c r="N17747">
        <v>38</v>
      </c>
      <c r="O17747">
        <v>56</v>
      </c>
    </row>
    <row r="17748" spans="1:15" x14ac:dyDescent="0.3">
      <c r="A17748" t="s">
        <v>237</v>
      </c>
      <c r="B17748">
        <v>0</v>
      </c>
      <c r="C17748">
        <v>0</v>
      </c>
      <c r="D17748">
        <v>0</v>
      </c>
      <c r="E17748" t="s">
        <v>13822</v>
      </c>
      <c r="F17748" t="s">
        <v>3783</v>
      </c>
      <c r="G17748" t="s">
        <v>51</v>
      </c>
      <c r="H17748" t="s">
        <v>13825</v>
      </c>
      <c r="I17748" t="s">
        <v>52</v>
      </c>
      <c r="J17748" t="s">
        <v>191</v>
      </c>
      <c r="M17748">
        <v>4906</v>
      </c>
      <c r="N17748">
        <v>41</v>
      </c>
      <c r="O17748">
        <v>46</v>
      </c>
    </row>
    <row r="17749" spans="1:15" x14ac:dyDescent="0.3">
      <c r="E17749" t="s">
        <v>13822</v>
      </c>
      <c r="F17749" t="s">
        <v>13828</v>
      </c>
      <c r="G17749" t="s">
        <v>17</v>
      </c>
      <c r="H17749" t="s">
        <v>13829</v>
      </c>
      <c r="I17749" t="s">
        <v>19</v>
      </c>
      <c r="M17749">
        <v>4906</v>
      </c>
      <c r="N17749">
        <v>41</v>
      </c>
      <c r="O17749">
        <v>56</v>
      </c>
    </row>
    <row r="17750" spans="1:15" x14ac:dyDescent="0.3">
      <c r="E17750" t="s">
        <v>13822</v>
      </c>
      <c r="F17750" t="s">
        <v>13823</v>
      </c>
      <c r="G17750" t="s">
        <v>14</v>
      </c>
      <c r="H17750" t="s">
        <v>13824</v>
      </c>
      <c r="I17750" t="s">
        <v>22</v>
      </c>
      <c r="M17750">
        <v>4907</v>
      </c>
      <c r="N17750">
        <v>0</v>
      </c>
      <c r="O17750">
        <v>5</v>
      </c>
    </row>
    <row r="17751" spans="1:15" x14ac:dyDescent="0.3">
      <c r="E17751" t="s">
        <v>13822</v>
      </c>
      <c r="F17751" t="s">
        <v>13826</v>
      </c>
      <c r="G17751" t="s">
        <v>14</v>
      </c>
      <c r="H17751" t="s">
        <v>13827</v>
      </c>
      <c r="I17751" t="s">
        <v>19</v>
      </c>
      <c r="M17751">
        <v>4907</v>
      </c>
      <c r="N17751">
        <v>7</v>
      </c>
      <c r="O17751">
        <v>12</v>
      </c>
    </row>
    <row r="17752" spans="1:15" x14ac:dyDescent="0.3">
      <c r="E17752" t="s">
        <v>13822</v>
      </c>
      <c r="F17752" t="s">
        <v>13826</v>
      </c>
      <c r="G17752" t="s">
        <v>17</v>
      </c>
      <c r="H17752" t="s">
        <v>13827</v>
      </c>
      <c r="I17752" t="s">
        <v>26</v>
      </c>
      <c r="M17752">
        <v>4907</v>
      </c>
      <c r="N17752">
        <v>7</v>
      </c>
      <c r="O17752">
        <v>12</v>
      </c>
    </row>
    <row r="17753" spans="1:15" x14ac:dyDescent="0.3">
      <c r="E17753" t="s">
        <v>13822</v>
      </c>
      <c r="F17753" t="s">
        <v>13830</v>
      </c>
      <c r="G17753" t="s">
        <v>51</v>
      </c>
      <c r="H17753" t="s">
        <v>13831</v>
      </c>
      <c r="I17753" t="s">
        <v>26</v>
      </c>
      <c r="M17753">
        <v>4907</v>
      </c>
      <c r="N17753">
        <v>38</v>
      </c>
      <c r="O17753">
        <v>56</v>
      </c>
    </row>
    <row r="17754" spans="1:15" x14ac:dyDescent="0.3">
      <c r="E17754" t="s">
        <v>13822</v>
      </c>
      <c r="F17754" t="s">
        <v>13828</v>
      </c>
      <c r="G17754" t="s">
        <v>17</v>
      </c>
      <c r="H17754" t="s">
        <v>13829</v>
      </c>
      <c r="I17754" t="s">
        <v>19</v>
      </c>
      <c r="M17754">
        <v>4907</v>
      </c>
      <c r="N17754">
        <v>41</v>
      </c>
      <c r="O17754">
        <v>56</v>
      </c>
    </row>
    <row r="17755" spans="1:15" x14ac:dyDescent="0.3">
      <c r="A17755" t="s">
        <v>237</v>
      </c>
      <c r="B17755">
        <v>0</v>
      </c>
      <c r="C17755">
        <v>0</v>
      </c>
      <c r="D17755">
        <v>0</v>
      </c>
      <c r="E17755" t="s">
        <v>13822</v>
      </c>
      <c r="F17755" t="s">
        <v>3783</v>
      </c>
      <c r="G17755" t="s">
        <v>51</v>
      </c>
      <c r="H17755" t="s">
        <v>13825</v>
      </c>
      <c r="I17755" t="s">
        <v>52</v>
      </c>
      <c r="J17755" t="s">
        <v>191</v>
      </c>
      <c r="M17755">
        <v>4907</v>
      </c>
      <c r="N17755">
        <v>41</v>
      </c>
      <c r="O17755">
        <v>46</v>
      </c>
    </row>
    <row r="17756" spans="1:15" x14ac:dyDescent="0.3">
      <c r="E17756" t="s">
        <v>13822</v>
      </c>
      <c r="F17756" t="s">
        <v>13823</v>
      </c>
      <c r="G17756" t="s">
        <v>14</v>
      </c>
      <c r="H17756" t="s">
        <v>13824</v>
      </c>
      <c r="I17756" t="s">
        <v>22</v>
      </c>
      <c r="M17756">
        <v>4908</v>
      </c>
      <c r="N17756">
        <v>0</v>
      </c>
      <c r="O17756">
        <v>5</v>
      </c>
    </row>
    <row r="17757" spans="1:15" x14ac:dyDescent="0.3">
      <c r="E17757" t="s">
        <v>13822</v>
      </c>
      <c r="F17757" t="s">
        <v>13826</v>
      </c>
      <c r="G17757" t="s">
        <v>14</v>
      </c>
      <c r="H17757" t="s">
        <v>13827</v>
      </c>
      <c r="I17757" t="s">
        <v>19</v>
      </c>
      <c r="M17757">
        <v>4908</v>
      </c>
      <c r="N17757">
        <v>7</v>
      </c>
      <c r="O17757">
        <v>12</v>
      </c>
    </row>
    <row r="17758" spans="1:15" x14ac:dyDescent="0.3">
      <c r="E17758" t="s">
        <v>13822</v>
      </c>
      <c r="F17758" t="s">
        <v>13826</v>
      </c>
      <c r="G17758" t="s">
        <v>17</v>
      </c>
      <c r="H17758" t="s">
        <v>13827</v>
      </c>
      <c r="I17758" t="s">
        <v>26</v>
      </c>
      <c r="M17758">
        <v>4908</v>
      </c>
      <c r="N17758">
        <v>7</v>
      </c>
      <c r="O17758">
        <v>12</v>
      </c>
    </row>
    <row r="17759" spans="1:15" x14ac:dyDescent="0.3">
      <c r="E17759" t="s">
        <v>13822</v>
      </c>
      <c r="F17759" t="s">
        <v>13830</v>
      </c>
      <c r="G17759" t="s">
        <v>51</v>
      </c>
      <c r="H17759" t="s">
        <v>13831</v>
      </c>
      <c r="I17759" t="s">
        <v>26</v>
      </c>
      <c r="M17759">
        <v>4908</v>
      </c>
      <c r="N17759">
        <v>38</v>
      </c>
      <c r="O17759">
        <v>56</v>
      </c>
    </row>
    <row r="17760" spans="1:15" x14ac:dyDescent="0.3">
      <c r="E17760" t="s">
        <v>13822</v>
      </c>
      <c r="F17760" t="s">
        <v>13828</v>
      </c>
      <c r="G17760" t="s">
        <v>17</v>
      </c>
      <c r="H17760" t="s">
        <v>13829</v>
      </c>
      <c r="I17760" t="s">
        <v>19</v>
      </c>
      <c r="M17760">
        <v>4908</v>
      </c>
      <c r="N17760">
        <v>41</v>
      </c>
      <c r="O17760">
        <v>56</v>
      </c>
    </row>
    <row r="17761" spans="1:15" x14ac:dyDescent="0.3">
      <c r="A17761" t="s">
        <v>237</v>
      </c>
      <c r="B17761">
        <v>0</v>
      </c>
      <c r="C17761">
        <v>0</v>
      </c>
      <c r="D17761">
        <v>0</v>
      </c>
      <c r="E17761" t="s">
        <v>13822</v>
      </c>
      <c r="F17761" t="s">
        <v>3783</v>
      </c>
      <c r="G17761" t="s">
        <v>51</v>
      </c>
      <c r="H17761" t="s">
        <v>13825</v>
      </c>
      <c r="I17761" t="s">
        <v>52</v>
      </c>
      <c r="J17761" t="s">
        <v>191</v>
      </c>
      <c r="M17761">
        <v>4908</v>
      </c>
      <c r="N17761">
        <v>41</v>
      </c>
      <c r="O17761">
        <v>46</v>
      </c>
    </row>
    <row r="17762" spans="1:15" x14ac:dyDescent="0.3">
      <c r="E17762" t="s">
        <v>13832</v>
      </c>
      <c r="F17762" t="s">
        <v>13841</v>
      </c>
      <c r="G17762" t="s">
        <v>17</v>
      </c>
      <c r="H17762" t="s">
        <v>13843</v>
      </c>
      <c r="I17762" t="s">
        <v>26</v>
      </c>
      <c r="M17762">
        <v>4911</v>
      </c>
      <c r="N17762">
        <v>24</v>
      </c>
      <c r="O17762">
        <v>28</v>
      </c>
    </row>
    <row r="17763" spans="1:15" x14ac:dyDescent="0.3">
      <c r="A17763" t="s">
        <v>14</v>
      </c>
      <c r="B17763">
        <v>1</v>
      </c>
      <c r="C17763">
        <v>1</v>
      </c>
      <c r="D17763">
        <v>1</v>
      </c>
      <c r="E17763" t="s">
        <v>13832</v>
      </c>
      <c r="F17763" t="s">
        <v>13841</v>
      </c>
      <c r="G17763" t="s">
        <v>14</v>
      </c>
      <c r="H17763" t="s">
        <v>13843</v>
      </c>
      <c r="I17763" t="s">
        <v>31</v>
      </c>
      <c r="J17763" t="s">
        <v>42</v>
      </c>
      <c r="K17763" t="s">
        <v>43</v>
      </c>
      <c r="M17763">
        <v>4911</v>
      </c>
      <c r="N17763">
        <v>24</v>
      </c>
      <c r="O17763">
        <v>28</v>
      </c>
    </row>
    <row r="17764" spans="1:15" x14ac:dyDescent="0.3">
      <c r="A17764" t="s">
        <v>237</v>
      </c>
      <c r="B17764">
        <v>0</v>
      </c>
      <c r="C17764">
        <v>0</v>
      </c>
      <c r="D17764">
        <v>0</v>
      </c>
      <c r="E17764" t="s">
        <v>13832</v>
      </c>
      <c r="F17764" t="s">
        <v>13848</v>
      </c>
      <c r="G17764" t="s">
        <v>23</v>
      </c>
      <c r="H17764" t="s">
        <v>13849</v>
      </c>
      <c r="I17764" t="s">
        <v>52</v>
      </c>
      <c r="J17764" t="s">
        <v>453</v>
      </c>
      <c r="K17764" t="s">
        <v>117</v>
      </c>
      <c r="L17764" t="s">
        <v>32</v>
      </c>
      <c r="M17764">
        <v>4911</v>
      </c>
      <c r="N17764">
        <v>36</v>
      </c>
      <c r="O17764">
        <v>49</v>
      </c>
    </row>
    <row r="17765" spans="1:15" x14ac:dyDescent="0.3">
      <c r="A17765" t="s">
        <v>51</v>
      </c>
      <c r="B17765">
        <v>0</v>
      </c>
      <c r="C17765">
        <v>0</v>
      </c>
      <c r="D17765" t="s">
        <v>51</v>
      </c>
      <c r="E17765" t="s">
        <v>13832</v>
      </c>
      <c r="F17765" t="s">
        <v>1720</v>
      </c>
      <c r="G17765" t="s">
        <v>23</v>
      </c>
      <c r="H17765" t="s">
        <v>13839</v>
      </c>
      <c r="I17765" t="s">
        <v>26</v>
      </c>
      <c r="M17765">
        <v>4911</v>
      </c>
      <c r="N17765">
        <v>45</v>
      </c>
      <c r="O17765">
        <v>49</v>
      </c>
    </row>
    <row r="17766" spans="1:15" x14ac:dyDescent="0.3">
      <c r="E17766" t="s">
        <v>13832</v>
      </c>
      <c r="F17766" t="s">
        <v>13832</v>
      </c>
      <c r="G17766" t="s">
        <v>23</v>
      </c>
      <c r="H17766" t="s">
        <v>13846</v>
      </c>
      <c r="I17766" t="s">
        <v>19</v>
      </c>
      <c r="M17766">
        <v>4911</v>
      </c>
      <c r="N17766">
        <v>45</v>
      </c>
      <c r="O17766">
        <v>58</v>
      </c>
    </row>
    <row r="17767" spans="1:15" x14ac:dyDescent="0.3">
      <c r="A17767" t="s">
        <v>23</v>
      </c>
      <c r="B17767">
        <v>1</v>
      </c>
      <c r="C17767">
        <v>1</v>
      </c>
      <c r="D17767">
        <v>1</v>
      </c>
      <c r="E17767" t="s">
        <v>13832</v>
      </c>
      <c r="F17767" t="s">
        <v>9403</v>
      </c>
      <c r="G17767" t="s">
        <v>23</v>
      </c>
      <c r="H17767" t="s">
        <v>13847</v>
      </c>
      <c r="I17767" t="s">
        <v>270</v>
      </c>
      <c r="J17767" t="s">
        <v>112</v>
      </c>
      <c r="M17767">
        <v>4911</v>
      </c>
      <c r="N17767">
        <v>53</v>
      </c>
      <c r="O17767">
        <v>58</v>
      </c>
    </row>
    <row r="17768" spans="1:15" x14ac:dyDescent="0.3">
      <c r="A17768" t="s">
        <v>14</v>
      </c>
      <c r="B17768">
        <v>1</v>
      </c>
      <c r="C17768">
        <v>1</v>
      </c>
      <c r="D17768">
        <v>1</v>
      </c>
      <c r="E17768" t="s">
        <v>13832</v>
      </c>
      <c r="F17768" t="s">
        <v>13841</v>
      </c>
      <c r="G17768" t="s">
        <v>14</v>
      </c>
      <c r="H17768" t="s">
        <v>13842</v>
      </c>
      <c r="I17768" t="s">
        <v>52</v>
      </c>
      <c r="J17768" t="s">
        <v>32</v>
      </c>
      <c r="M17768">
        <v>4911</v>
      </c>
      <c r="N17768">
        <v>68</v>
      </c>
      <c r="O17768">
        <v>72</v>
      </c>
    </row>
    <row r="17769" spans="1:15" x14ac:dyDescent="0.3">
      <c r="A17769" t="s">
        <v>14</v>
      </c>
      <c r="B17769">
        <v>1</v>
      </c>
      <c r="C17769">
        <v>1</v>
      </c>
      <c r="D17769">
        <v>1</v>
      </c>
      <c r="E17769" t="s">
        <v>13832</v>
      </c>
      <c r="F17769" t="s">
        <v>13852</v>
      </c>
      <c r="G17769" t="s">
        <v>14</v>
      </c>
      <c r="H17769" t="s">
        <v>13853</v>
      </c>
      <c r="I17769" t="s">
        <v>22</v>
      </c>
      <c r="M17769">
        <v>4911</v>
      </c>
      <c r="N17769">
        <v>68</v>
      </c>
      <c r="O17769">
        <v>80</v>
      </c>
    </row>
    <row r="17770" spans="1:15" x14ac:dyDescent="0.3">
      <c r="A17770" t="s">
        <v>14</v>
      </c>
      <c r="B17770">
        <v>1</v>
      </c>
      <c r="C17770">
        <v>1</v>
      </c>
      <c r="D17770">
        <v>1</v>
      </c>
      <c r="E17770" t="s">
        <v>13832</v>
      </c>
      <c r="F17770" t="s">
        <v>13854</v>
      </c>
      <c r="G17770" t="s">
        <v>14</v>
      </c>
      <c r="H17770" t="s">
        <v>13855</v>
      </c>
      <c r="I17770" t="s">
        <v>52</v>
      </c>
      <c r="J17770" t="s">
        <v>32</v>
      </c>
      <c r="M17770">
        <v>4911</v>
      </c>
      <c r="N17770">
        <v>73</v>
      </c>
      <c r="O17770">
        <v>80</v>
      </c>
    </row>
    <row r="17771" spans="1:15" x14ac:dyDescent="0.3">
      <c r="A17771" t="s">
        <v>14</v>
      </c>
      <c r="B17771">
        <v>1</v>
      </c>
      <c r="C17771">
        <v>1</v>
      </c>
      <c r="D17771">
        <v>1</v>
      </c>
      <c r="E17771" t="s">
        <v>13832</v>
      </c>
      <c r="F17771" t="s">
        <v>13835</v>
      </c>
      <c r="G17771" t="s">
        <v>14</v>
      </c>
      <c r="H17771" t="s">
        <v>13836</v>
      </c>
      <c r="I17771" t="s">
        <v>35</v>
      </c>
      <c r="J17771" t="s">
        <v>46</v>
      </c>
      <c r="K17771" t="s">
        <v>47</v>
      </c>
      <c r="L17771" t="s">
        <v>43</v>
      </c>
      <c r="M17771">
        <v>4911</v>
      </c>
      <c r="N17771">
        <v>91</v>
      </c>
      <c r="O17771">
        <v>106</v>
      </c>
    </row>
    <row r="17772" spans="1:15" x14ac:dyDescent="0.3">
      <c r="E17772" t="s">
        <v>13832</v>
      </c>
      <c r="F17772" t="s">
        <v>6219</v>
      </c>
      <c r="G17772" t="s">
        <v>23</v>
      </c>
      <c r="H17772" t="s">
        <v>13845</v>
      </c>
      <c r="I17772" t="s">
        <v>52</v>
      </c>
      <c r="J17772" t="s">
        <v>117</v>
      </c>
      <c r="M17772">
        <v>4911</v>
      </c>
      <c r="N17772">
        <v>213</v>
      </c>
      <c r="O17772">
        <v>219</v>
      </c>
    </row>
    <row r="17773" spans="1:15" x14ac:dyDescent="0.3">
      <c r="E17773" t="s">
        <v>13832</v>
      </c>
      <c r="F17773" t="s">
        <v>1316</v>
      </c>
      <c r="G17773" t="s">
        <v>17</v>
      </c>
      <c r="H17773" t="s">
        <v>13840</v>
      </c>
      <c r="I17773" t="s">
        <v>19</v>
      </c>
      <c r="M17773">
        <v>4911</v>
      </c>
      <c r="N17773">
        <v>324</v>
      </c>
      <c r="O17773">
        <v>328</v>
      </c>
    </row>
    <row r="17774" spans="1:15" x14ac:dyDescent="0.3">
      <c r="E17774" t="s">
        <v>13832</v>
      </c>
      <c r="F17774" t="s">
        <v>1316</v>
      </c>
      <c r="G17774" t="s">
        <v>14</v>
      </c>
      <c r="H17774" t="s">
        <v>13840</v>
      </c>
      <c r="I17774" t="s">
        <v>26</v>
      </c>
      <c r="M17774">
        <v>4911</v>
      </c>
      <c r="N17774">
        <v>324</v>
      </c>
      <c r="O17774">
        <v>328</v>
      </c>
    </row>
    <row r="17775" spans="1:15" x14ac:dyDescent="0.3">
      <c r="A17775" t="s">
        <v>237</v>
      </c>
      <c r="B17775">
        <v>0</v>
      </c>
      <c r="C17775">
        <v>0</v>
      </c>
      <c r="D17775">
        <v>0</v>
      </c>
      <c r="E17775" t="s">
        <v>13832</v>
      </c>
      <c r="F17775" t="s">
        <v>13837</v>
      </c>
      <c r="G17775" t="s">
        <v>17</v>
      </c>
      <c r="H17775" t="s">
        <v>13838</v>
      </c>
      <c r="I17775" t="s">
        <v>26</v>
      </c>
      <c r="M17775">
        <v>4911</v>
      </c>
      <c r="N17775">
        <v>454</v>
      </c>
      <c r="O17775">
        <v>471</v>
      </c>
    </row>
    <row r="17776" spans="1:15" x14ac:dyDescent="0.3">
      <c r="A17776" t="s">
        <v>237</v>
      </c>
      <c r="B17776">
        <v>0</v>
      </c>
      <c r="C17776">
        <v>0</v>
      </c>
      <c r="D17776">
        <v>0</v>
      </c>
      <c r="E17776" t="s">
        <v>13832</v>
      </c>
      <c r="F17776" t="s">
        <v>7392</v>
      </c>
      <c r="G17776" t="s">
        <v>14</v>
      </c>
      <c r="H17776" t="s">
        <v>13844</v>
      </c>
      <c r="I17776" t="s">
        <v>52</v>
      </c>
      <c r="J17776" t="s">
        <v>597</v>
      </c>
      <c r="M17776">
        <v>4911</v>
      </c>
      <c r="N17776">
        <v>454</v>
      </c>
      <c r="O17776">
        <v>459</v>
      </c>
    </row>
    <row r="17777" spans="1:15" x14ac:dyDescent="0.3">
      <c r="E17777" t="s">
        <v>13832</v>
      </c>
      <c r="F17777" t="s">
        <v>13850</v>
      </c>
      <c r="G17777" t="s">
        <v>17</v>
      </c>
      <c r="H17777" t="s">
        <v>13851</v>
      </c>
      <c r="I17777" t="s">
        <v>19</v>
      </c>
      <c r="M17777">
        <v>4911</v>
      </c>
      <c r="N17777">
        <v>454</v>
      </c>
      <c r="O17777">
        <v>486</v>
      </c>
    </row>
    <row r="17778" spans="1:15" x14ac:dyDescent="0.3">
      <c r="E17778" t="s">
        <v>13832</v>
      </c>
      <c r="F17778" t="s">
        <v>13833</v>
      </c>
      <c r="G17778" t="s">
        <v>17</v>
      </c>
      <c r="H17778" t="s">
        <v>13834</v>
      </c>
      <c r="I17778" t="s">
        <v>19</v>
      </c>
      <c r="M17778">
        <v>4911</v>
      </c>
      <c r="N17778">
        <v>515</v>
      </c>
      <c r="O17778">
        <v>529</v>
      </c>
    </row>
    <row r="17779" spans="1:15" x14ac:dyDescent="0.3">
      <c r="E17779" t="s">
        <v>13856</v>
      </c>
      <c r="F17779" t="s">
        <v>13869</v>
      </c>
      <c r="G17779" t="s">
        <v>51</v>
      </c>
      <c r="H17779" t="s">
        <v>13870</v>
      </c>
      <c r="I17779" t="s">
        <v>52</v>
      </c>
      <c r="J17779" t="s">
        <v>2802</v>
      </c>
      <c r="M17779">
        <v>4912</v>
      </c>
      <c r="N17779">
        <v>45</v>
      </c>
      <c r="O17779">
        <v>58</v>
      </c>
    </row>
    <row r="17780" spans="1:15" x14ac:dyDescent="0.3">
      <c r="E17780" t="s">
        <v>13856</v>
      </c>
      <c r="F17780" t="s">
        <v>13862</v>
      </c>
      <c r="G17780" t="s">
        <v>51</v>
      </c>
      <c r="H17780" t="s">
        <v>13864</v>
      </c>
      <c r="I17780" t="s">
        <v>19</v>
      </c>
      <c r="M17780">
        <v>4912</v>
      </c>
      <c r="N17780">
        <v>86</v>
      </c>
      <c r="O17780">
        <v>99</v>
      </c>
    </row>
    <row r="17781" spans="1:15" x14ac:dyDescent="0.3">
      <c r="A17781" t="s">
        <v>14</v>
      </c>
      <c r="B17781">
        <v>1</v>
      </c>
      <c r="C17781">
        <v>1</v>
      </c>
      <c r="D17781">
        <v>1</v>
      </c>
      <c r="E17781" t="s">
        <v>13856</v>
      </c>
      <c r="F17781" t="s">
        <v>13862</v>
      </c>
      <c r="G17781" t="s">
        <v>14</v>
      </c>
      <c r="H17781" t="s">
        <v>13864</v>
      </c>
      <c r="I17781" t="s">
        <v>26</v>
      </c>
      <c r="M17781">
        <v>4912</v>
      </c>
      <c r="N17781">
        <v>86</v>
      </c>
      <c r="O17781">
        <v>99</v>
      </c>
    </row>
    <row r="17782" spans="1:15" x14ac:dyDescent="0.3">
      <c r="A17782" t="s">
        <v>51</v>
      </c>
      <c r="B17782">
        <v>1</v>
      </c>
      <c r="C17782">
        <v>1</v>
      </c>
      <c r="D17782">
        <v>1</v>
      </c>
      <c r="E17782" t="s">
        <v>13856</v>
      </c>
      <c r="F17782" t="s">
        <v>13877</v>
      </c>
      <c r="G17782" t="s">
        <v>51</v>
      </c>
      <c r="H17782" t="s">
        <v>13880</v>
      </c>
      <c r="I17782" t="s">
        <v>52</v>
      </c>
      <c r="J17782" t="s">
        <v>191</v>
      </c>
      <c r="M17782">
        <v>4912</v>
      </c>
      <c r="N17782">
        <v>86</v>
      </c>
      <c r="O17782">
        <v>92</v>
      </c>
    </row>
    <row r="17783" spans="1:15" x14ac:dyDescent="0.3">
      <c r="A17783" t="s">
        <v>51</v>
      </c>
      <c r="B17783">
        <v>1</v>
      </c>
      <c r="C17783">
        <v>1</v>
      </c>
      <c r="D17783">
        <v>1</v>
      </c>
      <c r="E17783" t="s">
        <v>13856</v>
      </c>
      <c r="F17783" t="s">
        <v>13877</v>
      </c>
      <c r="G17783" t="s">
        <v>51</v>
      </c>
      <c r="H17783" t="s">
        <v>13879</v>
      </c>
      <c r="I17783" t="s">
        <v>52</v>
      </c>
      <c r="J17783" t="s">
        <v>191</v>
      </c>
      <c r="M17783">
        <v>4912</v>
      </c>
      <c r="N17783">
        <v>93</v>
      </c>
      <c r="O17783">
        <v>99</v>
      </c>
    </row>
    <row r="17784" spans="1:15" x14ac:dyDescent="0.3">
      <c r="E17784" t="s">
        <v>13856</v>
      </c>
      <c r="F17784" t="s">
        <v>3282</v>
      </c>
      <c r="G17784" t="s">
        <v>51</v>
      </c>
      <c r="H17784" t="s">
        <v>13872</v>
      </c>
      <c r="I17784" t="s">
        <v>52</v>
      </c>
      <c r="J17784" t="s">
        <v>191</v>
      </c>
      <c r="M17784">
        <v>4912</v>
      </c>
      <c r="N17784">
        <v>163</v>
      </c>
      <c r="O17784">
        <v>169</v>
      </c>
    </row>
    <row r="17785" spans="1:15" x14ac:dyDescent="0.3">
      <c r="A17785" t="s">
        <v>237</v>
      </c>
      <c r="B17785">
        <v>0</v>
      </c>
      <c r="E17785" t="s">
        <v>13856</v>
      </c>
      <c r="F17785" t="s">
        <v>13867</v>
      </c>
      <c r="G17785" t="s">
        <v>17</v>
      </c>
      <c r="H17785" t="s">
        <v>13868</v>
      </c>
      <c r="I17785" t="s">
        <v>22</v>
      </c>
      <c r="M17785">
        <v>4912</v>
      </c>
      <c r="N17785">
        <v>187</v>
      </c>
      <c r="O17785">
        <v>210</v>
      </c>
    </row>
    <row r="17786" spans="1:15" x14ac:dyDescent="0.3">
      <c r="E17786" t="s">
        <v>13856</v>
      </c>
      <c r="F17786" t="s">
        <v>339</v>
      </c>
      <c r="G17786" t="s">
        <v>23</v>
      </c>
      <c r="H17786" t="s">
        <v>13871</v>
      </c>
      <c r="I17786" t="s">
        <v>52</v>
      </c>
      <c r="J17786" t="s">
        <v>117</v>
      </c>
      <c r="M17786">
        <v>4912</v>
      </c>
      <c r="N17786">
        <v>255</v>
      </c>
      <c r="O17786">
        <v>260</v>
      </c>
    </row>
    <row r="17787" spans="1:15" x14ac:dyDescent="0.3">
      <c r="E17787" t="s">
        <v>13856</v>
      </c>
      <c r="F17787" t="s">
        <v>13857</v>
      </c>
      <c r="G17787" t="s">
        <v>17</v>
      </c>
      <c r="H17787" t="s">
        <v>13858</v>
      </c>
      <c r="I17787" t="s">
        <v>19</v>
      </c>
      <c r="M17787">
        <v>4912</v>
      </c>
      <c r="N17787">
        <v>300</v>
      </c>
      <c r="O17787">
        <v>319</v>
      </c>
    </row>
    <row r="17788" spans="1:15" x14ac:dyDescent="0.3">
      <c r="A17788" t="s">
        <v>237</v>
      </c>
      <c r="B17788">
        <v>0</v>
      </c>
      <c r="C17788">
        <v>0</v>
      </c>
      <c r="D17788">
        <v>0</v>
      </c>
      <c r="E17788" t="s">
        <v>13856</v>
      </c>
      <c r="F17788" t="s">
        <v>13857</v>
      </c>
      <c r="G17788" t="s">
        <v>14</v>
      </c>
      <c r="H17788" t="s">
        <v>13858</v>
      </c>
      <c r="I17788" t="s">
        <v>52</v>
      </c>
      <c r="J17788" t="s">
        <v>46</v>
      </c>
      <c r="K17788" t="s">
        <v>47</v>
      </c>
      <c r="L17788" t="s">
        <v>43</v>
      </c>
      <c r="M17788">
        <v>4912</v>
      </c>
      <c r="N17788">
        <v>300</v>
      </c>
      <c r="O17788">
        <v>319</v>
      </c>
    </row>
    <row r="17789" spans="1:15" x14ac:dyDescent="0.3">
      <c r="E17789" t="s">
        <v>13856</v>
      </c>
      <c r="F17789" t="s">
        <v>13875</v>
      </c>
      <c r="G17789" t="s">
        <v>17</v>
      </c>
      <c r="H17789" t="s">
        <v>13876</v>
      </c>
      <c r="I17789" t="s">
        <v>19</v>
      </c>
      <c r="M17789">
        <v>4912</v>
      </c>
      <c r="N17789">
        <v>325</v>
      </c>
      <c r="O17789">
        <v>336</v>
      </c>
    </row>
    <row r="17790" spans="1:15" x14ac:dyDescent="0.3">
      <c r="E17790" t="s">
        <v>13856</v>
      </c>
      <c r="F17790" t="s">
        <v>13865</v>
      </c>
      <c r="G17790" t="s">
        <v>51</v>
      </c>
      <c r="H17790" t="s">
        <v>13866</v>
      </c>
      <c r="I17790" t="s">
        <v>26</v>
      </c>
      <c r="M17790">
        <v>4912</v>
      </c>
      <c r="N17790">
        <v>327</v>
      </c>
      <c r="O17790">
        <v>336</v>
      </c>
    </row>
    <row r="17791" spans="1:15" x14ac:dyDescent="0.3">
      <c r="E17791" t="s">
        <v>13856</v>
      </c>
      <c r="F17791" t="s">
        <v>13873</v>
      </c>
      <c r="G17791" t="s">
        <v>17</v>
      </c>
      <c r="H17791" t="s">
        <v>13874</v>
      </c>
      <c r="I17791" t="s">
        <v>19</v>
      </c>
      <c r="M17791">
        <v>4912</v>
      </c>
      <c r="N17791">
        <v>389</v>
      </c>
      <c r="O17791">
        <v>405</v>
      </c>
    </row>
    <row r="17792" spans="1:15" x14ac:dyDescent="0.3">
      <c r="A17792" t="s">
        <v>237</v>
      </c>
      <c r="B17792">
        <v>0</v>
      </c>
      <c r="C17792">
        <v>0</v>
      </c>
      <c r="D17792">
        <v>0</v>
      </c>
      <c r="E17792" t="s">
        <v>13856</v>
      </c>
      <c r="F17792" t="s">
        <v>2289</v>
      </c>
      <c r="G17792" t="s">
        <v>17</v>
      </c>
      <c r="H17792" t="s">
        <v>13861</v>
      </c>
      <c r="I17792" t="s">
        <v>26</v>
      </c>
      <c r="M17792">
        <v>4912</v>
      </c>
      <c r="N17792">
        <v>391</v>
      </c>
      <c r="O17792">
        <v>393</v>
      </c>
    </row>
    <row r="17793" spans="1:15" x14ac:dyDescent="0.3">
      <c r="E17793" t="s">
        <v>13856</v>
      </c>
      <c r="F17793" t="s">
        <v>13859</v>
      </c>
      <c r="G17793" t="s">
        <v>17</v>
      </c>
      <c r="H17793" t="s">
        <v>13860</v>
      </c>
      <c r="I17793" t="s">
        <v>22</v>
      </c>
      <c r="M17793">
        <v>4912</v>
      </c>
      <c r="N17793">
        <v>441</v>
      </c>
      <c r="O17793">
        <v>446</v>
      </c>
    </row>
    <row r="17794" spans="1:15" x14ac:dyDescent="0.3">
      <c r="E17794" t="s">
        <v>13856</v>
      </c>
      <c r="F17794" t="s">
        <v>13862</v>
      </c>
      <c r="G17794" t="s">
        <v>51</v>
      </c>
      <c r="H17794" t="s">
        <v>13863</v>
      </c>
      <c r="I17794" t="s">
        <v>19</v>
      </c>
      <c r="M17794">
        <v>4912</v>
      </c>
      <c r="N17794">
        <v>464</v>
      </c>
      <c r="O17794">
        <v>477</v>
      </c>
    </row>
    <row r="17795" spans="1:15" x14ac:dyDescent="0.3">
      <c r="A17795" t="s">
        <v>14</v>
      </c>
      <c r="B17795">
        <v>1</v>
      </c>
      <c r="C17795">
        <v>1</v>
      </c>
      <c r="D17795">
        <v>1</v>
      </c>
      <c r="E17795" t="s">
        <v>13856</v>
      </c>
      <c r="F17795" t="s">
        <v>13862</v>
      </c>
      <c r="G17795" t="s">
        <v>14</v>
      </c>
      <c r="H17795" t="s">
        <v>13863</v>
      </c>
      <c r="I17795" t="s">
        <v>26</v>
      </c>
      <c r="M17795">
        <v>4912</v>
      </c>
      <c r="N17795">
        <v>464</v>
      </c>
      <c r="O17795">
        <v>477</v>
      </c>
    </row>
    <row r="17796" spans="1:15" x14ac:dyDescent="0.3">
      <c r="A17796" t="s">
        <v>51</v>
      </c>
      <c r="B17796">
        <v>1</v>
      </c>
      <c r="C17796">
        <v>1</v>
      </c>
      <c r="D17796">
        <v>1</v>
      </c>
      <c r="E17796" t="s">
        <v>13856</v>
      </c>
      <c r="F17796" t="s">
        <v>13877</v>
      </c>
      <c r="G17796" t="s">
        <v>51</v>
      </c>
      <c r="H17796" t="s">
        <v>13881</v>
      </c>
      <c r="I17796" t="s">
        <v>52</v>
      </c>
      <c r="J17796" t="s">
        <v>195</v>
      </c>
      <c r="M17796">
        <v>4912</v>
      </c>
      <c r="N17796">
        <v>464</v>
      </c>
      <c r="O17796">
        <v>470</v>
      </c>
    </row>
    <row r="17797" spans="1:15" x14ac:dyDescent="0.3">
      <c r="A17797" t="s">
        <v>51</v>
      </c>
      <c r="B17797">
        <v>1</v>
      </c>
      <c r="C17797">
        <v>1</v>
      </c>
      <c r="D17797">
        <v>1</v>
      </c>
      <c r="E17797" t="s">
        <v>13856</v>
      </c>
      <c r="F17797" t="s">
        <v>13877</v>
      </c>
      <c r="G17797" t="s">
        <v>51</v>
      </c>
      <c r="H17797" t="s">
        <v>13878</v>
      </c>
      <c r="I17797" t="s">
        <v>52</v>
      </c>
      <c r="J17797" t="s">
        <v>191</v>
      </c>
      <c r="M17797">
        <v>4912</v>
      </c>
      <c r="N17797">
        <v>471</v>
      </c>
      <c r="O17797">
        <v>477</v>
      </c>
    </row>
    <row r="17798" spans="1:15" x14ac:dyDescent="0.3">
      <c r="E17798" t="s">
        <v>13882</v>
      </c>
      <c r="F17798" t="s">
        <v>13895</v>
      </c>
      <c r="G17798" t="s">
        <v>23</v>
      </c>
      <c r="H17798" t="s">
        <v>13896</v>
      </c>
      <c r="I17798" t="s">
        <v>26</v>
      </c>
      <c r="M17798">
        <v>4913</v>
      </c>
      <c r="N17798">
        <v>0</v>
      </c>
      <c r="O17798">
        <v>10</v>
      </c>
    </row>
    <row r="17799" spans="1:15" x14ac:dyDescent="0.3">
      <c r="A17799" t="s">
        <v>51</v>
      </c>
      <c r="B17799">
        <v>1</v>
      </c>
      <c r="C17799">
        <v>1</v>
      </c>
      <c r="D17799">
        <v>1</v>
      </c>
      <c r="E17799" t="s">
        <v>13882</v>
      </c>
      <c r="F17799" t="s">
        <v>13895</v>
      </c>
      <c r="G17799" t="s">
        <v>51</v>
      </c>
      <c r="H17799" t="s">
        <v>13896</v>
      </c>
      <c r="I17799" t="s">
        <v>19</v>
      </c>
      <c r="M17799">
        <v>4913</v>
      </c>
      <c r="N17799">
        <v>0</v>
      </c>
      <c r="O17799">
        <v>10</v>
      </c>
    </row>
    <row r="17800" spans="1:15" x14ac:dyDescent="0.3">
      <c r="A17800" t="s">
        <v>51</v>
      </c>
      <c r="B17800">
        <v>1</v>
      </c>
      <c r="C17800">
        <v>1</v>
      </c>
      <c r="D17800">
        <v>1</v>
      </c>
      <c r="E17800" t="s">
        <v>13882</v>
      </c>
      <c r="F17800" t="s">
        <v>13885</v>
      </c>
      <c r="G17800" t="s">
        <v>51</v>
      </c>
      <c r="H17800" t="s">
        <v>13886</v>
      </c>
      <c r="I17800" t="s">
        <v>19</v>
      </c>
      <c r="M17800">
        <v>4913</v>
      </c>
      <c r="N17800">
        <v>76</v>
      </c>
      <c r="O17800">
        <v>89</v>
      </c>
    </row>
    <row r="17801" spans="1:15" x14ac:dyDescent="0.3">
      <c r="A17801" t="s">
        <v>237</v>
      </c>
      <c r="B17801">
        <v>0</v>
      </c>
      <c r="E17801" t="s">
        <v>13882</v>
      </c>
      <c r="F17801" t="s">
        <v>13885</v>
      </c>
      <c r="G17801" t="s">
        <v>17</v>
      </c>
      <c r="H17801" t="s">
        <v>13886</v>
      </c>
      <c r="I17801" t="s">
        <v>26</v>
      </c>
      <c r="M17801">
        <v>4913</v>
      </c>
      <c r="N17801">
        <v>76</v>
      </c>
      <c r="O17801">
        <v>89</v>
      </c>
    </row>
    <row r="17802" spans="1:15" x14ac:dyDescent="0.3">
      <c r="E17802" t="s">
        <v>13882</v>
      </c>
      <c r="F17802" t="s">
        <v>13882</v>
      </c>
      <c r="G17802" t="s">
        <v>23</v>
      </c>
      <c r="H17802" t="s">
        <v>13894</v>
      </c>
      <c r="I17802" t="s">
        <v>26</v>
      </c>
      <c r="M17802">
        <v>4913</v>
      </c>
      <c r="N17802">
        <v>117</v>
      </c>
      <c r="O17802">
        <v>125</v>
      </c>
    </row>
    <row r="17803" spans="1:15" x14ac:dyDescent="0.3">
      <c r="A17803" t="s">
        <v>237</v>
      </c>
      <c r="B17803">
        <v>0</v>
      </c>
      <c r="E17803" t="s">
        <v>13882</v>
      </c>
      <c r="F17803" t="s">
        <v>13902</v>
      </c>
      <c r="G17803" t="s">
        <v>17</v>
      </c>
      <c r="H17803" t="s">
        <v>13903</v>
      </c>
      <c r="I17803" t="s">
        <v>19</v>
      </c>
      <c r="M17803">
        <v>4913</v>
      </c>
      <c r="N17803">
        <v>117</v>
      </c>
      <c r="O17803">
        <v>130</v>
      </c>
    </row>
    <row r="17804" spans="1:15" x14ac:dyDescent="0.3">
      <c r="A17804" t="s">
        <v>14</v>
      </c>
      <c r="B17804">
        <v>1</v>
      </c>
      <c r="C17804">
        <v>1</v>
      </c>
      <c r="D17804">
        <v>1</v>
      </c>
      <c r="E17804" t="s">
        <v>13882</v>
      </c>
      <c r="F17804" t="s">
        <v>13897</v>
      </c>
      <c r="G17804" t="s">
        <v>14</v>
      </c>
      <c r="H17804" t="s">
        <v>13898</v>
      </c>
      <c r="I17804" t="s">
        <v>22</v>
      </c>
      <c r="M17804">
        <v>4913</v>
      </c>
      <c r="N17804">
        <v>141</v>
      </c>
      <c r="O17804">
        <v>169</v>
      </c>
    </row>
    <row r="17805" spans="1:15" x14ac:dyDescent="0.3">
      <c r="A17805" t="s">
        <v>14</v>
      </c>
      <c r="B17805">
        <v>1</v>
      </c>
      <c r="C17805">
        <v>1</v>
      </c>
      <c r="D17805">
        <v>1</v>
      </c>
      <c r="E17805" t="s">
        <v>13882</v>
      </c>
      <c r="F17805" t="s">
        <v>13899</v>
      </c>
      <c r="G17805" t="s">
        <v>14</v>
      </c>
      <c r="H17805" t="s">
        <v>13900</v>
      </c>
      <c r="I17805" t="s">
        <v>52</v>
      </c>
      <c r="J17805" t="s">
        <v>46</v>
      </c>
      <c r="K17805" t="s">
        <v>47</v>
      </c>
      <c r="L17805" t="s">
        <v>43</v>
      </c>
      <c r="M17805">
        <v>4913</v>
      </c>
      <c r="N17805">
        <v>141</v>
      </c>
      <c r="O17805">
        <v>159</v>
      </c>
    </row>
    <row r="17806" spans="1:15" x14ac:dyDescent="0.3">
      <c r="A17806" t="s">
        <v>14</v>
      </c>
      <c r="B17806">
        <v>1</v>
      </c>
      <c r="C17806">
        <v>1</v>
      </c>
      <c r="D17806">
        <v>1</v>
      </c>
      <c r="E17806" t="s">
        <v>13882</v>
      </c>
      <c r="F17806" t="s">
        <v>13892</v>
      </c>
      <c r="G17806" t="s">
        <v>14</v>
      </c>
      <c r="H17806" t="s">
        <v>13893</v>
      </c>
      <c r="I17806" t="s">
        <v>35</v>
      </c>
      <c r="J17806" t="s">
        <v>46</v>
      </c>
      <c r="K17806" t="s">
        <v>47</v>
      </c>
      <c r="L17806" t="s">
        <v>43</v>
      </c>
      <c r="M17806">
        <v>4913</v>
      </c>
      <c r="N17806">
        <v>173</v>
      </c>
      <c r="O17806">
        <v>192</v>
      </c>
    </row>
    <row r="17807" spans="1:15" x14ac:dyDescent="0.3">
      <c r="E17807" t="s">
        <v>13882</v>
      </c>
      <c r="F17807" t="s">
        <v>1830</v>
      </c>
      <c r="G17807" t="s">
        <v>14</v>
      </c>
      <c r="H17807" t="s">
        <v>13901</v>
      </c>
      <c r="I17807" t="s">
        <v>52</v>
      </c>
      <c r="J17807" t="s">
        <v>32</v>
      </c>
      <c r="M17807">
        <v>4913</v>
      </c>
      <c r="N17807">
        <v>210</v>
      </c>
      <c r="O17807">
        <v>215</v>
      </c>
    </row>
    <row r="17808" spans="1:15" x14ac:dyDescent="0.3">
      <c r="A17808" t="s">
        <v>23</v>
      </c>
      <c r="B17808">
        <v>1</v>
      </c>
      <c r="C17808">
        <v>1</v>
      </c>
      <c r="D17808">
        <v>1</v>
      </c>
      <c r="E17808" t="s">
        <v>13882</v>
      </c>
      <c r="F17808" t="s">
        <v>1830</v>
      </c>
      <c r="G17808" t="s">
        <v>23</v>
      </c>
      <c r="H17808" t="s">
        <v>13901</v>
      </c>
      <c r="I17808" t="s">
        <v>22</v>
      </c>
      <c r="M17808">
        <v>4913</v>
      </c>
      <c r="N17808">
        <v>210</v>
      </c>
      <c r="O17808">
        <v>215</v>
      </c>
    </row>
    <row r="17809" spans="1:15" x14ac:dyDescent="0.3">
      <c r="A17809" t="s">
        <v>23</v>
      </c>
      <c r="B17809">
        <v>1</v>
      </c>
      <c r="C17809">
        <v>1</v>
      </c>
      <c r="D17809">
        <v>1</v>
      </c>
      <c r="E17809" t="s">
        <v>13882</v>
      </c>
      <c r="F17809" t="s">
        <v>13883</v>
      </c>
      <c r="G17809" t="s">
        <v>23</v>
      </c>
      <c r="H17809" t="s">
        <v>13884</v>
      </c>
      <c r="I17809" t="s">
        <v>52</v>
      </c>
      <c r="J17809" t="s">
        <v>453</v>
      </c>
      <c r="K17809" t="s">
        <v>121</v>
      </c>
      <c r="M17809">
        <v>4913</v>
      </c>
      <c r="N17809">
        <v>224</v>
      </c>
      <c r="O17809">
        <v>243</v>
      </c>
    </row>
    <row r="17810" spans="1:15" x14ac:dyDescent="0.3">
      <c r="A17810" t="s">
        <v>23</v>
      </c>
      <c r="B17810">
        <v>1</v>
      </c>
      <c r="C17810">
        <v>1</v>
      </c>
      <c r="D17810">
        <v>1</v>
      </c>
      <c r="E17810" t="s">
        <v>13882</v>
      </c>
      <c r="F17810" t="s">
        <v>13890</v>
      </c>
      <c r="G17810" t="s">
        <v>23</v>
      </c>
      <c r="H17810" t="s">
        <v>13891</v>
      </c>
      <c r="I17810" t="s">
        <v>22</v>
      </c>
      <c r="M17810">
        <v>4913</v>
      </c>
      <c r="N17810">
        <v>236</v>
      </c>
      <c r="O17810">
        <v>243</v>
      </c>
    </row>
    <row r="17811" spans="1:15" x14ac:dyDescent="0.3">
      <c r="A17811" t="s">
        <v>237</v>
      </c>
      <c r="B17811">
        <v>0</v>
      </c>
      <c r="E17811" t="s">
        <v>13882</v>
      </c>
      <c r="F17811" t="s">
        <v>13904</v>
      </c>
      <c r="G17811" t="s">
        <v>17</v>
      </c>
      <c r="H17811" t="s">
        <v>13905</v>
      </c>
      <c r="I17811" t="s">
        <v>22</v>
      </c>
      <c r="M17811">
        <v>4913</v>
      </c>
      <c r="N17811">
        <v>363</v>
      </c>
      <c r="O17811">
        <v>372</v>
      </c>
    </row>
    <row r="17812" spans="1:15" x14ac:dyDescent="0.3">
      <c r="A17812" t="s">
        <v>237</v>
      </c>
      <c r="B17812">
        <v>0</v>
      </c>
      <c r="E17812" t="s">
        <v>13882</v>
      </c>
      <c r="F17812" t="s">
        <v>13885</v>
      </c>
      <c r="G17812" t="s">
        <v>17</v>
      </c>
      <c r="H17812" t="s">
        <v>13887</v>
      </c>
      <c r="I17812" t="s">
        <v>22</v>
      </c>
      <c r="M17812">
        <v>4913</v>
      </c>
      <c r="N17812">
        <v>391</v>
      </c>
      <c r="O17812">
        <v>404</v>
      </c>
    </row>
    <row r="17813" spans="1:15" x14ac:dyDescent="0.3">
      <c r="A17813" t="s">
        <v>14</v>
      </c>
      <c r="B17813">
        <v>1</v>
      </c>
      <c r="C17813">
        <v>1</v>
      </c>
      <c r="D17813">
        <v>1</v>
      </c>
      <c r="E17813" t="s">
        <v>13882</v>
      </c>
      <c r="F17813" t="s">
        <v>13906</v>
      </c>
      <c r="G17813" t="s">
        <v>14</v>
      </c>
      <c r="H17813" t="s">
        <v>13907</v>
      </c>
      <c r="I17813" t="s">
        <v>35</v>
      </c>
      <c r="J17813" t="s">
        <v>46</v>
      </c>
      <c r="K17813" t="s">
        <v>47</v>
      </c>
      <c r="L17813" t="s">
        <v>43</v>
      </c>
      <c r="M17813">
        <v>4913</v>
      </c>
      <c r="N17813">
        <v>460</v>
      </c>
      <c r="O17813">
        <v>470</v>
      </c>
    </row>
    <row r="17814" spans="1:15" x14ac:dyDescent="0.3">
      <c r="A17814" t="s">
        <v>14</v>
      </c>
      <c r="B17814">
        <v>1</v>
      </c>
      <c r="C17814">
        <v>1</v>
      </c>
      <c r="D17814">
        <v>1</v>
      </c>
      <c r="E17814" t="s">
        <v>13882</v>
      </c>
      <c r="F17814" t="s">
        <v>13888</v>
      </c>
      <c r="G17814" t="s">
        <v>14</v>
      </c>
      <c r="H17814" t="s">
        <v>13889</v>
      </c>
      <c r="I17814" t="s">
        <v>35</v>
      </c>
      <c r="J17814" t="s">
        <v>46</v>
      </c>
      <c r="K17814" t="s">
        <v>47</v>
      </c>
      <c r="L17814" t="s">
        <v>43</v>
      </c>
      <c r="M17814">
        <v>4913</v>
      </c>
      <c r="N17814">
        <v>504</v>
      </c>
      <c r="O17814">
        <v>517</v>
      </c>
    </row>
    <row r="17815" spans="1:15" x14ac:dyDescent="0.3">
      <c r="A17815" t="s">
        <v>237</v>
      </c>
      <c r="B17815">
        <v>0</v>
      </c>
      <c r="C17815">
        <v>0</v>
      </c>
      <c r="D17815">
        <v>0</v>
      </c>
      <c r="E17815" t="s">
        <v>13908</v>
      </c>
      <c r="F17815" t="s">
        <v>13921</v>
      </c>
      <c r="G17815" t="s">
        <v>17</v>
      </c>
      <c r="H17815" t="s">
        <v>13922</v>
      </c>
      <c r="I17815" t="s">
        <v>22</v>
      </c>
      <c r="M17815">
        <v>4914</v>
      </c>
      <c r="N17815">
        <v>125</v>
      </c>
      <c r="O17815">
        <v>126</v>
      </c>
    </row>
    <row r="17816" spans="1:15" x14ac:dyDescent="0.3">
      <c r="A17816" t="s">
        <v>14</v>
      </c>
      <c r="B17816">
        <v>1</v>
      </c>
      <c r="C17816">
        <v>1</v>
      </c>
      <c r="D17816">
        <v>1</v>
      </c>
      <c r="E17816" t="s">
        <v>13908</v>
      </c>
      <c r="F17816" t="s">
        <v>13915</v>
      </c>
      <c r="G17816" t="s">
        <v>14</v>
      </c>
      <c r="H17816" t="s">
        <v>13916</v>
      </c>
      <c r="I17816" t="s">
        <v>35</v>
      </c>
      <c r="J17816" t="s">
        <v>46</v>
      </c>
      <c r="K17816" t="s">
        <v>47</v>
      </c>
      <c r="L17816" t="s">
        <v>43</v>
      </c>
      <c r="M17816">
        <v>4914</v>
      </c>
      <c r="N17816">
        <v>145</v>
      </c>
      <c r="O17816">
        <v>167</v>
      </c>
    </row>
    <row r="17817" spans="1:15" x14ac:dyDescent="0.3">
      <c r="A17817" t="s">
        <v>14</v>
      </c>
      <c r="B17817">
        <v>1</v>
      </c>
      <c r="C17817">
        <v>1</v>
      </c>
      <c r="D17817">
        <v>1</v>
      </c>
      <c r="E17817" t="s">
        <v>13908</v>
      </c>
      <c r="F17817" t="s">
        <v>13919</v>
      </c>
      <c r="G17817" t="s">
        <v>14</v>
      </c>
      <c r="H17817" t="s">
        <v>13920</v>
      </c>
      <c r="I17817" t="s">
        <v>35</v>
      </c>
      <c r="J17817" t="s">
        <v>46</v>
      </c>
      <c r="K17817" t="s">
        <v>47</v>
      </c>
      <c r="L17817" t="s">
        <v>43</v>
      </c>
      <c r="M17817">
        <v>4914</v>
      </c>
      <c r="N17817">
        <v>180</v>
      </c>
      <c r="O17817">
        <v>196</v>
      </c>
    </row>
    <row r="17818" spans="1:15" x14ac:dyDescent="0.3">
      <c r="A17818" t="s">
        <v>14</v>
      </c>
      <c r="B17818">
        <v>1</v>
      </c>
      <c r="C17818">
        <v>1</v>
      </c>
      <c r="D17818">
        <v>1</v>
      </c>
      <c r="E17818" t="s">
        <v>13908</v>
      </c>
      <c r="F17818" t="s">
        <v>13917</v>
      </c>
      <c r="G17818" t="s">
        <v>14</v>
      </c>
      <c r="H17818" t="s">
        <v>13918</v>
      </c>
      <c r="I17818" t="s">
        <v>35</v>
      </c>
      <c r="J17818" t="s">
        <v>46</v>
      </c>
      <c r="K17818" t="s">
        <v>47</v>
      </c>
      <c r="L17818" t="s">
        <v>43</v>
      </c>
      <c r="M17818">
        <v>4914</v>
      </c>
      <c r="N17818">
        <v>198</v>
      </c>
      <c r="O17818">
        <v>211</v>
      </c>
    </row>
    <row r="17819" spans="1:15" x14ac:dyDescent="0.3">
      <c r="A17819" t="s">
        <v>14</v>
      </c>
      <c r="B17819">
        <v>1</v>
      </c>
      <c r="C17819">
        <v>1</v>
      </c>
      <c r="D17819">
        <v>1</v>
      </c>
      <c r="E17819" t="s">
        <v>13908</v>
      </c>
      <c r="F17819" t="s">
        <v>13929</v>
      </c>
      <c r="G17819" t="s">
        <v>14</v>
      </c>
      <c r="H17819" t="s">
        <v>13930</v>
      </c>
      <c r="I17819" t="s">
        <v>35</v>
      </c>
      <c r="J17819" t="s">
        <v>46</v>
      </c>
      <c r="K17819" t="s">
        <v>47</v>
      </c>
      <c r="L17819" t="s">
        <v>43</v>
      </c>
      <c r="M17819">
        <v>4914</v>
      </c>
      <c r="N17819">
        <v>213</v>
      </c>
      <c r="O17819">
        <v>226</v>
      </c>
    </row>
    <row r="17820" spans="1:15" x14ac:dyDescent="0.3">
      <c r="A17820" t="s">
        <v>14</v>
      </c>
      <c r="B17820">
        <v>1</v>
      </c>
      <c r="C17820">
        <v>1</v>
      </c>
      <c r="D17820">
        <v>1</v>
      </c>
      <c r="E17820" t="s">
        <v>13908</v>
      </c>
      <c r="F17820" t="s">
        <v>13923</v>
      </c>
      <c r="G17820" t="s">
        <v>14</v>
      </c>
      <c r="H17820" t="s">
        <v>13924</v>
      </c>
      <c r="I17820" t="s">
        <v>35</v>
      </c>
      <c r="J17820" t="s">
        <v>46</v>
      </c>
      <c r="K17820" t="s">
        <v>47</v>
      </c>
      <c r="L17820" t="s">
        <v>43</v>
      </c>
      <c r="M17820">
        <v>4914</v>
      </c>
      <c r="N17820">
        <v>228</v>
      </c>
      <c r="O17820">
        <v>242</v>
      </c>
    </row>
    <row r="17821" spans="1:15" x14ac:dyDescent="0.3">
      <c r="A17821" t="s">
        <v>14</v>
      </c>
      <c r="B17821">
        <v>1</v>
      </c>
      <c r="C17821">
        <v>1</v>
      </c>
      <c r="D17821">
        <v>1</v>
      </c>
      <c r="E17821" t="s">
        <v>13908</v>
      </c>
      <c r="F17821" t="s">
        <v>13925</v>
      </c>
      <c r="G17821" t="s">
        <v>14</v>
      </c>
      <c r="H17821" t="s">
        <v>13926</v>
      </c>
      <c r="I17821" t="s">
        <v>35</v>
      </c>
      <c r="J17821" t="s">
        <v>46</v>
      </c>
      <c r="K17821" t="s">
        <v>47</v>
      </c>
      <c r="L17821" t="s">
        <v>43</v>
      </c>
      <c r="M17821">
        <v>4914</v>
      </c>
      <c r="N17821">
        <v>244</v>
      </c>
      <c r="O17821">
        <v>260</v>
      </c>
    </row>
    <row r="17822" spans="1:15" x14ac:dyDescent="0.3">
      <c r="A17822" t="s">
        <v>14</v>
      </c>
      <c r="B17822">
        <v>1</v>
      </c>
      <c r="C17822">
        <v>1</v>
      </c>
      <c r="D17822">
        <v>1</v>
      </c>
      <c r="E17822" t="s">
        <v>13908</v>
      </c>
      <c r="F17822" t="s">
        <v>13909</v>
      </c>
      <c r="G17822" t="s">
        <v>14</v>
      </c>
      <c r="H17822" t="s">
        <v>13910</v>
      </c>
      <c r="I17822" t="s">
        <v>35</v>
      </c>
      <c r="J17822" t="s">
        <v>46</v>
      </c>
      <c r="K17822" t="s">
        <v>47</v>
      </c>
      <c r="L17822" t="s">
        <v>43</v>
      </c>
      <c r="M17822">
        <v>4914</v>
      </c>
      <c r="N17822">
        <v>262</v>
      </c>
      <c r="O17822">
        <v>279</v>
      </c>
    </row>
    <row r="17823" spans="1:15" x14ac:dyDescent="0.3">
      <c r="E17823" t="s">
        <v>13908</v>
      </c>
      <c r="F17823" t="s">
        <v>13911</v>
      </c>
      <c r="G17823" t="s">
        <v>14</v>
      </c>
      <c r="H17823" t="s">
        <v>13912</v>
      </c>
      <c r="I17823" t="s">
        <v>19</v>
      </c>
      <c r="M17823">
        <v>4914</v>
      </c>
      <c r="N17823">
        <v>283</v>
      </c>
      <c r="O17823">
        <v>289</v>
      </c>
    </row>
    <row r="17824" spans="1:15" x14ac:dyDescent="0.3">
      <c r="A17824" t="s">
        <v>14</v>
      </c>
      <c r="B17824">
        <v>0</v>
      </c>
      <c r="C17824">
        <v>1</v>
      </c>
      <c r="D17824" t="s">
        <v>14</v>
      </c>
      <c r="E17824" t="s">
        <v>13908</v>
      </c>
      <c r="F17824" t="s">
        <v>13911</v>
      </c>
      <c r="G17824" t="s">
        <v>23</v>
      </c>
      <c r="H17824" t="s">
        <v>13912</v>
      </c>
      <c r="I17824" t="s">
        <v>26</v>
      </c>
      <c r="M17824">
        <v>4914</v>
      </c>
      <c r="N17824">
        <v>283</v>
      </c>
      <c r="O17824">
        <v>289</v>
      </c>
    </row>
    <row r="17825" spans="1:15" x14ac:dyDescent="0.3">
      <c r="A17825" t="s">
        <v>14</v>
      </c>
      <c r="B17825">
        <v>1</v>
      </c>
      <c r="C17825">
        <v>1</v>
      </c>
      <c r="D17825">
        <v>1</v>
      </c>
      <c r="E17825" t="s">
        <v>13908</v>
      </c>
      <c r="F17825" t="s">
        <v>13913</v>
      </c>
      <c r="G17825" t="s">
        <v>14</v>
      </c>
      <c r="H17825" t="s">
        <v>13914</v>
      </c>
      <c r="I17825" t="s">
        <v>41</v>
      </c>
      <c r="J17825" t="s">
        <v>46</v>
      </c>
      <c r="K17825" t="s">
        <v>47</v>
      </c>
      <c r="L17825" t="s">
        <v>43</v>
      </c>
      <c r="M17825">
        <v>4914</v>
      </c>
      <c r="N17825">
        <v>293</v>
      </c>
      <c r="O17825">
        <v>304</v>
      </c>
    </row>
    <row r="17826" spans="1:15" x14ac:dyDescent="0.3">
      <c r="E17826" t="s">
        <v>13908</v>
      </c>
      <c r="F17826" t="s">
        <v>13927</v>
      </c>
      <c r="G17826" t="s">
        <v>23</v>
      </c>
      <c r="H17826" t="s">
        <v>13928</v>
      </c>
      <c r="I17826" t="s">
        <v>26</v>
      </c>
      <c r="M17826">
        <v>4914</v>
      </c>
      <c r="N17826">
        <v>298</v>
      </c>
      <c r="O17826">
        <v>304</v>
      </c>
    </row>
    <row r="17827" spans="1:15" x14ac:dyDescent="0.3">
      <c r="E17827" t="s">
        <v>13931</v>
      </c>
      <c r="F17827" t="s">
        <v>4224</v>
      </c>
      <c r="G17827" t="s">
        <v>51</v>
      </c>
      <c r="H17827" t="s">
        <v>13934</v>
      </c>
      <c r="I17827" t="s">
        <v>52</v>
      </c>
      <c r="J17827" t="s">
        <v>2802</v>
      </c>
      <c r="M17827">
        <v>4916</v>
      </c>
      <c r="N17827">
        <v>93</v>
      </c>
      <c r="O17827">
        <v>96</v>
      </c>
    </row>
    <row r="17828" spans="1:15" x14ac:dyDescent="0.3">
      <c r="A17828" t="s">
        <v>14</v>
      </c>
      <c r="B17828">
        <v>1</v>
      </c>
      <c r="C17828">
        <v>1</v>
      </c>
      <c r="D17828">
        <v>1</v>
      </c>
      <c r="E17828" t="s">
        <v>13931</v>
      </c>
      <c r="F17828" t="s">
        <v>13932</v>
      </c>
      <c r="G17828" t="s">
        <v>14</v>
      </c>
      <c r="H17828" t="s">
        <v>13933</v>
      </c>
      <c r="I17828" t="s">
        <v>50</v>
      </c>
      <c r="M17828">
        <v>4916</v>
      </c>
      <c r="N17828">
        <v>97</v>
      </c>
      <c r="O17828">
        <v>115</v>
      </c>
    </row>
    <row r="17829" spans="1:15" x14ac:dyDescent="0.3">
      <c r="E17829" t="s">
        <v>13931</v>
      </c>
      <c r="F17829" t="s">
        <v>13932</v>
      </c>
      <c r="G17829" t="s">
        <v>51</v>
      </c>
      <c r="H17829" t="s">
        <v>13933</v>
      </c>
      <c r="I17829" t="s">
        <v>52</v>
      </c>
      <c r="J17829" t="s">
        <v>53</v>
      </c>
      <c r="K17829" t="s">
        <v>46</v>
      </c>
      <c r="M17829">
        <v>4916</v>
      </c>
      <c r="N17829">
        <v>97</v>
      </c>
      <c r="O17829">
        <v>115</v>
      </c>
    </row>
    <row r="17830" spans="1:15" x14ac:dyDescent="0.3">
      <c r="A17830" t="s">
        <v>14</v>
      </c>
      <c r="B17830">
        <v>1</v>
      </c>
      <c r="C17830">
        <v>1</v>
      </c>
      <c r="D17830">
        <v>1</v>
      </c>
      <c r="E17830" t="s">
        <v>13931</v>
      </c>
      <c r="F17830" t="s">
        <v>13935</v>
      </c>
      <c r="G17830" t="s">
        <v>14</v>
      </c>
      <c r="H17830" t="s">
        <v>13936</v>
      </c>
      <c r="I17830" t="s">
        <v>35</v>
      </c>
      <c r="J17830" t="s">
        <v>46</v>
      </c>
      <c r="K17830" t="s">
        <v>47</v>
      </c>
      <c r="L17830" t="s">
        <v>43</v>
      </c>
      <c r="M17830">
        <v>4916</v>
      </c>
      <c r="N17830">
        <v>119</v>
      </c>
      <c r="O17830">
        <v>140</v>
      </c>
    </row>
    <row r="17831" spans="1:15" x14ac:dyDescent="0.3">
      <c r="E17831" t="s">
        <v>13937</v>
      </c>
      <c r="F17831" t="s">
        <v>13938</v>
      </c>
      <c r="G17831" t="s">
        <v>17</v>
      </c>
      <c r="H17831" t="s">
        <v>13939</v>
      </c>
      <c r="I17831" t="s">
        <v>19</v>
      </c>
      <c r="M17831">
        <v>4918</v>
      </c>
      <c r="N17831">
        <v>9</v>
      </c>
      <c r="O17831">
        <v>18</v>
      </c>
    </row>
    <row r="17832" spans="1:15" x14ac:dyDescent="0.3">
      <c r="A17832" t="s">
        <v>14</v>
      </c>
      <c r="B17832">
        <v>1</v>
      </c>
      <c r="C17832">
        <v>1</v>
      </c>
      <c r="D17832">
        <v>1</v>
      </c>
      <c r="E17832" t="s">
        <v>13937</v>
      </c>
      <c r="F17832" t="s">
        <v>13938</v>
      </c>
      <c r="G17832" t="s">
        <v>14</v>
      </c>
      <c r="H17832" t="s">
        <v>13939</v>
      </c>
      <c r="I17832" t="s">
        <v>26</v>
      </c>
      <c r="M17832">
        <v>4918</v>
      </c>
      <c r="N17832">
        <v>9</v>
      </c>
      <c r="O17832">
        <v>18</v>
      </c>
    </row>
    <row r="17833" spans="1:15" x14ac:dyDescent="0.3">
      <c r="E17833" t="s">
        <v>13937</v>
      </c>
      <c r="F17833" t="s">
        <v>13938</v>
      </c>
      <c r="G17833" t="s">
        <v>17</v>
      </c>
      <c r="H17833" t="s">
        <v>13939</v>
      </c>
      <c r="I17833" t="s">
        <v>19</v>
      </c>
      <c r="M17833">
        <v>4919</v>
      </c>
      <c r="N17833">
        <v>9</v>
      </c>
      <c r="O17833">
        <v>18</v>
      </c>
    </row>
    <row r="17834" spans="1:15" x14ac:dyDescent="0.3">
      <c r="A17834" t="s">
        <v>14</v>
      </c>
      <c r="B17834">
        <v>1</v>
      </c>
      <c r="C17834">
        <v>1</v>
      </c>
      <c r="D17834">
        <v>1</v>
      </c>
      <c r="E17834" t="s">
        <v>13937</v>
      </c>
      <c r="F17834" t="s">
        <v>13938</v>
      </c>
      <c r="G17834" t="s">
        <v>14</v>
      </c>
      <c r="H17834" t="s">
        <v>13939</v>
      </c>
      <c r="I17834" t="s">
        <v>26</v>
      </c>
      <c r="M17834">
        <v>4919</v>
      </c>
      <c r="N17834">
        <v>9</v>
      </c>
      <c r="O17834">
        <v>18</v>
      </c>
    </row>
    <row r="17835" spans="1:15" x14ac:dyDescent="0.3">
      <c r="E17835" t="s">
        <v>13937</v>
      </c>
      <c r="F17835" t="s">
        <v>13938</v>
      </c>
      <c r="G17835" t="s">
        <v>17</v>
      </c>
      <c r="H17835" t="s">
        <v>13939</v>
      </c>
      <c r="I17835" t="s">
        <v>19</v>
      </c>
      <c r="M17835">
        <v>4920</v>
      </c>
      <c r="N17835">
        <v>9</v>
      </c>
      <c r="O17835">
        <v>18</v>
      </c>
    </row>
    <row r="17836" spans="1:15" x14ac:dyDescent="0.3">
      <c r="A17836" t="s">
        <v>14</v>
      </c>
      <c r="B17836">
        <v>1</v>
      </c>
      <c r="C17836">
        <v>1</v>
      </c>
      <c r="D17836">
        <v>1</v>
      </c>
      <c r="E17836" t="s">
        <v>13937</v>
      </c>
      <c r="F17836" t="s">
        <v>13938</v>
      </c>
      <c r="G17836" t="s">
        <v>14</v>
      </c>
      <c r="H17836" t="s">
        <v>13939</v>
      </c>
      <c r="I17836" t="s">
        <v>26</v>
      </c>
      <c r="M17836">
        <v>4920</v>
      </c>
      <c r="N17836">
        <v>9</v>
      </c>
      <c r="O17836">
        <v>18</v>
      </c>
    </row>
    <row r="17837" spans="1:15" x14ac:dyDescent="0.3">
      <c r="A17837" t="s">
        <v>14</v>
      </c>
      <c r="B17837">
        <v>1</v>
      </c>
      <c r="C17837">
        <v>1</v>
      </c>
      <c r="D17837">
        <v>1</v>
      </c>
      <c r="E17837" t="s">
        <v>13937</v>
      </c>
      <c r="F17837" t="s">
        <v>13938</v>
      </c>
      <c r="G17837" t="s">
        <v>14</v>
      </c>
      <c r="H17837" t="s">
        <v>13939</v>
      </c>
      <c r="I17837" t="s">
        <v>26</v>
      </c>
      <c r="M17837">
        <v>4921</v>
      </c>
      <c r="N17837">
        <v>9</v>
      </c>
      <c r="O17837">
        <v>18</v>
      </c>
    </row>
    <row r="17838" spans="1:15" x14ac:dyDescent="0.3">
      <c r="E17838" t="s">
        <v>13937</v>
      </c>
      <c r="F17838" t="s">
        <v>13938</v>
      </c>
      <c r="G17838" t="s">
        <v>17</v>
      </c>
      <c r="H17838" t="s">
        <v>13939</v>
      </c>
      <c r="I17838" t="s">
        <v>19</v>
      </c>
      <c r="M17838">
        <v>4921</v>
      </c>
      <c r="N17838">
        <v>9</v>
      </c>
      <c r="O17838">
        <v>18</v>
      </c>
    </row>
    <row r="17839" spans="1:15" x14ac:dyDescent="0.3">
      <c r="A17839" t="s">
        <v>14</v>
      </c>
      <c r="B17839">
        <v>1</v>
      </c>
      <c r="C17839">
        <v>1</v>
      </c>
      <c r="D17839">
        <v>1</v>
      </c>
      <c r="E17839" t="s">
        <v>1000</v>
      </c>
      <c r="F17839" t="s">
        <v>1000</v>
      </c>
      <c r="G17839" t="s">
        <v>14</v>
      </c>
      <c r="H17839" t="s">
        <v>13950</v>
      </c>
      <c r="I17839" t="s">
        <v>35</v>
      </c>
      <c r="J17839" t="s">
        <v>32</v>
      </c>
      <c r="M17839">
        <v>4922</v>
      </c>
      <c r="N17839">
        <v>0</v>
      </c>
      <c r="O17839">
        <v>5</v>
      </c>
    </row>
    <row r="17840" spans="1:15" x14ac:dyDescent="0.3">
      <c r="A17840" t="s">
        <v>14</v>
      </c>
      <c r="B17840">
        <v>1</v>
      </c>
      <c r="C17840">
        <v>1</v>
      </c>
      <c r="D17840">
        <v>1</v>
      </c>
      <c r="E17840" t="s">
        <v>1000</v>
      </c>
      <c r="F17840" t="s">
        <v>13948</v>
      </c>
      <c r="G17840" t="s">
        <v>14</v>
      </c>
      <c r="H17840" t="s">
        <v>13949</v>
      </c>
      <c r="I17840" t="s">
        <v>35</v>
      </c>
      <c r="J17840" t="s">
        <v>32</v>
      </c>
      <c r="M17840">
        <v>4922</v>
      </c>
      <c r="N17840">
        <v>46</v>
      </c>
      <c r="O17840">
        <v>55</v>
      </c>
    </row>
    <row r="17841" spans="1:15" x14ac:dyDescent="0.3">
      <c r="E17841" t="s">
        <v>1000</v>
      </c>
      <c r="F17841" t="s">
        <v>1081</v>
      </c>
      <c r="G17841" t="s">
        <v>51</v>
      </c>
      <c r="H17841" t="s">
        <v>13940</v>
      </c>
      <c r="I17841" t="s">
        <v>52</v>
      </c>
      <c r="J17841" t="s">
        <v>60</v>
      </c>
      <c r="M17841">
        <v>4922</v>
      </c>
      <c r="N17841">
        <v>118</v>
      </c>
      <c r="O17841">
        <v>124</v>
      </c>
    </row>
    <row r="17842" spans="1:15" x14ac:dyDescent="0.3">
      <c r="A17842" t="s">
        <v>14</v>
      </c>
      <c r="B17842">
        <v>1</v>
      </c>
      <c r="C17842">
        <v>1</v>
      </c>
      <c r="D17842">
        <v>1</v>
      </c>
      <c r="E17842" t="s">
        <v>1000</v>
      </c>
      <c r="F17842" t="s">
        <v>1000</v>
      </c>
      <c r="G17842" t="s">
        <v>14</v>
      </c>
      <c r="H17842" t="s">
        <v>13941</v>
      </c>
      <c r="I17842" t="s">
        <v>35</v>
      </c>
      <c r="J17842" t="s">
        <v>32</v>
      </c>
      <c r="M17842">
        <v>4922</v>
      </c>
      <c r="N17842">
        <v>126</v>
      </c>
      <c r="O17842">
        <v>131</v>
      </c>
    </row>
    <row r="17843" spans="1:15" x14ac:dyDescent="0.3">
      <c r="E17843" t="s">
        <v>1000</v>
      </c>
      <c r="F17843" t="s">
        <v>1081</v>
      </c>
      <c r="G17843" t="s">
        <v>51</v>
      </c>
      <c r="H17843" t="s">
        <v>13947</v>
      </c>
      <c r="I17843" t="s">
        <v>52</v>
      </c>
      <c r="J17843" t="s">
        <v>60</v>
      </c>
      <c r="M17843">
        <v>4922</v>
      </c>
      <c r="N17843">
        <v>173</v>
      </c>
      <c r="O17843">
        <v>179</v>
      </c>
    </row>
    <row r="17844" spans="1:15" x14ac:dyDescent="0.3">
      <c r="A17844" t="s">
        <v>14</v>
      </c>
      <c r="B17844">
        <v>1</v>
      </c>
      <c r="C17844">
        <v>1</v>
      </c>
      <c r="D17844">
        <v>1</v>
      </c>
      <c r="E17844" t="s">
        <v>1000</v>
      </c>
      <c r="F17844" t="s">
        <v>13944</v>
      </c>
      <c r="G17844" t="s">
        <v>14</v>
      </c>
      <c r="H17844" t="s">
        <v>13945</v>
      </c>
      <c r="I17844" t="s">
        <v>35</v>
      </c>
      <c r="J17844" t="s">
        <v>32</v>
      </c>
      <c r="M17844">
        <v>4922</v>
      </c>
      <c r="N17844">
        <v>300</v>
      </c>
      <c r="O17844">
        <v>307</v>
      </c>
    </row>
    <row r="17845" spans="1:15" x14ac:dyDescent="0.3">
      <c r="E17845" t="s">
        <v>1000</v>
      </c>
      <c r="F17845" t="s">
        <v>13942</v>
      </c>
      <c r="G17845" t="s">
        <v>17</v>
      </c>
      <c r="H17845" t="s">
        <v>13943</v>
      </c>
      <c r="I17845" t="s">
        <v>26</v>
      </c>
      <c r="M17845">
        <v>4922</v>
      </c>
      <c r="N17845">
        <v>384</v>
      </c>
      <c r="O17845">
        <v>415</v>
      </c>
    </row>
    <row r="17846" spans="1:15" x14ac:dyDescent="0.3">
      <c r="A17846" t="s">
        <v>14</v>
      </c>
      <c r="B17846">
        <v>1</v>
      </c>
      <c r="C17846">
        <v>1</v>
      </c>
      <c r="D17846">
        <v>1</v>
      </c>
      <c r="E17846" t="s">
        <v>1000</v>
      </c>
      <c r="F17846" t="s">
        <v>7773</v>
      </c>
      <c r="G17846" t="s">
        <v>14</v>
      </c>
      <c r="H17846" t="s">
        <v>13951</v>
      </c>
      <c r="I17846" t="s">
        <v>19</v>
      </c>
      <c r="M17846">
        <v>4922</v>
      </c>
      <c r="N17846">
        <v>384</v>
      </c>
      <c r="O17846">
        <v>388</v>
      </c>
    </row>
    <row r="17847" spans="1:15" x14ac:dyDescent="0.3">
      <c r="E17847" t="s">
        <v>1000</v>
      </c>
      <c r="F17847" t="s">
        <v>1081</v>
      </c>
      <c r="G17847" t="s">
        <v>51</v>
      </c>
      <c r="H17847" t="s">
        <v>13946</v>
      </c>
      <c r="I17847" t="s">
        <v>52</v>
      </c>
      <c r="J17847" t="s">
        <v>60</v>
      </c>
      <c r="M17847">
        <v>4922</v>
      </c>
      <c r="N17847">
        <v>409</v>
      </c>
      <c r="O17847">
        <v>415</v>
      </c>
    </row>
    <row r="17848" spans="1:15" x14ac:dyDescent="0.3">
      <c r="A17848" t="s">
        <v>14</v>
      </c>
      <c r="B17848">
        <v>1</v>
      </c>
      <c r="C17848">
        <v>1</v>
      </c>
      <c r="D17848">
        <v>1</v>
      </c>
      <c r="E17848" t="s">
        <v>1000</v>
      </c>
      <c r="F17848" t="s">
        <v>1000</v>
      </c>
      <c r="G17848" t="s">
        <v>14</v>
      </c>
      <c r="H17848" t="s">
        <v>13953</v>
      </c>
      <c r="I17848" t="s">
        <v>35</v>
      </c>
      <c r="J17848" t="s">
        <v>32</v>
      </c>
      <c r="M17848">
        <v>4923</v>
      </c>
      <c r="N17848">
        <v>0</v>
      </c>
      <c r="O17848">
        <v>5</v>
      </c>
    </row>
    <row r="17849" spans="1:15" x14ac:dyDescent="0.3">
      <c r="A17849" t="s">
        <v>14</v>
      </c>
      <c r="B17849">
        <v>1</v>
      </c>
      <c r="C17849">
        <v>1</v>
      </c>
      <c r="D17849">
        <v>1</v>
      </c>
      <c r="E17849" t="s">
        <v>1000</v>
      </c>
      <c r="F17849" t="s">
        <v>13948</v>
      </c>
      <c r="G17849" t="s">
        <v>14</v>
      </c>
      <c r="H17849" t="s">
        <v>13956</v>
      </c>
      <c r="I17849" t="s">
        <v>35</v>
      </c>
      <c r="J17849" t="s">
        <v>32</v>
      </c>
      <c r="M17849">
        <v>4923</v>
      </c>
      <c r="N17849">
        <v>19</v>
      </c>
      <c r="O17849">
        <v>28</v>
      </c>
    </row>
    <row r="17850" spans="1:15" x14ac:dyDescent="0.3">
      <c r="A17850" t="s">
        <v>14</v>
      </c>
      <c r="B17850">
        <v>1</v>
      </c>
      <c r="C17850">
        <v>1</v>
      </c>
      <c r="D17850">
        <v>1</v>
      </c>
      <c r="E17850" t="s">
        <v>1000</v>
      </c>
      <c r="F17850" t="s">
        <v>13944</v>
      </c>
      <c r="G17850" t="s">
        <v>14</v>
      </c>
      <c r="H17850" t="s">
        <v>13957</v>
      </c>
      <c r="I17850" t="s">
        <v>35</v>
      </c>
      <c r="J17850" t="s">
        <v>32</v>
      </c>
      <c r="M17850">
        <v>4923</v>
      </c>
      <c r="N17850">
        <v>69</v>
      </c>
      <c r="O17850">
        <v>76</v>
      </c>
    </row>
    <row r="17851" spans="1:15" x14ac:dyDescent="0.3">
      <c r="A17851" t="s">
        <v>14</v>
      </c>
      <c r="B17851">
        <v>1</v>
      </c>
      <c r="C17851">
        <v>1</v>
      </c>
      <c r="D17851">
        <v>1</v>
      </c>
      <c r="E17851" t="s">
        <v>1000</v>
      </c>
      <c r="F17851" t="s">
        <v>13948</v>
      </c>
      <c r="G17851" t="s">
        <v>14</v>
      </c>
      <c r="H17851" t="s">
        <v>13955</v>
      </c>
      <c r="I17851" t="s">
        <v>35</v>
      </c>
      <c r="J17851" t="s">
        <v>32</v>
      </c>
      <c r="M17851">
        <v>4923</v>
      </c>
      <c r="N17851">
        <v>103</v>
      </c>
      <c r="O17851">
        <v>112</v>
      </c>
    </row>
    <row r="17852" spans="1:15" x14ac:dyDescent="0.3">
      <c r="A17852" t="s">
        <v>14</v>
      </c>
      <c r="B17852">
        <v>1</v>
      </c>
      <c r="C17852">
        <v>1</v>
      </c>
      <c r="D17852">
        <v>1</v>
      </c>
      <c r="E17852" t="s">
        <v>1000</v>
      </c>
      <c r="F17852" t="s">
        <v>13944</v>
      </c>
      <c r="G17852" t="s">
        <v>14</v>
      </c>
      <c r="H17852" t="s">
        <v>13960</v>
      </c>
      <c r="I17852" t="s">
        <v>35</v>
      </c>
      <c r="J17852" t="s">
        <v>32</v>
      </c>
      <c r="M17852">
        <v>4923</v>
      </c>
      <c r="N17852">
        <v>182</v>
      </c>
      <c r="O17852">
        <v>189</v>
      </c>
    </row>
    <row r="17853" spans="1:15" x14ac:dyDescent="0.3">
      <c r="A17853" t="s">
        <v>14</v>
      </c>
      <c r="B17853">
        <v>1</v>
      </c>
      <c r="C17853">
        <v>1</v>
      </c>
      <c r="D17853">
        <v>1</v>
      </c>
      <c r="E17853" t="s">
        <v>1000</v>
      </c>
      <c r="F17853" t="s">
        <v>1000</v>
      </c>
      <c r="G17853" t="s">
        <v>14</v>
      </c>
      <c r="H17853" t="s">
        <v>13952</v>
      </c>
      <c r="I17853" t="s">
        <v>35</v>
      </c>
      <c r="J17853" t="s">
        <v>32</v>
      </c>
      <c r="M17853">
        <v>4923</v>
      </c>
      <c r="N17853">
        <v>224</v>
      </c>
      <c r="O17853">
        <v>229</v>
      </c>
    </row>
    <row r="17854" spans="1:15" x14ac:dyDescent="0.3">
      <c r="A17854" t="s">
        <v>14</v>
      </c>
      <c r="B17854">
        <v>1</v>
      </c>
      <c r="C17854">
        <v>1</v>
      </c>
      <c r="D17854">
        <v>1</v>
      </c>
      <c r="E17854" t="s">
        <v>1000</v>
      </c>
      <c r="F17854" t="s">
        <v>13944</v>
      </c>
      <c r="G17854" t="s">
        <v>14</v>
      </c>
      <c r="H17854" t="s">
        <v>13961</v>
      </c>
      <c r="I17854" t="s">
        <v>35</v>
      </c>
      <c r="J17854" t="s">
        <v>32</v>
      </c>
      <c r="M17854">
        <v>4923</v>
      </c>
      <c r="N17854">
        <v>371</v>
      </c>
      <c r="O17854">
        <v>378</v>
      </c>
    </row>
    <row r="17855" spans="1:15" x14ac:dyDescent="0.3">
      <c r="A17855" t="s">
        <v>14</v>
      </c>
      <c r="B17855">
        <v>1</v>
      </c>
      <c r="C17855">
        <v>1</v>
      </c>
      <c r="D17855">
        <v>1</v>
      </c>
      <c r="E17855" t="s">
        <v>1000</v>
      </c>
      <c r="F17855" t="s">
        <v>7679</v>
      </c>
      <c r="G17855" t="s">
        <v>14</v>
      </c>
      <c r="H17855" t="s">
        <v>13959</v>
      </c>
      <c r="I17855" t="s">
        <v>22</v>
      </c>
      <c r="M17855">
        <v>4923</v>
      </c>
      <c r="N17855">
        <v>416</v>
      </c>
      <c r="O17855">
        <v>421</v>
      </c>
    </row>
    <row r="17856" spans="1:15" x14ac:dyDescent="0.3">
      <c r="A17856" t="s">
        <v>14</v>
      </c>
      <c r="B17856">
        <v>1</v>
      </c>
      <c r="C17856">
        <v>1</v>
      </c>
      <c r="D17856">
        <v>1</v>
      </c>
      <c r="E17856" t="s">
        <v>1000</v>
      </c>
      <c r="F17856" t="s">
        <v>1000</v>
      </c>
      <c r="G17856" t="s">
        <v>14</v>
      </c>
      <c r="H17856" t="s">
        <v>13954</v>
      </c>
      <c r="I17856" t="s">
        <v>35</v>
      </c>
      <c r="J17856" t="s">
        <v>32</v>
      </c>
      <c r="M17856">
        <v>4923</v>
      </c>
      <c r="N17856">
        <v>423</v>
      </c>
      <c r="O17856">
        <v>428</v>
      </c>
    </row>
    <row r="17857" spans="1:15" x14ac:dyDescent="0.3">
      <c r="A17857" t="s">
        <v>14</v>
      </c>
      <c r="B17857">
        <v>1</v>
      </c>
      <c r="C17857">
        <v>1</v>
      </c>
      <c r="D17857">
        <v>1</v>
      </c>
      <c r="E17857" t="s">
        <v>1000</v>
      </c>
      <c r="F17857" t="s">
        <v>13948</v>
      </c>
      <c r="G17857" t="s">
        <v>14</v>
      </c>
      <c r="H17857" t="s">
        <v>13958</v>
      </c>
      <c r="I17857" t="s">
        <v>35</v>
      </c>
      <c r="J17857" t="s">
        <v>32</v>
      </c>
      <c r="M17857">
        <v>4923</v>
      </c>
      <c r="N17857">
        <v>432</v>
      </c>
      <c r="O17857">
        <v>441</v>
      </c>
    </row>
    <row r="17858" spans="1:15" x14ac:dyDescent="0.3">
      <c r="A17858" t="s">
        <v>14</v>
      </c>
      <c r="B17858">
        <v>1</v>
      </c>
      <c r="C17858">
        <v>1</v>
      </c>
      <c r="D17858">
        <v>1</v>
      </c>
      <c r="E17858" t="s">
        <v>1000</v>
      </c>
      <c r="F17858" t="s">
        <v>13944</v>
      </c>
      <c r="G17858" t="s">
        <v>14</v>
      </c>
      <c r="H17858" t="s">
        <v>13962</v>
      </c>
      <c r="I17858" t="s">
        <v>35</v>
      </c>
      <c r="J17858" t="s">
        <v>32</v>
      </c>
      <c r="M17858">
        <v>4923</v>
      </c>
      <c r="N17858">
        <v>513</v>
      </c>
      <c r="O17858">
        <v>520</v>
      </c>
    </row>
    <row r="17859" spans="1:15" x14ac:dyDescent="0.3">
      <c r="A17859" t="s">
        <v>14</v>
      </c>
      <c r="B17859">
        <v>1</v>
      </c>
      <c r="C17859">
        <v>1</v>
      </c>
      <c r="D17859">
        <v>1</v>
      </c>
      <c r="E17859" t="s">
        <v>13963</v>
      </c>
      <c r="F17859" t="s">
        <v>13964</v>
      </c>
      <c r="G17859" t="s">
        <v>14</v>
      </c>
      <c r="H17859" t="s">
        <v>13965</v>
      </c>
      <c r="I17859" t="s">
        <v>31</v>
      </c>
      <c r="J17859" t="s">
        <v>597</v>
      </c>
      <c r="M17859">
        <v>4924</v>
      </c>
      <c r="N17859">
        <v>0</v>
      </c>
      <c r="O17859">
        <v>9</v>
      </c>
    </row>
    <row r="17860" spans="1:15" x14ac:dyDescent="0.3">
      <c r="E17860" t="s">
        <v>13963</v>
      </c>
      <c r="F17860" t="s">
        <v>13964</v>
      </c>
      <c r="G17860" t="s">
        <v>23</v>
      </c>
      <c r="H17860" t="s">
        <v>13965</v>
      </c>
      <c r="I17860" t="s">
        <v>26</v>
      </c>
      <c r="M17860">
        <v>4924</v>
      </c>
      <c r="N17860">
        <v>0</v>
      </c>
      <c r="O17860">
        <v>9</v>
      </c>
    </row>
    <row r="17861" spans="1:15" x14ac:dyDescent="0.3">
      <c r="A17861" t="s">
        <v>23</v>
      </c>
      <c r="B17861">
        <v>1</v>
      </c>
      <c r="C17861">
        <v>1</v>
      </c>
      <c r="D17861">
        <v>1</v>
      </c>
      <c r="E17861" t="s">
        <v>13963</v>
      </c>
      <c r="F17861" t="s">
        <v>13969</v>
      </c>
      <c r="G17861" t="s">
        <v>23</v>
      </c>
      <c r="H17861" t="s">
        <v>13970</v>
      </c>
      <c r="I17861" t="s">
        <v>26</v>
      </c>
      <c r="M17861">
        <v>4924</v>
      </c>
      <c r="N17861">
        <v>22</v>
      </c>
      <c r="O17861">
        <v>38</v>
      </c>
    </row>
    <row r="17862" spans="1:15" x14ac:dyDescent="0.3">
      <c r="E17862" t="s">
        <v>13963</v>
      </c>
      <c r="F17862" t="s">
        <v>13969</v>
      </c>
      <c r="G17862" t="s">
        <v>17</v>
      </c>
      <c r="H17862" t="s">
        <v>13970</v>
      </c>
      <c r="I17862" t="s">
        <v>19</v>
      </c>
      <c r="M17862">
        <v>4924</v>
      </c>
      <c r="N17862">
        <v>22</v>
      </c>
      <c r="O17862">
        <v>38</v>
      </c>
    </row>
    <row r="17863" spans="1:15" x14ac:dyDescent="0.3">
      <c r="E17863" t="s">
        <v>13963</v>
      </c>
      <c r="F17863" t="s">
        <v>13971</v>
      </c>
      <c r="G17863" t="s">
        <v>17</v>
      </c>
      <c r="H17863" t="s">
        <v>13972</v>
      </c>
      <c r="I17863" t="s">
        <v>19</v>
      </c>
      <c r="M17863">
        <v>4924</v>
      </c>
      <c r="N17863">
        <v>350</v>
      </c>
      <c r="O17863">
        <v>374</v>
      </c>
    </row>
    <row r="17864" spans="1:15" x14ac:dyDescent="0.3">
      <c r="A17864" t="s">
        <v>14</v>
      </c>
      <c r="B17864">
        <v>0</v>
      </c>
      <c r="C17864">
        <v>1</v>
      </c>
      <c r="D17864" t="s">
        <v>14</v>
      </c>
      <c r="E17864" t="s">
        <v>13963</v>
      </c>
      <c r="F17864" t="s">
        <v>13973</v>
      </c>
      <c r="G17864" t="s">
        <v>17</v>
      </c>
      <c r="H17864" t="s">
        <v>13974</v>
      </c>
      <c r="I17864" t="s">
        <v>26</v>
      </c>
      <c r="M17864">
        <v>4924</v>
      </c>
      <c r="N17864">
        <v>353</v>
      </c>
      <c r="O17864">
        <v>374</v>
      </c>
    </row>
    <row r="17865" spans="1:15" x14ac:dyDescent="0.3">
      <c r="E17865" t="s">
        <v>13963</v>
      </c>
      <c r="F17865" t="s">
        <v>7807</v>
      </c>
      <c r="G17865" t="s">
        <v>14</v>
      </c>
      <c r="H17865" t="s">
        <v>13977</v>
      </c>
      <c r="I17865" t="s">
        <v>52</v>
      </c>
      <c r="J17865" t="s">
        <v>32</v>
      </c>
      <c r="M17865">
        <v>4924</v>
      </c>
      <c r="N17865">
        <v>353</v>
      </c>
      <c r="O17865">
        <v>358</v>
      </c>
    </row>
    <row r="17866" spans="1:15" x14ac:dyDescent="0.3">
      <c r="E17866" t="s">
        <v>13963</v>
      </c>
      <c r="F17866" t="s">
        <v>10629</v>
      </c>
      <c r="G17866" t="s">
        <v>14</v>
      </c>
      <c r="H17866" t="s">
        <v>13975</v>
      </c>
      <c r="I17866" t="s">
        <v>52</v>
      </c>
      <c r="J17866" t="s">
        <v>32</v>
      </c>
      <c r="M17866">
        <v>4924</v>
      </c>
      <c r="N17866">
        <v>362</v>
      </c>
      <c r="O17866">
        <v>366</v>
      </c>
    </row>
    <row r="17867" spans="1:15" x14ac:dyDescent="0.3">
      <c r="A17867" t="s">
        <v>14</v>
      </c>
      <c r="B17867">
        <v>1</v>
      </c>
      <c r="C17867">
        <v>1</v>
      </c>
      <c r="D17867">
        <v>1</v>
      </c>
      <c r="E17867" t="s">
        <v>13963</v>
      </c>
      <c r="F17867" t="s">
        <v>13967</v>
      </c>
      <c r="G17867" t="s">
        <v>14</v>
      </c>
      <c r="H17867" t="s">
        <v>13968</v>
      </c>
      <c r="I17867" t="s">
        <v>35</v>
      </c>
      <c r="J17867" t="s">
        <v>46</v>
      </c>
      <c r="K17867" t="s">
        <v>47</v>
      </c>
      <c r="L17867" t="s">
        <v>43</v>
      </c>
      <c r="M17867">
        <v>4924</v>
      </c>
      <c r="N17867">
        <v>379</v>
      </c>
      <c r="O17867">
        <v>394</v>
      </c>
    </row>
    <row r="17868" spans="1:15" x14ac:dyDescent="0.3">
      <c r="E17868" t="s">
        <v>13963</v>
      </c>
      <c r="F17868" t="s">
        <v>2729</v>
      </c>
      <c r="G17868" t="s">
        <v>51</v>
      </c>
      <c r="H17868" t="s">
        <v>13966</v>
      </c>
      <c r="I17868" t="s">
        <v>52</v>
      </c>
      <c r="J17868" t="s">
        <v>191</v>
      </c>
      <c r="M17868">
        <v>4924</v>
      </c>
      <c r="N17868">
        <v>401</v>
      </c>
      <c r="O17868">
        <v>406</v>
      </c>
    </row>
    <row r="17869" spans="1:15" x14ac:dyDescent="0.3">
      <c r="A17869" t="s">
        <v>14</v>
      </c>
      <c r="B17869">
        <v>0</v>
      </c>
      <c r="C17869">
        <v>1</v>
      </c>
      <c r="D17869" t="s">
        <v>14</v>
      </c>
      <c r="E17869" t="s">
        <v>13963</v>
      </c>
      <c r="F17869" t="s">
        <v>13976</v>
      </c>
      <c r="G17869" t="s">
        <v>23</v>
      </c>
      <c r="H17869" t="s">
        <v>13966</v>
      </c>
      <c r="I17869" t="s">
        <v>26</v>
      </c>
      <c r="M17869">
        <v>4924</v>
      </c>
      <c r="N17869">
        <v>401</v>
      </c>
      <c r="O17869">
        <v>419</v>
      </c>
    </row>
    <row r="17870" spans="1:15" x14ac:dyDescent="0.3">
      <c r="E17870" t="s">
        <v>13963</v>
      </c>
      <c r="F17870" t="s">
        <v>13976</v>
      </c>
      <c r="G17870" t="s">
        <v>17</v>
      </c>
      <c r="H17870" t="s">
        <v>13966</v>
      </c>
      <c r="I17870" t="s">
        <v>19</v>
      </c>
      <c r="M17870">
        <v>4924</v>
      </c>
      <c r="N17870">
        <v>401</v>
      </c>
      <c r="O17870">
        <v>419</v>
      </c>
    </row>
    <row r="17871" spans="1:15" x14ac:dyDescent="0.3">
      <c r="E17871" t="s">
        <v>13963</v>
      </c>
      <c r="F17871" t="s">
        <v>210</v>
      </c>
      <c r="G17871" t="s">
        <v>51</v>
      </c>
      <c r="H17871" t="s">
        <v>13978</v>
      </c>
      <c r="I17871" t="s">
        <v>52</v>
      </c>
      <c r="J17871" t="s">
        <v>212</v>
      </c>
      <c r="M17871">
        <v>4925</v>
      </c>
      <c r="N17871">
        <v>50</v>
      </c>
      <c r="O17871">
        <v>57</v>
      </c>
    </row>
    <row r="17872" spans="1:15" x14ac:dyDescent="0.3">
      <c r="A17872" t="s">
        <v>237</v>
      </c>
      <c r="B17872">
        <v>0</v>
      </c>
      <c r="C17872">
        <v>0</v>
      </c>
      <c r="D17872">
        <v>0</v>
      </c>
      <c r="E17872" t="s">
        <v>13963</v>
      </c>
      <c r="F17872" t="s">
        <v>13979</v>
      </c>
      <c r="G17872" t="s">
        <v>17</v>
      </c>
      <c r="H17872" t="s">
        <v>13981</v>
      </c>
      <c r="I17872" t="s">
        <v>19</v>
      </c>
      <c r="M17872">
        <v>4925</v>
      </c>
      <c r="N17872">
        <v>94</v>
      </c>
      <c r="O17872">
        <v>102</v>
      </c>
    </row>
    <row r="17873" spans="1:15" x14ac:dyDescent="0.3">
      <c r="E17873" t="s">
        <v>13963</v>
      </c>
      <c r="F17873" t="s">
        <v>13979</v>
      </c>
      <c r="G17873" t="s">
        <v>23</v>
      </c>
      <c r="H17873" t="s">
        <v>13981</v>
      </c>
      <c r="I17873" t="s">
        <v>26</v>
      </c>
      <c r="M17873">
        <v>4925</v>
      </c>
      <c r="N17873">
        <v>94</v>
      </c>
      <c r="O17873">
        <v>102</v>
      </c>
    </row>
    <row r="17874" spans="1:15" x14ac:dyDescent="0.3">
      <c r="E17874" t="s">
        <v>13963</v>
      </c>
      <c r="F17874" t="s">
        <v>13964</v>
      </c>
      <c r="G17874" t="s">
        <v>23</v>
      </c>
      <c r="H17874" t="s">
        <v>13988</v>
      </c>
      <c r="I17874" t="s">
        <v>26</v>
      </c>
      <c r="M17874">
        <v>4925</v>
      </c>
      <c r="N17874">
        <v>104</v>
      </c>
      <c r="O17874">
        <v>113</v>
      </c>
    </row>
    <row r="17875" spans="1:15" x14ac:dyDescent="0.3">
      <c r="A17875" t="s">
        <v>14</v>
      </c>
      <c r="B17875">
        <v>1</v>
      </c>
      <c r="C17875">
        <v>1</v>
      </c>
      <c r="D17875">
        <v>1</v>
      </c>
      <c r="E17875" t="s">
        <v>13963</v>
      </c>
      <c r="F17875" t="s">
        <v>13964</v>
      </c>
      <c r="G17875" t="s">
        <v>14</v>
      </c>
      <c r="H17875" t="s">
        <v>13988</v>
      </c>
      <c r="I17875" t="s">
        <v>31</v>
      </c>
      <c r="J17875" t="s">
        <v>597</v>
      </c>
      <c r="M17875">
        <v>4925</v>
      </c>
      <c r="N17875">
        <v>104</v>
      </c>
      <c r="O17875">
        <v>113</v>
      </c>
    </row>
    <row r="17876" spans="1:15" x14ac:dyDescent="0.3">
      <c r="A17876" t="s">
        <v>14</v>
      </c>
      <c r="B17876">
        <v>0</v>
      </c>
      <c r="C17876">
        <v>1</v>
      </c>
      <c r="D17876" t="s">
        <v>14</v>
      </c>
      <c r="E17876" t="s">
        <v>13963</v>
      </c>
      <c r="F17876" t="s">
        <v>13986</v>
      </c>
      <c r="G17876" t="s">
        <v>17</v>
      </c>
      <c r="H17876" t="s">
        <v>13987</v>
      </c>
      <c r="I17876" t="s">
        <v>26</v>
      </c>
      <c r="M17876">
        <v>4925</v>
      </c>
      <c r="N17876">
        <v>223</v>
      </c>
      <c r="O17876">
        <v>230</v>
      </c>
    </row>
    <row r="17877" spans="1:15" x14ac:dyDescent="0.3">
      <c r="E17877" t="s">
        <v>13963</v>
      </c>
      <c r="F17877" t="s">
        <v>13986</v>
      </c>
      <c r="G17877" t="s">
        <v>14</v>
      </c>
      <c r="H17877" t="s">
        <v>13987</v>
      </c>
      <c r="I17877" t="s">
        <v>19</v>
      </c>
      <c r="M17877">
        <v>4925</v>
      </c>
      <c r="N17877">
        <v>223</v>
      </c>
      <c r="O17877">
        <v>230</v>
      </c>
    </row>
    <row r="17878" spans="1:15" x14ac:dyDescent="0.3">
      <c r="A17878" t="s">
        <v>14</v>
      </c>
      <c r="B17878">
        <v>0</v>
      </c>
      <c r="C17878">
        <v>1</v>
      </c>
      <c r="D17878" t="s">
        <v>14</v>
      </c>
      <c r="E17878" t="s">
        <v>13963</v>
      </c>
      <c r="F17878" t="s">
        <v>13982</v>
      </c>
      <c r="G17878" t="s">
        <v>51</v>
      </c>
      <c r="H17878" t="s">
        <v>13983</v>
      </c>
      <c r="I17878" t="s">
        <v>52</v>
      </c>
      <c r="J17878" t="s">
        <v>195</v>
      </c>
      <c r="M17878">
        <v>4925</v>
      </c>
      <c r="N17878">
        <v>261</v>
      </c>
      <c r="O17878">
        <v>267</v>
      </c>
    </row>
    <row r="17879" spans="1:15" x14ac:dyDescent="0.3">
      <c r="E17879" t="s">
        <v>13963</v>
      </c>
      <c r="F17879" t="s">
        <v>13982</v>
      </c>
      <c r="G17879" t="s">
        <v>14</v>
      </c>
      <c r="H17879" t="s">
        <v>13983</v>
      </c>
      <c r="I17879" t="s">
        <v>50</v>
      </c>
      <c r="M17879">
        <v>4925</v>
      </c>
      <c r="N17879">
        <v>261</v>
      </c>
      <c r="O17879">
        <v>267</v>
      </c>
    </row>
    <row r="17880" spans="1:15" x14ac:dyDescent="0.3">
      <c r="E17880" t="s">
        <v>13963</v>
      </c>
      <c r="F17880" t="s">
        <v>13984</v>
      </c>
      <c r="G17880" t="s">
        <v>17</v>
      </c>
      <c r="H17880" t="s">
        <v>13985</v>
      </c>
      <c r="I17880" t="s">
        <v>19</v>
      </c>
      <c r="M17880">
        <v>4925</v>
      </c>
      <c r="N17880">
        <v>452</v>
      </c>
      <c r="O17880">
        <v>463</v>
      </c>
    </row>
    <row r="17881" spans="1:15" x14ac:dyDescent="0.3">
      <c r="E17881" t="s">
        <v>13963</v>
      </c>
      <c r="F17881" t="s">
        <v>13979</v>
      </c>
      <c r="G17881" t="s">
        <v>23</v>
      </c>
      <c r="H17881" t="s">
        <v>13980</v>
      </c>
      <c r="I17881" t="s">
        <v>26</v>
      </c>
      <c r="M17881">
        <v>4925</v>
      </c>
      <c r="N17881">
        <v>455</v>
      </c>
      <c r="O17881">
        <v>463</v>
      </c>
    </row>
    <row r="17882" spans="1:15" x14ac:dyDescent="0.3">
      <c r="E17882" t="s">
        <v>13989</v>
      </c>
      <c r="F17882" t="s">
        <v>13992</v>
      </c>
      <c r="G17882" t="s">
        <v>17</v>
      </c>
      <c r="H17882" t="s">
        <v>13993</v>
      </c>
      <c r="I17882" t="s">
        <v>19</v>
      </c>
      <c r="M17882">
        <v>4926</v>
      </c>
      <c r="N17882">
        <v>0</v>
      </c>
      <c r="O17882">
        <v>7</v>
      </c>
    </row>
    <row r="17883" spans="1:15" x14ac:dyDescent="0.3">
      <c r="A17883" t="s">
        <v>237</v>
      </c>
      <c r="B17883">
        <v>0</v>
      </c>
      <c r="C17883">
        <v>0</v>
      </c>
      <c r="D17883">
        <v>0</v>
      </c>
      <c r="E17883" t="s">
        <v>13989</v>
      </c>
      <c r="F17883" t="s">
        <v>13990</v>
      </c>
      <c r="G17883" t="s">
        <v>14</v>
      </c>
      <c r="H17883" t="s">
        <v>13991</v>
      </c>
      <c r="I17883" t="s">
        <v>26</v>
      </c>
      <c r="M17883">
        <v>4926</v>
      </c>
      <c r="N17883">
        <v>134</v>
      </c>
      <c r="O17883">
        <v>140</v>
      </c>
    </row>
    <row r="17884" spans="1:15" x14ac:dyDescent="0.3">
      <c r="A17884" t="s">
        <v>23</v>
      </c>
      <c r="B17884">
        <v>1</v>
      </c>
      <c r="C17884">
        <v>1</v>
      </c>
      <c r="D17884">
        <v>1</v>
      </c>
      <c r="E17884" t="s">
        <v>13989</v>
      </c>
      <c r="F17884" t="s">
        <v>13994</v>
      </c>
      <c r="G17884" t="s">
        <v>23</v>
      </c>
      <c r="H17884" t="s">
        <v>13995</v>
      </c>
      <c r="I17884" t="s">
        <v>22</v>
      </c>
      <c r="M17884">
        <v>4926</v>
      </c>
      <c r="N17884">
        <v>161</v>
      </c>
      <c r="O17884">
        <v>170</v>
      </c>
    </row>
    <row r="17885" spans="1:15" x14ac:dyDescent="0.3">
      <c r="E17885" t="s">
        <v>13989</v>
      </c>
      <c r="F17885" t="s">
        <v>13998</v>
      </c>
      <c r="G17885" t="s">
        <v>23</v>
      </c>
      <c r="H17885" t="s">
        <v>13999</v>
      </c>
      <c r="I17885" t="s">
        <v>19</v>
      </c>
      <c r="M17885">
        <v>4926</v>
      </c>
      <c r="N17885">
        <v>188</v>
      </c>
      <c r="O17885">
        <v>203</v>
      </c>
    </row>
    <row r="17886" spans="1:15" x14ac:dyDescent="0.3">
      <c r="A17886" t="s">
        <v>237</v>
      </c>
      <c r="B17886">
        <v>0</v>
      </c>
      <c r="C17886">
        <v>0</v>
      </c>
      <c r="D17886">
        <v>0</v>
      </c>
      <c r="E17886" t="s">
        <v>13989</v>
      </c>
      <c r="F17886" t="s">
        <v>13996</v>
      </c>
      <c r="G17886" t="s">
        <v>23</v>
      </c>
      <c r="H17886" t="s">
        <v>13997</v>
      </c>
      <c r="I17886" t="s">
        <v>26</v>
      </c>
      <c r="M17886">
        <v>4926</v>
      </c>
      <c r="N17886">
        <v>197</v>
      </c>
      <c r="O17886">
        <v>203</v>
      </c>
    </row>
    <row r="17887" spans="1:15" x14ac:dyDescent="0.3">
      <c r="E17887" t="s">
        <v>14000</v>
      </c>
      <c r="F17887" t="s">
        <v>14004</v>
      </c>
      <c r="G17887" t="s">
        <v>17</v>
      </c>
      <c r="H17887" t="s">
        <v>14005</v>
      </c>
      <c r="I17887" t="s">
        <v>19</v>
      </c>
      <c r="M17887">
        <v>4927</v>
      </c>
      <c r="N17887">
        <v>0</v>
      </c>
      <c r="O17887">
        <v>14</v>
      </c>
    </row>
    <row r="17888" spans="1:15" x14ac:dyDescent="0.3">
      <c r="E17888" t="s">
        <v>14000</v>
      </c>
      <c r="F17888" t="s">
        <v>14002</v>
      </c>
      <c r="G17888" t="s">
        <v>17</v>
      </c>
      <c r="H17888" t="s">
        <v>14003</v>
      </c>
      <c r="I17888" t="s">
        <v>19</v>
      </c>
      <c r="M17888">
        <v>4927</v>
      </c>
      <c r="N17888">
        <v>28</v>
      </c>
      <c r="O17888">
        <v>50</v>
      </c>
    </row>
    <row r="17889" spans="1:15" x14ac:dyDescent="0.3">
      <c r="A17889" t="s">
        <v>237</v>
      </c>
      <c r="B17889">
        <v>0</v>
      </c>
      <c r="C17889">
        <v>0</v>
      </c>
      <c r="D17889">
        <v>0</v>
      </c>
      <c r="E17889" t="s">
        <v>14000</v>
      </c>
      <c r="F17889" t="s">
        <v>14006</v>
      </c>
      <c r="G17889" t="s">
        <v>23</v>
      </c>
      <c r="H17889" t="s">
        <v>14007</v>
      </c>
      <c r="I17889" t="s">
        <v>26</v>
      </c>
      <c r="M17889">
        <v>4927</v>
      </c>
      <c r="N17889">
        <v>28</v>
      </c>
      <c r="O17889">
        <v>62</v>
      </c>
    </row>
    <row r="17890" spans="1:15" x14ac:dyDescent="0.3">
      <c r="E17890" t="s">
        <v>14000</v>
      </c>
      <c r="F17890" t="s">
        <v>1606</v>
      </c>
      <c r="G17890" t="s">
        <v>14</v>
      </c>
      <c r="H17890" t="s">
        <v>14008</v>
      </c>
      <c r="I17890" t="s">
        <v>52</v>
      </c>
      <c r="J17890" t="s">
        <v>32</v>
      </c>
      <c r="M17890">
        <v>4927</v>
      </c>
      <c r="N17890">
        <v>44</v>
      </c>
      <c r="O17890">
        <v>50</v>
      </c>
    </row>
    <row r="17891" spans="1:15" x14ac:dyDescent="0.3">
      <c r="E17891" t="s">
        <v>14000</v>
      </c>
      <c r="F17891" t="s">
        <v>13992</v>
      </c>
      <c r="G17891" t="s">
        <v>14</v>
      </c>
      <c r="H17891" t="s">
        <v>14001</v>
      </c>
      <c r="I17891" t="s">
        <v>19</v>
      </c>
      <c r="M17891">
        <v>4927</v>
      </c>
      <c r="N17891">
        <v>114</v>
      </c>
      <c r="O17891">
        <v>121</v>
      </c>
    </row>
    <row r="17892" spans="1:15" x14ac:dyDescent="0.3">
      <c r="A17892" t="s">
        <v>14</v>
      </c>
      <c r="B17892">
        <v>0</v>
      </c>
      <c r="C17892">
        <v>1</v>
      </c>
      <c r="D17892" t="s">
        <v>14</v>
      </c>
      <c r="E17892" t="s">
        <v>14000</v>
      </c>
      <c r="F17892" t="s">
        <v>13992</v>
      </c>
      <c r="G17892" t="s">
        <v>23</v>
      </c>
      <c r="H17892" t="s">
        <v>14001</v>
      </c>
      <c r="I17892" t="s">
        <v>26</v>
      </c>
      <c r="M17892">
        <v>4927</v>
      </c>
      <c r="N17892">
        <v>114</v>
      </c>
      <c r="O17892">
        <v>121</v>
      </c>
    </row>
    <row r="17893" spans="1:15" x14ac:dyDescent="0.3">
      <c r="A17893" t="s">
        <v>237</v>
      </c>
      <c r="B17893">
        <v>0</v>
      </c>
      <c r="C17893">
        <v>0</v>
      </c>
      <c r="D17893">
        <v>0</v>
      </c>
      <c r="E17893" t="s">
        <v>14000</v>
      </c>
      <c r="F17893" t="s">
        <v>13990</v>
      </c>
      <c r="G17893" t="s">
        <v>14</v>
      </c>
      <c r="H17893" t="s">
        <v>13991</v>
      </c>
      <c r="I17893" t="s">
        <v>26</v>
      </c>
      <c r="M17893">
        <v>4927</v>
      </c>
      <c r="N17893">
        <v>248</v>
      </c>
      <c r="O17893">
        <v>254</v>
      </c>
    </row>
    <row r="17894" spans="1:15" x14ac:dyDescent="0.3">
      <c r="A17894" t="s">
        <v>23</v>
      </c>
      <c r="B17894">
        <v>1</v>
      </c>
      <c r="C17894">
        <v>1</v>
      </c>
      <c r="D17894">
        <v>1</v>
      </c>
      <c r="E17894" t="s">
        <v>14000</v>
      </c>
      <c r="F17894" t="s">
        <v>13994</v>
      </c>
      <c r="G17894" t="s">
        <v>23</v>
      </c>
      <c r="H17894" t="s">
        <v>13995</v>
      </c>
      <c r="I17894" t="s">
        <v>22</v>
      </c>
      <c r="M17894">
        <v>4927</v>
      </c>
      <c r="N17894">
        <v>275</v>
      </c>
      <c r="O17894">
        <v>284</v>
      </c>
    </row>
    <row r="17895" spans="1:15" x14ac:dyDescent="0.3">
      <c r="E17895" t="s">
        <v>14000</v>
      </c>
      <c r="F17895" t="s">
        <v>13998</v>
      </c>
      <c r="G17895" t="s">
        <v>23</v>
      </c>
      <c r="H17895" t="s">
        <v>13999</v>
      </c>
      <c r="I17895" t="s">
        <v>19</v>
      </c>
      <c r="M17895">
        <v>4927</v>
      </c>
      <c r="N17895">
        <v>302</v>
      </c>
      <c r="O17895">
        <v>317</v>
      </c>
    </row>
    <row r="17896" spans="1:15" x14ac:dyDescent="0.3">
      <c r="A17896" t="s">
        <v>237</v>
      </c>
      <c r="B17896">
        <v>0</v>
      </c>
      <c r="C17896">
        <v>0</v>
      </c>
      <c r="D17896">
        <v>0</v>
      </c>
      <c r="E17896" t="s">
        <v>14000</v>
      </c>
      <c r="F17896" t="s">
        <v>13996</v>
      </c>
      <c r="G17896" t="s">
        <v>23</v>
      </c>
      <c r="H17896" t="s">
        <v>13997</v>
      </c>
      <c r="I17896" t="s">
        <v>26</v>
      </c>
      <c r="M17896">
        <v>4927</v>
      </c>
      <c r="N17896">
        <v>311</v>
      </c>
      <c r="O17896">
        <v>317</v>
      </c>
    </row>
    <row r="17897" spans="1:15" x14ac:dyDescent="0.3">
      <c r="A17897" t="s">
        <v>237</v>
      </c>
      <c r="B17897">
        <v>0</v>
      </c>
      <c r="E17897" t="s">
        <v>14009</v>
      </c>
      <c r="F17897" t="s">
        <v>12894</v>
      </c>
      <c r="G17897" t="s">
        <v>17</v>
      </c>
      <c r="H17897" t="s">
        <v>14011</v>
      </c>
      <c r="I17897" t="s">
        <v>22</v>
      </c>
      <c r="M17897">
        <v>4928</v>
      </c>
      <c r="N17897">
        <v>89</v>
      </c>
      <c r="O17897">
        <v>104</v>
      </c>
    </row>
    <row r="17898" spans="1:15" x14ac:dyDescent="0.3">
      <c r="E17898" t="s">
        <v>14009</v>
      </c>
      <c r="F17898" t="s">
        <v>14014</v>
      </c>
      <c r="G17898" t="s">
        <v>14</v>
      </c>
      <c r="H17898" t="s">
        <v>14015</v>
      </c>
      <c r="I17898" t="s">
        <v>19</v>
      </c>
      <c r="M17898">
        <v>4928</v>
      </c>
      <c r="N17898">
        <v>106</v>
      </c>
      <c r="O17898">
        <v>114</v>
      </c>
    </row>
    <row r="17899" spans="1:15" x14ac:dyDescent="0.3">
      <c r="A17899" t="s">
        <v>14</v>
      </c>
      <c r="B17899">
        <v>0</v>
      </c>
      <c r="C17899">
        <v>1</v>
      </c>
      <c r="D17899" t="s">
        <v>14</v>
      </c>
      <c r="E17899" t="s">
        <v>14009</v>
      </c>
      <c r="F17899" t="s">
        <v>14012</v>
      </c>
      <c r="G17899" t="s">
        <v>23</v>
      </c>
      <c r="H17899" t="s">
        <v>14013</v>
      </c>
      <c r="I17899" t="s">
        <v>26</v>
      </c>
      <c r="M17899">
        <v>4928</v>
      </c>
      <c r="N17899">
        <v>108</v>
      </c>
      <c r="O17899">
        <v>114</v>
      </c>
    </row>
    <row r="17900" spans="1:15" x14ac:dyDescent="0.3">
      <c r="A17900" t="s">
        <v>14</v>
      </c>
      <c r="B17900">
        <v>0</v>
      </c>
      <c r="C17900">
        <v>1</v>
      </c>
      <c r="D17900" t="s">
        <v>14</v>
      </c>
      <c r="E17900" t="s">
        <v>14009</v>
      </c>
      <c r="F17900" t="s">
        <v>9347</v>
      </c>
      <c r="G17900" t="s">
        <v>23</v>
      </c>
      <c r="H17900" t="s">
        <v>14010</v>
      </c>
      <c r="I17900" t="s">
        <v>26</v>
      </c>
      <c r="M17900">
        <v>4928</v>
      </c>
      <c r="N17900">
        <v>118</v>
      </c>
      <c r="O17900">
        <v>123</v>
      </c>
    </row>
    <row r="17901" spans="1:15" x14ac:dyDescent="0.3">
      <c r="E17901" t="s">
        <v>14009</v>
      </c>
      <c r="F17901" t="s">
        <v>9347</v>
      </c>
      <c r="G17901" t="s">
        <v>14</v>
      </c>
      <c r="H17901" t="s">
        <v>14010</v>
      </c>
      <c r="I17901" t="s">
        <v>19</v>
      </c>
      <c r="M17901">
        <v>4928</v>
      </c>
      <c r="N17901">
        <v>118</v>
      </c>
      <c r="O17901">
        <v>123</v>
      </c>
    </row>
    <row r="17902" spans="1:15" x14ac:dyDescent="0.3">
      <c r="E17902" t="s">
        <v>14009</v>
      </c>
      <c r="F17902" t="s">
        <v>14009</v>
      </c>
      <c r="G17902" t="s">
        <v>14</v>
      </c>
      <c r="H17902" t="s">
        <v>14018</v>
      </c>
      <c r="I17902" t="s">
        <v>19</v>
      </c>
      <c r="M17902">
        <v>4929</v>
      </c>
      <c r="N17902">
        <v>0</v>
      </c>
      <c r="O17902">
        <v>8</v>
      </c>
    </row>
    <row r="17903" spans="1:15" x14ac:dyDescent="0.3">
      <c r="E17903" t="s">
        <v>14009</v>
      </c>
      <c r="F17903" t="s">
        <v>11336</v>
      </c>
      <c r="G17903" t="s">
        <v>17</v>
      </c>
      <c r="H17903" t="s">
        <v>14020</v>
      </c>
      <c r="I17903" t="s">
        <v>26</v>
      </c>
      <c r="M17903">
        <v>4929</v>
      </c>
      <c r="N17903">
        <v>10</v>
      </c>
      <c r="O17903">
        <v>16</v>
      </c>
    </row>
    <row r="17904" spans="1:15" x14ac:dyDescent="0.3">
      <c r="E17904" t="s">
        <v>14009</v>
      </c>
      <c r="F17904" t="s">
        <v>11336</v>
      </c>
      <c r="G17904" t="s">
        <v>14</v>
      </c>
      <c r="H17904" t="s">
        <v>14020</v>
      </c>
      <c r="I17904" t="s">
        <v>19</v>
      </c>
      <c r="M17904">
        <v>4929</v>
      </c>
      <c r="N17904">
        <v>10</v>
      </c>
      <c r="O17904">
        <v>16</v>
      </c>
    </row>
    <row r="17905" spans="1:15" x14ac:dyDescent="0.3">
      <c r="E17905" t="s">
        <v>14009</v>
      </c>
      <c r="F17905" t="s">
        <v>14016</v>
      </c>
      <c r="G17905" t="s">
        <v>14</v>
      </c>
      <c r="H17905" t="s">
        <v>14017</v>
      </c>
      <c r="I17905" t="s">
        <v>19</v>
      </c>
      <c r="M17905">
        <v>4929</v>
      </c>
      <c r="N17905">
        <v>18</v>
      </c>
      <c r="O17905">
        <v>23</v>
      </c>
    </row>
    <row r="17906" spans="1:15" x14ac:dyDescent="0.3">
      <c r="A17906" t="s">
        <v>14</v>
      </c>
      <c r="B17906">
        <v>0</v>
      </c>
      <c r="C17906">
        <v>1</v>
      </c>
      <c r="D17906" t="s">
        <v>14</v>
      </c>
      <c r="E17906" t="s">
        <v>14009</v>
      </c>
      <c r="F17906" t="s">
        <v>14016</v>
      </c>
      <c r="G17906" t="s">
        <v>23</v>
      </c>
      <c r="H17906" t="s">
        <v>14017</v>
      </c>
      <c r="I17906" t="s">
        <v>26</v>
      </c>
      <c r="M17906">
        <v>4929</v>
      </c>
      <c r="N17906">
        <v>18</v>
      </c>
      <c r="O17906">
        <v>23</v>
      </c>
    </row>
    <row r="17907" spans="1:15" x14ac:dyDescent="0.3">
      <c r="A17907" t="s">
        <v>14</v>
      </c>
      <c r="B17907">
        <v>0</v>
      </c>
      <c r="C17907">
        <v>1</v>
      </c>
      <c r="D17907" t="s">
        <v>14</v>
      </c>
      <c r="E17907" t="s">
        <v>14009</v>
      </c>
      <c r="F17907" t="s">
        <v>9347</v>
      </c>
      <c r="G17907" t="s">
        <v>23</v>
      </c>
      <c r="H17907" t="s">
        <v>14021</v>
      </c>
      <c r="I17907" t="s">
        <v>26</v>
      </c>
      <c r="M17907">
        <v>4929</v>
      </c>
      <c r="N17907">
        <v>27</v>
      </c>
      <c r="O17907">
        <v>32</v>
      </c>
    </row>
    <row r="17908" spans="1:15" x14ac:dyDescent="0.3">
      <c r="E17908" t="s">
        <v>14009</v>
      </c>
      <c r="F17908" t="s">
        <v>9347</v>
      </c>
      <c r="G17908" t="s">
        <v>14</v>
      </c>
      <c r="H17908" t="s">
        <v>14021</v>
      </c>
      <c r="I17908" t="s">
        <v>19</v>
      </c>
      <c r="M17908">
        <v>4929</v>
      </c>
      <c r="N17908">
        <v>27</v>
      </c>
      <c r="O17908">
        <v>32</v>
      </c>
    </row>
    <row r="17909" spans="1:15" x14ac:dyDescent="0.3">
      <c r="E17909" t="s">
        <v>14009</v>
      </c>
      <c r="F17909" t="s">
        <v>14009</v>
      </c>
      <c r="G17909" t="s">
        <v>14</v>
      </c>
      <c r="H17909" t="s">
        <v>14019</v>
      </c>
      <c r="I17909" t="s">
        <v>19</v>
      </c>
      <c r="M17909">
        <v>4929</v>
      </c>
      <c r="N17909">
        <v>63</v>
      </c>
      <c r="O17909">
        <v>71</v>
      </c>
    </row>
    <row r="17910" spans="1:15" x14ac:dyDescent="0.3">
      <c r="E17910" t="s">
        <v>14009</v>
      </c>
      <c r="F17910" t="s">
        <v>14009</v>
      </c>
      <c r="G17910" t="s">
        <v>14</v>
      </c>
      <c r="H17910" t="s">
        <v>14023</v>
      </c>
      <c r="I17910" t="s">
        <v>19</v>
      </c>
      <c r="M17910">
        <v>4930</v>
      </c>
      <c r="N17910">
        <v>0</v>
      </c>
      <c r="O17910">
        <v>8</v>
      </c>
    </row>
    <row r="17911" spans="1:15" x14ac:dyDescent="0.3">
      <c r="E17911" t="s">
        <v>14009</v>
      </c>
      <c r="F17911" t="s">
        <v>11336</v>
      </c>
      <c r="G17911" t="s">
        <v>17</v>
      </c>
      <c r="H17911" t="s">
        <v>14025</v>
      </c>
      <c r="I17911" t="s">
        <v>26</v>
      </c>
      <c r="M17911">
        <v>4930</v>
      </c>
      <c r="N17911">
        <v>47</v>
      </c>
      <c r="O17911">
        <v>53</v>
      </c>
    </row>
    <row r="17912" spans="1:15" x14ac:dyDescent="0.3">
      <c r="A17912" t="s">
        <v>14</v>
      </c>
      <c r="B17912">
        <v>1</v>
      </c>
      <c r="C17912">
        <v>1</v>
      </c>
      <c r="D17912">
        <v>1</v>
      </c>
      <c r="E17912" t="s">
        <v>14009</v>
      </c>
      <c r="F17912" t="s">
        <v>11336</v>
      </c>
      <c r="G17912" t="s">
        <v>14</v>
      </c>
      <c r="H17912" t="s">
        <v>14025</v>
      </c>
      <c r="I17912" t="s">
        <v>19</v>
      </c>
      <c r="M17912">
        <v>4930</v>
      </c>
      <c r="N17912">
        <v>47</v>
      </c>
      <c r="O17912">
        <v>53</v>
      </c>
    </row>
    <row r="17913" spans="1:15" x14ac:dyDescent="0.3">
      <c r="E17913" t="s">
        <v>14009</v>
      </c>
      <c r="F17913" t="s">
        <v>14009</v>
      </c>
      <c r="G17913" t="s">
        <v>14</v>
      </c>
      <c r="H17913" t="s">
        <v>14024</v>
      </c>
      <c r="I17913" t="s">
        <v>19</v>
      </c>
      <c r="M17913">
        <v>4930</v>
      </c>
      <c r="N17913">
        <v>94</v>
      </c>
      <c r="O17913">
        <v>102</v>
      </c>
    </row>
    <row r="17914" spans="1:15" x14ac:dyDescent="0.3">
      <c r="E17914" t="s">
        <v>14009</v>
      </c>
      <c r="F17914" t="s">
        <v>14009</v>
      </c>
      <c r="G17914" t="s">
        <v>17</v>
      </c>
      <c r="H17914" t="s">
        <v>14024</v>
      </c>
      <c r="I17914" t="s">
        <v>26</v>
      </c>
      <c r="M17914">
        <v>4930</v>
      </c>
      <c r="N17914">
        <v>94</v>
      </c>
      <c r="O17914">
        <v>102</v>
      </c>
    </row>
    <row r="17915" spans="1:15" x14ac:dyDescent="0.3">
      <c r="E17915" t="s">
        <v>14009</v>
      </c>
      <c r="F17915" t="s">
        <v>1081</v>
      </c>
      <c r="G17915" t="s">
        <v>51</v>
      </c>
      <c r="H17915" t="s">
        <v>14022</v>
      </c>
      <c r="I17915" t="s">
        <v>52</v>
      </c>
      <c r="J17915" t="s">
        <v>60</v>
      </c>
      <c r="M17915">
        <v>4930</v>
      </c>
      <c r="N17915">
        <v>128</v>
      </c>
      <c r="O17915">
        <v>134</v>
      </c>
    </row>
    <row r="17916" spans="1:15" x14ac:dyDescent="0.3">
      <c r="E17916" t="s">
        <v>14026</v>
      </c>
      <c r="F17916" t="s">
        <v>14041</v>
      </c>
      <c r="G17916" t="s">
        <v>14</v>
      </c>
      <c r="H17916" t="s">
        <v>14042</v>
      </c>
      <c r="I17916" t="s">
        <v>22</v>
      </c>
      <c r="M17916">
        <v>4931</v>
      </c>
      <c r="N17916">
        <v>14</v>
      </c>
      <c r="O17916">
        <v>21</v>
      </c>
    </row>
    <row r="17917" spans="1:15" x14ac:dyDescent="0.3">
      <c r="E17917" t="s">
        <v>14026</v>
      </c>
      <c r="F17917" t="s">
        <v>5203</v>
      </c>
      <c r="G17917" t="s">
        <v>14</v>
      </c>
      <c r="H17917" t="s">
        <v>14030</v>
      </c>
      <c r="I17917" t="s">
        <v>52</v>
      </c>
      <c r="J17917" t="s">
        <v>32</v>
      </c>
      <c r="M17917">
        <v>4931</v>
      </c>
      <c r="N17917">
        <v>31</v>
      </c>
      <c r="O17917">
        <v>35</v>
      </c>
    </row>
    <row r="17918" spans="1:15" x14ac:dyDescent="0.3">
      <c r="A17918" t="s">
        <v>51</v>
      </c>
      <c r="B17918">
        <v>1</v>
      </c>
      <c r="C17918">
        <v>1</v>
      </c>
      <c r="D17918">
        <v>1</v>
      </c>
      <c r="E17918" t="s">
        <v>14026</v>
      </c>
      <c r="F17918" t="s">
        <v>14037</v>
      </c>
      <c r="G17918" t="s">
        <v>51</v>
      </c>
      <c r="H17918" t="s">
        <v>14038</v>
      </c>
      <c r="I17918" t="s">
        <v>22</v>
      </c>
      <c r="M17918">
        <v>4931</v>
      </c>
      <c r="N17918">
        <v>31</v>
      </c>
      <c r="O17918">
        <v>49</v>
      </c>
    </row>
    <row r="17919" spans="1:15" x14ac:dyDescent="0.3">
      <c r="A17919" t="s">
        <v>237</v>
      </c>
      <c r="B17919">
        <v>0</v>
      </c>
      <c r="E17919" t="s">
        <v>14026</v>
      </c>
      <c r="F17919" t="s">
        <v>14033</v>
      </c>
      <c r="G17919" t="s">
        <v>17</v>
      </c>
      <c r="H17919" t="s">
        <v>14034</v>
      </c>
      <c r="I17919" t="s">
        <v>26</v>
      </c>
      <c r="M17919">
        <v>4931</v>
      </c>
      <c r="N17919">
        <v>142</v>
      </c>
      <c r="O17919">
        <v>154</v>
      </c>
    </row>
    <row r="17920" spans="1:15" x14ac:dyDescent="0.3">
      <c r="E17920" t="s">
        <v>14026</v>
      </c>
      <c r="F17920" t="s">
        <v>14033</v>
      </c>
      <c r="G17920" t="s">
        <v>14</v>
      </c>
      <c r="H17920" t="s">
        <v>14034</v>
      </c>
      <c r="I17920" t="s">
        <v>19</v>
      </c>
      <c r="M17920">
        <v>4931</v>
      </c>
      <c r="N17920">
        <v>142</v>
      </c>
      <c r="O17920">
        <v>154</v>
      </c>
    </row>
    <row r="17921" spans="1:15" x14ac:dyDescent="0.3">
      <c r="E17921" t="s">
        <v>14026</v>
      </c>
      <c r="F17921" t="s">
        <v>14043</v>
      </c>
      <c r="G17921" t="s">
        <v>14</v>
      </c>
      <c r="H17921" t="s">
        <v>14044</v>
      </c>
      <c r="I17921" t="s">
        <v>19</v>
      </c>
      <c r="M17921">
        <v>4931</v>
      </c>
      <c r="N17921">
        <v>156</v>
      </c>
      <c r="O17921">
        <v>172</v>
      </c>
    </row>
    <row r="17922" spans="1:15" x14ac:dyDescent="0.3">
      <c r="E17922" t="s">
        <v>14026</v>
      </c>
      <c r="F17922" t="s">
        <v>14045</v>
      </c>
      <c r="G17922" t="s">
        <v>14</v>
      </c>
      <c r="H17922" t="s">
        <v>14046</v>
      </c>
      <c r="I17922" t="s">
        <v>26</v>
      </c>
      <c r="M17922">
        <v>4931</v>
      </c>
      <c r="N17922">
        <v>156</v>
      </c>
      <c r="O17922">
        <v>161</v>
      </c>
    </row>
    <row r="17923" spans="1:15" x14ac:dyDescent="0.3">
      <c r="E17923" t="s">
        <v>14026</v>
      </c>
      <c r="F17923" t="s">
        <v>14028</v>
      </c>
      <c r="G17923" t="s">
        <v>14</v>
      </c>
      <c r="H17923" t="s">
        <v>14029</v>
      </c>
      <c r="I17923" t="s">
        <v>19</v>
      </c>
      <c r="M17923">
        <v>4931</v>
      </c>
      <c r="N17923">
        <v>174</v>
      </c>
      <c r="O17923">
        <v>193</v>
      </c>
    </row>
    <row r="17924" spans="1:15" x14ac:dyDescent="0.3">
      <c r="E17924" t="s">
        <v>14026</v>
      </c>
      <c r="F17924" t="s">
        <v>14035</v>
      </c>
      <c r="G17924" t="s">
        <v>14</v>
      </c>
      <c r="H17924" t="s">
        <v>14036</v>
      </c>
      <c r="I17924" t="s">
        <v>26</v>
      </c>
      <c r="M17924">
        <v>4931</v>
      </c>
      <c r="N17924">
        <v>174</v>
      </c>
      <c r="O17924">
        <v>179</v>
      </c>
    </row>
    <row r="17925" spans="1:15" x14ac:dyDescent="0.3">
      <c r="E17925" t="s">
        <v>14026</v>
      </c>
      <c r="F17925" t="s">
        <v>10775</v>
      </c>
      <c r="G17925" t="s">
        <v>23</v>
      </c>
      <c r="H17925" t="s">
        <v>14027</v>
      </c>
      <c r="I17925" t="s">
        <v>26</v>
      </c>
      <c r="M17925">
        <v>4931</v>
      </c>
      <c r="N17925">
        <v>195</v>
      </c>
      <c r="O17925">
        <v>200</v>
      </c>
    </row>
    <row r="17926" spans="1:15" x14ac:dyDescent="0.3">
      <c r="E17926" t="s">
        <v>14026</v>
      </c>
      <c r="F17926" t="s">
        <v>14031</v>
      </c>
      <c r="G17926" t="s">
        <v>17</v>
      </c>
      <c r="H17926" t="s">
        <v>14032</v>
      </c>
      <c r="I17926" t="s">
        <v>19</v>
      </c>
      <c r="M17926">
        <v>4931</v>
      </c>
      <c r="N17926">
        <v>195</v>
      </c>
      <c r="O17926">
        <v>213</v>
      </c>
    </row>
    <row r="17927" spans="1:15" x14ac:dyDescent="0.3">
      <c r="A17927" t="s">
        <v>14</v>
      </c>
      <c r="B17927">
        <v>1</v>
      </c>
      <c r="C17927">
        <v>1</v>
      </c>
      <c r="D17927">
        <v>1</v>
      </c>
      <c r="E17927" t="s">
        <v>14026</v>
      </c>
      <c r="F17927" t="s">
        <v>14039</v>
      </c>
      <c r="G17927" t="s">
        <v>14</v>
      </c>
      <c r="H17927" t="s">
        <v>14040</v>
      </c>
      <c r="I17927" t="s">
        <v>22</v>
      </c>
      <c r="M17927">
        <v>4931</v>
      </c>
      <c r="N17927">
        <v>217</v>
      </c>
      <c r="O17927">
        <v>221</v>
      </c>
    </row>
    <row r="17928" spans="1:15" x14ac:dyDescent="0.3">
      <c r="E17928" t="s">
        <v>14026</v>
      </c>
      <c r="F17928" t="s">
        <v>14041</v>
      </c>
      <c r="G17928" t="s">
        <v>14</v>
      </c>
      <c r="H17928" t="s">
        <v>14042</v>
      </c>
      <c r="I17928" t="s">
        <v>22</v>
      </c>
      <c r="M17928">
        <v>4932</v>
      </c>
      <c r="N17928">
        <v>14</v>
      </c>
      <c r="O17928">
        <v>21</v>
      </c>
    </row>
    <row r="17929" spans="1:15" x14ac:dyDescent="0.3">
      <c r="A17929" t="s">
        <v>51</v>
      </c>
      <c r="B17929">
        <v>1</v>
      </c>
      <c r="C17929">
        <v>1</v>
      </c>
      <c r="D17929">
        <v>1</v>
      </c>
      <c r="E17929" t="s">
        <v>14026</v>
      </c>
      <c r="F17929" t="s">
        <v>14037</v>
      </c>
      <c r="G17929" t="s">
        <v>51</v>
      </c>
      <c r="H17929" t="s">
        <v>14038</v>
      </c>
      <c r="I17929" t="s">
        <v>22</v>
      </c>
      <c r="M17929">
        <v>4932</v>
      </c>
      <c r="N17929">
        <v>31</v>
      </c>
      <c r="O17929">
        <v>49</v>
      </c>
    </row>
    <row r="17930" spans="1:15" x14ac:dyDescent="0.3">
      <c r="E17930" t="s">
        <v>14026</v>
      </c>
      <c r="F17930" t="s">
        <v>5203</v>
      </c>
      <c r="G17930" t="s">
        <v>14</v>
      </c>
      <c r="H17930" t="s">
        <v>14030</v>
      </c>
      <c r="I17930" t="s">
        <v>52</v>
      </c>
      <c r="J17930" t="s">
        <v>32</v>
      </c>
      <c r="M17930">
        <v>4932</v>
      </c>
      <c r="N17930">
        <v>31</v>
      </c>
      <c r="O17930">
        <v>35</v>
      </c>
    </row>
    <row r="17931" spans="1:15" x14ac:dyDescent="0.3">
      <c r="E17931" t="s">
        <v>14026</v>
      </c>
      <c r="F17931" t="s">
        <v>14033</v>
      </c>
      <c r="G17931" t="s">
        <v>14</v>
      </c>
      <c r="H17931" t="s">
        <v>14034</v>
      </c>
      <c r="I17931" t="s">
        <v>19</v>
      </c>
      <c r="M17931">
        <v>4932</v>
      </c>
      <c r="N17931">
        <v>142</v>
      </c>
      <c r="O17931">
        <v>154</v>
      </c>
    </row>
    <row r="17932" spans="1:15" x14ac:dyDescent="0.3">
      <c r="A17932" t="s">
        <v>237</v>
      </c>
      <c r="B17932">
        <v>0</v>
      </c>
      <c r="E17932" t="s">
        <v>14026</v>
      </c>
      <c r="F17932" t="s">
        <v>14033</v>
      </c>
      <c r="G17932" t="s">
        <v>17</v>
      </c>
      <c r="H17932" t="s">
        <v>14034</v>
      </c>
      <c r="I17932" t="s">
        <v>26</v>
      </c>
      <c r="M17932">
        <v>4932</v>
      </c>
      <c r="N17932">
        <v>142</v>
      </c>
      <c r="O17932">
        <v>154</v>
      </c>
    </row>
    <row r="17933" spans="1:15" x14ac:dyDescent="0.3">
      <c r="E17933" t="s">
        <v>14026</v>
      </c>
      <c r="F17933" t="s">
        <v>14043</v>
      </c>
      <c r="G17933" t="s">
        <v>14</v>
      </c>
      <c r="H17933" t="s">
        <v>14044</v>
      </c>
      <c r="I17933" t="s">
        <v>19</v>
      </c>
      <c r="M17933">
        <v>4932</v>
      </c>
      <c r="N17933">
        <v>156</v>
      </c>
      <c r="O17933">
        <v>172</v>
      </c>
    </row>
    <row r="17934" spans="1:15" x14ac:dyDescent="0.3">
      <c r="E17934" t="s">
        <v>14026</v>
      </c>
      <c r="F17934" t="s">
        <v>14045</v>
      </c>
      <c r="G17934" t="s">
        <v>14</v>
      </c>
      <c r="H17934" t="s">
        <v>14046</v>
      </c>
      <c r="I17934" t="s">
        <v>26</v>
      </c>
      <c r="M17934">
        <v>4932</v>
      </c>
      <c r="N17934">
        <v>156</v>
      </c>
      <c r="O17934">
        <v>161</v>
      </c>
    </row>
    <row r="17935" spans="1:15" x14ac:dyDescent="0.3">
      <c r="E17935" t="s">
        <v>14026</v>
      </c>
      <c r="F17935" t="s">
        <v>14035</v>
      </c>
      <c r="G17935" t="s">
        <v>14</v>
      </c>
      <c r="H17935" t="s">
        <v>14036</v>
      </c>
      <c r="I17935" t="s">
        <v>26</v>
      </c>
      <c r="M17935">
        <v>4932</v>
      </c>
      <c r="N17935">
        <v>174</v>
      </c>
      <c r="O17935">
        <v>179</v>
      </c>
    </row>
    <row r="17936" spans="1:15" x14ac:dyDescent="0.3">
      <c r="E17936" t="s">
        <v>14026</v>
      </c>
      <c r="F17936" t="s">
        <v>14028</v>
      </c>
      <c r="G17936" t="s">
        <v>14</v>
      </c>
      <c r="H17936" t="s">
        <v>14029</v>
      </c>
      <c r="I17936" t="s">
        <v>19</v>
      </c>
      <c r="M17936">
        <v>4932</v>
      </c>
      <c r="N17936">
        <v>174</v>
      </c>
      <c r="O17936">
        <v>193</v>
      </c>
    </row>
    <row r="17937" spans="1:15" x14ac:dyDescent="0.3">
      <c r="E17937" t="s">
        <v>14026</v>
      </c>
      <c r="F17937" t="s">
        <v>14031</v>
      </c>
      <c r="G17937" t="s">
        <v>17</v>
      </c>
      <c r="H17937" t="s">
        <v>14032</v>
      </c>
      <c r="I17937" t="s">
        <v>19</v>
      </c>
      <c r="M17937">
        <v>4932</v>
      </c>
      <c r="N17937">
        <v>195</v>
      </c>
      <c r="O17937">
        <v>213</v>
      </c>
    </row>
    <row r="17938" spans="1:15" x14ac:dyDescent="0.3">
      <c r="E17938" t="s">
        <v>14026</v>
      </c>
      <c r="F17938" t="s">
        <v>10775</v>
      </c>
      <c r="G17938" t="s">
        <v>23</v>
      </c>
      <c r="H17938" t="s">
        <v>14027</v>
      </c>
      <c r="I17938" t="s">
        <v>26</v>
      </c>
      <c r="M17938">
        <v>4932</v>
      </c>
      <c r="N17938">
        <v>195</v>
      </c>
      <c r="O17938">
        <v>200</v>
      </c>
    </row>
    <row r="17939" spans="1:15" x14ac:dyDescent="0.3">
      <c r="A17939" t="s">
        <v>14</v>
      </c>
      <c r="B17939">
        <v>1</v>
      </c>
      <c r="C17939">
        <v>1</v>
      </c>
      <c r="D17939">
        <v>1</v>
      </c>
      <c r="E17939" t="s">
        <v>14026</v>
      </c>
      <c r="F17939" t="s">
        <v>14039</v>
      </c>
      <c r="G17939" t="s">
        <v>14</v>
      </c>
      <c r="H17939" t="s">
        <v>14040</v>
      </c>
      <c r="I17939" t="s">
        <v>22</v>
      </c>
      <c r="M17939">
        <v>4932</v>
      </c>
      <c r="N17939">
        <v>217</v>
      </c>
      <c r="O17939">
        <v>221</v>
      </c>
    </row>
    <row r="17940" spans="1:15" x14ac:dyDescent="0.3">
      <c r="E17940" t="s">
        <v>14047</v>
      </c>
      <c r="F17940" t="s">
        <v>241</v>
      </c>
      <c r="G17940" t="s">
        <v>23</v>
      </c>
      <c r="H17940" t="s">
        <v>14048</v>
      </c>
      <c r="I17940" t="s">
        <v>52</v>
      </c>
      <c r="J17940" t="s">
        <v>117</v>
      </c>
      <c r="M17940">
        <v>4935</v>
      </c>
      <c r="N17940">
        <v>8</v>
      </c>
      <c r="O17940">
        <v>14</v>
      </c>
    </row>
    <row r="17941" spans="1:15" x14ac:dyDescent="0.3">
      <c r="A17941" t="s">
        <v>14</v>
      </c>
      <c r="B17941">
        <v>1</v>
      </c>
      <c r="C17941">
        <v>1</v>
      </c>
      <c r="D17941">
        <v>1</v>
      </c>
      <c r="E17941" t="s">
        <v>14047</v>
      </c>
      <c r="F17941" t="s">
        <v>4676</v>
      </c>
      <c r="G17941" t="s">
        <v>14</v>
      </c>
      <c r="H17941" t="s">
        <v>14051</v>
      </c>
      <c r="I17941" t="s">
        <v>22</v>
      </c>
      <c r="M17941">
        <v>4935</v>
      </c>
      <c r="N17941">
        <v>25</v>
      </c>
      <c r="O17941">
        <v>31</v>
      </c>
    </row>
    <row r="17942" spans="1:15" x14ac:dyDescent="0.3">
      <c r="E17942" t="s">
        <v>14047</v>
      </c>
      <c r="F17942" t="s">
        <v>14049</v>
      </c>
      <c r="G17942" t="s">
        <v>14</v>
      </c>
      <c r="H17942" t="s">
        <v>14050</v>
      </c>
      <c r="I17942" t="s">
        <v>19</v>
      </c>
      <c r="M17942">
        <v>4935</v>
      </c>
      <c r="N17942">
        <v>76</v>
      </c>
      <c r="O17942">
        <v>85</v>
      </c>
    </row>
    <row r="17943" spans="1:15" x14ac:dyDescent="0.3">
      <c r="A17943" t="s">
        <v>14</v>
      </c>
      <c r="B17943">
        <v>0</v>
      </c>
      <c r="C17943">
        <v>1</v>
      </c>
      <c r="D17943" t="s">
        <v>14</v>
      </c>
      <c r="E17943" t="s">
        <v>14047</v>
      </c>
      <c r="F17943" t="s">
        <v>14049</v>
      </c>
      <c r="G17943" t="s">
        <v>23</v>
      </c>
      <c r="H17943" t="s">
        <v>14050</v>
      </c>
      <c r="I17943" t="s">
        <v>26</v>
      </c>
      <c r="M17943">
        <v>4935</v>
      </c>
      <c r="N17943">
        <v>76</v>
      </c>
      <c r="O17943">
        <v>85</v>
      </c>
    </row>
    <row r="17944" spans="1:15" x14ac:dyDescent="0.3">
      <c r="E17944" t="s">
        <v>14052</v>
      </c>
      <c r="F17944" t="s">
        <v>14053</v>
      </c>
      <c r="G17944" t="s">
        <v>51</v>
      </c>
      <c r="H17944" t="s">
        <v>14054</v>
      </c>
      <c r="I17944" t="s">
        <v>26</v>
      </c>
      <c r="M17944">
        <v>4936</v>
      </c>
      <c r="N17944">
        <v>0</v>
      </c>
      <c r="O17944">
        <v>5</v>
      </c>
    </row>
    <row r="17945" spans="1:15" x14ac:dyDescent="0.3">
      <c r="E17945" t="s">
        <v>14052</v>
      </c>
      <c r="F17945" t="s">
        <v>14053</v>
      </c>
      <c r="G17945" t="s">
        <v>17</v>
      </c>
      <c r="H17945" t="s">
        <v>14054</v>
      </c>
      <c r="I17945" t="s">
        <v>19</v>
      </c>
      <c r="M17945">
        <v>4936</v>
      </c>
      <c r="N17945">
        <v>0</v>
      </c>
      <c r="O17945">
        <v>5</v>
      </c>
    </row>
    <row r="17946" spans="1:15" x14ac:dyDescent="0.3">
      <c r="E17946" t="s">
        <v>14052</v>
      </c>
      <c r="F17946" t="s">
        <v>14055</v>
      </c>
      <c r="G17946" t="s">
        <v>14</v>
      </c>
      <c r="H17946" t="s">
        <v>14056</v>
      </c>
      <c r="I17946" t="s">
        <v>22</v>
      </c>
      <c r="M17946">
        <v>4936</v>
      </c>
      <c r="N17946">
        <v>50</v>
      </c>
      <c r="O17946">
        <v>56</v>
      </c>
    </row>
    <row r="17947" spans="1:15" x14ac:dyDescent="0.3">
      <c r="E17947" t="s">
        <v>14057</v>
      </c>
      <c r="F17947" t="s">
        <v>14053</v>
      </c>
      <c r="G17947" t="s">
        <v>51</v>
      </c>
      <c r="H17947" t="s">
        <v>14058</v>
      </c>
      <c r="I17947" t="s">
        <v>26</v>
      </c>
      <c r="M17947">
        <v>4937</v>
      </c>
      <c r="N17947">
        <v>0</v>
      </c>
      <c r="O17947">
        <v>5</v>
      </c>
    </row>
    <row r="17948" spans="1:15" x14ac:dyDescent="0.3">
      <c r="E17948" t="s">
        <v>14057</v>
      </c>
      <c r="F17948" t="s">
        <v>14053</v>
      </c>
      <c r="G17948" t="s">
        <v>14</v>
      </c>
      <c r="H17948" t="s">
        <v>14058</v>
      </c>
      <c r="I17948" t="s">
        <v>19</v>
      </c>
      <c r="M17948">
        <v>4937</v>
      </c>
      <c r="N17948">
        <v>0</v>
      </c>
      <c r="O17948">
        <v>5</v>
      </c>
    </row>
    <row r="17949" spans="1:15" x14ac:dyDescent="0.3">
      <c r="E17949" t="s">
        <v>14057</v>
      </c>
      <c r="F17949" t="s">
        <v>14055</v>
      </c>
      <c r="G17949" t="s">
        <v>14</v>
      </c>
      <c r="H17949" t="s">
        <v>14060</v>
      </c>
      <c r="I17949" t="s">
        <v>22</v>
      </c>
      <c r="M17949">
        <v>4937</v>
      </c>
      <c r="N17949">
        <v>106</v>
      </c>
      <c r="O17949">
        <v>112</v>
      </c>
    </row>
    <row r="17950" spans="1:15" x14ac:dyDescent="0.3">
      <c r="E17950" t="s">
        <v>14057</v>
      </c>
      <c r="F17950" t="s">
        <v>14053</v>
      </c>
      <c r="G17950" t="s">
        <v>14</v>
      </c>
      <c r="H17950" t="s">
        <v>14059</v>
      </c>
      <c r="I17950" t="s">
        <v>19</v>
      </c>
      <c r="M17950">
        <v>4937</v>
      </c>
      <c r="N17950">
        <v>206</v>
      </c>
      <c r="O17950">
        <v>211</v>
      </c>
    </row>
    <row r="17951" spans="1:15" x14ac:dyDescent="0.3">
      <c r="E17951" t="s">
        <v>14057</v>
      </c>
      <c r="F17951" t="s">
        <v>14053</v>
      </c>
      <c r="G17951" t="s">
        <v>51</v>
      </c>
      <c r="H17951" t="s">
        <v>14059</v>
      </c>
      <c r="I17951" t="s">
        <v>26</v>
      </c>
      <c r="M17951">
        <v>4937</v>
      </c>
      <c r="N17951">
        <v>206</v>
      </c>
      <c r="O17951">
        <v>211</v>
      </c>
    </row>
    <row r="17952" spans="1:15" x14ac:dyDescent="0.3">
      <c r="E17952" t="s">
        <v>14057</v>
      </c>
      <c r="F17952" t="s">
        <v>14053</v>
      </c>
      <c r="G17952" t="s">
        <v>14</v>
      </c>
      <c r="H17952" t="s">
        <v>14058</v>
      </c>
      <c r="I17952" t="s">
        <v>19</v>
      </c>
      <c r="M17952">
        <v>4938</v>
      </c>
      <c r="N17952">
        <v>0</v>
      </c>
      <c r="O17952">
        <v>5</v>
      </c>
    </row>
    <row r="17953" spans="1:15" x14ac:dyDescent="0.3">
      <c r="E17953" t="s">
        <v>14057</v>
      </c>
      <c r="F17953" t="s">
        <v>14053</v>
      </c>
      <c r="G17953" t="s">
        <v>51</v>
      </c>
      <c r="H17953" t="s">
        <v>14058</v>
      </c>
      <c r="I17953" t="s">
        <v>26</v>
      </c>
      <c r="M17953">
        <v>4938</v>
      </c>
      <c r="N17953">
        <v>0</v>
      </c>
      <c r="O17953">
        <v>5</v>
      </c>
    </row>
    <row r="17954" spans="1:15" x14ac:dyDescent="0.3">
      <c r="E17954" t="s">
        <v>14057</v>
      </c>
      <c r="F17954" t="s">
        <v>14055</v>
      </c>
      <c r="G17954" t="s">
        <v>14</v>
      </c>
      <c r="H17954" t="s">
        <v>14060</v>
      </c>
      <c r="I17954" t="s">
        <v>22</v>
      </c>
      <c r="M17954">
        <v>4938</v>
      </c>
      <c r="N17954">
        <v>106</v>
      </c>
      <c r="O17954">
        <v>112</v>
      </c>
    </row>
    <row r="17955" spans="1:15" x14ac:dyDescent="0.3">
      <c r="E17955" t="s">
        <v>14057</v>
      </c>
      <c r="F17955" t="s">
        <v>14053</v>
      </c>
      <c r="G17955" t="s">
        <v>14</v>
      </c>
      <c r="H17955" t="s">
        <v>14059</v>
      </c>
      <c r="I17955" t="s">
        <v>19</v>
      </c>
      <c r="M17955">
        <v>4938</v>
      </c>
      <c r="N17955">
        <v>206</v>
      </c>
      <c r="O17955">
        <v>211</v>
      </c>
    </row>
    <row r="17956" spans="1:15" x14ac:dyDescent="0.3">
      <c r="E17956" t="s">
        <v>14057</v>
      </c>
      <c r="F17956" t="s">
        <v>14053</v>
      </c>
      <c r="G17956" t="s">
        <v>51</v>
      </c>
      <c r="H17956" t="s">
        <v>14059</v>
      </c>
      <c r="I17956" t="s">
        <v>26</v>
      </c>
      <c r="M17956">
        <v>4938</v>
      </c>
      <c r="N17956">
        <v>206</v>
      </c>
      <c r="O17956">
        <v>211</v>
      </c>
    </row>
    <row r="17957" spans="1:15" x14ac:dyDescent="0.3">
      <c r="A17957" t="s">
        <v>14</v>
      </c>
      <c r="B17957">
        <v>1</v>
      </c>
      <c r="C17957">
        <v>1</v>
      </c>
      <c r="D17957">
        <v>1</v>
      </c>
      <c r="E17957" t="s">
        <v>14061</v>
      </c>
      <c r="F17957" t="s">
        <v>1000</v>
      </c>
      <c r="G17957" t="s">
        <v>14</v>
      </c>
      <c r="H17957" t="s">
        <v>14063</v>
      </c>
      <c r="I17957" t="s">
        <v>35</v>
      </c>
      <c r="J17957" t="s">
        <v>32</v>
      </c>
      <c r="M17957">
        <v>4939</v>
      </c>
      <c r="N17957">
        <v>0</v>
      </c>
      <c r="O17957">
        <v>5</v>
      </c>
    </row>
    <row r="17958" spans="1:15" x14ac:dyDescent="0.3">
      <c r="A17958" t="s">
        <v>14</v>
      </c>
      <c r="B17958">
        <v>1</v>
      </c>
      <c r="C17958">
        <v>1</v>
      </c>
      <c r="D17958">
        <v>1</v>
      </c>
      <c r="E17958" t="s">
        <v>14061</v>
      </c>
      <c r="F17958" t="s">
        <v>13944</v>
      </c>
      <c r="G17958" t="s">
        <v>14</v>
      </c>
      <c r="H17958" t="s">
        <v>14067</v>
      </c>
      <c r="I17958" t="s">
        <v>35</v>
      </c>
      <c r="J17958" t="s">
        <v>32</v>
      </c>
      <c r="M17958">
        <v>4939</v>
      </c>
      <c r="N17958">
        <v>7</v>
      </c>
      <c r="O17958">
        <v>14</v>
      </c>
    </row>
    <row r="17959" spans="1:15" x14ac:dyDescent="0.3">
      <c r="A17959" t="s">
        <v>14</v>
      </c>
      <c r="B17959">
        <v>1</v>
      </c>
      <c r="C17959">
        <v>1</v>
      </c>
      <c r="D17959">
        <v>1</v>
      </c>
      <c r="E17959" t="s">
        <v>14061</v>
      </c>
      <c r="F17959" t="s">
        <v>13944</v>
      </c>
      <c r="G17959" t="s">
        <v>14</v>
      </c>
      <c r="H17959" t="s">
        <v>14072</v>
      </c>
      <c r="I17959" t="s">
        <v>35</v>
      </c>
      <c r="J17959" t="s">
        <v>32</v>
      </c>
      <c r="M17959">
        <v>4939</v>
      </c>
      <c r="N17959">
        <v>125</v>
      </c>
      <c r="O17959">
        <v>132</v>
      </c>
    </row>
    <row r="17960" spans="1:15" x14ac:dyDescent="0.3">
      <c r="A17960" t="s">
        <v>14</v>
      </c>
      <c r="B17960">
        <v>1</v>
      </c>
      <c r="C17960">
        <v>1</v>
      </c>
      <c r="D17960">
        <v>1</v>
      </c>
      <c r="E17960" t="s">
        <v>14061</v>
      </c>
      <c r="F17960" t="s">
        <v>12026</v>
      </c>
      <c r="G17960" t="s">
        <v>14</v>
      </c>
      <c r="H17960" t="s">
        <v>14073</v>
      </c>
      <c r="I17960" t="s">
        <v>22</v>
      </c>
      <c r="M17960">
        <v>4939</v>
      </c>
      <c r="N17960">
        <v>183</v>
      </c>
      <c r="O17960">
        <v>188</v>
      </c>
    </row>
    <row r="17961" spans="1:15" x14ac:dyDescent="0.3">
      <c r="A17961" t="s">
        <v>14</v>
      </c>
      <c r="B17961">
        <v>0</v>
      </c>
      <c r="C17961">
        <v>1</v>
      </c>
      <c r="D17961" t="s">
        <v>14</v>
      </c>
      <c r="E17961" t="s">
        <v>14061</v>
      </c>
      <c r="F17961" t="s">
        <v>14068</v>
      </c>
      <c r="G17961" t="s">
        <v>17</v>
      </c>
      <c r="H17961" t="s">
        <v>14069</v>
      </c>
      <c r="I17961" t="s">
        <v>26</v>
      </c>
      <c r="M17961">
        <v>4939</v>
      </c>
      <c r="N17961">
        <v>213</v>
      </c>
      <c r="O17961">
        <v>221</v>
      </c>
    </row>
    <row r="17962" spans="1:15" x14ac:dyDescent="0.3">
      <c r="E17962" t="s">
        <v>14061</v>
      </c>
      <c r="F17962" t="s">
        <v>14068</v>
      </c>
      <c r="G17962" t="s">
        <v>14</v>
      </c>
      <c r="H17962" t="s">
        <v>14069</v>
      </c>
      <c r="I17962" t="s">
        <v>19</v>
      </c>
      <c r="M17962">
        <v>4939</v>
      </c>
      <c r="N17962">
        <v>213</v>
      </c>
      <c r="O17962">
        <v>221</v>
      </c>
    </row>
    <row r="17963" spans="1:15" x14ac:dyDescent="0.3">
      <c r="A17963" t="s">
        <v>14</v>
      </c>
      <c r="B17963">
        <v>1</v>
      </c>
      <c r="C17963">
        <v>1</v>
      </c>
      <c r="D17963">
        <v>1</v>
      </c>
      <c r="E17963" t="s">
        <v>14061</v>
      </c>
      <c r="F17963" t="s">
        <v>1000</v>
      </c>
      <c r="G17963" t="s">
        <v>14</v>
      </c>
      <c r="H17963" t="s">
        <v>14062</v>
      </c>
      <c r="I17963" t="s">
        <v>35</v>
      </c>
      <c r="J17963" t="s">
        <v>32</v>
      </c>
      <c r="M17963">
        <v>4939</v>
      </c>
      <c r="N17963">
        <v>282</v>
      </c>
      <c r="O17963">
        <v>287</v>
      </c>
    </row>
    <row r="17964" spans="1:15" x14ac:dyDescent="0.3">
      <c r="A17964" t="s">
        <v>14</v>
      </c>
      <c r="B17964">
        <v>1</v>
      </c>
      <c r="C17964">
        <v>1</v>
      </c>
      <c r="D17964">
        <v>1</v>
      </c>
      <c r="E17964" t="s">
        <v>14061</v>
      </c>
      <c r="F17964" t="s">
        <v>13944</v>
      </c>
      <c r="G17964" t="s">
        <v>14</v>
      </c>
      <c r="H17964" t="s">
        <v>14074</v>
      </c>
      <c r="I17964" t="s">
        <v>35</v>
      </c>
      <c r="J17964" t="s">
        <v>32</v>
      </c>
      <c r="M17964">
        <v>4939</v>
      </c>
      <c r="N17964">
        <v>352</v>
      </c>
      <c r="O17964">
        <v>359</v>
      </c>
    </row>
    <row r="17965" spans="1:15" x14ac:dyDescent="0.3">
      <c r="A17965" t="s">
        <v>237</v>
      </c>
      <c r="B17965">
        <v>0</v>
      </c>
      <c r="C17965">
        <v>0</v>
      </c>
      <c r="D17965">
        <v>0</v>
      </c>
      <c r="E17965" t="s">
        <v>14061</v>
      </c>
      <c r="F17965" t="s">
        <v>14068</v>
      </c>
      <c r="G17965" t="s">
        <v>23</v>
      </c>
      <c r="H17965" t="s">
        <v>14070</v>
      </c>
      <c r="I17965" t="s">
        <v>19</v>
      </c>
      <c r="M17965">
        <v>4939</v>
      </c>
      <c r="N17965">
        <v>425</v>
      </c>
      <c r="O17965">
        <v>433</v>
      </c>
    </row>
    <row r="17966" spans="1:15" x14ac:dyDescent="0.3">
      <c r="A17966" t="s">
        <v>14</v>
      </c>
      <c r="B17966">
        <v>0</v>
      </c>
      <c r="C17966">
        <v>1</v>
      </c>
      <c r="D17966" t="s">
        <v>14</v>
      </c>
      <c r="E17966" t="s">
        <v>14061</v>
      </c>
      <c r="F17966" t="s">
        <v>14068</v>
      </c>
      <c r="G17966" t="s">
        <v>17</v>
      </c>
      <c r="H17966" t="s">
        <v>14070</v>
      </c>
      <c r="I17966" t="s">
        <v>26</v>
      </c>
      <c r="M17966">
        <v>4939</v>
      </c>
      <c r="N17966">
        <v>425</v>
      </c>
      <c r="O17966">
        <v>433</v>
      </c>
    </row>
    <row r="17967" spans="1:15" x14ac:dyDescent="0.3">
      <c r="A17967" t="s">
        <v>14</v>
      </c>
      <c r="B17967">
        <v>1</v>
      </c>
      <c r="C17967">
        <v>1</v>
      </c>
      <c r="D17967">
        <v>1</v>
      </c>
      <c r="E17967" t="s">
        <v>14061</v>
      </c>
      <c r="F17967" t="s">
        <v>1000</v>
      </c>
      <c r="G17967" t="s">
        <v>14</v>
      </c>
      <c r="H17967" t="s">
        <v>14064</v>
      </c>
      <c r="I17967" t="s">
        <v>35</v>
      </c>
      <c r="J17967" t="s">
        <v>32</v>
      </c>
      <c r="M17967">
        <v>4939</v>
      </c>
      <c r="N17967">
        <v>435</v>
      </c>
      <c r="O17967">
        <v>440</v>
      </c>
    </row>
    <row r="17968" spans="1:15" x14ac:dyDescent="0.3">
      <c r="A17968" t="s">
        <v>237</v>
      </c>
      <c r="B17968">
        <v>0</v>
      </c>
      <c r="C17968">
        <v>0</v>
      </c>
      <c r="D17968">
        <v>0</v>
      </c>
      <c r="E17968" t="s">
        <v>14061</v>
      </c>
      <c r="F17968" t="s">
        <v>14068</v>
      </c>
      <c r="G17968" t="s">
        <v>23</v>
      </c>
      <c r="H17968" t="s">
        <v>14071</v>
      </c>
      <c r="I17968" t="s">
        <v>19</v>
      </c>
      <c r="M17968">
        <v>4939</v>
      </c>
      <c r="N17968">
        <v>546</v>
      </c>
      <c r="O17968">
        <v>554</v>
      </c>
    </row>
    <row r="17969" spans="1:15" x14ac:dyDescent="0.3">
      <c r="A17969" t="s">
        <v>14</v>
      </c>
      <c r="B17969">
        <v>0</v>
      </c>
      <c r="C17969">
        <v>1</v>
      </c>
      <c r="D17969" t="s">
        <v>14</v>
      </c>
      <c r="E17969" t="s">
        <v>14061</v>
      </c>
      <c r="F17969" t="s">
        <v>14068</v>
      </c>
      <c r="G17969" t="s">
        <v>17</v>
      </c>
      <c r="H17969" t="s">
        <v>14071</v>
      </c>
      <c r="I17969" t="s">
        <v>26</v>
      </c>
      <c r="M17969">
        <v>4939</v>
      </c>
      <c r="N17969">
        <v>546</v>
      </c>
      <c r="O17969">
        <v>554</v>
      </c>
    </row>
    <row r="17970" spans="1:15" x14ac:dyDescent="0.3">
      <c r="E17970" t="s">
        <v>14061</v>
      </c>
      <c r="F17970" t="s">
        <v>14065</v>
      </c>
      <c r="G17970" t="s">
        <v>17</v>
      </c>
      <c r="H17970" t="s">
        <v>14066</v>
      </c>
      <c r="I17970" t="s">
        <v>26</v>
      </c>
      <c r="M17970">
        <v>4939</v>
      </c>
      <c r="N17970">
        <v>627</v>
      </c>
      <c r="O17970">
        <v>643</v>
      </c>
    </row>
    <row r="17971" spans="1:15" x14ac:dyDescent="0.3">
      <c r="A17971" t="s">
        <v>14</v>
      </c>
      <c r="B17971">
        <v>1</v>
      </c>
      <c r="C17971">
        <v>1</v>
      </c>
      <c r="D17971">
        <v>1</v>
      </c>
      <c r="E17971" t="s">
        <v>14061</v>
      </c>
      <c r="F17971" t="s">
        <v>14065</v>
      </c>
      <c r="G17971" t="s">
        <v>14</v>
      </c>
      <c r="H17971" t="s">
        <v>14066</v>
      </c>
      <c r="I17971" t="s">
        <v>19</v>
      </c>
      <c r="M17971">
        <v>4939</v>
      </c>
      <c r="N17971">
        <v>627</v>
      </c>
      <c r="O17971">
        <v>643</v>
      </c>
    </row>
    <row r="17972" spans="1:15" x14ac:dyDescent="0.3">
      <c r="A17972" t="s">
        <v>14</v>
      </c>
      <c r="B17972">
        <v>1</v>
      </c>
      <c r="C17972">
        <v>1</v>
      </c>
      <c r="D17972">
        <v>1</v>
      </c>
      <c r="E17972" t="s">
        <v>1000</v>
      </c>
      <c r="F17972" t="s">
        <v>1000</v>
      </c>
      <c r="G17972" t="s">
        <v>14</v>
      </c>
      <c r="H17972" t="s">
        <v>14082</v>
      </c>
      <c r="I17972" t="s">
        <v>35</v>
      </c>
      <c r="J17972" t="s">
        <v>32</v>
      </c>
      <c r="M17972">
        <v>4940</v>
      </c>
      <c r="N17972">
        <v>0</v>
      </c>
      <c r="O17972">
        <v>5</v>
      </c>
    </row>
    <row r="17973" spans="1:15" x14ac:dyDescent="0.3">
      <c r="A17973" t="s">
        <v>14</v>
      </c>
      <c r="B17973">
        <v>1</v>
      </c>
      <c r="C17973">
        <v>1</v>
      </c>
      <c r="D17973">
        <v>1</v>
      </c>
      <c r="E17973" t="s">
        <v>1000</v>
      </c>
      <c r="F17973" t="s">
        <v>14078</v>
      </c>
      <c r="G17973" t="s">
        <v>14</v>
      </c>
      <c r="H17973" t="s">
        <v>14079</v>
      </c>
      <c r="I17973" t="s">
        <v>22</v>
      </c>
      <c r="M17973">
        <v>4940</v>
      </c>
      <c r="N17973">
        <v>9</v>
      </c>
      <c r="O17973">
        <v>15</v>
      </c>
    </row>
    <row r="17974" spans="1:15" x14ac:dyDescent="0.3">
      <c r="A17974" t="s">
        <v>14</v>
      </c>
      <c r="B17974">
        <v>1</v>
      </c>
      <c r="C17974">
        <v>1</v>
      </c>
      <c r="D17974">
        <v>1</v>
      </c>
      <c r="E17974" t="s">
        <v>1000</v>
      </c>
      <c r="F17974" t="s">
        <v>13944</v>
      </c>
      <c r="G17974" t="s">
        <v>14</v>
      </c>
      <c r="H17974" t="s">
        <v>14076</v>
      </c>
      <c r="I17974" t="s">
        <v>35</v>
      </c>
      <c r="J17974" t="s">
        <v>32</v>
      </c>
      <c r="M17974">
        <v>4940</v>
      </c>
      <c r="N17974">
        <v>205</v>
      </c>
      <c r="O17974">
        <v>212</v>
      </c>
    </row>
    <row r="17975" spans="1:15" x14ac:dyDescent="0.3">
      <c r="A17975" t="s">
        <v>14</v>
      </c>
      <c r="B17975">
        <v>1</v>
      </c>
      <c r="C17975">
        <v>1</v>
      </c>
      <c r="D17975">
        <v>1</v>
      </c>
      <c r="E17975" t="s">
        <v>1000</v>
      </c>
      <c r="F17975" t="s">
        <v>1000</v>
      </c>
      <c r="G17975" t="s">
        <v>14</v>
      </c>
      <c r="H17975" t="s">
        <v>14077</v>
      </c>
      <c r="I17975" t="s">
        <v>35</v>
      </c>
      <c r="J17975" t="s">
        <v>32</v>
      </c>
      <c r="M17975">
        <v>4940</v>
      </c>
      <c r="N17975">
        <v>280</v>
      </c>
      <c r="O17975">
        <v>285</v>
      </c>
    </row>
    <row r="17976" spans="1:15" x14ac:dyDescent="0.3">
      <c r="A17976" t="s">
        <v>14</v>
      </c>
      <c r="B17976">
        <v>1</v>
      </c>
      <c r="C17976">
        <v>1</v>
      </c>
      <c r="D17976">
        <v>1</v>
      </c>
      <c r="E17976" t="s">
        <v>1000</v>
      </c>
      <c r="F17976" t="s">
        <v>14078</v>
      </c>
      <c r="G17976" t="s">
        <v>14</v>
      </c>
      <c r="H17976" t="s">
        <v>14080</v>
      </c>
      <c r="I17976" t="s">
        <v>22</v>
      </c>
      <c r="M17976">
        <v>4940</v>
      </c>
      <c r="N17976">
        <v>292</v>
      </c>
      <c r="O17976">
        <v>298</v>
      </c>
    </row>
    <row r="17977" spans="1:15" x14ac:dyDescent="0.3">
      <c r="A17977" t="s">
        <v>14</v>
      </c>
      <c r="B17977">
        <v>1</v>
      </c>
      <c r="C17977">
        <v>1</v>
      </c>
      <c r="D17977">
        <v>1</v>
      </c>
      <c r="E17977" t="s">
        <v>1000</v>
      </c>
      <c r="F17977" t="s">
        <v>1000</v>
      </c>
      <c r="G17977" t="s">
        <v>14</v>
      </c>
      <c r="H17977" t="s">
        <v>14081</v>
      </c>
      <c r="I17977" t="s">
        <v>35</v>
      </c>
      <c r="J17977" t="s">
        <v>32</v>
      </c>
      <c r="M17977">
        <v>4940</v>
      </c>
      <c r="N17977">
        <v>377</v>
      </c>
      <c r="O17977">
        <v>382</v>
      </c>
    </row>
    <row r="17978" spans="1:15" x14ac:dyDescent="0.3">
      <c r="A17978" t="s">
        <v>14</v>
      </c>
      <c r="B17978">
        <v>1</v>
      </c>
      <c r="C17978">
        <v>1</v>
      </c>
      <c r="D17978">
        <v>1</v>
      </c>
      <c r="E17978" t="s">
        <v>1000</v>
      </c>
      <c r="F17978" t="s">
        <v>8338</v>
      </c>
      <c r="G17978" t="s">
        <v>14</v>
      </c>
      <c r="H17978" t="s">
        <v>14075</v>
      </c>
      <c r="I17978" t="s">
        <v>22</v>
      </c>
      <c r="M17978">
        <v>4940</v>
      </c>
      <c r="N17978">
        <v>386</v>
      </c>
      <c r="O17978">
        <v>389</v>
      </c>
    </row>
    <row r="17979" spans="1:15" x14ac:dyDescent="0.3">
      <c r="A17979" t="s">
        <v>14</v>
      </c>
      <c r="B17979">
        <v>1</v>
      </c>
      <c r="C17979">
        <v>1</v>
      </c>
      <c r="D17979">
        <v>1</v>
      </c>
      <c r="E17979" t="s">
        <v>14083</v>
      </c>
      <c r="F17979" t="s">
        <v>1000</v>
      </c>
      <c r="G17979" t="s">
        <v>14</v>
      </c>
      <c r="H17979" t="s">
        <v>14092</v>
      </c>
      <c r="I17979" t="s">
        <v>35</v>
      </c>
      <c r="J17979" t="s">
        <v>32</v>
      </c>
      <c r="M17979">
        <v>4941</v>
      </c>
      <c r="N17979">
        <v>0</v>
      </c>
      <c r="O17979">
        <v>5</v>
      </c>
    </row>
    <row r="17980" spans="1:15" x14ac:dyDescent="0.3">
      <c r="E17980" t="s">
        <v>14083</v>
      </c>
      <c r="F17980" t="s">
        <v>14090</v>
      </c>
      <c r="G17980" t="s">
        <v>23</v>
      </c>
      <c r="H17980" t="s">
        <v>14091</v>
      </c>
      <c r="I17980" t="s">
        <v>26</v>
      </c>
      <c r="M17980">
        <v>4941</v>
      </c>
      <c r="N17980">
        <v>85</v>
      </c>
      <c r="O17980">
        <v>95</v>
      </c>
    </row>
    <row r="17981" spans="1:15" x14ac:dyDescent="0.3">
      <c r="E17981" t="s">
        <v>14083</v>
      </c>
      <c r="F17981" t="s">
        <v>14090</v>
      </c>
      <c r="G17981" t="s">
        <v>17</v>
      </c>
      <c r="H17981" t="s">
        <v>14091</v>
      </c>
      <c r="I17981" t="s">
        <v>19</v>
      </c>
      <c r="M17981">
        <v>4941</v>
      </c>
      <c r="N17981">
        <v>85</v>
      </c>
      <c r="O17981">
        <v>95</v>
      </c>
    </row>
    <row r="17982" spans="1:15" x14ac:dyDescent="0.3">
      <c r="E17982" t="s">
        <v>14083</v>
      </c>
      <c r="F17982" t="s">
        <v>1674</v>
      </c>
      <c r="G17982" t="s">
        <v>14</v>
      </c>
      <c r="H17982" t="s">
        <v>14094</v>
      </c>
      <c r="I17982" t="s">
        <v>52</v>
      </c>
      <c r="J17982" t="s">
        <v>32</v>
      </c>
      <c r="M17982">
        <v>4941</v>
      </c>
      <c r="N17982">
        <v>85</v>
      </c>
      <c r="O17982">
        <v>90</v>
      </c>
    </row>
    <row r="17983" spans="1:15" x14ac:dyDescent="0.3">
      <c r="A17983" t="s">
        <v>14</v>
      </c>
      <c r="B17983">
        <v>0</v>
      </c>
      <c r="C17983">
        <v>1</v>
      </c>
      <c r="D17983" t="s">
        <v>14</v>
      </c>
      <c r="E17983" t="s">
        <v>14083</v>
      </c>
      <c r="F17983" t="s">
        <v>14088</v>
      </c>
      <c r="G17983" t="s">
        <v>17</v>
      </c>
      <c r="H17983" t="s">
        <v>14089</v>
      </c>
      <c r="I17983" t="s">
        <v>22</v>
      </c>
      <c r="M17983">
        <v>4941</v>
      </c>
      <c r="N17983">
        <v>97</v>
      </c>
      <c r="O17983">
        <v>106</v>
      </c>
    </row>
    <row r="17984" spans="1:15" x14ac:dyDescent="0.3">
      <c r="E17984" t="s">
        <v>14083</v>
      </c>
      <c r="F17984" t="s">
        <v>1674</v>
      </c>
      <c r="G17984" t="s">
        <v>14</v>
      </c>
      <c r="H17984" t="s">
        <v>14093</v>
      </c>
      <c r="I17984" t="s">
        <v>52</v>
      </c>
      <c r="J17984" t="s">
        <v>32</v>
      </c>
      <c r="M17984">
        <v>4941</v>
      </c>
      <c r="N17984">
        <v>97</v>
      </c>
      <c r="O17984">
        <v>102</v>
      </c>
    </row>
    <row r="17985" spans="1:15" x14ac:dyDescent="0.3">
      <c r="A17985" t="s">
        <v>14</v>
      </c>
      <c r="B17985">
        <v>0</v>
      </c>
      <c r="C17985">
        <v>1</v>
      </c>
      <c r="D17985" t="s">
        <v>14</v>
      </c>
      <c r="E17985" t="s">
        <v>14083</v>
      </c>
      <c r="F17985" t="s">
        <v>14086</v>
      </c>
      <c r="G17985" t="s">
        <v>17</v>
      </c>
      <c r="H17985" t="s">
        <v>14087</v>
      </c>
      <c r="I17985" t="s">
        <v>22</v>
      </c>
      <c r="M17985">
        <v>4941</v>
      </c>
      <c r="N17985">
        <v>108</v>
      </c>
      <c r="O17985">
        <v>119</v>
      </c>
    </row>
    <row r="17986" spans="1:15" x14ac:dyDescent="0.3">
      <c r="E17986" t="s">
        <v>14083</v>
      </c>
      <c r="F17986" t="s">
        <v>14084</v>
      </c>
      <c r="G17986" t="s">
        <v>17</v>
      </c>
      <c r="H17986" t="s">
        <v>14085</v>
      </c>
      <c r="I17986" t="s">
        <v>19</v>
      </c>
      <c r="M17986">
        <v>4941</v>
      </c>
      <c r="N17986">
        <v>123</v>
      </c>
      <c r="O17986">
        <v>138</v>
      </c>
    </row>
    <row r="17987" spans="1:15" x14ac:dyDescent="0.3">
      <c r="A17987" t="s">
        <v>14</v>
      </c>
      <c r="B17987">
        <v>1</v>
      </c>
      <c r="C17987">
        <v>1</v>
      </c>
      <c r="D17987">
        <v>1</v>
      </c>
      <c r="E17987" t="s">
        <v>14083</v>
      </c>
      <c r="F17987" t="s">
        <v>14084</v>
      </c>
      <c r="G17987" t="s">
        <v>14</v>
      </c>
      <c r="H17987" t="s">
        <v>14085</v>
      </c>
      <c r="I17987" t="s">
        <v>26</v>
      </c>
      <c r="M17987">
        <v>4941</v>
      </c>
      <c r="N17987">
        <v>123</v>
      </c>
      <c r="O17987">
        <v>138</v>
      </c>
    </row>
    <row r="17988" spans="1:15" x14ac:dyDescent="0.3">
      <c r="E17988" t="s">
        <v>14095</v>
      </c>
      <c r="F17988" t="s">
        <v>14096</v>
      </c>
      <c r="G17988" t="s">
        <v>14</v>
      </c>
      <c r="H17988" t="s">
        <v>14097</v>
      </c>
      <c r="I17988" t="s">
        <v>22</v>
      </c>
      <c r="M17988">
        <v>4942</v>
      </c>
      <c r="N17988">
        <v>0</v>
      </c>
      <c r="O17988">
        <v>6</v>
      </c>
    </row>
    <row r="17989" spans="1:15" x14ac:dyDescent="0.3">
      <c r="A17989" t="s">
        <v>14</v>
      </c>
      <c r="B17989">
        <v>1</v>
      </c>
      <c r="C17989">
        <v>1</v>
      </c>
      <c r="D17989">
        <v>1</v>
      </c>
      <c r="E17989" t="s">
        <v>14098</v>
      </c>
      <c r="F17989" t="s">
        <v>14096</v>
      </c>
      <c r="G17989" t="s">
        <v>14</v>
      </c>
      <c r="H17989" t="s">
        <v>14099</v>
      </c>
      <c r="I17989" t="s">
        <v>22</v>
      </c>
      <c r="M17989">
        <v>4943</v>
      </c>
      <c r="N17989">
        <v>17</v>
      </c>
      <c r="O17989">
        <v>23</v>
      </c>
    </row>
    <row r="17990" spans="1:15" x14ac:dyDescent="0.3">
      <c r="E17990" t="s">
        <v>14098</v>
      </c>
      <c r="F17990" t="s">
        <v>11446</v>
      </c>
      <c r="G17990" t="s">
        <v>23</v>
      </c>
      <c r="H17990" t="s">
        <v>14100</v>
      </c>
      <c r="I17990" t="s">
        <v>26</v>
      </c>
      <c r="M17990">
        <v>4943</v>
      </c>
      <c r="N17990">
        <v>161</v>
      </c>
      <c r="O17990">
        <v>165</v>
      </c>
    </row>
    <row r="17991" spans="1:15" x14ac:dyDescent="0.3">
      <c r="E17991" t="s">
        <v>14098</v>
      </c>
      <c r="F17991" t="s">
        <v>11446</v>
      </c>
      <c r="G17991" t="s">
        <v>14</v>
      </c>
      <c r="H17991" t="s">
        <v>14100</v>
      </c>
      <c r="I17991" t="s">
        <v>19</v>
      </c>
      <c r="M17991">
        <v>4943</v>
      </c>
      <c r="N17991">
        <v>161</v>
      </c>
      <c r="O17991">
        <v>165</v>
      </c>
    </row>
    <row r="17992" spans="1:15" x14ac:dyDescent="0.3">
      <c r="A17992" t="s">
        <v>14</v>
      </c>
      <c r="B17992">
        <v>1</v>
      </c>
      <c r="C17992">
        <v>1</v>
      </c>
      <c r="D17992">
        <v>1</v>
      </c>
      <c r="E17992" t="s">
        <v>12319</v>
      </c>
      <c r="F17992" t="s">
        <v>11765</v>
      </c>
      <c r="G17992" t="s">
        <v>14</v>
      </c>
      <c r="H17992" t="s">
        <v>11766</v>
      </c>
      <c r="I17992" t="s">
        <v>22</v>
      </c>
      <c r="M17992">
        <v>4944</v>
      </c>
      <c r="N17992">
        <v>153</v>
      </c>
      <c r="O17992">
        <v>158</v>
      </c>
    </row>
    <row r="17993" spans="1:15" x14ac:dyDescent="0.3">
      <c r="A17993" t="s">
        <v>14</v>
      </c>
      <c r="B17993">
        <v>1</v>
      </c>
      <c r="C17993">
        <v>1</v>
      </c>
      <c r="D17993">
        <v>1</v>
      </c>
      <c r="E17993" t="s">
        <v>12319</v>
      </c>
      <c r="F17993" t="s">
        <v>11769</v>
      </c>
      <c r="G17993" t="s">
        <v>14</v>
      </c>
      <c r="H17993" t="s">
        <v>11770</v>
      </c>
      <c r="I17993" t="s">
        <v>31</v>
      </c>
      <c r="J17993" t="s">
        <v>42</v>
      </c>
      <c r="K17993" t="s">
        <v>43</v>
      </c>
      <c r="M17993">
        <v>4944</v>
      </c>
      <c r="N17993">
        <v>307</v>
      </c>
      <c r="O17993">
        <v>312</v>
      </c>
    </row>
    <row r="17994" spans="1:15" x14ac:dyDescent="0.3">
      <c r="A17994" t="s">
        <v>14</v>
      </c>
      <c r="B17994">
        <v>0</v>
      </c>
      <c r="C17994">
        <v>1</v>
      </c>
      <c r="D17994" t="s">
        <v>14</v>
      </c>
      <c r="E17994" t="s">
        <v>12319</v>
      </c>
      <c r="F17994" t="s">
        <v>11769</v>
      </c>
      <c r="G17994" t="s">
        <v>23</v>
      </c>
      <c r="H17994" t="s">
        <v>11770</v>
      </c>
      <c r="I17994" t="s">
        <v>26</v>
      </c>
      <c r="M17994">
        <v>4944</v>
      </c>
      <c r="N17994">
        <v>307</v>
      </c>
      <c r="O17994">
        <v>312</v>
      </c>
    </row>
    <row r="17995" spans="1:15" x14ac:dyDescent="0.3">
      <c r="A17995" t="s">
        <v>14</v>
      </c>
      <c r="B17995">
        <v>1</v>
      </c>
      <c r="C17995">
        <v>1</v>
      </c>
      <c r="D17995">
        <v>1</v>
      </c>
      <c r="E17995" t="s">
        <v>12319</v>
      </c>
      <c r="F17995" t="s">
        <v>11771</v>
      </c>
      <c r="G17995" t="s">
        <v>14</v>
      </c>
      <c r="H17995" t="s">
        <v>11772</v>
      </c>
      <c r="I17995" t="s">
        <v>22</v>
      </c>
      <c r="M17995">
        <v>4944</v>
      </c>
      <c r="N17995">
        <v>545</v>
      </c>
      <c r="O17995">
        <v>551</v>
      </c>
    </row>
    <row r="17996" spans="1:15" x14ac:dyDescent="0.3">
      <c r="A17996" t="s">
        <v>14</v>
      </c>
      <c r="B17996">
        <v>1</v>
      </c>
      <c r="C17996">
        <v>1</v>
      </c>
      <c r="D17996">
        <v>1</v>
      </c>
      <c r="E17996" t="s">
        <v>12319</v>
      </c>
      <c r="F17996" t="s">
        <v>11767</v>
      </c>
      <c r="G17996" t="s">
        <v>14</v>
      </c>
      <c r="H17996" t="s">
        <v>11768</v>
      </c>
      <c r="I17996" t="s">
        <v>22</v>
      </c>
      <c r="M17996">
        <v>4944</v>
      </c>
      <c r="N17996">
        <v>591</v>
      </c>
      <c r="O17996">
        <v>597</v>
      </c>
    </row>
    <row r="17997" spans="1:15" x14ac:dyDescent="0.3">
      <c r="E17997" t="s">
        <v>12319</v>
      </c>
      <c r="F17997" t="s">
        <v>430</v>
      </c>
      <c r="G17997" t="s">
        <v>14</v>
      </c>
      <c r="H17997" t="s">
        <v>11764</v>
      </c>
      <c r="I17997" t="s">
        <v>19</v>
      </c>
      <c r="M17997">
        <v>4944</v>
      </c>
      <c r="N17997">
        <v>794</v>
      </c>
      <c r="O17997">
        <v>807</v>
      </c>
    </row>
    <row r="17998" spans="1:15" x14ac:dyDescent="0.3">
      <c r="E17998" t="s">
        <v>12319</v>
      </c>
      <c r="F17998" t="s">
        <v>430</v>
      </c>
      <c r="G17998" t="s">
        <v>23</v>
      </c>
      <c r="H17998" t="s">
        <v>11764</v>
      </c>
      <c r="I17998" t="s">
        <v>26</v>
      </c>
      <c r="M17998">
        <v>4944</v>
      </c>
      <c r="N17998">
        <v>794</v>
      </c>
      <c r="O17998">
        <v>807</v>
      </c>
    </row>
    <row r="17999" spans="1:15" x14ac:dyDescent="0.3">
      <c r="A17999" t="s">
        <v>14</v>
      </c>
      <c r="B17999">
        <v>1</v>
      </c>
      <c r="C17999">
        <v>1</v>
      </c>
      <c r="D17999">
        <v>1</v>
      </c>
      <c r="E17999" t="s">
        <v>14101</v>
      </c>
      <c r="F17999" t="s">
        <v>3687</v>
      </c>
      <c r="G17999" t="s">
        <v>14</v>
      </c>
      <c r="H17999" t="s">
        <v>14117</v>
      </c>
      <c r="I17999" t="s">
        <v>35</v>
      </c>
      <c r="J17999" t="s">
        <v>32</v>
      </c>
      <c r="M17999">
        <v>4946</v>
      </c>
      <c r="N17999">
        <v>35</v>
      </c>
      <c r="O17999">
        <v>40</v>
      </c>
    </row>
    <row r="18000" spans="1:15" x14ac:dyDescent="0.3">
      <c r="A18000" t="s">
        <v>14</v>
      </c>
      <c r="B18000">
        <v>1</v>
      </c>
      <c r="C18000">
        <v>1</v>
      </c>
      <c r="D18000">
        <v>1</v>
      </c>
      <c r="E18000" t="s">
        <v>14101</v>
      </c>
      <c r="F18000" t="s">
        <v>14102</v>
      </c>
      <c r="G18000" t="s">
        <v>14</v>
      </c>
      <c r="H18000" t="s">
        <v>14103</v>
      </c>
      <c r="I18000" t="s">
        <v>22</v>
      </c>
      <c r="M18000">
        <v>4946</v>
      </c>
      <c r="N18000">
        <v>51</v>
      </c>
      <c r="O18000">
        <v>53</v>
      </c>
    </row>
    <row r="18001" spans="1:15" x14ac:dyDescent="0.3">
      <c r="A18001" t="s">
        <v>14</v>
      </c>
      <c r="B18001">
        <v>1</v>
      </c>
      <c r="C18001">
        <v>1</v>
      </c>
      <c r="D18001">
        <v>1</v>
      </c>
      <c r="E18001" t="s">
        <v>14101</v>
      </c>
      <c r="F18001" t="s">
        <v>14108</v>
      </c>
      <c r="G18001" t="s">
        <v>14</v>
      </c>
      <c r="H18001" t="s">
        <v>14109</v>
      </c>
      <c r="I18001" t="s">
        <v>22</v>
      </c>
      <c r="M18001">
        <v>4946</v>
      </c>
      <c r="N18001">
        <v>57</v>
      </c>
      <c r="O18001">
        <v>62</v>
      </c>
    </row>
    <row r="18002" spans="1:15" x14ac:dyDescent="0.3">
      <c r="A18002" t="s">
        <v>23</v>
      </c>
      <c r="B18002">
        <v>1</v>
      </c>
      <c r="C18002">
        <v>1</v>
      </c>
      <c r="D18002">
        <v>1</v>
      </c>
      <c r="E18002" t="s">
        <v>14101</v>
      </c>
      <c r="F18002" t="s">
        <v>14113</v>
      </c>
      <c r="G18002" t="s">
        <v>23</v>
      </c>
      <c r="H18002" t="s">
        <v>14114</v>
      </c>
      <c r="I18002" t="s">
        <v>22</v>
      </c>
      <c r="M18002">
        <v>4946</v>
      </c>
      <c r="N18002">
        <v>84</v>
      </c>
      <c r="O18002">
        <v>97</v>
      </c>
    </row>
    <row r="18003" spans="1:15" x14ac:dyDescent="0.3">
      <c r="A18003" t="s">
        <v>14</v>
      </c>
      <c r="B18003">
        <v>1</v>
      </c>
      <c r="C18003">
        <v>1</v>
      </c>
      <c r="D18003">
        <v>1</v>
      </c>
      <c r="E18003" t="s">
        <v>14101</v>
      </c>
      <c r="F18003" t="s">
        <v>14102</v>
      </c>
      <c r="G18003" t="s">
        <v>14</v>
      </c>
      <c r="H18003" t="s">
        <v>14110</v>
      </c>
      <c r="I18003" t="s">
        <v>22</v>
      </c>
      <c r="M18003">
        <v>4946</v>
      </c>
      <c r="N18003">
        <v>184</v>
      </c>
      <c r="O18003">
        <v>186</v>
      </c>
    </row>
    <row r="18004" spans="1:15" x14ac:dyDescent="0.3">
      <c r="E18004" t="s">
        <v>14101</v>
      </c>
      <c r="F18004" t="s">
        <v>14104</v>
      </c>
      <c r="G18004" t="s">
        <v>17</v>
      </c>
      <c r="H18004" t="s">
        <v>14105</v>
      </c>
      <c r="I18004" t="s">
        <v>26</v>
      </c>
      <c r="M18004">
        <v>4946</v>
      </c>
      <c r="N18004">
        <v>347</v>
      </c>
      <c r="O18004">
        <v>355</v>
      </c>
    </row>
    <row r="18005" spans="1:15" x14ac:dyDescent="0.3">
      <c r="E18005" t="s">
        <v>14101</v>
      </c>
      <c r="F18005" t="s">
        <v>1434</v>
      </c>
      <c r="G18005" t="s">
        <v>14</v>
      </c>
      <c r="H18005" t="s">
        <v>14106</v>
      </c>
      <c r="I18005" t="s">
        <v>52</v>
      </c>
      <c r="J18005" t="s">
        <v>32</v>
      </c>
      <c r="M18005">
        <v>4946</v>
      </c>
      <c r="N18005">
        <v>347</v>
      </c>
      <c r="O18005">
        <v>351</v>
      </c>
    </row>
    <row r="18006" spans="1:15" x14ac:dyDescent="0.3">
      <c r="A18006" t="s">
        <v>14</v>
      </c>
      <c r="B18006">
        <v>1</v>
      </c>
      <c r="C18006">
        <v>1</v>
      </c>
      <c r="D18006">
        <v>1</v>
      </c>
      <c r="E18006" t="s">
        <v>14101</v>
      </c>
      <c r="F18006" t="s">
        <v>14104</v>
      </c>
      <c r="G18006" t="s">
        <v>14</v>
      </c>
      <c r="H18006" t="s">
        <v>14105</v>
      </c>
      <c r="I18006" t="s">
        <v>19</v>
      </c>
      <c r="M18006">
        <v>4946</v>
      </c>
      <c r="N18006">
        <v>347</v>
      </c>
      <c r="O18006">
        <v>355</v>
      </c>
    </row>
    <row r="18007" spans="1:15" x14ac:dyDescent="0.3">
      <c r="E18007" t="s">
        <v>14101</v>
      </c>
      <c r="F18007" t="s">
        <v>14111</v>
      </c>
      <c r="G18007" t="s">
        <v>17</v>
      </c>
      <c r="H18007" t="s">
        <v>14112</v>
      </c>
      <c r="I18007" t="s">
        <v>22</v>
      </c>
      <c r="M18007">
        <v>4946</v>
      </c>
      <c r="N18007">
        <v>393</v>
      </c>
      <c r="O18007">
        <v>400</v>
      </c>
    </row>
    <row r="18008" spans="1:15" x14ac:dyDescent="0.3">
      <c r="A18008" t="s">
        <v>14</v>
      </c>
      <c r="B18008">
        <v>0</v>
      </c>
      <c r="C18008">
        <v>1</v>
      </c>
      <c r="D18008" t="s">
        <v>14</v>
      </c>
      <c r="E18008" t="s">
        <v>14101</v>
      </c>
      <c r="F18008" t="s">
        <v>3687</v>
      </c>
      <c r="G18008" t="s">
        <v>23</v>
      </c>
      <c r="H18008" t="s">
        <v>14115</v>
      </c>
      <c r="I18008" t="s">
        <v>26</v>
      </c>
      <c r="M18008">
        <v>4946</v>
      </c>
      <c r="N18008">
        <v>456</v>
      </c>
      <c r="O18008">
        <v>461</v>
      </c>
    </row>
    <row r="18009" spans="1:15" x14ac:dyDescent="0.3">
      <c r="A18009" t="s">
        <v>14</v>
      </c>
      <c r="B18009">
        <v>1</v>
      </c>
      <c r="C18009">
        <v>1</v>
      </c>
      <c r="D18009">
        <v>1</v>
      </c>
      <c r="E18009" t="s">
        <v>14101</v>
      </c>
      <c r="F18009" t="s">
        <v>3687</v>
      </c>
      <c r="G18009" t="s">
        <v>14</v>
      </c>
      <c r="H18009" t="s">
        <v>14115</v>
      </c>
      <c r="I18009" t="s">
        <v>31</v>
      </c>
      <c r="J18009" t="s">
        <v>32</v>
      </c>
      <c r="M18009">
        <v>4946</v>
      </c>
      <c r="N18009">
        <v>456</v>
      </c>
      <c r="O18009">
        <v>461</v>
      </c>
    </row>
    <row r="18010" spans="1:15" x14ac:dyDescent="0.3">
      <c r="A18010" t="s">
        <v>14</v>
      </c>
      <c r="B18010">
        <v>1</v>
      </c>
      <c r="C18010">
        <v>1</v>
      </c>
      <c r="D18010">
        <v>1</v>
      </c>
      <c r="E18010" t="s">
        <v>14101</v>
      </c>
      <c r="F18010" t="s">
        <v>14108</v>
      </c>
      <c r="G18010" t="s">
        <v>14</v>
      </c>
      <c r="H18010" t="s">
        <v>14116</v>
      </c>
      <c r="I18010" t="s">
        <v>22</v>
      </c>
      <c r="M18010">
        <v>4946</v>
      </c>
      <c r="N18010">
        <v>463</v>
      </c>
      <c r="O18010">
        <v>468</v>
      </c>
    </row>
    <row r="18011" spans="1:15" x14ac:dyDescent="0.3">
      <c r="A18011" t="s">
        <v>14</v>
      </c>
      <c r="B18011">
        <v>1</v>
      </c>
      <c r="C18011">
        <v>1</v>
      </c>
      <c r="D18011">
        <v>1</v>
      </c>
      <c r="E18011" t="s">
        <v>14101</v>
      </c>
      <c r="F18011" t="s">
        <v>14102</v>
      </c>
      <c r="G18011" t="s">
        <v>14</v>
      </c>
      <c r="H18011" t="s">
        <v>14107</v>
      </c>
      <c r="I18011" t="s">
        <v>22</v>
      </c>
      <c r="M18011">
        <v>4946</v>
      </c>
      <c r="N18011">
        <v>472</v>
      </c>
      <c r="O18011">
        <v>474</v>
      </c>
    </row>
    <row r="18012" spans="1:15" x14ac:dyDescent="0.3">
      <c r="E18012" t="s">
        <v>14118</v>
      </c>
      <c r="F18012" t="s">
        <v>14119</v>
      </c>
      <c r="G18012" t="s">
        <v>17</v>
      </c>
      <c r="H18012" t="s">
        <v>14120</v>
      </c>
      <c r="I18012" t="s">
        <v>19</v>
      </c>
      <c r="M18012">
        <v>4947</v>
      </c>
      <c r="N18012">
        <v>72</v>
      </c>
      <c r="O18012">
        <v>80</v>
      </c>
    </row>
    <row r="18013" spans="1:15" x14ac:dyDescent="0.3">
      <c r="A18013" t="s">
        <v>14</v>
      </c>
      <c r="B18013">
        <v>0</v>
      </c>
      <c r="C18013">
        <v>1</v>
      </c>
      <c r="D18013" t="s">
        <v>14</v>
      </c>
      <c r="E18013" t="s">
        <v>14118</v>
      </c>
      <c r="F18013" t="s">
        <v>14119</v>
      </c>
      <c r="G18013" t="s">
        <v>23</v>
      </c>
      <c r="H18013" t="s">
        <v>14120</v>
      </c>
      <c r="I18013" t="s">
        <v>26</v>
      </c>
      <c r="M18013">
        <v>4947</v>
      </c>
      <c r="N18013">
        <v>72</v>
      </c>
      <c r="O18013">
        <v>80</v>
      </c>
    </row>
    <row r="18014" spans="1:15" x14ac:dyDescent="0.3">
      <c r="A18014" t="s">
        <v>23</v>
      </c>
      <c r="B18014">
        <v>1</v>
      </c>
      <c r="C18014">
        <v>1</v>
      </c>
      <c r="D18014">
        <v>1</v>
      </c>
      <c r="E18014" t="s">
        <v>14118</v>
      </c>
      <c r="F18014" t="s">
        <v>14123</v>
      </c>
      <c r="G18014" t="s">
        <v>23</v>
      </c>
      <c r="H18014" t="s">
        <v>14124</v>
      </c>
      <c r="I18014" t="s">
        <v>26</v>
      </c>
      <c r="M18014">
        <v>4947</v>
      </c>
      <c r="N18014">
        <v>145</v>
      </c>
      <c r="O18014">
        <v>167</v>
      </c>
    </row>
    <row r="18015" spans="1:15" x14ac:dyDescent="0.3">
      <c r="E18015" t="s">
        <v>14118</v>
      </c>
      <c r="F18015" t="s">
        <v>14123</v>
      </c>
      <c r="G18015" t="s">
        <v>17</v>
      </c>
      <c r="H18015" t="s">
        <v>14124</v>
      </c>
      <c r="I18015" t="s">
        <v>19</v>
      </c>
      <c r="M18015">
        <v>4947</v>
      </c>
      <c r="N18015">
        <v>145</v>
      </c>
      <c r="O18015">
        <v>167</v>
      </c>
    </row>
    <row r="18016" spans="1:15" x14ac:dyDescent="0.3">
      <c r="E18016" t="s">
        <v>14118</v>
      </c>
      <c r="F18016" t="s">
        <v>6849</v>
      </c>
      <c r="G18016" t="s">
        <v>14</v>
      </c>
      <c r="H18016" t="s">
        <v>14122</v>
      </c>
      <c r="I18016" t="s">
        <v>52</v>
      </c>
      <c r="J18016" t="s">
        <v>32</v>
      </c>
      <c r="M18016">
        <v>4947</v>
      </c>
      <c r="N18016">
        <v>161</v>
      </c>
      <c r="O18016">
        <v>167</v>
      </c>
    </row>
    <row r="18017" spans="1:15" x14ac:dyDescent="0.3">
      <c r="E18017" t="s">
        <v>14118</v>
      </c>
      <c r="F18017" t="s">
        <v>14119</v>
      </c>
      <c r="G18017" t="s">
        <v>14</v>
      </c>
      <c r="H18017" t="s">
        <v>14121</v>
      </c>
      <c r="I18017" t="s">
        <v>19</v>
      </c>
      <c r="M18017">
        <v>4947</v>
      </c>
      <c r="N18017">
        <v>216</v>
      </c>
      <c r="O18017">
        <v>224</v>
      </c>
    </row>
    <row r="18018" spans="1:15" x14ac:dyDescent="0.3">
      <c r="A18018" t="s">
        <v>14</v>
      </c>
      <c r="B18018">
        <v>0</v>
      </c>
      <c r="C18018">
        <v>1</v>
      </c>
      <c r="D18018" t="s">
        <v>14</v>
      </c>
      <c r="E18018" t="s">
        <v>14118</v>
      </c>
      <c r="F18018" t="s">
        <v>14119</v>
      </c>
      <c r="G18018" t="s">
        <v>23</v>
      </c>
      <c r="H18018" t="s">
        <v>14121</v>
      </c>
      <c r="I18018" t="s">
        <v>26</v>
      </c>
      <c r="M18018">
        <v>4947</v>
      </c>
      <c r="N18018">
        <v>216</v>
      </c>
      <c r="O18018">
        <v>224</v>
      </c>
    </row>
    <row r="18019" spans="1:15" x14ac:dyDescent="0.3">
      <c r="A18019" t="s">
        <v>51</v>
      </c>
      <c r="B18019">
        <v>0</v>
      </c>
      <c r="C18019">
        <v>0</v>
      </c>
      <c r="D18019">
        <v>1</v>
      </c>
      <c r="E18019" t="s">
        <v>14125</v>
      </c>
      <c r="F18019" t="s">
        <v>14136</v>
      </c>
      <c r="G18019" t="s">
        <v>51</v>
      </c>
      <c r="H18019" t="s">
        <v>14137</v>
      </c>
      <c r="I18019" t="s">
        <v>26</v>
      </c>
      <c r="M18019">
        <v>4950</v>
      </c>
      <c r="N18019">
        <v>4</v>
      </c>
      <c r="O18019">
        <v>26</v>
      </c>
    </row>
    <row r="18020" spans="1:15" x14ac:dyDescent="0.3">
      <c r="E18020" t="s">
        <v>14125</v>
      </c>
      <c r="F18020" t="s">
        <v>14138</v>
      </c>
      <c r="G18020" t="s">
        <v>23</v>
      </c>
      <c r="H18020" t="s">
        <v>14135</v>
      </c>
      <c r="I18020" t="s">
        <v>19</v>
      </c>
      <c r="M18020">
        <v>4950</v>
      </c>
      <c r="N18020">
        <v>4</v>
      </c>
      <c r="O18020">
        <v>33</v>
      </c>
    </row>
    <row r="18021" spans="1:15" x14ac:dyDescent="0.3">
      <c r="A18021" t="s">
        <v>51</v>
      </c>
      <c r="B18021">
        <v>0</v>
      </c>
      <c r="C18021">
        <v>0</v>
      </c>
      <c r="D18021">
        <v>1</v>
      </c>
      <c r="E18021" t="s">
        <v>14125</v>
      </c>
      <c r="F18021" t="s">
        <v>14134</v>
      </c>
      <c r="G18021" t="s">
        <v>51</v>
      </c>
      <c r="H18021" t="s">
        <v>14135</v>
      </c>
      <c r="I18021" t="s">
        <v>52</v>
      </c>
      <c r="J18021" t="s">
        <v>1555</v>
      </c>
      <c r="M18021">
        <v>4950</v>
      </c>
      <c r="N18021">
        <v>18</v>
      </c>
      <c r="O18021">
        <v>33</v>
      </c>
    </row>
    <row r="18022" spans="1:15" x14ac:dyDescent="0.3">
      <c r="A18022" t="s">
        <v>51</v>
      </c>
      <c r="B18022">
        <v>1</v>
      </c>
      <c r="C18022">
        <v>1</v>
      </c>
      <c r="D18022">
        <v>1</v>
      </c>
      <c r="E18022" t="s">
        <v>14125</v>
      </c>
      <c r="F18022" t="s">
        <v>14128</v>
      </c>
      <c r="G18022" t="s">
        <v>51</v>
      </c>
      <c r="H18022" t="s">
        <v>14129</v>
      </c>
      <c r="I18022" t="s">
        <v>52</v>
      </c>
      <c r="J18022" t="s">
        <v>1555</v>
      </c>
      <c r="M18022">
        <v>4950</v>
      </c>
      <c r="N18022">
        <v>76</v>
      </c>
      <c r="O18022">
        <v>93</v>
      </c>
    </row>
    <row r="18023" spans="1:15" x14ac:dyDescent="0.3">
      <c r="A18023" t="s">
        <v>23</v>
      </c>
      <c r="B18023">
        <v>1</v>
      </c>
      <c r="C18023">
        <v>1</v>
      </c>
      <c r="D18023">
        <v>1</v>
      </c>
      <c r="E18023" t="s">
        <v>14125</v>
      </c>
      <c r="F18023" t="s">
        <v>14128</v>
      </c>
      <c r="G18023" t="s">
        <v>23</v>
      </c>
      <c r="H18023" t="s">
        <v>14129</v>
      </c>
      <c r="I18023" t="s">
        <v>22</v>
      </c>
      <c r="M18023">
        <v>4950</v>
      </c>
      <c r="N18023">
        <v>76</v>
      </c>
      <c r="O18023">
        <v>93</v>
      </c>
    </row>
    <row r="18024" spans="1:15" x14ac:dyDescent="0.3">
      <c r="E18024" t="s">
        <v>14125</v>
      </c>
      <c r="F18024" t="s">
        <v>14126</v>
      </c>
      <c r="G18024" t="s">
        <v>14</v>
      </c>
      <c r="H18024" t="s">
        <v>14127</v>
      </c>
      <c r="I18024" t="s">
        <v>19</v>
      </c>
      <c r="M18024">
        <v>4950</v>
      </c>
      <c r="N18024">
        <v>95</v>
      </c>
      <c r="O18024">
        <v>101</v>
      </c>
    </row>
    <row r="18025" spans="1:15" x14ac:dyDescent="0.3">
      <c r="A18025" t="s">
        <v>14</v>
      </c>
      <c r="B18025">
        <v>0</v>
      </c>
      <c r="C18025">
        <v>1</v>
      </c>
      <c r="D18025" t="s">
        <v>14</v>
      </c>
      <c r="E18025" t="s">
        <v>14125</v>
      </c>
      <c r="F18025" t="s">
        <v>14126</v>
      </c>
      <c r="G18025" t="s">
        <v>17</v>
      </c>
      <c r="H18025" t="s">
        <v>14127</v>
      </c>
      <c r="I18025" t="s">
        <v>26</v>
      </c>
      <c r="M18025">
        <v>4950</v>
      </c>
      <c r="N18025">
        <v>95</v>
      </c>
      <c r="O18025">
        <v>101</v>
      </c>
    </row>
    <row r="18026" spans="1:15" x14ac:dyDescent="0.3">
      <c r="E18026" t="s">
        <v>14125</v>
      </c>
      <c r="F18026" t="s">
        <v>14132</v>
      </c>
      <c r="G18026" t="s">
        <v>23</v>
      </c>
      <c r="H18026" t="s">
        <v>14133</v>
      </c>
      <c r="I18026" t="s">
        <v>19</v>
      </c>
      <c r="M18026">
        <v>4950</v>
      </c>
      <c r="N18026">
        <v>228</v>
      </c>
      <c r="O18026">
        <v>237</v>
      </c>
    </row>
    <row r="18027" spans="1:15" x14ac:dyDescent="0.3">
      <c r="A18027" t="s">
        <v>23</v>
      </c>
      <c r="B18027">
        <v>0</v>
      </c>
      <c r="C18027">
        <v>1</v>
      </c>
      <c r="D18027" t="s">
        <v>23</v>
      </c>
      <c r="E18027" t="s">
        <v>14125</v>
      </c>
      <c r="F18027" t="s">
        <v>14132</v>
      </c>
      <c r="G18027" t="s">
        <v>14</v>
      </c>
      <c r="H18027" t="s">
        <v>14133</v>
      </c>
      <c r="I18027" t="s">
        <v>26</v>
      </c>
      <c r="M18027">
        <v>4950</v>
      </c>
      <c r="N18027">
        <v>228</v>
      </c>
      <c r="O18027">
        <v>237</v>
      </c>
    </row>
    <row r="18028" spans="1:15" x14ac:dyDescent="0.3">
      <c r="E18028" t="s">
        <v>14125</v>
      </c>
      <c r="F18028" t="s">
        <v>14130</v>
      </c>
      <c r="G18028" t="s">
        <v>17</v>
      </c>
      <c r="H18028" t="s">
        <v>14131</v>
      </c>
      <c r="I18028" t="s">
        <v>26</v>
      </c>
      <c r="M18028">
        <v>4950</v>
      </c>
      <c r="N18028">
        <v>431</v>
      </c>
      <c r="O18028">
        <v>443</v>
      </c>
    </row>
    <row r="18029" spans="1:15" x14ac:dyDescent="0.3">
      <c r="A18029" t="s">
        <v>237</v>
      </c>
      <c r="B18029">
        <v>0</v>
      </c>
      <c r="E18029" t="s">
        <v>14125</v>
      </c>
      <c r="F18029" t="s">
        <v>14141</v>
      </c>
      <c r="G18029" t="s">
        <v>17</v>
      </c>
      <c r="H18029" t="s">
        <v>14142</v>
      </c>
      <c r="I18029" t="s">
        <v>19</v>
      </c>
      <c r="M18029">
        <v>4950</v>
      </c>
      <c r="N18029">
        <v>431</v>
      </c>
      <c r="O18029">
        <v>450</v>
      </c>
    </row>
    <row r="18030" spans="1:15" x14ac:dyDescent="0.3">
      <c r="A18030" t="s">
        <v>51</v>
      </c>
      <c r="B18030">
        <v>1</v>
      </c>
      <c r="C18030">
        <v>1</v>
      </c>
      <c r="D18030">
        <v>1</v>
      </c>
      <c r="E18030" t="s">
        <v>14125</v>
      </c>
      <c r="F18030" t="s">
        <v>14139</v>
      </c>
      <c r="G18030" t="s">
        <v>51</v>
      </c>
      <c r="H18030" t="s">
        <v>14140</v>
      </c>
      <c r="I18030" t="s">
        <v>52</v>
      </c>
      <c r="J18030" t="s">
        <v>1555</v>
      </c>
      <c r="M18030">
        <v>4950</v>
      </c>
      <c r="N18030">
        <v>439</v>
      </c>
      <c r="O18030">
        <v>450</v>
      </c>
    </row>
    <row r="18031" spans="1:15" x14ac:dyDescent="0.3">
      <c r="E18031" t="s">
        <v>14143</v>
      </c>
      <c r="F18031" t="s">
        <v>14145</v>
      </c>
      <c r="G18031" t="s">
        <v>23</v>
      </c>
      <c r="H18031" t="s">
        <v>14146</v>
      </c>
      <c r="I18031" t="s">
        <v>19</v>
      </c>
      <c r="M18031">
        <v>4954</v>
      </c>
      <c r="N18031">
        <v>0</v>
      </c>
      <c r="O18031">
        <v>5</v>
      </c>
    </row>
    <row r="18032" spans="1:15" x14ac:dyDescent="0.3">
      <c r="E18032" t="s">
        <v>14143</v>
      </c>
      <c r="F18032" t="s">
        <v>14150</v>
      </c>
      <c r="G18032" t="s">
        <v>23</v>
      </c>
      <c r="H18032" t="s">
        <v>14151</v>
      </c>
      <c r="I18032" t="s">
        <v>52</v>
      </c>
      <c r="J18032" t="s">
        <v>117</v>
      </c>
      <c r="M18032">
        <v>4954</v>
      </c>
      <c r="N18032">
        <v>83</v>
      </c>
      <c r="O18032">
        <v>91</v>
      </c>
    </row>
    <row r="18033" spans="1:15" x14ac:dyDescent="0.3">
      <c r="A18033" t="s">
        <v>23</v>
      </c>
      <c r="B18033">
        <v>1</v>
      </c>
      <c r="C18033">
        <v>1</v>
      </c>
      <c r="D18033">
        <v>1</v>
      </c>
      <c r="E18033" t="s">
        <v>14143</v>
      </c>
      <c r="F18033" t="s">
        <v>14148</v>
      </c>
      <c r="G18033" t="s">
        <v>23</v>
      </c>
      <c r="H18033" t="s">
        <v>14149</v>
      </c>
      <c r="I18033" t="s">
        <v>26</v>
      </c>
      <c r="M18033">
        <v>4954</v>
      </c>
      <c r="N18033">
        <v>101</v>
      </c>
      <c r="O18033">
        <v>114</v>
      </c>
    </row>
    <row r="18034" spans="1:15" x14ac:dyDescent="0.3">
      <c r="E18034" t="s">
        <v>14143</v>
      </c>
      <c r="F18034" t="s">
        <v>2068</v>
      </c>
      <c r="G18034" t="s">
        <v>23</v>
      </c>
      <c r="H18034" t="s">
        <v>14147</v>
      </c>
      <c r="I18034" t="s">
        <v>41</v>
      </c>
      <c r="J18034" t="s">
        <v>909</v>
      </c>
      <c r="K18034" t="s">
        <v>2266</v>
      </c>
      <c r="M18034">
        <v>4954</v>
      </c>
      <c r="N18034">
        <v>108</v>
      </c>
      <c r="O18034">
        <v>114</v>
      </c>
    </row>
    <row r="18035" spans="1:15" x14ac:dyDescent="0.3">
      <c r="A18035" t="s">
        <v>23</v>
      </c>
      <c r="B18035">
        <v>1</v>
      </c>
      <c r="C18035">
        <v>1</v>
      </c>
      <c r="D18035">
        <v>1</v>
      </c>
      <c r="E18035" t="s">
        <v>14143</v>
      </c>
      <c r="F18035" t="s">
        <v>7218</v>
      </c>
      <c r="G18035" t="s">
        <v>23</v>
      </c>
      <c r="H18035" t="s">
        <v>14144</v>
      </c>
      <c r="I18035" t="s">
        <v>35</v>
      </c>
      <c r="J18035" t="s">
        <v>112</v>
      </c>
      <c r="M18035">
        <v>4954</v>
      </c>
      <c r="N18035">
        <v>134</v>
      </c>
      <c r="O18035">
        <v>143</v>
      </c>
    </row>
    <row r="18036" spans="1:15" x14ac:dyDescent="0.3">
      <c r="A18036" t="s">
        <v>23</v>
      </c>
      <c r="B18036">
        <v>1</v>
      </c>
      <c r="C18036">
        <v>1</v>
      </c>
      <c r="D18036">
        <v>1</v>
      </c>
      <c r="E18036" t="s">
        <v>14152</v>
      </c>
      <c r="F18036" t="s">
        <v>14175</v>
      </c>
      <c r="G18036" t="s">
        <v>23</v>
      </c>
      <c r="H18036" t="s">
        <v>14176</v>
      </c>
      <c r="I18036" t="s">
        <v>22</v>
      </c>
      <c r="M18036">
        <v>4955</v>
      </c>
      <c r="N18036">
        <v>9</v>
      </c>
      <c r="O18036">
        <v>15</v>
      </c>
    </row>
    <row r="18037" spans="1:15" x14ac:dyDescent="0.3">
      <c r="A18037" t="s">
        <v>23</v>
      </c>
      <c r="B18037">
        <v>1</v>
      </c>
      <c r="C18037">
        <v>1</v>
      </c>
      <c r="D18037">
        <v>1</v>
      </c>
      <c r="E18037" t="s">
        <v>14152</v>
      </c>
      <c r="F18037" t="s">
        <v>14169</v>
      </c>
      <c r="G18037" t="s">
        <v>23</v>
      </c>
      <c r="H18037" t="s">
        <v>14170</v>
      </c>
      <c r="I18037" t="s">
        <v>22</v>
      </c>
      <c r="M18037">
        <v>4955</v>
      </c>
      <c r="N18037">
        <v>20</v>
      </c>
      <c r="O18037">
        <v>26</v>
      </c>
    </row>
    <row r="18038" spans="1:15" x14ac:dyDescent="0.3">
      <c r="A18038" t="s">
        <v>23</v>
      </c>
      <c r="B18038">
        <v>1</v>
      </c>
      <c r="C18038">
        <v>1</v>
      </c>
      <c r="D18038">
        <v>1</v>
      </c>
      <c r="E18038" t="s">
        <v>14152</v>
      </c>
      <c r="F18038" t="s">
        <v>14164</v>
      </c>
      <c r="G18038" t="s">
        <v>23</v>
      </c>
      <c r="H18038" t="s">
        <v>14165</v>
      </c>
      <c r="I18038" t="s">
        <v>35</v>
      </c>
      <c r="J18038" t="s">
        <v>112</v>
      </c>
      <c r="M18038">
        <v>4955</v>
      </c>
      <c r="N18038">
        <v>31</v>
      </c>
      <c r="O18038">
        <v>42</v>
      </c>
    </row>
    <row r="18039" spans="1:15" x14ac:dyDescent="0.3">
      <c r="A18039" t="s">
        <v>23</v>
      </c>
      <c r="B18039">
        <v>1</v>
      </c>
      <c r="C18039">
        <v>1</v>
      </c>
      <c r="D18039">
        <v>1</v>
      </c>
      <c r="E18039" t="s">
        <v>14152</v>
      </c>
      <c r="F18039" t="s">
        <v>14155</v>
      </c>
      <c r="G18039" t="s">
        <v>23</v>
      </c>
      <c r="H18039" t="s">
        <v>14156</v>
      </c>
      <c r="I18039" t="s">
        <v>22</v>
      </c>
      <c r="M18039">
        <v>4955</v>
      </c>
      <c r="N18039">
        <v>49</v>
      </c>
      <c r="O18039">
        <v>55</v>
      </c>
    </row>
    <row r="18040" spans="1:15" x14ac:dyDescent="0.3">
      <c r="A18040" t="s">
        <v>14</v>
      </c>
      <c r="B18040">
        <v>1</v>
      </c>
      <c r="C18040">
        <v>1</v>
      </c>
      <c r="D18040">
        <v>1</v>
      </c>
      <c r="E18040" t="s">
        <v>14152</v>
      </c>
      <c r="F18040" t="s">
        <v>14167</v>
      </c>
      <c r="G18040" t="s">
        <v>14</v>
      </c>
      <c r="H18040" t="s">
        <v>14168</v>
      </c>
      <c r="I18040" t="s">
        <v>35</v>
      </c>
      <c r="J18040" t="s">
        <v>46</v>
      </c>
      <c r="K18040" t="s">
        <v>47</v>
      </c>
      <c r="L18040" t="s">
        <v>43</v>
      </c>
      <c r="M18040">
        <v>4955</v>
      </c>
      <c r="N18040">
        <v>57</v>
      </c>
      <c r="O18040">
        <v>73</v>
      </c>
    </row>
    <row r="18041" spans="1:15" x14ac:dyDescent="0.3">
      <c r="A18041" t="s">
        <v>23</v>
      </c>
      <c r="B18041">
        <v>1</v>
      </c>
      <c r="C18041">
        <v>1</v>
      </c>
      <c r="D18041">
        <v>1</v>
      </c>
      <c r="E18041" t="s">
        <v>14152</v>
      </c>
      <c r="F18041" t="s">
        <v>1920</v>
      </c>
      <c r="G18041" t="s">
        <v>23</v>
      </c>
      <c r="H18041" t="s">
        <v>14166</v>
      </c>
      <c r="I18041" t="s">
        <v>35</v>
      </c>
      <c r="J18041" t="s">
        <v>453</v>
      </c>
      <c r="M18041">
        <v>4955</v>
      </c>
      <c r="N18041">
        <v>85</v>
      </c>
      <c r="O18041">
        <v>100</v>
      </c>
    </row>
    <row r="18042" spans="1:15" x14ac:dyDescent="0.3">
      <c r="A18042" t="s">
        <v>23</v>
      </c>
      <c r="B18042">
        <v>1</v>
      </c>
      <c r="C18042">
        <v>1</v>
      </c>
      <c r="D18042">
        <v>1</v>
      </c>
      <c r="E18042" t="s">
        <v>14152</v>
      </c>
      <c r="F18042" t="s">
        <v>14178</v>
      </c>
      <c r="G18042" t="s">
        <v>23</v>
      </c>
      <c r="H18042" t="s">
        <v>14179</v>
      </c>
      <c r="I18042" t="s">
        <v>22</v>
      </c>
      <c r="M18042">
        <v>4955</v>
      </c>
      <c r="N18042">
        <v>107</v>
      </c>
      <c r="O18042">
        <v>114</v>
      </c>
    </row>
    <row r="18043" spans="1:15" x14ac:dyDescent="0.3">
      <c r="A18043" t="s">
        <v>23</v>
      </c>
      <c r="B18043">
        <v>1</v>
      </c>
      <c r="C18043">
        <v>1</v>
      </c>
      <c r="D18043">
        <v>1</v>
      </c>
      <c r="E18043" t="s">
        <v>14152</v>
      </c>
      <c r="F18043" t="s">
        <v>14158</v>
      </c>
      <c r="G18043" t="s">
        <v>23</v>
      </c>
      <c r="H18043" t="s">
        <v>14159</v>
      </c>
      <c r="I18043" t="s">
        <v>41</v>
      </c>
      <c r="J18043" t="s">
        <v>112</v>
      </c>
      <c r="M18043">
        <v>4955</v>
      </c>
      <c r="N18043">
        <v>203</v>
      </c>
      <c r="O18043">
        <v>209</v>
      </c>
    </row>
    <row r="18044" spans="1:15" x14ac:dyDescent="0.3">
      <c r="E18044" t="s">
        <v>14152</v>
      </c>
      <c r="F18044" t="s">
        <v>14158</v>
      </c>
      <c r="G18044" t="s">
        <v>51</v>
      </c>
      <c r="H18044" t="s">
        <v>14159</v>
      </c>
      <c r="I18044" t="s">
        <v>26</v>
      </c>
      <c r="M18044">
        <v>4955</v>
      </c>
      <c r="N18044">
        <v>203</v>
      </c>
      <c r="O18044">
        <v>209</v>
      </c>
    </row>
    <row r="18045" spans="1:15" x14ac:dyDescent="0.3">
      <c r="A18045" t="s">
        <v>23</v>
      </c>
      <c r="B18045">
        <v>1</v>
      </c>
      <c r="C18045">
        <v>1</v>
      </c>
      <c r="D18045">
        <v>1</v>
      </c>
      <c r="E18045" t="s">
        <v>14152</v>
      </c>
      <c r="F18045" t="s">
        <v>14180</v>
      </c>
      <c r="G18045" t="s">
        <v>23</v>
      </c>
      <c r="H18045" t="s">
        <v>14181</v>
      </c>
      <c r="I18045" t="s">
        <v>35</v>
      </c>
      <c r="J18045" t="s">
        <v>112</v>
      </c>
      <c r="M18045">
        <v>4955</v>
      </c>
      <c r="N18045">
        <v>225</v>
      </c>
      <c r="O18045">
        <v>233</v>
      </c>
    </row>
    <row r="18046" spans="1:15" x14ac:dyDescent="0.3">
      <c r="E18046" t="s">
        <v>14152</v>
      </c>
      <c r="F18046" t="s">
        <v>819</v>
      </c>
      <c r="G18046" t="s">
        <v>14</v>
      </c>
      <c r="H18046" t="s">
        <v>14157</v>
      </c>
      <c r="I18046" t="s">
        <v>52</v>
      </c>
      <c r="J18046" t="s">
        <v>32</v>
      </c>
      <c r="M18046">
        <v>4955</v>
      </c>
      <c r="N18046">
        <v>243</v>
      </c>
      <c r="O18046">
        <v>247</v>
      </c>
    </row>
    <row r="18047" spans="1:15" x14ac:dyDescent="0.3">
      <c r="E18047" t="s">
        <v>14152</v>
      </c>
      <c r="F18047" t="s">
        <v>14162</v>
      </c>
      <c r="G18047" t="s">
        <v>23</v>
      </c>
      <c r="H18047" t="s">
        <v>14163</v>
      </c>
      <c r="I18047" t="s">
        <v>26</v>
      </c>
      <c r="M18047">
        <v>4955</v>
      </c>
      <c r="N18047">
        <v>243</v>
      </c>
      <c r="O18047">
        <v>256</v>
      </c>
    </row>
    <row r="18048" spans="1:15" x14ac:dyDescent="0.3">
      <c r="E18048" t="s">
        <v>14152</v>
      </c>
      <c r="F18048" t="s">
        <v>14173</v>
      </c>
      <c r="G18048" t="s">
        <v>23</v>
      </c>
      <c r="H18048" t="s">
        <v>14174</v>
      </c>
      <c r="I18048" t="s">
        <v>19</v>
      </c>
      <c r="M18048">
        <v>4955</v>
      </c>
      <c r="N18048">
        <v>243</v>
      </c>
      <c r="O18048">
        <v>253</v>
      </c>
    </row>
    <row r="18049" spans="1:15" x14ac:dyDescent="0.3">
      <c r="A18049" t="s">
        <v>23</v>
      </c>
      <c r="B18049">
        <v>1</v>
      </c>
      <c r="C18049">
        <v>1</v>
      </c>
      <c r="D18049">
        <v>1</v>
      </c>
      <c r="E18049" t="s">
        <v>14152</v>
      </c>
      <c r="F18049" t="s">
        <v>14153</v>
      </c>
      <c r="G18049" t="s">
        <v>23</v>
      </c>
      <c r="H18049" t="s">
        <v>14154</v>
      </c>
      <c r="I18049" t="s">
        <v>35</v>
      </c>
      <c r="J18049" t="s">
        <v>112</v>
      </c>
      <c r="M18049">
        <v>4955</v>
      </c>
      <c r="N18049">
        <v>257</v>
      </c>
      <c r="O18049">
        <v>263</v>
      </c>
    </row>
    <row r="18050" spans="1:15" x14ac:dyDescent="0.3">
      <c r="A18050" t="s">
        <v>23</v>
      </c>
      <c r="B18050">
        <v>1</v>
      </c>
      <c r="C18050">
        <v>1</v>
      </c>
      <c r="D18050">
        <v>1</v>
      </c>
      <c r="E18050" t="s">
        <v>14152</v>
      </c>
      <c r="F18050" t="s">
        <v>14160</v>
      </c>
      <c r="G18050" t="s">
        <v>23</v>
      </c>
      <c r="H18050" t="s">
        <v>14161</v>
      </c>
      <c r="I18050" t="s">
        <v>22</v>
      </c>
      <c r="M18050">
        <v>4955</v>
      </c>
      <c r="N18050">
        <v>307</v>
      </c>
      <c r="O18050">
        <v>320</v>
      </c>
    </row>
    <row r="18051" spans="1:15" x14ac:dyDescent="0.3">
      <c r="A18051" t="s">
        <v>23</v>
      </c>
      <c r="B18051">
        <v>1</v>
      </c>
      <c r="C18051">
        <v>1</v>
      </c>
      <c r="D18051">
        <v>1</v>
      </c>
      <c r="E18051" t="s">
        <v>14152</v>
      </c>
      <c r="F18051" t="s">
        <v>14171</v>
      </c>
      <c r="G18051" t="s">
        <v>23</v>
      </c>
      <c r="H18051" t="s">
        <v>14172</v>
      </c>
      <c r="I18051" t="s">
        <v>22</v>
      </c>
      <c r="M18051">
        <v>4955</v>
      </c>
      <c r="N18051">
        <v>336</v>
      </c>
      <c r="O18051">
        <v>352</v>
      </c>
    </row>
    <row r="18052" spans="1:15" x14ac:dyDescent="0.3">
      <c r="A18052" t="s">
        <v>14</v>
      </c>
      <c r="B18052">
        <v>1</v>
      </c>
      <c r="C18052">
        <v>1</v>
      </c>
      <c r="D18052">
        <v>1</v>
      </c>
      <c r="E18052" t="s">
        <v>14152</v>
      </c>
      <c r="F18052" t="s">
        <v>14167</v>
      </c>
      <c r="G18052" t="s">
        <v>14</v>
      </c>
      <c r="H18052" t="s">
        <v>14177</v>
      </c>
      <c r="I18052" t="s">
        <v>35</v>
      </c>
      <c r="J18052" t="s">
        <v>46</v>
      </c>
      <c r="K18052" t="s">
        <v>47</v>
      </c>
      <c r="L18052" t="s">
        <v>43</v>
      </c>
      <c r="M18052">
        <v>4955</v>
      </c>
      <c r="N18052">
        <v>402</v>
      </c>
      <c r="O18052">
        <v>418</v>
      </c>
    </row>
    <row r="18053" spans="1:15" x14ac:dyDescent="0.3">
      <c r="E18053" t="s">
        <v>14182</v>
      </c>
      <c r="F18053" t="s">
        <v>14184</v>
      </c>
      <c r="G18053" t="s">
        <v>23</v>
      </c>
      <c r="H18053" t="s">
        <v>14185</v>
      </c>
      <c r="I18053" t="s">
        <v>26</v>
      </c>
      <c r="M18053">
        <v>4956</v>
      </c>
      <c r="N18053">
        <v>0</v>
      </c>
      <c r="O18053">
        <v>10</v>
      </c>
    </row>
    <row r="18054" spans="1:15" x14ac:dyDescent="0.3">
      <c r="A18054" t="s">
        <v>23</v>
      </c>
      <c r="B18054">
        <v>1</v>
      </c>
      <c r="C18054">
        <v>1</v>
      </c>
      <c r="D18054">
        <v>1</v>
      </c>
      <c r="E18054" t="s">
        <v>14182</v>
      </c>
      <c r="F18054" t="s">
        <v>8774</v>
      </c>
      <c r="G18054" t="s">
        <v>23</v>
      </c>
      <c r="H18054" t="s">
        <v>14183</v>
      </c>
      <c r="I18054" t="s">
        <v>35</v>
      </c>
      <c r="J18054" t="s">
        <v>112</v>
      </c>
      <c r="M18054">
        <v>4956</v>
      </c>
      <c r="N18054">
        <v>26</v>
      </c>
      <c r="O18054">
        <v>34</v>
      </c>
    </row>
    <row r="18055" spans="1:15" x14ac:dyDescent="0.3">
      <c r="A18055" t="s">
        <v>51</v>
      </c>
      <c r="B18055">
        <v>1</v>
      </c>
      <c r="C18055">
        <v>1</v>
      </c>
      <c r="D18055">
        <v>1</v>
      </c>
      <c r="E18055" t="s">
        <v>13102</v>
      </c>
      <c r="F18055" t="s">
        <v>13103</v>
      </c>
      <c r="G18055" t="s">
        <v>51</v>
      </c>
      <c r="H18055" t="s">
        <v>13104</v>
      </c>
      <c r="I18055" t="s">
        <v>22</v>
      </c>
      <c r="M18055">
        <v>4958</v>
      </c>
      <c r="N18055">
        <v>17</v>
      </c>
      <c r="O18055">
        <v>53</v>
      </c>
    </row>
    <row r="18056" spans="1:15" x14ac:dyDescent="0.3">
      <c r="A18056" t="s">
        <v>14</v>
      </c>
      <c r="B18056">
        <v>1</v>
      </c>
      <c r="C18056">
        <v>1</v>
      </c>
      <c r="D18056">
        <v>1</v>
      </c>
      <c r="E18056" t="s">
        <v>14186</v>
      </c>
      <c r="F18056" t="s">
        <v>14187</v>
      </c>
      <c r="G18056" t="s">
        <v>14</v>
      </c>
      <c r="H18056" t="s">
        <v>14194</v>
      </c>
      <c r="I18056" t="s">
        <v>22</v>
      </c>
      <c r="M18056">
        <v>4959</v>
      </c>
      <c r="N18056">
        <v>20</v>
      </c>
      <c r="O18056">
        <v>31</v>
      </c>
    </row>
    <row r="18057" spans="1:15" x14ac:dyDescent="0.3">
      <c r="A18057" t="s">
        <v>237</v>
      </c>
      <c r="B18057">
        <v>0</v>
      </c>
      <c r="E18057" t="s">
        <v>14186</v>
      </c>
      <c r="F18057" t="s">
        <v>14191</v>
      </c>
      <c r="G18057" t="s">
        <v>17</v>
      </c>
      <c r="H18057" t="s">
        <v>14192</v>
      </c>
      <c r="I18057" t="s">
        <v>22</v>
      </c>
      <c r="M18057">
        <v>4959</v>
      </c>
      <c r="N18057">
        <v>35</v>
      </c>
      <c r="O18057">
        <v>63</v>
      </c>
    </row>
    <row r="18058" spans="1:15" x14ac:dyDescent="0.3">
      <c r="E18058" t="s">
        <v>14186</v>
      </c>
      <c r="F18058" t="s">
        <v>14189</v>
      </c>
      <c r="G18058" t="s">
        <v>14</v>
      </c>
      <c r="H18058" t="s">
        <v>14190</v>
      </c>
      <c r="I18058" t="s">
        <v>19</v>
      </c>
      <c r="M18058">
        <v>4959</v>
      </c>
      <c r="N18058">
        <v>111</v>
      </c>
      <c r="O18058">
        <v>120</v>
      </c>
    </row>
    <row r="18059" spans="1:15" x14ac:dyDescent="0.3">
      <c r="A18059" t="s">
        <v>23</v>
      </c>
      <c r="B18059">
        <v>0</v>
      </c>
      <c r="C18059">
        <v>0</v>
      </c>
      <c r="D18059">
        <v>1</v>
      </c>
      <c r="E18059" t="s">
        <v>14186</v>
      </c>
      <c r="F18059" t="s">
        <v>1690</v>
      </c>
      <c r="G18059" t="s">
        <v>23</v>
      </c>
      <c r="H18059" t="s">
        <v>14193</v>
      </c>
      <c r="I18059" t="s">
        <v>26</v>
      </c>
      <c r="M18059">
        <v>4959</v>
      </c>
      <c r="N18059">
        <v>323</v>
      </c>
      <c r="O18059">
        <v>331</v>
      </c>
    </row>
    <row r="18060" spans="1:15" x14ac:dyDescent="0.3">
      <c r="E18060" t="s">
        <v>14186</v>
      </c>
      <c r="F18060" t="s">
        <v>1109</v>
      </c>
      <c r="G18060" t="s">
        <v>23</v>
      </c>
      <c r="H18060" t="s">
        <v>14195</v>
      </c>
      <c r="I18060" t="s">
        <v>19</v>
      </c>
      <c r="M18060">
        <v>4959</v>
      </c>
      <c r="N18060">
        <v>326</v>
      </c>
      <c r="O18060">
        <v>331</v>
      </c>
    </row>
    <row r="18061" spans="1:15" x14ac:dyDescent="0.3">
      <c r="A18061" t="s">
        <v>14</v>
      </c>
      <c r="B18061">
        <v>1</v>
      </c>
      <c r="C18061">
        <v>1</v>
      </c>
      <c r="D18061">
        <v>1</v>
      </c>
      <c r="E18061" t="s">
        <v>14186</v>
      </c>
      <c r="F18061" t="s">
        <v>14187</v>
      </c>
      <c r="G18061" t="s">
        <v>14</v>
      </c>
      <c r="H18061" t="s">
        <v>14188</v>
      </c>
      <c r="I18061" t="s">
        <v>35</v>
      </c>
      <c r="J18061" t="s">
        <v>46</v>
      </c>
      <c r="K18061" t="s">
        <v>47</v>
      </c>
      <c r="L18061" t="s">
        <v>43</v>
      </c>
      <c r="M18061">
        <v>4959</v>
      </c>
      <c r="N18061">
        <v>479</v>
      </c>
      <c r="O18061">
        <v>490</v>
      </c>
    </row>
    <row r="18062" spans="1:15" x14ac:dyDescent="0.3">
      <c r="A18062" t="s">
        <v>23</v>
      </c>
      <c r="B18062">
        <v>0</v>
      </c>
      <c r="C18062">
        <v>1</v>
      </c>
      <c r="D18062" t="s">
        <v>23</v>
      </c>
      <c r="E18062" t="s">
        <v>14196</v>
      </c>
      <c r="F18062" t="s">
        <v>14197</v>
      </c>
      <c r="G18062" t="s">
        <v>14</v>
      </c>
      <c r="H18062" t="s">
        <v>14198</v>
      </c>
      <c r="I18062" t="s">
        <v>26</v>
      </c>
      <c r="M18062">
        <v>4960</v>
      </c>
      <c r="N18062">
        <v>26</v>
      </c>
      <c r="O18062">
        <v>36</v>
      </c>
    </row>
    <row r="18063" spans="1:15" x14ac:dyDescent="0.3">
      <c r="E18063" t="s">
        <v>14196</v>
      </c>
      <c r="F18063" t="s">
        <v>14197</v>
      </c>
      <c r="G18063" t="s">
        <v>23</v>
      </c>
      <c r="H18063" t="s">
        <v>14198</v>
      </c>
      <c r="I18063" t="s">
        <v>19</v>
      </c>
      <c r="M18063">
        <v>4960</v>
      </c>
      <c r="N18063">
        <v>26</v>
      </c>
      <c r="O18063">
        <v>36</v>
      </c>
    </row>
    <row r="18064" spans="1:15" x14ac:dyDescent="0.3">
      <c r="A18064" t="s">
        <v>23</v>
      </c>
      <c r="B18064">
        <v>1</v>
      </c>
      <c r="C18064">
        <v>1</v>
      </c>
      <c r="D18064">
        <v>1</v>
      </c>
      <c r="E18064" t="s">
        <v>14196</v>
      </c>
      <c r="F18064" t="s">
        <v>451</v>
      </c>
      <c r="G18064" t="s">
        <v>23</v>
      </c>
      <c r="H18064" t="s">
        <v>14199</v>
      </c>
      <c r="I18064" t="s">
        <v>35</v>
      </c>
      <c r="J18064" t="s">
        <v>453</v>
      </c>
      <c r="M18064">
        <v>4960</v>
      </c>
      <c r="N18064">
        <v>49</v>
      </c>
      <c r="O18064">
        <v>55</v>
      </c>
    </row>
    <row r="18065" spans="1:15" x14ac:dyDescent="0.3">
      <c r="A18065" t="s">
        <v>14</v>
      </c>
      <c r="B18065">
        <v>1</v>
      </c>
      <c r="C18065">
        <v>1</v>
      </c>
      <c r="D18065">
        <v>1</v>
      </c>
      <c r="E18065" t="s">
        <v>14200</v>
      </c>
      <c r="F18065" t="s">
        <v>14201</v>
      </c>
      <c r="G18065" t="s">
        <v>14</v>
      </c>
      <c r="H18065" t="s">
        <v>14202</v>
      </c>
      <c r="I18065" t="s">
        <v>35</v>
      </c>
      <c r="J18065" t="s">
        <v>46</v>
      </c>
      <c r="K18065" t="s">
        <v>47</v>
      </c>
      <c r="L18065" t="s">
        <v>43</v>
      </c>
      <c r="M18065">
        <v>4962</v>
      </c>
      <c r="N18065">
        <v>0</v>
      </c>
      <c r="O18065">
        <v>13</v>
      </c>
    </row>
    <row r="18066" spans="1:15" x14ac:dyDescent="0.3">
      <c r="A18066" t="s">
        <v>14</v>
      </c>
      <c r="B18066">
        <v>1</v>
      </c>
      <c r="C18066">
        <v>1</v>
      </c>
      <c r="D18066">
        <v>1</v>
      </c>
      <c r="E18066" t="s">
        <v>14200</v>
      </c>
      <c r="F18066" t="s">
        <v>14203</v>
      </c>
      <c r="G18066" t="s">
        <v>14</v>
      </c>
      <c r="H18066" t="s">
        <v>14204</v>
      </c>
      <c r="I18066" t="s">
        <v>35</v>
      </c>
      <c r="J18066" t="s">
        <v>46</v>
      </c>
      <c r="K18066" t="s">
        <v>47</v>
      </c>
      <c r="L18066" t="s">
        <v>788</v>
      </c>
      <c r="M18066">
        <v>4962</v>
      </c>
      <c r="N18066">
        <v>37</v>
      </c>
      <c r="O18066">
        <v>50</v>
      </c>
    </row>
    <row r="18067" spans="1:15" x14ac:dyDescent="0.3">
      <c r="A18067" t="s">
        <v>237</v>
      </c>
      <c r="B18067">
        <v>0</v>
      </c>
      <c r="C18067">
        <v>0</v>
      </c>
      <c r="D18067">
        <v>0</v>
      </c>
      <c r="E18067" t="s">
        <v>13908</v>
      </c>
      <c r="F18067" t="s">
        <v>13921</v>
      </c>
      <c r="G18067" t="s">
        <v>17</v>
      </c>
      <c r="H18067" t="s">
        <v>13922</v>
      </c>
      <c r="I18067" t="s">
        <v>22</v>
      </c>
      <c r="M18067">
        <v>4963</v>
      </c>
      <c r="N18067">
        <v>125</v>
      </c>
      <c r="O18067">
        <v>126</v>
      </c>
    </row>
    <row r="18068" spans="1:15" x14ac:dyDescent="0.3">
      <c r="A18068" t="s">
        <v>14</v>
      </c>
      <c r="B18068">
        <v>1</v>
      </c>
      <c r="C18068">
        <v>1</v>
      </c>
      <c r="D18068">
        <v>1</v>
      </c>
      <c r="E18068" t="s">
        <v>13908</v>
      </c>
      <c r="F18068" t="s">
        <v>13915</v>
      </c>
      <c r="G18068" t="s">
        <v>14</v>
      </c>
      <c r="H18068" t="s">
        <v>13916</v>
      </c>
      <c r="I18068" t="s">
        <v>35</v>
      </c>
      <c r="J18068" t="s">
        <v>46</v>
      </c>
      <c r="K18068" t="s">
        <v>47</v>
      </c>
      <c r="L18068" t="s">
        <v>43</v>
      </c>
      <c r="M18068">
        <v>4963</v>
      </c>
      <c r="N18068">
        <v>145</v>
      </c>
      <c r="O18068">
        <v>167</v>
      </c>
    </row>
    <row r="18069" spans="1:15" x14ac:dyDescent="0.3">
      <c r="A18069" t="s">
        <v>14</v>
      </c>
      <c r="B18069">
        <v>1</v>
      </c>
      <c r="C18069">
        <v>1</v>
      </c>
      <c r="D18069">
        <v>1</v>
      </c>
      <c r="E18069" t="s">
        <v>13908</v>
      </c>
      <c r="F18069" t="s">
        <v>13919</v>
      </c>
      <c r="G18069" t="s">
        <v>14</v>
      </c>
      <c r="H18069" t="s">
        <v>13920</v>
      </c>
      <c r="I18069" t="s">
        <v>35</v>
      </c>
      <c r="J18069" t="s">
        <v>46</v>
      </c>
      <c r="K18069" t="s">
        <v>47</v>
      </c>
      <c r="L18069" t="s">
        <v>43</v>
      </c>
      <c r="M18069">
        <v>4963</v>
      </c>
      <c r="N18069">
        <v>180</v>
      </c>
      <c r="O18069">
        <v>196</v>
      </c>
    </row>
    <row r="18070" spans="1:15" x14ac:dyDescent="0.3">
      <c r="A18070" t="s">
        <v>14</v>
      </c>
      <c r="B18070">
        <v>1</v>
      </c>
      <c r="C18070">
        <v>1</v>
      </c>
      <c r="D18070">
        <v>1</v>
      </c>
      <c r="E18070" t="s">
        <v>13908</v>
      </c>
      <c r="F18070" t="s">
        <v>13917</v>
      </c>
      <c r="G18070" t="s">
        <v>14</v>
      </c>
      <c r="H18070" t="s">
        <v>13918</v>
      </c>
      <c r="I18070" t="s">
        <v>35</v>
      </c>
      <c r="J18070" t="s">
        <v>46</v>
      </c>
      <c r="K18070" t="s">
        <v>47</v>
      </c>
      <c r="L18070" t="s">
        <v>43</v>
      </c>
      <c r="M18070">
        <v>4963</v>
      </c>
      <c r="N18070">
        <v>198</v>
      </c>
      <c r="O18070">
        <v>211</v>
      </c>
    </row>
    <row r="18071" spans="1:15" x14ac:dyDescent="0.3">
      <c r="A18071" t="s">
        <v>14</v>
      </c>
      <c r="B18071">
        <v>1</v>
      </c>
      <c r="C18071">
        <v>1</v>
      </c>
      <c r="D18071">
        <v>1</v>
      </c>
      <c r="E18071" t="s">
        <v>13908</v>
      </c>
      <c r="F18071" t="s">
        <v>13929</v>
      </c>
      <c r="G18071" t="s">
        <v>14</v>
      </c>
      <c r="H18071" t="s">
        <v>13930</v>
      </c>
      <c r="I18071" t="s">
        <v>35</v>
      </c>
      <c r="J18071" t="s">
        <v>46</v>
      </c>
      <c r="K18071" t="s">
        <v>47</v>
      </c>
      <c r="L18071" t="s">
        <v>43</v>
      </c>
      <c r="M18071">
        <v>4963</v>
      </c>
      <c r="N18071">
        <v>213</v>
      </c>
      <c r="O18071">
        <v>226</v>
      </c>
    </row>
    <row r="18072" spans="1:15" x14ac:dyDescent="0.3">
      <c r="A18072" t="s">
        <v>14</v>
      </c>
      <c r="B18072">
        <v>1</v>
      </c>
      <c r="C18072">
        <v>1</v>
      </c>
      <c r="D18072">
        <v>1</v>
      </c>
      <c r="E18072" t="s">
        <v>13908</v>
      </c>
      <c r="F18072" t="s">
        <v>13923</v>
      </c>
      <c r="G18072" t="s">
        <v>14</v>
      </c>
      <c r="H18072" t="s">
        <v>13924</v>
      </c>
      <c r="I18072" t="s">
        <v>35</v>
      </c>
      <c r="J18072" t="s">
        <v>46</v>
      </c>
      <c r="K18072" t="s">
        <v>47</v>
      </c>
      <c r="L18072" t="s">
        <v>43</v>
      </c>
      <c r="M18072">
        <v>4963</v>
      </c>
      <c r="N18072">
        <v>228</v>
      </c>
      <c r="O18072">
        <v>242</v>
      </c>
    </row>
    <row r="18073" spans="1:15" x14ac:dyDescent="0.3">
      <c r="A18073" t="s">
        <v>14</v>
      </c>
      <c r="B18073">
        <v>1</v>
      </c>
      <c r="C18073">
        <v>1</v>
      </c>
      <c r="D18073">
        <v>1</v>
      </c>
      <c r="E18073" t="s">
        <v>13908</v>
      </c>
      <c r="F18073" t="s">
        <v>13925</v>
      </c>
      <c r="G18073" t="s">
        <v>14</v>
      </c>
      <c r="H18073" t="s">
        <v>13926</v>
      </c>
      <c r="I18073" t="s">
        <v>35</v>
      </c>
      <c r="J18073" t="s">
        <v>46</v>
      </c>
      <c r="K18073" t="s">
        <v>47</v>
      </c>
      <c r="L18073" t="s">
        <v>43</v>
      </c>
      <c r="M18073">
        <v>4963</v>
      </c>
      <c r="N18073">
        <v>244</v>
      </c>
      <c r="O18073">
        <v>260</v>
      </c>
    </row>
    <row r="18074" spans="1:15" x14ac:dyDescent="0.3">
      <c r="A18074" t="s">
        <v>14</v>
      </c>
      <c r="B18074">
        <v>1</v>
      </c>
      <c r="C18074">
        <v>1</v>
      </c>
      <c r="D18074">
        <v>1</v>
      </c>
      <c r="E18074" t="s">
        <v>13908</v>
      </c>
      <c r="F18074" t="s">
        <v>13909</v>
      </c>
      <c r="G18074" t="s">
        <v>14</v>
      </c>
      <c r="H18074" t="s">
        <v>13910</v>
      </c>
      <c r="I18074" t="s">
        <v>35</v>
      </c>
      <c r="J18074" t="s">
        <v>46</v>
      </c>
      <c r="K18074" t="s">
        <v>47</v>
      </c>
      <c r="L18074" t="s">
        <v>43</v>
      </c>
      <c r="M18074">
        <v>4963</v>
      </c>
      <c r="N18074">
        <v>262</v>
      </c>
      <c r="O18074">
        <v>279</v>
      </c>
    </row>
    <row r="18075" spans="1:15" x14ac:dyDescent="0.3">
      <c r="E18075" t="s">
        <v>13908</v>
      </c>
      <c r="F18075" t="s">
        <v>13911</v>
      </c>
      <c r="G18075" t="s">
        <v>14</v>
      </c>
      <c r="H18075" t="s">
        <v>13912</v>
      </c>
      <c r="I18075" t="s">
        <v>19</v>
      </c>
      <c r="M18075">
        <v>4963</v>
      </c>
      <c r="N18075">
        <v>283</v>
      </c>
      <c r="O18075">
        <v>289</v>
      </c>
    </row>
    <row r="18076" spans="1:15" x14ac:dyDescent="0.3">
      <c r="A18076" t="s">
        <v>14</v>
      </c>
      <c r="B18076">
        <v>0</v>
      </c>
      <c r="C18076">
        <v>1</v>
      </c>
      <c r="D18076" t="s">
        <v>14</v>
      </c>
      <c r="E18076" t="s">
        <v>13908</v>
      </c>
      <c r="F18076" t="s">
        <v>13911</v>
      </c>
      <c r="G18076" t="s">
        <v>23</v>
      </c>
      <c r="H18076" t="s">
        <v>13912</v>
      </c>
      <c r="I18076" t="s">
        <v>26</v>
      </c>
      <c r="M18076">
        <v>4963</v>
      </c>
      <c r="N18076">
        <v>283</v>
      </c>
      <c r="O18076">
        <v>289</v>
      </c>
    </row>
    <row r="18077" spans="1:15" x14ac:dyDescent="0.3">
      <c r="A18077" t="s">
        <v>14</v>
      </c>
      <c r="B18077">
        <v>1</v>
      </c>
      <c r="C18077">
        <v>1</v>
      </c>
      <c r="D18077">
        <v>1</v>
      </c>
      <c r="E18077" t="s">
        <v>13908</v>
      </c>
      <c r="F18077" t="s">
        <v>13913</v>
      </c>
      <c r="G18077" t="s">
        <v>14</v>
      </c>
      <c r="H18077" t="s">
        <v>13914</v>
      </c>
      <c r="I18077" t="s">
        <v>41</v>
      </c>
      <c r="J18077" t="s">
        <v>46</v>
      </c>
      <c r="K18077" t="s">
        <v>47</v>
      </c>
      <c r="L18077" t="s">
        <v>43</v>
      </c>
      <c r="M18077">
        <v>4963</v>
      </c>
      <c r="N18077">
        <v>293</v>
      </c>
      <c r="O18077">
        <v>304</v>
      </c>
    </row>
    <row r="18078" spans="1:15" x14ac:dyDescent="0.3">
      <c r="E18078" t="s">
        <v>13908</v>
      </c>
      <c r="F18078" t="s">
        <v>13927</v>
      </c>
      <c r="G18078" t="s">
        <v>23</v>
      </c>
      <c r="H18078" t="s">
        <v>13928</v>
      </c>
      <c r="I18078" t="s">
        <v>26</v>
      </c>
      <c r="M18078">
        <v>4963</v>
      </c>
      <c r="N18078">
        <v>298</v>
      </c>
      <c r="O18078">
        <v>304</v>
      </c>
    </row>
    <row r="18079" spans="1:15" x14ac:dyDescent="0.3">
      <c r="E18079" t="s">
        <v>13931</v>
      </c>
      <c r="F18079" t="s">
        <v>4224</v>
      </c>
      <c r="G18079" t="s">
        <v>51</v>
      </c>
      <c r="H18079" t="s">
        <v>13934</v>
      </c>
      <c r="I18079" t="s">
        <v>52</v>
      </c>
      <c r="J18079" t="s">
        <v>2802</v>
      </c>
      <c r="M18079">
        <v>4965</v>
      </c>
      <c r="N18079">
        <v>93</v>
      </c>
      <c r="O18079">
        <v>96</v>
      </c>
    </row>
    <row r="18080" spans="1:15" x14ac:dyDescent="0.3">
      <c r="A18080" t="s">
        <v>14</v>
      </c>
      <c r="B18080">
        <v>1</v>
      </c>
      <c r="C18080">
        <v>1</v>
      </c>
      <c r="D18080">
        <v>1</v>
      </c>
      <c r="E18080" t="s">
        <v>13931</v>
      </c>
      <c r="F18080" t="s">
        <v>13932</v>
      </c>
      <c r="G18080" t="s">
        <v>14</v>
      </c>
      <c r="H18080" t="s">
        <v>13933</v>
      </c>
      <c r="I18080" t="s">
        <v>50</v>
      </c>
      <c r="M18080">
        <v>4965</v>
      </c>
      <c r="N18080">
        <v>97</v>
      </c>
      <c r="O18080">
        <v>115</v>
      </c>
    </row>
    <row r="18081" spans="1:15" x14ac:dyDescent="0.3">
      <c r="E18081" t="s">
        <v>13931</v>
      </c>
      <c r="F18081" t="s">
        <v>13932</v>
      </c>
      <c r="G18081" t="s">
        <v>51</v>
      </c>
      <c r="H18081" t="s">
        <v>13933</v>
      </c>
      <c r="I18081" t="s">
        <v>52</v>
      </c>
      <c r="J18081" t="s">
        <v>53</v>
      </c>
      <c r="K18081" t="s">
        <v>46</v>
      </c>
      <c r="M18081">
        <v>4965</v>
      </c>
      <c r="N18081">
        <v>97</v>
      </c>
      <c r="O18081">
        <v>115</v>
      </c>
    </row>
    <row r="18082" spans="1:15" x14ac:dyDescent="0.3">
      <c r="A18082" t="s">
        <v>14</v>
      </c>
      <c r="B18082">
        <v>1</v>
      </c>
      <c r="C18082">
        <v>1</v>
      </c>
      <c r="D18082">
        <v>1</v>
      </c>
      <c r="E18082" t="s">
        <v>13931</v>
      </c>
      <c r="F18082" t="s">
        <v>13935</v>
      </c>
      <c r="G18082" t="s">
        <v>14</v>
      </c>
      <c r="H18082" t="s">
        <v>13936</v>
      </c>
      <c r="I18082" t="s">
        <v>35</v>
      </c>
      <c r="J18082" t="s">
        <v>46</v>
      </c>
      <c r="K18082" t="s">
        <v>47</v>
      </c>
      <c r="L18082" t="s">
        <v>43</v>
      </c>
      <c r="M18082">
        <v>4965</v>
      </c>
      <c r="N18082">
        <v>119</v>
      </c>
      <c r="O18082">
        <v>140</v>
      </c>
    </row>
    <row r="18083" spans="1:15" x14ac:dyDescent="0.3">
      <c r="A18083" t="s">
        <v>237</v>
      </c>
      <c r="B18083">
        <v>0</v>
      </c>
      <c r="C18083">
        <v>0</v>
      </c>
      <c r="D18083">
        <v>0</v>
      </c>
      <c r="E18083" t="s">
        <v>14205</v>
      </c>
      <c r="F18083" t="s">
        <v>14210</v>
      </c>
      <c r="G18083" t="s">
        <v>14</v>
      </c>
      <c r="H18083" t="s">
        <v>14211</v>
      </c>
      <c r="I18083" t="s">
        <v>370</v>
      </c>
      <c r="J18083" t="s">
        <v>597</v>
      </c>
      <c r="M18083">
        <v>4966</v>
      </c>
      <c r="N18083">
        <v>1</v>
      </c>
      <c r="O18083">
        <v>5</v>
      </c>
    </row>
    <row r="18084" spans="1:15" x14ac:dyDescent="0.3">
      <c r="E18084" t="s">
        <v>14205</v>
      </c>
      <c r="F18084" t="s">
        <v>14210</v>
      </c>
      <c r="G18084" t="s">
        <v>23</v>
      </c>
      <c r="H18084" t="s">
        <v>14211</v>
      </c>
      <c r="I18084" t="s">
        <v>19</v>
      </c>
      <c r="M18084">
        <v>4966</v>
      </c>
      <c r="N18084">
        <v>1</v>
      </c>
      <c r="O18084">
        <v>5</v>
      </c>
    </row>
    <row r="18085" spans="1:15" x14ac:dyDescent="0.3">
      <c r="A18085" t="s">
        <v>237</v>
      </c>
      <c r="B18085">
        <v>0</v>
      </c>
      <c r="C18085">
        <v>0</v>
      </c>
      <c r="D18085">
        <v>0</v>
      </c>
      <c r="E18085" t="s">
        <v>14205</v>
      </c>
      <c r="F18085" t="s">
        <v>14206</v>
      </c>
      <c r="G18085" t="s">
        <v>14</v>
      </c>
      <c r="H18085" t="s">
        <v>14207</v>
      </c>
      <c r="I18085" t="s">
        <v>370</v>
      </c>
      <c r="J18085" t="s">
        <v>597</v>
      </c>
      <c r="M18085">
        <v>4966</v>
      </c>
      <c r="N18085">
        <v>7</v>
      </c>
      <c r="O18085">
        <v>12</v>
      </c>
    </row>
    <row r="18086" spans="1:15" x14ac:dyDescent="0.3">
      <c r="A18086" t="s">
        <v>237</v>
      </c>
      <c r="B18086">
        <v>0</v>
      </c>
      <c r="C18086">
        <v>0</v>
      </c>
      <c r="D18086">
        <v>0</v>
      </c>
      <c r="E18086" t="s">
        <v>14205</v>
      </c>
      <c r="F18086" t="s">
        <v>14206</v>
      </c>
      <c r="G18086" t="s">
        <v>23</v>
      </c>
      <c r="H18086" t="s">
        <v>14207</v>
      </c>
      <c r="I18086" t="s">
        <v>19</v>
      </c>
      <c r="M18086">
        <v>4966</v>
      </c>
      <c r="N18086">
        <v>7</v>
      </c>
      <c r="O18086">
        <v>12</v>
      </c>
    </row>
    <row r="18087" spans="1:15" x14ac:dyDescent="0.3">
      <c r="E18087" t="s">
        <v>14205</v>
      </c>
      <c r="F18087" t="s">
        <v>14208</v>
      </c>
      <c r="G18087" t="s">
        <v>23</v>
      </c>
      <c r="H18087" t="s">
        <v>14209</v>
      </c>
      <c r="I18087" t="s">
        <v>22</v>
      </c>
      <c r="M18087">
        <v>4966</v>
      </c>
      <c r="N18087">
        <v>14</v>
      </c>
      <c r="O18087">
        <v>19</v>
      </c>
    </row>
    <row r="18088" spans="1:15" x14ac:dyDescent="0.3">
      <c r="A18088" t="s">
        <v>14</v>
      </c>
      <c r="B18088">
        <v>1</v>
      </c>
      <c r="C18088">
        <v>1</v>
      </c>
      <c r="D18088">
        <v>1</v>
      </c>
      <c r="E18088" t="s">
        <v>14212</v>
      </c>
      <c r="F18088" t="s">
        <v>14231</v>
      </c>
      <c r="G18088" t="s">
        <v>14</v>
      </c>
      <c r="H18088" t="s">
        <v>14232</v>
      </c>
      <c r="I18088" t="s">
        <v>35</v>
      </c>
      <c r="J18088" t="s">
        <v>46</v>
      </c>
      <c r="K18088" t="s">
        <v>47</v>
      </c>
      <c r="L18088" t="s">
        <v>43</v>
      </c>
      <c r="M18088">
        <v>4967</v>
      </c>
      <c r="N18088">
        <v>14</v>
      </c>
      <c r="O18088">
        <v>28</v>
      </c>
    </row>
    <row r="18089" spans="1:15" x14ac:dyDescent="0.3">
      <c r="A18089" t="s">
        <v>237</v>
      </c>
      <c r="B18089">
        <v>0</v>
      </c>
      <c r="C18089">
        <v>0</v>
      </c>
      <c r="D18089">
        <v>0</v>
      </c>
      <c r="E18089" t="s">
        <v>14212</v>
      </c>
      <c r="F18089" t="s">
        <v>14233</v>
      </c>
      <c r="G18089" t="s">
        <v>17</v>
      </c>
      <c r="H18089" t="s">
        <v>14234</v>
      </c>
      <c r="I18089" t="s">
        <v>22</v>
      </c>
      <c r="M18089">
        <v>4967</v>
      </c>
      <c r="N18089">
        <v>90</v>
      </c>
      <c r="O18089">
        <v>103</v>
      </c>
    </row>
    <row r="18090" spans="1:15" x14ac:dyDescent="0.3">
      <c r="E18090" t="s">
        <v>14212</v>
      </c>
      <c r="F18090" t="s">
        <v>14220</v>
      </c>
      <c r="G18090" t="s">
        <v>23</v>
      </c>
      <c r="H18090" t="s">
        <v>14221</v>
      </c>
      <c r="I18090" t="s">
        <v>26</v>
      </c>
      <c r="M18090">
        <v>4967</v>
      </c>
      <c r="N18090">
        <v>107</v>
      </c>
      <c r="O18090">
        <v>123</v>
      </c>
    </row>
    <row r="18091" spans="1:15" x14ac:dyDescent="0.3">
      <c r="A18091" t="s">
        <v>14</v>
      </c>
      <c r="B18091">
        <v>1</v>
      </c>
      <c r="C18091">
        <v>1</v>
      </c>
      <c r="D18091">
        <v>1</v>
      </c>
      <c r="E18091" t="s">
        <v>14212</v>
      </c>
      <c r="F18091" t="s">
        <v>14220</v>
      </c>
      <c r="G18091" t="s">
        <v>14</v>
      </c>
      <c r="H18091" t="s">
        <v>14221</v>
      </c>
      <c r="I18091" t="s">
        <v>19</v>
      </c>
      <c r="M18091">
        <v>4967</v>
      </c>
      <c r="N18091">
        <v>107</v>
      </c>
      <c r="O18091">
        <v>123</v>
      </c>
    </row>
    <row r="18092" spans="1:15" x14ac:dyDescent="0.3">
      <c r="E18092" t="s">
        <v>14212</v>
      </c>
      <c r="F18092" t="s">
        <v>14218</v>
      </c>
      <c r="G18092" t="s">
        <v>17</v>
      </c>
      <c r="H18092" t="s">
        <v>14219</v>
      </c>
      <c r="I18092" t="s">
        <v>19</v>
      </c>
      <c r="M18092">
        <v>4967</v>
      </c>
      <c r="N18092">
        <v>151</v>
      </c>
      <c r="O18092">
        <v>196</v>
      </c>
    </row>
    <row r="18093" spans="1:15" x14ac:dyDescent="0.3">
      <c r="A18093" t="s">
        <v>14</v>
      </c>
      <c r="B18093">
        <v>1</v>
      </c>
      <c r="C18093">
        <v>1</v>
      </c>
      <c r="D18093">
        <v>1</v>
      </c>
      <c r="E18093" t="s">
        <v>14212</v>
      </c>
      <c r="F18093" t="s">
        <v>14222</v>
      </c>
      <c r="G18093" t="s">
        <v>14</v>
      </c>
      <c r="H18093" t="s">
        <v>14223</v>
      </c>
      <c r="I18093" t="s">
        <v>35</v>
      </c>
      <c r="J18093" t="s">
        <v>46</v>
      </c>
      <c r="K18093" t="s">
        <v>47</v>
      </c>
      <c r="L18093" t="s">
        <v>43</v>
      </c>
      <c r="M18093">
        <v>4967</v>
      </c>
      <c r="N18093">
        <v>268</v>
      </c>
      <c r="O18093">
        <v>284</v>
      </c>
    </row>
    <row r="18094" spans="1:15" x14ac:dyDescent="0.3">
      <c r="A18094" t="s">
        <v>237</v>
      </c>
      <c r="B18094">
        <v>0</v>
      </c>
      <c r="E18094" t="s">
        <v>14212</v>
      </c>
      <c r="F18094" t="s">
        <v>14228</v>
      </c>
      <c r="G18094" t="s">
        <v>17</v>
      </c>
      <c r="H18094" t="s">
        <v>14229</v>
      </c>
      <c r="I18094" t="s">
        <v>19</v>
      </c>
      <c r="M18094">
        <v>4967</v>
      </c>
      <c r="N18094">
        <v>406</v>
      </c>
      <c r="O18094">
        <v>423</v>
      </c>
    </row>
    <row r="18095" spans="1:15" x14ac:dyDescent="0.3">
      <c r="A18095" t="s">
        <v>14</v>
      </c>
      <c r="B18095">
        <v>1</v>
      </c>
      <c r="C18095">
        <v>1</v>
      </c>
      <c r="D18095">
        <v>1</v>
      </c>
      <c r="E18095" t="s">
        <v>14212</v>
      </c>
      <c r="F18095" t="s">
        <v>14226</v>
      </c>
      <c r="G18095" t="s">
        <v>14</v>
      </c>
      <c r="H18095" t="s">
        <v>14227</v>
      </c>
      <c r="I18095" t="s">
        <v>35</v>
      </c>
      <c r="J18095" t="s">
        <v>46</v>
      </c>
      <c r="K18095" t="s">
        <v>47</v>
      </c>
      <c r="L18095" t="s">
        <v>43</v>
      </c>
      <c r="M18095">
        <v>4967</v>
      </c>
      <c r="N18095">
        <v>445</v>
      </c>
      <c r="O18095">
        <v>463</v>
      </c>
    </row>
    <row r="18096" spans="1:15" x14ac:dyDescent="0.3">
      <c r="E18096" t="s">
        <v>14212</v>
      </c>
      <c r="F18096" t="s">
        <v>4133</v>
      </c>
      <c r="G18096" t="s">
        <v>23</v>
      </c>
      <c r="H18096" t="s">
        <v>14213</v>
      </c>
      <c r="I18096" t="s">
        <v>26</v>
      </c>
      <c r="M18096">
        <v>4967</v>
      </c>
      <c r="N18096">
        <v>497</v>
      </c>
      <c r="O18096">
        <v>499</v>
      </c>
    </row>
    <row r="18097" spans="1:15" x14ac:dyDescent="0.3">
      <c r="A18097" t="s">
        <v>14</v>
      </c>
      <c r="B18097">
        <v>1</v>
      </c>
      <c r="C18097">
        <v>1</v>
      </c>
      <c r="D18097">
        <v>1</v>
      </c>
      <c r="E18097" t="s">
        <v>14212</v>
      </c>
      <c r="F18097" t="s">
        <v>14214</v>
      </c>
      <c r="G18097" t="s">
        <v>14</v>
      </c>
      <c r="H18097" t="s">
        <v>14215</v>
      </c>
      <c r="I18097" t="s">
        <v>41</v>
      </c>
      <c r="J18097" t="s">
        <v>46</v>
      </c>
      <c r="K18097" t="s">
        <v>47</v>
      </c>
      <c r="L18097" t="s">
        <v>43</v>
      </c>
      <c r="M18097">
        <v>4967</v>
      </c>
      <c r="N18097">
        <v>526</v>
      </c>
      <c r="O18097">
        <v>544</v>
      </c>
    </row>
    <row r="18098" spans="1:15" x14ac:dyDescent="0.3">
      <c r="E18098" t="s">
        <v>14212</v>
      </c>
      <c r="F18098" t="s">
        <v>14224</v>
      </c>
      <c r="G18098" t="s">
        <v>14</v>
      </c>
      <c r="H18098" t="s">
        <v>14225</v>
      </c>
      <c r="I18098" t="s">
        <v>26</v>
      </c>
      <c r="M18098">
        <v>4967</v>
      </c>
      <c r="N18098">
        <v>532</v>
      </c>
      <c r="O18098">
        <v>544</v>
      </c>
    </row>
    <row r="18099" spans="1:15" x14ac:dyDescent="0.3">
      <c r="A18099" t="s">
        <v>237</v>
      </c>
      <c r="B18099">
        <v>0</v>
      </c>
      <c r="E18099" t="s">
        <v>14212</v>
      </c>
      <c r="F18099" t="s">
        <v>14216</v>
      </c>
      <c r="G18099" t="s">
        <v>17</v>
      </c>
      <c r="H18099" t="s">
        <v>14217</v>
      </c>
      <c r="I18099" t="s">
        <v>22</v>
      </c>
      <c r="M18099">
        <v>4967</v>
      </c>
      <c r="N18099">
        <v>560</v>
      </c>
      <c r="O18099">
        <v>577</v>
      </c>
    </row>
    <row r="18100" spans="1:15" x14ac:dyDescent="0.3">
      <c r="E18100" t="s">
        <v>14212</v>
      </c>
      <c r="F18100" t="s">
        <v>241</v>
      </c>
      <c r="G18100" t="s">
        <v>23</v>
      </c>
      <c r="H18100" t="s">
        <v>14230</v>
      </c>
      <c r="I18100" t="s">
        <v>52</v>
      </c>
      <c r="J18100" t="s">
        <v>117</v>
      </c>
      <c r="M18100">
        <v>4967</v>
      </c>
      <c r="N18100">
        <v>661</v>
      </c>
      <c r="O18100">
        <v>667</v>
      </c>
    </row>
    <row r="18101" spans="1:15" x14ac:dyDescent="0.3">
      <c r="E18101" t="s">
        <v>14235</v>
      </c>
      <c r="F18101" t="s">
        <v>2619</v>
      </c>
      <c r="G18101" t="s">
        <v>14</v>
      </c>
      <c r="H18101" t="s">
        <v>14238</v>
      </c>
      <c r="I18101" t="s">
        <v>19</v>
      </c>
      <c r="M18101">
        <v>4968</v>
      </c>
      <c r="N18101">
        <v>9</v>
      </c>
      <c r="O18101">
        <v>17</v>
      </c>
    </row>
    <row r="18102" spans="1:15" x14ac:dyDescent="0.3">
      <c r="E18102" t="s">
        <v>14235</v>
      </c>
      <c r="F18102" t="s">
        <v>2619</v>
      </c>
      <c r="G18102" t="s">
        <v>17</v>
      </c>
      <c r="H18102" t="s">
        <v>14238</v>
      </c>
      <c r="I18102" t="s">
        <v>26</v>
      </c>
      <c r="M18102">
        <v>4968</v>
      </c>
      <c r="N18102">
        <v>9</v>
      </c>
      <c r="O18102">
        <v>17</v>
      </c>
    </row>
    <row r="18103" spans="1:15" x14ac:dyDescent="0.3">
      <c r="A18103" t="s">
        <v>23</v>
      </c>
      <c r="B18103">
        <v>1</v>
      </c>
      <c r="C18103">
        <v>1</v>
      </c>
      <c r="D18103">
        <v>1</v>
      </c>
      <c r="E18103" t="s">
        <v>14235</v>
      </c>
      <c r="F18103" t="s">
        <v>2765</v>
      </c>
      <c r="G18103" t="s">
        <v>23</v>
      </c>
      <c r="H18103" t="s">
        <v>14241</v>
      </c>
      <c r="I18103" t="s">
        <v>22</v>
      </c>
      <c r="M18103">
        <v>4968</v>
      </c>
      <c r="N18103">
        <v>163</v>
      </c>
      <c r="O18103">
        <v>170</v>
      </c>
    </row>
    <row r="18104" spans="1:15" x14ac:dyDescent="0.3">
      <c r="E18104" t="s">
        <v>14235</v>
      </c>
      <c r="F18104" t="s">
        <v>14239</v>
      </c>
      <c r="G18104" t="s">
        <v>51</v>
      </c>
      <c r="H18104" t="s">
        <v>14240</v>
      </c>
      <c r="I18104" t="s">
        <v>26</v>
      </c>
      <c r="M18104">
        <v>4968</v>
      </c>
      <c r="N18104">
        <v>177</v>
      </c>
      <c r="O18104">
        <v>190</v>
      </c>
    </row>
    <row r="18105" spans="1:15" x14ac:dyDescent="0.3">
      <c r="A18105" t="s">
        <v>23</v>
      </c>
      <c r="B18105">
        <v>1</v>
      </c>
      <c r="C18105">
        <v>1</v>
      </c>
      <c r="D18105">
        <v>1</v>
      </c>
      <c r="E18105" t="s">
        <v>14235</v>
      </c>
      <c r="F18105" t="s">
        <v>14239</v>
      </c>
      <c r="G18105" t="s">
        <v>23</v>
      </c>
      <c r="H18105" t="s">
        <v>14240</v>
      </c>
      <c r="I18105" t="s">
        <v>41</v>
      </c>
      <c r="J18105" t="s">
        <v>453</v>
      </c>
      <c r="M18105">
        <v>4968</v>
      </c>
      <c r="N18105">
        <v>177</v>
      </c>
      <c r="O18105">
        <v>190</v>
      </c>
    </row>
    <row r="18106" spans="1:15" x14ac:dyDescent="0.3">
      <c r="A18106" t="s">
        <v>14</v>
      </c>
      <c r="B18106">
        <v>1</v>
      </c>
      <c r="C18106">
        <v>1</v>
      </c>
      <c r="D18106">
        <v>1</v>
      </c>
      <c r="E18106" t="s">
        <v>14235</v>
      </c>
      <c r="F18106" t="s">
        <v>14246</v>
      </c>
      <c r="G18106" t="s">
        <v>14</v>
      </c>
      <c r="H18106" t="s">
        <v>14247</v>
      </c>
      <c r="I18106" t="s">
        <v>35</v>
      </c>
      <c r="J18106" t="s">
        <v>46</v>
      </c>
      <c r="K18106" t="s">
        <v>47</v>
      </c>
      <c r="L18106" t="s">
        <v>43</v>
      </c>
      <c r="M18106">
        <v>4968</v>
      </c>
      <c r="N18106">
        <v>319</v>
      </c>
      <c r="O18106">
        <v>333</v>
      </c>
    </row>
    <row r="18107" spans="1:15" x14ac:dyDescent="0.3">
      <c r="A18107" t="s">
        <v>14</v>
      </c>
      <c r="B18107">
        <v>1</v>
      </c>
      <c r="C18107">
        <v>1</v>
      </c>
      <c r="D18107">
        <v>1</v>
      </c>
      <c r="E18107" t="s">
        <v>14235</v>
      </c>
      <c r="F18107" t="s">
        <v>14244</v>
      </c>
      <c r="G18107" t="s">
        <v>14</v>
      </c>
      <c r="H18107" t="s">
        <v>14245</v>
      </c>
      <c r="I18107" t="s">
        <v>35</v>
      </c>
      <c r="J18107" t="s">
        <v>46</v>
      </c>
      <c r="K18107" t="s">
        <v>47</v>
      </c>
      <c r="L18107" t="s">
        <v>43</v>
      </c>
      <c r="M18107">
        <v>4968</v>
      </c>
      <c r="N18107">
        <v>337</v>
      </c>
      <c r="O18107">
        <v>349</v>
      </c>
    </row>
    <row r="18108" spans="1:15" x14ac:dyDescent="0.3">
      <c r="A18108" t="s">
        <v>14</v>
      </c>
      <c r="B18108">
        <v>1</v>
      </c>
      <c r="C18108">
        <v>1</v>
      </c>
      <c r="D18108">
        <v>1</v>
      </c>
      <c r="E18108" t="s">
        <v>14235</v>
      </c>
      <c r="F18108" t="s">
        <v>14242</v>
      </c>
      <c r="G18108" t="s">
        <v>14</v>
      </c>
      <c r="H18108" t="s">
        <v>14243</v>
      </c>
      <c r="I18108" t="s">
        <v>41</v>
      </c>
      <c r="J18108" t="s">
        <v>46</v>
      </c>
      <c r="K18108" t="s">
        <v>47</v>
      </c>
      <c r="L18108" t="s">
        <v>43</v>
      </c>
      <c r="M18108">
        <v>4968</v>
      </c>
      <c r="N18108">
        <v>372</v>
      </c>
      <c r="O18108">
        <v>383</v>
      </c>
    </row>
    <row r="18109" spans="1:15" x14ac:dyDescent="0.3">
      <c r="A18109" t="s">
        <v>14</v>
      </c>
      <c r="B18109">
        <v>1</v>
      </c>
      <c r="C18109">
        <v>1</v>
      </c>
      <c r="D18109">
        <v>1</v>
      </c>
      <c r="E18109" t="s">
        <v>14235</v>
      </c>
      <c r="F18109" t="s">
        <v>14236</v>
      </c>
      <c r="G18109" t="s">
        <v>14</v>
      </c>
      <c r="H18109" t="s">
        <v>14237</v>
      </c>
      <c r="I18109" t="s">
        <v>41</v>
      </c>
      <c r="J18109" t="s">
        <v>46</v>
      </c>
      <c r="K18109" t="s">
        <v>47</v>
      </c>
      <c r="L18109" t="s">
        <v>43</v>
      </c>
      <c r="M18109">
        <v>4968</v>
      </c>
      <c r="N18109">
        <v>393</v>
      </c>
      <c r="O18109">
        <v>410</v>
      </c>
    </row>
    <row r="18110" spans="1:15" x14ac:dyDescent="0.3">
      <c r="A18110" t="s">
        <v>14</v>
      </c>
      <c r="B18110">
        <v>1</v>
      </c>
      <c r="C18110">
        <v>1</v>
      </c>
      <c r="D18110">
        <v>1</v>
      </c>
      <c r="E18110" t="s">
        <v>14200</v>
      </c>
      <c r="F18110" t="s">
        <v>14201</v>
      </c>
      <c r="G18110" t="s">
        <v>14</v>
      </c>
      <c r="H18110" t="s">
        <v>14202</v>
      </c>
      <c r="I18110" t="s">
        <v>35</v>
      </c>
      <c r="J18110" t="s">
        <v>46</v>
      </c>
      <c r="K18110" t="s">
        <v>47</v>
      </c>
      <c r="L18110" t="s">
        <v>43</v>
      </c>
      <c r="M18110">
        <v>4970</v>
      </c>
      <c r="N18110">
        <v>0</v>
      </c>
      <c r="O18110">
        <v>13</v>
      </c>
    </row>
    <row r="18111" spans="1:15" x14ac:dyDescent="0.3">
      <c r="A18111" t="s">
        <v>14</v>
      </c>
      <c r="B18111">
        <v>1</v>
      </c>
      <c r="C18111">
        <v>1</v>
      </c>
      <c r="D18111">
        <v>1</v>
      </c>
      <c r="E18111" t="s">
        <v>14200</v>
      </c>
      <c r="F18111" t="s">
        <v>14203</v>
      </c>
      <c r="G18111" t="s">
        <v>14</v>
      </c>
      <c r="H18111" t="s">
        <v>14204</v>
      </c>
      <c r="I18111" t="s">
        <v>35</v>
      </c>
      <c r="J18111" t="s">
        <v>46</v>
      </c>
      <c r="K18111" t="s">
        <v>47</v>
      </c>
      <c r="L18111" t="s">
        <v>788</v>
      </c>
      <c r="M18111">
        <v>4970</v>
      </c>
      <c r="N18111">
        <v>37</v>
      </c>
      <c r="O18111">
        <v>50</v>
      </c>
    </row>
    <row r="18112" spans="1:15" x14ac:dyDescent="0.3">
      <c r="E18112" t="s">
        <v>14248</v>
      </c>
      <c r="F18112" t="s">
        <v>14254</v>
      </c>
      <c r="G18112" t="s">
        <v>14</v>
      </c>
      <c r="H18112" t="s">
        <v>14255</v>
      </c>
      <c r="I18112" t="s">
        <v>26</v>
      </c>
      <c r="M18112">
        <v>4997</v>
      </c>
      <c r="N18112">
        <v>0</v>
      </c>
      <c r="O18112">
        <v>9</v>
      </c>
    </row>
    <row r="18113" spans="1:15" x14ac:dyDescent="0.3">
      <c r="E18113" t="s">
        <v>14248</v>
      </c>
      <c r="F18113" t="s">
        <v>14249</v>
      </c>
      <c r="G18113" t="s">
        <v>23</v>
      </c>
      <c r="H18113" t="s">
        <v>14250</v>
      </c>
      <c r="I18113" t="s">
        <v>26</v>
      </c>
      <c r="M18113">
        <v>4997</v>
      </c>
      <c r="N18113">
        <v>15</v>
      </c>
      <c r="O18113">
        <v>22</v>
      </c>
    </row>
    <row r="18114" spans="1:15" x14ac:dyDescent="0.3">
      <c r="E18114" t="s">
        <v>14248</v>
      </c>
      <c r="F18114" t="s">
        <v>14249</v>
      </c>
      <c r="G18114" t="s">
        <v>17</v>
      </c>
      <c r="H18114" t="s">
        <v>14250</v>
      </c>
      <c r="I18114" t="s">
        <v>19</v>
      </c>
      <c r="M18114">
        <v>4997</v>
      </c>
      <c r="N18114">
        <v>15</v>
      </c>
      <c r="O18114">
        <v>22</v>
      </c>
    </row>
    <row r="18115" spans="1:15" x14ac:dyDescent="0.3">
      <c r="E18115" t="s">
        <v>14248</v>
      </c>
      <c r="F18115" t="s">
        <v>14257</v>
      </c>
      <c r="G18115" t="s">
        <v>17</v>
      </c>
      <c r="H18115" t="s">
        <v>14258</v>
      </c>
      <c r="I18115" t="s">
        <v>22</v>
      </c>
      <c r="M18115">
        <v>4997</v>
      </c>
      <c r="N18115">
        <v>24</v>
      </c>
      <c r="O18115">
        <v>43</v>
      </c>
    </row>
    <row r="18116" spans="1:15" x14ac:dyDescent="0.3">
      <c r="E18116" t="s">
        <v>14248</v>
      </c>
      <c r="F18116" t="s">
        <v>14252</v>
      </c>
      <c r="G18116" t="s">
        <v>14</v>
      </c>
      <c r="H18116" t="s">
        <v>14253</v>
      </c>
      <c r="I18116" t="s">
        <v>69</v>
      </c>
      <c r="J18116" t="s">
        <v>1017</v>
      </c>
      <c r="K18116" t="s">
        <v>43</v>
      </c>
      <c r="M18116">
        <v>4997</v>
      </c>
      <c r="N18116">
        <v>27</v>
      </c>
      <c r="O18116">
        <v>34</v>
      </c>
    </row>
    <row r="18117" spans="1:15" x14ac:dyDescent="0.3">
      <c r="E18117" t="s">
        <v>14248</v>
      </c>
      <c r="F18117" t="s">
        <v>5143</v>
      </c>
      <c r="G18117" t="s">
        <v>51</v>
      </c>
      <c r="H18117" t="s">
        <v>14256</v>
      </c>
      <c r="I18117" t="s">
        <v>52</v>
      </c>
      <c r="J18117" t="s">
        <v>60</v>
      </c>
      <c r="M18117">
        <v>4997</v>
      </c>
      <c r="N18117">
        <v>127</v>
      </c>
      <c r="O18117">
        <v>136</v>
      </c>
    </row>
    <row r="18118" spans="1:15" x14ac:dyDescent="0.3">
      <c r="A18118" t="s">
        <v>23</v>
      </c>
      <c r="B18118">
        <v>1</v>
      </c>
      <c r="C18118">
        <v>1</v>
      </c>
      <c r="D18118">
        <v>1</v>
      </c>
      <c r="E18118" t="s">
        <v>14248</v>
      </c>
      <c r="F18118" t="s">
        <v>10364</v>
      </c>
      <c r="G18118" t="s">
        <v>23</v>
      </c>
      <c r="H18118" t="s">
        <v>14251</v>
      </c>
      <c r="I18118" t="s">
        <v>35</v>
      </c>
      <c r="J18118" t="s">
        <v>112</v>
      </c>
      <c r="M18118">
        <v>4997</v>
      </c>
      <c r="N18118">
        <v>166</v>
      </c>
      <c r="O18118">
        <v>171</v>
      </c>
    </row>
    <row r="18119" spans="1:15" x14ac:dyDescent="0.3">
      <c r="A18119" t="s">
        <v>237</v>
      </c>
      <c r="B18119">
        <v>0</v>
      </c>
      <c r="C18119">
        <v>0</v>
      </c>
      <c r="D18119">
        <v>0</v>
      </c>
      <c r="E18119" t="s">
        <v>14259</v>
      </c>
      <c r="F18119" t="s">
        <v>14284</v>
      </c>
      <c r="G18119" t="s">
        <v>23</v>
      </c>
      <c r="H18119" t="s">
        <v>14285</v>
      </c>
      <c r="I18119" t="s">
        <v>26</v>
      </c>
      <c r="M18119">
        <v>4998</v>
      </c>
      <c r="N18119">
        <v>0</v>
      </c>
      <c r="O18119">
        <v>6</v>
      </c>
    </row>
    <row r="18120" spans="1:15" x14ac:dyDescent="0.3">
      <c r="E18120" t="s">
        <v>14259</v>
      </c>
      <c r="F18120" t="s">
        <v>2466</v>
      </c>
      <c r="G18120" t="s">
        <v>14</v>
      </c>
      <c r="H18120" t="s">
        <v>14275</v>
      </c>
      <c r="I18120" t="s">
        <v>52</v>
      </c>
      <c r="J18120" t="s">
        <v>32</v>
      </c>
      <c r="M18120">
        <v>4998</v>
      </c>
      <c r="N18120">
        <v>33</v>
      </c>
      <c r="O18120">
        <v>39</v>
      </c>
    </row>
    <row r="18121" spans="1:15" x14ac:dyDescent="0.3">
      <c r="A18121" t="s">
        <v>23</v>
      </c>
      <c r="B18121">
        <v>1</v>
      </c>
      <c r="C18121">
        <v>1</v>
      </c>
      <c r="D18121">
        <v>1</v>
      </c>
      <c r="E18121" t="s">
        <v>14259</v>
      </c>
      <c r="F18121" t="s">
        <v>2466</v>
      </c>
      <c r="G18121" t="s">
        <v>23</v>
      </c>
      <c r="H18121" t="s">
        <v>14275</v>
      </c>
      <c r="I18121" t="s">
        <v>22</v>
      </c>
      <c r="M18121">
        <v>4998</v>
      </c>
      <c r="N18121">
        <v>33</v>
      </c>
      <c r="O18121">
        <v>39</v>
      </c>
    </row>
    <row r="18122" spans="1:15" x14ac:dyDescent="0.3">
      <c r="E18122" t="s">
        <v>14259</v>
      </c>
      <c r="F18122" t="s">
        <v>5203</v>
      </c>
      <c r="G18122" t="s">
        <v>14</v>
      </c>
      <c r="H18122" t="s">
        <v>14260</v>
      </c>
      <c r="I18122" t="s">
        <v>52</v>
      </c>
      <c r="J18122" t="s">
        <v>32</v>
      </c>
      <c r="M18122">
        <v>4998</v>
      </c>
      <c r="N18122">
        <v>48</v>
      </c>
      <c r="O18122">
        <v>52</v>
      </c>
    </row>
    <row r="18123" spans="1:15" x14ac:dyDescent="0.3">
      <c r="A18123" t="s">
        <v>237</v>
      </c>
      <c r="B18123">
        <v>0</v>
      </c>
      <c r="E18123" t="s">
        <v>14259</v>
      </c>
      <c r="F18123" t="s">
        <v>14265</v>
      </c>
      <c r="G18123" t="s">
        <v>17</v>
      </c>
      <c r="H18123" t="s">
        <v>14266</v>
      </c>
      <c r="I18123" t="s">
        <v>22</v>
      </c>
      <c r="M18123">
        <v>4998</v>
      </c>
      <c r="N18123">
        <v>48</v>
      </c>
      <c r="O18123">
        <v>61</v>
      </c>
    </row>
    <row r="18124" spans="1:15" x14ac:dyDescent="0.3">
      <c r="A18124" t="s">
        <v>237</v>
      </c>
      <c r="B18124">
        <v>0</v>
      </c>
      <c r="E18124" t="s">
        <v>14259</v>
      </c>
      <c r="F18124" t="s">
        <v>14269</v>
      </c>
      <c r="G18124" t="s">
        <v>17</v>
      </c>
      <c r="H18124" t="s">
        <v>14270</v>
      </c>
      <c r="I18124" t="s">
        <v>22</v>
      </c>
      <c r="M18124">
        <v>4998</v>
      </c>
      <c r="N18124">
        <v>63</v>
      </c>
      <c r="O18124">
        <v>74</v>
      </c>
    </row>
    <row r="18125" spans="1:15" x14ac:dyDescent="0.3">
      <c r="A18125" t="s">
        <v>237</v>
      </c>
      <c r="B18125">
        <v>0</v>
      </c>
      <c r="C18125">
        <v>0</v>
      </c>
      <c r="D18125">
        <v>0</v>
      </c>
      <c r="E18125" t="s">
        <v>14259</v>
      </c>
      <c r="F18125" t="s">
        <v>14276</v>
      </c>
      <c r="G18125" t="s">
        <v>17</v>
      </c>
      <c r="H18125" t="s">
        <v>14277</v>
      </c>
      <c r="I18125" t="s">
        <v>22</v>
      </c>
      <c r="M18125">
        <v>4998</v>
      </c>
      <c r="N18125">
        <v>295</v>
      </c>
      <c r="O18125">
        <v>321</v>
      </c>
    </row>
    <row r="18126" spans="1:15" x14ac:dyDescent="0.3">
      <c r="A18126" t="s">
        <v>237</v>
      </c>
      <c r="B18126">
        <v>0</v>
      </c>
      <c r="C18126">
        <v>0</v>
      </c>
      <c r="D18126">
        <v>0</v>
      </c>
      <c r="E18126" t="s">
        <v>14259</v>
      </c>
      <c r="F18126" t="s">
        <v>14271</v>
      </c>
      <c r="G18126" t="s">
        <v>14</v>
      </c>
      <c r="H18126" t="s">
        <v>14272</v>
      </c>
      <c r="I18126" t="s">
        <v>52</v>
      </c>
      <c r="J18126" t="s">
        <v>46</v>
      </c>
      <c r="K18126" t="s">
        <v>2552</v>
      </c>
      <c r="M18126">
        <v>4998</v>
      </c>
      <c r="N18126">
        <v>310</v>
      </c>
      <c r="O18126">
        <v>321</v>
      </c>
    </row>
    <row r="18127" spans="1:15" x14ac:dyDescent="0.3">
      <c r="A18127" t="s">
        <v>237</v>
      </c>
      <c r="B18127">
        <v>0</v>
      </c>
      <c r="C18127">
        <v>0</v>
      </c>
      <c r="D18127">
        <v>0</v>
      </c>
      <c r="E18127" t="s">
        <v>14259</v>
      </c>
      <c r="F18127" t="s">
        <v>14281</v>
      </c>
      <c r="G18127" t="s">
        <v>17</v>
      </c>
      <c r="H18127" t="s">
        <v>14282</v>
      </c>
      <c r="I18127" t="s">
        <v>22</v>
      </c>
      <c r="M18127">
        <v>4998</v>
      </c>
      <c r="N18127">
        <v>323</v>
      </c>
      <c r="O18127">
        <v>344</v>
      </c>
    </row>
    <row r="18128" spans="1:15" x14ac:dyDescent="0.3">
      <c r="A18128" t="s">
        <v>237</v>
      </c>
      <c r="B18128">
        <v>0</v>
      </c>
      <c r="C18128">
        <v>0</v>
      </c>
      <c r="D18128">
        <v>0</v>
      </c>
      <c r="E18128" t="s">
        <v>14259</v>
      </c>
      <c r="F18128" t="s">
        <v>14286</v>
      </c>
      <c r="G18128" t="s">
        <v>14</v>
      </c>
      <c r="H18128" t="s">
        <v>14287</v>
      </c>
      <c r="I18128" t="s">
        <v>52</v>
      </c>
      <c r="J18128" t="s">
        <v>32</v>
      </c>
      <c r="M18128">
        <v>4998</v>
      </c>
      <c r="N18128">
        <v>340</v>
      </c>
      <c r="O18128">
        <v>344</v>
      </c>
    </row>
    <row r="18129" spans="1:15" x14ac:dyDescent="0.3">
      <c r="E18129" t="s">
        <v>14259</v>
      </c>
      <c r="F18129" t="s">
        <v>14261</v>
      </c>
      <c r="G18129" t="s">
        <v>17</v>
      </c>
      <c r="H18129" t="s">
        <v>14262</v>
      </c>
      <c r="I18129" t="s">
        <v>19</v>
      </c>
      <c r="M18129">
        <v>4998</v>
      </c>
      <c r="N18129">
        <v>346</v>
      </c>
      <c r="O18129">
        <v>377</v>
      </c>
    </row>
    <row r="18130" spans="1:15" x14ac:dyDescent="0.3">
      <c r="A18130" t="s">
        <v>237</v>
      </c>
      <c r="B18130">
        <v>0</v>
      </c>
      <c r="C18130">
        <v>0</v>
      </c>
      <c r="D18130">
        <v>0</v>
      </c>
      <c r="E18130" t="s">
        <v>14259</v>
      </c>
      <c r="F18130" t="s">
        <v>14273</v>
      </c>
      <c r="G18130" t="s">
        <v>17</v>
      </c>
      <c r="H18130" t="s">
        <v>14280</v>
      </c>
      <c r="I18130" t="s">
        <v>26</v>
      </c>
      <c r="M18130">
        <v>4998</v>
      </c>
      <c r="N18130">
        <v>346</v>
      </c>
      <c r="O18130">
        <v>359</v>
      </c>
    </row>
    <row r="18131" spans="1:15" x14ac:dyDescent="0.3">
      <c r="A18131" t="s">
        <v>237</v>
      </c>
      <c r="B18131">
        <v>0</v>
      </c>
      <c r="C18131">
        <v>0</v>
      </c>
      <c r="D18131">
        <v>0</v>
      </c>
      <c r="E18131" t="s">
        <v>14259</v>
      </c>
      <c r="F18131" t="s">
        <v>14273</v>
      </c>
      <c r="G18131" t="s">
        <v>17</v>
      </c>
      <c r="H18131" t="s">
        <v>14274</v>
      </c>
      <c r="I18131" t="s">
        <v>22</v>
      </c>
      <c r="M18131">
        <v>4998</v>
      </c>
      <c r="N18131">
        <v>379</v>
      </c>
      <c r="O18131">
        <v>392</v>
      </c>
    </row>
    <row r="18132" spans="1:15" x14ac:dyDescent="0.3">
      <c r="E18132" t="s">
        <v>14259</v>
      </c>
      <c r="F18132" t="s">
        <v>14288</v>
      </c>
      <c r="G18132" t="s">
        <v>17</v>
      </c>
      <c r="H18132" t="s">
        <v>14289</v>
      </c>
      <c r="I18132" t="s">
        <v>19</v>
      </c>
      <c r="M18132">
        <v>4998</v>
      </c>
      <c r="N18132">
        <v>395</v>
      </c>
      <c r="O18132">
        <v>401</v>
      </c>
    </row>
    <row r="18133" spans="1:15" x14ac:dyDescent="0.3">
      <c r="E18133" t="s">
        <v>14259</v>
      </c>
      <c r="F18133" t="s">
        <v>14267</v>
      </c>
      <c r="G18133" t="s">
        <v>51</v>
      </c>
      <c r="H18133" t="s">
        <v>14268</v>
      </c>
      <c r="I18133" t="s">
        <v>26</v>
      </c>
      <c r="M18133">
        <v>4998</v>
      </c>
      <c r="N18133">
        <v>405</v>
      </c>
      <c r="O18133">
        <v>415</v>
      </c>
    </row>
    <row r="18134" spans="1:15" x14ac:dyDescent="0.3">
      <c r="E18134" t="s">
        <v>14259</v>
      </c>
      <c r="F18134" t="s">
        <v>14267</v>
      </c>
      <c r="G18134" t="s">
        <v>17</v>
      </c>
      <c r="H18134" t="s">
        <v>14268</v>
      </c>
      <c r="I18134" t="s">
        <v>19</v>
      </c>
      <c r="M18134">
        <v>4998</v>
      </c>
      <c r="N18134">
        <v>405</v>
      </c>
      <c r="O18134">
        <v>415</v>
      </c>
    </row>
    <row r="18135" spans="1:15" x14ac:dyDescent="0.3">
      <c r="A18135" t="s">
        <v>237</v>
      </c>
      <c r="B18135">
        <v>0</v>
      </c>
      <c r="E18135" t="s">
        <v>14259</v>
      </c>
      <c r="F18135" t="s">
        <v>14278</v>
      </c>
      <c r="G18135" t="s">
        <v>17</v>
      </c>
      <c r="H18135" t="s">
        <v>14279</v>
      </c>
      <c r="I18135" t="s">
        <v>22</v>
      </c>
      <c r="M18135">
        <v>4998</v>
      </c>
      <c r="N18135">
        <v>417</v>
      </c>
      <c r="O18135">
        <v>439</v>
      </c>
    </row>
    <row r="18136" spans="1:15" x14ac:dyDescent="0.3">
      <c r="A18136" t="s">
        <v>237</v>
      </c>
      <c r="B18136">
        <v>0</v>
      </c>
      <c r="C18136">
        <v>0</v>
      </c>
      <c r="D18136">
        <v>0</v>
      </c>
      <c r="E18136" t="s">
        <v>14259</v>
      </c>
      <c r="F18136" t="s">
        <v>14263</v>
      </c>
      <c r="G18136" t="s">
        <v>17</v>
      </c>
      <c r="H18136" t="s">
        <v>14264</v>
      </c>
      <c r="I18136" t="s">
        <v>26</v>
      </c>
      <c r="M18136">
        <v>4998</v>
      </c>
      <c r="N18136">
        <v>441</v>
      </c>
      <c r="O18136">
        <v>455</v>
      </c>
    </row>
    <row r="18137" spans="1:15" x14ac:dyDescent="0.3">
      <c r="E18137" t="s">
        <v>14259</v>
      </c>
      <c r="F18137" t="s">
        <v>14283</v>
      </c>
      <c r="G18137" t="s">
        <v>17</v>
      </c>
      <c r="H18137" t="s">
        <v>14264</v>
      </c>
      <c r="I18137" t="s">
        <v>19</v>
      </c>
      <c r="M18137">
        <v>4998</v>
      </c>
      <c r="N18137">
        <v>441</v>
      </c>
      <c r="O18137">
        <v>469</v>
      </c>
    </row>
    <row r="18138" spans="1:15" x14ac:dyDescent="0.3">
      <c r="A18138" t="s">
        <v>237</v>
      </c>
      <c r="B18138">
        <v>0</v>
      </c>
      <c r="C18138">
        <v>0</v>
      </c>
      <c r="D18138">
        <v>0</v>
      </c>
      <c r="E18138" t="s">
        <v>14259</v>
      </c>
      <c r="F18138" t="s">
        <v>14292</v>
      </c>
      <c r="G18138" t="s">
        <v>17</v>
      </c>
      <c r="H18138" t="s">
        <v>14295</v>
      </c>
      <c r="I18138" t="s">
        <v>26</v>
      </c>
      <c r="M18138">
        <v>4999</v>
      </c>
      <c r="N18138">
        <v>0</v>
      </c>
      <c r="O18138">
        <v>13</v>
      </c>
    </row>
    <row r="18139" spans="1:15" x14ac:dyDescent="0.3">
      <c r="E18139" t="s">
        <v>14259</v>
      </c>
      <c r="F18139" t="s">
        <v>3225</v>
      </c>
      <c r="G18139" t="s">
        <v>14</v>
      </c>
      <c r="H18139" t="s">
        <v>14295</v>
      </c>
      <c r="I18139" t="s">
        <v>52</v>
      </c>
      <c r="J18139" t="s">
        <v>32</v>
      </c>
      <c r="M18139">
        <v>4999</v>
      </c>
      <c r="N18139">
        <v>9</v>
      </c>
      <c r="O18139">
        <v>13</v>
      </c>
    </row>
    <row r="18140" spans="1:15" x14ac:dyDescent="0.3">
      <c r="E18140" t="s">
        <v>14259</v>
      </c>
      <c r="F18140" t="s">
        <v>14324</v>
      </c>
      <c r="G18140" t="s">
        <v>17</v>
      </c>
      <c r="H18140" t="s">
        <v>14325</v>
      </c>
      <c r="I18140" t="s">
        <v>19</v>
      </c>
      <c r="M18140">
        <v>4999</v>
      </c>
      <c r="N18140">
        <v>30</v>
      </c>
      <c r="O18140">
        <v>32</v>
      </c>
    </row>
    <row r="18141" spans="1:15" x14ac:dyDescent="0.3">
      <c r="A18141" t="s">
        <v>237</v>
      </c>
      <c r="B18141">
        <v>0</v>
      </c>
      <c r="C18141">
        <v>0</v>
      </c>
      <c r="D18141">
        <v>0</v>
      </c>
      <c r="E18141" t="s">
        <v>14259</v>
      </c>
      <c r="F18141" t="s">
        <v>14320</v>
      </c>
      <c r="G18141" t="s">
        <v>17</v>
      </c>
      <c r="H18141" t="s">
        <v>14321</v>
      </c>
      <c r="I18141" t="s">
        <v>22</v>
      </c>
      <c r="M18141">
        <v>4999</v>
      </c>
      <c r="N18141">
        <v>132</v>
      </c>
      <c r="O18141">
        <v>145</v>
      </c>
    </row>
    <row r="18142" spans="1:15" x14ac:dyDescent="0.3">
      <c r="A18142" t="s">
        <v>237</v>
      </c>
      <c r="B18142">
        <v>0</v>
      </c>
      <c r="C18142">
        <v>0</v>
      </c>
      <c r="D18142">
        <v>0</v>
      </c>
      <c r="E18142" t="s">
        <v>14259</v>
      </c>
      <c r="F18142" t="s">
        <v>14298</v>
      </c>
      <c r="G18142" t="s">
        <v>51</v>
      </c>
      <c r="H18142" t="s">
        <v>14299</v>
      </c>
      <c r="I18142" t="s">
        <v>52</v>
      </c>
      <c r="J18142" t="s">
        <v>1639</v>
      </c>
      <c r="M18142">
        <v>4999</v>
      </c>
      <c r="N18142">
        <v>139</v>
      </c>
      <c r="O18142">
        <v>145</v>
      </c>
    </row>
    <row r="18143" spans="1:15" x14ac:dyDescent="0.3">
      <c r="A18143" t="s">
        <v>237</v>
      </c>
      <c r="B18143">
        <v>0</v>
      </c>
      <c r="E18143" t="s">
        <v>14259</v>
      </c>
      <c r="F18143" t="s">
        <v>14300</v>
      </c>
      <c r="G18143" t="s">
        <v>17</v>
      </c>
      <c r="H18143" t="s">
        <v>14301</v>
      </c>
      <c r="I18143" t="s">
        <v>22</v>
      </c>
      <c r="M18143">
        <v>4999</v>
      </c>
      <c r="N18143">
        <v>149</v>
      </c>
      <c r="O18143">
        <v>158</v>
      </c>
    </row>
    <row r="18144" spans="1:15" x14ac:dyDescent="0.3">
      <c r="A18144" t="s">
        <v>237</v>
      </c>
      <c r="B18144">
        <v>0</v>
      </c>
      <c r="E18144" t="s">
        <v>14259</v>
      </c>
      <c r="F18144" t="s">
        <v>14317</v>
      </c>
      <c r="G18144" t="s">
        <v>17</v>
      </c>
      <c r="H18144" t="s">
        <v>14318</v>
      </c>
      <c r="I18144" t="s">
        <v>22</v>
      </c>
      <c r="M18144">
        <v>4999</v>
      </c>
      <c r="N18144">
        <v>213</v>
      </c>
      <c r="O18144">
        <v>222</v>
      </c>
    </row>
    <row r="18145" spans="1:15" x14ac:dyDescent="0.3">
      <c r="A18145" t="s">
        <v>237</v>
      </c>
      <c r="B18145">
        <v>0</v>
      </c>
      <c r="C18145">
        <v>0</v>
      </c>
      <c r="D18145">
        <v>0</v>
      </c>
      <c r="E18145" t="s">
        <v>14259</v>
      </c>
      <c r="F18145" t="s">
        <v>14292</v>
      </c>
      <c r="G18145" t="s">
        <v>17</v>
      </c>
      <c r="H18145" t="s">
        <v>14293</v>
      </c>
      <c r="I18145" t="s">
        <v>22</v>
      </c>
      <c r="M18145">
        <v>4999</v>
      </c>
      <c r="N18145">
        <v>244</v>
      </c>
      <c r="O18145">
        <v>257</v>
      </c>
    </row>
    <row r="18146" spans="1:15" x14ac:dyDescent="0.3">
      <c r="E18146" t="s">
        <v>14259</v>
      </c>
      <c r="F18146" t="s">
        <v>3225</v>
      </c>
      <c r="G18146" t="s">
        <v>14</v>
      </c>
      <c r="H18146" t="s">
        <v>14308</v>
      </c>
      <c r="I18146" t="s">
        <v>52</v>
      </c>
      <c r="J18146" t="s">
        <v>32</v>
      </c>
      <c r="M18146">
        <v>4999</v>
      </c>
      <c r="N18146">
        <v>253</v>
      </c>
      <c r="O18146">
        <v>257</v>
      </c>
    </row>
    <row r="18147" spans="1:15" x14ac:dyDescent="0.3">
      <c r="A18147" t="s">
        <v>237</v>
      </c>
      <c r="B18147">
        <v>0</v>
      </c>
      <c r="C18147">
        <v>0</v>
      </c>
      <c r="D18147">
        <v>0</v>
      </c>
      <c r="E18147" t="s">
        <v>14259</v>
      </c>
      <c r="F18147" t="s">
        <v>14290</v>
      </c>
      <c r="G18147" t="s">
        <v>17</v>
      </c>
      <c r="H18147" t="s">
        <v>14291</v>
      </c>
      <c r="I18147" t="s">
        <v>19</v>
      </c>
      <c r="M18147">
        <v>4999</v>
      </c>
      <c r="N18147">
        <v>259</v>
      </c>
      <c r="O18147">
        <v>274</v>
      </c>
    </row>
    <row r="18148" spans="1:15" x14ac:dyDescent="0.3">
      <c r="E18148" t="s">
        <v>14259</v>
      </c>
      <c r="F18148" t="s">
        <v>3225</v>
      </c>
      <c r="G18148" t="s">
        <v>14</v>
      </c>
      <c r="H18148" t="s">
        <v>14304</v>
      </c>
      <c r="I18148" t="s">
        <v>52</v>
      </c>
      <c r="J18148" t="s">
        <v>32</v>
      </c>
      <c r="M18148">
        <v>4999</v>
      </c>
      <c r="N18148">
        <v>268</v>
      </c>
      <c r="O18148">
        <v>272</v>
      </c>
    </row>
    <row r="18149" spans="1:15" x14ac:dyDescent="0.3">
      <c r="A18149" t="s">
        <v>237</v>
      </c>
      <c r="B18149">
        <v>0</v>
      </c>
      <c r="C18149">
        <v>0</v>
      </c>
      <c r="D18149">
        <v>0</v>
      </c>
      <c r="E18149" t="s">
        <v>14259</v>
      </c>
      <c r="F18149" t="s">
        <v>14302</v>
      </c>
      <c r="G18149" t="s">
        <v>17</v>
      </c>
      <c r="H18149" t="s">
        <v>14303</v>
      </c>
      <c r="I18149" t="s">
        <v>26</v>
      </c>
      <c r="M18149">
        <v>4999</v>
      </c>
      <c r="N18149">
        <v>276</v>
      </c>
      <c r="O18149">
        <v>284</v>
      </c>
    </row>
    <row r="18150" spans="1:15" x14ac:dyDescent="0.3">
      <c r="E18150" t="s">
        <v>14259</v>
      </c>
      <c r="F18150" t="s">
        <v>14313</v>
      </c>
      <c r="G18150" t="s">
        <v>17</v>
      </c>
      <c r="H18150" t="s">
        <v>14314</v>
      </c>
      <c r="I18150" t="s">
        <v>19</v>
      </c>
      <c r="M18150">
        <v>4999</v>
      </c>
      <c r="N18150">
        <v>276</v>
      </c>
      <c r="O18150">
        <v>307</v>
      </c>
    </row>
    <row r="18151" spans="1:15" x14ac:dyDescent="0.3">
      <c r="E18151" t="s">
        <v>14259</v>
      </c>
      <c r="F18151" t="s">
        <v>14296</v>
      </c>
      <c r="G18151" t="s">
        <v>17</v>
      </c>
      <c r="H18151" t="s">
        <v>14297</v>
      </c>
      <c r="I18151" t="s">
        <v>26</v>
      </c>
      <c r="M18151">
        <v>4999</v>
      </c>
      <c r="N18151">
        <v>288</v>
      </c>
      <c r="O18151">
        <v>307</v>
      </c>
    </row>
    <row r="18152" spans="1:15" x14ac:dyDescent="0.3">
      <c r="E18152" t="s">
        <v>14259</v>
      </c>
      <c r="F18152" t="s">
        <v>3225</v>
      </c>
      <c r="G18152" t="s">
        <v>14</v>
      </c>
      <c r="H18152" t="s">
        <v>14305</v>
      </c>
      <c r="I18152" t="s">
        <v>52</v>
      </c>
      <c r="J18152" t="s">
        <v>32</v>
      </c>
      <c r="M18152">
        <v>4999</v>
      </c>
      <c r="N18152">
        <v>288</v>
      </c>
      <c r="O18152">
        <v>292</v>
      </c>
    </row>
    <row r="18153" spans="1:15" x14ac:dyDescent="0.3">
      <c r="A18153" t="s">
        <v>237</v>
      </c>
      <c r="B18153">
        <v>0</v>
      </c>
      <c r="C18153">
        <v>0</v>
      </c>
      <c r="D18153">
        <v>0</v>
      </c>
      <c r="E18153" t="s">
        <v>14259</v>
      </c>
      <c r="F18153" t="s">
        <v>14322</v>
      </c>
      <c r="G18153" t="s">
        <v>17</v>
      </c>
      <c r="H18153" t="s">
        <v>14323</v>
      </c>
      <c r="I18153" t="s">
        <v>22</v>
      </c>
      <c r="M18153">
        <v>4999</v>
      </c>
      <c r="N18153">
        <v>309</v>
      </c>
      <c r="O18153">
        <v>324</v>
      </c>
    </row>
    <row r="18154" spans="1:15" x14ac:dyDescent="0.3">
      <c r="E18154" t="s">
        <v>14259</v>
      </c>
      <c r="F18154" t="s">
        <v>3225</v>
      </c>
      <c r="G18154" t="s">
        <v>14</v>
      </c>
      <c r="H18154" t="s">
        <v>14309</v>
      </c>
      <c r="I18154" t="s">
        <v>52</v>
      </c>
      <c r="J18154" t="s">
        <v>32</v>
      </c>
      <c r="M18154">
        <v>4999</v>
      </c>
      <c r="N18154">
        <v>318</v>
      </c>
      <c r="O18154">
        <v>322</v>
      </c>
    </row>
    <row r="18155" spans="1:15" x14ac:dyDescent="0.3">
      <c r="A18155" t="s">
        <v>237</v>
      </c>
      <c r="B18155">
        <v>0</v>
      </c>
      <c r="C18155">
        <v>0</v>
      </c>
      <c r="D18155">
        <v>0</v>
      </c>
      <c r="E18155" t="s">
        <v>14259</v>
      </c>
      <c r="F18155" t="s">
        <v>14315</v>
      </c>
      <c r="G18155" t="s">
        <v>17</v>
      </c>
      <c r="H18155" t="s">
        <v>14316</v>
      </c>
      <c r="I18155" t="s">
        <v>22</v>
      </c>
      <c r="M18155">
        <v>4999</v>
      </c>
      <c r="N18155">
        <v>326</v>
      </c>
      <c r="O18155">
        <v>346</v>
      </c>
    </row>
    <row r="18156" spans="1:15" x14ac:dyDescent="0.3">
      <c r="E18156" t="s">
        <v>14259</v>
      </c>
      <c r="F18156" t="s">
        <v>3225</v>
      </c>
      <c r="G18156" t="s">
        <v>14</v>
      </c>
      <c r="H18156" t="s">
        <v>14310</v>
      </c>
      <c r="I18156" t="s">
        <v>52</v>
      </c>
      <c r="J18156" t="s">
        <v>32</v>
      </c>
      <c r="M18156">
        <v>4999</v>
      </c>
      <c r="N18156">
        <v>335</v>
      </c>
      <c r="O18156">
        <v>339</v>
      </c>
    </row>
    <row r="18157" spans="1:15" x14ac:dyDescent="0.3">
      <c r="A18157" t="s">
        <v>237</v>
      </c>
      <c r="B18157">
        <v>0</v>
      </c>
      <c r="C18157">
        <v>0</v>
      </c>
      <c r="D18157">
        <v>0</v>
      </c>
      <c r="E18157" t="s">
        <v>14259</v>
      </c>
      <c r="F18157" t="s">
        <v>14306</v>
      </c>
      <c r="G18157" t="s">
        <v>17</v>
      </c>
      <c r="H18157" t="s">
        <v>14307</v>
      </c>
      <c r="I18157" t="s">
        <v>22</v>
      </c>
      <c r="M18157">
        <v>4999</v>
      </c>
      <c r="N18157">
        <v>348</v>
      </c>
      <c r="O18157">
        <v>371</v>
      </c>
    </row>
    <row r="18158" spans="1:15" x14ac:dyDescent="0.3">
      <c r="E18158" t="s">
        <v>14259</v>
      </c>
      <c r="F18158" t="s">
        <v>3225</v>
      </c>
      <c r="G18158" t="s">
        <v>14</v>
      </c>
      <c r="H18158" t="s">
        <v>14311</v>
      </c>
      <c r="I18158" t="s">
        <v>52</v>
      </c>
      <c r="J18158" t="s">
        <v>32</v>
      </c>
      <c r="M18158">
        <v>4999</v>
      </c>
      <c r="N18158">
        <v>357</v>
      </c>
      <c r="O18158">
        <v>361</v>
      </c>
    </row>
    <row r="18159" spans="1:15" x14ac:dyDescent="0.3">
      <c r="A18159" t="s">
        <v>237</v>
      </c>
      <c r="B18159">
        <v>0</v>
      </c>
      <c r="C18159">
        <v>0</v>
      </c>
      <c r="D18159">
        <v>0</v>
      </c>
      <c r="E18159" t="s">
        <v>14259</v>
      </c>
      <c r="F18159" t="s">
        <v>14292</v>
      </c>
      <c r="G18159" t="s">
        <v>17</v>
      </c>
      <c r="H18159" t="s">
        <v>14294</v>
      </c>
      <c r="I18159" t="s">
        <v>26</v>
      </c>
      <c r="M18159">
        <v>4999</v>
      </c>
      <c r="N18159">
        <v>373</v>
      </c>
      <c r="O18159">
        <v>386</v>
      </c>
    </row>
    <row r="18160" spans="1:15" x14ac:dyDescent="0.3">
      <c r="E18160" t="s">
        <v>14259</v>
      </c>
      <c r="F18160" t="s">
        <v>14319</v>
      </c>
      <c r="G18160" t="s">
        <v>17</v>
      </c>
      <c r="H18160" t="s">
        <v>14294</v>
      </c>
      <c r="I18160" t="s">
        <v>19</v>
      </c>
      <c r="M18160">
        <v>4999</v>
      </c>
      <c r="N18160">
        <v>373</v>
      </c>
      <c r="O18160">
        <v>388</v>
      </c>
    </row>
    <row r="18161" spans="1:15" x14ac:dyDescent="0.3">
      <c r="E18161" t="s">
        <v>14259</v>
      </c>
      <c r="F18161" t="s">
        <v>3225</v>
      </c>
      <c r="G18161" t="s">
        <v>14</v>
      </c>
      <c r="H18161" t="s">
        <v>14312</v>
      </c>
      <c r="I18161" t="s">
        <v>52</v>
      </c>
      <c r="J18161" t="s">
        <v>32</v>
      </c>
      <c r="M18161">
        <v>4999</v>
      </c>
      <c r="N18161">
        <v>382</v>
      </c>
      <c r="O18161">
        <v>386</v>
      </c>
    </row>
    <row r="18162" spans="1:15" x14ac:dyDescent="0.3">
      <c r="E18162" t="s">
        <v>14326</v>
      </c>
      <c r="F18162" t="s">
        <v>13610</v>
      </c>
      <c r="G18162" t="s">
        <v>14</v>
      </c>
      <c r="H18162" t="s">
        <v>14329</v>
      </c>
      <c r="I18162" t="s">
        <v>35</v>
      </c>
      <c r="J18162" t="s">
        <v>32</v>
      </c>
      <c r="M18162">
        <v>5001</v>
      </c>
      <c r="N18162">
        <v>0</v>
      </c>
      <c r="O18162">
        <v>6</v>
      </c>
    </row>
    <row r="18163" spans="1:15" x14ac:dyDescent="0.3">
      <c r="A18163" t="s">
        <v>237</v>
      </c>
      <c r="B18163">
        <v>0</v>
      </c>
      <c r="E18163" t="s">
        <v>14326</v>
      </c>
      <c r="F18163" t="s">
        <v>14332</v>
      </c>
      <c r="G18163" t="s">
        <v>17</v>
      </c>
      <c r="H18163" t="s">
        <v>14333</v>
      </c>
      <c r="I18163" t="s">
        <v>22</v>
      </c>
      <c r="M18163">
        <v>5001</v>
      </c>
      <c r="N18163">
        <v>107</v>
      </c>
      <c r="O18163">
        <v>115</v>
      </c>
    </row>
    <row r="18164" spans="1:15" x14ac:dyDescent="0.3">
      <c r="E18164" t="s">
        <v>14326</v>
      </c>
      <c r="F18164" t="s">
        <v>1674</v>
      </c>
      <c r="G18164" t="s">
        <v>14</v>
      </c>
      <c r="H18164" t="s">
        <v>14330</v>
      </c>
      <c r="I18164" t="s">
        <v>52</v>
      </c>
      <c r="J18164" t="s">
        <v>32</v>
      </c>
      <c r="M18164">
        <v>5001</v>
      </c>
      <c r="N18164">
        <v>119</v>
      </c>
      <c r="O18164">
        <v>124</v>
      </c>
    </row>
    <row r="18165" spans="1:15" x14ac:dyDescent="0.3">
      <c r="A18165" t="s">
        <v>237</v>
      </c>
      <c r="B18165">
        <v>0</v>
      </c>
      <c r="E18165" t="s">
        <v>14326</v>
      </c>
      <c r="F18165" t="s">
        <v>14334</v>
      </c>
      <c r="G18165" t="s">
        <v>17</v>
      </c>
      <c r="H18165" t="s">
        <v>14330</v>
      </c>
      <c r="I18165" t="s">
        <v>22</v>
      </c>
      <c r="M18165">
        <v>5001</v>
      </c>
      <c r="N18165">
        <v>119</v>
      </c>
      <c r="O18165">
        <v>132</v>
      </c>
    </row>
    <row r="18166" spans="1:15" x14ac:dyDescent="0.3">
      <c r="E18166" t="s">
        <v>14326</v>
      </c>
      <c r="F18166" t="s">
        <v>14327</v>
      </c>
      <c r="G18166" t="s">
        <v>17</v>
      </c>
      <c r="H18166" t="s">
        <v>14328</v>
      </c>
      <c r="I18166" t="s">
        <v>19</v>
      </c>
      <c r="M18166">
        <v>5001</v>
      </c>
      <c r="N18166">
        <v>138</v>
      </c>
      <c r="O18166">
        <v>151</v>
      </c>
    </row>
    <row r="18167" spans="1:15" x14ac:dyDescent="0.3">
      <c r="A18167" t="s">
        <v>14</v>
      </c>
      <c r="B18167">
        <v>1</v>
      </c>
      <c r="C18167">
        <v>1</v>
      </c>
      <c r="D18167">
        <v>1</v>
      </c>
      <c r="E18167" t="s">
        <v>14326</v>
      </c>
      <c r="F18167" t="s">
        <v>14327</v>
      </c>
      <c r="G18167" t="s">
        <v>14</v>
      </c>
      <c r="H18167" t="s">
        <v>14328</v>
      </c>
      <c r="I18167" t="s">
        <v>26</v>
      </c>
      <c r="M18167">
        <v>5001</v>
      </c>
      <c r="N18167">
        <v>138</v>
      </c>
      <c r="O18167">
        <v>151</v>
      </c>
    </row>
    <row r="18168" spans="1:15" x14ac:dyDescent="0.3">
      <c r="E18168" t="s">
        <v>14326</v>
      </c>
      <c r="F18168" t="s">
        <v>4087</v>
      </c>
      <c r="G18168" t="s">
        <v>14</v>
      </c>
      <c r="H18168" t="s">
        <v>14331</v>
      </c>
      <c r="I18168" t="s">
        <v>52</v>
      </c>
      <c r="J18168" t="s">
        <v>32</v>
      </c>
      <c r="M18168">
        <v>5001</v>
      </c>
      <c r="N18168">
        <v>148</v>
      </c>
      <c r="O18168">
        <v>151</v>
      </c>
    </row>
    <row r="18169" spans="1:15" x14ac:dyDescent="0.3">
      <c r="E18169" t="s">
        <v>14326</v>
      </c>
      <c r="F18169" t="s">
        <v>13610</v>
      </c>
      <c r="G18169" t="s">
        <v>14</v>
      </c>
      <c r="H18169" t="s">
        <v>14344</v>
      </c>
      <c r="I18169" t="s">
        <v>35</v>
      </c>
      <c r="J18169" t="s">
        <v>32</v>
      </c>
      <c r="M18169">
        <v>5002</v>
      </c>
      <c r="N18169">
        <v>0</v>
      </c>
      <c r="O18169">
        <v>6</v>
      </c>
    </row>
    <row r="18170" spans="1:15" x14ac:dyDescent="0.3">
      <c r="A18170" t="s">
        <v>237</v>
      </c>
      <c r="B18170">
        <v>0</v>
      </c>
      <c r="C18170">
        <v>0</v>
      </c>
      <c r="D18170">
        <v>0</v>
      </c>
      <c r="E18170" t="s">
        <v>14326</v>
      </c>
      <c r="F18170" t="s">
        <v>14342</v>
      </c>
      <c r="G18170" t="s">
        <v>17</v>
      </c>
      <c r="H18170" t="s">
        <v>14343</v>
      </c>
      <c r="I18170" t="s">
        <v>22</v>
      </c>
      <c r="M18170">
        <v>5002</v>
      </c>
      <c r="N18170">
        <v>38</v>
      </c>
      <c r="O18170">
        <v>49</v>
      </c>
    </row>
    <row r="18171" spans="1:15" x14ac:dyDescent="0.3">
      <c r="A18171" t="s">
        <v>51</v>
      </c>
      <c r="B18171">
        <v>1</v>
      </c>
      <c r="C18171">
        <v>1</v>
      </c>
      <c r="D18171">
        <v>1</v>
      </c>
      <c r="E18171" t="s">
        <v>14326</v>
      </c>
      <c r="F18171" t="s">
        <v>14339</v>
      </c>
      <c r="G18171" t="s">
        <v>51</v>
      </c>
      <c r="H18171" t="s">
        <v>14340</v>
      </c>
      <c r="I18171" t="s">
        <v>35</v>
      </c>
      <c r="J18171" t="s">
        <v>1639</v>
      </c>
      <c r="M18171">
        <v>5002</v>
      </c>
      <c r="N18171">
        <v>71</v>
      </c>
      <c r="O18171">
        <v>75</v>
      </c>
    </row>
    <row r="18172" spans="1:15" x14ac:dyDescent="0.3">
      <c r="A18172" t="s">
        <v>51</v>
      </c>
      <c r="B18172">
        <v>1</v>
      </c>
      <c r="C18172">
        <v>1</v>
      </c>
      <c r="D18172">
        <v>1</v>
      </c>
      <c r="E18172" t="s">
        <v>14326</v>
      </c>
      <c r="F18172" t="s">
        <v>14337</v>
      </c>
      <c r="G18172" t="s">
        <v>51</v>
      </c>
      <c r="H18172" t="s">
        <v>14338</v>
      </c>
      <c r="I18172" t="s">
        <v>22</v>
      </c>
      <c r="M18172">
        <v>5002</v>
      </c>
      <c r="N18172">
        <v>93</v>
      </c>
      <c r="O18172">
        <v>97</v>
      </c>
    </row>
    <row r="18173" spans="1:15" x14ac:dyDescent="0.3">
      <c r="A18173" t="s">
        <v>51</v>
      </c>
      <c r="B18173">
        <v>1</v>
      </c>
      <c r="C18173">
        <v>1</v>
      </c>
      <c r="D18173">
        <v>1</v>
      </c>
      <c r="E18173" t="s">
        <v>14326</v>
      </c>
      <c r="F18173" t="s">
        <v>14335</v>
      </c>
      <c r="G18173" t="s">
        <v>51</v>
      </c>
      <c r="H18173" t="s">
        <v>14336</v>
      </c>
      <c r="I18173" t="s">
        <v>22</v>
      </c>
      <c r="M18173">
        <v>5002</v>
      </c>
      <c r="N18173">
        <v>101</v>
      </c>
      <c r="O18173">
        <v>109</v>
      </c>
    </row>
    <row r="18174" spans="1:15" x14ac:dyDescent="0.3">
      <c r="E18174" t="s">
        <v>14326</v>
      </c>
      <c r="F18174" t="s">
        <v>1751</v>
      </c>
      <c r="G18174" t="s">
        <v>51</v>
      </c>
      <c r="H18174" t="s">
        <v>14341</v>
      </c>
      <c r="I18174" t="s">
        <v>52</v>
      </c>
      <c r="J18174" t="s">
        <v>393</v>
      </c>
      <c r="M18174">
        <v>5002</v>
      </c>
      <c r="N18174">
        <v>137</v>
      </c>
      <c r="O18174">
        <v>146</v>
      </c>
    </row>
    <row r="18175" spans="1:15" x14ac:dyDescent="0.3">
      <c r="E18175" t="s">
        <v>14345</v>
      </c>
      <c r="F18175" t="s">
        <v>14361</v>
      </c>
      <c r="G18175" t="s">
        <v>14</v>
      </c>
      <c r="H18175" t="s">
        <v>14362</v>
      </c>
      <c r="I18175" t="s">
        <v>26</v>
      </c>
      <c r="M18175">
        <v>5004</v>
      </c>
      <c r="N18175">
        <v>23</v>
      </c>
      <c r="O18175">
        <v>28</v>
      </c>
    </row>
    <row r="18176" spans="1:15" x14ac:dyDescent="0.3">
      <c r="E18176" t="s">
        <v>14345</v>
      </c>
      <c r="F18176" t="s">
        <v>14361</v>
      </c>
      <c r="G18176" t="s">
        <v>17</v>
      </c>
      <c r="H18176" t="s">
        <v>14362</v>
      </c>
      <c r="I18176" t="s">
        <v>19</v>
      </c>
      <c r="M18176">
        <v>5004</v>
      </c>
      <c r="N18176">
        <v>23</v>
      </c>
      <c r="O18176">
        <v>28</v>
      </c>
    </row>
    <row r="18177" spans="1:15" x14ac:dyDescent="0.3">
      <c r="A18177" t="s">
        <v>51</v>
      </c>
      <c r="B18177">
        <v>0</v>
      </c>
      <c r="C18177">
        <v>1</v>
      </c>
      <c r="D18177" t="s">
        <v>51</v>
      </c>
      <c r="E18177" t="s">
        <v>14345</v>
      </c>
      <c r="F18177" t="s">
        <v>14357</v>
      </c>
      <c r="G18177" t="s">
        <v>14</v>
      </c>
      <c r="H18177" t="s">
        <v>14358</v>
      </c>
      <c r="I18177" t="s">
        <v>26</v>
      </c>
      <c r="M18177">
        <v>5004</v>
      </c>
      <c r="N18177">
        <v>43</v>
      </c>
      <c r="O18177">
        <v>59</v>
      </c>
    </row>
    <row r="18178" spans="1:15" x14ac:dyDescent="0.3">
      <c r="E18178" t="s">
        <v>14345</v>
      </c>
      <c r="F18178" t="s">
        <v>14357</v>
      </c>
      <c r="G18178" t="s">
        <v>17</v>
      </c>
      <c r="H18178" t="s">
        <v>14358</v>
      </c>
      <c r="I18178" t="s">
        <v>19</v>
      </c>
      <c r="M18178">
        <v>5004</v>
      </c>
      <c r="N18178">
        <v>43</v>
      </c>
      <c r="O18178">
        <v>59</v>
      </c>
    </row>
    <row r="18179" spans="1:15" x14ac:dyDescent="0.3">
      <c r="A18179" t="s">
        <v>237</v>
      </c>
      <c r="B18179">
        <v>0</v>
      </c>
      <c r="C18179">
        <v>0</v>
      </c>
      <c r="D18179">
        <v>0</v>
      </c>
      <c r="E18179" t="s">
        <v>14345</v>
      </c>
      <c r="F18179" t="s">
        <v>14352</v>
      </c>
      <c r="G18179" t="s">
        <v>14</v>
      </c>
      <c r="H18179" t="s">
        <v>14353</v>
      </c>
      <c r="I18179" t="s">
        <v>26</v>
      </c>
      <c r="M18179">
        <v>5004</v>
      </c>
      <c r="N18179">
        <v>74</v>
      </c>
      <c r="O18179">
        <v>84</v>
      </c>
    </row>
    <row r="18180" spans="1:15" x14ac:dyDescent="0.3">
      <c r="E18180" t="s">
        <v>14345</v>
      </c>
      <c r="F18180" t="s">
        <v>14352</v>
      </c>
      <c r="G18180" t="s">
        <v>17</v>
      </c>
      <c r="H18180" t="s">
        <v>14353</v>
      </c>
      <c r="I18180" t="s">
        <v>19</v>
      </c>
      <c r="M18180">
        <v>5004</v>
      </c>
      <c r="N18180">
        <v>74</v>
      </c>
      <c r="O18180">
        <v>84</v>
      </c>
    </row>
    <row r="18181" spans="1:15" x14ac:dyDescent="0.3">
      <c r="E18181" t="s">
        <v>14345</v>
      </c>
      <c r="F18181" t="s">
        <v>14350</v>
      </c>
      <c r="G18181" t="s">
        <v>17</v>
      </c>
      <c r="H18181" t="s">
        <v>14351</v>
      </c>
      <c r="I18181" t="s">
        <v>26</v>
      </c>
      <c r="M18181">
        <v>5004</v>
      </c>
      <c r="N18181">
        <v>98</v>
      </c>
      <c r="O18181">
        <v>119</v>
      </c>
    </row>
    <row r="18182" spans="1:15" x14ac:dyDescent="0.3">
      <c r="A18182" t="s">
        <v>237</v>
      </c>
      <c r="B18182">
        <v>0</v>
      </c>
      <c r="E18182" t="s">
        <v>14345</v>
      </c>
      <c r="F18182" t="s">
        <v>14359</v>
      </c>
      <c r="G18182" t="s">
        <v>17</v>
      </c>
      <c r="H18182" t="s">
        <v>14360</v>
      </c>
      <c r="I18182" t="s">
        <v>19</v>
      </c>
      <c r="M18182">
        <v>5004</v>
      </c>
      <c r="N18182">
        <v>98</v>
      </c>
      <c r="O18182">
        <v>125</v>
      </c>
    </row>
    <row r="18183" spans="1:15" x14ac:dyDescent="0.3">
      <c r="E18183" t="s">
        <v>14345</v>
      </c>
      <c r="F18183" t="s">
        <v>8277</v>
      </c>
      <c r="G18183" t="s">
        <v>14</v>
      </c>
      <c r="H18183" t="s">
        <v>14356</v>
      </c>
      <c r="I18183" t="s">
        <v>52</v>
      </c>
      <c r="J18183" t="s">
        <v>32</v>
      </c>
      <c r="M18183">
        <v>5004</v>
      </c>
      <c r="N18183">
        <v>113</v>
      </c>
      <c r="O18183">
        <v>119</v>
      </c>
    </row>
    <row r="18184" spans="1:15" x14ac:dyDescent="0.3">
      <c r="E18184" t="s">
        <v>14345</v>
      </c>
      <c r="F18184" t="s">
        <v>14348</v>
      </c>
      <c r="G18184" t="s">
        <v>14</v>
      </c>
      <c r="H18184" t="s">
        <v>14349</v>
      </c>
      <c r="I18184" t="s">
        <v>52</v>
      </c>
      <c r="J18184" t="s">
        <v>597</v>
      </c>
      <c r="M18184">
        <v>5004</v>
      </c>
      <c r="N18184">
        <v>120</v>
      </c>
      <c r="O18184">
        <v>125</v>
      </c>
    </row>
    <row r="18185" spans="1:15" x14ac:dyDescent="0.3">
      <c r="E18185" t="s">
        <v>14345</v>
      </c>
      <c r="F18185" t="s">
        <v>14346</v>
      </c>
      <c r="G18185" t="s">
        <v>17</v>
      </c>
      <c r="H18185" t="s">
        <v>14347</v>
      </c>
      <c r="I18185" t="s">
        <v>19</v>
      </c>
      <c r="M18185">
        <v>5004</v>
      </c>
      <c r="N18185">
        <v>132</v>
      </c>
      <c r="O18185">
        <v>153</v>
      </c>
    </row>
    <row r="18186" spans="1:15" x14ac:dyDescent="0.3">
      <c r="E18186" t="s">
        <v>14345</v>
      </c>
      <c r="F18186" t="s">
        <v>14346</v>
      </c>
      <c r="G18186" t="s">
        <v>23</v>
      </c>
      <c r="H18186" t="s">
        <v>14347</v>
      </c>
      <c r="I18186" t="s">
        <v>52</v>
      </c>
      <c r="J18186" t="s">
        <v>750</v>
      </c>
      <c r="K18186" t="s">
        <v>751</v>
      </c>
      <c r="M18186">
        <v>5004</v>
      </c>
      <c r="N18186">
        <v>132</v>
      </c>
      <c r="O18186">
        <v>153</v>
      </c>
    </row>
    <row r="18187" spans="1:15" x14ac:dyDescent="0.3">
      <c r="A18187" t="s">
        <v>237</v>
      </c>
      <c r="B18187">
        <v>0</v>
      </c>
      <c r="E18187" t="s">
        <v>14345</v>
      </c>
      <c r="F18187" t="s">
        <v>14354</v>
      </c>
      <c r="G18187" t="s">
        <v>17</v>
      </c>
      <c r="H18187" t="s">
        <v>14355</v>
      </c>
      <c r="I18187" t="s">
        <v>26</v>
      </c>
      <c r="M18187">
        <v>5004</v>
      </c>
      <c r="N18187">
        <v>135</v>
      </c>
      <c r="O18187">
        <v>153</v>
      </c>
    </row>
    <row r="18188" spans="1:15" x14ac:dyDescent="0.3">
      <c r="E18188" t="s">
        <v>14345</v>
      </c>
      <c r="F18188" t="s">
        <v>14371</v>
      </c>
      <c r="G18188" t="s">
        <v>17</v>
      </c>
      <c r="H18188" t="s">
        <v>14368</v>
      </c>
      <c r="I18188" t="s">
        <v>19</v>
      </c>
      <c r="M18188">
        <v>5005</v>
      </c>
      <c r="N18188">
        <v>15</v>
      </c>
      <c r="O18188">
        <v>39</v>
      </c>
    </row>
    <row r="18189" spans="1:15" x14ac:dyDescent="0.3">
      <c r="A18189" t="s">
        <v>17</v>
      </c>
      <c r="B18189">
        <v>0</v>
      </c>
      <c r="C18189">
        <v>1</v>
      </c>
      <c r="D18189" t="s">
        <v>17</v>
      </c>
      <c r="E18189" t="s">
        <v>14345</v>
      </c>
      <c r="F18189" t="s">
        <v>14367</v>
      </c>
      <c r="G18189" t="s">
        <v>51</v>
      </c>
      <c r="H18189" t="s">
        <v>14368</v>
      </c>
      <c r="I18189" t="s">
        <v>52</v>
      </c>
      <c r="J18189" t="s">
        <v>1555</v>
      </c>
      <c r="M18189">
        <v>5005</v>
      </c>
      <c r="N18189">
        <v>28</v>
      </c>
      <c r="O18189">
        <v>39</v>
      </c>
    </row>
    <row r="18190" spans="1:15" x14ac:dyDescent="0.3">
      <c r="A18190" t="s">
        <v>237</v>
      </c>
      <c r="B18190">
        <v>0</v>
      </c>
      <c r="C18190">
        <v>0</v>
      </c>
      <c r="D18190">
        <v>0</v>
      </c>
      <c r="E18190" t="s">
        <v>14345</v>
      </c>
      <c r="F18190" t="s">
        <v>14367</v>
      </c>
      <c r="G18190" t="s">
        <v>17</v>
      </c>
      <c r="H18190" t="s">
        <v>14368</v>
      </c>
      <c r="I18190" t="s">
        <v>26</v>
      </c>
      <c r="M18190">
        <v>5005</v>
      </c>
      <c r="N18190">
        <v>28</v>
      </c>
      <c r="O18190">
        <v>39</v>
      </c>
    </row>
    <row r="18191" spans="1:15" x14ac:dyDescent="0.3">
      <c r="A18191" t="s">
        <v>14</v>
      </c>
      <c r="B18191">
        <v>1</v>
      </c>
      <c r="C18191">
        <v>1</v>
      </c>
      <c r="D18191">
        <v>1</v>
      </c>
      <c r="E18191" t="s">
        <v>14345</v>
      </c>
      <c r="F18191" t="s">
        <v>14369</v>
      </c>
      <c r="G18191" t="s">
        <v>14</v>
      </c>
      <c r="H18191" t="s">
        <v>14370</v>
      </c>
      <c r="I18191" t="s">
        <v>35</v>
      </c>
      <c r="J18191" t="s">
        <v>46</v>
      </c>
      <c r="K18191" t="s">
        <v>47</v>
      </c>
      <c r="L18191" t="s">
        <v>43</v>
      </c>
      <c r="M18191">
        <v>5005</v>
      </c>
      <c r="N18191">
        <v>56</v>
      </c>
      <c r="O18191">
        <v>68</v>
      </c>
    </row>
    <row r="18192" spans="1:15" x14ac:dyDescent="0.3">
      <c r="A18192" t="s">
        <v>14</v>
      </c>
      <c r="B18192">
        <v>1</v>
      </c>
      <c r="C18192">
        <v>1</v>
      </c>
      <c r="D18192">
        <v>1</v>
      </c>
      <c r="E18192" t="s">
        <v>14345</v>
      </c>
      <c r="F18192" t="s">
        <v>14365</v>
      </c>
      <c r="G18192" t="s">
        <v>14</v>
      </c>
      <c r="H18192" t="s">
        <v>14366</v>
      </c>
      <c r="I18192" t="s">
        <v>22</v>
      </c>
      <c r="M18192">
        <v>5005</v>
      </c>
      <c r="N18192">
        <v>85</v>
      </c>
      <c r="O18192">
        <v>103</v>
      </c>
    </row>
    <row r="18193" spans="1:15" x14ac:dyDescent="0.3">
      <c r="A18193" t="s">
        <v>237</v>
      </c>
      <c r="B18193">
        <v>0</v>
      </c>
      <c r="E18193" t="s">
        <v>14345</v>
      </c>
      <c r="F18193" t="s">
        <v>14363</v>
      </c>
      <c r="G18193" t="s">
        <v>17</v>
      </c>
      <c r="H18193" t="s">
        <v>14364</v>
      </c>
      <c r="I18193" t="s">
        <v>22</v>
      </c>
      <c r="M18193">
        <v>5005</v>
      </c>
      <c r="N18193">
        <v>172</v>
      </c>
      <c r="O18193">
        <v>186</v>
      </c>
    </row>
    <row r="18194" spans="1:15" x14ac:dyDescent="0.3">
      <c r="E18194" t="s">
        <v>14248</v>
      </c>
      <c r="F18194" t="s">
        <v>14254</v>
      </c>
      <c r="G18194" t="s">
        <v>14</v>
      </c>
      <c r="H18194" t="s">
        <v>14255</v>
      </c>
      <c r="I18194" t="s">
        <v>26</v>
      </c>
      <c r="M18194">
        <v>5007</v>
      </c>
      <c r="N18194">
        <v>0</v>
      </c>
      <c r="O18194">
        <v>9</v>
      </c>
    </row>
    <row r="18195" spans="1:15" x14ac:dyDescent="0.3">
      <c r="E18195" t="s">
        <v>14248</v>
      </c>
      <c r="F18195" t="s">
        <v>14249</v>
      </c>
      <c r="G18195" t="s">
        <v>23</v>
      </c>
      <c r="H18195" t="s">
        <v>14250</v>
      </c>
      <c r="I18195" t="s">
        <v>26</v>
      </c>
      <c r="M18195">
        <v>5007</v>
      </c>
      <c r="N18195">
        <v>15</v>
      </c>
      <c r="O18195">
        <v>22</v>
      </c>
    </row>
    <row r="18196" spans="1:15" x14ac:dyDescent="0.3">
      <c r="E18196" t="s">
        <v>14248</v>
      </c>
      <c r="F18196" t="s">
        <v>14249</v>
      </c>
      <c r="G18196" t="s">
        <v>17</v>
      </c>
      <c r="H18196" t="s">
        <v>14250</v>
      </c>
      <c r="I18196" t="s">
        <v>19</v>
      </c>
      <c r="M18196">
        <v>5007</v>
      </c>
      <c r="N18196">
        <v>15</v>
      </c>
      <c r="O18196">
        <v>22</v>
      </c>
    </row>
    <row r="18197" spans="1:15" x14ac:dyDescent="0.3">
      <c r="E18197" t="s">
        <v>14248</v>
      </c>
      <c r="F18197" t="s">
        <v>14257</v>
      </c>
      <c r="G18197" t="s">
        <v>17</v>
      </c>
      <c r="H18197" t="s">
        <v>14258</v>
      </c>
      <c r="I18197" t="s">
        <v>22</v>
      </c>
      <c r="M18197">
        <v>5007</v>
      </c>
      <c r="N18197">
        <v>24</v>
      </c>
      <c r="O18197">
        <v>43</v>
      </c>
    </row>
    <row r="18198" spans="1:15" x14ac:dyDescent="0.3">
      <c r="E18198" t="s">
        <v>14248</v>
      </c>
      <c r="F18198" t="s">
        <v>14252</v>
      </c>
      <c r="G18198" t="s">
        <v>14</v>
      </c>
      <c r="H18198" t="s">
        <v>14253</v>
      </c>
      <c r="I18198" t="s">
        <v>69</v>
      </c>
      <c r="J18198" t="s">
        <v>1017</v>
      </c>
      <c r="K18198" t="s">
        <v>43</v>
      </c>
      <c r="M18198">
        <v>5007</v>
      </c>
      <c r="N18198">
        <v>27</v>
      </c>
      <c r="O18198">
        <v>34</v>
      </c>
    </row>
    <row r="18199" spans="1:15" x14ac:dyDescent="0.3">
      <c r="E18199" t="s">
        <v>14248</v>
      </c>
      <c r="F18199" t="s">
        <v>5143</v>
      </c>
      <c r="G18199" t="s">
        <v>51</v>
      </c>
      <c r="H18199" t="s">
        <v>14256</v>
      </c>
      <c r="I18199" t="s">
        <v>52</v>
      </c>
      <c r="J18199" t="s">
        <v>60</v>
      </c>
      <c r="M18199">
        <v>5007</v>
      </c>
      <c r="N18199">
        <v>127</v>
      </c>
      <c r="O18199">
        <v>136</v>
      </c>
    </row>
    <row r="18200" spans="1:15" x14ac:dyDescent="0.3">
      <c r="A18200" t="s">
        <v>23</v>
      </c>
      <c r="B18200">
        <v>1</v>
      </c>
      <c r="C18200">
        <v>1</v>
      </c>
      <c r="D18200">
        <v>1</v>
      </c>
      <c r="E18200" t="s">
        <v>14248</v>
      </c>
      <c r="F18200" t="s">
        <v>10364</v>
      </c>
      <c r="G18200" t="s">
        <v>23</v>
      </c>
      <c r="H18200" t="s">
        <v>14251</v>
      </c>
      <c r="I18200" t="s">
        <v>35</v>
      </c>
      <c r="J18200" t="s">
        <v>112</v>
      </c>
      <c r="M18200">
        <v>5007</v>
      </c>
      <c r="N18200">
        <v>166</v>
      </c>
      <c r="O18200">
        <v>171</v>
      </c>
    </row>
    <row r="18201" spans="1:15" x14ac:dyDescent="0.3">
      <c r="E18201" t="s">
        <v>14248</v>
      </c>
      <c r="F18201" t="s">
        <v>14254</v>
      </c>
      <c r="G18201" t="s">
        <v>14</v>
      </c>
      <c r="H18201" t="s">
        <v>14255</v>
      </c>
      <c r="I18201" t="s">
        <v>26</v>
      </c>
      <c r="M18201">
        <v>5009</v>
      </c>
      <c r="N18201">
        <v>0</v>
      </c>
      <c r="O18201">
        <v>9</v>
      </c>
    </row>
    <row r="18202" spans="1:15" x14ac:dyDescent="0.3">
      <c r="E18202" t="s">
        <v>14248</v>
      </c>
      <c r="F18202" t="s">
        <v>14249</v>
      </c>
      <c r="G18202" t="s">
        <v>23</v>
      </c>
      <c r="H18202" t="s">
        <v>14250</v>
      </c>
      <c r="I18202" t="s">
        <v>26</v>
      </c>
      <c r="M18202">
        <v>5009</v>
      </c>
      <c r="N18202">
        <v>15</v>
      </c>
      <c r="O18202">
        <v>22</v>
      </c>
    </row>
    <row r="18203" spans="1:15" x14ac:dyDescent="0.3">
      <c r="E18203" t="s">
        <v>14248</v>
      </c>
      <c r="F18203" t="s">
        <v>14249</v>
      </c>
      <c r="G18203" t="s">
        <v>17</v>
      </c>
      <c r="H18203" t="s">
        <v>14250</v>
      </c>
      <c r="I18203" t="s">
        <v>19</v>
      </c>
      <c r="M18203">
        <v>5009</v>
      </c>
      <c r="N18203">
        <v>15</v>
      </c>
      <c r="O18203">
        <v>22</v>
      </c>
    </row>
    <row r="18204" spans="1:15" x14ac:dyDescent="0.3">
      <c r="E18204" t="s">
        <v>14248</v>
      </c>
      <c r="F18204" t="s">
        <v>14257</v>
      </c>
      <c r="G18204" t="s">
        <v>17</v>
      </c>
      <c r="H18204" t="s">
        <v>14258</v>
      </c>
      <c r="I18204" t="s">
        <v>22</v>
      </c>
      <c r="M18204">
        <v>5009</v>
      </c>
      <c r="N18204">
        <v>24</v>
      </c>
      <c r="O18204">
        <v>43</v>
      </c>
    </row>
    <row r="18205" spans="1:15" x14ac:dyDescent="0.3">
      <c r="E18205" t="s">
        <v>14248</v>
      </c>
      <c r="F18205" t="s">
        <v>14252</v>
      </c>
      <c r="G18205" t="s">
        <v>14</v>
      </c>
      <c r="H18205" t="s">
        <v>14253</v>
      </c>
      <c r="I18205" t="s">
        <v>69</v>
      </c>
      <c r="J18205" t="s">
        <v>1017</v>
      </c>
      <c r="K18205" t="s">
        <v>43</v>
      </c>
      <c r="M18205">
        <v>5009</v>
      </c>
      <c r="N18205">
        <v>27</v>
      </c>
      <c r="O18205">
        <v>34</v>
      </c>
    </row>
    <row r="18206" spans="1:15" x14ac:dyDescent="0.3">
      <c r="E18206" t="s">
        <v>14248</v>
      </c>
      <c r="F18206" t="s">
        <v>5143</v>
      </c>
      <c r="G18206" t="s">
        <v>51</v>
      </c>
      <c r="H18206" t="s">
        <v>14256</v>
      </c>
      <c r="I18206" t="s">
        <v>52</v>
      </c>
      <c r="J18206" t="s">
        <v>60</v>
      </c>
      <c r="M18206">
        <v>5009</v>
      </c>
      <c r="N18206">
        <v>127</v>
      </c>
      <c r="O18206">
        <v>136</v>
      </c>
    </row>
    <row r="18207" spans="1:15" x14ac:dyDescent="0.3">
      <c r="A18207" t="s">
        <v>23</v>
      </c>
      <c r="B18207">
        <v>1</v>
      </c>
      <c r="C18207">
        <v>1</v>
      </c>
      <c r="D18207">
        <v>1</v>
      </c>
      <c r="E18207" t="s">
        <v>14248</v>
      </c>
      <c r="F18207" t="s">
        <v>10364</v>
      </c>
      <c r="G18207" t="s">
        <v>23</v>
      </c>
      <c r="H18207" t="s">
        <v>14251</v>
      </c>
      <c r="I18207" t="s">
        <v>35</v>
      </c>
      <c r="J18207" t="s">
        <v>112</v>
      </c>
      <c r="M18207">
        <v>5009</v>
      </c>
      <c r="N18207">
        <v>166</v>
      </c>
      <c r="O18207">
        <v>171</v>
      </c>
    </row>
    <row r="18208" spans="1:15" x14ac:dyDescent="0.3">
      <c r="A18208" t="s">
        <v>237</v>
      </c>
      <c r="B18208">
        <v>0</v>
      </c>
      <c r="C18208">
        <v>0</v>
      </c>
      <c r="D18208">
        <v>0</v>
      </c>
      <c r="E18208" t="s">
        <v>14259</v>
      </c>
      <c r="F18208" t="s">
        <v>14284</v>
      </c>
      <c r="G18208" t="s">
        <v>23</v>
      </c>
      <c r="H18208" t="s">
        <v>14285</v>
      </c>
      <c r="I18208" t="s">
        <v>26</v>
      </c>
      <c r="M18208">
        <v>5010</v>
      </c>
      <c r="N18208">
        <v>0</v>
      </c>
      <c r="O18208">
        <v>6</v>
      </c>
    </row>
    <row r="18209" spans="1:15" x14ac:dyDescent="0.3">
      <c r="A18209" t="s">
        <v>23</v>
      </c>
      <c r="B18209">
        <v>1</v>
      </c>
      <c r="C18209">
        <v>1</v>
      </c>
      <c r="D18209">
        <v>1</v>
      </c>
      <c r="E18209" t="s">
        <v>14259</v>
      </c>
      <c r="F18209" t="s">
        <v>2466</v>
      </c>
      <c r="G18209" t="s">
        <v>23</v>
      </c>
      <c r="H18209" t="s">
        <v>14275</v>
      </c>
      <c r="I18209" t="s">
        <v>22</v>
      </c>
      <c r="M18209">
        <v>5010</v>
      </c>
      <c r="N18209">
        <v>33</v>
      </c>
      <c r="O18209">
        <v>39</v>
      </c>
    </row>
    <row r="18210" spans="1:15" x14ac:dyDescent="0.3">
      <c r="E18210" t="s">
        <v>14259</v>
      </c>
      <c r="F18210" t="s">
        <v>2466</v>
      </c>
      <c r="G18210" t="s">
        <v>14</v>
      </c>
      <c r="H18210" t="s">
        <v>14275</v>
      </c>
      <c r="I18210" t="s">
        <v>52</v>
      </c>
      <c r="J18210" t="s">
        <v>32</v>
      </c>
      <c r="M18210">
        <v>5010</v>
      </c>
      <c r="N18210">
        <v>33</v>
      </c>
      <c r="O18210">
        <v>39</v>
      </c>
    </row>
    <row r="18211" spans="1:15" x14ac:dyDescent="0.3">
      <c r="E18211" t="s">
        <v>14259</v>
      </c>
      <c r="F18211" t="s">
        <v>5203</v>
      </c>
      <c r="G18211" t="s">
        <v>14</v>
      </c>
      <c r="H18211" t="s">
        <v>14260</v>
      </c>
      <c r="I18211" t="s">
        <v>52</v>
      </c>
      <c r="J18211" t="s">
        <v>32</v>
      </c>
      <c r="M18211">
        <v>5010</v>
      </c>
      <c r="N18211">
        <v>48</v>
      </c>
      <c r="O18211">
        <v>52</v>
      </c>
    </row>
    <row r="18212" spans="1:15" x14ac:dyDescent="0.3">
      <c r="A18212" t="s">
        <v>237</v>
      </c>
      <c r="B18212">
        <v>0</v>
      </c>
      <c r="E18212" t="s">
        <v>14259</v>
      </c>
      <c r="F18212" t="s">
        <v>14265</v>
      </c>
      <c r="G18212" t="s">
        <v>17</v>
      </c>
      <c r="H18212" t="s">
        <v>14266</v>
      </c>
      <c r="I18212" t="s">
        <v>22</v>
      </c>
      <c r="M18212">
        <v>5010</v>
      </c>
      <c r="N18212">
        <v>48</v>
      </c>
      <c r="O18212">
        <v>61</v>
      </c>
    </row>
    <row r="18213" spans="1:15" x14ac:dyDescent="0.3">
      <c r="A18213" t="s">
        <v>237</v>
      </c>
      <c r="B18213">
        <v>0</v>
      </c>
      <c r="E18213" t="s">
        <v>14259</v>
      </c>
      <c r="F18213" t="s">
        <v>14269</v>
      </c>
      <c r="G18213" t="s">
        <v>17</v>
      </c>
      <c r="H18213" t="s">
        <v>14270</v>
      </c>
      <c r="I18213" t="s">
        <v>22</v>
      </c>
      <c r="M18213">
        <v>5010</v>
      </c>
      <c r="N18213">
        <v>63</v>
      </c>
      <c r="O18213">
        <v>74</v>
      </c>
    </row>
    <row r="18214" spans="1:15" x14ac:dyDescent="0.3">
      <c r="A18214" t="s">
        <v>237</v>
      </c>
      <c r="B18214">
        <v>0</v>
      </c>
      <c r="C18214">
        <v>0</v>
      </c>
      <c r="D18214">
        <v>0</v>
      </c>
      <c r="E18214" t="s">
        <v>14259</v>
      </c>
      <c r="F18214" t="s">
        <v>14276</v>
      </c>
      <c r="G18214" t="s">
        <v>17</v>
      </c>
      <c r="H18214" t="s">
        <v>14277</v>
      </c>
      <c r="I18214" t="s">
        <v>22</v>
      </c>
      <c r="M18214">
        <v>5010</v>
      </c>
      <c r="N18214">
        <v>295</v>
      </c>
      <c r="O18214">
        <v>321</v>
      </c>
    </row>
    <row r="18215" spans="1:15" x14ac:dyDescent="0.3">
      <c r="A18215" t="s">
        <v>237</v>
      </c>
      <c r="B18215">
        <v>0</v>
      </c>
      <c r="C18215">
        <v>0</v>
      </c>
      <c r="D18215">
        <v>0</v>
      </c>
      <c r="E18215" t="s">
        <v>14259</v>
      </c>
      <c r="F18215" t="s">
        <v>14271</v>
      </c>
      <c r="G18215" t="s">
        <v>14</v>
      </c>
      <c r="H18215" t="s">
        <v>14272</v>
      </c>
      <c r="I18215" t="s">
        <v>52</v>
      </c>
      <c r="J18215" t="s">
        <v>46</v>
      </c>
      <c r="K18215" t="s">
        <v>2552</v>
      </c>
      <c r="M18215">
        <v>5010</v>
      </c>
      <c r="N18215">
        <v>310</v>
      </c>
      <c r="O18215">
        <v>321</v>
      </c>
    </row>
    <row r="18216" spans="1:15" x14ac:dyDescent="0.3">
      <c r="A18216" t="s">
        <v>237</v>
      </c>
      <c r="B18216">
        <v>0</v>
      </c>
      <c r="C18216">
        <v>0</v>
      </c>
      <c r="D18216">
        <v>0</v>
      </c>
      <c r="E18216" t="s">
        <v>14259</v>
      </c>
      <c r="F18216" t="s">
        <v>14281</v>
      </c>
      <c r="G18216" t="s">
        <v>17</v>
      </c>
      <c r="H18216" t="s">
        <v>14282</v>
      </c>
      <c r="I18216" t="s">
        <v>22</v>
      </c>
      <c r="M18216">
        <v>5010</v>
      </c>
      <c r="N18216">
        <v>323</v>
      </c>
      <c r="O18216">
        <v>344</v>
      </c>
    </row>
    <row r="18217" spans="1:15" x14ac:dyDescent="0.3">
      <c r="A18217" t="s">
        <v>237</v>
      </c>
      <c r="B18217">
        <v>0</v>
      </c>
      <c r="C18217">
        <v>0</v>
      </c>
      <c r="D18217">
        <v>0</v>
      </c>
      <c r="E18217" t="s">
        <v>14259</v>
      </c>
      <c r="F18217" t="s">
        <v>14286</v>
      </c>
      <c r="G18217" t="s">
        <v>14</v>
      </c>
      <c r="H18217" t="s">
        <v>14287</v>
      </c>
      <c r="I18217" t="s">
        <v>52</v>
      </c>
      <c r="J18217" t="s">
        <v>32</v>
      </c>
      <c r="M18217">
        <v>5010</v>
      </c>
      <c r="N18217">
        <v>340</v>
      </c>
      <c r="O18217">
        <v>344</v>
      </c>
    </row>
    <row r="18218" spans="1:15" x14ac:dyDescent="0.3">
      <c r="A18218" t="s">
        <v>237</v>
      </c>
      <c r="B18218">
        <v>0</v>
      </c>
      <c r="C18218">
        <v>0</v>
      </c>
      <c r="D18218">
        <v>0</v>
      </c>
      <c r="E18218" t="s">
        <v>14259</v>
      </c>
      <c r="F18218" t="s">
        <v>14273</v>
      </c>
      <c r="G18218" t="s">
        <v>17</v>
      </c>
      <c r="H18218" t="s">
        <v>14280</v>
      </c>
      <c r="I18218" t="s">
        <v>26</v>
      </c>
      <c r="M18218">
        <v>5010</v>
      </c>
      <c r="N18218">
        <v>346</v>
      </c>
      <c r="O18218">
        <v>359</v>
      </c>
    </row>
    <row r="18219" spans="1:15" x14ac:dyDescent="0.3">
      <c r="E18219" t="s">
        <v>14259</v>
      </c>
      <c r="F18219" t="s">
        <v>14261</v>
      </c>
      <c r="G18219" t="s">
        <v>17</v>
      </c>
      <c r="H18219" t="s">
        <v>14262</v>
      </c>
      <c r="I18219" t="s">
        <v>19</v>
      </c>
      <c r="M18219">
        <v>5010</v>
      </c>
      <c r="N18219">
        <v>346</v>
      </c>
      <c r="O18219">
        <v>377</v>
      </c>
    </row>
    <row r="18220" spans="1:15" x14ac:dyDescent="0.3">
      <c r="A18220" t="s">
        <v>237</v>
      </c>
      <c r="B18220">
        <v>0</v>
      </c>
      <c r="C18220">
        <v>0</v>
      </c>
      <c r="D18220">
        <v>0</v>
      </c>
      <c r="E18220" t="s">
        <v>14259</v>
      </c>
      <c r="F18220" t="s">
        <v>14273</v>
      </c>
      <c r="G18220" t="s">
        <v>17</v>
      </c>
      <c r="H18220" t="s">
        <v>14274</v>
      </c>
      <c r="I18220" t="s">
        <v>22</v>
      </c>
      <c r="M18220">
        <v>5010</v>
      </c>
      <c r="N18220">
        <v>379</v>
      </c>
      <c r="O18220">
        <v>392</v>
      </c>
    </row>
    <row r="18221" spans="1:15" x14ac:dyDescent="0.3">
      <c r="E18221" t="s">
        <v>14259</v>
      </c>
      <c r="F18221" t="s">
        <v>14288</v>
      </c>
      <c r="G18221" t="s">
        <v>17</v>
      </c>
      <c r="H18221" t="s">
        <v>14289</v>
      </c>
      <c r="I18221" t="s">
        <v>19</v>
      </c>
      <c r="M18221">
        <v>5010</v>
      </c>
      <c r="N18221">
        <v>395</v>
      </c>
      <c r="O18221">
        <v>401</v>
      </c>
    </row>
    <row r="18222" spans="1:15" x14ac:dyDescent="0.3">
      <c r="E18222" t="s">
        <v>14259</v>
      </c>
      <c r="F18222" t="s">
        <v>14267</v>
      </c>
      <c r="G18222" t="s">
        <v>51</v>
      </c>
      <c r="H18222" t="s">
        <v>14268</v>
      </c>
      <c r="I18222" t="s">
        <v>26</v>
      </c>
      <c r="M18222">
        <v>5010</v>
      </c>
      <c r="N18222">
        <v>405</v>
      </c>
      <c r="O18222">
        <v>415</v>
      </c>
    </row>
    <row r="18223" spans="1:15" x14ac:dyDescent="0.3">
      <c r="E18223" t="s">
        <v>14259</v>
      </c>
      <c r="F18223" t="s">
        <v>14267</v>
      </c>
      <c r="G18223" t="s">
        <v>17</v>
      </c>
      <c r="H18223" t="s">
        <v>14268</v>
      </c>
      <c r="I18223" t="s">
        <v>19</v>
      </c>
      <c r="M18223">
        <v>5010</v>
      </c>
      <c r="N18223">
        <v>405</v>
      </c>
      <c r="O18223">
        <v>415</v>
      </c>
    </row>
    <row r="18224" spans="1:15" x14ac:dyDescent="0.3">
      <c r="A18224" t="s">
        <v>237</v>
      </c>
      <c r="B18224">
        <v>0</v>
      </c>
      <c r="E18224" t="s">
        <v>14259</v>
      </c>
      <c r="F18224" t="s">
        <v>14278</v>
      </c>
      <c r="G18224" t="s">
        <v>17</v>
      </c>
      <c r="H18224" t="s">
        <v>14279</v>
      </c>
      <c r="I18224" t="s">
        <v>22</v>
      </c>
      <c r="M18224">
        <v>5010</v>
      </c>
      <c r="N18224">
        <v>417</v>
      </c>
      <c r="O18224">
        <v>439</v>
      </c>
    </row>
    <row r="18225" spans="1:15" x14ac:dyDescent="0.3">
      <c r="E18225" t="s">
        <v>14259</v>
      </c>
      <c r="F18225" t="s">
        <v>14283</v>
      </c>
      <c r="G18225" t="s">
        <v>17</v>
      </c>
      <c r="H18225" t="s">
        <v>14264</v>
      </c>
      <c r="I18225" t="s">
        <v>19</v>
      </c>
      <c r="M18225">
        <v>5010</v>
      </c>
      <c r="N18225">
        <v>441</v>
      </c>
      <c r="O18225">
        <v>469</v>
      </c>
    </row>
    <row r="18226" spans="1:15" x14ac:dyDescent="0.3">
      <c r="A18226" t="s">
        <v>237</v>
      </c>
      <c r="B18226">
        <v>0</v>
      </c>
      <c r="C18226">
        <v>0</v>
      </c>
      <c r="D18226">
        <v>0</v>
      </c>
      <c r="E18226" t="s">
        <v>14259</v>
      </c>
      <c r="F18226" t="s">
        <v>14263</v>
      </c>
      <c r="G18226" t="s">
        <v>17</v>
      </c>
      <c r="H18226" t="s">
        <v>14264</v>
      </c>
      <c r="I18226" t="s">
        <v>26</v>
      </c>
      <c r="M18226">
        <v>5010</v>
      </c>
      <c r="N18226">
        <v>441</v>
      </c>
      <c r="O18226">
        <v>455</v>
      </c>
    </row>
    <row r="18227" spans="1:15" x14ac:dyDescent="0.3">
      <c r="A18227" t="s">
        <v>237</v>
      </c>
      <c r="B18227">
        <v>0</v>
      </c>
      <c r="C18227">
        <v>0</v>
      </c>
      <c r="D18227">
        <v>0</v>
      </c>
      <c r="E18227" t="s">
        <v>14259</v>
      </c>
      <c r="F18227" t="s">
        <v>14292</v>
      </c>
      <c r="G18227" t="s">
        <v>17</v>
      </c>
      <c r="H18227" t="s">
        <v>14295</v>
      </c>
      <c r="I18227" t="s">
        <v>26</v>
      </c>
      <c r="M18227">
        <v>5011</v>
      </c>
      <c r="N18227">
        <v>0</v>
      </c>
      <c r="O18227">
        <v>13</v>
      </c>
    </row>
    <row r="18228" spans="1:15" x14ac:dyDescent="0.3">
      <c r="E18228" t="s">
        <v>14259</v>
      </c>
      <c r="F18228" t="s">
        <v>3225</v>
      </c>
      <c r="G18228" t="s">
        <v>14</v>
      </c>
      <c r="H18228" t="s">
        <v>14295</v>
      </c>
      <c r="I18228" t="s">
        <v>52</v>
      </c>
      <c r="J18228" t="s">
        <v>32</v>
      </c>
      <c r="M18228">
        <v>5011</v>
      </c>
      <c r="N18228">
        <v>9</v>
      </c>
      <c r="O18228">
        <v>13</v>
      </c>
    </row>
    <row r="18229" spans="1:15" x14ac:dyDescent="0.3">
      <c r="E18229" t="s">
        <v>14259</v>
      </c>
      <c r="F18229" t="s">
        <v>14324</v>
      </c>
      <c r="G18229" t="s">
        <v>17</v>
      </c>
      <c r="H18229" t="s">
        <v>14325</v>
      </c>
      <c r="I18229" t="s">
        <v>19</v>
      </c>
      <c r="M18229">
        <v>5011</v>
      </c>
      <c r="N18229">
        <v>30</v>
      </c>
      <c r="O18229">
        <v>32</v>
      </c>
    </row>
    <row r="18230" spans="1:15" x14ac:dyDescent="0.3">
      <c r="A18230" t="s">
        <v>237</v>
      </c>
      <c r="B18230">
        <v>0</v>
      </c>
      <c r="C18230">
        <v>0</v>
      </c>
      <c r="D18230">
        <v>0</v>
      </c>
      <c r="E18230" t="s">
        <v>14259</v>
      </c>
      <c r="F18230" t="s">
        <v>14320</v>
      </c>
      <c r="G18230" t="s">
        <v>17</v>
      </c>
      <c r="H18230" t="s">
        <v>14321</v>
      </c>
      <c r="I18230" t="s">
        <v>22</v>
      </c>
      <c r="M18230">
        <v>5011</v>
      </c>
      <c r="N18230">
        <v>132</v>
      </c>
      <c r="O18230">
        <v>145</v>
      </c>
    </row>
    <row r="18231" spans="1:15" x14ac:dyDescent="0.3">
      <c r="A18231" t="s">
        <v>237</v>
      </c>
      <c r="B18231">
        <v>0</v>
      </c>
      <c r="C18231">
        <v>0</v>
      </c>
      <c r="D18231">
        <v>0</v>
      </c>
      <c r="E18231" t="s">
        <v>14259</v>
      </c>
      <c r="F18231" t="s">
        <v>14298</v>
      </c>
      <c r="G18231" t="s">
        <v>51</v>
      </c>
      <c r="H18231" t="s">
        <v>14299</v>
      </c>
      <c r="I18231" t="s">
        <v>52</v>
      </c>
      <c r="J18231" t="s">
        <v>1639</v>
      </c>
      <c r="M18231">
        <v>5011</v>
      </c>
      <c r="N18231">
        <v>139</v>
      </c>
      <c r="O18231">
        <v>145</v>
      </c>
    </row>
    <row r="18232" spans="1:15" x14ac:dyDescent="0.3">
      <c r="A18232" t="s">
        <v>237</v>
      </c>
      <c r="B18232">
        <v>0</v>
      </c>
      <c r="E18232" t="s">
        <v>14259</v>
      </c>
      <c r="F18232" t="s">
        <v>14300</v>
      </c>
      <c r="G18232" t="s">
        <v>17</v>
      </c>
      <c r="H18232" t="s">
        <v>14301</v>
      </c>
      <c r="I18232" t="s">
        <v>22</v>
      </c>
      <c r="M18232">
        <v>5011</v>
      </c>
      <c r="N18232">
        <v>149</v>
      </c>
      <c r="O18232">
        <v>158</v>
      </c>
    </row>
    <row r="18233" spans="1:15" x14ac:dyDescent="0.3">
      <c r="A18233" t="s">
        <v>237</v>
      </c>
      <c r="B18233">
        <v>0</v>
      </c>
      <c r="E18233" t="s">
        <v>14259</v>
      </c>
      <c r="F18233" t="s">
        <v>14317</v>
      </c>
      <c r="G18233" t="s">
        <v>17</v>
      </c>
      <c r="H18233" t="s">
        <v>14318</v>
      </c>
      <c r="I18233" t="s">
        <v>22</v>
      </c>
      <c r="M18233">
        <v>5011</v>
      </c>
      <c r="N18233">
        <v>213</v>
      </c>
      <c r="O18233">
        <v>222</v>
      </c>
    </row>
    <row r="18234" spans="1:15" x14ac:dyDescent="0.3">
      <c r="A18234" t="s">
        <v>237</v>
      </c>
      <c r="B18234">
        <v>0</v>
      </c>
      <c r="C18234">
        <v>0</v>
      </c>
      <c r="D18234">
        <v>0</v>
      </c>
      <c r="E18234" t="s">
        <v>14259</v>
      </c>
      <c r="F18234" t="s">
        <v>14292</v>
      </c>
      <c r="G18234" t="s">
        <v>17</v>
      </c>
      <c r="H18234" t="s">
        <v>14293</v>
      </c>
      <c r="I18234" t="s">
        <v>22</v>
      </c>
      <c r="M18234">
        <v>5011</v>
      </c>
      <c r="N18234">
        <v>244</v>
      </c>
      <c r="O18234">
        <v>257</v>
      </c>
    </row>
    <row r="18235" spans="1:15" x14ac:dyDescent="0.3">
      <c r="E18235" t="s">
        <v>14259</v>
      </c>
      <c r="F18235" t="s">
        <v>3225</v>
      </c>
      <c r="G18235" t="s">
        <v>14</v>
      </c>
      <c r="H18235" t="s">
        <v>14308</v>
      </c>
      <c r="I18235" t="s">
        <v>52</v>
      </c>
      <c r="J18235" t="s">
        <v>32</v>
      </c>
      <c r="M18235">
        <v>5011</v>
      </c>
      <c r="N18235">
        <v>253</v>
      </c>
      <c r="O18235">
        <v>257</v>
      </c>
    </row>
    <row r="18236" spans="1:15" x14ac:dyDescent="0.3">
      <c r="A18236" t="s">
        <v>237</v>
      </c>
      <c r="B18236">
        <v>0</v>
      </c>
      <c r="C18236">
        <v>0</v>
      </c>
      <c r="D18236">
        <v>0</v>
      </c>
      <c r="E18236" t="s">
        <v>14259</v>
      </c>
      <c r="F18236" t="s">
        <v>14290</v>
      </c>
      <c r="G18236" t="s">
        <v>17</v>
      </c>
      <c r="H18236" t="s">
        <v>14291</v>
      </c>
      <c r="I18236" t="s">
        <v>19</v>
      </c>
      <c r="M18236">
        <v>5011</v>
      </c>
      <c r="N18236">
        <v>259</v>
      </c>
      <c r="O18236">
        <v>274</v>
      </c>
    </row>
    <row r="18237" spans="1:15" x14ac:dyDescent="0.3">
      <c r="E18237" t="s">
        <v>14259</v>
      </c>
      <c r="F18237" t="s">
        <v>3225</v>
      </c>
      <c r="G18237" t="s">
        <v>14</v>
      </c>
      <c r="H18237" t="s">
        <v>14304</v>
      </c>
      <c r="I18237" t="s">
        <v>52</v>
      </c>
      <c r="J18237" t="s">
        <v>32</v>
      </c>
      <c r="M18237">
        <v>5011</v>
      </c>
      <c r="N18237">
        <v>268</v>
      </c>
      <c r="O18237">
        <v>272</v>
      </c>
    </row>
    <row r="18238" spans="1:15" x14ac:dyDescent="0.3">
      <c r="E18238" t="s">
        <v>14259</v>
      </c>
      <c r="F18238" t="s">
        <v>14313</v>
      </c>
      <c r="G18238" t="s">
        <v>17</v>
      </c>
      <c r="H18238" t="s">
        <v>14314</v>
      </c>
      <c r="I18238" t="s">
        <v>19</v>
      </c>
      <c r="M18238">
        <v>5011</v>
      </c>
      <c r="N18238">
        <v>276</v>
      </c>
      <c r="O18238">
        <v>307</v>
      </c>
    </row>
    <row r="18239" spans="1:15" x14ac:dyDescent="0.3">
      <c r="A18239" t="s">
        <v>237</v>
      </c>
      <c r="B18239">
        <v>0</v>
      </c>
      <c r="C18239">
        <v>0</v>
      </c>
      <c r="D18239">
        <v>0</v>
      </c>
      <c r="E18239" t="s">
        <v>14259</v>
      </c>
      <c r="F18239" t="s">
        <v>14302</v>
      </c>
      <c r="G18239" t="s">
        <v>17</v>
      </c>
      <c r="H18239" t="s">
        <v>14303</v>
      </c>
      <c r="I18239" t="s">
        <v>26</v>
      </c>
      <c r="M18239">
        <v>5011</v>
      </c>
      <c r="N18239">
        <v>276</v>
      </c>
      <c r="O18239">
        <v>284</v>
      </c>
    </row>
    <row r="18240" spans="1:15" x14ac:dyDescent="0.3">
      <c r="E18240" t="s">
        <v>14259</v>
      </c>
      <c r="F18240" t="s">
        <v>3225</v>
      </c>
      <c r="G18240" t="s">
        <v>14</v>
      </c>
      <c r="H18240" t="s">
        <v>14305</v>
      </c>
      <c r="I18240" t="s">
        <v>52</v>
      </c>
      <c r="J18240" t="s">
        <v>32</v>
      </c>
      <c r="M18240">
        <v>5011</v>
      </c>
      <c r="N18240">
        <v>288</v>
      </c>
      <c r="O18240">
        <v>292</v>
      </c>
    </row>
    <row r="18241" spans="1:15" x14ac:dyDescent="0.3">
      <c r="E18241" t="s">
        <v>14259</v>
      </c>
      <c r="F18241" t="s">
        <v>14296</v>
      </c>
      <c r="G18241" t="s">
        <v>17</v>
      </c>
      <c r="H18241" t="s">
        <v>14297</v>
      </c>
      <c r="I18241" t="s">
        <v>26</v>
      </c>
      <c r="M18241">
        <v>5011</v>
      </c>
      <c r="N18241">
        <v>288</v>
      </c>
      <c r="O18241">
        <v>307</v>
      </c>
    </row>
    <row r="18242" spans="1:15" x14ac:dyDescent="0.3">
      <c r="A18242" t="s">
        <v>237</v>
      </c>
      <c r="B18242">
        <v>0</v>
      </c>
      <c r="C18242">
        <v>0</v>
      </c>
      <c r="D18242">
        <v>0</v>
      </c>
      <c r="E18242" t="s">
        <v>14259</v>
      </c>
      <c r="F18242" t="s">
        <v>14322</v>
      </c>
      <c r="G18242" t="s">
        <v>17</v>
      </c>
      <c r="H18242" t="s">
        <v>14323</v>
      </c>
      <c r="I18242" t="s">
        <v>22</v>
      </c>
      <c r="M18242">
        <v>5011</v>
      </c>
      <c r="N18242">
        <v>309</v>
      </c>
      <c r="O18242">
        <v>324</v>
      </c>
    </row>
    <row r="18243" spans="1:15" x14ac:dyDescent="0.3">
      <c r="E18243" t="s">
        <v>14259</v>
      </c>
      <c r="F18243" t="s">
        <v>3225</v>
      </c>
      <c r="G18243" t="s">
        <v>14</v>
      </c>
      <c r="H18243" t="s">
        <v>14309</v>
      </c>
      <c r="I18243" t="s">
        <v>52</v>
      </c>
      <c r="J18243" t="s">
        <v>32</v>
      </c>
      <c r="M18243">
        <v>5011</v>
      </c>
      <c r="N18243">
        <v>318</v>
      </c>
      <c r="O18243">
        <v>322</v>
      </c>
    </row>
    <row r="18244" spans="1:15" x14ac:dyDescent="0.3">
      <c r="A18244" t="s">
        <v>237</v>
      </c>
      <c r="B18244">
        <v>0</v>
      </c>
      <c r="C18244">
        <v>0</v>
      </c>
      <c r="D18244">
        <v>0</v>
      </c>
      <c r="E18244" t="s">
        <v>14259</v>
      </c>
      <c r="F18244" t="s">
        <v>14315</v>
      </c>
      <c r="G18244" t="s">
        <v>17</v>
      </c>
      <c r="H18244" t="s">
        <v>14316</v>
      </c>
      <c r="I18244" t="s">
        <v>22</v>
      </c>
      <c r="M18244">
        <v>5011</v>
      </c>
      <c r="N18244">
        <v>326</v>
      </c>
      <c r="O18244">
        <v>346</v>
      </c>
    </row>
    <row r="18245" spans="1:15" x14ac:dyDescent="0.3">
      <c r="E18245" t="s">
        <v>14259</v>
      </c>
      <c r="F18245" t="s">
        <v>3225</v>
      </c>
      <c r="G18245" t="s">
        <v>14</v>
      </c>
      <c r="H18245" t="s">
        <v>14310</v>
      </c>
      <c r="I18245" t="s">
        <v>52</v>
      </c>
      <c r="J18245" t="s">
        <v>32</v>
      </c>
      <c r="M18245">
        <v>5011</v>
      </c>
      <c r="N18245">
        <v>335</v>
      </c>
      <c r="O18245">
        <v>339</v>
      </c>
    </row>
    <row r="18246" spans="1:15" x14ac:dyDescent="0.3">
      <c r="A18246" t="s">
        <v>237</v>
      </c>
      <c r="B18246">
        <v>0</v>
      </c>
      <c r="C18246">
        <v>0</v>
      </c>
      <c r="D18246">
        <v>0</v>
      </c>
      <c r="E18246" t="s">
        <v>14259</v>
      </c>
      <c r="F18246" t="s">
        <v>14306</v>
      </c>
      <c r="G18246" t="s">
        <v>17</v>
      </c>
      <c r="H18246" t="s">
        <v>14307</v>
      </c>
      <c r="I18246" t="s">
        <v>22</v>
      </c>
      <c r="M18246">
        <v>5011</v>
      </c>
      <c r="N18246">
        <v>348</v>
      </c>
      <c r="O18246">
        <v>371</v>
      </c>
    </row>
    <row r="18247" spans="1:15" x14ac:dyDescent="0.3">
      <c r="E18247" t="s">
        <v>14259</v>
      </c>
      <c r="F18247" t="s">
        <v>3225</v>
      </c>
      <c r="G18247" t="s">
        <v>14</v>
      </c>
      <c r="H18247" t="s">
        <v>14311</v>
      </c>
      <c r="I18247" t="s">
        <v>52</v>
      </c>
      <c r="J18247" t="s">
        <v>32</v>
      </c>
      <c r="M18247">
        <v>5011</v>
      </c>
      <c r="N18247">
        <v>357</v>
      </c>
      <c r="O18247">
        <v>361</v>
      </c>
    </row>
    <row r="18248" spans="1:15" x14ac:dyDescent="0.3">
      <c r="E18248" t="s">
        <v>14259</v>
      </c>
      <c r="F18248" t="s">
        <v>14319</v>
      </c>
      <c r="G18248" t="s">
        <v>17</v>
      </c>
      <c r="H18248" t="s">
        <v>14294</v>
      </c>
      <c r="I18248" t="s">
        <v>19</v>
      </c>
      <c r="M18248">
        <v>5011</v>
      </c>
      <c r="N18248">
        <v>373</v>
      </c>
      <c r="O18248">
        <v>388</v>
      </c>
    </row>
    <row r="18249" spans="1:15" x14ac:dyDescent="0.3">
      <c r="A18249" t="s">
        <v>237</v>
      </c>
      <c r="B18249">
        <v>0</v>
      </c>
      <c r="C18249">
        <v>0</v>
      </c>
      <c r="D18249">
        <v>0</v>
      </c>
      <c r="E18249" t="s">
        <v>14259</v>
      </c>
      <c r="F18249" t="s">
        <v>14292</v>
      </c>
      <c r="G18249" t="s">
        <v>17</v>
      </c>
      <c r="H18249" t="s">
        <v>14294</v>
      </c>
      <c r="I18249" t="s">
        <v>26</v>
      </c>
      <c r="M18249">
        <v>5011</v>
      </c>
      <c r="N18249">
        <v>373</v>
      </c>
      <c r="O18249">
        <v>386</v>
      </c>
    </row>
    <row r="18250" spans="1:15" x14ac:dyDescent="0.3">
      <c r="E18250" t="s">
        <v>14259</v>
      </c>
      <c r="F18250" t="s">
        <v>3225</v>
      </c>
      <c r="G18250" t="s">
        <v>14</v>
      </c>
      <c r="H18250" t="s">
        <v>14312</v>
      </c>
      <c r="I18250" t="s">
        <v>52</v>
      </c>
      <c r="J18250" t="s">
        <v>32</v>
      </c>
      <c r="M18250">
        <v>5011</v>
      </c>
      <c r="N18250">
        <v>382</v>
      </c>
      <c r="O18250">
        <v>386</v>
      </c>
    </row>
    <row r="18251" spans="1:15" x14ac:dyDescent="0.3">
      <c r="E18251" t="s">
        <v>14326</v>
      </c>
      <c r="F18251" t="s">
        <v>13610</v>
      </c>
      <c r="G18251" t="s">
        <v>14</v>
      </c>
      <c r="H18251" t="s">
        <v>14329</v>
      </c>
      <c r="I18251" t="s">
        <v>35</v>
      </c>
      <c r="J18251" t="s">
        <v>32</v>
      </c>
      <c r="M18251">
        <v>5013</v>
      </c>
      <c r="N18251">
        <v>0</v>
      </c>
      <c r="O18251">
        <v>6</v>
      </c>
    </row>
    <row r="18252" spans="1:15" x14ac:dyDescent="0.3">
      <c r="A18252" t="s">
        <v>237</v>
      </c>
      <c r="B18252">
        <v>0</v>
      </c>
      <c r="E18252" t="s">
        <v>14326</v>
      </c>
      <c r="F18252" t="s">
        <v>14332</v>
      </c>
      <c r="G18252" t="s">
        <v>17</v>
      </c>
      <c r="H18252" t="s">
        <v>14333</v>
      </c>
      <c r="I18252" t="s">
        <v>22</v>
      </c>
      <c r="M18252">
        <v>5013</v>
      </c>
      <c r="N18252">
        <v>107</v>
      </c>
      <c r="O18252">
        <v>115</v>
      </c>
    </row>
    <row r="18253" spans="1:15" x14ac:dyDescent="0.3">
      <c r="E18253" t="s">
        <v>14326</v>
      </c>
      <c r="F18253" t="s">
        <v>1674</v>
      </c>
      <c r="G18253" t="s">
        <v>14</v>
      </c>
      <c r="H18253" t="s">
        <v>14330</v>
      </c>
      <c r="I18253" t="s">
        <v>52</v>
      </c>
      <c r="J18253" t="s">
        <v>32</v>
      </c>
      <c r="M18253">
        <v>5013</v>
      </c>
      <c r="N18253">
        <v>119</v>
      </c>
      <c r="O18253">
        <v>124</v>
      </c>
    </row>
    <row r="18254" spans="1:15" x14ac:dyDescent="0.3">
      <c r="A18254" t="s">
        <v>237</v>
      </c>
      <c r="B18254">
        <v>0</v>
      </c>
      <c r="E18254" t="s">
        <v>14326</v>
      </c>
      <c r="F18254" t="s">
        <v>14334</v>
      </c>
      <c r="G18254" t="s">
        <v>17</v>
      </c>
      <c r="H18254" t="s">
        <v>14330</v>
      </c>
      <c r="I18254" t="s">
        <v>22</v>
      </c>
      <c r="M18254">
        <v>5013</v>
      </c>
      <c r="N18254">
        <v>119</v>
      </c>
      <c r="O18254">
        <v>132</v>
      </c>
    </row>
    <row r="18255" spans="1:15" x14ac:dyDescent="0.3">
      <c r="E18255" t="s">
        <v>14326</v>
      </c>
      <c r="F18255" t="s">
        <v>14327</v>
      </c>
      <c r="G18255" t="s">
        <v>17</v>
      </c>
      <c r="H18255" t="s">
        <v>14328</v>
      </c>
      <c r="I18255" t="s">
        <v>19</v>
      </c>
      <c r="M18255">
        <v>5013</v>
      </c>
      <c r="N18255">
        <v>138</v>
      </c>
      <c r="O18255">
        <v>151</v>
      </c>
    </row>
    <row r="18256" spans="1:15" x14ac:dyDescent="0.3">
      <c r="A18256" t="s">
        <v>14</v>
      </c>
      <c r="B18256">
        <v>1</v>
      </c>
      <c r="C18256">
        <v>1</v>
      </c>
      <c r="D18256">
        <v>1</v>
      </c>
      <c r="E18256" t="s">
        <v>14326</v>
      </c>
      <c r="F18256" t="s">
        <v>14327</v>
      </c>
      <c r="G18256" t="s">
        <v>14</v>
      </c>
      <c r="H18256" t="s">
        <v>14328</v>
      </c>
      <c r="I18256" t="s">
        <v>26</v>
      </c>
      <c r="M18256">
        <v>5013</v>
      </c>
      <c r="N18256">
        <v>138</v>
      </c>
      <c r="O18256">
        <v>151</v>
      </c>
    </row>
    <row r="18257" spans="1:15" x14ac:dyDescent="0.3">
      <c r="E18257" t="s">
        <v>14326</v>
      </c>
      <c r="F18257" t="s">
        <v>4087</v>
      </c>
      <c r="G18257" t="s">
        <v>14</v>
      </c>
      <c r="H18257" t="s">
        <v>14331</v>
      </c>
      <c r="I18257" t="s">
        <v>52</v>
      </c>
      <c r="J18257" t="s">
        <v>32</v>
      </c>
      <c r="M18257">
        <v>5013</v>
      </c>
      <c r="N18257">
        <v>148</v>
      </c>
      <c r="O18257">
        <v>151</v>
      </c>
    </row>
    <row r="18258" spans="1:15" x14ac:dyDescent="0.3">
      <c r="E18258" t="s">
        <v>14248</v>
      </c>
      <c r="F18258" t="s">
        <v>14254</v>
      </c>
      <c r="G18258" t="s">
        <v>14</v>
      </c>
      <c r="H18258" t="s">
        <v>14255</v>
      </c>
      <c r="I18258" t="s">
        <v>26</v>
      </c>
      <c r="M18258">
        <v>5014</v>
      </c>
      <c r="N18258">
        <v>0</v>
      </c>
      <c r="O18258">
        <v>9</v>
      </c>
    </row>
    <row r="18259" spans="1:15" x14ac:dyDescent="0.3">
      <c r="E18259" t="s">
        <v>14248</v>
      </c>
      <c r="F18259" t="s">
        <v>14249</v>
      </c>
      <c r="G18259" t="s">
        <v>17</v>
      </c>
      <c r="H18259" t="s">
        <v>14250</v>
      </c>
      <c r="I18259" t="s">
        <v>19</v>
      </c>
      <c r="M18259">
        <v>5014</v>
      </c>
      <c r="N18259">
        <v>15</v>
      </c>
      <c r="O18259">
        <v>22</v>
      </c>
    </row>
    <row r="18260" spans="1:15" x14ac:dyDescent="0.3">
      <c r="E18260" t="s">
        <v>14248</v>
      </c>
      <c r="F18260" t="s">
        <v>14249</v>
      </c>
      <c r="G18260" t="s">
        <v>23</v>
      </c>
      <c r="H18260" t="s">
        <v>14250</v>
      </c>
      <c r="I18260" t="s">
        <v>26</v>
      </c>
      <c r="M18260">
        <v>5014</v>
      </c>
      <c r="N18260">
        <v>15</v>
      </c>
      <c r="O18260">
        <v>22</v>
      </c>
    </row>
    <row r="18261" spans="1:15" x14ac:dyDescent="0.3">
      <c r="E18261" t="s">
        <v>14248</v>
      </c>
      <c r="F18261" t="s">
        <v>14257</v>
      </c>
      <c r="G18261" t="s">
        <v>17</v>
      </c>
      <c r="H18261" t="s">
        <v>14258</v>
      </c>
      <c r="I18261" t="s">
        <v>22</v>
      </c>
      <c r="M18261">
        <v>5014</v>
      </c>
      <c r="N18261">
        <v>24</v>
      </c>
      <c r="O18261">
        <v>43</v>
      </c>
    </row>
    <row r="18262" spans="1:15" x14ac:dyDescent="0.3">
      <c r="E18262" t="s">
        <v>14248</v>
      </c>
      <c r="F18262" t="s">
        <v>14252</v>
      </c>
      <c r="G18262" t="s">
        <v>14</v>
      </c>
      <c r="H18262" t="s">
        <v>14253</v>
      </c>
      <c r="I18262" t="s">
        <v>69</v>
      </c>
      <c r="J18262" t="s">
        <v>1017</v>
      </c>
      <c r="K18262" t="s">
        <v>43</v>
      </c>
      <c r="M18262">
        <v>5014</v>
      </c>
      <c r="N18262">
        <v>27</v>
      </c>
      <c r="O18262">
        <v>34</v>
      </c>
    </row>
    <row r="18263" spans="1:15" x14ac:dyDescent="0.3">
      <c r="E18263" t="s">
        <v>14248</v>
      </c>
      <c r="F18263" t="s">
        <v>5143</v>
      </c>
      <c r="G18263" t="s">
        <v>51</v>
      </c>
      <c r="H18263" t="s">
        <v>14256</v>
      </c>
      <c r="I18263" t="s">
        <v>52</v>
      </c>
      <c r="J18263" t="s">
        <v>60</v>
      </c>
      <c r="M18263">
        <v>5014</v>
      </c>
      <c r="N18263">
        <v>127</v>
      </c>
      <c r="O18263">
        <v>136</v>
      </c>
    </row>
    <row r="18264" spans="1:15" x14ac:dyDescent="0.3">
      <c r="A18264" t="s">
        <v>23</v>
      </c>
      <c r="B18264">
        <v>1</v>
      </c>
      <c r="C18264">
        <v>1</v>
      </c>
      <c r="D18264">
        <v>1</v>
      </c>
      <c r="E18264" t="s">
        <v>14248</v>
      </c>
      <c r="F18264" t="s">
        <v>10364</v>
      </c>
      <c r="G18264" t="s">
        <v>23</v>
      </c>
      <c r="H18264" t="s">
        <v>14251</v>
      </c>
      <c r="I18264" t="s">
        <v>35</v>
      </c>
      <c r="J18264" t="s">
        <v>112</v>
      </c>
      <c r="M18264">
        <v>5014</v>
      </c>
      <c r="N18264">
        <v>166</v>
      </c>
      <c r="O18264">
        <v>171</v>
      </c>
    </row>
    <row r="18265" spans="1:15" x14ac:dyDescent="0.3">
      <c r="E18265" t="s">
        <v>14326</v>
      </c>
      <c r="F18265" t="s">
        <v>13610</v>
      </c>
      <c r="G18265" t="s">
        <v>14</v>
      </c>
      <c r="H18265" t="s">
        <v>14344</v>
      </c>
      <c r="I18265" t="s">
        <v>35</v>
      </c>
      <c r="J18265" t="s">
        <v>32</v>
      </c>
      <c r="M18265">
        <v>5015</v>
      </c>
      <c r="N18265">
        <v>0</v>
      </c>
      <c r="O18265">
        <v>6</v>
      </c>
    </row>
    <row r="18266" spans="1:15" x14ac:dyDescent="0.3">
      <c r="A18266" t="s">
        <v>237</v>
      </c>
      <c r="B18266">
        <v>0</v>
      </c>
      <c r="C18266">
        <v>0</v>
      </c>
      <c r="D18266">
        <v>0</v>
      </c>
      <c r="E18266" t="s">
        <v>14326</v>
      </c>
      <c r="F18266" t="s">
        <v>14342</v>
      </c>
      <c r="G18266" t="s">
        <v>17</v>
      </c>
      <c r="H18266" t="s">
        <v>14343</v>
      </c>
      <c r="I18266" t="s">
        <v>22</v>
      </c>
      <c r="M18266">
        <v>5015</v>
      </c>
      <c r="N18266">
        <v>38</v>
      </c>
      <c r="O18266">
        <v>49</v>
      </c>
    </row>
    <row r="18267" spans="1:15" x14ac:dyDescent="0.3">
      <c r="A18267" t="s">
        <v>51</v>
      </c>
      <c r="B18267">
        <v>1</v>
      </c>
      <c r="C18267">
        <v>1</v>
      </c>
      <c r="D18267">
        <v>1</v>
      </c>
      <c r="E18267" t="s">
        <v>14326</v>
      </c>
      <c r="F18267" t="s">
        <v>14339</v>
      </c>
      <c r="G18267" t="s">
        <v>51</v>
      </c>
      <c r="H18267" t="s">
        <v>14340</v>
      </c>
      <c r="I18267" t="s">
        <v>35</v>
      </c>
      <c r="J18267" t="s">
        <v>1639</v>
      </c>
      <c r="M18267">
        <v>5015</v>
      </c>
      <c r="N18267">
        <v>71</v>
      </c>
      <c r="O18267">
        <v>75</v>
      </c>
    </row>
    <row r="18268" spans="1:15" x14ac:dyDescent="0.3">
      <c r="A18268" t="s">
        <v>51</v>
      </c>
      <c r="B18268">
        <v>1</v>
      </c>
      <c r="C18268">
        <v>1</v>
      </c>
      <c r="D18268">
        <v>1</v>
      </c>
      <c r="E18268" t="s">
        <v>14326</v>
      </c>
      <c r="F18268" t="s">
        <v>14337</v>
      </c>
      <c r="G18268" t="s">
        <v>51</v>
      </c>
      <c r="H18268" t="s">
        <v>14338</v>
      </c>
      <c r="I18268" t="s">
        <v>22</v>
      </c>
      <c r="M18268">
        <v>5015</v>
      </c>
      <c r="N18268">
        <v>93</v>
      </c>
      <c r="O18268">
        <v>97</v>
      </c>
    </row>
    <row r="18269" spans="1:15" x14ac:dyDescent="0.3">
      <c r="A18269" t="s">
        <v>51</v>
      </c>
      <c r="B18269">
        <v>1</v>
      </c>
      <c r="C18269">
        <v>1</v>
      </c>
      <c r="D18269">
        <v>1</v>
      </c>
      <c r="E18269" t="s">
        <v>14326</v>
      </c>
      <c r="F18269" t="s">
        <v>14335</v>
      </c>
      <c r="G18269" t="s">
        <v>51</v>
      </c>
      <c r="H18269" t="s">
        <v>14336</v>
      </c>
      <c r="I18269" t="s">
        <v>22</v>
      </c>
      <c r="M18269">
        <v>5015</v>
      </c>
      <c r="N18269">
        <v>101</v>
      </c>
      <c r="O18269">
        <v>109</v>
      </c>
    </row>
    <row r="18270" spans="1:15" x14ac:dyDescent="0.3">
      <c r="E18270" t="s">
        <v>14326</v>
      </c>
      <c r="F18270" t="s">
        <v>1751</v>
      </c>
      <c r="G18270" t="s">
        <v>51</v>
      </c>
      <c r="H18270" t="s">
        <v>14341</v>
      </c>
      <c r="I18270" t="s">
        <v>52</v>
      </c>
      <c r="J18270" t="s">
        <v>393</v>
      </c>
      <c r="M18270">
        <v>5015</v>
      </c>
      <c r="N18270">
        <v>137</v>
      </c>
      <c r="O18270">
        <v>146</v>
      </c>
    </row>
    <row r="18271" spans="1:15" x14ac:dyDescent="0.3">
      <c r="E18271" t="s">
        <v>14248</v>
      </c>
      <c r="F18271" t="s">
        <v>14254</v>
      </c>
      <c r="G18271" t="s">
        <v>14</v>
      </c>
      <c r="H18271" t="s">
        <v>14255</v>
      </c>
      <c r="I18271" t="s">
        <v>26</v>
      </c>
      <c r="M18271">
        <v>5017</v>
      </c>
      <c r="N18271">
        <v>0</v>
      </c>
      <c r="O18271">
        <v>9</v>
      </c>
    </row>
    <row r="18272" spans="1:15" x14ac:dyDescent="0.3">
      <c r="E18272" t="s">
        <v>14248</v>
      </c>
      <c r="F18272" t="s">
        <v>14249</v>
      </c>
      <c r="G18272" t="s">
        <v>23</v>
      </c>
      <c r="H18272" t="s">
        <v>14250</v>
      </c>
      <c r="I18272" t="s">
        <v>26</v>
      </c>
      <c r="M18272">
        <v>5017</v>
      </c>
      <c r="N18272">
        <v>15</v>
      </c>
      <c r="O18272">
        <v>22</v>
      </c>
    </row>
    <row r="18273" spans="1:15" x14ac:dyDescent="0.3">
      <c r="E18273" t="s">
        <v>14248</v>
      </c>
      <c r="F18273" t="s">
        <v>14249</v>
      </c>
      <c r="G18273" t="s">
        <v>17</v>
      </c>
      <c r="H18273" t="s">
        <v>14250</v>
      </c>
      <c r="I18273" t="s">
        <v>19</v>
      </c>
      <c r="M18273">
        <v>5017</v>
      </c>
      <c r="N18273">
        <v>15</v>
      </c>
      <c r="O18273">
        <v>22</v>
      </c>
    </row>
    <row r="18274" spans="1:15" x14ac:dyDescent="0.3">
      <c r="E18274" t="s">
        <v>14248</v>
      </c>
      <c r="F18274" t="s">
        <v>14257</v>
      </c>
      <c r="G18274" t="s">
        <v>17</v>
      </c>
      <c r="H18274" t="s">
        <v>14258</v>
      </c>
      <c r="I18274" t="s">
        <v>22</v>
      </c>
      <c r="M18274">
        <v>5017</v>
      </c>
      <c r="N18274">
        <v>24</v>
      </c>
      <c r="O18274">
        <v>43</v>
      </c>
    </row>
    <row r="18275" spans="1:15" x14ac:dyDescent="0.3">
      <c r="E18275" t="s">
        <v>14248</v>
      </c>
      <c r="F18275" t="s">
        <v>14252</v>
      </c>
      <c r="G18275" t="s">
        <v>14</v>
      </c>
      <c r="H18275" t="s">
        <v>14253</v>
      </c>
      <c r="I18275" t="s">
        <v>69</v>
      </c>
      <c r="J18275" t="s">
        <v>1017</v>
      </c>
      <c r="K18275" t="s">
        <v>43</v>
      </c>
      <c r="M18275">
        <v>5017</v>
      </c>
      <c r="N18275">
        <v>27</v>
      </c>
      <c r="O18275">
        <v>34</v>
      </c>
    </row>
    <row r="18276" spans="1:15" x14ac:dyDescent="0.3">
      <c r="E18276" t="s">
        <v>14248</v>
      </c>
      <c r="F18276" t="s">
        <v>5143</v>
      </c>
      <c r="G18276" t="s">
        <v>51</v>
      </c>
      <c r="H18276" t="s">
        <v>14256</v>
      </c>
      <c r="I18276" t="s">
        <v>52</v>
      </c>
      <c r="J18276" t="s">
        <v>60</v>
      </c>
      <c r="M18276">
        <v>5017</v>
      </c>
      <c r="N18276">
        <v>127</v>
      </c>
      <c r="O18276">
        <v>136</v>
      </c>
    </row>
    <row r="18277" spans="1:15" x14ac:dyDescent="0.3">
      <c r="A18277" t="s">
        <v>23</v>
      </c>
      <c r="B18277">
        <v>1</v>
      </c>
      <c r="C18277">
        <v>1</v>
      </c>
      <c r="D18277">
        <v>1</v>
      </c>
      <c r="E18277" t="s">
        <v>14248</v>
      </c>
      <c r="F18277" t="s">
        <v>10364</v>
      </c>
      <c r="G18277" t="s">
        <v>23</v>
      </c>
      <c r="H18277" t="s">
        <v>14251</v>
      </c>
      <c r="I18277" t="s">
        <v>35</v>
      </c>
      <c r="J18277" t="s">
        <v>112</v>
      </c>
      <c r="M18277">
        <v>5017</v>
      </c>
      <c r="N18277">
        <v>166</v>
      </c>
      <c r="O18277">
        <v>171</v>
      </c>
    </row>
    <row r="18278" spans="1:15" x14ac:dyDescent="0.3">
      <c r="A18278" t="s">
        <v>14</v>
      </c>
      <c r="B18278">
        <v>1</v>
      </c>
      <c r="C18278">
        <v>1</v>
      </c>
      <c r="D18278">
        <v>1</v>
      </c>
      <c r="E18278" t="s">
        <v>14372</v>
      </c>
      <c r="F18278" t="s">
        <v>14375</v>
      </c>
      <c r="G18278" t="s">
        <v>14</v>
      </c>
      <c r="H18278" t="s">
        <v>14376</v>
      </c>
      <c r="I18278" t="s">
        <v>22</v>
      </c>
      <c r="M18278">
        <v>5019</v>
      </c>
      <c r="N18278">
        <v>77</v>
      </c>
      <c r="O18278">
        <v>80</v>
      </c>
    </row>
    <row r="18279" spans="1:15" x14ac:dyDescent="0.3">
      <c r="E18279" t="s">
        <v>14372</v>
      </c>
      <c r="F18279" t="s">
        <v>14373</v>
      </c>
      <c r="G18279" t="s">
        <v>51</v>
      </c>
      <c r="H18279" t="s">
        <v>14374</v>
      </c>
      <c r="I18279" t="s">
        <v>19</v>
      </c>
      <c r="M18279">
        <v>5019</v>
      </c>
      <c r="N18279">
        <v>164</v>
      </c>
      <c r="O18279">
        <v>177</v>
      </c>
    </row>
    <row r="18280" spans="1:15" x14ac:dyDescent="0.3">
      <c r="E18280" t="s">
        <v>14372</v>
      </c>
      <c r="F18280" t="s">
        <v>14373</v>
      </c>
      <c r="G18280" t="s">
        <v>17</v>
      </c>
      <c r="H18280" t="s">
        <v>14374</v>
      </c>
      <c r="I18280" t="s">
        <v>26</v>
      </c>
      <c r="M18280">
        <v>5019</v>
      </c>
      <c r="N18280">
        <v>164</v>
      </c>
      <c r="O18280">
        <v>177</v>
      </c>
    </row>
    <row r="18281" spans="1:15" x14ac:dyDescent="0.3">
      <c r="E18281" t="s">
        <v>14372</v>
      </c>
      <c r="F18281" t="s">
        <v>14377</v>
      </c>
      <c r="G18281" t="s">
        <v>14</v>
      </c>
      <c r="H18281" t="s">
        <v>14378</v>
      </c>
      <c r="I18281" t="s">
        <v>22</v>
      </c>
      <c r="M18281">
        <v>5020</v>
      </c>
      <c r="N18281">
        <v>9</v>
      </c>
      <c r="O18281">
        <v>13</v>
      </c>
    </row>
    <row r="18282" spans="1:15" x14ac:dyDescent="0.3">
      <c r="E18282" t="s">
        <v>14372</v>
      </c>
      <c r="F18282" t="s">
        <v>14377</v>
      </c>
      <c r="G18282" t="s">
        <v>14</v>
      </c>
      <c r="H18282" t="s">
        <v>14379</v>
      </c>
      <c r="I18282" t="s">
        <v>22</v>
      </c>
      <c r="M18282">
        <v>5020</v>
      </c>
      <c r="N18282">
        <v>128</v>
      </c>
      <c r="O18282">
        <v>132</v>
      </c>
    </row>
    <row r="18283" spans="1:15" x14ac:dyDescent="0.3">
      <c r="A18283" t="s">
        <v>14</v>
      </c>
      <c r="B18283">
        <v>1</v>
      </c>
      <c r="C18283">
        <v>1</v>
      </c>
      <c r="D18283">
        <v>1</v>
      </c>
      <c r="E18283" t="s">
        <v>14372</v>
      </c>
      <c r="F18283" t="s">
        <v>14377</v>
      </c>
      <c r="G18283" t="s">
        <v>14</v>
      </c>
      <c r="H18283" t="s">
        <v>14380</v>
      </c>
      <c r="I18283" t="s">
        <v>22</v>
      </c>
      <c r="M18283">
        <v>5021</v>
      </c>
      <c r="N18283">
        <v>43</v>
      </c>
      <c r="O18283">
        <v>47</v>
      </c>
    </row>
    <row r="18284" spans="1:15" x14ac:dyDescent="0.3">
      <c r="A18284" t="s">
        <v>14</v>
      </c>
      <c r="B18284">
        <v>0</v>
      </c>
      <c r="C18284">
        <v>1</v>
      </c>
      <c r="D18284" t="s">
        <v>14</v>
      </c>
      <c r="E18284" t="s">
        <v>14372</v>
      </c>
      <c r="F18284" t="s">
        <v>14383</v>
      </c>
      <c r="G18284" t="s">
        <v>23</v>
      </c>
      <c r="H18284" t="s">
        <v>14384</v>
      </c>
      <c r="I18284" t="s">
        <v>26</v>
      </c>
      <c r="M18284">
        <v>5022</v>
      </c>
      <c r="N18284">
        <v>0</v>
      </c>
      <c r="O18284">
        <v>5</v>
      </c>
    </row>
    <row r="18285" spans="1:15" x14ac:dyDescent="0.3">
      <c r="E18285" t="s">
        <v>14372</v>
      </c>
      <c r="F18285" t="s">
        <v>14383</v>
      </c>
      <c r="G18285" t="s">
        <v>14</v>
      </c>
      <c r="H18285" t="s">
        <v>14384</v>
      </c>
      <c r="I18285" t="s">
        <v>19</v>
      </c>
      <c r="M18285">
        <v>5022</v>
      </c>
      <c r="N18285">
        <v>0</v>
      </c>
      <c r="O18285">
        <v>5</v>
      </c>
    </row>
    <row r="18286" spans="1:15" x14ac:dyDescent="0.3">
      <c r="E18286" t="s">
        <v>14372</v>
      </c>
      <c r="F18286" t="s">
        <v>14385</v>
      </c>
      <c r="G18286" t="s">
        <v>23</v>
      </c>
      <c r="H18286" t="s">
        <v>14386</v>
      </c>
      <c r="I18286" t="s">
        <v>26</v>
      </c>
      <c r="M18286">
        <v>5022</v>
      </c>
      <c r="N18286">
        <v>9</v>
      </c>
      <c r="O18286">
        <v>15</v>
      </c>
    </row>
    <row r="18287" spans="1:15" x14ac:dyDescent="0.3">
      <c r="A18287" t="s">
        <v>14</v>
      </c>
      <c r="B18287">
        <v>1</v>
      </c>
      <c r="C18287">
        <v>1</v>
      </c>
      <c r="D18287">
        <v>1</v>
      </c>
      <c r="E18287" t="s">
        <v>14372</v>
      </c>
      <c r="F18287" t="s">
        <v>14385</v>
      </c>
      <c r="G18287" t="s">
        <v>14</v>
      </c>
      <c r="H18287" t="s">
        <v>14386</v>
      </c>
      <c r="I18287" t="s">
        <v>19</v>
      </c>
      <c r="M18287">
        <v>5022</v>
      </c>
      <c r="N18287">
        <v>9</v>
      </c>
      <c r="O18287">
        <v>15</v>
      </c>
    </row>
    <row r="18288" spans="1:15" x14ac:dyDescent="0.3">
      <c r="A18288" t="s">
        <v>14</v>
      </c>
      <c r="B18288">
        <v>1</v>
      </c>
      <c r="C18288">
        <v>1</v>
      </c>
      <c r="D18288">
        <v>1</v>
      </c>
      <c r="E18288" t="s">
        <v>14372</v>
      </c>
      <c r="F18288" t="s">
        <v>14377</v>
      </c>
      <c r="G18288" t="s">
        <v>14</v>
      </c>
      <c r="H18288" t="s">
        <v>14382</v>
      </c>
      <c r="I18288" t="s">
        <v>22</v>
      </c>
      <c r="M18288">
        <v>5022</v>
      </c>
      <c r="N18288">
        <v>54</v>
      </c>
      <c r="O18288">
        <v>58</v>
      </c>
    </row>
    <row r="18289" spans="1:15" x14ac:dyDescent="0.3">
      <c r="A18289" t="s">
        <v>14</v>
      </c>
      <c r="B18289">
        <v>1</v>
      </c>
      <c r="C18289">
        <v>1</v>
      </c>
      <c r="D18289">
        <v>1</v>
      </c>
      <c r="E18289" t="s">
        <v>14372</v>
      </c>
      <c r="F18289" t="s">
        <v>14387</v>
      </c>
      <c r="G18289" t="s">
        <v>14</v>
      </c>
      <c r="H18289" t="s">
        <v>14388</v>
      </c>
      <c r="I18289" t="s">
        <v>22</v>
      </c>
      <c r="M18289">
        <v>5022</v>
      </c>
      <c r="N18289">
        <v>149</v>
      </c>
      <c r="O18289">
        <v>153</v>
      </c>
    </row>
    <row r="18290" spans="1:15" x14ac:dyDescent="0.3">
      <c r="E18290" t="s">
        <v>14372</v>
      </c>
      <c r="F18290" t="s">
        <v>5386</v>
      </c>
      <c r="G18290" t="s">
        <v>23</v>
      </c>
      <c r="H18290" t="s">
        <v>14381</v>
      </c>
      <c r="I18290" t="s">
        <v>52</v>
      </c>
      <c r="J18290" t="s">
        <v>117</v>
      </c>
      <c r="M18290">
        <v>5022</v>
      </c>
      <c r="N18290">
        <v>199</v>
      </c>
      <c r="O18290">
        <v>209</v>
      </c>
    </row>
    <row r="18291" spans="1:15" x14ac:dyDescent="0.3">
      <c r="E18291" t="s">
        <v>14389</v>
      </c>
      <c r="F18291" t="s">
        <v>14390</v>
      </c>
      <c r="G18291" t="s">
        <v>23</v>
      </c>
      <c r="H18291" t="s">
        <v>14391</v>
      </c>
      <c r="I18291" t="s">
        <v>26</v>
      </c>
      <c r="M18291">
        <v>5023</v>
      </c>
      <c r="N18291">
        <v>0</v>
      </c>
      <c r="O18291">
        <v>8</v>
      </c>
    </row>
    <row r="18292" spans="1:15" x14ac:dyDescent="0.3">
      <c r="E18292" t="s">
        <v>14389</v>
      </c>
      <c r="F18292" t="s">
        <v>14394</v>
      </c>
      <c r="G18292" t="s">
        <v>17</v>
      </c>
      <c r="H18292" t="s">
        <v>14395</v>
      </c>
      <c r="I18292" t="s">
        <v>26</v>
      </c>
      <c r="M18292">
        <v>5023</v>
      </c>
      <c r="N18292">
        <v>34</v>
      </c>
      <c r="O18292">
        <v>51</v>
      </c>
    </row>
    <row r="18293" spans="1:15" x14ac:dyDescent="0.3">
      <c r="E18293" t="s">
        <v>14389</v>
      </c>
      <c r="F18293" t="s">
        <v>14396</v>
      </c>
      <c r="G18293" t="s">
        <v>17</v>
      </c>
      <c r="H18293" t="s">
        <v>14397</v>
      </c>
      <c r="I18293" t="s">
        <v>19</v>
      </c>
      <c r="M18293">
        <v>5023</v>
      </c>
      <c r="N18293">
        <v>34</v>
      </c>
      <c r="O18293">
        <v>55</v>
      </c>
    </row>
    <row r="18294" spans="1:15" x14ac:dyDescent="0.3">
      <c r="A18294" t="s">
        <v>237</v>
      </c>
      <c r="B18294">
        <v>0</v>
      </c>
      <c r="E18294" t="s">
        <v>14389</v>
      </c>
      <c r="F18294" t="s">
        <v>14392</v>
      </c>
      <c r="G18294" t="s">
        <v>17</v>
      </c>
      <c r="H18294" t="s">
        <v>14393</v>
      </c>
      <c r="I18294" t="s">
        <v>26</v>
      </c>
      <c r="M18294">
        <v>5023</v>
      </c>
      <c r="N18294">
        <v>62</v>
      </c>
      <c r="O18294">
        <v>71</v>
      </c>
    </row>
    <row r="18295" spans="1:15" x14ac:dyDescent="0.3">
      <c r="E18295" t="s">
        <v>14389</v>
      </c>
      <c r="F18295" t="s">
        <v>14392</v>
      </c>
      <c r="G18295" t="s">
        <v>51</v>
      </c>
      <c r="H18295" t="s">
        <v>14393</v>
      </c>
      <c r="I18295" t="s">
        <v>19</v>
      </c>
      <c r="M18295">
        <v>5023</v>
      </c>
      <c r="N18295">
        <v>62</v>
      </c>
      <c r="O18295">
        <v>71</v>
      </c>
    </row>
    <row r="18296" spans="1:15" x14ac:dyDescent="0.3">
      <c r="E18296" t="s">
        <v>14389</v>
      </c>
      <c r="F18296" t="s">
        <v>14400</v>
      </c>
      <c r="G18296" t="s">
        <v>14</v>
      </c>
      <c r="H18296" t="s">
        <v>14401</v>
      </c>
      <c r="I18296" t="s">
        <v>26</v>
      </c>
      <c r="M18296">
        <v>5024</v>
      </c>
      <c r="N18296">
        <v>0</v>
      </c>
      <c r="O18296">
        <v>11</v>
      </c>
    </row>
    <row r="18297" spans="1:15" x14ac:dyDescent="0.3">
      <c r="E18297" t="s">
        <v>14389</v>
      </c>
      <c r="F18297" t="s">
        <v>14400</v>
      </c>
      <c r="G18297" t="s">
        <v>17</v>
      </c>
      <c r="H18297" t="s">
        <v>14401</v>
      </c>
      <c r="I18297" t="s">
        <v>19</v>
      </c>
      <c r="M18297">
        <v>5024</v>
      </c>
      <c r="N18297">
        <v>0</v>
      </c>
      <c r="O18297">
        <v>11</v>
      </c>
    </row>
    <row r="18298" spans="1:15" x14ac:dyDescent="0.3">
      <c r="E18298" t="s">
        <v>14389</v>
      </c>
      <c r="F18298" t="s">
        <v>14398</v>
      </c>
      <c r="G18298" t="s">
        <v>51</v>
      </c>
      <c r="H18298" t="s">
        <v>14399</v>
      </c>
      <c r="I18298" t="s">
        <v>19</v>
      </c>
      <c r="M18298">
        <v>5024</v>
      </c>
      <c r="N18298">
        <v>25</v>
      </c>
      <c r="O18298">
        <v>34</v>
      </c>
    </row>
    <row r="18299" spans="1:15" x14ac:dyDescent="0.3">
      <c r="E18299" t="s">
        <v>14389</v>
      </c>
      <c r="F18299" t="s">
        <v>14398</v>
      </c>
      <c r="G18299" t="s">
        <v>23</v>
      </c>
      <c r="H18299" t="s">
        <v>14399</v>
      </c>
      <c r="I18299" t="s">
        <v>26</v>
      </c>
      <c r="M18299">
        <v>5024</v>
      </c>
      <c r="N18299">
        <v>25</v>
      </c>
      <c r="O18299">
        <v>34</v>
      </c>
    </row>
    <row r="18300" spans="1:15" x14ac:dyDescent="0.3">
      <c r="E18300" t="s">
        <v>14389</v>
      </c>
      <c r="F18300" t="s">
        <v>14396</v>
      </c>
      <c r="G18300" t="s">
        <v>17</v>
      </c>
      <c r="H18300" t="s">
        <v>14404</v>
      </c>
      <c r="I18300" t="s">
        <v>22</v>
      </c>
      <c r="M18300">
        <v>5024</v>
      </c>
      <c r="N18300">
        <v>53</v>
      </c>
      <c r="O18300">
        <v>74</v>
      </c>
    </row>
    <row r="18301" spans="1:15" x14ac:dyDescent="0.3">
      <c r="A18301" t="s">
        <v>14</v>
      </c>
      <c r="B18301">
        <v>1</v>
      </c>
      <c r="C18301">
        <v>1</v>
      </c>
      <c r="D18301">
        <v>1</v>
      </c>
      <c r="E18301" t="s">
        <v>14389</v>
      </c>
      <c r="F18301" t="s">
        <v>14402</v>
      </c>
      <c r="G18301" t="s">
        <v>14</v>
      </c>
      <c r="H18301" t="s">
        <v>14403</v>
      </c>
      <c r="I18301" t="s">
        <v>22</v>
      </c>
      <c r="M18301">
        <v>5024</v>
      </c>
      <c r="N18301">
        <v>129</v>
      </c>
      <c r="O18301">
        <v>137</v>
      </c>
    </row>
    <row r="18302" spans="1:15" x14ac:dyDescent="0.3">
      <c r="E18302" t="s">
        <v>14389</v>
      </c>
      <c r="F18302" t="s">
        <v>14411</v>
      </c>
      <c r="G18302" t="s">
        <v>14</v>
      </c>
      <c r="H18302" t="s">
        <v>14412</v>
      </c>
      <c r="I18302" t="s">
        <v>22</v>
      </c>
      <c r="M18302">
        <v>5025</v>
      </c>
      <c r="N18302">
        <v>11</v>
      </c>
      <c r="O18302">
        <v>17</v>
      </c>
    </row>
    <row r="18303" spans="1:15" x14ac:dyDescent="0.3">
      <c r="A18303" t="s">
        <v>14</v>
      </c>
      <c r="B18303">
        <v>1</v>
      </c>
      <c r="C18303">
        <v>1</v>
      </c>
      <c r="D18303">
        <v>1</v>
      </c>
      <c r="E18303" t="s">
        <v>14389</v>
      </c>
      <c r="F18303" t="s">
        <v>14413</v>
      </c>
      <c r="G18303" t="s">
        <v>14</v>
      </c>
      <c r="H18303" t="s">
        <v>14414</v>
      </c>
      <c r="I18303" t="s">
        <v>22</v>
      </c>
      <c r="M18303">
        <v>5025</v>
      </c>
      <c r="N18303">
        <v>19</v>
      </c>
      <c r="O18303">
        <v>24</v>
      </c>
    </row>
    <row r="18304" spans="1:15" x14ac:dyDescent="0.3">
      <c r="A18304" t="s">
        <v>14</v>
      </c>
      <c r="B18304">
        <v>1</v>
      </c>
      <c r="C18304">
        <v>1</v>
      </c>
      <c r="D18304">
        <v>1</v>
      </c>
      <c r="E18304" t="s">
        <v>14389</v>
      </c>
      <c r="F18304" t="s">
        <v>14434</v>
      </c>
      <c r="G18304" t="s">
        <v>14</v>
      </c>
      <c r="H18304" t="s">
        <v>14435</v>
      </c>
      <c r="I18304" t="s">
        <v>22</v>
      </c>
      <c r="M18304">
        <v>5025</v>
      </c>
      <c r="N18304">
        <v>28</v>
      </c>
      <c r="O18304">
        <v>35</v>
      </c>
    </row>
    <row r="18305" spans="1:15" x14ac:dyDescent="0.3">
      <c r="E18305" t="s">
        <v>14389</v>
      </c>
      <c r="F18305" t="s">
        <v>5203</v>
      </c>
      <c r="G18305" t="s">
        <v>14</v>
      </c>
      <c r="H18305" t="s">
        <v>14416</v>
      </c>
      <c r="I18305" t="s">
        <v>52</v>
      </c>
      <c r="J18305" t="s">
        <v>32</v>
      </c>
      <c r="M18305">
        <v>5025</v>
      </c>
      <c r="N18305">
        <v>67</v>
      </c>
      <c r="O18305">
        <v>71</v>
      </c>
    </row>
    <row r="18306" spans="1:15" x14ac:dyDescent="0.3">
      <c r="A18306" t="s">
        <v>51</v>
      </c>
      <c r="B18306">
        <v>1</v>
      </c>
      <c r="C18306">
        <v>1</v>
      </c>
      <c r="D18306">
        <v>1</v>
      </c>
      <c r="E18306" t="s">
        <v>14389</v>
      </c>
      <c r="F18306" t="s">
        <v>14438</v>
      </c>
      <c r="G18306" t="s">
        <v>51</v>
      </c>
      <c r="H18306" t="s">
        <v>14439</v>
      </c>
      <c r="I18306" t="s">
        <v>22</v>
      </c>
      <c r="M18306">
        <v>5025</v>
      </c>
      <c r="N18306">
        <v>67</v>
      </c>
      <c r="O18306">
        <v>80</v>
      </c>
    </row>
    <row r="18307" spans="1:15" x14ac:dyDescent="0.3">
      <c r="A18307" t="s">
        <v>237</v>
      </c>
      <c r="B18307">
        <v>0</v>
      </c>
      <c r="C18307">
        <v>0</v>
      </c>
      <c r="D18307">
        <v>0</v>
      </c>
      <c r="E18307" t="s">
        <v>14389</v>
      </c>
      <c r="F18307" t="s">
        <v>14432</v>
      </c>
      <c r="G18307" t="s">
        <v>51</v>
      </c>
      <c r="H18307" t="s">
        <v>14433</v>
      </c>
      <c r="I18307" t="s">
        <v>35</v>
      </c>
      <c r="J18307" t="s">
        <v>60</v>
      </c>
      <c r="M18307">
        <v>5025</v>
      </c>
      <c r="N18307">
        <v>94</v>
      </c>
      <c r="O18307">
        <v>102</v>
      </c>
    </row>
    <row r="18308" spans="1:15" x14ac:dyDescent="0.3">
      <c r="A18308" t="s">
        <v>51</v>
      </c>
      <c r="B18308">
        <v>1</v>
      </c>
      <c r="C18308">
        <v>1</v>
      </c>
      <c r="D18308">
        <v>1</v>
      </c>
      <c r="E18308" t="s">
        <v>14389</v>
      </c>
      <c r="F18308" t="s">
        <v>14394</v>
      </c>
      <c r="G18308" t="s">
        <v>51</v>
      </c>
      <c r="H18308" t="s">
        <v>14426</v>
      </c>
      <c r="I18308" t="s">
        <v>22</v>
      </c>
      <c r="M18308">
        <v>5025</v>
      </c>
      <c r="N18308">
        <v>143</v>
      </c>
      <c r="O18308">
        <v>160</v>
      </c>
    </row>
    <row r="18309" spans="1:15" x14ac:dyDescent="0.3">
      <c r="E18309" t="s">
        <v>14389</v>
      </c>
      <c r="F18309" t="s">
        <v>14424</v>
      </c>
      <c r="G18309" t="s">
        <v>23</v>
      </c>
      <c r="H18309" t="s">
        <v>14425</v>
      </c>
      <c r="I18309" t="s">
        <v>26</v>
      </c>
      <c r="M18309">
        <v>5025</v>
      </c>
      <c r="N18309">
        <v>162</v>
      </c>
      <c r="O18309">
        <v>165</v>
      </c>
    </row>
    <row r="18310" spans="1:15" x14ac:dyDescent="0.3">
      <c r="E18310" t="s">
        <v>14389</v>
      </c>
      <c r="F18310" t="s">
        <v>14424</v>
      </c>
      <c r="G18310" t="s">
        <v>14</v>
      </c>
      <c r="H18310" t="s">
        <v>14425</v>
      </c>
      <c r="I18310" t="s">
        <v>19</v>
      </c>
      <c r="M18310">
        <v>5025</v>
      </c>
      <c r="N18310">
        <v>162</v>
      </c>
      <c r="O18310">
        <v>165</v>
      </c>
    </row>
    <row r="18311" spans="1:15" x14ac:dyDescent="0.3">
      <c r="E18311" t="s">
        <v>14389</v>
      </c>
      <c r="F18311" t="s">
        <v>14413</v>
      </c>
      <c r="G18311" t="s">
        <v>17</v>
      </c>
      <c r="H18311" t="s">
        <v>14415</v>
      </c>
      <c r="I18311" t="s">
        <v>26</v>
      </c>
      <c r="M18311">
        <v>5025</v>
      </c>
      <c r="N18311">
        <v>180</v>
      </c>
      <c r="O18311">
        <v>185</v>
      </c>
    </row>
    <row r="18312" spans="1:15" x14ac:dyDescent="0.3">
      <c r="A18312" t="s">
        <v>14</v>
      </c>
      <c r="B18312">
        <v>1</v>
      </c>
      <c r="C18312">
        <v>1</v>
      </c>
      <c r="D18312">
        <v>1</v>
      </c>
      <c r="E18312" t="s">
        <v>14389</v>
      </c>
      <c r="F18312" t="s">
        <v>14413</v>
      </c>
      <c r="G18312" t="s">
        <v>14</v>
      </c>
      <c r="H18312" t="s">
        <v>14415</v>
      </c>
      <c r="I18312" t="s">
        <v>19</v>
      </c>
      <c r="M18312">
        <v>5025</v>
      </c>
      <c r="N18312">
        <v>180</v>
      </c>
      <c r="O18312">
        <v>185</v>
      </c>
    </row>
    <row r="18313" spans="1:15" x14ac:dyDescent="0.3">
      <c r="E18313" t="s">
        <v>14389</v>
      </c>
      <c r="F18313" t="s">
        <v>14407</v>
      </c>
      <c r="G18313" t="s">
        <v>51</v>
      </c>
      <c r="H18313" t="s">
        <v>14408</v>
      </c>
      <c r="I18313" t="s">
        <v>19</v>
      </c>
      <c r="M18313">
        <v>5025</v>
      </c>
      <c r="N18313">
        <v>249</v>
      </c>
      <c r="O18313">
        <v>259</v>
      </c>
    </row>
    <row r="18314" spans="1:15" x14ac:dyDescent="0.3">
      <c r="E18314" t="s">
        <v>14389</v>
      </c>
      <c r="F18314" t="s">
        <v>14398</v>
      </c>
      <c r="G18314" t="s">
        <v>23</v>
      </c>
      <c r="H18314" t="s">
        <v>14419</v>
      </c>
      <c r="I18314" t="s">
        <v>26</v>
      </c>
      <c r="M18314">
        <v>5025</v>
      </c>
      <c r="N18314">
        <v>249</v>
      </c>
      <c r="O18314">
        <v>258</v>
      </c>
    </row>
    <row r="18315" spans="1:15" x14ac:dyDescent="0.3">
      <c r="A18315" t="s">
        <v>14</v>
      </c>
      <c r="B18315">
        <v>1</v>
      </c>
      <c r="C18315">
        <v>1</v>
      </c>
      <c r="D18315">
        <v>1</v>
      </c>
      <c r="E18315" t="s">
        <v>14389</v>
      </c>
      <c r="F18315" t="s">
        <v>14413</v>
      </c>
      <c r="G18315" t="s">
        <v>14</v>
      </c>
      <c r="H18315" t="s">
        <v>14429</v>
      </c>
      <c r="I18315" t="s">
        <v>22</v>
      </c>
      <c r="M18315">
        <v>5025</v>
      </c>
      <c r="N18315">
        <v>270</v>
      </c>
      <c r="O18315">
        <v>275</v>
      </c>
    </row>
    <row r="18316" spans="1:15" x14ac:dyDescent="0.3">
      <c r="E18316" t="s">
        <v>14389</v>
      </c>
      <c r="F18316" t="s">
        <v>14409</v>
      </c>
      <c r="G18316" t="s">
        <v>14</v>
      </c>
      <c r="H18316" t="s">
        <v>14410</v>
      </c>
      <c r="I18316" t="s">
        <v>19</v>
      </c>
      <c r="M18316">
        <v>5025</v>
      </c>
      <c r="N18316">
        <v>344</v>
      </c>
      <c r="O18316">
        <v>348</v>
      </c>
    </row>
    <row r="18317" spans="1:15" x14ac:dyDescent="0.3">
      <c r="E18317" t="s">
        <v>14389</v>
      </c>
      <c r="F18317" t="s">
        <v>14409</v>
      </c>
      <c r="G18317" t="s">
        <v>17</v>
      </c>
      <c r="H18317" t="s">
        <v>14410</v>
      </c>
      <c r="I18317" t="s">
        <v>26</v>
      </c>
      <c r="M18317">
        <v>5025</v>
      </c>
      <c r="N18317">
        <v>344</v>
      </c>
      <c r="O18317">
        <v>348</v>
      </c>
    </row>
    <row r="18318" spans="1:15" x14ac:dyDescent="0.3">
      <c r="A18318" t="s">
        <v>237</v>
      </c>
      <c r="B18318">
        <v>0</v>
      </c>
      <c r="E18318" t="s">
        <v>14389</v>
      </c>
      <c r="F18318" t="s">
        <v>14430</v>
      </c>
      <c r="G18318" t="s">
        <v>17</v>
      </c>
      <c r="H18318" t="s">
        <v>14431</v>
      </c>
      <c r="I18318" t="s">
        <v>22</v>
      </c>
      <c r="M18318">
        <v>5025</v>
      </c>
      <c r="N18318">
        <v>396</v>
      </c>
      <c r="O18318">
        <v>415</v>
      </c>
    </row>
    <row r="18319" spans="1:15" x14ac:dyDescent="0.3">
      <c r="E18319" t="s">
        <v>14389</v>
      </c>
      <c r="F18319" t="s">
        <v>14417</v>
      </c>
      <c r="G18319" t="s">
        <v>17</v>
      </c>
      <c r="H18319" t="s">
        <v>14418</v>
      </c>
      <c r="I18319" t="s">
        <v>19</v>
      </c>
      <c r="M18319">
        <v>5025</v>
      </c>
      <c r="N18319">
        <v>435</v>
      </c>
      <c r="O18319">
        <v>463</v>
      </c>
    </row>
    <row r="18320" spans="1:15" x14ac:dyDescent="0.3">
      <c r="A18320" t="s">
        <v>237</v>
      </c>
      <c r="B18320">
        <v>0</v>
      </c>
      <c r="E18320" t="s">
        <v>14389</v>
      </c>
      <c r="F18320" t="s">
        <v>14427</v>
      </c>
      <c r="G18320" t="s">
        <v>17</v>
      </c>
      <c r="H18320" t="s">
        <v>14428</v>
      </c>
      <c r="I18320" t="s">
        <v>26</v>
      </c>
      <c r="M18320">
        <v>5025</v>
      </c>
      <c r="N18320">
        <v>435</v>
      </c>
      <c r="O18320">
        <v>449</v>
      </c>
    </row>
    <row r="18321" spans="1:15" x14ac:dyDescent="0.3">
      <c r="A18321" t="s">
        <v>237</v>
      </c>
      <c r="B18321">
        <v>0</v>
      </c>
      <c r="C18321">
        <v>0</v>
      </c>
      <c r="D18321">
        <v>0</v>
      </c>
      <c r="E18321" t="s">
        <v>14389</v>
      </c>
      <c r="F18321" t="s">
        <v>14436</v>
      </c>
      <c r="G18321" t="s">
        <v>14</v>
      </c>
      <c r="H18321" t="s">
        <v>14437</v>
      </c>
      <c r="I18321" t="s">
        <v>52</v>
      </c>
      <c r="J18321" t="s">
        <v>597</v>
      </c>
      <c r="M18321">
        <v>5025</v>
      </c>
      <c r="N18321">
        <v>453</v>
      </c>
      <c r="O18321">
        <v>461</v>
      </c>
    </row>
    <row r="18322" spans="1:15" x14ac:dyDescent="0.3">
      <c r="E18322" t="s">
        <v>14389</v>
      </c>
      <c r="F18322" t="s">
        <v>2273</v>
      </c>
      <c r="G18322" t="s">
        <v>51</v>
      </c>
      <c r="H18322" t="s">
        <v>14423</v>
      </c>
      <c r="I18322" t="s">
        <v>52</v>
      </c>
      <c r="J18322" t="s">
        <v>60</v>
      </c>
      <c r="M18322">
        <v>5025</v>
      </c>
      <c r="N18322">
        <v>472</v>
      </c>
      <c r="O18322">
        <v>479</v>
      </c>
    </row>
    <row r="18323" spans="1:15" x14ac:dyDescent="0.3">
      <c r="A18323" t="s">
        <v>14</v>
      </c>
      <c r="B18323">
        <v>1</v>
      </c>
      <c r="C18323">
        <v>1</v>
      </c>
      <c r="D18323">
        <v>1</v>
      </c>
      <c r="E18323" t="s">
        <v>14389</v>
      </c>
      <c r="F18323" t="s">
        <v>14420</v>
      </c>
      <c r="G18323" t="s">
        <v>14</v>
      </c>
      <c r="H18323" t="s">
        <v>14421</v>
      </c>
      <c r="I18323" t="s">
        <v>22</v>
      </c>
      <c r="M18323">
        <v>5025</v>
      </c>
      <c r="N18323">
        <v>515</v>
      </c>
      <c r="O18323">
        <v>521</v>
      </c>
    </row>
    <row r="18324" spans="1:15" x14ac:dyDescent="0.3">
      <c r="E18324" t="s">
        <v>14389</v>
      </c>
      <c r="F18324" t="s">
        <v>4071</v>
      </c>
      <c r="G18324" t="s">
        <v>51</v>
      </c>
      <c r="H18324" t="s">
        <v>14422</v>
      </c>
      <c r="I18324" t="s">
        <v>52</v>
      </c>
      <c r="J18324" t="s">
        <v>60</v>
      </c>
      <c r="M18324">
        <v>5025</v>
      </c>
      <c r="N18324">
        <v>547</v>
      </c>
      <c r="O18324">
        <v>557</v>
      </c>
    </row>
    <row r="18325" spans="1:15" x14ac:dyDescent="0.3">
      <c r="A18325" t="s">
        <v>14</v>
      </c>
      <c r="B18325">
        <v>1</v>
      </c>
      <c r="C18325">
        <v>1</v>
      </c>
      <c r="D18325">
        <v>1</v>
      </c>
      <c r="E18325" t="s">
        <v>14389</v>
      </c>
      <c r="F18325" t="s">
        <v>14405</v>
      </c>
      <c r="G18325" t="s">
        <v>14</v>
      </c>
      <c r="H18325" t="s">
        <v>14406</v>
      </c>
      <c r="I18325" t="s">
        <v>22</v>
      </c>
      <c r="M18325">
        <v>5025</v>
      </c>
      <c r="N18325">
        <v>575</v>
      </c>
      <c r="O18325">
        <v>581</v>
      </c>
    </row>
    <row r="18326" spans="1:15" x14ac:dyDescent="0.3">
      <c r="A18326" t="s">
        <v>14</v>
      </c>
      <c r="B18326">
        <v>0</v>
      </c>
      <c r="C18326">
        <v>1</v>
      </c>
      <c r="D18326" t="s">
        <v>14</v>
      </c>
      <c r="E18326" t="s">
        <v>14389</v>
      </c>
      <c r="F18326" t="s">
        <v>14457</v>
      </c>
      <c r="G18326" t="s">
        <v>17</v>
      </c>
      <c r="H18326" t="s">
        <v>14458</v>
      </c>
      <c r="I18326" t="s">
        <v>22</v>
      </c>
      <c r="M18326">
        <v>5026</v>
      </c>
      <c r="N18326">
        <v>38</v>
      </c>
      <c r="O18326">
        <v>45</v>
      </c>
    </row>
    <row r="18327" spans="1:15" x14ac:dyDescent="0.3">
      <c r="E18327" t="s">
        <v>14389</v>
      </c>
      <c r="F18327" t="s">
        <v>14398</v>
      </c>
      <c r="G18327" t="s">
        <v>51</v>
      </c>
      <c r="H18327" t="s">
        <v>14444</v>
      </c>
      <c r="I18327" t="s">
        <v>19</v>
      </c>
      <c r="M18327">
        <v>5026</v>
      </c>
      <c r="N18327">
        <v>50</v>
      </c>
      <c r="O18327">
        <v>59</v>
      </c>
    </row>
    <row r="18328" spans="1:15" x14ac:dyDescent="0.3">
      <c r="E18328" t="s">
        <v>14389</v>
      </c>
      <c r="F18328" t="s">
        <v>14398</v>
      </c>
      <c r="G18328" t="s">
        <v>23</v>
      </c>
      <c r="H18328" t="s">
        <v>14444</v>
      </c>
      <c r="I18328" t="s">
        <v>26</v>
      </c>
      <c r="M18328">
        <v>5026</v>
      </c>
      <c r="N18328">
        <v>50</v>
      </c>
      <c r="O18328">
        <v>59</v>
      </c>
    </row>
    <row r="18329" spans="1:15" x14ac:dyDescent="0.3">
      <c r="A18329" t="s">
        <v>51</v>
      </c>
      <c r="B18329">
        <v>1</v>
      </c>
      <c r="C18329">
        <v>1</v>
      </c>
      <c r="D18329">
        <v>1</v>
      </c>
      <c r="E18329" t="s">
        <v>14389</v>
      </c>
      <c r="F18329" t="s">
        <v>14440</v>
      </c>
      <c r="G18329" t="s">
        <v>51</v>
      </c>
      <c r="H18329" t="s">
        <v>14441</v>
      </c>
      <c r="I18329" t="s">
        <v>52</v>
      </c>
      <c r="J18329" t="s">
        <v>53</v>
      </c>
      <c r="K18329" t="s">
        <v>60</v>
      </c>
      <c r="M18329">
        <v>5026</v>
      </c>
      <c r="N18329">
        <v>142</v>
      </c>
      <c r="O18329">
        <v>161</v>
      </c>
    </row>
    <row r="18330" spans="1:15" x14ac:dyDescent="0.3">
      <c r="E18330" t="s">
        <v>14389</v>
      </c>
      <c r="F18330" t="s">
        <v>14398</v>
      </c>
      <c r="G18330" t="s">
        <v>23</v>
      </c>
      <c r="H18330" t="s">
        <v>14459</v>
      </c>
      <c r="I18330" t="s">
        <v>26</v>
      </c>
      <c r="M18330">
        <v>5026</v>
      </c>
      <c r="N18330">
        <v>152</v>
      </c>
      <c r="O18330">
        <v>161</v>
      </c>
    </row>
    <row r="18331" spans="1:15" x14ac:dyDescent="0.3">
      <c r="E18331" t="s">
        <v>14389</v>
      </c>
      <c r="F18331" t="s">
        <v>14398</v>
      </c>
      <c r="G18331" t="s">
        <v>51</v>
      </c>
      <c r="H18331" t="s">
        <v>14459</v>
      </c>
      <c r="I18331" t="s">
        <v>19</v>
      </c>
      <c r="M18331">
        <v>5026</v>
      </c>
      <c r="N18331">
        <v>152</v>
      </c>
      <c r="O18331">
        <v>161</v>
      </c>
    </row>
    <row r="18332" spans="1:15" x14ac:dyDescent="0.3">
      <c r="E18332" t="s">
        <v>14389</v>
      </c>
      <c r="F18332" t="s">
        <v>14452</v>
      </c>
      <c r="G18332" t="s">
        <v>17</v>
      </c>
      <c r="H18332" t="s">
        <v>14453</v>
      </c>
      <c r="I18332" t="s">
        <v>26</v>
      </c>
      <c r="M18332">
        <v>5026</v>
      </c>
      <c r="N18332">
        <v>182</v>
      </c>
      <c r="O18332">
        <v>189</v>
      </c>
    </row>
    <row r="18333" spans="1:15" x14ac:dyDescent="0.3">
      <c r="A18333" t="s">
        <v>14</v>
      </c>
      <c r="B18333">
        <v>0</v>
      </c>
      <c r="C18333">
        <v>0</v>
      </c>
      <c r="D18333" t="s">
        <v>14</v>
      </c>
      <c r="E18333" t="s">
        <v>14389</v>
      </c>
      <c r="F18333" t="s">
        <v>14452</v>
      </c>
      <c r="G18333" t="s">
        <v>51</v>
      </c>
      <c r="H18333" t="s">
        <v>14453</v>
      </c>
      <c r="I18333" t="s">
        <v>19</v>
      </c>
      <c r="M18333">
        <v>5026</v>
      </c>
      <c r="N18333">
        <v>182</v>
      </c>
      <c r="O18333">
        <v>189</v>
      </c>
    </row>
    <row r="18334" spans="1:15" x14ac:dyDescent="0.3">
      <c r="E18334" t="s">
        <v>14389</v>
      </c>
      <c r="F18334" t="s">
        <v>14442</v>
      </c>
      <c r="G18334" t="s">
        <v>51</v>
      </c>
      <c r="H18334" t="s">
        <v>14443</v>
      </c>
      <c r="I18334" t="s">
        <v>26</v>
      </c>
      <c r="M18334">
        <v>5026</v>
      </c>
      <c r="N18334">
        <v>190</v>
      </c>
      <c r="O18334">
        <v>195</v>
      </c>
    </row>
    <row r="18335" spans="1:15" x14ac:dyDescent="0.3">
      <c r="E18335" t="s">
        <v>14389</v>
      </c>
      <c r="F18335" t="s">
        <v>14442</v>
      </c>
      <c r="G18335" t="s">
        <v>14</v>
      </c>
      <c r="H18335" t="s">
        <v>14443</v>
      </c>
      <c r="I18335" t="s">
        <v>19</v>
      </c>
      <c r="M18335">
        <v>5026</v>
      </c>
      <c r="N18335">
        <v>190</v>
      </c>
      <c r="O18335">
        <v>195</v>
      </c>
    </row>
    <row r="18336" spans="1:15" x14ac:dyDescent="0.3">
      <c r="E18336" t="s">
        <v>14389</v>
      </c>
      <c r="F18336" t="s">
        <v>14448</v>
      </c>
      <c r="G18336" t="s">
        <v>23</v>
      </c>
      <c r="H18336" t="s">
        <v>14449</v>
      </c>
      <c r="I18336" t="s">
        <v>26</v>
      </c>
      <c r="M18336">
        <v>5026</v>
      </c>
      <c r="N18336">
        <v>207</v>
      </c>
      <c r="O18336">
        <v>225</v>
      </c>
    </row>
    <row r="18337" spans="1:15" x14ac:dyDescent="0.3">
      <c r="A18337" t="s">
        <v>14</v>
      </c>
      <c r="B18337">
        <v>0</v>
      </c>
      <c r="C18337">
        <v>1</v>
      </c>
      <c r="D18337" t="s">
        <v>14</v>
      </c>
      <c r="E18337" t="s">
        <v>14389</v>
      </c>
      <c r="F18337" t="s">
        <v>2068</v>
      </c>
      <c r="G18337" t="s">
        <v>23</v>
      </c>
      <c r="H18337" t="s">
        <v>14461</v>
      </c>
      <c r="I18337" t="s">
        <v>19</v>
      </c>
      <c r="M18337">
        <v>5026</v>
      </c>
      <c r="N18337">
        <v>219</v>
      </c>
      <c r="O18337">
        <v>225</v>
      </c>
    </row>
    <row r="18338" spans="1:15" x14ac:dyDescent="0.3">
      <c r="A18338" t="s">
        <v>14</v>
      </c>
      <c r="B18338">
        <v>1</v>
      </c>
      <c r="C18338">
        <v>1</v>
      </c>
      <c r="D18338">
        <v>1</v>
      </c>
      <c r="E18338" t="s">
        <v>14389</v>
      </c>
      <c r="F18338" t="s">
        <v>14446</v>
      </c>
      <c r="G18338" t="s">
        <v>14</v>
      </c>
      <c r="H18338" t="s">
        <v>14447</v>
      </c>
      <c r="I18338" t="s">
        <v>35</v>
      </c>
      <c r="J18338" t="s">
        <v>32</v>
      </c>
      <c r="M18338">
        <v>5026</v>
      </c>
      <c r="N18338">
        <v>250</v>
      </c>
      <c r="O18338">
        <v>256</v>
      </c>
    </row>
    <row r="18339" spans="1:15" x14ac:dyDescent="0.3">
      <c r="A18339" t="s">
        <v>14</v>
      </c>
      <c r="B18339">
        <v>1</v>
      </c>
      <c r="C18339">
        <v>1</v>
      </c>
      <c r="D18339">
        <v>1</v>
      </c>
      <c r="E18339" t="s">
        <v>14389</v>
      </c>
      <c r="F18339" t="s">
        <v>14420</v>
      </c>
      <c r="G18339" t="s">
        <v>14</v>
      </c>
      <c r="H18339" t="s">
        <v>14460</v>
      </c>
      <c r="I18339" t="s">
        <v>22</v>
      </c>
      <c r="M18339">
        <v>5026</v>
      </c>
      <c r="N18339">
        <v>358</v>
      </c>
      <c r="O18339">
        <v>364</v>
      </c>
    </row>
    <row r="18340" spans="1:15" x14ac:dyDescent="0.3">
      <c r="E18340" t="s">
        <v>14389</v>
      </c>
      <c r="F18340" t="s">
        <v>3821</v>
      </c>
      <c r="G18340" t="s">
        <v>14</v>
      </c>
      <c r="H18340" t="s">
        <v>14456</v>
      </c>
      <c r="I18340" t="s">
        <v>19</v>
      </c>
      <c r="M18340">
        <v>5026</v>
      </c>
      <c r="N18340">
        <v>391</v>
      </c>
      <c r="O18340">
        <v>395</v>
      </c>
    </row>
    <row r="18341" spans="1:15" x14ac:dyDescent="0.3">
      <c r="A18341" t="s">
        <v>14</v>
      </c>
      <c r="B18341">
        <v>1</v>
      </c>
      <c r="C18341">
        <v>1</v>
      </c>
      <c r="D18341">
        <v>1</v>
      </c>
      <c r="E18341" t="s">
        <v>14389</v>
      </c>
      <c r="F18341" t="s">
        <v>14420</v>
      </c>
      <c r="G18341" t="s">
        <v>14</v>
      </c>
      <c r="H18341" t="s">
        <v>14462</v>
      </c>
      <c r="I18341" t="s">
        <v>22</v>
      </c>
      <c r="M18341">
        <v>5026</v>
      </c>
      <c r="N18341">
        <v>437</v>
      </c>
      <c r="O18341">
        <v>443</v>
      </c>
    </row>
    <row r="18342" spans="1:15" x14ac:dyDescent="0.3">
      <c r="A18342" t="s">
        <v>14</v>
      </c>
      <c r="B18342">
        <v>0</v>
      </c>
      <c r="C18342">
        <v>1</v>
      </c>
      <c r="D18342" t="s">
        <v>14</v>
      </c>
      <c r="E18342" t="s">
        <v>14389</v>
      </c>
      <c r="F18342" t="s">
        <v>14450</v>
      </c>
      <c r="G18342" t="s">
        <v>51</v>
      </c>
      <c r="H18342" t="s">
        <v>14451</v>
      </c>
      <c r="I18342" t="s">
        <v>22</v>
      </c>
      <c r="M18342">
        <v>5026</v>
      </c>
      <c r="N18342">
        <v>474</v>
      </c>
      <c r="O18342">
        <v>479</v>
      </c>
    </row>
    <row r="18343" spans="1:15" x14ac:dyDescent="0.3">
      <c r="E18343" t="s">
        <v>14389</v>
      </c>
      <c r="F18343" t="s">
        <v>14454</v>
      </c>
      <c r="G18343" t="s">
        <v>17</v>
      </c>
      <c r="H18343" t="s">
        <v>14455</v>
      </c>
      <c r="I18343" t="s">
        <v>19</v>
      </c>
      <c r="M18343">
        <v>5026</v>
      </c>
      <c r="N18343">
        <v>517</v>
      </c>
      <c r="O18343">
        <v>534</v>
      </c>
    </row>
    <row r="18344" spans="1:15" x14ac:dyDescent="0.3">
      <c r="E18344" t="s">
        <v>14389</v>
      </c>
      <c r="F18344" t="s">
        <v>14442</v>
      </c>
      <c r="G18344" t="s">
        <v>51</v>
      </c>
      <c r="H18344" t="s">
        <v>14445</v>
      </c>
      <c r="I18344" t="s">
        <v>26</v>
      </c>
      <c r="M18344">
        <v>5026</v>
      </c>
      <c r="N18344">
        <v>536</v>
      </c>
      <c r="O18344">
        <v>541</v>
      </c>
    </row>
    <row r="18345" spans="1:15" x14ac:dyDescent="0.3">
      <c r="E18345" t="s">
        <v>14389</v>
      </c>
      <c r="F18345" t="s">
        <v>14442</v>
      </c>
      <c r="G18345" t="s">
        <v>14</v>
      </c>
      <c r="H18345" t="s">
        <v>14445</v>
      </c>
      <c r="I18345" t="s">
        <v>19</v>
      </c>
      <c r="M18345">
        <v>5026</v>
      </c>
      <c r="N18345">
        <v>536</v>
      </c>
      <c r="O18345">
        <v>541</v>
      </c>
    </row>
    <row r="18346" spans="1:15" x14ac:dyDescent="0.3">
      <c r="E18346" t="s">
        <v>14463</v>
      </c>
      <c r="F18346" t="s">
        <v>14468</v>
      </c>
      <c r="G18346" t="s">
        <v>17</v>
      </c>
      <c r="H18346" t="s">
        <v>14469</v>
      </c>
      <c r="I18346" t="s">
        <v>26</v>
      </c>
      <c r="M18346">
        <v>5029</v>
      </c>
      <c r="N18346">
        <v>57</v>
      </c>
      <c r="O18346">
        <v>60</v>
      </c>
    </row>
    <row r="18347" spans="1:15" x14ac:dyDescent="0.3">
      <c r="E18347" t="s">
        <v>14463</v>
      </c>
      <c r="F18347" t="s">
        <v>14468</v>
      </c>
      <c r="G18347" t="s">
        <v>51</v>
      </c>
      <c r="H18347" t="s">
        <v>14469</v>
      </c>
      <c r="I18347" t="s">
        <v>52</v>
      </c>
      <c r="J18347" t="s">
        <v>191</v>
      </c>
      <c r="M18347">
        <v>5029</v>
      </c>
      <c r="N18347">
        <v>57</v>
      </c>
      <c r="O18347">
        <v>60</v>
      </c>
    </row>
    <row r="18348" spans="1:15" x14ac:dyDescent="0.3">
      <c r="E18348" t="s">
        <v>14463</v>
      </c>
      <c r="F18348" t="s">
        <v>14468</v>
      </c>
      <c r="G18348" t="s">
        <v>14</v>
      </c>
      <c r="H18348" t="s">
        <v>14469</v>
      </c>
      <c r="I18348" t="s">
        <v>19</v>
      </c>
      <c r="M18348">
        <v>5029</v>
      </c>
      <c r="N18348">
        <v>57</v>
      </c>
      <c r="O18348">
        <v>60</v>
      </c>
    </row>
    <row r="18349" spans="1:15" x14ac:dyDescent="0.3">
      <c r="A18349" t="s">
        <v>237</v>
      </c>
      <c r="B18349">
        <v>0</v>
      </c>
      <c r="C18349">
        <v>0</v>
      </c>
      <c r="D18349">
        <v>0</v>
      </c>
      <c r="E18349" t="s">
        <v>14463</v>
      </c>
      <c r="F18349" t="s">
        <v>14466</v>
      </c>
      <c r="G18349" t="s">
        <v>23</v>
      </c>
      <c r="H18349" t="s">
        <v>14467</v>
      </c>
      <c r="I18349" t="s">
        <v>22</v>
      </c>
      <c r="M18349">
        <v>5029</v>
      </c>
      <c r="N18349">
        <v>64</v>
      </c>
      <c r="O18349">
        <v>69</v>
      </c>
    </row>
    <row r="18350" spans="1:15" x14ac:dyDescent="0.3">
      <c r="A18350" t="s">
        <v>14</v>
      </c>
      <c r="B18350">
        <v>1</v>
      </c>
      <c r="C18350">
        <v>1</v>
      </c>
      <c r="D18350">
        <v>1</v>
      </c>
      <c r="E18350" t="s">
        <v>14463</v>
      </c>
      <c r="F18350" t="s">
        <v>14464</v>
      </c>
      <c r="G18350" t="s">
        <v>14</v>
      </c>
      <c r="H18350" t="s">
        <v>14465</v>
      </c>
      <c r="I18350" t="s">
        <v>22</v>
      </c>
      <c r="M18350">
        <v>5029</v>
      </c>
      <c r="N18350">
        <v>84</v>
      </c>
      <c r="O18350">
        <v>91</v>
      </c>
    </row>
    <row r="18351" spans="1:15" x14ac:dyDescent="0.3">
      <c r="A18351" t="s">
        <v>14</v>
      </c>
      <c r="B18351">
        <v>1</v>
      </c>
      <c r="C18351">
        <v>1</v>
      </c>
      <c r="D18351">
        <v>1</v>
      </c>
      <c r="E18351" t="s">
        <v>14463</v>
      </c>
      <c r="F18351" t="s">
        <v>14470</v>
      </c>
      <c r="G18351" t="s">
        <v>14</v>
      </c>
      <c r="H18351" t="s">
        <v>14471</v>
      </c>
      <c r="I18351" t="s">
        <v>22</v>
      </c>
      <c r="M18351">
        <v>5029</v>
      </c>
      <c r="N18351">
        <v>119</v>
      </c>
      <c r="O18351">
        <v>123</v>
      </c>
    </row>
    <row r="18352" spans="1:15" x14ac:dyDescent="0.3">
      <c r="E18352" t="s">
        <v>14463</v>
      </c>
      <c r="F18352" t="s">
        <v>14468</v>
      </c>
      <c r="G18352" t="s">
        <v>51</v>
      </c>
      <c r="H18352" t="s">
        <v>14474</v>
      </c>
      <c r="I18352" t="s">
        <v>52</v>
      </c>
      <c r="J18352" t="s">
        <v>191</v>
      </c>
      <c r="M18352">
        <v>5030</v>
      </c>
      <c r="N18352">
        <v>0</v>
      </c>
      <c r="O18352">
        <v>3</v>
      </c>
    </row>
    <row r="18353" spans="1:15" x14ac:dyDescent="0.3">
      <c r="E18353" t="s">
        <v>14463</v>
      </c>
      <c r="F18353" t="s">
        <v>14468</v>
      </c>
      <c r="G18353" t="s">
        <v>14</v>
      </c>
      <c r="H18353" t="s">
        <v>14474</v>
      </c>
      <c r="I18353" t="s">
        <v>19</v>
      </c>
      <c r="M18353">
        <v>5030</v>
      </c>
      <c r="N18353">
        <v>0</v>
      </c>
      <c r="O18353">
        <v>3</v>
      </c>
    </row>
    <row r="18354" spans="1:15" x14ac:dyDescent="0.3">
      <c r="E18354" t="s">
        <v>14463</v>
      </c>
      <c r="F18354" t="s">
        <v>14475</v>
      </c>
      <c r="G18354" t="s">
        <v>51</v>
      </c>
      <c r="H18354" t="s">
        <v>14476</v>
      </c>
      <c r="I18354" t="s">
        <v>52</v>
      </c>
      <c r="J18354" t="s">
        <v>191</v>
      </c>
      <c r="M18354">
        <v>5030</v>
      </c>
      <c r="N18354">
        <v>27</v>
      </c>
      <c r="O18354">
        <v>36</v>
      </c>
    </row>
    <row r="18355" spans="1:15" x14ac:dyDescent="0.3">
      <c r="A18355" t="s">
        <v>14</v>
      </c>
      <c r="B18355">
        <v>1</v>
      </c>
      <c r="C18355">
        <v>1</v>
      </c>
      <c r="D18355">
        <v>1</v>
      </c>
      <c r="E18355" t="s">
        <v>14463</v>
      </c>
      <c r="F18355" t="s">
        <v>14475</v>
      </c>
      <c r="G18355" t="s">
        <v>14</v>
      </c>
      <c r="H18355" t="s">
        <v>14476</v>
      </c>
      <c r="I18355" t="s">
        <v>50</v>
      </c>
      <c r="M18355">
        <v>5030</v>
      </c>
      <c r="N18355">
        <v>27</v>
      </c>
      <c r="O18355">
        <v>36</v>
      </c>
    </row>
    <row r="18356" spans="1:15" x14ac:dyDescent="0.3">
      <c r="E18356" t="s">
        <v>14463</v>
      </c>
      <c r="F18356" t="s">
        <v>14472</v>
      </c>
      <c r="G18356" t="s">
        <v>17</v>
      </c>
      <c r="H18356" t="s">
        <v>14473</v>
      </c>
      <c r="I18356" t="s">
        <v>26</v>
      </c>
      <c r="M18356">
        <v>5030</v>
      </c>
      <c r="N18356">
        <v>62</v>
      </c>
      <c r="O18356">
        <v>69</v>
      </c>
    </row>
    <row r="18357" spans="1:15" x14ac:dyDescent="0.3">
      <c r="A18357" t="s">
        <v>23</v>
      </c>
      <c r="B18357">
        <v>1</v>
      </c>
      <c r="C18357">
        <v>1</v>
      </c>
      <c r="D18357">
        <v>1</v>
      </c>
      <c r="E18357" t="s">
        <v>14463</v>
      </c>
      <c r="F18357" t="s">
        <v>14472</v>
      </c>
      <c r="G18357" t="s">
        <v>23</v>
      </c>
      <c r="H18357" t="s">
        <v>14473</v>
      </c>
      <c r="I18357" t="s">
        <v>19</v>
      </c>
      <c r="M18357">
        <v>5030</v>
      </c>
      <c r="N18357">
        <v>62</v>
      </c>
      <c r="O18357">
        <v>69</v>
      </c>
    </row>
    <row r="18358" spans="1:15" x14ac:dyDescent="0.3">
      <c r="A18358" t="s">
        <v>14</v>
      </c>
      <c r="B18358">
        <v>1</v>
      </c>
      <c r="C18358">
        <v>1</v>
      </c>
      <c r="D18358">
        <v>1</v>
      </c>
      <c r="E18358" t="s">
        <v>14463</v>
      </c>
      <c r="F18358" t="s">
        <v>14477</v>
      </c>
      <c r="G18358" t="s">
        <v>14</v>
      </c>
      <c r="H18358" t="s">
        <v>14478</v>
      </c>
      <c r="I18358" t="s">
        <v>19</v>
      </c>
      <c r="M18358">
        <v>5030</v>
      </c>
      <c r="N18358">
        <v>86</v>
      </c>
      <c r="O18358">
        <v>91</v>
      </c>
    </row>
    <row r="18359" spans="1:15" x14ac:dyDescent="0.3">
      <c r="E18359" t="s">
        <v>14463</v>
      </c>
      <c r="F18359" t="s">
        <v>14477</v>
      </c>
      <c r="G18359" t="s">
        <v>17</v>
      </c>
      <c r="H18359" t="s">
        <v>14478</v>
      </c>
      <c r="I18359" t="s">
        <v>26</v>
      </c>
      <c r="M18359">
        <v>5030</v>
      </c>
      <c r="N18359">
        <v>86</v>
      </c>
      <c r="O18359">
        <v>91</v>
      </c>
    </row>
    <row r="18360" spans="1:15" x14ac:dyDescent="0.3">
      <c r="A18360" t="s">
        <v>23</v>
      </c>
      <c r="B18360">
        <v>1</v>
      </c>
      <c r="C18360">
        <v>1</v>
      </c>
      <c r="D18360">
        <v>1</v>
      </c>
      <c r="E18360" t="s">
        <v>14463</v>
      </c>
      <c r="F18360" t="s">
        <v>14479</v>
      </c>
      <c r="G18360" t="s">
        <v>23</v>
      </c>
      <c r="H18360" t="s">
        <v>14480</v>
      </c>
      <c r="I18360" t="s">
        <v>22</v>
      </c>
      <c r="M18360">
        <v>5030</v>
      </c>
      <c r="N18360">
        <v>108</v>
      </c>
      <c r="O18360">
        <v>115</v>
      </c>
    </row>
    <row r="18361" spans="1:15" x14ac:dyDescent="0.3">
      <c r="E18361" t="s">
        <v>14463</v>
      </c>
      <c r="F18361" t="s">
        <v>14486</v>
      </c>
      <c r="G18361" t="s">
        <v>17</v>
      </c>
      <c r="H18361" t="s">
        <v>14487</v>
      </c>
      <c r="I18361" t="s">
        <v>19</v>
      </c>
      <c r="M18361">
        <v>5031</v>
      </c>
      <c r="N18361">
        <v>2</v>
      </c>
      <c r="O18361">
        <v>13</v>
      </c>
    </row>
    <row r="18362" spans="1:15" x14ac:dyDescent="0.3">
      <c r="E18362" t="s">
        <v>14463</v>
      </c>
      <c r="F18362" t="s">
        <v>14488</v>
      </c>
      <c r="G18362" t="s">
        <v>14</v>
      </c>
      <c r="H18362" t="s">
        <v>14481</v>
      </c>
      <c r="I18362" t="s">
        <v>26</v>
      </c>
      <c r="M18362">
        <v>5031</v>
      </c>
      <c r="N18362">
        <v>2</v>
      </c>
      <c r="O18362">
        <v>20</v>
      </c>
    </row>
    <row r="18363" spans="1:15" x14ac:dyDescent="0.3">
      <c r="E18363" t="s">
        <v>14463</v>
      </c>
      <c r="F18363" t="s">
        <v>14468</v>
      </c>
      <c r="G18363" t="s">
        <v>51</v>
      </c>
      <c r="H18363" t="s">
        <v>14481</v>
      </c>
      <c r="I18363" t="s">
        <v>52</v>
      </c>
      <c r="J18363" t="s">
        <v>191</v>
      </c>
      <c r="M18363">
        <v>5031</v>
      </c>
      <c r="N18363">
        <v>17</v>
      </c>
      <c r="O18363">
        <v>20</v>
      </c>
    </row>
    <row r="18364" spans="1:15" x14ac:dyDescent="0.3">
      <c r="E18364" t="s">
        <v>14463</v>
      </c>
      <c r="F18364" t="s">
        <v>14468</v>
      </c>
      <c r="G18364" t="s">
        <v>14</v>
      </c>
      <c r="H18364" t="s">
        <v>14481</v>
      </c>
      <c r="I18364" t="s">
        <v>19</v>
      </c>
      <c r="M18364">
        <v>5031</v>
      </c>
      <c r="N18364">
        <v>17</v>
      </c>
      <c r="O18364">
        <v>20</v>
      </c>
    </row>
    <row r="18365" spans="1:15" x14ac:dyDescent="0.3">
      <c r="E18365" t="s">
        <v>14463</v>
      </c>
      <c r="F18365" t="s">
        <v>14482</v>
      </c>
      <c r="G18365" t="s">
        <v>23</v>
      </c>
      <c r="H18365" t="s">
        <v>14483</v>
      </c>
      <c r="I18365" t="s">
        <v>26</v>
      </c>
      <c r="M18365">
        <v>5031</v>
      </c>
      <c r="N18365">
        <v>44</v>
      </c>
      <c r="O18365">
        <v>52</v>
      </c>
    </row>
    <row r="18366" spans="1:15" x14ac:dyDescent="0.3">
      <c r="A18366" t="s">
        <v>14</v>
      </c>
      <c r="B18366">
        <v>1</v>
      </c>
      <c r="C18366">
        <v>1</v>
      </c>
      <c r="D18366">
        <v>1</v>
      </c>
      <c r="E18366" t="s">
        <v>14463</v>
      </c>
      <c r="F18366" t="s">
        <v>14482</v>
      </c>
      <c r="G18366" t="s">
        <v>14</v>
      </c>
      <c r="H18366" t="s">
        <v>14483</v>
      </c>
      <c r="I18366" t="s">
        <v>19</v>
      </c>
      <c r="M18366">
        <v>5031</v>
      </c>
      <c r="N18366">
        <v>44</v>
      </c>
      <c r="O18366">
        <v>52</v>
      </c>
    </row>
    <row r="18367" spans="1:15" x14ac:dyDescent="0.3">
      <c r="A18367" t="s">
        <v>14</v>
      </c>
      <c r="B18367">
        <v>1</v>
      </c>
      <c r="C18367">
        <v>1</v>
      </c>
      <c r="D18367">
        <v>1</v>
      </c>
      <c r="E18367" t="s">
        <v>14463</v>
      </c>
      <c r="F18367" t="s">
        <v>14484</v>
      </c>
      <c r="G18367" t="s">
        <v>14</v>
      </c>
      <c r="H18367" t="s">
        <v>14485</v>
      </c>
      <c r="I18367" t="s">
        <v>22</v>
      </c>
      <c r="M18367">
        <v>5031</v>
      </c>
      <c r="N18367">
        <v>101</v>
      </c>
      <c r="O18367">
        <v>105</v>
      </c>
    </row>
    <row r="18368" spans="1:15" x14ac:dyDescent="0.3">
      <c r="A18368" t="s">
        <v>14</v>
      </c>
      <c r="B18368">
        <v>1</v>
      </c>
      <c r="C18368">
        <v>1</v>
      </c>
      <c r="D18368">
        <v>1</v>
      </c>
      <c r="E18368" t="s">
        <v>14463</v>
      </c>
      <c r="F18368" t="s">
        <v>14475</v>
      </c>
      <c r="G18368" t="s">
        <v>14</v>
      </c>
      <c r="H18368" t="s">
        <v>14492</v>
      </c>
      <c r="I18368" t="s">
        <v>50</v>
      </c>
      <c r="M18368">
        <v>5032</v>
      </c>
      <c r="N18368">
        <v>18</v>
      </c>
      <c r="O18368">
        <v>27</v>
      </c>
    </row>
    <row r="18369" spans="1:15" x14ac:dyDescent="0.3">
      <c r="A18369" t="s">
        <v>14</v>
      </c>
      <c r="B18369">
        <v>0</v>
      </c>
      <c r="C18369">
        <v>1</v>
      </c>
      <c r="D18369" t="s">
        <v>14</v>
      </c>
      <c r="E18369" t="s">
        <v>14463</v>
      </c>
      <c r="F18369" t="s">
        <v>14475</v>
      </c>
      <c r="G18369" t="s">
        <v>51</v>
      </c>
      <c r="H18369" t="s">
        <v>14492</v>
      </c>
      <c r="I18369" t="s">
        <v>52</v>
      </c>
      <c r="J18369" t="s">
        <v>9658</v>
      </c>
      <c r="K18369" t="s">
        <v>195</v>
      </c>
      <c r="M18369">
        <v>5032</v>
      </c>
      <c r="N18369">
        <v>18</v>
      </c>
      <c r="O18369">
        <v>27</v>
      </c>
    </row>
    <row r="18370" spans="1:15" x14ac:dyDescent="0.3">
      <c r="A18370" t="s">
        <v>14</v>
      </c>
      <c r="B18370">
        <v>0</v>
      </c>
      <c r="C18370">
        <v>1</v>
      </c>
      <c r="D18370" t="s">
        <v>14</v>
      </c>
      <c r="E18370" t="s">
        <v>14463</v>
      </c>
      <c r="F18370" t="s">
        <v>14490</v>
      </c>
      <c r="G18370" t="s">
        <v>51</v>
      </c>
      <c r="H18370" t="s">
        <v>14491</v>
      </c>
      <c r="I18370" t="s">
        <v>52</v>
      </c>
      <c r="J18370" t="s">
        <v>9658</v>
      </c>
      <c r="M18370">
        <v>5032</v>
      </c>
      <c r="N18370">
        <v>29</v>
      </c>
      <c r="O18370">
        <v>33</v>
      </c>
    </row>
    <row r="18371" spans="1:15" x14ac:dyDescent="0.3">
      <c r="A18371" t="s">
        <v>14</v>
      </c>
      <c r="B18371">
        <v>1</v>
      </c>
      <c r="C18371">
        <v>1</v>
      </c>
      <c r="D18371">
        <v>1</v>
      </c>
      <c r="E18371" t="s">
        <v>14463</v>
      </c>
      <c r="F18371" t="s">
        <v>14490</v>
      </c>
      <c r="G18371" t="s">
        <v>14</v>
      </c>
      <c r="H18371" t="s">
        <v>14491</v>
      </c>
      <c r="I18371" t="s">
        <v>19</v>
      </c>
      <c r="M18371">
        <v>5032</v>
      </c>
      <c r="N18371">
        <v>29</v>
      </c>
      <c r="O18371">
        <v>33</v>
      </c>
    </row>
    <row r="18372" spans="1:15" x14ac:dyDescent="0.3">
      <c r="E18372" t="s">
        <v>14463</v>
      </c>
      <c r="F18372" t="s">
        <v>14493</v>
      </c>
      <c r="G18372" t="s">
        <v>17</v>
      </c>
      <c r="H18372" t="s">
        <v>14494</v>
      </c>
      <c r="I18372" t="s">
        <v>26</v>
      </c>
      <c r="M18372">
        <v>5032</v>
      </c>
      <c r="N18372">
        <v>29</v>
      </c>
      <c r="O18372">
        <v>40</v>
      </c>
    </row>
    <row r="18373" spans="1:15" x14ac:dyDescent="0.3">
      <c r="E18373" t="s">
        <v>14463</v>
      </c>
      <c r="F18373" t="s">
        <v>14468</v>
      </c>
      <c r="G18373" t="s">
        <v>14</v>
      </c>
      <c r="H18373" t="s">
        <v>14495</v>
      </c>
      <c r="I18373" t="s">
        <v>19</v>
      </c>
      <c r="M18373">
        <v>5032</v>
      </c>
      <c r="N18373">
        <v>37</v>
      </c>
      <c r="O18373">
        <v>40</v>
      </c>
    </row>
    <row r="18374" spans="1:15" x14ac:dyDescent="0.3">
      <c r="A18374" t="s">
        <v>14</v>
      </c>
      <c r="B18374">
        <v>0</v>
      </c>
      <c r="C18374">
        <v>1</v>
      </c>
      <c r="D18374" t="s">
        <v>14</v>
      </c>
      <c r="E18374" t="s">
        <v>14463</v>
      </c>
      <c r="F18374" t="s">
        <v>14468</v>
      </c>
      <c r="G18374" t="s">
        <v>51</v>
      </c>
      <c r="H18374" t="s">
        <v>14495</v>
      </c>
      <c r="I18374" t="s">
        <v>52</v>
      </c>
      <c r="J18374" t="s">
        <v>9658</v>
      </c>
      <c r="M18374">
        <v>5032</v>
      </c>
      <c r="N18374">
        <v>37</v>
      </c>
      <c r="O18374">
        <v>40</v>
      </c>
    </row>
    <row r="18375" spans="1:15" x14ac:dyDescent="0.3">
      <c r="A18375" t="s">
        <v>14</v>
      </c>
      <c r="B18375">
        <v>1</v>
      </c>
      <c r="C18375">
        <v>1</v>
      </c>
      <c r="D18375">
        <v>1</v>
      </c>
      <c r="E18375" t="s">
        <v>14463</v>
      </c>
      <c r="F18375" t="s">
        <v>14482</v>
      </c>
      <c r="G18375" t="s">
        <v>14</v>
      </c>
      <c r="H18375" t="s">
        <v>14489</v>
      </c>
      <c r="I18375" t="s">
        <v>22</v>
      </c>
      <c r="M18375">
        <v>5032</v>
      </c>
      <c r="N18375">
        <v>134</v>
      </c>
      <c r="O18375">
        <v>142</v>
      </c>
    </row>
    <row r="18376" spans="1:15" x14ac:dyDescent="0.3">
      <c r="A18376" t="s">
        <v>14</v>
      </c>
      <c r="B18376">
        <v>1</v>
      </c>
      <c r="C18376">
        <v>1</v>
      </c>
      <c r="D18376">
        <v>1</v>
      </c>
      <c r="E18376" t="s">
        <v>14496</v>
      </c>
      <c r="F18376" t="s">
        <v>14497</v>
      </c>
      <c r="G18376" t="s">
        <v>14</v>
      </c>
      <c r="H18376" t="s">
        <v>14501</v>
      </c>
      <c r="I18376" t="s">
        <v>22</v>
      </c>
      <c r="M18376">
        <v>5033</v>
      </c>
      <c r="N18376">
        <v>1</v>
      </c>
      <c r="O18376">
        <v>4</v>
      </c>
    </row>
    <row r="18377" spans="1:15" x14ac:dyDescent="0.3">
      <c r="A18377" t="s">
        <v>14</v>
      </c>
      <c r="B18377">
        <v>1</v>
      </c>
      <c r="C18377">
        <v>1</v>
      </c>
      <c r="D18377">
        <v>1</v>
      </c>
      <c r="E18377" t="s">
        <v>14496</v>
      </c>
      <c r="F18377" t="s">
        <v>14497</v>
      </c>
      <c r="G18377" t="s">
        <v>14</v>
      </c>
      <c r="H18377" t="s">
        <v>14498</v>
      </c>
      <c r="I18377" t="s">
        <v>22</v>
      </c>
      <c r="M18377">
        <v>5033</v>
      </c>
      <c r="N18377">
        <v>65</v>
      </c>
      <c r="O18377">
        <v>68</v>
      </c>
    </row>
    <row r="18378" spans="1:15" x14ac:dyDescent="0.3">
      <c r="A18378" t="s">
        <v>14</v>
      </c>
      <c r="B18378">
        <v>0</v>
      </c>
      <c r="C18378">
        <v>1</v>
      </c>
      <c r="D18378" t="s">
        <v>14</v>
      </c>
      <c r="E18378" t="s">
        <v>14496</v>
      </c>
      <c r="F18378" t="s">
        <v>14499</v>
      </c>
      <c r="G18378" t="s">
        <v>23</v>
      </c>
      <c r="H18378" t="s">
        <v>14500</v>
      </c>
      <c r="I18378" t="s">
        <v>19</v>
      </c>
      <c r="M18378">
        <v>5033</v>
      </c>
      <c r="N18378">
        <v>71</v>
      </c>
      <c r="O18378">
        <v>78</v>
      </c>
    </row>
    <row r="18379" spans="1:15" x14ac:dyDescent="0.3">
      <c r="E18379" t="s">
        <v>14496</v>
      </c>
      <c r="F18379" t="s">
        <v>14499</v>
      </c>
      <c r="G18379" t="s">
        <v>17</v>
      </c>
      <c r="H18379" t="s">
        <v>14500</v>
      </c>
      <c r="I18379" t="s">
        <v>26</v>
      </c>
      <c r="M18379">
        <v>5033</v>
      </c>
      <c r="N18379">
        <v>71</v>
      </c>
      <c r="O18379">
        <v>78</v>
      </c>
    </row>
    <row r="18380" spans="1:15" x14ac:dyDescent="0.3">
      <c r="E18380" t="s">
        <v>14496</v>
      </c>
      <c r="F18380" t="s">
        <v>14504</v>
      </c>
      <c r="G18380" t="s">
        <v>14</v>
      </c>
      <c r="H18380" t="s">
        <v>14505</v>
      </c>
      <c r="I18380" t="s">
        <v>22</v>
      </c>
      <c r="M18380">
        <v>5034</v>
      </c>
      <c r="N18380">
        <v>13</v>
      </c>
      <c r="O18380">
        <v>21</v>
      </c>
    </row>
    <row r="18381" spans="1:15" x14ac:dyDescent="0.3">
      <c r="A18381" t="s">
        <v>14</v>
      </c>
      <c r="B18381">
        <v>0</v>
      </c>
      <c r="C18381">
        <v>1</v>
      </c>
      <c r="D18381" t="s">
        <v>14</v>
      </c>
      <c r="E18381" t="s">
        <v>14496</v>
      </c>
      <c r="F18381" t="s">
        <v>14502</v>
      </c>
      <c r="G18381" t="s">
        <v>23</v>
      </c>
      <c r="H18381" t="s">
        <v>14503</v>
      </c>
      <c r="I18381" t="s">
        <v>26</v>
      </c>
      <c r="M18381">
        <v>5034</v>
      </c>
      <c r="N18381">
        <v>151</v>
      </c>
      <c r="O18381">
        <v>157</v>
      </c>
    </row>
    <row r="18382" spans="1:15" x14ac:dyDescent="0.3">
      <c r="E18382" t="s">
        <v>14496</v>
      </c>
      <c r="F18382" t="s">
        <v>14502</v>
      </c>
      <c r="G18382" t="s">
        <v>14</v>
      </c>
      <c r="H18382" t="s">
        <v>14503</v>
      </c>
      <c r="I18382" t="s">
        <v>19</v>
      </c>
      <c r="M18382">
        <v>5034</v>
      </c>
      <c r="N18382">
        <v>151</v>
      </c>
      <c r="O18382">
        <v>157</v>
      </c>
    </row>
    <row r="18383" spans="1:15" x14ac:dyDescent="0.3">
      <c r="A18383" t="s">
        <v>14</v>
      </c>
      <c r="B18383">
        <v>1</v>
      </c>
      <c r="C18383">
        <v>1</v>
      </c>
      <c r="D18383">
        <v>1</v>
      </c>
      <c r="E18383" t="s">
        <v>14496</v>
      </c>
      <c r="F18383" t="s">
        <v>14497</v>
      </c>
      <c r="G18383" t="s">
        <v>14</v>
      </c>
      <c r="H18383" t="s">
        <v>14507</v>
      </c>
      <c r="I18383" t="s">
        <v>22</v>
      </c>
      <c r="M18383">
        <v>5035</v>
      </c>
      <c r="N18383">
        <v>1</v>
      </c>
      <c r="O18383">
        <v>4</v>
      </c>
    </row>
    <row r="18384" spans="1:15" x14ac:dyDescent="0.3">
      <c r="A18384" t="s">
        <v>14</v>
      </c>
      <c r="B18384">
        <v>1</v>
      </c>
      <c r="C18384">
        <v>1</v>
      </c>
      <c r="D18384">
        <v>1</v>
      </c>
      <c r="E18384" t="s">
        <v>14496</v>
      </c>
      <c r="F18384" t="s">
        <v>14508</v>
      </c>
      <c r="G18384" t="s">
        <v>14</v>
      </c>
      <c r="H18384" t="s">
        <v>14509</v>
      </c>
      <c r="I18384" t="s">
        <v>22</v>
      </c>
      <c r="M18384">
        <v>5035</v>
      </c>
      <c r="N18384">
        <v>46</v>
      </c>
      <c r="O18384">
        <v>52</v>
      </c>
    </row>
    <row r="18385" spans="1:15" x14ac:dyDescent="0.3">
      <c r="A18385" t="s">
        <v>237</v>
      </c>
      <c r="B18385">
        <v>0</v>
      </c>
      <c r="C18385">
        <v>0</v>
      </c>
      <c r="D18385">
        <v>0</v>
      </c>
      <c r="E18385" t="s">
        <v>14496</v>
      </c>
      <c r="F18385" t="s">
        <v>3744</v>
      </c>
      <c r="G18385" t="s">
        <v>14</v>
      </c>
      <c r="H18385" t="s">
        <v>14506</v>
      </c>
      <c r="I18385" t="s">
        <v>26</v>
      </c>
      <c r="M18385">
        <v>5035</v>
      </c>
      <c r="N18385">
        <v>108</v>
      </c>
      <c r="O18385">
        <v>113</v>
      </c>
    </row>
    <row r="18386" spans="1:15" x14ac:dyDescent="0.3">
      <c r="A18386" t="s">
        <v>14</v>
      </c>
      <c r="B18386">
        <v>1</v>
      </c>
      <c r="C18386">
        <v>1</v>
      </c>
      <c r="D18386">
        <v>1</v>
      </c>
      <c r="E18386" t="s">
        <v>14496</v>
      </c>
      <c r="F18386" t="s">
        <v>14508</v>
      </c>
      <c r="G18386" t="s">
        <v>14</v>
      </c>
      <c r="H18386" t="s">
        <v>14511</v>
      </c>
      <c r="I18386" t="s">
        <v>22</v>
      </c>
      <c r="M18386">
        <v>5036</v>
      </c>
      <c r="N18386">
        <v>39</v>
      </c>
      <c r="O18386">
        <v>45</v>
      </c>
    </row>
    <row r="18387" spans="1:15" x14ac:dyDescent="0.3">
      <c r="A18387" t="s">
        <v>14</v>
      </c>
      <c r="B18387">
        <v>1</v>
      </c>
      <c r="C18387">
        <v>1</v>
      </c>
      <c r="D18387">
        <v>1</v>
      </c>
      <c r="E18387" t="s">
        <v>14496</v>
      </c>
      <c r="F18387" t="s">
        <v>14497</v>
      </c>
      <c r="G18387" t="s">
        <v>14</v>
      </c>
      <c r="H18387" t="s">
        <v>14510</v>
      </c>
      <c r="I18387" t="s">
        <v>22</v>
      </c>
      <c r="M18387">
        <v>5036</v>
      </c>
      <c r="N18387">
        <v>47</v>
      </c>
      <c r="O18387">
        <v>50</v>
      </c>
    </row>
    <row r="18388" spans="1:15" x14ac:dyDescent="0.3">
      <c r="A18388" t="s">
        <v>14</v>
      </c>
      <c r="B18388">
        <v>1</v>
      </c>
      <c r="C18388">
        <v>1</v>
      </c>
      <c r="D18388">
        <v>1</v>
      </c>
      <c r="E18388" t="s">
        <v>14512</v>
      </c>
      <c r="F18388" t="s">
        <v>14513</v>
      </c>
      <c r="G18388" t="s">
        <v>14</v>
      </c>
      <c r="H18388" t="s">
        <v>14514</v>
      </c>
      <c r="I18388" t="s">
        <v>22</v>
      </c>
      <c r="M18388">
        <v>5037</v>
      </c>
      <c r="N18388">
        <v>18</v>
      </c>
      <c r="O18388">
        <v>23</v>
      </c>
    </row>
    <row r="18389" spans="1:15" x14ac:dyDescent="0.3">
      <c r="A18389" t="s">
        <v>237</v>
      </c>
      <c r="B18389">
        <v>0</v>
      </c>
      <c r="C18389">
        <v>0</v>
      </c>
      <c r="D18389">
        <v>0</v>
      </c>
      <c r="E18389" t="s">
        <v>14512</v>
      </c>
      <c r="F18389" t="s">
        <v>14516</v>
      </c>
      <c r="G18389" t="s">
        <v>51</v>
      </c>
      <c r="H18389" t="s">
        <v>14517</v>
      </c>
      <c r="I18389" t="s">
        <v>52</v>
      </c>
      <c r="J18389" t="s">
        <v>53</v>
      </c>
      <c r="K18389" t="s">
        <v>60</v>
      </c>
      <c r="M18389">
        <v>5037</v>
      </c>
      <c r="N18389">
        <v>89</v>
      </c>
      <c r="O18389">
        <v>103</v>
      </c>
    </row>
    <row r="18390" spans="1:15" x14ac:dyDescent="0.3">
      <c r="A18390" t="s">
        <v>14</v>
      </c>
      <c r="B18390">
        <v>1</v>
      </c>
      <c r="C18390">
        <v>1</v>
      </c>
      <c r="D18390">
        <v>1</v>
      </c>
      <c r="E18390" t="s">
        <v>14512</v>
      </c>
      <c r="F18390" t="s">
        <v>14513</v>
      </c>
      <c r="G18390" t="s">
        <v>14</v>
      </c>
      <c r="H18390" t="s">
        <v>14515</v>
      </c>
      <c r="I18390" t="s">
        <v>19</v>
      </c>
      <c r="M18390">
        <v>5037</v>
      </c>
      <c r="N18390">
        <v>142</v>
      </c>
      <c r="O18390">
        <v>147</v>
      </c>
    </row>
    <row r="18391" spans="1:15" x14ac:dyDescent="0.3">
      <c r="E18391" t="s">
        <v>14512</v>
      </c>
      <c r="F18391" t="s">
        <v>14513</v>
      </c>
      <c r="G18391" t="s">
        <v>23</v>
      </c>
      <c r="H18391" t="s">
        <v>14515</v>
      </c>
      <c r="I18391" t="s">
        <v>26</v>
      </c>
      <c r="M18391">
        <v>5037</v>
      </c>
      <c r="N18391">
        <v>142</v>
      </c>
      <c r="O18391">
        <v>147</v>
      </c>
    </row>
    <row r="18392" spans="1:15" x14ac:dyDescent="0.3">
      <c r="A18392" t="s">
        <v>237</v>
      </c>
      <c r="B18392">
        <v>0</v>
      </c>
      <c r="C18392">
        <v>0</v>
      </c>
      <c r="D18392">
        <v>0</v>
      </c>
      <c r="E18392" t="s">
        <v>14512</v>
      </c>
      <c r="F18392" t="s">
        <v>14516</v>
      </c>
      <c r="G18392" t="s">
        <v>51</v>
      </c>
      <c r="H18392" t="s">
        <v>14521</v>
      </c>
      <c r="I18392" t="s">
        <v>52</v>
      </c>
      <c r="J18392" t="s">
        <v>53</v>
      </c>
      <c r="K18392" t="s">
        <v>60</v>
      </c>
      <c r="M18392">
        <v>5038</v>
      </c>
      <c r="N18392">
        <v>69</v>
      </c>
      <c r="O18392">
        <v>83</v>
      </c>
    </row>
    <row r="18393" spans="1:15" x14ac:dyDescent="0.3">
      <c r="E18393" t="s">
        <v>14512</v>
      </c>
      <c r="F18393" t="s">
        <v>131</v>
      </c>
      <c r="G18393" t="s">
        <v>51</v>
      </c>
      <c r="H18393" t="s">
        <v>14522</v>
      </c>
      <c r="I18393" t="s">
        <v>52</v>
      </c>
      <c r="J18393" t="s">
        <v>60</v>
      </c>
      <c r="M18393">
        <v>5038</v>
      </c>
      <c r="N18393">
        <v>89</v>
      </c>
      <c r="O18393">
        <v>95</v>
      </c>
    </row>
    <row r="18394" spans="1:15" x14ac:dyDescent="0.3">
      <c r="E18394" t="s">
        <v>14512</v>
      </c>
      <c r="F18394" t="s">
        <v>14513</v>
      </c>
      <c r="G18394" t="s">
        <v>51</v>
      </c>
      <c r="H18394" t="s">
        <v>14520</v>
      </c>
      <c r="I18394" t="s">
        <v>26</v>
      </c>
      <c r="M18394">
        <v>5038</v>
      </c>
      <c r="N18394">
        <v>112</v>
      </c>
      <c r="O18394">
        <v>117</v>
      </c>
    </row>
    <row r="18395" spans="1:15" x14ac:dyDescent="0.3">
      <c r="E18395" t="s">
        <v>14512</v>
      </c>
      <c r="F18395" t="s">
        <v>14513</v>
      </c>
      <c r="G18395" t="s">
        <v>14</v>
      </c>
      <c r="H18395" t="s">
        <v>14520</v>
      </c>
      <c r="I18395" t="s">
        <v>19</v>
      </c>
      <c r="M18395">
        <v>5038</v>
      </c>
      <c r="N18395">
        <v>112</v>
      </c>
      <c r="O18395">
        <v>117</v>
      </c>
    </row>
    <row r="18396" spans="1:15" x14ac:dyDescent="0.3">
      <c r="E18396" t="s">
        <v>14512</v>
      </c>
      <c r="F18396" t="s">
        <v>14518</v>
      </c>
      <c r="G18396" t="s">
        <v>14</v>
      </c>
      <c r="H18396" t="s">
        <v>14519</v>
      </c>
      <c r="I18396" t="s">
        <v>19</v>
      </c>
      <c r="M18396">
        <v>5038</v>
      </c>
      <c r="N18396">
        <v>164</v>
      </c>
      <c r="O18396">
        <v>168</v>
      </c>
    </row>
    <row r="18397" spans="1:15" x14ac:dyDescent="0.3">
      <c r="A18397" t="s">
        <v>14</v>
      </c>
      <c r="B18397">
        <v>0</v>
      </c>
      <c r="C18397">
        <v>1</v>
      </c>
      <c r="D18397" t="s">
        <v>14</v>
      </c>
      <c r="E18397" t="s">
        <v>14512</v>
      </c>
      <c r="F18397" t="s">
        <v>14518</v>
      </c>
      <c r="G18397" t="s">
        <v>17</v>
      </c>
      <c r="H18397" t="s">
        <v>14519</v>
      </c>
      <c r="I18397" t="s">
        <v>26</v>
      </c>
      <c r="M18397">
        <v>5038</v>
      </c>
      <c r="N18397">
        <v>164</v>
      </c>
      <c r="O18397">
        <v>168</v>
      </c>
    </row>
    <row r="18398" spans="1:15" x14ac:dyDescent="0.3">
      <c r="E18398" t="s">
        <v>14512</v>
      </c>
      <c r="F18398" t="s">
        <v>14513</v>
      </c>
      <c r="G18398" t="s">
        <v>23</v>
      </c>
      <c r="H18398" t="s">
        <v>14524</v>
      </c>
      <c r="I18398" t="s">
        <v>26</v>
      </c>
      <c r="M18398">
        <v>5039</v>
      </c>
      <c r="N18398">
        <v>0</v>
      </c>
      <c r="O18398">
        <v>5</v>
      </c>
    </row>
    <row r="18399" spans="1:15" x14ac:dyDescent="0.3">
      <c r="A18399" t="s">
        <v>14</v>
      </c>
      <c r="B18399">
        <v>1</v>
      </c>
      <c r="C18399">
        <v>1</v>
      </c>
      <c r="D18399">
        <v>1</v>
      </c>
      <c r="E18399" t="s">
        <v>14512</v>
      </c>
      <c r="F18399" t="s">
        <v>14513</v>
      </c>
      <c r="G18399" t="s">
        <v>14</v>
      </c>
      <c r="H18399" t="s">
        <v>14524</v>
      </c>
      <c r="I18399" t="s">
        <v>19</v>
      </c>
      <c r="M18399">
        <v>5039</v>
      </c>
      <c r="N18399">
        <v>0</v>
      </c>
      <c r="O18399">
        <v>5</v>
      </c>
    </row>
    <row r="18400" spans="1:15" x14ac:dyDescent="0.3">
      <c r="A18400" t="s">
        <v>14</v>
      </c>
      <c r="B18400">
        <v>1</v>
      </c>
      <c r="C18400">
        <v>1</v>
      </c>
      <c r="D18400">
        <v>1</v>
      </c>
      <c r="E18400" t="s">
        <v>14512</v>
      </c>
      <c r="F18400" t="s">
        <v>14528</v>
      </c>
      <c r="G18400" t="s">
        <v>14</v>
      </c>
      <c r="H18400" t="s">
        <v>14529</v>
      </c>
      <c r="I18400" t="s">
        <v>22</v>
      </c>
      <c r="M18400">
        <v>5039</v>
      </c>
      <c r="N18400">
        <v>7</v>
      </c>
      <c r="O18400">
        <v>11</v>
      </c>
    </row>
    <row r="18401" spans="1:15" x14ac:dyDescent="0.3">
      <c r="E18401" t="s">
        <v>14512</v>
      </c>
      <c r="F18401" t="s">
        <v>14518</v>
      </c>
      <c r="G18401" t="s">
        <v>14</v>
      </c>
      <c r="H18401" t="s">
        <v>14525</v>
      </c>
      <c r="I18401" t="s">
        <v>19</v>
      </c>
      <c r="M18401">
        <v>5039</v>
      </c>
      <c r="N18401">
        <v>15</v>
      </c>
      <c r="O18401">
        <v>19</v>
      </c>
    </row>
    <row r="18402" spans="1:15" x14ac:dyDescent="0.3">
      <c r="A18402" t="s">
        <v>14</v>
      </c>
      <c r="B18402">
        <v>0</v>
      </c>
      <c r="C18402">
        <v>1</v>
      </c>
      <c r="D18402" t="s">
        <v>14</v>
      </c>
      <c r="E18402" t="s">
        <v>14512</v>
      </c>
      <c r="F18402" t="s">
        <v>14518</v>
      </c>
      <c r="G18402" t="s">
        <v>17</v>
      </c>
      <c r="H18402" t="s">
        <v>14525</v>
      </c>
      <c r="I18402" t="s">
        <v>26</v>
      </c>
      <c r="M18402">
        <v>5039</v>
      </c>
      <c r="N18402">
        <v>15</v>
      </c>
      <c r="O18402">
        <v>19</v>
      </c>
    </row>
    <row r="18403" spans="1:15" x14ac:dyDescent="0.3">
      <c r="E18403" t="s">
        <v>14512</v>
      </c>
      <c r="F18403" t="s">
        <v>131</v>
      </c>
      <c r="G18403" t="s">
        <v>51</v>
      </c>
      <c r="H18403" t="s">
        <v>14523</v>
      </c>
      <c r="I18403" t="s">
        <v>52</v>
      </c>
      <c r="J18403" t="s">
        <v>60</v>
      </c>
      <c r="M18403">
        <v>5039</v>
      </c>
      <c r="N18403">
        <v>65</v>
      </c>
      <c r="O18403">
        <v>71</v>
      </c>
    </row>
    <row r="18404" spans="1:15" x14ac:dyDescent="0.3">
      <c r="A18404" t="s">
        <v>14</v>
      </c>
      <c r="B18404">
        <v>1</v>
      </c>
      <c r="C18404">
        <v>1</v>
      </c>
      <c r="D18404">
        <v>1</v>
      </c>
      <c r="E18404" t="s">
        <v>14512</v>
      </c>
      <c r="F18404" t="s">
        <v>14526</v>
      </c>
      <c r="G18404" t="s">
        <v>14</v>
      </c>
      <c r="H18404" t="s">
        <v>14527</v>
      </c>
      <c r="I18404" t="s">
        <v>22</v>
      </c>
      <c r="M18404">
        <v>5039</v>
      </c>
      <c r="N18404">
        <v>123</v>
      </c>
      <c r="O18404">
        <v>130</v>
      </c>
    </row>
    <row r="18405" spans="1:15" x14ac:dyDescent="0.3">
      <c r="A18405" t="s">
        <v>14</v>
      </c>
      <c r="B18405">
        <v>1</v>
      </c>
      <c r="C18405">
        <v>1</v>
      </c>
      <c r="D18405">
        <v>1</v>
      </c>
      <c r="E18405" t="s">
        <v>14512</v>
      </c>
      <c r="F18405" t="s">
        <v>14513</v>
      </c>
      <c r="G18405" t="s">
        <v>14</v>
      </c>
      <c r="H18405" t="s">
        <v>14531</v>
      </c>
      <c r="I18405" t="s">
        <v>22</v>
      </c>
      <c r="M18405">
        <v>5040</v>
      </c>
      <c r="N18405">
        <v>13</v>
      </c>
      <c r="O18405">
        <v>18</v>
      </c>
    </row>
    <row r="18406" spans="1:15" x14ac:dyDescent="0.3">
      <c r="E18406" t="s">
        <v>14512</v>
      </c>
      <c r="F18406" t="s">
        <v>131</v>
      </c>
      <c r="G18406" t="s">
        <v>51</v>
      </c>
      <c r="H18406" t="s">
        <v>14532</v>
      </c>
      <c r="I18406" t="s">
        <v>52</v>
      </c>
      <c r="J18406" t="s">
        <v>60</v>
      </c>
      <c r="M18406">
        <v>5040</v>
      </c>
      <c r="N18406">
        <v>63</v>
      </c>
      <c r="O18406">
        <v>69</v>
      </c>
    </row>
    <row r="18407" spans="1:15" x14ac:dyDescent="0.3">
      <c r="A18407" t="s">
        <v>14</v>
      </c>
      <c r="B18407">
        <v>1</v>
      </c>
      <c r="C18407">
        <v>1</v>
      </c>
      <c r="D18407">
        <v>1</v>
      </c>
      <c r="E18407" t="s">
        <v>14512</v>
      </c>
      <c r="F18407" t="s">
        <v>14526</v>
      </c>
      <c r="G18407" t="s">
        <v>14</v>
      </c>
      <c r="H18407" t="s">
        <v>14530</v>
      </c>
      <c r="I18407" t="s">
        <v>22</v>
      </c>
      <c r="M18407">
        <v>5040</v>
      </c>
      <c r="N18407">
        <v>144</v>
      </c>
      <c r="O18407">
        <v>151</v>
      </c>
    </row>
    <row r="18408" spans="1:15" x14ac:dyDescent="0.3">
      <c r="A18408" t="s">
        <v>14</v>
      </c>
      <c r="B18408">
        <v>0</v>
      </c>
      <c r="C18408">
        <v>1</v>
      </c>
      <c r="D18408" t="s">
        <v>14</v>
      </c>
      <c r="E18408" t="s">
        <v>14512</v>
      </c>
      <c r="F18408" t="s">
        <v>14513</v>
      </c>
      <c r="G18408" t="s">
        <v>23</v>
      </c>
      <c r="H18408" t="s">
        <v>14533</v>
      </c>
      <c r="I18408" t="s">
        <v>26</v>
      </c>
      <c r="M18408">
        <v>5041</v>
      </c>
      <c r="N18408">
        <v>0</v>
      </c>
      <c r="O18408">
        <v>5</v>
      </c>
    </row>
    <row r="18409" spans="1:15" x14ac:dyDescent="0.3">
      <c r="E18409" t="s">
        <v>14512</v>
      </c>
      <c r="F18409" t="s">
        <v>14513</v>
      </c>
      <c r="G18409" t="s">
        <v>17</v>
      </c>
      <c r="H18409" t="s">
        <v>14533</v>
      </c>
      <c r="I18409" t="s">
        <v>19</v>
      </c>
      <c r="M18409">
        <v>5041</v>
      </c>
      <c r="N18409">
        <v>0</v>
      </c>
      <c r="O18409">
        <v>5</v>
      </c>
    </row>
    <row r="18410" spans="1:15" x14ac:dyDescent="0.3">
      <c r="E18410" t="s">
        <v>14512</v>
      </c>
      <c r="F18410" t="s">
        <v>14534</v>
      </c>
      <c r="G18410" t="s">
        <v>17</v>
      </c>
      <c r="H18410" t="s">
        <v>14535</v>
      </c>
      <c r="I18410" t="s">
        <v>19</v>
      </c>
      <c r="M18410">
        <v>5041</v>
      </c>
      <c r="N18410">
        <v>9</v>
      </c>
      <c r="O18410">
        <v>12</v>
      </c>
    </row>
    <row r="18411" spans="1:15" x14ac:dyDescent="0.3">
      <c r="E18411" t="s">
        <v>14512</v>
      </c>
      <c r="F18411" t="s">
        <v>14534</v>
      </c>
      <c r="G18411" t="s">
        <v>14</v>
      </c>
      <c r="H18411" t="s">
        <v>14535</v>
      </c>
      <c r="I18411" t="s">
        <v>26</v>
      </c>
      <c r="M18411">
        <v>5041</v>
      </c>
      <c r="N18411">
        <v>9</v>
      </c>
      <c r="O18411">
        <v>12</v>
      </c>
    </row>
    <row r="18412" spans="1:15" x14ac:dyDescent="0.3">
      <c r="A18412" t="s">
        <v>14</v>
      </c>
      <c r="B18412">
        <v>1</v>
      </c>
      <c r="C18412">
        <v>1</v>
      </c>
      <c r="D18412">
        <v>1</v>
      </c>
      <c r="E18412" t="s">
        <v>14536</v>
      </c>
      <c r="F18412" t="s">
        <v>1491</v>
      </c>
      <c r="G18412" t="s">
        <v>14</v>
      </c>
      <c r="H18412" t="s">
        <v>14537</v>
      </c>
      <c r="I18412" t="s">
        <v>35</v>
      </c>
      <c r="J18412" t="s">
        <v>32</v>
      </c>
      <c r="M18412">
        <v>5042</v>
      </c>
      <c r="N18412">
        <v>0</v>
      </c>
      <c r="O18412">
        <v>6</v>
      </c>
    </row>
    <row r="18413" spans="1:15" x14ac:dyDescent="0.3">
      <c r="E18413" t="s">
        <v>14536</v>
      </c>
      <c r="F18413" t="s">
        <v>13610</v>
      </c>
      <c r="G18413" t="s">
        <v>14</v>
      </c>
      <c r="H18413" t="s">
        <v>14540</v>
      </c>
      <c r="I18413" t="s">
        <v>35</v>
      </c>
      <c r="J18413" t="s">
        <v>32</v>
      </c>
      <c r="M18413">
        <v>5042</v>
      </c>
      <c r="N18413">
        <v>8</v>
      </c>
      <c r="O18413">
        <v>14</v>
      </c>
    </row>
    <row r="18414" spans="1:15" x14ac:dyDescent="0.3">
      <c r="E18414" t="s">
        <v>14536</v>
      </c>
      <c r="F18414" t="s">
        <v>14538</v>
      </c>
      <c r="G18414" t="s">
        <v>17</v>
      </c>
      <c r="H18414" t="s">
        <v>14539</v>
      </c>
      <c r="I18414" t="s">
        <v>19</v>
      </c>
      <c r="M18414">
        <v>5042</v>
      </c>
      <c r="N18414">
        <v>94</v>
      </c>
      <c r="O18414">
        <v>115</v>
      </c>
    </row>
    <row r="18415" spans="1:15" x14ac:dyDescent="0.3">
      <c r="E18415" t="s">
        <v>14536</v>
      </c>
      <c r="F18415" t="s">
        <v>1830</v>
      </c>
      <c r="G18415" t="s">
        <v>14</v>
      </c>
      <c r="H18415" t="s">
        <v>14539</v>
      </c>
      <c r="I18415" t="s">
        <v>52</v>
      </c>
      <c r="J18415" t="s">
        <v>32</v>
      </c>
      <c r="M18415">
        <v>5042</v>
      </c>
      <c r="N18415">
        <v>94</v>
      </c>
      <c r="O18415">
        <v>99</v>
      </c>
    </row>
    <row r="18416" spans="1:15" x14ac:dyDescent="0.3">
      <c r="A18416" t="s">
        <v>51</v>
      </c>
      <c r="B18416">
        <v>1</v>
      </c>
      <c r="C18416">
        <v>1</v>
      </c>
      <c r="D18416">
        <v>1</v>
      </c>
      <c r="E18416" t="s">
        <v>14536</v>
      </c>
      <c r="F18416" t="s">
        <v>14541</v>
      </c>
      <c r="G18416" t="s">
        <v>51</v>
      </c>
      <c r="H18416" t="s">
        <v>14539</v>
      </c>
      <c r="I18416" t="s">
        <v>26</v>
      </c>
      <c r="M18416">
        <v>5042</v>
      </c>
      <c r="N18416">
        <v>94</v>
      </c>
      <c r="O18416">
        <v>110</v>
      </c>
    </row>
    <row r="18417" spans="1:15" x14ac:dyDescent="0.3">
      <c r="A18417" t="s">
        <v>14</v>
      </c>
      <c r="B18417">
        <v>1</v>
      </c>
      <c r="C18417">
        <v>1</v>
      </c>
      <c r="D18417">
        <v>1</v>
      </c>
      <c r="E18417" t="s">
        <v>14536</v>
      </c>
      <c r="F18417" t="s">
        <v>1491</v>
      </c>
      <c r="G18417" t="s">
        <v>14</v>
      </c>
      <c r="H18417" t="s">
        <v>14537</v>
      </c>
      <c r="I18417" t="s">
        <v>35</v>
      </c>
      <c r="J18417" t="s">
        <v>32</v>
      </c>
      <c r="M18417">
        <v>5043</v>
      </c>
      <c r="N18417">
        <v>0</v>
      </c>
      <c r="O18417">
        <v>6</v>
      </c>
    </row>
    <row r="18418" spans="1:15" x14ac:dyDescent="0.3">
      <c r="E18418" t="s">
        <v>14536</v>
      </c>
      <c r="F18418" t="s">
        <v>13610</v>
      </c>
      <c r="G18418" t="s">
        <v>14</v>
      </c>
      <c r="H18418" t="s">
        <v>14540</v>
      </c>
      <c r="I18418" t="s">
        <v>35</v>
      </c>
      <c r="J18418" t="s">
        <v>32</v>
      </c>
      <c r="M18418">
        <v>5043</v>
      </c>
      <c r="N18418">
        <v>8</v>
      </c>
      <c r="O18418">
        <v>14</v>
      </c>
    </row>
    <row r="18419" spans="1:15" x14ac:dyDescent="0.3">
      <c r="A18419" t="s">
        <v>51</v>
      </c>
      <c r="B18419">
        <v>1</v>
      </c>
      <c r="C18419">
        <v>1</v>
      </c>
      <c r="D18419">
        <v>1</v>
      </c>
      <c r="E18419" t="s">
        <v>14536</v>
      </c>
      <c r="F18419" t="s">
        <v>14541</v>
      </c>
      <c r="G18419" t="s">
        <v>51</v>
      </c>
      <c r="H18419" t="s">
        <v>14539</v>
      </c>
      <c r="I18419" t="s">
        <v>26</v>
      </c>
      <c r="M18419">
        <v>5043</v>
      </c>
      <c r="N18419">
        <v>94</v>
      </c>
      <c r="O18419">
        <v>110</v>
      </c>
    </row>
    <row r="18420" spans="1:15" x14ac:dyDescent="0.3">
      <c r="E18420" t="s">
        <v>14536</v>
      </c>
      <c r="F18420" t="s">
        <v>14538</v>
      </c>
      <c r="G18420" t="s">
        <v>17</v>
      </c>
      <c r="H18420" t="s">
        <v>14539</v>
      </c>
      <c r="I18420" t="s">
        <v>19</v>
      </c>
      <c r="M18420">
        <v>5043</v>
      </c>
      <c r="N18420">
        <v>94</v>
      </c>
      <c r="O18420">
        <v>115</v>
      </c>
    </row>
    <row r="18421" spans="1:15" x14ac:dyDescent="0.3">
      <c r="E18421" t="s">
        <v>14536</v>
      </c>
      <c r="F18421" t="s">
        <v>1830</v>
      </c>
      <c r="G18421" t="s">
        <v>14</v>
      </c>
      <c r="H18421" t="s">
        <v>14539</v>
      </c>
      <c r="I18421" t="s">
        <v>52</v>
      </c>
      <c r="J18421" t="s">
        <v>32</v>
      </c>
      <c r="M18421">
        <v>5043</v>
      </c>
      <c r="N18421">
        <v>94</v>
      </c>
      <c r="O18421">
        <v>99</v>
      </c>
    </row>
    <row r="18422" spans="1:15" x14ac:dyDescent="0.3">
      <c r="A18422" t="s">
        <v>14</v>
      </c>
      <c r="B18422">
        <v>1</v>
      </c>
      <c r="C18422">
        <v>1</v>
      </c>
      <c r="D18422">
        <v>1</v>
      </c>
      <c r="E18422" t="s">
        <v>14536</v>
      </c>
      <c r="F18422" t="s">
        <v>1491</v>
      </c>
      <c r="G18422" t="s">
        <v>14</v>
      </c>
      <c r="H18422" t="s">
        <v>14537</v>
      </c>
      <c r="I18422" t="s">
        <v>35</v>
      </c>
      <c r="J18422" t="s">
        <v>32</v>
      </c>
      <c r="M18422">
        <v>5044</v>
      </c>
      <c r="N18422">
        <v>0</v>
      </c>
      <c r="O18422">
        <v>6</v>
      </c>
    </row>
    <row r="18423" spans="1:15" x14ac:dyDescent="0.3">
      <c r="E18423" t="s">
        <v>14536</v>
      </c>
      <c r="F18423" t="s">
        <v>13610</v>
      </c>
      <c r="G18423" t="s">
        <v>14</v>
      </c>
      <c r="H18423" t="s">
        <v>14540</v>
      </c>
      <c r="I18423" t="s">
        <v>35</v>
      </c>
      <c r="J18423" t="s">
        <v>32</v>
      </c>
      <c r="M18423">
        <v>5044</v>
      </c>
      <c r="N18423">
        <v>8</v>
      </c>
      <c r="O18423">
        <v>14</v>
      </c>
    </row>
    <row r="18424" spans="1:15" x14ac:dyDescent="0.3">
      <c r="A18424" t="s">
        <v>51</v>
      </c>
      <c r="B18424">
        <v>1</v>
      </c>
      <c r="C18424">
        <v>1</v>
      </c>
      <c r="D18424">
        <v>1</v>
      </c>
      <c r="E18424" t="s">
        <v>14536</v>
      </c>
      <c r="F18424" t="s">
        <v>14541</v>
      </c>
      <c r="G18424" t="s">
        <v>51</v>
      </c>
      <c r="H18424" t="s">
        <v>14539</v>
      </c>
      <c r="I18424" t="s">
        <v>26</v>
      </c>
      <c r="M18424">
        <v>5044</v>
      </c>
      <c r="N18424">
        <v>94</v>
      </c>
      <c r="O18424">
        <v>110</v>
      </c>
    </row>
    <row r="18425" spans="1:15" x14ac:dyDescent="0.3">
      <c r="E18425" t="s">
        <v>14536</v>
      </c>
      <c r="F18425" t="s">
        <v>1830</v>
      </c>
      <c r="G18425" t="s">
        <v>14</v>
      </c>
      <c r="H18425" t="s">
        <v>14539</v>
      </c>
      <c r="I18425" t="s">
        <v>52</v>
      </c>
      <c r="J18425" t="s">
        <v>32</v>
      </c>
      <c r="M18425">
        <v>5044</v>
      </c>
      <c r="N18425">
        <v>94</v>
      </c>
      <c r="O18425">
        <v>99</v>
      </c>
    </row>
    <row r="18426" spans="1:15" x14ac:dyDescent="0.3">
      <c r="E18426" t="s">
        <v>14536</v>
      </c>
      <c r="F18426" t="s">
        <v>14538</v>
      </c>
      <c r="G18426" t="s">
        <v>17</v>
      </c>
      <c r="H18426" t="s">
        <v>14539</v>
      </c>
      <c r="I18426" t="s">
        <v>19</v>
      </c>
      <c r="M18426">
        <v>5044</v>
      </c>
      <c r="N18426">
        <v>94</v>
      </c>
      <c r="O18426">
        <v>115</v>
      </c>
    </row>
    <row r="18427" spans="1:15" x14ac:dyDescent="0.3">
      <c r="E18427" t="s">
        <v>14496</v>
      </c>
      <c r="F18427" t="s">
        <v>14504</v>
      </c>
      <c r="G18427" t="s">
        <v>14</v>
      </c>
      <c r="H18427" t="s">
        <v>14505</v>
      </c>
      <c r="I18427" t="s">
        <v>22</v>
      </c>
      <c r="M18427">
        <v>5046</v>
      </c>
      <c r="N18427">
        <v>13</v>
      </c>
      <c r="O18427">
        <v>21</v>
      </c>
    </row>
    <row r="18428" spans="1:15" x14ac:dyDescent="0.3">
      <c r="A18428" t="s">
        <v>14</v>
      </c>
      <c r="B18428">
        <v>0</v>
      </c>
      <c r="C18428">
        <v>1</v>
      </c>
      <c r="D18428" t="s">
        <v>14</v>
      </c>
      <c r="E18428" t="s">
        <v>14496</v>
      </c>
      <c r="F18428" t="s">
        <v>14502</v>
      </c>
      <c r="G18428" t="s">
        <v>23</v>
      </c>
      <c r="H18428" t="s">
        <v>14503</v>
      </c>
      <c r="I18428" t="s">
        <v>26</v>
      </c>
      <c r="M18428">
        <v>5046</v>
      </c>
      <c r="N18428">
        <v>151</v>
      </c>
      <c r="O18428">
        <v>157</v>
      </c>
    </row>
    <row r="18429" spans="1:15" x14ac:dyDescent="0.3">
      <c r="E18429" t="s">
        <v>14496</v>
      </c>
      <c r="F18429" t="s">
        <v>14502</v>
      </c>
      <c r="G18429" t="s">
        <v>14</v>
      </c>
      <c r="H18429" t="s">
        <v>14503</v>
      </c>
      <c r="I18429" t="s">
        <v>19</v>
      </c>
      <c r="M18429">
        <v>5046</v>
      </c>
      <c r="N18429">
        <v>151</v>
      </c>
      <c r="O18429">
        <v>157</v>
      </c>
    </row>
    <row r="18430" spans="1:15" x14ac:dyDescent="0.3">
      <c r="A18430" t="s">
        <v>14</v>
      </c>
      <c r="B18430">
        <v>1</v>
      </c>
      <c r="C18430">
        <v>1</v>
      </c>
      <c r="D18430">
        <v>1</v>
      </c>
      <c r="E18430" t="s">
        <v>14496</v>
      </c>
      <c r="F18430" t="s">
        <v>14497</v>
      </c>
      <c r="G18430" t="s">
        <v>14</v>
      </c>
      <c r="H18430" t="s">
        <v>14507</v>
      </c>
      <c r="I18430" t="s">
        <v>22</v>
      </c>
      <c r="M18430">
        <v>5047</v>
      </c>
      <c r="N18430">
        <v>1</v>
      </c>
      <c r="O18430">
        <v>4</v>
      </c>
    </row>
    <row r="18431" spans="1:15" x14ac:dyDescent="0.3">
      <c r="A18431" t="s">
        <v>14</v>
      </c>
      <c r="B18431">
        <v>1</v>
      </c>
      <c r="C18431">
        <v>1</v>
      </c>
      <c r="D18431">
        <v>1</v>
      </c>
      <c r="E18431" t="s">
        <v>14496</v>
      </c>
      <c r="F18431" t="s">
        <v>14508</v>
      </c>
      <c r="G18431" t="s">
        <v>14</v>
      </c>
      <c r="H18431" t="s">
        <v>14509</v>
      </c>
      <c r="I18431" t="s">
        <v>22</v>
      </c>
      <c r="M18431">
        <v>5047</v>
      </c>
      <c r="N18431">
        <v>46</v>
      </c>
      <c r="O18431">
        <v>52</v>
      </c>
    </row>
    <row r="18432" spans="1:15" x14ac:dyDescent="0.3">
      <c r="A18432" t="s">
        <v>237</v>
      </c>
      <c r="B18432">
        <v>0</v>
      </c>
      <c r="C18432">
        <v>0</v>
      </c>
      <c r="D18432">
        <v>0</v>
      </c>
      <c r="E18432" t="s">
        <v>14496</v>
      </c>
      <c r="F18432" t="s">
        <v>3744</v>
      </c>
      <c r="G18432" t="s">
        <v>14</v>
      </c>
      <c r="H18432" t="s">
        <v>14506</v>
      </c>
      <c r="I18432" t="s">
        <v>26</v>
      </c>
      <c r="M18432">
        <v>5047</v>
      </c>
      <c r="N18432">
        <v>108</v>
      </c>
      <c r="O18432">
        <v>113</v>
      </c>
    </row>
    <row r="18433" spans="1:15" x14ac:dyDescent="0.3">
      <c r="A18433" t="s">
        <v>14</v>
      </c>
      <c r="B18433">
        <v>1</v>
      </c>
      <c r="C18433">
        <v>1</v>
      </c>
      <c r="D18433">
        <v>1</v>
      </c>
      <c r="E18433" t="s">
        <v>14496</v>
      </c>
      <c r="F18433" t="s">
        <v>14508</v>
      </c>
      <c r="G18433" t="s">
        <v>14</v>
      </c>
      <c r="H18433" t="s">
        <v>14511</v>
      </c>
      <c r="I18433" t="s">
        <v>22</v>
      </c>
      <c r="M18433">
        <v>5048</v>
      </c>
      <c r="N18433">
        <v>39</v>
      </c>
      <c r="O18433">
        <v>45</v>
      </c>
    </row>
    <row r="18434" spans="1:15" x14ac:dyDescent="0.3">
      <c r="A18434" t="s">
        <v>14</v>
      </c>
      <c r="B18434">
        <v>1</v>
      </c>
      <c r="C18434">
        <v>1</v>
      </c>
      <c r="D18434">
        <v>1</v>
      </c>
      <c r="E18434" t="s">
        <v>14496</v>
      </c>
      <c r="F18434" t="s">
        <v>14497</v>
      </c>
      <c r="G18434" t="s">
        <v>14</v>
      </c>
      <c r="H18434" t="s">
        <v>14510</v>
      </c>
      <c r="I18434" t="s">
        <v>22</v>
      </c>
      <c r="M18434">
        <v>5048</v>
      </c>
      <c r="N18434">
        <v>47</v>
      </c>
      <c r="O18434">
        <v>50</v>
      </c>
    </row>
    <row r="18435" spans="1:15" x14ac:dyDescent="0.3">
      <c r="E18435" t="s">
        <v>14542</v>
      </c>
      <c r="F18435" t="s">
        <v>5055</v>
      </c>
      <c r="G18435" t="s">
        <v>51</v>
      </c>
      <c r="H18435" t="s">
        <v>14543</v>
      </c>
      <c r="I18435" t="s">
        <v>26</v>
      </c>
      <c r="M18435">
        <v>5049</v>
      </c>
      <c r="N18435">
        <v>0</v>
      </c>
      <c r="O18435">
        <v>7</v>
      </c>
    </row>
    <row r="18436" spans="1:15" x14ac:dyDescent="0.3">
      <c r="E18436" t="s">
        <v>14542</v>
      </c>
      <c r="F18436" t="s">
        <v>14546</v>
      </c>
      <c r="G18436" t="s">
        <v>14</v>
      </c>
      <c r="H18436" t="s">
        <v>14547</v>
      </c>
      <c r="I18436" t="s">
        <v>19</v>
      </c>
      <c r="M18436">
        <v>5049</v>
      </c>
      <c r="N18436">
        <v>31</v>
      </c>
      <c r="O18436">
        <v>35</v>
      </c>
    </row>
    <row r="18437" spans="1:15" x14ac:dyDescent="0.3">
      <c r="A18437" t="s">
        <v>14</v>
      </c>
      <c r="B18437">
        <v>0</v>
      </c>
      <c r="C18437">
        <v>1</v>
      </c>
      <c r="D18437" t="s">
        <v>14</v>
      </c>
      <c r="E18437" t="s">
        <v>14542</v>
      </c>
      <c r="F18437" t="s">
        <v>14546</v>
      </c>
      <c r="G18437" t="s">
        <v>23</v>
      </c>
      <c r="H18437" t="s">
        <v>14547</v>
      </c>
      <c r="I18437" t="s">
        <v>26</v>
      </c>
      <c r="M18437">
        <v>5049</v>
      </c>
      <c r="N18437">
        <v>31</v>
      </c>
      <c r="O18437">
        <v>35</v>
      </c>
    </row>
    <row r="18438" spans="1:15" x14ac:dyDescent="0.3">
      <c r="A18438" t="s">
        <v>14</v>
      </c>
      <c r="B18438">
        <v>1</v>
      </c>
      <c r="C18438">
        <v>1</v>
      </c>
      <c r="D18438">
        <v>1</v>
      </c>
      <c r="E18438" t="s">
        <v>14542</v>
      </c>
      <c r="F18438" t="s">
        <v>14544</v>
      </c>
      <c r="G18438" t="s">
        <v>14</v>
      </c>
      <c r="H18438" t="s">
        <v>14545</v>
      </c>
      <c r="I18438" t="s">
        <v>22</v>
      </c>
      <c r="M18438">
        <v>5049</v>
      </c>
      <c r="N18438">
        <v>37</v>
      </c>
      <c r="O18438">
        <v>45</v>
      </c>
    </row>
    <row r="18439" spans="1:15" x14ac:dyDescent="0.3">
      <c r="A18439" t="s">
        <v>14</v>
      </c>
      <c r="B18439">
        <v>0</v>
      </c>
      <c r="C18439">
        <v>1</v>
      </c>
      <c r="D18439" t="s">
        <v>14</v>
      </c>
      <c r="E18439" t="s">
        <v>14542</v>
      </c>
      <c r="F18439" t="s">
        <v>14548</v>
      </c>
      <c r="G18439" t="s">
        <v>23</v>
      </c>
      <c r="H18439" t="s">
        <v>14549</v>
      </c>
      <c r="I18439" t="s">
        <v>22</v>
      </c>
      <c r="M18439">
        <v>5049</v>
      </c>
      <c r="N18439">
        <v>64</v>
      </c>
      <c r="O18439">
        <v>69</v>
      </c>
    </row>
    <row r="18440" spans="1:15" x14ac:dyDescent="0.3">
      <c r="A18440" t="s">
        <v>14</v>
      </c>
      <c r="B18440">
        <v>0</v>
      </c>
      <c r="C18440">
        <v>1</v>
      </c>
      <c r="D18440" t="s">
        <v>14</v>
      </c>
      <c r="E18440" t="s">
        <v>14542</v>
      </c>
      <c r="F18440" t="s">
        <v>14552</v>
      </c>
      <c r="G18440" t="s">
        <v>23</v>
      </c>
      <c r="H18440" t="s">
        <v>14553</v>
      </c>
      <c r="I18440" t="s">
        <v>22</v>
      </c>
      <c r="M18440">
        <v>5049</v>
      </c>
      <c r="N18440">
        <v>73</v>
      </c>
      <c r="O18440">
        <v>80</v>
      </c>
    </row>
    <row r="18441" spans="1:15" x14ac:dyDescent="0.3">
      <c r="A18441" t="s">
        <v>14</v>
      </c>
      <c r="B18441">
        <v>1</v>
      </c>
      <c r="C18441">
        <v>1</v>
      </c>
      <c r="D18441">
        <v>1</v>
      </c>
      <c r="E18441" t="s">
        <v>14542</v>
      </c>
      <c r="F18441" t="s">
        <v>14550</v>
      </c>
      <c r="G18441" t="s">
        <v>14</v>
      </c>
      <c r="H18441" t="s">
        <v>14551</v>
      </c>
      <c r="I18441" t="s">
        <v>22</v>
      </c>
      <c r="M18441">
        <v>5049</v>
      </c>
      <c r="N18441">
        <v>100</v>
      </c>
      <c r="O18441">
        <v>105</v>
      </c>
    </row>
    <row r="18442" spans="1:15" x14ac:dyDescent="0.3">
      <c r="A18442" t="s">
        <v>14</v>
      </c>
      <c r="B18442">
        <v>1</v>
      </c>
      <c r="C18442">
        <v>1</v>
      </c>
      <c r="D18442">
        <v>1</v>
      </c>
      <c r="E18442" t="s">
        <v>14542</v>
      </c>
      <c r="F18442" t="s">
        <v>14552</v>
      </c>
      <c r="G18442" t="s">
        <v>14</v>
      </c>
      <c r="H18442" t="s">
        <v>14559</v>
      </c>
      <c r="I18442" t="s">
        <v>26</v>
      </c>
      <c r="M18442">
        <v>5050</v>
      </c>
      <c r="N18442">
        <v>60</v>
      </c>
      <c r="O18442">
        <v>67</v>
      </c>
    </row>
    <row r="18443" spans="1:15" x14ac:dyDescent="0.3">
      <c r="E18443" t="s">
        <v>14542</v>
      </c>
      <c r="F18443" t="s">
        <v>14552</v>
      </c>
      <c r="G18443" t="s">
        <v>23</v>
      </c>
      <c r="H18443" t="s">
        <v>14559</v>
      </c>
      <c r="I18443" t="s">
        <v>19</v>
      </c>
      <c r="M18443">
        <v>5050</v>
      </c>
      <c r="N18443">
        <v>60</v>
      </c>
      <c r="O18443">
        <v>67</v>
      </c>
    </row>
    <row r="18444" spans="1:15" x14ac:dyDescent="0.3">
      <c r="E18444" t="s">
        <v>14542</v>
      </c>
      <c r="F18444" t="s">
        <v>1674</v>
      </c>
      <c r="G18444" t="s">
        <v>14</v>
      </c>
      <c r="H18444" t="s">
        <v>14554</v>
      </c>
      <c r="I18444" t="s">
        <v>52</v>
      </c>
      <c r="J18444" t="s">
        <v>32</v>
      </c>
      <c r="M18444">
        <v>5050</v>
      </c>
      <c r="N18444">
        <v>89</v>
      </c>
      <c r="O18444">
        <v>94</v>
      </c>
    </row>
    <row r="18445" spans="1:15" x14ac:dyDescent="0.3">
      <c r="E18445" t="s">
        <v>14542</v>
      </c>
      <c r="F18445" t="s">
        <v>14555</v>
      </c>
      <c r="G18445" t="s">
        <v>17</v>
      </c>
      <c r="H18445" t="s">
        <v>14556</v>
      </c>
      <c r="I18445" t="s">
        <v>19</v>
      </c>
      <c r="M18445">
        <v>5050</v>
      </c>
      <c r="N18445">
        <v>89</v>
      </c>
      <c r="O18445">
        <v>100</v>
      </c>
    </row>
    <row r="18446" spans="1:15" x14ac:dyDescent="0.3">
      <c r="A18446" t="s">
        <v>14</v>
      </c>
      <c r="B18446">
        <v>1</v>
      </c>
      <c r="C18446">
        <v>1</v>
      </c>
      <c r="D18446">
        <v>1</v>
      </c>
      <c r="E18446" t="s">
        <v>14542</v>
      </c>
      <c r="F18446" t="s">
        <v>14544</v>
      </c>
      <c r="G18446" t="s">
        <v>14</v>
      </c>
      <c r="H18446" t="s">
        <v>14562</v>
      </c>
      <c r="I18446" t="s">
        <v>22</v>
      </c>
      <c r="M18446">
        <v>5050</v>
      </c>
      <c r="N18446">
        <v>127</v>
      </c>
      <c r="O18446">
        <v>135</v>
      </c>
    </row>
    <row r="18447" spans="1:15" x14ac:dyDescent="0.3">
      <c r="A18447" t="s">
        <v>14</v>
      </c>
      <c r="B18447">
        <v>0</v>
      </c>
      <c r="C18447">
        <v>1</v>
      </c>
      <c r="D18447" t="s">
        <v>14</v>
      </c>
      <c r="E18447" t="s">
        <v>14542</v>
      </c>
      <c r="F18447" t="s">
        <v>14546</v>
      </c>
      <c r="G18447" t="s">
        <v>23</v>
      </c>
      <c r="H18447" t="s">
        <v>14563</v>
      </c>
      <c r="I18447" t="s">
        <v>26</v>
      </c>
      <c r="M18447">
        <v>5050</v>
      </c>
      <c r="N18447">
        <v>157</v>
      </c>
      <c r="O18447">
        <v>161</v>
      </c>
    </row>
    <row r="18448" spans="1:15" x14ac:dyDescent="0.3">
      <c r="E18448" t="s">
        <v>14542</v>
      </c>
      <c r="F18448" t="s">
        <v>14546</v>
      </c>
      <c r="G18448" t="s">
        <v>17</v>
      </c>
      <c r="H18448" t="s">
        <v>14563</v>
      </c>
      <c r="I18448" t="s">
        <v>19</v>
      </c>
      <c r="M18448">
        <v>5050</v>
      </c>
      <c r="N18448">
        <v>157</v>
      </c>
      <c r="O18448">
        <v>161</v>
      </c>
    </row>
    <row r="18449" spans="1:15" x14ac:dyDescent="0.3">
      <c r="A18449" t="s">
        <v>14</v>
      </c>
      <c r="B18449">
        <v>1</v>
      </c>
      <c r="C18449">
        <v>1</v>
      </c>
      <c r="D18449">
        <v>1</v>
      </c>
      <c r="E18449" t="s">
        <v>14542</v>
      </c>
      <c r="F18449" t="s">
        <v>14557</v>
      </c>
      <c r="G18449" t="s">
        <v>14</v>
      </c>
      <c r="H18449" t="s">
        <v>14558</v>
      </c>
      <c r="I18449" t="s">
        <v>22</v>
      </c>
      <c r="M18449">
        <v>5050</v>
      </c>
      <c r="N18449">
        <v>181</v>
      </c>
      <c r="O18449">
        <v>190</v>
      </c>
    </row>
    <row r="18450" spans="1:15" x14ac:dyDescent="0.3">
      <c r="A18450" t="s">
        <v>51</v>
      </c>
      <c r="B18450">
        <v>1</v>
      </c>
      <c r="C18450">
        <v>1</v>
      </c>
      <c r="D18450">
        <v>1</v>
      </c>
      <c r="E18450" t="s">
        <v>14542</v>
      </c>
      <c r="F18450" t="s">
        <v>14560</v>
      </c>
      <c r="G18450" t="s">
        <v>51</v>
      </c>
      <c r="H18450" t="s">
        <v>14561</v>
      </c>
      <c r="I18450" t="s">
        <v>35</v>
      </c>
      <c r="J18450" t="s">
        <v>1555</v>
      </c>
      <c r="M18450">
        <v>5050</v>
      </c>
      <c r="N18450">
        <v>235</v>
      </c>
      <c r="O18450">
        <v>256</v>
      </c>
    </row>
    <row r="18451" spans="1:15" x14ac:dyDescent="0.3">
      <c r="E18451" t="s">
        <v>14564</v>
      </c>
      <c r="F18451" t="s">
        <v>14569</v>
      </c>
      <c r="G18451" t="s">
        <v>23</v>
      </c>
      <c r="H18451" t="s">
        <v>14570</v>
      </c>
      <c r="I18451" t="s">
        <v>26</v>
      </c>
      <c r="M18451">
        <v>5051</v>
      </c>
      <c r="N18451">
        <v>0</v>
      </c>
      <c r="O18451">
        <v>13</v>
      </c>
    </row>
    <row r="18452" spans="1:15" x14ac:dyDescent="0.3">
      <c r="A18452" t="s">
        <v>14</v>
      </c>
      <c r="B18452">
        <v>1</v>
      </c>
      <c r="C18452">
        <v>1</v>
      </c>
      <c r="D18452">
        <v>1</v>
      </c>
      <c r="E18452" t="s">
        <v>14564</v>
      </c>
      <c r="F18452" t="s">
        <v>14569</v>
      </c>
      <c r="G18452" t="s">
        <v>14</v>
      </c>
      <c r="H18452" t="s">
        <v>14570</v>
      </c>
      <c r="I18452" t="s">
        <v>31</v>
      </c>
      <c r="J18452" t="s">
        <v>46</v>
      </c>
      <c r="K18452" t="s">
        <v>47</v>
      </c>
      <c r="L18452" t="s">
        <v>43</v>
      </c>
      <c r="M18452">
        <v>5051</v>
      </c>
      <c r="N18452">
        <v>0</v>
      </c>
      <c r="O18452">
        <v>13</v>
      </c>
    </row>
    <row r="18453" spans="1:15" x14ac:dyDescent="0.3">
      <c r="E18453" t="s">
        <v>14564</v>
      </c>
      <c r="F18453" t="s">
        <v>14567</v>
      </c>
      <c r="G18453" t="s">
        <v>23</v>
      </c>
      <c r="H18453" t="s">
        <v>14568</v>
      </c>
      <c r="I18453" t="s">
        <v>19</v>
      </c>
      <c r="M18453">
        <v>5051</v>
      </c>
      <c r="N18453">
        <v>43</v>
      </c>
      <c r="O18453">
        <v>47</v>
      </c>
    </row>
    <row r="18454" spans="1:15" x14ac:dyDescent="0.3">
      <c r="A18454" t="s">
        <v>14</v>
      </c>
      <c r="B18454">
        <v>1</v>
      </c>
      <c r="C18454">
        <v>1</v>
      </c>
      <c r="D18454">
        <v>1</v>
      </c>
      <c r="E18454" t="s">
        <v>14564</v>
      </c>
      <c r="F18454" t="s">
        <v>14567</v>
      </c>
      <c r="G18454" t="s">
        <v>14</v>
      </c>
      <c r="H18454" t="s">
        <v>14568</v>
      </c>
      <c r="I18454" t="s">
        <v>26</v>
      </c>
      <c r="M18454">
        <v>5051</v>
      </c>
      <c r="N18454">
        <v>43</v>
      </c>
      <c r="O18454">
        <v>47</v>
      </c>
    </row>
    <row r="18455" spans="1:15" x14ac:dyDescent="0.3">
      <c r="E18455" t="s">
        <v>14564</v>
      </c>
      <c r="F18455" t="s">
        <v>14565</v>
      </c>
      <c r="G18455" t="s">
        <v>14</v>
      </c>
      <c r="H18455" t="s">
        <v>14571</v>
      </c>
      <c r="I18455" t="s">
        <v>19</v>
      </c>
      <c r="M18455">
        <v>5051</v>
      </c>
      <c r="N18455">
        <v>78</v>
      </c>
      <c r="O18455">
        <v>82</v>
      </c>
    </row>
    <row r="18456" spans="1:15" x14ac:dyDescent="0.3">
      <c r="A18456" t="s">
        <v>14</v>
      </c>
      <c r="B18456">
        <v>1</v>
      </c>
      <c r="C18456">
        <v>1</v>
      </c>
      <c r="D18456">
        <v>1</v>
      </c>
      <c r="E18456" t="s">
        <v>14564</v>
      </c>
      <c r="F18456" t="s">
        <v>14569</v>
      </c>
      <c r="G18456" t="s">
        <v>14</v>
      </c>
      <c r="H18456" t="s">
        <v>14572</v>
      </c>
      <c r="I18456" t="s">
        <v>35</v>
      </c>
      <c r="J18456" t="s">
        <v>46</v>
      </c>
      <c r="K18456" t="s">
        <v>47</v>
      </c>
      <c r="L18456" t="s">
        <v>43</v>
      </c>
      <c r="M18456">
        <v>5051</v>
      </c>
      <c r="N18456">
        <v>118</v>
      </c>
      <c r="O18456">
        <v>131</v>
      </c>
    </row>
    <row r="18457" spans="1:15" x14ac:dyDescent="0.3">
      <c r="E18457" t="s">
        <v>14564</v>
      </c>
      <c r="F18457" t="s">
        <v>14565</v>
      </c>
      <c r="G18457" t="s">
        <v>14</v>
      </c>
      <c r="H18457" t="s">
        <v>14566</v>
      </c>
      <c r="I18457" t="s">
        <v>22</v>
      </c>
      <c r="M18457">
        <v>5051</v>
      </c>
      <c r="N18457">
        <v>271</v>
      </c>
      <c r="O18457">
        <v>275</v>
      </c>
    </row>
    <row r="18458" spans="1:15" x14ac:dyDescent="0.3">
      <c r="E18458" t="s">
        <v>14564</v>
      </c>
      <c r="F18458" t="s">
        <v>14565</v>
      </c>
      <c r="G18458" t="s">
        <v>14</v>
      </c>
      <c r="H18458" t="s">
        <v>14575</v>
      </c>
      <c r="I18458" t="s">
        <v>22</v>
      </c>
      <c r="M18458">
        <v>5052</v>
      </c>
      <c r="N18458">
        <v>7</v>
      </c>
      <c r="O18458">
        <v>11</v>
      </c>
    </row>
    <row r="18459" spans="1:15" x14ac:dyDescent="0.3">
      <c r="A18459" t="s">
        <v>14</v>
      </c>
      <c r="B18459">
        <v>1</v>
      </c>
      <c r="C18459">
        <v>1</v>
      </c>
      <c r="D18459">
        <v>1</v>
      </c>
      <c r="E18459" t="s">
        <v>14564</v>
      </c>
      <c r="F18459" t="s">
        <v>14573</v>
      </c>
      <c r="G18459" t="s">
        <v>14</v>
      </c>
      <c r="H18459" t="s">
        <v>14574</v>
      </c>
      <c r="I18459" t="s">
        <v>22</v>
      </c>
      <c r="M18459">
        <v>5052</v>
      </c>
      <c r="N18459">
        <v>227</v>
      </c>
      <c r="O18459">
        <v>240</v>
      </c>
    </row>
    <row r="18460" spans="1:15" x14ac:dyDescent="0.3">
      <c r="E18460" t="s">
        <v>14564</v>
      </c>
      <c r="F18460" t="s">
        <v>14565</v>
      </c>
      <c r="G18460" t="s">
        <v>14</v>
      </c>
      <c r="H18460" t="s">
        <v>14579</v>
      </c>
      <c r="I18460" t="s">
        <v>22</v>
      </c>
      <c r="M18460">
        <v>5053</v>
      </c>
      <c r="N18460">
        <v>9</v>
      </c>
      <c r="O18460">
        <v>13</v>
      </c>
    </row>
    <row r="18461" spans="1:15" x14ac:dyDescent="0.3">
      <c r="A18461" t="s">
        <v>14</v>
      </c>
      <c r="B18461">
        <v>1</v>
      </c>
      <c r="C18461">
        <v>1</v>
      </c>
      <c r="D18461">
        <v>1</v>
      </c>
      <c r="E18461" t="s">
        <v>14564</v>
      </c>
      <c r="F18461" t="s">
        <v>14577</v>
      </c>
      <c r="G18461" t="s">
        <v>14</v>
      </c>
      <c r="H18461" t="s">
        <v>14578</v>
      </c>
      <c r="I18461" t="s">
        <v>26</v>
      </c>
      <c r="M18461">
        <v>5053</v>
      </c>
      <c r="N18461">
        <v>29</v>
      </c>
      <c r="O18461">
        <v>35</v>
      </c>
    </row>
    <row r="18462" spans="1:15" x14ac:dyDescent="0.3">
      <c r="E18462" t="s">
        <v>14564</v>
      </c>
      <c r="F18462" t="s">
        <v>14577</v>
      </c>
      <c r="G18462" t="s">
        <v>17</v>
      </c>
      <c r="H18462" t="s">
        <v>14578</v>
      </c>
      <c r="I18462" t="s">
        <v>19</v>
      </c>
      <c r="M18462">
        <v>5053</v>
      </c>
      <c r="N18462">
        <v>29</v>
      </c>
      <c r="O18462">
        <v>35</v>
      </c>
    </row>
    <row r="18463" spans="1:15" x14ac:dyDescent="0.3">
      <c r="A18463" t="s">
        <v>14</v>
      </c>
      <c r="B18463">
        <v>1</v>
      </c>
      <c r="C18463">
        <v>1</v>
      </c>
      <c r="D18463">
        <v>1</v>
      </c>
      <c r="E18463" t="s">
        <v>14564</v>
      </c>
      <c r="F18463" t="s">
        <v>14585</v>
      </c>
      <c r="G18463" t="s">
        <v>14</v>
      </c>
      <c r="H18463" t="s">
        <v>14586</v>
      </c>
      <c r="I18463" t="s">
        <v>22</v>
      </c>
      <c r="M18463">
        <v>5053</v>
      </c>
      <c r="N18463">
        <v>99</v>
      </c>
      <c r="O18463">
        <v>117</v>
      </c>
    </row>
    <row r="18464" spans="1:15" x14ac:dyDescent="0.3">
      <c r="E18464" t="s">
        <v>14564</v>
      </c>
      <c r="F18464" t="s">
        <v>14581</v>
      </c>
      <c r="G18464" t="s">
        <v>14</v>
      </c>
      <c r="H18464" t="s">
        <v>14582</v>
      </c>
      <c r="I18464" t="s">
        <v>22</v>
      </c>
      <c r="M18464">
        <v>5053</v>
      </c>
      <c r="N18464">
        <v>151</v>
      </c>
      <c r="O18464">
        <v>164</v>
      </c>
    </row>
    <row r="18465" spans="1:15" x14ac:dyDescent="0.3">
      <c r="A18465" t="s">
        <v>14</v>
      </c>
      <c r="B18465">
        <v>1</v>
      </c>
      <c r="C18465">
        <v>1</v>
      </c>
      <c r="D18465">
        <v>1</v>
      </c>
      <c r="E18465" t="s">
        <v>14564</v>
      </c>
      <c r="F18465" t="s">
        <v>14569</v>
      </c>
      <c r="G18465" t="s">
        <v>14</v>
      </c>
      <c r="H18465" t="s">
        <v>14583</v>
      </c>
      <c r="I18465" t="s">
        <v>31</v>
      </c>
      <c r="J18465" t="s">
        <v>46</v>
      </c>
      <c r="K18465" t="s">
        <v>47</v>
      </c>
      <c r="L18465" t="s">
        <v>43</v>
      </c>
      <c r="M18465">
        <v>5053</v>
      </c>
      <c r="N18465">
        <v>188</v>
      </c>
      <c r="O18465">
        <v>201</v>
      </c>
    </row>
    <row r="18466" spans="1:15" x14ac:dyDescent="0.3">
      <c r="A18466" t="s">
        <v>14</v>
      </c>
      <c r="B18466">
        <v>0</v>
      </c>
      <c r="C18466">
        <v>1</v>
      </c>
      <c r="D18466" t="s">
        <v>14</v>
      </c>
      <c r="E18466" t="s">
        <v>14564</v>
      </c>
      <c r="F18466" t="s">
        <v>14569</v>
      </c>
      <c r="G18466" t="s">
        <v>23</v>
      </c>
      <c r="H18466" t="s">
        <v>14583</v>
      </c>
      <c r="I18466" t="s">
        <v>26</v>
      </c>
      <c r="M18466">
        <v>5053</v>
      </c>
      <c r="N18466">
        <v>188</v>
      </c>
      <c r="O18466">
        <v>201</v>
      </c>
    </row>
    <row r="18467" spans="1:15" x14ac:dyDescent="0.3">
      <c r="A18467" t="s">
        <v>14</v>
      </c>
      <c r="B18467">
        <v>1</v>
      </c>
      <c r="C18467">
        <v>1</v>
      </c>
      <c r="D18467">
        <v>1</v>
      </c>
      <c r="E18467" t="s">
        <v>14564</v>
      </c>
      <c r="F18467" t="s">
        <v>1262</v>
      </c>
      <c r="G18467" t="s">
        <v>14</v>
      </c>
      <c r="H18467" t="s">
        <v>14576</v>
      </c>
      <c r="I18467" t="s">
        <v>35</v>
      </c>
      <c r="J18467" t="s">
        <v>32</v>
      </c>
      <c r="M18467">
        <v>5053</v>
      </c>
      <c r="N18467">
        <v>228</v>
      </c>
      <c r="O18467">
        <v>233</v>
      </c>
    </row>
    <row r="18468" spans="1:15" x14ac:dyDescent="0.3">
      <c r="E18468" t="s">
        <v>14564</v>
      </c>
      <c r="F18468" t="s">
        <v>14565</v>
      </c>
      <c r="G18468" t="s">
        <v>14</v>
      </c>
      <c r="H18468" t="s">
        <v>14580</v>
      </c>
      <c r="I18468" t="s">
        <v>22</v>
      </c>
      <c r="M18468">
        <v>5053</v>
      </c>
      <c r="N18468">
        <v>256</v>
      </c>
      <c r="O18468">
        <v>260</v>
      </c>
    </row>
    <row r="18469" spans="1:15" x14ac:dyDescent="0.3">
      <c r="A18469" t="s">
        <v>14</v>
      </c>
      <c r="B18469">
        <v>1</v>
      </c>
      <c r="C18469">
        <v>1</v>
      </c>
      <c r="D18469">
        <v>1</v>
      </c>
      <c r="E18469" t="s">
        <v>14564</v>
      </c>
      <c r="F18469" t="s">
        <v>1262</v>
      </c>
      <c r="G18469" t="s">
        <v>14</v>
      </c>
      <c r="H18469" t="s">
        <v>14587</v>
      </c>
      <c r="I18469" t="s">
        <v>35</v>
      </c>
      <c r="J18469" t="s">
        <v>32</v>
      </c>
      <c r="M18469">
        <v>5053</v>
      </c>
      <c r="N18469">
        <v>280</v>
      </c>
      <c r="O18469">
        <v>285</v>
      </c>
    </row>
    <row r="18470" spans="1:15" x14ac:dyDescent="0.3">
      <c r="E18470" t="s">
        <v>14564</v>
      </c>
      <c r="F18470" t="s">
        <v>14569</v>
      </c>
      <c r="G18470" t="s">
        <v>17</v>
      </c>
      <c r="H18470" t="s">
        <v>14584</v>
      </c>
      <c r="I18470" t="s">
        <v>26</v>
      </c>
      <c r="M18470">
        <v>5053</v>
      </c>
      <c r="N18470">
        <v>337</v>
      </c>
      <c r="O18470">
        <v>350</v>
      </c>
    </row>
    <row r="18471" spans="1:15" x14ac:dyDescent="0.3">
      <c r="A18471" t="s">
        <v>14</v>
      </c>
      <c r="B18471">
        <v>1</v>
      </c>
      <c r="C18471">
        <v>1</v>
      </c>
      <c r="D18471">
        <v>1</v>
      </c>
      <c r="E18471" t="s">
        <v>14564</v>
      </c>
      <c r="F18471" t="s">
        <v>14569</v>
      </c>
      <c r="G18471" t="s">
        <v>14</v>
      </c>
      <c r="H18471" t="s">
        <v>14584</v>
      </c>
      <c r="I18471" t="s">
        <v>31</v>
      </c>
      <c r="J18471" t="s">
        <v>46</v>
      </c>
      <c r="K18471" t="s">
        <v>47</v>
      </c>
      <c r="L18471" t="s">
        <v>43</v>
      </c>
      <c r="M18471">
        <v>5053</v>
      </c>
      <c r="N18471">
        <v>337</v>
      </c>
      <c r="O18471">
        <v>350</v>
      </c>
    </row>
    <row r="18472" spans="1:15" x14ac:dyDescent="0.3">
      <c r="A18472" t="s">
        <v>14</v>
      </c>
      <c r="B18472">
        <v>1</v>
      </c>
      <c r="C18472">
        <v>1</v>
      </c>
      <c r="D18472">
        <v>1</v>
      </c>
      <c r="E18472" t="s">
        <v>14564</v>
      </c>
      <c r="F18472" t="s">
        <v>1262</v>
      </c>
      <c r="G18472" t="s">
        <v>14</v>
      </c>
      <c r="H18472" t="s">
        <v>14591</v>
      </c>
      <c r="I18472" t="s">
        <v>35</v>
      </c>
      <c r="J18472" t="s">
        <v>32</v>
      </c>
      <c r="M18472">
        <v>5054</v>
      </c>
      <c r="N18472">
        <v>0</v>
      </c>
      <c r="O18472">
        <v>5</v>
      </c>
    </row>
    <row r="18473" spans="1:15" x14ac:dyDescent="0.3">
      <c r="E18473" t="s">
        <v>14564</v>
      </c>
      <c r="F18473" t="s">
        <v>14565</v>
      </c>
      <c r="G18473" t="s">
        <v>14</v>
      </c>
      <c r="H18473" t="s">
        <v>14588</v>
      </c>
      <c r="I18473" t="s">
        <v>22</v>
      </c>
      <c r="M18473">
        <v>5054</v>
      </c>
      <c r="N18473">
        <v>17</v>
      </c>
      <c r="O18473">
        <v>21</v>
      </c>
    </row>
    <row r="18474" spans="1:15" x14ac:dyDescent="0.3">
      <c r="A18474" t="s">
        <v>14</v>
      </c>
      <c r="B18474">
        <v>1</v>
      </c>
      <c r="C18474">
        <v>1</v>
      </c>
      <c r="D18474">
        <v>1</v>
      </c>
      <c r="E18474" t="s">
        <v>14564</v>
      </c>
      <c r="F18474" t="s">
        <v>14569</v>
      </c>
      <c r="G18474" t="s">
        <v>14</v>
      </c>
      <c r="H18474" t="s">
        <v>14590</v>
      </c>
      <c r="I18474" t="s">
        <v>35</v>
      </c>
      <c r="J18474" t="s">
        <v>46</v>
      </c>
      <c r="K18474" t="s">
        <v>47</v>
      </c>
      <c r="L18474" t="s">
        <v>43</v>
      </c>
      <c r="M18474">
        <v>5054</v>
      </c>
      <c r="N18474">
        <v>197</v>
      </c>
      <c r="O18474">
        <v>210</v>
      </c>
    </row>
    <row r="18475" spans="1:15" x14ac:dyDescent="0.3">
      <c r="E18475" t="s">
        <v>14564</v>
      </c>
      <c r="F18475" t="s">
        <v>14565</v>
      </c>
      <c r="G18475" t="s">
        <v>14</v>
      </c>
      <c r="H18475" t="s">
        <v>14592</v>
      </c>
      <c r="I18475" t="s">
        <v>22</v>
      </c>
      <c r="M18475">
        <v>5054</v>
      </c>
      <c r="N18475">
        <v>240</v>
      </c>
      <c r="O18475">
        <v>244</v>
      </c>
    </row>
    <row r="18476" spans="1:15" x14ac:dyDescent="0.3">
      <c r="A18476" t="s">
        <v>14</v>
      </c>
      <c r="B18476">
        <v>1</v>
      </c>
      <c r="C18476">
        <v>1</v>
      </c>
      <c r="D18476">
        <v>1</v>
      </c>
      <c r="E18476" t="s">
        <v>14564</v>
      </c>
      <c r="F18476" t="s">
        <v>14567</v>
      </c>
      <c r="G18476" t="s">
        <v>14</v>
      </c>
      <c r="H18476" t="s">
        <v>14589</v>
      </c>
      <c r="I18476" t="s">
        <v>22</v>
      </c>
      <c r="M18476">
        <v>5054</v>
      </c>
      <c r="N18476">
        <v>305</v>
      </c>
      <c r="O18476">
        <v>309</v>
      </c>
    </row>
    <row r="18477" spans="1:15" x14ac:dyDescent="0.3">
      <c r="E18477" t="s">
        <v>14593</v>
      </c>
      <c r="F18477" t="s">
        <v>13610</v>
      </c>
      <c r="G18477" t="s">
        <v>14</v>
      </c>
      <c r="H18477" t="s">
        <v>14599</v>
      </c>
      <c r="I18477" t="s">
        <v>35</v>
      </c>
      <c r="J18477" t="s">
        <v>32</v>
      </c>
      <c r="M18477">
        <v>5055</v>
      </c>
      <c r="N18477">
        <v>0</v>
      </c>
      <c r="O18477">
        <v>6</v>
      </c>
    </row>
    <row r="18478" spans="1:15" x14ac:dyDescent="0.3">
      <c r="A18478" t="s">
        <v>237</v>
      </c>
      <c r="B18478">
        <v>0</v>
      </c>
      <c r="C18478">
        <v>0</v>
      </c>
      <c r="D18478">
        <v>0</v>
      </c>
      <c r="E18478" t="s">
        <v>14593</v>
      </c>
      <c r="F18478" t="s">
        <v>14594</v>
      </c>
      <c r="G18478" t="s">
        <v>23</v>
      </c>
      <c r="H18478" t="s">
        <v>14595</v>
      </c>
      <c r="I18478" t="s">
        <v>26</v>
      </c>
      <c r="M18478">
        <v>5055</v>
      </c>
      <c r="N18478">
        <v>23</v>
      </c>
      <c r="O18478">
        <v>27</v>
      </c>
    </row>
    <row r="18479" spans="1:15" x14ac:dyDescent="0.3">
      <c r="A18479" t="s">
        <v>237</v>
      </c>
      <c r="B18479">
        <v>0</v>
      </c>
      <c r="C18479">
        <v>0</v>
      </c>
      <c r="D18479">
        <v>0</v>
      </c>
      <c r="E18479" t="s">
        <v>14593</v>
      </c>
      <c r="F18479" t="s">
        <v>14596</v>
      </c>
      <c r="G18479" t="s">
        <v>51</v>
      </c>
      <c r="H18479" t="s">
        <v>14597</v>
      </c>
      <c r="I18479" t="s">
        <v>52</v>
      </c>
      <c r="J18479" t="s">
        <v>1555</v>
      </c>
      <c r="M18479">
        <v>5055</v>
      </c>
      <c r="N18479">
        <v>23</v>
      </c>
      <c r="O18479">
        <v>33</v>
      </c>
    </row>
    <row r="18480" spans="1:15" x14ac:dyDescent="0.3">
      <c r="E18480" t="s">
        <v>14593</v>
      </c>
      <c r="F18480" t="s">
        <v>14596</v>
      </c>
      <c r="G18480" t="s">
        <v>17</v>
      </c>
      <c r="H18480" t="s">
        <v>14597</v>
      </c>
      <c r="I18480" t="s">
        <v>19</v>
      </c>
      <c r="M18480">
        <v>5055</v>
      </c>
      <c r="N18480">
        <v>23</v>
      </c>
      <c r="O18480">
        <v>33</v>
      </c>
    </row>
    <row r="18481" spans="1:15" x14ac:dyDescent="0.3">
      <c r="E18481" t="s">
        <v>14593</v>
      </c>
      <c r="F18481" t="s">
        <v>14598</v>
      </c>
      <c r="G18481" t="s">
        <v>23</v>
      </c>
      <c r="H18481" t="s">
        <v>14597</v>
      </c>
      <c r="I18481" t="s">
        <v>26</v>
      </c>
      <c r="M18481">
        <v>5055</v>
      </c>
      <c r="N18481">
        <v>29</v>
      </c>
      <c r="O18481">
        <v>33</v>
      </c>
    </row>
    <row r="18482" spans="1:15" x14ac:dyDescent="0.3">
      <c r="E18482" t="s">
        <v>14542</v>
      </c>
      <c r="F18482" t="s">
        <v>14552</v>
      </c>
      <c r="G18482" t="s">
        <v>23</v>
      </c>
      <c r="H18482" t="s">
        <v>14559</v>
      </c>
      <c r="I18482" t="s">
        <v>19</v>
      </c>
      <c r="M18482">
        <v>5056</v>
      </c>
      <c r="N18482">
        <v>60</v>
      </c>
      <c r="O18482">
        <v>67</v>
      </c>
    </row>
    <row r="18483" spans="1:15" x14ac:dyDescent="0.3">
      <c r="A18483" t="s">
        <v>14</v>
      </c>
      <c r="B18483">
        <v>1</v>
      </c>
      <c r="C18483">
        <v>1</v>
      </c>
      <c r="D18483">
        <v>1</v>
      </c>
      <c r="E18483" t="s">
        <v>14542</v>
      </c>
      <c r="F18483" t="s">
        <v>14552</v>
      </c>
      <c r="G18483" t="s">
        <v>14</v>
      </c>
      <c r="H18483" t="s">
        <v>14559</v>
      </c>
      <c r="I18483" t="s">
        <v>26</v>
      </c>
      <c r="M18483">
        <v>5056</v>
      </c>
      <c r="N18483">
        <v>60</v>
      </c>
      <c r="O18483">
        <v>67</v>
      </c>
    </row>
    <row r="18484" spans="1:15" x14ac:dyDescent="0.3">
      <c r="E18484" t="s">
        <v>14542</v>
      </c>
      <c r="F18484" t="s">
        <v>1674</v>
      </c>
      <c r="G18484" t="s">
        <v>14</v>
      </c>
      <c r="H18484" t="s">
        <v>14554</v>
      </c>
      <c r="I18484" t="s">
        <v>52</v>
      </c>
      <c r="J18484" t="s">
        <v>32</v>
      </c>
      <c r="M18484">
        <v>5056</v>
      </c>
      <c r="N18484">
        <v>89</v>
      </c>
      <c r="O18484">
        <v>94</v>
      </c>
    </row>
    <row r="18485" spans="1:15" x14ac:dyDescent="0.3">
      <c r="E18485" t="s">
        <v>14542</v>
      </c>
      <c r="F18485" t="s">
        <v>14555</v>
      </c>
      <c r="G18485" t="s">
        <v>17</v>
      </c>
      <c r="H18485" t="s">
        <v>14556</v>
      </c>
      <c r="I18485" t="s">
        <v>19</v>
      </c>
      <c r="M18485">
        <v>5056</v>
      </c>
      <c r="N18485">
        <v>89</v>
      </c>
      <c r="O18485">
        <v>100</v>
      </c>
    </row>
    <row r="18486" spans="1:15" x14ac:dyDescent="0.3">
      <c r="A18486" t="s">
        <v>14</v>
      </c>
      <c r="B18486">
        <v>1</v>
      </c>
      <c r="C18486">
        <v>1</v>
      </c>
      <c r="D18486">
        <v>1</v>
      </c>
      <c r="E18486" t="s">
        <v>14542</v>
      </c>
      <c r="F18486" t="s">
        <v>14544</v>
      </c>
      <c r="G18486" t="s">
        <v>14</v>
      </c>
      <c r="H18486" t="s">
        <v>14562</v>
      </c>
      <c r="I18486" t="s">
        <v>22</v>
      </c>
      <c r="M18486">
        <v>5056</v>
      </c>
      <c r="N18486">
        <v>127</v>
      </c>
      <c r="O18486">
        <v>135</v>
      </c>
    </row>
    <row r="18487" spans="1:15" x14ac:dyDescent="0.3">
      <c r="A18487" t="s">
        <v>14</v>
      </c>
      <c r="B18487">
        <v>0</v>
      </c>
      <c r="C18487">
        <v>1</v>
      </c>
      <c r="D18487" t="s">
        <v>14</v>
      </c>
      <c r="E18487" t="s">
        <v>14542</v>
      </c>
      <c r="F18487" t="s">
        <v>14546</v>
      </c>
      <c r="G18487" t="s">
        <v>23</v>
      </c>
      <c r="H18487" t="s">
        <v>14563</v>
      </c>
      <c r="I18487" t="s">
        <v>26</v>
      </c>
      <c r="M18487">
        <v>5056</v>
      </c>
      <c r="N18487">
        <v>157</v>
      </c>
      <c r="O18487">
        <v>161</v>
      </c>
    </row>
    <row r="18488" spans="1:15" x14ac:dyDescent="0.3">
      <c r="E18488" t="s">
        <v>14542</v>
      </c>
      <c r="F18488" t="s">
        <v>14546</v>
      </c>
      <c r="G18488" t="s">
        <v>17</v>
      </c>
      <c r="H18488" t="s">
        <v>14563</v>
      </c>
      <c r="I18488" t="s">
        <v>19</v>
      </c>
      <c r="M18488">
        <v>5056</v>
      </c>
      <c r="N18488">
        <v>157</v>
      </c>
      <c r="O18488">
        <v>161</v>
      </c>
    </row>
    <row r="18489" spans="1:15" x14ac:dyDescent="0.3">
      <c r="A18489" t="s">
        <v>14</v>
      </c>
      <c r="B18489">
        <v>1</v>
      </c>
      <c r="C18489">
        <v>1</v>
      </c>
      <c r="D18489">
        <v>1</v>
      </c>
      <c r="E18489" t="s">
        <v>14542</v>
      </c>
      <c r="F18489" t="s">
        <v>14557</v>
      </c>
      <c r="G18489" t="s">
        <v>14</v>
      </c>
      <c r="H18489" t="s">
        <v>14558</v>
      </c>
      <c r="I18489" t="s">
        <v>22</v>
      </c>
      <c r="M18489">
        <v>5056</v>
      </c>
      <c r="N18489">
        <v>181</v>
      </c>
      <c r="O18489">
        <v>190</v>
      </c>
    </row>
    <row r="18490" spans="1:15" x14ac:dyDescent="0.3">
      <c r="A18490" t="s">
        <v>51</v>
      </c>
      <c r="B18490">
        <v>1</v>
      </c>
      <c r="C18490">
        <v>1</v>
      </c>
      <c r="D18490">
        <v>1</v>
      </c>
      <c r="E18490" t="s">
        <v>14542</v>
      </c>
      <c r="F18490" t="s">
        <v>14560</v>
      </c>
      <c r="G18490" t="s">
        <v>51</v>
      </c>
      <c r="H18490" t="s">
        <v>14561</v>
      </c>
      <c r="I18490" t="s">
        <v>35</v>
      </c>
      <c r="J18490" t="s">
        <v>1555</v>
      </c>
      <c r="M18490">
        <v>5056</v>
      </c>
      <c r="N18490">
        <v>235</v>
      </c>
      <c r="O18490">
        <v>256</v>
      </c>
    </row>
    <row r="18491" spans="1:15" x14ac:dyDescent="0.3">
      <c r="A18491" t="s">
        <v>14</v>
      </c>
      <c r="B18491">
        <v>1</v>
      </c>
      <c r="C18491">
        <v>1</v>
      </c>
      <c r="D18491">
        <v>1</v>
      </c>
      <c r="E18491" t="s">
        <v>14542</v>
      </c>
      <c r="F18491" t="s">
        <v>14552</v>
      </c>
      <c r="G18491" t="s">
        <v>14</v>
      </c>
      <c r="H18491" t="s">
        <v>14600</v>
      </c>
      <c r="I18491" t="s">
        <v>26</v>
      </c>
      <c r="M18491">
        <v>5057</v>
      </c>
      <c r="N18491">
        <v>10</v>
      </c>
      <c r="O18491">
        <v>17</v>
      </c>
    </row>
    <row r="18492" spans="1:15" x14ac:dyDescent="0.3">
      <c r="E18492" t="s">
        <v>14542</v>
      </c>
      <c r="F18492" t="s">
        <v>14552</v>
      </c>
      <c r="G18492" t="s">
        <v>23</v>
      </c>
      <c r="H18492" t="s">
        <v>14600</v>
      </c>
      <c r="I18492" t="s">
        <v>19</v>
      </c>
      <c r="M18492">
        <v>5057</v>
      </c>
      <c r="N18492">
        <v>10</v>
      </c>
      <c r="O18492">
        <v>17</v>
      </c>
    </row>
    <row r="18493" spans="1:15" x14ac:dyDescent="0.3">
      <c r="A18493" t="s">
        <v>14</v>
      </c>
      <c r="B18493">
        <v>0</v>
      </c>
      <c r="C18493">
        <v>1</v>
      </c>
      <c r="D18493" t="s">
        <v>14</v>
      </c>
      <c r="E18493" t="s">
        <v>14542</v>
      </c>
      <c r="F18493" t="s">
        <v>14555</v>
      </c>
      <c r="G18493" t="s">
        <v>17</v>
      </c>
      <c r="H18493" t="s">
        <v>14601</v>
      </c>
      <c r="I18493" t="s">
        <v>22</v>
      </c>
      <c r="M18493">
        <v>5057</v>
      </c>
      <c r="N18493">
        <v>31</v>
      </c>
      <c r="O18493">
        <v>42</v>
      </c>
    </row>
    <row r="18494" spans="1:15" x14ac:dyDescent="0.3">
      <c r="E18494" t="s">
        <v>14542</v>
      </c>
      <c r="F18494" t="s">
        <v>1674</v>
      </c>
      <c r="G18494" t="s">
        <v>14</v>
      </c>
      <c r="H18494" t="s">
        <v>14602</v>
      </c>
      <c r="I18494" t="s">
        <v>52</v>
      </c>
      <c r="J18494" t="s">
        <v>32</v>
      </c>
      <c r="M18494">
        <v>5057</v>
      </c>
      <c r="N18494">
        <v>31</v>
      </c>
      <c r="O18494">
        <v>36</v>
      </c>
    </row>
    <row r="18495" spans="1:15" x14ac:dyDescent="0.3">
      <c r="A18495" t="s">
        <v>14</v>
      </c>
      <c r="B18495">
        <v>1</v>
      </c>
      <c r="C18495">
        <v>1</v>
      </c>
      <c r="D18495">
        <v>1</v>
      </c>
      <c r="E18495" t="s">
        <v>14496</v>
      </c>
      <c r="F18495" t="s">
        <v>14497</v>
      </c>
      <c r="G18495" t="s">
        <v>14</v>
      </c>
      <c r="H18495" t="s">
        <v>14501</v>
      </c>
      <c r="I18495" t="s">
        <v>22</v>
      </c>
      <c r="M18495">
        <v>5058</v>
      </c>
      <c r="N18495">
        <v>1</v>
      </c>
      <c r="O18495">
        <v>4</v>
      </c>
    </row>
    <row r="18496" spans="1:15" x14ac:dyDescent="0.3">
      <c r="A18496" t="s">
        <v>14</v>
      </c>
      <c r="B18496">
        <v>1</v>
      </c>
      <c r="C18496">
        <v>1</v>
      </c>
      <c r="D18496">
        <v>1</v>
      </c>
      <c r="E18496" t="s">
        <v>14496</v>
      </c>
      <c r="F18496" t="s">
        <v>14497</v>
      </c>
      <c r="G18496" t="s">
        <v>14</v>
      </c>
      <c r="H18496" t="s">
        <v>14498</v>
      </c>
      <c r="I18496" t="s">
        <v>22</v>
      </c>
      <c r="M18496">
        <v>5058</v>
      </c>
      <c r="N18496">
        <v>65</v>
      </c>
      <c r="O18496">
        <v>68</v>
      </c>
    </row>
    <row r="18497" spans="1:15" x14ac:dyDescent="0.3">
      <c r="A18497" t="s">
        <v>14</v>
      </c>
      <c r="B18497">
        <v>0</v>
      </c>
      <c r="C18497">
        <v>1</v>
      </c>
      <c r="D18497" t="s">
        <v>14</v>
      </c>
      <c r="E18497" t="s">
        <v>14496</v>
      </c>
      <c r="F18497" t="s">
        <v>14499</v>
      </c>
      <c r="G18497" t="s">
        <v>23</v>
      </c>
      <c r="H18497" t="s">
        <v>14500</v>
      </c>
      <c r="I18497" t="s">
        <v>19</v>
      </c>
      <c r="M18497">
        <v>5058</v>
      </c>
      <c r="N18497">
        <v>71</v>
      </c>
      <c r="O18497">
        <v>78</v>
      </c>
    </row>
    <row r="18498" spans="1:15" x14ac:dyDescent="0.3">
      <c r="E18498" t="s">
        <v>14496</v>
      </c>
      <c r="F18498" t="s">
        <v>14499</v>
      </c>
      <c r="G18498" t="s">
        <v>17</v>
      </c>
      <c r="H18498" t="s">
        <v>14500</v>
      </c>
      <c r="I18498" t="s">
        <v>26</v>
      </c>
      <c r="M18498">
        <v>5058</v>
      </c>
      <c r="N18498">
        <v>71</v>
      </c>
      <c r="O18498">
        <v>78</v>
      </c>
    </row>
    <row r="18499" spans="1:15" x14ac:dyDescent="0.3">
      <c r="E18499" t="s">
        <v>14496</v>
      </c>
      <c r="F18499" t="s">
        <v>14504</v>
      </c>
      <c r="G18499" t="s">
        <v>14</v>
      </c>
      <c r="H18499" t="s">
        <v>14505</v>
      </c>
      <c r="I18499" t="s">
        <v>22</v>
      </c>
      <c r="M18499">
        <v>5059</v>
      </c>
      <c r="N18499">
        <v>13</v>
      </c>
      <c r="O18499">
        <v>21</v>
      </c>
    </row>
    <row r="18500" spans="1:15" x14ac:dyDescent="0.3">
      <c r="E18500" t="s">
        <v>14496</v>
      </c>
      <c r="F18500" t="s">
        <v>14502</v>
      </c>
      <c r="G18500" t="s">
        <v>14</v>
      </c>
      <c r="H18500" t="s">
        <v>14503</v>
      </c>
      <c r="I18500" t="s">
        <v>19</v>
      </c>
      <c r="M18500">
        <v>5059</v>
      </c>
      <c r="N18500">
        <v>151</v>
      </c>
      <c r="O18500">
        <v>157</v>
      </c>
    </row>
    <row r="18501" spans="1:15" x14ac:dyDescent="0.3">
      <c r="A18501" t="s">
        <v>14</v>
      </c>
      <c r="B18501">
        <v>0</v>
      </c>
      <c r="C18501">
        <v>1</v>
      </c>
      <c r="D18501" t="s">
        <v>14</v>
      </c>
      <c r="E18501" t="s">
        <v>14496</v>
      </c>
      <c r="F18501" t="s">
        <v>14502</v>
      </c>
      <c r="G18501" t="s">
        <v>23</v>
      </c>
      <c r="H18501" t="s">
        <v>14503</v>
      </c>
      <c r="I18501" t="s">
        <v>26</v>
      </c>
      <c r="M18501">
        <v>5059</v>
      </c>
      <c r="N18501">
        <v>151</v>
      </c>
      <c r="O18501">
        <v>157</v>
      </c>
    </row>
    <row r="18502" spans="1:15" x14ac:dyDescent="0.3">
      <c r="A18502" t="s">
        <v>14</v>
      </c>
      <c r="B18502">
        <v>1</v>
      </c>
      <c r="C18502">
        <v>1</v>
      </c>
      <c r="D18502">
        <v>1</v>
      </c>
      <c r="E18502" t="s">
        <v>14603</v>
      </c>
      <c r="F18502" t="s">
        <v>14604</v>
      </c>
      <c r="G18502" t="s">
        <v>14</v>
      </c>
      <c r="H18502" t="s">
        <v>14605</v>
      </c>
      <c r="I18502" t="s">
        <v>35</v>
      </c>
      <c r="J18502" t="s">
        <v>46</v>
      </c>
      <c r="K18502" t="s">
        <v>47</v>
      </c>
      <c r="L18502" t="s">
        <v>43</v>
      </c>
      <c r="M18502">
        <v>5116</v>
      </c>
      <c r="N18502">
        <v>0</v>
      </c>
      <c r="O18502">
        <v>11</v>
      </c>
    </row>
    <row r="18503" spans="1:15" x14ac:dyDescent="0.3">
      <c r="A18503" t="s">
        <v>14</v>
      </c>
      <c r="B18503">
        <v>1</v>
      </c>
      <c r="C18503">
        <v>1</v>
      </c>
      <c r="D18503">
        <v>1</v>
      </c>
      <c r="E18503" t="s">
        <v>14603</v>
      </c>
      <c r="F18503" t="s">
        <v>14604</v>
      </c>
      <c r="G18503" t="s">
        <v>14</v>
      </c>
      <c r="H18503" t="s">
        <v>14606</v>
      </c>
      <c r="I18503" t="s">
        <v>35</v>
      </c>
      <c r="J18503" t="s">
        <v>46</v>
      </c>
      <c r="K18503" t="s">
        <v>47</v>
      </c>
      <c r="L18503" t="s">
        <v>43</v>
      </c>
      <c r="M18503">
        <v>5122</v>
      </c>
      <c r="N18503">
        <v>0</v>
      </c>
      <c r="O18503">
        <v>11</v>
      </c>
    </row>
    <row r="18504" spans="1:15" x14ac:dyDescent="0.3">
      <c r="A18504" t="s">
        <v>14</v>
      </c>
      <c r="B18504">
        <v>1</v>
      </c>
      <c r="C18504">
        <v>1</v>
      </c>
      <c r="D18504">
        <v>1</v>
      </c>
      <c r="E18504" t="s">
        <v>14603</v>
      </c>
      <c r="F18504" t="s">
        <v>14607</v>
      </c>
      <c r="G18504" t="s">
        <v>14</v>
      </c>
      <c r="H18504" t="s">
        <v>14608</v>
      </c>
      <c r="I18504" t="s">
        <v>35</v>
      </c>
      <c r="J18504" t="s">
        <v>46</v>
      </c>
      <c r="K18504" t="s">
        <v>47</v>
      </c>
      <c r="L18504" t="s">
        <v>43</v>
      </c>
      <c r="M18504">
        <v>5122</v>
      </c>
      <c r="N18504">
        <v>15</v>
      </c>
      <c r="O18504">
        <v>25</v>
      </c>
    </row>
    <row r="18505" spans="1:15" x14ac:dyDescent="0.3">
      <c r="A18505" t="s">
        <v>14</v>
      </c>
      <c r="B18505">
        <v>1</v>
      </c>
      <c r="C18505">
        <v>1</v>
      </c>
      <c r="D18505">
        <v>1</v>
      </c>
      <c r="E18505" t="s">
        <v>14609</v>
      </c>
      <c r="F18505" t="s">
        <v>14612</v>
      </c>
      <c r="G18505" t="s">
        <v>14</v>
      </c>
      <c r="H18505" t="s">
        <v>14613</v>
      </c>
      <c r="I18505" t="s">
        <v>35</v>
      </c>
      <c r="J18505" t="s">
        <v>42</v>
      </c>
      <c r="K18505" t="s">
        <v>43</v>
      </c>
      <c r="M18505">
        <v>5143</v>
      </c>
      <c r="N18505">
        <v>15</v>
      </c>
      <c r="O18505">
        <v>19</v>
      </c>
    </row>
    <row r="18506" spans="1:15" x14ac:dyDescent="0.3">
      <c r="A18506" t="s">
        <v>14</v>
      </c>
      <c r="B18506">
        <v>1</v>
      </c>
      <c r="C18506">
        <v>1</v>
      </c>
      <c r="D18506">
        <v>1</v>
      </c>
      <c r="E18506" t="s">
        <v>14609</v>
      </c>
      <c r="F18506" t="s">
        <v>14612</v>
      </c>
      <c r="G18506" t="s">
        <v>14</v>
      </c>
      <c r="H18506" t="s">
        <v>14618</v>
      </c>
      <c r="I18506" t="s">
        <v>35</v>
      </c>
      <c r="J18506" t="s">
        <v>32</v>
      </c>
      <c r="M18506">
        <v>5143</v>
      </c>
      <c r="N18506">
        <v>92</v>
      </c>
      <c r="O18506">
        <v>96</v>
      </c>
    </row>
    <row r="18507" spans="1:15" x14ac:dyDescent="0.3">
      <c r="E18507" t="s">
        <v>14609</v>
      </c>
      <c r="F18507" t="s">
        <v>14614</v>
      </c>
      <c r="G18507" t="s">
        <v>17</v>
      </c>
      <c r="H18507" t="s">
        <v>14615</v>
      </c>
      <c r="I18507" t="s">
        <v>19</v>
      </c>
      <c r="M18507">
        <v>5143</v>
      </c>
      <c r="N18507">
        <v>132</v>
      </c>
      <c r="O18507">
        <v>141</v>
      </c>
    </row>
    <row r="18508" spans="1:15" x14ac:dyDescent="0.3">
      <c r="A18508" t="s">
        <v>237</v>
      </c>
      <c r="B18508">
        <v>0</v>
      </c>
      <c r="C18508">
        <v>0</v>
      </c>
      <c r="D18508">
        <v>0</v>
      </c>
      <c r="E18508" t="s">
        <v>14609</v>
      </c>
      <c r="F18508" t="s">
        <v>8209</v>
      </c>
      <c r="G18508" t="s">
        <v>14</v>
      </c>
      <c r="H18508" t="s">
        <v>14617</v>
      </c>
      <c r="I18508" t="s">
        <v>26</v>
      </c>
      <c r="M18508">
        <v>5143</v>
      </c>
      <c r="N18508">
        <v>132</v>
      </c>
      <c r="O18508">
        <v>135</v>
      </c>
    </row>
    <row r="18509" spans="1:15" x14ac:dyDescent="0.3">
      <c r="E18509" t="s">
        <v>14609</v>
      </c>
      <c r="F18509" t="s">
        <v>448</v>
      </c>
      <c r="G18509" t="s">
        <v>23</v>
      </c>
      <c r="H18509" t="s">
        <v>14616</v>
      </c>
      <c r="I18509" t="s">
        <v>52</v>
      </c>
      <c r="J18509" t="s">
        <v>450</v>
      </c>
      <c r="M18509">
        <v>5143</v>
      </c>
      <c r="N18509">
        <v>158</v>
      </c>
      <c r="O18509">
        <v>163</v>
      </c>
    </row>
    <row r="18510" spans="1:15" x14ac:dyDescent="0.3">
      <c r="A18510" t="s">
        <v>14</v>
      </c>
      <c r="B18510">
        <v>0</v>
      </c>
      <c r="C18510">
        <v>1</v>
      </c>
      <c r="D18510" t="s">
        <v>14</v>
      </c>
      <c r="E18510" t="s">
        <v>14609</v>
      </c>
      <c r="F18510" t="s">
        <v>14610</v>
      </c>
      <c r="G18510" t="s">
        <v>23</v>
      </c>
      <c r="H18510" t="s">
        <v>14611</v>
      </c>
      <c r="I18510" t="s">
        <v>26</v>
      </c>
      <c r="M18510">
        <v>5143</v>
      </c>
      <c r="N18510">
        <v>254</v>
      </c>
      <c r="O18510">
        <v>260</v>
      </c>
    </row>
    <row r="18511" spans="1:15" x14ac:dyDescent="0.3">
      <c r="E18511" t="s">
        <v>14609</v>
      </c>
      <c r="F18511" t="s">
        <v>14610</v>
      </c>
      <c r="G18511" t="s">
        <v>14</v>
      </c>
      <c r="H18511" t="s">
        <v>14611</v>
      </c>
      <c r="I18511" t="s">
        <v>19</v>
      </c>
      <c r="M18511">
        <v>5143</v>
      </c>
      <c r="N18511">
        <v>254</v>
      </c>
      <c r="O18511">
        <v>260</v>
      </c>
    </row>
    <row r="18512" spans="1:15" x14ac:dyDescent="0.3">
      <c r="A18512" t="s">
        <v>14</v>
      </c>
      <c r="B18512">
        <v>0</v>
      </c>
      <c r="C18512">
        <v>1</v>
      </c>
      <c r="D18512" t="s">
        <v>14</v>
      </c>
      <c r="E18512" t="s">
        <v>14619</v>
      </c>
      <c r="F18512" t="s">
        <v>14622</v>
      </c>
      <c r="G18512" t="s">
        <v>23</v>
      </c>
      <c r="H18512" t="s">
        <v>14623</v>
      </c>
      <c r="I18512" t="s">
        <v>26</v>
      </c>
      <c r="M18512">
        <v>5144</v>
      </c>
      <c r="N18512">
        <v>0</v>
      </c>
      <c r="O18512">
        <v>5</v>
      </c>
    </row>
    <row r="18513" spans="1:15" x14ac:dyDescent="0.3">
      <c r="E18513" t="s">
        <v>14619</v>
      </c>
      <c r="F18513" t="s">
        <v>14622</v>
      </c>
      <c r="G18513" t="s">
        <v>14</v>
      </c>
      <c r="H18513" t="s">
        <v>14623</v>
      </c>
      <c r="I18513" t="s">
        <v>19</v>
      </c>
      <c r="M18513">
        <v>5144</v>
      </c>
      <c r="N18513">
        <v>0</v>
      </c>
      <c r="O18513">
        <v>5</v>
      </c>
    </row>
    <row r="18514" spans="1:15" x14ac:dyDescent="0.3">
      <c r="E18514" t="s">
        <v>14619</v>
      </c>
      <c r="F18514" t="s">
        <v>14620</v>
      </c>
      <c r="G18514" t="s">
        <v>23</v>
      </c>
      <c r="H18514" t="s">
        <v>14621</v>
      </c>
      <c r="I18514" t="s">
        <v>26</v>
      </c>
      <c r="M18514">
        <v>5144</v>
      </c>
      <c r="N18514">
        <v>36</v>
      </c>
      <c r="O18514">
        <v>41</v>
      </c>
    </row>
    <row r="18515" spans="1:15" x14ac:dyDescent="0.3">
      <c r="E18515" t="s">
        <v>14619</v>
      </c>
      <c r="F18515" t="s">
        <v>14620</v>
      </c>
      <c r="G18515" t="s">
        <v>14</v>
      </c>
      <c r="H18515" t="s">
        <v>14621</v>
      </c>
      <c r="I18515" t="s">
        <v>19</v>
      </c>
      <c r="M18515">
        <v>5144</v>
      </c>
      <c r="N18515">
        <v>36</v>
      </c>
      <c r="O18515">
        <v>41</v>
      </c>
    </row>
    <row r="18516" spans="1:15" x14ac:dyDescent="0.3">
      <c r="E18516" t="s">
        <v>14619</v>
      </c>
      <c r="F18516" t="s">
        <v>14620</v>
      </c>
      <c r="G18516" t="s">
        <v>23</v>
      </c>
      <c r="H18516" t="s">
        <v>14627</v>
      </c>
      <c r="I18516" t="s">
        <v>26</v>
      </c>
      <c r="M18516">
        <v>5145</v>
      </c>
      <c r="N18516">
        <v>0</v>
      </c>
      <c r="O18516">
        <v>5</v>
      </c>
    </row>
    <row r="18517" spans="1:15" x14ac:dyDescent="0.3">
      <c r="E18517" t="s">
        <v>14619</v>
      </c>
      <c r="F18517" t="s">
        <v>14620</v>
      </c>
      <c r="G18517" t="s">
        <v>14</v>
      </c>
      <c r="H18517" t="s">
        <v>14627</v>
      </c>
      <c r="I18517" t="s">
        <v>19</v>
      </c>
      <c r="M18517">
        <v>5145</v>
      </c>
      <c r="N18517">
        <v>0</v>
      </c>
      <c r="O18517">
        <v>5</v>
      </c>
    </row>
    <row r="18518" spans="1:15" x14ac:dyDescent="0.3">
      <c r="E18518" t="s">
        <v>14619</v>
      </c>
      <c r="F18518" t="s">
        <v>14625</v>
      </c>
      <c r="G18518" t="s">
        <v>51</v>
      </c>
      <c r="H18518" t="s">
        <v>14626</v>
      </c>
      <c r="I18518" t="s">
        <v>26</v>
      </c>
      <c r="M18518">
        <v>5145</v>
      </c>
      <c r="N18518">
        <v>62</v>
      </c>
      <c r="O18518">
        <v>78</v>
      </c>
    </row>
    <row r="18519" spans="1:15" x14ac:dyDescent="0.3">
      <c r="E18519" t="s">
        <v>14619</v>
      </c>
      <c r="F18519" t="s">
        <v>14625</v>
      </c>
      <c r="G18519" t="s">
        <v>17</v>
      </c>
      <c r="H18519" t="s">
        <v>14626</v>
      </c>
      <c r="I18519" t="s">
        <v>19</v>
      </c>
      <c r="M18519">
        <v>5145</v>
      </c>
      <c r="N18519">
        <v>62</v>
      </c>
      <c r="O18519">
        <v>78</v>
      </c>
    </row>
    <row r="18520" spans="1:15" x14ac:dyDescent="0.3">
      <c r="A18520" t="s">
        <v>14</v>
      </c>
      <c r="B18520">
        <v>0</v>
      </c>
      <c r="C18520">
        <v>1</v>
      </c>
      <c r="D18520" t="s">
        <v>14</v>
      </c>
      <c r="E18520" t="s">
        <v>14619</v>
      </c>
      <c r="F18520" t="s">
        <v>14622</v>
      </c>
      <c r="G18520" t="s">
        <v>23</v>
      </c>
      <c r="H18520" t="s">
        <v>14624</v>
      </c>
      <c r="I18520" t="s">
        <v>26</v>
      </c>
      <c r="M18520">
        <v>5145</v>
      </c>
      <c r="N18520">
        <v>127</v>
      </c>
      <c r="O18520">
        <v>132</v>
      </c>
    </row>
    <row r="18521" spans="1:15" x14ac:dyDescent="0.3">
      <c r="E18521" t="s">
        <v>14619</v>
      </c>
      <c r="F18521" t="s">
        <v>14622</v>
      </c>
      <c r="G18521" t="s">
        <v>14</v>
      </c>
      <c r="H18521" t="s">
        <v>14624</v>
      </c>
      <c r="I18521" t="s">
        <v>19</v>
      </c>
      <c r="M18521">
        <v>5145</v>
      </c>
      <c r="N18521">
        <v>127</v>
      </c>
      <c r="O18521">
        <v>132</v>
      </c>
    </row>
    <row r="18522" spans="1:15" x14ac:dyDescent="0.3">
      <c r="A18522" t="s">
        <v>14</v>
      </c>
      <c r="B18522">
        <v>1</v>
      </c>
      <c r="C18522">
        <v>1</v>
      </c>
      <c r="D18522">
        <v>1</v>
      </c>
      <c r="E18522" t="s">
        <v>14628</v>
      </c>
      <c r="F18522" t="s">
        <v>6730</v>
      </c>
      <c r="G18522" t="s">
        <v>14</v>
      </c>
      <c r="H18522" t="s">
        <v>14633</v>
      </c>
      <c r="I18522" t="s">
        <v>22</v>
      </c>
      <c r="M18522">
        <v>5150</v>
      </c>
      <c r="N18522">
        <v>0</v>
      </c>
      <c r="O18522">
        <v>4</v>
      </c>
    </row>
    <row r="18523" spans="1:15" x14ac:dyDescent="0.3">
      <c r="A18523" t="s">
        <v>14</v>
      </c>
      <c r="B18523">
        <v>0</v>
      </c>
      <c r="C18523">
        <v>1</v>
      </c>
      <c r="D18523" t="s">
        <v>14</v>
      </c>
      <c r="E18523" t="s">
        <v>14628</v>
      </c>
      <c r="F18523" t="s">
        <v>14631</v>
      </c>
      <c r="G18523" t="s">
        <v>23</v>
      </c>
      <c r="H18523" t="s">
        <v>14632</v>
      </c>
      <c r="I18523" t="s">
        <v>26</v>
      </c>
      <c r="M18523">
        <v>5150</v>
      </c>
      <c r="N18523">
        <v>14</v>
      </c>
      <c r="O18523">
        <v>19</v>
      </c>
    </row>
    <row r="18524" spans="1:15" x14ac:dyDescent="0.3">
      <c r="E18524" t="s">
        <v>14628</v>
      </c>
      <c r="F18524" t="s">
        <v>14631</v>
      </c>
      <c r="G18524" t="s">
        <v>14</v>
      </c>
      <c r="H18524" t="s">
        <v>14632</v>
      </c>
      <c r="I18524" t="s">
        <v>19</v>
      </c>
      <c r="M18524">
        <v>5150</v>
      </c>
      <c r="N18524">
        <v>14</v>
      </c>
      <c r="O18524">
        <v>19</v>
      </c>
    </row>
    <row r="18525" spans="1:15" x14ac:dyDescent="0.3">
      <c r="A18525" t="s">
        <v>237</v>
      </c>
      <c r="B18525">
        <v>0</v>
      </c>
      <c r="C18525">
        <v>0</v>
      </c>
      <c r="D18525">
        <v>0</v>
      </c>
      <c r="E18525" t="s">
        <v>14628</v>
      </c>
      <c r="F18525" t="s">
        <v>14629</v>
      </c>
      <c r="G18525" t="s">
        <v>14</v>
      </c>
      <c r="H18525" t="s">
        <v>14630</v>
      </c>
      <c r="I18525" t="s">
        <v>35</v>
      </c>
      <c r="J18525" t="s">
        <v>46</v>
      </c>
      <c r="K18525" t="s">
        <v>47</v>
      </c>
      <c r="L18525" t="s">
        <v>43</v>
      </c>
      <c r="M18525">
        <v>5150</v>
      </c>
      <c r="N18525">
        <v>71</v>
      </c>
      <c r="O18525">
        <v>84</v>
      </c>
    </row>
    <row r="18526" spans="1:15" x14ac:dyDescent="0.3">
      <c r="A18526" t="s">
        <v>237</v>
      </c>
      <c r="B18526">
        <v>0</v>
      </c>
      <c r="C18526">
        <v>0</v>
      </c>
      <c r="D18526">
        <v>0</v>
      </c>
      <c r="E18526" t="s">
        <v>14628</v>
      </c>
      <c r="F18526" t="s">
        <v>14645</v>
      </c>
      <c r="G18526" t="s">
        <v>17</v>
      </c>
      <c r="H18526" t="s">
        <v>14643</v>
      </c>
      <c r="I18526" t="s">
        <v>19</v>
      </c>
      <c r="M18526">
        <v>5151</v>
      </c>
      <c r="N18526">
        <v>3</v>
      </c>
      <c r="O18526">
        <v>18</v>
      </c>
    </row>
    <row r="18527" spans="1:15" x14ac:dyDescent="0.3">
      <c r="E18527" t="s">
        <v>14628</v>
      </c>
      <c r="F18527" t="s">
        <v>14642</v>
      </c>
      <c r="G18527" t="s">
        <v>51</v>
      </c>
      <c r="H18527" t="s">
        <v>14643</v>
      </c>
      <c r="I18527" t="s">
        <v>52</v>
      </c>
      <c r="J18527" t="s">
        <v>191</v>
      </c>
      <c r="M18527">
        <v>5151</v>
      </c>
      <c r="N18527">
        <v>12</v>
      </c>
      <c r="O18527">
        <v>18</v>
      </c>
    </row>
    <row r="18528" spans="1:15" x14ac:dyDescent="0.3">
      <c r="A18528" t="s">
        <v>14</v>
      </c>
      <c r="B18528">
        <v>1</v>
      </c>
      <c r="C18528">
        <v>1</v>
      </c>
      <c r="D18528">
        <v>1</v>
      </c>
      <c r="E18528" t="s">
        <v>14628</v>
      </c>
      <c r="F18528" t="s">
        <v>6730</v>
      </c>
      <c r="G18528" t="s">
        <v>14</v>
      </c>
      <c r="H18528" t="s">
        <v>14638</v>
      </c>
      <c r="I18528" t="s">
        <v>22</v>
      </c>
      <c r="M18528">
        <v>5151</v>
      </c>
      <c r="N18528">
        <v>34</v>
      </c>
      <c r="O18528">
        <v>38</v>
      </c>
    </row>
    <row r="18529" spans="1:15" x14ac:dyDescent="0.3">
      <c r="A18529" t="s">
        <v>14</v>
      </c>
      <c r="B18529">
        <v>0</v>
      </c>
      <c r="C18529">
        <v>1</v>
      </c>
      <c r="D18529" t="s">
        <v>14</v>
      </c>
      <c r="E18529" t="s">
        <v>14628</v>
      </c>
      <c r="F18529" t="s">
        <v>14631</v>
      </c>
      <c r="G18529" t="s">
        <v>23</v>
      </c>
      <c r="H18529" t="s">
        <v>14641</v>
      </c>
      <c r="I18529" t="s">
        <v>26</v>
      </c>
      <c r="M18529">
        <v>5151</v>
      </c>
      <c r="N18529">
        <v>42</v>
      </c>
      <c r="O18529">
        <v>47</v>
      </c>
    </row>
    <row r="18530" spans="1:15" x14ac:dyDescent="0.3">
      <c r="E18530" t="s">
        <v>14628</v>
      </c>
      <c r="F18530" t="s">
        <v>14631</v>
      </c>
      <c r="G18530" t="s">
        <v>14</v>
      </c>
      <c r="H18530" t="s">
        <v>14641</v>
      </c>
      <c r="I18530" t="s">
        <v>19</v>
      </c>
      <c r="M18530">
        <v>5151</v>
      </c>
      <c r="N18530">
        <v>42</v>
      </c>
      <c r="O18530">
        <v>47</v>
      </c>
    </row>
    <row r="18531" spans="1:15" x14ac:dyDescent="0.3">
      <c r="E18531" t="s">
        <v>14628</v>
      </c>
      <c r="F18531" t="s">
        <v>14639</v>
      </c>
      <c r="G18531" t="s">
        <v>14</v>
      </c>
      <c r="H18531" t="s">
        <v>14640</v>
      </c>
      <c r="I18531" t="s">
        <v>19</v>
      </c>
      <c r="M18531">
        <v>5151</v>
      </c>
      <c r="N18531">
        <v>84</v>
      </c>
      <c r="O18531">
        <v>92</v>
      </c>
    </row>
    <row r="18532" spans="1:15" x14ac:dyDescent="0.3">
      <c r="A18532" t="s">
        <v>14</v>
      </c>
      <c r="B18532">
        <v>0</v>
      </c>
      <c r="C18532">
        <v>1</v>
      </c>
      <c r="D18532" t="s">
        <v>14</v>
      </c>
      <c r="E18532" t="s">
        <v>14628</v>
      </c>
      <c r="F18532" t="s">
        <v>14639</v>
      </c>
      <c r="G18532" t="s">
        <v>17</v>
      </c>
      <c r="H18532" t="s">
        <v>14640</v>
      </c>
      <c r="I18532" t="s">
        <v>26</v>
      </c>
      <c r="M18532">
        <v>5151</v>
      </c>
      <c r="N18532">
        <v>84</v>
      </c>
      <c r="O18532">
        <v>92</v>
      </c>
    </row>
    <row r="18533" spans="1:15" x14ac:dyDescent="0.3">
      <c r="E18533" t="s">
        <v>14628</v>
      </c>
      <c r="F18533" t="s">
        <v>14636</v>
      </c>
      <c r="G18533" t="s">
        <v>14</v>
      </c>
      <c r="H18533" t="s">
        <v>14637</v>
      </c>
      <c r="I18533" t="s">
        <v>19</v>
      </c>
      <c r="M18533">
        <v>5151</v>
      </c>
      <c r="N18533">
        <v>110</v>
      </c>
      <c r="O18533">
        <v>113</v>
      </c>
    </row>
    <row r="18534" spans="1:15" x14ac:dyDescent="0.3">
      <c r="A18534" t="s">
        <v>14</v>
      </c>
      <c r="B18534">
        <v>0</v>
      </c>
      <c r="C18534">
        <v>1</v>
      </c>
      <c r="D18534" t="s">
        <v>14</v>
      </c>
      <c r="E18534" t="s">
        <v>14628</v>
      </c>
      <c r="F18534" t="s">
        <v>14636</v>
      </c>
      <c r="G18534" t="s">
        <v>23</v>
      </c>
      <c r="H18534" t="s">
        <v>14637</v>
      </c>
      <c r="I18534" t="s">
        <v>26</v>
      </c>
      <c r="M18534">
        <v>5151</v>
      </c>
      <c r="N18534">
        <v>110</v>
      </c>
      <c r="O18534">
        <v>113</v>
      </c>
    </row>
    <row r="18535" spans="1:15" x14ac:dyDescent="0.3">
      <c r="A18535" t="s">
        <v>237</v>
      </c>
      <c r="B18535">
        <v>0</v>
      </c>
      <c r="C18535">
        <v>0</v>
      </c>
      <c r="D18535">
        <v>0</v>
      </c>
      <c r="E18535" t="s">
        <v>14628</v>
      </c>
      <c r="F18535" t="s">
        <v>14634</v>
      </c>
      <c r="G18535" t="s">
        <v>23</v>
      </c>
      <c r="H18535" t="s">
        <v>14635</v>
      </c>
      <c r="I18535" t="s">
        <v>22</v>
      </c>
      <c r="M18535">
        <v>5151</v>
      </c>
      <c r="N18535">
        <v>144</v>
      </c>
      <c r="O18535">
        <v>162</v>
      </c>
    </row>
    <row r="18536" spans="1:15" x14ac:dyDescent="0.3">
      <c r="E18536" t="s">
        <v>14628</v>
      </c>
      <c r="F18536" t="s">
        <v>14642</v>
      </c>
      <c r="G18536" t="s">
        <v>51</v>
      </c>
      <c r="H18536" t="s">
        <v>14644</v>
      </c>
      <c r="I18536" t="s">
        <v>52</v>
      </c>
      <c r="J18536" t="s">
        <v>191</v>
      </c>
      <c r="M18536">
        <v>5151</v>
      </c>
      <c r="N18536">
        <v>156</v>
      </c>
      <c r="O18536">
        <v>162</v>
      </c>
    </row>
    <row r="18537" spans="1:15" x14ac:dyDescent="0.3">
      <c r="A18537" t="s">
        <v>14</v>
      </c>
      <c r="B18537">
        <v>1</v>
      </c>
      <c r="C18537">
        <v>1</v>
      </c>
      <c r="D18537">
        <v>1</v>
      </c>
      <c r="E18537" t="s">
        <v>14628</v>
      </c>
      <c r="F18537" t="s">
        <v>14631</v>
      </c>
      <c r="G18537" t="s">
        <v>14</v>
      </c>
      <c r="H18537" t="s">
        <v>14647</v>
      </c>
      <c r="I18537" t="s">
        <v>22</v>
      </c>
      <c r="M18537">
        <v>5152</v>
      </c>
      <c r="N18537">
        <v>19</v>
      </c>
      <c r="O18537">
        <v>24</v>
      </c>
    </row>
    <row r="18538" spans="1:15" x14ac:dyDescent="0.3">
      <c r="A18538" t="s">
        <v>14</v>
      </c>
      <c r="B18538">
        <v>1</v>
      </c>
      <c r="C18538">
        <v>1</v>
      </c>
      <c r="D18538">
        <v>1</v>
      </c>
      <c r="E18538" t="s">
        <v>14628</v>
      </c>
      <c r="F18538" t="s">
        <v>6730</v>
      </c>
      <c r="G18538" t="s">
        <v>14</v>
      </c>
      <c r="H18538" t="s">
        <v>14646</v>
      </c>
      <c r="I18538" t="s">
        <v>22</v>
      </c>
      <c r="M18538">
        <v>5152</v>
      </c>
      <c r="N18538">
        <v>28</v>
      </c>
      <c r="O18538">
        <v>32</v>
      </c>
    </row>
    <row r="18539" spans="1:15" x14ac:dyDescent="0.3">
      <c r="A18539" t="s">
        <v>14</v>
      </c>
      <c r="B18539">
        <v>1</v>
      </c>
      <c r="C18539">
        <v>1</v>
      </c>
      <c r="D18539">
        <v>1</v>
      </c>
      <c r="E18539" t="s">
        <v>14628</v>
      </c>
      <c r="F18539" t="s">
        <v>6730</v>
      </c>
      <c r="G18539" t="s">
        <v>14</v>
      </c>
      <c r="H18539" t="s">
        <v>14648</v>
      </c>
      <c r="I18539" t="s">
        <v>22</v>
      </c>
      <c r="M18539">
        <v>5152</v>
      </c>
      <c r="N18539">
        <v>50</v>
      </c>
      <c r="O18539">
        <v>54</v>
      </c>
    </row>
    <row r="18540" spans="1:15" x14ac:dyDescent="0.3">
      <c r="A18540" t="s">
        <v>14</v>
      </c>
      <c r="B18540">
        <v>0</v>
      </c>
      <c r="C18540">
        <v>1</v>
      </c>
      <c r="D18540" t="s">
        <v>14</v>
      </c>
      <c r="E18540" t="s">
        <v>14628</v>
      </c>
      <c r="F18540" t="s">
        <v>14651</v>
      </c>
      <c r="G18540" t="s">
        <v>17</v>
      </c>
      <c r="H18540" t="s">
        <v>14652</v>
      </c>
      <c r="I18540" t="s">
        <v>26</v>
      </c>
      <c r="M18540">
        <v>5153</v>
      </c>
      <c r="N18540">
        <v>27</v>
      </c>
      <c r="O18540">
        <v>31</v>
      </c>
    </row>
    <row r="18541" spans="1:15" x14ac:dyDescent="0.3">
      <c r="E18541" t="s">
        <v>14628</v>
      </c>
      <c r="F18541" t="s">
        <v>14651</v>
      </c>
      <c r="G18541" t="s">
        <v>14</v>
      </c>
      <c r="H18541" t="s">
        <v>14652</v>
      </c>
      <c r="I18541" t="s">
        <v>19</v>
      </c>
      <c r="M18541">
        <v>5153</v>
      </c>
      <c r="N18541">
        <v>27</v>
      </c>
      <c r="O18541">
        <v>31</v>
      </c>
    </row>
    <row r="18542" spans="1:15" x14ac:dyDescent="0.3">
      <c r="A18542" t="s">
        <v>14</v>
      </c>
      <c r="B18542">
        <v>1</v>
      </c>
      <c r="C18542">
        <v>1</v>
      </c>
      <c r="D18542">
        <v>1</v>
      </c>
      <c r="E18542" t="s">
        <v>14628</v>
      </c>
      <c r="F18542" t="s">
        <v>14653</v>
      </c>
      <c r="G18542" t="s">
        <v>14</v>
      </c>
      <c r="H18542" t="s">
        <v>14654</v>
      </c>
      <c r="I18542" t="s">
        <v>19</v>
      </c>
      <c r="M18542">
        <v>5153</v>
      </c>
      <c r="N18542">
        <v>35</v>
      </c>
      <c r="O18542">
        <v>40</v>
      </c>
    </row>
    <row r="18543" spans="1:15" x14ac:dyDescent="0.3">
      <c r="E18543" t="s">
        <v>14628</v>
      </c>
      <c r="F18543" t="s">
        <v>14653</v>
      </c>
      <c r="G18543" t="s">
        <v>17</v>
      </c>
      <c r="H18543" t="s">
        <v>14654</v>
      </c>
      <c r="I18543" t="s">
        <v>26</v>
      </c>
      <c r="M18543">
        <v>5153</v>
      </c>
      <c r="N18543">
        <v>35</v>
      </c>
      <c r="O18543">
        <v>40</v>
      </c>
    </row>
    <row r="18544" spans="1:15" x14ac:dyDescent="0.3">
      <c r="A18544" t="s">
        <v>237</v>
      </c>
      <c r="B18544">
        <v>0</v>
      </c>
      <c r="C18544">
        <v>0</v>
      </c>
      <c r="D18544">
        <v>0</v>
      </c>
      <c r="E18544" t="s">
        <v>14628</v>
      </c>
      <c r="F18544" t="s">
        <v>14655</v>
      </c>
      <c r="G18544" t="s">
        <v>51</v>
      </c>
      <c r="H18544" t="s">
        <v>14656</v>
      </c>
      <c r="I18544" t="s">
        <v>52</v>
      </c>
      <c r="J18544" t="s">
        <v>53</v>
      </c>
      <c r="K18544" t="s">
        <v>60</v>
      </c>
      <c r="M18544">
        <v>5153</v>
      </c>
      <c r="N18544">
        <v>58</v>
      </c>
      <c r="O18544">
        <v>71</v>
      </c>
    </row>
    <row r="18545" spans="1:15" x14ac:dyDescent="0.3">
      <c r="A18545" t="s">
        <v>237</v>
      </c>
      <c r="B18545">
        <v>0</v>
      </c>
      <c r="E18545" t="s">
        <v>14628</v>
      </c>
      <c r="F18545" t="s">
        <v>14649</v>
      </c>
      <c r="G18545" t="s">
        <v>17</v>
      </c>
      <c r="H18545" t="s">
        <v>14650</v>
      </c>
      <c r="I18545" t="s">
        <v>26</v>
      </c>
      <c r="M18545">
        <v>5153</v>
      </c>
      <c r="N18545">
        <v>67</v>
      </c>
      <c r="O18545">
        <v>71</v>
      </c>
    </row>
    <row r="18546" spans="1:15" x14ac:dyDescent="0.3">
      <c r="E18546" t="s">
        <v>14628</v>
      </c>
      <c r="F18546" t="s">
        <v>14649</v>
      </c>
      <c r="G18546" t="s">
        <v>14</v>
      </c>
      <c r="H18546" t="s">
        <v>14650</v>
      </c>
      <c r="I18546" t="s">
        <v>19</v>
      </c>
      <c r="M18546">
        <v>5153</v>
      </c>
      <c r="N18546">
        <v>67</v>
      </c>
      <c r="O18546">
        <v>71</v>
      </c>
    </row>
    <row r="18547" spans="1:15" x14ac:dyDescent="0.3">
      <c r="A18547" t="s">
        <v>14</v>
      </c>
      <c r="B18547">
        <v>1</v>
      </c>
      <c r="C18547">
        <v>1</v>
      </c>
      <c r="D18547">
        <v>1</v>
      </c>
      <c r="E18547" t="s">
        <v>14657</v>
      </c>
      <c r="F18547" t="s">
        <v>14660</v>
      </c>
      <c r="G18547" t="s">
        <v>14</v>
      </c>
      <c r="H18547" t="s">
        <v>14659</v>
      </c>
      <c r="I18547" t="s">
        <v>22</v>
      </c>
      <c r="M18547">
        <v>5156</v>
      </c>
      <c r="N18547">
        <v>0</v>
      </c>
      <c r="O18547">
        <v>14</v>
      </c>
    </row>
    <row r="18548" spans="1:15" x14ac:dyDescent="0.3">
      <c r="E18548" t="s">
        <v>14657</v>
      </c>
      <c r="F18548" t="s">
        <v>14658</v>
      </c>
      <c r="G18548" t="s">
        <v>14</v>
      </c>
      <c r="H18548" t="s">
        <v>14659</v>
      </c>
      <c r="I18548" t="s">
        <v>69</v>
      </c>
      <c r="J18548" t="s">
        <v>1017</v>
      </c>
      <c r="K18548" t="s">
        <v>43</v>
      </c>
      <c r="M18548">
        <v>5156</v>
      </c>
      <c r="N18548">
        <v>7</v>
      </c>
      <c r="O18548">
        <v>14</v>
      </c>
    </row>
    <row r="18549" spans="1:15" x14ac:dyDescent="0.3">
      <c r="A18549" t="s">
        <v>14</v>
      </c>
      <c r="B18549">
        <v>1</v>
      </c>
      <c r="C18549">
        <v>1</v>
      </c>
      <c r="D18549">
        <v>1</v>
      </c>
      <c r="E18549" t="s">
        <v>14661</v>
      </c>
      <c r="F18549" t="s">
        <v>14663</v>
      </c>
      <c r="G18549" t="s">
        <v>14</v>
      </c>
      <c r="H18549" t="s">
        <v>14665</v>
      </c>
      <c r="I18549" t="s">
        <v>22</v>
      </c>
      <c r="M18549">
        <v>5161</v>
      </c>
      <c r="N18549">
        <v>0</v>
      </c>
      <c r="O18549">
        <v>9</v>
      </c>
    </row>
    <row r="18550" spans="1:15" x14ac:dyDescent="0.3">
      <c r="E18550" t="s">
        <v>14661</v>
      </c>
      <c r="F18550" t="s">
        <v>14675</v>
      </c>
      <c r="G18550" t="s">
        <v>14</v>
      </c>
      <c r="H18550" t="s">
        <v>14677</v>
      </c>
      <c r="I18550" t="s">
        <v>19</v>
      </c>
      <c r="M18550">
        <v>5161</v>
      </c>
      <c r="N18550">
        <v>13</v>
      </c>
      <c r="O18550">
        <v>20</v>
      </c>
    </row>
    <row r="18551" spans="1:15" x14ac:dyDescent="0.3">
      <c r="E18551" t="s">
        <v>14661</v>
      </c>
      <c r="F18551" t="s">
        <v>14671</v>
      </c>
      <c r="G18551" t="s">
        <v>17</v>
      </c>
      <c r="H18551" t="s">
        <v>14672</v>
      </c>
      <c r="I18551" t="s">
        <v>26</v>
      </c>
      <c r="M18551">
        <v>5161</v>
      </c>
      <c r="N18551">
        <v>58</v>
      </c>
      <c r="O18551">
        <v>62</v>
      </c>
    </row>
    <row r="18552" spans="1:15" x14ac:dyDescent="0.3">
      <c r="E18552" t="s">
        <v>14661</v>
      </c>
      <c r="F18552" t="s">
        <v>14675</v>
      </c>
      <c r="G18552" t="s">
        <v>14</v>
      </c>
      <c r="H18552" t="s">
        <v>14676</v>
      </c>
      <c r="I18552" t="s">
        <v>19</v>
      </c>
      <c r="M18552">
        <v>5161</v>
      </c>
      <c r="N18552">
        <v>58</v>
      </c>
      <c r="O18552">
        <v>65</v>
      </c>
    </row>
    <row r="18553" spans="1:15" x14ac:dyDescent="0.3">
      <c r="A18553" t="s">
        <v>14</v>
      </c>
      <c r="B18553">
        <v>1</v>
      </c>
      <c r="C18553">
        <v>1</v>
      </c>
      <c r="D18553">
        <v>1</v>
      </c>
      <c r="E18553" t="s">
        <v>14661</v>
      </c>
      <c r="F18553" t="s">
        <v>14663</v>
      </c>
      <c r="G18553" t="s">
        <v>14</v>
      </c>
      <c r="H18553" t="s">
        <v>14664</v>
      </c>
      <c r="I18553" t="s">
        <v>19</v>
      </c>
      <c r="M18553">
        <v>5161</v>
      </c>
      <c r="N18553">
        <v>142</v>
      </c>
      <c r="O18553">
        <v>151</v>
      </c>
    </row>
    <row r="18554" spans="1:15" x14ac:dyDescent="0.3">
      <c r="E18554" t="s">
        <v>14661</v>
      </c>
      <c r="F18554" t="s">
        <v>14671</v>
      </c>
      <c r="G18554" t="s">
        <v>17</v>
      </c>
      <c r="H18554" t="s">
        <v>14678</v>
      </c>
      <c r="I18554" t="s">
        <v>26</v>
      </c>
      <c r="M18554">
        <v>5161</v>
      </c>
      <c r="N18554">
        <v>142</v>
      </c>
      <c r="O18554">
        <v>146</v>
      </c>
    </row>
    <row r="18555" spans="1:15" x14ac:dyDescent="0.3">
      <c r="A18555" t="s">
        <v>14</v>
      </c>
      <c r="B18555">
        <v>1</v>
      </c>
      <c r="C18555">
        <v>1</v>
      </c>
      <c r="D18555">
        <v>1</v>
      </c>
      <c r="E18555" t="s">
        <v>14661</v>
      </c>
      <c r="F18555" t="s">
        <v>14673</v>
      </c>
      <c r="G18555" t="s">
        <v>14</v>
      </c>
      <c r="H18555" t="s">
        <v>14674</v>
      </c>
      <c r="I18555" t="s">
        <v>22</v>
      </c>
      <c r="M18555">
        <v>5161</v>
      </c>
      <c r="N18555">
        <v>374</v>
      </c>
      <c r="O18555">
        <v>385</v>
      </c>
    </row>
    <row r="18556" spans="1:15" x14ac:dyDescent="0.3">
      <c r="E18556" t="s">
        <v>14661</v>
      </c>
      <c r="F18556" t="s">
        <v>9017</v>
      </c>
      <c r="G18556" t="s">
        <v>14</v>
      </c>
      <c r="H18556" t="s">
        <v>14662</v>
      </c>
      <c r="I18556" t="s">
        <v>52</v>
      </c>
      <c r="J18556" t="s">
        <v>32</v>
      </c>
      <c r="M18556">
        <v>5161</v>
      </c>
      <c r="N18556">
        <v>378</v>
      </c>
      <c r="O18556">
        <v>381</v>
      </c>
    </row>
    <row r="18557" spans="1:15" x14ac:dyDescent="0.3">
      <c r="E18557" t="s">
        <v>14661</v>
      </c>
      <c r="F18557" t="s">
        <v>9017</v>
      </c>
      <c r="G18557" t="s">
        <v>14</v>
      </c>
      <c r="H18557" t="s">
        <v>14666</v>
      </c>
      <c r="I18557" t="s">
        <v>52</v>
      </c>
      <c r="J18557" t="s">
        <v>32</v>
      </c>
      <c r="M18557">
        <v>5161</v>
      </c>
      <c r="N18557">
        <v>548</v>
      </c>
      <c r="O18557">
        <v>551</v>
      </c>
    </row>
    <row r="18558" spans="1:15" x14ac:dyDescent="0.3">
      <c r="A18558" t="s">
        <v>14</v>
      </c>
      <c r="B18558">
        <v>1</v>
      </c>
      <c r="C18558">
        <v>1</v>
      </c>
      <c r="D18558">
        <v>1</v>
      </c>
      <c r="E18558" t="s">
        <v>14661</v>
      </c>
      <c r="F18558" t="s">
        <v>14669</v>
      </c>
      <c r="G18558" t="s">
        <v>14</v>
      </c>
      <c r="H18558" t="s">
        <v>14670</v>
      </c>
      <c r="I18558" t="s">
        <v>22</v>
      </c>
      <c r="M18558">
        <v>5161</v>
      </c>
      <c r="N18558">
        <v>548</v>
      </c>
      <c r="O18558">
        <v>555</v>
      </c>
    </row>
    <row r="18559" spans="1:15" x14ac:dyDescent="0.3">
      <c r="A18559" t="s">
        <v>14</v>
      </c>
      <c r="B18559">
        <v>0</v>
      </c>
      <c r="C18559">
        <v>0</v>
      </c>
      <c r="D18559" t="s">
        <v>14</v>
      </c>
      <c r="E18559" t="s">
        <v>14661</v>
      </c>
      <c r="F18559" t="s">
        <v>14667</v>
      </c>
      <c r="G18559" t="s">
        <v>51</v>
      </c>
      <c r="H18559" t="s">
        <v>14668</v>
      </c>
      <c r="I18559" t="s">
        <v>52</v>
      </c>
      <c r="J18559" t="s">
        <v>195</v>
      </c>
      <c r="M18559">
        <v>5161</v>
      </c>
      <c r="N18559">
        <v>721</v>
      </c>
      <c r="O18559">
        <v>724</v>
      </c>
    </row>
    <row r="18560" spans="1:15" x14ac:dyDescent="0.3">
      <c r="E18560" t="s">
        <v>14661</v>
      </c>
      <c r="F18560" t="s">
        <v>14681</v>
      </c>
      <c r="G18560" t="s">
        <v>14</v>
      </c>
      <c r="H18560" t="s">
        <v>14682</v>
      </c>
      <c r="I18560" t="s">
        <v>22</v>
      </c>
      <c r="M18560">
        <v>5161</v>
      </c>
      <c r="N18560">
        <v>721</v>
      </c>
      <c r="O18560">
        <v>733</v>
      </c>
    </row>
    <row r="18561" spans="1:15" x14ac:dyDescent="0.3">
      <c r="E18561" t="s">
        <v>14661</v>
      </c>
      <c r="F18561" t="s">
        <v>14679</v>
      </c>
      <c r="G18561" t="s">
        <v>14</v>
      </c>
      <c r="H18561" t="s">
        <v>14680</v>
      </c>
      <c r="I18561" t="s">
        <v>22</v>
      </c>
      <c r="M18561">
        <v>5161</v>
      </c>
      <c r="N18561">
        <v>750</v>
      </c>
      <c r="O18561">
        <v>757</v>
      </c>
    </row>
    <row r="18562" spans="1:15" x14ac:dyDescent="0.3">
      <c r="E18562" t="s">
        <v>14683</v>
      </c>
      <c r="F18562" t="s">
        <v>14697</v>
      </c>
      <c r="G18562" t="s">
        <v>17</v>
      </c>
      <c r="H18562" t="s">
        <v>14698</v>
      </c>
      <c r="I18562" t="s">
        <v>19</v>
      </c>
      <c r="M18562">
        <v>5164</v>
      </c>
      <c r="N18562">
        <v>277</v>
      </c>
      <c r="O18562">
        <v>285</v>
      </c>
    </row>
    <row r="18563" spans="1:15" x14ac:dyDescent="0.3">
      <c r="E18563" t="s">
        <v>14683</v>
      </c>
      <c r="F18563" t="s">
        <v>14688</v>
      </c>
      <c r="G18563" t="s">
        <v>17</v>
      </c>
      <c r="H18563" t="s">
        <v>14689</v>
      </c>
      <c r="I18563" t="s">
        <v>22</v>
      </c>
      <c r="M18563">
        <v>5164</v>
      </c>
      <c r="N18563">
        <v>349</v>
      </c>
      <c r="O18563">
        <v>368</v>
      </c>
    </row>
    <row r="18564" spans="1:15" x14ac:dyDescent="0.3">
      <c r="A18564" t="s">
        <v>14</v>
      </c>
      <c r="B18564">
        <v>1</v>
      </c>
      <c r="C18564">
        <v>1</v>
      </c>
      <c r="D18564">
        <v>1</v>
      </c>
      <c r="E18564" t="s">
        <v>14683</v>
      </c>
      <c r="F18564" t="s">
        <v>14694</v>
      </c>
      <c r="G18564" t="s">
        <v>14</v>
      </c>
      <c r="H18564" t="s">
        <v>14699</v>
      </c>
      <c r="I18564" t="s">
        <v>52</v>
      </c>
      <c r="J18564" t="s">
        <v>32</v>
      </c>
      <c r="M18564">
        <v>5164</v>
      </c>
      <c r="N18564">
        <v>349</v>
      </c>
      <c r="O18564">
        <v>353</v>
      </c>
    </row>
    <row r="18565" spans="1:15" x14ac:dyDescent="0.3">
      <c r="E18565" t="s">
        <v>14683</v>
      </c>
      <c r="F18565" t="s">
        <v>14690</v>
      </c>
      <c r="G18565" t="s">
        <v>17</v>
      </c>
      <c r="H18565" t="s">
        <v>14691</v>
      </c>
      <c r="I18565" t="s">
        <v>22</v>
      </c>
      <c r="M18565">
        <v>5164</v>
      </c>
      <c r="N18565">
        <v>421</v>
      </c>
      <c r="O18565">
        <v>430</v>
      </c>
    </row>
    <row r="18566" spans="1:15" x14ac:dyDescent="0.3">
      <c r="E18566" t="s">
        <v>14683</v>
      </c>
      <c r="F18566" t="s">
        <v>14684</v>
      </c>
      <c r="G18566" t="s">
        <v>17</v>
      </c>
      <c r="H18566" t="s">
        <v>14685</v>
      </c>
      <c r="I18566" t="s">
        <v>26</v>
      </c>
      <c r="M18566">
        <v>5164</v>
      </c>
      <c r="N18566">
        <v>462</v>
      </c>
      <c r="O18566">
        <v>470</v>
      </c>
    </row>
    <row r="18567" spans="1:15" x14ac:dyDescent="0.3">
      <c r="A18567" t="s">
        <v>14</v>
      </c>
      <c r="B18567">
        <v>1</v>
      </c>
      <c r="C18567">
        <v>1</v>
      </c>
      <c r="D18567">
        <v>1</v>
      </c>
      <c r="E18567" t="s">
        <v>14683</v>
      </c>
      <c r="F18567" t="s">
        <v>14684</v>
      </c>
      <c r="G18567" t="s">
        <v>14</v>
      </c>
      <c r="H18567" t="s">
        <v>14685</v>
      </c>
      <c r="I18567" t="s">
        <v>19</v>
      </c>
      <c r="M18567">
        <v>5164</v>
      </c>
      <c r="N18567">
        <v>462</v>
      </c>
      <c r="O18567">
        <v>470</v>
      </c>
    </row>
    <row r="18568" spans="1:15" x14ac:dyDescent="0.3">
      <c r="E18568" t="s">
        <v>14683</v>
      </c>
      <c r="F18568" t="s">
        <v>14692</v>
      </c>
      <c r="G18568" t="s">
        <v>14</v>
      </c>
      <c r="H18568" t="s">
        <v>14693</v>
      </c>
      <c r="I18568" t="s">
        <v>52</v>
      </c>
      <c r="J18568" t="s">
        <v>32</v>
      </c>
      <c r="M18568">
        <v>5164</v>
      </c>
      <c r="N18568">
        <v>467</v>
      </c>
      <c r="O18568">
        <v>470</v>
      </c>
    </row>
    <row r="18569" spans="1:15" x14ac:dyDescent="0.3">
      <c r="A18569" t="s">
        <v>23</v>
      </c>
      <c r="B18569">
        <v>1</v>
      </c>
      <c r="C18569">
        <v>1</v>
      </c>
      <c r="D18569">
        <v>1</v>
      </c>
      <c r="E18569" t="s">
        <v>14683</v>
      </c>
      <c r="F18569" t="s">
        <v>2466</v>
      </c>
      <c r="G18569" t="s">
        <v>23</v>
      </c>
      <c r="H18569" t="s">
        <v>14696</v>
      </c>
      <c r="I18569" t="s">
        <v>22</v>
      </c>
      <c r="M18569">
        <v>5164</v>
      </c>
      <c r="N18569">
        <v>557</v>
      </c>
      <c r="O18569">
        <v>563</v>
      </c>
    </row>
    <row r="18570" spans="1:15" x14ac:dyDescent="0.3">
      <c r="E18570" t="s">
        <v>14683</v>
      </c>
      <c r="F18570" t="s">
        <v>2466</v>
      </c>
      <c r="G18570" t="s">
        <v>14</v>
      </c>
      <c r="H18570" t="s">
        <v>14696</v>
      </c>
      <c r="I18570" t="s">
        <v>52</v>
      </c>
      <c r="J18570" t="s">
        <v>32</v>
      </c>
      <c r="M18570">
        <v>5164</v>
      </c>
      <c r="N18570">
        <v>557</v>
      </c>
      <c r="O18570">
        <v>563</v>
      </c>
    </row>
    <row r="18571" spans="1:15" x14ac:dyDescent="0.3">
      <c r="E18571" t="s">
        <v>14683</v>
      </c>
      <c r="F18571" t="s">
        <v>14686</v>
      </c>
      <c r="G18571" t="s">
        <v>17</v>
      </c>
      <c r="H18571" t="s">
        <v>14687</v>
      </c>
      <c r="I18571" t="s">
        <v>19</v>
      </c>
      <c r="M18571">
        <v>5164</v>
      </c>
      <c r="N18571">
        <v>595</v>
      </c>
      <c r="O18571">
        <v>616</v>
      </c>
    </row>
    <row r="18572" spans="1:15" x14ac:dyDescent="0.3">
      <c r="E18572" t="s">
        <v>14683</v>
      </c>
      <c r="F18572" t="s">
        <v>14694</v>
      </c>
      <c r="G18572" t="s">
        <v>23</v>
      </c>
      <c r="H18572" t="s">
        <v>14695</v>
      </c>
      <c r="I18572" t="s">
        <v>26</v>
      </c>
      <c r="M18572">
        <v>5164</v>
      </c>
      <c r="N18572">
        <v>595</v>
      </c>
      <c r="O18572">
        <v>599</v>
      </c>
    </row>
    <row r="18573" spans="1:15" x14ac:dyDescent="0.3">
      <c r="A18573" t="s">
        <v>14</v>
      </c>
      <c r="B18573">
        <v>1</v>
      </c>
      <c r="C18573">
        <v>1</v>
      </c>
      <c r="D18573">
        <v>1</v>
      </c>
      <c r="E18573" t="s">
        <v>14683</v>
      </c>
      <c r="F18573" t="s">
        <v>14694</v>
      </c>
      <c r="G18573" t="s">
        <v>14</v>
      </c>
      <c r="H18573" t="s">
        <v>14695</v>
      </c>
      <c r="I18573" t="s">
        <v>52</v>
      </c>
      <c r="J18573" t="s">
        <v>32</v>
      </c>
      <c r="M18573">
        <v>5164</v>
      </c>
      <c r="N18573">
        <v>595</v>
      </c>
      <c r="O18573">
        <v>599</v>
      </c>
    </row>
    <row r="18574" spans="1:15" x14ac:dyDescent="0.3">
      <c r="A18574" t="s">
        <v>14</v>
      </c>
      <c r="B18574">
        <v>1</v>
      </c>
      <c r="C18574">
        <v>1</v>
      </c>
      <c r="D18574">
        <v>1</v>
      </c>
      <c r="E18574" t="s">
        <v>14628</v>
      </c>
      <c r="F18574" t="s">
        <v>14701</v>
      </c>
      <c r="G18574" t="s">
        <v>14</v>
      </c>
      <c r="H18574" t="s">
        <v>14702</v>
      </c>
      <c r="I18574" t="s">
        <v>19</v>
      </c>
      <c r="M18574">
        <v>5165</v>
      </c>
      <c r="N18574">
        <v>23</v>
      </c>
      <c r="O18574">
        <v>32</v>
      </c>
    </row>
    <row r="18575" spans="1:15" x14ac:dyDescent="0.3">
      <c r="A18575" t="s">
        <v>14</v>
      </c>
      <c r="B18575">
        <v>1</v>
      </c>
      <c r="C18575">
        <v>1</v>
      </c>
      <c r="D18575">
        <v>1</v>
      </c>
      <c r="E18575" t="s">
        <v>14628</v>
      </c>
      <c r="F18575" t="s">
        <v>14651</v>
      </c>
      <c r="G18575" t="s">
        <v>14</v>
      </c>
      <c r="H18575" t="s">
        <v>14709</v>
      </c>
      <c r="I18575" t="s">
        <v>19</v>
      </c>
      <c r="M18575">
        <v>5165</v>
      </c>
      <c r="N18575">
        <v>156</v>
      </c>
      <c r="O18575">
        <v>160</v>
      </c>
    </row>
    <row r="18576" spans="1:15" x14ac:dyDescent="0.3">
      <c r="E18576" t="s">
        <v>14628</v>
      </c>
      <c r="F18576" t="s">
        <v>14651</v>
      </c>
      <c r="G18576" t="s">
        <v>17</v>
      </c>
      <c r="H18576" t="s">
        <v>14709</v>
      </c>
      <c r="I18576" t="s">
        <v>26</v>
      </c>
      <c r="M18576">
        <v>5165</v>
      </c>
      <c r="N18576">
        <v>156</v>
      </c>
      <c r="O18576">
        <v>160</v>
      </c>
    </row>
    <row r="18577" spans="1:15" x14ac:dyDescent="0.3">
      <c r="A18577" t="s">
        <v>14</v>
      </c>
      <c r="B18577">
        <v>1</v>
      </c>
      <c r="C18577">
        <v>1</v>
      </c>
      <c r="D18577">
        <v>1</v>
      </c>
      <c r="E18577" t="s">
        <v>14628</v>
      </c>
      <c r="F18577" t="s">
        <v>14651</v>
      </c>
      <c r="G18577" t="s">
        <v>14</v>
      </c>
      <c r="H18577" t="s">
        <v>14708</v>
      </c>
      <c r="I18577" t="s">
        <v>19</v>
      </c>
      <c r="M18577">
        <v>5165</v>
      </c>
      <c r="N18577">
        <v>251</v>
      </c>
      <c r="O18577">
        <v>255</v>
      </c>
    </row>
    <row r="18578" spans="1:15" x14ac:dyDescent="0.3">
      <c r="E18578" t="s">
        <v>14628</v>
      </c>
      <c r="F18578" t="s">
        <v>14651</v>
      </c>
      <c r="G18578" t="s">
        <v>17</v>
      </c>
      <c r="H18578" t="s">
        <v>14708</v>
      </c>
      <c r="I18578" t="s">
        <v>26</v>
      </c>
      <c r="M18578">
        <v>5165</v>
      </c>
      <c r="N18578">
        <v>251</v>
      </c>
      <c r="O18578">
        <v>255</v>
      </c>
    </row>
    <row r="18579" spans="1:15" x14ac:dyDescent="0.3">
      <c r="E18579" t="s">
        <v>14628</v>
      </c>
      <c r="F18579" t="s">
        <v>6730</v>
      </c>
      <c r="G18579" t="s">
        <v>14</v>
      </c>
      <c r="H18579" t="s">
        <v>14700</v>
      </c>
      <c r="I18579" t="s">
        <v>22</v>
      </c>
      <c r="M18579">
        <v>5165</v>
      </c>
      <c r="N18579">
        <v>268</v>
      </c>
      <c r="O18579">
        <v>272</v>
      </c>
    </row>
    <row r="18580" spans="1:15" x14ac:dyDescent="0.3">
      <c r="E18580" t="s">
        <v>14628</v>
      </c>
      <c r="F18580" t="s">
        <v>14703</v>
      </c>
      <c r="G18580" t="s">
        <v>14</v>
      </c>
      <c r="H18580" t="s">
        <v>14704</v>
      </c>
      <c r="I18580" t="s">
        <v>19</v>
      </c>
      <c r="M18580">
        <v>5165</v>
      </c>
      <c r="N18580">
        <v>274</v>
      </c>
      <c r="O18580">
        <v>277</v>
      </c>
    </row>
    <row r="18581" spans="1:15" x14ac:dyDescent="0.3">
      <c r="E18581" t="s">
        <v>14628</v>
      </c>
      <c r="F18581" t="s">
        <v>14706</v>
      </c>
      <c r="G18581" t="s">
        <v>17</v>
      </c>
      <c r="H18581" t="s">
        <v>14707</v>
      </c>
      <c r="I18581" t="s">
        <v>26</v>
      </c>
      <c r="M18581">
        <v>5165</v>
      </c>
      <c r="N18581">
        <v>274</v>
      </c>
      <c r="O18581">
        <v>286</v>
      </c>
    </row>
    <row r="18582" spans="1:15" x14ac:dyDescent="0.3">
      <c r="E18582" t="s">
        <v>14628</v>
      </c>
      <c r="F18582" t="s">
        <v>299</v>
      </c>
      <c r="G18582" t="s">
        <v>14</v>
      </c>
      <c r="H18582" t="s">
        <v>14705</v>
      </c>
      <c r="I18582" t="s">
        <v>19</v>
      </c>
      <c r="M18582">
        <v>5165</v>
      </c>
      <c r="N18582">
        <v>281</v>
      </c>
      <c r="O18582">
        <v>286</v>
      </c>
    </row>
    <row r="18583" spans="1:15" x14ac:dyDescent="0.3">
      <c r="A18583" t="s">
        <v>23</v>
      </c>
      <c r="B18583">
        <v>0</v>
      </c>
      <c r="C18583">
        <v>1</v>
      </c>
      <c r="D18583" t="s">
        <v>23</v>
      </c>
      <c r="E18583" t="s">
        <v>14710</v>
      </c>
      <c r="F18583" t="s">
        <v>14721</v>
      </c>
      <c r="G18583" t="s">
        <v>14</v>
      </c>
      <c r="H18583" t="s">
        <v>14722</v>
      </c>
      <c r="I18583" t="s">
        <v>22</v>
      </c>
      <c r="M18583">
        <v>5167</v>
      </c>
      <c r="N18583">
        <v>0</v>
      </c>
      <c r="O18583">
        <v>13</v>
      </c>
    </row>
    <row r="18584" spans="1:15" x14ac:dyDescent="0.3">
      <c r="A18584" t="s">
        <v>237</v>
      </c>
      <c r="B18584">
        <v>0</v>
      </c>
      <c r="C18584">
        <v>0</v>
      </c>
      <c r="D18584">
        <v>0</v>
      </c>
      <c r="E18584" t="s">
        <v>14710</v>
      </c>
      <c r="F18584" t="s">
        <v>14719</v>
      </c>
      <c r="G18584" t="s">
        <v>17</v>
      </c>
      <c r="H18584" t="s">
        <v>14720</v>
      </c>
      <c r="I18584" t="s">
        <v>26</v>
      </c>
      <c r="M18584">
        <v>5167</v>
      </c>
      <c r="N18584">
        <v>17</v>
      </c>
      <c r="O18584">
        <v>25</v>
      </c>
    </row>
    <row r="18585" spans="1:15" x14ac:dyDescent="0.3">
      <c r="E18585" t="s">
        <v>14710</v>
      </c>
      <c r="F18585" t="s">
        <v>115</v>
      </c>
      <c r="G18585" t="s">
        <v>23</v>
      </c>
      <c r="H18585" t="s">
        <v>14717</v>
      </c>
      <c r="I18585" t="s">
        <v>52</v>
      </c>
      <c r="J18585" t="s">
        <v>117</v>
      </c>
      <c r="M18585">
        <v>5167</v>
      </c>
      <c r="N18585">
        <v>37</v>
      </c>
      <c r="O18585">
        <v>43</v>
      </c>
    </row>
    <row r="18586" spans="1:15" x14ac:dyDescent="0.3">
      <c r="A18586" t="s">
        <v>237</v>
      </c>
      <c r="B18586">
        <v>0</v>
      </c>
      <c r="C18586">
        <v>0</v>
      </c>
      <c r="D18586">
        <v>0</v>
      </c>
      <c r="E18586" t="s">
        <v>14710</v>
      </c>
      <c r="F18586" t="s">
        <v>14711</v>
      </c>
      <c r="G18586" t="s">
        <v>17</v>
      </c>
      <c r="H18586" t="s">
        <v>14712</v>
      </c>
      <c r="I18586" t="s">
        <v>26</v>
      </c>
      <c r="M18586">
        <v>5167</v>
      </c>
      <c r="N18586">
        <v>45</v>
      </c>
      <c r="O18586">
        <v>51</v>
      </c>
    </row>
    <row r="18587" spans="1:15" x14ac:dyDescent="0.3">
      <c r="E18587" t="s">
        <v>14710</v>
      </c>
      <c r="F18587" t="s">
        <v>14711</v>
      </c>
      <c r="G18587" t="s">
        <v>14</v>
      </c>
      <c r="H18587" t="s">
        <v>14712</v>
      </c>
      <c r="I18587" t="s">
        <v>19</v>
      </c>
      <c r="M18587">
        <v>5167</v>
      </c>
      <c r="N18587">
        <v>45</v>
      </c>
      <c r="O18587">
        <v>51</v>
      </c>
    </row>
    <row r="18588" spans="1:15" x14ac:dyDescent="0.3">
      <c r="A18588" t="s">
        <v>237</v>
      </c>
      <c r="B18588">
        <v>0</v>
      </c>
      <c r="C18588">
        <v>0</v>
      </c>
      <c r="D18588">
        <v>0</v>
      </c>
      <c r="E18588" t="s">
        <v>14710</v>
      </c>
      <c r="F18588" t="s">
        <v>14723</v>
      </c>
      <c r="G18588" t="s">
        <v>17</v>
      </c>
      <c r="H18588" t="s">
        <v>14724</v>
      </c>
      <c r="I18588" t="s">
        <v>19</v>
      </c>
      <c r="M18588">
        <v>5167</v>
      </c>
      <c r="N18588">
        <v>119</v>
      </c>
      <c r="O18588">
        <v>131</v>
      </c>
    </row>
    <row r="18589" spans="1:15" x14ac:dyDescent="0.3">
      <c r="A18589" t="s">
        <v>237</v>
      </c>
      <c r="B18589">
        <v>0</v>
      </c>
      <c r="C18589">
        <v>0</v>
      </c>
      <c r="D18589">
        <v>0</v>
      </c>
      <c r="E18589" t="s">
        <v>14710</v>
      </c>
      <c r="F18589" t="s">
        <v>14715</v>
      </c>
      <c r="G18589" t="s">
        <v>17</v>
      </c>
      <c r="H18589" t="s">
        <v>14716</v>
      </c>
      <c r="I18589" t="s">
        <v>22</v>
      </c>
      <c r="M18589">
        <v>5167</v>
      </c>
      <c r="N18589">
        <v>288</v>
      </c>
      <c r="O18589">
        <v>295</v>
      </c>
    </row>
    <row r="18590" spans="1:15" x14ac:dyDescent="0.3">
      <c r="E18590" t="s">
        <v>14710</v>
      </c>
      <c r="F18590" t="s">
        <v>14713</v>
      </c>
      <c r="G18590" t="s">
        <v>51</v>
      </c>
      <c r="H18590" t="s">
        <v>14714</v>
      </c>
      <c r="I18590" t="s">
        <v>26</v>
      </c>
      <c r="M18590">
        <v>5167</v>
      </c>
      <c r="N18590">
        <v>360</v>
      </c>
      <c r="O18590">
        <v>370</v>
      </c>
    </row>
    <row r="18591" spans="1:15" x14ac:dyDescent="0.3">
      <c r="E18591" t="s">
        <v>14710</v>
      </c>
      <c r="F18591" t="s">
        <v>14718</v>
      </c>
      <c r="G18591" t="s">
        <v>17</v>
      </c>
      <c r="H18591" t="s">
        <v>14714</v>
      </c>
      <c r="I18591" t="s">
        <v>19</v>
      </c>
      <c r="M18591">
        <v>5167</v>
      </c>
      <c r="N18591">
        <v>360</v>
      </c>
      <c r="O18591">
        <v>380</v>
      </c>
    </row>
    <row r="18592" spans="1:15" x14ac:dyDescent="0.3">
      <c r="A18592" t="s">
        <v>14</v>
      </c>
      <c r="B18592">
        <v>0</v>
      </c>
      <c r="C18592">
        <v>1</v>
      </c>
      <c r="D18592" t="s">
        <v>14</v>
      </c>
      <c r="E18592" t="s">
        <v>14619</v>
      </c>
      <c r="F18592" t="s">
        <v>14620</v>
      </c>
      <c r="G18592" t="s">
        <v>23</v>
      </c>
      <c r="H18592" t="s">
        <v>14725</v>
      </c>
      <c r="I18592" t="s">
        <v>26</v>
      </c>
      <c r="M18592">
        <v>5168</v>
      </c>
      <c r="N18592">
        <v>12</v>
      </c>
      <c r="O18592">
        <v>17</v>
      </c>
    </row>
    <row r="18593" spans="1:15" x14ac:dyDescent="0.3">
      <c r="E18593" t="s">
        <v>14619</v>
      </c>
      <c r="F18593" t="s">
        <v>14620</v>
      </c>
      <c r="G18593" t="s">
        <v>14</v>
      </c>
      <c r="H18593" t="s">
        <v>14725</v>
      </c>
      <c r="I18593" t="s">
        <v>19</v>
      </c>
      <c r="M18593">
        <v>5168</v>
      </c>
      <c r="N18593">
        <v>12</v>
      </c>
      <c r="O18593">
        <v>17</v>
      </c>
    </row>
    <row r="18594" spans="1:15" x14ac:dyDescent="0.3">
      <c r="E18594" t="s">
        <v>14619</v>
      </c>
      <c r="F18594" t="s">
        <v>5447</v>
      </c>
      <c r="G18594" t="s">
        <v>17</v>
      </c>
      <c r="H18594" t="s">
        <v>14726</v>
      </c>
      <c r="I18594" t="s">
        <v>22</v>
      </c>
      <c r="M18594">
        <v>5168</v>
      </c>
      <c r="N18594">
        <v>91</v>
      </c>
      <c r="O18594">
        <v>97</v>
      </c>
    </row>
    <row r="18595" spans="1:15" x14ac:dyDescent="0.3">
      <c r="E18595" t="s">
        <v>14619</v>
      </c>
      <c r="F18595" t="s">
        <v>5447</v>
      </c>
      <c r="G18595" t="s">
        <v>14</v>
      </c>
      <c r="H18595" t="s">
        <v>14726</v>
      </c>
      <c r="I18595" t="s">
        <v>52</v>
      </c>
      <c r="J18595" t="s">
        <v>32</v>
      </c>
      <c r="M18595">
        <v>5168</v>
      </c>
      <c r="N18595">
        <v>91</v>
      </c>
      <c r="O18595">
        <v>97</v>
      </c>
    </row>
    <row r="18596" spans="1:15" x14ac:dyDescent="0.3">
      <c r="A18596" t="s">
        <v>237</v>
      </c>
      <c r="B18596">
        <v>0</v>
      </c>
      <c r="C18596">
        <v>0</v>
      </c>
      <c r="D18596">
        <v>0</v>
      </c>
      <c r="E18596" t="s">
        <v>14727</v>
      </c>
      <c r="F18596" t="s">
        <v>14731</v>
      </c>
      <c r="G18596" t="s">
        <v>17</v>
      </c>
      <c r="H18596" t="s">
        <v>14732</v>
      </c>
      <c r="I18596" t="s">
        <v>26</v>
      </c>
      <c r="M18596">
        <v>5171</v>
      </c>
      <c r="N18596">
        <v>45</v>
      </c>
      <c r="O18596">
        <v>50</v>
      </c>
    </row>
    <row r="18597" spans="1:15" x14ac:dyDescent="0.3">
      <c r="E18597" t="s">
        <v>14727</v>
      </c>
      <c r="F18597" t="s">
        <v>14733</v>
      </c>
      <c r="G18597" t="s">
        <v>17</v>
      </c>
      <c r="H18597" t="s">
        <v>14734</v>
      </c>
      <c r="I18597" t="s">
        <v>19</v>
      </c>
      <c r="M18597">
        <v>5171</v>
      </c>
      <c r="N18597">
        <v>45</v>
      </c>
      <c r="O18597">
        <v>61</v>
      </c>
    </row>
    <row r="18598" spans="1:15" x14ac:dyDescent="0.3">
      <c r="A18598" t="s">
        <v>237</v>
      </c>
      <c r="B18598">
        <v>0</v>
      </c>
      <c r="C18598">
        <v>0</v>
      </c>
      <c r="D18598">
        <v>0</v>
      </c>
      <c r="E18598" t="s">
        <v>14727</v>
      </c>
      <c r="F18598" t="s">
        <v>14735</v>
      </c>
      <c r="G18598" t="s">
        <v>51</v>
      </c>
      <c r="H18598" t="s">
        <v>14736</v>
      </c>
      <c r="I18598" t="s">
        <v>26</v>
      </c>
      <c r="M18598">
        <v>5171</v>
      </c>
      <c r="N18598">
        <v>55</v>
      </c>
      <c r="O18598">
        <v>61</v>
      </c>
    </row>
    <row r="18599" spans="1:15" x14ac:dyDescent="0.3">
      <c r="E18599" t="s">
        <v>14727</v>
      </c>
      <c r="F18599" t="s">
        <v>14728</v>
      </c>
      <c r="G18599" t="s">
        <v>51</v>
      </c>
      <c r="H18599" t="s">
        <v>14729</v>
      </c>
      <c r="I18599" t="s">
        <v>19</v>
      </c>
      <c r="M18599">
        <v>5171</v>
      </c>
      <c r="N18599">
        <v>77</v>
      </c>
      <c r="O18599">
        <v>82</v>
      </c>
    </row>
    <row r="18600" spans="1:15" x14ac:dyDescent="0.3">
      <c r="E18600" t="s">
        <v>14727</v>
      </c>
      <c r="F18600" t="s">
        <v>14730</v>
      </c>
      <c r="G18600" t="s">
        <v>17</v>
      </c>
      <c r="H18600" t="s">
        <v>14729</v>
      </c>
      <c r="I18600" t="s">
        <v>26</v>
      </c>
      <c r="M18600">
        <v>5171</v>
      </c>
      <c r="N18600">
        <v>77</v>
      </c>
      <c r="O18600">
        <v>81</v>
      </c>
    </row>
    <row r="18601" spans="1:15" x14ac:dyDescent="0.3">
      <c r="A18601" t="s">
        <v>237</v>
      </c>
      <c r="B18601">
        <v>0</v>
      </c>
      <c r="C18601">
        <v>0</v>
      </c>
      <c r="D18601">
        <v>0</v>
      </c>
      <c r="E18601" t="s">
        <v>14727</v>
      </c>
      <c r="F18601" t="s">
        <v>14731</v>
      </c>
      <c r="G18601" t="s">
        <v>17</v>
      </c>
      <c r="H18601" t="s">
        <v>14732</v>
      </c>
      <c r="I18601" t="s">
        <v>26</v>
      </c>
      <c r="M18601">
        <v>5172</v>
      </c>
      <c r="N18601">
        <v>45</v>
      </c>
      <c r="O18601">
        <v>50</v>
      </c>
    </row>
    <row r="18602" spans="1:15" x14ac:dyDescent="0.3">
      <c r="E18602" t="s">
        <v>14727</v>
      </c>
      <c r="F18602" t="s">
        <v>14733</v>
      </c>
      <c r="G18602" t="s">
        <v>17</v>
      </c>
      <c r="H18602" t="s">
        <v>14734</v>
      </c>
      <c r="I18602" t="s">
        <v>19</v>
      </c>
      <c r="M18602">
        <v>5172</v>
      </c>
      <c r="N18602">
        <v>45</v>
      </c>
      <c r="O18602">
        <v>61</v>
      </c>
    </row>
    <row r="18603" spans="1:15" x14ac:dyDescent="0.3">
      <c r="A18603" t="s">
        <v>237</v>
      </c>
      <c r="B18603">
        <v>0</v>
      </c>
      <c r="C18603">
        <v>0</v>
      </c>
      <c r="D18603">
        <v>0</v>
      </c>
      <c r="E18603" t="s">
        <v>14727</v>
      </c>
      <c r="F18603" t="s">
        <v>14735</v>
      </c>
      <c r="G18603" t="s">
        <v>51</v>
      </c>
      <c r="H18603" t="s">
        <v>14736</v>
      </c>
      <c r="I18603" t="s">
        <v>26</v>
      </c>
      <c r="M18603">
        <v>5172</v>
      </c>
      <c r="N18603">
        <v>55</v>
      </c>
      <c r="O18603">
        <v>61</v>
      </c>
    </row>
    <row r="18604" spans="1:15" x14ac:dyDescent="0.3">
      <c r="E18604" t="s">
        <v>14727</v>
      </c>
      <c r="F18604" t="s">
        <v>14730</v>
      </c>
      <c r="G18604" t="s">
        <v>17</v>
      </c>
      <c r="H18604" t="s">
        <v>14729</v>
      </c>
      <c r="I18604" t="s">
        <v>26</v>
      </c>
      <c r="M18604">
        <v>5172</v>
      </c>
      <c r="N18604">
        <v>77</v>
      </c>
      <c r="O18604">
        <v>81</v>
      </c>
    </row>
    <row r="18605" spans="1:15" x14ac:dyDescent="0.3">
      <c r="E18605" t="s">
        <v>14727</v>
      </c>
      <c r="F18605" t="s">
        <v>14728</v>
      </c>
      <c r="G18605" t="s">
        <v>51</v>
      </c>
      <c r="H18605" t="s">
        <v>14729</v>
      </c>
      <c r="I18605" t="s">
        <v>19</v>
      </c>
      <c r="M18605">
        <v>5172</v>
      </c>
      <c r="N18605">
        <v>77</v>
      </c>
      <c r="O18605">
        <v>82</v>
      </c>
    </row>
    <row r="18606" spans="1:15" x14ac:dyDescent="0.3">
      <c r="A18606" t="s">
        <v>237</v>
      </c>
      <c r="B18606">
        <v>0</v>
      </c>
      <c r="C18606">
        <v>0</v>
      </c>
      <c r="D18606">
        <v>0</v>
      </c>
      <c r="E18606" t="s">
        <v>14737</v>
      </c>
      <c r="F18606" t="s">
        <v>14752</v>
      </c>
      <c r="G18606" t="s">
        <v>51</v>
      </c>
      <c r="H18606" t="s">
        <v>14741</v>
      </c>
      <c r="I18606" t="s">
        <v>52</v>
      </c>
      <c r="J18606" t="s">
        <v>53</v>
      </c>
      <c r="K18606" t="s">
        <v>60</v>
      </c>
      <c r="M18606">
        <v>5173</v>
      </c>
      <c r="N18606">
        <v>2</v>
      </c>
      <c r="O18606">
        <v>21</v>
      </c>
    </row>
    <row r="18607" spans="1:15" x14ac:dyDescent="0.3">
      <c r="E18607" t="s">
        <v>14737</v>
      </c>
      <c r="F18607" t="s">
        <v>14740</v>
      </c>
      <c r="G18607" t="s">
        <v>51</v>
      </c>
      <c r="H18607" t="s">
        <v>14741</v>
      </c>
      <c r="I18607" t="s">
        <v>19</v>
      </c>
      <c r="M18607">
        <v>5173</v>
      </c>
      <c r="N18607">
        <v>12</v>
      </c>
      <c r="O18607">
        <v>21</v>
      </c>
    </row>
    <row r="18608" spans="1:15" x14ac:dyDescent="0.3">
      <c r="A18608" t="s">
        <v>237</v>
      </c>
      <c r="B18608">
        <v>0</v>
      </c>
      <c r="C18608">
        <v>0</v>
      </c>
      <c r="D18608">
        <v>0</v>
      </c>
      <c r="E18608" t="s">
        <v>14737</v>
      </c>
      <c r="F18608" t="s">
        <v>14740</v>
      </c>
      <c r="G18608" t="s">
        <v>23</v>
      </c>
      <c r="H18608" t="s">
        <v>14741</v>
      </c>
      <c r="I18608" t="s">
        <v>26</v>
      </c>
      <c r="M18608">
        <v>5173</v>
      </c>
      <c r="N18608">
        <v>12</v>
      </c>
      <c r="O18608">
        <v>21</v>
      </c>
    </row>
    <row r="18609" spans="1:15" x14ac:dyDescent="0.3">
      <c r="E18609" t="s">
        <v>14737</v>
      </c>
      <c r="F18609" t="s">
        <v>14738</v>
      </c>
      <c r="G18609" t="s">
        <v>51</v>
      </c>
      <c r="H18609" t="s">
        <v>14739</v>
      </c>
      <c r="I18609" t="s">
        <v>19</v>
      </c>
      <c r="M18609">
        <v>5173</v>
      </c>
      <c r="N18609">
        <v>25</v>
      </c>
      <c r="O18609">
        <v>35</v>
      </c>
    </row>
    <row r="18610" spans="1:15" x14ac:dyDescent="0.3">
      <c r="E18610" t="s">
        <v>14737</v>
      </c>
      <c r="F18610" t="s">
        <v>14738</v>
      </c>
      <c r="G18610" t="s">
        <v>17</v>
      </c>
      <c r="H18610" t="s">
        <v>14739</v>
      </c>
      <c r="I18610" t="s">
        <v>26</v>
      </c>
      <c r="M18610">
        <v>5173</v>
      </c>
      <c r="N18610">
        <v>25</v>
      </c>
      <c r="O18610">
        <v>35</v>
      </c>
    </row>
    <row r="18611" spans="1:15" x14ac:dyDescent="0.3">
      <c r="E18611" t="s">
        <v>14737</v>
      </c>
      <c r="F18611" t="s">
        <v>131</v>
      </c>
      <c r="G18611" t="s">
        <v>51</v>
      </c>
      <c r="H18611" t="s">
        <v>14745</v>
      </c>
      <c r="I18611" t="s">
        <v>52</v>
      </c>
      <c r="J18611" t="s">
        <v>60</v>
      </c>
      <c r="M18611">
        <v>5173</v>
      </c>
      <c r="N18611">
        <v>152</v>
      </c>
      <c r="O18611">
        <v>158</v>
      </c>
    </row>
    <row r="18612" spans="1:15" x14ac:dyDescent="0.3">
      <c r="A18612" t="s">
        <v>51</v>
      </c>
      <c r="B18612">
        <v>0</v>
      </c>
      <c r="C18612">
        <v>1</v>
      </c>
      <c r="D18612" t="s">
        <v>51</v>
      </c>
      <c r="E18612" t="s">
        <v>14737</v>
      </c>
      <c r="F18612" t="s">
        <v>14753</v>
      </c>
      <c r="G18612" t="s">
        <v>14</v>
      </c>
      <c r="H18612" t="s">
        <v>14754</v>
      </c>
      <c r="I18612" t="s">
        <v>26</v>
      </c>
      <c r="M18612">
        <v>5173</v>
      </c>
      <c r="N18612">
        <v>159</v>
      </c>
      <c r="O18612">
        <v>168</v>
      </c>
    </row>
    <row r="18613" spans="1:15" x14ac:dyDescent="0.3">
      <c r="E18613" t="s">
        <v>14737</v>
      </c>
      <c r="F18613" t="s">
        <v>14753</v>
      </c>
      <c r="G18613" t="s">
        <v>51</v>
      </c>
      <c r="H18613" t="s">
        <v>14754</v>
      </c>
      <c r="I18613" t="s">
        <v>19</v>
      </c>
      <c r="M18613">
        <v>5173</v>
      </c>
      <c r="N18613">
        <v>159</v>
      </c>
      <c r="O18613">
        <v>168</v>
      </c>
    </row>
    <row r="18614" spans="1:15" x14ac:dyDescent="0.3">
      <c r="A18614" t="s">
        <v>14</v>
      </c>
      <c r="B18614">
        <v>0</v>
      </c>
      <c r="C18614">
        <v>0</v>
      </c>
      <c r="D18614" t="s">
        <v>14</v>
      </c>
      <c r="E18614" t="s">
        <v>14737</v>
      </c>
      <c r="F18614" t="s">
        <v>14750</v>
      </c>
      <c r="G18614" t="s">
        <v>51</v>
      </c>
      <c r="H18614" t="s">
        <v>14751</v>
      </c>
      <c r="I18614" t="s">
        <v>52</v>
      </c>
      <c r="J18614" t="s">
        <v>53</v>
      </c>
      <c r="K18614" t="s">
        <v>60</v>
      </c>
      <c r="M18614">
        <v>5173</v>
      </c>
      <c r="N18614">
        <v>239</v>
      </c>
      <c r="O18614">
        <v>254</v>
      </c>
    </row>
    <row r="18615" spans="1:15" x14ac:dyDescent="0.3">
      <c r="A18615" t="s">
        <v>14</v>
      </c>
      <c r="B18615">
        <v>1</v>
      </c>
      <c r="C18615">
        <v>1</v>
      </c>
      <c r="D18615">
        <v>1</v>
      </c>
      <c r="E18615" t="s">
        <v>14737</v>
      </c>
      <c r="F18615" t="s">
        <v>14748</v>
      </c>
      <c r="G18615" t="s">
        <v>14</v>
      </c>
      <c r="H18615" t="s">
        <v>14749</v>
      </c>
      <c r="I18615" t="s">
        <v>26</v>
      </c>
      <c r="M18615">
        <v>5173</v>
      </c>
      <c r="N18615">
        <v>249</v>
      </c>
      <c r="O18615">
        <v>254</v>
      </c>
    </row>
    <row r="18616" spans="1:15" x14ac:dyDescent="0.3">
      <c r="E18616" t="s">
        <v>14737</v>
      </c>
      <c r="F18616" t="s">
        <v>14748</v>
      </c>
      <c r="G18616" t="s">
        <v>51</v>
      </c>
      <c r="H18616" t="s">
        <v>14749</v>
      </c>
      <c r="I18616" t="s">
        <v>19</v>
      </c>
      <c r="M18616">
        <v>5173</v>
      </c>
      <c r="N18616">
        <v>249</v>
      </c>
      <c r="O18616">
        <v>254</v>
      </c>
    </row>
    <row r="18617" spans="1:15" x14ac:dyDescent="0.3">
      <c r="E18617" t="s">
        <v>14737</v>
      </c>
      <c r="F18617" t="s">
        <v>14746</v>
      </c>
      <c r="G18617" t="s">
        <v>51</v>
      </c>
      <c r="H18617" t="s">
        <v>14747</v>
      </c>
      <c r="I18617" t="s">
        <v>19</v>
      </c>
      <c r="M18617">
        <v>5173</v>
      </c>
      <c r="N18617">
        <v>283</v>
      </c>
      <c r="O18617">
        <v>288</v>
      </c>
    </row>
    <row r="18618" spans="1:15" x14ac:dyDescent="0.3">
      <c r="E18618" t="s">
        <v>14737</v>
      </c>
      <c r="F18618" t="s">
        <v>14746</v>
      </c>
      <c r="G18618" t="s">
        <v>23</v>
      </c>
      <c r="H18618" t="s">
        <v>14747</v>
      </c>
      <c r="I18618" t="s">
        <v>26</v>
      </c>
      <c r="M18618">
        <v>5173</v>
      </c>
      <c r="N18618">
        <v>283</v>
      </c>
      <c r="O18618">
        <v>288</v>
      </c>
    </row>
    <row r="18619" spans="1:15" x14ac:dyDescent="0.3">
      <c r="E18619" t="s">
        <v>14737</v>
      </c>
      <c r="F18619" t="s">
        <v>14743</v>
      </c>
      <c r="G18619" t="s">
        <v>14</v>
      </c>
      <c r="H18619" t="s">
        <v>14744</v>
      </c>
      <c r="I18619" t="s">
        <v>19</v>
      </c>
      <c r="M18619">
        <v>5173</v>
      </c>
      <c r="N18619">
        <v>292</v>
      </c>
      <c r="O18619">
        <v>297</v>
      </c>
    </row>
    <row r="18620" spans="1:15" x14ac:dyDescent="0.3">
      <c r="A18620" t="s">
        <v>237</v>
      </c>
      <c r="B18620">
        <v>0</v>
      </c>
      <c r="C18620">
        <v>0</v>
      </c>
      <c r="D18620">
        <v>0</v>
      </c>
      <c r="E18620" t="s">
        <v>14737</v>
      </c>
      <c r="F18620" t="s">
        <v>14740</v>
      </c>
      <c r="G18620" t="s">
        <v>23</v>
      </c>
      <c r="H18620" t="s">
        <v>14742</v>
      </c>
      <c r="I18620" t="s">
        <v>22</v>
      </c>
      <c r="M18620">
        <v>5173</v>
      </c>
      <c r="N18620">
        <v>356</v>
      </c>
      <c r="O18620">
        <v>365</v>
      </c>
    </row>
    <row r="18621" spans="1:15" x14ac:dyDescent="0.3">
      <c r="A18621" t="s">
        <v>23</v>
      </c>
      <c r="B18621">
        <v>1</v>
      </c>
      <c r="C18621">
        <v>1</v>
      </c>
      <c r="D18621">
        <v>1</v>
      </c>
      <c r="E18621" t="s">
        <v>14755</v>
      </c>
      <c r="F18621" t="s">
        <v>14756</v>
      </c>
      <c r="G18621" t="s">
        <v>23</v>
      </c>
      <c r="H18621" t="s">
        <v>14757</v>
      </c>
      <c r="I18621" t="s">
        <v>35</v>
      </c>
      <c r="J18621" t="s">
        <v>453</v>
      </c>
      <c r="M18621">
        <v>5174</v>
      </c>
      <c r="N18621">
        <v>58</v>
      </c>
      <c r="O18621">
        <v>63</v>
      </c>
    </row>
    <row r="18622" spans="1:15" x14ac:dyDescent="0.3">
      <c r="A18622" t="s">
        <v>23</v>
      </c>
      <c r="B18622">
        <v>0</v>
      </c>
      <c r="C18622">
        <v>0</v>
      </c>
      <c r="D18622">
        <v>1</v>
      </c>
      <c r="E18622" t="s">
        <v>14758</v>
      </c>
      <c r="F18622" t="s">
        <v>14760</v>
      </c>
      <c r="G18622" t="s">
        <v>23</v>
      </c>
      <c r="H18622" t="s">
        <v>14759</v>
      </c>
      <c r="I18622" t="s">
        <v>52</v>
      </c>
      <c r="J18622" t="s">
        <v>750</v>
      </c>
      <c r="K18622" t="s">
        <v>751</v>
      </c>
      <c r="M18622">
        <v>5176</v>
      </c>
      <c r="N18622">
        <v>6</v>
      </c>
      <c r="O18622">
        <v>26</v>
      </c>
    </row>
    <row r="18623" spans="1:15" x14ac:dyDescent="0.3">
      <c r="A18623" t="s">
        <v>23</v>
      </c>
      <c r="B18623">
        <v>1</v>
      </c>
      <c r="C18623">
        <v>1</v>
      </c>
      <c r="D18623">
        <v>1</v>
      </c>
      <c r="E18623" t="s">
        <v>14758</v>
      </c>
      <c r="F18623" t="s">
        <v>5103</v>
      </c>
      <c r="G18623" t="s">
        <v>23</v>
      </c>
      <c r="H18623" t="s">
        <v>14759</v>
      </c>
      <c r="I18623" t="s">
        <v>19</v>
      </c>
      <c r="M18623">
        <v>5176</v>
      </c>
      <c r="N18623">
        <v>14</v>
      </c>
      <c r="O18623">
        <v>26</v>
      </c>
    </row>
    <row r="18624" spans="1:15" x14ac:dyDescent="0.3">
      <c r="A18624" t="s">
        <v>23</v>
      </c>
      <c r="B18624">
        <v>1</v>
      </c>
      <c r="C18624">
        <v>1</v>
      </c>
      <c r="D18624">
        <v>1</v>
      </c>
      <c r="E18624" t="s">
        <v>14758</v>
      </c>
      <c r="F18624" t="s">
        <v>14761</v>
      </c>
      <c r="G18624" t="s">
        <v>23</v>
      </c>
      <c r="H18624" t="s">
        <v>14762</v>
      </c>
      <c r="I18624" t="s">
        <v>22</v>
      </c>
      <c r="M18624">
        <v>5176</v>
      </c>
      <c r="N18624">
        <v>30</v>
      </c>
      <c r="O18624">
        <v>38</v>
      </c>
    </row>
    <row r="18625" spans="1:15" x14ac:dyDescent="0.3">
      <c r="E18625" t="s">
        <v>14758</v>
      </c>
      <c r="F18625" t="s">
        <v>14763</v>
      </c>
      <c r="G18625" t="s">
        <v>51</v>
      </c>
      <c r="H18625" t="s">
        <v>14765</v>
      </c>
      <c r="I18625" t="s">
        <v>22</v>
      </c>
      <c r="M18625">
        <v>5176</v>
      </c>
      <c r="N18625">
        <v>139</v>
      </c>
      <c r="O18625">
        <v>142</v>
      </c>
    </row>
    <row r="18626" spans="1:15" x14ac:dyDescent="0.3">
      <c r="E18626" t="s">
        <v>14758</v>
      </c>
      <c r="F18626" t="s">
        <v>14763</v>
      </c>
      <c r="G18626" t="s">
        <v>51</v>
      </c>
      <c r="H18626" t="s">
        <v>14764</v>
      </c>
      <c r="I18626" t="s">
        <v>22</v>
      </c>
      <c r="M18626">
        <v>5176</v>
      </c>
      <c r="N18626">
        <v>291</v>
      </c>
      <c r="O18626">
        <v>294</v>
      </c>
    </row>
    <row r="18627" spans="1:15" x14ac:dyDescent="0.3">
      <c r="A18627" t="s">
        <v>14</v>
      </c>
      <c r="B18627">
        <v>1</v>
      </c>
      <c r="C18627">
        <v>1</v>
      </c>
      <c r="D18627">
        <v>1</v>
      </c>
      <c r="E18627" t="s">
        <v>14766</v>
      </c>
      <c r="F18627" t="s">
        <v>14767</v>
      </c>
      <c r="G18627" t="s">
        <v>14</v>
      </c>
      <c r="H18627" t="s">
        <v>14768</v>
      </c>
      <c r="I18627" t="s">
        <v>22</v>
      </c>
      <c r="M18627">
        <v>5177</v>
      </c>
      <c r="N18627">
        <v>0</v>
      </c>
      <c r="O18627">
        <v>5</v>
      </c>
    </row>
    <row r="18628" spans="1:15" x14ac:dyDescent="0.3">
      <c r="E18628" t="s">
        <v>14766</v>
      </c>
      <c r="F18628" t="s">
        <v>14766</v>
      </c>
      <c r="G18628" t="s">
        <v>23</v>
      </c>
      <c r="H18628" t="s">
        <v>14769</v>
      </c>
      <c r="I18628" t="s">
        <v>19</v>
      </c>
      <c r="M18628">
        <v>5177</v>
      </c>
      <c r="N18628">
        <v>188</v>
      </c>
      <c r="O18628">
        <v>206</v>
      </c>
    </row>
    <row r="18629" spans="1:15" x14ac:dyDescent="0.3">
      <c r="A18629" t="s">
        <v>23</v>
      </c>
      <c r="B18629">
        <v>0</v>
      </c>
      <c r="C18629">
        <v>1</v>
      </c>
      <c r="D18629" t="s">
        <v>23</v>
      </c>
      <c r="E18629" t="s">
        <v>14766</v>
      </c>
      <c r="F18629" t="s">
        <v>14766</v>
      </c>
      <c r="G18629" t="s">
        <v>14</v>
      </c>
      <c r="H18629" t="s">
        <v>14769</v>
      </c>
      <c r="I18629" t="s">
        <v>26</v>
      </c>
      <c r="M18629">
        <v>5177</v>
      </c>
      <c r="N18629">
        <v>188</v>
      </c>
      <c r="O18629">
        <v>206</v>
      </c>
    </row>
    <row r="18630" spans="1:15" x14ac:dyDescent="0.3">
      <c r="E18630" t="s">
        <v>14766</v>
      </c>
      <c r="F18630" t="s">
        <v>115</v>
      </c>
      <c r="G18630" t="s">
        <v>23</v>
      </c>
      <c r="H18630" t="s">
        <v>14771</v>
      </c>
      <c r="I18630" t="s">
        <v>52</v>
      </c>
      <c r="J18630" t="s">
        <v>117</v>
      </c>
      <c r="M18630">
        <v>5177</v>
      </c>
      <c r="N18630">
        <v>212</v>
      </c>
      <c r="O18630">
        <v>218</v>
      </c>
    </row>
    <row r="18631" spans="1:15" x14ac:dyDescent="0.3">
      <c r="A18631" t="s">
        <v>14</v>
      </c>
      <c r="B18631">
        <v>1</v>
      </c>
      <c r="C18631">
        <v>1</v>
      </c>
      <c r="D18631">
        <v>1</v>
      </c>
      <c r="E18631" t="s">
        <v>14766</v>
      </c>
      <c r="F18631" t="s">
        <v>14767</v>
      </c>
      <c r="G18631" t="s">
        <v>14</v>
      </c>
      <c r="H18631" t="s">
        <v>14770</v>
      </c>
      <c r="I18631" t="s">
        <v>22</v>
      </c>
      <c r="M18631">
        <v>5177</v>
      </c>
      <c r="N18631">
        <v>300</v>
      </c>
      <c r="O18631">
        <v>305</v>
      </c>
    </row>
    <row r="18632" spans="1:15" x14ac:dyDescent="0.3">
      <c r="E18632" t="s">
        <v>14772</v>
      </c>
      <c r="F18632" t="s">
        <v>14779</v>
      </c>
      <c r="G18632" t="s">
        <v>51</v>
      </c>
      <c r="H18632" t="s">
        <v>14780</v>
      </c>
      <c r="I18632" t="s">
        <v>52</v>
      </c>
      <c r="J18632" t="s">
        <v>1555</v>
      </c>
      <c r="M18632">
        <v>5182</v>
      </c>
      <c r="N18632">
        <v>0</v>
      </c>
      <c r="O18632">
        <v>20</v>
      </c>
    </row>
    <row r="18633" spans="1:15" x14ac:dyDescent="0.3">
      <c r="A18633" t="s">
        <v>51</v>
      </c>
      <c r="B18633">
        <v>0</v>
      </c>
      <c r="C18633">
        <v>0</v>
      </c>
      <c r="D18633">
        <v>1</v>
      </c>
      <c r="E18633" t="s">
        <v>14772</v>
      </c>
      <c r="F18633" t="s">
        <v>14781</v>
      </c>
      <c r="G18633" t="s">
        <v>51</v>
      </c>
      <c r="H18633" t="s">
        <v>14782</v>
      </c>
      <c r="I18633" t="s">
        <v>26</v>
      </c>
      <c r="M18633">
        <v>5182</v>
      </c>
      <c r="N18633">
        <v>0</v>
      </c>
      <c r="O18633">
        <v>13</v>
      </c>
    </row>
    <row r="18634" spans="1:15" x14ac:dyDescent="0.3">
      <c r="E18634" t="s">
        <v>14772</v>
      </c>
      <c r="F18634" t="s">
        <v>14803</v>
      </c>
      <c r="G18634" t="s">
        <v>17</v>
      </c>
      <c r="H18634" t="s">
        <v>14802</v>
      </c>
      <c r="I18634" t="s">
        <v>19</v>
      </c>
      <c r="M18634">
        <v>5182</v>
      </c>
      <c r="N18634">
        <v>0</v>
      </c>
      <c r="O18634">
        <v>27</v>
      </c>
    </row>
    <row r="18635" spans="1:15" x14ac:dyDescent="0.3">
      <c r="E18635" t="s">
        <v>14772</v>
      </c>
      <c r="F18635" t="s">
        <v>1606</v>
      </c>
      <c r="G18635" t="s">
        <v>51</v>
      </c>
      <c r="H18635" t="s">
        <v>14802</v>
      </c>
      <c r="I18635" t="s">
        <v>52</v>
      </c>
      <c r="J18635" t="s">
        <v>53</v>
      </c>
      <c r="K18635" t="s">
        <v>32</v>
      </c>
      <c r="M18635">
        <v>5182</v>
      </c>
      <c r="N18635">
        <v>21</v>
      </c>
      <c r="O18635">
        <v>27</v>
      </c>
    </row>
    <row r="18636" spans="1:15" x14ac:dyDescent="0.3">
      <c r="A18636" t="s">
        <v>237</v>
      </c>
      <c r="B18636">
        <v>0</v>
      </c>
      <c r="C18636">
        <v>0</v>
      </c>
      <c r="D18636">
        <v>0</v>
      </c>
      <c r="E18636" t="s">
        <v>14772</v>
      </c>
      <c r="F18636" t="s">
        <v>14775</v>
      </c>
      <c r="G18636" t="s">
        <v>51</v>
      </c>
      <c r="H18636" t="s">
        <v>14776</v>
      </c>
      <c r="I18636" t="s">
        <v>52</v>
      </c>
      <c r="J18636" t="s">
        <v>1555</v>
      </c>
      <c r="M18636">
        <v>5182</v>
      </c>
      <c r="N18636">
        <v>41</v>
      </c>
      <c r="O18636">
        <v>60</v>
      </c>
    </row>
    <row r="18637" spans="1:15" x14ac:dyDescent="0.3">
      <c r="E18637" t="s">
        <v>14772</v>
      </c>
      <c r="F18637" t="s">
        <v>14792</v>
      </c>
      <c r="G18637" t="s">
        <v>51</v>
      </c>
      <c r="H18637" t="s">
        <v>14793</v>
      </c>
      <c r="I18637" t="s">
        <v>19</v>
      </c>
      <c r="M18637">
        <v>5182</v>
      </c>
      <c r="N18637">
        <v>47</v>
      </c>
      <c r="O18637">
        <v>60</v>
      </c>
    </row>
    <row r="18638" spans="1:15" x14ac:dyDescent="0.3">
      <c r="A18638" t="s">
        <v>237</v>
      </c>
      <c r="B18638">
        <v>0</v>
      </c>
      <c r="E18638" t="s">
        <v>14772</v>
      </c>
      <c r="F18638" t="s">
        <v>14792</v>
      </c>
      <c r="G18638" t="s">
        <v>17</v>
      </c>
      <c r="H18638" t="s">
        <v>14793</v>
      </c>
      <c r="I18638" t="s">
        <v>26</v>
      </c>
      <c r="M18638">
        <v>5182</v>
      </c>
      <c r="N18638">
        <v>47</v>
      </c>
      <c r="O18638">
        <v>60</v>
      </c>
    </row>
    <row r="18639" spans="1:15" x14ac:dyDescent="0.3">
      <c r="A18639" t="s">
        <v>237</v>
      </c>
      <c r="B18639">
        <v>0</v>
      </c>
      <c r="C18639">
        <v>0</v>
      </c>
      <c r="D18639">
        <v>0</v>
      </c>
      <c r="E18639" t="s">
        <v>14772</v>
      </c>
      <c r="F18639" t="s">
        <v>14773</v>
      </c>
      <c r="G18639" t="s">
        <v>17</v>
      </c>
      <c r="H18639" t="s">
        <v>14774</v>
      </c>
      <c r="I18639" t="s">
        <v>22</v>
      </c>
      <c r="M18639">
        <v>5182</v>
      </c>
      <c r="N18639">
        <v>70</v>
      </c>
      <c r="O18639">
        <v>92</v>
      </c>
    </row>
    <row r="18640" spans="1:15" x14ac:dyDescent="0.3">
      <c r="A18640" t="s">
        <v>237</v>
      </c>
      <c r="B18640">
        <v>0</v>
      </c>
      <c r="C18640">
        <v>0</v>
      </c>
      <c r="D18640">
        <v>0</v>
      </c>
      <c r="E18640" t="s">
        <v>14772</v>
      </c>
      <c r="F18640" t="s">
        <v>14773</v>
      </c>
      <c r="G18640" t="s">
        <v>51</v>
      </c>
      <c r="H18640" t="s">
        <v>14774</v>
      </c>
      <c r="I18640" t="s">
        <v>52</v>
      </c>
      <c r="J18640" t="s">
        <v>1555</v>
      </c>
      <c r="M18640">
        <v>5182</v>
      </c>
      <c r="N18640">
        <v>70</v>
      </c>
      <c r="O18640">
        <v>92</v>
      </c>
    </row>
    <row r="18641" spans="1:15" x14ac:dyDescent="0.3">
      <c r="A18641" t="s">
        <v>237</v>
      </c>
      <c r="B18641">
        <v>0</v>
      </c>
      <c r="C18641">
        <v>0</v>
      </c>
      <c r="D18641">
        <v>0</v>
      </c>
      <c r="E18641" t="s">
        <v>14772</v>
      </c>
      <c r="F18641" t="s">
        <v>14775</v>
      </c>
      <c r="G18641" t="s">
        <v>51</v>
      </c>
      <c r="H18641" t="s">
        <v>14789</v>
      </c>
      <c r="I18641" t="s">
        <v>52</v>
      </c>
      <c r="J18641" t="s">
        <v>1555</v>
      </c>
      <c r="M18641">
        <v>5182</v>
      </c>
      <c r="N18641">
        <v>96</v>
      </c>
      <c r="O18641">
        <v>115</v>
      </c>
    </row>
    <row r="18642" spans="1:15" x14ac:dyDescent="0.3">
      <c r="A18642" t="s">
        <v>237</v>
      </c>
      <c r="B18642">
        <v>0</v>
      </c>
      <c r="E18642" t="s">
        <v>14772</v>
      </c>
      <c r="F18642" t="s">
        <v>14792</v>
      </c>
      <c r="G18642" t="s">
        <v>17</v>
      </c>
      <c r="H18642" t="s">
        <v>14794</v>
      </c>
      <c r="I18642" t="s">
        <v>22</v>
      </c>
      <c r="M18642">
        <v>5182</v>
      </c>
      <c r="N18642">
        <v>102</v>
      </c>
      <c r="O18642">
        <v>115</v>
      </c>
    </row>
    <row r="18643" spans="1:15" x14ac:dyDescent="0.3">
      <c r="A18643" t="s">
        <v>237</v>
      </c>
      <c r="B18643">
        <v>0</v>
      </c>
      <c r="C18643">
        <v>0</v>
      </c>
      <c r="D18643">
        <v>0</v>
      </c>
      <c r="E18643" t="s">
        <v>14772</v>
      </c>
      <c r="F18643" t="s">
        <v>14787</v>
      </c>
      <c r="G18643" t="s">
        <v>17</v>
      </c>
      <c r="H18643" t="s">
        <v>14788</v>
      </c>
      <c r="I18643" t="s">
        <v>19</v>
      </c>
      <c r="M18643">
        <v>5182</v>
      </c>
      <c r="N18643">
        <v>117</v>
      </c>
      <c r="O18643">
        <v>133</v>
      </c>
    </row>
    <row r="18644" spans="1:15" x14ac:dyDescent="0.3">
      <c r="E18644" t="s">
        <v>14772</v>
      </c>
      <c r="F18644" t="s">
        <v>14800</v>
      </c>
      <c r="G18644" t="s">
        <v>17</v>
      </c>
      <c r="H18644" t="s">
        <v>14801</v>
      </c>
      <c r="I18644" t="s">
        <v>26</v>
      </c>
      <c r="M18644">
        <v>5182</v>
      </c>
      <c r="N18644">
        <v>117</v>
      </c>
      <c r="O18644">
        <v>124</v>
      </c>
    </row>
    <row r="18645" spans="1:15" x14ac:dyDescent="0.3">
      <c r="E18645" t="s">
        <v>14772</v>
      </c>
      <c r="F18645" t="s">
        <v>14777</v>
      </c>
      <c r="G18645" t="s">
        <v>17</v>
      </c>
      <c r="H18645" t="s">
        <v>14778</v>
      </c>
      <c r="I18645" t="s">
        <v>26</v>
      </c>
      <c r="M18645">
        <v>5182</v>
      </c>
      <c r="N18645">
        <v>128</v>
      </c>
      <c r="O18645">
        <v>133</v>
      </c>
    </row>
    <row r="18646" spans="1:15" x14ac:dyDescent="0.3">
      <c r="A18646" t="s">
        <v>14</v>
      </c>
      <c r="B18646">
        <v>1</v>
      </c>
      <c r="C18646">
        <v>1</v>
      </c>
      <c r="D18646">
        <v>1</v>
      </c>
      <c r="E18646" t="s">
        <v>14772</v>
      </c>
      <c r="F18646" t="s">
        <v>14790</v>
      </c>
      <c r="G18646" t="s">
        <v>14</v>
      </c>
      <c r="H18646" t="s">
        <v>14791</v>
      </c>
      <c r="I18646" t="s">
        <v>22</v>
      </c>
      <c r="M18646">
        <v>5182</v>
      </c>
      <c r="N18646">
        <v>134</v>
      </c>
      <c r="O18646">
        <v>139</v>
      </c>
    </row>
    <row r="18647" spans="1:15" x14ac:dyDescent="0.3">
      <c r="E18647" t="s">
        <v>14772</v>
      </c>
      <c r="F18647" t="s">
        <v>14797</v>
      </c>
      <c r="G18647" t="s">
        <v>17</v>
      </c>
      <c r="H18647" t="s">
        <v>14798</v>
      </c>
      <c r="I18647" t="s">
        <v>26</v>
      </c>
      <c r="M18647">
        <v>5182</v>
      </c>
      <c r="N18647">
        <v>186</v>
      </c>
      <c r="O18647">
        <v>201</v>
      </c>
    </row>
    <row r="18648" spans="1:15" x14ac:dyDescent="0.3">
      <c r="A18648" t="s">
        <v>14</v>
      </c>
      <c r="B18648">
        <v>1</v>
      </c>
      <c r="C18648">
        <v>1</v>
      </c>
      <c r="D18648">
        <v>1</v>
      </c>
      <c r="E18648" t="s">
        <v>14772</v>
      </c>
      <c r="F18648" t="s">
        <v>14783</v>
      </c>
      <c r="G18648" t="s">
        <v>14</v>
      </c>
      <c r="H18648" t="s">
        <v>14784</v>
      </c>
      <c r="I18648" t="s">
        <v>19</v>
      </c>
      <c r="M18648">
        <v>5182</v>
      </c>
      <c r="N18648">
        <v>198</v>
      </c>
      <c r="O18648">
        <v>201</v>
      </c>
    </row>
    <row r="18649" spans="1:15" x14ac:dyDescent="0.3">
      <c r="E18649" t="s">
        <v>14772</v>
      </c>
      <c r="F18649" t="s">
        <v>14795</v>
      </c>
      <c r="G18649" t="s">
        <v>23</v>
      </c>
      <c r="H18649" t="s">
        <v>14796</v>
      </c>
      <c r="I18649" t="s">
        <v>270</v>
      </c>
      <c r="J18649" t="s">
        <v>750</v>
      </c>
      <c r="K18649" t="s">
        <v>751</v>
      </c>
      <c r="M18649">
        <v>5182</v>
      </c>
      <c r="N18649">
        <v>248</v>
      </c>
      <c r="O18649">
        <v>259</v>
      </c>
    </row>
    <row r="18650" spans="1:15" x14ac:dyDescent="0.3">
      <c r="E18650" t="s">
        <v>14772</v>
      </c>
      <c r="F18650" t="s">
        <v>14785</v>
      </c>
      <c r="G18650" t="s">
        <v>14</v>
      </c>
      <c r="H18650" t="s">
        <v>14786</v>
      </c>
      <c r="I18650" t="s">
        <v>19</v>
      </c>
      <c r="M18650">
        <v>5182</v>
      </c>
      <c r="N18650">
        <v>254</v>
      </c>
      <c r="O18650">
        <v>259</v>
      </c>
    </row>
    <row r="18651" spans="1:15" x14ac:dyDescent="0.3">
      <c r="E18651" t="s">
        <v>14772</v>
      </c>
      <c r="F18651" t="s">
        <v>1899</v>
      </c>
      <c r="G18651" t="s">
        <v>51</v>
      </c>
      <c r="H18651" t="s">
        <v>14799</v>
      </c>
      <c r="I18651" t="s">
        <v>52</v>
      </c>
      <c r="J18651" t="s">
        <v>60</v>
      </c>
      <c r="M18651">
        <v>5182</v>
      </c>
      <c r="N18651">
        <v>274</v>
      </c>
      <c r="O18651">
        <v>279</v>
      </c>
    </row>
    <row r="18652" spans="1:15" x14ac:dyDescent="0.3">
      <c r="A18652" t="s">
        <v>14</v>
      </c>
      <c r="B18652">
        <v>1</v>
      </c>
      <c r="C18652">
        <v>1</v>
      </c>
      <c r="D18652">
        <v>1</v>
      </c>
      <c r="E18652" t="s">
        <v>14772</v>
      </c>
      <c r="F18652" t="s">
        <v>14790</v>
      </c>
      <c r="G18652" t="s">
        <v>14</v>
      </c>
      <c r="H18652" t="s">
        <v>14804</v>
      </c>
      <c r="I18652" t="s">
        <v>22</v>
      </c>
      <c r="M18652">
        <v>5183</v>
      </c>
      <c r="N18652">
        <v>0</v>
      </c>
      <c r="O18652">
        <v>5</v>
      </c>
    </row>
    <row r="18653" spans="1:15" x14ac:dyDescent="0.3">
      <c r="E18653" t="s">
        <v>14772</v>
      </c>
      <c r="F18653" t="s">
        <v>14797</v>
      </c>
      <c r="G18653" t="s">
        <v>17</v>
      </c>
      <c r="H18653" t="s">
        <v>14798</v>
      </c>
      <c r="I18653" t="s">
        <v>26</v>
      </c>
      <c r="M18653">
        <v>5183</v>
      </c>
      <c r="N18653">
        <v>52</v>
      </c>
      <c r="O18653">
        <v>67</v>
      </c>
    </row>
    <row r="18654" spans="1:15" x14ac:dyDescent="0.3">
      <c r="A18654" t="s">
        <v>14</v>
      </c>
      <c r="B18654">
        <v>1</v>
      </c>
      <c r="C18654">
        <v>1</v>
      </c>
      <c r="D18654">
        <v>1</v>
      </c>
      <c r="E18654" t="s">
        <v>14772</v>
      </c>
      <c r="F18654" t="s">
        <v>14783</v>
      </c>
      <c r="G18654" t="s">
        <v>14</v>
      </c>
      <c r="H18654" t="s">
        <v>14784</v>
      </c>
      <c r="I18654" t="s">
        <v>19</v>
      </c>
      <c r="M18654">
        <v>5183</v>
      </c>
      <c r="N18654">
        <v>64</v>
      </c>
      <c r="O18654">
        <v>67</v>
      </c>
    </row>
    <row r="18655" spans="1:15" x14ac:dyDescent="0.3">
      <c r="E18655" t="s">
        <v>14772</v>
      </c>
      <c r="F18655" t="s">
        <v>14795</v>
      </c>
      <c r="G18655" t="s">
        <v>23</v>
      </c>
      <c r="H18655" t="s">
        <v>14796</v>
      </c>
      <c r="I18655" t="s">
        <v>270</v>
      </c>
      <c r="J18655" t="s">
        <v>750</v>
      </c>
      <c r="K18655" t="s">
        <v>751</v>
      </c>
      <c r="M18655">
        <v>5183</v>
      </c>
      <c r="N18655">
        <v>114</v>
      </c>
      <c r="O18655">
        <v>125</v>
      </c>
    </row>
    <row r="18656" spans="1:15" x14ac:dyDescent="0.3">
      <c r="E18656" t="s">
        <v>14772</v>
      </c>
      <c r="F18656" t="s">
        <v>14785</v>
      </c>
      <c r="G18656" t="s">
        <v>14</v>
      </c>
      <c r="H18656" t="s">
        <v>14786</v>
      </c>
      <c r="I18656" t="s">
        <v>19</v>
      </c>
      <c r="M18656">
        <v>5183</v>
      </c>
      <c r="N18656">
        <v>120</v>
      </c>
      <c r="O18656">
        <v>125</v>
      </c>
    </row>
    <row r="18657" spans="1:15" x14ac:dyDescent="0.3">
      <c r="E18657" t="s">
        <v>14772</v>
      </c>
      <c r="F18657" t="s">
        <v>1899</v>
      </c>
      <c r="G18657" t="s">
        <v>51</v>
      </c>
      <c r="H18657" t="s">
        <v>14799</v>
      </c>
      <c r="I18657" t="s">
        <v>52</v>
      </c>
      <c r="J18657" t="s">
        <v>60</v>
      </c>
      <c r="M18657">
        <v>5183</v>
      </c>
      <c r="N18657">
        <v>140</v>
      </c>
      <c r="O18657">
        <v>145</v>
      </c>
    </row>
    <row r="18658" spans="1:15" x14ac:dyDescent="0.3">
      <c r="A18658" t="s">
        <v>14</v>
      </c>
      <c r="B18658">
        <v>1</v>
      </c>
      <c r="C18658">
        <v>1</v>
      </c>
      <c r="D18658">
        <v>1</v>
      </c>
      <c r="E18658" t="s">
        <v>14496</v>
      </c>
      <c r="F18658" t="s">
        <v>14497</v>
      </c>
      <c r="G18658" t="s">
        <v>14</v>
      </c>
      <c r="H18658" t="s">
        <v>14805</v>
      </c>
      <c r="I18658" t="s">
        <v>22</v>
      </c>
      <c r="M18658">
        <v>5184</v>
      </c>
      <c r="N18658">
        <v>0</v>
      </c>
      <c r="O18658">
        <v>3</v>
      </c>
    </row>
    <row r="18659" spans="1:15" x14ac:dyDescent="0.3">
      <c r="A18659" t="s">
        <v>237</v>
      </c>
      <c r="B18659">
        <v>0</v>
      </c>
      <c r="C18659">
        <v>0</v>
      </c>
      <c r="D18659">
        <v>0</v>
      </c>
      <c r="E18659" t="s">
        <v>14496</v>
      </c>
      <c r="F18659" t="s">
        <v>14806</v>
      </c>
      <c r="G18659" t="s">
        <v>17</v>
      </c>
      <c r="H18659" t="s">
        <v>14807</v>
      </c>
      <c r="I18659" t="s">
        <v>22</v>
      </c>
      <c r="M18659">
        <v>5184</v>
      </c>
      <c r="N18659">
        <v>82</v>
      </c>
      <c r="O18659">
        <v>88</v>
      </c>
    </row>
    <row r="18660" spans="1:15" x14ac:dyDescent="0.3">
      <c r="E18660" t="s">
        <v>14496</v>
      </c>
      <c r="F18660" t="s">
        <v>14806</v>
      </c>
      <c r="G18660" t="s">
        <v>14</v>
      </c>
      <c r="H18660" t="s">
        <v>14807</v>
      </c>
      <c r="I18660" t="s">
        <v>52</v>
      </c>
      <c r="J18660" t="s">
        <v>32</v>
      </c>
      <c r="M18660">
        <v>5184</v>
      </c>
      <c r="N18660">
        <v>82</v>
      </c>
      <c r="O18660">
        <v>88</v>
      </c>
    </row>
    <row r="18661" spans="1:15" x14ac:dyDescent="0.3">
      <c r="A18661" t="s">
        <v>14</v>
      </c>
      <c r="B18661">
        <v>1</v>
      </c>
      <c r="C18661">
        <v>1</v>
      </c>
      <c r="D18661">
        <v>1</v>
      </c>
      <c r="E18661" t="s">
        <v>14496</v>
      </c>
      <c r="F18661" t="s">
        <v>14808</v>
      </c>
      <c r="G18661" t="s">
        <v>14</v>
      </c>
      <c r="H18661" t="s">
        <v>14809</v>
      </c>
      <c r="I18661" t="s">
        <v>35</v>
      </c>
      <c r="J18661" t="s">
        <v>32</v>
      </c>
      <c r="M18661">
        <v>5184</v>
      </c>
      <c r="N18661">
        <v>159</v>
      </c>
      <c r="O18661">
        <v>162</v>
      </c>
    </row>
    <row r="18662" spans="1:15" x14ac:dyDescent="0.3">
      <c r="A18662" t="s">
        <v>237</v>
      </c>
      <c r="B18662">
        <v>0</v>
      </c>
      <c r="C18662">
        <v>0</v>
      </c>
      <c r="D18662">
        <v>0</v>
      </c>
      <c r="E18662" t="s">
        <v>14628</v>
      </c>
      <c r="F18662" t="s">
        <v>3181</v>
      </c>
      <c r="G18662" t="s">
        <v>51</v>
      </c>
      <c r="H18662" t="s">
        <v>14811</v>
      </c>
      <c r="I18662" t="s">
        <v>52</v>
      </c>
      <c r="J18662" t="s">
        <v>195</v>
      </c>
      <c r="M18662">
        <v>5185</v>
      </c>
      <c r="N18662">
        <v>16</v>
      </c>
      <c r="O18662">
        <v>23</v>
      </c>
    </row>
    <row r="18663" spans="1:15" x14ac:dyDescent="0.3">
      <c r="E18663" t="s">
        <v>14628</v>
      </c>
      <c r="F18663" t="s">
        <v>3181</v>
      </c>
      <c r="G18663" t="s">
        <v>14</v>
      </c>
      <c r="H18663" t="s">
        <v>14811</v>
      </c>
      <c r="I18663" t="s">
        <v>19</v>
      </c>
      <c r="M18663">
        <v>5185</v>
      </c>
      <c r="N18663">
        <v>16</v>
      </c>
      <c r="O18663">
        <v>23</v>
      </c>
    </row>
    <row r="18664" spans="1:15" x14ac:dyDescent="0.3">
      <c r="A18664" t="s">
        <v>237</v>
      </c>
      <c r="B18664">
        <v>0</v>
      </c>
      <c r="C18664">
        <v>0</v>
      </c>
      <c r="D18664">
        <v>0</v>
      </c>
      <c r="E18664" t="s">
        <v>14628</v>
      </c>
      <c r="F18664" t="s">
        <v>3181</v>
      </c>
      <c r="G18664" t="s">
        <v>23</v>
      </c>
      <c r="H18664" t="s">
        <v>14811</v>
      </c>
      <c r="I18664" t="s">
        <v>26</v>
      </c>
      <c r="M18664">
        <v>5185</v>
      </c>
      <c r="N18664">
        <v>16</v>
      </c>
      <c r="O18664">
        <v>23</v>
      </c>
    </row>
    <row r="18665" spans="1:15" x14ac:dyDescent="0.3">
      <c r="E18665" t="s">
        <v>14628</v>
      </c>
      <c r="F18665" t="s">
        <v>14814</v>
      </c>
      <c r="G18665" t="s">
        <v>14</v>
      </c>
      <c r="H18665" t="s">
        <v>14815</v>
      </c>
      <c r="I18665" t="s">
        <v>19</v>
      </c>
      <c r="M18665">
        <v>5185</v>
      </c>
      <c r="N18665">
        <v>54</v>
      </c>
      <c r="O18665">
        <v>60</v>
      </c>
    </row>
    <row r="18666" spans="1:15" x14ac:dyDescent="0.3">
      <c r="E18666" t="s">
        <v>14628</v>
      </c>
      <c r="F18666" t="s">
        <v>14651</v>
      </c>
      <c r="G18666" t="s">
        <v>14</v>
      </c>
      <c r="H18666" t="s">
        <v>14816</v>
      </c>
      <c r="I18666" t="s">
        <v>19</v>
      </c>
      <c r="M18666">
        <v>5185</v>
      </c>
      <c r="N18666">
        <v>94</v>
      </c>
      <c r="O18666">
        <v>98</v>
      </c>
    </row>
    <row r="18667" spans="1:15" x14ac:dyDescent="0.3">
      <c r="E18667" t="s">
        <v>14628</v>
      </c>
      <c r="F18667" t="s">
        <v>14651</v>
      </c>
      <c r="G18667" t="s">
        <v>17</v>
      </c>
      <c r="H18667" t="s">
        <v>14816</v>
      </c>
      <c r="I18667" t="s">
        <v>26</v>
      </c>
      <c r="M18667">
        <v>5185</v>
      </c>
      <c r="N18667">
        <v>94</v>
      </c>
      <c r="O18667">
        <v>98</v>
      </c>
    </row>
    <row r="18668" spans="1:15" x14ac:dyDescent="0.3">
      <c r="E18668" t="s">
        <v>14628</v>
      </c>
      <c r="F18668" t="s">
        <v>14812</v>
      </c>
      <c r="G18668" t="s">
        <v>17</v>
      </c>
      <c r="H18668" t="s">
        <v>14813</v>
      </c>
      <c r="I18668" t="s">
        <v>22</v>
      </c>
      <c r="M18668">
        <v>5185</v>
      </c>
      <c r="N18668">
        <v>146</v>
      </c>
      <c r="O18668">
        <v>165</v>
      </c>
    </row>
    <row r="18669" spans="1:15" x14ac:dyDescent="0.3">
      <c r="A18669" t="s">
        <v>237</v>
      </c>
      <c r="B18669">
        <v>0</v>
      </c>
      <c r="C18669">
        <v>0</v>
      </c>
      <c r="D18669">
        <v>0</v>
      </c>
      <c r="E18669" t="s">
        <v>14628</v>
      </c>
      <c r="F18669" t="s">
        <v>3181</v>
      </c>
      <c r="G18669" t="s">
        <v>51</v>
      </c>
      <c r="H18669" t="s">
        <v>14810</v>
      </c>
      <c r="I18669" t="s">
        <v>52</v>
      </c>
      <c r="J18669" t="s">
        <v>191</v>
      </c>
      <c r="M18669">
        <v>5185</v>
      </c>
      <c r="N18669">
        <v>184</v>
      </c>
      <c r="O18669">
        <v>191</v>
      </c>
    </row>
    <row r="18670" spans="1:15" x14ac:dyDescent="0.3">
      <c r="E18670" t="s">
        <v>14628</v>
      </c>
      <c r="F18670" t="s">
        <v>3181</v>
      </c>
      <c r="G18670" t="s">
        <v>17</v>
      </c>
      <c r="H18670" t="s">
        <v>14810</v>
      </c>
      <c r="I18670" t="s">
        <v>19</v>
      </c>
      <c r="M18670">
        <v>5185</v>
      </c>
      <c r="N18670">
        <v>184</v>
      </c>
      <c r="O18670">
        <v>191</v>
      </c>
    </row>
    <row r="18671" spans="1:15" x14ac:dyDescent="0.3">
      <c r="A18671" t="s">
        <v>237</v>
      </c>
      <c r="B18671">
        <v>0</v>
      </c>
      <c r="C18671">
        <v>0</v>
      </c>
      <c r="D18671">
        <v>0</v>
      </c>
      <c r="E18671" t="s">
        <v>14628</v>
      </c>
      <c r="F18671" t="s">
        <v>3181</v>
      </c>
      <c r="G18671" t="s">
        <v>23</v>
      </c>
      <c r="H18671" t="s">
        <v>14810</v>
      </c>
      <c r="I18671" t="s">
        <v>26</v>
      </c>
      <c r="M18671">
        <v>5185</v>
      </c>
      <c r="N18671">
        <v>184</v>
      </c>
      <c r="O18671">
        <v>191</v>
      </c>
    </row>
    <row r="18672" spans="1:15" x14ac:dyDescent="0.3">
      <c r="E18672" t="s">
        <v>14628</v>
      </c>
      <c r="F18672" t="s">
        <v>14817</v>
      </c>
      <c r="G18672" t="s">
        <v>14</v>
      </c>
      <c r="H18672" t="s">
        <v>14818</v>
      </c>
      <c r="I18672" t="s">
        <v>19</v>
      </c>
      <c r="M18672">
        <v>5186</v>
      </c>
      <c r="N18672">
        <v>0</v>
      </c>
      <c r="O18672">
        <v>5</v>
      </c>
    </row>
    <row r="18673" spans="1:15" x14ac:dyDescent="0.3">
      <c r="E18673" t="s">
        <v>14628</v>
      </c>
      <c r="F18673" t="s">
        <v>14817</v>
      </c>
      <c r="G18673" t="s">
        <v>51</v>
      </c>
      <c r="H18673" t="s">
        <v>14818</v>
      </c>
      <c r="I18673" t="s">
        <v>26</v>
      </c>
      <c r="M18673">
        <v>5186</v>
      </c>
      <c r="N18673">
        <v>0</v>
      </c>
      <c r="O18673">
        <v>5</v>
      </c>
    </row>
    <row r="18674" spans="1:15" x14ac:dyDescent="0.3">
      <c r="E18674" t="s">
        <v>14628</v>
      </c>
      <c r="F18674" t="s">
        <v>14814</v>
      </c>
      <c r="G18674" t="s">
        <v>14</v>
      </c>
      <c r="H18674" t="s">
        <v>14820</v>
      </c>
      <c r="I18674" t="s">
        <v>19</v>
      </c>
      <c r="M18674">
        <v>5186</v>
      </c>
      <c r="N18674">
        <v>15</v>
      </c>
      <c r="O18674">
        <v>21</v>
      </c>
    </row>
    <row r="18675" spans="1:15" x14ac:dyDescent="0.3">
      <c r="A18675" t="s">
        <v>14</v>
      </c>
      <c r="B18675">
        <v>0</v>
      </c>
      <c r="C18675">
        <v>1</v>
      </c>
      <c r="D18675" t="s">
        <v>14</v>
      </c>
      <c r="E18675" t="s">
        <v>14628</v>
      </c>
      <c r="F18675" t="s">
        <v>14814</v>
      </c>
      <c r="G18675" t="s">
        <v>23</v>
      </c>
      <c r="H18675" t="s">
        <v>14820</v>
      </c>
      <c r="I18675" t="s">
        <v>26</v>
      </c>
      <c r="M18675">
        <v>5186</v>
      </c>
      <c r="N18675">
        <v>15</v>
      </c>
      <c r="O18675">
        <v>21</v>
      </c>
    </row>
    <row r="18676" spans="1:15" x14ac:dyDescent="0.3">
      <c r="E18676" t="s">
        <v>14628</v>
      </c>
      <c r="F18676" t="s">
        <v>3181</v>
      </c>
      <c r="G18676" t="s">
        <v>51</v>
      </c>
      <c r="H18676" t="s">
        <v>14819</v>
      </c>
      <c r="I18676" t="s">
        <v>52</v>
      </c>
      <c r="J18676" t="s">
        <v>191</v>
      </c>
      <c r="M18676">
        <v>5186</v>
      </c>
      <c r="N18676">
        <v>107</v>
      </c>
      <c r="O18676">
        <v>114</v>
      </c>
    </row>
    <row r="18677" spans="1:15" x14ac:dyDescent="0.3">
      <c r="E18677" t="s">
        <v>14628</v>
      </c>
      <c r="F18677" t="s">
        <v>3181</v>
      </c>
      <c r="G18677" t="s">
        <v>14</v>
      </c>
      <c r="H18677" t="s">
        <v>14819</v>
      </c>
      <c r="I18677" t="s">
        <v>19</v>
      </c>
      <c r="M18677">
        <v>5186</v>
      </c>
      <c r="N18677">
        <v>107</v>
      </c>
      <c r="O18677">
        <v>114</v>
      </c>
    </row>
    <row r="18678" spans="1:15" x14ac:dyDescent="0.3">
      <c r="A18678" t="s">
        <v>237</v>
      </c>
      <c r="B18678">
        <v>0</v>
      </c>
      <c r="C18678">
        <v>0</v>
      </c>
      <c r="D18678">
        <v>0</v>
      </c>
      <c r="E18678" t="s">
        <v>14628</v>
      </c>
      <c r="F18678" t="s">
        <v>3181</v>
      </c>
      <c r="G18678" t="s">
        <v>23</v>
      </c>
      <c r="H18678" t="s">
        <v>14819</v>
      </c>
      <c r="I18678" t="s">
        <v>26</v>
      </c>
      <c r="M18678">
        <v>5186</v>
      </c>
      <c r="N18678">
        <v>107</v>
      </c>
      <c r="O18678">
        <v>114</v>
      </c>
    </row>
    <row r="18679" spans="1:15" x14ac:dyDescent="0.3">
      <c r="A18679" t="s">
        <v>14</v>
      </c>
      <c r="B18679">
        <v>0</v>
      </c>
      <c r="C18679">
        <v>1</v>
      </c>
      <c r="D18679" t="s">
        <v>14</v>
      </c>
      <c r="E18679" t="s">
        <v>14821</v>
      </c>
      <c r="F18679" t="s">
        <v>14821</v>
      </c>
      <c r="G18679" t="s">
        <v>51</v>
      </c>
      <c r="H18679" t="s">
        <v>14822</v>
      </c>
      <c r="I18679" t="s">
        <v>26</v>
      </c>
      <c r="M18679">
        <v>5187</v>
      </c>
      <c r="N18679">
        <v>87</v>
      </c>
      <c r="O18679">
        <v>95</v>
      </c>
    </row>
    <row r="18680" spans="1:15" x14ac:dyDescent="0.3">
      <c r="E18680" t="s">
        <v>14821</v>
      </c>
      <c r="F18680" t="s">
        <v>14821</v>
      </c>
      <c r="G18680" t="s">
        <v>14</v>
      </c>
      <c r="H18680" t="s">
        <v>14822</v>
      </c>
      <c r="I18680" t="s">
        <v>19</v>
      </c>
      <c r="M18680">
        <v>5187</v>
      </c>
      <c r="N18680">
        <v>87</v>
      </c>
      <c r="O18680">
        <v>95</v>
      </c>
    </row>
    <row r="18681" spans="1:15" x14ac:dyDescent="0.3">
      <c r="E18681" t="s">
        <v>14821</v>
      </c>
      <c r="F18681" t="s">
        <v>10546</v>
      </c>
      <c r="G18681" t="s">
        <v>14</v>
      </c>
      <c r="H18681" t="s">
        <v>14825</v>
      </c>
      <c r="I18681" t="s">
        <v>52</v>
      </c>
      <c r="J18681" t="s">
        <v>32</v>
      </c>
      <c r="M18681">
        <v>5188</v>
      </c>
      <c r="N18681">
        <v>3</v>
      </c>
      <c r="O18681">
        <v>7</v>
      </c>
    </row>
    <row r="18682" spans="1:15" x14ac:dyDescent="0.3">
      <c r="E18682" t="s">
        <v>14821</v>
      </c>
      <c r="F18682" t="s">
        <v>10546</v>
      </c>
      <c r="G18682" t="s">
        <v>17</v>
      </c>
      <c r="H18682" t="s">
        <v>14825</v>
      </c>
      <c r="I18682" t="s">
        <v>26</v>
      </c>
      <c r="M18682">
        <v>5188</v>
      </c>
      <c r="N18682">
        <v>3</v>
      </c>
      <c r="O18682">
        <v>7</v>
      </c>
    </row>
    <row r="18683" spans="1:15" x14ac:dyDescent="0.3">
      <c r="E18683" t="s">
        <v>14821</v>
      </c>
      <c r="F18683" t="s">
        <v>14823</v>
      </c>
      <c r="G18683" t="s">
        <v>14</v>
      </c>
      <c r="H18683" t="s">
        <v>14824</v>
      </c>
      <c r="I18683" t="s">
        <v>52</v>
      </c>
      <c r="J18683" t="s">
        <v>32</v>
      </c>
      <c r="M18683">
        <v>5188</v>
      </c>
      <c r="N18683">
        <v>111</v>
      </c>
      <c r="O18683">
        <v>117</v>
      </c>
    </row>
    <row r="18684" spans="1:15" x14ac:dyDescent="0.3">
      <c r="A18684" t="s">
        <v>14</v>
      </c>
      <c r="B18684">
        <v>0</v>
      </c>
      <c r="C18684">
        <v>1</v>
      </c>
      <c r="D18684" t="s">
        <v>14</v>
      </c>
      <c r="E18684" t="s">
        <v>14821</v>
      </c>
      <c r="F18684" t="s">
        <v>14823</v>
      </c>
      <c r="G18684" t="s">
        <v>17</v>
      </c>
      <c r="H18684" t="s">
        <v>14824</v>
      </c>
      <c r="I18684" t="s">
        <v>22</v>
      </c>
      <c r="M18684">
        <v>5188</v>
      </c>
      <c r="N18684">
        <v>111</v>
      </c>
      <c r="O18684">
        <v>117</v>
      </c>
    </row>
    <row r="18685" spans="1:15" x14ac:dyDescent="0.3">
      <c r="E18685" t="s">
        <v>14821</v>
      </c>
      <c r="F18685" t="s">
        <v>14826</v>
      </c>
      <c r="G18685" t="s">
        <v>14</v>
      </c>
      <c r="H18685" t="s">
        <v>14827</v>
      </c>
      <c r="I18685" t="s">
        <v>19</v>
      </c>
      <c r="M18685">
        <v>5188</v>
      </c>
      <c r="N18685">
        <v>152</v>
      </c>
      <c r="O18685">
        <v>158</v>
      </c>
    </row>
    <row r="18686" spans="1:15" x14ac:dyDescent="0.3">
      <c r="A18686" t="s">
        <v>14</v>
      </c>
      <c r="B18686">
        <v>0</v>
      </c>
      <c r="C18686">
        <v>1</v>
      </c>
      <c r="D18686" t="s">
        <v>14</v>
      </c>
      <c r="E18686" t="s">
        <v>14821</v>
      </c>
      <c r="F18686" t="s">
        <v>14826</v>
      </c>
      <c r="G18686" t="s">
        <v>23</v>
      </c>
      <c r="H18686" t="s">
        <v>14827</v>
      </c>
      <c r="I18686" t="s">
        <v>26</v>
      </c>
      <c r="M18686">
        <v>5188</v>
      </c>
      <c r="N18686">
        <v>152</v>
      </c>
      <c r="O18686">
        <v>158</v>
      </c>
    </row>
    <row r="18687" spans="1:15" x14ac:dyDescent="0.3">
      <c r="A18687" t="s">
        <v>14</v>
      </c>
      <c r="B18687">
        <v>1</v>
      </c>
      <c r="C18687">
        <v>1</v>
      </c>
      <c r="D18687">
        <v>1</v>
      </c>
      <c r="E18687" t="s">
        <v>14828</v>
      </c>
      <c r="F18687" t="s">
        <v>14834</v>
      </c>
      <c r="G18687" t="s">
        <v>14</v>
      </c>
      <c r="H18687" t="s">
        <v>14835</v>
      </c>
      <c r="I18687" t="s">
        <v>22</v>
      </c>
      <c r="M18687">
        <v>5189</v>
      </c>
      <c r="N18687">
        <v>0</v>
      </c>
      <c r="O18687">
        <v>7</v>
      </c>
    </row>
    <row r="18688" spans="1:15" x14ac:dyDescent="0.3">
      <c r="A18688" t="s">
        <v>14</v>
      </c>
      <c r="B18688">
        <v>1</v>
      </c>
      <c r="C18688">
        <v>1</v>
      </c>
      <c r="D18688">
        <v>1</v>
      </c>
      <c r="E18688" t="s">
        <v>14828</v>
      </c>
      <c r="F18688" t="s">
        <v>14831</v>
      </c>
      <c r="G18688" t="s">
        <v>14</v>
      </c>
      <c r="H18688" t="s">
        <v>14833</v>
      </c>
      <c r="I18688" t="s">
        <v>22</v>
      </c>
      <c r="M18688">
        <v>5189</v>
      </c>
      <c r="N18688">
        <v>17</v>
      </c>
      <c r="O18688">
        <v>24</v>
      </c>
    </row>
    <row r="18689" spans="1:15" x14ac:dyDescent="0.3">
      <c r="E18689" t="s">
        <v>14828</v>
      </c>
      <c r="F18689" t="s">
        <v>1809</v>
      </c>
      <c r="G18689" t="s">
        <v>51</v>
      </c>
      <c r="H18689" t="s">
        <v>14836</v>
      </c>
      <c r="I18689" t="s">
        <v>52</v>
      </c>
      <c r="J18689" t="s">
        <v>60</v>
      </c>
      <c r="M18689">
        <v>5189</v>
      </c>
      <c r="N18689">
        <v>28</v>
      </c>
      <c r="O18689">
        <v>34</v>
      </c>
    </row>
    <row r="18690" spans="1:15" x14ac:dyDescent="0.3">
      <c r="A18690" t="s">
        <v>14</v>
      </c>
      <c r="B18690">
        <v>1</v>
      </c>
      <c r="C18690">
        <v>1</v>
      </c>
      <c r="D18690">
        <v>1</v>
      </c>
      <c r="E18690" t="s">
        <v>14828</v>
      </c>
      <c r="F18690" t="s">
        <v>11446</v>
      </c>
      <c r="G18690" t="s">
        <v>14</v>
      </c>
      <c r="H18690" t="s">
        <v>14829</v>
      </c>
      <c r="I18690" t="s">
        <v>22</v>
      </c>
      <c r="M18690">
        <v>5189</v>
      </c>
      <c r="N18690">
        <v>40</v>
      </c>
      <c r="O18690">
        <v>44</v>
      </c>
    </row>
    <row r="18691" spans="1:15" x14ac:dyDescent="0.3">
      <c r="A18691" t="s">
        <v>14</v>
      </c>
      <c r="B18691">
        <v>1</v>
      </c>
      <c r="C18691">
        <v>1</v>
      </c>
      <c r="D18691">
        <v>1</v>
      </c>
      <c r="E18691" t="s">
        <v>14828</v>
      </c>
      <c r="F18691" t="s">
        <v>14831</v>
      </c>
      <c r="G18691" t="s">
        <v>14</v>
      </c>
      <c r="H18691" t="s">
        <v>14832</v>
      </c>
      <c r="I18691" t="s">
        <v>22</v>
      </c>
      <c r="M18691">
        <v>5189</v>
      </c>
      <c r="N18691">
        <v>46</v>
      </c>
      <c r="O18691">
        <v>53</v>
      </c>
    </row>
    <row r="18692" spans="1:15" x14ac:dyDescent="0.3">
      <c r="E18692" t="s">
        <v>14828</v>
      </c>
      <c r="F18692" t="s">
        <v>1809</v>
      </c>
      <c r="G18692" t="s">
        <v>51</v>
      </c>
      <c r="H18692" t="s">
        <v>14830</v>
      </c>
      <c r="I18692" t="s">
        <v>52</v>
      </c>
      <c r="J18692" t="s">
        <v>60</v>
      </c>
      <c r="M18692">
        <v>5189</v>
      </c>
      <c r="N18692">
        <v>101</v>
      </c>
      <c r="O18692">
        <v>107</v>
      </c>
    </row>
    <row r="18693" spans="1:15" x14ac:dyDescent="0.3">
      <c r="A18693" t="s">
        <v>14</v>
      </c>
      <c r="B18693">
        <v>1</v>
      </c>
      <c r="C18693">
        <v>1</v>
      </c>
      <c r="D18693">
        <v>1</v>
      </c>
      <c r="E18693" t="s">
        <v>14828</v>
      </c>
      <c r="F18693" t="s">
        <v>14834</v>
      </c>
      <c r="G18693" t="s">
        <v>14</v>
      </c>
      <c r="H18693" t="s">
        <v>14835</v>
      </c>
      <c r="I18693" t="s">
        <v>22</v>
      </c>
      <c r="M18693">
        <v>5190</v>
      </c>
      <c r="N18693">
        <v>0</v>
      </c>
      <c r="O18693">
        <v>7</v>
      </c>
    </row>
    <row r="18694" spans="1:15" x14ac:dyDescent="0.3">
      <c r="A18694" t="s">
        <v>14</v>
      </c>
      <c r="B18694">
        <v>1</v>
      </c>
      <c r="C18694">
        <v>1</v>
      </c>
      <c r="D18694">
        <v>1</v>
      </c>
      <c r="E18694" t="s">
        <v>14828</v>
      </c>
      <c r="F18694" t="s">
        <v>14831</v>
      </c>
      <c r="G18694" t="s">
        <v>14</v>
      </c>
      <c r="H18694" t="s">
        <v>14833</v>
      </c>
      <c r="I18694" t="s">
        <v>22</v>
      </c>
      <c r="M18694">
        <v>5190</v>
      </c>
      <c r="N18694">
        <v>17</v>
      </c>
      <c r="O18694">
        <v>24</v>
      </c>
    </row>
    <row r="18695" spans="1:15" x14ac:dyDescent="0.3">
      <c r="E18695" t="s">
        <v>14828</v>
      </c>
      <c r="F18695" t="s">
        <v>1809</v>
      </c>
      <c r="G18695" t="s">
        <v>51</v>
      </c>
      <c r="H18695" t="s">
        <v>14836</v>
      </c>
      <c r="I18695" t="s">
        <v>52</v>
      </c>
      <c r="J18695" t="s">
        <v>60</v>
      </c>
      <c r="M18695">
        <v>5190</v>
      </c>
      <c r="N18695">
        <v>28</v>
      </c>
      <c r="O18695">
        <v>34</v>
      </c>
    </row>
    <row r="18696" spans="1:15" x14ac:dyDescent="0.3">
      <c r="A18696" t="s">
        <v>14</v>
      </c>
      <c r="B18696">
        <v>1</v>
      </c>
      <c r="C18696">
        <v>1</v>
      </c>
      <c r="D18696">
        <v>1</v>
      </c>
      <c r="E18696" t="s">
        <v>14828</v>
      </c>
      <c r="F18696" t="s">
        <v>11446</v>
      </c>
      <c r="G18696" t="s">
        <v>14</v>
      </c>
      <c r="H18696" t="s">
        <v>14829</v>
      </c>
      <c r="I18696" t="s">
        <v>22</v>
      </c>
      <c r="M18696">
        <v>5190</v>
      </c>
      <c r="N18696">
        <v>40</v>
      </c>
      <c r="O18696">
        <v>44</v>
      </c>
    </row>
    <row r="18697" spans="1:15" x14ac:dyDescent="0.3">
      <c r="A18697" t="s">
        <v>14</v>
      </c>
      <c r="B18697">
        <v>1</v>
      </c>
      <c r="C18697">
        <v>1</v>
      </c>
      <c r="D18697">
        <v>1</v>
      </c>
      <c r="E18697" t="s">
        <v>14828</v>
      </c>
      <c r="F18697" t="s">
        <v>14831</v>
      </c>
      <c r="G18697" t="s">
        <v>14</v>
      </c>
      <c r="H18697" t="s">
        <v>14832</v>
      </c>
      <c r="I18697" t="s">
        <v>22</v>
      </c>
      <c r="M18697">
        <v>5190</v>
      </c>
      <c r="N18697">
        <v>46</v>
      </c>
      <c r="O18697">
        <v>53</v>
      </c>
    </row>
    <row r="18698" spans="1:15" x14ac:dyDescent="0.3">
      <c r="E18698" t="s">
        <v>14828</v>
      </c>
      <c r="F18698" t="s">
        <v>1809</v>
      </c>
      <c r="G18698" t="s">
        <v>51</v>
      </c>
      <c r="H18698" t="s">
        <v>14830</v>
      </c>
      <c r="I18698" t="s">
        <v>52</v>
      </c>
      <c r="J18698" t="s">
        <v>60</v>
      </c>
      <c r="M18698">
        <v>5190</v>
      </c>
      <c r="N18698">
        <v>101</v>
      </c>
      <c r="O18698">
        <v>107</v>
      </c>
    </row>
    <row r="18699" spans="1:15" x14ac:dyDescent="0.3">
      <c r="A18699" t="s">
        <v>51</v>
      </c>
      <c r="B18699">
        <v>0</v>
      </c>
      <c r="C18699">
        <v>1</v>
      </c>
      <c r="D18699" t="s">
        <v>51</v>
      </c>
      <c r="E18699" t="s">
        <v>14837</v>
      </c>
      <c r="F18699" t="s">
        <v>14838</v>
      </c>
      <c r="G18699" t="s">
        <v>23</v>
      </c>
      <c r="H18699" t="s">
        <v>14839</v>
      </c>
      <c r="I18699" t="s">
        <v>26</v>
      </c>
      <c r="M18699">
        <v>5191</v>
      </c>
      <c r="N18699">
        <v>98</v>
      </c>
      <c r="O18699">
        <v>105</v>
      </c>
    </row>
    <row r="18700" spans="1:15" x14ac:dyDescent="0.3">
      <c r="E18700" t="s">
        <v>14837</v>
      </c>
      <c r="F18700" t="s">
        <v>14838</v>
      </c>
      <c r="G18700" t="s">
        <v>17</v>
      </c>
      <c r="H18700" t="s">
        <v>14839</v>
      </c>
      <c r="I18700" t="s">
        <v>19</v>
      </c>
      <c r="M18700">
        <v>5191</v>
      </c>
      <c r="N18700">
        <v>98</v>
      </c>
      <c r="O18700">
        <v>105</v>
      </c>
    </row>
    <row r="18701" spans="1:15" x14ac:dyDescent="0.3">
      <c r="E18701" t="s">
        <v>14758</v>
      </c>
      <c r="F18701" t="s">
        <v>14840</v>
      </c>
      <c r="G18701" t="s">
        <v>14</v>
      </c>
      <c r="H18701" t="s">
        <v>14841</v>
      </c>
      <c r="I18701" t="s">
        <v>19</v>
      </c>
      <c r="M18701">
        <v>5192</v>
      </c>
      <c r="N18701">
        <v>235</v>
      </c>
      <c r="O18701">
        <v>240</v>
      </c>
    </row>
    <row r="18702" spans="1:15" x14ac:dyDescent="0.3">
      <c r="A18702" t="s">
        <v>14</v>
      </c>
      <c r="B18702">
        <v>0</v>
      </c>
      <c r="C18702">
        <v>1</v>
      </c>
      <c r="D18702" t="s">
        <v>14</v>
      </c>
      <c r="E18702" t="s">
        <v>14758</v>
      </c>
      <c r="F18702" t="s">
        <v>14840</v>
      </c>
      <c r="G18702" t="s">
        <v>17</v>
      </c>
      <c r="H18702" t="s">
        <v>14841</v>
      </c>
      <c r="I18702" t="s">
        <v>26</v>
      </c>
      <c r="M18702">
        <v>5192</v>
      </c>
      <c r="N18702">
        <v>235</v>
      </c>
      <c r="O18702">
        <v>240</v>
      </c>
    </row>
    <row r="18703" spans="1:15" x14ac:dyDescent="0.3">
      <c r="A18703" t="s">
        <v>51</v>
      </c>
      <c r="B18703">
        <v>0</v>
      </c>
      <c r="C18703">
        <v>0</v>
      </c>
      <c r="D18703">
        <v>1</v>
      </c>
      <c r="E18703" t="s">
        <v>14842</v>
      </c>
      <c r="F18703" t="s">
        <v>14781</v>
      </c>
      <c r="G18703" t="s">
        <v>51</v>
      </c>
      <c r="H18703" t="s">
        <v>14854</v>
      </c>
      <c r="I18703" t="s">
        <v>26</v>
      </c>
      <c r="M18703">
        <v>5193</v>
      </c>
      <c r="N18703">
        <v>0</v>
      </c>
      <c r="O18703">
        <v>13</v>
      </c>
    </row>
    <row r="18704" spans="1:15" x14ac:dyDescent="0.3">
      <c r="E18704" t="s">
        <v>14842</v>
      </c>
      <c r="F18704" t="s">
        <v>14779</v>
      </c>
      <c r="G18704" t="s">
        <v>51</v>
      </c>
      <c r="H18704" t="s">
        <v>14877</v>
      </c>
      <c r="I18704" t="s">
        <v>52</v>
      </c>
      <c r="J18704" t="s">
        <v>1555</v>
      </c>
      <c r="M18704">
        <v>5193</v>
      </c>
      <c r="N18704">
        <v>0</v>
      </c>
      <c r="O18704">
        <v>20</v>
      </c>
    </row>
    <row r="18705" spans="1:15" x14ac:dyDescent="0.3">
      <c r="E18705" t="s">
        <v>14842</v>
      </c>
      <c r="F18705" t="s">
        <v>14803</v>
      </c>
      <c r="G18705" t="s">
        <v>17</v>
      </c>
      <c r="H18705" t="s">
        <v>14876</v>
      </c>
      <c r="I18705" t="s">
        <v>19</v>
      </c>
      <c r="M18705">
        <v>5193</v>
      </c>
      <c r="N18705">
        <v>0</v>
      </c>
      <c r="O18705">
        <v>27</v>
      </c>
    </row>
    <row r="18706" spans="1:15" x14ac:dyDescent="0.3">
      <c r="E18706" t="s">
        <v>14842</v>
      </c>
      <c r="F18706" t="s">
        <v>1606</v>
      </c>
      <c r="G18706" t="s">
        <v>51</v>
      </c>
      <c r="H18706" t="s">
        <v>14876</v>
      </c>
      <c r="I18706" t="s">
        <v>52</v>
      </c>
      <c r="J18706" t="s">
        <v>53</v>
      </c>
      <c r="K18706" t="s">
        <v>32</v>
      </c>
      <c r="M18706">
        <v>5193</v>
      </c>
      <c r="N18706">
        <v>21</v>
      </c>
      <c r="O18706">
        <v>27</v>
      </c>
    </row>
    <row r="18707" spans="1:15" x14ac:dyDescent="0.3">
      <c r="E18707" t="s">
        <v>14842</v>
      </c>
      <c r="F18707" t="s">
        <v>14865</v>
      </c>
      <c r="G18707" t="s">
        <v>17</v>
      </c>
      <c r="H18707" t="s">
        <v>14866</v>
      </c>
      <c r="I18707" t="s">
        <v>19</v>
      </c>
      <c r="M18707">
        <v>5193</v>
      </c>
      <c r="N18707">
        <v>40</v>
      </c>
      <c r="O18707">
        <v>62</v>
      </c>
    </row>
    <row r="18708" spans="1:15" x14ac:dyDescent="0.3">
      <c r="E18708" t="s">
        <v>14842</v>
      </c>
      <c r="F18708" t="s">
        <v>14855</v>
      </c>
      <c r="G18708" t="s">
        <v>23</v>
      </c>
      <c r="H18708" t="s">
        <v>14869</v>
      </c>
      <c r="I18708" t="s">
        <v>52</v>
      </c>
      <c r="J18708" t="s">
        <v>117</v>
      </c>
      <c r="M18708">
        <v>5193</v>
      </c>
      <c r="N18708">
        <v>53</v>
      </c>
      <c r="O18708">
        <v>60</v>
      </c>
    </row>
    <row r="18709" spans="1:15" x14ac:dyDescent="0.3">
      <c r="E18709" t="s">
        <v>14842</v>
      </c>
      <c r="F18709" t="s">
        <v>14847</v>
      </c>
      <c r="G18709" t="s">
        <v>17</v>
      </c>
      <c r="H18709" t="s">
        <v>14848</v>
      </c>
      <c r="I18709" t="s">
        <v>19</v>
      </c>
      <c r="M18709">
        <v>5193</v>
      </c>
      <c r="N18709">
        <v>63</v>
      </c>
      <c r="O18709">
        <v>82</v>
      </c>
    </row>
    <row r="18710" spans="1:15" x14ac:dyDescent="0.3">
      <c r="E18710" t="s">
        <v>14842</v>
      </c>
      <c r="F18710" t="s">
        <v>14872</v>
      </c>
      <c r="G18710" t="s">
        <v>51</v>
      </c>
      <c r="H18710" t="s">
        <v>14873</v>
      </c>
      <c r="I18710" t="s">
        <v>26</v>
      </c>
      <c r="M18710">
        <v>5193</v>
      </c>
      <c r="N18710">
        <v>70</v>
      </c>
      <c r="O18710">
        <v>80</v>
      </c>
    </row>
    <row r="18711" spans="1:15" x14ac:dyDescent="0.3">
      <c r="E18711" t="s">
        <v>14842</v>
      </c>
      <c r="F18711" t="s">
        <v>14855</v>
      </c>
      <c r="G18711" t="s">
        <v>23</v>
      </c>
      <c r="H18711" t="s">
        <v>14856</v>
      </c>
      <c r="I18711" t="s">
        <v>52</v>
      </c>
      <c r="J18711" t="s">
        <v>117</v>
      </c>
      <c r="M18711">
        <v>5193</v>
      </c>
      <c r="N18711">
        <v>73</v>
      </c>
      <c r="O18711">
        <v>80</v>
      </c>
    </row>
    <row r="18712" spans="1:15" x14ac:dyDescent="0.3">
      <c r="E18712" t="s">
        <v>14842</v>
      </c>
      <c r="F18712" t="s">
        <v>14879</v>
      </c>
      <c r="G18712" t="s">
        <v>17</v>
      </c>
      <c r="H18712" t="s">
        <v>14880</v>
      </c>
      <c r="I18712" t="s">
        <v>19</v>
      </c>
      <c r="M18712">
        <v>5193</v>
      </c>
      <c r="N18712">
        <v>83</v>
      </c>
      <c r="O18712">
        <v>102</v>
      </c>
    </row>
    <row r="18713" spans="1:15" x14ac:dyDescent="0.3">
      <c r="A18713" t="s">
        <v>14</v>
      </c>
      <c r="B18713">
        <v>1</v>
      </c>
      <c r="C18713">
        <v>1</v>
      </c>
      <c r="D18713">
        <v>1</v>
      </c>
      <c r="E18713" t="s">
        <v>14842</v>
      </c>
      <c r="F18713" t="s">
        <v>14790</v>
      </c>
      <c r="G18713" t="s">
        <v>14</v>
      </c>
      <c r="H18713" t="s">
        <v>14874</v>
      </c>
      <c r="I18713" t="s">
        <v>22</v>
      </c>
      <c r="M18713">
        <v>5193</v>
      </c>
      <c r="N18713">
        <v>116</v>
      </c>
      <c r="O18713">
        <v>121</v>
      </c>
    </row>
    <row r="18714" spans="1:15" x14ac:dyDescent="0.3">
      <c r="A18714" t="s">
        <v>14</v>
      </c>
      <c r="B18714">
        <v>1</v>
      </c>
      <c r="C18714">
        <v>1</v>
      </c>
      <c r="D18714">
        <v>1</v>
      </c>
      <c r="E18714" t="s">
        <v>14842</v>
      </c>
      <c r="F18714" t="s">
        <v>14843</v>
      </c>
      <c r="G18714" t="s">
        <v>14</v>
      </c>
      <c r="H18714" t="s">
        <v>14878</v>
      </c>
      <c r="I18714" t="s">
        <v>22</v>
      </c>
      <c r="M18714">
        <v>5193</v>
      </c>
      <c r="N18714">
        <v>123</v>
      </c>
      <c r="O18714">
        <v>129</v>
      </c>
    </row>
    <row r="18715" spans="1:15" x14ac:dyDescent="0.3">
      <c r="E18715" t="s">
        <v>14842</v>
      </c>
      <c r="F18715" t="s">
        <v>14867</v>
      </c>
      <c r="G18715" t="s">
        <v>14</v>
      </c>
      <c r="H18715" t="s">
        <v>14868</v>
      </c>
      <c r="I18715" t="s">
        <v>22</v>
      </c>
      <c r="M18715">
        <v>5193</v>
      </c>
      <c r="N18715">
        <v>133</v>
      </c>
      <c r="O18715">
        <v>141</v>
      </c>
    </row>
    <row r="18716" spans="1:15" x14ac:dyDescent="0.3">
      <c r="E18716" t="s">
        <v>14842</v>
      </c>
      <c r="F18716" t="s">
        <v>3038</v>
      </c>
      <c r="G18716" t="s">
        <v>23</v>
      </c>
      <c r="H18716" t="s">
        <v>14853</v>
      </c>
      <c r="I18716" t="s">
        <v>52</v>
      </c>
      <c r="J18716" t="s">
        <v>117</v>
      </c>
      <c r="M18716">
        <v>5193</v>
      </c>
      <c r="N18716">
        <v>159</v>
      </c>
      <c r="O18716">
        <v>166</v>
      </c>
    </row>
    <row r="18717" spans="1:15" x14ac:dyDescent="0.3">
      <c r="A18717" t="s">
        <v>14</v>
      </c>
      <c r="B18717">
        <v>1</v>
      </c>
      <c r="C18717">
        <v>1</v>
      </c>
      <c r="D18717">
        <v>1</v>
      </c>
      <c r="E18717" t="s">
        <v>14842</v>
      </c>
      <c r="F18717" t="s">
        <v>14843</v>
      </c>
      <c r="G18717" t="s">
        <v>14</v>
      </c>
      <c r="H18717" t="s">
        <v>14862</v>
      </c>
      <c r="I18717" t="s">
        <v>22</v>
      </c>
      <c r="M18717">
        <v>5193</v>
      </c>
      <c r="N18717">
        <v>168</v>
      </c>
      <c r="O18717">
        <v>174</v>
      </c>
    </row>
    <row r="18718" spans="1:15" x14ac:dyDescent="0.3">
      <c r="A18718" t="s">
        <v>14</v>
      </c>
      <c r="B18718">
        <v>1</v>
      </c>
      <c r="C18718">
        <v>1</v>
      </c>
      <c r="D18718">
        <v>1</v>
      </c>
      <c r="E18718" t="s">
        <v>14842</v>
      </c>
      <c r="F18718" t="s">
        <v>14859</v>
      </c>
      <c r="G18718" t="s">
        <v>14</v>
      </c>
      <c r="H18718" t="s">
        <v>14860</v>
      </c>
      <c r="I18718" t="s">
        <v>19</v>
      </c>
      <c r="M18718">
        <v>5193</v>
      </c>
      <c r="N18718">
        <v>186</v>
      </c>
      <c r="O18718">
        <v>191</v>
      </c>
    </row>
    <row r="18719" spans="1:15" x14ac:dyDescent="0.3">
      <c r="A18719" t="s">
        <v>14</v>
      </c>
      <c r="B18719">
        <v>0</v>
      </c>
      <c r="C18719">
        <v>1</v>
      </c>
      <c r="D18719" t="s">
        <v>14</v>
      </c>
      <c r="E18719" t="s">
        <v>14842</v>
      </c>
      <c r="F18719" t="s">
        <v>14859</v>
      </c>
      <c r="G18719" t="s">
        <v>23</v>
      </c>
      <c r="H18719" t="s">
        <v>14860</v>
      </c>
      <c r="I18719" t="s">
        <v>26</v>
      </c>
      <c r="M18719">
        <v>5193</v>
      </c>
      <c r="N18719">
        <v>186</v>
      </c>
      <c r="O18719">
        <v>191</v>
      </c>
    </row>
    <row r="18720" spans="1:15" x14ac:dyDescent="0.3">
      <c r="E18720" t="s">
        <v>14842</v>
      </c>
      <c r="F18720" t="s">
        <v>14851</v>
      </c>
      <c r="G18720" t="s">
        <v>14</v>
      </c>
      <c r="H18720" t="s">
        <v>14852</v>
      </c>
      <c r="I18720" t="s">
        <v>22</v>
      </c>
      <c r="M18720">
        <v>5193</v>
      </c>
      <c r="N18720">
        <v>208</v>
      </c>
      <c r="O18720">
        <v>217</v>
      </c>
    </row>
    <row r="18721" spans="1:15" x14ac:dyDescent="0.3">
      <c r="A18721" t="s">
        <v>14</v>
      </c>
      <c r="B18721">
        <v>1</v>
      </c>
      <c r="C18721">
        <v>1</v>
      </c>
      <c r="D18721">
        <v>1</v>
      </c>
      <c r="E18721" t="s">
        <v>14842</v>
      </c>
      <c r="F18721" t="s">
        <v>14790</v>
      </c>
      <c r="G18721" t="s">
        <v>14</v>
      </c>
      <c r="H18721" t="s">
        <v>14871</v>
      </c>
      <c r="I18721" t="s">
        <v>22</v>
      </c>
      <c r="M18721">
        <v>5193</v>
      </c>
      <c r="N18721">
        <v>246</v>
      </c>
      <c r="O18721">
        <v>251</v>
      </c>
    </row>
    <row r="18722" spans="1:15" x14ac:dyDescent="0.3">
      <c r="E18722" t="s">
        <v>14842</v>
      </c>
      <c r="F18722" t="s">
        <v>14849</v>
      </c>
      <c r="G18722" t="s">
        <v>23</v>
      </c>
      <c r="H18722" t="s">
        <v>14850</v>
      </c>
      <c r="I18722" t="s">
        <v>26</v>
      </c>
      <c r="M18722">
        <v>5193</v>
      </c>
      <c r="N18722">
        <v>258</v>
      </c>
      <c r="O18722">
        <v>264</v>
      </c>
    </row>
    <row r="18723" spans="1:15" x14ac:dyDescent="0.3">
      <c r="A18723" t="s">
        <v>14</v>
      </c>
      <c r="B18723">
        <v>1</v>
      </c>
      <c r="C18723">
        <v>1</v>
      </c>
      <c r="D18723">
        <v>1</v>
      </c>
      <c r="E18723" t="s">
        <v>14842</v>
      </c>
      <c r="F18723" t="s">
        <v>14849</v>
      </c>
      <c r="G18723" t="s">
        <v>14</v>
      </c>
      <c r="H18723" t="s">
        <v>14850</v>
      </c>
      <c r="I18723" t="s">
        <v>19</v>
      </c>
      <c r="M18723">
        <v>5193</v>
      </c>
      <c r="N18723">
        <v>258</v>
      </c>
      <c r="O18723">
        <v>264</v>
      </c>
    </row>
    <row r="18724" spans="1:15" x14ac:dyDescent="0.3">
      <c r="A18724" t="s">
        <v>14</v>
      </c>
      <c r="B18724">
        <v>0</v>
      </c>
      <c r="C18724">
        <v>1</v>
      </c>
      <c r="D18724" t="s">
        <v>14</v>
      </c>
      <c r="E18724" t="s">
        <v>14842</v>
      </c>
      <c r="F18724" t="s">
        <v>14843</v>
      </c>
      <c r="G18724" t="s">
        <v>23</v>
      </c>
      <c r="H18724" t="s">
        <v>14844</v>
      </c>
      <c r="I18724" t="s">
        <v>26</v>
      </c>
      <c r="M18724">
        <v>5193</v>
      </c>
      <c r="N18724">
        <v>267</v>
      </c>
      <c r="O18724">
        <v>273</v>
      </c>
    </row>
    <row r="18725" spans="1:15" x14ac:dyDescent="0.3">
      <c r="A18725" t="s">
        <v>14</v>
      </c>
      <c r="B18725">
        <v>1</v>
      </c>
      <c r="C18725">
        <v>1</v>
      </c>
      <c r="D18725">
        <v>1</v>
      </c>
      <c r="E18725" t="s">
        <v>14842</v>
      </c>
      <c r="F18725" t="s">
        <v>14843</v>
      </c>
      <c r="G18725" t="s">
        <v>14</v>
      </c>
      <c r="H18725" t="s">
        <v>14844</v>
      </c>
      <c r="I18725" t="s">
        <v>19</v>
      </c>
      <c r="M18725">
        <v>5193</v>
      </c>
      <c r="N18725">
        <v>267</v>
      </c>
      <c r="O18725">
        <v>273</v>
      </c>
    </row>
    <row r="18726" spans="1:15" x14ac:dyDescent="0.3">
      <c r="A18726" t="s">
        <v>14</v>
      </c>
      <c r="B18726">
        <v>1</v>
      </c>
      <c r="C18726">
        <v>1</v>
      </c>
      <c r="D18726">
        <v>1</v>
      </c>
      <c r="E18726" t="s">
        <v>14842</v>
      </c>
      <c r="F18726" t="s">
        <v>14790</v>
      </c>
      <c r="G18726" t="s">
        <v>14</v>
      </c>
      <c r="H18726" t="s">
        <v>14861</v>
      </c>
      <c r="I18726" t="s">
        <v>22</v>
      </c>
      <c r="M18726">
        <v>5193</v>
      </c>
      <c r="N18726">
        <v>296</v>
      </c>
      <c r="O18726">
        <v>301</v>
      </c>
    </row>
    <row r="18727" spans="1:15" x14ac:dyDescent="0.3">
      <c r="E18727" t="s">
        <v>14842</v>
      </c>
      <c r="F18727" t="s">
        <v>14863</v>
      </c>
      <c r="G18727" t="s">
        <v>14</v>
      </c>
      <c r="H18727" t="s">
        <v>14864</v>
      </c>
      <c r="I18727" t="s">
        <v>26</v>
      </c>
      <c r="M18727">
        <v>5193</v>
      </c>
      <c r="N18727">
        <v>342</v>
      </c>
      <c r="O18727">
        <v>348</v>
      </c>
    </row>
    <row r="18728" spans="1:15" x14ac:dyDescent="0.3">
      <c r="E18728" t="s">
        <v>14842</v>
      </c>
      <c r="F18728" t="s">
        <v>14863</v>
      </c>
      <c r="G18728" t="s">
        <v>51</v>
      </c>
      <c r="H18728" t="s">
        <v>14864</v>
      </c>
      <c r="I18728" t="s">
        <v>19</v>
      </c>
      <c r="M18728">
        <v>5193</v>
      </c>
      <c r="N18728">
        <v>342</v>
      </c>
      <c r="O18728">
        <v>348</v>
      </c>
    </row>
    <row r="18729" spans="1:15" x14ac:dyDescent="0.3">
      <c r="A18729" t="s">
        <v>14</v>
      </c>
      <c r="B18729">
        <v>1</v>
      </c>
      <c r="C18729">
        <v>1</v>
      </c>
      <c r="D18729">
        <v>1</v>
      </c>
      <c r="E18729" t="s">
        <v>14842</v>
      </c>
      <c r="F18729" t="s">
        <v>14790</v>
      </c>
      <c r="G18729" t="s">
        <v>14</v>
      </c>
      <c r="H18729" t="s">
        <v>14857</v>
      </c>
      <c r="I18729" t="s">
        <v>22</v>
      </c>
      <c r="M18729">
        <v>5193</v>
      </c>
      <c r="N18729">
        <v>376</v>
      </c>
      <c r="O18729">
        <v>381</v>
      </c>
    </row>
    <row r="18730" spans="1:15" x14ac:dyDescent="0.3">
      <c r="A18730" t="s">
        <v>14</v>
      </c>
      <c r="B18730">
        <v>1</v>
      </c>
      <c r="C18730">
        <v>1</v>
      </c>
      <c r="D18730">
        <v>1</v>
      </c>
      <c r="E18730" t="s">
        <v>14842</v>
      </c>
      <c r="F18730" t="s">
        <v>14843</v>
      </c>
      <c r="G18730" t="s">
        <v>14</v>
      </c>
      <c r="H18730" t="s">
        <v>14870</v>
      </c>
      <c r="I18730" t="s">
        <v>19</v>
      </c>
      <c r="M18730">
        <v>5193</v>
      </c>
      <c r="N18730">
        <v>383</v>
      </c>
      <c r="O18730">
        <v>389</v>
      </c>
    </row>
    <row r="18731" spans="1:15" x14ac:dyDescent="0.3">
      <c r="A18731" t="s">
        <v>14</v>
      </c>
      <c r="B18731">
        <v>0</v>
      </c>
      <c r="C18731">
        <v>1</v>
      </c>
      <c r="D18731" t="s">
        <v>14</v>
      </c>
      <c r="E18731" t="s">
        <v>14842</v>
      </c>
      <c r="F18731" t="s">
        <v>14843</v>
      </c>
      <c r="G18731" t="s">
        <v>23</v>
      </c>
      <c r="H18731" t="s">
        <v>14870</v>
      </c>
      <c r="I18731" t="s">
        <v>26</v>
      </c>
      <c r="M18731">
        <v>5193</v>
      </c>
      <c r="N18731">
        <v>383</v>
      </c>
      <c r="O18731">
        <v>389</v>
      </c>
    </row>
    <row r="18732" spans="1:15" x14ac:dyDescent="0.3">
      <c r="A18732" t="s">
        <v>14</v>
      </c>
      <c r="B18732">
        <v>0</v>
      </c>
      <c r="C18732">
        <v>1</v>
      </c>
      <c r="D18732" t="s">
        <v>14</v>
      </c>
      <c r="E18732" t="s">
        <v>14842</v>
      </c>
      <c r="F18732" t="s">
        <v>14845</v>
      </c>
      <c r="G18732" t="s">
        <v>23</v>
      </c>
      <c r="H18732" t="s">
        <v>14846</v>
      </c>
      <c r="I18732" t="s">
        <v>26</v>
      </c>
      <c r="M18732">
        <v>5193</v>
      </c>
      <c r="N18732">
        <v>396</v>
      </c>
      <c r="O18732">
        <v>400</v>
      </c>
    </row>
    <row r="18733" spans="1:15" x14ac:dyDescent="0.3">
      <c r="E18733" t="s">
        <v>14842</v>
      </c>
      <c r="F18733" t="s">
        <v>14845</v>
      </c>
      <c r="G18733" t="s">
        <v>14</v>
      </c>
      <c r="H18733" t="s">
        <v>14846</v>
      </c>
      <c r="I18733" t="s">
        <v>19</v>
      </c>
      <c r="M18733">
        <v>5193</v>
      </c>
      <c r="N18733">
        <v>396</v>
      </c>
      <c r="O18733">
        <v>400</v>
      </c>
    </row>
    <row r="18734" spans="1:15" x14ac:dyDescent="0.3">
      <c r="A18734" t="s">
        <v>14</v>
      </c>
      <c r="B18734">
        <v>0</v>
      </c>
      <c r="C18734">
        <v>1</v>
      </c>
      <c r="D18734" t="s">
        <v>14</v>
      </c>
      <c r="E18734" t="s">
        <v>14842</v>
      </c>
      <c r="F18734" t="s">
        <v>14859</v>
      </c>
      <c r="G18734" t="s">
        <v>23</v>
      </c>
      <c r="H18734" t="s">
        <v>14875</v>
      </c>
      <c r="I18734" t="s">
        <v>26</v>
      </c>
      <c r="M18734">
        <v>5193</v>
      </c>
      <c r="N18734">
        <v>416</v>
      </c>
      <c r="O18734">
        <v>421</v>
      </c>
    </row>
    <row r="18735" spans="1:15" x14ac:dyDescent="0.3">
      <c r="A18735" t="s">
        <v>14</v>
      </c>
      <c r="B18735">
        <v>1</v>
      </c>
      <c r="C18735">
        <v>1</v>
      </c>
      <c r="D18735">
        <v>1</v>
      </c>
      <c r="E18735" t="s">
        <v>14842</v>
      </c>
      <c r="F18735" t="s">
        <v>14859</v>
      </c>
      <c r="G18735" t="s">
        <v>14</v>
      </c>
      <c r="H18735" t="s">
        <v>14875</v>
      </c>
      <c r="I18735" t="s">
        <v>19</v>
      </c>
      <c r="M18735">
        <v>5193</v>
      </c>
      <c r="N18735">
        <v>416</v>
      </c>
      <c r="O18735">
        <v>421</v>
      </c>
    </row>
    <row r="18736" spans="1:15" x14ac:dyDescent="0.3">
      <c r="A18736" t="s">
        <v>14</v>
      </c>
      <c r="B18736">
        <v>1</v>
      </c>
      <c r="C18736">
        <v>1</v>
      </c>
      <c r="D18736">
        <v>1</v>
      </c>
      <c r="E18736" t="s">
        <v>14842</v>
      </c>
      <c r="F18736" t="s">
        <v>14790</v>
      </c>
      <c r="G18736" t="s">
        <v>14</v>
      </c>
      <c r="H18736" t="s">
        <v>14858</v>
      </c>
      <c r="I18736" t="s">
        <v>22</v>
      </c>
      <c r="M18736">
        <v>5193</v>
      </c>
      <c r="N18736">
        <v>452</v>
      </c>
      <c r="O18736">
        <v>457</v>
      </c>
    </row>
    <row r="18737" spans="1:15" x14ac:dyDescent="0.3">
      <c r="A18737" t="s">
        <v>51</v>
      </c>
      <c r="B18737">
        <v>0</v>
      </c>
      <c r="C18737">
        <v>0</v>
      </c>
      <c r="D18737">
        <v>1</v>
      </c>
      <c r="E18737" t="s">
        <v>14842</v>
      </c>
      <c r="F18737" t="s">
        <v>14781</v>
      </c>
      <c r="G18737" t="s">
        <v>51</v>
      </c>
      <c r="H18737" t="s">
        <v>14900</v>
      </c>
      <c r="I18737" t="s">
        <v>26</v>
      </c>
      <c r="M18737">
        <v>5194</v>
      </c>
      <c r="N18737">
        <v>0</v>
      </c>
      <c r="O18737">
        <v>13</v>
      </c>
    </row>
    <row r="18738" spans="1:15" x14ac:dyDescent="0.3">
      <c r="E18738" t="s">
        <v>14842</v>
      </c>
      <c r="F18738" t="s">
        <v>14779</v>
      </c>
      <c r="G18738" t="s">
        <v>51</v>
      </c>
      <c r="H18738" t="s">
        <v>14902</v>
      </c>
      <c r="I18738" t="s">
        <v>52</v>
      </c>
      <c r="J18738" t="s">
        <v>1555</v>
      </c>
      <c r="M18738">
        <v>5194</v>
      </c>
      <c r="N18738">
        <v>0</v>
      </c>
      <c r="O18738">
        <v>20</v>
      </c>
    </row>
    <row r="18739" spans="1:15" x14ac:dyDescent="0.3">
      <c r="E18739" t="s">
        <v>14842</v>
      </c>
      <c r="F18739" t="s">
        <v>14803</v>
      </c>
      <c r="G18739" t="s">
        <v>17</v>
      </c>
      <c r="H18739" t="s">
        <v>14901</v>
      </c>
      <c r="I18739" t="s">
        <v>19</v>
      </c>
      <c r="M18739">
        <v>5194</v>
      </c>
      <c r="N18739">
        <v>0</v>
      </c>
      <c r="O18739">
        <v>27</v>
      </c>
    </row>
    <row r="18740" spans="1:15" x14ac:dyDescent="0.3">
      <c r="E18740" t="s">
        <v>14842</v>
      </c>
      <c r="F18740" t="s">
        <v>1606</v>
      </c>
      <c r="G18740" t="s">
        <v>51</v>
      </c>
      <c r="H18740" t="s">
        <v>14901</v>
      </c>
      <c r="I18740" t="s">
        <v>52</v>
      </c>
      <c r="J18740" t="s">
        <v>53</v>
      </c>
      <c r="K18740" t="s">
        <v>32</v>
      </c>
      <c r="M18740">
        <v>5194</v>
      </c>
      <c r="N18740">
        <v>21</v>
      </c>
      <c r="O18740">
        <v>27</v>
      </c>
    </row>
    <row r="18741" spans="1:15" x14ac:dyDescent="0.3">
      <c r="E18741" t="s">
        <v>14842</v>
      </c>
      <c r="F18741" t="s">
        <v>14884</v>
      </c>
      <c r="G18741" t="s">
        <v>17</v>
      </c>
      <c r="H18741" t="s">
        <v>14885</v>
      </c>
      <c r="I18741" t="s">
        <v>19</v>
      </c>
      <c r="M18741">
        <v>5194</v>
      </c>
      <c r="N18741">
        <v>40</v>
      </c>
      <c r="O18741">
        <v>68</v>
      </c>
    </row>
    <row r="18742" spans="1:15" x14ac:dyDescent="0.3">
      <c r="E18742" t="s">
        <v>14842</v>
      </c>
      <c r="F18742" t="s">
        <v>14904</v>
      </c>
      <c r="G18742" t="s">
        <v>17</v>
      </c>
      <c r="H18742" t="s">
        <v>14905</v>
      </c>
      <c r="I18742" t="s">
        <v>26</v>
      </c>
      <c r="M18742">
        <v>5194</v>
      </c>
      <c r="N18742">
        <v>43</v>
      </c>
      <c r="O18742">
        <v>68</v>
      </c>
    </row>
    <row r="18743" spans="1:15" x14ac:dyDescent="0.3">
      <c r="A18743" t="s">
        <v>237</v>
      </c>
      <c r="B18743">
        <v>0</v>
      </c>
      <c r="C18743">
        <v>0</v>
      </c>
      <c r="D18743">
        <v>0</v>
      </c>
      <c r="E18743" t="s">
        <v>14842</v>
      </c>
      <c r="F18743" t="s">
        <v>14886</v>
      </c>
      <c r="G18743" t="s">
        <v>23</v>
      </c>
      <c r="H18743" t="s">
        <v>14887</v>
      </c>
      <c r="I18743" t="s">
        <v>26</v>
      </c>
      <c r="M18743">
        <v>5194</v>
      </c>
      <c r="N18743">
        <v>72</v>
      </c>
      <c r="O18743">
        <v>86</v>
      </c>
    </row>
    <row r="18744" spans="1:15" x14ac:dyDescent="0.3">
      <c r="E18744" t="s">
        <v>14842</v>
      </c>
      <c r="F18744" t="s">
        <v>14888</v>
      </c>
      <c r="G18744" t="s">
        <v>17</v>
      </c>
      <c r="H18744" t="s">
        <v>14889</v>
      </c>
      <c r="I18744" t="s">
        <v>19</v>
      </c>
      <c r="M18744">
        <v>5194</v>
      </c>
      <c r="N18744">
        <v>72</v>
      </c>
      <c r="O18744">
        <v>94</v>
      </c>
    </row>
    <row r="18745" spans="1:15" x14ac:dyDescent="0.3">
      <c r="E18745" t="s">
        <v>14842</v>
      </c>
      <c r="F18745" t="s">
        <v>14896</v>
      </c>
      <c r="G18745" t="s">
        <v>17</v>
      </c>
      <c r="H18745" t="s">
        <v>14897</v>
      </c>
      <c r="I18745" t="s">
        <v>19</v>
      </c>
      <c r="M18745">
        <v>5194</v>
      </c>
      <c r="N18745">
        <v>95</v>
      </c>
      <c r="O18745">
        <v>123</v>
      </c>
    </row>
    <row r="18746" spans="1:15" x14ac:dyDescent="0.3">
      <c r="A18746" t="s">
        <v>237</v>
      </c>
      <c r="B18746">
        <v>0</v>
      </c>
      <c r="C18746">
        <v>0</v>
      </c>
      <c r="D18746">
        <v>0</v>
      </c>
      <c r="E18746" t="s">
        <v>14842</v>
      </c>
      <c r="F18746" t="s">
        <v>14893</v>
      </c>
      <c r="G18746" t="s">
        <v>17</v>
      </c>
      <c r="H18746" t="s">
        <v>14894</v>
      </c>
      <c r="I18746" t="s">
        <v>26</v>
      </c>
      <c r="M18746">
        <v>5194</v>
      </c>
      <c r="N18746">
        <v>98</v>
      </c>
      <c r="O18746">
        <v>123</v>
      </c>
    </row>
    <row r="18747" spans="1:15" x14ac:dyDescent="0.3">
      <c r="A18747" t="s">
        <v>237</v>
      </c>
      <c r="B18747">
        <v>0</v>
      </c>
      <c r="C18747">
        <v>0</v>
      </c>
      <c r="D18747">
        <v>0</v>
      </c>
      <c r="E18747" t="s">
        <v>14842</v>
      </c>
      <c r="F18747" t="s">
        <v>14898</v>
      </c>
      <c r="G18747" t="s">
        <v>14</v>
      </c>
      <c r="H18747" t="s">
        <v>14899</v>
      </c>
      <c r="I18747" t="s">
        <v>35</v>
      </c>
      <c r="J18747" t="s">
        <v>32</v>
      </c>
      <c r="M18747">
        <v>5194</v>
      </c>
      <c r="N18747">
        <v>124</v>
      </c>
      <c r="O18747">
        <v>128</v>
      </c>
    </row>
    <row r="18748" spans="1:15" x14ac:dyDescent="0.3">
      <c r="E18748" t="s">
        <v>14842</v>
      </c>
      <c r="F18748" t="s">
        <v>1899</v>
      </c>
      <c r="G18748" t="s">
        <v>51</v>
      </c>
      <c r="H18748" t="s">
        <v>14890</v>
      </c>
      <c r="I18748" t="s">
        <v>52</v>
      </c>
      <c r="J18748" t="s">
        <v>60</v>
      </c>
      <c r="M18748">
        <v>5194</v>
      </c>
      <c r="N18748">
        <v>138</v>
      </c>
      <c r="O18748">
        <v>143</v>
      </c>
    </row>
    <row r="18749" spans="1:15" x14ac:dyDescent="0.3">
      <c r="E18749" t="s">
        <v>14842</v>
      </c>
      <c r="F18749" t="s">
        <v>14882</v>
      </c>
      <c r="G18749" t="s">
        <v>14</v>
      </c>
      <c r="H18749" t="s">
        <v>14883</v>
      </c>
      <c r="I18749" t="s">
        <v>22</v>
      </c>
      <c r="M18749">
        <v>5194</v>
      </c>
      <c r="N18749">
        <v>145</v>
      </c>
      <c r="O18749">
        <v>148</v>
      </c>
    </row>
    <row r="18750" spans="1:15" x14ac:dyDescent="0.3">
      <c r="E18750" t="s">
        <v>14842</v>
      </c>
      <c r="F18750" t="s">
        <v>4455</v>
      </c>
      <c r="G18750" t="s">
        <v>51</v>
      </c>
      <c r="H18750" t="s">
        <v>14892</v>
      </c>
      <c r="I18750" t="s">
        <v>52</v>
      </c>
      <c r="J18750" t="s">
        <v>60</v>
      </c>
      <c r="M18750">
        <v>5194</v>
      </c>
      <c r="N18750">
        <v>167</v>
      </c>
      <c r="O18750">
        <v>178</v>
      </c>
    </row>
    <row r="18751" spans="1:15" x14ac:dyDescent="0.3">
      <c r="A18751" t="s">
        <v>14</v>
      </c>
      <c r="B18751">
        <v>1</v>
      </c>
      <c r="C18751">
        <v>1</v>
      </c>
      <c r="D18751">
        <v>1</v>
      </c>
      <c r="E18751" t="s">
        <v>14842</v>
      </c>
      <c r="F18751" t="s">
        <v>14790</v>
      </c>
      <c r="G18751" t="s">
        <v>14</v>
      </c>
      <c r="H18751" t="s">
        <v>14903</v>
      </c>
      <c r="I18751" t="s">
        <v>22</v>
      </c>
      <c r="M18751">
        <v>5194</v>
      </c>
      <c r="N18751">
        <v>194</v>
      </c>
      <c r="O18751">
        <v>199</v>
      </c>
    </row>
    <row r="18752" spans="1:15" x14ac:dyDescent="0.3">
      <c r="E18752" t="s">
        <v>14842</v>
      </c>
      <c r="F18752" t="s">
        <v>14867</v>
      </c>
      <c r="G18752" t="s">
        <v>17</v>
      </c>
      <c r="H18752" t="s">
        <v>14881</v>
      </c>
      <c r="I18752" t="s">
        <v>19</v>
      </c>
      <c r="M18752">
        <v>5194</v>
      </c>
      <c r="N18752">
        <v>259</v>
      </c>
      <c r="O18752">
        <v>267</v>
      </c>
    </row>
    <row r="18753" spans="1:15" x14ac:dyDescent="0.3">
      <c r="E18753" t="s">
        <v>14842</v>
      </c>
      <c r="F18753" t="s">
        <v>14867</v>
      </c>
      <c r="G18753" t="s">
        <v>14</v>
      </c>
      <c r="H18753" t="s">
        <v>14881</v>
      </c>
      <c r="I18753" t="s">
        <v>26</v>
      </c>
      <c r="M18753">
        <v>5194</v>
      </c>
      <c r="N18753">
        <v>259</v>
      </c>
      <c r="O18753">
        <v>267</v>
      </c>
    </row>
    <row r="18754" spans="1:15" x14ac:dyDescent="0.3">
      <c r="E18754" t="s">
        <v>14842</v>
      </c>
      <c r="F18754" t="s">
        <v>14843</v>
      </c>
      <c r="G18754" t="s">
        <v>14</v>
      </c>
      <c r="H18754" t="s">
        <v>14895</v>
      </c>
      <c r="I18754" t="s">
        <v>22</v>
      </c>
      <c r="M18754">
        <v>5194</v>
      </c>
      <c r="N18754">
        <v>269</v>
      </c>
      <c r="O18754">
        <v>275</v>
      </c>
    </row>
    <row r="18755" spans="1:15" x14ac:dyDescent="0.3">
      <c r="E18755" t="s">
        <v>14842</v>
      </c>
      <c r="F18755" t="s">
        <v>1899</v>
      </c>
      <c r="G18755" t="s">
        <v>51</v>
      </c>
      <c r="H18755" t="s">
        <v>14891</v>
      </c>
      <c r="I18755" t="s">
        <v>52</v>
      </c>
      <c r="J18755" t="s">
        <v>60</v>
      </c>
      <c r="M18755">
        <v>5194</v>
      </c>
      <c r="N18755">
        <v>367</v>
      </c>
      <c r="O18755">
        <v>372</v>
      </c>
    </row>
    <row r="18756" spans="1:15" x14ac:dyDescent="0.3">
      <c r="A18756" t="s">
        <v>23</v>
      </c>
      <c r="B18756">
        <v>1</v>
      </c>
      <c r="C18756">
        <v>1</v>
      </c>
      <c r="D18756">
        <v>1</v>
      </c>
      <c r="E18756" t="s">
        <v>14906</v>
      </c>
      <c r="F18756" t="s">
        <v>14756</v>
      </c>
      <c r="G18756" t="s">
        <v>23</v>
      </c>
      <c r="H18756" t="s">
        <v>14909</v>
      </c>
      <c r="I18756" t="s">
        <v>35</v>
      </c>
      <c r="J18756" t="s">
        <v>453</v>
      </c>
      <c r="M18756">
        <v>5195</v>
      </c>
      <c r="N18756">
        <v>13</v>
      </c>
      <c r="O18756">
        <v>18</v>
      </c>
    </row>
    <row r="18757" spans="1:15" x14ac:dyDescent="0.3">
      <c r="E18757" t="s">
        <v>14906</v>
      </c>
      <c r="F18757" t="s">
        <v>4513</v>
      </c>
      <c r="G18757" t="s">
        <v>51</v>
      </c>
      <c r="H18757" t="s">
        <v>14917</v>
      </c>
      <c r="I18757" t="s">
        <v>52</v>
      </c>
      <c r="J18757" t="s">
        <v>382</v>
      </c>
      <c r="M18757">
        <v>5195</v>
      </c>
      <c r="N18757">
        <v>68</v>
      </c>
      <c r="O18757">
        <v>74</v>
      </c>
    </row>
    <row r="18758" spans="1:15" x14ac:dyDescent="0.3">
      <c r="E18758" t="s">
        <v>14906</v>
      </c>
      <c r="F18758" t="s">
        <v>6356</v>
      </c>
      <c r="G18758" t="s">
        <v>51</v>
      </c>
      <c r="H18758" t="s">
        <v>14920</v>
      </c>
      <c r="I18758" t="s">
        <v>52</v>
      </c>
      <c r="J18758" t="s">
        <v>212</v>
      </c>
      <c r="M18758">
        <v>5195</v>
      </c>
      <c r="N18758">
        <v>81</v>
      </c>
      <c r="O18758">
        <v>88</v>
      </c>
    </row>
    <row r="18759" spans="1:15" x14ac:dyDescent="0.3">
      <c r="A18759" t="s">
        <v>14</v>
      </c>
      <c r="B18759">
        <v>1</v>
      </c>
      <c r="C18759">
        <v>1</v>
      </c>
      <c r="D18759">
        <v>1</v>
      </c>
      <c r="E18759" t="s">
        <v>14906</v>
      </c>
      <c r="F18759" t="s">
        <v>14910</v>
      </c>
      <c r="G18759" t="s">
        <v>14</v>
      </c>
      <c r="H18759" t="s">
        <v>14916</v>
      </c>
      <c r="I18759" t="s">
        <v>35</v>
      </c>
      <c r="J18759" t="s">
        <v>46</v>
      </c>
      <c r="K18759" t="s">
        <v>47</v>
      </c>
      <c r="L18759" t="s">
        <v>43</v>
      </c>
      <c r="M18759">
        <v>5195</v>
      </c>
      <c r="N18759">
        <v>244</v>
      </c>
      <c r="O18759">
        <v>257</v>
      </c>
    </row>
    <row r="18760" spans="1:15" x14ac:dyDescent="0.3">
      <c r="E18760" t="s">
        <v>14906</v>
      </c>
      <c r="F18760" t="s">
        <v>14907</v>
      </c>
      <c r="G18760" t="s">
        <v>14</v>
      </c>
      <c r="H18760" t="s">
        <v>14908</v>
      </c>
      <c r="I18760" t="s">
        <v>19</v>
      </c>
      <c r="M18760">
        <v>5195</v>
      </c>
      <c r="N18760">
        <v>484</v>
      </c>
      <c r="O18760">
        <v>490</v>
      </c>
    </row>
    <row r="18761" spans="1:15" x14ac:dyDescent="0.3">
      <c r="E18761" t="s">
        <v>14906</v>
      </c>
      <c r="F18761" t="s">
        <v>14907</v>
      </c>
      <c r="G18761" t="s">
        <v>51</v>
      </c>
      <c r="H18761" t="s">
        <v>14908</v>
      </c>
      <c r="I18761" t="s">
        <v>26</v>
      </c>
      <c r="M18761">
        <v>5195</v>
      </c>
      <c r="N18761">
        <v>484</v>
      </c>
      <c r="O18761">
        <v>490</v>
      </c>
    </row>
    <row r="18762" spans="1:15" x14ac:dyDescent="0.3">
      <c r="E18762" t="s">
        <v>14906</v>
      </c>
      <c r="F18762" t="s">
        <v>14912</v>
      </c>
      <c r="G18762" t="s">
        <v>17</v>
      </c>
      <c r="H18762" t="s">
        <v>14913</v>
      </c>
      <c r="I18762" t="s">
        <v>22</v>
      </c>
      <c r="M18762">
        <v>5195</v>
      </c>
      <c r="N18762">
        <v>553</v>
      </c>
      <c r="O18762">
        <v>562</v>
      </c>
    </row>
    <row r="18763" spans="1:15" x14ac:dyDescent="0.3">
      <c r="A18763" t="s">
        <v>14</v>
      </c>
      <c r="B18763">
        <v>1</v>
      </c>
      <c r="C18763">
        <v>1</v>
      </c>
      <c r="D18763">
        <v>1</v>
      </c>
      <c r="E18763" t="s">
        <v>14906</v>
      </c>
      <c r="F18763" t="s">
        <v>14910</v>
      </c>
      <c r="G18763" t="s">
        <v>14</v>
      </c>
      <c r="H18763" t="s">
        <v>14911</v>
      </c>
      <c r="I18763" t="s">
        <v>35</v>
      </c>
      <c r="J18763" t="s">
        <v>46</v>
      </c>
      <c r="K18763" t="s">
        <v>47</v>
      </c>
      <c r="L18763" t="s">
        <v>43</v>
      </c>
      <c r="M18763">
        <v>5195</v>
      </c>
      <c r="N18763">
        <v>575</v>
      </c>
      <c r="O18763">
        <v>588</v>
      </c>
    </row>
    <row r="18764" spans="1:15" x14ac:dyDescent="0.3">
      <c r="A18764" t="s">
        <v>14</v>
      </c>
      <c r="B18764">
        <v>1</v>
      </c>
      <c r="C18764">
        <v>1</v>
      </c>
      <c r="D18764">
        <v>1</v>
      </c>
      <c r="E18764" t="s">
        <v>14906</v>
      </c>
      <c r="F18764" t="s">
        <v>14914</v>
      </c>
      <c r="G18764" t="s">
        <v>14</v>
      </c>
      <c r="H18764" t="s">
        <v>14915</v>
      </c>
      <c r="I18764" t="s">
        <v>35</v>
      </c>
      <c r="J18764" t="s">
        <v>46</v>
      </c>
      <c r="K18764" t="s">
        <v>47</v>
      </c>
      <c r="L18764" t="s">
        <v>43</v>
      </c>
      <c r="M18764">
        <v>5195</v>
      </c>
      <c r="N18764">
        <v>590</v>
      </c>
      <c r="O18764">
        <v>602</v>
      </c>
    </row>
    <row r="18765" spans="1:15" x14ac:dyDescent="0.3">
      <c r="E18765" t="s">
        <v>14906</v>
      </c>
      <c r="F18765" t="s">
        <v>14918</v>
      </c>
      <c r="G18765" t="s">
        <v>23</v>
      </c>
      <c r="H18765" t="s">
        <v>14919</v>
      </c>
      <c r="I18765" t="s">
        <v>26</v>
      </c>
      <c r="M18765">
        <v>5195</v>
      </c>
      <c r="N18765">
        <v>667</v>
      </c>
      <c r="O18765">
        <v>677</v>
      </c>
    </row>
    <row r="18766" spans="1:15" x14ac:dyDescent="0.3">
      <c r="A18766" t="s">
        <v>14</v>
      </c>
      <c r="B18766">
        <v>1</v>
      </c>
      <c r="C18766">
        <v>1</v>
      </c>
      <c r="D18766">
        <v>1</v>
      </c>
      <c r="E18766" t="s">
        <v>14906</v>
      </c>
      <c r="F18766" t="s">
        <v>14918</v>
      </c>
      <c r="G18766" t="s">
        <v>14</v>
      </c>
      <c r="H18766" t="s">
        <v>14919</v>
      </c>
      <c r="I18766" t="s">
        <v>31</v>
      </c>
      <c r="J18766" t="s">
        <v>42</v>
      </c>
      <c r="K18766" t="s">
        <v>43</v>
      </c>
      <c r="M18766">
        <v>5195</v>
      </c>
      <c r="N18766">
        <v>667</v>
      </c>
      <c r="O18766">
        <v>677</v>
      </c>
    </row>
    <row r="18767" spans="1:15" x14ac:dyDescent="0.3">
      <c r="A18767" t="s">
        <v>23</v>
      </c>
      <c r="B18767">
        <v>0</v>
      </c>
      <c r="C18767">
        <v>0</v>
      </c>
      <c r="D18767">
        <v>1</v>
      </c>
      <c r="E18767" t="s">
        <v>14758</v>
      </c>
      <c r="F18767" t="s">
        <v>14760</v>
      </c>
      <c r="G18767" t="s">
        <v>23</v>
      </c>
      <c r="H18767" t="s">
        <v>14759</v>
      </c>
      <c r="I18767" t="s">
        <v>52</v>
      </c>
      <c r="J18767" t="s">
        <v>750</v>
      </c>
      <c r="K18767" t="s">
        <v>751</v>
      </c>
      <c r="M18767">
        <v>5196</v>
      </c>
      <c r="N18767">
        <v>6</v>
      </c>
      <c r="O18767">
        <v>26</v>
      </c>
    </row>
    <row r="18768" spans="1:15" x14ac:dyDescent="0.3">
      <c r="A18768" t="s">
        <v>23</v>
      </c>
      <c r="B18768">
        <v>1</v>
      </c>
      <c r="C18768">
        <v>1</v>
      </c>
      <c r="D18768">
        <v>1</v>
      </c>
      <c r="E18768" t="s">
        <v>14758</v>
      </c>
      <c r="F18768" t="s">
        <v>5103</v>
      </c>
      <c r="G18768" t="s">
        <v>23</v>
      </c>
      <c r="H18768" t="s">
        <v>14759</v>
      </c>
      <c r="I18768" t="s">
        <v>19</v>
      </c>
      <c r="M18768">
        <v>5196</v>
      </c>
      <c r="N18768">
        <v>14</v>
      </c>
      <c r="O18768">
        <v>26</v>
      </c>
    </row>
    <row r="18769" spans="1:15" x14ac:dyDescent="0.3">
      <c r="A18769" t="s">
        <v>23</v>
      </c>
      <c r="B18769">
        <v>1</v>
      </c>
      <c r="C18769">
        <v>1</v>
      </c>
      <c r="D18769">
        <v>1</v>
      </c>
      <c r="E18769" t="s">
        <v>14758</v>
      </c>
      <c r="F18769" t="s">
        <v>14761</v>
      </c>
      <c r="G18769" t="s">
        <v>23</v>
      </c>
      <c r="H18769" t="s">
        <v>14762</v>
      </c>
      <c r="I18769" t="s">
        <v>22</v>
      </c>
      <c r="M18769">
        <v>5196</v>
      </c>
      <c r="N18769">
        <v>30</v>
      </c>
      <c r="O18769">
        <v>38</v>
      </c>
    </row>
    <row r="18770" spans="1:15" x14ac:dyDescent="0.3">
      <c r="E18770" t="s">
        <v>14758</v>
      </c>
      <c r="F18770" t="s">
        <v>14763</v>
      </c>
      <c r="G18770" t="s">
        <v>51</v>
      </c>
      <c r="H18770" t="s">
        <v>14765</v>
      </c>
      <c r="I18770" t="s">
        <v>22</v>
      </c>
      <c r="M18770">
        <v>5196</v>
      </c>
      <c r="N18770">
        <v>139</v>
      </c>
      <c r="O18770">
        <v>142</v>
      </c>
    </row>
    <row r="18771" spans="1:15" x14ac:dyDescent="0.3">
      <c r="E18771" t="s">
        <v>14758</v>
      </c>
      <c r="F18771" t="s">
        <v>14763</v>
      </c>
      <c r="G18771" t="s">
        <v>51</v>
      </c>
      <c r="H18771" t="s">
        <v>14764</v>
      </c>
      <c r="I18771" t="s">
        <v>22</v>
      </c>
      <c r="M18771">
        <v>5196</v>
      </c>
      <c r="N18771">
        <v>291</v>
      </c>
      <c r="O18771">
        <v>294</v>
      </c>
    </row>
    <row r="18772" spans="1:15" x14ac:dyDescent="0.3">
      <c r="E18772" t="s">
        <v>14619</v>
      </c>
      <c r="F18772" t="s">
        <v>407</v>
      </c>
      <c r="G18772" t="s">
        <v>14</v>
      </c>
      <c r="H18772" t="s">
        <v>14921</v>
      </c>
      <c r="I18772" t="s">
        <v>31</v>
      </c>
      <c r="J18772" t="s">
        <v>32</v>
      </c>
      <c r="M18772">
        <v>5197</v>
      </c>
      <c r="N18772">
        <v>0</v>
      </c>
      <c r="O18772">
        <v>6</v>
      </c>
    </row>
    <row r="18773" spans="1:15" x14ac:dyDescent="0.3">
      <c r="A18773" t="s">
        <v>14</v>
      </c>
      <c r="B18773">
        <v>0</v>
      </c>
      <c r="C18773">
        <v>1</v>
      </c>
      <c r="D18773" t="s">
        <v>14</v>
      </c>
      <c r="E18773" t="s">
        <v>14619</v>
      </c>
      <c r="F18773" t="s">
        <v>407</v>
      </c>
      <c r="G18773" t="s">
        <v>17</v>
      </c>
      <c r="H18773" t="s">
        <v>14921</v>
      </c>
      <c r="I18773" t="s">
        <v>26</v>
      </c>
      <c r="M18773">
        <v>5197</v>
      </c>
      <c r="N18773">
        <v>0</v>
      </c>
      <c r="O18773">
        <v>6</v>
      </c>
    </row>
    <row r="18774" spans="1:15" x14ac:dyDescent="0.3">
      <c r="E18774" t="s">
        <v>14619</v>
      </c>
      <c r="F18774" t="s">
        <v>14925</v>
      </c>
      <c r="G18774" t="s">
        <v>14</v>
      </c>
      <c r="H18774" t="s">
        <v>14926</v>
      </c>
      <c r="I18774" t="s">
        <v>22</v>
      </c>
      <c r="M18774">
        <v>5197</v>
      </c>
      <c r="N18774">
        <v>52</v>
      </c>
      <c r="O18774">
        <v>58</v>
      </c>
    </row>
    <row r="18775" spans="1:15" x14ac:dyDescent="0.3">
      <c r="E18775" t="s">
        <v>14619</v>
      </c>
      <c r="F18775" t="s">
        <v>14922</v>
      </c>
      <c r="G18775" t="s">
        <v>17</v>
      </c>
      <c r="H18775" t="s">
        <v>14923</v>
      </c>
      <c r="I18775" t="s">
        <v>19</v>
      </c>
      <c r="M18775">
        <v>5197</v>
      </c>
      <c r="N18775">
        <v>74</v>
      </c>
      <c r="O18775">
        <v>87</v>
      </c>
    </row>
    <row r="18776" spans="1:15" x14ac:dyDescent="0.3">
      <c r="A18776" t="s">
        <v>51</v>
      </c>
      <c r="B18776">
        <v>1</v>
      </c>
      <c r="C18776">
        <v>1</v>
      </c>
      <c r="D18776">
        <v>1</v>
      </c>
      <c r="E18776" t="s">
        <v>14619</v>
      </c>
      <c r="F18776" t="s">
        <v>14922</v>
      </c>
      <c r="G18776" t="s">
        <v>51</v>
      </c>
      <c r="H18776" t="s">
        <v>14923</v>
      </c>
      <c r="I18776" t="s">
        <v>26</v>
      </c>
      <c r="M18776">
        <v>5197</v>
      </c>
      <c r="N18776">
        <v>74</v>
      </c>
      <c r="O18776">
        <v>87</v>
      </c>
    </row>
    <row r="18777" spans="1:15" x14ac:dyDescent="0.3">
      <c r="E18777" t="s">
        <v>14619</v>
      </c>
      <c r="F18777" t="s">
        <v>14432</v>
      </c>
      <c r="G18777" t="s">
        <v>51</v>
      </c>
      <c r="H18777" t="s">
        <v>14924</v>
      </c>
      <c r="I18777" t="s">
        <v>52</v>
      </c>
      <c r="J18777" t="s">
        <v>60</v>
      </c>
      <c r="M18777">
        <v>5197</v>
      </c>
      <c r="N18777">
        <v>79</v>
      </c>
      <c r="O18777">
        <v>87</v>
      </c>
    </row>
    <row r="18778" spans="1:15" x14ac:dyDescent="0.3">
      <c r="E18778" t="s">
        <v>14619</v>
      </c>
      <c r="F18778" t="s">
        <v>14620</v>
      </c>
      <c r="G18778" t="s">
        <v>23</v>
      </c>
      <c r="H18778" t="s">
        <v>14929</v>
      </c>
      <c r="I18778" t="s">
        <v>26</v>
      </c>
      <c r="M18778">
        <v>5198</v>
      </c>
      <c r="N18778">
        <v>0</v>
      </c>
      <c r="O18778">
        <v>5</v>
      </c>
    </row>
    <row r="18779" spans="1:15" x14ac:dyDescent="0.3">
      <c r="E18779" t="s">
        <v>14619</v>
      </c>
      <c r="F18779" t="s">
        <v>14620</v>
      </c>
      <c r="G18779" t="s">
        <v>14</v>
      </c>
      <c r="H18779" t="s">
        <v>14929</v>
      </c>
      <c r="I18779" t="s">
        <v>19</v>
      </c>
      <c r="M18779">
        <v>5198</v>
      </c>
      <c r="N18779">
        <v>0</v>
      </c>
      <c r="O18779">
        <v>5</v>
      </c>
    </row>
    <row r="18780" spans="1:15" x14ac:dyDescent="0.3">
      <c r="A18780" t="s">
        <v>14</v>
      </c>
      <c r="B18780">
        <v>1</v>
      </c>
      <c r="C18780">
        <v>1</v>
      </c>
      <c r="D18780">
        <v>1</v>
      </c>
      <c r="E18780" t="s">
        <v>14619</v>
      </c>
      <c r="F18780" t="s">
        <v>14927</v>
      </c>
      <c r="G18780" t="s">
        <v>14</v>
      </c>
      <c r="H18780" t="s">
        <v>14928</v>
      </c>
      <c r="I18780" t="s">
        <v>19</v>
      </c>
      <c r="M18780">
        <v>5198</v>
      </c>
      <c r="N18780">
        <v>58</v>
      </c>
      <c r="O18780">
        <v>73</v>
      </c>
    </row>
    <row r="18781" spans="1:15" x14ac:dyDescent="0.3">
      <c r="A18781" t="s">
        <v>14</v>
      </c>
      <c r="B18781">
        <v>1</v>
      </c>
      <c r="C18781">
        <v>1</v>
      </c>
      <c r="D18781">
        <v>1</v>
      </c>
      <c r="E18781" t="s">
        <v>14619</v>
      </c>
      <c r="F18781" t="s">
        <v>14930</v>
      </c>
      <c r="G18781" t="s">
        <v>14</v>
      </c>
      <c r="H18781" t="s">
        <v>14931</v>
      </c>
      <c r="I18781" t="s">
        <v>270</v>
      </c>
      <c r="J18781" t="s">
        <v>1017</v>
      </c>
      <c r="K18781" t="s">
        <v>43</v>
      </c>
      <c r="M18781">
        <v>5198</v>
      </c>
      <c r="N18781">
        <v>67</v>
      </c>
      <c r="O18781">
        <v>73</v>
      </c>
    </row>
    <row r="18782" spans="1:15" x14ac:dyDescent="0.3">
      <c r="E18782" t="s">
        <v>14496</v>
      </c>
      <c r="F18782" t="s">
        <v>14937</v>
      </c>
      <c r="G18782" t="s">
        <v>14</v>
      </c>
      <c r="H18782" t="s">
        <v>14938</v>
      </c>
      <c r="I18782" t="s">
        <v>19</v>
      </c>
      <c r="M18782">
        <v>5199</v>
      </c>
      <c r="N18782">
        <v>10</v>
      </c>
      <c r="O18782">
        <v>21</v>
      </c>
    </row>
    <row r="18783" spans="1:15" x14ac:dyDescent="0.3">
      <c r="A18783" t="s">
        <v>14</v>
      </c>
      <c r="B18783">
        <v>1</v>
      </c>
      <c r="C18783">
        <v>1</v>
      </c>
      <c r="D18783">
        <v>1</v>
      </c>
      <c r="E18783" t="s">
        <v>14496</v>
      </c>
      <c r="F18783" t="s">
        <v>14808</v>
      </c>
      <c r="G18783" t="s">
        <v>14</v>
      </c>
      <c r="H18783" t="s">
        <v>14932</v>
      </c>
      <c r="I18783" t="s">
        <v>35</v>
      </c>
      <c r="J18783" t="s">
        <v>32</v>
      </c>
      <c r="M18783">
        <v>5199</v>
      </c>
      <c r="N18783">
        <v>147</v>
      </c>
      <c r="O18783">
        <v>150</v>
      </c>
    </row>
    <row r="18784" spans="1:15" x14ac:dyDescent="0.3">
      <c r="A18784" t="s">
        <v>14</v>
      </c>
      <c r="B18784">
        <v>1</v>
      </c>
      <c r="C18784">
        <v>1</v>
      </c>
      <c r="D18784">
        <v>1</v>
      </c>
      <c r="E18784" t="s">
        <v>14496</v>
      </c>
      <c r="F18784" t="s">
        <v>14497</v>
      </c>
      <c r="G18784" t="s">
        <v>14</v>
      </c>
      <c r="H18784" t="s">
        <v>14936</v>
      </c>
      <c r="I18784" t="s">
        <v>22</v>
      </c>
      <c r="M18784">
        <v>5199</v>
      </c>
      <c r="N18784">
        <v>339</v>
      </c>
      <c r="O18784">
        <v>342</v>
      </c>
    </row>
    <row r="18785" spans="1:15" x14ac:dyDescent="0.3">
      <c r="E18785" t="s">
        <v>14496</v>
      </c>
      <c r="F18785" t="s">
        <v>14504</v>
      </c>
      <c r="G18785" t="s">
        <v>14</v>
      </c>
      <c r="H18785" t="s">
        <v>14935</v>
      </c>
      <c r="I18785" t="s">
        <v>22</v>
      </c>
      <c r="M18785">
        <v>5199</v>
      </c>
      <c r="N18785">
        <v>392</v>
      </c>
      <c r="O18785">
        <v>400</v>
      </c>
    </row>
    <row r="18786" spans="1:15" x14ac:dyDescent="0.3">
      <c r="A18786" t="s">
        <v>14</v>
      </c>
      <c r="B18786">
        <v>0</v>
      </c>
      <c r="C18786">
        <v>1</v>
      </c>
      <c r="D18786" t="s">
        <v>14</v>
      </c>
      <c r="E18786" t="s">
        <v>14496</v>
      </c>
      <c r="F18786" t="s">
        <v>14933</v>
      </c>
      <c r="G18786" t="s">
        <v>23</v>
      </c>
      <c r="H18786" t="s">
        <v>14934</v>
      </c>
      <c r="I18786" t="s">
        <v>26</v>
      </c>
      <c r="M18786">
        <v>5199</v>
      </c>
      <c r="N18786">
        <v>402</v>
      </c>
      <c r="O18786">
        <v>407</v>
      </c>
    </row>
    <row r="18787" spans="1:15" x14ac:dyDescent="0.3">
      <c r="E18787" t="s">
        <v>14496</v>
      </c>
      <c r="F18787" t="s">
        <v>14933</v>
      </c>
      <c r="G18787" t="s">
        <v>14</v>
      </c>
      <c r="H18787" t="s">
        <v>14934</v>
      </c>
      <c r="I18787" t="s">
        <v>19</v>
      </c>
      <c r="M18787">
        <v>5199</v>
      </c>
      <c r="N18787">
        <v>402</v>
      </c>
      <c r="O18787">
        <v>407</v>
      </c>
    </row>
    <row r="18788" spans="1:15" x14ac:dyDescent="0.3">
      <c r="A18788" t="s">
        <v>14</v>
      </c>
      <c r="B18788">
        <v>1</v>
      </c>
      <c r="C18788">
        <v>1</v>
      </c>
      <c r="D18788">
        <v>1</v>
      </c>
      <c r="E18788" t="s">
        <v>14496</v>
      </c>
      <c r="F18788" t="s">
        <v>14939</v>
      </c>
      <c r="G18788" t="s">
        <v>14</v>
      </c>
      <c r="H18788" t="s">
        <v>14940</v>
      </c>
      <c r="I18788" t="s">
        <v>22</v>
      </c>
      <c r="M18788">
        <v>5199</v>
      </c>
      <c r="N18788">
        <v>418</v>
      </c>
      <c r="O18788">
        <v>424</v>
      </c>
    </row>
    <row r="18789" spans="1:15" x14ac:dyDescent="0.3">
      <c r="E18789" t="s">
        <v>14496</v>
      </c>
      <c r="F18789" t="s">
        <v>14937</v>
      </c>
      <c r="G18789" t="s">
        <v>14</v>
      </c>
      <c r="H18789" t="s">
        <v>14938</v>
      </c>
      <c r="I18789" t="s">
        <v>19</v>
      </c>
      <c r="M18789">
        <v>5200</v>
      </c>
      <c r="N18789">
        <v>10</v>
      </c>
      <c r="O18789">
        <v>21</v>
      </c>
    </row>
    <row r="18790" spans="1:15" x14ac:dyDescent="0.3">
      <c r="A18790" t="s">
        <v>14</v>
      </c>
      <c r="B18790">
        <v>1</v>
      </c>
      <c r="C18790">
        <v>1</v>
      </c>
      <c r="D18790">
        <v>1</v>
      </c>
      <c r="E18790" t="s">
        <v>14496</v>
      </c>
      <c r="F18790" t="s">
        <v>14808</v>
      </c>
      <c r="G18790" t="s">
        <v>14</v>
      </c>
      <c r="H18790" t="s">
        <v>14932</v>
      </c>
      <c r="I18790" t="s">
        <v>35</v>
      </c>
      <c r="J18790" t="s">
        <v>32</v>
      </c>
      <c r="M18790">
        <v>5200</v>
      </c>
      <c r="N18790">
        <v>147</v>
      </c>
      <c r="O18790">
        <v>150</v>
      </c>
    </row>
    <row r="18791" spans="1:15" x14ac:dyDescent="0.3">
      <c r="A18791" t="s">
        <v>14</v>
      </c>
      <c r="B18791">
        <v>1</v>
      </c>
      <c r="C18791">
        <v>1</v>
      </c>
      <c r="D18791">
        <v>1</v>
      </c>
      <c r="E18791" t="s">
        <v>14496</v>
      </c>
      <c r="F18791" t="s">
        <v>14497</v>
      </c>
      <c r="G18791" t="s">
        <v>14</v>
      </c>
      <c r="H18791" t="s">
        <v>14936</v>
      </c>
      <c r="I18791" t="s">
        <v>22</v>
      </c>
      <c r="M18791">
        <v>5200</v>
      </c>
      <c r="N18791">
        <v>339</v>
      </c>
      <c r="O18791">
        <v>342</v>
      </c>
    </row>
    <row r="18792" spans="1:15" x14ac:dyDescent="0.3">
      <c r="E18792" t="s">
        <v>14496</v>
      </c>
      <c r="F18792" t="s">
        <v>14504</v>
      </c>
      <c r="G18792" t="s">
        <v>14</v>
      </c>
      <c r="H18792" t="s">
        <v>14935</v>
      </c>
      <c r="I18792" t="s">
        <v>22</v>
      </c>
      <c r="M18792">
        <v>5200</v>
      </c>
      <c r="N18792">
        <v>392</v>
      </c>
      <c r="O18792">
        <v>400</v>
      </c>
    </row>
    <row r="18793" spans="1:15" x14ac:dyDescent="0.3">
      <c r="A18793" t="s">
        <v>14</v>
      </c>
      <c r="B18793">
        <v>0</v>
      </c>
      <c r="C18793">
        <v>1</v>
      </c>
      <c r="D18793" t="s">
        <v>14</v>
      </c>
      <c r="E18793" t="s">
        <v>14496</v>
      </c>
      <c r="F18793" t="s">
        <v>14933</v>
      </c>
      <c r="G18793" t="s">
        <v>23</v>
      </c>
      <c r="H18793" t="s">
        <v>14934</v>
      </c>
      <c r="I18793" t="s">
        <v>26</v>
      </c>
      <c r="M18793">
        <v>5200</v>
      </c>
      <c r="N18793">
        <v>402</v>
      </c>
      <c r="O18793">
        <v>407</v>
      </c>
    </row>
    <row r="18794" spans="1:15" x14ac:dyDescent="0.3">
      <c r="E18794" t="s">
        <v>14496</v>
      </c>
      <c r="F18794" t="s">
        <v>14933</v>
      </c>
      <c r="G18794" t="s">
        <v>14</v>
      </c>
      <c r="H18794" t="s">
        <v>14934</v>
      </c>
      <c r="I18794" t="s">
        <v>19</v>
      </c>
      <c r="M18794">
        <v>5200</v>
      </c>
      <c r="N18794">
        <v>402</v>
      </c>
      <c r="O18794">
        <v>407</v>
      </c>
    </row>
    <row r="18795" spans="1:15" x14ac:dyDescent="0.3">
      <c r="A18795" t="s">
        <v>14</v>
      </c>
      <c r="B18795">
        <v>1</v>
      </c>
      <c r="C18795">
        <v>1</v>
      </c>
      <c r="D18795">
        <v>1</v>
      </c>
      <c r="E18795" t="s">
        <v>14496</v>
      </c>
      <c r="F18795" t="s">
        <v>14939</v>
      </c>
      <c r="G18795" t="s">
        <v>14</v>
      </c>
      <c r="H18795" t="s">
        <v>14940</v>
      </c>
      <c r="I18795" t="s">
        <v>22</v>
      </c>
      <c r="M18795">
        <v>5200</v>
      </c>
      <c r="N18795">
        <v>418</v>
      </c>
      <c r="O18795">
        <v>424</v>
      </c>
    </row>
    <row r="18796" spans="1:15" x14ac:dyDescent="0.3">
      <c r="E18796" t="s">
        <v>14941</v>
      </c>
      <c r="F18796" t="s">
        <v>14945</v>
      </c>
      <c r="G18796" t="s">
        <v>23</v>
      </c>
      <c r="H18796" t="s">
        <v>14946</v>
      </c>
      <c r="I18796" t="s">
        <v>52</v>
      </c>
      <c r="J18796" t="s">
        <v>117</v>
      </c>
      <c r="M18796">
        <v>5201</v>
      </c>
      <c r="N18796">
        <v>3</v>
      </c>
      <c r="O18796">
        <v>22</v>
      </c>
    </row>
    <row r="18797" spans="1:15" x14ac:dyDescent="0.3">
      <c r="A18797" t="s">
        <v>14</v>
      </c>
      <c r="B18797">
        <v>1</v>
      </c>
      <c r="C18797">
        <v>1</v>
      </c>
      <c r="D18797">
        <v>1</v>
      </c>
      <c r="E18797" t="s">
        <v>14941</v>
      </c>
      <c r="F18797" t="s">
        <v>14947</v>
      </c>
      <c r="G18797" t="s">
        <v>14</v>
      </c>
      <c r="H18797" t="s">
        <v>14948</v>
      </c>
      <c r="I18797" t="s">
        <v>19</v>
      </c>
      <c r="M18797">
        <v>5201</v>
      </c>
      <c r="N18797">
        <v>24</v>
      </c>
      <c r="O18797">
        <v>29</v>
      </c>
    </row>
    <row r="18798" spans="1:15" x14ac:dyDescent="0.3">
      <c r="E18798" t="s">
        <v>14941</v>
      </c>
      <c r="F18798" t="s">
        <v>14947</v>
      </c>
      <c r="G18798" t="s">
        <v>17</v>
      </c>
      <c r="H18798" t="s">
        <v>14948</v>
      </c>
      <c r="I18798" t="s">
        <v>26</v>
      </c>
      <c r="M18798">
        <v>5201</v>
      </c>
      <c r="N18798">
        <v>24</v>
      </c>
      <c r="O18798">
        <v>29</v>
      </c>
    </row>
    <row r="18799" spans="1:15" x14ac:dyDescent="0.3">
      <c r="A18799" t="s">
        <v>23</v>
      </c>
      <c r="B18799">
        <v>0</v>
      </c>
      <c r="C18799">
        <v>1</v>
      </c>
      <c r="D18799" t="s">
        <v>23</v>
      </c>
      <c r="E18799" t="s">
        <v>14941</v>
      </c>
      <c r="F18799" t="s">
        <v>14942</v>
      </c>
      <c r="G18799" t="s">
        <v>14</v>
      </c>
      <c r="H18799" t="s">
        <v>14943</v>
      </c>
      <c r="I18799" t="s">
        <v>22</v>
      </c>
      <c r="M18799">
        <v>5201</v>
      </c>
      <c r="N18799">
        <v>67</v>
      </c>
      <c r="O18799">
        <v>73</v>
      </c>
    </row>
    <row r="18800" spans="1:15" x14ac:dyDescent="0.3">
      <c r="A18800" t="s">
        <v>14</v>
      </c>
      <c r="B18800">
        <v>1</v>
      </c>
      <c r="C18800">
        <v>1</v>
      </c>
      <c r="D18800">
        <v>1</v>
      </c>
      <c r="E18800" t="s">
        <v>14941</v>
      </c>
      <c r="F18800" t="s">
        <v>14949</v>
      </c>
      <c r="G18800" t="s">
        <v>14</v>
      </c>
      <c r="H18800" t="s">
        <v>14950</v>
      </c>
      <c r="I18800" t="s">
        <v>35</v>
      </c>
      <c r="J18800" t="s">
        <v>32</v>
      </c>
      <c r="M18800">
        <v>5201</v>
      </c>
      <c r="N18800">
        <v>93</v>
      </c>
      <c r="O18800">
        <v>100</v>
      </c>
    </row>
    <row r="18801" spans="1:15" x14ac:dyDescent="0.3">
      <c r="A18801" t="s">
        <v>14</v>
      </c>
      <c r="B18801">
        <v>1</v>
      </c>
      <c r="C18801">
        <v>1</v>
      </c>
      <c r="D18801">
        <v>1</v>
      </c>
      <c r="E18801" t="s">
        <v>14941</v>
      </c>
      <c r="F18801" t="s">
        <v>2179</v>
      </c>
      <c r="G18801" t="s">
        <v>14</v>
      </c>
      <c r="H18801" t="s">
        <v>14952</v>
      </c>
      <c r="I18801" t="s">
        <v>35</v>
      </c>
      <c r="J18801" t="s">
        <v>32</v>
      </c>
      <c r="M18801">
        <v>5201</v>
      </c>
      <c r="N18801">
        <v>110</v>
      </c>
      <c r="O18801">
        <v>114</v>
      </c>
    </row>
    <row r="18802" spans="1:15" x14ac:dyDescent="0.3">
      <c r="A18802" t="s">
        <v>23</v>
      </c>
      <c r="B18802">
        <v>0</v>
      </c>
      <c r="C18802">
        <v>0</v>
      </c>
      <c r="D18802">
        <v>1</v>
      </c>
      <c r="E18802" t="s">
        <v>14941</v>
      </c>
      <c r="F18802" t="s">
        <v>5497</v>
      </c>
      <c r="G18802" t="s">
        <v>23</v>
      </c>
      <c r="H18802" t="s">
        <v>14944</v>
      </c>
      <c r="I18802" t="s">
        <v>26</v>
      </c>
      <c r="M18802">
        <v>5201</v>
      </c>
      <c r="N18802">
        <v>149</v>
      </c>
      <c r="O18802">
        <v>155</v>
      </c>
    </row>
    <row r="18803" spans="1:15" x14ac:dyDescent="0.3">
      <c r="E18803" t="s">
        <v>14941</v>
      </c>
      <c r="F18803" t="s">
        <v>14951</v>
      </c>
      <c r="G18803" t="s">
        <v>17</v>
      </c>
      <c r="H18803" t="s">
        <v>14944</v>
      </c>
      <c r="I18803" t="s">
        <v>19</v>
      </c>
      <c r="M18803">
        <v>5201</v>
      </c>
      <c r="N18803">
        <v>149</v>
      </c>
      <c r="O18803">
        <v>164</v>
      </c>
    </row>
    <row r="18804" spans="1:15" x14ac:dyDescent="0.3">
      <c r="E18804" t="s">
        <v>14941</v>
      </c>
      <c r="F18804" t="s">
        <v>14947</v>
      </c>
      <c r="G18804" t="s">
        <v>17</v>
      </c>
      <c r="H18804" t="s">
        <v>14954</v>
      </c>
      <c r="I18804" t="s">
        <v>26</v>
      </c>
      <c r="M18804">
        <v>5202</v>
      </c>
      <c r="N18804">
        <v>10</v>
      </c>
      <c r="O18804">
        <v>15</v>
      </c>
    </row>
    <row r="18805" spans="1:15" x14ac:dyDescent="0.3">
      <c r="A18805" t="s">
        <v>14</v>
      </c>
      <c r="B18805">
        <v>1</v>
      </c>
      <c r="C18805">
        <v>1</v>
      </c>
      <c r="D18805">
        <v>1</v>
      </c>
      <c r="E18805" t="s">
        <v>14941</v>
      </c>
      <c r="F18805" t="s">
        <v>14947</v>
      </c>
      <c r="G18805" t="s">
        <v>14</v>
      </c>
      <c r="H18805" t="s">
        <v>14954</v>
      </c>
      <c r="I18805" t="s">
        <v>19</v>
      </c>
      <c r="M18805">
        <v>5202</v>
      </c>
      <c r="N18805">
        <v>10</v>
      </c>
      <c r="O18805">
        <v>15</v>
      </c>
    </row>
    <row r="18806" spans="1:15" x14ac:dyDescent="0.3">
      <c r="A18806" t="s">
        <v>237</v>
      </c>
      <c r="B18806">
        <v>0</v>
      </c>
      <c r="E18806" t="s">
        <v>14941</v>
      </c>
      <c r="F18806" t="s">
        <v>14956</v>
      </c>
      <c r="G18806" t="s">
        <v>17</v>
      </c>
      <c r="H18806" t="s">
        <v>14957</v>
      </c>
      <c r="I18806" t="s">
        <v>22</v>
      </c>
      <c r="M18806">
        <v>5202</v>
      </c>
      <c r="N18806">
        <v>70</v>
      </c>
      <c r="O18806">
        <v>86</v>
      </c>
    </row>
    <row r="18807" spans="1:15" x14ac:dyDescent="0.3">
      <c r="A18807" t="s">
        <v>14</v>
      </c>
      <c r="B18807">
        <v>0</v>
      </c>
      <c r="C18807">
        <v>1</v>
      </c>
      <c r="D18807" t="s">
        <v>14</v>
      </c>
      <c r="E18807" t="s">
        <v>14941</v>
      </c>
      <c r="F18807" t="s">
        <v>14949</v>
      </c>
      <c r="G18807" t="s">
        <v>23</v>
      </c>
      <c r="H18807" t="s">
        <v>14955</v>
      </c>
      <c r="I18807" t="s">
        <v>26</v>
      </c>
      <c r="M18807">
        <v>5202</v>
      </c>
      <c r="N18807">
        <v>88</v>
      </c>
      <c r="O18807">
        <v>95</v>
      </c>
    </row>
    <row r="18808" spans="1:15" x14ac:dyDescent="0.3">
      <c r="E18808" t="s">
        <v>14941</v>
      </c>
      <c r="F18808" t="s">
        <v>14949</v>
      </c>
      <c r="G18808" t="s">
        <v>14</v>
      </c>
      <c r="H18808" t="s">
        <v>14955</v>
      </c>
      <c r="I18808" t="s">
        <v>31</v>
      </c>
      <c r="J18808" t="s">
        <v>32</v>
      </c>
      <c r="M18808">
        <v>5202</v>
      </c>
      <c r="N18808">
        <v>88</v>
      </c>
      <c r="O18808">
        <v>95</v>
      </c>
    </row>
    <row r="18809" spans="1:15" x14ac:dyDescent="0.3">
      <c r="A18809" t="s">
        <v>51</v>
      </c>
      <c r="B18809">
        <v>1</v>
      </c>
      <c r="C18809">
        <v>1</v>
      </c>
      <c r="D18809">
        <v>1</v>
      </c>
      <c r="E18809" t="s">
        <v>14941</v>
      </c>
      <c r="F18809" t="s">
        <v>14964</v>
      </c>
      <c r="G18809" t="s">
        <v>51</v>
      </c>
      <c r="H18809" t="s">
        <v>14965</v>
      </c>
      <c r="I18809" t="s">
        <v>35</v>
      </c>
      <c r="J18809" t="s">
        <v>1555</v>
      </c>
      <c r="M18809">
        <v>5202</v>
      </c>
      <c r="N18809">
        <v>105</v>
      </c>
      <c r="O18809">
        <v>124</v>
      </c>
    </row>
    <row r="18810" spans="1:15" x14ac:dyDescent="0.3">
      <c r="A18810" t="s">
        <v>14</v>
      </c>
      <c r="B18810">
        <v>1</v>
      </c>
      <c r="C18810">
        <v>1</v>
      </c>
      <c r="D18810">
        <v>1</v>
      </c>
      <c r="E18810" t="s">
        <v>14941</v>
      </c>
      <c r="F18810" t="s">
        <v>2179</v>
      </c>
      <c r="G18810" t="s">
        <v>14</v>
      </c>
      <c r="H18810" t="s">
        <v>14953</v>
      </c>
      <c r="I18810" t="s">
        <v>35</v>
      </c>
      <c r="J18810" t="s">
        <v>32</v>
      </c>
      <c r="M18810">
        <v>5202</v>
      </c>
      <c r="N18810">
        <v>163</v>
      </c>
      <c r="O18810">
        <v>167</v>
      </c>
    </row>
    <row r="18811" spans="1:15" x14ac:dyDescent="0.3">
      <c r="E18811" t="s">
        <v>14941</v>
      </c>
      <c r="F18811" t="s">
        <v>14960</v>
      </c>
      <c r="G18811" t="s">
        <v>17</v>
      </c>
      <c r="H18811" t="s">
        <v>14961</v>
      </c>
      <c r="I18811" t="s">
        <v>19</v>
      </c>
      <c r="M18811">
        <v>5202</v>
      </c>
      <c r="N18811">
        <v>193</v>
      </c>
      <c r="O18811">
        <v>217</v>
      </c>
    </row>
    <row r="18812" spans="1:15" x14ac:dyDescent="0.3">
      <c r="A18812" t="s">
        <v>237</v>
      </c>
      <c r="B18812">
        <v>0</v>
      </c>
      <c r="E18812" t="s">
        <v>14941</v>
      </c>
      <c r="F18812" t="s">
        <v>14962</v>
      </c>
      <c r="G18812" t="s">
        <v>17</v>
      </c>
      <c r="H18812" t="s">
        <v>14963</v>
      </c>
      <c r="I18812" t="s">
        <v>26</v>
      </c>
      <c r="M18812">
        <v>5202</v>
      </c>
      <c r="N18812">
        <v>193</v>
      </c>
      <c r="O18812">
        <v>198</v>
      </c>
    </row>
    <row r="18813" spans="1:15" x14ac:dyDescent="0.3">
      <c r="A18813" t="s">
        <v>14</v>
      </c>
      <c r="B18813">
        <v>1</v>
      </c>
      <c r="C18813">
        <v>1</v>
      </c>
      <c r="D18813">
        <v>1</v>
      </c>
      <c r="E18813" t="s">
        <v>14941</v>
      </c>
      <c r="F18813" t="s">
        <v>14806</v>
      </c>
      <c r="G18813" t="s">
        <v>14</v>
      </c>
      <c r="H18813" t="s">
        <v>14958</v>
      </c>
      <c r="I18813" t="s">
        <v>270</v>
      </c>
      <c r="J18813" t="s">
        <v>32</v>
      </c>
      <c r="M18813">
        <v>5202</v>
      </c>
      <c r="N18813">
        <v>211</v>
      </c>
      <c r="O18813">
        <v>217</v>
      </c>
    </row>
    <row r="18814" spans="1:15" x14ac:dyDescent="0.3">
      <c r="A18814" t="s">
        <v>14</v>
      </c>
      <c r="B18814">
        <v>1</v>
      </c>
      <c r="C18814">
        <v>1</v>
      </c>
      <c r="D18814">
        <v>1</v>
      </c>
      <c r="E18814" t="s">
        <v>14941</v>
      </c>
      <c r="F18814" t="s">
        <v>14947</v>
      </c>
      <c r="G18814" t="s">
        <v>14</v>
      </c>
      <c r="H18814" t="s">
        <v>14959</v>
      </c>
      <c r="I18814" t="s">
        <v>19</v>
      </c>
      <c r="M18814">
        <v>5202</v>
      </c>
      <c r="N18814">
        <v>270</v>
      </c>
      <c r="O18814">
        <v>275</v>
      </c>
    </row>
    <row r="18815" spans="1:15" x14ac:dyDescent="0.3">
      <c r="E18815" t="s">
        <v>14941</v>
      </c>
      <c r="F18815" t="s">
        <v>14947</v>
      </c>
      <c r="G18815" t="s">
        <v>17</v>
      </c>
      <c r="H18815" t="s">
        <v>14959</v>
      </c>
      <c r="I18815" t="s">
        <v>26</v>
      </c>
      <c r="M18815">
        <v>5202</v>
      </c>
      <c r="N18815">
        <v>270</v>
      </c>
      <c r="O18815">
        <v>275</v>
      </c>
    </row>
    <row r="18816" spans="1:15" x14ac:dyDescent="0.3">
      <c r="E18816" t="s">
        <v>14619</v>
      </c>
      <c r="F18816" t="s">
        <v>14978</v>
      </c>
      <c r="G18816" t="s">
        <v>14</v>
      </c>
      <c r="H18816" t="s">
        <v>14979</v>
      </c>
      <c r="I18816" t="s">
        <v>19</v>
      </c>
      <c r="M18816">
        <v>5203</v>
      </c>
      <c r="N18816">
        <v>0</v>
      </c>
      <c r="O18816">
        <v>10</v>
      </c>
    </row>
    <row r="18817" spans="1:15" x14ac:dyDescent="0.3">
      <c r="E18817" t="s">
        <v>14619</v>
      </c>
      <c r="F18817" t="s">
        <v>14980</v>
      </c>
      <c r="G18817" t="s">
        <v>14</v>
      </c>
      <c r="H18817" t="s">
        <v>14981</v>
      </c>
      <c r="I18817" t="s">
        <v>52</v>
      </c>
      <c r="J18817" t="s">
        <v>32</v>
      </c>
      <c r="M18817">
        <v>5203</v>
      </c>
      <c r="N18817">
        <v>0</v>
      </c>
      <c r="O18817">
        <v>2</v>
      </c>
    </row>
    <row r="18818" spans="1:15" x14ac:dyDescent="0.3">
      <c r="E18818" t="s">
        <v>14619</v>
      </c>
      <c r="F18818" t="s">
        <v>14971</v>
      </c>
      <c r="G18818" t="s">
        <v>51</v>
      </c>
      <c r="H18818" t="s">
        <v>14972</v>
      </c>
      <c r="I18818" t="s">
        <v>26</v>
      </c>
      <c r="M18818">
        <v>5203</v>
      </c>
      <c r="N18818">
        <v>11</v>
      </c>
      <c r="O18818">
        <v>13</v>
      </c>
    </row>
    <row r="18819" spans="1:15" x14ac:dyDescent="0.3">
      <c r="E18819" t="s">
        <v>14619</v>
      </c>
      <c r="F18819" t="s">
        <v>14971</v>
      </c>
      <c r="G18819" t="s">
        <v>17</v>
      </c>
      <c r="H18819" t="s">
        <v>14972</v>
      </c>
      <c r="I18819" t="s">
        <v>19</v>
      </c>
      <c r="M18819">
        <v>5203</v>
      </c>
      <c r="N18819">
        <v>11</v>
      </c>
      <c r="O18819">
        <v>13</v>
      </c>
    </row>
    <row r="18820" spans="1:15" x14ac:dyDescent="0.3">
      <c r="A18820" t="s">
        <v>14</v>
      </c>
      <c r="B18820">
        <v>1</v>
      </c>
      <c r="C18820">
        <v>1</v>
      </c>
      <c r="D18820">
        <v>1</v>
      </c>
      <c r="E18820" t="s">
        <v>14619</v>
      </c>
      <c r="F18820" t="s">
        <v>14966</v>
      </c>
      <c r="G18820" t="s">
        <v>14</v>
      </c>
      <c r="H18820" t="s">
        <v>14968</v>
      </c>
      <c r="I18820" t="s">
        <v>22</v>
      </c>
      <c r="M18820">
        <v>5203</v>
      </c>
      <c r="N18820">
        <v>56</v>
      </c>
      <c r="O18820">
        <v>65</v>
      </c>
    </row>
    <row r="18821" spans="1:15" x14ac:dyDescent="0.3">
      <c r="A18821" t="s">
        <v>14</v>
      </c>
      <c r="B18821">
        <v>1</v>
      </c>
      <c r="C18821">
        <v>1</v>
      </c>
      <c r="D18821">
        <v>1</v>
      </c>
      <c r="E18821" t="s">
        <v>14619</v>
      </c>
      <c r="F18821" t="s">
        <v>14975</v>
      </c>
      <c r="G18821" t="s">
        <v>14</v>
      </c>
      <c r="H18821" t="s">
        <v>14976</v>
      </c>
      <c r="I18821" t="s">
        <v>22</v>
      </c>
      <c r="M18821">
        <v>5203</v>
      </c>
      <c r="N18821">
        <v>81</v>
      </c>
      <c r="O18821">
        <v>93</v>
      </c>
    </row>
    <row r="18822" spans="1:15" x14ac:dyDescent="0.3">
      <c r="A18822" t="s">
        <v>51</v>
      </c>
      <c r="B18822">
        <v>1</v>
      </c>
      <c r="C18822">
        <v>1</v>
      </c>
      <c r="D18822">
        <v>1</v>
      </c>
      <c r="E18822" t="s">
        <v>14619</v>
      </c>
      <c r="F18822" t="s">
        <v>14969</v>
      </c>
      <c r="G18822" t="s">
        <v>51</v>
      </c>
      <c r="H18822" t="s">
        <v>14970</v>
      </c>
      <c r="I18822" t="s">
        <v>35</v>
      </c>
      <c r="J18822" t="s">
        <v>1555</v>
      </c>
      <c r="M18822">
        <v>5203</v>
      </c>
      <c r="N18822">
        <v>135</v>
      </c>
      <c r="O18822">
        <v>158</v>
      </c>
    </row>
    <row r="18823" spans="1:15" x14ac:dyDescent="0.3">
      <c r="A18823" t="s">
        <v>14</v>
      </c>
      <c r="B18823">
        <v>1</v>
      </c>
      <c r="C18823">
        <v>1</v>
      </c>
      <c r="D18823">
        <v>1</v>
      </c>
      <c r="E18823" t="s">
        <v>14619</v>
      </c>
      <c r="F18823" t="s">
        <v>14973</v>
      </c>
      <c r="G18823" t="s">
        <v>14</v>
      </c>
      <c r="H18823" t="s">
        <v>14974</v>
      </c>
      <c r="I18823" t="s">
        <v>22</v>
      </c>
      <c r="M18823">
        <v>5203</v>
      </c>
      <c r="N18823">
        <v>170</v>
      </c>
      <c r="O18823">
        <v>180</v>
      </c>
    </row>
    <row r="18824" spans="1:15" x14ac:dyDescent="0.3">
      <c r="E18824" t="s">
        <v>14619</v>
      </c>
      <c r="F18824" t="s">
        <v>448</v>
      </c>
      <c r="G18824" t="s">
        <v>23</v>
      </c>
      <c r="H18824" t="s">
        <v>14977</v>
      </c>
      <c r="I18824" t="s">
        <v>52</v>
      </c>
      <c r="J18824" t="s">
        <v>450</v>
      </c>
      <c r="M18824">
        <v>5203</v>
      </c>
      <c r="N18824">
        <v>213</v>
      </c>
      <c r="O18824">
        <v>218</v>
      </c>
    </row>
    <row r="18825" spans="1:15" x14ac:dyDescent="0.3">
      <c r="A18825" t="s">
        <v>14</v>
      </c>
      <c r="B18825">
        <v>1</v>
      </c>
      <c r="C18825">
        <v>1</v>
      </c>
      <c r="D18825">
        <v>1</v>
      </c>
      <c r="E18825" t="s">
        <v>14619</v>
      </c>
      <c r="F18825" t="s">
        <v>14966</v>
      </c>
      <c r="G18825" t="s">
        <v>14</v>
      </c>
      <c r="H18825" t="s">
        <v>14967</v>
      </c>
      <c r="I18825" t="s">
        <v>22</v>
      </c>
      <c r="M18825">
        <v>5203</v>
      </c>
      <c r="N18825">
        <v>267</v>
      </c>
      <c r="O18825">
        <v>276</v>
      </c>
    </row>
    <row r="18826" spans="1:15" x14ac:dyDescent="0.3">
      <c r="A18826" t="s">
        <v>14</v>
      </c>
      <c r="B18826">
        <v>1</v>
      </c>
      <c r="C18826">
        <v>1</v>
      </c>
      <c r="D18826">
        <v>1</v>
      </c>
      <c r="E18826" t="s">
        <v>14619</v>
      </c>
      <c r="F18826" t="s">
        <v>14982</v>
      </c>
      <c r="G18826" t="s">
        <v>14</v>
      </c>
      <c r="H18826" t="s">
        <v>14983</v>
      </c>
      <c r="I18826" t="s">
        <v>22</v>
      </c>
      <c r="M18826">
        <v>5203</v>
      </c>
      <c r="N18826">
        <v>340</v>
      </c>
      <c r="O18826">
        <v>345</v>
      </c>
    </row>
    <row r="18827" spans="1:15" x14ac:dyDescent="0.3">
      <c r="A18827" t="s">
        <v>14</v>
      </c>
      <c r="B18827">
        <v>1</v>
      </c>
      <c r="C18827">
        <v>1</v>
      </c>
      <c r="D18827">
        <v>1</v>
      </c>
      <c r="E18827" t="s">
        <v>14619</v>
      </c>
      <c r="F18827" t="s">
        <v>14985</v>
      </c>
      <c r="G18827" t="s">
        <v>14</v>
      </c>
      <c r="H18827" t="s">
        <v>14986</v>
      </c>
      <c r="I18827" t="s">
        <v>35</v>
      </c>
      <c r="J18827" t="s">
        <v>1017</v>
      </c>
      <c r="K18827" t="s">
        <v>43</v>
      </c>
      <c r="M18827">
        <v>5204</v>
      </c>
      <c r="N18827">
        <v>14</v>
      </c>
      <c r="O18827">
        <v>26</v>
      </c>
    </row>
    <row r="18828" spans="1:15" x14ac:dyDescent="0.3">
      <c r="E18828" t="s">
        <v>14619</v>
      </c>
      <c r="F18828" t="s">
        <v>172</v>
      </c>
      <c r="G18828" t="s">
        <v>51</v>
      </c>
      <c r="H18828" t="s">
        <v>14984</v>
      </c>
      <c r="I18828" t="s">
        <v>52</v>
      </c>
      <c r="J18828" t="s">
        <v>60</v>
      </c>
      <c r="M18828">
        <v>5204</v>
      </c>
      <c r="N18828">
        <v>76</v>
      </c>
      <c r="O18828">
        <v>84</v>
      </c>
    </row>
    <row r="18829" spans="1:15" x14ac:dyDescent="0.3">
      <c r="E18829" t="s">
        <v>14619</v>
      </c>
      <c r="F18829" t="s">
        <v>14987</v>
      </c>
      <c r="G18829" t="s">
        <v>17</v>
      </c>
      <c r="H18829" t="s">
        <v>14988</v>
      </c>
      <c r="I18829" t="s">
        <v>19</v>
      </c>
      <c r="M18829">
        <v>5204</v>
      </c>
      <c r="N18829">
        <v>177</v>
      </c>
      <c r="O18829">
        <v>185</v>
      </c>
    </row>
    <row r="18830" spans="1:15" x14ac:dyDescent="0.3">
      <c r="A18830" t="s">
        <v>237</v>
      </c>
      <c r="B18830">
        <v>0</v>
      </c>
      <c r="C18830">
        <v>0</v>
      </c>
      <c r="D18830">
        <v>0</v>
      </c>
      <c r="E18830" t="s">
        <v>14619</v>
      </c>
      <c r="F18830" t="s">
        <v>14987</v>
      </c>
      <c r="G18830" t="s">
        <v>23</v>
      </c>
      <c r="H18830" t="s">
        <v>14988</v>
      </c>
      <c r="I18830" t="s">
        <v>26</v>
      </c>
      <c r="M18830">
        <v>5204</v>
      </c>
      <c r="N18830">
        <v>177</v>
      </c>
      <c r="O18830">
        <v>185</v>
      </c>
    </row>
    <row r="18831" spans="1:15" x14ac:dyDescent="0.3">
      <c r="A18831" t="s">
        <v>14</v>
      </c>
      <c r="B18831">
        <v>1</v>
      </c>
      <c r="C18831">
        <v>1</v>
      </c>
      <c r="D18831">
        <v>1</v>
      </c>
      <c r="E18831" t="s">
        <v>14828</v>
      </c>
      <c r="F18831" t="s">
        <v>14834</v>
      </c>
      <c r="G18831" t="s">
        <v>14</v>
      </c>
      <c r="H18831" t="s">
        <v>14835</v>
      </c>
      <c r="I18831" t="s">
        <v>22</v>
      </c>
      <c r="M18831">
        <v>5205</v>
      </c>
      <c r="N18831">
        <v>0</v>
      </c>
      <c r="O18831">
        <v>7</v>
      </c>
    </row>
    <row r="18832" spans="1:15" x14ac:dyDescent="0.3">
      <c r="A18832" t="s">
        <v>14</v>
      </c>
      <c r="B18832">
        <v>1</v>
      </c>
      <c r="C18832">
        <v>1</v>
      </c>
      <c r="D18832">
        <v>1</v>
      </c>
      <c r="E18832" t="s">
        <v>14828</v>
      </c>
      <c r="F18832" t="s">
        <v>14831</v>
      </c>
      <c r="G18832" t="s">
        <v>14</v>
      </c>
      <c r="H18832" t="s">
        <v>14833</v>
      </c>
      <c r="I18832" t="s">
        <v>22</v>
      </c>
      <c r="M18832">
        <v>5205</v>
      </c>
      <c r="N18832">
        <v>17</v>
      </c>
      <c r="O18832">
        <v>24</v>
      </c>
    </row>
    <row r="18833" spans="1:15" x14ac:dyDescent="0.3">
      <c r="E18833" t="s">
        <v>14828</v>
      </c>
      <c r="F18833" t="s">
        <v>1809</v>
      </c>
      <c r="G18833" t="s">
        <v>51</v>
      </c>
      <c r="H18833" t="s">
        <v>14836</v>
      </c>
      <c r="I18833" t="s">
        <v>52</v>
      </c>
      <c r="J18833" t="s">
        <v>60</v>
      </c>
      <c r="M18833">
        <v>5205</v>
      </c>
      <c r="N18833">
        <v>28</v>
      </c>
      <c r="O18833">
        <v>34</v>
      </c>
    </row>
    <row r="18834" spans="1:15" x14ac:dyDescent="0.3">
      <c r="A18834" t="s">
        <v>14</v>
      </c>
      <c r="B18834">
        <v>1</v>
      </c>
      <c r="C18834">
        <v>1</v>
      </c>
      <c r="D18834">
        <v>1</v>
      </c>
      <c r="E18834" t="s">
        <v>14828</v>
      </c>
      <c r="F18834" t="s">
        <v>11446</v>
      </c>
      <c r="G18834" t="s">
        <v>14</v>
      </c>
      <c r="H18834" t="s">
        <v>14829</v>
      </c>
      <c r="I18834" t="s">
        <v>22</v>
      </c>
      <c r="M18834">
        <v>5205</v>
      </c>
      <c r="N18834">
        <v>40</v>
      </c>
      <c r="O18834">
        <v>44</v>
      </c>
    </row>
    <row r="18835" spans="1:15" x14ac:dyDescent="0.3">
      <c r="A18835" t="s">
        <v>14</v>
      </c>
      <c r="B18835">
        <v>1</v>
      </c>
      <c r="C18835">
        <v>1</v>
      </c>
      <c r="D18835">
        <v>1</v>
      </c>
      <c r="E18835" t="s">
        <v>14828</v>
      </c>
      <c r="F18835" t="s">
        <v>14831</v>
      </c>
      <c r="G18835" t="s">
        <v>14</v>
      </c>
      <c r="H18835" t="s">
        <v>14832</v>
      </c>
      <c r="I18835" t="s">
        <v>22</v>
      </c>
      <c r="M18835">
        <v>5205</v>
      </c>
      <c r="N18835">
        <v>46</v>
      </c>
      <c r="O18835">
        <v>53</v>
      </c>
    </row>
    <row r="18836" spans="1:15" x14ac:dyDescent="0.3">
      <c r="E18836" t="s">
        <v>14828</v>
      </c>
      <c r="F18836" t="s">
        <v>1809</v>
      </c>
      <c r="G18836" t="s">
        <v>51</v>
      </c>
      <c r="H18836" t="s">
        <v>14830</v>
      </c>
      <c r="I18836" t="s">
        <v>52</v>
      </c>
      <c r="J18836" t="s">
        <v>60</v>
      </c>
      <c r="M18836">
        <v>5205</v>
      </c>
      <c r="N18836">
        <v>101</v>
      </c>
      <c r="O18836">
        <v>107</v>
      </c>
    </row>
    <row r="18837" spans="1:15" x14ac:dyDescent="0.3">
      <c r="A18837" t="s">
        <v>14</v>
      </c>
      <c r="B18837">
        <v>1</v>
      </c>
      <c r="C18837">
        <v>1</v>
      </c>
      <c r="D18837">
        <v>1</v>
      </c>
      <c r="E18837" t="s">
        <v>14828</v>
      </c>
      <c r="F18837" t="s">
        <v>14834</v>
      </c>
      <c r="G18837" t="s">
        <v>14</v>
      </c>
      <c r="H18837" t="s">
        <v>14835</v>
      </c>
      <c r="I18837" t="s">
        <v>22</v>
      </c>
      <c r="M18837">
        <v>5206</v>
      </c>
      <c r="N18837">
        <v>0</v>
      </c>
      <c r="O18837">
        <v>7</v>
      </c>
    </row>
    <row r="18838" spans="1:15" x14ac:dyDescent="0.3">
      <c r="A18838" t="s">
        <v>14</v>
      </c>
      <c r="B18838">
        <v>1</v>
      </c>
      <c r="C18838">
        <v>1</v>
      </c>
      <c r="D18838">
        <v>1</v>
      </c>
      <c r="E18838" t="s">
        <v>14828</v>
      </c>
      <c r="F18838" t="s">
        <v>14831</v>
      </c>
      <c r="G18838" t="s">
        <v>14</v>
      </c>
      <c r="H18838" t="s">
        <v>14833</v>
      </c>
      <c r="I18838" t="s">
        <v>22</v>
      </c>
      <c r="M18838">
        <v>5206</v>
      </c>
      <c r="N18838">
        <v>17</v>
      </c>
      <c r="O18838">
        <v>24</v>
      </c>
    </row>
    <row r="18839" spans="1:15" x14ac:dyDescent="0.3">
      <c r="E18839" t="s">
        <v>14828</v>
      </c>
      <c r="F18839" t="s">
        <v>1809</v>
      </c>
      <c r="G18839" t="s">
        <v>51</v>
      </c>
      <c r="H18839" t="s">
        <v>14836</v>
      </c>
      <c r="I18839" t="s">
        <v>52</v>
      </c>
      <c r="J18839" t="s">
        <v>60</v>
      </c>
      <c r="M18839">
        <v>5206</v>
      </c>
      <c r="N18839">
        <v>28</v>
      </c>
      <c r="O18839">
        <v>34</v>
      </c>
    </row>
    <row r="18840" spans="1:15" x14ac:dyDescent="0.3">
      <c r="A18840" t="s">
        <v>14</v>
      </c>
      <c r="B18840">
        <v>1</v>
      </c>
      <c r="C18840">
        <v>1</v>
      </c>
      <c r="D18840">
        <v>1</v>
      </c>
      <c r="E18840" t="s">
        <v>14828</v>
      </c>
      <c r="F18840" t="s">
        <v>11446</v>
      </c>
      <c r="G18840" t="s">
        <v>14</v>
      </c>
      <c r="H18840" t="s">
        <v>14829</v>
      </c>
      <c r="I18840" t="s">
        <v>22</v>
      </c>
      <c r="M18840">
        <v>5206</v>
      </c>
      <c r="N18840">
        <v>40</v>
      </c>
      <c r="O18840">
        <v>44</v>
      </c>
    </row>
    <row r="18841" spans="1:15" x14ac:dyDescent="0.3">
      <c r="A18841" t="s">
        <v>14</v>
      </c>
      <c r="B18841">
        <v>1</v>
      </c>
      <c r="C18841">
        <v>1</v>
      </c>
      <c r="D18841">
        <v>1</v>
      </c>
      <c r="E18841" t="s">
        <v>14828</v>
      </c>
      <c r="F18841" t="s">
        <v>14831</v>
      </c>
      <c r="G18841" t="s">
        <v>14</v>
      </c>
      <c r="H18841" t="s">
        <v>14832</v>
      </c>
      <c r="I18841" t="s">
        <v>22</v>
      </c>
      <c r="M18841">
        <v>5206</v>
      </c>
      <c r="N18841">
        <v>46</v>
      </c>
      <c r="O18841">
        <v>53</v>
      </c>
    </row>
    <row r="18842" spans="1:15" x14ac:dyDescent="0.3">
      <c r="E18842" t="s">
        <v>14828</v>
      </c>
      <c r="F18842" t="s">
        <v>1809</v>
      </c>
      <c r="G18842" t="s">
        <v>51</v>
      </c>
      <c r="H18842" t="s">
        <v>14830</v>
      </c>
      <c r="I18842" t="s">
        <v>52</v>
      </c>
      <c r="J18842" t="s">
        <v>60</v>
      </c>
      <c r="M18842">
        <v>5206</v>
      </c>
      <c r="N18842">
        <v>101</v>
      </c>
      <c r="O18842">
        <v>107</v>
      </c>
    </row>
    <row r="18843" spans="1:15" x14ac:dyDescent="0.3">
      <c r="A18843" t="s">
        <v>14</v>
      </c>
      <c r="B18843">
        <v>1</v>
      </c>
      <c r="C18843">
        <v>1</v>
      </c>
      <c r="D18843">
        <v>1</v>
      </c>
      <c r="E18843" t="s">
        <v>14828</v>
      </c>
      <c r="F18843" t="s">
        <v>14831</v>
      </c>
      <c r="G18843" t="s">
        <v>14</v>
      </c>
      <c r="H18843" t="s">
        <v>14991</v>
      </c>
      <c r="I18843" t="s">
        <v>22</v>
      </c>
      <c r="M18843">
        <v>5207</v>
      </c>
      <c r="N18843">
        <v>0</v>
      </c>
      <c r="O18843">
        <v>7</v>
      </c>
    </row>
    <row r="18844" spans="1:15" x14ac:dyDescent="0.3">
      <c r="E18844" t="s">
        <v>14828</v>
      </c>
      <c r="F18844" t="s">
        <v>14989</v>
      </c>
      <c r="G18844" t="s">
        <v>14</v>
      </c>
      <c r="H18844" t="s">
        <v>14990</v>
      </c>
      <c r="I18844" t="s">
        <v>19</v>
      </c>
      <c r="M18844">
        <v>5207</v>
      </c>
      <c r="N18844">
        <v>18</v>
      </c>
      <c r="O18844">
        <v>24</v>
      </c>
    </row>
    <row r="18845" spans="1:15" x14ac:dyDescent="0.3">
      <c r="A18845" t="s">
        <v>14</v>
      </c>
      <c r="B18845">
        <v>0</v>
      </c>
      <c r="C18845">
        <v>1</v>
      </c>
      <c r="D18845" t="s">
        <v>14</v>
      </c>
      <c r="E18845" t="s">
        <v>14828</v>
      </c>
      <c r="F18845" t="s">
        <v>14989</v>
      </c>
      <c r="G18845" t="s">
        <v>17</v>
      </c>
      <c r="H18845" t="s">
        <v>14990</v>
      </c>
      <c r="I18845" t="s">
        <v>26</v>
      </c>
      <c r="M18845">
        <v>5207</v>
      </c>
      <c r="N18845">
        <v>18</v>
      </c>
      <c r="O18845">
        <v>24</v>
      </c>
    </row>
    <row r="18846" spans="1:15" x14ac:dyDescent="0.3">
      <c r="E18846" t="s">
        <v>14828</v>
      </c>
      <c r="F18846" t="s">
        <v>14992</v>
      </c>
      <c r="G18846" t="s">
        <v>14</v>
      </c>
      <c r="H18846" t="s">
        <v>14993</v>
      </c>
      <c r="I18846" t="s">
        <v>19</v>
      </c>
      <c r="M18846">
        <v>5207</v>
      </c>
      <c r="N18846">
        <v>60</v>
      </c>
      <c r="O18846">
        <v>70</v>
      </c>
    </row>
    <row r="18847" spans="1:15" x14ac:dyDescent="0.3">
      <c r="A18847" t="s">
        <v>237</v>
      </c>
      <c r="B18847">
        <v>0</v>
      </c>
      <c r="C18847">
        <v>0</v>
      </c>
      <c r="D18847">
        <v>0</v>
      </c>
      <c r="E18847" t="s">
        <v>14994</v>
      </c>
      <c r="F18847" t="s">
        <v>3183</v>
      </c>
      <c r="G18847" t="s">
        <v>17</v>
      </c>
      <c r="H18847" t="s">
        <v>15000</v>
      </c>
      <c r="I18847" t="s">
        <v>26</v>
      </c>
      <c r="M18847">
        <v>5208</v>
      </c>
      <c r="N18847">
        <v>3</v>
      </c>
      <c r="O18847">
        <v>9</v>
      </c>
    </row>
    <row r="18848" spans="1:15" x14ac:dyDescent="0.3">
      <c r="E18848" t="s">
        <v>14994</v>
      </c>
      <c r="F18848" t="s">
        <v>15004</v>
      </c>
      <c r="G18848" t="s">
        <v>17</v>
      </c>
      <c r="H18848" t="s">
        <v>15005</v>
      </c>
      <c r="I18848" t="s">
        <v>19</v>
      </c>
      <c r="M18848">
        <v>5208</v>
      </c>
      <c r="N18848">
        <v>28</v>
      </c>
      <c r="O18848">
        <v>43</v>
      </c>
    </row>
    <row r="18849" spans="1:15" x14ac:dyDescent="0.3">
      <c r="A18849" t="s">
        <v>14</v>
      </c>
      <c r="B18849">
        <v>1</v>
      </c>
      <c r="C18849">
        <v>1</v>
      </c>
      <c r="D18849">
        <v>1</v>
      </c>
      <c r="E18849" t="s">
        <v>14994</v>
      </c>
      <c r="F18849" t="s">
        <v>14995</v>
      </c>
      <c r="G18849" t="s">
        <v>14</v>
      </c>
      <c r="H18849" t="s">
        <v>14997</v>
      </c>
      <c r="I18849" t="s">
        <v>26</v>
      </c>
      <c r="M18849">
        <v>5208</v>
      </c>
      <c r="N18849">
        <v>37</v>
      </c>
      <c r="O18849">
        <v>43</v>
      </c>
    </row>
    <row r="18850" spans="1:15" x14ac:dyDescent="0.3">
      <c r="E18850" t="s">
        <v>14994</v>
      </c>
      <c r="F18850" t="s">
        <v>14998</v>
      </c>
      <c r="G18850" t="s">
        <v>14</v>
      </c>
      <c r="H18850" t="s">
        <v>14999</v>
      </c>
      <c r="I18850" t="s">
        <v>19</v>
      </c>
      <c r="M18850">
        <v>5208</v>
      </c>
      <c r="N18850">
        <v>84</v>
      </c>
      <c r="O18850">
        <v>91</v>
      </c>
    </row>
    <row r="18851" spans="1:15" x14ac:dyDescent="0.3">
      <c r="A18851" t="s">
        <v>51</v>
      </c>
      <c r="B18851">
        <v>1</v>
      </c>
      <c r="C18851">
        <v>1</v>
      </c>
      <c r="D18851">
        <v>1</v>
      </c>
      <c r="E18851" t="s">
        <v>14994</v>
      </c>
      <c r="F18851" t="s">
        <v>14998</v>
      </c>
      <c r="G18851" t="s">
        <v>51</v>
      </c>
      <c r="H18851" t="s">
        <v>14999</v>
      </c>
      <c r="I18851" t="s">
        <v>26</v>
      </c>
      <c r="M18851">
        <v>5208</v>
      </c>
      <c r="N18851">
        <v>84</v>
      </c>
      <c r="O18851">
        <v>91</v>
      </c>
    </row>
    <row r="18852" spans="1:15" x14ac:dyDescent="0.3">
      <c r="E18852" t="s">
        <v>14994</v>
      </c>
      <c r="F18852" t="s">
        <v>15001</v>
      </c>
      <c r="G18852" t="s">
        <v>14</v>
      </c>
      <c r="H18852" t="s">
        <v>15002</v>
      </c>
      <c r="I18852" t="s">
        <v>26</v>
      </c>
      <c r="M18852">
        <v>5208</v>
      </c>
      <c r="N18852">
        <v>411</v>
      </c>
      <c r="O18852">
        <v>417</v>
      </c>
    </row>
    <row r="18853" spans="1:15" x14ac:dyDescent="0.3">
      <c r="A18853" t="s">
        <v>14</v>
      </c>
      <c r="B18853">
        <v>1</v>
      </c>
      <c r="C18853">
        <v>1</v>
      </c>
      <c r="D18853">
        <v>1</v>
      </c>
      <c r="E18853" t="s">
        <v>14994</v>
      </c>
      <c r="F18853" t="s">
        <v>14995</v>
      </c>
      <c r="G18853" t="s">
        <v>14</v>
      </c>
      <c r="H18853" t="s">
        <v>14996</v>
      </c>
      <c r="I18853" t="s">
        <v>22</v>
      </c>
      <c r="M18853">
        <v>5208</v>
      </c>
      <c r="N18853">
        <v>492</v>
      </c>
      <c r="O18853">
        <v>498</v>
      </c>
    </row>
    <row r="18854" spans="1:15" x14ac:dyDescent="0.3">
      <c r="E18854" t="s">
        <v>14994</v>
      </c>
      <c r="F18854" t="s">
        <v>6445</v>
      </c>
      <c r="G18854" t="s">
        <v>17</v>
      </c>
      <c r="H18854" t="s">
        <v>15003</v>
      </c>
      <c r="I18854" t="s">
        <v>19</v>
      </c>
      <c r="M18854">
        <v>5208</v>
      </c>
      <c r="N18854">
        <v>589</v>
      </c>
      <c r="O18854">
        <v>597</v>
      </c>
    </row>
    <row r="18855" spans="1:15" x14ac:dyDescent="0.3">
      <c r="E18855" t="s">
        <v>14994</v>
      </c>
      <c r="F18855" t="s">
        <v>6445</v>
      </c>
      <c r="G18855" t="s">
        <v>51</v>
      </c>
      <c r="H18855" t="s">
        <v>15003</v>
      </c>
      <c r="I18855" t="s">
        <v>26</v>
      </c>
      <c r="M18855">
        <v>5208</v>
      </c>
      <c r="N18855">
        <v>589</v>
      </c>
      <c r="O18855">
        <v>597</v>
      </c>
    </row>
    <row r="18856" spans="1:15" x14ac:dyDescent="0.3">
      <c r="A18856" t="s">
        <v>23</v>
      </c>
      <c r="B18856">
        <v>1</v>
      </c>
      <c r="C18856">
        <v>1</v>
      </c>
      <c r="D18856">
        <v>1</v>
      </c>
      <c r="E18856" t="s">
        <v>15006</v>
      </c>
      <c r="F18856" t="s">
        <v>14756</v>
      </c>
      <c r="G18856" t="s">
        <v>23</v>
      </c>
      <c r="H18856" t="s">
        <v>15016</v>
      </c>
      <c r="I18856" t="s">
        <v>35</v>
      </c>
      <c r="J18856" t="s">
        <v>453</v>
      </c>
      <c r="M18856">
        <v>5209</v>
      </c>
      <c r="N18856">
        <v>59</v>
      </c>
      <c r="O18856">
        <v>64</v>
      </c>
    </row>
    <row r="18857" spans="1:15" x14ac:dyDescent="0.3">
      <c r="A18857" t="s">
        <v>14</v>
      </c>
      <c r="B18857">
        <v>1</v>
      </c>
      <c r="C18857">
        <v>1</v>
      </c>
      <c r="D18857">
        <v>1</v>
      </c>
      <c r="E18857" t="s">
        <v>15006</v>
      </c>
      <c r="F18857" t="s">
        <v>15013</v>
      </c>
      <c r="G18857" t="s">
        <v>14</v>
      </c>
      <c r="H18857" t="s">
        <v>15015</v>
      </c>
      <c r="I18857" t="s">
        <v>35</v>
      </c>
      <c r="J18857" t="s">
        <v>46</v>
      </c>
      <c r="K18857" t="s">
        <v>47</v>
      </c>
      <c r="L18857" t="s">
        <v>43</v>
      </c>
      <c r="M18857">
        <v>5209</v>
      </c>
      <c r="N18857">
        <v>118</v>
      </c>
      <c r="O18857">
        <v>127</v>
      </c>
    </row>
    <row r="18858" spans="1:15" x14ac:dyDescent="0.3">
      <c r="E18858" t="s">
        <v>15006</v>
      </c>
      <c r="F18858" t="s">
        <v>15007</v>
      </c>
      <c r="G18858" t="s">
        <v>17</v>
      </c>
      <c r="H18858" t="s">
        <v>15008</v>
      </c>
      <c r="I18858" t="s">
        <v>19</v>
      </c>
      <c r="M18858">
        <v>5209</v>
      </c>
      <c r="N18858">
        <v>228</v>
      </c>
      <c r="O18858">
        <v>248</v>
      </c>
    </row>
    <row r="18859" spans="1:15" x14ac:dyDescent="0.3">
      <c r="A18859" t="s">
        <v>14</v>
      </c>
      <c r="B18859">
        <v>1</v>
      </c>
      <c r="C18859">
        <v>1</v>
      </c>
      <c r="D18859">
        <v>1</v>
      </c>
      <c r="E18859" t="s">
        <v>15006</v>
      </c>
      <c r="F18859" t="s">
        <v>15009</v>
      </c>
      <c r="G18859" t="s">
        <v>14</v>
      </c>
      <c r="H18859" t="s">
        <v>15010</v>
      </c>
      <c r="I18859" t="s">
        <v>270</v>
      </c>
      <c r="J18859" t="s">
        <v>46</v>
      </c>
      <c r="K18859" t="s">
        <v>47</v>
      </c>
      <c r="L18859" t="s">
        <v>43</v>
      </c>
      <c r="M18859">
        <v>5209</v>
      </c>
      <c r="N18859">
        <v>228</v>
      </c>
      <c r="O18859">
        <v>237</v>
      </c>
    </row>
    <row r="18860" spans="1:15" x14ac:dyDescent="0.3">
      <c r="E18860" t="s">
        <v>15006</v>
      </c>
      <c r="F18860" t="s">
        <v>15011</v>
      </c>
      <c r="G18860" t="s">
        <v>14</v>
      </c>
      <c r="H18860" t="s">
        <v>15012</v>
      </c>
      <c r="I18860" t="s">
        <v>19</v>
      </c>
      <c r="M18860">
        <v>5209</v>
      </c>
      <c r="N18860">
        <v>269</v>
      </c>
      <c r="O18860">
        <v>278</v>
      </c>
    </row>
    <row r="18861" spans="1:15" x14ac:dyDescent="0.3">
      <c r="A18861" t="s">
        <v>14</v>
      </c>
      <c r="B18861">
        <v>1</v>
      </c>
      <c r="C18861">
        <v>1</v>
      </c>
      <c r="D18861">
        <v>1</v>
      </c>
      <c r="E18861" t="s">
        <v>15006</v>
      </c>
      <c r="F18861" t="s">
        <v>15013</v>
      </c>
      <c r="G18861" t="s">
        <v>14</v>
      </c>
      <c r="H18861" t="s">
        <v>15014</v>
      </c>
      <c r="I18861" t="s">
        <v>35</v>
      </c>
      <c r="J18861" t="s">
        <v>46</v>
      </c>
      <c r="K18861" t="s">
        <v>47</v>
      </c>
      <c r="L18861" t="s">
        <v>43</v>
      </c>
      <c r="M18861">
        <v>5209</v>
      </c>
      <c r="N18861">
        <v>322</v>
      </c>
      <c r="O18861">
        <v>331</v>
      </c>
    </row>
    <row r="18862" spans="1:15" x14ac:dyDescent="0.3">
      <c r="A18862" t="s">
        <v>14</v>
      </c>
      <c r="B18862">
        <v>1</v>
      </c>
      <c r="C18862">
        <v>1</v>
      </c>
      <c r="D18862">
        <v>1</v>
      </c>
      <c r="E18862" t="s">
        <v>15006</v>
      </c>
      <c r="F18862" t="s">
        <v>15013</v>
      </c>
      <c r="G18862" t="s">
        <v>14</v>
      </c>
      <c r="H18862" t="s">
        <v>15017</v>
      </c>
      <c r="I18862" t="s">
        <v>35</v>
      </c>
      <c r="J18862" t="s">
        <v>46</v>
      </c>
      <c r="K18862" t="s">
        <v>47</v>
      </c>
      <c r="L18862" t="s">
        <v>43</v>
      </c>
      <c r="M18862">
        <v>5209</v>
      </c>
      <c r="N18862">
        <v>369</v>
      </c>
      <c r="O18862">
        <v>378</v>
      </c>
    </row>
    <row r="18863" spans="1:15" x14ac:dyDescent="0.3">
      <c r="E18863" t="s">
        <v>15018</v>
      </c>
      <c r="F18863" t="s">
        <v>15019</v>
      </c>
      <c r="G18863" t="s">
        <v>14</v>
      </c>
      <c r="H18863" t="s">
        <v>15020</v>
      </c>
      <c r="I18863" t="s">
        <v>22</v>
      </c>
      <c r="M18863">
        <v>5210</v>
      </c>
      <c r="N18863">
        <v>0</v>
      </c>
      <c r="O18863">
        <v>5</v>
      </c>
    </row>
    <row r="18864" spans="1:15" x14ac:dyDescent="0.3">
      <c r="E18864" t="s">
        <v>15018</v>
      </c>
      <c r="F18864" t="s">
        <v>15021</v>
      </c>
      <c r="G18864" t="s">
        <v>14</v>
      </c>
      <c r="H18864" t="s">
        <v>15022</v>
      </c>
      <c r="I18864" t="s">
        <v>22</v>
      </c>
      <c r="M18864">
        <v>5210</v>
      </c>
      <c r="N18864">
        <v>9</v>
      </c>
      <c r="O18864">
        <v>16</v>
      </c>
    </row>
    <row r="18865" spans="1:15" x14ac:dyDescent="0.3">
      <c r="E18865" t="s">
        <v>15023</v>
      </c>
      <c r="F18865" t="s">
        <v>2177</v>
      </c>
      <c r="G18865" t="s">
        <v>14</v>
      </c>
      <c r="H18865" t="s">
        <v>15024</v>
      </c>
      <c r="I18865" t="s">
        <v>35</v>
      </c>
      <c r="J18865" t="s">
        <v>32</v>
      </c>
      <c r="M18865">
        <v>5211</v>
      </c>
      <c r="N18865">
        <v>65</v>
      </c>
      <c r="O18865">
        <v>70</v>
      </c>
    </row>
    <row r="18866" spans="1:15" x14ac:dyDescent="0.3">
      <c r="A18866" t="s">
        <v>23</v>
      </c>
      <c r="B18866">
        <v>1</v>
      </c>
      <c r="C18866">
        <v>1</v>
      </c>
      <c r="D18866">
        <v>1</v>
      </c>
      <c r="E18866" t="s">
        <v>5700</v>
      </c>
      <c r="F18866" t="s">
        <v>4286</v>
      </c>
      <c r="G18866" t="s">
        <v>23</v>
      </c>
      <c r="H18866" t="s">
        <v>5701</v>
      </c>
      <c r="I18866" t="s">
        <v>22</v>
      </c>
      <c r="M18866">
        <v>5212</v>
      </c>
      <c r="N18866">
        <v>50</v>
      </c>
      <c r="O18866">
        <v>61</v>
      </c>
    </row>
    <row r="18867" spans="1:15" x14ac:dyDescent="0.3">
      <c r="E18867" t="s">
        <v>5700</v>
      </c>
      <c r="F18867" t="s">
        <v>4292</v>
      </c>
      <c r="G18867" t="s">
        <v>14</v>
      </c>
      <c r="H18867" t="s">
        <v>5703</v>
      </c>
      <c r="I18867" t="s">
        <v>52</v>
      </c>
      <c r="J18867" t="s">
        <v>32</v>
      </c>
      <c r="M18867">
        <v>5212</v>
      </c>
      <c r="N18867">
        <v>54</v>
      </c>
      <c r="O18867">
        <v>61</v>
      </c>
    </row>
    <row r="18868" spans="1:15" x14ac:dyDescent="0.3">
      <c r="A18868" t="s">
        <v>237</v>
      </c>
      <c r="B18868">
        <v>0</v>
      </c>
      <c r="E18868" t="s">
        <v>5700</v>
      </c>
      <c r="F18868" t="s">
        <v>5704</v>
      </c>
      <c r="G18868" t="s">
        <v>17</v>
      </c>
      <c r="H18868" t="s">
        <v>5705</v>
      </c>
      <c r="I18868" t="s">
        <v>22</v>
      </c>
      <c r="M18868">
        <v>5212</v>
      </c>
      <c r="N18868">
        <v>93</v>
      </c>
      <c r="O18868">
        <v>103</v>
      </c>
    </row>
    <row r="18869" spans="1:15" x14ac:dyDescent="0.3">
      <c r="A18869" t="s">
        <v>237</v>
      </c>
      <c r="B18869">
        <v>0</v>
      </c>
      <c r="E18869" t="s">
        <v>5700</v>
      </c>
      <c r="F18869" t="s">
        <v>5249</v>
      </c>
      <c r="G18869" t="s">
        <v>17</v>
      </c>
      <c r="H18869" t="s">
        <v>5702</v>
      </c>
      <c r="I18869" t="s">
        <v>22</v>
      </c>
      <c r="M18869">
        <v>5212</v>
      </c>
      <c r="N18869">
        <v>135</v>
      </c>
      <c r="O18869">
        <v>141</v>
      </c>
    </row>
    <row r="18870" spans="1:15" x14ac:dyDescent="0.3">
      <c r="A18870" t="s">
        <v>23</v>
      </c>
      <c r="B18870">
        <v>1</v>
      </c>
      <c r="C18870">
        <v>1</v>
      </c>
      <c r="D18870">
        <v>1</v>
      </c>
      <c r="E18870" t="s">
        <v>5576</v>
      </c>
      <c r="F18870" t="s">
        <v>1630</v>
      </c>
      <c r="G18870" t="s">
        <v>23</v>
      </c>
      <c r="H18870" t="s">
        <v>5581</v>
      </c>
      <c r="I18870" t="s">
        <v>35</v>
      </c>
      <c r="J18870" t="s">
        <v>112</v>
      </c>
      <c r="M18870">
        <v>5213</v>
      </c>
      <c r="N18870">
        <v>2</v>
      </c>
      <c r="O18870">
        <v>11</v>
      </c>
    </row>
    <row r="18871" spans="1:15" x14ac:dyDescent="0.3">
      <c r="E18871" t="s">
        <v>5576</v>
      </c>
      <c r="F18871" t="s">
        <v>5249</v>
      </c>
      <c r="G18871" t="s">
        <v>51</v>
      </c>
      <c r="H18871" t="s">
        <v>5577</v>
      </c>
      <c r="I18871" t="s">
        <v>19</v>
      </c>
      <c r="M18871">
        <v>5213</v>
      </c>
      <c r="N18871">
        <v>17</v>
      </c>
      <c r="O18871">
        <v>23</v>
      </c>
    </row>
    <row r="18872" spans="1:15" x14ac:dyDescent="0.3">
      <c r="A18872" t="s">
        <v>237</v>
      </c>
      <c r="B18872">
        <v>0</v>
      </c>
      <c r="E18872" t="s">
        <v>5576</v>
      </c>
      <c r="F18872" t="s">
        <v>5249</v>
      </c>
      <c r="G18872" t="s">
        <v>17</v>
      </c>
      <c r="H18872" t="s">
        <v>5577</v>
      </c>
      <c r="I18872" t="s">
        <v>26</v>
      </c>
      <c r="M18872">
        <v>5213</v>
      </c>
      <c r="N18872">
        <v>17</v>
      </c>
      <c r="O18872">
        <v>23</v>
      </c>
    </row>
    <row r="18873" spans="1:15" x14ac:dyDescent="0.3">
      <c r="A18873" t="s">
        <v>51</v>
      </c>
      <c r="B18873">
        <v>1</v>
      </c>
      <c r="C18873">
        <v>1</v>
      </c>
      <c r="D18873">
        <v>1</v>
      </c>
      <c r="E18873" t="s">
        <v>5576</v>
      </c>
      <c r="F18873" t="s">
        <v>5584</v>
      </c>
      <c r="G18873" t="s">
        <v>51</v>
      </c>
      <c r="H18873" t="s">
        <v>5585</v>
      </c>
      <c r="I18873" t="s">
        <v>52</v>
      </c>
      <c r="J18873" t="s">
        <v>53</v>
      </c>
      <c r="K18873" t="s">
        <v>60</v>
      </c>
      <c r="M18873">
        <v>5213</v>
      </c>
      <c r="N18873">
        <v>38</v>
      </c>
      <c r="O18873">
        <v>54</v>
      </c>
    </row>
    <row r="18874" spans="1:15" x14ac:dyDescent="0.3">
      <c r="A18874" t="s">
        <v>51</v>
      </c>
      <c r="B18874">
        <v>1</v>
      </c>
      <c r="C18874">
        <v>1</v>
      </c>
      <c r="D18874">
        <v>1</v>
      </c>
      <c r="E18874" t="s">
        <v>5576</v>
      </c>
      <c r="F18874" t="s">
        <v>5586</v>
      </c>
      <c r="G18874" t="s">
        <v>51</v>
      </c>
      <c r="H18874" t="s">
        <v>5587</v>
      </c>
      <c r="I18874" t="s">
        <v>22</v>
      </c>
      <c r="M18874">
        <v>5213</v>
      </c>
      <c r="N18874">
        <v>49</v>
      </c>
      <c r="O18874">
        <v>60</v>
      </c>
    </row>
    <row r="18875" spans="1:15" x14ac:dyDescent="0.3">
      <c r="E18875" t="s">
        <v>5576</v>
      </c>
      <c r="F18875" t="s">
        <v>5582</v>
      </c>
      <c r="G18875" t="s">
        <v>14</v>
      </c>
      <c r="H18875" t="s">
        <v>5583</v>
      </c>
      <c r="I18875" t="s">
        <v>35</v>
      </c>
      <c r="J18875" t="s">
        <v>32</v>
      </c>
      <c r="M18875">
        <v>5213</v>
      </c>
      <c r="N18875">
        <v>65</v>
      </c>
      <c r="O18875">
        <v>68</v>
      </c>
    </row>
    <row r="18876" spans="1:15" x14ac:dyDescent="0.3">
      <c r="E18876" t="s">
        <v>5576</v>
      </c>
      <c r="F18876" t="s">
        <v>5578</v>
      </c>
      <c r="G18876" t="s">
        <v>14</v>
      </c>
      <c r="H18876" t="s">
        <v>5579</v>
      </c>
      <c r="I18876" t="s">
        <v>31</v>
      </c>
      <c r="J18876" t="s">
        <v>32</v>
      </c>
      <c r="M18876">
        <v>5213</v>
      </c>
      <c r="N18876">
        <v>105</v>
      </c>
      <c r="O18876">
        <v>110</v>
      </c>
    </row>
    <row r="18877" spans="1:15" x14ac:dyDescent="0.3">
      <c r="A18877" t="s">
        <v>14</v>
      </c>
      <c r="B18877">
        <v>0</v>
      </c>
      <c r="C18877">
        <v>1</v>
      </c>
      <c r="D18877" t="s">
        <v>14</v>
      </c>
      <c r="E18877" t="s">
        <v>5576</v>
      </c>
      <c r="F18877" t="s">
        <v>5578</v>
      </c>
      <c r="G18877" t="s">
        <v>23</v>
      </c>
      <c r="H18877" t="s">
        <v>5579</v>
      </c>
      <c r="I18877" t="s">
        <v>26</v>
      </c>
      <c r="M18877">
        <v>5213</v>
      </c>
      <c r="N18877">
        <v>105</v>
      </c>
      <c r="O18877">
        <v>110</v>
      </c>
    </row>
    <row r="18878" spans="1:15" x14ac:dyDescent="0.3">
      <c r="E18878" t="s">
        <v>5576</v>
      </c>
      <c r="F18878" t="s">
        <v>1037</v>
      </c>
      <c r="G18878" t="s">
        <v>14</v>
      </c>
      <c r="H18878" t="s">
        <v>5580</v>
      </c>
      <c r="I18878" t="s">
        <v>31</v>
      </c>
      <c r="J18878" t="s">
        <v>32</v>
      </c>
      <c r="M18878">
        <v>5213</v>
      </c>
      <c r="N18878">
        <v>112</v>
      </c>
      <c r="O18878">
        <v>115</v>
      </c>
    </row>
    <row r="18879" spans="1:15" x14ac:dyDescent="0.3">
      <c r="E18879" t="s">
        <v>5576</v>
      </c>
      <c r="F18879" t="s">
        <v>1037</v>
      </c>
      <c r="G18879" t="s">
        <v>23</v>
      </c>
      <c r="H18879" t="s">
        <v>5580</v>
      </c>
      <c r="I18879" t="s">
        <v>26</v>
      </c>
      <c r="M18879">
        <v>5213</v>
      </c>
      <c r="N18879">
        <v>112</v>
      </c>
      <c r="O18879">
        <v>115</v>
      </c>
    </row>
    <row r="18880" spans="1:15" x14ac:dyDescent="0.3">
      <c r="E18880" t="s">
        <v>15025</v>
      </c>
      <c r="F18880" t="s">
        <v>15026</v>
      </c>
      <c r="G18880" t="s">
        <v>14</v>
      </c>
      <c r="H18880" t="s">
        <v>15027</v>
      </c>
      <c r="I18880" t="s">
        <v>22</v>
      </c>
      <c r="M18880">
        <v>5214</v>
      </c>
      <c r="N18880">
        <v>0</v>
      </c>
      <c r="O18880">
        <v>6</v>
      </c>
    </row>
    <row r="18881" spans="1:15" x14ac:dyDescent="0.3">
      <c r="A18881" t="s">
        <v>237</v>
      </c>
      <c r="B18881">
        <v>0</v>
      </c>
      <c r="E18881" t="s">
        <v>5243</v>
      </c>
      <c r="F18881" t="s">
        <v>5249</v>
      </c>
      <c r="G18881" t="s">
        <v>17</v>
      </c>
      <c r="H18881" t="s">
        <v>5250</v>
      </c>
      <c r="I18881" t="s">
        <v>22</v>
      </c>
      <c r="M18881">
        <v>5216</v>
      </c>
      <c r="N18881">
        <v>4</v>
      </c>
      <c r="O18881">
        <v>10</v>
      </c>
    </row>
    <row r="18882" spans="1:15" x14ac:dyDescent="0.3">
      <c r="A18882" t="s">
        <v>23</v>
      </c>
      <c r="B18882">
        <v>1</v>
      </c>
      <c r="C18882">
        <v>1</v>
      </c>
      <c r="D18882">
        <v>1</v>
      </c>
      <c r="E18882" t="s">
        <v>5243</v>
      </c>
      <c r="F18882" t="s">
        <v>3206</v>
      </c>
      <c r="G18882" t="s">
        <v>23</v>
      </c>
      <c r="H18882" t="s">
        <v>5248</v>
      </c>
      <c r="I18882" t="s">
        <v>35</v>
      </c>
      <c r="J18882" t="s">
        <v>112</v>
      </c>
      <c r="M18882">
        <v>5216</v>
      </c>
      <c r="N18882">
        <v>19</v>
      </c>
      <c r="O18882">
        <v>25</v>
      </c>
    </row>
    <row r="18883" spans="1:15" x14ac:dyDescent="0.3">
      <c r="E18883" t="s">
        <v>5243</v>
      </c>
      <c r="F18883" t="s">
        <v>5246</v>
      </c>
      <c r="G18883" t="s">
        <v>17</v>
      </c>
      <c r="H18883" t="s">
        <v>5247</v>
      </c>
      <c r="I18883" t="s">
        <v>26</v>
      </c>
      <c r="M18883">
        <v>5216</v>
      </c>
      <c r="N18883">
        <v>45</v>
      </c>
      <c r="O18883">
        <v>61</v>
      </c>
    </row>
    <row r="18884" spans="1:15" x14ac:dyDescent="0.3">
      <c r="A18884" t="s">
        <v>14</v>
      </c>
      <c r="B18884">
        <v>1</v>
      </c>
      <c r="C18884">
        <v>1</v>
      </c>
      <c r="D18884">
        <v>1</v>
      </c>
      <c r="E18884" t="s">
        <v>5243</v>
      </c>
      <c r="F18884" t="s">
        <v>5244</v>
      </c>
      <c r="G18884" t="s">
        <v>14</v>
      </c>
      <c r="H18884" t="s">
        <v>5245</v>
      </c>
      <c r="I18884" t="s">
        <v>52</v>
      </c>
      <c r="J18884" t="s">
        <v>597</v>
      </c>
      <c r="M18884">
        <v>5216</v>
      </c>
      <c r="N18884">
        <v>45</v>
      </c>
      <c r="O18884">
        <v>51</v>
      </c>
    </row>
    <row r="18885" spans="1:15" x14ac:dyDescent="0.3">
      <c r="E18885" t="s">
        <v>5243</v>
      </c>
      <c r="F18885" t="s">
        <v>5246</v>
      </c>
      <c r="G18885" t="s">
        <v>51</v>
      </c>
      <c r="H18885" t="s">
        <v>5247</v>
      </c>
      <c r="I18885" t="s">
        <v>19</v>
      </c>
      <c r="M18885">
        <v>5216</v>
      </c>
      <c r="N18885">
        <v>45</v>
      </c>
      <c r="O18885">
        <v>61</v>
      </c>
    </row>
    <row r="18886" spans="1:15" x14ac:dyDescent="0.3">
      <c r="E18886" t="s">
        <v>5243</v>
      </c>
      <c r="F18886" t="s">
        <v>3998</v>
      </c>
      <c r="G18886" t="s">
        <v>23</v>
      </c>
      <c r="H18886" t="s">
        <v>5254</v>
      </c>
      <c r="I18886" t="s">
        <v>52</v>
      </c>
      <c r="J18886" t="s">
        <v>117</v>
      </c>
      <c r="M18886">
        <v>5216</v>
      </c>
      <c r="N18886">
        <v>109</v>
      </c>
      <c r="O18886">
        <v>117</v>
      </c>
    </row>
    <row r="18887" spans="1:15" x14ac:dyDescent="0.3">
      <c r="A18887" t="s">
        <v>237</v>
      </c>
      <c r="B18887">
        <v>0</v>
      </c>
      <c r="E18887" t="s">
        <v>5243</v>
      </c>
      <c r="F18887" t="s">
        <v>5249</v>
      </c>
      <c r="G18887" t="s">
        <v>17</v>
      </c>
      <c r="H18887" t="s">
        <v>5252</v>
      </c>
      <c r="I18887" t="s">
        <v>26</v>
      </c>
      <c r="M18887">
        <v>5216</v>
      </c>
      <c r="N18887">
        <v>192</v>
      </c>
      <c r="O18887">
        <v>198</v>
      </c>
    </row>
    <row r="18888" spans="1:15" x14ac:dyDescent="0.3">
      <c r="E18888" t="s">
        <v>5243</v>
      </c>
      <c r="F18888" t="s">
        <v>5249</v>
      </c>
      <c r="G18888" t="s">
        <v>51</v>
      </c>
      <c r="H18888" t="s">
        <v>5252</v>
      </c>
      <c r="I18888" t="s">
        <v>19</v>
      </c>
      <c r="M18888">
        <v>5216</v>
      </c>
      <c r="N18888">
        <v>192</v>
      </c>
      <c r="O18888">
        <v>198</v>
      </c>
    </row>
    <row r="18889" spans="1:15" x14ac:dyDescent="0.3">
      <c r="E18889" t="s">
        <v>5243</v>
      </c>
      <c r="F18889" t="s">
        <v>3998</v>
      </c>
      <c r="G18889" t="s">
        <v>23</v>
      </c>
      <c r="H18889" t="s">
        <v>5251</v>
      </c>
      <c r="I18889" t="s">
        <v>52</v>
      </c>
      <c r="J18889" t="s">
        <v>117</v>
      </c>
      <c r="M18889">
        <v>5216</v>
      </c>
      <c r="N18889">
        <v>235</v>
      </c>
      <c r="O18889">
        <v>243</v>
      </c>
    </row>
    <row r="18890" spans="1:15" x14ac:dyDescent="0.3">
      <c r="E18890" t="s">
        <v>15028</v>
      </c>
      <c r="F18890" t="s">
        <v>15031</v>
      </c>
      <c r="G18890" t="s">
        <v>14</v>
      </c>
      <c r="H18890" t="s">
        <v>15035</v>
      </c>
      <c r="I18890" t="s">
        <v>31</v>
      </c>
      <c r="J18890" t="s">
        <v>32</v>
      </c>
      <c r="M18890">
        <v>5217</v>
      </c>
      <c r="N18890">
        <v>0</v>
      </c>
      <c r="O18890">
        <v>6</v>
      </c>
    </row>
    <row r="18891" spans="1:15" x14ac:dyDescent="0.3">
      <c r="A18891" t="s">
        <v>14</v>
      </c>
      <c r="B18891">
        <v>0</v>
      </c>
      <c r="C18891">
        <v>1</v>
      </c>
      <c r="D18891" t="s">
        <v>14</v>
      </c>
      <c r="E18891" t="s">
        <v>15028</v>
      </c>
      <c r="F18891" t="s">
        <v>15031</v>
      </c>
      <c r="G18891" t="s">
        <v>17</v>
      </c>
      <c r="H18891" t="s">
        <v>15035</v>
      </c>
      <c r="I18891" t="s">
        <v>26</v>
      </c>
      <c r="M18891">
        <v>5217</v>
      </c>
      <c r="N18891">
        <v>0</v>
      </c>
      <c r="O18891">
        <v>6</v>
      </c>
    </row>
    <row r="18892" spans="1:15" x14ac:dyDescent="0.3">
      <c r="A18892" t="s">
        <v>23</v>
      </c>
      <c r="B18892">
        <v>0</v>
      </c>
      <c r="C18892">
        <v>1</v>
      </c>
      <c r="D18892" t="s">
        <v>23</v>
      </c>
      <c r="E18892" t="s">
        <v>15028</v>
      </c>
      <c r="F18892" t="s">
        <v>15033</v>
      </c>
      <c r="G18892" t="s">
        <v>51</v>
      </c>
      <c r="H18892" t="s">
        <v>15034</v>
      </c>
      <c r="I18892" t="s">
        <v>52</v>
      </c>
      <c r="J18892" t="s">
        <v>60</v>
      </c>
      <c r="M18892">
        <v>5217</v>
      </c>
      <c r="N18892">
        <v>112</v>
      </c>
      <c r="O18892">
        <v>124</v>
      </c>
    </row>
    <row r="18893" spans="1:15" x14ac:dyDescent="0.3">
      <c r="E18893" t="s">
        <v>15028</v>
      </c>
      <c r="F18893" t="s">
        <v>15033</v>
      </c>
      <c r="G18893" t="s">
        <v>23</v>
      </c>
      <c r="H18893" t="s">
        <v>15034</v>
      </c>
      <c r="I18893" t="s">
        <v>22</v>
      </c>
      <c r="M18893">
        <v>5217</v>
      </c>
      <c r="N18893">
        <v>112</v>
      </c>
      <c r="O18893">
        <v>124</v>
      </c>
    </row>
    <row r="18894" spans="1:15" x14ac:dyDescent="0.3">
      <c r="E18894" t="s">
        <v>15028</v>
      </c>
      <c r="F18894" t="s">
        <v>15038</v>
      </c>
      <c r="G18894" t="s">
        <v>14</v>
      </c>
      <c r="H18894" t="s">
        <v>15039</v>
      </c>
      <c r="I18894" t="s">
        <v>19</v>
      </c>
      <c r="M18894">
        <v>5217</v>
      </c>
      <c r="N18894">
        <v>224</v>
      </c>
      <c r="O18894">
        <v>230</v>
      </c>
    </row>
    <row r="18895" spans="1:15" x14ac:dyDescent="0.3">
      <c r="A18895" t="s">
        <v>14</v>
      </c>
      <c r="B18895">
        <v>0</v>
      </c>
      <c r="C18895">
        <v>1</v>
      </c>
      <c r="D18895" t="s">
        <v>14</v>
      </c>
      <c r="E18895" t="s">
        <v>15028</v>
      </c>
      <c r="F18895" t="s">
        <v>15038</v>
      </c>
      <c r="G18895" t="s">
        <v>23</v>
      </c>
      <c r="H18895" t="s">
        <v>15039</v>
      </c>
      <c r="I18895" t="s">
        <v>26</v>
      </c>
      <c r="M18895">
        <v>5217</v>
      </c>
      <c r="N18895">
        <v>224</v>
      </c>
      <c r="O18895">
        <v>230</v>
      </c>
    </row>
    <row r="18896" spans="1:15" x14ac:dyDescent="0.3">
      <c r="E18896" t="s">
        <v>15028</v>
      </c>
      <c r="F18896" t="s">
        <v>15031</v>
      </c>
      <c r="G18896" t="s">
        <v>14</v>
      </c>
      <c r="H18896" t="s">
        <v>15032</v>
      </c>
      <c r="I18896" t="s">
        <v>31</v>
      </c>
      <c r="J18896" t="s">
        <v>32</v>
      </c>
      <c r="M18896">
        <v>5217</v>
      </c>
      <c r="N18896">
        <v>252</v>
      </c>
      <c r="O18896">
        <v>258</v>
      </c>
    </row>
    <row r="18897" spans="1:15" x14ac:dyDescent="0.3">
      <c r="A18897" t="s">
        <v>14</v>
      </c>
      <c r="B18897">
        <v>0</v>
      </c>
      <c r="C18897">
        <v>1</v>
      </c>
      <c r="D18897" t="s">
        <v>14</v>
      </c>
      <c r="E18897" t="s">
        <v>15028</v>
      </c>
      <c r="F18897" t="s">
        <v>15031</v>
      </c>
      <c r="G18897" t="s">
        <v>17</v>
      </c>
      <c r="H18897" t="s">
        <v>15032</v>
      </c>
      <c r="I18897" t="s">
        <v>26</v>
      </c>
      <c r="M18897">
        <v>5217</v>
      </c>
      <c r="N18897">
        <v>252</v>
      </c>
      <c r="O18897">
        <v>258</v>
      </c>
    </row>
    <row r="18898" spans="1:15" x14ac:dyDescent="0.3">
      <c r="E18898" t="s">
        <v>15028</v>
      </c>
      <c r="F18898" t="s">
        <v>15031</v>
      </c>
      <c r="G18898" t="s">
        <v>14</v>
      </c>
      <c r="H18898" t="s">
        <v>15036</v>
      </c>
      <c r="I18898" t="s">
        <v>31</v>
      </c>
      <c r="J18898" t="s">
        <v>32</v>
      </c>
      <c r="M18898">
        <v>5217</v>
      </c>
      <c r="N18898">
        <v>385</v>
      </c>
      <c r="O18898">
        <v>391</v>
      </c>
    </row>
    <row r="18899" spans="1:15" x14ac:dyDescent="0.3">
      <c r="A18899" t="s">
        <v>14</v>
      </c>
      <c r="B18899">
        <v>0</v>
      </c>
      <c r="C18899">
        <v>1</v>
      </c>
      <c r="D18899" t="s">
        <v>14</v>
      </c>
      <c r="E18899" t="s">
        <v>15028</v>
      </c>
      <c r="F18899" t="s">
        <v>15031</v>
      </c>
      <c r="G18899" t="s">
        <v>17</v>
      </c>
      <c r="H18899" t="s">
        <v>15036</v>
      </c>
      <c r="I18899" t="s">
        <v>26</v>
      </c>
      <c r="M18899">
        <v>5217</v>
      </c>
      <c r="N18899">
        <v>385</v>
      </c>
      <c r="O18899">
        <v>391</v>
      </c>
    </row>
    <row r="18900" spans="1:15" x14ac:dyDescent="0.3">
      <c r="E18900" t="s">
        <v>15028</v>
      </c>
      <c r="F18900" t="s">
        <v>15029</v>
      </c>
      <c r="G18900" t="s">
        <v>17</v>
      </c>
      <c r="H18900" t="s">
        <v>15030</v>
      </c>
      <c r="I18900" t="s">
        <v>19</v>
      </c>
      <c r="M18900">
        <v>5217</v>
      </c>
      <c r="N18900">
        <v>472</v>
      </c>
      <c r="O18900">
        <v>485</v>
      </c>
    </row>
    <row r="18901" spans="1:15" x14ac:dyDescent="0.3">
      <c r="E18901" t="s">
        <v>15028</v>
      </c>
      <c r="F18901" t="s">
        <v>15037</v>
      </c>
      <c r="G18901" t="s">
        <v>23</v>
      </c>
      <c r="H18901" t="s">
        <v>15030</v>
      </c>
      <c r="I18901" t="s">
        <v>26</v>
      </c>
      <c r="M18901">
        <v>5217</v>
      </c>
      <c r="N18901">
        <v>472</v>
      </c>
      <c r="O18901">
        <v>478</v>
      </c>
    </row>
    <row r="18902" spans="1:15" x14ac:dyDescent="0.3">
      <c r="A18902" t="s">
        <v>237</v>
      </c>
      <c r="B18902">
        <v>0</v>
      </c>
      <c r="C18902">
        <v>0</v>
      </c>
      <c r="D18902">
        <v>0</v>
      </c>
      <c r="E18902" t="s">
        <v>15028</v>
      </c>
      <c r="F18902" t="s">
        <v>15040</v>
      </c>
      <c r="G18902" t="s">
        <v>51</v>
      </c>
      <c r="H18902" t="s">
        <v>15030</v>
      </c>
      <c r="I18902" t="s">
        <v>52</v>
      </c>
      <c r="J18902" t="s">
        <v>1555</v>
      </c>
      <c r="M18902">
        <v>5217</v>
      </c>
      <c r="N18902">
        <v>472</v>
      </c>
      <c r="O18902">
        <v>476</v>
      </c>
    </row>
    <row r="18903" spans="1:15" x14ac:dyDescent="0.3">
      <c r="E18903" t="s">
        <v>5227</v>
      </c>
      <c r="F18903" t="s">
        <v>15041</v>
      </c>
      <c r="G18903" t="s">
        <v>14</v>
      </c>
      <c r="H18903" t="s">
        <v>15042</v>
      </c>
      <c r="I18903" t="s">
        <v>26</v>
      </c>
      <c r="M18903">
        <v>5218</v>
      </c>
      <c r="N18903">
        <v>0</v>
      </c>
      <c r="O18903">
        <v>5</v>
      </c>
    </row>
    <row r="18904" spans="1:15" x14ac:dyDescent="0.3">
      <c r="A18904" t="s">
        <v>14</v>
      </c>
      <c r="B18904">
        <v>1</v>
      </c>
      <c r="C18904">
        <v>1</v>
      </c>
      <c r="D18904">
        <v>1</v>
      </c>
      <c r="E18904" t="s">
        <v>5227</v>
      </c>
      <c r="F18904" t="s">
        <v>1233</v>
      </c>
      <c r="G18904" t="s">
        <v>14</v>
      </c>
      <c r="H18904" t="s">
        <v>15046</v>
      </c>
      <c r="I18904" t="s">
        <v>35</v>
      </c>
      <c r="J18904" t="s">
        <v>32</v>
      </c>
      <c r="M18904">
        <v>5218</v>
      </c>
      <c r="N18904">
        <v>53</v>
      </c>
      <c r="O18904">
        <v>59</v>
      </c>
    </row>
    <row r="18905" spans="1:15" x14ac:dyDescent="0.3">
      <c r="A18905" t="s">
        <v>14</v>
      </c>
      <c r="B18905">
        <v>1</v>
      </c>
      <c r="C18905">
        <v>1</v>
      </c>
      <c r="D18905">
        <v>1</v>
      </c>
      <c r="E18905" t="s">
        <v>5227</v>
      </c>
      <c r="F18905" t="s">
        <v>5231</v>
      </c>
      <c r="G18905" t="s">
        <v>14</v>
      </c>
      <c r="H18905" t="s">
        <v>15047</v>
      </c>
      <c r="I18905" t="s">
        <v>22</v>
      </c>
      <c r="M18905">
        <v>5218</v>
      </c>
      <c r="N18905">
        <v>69</v>
      </c>
      <c r="O18905">
        <v>76</v>
      </c>
    </row>
    <row r="18906" spans="1:15" x14ac:dyDescent="0.3">
      <c r="E18906" t="s">
        <v>5227</v>
      </c>
      <c r="F18906" t="s">
        <v>15041</v>
      </c>
      <c r="G18906" t="s">
        <v>14</v>
      </c>
      <c r="H18906" t="s">
        <v>15043</v>
      </c>
      <c r="I18906" t="s">
        <v>22</v>
      </c>
      <c r="M18906">
        <v>5218</v>
      </c>
      <c r="N18906">
        <v>80</v>
      </c>
      <c r="O18906">
        <v>85</v>
      </c>
    </row>
    <row r="18907" spans="1:15" x14ac:dyDescent="0.3">
      <c r="A18907" t="s">
        <v>14</v>
      </c>
      <c r="B18907">
        <v>1</v>
      </c>
      <c r="C18907">
        <v>1</v>
      </c>
      <c r="D18907">
        <v>1</v>
      </c>
      <c r="E18907" t="s">
        <v>5227</v>
      </c>
      <c r="F18907" t="s">
        <v>1233</v>
      </c>
      <c r="G18907" t="s">
        <v>14</v>
      </c>
      <c r="H18907" t="s">
        <v>15048</v>
      </c>
      <c r="I18907" t="s">
        <v>35</v>
      </c>
      <c r="J18907" t="s">
        <v>32</v>
      </c>
      <c r="M18907">
        <v>5218</v>
      </c>
      <c r="N18907">
        <v>101</v>
      </c>
      <c r="O18907">
        <v>107</v>
      </c>
    </row>
    <row r="18908" spans="1:15" x14ac:dyDescent="0.3">
      <c r="A18908" t="s">
        <v>14</v>
      </c>
      <c r="B18908">
        <v>0</v>
      </c>
      <c r="C18908">
        <v>1</v>
      </c>
      <c r="D18908" t="s">
        <v>14</v>
      </c>
      <c r="E18908" t="s">
        <v>5227</v>
      </c>
      <c r="F18908" t="s">
        <v>5228</v>
      </c>
      <c r="G18908" t="s">
        <v>17</v>
      </c>
      <c r="H18908" t="s">
        <v>15044</v>
      </c>
      <c r="I18908" t="s">
        <v>26</v>
      </c>
      <c r="M18908">
        <v>5218</v>
      </c>
      <c r="N18908">
        <v>143</v>
      </c>
      <c r="O18908">
        <v>148</v>
      </c>
    </row>
    <row r="18909" spans="1:15" x14ac:dyDescent="0.3">
      <c r="E18909" t="s">
        <v>5227</v>
      </c>
      <c r="F18909" t="s">
        <v>5228</v>
      </c>
      <c r="G18909" t="s">
        <v>14</v>
      </c>
      <c r="H18909" t="s">
        <v>15044</v>
      </c>
      <c r="I18909" t="s">
        <v>31</v>
      </c>
      <c r="J18909" t="s">
        <v>32</v>
      </c>
      <c r="M18909">
        <v>5218</v>
      </c>
      <c r="N18909">
        <v>143</v>
      </c>
      <c r="O18909">
        <v>148</v>
      </c>
    </row>
    <row r="18910" spans="1:15" x14ac:dyDescent="0.3">
      <c r="A18910" t="s">
        <v>14</v>
      </c>
      <c r="B18910">
        <v>1</v>
      </c>
      <c r="C18910">
        <v>1</v>
      </c>
      <c r="D18910">
        <v>1</v>
      </c>
      <c r="E18910" t="s">
        <v>5227</v>
      </c>
      <c r="F18910" t="s">
        <v>3303</v>
      </c>
      <c r="G18910" t="s">
        <v>14</v>
      </c>
      <c r="H18910" t="s">
        <v>15045</v>
      </c>
      <c r="I18910" t="s">
        <v>35</v>
      </c>
      <c r="J18910" t="s">
        <v>32</v>
      </c>
      <c r="M18910">
        <v>5218</v>
      </c>
      <c r="N18910">
        <v>177</v>
      </c>
      <c r="O18910">
        <v>182</v>
      </c>
    </row>
    <row r="18911" spans="1:15" x14ac:dyDescent="0.3">
      <c r="A18911" t="s">
        <v>14</v>
      </c>
      <c r="B18911">
        <v>1</v>
      </c>
      <c r="C18911">
        <v>1</v>
      </c>
      <c r="D18911">
        <v>1</v>
      </c>
      <c r="E18911" t="s">
        <v>5227</v>
      </c>
      <c r="F18911" t="s">
        <v>5231</v>
      </c>
      <c r="G18911" t="s">
        <v>14</v>
      </c>
      <c r="H18911" t="s">
        <v>15049</v>
      </c>
      <c r="I18911" t="s">
        <v>22</v>
      </c>
      <c r="M18911">
        <v>5219</v>
      </c>
      <c r="N18911">
        <v>0</v>
      </c>
      <c r="O18911">
        <v>7</v>
      </c>
    </row>
    <row r="18912" spans="1:15" x14ac:dyDescent="0.3">
      <c r="A18912" t="s">
        <v>14</v>
      </c>
      <c r="B18912">
        <v>0</v>
      </c>
      <c r="C18912">
        <v>1</v>
      </c>
      <c r="D18912" t="s">
        <v>14</v>
      </c>
      <c r="E18912" t="s">
        <v>5227</v>
      </c>
      <c r="F18912" t="s">
        <v>5228</v>
      </c>
      <c r="G18912" t="s">
        <v>17</v>
      </c>
      <c r="H18912" t="s">
        <v>15050</v>
      </c>
      <c r="I18912" t="s">
        <v>26</v>
      </c>
      <c r="M18912">
        <v>5219</v>
      </c>
      <c r="N18912">
        <v>28</v>
      </c>
      <c r="O18912">
        <v>33</v>
      </c>
    </row>
    <row r="18913" spans="1:15" x14ac:dyDescent="0.3">
      <c r="E18913" t="s">
        <v>5227</v>
      </c>
      <c r="F18913" t="s">
        <v>5228</v>
      </c>
      <c r="G18913" t="s">
        <v>14</v>
      </c>
      <c r="H18913" t="s">
        <v>15050</v>
      </c>
      <c r="I18913" t="s">
        <v>31</v>
      </c>
      <c r="J18913" t="s">
        <v>32</v>
      </c>
      <c r="M18913">
        <v>5219</v>
      </c>
      <c r="N18913">
        <v>28</v>
      </c>
      <c r="O18913">
        <v>33</v>
      </c>
    </row>
    <row r="18914" spans="1:15" x14ac:dyDescent="0.3">
      <c r="A18914" t="s">
        <v>14</v>
      </c>
      <c r="B18914">
        <v>1</v>
      </c>
      <c r="C18914">
        <v>1</v>
      </c>
      <c r="D18914">
        <v>1</v>
      </c>
      <c r="E18914" t="s">
        <v>5227</v>
      </c>
      <c r="F18914" t="s">
        <v>15058</v>
      </c>
      <c r="G18914" t="s">
        <v>14</v>
      </c>
      <c r="H18914" t="s">
        <v>15059</v>
      </c>
      <c r="I18914" t="s">
        <v>35</v>
      </c>
      <c r="J18914" t="s">
        <v>46</v>
      </c>
      <c r="K18914" t="s">
        <v>47</v>
      </c>
      <c r="L18914" t="s">
        <v>43</v>
      </c>
      <c r="M18914">
        <v>5220</v>
      </c>
      <c r="N18914">
        <v>0</v>
      </c>
      <c r="O18914">
        <v>11</v>
      </c>
    </row>
    <row r="18915" spans="1:15" x14ac:dyDescent="0.3">
      <c r="E18915" t="s">
        <v>5227</v>
      </c>
      <c r="F18915" t="s">
        <v>15041</v>
      </c>
      <c r="G18915" t="s">
        <v>14</v>
      </c>
      <c r="H18915" t="s">
        <v>15057</v>
      </c>
      <c r="I18915" t="s">
        <v>22</v>
      </c>
      <c r="M18915">
        <v>5220</v>
      </c>
      <c r="N18915">
        <v>234</v>
      </c>
      <c r="O18915">
        <v>239</v>
      </c>
    </row>
    <row r="18916" spans="1:15" x14ac:dyDescent="0.3">
      <c r="A18916" t="s">
        <v>14</v>
      </c>
      <c r="B18916">
        <v>1</v>
      </c>
      <c r="C18916">
        <v>1</v>
      </c>
      <c r="D18916">
        <v>1</v>
      </c>
      <c r="E18916" t="s">
        <v>5227</v>
      </c>
      <c r="F18916" t="s">
        <v>15052</v>
      </c>
      <c r="G18916" t="s">
        <v>14</v>
      </c>
      <c r="H18916" t="s">
        <v>15053</v>
      </c>
      <c r="I18916" t="s">
        <v>35</v>
      </c>
      <c r="J18916" t="s">
        <v>32</v>
      </c>
      <c r="M18916">
        <v>5220</v>
      </c>
      <c r="N18916">
        <v>241</v>
      </c>
      <c r="O18916">
        <v>248</v>
      </c>
    </row>
    <row r="18917" spans="1:15" x14ac:dyDescent="0.3">
      <c r="A18917" t="s">
        <v>14</v>
      </c>
      <c r="B18917">
        <v>1</v>
      </c>
      <c r="C18917">
        <v>1</v>
      </c>
      <c r="D18917">
        <v>1</v>
      </c>
      <c r="E18917" t="s">
        <v>5227</v>
      </c>
      <c r="F18917" t="s">
        <v>1233</v>
      </c>
      <c r="G18917" t="s">
        <v>14</v>
      </c>
      <c r="H18917" t="s">
        <v>15054</v>
      </c>
      <c r="I18917" t="s">
        <v>35</v>
      </c>
      <c r="J18917" t="s">
        <v>32</v>
      </c>
      <c r="M18917">
        <v>5220</v>
      </c>
      <c r="N18917">
        <v>252</v>
      </c>
      <c r="O18917">
        <v>258</v>
      </c>
    </row>
    <row r="18918" spans="1:15" x14ac:dyDescent="0.3">
      <c r="E18918" t="s">
        <v>5227</v>
      </c>
      <c r="F18918" t="s">
        <v>15055</v>
      </c>
      <c r="G18918" t="s">
        <v>51</v>
      </c>
      <c r="H18918" t="s">
        <v>15056</v>
      </c>
      <c r="I18918" t="s">
        <v>26</v>
      </c>
      <c r="M18918">
        <v>5220</v>
      </c>
      <c r="N18918">
        <v>279</v>
      </c>
      <c r="O18918">
        <v>293</v>
      </c>
    </row>
    <row r="18919" spans="1:15" x14ac:dyDescent="0.3">
      <c r="E18919" t="s">
        <v>5227</v>
      </c>
      <c r="F18919" t="s">
        <v>15055</v>
      </c>
      <c r="G18919" t="s">
        <v>14</v>
      </c>
      <c r="H18919" t="s">
        <v>15056</v>
      </c>
      <c r="I18919" t="s">
        <v>19</v>
      </c>
      <c r="M18919">
        <v>5220</v>
      </c>
      <c r="N18919">
        <v>279</v>
      </c>
      <c r="O18919">
        <v>293</v>
      </c>
    </row>
    <row r="18920" spans="1:15" x14ac:dyDescent="0.3">
      <c r="A18920" t="s">
        <v>14</v>
      </c>
      <c r="B18920">
        <v>0</v>
      </c>
      <c r="C18920">
        <v>1</v>
      </c>
      <c r="D18920" t="s">
        <v>14</v>
      </c>
      <c r="E18920" t="s">
        <v>5227</v>
      </c>
      <c r="F18920" t="s">
        <v>5228</v>
      </c>
      <c r="G18920" t="s">
        <v>17</v>
      </c>
      <c r="H18920" t="s">
        <v>15051</v>
      </c>
      <c r="I18920" t="s">
        <v>26</v>
      </c>
      <c r="M18920">
        <v>5220</v>
      </c>
      <c r="N18920">
        <v>363</v>
      </c>
      <c r="O18920">
        <v>368</v>
      </c>
    </row>
    <row r="18921" spans="1:15" x14ac:dyDescent="0.3">
      <c r="A18921" t="s">
        <v>14</v>
      </c>
      <c r="B18921">
        <v>0</v>
      </c>
      <c r="C18921">
        <v>0</v>
      </c>
      <c r="D18921">
        <v>1</v>
      </c>
      <c r="E18921" t="s">
        <v>5227</v>
      </c>
      <c r="F18921" t="s">
        <v>5228</v>
      </c>
      <c r="G18921" t="s">
        <v>14</v>
      </c>
      <c r="H18921" t="s">
        <v>15051</v>
      </c>
      <c r="I18921" t="s">
        <v>31</v>
      </c>
      <c r="J18921" t="s">
        <v>32</v>
      </c>
      <c r="M18921">
        <v>5220</v>
      </c>
      <c r="N18921">
        <v>363</v>
      </c>
      <c r="O18921">
        <v>368</v>
      </c>
    </row>
    <row r="18922" spans="1:15" x14ac:dyDescent="0.3">
      <c r="E18922" t="s">
        <v>4598</v>
      </c>
      <c r="F18922" t="s">
        <v>2112</v>
      </c>
      <c r="G18922" t="s">
        <v>14</v>
      </c>
      <c r="H18922" t="s">
        <v>4603</v>
      </c>
      <c r="I18922" t="s">
        <v>26</v>
      </c>
      <c r="M18922">
        <v>5221</v>
      </c>
      <c r="N18922">
        <v>0</v>
      </c>
      <c r="O18922">
        <v>6</v>
      </c>
    </row>
    <row r="18923" spans="1:15" x14ac:dyDescent="0.3">
      <c r="A18923" t="s">
        <v>14</v>
      </c>
      <c r="B18923">
        <v>1</v>
      </c>
      <c r="C18923">
        <v>1</v>
      </c>
      <c r="D18923">
        <v>1</v>
      </c>
      <c r="E18923" t="s">
        <v>4598</v>
      </c>
      <c r="F18923" t="s">
        <v>4598</v>
      </c>
      <c r="G18923" t="s">
        <v>14</v>
      </c>
      <c r="H18923" t="s">
        <v>4601</v>
      </c>
      <c r="I18923" t="s">
        <v>22</v>
      </c>
      <c r="M18923">
        <v>5221</v>
      </c>
      <c r="N18923">
        <v>38</v>
      </c>
      <c r="O18923">
        <v>42</v>
      </c>
    </row>
    <row r="18924" spans="1:15" x14ac:dyDescent="0.3">
      <c r="E18924" t="s">
        <v>4598</v>
      </c>
      <c r="F18924" t="s">
        <v>4599</v>
      </c>
      <c r="G18924" t="s">
        <v>17</v>
      </c>
      <c r="H18924" t="s">
        <v>4600</v>
      </c>
      <c r="I18924" t="s">
        <v>19</v>
      </c>
      <c r="M18924">
        <v>5221</v>
      </c>
      <c r="N18924">
        <v>118</v>
      </c>
      <c r="O18924">
        <v>124</v>
      </c>
    </row>
    <row r="18925" spans="1:15" x14ac:dyDescent="0.3">
      <c r="A18925" t="s">
        <v>14</v>
      </c>
      <c r="B18925">
        <v>0</v>
      </c>
      <c r="C18925">
        <v>1</v>
      </c>
      <c r="D18925" t="s">
        <v>14</v>
      </c>
      <c r="E18925" t="s">
        <v>4598</v>
      </c>
      <c r="F18925" t="s">
        <v>4599</v>
      </c>
      <c r="G18925" t="s">
        <v>23</v>
      </c>
      <c r="H18925" t="s">
        <v>4600</v>
      </c>
      <c r="I18925" t="s">
        <v>26</v>
      </c>
      <c r="M18925">
        <v>5221</v>
      </c>
      <c r="N18925">
        <v>118</v>
      </c>
      <c r="O18925">
        <v>124</v>
      </c>
    </row>
    <row r="18926" spans="1:15" x14ac:dyDescent="0.3">
      <c r="E18926" t="s">
        <v>4598</v>
      </c>
      <c r="F18926" t="s">
        <v>4599</v>
      </c>
      <c r="G18926" t="s">
        <v>14</v>
      </c>
      <c r="H18926" t="s">
        <v>4600</v>
      </c>
      <c r="I18926" t="s">
        <v>52</v>
      </c>
      <c r="J18926" t="s">
        <v>32</v>
      </c>
      <c r="M18926">
        <v>5221</v>
      </c>
      <c r="N18926">
        <v>118</v>
      </c>
      <c r="O18926">
        <v>124</v>
      </c>
    </row>
    <row r="18927" spans="1:15" x14ac:dyDescent="0.3">
      <c r="A18927" t="s">
        <v>14</v>
      </c>
      <c r="B18927">
        <v>1</v>
      </c>
      <c r="C18927">
        <v>1</v>
      </c>
      <c r="D18927">
        <v>1</v>
      </c>
      <c r="E18927" t="s">
        <v>4598</v>
      </c>
      <c r="F18927" t="s">
        <v>4598</v>
      </c>
      <c r="G18927" t="s">
        <v>14</v>
      </c>
      <c r="H18927" t="s">
        <v>4604</v>
      </c>
      <c r="I18927" t="s">
        <v>22</v>
      </c>
      <c r="M18927">
        <v>5221</v>
      </c>
      <c r="N18927">
        <v>268</v>
      </c>
      <c r="O18927">
        <v>272</v>
      </c>
    </row>
    <row r="18928" spans="1:15" x14ac:dyDescent="0.3">
      <c r="E18928" t="s">
        <v>4598</v>
      </c>
      <c r="F18928" t="s">
        <v>430</v>
      </c>
      <c r="G18928" t="s">
        <v>23</v>
      </c>
      <c r="H18928" t="s">
        <v>4602</v>
      </c>
      <c r="I18928" t="s">
        <v>26</v>
      </c>
      <c r="M18928">
        <v>5221</v>
      </c>
      <c r="N18928">
        <v>358</v>
      </c>
      <c r="O18928">
        <v>371</v>
      </c>
    </row>
    <row r="18929" spans="1:15" x14ac:dyDescent="0.3">
      <c r="E18929" t="s">
        <v>4598</v>
      </c>
      <c r="F18929" t="s">
        <v>2112</v>
      </c>
      <c r="G18929" t="s">
        <v>14</v>
      </c>
      <c r="H18929" t="s">
        <v>4603</v>
      </c>
      <c r="I18929" t="s">
        <v>26</v>
      </c>
      <c r="M18929">
        <v>5222</v>
      </c>
      <c r="N18929">
        <v>0</v>
      </c>
      <c r="O18929">
        <v>6</v>
      </c>
    </row>
    <row r="18930" spans="1:15" x14ac:dyDescent="0.3">
      <c r="A18930" t="s">
        <v>14</v>
      </c>
      <c r="B18930">
        <v>1</v>
      </c>
      <c r="C18930">
        <v>1</v>
      </c>
      <c r="D18930">
        <v>1</v>
      </c>
      <c r="E18930" t="s">
        <v>4598</v>
      </c>
      <c r="F18930" t="s">
        <v>4598</v>
      </c>
      <c r="G18930" t="s">
        <v>14</v>
      </c>
      <c r="H18930" t="s">
        <v>4601</v>
      </c>
      <c r="I18930" t="s">
        <v>22</v>
      </c>
      <c r="M18930">
        <v>5222</v>
      </c>
      <c r="N18930">
        <v>38</v>
      </c>
      <c r="O18930">
        <v>42</v>
      </c>
    </row>
    <row r="18931" spans="1:15" x14ac:dyDescent="0.3">
      <c r="E18931" t="s">
        <v>4598</v>
      </c>
      <c r="F18931" t="s">
        <v>4599</v>
      </c>
      <c r="G18931" t="s">
        <v>17</v>
      </c>
      <c r="H18931" t="s">
        <v>4600</v>
      </c>
      <c r="I18931" t="s">
        <v>19</v>
      </c>
      <c r="M18931">
        <v>5222</v>
      </c>
      <c r="N18931">
        <v>118</v>
      </c>
      <c r="O18931">
        <v>124</v>
      </c>
    </row>
    <row r="18932" spans="1:15" x14ac:dyDescent="0.3">
      <c r="A18932" t="s">
        <v>14</v>
      </c>
      <c r="B18932">
        <v>0</v>
      </c>
      <c r="C18932">
        <v>1</v>
      </c>
      <c r="D18932" t="s">
        <v>14</v>
      </c>
      <c r="E18932" t="s">
        <v>4598</v>
      </c>
      <c r="F18932" t="s">
        <v>4599</v>
      </c>
      <c r="G18932" t="s">
        <v>23</v>
      </c>
      <c r="H18932" t="s">
        <v>4600</v>
      </c>
      <c r="I18932" t="s">
        <v>26</v>
      </c>
      <c r="M18932">
        <v>5222</v>
      </c>
      <c r="N18932">
        <v>118</v>
      </c>
      <c r="O18932">
        <v>124</v>
      </c>
    </row>
    <row r="18933" spans="1:15" x14ac:dyDescent="0.3">
      <c r="E18933" t="s">
        <v>4598</v>
      </c>
      <c r="F18933" t="s">
        <v>4599</v>
      </c>
      <c r="G18933" t="s">
        <v>14</v>
      </c>
      <c r="H18933" t="s">
        <v>4600</v>
      </c>
      <c r="I18933" t="s">
        <v>52</v>
      </c>
      <c r="J18933" t="s">
        <v>32</v>
      </c>
      <c r="M18933">
        <v>5222</v>
      </c>
      <c r="N18933">
        <v>118</v>
      </c>
      <c r="O18933">
        <v>124</v>
      </c>
    </row>
    <row r="18934" spans="1:15" x14ac:dyDescent="0.3">
      <c r="A18934" t="s">
        <v>14</v>
      </c>
      <c r="B18934">
        <v>1</v>
      </c>
      <c r="C18934">
        <v>1</v>
      </c>
      <c r="D18934">
        <v>1</v>
      </c>
      <c r="E18934" t="s">
        <v>4598</v>
      </c>
      <c r="F18934" t="s">
        <v>4598</v>
      </c>
      <c r="G18934" t="s">
        <v>14</v>
      </c>
      <c r="H18934" t="s">
        <v>4604</v>
      </c>
      <c r="I18934" t="s">
        <v>22</v>
      </c>
      <c r="M18934">
        <v>5222</v>
      </c>
      <c r="N18934">
        <v>268</v>
      </c>
      <c r="O18934">
        <v>272</v>
      </c>
    </row>
    <row r="18935" spans="1:15" x14ac:dyDescent="0.3">
      <c r="E18935" t="s">
        <v>4598</v>
      </c>
      <c r="F18935" t="s">
        <v>430</v>
      </c>
      <c r="G18935" t="s">
        <v>23</v>
      </c>
      <c r="H18935" t="s">
        <v>4602</v>
      </c>
      <c r="I18935" t="s">
        <v>26</v>
      </c>
      <c r="M18935">
        <v>5222</v>
      </c>
      <c r="N18935">
        <v>358</v>
      </c>
      <c r="O18935">
        <v>371</v>
      </c>
    </row>
    <row r="18936" spans="1:15" x14ac:dyDescent="0.3">
      <c r="E18936" t="s">
        <v>4598</v>
      </c>
      <c r="F18936" t="s">
        <v>2112</v>
      </c>
      <c r="G18936" t="s">
        <v>14</v>
      </c>
      <c r="H18936" t="s">
        <v>4603</v>
      </c>
      <c r="I18936" t="s">
        <v>26</v>
      </c>
      <c r="M18936">
        <v>5223</v>
      </c>
      <c r="N18936">
        <v>0</v>
      </c>
      <c r="O18936">
        <v>6</v>
      </c>
    </row>
    <row r="18937" spans="1:15" x14ac:dyDescent="0.3">
      <c r="A18937" t="s">
        <v>14</v>
      </c>
      <c r="B18937">
        <v>1</v>
      </c>
      <c r="C18937">
        <v>1</v>
      </c>
      <c r="D18937">
        <v>1</v>
      </c>
      <c r="E18937" t="s">
        <v>4598</v>
      </c>
      <c r="F18937" t="s">
        <v>4598</v>
      </c>
      <c r="G18937" t="s">
        <v>14</v>
      </c>
      <c r="H18937" t="s">
        <v>4601</v>
      </c>
      <c r="I18937" t="s">
        <v>22</v>
      </c>
      <c r="M18937">
        <v>5223</v>
      </c>
      <c r="N18937">
        <v>38</v>
      </c>
      <c r="O18937">
        <v>42</v>
      </c>
    </row>
    <row r="18938" spans="1:15" x14ac:dyDescent="0.3">
      <c r="E18938" t="s">
        <v>4598</v>
      </c>
      <c r="F18938" t="s">
        <v>4599</v>
      </c>
      <c r="G18938" t="s">
        <v>14</v>
      </c>
      <c r="H18938" t="s">
        <v>4600</v>
      </c>
      <c r="I18938" t="s">
        <v>52</v>
      </c>
      <c r="J18938" t="s">
        <v>32</v>
      </c>
      <c r="M18938">
        <v>5223</v>
      </c>
      <c r="N18938">
        <v>118</v>
      </c>
      <c r="O18938">
        <v>124</v>
      </c>
    </row>
    <row r="18939" spans="1:15" x14ac:dyDescent="0.3">
      <c r="A18939" t="s">
        <v>14</v>
      </c>
      <c r="B18939">
        <v>0</v>
      </c>
      <c r="C18939">
        <v>1</v>
      </c>
      <c r="D18939" t="s">
        <v>14</v>
      </c>
      <c r="E18939" t="s">
        <v>4598</v>
      </c>
      <c r="F18939" t="s">
        <v>4599</v>
      </c>
      <c r="G18939" t="s">
        <v>23</v>
      </c>
      <c r="H18939" t="s">
        <v>4600</v>
      </c>
      <c r="I18939" t="s">
        <v>26</v>
      </c>
      <c r="M18939">
        <v>5223</v>
      </c>
      <c r="N18939">
        <v>118</v>
      </c>
      <c r="O18939">
        <v>124</v>
      </c>
    </row>
    <row r="18940" spans="1:15" x14ac:dyDescent="0.3">
      <c r="E18940" t="s">
        <v>4598</v>
      </c>
      <c r="F18940" t="s">
        <v>4599</v>
      </c>
      <c r="G18940" t="s">
        <v>17</v>
      </c>
      <c r="H18940" t="s">
        <v>4600</v>
      </c>
      <c r="I18940" t="s">
        <v>19</v>
      </c>
      <c r="M18940">
        <v>5223</v>
      </c>
      <c r="N18940">
        <v>118</v>
      </c>
      <c r="O18940">
        <v>124</v>
      </c>
    </row>
    <row r="18941" spans="1:15" x14ac:dyDescent="0.3">
      <c r="A18941" t="s">
        <v>14</v>
      </c>
      <c r="B18941">
        <v>1</v>
      </c>
      <c r="C18941">
        <v>1</v>
      </c>
      <c r="D18941">
        <v>1</v>
      </c>
      <c r="E18941" t="s">
        <v>4598</v>
      </c>
      <c r="F18941" t="s">
        <v>4598</v>
      </c>
      <c r="G18941" t="s">
        <v>14</v>
      </c>
      <c r="H18941" t="s">
        <v>4604</v>
      </c>
      <c r="I18941" t="s">
        <v>22</v>
      </c>
      <c r="M18941">
        <v>5223</v>
      </c>
      <c r="N18941">
        <v>268</v>
      </c>
      <c r="O18941">
        <v>272</v>
      </c>
    </row>
    <row r="18942" spans="1:15" x14ac:dyDescent="0.3">
      <c r="E18942" t="s">
        <v>4598</v>
      </c>
      <c r="F18942" t="s">
        <v>430</v>
      </c>
      <c r="G18942" t="s">
        <v>23</v>
      </c>
      <c r="H18942" t="s">
        <v>4602</v>
      </c>
      <c r="I18942" t="s">
        <v>26</v>
      </c>
      <c r="M18942">
        <v>5223</v>
      </c>
      <c r="N18942">
        <v>358</v>
      </c>
      <c r="O18942">
        <v>371</v>
      </c>
    </row>
    <row r="18943" spans="1:15" x14ac:dyDescent="0.3">
      <c r="E18943" t="s">
        <v>4598</v>
      </c>
      <c r="F18943" t="s">
        <v>2112</v>
      </c>
      <c r="G18943" t="s">
        <v>14</v>
      </c>
      <c r="H18943" t="s">
        <v>4603</v>
      </c>
      <c r="I18943" t="s">
        <v>26</v>
      </c>
      <c r="M18943">
        <v>5224</v>
      </c>
      <c r="N18943">
        <v>0</v>
      </c>
      <c r="O18943">
        <v>6</v>
      </c>
    </row>
    <row r="18944" spans="1:15" x14ac:dyDescent="0.3">
      <c r="A18944" t="s">
        <v>14</v>
      </c>
      <c r="B18944">
        <v>1</v>
      </c>
      <c r="C18944">
        <v>1</v>
      </c>
      <c r="D18944">
        <v>1</v>
      </c>
      <c r="E18944" t="s">
        <v>4598</v>
      </c>
      <c r="F18944" t="s">
        <v>4598</v>
      </c>
      <c r="G18944" t="s">
        <v>14</v>
      </c>
      <c r="H18944" t="s">
        <v>4601</v>
      </c>
      <c r="I18944" t="s">
        <v>22</v>
      </c>
      <c r="M18944">
        <v>5224</v>
      </c>
      <c r="N18944">
        <v>38</v>
      </c>
      <c r="O18944">
        <v>42</v>
      </c>
    </row>
    <row r="18945" spans="1:15" x14ac:dyDescent="0.3">
      <c r="E18945" t="s">
        <v>4598</v>
      </c>
      <c r="F18945" t="s">
        <v>4599</v>
      </c>
      <c r="G18945" t="s">
        <v>14</v>
      </c>
      <c r="H18945" t="s">
        <v>4600</v>
      </c>
      <c r="I18945" t="s">
        <v>52</v>
      </c>
      <c r="J18945" t="s">
        <v>32</v>
      </c>
      <c r="M18945">
        <v>5224</v>
      </c>
      <c r="N18945">
        <v>118</v>
      </c>
      <c r="O18945">
        <v>124</v>
      </c>
    </row>
    <row r="18946" spans="1:15" x14ac:dyDescent="0.3">
      <c r="A18946" t="s">
        <v>14</v>
      </c>
      <c r="B18946">
        <v>0</v>
      </c>
      <c r="C18946">
        <v>1</v>
      </c>
      <c r="D18946" t="s">
        <v>14</v>
      </c>
      <c r="E18946" t="s">
        <v>4598</v>
      </c>
      <c r="F18946" t="s">
        <v>4599</v>
      </c>
      <c r="G18946" t="s">
        <v>23</v>
      </c>
      <c r="H18946" t="s">
        <v>4600</v>
      </c>
      <c r="I18946" t="s">
        <v>26</v>
      </c>
      <c r="M18946">
        <v>5224</v>
      </c>
      <c r="N18946">
        <v>118</v>
      </c>
      <c r="O18946">
        <v>124</v>
      </c>
    </row>
    <row r="18947" spans="1:15" x14ac:dyDescent="0.3">
      <c r="E18947" t="s">
        <v>4598</v>
      </c>
      <c r="F18947" t="s">
        <v>4599</v>
      </c>
      <c r="G18947" t="s">
        <v>17</v>
      </c>
      <c r="H18947" t="s">
        <v>4600</v>
      </c>
      <c r="I18947" t="s">
        <v>19</v>
      </c>
      <c r="M18947">
        <v>5224</v>
      </c>
      <c r="N18947">
        <v>118</v>
      </c>
      <c r="O18947">
        <v>124</v>
      </c>
    </row>
    <row r="18948" spans="1:15" x14ac:dyDescent="0.3">
      <c r="A18948" t="s">
        <v>14</v>
      </c>
      <c r="B18948">
        <v>1</v>
      </c>
      <c r="C18948">
        <v>1</v>
      </c>
      <c r="D18948">
        <v>1</v>
      </c>
      <c r="E18948" t="s">
        <v>4598</v>
      </c>
      <c r="F18948" t="s">
        <v>4598</v>
      </c>
      <c r="G18948" t="s">
        <v>14</v>
      </c>
      <c r="H18948" t="s">
        <v>4604</v>
      </c>
      <c r="I18948" t="s">
        <v>22</v>
      </c>
      <c r="M18948">
        <v>5224</v>
      </c>
      <c r="N18948">
        <v>268</v>
      </c>
      <c r="O18948">
        <v>272</v>
      </c>
    </row>
    <row r="18949" spans="1:15" x14ac:dyDescent="0.3">
      <c r="E18949" t="s">
        <v>4598</v>
      </c>
      <c r="F18949" t="s">
        <v>430</v>
      </c>
      <c r="G18949" t="s">
        <v>23</v>
      </c>
      <c r="H18949" t="s">
        <v>4602</v>
      </c>
      <c r="I18949" t="s">
        <v>26</v>
      </c>
      <c r="M18949">
        <v>5224</v>
      </c>
      <c r="N18949">
        <v>358</v>
      </c>
      <c r="O18949">
        <v>371</v>
      </c>
    </row>
    <row r="18950" spans="1:15" x14ac:dyDescent="0.3">
      <c r="E18950" t="s">
        <v>4598</v>
      </c>
      <c r="F18950" t="s">
        <v>2112</v>
      </c>
      <c r="G18950" t="s">
        <v>14</v>
      </c>
      <c r="H18950" t="s">
        <v>4603</v>
      </c>
      <c r="I18950" t="s">
        <v>26</v>
      </c>
      <c r="M18950">
        <v>5225</v>
      </c>
      <c r="N18950">
        <v>0</v>
      </c>
      <c r="O18950">
        <v>6</v>
      </c>
    </row>
    <row r="18951" spans="1:15" x14ac:dyDescent="0.3">
      <c r="A18951" t="s">
        <v>14</v>
      </c>
      <c r="B18951">
        <v>1</v>
      </c>
      <c r="C18951">
        <v>1</v>
      </c>
      <c r="D18951">
        <v>1</v>
      </c>
      <c r="E18951" t="s">
        <v>4598</v>
      </c>
      <c r="F18951" t="s">
        <v>4598</v>
      </c>
      <c r="G18951" t="s">
        <v>14</v>
      </c>
      <c r="H18951" t="s">
        <v>4601</v>
      </c>
      <c r="I18951" t="s">
        <v>22</v>
      </c>
      <c r="M18951">
        <v>5225</v>
      </c>
      <c r="N18951">
        <v>38</v>
      </c>
      <c r="O18951">
        <v>42</v>
      </c>
    </row>
    <row r="18952" spans="1:15" x14ac:dyDescent="0.3">
      <c r="E18952" t="s">
        <v>4598</v>
      </c>
      <c r="F18952" t="s">
        <v>4599</v>
      </c>
      <c r="G18952" t="s">
        <v>17</v>
      </c>
      <c r="H18952" t="s">
        <v>4600</v>
      </c>
      <c r="I18952" t="s">
        <v>19</v>
      </c>
      <c r="M18952">
        <v>5225</v>
      </c>
      <c r="N18952">
        <v>118</v>
      </c>
      <c r="O18952">
        <v>124</v>
      </c>
    </row>
    <row r="18953" spans="1:15" x14ac:dyDescent="0.3">
      <c r="E18953" t="s">
        <v>4598</v>
      </c>
      <c r="F18953" t="s">
        <v>4599</v>
      </c>
      <c r="G18953" t="s">
        <v>14</v>
      </c>
      <c r="H18953" t="s">
        <v>4600</v>
      </c>
      <c r="I18953" t="s">
        <v>52</v>
      </c>
      <c r="J18953" t="s">
        <v>32</v>
      </c>
      <c r="M18953">
        <v>5225</v>
      </c>
      <c r="N18953">
        <v>118</v>
      </c>
      <c r="O18953">
        <v>124</v>
      </c>
    </row>
    <row r="18954" spans="1:15" x14ac:dyDescent="0.3">
      <c r="A18954" t="s">
        <v>14</v>
      </c>
      <c r="B18954">
        <v>0</v>
      </c>
      <c r="C18954">
        <v>1</v>
      </c>
      <c r="D18954" t="s">
        <v>14</v>
      </c>
      <c r="E18954" t="s">
        <v>4598</v>
      </c>
      <c r="F18954" t="s">
        <v>4599</v>
      </c>
      <c r="G18954" t="s">
        <v>23</v>
      </c>
      <c r="H18954" t="s">
        <v>4600</v>
      </c>
      <c r="I18954" t="s">
        <v>26</v>
      </c>
      <c r="M18954">
        <v>5225</v>
      </c>
      <c r="N18954">
        <v>118</v>
      </c>
      <c r="O18954">
        <v>124</v>
      </c>
    </row>
    <row r="18955" spans="1:15" x14ac:dyDescent="0.3">
      <c r="A18955" t="s">
        <v>14</v>
      </c>
      <c r="B18955">
        <v>1</v>
      </c>
      <c r="C18955">
        <v>1</v>
      </c>
      <c r="D18955">
        <v>1</v>
      </c>
      <c r="E18955" t="s">
        <v>4598</v>
      </c>
      <c r="F18955" t="s">
        <v>4598</v>
      </c>
      <c r="G18955" t="s">
        <v>14</v>
      </c>
      <c r="H18955" t="s">
        <v>4604</v>
      </c>
      <c r="I18955" t="s">
        <v>22</v>
      </c>
      <c r="M18955">
        <v>5225</v>
      </c>
      <c r="N18955">
        <v>268</v>
      </c>
      <c r="O18955">
        <v>272</v>
      </c>
    </row>
    <row r="18956" spans="1:15" x14ac:dyDescent="0.3">
      <c r="E18956" t="s">
        <v>4598</v>
      </c>
      <c r="F18956" t="s">
        <v>430</v>
      </c>
      <c r="G18956" t="s">
        <v>23</v>
      </c>
      <c r="H18956" t="s">
        <v>4602</v>
      </c>
      <c r="I18956" t="s">
        <v>26</v>
      </c>
      <c r="M18956">
        <v>5225</v>
      </c>
      <c r="N18956">
        <v>358</v>
      </c>
      <c r="O18956">
        <v>371</v>
      </c>
    </row>
    <row r="18957" spans="1:15" x14ac:dyDescent="0.3">
      <c r="E18957" t="s">
        <v>4598</v>
      </c>
      <c r="F18957" t="s">
        <v>2112</v>
      </c>
      <c r="G18957" t="s">
        <v>14</v>
      </c>
      <c r="H18957" t="s">
        <v>4603</v>
      </c>
      <c r="I18957" t="s">
        <v>26</v>
      </c>
      <c r="M18957">
        <v>5226</v>
      </c>
      <c r="N18957">
        <v>0</v>
      </c>
      <c r="O18957">
        <v>6</v>
      </c>
    </row>
    <row r="18958" spans="1:15" x14ac:dyDescent="0.3">
      <c r="A18958" t="s">
        <v>14</v>
      </c>
      <c r="B18958">
        <v>1</v>
      </c>
      <c r="C18958">
        <v>1</v>
      </c>
      <c r="D18958">
        <v>1</v>
      </c>
      <c r="E18958" t="s">
        <v>4598</v>
      </c>
      <c r="F18958" t="s">
        <v>4598</v>
      </c>
      <c r="G18958" t="s">
        <v>14</v>
      </c>
      <c r="H18958" t="s">
        <v>4601</v>
      </c>
      <c r="I18958" t="s">
        <v>22</v>
      </c>
      <c r="M18958">
        <v>5226</v>
      </c>
      <c r="N18958">
        <v>38</v>
      </c>
      <c r="O18958">
        <v>42</v>
      </c>
    </row>
    <row r="18959" spans="1:15" x14ac:dyDescent="0.3">
      <c r="E18959" t="s">
        <v>4598</v>
      </c>
      <c r="F18959" t="s">
        <v>4599</v>
      </c>
      <c r="G18959" t="s">
        <v>14</v>
      </c>
      <c r="H18959" t="s">
        <v>4600</v>
      </c>
      <c r="I18959" t="s">
        <v>52</v>
      </c>
      <c r="J18959" t="s">
        <v>32</v>
      </c>
      <c r="M18959">
        <v>5226</v>
      </c>
      <c r="N18959">
        <v>118</v>
      </c>
      <c r="O18959">
        <v>124</v>
      </c>
    </row>
    <row r="18960" spans="1:15" x14ac:dyDescent="0.3">
      <c r="A18960" t="s">
        <v>14</v>
      </c>
      <c r="B18960">
        <v>0</v>
      </c>
      <c r="C18960">
        <v>1</v>
      </c>
      <c r="D18960" t="s">
        <v>14</v>
      </c>
      <c r="E18960" t="s">
        <v>4598</v>
      </c>
      <c r="F18960" t="s">
        <v>4599</v>
      </c>
      <c r="G18960" t="s">
        <v>23</v>
      </c>
      <c r="H18960" t="s">
        <v>4600</v>
      </c>
      <c r="I18960" t="s">
        <v>26</v>
      </c>
      <c r="M18960">
        <v>5226</v>
      </c>
      <c r="N18960">
        <v>118</v>
      </c>
      <c r="O18960">
        <v>124</v>
      </c>
    </row>
    <row r="18961" spans="1:15" x14ac:dyDescent="0.3">
      <c r="E18961" t="s">
        <v>4598</v>
      </c>
      <c r="F18961" t="s">
        <v>4599</v>
      </c>
      <c r="G18961" t="s">
        <v>17</v>
      </c>
      <c r="H18961" t="s">
        <v>4600</v>
      </c>
      <c r="I18961" t="s">
        <v>19</v>
      </c>
      <c r="M18961">
        <v>5226</v>
      </c>
      <c r="N18961">
        <v>118</v>
      </c>
      <c r="O18961">
        <v>124</v>
      </c>
    </row>
    <row r="18962" spans="1:15" x14ac:dyDescent="0.3">
      <c r="A18962" t="s">
        <v>14</v>
      </c>
      <c r="B18962">
        <v>1</v>
      </c>
      <c r="C18962">
        <v>1</v>
      </c>
      <c r="D18962">
        <v>1</v>
      </c>
      <c r="E18962" t="s">
        <v>4598</v>
      </c>
      <c r="F18962" t="s">
        <v>4598</v>
      </c>
      <c r="G18962" t="s">
        <v>14</v>
      </c>
      <c r="H18962" t="s">
        <v>4604</v>
      </c>
      <c r="I18962" t="s">
        <v>22</v>
      </c>
      <c r="M18962">
        <v>5226</v>
      </c>
      <c r="N18962">
        <v>268</v>
      </c>
      <c r="O18962">
        <v>272</v>
      </c>
    </row>
    <row r="18963" spans="1:15" x14ac:dyDescent="0.3">
      <c r="E18963" t="s">
        <v>4598</v>
      </c>
      <c r="F18963" t="s">
        <v>430</v>
      </c>
      <c r="G18963" t="s">
        <v>23</v>
      </c>
      <c r="H18963" t="s">
        <v>4602</v>
      </c>
      <c r="I18963" t="s">
        <v>26</v>
      </c>
      <c r="M18963">
        <v>5226</v>
      </c>
      <c r="N18963">
        <v>358</v>
      </c>
      <c r="O18963">
        <v>371</v>
      </c>
    </row>
    <row r="18964" spans="1:15" x14ac:dyDescent="0.3">
      <c r="E18964" t="s">
        <v>4598</v>
      </c>
      <c r="F18964" t="s">
        <v>2112</v>
      </c>
      <c r="G18964" t="s">
        <v>14</v>
      </c>
      <c r="H18964" t="s">
        <v>4603</v>
      </c>
      <c r="I18964" t="s">
        <v>26</v>
      </c>
      <c r="M18964">
        <v>5227</v>
      </c>
      <c r="N18964">
        <v>0</v>
      </c>
      <c r="O18964">
        <v>6</v>
      </c>
    </row>
    <row r="18965" spans="1:15" x14ac:dyDescent="0.3">
      <c r="A18965" t="s">
        <v>14</v>
      </c>
      <c r="B18965">
        <v>1</v>
      </c>
      <c r="C18965">
        <v>1</v>
      </c>
      <c r="D18965">
        <v>1</v>
      </c>
      <c r="E18965" t="s">
        <v>4598</v>
      </c>
      <c r="F18965" t="s">
        <v>4598</v>
      </c>
      <c r="G18965" t="s">
        <v>14</v>
      </c>
      <c r="H18965" t="s">
        <v>4601</v>
      </c>
      <c r="I18965" t="s">
        <v>22</v>
      </c>
      <c r="M18965">
        <v>5227</v>
      </c>
      <c r="N18965">
        <v>38</v>
      </c>
      <c r="O18965">
        <v>42</v>
      </c>
    </row>
    <row r="18966" spans="1:15" x14ac:dyDescent="0.3">
      <c r="E18966" t="s">
        <v>4598</v>
      </c>
      <c r="F18966" t="s">
        <v>4599</v>
      </c>
      <c r="G18966" t="s">
        <v>14</v>
      </c>
      <c r="H18966" t="s">
        <v>4600</v>
      </c>
      <c r="I18966" t="s">
        <v>52</v>
      </c>
      <c r="J18966" t="s">
        <v>32</v>
      </c>
      <c r="M18966">
        <v>5227</v>
      </c>
      <c r="N18966">
        <v>118</v>
      </c>
      <c r="O18966">
        <v>124</v>
      </c>
    </row>
    <row r="18967" spans="1:15" x14ac:dyDescent="0.3">
      <c r="E18967" t="s">
        <v>4598</v>
      </c>
      <c r="F18967" t="s">
        <v>4599</v>
      </c>
      <c r="G18967" t="s">
        <v>17</v>
      </c>
      <c r="H18967" t="s">
        <v>4600</v>
      </c>
      <c r="I18967" t="s">
        <v>19</v>
      </c>
      <c r="M18967">
        <v>5227</v>
      </c>
      <c r="N18967">
        <v>118</v>
      </c>
      <c r="O18967">
        <v>124</v>
      </c>
    </row>
    <row r="18968" spans="1:15" x14ac:dyDescent="0.3">
      <c r="A18968" t="s">
        <v>14</v>
      </c>
      <c r="B18968">
        <v>0</v>
      </c>
      <c r="C18968">
        <v>1</v>
      </c>
      <c r="D18968" t="s">
        <v>14</v>
      </c>
      <c r="E18968" t="s">
        <v>4598</v>
      </c>
      <c r="F18968" t="s">
        <v>4599</v>
      </c>
      <c r="G18968" t="s">
        <v>23</v>
      </c>
      <c r="H18968" t="s">
        <v>4600</v>
      </c>
      <c r="I18968" t="s">
        <v>26</v>
      </c>
      <c r="M18968">
        <v>5227</v>
      </c>
      <c r="N18968">
        <v>118</v>
      </c>
      <c r="O18968">
        <v>124</v>
      </c>
    </row>
    <row r="18969" spans="1:15" x14ac:dyDescent="0.3">
      <c r="A18969" t="s">
        <v>14</v>
      </c>
      <c r="B18969">
        <v>1</v>
      </c>
      <c r="C18969">
        <v>1</v>
      </c>
      <c r="D18969">
        <v>1</v>
      </c>
      <c r="E18969" t="s">
        <v>4598</v>
      </c>
      <c r="F18969" t="s">
        <v>4598</v>
      </c>
      <c r="G18969" t="s">
        <v>14</v>
      </c>
      <c r="H18969" t="s">
        <v>4604</v>
      </c>
      <c r="I18969" t="s">
        <v>22</v>
      </c>
      <c r="M18969">
        <v>5227</v>
      </c>
      <c r="N18969">
        <v>268</v>
      </c>
      <c r="O18969">
        <v>272</v>
      </c>
    </row>
    <row r="18970" spans="1:15" x14ac:dyDescent="0.3">
      <c r="E18970" t="s">
        <v>4598</v>
      </c>
      <c r="F18970" t="s">
        <v>430</v>
      </c>
      <c r="G18970" t="s">
        <v>23</v>
      </c>
      <c r="H18970" t="s">
        <v>4602</v>
      </c>
      <c r="I18970" t="s">
        <v>26</v>
      </c>
      <c r="M18970">
        <v>5227</v>
      </c>
      <c r="N18970">
        <v>358</v>
      </c>
      <c r="O18970">
        <v>371</v>
      </c>
    </row>
    <row r="18971" spans="1:15" x14ac:dyDescent="0.3">
      <c r="E18971" t="s">
        <v>4598</v>
      </c>
      <c r="F18971" t="s">
        <v>2112</v>
      </c>
      <c r="G18971" t="s">
        <v>14</v>
      </c>
      <c r="H18971" t="s">
        <v>4603</v>
      </c>
      <c r="I18971" t="s">
        <v>26</v>
      </c>
      <c r="M18971">
        <v>5228</v>
      </c>
      <c r="N18971">
        <v>0</v>
      </c>
      <c r="O18971">
        <v>6</v>
      </c>
    </row>
    <row r="18972" spans="1:15" x14ac:dyDescent="0.3">
      <c r="A18972" t="s">
        <v>14</v>
      </c>
      <c r="B18972">
        <v>1</v>
      </c>
      <c r="C18972">
        <v>1</v>
      </c>
      <c r="D18972">
        <v>1</v>
      </c>
      <c r="E18972" t="s">
        <v>4598</v>
      </c>
      <c r="F18972" t="s">
        <v>4598</v>
      </c>
      <c r="G18972" t="s">
        <v>14</v>
      </c>
      <c r="H18972" t="s">
        <v>4601</v>
      </c>
      <c r="I18972" t="s">
        <v>22</v>
      </c>
      <c r="M18972">
        <v>5228</v>
      </c>
      <c r="N18972">
        <v>38</v>
      </c>
      <c r="O18972">
        <v>42</v>
      </c>
    </row>
    <row r="18973" spans="1:15" x14ac:dyDescent="0.3">
      <c r="E18973" t="s">
        <v>4598</v>
      </c>
      <c r="F18973" t="s">
        <v>4599</v>
      </c>
      <c r="G18973" t="s">
        <v>17</v>
      </c>
      <c r="H18973" t="s">
        <v>4600</v>
      </c>
      <c r="I18973" t="s">
        <v>19</v>
      </c>
      <c r="M18973">
        <v>5228</v>
      </c>
      <c r="N18973">
        <v>118</v>
      </c>
      <c r="O18973">
        <v>124</v>
      </c>
    </row>
    <row r="18974" spans="1:15" x14ac:dyDescent="0.3">
      <c r="E18974" t="s">
        <v>4598</v>
      </c>
      <c r="F18974" t="s">
        <v>4599</v>
      </c>
      <c r="G18974" t="s">
        <v>14</v>
      </c>
      <c r="H18974" t="s">
        <v>4600</v>
      </c>
      <c r="I18974" t="s">
        <v>52</v>
      </c>
      <c r="J18974" t="s">
        <v>32</v>
      </c>
      <c r="M18974">
        <v>5228</v>
      </c>
      <c r="N18974">
        <v>118</v>
      </c>
      <c r="O18974">
        <v>124</v>
      </c>
    </row>
    <row r="18975" spans="1:15" x14ac:dyDescent="0.3">
      <c r="A18975" t="s">
        <v>14</v>
      </c>
      <c r="B18975">
        <v>0</v>
      </c>
      <c r="C18975">
        <v>1</v>
      </c>
      <c r="D18975" t="s">
        <v>14</v>
      </c>
      <c r="E18975" t="s">
        <v>4598</v>
      </c>
      <c r="F18975" t="s">
        <v>4599</v>
      </c>
      <c r="G18975" t="s">
        <v>23</v>
      </c>
      <c r="H18975" t="s">
        <v>4600</v>
      </c>
      <c r="I18975" t="s">
        <v>26</v>
      </c>
      <c r="M18975">
        <v>5228</v>
      </c>
      <c r="N18975">
        <v>118</v>
      </c>
      <c r="O18975">
        <v>124</v>
      </c>
    </row>
    <row r="18976" spans="1:15" x14ac:dyDescent="0.3">
      <c r="A18976" t="s">
        <v>14</v>
      </c>
      <c r="B18976">
        <v>1</v>
      </c>
      <c r="C18976">
        <v>1</v>
      </c>
      <c r="D18976">
        <v>1</v>
      </c>
      <c r="E18976" t="s">
        <v>4598</v>
      </c>
      <c r="F18976" t="s">
        <v>4598</v>
      </c>
      <c r="G18976" t="s">
        <v>14</v>
      </c>
      <c r="H18976" t="s">
        <v>4604</v>
      </c>
      <c r="I18976" t="s">
        <v>22</v>
      </c>
      <c r="M18976">
        <v>5228</v>
      </c>
      <c r="N18976">
        <v>268</v>
      </c>
      <c r="O18976">
        <v>272</v>
      </c>
    </row>
    <row r="18977" spans="1:15" x14ac:dyDescent="0.3">
      <c r="E18977" t="s">
        <v>4598</v>
      </c>
      <c r="F18977" t="s">
        <v>430</v>
      </c>
      <c r="G18977" t="s">
        <v>23</v>
      </c>
      <c r="H18977" t="s">
        <v>4602</v>
      </c>
      <c r="I18977" t="s">
        <v>26</v>
      </c>
      <c r="M18977">
        <v>5228</v>
      </c>
      <c r="N18977">
        <v>358</v>
      </c>
      <c r="O18977">
        <v>371</v>
      </c>
    </row>
    <row r="18978" spans="1:15" x14ac:dyDescent="0.3">
      <c r="E18978" t="s">
        <v>4598</v>
      </c>
      <c r="F18978" t="s">
        <v>2112</v>
      </c>
      <c r="G18978" t="s">
        <v>14</v>
      </c>
      <c r="H18978" t="s">
        <v>4603</v>
      </c>
      <c r="I18978" t="s">
        <v>26</v>
      </c>
      <c r="M18978">
        <v>5229</v>
      </c>
      <c r="N18978">
        <v>0</v>
      </c>
      <c r="O18978">
        <v>6</v>
      </c>
    </row>
    <row r="18979" spans="1:15" x14ac:dyDescent="0.3">
      <c r="A18979" t="s">
        <v>14</v>
      </c>
      <c r="B18979">
        <v>1</v>
      </c>
      <c r="C18979">
        <v>1</v>
      </c>
      <c r="D18979">
        <v>1</v>
      </c>
      <c r="E18979" t="s">
        <v>4598</v>
      </c>
      <c r="F18979" t="s">
        <v>4598</v>
      </c>
      <c r="G18979" t="s">
        <v>14</v>
      </c>
      <c r="H18979" t="s">
        <v>4601</v>
      </c>
      <c r="I18979" t="s">
        <v>22</v>
      </c>
      <c r="M18979">
        <v>5229</v>
      </c>
      <c r="N18979">
        <v>38</v>
      </c>
      <c r="O18979">
        <v>42</v>
      </c>
    </row>
    <row r="18980" spans="1:15" x14ac:dyDescent="0.3">
      <c r="A18980" t="s">
        <v>14</v>
      </c>
      <c r="B18980">
        <v>0</v>
      </c>
      <c r="C18980">
        <v>1</v>
      </c>
      <c r="D18980" t="s">
        <v>14</v>
      </c>
      <c r="E18980" t="s">
        <v>4598</v>
      </c>
      <c r="F18980" t="s">
        <v>4599</v>
      </c>
      <c r="G18980" t="s">
        <v>23</v>
      </c>
      <c r="H18980" t="s">
        <v>4600</v>
      </c>
      <c r="I18980" t="s">
        <v>26</v>
      </c>
      <c r="M18980">
        <v>5229</v>
      </c>
      <c r="N18980">
        <v>118</v>
      </c>
      <c r="O18980">
        <v>124</v>
      </c>
    </row>
    <row r="18981" spans="1:15" x14ac:dyDescent="0.3">
      <c r="E18981" t="s">
        <v>4598</v>
      </c>
      <c r="F18981" t="s">
        <v>4599</v>
      </c>
      <c r="G18981" t="s">
        <v>17</v>
      </c>
      <c r="H18981" t="s">
        <v>4600</v>
      </c>
      <c r="I18981" t="s">
        <v>19</v>
      </c>
      <c r="M18981">
        <v>5229</v>
      </c>
      <c r="N18981">
        <v>118</v>
      </c>
      <c r="O18981">
        <v>124</v>
      </c>
    </row>
    <row r="18982" spans="1:15" x14ac:dyDescent="0.3">
      <c r="E18982" t="s">
        <v>4598</v>
      </c>
      <c r="F18982" t="s">
        <v>4599</v>
      </c>
      <c r="G18982" t="s">
        <v>14</v>
      </c>
      <c r="H18982" t="s">
        <v>4600</v>
      </c>
      <c r="I18982" t="s">
        <v>52</v>
      </c>
      <c r="J18982" t="s">
        <v>32</v>
      </c>
      <c r="M18982">
        <v>5229</v>
      </c>
      <c r="N18982">
        <v>118</v>
      </c>
      <c r="O18982">
        <v>124</v>
      </c>
    </row>
    <row r="18983" spans="1:15" x14ac:dyDescent="0.3">
      <c r="A18983" t="s">
        <v>14</v>
      </c>
      <c r="B18983">
        <v>1</v>
      </c>
      <c r="C18983">
        <v>1</v>
      </c>
      <c r="D18983">
        <v>1</v>
      </c>
      <c r="E18983" t="s">
        <v>4598</v>
      </c>
      <c r="F18983" t="s">
        <v>4598</v>
      </c>
      <c r="G18983" t="s">
        <v>14</v>
      </c>
      <c r="H18983" t="s">
        <v>4604</v>
      </c>
      <c r="I18983" t="s">
        <v>22</v>
      </c>
      <c r="M18983">
        <v>5229</v>
      </c>
      <c r="N18983">
        <v>268</v>
      </c>
      <c r="O18983">
        <v>272</v>
      </c>
    </row>
    <row r="18984" spans="1:15" x14ac:dyDescent="0.3">
      <c r="E18984" t="s">
        <v>4598</v>
      </c>
      <c r="F18984" t="s">
        <v>430</v>
      </c>
      <c r="G18984" t="s">
        <v>23</v>
      </c>
      <c r="H18984" t="s">
        <v>4602</v>
      </c>
      <c r="I18984" t="s">
        <v>26</v>
      </c>
      <c r="M18984">
        <v>5229</v>
      </c>
      <c r="N18984">
        <v>358</v>
      </c>
      <c r="O18984">
        <v>371</v>
      </c>
    </row>
    <row r="18985" spans="1:15" x14ac:dyDescent="0.3">
      <c r="E18985" t="s">
        <v>4598</v>
      </c>
      <c r="F18985" t="s">
        <v>430</v>
      </c>
      <c r="G18985" t="s">
        <v>14</v>
      </c>
      <c r="H18985" t="s">
        <v>4602</v>
      </c>
      <c r="I18985" t="s">
        <v>19</v>
      </c>
      <c r="M18985">
        <v>5229</v>
      </c>
      <c r="N18985">
        <v>358</v>
      </c>
      <c r="O18985">
        <v>371</v>
      </c>
    </row>
    <row r="18986" spans="1:15" x14ac:dyDescent="0.3">
      <c r="A18986" t="s">
        <v>237</v>
      </c>
      <c r="B18986">
        <v>0</v>
      </c>
      <c r="E18986" t="s">
        <v>8387</v>
      </c>
      <c r="F18986" t="s">
        <v>8393</v>
      </c>
      <c r="G18986" t="s">
        <v>17</v>
      </c>
      <c r="H18986" t="s">
        <v>8394</v>
      </c>
      <c r="I18986" t="s">
        <v>22</v>
      </c>
      <c r="M18986">
        <v>5230</v>
      </c>
      <c r="N18986">
        <v>5</v>
      </c>
      <c r="O18986">
        <v>14</v>
      </c>
    </row>
    <row r="18987" spans="1:15" x14ac:dyDescent="0.3">
      <c r="A18987" t="s">
        <v>14</v>
      </c>
      <c r="B18987">
        <v>0</v>
      </c>
      <c r="C18987">
        <v>1</v>
      </c>
      <c r="D18987" t="s">
        <v>14</v>
      </c>
      <c r="E18987" t="s">
        <v>8387</v>
      </c>
      <c r="F18987" t="s">
        <v>8388</v>
      </c>
      <c r="G18987" t="s">
        <v>17</v>
      </c>
      <c r="H18987" t="s">
        <v>8389</v>
      </c>
      <c r="I18987" t="s">
        <v>26</v>
      </c>
      <c r="M18987">
        <v>5230</v>
      </c>
      <c r="N18987">
        <v>16</v>
      </c>
      <c r="O18987">
        <v>18</v>
      </c>
    </row>
    <row r="18988" spans="1:15" x14ac:dyDescent="0.3">
      <c r="E18988" t="s">
        <v>8387</v>
      </c>
      <c r="F18988" t="s">
        <v>8388</v>
      </c>
      <c r="G18988" t="s">
        <v>14</v>
      </c>
      <c r="H18988" t="s">
        <v>8389</v>
      </c>
      <c r="I18988" t="s">
        <v>19</v>
      </c>
      <c r="M18988">
        <v>5230</v>
      </c>
      <c r="N18988">
        <v>16</v>
      </c>
      <c r="O18988">
        <v>18</v>
      </c>
    </row>
    <row r="18989" spans="1:15" x14ac:dyDescent="0.3">
      <c r="E18989" t="s">
        <v>8387</v>
      </c>
      <c r="F18989" t="s">
        <v>8391</v>
      </c>
      <c r="G18989" t="s">
        <v>51</v>
      </c>
      <c r="H18989" t="s">
        <v>8392</v>
      </c>
      <c r="I18989" t="s">
        <v>52</v>
      </c>
      <c r="J18989" t="s">
        <v>60</v>
      </c>
      <c r="M18989">
        <v>5230</v>
      </c>
      <c r="N18989">
        <v>108</v>
      </c>
      <c r="O18989">
        <v>114</v>
      </c>
    </row>
    <row r="18990" spans="1:15" x14ac:dyDescent="0.3">
      <c r="E18990" t="s">
        <v>8387</v>
      </c>
      <c r="F18990" t="s">
        <v>241</v>
      </c>
      <c r="G18990" t="s">
        <v>23</v>
      </c>
      <c r="H18990" t="s">
        <v>8390</v>
      </c>
      <c r="I18990" t="s">
        <v>52</v>
      </c>
      <c r="J18990" t="s">
        <v>117</v>
      </c>
      <c r="M18990">
        <v>5230</v>
      </c>
      <c r="N18990">
        <v>131</v>
      </c>
      <c r="O18990">
        <v>137</v>
      </c>
    </row>
    <row r="18991" spans="1:15" x14ac:dyDescent="0.3">
      <c r="E18991" t="s">
        <v>8387</v>
      </c>
      <c r="F18991" t="s">
        <v>15060</v>
      </c>
      <c r="G18991" t="s">
        <v>14</v>
      </c>
      <c r="H18991" t="s">
        <v>15061</v>
      </c>
      <c r="I18991" t="s">
        <v>22</v>
      </c>
      <c r="M18991">
        <v>5231</v>
      </c>
      <c r="N18991">
        <v>0</v>
      </c>
      <c r="O18991">
        <v>14</v>
      </c>
    </row>
    <row r="18992" spans="1:15" x14ac:dyDescent="0.3">
      <c r="E18992" t="s">
        <v>8387</v>
      </c>
      <c r="F18992" t="s">
        <v>15060</v>
      </c>
      <c r="G18992" t="s">
        <v>14</v>
      </c>
      <c r="H18992" t="s">
        <v>15061</v>
      </c>
      <c r="I18992" t="s">
        <v>22</v>
      </c>
      <c r="M18992">
        <v>5232</v>
      </c>
      <c r="N18992">
        <v>0</v>
      </c>
      <c r="O18992">
        <v>14</v>
      </c>
    </row>
    <row r="18993" spans="1:15" x14ac:dyDescent="0.3">
      <c r="E18993" t="s">
        <v>15062</v>
      </c>
      <c r="F18993" t="s">
        <v>15070</v>
      </c>
      <c r="G18993" t="s">
        <v>17</v>
      </c>
      <c r="H18993" t="s">
        <v>15071</v>
      </c>
      <c r="I18993" t="s">
        <v>22</v>
      </c>
      <c r="M18993">
        <v>5233</v>
      </c>
      <c r="N18993">
        <v>4</v>
      </c>
      <c r="O18993">
        <v>26</v>
      </c>
    </row>
    <row r="18994" spans="1:15" x14ac:dyDescent="0.3">
      <c r="A18994" t="s">
        <v>14</v>
      </c>
      <c r="B18994">
        <v>0</v>
      </c>
      <c r="C18994">
        <v>1</v>
      </c>
      <c r="D18994" t="s">
        <v>14</v>
      </c>
      <c r="E18994" t="s">
        <v>15062</v>
      </c>
      <c r="F18994" t="s">
        <v>15068</v>
      </c>
      <c r="G18994" t="s">
        <v>23</v>
      </c>
      <c r="H18994" t="s">
        <v>15069</v>
      </c>
      <c r="I18994" t="s">
        <v>26</v>
      </c>
      <c r="M18994">
        <v>5233</v>
      </c>
      <c r="N18994">
        <v>76</v>
      </c>
      <c r="O18994">
        <v>81</v>
      </c>
    </row>
    <row r="18995" spans="1:15" x14ac:dyDescent="0.3">
      <c r="E18995" t="s">
        <v>15062</v>
      </c>
      <c r="F18995" t="s">
        <v>15068</v>
      </c>
      <c r="G18995" t="s">
        <v>17</v>
      </c>
      <c r="H18995" t="s">
        <v>15069</v>
      </c>
      <c r="I18995" t="s">
        <v>19</v>
      </c>
      <c r="M18995">
        <v>5233</v>
      </c>
      <c r="N18995">
        <v>76</v>
      </c>
      <c r="O18995">
        <v>81</v>
      </c>
    </row>
    <row r="18996" spans="1:15" x14ac:dyDescent="0.3">
      <c r="E18996" t="s">
        <v>15062</v>
      </c>
      <c r="F18996" t="s">
        <v>11522</v>
      </c>
      <c r="G18996" t="s">
        <v>23</v>
      </c>
      <c r="H18996" t="s">
        <v>15065</v>
      </c>
      <c r="I18996" t="s">
        <v>26</v>
      </c>
      <c r="M18996">
        <v>5233</v>
      </c>
      <c r="N18996">
        <v>99</v>
      </c>
      <c r="O18996">
        <v>103</v>
      </c>
    </row>
    <row r="18997" spans="1:15" x14ac:dyDescent="0.3">
      <c r="A18997" t="s">
        <v>14</v>
      </c>
      <c r="B18997">
        <v>1</v>
      </c>
      <c r="C18997">
        <v>1</v>
      </c>
      <c r="D18997">
        <v>1</v>
      </c>
      <c r="E18997" t="s">
        <v>15062</v>
      </c>
      <c r="F18997" t="s">
        <v>11522</v>
      </c>
      <c r="G18997" t="s">
        <v>14</v>
      </c>
      <c r="H18997" t="s">
        <v>15065</v>
      </c>
      <c r="I18997" t="s">
        <v>31</v>
      </c>
      <c r="J18997" t="s">
        <v>32</v>
      </c>
      <c r="M18997">
        <v>5233</v>
      </c>
      <c r="N18997">
        <v>99</v>
      </c>
      <c r="O18997">
        <v>103</v>
      </c>
    </row>
    <row r="18998" spans="1:15" x14ac:dyDescent="0.3">
      <c r="E18998" t="s">
        <v>15062</v>
      </c>
      <c r="F18998" t="s">
        <v>15063</v>
      </c>
      <c r="G18998" t="s">
        <v>23</v>
      </c>
      <c r="H18998" t="s">
        <v>15064</v>
      </c>
      <c r="I18998" t="s">
        <v>26</v>
      </c>
      <c r="M18998">
        <v>5233</v>
      </c>
      <c r="N18998">
        <v>105</v>
      </c>
      <c r="O18998">
        <v>110</v>
      </c>
    </row>
    <row r="18999" spans="1:15" x14ac:dyDescent="0.3">
      <c r="A18999" t="s">
        <v>14</v>
      </c>
      <c r="B18999">
        <v>1</v>
      </c>
      <c r="C18999">
        <v>1</v>
      </c>
      <c r="D18999">
        <v>1</v>
      </c>
      <c r="E18999" t="s">
        <v>15062</v>
      </c>
      <c r="F18999" t="s">
        <v>15063</v>
      </c>
      <c r="G18999" t="s">
        <v>14</v>
      </c>
      <c r="H18999" t="s">
        <v>15064</v>
      </c>
      <c r="I18999" t="s">
        <v>19</v>
      </c>
      <c r="M18999">
        <v>5233</v>
      </c>
      <c r="N18999">
        <v>105</v>
      </c>
      <c r="O18999">
        <v>110</v>
      </c>
    </row>
    <row r="19000" spans="1:15" x14ac:dyDescent="0.3">
      <c r="E19000" t="s">
        <v>15062</v>
      </c>
      <c r="F19000" t="s">
        <v>15066</v>
      </c>
      <c r="G19000" t="s">
        <v>23</v>
      </c>
      <c r="H19000" t="s">
        <v>15067</v>
      </c>
      <c r="I19000" t="s">
        <v>26</v>
      </c>
      <c r="M19000">
        <v>5233</v>
      </c>
      <c r="N19000">
        <v>164</v>
      </c>
      <c r="O19000">
        <v>170</v>
      </c>
    </row>
    <row r="19001" spans="1:15" x14ac:dyDescent="0.3">
      <c r="E19001" t="s">
        <v>15062</v>
      </c>
      <c r="F19001" t="s">
        <v>15072</v>
      </c>
      <c r="G19001" t="s">
        <v>17</v>
      </c>
      <c r="H19001" t="s">
        <v>15073</v>
      </c>
      <c r="I19001" t="s">
        <v>19</v>
      </c>
      <c r="M19001">
        <v>5234</v>
      </c>
      <c r="N19001">
        <v>0</v>
      </c>
      <c r="O19001">
        <v>26</v>
      </c>
    </row>
    <row r="19002" spans="1:15" x14ac:dyDescent="0.3">
      <c r="E19002" t="s">
        <v>15062</v>
      </c>
      <c r="F19002" t="s">
        <v>15070</v>
      </c>
      <c r="G19002" t="s">
        <v>17</v>
      </c>
      <c r="H19002" t="s">
        <v>15073</v>
      </c>
      <c r="I19002" t="s">
        <v>26</v>
      </c>
      <c r="M19002">
        <v>5234</v>
      </c>
      <c r="N19002">
        <v>4</v>
      </c>
      <c r="O19002">
        <v>26</v>
      </c>
    </row>
    <row r="19003" spans="1:15" x14ac:dyDescent="0.3">
      <c r="A19003" t="s">
        <v>14</v>
      </c>
      <c r="B19003">
        <v>0</v>
      </c>
      <c r="C19003">
        <v>0</v>
      </c>
      <c r="D19003">
        <v>1</v>
      </c>
      <c r="E19003" t="s">
        <v>15062</v>
      </c>
      <c r="F19003" t="s">
        <v>15074</v>
      </c>
      <c r="G19003" t="s">
        <v>14</v>
      </c>
      <c r="H19003" t="s">
        <v>15075</v>
      </c>
      <c r="I19003" t="s">
        <v>22</v>
      </c>
      <c r="M19003">
        <v>5234</v>
      </c>
      <c r="N19003">
        <v>58</v>
      </c>
      <c r="O19003">
        <v>70</v>
      </c>
    </row>
    <row r="19004" spans="1:15" x14ac:dyDescent="0.3">
      <c r="A19004" t="s">
        <v>14</v>
      </c>
      <c r="B19004">
        <v>1</v>
      </c>
      <c r="C19004">
        <v>1</v>
      </c>
      <c r="D19004">
        <v>1</v>
      </c>
      <c r="E19004" t="s">
        <v>15062</v>
      </c>
      <c r="F19004" t="s">
        <v>185</v>
      </c>
      <c r="G19004" t="s">
        <v>14</v>
      </c>
      <c r="H19004" t="s">
        <v>15076</v>
      </c>
      <c r="I19004" t="s">
        <v>35</v>
      </c>
      <c r="J19004" t="s">
        <v>32</v>
      </c>
      <c r="M19004">
        <v>5234</v>
      </c>
      <c r="N19004">
        <v>122</v>
      </c>
      <c r="O19004">
        <v>127</v>
      </c>
    </row>
    <row r="19005" spans="1:15" x14ac:dyDescent="0.3">
      <c r="A19005" t="s">
        <v>14</v>
      </c>
      <c r="B19005">
        <v>0</v>
      </c>
      <c r="C19005">
        <v>0</v>
      </c>
      <c r="D19005" t="s">
        <v>14</v>
      </c>
      <c r="E19005" t="s">
        <v>15077</v>
      </c>
      <c r="F19005" t="s">
        <v>15083</v>
      </c>
      <c r="G19005" t="s">
        <v>23</v>
      </c>
      <c r="H19005" t="s">
        <v>15084</v>
      </c>
      <c r="I19005" t="s">
        <v>52</v>
      </c>
      <c r="J19005" t="s">
        <v>453</v>
      </c>
      <c r="K19005" t="s">
        <v>117</v>
      </c>
      <c r="M19005">
        <v>5235</v>
      </c>
      <c r="N19005">
        <v>21</v>
      </c>
      <c r="O19005">
        <v>36</v>
      </c>
    </row>
    <row r="19006" spans="1:15" x14ac:dyDescent="0.3">
      <c r="A19006" t="s">
        <v>14</v>
      </c>
      <c r="B19006">
        <v>0</v>
      </c>
      <c r="C19006">
        <v>1</v>
      </c>
      <c r="D19006" t="s">
        <v>14</v>
      </c>
      <c r="E19006" t="s">
        <v>15077</v>
      </c>
      <c r="F19006" t="s">
        <v>15078</v>
      </c>
      <c r="G19006" t="s">
        <v>17</v>
      </c>
      <c r="H19006" t="s">
        <v>15079</v>
      </c>
      <c r="I19006" t="s">
        <v>26</v>
      </c>
      <c r="M19006">
        <v>5235</v>
      </c>
      <c r="N19006">
        <v>31</v>
      </c>
      <c r="O19006">
        <v>36</v>
      </c>
    </row>
    <row r="19007" spans="1:15" x14ac:dyDescent="0.3">
      <c r="E19007" t="s">
        <v>15077</v>
      </c>
      <c r="F19007" t="s">
        <v>15078</v>
      </c>
      <c r="G19007" t="s">
        <v>14</v>
      </c>
      <c r="H19007" t="s">
        <v>15079</v>
      </c>
      <c r="I19007" t="s">
        <v>19</v>
      </c>
      <c r="M19007">
        <v>5235</v>
      </c>
      <c r="N19007">
        <v>31</v>
      </c>
      <c r="O19007">
        <v>36</v>
      </c>
    </row>
    <row r="19008" spans="1:15" x14ac:dyDescent="0.3">
      <c r="E19008" t="s">
        <v>15077</v>
      </c>
      <c r="F19008" t="s">
        <v>2737</v>
      </c>
      <c r="G19008" t="s">
        <v>14</v>
      </c>
      <c r="H19008" t="s">
        <v>15080</v>
      </c>
      <c r="I19008" t="s">
        <v>52</v>
      </c>
      <c r="J19008" t="s">
        <v>32</v>
      </c>
      <c r="M19008">
        <v>5235</v>
      </c>
      <c r="N19008">
        <v>45</v>
      </c>
      <c r="O19008">
        <v>51</v>
      </c>
    </row>
    <row r="19009" spans="1:15" x14ac:dyDescent="0.3">
      <c r="A19009" t="s">
        <v>1277</v>
      </c>
      <c r="B19009">
        <v>0</v>
      </c>
      <c r="C19009">
        <v>1</v>
      </c>
      <c r="D19009" t="s">
        <v>1277</v>
      </c>
      <c r="E19009" t="s">
        <v>15077</v>
      </c>
      <c r="F19009" t="s">
        <v>15081</v>
      </c>
      <c r="G19009" t="s">
        <v>23</v>
      </c>
      <c r="H19009" t="s">
        <v>15082</v>
      </c>
      <c r="I19009" t="s">
        <v>26</v>
      </c>
      <c r="M19009">
        <v>5235</v>
      </c>
      <c r="N19009">
        <v>45</v>
      </c>
      <c r="O19009">
        <v>60</v>
      </c>
    </row>
    <row r="19010" spans="1:15" x14ac:dyDescent="0.3">
      <c r="E19010" t="s">
        <v>15077</v>
      </c>
      <c r="F19010" t="s">
        <v>15081</v>
      </c>
      <c r="G19010" t="s">
        <v>51</v>
      </c>
      <c r="H19010" t="s">
        <v>15082</v>
      </c>
      <c r="I19010" t="s">
        <v>19</v>
      </c>
      <c r="M19010">
        <v>5235</v>
      </c>
      <c r="N19010">
        <v>45</v>
      </c>
      <c r="O19010">
        <v>60</v>
      </c>
    </row>
    <row r="19011" spans="1:15" x14ac:dyDescent="0.3">
      <c r="E19011" t="s">
        <v>15077</v>
      </c>
      <c r="F19011" t="s">
        <v>15087</v>
      </c>
      <c r="G19011" t="s">
        <v>17</v>
      </c>
      <c r="H19011" t="s">
        <v>15086</v>
      </c>
      <c r="I19011" t="s">
        <v>19</v>
      </c>
      <c r="M19011">
        <v>5236</v>
      </c>
      <c r="N19011">
        <v>0</v>
      </c>
      <c r="O19011">
        <v>15</v>
      </c>
    </row>
    <row r="19012" spans="1:15" x14ac:dyDescent="0.3">
      <c r="A19012" t="s">
        <v>14</v>
      </c>
      <c r="B19012">
        <v>0</v>
      </c>
      <c r="C19012">
        <v>1</v>
      </c>
      <c r="D19012" t="s">
        <v>14</v>
      </c>
      <c r="E19012" t="s">
        <v>15077</v>
      </c>
      <c r="F19012" t="s">
        <v>16</v>
      </c>
      <c r="G19012" t="s">
        <v>23</v>
      </c>
      <c r="H19012" t="s">
        <v>15090</v>
      </c>
      <c r="I19012" t="s">
        <v>26</v>
      </c>
      <c r="M19012">
        <v>5236</v>
      </c>
      <c r="N19012">
        <v>0</v>
      </c>
      <c r="O19012">
        <v>5</v>
      </c>
    </row>
    <row r="19013" spans="1:15" x14ac:dyDescent="0.3">
      <c r="A19013" t="s">
        <v>14</v>
      </c>
      <c r="B19013">
        <v>0</v>
      </c>
      <c r="C19013">
        <v>1</v>
      </c>
      <c r="D19013" t="s">
        <v>14</v>
      </c>
      <c r="E19013" t="s">
        <v>15077</v>
      </c>
      <c r="F19013" t="s">
        <v>15085</v>
      </c>
      <c r="G19013" t="s">
        <v>23</v>
      </c>
      <c r="H19013" t="s">
        <v>15086</v>
      </c>
      <c r="I19013" t="s">
        <v>26</v>
      </c>
      <c r="M19013">
        <v>5236</v>
      </c>
      <c r="N19013">
        <v>9</v>
      </c>
      <c r="O19013">
        <v>15</v>
      </c>
    </row>
    <row r="19014" spans="1:15" x14ac:dyDescent="0.3">
      <c r="E19014" t="s">
        <v>15077</v>
      </c>
      <c r="F19014" t="s">
        <v>15088</v>
      </c>
      <c r="G19014" t="s">
        <v>51</v>
      </c>
      <c r="H19014" t="s">
        <v>15089</v>
      </c>
      <c r="I19014" t="s">
        <v>19</v>
      </c>
      <c r="M19014">
        <v>5236</v>
      </c>
      <c r="N19014">
        <v>31</v>
      </c>
      <c r="O19014">
        <v>41</v>
      </c>
    </row>
    <row r="19015" spans="1:15" x14ac:dyDescent="0.3">
      <c r="A19015" t="s">
        <v>237</v>
      </c>
      <c r="B19015">
        <v>0</v>
      </c>
      <c r="E19015" t="s">
        <v>15077</v>
      </c>
      <c r="F19015" t="s">
        <v>15088</v>
      </c>
      <c r="G19015" t="s">
        <v>17</v>
      </c>
      <c r="H19015" t="s">
        <v>15089</v>
      </c>
      <c r="I19015" t="s">
        <v>26</v>
      </c>
      <c r="M19015">
        <v>5236</v>
      </c>
      <c r="N19015">
        <v>31</v>
      </c>
      <c r="O19015">
        <v>41</v>
      </c>
    </row>
    <row r="19016" spans="1:15" x14ac:dyDescent="0.3">
      <c r="A19016" t="s">
        <v>51</v>
      </c>
      <c r="B19016">
        <v>0</v>
      </c>
      <c r="C19016">
        <v>1</v>
      </c>
      <c r="D19016" t="s">
        <v>51</v>
      </c>
      <c r="E19016" t="s">
        <v>15091</v>
      </c>
      <c r="F19016" t="s">
        <v>15092</v>
      </c>
      <c r="G19016" t="s">
        <v>23</v>
      </c>
      <c r="H19016" t="s">
        <v>15093</v>
      </c>
      <c r="I19016" t="s">
        <v>26</v>
      </c>
      <c r="M19016">
        <v>5237</v>
      </c>
      <c r="N19016">
        <v>22</v>
      </c>
      <c r="O19016">
        <v>35</v>
      </c>
    </row>
    <row r="19017" spans="1:15" x14ac:dyDescent="0.3">
      <c r="E19017" t="s">
        <v>15091</v>
      </c>
      <c r="F19017" t="s">
        <v>15092</v>
      </c>
      <c r="G19017" t="s">
        <v>14</v>
      </c>
      <c r="H19017" t="s">
        <v>15093</v>
      </c>
      <c r="I19017" t="s">
        <v>19</v>
      </c>
      <c r="M19017">
        <v>5237</v>
      </c>
      <c r="N19017">
        <v>22</v>
      </c>
      <c r="O19017">
        <v>35</v>
      </c>
    </row>
    <row r="19018" spans="1:15" x14ac:dyDescent="0.3">
      <c r="E19018" t="s">
        <v>15091</v>
      </c>
      <c r="F19018" t="s">
        <v>15103</v>
      </c>
      <c r="G19018" t="s">
        <v>14</v>
      </c>
      <c r="H19018" t="s">
        <v>15104</v>
      </c>
      <c r="I19018" t="s">
        <v>19</v>
      </c>
      <c r="M19018">
        <v>5238</v>
      </c>
      <c r="N19018">
        <v>21</v>
      </c>
      <c r="O19018">
        <v>27</v>
      </c>
    </row>
    <row r="19019" spans="1:15" x14ac:dyDescent="0.3">
      <c r="A19019" t="s">
        <v>14</v>
      </c>
      <c r="B19019">
        <v>0</v>
      </c>
      <c r="C19019">
        <v>1</v>
      </c>
      <c r="D19019" t="s">
        <v>14</v>
      </c>
      <c r="E19019" t="s">
        <v>15091</v>
      </c>
      <c r="F19019" t="s">
        <v>15103</v>
      </c>
      <c r="G19019" t="s">
        <v>17</v>
      </c>
      <c r="H19019" t="s">
        <v>15104</v>
      </c>
      <c r="I19019" t="s">
        <v>26</v>
      </c>
      <c r="M19019">
        <v>5238</v>
      </c>
      <c r="N19019">
        <v>21</v>
      </c>
      <c r="O19019">
        <v>27</v>
      </c>
    </row>
    <row r="19020" spans="1:15" x14ac:dyDescent="0.3">
      <c r="A19020" t="s">
        <v>14</v>
      </c>
      <c r="B19020">
        <v>0</v>
      </c>
      <c r="C19020">
        <v>1</v>
      </c>
      <c r="D19020" t="s">
        <v>14</v>
      </c>
      <c r="E19020" t="s">
        <v>15091</v>
      </c>
      <c r="F19020" t="s">
        <v>15097</v>
      </c>
      <c r="G19020" t="s">
        <v>17</v>
      </c>
      <c r="H19020" t="s">
        <v>15098</v>
      </c>
      <c r="I19020" t="s">
        <v>26</v>
      </c>
      <c r="M19020">
        <v>5238</v>
      </c>
      <c r="N19020">
        <v>31</v>
      </c>
      <c r="O19020">
        <v>40</v>
      </c>
    </row>
    <row r="19021" spans="1:15" x14ac:dyDescent="0.3">
      <c r="A19021" t="s">
        <v>14</v>
      </c>
      <c r="B19021">
        <v>1</v>
      </c>
      <c r="C19021">
        <v>1</v>
      </c>
      <c r="D19021">
        <v>1</v>
      </c>
      <c r="E19021" t="s">
        <v>15091</v>
      </c>
      <c r="F19021" t="s">
        <v>15097</v>
      </c>
      <c r="G19021" t="s">
        <v>14</v>
      </c>
      <c r="H19021" t="s">
        <v>15098</v>
      </c>
      <c r="I19021" t="s">
        <v>19</v>
      </c>
      <c r="M19021">
        <v>5238</v>
      </c>
      <c r="N19021">
        <v>31</v>
      </c>
      <c r="O19021">
        <v>40</v>
      </c>
    </row>
    <row r="19022" spans="1:15" x14ac:dyDescent="0.3">
      <c r="A19022" t="s">
        <v>14</v>
      </c>
      <c r="B19022">
        <v>1</v>
      </c>
      <c r="C19022">
        <v>1</v>
      </c>
      <c r="D19022">
        <v>1</v>
      </c>
      <c r="E19022" t="s">
        <v>15091</v>
      </c>
      <c r="F19022" t="s">
        <v>15094</v>
      </c>
      <c r="G19022" t="s">
        <v>14</v>
      </c>
      <c r="H19022" t="s">
        <v>15095</v>
      </c>
      <c r="I19022" t="s">
        <v>22</v>
      </c>
      <c r="M19022">
        <v>5238</v>
      </c>
      <c r="N19022">
        <v>61</v>
      </c>
      <c r="O19022">
        <v>71</v>
      </c>
    </row>
    <row r="19023" spans="1:15" x14ac:dyDescent="0.3">
      <c r="A19023" t="s">
        <v>14</v>
      </c>
      <c r="B19023">
        <v>1</v>
      </c>
      <c r="C19023">
        <v>1</v>
      </c>
      <c r="D19023">
        <v>1</v>
      </c>
      <c r="E19023" t="s">
        <v>15091</v>
      </c>
      <c r="F19023" t="s">
        <v>15099</v>
      </c>
      <c r="G19023" t="s">
        <v>14</v>
      </c>
      <c r="H19023" t="s">
        <v>15101</v>
      </c>
      <c r="I19023" t="s">
        <v>22</v>
      </c>
      <c r="M19023">
        <v>5238</v>
      </c>
      <c r="N19023">
        <v>132</v>
      </c>
      <c r="O19023">
        <v>140</v>
      </c>
    </row>
    <row r="19024" spans="1:15" x14ac:dyDescent="0.3">
      <c r="A19024" t="s">
        <v>14</v>
      </c>
      <c r="B19024">
        <v>0</v>
      </c>
      <c r="C19024">
        <v>1</v>
      </c>
      <c r="D19024" t="s">
        <v>14</v>
      </c>
      <c r="E19024" t="s">
        <v>15091</v>
      </c>
      <c r="F19024" t="s">
        <v>15103</v>
      </c>
      <c r="G19024" t="s">
        <v>17</v>
      </c>
      <c r="H19024" t="s">
        <v>15105</v>
      </c>
      <c r="I19024" t="s">
        <v>22</v>
      </c>
      <c r="M19024">
        <v>5238</v>
      </c>
      <c r="N19024">
        <v>240</v>
      </c>
      <c r="O19024">
        <v>246</v>
      </c>
    </row>
    <row r="19025" spans="1:15" x14ac:dyDescent="0.3">
      <c r="A19025" t="s">
        <v>14</v>
      </c>
      <c r="B19025">
        <v>1</v>
      </c>
      <c r="C19025">
        <v>1</v>
      </c>
      <c r="D19025">
        <v>1</v>
      </c>
      <c r="E19025" t="s">
        <v>15091</v>
      </c>
      <c r="F19025" t="s">
        <v>15097</v>
      </c>
      <c r="G19025" t="s">
        <v>14</v>
      </c>
      <c r="H19025" t="s">
        <v>15102</v>
      </c>
      <c r="I19025" t="s">
        <v>19</v>
      </c>
      <c r="M19025">
        <v>5238</v>
      </c>
      <c r="N19025">
        <v>296</v>
      </c>
      <c r="O19025">
        <v>305</v>
      </c>
    </row>
    <row r="19026" spans="1:15" x14ac:dyDescent="0.3">
      <c r="A19026" t="s">
        <v>14</v>
      </c>
      <c r="B19026">
        <v>0</v>
      </c>
      <c r="C19026">
        <v>1</v>
      </c>
      <c r="D19026" t="s">
        <v>14</v>
      </c>
      <c r="E19026" t="s">
        <v>15091</v>
      </c>
      <c r="F19026" t="s">
        <v>15097</v>
      </c>
      <c r="G19026" t="s">
        <v>17</v>
      </c>
      <c r="H19026" t="s">
        <v>15102</v>
      </c>
      <c r="I19026" t="s">
        <v>26</v>
      </c>
      <c r="M19026">
        <v>5238</v>
      </c>
      <c r="N19026">
        <v>296</v>
      </c>
      <c r="O19026">
        <v>305</v>
      </c>
    </row>
    <row r="19027" spans="1:15" x14ac:dyDescent="0.3">
      <c r="A19027" t="s">
        <v>14</v>
      </c>
      <c r="B19027">
        <v>1</v>
      </c>
      <c r="C19027">
        <v>1</v>
      </c>
      <c r="D19027">
        <v>1</v>
      </c>
      <c r="E19027" t="s">
        <v>15091</v>
      </c>
      <c r="F19027" t="s">
        <v>15094</v>
      </c>
      <c r="G19027" t="s">
        <v>14</v>
      </c>
      <c r="H19027" t="s">
        <v>15096</v>
      </c>
      <c r="I19027" t="s">
        <v>19</v>
      </c>
      <c r="M19027">
        <v>5238</v>
      </c>
      <c r="N19027">
        <v>399</v>
      </c>
      <c r="O19027">
        <v>409</v>
      </c>
    </row>
    <row r="19028" spans="1:15" x14ac:dyDescent="0.3">
      <c r="A19028" t="s">
        <v>14</v>
      </c>
      <c r="B19028">
        <v>0</v>
      </c>
      <c r="C19028">
        <v>1</v>
      </c>
      <c r="D19028" t="s">
        <v>14</v>
      </c>
      <c r="E19028" t="s">
        <v>15091</v>
      </c>
      <c r="F19028" t="s">
        <v>15094</v>
      </c>
      <c r="G19028" t="s">
        <v>23</v>
      </c>
      <c r="H19028" t="s">
        <v>15096</v>
      </c>
      <c r="I19028" t="s">
        <v>26</v>
      </c>
      <c r="M19028">
        <v>5238</v>
      </c>
      <c r="N19028">
        <v>399</v>
      </c>
      <c r="O19028">
        <v>409</v>
      </c>
    </row>
    <row r="19029" spans="1:15" x14ac:dyDescent="0.3">
      <c r="A19029" t="s">
        <v>14</v>
      </c>
      <c r="B19029">
        <v>1</v>
      </c>
      <c r="C19029">
        <v>1</v>
      </c>
      <c r="D19029">
        <v>1</v>
      </c>
      <c r="E19029" t="s">
        <v>15091</v>
      </c>
      <c r="F19029" t="s">
        <v>15099</v>
      </c>
      <c r="G19029" t="s">
        <v>14</v>
      </c>
      <c r="H19029" t="s">
        <v>15100</v>
      </c>
      <c r="I19029" t="s">
        <v>22</v>
      </c>
      <c r="M19029">
        <v>5238</v>
      </c>
      <c r="N19029">
        <v>430</v>
      </c>
      <c r="O19029">
        <v>438</v>
      </c>
    </row>
    <row r="19030" spans="1:15" x14ac:dyDescent="0.3">
      <c r="A19030" t="s">
        <v>23</v>
      </c>
      <c r="B19030">
        <v>1</v>
      </c>
      <c r="C19030">
        <v>1</v>
      </c>
      <c r="D19030">
        <v>1</v>
      </c>
      <c r="E19030" t="s">
        <v>15091</v>
      </c>
      <c r="F19030" t="s">
        <v>15107</v>
      </c>
      <c r="G19030" t="s">
        <v>23</v>
      </c>
      <c r="H19030" t="s">
        <v>15108</v>
      </c>
      <c r="I19030" t="s">
        <v>35</v>
      </c>
      <c r="J19030" t="s">
        <v>112</v>
      </c>
      <c r="M19030">
        <v>5239</v>
      </c>
      <c r="N19030">
        <v>2</v>
      </c>
      <c r="O19030">
        <v>8</v>
      </c>
    </row>
    <row r="19031" spans="1:15" x14ac:dyDescent="0.3">
      <c r="E19031" t="s">
        <v>15091</v>
      </c>
      <c r="F19031" t="s">
        <v>15103</v>
      </c>
      <c r="G19031" t="s">
        <v>14</v>
      </c>
      <c r="H19031" t="s">
        <v>15114</v>
      </c>
      <c r="I19031" t="s">
        <v>19</v>
      </c>
      <c r="M19031">
        <v>5239</v>
      </c>
      <c r="N19031">
        <v>10</v>
      </c>
      <c r="O19031">
        <v>16</v>
      </c>
    </row>
    <row r="19032" spans="1:15" x14ac:dyDescent="0.3">
      <c r="A19032" t="s">
        <v>14</v>
      </c>
      <c r="B19032">
        <v>0</v>
      </c>
      <c r="C19032">
        <v>1</v>
      </c>
      <c r="D19032" t="s">
        <v>14</v>
      </c>
      <c r="E19032" t="s">
        <v>15091</v>
      </c>
      <c r="F19032" t="s">
        <v>15103</v>
      </c>
      <c r="G19032" t="s">
        <v>17</v>
      </c>
      <c r="H19032" t="s">
        <v>15114</v>
      </c>
      <c r="I19032" t="s">
        <v>26</v>
      </c>
      <c r="M19032">
        <v>5239</v>
      </c>
      <c r="N19032">
        <v>10</v>
      </c>
      <c r="O19032">
        <v>16</v>
      </c>
    </row>
    <row r="19033" spans="1:15" x14ac:dyDescent="0.3">
      <c r="A19033" t="s">
        <v>14</v>
      </c>
      <c r="B19033">
        <v>1</v>
      </c>
      <c r="C19033">
        <v>1</v>
      </c>
      <c r="D19033">
        <v>1</v>
      </c>
      <c r="E19033" t="s">
        <v>15091</v>
      </c>
      <c r="F19033" t="s">
        <v>15121</v>
      </c>
      <c r="G19033" t="s">
        <v>14</v>
      </c>
      <c r="H19033" t="s">
        <v>15122</v>
      </c>
      <c r="I19033" t="s">
        <v>22</v>
      </c>
      <c r="M19033">
        <v>5239</v>
      </c>
      <c r="N19033">
        <v>38</v>
      </c>
      <c r="O19033">
        <v>45</v>
      </c>
    </row>
    <row r="19034" spans="1:15" x14ac:dyDescent="0.3">
      <c r="E19034" t="s">
        <v>15091</v>
      </c>
      <c r="F19034" t="s">
        <v>15123</v>
      </c>
      <c r="G19034" t="s">
        <v>14</v>
      </c>
      <c r="H19034" t="s">
        <v>15124</v>
      </c>
      <c r="I19034" t="s">
        <v>22</v>
      </c>
      <c r="M19034">
        <v>5239</v>
      </c>
      <c r="N19034">
        <v>58</v>
      </c>
      <c r="O19034">
        <v>66</v>
      </c>
    </row>
    <row r="19035" spans="1:15" x14ac:dyDescent="0.3">
      <c r="E19035" t="s">
        <v>15091</v>
      </c>
      <c r="F19035" t="s">
        <v>15117</v>
      </c>
      <c r="G19035" t="s">
        <v>51</v>
      </c>
      <c r="H19035" t="s">
        <v>15118</v>
      </c>
      <c r="I19035" t="s">
        <v>26</v>
      </c>
      <c r="M19035">
        <v>5239</v>
      </c>
      <c r="N19035">
        <v>89</v>
      </c>
      <c r="O19035">
        <v>96</v>
      </c>
    </row>
    <row r="19036" spans="1:15" x14ac:dyDescent="0.3">
      <c r="A19036" t="s">
        <v>14</v>
      </c>
      <c r="B19036">
        <v>1</v>
      </c>
      <c r="C19036">
        <v>1</v>
      </c>
      <c r="D19036">
        <v>1</v>
      </c>
      <c r="E19036" t="s">
        <v>15091</v>
      </c>
      <c r="F19036" t="s">
        <v>15117</v>
      </c>
      <c r="G19036" t="s">
        <v>14</v>
      </c>
      <c r="H19036" t="s">
        <v>15118</v>
      </c>
      <c r="I19036" t="s">
        <v>19</v>
      </c>
      <c r="M19036">
        <v>5239</v>
      </c>
      <c r="N19036">
        <v>89</v>
      </c>
      <c r="O19036">
        <v>96</v>
      </c>
    </row>
    <row r="19037" spans="1:15" x14ac:dyDescent="0.3">
      <c r="E19037" t="s">
        <v>15091</v>
      </c>
      <c r="F19037" t="s">
        <v>15109</v>
      </c>
      <c r="G19037" t="s">
        <v>23</v>
      </c>
      <c r="H19037" t="s">
        <v>15110</v>
      </c>
      <c r="I19037" t="s">
        <v>19</v>
      </c>
      <c r="M19037">
        <v>5239</v>
      </c>
      <c r="N19037">
        <v>158</v>
      </c>
      <c r="O19037">
        <v>163</v>
      </c>
    </row>
    <row r="19038" spans="1:15" x14ac:dyDescent="0.3">
      <c r="E19038" t="s">
        <v>15091</v>
      </c>
      <c r="F19038" t="s">
        <v>2635</v>
      </c>
      <c r="G19038" t="s">
        <v>23</v>
      </c>
      <c r="H19038" t="s">
        <v>15111</v>
      </c>
      <c r="I19038" t="s">
        <v>52</v>
      </c>
      <c r="J19038" t="s">
        <v>117</v>
      </c>
      <c r="M19038">
        <v>5239</v>
      </c>
      <c r="N19038">
        <v>168</v>
      </c>
      <c r="O19038">
        <v>174</v>
      </c>
    </row>
    <row r="19039" spans="1:15" x14ac:dyDescent="0.3">
      <c r="A19039" t="s">
        <v>14</v>
      </c>
      <c r="B19039">
        <v>1</v>
      </c>
      <c r="C19039">
        <v>1</v>
      </c>
      <c r="D19039">
        <v>1</v>
      </c>
      <c r="E19039" t="s">
        <v>15091</v>
      </c>
      <c r="F19039" t="s">
        <v>15115</v>
      </c>
      <c r="G19039" t="s">
        <v>14</v>
      </c>
      <c r="H19039" t="s">
        <v>15116</v>
      </c>
      <c r="I19039" t="s">
        <v>35</v>
      </c>
      <c r="J19039" t="s">
        <v>42</v>
      </c>
      <c r="K19039" t="s">
        <v>43</v>
      </c>
      <c r="M19039">
        <v>5239</v>
      </c>
      <c r="N19039">
        <v>196</v>
      </c>
      <c r="O19039">
        <v>204</v>
      </c>
    </row>
    <row r="19040" spans="1:15" x14ac:dyDescent="0.3">
      <c r="A19040" t="s">
        <v>14</v>
      </c>
      <c r="B19040">
        <v>1</v>
      </c>
      <c r="C19040">
        <v>1</v>
      </c>
      <c r="D19040">
        <v>1</v>
      </c>
      <c r="E19040" t="s">
        <v>15091</v>
      </c>
      <c r="F19040" t="s">
        <v>15112</v>
      </c>
      <c r="G19040" t="s">
        <v>14</v>
      </c>
      <c r="H19040" t="s">
        <v>15113</v>
      </c>
      <c r="I19040" t="s">
        <v>22</v>
      </c>
      <c r="M19040">
        <v>5239</v>
      </c>
      <c r="N19040">
        <v>218</v>
      </c>
      <c r="O19040">
        <v>226</v>
      </c>
    </row>
    <row r="19041" spans="1:15" x14ac:dyDescent="0.3">
      <c r="E19041" t="s">
        <v>15091</v>
      </c>
      <c r="F19041" t="s">
        <v>210</v>
      </c>
      <c r="G19041" t="s">
        <v>51</v>
      </c>
      <c r="H19041" t="s">
        <v>15106</v>
      </c>
      <c r="I19041" t="s">
        <v>52</v>
      </c>
      <c r="J19041" t="s">
        <v>212</v>
      </c>
      <c r="M19041">
        <v>5239</v>
      </c>
      <c r="N19041">
        <v>236</v>
      </c>
      <c r="O19041">
        <v>243</v>
      </c>
    </row>
    <row r="19042" spans="1:15" x14ac:dyDescent="0.3">
      <c r="E19042" t="s">
        <v>15091</v>
      </c>
      <c r="F19042" t="s">
        <v>15119</v>
      </c>
      <c r="G19042" t="s">
        <v>23</v>
      </c>
      <c r="H19042" t="s">
        <v>15120</v>
      </c>
      <c r="I19042" t="s">
        <v>52</v>
      </c>
      <c r="J19042" t="s">
        <v>750</v>
      </c>
      <c r="K19042" t="s">
        <v>751</v>
      </c>
      <c r="M19042">
        <v>5239</v>
      </c>
      <c r="N19042">
        <v>290</v>
      </c>
      <c r="O19042">
        <v>302</v>
      </c>
    </row>
    <row r="19043" spans="1:15" x14ac:dyDescent="0.3">
      <c r="A19043" t="s">
        <v>14</v>
      </c>
      <c r="B19043">
        <v>0</v>
      </c>
      <c r="C19043">
        <v>1</v>
      </c>
      <c r="D19043" t="s">
        <v>14</v>
      </c>
      <c r="E19043" t="s">
        <v>15091</v>
      </c>
      <c r="F19043" t="s">
        <v>15130</v>
      </c>
      <c r="G19043" t="s">
        <v>23</v>
      </c>
      <c r="H19043" t="s">
        <v>15131</v>
      </c>
      <c r="I19043" t="s">
        <v>26</v>
      </c>
      <c r="M19043">
        <v>5240</v>
      </c>
      <c r="N19043">
        <v>9</v>
      </c>
      <c r="O19043">
        <v>18</v>
      </c>
    </row>
    <row r="19044" spans="1:15" x14ac:dyDescent="0.3">
      <c r="E19044" t="s">
        <v>15091</v>
      </c>
      <c r="F19044" t="s">
        <v>15130</v>
      </c>
      <c r="G19044" t="s">
        <v>14</v>
      </c>
      <c r="H19044" t="s">
        <v>15131</v>
      </c>
      <c r="I19044" t="s">
        <v>19</v>
      </c>
      <c r="M19044">
        <v>5240</v>
      </c>
      <c r="N19044">
        <v>9</v>
      </c>
      <c r="O19044">
        <v>18</v>
      </c>
    </row>
    <row r="19045" spans="1:15" x14ac:dyDescent="0.3">
      <c r="A19045" t="s">
        <v>23</v>
      </c>
      <c r="B19045">
        <v>1</v>
      </c>
      <c r="C19045">
        <v>1</v>
      </c>
      <c r="D19045">
        <v>1</v>
      </c>
      <c r="E19045" t="s">
        <v>15091</v>
      </c>
      <c r="F19045" t="s">
        <v>1980</v>
      </c>
      <c r="G19045" t="s">
        <v>23</v>
      </c>
      <c r="H19045" t="s">
        <v>15127</v>
      </c>
      <c r="I19045" t="s">
        <v>35</v>
      </c>
      <c r="J19045" t="s">
        <v>112</v>
      </c>
      <c r="M19045">
        <v>5240</v>
      </c>
      <c r="N19045">
        <v>90</v>
      </c>
      <c r="O19045">
        <v>94</v>
      </c>
    </row>
    <row r="19046" spans="1:15" x14ac:dyDescent="0.3">
      <c r="A19046" t="s">
        <v>14</v>
      </c>
      <c r="B19046">
        <v>1</v>
      </c>
      <c r="C19046">
        <v>1</v>
      </c>
      <c r="D19046">
        <v>1</v>
      </c>
      <c r="E19046" t="s">
        <v>15091</v>
      </c>
      <c r="F19046" t="s">
        <v>15128</v>
      </c>
      <c r="G19046" t="s">
        <v>14</v>
      </c>
      <c r="H19046" t="s">
        <v>15129</v>
      </c>
      <c r="I19046" t="s">
        <v>35</v>
      </c>
      <c r="J19046" t="s">
        <v>42</v>
      </c>
      <c r="K19046" t="s">
        <v>43</v>
      </c>
      <c r="M19046">
        <v>5240</v>
      </c>
      <c r="N19046">
        <v>106</v>
      </c>
      <c r="O19046">
        <v>113</v>
      </c>
    </row>
    <row r="19047" spans="1:15" x14ac:dyDescent="0.3">
      <c r="E19047" t="s">
        <v>15091</v>
      </c>
      <c r="F19047" t="s">
        <v>15132</v>
      </c>
      <c r="G19047" t="s">
        <v>14</v>
      </c>
      <c r="H19047" t="s">
        <v>15133</v>
      </c>
      <c r="I19047" t="s">
        <v>19</v>
      </c>
      <c r="M19047">
        <v>5240</v>
      </c>
      <c r="N19047">
        <v>153</v>
      </c>
      <c r="O19047">
        <v>160</v>
      </c>
    </row>
    <row r="19048" spans="1:15" x14ac:dyDescent="0.3">
      <c r="A19048" t="s">
        <v>1277</v>
      </c>
      <c r="B19048">
        <v>0</v>
      </c>
      <c r="C19048">
        <v>1</v>
      </c>
      <c r="D19048" t="s">
        <v>1277</v>
      </c>
      <c r="E19048" t="s">
        <v>15091</v>
      </c>
      <c r="F19048" t="s">
        <v>15132</v>
      </c>
      <c r="G19048" t="s">
        <v>23</v>
      </c>
      <c r="H19048" t="s">
        <v>15133</v>
      </c>
      <c r="I19048" t="s">
        <v>26</v>
      </c>
      <c r="M19048">
        <v>5240</v>
      </c>
      <c r="N19048">
        <v>153</v>
      </c>
      <c r="O19048">
        <v>160</v>
      </c>
    </row>
    <row r="19049" spans="1:15" x14ac:dyDescent="0.3">
      <c r="A19049" t="s">
        <v>14</v>
      </c>
      <c r="B19049">
        <v>1</v>
      </c>
      <c r="C19049">
        <v>1</v>
      </c>
      <c r="D19049">
        <v>1</v>
      </c>
      <c r="E19049" t="s">
        <v>15091</v>
      </c>
      <c r="F19049" t="s">
        <v>15125</v>
      </c>
      <c r="G19049" t="s">
        <v>14</v>
      </c>
      <c r="H19049" t="s">
        <v>15126</v>
      </c>
      <c r="I19049" t="s">
        <v>22</v>
      </c>
      <c r="M19049">
        <v>5240</v>
      </c>
      <c r="N19049">
        <v>162</v>
      </c>
      <c r="O19049">
        <v>171</v>
      </c>
    </row>
    <row r="19050" spans="1:15" x14ac:dyDescent="0.3">
      <c r="A19050" t="s">
        <v>14</v>
      </c>
      <c r="B19050">
        <v>1</v>
      </c>
      <c r="C19050">
        <v>1</v>
      </c>
      <c r="D19050">
        <v>1</v>
      </c>
      <c r="E19050" t="s">
        <v>15028</v>
      </c>
      <c r="F19050" t="s">
        <v>368</v>
      </c>
      <c r="G19050" t="s">
        <v>14</v>
      </c>
      <c r="H19050" t="s">
        <v>15139</v>
      </c>
      <c r="I19050" t="s">
        <v>35</v>
      </c>
      <c r="J19050" t="s">
        <v>32</v>
      </c>
      <c r="M19050">
        <v>5241</v>
      </c>
      <c r="N19050">
        <v>0</v>
      </c>
      <c r="O19050">
        <v>4</v>
      </c>
    </row>
    <row r="19051" spans="1:15" x14ac:dyDescent="0.3">
      <c r="E19051" t="s">
        <v>15028</v>
      </c>
      <c r="F19051" t="s">
        <v>15134</v>
      </c>
      <c r="G19051" t="s">
        <v>17</v>
      </c>
      <c r="H19051" t="s">
        <v>15135</v>
      </c>
      <c r="I19051" t="s">
        <v>19</v>
      </c>
      <c r="M19051">
        <v>5241</v>
      </c>
      <c r="N19051">
        <v>27</v>
      </c>
      <c r="O19051">
        <v>37</v>
      </c>
    </row>
    <row r="19052" spans="1:15" x14ac:dyDescent="0.3">
      <c r="A19052" t="s">
        <v>237</v>
      </c>
      <c r="B19052">
        <v>0</v>
      </c>
      <c r="C19052">
        <v>0</v>
      </c>
      <c r="D19052">
        <v>0</v>
      </c>
      <c r="E19052" t="s">
        <v>15028</v>
      </c>
      <c r="F19052" t="s">
        <v>15134</v>
      </c>
      <c r="G19052" t="s">
        <v>14</v>
      </c>
      <c r="H19052" t="s">
        <v>15135</v>
      </c>
      <c r="I19052" t="s">
        <v>370</v>
      </c>
      <c r="J19052" t="s">
        <v>46</v>
      </c>
      <c r="K19052" t="s">
        <v>47</v>
      </c>
      <c r="L19052" t="s">
        <v>43</v>
      </c>
      <c r="M19052">
        <v>5241</v>
      </c>
      <c r="N19052">
        <v>27</v>
      </c>
      <c r="O19052">
        <v>37</v>
      </c>
    </row>
    <row r="19053" spans="1:15" x14ac:dyDescent="0.3">
      <c r="E19053" t="s">
        <v>15028</v>
      </c>
      <c r="F19053" t="s">
        <v>15136</v>
      </c>
      <c r="G19053" t="s">
        <v>17</v>
      </c>
      <c r="H19053" t="s">
        <v>15137</v>
      </c>
      <c r="I19053" t="s">
        <v>19</v>
      </c>
      <c r="M19053">
        <v>5241</v>
      </c>
      <c r="N19053">
        <v>107</v>
      </c>
      <c r="O19053">
        <v>111</v>
      </c>
    </row>
    <row r="19054" spans="1:15" x14ac:dyDescent="0.3">
      <c r="A19054" t="s">
        <v>14</v>
      </c>
      <c r="B19054">
        <v>1</v>
      </c>
      <c r="C19054">
        <v>1</v>
      </c>
      <c r="D19054">
        <v>1</v>
      </c>
      <c r="E19054" t="s">
        <v>15028</v>
      </c>
      <c r="F19054" t="s">
        <v>368</v>
      </c>
      <c r="G19054" t="s">
        <v>14</v>
      </c>
      <c r="H19054" t="s">
        <v>15138</v>
      </c>
      <c r="I19054" t="s">
        <v>35</v>
      </c>
      <c r="J19054" t="s">
        <v>42</v>
      </c>
      <c r="K19054" t="s">
        <v>43</v>
      </c>
      <c r="M19054">
        <v>5241</v>
      </c>
      <c r="N19054">
        <v>151</v>
      </c>
      <c r="O19054">
        <v>155</v>
      </c>
    </row>
    <row r="19055" spans="1:15" x14ac:dyDescent="0.3">
      <c r="A19055" t="s">
        <v>14</v>
      </c>
      <c r="B19055">
        <v>1</v>
      </c>
      <c r="C19055">
        <v>1</v>
      </c>
      <c r="D19055">
        <v>1</v>
      </c>
      <c r="E19055" t="s">
        <v>15140</v>
      </c>
      <c r="F19055" t="s">
        <v>7614</v>
      </c>
      <c r="G19055" t="s">
        <v>14</v>
      </c>
      <c r="H19055" t="s">
        <v>15141</v>
      </c>
      <c r="I19055" t="s">
        <v>35</v>
      </c>
      <c r="J19055" t="s">
        <v>32</v>
      </c>
      <c r="M19055">
        <v>5242</v>
      </c>
      <c r="N19055">
        <v>11</v>
      </c>
      <c r="O19055">
        <v>16</v>
      </c>
    </row>
    <row r="19056" spans="1:15" x14ac:dyDescent="0.3">
      <c r="A19056" t="s">
        <v>14</v>
      </c>
      <c r="B19056">
        <v>1</v>
      </c>
      <c r="C19056">
        <v>1</v>
      </c>
      <c r="D19056">
        <v>1</v>
      </c>
      <c r="E19056" t="s">
        <v>15140</v>
      </c>
      <c r="F19056" t="s">
        <v>6246</v>
      </c>
      <c r="G19056" t="s">
        <v>14</v>
      </c>
      <c r="H19056" t="s">
        <v>15142</v>
      </c>
      <c r="I19056" t="s">
        <v>31</v>
      </c>
      <c r="J19056" t="s">
        <v>32</v>
      </c>
      <c r="M19056">
        <v>5242</v>
      </c>
      <c r="N19056">
        <v>46</v>
      </c>
      <c r="O19056">
        <v>52</v>
      </c>
    </row>
    <row r="19057" spans="1:15" x14ac:dyDescent="0.3">
      <c r="A19057" t="s">
        <v>14</v>
      </c>
      <c r="B19057">
        <v>0</v>
      </c>
      <c r="C19057">
        <v>1</v>
      </c>
      <c r="D19057" t="s">
        <v>14</v>
      </c>
      <c r="E19057" t="s">
        <v>15140</v>
      </c>
      <c r="F19057" t="s">
        <v>6246</v>
      </c>
      <c r="G19057" t="s">
        <v>51</v>
      </c>
      <c r="H19057" t="s">
        <v>15142</v>
      </c>
      <c r="I19057" t="s">
        <v>26</v>
      </c>
      <c r="M19057">
        <v>5242</v>
      </c>
      <c r="N19057">
        <v>46</v>
      </c>
      <c r="O19057">
        <v>52</v>
      </c>
    </row>
    <row r="19058" spans="1:15" x14ac:dyDescent="0.3">
      <c r="A19058" t="s">
        <v>14</v>
      </c>
      <c r="B19058">
        <v>0</v>
      </c>
      <c r="C19058">
        <v>1</v>
      </c>
      <c r="D19058" t="s">
        <v>14</v>
      </c>
      <c r="E19058" t="s">
        <v>15140</v>
      </c>
      <c r="F19058" t="s">
        <v>6246</v>
      </c>
      <c r="G19058" t="s">
        <v>51</v>
      </c>
      <c r="H19058" t="s">
        <v>15143</v>
      </c>
      <c r="I19058" t="s">
        <v>26</v>
      </c>
      <c r="M19058">
        <v>5242</v>
      </c>
      <c r="N19058">
        <v>131</v>
      </c>
      <c r="O19058">
        <v>137</v>
      </c>
    </row>
    <row r="19059" spans="1:15" x14ac:dyDescent="0.3">
      <c r="A19059" t="s">
        <v>14</v>
      </c>
      <c r="B19059">
        <v>1</v>
      </c>
      <c r="C19059">
        <v>1</v>
      </c>
      <c r="D19059">
        <v>1</v>
      </c>
      <c r="E19059" t="s">
        <v>15140</v>
      </c>
      <c r="F19059" t="s">
        <v>6246</v>
      </c>
      <c r="G19059" t="s">
        <v>14</v>
      </c>
      <c r="H19059" t="s">
        <v>15143</v>
      </c>
      <c r="I19059" t="s">
        <v>31</v>
      </c>
      <c r="J19059" t="s">
        <v>32</v>
      </c>
      <c r="M19059">
        <v>5242</v>
      </c>
      <c r="N19059">
        <v>131</v>
      </c>
      <c r="O19059">
        <v>137</v>
      </c>
    </row>
    <row r="19060" spans="1:15" x14ac:dyDescent="0.3">
      <c r="A19060" t="s">
        <v>14</v>
      </c>
      <c r="B19060">
        <v>1</v>
      </c>
      <c r="C19060">
        <v>1</v>
      </c>
      <c r="D19060">
        <v>1</v>
      </c>
      <c r="E19060" t="s">
        <v>15140</v>
      </c>
      <c r="F19060" t="s">
        <v>15145</v>
      </c>
      <c r="G19060" t="s">
        <v>14</v>
      </c>
      <c r="H19060" t="s">
        <v>15146</v>
      </c>
      <c r="I19060" t="s">
        <v>22</v>
      </c>
      <c r="M19060">
        <v>5243</v>
      </c>
      <c r="N19060">
        <v>0</v>
      </c>
      <c r="O19060">
        <v>7</v>
      </c>
    </row>
    <row r="19061" spans="1:15" x14ac:dyDescent="0.3">
      <c r="A19061" t="s">
        <v>14</v>
      </c>
      <c r="B19061">
        <v>1</v>
      </c>
      <c r="C19061">
        <v>1</v>
      </c>
      <c r="D19061">
        <v>1</v>
      </c>
      <c r="E19061" t="s">
        <v>15140</v>
      </c>
      <c r="F19061" t="s">
        <v>7614</v>
      </c>
      <c r="G19061" t="s">
        <v>14</v>
      </c>
      <c r="H19061" t="s">
        <v>15147</v>
      </c>
      <c r="I19061" t="s">
        <v>35</v>
      </c>
      <c r="J19061" t="s">
        <v>32</v>
      </c>
      <c r="M19061">
        <v>5243</v>
      </c>
      <c r="N19061">
        <v>61</v>
      </c>
      <c r="O19061">
        <v>66</v>
      </c>
    </row>
    <row r="19062" spans="1:15" x14ac:dyDescent="0.3">
      <c r="A19062" t="s">
        <v>14</v>
      </c>
      <c r="B19062">
        <v>1</v>
      </c>
      <c r="C19062">
        <v>1</v>
      </c>
      <c r="D19062">
        <v>1</v>
      </c>
      <c r="E19062" t="s">
        <v>15140</v>
      </c>
      <c r="F19062" t="s">
        <v>6246</v>
      </c>
      <c r="G19062" t="s">
        <v>14</v>
      </c>
      <c r="H19062" t="s">
        <v>15144</v>
      </c>
      <c r="I19062" t="s">
        <v>31</v>
      </c>
      <c r="J19062" t="s">
        <v>32</v>
      </c>
      <c r="M19062">
        <v>5243</v>
      </c>
      <c r="N19062">
        <v>90</v>
      </c>
      <c r="O19062">
        <v>96</v>
      </c>
    </row>
    <row r="19063" spans="1:15" x14ac:dyDescent="0.3">
      <c r="E19063" t="s">
        <v>15140</v>
      </c>
      <c r="F19063" t="s">
        <v>6246</v>
      </c>
      <c r="G19063" t="s">
        <v>51</v>
      </c>
      <c r="H19063" t="s">
        <v>15144</v>
      </c>
      <c r="I19063" t="s">
        <v>26</v>
      </c>
      <c r="M19063">
        <v>5243</v>
      </c>
      <c r="N19063">
        <v>90</v>
      </c>
      <c r="O19063">
        <v>96</v>
      </c>
    </row>
    <row r="19064" spans="1:15" x14ac:dyDescent="0.3">
      <c r="A19064" t="s">
        <v>14</v>
      </c>
      <c r="B19064">
        <v>1</v>
      </c>
      <c r="C19064">
        <v>1</v>
      </c>
      <c r="D19064">
        <v>1</v>
      </c>
      <c r="E19064" t="s">
        <v>15140</v>
      </c>
      <c r="F19064" t="s">
        <v>1262</v>
      </c>
      <c r="G19064" t="s">
        <v>14</v>
      </c>
      <c r="H19064" t="s">
        <v>15148</v>
      </c>
      <c r="I19064" t="s">
        <v>35</v>
      </c>
      <c r="J19064" t="s">
        <v>32</v>
      </c>
      <c r="M19064">
        <v>5243</v>
      </c>
      <c r="N19064">
        <v>109</v>
      </c>
      <c r="O19064">
        <v>114</v>
      </c>
    </row>
    <row r="19065" spans="1:15" x14ac:dyDescent="0.3">
      <c r="E19065" t="s">
        <v>15140</v>
      </c>
      <c r="F19065" t="s">
        <v>6246</v>
      </c>
      <c r="G19065" t="s">
        <v>14</v>
      </c>
      <c r="H19065" t="s">
        <v>15152</v>
      </c>
      <c r="I19065" t="s">
        <v>41</v>
      </c>
      <c r="J19065" t="s">
        <v>32</v>
      </c>
      <c r="M19065">
        <v>5244</v>
      </c>
      <c r="N19065">
        <v>0</v>
      </c>
      <c r="O19065">
        <v>6</v>
      </c>
    </row>
    <row r="19066" spans="1:15" x14ac:dyDescent="0.3">
      <c r="A19066" t="s">
        <v>14</v>
      </c>
      <c r="B19066">
        <v>1</v>
      </c>
      <c r="C19066">
        <v>1</v>
      </c>
      <c r="D19066">
        <v>1</v>
      </c>
      <c r="E19066" t="s">
        <v>15140</v>
      </c>
      <c r="F19066" t="s">
        <v>7614</v>
      </c>
      <c r="G19066" t="s">
        <v>14</v>
      </c>
      <c r="H19066" t="s">
        <v>15151</v>
      </c>
      <c r="I19066" t="s">
        <v>35</v>
      </c>
      <c r="J19066" t="s">
        <v>32</v>
      </c>
      <c r="M19066">
        <v>5244</v>
      </c>
      <c r="N19066">
        <v>10</v>
      </c>
      <c r="O19066">
        <v>15</v>
      </c>
    </row>
    <row r="19067" spans="1:15" x14ac:dyDescent="0.3">
      <c r="A19067" t="s">
        <v>14</v>
      </c>
      <c r="B19067">
        <v>1</v>
      </c>
      <c r="C19067">
        <v>1</v>
      </c>
      <c r="D19067">
        <v>1</v>
      </c>
      <c r="E19067" t="s">
        <v>15140</v>
      </c>
      <c r="F19067" t="s">
        <v>15149</v>
      </c>
      <c r="G19067" t="s">
        <v>14</v>
      </c>
      <c r="H19067" t="s">
        <v>15150</v>
      </c>
      <c r="I19067" t="s">
        <v>19</v>
      </c>
      <c r="M19067">
        <v>5244</v>
      </c>
      <c r="N19067">
        <v>47</v>
      </c>
      <c r="O19067">
        <v>52</v>
      </c>
    </row>
    <row r="19068" spans="1:15" x14ac:dyDescent="0.3">
      <c r="E19068" t="s">
        <v>15140</v>
      </c>
      <c r="F19068" t="s">
        <v>15149</v>
      </c>
      <c r="G19068" t="s">
        <v>23</v>
      </c>
      <c r="H19068" t="s">
        <v>15150</v>
      </c>
      <c r="I19068" t="s">
        <v>26</v>
      </c>
      <c r="M19068">
        <v>5244</v>
      </c>
      <c r="N19068">
        <v>47</v>
      </c>
      <c r="O19068">
        <v>52</v>
      </c>
    </row>
    <row r="19069" spans="1:15" x14ac:dyDescent="0.3">
      <c r="A19069" t="s">
        <v>14</v>
      </c>
      <c r="B19069">
        <v>0</v>
      </c>
      <c r="C19069">
        <v>1</v>
      </c>
      <c r="D19069" t="s">
        <v>14</v>
      </c>
      <c r="E19069" t="s">
        <v>15140</v>
      </c>
      <c r="F19069" t="s">
        <v>6246</v>
      </c>
      <c r="G19069" t="s">
        <v>51</v>
      </c>
      <c r="H19069" t="s">
        <v>15154</v>
      </c>
      <c r="I19069" t="s">
        <v>26</v>
      </c>
      <c r="M19069">
        <v>5245</v>
      </c>
      <c r="N19069">
        <v>0</v>
      </c>
      <c r="O19069">
        <v>6</v>
      </c>
    </row>
    <row r="19070" spans="1:15" x14ac:dyDescent="0.3">
      <c r="E19070" t="s">
        <v>15140</v>
      </c>
      <c r="F19070" t="s">
        <v>6246</v>
      </c>
      <c r="G19070" t="s">
        <v>14</v>
      </c>
      <c r="H19070" t="s">
        <v>15154</v>
      </c>
      <c r="I19070" t="s">
        <v>31</v>
      </c>
      <c r="J19070" t="s">
        <v>32</v>
      </c>
      <c r="M19070">
        <v>5245</v>
      </c>
      <c r="N19070">
        <v>0</v>
      </c>
      <c r="O19070">
        <v>6</v>
      </c>
    </row>
    <row r="19071" spans="1:15" x14ac:dyDescent="0.3">
      <c r="A19071" t="s">
        <v>14</v>
      </c>
      <c r="B19071">
        <v>1</v>
      </c>
      <c r="C19071">
        <v>1</v>
      </c>
      <c r="D19071">
        <v>1</v>
      </c>
      <c r="E19071" t="s">
        <v>15140</v>
      </c>
      <c r="F19071" t="s">
        <v>7614</v>
      </c>
      <c r="G19071" t="s">
        <v>14</v>
      </c>
      <c r="H19071" t="s">
        <v>15155</v>
      </c>
      <c r="I19071" t="s">
        <v>35</v>
      </c>
      <c r="J19071" t="s">
        <v>32</v>
      </c>
      <c r="M19071">
        <v>5245</v>
      </c>
      <c r="N19071">
        <v>17</v>
      </c>
      <c r="O19071">
        <v>22</v>
      </c>
    </row>
    <row r="19072" spans="1:15" x14ac:dyDescent="0.3">
      <c r="E19072" t="s">
        <v>15140</v>
      </c>
      <c r="F19072" t="s">
        <v>15156</v>
      </c>
      <c r="G19072" t="s">
        <v>17</v>
      </c>
      <c r="H19072" t="s">
        <v>15157</v>
      </c>
      <c r="I19072" t="s">
        <v>22</v>
      </c>
      <c r="M19072">
        <v>5245</v>
      </c>
      <c r="N19072">
        <v>47</v>
      </c>
      <c r="O19072">
        <v>62</v>
      </c>
    </row>
    <row r="19073" spans="1:15" x14ac:dyDescent="0.3">
      <c r="A19073" t="s">
        <v>14</v>
      </c>
      <c r="B19073">
        <v>1</v>
      </c>
      <c r="C19073">
        <v>1</v>
      </c>
      <c r="D19073">
        <v>1</v>
      </c>
      <c r="E19073" t="s">
        <v>15140</v>
      </c>
      <c r="F19073" t="s">
        <v>7614</v>
      </c>
      <c r="G19073" t="s">
        <v>14</v>
      </c>
      <c r="H19073" t="s">
        <v>15153</v>
      </c>
      <c r="I19073" t="s">
        <v>35</v>
      </c>
      <c r="J19073" t="s">
        <v>32</v>
      </c>
      <c r="M19073">
        <v>5245</v>
      </c>
      <c r="N19073">
        <v>119</v>
      </c>
      <c r="O19073">
        <v>124</v>
      </c>
    </row>
    <row r="19074" spans="1:15" x14ac:dyDescent="0.3">
      <c r="A19074" t="s">
        <v>14</v>
      </c>
      <c r="B19074">
        <v>1</v>
      </c>
      <c r="C19074">
        <v>1</v>
      </c>
      <c r="D19074">
        <v>1</v>
      </c>
      <c r="E19074" t="s">
        <v>15140</v>
      </c>
      <c r="F19074" t="s">
        <v>6246</v>
      </c>
      <c r="G19074" t="s">
        <v>14</v>
      </c>
      <c r="H19074" t="s">
        <v>15164</v>
      </c>
      <c r="I19074" t="s">
        <v>31</v>
      </c>
      <c r="J19074" t="s">
        <v>32</v>
      </c>
      <c r="M19074">
        <v>5246</v>
      </c>
      <c r="N19074">
        <v>0</v>
      </c>
      <c r="O19074">
        <v>6</v>
      </c>
    </row>
    <row r="19075" spans="1:15" x14ac:dyDescent="0.3">
      <c r="A19075" t="s">
        <v>14</v>
      </c>
      <c r="B19075">
        <v>0</v>
      </c>
      <c r="C19075">
        <v>1</v>
      </c>
      <c r="D19075" t="s">
        <v>14</v>
      </c>
      <c r="E19075" t="s">
        <v>15140</v>
      </c>
      <c r="F19075" t="s">
        <v>6246</v>
      </c>
      <c r="G19075" t="s">
        <v>51</v>
      </c>
      <c r="H19075" t="s">
        <v>15164</v>
      </c>
      <c r="I19075" t="s">
        <v>26</v>
      </c>
      <c r="M19075">
        <v>5246</v>
      </c>
      <c r="N19075">
        <v>0</v>
      </c>
      <c r="O19075">
        <v>6</v>
      </c>
    </row>
    <row r="19076" spans="1:15" x14ac:dyDescent="0.3">
      <c r="A19076" t="s">
        <v>14</v>
      </c>
      <c r="B19076">
        <v>1</v>
      </c>
      <c r="C19076">
        <v>1</v>
      </c>
      <c r="D19076">
        <v>1</v>
      </c>
      <c r="E19076" t="s">
        <v>15140</v>
      </c>
      <c r="F19076" t="s">
        <v>15158</v>
      </c>
      <c r="G19076" t="s">
        <v>14</v>
      </c>
      <c r="H19076" t="s">
        <v>15165</v>
      </c>
      <c r="I19076" t="s">
        <v>22</v>
      </c>
      <c r="M19076">
        <v>5246</v>
      </c>
      <c r="N19076">
        <v>50</v>
      </c>
      <c r="O19076">
        <v>56</v>
      </c>
    </row>
    <row r="19077" spans="1:15" x14ac:dyDescent="0.3">
      <c r="A19077" t="s">
        <v>14</v>
      </c>
      <c r="B19077">
        <v>1</v>
      </c>
      <c r="C19077">
        <v>1</v>
      </c>
      <c r="D19077">
        <v>1</v>
      </c>
      <c r="E19077" t="s">
        <v>15140</v>
      </c>
      <c r="F19077" t="s">
        <v>6246</v>
      </c>
      <c r="G19077" t="s">
        <v>14</v>
      </c>
      <c r="H19077" t="s">
        <v>15166</v>
      </c>
      <c r="I19077" t="s">
        <v>35</v>
      </c>
      <c r="J19077" t="s">
        <v>32</v>
      </c>
      <c r="M19077">
        <v>5246</v>
      </c>
      <c r="N19077">
        <v>184</v>
      </c>
      <c r="O19077">
        <v>190</v>
      </c>
    </row>
    <row r="19078" spans="1:15" x14ac:dyDescent="0.3">
      <c r="A19078" t="s">
        <v>237</v>
      </c>
      <c r="B19078">
        <v>0</v>
      </c>
      <c r="C19078">
        <v>0</v>
      </c>
      <c r="D19078">
        <v>0</v>
      </c>
      <c r="E19078" t="s">
        <v>15140</v>
      </c>
      <c r="F19078" t="s">
        <v>15160</v>
      </c>
      <c r="G19078" t="s">
        <v>23</v>
      </c>
      <c r="H19078" t="s">
        <v>15161</v>
      </c>
      <c r="I19078" t="s">
        <v>26</v>
      </c>
      <c r="M19078">
        <v>5246</v>
      </c>
      <c r="N19078">
        <v>202</v>
      </c>
      <c r="O19078">
        <v>210</v>
      </c>
    </row>
    <row r="19079" spans="1:15" x14ac:dyDescent="0.3">
      <c r="A19079" t="s">
        <v>14</v>
      </c>
      <c r="B19079">
        <v>1</v>
      </c>
      <c r="C19079">
        <v>1</v>
      </c>
      <c r="D19079">
        <v>1</v>
      </c>
      <c r="E19079" t="s">
        <v>15140</v>
      </c>
      <c r="F19079" t="s">
        <v>15158</v>
      </c>
      <c r="G19079" t="s">
        <v>14</v>
      </c>
      <c r="H19079" t="s">
        <v>15168</v>
      </c>
      <c r="I19079" t="s">
        <v>22</v>
      </c>
      <c r="M19079">
        <v>5246</v>
      </c>
      <c r="N19079">
        <v>296</v>
      </c>
      <c r="O19079">
        <v>302</v>
      </c>
    </row>
    <row r="19080" spans="1:15" x14ac:dyDescent="0.3">
      <c r="A19080" t="s">
        <v>14</v>
      </c>
      <c r="B19080">
        <v>1</v>
      </c>
      <c r="C19080">
        <v>1</v>
      </c>
      <c r="D19080">
        <v>1</v>
      </c>
      <c r="E19080" t="s">
        <v>15140</v>
      </c>
      <c r="F19080" t="s">
        <v>15158</v>
      </c>
      <c r="G19080" t="s">
        <v>14</v>
      </c>
      <c r="H19080" t="s">
        <v>15163</v>
      </c>
      <c r="I19080" t="s">
        <v>22</v>
      </c>
      <c r="M19080">
        <v>5246</v>
      </c>
      <c r="N19080">
        <v>373</v>
      </c>
      <c r="O19080">
        <v>379</v>
      </c>
    </row>
    <row r="19081" spans="1:15" x14ac:dyDescent="0.3">
      <c r="E19081" t="s">
        <v>15140</v>
      </c>
      <c r="F19081" t="s">
        <v>4958</v>
      </c>
      <c r="G19081" t="s">
        <v>23</v>
      </c>
      <c r="H19081" t="s">
        <v>15162</v>
      </c>
      <c r="I19081" t="s">
        <v>52</v>
      </c>
      <c r="J19081" t="s">
        <v>117</v>
      </c>
      <c r="M19081">
        <v>5246</v>
      </c>
      <c r="N19081">
        <v>415</v>
      </c>
      <c r="O19081">
        <v>421</v>
      </c>
    </row>
    <row r="19082" spans="1:15" x14ac:dyDescent="0.3">
      <c r="A19082" t="s">
        <v>14</v>
      </c>
      <c r="B19082">
        <v>1</v>
      </c>
      <c r="C19082">
        <v>1</v>
      </c>
      <c r="D19082">
        <v>1</v>
      </c>
      <c r="E19082" t="s">
        <v>15140</v>
      </c>
      <c r="F19082" t="s">
        <v>15145</v>
      </c>
      <c r="G19082" t="s">
        <v>14</v>
      </c>
      <c r="H19082" t="s">
        <v>15167</v>
      </c>
      <c r="I19082" t="s">
        <v>22</v>
      </c>
      <c r="M19082">
        <v>5246</v>
      </c>
      <c r="N19082">
        <v>460</v>
      </c>
      <c r="O19082">
        <v>467</v>
      </c>
    </row>
    <row r="19083" spans="1:15" x14ac:dyDescent="0.3">
      <c r="A19083" t="s">
        <v>14</v>
      </c>
      <c r="B19083">
        <v>1</v>
      </c>
      <c r="C19083">
        <v>1</v>
      </c>
      <c r="D19083">
        <v>1</v>
      </c>
      <c r="E19083" t="s">
        <v>15140</v>
      </c>
      <c r="F19083" t="s">
        <v>15158</v>
      </c>
      <c r="G19083" t="s">
        <v>14</v>
      </c>
      <c r="H19083" t="s">
        <v>15159</v>
      </c>
      <c r="I19083" t="s">
        <v>22</v>
      </c>
      <c r="M19083">
        <v>5246</v>
      </c>
      <c r="N19083">
        <v>517</v>
      </c>
      <c r="O19083">
        <v>523</v>
      </c>
    </row>
    <row r="19084" spans="1:15" x14ac:dyDescent="0.3">
      <c r="E19084" t="s">
        <v>15140</v>
      </c>
      <c r="F19084" t="s">
        <v>6246</v>
      </c>
      <c r="G19084" t="s">
        <v>14</v>
      </c>
      <c r="H19084" t="s">
        <v>15169</v>
      </c>
      <c r="I19084" t="s">
        <v>31</v>
      </c>
      <c r="J19084" t="s">
        <v>32</v>
      </c>
      <c r="M19084">
        <v>5247</v>
      </c>
      <c r="N19084">
        <v>0</v>
      </c>
      <c r="O19084">
        <v>6</v>
      </c>
    </row>
    <row r="19085" spans="1:15" x14ac:dyDescent="0.3">
      <c r="A19085" t="s">
        <v>14</v>
      </c>
      <c r="B19085">
        <v>0</v>
      </c>
      <c r="C19085">
        <v>1</v>
      </c>
      <c r="D19085" t="s">
        <v>14</v>
      </c>
      <c r="E19085" t="s">
        <v>15140</v>
      </c>
      <c r="F19085" t="s">
        <v>6246</v>
      </c>
      <c r="G19085" t="s">
        <v>51</v>
      </c>
      <c r="H19085" t="s">
        <v>15169</v>
      </c>
      <c r="I19085" t="s">
        <v>26</v>
      </c>
      <c r="M19085">
        <v>5247</v>
      </c>
      <c r="N19085">
        <v>0</v>
      </c>
      <c r="O19085">
        <v>6</v>
      </c>
    </row>
    <row r="19086" spans="1:15" x14ac:dyDescent="0.3">
      <c r="A19086" t="s">
        <v>14</v>
      </c>
      <c r="B19086">
        <v>1</v>
      </c>
      <c r="C19086">
        <v>1</v>
      </c>
      <c r="D19086">
        <v>1</v>
      </c>
      <c r="E19086" t="s">
        <v>15140</v>
      </c>
      <c r="F19086" t="s">
        <v>7614</v>
      </c>
      <c r="G19086" t="s">
        <v>14</v>
      </c>
      <c r="H19086" t="s">
        <v>15171</v>
      </c>
      <c r="I19086" t="s">
        <v>35</v>
      </c>
      <c r="J19086" t="s">
        <v>32</v>
      </c>
      <c r="M19086">
        <v>5247</v>
      </c>
      <c r="N19086">
        <v>43</v>
      </c>
      <c r="O19086">
        <v>48</v>
      </c>
    </row>
    <row r="19087" spans="1:15" x14ac:dyDescent="0.3">
      <c r="E19087" t="s">
        <v>15140</v>
      </c>
      <c r="F19087" t="s">
        <v>7773</v>
      </c>
      <c r="G19087" t="s">
        <v>14</v>
      </c>
      <c r="H19087" t="s">
        <v>15170</v>
      </c>
      <c r="I19087" t="s">
        <v>19</v>
      </c>
      <c r="M19087">
        <v>5247</v>
      </c>
      <c r="N19087">
        <v>120</v>
      </c>
      <c r="O19087">
        <v>124</v>
      </c>
    </row>
    <row r="19088" spans="1:15" x14ac:dyDescent="0.3">
      <c r="E19088" t="s">
        <v>15140</v>
      </c>
      <c r="F19088" t="s">
        <v>15172</v>
      </c>
      <c r="G19088" t="s">
        <v>17</v>
      </c>
      <c r="H19088" t="s">
        <v>15173</v>
      </c>
      <c r="I19088" t="s">
        <v>26</v>
      </c>
      <c r="M19088">
        <v>5247</v>
      </c>
      <c r="N19088">
        <v>185</v>
      </c>
      <c r="O19088">
        <v>196</v>
      </c>
    </row>
    <row r="19089" spans="1:15" x14ac:dyDescent="0.3">
      <c r="A19089" t="s">
        <v>14</v>
      </c>
      <c r="B19089">
        <v>1</v>
      </c>
      <c r="C19089">
        <v>1</v>
      </c>
      <c r="D19089">
        <v>1</v>
      </c>
      <c r="E19089" t="s">
        <v>15140</v>
      </c>
      <c r="F19089" t="s">
        <v>7679</v>
      </c>
      <c r="G19089" t="s">
        <v>14</v>
      </c>
      <c r="H19089" t="s">
        <v>15175</v>
      </c>
      <c r="I19089" t="s">
        <v>19</v>
      </c>
      <c r="M19089">
        <v>5247</v>
      </c>
      <c r="N19089">
        <v>185</v>
      </c>
      <c r="O19089">
        <v>190</v>
      </c>
    </row>
    <row r="19090" spans="1:15" x14ac:dyDescent="0.3">
      <c r="A19090" t="s">
        <v>14</v>
      </c>
      <c r="B19090">
        <v>0</v>
      </c>
      <c r="C19090">
        <v>1</v>
      </c>
      <c r="D19090" t="s">
        <v>14</v>
      </c>
      <c r="E19090" t="s">
        <v>15140</v>
      </c>
      <c r="F19090" t="s">
        <v>6246</v>
      </c>
      <c r="G19090" t="s">
        <v>51</v>
      </c>
      <c r="H19090" t="s">
        <v>15174</v>
      </c>
      <c r="I19090" t="s">
        <v>26</v>
      </c>
      <c r="M19090">
        <v>5247</v>
      </c>
      <c r="N19090">
        <v>264</v>
      </c>
      <c r="O19090">
        <v>270</v>
      </c>
    </row>
    <row r="19091" spans="1:15" x14ac:dyDescent="0.3">
      <c r="E19091" t="s">
        <v>15140</v>
      </c>
      <c r="F19091" t="s">
        <v>6246</v>
      </c>
      <c r="G19091" t="s">
        <v>14</v>
      </c>
      <c r="H19091" t="s">
        <v>15174</v>
      </c>
      <c r="I19091" t="s">
        <v>31</v>
      </c>
      <c r="J19091" t="s">
        <v>32</v>
      </c>
      <c r="M19091">
        <v>5247</v>
      </c>
      <c r="N19091">
        <v>264</v>
      </c>
      <c r="O19091">
        <v>270</v>
      </c>
    </row>
    <row r="19092" spans="1:15" x14ac:dyDescent="0.3">
      <c r="E19092" t="s">
        <v>15176</v>
      </c>
      <c r="F19092" t="s">
        <v>15181</v>
      </c>
      <c r="G19092" t="s">
        <v>14</v>
      </c>
      <c r="H19092" t="s">
        <v>15182</v>
      </c>
      <c r="I19092" t="s">
        <v>35</v>
      </c>
      <c r="J19092" t="s">
        <v>32</v>
      </c>
      <c r="M19092">
        <v>5248</v>
      </c>
      <c r="N19092">
        <v>15</v>
      </c>
      <c r="O19092">
        <v>22</v>
      </c>
    </row>
    <row r="19093" spans="1:15" x14ac:dyDescent="0.3">
      <c r="E19093" t="s">
        <v>15176</v>
      </c>
      <c r="F19093" t="s">
        <v>15183</v>
      </c>
      <c r="G19093" t="s">
        <v>14</v>
      </c>
      <c r="H19093" t="s">
        <v>15184</v>
      </c>
      <c r="I19093" t="s">
        <v>35</v>
      </c>
      <c r="J19093" t="s">
        <v>32</v>
      </c>
      <c r="M19093">
        <v>5248</v>
      </c>
      <c r="N19093">
        <v>26</v>
      </c>
      <c r="O19093">
        <v>31</v>
      </c>
    </row>
    <row r="19094" spans="1:15" x14ac:dyDescent="0.3">
      <c r="A19094" t="s">
        <v>14</v>
      </c>
      <c r="B19094">
        <v>1</v>
      </c>
      <c r="C19094">
        <v>1</v>
      </c>
      <c r="D19094">
        <v>1</v>
      </c>
      <c r="E19094" t="s">
        <v>15176</v>
      </c>
      <c r="F19094" t="s">
        <v>15177</v>
      </c>
      <c r="G19094" t="s">
        <v>14</v>
      </c>
      <c r="H19094" t="s">
        <v>15187</v>
      </c>
      <c r="I19094" t="s">
        <v>22</v>
      </c>
      <c r="M19094">
        <v>5248</v>
      </c>
      <c r="N19094">
        <v>33</v>
      </c>
      <c r="O19094">
        <v>37</v>
      </c>
    </row>
    <row r="19095" spans="1:15" x14ac:dyDescent="0.3">
      <c r="A19095" t="s">
        <v>51</v>
      </c>
      <c r="B19095">
        <v>1</v>
      </c>
      <c r="C19095">
        <v>1</v>
      </c>
      <c r="D19095">
        <v>1</v>
      </c>
      <c r="E19095" t="s">
        <v>15176</v>
      </c>
      <c r="F19095" t="s">
        <v>15179</v>
      </c>
      <c r="G19095" t="s">
        <v>51</v>
      </c>
      <c r="H19095" t="s">
        <v>15180</v>
      </c>
      <c r="I19095" t="s">
        <v>69</v>
      </c>
      <c r="J19095" t="s">
        <v>53</v>
      </c>
      <c r="K19095" t="s">
        <v>328</v>
      </c>
      <c r="M19095">
        <v>5248</v>
      </c>
      <c r="N19095">
        <v>124</v>
      </c>
      <c r="O19095">
        <v>149</v>
      </c>
    </row>
    <row r="19096" spans="1:15" x14ac:dyDescent="0.3">
      <c r="E19096" t="s">
        <v>15176</v>
      </c>
      <c r="F19096" t="s">
        <v>15185</v>
      </c>
      <c r="G19096" t="s">
        <v>23</v>
      </c>
      <c r="H19096" t="s">
        <v>15186</v>
      </c>
      <c r="I19096" t="s">
        <v>22</v>
      </c>
      <c r="M19096">
        <v>5248</v>
      </c>
      <c r="N19096">
        <v>142</v>
      </c>
      <c r="O19096">
        <v>149</v>
      </c>
    </row>
    <row r="19097" spans="1:15" x14ac:dyDescent="0.3">
      <c r="E19097" t="s">
        <v>15176</v>
      </c>
      <c r="F19097" t="s">
        <v>15177</v>
      </c>
      <c r="G19097" t="s">
        <v>23</v>
      </c>
      <c r="H19097" t="s">
        <v>15178</v>
      </c>
      <c r="I19097" t="s">
        <v>26</v>
      </c>
      <c r="M19097">
        <v>5248</v>
      </c>
      <c r="N19097">
        <v>151</v>
      </c>
      <c r="O19097">
        <v>155</v>
      </c>
    </row>
    <row r="19098" spans="1:15" x14ac:dyDescent="0.3">
      <c r="A19098" t="s">
        <v>14</v>
      </c>
      <c r="B19098">
        <v>1</v>
      </c>
      <c r="C19098">
        <v>1</v>
      </c>
      <c r="D19098">
        <v>1</v>
      </c>
      <c r="E19098" t="s">
        <v>15176</v>
      </c>
      <c r="F19098" t="s">
        <v>15177</v>
      </c>
      <c r="G19098" t="s">
        <v>14</v>
      </c>
      <c r="H19098" t="s">
        <v>15178</v>
      </c>
      <c r="I19098" t="s">
        <v>19</v>
      </c>
      <c r="M19098">
        <v>5248</v>
      </c>
      <c r="N19098">
        <v>151</v>
      </c>
      <c r="O19098">
        <v>155</v>
      </c>
    </row>
    <row r="19099" spans="1:15" x14ac:dyDescent="0.3">
      <c r="A19099" t="s">
        <v>14</v>
      </c>
      <c r="B19099">
        <v>1</v>
      </c>
      <c r="C19099">
        <v>1</v>
      </c>
      <c r="D19099">
        <v>1</v>
      </c>
      <c r="E19099" t="s">
        <v>15176</v>
      </c>
      <c r="F19099" t="s">
        <v>15188</v>
      </c>
      <c r="G19099" t="s">
        <v>14</v>
      </c>
      <c r="H19099" t="s">
        <v>15189</v>
      </c>
      <c r="I19099" t="s">
        <v>35</v>
      </c>
      <c r="J19099" t="s">
        <v>46</v>
      </c>
      <c r="K19099" t="s">
        <v>47</v>
      </c>
      <c r="L19099" t="s">
        <v>43</v>
      </c>
      <c r="M19099">
        <v>5249</v>
      </c>
      <c r="N19099">
        <v>0</v>
      </c>
      <c r="O19099">
        <v>12</v>
      </c>
    </row>
    <row r="19100" spans="1:15" x14ac:dyDescent="0.3">
      <c r="E19100" t="s">
        <v>15176</v>
      </c>
      <c r="F19100" t="s">
        <v>4322</v>
      </c>
      <c r="G19100" t="s">
        <v>51</v>
      </c>
      <c r="H19100" t="s">
        <v>15201</v>
      </c>
      <c r="I19100" t="s">
        <v>52</v>
      </c>
      <c r="J19100" t="s">
        <v>191</v>
      </c>
      <c r="M19100">
        <v>5249</v>
      </c>
      <c r="N19100">
        <v>79</v>
      </c>
      <c r="O19100">
        <v>84</v>
      </c>
    </row>
    <row r="19101" spans="1:15" x14ac:dyDescent="0.3">
      <c r="E19101" t="s">
        <v>15176</v>
      </c>
      <c r="F19101" t="s">
        <v>15204</v>
      </c>
      <c r="G19101" t="s">
        <v>23</v>
      </c>
      <c r="H19101" t="s">
        <v>15205</v>
      </c>
      <c r="I19101" t="s">
        <v>22</v>
      </c>
      <c r="M19101">
        <v>5249</v>
      </c>
      <c r="N19101">
        <v>79</v>
      </c>
      <c r="O19101">
        <v>90</v>
      </c>
    </row>
    <row r="19102" spans="1:15" x14ac:dyDescent="0.3">
      <c r="E19102" t="s">
        <v>15176</v>
      </c>
      <c r="F19102" t="s">
        <v>15202</v>
      </c>
      <c r="G19102" t="s">
        <v>14</v>
      </c>
      <c r="H19102" t="s">
        <v>15203</v>
      </c>
      <c r="I19102" t="s">
        <v>52</v>
      </c>
      <c r="J19102" t="s">
        <v>32</v>
      </c>
      <c r="M19102">
        <v>5249</v>
      </c>
      <c r="N19102">
        <v>85</v>
      </c>
      <c r="O19102">
        <v>90</v>
      </c>
    </row>
    <row r="19103" spans="1:15" x14ac:dyDescent="0.3">
      <c r="A19103" t="s">
        <v>23</v>
      </c>
      <c r="B19103">
        <v>1</v>
      </c>
      <c r="C19103">
        <v>1</v>
      </c>
      <c r="D19103">
        <v>1</v>
      </c>
      <c r="E19103" t="s">
        <v>15176</v>
      </c>
      <c r="F19103" t="s">
        <v>15195</v>
      </c>
      <c r="G19103" t="s">
        <v>23</v>
      </c>
      <c r="H19103" t="s">
        <v>15196</v>
      </c>
      <c r="I19103" t="s">
        <v>35</v>
      </c>
      <c r="J19103" t="s">
        <v>112</v>
      </c>
      <c r="M19103">
        <v>5249</v>
      </c>
      <c r="N19103">
        <v>100</v>
      </c>
      <c r="O19103">
        <v>108</v>
      </c>
    </row>
    <row r="19104" spans="1:15" x14ac:dyDescent="0.3">
      <c r="A19104" t="s">
        <v>14</v>
      </c>
      <c r="B19104">
        <v>1</v>
      </c>
      <c r="C19104">
        <v>1</v>
      </c>
      <c r="D19104">
        <v>1</v>
      </c>
      <c r="E19104" t="s">
        <v>15176</v>
      </c>
      <c r="F19104" t="s">
        <v>15177</v>
      </c>
      <c r="G19104" t="s">
        <v>14</v>
      </c>
      <c r="H19104" t="s">
        <v>15194</v>
      </c>
      <c r="I19104" t="s">
        <v>19</v>
      </c>
      <c r="M19104">
        <v>5249</v>
      </c>
      <c r="N19104">
        <v>139</v>
      </c>
      <c r="O19104">
        <v>143</v>
      </c>
    </row>
    <row r="19105" spans="1:15" x14ac:dyDescent="0.3">
      <c r="E19105" t="s">
        <v>15176</v>
      </c>
      <c r="F19105" t="s">
        <v>15177</v>
      </c>
      <c r="G19105" t="s">
        <v>23</v>
      </c>
      <c r="H19105" t="s">
        <v>15194</v>
      </c>
      <c r="I19105" t="s">
        <v>26</v>
      </c>
      <c r="M19105">
        <v>5249</v>
      </c>
      <c r="N19105">
        <v>139</v>
      </c>
      <c r="O19105">
        <v>143</v>
      </c>
    </row>
    <row r="19106" spans="1:15" x14ac:dyDescent="0.3">
      <c r="E19106" t="s">
        <v>15176</v>
      </c>
      <c r="F19106" t="s">
        <v>15208</v>
      </c>
      <c r="G19106" t="s">
        <v>23</v>
      </c>
      <c r="H19106" t="s">
        <v>15209</v>
      </c>
      <c r="I19106" t="s">
        <v>26</v>
      </c>
      <c r="M19106">
        <v>5249</v>
      </c>
      <c r="N19106">
        <v>145</v>
      </c>
      <c r="O19106">
        <v>149</v>
      </c>
    </row>
    <row r="19107" spans="1:15" x14ac:dyDescent="0.3">
      <c r="A19107" t="s">
        <v>14</v>
      </c>
      <c r="B19107">
        <v>1</v>
      </c>
      <c r="C19107">
        <v>1</v>
      </c>
      <c r="D19107">
        <v>1</v>
      </c>
      <c r="E19107" t="s">
        <v>15176</v>
      </c>
      <c r="F19107" t="s">
        <v>15208</v>
      </c>
      <c r="G19107" t="s">
        <v>14</v>
      </c>
      <c r="H19107" t="s">
        <v>15209</v>
      </c>
      <c r="I19107" t="s">
        <v>19</v>
      </c>
      <c r="M19107">
        <v>5249</v>
      </c>
      <c r="N19107">
        <v>145</v>
      </c>
      <c r="O19107">
        <v>149</v>
      </c>
    </row>
    <row r="19108" spans="1:15" x14ac:dyDescent="0.3">
      <c r="A19108" t="s">
        <v>14</v>
      </c>
      <c r="B19108">
        <v>1</v>
      </c>
      <c r="C19108">
        <v>1</v>
      </c>
      <c r="D19108">
        <v>1</v>
      </c>
      <c r="E19108" t="s">
        <v>15176</v>
      </c>
      <c r="F19108" t="s">
        <v>5594</v>
      </c>
      <c r="G19108" t="s">
        <v>14</v>
      </c>
      <c r="H19108" t="s">
        <v>15198</v>
      </c>
      <c r="I19108" t="s">
        <v>19</v>
      </c>
      <c r="M19108">
        <v>5249</v>
      </c>
      <c r="N19108">
        <v>151</v>
      </c>
      <c r="O19108">
        <v>155</v>
      </c>
    </row>
    <row r="19109" spans="1:15" x14ac:dyDescent="0.3">
      <c r="E19109" t="s">
        <v>15176</v>
      </c>
      <c r="F19109" t="s">
        <v>5594</v>
      </c>
      <c r="G19109" t="s">
        <v>23</v>
      </c>
      <c r="H19109" t="s">
        <v>15198</v>
      </c>
      <c r="I19109" t="s">
        <v>26</v>
      </c>
      <c r="M19109">
        <v>5249</v>
      </c>
      <c r="N19109">
        <v>151</v>
      </c>
      <c r="O19109">
        <v>155</v>
      </c>
    </row>
    <row r="19110" spans="1:15" x14ac:dyDescent="0.3">
      <c r="E19110" t="s">
        <v>15176</v>
      </c>
      <c r="F19110" t="s">
        <v>15199</v>
      </c>
      <c r="G19110" t="s">
        <v>14</v>
      </c>
      <c r="H19110" t="s">
        <v>15200</v>
      </c>
      <c r="I19110" t="s">
        <v>19</v>
      </c>
      <c r="M19110">
        <v>5249</v>
      </c>
      <c r="N19110">
        <v>157</v>
      </c>
      <c r="O19110">
        <v>161</v>
      </c>
    </row>
    <row r="19111" spans="1:15" x14ac:dyDescent="0.3">
      <c r="A19111" t="s">
        <v>14</v>
      </c>
      <c r="B19111">
        <v>0</v>
      </c>
      <c r="C19111">
        <v>1</v>
      </c>
      <c r="D19111" t="s">
        <v>14</v>
      </c>
      <c r="E19111" t="s">
        <v>15176</v>
      </c>
      <c r="F19111" t="s">
        <v>15199</v>
      </c>
      <c r="G19111" t="s">
        <v>23</v>
      </c>
      <c r="H19111" t="s">
        <v>15200</v>
      </c>
      <c r="I19111" t="s">
        <v>26</v>
      </c>
      <c r="M19111">
        <v>5249</v>
      </c>
      <c r="N19111">
        <v>157</v>
      </c>
      <c r="O19111">
        <v>161</v>
      </c>
    </row>
    <row r="19112" spans="1:15" x14ac:dyDescent="0.3">
      <c r="E19112" t="s">
        <v>15176</v>
      </c>
      <c r="F19112" t="s">
        <v>10579</v>
      </c>
      <c r="G19112" t="s">
        <v>14</v>
      </c>
      <c r="H19112" t="s">
        <v>15193</v>
      </c>
      <c r="I19112" t="s">
        <v>19</v>
      </c>
      <c r="M19112">
        <v>5249</v>
      </c>
      <c r="N19112">
        <v>165</v>
      </c>
      <c r="O19112">
        <v>169</v>
      </c>
    </row>
    <row r="19113" spans="1:15" x14ac:dyDescent="0.3">
      <c r="A19113" t="s">
        <v>14</v>
      </c>
      <c r="B19113">
        <v>0</v>
      </c>
      <c r="C19113">
        <v>1</v>
      </c>
      <c r="D19113" t="s">
        <v>14</v>
      </c>
      <c r="E19113" t="s">
        <v>15176</v>
      </c>
      <c r="F19113" t="s">
        <v>10579</v>
      </c>
      <c r="G19113" t="s">
        <v>23</v>
      </c>
      <c r="H19113" t="s">
        <v>15193</v>
      </c>
      <c r="I19113" t="s">
        <v>26</v>
      </c>
      <c r="M19113">
        <v>5249</v>
      </c>
      <c r="N19113">
        <v>165</v>
      </c>
      <c r="O19113">
        <v>169</v>
      </c>
    </row>
    <row r="19114" spans="1:15" x14ac:dyDescent="0.3">
      <c r="A19114" t="s">
        <v>14</v>
      </c>
      <c r="B19114">
        <v>0</v>
      </c>
      <c r="C19114">
        <v>1</v>
      </c>
      <c r="D19114" t="s">
        <v>14</v>
      </c>
      <c r="E19114" t="s">
        <v>15176</v>
      </c>
      <c r="F19114" t="s">
        <v>144</v>
      </c>
      <c r="G19114" t="s">
        <v>23</v>
      </c>
      <c r="H19114" t="s">
        <v>15197</v>
      </c>
      <c r="I19114" t="s">
        <v>26</v>
      </c>
      <c r="M19114">
        <v>5249</v>
      </c>
      <c r="N19114">
        <v>194</v>
      </c>
      <c r="O19114">
        <v>198</v>
      </c>
    </row>
    <row r="19115" spans="1:15" x14ac:dyDescent="0.3">
      <c r="E19115" t="s">
        <v>15176</v>
      </c>
      <c r="F19115" t="s">
        <v>144</v>
      </c>
      <c r="G19115" t="s">
        <v>14</v>
      </c>
      <c r="H19115" t="s">
        <v>15197</v>
      </c>
      <c r="I19115" t="s">
        <v>31</v>
      </c>
      <c r="J19115" t="s">
        <v>32</v>
      </c>
      <c r="M19115">
        <v>5249</v>
      </c>
      <c r="N19115">
        <v>194</v>
      </c>
      <c r="O19115">
        <v>198</v>
      </c>
    </row>
    <row r="19116" spans="1:15" x14ac:dyDescent="0.3">
      <c r="E19116" t="s">
        <v>15176</v>
      </c>
      <c r="F19116" t="s">
        <v>15206</v>
      </c>
      <c r="G19116" t="s">
        <v>14</v>
      </c>
      <c r="H19116" t="s">
        <v>15207</v>
      </c>
      <c r="I19116" t="s">
        <v>19</v>
      </c>
      <c r="M19116">
        <v>5249</v>
      </c>
      <c r="N19116">
        <v>213</v>
      </c>
      <c r="O19116">
        <v>217</v>
      </c>
    </row>
    <row r="19117" spans="1:15" x14ac:dyDescent="0.3">
      <c r="E19117" t="s">
        <v>15176</v>
      </c>
      <c r="F19117" t="s">
        <v>15206</v>
      </c>
      <c r="G19117" t="s">
        <v>17</v>
      </c>
      <c r="H19117" t="s">
        <v>15207</v>
      </c>
      <c r="I19117" t="s">
        <v>26</v>
      </c>
      <c r="M19117">
        <v>5249</v>
      </c>
      <c r="N19117">
        <v>213</v>
      </c>
      <c r="O19117">
        <v>217</v>
      </c>
    </row>
    <row r="19118" spans="1:15" x14ac:dyDescent="0.3">
      <c r="A19118" t="s">
        <v>14</v>
      </c>
      <c r="B19118">
        <v>0</v>
      </c>
      <c r="C19118">
        <v>1</v>
      </c>
      <c r="D19118" t="s">
        <v>14</v>
      </c>
      <c r="E19118" t="s">
        <v>15176</v>
      </c>
      <c r="F19118" t="s">
        <v>3594</v>
      </c>
      <c r="G19118" t="s">
        <v>23</v>
      </c>
      <c r="H19118" t="s">
        <v>15190</v>
      </c>
      <c r="I19118" t="s">
        <v>26</v>
      </c>
      <c r="M19118">
        <v>5249</v>
      </c>
      <c r="N19118">
        <v>221</v>
      </c>
      <c r="O19118">
        <v>225</v>
      </c>
    </row>
    <row r="19119" spans="1:15" x14ac:dyDescent="0.3">
      <c r="E19119" t="s">
        <v>15176</v>
      </c>
      <c r="F19119" t="s">
        <v>3594</v>
      </c>
      <c r="G19119" t="s">
        <v>14</v>
      </c>
      <c r="H19119" t="s">
        <v>15190</v>
      </c>
      <c r="I19119" t="s">
        <v>31</v>
      </c>
      <c r="J19119" t="s">
        <v>32</v>
      </c>
      <c r="M19119">
        <v>5249</v>
      </c>
      <c r="N19119">
        <v>221</v>
      </c>
      <c r="O19119">
        <v>225</v>
      </c>
    </row>
    <row r="19120" spans="1:15" x14ac:dyDescent="0.3">
      <c r="E19120" t="s">
        <v>15176</v>
      </c>
      <c r="F19120" t="s">
        <v>2709</v>
      </c>
      <c r="G19120" t="s">
        <v>14</v>
      </c>
      <c r="H19120" t="s">
        <v>15192</v>
      </c>
      <c r="I19120" t="s">
        <v>31</v>
      </c>
      <c r="J19120" t="s">
        <v>32</v>
      </c>
      <c r="M19120">
        <v>5249</v>
      </c>
      <c r="N19120">
        <v>227</v>
      </c>
      <c r="O19120">
        <v>231</v>
      </c>
    </row>
    <row r="19121" spans="1:15" x14ac:dyDescent="0.3">
      <c r="A19121" t="s">
        <v>14</v>
      </c>
      <c r="B19121">
        <v>0</v>
      </c>
      <c r="C19121">
        <v>1</v>
      </c>
      <c r="D19121" t="s">
        <v>14</v>
      </c>
      <c r="E19121" t="s">
        <v>15176</v>
      </c>
      <c r="F19121" t="s">
        <v>2709</v>
      </c>
      <c r="G19121" t="s">
        <v>17</v>
      </c>
      <c r="H19121" t="s">
        <v>15192</v>
      </c>
      <c r="I19121" t="s">
        <v>26</v>
      </c>
      <c r="M19121">
        <v>5249</v>
      </c>
      <c r="N19121">
        <v>227</v>
      </c>
      <c r="O19121">
        <v>231</v>
      </c>
    </row>
    <row r="19122" spans="1:15" x14ac:dyDescent="0.3">
      <c r="E19122" t="s">
        <v>15176</v>
      </c>
      <c r="F19122" t="s">
        <v>3659</v>
      </c>
      <c r="G19122" t="s">
        <v>14</v>
      </c>
      <c r="H19122" t="s">
        <v>15191</v>
      </c>
      <c r="I19122" t="s">
        <v>19</v>
      </c>
      <c r="M19122">
        <v>5249</v>
      </c>
      <c r="N19122">
        <v>243</v>
      </c>
      <c r="O19122">
        <v>247</v>
      </c>
    </row>
    <row r="19123" spans="1:15" x14ac:dyDescent="0.3">
      <c r="E19123" t="s">
        <v>15176</v>
      </c>
      <c r="F19123" t="s">
        <v>3659</v>
      </c>
      <c r="G19123" t="s">
        <v>17</v>
      </c>
      <c r="H19123" t="s">
        <v>15191</v>
      </c>
      <c r="I19123" t="s">
        <v>26</v>
      </c>
      <c r="M19123">
        <v>5249</v>
      </c>
      <c r="N19123">
        <v>243</v>
      </c>
      <c r="O19123">
        <v>247</v>
      </c>
    </row>
    <row r="19124" spans="1:15" x14ac:dyDescent="0.3">
      <c r="A19124" t="s">
        <v>14</v>
      </c>
      <c r="B19124">
        <v>1</v>
      </c>
      <c r="C19124">
        <v>1</v>
      </c>
      <c r="D19124">
        <v>1</v>
      </c>
      <c r="E19124" t="s">
        <v>15176</v>
      </c>
      <c r="F19124" t="s">
        <v>15181</v>
      </c>
      <c r="G19124" t="s">
        <v>14</v>
      </c>
      <c r="H19124" t="s">
        <v>15211</v>
      </c>
      <c r="I19124" t="s">
        <v>35</v>
      </c>
      <c r="J19124" t="s">
        <v>32</v>
      </c>
      <c r="M19124">
        <v>5250</v>
      </c>
      <c r="N19124">
        <v>0</v>
      </c>
      <c r="O19124">
        <v>7</v>
      </c>
    </row>
    <row r="19125" spans="1:15" x14ac:dyDescent="0.3">
      <c r="E19125" t="s">
        <v>15176</v>
      </c>
      <c r="F19125" t="s">
        <v>15183</v>
      </c>
      <c r="G19125" t="s">
        <v>14</v>
      </c>
      <c r="H19125" t="s">
        <v>15210</v>
      </c>
      <c r="I19125" t="s">
        <v>35</v>
      </c>
      <c r="J19125" t="s">
        <v>32</v>
      </c>
      <c r="M19125">
        <v>5250</v>
      </c>
      <c r="N19125">
        <v>11</v>
      </c>
      <c r="O19125">
        <v>16</v>
      </c>
    </row>
    <row r="19126" spans="1:15" x14ac:dyDescent="0.3">
      <c r="A19126" t="s">
        <v>14</v>
      </c>
      <c r="B19126">
        <v>0</v>
      </c>
      <c r="C19126">
        <v>1</v>
      </c>
      <c r="D19126" t="s">
        <v>14</v>
      </c>
      <c r="E19126" t="s">
        <v>15176</v>
      </c>
      <c r="F19126" t="s">
        <v>15183</v>
      </c>
      <c r="G19126" t="s">
        <v>23</v>
      </c>
      <c r="H19126" t="s">
        <v>15212</v>
      </c>
      <c r="I19126" t="s">
        <v>26</v>
      </c>
      <c r="M19126">
        <v>5251</v>
      </c>
      <c r="N19126">
        <v>0</v>
      </c>
      <c r="O19126">
        <v>5</v>
      </c>
    </row>
    <row r="19127" spans="1:15" x14ac:dyDescent="0.3">
      <c r="E19127" t="s">
        <v>15176</v>
      </c>
      <c r="F19127" t="s">
        <v>15183</v>
      </c>
      <c r="G19127" t="s">
        <v>14</v>
      </c>
      <c r="H19127" t="s">
        <v>15212</v>
      </c>
      <c r="I19127" t="s">
        <v>31</v>
      </c>
      <c r="J19127" t="s">
        <v>32</v>
      </c>
      <c r="M19127">
        <v>5251</v>
      </c>
      <c r="N19127">
        <v>0</v>
      </c>
      <c r="O19127">
        <v>5</v>
      </c>
    </row>
    <row r="19128" spans="1:15" x14ac:dyDescent="0.3">
      <c r="A19128" t="s">
        <v>23</v>
      </c>
      <c r="B19128">
        <v>1</v>
      </c>
      <c r="C19128">
        <v>1</v>
      </c>
      <c r="D19128">
        <v>1</v>
      </c>
      <c r="E19128" t="s">
        <v>15176</v>
      </c>
      <c r="F19128" t="s">
        <v>1830</v>
      </c>
      <c r="G19128" t="s">
        <v>23</v>
      </c>
      <c r="H19128" t="s">
        <v>15214</v>
      </c>
      <c r="I19128" t="s">
        <v>22</v>
      </c>
      <c r="M19128">
        <v>5251</v>
      </c>
      <c r="N19128">
        <v>51</v>
      </c>
      <c r="O19128">
        <v>56</v>
      </c>
    </row>
    <row r="19129" spans="1:15" x14ac:dyDescent="0.3">
      <c r="E19129" t="s">
        <v>15176</v>
      </c>
      <c r="F19129" t="s">
        <v>1830</v>
      </c>
      <c r="G19129" t="s">
        <v>14</v>
      </c>
      <c r="H19129" t="s">
        <v>15214</v>
      </c>
      <c r="I19129" t="s">
        <v>52</v>
      </c>
      <c r="J19129" t="s">
        <v>32</v>
      </c>
      <c r="M19129">
        <v>5251</v>
      </c>
      <c r="N19129">
        <v>51</v>
      </c>
      <c r="O19129">
        <v>56</v>
      </c>
    </row>
    <row r="19130" spans="1:15" x14ac:dyDescent="0.3">
      <c r="E19130" t="s">
        <v>15176</v>
      </c>
      <c r="F19130" t="s">
        <v>4322</v>
      </c>
      <c r="G19130" t="s">
        <v>51</v>
      </c>
      <c r="H19130" t="s">
        <v>15213</v>
      </c>
      <c r="I19130" t="s">
        <v>52</v>
      </c>
      <c r="J19130" t="s">
        <v>191</v>
      </c>
      <c r="M19130">
        <v>5251</v>
      </c>
      <c r="N19130">
        <v>96</v>
      </c>
      <c r="O19130">
        <v>101</v>
      </c>
    </row>
    <row r="19131" spans="1:15" x14ac:dyDescent="0.3">
      <c r="E19131" t="s">
        <v>15176</v>
      </c>
      <c r="F19131" t="s">
        <v>15204</v>
      </c>
      <c r="G19131" t="s">
        <v>23</v>
      </c>
      <c r="H19131" t="s">
        <v>15213</v>
      </c>
      <c r="I19131" t="s">
        <v>22</v>
      </c>
      <c r="M19131">
        <v>5251</v>
      </c>
      <c r="N19131">
        <v>96</v>
      </c>
      <c r="O19131">
        <v>107</v>
      </c>
    </row>
    <row r="19132" spans="1:15" x14ac:dyDescent="0.3">
      <c r="E19132" t="s">
        <v>15176</v>
      </c>
      <c r="F19132" t="s">
        <v>15202</v>
      </c>
      <c r="G19132" t="s">
        <v>14</v>
      </c>
      <c r="H19132" t="s">
        <v>15215</v>
      </c>
      <c r="I19132" t="s">
        <v>52</v>
      </c>
      <c r="J19132" t="s">
        <v>32</v>
      </c>
      <c r="M19132">
        <v>5251</v>
      </c>
      <c r="N19132">
        <v>102</v>
      </c>
      <c r="O19132">
        <v>107</v>
      </c>
    </row>
    <row r="19133" spans="1:15" x14ac:dyDescent="0.3">
      <c r="E19133" t="s">
        <v>15216</v>
      </c>
      <c r="F19133" t="s">
        <v>15217</v>
      </c>
      <c r="G19133" t="s">
        <v>14</v>
      </c>
      <c r="H19133" t="s">
        <v>15218</v>
      </c>
      <c r="I19133" t="s">
        <v>19</v>
      </c>
      <c r="M19133">
        <v>5252</v>
      </c>
      <c r="N19133">
        <v>0</v>
      </c>
      <c r="O19133">
        <v>11</v>
      </c>
    </row>
    <row r="19134" spans="1:15" x14ac:dyDescent="0.3">
      <c r="E19134" t="s">
        <v>15216</v>
      </c>
      <c r="F19134" t="s">
        <v>15219</v>
      </c>
      <c r="G19134" t="s">
        <v>14</v>
      </c>
      <c r="H19134" t="s">
        <v>15220</v>
      </c>
      <c r="I19134" t="s">
        <v>52</v>
      </c>
      <c r="J19134" t="s">
        <v>32</v>
      </c>
      <c r="M19134">
        <v>5252</v>
      </c>
      <c r="N19134">
        <v>0</v>
      </c>
      <c r="O19134">
        <v>6</v>
      </c>
    </row>
    <row r="19135" spans="1:15" x14ac:dyDescent="0.3">
      <c r="A19135" t="s">
        <v>14</v>
      </c>
      <c r="B19135">
        <v>1</v>
      </c>
      <c r="C19135">
        <v>1</v>
      </c>
      <c r="D19135">
        <v>1</v>
      </c>
      <c r="E19135" t="s">
        <v>15216</v>
      </c>
      <c r="F19135" t="s">
        <v>4965</v>
      </c>
      <c r="G19135" t="s">
        <v>14</v>
      </c>
      <c r="H19135" t="s">
        <v>15218</v>
      </c>
      <c r="I19135" t="s">
        <v>52</v>
      </c>
      <c r="J19135" t="s">
        <v>32</v>
      </c>
      <c r="M19135">
        <v>5252</v>
      </c>
      <c r="N19135">
        <v>7</v>
      </c>
      <c r="O19135">
        <v>11</v>
      </c>
    </row>
    <row r="19136" spans="1:15" x14ac:dyDescent="0.3">
      <c r="A19136" t="s">
        <v>237</v>
      </c>
      <c r="B19136">
        <v>0</v>
      </c>
      <c r="E19136" t="s">
        <v>15216</v>
      </c>
      <c r="F19136" t="s">
        <v>7063</v>
      </c>
      <c r="G19136" t="s">
        <v>17</v>
      </c>
      <c r="H19136" t="s">
        <v>15221</v>
      </c>
      <c r="I19136" t="s">
        <v>22</v>
      </c>
      <c r="M19136">
        <v>5252</v>
      </c>
      <c r="N19136">
        <v>69</v>
      </c>
      <c r="O19136">
        <v>78</v>
      </c>
    </row>
    <row r="19137" spans="1:15" x14ac:dyDescent="0.3">
      <c r="A19137" t="s">
        <v>14</v>
      </c>
      <c r="B19137">
        <v>1</v>
      </c>
      <c r="C19137">
        <v>1</v>
      </c>
      <c r="D19137">
        <v>1</v>
      </c>
      <c r="E19137" t="s">
        <v>15216</v>
      </c>
      <c r="F19137" t="s">
        <v>15222</v>
      </c>
      <c r="G19137" t="s">
        <v>14</v>
      </c>
      <c r="H19137" t="s">
        <v>15223</v>
      </c>
      <c r="I19137" t="s">
        <v>35</v>
      </c>
      <c r="J19137" t="s">
        <v>32</v>
      </c>
      <c r="M19137">
        <v>5253</v>
      </c>
      <c r="N19137">
        <v>0</v>
      </c>
      <c r="O19137">
        <v>4</v>
      </c>
    </row>
    <row r="19138" spans="1:15" x14ac:dyDescent="0.3">
      <c r="E19138" t="s">
        <v>15224</v>
      </c>
      <c r="F19138" t="s">
        <v>216</v>
      </c>
      <c r="G19138" t="s">
        <v>14</v>
      </c>
      <c r="H19138" t="s">
        <v>15229</v>
      </c>
      <c r="I19138" t="s">
        <v>19</v>
      </c>
      <c r="M19138">
        <v>5254</v>
      </c>
      <c r="N19138">
        <v>0</v>
      </c>
      <c r="O19138">
        <v>4</v>
      </c>
    </row>
    <row r="19139" spans="1:15" x14ac:dyDescent="0.3">
      <c r="E19139" t="s">
        <v>15224</v>
      </c>
      <c r="F19139" t="s">
        <v>15227</v>
      </c>
      <c r="G19139" t="s">
        <v>14</v>
      </c>
      <c r="H19139" t="s">
        <v>15228</v>
      </c>
      <c r="I19139" t="s">
        <v>35</v>
      </c>
      <c r="J19139" t="s">
        <v>32</v>
      </c>
      <c r="M19139">
        <v>5254</v>
      </c>
      <c r="N19139">
        <v>94</v>
      </c>
      <c r="O19139">
        <v>99</v>
      </c>
    </row>
    <row r="19140" spans="1:15" x14ac:dyDescent="0.3">
      <c r="E19140" t="s">
        <v>15224</v>
      </c>
      <c r="F19140" t="s">
        <v>216</v>
      </c>
      <c r="G19140" t="s">
        <v>14</v>
      </c>
      <c r="H19140" t="s">
        <v>15225</v>
      </c>
      <c r="I19140" t="s">
        <v>22</v>
      </c>
      <c r="M19140">
        <v>5254</v>
      </c>
      <c r="N19140">
        <v>218</v>
      </c>
      <c r="O19140">
        <v>222</v>
      </c>
    </row>
    <row r="19141" spans="1:15" x14ac:dyDescent="0.3">
      <c r="E19141" t="s">
        <v>15224</v>
      </c>
      <c r="F19141" t="s">
        <v>216</v>
      </c>
      <c r="G19141" t="s">
        <v>14</v>
      </c>
      <c r="H19141" t="s">
        <v>15226</v>
      </c>
      <c r="I19141" t="s">
        <v>22</v>
      </c>
      <c r="M19141">
        <v>5254</v>
      </c>
      <c r="N19141">
        <v>289</v>
      </c>
      <c r="O19141">
        <v>293</v>
      </c>
    </row>
    <row r="19142" spans="1:15" x14ac:dyDescent="0.3">
      <c r="A19142" t="s">
        <v>14</v>
      </c>
      <c r="B19142">
        <v>1</v>
      </c>
      <c r="C19142">
        <v>1</v>
      </c>
      <c r="D19142">
        <v>1</v>
      </c>
      <c r="E19142" t="s">
        <v>15224</v>
      </c>
      <c r="F19142" t="s">
        <v>7093</v>
      </c>
      <c r="G19142" t="s">
        <v>14</v>
      </c>
      <c r="H19142" t="s">
        <v>15232</v>
      </c>
      <c r="I19142" t="s">
        <v>22</v>
      </c>
      <c r="M19142">
        <v>5255</v>
      </c>
      <c r="N19142">
        <v>0</v>
      </c>
      <c r="O19142">
        <v>5</v>
      </c>
    </row>
    <row r="19143" spans="1:15" x14ac:dyDescent="0.3">
      <c r="E19143" t="s">
        <v>15224</v>
      </c>
      <c r="F19143" t="s">
        <v>15230</v>
      </c>
      <c r="G19143" t="s">
        <v>51</v>
      </c>
      <c r="H19143" t="s">
        <v>15231</v>
      </c>
      <c r="I19143" t="s">
        <v>52</v>
      </c>
      <c r="J19143" t="s">
        <v>60</v>
      </c>
      <c r="M19143">
        <v>5255</v>
      </c>
      <c r="N19143">
        <v>45</v>
      </c>
      <c r="O19143">
        <v>50</v>
      </c>
    </row>
    <row r="19144" spans="1:15" x14ac:dyDescent="0.3">
      <c r="A19144" t="s">
        <v>23</v>
      </c>
      <c r="B19144">
        <v>1</v>
      </c>
      <c r="C19144">
        <v>1</v>
      </c>
      <c r="D19144">
        <v>1</v>
      </c>
      <c r="E19144" t="s">
        <v>15224</v>
      </c>
      <c r="F19144" t="s">
        <v>15234</v>
      </c>
      <c r="G19144" t="s">
        <v>23</v>
      </c>
      <c r="H19144" t="s">
        <v>15235</v>
      </c>
      <c r="I19144" t="s">
        <v>22</v>
      </c>
      <c r="M19144">
        <v>5255</v>
      </c>
      <c r="N19144">
        <v>45</v>
      </c>
      <c r="O19144">
        <v>63</v>
      </c>
    </row>
    <row r="19145" spans="1:15" x14ac:dyDescent="0.3">
      <c r="E19145" t="s">
        <v>15224</v>
      </c>
      <c r="F19145" t="s">
        <v>15227</v>
      </c>
      <c r="G19145" t="s">
        <v>14</v>
      </c>
      <c r="H19145" t="s">
        <v>15233</v>
      </c>
      <c r="I19145" t="s">
        <v>35</v>
      </c>
      <c r="J19145" t="s">
        <v>32</v>
      </c>
      <c r="M19145">
        <v>5255</v>
      </c>
      <c r="N19145">
        <v>123</v>
      </c>
      <c r="O19145">
        <v>128</v>
      </c>
    </row>
    <row r="19146" spans="1:15" x14ac:dyDescent="0.3">
      <c r="A19146" t="s">
        <v>14</v>
      </c>
      <c r="B19146">
        <v>1</v>
      </c>
      <c r="C19146">
        <v>1</v>
      </c>
      <c r="D19146">
        <v>1</v>
      </c>
      <c r="E19146" t="s">
        <v>5270</v>
      </c>
      <c r="F19146" t="s">
        <v>5277</v>
      </c>
      <c r="G19146" t="s">
        <v>14</v>
      </c>
      <c r="H19146" t="s">
        <v>15236</v>
      </c>
      <c r="I19146" t="s">
        <v>22</v>
      </c>
      <c r="M19146">
        <v>5256</v>
      </c>
      <c r="N19146">
        <v>42</v>
      </c>
      <c r="O19146">
        <v>47</v>
      </c>
    </row>
    <row r="19147" spans="1:15" x14ac:dyDescent="0.3">
      <c r="A19147" t="s">
        <v>14</v>
      </c>
      <c r="B19147">
        <v>1</v>
      </c>
      <c r="C19147">
        <v>1</v>
      </c>
      <c r="D19147">
        <v>1</v>
      </c>
      <c r="E19147" t="s">
        <v>5270</v>
      </c>
      <c r="F19147" t="s">
        <v>5271</v>
      </c>
      <c r="G19147" t="s">
        <v>14</v>
      </c>
      <c r="H19147" t="s">
        <v>15243</v>
      </c>
      <c r="I19147" t="s">
        <v>35</v>
      </c>
      <c r="J19147" t="s">
        <v>32</v>
      </c>
      <c r="M19147">
        <v>5256</v>
      </c>
      <c r="N19147">
        <v>51</v>
      </c>
      <c r="O19147">
        <v>56</v>
      </c>
    </row>
    <row r="19148" spans="1:15" x14ac:dyDescent="0.3">
      <c r="A19148" t="s">
        <v>237</v>
      </c>
      <c r="B19148">
        <v>0</v>
      </c>
      <c r="C19148">
        <v>0</v>
      </c>
      <c r="D19148">
        <v>0</v>
      </c>
      <c r="E19148" t="s">
        <v>5270</v>
      </c>
      <c r="F19148" t="s">
        <v>15241</v>
      </c>
      <c r="G19148" t="s">
        <v>14</v>
      </c>
      <c r="H19148" t="s">
        <v>15242</v>
      </c>
      <c r="I19148" t="s">
        <v>52</v>
      </c>
      <c r="J19148" t="s">
        <v>46</v>
      </c>
      <c r="K19148" t="s">
        <v>47</v>
      </c>
      <c r="L19148" t="s">
        <v>788</v>
      </c>
      <c r="M19148">
        <v>5256</v>
      </c>
      <c r="N19148">
        <v>77</v>
      </c>
      <c r="O19148">
        <v>91</v>
      </c>
    </row>
    <row r="19149" spans="1:15" x14ac:dyDescent="0.3">
      <c r="A19149" t="s">
        <v>237</v>
      </c>
      <c r="B19149">
        <v>0</v>
      </c>
      <c r="C19149">
        <v>0</v>
      </c>
      <c r="D19149">
        <v>0</v>
      </c>
      <c r="E19149" t="s">
        <v>5270</v>
      </c>
      <c r="F19149" t="s">
        <v>15241</v>
      </c>
      <c r="G19149" t="s">
        <v>17</v>
      </c>
      <c r="H19149" t="s">
        <v>15242</v>
      </c>
      <c r="I19149" t="s">
        <v>22</v>
      </c>
      <c r="M19149">
        <v>5256</v>
      </c>
      <c r="N19149">
        <v>77</v>
      </c>
      <c r="O19149">
        <v>91</v>
      </c>
    </row>
    <row r="19150" spans="1:15" x14ac:dyDescent="0.3">
      <c r="A19150" t="s">
        <v>14</v>
      </c>
      <c r="B19150">
        <v>1</v>
      </c>
      <c r="C19150">
        <v>1</v>
      </c>
      <c r="D19150">
        <v>1</v>
      </c>
      <c r="E19150" t="s">
        <v>5270</v>
      </c>
      <c r="F19150" t="s">
        <v>5279</v>
      </c>
      <c r="G19150" t="s">
        <v>14</v>
      </c>
      <c r="H19150" t="s">
        <v>15239</v>
      </c>
      <c r="I19150" t="s">
        <v>22</v>
      </c>
      <c r="M19150">
        <v>5256</v>
      </c>
      <c r="N19150">
        <v>222</v>
      </c>
      <c r="O19150">
        <v>234</v>
      </c>
    </row>
    <row r="19151" spans="1:15" x14ac:dyDescent="0.3">
      <c r="A19151" t="s">
        <v>14</v>
      </c>
      <c r="B19151">
        <v>1</v>
      </c>
      <c r="C19151">
        <v>1</v>
      </c>
      <c r="D19151">
        <v>1</v>
      </c>
      <c r="E19151" t="s">
        <v>5270</v>
      </c>
      <c r="F19151" t="s">
        <v>5273</v>
      </c>
      <c r="G19151" t="s">
        <v>14</v>
      </c>
      <c r="H19151" t="s">
        <v>15238</v>
      </c>
      <c r="I19151" t="s">
        <v>69</v>
      </c>
      <c r="J19151" t="s">
        <v>42</v>
      </c>
      <c r="K19151" t="s">
        <v>43</v>
      </c>
      <c r="M19151">
        <v>5256</v>
      </c>
      <c r="N19151">
        <v>230</v>
      </c>
      <c r="O19151">
        <v>234</v>
      </c>
    </row>
    <row r="19152" spans="1:15" x14ac:dyDescent="0.3">
      <c r="A19152" t="s">
        <v>14</v>
      </c>
      <c r="B19152">
        <v>1</v>
      </c>
      <c r="C19152">
        <v>1</v>
      </c>
      <c r="D19152">
        <v>1</v>
      </c>
      <c r="E19152" t="s">
        <v>5270</v>
      </c>
      <c r="F19152" t="s">
        <v>5271</v>
      </c>
      <c r="G19152" t="s">
        <v>14</v>
      </c>
      <c r="H19152" t="s">
        <v>15240</v>
      </c>
      <c r="I19152" t="s">
        <v>35</v>
      </c>
      <c r="J19152" t="s">
        <v>32</v>
      </c>
      <c r="M19152">
        <v>5256</v>
      </c>
      <c r="N19152">
        <v>262</v>
      </c>
      <c r="O19152">
        <v>267</v>
      </c>
    </row>
    <row r="19153" spans="1:15" x14ac:dyDescent="0.3">
      <c r="A19153" t="s">
        <v>14</v>
      </c>
      <c r="B19153">
        <v>1</v>
      </c>
      <c r="C19153">
        <v>1</v>
      </c>
      <c r="D19153">
        <v>1</v>
      </c>
      <c r="E19153" t="s">
        <v>5270</v>
      </c>
      <c r="F19153" t="s">
        <v>5277</v>
      </c>
      <c r="G19153" t="s">
        <v>14</v>
      </c>
      <c r="H19153" t="s">
        <v>15237</v>
      </c>
      <c r="I19153" t="s">
        <v>22</v>
      </c>
      <c r="M19153">
        <v>5256</v>
      </c>
      <c r="N19153">
        <v>271</v>
      </c>
      <c r="O19153">
        <v>276</v>
      </c>
    </row>
    <row r="19154" spans="1:15" x14ac:dyDescent="0.3">
      <c r="A19154" t="s">
        <v>14</v>
      </c>
      <c r="B19154">
        <v>1</v>
      </c>
      <c r="C19154">
        <v>1</v>
      </c>
      <c r="D19154">
        <v>1</v>
      </c>
      <c r="E19154" t="s">
        <v>5270</v>
      </c>
      <c r="F19154" t="s">
        <v>5277</v>
      </c>
      <c r="G19154" t="s">
        <v>14</v>
      </c>
      <c r="H19154" t="s">
        <v>15254</v>
      </c>
      <c r="I19154" t="s">
        <v>22</v>
      </c>
      <c r="M19154">
        <v>5257</v>
      </c>
      <c r="N19154">
        <v>0</v>
      </c>
      <c r="O19154">
        <v>5</v>
      </c>
    </row>
    <row r="19155" spans="1:15" x14ac:dyDescent="0.3">
      <c r="A19155" t="s">
        <v>14</v>
      </c>
      <c r="B19155">
        <v>1</v>
      </c>
      <c r="C19155">
        <v>1</v>
      </c>
      <c r="D19155">
        <v>1</v>
      </c>
      <c r="E19155" t="s">
        <v>5270</v>
      </c>
      <c r="F19155" t="s">
        <v>5271</v>
      </c>
      <c r="G19155" t="s">
        <v>14</v>
      </c>
      <c r="H19155" t="s">
        <v>15253</v>
      </c>
      <c r="I19155" t="s">
        <v>35</v>
      </c>
      <c r="J19155" t="s">
        <v>32</v>
      </c>
      <c r="M19155">
        <v>5257</v>
      </c>
      <c r="N19155">
        <v>25</v>
      </c>
      <c r="O19155">
        <v>30</v>
      </c>
    </row>
    <row r="19156" spans="1:15" x14ac:dyDescent="0.3">
      <c r="A19156" t="s">
        <v>14</v>
      </c>
      <c r="B19156">
        <v>1</v>
      </c>
      <c r="C19156">
        <v>1</v>
      </c>
      <c r="D19156">
        <v>1</v>
      </c>
      <c r="E19156" t="s">
        <v>5270</v>
      </c>
      <c r="F19156" t="s">
        <v>5271</v>
      </c>
      <c r="G19156" t="s">
        <v>14</v>
      </c>
      <c r="H19156" t="s">
        <v>15255</v>
      </c>
      <c r="I19156" t="s">
        <v>35</v>
      </c>
      <c r="J19156" t="s">
        <v>32</v>
      </c>
      <c r="M19156">
        <v>5257</v>
      </c>
      <c r="N19156">
        <v>80</v>
      </c>
      <c r="O19156">
        <v>85</v>
      </c>
    </row>
    <row r="19157" spans="1:15" x14ac:dyDescent="0.3">
      <c r="A19157" t="s">
        <v>14</v>
      </c>
      <c r="B19157">
        <v>1</v>
      </c>
      <c r="C19157">
        <v>1</v>
      </c>
      <c r="D19157">
        <v>1</v>
      </c>
      <c r="E19157" t="s">
        <v>5270</v>
      </c>
      <c r="F19157" t="s">
        <v>5277</v>
      </c>
      <c r="G19157" t="s">
        <v>14</v>
      </c>
      <c r="H19157" t="s">
        <v>15246</v>
      </c>
      <c r="I19157" t="s">
        <v>22</v>
      </c>
      <c r="M19157">
        <v>5257</v>
      </c>
      <c r="N19157">
        <v>193</v>
      </c>
      <c r="O19157">
        <v>198</v>
      </c>
    </row>
    <row r="19158" spans="1:15" x14ac:dyDescent="0.3">
      <c r="E19158" t="s">
        <v>5270</v>
      </c>
      <c r="F19158" t="s">
        <v>7807</v>
      </c>
      <c r="G19158" t="s">
        <v>14</v>
      </c>
      <c r="H19158" t="s">
        <v>15244</v>
      </c>
      <c r="I19158" t="s">
        <v>52</v>
      </c>
      <c r="J19158" t="s">
        <v>32</v>
      </c>
      <c r="M19158">
        <v>5257</v>
      </c>
      <c r="N19158">
        <v>200</v>
      </c>
      <c r="O19158">
        <v>205</v>
      </c>
    </row>
    <row r="19159" spans="1:15" x14ac:dyDescent="0.3">
      <c r="E19159" t="s">
        <v>5270</v>
      </c>
      <c r="F19159" t="s">
        <v>5298</v>
      </c>
      <c r="G19159" t="s">
        <v>14</v>
      </c>
      <c r="H19159" t="s">
        <v>15249</v>
      </c>
      <c r="I19159" t="s">
        <v>19</v>
      </c>
      <c r="M19159">
        <v>5257</v>
      </c>
      <c r="N19159">
        <v>219</v>
      </c>
      <c r="O19159">
        <v>226</v>
      </c>
    </row>
    <row r="19160" spans="1:15" x14ac:dyDescent="0.3">
      <c r="A19160" t="s">
        <v>237</v>
      </c>
      <c r="B19160">
        <v>0</v>
      </c>
      <c r="E19160" t="s">
        <v>5270</v>
      </c>
      <c r="F19160" t="s">
        <v>5298</v>
      </c>
      <c r="G19160" t="s">
        <v>17</v>
      </c>
      <c r="H19160" t="s">
        <v>15249</v>
      </c>
      <c r="I19160" t="s">
        <v>26</v>
      </c>
      <c r="M19160">
        <v>5257</v>
      </c>
      <c r="N19160">
        <v>219</v>
      </c>
      <c r="O19160">
        <v>226</v>
      </c>
    </row>
    <row r="19161" spans="1:15" x14ac:dyDescent="0.3">
      <c r="A19161" t="s">
        <v>14</v>
      </c>
      <c r="B19161">
        <v>1</v>
      </c>
      <c r="C19161">
        <v>1</v>
      </c>
      <c r="D19161">
        <v>1</v>
      </c>
      <c r="E19161" t="s">
        <v>5270</v>
      </c>
      <c r="F19161" t="s">
        <v>15250</v>
      </c>
      <c r="G19161" t="s">
        <v>14</v>
      </c>
      <c r="H19161" t="s">
        <v>15251</v>
      </c>
      <c r="I19161" t="s">
        <v>22</v>
      </c>
      <c r="M19161">
        <v>5257</v>
      </c>
      <c r="N19161">
        <v>230</v>
      </c>
      <c r="O19161">
        <v>239</v>
      </c>
    </row>
    <row r="19162" spans="1:15" x14ac:dyDescent="0.3">
      <c r="A19162" t="s">
        <v>237</v>
      </c>
      <c r="B19162">
        <v>0</v>
      </c>
      <c r="C19162">
        <v>0</v>
      </c>
      <c r="D19162">
        <v>0</v>
      </c>
      <c r="E19162" t="s">
        <v>5270</v>
      </c>
      <c r="F19162" t="s">
        <v>3300</v>
      </c>
      <c r="G19162" t="s">
        <v>51</v>
      </c>
      <c r="H19162" t="s">
        <v>15252</v>
      </c>
      <c r="I19162" t="s">
        <v>52</v>
      </c>
      <c r="J19162" t="s">
        <v>195</v>
      </c>
      <c r="M19162">
        <v>5257</v>
      </c>
      <c r="N19162">
        <v>318</v>
      </c>
      <c r="O19162">
        <v>325</v>
      </c>
    </row>
    <row r="19163" spans="1:15" x14ac:dyDescent="0.3">
      <c r="A19163" t="s">
        <v>237</v>
      </c>
      <c r="B19163">
        <v>0</v>
      </c>
      <c r="C19163">
        <v>0</v>
      </c>
      <c r="D19163">
        <v>0</v>
      </c>
      <c r="E19163" t="s">
        <v>5270</v>
      </c>
      <c r="F19163" t="s">
        <v>3300</v>
      </c>
      <c r="G19163" t="s">
        <v>14</v>
      </c>
      <c r="H19163" t="s">
        <v>15252</v>
      </c>
      <c r="I19163" t="s">
        <v>50</v>
      </c>
      <c r="M19163">
        <v>5257</v>
      </c>
      <c r="N19163">
        <v>318</v>
      </c>
      <c r="O19163">
        <v>325</v>
      </c>
    </row>
    <row r="19164" spans="1:15" x14ac:dyDescent="0.3">
      <c r="A19164" t="s">
        <v>14</v>
      </c>
      <c r="B19164">
        <v>1</v>
      </c>
      <c r="C19164">
        <v>1</v>
      </c>
      <c r="D19164">
        <v>1</v>
      </c>
      <c r="E19164" t="s">
        <v>5270</v>
      </c>
      <c r="F19164" t="s">
        <v>5277</v>
      </c>
      <c r="G19164" t="s">
        <v>14</v>
      </c>
      <c r="H19164" t="s">
        <v>15245</v>
      </c>
      <c r="I19164" t="s">
        <v>22</v>
      </c>
      <c r="M19164">
        <v>5257</v>
      </c>
      <c r="N19164">
        <v>409</v>
      </c>
      <c r="O19164">
        <v>414</v>
      </c>
    </row>
    <row r="19165" spans="1:15" x14ac:dyDescent="0.3">
      <c r="A19165" t="s">
        <v>14</v>
      </c>
      <c r="B19165">
        <v>1</v>
      </c>
      <c r="C19165">
        <v>1</v>
      </c>
      <c r="D19165">
        <v>1</v>
      </c>
      <c r="E19165" t="s">
        <v>5270</v>
      </c>
      <c r="F19165" t="s">
        <v>5271</v>
      </c>
      <c r="G19165" t="s">
        <v>14</v>
      </c>
      <c r="H19165" t="s">
        <v>15256</v>
      </c>
      <c r="I19165" t="s">
        <v>35</v>
      </c>
      <c r="J19165" t="s">
        <v>32</v>
      </c>
      <c r="M19165">
        <v>5257</v>
      </c>
      <c r="N19165">
        <v>427</v>
      </c>
      <c r="O19165">
        <v>432</v>
      </c>
    </row>
    <row r="19166" spans="1:15" x14ac:dyDescent="0.3">
      <c r="E19166" t="s">
        <v>5270</v>
      </c>
      <c r="F19166" t="s">
        <v>15247</v>
      </c>
      <c r="G19166" t="s">
        <v>17</v>
      </c>
      <c r="H19166" t="s">
        <v>15248</v>
      </c>
      <c r="I19166" t="s">
        <v>19</v>
      </c>
      <c r="M19166">
        <v>5257</v>
      </c>
      <c r="N19166">
        <v>468</v>
      </c>
      <c r="O19166">
        <v>473</v>
      </c>
    </row>
    <row r="19167" spans="1:15" x14ac:dyDescent="0.3">
      <c r="E19167" t="s">
        <v>15257</v>
      </c>
      <c r="F19167" t="s">
        <v>15259</v>
      </c>
      <c r="G19167" t="s">
        <v>14</v>
      </c>
      <c r="H19167" t="s">
        <v>15260</v>
      </c>
      <c r="I19167" t="s">
        <v>22</v>
      </c>
      <c r="M19167">
        <v>5258</v>
      </c>
      <c r="N19167">
        <v>84</v>
      </c>
      <c r="O19167">
        <v>98</v>
      </c>
    </row>
    <row r="19168" spans="1:15" x14ac:dyDescent="0.3">
      <c r="A19168" t="s">
        <v>14</v>
      </c>
      <c r="B19168">
        <v>0</v>
      </c>
      <c r="C19168">
        <v>1</v>
      </c>
      <c r="D19168" t="s">
        <v>14</v>
      </c>
      <c r="E19168" t="s">
        <v>15257</v>
      </c>
      <c r="F19168" t="s">
        <v>11407</v>
      </c>
      <c r="G19168" t="s">
        <v>23</v>
      </c>
      <c r="H19168" t="s">
        <v>15258</v>
      </c>
      <c r="I19168" t="s">
        <v>26</v>
      </c>
      <c r="M19168">
        <v>5258</v>
      </c>
      <c r="N19168">
        <v>105</v>
      </c>
      <c r="O19168">
        <v>110</v>
      </c>
    </row>
    <row r="19169" spans="1:15" x14ac:dyDescent="0.3">
      <c r="A19169" t="s">
        <v>14</v>
      </c>
      <c r="B19169">
        <v>1</v>
      </c>
      <c r="C19169">
        <v>1</v>
      </c>
      <c r="D19169">
        <v>1</v>
      </c>
      <c r="E19169" t="s">
        <v>15257</v>
      </c>
      <c r="F19169" t="s">
        <v>11407</v>
      </c>
      <c r="G19169" t="s">
        <v>14</v>
      </c>
      <c r="H19169" t="s">
        <v>15258</v>
      </c>
      <c r="I19169" t="s">
        <v>31</v>
      </c>
      <c r="J19169" t="s">
        <v>32</v>
      </c>
      <c r="M19169">
        <v>5258</v>
      </c>
      <c r="N19169">
        <v>105</v>
      </c>
      <c r="O19169">
        <v>110</v>
      </c>
    </row>
    <row r="19170" spans="1:15" x14ac:dyDescent="0.3">
      <c r="E19170" t="s">
        <v>15257</v>
      </c>
      <c r="F19170" t="s">
        <v>241</v>
      </c>
      <c r="G19170" t="s">
        <v>23</v>
      </c>
      <c r="H19170" t="s">
        <v>15261</v>
      </c>
      <c r="I19170" t="s">
        <v>52</v>
      </c>
      <c r="J19170" t="s">
        <v>117</v>
      </c>
      <c r="M19170">
        <v>5258</v>
      </c>
      <c r="N19170">
        <v>175</v>
      </c>
      <c r="O19170">
        <v>181</v>
      </c>
    </row>
    <row r="19171" spans="1:15" x14ac:dyDescent="0.3">
      <c r="A19171" t="s">
        <v>237</v>
      </c>
      <c r="B19171">
        <v>0</v>
      </c>
      <c r="C19171">
        <v>0</v>
      </c>
      <c r="D19171">
        <v>0</v>
      </c>
      <c r="E19171" t="s">
        <v>15257</v>
      </c>
      <c r="F19171" t="s">
        <v>15264</v>
      </c>
      <c r="G19171" t="s">
        <v>14</v>
      </c>
      <c r="H19171" t="s">
        <v>15265</v>
      </c>
      <c r="I19171" t="s">
        <v>52</v>
      </c>
      <c r="J19171" t="s">
        <v>46</v>
      </c>
      <c r="K19171" t="s">
        <v>47</v>
      </c>
      <c r="L19171" t="s">
        <v>43</v>
      </c>
      <c r="M19171">
        <v>5258</v>
      </c>
      <c r="N19171">
        <v>218</v>
      </c>
      <c r="O19171">
        <v>228</v>
      </c>
    </row>
    <row r="19172" spans="1:15" x14ac:dyDescent="0.3">
      <c r="A19172" t="s">
        <v>14</v>
      </c>
      <c r="B19172">
        <v>1</v>
      </c>
      <c r="C19172">
        <v>1</v>
      </c>
      <c r="D19172">
        <v>1</v>
      </c>
      <c r="E19172" t="s">
        <v>15257</v>
      </c>
      <c r="F19172" t="s">
        <v>11407</v>
      </c>
      <c r="G19172" t="s">
        <v>14</v>
      </c>
      <c r="H19172" t="s">
        <v>15263</v>
      </c>
      <c r="I19172" t="s">
        <v>19</v>
      </c>
      <c r="M19172">
        <v>5258</v>
      </c>
      <c r="N19172">
        <v>223</v>
      </c>
      <c r="O19172">
        <v>228</v>
      </c>
    </row>
    <row r="19173" spans="1:15" x14ac:dyDescent="0.3">
      <c r="A19173" t="s">
        <v>14</v>
      </c>
      <c r="B19173">
        <v>0</v>
      </c>
      <c r="C19173">
        <v>1</v>
      </c>
      <c r="D19173" t="s">
        <v>14</v>
      </c>
      <c r="E19173" t="s">
        <v>15257</v>
      </c>
      <c r="F19173" t="s">
        <v>11407</v>
      </c>
      <c r="G19173" t="s">
        <v>23</v>
      </c>
      <c r="H19173" t="s">
        <v>15263</v>
      </c>
      <c r="I19173" t="s">
        <v>26</v>
      </c>
      <c r="M19173">
        <v>5258</v>
      </c>
      <c r="N19173">
        <v>223</v>
      </c>
      <c r="O19173">
        <v>228</v>
      </c>
    </row>
    <row r="19174" spans="1:15" x14ac:dyDescent="0.3">
      <c r="A19174" t="s">
        <v>14</v>
      </c>
      <c r="B19174">
        <v>0</v>
      </c>
      <c r="C19174">
        <v>1</v>
      </c>
      <c r="D19174" t="s">
        <v>14</v>
      </c>
      <c r="E19174" t="s">
        <v>15257</v>
      </c>
      <c r="F19174" t="s">
        <v>11407</v>
      </c>
      <c r="G19174" t="s">
        <v>23</v>
      </c>
      <c r="H19174" t="s">
        <v>15262</v>
      </c>
      <c r="I19174" t="s">
        <v>26</v>
      </c>
      <c r="M19174">
        <v>5258</v>
      </c>
      <c r="N19174">
        <v>338</v>
      </c>
      <c r="O19174">
        <v>343</v>
      </c>
    </row>
    <row r="19175" spans="1:15" x14ac:dyDescent="0.3">
      <c r="A19175" t="s">
        <v>14</v>
      </c>
      <c r="B19175">
        <v>1</v>
      </c>
      <c r="C19175">
        <v>1</v>
      </c>
      <c r="D19175">
        <v>1</v>
      </c>
      <c r="E19175" t="s">
        <v>15257</v>
      </c>
      <c r="F19175" t="s">
        <v>11407</v>
      </c>
      <c r="G19175" t="s">
        <v>14</v>
      </c>
      <c r="H19175" t="s">
        <v>15262</v>
      </c>
      <c r="I19175" t="s">
        <v>31</v>
      </c>
      <c r="J19175" t="s">
        <v>32</v>
      </c>
      <c r="M19175">
        <v>5258</v>
      </c>
      <c r="N19175">
        <v>338</v>
      </c>
      <c r="O19175">
        <v>343</v>
      </c>
    </row>
    <row r="19176" spans="1:15" x14ac:dyDescent="0.3">
      <c r="A19176" t="s">
        <v>14</v>
      </c>
      <c r="B19176">
        <v>1</v>
      </c>
      <c r="C19176">
        <v>1</v>
      </c>
      <c r="D19176">
        <v>1</v>
      </c>
      <c r="E19176" t="s">
        <v>15257</v>
      </c>
      <c r="F19176" t="s">
        <v>7773</v>
      </c>
      <c r="G19176" t="s">
        <v>14</v>
      </c>
      <c r="H19176" t="s">
        <v>15267</v>
      </c>
      <c r="I19176" t="s">
        <v>19</v>
      </c>
      <c r="M19176">
        <v>5259</v>
      </c>
      <c r="N19176">
        <v>8</v>
      </c>
      <c r="O19176">
        <v>12</v>
      </c>
    </row>
    <row r="19177" spans="1:15" x14ac:dyDescent="0.3">
      <c r="E19177" t="s">
        <v>15257</v>
      </c>
      <c r="F19177" t="s">
        <v>8264</v>
      </c>
      <c r="G19177" t="s">
        <v>17</v>
      </c>
      <c r="H19177" t="s">
        <v>15266</v>
      </c>
      <c r="I19177" t="s">
        <v>26</v>
      </c>
      <c r="M19177">
        <v>5259</v>
      </c>
      <c r="N19177">
        <v>8</v>
      </c>
      <c r="O19177">
        <v>21</v>
      </c>
    </row>
    <row r="19178" spans="1:15" x14ac:dyDescent="0.3">
      <c r="A19178" t="s">
        <v>14</v>
      </c>
      <c r="B19178">
        <v>1</v>
      </c>
      <c r="C19178">
        <v>1</v>
      </c>
      <c r="D19178">
        <v>1</v>
      </c>
      <c r="E19178" t="s">
        <v>15257</v>
      </c>
      <c r="F19178" t="s">
        <v>7679</v>
      </c>
      <c r="G19178" t="s">
        <v>14</v>
      </c>
      <c r="H19178" t="s">
        <v>15266</v>
      </c>
      <c r="I19178" t="s">
        <v>19</v>
      </c>
      <c r="M19178">
        <v>5259</v>
      </c>
      <c r="N19178">
        <v>16</v>
      </c>
      <c r="O19178">
        <v>21</v>
      </c>
    </row>
    <row r="19179" spans="1:15" x14ac:dyDescent="0.3">
      <c r="E19179" t="s">
        <v>15257</v>
      </c>
      <c r="F19179" t="s">
        <v>241</v>
      </c>
      <c r="G19179" t="s">
        <v>23</v>
      </c>
      <c r="H19179" t="s">
        <v>15268</v>
      </c>
      <c r="I19179" t="s">
        <v>52</v>
      </c>
      <c r="J19179" t="s">
        <v>117</v>
      </c>
      <c r="M19179">
        <v>5259</v>
      </c>
      <c r="N19179">
        <v>75</v>
      </c>
      <c r="O19179">
        <v>81</v>
      </c>
    </row>
    <row r="19180" spans="1:15" x14ac:dyDescent="0.3">
      <c r="A19180" t="s">
        <v>14</v>
      </c>
      <c r="B19180">
        <v>1</v>
      </c>
      <c r="C19180">
        <v>1</v>
      </c>
      <c r="D19180">
        <v>1</v>
      </c>
      <c r="E19180" t="s">
        <v>15257</v>
      </c>
      <c r="F19180" t="s">
        <v>12080</v>
      </c>
      <c r="G19180" t="s">
        <v>14</v>
      </c>
      <c r="H19180" t="s">
        <v>15269</v>
      </c>
      <c r="I19180" t="s">
        <v>22</v>
      </c>
      <c r="M19180">
        <v>5259</v>
      </c>
      <c r="N19180">
        <v>84</v>
      </c>
      <c r="O19180">
        <v>87</v>
      </c>
    </row>
    <row r="19181" spans="1:15" x14ac:dyDescent="0.3">
      <c r="E19181" t="s">
        <v>15270</v>
      </c>
      <c r="F19181" t="s">
        <v>12080</v>
      </c>
      <c r="G19181" t="s">
        <v>17</v>
      </c>
      <c r="H19181" t="s">
        <v>15271</v>
      </c>
      <c r="I19181" t="s">
        <v>19</v>
      </c>
      <c r="M19181">
        <v>5260</v>
      </c>
      <c r="N19181">
        <v>0</v>
      </c>
      <c r="O19181">
        <v>3</v>
      </c>
    </row>
    <row r="19182" spans="1:15" x14ac:dyDescent="0.3">
      <c r="A19182" t="s">
        <v>14</v>
      </c>
      <c r="B19182">
        <v>0</v>
      </c>
      <c r="C19182">
        <v>1</v>
      </c>
      <c r="D19182" t="s">
        <v>14</v>
      </c>
      <c r="E19182" t="s">
        <v>15270</v>
      </c>
      <c r="F19182" t="s">
        <v>15273</v>
      </c>
      <c r="G19182" t="s">
        <v>17</v>
      </c>
      <c r="H19182" t="s">
        <v>15276</v>
      </c>
      <c r="I19182" t="s">
        <v>26</v>
      </c>
      <c r="M19182">
        <v>5260</v>
      </c>
      <c r="N19182">
        <v>59</v>
      </c>
      <c r="O19182">
        <v>63</v>
      </c>
    </row>
    <row r="19183" spans="1:15" x14ac:dyDescent="0.3">
      <c r="A19183" t="s">
        <v>14</v>
      </c>
      <c r="B19183">
        <v>1</v>
      </c>
      <c r="C19183">
        <v>1</v>
      </c>
      <c r="D19183">
        <v>1</v>
      </c>
      <c r="E19183" t="s">
        <v>15270</v>
      </c>
      <c r="F19183" t="s">
        <v>15273</v>
      </c>
      <c r="G19183" t="s">
        <v>14</v>
      </c>
      <c r="H19183" t="s">
        <v>15276</v>
      </c>
      <c r="I19183" t="s">
        <v>19</v>
      </c>
      <c r="M19183">
        <v>5260</v>
      </c>
      <c r="N19183">
        <v>59</v>
      </c>
      <c r="O19183">
        <v>63</v>
      </c>
    </row>
    <row r="19184" spans="1:15" x14ac:dyDescent="0.3">
      <c r="A19184" t="s">
        <v>14</v>
      </c>
      <c r="B19184">
        <v>0</v>
      </c>
      <c r="C19184">
        <v>1</v>
      </c>
      <c r="D19184" t="s">
        <v>14</v>
      </c>
      <c r="E19184" t="s">
        <v>15270</v>
      </c>
      <c r="F19184" t="s">
        <v>15273</v>
      </c>
      <c r="G19184" t="s">
        <v>17</v>
      </c>
      <c r="H19184" t="s">
        <v>15277</v>
      </c>
      <c r="I19184" t="s">
        <v>26</v>
      </c>
      <c r="M19184">
        <v>5260</v>
      </c>
      <c r="N19184">
        <v>113</v>
      </c>
      <c r="O19184">
        <v>117</v>
      </c>
    </row>
    <row r="19185" spans="1:15" x14ac:dyDescent="0.3">
      <c r="A19185" t="s">
        <v>14</v>
      </c>
      <c r="B19185">
        <v>1</v>
      </c>
      <c r="C19185">
        <v>1</v>
      </c>
      <c r="D19185">
        <v>1</v>
      </c>
      <c r="E19185" t="s">
        <v>15270</v>
      </c>
      <c r="F19185" t="s">
        <v>15273</v>
      </c>
      <c r="G19185" t="s">
        <v>14</v>
      </c>
      <c r="H19185" t="s">
        <v>15277</v>
      </c>
      <c r="I19185" t="s">
        <v>19</v>
      </c>
      <c r="M19185">
        <v>5260</v>
      </c>
      <c r="N19185">
        <v>113</v>
      </c>
      <c r="O19185">
        <v>117</v>
      </c>
    </row>
    <row r="19186" spans="1:15" x14ac:dyDescent="0.3">
      <c r="A19186" t="s">
        <v>14</v>
      </c>
      <c r="B19186">
        <v>1</v>
      </c>
      <c r="C19186">
        <v>1</v>
      </c>
      <c r="D19186">
        <v>1</v>
      </c>
      <c r="E19186" t="s">
        <v>15270</v>
      </c>
      <c r="F19186" t="s">
        <v>12080</v>
      </c>
      <c r="G19186" t="s">
        <v>14</v>
      </c>
      <c r="H19186" t="s">
        <v>15275</v>
      </c>
      <c r="I19186" t="s">
        <v>22</v>
      </c>
      <c r="M19186">
        <v>5260</v>
      </c>
      <c r="N19186">
        <v>158</v>
      </c>
      <c r="O19186">
        <v>161</v>
      </c>
    </row>
    <row r="19187" spans="1:15" x14ac:dyDescent="0.3">
      <c r="A19187" t="s">
        <v>14</v>
      </c>
      <c r="B19187">
        <v>0</v>
      </c>
      <c r="C19187">
        <v>1</v>
      </c>
      <c r="D19187" t="s">
        <v>14</v>
      </c>
      <c r="E19187" t="s">
        <v>15270</v>
      </c>
      <c r="F19187" t="s">
        <v>12097</v>
      </c>
      <c r="G19187" t="s">
        <v>51</v>
      </c>
      <c r="H19187" t="s">
        <v>15272</v>
      </c>
      <c r="I19187" t="s">
        <v>52</v>
      </c>
      <c r="J19187" t="s">
        <v>9658</v>
      </c>
      <c r="K19187" t="s">
        <v>195</v>
      </c>
      <c r="M19187">
        <v>5260</v>
      </c>
      <c r="N19187">
        <v>205</v>
      </c>
      <c r="O19187">
        <v>208</v>
      </c>
    </row>
    <row r="19188" spans="1:15" x14ac:dyDescent="0.3">
      <c r="E19188" t="s">
        <v>15270</v>
      </c>
      <c r="F19188" t="s">
        <v>12097</v>
      </c>
      <c r="G19188" t="s">
        <v>23</v>
      </c>
      <c r="H19188" t="s">
        <v>15272</v>
      </c>
      <c r="I19188" t="s">
        <v>26</v>
      </c>
      <c r="M19188">
        <v>5260</v>
      </c>
      <c r="N19188">
        <v>205</v>
      </c>
      <c r="O19188">
        <v>208</v>
      </c>
    </row>
    <row r="19189" spans="1:15" x14ac:dyDescent="0.3">
      <c r="A19189" t="s">
        <v>14</v>
      </c>
      <c r="B19189">
        <v>0</v>
      </c>
      <c r="C19189">
        <v>1</v>
      </c>
      <c r="D19189" t="s">
        <v>14</v>
      </c>
      <c r="E19189" t="s">
        <v>15270</v>
      </c>
      <c r="F19189" t="s">
        <v>12097</v>
      </c>
      <c r="G19189" t="s">
        <v>17</v>
      </c>
      <c r="H19189" t="s">
        <v>15272</v>
      </c>
      <c r="I19189" t="s">
        <v>19</v>
      </c>
      <c r="M19189">
        <v>5260</v>
      </c>
      <c r="N19189">
        <v>205</v>
      </c>
      <c r="O19189">
        <v>208</v>
      </c>
    </row>
    <row r="19190" spans="1:15" x14ac:dyDescent="0.3">
      <c r="A19190" t="s">
        <v>14</v>
      </c>
      <c r="B19190">
        <v>1</v>
      </c>
      <c r="C19190">
        <v>1</v>
      </c>
      <c r="D19190">
        <v>1</v>
      </c>
      <c r="E19190" t="s">
        <v>15270</v>
      </c>
      <c r="F19190" t="s">
        <v>15273</v>
      </c>
      <c r="G19190" t="s">
        <v>14</v>
      </c>
      <c r="H19190" t="s">
        <v>15274</v>
      </c>
      <c r="I19190" t="s">
        <v>19</v>
      </c>
      <c r="M19190">
        <v>5260</v>
      </c>
      <c r="N19190">
        <v>290</v>
      </c>
      <c r="O19190">
        <v>294</v>
      </c>
    </row>
    <row r="19191" spans="1:15" x14ac:dyDescent="0.3">
      <c r="A19191" t="s">
        <v>14</v>
      </c>
      <c r="B19191">
        <v>0</v>
      </c>
      <c r="C19191">
        <v>1</v>
      </c>
      <c r="D19191" t="s">
        <v>14</v>
      </c>
      <c r="E19191" t="s">
        <v>15270</v>
      </c>
      <c r="F19191" t="s">
        <v>15273</v>
      </c>
      <c r="G19191" t="s">
        <v>17</v>
      </c>
      <c r="H19191" t="s">
        <v>15274</v>
      </c>
      <c r="I19191" t="s">
        <v>26</v>
      </c>
      <c r="M19191">
        <v>5260</v>
      </c>
      <c r="N19191">
        <v>290</v>
      </c>
      <c r="O19191">
        <v>294</v>
      </c>
    </row>
    <row r="19192" spans="1:15" x14ac:dyDescent="0.3">
      <c r="A19192" t="s">
        <v>14</v>
      </c>
      <c r="B19192">
        <v>1</v>
      </c>
      <c r="C19192">
        <v>1</v>
      </c>
      <c r="D19192">
        <v>1</v>
      </c>
      <c r="E19192" t="s">
        <v>15270</v>
      </c>
      <c r="F19192" t="s">
        <v>15278</v>
      </c>
      <c r="G19192" t="s">
        <v>14</v>
      </c>
      <c r="H19192" t="s">
        <v>15280</v>
      </c>
      <c r="I19192" t="s">
        <v>22</v>
      </c>
      <c r="M19192">
        <v>5261</v>
      </c>
      <c r="N19192">
        <v>51</v>
      </c>
      <c r="O19192">
        <v>57</v>
      </c>
    </row>
    <row r="19193" spans="1:15" x14ac:dyDescent="0.3">
      <c r="E19193" t="s">
        <v>15270</v>
      </c>
      <c r="F19193" t="s">
        <v>15278</v>
      </c>
      <c r="G19193" t="s">
        <v>17</v>
      </c>
      <c r="H19193" t="s">
        <v>15279</v>
      </c>
      <c r="I19193" t="s">
        <v>19</v>
      </c>
      <c r="M19193">
        <v>5261</v>
      </c>
      <c r="N19193">
        <v>209</v>
      </c>
      <c r="O19193">
        <v>215</v>
      </c>
    </row>
    <row r="19194" spans="1:15" x14ac:dyDescent="0.3">
      <c r="A19194" t="s">
        <v>14</v>
      </c>
      <c r="B19194">
        <v>1</v>
      </c>
      <c r="C19194">
        <v>1</v>
      </c>
      <c r="D19194">
        <v>1</v>
      </c>
      <c r="E19194" t="s">
        <v>15270</v>
      </c>
      <c r="F19194" t="s">
        <v>15278</v>
      </c>
      <c r="G19194" t="s">
        <v>14</v>
      </c>
      <c r="H19194" t="s">
        <v>15279</v>
      </c>
      <c r="I19194" t="s">
        <v>26</v>
      </c>
      <c r="M19194">
        <v>5261</v>
      </c>
      <c r="N19194">
        <v>209</v>
      </c>
      <c r="O19194">
        <v>215</v>
      </c>
    </row>
    <row r="19195" spans="1:15" x14ac:dyDescent="0.3">
      <c r="E19195" t="s">
        <v>15281</v>
      </c>
      <c r="F19195" t="s">
        <v>2899</v>
      </c>
      <c r="G19195" t="s">
        <v>51</v>
      </c>
      <c r="H19195" t="s">
        <v>15284</v>
      </c>
      <c r="I19195" t="s">
        <v>52</v>
      </c>
      <c r="J19195" t="s">
        <v>60</v>
      </c>
      <c r="M19195">
        <v>5262</v>
      </c>
      <c r="N19195">
        <v>25</v>
      </c>
      <c r="O19195">
        <v>32</v>
      </c>
    </row>
    <row r="19196" spans="1:15" x14ac:dyDescent="0.3">
      <c r="E19196" t="s">
        <v>15281</v>
      </c>
      <c r="F19196" t="s">
        <v>15282</v>
      </c>
      <c r="G19196" t="s">
        <v>23</v>
      </c>
      <c r="H19196" t="s">
        <v>15283</v>
      </c>
      <c r="I19196" t="s">
        <v>26</v>
      </c>
      <c r="M19196">
        <v>5262</v>
      </c>
      <c r="N19196">
        <v>90</v>
      </c>
      <c r="O19196">
        <v>95</v>
      </c>
    </row>
    <row r="19197" spans="1:15" x14ac:dyDescent="0.3">
      <c r="A19197" t="s">
        <v>14</v>
      </c>
      <c r="B19197">
        <v>1</v>
      </c>
      <c r="C19197">
        <v>1</v>
      </c>
      <c r="D19197">
        <v>1</v>
      </c>
      <c r="E19197" t="s">
        <v>15281</v>
      </c>
      <c r="F19197" t="s">
        <v>15282</v>
      </c>
      <c r="G19197" t="s">
        <v>14</v>
      </c>
      <c r="H19197" t="s">
        <v>15283</v>
      </c>
      <c r="I19197" t="s">
        <v>19</v>
      </c>
      <c r="M19197">
        <v>5262</v>
      </c>
      <c r="N19197">
        <v>90</v>
      </c>
      <c r="O19197">
        <v>95</v>
      </c>
    </row>
    <row r="19198" spans="1:15" x14ac:dyDescent="0.3">
      <c r="A19198" t="s">
        <v>14</v>
      </c>
      <c r="B19198">
        <v>1</v>
      </c>
      <c r="C19198">
        <v>1</v>
      </c>
      <c r="D19198">
        <v>1</v>
      </c>
      <c r="E19198" t="s">
        <v>15281</v>
      </c>
      <c r="F19198" t="s">
        <v>15286</v>
      </c>
      <c r="G19198" t="s">
        <v>14</v>
      </c>
      <c r="H19198" t="s">
        <v>15287</v>
      </c>
      <c r="I19198" t="s">
        <v>35</v>
      </c>
      <c r="J19198" t="s">
        <v>32</v>
      </c>
      <c r="M19198">
        <v>5262</v>
      </c>
      <c r="N19198">
        <v>121</v>
      </c>
      <c r="O19198">
        <v>126</v>
      </c>
    </row>
    <row r="19199" spans="1:15" x14ac:dyDescent="0.3">
      <c r="E19199" t="s">
        <v>15281</v>
      </c>
      <c r="F19199" t="s">
        <v>210</v>
      </c>
      <c r="G19199" t="s">
        <v>51</v>
      </c>
      <c r="H19199" t="s">
        <v>15285</v>
      </c>
      <c r="I19199" t="s">
        <v>52</v>
      </c>
      <c r="J19199" t="s">
        <v>212</v>
      </c>
      <c r="M19199">
        <v>5262</v>
      </c>
      <c r="N19199">
        <v>187</v>
      </c>
      <c r="O19199">
        <v>194</v>
      </c>
    </row>
    <row r="19200" spans="1:15" x14ac:dyDescent="0.3">
      <c r="A19200" t="s">
        <v>14</v>
      </c>
      <c r="B19200">
        <v>1</v>
      </c>
      <c r="C19200">
        <v>1</v>
      </c>
      <c r="D19200">
        <v>1</v>
      </c>
      <c r="E19200" t="s">
        <v>15281</v>
      </c>
      <c r="F19200" t="s">
        <v>15282</v>
      </c>
      <c r="G19200" t="s">
        <v>14</v>
      </c>
      <c r="H19200" t="s">
        <v>15289</v>
      </c>
      <c r="I19200" t="s">
        <v>19</v>
      </c>
      <c r="M19200">
        <v>5263</v>
      </c>
      <c r="N19200">
        <v>30</v>
      </c>
      <c r="O19200">
        <v>35</v>
      </c>
    </row>
    <row r="19201" spans="1:15" x14ac:dyDescent="0.3">
      <c r="E19201" t="s">
        <v>15281</v>
      </c>
      <c r="F19201" t="s">
        <v>15282</v>
      </c>
      <c r="G19201" t="s">
        <v>23</v>
      </c>
      <c r="H19201" t="s">
        <v>15289</v>
      </c>
      <c r="I19201" t="s">
        <v>26</v>
      </c>
      <c r="M19201">
        <v>5263</v>
      </c>
      <c r="N19201">
        <v>30</v>
      </c>
      <c r="O19201">
        <v>35</v>
      </c>
    </row>
    <row r="19202" spans="1:15" x14ac:dyDescent="0.3">
      <c r="A19202" t="s">
        <v>14</v>
      </c>
      <c r="B19202">
        <v>1</v>
      </c>
      <c r="C19202">
        <v>1</v>
      </c>
      <c r="D19202">
        <v>1</v>
      </c>
      <c r="E19202" t="s">
        <v>15281</v>
      </c>
      <c r="F19202" t="s">
        <v>15286</v>
      </c>
      <c r="G19202" t="s">
        <v>14</v>
      </c>
      <c r="H19202" t="s">
        <v>15288</v>
      </c>
      <c r="I19202" t="s">
        <v>35</v>
      </c>
      <c r="J19202" t="s">
        <v>32</v>
      </c>
      <c r="M19202">
        <v>5263</v>
      </c>
      <c r="N19202">
        <v>198</v>
      </c>
      <c r="O19202">
        <v>203</v>
      </c>
    </row>
    <row r="19203" spans="1:15" x14ac:dyDescent="0.3">
      <c r="E19203" t="s">
        <v>15290</v>
      </c>
      <c r="F19203" t="s">
        <v>15298</v>
      </c>
      <c r="G19203" t="s">
        <v>14</v>
      </c>
      <c r="H19203" t="s">
        <v>15299</v>
      </c>
      <c r="I19203" t="s">
        <v>19</v>
      </c>
      <c r="M19203">
        <v>5264</v>
      </c>
      <c r="N19203">
        <v>0</v>
      </c>
      <c r="O19203">
        <v>6</v>
      </c>
    </row>
    <row r="19204" spans="1:15" x14ac:dyDescent="0.3">
      <c r="A19204" t="s">
        <v>14</v>
      </c>
      <c r="B19204">
        <v>0</v>
      </c>
      <c r="C19204">
        <v>1</v>
      </c>
      <c r="D19204" t="s">
        <v>14</v>
      </c>
      <c r="E19204" t="s">
        <v>15290</v>
      </c>
      <c r="F19204" t="s">
        <v>15298</v>
      </c>
      <c r="G19204" t="s">
        <v>23</v>
      </c>
      <c r="H19204" t="s">
        <v>15299</v>
      </c>
      <c r="I19204" t="s">
        <v>26</v>
      </c>
      <c r="M19204">
        <v>5264</v>
      </c>
      <c r="N19204">
        <v>0</v>
      </c>
      <c r="O19204">
        <v>6</v>
      </c>
    </row>
    <row r="19205" spans="1:15" x14ac:dyDescent="0.3">
      <c r="E19205" t="s">
        <v>15290</v>
      </c>
      <c r="F19205" t="s">
        <v>15292</v>
      </c>
      <c r="G19205" t="s">
        <v>51</v>
      </c>
      <c r="H19205" t="s">
        <v>15293</v>
      </c>
      <c r="I19205" t="s">
        <v>52</v>
      </c>
      <c r="J19205" t="s">
        <v>60</v>
      </c>
      <c r="M19205">
        <v>5264</v>
      </c>
      <c r="N19205">
        <v>26</v>
      </c>
      <c r="O19205">
        <v>40</v>
      </c>
    </row>
    <row r="19206" spans="1:15" x14ac:dyDescent="0.3">
      <c r="A19206" t="s">
        <v>237</v>
      </c>
      <c r="B19206">
        <v>0</v>
      </c>
      <c r="C19206">
        <v>0</v>
      </c>
      <c r="D19206">
        <v>0</v>
      </c>
      <c r="E19206" t="s">
        <v>15290</v>
      </c>
      <c r="F19206" t="s">
        <v>15292</v>
      </c>
      <c r="G19206" t="s">
        <v>23</v>
      </c>
      <c r="H19206" t="s">
        <v>15293</v>
      </c>
      <c r="I19206" t="s">
        <v>22</v>
      </c>
      <c r="M19206">
        <v>5264</v>
      </c>
      <c r="N19206">
        <v>26</v>
      </c>
      <c r="O19206">
        <v>40</v>
      </c>
    </row>
    <row r="19207" spans="1:15" x14ac:dyDescent="0.3">
      <c r="E19207" t="s">
        <v>15290</v>
      </c>
      <c r="F19207" t="s">
        <v>15294</v>
      </c>
      <c r="G19207" t="s">
        <v>17</v>
      </c>
      <c r="H19207" t="s">
        <v>15295</v>
      </c>
      <c r="I19207" t="s">
        <v>26</v>
      </c>
      <c r="M19207">
        <v>5264</v>
      </c>
      <c r="N19207">
        <v>104</v>
      </c>
      <c r="O19207">
        <v>111</v>
      </c>
    </row>
    <row r="19208" spans="1:15" x14ac:dyDescent="0.3">
      <c r="A19208" t="s">
        <v>14</v>
      </c>
      <c r="B19208">
        <v>1</v>
      </c>
      <c r="C19208">
        <v>1</v>
      </c>
      <c r="D19208">
        <v>1</v>
      </c>
      <c r="E19208" t="s">
        <v>15290</v>
      </c>
      <c r="F19208" t="s">
        <v>15294</v>
      </c>
      <c r="G19208" t="s">
        <v>14</v>
      </c>
      <c r="H19208" t="s">
        <v>15295</v>
      </c>
      <c r="I19208" t="s">
        <v>19</v>
      </c>
      <c r="M19208">
        <v>5264</v>
      </c>
      <c r="N19208">
        <v>104</v>
      </c>
      <c r="O19208">
        <v>111</v>
      </c>
    </row>
    <row r="19209" spans="1:15" x14ac:dyDescent="0.3">
      <c r="E19209" t="s">
        <v>15290</v>
      </c>
      <c r="F19209" t="s">
        <v>15302</v>
      </c>
      <c r="G19209" t="s">
        <v>14</v>
      </c>
      <c r="H19209" t="s">
        <v>15303</v>
      </c>
      <c r="I19209" t="s">
        <v>22</v>
      </c>
      <c r="M19209">
        <v>5264</v>
      </c>
      <c r="N19209">
        <v>131</v>
      </c>
      <c r="O19209">
        <v>137</v>
      </c>
    </row>
    <row r="19210" spans="1:15" x14ac:dyDescent="0.3">
      <c r="E19210" t="s">
        <v>15290</v>
      </c>
      <c r="F19210" t="s">
        <v>15300</v>
      </c>
      <c r="G19210" t="s">
        <v>23</v>
      </c>
      <c r="H19210" t="s">
        <v>15301</v>
      </c>
      <c r="I19210" t="s">
        <v>26</v>
      </c>
      <c r="M19210">
        <v>5264</v>
      </c>
      <c r="N19210">
        <v>187</v>
      </c>
      <c r="O19210">
        <v>193</v>
      </c>
    </row>
    <row r="19211" spans="1:15" x14ac:dyDescent="0.3">
      <c r="A19211" t="s">
        <v>14</v>
      </c>
      <c r="B19211">
        <v>1</v>
      </c>
      <c r="C19211">
        <v>1</v>
      </c>
      <c r="D19211">
        <v>1</v>
      </c>
      <c r="E19211" t="s">
        <v>15290</v>
      </c>
      <c r="F19211" t="s">
        <v>15300</v>
      </c>
      <c r="G19211" t="s">
        <v>14</v>
      </c>
      <c r="H19211" t="s">
        <v>15301</v>
      </c>
      <c r="I19211" t="s">
        <v>19</v>
      </c>
      <c r="M19211">
        <v>5264</v>
      </c>
      <c r="N19211">
        <v>187</v>
      </c>
      <c r="O19211">
        <v>193</v>
      </c>
    </row>
    <row r="19212" spans="1:15" x14ac:dyDescent="0.3">
      <c r="A19212" t="s">
        <v>14</v>
      </c>
      <c r="B19212">
        <v>0</v>
      </c>
      <c r="C19212">
        <v>1</v>
      </c>
      <c r="D19212" t="s">
        <v>14</v>
      </c>
      <c r="E19212" t="s">
        <v>15290</v>
      </c>
      <c r="F19212" t="s">
        <v>12121</v>
      </c>
      <c r="G19212" t="s">
        <v>51</v>
      </c>
      <c r="H19212" t="s">
        <v>15291</v>
      </c>
      <c r="I19212" t="s">
        <v>52</v>
      </c>
      <c r="J19212" t="s">
        <v>1639</v>
      </c>
      <c r="M19212">
        <v>5264</v>
      </c>
      <c r="N19212">
        <v>200</v>
      </c>
      <c r="O19212">
        <v>207</v>
      </c>
    </row>
    <row r="19213" spans="1:15" x14ac:dyDescent="0.3">
      <c r="E19213" t="s">
        <v>15290</v>
      </c>
      <c r="F19213" t="s">
        <v>12121</v>
      </c>
      <c r="G19213" t="s">
        <v>14</v>
      </c>
      <c r="H19213" t="s">
        <v>15291</v>
      </c>
      <c r="I19213" t="s">
        <v>19</v>
      </c>
      <c r="M19213">
        <v>5264</v>
      </c>
      <c r="N19213">
        <v>200</v>
      </c>
      <c r="O19213">
        <v>207</v>
      </c>
    </row>
    <row r="19214" spans="1:15" x14ac:dyDescent="0.3">
      <c r="A19214" t="s">
        <v>14</v>
      </c>
      <c r="B19214">
        <v>0</v>
      </c>
      <c r="C19214">
        <v>1</v>
      </c>
      <c r="D19214" t="s">
        <v>14</v>
      </c>
      <c r="E19214" t="s">
        <v>15290</v>
      </c>
      <c r="F19214" t="s">
        <v>12121</v>
      </c>
      <c r="G19214" t="s">
        <v>23</v>
      </c>
      <c r="H19214" t="s">
        <v>15291</v>
      </c>
      <c r="I19214" t="s">
        <v>26</v>
      </c>
      <c r="M19214">
        <v>5264</v>
      </c>
      <c r="N19214">
        <v>200</v>
      </c>
      <c r="O19214">
        <v>207</v>
      </c>
    </row>
    <row r="19215" spans="1:15" x14ac:dyDescent="0.3">
      <c r="E19215" t="s">
        <v>15290</v>
      </c>
      <c r="F19215" t="s">
        <v>15296</v>
      </c>
      <c r="G19215" t="s">
        <v>14</v>
      </c>
      <c r="H19215" t="s">
        <v>15297</v>
      </c>
      <c r="I19215" t="s">
        <v>19</v>
      </c>
      <c r="M19215">
        <v>5264</v>
      </c>
      <c r="N19215">
        <v>211</v>
      </c>
      <c r="O19215">
        <v>217</v>
      </c>
    </row>
    <row r="19216" spans="1:15" x14ac:dyDescent="0.3">
      <c r="A19216" t="s">
        <v>14</v>
      </c>
      <c r="B19216">
        <v>0</v>
      </c>
      <c r="C19216">
        <v>1</v>
      </c>
      <c r="D19216" t="s">
        <v>14</v>
      </c>
      <c r="E19216" t="s">
        <v>15290</v>
      </c>
      <c r="F19216" t="s">
        <v>15296</v>
      </c>
      <c r="G19216" t="s">
        <v>23</v>
      </c>
      <c r="H19216" t="s">
        <v>15297</v>
      </c>
      <c r="I19216" t="s">
        <v>26</v>
      </c>
      <c r="M19216">
        <v>5264</v>
      </c>
      <c r="N19216">
        <v>211</v>
      </c>
      <c r="O19216">
        <v>217</v>
      </c>
    </row>
    <row r="19217" spans="1:15" x14ac:dyDescent="0.3">
      <c r="E19217" t="s">
        <v>15304</v>
      </c>
      <c r="F19217" t="s">
        <v>15298</v>
      </c>
      <c r="G19217" t="s">
        <v>14</v>
      </c>
      <c r="H19217" t="s">
        <v>15306</v>
      </c>
      <c r="I19217" t="s">
        <v>19</v>
      </c>
      <c r="M19217">
        <v>5265</v>
      </c>
      <c r="N19217">
        <v>0</v>
      </c>
      <c r="O19217">
        <v>6</v>
      </c>
    </row>
    <row r="19218" spans="1:15" x14ac:dyDescent="0.3">
      <c r="A19218" t="s">
        <v>14</v>
      </c>
      <c r="B19218">
        <v>0</v>
      </c>
      <c r="C19218">
        <v>1</v>
      </c>
      <c r="D19218" t="s">
        <v>14</v>
      </c>
      <c r="E19218" t="s">
        <v>15304</v>
      </c>
      <c r="F19218" t="s">
        <v>15298</v>
      </c>
      <c r="G19218" t="s">
        <v>23</v>
      </c>
      <c r="H19218" t="s">
        <v>15306</v>
      </c>
      <c r="I19218" t="s">
        <v>26</v>
      </c>
      <c r="M19218">
        <v>5265</v>
      </c>
      <c r="N19218">
        <v>0</v>
      </c>
      <c r="O19218">
        <v>6</v>
      </c>
    </row>
    <row r="19219" spans="1:15" x14ac:dyDescent="0.3">
      <c r="A19219" t="s">
        <v>23</v>
      </c>
      <c r="B19219">
        <v>1</v>
      </c>
      <c r="C19219">
        <v>1</v>
      </c>
      <c r="D19219">
        <v>1</v>
      </c>
      <c r="E19219" t="s">
        <v>15304</v>
      </c>
      <c r="F19219" t="s">
        <v>900</v>
      </c>
      <c r="G19219" t="s">
        <v>23</v>
      </c>
      <c r="H19219" t="s">
        <v>15307</v>
      </c>
      <c r="I19219" t="s">
        <v>35</v>
      </c>
      <c r="J19219" t="s">
        <v>112</v>
      </c>
      <c r="K19219" t="s">
        <v>321</v>
      </c>
      <c r="M19219">
        <v>5265</v>
      </c>
      <c r="N19219">
        <v>17</v>
      </c>
      <c r="O19219">
        <v>25</v>
      </c>
    </row>
    <row r="19220" spans="1:15" x14ac:dyDescent="0.3">
      <c r="A19220" t="s">
        <v>23</v>
      </c>
      <c r="B19220">
        <v>1</v>
      </c>
      <c r="C19220">
        <v>1</v>
      </c>
      <c r="D19220">
        <v>1</v>
      </c>
      <c r="E19220" t="s">
        <v>15304</v>
      </c>
      <c r="F19220" t="s">
        <v>15309</v>
      </c>
      <c r="G19220" t="s">
        <v>23</v>
      </c>
      <c r="H19220" t="s">
        <v>15310</v>
      </c>
      <c r="I19220" t="s">
        <v>22</v>
      </c>
      <c r="M19220">
        <v>5265</v>
      </c>
      <c r="N19220">
        <v>95</v>
      </c>
      <c r="O19220">
        <v>103</v>
      </c>
    </row>
    <row r="19221" spans="1:15" x14ac:dyDescent="0.3">
      <c r="A19221" t="s">
        <v>14</v>
      </c>
      <c r="B19221">
        <v>0</v>
      </c>
      <c r="C19221">
        <v>1</v>
      </c>
      <c r="D19221" t="s">
        <v>14</v>
      </c>
      <c r="E19221" t="s">
        <v>15304</v>
      </c>
      <c r="F19221" t="s">
        <v>15298</v>
      </c>
      <c r="G19221" t="s">
        <v>23</v>
      </c>
      <c r="H19221" t="s">
        <v>15305</v>
      </c>
      <c r="I19221" t="s">
        <v>26</v>
      </c>
      <c r="M19221">
        <v>5265</v>
      </c>
      <c r="N19221">
        <v>188</v>
      </c>
      <c r="O19221">
        <v>194</v>
      </c>
    </row>
    <row r="19222" spans="1:15" x14ac:dyDescent="0.3">
      <c r="E19222" t="s">
        <v>15304</v>
      </c>
      <c r="F19222" t="s">
        <v>15298</v>
      </c>
      <c r="G19222" t="s">
        <v>14</v>
      </c>
      <c r="H19222" t="s">
        <v>15305</v>
      </c>
      <c r="I19222" t="s">
        <v>19</v>
      </c>
      <c r="M19222">
        <v>5265</v>
      </c>
      <c r="N19222">
        <v>188</v>
      </c>
      <c r="O19222">
        <v>194</v>
      </c>
    </row>
    <row r="19223" spans="1:15" x14ac:dyDescent="0.3">
      <c r="A19223" t="s">
        <v>23</v>
      </c>
      <c r="B19223">
        <v>1</v>
      </c>
      <c r="C19223">
        <v>1</v>
      </c>
      <c r="D19223">
        <v>1</v>
      </c>
      <c r="E19223" t="s">
        <v>15304</v>
      </c>
      <c r="F19223" t="s">
        <v>900</v>
      </c>
      <c r="G19223" t="s">
        <v>23</v>
      </c>
      <c r="H19223" t="s">
        <v>15313</v>
      </c>
      <c r="I19223" t="s">
        <v>35</v>
      </c>
      <c r="J19223" t="s">
        <v>112</v>
      </c>
      <c r="K19223" t="s">
        <v>321</v>
      </c>
      <c r="M19223">
        <v>5265</v>
      </c>
      <c r="N19223">
        <v>342</v>
      </c>
      <c r="O19223">
        <v>350</v>
      </c>
    </row>
    <row r="19224" spans="1:15" x14ac:dyDescent="0.3">
      <c r="E19224" t="s">
        <v>15304</v>
      </c>
      <c r="F19224" t="s">
        <v>15316</v>
      </c>
      <c r="G19224" t="s">
        <v>23</v>
      </c>
      <c r="H19224" t="s">
        <v>15317</v>
      </c>
      <c r="I19224" t="s">
        <v>26</v>
      </c>
      <c r="M19224">
        <v>5265</v>
      </c>
      <c r="N19224">
        <v>408</v>
      </c>
      <c r="O19224">
        <v>420</v>
      </c>
    </row>
    <row r="19225" spans="1:15" x14ac:dyDescent="0.3">
      <c r="A19225" t="s">
        <v>23</v>
      </c>
      <c r="B19225">
        <v>1</v>
      </c>
      <c r="C19225">
        <v>1</v>
      </c>
      <c r="D19225">
        <v>1</v>
      </c>
      <c r="E19225" t="s">
        <v>15304</v>
      </c>
      <c r="F19225" t="s">
        <v>15311</v>
      </c>
      <c r="G19225" t="s">
        <v>23</v>
      </c>
      <c r="H19225" t="s">
        <v>15312</v>
      </c>
      <c r="I19225" t="s">
        <v>26</v>
      </c>
      <c r="M19225">
        <v>5265</v>
      </c>
      <c r="N19225">
        <v>457</v>
      </c>
      <c r="O19225">
        <v>469</v>
      </c>
    </row>
    <row r="19226" spans="1:15" x14ac:dyDescent="0.3">
      <c r="E19226" t="s">
        <v>15304</v>
      </c>
      <c r="F19226" t="s">
        <v>15311</v>
      </c>
      <c r="G19226" t="s">
        <v>17</v>
      </c>
      <c r="H19226" t="s">
        <v>15312</v>
      </c>
      <c r="I19226" t="s">
        <v>19</v>
      </c>
      <c r="M19226">
        <v>5265</v>
      </c>
      <c r="N19226">
        <v>457</v>
      </c>
      <c r="O19226">
        <v>469</v>
      </c>
    </row>
    <row r="19227" spans="1:15" x14ac:dyDescent="0.3">
      <c r="E19227" t="s">
        <v>15304</v>
      </c>
      <c r="F19227" t="s">
        <v>15314</v>
      </c>
      <c r="G19227" t="s">
        <v>14</v>
      </c>
      <c r="H19227" t="s">
        <v>15315</v>
      </c>
      <c r="I19227" t="s">
        <v>52</v>
      </c>
      <c r="J19227" t="s">
        <v>32</v>
      </c>
      <c r="M19227">
        <v>5265</v>
      </c>
      <c r="N19227">
        <v>463</v>
      </c>
      <c r="O19227">
        <v>469</v>
      </c>
    </row>
    <row r="19228" spans="1:15" x14ac:dyDescent="0.3">
      <c r="A19228" t="s">
        <v>14</v>
      </c>
      <c r="B19228">
        <v>0</v>
      </c>
      <c r="C19228">
        <v>1</v>
      </c>
      <c r="D19228" t="s">
        <v>14</v>
      </c>
      <c r="E19228" t="s">
        <v>15304</v>
      </c>
      <c r="F19228" t="s">
        <v>15298</v>
      </c>
      <c r="G19228" t="s">
        <v>23</v>
      </c>
      <c r="H19228" t="s">
        <v>15308</v>
      </c>
      <c r="I19228" t="s">
        <v>26</v>
      </c>
      <c r="M19228">
        <v>5265</v>
      </c>
      <c r="N19228">
        <v>480</v>
      </c>
      <c r="O19228">
        <v>486</v>
      </c>
    </row>
    <row r="19229" spans="1:15" x14ac:dyDescent="0.3">
      <c r="E19229" t="s">
        <v>15304</v>
      </c>
      <c r="F19229" t="s">
        <v>15298</v>
      </c>
      <c r="G19229" t="s">
        <v>17</v>
      </c>
      <c r="H19229" t="s">
        <v>15308</v>
      </c>
      <c r="I19229" t="s">
        <v>19</v>
      </c>
      <c r="M19229">
        <v>5265</v>
      </c>
      <c r="N19229">
        <v>480</v>
      </c>
      <c r="O19229">
        <v>486</v>
      </c>
    </row>
    <row r="19230" spans="1:15" x14ac:dyDescent="0.3">
      <c r="A19230" t="s">
        <v>14</v>
      </c>
      <c r="B19230">
        <v>0</v>
      </c>
      <c r="C19230">
        <v>1</v>
      </c>
      <c r="D19230" t="s">
        <v>14</v>
      </c>
      <c r="E19230" t="s">
        <v>15318</v>
      </c>
      <c r="F19230" t="s">
        <v>11407</v>
      </c>
      <c r="G19230" t="s">
        <v>23</v>
      </c>
      <c r="H19230" t="s">
        <v>15331</v>
      </c>
      <c r="I19230" t="s">
        <v>26</v>
      </c>
      <c r="M19230">
        <v>5266</v>
      </c>
      <c r="N19230">
        <v>0</v>
      </c>
      <c r="O19230">
        <v>5</v>
      </c>
    </row>
    <row r="19231" spans="1:15" x14ac:dyDescent="0.3">
      <c r="E19231" t="s">
        <v>15318</v>
      </c>
      <c r="F19231" t="s">
        <v>11407</v>
      </c>
      <c r="G19231" t="s">
        <v>14</v>
      </c>
      <c r="H19231" t="s">
        <v>15331</v>
      </c>
      <c r="I19231" t="s">
        <v>31</v>
      </c>
      <c r="J19231" t="s">
        <v>32</v>
      </c>
      <c r="M19231">
        <v>5266</v>
      </c>
      <c r="N19231">
        <v>0</v>
      </c>
      <c r="O19231">
        <v>5</v>
      </c>
    </row>
    <row r="19232" spans="1:15" x14ac:dyDescent="0.3">
      <c r="A19232" t="s">
        <v>14</v>
      </c>
      <c r="B19232">
        <v>0</v>
      </c>
      <c r="C19232">
        <v>1</v>
      </c>
      <c r="D19232" t="s">
        <v>14</v>
      </c>
      <c r="E19232" t="s">
        <v>15318</v>
      </c>
      <c r="F19232" t="s">
        <v>15319</v>
      </c>
      <c r="G19232" t="s">
        <v>17</v>
      </c>
      <c r="H19232" t="s">
        <v>15320</v>
      </c>
      <c r="I19232" t="s">
        <v>22</v>
      </c>
      <c r="M19232">
        <v>5266</v>
      </c>
      <c r="N19232">
        <v>51</v>
      </c>
      <c r="O19232">
        <v>55</v>
      </c>
    </row>
    <row r="19233" spans="1:15" x14ac:dyDescent="0.3">
      <c r="E19233" t="s">
        <v>15318</v>
      </c>
      <c r="F19233" t="s">
        <v>15321</v>
      </c>
      <c r="G19233" t="s">
        <v>17</v>
      </c>
      <c r="H19233" t="s">
        <v>15322</v>
      </c>
      <c r="I19233" t="s">
        <v>19</v>
      </c>
      <c r="M19233">
        <v>5266</v>
      </c>
      <c r="N19233">
        <v>127</v>
      </c>
      <c r="O19233">
        <v>137</v>
      </c>
    </row>
    <row r="19234" spans="1:15" x14ac:dyDescent="0.3">
      <c r="E19234" t="s">
        <v>15318</v>
      </c>
      <c r="F19234" t="s">
        <v>12097</v>
      </c>
      <c r="G19234" t="s">
        <v>51</v>
      </c>
      <c r="H19234" t="s">
        <v>15323</v>
      </c>
      <c r="I19234" t="s">
        <v>52</v>
      </c>
      <c r="J19234" t="s">
        <v>191</v>
      </c>
      <c r="M19234">
        <v>5266</v>
      </c>
      <c r="N19234">
        <v>127</v>
      </c>
      <c r="O19234">
        <v>130</v>
      </c>
    </row>
    <row r="19235" spans="1:15" x14ac:dyDescent="0.3">
      <c r="A19235" t="s">
        <v>14</v>
      </c>
      <c r="B19235">
        <v>0</v>
      </c>
      <c r="C19235">
        <v>1</v>
      </c>
      <c r="D19235" t="s">
        <v>14</v>
      </c>
      <c r="E19235" t="s">
        <v>15318</v>
      </c>
      <c r="F19235" t="s">
        <v>12097</v>
      </c>
      <c r="G19235" t="s">
        <v>17</v>
      </c>
      <c r="H19235" t="s">
        <v>15323</v>
      </c>
      <c r="I19235" t="s">
        <v>26</v>
      </c>
      <c r="M19235">
        <v>5266</v>
      </c>
      <c r="N19235">
        <v>127</v>
      </c>
      <c r="O19235">
        <v>130</v>
      </c>
    </row>
    <row r="19236" spans="1:15" x14ac:dyDescent="0.3">
      <c r="E19236" t="s">
        <v>15318</v>
      </c>
      <c r="F19236" t="s">
        <v>12080</v>
      </c>
      <c r="G19236" t="s">
        <v>23</v>
      </c>
      <c r="H19236" t="s">
        <v>15329</v>
      </c>
      <c r="I19236" t="s">
        <v>26</v>
      </c>
      <c r="M19236">
        <v>5266</v>
      </c>
      <c r="N19236">
        <v>134</v>
      </c>
      <c r="O19236">
        <v>137</v>
      </c>
    </row>
    <row r="19237" spans="1:15" x14ac:dyDescent="0.3">
      <c r="A19237" t="s">
        <v>14</v>
      </c>
      <c r="B19237">
        <v>0</v>
      </c>
      <c r="C19237">
        <v>1</v>
      </c>
      <c r="D19237" t="s">
        <v>14</v>
      </c>
      <c r="E19237" t="s">
        <v>15318</v>
      </c>
      <c r="F19237" t="s">
        <v>11407</v>
      </c>
      <c r="G19237" t="s">
        <v>23</v>
      </c>
      <c r="H19237" t="s">
        <v>15327</v>
      </c>
      <c r="I19237" t="s">
        <v>26</v>
      </c>
      <c r="M19237">
        <v>5266</v>
      </c>
      <c r="N19237">
        <v>155</v>
      </c>
      <c r="O19237">
        <v>160</v>
      </c>
    </row>
    <row r="19238" spans="1:15" x14ac:dyDescent="0.3">
      <c r="E19238" t="s">
        <v>15318</v>
      </c>
      <c r="F19238" t="s">
        <v>11407</v>
      </c>
      <c r="G19238" t="s">
        <v>14</v>
      </c>
      <c r="H19238" t="s">
        <v>15327</v>
      </c>
      <c r="I19238" t="s">
        <v>31</v>
      </c>
      <c r="J19238" t="s">
        <v>32</v>
      </c>
      <c r="M19238">
        <v>5266</v>
      </c>
      <c r="N19238">
        <v>155</v>
      </c>
      <c r="O19238">
        <v>160</v>
      </c>
    </row>
    <row r="19239" spans="1:15" x14ac:dyDescent="0.3">
      <c r="E19239" t="s">
        <v>15318</v>
      </c>
      <c r="F19239" t="s">
        <v>15324</v>
      </c>
      <c r="G19239" t="s">
        <v>17</v>
      </c>
      <c r="H19239" t="s">
        <v>15325</v>
      </c>
      <c r="I19239" t="s">
        <v>22</v>
      </c>
      <c r="M19239">
        <v>5266</v>
      </c>
      <c r="N19239">
        <v>183</v>
      </c>
      <c r="O19239">
        <v>196</v>
      </c>
    </row>
    <row r="19240" spans="1:15" x14ac:dyDescent="0.3">
      <c r="A19240" t="s">
        <v>14</v>
      </c>
      <c r="B19240">
        <v>0</v>
      </c>
      <c r="C19240">
        <v>1</v>
      </c>
      <c r="D19240" t="s">
        <v>14</v>
      </c>
      <c r="E19240" t="s">
        <v>15318</v>
      </c>
      <c r="F19240" t="s">
        <v>15319</v>
      </c>
      <c r="G19240" t="s">
        <v>17</v>
      </c>
      <c r="H19240" t="s">
        <v>15333</v>
      </c>
      <c r="I19240" t="s">
        <v>22</v>
      </c>
      <c r="M19240">
        <v>5266</v>
      </c>
      <c r="N19240">
        <v>228</v>
      </c>
      <c r="O19240">
        <v>232</v>
      </c>
    </row>
    <row r="19241" spans="1:15" x14ac:dyDescent="0.3">
      <c r="E19241" t="s">
        <v>15318</v>
      </c>
      <c r="F19241" t="s">
        <v>241</v>
      </c>
      <c r="G19241" t="s">
        <v>23</v>
      </c>
      <c r="H19241" t="s">
        <v>15328</v>
      </c>
      <c r="I19241" t="s">
        <v>52</v>
      </c>
      <c r="J19241" t="s">
        <v>117</v>
      </c>
      <c r="M19241">
        <v>5266</v>
      </c>
      <c r="N19241">
        <v>297</v>
      </c>
      <c r="O19241">
        <v>303</v>
      </c>
    </row>
    <row r="19242" spans="1:15" x14ac:dyDescent="0.3">
      <c r="A19242" t="s">
        <v>14</v>
      </c>
      <c r="B19242">
        <v>0</v>
      </c>
      <c r="C19242">
        <v>1</v>
      </c>
      <c r="D19242" t="s">
        <v>14</v>
      </c>
      <c r="E19242" t="s">
        <v>15318</v>
      </c>
      <c r="F19242" t="s">
        <v>15319</v>
      </c>
      <c r="G19242" t="s">
        <v>17</v>
      </c>
      <c r="H19242" t="s">
        <v>15332</v>
      </c>
      <c r="I19242" t="s">
        <v>22</v>
      </c>
      <c r="M19242">
        <v>5266</v>
      </c>
      <c r="N19242">
        <v>330</v>
      </c>
      <c r="O19242">
        <v>334</v>
      </c>
    </row>
    <row r="19243" spans="1:15" x14ac:dyDescent="0.3">
      <c r="A19243" t="s">
        <v>14</v>
      </c>
      <c r="B19243">
        <v>0</v>
      </c>
      <c r="C19243">
        <v>1</v>
      </c>
      <c r="D19243" t="s">
        <v>14</v>
      </c>
      <c r="E19243" t="s">
        <v>15318</v>
      </c>
      <c r="F19243" t="s">
        <v>12080</v>
      </c>
      <c r="G19243" t="s">
        <v>17</v>
      </c>
      <c r="H19243" t="s">
        <v>15326</v>
      </c>
      <c r="I19243" t="s">
        <v>19</v>
      </c>
      <c r="M19243">
        <v>5266</v>
      </c>
      <c r="N19243">
        <v>350</v>
      </c>
      <c r="O19243">
        <v>353</v>
      </c>
    </row>
    <row r="19244" spans="1:15" x14ac:dyDescent="0.3">
      <c r="E19244" t="s">
        <v>15318</v>
      </c>
      <c r="F19244" t="s">
        <v>12080</v>
      </c>
      <c r="G19244" t="s">
        <v>23</v>
      </c>
      <c r="H19244" t="s">
        <v>15326</v>
      </c>
      <c r="I19244" t="s">
        <v>26</v>
      </c>
      <c r="M19244">
        <v>5266</v>
      </c>
      <c r="N19244">
        <v>350</v>
      </c>
      <c r="O19244">
        <v>353</v>
      </c>
    </row>
    <row r="19245" spans="1:15" x14ac:dyDescent="0.3">
      <c r="A19245" t="s">
        <v>14</v>
      </c>
      <c r="B19245">
        <v>0</v>
      </c>
      <c r="C19245">
        <v>1</v>
      </c>
      <c r="D19245" t="s">
        <v>14</v>
      </c>
      <c r="E19245" t="s">
        <v>15318</v>
      </c>
      <c r="F19245" t="s">
        <v>12097</v>
      </c>
      <c r="G19245" t="s">
        <v>17</v>
      </c>
      <c r="H19245" t="s">
        <v>15330</v>
      </c>
      <c r="I19245" t="s">
        <v>19</v>
      </c>
      <c r="M19245">
        <v>5266</v>
      </c>
      <c r="N19245">
        <v>357</v>
      </c>
      <c r="O19245">
        <v>360</v>
      </c>
    </row>
    <row r="19246" spans="1:15" x14ac:dyDescent="0.3">
      <c r="E19246" t="s">
        <v>15318</v>
      </c>
      <c r="F19246" t="s">
        <v>12097</v>
      </c>
      <c r="G19246" t="s">
        <v>51</v>
      </c>
      <c r="H19246" t="s">
        <v>15330</v>
      </c>
      <c r="I19246" t="s">
        <v>52</v>
      </c>
      <c r="J19246" t="s">
        <v>191</v>
      </c>
      <c r="M19246">
        <v>5266</v>
      </c>
      <c r="N19246">
        <v>357</v>
      </c>
      <c r="O19246">
        <v>360</v>
      </c>
    </row>
    <row r="19247" spans="1:15" x14ac:dyDescent="0.3">
      <c r="E19247" t="s">
        <v>15318</v>
      </c>
      <c r="F19247" t="s">
        <v>12097</v>
      </c>
      <c r="G19247" t="s">
        <v>23</v>
      </c>
      <c r="H19247" t="s">
        <v>15330</v>
      </c>
      <c r="I19247" t="s">
        <v>26</v>
      </c>
      <c r="M19247">
        <v>5266</v>
      </c>
      <c r="N19247">
        <v>357</v>
      </c>
      <c r="O19247">
        <v>360</v>
      </c>
    </row>
    <row r="19248" spans="1:15" x14ac:dyDescent="0.3">
      <c r="E19248" t="s">
        <v>15318</v>
      </c>
      <c r="F19248" t="s">
        <v>12080</v>
      </c>
      <c r="G19248" t="s">
        <v>17</v>
      </c>
      <c r="H19248" t="s">
        <v>15339</v>
      </c>
      <c r="I19248" t="s">
        <v>19</v>
      </c>
      <c r="M19248">
        <v>5267</v>
      </c>
      <c r="N19248">
        <v>0</v>
      </c>
      <c r="O19248">
        <v>3</v>
      </c>
    </row>
    <row r="19249" spans="1:15" x14ac:dyDescent="0.3">
      <c r="E19249" t="s">
        <v>15318</v>
      </c>
      <c r="F19249" t="s">
        <v>339</v>
      </c>
      <c r="G19249" t="s">
        <v>23</v>
      </c>
      <c r="H19249" t="s">
        <v>15351</v>
      </c>
      <c r="I19249" t="s">
        <v>52</v>
      </c>
      <c r="J19249" t="s">
        <v>117</v>
      </c>
      <c r="M19249">
        <v>5267</v>
      </c>
      <c r="N19249">
        <v>46</v>
      </c>
      <c r="O19249">
        <v>51</v>
      </c>
    </row>
    <row r="19250" spans="1:15" x14ac:dyDescent="0.3">
      <c r="E19250" t="s">
        <v>15318</v>
      </c>
      <c r="F19250" t="s">
        <v>3390</v>
      </c>
      <c r="G19250" t="s">
        <v>17</v>
      </c>
      <c r="H19250" t="s">
        <v>15335</v>
      </c>
      <c r="I19250" t="s">
        <v>19</v>
      </c>
      <c r="M19250">
        <v>5267</v>
      </c>
      <c r="N19250">
        <v>65</v>
      </c>
      <c r="O19250">
        <v>71</v>
      </c>
    </row>
    <row r="19251" spans="1:15" x14ac:dyDescent="0.3">
      <c r="E19251" t="s">
        <v>15318</v>
      </c>
      <c r="F19251" t="s">
        <v>3390</v>
      </c>
      <c r="G19251" t="s">
        <v>23</v>
      </c>
      <c r="H19251" t="s">
        <v>15335</v>
      </c>
      <c r="I19251" t="s">
        <v>26</v>
      </c>
      <c r="M19251">
        <v>5267</v>
      </c>
      <c r="N19251">
        <v>65</v>
      </c>
      <c r="O19251">
        <v>71</v>
      </c>
    </row>
    <row r="19252" spans="1:15" x14ac:dyDescent="0.3">
      <c r="A19252" t="s">
        <v>237</v>
      </c>
      <c r="B19252">
        <v>0</v>
      </c>
      <c r="C19252">
        <v>0</v>
      </c>
      <c r="D19252">
        <v>0</v>
      </c>
      <c r="E19252" t="s">
        <v>15318</v>
      </c>
      <c r="F19252" t="s">
        <v>15344</v>
      </c>
      <c r="G19252" t="s">
        <v>14</v>
      </c>
      <c r="H19252" t="s">
        <v>15345</v>
      </c>
      <c r="I19252" t="s">
        <v>26</v>
      </c>
      <c r="M19252">
        <v>5267</v>
      </c>
      <c r="N19252">
        <v>73</v>
      </c>
      <c r="O19252">
        <v>86</v>
      </c>
    </row>
    <row r="19253" spans="1:15" x14ac:dyDescent="0.3">
      <c r="A19253" t="s">
        <v>14</v>
      </c>
      <c r="B19253">
        <v>1</v>
      </c>
      <c r="C19253">
        <v>1</v>
      </c>
      <c r="D19253">
        <v>1</v>
      </c>
      <c r="E19253" t="s">
        <v>15318</v>
      </c>
      <c r="F19253" t="s">
        <v>15319</v>
      </c>
      <c r="G19253" t="s">
        <v>14</v>
      </c>
      <c r="H19253" t="s">
        <v>15336</v>
      </c>
      <c r="I19253" t="s">
        <v>26</v>
      </c>
      <c r="M19253">
        <v>5267</v>
      </c>
      <c r="N19253">
        <v>88</v>
      </c>
      <c r="O19253">
        <v>92</v>
      </c>
    </row>
    <row r="19254" spans="1:15" x14ac:dyDescent="0.3">
      <c r="A19254" t="s">
        <v>14</v>
      </c>
      <c r="B19254">
        <v>0</v>
      </c>
      <c r="C19254">
        <v>1</v>
      </c>
      <c r="D19254" t="s">
        <v>14</v>
      </c>
      <c r="E19254" t="s">
        <v>15318</v>
      </c>
      <c r="F19254" t="s">
        <v>15319</v>
      </c>
      <c r="G19254" t="s">
        <v>17</v>
      </c>
      <c r="H19254" t="s">
        <v>15336</v>
      </c>
      <c r="I19254" t="s">
        <v>19</v>
      </c>
      <c r="M19254">
        <v>5267</v>
      </c>
      <c r="N19254">
        <v>88</v>
      </c>
      <c r="O19254">
        <v>92</v>
      </c>
    </row>
    <row r="19255" spans="1:15" x14ac:dyDescent="0.3">
      <c r="E19255" t="s">
        <v>15318</v>
      </c>
      <c r="F19255" t="s">
        <v>339</v>
      </c>
      <c r="G19255" t="s">
        <v>23</v>
      </c>
      <c r="H19255" t="s">
        <v>15334</v>
      </c>
      <c r="I19255" t="s">
        <v>52</v>
      </c>
      <c r="J19255" t="s">
        <v>117</v>
      </c>
      <c r="M19255">
        <v>5267</v>
      </c>
      <c r="N19255">
        <v>137</v>
      </c>
      <c r="O19255">
        <v>142</v>
      </c>
    </row>
    <row r="19256" spans="1:15" x14ac:dyDescent="0.3">
      <c r="A19256" t="s">
        <v>14</v>
      </c>
      <c r="B19256">
        <v>1</v>
      </c>
      <c r="C19256">
        <v>1</v>
      </c>
      <c r="D19256">
        <v>1</v>
      </c>
      <c r="E19256" t="s">
        <v>15318</v>
      </c>
      <c r="F19256" t="s">
        <v>12080</v>
      </c>
      <c r="G19256" t="s">
        <v>14</v>
      </c>
      <c r="H19256" t="s">
        <v>15350</v>
      </c>
      <c r="I19256" t="s">
        <v>22</v>
      </c>
      <c r="M19256">
        <v>5267</v>
      </c>
      <c r="N19256">
        <v>157</v>
      </c>
      <c r="O19256">
        <v>160</v>
      </c>
    </row>
    <row r="19257" spans="1:15" x14ac:dyDescent="0.3">
      <c r="A19257" t="s">
        <v>237</v>
      </c>
      <c r="B19257">
        <v>0</v>
      </c>
      <c r="C19257">
        <v>0</v>
      </c>
      <c r="D19257">
        <v>0</v>
      </c>
      <c r="E19257" t="s">
        <v>15318</v>
      </c>
      <c r="F19257" t="s">
        <v>15348</v>
      </c>
      <c r="G19257" t="s">
        <v>17</v>
      </c>
      <c r="H19257" t="s">
        <v>15349</v>
      </c>
      <c r="I19257" t="s">
        <v>26</v>
      </c>
      <c r="M19257">
        <v>5267</v>
      </c>
      <c r="N19257">
        <v>194</v>
      </c>
      <c r="O19257">
        <v>199</v>
      </c>
    </row>
    <row r="19258" spans="1:15" x14ac:dyDescent="0.3">
      <c r="A19258" t="s">
        <v>14</v>
      </c>
      <c r="B19258">
        <v>0</v>
      </c>
      <c r="C19258">
        <v>1</v>
      </c>
      <c r="D19258" t="s">
        <v>14</v>
      </c>
      <c r="E19258" t="s">
        <v>15318</v>
      </c>
      <c r="F19258" t="s">
        <v>15319</v>
      </c>
      <c r="G19258" t="s">
        <v>17</v>
      </c>
      <c r="H19258" t="s">
        <v>15346</v>
      </c>
      <c r="I19258" t="s">
        <v>22</v>
      </c>
      <c r="M19258">
        <v>5267</v>
      </c>
      <c r="N19258">
        <v>201</v>
      </c>
      <c r="O19258">
        <v>205</v>
      </c>
    </row>
    <row r="19259" spans="1:15" x14ac:dyDescent="0.3">
      <c r="A19259" t="s">
        <v>14</v>
      </c>
      <c r="B19259">
        <v>1</v>
      </c>
      <c r="C19259">
        <v>1</v>
      </c>
      <c r="D19259">
        <v>1</v>
      </c>
      <c r="E19259" t="s">
        <v>15318</v>
      </c>
      <c r="F19259" t="s">
        <v>15278</v>
      </c>
      <c r="G19259" t="s">
        <v>14</v>
      </c>
      <c r="H19259" t="s">
        <v>15341</v>
      </c>
      <c r="I19259" t="s">
        <v>26</v>
      </c>
      <c r="M19259">
        <v>5267</v>
      </c>
      <c r="N19259">
        <v>241</v>
      </c>
      <c r="O19259">
        <v>247</v>
      </c>
    </row>
    <row r="19260" spans="1:15" x14ac:dyDescent="0.3">
      <c r="E19260" t="s">
        <v>15318</v>
      </c>
      <c r="F19260" t="s">
        <v>15278</v>
      </c>
      <c r="G19260" t="s">
        <v>17</v>
      </c>
      <c r="H19260" t="s">
        <v>15341</v>
      </c>
      <c r="I19260" t="s">
        <v>19</v>
      </c>
      <c r="M19260">
        <v>5267</v>
      </c>
      <c r="N19260">
        <v>241</v>
      </c>
      <c r="O19260">
        <v>247</v>
      </c>
    </row>
    <row r="19261" spans="1:15" x14ac:dyDescent="0.3">
      <c r="A19261" t="s">
        <v>14</v>
      </c>
      <c r="B19261">
        <v>1</v>
      </c>
      <c r="C19261">
        <v>1</v>
      </c>
      <c r="D19261">
        <v>1</v>
      </c>
      <c r="E19261" t="s">
        <v>15318</v>
      </c>
      <c r="F19261" t="s">
        <v>12080</v>
      </c>
      <c r="G19261" t="s">
        <v>14</v>
      </c>
      <c r="H19261" t="s">
        <v>15347</v>
      </c>
      <c r="I19261" t="s">
        <v>22</v>
      </c>
      <c r="M19261">
        <v>5267</v>
      </c>
      <c r="N19261">
        <v>260</v>
      </c>
      <c r="O19261">
        <v>263</v>
      </c>
    </row>
    <row r="19262" spans="1:15" x14ac:dyDescent="0.3">
      <c r="E19262" t="s">
        <v>15318</v>
      </c>
      <c r="F19262" t="s">
        <v>12097</v>
      </c>
      <c r="G19262" t="s">
        <v>51</v>
      </c>
      <c r="H19262" t="s">
        <v>15343</v>
      </c>
      <c r="I19262" t="s">
        <v>52</v>
      </c>
      <c r="J19262" t="s">
        <v>191</v>
      </c>
      <c r="M19262">
        <v>5267</v>
      </c>
      <c r="N19262">
        <v>272</v>
      </c>
      <c r="O19262">
        <v>275</v>
      </c>
    </row>
    <row r="19263" spans="1:15" x14ac:dyDescent="0.3">
      <c r="E19263" t="s">
        <v>15318</v>
      </c>
      <c r="F19263" t="s">
        <v>12097</v>
      </c>
      <c r="G19263" t="s">
        <v>14</v>
      </c>
      <c r="H19263" t="s">
        <v>15343</v>
      </c>
      <c r="I19263" t="s">
        <v>19</v>
      </c>
      <c r="M19263">
        <v>5267</v>
      </c>
      <c r="N19263">
        <v>272</v>
      </c>
      <c r="O19263">
        <v>275</v>
      </c>
    </row>
    <row r="19264" spans="1:15" x14ac:dyDescent="0.3">
      <c r="E19264" t="s">
        <v>15318</v>
      </c>
      <c r="F19264" t="s">
        <v>12097</v>
      </c>
      <c r="G19264" t="s">
        <v>23</v>
      </c>
      <c r="H19264" t="s">
        <v>15343</v>
      </c>
      <c r="I19264" t="s">
        <v>26</v>
      </c>
      <c r="M19264">
        <v>5267</v>
      </c>
      <c r="N19264">
        <v>272</v>
      </c>
      <c r="O19264">
        <v>275</v>
      </c>
    </row>
    <row r="19265" spans="1:15" x14ac:dyDescent="0.3">
      <c r="A19265" t="s">
        <v>14</v>
      </c>
      <c r="B19265">
        <v>1</v>
      </c>
      <c r="C19265">
        <v>1</v>
      </c>
      <c r="D19265">
        <v>1</v>
      </c>
      <c r="E19265" t="s">
        <v>15318</v>
      </c>
      <c r="F19265" t="s">
        <v>15319</v>
      </c>
      <c r="G19265" t="s">
        <v>14</v>
      </c>
      <c r="H19265" t="s">
        <v>15338</v>
      </c>
      <c r="I19265" t="s">
        <v>26</v>
      </c>
      <c r="M19265">
        <v>5267</v>
      </c>
      <c r="N19265">
        <v>327</v>
      </c>
      <c r="O19265">
        <v>331</v>
      </c>
    </row>
    <row r="19266" spans="1:15" x14ac:dyDescent="0.3">
      <c r="A19266" t="s">
        <v>14</v>
      </c>
      <c r="B19266">
        <v>0</v>
      </c>
      <c r="C19266">
        <v>1</v>
      </c>
      <c r="D19266" t="s">
        <v>14</v>
      </c>
      <c r="E19266" t="s">
        <v>15318</v>
      </c>
      <c r="F19266" t="s">
        <v>15319</v>
      </c>
      <c r="G19266" t="s">
        <v>17</v>
      </c>
      <c r="H19266" t="s">
        <v>15338</v>
      </c>
      <c r="I19266" t="s">
        <v>19</v>
      </c>
      <c r="M19266">
        <v>5267</v>
      </c>
      <c r="N19266">
        <v>327</v>
      </c>
      <c r="O19266">
        <v>331</v>
      </c>
    </row>
    <row r="19267" spans="1:15" x14ac:dyDescent="0.3">
      <c r="A19267" t="s">
        <v>14</v>
      </c>
      <c r="B19267">
        <v>1</v>
      </c>
      <c r="C19267">
        <v>1</v>
      </c>
      <c r="D19267">
        <v>1</v>
      </c>
      <c r="E19267" t="s">
        <v>15318</v>
      </c>
      <c r="F19267" t="s">
        <v>15278</v>
      </c>
      <c r="G19267" t="s">
        <v>14</v>
      </c>
      <c r="H19267" t="s">
        <v>15342</v>
      </c>
      <c r="I19267" t="s">
        <v>26</v>
      </c>
      <c r="M19267">
        <v>5267</v>
      </c>
      <c r="N19267">
        <v>335</v>
      </c>
      <c r="O19267">
        <v>341</v>
      </c>
    </row>
    <row r="19268" spans="1:15" x14ac:dyDescent="0.3">
      <c r="E19268" t="s">
        <v>15318</v>
      </c>
      <c r="F19268" t="s">
        <v>15278</v>
      </c>
      <c r="G19268" t="s">
        <v>17</v>
      </c>
      <c r="H19268" t="s">
        <v>15342</v>
      </c>
      <c r="I19268" t="s">
        <v>19</v>
      </c>
      <c r="M19268">
        <v>5267</v>
      </c>
      <c r="N19268">
        <v>335</v>
      </c>
      <c r="O19268">
        <v>341</v>
      </c>
    </row>
    <row r="19269" spans="1:15" x14ac:dyDescent="0.3">
      <c r="A19269" t="s">
        <v>14</v>
      </c>
      <c r="B19269">
        <v>1</v>
      </c>
      <c r="C19269">
        <v>1</v>
      </c>
      <c r="D19269">
        <v>1</v>
      </c>
      <c r="E19269" t="s">
        <v>15318</v>
      </c>
      <c r="F19269" t="s">
        <v>12080</v>
      </c>
      <c r="G19269" t="s">
        <v>14</v>
      </c>
      <c r="H19269" t="s">
        <v>15340</v>
      </c>
      <c r="I19269" t="s">
        <v>19</v>
      </c>
      <c r="M19269">
        <v>5267</v>
      </c>
      <c r="N19269">
        <v>485</v>
      </c>
      <c r="O19269">
        <v>488</v>
      </c>
    </row>
    <row r="19270" spans="1:15" x14ac:dyDescent="0.3">
      <c r="E19270" t="s">
        <v>15318</v>
      </c>
      <c r="F19270" t="s">
        <v>12080</v>
      </c>
      <c r="G19270" t="s">
        <v>23</v>
      </c>
      <c r="H19270" t="s">
        <v>15340</v>
      </c>
      <c r="I19270" t="s">
        <v>26</v>
      </c>
      <c r="M19270">
        <v>5267</v>
      </c>
      <c r="N19270">
        <v>485</v>
      </c>
      <c r="O19270">
        <v>488</v>
      </c>
    </row>
    <row r="19271" spans="1:15" x14ac:dyDescent="0.3">
      <c r="E19271" t="s">
        <v>15318</v>
      </c>
      <c r="F19271" t="s">
        <v>12097</v>
      </c>
      <c r="G19271" t="s">
        <v>14</v>
      </c>
      <c r="H19271" t="s">
        <v>15337</v>
      </c>
      <c r="I19271" t="s">
        <v>19</v>
      </c>
      <c r="M19271">
        <v>5267</v>
      </c>
      <c r="N19271">
        <v>492</v>
      </c>
      <c r="O19271">
        <v>495</v>
      </c>
    </row>
    <row r="19272" spans="1:15" x14ac:dyDescent="0.3">
      <c r="E19272" t="s">
        <v>15318</v>
      </c>
      <c r="F19272" t="s">
        <v>12097</v>
      </c>
      <c r="G19272" t="s">
        <v>23</v>
      </c>
      <c r="H19272" t="s">
        <v>15337</v>
      </c>
      <c r="I19272" t="s">
        <v>26</v>
      </c>
      <c r="M19272">
        <v>5267</v>
      </c>
      <c r="N19272">
        <v>492</v>
      </c>
      <c r="O19272">
        <v>495</v>
      </c>
    </row>
    <row r="19273" spans="1:15" x14ac:dyDescent="0.3">
      <c r="E19273" t="s">
        <v>15318</v>
      </c>
      <c r="F19273" t="s">
        <v>12097</v>
      </c>
      <c r="G19273" t="s">
        <v>51</v>
      </c>
      <c r="H19273" t="s">
        <v>15337</v>
      </c>
      <c r="I19273" t="s">
        <v>52</v>
      </c>
      <c r="J19273" t="s">
        <v>191</v>
      </c>
      <c r="M19273">
        <v>5267</v>
      </c>
      <c r="N19273">
        <v>492</v>
      </c>
      <c r="O19273">
        <v>495</v>
      </c>
    </row>
    <row r="19274" spans="1:15" x14ac:dyDescent="0.3">
      <c r="A19274" t="s">
        <v>14</v>
      </c>
      <c r="B19274">
        <v>1</v>
      </c>
      <c r="C19274">
        <v>1</v>
      </c>
      <c r="D19274">
        <v>1</v>
      </c>
      <c r="E19274" t="s">
        <v>15270</v>
      </c>
      <c r="F19274" t="s">
        <v>12080</v>
      </c>
      <c r="G19274" t="s">
        <v>14</v>
      </c>
      <c r="H19274" t="s">
        <v>15353</v>
      </c>
      <c r="I19274" t="s">
        <v>22</v>
      </c>
      <c r="M19274">
        <v>5268</v>
      </c>
      <c r="N19274">
        <v>8</v>
      </c>
      <c r="O19274">
        <v>11</v>
      </c>
    </row>
    <row r="19275" spans="1:15" x14ac:dyDescent="0.3">
      <c r="E19275" t="s">
        <v>15270</v>
      </c>
      <c r="F19275" t="s">
        <v>12097</v>
      </c>
      <c r="G19275" t="s">
        <v>23</v>
      </c>
      <c r="H19275" t="s">
        <v>15352</v>
      </c>
      <c r="I19275" t="s">
        <v>26</v>
      </c>
      <c r="M19275">
        <v>5268</v>
      </c>
      <c r="N19275">
        <v>117</v>
      </c>
      <c r="O19275">
        <v>120</v>
      </c>
    </row>
    <row r="19276" spans="1:15" x14ac:dyDescent="0.3">
      <c r="E19276" t="s">
        <v>15270</v>
      </c>
      <c r="F19276" t="s">
        <v>12097</v>
      </c>
      <c r="G19276" t="s">
        <v>51</v>
      </c>
      <c r="H19276" t="s">
        <v>15352</v>
      </c>
      <c r="I19276" t="s">
        <v>52</v>
      </c>
      <c r="J19276" t="s">
        <v>191</v>
      </c>
      <c r="M19276">
        <v>5268</v>
      </c>
      <c r="N19276">
        <v>117</v>
      </c>
      <c r="O19276">
        <v>120</v>
      </c>
    </row>
    <row r="19277" spans="1:15" x14ac:dyDescent="0.3">
      <c r="E19277" t="s">
        <v>15270</v>
      </c>
      <c r="F19277" t="s">
        <v>12097</v>
      </c>
      <c r="G19277" t="s">
        <v>14</v>
      </c>
      <c r="H19277" t="s">
        <v>15352</v>
      </c>
      <c r="I19277" t="s">
        <v>19</v>
      </c>
      <c r="M19277">
        <v>5268</v>
      </c>
      <c r="N19277">
        <v>117</v>
      </c>
      <c r="O19277">
        <v>120</v>
      </c>
    </row>
    <row r="19278" spans="1:15" x14ac:dyDescent="0.3">
      <c r="E19278" t="s">
        <v>15140</v>
      </c>
      <c r="F19278" t="s">
        <v>7679</v>
      </c>
      <c r="G19278" t="s">
        <v>17</v>
      </c>
      <c r="H19278" t="s">
        <v>15354</v>
      </c>
      <c r="I19278" t="s">
        <v>19</v>
      </c>
      <c r="M19278">
        <v>5269</v>
      </c>
      <c r="N19278">
        <v>25</v>
      </c>
      <c r="O19278">
        <v>30</v>
      </c>
    </row>
    <row r="19279" spans="1:15" x14ac:dyDescent="0.3">
      <c r="A19279" t="s">
        <v>14</v>
      </c>
      <c r="B19279">
        <v>0</v>
      </c>
      <c r="C19279">
        <v>1</v>
      </c>
      <c r="D19279" t="s">
        <v>14</v>
      </c>
      <c r="E19279" t="s">
        <v>15140</v>
      </c>
      <c r="F19279" t="s">
        <v>7679</v>
      </c>
      <c r="G19279" t="s">
        <v>23</v>
      </c>
      <c r="H19279" t="s">
        <v>15354</v>
      </c>
      <c r="I19279" t="s">
        <v>26</v>
      </c>
      <c r="M19279">
        <v>5269</v>
      </c>
      <c r="N19279">
        <v>25</v>
      </c>
      <c r="O19279">
        <v>30</v>
      </c>
    </row>
    <row r="19280" spans="1:15" x14ac:dyDescent="0.3">
      <c r="E19280" t="s">
        <v>15140</v>
      </c>
      <c r="F19280" t="s">
        <v>3244</v>
      </c>
      <c r="G19280" t="s">
        <v>51</v>
      </c>
      <c r="H19280" t="s">
        <v>15357</v>
      </c>
      <c r="I19280" t="s">
        <v>52</v>
      </c>
      <c r="J19280" t="s">
        <v>60</v>
      </c>
      <c r="M19280">
        <v>5269</v>
      </c>
      <c r="N19280">
        <v>125</v>
      </c>
      <c r="O19280">
        <v>132</v>
      </c>
    </row>
    <row r="19281" spans="1:15" x14ac:dyDescent="0.3">
      <c r="A19281" t="s">
        <v>14</v>
      </c>
      <c r="B19281">
        <v>1</v>
      </c>
      <c r="C19281">
        <v>1</v>
      </c>
      <c r="D19281">
        <v>1</v>
      </c>
      <c r="E19281" t="s">
        <v>15140</v>
      </c>
      <c r="F19281" t="s">
        <v>7773</v>
      </c>
      <c r="G19281" t="s">
        <v>14</v>
      </c>
      <c r="H19281" t="s">
        <v>15358</v>
      </c>
      <c r="I19281" t="s">
        <v>19</v>
      </c>
      <c r="M19281">
        <v>5269</v>
      </c>
      <c r="N19281">
        <v>145</v>
      </c>
      <c r="O19281">
        <v>149</v>
      </c>
    </row>
    <row r="19282" spans="1:15" x14ac:dyDescent="0.3">
      <c r="A19282" t="s">
        <v>14</v>
      </c>
      <c r="B19282">
        <v>0</v>
      </c>
      <c r="C19282">
        <v>1</v>
      </c>
      <c r="D19282" t="s">
        <v>14</v>
      </c>
      <c r="E19282" t="s">
        <v>15140</v>
      </c>
      <c r="F19282" t="s">
        <v>7773</v>
      </c>
      <c r="G19282" t="s">
        <v>23</v>
      </c>
      <c r="H19282" t="s">
        <v>15358</v>
      </c>
      <c r="I19282" t="s">
        <v>26</v>
      </c>
      <c r="M19282">
        <v>5269</v>
      </c>
      <c r="N19282">
        <v>145</v>
      </c>
      <c r="O19282">
        <v>149</v>
      </c>
    </row>
    <row r="19283" spans="1:15" x14ac:dyDescent="0.3">
      <c r="A19283" t="s">
        <v>14</v>
      </c>
      <c r="B19283">
        <v>1</v>
      </c>
      <c r="C19283">
        <v>1</v>
      </c>
      <c r="D19283">
        <v>1</v>
      </c>
      <c r="E19283" t="s">
        <v>15140</v>
      </c>
      <c r="F19283" t="s">
        <v>6315</v>
      </c>
      <c r="G19283" t="s">
        <v>14</v>
      </c>
      <c r="H19283" t="s">
        <v>15362</v>
      </c>
      <c r="I19283" t="s">
        <v>35</v>
      </c>
      <c r="J19283" t="s">
        <v>32</v>
      </c>
      <c r="M19283">
        <v>5269</v>
      </c>
      <c r="N19283">
        <v>179</v>
      </c>
      <c r="O19283">
        <v>185</v>
      </c>
    </row>
    <row r="19284" spans="1:15" x14ac:dyDescent="0.3">
      <c r="A19284" t="s">
        <v>14</v>
      </c>
      <c r="B19284">
        <v>0</v>
      </c>
      <c r="C19284">
        <v>1</v>
      </c>
      <c r="D19284" t="s">
        <v>14</v>
      </c>
      <c r="E19284" t="s">
        <v>15140</v>
      </c>
      <c r="F19284" t="s">
        <v>7679</v>
      </c>
      <c r="G19284" t="s">
        <v>23</v>
      </c>
      <c r="H19284" t="s">
        <v>15355</v>
      </c>
      <c r="I19284" t="s">
        <v>26</v>
      </c>
      <c r="M19284">
        <v>5269</v>
      </c>
      <c r="N19284">
        <v>264</v>
      </c>
      <c r="O19284">
        <v>269</v>
      </c>
    </row>
    <row r="19285" spans="1:15" x14ac:dyDescent="0.3">
      <c r="A19285" t="s">
        <v>14</v>
      </c>
      <c r="B19285">
        <v>1</v>
      </c>
      <c r="C19285">
        <v>1</v>
      </c>
      <c r="D19285">
        <v>1</v>
      </c>
      <c r="E19285" t="s">
        <v>15140</v>
      </c>
      <c r="F19285" t="s">
        <v>7679</v>
      </c>
      <c r="G19285" t="s">
        <v>14</v>
      </c>
      <c r="H19285" t="s">
        <v>15355</v>
      </c>
      <c r="I19285" t="s">
        <v>19</v>
      </c>
      <c r="M19285">
        <v>5269</v>
      </c>
      <c r="N19285">
        <v>264</v>
      </c>
      <c r="O19285">
        <v>269</v>
      </c>
    </row>
    <row r="19286" spans="1:15" x14ac:dyDescent="0.3">
      <c r="E19286" t="s">
        <v>15140</v>
      </c>
      <c r="F19286" t="s">
        <v>241</v>
      </c>
      <c r="G19286" t="s">
        <v>23</v>
      </c>
      <c r="H19286" t="s">
        <v>15363</v>
      </c>
      <c r="I19286" t="s">
        <v>52</v>
      </c>
      <c r="J19286" t="s">
        <v>117</v>
      </c>
      <c r="M19286">
        <v>5269</v>
      </c>
      <c r="N19286">
        <v>305</v>
      </c>
      <c r="O19286">
        <v>311</v>
      </c>
    </row>
    <row r="19287" spans="1:15" x14ac:dyDescent="0.3">
      <c r="A19287" t="s">
        <v>14</v>
      </c>
      <c r="B19287">
        <v>1</v>
      </c>
      <c r="C19287">
        <v>1</v>
      </c>
      <c r="D19287">
        <v>1</v>
      </c>
      <c r="E19287" t="s">
        <v>15140</v>
      </c>
      <c r="F19287" t="s">
        <v>7773</v>
      </c>
      <c r="G19287" t="s">
        <v>14</v>
      </c>
      <c r="H19287" t="s">
        <v>15359</v>
      </c>
      <c r="I19287" t="s">
        <v>19</v>
      </c>
      <c r="M19287">
        <v>5269</v>
      </c>
      <c r="N19287">
        <v>343</v>
      </c>
      <c r="O19287">
        <v>347</v>
      </c>
    </row>
    <row r="19288" spans="1:15" x14ac:dyDescent="0.3">
      <c r="E19288" t="s">
        <v>15140</v>
      </c>
      <c r="F19288" t="s">
        <v>15360</v>
      </c>
      <c r="G19288" t="s">
        <v>17</v>
      </c>
      <c r="H19288" t="s">
        <v>15361</v>
      </c>
      <c r="I19288" t="s">
        <v>26</v>
      </c>
      <c r="M19288">
        <v>5269</v>
      </c>
      <c r="N19288">
        <v>343</v>
      </c>
      <c r="O19288">
        <v>359</v>
      </c>
    </row>
    <row r="19289" spans="1:15" x14ac:dyDescent="0.3">
      <c r="E19289" t="s">
        <v>15140</v>
      </c>
      <c r="F19289" t="s">
        <v>430</v>
      </c>
      <c r="G19289" t="s">
        <v>14</v>
      </c>
      <c r="H19289" t="s">
        <v>15356</v>
      </c>
      <c r="I19289" t="s">
        <v>19</v>
      </c>
      <c r="M19289">
        <v>5269</v>
      </c>
      <c r="N19289">
        <v>377</v>
      </c>
      <c r="O19289">
        <v>390</v>
      </c>
    </row>
    <row r="19290" spans="1:15" x14ac:dyDescent="0.3">
      <c r="A19290" t="s">
        <v>14</v>
      </c>
      <c r="B19290">
        <v>1</v>
      </c>
      <c r="C19290">
        <v>1</v>
      </c>
      <c r="D19290">
        <v>1</v>
      </c>
      <c r="E19290" t="s">
        <v>15140</v>
      </c>
      <c r="F19290" t="s">
        <v>6246</v>
      </c>
      <c r="G19290" t="s">
        <v>14</v>
      </c>
      <c r="H19290" t="s">
        <v>15365</v>
      </c>
      <c r="I19290" t="s">
        <v>31</v>
      </c>
      <c r="J19290" t="s">
        <v>32</v>
      </c>
      <c r="M19290">
        <v>5270</v>
      </c>
      <c r="N19290">
        <v>42</v>
      </c>
      <c r="O19290">
        <v>48</v>
      </c>
    </row>
    <row r="19291" spans="1:15" x14ac:dyDescent="0.3">
      <c r="E19291" t="s">
        <v>15140</v>
      </c>
      <c r="F19291" t="s">
        <v>6246</v>
      </c>
      <c r="G19291" t="s">
        <v>51</v>
      </c>
      <c r="H19291" t="s">
        <v>15365</v>
      </c>
      <c r="I19291" t="s">
        <v>26</v>
      </c>
      <c r="M19291">
        <v>5270</v>
      </c>
      <c r="N19291">
        <v>42</v>
      </c>
      <c r="O19291">
        <v>48</v>
      </c>
    </row>
    <row r="19292" spans="1:15" x14ac:dyDescent="0.3">
      <c r="A19292" t="s">
        <v>14</v>
      </c>
      <c r="B19292">
        <v>1</v>
      </c>
      <c r="C19292">
        <v>1</v>
      </c>
      <c r="D19292">
        <v>1</v>
      </c>
      <c r="E19292" t="s">
        <v>15140</v>
      </c>
      <c r="F19292" t="s">
        <v>7614</v>
      </c>
      <c r="G19292" t="s">
        <v>14</v>
      </c>
      <c r="H19292" t="s">
        <v>15364</v>
      </c>
      <c r="I19292" t="s">
        <v>35</v>
      </c>
      <c r="J19292" t="s">
        <v>32</v>
      </c>
      <c r="M19292">
        <v>5270</v>
      </c>
      <c r="N19292">
        <v>79</v>
      </c>
      <c r="O19292">
        <v>84</v>
      </c>
    </row>
    <row r="19293" spans="1:15" x14ac:dyDescent="0.3">
      <c r="A19293" t="s">
        <v>14</v>
      </c>
      <c r="B19293">
        <v>1</v>
      </c>
      <c r="C19293">
        <v>1</v>
      </c>
      <c r="D19293">
        <v>1</v>
      </c>
      <c r="E19293" t="s">
        <v>15140</v>
      </c>
      <c r="F19293" t="s">
        <v>6246</v>
      </c>
      <c r="G19293" t="s">
        <v>14</v>
      </c>
      <c r="H19293" t="s">
        <v>15366</v>
      </c>
      <c r="I19293" t="s">
        <v>31</v>
      </c>
      <c r="J19293" t="s">
        <v>32</v>
      </c>
      <c r="M19293">
        <v>5270</v>
      </c>
      <c r="N19293">
        <v>174</v>
      </c>
      <c r="O19293">
        <v>180</v>
      </c>
    </row>
    <row r="19294" spans="1:15" x14ac:dyDescent="0.3">
      <c r="E19294" t="s">
        <v>15140</v>
      </c>
      <c r="F19294" t="s">
        <v>6246</v>
      </c>
      <c r="G19294" t="s">
        <v>51</v>
      </c>
      <c r="H19294" t="s">
        <v>15366</v>
      </c>
      <c r="I19294" t="s">
        <v>26</v>
      </c>
      <c r="M19294">
        <v>5270</v>
      </c>
      <c r="N19294">
        <v>174</v>
      </c>
      <c r="O19294">
        <v>180</v>
      </c>
    </row>
    <row r="19295" spans="1:15" x14ac:dyDescent="0.3">
      <c r="A19295" t="s">
        <v>14</v>
      </c>
      <c r="B19295">
        <v>1</v>
      </c>
      <c r="C19295">
        <v>1</v>
      </c>
      <c r="D19295">
        <v>1</v>
      </c>
      <c r="E19295" t="s">
        <v>15140</v>
      </c>
      <c r="F19295" t="s">
        <v>7614</v>
      </c>
      <c r="G19295" t="s">
        <v>14</v>
      </c>
      <c r="H19295" t="s">
        <v>15368</v>
      </c>
      <c r="I19295" t="s">
        <v>35</v>
      </c>
      <c r="J19295" t="s">
        <v>32</v>
      </c>
      <c r="M19295">
        <v>5270</v>
      </c>
      <c r="N19295">
        <v>202</v>
      </c>
      <c r="O19295">
        <v>207</v>
      </c>
    </row>
    <row r="19296" spans="1:15" x14ac:dyDescent="0.3">
      <c r="E19296" t="s">
        <v>15140</v>
      </c>
      <c r="F19296" t="s">
        <v>430</v>
      </c>
      <c r="G19296" t="s">
        <v>17</v>
      </c>
      <c r="H19296" t="s">
        <v>15367</v>
      </c>
      <c r="I19296" t="s">
        <v>19</v>
      </c>
      <c r="M19296">
        <v>5270</v>
      </c>
      <c r="N19296">
        <v>347</v>
      </c>
      <c r="O19296">
        <v>360</v>
      </c>
    </row>
    <row r="19297" spans="1:15" x14ac:dyDescent="0.3">
      <c r="E19297" t="s">
        <v>15140</v>
      </c>
      <c r="F19297" t="s">
        <v>430</v>
      </c>
      <c r="G19297" t="s">
        <v>23</v>
      </c>
      <c r="H19297" t="s">
        <v>15367</v>
      </c>
      <c r="I19297" t="s">
        <v>26</v>
      </c>
      <c r="M19297">
        <v>5270</v>
      </c>
      <c r="N19297">
        <v>347</v>
      </c>
      <c r="O19297">
        <v>360</v>
      </c>
    </row>
    <row r="19298" spans="1:15" x14ac:dyDescent="0.3">
      <c r="E19298" t="s">
        <v>15140</v>
      </c>
      <c r="F19298" t="s">
        <v>15370</v>
      </c>
      <c r="G19298" t="s">
        <v>14</v>
      </c>
      <c r="H19298" t="s">
        <v>15371</v>
      </c>
      <c r="I19298" t="s">
        <v>26</v>
      </c>
      <c r="M19298">
        <v>5272</v>
      </c>
      <c r="N19298">
        <v>0</v>
      </c>
      <c r="O19298">
        <v>13</v>
      </c>
    </row>
    <row r="19299" spans="1:15" x14ac:dyDescent="0.3">
      <c r="E19299" t="s">
        <v>15140</v>
      </c>
      <c r="F19299" t="s">
        <v>6246</v>
      </c>
      <c r="G19299" t="s">
        <v>14</v>
      </c>
      <c r="H19299" t="s">
        <v>15371</v>
      </c>
      <c r="I19299" t="s">
        <v>41</v>
      </c>
      <c r="J19299" t="s">
        <v>32</v>
      </c>
      <c r="M19299">
        <v>5272</v>
      </c>
      <c r="N19299">
        <v>7</v>
      </c>
      <c r="O19299">
        <v>13</v>
      </c>
    </row>
    <row r="19300" spans="1:15" x14ac:dyDescent="0.3">
      <c r="A19300" t="s">
        <v>14</v>
      </c>
      <c r="B19300">
        <v>1</v>
      </c>
      <c r="C19300">
        <v>1</v>
      </c>
      <c r="D19300">
        <v>1</v>
      </c>
      <c r="E19300" t="s">
        <v>15140</v>
      </c>
      <c r="F19300" t="s">
        <v>7614</v>
      </c>
      <c r="G19300" t="s">
        <v>14</v>
      </c>
      <c r="H19300" t="s">
        <v>15373</v>
      </c>
      <c r="I19300" t="s">
        <v>35</v>
      </c>
      <c r="J19300" t="s">
        <v>32</v>
      </c>
      <c r="M19300">
        <v>5272</v>
      </c>
      <c r="N19300">
        <v>102</v>
      </c>
      <c r="O19300">
        <v>107</v>
      </c>
    </row>
    <row r="19301" spans="1:15" x14ac:dyDescent="0.3">
      <c r="A19301" t="s">
        <v>14</v>
      </c>
      <c r="B19301">
        <v>1</v>
      </c>
      <c r="C19301">
        <v>1</v>
      </c>
      <c r="D19301">
        <v>1</v>
      </c>
      <c r="E19301" t="s">
        <v>15140</v>
      </c>
      <c r="F19301" t="s">
        <v>7614</v>
      </c>
      <c r="G19301" t="s">
        <v>14</v>
      </c>
      <c r="H19301" t="s">
        <v>15372</v>
      </c>
      <c r="I19301" t="s">
        <v>35</v>
      </c>
      <c r="J19301" t="s">
        <v>32</v>
      </c>
      <c r="M19301">
        <v>5272</v>
      </c>
      <c r="N19301">
        <v>151</v>
      </c>
      <c r="O19301">
        <v>156</v>
      </c>
    </row>
    <row r="19302" spans="1:15" x14ac:dyDescent="0.3">
      <c r="E19302" t="s">
        <v>15140</v>
      </c>
      <c r="F19302" t="s">
        <v>430</v>
      </c>
      <c r="G19302" t="s">
        <v>14</v>
      </c>
      <c r="H19302" t="s">
        <v>15369</v>
      </c>
      <c r="I19302" t="s">
        <v>19</v>
      </c>
      <c r="M19302">
        <v>5272</v>
      </c>
      <c r="N19302">
        <v>321</v>
      </c>
      <c r="O19302">
        <v>334</v>
      </c>
    </row>
    <row r="19303" spans="1:15" x14ac:dyDescent="0.3">
      <c r="A19303" t="s">
        <v>14</v>
      </c>
      <c r="B19303">
        <v>1</v>
      </c>
      <c r="C19303">
        <v>1</v>
      </c>
      <c r="D19303">
        <v>1</v>
      </c>
      <c r="E19303" t="s">
        <v>15140</v>
      </c>
      <c r="F19303" t="s">
        <v>6246</v>
      </c>
      <c r="G19303" t="s">
        <v>14</v>
      </c>
      <c r="H19303" t="s">
        <v>15375</v>
      </c>
      <c r="I19303" t="s">
        <v>31</v>
      </c>
      <c r="J19303" t="s">
        <v>32</v>
      </c>
      <c r="M19303">
        <v>5273</v>
      </c>
      <c r="N19303">
        <v>7</v>
      </c>
      <c r="O19303">
        <v>13</v>
      </c>
    </row>
    <row r="19304" spans="1:15" x14ac:dyDescent="0.3">
      <c r="A19304" t="s">
        <v>14</v>
      </c>
      <c r="B19304">
        <v>1</v>
      </c>
      <c r="C19304">
        <v>1</v>
      </c>
      <c r="D19304">
        <v>1</v>
      </c>
      <c r="E19304" t="s">
        <v>15140</v>
      </c>
      <c r="F19304" t="s">
        <v>7614</v>
      </c>
      <c r="G19304" t="s">
        <v>14</v>
      </c>
      <c r="H19304" t="s">
        <v>15378</v>
      </c>
      <c r="I19304" t="s">
        <v>35</v>
      </c>
      <c r="J19304" t="s">
        <v>32</v>
      </c>
      <c r="M19304">
        <v>5273</v>
      </c>
      <c r="N19304">
        <v>20</v>
      </c>
      <c r="O19304">
        <v>25</v>
      </c>
    </row>
    <row r="19305" spans="1:15" x14ac:dyDescent="0.3">
      <c r="A19305" t="s">
        <v>14</v>
      </c>
      <c r="B19305">
        <v>1</v>
      </c>
      <c r="C19305">
        <v>1</v>
      </c>
      <c r="D19305">
        <v>1</v>
      </c>
      <c r="E19305" t="s">
        <v>15140</v>
      </c>
      <c r="F19305" t="s">
        <v>7614</v>
      </c>
      <c r="G19305" t="s">
        <v>14</v>
      </c>
      <c r="H19305" t="s">
        <v>15381</v>
      </c>
      <c r="I19305" t="s">
        <v>35</v>
      </c>
      <c r="J19305" t="s">
        <v>32</v>
      </c>
      <c r="M19305">
        <v>5273</v>
      </c>
      <c r="N19305">
        <v>111</v>
      </c>
      <c r="O19305">
        <v>116</v>
      </c>
    </row>
    <row r="19306" spans="1:15" x14ac:dyDescent="0.3">
      <c r="A19306" t="s">
        <v>14</v>
      </c>
      <c r="B19306">
        <v>1</v>
      </c>
      <c r="C19306">
        <v>1</v>
      </c>
      <c r="D19306">
        <v>1</v>
      </c>
      <c r="E19306" t="s">
        <v>15140</v>
      </c>
      <c r="F19306" t="s">
        <v>6246</v>
      </c>
      <c r="G19306" t="s">
        <v>14</v>
      </c>
      <c r="H19306" t="s">
        <v>15376</v>
      </c>
      <c r="I19306" t="s">
        <v>35</v>
      </c>
      <c r="J19306" t="s">
        <v>32</v>
      </c>
      <c r="M19306">
        <v>5273</v>
      </c>
      <c r="N19306">
        <v>132</v>
      </c>
      <c r="O19306">
        <v>138</v>
      </c>
    </row>
    <row r="19307" spans="1:15" x14ac:dyDescent="0.3">
      <c r="E19307" t="s">
        <v>15140</v>
      </c>
      <c r="F19307" t="s">
        <v>3038</v>
      </c>
      <c r="G19307" t="s">
        <v>23</v>
      </c>
      <c r="H19307" t="s">
        <v>15382</v>
      </c>
      <c r="I19307" t="s">
        <v>52</v>
      </c>
      <c r="J19307" t="s">
        <v>117</v>
      </c>
      <c r="M19307">
        <v>5273</v>
      </c>
      <c r="N19307">
        <v>162</v>
      </c>
      <c r="O19307">
        <v>169</v>
      </c>
    </row>
    <row r="19308" spans="1:15" x14ac:dyDescent="0.3">
      <c r="A19308" t="s">
        <v>14</v>
      </c>
      <c r="B19308">
        <v>0</v>
      </c>
      <c r="C19308">
        <v>1</v>
      </c>
      <c r="D19308" t="s">
        <v>14</v>
      </c>
      <c r="E19308" t="s">
        <v>15140</v>
      </c>
      <c r="F19308" t="s">
        <v>6246</v>
      </c>
      <c r="G19308" t="s">
        <v>51</v>
      </c>
      <c r="H19308" t="s">
        <v>15374</v>
      </c>
      <c r="I19308" t="s">
        <v>26</v>
      </c>
      <c r="M19308">
        <v>5273</v>
      </c>
      <c r="N19308">
        <v>207</v>
      </c>
      <c r="O19308">
        <v>213</v>
      </c>
    </row>
    <row r="19309" spans="1:15" x14ac:dyDescent="0.3">
      <c r="A19309" t="s">
        <v>14</v>
      </c>
      <c r="B19309">
        <v>1</v>
      </c>
      <c r="C19309">
        <v>1</v>
      </c>
      <c r="D19309">
        <v>1</v>
      </c>
      <c r="E19309" t="s">
        <v>15140</v>
      </c>
      <c r="F19309" t="s">
        <v>6246</v>
      </c>
      <c r="G19309" t="s">
        <v>14</v>
      </c>
      <c r="H19309" t="s">
        <v>15374</v>
      </c>
      <c r="I19309" t="s">
        <v>31</v>
      </c>
      <c r="J19309" t="s">
        <v>32</v>
      </c>
      <c r="M19309">
        <v>5273</v>
      </c>
      <c r="N19309">
        <v>207</v>
      </c>
      <c r="O19309">
        <v>213</v>
      </c>
    </row>
    <row r="19310" spans="1:15" x14ac:dyDescent="0.3">
      <c r="A19310" t="s">
        <v>14</v>
      </c>
      <c r="B19310">
        <v>1</v>
      </c>
      <c r="C19310">
        <v>1</v>
      </c>
      <c r="D19310">
        <v>1</v>
      </c>
      <c r="E19310" t="s">
        <v>15140</v>
      </c>
      <c r="F19310" t="s">
        <v>7614</v>
      </c>
      <c r="G19310" t="s">
        <v>14</v>
      </c>
      <c r="H19310" t="s">
        <v>15380</v>
      </c>
      <c r="I19310" t="s">
        <v>35</v>
      </c>
      <c r="J19310" t="s">
        <v>32</v>
      </c>
      <c r="M19310">
        <v>5273</v>
      </c>
      <c r="N19310">
        <v>244</v>
      </c>
      <c r="O19310">
        <v>249</v>
      </c>
    </row>
    <row r="19311" spans="1:15" x14ac:dyDescent="0.3">
      <c r="A19311" t="s">
        <v>14</v>
      </c>
      <c r="B19311">
        <v>1</v>
      </c>
      <c r="C19311">
        <v>1</v>
      </c>
      <c r="D19311">
        <v>1</v>
      </c>
      <c r="E19311" t="s">
        <v>15140</v>
      </c>
      <c r="F19311" t="s">
        <v>7614</v>
      </c>
      <c r="G19311" t="s">
        <v>14</v>
      </c>
      <c r="H19311" t="s">
        <v>15379</v>
      </c>
      <c r="I19311" t="s">
        <v>35</v>
      </c>
      <c r="J19311" t="s">
        <v>32</v>
      </c>
      <c r="M19311">
        <v>5273</v>
      </c>
      <c r="N19311">
        <v>321</v>
      </c>
      <c r="O19311">
        <v>326</v>
      </c>
    </row>
    <row r="19312" spans="1:15" x14ac:dyDescent="0.3">
      <c r="E19312" t="s">
        <v>15140</v>
      </c>
      <c r="F19312" t="s">
        <v>430</v>
      </c>
      <c r="G19312" t="s">
        <v>23</v>
      </c>
      <c r="H19312" t="s">
        <v>15377</v>
      </c>
      <c r="I19312" t="s">
        <v>26</v>
      </c>
      <c r="M19312">
        <v>5273</v>
      </c>
      <c r="N19312">
        <v>367</v>
      </c>
      <c r="O19312">
        <v>380</v>
      </c>
    </row>
    <row r="19313" spans="1:15" x14ac:dyDescent="0.3">
      <c r="A19313" t="s">
        <v>237</v>
      </c>
      <c r="B19313">
        <v>0</v>
      </c>
      <c r="C19313">
        <v>0</v>
      </c>
      <c r="D19313">
        <v>0</v>
      </c>
      <c r="E19313" t="s">
        <v>15140</v>
      </c>
      <c r="F19313" t="s">
        <v>430</v>
      </c>
      <c r="G19313" t="s">
        <v>17</v>
      </c>
      <c r="H19313" t="s">
        <v>15377</v>
      </c>
      <c r="I19313" t="s">
        <v>19</v>
      </c>
      <c r="M19313">
        <v>5273</v>
      </c>
      <c r="N19313">
        <v>367</v>
      </c>
      <c r="O19313">
        <v>380</v>
      </c>
    </row>
    <row r="19314" spans="1:15" x14ac:dyDescent="0.3">
      <c r="E19314" t="s">
        <v>15383</v>
      </c>
      <c r="F19314" t="s">
        <v>15386</v>
      </c>
      <c r="G19314" t="s">
        <v>23</v>
      </c>
      <c r="H19314" t="s">
        <v>15387</v>
      </c>
      <c r="I19314" t="s">
        <v>26</v>
      </c>
      <c r="M19314">
        <v>5274</v>
      </c>
      <c r="N19314">
        <v>11</v>
      </c>
      <c r="O19314">
        <v>14</v>
      </c>
    </row>
    <row r="19315" spans="1:15" x14ac:dyDescent="0.3">
      <c r="A19315" t="s">
        <v>14</v>
      </c>
      <c r="B19315">
        <v>0</v>
      </c>
      <c r="C19315">
        <v>1</v>
      </c>
      <c r="D19315" t="s">
        <v>14</v>
      </c>
      <c r="E19315" t="s">
        <v>15383</v>
      </c>
      <c r="F19315" t="s">
        <v>15386</v>
      </c>
      <c r="G19315" t="s">
        <v>51</v>
      </c>
      <c r="H19315" t="s">
        <v>15387</v>
      </c>
      <c r="I19315" t="s">
        <v>52</v>
      </c>
      <c r="J19315" t="s">
        <v>195</v>
      </c>
      <c r="M19315">
        <v>5274</v>
      </c>
      <c r="N19315">
        <v>11</v>
      </c>
      <c r="O19315">
        <v>14</v>
      </c>
    </row>
    <row r="19316" spans="1:15" x14ac:dyDescent="0.3">
      <c r="E19316" t="s">
        <v>15383</v>
      </c>
      <c r="F19316" t="s">
        <v>15386</v>
      </c>
      <c r="G19316" t="s">
        <v>17</v>
      </c>
      <c r="H19316" t="s">
        <v>15387</v>
      </c>
      <c r="I19316" t="s">
        <v>19</v>
      </c>
      <c r="M19316">
        <v>5274</v>
      </c>
      <c r="N19316">
        <v>11</v>
      </c>
      <c r="O19316">
        <v>14</v>
      </c>
    </row>
    <row r="19317" spans="1:15" x14ac:dyDescent="0.3">
      <c r="A19317" t="s">
        <v>14</v>
      </c>
      <c r="B19317">
        <v>1</v>
      </c>
      <c r="C19317">
        <v>1</v>
      </c>
      <c r="D19317">
        <v>1</v>
      </c>
      <c r="E19317" t="s">
        <v>15383</v>
      </c>
      <c r="F19317" t="s">
        <v>15389</v>
      </c>
      <c r="G19317" t="s">
        <v>14</v>
      </c>
      <c r="H19317" t="s">
        <v>15390</v>
      </c>
      <c r="I19317" t="s">
        <v>22</v>
      </c>
      <c r="M19317">
        <v>5274</v>
      </c>
      <c r="N19317">
        <v>71</v>
      </c>
      <c r="O19317">
        <v>85</v>
      </c>
    </row>
    <row r="19318" spans="1:15" x14ac:dyDescent="0.3">
      <c r="A19318" t="s">
        <v>14</v>
      </c>
      <c r="B19318">
        <v>1</v>
      </c>
      <c r="C19318">
        <v>1</v>
      </c>
      <c r="D19318">
        <v>1</v>
      </c>
      <c r="E19318" t="s">
        <v>15383</v>
      </c>
      <c r="F19318" t="s">
        <v>15384</v>
      </c>
      <c r="G19318" t="s">
        <v>14</v>
      </c>
      <c r="H19318" t="s">
        <v>15385</v>
      </c>
      <c r="I19318" t="s">
        <v>69</v>
      </c>
      <c r="J19318" t="s">
        <v>42</v>
      </c>
      <c r="K19318" t="s">
        <v>43</v>
      </c>
      <c r="M19318">
        <v>5274</v>
      </c>
      <c r="N19318">
        <v>77</v>
      </c>
      <c r="O19318">
        <v>85</v>
      </c>
    </row>
    <row r="19319" spans="1:15" x14ac:dyDescent="0.3">
      <c r="E19319" t="s">
        <v>15383</v>
      </c>
      <c r="F19319" t="s">
        <v>15391</v>
      </c>
      <c r="G19319" t="s">
        <v>14</v>
      </c>
      <c r="H19319" t="s">
        <v>15392</v>
      </c>
      <c r="I19319" t="s">
        <v>19</v>
      </c>
      <c r="M19319">
        <v>5274</v>
      </c>
      <c r="N19319">
        <v>103</v>
      </c>
      <c r="O19319">
        <v>114</v>
      </c>
    </row>
    <row r="19320" spans="1:15" x14ac:dyDescent="0.3">
      <c r="E19320" t="s">
        <v>15383</v>
      </c>
      <c r="F19320" t="s">
        <v>6215</v>
      </c>
      <c r="G19320" t="s">
        <v>17</v>
      </c>
      <c r="H19320" t="s">
        <v>15388</v>
      </c>
      <c r="I19320" t="s">
        <v>26</v>
      </c>
      <c r="M19320">
        <v>5274</v>
      </c>
      <c r="N19320">
        <v>108</v>
      </c>
      <c r="O19320">
        <v>114</v>
      </c>
    </row>
    <row r="19321" spans="1:15" x14ac:dyDescent="0.3">
      <c r="A19321" t="s">
        <v>14</v>
      </c>
      <c r="B19321">
        <v>1</v>
      </c>
      <c r="C19321">
        <v>1</v>
      </c>
      <c r="D19321">
        <v>1</v>
      </c>
      <c r="E19321" t="s">
        <v>15383</v>
      </c>
      <c r="F19321" t="s">
        <v>6215</v>
      </c>
      <c r="G19321" t="s">
        <v>14</v>
      </c>
      <c r="H19321" t="s">
        <v>15388</v>
      </c>
      <c r="I19321" t="s">
        <v>69</v>
      </c>
      <c r="J19321" t="s">
        <v>42</v>
      </c>
      <c r="K19321" t="s">
        <v>43</v>
      </c>
      <c r="M19321">
        <v>5274</v>
      </c>
      <c r="N19321">
        <v>108</v>
      </c>
      <c r="O19321">
        <v>114</v>
      </c>
    </row>
    <row r="19322" spans="1:15" x14ac:dyDescent="0.3">
      <c r="A19322" t="s">
        <v>237</v>
      </c>
      <c r="B19322">
        <v>0</v>
      </c>
      <c r="E19322" t="s">
        <v>15383</v>
      </c>
      <c r="F19322" t="s">
        <v>1597</v>
      </c>
      <c r="G19322" t="s">
        <v>17</v>
      </c>
      <c r="H19322" t="s">
        <v>15397</v>
      </c>
      <c r="I19322" t="s">
        <v>22</v>
      </c>
      <c r="M19322">
        <v>5275</v>
      </c>
      <c r="N19322">
        <v>0</v>
      </c>
      <c r="O19322">
        <v>8</v>
      </c>
    </row>
    <row r="19323" spans="1:15" x14ac:dyDescent="0.3">
      <c r="A19323" t="s">
        <v>14</v>
      </c>
      <c r="B19323">
        <v>1</v>
      </c>
      <c r="C19323">
        <v>1</v>
      </c>
      <c r="D19323">
        <v>1</v>
      </c>
      <c r="E19323" t="s">
        <v>15383</v>
      </c>
      <c r="F19323" t="s">
        <v>11664</v>
      </c>
      <c r="G19323" t="s">
        <v>14</v>
      </c>
      <c r="H19323" t="s">
        <v>15399</v>
      </c>
      <c r="I19323" t="s">
        <v>19</v>
      </c>
      <c r="M19323">
        <v>5275</v>
      </c>
      <c r="N19323">
        <v>33</v>
      </c>
      <c r="O19323">
        <v>39</v>
      </c>
    </row>
    <row r="19324" spans="1:15" x14ac:dyDescent="0.3">
      <c r="E19324" t="s">
        <v>15383</v>
      </c>
      <c r="F19324" t="s">
        <v>11664</v>
      </c>
      <c r="G19324" t="s">
        <v>23</v>
      </c>
      <c r="H19324" t="s">
        <v>15399</v>
      </c>
      <c r="I19324" t="s">
        <v>26</v>
      </c>
      <c r="M19324">
        <v>5275</v>
      </c>
      <c r="N19324">
        <v>33</v>
      </c>
      <c r="O19324">
        <v>39</v>
      </c>
    </row>
    <row r="19325" spans="1:15" x14ac:dyDescent="0.3">
      <c r="E19325" t="s">
        <v>15383</v>
      </c>
      <c r="F19325" t="s">
        <v>15393</v>
      </c>
      <c r="G19325" t="s">
        <v>17</v>
      </c>
      <c r="H19325" t="s">
        <v>15394</v>
      </c>
      <c r="I19325" t="s">
        <v>26</v>
      </c>
      <c r="M19325">
        <v>5275</v>
      </c>
      <c r="N19325">
        <v>66</v>
      </c>
      <c r="O19325">
        <v>82</v>
      </c>
    </row>
    <row r="19326" spans="1:15" x14ac:dyDescent="0.3">
      <c r="A19326" t="s">
        <v>51</v>
      </c>
      <c r="B19326">
        <v>0</v>
      </c>
      <c r="C19326">
        <v>0</v>
      </c>
      <c r="D19326" t="s">
        <v>51</v>
      </c>
      <c r="E19326" t="s">
        <v>15383</v>
      </c>
      <c r="F19326" t="s">
        <v>15395</v>
      </c>
      <c r="G19326" t="s">
        <v>23</v>
      </c>
      <c r="H19326" t="s">
        <v>15396</v>
      </c>
      <c r="I19326" t="s">
        <v>26</v>
      </c>
      <c r="M19326">
        <v>5275</v>
      </c>
      <c r="N19326">
        <v>124</v>
      </c>
      <c r="O19326">
        <v>130</v>
      </c>
    </row>
    <row r="19327" spans="1:15" x14ac:dyDescent="0.3">
      <c r="E19327" t="s">
        <v>15383</v>
      </c>
      <c r="F19327" t="s">
        <v>15395</v>
      </c>
      <c r="G19327" t="s">
        <v>17</v>
      </c>
      <c r="H19327" t="s">
        <v>15396</v>
      </c>
      <c r="I19327" t="s">
        <v>19</v>
      </c>
      <c r="M19327">
        <v>5275</v>
      </c>
      <c r="N19327">
        <v>124</v>
      </c>
      <c r="O19327">
        <v>130</v>
      </c>
    </row>
    <row r="19328" spans="1:15" x14ac:dyDescent="0.3">
      <c r="E19328" t="s">
        <v>15383</v>
      </c>
      <c r="F19328" t="s">
        <v>10845</v>
      </c>
      <c r="G19328" t="s">
        <v>51</v>
      </c>
      <c r="H19328" t="s">
        <v>15398</v>
      </c>
      <c r="I19328" t="s">
        <v>52</v>
      </c>
      <c r="J19328" t="s">
        <v>60</v>
      </c>
      <c r="M19328">
        <v>5275</v>
      </c>
      <c r="N19328">
        <v>131</v>
      </c>
      <c r="O19328">
        <v>135</v>
      </c>
    </row>
    <row r="19329" spans="1:15" x14ac:dyDescent="0.3">
      <c r="E19329" t="s">
        <v>15176</v>
      </c>
      <c r="F19329" t="s">
        <v>15405</v>
      </c>
      <c r="G19329" t="s">
        <v>14</v>
      </c>
      <c r="H19329" t="s">
        <v>15406</v>
      </c>
      <c r="I19329" t="s">
        <v>22</v>
      </c>
      <c r="M19329">
        <v>5276</v>
      </c>
      <c r="N19329">
        <v>0</v>
      </c>
      <c r="O19329">
        <v>7</v>
      </c>
    </row>
    <row r="19330" spans="1:15" x14ac:dyDescent="0.3">
      <c r="E19330" t="s">
        <v>15176</v>
      </c>
      <c r="F19330" t="s">
        <v>15403</v>
      </c>
      <c r="G19330" t="s">
        <v>23</v>
      </c>
      <c r="H19330" t="s">
        <v>15404</v>
      </c>
      <c r="I19330" t="s">
        <v>26</v>
      </c>
      <c r="M19330">
        <v>5276</v>
      </c>
      <c r="N19330">
        <v>35</v>
      </c>
      <c r="O19330">
        <v>37</v>
      </c>
    </row>
    <row r="19331" spans="1:15" x14ac:dyDescent="0.3">
      <c r="E19331" t="s">
        <v>15176</v>
      </c>
      <c r="F19331" t="s">
        <v>15403</v>
      </c>
      <c r="G19331" t="s">
        <v>51</v>
      </c>
      <c r="H19331" t="s">
        <v>15404</v>
      </c>
      <c r="I19331" t="s">
        <v>19</v>
      </c>
      <c r="M19331">
        <v>5276</v>
      </c>
      <c r="N19331">
        <v>35</v>
      </c>
      <c r="O19331">
        <v>37</v>
      </c>
    </row>
    <row r="19332" spans="1:15" x14ac:dyDescent="0.3">
      <c r="E19332" t="s">
        <v>15176</v>
      </c>
      <c r="F19332" t="s">
        <v>15401</v>
      </c>
      <c r="G19332" t="s">
        <v>51</v>
      </c>
      <c r="H19332" t="s">
        <v>15402</v>
      </c>
      <c r="I19332" t="s">
        <v>52</v>
      </c>
      <c r="J19332" t="s">
        <v>191</v>
      </c>
      <c r="M19332">
        <v>5276</v>
      </c>
      <c r="N19332">
        <v>39</v>
      </c>
      <c r="O19332">
        <v>45</v>
      </c>
    </row>
    <row r="19333" spans="1:15" x14ac:dyDescent="0.3">
      <c r="A19333" t="s">
        <v>14</v>
      </c>
      <c r="B19333">
        <v>1</v>
      </c>
      <c r="C19333">
        <v>1</v>
      </c>
      <c r="D19333">
        <v>1</v>
      </c>
      <c r="E19333" t="s">
        <v>15176</v>
      </c>
      <c r="F19333" t="s">
        <v>15401</v>
      </c>
      <c r="G19333" t="s">
        <v>14</v>
      </c>
      <c r="H19333" t="s">
        <v>15402</v>
      </c>
      <c r="I19333" t="s">
        <v>50</v>
      </c>
      <c r="M19333">
        <v>5276</v>
      </c>
      <c r="N19333">
        <v>39</v>
      </c>
      <c r="O19333">
        <v>45</v>
      </c>
    </row>
    <row r="19334" spans="1:15" x14ac:dyDescent="0.3">
      <c r="A19334" t="s">
        <v>14</v>
      </c>
      <c r="B19334">
        <v>1</v>
      </c>
      <c r="C19334">
        <v>1</v>
      </c>
      <c r="D19334">
        <v>1</v>
      </c>
      <c r="E19334" t="s">
        <v>15176</v>
      </c>
      <c r="F19334" t="s">
        <v>15407</v>
      </c>
      <c r="G19334" t="s">
        <v>14</v>
      </c>
      <c r="H19334" t="s">
        <v>15408</v>
      </c>
      <c r="I19334" t="s">
        <v>22</v>
      </c>
      <c r="M19334">
        <v>5276</v>
      </c>
      <c r="N19334">
        <v>49</v>
      </c>
      <c r="O19334">
        <v>57</v>
      </c>
    </row>
    <row r="19335" spans="1:15" x14ac:dyDescent="0.3">
      <c r="E19335" t="s">
        <v>15176</v>
      </c>
      <c r="F19335" t="s">
        <v>6957</v>
      </c>
      <c r="G19335" t="s">
        <v>23</v>
      </c>
      <c r="H19335" t="s">
        <v>15400</v>
      </c>
      <c r="I19335" t="s">
        <v>52</v>
      </c>
      <c r="J19335" t="s">
        <v>117</v>
      </c>
      <c r="M19335">
        <v>5276</v>
      </c>
      <c r="N19335">
        <v>86</v>
      </c>
      <c r="O19335">
        <v>95</v>
      </c>
    </row>
    <row r="19336" spans="1:15" x14ac:dyDescent="0.3">
      <c r="E19336" t="s">
        <v>15176</v>
      </c>
      <c r="F19336" t="s">
        <v>15412</v>
      </c>
      <c r="G19336" t="s">
        <v>14</v>
      </c>
      <c r="H19336" t="s">
        <v>15413</v>
      </c>
      <c r="I19336" t="s">
        <v>31</v>
      </c>
      <c r="J19336" t="s">
        <v>32</v>
      </c>
      <c r="M19336">
        <v>5277</v>
      </c>
      <c r="N19336">
        <v>4</v>
      </c>
      <c r="O19336">
        <v>8</v>
      </c>
    </row>
    <row r="19337" spans="1:15" x14ac:dyDescent="0.3">
      <c r="E19337" t="s">
        <v>15176</v>
      </c>
      <c r="F19337" t="s">
        <v>15412</v>
      </c>
      <c r="G19337" t="s">
        <v>23</v>
      </c>
      <c r="H19337" t="s">
        <v>15413</v>
      </c>
      <c r="I19337" t="s">
        <v>26</v>
      </c>
      <c r="M19337">
        <v>5277</v>
      </c>
      <c r="N19337">
        <v>4</v>
      </c>
      <c r="O19337">
        <v>8</v>
      </c>
    </row>
    <row r="19338" spans="1:15" x14ac:dyDescent="0.3">
      <c r="E19338" t="s">
        <v>15176</v>
      </c>
      <c r="F19338" t="s">
        <v>15409</v>
      </c>
      <c r="G19338" t="s">
        <v>23</v>
      </c>
      <c r="H19338" t="s">
        <v>15410</v>
      </c>
      <c r="I19338" t="s">
        <v>26</v>
      </c>
      <c r="M19338">
        <v>5277</v>
      </c>
      <c r="N19338">
        <v>22</v>
      </c>
      <c r="O19338">
        <v>33</v>
      </c>
    </row>
    <row r="19339" spans="1:15" x14ac:dyDescent="0.3">
      <c r="A19339" t="s">
        <v>14</v>
      </c>
      <c r="B19339">
        <v>0</v>
      </c>
      <c r="C19339">
        <v>1</v>
      </c>
      <c r="D19339" t="s">
        <v>14</v>
      </c>
      <c r="E19339" t="s">
        <v>15176</v>
      </c>
      <c r="F19339" t="s">
        <v>15409</v>
      </c>
      <c r="G19339" t="s">
        <v>17</v>
      </c>
      <c r="H19339" t="s">
        <v>15410</v>
      </c>
      <c r="I19339" t="s">
        <v>19</v>
      </c>
      <c r="M19339">
        <v>5277</v>
      </c>
      <c r="N19339">
        <v>22</v>
      </c>
      <c r="O19339">
        <v>33</v>
      </c>
    </row>
    <row r="19340" spans="1:15" x14ac:dyDescent="0.3">
      <c r="A19340" t="s">
        <v>237</v>
      </c>
      <c r="B19340">
        <v>0</v>
      </c>
      <c r="E19340" t="s">
        <v>15176</v>
      </c>
      <c r="F19340" t="s">
        <v>7063</v>
      </c>
      <c r="G19340" t="s">
        <v>17</v>
      </c>
      <c r="H19340" t="s">
        <v>15411</v>
      </c>
      <c r="I19340" t="s">
        <v>22</v>
      </c>
      <c r="M19340">
        <v>5277</v>
      </c>
      <c r="N19340">
        <v>55</v>
      </c>
      <c r="O19340">
        <v>64</v>
      </c>
    </row>
    <row r="19341" spans="1:15" x14ac:dyDescent="0.3">
      <c r="E19341" t="s">
        <v>15176</v>
      </c>
      <c r="F19341" t="s">
        <v>144</v>
      </c>
      <c r="G19341" t="s">
        <v>14</v>
      </c>
      <c r="H19341" t="s">
        <v>15414</v>
      </c>
      <c r="I19341" t="s">
        <v>31</v>
      </c>
      <c r="J19341" t="s">
        <v>32</v>
      </c>
      <c r="M19341">
        <v>5277</v>
      </c>
      <c r="N19341">
        <v>129</v>
      </c>
      <c r="O19341">
        <v>133</v>
      </c>
    </row>
    <row r="19342" spans="1:15" x14ac:dyDescent="0.3">
      <c r="A19342" t="s">
        <v>14</v>
      </c>
      <c r="B19342">
        <v>0</v>
      </c>
      <c r="C19342">
        <v>1</v>
      </c>
      <c r="D19342" t="s">
        <v>14</v>
      </c>
      <c r="E19342" t="s">
        <v>15176</v>
      </c>
      <c r="F19342" t="s">
        <v>144</v>
      </c>
      <c r="G19342" t="s">
        <v>23</v>
      </c>
      <c r="H19342" t="s">
        <v>15414</v>
      </c>
      <c r="I19342" t="s">
        <v>26</v>
      </c>
      <c r="M19342">
        <v>5277</v>
      </c>
      <c r="N19342">
        <v>129</v>
      </c>
      <c r="O19342">
        <v>133</v>
      </c>
    </row>
    <row r="19343" spans="1:15" x14ac:dyDescent="0.3">
      <c r="E19343" t="s">
        <v>5270</v>
      </c>
      <c r="F19343" t="s">
        <v>15417</v>
      </c>
      <c r="G19343" t="s">
        <v>51</v>
      </c>
      <c r="H19343" t="s">
        <v>15418</v>
      </c>
      <c r="I19343" t="s">
        <v>26</v>
      </c>
      <c r="M19343">
        <v>5278</v>
      </c>
      <c r="N19343">
        <v>26</v>
      </c>
      <c r="O19343">
        <v>39</v>
      </c>
    </row>
    <row r="19344" spans="1:15" x14ac:dyDescent="0.3">
      <c r="A19344" t="s">
        <v>237</v>
      </c>
      <c r="B19344">
        <v>0</v>
      </c>
      <c r="E19344" t="s">
        <v>5270</v>
      </c>
      <c r="F19344" t="s">
        <v>15417</v>
      </c>
      <c r="G19344" t="s">
        <v>17</v>
      </c>
      <c r="H19344" t="s">
        <v>15418</v>
      </c>
      <c r="I19344" t="s">
        <v>19</v>
      </c>
      <c r="M19344">
        <v>5278</v>
      </c>
      <c r="N19344">
        <v>26</v>
      </c>
      <c r="O19344">
        <v>39</v>
      </c>
    </row>
    <row r="19345" spans="1:15" x14ac:dyDescent="0.3">
      <c r="A19345" t="s">
        <v>14</v>
      </c>
      <c r="B19345">
        <v>1</v>
      </c>
      <c r="C19345">
        <v>1</v>
      </c>
      <c r="D19345">
        <v>1</v>
      </c>
      <c r="E19345" t="s">
        <v>5270</v>
      </c>
      <c r="F19345" t="s">
        <v>5271</v>
      </c>
      <c r="G19345" t="s">
        <v>14</v>
      </c>
      <c r="H19345" t="s">
        <v>15422</v>
      </c>
      <c r="I19345" t="s">
        <v>35</v>
      </c>
      <c r="J19345" t="s">
        <v>32</v>
      </c>
      <c r="M19345">
        <v>5278</v>
      </c>
      <c r="N19345">
        <v>74</v>
      </c>
      <c r="O19345">
        <v>79</v>
      </c>
    </row>
    <row r="19346" spans="1:15" x14ac:dyDescent="0.3">
      <c r="A19346" t="s">
        <v>237</v>
      </c>
      <c r="B19346">
        <v>0</v>
      </c>
      <c r="C19346">
        <v>0</v>
      </c>
      <c r="D19346">
        <v>0</v>
      </c>
      <c r="E19346" t="s">
        <v>5270</v>
      </c>
      <c r="F19346" t="s">
        <v>3300</v>
      </c>
      <c r="G19346" t="s">
        <v>14</v>
      </c>
      <c r="H19346" t="s">
        <v>15421</v>
      </c>
      <c r="I19346" t="s">
        <v>26</v>
      </c>
      <c r="M19346">
        <v>5278</v>
      </c>
      <c r="N19346">
        <v>124</v>
      </c>
      <c r="O19346">
        <v>131</v>
      </c>
    </row>
    <row r="19347" spans="1:15" x14ac:dyDescent="0.3">
      <c r="E19347" t="s">
        <v>5270</v>
      </c>
      <c r="F19347" t="s">
        <v>5298</v>
      </c>
      <c r="G19347" t="s">
        <v>51</v>
      </c>
      <c r="H19347" t="s">
        <v>15415</v>
      </c>
      <c r="I19347" t="s">
        <v>19</v>
      </c>
      <c r="M19347">
        <v>5278</v>
      </c>
      <c r="N19347">
        <v>190</v>
      </c>
      <c r="O19347">
        <v>197</v>
      </c>
    </row>
    <row r="19348" spans="1:15" x14ac:dyDescent="0.3">
      <c r="A19348" t="s">
        <v>237</v>
      </c>
      <c r="B19348">
        <v>0</v>
      </c>
      <c r="E19348" t="s">
        <v>5270</v>
      </c>
      <c r="F19348" t="s">
        <v>5298</v>
      </c>
      <c r="G19348" t="s">
        <v>17</v>
      </c>
      <c r="H19348" t="s">
        <v>15415</v>
      </c>
      <c r="I19348" t="s">
        <v>26</v>
      </c>
      <c r="M19348">
        <v>5278</v>
      </c>
      <c r="N19348">
        <v>190</v>
      </c>
      <c r="O19348">
        <v>197</v>
      </c>
    </row>
    <row r="19349" spans="1:15" x14ac:dyDescent="0.3">
      <c r="A19349" t="s">
        <v>14</v>
      </c>
      <c r="B19349">
        <v>1</v>
      </c>
      <c r="C19349">
        <v>1</v>
      </c>
      <c r="D19349">
        <v>1</v>
      </c>
      <c r="E19349" t="s">
        <v>5270</v>
      </c>
      <c r="F19349" t="s">
        <v>15250</v>
      </c>
      <c r="G19349" t="s">
        <v>14</v>
      </c>
      <c r="H19349" t="s">
        <v>15419</v>
      </c>
      <c r="I19349" t="s">
        <v>22</v>
      </c>
      <c r="M19349">
        <v>5278</v>
      </c>
      <c r="N19349">
        <v>201</v>
      </c>
      <c r="O19349">
        <v>210</v>
      </c>
    </row>
    <row r="19350" spans="1:15" x14ac:dyDescent="0.3">
      <c r="A19350" t="s">
        <v>14</v>
      </c>
      <c r="B19350">
        <v>1</v>
      </c>
      <c r="C19350">
        <v>1</v>
      </c>
      <c r="D19350">
        <v>1</v>
      </c>
      <c r="E19350" t="s">
        <v>5270</v>
      </c>
      <c r="F19350" t="s">
        <v>5271</v>
      </c>
      <c r="G19350" t="s">
        <v>14</v>
      </c>
      <c r="H19350" t="s">
        <v>15423</v>
      </c>
      <c r="I19350" t="s">
        <v>35</v>
      </c>
      <c r="J19350" t="s">
        <v>32</v>
      </c>
      <c r="M19350">
        <v>5278</v>
      </c>
      <c r="N19350">
        <v>288</v>
      </c>
      <c r="O19350">
        <v>293</v>
      </c>
    </row>
    <row r="19351" spans="1:15" x14ac:dyDescent="0.3">
      <c r="A19351" t="s">
        <v>14</v>
      </c>
      <c r="B19351">
        <v>1</v>
      </c>
      <c r="C19351">
        <v>1</v>
      </c>
      <c r="D19351">
        <v>1</v>
      </c>
      <c r="E19351" t="s">
        <v>5270</v>
      </c>
      <c r="F19351" t="s">
        <v>5271</v>
      </c>
      <c r="G19351" t="s">
        <v>14</v>
      </c>
      <c r="H19351" t="s">
        <v>15424</v>
      </c>
      <c r="I19351" t="s">
        <v>35</v>
      </c>
      <c r="J19351" t="s">
        <v>32</v>
      </c>
      <c r="M19351">
        <v>5278</v>
      </c>
      <c r="N19351">
        <v>304</v>
      </c>
      <c r="O19351">
        <v>309</v>
      </c>
    </row>
    <row r="19352" spans="1:15" x14ac:dyDescent="0.3">
      <c r="A19352" t="s">
        <v>14</v>
      </c>
      <c r="B19352">
        <v>1</v>
      </c>
      <c r="C19352">
        <v>1</v>
      </c>
      <c r="D19352">
        <v>1</v>
      </c>
      <c r="E19352" t="s">
        <v>5270</v>
      </c>
      <c r="F19352" t="s">
        <v>5277</v>
      </c>
      <c r="G19352" t="s">
        <v>14</v>
      </c>
      <c r="H19352" t="s">
        <v>15416</v>
      </c>
      <c r="I19352" t="s">
        <v>22</v>
      </c>
      <c r="M19352">
        <v>5278</v>
      </c>
      <c r="N19352">
        <v>420</v>
      </c>
      <c r="O19352">
        <v>425</v>
      </c>
    </row>
    <row r="19353" spans="1:15" x14ac:dyDescent="0.3">
      <c r="A19353" t="s">
        <v>237</v>
      </c>
      <c r="B19353">
        <v>0</v>
      </c>
      <c r="C19353">
        <v>0</v>
      </c>
      <c r="D19353">
        <v>0</v>
      </c>
      <c r="E19353" t="s">
        <v>5270</v>
      </c>
      <c r="F19353" t="s">
        <v>3300</v>
      </c>
      <c r="G19353" t="s">
        <v>14</v>
      </c>
      <c r="H19353" t="s">
        <v>15420</v>
      </c>
      <c r="I19353" t="s">
        <v>22</v>
      </c>
      <c r="M19353">
        <v>5278</v>
      </c>
      <c r="N19353">
        <v>494</v>
      </c>
      <c r="O19353">
        <v>501</v>
      </c>
    </row>
    <row r="19354" spans="1:15" x14ac:dyDescent="0.3">
      <c r="E19354" t="s">
        <v>5270</v>
      </c>
      <c r="F19354" t="s">
        <v>15428</v>
      </c>
      <c r="G19354" t="s">
        <v>51</v>
      </c>
      <c r="H19354" t="s">
        <v>15429</v>
      </c>
      <c r="I19354" t="s">
        <v>52</v>
      </c>
      <c r="J19354" t="s">
        <v>53</v>
      </c>
      <c r="K19354" t="s">
        <v>43</v>
      </c>
      <c r="M19354">
        <v>5279</v>
      </c>
      <c r="N19354">
        <v>0</v>
      </c>
      <c r="O19354">
        <v>11</v>
      </c>
    </row>
    <row r="19355" spans="1:15" x14ac:dyDescent="0.3">
      <c r="A19355" t="s">
        <v>14</v>
      </c>
      <c r="B19355">
        <v>1</v>
      </c>
      <c r="C19355">
        <v>1</v>
      </c>
      <c r="D19355">
        <v>1</v>
      </c>
      <c r="E19355" t="s">
        <v>5270</v>
      </c>
      <c r="F19355" t="s">
        <v>5271</v>
      </c>
      <c r="G19355" t="s">
        <v>14</v>
      </c>
      <c r="H19355" t="s">
        <v>15426</v>
      </c>
      <c r="I19355" t="s">
        <v>35</v>
      </c>
      <c r="J19355" t="s">
        <v>32</v>
      </c>
      <c r="M19355">
        <v>5279</v>
      </c>
      <c r="N19355">
        <v>34</v>
      </c>
      <c r="O19355">
        <v>39</v>
      </c>
    </row>
    <row r="19356" spans="1:15" x14ac:dyDescent="0.3">
      <c r="A19356" t="s">
        <v>14</v>
      </c>
      <c r="B19356">
        <v>1</v>
      </c>
      <c r="C19356">
        <v>1</v>
      </c>
      <c r="D19356">
        <v>1</v>
      </c>
      <c r="E19356" t="s">
        <v>5270</v>
      </c>
      <c r="F19356" t="s">
        <v>5277</v>
      </c>
      <c r="G19356" t="s">
        <v>14</v>
      </c>
      <c r="H19356" t="s">
        <v>15432</v>
      </c>
      <c r="I19356" t="s">
        <v>22</v>
      </c>
      <c r="M19356">
        <v>5279</v>
      </c>
      <c r="N19356">
        <v>162</v>
      </c>
      <c r="O19356">
        <v>167</v>
      </c>
    </row>
    <row r="19357" spans="1:15" x14ac:dyDescent="0.3">
      <c r="A19357" t="s">
        <v>14</v>
      </c>
      <c r="B19357">
        <v>1</v>
      </c>
      <c r="C19357">
        <v>1</v>
      </c>
      <c r="D19357">
        <v>1</v>
      </c>
      <c r="E19357" t="s">
        <v>5270</v>
      </c>
      <c r="F19357" t="s">
        <v>15430</v>
      </c>
      <c r="G19357" t="s">
        <v>14</v>
      </c>
      <c r="H19357" t="s">
        <v>15431</v>
      </c>
      <c r="I19357" t="s">
        <v>22</v>
      </c>
      <c r="M19357">
        <v>5279</v>
      </c>
      <c r="N19357">
        <v>326</v>
      </c>
      <c r="O19357">
        <v>335</v>
      </c>
    </row>
    <row r="19358" spans="1:15" x14ac:dyDescent="0.3">
      <c r="A19358" t="s">
        <v>14</v>
      </c>
      <c r="B19358">
        <v>1</v>
      </c>
      <c r="C19358">
        <v>1</v>
      </c>
      <c r="D19358">
        <v>1</v>
      </c>
      <c r="E19358" t="s">
        <v>5270</v>
      </c>
      <c r="F19358" t="s">
        <v>5277</v>
      </c>
      <c r="G19358" t="s">
        <v>14</v>
      </c>
      <c r="H19358" t="s">
        <v>15425</v>
      </c>
      <c r="I19358" t="s">
        <v>22</v>
      </c>
      <c r="M19358">
        <v>5279</v>
      </c>
      <c r="N19358">
        <v>360</v>
      </c>
      <c r="O19358">
        <v>365</v>
      </c>
    </row>
    <row r="19359" spans="1:15" x14ac:dyDescent="0.3">
      <c r="A19359" t="s">
        <v>14</v>
      </c>
      <c r="B19359">
        <v>1</v>
      </c>
      <c r="C19359">
        <v>1</v>
      </c>
      <c r="D19359">
        <v>1</v>
      </c>
      <c r="E19359" t="s">
        <v>5270</v>
      </c>
      <c r="F19359" t="s">
        <v>5271</v>
      </c>
      <c r="G19359" t="s">
        <v>14</v>
      </c>
      <c r="H19359" t="s">
        <v>15427</v>
      </c>
      <c r="I19359" t="s">
        <v>35</v>
      </c>
      <c r="J19359" t="s">
        <v>32</v>
      </c>
      <c r="M19359">
        <v>5279</v>
      </c>
      <c r="N19359">
        <v>458</v>
      </c>
      <c r="O19359">
        <v>463</v>
      </c>
    </row>
    <row r="19360" spans="1:15" x14ac:dyDescent="0.3">
      <c r="E19360" t="s">
        <v>15023</v>
      </c>
      <c r="F19360" t="s">
        <v>2177</v>
      </c>
      <c r="G19360" t="s">
        <v>14</v>
      </c>
      <c r="H19360" t="s">
        <v>15024</v>
      </c>
      <c r="I19360" t="s">
        <v>35</v>
      </c>
      <c r="J19360" t="s">
        <v>32</v>
      </c>
      <c r="M19360">
        <v>5280</v>
      </c>
      <c r="N19360">
        <v>65</v>
      </c>
      <c r="O19360">
        <v>70</v>
      </c>
    </row>
    <row r="19361" spans="1:15" x14ac:dyDescent="0.3">
      <c r="A19361" t="s">
        <v>23</v>
      </c>
      <c r="B19361">
        <v>0</v>
      </c>
      <c r="C19361">
        <v>1</v>
      </c>
      <c r="D19361" t="s">
        <v>23</v>
      </c>
      <c r="E19361" t="s">
        <v>15023</v>
      </c>
      <c r="F19361" t="s">
        <v>15433</v>
      </c>
      <c r="G19361" t="s">
        <v>14</v>
      </c>
      <c r="H19361" t="s">
        <v>15434</v>
      </c>
      <c r="I19361" t="s">
        <v>52</v>
      </c>
      <c r="J19361" t="s">
        <v>46</v>
      </c>
      <c r="K19361" t="s">
        <v>47</v>
      </c>
      <c r="L19361" t="s">
        <v>43</v>
      </c>
      <c r="M19361">
        <v>5281</v>
      </c>
      <c r="N19361">
        <v>50</v>
      </c>
      <c r="O19361">
        <v>63</v>
      </c>
    </row>
    <row r="19362" spans="1:15" x14ac:dyDescent="0.3">
      <c r="A19362" t="s">
        <v>23</v>
      </c>
      <c r="B19362">
        <v>1</v>
      </c>
      <c r="C19362">
        <v>1</v>
      </c>
      <c r="D19362">
        <v>1</v>
      </c>
      <c r="E19362" t="s">
        <v>15023</v>
      </c>
      <c r="F19362" t="s">
        <v>15433</v>
      </c>
      <c r="G19362" t="s">
        <v>23</v>
      </c>
      <c r="H19362" t="s">
        <v>15434</v>
      </c>
      <c r="I19362" t="s">
        <v>22</v>
      </c>
      <c r="M19362">
        <v>5281</v>
      </c>
      <c r="N19362">
        <v>50</v>
      </c>
      <c r="O19362">
        <v>63</v>
      </c>
    </row>
    <row r="19363" spans="1:15" x14ac:dyDescent="0.3">
      <c r="E19363" t="s">
        <v>15023</v>
      </c>
      <c r="F19363" t="s">
        <v>2177</v>
      </c>
      <c r="G19363" t="s">
        <v>14</v>
      </c>
      <c r="H19363" t="s">
        <v>15435</v>
      </c>
      <c r="I19363" t="s">
        <v>35</v>
      </c>
      <c r="J19363" t="s">
        <v>32</v>
      </c>
      <c r="M19363">
        <v>5281</v>
      </c>
      <c r="N19363">
        <v>65</v>
      </c>
      <c r="O19363">
        <v>70</v>
      </c>
    </row>
    <row r="19364" spans="1:15" x14ac:dyDescent="0.3">
      <c r="A19364" t="s">
        <v>14</v>
      </c>
      <c r="B19364">
        <v>1</v>
      </c>
      <c r="C19364">
        <v>1</v>
      </c>
      <c r="D19364">
        <v>1</v>
      </c>
      <c r="E19364" t="s">
        <v>15023</v>
      </c>
      <c r="F19364" t="s">
        <v>4176</v>
      </c>
      <c r="G19364" t="s">
        <v>14</v>
      </c>
      <c r="H19364" t="s">
        <v>15436</v>
      </c>
      <c r="I19364" t="s">
        <v>35</v>
      </c>
      <c r="J19364" t="s">
        <v>32</v>
      </c>
      <c r="M19364">
        <v>5281</v>
      </c>
      <c r="N19364">
        <v>89</v>
      </c>
      <c r="O19364">
        <v>92</v>
      </c>
    </row>
    <row r="19365" spans="1:15" x14ac:dyDescent="0.3">
      <c r="A19365" t="s">
        <v>14</v>
      </c>
      <c r="B19365">
        <v>1</v>
      </c>
      <c r="C19365">
        <v>1</v>
      </c>
      <c r="D19365">
        <v>1</v>
      </c>
      <c r="E19365" t="s">
        <v>15023</v>
      </c>
      <c r="F19365" t="s">
        <v>15438</v>
      </c>
      <c r="G19365" t="s">
        <v>14</v>
      </c>
      <c r="H19365" t="s">
        <v>15439</v>
      </c>
      <c r="I19365" t="s">
        <v>22</v>
      </c>
      <c r="M19365">
        <v>5281</v>
      </c>
      <c r="N19365">
        <v>94</v>
      </c>
      <c r="O19365">
        <v>100</v>
      </c>
    </row>
    <row r="19366" spans="1:15" x14ac:dyDescent="0.3">
      <c r="A19366" t="s">
        <v>14</v>
      </c>
      <c r="B19366">
        <v>1</v>
      </c>
      <c r="C19366">
        <v>1</v>
      </c>
      <c r="D19366">
        <v>1</v>
      </c>
      <c r="E19366" t="s">
        <v>15023</v>
      </c>
      <c r="F19366" t="s">
        <v>368</v>
      </c>
      <c r="G19366" t="s">
        <v>14</v>
      </c>
      <c r="H19366" t="s">
        <v>15437</v>
      </c>
      <c r="I19366" t="s">
        <v>35</v>
      </c>
      <c r="J19366" t="s">
        <v>32</v>
      </c>
      <c r="M19366">
        <v>5281</v>
      </c>
      <c r="N19366">
        <v>104</v>
      </c>
      <c r="O19366">
        <v>108</v>
      </c>
    </row>
    <row r="19367" spans="1:15" x14ac:dyDescent="0.3">
      <c r="E19367" t="s">
        <v>15440</v>
      </c>
      <c r="F19367" t="s">
        <v>1104</v>
      </c>
      <c r="G19367" t="s">
        <v>14</v>
      </c>
      <c r="H19367" t="s">
        <v>15446</v>
      </c>
      <c r="I19367" t="s">
        <v>31</v>
      </c>
      <c r="J19367" t="s">
        <v>32</v>
      </c>
      <c r="M19367">
        <v>5283</v>
      </c>
      <c r="N19367">
        <v>0</v>
      </c>
      <c r="O19367">
        <v>4</v>
      </c>
    </row>
    <row r="19368" spans="1:15" x14ac:dyDescent="0.3">
      <c r="A19368" t="s">
        <v>14</v>
      </c>
      <c r="B19368">
        <v>0</v>
      </c>
      <c r="C19368">
        <v>1</v>
      </c>
      <c r="D19368" t="s">
        <v>14</v>
      </c>
      <c r="E19368" t="s">
        <v>15440</v>
      </c>
      <c r="F19368" t="s">
        <v>1104</v>
      </c>
      <c r="G19368" t="s">
        <v>23</v>
      </c>
      <c r="H19368" t="s">
        <v>15446</v>
      </c>
      <c r="I19368" t="s">
        <v>26</v>
      </c>
      <c r="M19368">
        <v>5283</v>
      </c>
      <c r="N19368">
        <v>0</v>
      </c>
      <c r="O19368">
        <v>4</v>
      </c>
    </row>
    <row r="19369" spans="1:15" x14ac:dyDescent="0.3">
      <c r="A19369" t="s">
        <v>23</v>
      </c>
      <c r="B19369">
        <v>1</v>
      </c>
      <c r="C19369">
        <v>1</v>
      </c>
      <c r="D19369">
        <v>1</v>
      </c>
      <c r="E19369" t="s">
        <v>15440</v>
      </c>
      <c r="F19369" t="s">
        <v>15441</v>
      </c>
      <c r="G19369" t="s">
        <v>23</v>
      </c>
      <c r="H19369" t="s">
        <v>15442</v>
      </c>
      <c r="I19369" t="s">
        <v>35</v>
      </c>
      <c r="J19369" t="s">
        <v>112</v>
      </c>
      <c r="M19369">
        <v>5283</v>
      </c>
      <c r="N19369">
        <v>19</v>
      </c>
      <c r="O19369">
        <v>26</v>
      </c>
    </row>
    <row r="19370" spans="1:15" x14ac:dyDescent="0.3">
      <c r="A19370" t="s">
        <v>14</v>
      </c>
      <c r="B19370">
        <v>1</v>
      </c>
      <c r="C19370">
        <v>1</v>
      </c>
      <c r="D19370">
        <v>1</v>
      </c>
      <c r="E19370" t="s">
        <v>15440</v>
      </c>
      <c r="F19370" t="s">
        <v>8621</v>
      </c>
      <c r="G19370" t="s">
        <v>14</v>
      </c>
      <c r="H19370" t="s">
        <v>15445</v>
      </c>
      <c r="I19370" t="s">
        <v>35</v>
      </c>
      <c r="J19370" t="s">
        <v>32</v>
      </c>
      <c r="M19370">
        <v>5283</v>
      </c>
      <c r="N19370">
        <v>37</v>
      </c>
      <c r="O19370">
        <v>44</v>
      </c>
    </row>
    <row r="19371" spans="1:15" x14ac:dyDescent="0.3">
      <c r="A19371" t="s">
        <v>14</v>
      </c>
      <c r="B19371">
        <v>1</v>
      </c>
      <c r="C19371">
        <v>1</v>
      </c>
      <c r="D19371">
        <v>1</v>
      </c>
      <c r="E19371" t="s">
        <v>15440</v>
      </c>
      <c r="F19371" t="s">
        <v>15443</v>
      </c>
      <c r="G19371" t="s">
        <v>14</v>
      </c>
      <c r="H19371" t="s">
        <v>15444</v>
      </c>
      <c r="I19371" t="s">
        <v>22</v>
      </c>
      <c r="M19371">
        <v>5283</v>
      </c>
      <c r="N19371">
        <v>136</v>
      </c>
      <c r="O19371">
        <v>139</v>
      </c>
    </row>
    <row r="19372" spans="1:15" x14ac:dyDescent="0.3">
      <c r="A19372" t="s">
        <v>14</v>
      </c>
      <c r="B19372">
        <v>1</v>
      </c>
      <c r="C19372">
        <v>1</v>
      </c>
      <c r="D19372">
        <v>1</v>
      </c>
      <c r="E19372" t="s">
        <v>15440</v>
      </c>
      <c r="F19372" t="s">
        <v>3508</v>
      </c>
      <c r="G19372" t="s">
        <v>14</v>
      </c>
      <c r="H19372" t="s">
        <v>15448</v>
      </c>
      <c r="I19372" t="s">
        <v>35</v>
      </c>
      <c r="J19372" t="s">
        <v>32</v>
      </c>
      <c r="M19372">
        <v>5284</v>
      </c>
      <c r="N19372">
        <v>38</v>
      </c>
      <c r="O19372">
        <v>45</v>
      </c>
    </row>
    <row r="19373" spans="1:15" x14ac:dyDescent="0.3">
      <c r="A19373" t="s">
        <v>14</v>
      </c>
      <c r="B19373">
        <v>1</v>
      </c>
      <c r="C19373">
        <v>1</v>
      </c>
      <c r="D19373">
        <v>1</v>
      </c>
      <c r="E19373" t="s">
        <v>15440</v>
      </c>
      <c r="F19373" t="s">
        <v>1104</v>
      </c>
      <c r="G19373" t="s">
        <v>14</v>
      </c>
      <c r="H19373" t="s">
        <v>15447</v>
      </c>
      <c r="I19373" t="s">
        <v>35</v>
      </c>
      <c r="J19373" t="s">
        <v>32</v>
      </c>
      <c r="M19373">
        <v>5284</v>
      </c>
      <c r="N19373">
        <v>107</v>
      </c>
      <c r="O19373">
        <v>111</v>
      </c>
    </row>
    <row r="19374" spans="1:15" x14ac:dyDescent="0.3">
      <c r="E19374" t="s">
        <v>15449</v>
      </c>
      <c r="F19374" t="s">
        <v>15451</v>
      </c>
      <c r="G19374" t="s">
        <v>17</v>
      </c>
      <c r="H19374" t="s">
        <v>15452</v>
      </c>
      <c r="I19374" t="s">
        <v>19</v>
      </c>
      <c r="M19374">
        <v>5285</v>
      </c>
      <c r="N19374">
        <v>44</v>
      </c>
      <c r="O19374">
        <v>59</v>
      </c>
    </row>
    <row r="19375" spans="1:15" x14ac:dyDescent="0.3">
      <c r="A19375" t="s">
        <v>14</v>
      </c>
      <c r="B19375">
        <v>1</v>
      </c>
      <c r="C19375">
        <v>1</v>
      </c>
      <c r="D19375">
        <v>1</v>
      </c>
      <c r="E19375" t="s">
        <v>15449</v>
      </c>
      <c r="F19375" t="s">
        <v>15451</v>
      </c>
      <c r="G19375" t="s">
        <v>14</v>
      </c>
      <c r="H19375" t="s">
        <v>15452</v>
      </c>
      <c r="I19375" t="s">
        <v>26</v>
      </c>
      <c r="M19375">
        <v>5285</v>
      </c>
      <c r="N19375">
        <v>44</v>
      </c>
      <c r="O19375">
        <v>59</v>
      </c>
    </row>
    <row r="19376" spans="1:15" x14ac:dyDescent="0.3">
      <c r="A19376" t="s">
        <v>14</v>
      </c>
      <c r="B19376">
        <v>1</v>
      </c>
      <c r="C19376">
        <v>1</v>
      </c>
      <c r="D19376">
        <v>1</v>
      </c>
      <c r="E19376" t="s">
        <v>15449</v>
      </c>
      <c r="F19376" t="s">
        <v>15453</v>
      </c>
      <c r="G19376" t="s">
        <v>14</v>
      </c>
      <c r="H19376" t="s">
        <v>15454</v>
      </c>
      <c r="I19376" t="s">
        <v>35</v>
      </c>
      <c r="J19376" t="s">
        <v>597</v>
      </c>
      <c r="M19376">
        <v>5285</v>
      </c>
      <c r="N19376">
        <v>164</v>
      </c>
      <c r="O19376">
        <v>171</v>
      </c>
    </row>
    <row r="19377" spans="1:15" x14ac:dyDescent="0.3">
      <c r="A19377" t="s">
        <v>14</v>
      </c>
      <c r="B19377">
        <v>1</v>
      </c>
      <c r="C19377">
        <v>1</v>
      </c>
      <c r="D19377">
        <v>1</v>
      </c>
      <c r="E19377" t="s">
        <v>15449</v>
      </c>
      <c r="F19377" t="s">
        <v>15455</v>
      </c>
      <c r="G19377" t="s">
        <v>14</v>
      </c>
      <c r="H19377" t="s">
        <v>15456</v>
      </c>
      <c r="I19377" t="s">
        <v>35</v>
      </c>
      <c r="J19377" t="s">
        <v>42</v>
      </c>
      <c r="K19377" t="s">
        <v>43</v>
      </c>
      <c r="M19377">
        <v>5285</v>
      </c>
      <c r="N19377">
        <v>188</v>
      </c>
      <c r="O19377">
        <v>194</v>
      </c>
    </row>
    <row r="19378" spans="1:15" x14ac:dyDescent="0.3">
      <c r="E19378" t="s">
        <v>15449</v>
      </c>
      <c r="F19378" t="s">
        <v>1899</v>
      </c>
      <c r="G19378" t="s">
        <v>51</v>
      </c>
      <c r="H19378" t="s">
        <v>15450</v>
      </c>
      <c r="I19378" t="s">
        <v>52</v>
      </c>
      <c r="J19378" t="s">
        <v>60</v>
      </c>
      <c r="M19378">
        <v>5285</v>
      </c>
      <c r="N19378">
        <v>397</v>
      </c>
      <c r="O19378">
        <v>402</v>
      </c>
    </row>
    <row r="19379" spans="1:15" x14ac:dyDescent="0.3">
      <c r="A19379" t="s">
        <v>14</v>
      </c>
      <c r="B19379">
        <v>1</v>
      </c>
      <c r="C19379">
        <v>1</v>
      </c>
      <c r="D19379">
        <v>1</v>
      </c>
      <c r="E19379" t="s">
        <v>15449</v>
      </c>
      <c r="F19379" t="s">
        <v>15457</v>
      </c>
      <c r="G19379" t="s">
        <v>14</v>
      </c>
      <c r="H19379" t="s">
        <v>15458</v>
      </c>
      <c r="I19379" t="s">
        <v>26</v>
      </c>
      <c r="M19379">
        <v>5285</v>
      </c>
      <c r="N19379">
        <v>430</v>
      </c>
      <c r="O19379">
        <v>438</v>
      </c>
    </row>
    <row r="19380" spans="1:15" x14ac:dyDescent="0.3">
      <c r="A19380" t="s">
        <v>14</v>
      </c>
      <c r="B19380">
        <v>1</v>
      </c>
      <c r="C19380">
        <v>1</v>
      </c>
      <c r="D19380">
        <v>1</v>
      </c>
      <c r="E19380" t="s">
        <v>15449</v>
      </c>
      <c r="F19380" t="s">
        <v>15459</v>
      </c>
      <c r="G19380" t="s">
        <v>14</v>
      </c>
      <c r="H19380" t="s">
        <v>15460</v>
      </c>
      <c r="I19380" t="s">
        <v>35</v>
      </c>
      <c r="J19380" t="s">
        <v>597</v>
      </c>
      <c r="M19380">
        <v>5285</v>
      </c>
      <c r="N19380">
        <v>498</v>
      </c>
      <c r="O19380">
        <v>503</v>
      </c>
    </row>
    <row r="19381" spans="1:15" x14ac:dyDescent="0.3">
      <c r="A19381" t="s">
        <v>14</v>
      </c>
      <c r="B19381">
        <v>1</v>
      </c>
      <c r="C19381">
        <v>1</v>
      </c>
      <c r="D19381">
        <v>1</v>
      </c>
      <c r="E19381" t="s">
        <v>15461</v>
      </c>
      <c r="F19381" t="s">
        <v>11458</v>
      </c>
      <c r="G19381" t="s">
        <v>14</v>
      </c>
      <c r="H19381" t="s">
        <v>15467</v>
      </c>
      <c r="I19381" t="s">
        <v>35</v>
      </c>
      <c r="J19381" t="s">
        <v>597</v>
      </c>
      <c r="M19381">
        <v>5286</v>
      </c>
      <c r="N19381">
        <v>0</v>
      </c>
      <c r="O19381">
        <v>6</v>
      </c>
    </row>
    <row r="19382" spans="1:15" x14ac:dyDescent="0.3">
      <c r="E19382" t="s">
        <v>15461</v>
      </c>
      <c r="F19382" t="s">
        <v>15461</v>
      </c>
      <c r="G19382" t="s">
        <v>23</v>
      </c>
      <c r="H19382" t="s">
        <v>15465</v>
      </c>
      <c r="I19382" t="s">
        <v>19</v>
      </c>
      <c r="M19382">
        <v>5286</v>
      </c>
      <c r="N19382">
        <v>159</v>
      </c>
      <c r="O19382">
        <v>171</v>
      </c>
    </row>
    <row r="19383" spans="1:15" x14ac:dyDescent="0.3">
      <c r="A19383" t="s">
        <v>23</v>
      </c>
      <c r="B19383">
        <v>0</v>
      </c>
      <c r="C19383">
        <v>1</v>
      </c>
      <c r="D19383" t="s">
        <v>23</v>
      </c>
      <c r="E19383" t="s">
        <v>15461</v>
      </c>
      <c r="F19383" t="s">
        <v>15461</v>
      </c>
      <c r="G19383" t="s">
        <v>17</v>
      </c>
      <c r="H19383" t="s">
        <v>15465</v>
      </c>
      <c r="I19383" t="s">
        <v>26</v>
      </c>
      <c r="M19383">
        <v>5286</v>
      </c>
      <c r="N19383">
        <v>159</v>
      </c>
      <c r="O19383">
        <v>171</v>
      </c>
    </row>
    <row r="19384" spans="1:15" x14ac:dyDescent="0.3">
      <c r="A19384" t="s">
        <v>14</v>
      </c>
      <c r="B19384">
        <v>1</v>
      </c>
      <c r="C19384">
        <v>1</v>
      </c>
      <c r="D19384">
        <v>1</v>
      </c>
      <c r="E19384" t="s">
        <v>15461</v>
      </c>
      <c r="F19384" t="s">
        <v>11458</v>
      </c>
      <c r="G19384" t="s">
        <v>14</v>
      </c>
      <c r="H19384" t="s">
        <v>15463</v>
      </c>
      <c r="I19384" t="s">
        <v>35</v>
      </c>
      <c r="J19384" t="s">
        <v>597</v>
      </c>
      <c r="M19384">
        <v>5286</v>
      </c>
      <c r="N19384">
        <v>325</v>
      </c>
      <c r="O19384">
        <v>331</v>
      </c>
    </row>
    <row r="19385" spans="1:15" x14ac:dyDescent="0.3">
      <c r="A19385" t="s">
        <v>14</v>
      </c>
      <c r="B19385">
        <v>1</v>
      </c>
      <c r="C19385">
        <v>1</v>
      </c>
      <c r="D19385">
        <v>1</v>
      </c>
      <c r="E19385" t="s">
        <v>15461</v>
      </c>
      <c r="F19385" t="s">
        <v>8621</v>
      </c>
      <c r="G19385" t="s">
        <v>14</v>
      </c>
      <c r="H19385" t="s">
        <v>15462</v>
      </c>
      <c r="I19385" t="s">
        <v>35</v>
      </c>
      <c r="J19385" t="s">
        <v>32</v>
      </c>
      <c r="M19385">
        <v>5286</v>
      </c>
      <c r="N19385">
        <v>433</v>
      </c>
      <c r="O19385">
        <v>440</v>
      </c>
    </row>
    <row r="19386" spans="1:15" x14ac:dyDescent="0.3">
      <c r="E19386" t="s">
        <v>15461</v>
      </c>
      <c r="F19386" t="s">
        <v>795</v>
      </c>
      <c r="G19386" t="s">
        <v>51</v>
      </c>
      <c r="H19386" t="s">
        <v>15466</v>
      </c>
      <c r="I19386" t="s">
        <v>52</v>
      </c>
      <c r="J19386" t="s">
        <v>60</v>
      </c>
      <c r="M19386">
        <v>5286</v>
      </c>
      <c r="N19386">
        <v>458</v>
      </c>
      <c r="O19386">
        <v>462</v>
      </c>
    </row>
    <row r="19387" spans="1:15" x14ac:dyDescent="0.3">
      <c r="A19387" t="s">
        <v>14</v>
      </c>
      <c r="B19387">
        <v>1</v>
      </c>
      <c r="C19387">
        <v>1</v>
      </c>
      <c r="D19387">
        <v>1</v>
      </c>
      <c r="E19387" t="s">
        <v>15461</v>
      </c>
      <c r="F19387" t="s">
        <v>11458</v>
      </c>
      <c r="G19387" t="s">
        <v>14</v>
      </c>
      <c r="H19387" t="s">
        <v>15464</v>
      </c>
      <c r="I19387" t="s">
        <v>35</v>
      </c>
      <c r="J19387" t="s">
        <v>597</v>
      </c>
      <c r="M19387">
        <v>5286</v>
      </c>
      <c r="N19387">
        <v>512</v>
      </c>
      <c r="O19387">
        <v>518</v>
      </c>
    </row>
    <row r="19388" spans="1:15" x14ac:dyDescent="0.3">
      <c r="A19388" t="s">
        <v>237</v>
      </c>
      <c r="B19388">
        <v>0</v>
      </c>
      <c r="E19388" t="s">
        <v>15468</v>
      </c>
      <c r="F19388" t="s">
        <v>15490</v>
      </c>
      <c r="G19388" t="s">
        <v>17</v>
      </c>
      <c r="H19388" t="s">
        <v>15491</v>
      </c>
      <c r="I19388" t="s">
        <v>22</v>
      </c>
      <c r="M19388">
        <v>5287</v>
      </c>
      <c r="N19388">
        <v>147</v>
      </c>
      <c r="O19388">
        <v>162</v>
      </c>
    </row>
    <row r="19389" spans="1:15" x14ac:dyDescent="0.3">
      <c r="A19389" t="s">
        <v>14</v>
      </c>
      <c r="B19389">
        <v>1</v>
      </c>
      <c r="C19389">
        <v>1</v>
      </c>
      <c r="D19389">
        <v>1</v>
      </c>
      <c r="E19389" t="s">
        <v>15468</v>
      </c>
      <c r="F19389" t="s">
        <v>15483</v>
      </c>
      <c r="G19389" t="s">
        <v>14</v>
      </c>
      <c r="H19389" t="s">
        <v>15484</v>
      </c>
      <c r="I19389" t="s">
        <v>26</v>
      </c>
      <c r="M19389">
        <v>5287</v>
      </c>
      <c r="N19389">
        <v>177</v>
      </c>
      <c r="O19389">
        <v>190</v>
      </c>
    </row>
    <row r="19390" spans="1:15" x14ac:dyDescent="0.3">
      <c r="A19390" t="s">
        <v>14</v>
      </c>
      <c r="B19390">
        <v>1</v>
      </c>
      <c r="C19390">
        <v>1</v>
      </c>
      <c r="D19390">
        <v>1</v>
      </c>
      <c r="E19390" t="s">
        <v>15468</v>
      </c>
      <c r="F19390" t="s">
        <v>15485</v>
      </c>
      <c r="G19390" t="s">
        <v>14</v>
      </c>
      <c r="H19390" t="s">
        <v>15486</v>
      </c>
      <c r="I19390" t="s">
        <v>41</v>
      </c>
      <c r="J19390" t="s">
        <v>46</v>
      </c>
      <c r="K19390" t="s">
        <v>47</v>
      </c>
      <c r="L19390" t="s">
        <v>43</v>
      </c>
      <c r="M19390">
        <v>5287</v>
      </c>
      <c r="N19390">
        <v>177</v>
      </c>
      <c r="O19390">
        <v>204</v>
      </c>
    </row>
    <row r="19391" spans="1:15" x14ac:dyDescent="0.3">
      <c r="E19391" t="s">
        <v>15468</v>
      </c>
      <c r="F19391" t="s">
        <v>15473</v>
      </c>
      <c r="G19391" t="s">
        <v>17</v>
      </c>
      <c r="H19391" t="s">
        <v>15474</v>
      </c>
      <c r="I19391" t="s">
        <v>26</v>
      </c>
      <c r="M19391">
        <v>5287</v>
      </c>
      <c r="N19391">
        <v>191</v>
      </c>
      <c r="O19391">
        <v>204</v>
      </c>
    </row>
    <row r="19392" spans="1:15" x14ac:dyDescent="0.3">
      <c r="A19392" t="s">
        <v>14</v>
      </c>
      <c r="B19392">
        <v>1</v>
      </c>
      <c r="C19392">
        <v>1</v>
      </c>
      <c r="D19392">
        <v>1</v>
      </c>
      <c r="E19392" t="s">
        <v>15468</v>
      </c>
      <c r="F19392" t="s">
        <v>15483</v>
      </c>
      <c r="G19392" t="s">
        <v>14</v>
      </c>
      <c r="H19392" t="s">
        <v>15487</v>
      </c>
      <c r="I19392" t="s">
        <v>35</v>
      </c>
      <c r="J19392" t="s">
        <v>46</v>
      </c>
      <c r="K19392" t="s">
        <v>47</v>
      </c>
      <c r="L19392" t="s">
        <v>43</v>
      </c>
      <c r="M19392">
        <v>5287</v>
      </c>
      <c r="N19392">
        <v>223</v>
      </c>
      <c r="O19392">
        <v>236</v>
      </c>
    </row>
    <row r="19393" spans="1:15" x14ac:dyDescent="0.3">
      <c r="A19393" t="s">
        <v>14</v>
      </c>
      <c r="B19393">
        <v>1</v>
      </c>
      <c r="C19393">
        <v>1</v>
      </c>
      <c r="D19393">
        <v>1</v>
      </c>
      <c r="E19393" t="s">
        <v>15468</v>
      </c>
      <c r="F19393" t="s">
        <v>15477</v>
      </c>
      <c r="G19393" t="s">
        <v>14</v>
      </c>
      <c r="H19393" t="s">
        <v>15478</v>
      </c>
      <c r="I19393" t="s">
        <v>35</v>
      </c>
      <c r="J19393" t="s">
        <v>46</v>
      </c>
      <c r="K19393" t="s">
        <v>47</v>
      </c>
      <c r="L19393" t="s">
        <v>43</v>
      </c>
      <c r="M19393">
        <v>5287</v>
      </c>
      <c r="N19393">
        <v>238</v>
      </c>
      <c r="O19393">
        <v>250</v>
      </c>
    </row>
    <row r="19394" spans="1:15" x14ac:dyDescent="0.3">
      <c r="E19394" t="s">
        <v>15468</v>
      </c>
      <c r="F19394" t="s">
        <v>15471</v>
      </c>
      <c r="G19394" t="s">
        <v>51</v>
      </c>
      <c r="H19394" t="s">
        <v>15472</v>
      </c>
      <c r="I19394" t="s">
        <v>52</v>
      </c>
      <c r="J19394" t="s">
        <v>60</v>
      </c>
      <c r="M19394">
        <v>5287</v>
      </c>
      <c r="N19394">
        <v>278</v>
      </c>
      <c r="O19394">
        <v>285</v>
      </c>
    </row>
    <row r="19395" spans="1:15" x14ac:dyDescent="0.3">
      <c r="A19395" t="s">
        <v>237</v>
      </c>
      <c r="B19395">
        <v>0</v>
      </c>
      <c r="C19395">
        <v>0</v>
      </c>
      <c r="D19395">
        <v>0</v>
      </c>
      <c r="E19395" t="s">
        <v>15468</v>
      </c>
      <c r="F19395" t="s">
        <v>15471</v>
      </c>
      <c r="G19395" t="s">
        <v>14</v>
      </c>
      <c r="H19395" t="s">
        <v>15472</v>
      </c>
      <c r="I19395" t="s">
        <v>26</v>
      </c>
      <c r="M19395">
        <v>5287</v>
      </c>
      <c r="N19395">
        <v>278</v>
      </c>
      <c r="O19395">
        <v>285</v>
      </c>
    </row>
    <row r="19396" spans="1:15" x14ac:dyDescent="0.3">
      <c r="E19396" t="s">
        <v>15468</v>
      </c>
      <c r="F19396" t="s">
        <v>15495</v>
      </c>
      <c r="G19396" t="s">
        <v>51</v>
      </c>
      <c r="H19396" t="s">
        <v>15496</v>
      </c>
      <c r="I19396" t="s">
        <v>19</v>
      </c>
      <c r="M19396">
        <v>5287</v>
      </c>
      <c r="N19396">
        <v>278</v>
      </c>
      <c r="O19396">
        <v>308</v>
      </c>
    </row>
    <row r="19397" spans="1:15" x14ac:dyDescent="0.3">
      <c r="A19397" t="s">
        <v>23</v>
      </c>
      <c r="B19397">
        <v>1</v>
      </c>
      <c r="C19397">
        <v>1</v>
      </c>
      <c r="D19397">
        <v>1</v>
      </c>
      <c r="E19397" t="s">
        <v>15468</v>
      </c>
      <c r="F19397" t="s">
        <v>1830</v>
      </c>
      <c r="G19397" t="s">
        <v>23</v>
      </c>
      <c r="H19397" t="s">
        <v>15479</v>
      </c>
      <c r="I19397" t="s">
        <v>22</v>
      </c>
      <c r="M19397">
        <v>5287</v>
      </c>
      <c r="N19397">
        <v>311</v>
      </c>
      <c r="O19397">
        <v>316</v>
      </c>
    </row>
    <row r="19398" spans="1:15" x14ac:dyDescent="0.3">
      <c r="E19398" t="s">
        <v>15468</v>
      </c>
      <c r="F19398" t="s">
        <v>1830</v>
      </c>
      <c r="G19398" t="s">
        <v>14</v>
      </c>
      <c r="H19398" t="s">
        <v>15479</v>
      </c>
      <c r="I19398" t="s">
        <v>52</v>
      </c>
      <c r="J19398" t="s">
        <v>32</v>
      </c>
      <c r="M19398">
        <v>5287</v>
      </c>
      <c r="N19398">
        <v>311</v>
      </c>
      <c r="O19398">
        <v>316</v>
      </c>
    </row>
    <row r="19399" spans="1:15" x14ac:dyDescent="0.3">
      <c r="A19399" t="s">
        <v>14</v>
      </c>
      <c r="B19399">
        <v>1</v>
      </c>
      <c r="C19399">
        <v>1</v>
      </c>
      <c r="D19399">
        <v>1</v>
      </c>
      <c r="E19399" t="s">
        <v>15468</v>
      </c>
      <c r="F19399" t="s">
        <v>15469</v>
      </c>
      <c r="G19399" t="s">
        <v>14</v>
      </c>
      <c r="H19399" t="s">
        <v>15470</v>
      </c>
      <c r="I19399" t="s">
        <v>35</v>
      </c>
      <c r="J19399" t="s">
        <v>46</v>
      </c>
      <c r="K19399" t="s">
        <v>47</v>
      </c>
      <c r="L19399" t="s">
        <v>43</v>
      </c>
      <c r="M19399">
        <v>5287</v>
      </c>
      <c r="N19399">
        <v>320</v>
      </c>
      <c r="O19399">
        <v>340</v>
      </c>
    </row>
    <row r="19400" spans="1:15" x14ac:dyDescent="0.3">
      <c r="E19400" t="s">
        <v>15468</v>
      </c>
      <c r="F19400" t="s">
        <v>15492</v>
      </c>
      <c r="G19400" t="s">
        <v>23</v>
      </c>
      <c r="H19400" t="s">
        <v>15493</v>
      </c>
      <c r="I19400" t="s">
        <v>19</v>
      </c>
      <c r="M19400">
        <v>5287</v>
      </c>
      <c r="N19400">
        <v>356</v>
      </c>
      <c r="O19400">
        <v>374</v>
      </c>
    </row>
    <row r="19401" spans="1:15" x14ac:dyDescent="0.3">
      <c r="E19401" t="s">
        <v>15468</v>
      </c>
      <c r="F19401" t="s">
        <v>247</v>
      </c>
      <c r="G19401" t="s">
        <v>51</v>
      </c>
      <c r="H19401" t="s">
        <v>15494</v>
      </c>
      <c r="I19401" t="s">
        <v>52</v>
      </c>
      <c r="J19401" t="s">
        <v>60</v>
      </c>
      <c r="M19401">
        <v>5287</v>
      </c>
      <c r="N19401">
        <v>356</v>
      </c>
      <c r="O19401">
        <v>363</v>
      </c>
    </row>
    <row r="19402" spans="1:15" x14ac:dyDescent="0.3">
      <c r="A19402" t="s">
        <v>23</v>
      </c>
      <c r="B19402">
        <v>1</v>
      </c>
      <c r="C19402">
        <v>1</v>
      </c>
      <c r="D19402">
        <v>1</v>
      </c>
      <c r="E19402" t="s">
        <v>15468</v>
      </c>
      <c r="F19402" t="s">
        <v>2466</v>
      </c>
      <c r="G19402" t="s">
        <v>23</v>
      </c>
      <c r="H19402" t="s">
        <v>15482</v>
      </c>
      <c r="I19402" t="s">
        <v>22</v>
      </c>
      <c r="M19402">
        <v>5287</v>
      </c>
      <c r="N19402">
        <v>438</v>
      </c>
      <c r="O19402">
        <v>444</v>
      </c>
    </row>
    <row r="19403" spans="1:15" x14ac:dyDescent="0.3">
      <c r="E19403" t="s">
        <v>15468</v>
      </c>
      <c r="F19403" t="s">
        <v>2466</v>
      </c>
      <c r="G19403" t="s">
        <v>14</v>
      </c>
      <c r="H19403" t="s">
        <v>15482</v>
      </c>
      <c r="I19403" t="s">
        <v>52</v>
      </c>
      <c r="J19403" t="s">
        <v>32</v>
      </c>
      <c r="M19403">
        <v>5287</v>
      </c>
      <c r="N19403">
        <v>438</v>
      </c>
      <c r="O19403">
        <v>444</v>
      </c>
    </row>
    <row r="19404" spans="1:15" x14ac:dyDescent="0.3">
      <c r="A19404" t="s">
        <v>14</v>
      </c>
      <c r="B19404">
        <v>0</v>
      </c>
      <c r="C19404">
        <v>0</v>
      </c>
      <c r="D19404" t="s">
        <v>14</v>
      </c>
      <c r="E19404" t="s">
        <v>15468</v>
      </c>
      <c r="F19404" t="s">
        <v>15475</v>
      </c>
      <c r="G19404" t="s">
        <v>17</v>
      </c>
      <c r="H19404" t="s">
        <v>15476</v>
      </c>
      <c r="I19404" t="s">
        <v>26</v>
      </c>
      <c r="M19404">
        <v>5287</v>
      </c>
      <c r="N19404">
        <v>499</v>
      </c>
      <c r="O19404">
        <v>519</v>
      </c>
    </row>
    <row r="19405" spans="1:15" x14ac:dyDescent="0.3">
      <c r="E19405" t="s">
        <v>15468</v>
      </c>
      <c r="F19405" t="s">
        <v>15488</v>
      </c>
      <c r="G19405" t="s">
        <v>17</v>
      </c>
      <c r="H19405" t="s">
        <v>15489</v>
      </c>
      <c r="I19405" t="s">
        <v>19</v>
      </c>
      <c r="M19405">
        <v>5287</v>
      </c>
      <c r="N19405">
        <v>499</v>
      </c>
      <c r="O19405">
        <v>506</v>
      </c>
    </row>
    <row r="19406" spans="1:15" x14ac:dyDescent="0.3">
      <c r="E19406" t="s">
        <v>15468</v>
      </c>
      <c r="F19406" t="s">
        <v>15480</v>
      </c>
      <c r="G19406" t="s">
        <v>14</v>
      </c>
      <c r="H19406" t="s">
        <v>15481</v>
      </c>
      <c r="I19406" t="s">
        <v>19</v>
      </c>
      <c r="M19406">
        <v>5287</v>
      </c>
      <c r="N19406">
        <v>509</v>
      </c>
      <c r="O19406">
        <v>519</v>
      </c>
    </row>
    <row r="19407" spans="1:15" x14ac:dyDescent="0.3">
      <c r="A19407" t="s">
        <v>237</v>
      </c>
      <c r="B19407">
        <v>0</v>
      </c>
      <c r="C19407">
        <v>0</v>
      </c>
      <c r="D19407">
        <v>0</v>
      </c>
      <c r="E19407" t="s">
        <v>15497</v>
      </c>
      <c r="F19407" t="s">
        <v>15498</v>
      </c>
      <c r="G19407" t="s">
        <v>14</v>
      </c>
      <c r="H19407" t="s">
        <v>15499</v>
      </c>
      <c r="I19407" t="s">
        <v>26</v>
      </c>
      <c r="M19407">
        <v>5288</v>
      </c>
      <c r="N19407">
        <v>0</v>
      </c>
      <c r="O19407">
        <v>16</v>
      </c>
    </row>
    <row r="19408" spans="1:15" x14ac:dyDescent="0.3">
      <c r="A19408" t="s">
        <v>14</v>
      </c>
      <c r="B19408">
        <v>1</v>
      </c>
      <c r="C19408">
        <v>1</v>
      </c>
      <c r="D19408">
        <v>1</v>
      </c>
      <c r="E19408" t="s">
        <v>15500</v>
      </c>
      <c r="F19408" t="s">
        <v>15501</v>
      </c>
      <c r="G19408" t="s">
        <v>14</v>
      </c>
      <c r="H19408" t="s">
        <v>15502</v>
      </c>
      <c r="I19408" t="s">
        <v>35</v>
      </c>
      <c r="J19408" t="s">
        <v>46</v>
      </c>
      <c r="K19408" t="s">
        <v>47</v>
      </c>
      <c r="L19408" t="s">
        <v>43</v>
      </c>
      <c r="M19408">
        <v>5289</v>
      </c>
      <c r="N19408">
        <v>46</v>
      </c>
      <c r="O19408">
        <v>69</v>
      </c>
    </row>
    <row r="19409" spans="1:15" x14ac:dyDescent="0.3">
      <c r="A19409" t="s">
        <v>14</v>
      </c>
      <c r="B19409">
        <v>1</v>
      </c>
      <c r="C19409">
        <v>1</v>
      </c>
      <c r="D19409">
        <v>1</v>
      </c>
      <c r="E19409" t="s">
        <v>15503</v>
      </c>
      <c r="F19409" t="s">
        <v>15504</v>
      </c>
      <c r="G19409" t="s">
        <v>14</v>
      </c>
      <c r="H19409" t="s">
        <v>15505</v>
      </c>
      <c r="I19409" t="s">
        <v>35</v>
      </c>
      <c r="J19409" t="s">
        <v>46</v>
      </c>
      <c r="K19409" t="s">
        <v>47</v>
      </c>
      <c r="L19409" t="s">
        <v>43</v>
      </c>
      <c r="M19409">
        <v>5290</v>
      </c>
      <c r="N19409">
        <v>48</v>
      </c>
      <c r="O19409">
        <v>64</v>
      </c>
    </row>
    <row r="19410" spans="1:15" x14ac:dyDescent="0.3">
      <c r="A19410" t="s">
        <v>14</v>
      </c>
      <c r="B19410">
        <v>1</v>
      </c>
      <c r="C19410">
        <v>1</v>
      </c>
      <c r="D19410">
        <v>1</v>
      </c>
      <c r="E19410" t="s">
        <v>15503</v>
      </c>
      <c r="F19410" t="s">
        <v>15506</v>
      </c>
      <c r="G19410" t="s">
        <v>14</v>
      </c>
      <c r="H19410" t="s">
        <v>15507</v>
      </c>
      <c r="I19410" t="s">
        <v>35</v>
      </c>
      <c r="J19410" t="s">
        <v>46</v>
      </c>
      <c r="K19410" t="s">
        <v>47</v>
      </c>
      <c r="L19410" t="s">
        <v>43</v>
      </c>
      <c r="M19410">
        <v>5291</v>
      </c>
      <c r="N19410">
        <v>13</v>
      </c>
      <c r="O19410">
        <v>25</v>
      </c>
    </row>
    <row r="19411" spans="1:15" x14ac:dyDescent="0.3">
      <c r="A19411" t="s">
        <v>14</v>
      </c>
      <c r="B19411">
        <v>1</v>
      </c>
      <c r="C19411">
        <v>1</v>
      </c>
      <c r="D19411">
        <v>1</v>
      </c>
      <c r="E19411" t="s">
        <v>15503</v>
      </c>
      <c r="F19411" t="s">
        <v>15508</v>
      </c>
      <c r="G19411" t="s">
        <v>14</v>
      </c>
      <c r="H19411" t="s">
        <v>15509</v>
      </c>
      <c r="I19411" t="s">
        <v>35</v>
      </c>
      <c r="J19411" t="s">
        <v>32</v>
      </c>
      <c r="M19411">
        <v>5291</v>
      </c>
      <c r="N19411">
        <v>42</v>
      </c>
      <c r="O19411">
        <v>48</v>
      </c>
    </row>
    <row r="19412" spans="1:15" x14ac:dyDescent="0.3">
      <c r="E19412" t="s">
        <v>15503</v>
      </c>
      <c r="F19412" t="s">
        <v>7623</v>
      </c>
      <c r="G19412" t="s">
        <v>23</v>
      </c>
      <c r="H19412" t="s">
        <v>15510</v>
      </c>
      <c r="I19412" t="s">
        <v>52</v>
      </c>
      <c r="J19412" t="s">
        <v>117</v>
      </c>
      <c r="M19412">
        <v>5291</v>
      </c>
      <c r="N19412">
        <v>76</v>
      </c>
      <c r="O19412">
        <v>85</v>
      </c>
    </row>
    <row r="19413" spans="1:15" x14ac:dyDescent="0.3">
      <c r="A19413" t="s">
        <v>14</v>
      </c>
      <c r="B19413">
        <v>1</v>
      </c>
      <c r="C19413">
        <v>1</v>
      </c>
      <c r="D19413">
        <v>1</v>
      </c>
      <c r="E19413" t="s">
        <v>15503</v>
      </c>
      <c r="F19413" t="s">
        <v>15511</v>
      </c>
      <c r="G19413" t="s">
        <v>14</v>
      </c>
      <c r="H19413" t="s">
        <v>15512</v>
      </c>
      <c r="I19413" t="s">
        <v>35</v>
      </c>
      <c r="J19413" t="s">
        <v>46</v>
      </c>
      <c r="K19413" t="s">
        <v>47</v>
      </c>
      <c r="L19413" t="s">
        <v>43</v>
      </c>
      <c r="M19413">
        <v>5292</v>
      </c>
      <c r="N19413">
        <v>15</v>
      </c>
      <c r="O19413">
        <v>30</v>
      </c>
    </row>
    <row r="19414" spans="1:15" x14ac:dyDescent="0.3">
      <c r="A19414" t="s">
        <v>51</v>
      </c>
      <c r="B19414">
        <v>1</v>
      </c>
      <c r="C19414">
        <v>1</v>
      </c>
      <c r="D19414">
        <v>1</v>
      </c>
      <c r="E19414" t="s">
        <v>15503</v>
      </c>
      <c r="F19414" t="s">
        <v>15515</v>
      </c>
      <c r="G19414" t="s">
        <v>51</v>
      </c>
      <c r="H19414" t="s">
        <v>15516</v>
      </c>
      <c r="I19414" t="s">
        <v>22</v>
      </c>
      <c r="M19414">
        <v>5292</v>
      </c>
      <c r="N19414">
        <v>56</v>
      </c>
      <c r="O19414">
        <v>66</v>
      </c>
    </row>
    <row r="19415" spans="1:15" x14ac:dyDescent="0.3">
      <c r="E19415" t="s">
        <v>15503</v>
      </c>
      <c r="F19415" t="s">
        <v>15513</v>
      </c>
      <c r="G19415" t="s">
        <v>14</v>
      </c>
      <c r="H19415" t="s">
        <v>15514</v>
      </c>
      <c r="I19415" t="s">
        <v>52</v>
      </c>
      <c r="J19415" t="s">
        <v>32</v>
      </c>
      <c r="M19415">
        <v>5292</v>
      </c>
      <c r="N19415">
        <v>61</v>
      </c>
      <c r="O19415">
        <v>66</v>
      </c>
    </row>
    <row r="19416" spans="1:15" x14ac:dyDescent="0.3">
      <c r="A19416" t="s">
        <v>14</v>
      </c>
      <c r="B19416">
        <v>1</v>
      </c>
      <c r="C19416">
        <v>1</v>
      </c>
      <c r="D19416">
        <v>1</v>
      </c>
      <c r="E19416" t="s">
        <v>15503</v>
      </c>
      <c r="F19416" t="s">
        <v>15518</v>
      </c>
      <c r="G19416" t="s">
        <v>14</v>
      </c>
      <c r="H19416" t="s">
        <v>15519</v>
      </c>
      <c r="I19416" t="s">
        <v>35</v>
      </c>
      <c r="J19416" t="s">
        <v>46</v>
      </c>
      <c r="K19416" t="s">
        <v>47</v>
      </c>
      <c r="L19416" t="s">
        <v>43</v>
      </c>
      <c r="M19416">
        <v>5293</v>
      </c>
      <c r="N19416">
        <v>0</v>
      </c>
      <c r="O19416">
        <v>14</v>
      </c>
    </row>
    <row r="19417" spans="1:15" x14ac:dyDescent="0.3">
      <c r="A19417" t="s">
        <v>237</v>
      </c>
      <c r="B19417">
        <v>0</v>
      </c>
      <c r="E19417" t="s">
        <v>15503</v>
      </c>
      <c r="F19417" t="s">
        <v>2660</v>
      </c>
      <c r="G19417" t="s">
        <v>17</v>
      </c>
      <c r="H19417" t="s">
        <v>15517</v>
      </c>
      <c r="I19417" t="s">
        <v>22</v>
      </c>
      <c r="M19417">
        <v>5293</v>
      </c>
      <c r="N19417">
        <v>74</v>
      </c>
      <c r="O19417">
        <v>97</v>
      </c>
    </row>
    <row r="19418" spans="1:15" x14ac:dyDescent="0.3">
      <c r="A19418" t="s">
        <v>23</v>
      </c>
      <c r="B19418">
        <v>1</v>
      </c>
      <c r="C19418">
        <v>1</v>
      </c>
      <c r="D19418">
        <v>1</v>
      </c>
      <c r="E19418" t="s">
        <v>15503</v>
      </c>
      <c r="F19418" t="s">
        <v>5107</v>
      </c>
      <c r="G19418" t="s">
        <v>23</v>
      </c>
      <c r="H19418" t="s">
        <v>15520</v>
      </c>
      <c r="I19418" t="s">
        <v>35</v>
      </c>
      <c r="J19418" t="s">
        <v>112</v>
      </c>
      <c r="M19418">
        <v>5293</v>
      </c>
      <c r="N19418">
        <v>183</v>
      </c>
      <c r="O19418">
        <v>192</v>
      </c>
    </row>
    <row r="19419" spans="1:15" x14ac:dyDescent="0.3">
      <c r="A19419" t="s">
        <v>14</v>
      </c>
      <c r="B19419">
        <v>1</v>
      </c>
      <c r="C19419">
        <v>1</v>
      </c>
      <c r="D19419">
        <v>1</v>
      </c>
      <c r="E19419" t="s">
        <v>15521</v>
      </c>
      <c r="F19419" t="s">
        <v>15526</v>
      </c>
      <c r="G19419" t="s">
        <v>14</v>
      </c>
      <c r="H19419" t="s">
        <v>15527</v>
      </c>
      <c r="I19419" t="s">
        <v>35</v>
      </c>
      <c r="J19419" t="s">
        <v>46</v>
      </c>
      <c r="K19419" t="s">
        <v>47</v>
      </c>
      <c r="L19419" t="s">
        <v>788</v>
      </c>
      <c r="M19419">
        <v>5294</v>
      </c>
      <c r="N19419">
        <v>9</v>
      </c>
      <c r="O19419">
        <v>31</v>
      </c>
    </row>
    <row r="19420" spans="1:15" x14ac:dyDescent="0.3">
      <c r="A19420" t="s">
        <v>14</v>
      </c>
      <c r="B19420">
        <v>1</v>
      </c>
      <c r="C19420">
        <v>1</v>
      </c>
      <c r="D19420">
        <v>1</v>
      </c>
      <c r="E19420" t="s">
        <v>15521</v>
      </c>
      <c r="F19420" t="s">
        <v>15535</v>
      </c>
      <c r="G19420" t="s">
        <v>14</v>
      </c>
      <c r="H19420" t="s">
        <v>15536</v>
      </c>
      <c r="I19420" t="s">
        <v>26</v>
      </c>
      <c r="M19420">
        <v>5294</v>
      </c>
      <c r="N19420">
        <v>47</v>
      </c>
      <c r="O19420">
        <v>65</v>
      </c>
    </row>
    <row r="19421" spans="1:15" x14ac:dyDescent="0.3">
      <c r="A19421" t="s">
        <v>14</v>
      </c>
      <c r="B19421">
        <v>1</v>
      </c>
      <c r="C19421">
        <v>1</v>
      </c>
      <c r="D19421">
        <v>1</v>
      </c>
      <c r="E19421" t="s">
        <v>15521</v>
      </c>
      <c r="F19421" t="s">
        <v>15532</v>
      </c>
      <c r="G19421" t="s">
        <v>14</v>
      </c>
      <c r="H19421" t="s">
        <v>15533</v>
      </c>
      <c r="I19421" t="s">
        <v>41</v>
      </c>
      <c r="J19421" t="s">
        <v>42</v>
      </c>
      <c r="K19421" t="s">
        <v>43</v>
      </c>
      <c r="M19421">
        <v>5294</v>
      </c>
      <c r="N19421">
        <v>58</v>
      </c>
      <c r="O19421">
        <v>65</v>
      </c>
    </row>
    <row r="19422" spans="1:15" x14ac:dyDescent="0.3">
      <c r="A19422" t="s">
        <v>1277</v>
      </c>
      <c r="B19422">
        <v>0</v>
      </c>
      <c r="C19422">
        <v>1</v>
      </c>
      <c r="D19422" t="s">
        <v>1277</v>
      </c>
      <c r="E19422" t="s">
        <v>15521</v>
      </c>
      <c r="F19422" t="s">
        <v>15528</v>
      </c>
      <c r="G19422" t="s">
        <v>14</v>
      </c>
      <c r="H19422" t="s">
        <v>15529</v>
      </c>
      <c r="I19422" t="s">
        <v>52</v>
      </c>
      <c r="J19422" t="s">
        <v>597</v>
      </c>
      <c r="M19422">
        <v>5294</v>
      </c>
      <c r="N19422">
        <v>108</v>
      </c>
      <c r="O19422">
        <v>116</v>
      </c>
    </row>
    <row r="19423" spans="1:15" x14ac:dyDescent="0.3">
      <c r="A19423" t="s">
        <v>1277</v>
      </c>
      <c r="B19423">
        <v>0</v>
      </c>
      <c r="C19423">
        <v>1</v>
      </c>
      <c r="D19423" t="s">
        <v>1277</v>
      </c>
      <c r="E19423" t="s">
        <v>15521</v>
      </c>
      <c r="F19423" t="s">
        <v>15528</v>
      </c>
      <c r="G19423" t="s">
        <v>51</v>
      </c>
      <c r="H19423" t="s">
        <v>15529</v>
      </c>
      <c r="I19423" t="s">
        <v>22</v>
      </c>
      <c r="M19423">
        <v>5294</v>
      </c>
      <c r="N19423">
        <v>108</v>
      </c>
      <c r="O19423">
        <v>116</v>
      </c>
    </row>
    <row r="19424" spans="1:15" x14ac:dyDescent="0.3">
      <c r="E19424" t="s">
        <v>15521</v>
      </c>
      <c r="F19424" t="s">
        <v>15524</v>
      </c>
      <c r="G19424" t="s">
        <v>17</v>
      </c>
      <c r="H19424" t="s">
        <v>15525</v>
      </c>
      <c r="I19424" t="s">
        <v>19</v>
      </c>
      <c r="M19424">
        <v>5294</v>
      </c>
      <c r="N19424">
        <v>151</v>
      </c>
      <c r="O19424">
        <v>180</v>
      </c>
    </row>
    <row r="19425" spans="1:15" x14ac:dyDescent="0.3">
      <c r="A19425" t="s">
        <v>1277</v>
      </c>
      <c r="B19425">
        <v>0</v>
      </c>
      <c r="C19425">
        <v>1</v>
      </c>
      <c r="D19425" t="s">
        <v>1277</v>
      </c>
      <c r="E19425" t="s">
        <v>15521</v>
      </c>
      <c r="F19425" t="s">
        <v>15522</v>
      </c>
      <c r="G19425" t="s">
        <v>51</v>
      </c>
      <c r="H19425" t="s">
        <v>15523</v>
      </c>
      <c r="I19425" t="s">
        <v>26</v>
      </c>
      <c r="M19425">
        <v>5294</v>
      </c>
      <c r="N19425">
        <v>169</v>
      </c>
      <c r="O19425">
        <v>180</v>
      </c>
    </row>
    <row r="19426" spans="1:15" x14ac:dyDescent="0.3">
      <c r="A19426" t="s">
        <v>14</v>
      </c>
      <c r="B19426">
        <v>0</v>
      </c>
      <c r="C19426">
        <v>1</v>
      </c>
      <c r="D19426" t="s">
        <v>14</v>
      </c>
      <c r="E19426" t="s">
        <v>15521</v>
      </c>
      <c r="F19426" t="s">
        <v>15530</v>
      </c>
      <c r="G19426" t="s">
        <v>23</v>
      </c>
      <c r="H19426" t="s">
        <v>15531</v>
      </c>
      <c r="I19426" t="s">
        <v>22</v>
      </c>
      <c r="M19426">
        <v>5294</v>
      </c>
      <c r="N19426">
        <v>185</v>
      </c>
      <c r="O19426">
        <v>201</v>
      </c>
    </row>
    <row r="19427" spans="1:15" x14ac:dyDescent="0.3">
      <c r="E19427" t="s">
        <v>15521</v>
      </c>
      <c r="F19427" t="s">
        <v>7705</v>
      </c>
      <c r="G19427" t="s">
        <v>14</v>
      </c>
      <c r="H19427" t="s">
        <v>15537</v>
      </c>
      <c r="I19427" t="s">
        <v>52</v>
      </c>
      <c r="J19427" t="s">
        <v>32</v>
      </c>
      <c r="M19427">
        <v>5294</v>
      </c>
      <c r="N19427">
        <v>185</v>
      </c>
      <c r="O19427">
        <v>189</v>
      </c>
    </row>
    <row r="19428" spans="1:15" x14ac:dyDescent="0.3">
      <c r="A19428" t="s">
        <v>1277</v>
      </c>
      <c r="B19428">
        <v>0</v>
      </c>
      <c r="C19428">
        <v>1</v>
      </c>
      <c r="D19428" t="s">
        <v>1277</v>
      </c>
      <c r="E19428" t="s">
        <v>15521</v>
      </c>
      <c r="F19428" t="s">
        <v>15528</v>
      </c>
      <c r="G19428" t="s">
        <v>14</v>
      </c>
      <c r="H19428" t="s">
        <v>15534</v>
      </c>
      <c r="I19428" t="s">
        <v>52</v>
      </c>
      <c r="J19428" t="s">
        <v>597</v>
      </c>
      <c r="M19428">
        <v>5294</v>
      </c>
      <c r="N19428">
        <v>263</v>
      </c>
      <c r="O19428">
        <v>271</v>
      </c>
    </row>
    <row r="19429" spans="1:15" x14ac:dyDescent="0.3">
      <c r="A19429" t="s">
        <v>1277</v>
      </c>
      <c r="B19429">
        <v>0</v>
      </c>
      <c r="C19429">
        <v>1</v>
      </c>
      <c r="D19429" t="s">
        <v>1277</v>
      </c>
      <c r="E19429" t="s">
        <v>15521</v>
      </c>
      <c r="F19429" t="s">
        <v>15528</v>
      </c>
      <c r="G19429" t="s">
        <v>51</v>
      </c>
      <c r="H19429" t="s">
        <v>15534</v>
      </c>
      <c r="I19429" t="s">
        <v>22</v>
      </c>
      <c r="M19429">
        <v>5294</v>
      </c>
      <c r="N19429">
        <v>263</v>
      </c>
      <c r="O19429">
        <v>271</v>
      </c>
    </row>
    <row r="19430" spans="1:15" x14ac:dyDescent="0.3">
      <c r="A19430" t="s">
        <v>14</v>
      </c>
      <c r="B19430">
        <v>1</v>
      </c>
      <c r="C19430">
        <v>1</v>
      </c>
      <c r="D19430">
        <v>1</v>
      </c>
      <c r="E19430" t="s">
        <v>15538</v>
      </c>
      <c r="F19430" t="s">
        <v>15541</v>
      </c>
      <c r="G19430" t="s">
        <v>14</v>
      </c>
      <c r="H19430" t="s">
        <v>15542</v>
      </c>
      <c r="I19430" t="s">
        <v>35</v>
      </c>
      <c r="J19430" t="s">
        <v>46</v>
      </c>
      <c r="K19430" t="s">
        <v>47</v>
      </c>
      <c r="L19430" t="s">
        <v>43</v>
      </c>
      <c r="M19430">
        <v>5295</v>
      </c>
      <c r="N19430">
        <v>48</v>
      </c>
      <c r="O19430">
        <v>59</v>
      </c>
    </row>
    <row r="19431" spans="1:15" x14ac:dyDescent="0.3">
      <c r="A19431" t="s">
        <v>23</v>
      </c>
      <c r="B19431">
        <v>1</v>
      </c>
      <c r="C19431">
        <v>1</v>
      </c>
      <c r="D19431">
        <v>1</v>
      </c>
      <c r="E19431" t="s">
        <v>15538</v>
      </c>
      <c r="F19431" t="s">
        <v>900</v>
      </c>
      <c r="G19431" t="s">
        <v>23</v>
      </c>
      <c r="H19431" t="s">
        <v>15543</v>
      </c>
      <c r="I19431" t="s">
        <v>35</v>
      </c>
      <c r="J19431" t="s">
        <v>112</v>
      </c>
      <c r="K19431" t="s">
        <v>321</v>
      </c>
      <c r="M19431">
        <v>5295</v>
      </c>
      <c r="N19431">
        <v>123</v>
      </c>
      <c r="O19431">
        <v>131</v>
      </c>
    </row>
    <row r="19432" spans="1:15" x14ac:dyDescent="0.3">
      <c r="A19432" t="s">
        <v>23</v>
      </c>
      <c r="B19432">
        <v>1</v>
      </c>
      <c r="C19432">
        <v>1</v>
      </c>
      <c r="D19432">
        <v>1</v>
      </c>
      <c r="E19432" t="s">
        <v>15538</v>
      </c>
      <c r="F19432" t="s">
        <v>15544</v>
      </c>
      <c r="G19432" t="s">
        <v>23</v>
      </c>
      <c r="H19432" t="s">
        <v>15545</v>
      </c>
      <c r="I19432" t="s">
        <v>22</v>
      </c>
      <c r="M19432">
        <v>5295</v>
      </c>
      <c r="N19432">
        <v>139</v>
      </c>
      <c r="O19432">
        <v>150</v>
      </c>
    </row>
    <row r="19433" spans="1:15" x14ac:dyDescent="0.3">
      <c r="A19433" t="s">
        <v>23</v>
      </c>
      <c r="B19433">
        <v>1</v>
      </c>
      <c r="C19433">
        <v>1</v>
      </c>
      <c r="D19433">
        <v>1</v>
      </c>
      <c r="E19433" t="s">
        <v>15538</v>
      </c>
      <c r="F19433" t="s">
        <v>15539</v>
      </c>
      <c r="G19433" t="s">
        <v>23</v>
      </c>
      <c r="H19433" t="s">
        <v>15540</v>
      </c>
      <c r="I19433" t="s">
        <v>22</v>
      </c>
      <c r="M19433">
        <v>5295</v>
      </c>
      <c r="N19433">
        <v>154</v>
      </c>
      <c r="O19433">
        <v>166</v>
      </c>
    </row>
    <row r="19434" spans="1:15" x14ac:dyDescent="0.3">
      <c r="E19434" t="s">
        <v>15546</v>
      </c>
      <c r="F19434" t="s">
        <v>2521</v>
      </c>
      <c r="G19434" t="s">
        <v>14</v>
      </c>
      <c r="H19434" t="s">
        <v>15558</v>
      </c>
      <c r="I19434" t="s">
        <v>52</v>
      </c>
      <c r="J19434" t="s">
        <v>32</v>
      </c>
      <c r="M19434">
        <v>5296</v>
      </c>
      <c r="N19434">
        <v>0</v>
      </c>
      <c r="O19434">
        <v>2</v>
      </c>
    </row>
    <row r="19435" spans="1:15" x14ac:dyDescent="0.3">
      <c r="A19435" t="s">
        <v>14</v>
      </c>
      <c r="B19435">
        <v>1</v>
      </c>
      <c r="C19435">
        <v>1</v>
      </c>
      <c r="D19435">
        <v>1</v>
      </c>
      <c r="E19435" t="s">
        <v>15546</v>
      </c>
      <c r="F19435" t="s">
        <v>15552</v>
      </c>
      <c r="G19435" t="s">
        <v>14</v>
      </c>
      <c r="H19435" t="s">
        <v>15553</v>
      </c>
      <c r="I19435" t="s">
        <v>35</v>
      </c>
      <c r="J19435" t="s">
        <v>46</v>
      </c>
      <c r="K19435" t="s">
        <v>47</v>
      </c>
      <c r="L19435" t="s">
        <v>43</v>
      </c>
      <c r="M19435">
        <v>5296</v>
      </c>
      <c r="N19435">
        <v>16</v>
      </c>
      <c r="O19435">
        <v>34</v>
      </c>
    </row>
    <row r="19436" spans="1:15" x14ac:dyDescent="0.3">
      <c r="A19436" t="s">
        <v>14</v>
      </c>
      <c r="B19436">
        <v>1</v>
      </c>
      <c r="C19436">
        <v>1</v>
      </c>
      <c r="D19436">
        <v>1</v>
      </c>
      <c r="E19436" t="s">
        <v>15546</v>
      </c>
      <c r="F19436" t="s">
        <v>15554</v>
      </c>
      <c r="G19436" t="s">
        <v>14</v>
      </c>
      <c r="H19436" t="s">
        <v>15555</v>
      </c>
      <c r="I19436" t="s">
        <v>35</v>
      </c>
      <c r="J19436" t="s">
        <v>46</v>
      </c>
      <c r="K19436" t="s">
        <v>47</v>
      </c>
      <c r="L19436" t="s">
        <v>2552</v>
      </c>
      <c r="M19436">
        <v>5296</v>
      </c>
      <c r="N19436">
        <v>78</v>
      </c>
      <c r="O19436">
        <v>86</v>
      </c>
    </row>
    <row r="19437" spans="1:15" x14ac:dyDescent="0.3">
      <c r="A19437" t="s">
        <v>51</v>
      </c>
      <c r="B19437">
        <v>1</v>
      </c>
      <c r="C19437">
        <v>1</v>
      </c>
      <c r="D19437">
        <v>1</v>
      </c>
      <c r="E19437" t="s">
        <v>15546</v>
      </c>
      <c r="F19437" t="s">
        <v>15550</v>
      </c>
      <c r="G19437" t="s">
        <v>51</v>
      </c>
      <c r="H19437" t="s">
        <v>15551</v>
      </c>
      <c r="I19437" t="s">
        <v>22</v>
      </c>
      <c r="M19437">
        <v>5296</v>
      </c>
      <c r="N19437">
        <v>389</v>
      </c>
      <c r="O19437">
        <v>417</v>
      </c>
    </row>
    <row r="19438" spans="1:15" x14ac:dyDescent="0.3">
      <c r="A19438" t="s">
        <v>23</v>
      </c>
      <c r="B19438">
        <v>1</v>
      </c>
      <c r="C19438">
        <v>1</v>
      </c>
      <c r="D19438">
        <v>1</v>
      </c>
      <c r="E19438" t="s">
        <v>15546</v>
      </c>
      <c r="F19438" t="s">
        <v>15559</v>
      </c>
      <c r="G19438" t="s">
        <v>23</v>
      </c>
      <c r="H19438" t="s">
        <v>15560</v>
      </c>
      <c r="I19438" t="s">
        <v>69</v>
      </c>
      <c r="J19438" t="s">
        <v>112</v>
      </c>
      <c r="M19438">
        <v>5296</v>
      </c>
      <c r="N19438">
        <v>410</v>
      </c>
      <c r="O19438">
        <v>417</v>
      </c>
    </row>
    <row r="19439" spans="1:15" x14ac:dyDescent="0.3">
      <c r="A19439" t="s">
        <v>23</v>
      </c>
      <c r="B19439">
        <v>1</v>
      </c>
      <c r="C19439">
        <v>1</v>
      </c>
      <c r="D19439">
        <v>1</v>
      </c>
      <c r="E19439" t="s">
        <v>15546</v>
      </c>
      <c r="F19439" t="s">
        <v>2466</v>
      </c>
      <c r="G19439" t="s">
        <v>23</v>
      </c>
      <c r="H19439" t="s">
        <v>15547</v>
      </c>
      <c r="I19439" t="s">
        <v>19</v>
      </c>
      <c r="M19439">
        <v>5296</v>
      </c>
      <c r="N19439">
        <v>503</v>
      </c>
      <c r="O19439">
        <v>509</v>
      </c>
    </row>
    <row r="19440" spans="1:15" x14ac:dyDescent="0.3">
      <c r="E19440" t="s">
        <v>15546</v>
      </c>
      <c r="F19440" t="s">
        <v>2466</v>
      </c>
      <c r="G19440" t="s">
        <v>14</v>
      </c>
      <c r="H19440" t="s">
        <v>15547</v>
      </c>
      <c r="I19440" t="s">
        <v>52</v>
      </c>
      <c r="J19440" t="s">
        <v>32</v>
      </c>
      <c r="M19440">
        <v>5296</v>
      </c>
      <c r="N19440">
        <v>503</v>
      </c>
      <c r="O19440">
        <v>509</v>
      </c>
    </row>
    <row r="19441" spans="1:15" x14ac:dyDescent="0.3">
      <c r="A19441" t="s">
        <v>14</v>
      </c>
      <c r="B19441">
        <v>1</v>
      </c>
      <c r="C19441">
        <v>1</v>
      </c>
      <c r="D19441">
        <v>1</v>
      </c>
      <c r="E19441" t="s">
        <v>15546</v>
      </c>
      <c r="F19441" t="s">
        <v>15556</v>
      </c>
      <c r="G19441" t="s">
        <v>14</v>
      </c>
      <c r="H19441" t="s">
        <v>15557</v>
      </c>
      <c r="I19441" t="s">
        <v>35</v>
      </c>
      <c r="J19441" t="s">
        <v>46</v>
      </c>
      <c r="K19441" t="s">
        <v>47</v>
      </c>
      <c r="L19441" t="s">
        <v>43</v>
      </c>
      <c r="M19441">
        <v>5296</v>
      </c>
      <c r="N19441">
        <v>528</v>
      </c>
      <c r="O19441">
        <v>542</v>
      </c>
    </row>
    <row r="19442" spans="1:15" x14ac:dyDescent="0.3">
      <c r="A19442" t="s">
        <v>14</v>
      </c>
      <c r="B19442">
        <v>1</v>
      </c>
      <c r="C19442">
        <v>1</v>
      </c>
      <c r="D19442">
        <v>1</v>
      </c>
      <c r="E19442" t="s">
        <v>15546</v>
      </c>
      <c r="F19442" t="s">
        <v>15548</v>
      </c>
      <c r="G19442" t="s">
        <v>14</v>
      </c>
      <c r="H19442" t="s">
        <v>15549</v>
      </c>
      <c r="I19442" t="s">
        <v>35</v>
      </c>
      <c r="J19442" t="s">
        <v>46</v>
      </c>
      <c r="K19442" t="s">
        <v>47</v>
      </c>
      <c r="L19442" t="s">
        <v>43</v>
      </c>
      <c r="M19442">
        <v>5296</v>
      </c>
      <c r="N19442">
        <v>546</v>
      </c>
      <c r="O19442">
        <v>575</v>
      </c>
    </row>
    <row r="19443" spans="1:15" x14ac:dyDescent="0.3">
      <c r="A19443" t="s">
        <v>237</v>
      </c>
      <c r="B19443">
        <v>0</v>
      </c>
      <c r="C19443">
        <v>0</v>
      </c>
      <c r="D19443">
        <v>0</v>
      </c>
      <c r="E19443" t="s">
        <v>15546</v>
      </c>
      <c r="F19443" t="s">
        <v>15561</v>
      </c>
      <c r="G19443" t="s">
        <v>14</v>
      </c>
      <c r="H19443" t="s">
        <v>15562</v>
      </c>
      <c r="I19443" t="s">
        <v>26</v>
      </c>
      <c r="M19443">
        <v>5297</v>
      </c>
      <c r="N19443">
        <v>130</v>
      </c>
      <c r="O19443">
        <v>143</v>
      </c>
    </row>
    <row r="19444" spans="1:15" x14ac:dyDescent="0.3">
      <c r="E19444" t="s">
        <v>15546</v>
      </c>
      <c r="F19444" t="s">
        <v>4891</v>
      </c>
      <c r="G19444" t="s">
        <v>14</v>
      </c>
      <c r="H19444" t="s">
        <v>15567</v>
      </c>
      <c r="I19444" t="s">
        <v>19</v>
      </c>
      <c r="M19444">
        <v>5297</v>
      </c>
      <c r="N19444">
        <v>137</v>
      </c>
      <c r="O19444">
        <v>143</v>
      </c>
    </row>
    <row r="19445" spans="1:15" x14ac:dyDescent="0.3">
      <c r="A19445" t="s">
        <v>14</v>
      </c>
      <c r="B19445">
        <v>1</v>
      </c>
      <c r="C19445">
        <v>1</v>
      </c>
      <c r="D19445">
        <v>1</v>
      </c>
      <c r="E19445" t="s">
        <v>15546</v>
      </c>
      <c r="F19445" t="s">
        <v>4883</v>
      </c>
      <c r="G19445" t="s">
        <v>14</v>
      </c>
      <c r="H19445" t="s">
        <v>15563</v>
      </c>
      <c r="I19445" t="s">
        <v>35</v>
      </c>
      <c r="J19445" t="s">
        <v>597</v>
      </c>
      <c r="M19445">
        <v>5297</v>
      </c>
      <c r="N19445">
        <v>345</v>
      </c>
      <c r="O19445">
        <v>350</v>
      </c>
    </row>
    <row r="19446" spans="1:15" x14ac:dyDescent="0.3">
      <c r="A19446" t="s">
        <v>51</v>
      </c>
      <c r="B19446">
        <v>1</v>
      </c>
      <c r="C19446">
        <v>1</v>
      </c>
      <c r="D19446">
        <v>1</v>
      </c>
      <c r="E19446" t="s">
        <v>15546</v>
      </c>
      <c r="F19446" t="s">
        <v>15565</v>
      </c>
      <c r="G19446" t="s">
        <v>51</v>
      </c>
      <c r="H19446" t="s">
        <v>15566</v>
      </c>
      <c r="I19446" t="s">
        <v>22</v>
      </c>
      <c r="M19446">
        <v>5297</v>
      </c>
      <c r="N19446">
        <v>376</v>
      </c>
      <c r="O19446">
        <v>395</v>
      </c>
    </row>
    <row r="19447" spans="1:15" x14ac:dyDescent="0.3">
      <c r="A19447" t="s">
        <v>14</v>
      </c>
      <c r="B19447">
        <v>1</v>
      </c>
      <c r="C19447">
        <v>1</v>
      </c>
      <c r="D19447">
        <v>1</v>
      </c>
      <c r="E19447" t="s">
        <v>15546</v>
      </c>
      <c r="F19447" t="s">
        <v>15556</v>
      </c>
      <c r="G19447" t="s">
        <v>14</v>
      </c>
      <c r="H19447" t="s">
        <v>15564</v>
      </c>
      <c r="I19447" t="s">
        <v>35</v>
      </c>
      <c r="J19447" t="s">
        <v>46</v>
      </c>
      <c r="K19447" t="s">
        <v>47</v>
      </c>
      <c r="L19447" t="s">
        <v>43</v>
      </c>
      <c r="M19447">
        <v>5297</v>
      </c>
      <c r="N19447">
        <v>401</v>
      </c>
      <c r="O19447">
        <v>415</v>
      </c>
    </row>
    <row r="19448" spans="1:15" x14ac:dyDescent="0.3">
      <c r="A19448" t="s">
        <v>14</v>
      </c>
      <c r="B19448">
        <v>1</v>
      </c>
      <c r="C19448">
        <v>1</v>
      </c>
      <c r="D19448">
        <v>1</v>
      </c>
      <c r="E19448" t="s">
        <v>15546</v>
      </c>
      <c r="F19448" t="s">
        <v>15548</v>
      </c>
      <c r="G19448" t="s">
        <v>14</v>
      </c>
      <c r="H19448" t="s">
        <v>15568</v>
      </c>
      <c r="I19448" t="s">
        <v>35</v>
      </c>
      <c r="J19448" t="s">
        <v>46</v>
      </c>
      <c r="K19448" t="s">
        <v>47</v>
      </c>
      <c r="L19448" t="s">
        <v>43</v>
      </c>
      <c r="M19448">
        <v>5297</v>
      </c>
      <c r="N19448">
        <v>421</v>
      </c>
      <c r="O19448">
        <v>450</v>
      </c>
    </row>
    <row r="19449" spans="1:15" x14ac:dyDescent="0.3">
      <c r="E19449" t="s">
        <v>15569</v>
      </c>
      <c r="F19449" t="s">
        <v>15595</v>
      </c>
      <c r="G19449" t="s">
        <v>17</v>
      </c>
      <c r="H19449" t="s">
        <v>15596</v>
      </c>
      <c r="I19449" t="s">
        <v>26</v>
      </c>
      <c r="M19449">
        <v>5298</v>
      </c>
      <c r="N19449">
        <v>7</v>
      </c>
      <c r="O19449">
        <v>27</v>
      </c>
    </row>
    <row r="19450" spans="1:15" x14ac:dyDescent="0.3">
      <c r="E19450" t="s">
        <v>15569</v>
      </c>
      <c r="F19450" t="s">
        <v>446</v>
      </c>
      <c r="G19450" t="s">
        <v>23</v>
      </c>
      <c r="H19450" t="s">
        <v>15586</v>
      </c>
      <c r="I19450" t="s">
        <v>26</v>
      </c>
      <c r="M19450">
        <v>5298</v>
      </c>
      <c r="N19450">
        <v>54</v>
      </c>
      <c r="O19450">
        <v>62</v>
      </c>
    </row>
    <row r="19451" spans="1:15" x14ac:dyDescent="0.3">
      <c r="A19451" t="s">
        <v>23</v>
      </c>
      <c r="B19451">
        <v>1</v>
      </c>
      <c r="C19451">
        <v>1</v>
      </c>
      <c r="D19451">
        <v>1</v>
      </c>
      <c r="E19451" t="s">
        <v>15569</v>
      </c>
      <c r="F19451" t="s">
        <v>451</v>
      </c>
      <c r="G19451" t="s">
        <v>23</v>
      </c>
      <c r="H19451" t="s">
        <v>15597</v>
      </c>
      <c r="I19451" t="s">
        <v>52</v>
      </c>
      <c r="J19451" t="s">
        <v>453</v>
      </c>
      <c r="M19451">
        <v>5298</v>
      </c>
      <c r="N19451">
        <v>56</v>
      </c>
      <c r="O19451">
        <v>62</v>
      </c>
    </row>
    <row r="19452" spans="1:15" x14ac:dyDescent="0.3">
      <c r="E19452" t="s">
        <v>15569</v>
      </c>
      <c r="F19452" t="s">
        <v>15598</v>
      </c>
      <c r="G19452" t="s">
        <v>17</v>
      </c>
      <c r="H19452" t="s">
        <v>15599</v>
      </c>
      <c r="I19452" t="s">
        <v>19</v>
      </c>
      <c r="M19452">
        <v>5298</v>
      </c>
      <c r="N19452">
        <v>56</v>
      </c>
      <c r="O19452">
        <v>69</v>
      </c>
    </row>
    <row r="19453" spans="1:15" x14ac:dyDescent="0.3">
      <c r="E19453" t="s">
        <v>15569</v>
      </c>
      <c r="F19453" t="s">
        <v>1606</v>
      </c>
      <c r="G19453" t="s">
        <v>14</v>
      </c>
      <c r="H19453" t="s">
        <v>15570</v>
      </c>
      <c r="I19453" t="s">
        <v>52</v>
      </c>
      <c r="J19453" t="s">
        <v>32</v>
      </c>
      <c r="M19453">
        <v>5298</v>
      </c>
      <c r="N19453">
        <v>63</v>
      </c>
      <c r="O19453">
        <v>69</v>
      </c>
    </row>
    <row r="19454" spans="1:15" x14ac:dyDescent="0.3">
      <c r="E19454" t="s">
        <v>15569</v>
      </c>
      <c r="F19454" t="s">
        <v>15580</v>
      </c>
      <c r="G19454" t="s">
        <v>14</v>
      </c>
      <c r="H19454" t="s">
        <v>15581</v>
      </c>
      <c r="I19454" t="s">
        <v>22</v>
      </c>
      <c r="M19454">
        <v>5298</v>
      </c>
      <c r="N19454">
        <v>96</v>
      </c>
      <c r="O19454">
        <v>106</v>
      </c>
    </row>
    <row r="19455" spans="1:15" x14ac:dyDescent="0.3">
      <c r="A19455" t="s">
        <v>51</v>
      </c>
      <c r="B19455">
        <v>1</v>
      </c>
      <c r="C19455">
        <v>1</v>
      </c>
      <c r="D19455">
        <v>1</v>
      </c>
      <c r="E19455" t="s">
        <v>15569</v>
      </c>
      <c r="F19455" t="s">
        <v>15589</v>
      </c>
      <c r="G19455" t="s">
        <v>51</v>
      </c>
      <c r="H19455" t="s">
        <v>15590</v>
      </c>
      <c r="I19455" t="s">
        <v>69</v>
      </c>
      <c r="J19455" t="s">
        <v>53</v>
      </c>
      <c r="K19455" t="s">
        <v>9591</v>
      </c>
      <c r="L19455" t="s">
        <v>32</v>
      </c>
      <c r="M19455">
        <v>5298</v>
      </c>
      <c r="N19455">
        <v>119</v>
      </c>
      <c r="O19455">
        <v>137</v>
      </c>
    </row>
    <row r="19456" spans="1:15" x14ac:dyDescent="0.3">
      <c r="E19456" t="s">
        <v>15569</v>
      </c>
      <c r="F19456" t="s">
        <v>15589</v>
      </c>
      <c r="G19456" t="s">
        <v>17</v>
      </c>
      <c r="H19456" t="s">
        <v>15590</v>
      </c>
      <c r="I19456" t="s">
        <v>19</v>
      </c>
      <c r="M19456">
        <v>5298</v>
      </c>
      <c r="N19456">
        <v>119</v>
      </c>
      <c r="O19456">
        <v>137</v>
      </c>
    </row>
    <row r="19457" spans="1:15" x14ac:dyDescent="0.3">
      <c r="A19457" t="s">
        <v>51</v>
      </c>
      <c r="B19457">
        <v>1</v>
      </c>
      <c r="C19457">
        <v>1</v>
      </c>
      <c r="D19457">
        <v>1</v>
      </c>
      <c r="E19457" t="s">
        <v>15569</v>
      </c>
      <c r="F19457" t="s">
        <v>9589</v>
      </c>
      <c r="G19457" t="s">
        <v>51</v>
      </c>
      <c r="H19457" t="s">
        <v>15594</v>
      </c>
      <c r="I19457" t="s">
        <v>26</v>
      </c>
      <c r="M19457">
        <v>5298</v>
      </c>
      <c r="N19457">
        <v>119</v>
      </c>
      <c r="O19457">
        <v>128</v>
      </c>
    </row>
    <row r="19458" spans="1:15" x14ac:dyDescent="0.3">
      <c r="A19458" t="s">
        <v>23</v>
      </c>
      <c r="B19458">
        <v>1</v>
      </c>
      <c r="C19458">
        <v>1</v>
      </c>
      <c r="D19458">
        <v>1</v>
      </c>
      <c r="E19458" t="s">
        <v>15569</v>
      </c>
      <c r="F19458" t="s">
        <v>1830</v>
      </c>
      <c r="G19458" t="s">
        <v>23</v>
      </c>
      <c r="H19458" t="s">
        <v>15582</v>
      </c>
      <c r="I19458" t="s">
        <v>26</v>
      </c>
      <c r="M19458">
        <v>5298</v>
      </c>
      <c r="N19458">
        <v>132</v>
      </c>
      <c r="O19458">
        <v>137</v>
      </c>
    </row>
    <row r="19459" spans="1:15" x14ac:dyDescent="0.3">
      <c r="A19459" t="s">
        <v>14</v>
      </c>
      <c r="B19459">
        <v>0</v>
      </c>
      <c r="C19459">
        <v>1</v>
      </c>
      <c r="D19459" t="s">
        <v>14</v>
      </c>
      <c r="E19459" t="s">
        <v>15569</v>
      </c>
      <c r="F19459" t="s">
        <v>15576</v>
      </c>
      <c r="G19459" t="s">
        <v>23</v>
      </c>
      <c r="H19459" t="s">
        <v>15577</v>
      </c>
      <c r="I19459" t="s">
        <v>26</v>
      </c>
      <c r="M19459">
        <v>5298</v>
      </c>
      <c r="N19459">
        <v>209</v>
      </c>
      <c r="O19459">
        <v>219</v>
      </c>
    </row>
    <row r="19460" spans="1:15" x14ac:dyDescent="0.3">
      <c r="A19460" t="s">
        <v>14</v>
      </c>
      <c r="B19460">
        <v>1</v>
      </c>
      <c r="C19460">
        <v>1</v>
      </c>
      <c r="D19460">
        <v>1</v>
      </c>
      <c r="E19460" t="s">
        <v>15569</v>
      </c>
      <c r="F19460" t="s">
        <v>15576</v>
      </c>
      <c r="G19460" t="s">
        <v>14</v>
      </c>
      <c r="H19460" t="s">
        <v>15577</v>
      </c>
      <c r="I19460" t="s">
        <v>19</v>
      </c>
      <c r="M19460">
        <v>5298</v>
      </c>
      <c r="N19460">
        <v>209</v>
      </c>
      <c r="O19460">
        <v>219</v>
      </c>
    </row>
    <row r="19461" spans="1:15" x14ac:dyDescent="0.3">
      <c r="A19461" t="s">
        <v>237</v>
      </c>
      <c r="B19461">
        <v>0</v>
      </c>
      <c r="C19461">
        <v>0</v>
      </c>
      <c r="D19461">
        <v>0</v>
      </c>
      <c r="E19461" t="s">
        <v>15569</v>
      </c>
      <c r="F19461" t="s">
        <v>15571</v>
      </c>
      <c r="G19461" t="s">
        <v>14</v>
      </c>
      <c r="H19461" t="s">
        <v>15572</v>
      </c>
      <c r="I19461" t="s">
        <v>52</v>
      </c>
      <c r="J19461" t="s">
        <v>32</v>
      </c>
      <c r="M19461">
        <v>5298</v>
      </c>
      <c r="N19461">
        <v>213</v>
      </c>
      <c r="O19461">
        <v>219</v>
      </c>
    </row>
    <row r="19462" spans="1:15" x14ac:dyDescent="0.3">
      <c r="A19462" t="s">
        <v>14</v>
      </c>
      <c r="B19462">
        <v>1</v>
      </c>
      <c r="C19462">
        <v>1</v>
      </c>
      <c r="D19462">
        <v>1</v>
      </c>
      <c r="E19462" t="s">
        <v>15569</v>
      </c>
      <c r="F19462" t="s">
        <v>15583</v>
      </c>
      <c r="G19462" t="s">
        <v>14</v>
      </c>
      <c r="H19462" t="s">
        <v>15584</v>
      </c>
      <c r="I19462" t="s">
        <v>35</v>
      </c>
      <c r="J19462" t="s">
        <v>46</v>
      </c>
      <c r="K19462" t="s">
        <v>47</v>
      </c>
      <c r="L19462" t="s">
        <v>2552</v>
      </c>
      <c r="M19462">
        <v>5298</v>
      </c>
      <c r="N19462">
        <v>221</v>
      </c>
      <c r="O19462">
        <v>229</v>
      </c>
    </row>
    <row r="19463" spans="1:15" x14ac:dyDescent="0.3">
      <c r="E19463" t="s">
        <v>15569</v>
      </c>
      <c r="F19463" t="s">
        <v>15578</v>
      </c>
      <c r="G19463" t="s">
        <v>23</v>
      </c>
      <c r="H19463" t="s">
        <v>15579</v>
      </c>
      <c r="I19463" t="s">
        <v>26</v>
      </c>
      <c r="M19463">
        <v>5298</v>
      </c>
      <c r="N19463">
        <v>290</v>
      </c>
      <c r="O19463">
        <v>297</v>
      </c>
    </row>
    <row r="19464" spans="1:15" x14ac:dyDescent="0.3">
      <c r="A19464" t="s">
        <v>237</v>
      </c>
      <c r="B19464">
        <v>0</v>
      </c>
      <c r="C19464">
        <v>0</v>
      </c>
      <c r="D19464">
        <v>0</v>
      </c>
      <c r="E19464" t="s">
        <v>15569</v>
      </c>
      <c r="F19464" t="s">
        <v>15578</v>
      </c>
      <c r="G19464" t="s">
        <v>17</v>
      </c>
      <c r="H19464" t="s">
        <v>15579</v>
      </c>
      <c r="I19464" t="s">
        <v>19</v>
      </c>
      <c r="M19464">
        <v>5298</v>
      </c>
      <c r="N19464">
        <v>290</v>
      </c>
      <c r="O19464">
        <v>297</v>
      </c>
    </row>
    <row r="19465" spans="1:15" x14ac:dyDescent="0.3">
      <c r="E19465" t="s">
        <v>15569</v>
      </c>
      <c r="F19465" t="s">
        <v>2466</v>
      </c>
      <c r="G19465" t="s">
        <v>14</v>
      </c>
      <c r="H19465" t="s">
        <v>15600</v>
      </c>
      <c r="I19465" t="s">
        <v>52</v>
      </c>
      <c r="J19465" t="s">
        <v>32</v>
      </c>
      <c r="M19465">
        <v>5298</v>
      </c>
      <c r="N19465">
        <v>311</v>
      </c>
      <c r="O19465">
        <v>317</v>
      </c>
    </row>
    <row r="19466" spans="1:15" x14ac:dyDescent="0.3">
      <c r="A19466" t="s">
        <v>23</v>
      </c>
      <c r="B19466">
        <v>1</v>
      </c>
      <c r="C19466">
        <v>1</v>
      </c>
      <c r="D19466">
        <v>1</v>
      </c>
      <c r="E19466" t="s">
        <v>15569</v>
      </c>
      <c r="F19466" t="s">
        <v>2466</v>
      </c>
      <c r="G19466" t="s">
        <v>23</v>
      </c>
      <c r="H19466" t="s">
        <v>15600</v>
      </c>
      <c r="I19466" t="s">
        <v>22</v>
      </c>
      <c r="M19466">
        <v>5298</v>
      </c>
      <c r="N19466">
        <v>311</v>
      </c>
      <c r="O19466">
        <v>317</v>
      </c>
    </row>
    <row r="19467" spans="1:15" x14ac:dyDescent="0.3">
      <c r="A19467" t="s">
        <v>14</v>
      </c>
      <c r="B19467">
        <v>1</v>
      </c>
      <c r="C19467">
        <v>1</v>
      </c>
      <c r="D19467">
        <v>1</v>
      </c>
      <c r="E19467" t="s">
        <v>15569</v>
      </c>
      <c r="F19467" t="s">
        <v>9327</v>
      </c>
      <c r="G19467" t="s">
        <v>14</v>
      </c>
      <c r="H19467" t="s">
        <v>15602</v>
      </c>
      <c r="I19467" t="s">
        <v>35</v>
      </c>
      <c r="J19467" t="s">
        <v>46</v>
      </c>
      <c r="K19467" t="s">
        <v>47</v>
      </c>
      <c r="L19467" t="s">
        <v>2552</v>
      </c>
      <c r="M19467">
        <v>5298</v>
      </c>
      <c r="N19467">
        <v>334</v>
      </c>
      <c r="O19467">
        <v>343</v>
      </c>
    </row>
    <row r="19468" spans="1:15" x14ac:dyDescent="0.3">
      <c r="A19468" t="s">
        <v>14</v>
      </c>
      <c r="B19468">
        <v>1</v>
      </c>
      <c r="C19468">
        <v>1</v>
      </c>
      <c r="D19468">
        <v>1</v>
      </c>
      <c r="E19468" t="s">
        <v>15569</v>
      </c>
      <c r="F19468" t="s">
        <v>15574</v>
      </c>
      <c r="G19468" t="s">
        <v>14</v>
      </c>
      <c r="H19468" t="s">
        <v>15575</v>
      </c>
      <c r="I19468" t="s">
        <v>22</v>
      </c>
      <c r="M19468">
        <v>5298</v>
      </c>
      <c r="N19468">
        <v>503</v>
      </c>
      <c r="O19468">
        <v>516</v>
      </c>
    </row>
    <row r="19469" spans="1:15" x14ac:dyDescent="0.3">
      <c r="A19469" t="s">
        <v>14</v>
      </c>
      <c r="B19469">
        <v>1</v>
      </c>
      <c r="C19469">
        <v>1</v>
      </c>
      <c r="D19469">
        <v>1</v>
      </c>
      <c r="E19469" t="s">
        <v>15569</v>
      </c>
      <c r="F19469" t="s">
        <v>15587</v>
      </c>
      <c r="G19469" t="s">
        <v>14</v>
      </c>
      <c r="H19469" t="s">
        <v>15588</v>
      </c>
      <c r="I19469" t="s">
        <v>35</v>
      </c>
      <c r="J19469" t="s">
        <v>1017</v>
      </c>
      <c r="K19469" t="s">
        <v>2939</v>
      </c>
      <c r="L19469" t="s">
        <v>788</v>
      </c>
      <c r="M19469">
        <v>5298</v>
      </c>
      <c r="N19469">
        <v>521</v>
      </c>
      <c r="O19469">
        <v>533</v>
      </c>
    </row>
    <row r="19470" spans="1:15" x14ac:dyDescent="0.3">
      <c r="A19470" t="s">
        <v>14</v>
      </c>
      <c r="B19470">
        <v>1</v>
      </c>
      <c r="C19470">
        <v>1</v>
      </c>
      <c r="D19470">
        <v>1</v>
      </c>
      <c r="E19470" t="s">
        <v>15569</v>
      </c>
      <c r="F19470" t="s">
        <v>15592</v>
      </c>
      <c r="G19470" t="s">
        <v>14</v>
      </c>
      <c r="H19470" t="s">
        <v>15593</v>
      </c>
      <c r="I19470" t="s">
        <v>35</v>
      </c>
      <c r="J19470" t="s">
        <v>46</v>
      </c>
      <c r="K19470" t="s">
        <v>47</v>
      </c>
      <c r="L19470" t="s">
        <v>2552</v>
      </c>
      <c r="M19470">
        <v>5298</v>
      </c>
      <c r="N19470">
        <v>561</v>
      </c>
      <c r="O19470">
        <v>571</v>
      </c>
    </row>
    <row r="19471" spans="1:15" x14ac:dyDescent="0.3">
      <c r="E19471" t="s">
        <v>15569</v>
      </c>
      <c r="F19471" t="s">
        <v>6467</v>
      </c>
      <c r="G19471" t="s">
        <v>23</v>
      </c>
      <c r="H19471" t="s">
        <v>15585</v>
      </c>
      <c r="I19471" t="s">
        <v>19</v>
      </c>
      <c r="M19471">
        <v>5298</v>
      </c>
      <c r="N19471">
        <v>579</v>
      </c>
      <c r="O19471">
        <v>586</v>
      </c>
    </row>
    <row r="19472" spans="1:15" x14ac:dyDescent="0.3">
      <c r="A19472" t="s">
        <v>14</v>
      </c>
      <c r="B19472">
        <v>1</v>
      </c>
      <c r="C19472">
        <v>1</v>
      </c>
      <c r="D19472">
        <v>1</v>
      </c>
      <c r="E19472" t="s">
        <v>15569</v>
      </c>
      <c r="F19472" t="s">
        <v>15576</v>
      </c>
      <c r="G19472" t="s">
        <v>14</v>
      </c>
      <c r="H19472" t="s">
        <v>15591</v>
      </c>
      <c r="I19472" t="s">
        <v>22</v>
      </c>
      <c r="M19472">
        <v>5298</v>
      </c>
      <c r="N19472">
        <v>604</v>
      </c>
      <c r="O19472">
        <v>614</v>
      </c>
    </row>
    <row r="19473" spans="1:15" x14ac:dyDescent="0.3">
      <c r="A19473" t="s">
        <v>237</v>
      </c>
      <c r="B19473">
        <v>0</v>
      </c>
      <c r="C19473">
        <v>0</v>
      </c>
      <c r="D19473">
        <v>0</v>
      </c>
      <c r="E19473" t="s">
        <v>15569</v>
      </c>
      <c r="F19473" t="s">
        <v>15571</v>
      </c>
      <c r="G19473" t="s">
        <v>14</v>
      </c>
      <c r="H19473" t="s">
        <v>15573</v>
      </c>
      <c r="I19473" t="s">
        <v>52</v>
      </c>
      <c r="J19473" t="s">
        <v>32</v>
      </c>
      <c r="M19473">
        <v>5298</v>
      </c>
      <c r="N19473">
        <v>608</v>
      </c>
      <c r="O19473">
        <v>614</v>
      </c>
    </row>
    <row r="19474" spans="1:15" x14ac:dyDescent="0.3">
      <c r="A19474" t="s">
        <v>14</v>
      </c>
      <c r="B19474">
        <v>1</v>
      </c>
      <c r="C19474">
        <v>1</v>
      </c>
      <c r="D19474">
        <v>1</v>
      </c>
      <c r="E19474" t="s">
        <v>15569</v>
      </c>
      <c r="F19474" t="s">
        <v>9327</v>
      </c>
      <c r="G19474" t="s">
        <v>14</v>
      </c>
      <c r="H19474" t="s">
        <v>15601</v>
      </c>
      <c r="I19474" t="s">
        <v>35</v>
      </c>
      <c r="J19474" t="s">
        <v>46</v>
      </c>
      <c r="K19474" t="s">
        <v>47</v>
      </c>
      <c r="L19474" t="s">
        <v>2552</v>
      </c>
      <c r="M19474">
        <v>5298</v>
      </c>
      <c r="N19474">
        <v>658</v>
      </c>
      <c r="O19474">
        <v>667</v>
      </c>
    </row>
    <row r="19475" spans="1:15" x14ac:dyDescent="0.3">
      <c r="E19475" t="s">
        <v>15569</v>
      </c>
      <c r="F19475" t="s">
        <v>15595</v>
      </c>
      <c r="G19475" t="s">
        <v>17</v>
      </c>
      <c r="H19475" t="s">
        <v>15596</v>
      </c>
      <c r="I19475" t="s">
        <v>26</v>
      </c>
      <c r="M19475">
        <v>5299</v>
      </c>
      <c r="N19475">
        <v>7</v>
      </c>
      <c r="O19475">
        <v>27</v>
      </c>
    </row>
    <row r="19476" spans="1:15" x14ac:dyDescent="0.3">
      <c r="E19476" t="s">
        <v>15569</v>
      </c>
      <c r="F19476" t="s">
        <v>446</v>
      </c>
      <c r="G19476" t="s">
        <v>23</v>
      </c>
      <c r="H19476" t="s">
        <v>15615</v>
      </c>
      <c r="I19476" t="s">
        <v>26</v>
      </c>
      <c r="M19476">
        <v>5299</v>
      </c>
      <c r="N19476">
        <v>54</v>
      </c>
      <c r="O19476">
        <v>62</v>
      </c>
    </row>
    <row r="19477" spans="1:15" x14ac:dyDescent="0.3">
      <c r="A19477" t="s">
        <v>23</v>
      </c>
      <c r="B19477">
        <v>1</v>
      </c>
      <c r="C19477">
        <v>1</v>
      </c>
      <c r="D19477">
        <v>1</v>
      </c>
      <c r="E19477" t="s">
        <v>15569</v>
      </c>
      <c r="F19477" t="s">
        <v>451</v>
      </c>
      <c r="G19477" t="s">
        <v>23</v>
      </c>
      <c r="H19477" t="s">
        <v>15604</v>
      </c>
      <c r="I19477" t="s">
        <v>52</v>
      </c>
      <c r="J19477" t="s">
        <v>453</v>
      </c>
      <c r="M19477">
        <v>5299</v>
      </c>
      <c r="N19477">
        <v>56</v>
      </c>
      <c r="O19477">
        <v>62</v>
      </c>
    </row>
    <row r="19478" spans="1:15" x14ac:dyDescent="0.3">
      <c r="E19478" t="s">
        <v>15569</v>
      </c>
      <c r="F19478" t="s">
        <v>15598</v>
      </c>
      <c r="G19478" t="s">
        <v>17</v>
      </c>
      <c r="H19478" t="s">
        <v>15614</v>
      </c>
      <c r="I19478" t="s">
        <v>19</v>
      </c>
      <c r="M19478">
        <v>5299</v>
      </c>
      <c r="N19478">
        <v>56</v>
      </c>
      <c r="O19478">
        <v>69</v>
      </c>
    </row>
    <row r="19479" spans="1:15" x14ac:dyDescent="0.3">
      <c r="E19479" t="s">
        <v>15569</v>
      </c>
      <c r="F19479" t="s">
        <v>1606</v>
      </c>
      <c r="G19479" t="s">
        <v>14</v>
      </c>
      <c r="H19479" t="s">
        <v>15619</v>
      </c>
      <c r="I19479" t="s">
        <v>52</v>
      </c>
      <c r="J19479" t="s">
        <v>32</v>
      </c>
      <c r="M19479">
        <v>5299</v>
      </c>
      <c r="N19479">
        <v>63</v>
      </c>
      <c r="O19479">
        <v>69</v>
      </c>
    </row>
    <row r="19480" spans="1:15" x14ac:dyDescent="0.3">
      <c r="A19480" t="s">
        <v>14</v>
      </c>
      <c r="B19480">
        <v>1</v>
      </c>
      <c r="C19480">
        <v>1</v>
      </c>
      <c r="D19480">
        <v>1</v>
      </c>
      <c r="E19480" t="s">
        <v>15569</v>
      </c>
      <c r="F19480" t="s">
        <v>15583</v>
      </c>
      <c r="G19480" t="s">
        <v>14</v>
      </c>
      <c r="H19480" t="s">
        <v>15607</v>
      </c>
      <c r="I19480" t="s">
        <v>35</v>
      </c>
      <c r="J19480" t="s">
        <v>46</v>
      </c>
      <c r="K19480" t="s">
        <v>47</v>
      </c>
      <c r="L19480" t="s">
        <v>2552</v>
      </c>
      <c r="M19480">
        <v>5299</v>
      </c>
      <c r="N19480">
        <v>82</v>
      </c>
      <c r="O19480">
        <v>90</v>
      </c>
    </row>
    <row r="19481" spans="1:15" x14ac:dyDescent="0.3">
      <c r="E19481" t="s">
        <v>15569</v>
      </c>
      <c r="F19481" t="s">
        <v>15620</v>
      </c>
      <c r="G19481" t="s">
        <v>17</v>
      </c>
      <c r="H19481" t="s">
        <v>15621</v>
      </c>
      <c r="I19481" t="s">
        <v>19</v>
      </c>
      <c r="M19481">
        <v>5299</v>
      </c>
      <c r="N19481">
        <v>92</v>
      </c>
      <c r="O19481">
        <v>104</v>
      </c>
    </row>
    <row r="19482" spans="1:15" x14ac:dyDescent="0.3">
      <c r="E19482" t="s">
        <v>15569</v>
      </c>
      <c r="F19482" t="s">
        <v>15612</v>
      </c>
      <c r="G19482" t="s">
        <v>23</v>
      </c>
      <c r="H19482" t="s">
        <v>15613</v>
      </c>
      <c r="I19482" t="s">
        <v>26</v>
      </c>
      <c r="M19482">
        <v>5299</v>
      </c>
      <c r="N19482">
        <v>95</v>
      </c>
      <c r="O19482">
        <v>104</v>
      </c>
    </row>
    <row r="19483" spans="1:15" x14ac:dyDescent="0.3">
      <c r="A19483" t="s">
        <v>14</v>
      </c>
      <c r="B19483">
        <v>0</v>
      </c>
      <c r="C19483">
        <v>1</v>
      </c>
      <c r="D19483" t="s">
        <v>14</v>
      </c>
      <c r="E19483" t="s">
        <v>15569</v>
      </c>
      <c r="F19483" t="s">
        <v>15576</v>
      </c>
      <c r="G19483" t="s">
        <v>23</v>
      </c>
      <c r="H19483" t="s">
        <v>15608</v>
      </c>
      <c r="I19483" t="s">
        <v>26</v>
      </c>
      <c r="M19483">
        <v>5299</v>
      </c>
      <c r="N19483">
        <v>156</v>
      </c>
      <c r="O19483">
        <v>166</v>
      </c>
    </row>
    <row r="19484" spans="1:15" x14ac:dyDescent="0.3">
      <c r="E19484" t="s">
        <v>15569</v>
      </c>
      <c r="F19484" t="s">
        <v>15576</v>
      </c>
      <c r="G19484" t="s">
        <v>14</v>
      </c>
      <c r="H19484" t="s">
        <v>15608</v>
      </c>
      <c r="I19484" t="s">
        <v>19</v>
      </c>
      <c r="M19484">
        <v>5299</v>
      </c>
      <c r="N19484">
        <v>156</v>
      </c>
      <c r="O19484">
        <v>166</v>
      </c>
    </row>
    <row r="19485" spans="1:15" x14ac:dyDescent="0.3">
      <c r="E19485" t="s">
        <v>15569</v>
      </c>
      <c r="F19485" t="s">
        <v>15571</v>
      </c>
      <c r="G19485" t="s">
        <v>14</v>
      </c>
      <c r="H19485" t="s">
        <v>15616</v>
      </c>
      <c r="I19485" t="s">
        <v>52</v>
      </c>
      <c r="J19485" t="s">
        <v>32</v>
      </c>
      <c r="M19485">
        <v>5299</v>
      </c>
      <c r="N19485">
        <v>160</v>
      </c>
      <c r="O19485">
        <v>166</v>
      </c>
    </row>
    <row r="19486" spans="1:15" x14ac:dyDescent="0.3">
      <c r="A19486" t="s">
        <v>14</v>
      </c>
      <c r="B19486">
        <v>1</v>
      </c>
      <c r="C19486">
        <v>1</v>
      </c>
      <c r="D19486">
        <v>1</v>
      </c>
      <c r="E19486" t="s">
        <v>15569</v>
      </c>
      <c r="F19486" t="s">
        <v>15583</v>
      </c>
      <c r="G19486" t="s">
        <v>14</v>
      </c>
      <c r="H19486" t="s">
        <v>15622</v>
      </c>
      <c r="I19486" t="s">
        <v>35</v>
      </c>
      <c r="J19486" t="s">
        <v>46</v>
      </c>
      <c r="K19486" t="s">
        <v>47</v>
      </c>
      <c r="L19486" t="s">
        <v>2552</v>
      </c>
      <c r="M19486">
        <v>5299</v>
      </c>
      <c r="N19486">
        <v>216</v>
      </c>
      <c r="O19486">
        <v>224</v>
      </c>
    </row>
    <row r="19487" spans="1:15" x14ac:dyDescent="0.3">
      <c r="E19487" t="s">
        <v>15569</v>
      </c>
      <c r="F19487" t="s">
        <v>15617</v>
      </c>
      <c r="G19487" t="s">
        <v>14</v>
      </c>
      <c r="H19487" t="s">
        <v>15618</v>
      </c>
      <c r="I19487" t="s">
        <v>19</v>
      </c>
      <c r="M19487">
        <v>5299</v>
      </c>
      <c r="N19487">
        <v>345</v>
      </c>
      <c r="O19487">
        <v>362</v>
      </c>
    </row>
    <row r="19488" spans="1:15" x14ac:dyDescent="0.3">
      <c r="A19488" t="s">
        <v>23</v>
      </c>
      <c r="B19488">
        <v>1</v>
      </c>
      <c r="C19488">
        <v>1</v>
      </c>
      <c r="D19488">
        <v>1</v>
      </c>
      <c r="E19488" t="s">
        <v>15569</v>
      </c>
      <c r="F19488" t="s">
        <v>6467</v>
      </c>
      <c r="G19488" t="s">
        <v>23</v>
      </c>
      <c r="H19488" t="s">
        <v>15609</v>
      </c>
      <c r="I19488" t="s">
        <v>26</v>
      </c>
      <c r="M19488">
        <v>5299</v>
      </c>
      <c r="N19488">
        <v>355</v>
      </c>
      <c r="O19488">
        <v>362</v>
      </c>
    </row>
    <row r="19489" spans="1:15" x14ac:dyDescent="0.3">
      <c r="E19489" t="s">
        <v>15569</v>
      </c>
      <c r="F19489" t="s">
        <v>6467</v>
      </c>
      <c r="G19489" t="s">
        <v>14</v>
      </c>
      <c r="H19489" t="s">
        <v>15609</v>
      </c>
      <c r="I19489" t="s">
        <v>52</v>
      </c>
      <c r="J19489" t="s">
        <v>32</v>
      </c>
      <c r="M19489">
        <v>5299</v>
      </c>
      <c r="N19489">
        <v>355</v>
      </c>
      <c r="O19489">
        <v>362</v>
      </c>
    </row>
    <row r="19490" spans="1:15" x14ac:dyDescent="0.3">
      <c r="E19490" t="s">
        <v>15569</v>
      </c>
      <c r="F19490" t="s">
        <v>15610</v>
      </c>
      <c r="G19490" t="s">
        <v>14</v>
      </c>
      <c r="H19490" t="s">
        <v>15611</v>
      </c>
      <c r="I19490" t="s">
        <v>26</v>
      </c>
      <c r="M19490">
        <v>5299</v>
      </c>
      <c r="N19490">
        <v>382</v>
      </c>
      <c r="O19490">
        <v>392</v>
      </c>
    </row>
    <row r="19491" spans="1:15" x14ac:dyDescent="0.3">
      <c r="A19491" t="s">
        <v>23</v>
      </c>
      <c r="B19491">
        <v>0</v>
      </c>
      <c r="C19491">
        <v>0</v>
      </c>
      <c r="D19491">
        <v>1</v>
      </c>
      <c r="E19491" t="s">
        <v>15569</v>
      </c>
      <c r="F19491" t="s">
        <v>6702</v>
      </c>
      <c r="G19491" t="s">
        <v>23</v>
      </c>
      <c r="H19491" t="s">
        <v>15603</v>
      </c>
      <c r="I19491" t="s">
        <v>26</v>
      </c>
      <c r="M19491">
        <v>5299</v>
      </c>
      <c r="N19491">
        <v>491</v>
      </c>
      <c r="O19491">
        <v>500</v>
      </c>
    </row>
    <row r="19492" spans="1:15" x14ac:dyDescent="0.3">
      <c r="E19492" t="s">
        <v>15569</v>
      </c>
      <c r="F19492" t="s">
        <v>2466</v>
      </c>
      <c r="G19492" t="s">
        <v>14</v>
      </c>
      <c r="H19492" t="s">
        <v>15606</v>
      </c>
      <c r="I19492" t="s">
        <v>52</v>
      </c>
      <c r="J19492" t="s">
        <v>32</v>
      </c>
      <c r="M19492">
        <v>5299</v>
      </c>
      <c r="N19492">
        <v>494</v>
      </c>
      <c r="O19492">
        <v>500</v>
      </c>
    </row>
    <row r="19493" spans="1:15" x14ac:dyDescent="0.3">
      <c r="A19493" t="s">
        <v>23</v>
      </c>
      <c r="B19493">
        <v>1</v>
      </c>
      <c r="C19493">
        <v>1</v>
      </c>
      <c r="D19493">
        <v>1</v>
      </c>
      <c r="E19493" t="s">
        <v>15569</v>
      </c>
      <c r="F19493" t="s">
        <v>2466</v>
      </c>
      <c r="G19493" t="s">
        <v>23</v>
      </c>
      <c r="H19493" t="s">
        <v>15606</v>
      </c>
      <c r="I19493" t="s">
        <v>19</v>
      </c>
      <c r="M19493">
        <v>5299</v>
      </c>
      <c r="N19493">
        <v>494</v>
      </c>
      <c r="O19493">
        <v>500</v>
      </c>
    </row>
    <row r="19494" spans="1:15" x14ac:dyDescent="0.3">
      <c r="A19494" t="s">
        <v>1277</v>
      </c>
      <c r="B19494">
        <v>0</v>
      </c>
      <c r="C19494">
        <v>1</v>
      </c>
      <c r="D19494" t="s">
        <v>1277</v>
      </c>
      <c r="E19494" t="s">
        <v>15569</v>
      </c>
      <c r="F19494" t="s">
        <v>15625</v>
      </c>
      <c r="G19494" t="s">
        <v>23</v>
      </c>
      <c r="H19494" t="s">
        <v>15626</v>
      </c>
      <c r="I19494" t="s">
        <v>26</v>
      </c>
      <c r="M19494">
        <v>5299</v>
      </c>
      <c r="N19494">
        <v>517</v>
      </c>
      <c r="O19494">
        <v>526</v>
      </c>
    </row>
    <row r="19495" spans="1:15" x14ac:dyDescent="0.3">
      <c r="A19495" t="s">
        <v>14</v>
      </c>
      <c r="B19495">
        <v>1</v>
      </c>
      <c r="C19495">
        <v>1</v>
      </c>
      <c r="D19495">
        <v>1</v>
      </c>
      <c r="E19495" t="s">
        <v>15569</v>
      </c>
      <c r="F19495" t="s">
        <v>15623</v>
      </c>
      <c r="G19495" t="s">
        <v>14</v>
      </c>
      <c r="H19495" t="s">
        <v>15624</v>
      </c>
      <c r="I19495" t="s">
        <v>41</v>
      </c>
      <c r="J19495" t="s">
        <v>46</v>
      </c>
      <c r="K19495" t="s">
        <v>47</v>
      </c>
      <c r="L19495" t="s">
        <v>43</v>
      </c>
      <c r="M19495">
        <v>5299</v>
      </c>
      <c r="N19495">
        <v>527</v>
      </c>
      <c r="O19495">
        <v>544</v>
      </c>
    </row>
    <row r="19496" spans="1:15" x14ac:dyDescent="0.3">
      <c r="A19496" t="s">
        <v>23</v>
      </c>
      <c r="B19496">
        <v>1</v>
      </c>
      <c r="C19496">
        <v>1</v>
      </c>
      <c r="D19496">
        <v>1</v>
      </c>
      <c r="E19496" t="s">
        <v>15569</v>
      </c>
      <c r="F19496" t="s">
        <v>451</v>
      </c>
      <c r="G19496" t="s">
        <v>23</v>
      </c>
      <c r="H19496" t="s">
        <v>15605</v>
      </c>
      <c r="I19496" t="s">
        <v>22</v>
      </c>
      <c r="M19496">
        <v>5299</v>
      </c>
      <c r="N19496">
        <v>597</v>
      </c>
      <c r="O19496">
        <v>603</v>
      </c>
    </row>
    <row r="19497" spans="1:15" x14ac:dyDescent="0.3">
      <c r="A19497" t="s">
        <v>23</v>
      </c>
      <c r="B19497">
        <v>0</v>
      </c>
      <c r="C19497">
        <v>0</v>
      </c>
      <c r="D19497">
        <v>1</v>
      </c>
      <c r="E19497" t="s">
        <v>15627</v>
      </c>
      <c r="F19497" t="s">
        <v>15637</v>
      </c>
      <c r="G19497" t="s">
        <v>23</v>
      </c>
      <c r="H19497" t="s">
        <v>15638</v>
      </c>
      <c r="I19497" t="s">
        <v>52</v>
      </c>
      <c r="J19497" t="s">
        <v>453</v>
      </c>
      <c r="K19497" t="s">
        <v>121</v>
      </c>
      <c r="M19497">
        <v>5300</v>
      </c>
      <c r="N19497">
        <v>10</v>
      </c>
      <c r="O19497">
        <v>31</v>
      </c>
    </row>
    <row r="19498" spans="1:15" x14ac:dyDescent="0.3">
      <c r="A19498" t="s">
        <v>237</v>
      </c>
      <c r="B19498">
        <v>0</v>
      </c>
      <c r="E19498" t="s">
        <v>15627</v>
      </c>
      <c r="F19498" t="s">
        <v>15628</v>
      </c>
      <c r="G19498" t="s">
        <v>17</v>
      </c>
      <c r="H19498" t="s">
        <v>15629</v>
      </c>
      <c r="I19498" t="s">
        <v>26</v>
      </c>
      <c r="M19498">
        <v>5300</v>
      </c>
      <c r="N19498">
        <v>25</v>
      </c>
      <c r="O19498">
        <v>40</v>
      </c>
    </row>
    <row r="19499" spans="1:15" x14ac:dyDescent="0.3">
      <c r="E19499" t="s">
        <v>15627</v>
      </c>
      <c r="F19499" t="s">
        <v>15628</v>
      </c>
      <c r="G19499" t="s">
        <v>23</v>
      </c>
      <c r="H19499" t="s">
        <v>15629</v>
      </c>
      <c r="I19499" t="s">
        <v>19</v>
      </c>
      <c r="M19499">
        <v>5300</v>
      </c>
      <c r="N19499">
        <v>25</v>
      </c>
      <c r="O19499">
        <v>40</v>
      </c>
    </row>
    <row r="19500" spans="1:15" x14ac:dyDescent="0.3">
      <c r="A19500" t="s">
        <v>23</v>
      </c>
      <c r="B19500">
        <v>1</v>
      </c>
      <c r="C19500">
        <v>1</v>
      </c>
      <c r="D19500">
        <v>1</v>
      </c>
      <c r="E19500" t="s">
        <v>15627</v>
      </c>
      <c r="F19500" t="s">
        <v>15632</v>
      </c>
      <c r="G19500" t="s">
        <v>23</v>
      </c>
      <c r="H19500" t="s">
        <v>15633</v>
      </c>
      <c r="I19500" t="s">
        <v>22</v>
      </c>
      <c r="M19500">
        <v>5300</v>
      </c>
      <c r="N19500">
        <v>69</v>
      </c>
      <c r="O19500">
        <v>75</v>
      </c>
    </row>
    <row r="19501" spans="1:15" x14ac:dyDescent="0.3">
      <c r="A19501" t="s">
        <v>23</v>
      </c>
      <c r="B19501">
        <v>0</v>
      </c>
      <c r="C19501">
        <v>0</v>
      </c>
      <c r="D19501">
        <v>1</v>
      </c>
      <c r="E19501" t="s">
        <v>15627</v>
      </c>
      <c r="F19501" t="s">
        <v>15635</v>
      </c>
      <c r="G19501" t="s">
        <v>23</v>
      </c>
      <c r="H19501" t="s">
        <v>15636</v>
      </c>
      <c r="I19501" t="s">
        <v>26</v>
      </c>
      <c r="M19501">
        <v>5300</v>
      </c>
      <c r="N19501">
        <v>157</v>
      </c>
      <c r="O19501">
        <v>175</v>
      </c>
    </row>
    <row r="19502" spans="1:15" x14ac:dyDescent="0.3">
      <c r="E19502" t="s">
        <v>15627</v>
      </c>
      <c r="F19502" t="s">
        <v>15630</v>
      </c>
      <c r="G19502" t="s">
        <v>23</v>
      </c>
      <c r="H19502" t="s">
        <v>15631</v>
      </c>
      <c r="I19502" t="s">
        <v>19</v>
      </c>
      <c r="M19502">
        <v>5300</v>
      </c>
      <c r="N19502">
        <v>169</v>
      </c>
      <c r="O19502">
        <v>175</v>
      </c>
    </row>
    <row r="19503" spans="1:15" x14ac:dyDescent="0.3">
      <c r="E19503" t="s">
        <v>15627</v>
      </c>
      <c r="F19503" t="s">
        <v>1007</v>
      </c>
      <c r="G19503" t="s">
        <v>23</v>
      </c>
      <c r="H19503" t="s">
        <v>15639</v>
      </c>
      <c r="I19503" t="s">
        <v>52</v>
      </c>
      <c r="J19503" t="s">
        <v>117</v>
      </c>
      <c r="M19503">
        <v>5300</v>
      </c>
      <c r="N19503">
        <v>341</v>
      </c>
      <c r="O19503">
        <v>346</v>
      </c>
    </row>
    <row r="19504" spans="1:15" x14ac:dyDescent="0.3">
      <c r="E19504" t="s">
        <v>15627</v>
      </c>
      <c r="F19504" t="s">
        <v>430</v>
      </c>
      <c r="G19504" t="s">
        <v>23</v>
      </c>
      <c r="H19504" t="s">
        <v>15634</v>
      </c>
      <c r="I19504" t="s">
        <v>26</v>
      </c>
      <c r="M19504">
        <v>5300</v>
      </c>
      <c r="N19504">
        <v>567</v>
      </c>
      <c r="O19504">
        <v>580</v>
      </c>
    </row>
    <row r="19505" spans="1:15" x14ac:dyDescent="0.3">
      <c r="A19505" t="s">
        <v>23</v>
      </c>
      <c r="B19505">
        <v>0</v>
      </c>
      <c r="C19505">
        <v>0</v>
      </c>
      <c r="D19505">
        <v>1</v>
      </c>
      <c r="E19505" t="s">
        <v>15640</v>
      </c>
      <c r="F19505" t="s">
        <v>15635</v>
      </c>
      <c r="G19505" t="s">
        <v>23</v>
      </c>
      <c r="H19505" t="s">
        <v>15642</v>
      </c>
      <c r="I19505" t="s">
        <v>26</v>
      </c>
      <c r="M19505">
        <v>5301</v>
      </c>
      <c r="N19505">
        <v>16</v>
      </c>
      <c r="O19505">
        <v>34</v>
      </c>
    </row>
    <row r="19506" spans="1:15" x14ac:dyDescent="0.3">
      <c r="E19506" t="s">
        <v>15640</v>
      </c>
      <c r="F19506" t="s">
        <v>15630</v>
      </c>
      <c r="G19506" t="s">
        <v>23</v>
      </c>
      <c r="H19506" t="s">
        <v>15642</v>
      </c>
      <c r="I19506" t="s">
        <v>19</v>
      </c>
      <c r="M19506">
        <v>5301</v>
      </c>
      <c r="N19506">
        <v>28</v>
      </c>
      <c r="O19506">
        <v>34</v>
      </c>
    </row>
    <row r="19507" spans="1:15" x14ac:dyDescent="0.3">
      <c r="A19507" t="s">
        <v>23</v>
      </c>
      <c r="B19507">
        <v>1</v>
      </c>
      <c r="C19507">
        <v>1</v>
      </c>
      <c r="D19507">
        <v>1</v>
      </c>
      <c r="E19507" t="s">
        <v>15640</v>
      </c>
      <c r="F19507" t="s">
        <v>15653</v>
      </c>
      <c r="G19507" t="s">
        <v>23</v>
      </c>
      <c r="H19507" t="s">
        <v>15654</v>
      </c>
      <c r="I19507" t="s">
        <v>52</v>
      </c>
      <c r="J19507" t="s">
        <v>112</v>
      </c>
      <c r="K19507" t="s">
        <v>1975</v>
      </c>
      <c r="M19507">
        <v>5301</v>
      </c>
      <c r="N19507">
        <v>48</v>
      </c>
      <c r="O19507">
        <v>63</v>
      </c>
    </row>
    <row r="19508" spans="1:15" x14ac:dyDescent="0.3">
      <c r="A19508" t="s">
        <v>23</v>
      </c>
      <c r="B19508">
        <v>1</v>
      </c>
      <c r="C19508">
        <v>1</v>
      </c>
      <c r="D19508">
        <v>1</v>
      </c>
      <c r="E19508" t="s">
        <v>15640</v>
      </c>
      <c r="F19508" t="s">
        <v>15648</v>
      </c>
      <c r="G19508" t="s">
        <v>23</v>
      </c>
      <c r="H19508" t="s">
        <v>15649</v>
      </c>
      <c r="I19508" t="s">
        <v>22</v>
      </c>
      <c r="M19508">
        <v>5301</v>
      </c>
      <c r="N19508">
        <v>57</v>
      </c>
      <c r="O19508">
        <v>63</v>
      </c>
    </row>
    <row r="19509" spans="1:15" x14ac:dyDescent="0.3">
      <c r="A19509" t="s">
        <v>23</v>
      </c>
      <c r="B19509">
        <v>1</v>
      </c>
      <c r="C19509">
        <v>1</v>
      </c>
      <c r="D19509">
        <v>1</v>
      </c>
      <c r="E19509" t="s">
        <v>15640</v>
      </c>
      <c r="F19509" t="s">
        <v>15644</v>
      </c>
      <c r="G19509" t="s">
        <v>23</v>
      </c>
      <c r="H19509" t="s">
        <v>15645</v>
      </c>
      <c r="I19509" t="s">
        <v>35</v>
      </c>
      <c r="J19509" t="s">
        <v>112</v>
      </c>
      <c r="M19509">
        <v>5301</v>
      </c>
      <c r="N19509">
        <v>68</v>
      </c>
      <c r="O19509">
        <v>76</v>
      </c>
    </row>
    <row r="19510" spans="1:15" x14ac:dyDescent="0.3">
      <c r="A19510" t="s">
        <v>237</v>
      </c>
      <c r="B19510">
        <v>0</v>
      </c>
      <c r="C19510">
        <v>0</v>
      </c>
      <c r="D19510">
        <v>0</v>
      </c>
      <c r="E19510" t="s">
        <v>15640</v>
      </c>
      <c r="F19510" t="s">
        <v>817</v>
      </c>
      <c r="G19510" t="s">
        <v>17</v>
      </c>
      <c r="H19510" t="s">
        <v>15650</v>
      </c>
      <c r="I19510" t="s">
        <v>26</v>
      </c>
      <c r="M19510">
        <v>5301</v>
      </c>
      <c r="N19510">
        <v>90</v>
      </c>
      <c r="O19510">
        <v>94</v>
      </c>
    </row>
    <row r="19511" spans="1:15" x14ac:dyDescent="0.3">
      <c r="A19511" t="s">
        <v>14</v>
      </c>
      <c r="B19511">
        <v>1</v>
      </c>
      <c r="C19511">
        <v>1</v>
      </c>
      <c r="D19511">
        <v>1</v>
      </c>
      <c r="E19511" t="s">
        <v>15640</v>
      </c>
      <c r="F19511" t="s">
        <v>15646</v>
      </c>
      <c r="G19511" t="s">
        <v>14</v>
      </c>
      <c r="H19511" t="s">
        <v>15647</v>
      </c>
      <c r="I19511" t="s">
        <v>35</v>
      </c>
      <c r="J19511" t="s">
        <v>46</v>
      </c>
      <c r="K19511" t="s">
        <v>47</v>
      </c>
      <c r="L19511" t="s">
        <v>43</v>
      </c>
      <c r="M19511">
        <v>5301</v>
      </c>
      <c r="N19511">
        <v>138</v>
      </c>
      <c r="O19511">
        <v>155</v>
      </c>
    </row>
    <row r="19512" spans="1:15" x14ac:dyDescent="0.3">
      <c r="E19512" t="s">
        <v>15640</v>
      </c>
      <c r="F19512" t="s">
        <v>131</v>
      </c>
      <c r="G19512" t="s">
        <v>51</v>
      </c>
      <c r="H19512" t="s">
        <v>15641</v>
      </c>
      <c r="I19512" t="s">
        <v>52</v>
      </c>
      <c r="J19512" t="s">
        <v>60</v>
      </c>
      <c r="M19512">
        <v>5301</v>
      </c>
      <c r="N19512">
        <v>346</v>
      </c>
      <c r="O19512">
        <v>352</v>
      </c>
    </row>
    <row r="19513" spans="1:15" x14ac:dyDescent="0.3">
      <c r="E19513" t="s">
        <v>15640</v>
      </c>
      <c r="F19513" t="s">
        <v>15651</v>
      </c>
      <c r="G19513" t="s">
        <v>23</v>
      </c>
      <c r="H19513" t="s">
        <v>15652</v>
      </c>
      <c r="I19513" t="s">
        <v>52</v>
      </c>
      <c r="J19513" t="s">
        <v>117</v>
      </c>
      <c r="M19513">
        <v>5301</v>
      </c>
      <c r="N19513">
        <v>405</v>
      </c>
      <c r="O19513">
        <v>412</v>
      </c>
    </row>
    <row r="19514" spans="1:15" x14ac:dyDescent="0.3">
      <c r="E19514" t="s">
        <v>15640</v>
      </c>
      <c r="F19514" t="s">
        <v>430</v>
      </c>
      <c r="G19514" t="s">
        <v>14</v>
      </c>
      <c r="H19514" t="s">
        <v>15643</v>
      </c>
      <c r="I19514" t="s">
        <v>19</v>
      </c>
      <c r="M19514">
        <v>5301</v>
      </c>
      <c r="N19514">
        <v>414</v>
      </c>
      <c r="O19514">
        <v>427</v>
      </c>
    </row>
    <row r="19515" spans="1:15" x14ac:dyDescent="0.3">
      <c r="A19515" t="s">
        <v>23</v>
      </c>
      <c r="B19515">
        <v>1</v>
      </c>
      <c r="C19515">
        <v>1</v>
      </c>
      <c r="D19515">
        <v>1</v>
      </c>
      <c r="E19515" t="s">
        <v>15655</v>
      </c>
      <c r="F19515" t="s">
        <v>6467</v>
      </c>
      <c r="G19515" t="s">
        <v>23</v>
      </c>
      <c r="H19515" t="s">
        <v>15663</v>
      </c>
      <c r="I19515" t="s">
        <v>22</v>
      </c>
      <c r="M19515">
        <v>5302</v>
      </c>
      <c r="N19515">
        <v>12</v>
      </c>
      <c r="O19515">
        <v>19</v>
      </c>
    </row>
    <row r="19516" spans="1:15" x14ac:dyDescent="0.3">
      <c r="E19516" t="s">
        <v>15655</v>
      </c>
      <c r="F19516" t="s">
        <v>6467</v>
      </c>
      <c r="G19516" t="s">
        <v>14</v>
      </c>
      <c r="H19516" t="s">
        <v>15663</v>
      </c>
      <c r="I19516" t="s">
        <v>52</v>
      </c>
      <c r="J19516" t="s">
        <v>32</v>
      </c>
      <c r="M19516">
        <v>5302</v>
      </c>
      <c r="N19516">
        <v>12</v>
      </c>
      <c r="O19516">
        <v>19</v>
      </c>
    </row>
    <row r="19517" spans="1:15" x14ac:dyDescent="0.3">
      <c r="A19517" t="s">
        <v>23</v>
      </c>
      <c r="B19517">
        <v>0</v>
      </c>
      <c r="C19517">
        <v>0</v>
      </c>
      <c r="D19517">
        <v>1</v>
      </c>
      <c r="E19517" t="s">
        <v>15655</v>
      </c>
      <c r="F19517" t="s">
        <v>15657</v>
      </c>
      <c r="G19517" t="s">
        <v>23</v>
      </c>
      <c r="H19517" t="s">
        <v>15658</v>
      </c>
      <c r="I19517" t="s">
        <v>26</v>
      </c>
      <c r="M19517">
        <v>5302</v>
      </c>
      <c r="N19517">
        <v>33</v>
      </c>
      <c r="O19517">
        <v>45</v>
      </c>
    </row>
    <row r="19518" spans="1:15" x14ac:dyDescent="0.3">
      <c r="A19518" t="s">
        <v>23</v>
      </c>
      <c r="B19518">
        <v>1</v>
      </c>
      <c r="C19518">
        <v>1</v>
      </c>
      <c r="D19518">
        <v>1</v>
      </c>
      <c r="E19518" t="s">
        <v>15655</v>
      </c>
      <c r="F19518" t="s">
        <v>15666</v>
      </c>
      <c r="G19518" t="s">
        <v>23</v>
      </c>
      <c r="H19518" t="s">
        <v>15667</v>
      </c>
      <c r="I19518" t="s">
        <v>41</v>
      </c>
      <c r="J19518" t="s">
        <v>112</v>
      </c>
      <c r="M19518">
        <v>5302</v>
      </c>
      <c r="N19518">
        <v>35</v>
      </c>
      <c r="O19518">
        <v>45</v>
      </c>
    </row>
    <row r="19519" spans="1:15" x14ac:dyDescent="0.3">
      <c r="E19519" t="s">
        <v>15655</v>
      </c>
      <c r="F19519" t="s">
        <v>15659</v>
      </c>
      <c r="G19519" t="s">
        <v>23</v>
      </c>
      <c r="H19519" t="s">
        <v>15660</v>
      </c>
      <c r="I19519" t="s">
        <v>19</v>
      </c>
      <c r="M19519">
        <v>5302</v>
      </c>
      <c r="N19519">
        <v>106</v>
      </c>
      <c r="O19519">
        <v>114</v>
      </c>
    </row>
    <row r="19520" spans="1:15" x14ac:dyDescent="0.3">
      <c r="A19520" t="s">
        <v>51</v>
      </c>
      <c r="B19520">
        <v>0</v>
      </c>
      <c r="C19520">
        <v>1</v>
      </c>
      <c r="D19520" t="s">
        <v>51</v>
      </c>
      <c r="E19520" t="s">
        <v>15655</v>
      </c>
      <c r="F19520" t="s">
        <v>15659</v>
      </c>
      <c r="G19520" t="s">
        <v>14</v>
      </c>
      <c r="H19520" t="s">
        <v>15660</v>
      </c>
      <c r="I19520" t="s">
        <v>26</v>
      </c>
      <c r="M19520">
        <v>5302</v>
      </c>
      <c r="N19520">
        <v>106</v>
      </c>
      <c r="O19520">
        <v>114</v>
      </c>
    </row>
    <row r="19521" spans="1:15" x14ac:dyDescent="0.3">
      <c r="E19521" t="s">
        <v>15655</v>
      </c>
      <c r="F19521" t="s">
        <v>15661</v>
      </c>
      <c r="G19521" t="s">
        <v>23</v>
      </c>
      <c r="H19521" t="s">
        <v>15662</v>
      </c>
      <c r="I19521" t="s">
        <v>22</v>
      </c>
      <c r="M19521">
        <v>5302</v>
      </c>
      <c r="N19521">
        <v>171</v>
      </c>
      <c r="O19521">
        <v>179</v>
      </c>
    </row>
    <row r="19522" spans="1:15" x14ac:dyDescent="0.3">
      <c r="A19522" t="s">
        <v>23</v>
      </c>
      <c r="B19522">
        <v>1</v>
      </c>
      <c r="C19522">
        <v>1</v>
      </c>
      <c r="D19522">
        <v>1</v>
      </c>
      <c r="E19522" t="s">
        <v>15655</v>
      </c>
      <c r="F19522" t="s">
        <v>15664</v>
      </c>
      <c r="G19522" t="s">
        <v>23</v>
      </c>
      <c r="H19522" t="s">
        <v>15665</v>
      </c>
      <c r="I19522" t="s">
        <v>52</v>
      </c>
      <c r="J19522" t="s">
        <v>453</v>
      </c>
      <c r="K19522" t="s">
        <v>117</v>
      </c>
      <c r="M19522">
        <v>5302</v>
      </c>
      <c r="N19522">
        <v>206</v>
      </c>
      <c r="O19522">
        <v>226</v>
      </c>
    </row>
    <row r="19523" spans="1:15" x14ac:dyDescent="0.3">
      <c r="E19523" t="s">
        <v>15655</v>
      </c>
      <c r="F19523" t="s">
        <v>2635</v>
      </c>
      <c r="G19523" t="s">
        <v>23</v>
      </c>
      <c r="H19523" t="s">
        <v>15656</v>
      </c>
      <c r="I19523" t="s">
        <v>52</v>
      </c>
      <c r="J19523" t="s">
        <v>117</v>
      </c>
      <c r="M19523">
        <v>5302</v>
      </c>
      <c r="N19523">
        <v>309</v>
      </c>
      <c r="O19523">
        <v>315</v>
      </c>
    </row>
    <row r="19524" spans="1:15" x14ac:dyDescent="0.3">
      <c r="A19524" t="s">
        <v>237</v>
      </c>
      <c r="B19524">
        <v>0</v>
      </c>
      <c r="C19524">
        <v>0</v>
      </c>
      <c r="D19524">
        <v>0</v>
      </c>
      <c r="E19524" t="s">
        <v>15668</v>
      </c>
      <c r="F19524" t="s">
        <v>15668</v>
      </c>
      <c r="G19524" t="s">
        <v>17</v>
      </c>
      <c r="H19524" t="s">
        <v>15669</v>
      </c>
      <c r="I19524" t="s">
        <v>26</v>
      </c>
      <c r="M19524">
        <v>5303</v>
      </c>
      <c r="N19524">
        <v>140</v>
      </c>
      <c r="O19524">
        <v>158</v>
      </c>
    </row>
    <row r="19525" spans="1:15" x14ac:dyDescent="0.3">
      <c r="A19525" t="s">
        <v>14</v>
      </c>
      <c r="B19525">
        <v>1</v>
      </c>
      <c r="C19525">
        <v>1</v>
      </c>
      <c r="D19525">
        <v>1</v>
      </c>
      <c r="E19525" t="s">
        <v>15668</v>
      </c>
      <c r="F19525" t="s">
        <v>15673</v>
      </c>
      <c r="G19525" t="s">
        <v>14</v>
      </c>
      <c r="H19525" t="s">
        <v>15674</v>
      </c>
      <c r="I19525" t="s">
        <v>41</v>
      </c>
      <c r="J19525" t="s">
        <v>46</v>
      </c>
      <c r="K19525" t="s">
        <v>47</v>
      </c>
      <c r="L19525" t="s">
        <v>43</v>
      </c>
      <c r="M19525">
        <v>5303</v>
      </c>
      <c r="N19525">
        <v>173</v>
      </c>
      <c r="O19525">
        <v>180</v>
      </c>
    </row>
    <row r="19526" spans="1:15" x14ac:dyDescent="0.3">
      <c r="E19526" t="s">
        <v>15668</v>
      </c>
      <c r="F19526" t="s">
        <v>15671</v>
      </c>
      <c r="G19526" t="s">
        <v>51</v>
      </c>
      <c r="H19526" t="s">
        <v>15672</v>
      </c>
      <c r="I19526" t="s">
        <v>19</v>
      </c>
      <c r="M19526">
        <v>5303</v>
      </c>
      <c r="N19526">
        <v>197</v>
      </c>
      <c r="O19526">
        <v>201</v>
      </c>
    </row>
    <row r="19527" spans="1:15" x14ac:dyDescent="0.3">
      <c r="A19527" t="s">
        <v>14</v>
      </c>
      <c r="B19527">
        <v>1</v>
      </c>
      <c r="C19527">
        <v>1</v>
      </c>
      <c r="D19527">
        <v>1</v>
      </c>
      <c r="E19527" t="s">
        <v>15668</v>
      </c>
      <c r="F19527" t="s">
        <v>15508</v>
      </c>
      <c r="G19527" t="s">
        <v>14</v>
      </c>
      <c r="H19527" t="s">
        <v>15670</v>
      </c>
      <c r="I19527" t="s">
        <v>35</v>
      </c>
      <c r="J19527" t="s">
        <v>32</v>
      </c>
      <c r="M19527">
        <v>5303</v>
      </c>
      <c r="N19527">
        <v>238</v>
      </c>
      <c r="O19527">
        <v>244</v>
      </c>
    </row>
    <row r="19528" spans="1:15" x14ac:dyDescent="0.3">
      <c r="A19528" t="s">
        <v>237</v>
      </c>
      <c r="B19528">
        <v>0</v>
      </c>
      <c r="C19528">
        <v>0</v>
      </c>
      <c r="D19528">
        <v>0</v>
      </c>
      <c r="E19528" t="s">
        <v>15668</v>
      </c>
      <c r="F19528" t="s">
        <v>15668</v>
      </c>
      <c r="G19528" t="s">
        <v>17</v>
      </c>
      <c r="H19528" t="s">
        <v>15669</v>
      </c>
      <c r="I19528" t="s">
        <v>26</v>
      </c>
      <c r="M19528">
        <v>5304</v>
      </c>
      <c r="N19528">
        <v>140</v>
      </c>
      <c r="O19528">
        <v>158</v>
      </c>
    </row>
    <row r="19529" spans="1:15" x14ac:dyDescent="0.3">
      <c r="A19529" t="s">
        <v>14</v>
      </c>
      <c r="B19529">
        <v>1</v>
      </c>
      <c r="C19529">
        <v>1</v>
      </c>
      <c r="D19529">
        <v>1</v>
      </c>
      <c r="E19529" t="s">
        <v>15668</v>
      </c>
      <c r="F19529" t="s">
        <v>15673</v>
      </c>
      <c r="G19529" t="s">
        <v>14</v>
      </c>
      <c r="H19529" t="s">
        <v>15674</v>
      </c>
      <c r="I19529" t="s">
        <v>41</v>
      </c>
      <c r="J19529" t="s">
        <v>46</v>
      </c>
      <c r="K19529" t="s">
        <v>47</v>
      </c>
      <c r="L19529" t="s">
        <v>43</v>
      </c>
      <c r="M19529">
        <v>5304</v>
      </c>
      <c r="N19529">
        <v>173</v>
      </c>
      <c r="O19529">
        <v>180</v>
      </c>
    </row>
    <row r="19530" spans="1:15" x14ac:dyDescent="0.3">
      <c r="E19530" t="s">
        <v>15668</v>
      </c>
      <c r="F19530" t="s">
        <v>15671</v>
      </c>
      <c r="G19530" t="s">
        <v>51</v>
      </c>
      <c r="H19530" t="s">
        <v>15672</v>
      </c>
      <c r="I19530" t="s">
        <v>19</v>
      </c>
      <c r="M19530">
        <v>5304</v>
      </c>
      <c r="N19530">
        <v>197</v>
      </c>
      <c r="O19530">
        <v>201</v>
      </c>
    </row>
    <row r="19531" spans="1:15" x14ac:dyDescent="0.3">
      <c r="A19531" t="s">
        <v>14</v>
      </c>
      <c r="B19531">
        <v>1</v>
      </c>
      <c r="C19531">
        <v>1</v>
      </c>
      <c r="D19531">
        <v>1</v>
      </c>
      <c r="E19531" t="s">
        <v>15668</v>
      </c>
      <c r="F19531" t="s">
        <v>15508</v>
      </c>
      <c r="G19531" t="s">
        <v>14</v>
      </c>
      <c r="H19531" t="s">
        <v>15670</v>
      </c>
      <c r="I19531" t="s">
        <v>35</v>
      </c>
      <c r="J19531" t="s">
        <v>32</v>
      </c>
      <c r="M19531">
        <v>5304</v>
      </c>
      <c r="N19531">
        <v>238</v>
      </c>
      <c r="O19531">
        <v>244</v>
      </c>
    </row>
    <row r="19532" spans="1:15" x14ac:dyDescent="0.3">
      <c r="E19532" t="s">
        <v>15675</v>
      </c>
      <c r="F19532" t="s">
        <v>15684</v>
      </c>
      <c r="G19532" t="s">
        <v>23</v>
      </c>
      <c r="H19532" t="s">
        <v>15685</v>
      </c>
      <c r="I19532" t="s">
        <v>52</v>
      </c>
      <c r="J19532" t="s">
        <v>750</v>
      </c>
      <c r="K19532" t="s">
        <v>751</v>
      </c>
      <c r="M19532">
        <v>5305</v>
      </c>
      <c r="N19532">
        <v>23</v>
      </c>
      <c r="O19532">
        <v>34</v>
      </c>
    </row>
    <row r="19533" spans="1:15" x14ac:dyDescent="0.3">
      <c r="E19533" t="s">
        <v>15675</v>
      </c>
      <c r="F19533" t="s">
        <v>15681</v>
      </c>
      <c r="G19533" t="s">
        <v>51</v>
      </c>
      <c r="H19533" t="s">
        <v>15682</v>
      </c>
      <c r="I19533" t="s">
        <v>41</v>
      </c>
      <c r="J19533" t="s">
        <v>53</v>
      </c>
      <c r="K19533" t="s">
        <v>15683</v>
      </c>
      <c r="M19533">
        <v>5305</v>
      </c>
      <c r="N19533">
        <v>72</v>
      </c>
      <c r="O19533">
        <v>88</v>
      </c>
    </row>
    <row r="19534" spans="1:15" x14ac:dyDescent="0.3">
      <c r="E19534" t="s">
        <v>15675</v>
      </c>
      <c r="F19534" t="s">
        <v>15678</v>
      </c>
      <c r="G19534" t="s">
        <v>23</v>
      </c>
      <c r="H19534" t="s">
        <v>15679</v>
      </c>
      <c r="I19534" t="s">
        <v>26</v>
      </c>
      <c r="M19534">
        <v>5305</v>
      </c>
      <c r="N19534">
        <v>81</v>
      </c>
      <c r="O19534">
        <v>88</v>
      </c>
    </row>
    <row r="19535" spans="1:15" x14ac:dyDescent="0.3">
      <c r="A19535" t="s">
        <v>23</v>
      </c>
      <c r="B19535">
        <v>1</v>
      </c>
      <c r="C19535">
        <v>1</v>
      </c>
      <c r="D19535">
        <v>1</v>
      </c>
      <c r="E19535" t="s">
        <v>15675</v>
      </c>
      <c r="F19535" t="s">
        <v>15676</v>
      </c>
      <c r="G19535" t="s">
        <v>23</v>
      </c>
      <c r="H19535" t="s">
        <v>15677</v>
      </c>
      <c r="I19535" t="s">
        <v>22</v>
      </c>
      <c r="M19535">
        <v>5305</v>
      </c>
      <c r="N19535">
        <v>147</v>
      </c>
      <c r="O19535">
        <v>162</v>
      </c>
    </row>
    <row r="19536" spans="1:15" x14ac:dyDescent="0.3">
      <c r="A19536" t="s">
        <v>23</v>
      </c>
      <c r="B19536">
        <v>1</v>
      </c>
      <c r="C19536">
        <v>1</v>
      </c>
      <c r="D19536">
        <v>1</v>
      </c>
      <c r="E19536" t="s">
        <v>15675</v>
      </c>
      <c r="F19536" t="s">
        <v>5103</v>
      </c>
      <c r="G19536" t="s">
        <v>23</v>
      </c>
      <c r="H19536" t="s">
        <v>15680</v>
      </c>
      <c r="I19536" t="s">
        <v>41</v>
      </c>
      <c r="J19536" t="s">
        <v>453</v>
      </c>
      <c r="M19536">
        <v>5305</v>
      </c>
      <c r="N19536">
        <v>169</v>
      </c>
      <c r="O19536">
        <v>181</v>
      </c>
    </row>
    <row r="19537" spans="1:15" x14ac:dyDescent="0.3">
      <c r="E19537" t="s">
        <v>15675</v>
      </c>
      <c r="F19537" t="s">
        <v>5103</v>
      </c>
      <c r="G19537" t="s">
        <v>17</v>
      </c>
      <c r="H19537" t="s">
        <v>15680</v>
      </c>
      <c r="I19537" t="s">
        <v>26</v>
      </c>
      <c r="M19537">
        <v>5305</v>
      </c>
      <c r="N19537">
        <v>169</v>
      </c>
      <c r="O19537">
        <v>181</v>
      </c>
    </row>
    <row r="19538" spans="1:15" x14ac:dyDescent="0.3">
      <c r="A19538" t="s">
        <v>23</v>
      </c>
      <c r="B19538">
        <v>1</v>
      </c>
      <c r="C19538">
        <v>1</v>
      </c>
      <c r="D19538">
        <v>1</v>
      </c>
      <c r="E19538" t="s">
        <v>15675</v>
      </c>
      <c r="F19538" t="s">
        <v>10320</v>
      </c>
      <c r="G19538" t="s">
        <v>23</v>
      </c>
      <c r="H19538" t="s">
        <v>15699</v>
      </c>
      <c r="I19538" t="s">
        <v>35</v>
      </c>
      <c r="J19538" t="s">
        <v>112</v>
      </c>
      <c r="M19538">
        <v>5306</v>
      </c>
      <c r="N19538">
        <v>8</v>
      </c>
      <c r="O19538">
        <v>13</v>
      </c>
    </row>
    <row r="19539" spans="1:15" x14ac:dyDescent="0.3">
      <c r="E19539" t="s">
        <v>15675</v>
      </c>
      <c r="F19539" t="s">
        <v>15697</v>
      </c>
      <c r="G19539" t="s">
        <v>14</v>
      </c>
      <c r="H19539" t="s">
        <v>15698</v>
      </c>
      <c r="I19539" t="s">
        <v>22</v>
      </c>
      <c r="M19539">
        <v>5306</v>
      </c>
      <c r="N19539">
        <v>17</v>
      </c>
      <c r="O19539">
        <v>32</v>
      </c>
    </row>
    <row r="19540" spans="1:15" x14ac:dyDescent="0.3">
      <c r="A19540" t="s">
        <v>23</v>
      </c>
      <c r="B19540">
        <v>1</v>
      </c>
      <c r="C19540">
        <v>1</v>
      </c>
      <c r="D19540">
        <v>1</v>
      </c>
      <c r="E19540" t="s">
        <v>15675</v>
      </c>
      <c r="F19540" t="s">
        <v>15687</v>
      </c>
      <c r="G19540" t="s">
        <v>23</v>
      </c>
      <c r="H19540" t="s">
        <v>15688</v>
      </c>
      <c r="I19540" t="s">
        <v>35</v>
      </c>
      <c r="J19540" t="s">
        <v>112</v>
      </c>
      <c r="M19540">
        <v>5306</v>
      </c>
      <c r="N19540">
        <v>39</v>
      </c>
      <c r="O19540">
        <v>44</v>
      </c>
    </row>
    <row r="19541" spans="1:15" x14ac:dyDescent="0.3">
      <c r="E19541" t="s">
        <v>15675</v>
      </c>
      <c r="F19541" t="s">
        <v>15693</v>
      </c>
      <c r="G19541" t="s">
        <v>14</v>
      </c>
      <c r="H19541" t="s">
        <v>15694</v>
      </c>
      <c r="I19541" t="s">
        <v>19</v>
      </c>
      <c r="M19541">
        <v>5306</v>
      </c>
      <c r="N19541">
        <v>48</v>
      </c>
      <c r="O19541">
        <v>55</v>
      </c>
    </row>
    <row r="19542" spans="1:15" x14ac:dyDescent="0.3">
      <c r="A19542" t="s">
        <v>14</v>
      </c>
      <c r="B19542">
        <v>0</v>
      </c>
      <c r="C19542">
        <v>1</v>
      </c>
      <c r="D19542" t="s">
        <v>14</v>
      </c>
      <c r="E19542" t="s">
        <v>15675</v>
      </c>
      <c r="F19542" t="s">
        <v>15693</v>
      </c>
      <c r="G19542" t="s">
        <v>23</v>
      </c>
      <c r="H19542" t="s">
        <v>15694</v>
      </c>
      <c r="I19542" t="s">
        <v>26</v>
      </c>
      <c r="M19542">
        <v>5306</v>
      </c>
      <c r="N19542">
        <v>48</v>
      </c>
      <c r="O19542">
        <v>55</v>
      </c>
    </row>
    <row r="19543" spans="1:15" x14ac:dyDescent="0.3">
      <c r="E19543" t="s">
        <v>15675</v>
      </c>
      <c r="F19543" t="s">
        <v>15689</v>
      </c>
      <c r="G19543" t="s">
        <v>14</v>
      </c>
      <c r="H19543" t="s">
        <v>15690</v>
      </c>
      <c r="I19543" t="s">
        <v>26</v>
      </c>
      <c r="M19543">
        <v>5306</v>
      </c>
      <c r="N19543">
        <v>187</v>
      </c>
      <c r="O19543">
        <v>198</v>
      </c>
    </row>
    <row r="19544" spans="1:15" x14ac:dyDescent="0.3">
      <c r="A19544" t="s">
        <v>23</v>
      </c>
      <c r="B19544">
        <v>1</v>
      </c>
      <c r="C19544">
        <v>1</v>
      </c>
      <c r="D19544">
        <v>1</v>
      </c>
      <c r="E19544" t="s">
        <v>15675</v>
      </c>
      <c r="F19544" t="s">
        <v>10320</v>
      </c>
      <c r="G19544" t="s">
        <v>23</v>
      </c>
      <c r="H19544" t="s">
        <v>15686</v>
      </c>
      <c r="I19544" t="s">
        <v>35</v>
      </c>
      <c r="J19544" t="s">
        <v>112</v>
      </c>
      <c r="M19544">
        <v>5306</v>
      </c>
      <c r="N19544">
        <v>216</v>
      </c>
      <c r="O19544">
        <v>221</v>
      </c>
    </row>
    <row r="19545" spans="1:15" x14ac:dyDescent="0.3">
      <c r="E19545" t="s">
        <v>15675</v>
      </c>
      <c r="F19545" t="s">
        <v>15691</v>
      </c>
      <c r="G19545" t="s">
        <v>23</v>
      </c>
      <c r="H19545" t="s">
        <v>15692</v>
      </c>
      <c r="I19545" t="s">
        <v>26</v>
      </c>
      <c r="M19545">
        <v>5306</v>
      </c>
      <c r="N19545">
        <v>301</v>
      </c>
      <c r="O19545">
        <v>305</v>
      </c>
    </row>
    <row r="19546" spans="1:15" x14ac:dyDescent="0.3">
      <c r="E19546" t="s">
        <v>15675</v>
      </c>
      <c r="F19546" t="s">
        <v>15695</v>
      </c>
      <c r="G19546" t="s">
        <v>51</v>
      </c>
      <c r="H19546" t="s">
        <v>15696</v>
      </c>
      <c r="I19546" t="s">
        <v>41</v>
      </c>
      <c r="J19546" t="s">
        <v>1975</v>
      </c>
      <c r="M19546">
        <v>5306</v>
      </c>
      <c r="N19546">
        <v>301</v>
      </c>
      <c r="O19546">
        <v>315</v>
      </c>
    </row>
    <row r="19547" spans="1:15" x14ac:dyDescent="0.3">
      <c r="A19547" t="s">
        <v>14</v>
      </c>
      <c r="B19547">
        <v>1</v>
      </c>
      <c r="C19547">
        <v>1</v>
      </c>
      <c r="D19547">
        <v>1</v>
      </c>
      <c r="E19547" t="s">
        <v>15700</v>
      </c>
      <c r="F19547" t="s">
        <v>15701</v>
      </c>
      <c r="G19547" t="s">
        <v>14</v>
      </c>
      <c r="H19547" t="s">
        <v>15702</v>
      </c>
      <c r="I19547" t="s">
        <v>35</v>
      </c>
      <c r="J19547" t="s">
        <v>42</v>
      </c>
      <c r="K19547" t="s">
        <v>43</v>
      </c>
      <c r="M19547">
        <v>5307</v>
      </c>
      <c r="N19547">
        <v>25</v>
      </c>
      <c r="O19547">
        <v>43</v>
      </c>
    </row>
    <row r="19548" spans="1:15" x14ac:dyDescent="0.3">
      <c r="E19548" t="s">
        <v>15700</v>
      </c>
      <c r="F19548" t="s">
        <v>15703</v>
      </c>
      <c r="G19548" t="s">
        <v>23</v>
      </c>
      <c r="H19548" t="s">
        <v>15704</v>
      </c>
      <c r="I19548" t="s">
        <v>69</v>
      </c>
      <c r="J19548" t="s">
        <v>1975</v>
      </c>
      <c r="M19548">
        <v>5307</v>
      </c>
      <c r="N19548">
        <v>73</v>
      </c>
      <c r="O19548">
        <v>93</v>
      </c>
    </row>
    <row r="19549" spans="1:15" x14ac:dyDescent="0.3">
      <c r="A19549" t="s">
        <v>237</v>
      </c>
      <c r="B19549">
        <v>0</v>
      </c>
      <c r="C19549">
        <v>0</v>
      </c>
      <c r="D19549">
        <v>0</v>
      </c>
      <c r="E19549" t="s">
        <v>15700</v>
      </c>
      <c r="F19549" t="s">
        <v>1434</v>
      </c>
      <c r="G19549" t="s">
        <v>14</v>
      </c>
      <c r="H19549" t="s">
        <v>15705</v>
      </c>
      <c r="I19549" t="s">
        <v>270</v>
      </c>
      <c r="J19549" t="s">
        <v>32</v>
      </c>
      <c r="M19549">
        <v>5308</v>
      </c>
      <c r="N19549">
        <v>0</v>
      </c>
      <c r="O19549">
        <v>4</v>
      </c>
    </row>
    <row r="19550" spans="1:15" x14ac:dyDescent="0.3">
      <c r="A19550" t="s">
        <v>23</v>
      </c>
      <c r="B19550">
        <v>1</v>
      </c>
      <c r="C19550">
        <v>1</v>
      </c>
      <c r="D19550">
        <v>1</v>
      </c>
      <c r="E19550" t="s">
        <v>15700</v>
      </c>
      <c r="F19550" t="s">
        <v>15710</v>
      </c>
      <c r="G19550" t="s">
        <v>23</v>
      </c>
      <c r="H19550" t="s">
        <v>15711</v>
      </c>
      <c r="I19550" t="s">
        <v>22</v>
      </c>
      <c r="M19550">
        <v>5308</v>
      </c>
      <c r="N19550">
        <v>75</v>
      </c>
      <c r="O19550">
        <v>80</v>
      </c>
    </row>
    <row r="19551" spans="1:15" x14ac:dyDescent="0.3">
      <c r="A19551" t="s">
        <v>23</v>
      </c>
      <c r="B19551">
        <v>1</v>
      </c>
      <c r="C19551">
        <v>1</v>
      </c>
      <c r="D19551">
        <v>1</v>
      </c>
      <c r="E19551" t="s">
        <v>15700</v>
      </c>
      <c r="F19551" t="s">
        <v>15706</v>
      </c>
      <c r="G19551" t="s">
        <v>23</v>
      </c>
      <c r="H19551" t="s">
        <v>15707</v>
      </c>
      <c r="I19551" t="s">
        <v>35</v>
      </c>
      <c r="J19551" t="s">
        <v>112</v>
      </c>
      <c r="M19551">
        <v>5308</v>
      </c>
      <c r="N19551">
        <v>108</v>
      </c>
      <c r="O19551">
        <v>117</v>
      </c>
    </row>
    <row r="19552" spans="1:15" x14ac:dyDescent="0.3">
      <c r="A19552" t="s">
        <v>23</v>
      </c>
      <c r="B19552">
        <v>1</v>
      </c>
      <c r="C19552">
        <v>1</v>
      </c>
      <c r="D19552">
        <v>1</v>
      </c>
      <c r="E19552" t="s">
        <v>15700</v>
      </c>
      <c r="F19552" t="s">
        <v>15712</v>
      </c>
      <c r="G19552" t="s">
        <v>23</v>
      </c>
      <c r="H19552" t="s">
        <v>15713</v>
      </c>
      <c r="I19552" t="s">
        <v>35</v>
      </c>
      <c r="J19552" t="s">
        <v>112</v>
      </c>
      <c r="M19552">
        <v>5308</v>
      </c>
      <c r="N19552">
        <v>121</v>
      </c>
      <c r="O19552">
        <v>125</v>
      </c>
    </row>
    <row r="19553" spans="1:15" x14ac:dyDescent="0.3">
      <c r="A19553" t="s">
        <v>23</v>
      </c>
      <c r="B19553">
        <v>1</v>
      </c>
      <c r="C19553">
        <v>1</v>
      </c>
      <c r="D19553">
        <v>1</v>
      </c>
      <c r="E19553" t="s">
        <v>15700</v>
      </c>
      <c r="F19553" t="s">
        <v>15708</v>
      </c>
      <c r="G19553" t="s">
        <v>23</v>
      </c>
      <c r="H19553" t="s">
        <v>15709</v>
      </c>
      <c r="I19553" t="s">
        <v>22</v>
      </c>
      <c r="M19553">
        <v>5308</v>
      </c>
      <c r="N19553">
        <v>131</v>
      </c>
      <c r="O19553">
        <v>140</v>
      </c>
    </row>
    <row r="19554" spans="1:15" x14ac:dyDescent="0.3">
      <c r="E19554" t="s">
        <v>15714</v>
      </c>
      <c r="F19554" t="s">
        <v>5103</v>
      </c>
      <c r="G19554" t="s">
        <v>17</v>
      </c>
      <c r="H19554" t="s">
        <v>15715</v>
      </c>
      <c r="I19554" t="s">
        <v>26</v>
      </c>
      <c r="M19554">
        <v>5312</v>
      </c>
      <c r="N19554">
        <v>126</v>
      </c>
      <c r="O19554">
        <v>138</v>
      </c>
    </row>
    <row r="19555" spans="1:15" x14ac:dyDescent="0.3">
      <c r="A19555" t="s">
        <v>23</v>
      </c>
      <c r="B19555">
        <v>1</v>
      </c>
      <c r="C19555">
        <v>1</v>
      </c>
      <c r="D19555">
        <v>1</v>
      </c>
      <c r="E19555" t="s">
        <v>15714</v>
      </c>
      <c r="F19555" t="s">
        <v>5103</v>
      </c>
      <c r="G19555" t="s">
        <v>23</v>
      </c>
      <c r="H19555" t="s">
        <v>15715</v>
      </c>
      <c r="I19555" t="s">
        <v>41</v>
      </c>
      <c r="J19555" t="s">
        <v>453</v>
      </c>
      <c r="M19555">
        <v>5312</v>
      </c>
      <c r="N19555">
        <v>126</v>
      </c>
      <c r="O19555">
        <v>138</v>
      </c>
    </row>
    <row r="19556" spans="1:15" x14ac:dyDescent="0.3">
      <c r="E19556" t="s">
        <v>15716</v>
      </c>
      <c r="F19556" t="s">
        <v>15720</v>
      </c>
      <c r="G19556" t="s">
        <v>17</v>
      </c>
      <c r="H19556" t="s">
        <v>15719</v>
      </c>
      <c r="I19556" t="s">
        <v>22</v>
      </c>
      <c r="M19556">
        <v>5313</v>
      </c>
      <c r="N19556">
        <v>4</v>
      </c>
      <c r="O19556">
        <v>32</v>
      </c>
    </row>
    <row r="19557" spans="1:15" x14ac:dyDescent="0.3">
      <c r="A19557" t="s">
        <v>23</v>
      </c>
      <c r="B19557">
        <v>1</v>
      </c>
      <c r="C19557">
        <v>1</v>
      </c>
      <c r="D19557">
        <v>1</v>
      </c>
      <c r="E19557" t="s">
        <v>15716</v>
      </c>
      <c r="F19557" t="s">
        <v>5103</v>
      </c>
      <c r="G19557" t="s">
        <v>23</v>
      </c>
      <c r="H19557" t="s">
        <v>15719</v>
      </c>
      <c r="I19557" t="s">
        <v>52</v>
      </c>
      <c r="J19557" t="s">
        <v>453</v>
      </c>
      <c r="M19557">
        <v>5313</v>
      </c>
      <c r="N19557">
        <v>20</v>
      </c>
      <c r="O19557">
        <v>32</v>
      </c>
    </row>
    <row r="19558" spans="1:15" x14ac:dyDescent="0.3">
      <c r="E19558" t="s">
        <v>15716</v>
      </c>
      <c r="F19558" t="s">
        <v>15717</v>
      </c>
      <c r="G19558" t="s">
        <v>17</v>
      </c>
      <c r="H19558" t="s">
        <v>15718</v>
      </c>
      <c r="I19558" t="s">
        <v>26</v>
      </c>
      <c r="M19558">
        <v>5313</v>
      </c>
      <c r="N19558">
        <v>48</v>
      </c>
      <c r="O19558">
        <v>55</v>
      </c>
    </row>
    <row r="19559" spans="1:15" x14ac:dyDescent="0.3">
      <c r="A19559" t="s">
        <v>14</v>
      </c>
      <c r="B19559">
        <v>1</v>
      </c>
      <c r="C19559">
        <v>1</v>
      </c>
      <c r="D19559">
        <v>1</v>
      </c>
      <c r="E19559" t="s">
        <v>15721</v>
      </c>
      <c r="F19559" t="s">
        <v>15726</v>
      </c>
      <c r="G19559" t="s">
        <v>14</v>
      </c>
      <c r="H19559" t="s">
        <v>15727</v>
      </c>
      <c r="I19559" t="s">
        <v>41</v>
      </c>
      <c r="J19559" t="s">
        <v>46</v>
      </c>
      <c r="K19559" t="s">
        <v>47</v>
      </c>
      <c r="L19559" t="s">
        <v>43</v>
      </c>
      <c r="M19559">
        <v>5315</v>
      </c>
      <c r="N19559">
        <v>0</v>
      </c>
      <c r="O19559">
        <v>13</v>
      </c>
    </row>
    <row r="19560" spans="1:15" x14ac:dyDescent="0.3">
      <c r="E19560" t="s">
        <v>15721</v>
      </c>
      <c r="F19560" t="s">
        <v>15722</v>
      </c>
      <c r="G19560" t="s">
        <v>17</v>
      </c>
      <c r="H19560" t="s">
        <v>15723</v>
      </c>
      <c r="I19560" t="s">
        <v>19</v>
      </c>
      <c r="M19560">
        <v>5315</v>
      </c>
      <c r="N19560">
        <v>34</v>
      </c>
      <c r="O19560">
        <v>58</v>
      </c>
    </row>
    <row r="19561" spans="1:15" x14ac:dyDescent="0.3">
      <c r="E19561" t="s">
        <v>15721</v>
      </c>
      <c r="F19561" t="s">
        <v>15724</v>
      </c>
      <c r="G19561" t="s">
        <v>17</v>
      </c>
      <c r="H19561" t="s">
        <v>15725</v>
      </c>
      <c r="I19561" t="s">
        <v>26</v>
      </c>
      <c r="M19561">
        <v>5315</v>
      </c>
      <c r="N19561">
        <v>41</v>
      </c>
      <c r="O19561">
        <v>58</v>
      </c>
    </row>
    <row r="19562" spans="1:15" x14ac:dyDescent="0.3">
      <c r="A19562" t="s">
        <v>17</v>
      </c>
      <c r="B19562">
        <v>1</v>
      </c>
      <c r="C19562">
        <v>1</v>
      </c>
      <c r="D19562">
        <v>1</v>
      </c>
      <c r="E19562" t="s">
        <v>15721</v>
      </c>
      <c r="F19562" t="s">
        <v>1688</v>
      </c>
      <c r="G19562" t="s">
        <v>17</v>
      </c>
      <c r="H19562" t="s">
        <v>15728</v>
      </c>
      <c r="I19562" t="s">
        <v>22</v>
      </c>
      <c r="M19562">
        <v>5315</v>
      </c>
      <c r="N19562">
        <v>65</v>
      </c>
      <c r="O19562">
        <v>74</v>
      </c>
    </row>
    <row r="19563" spans="1:15" x14ac:dyDescent="0.3">
      <c r="A19563" t="s">
        <v>23</v>
      </c>
      <c r="B19563">
        <v>0</v>
      </c>
      <c r="C19563">
        <v>0</v>
      </c>
      <c r="D19563">
        <v>1</v>
      </c>
      <c r="E19563" t="s">
        <v>15729</v>
      </c>
      <c r="F19563" t="s">
        <v>10370</v>
      </c>
      <c r="G19563" t="s">
        <v>23</v>
      </c>
      <c r="H19563" t="s">
        <v>15730</v>
      </c>
      <c r="I19563" t="s">
        <v>26</v>
      </c>
      <c r="M19563">
        <v>5355</v>
      </c>
      <c r="N19563">
        <v>43</v>
      </c>
      <c r="O19563">
        <v>51</v>
      </c>
    </row>
    <row r="19564" spans="1:15" x14ac:dyDescent="0.3">
      <c r="A19564" t="s">
        <v>23</v>
      </c>
      <c r="B19564">
        <v>1</v>
      </c>
      <c r="C19564">
        <v>1</v>
      </c>
      <c r="D19564">
        <v>1</v>
      </c>
      <c r="E19564" t="s">
        <v>15729</v>
      </c>
      <c r="F19564" t="s">
        <v>10364</v>
      </c>
      <c r="G19564" t="s">
        <v>23</v>
      </c>
      <c r="H19564" t="s">
        <v>15731</v>
      </c>
      <c r="I19564" t="s">
        <v>41</v>
      </c>
      <c r="J19564" t="s">
        <v>112</v>
      </c>
      <c r="M19564">
        <v>5355</v>
      </c>
      <c r="N19564">
        <v>46</v>
      </c>
      <c r="O19564">
        <v>51</v>
      </c>
    </row>
    <row r="19565" spans="1:15" x14ac:dyDescent="0.3">
      <c r="A19565" t="s">
        <v>14</v>
      </c>
      <c r="B19565">
        <v>1</v>
      </c>
      <c r="C19565">
        <v>1</v>
      </c>
      <c r="D19565">
        <v>1</v>
      </c>
      <c r="E19565" t="s">
        <v>15729</v>
      </c>
      <c r="F19565" t="s">
        <v>15732</v>
      </c>
      <c r="G19565" t="s">
        <v>14</v>
      </c>
      <c r="H19565" t="s">
        <v>15733</v>
      </c>
      <c r="I19565" t="s">
        <v>22</v>
      </c>
      <c r="M19565">
        <v>5355</v>
      </c>
      <c r="N19565">
        <v>118</v>
      </c>
      <c r="O19565">
        <v>132</v>
      </c>
    </row>
    <row r="19566" spans="1:15" x14ac:dyDescent="0.3">
      <c r="A19566" t="s">
        <v>14</v>
      </c>
      <c r="B19566">
        <v>1</v>
      </c>
      <c r="C19566">
        <v>1</v>
      </c>
      <c r="D19566">
        <v>1</v>
      </c>
      <c r="E19566" t="s">
        <v>15729</v>
      </c>
      <c r="F19566" t="s">
        <v>15734</v>
      </c>
      <c r="G19566" t="s">
        <v>14</v>
      </c>
      <c r="H19566" t="s">
        <v>15735</v>
      </c>
      <c r="I19566" t="s">
        <v>22</v>
      </c>
      <c r="M19566">
        <v>5355</v>
      </c>
      <c r="N19566">
        <v>224</v>
      </c>
      <c r="O19566">
        <v>234</v>
      </c>
    </row>
    <row r="19567" spans="1:15" x14ac:dyDescent="0.3">
      <c r="A19567" t="s">
        <v>1277</v>
      </c>
      <c r="B19567">
        <v>0</v>
      </c>
      <c r="C19567">
        <v>1</v>
      </c>
      <c r="D19567" t="s">
        <v>1277</v>
      </c>
      <c r="E19567" t="s">
        <v>15729</v>
      </c>
      <c r="F19567" t="s">
        <v>15736</v>
      </c>
      <c r="G19567" t="s">
        <v>23</v>
      </c>
      <c r="H19567" t="s">
        <v>15737</v>
      </c>
      <c r="I19567" t="s">
        <v>26</v>
      </c>
      <c r="M19567">
        <v>5356</v>
      </c>
      <c r="N19567">
        <v>54</v>
      </c>
      <c r="O19567">
        <v>62</v>
      </c>
    </row>
    <row r="19568" spans="1:15" x14ac:dyDescent="0.3">
      <c r="E19568" t="s">
        <v>15729</v>
      </c>
      <c r="F19568" t="s">
        <v>15736</v>
      </c>
      <c r="G19568" t="s">
        <v>14</v>
      </c>
      <c r="H19568" t="s">
        <v>15737</v>
      </c>
      <c r="I19568" t="s">
        <v>19</v>
      </c>
      <c r="M19568">
        <v>5356</v>
      </c>
      <c r="N19568">
        <v>54</v>
      </c>
      <c r="O19568">
        <v>62</v>
      </c>
    </row>
    <row r="19569" spans="1:15" x14ac:dyDescent="0.3">
      <c r="A19569" t="s">
        <v>23</v>
      </c>
      <c r="B19569">
        <v>1</v>
      </c>
      <c r="C19569">
        <v>1</v>
      </c>
      <c r="D19569">
        <v>1</v>
      </c>
      <c r="E19569" t="s">
        <v>6950</v>
      </c>
      <c r="F19569" t="s">
        <v>1951</v>
      </c>
      <c r="G19569" t="s">
        <v>23</v>
      </c>
      <c r="H19569" t="s">
        <v>15738</v>
      </c>
      <c r="I19569" t="s">
        <v>35</v>
      </c>
      <c r="J19569" t="s">
        <v>112</v>
      </c>
      <c r="M19569">
        <v>5359</v>
      </c>
      <c r="N19569">
        <v>55</v>
      </c>
      <c r="O19569">
        <v>62</v>
      </c>
    </row>
    <row r="19570" spans="1:15" x14ac:dyDescent="0.3">
      <c r="A19570" t="s">
        <v>14</v>
      </c>
      <c r="B19570">
        <v>1</v>
      </c>
      <c r="C19570">
        <v>1</v>
      </c>
      <c r="D19570">
        <v>1</v>
      </c>
      <c r="E19570" t="s">
        <v>6950</v>
      </c>
      <c r="F19570" t="s">
        <v>15739</v>
      </c>
      <c r="G19570" t="s">
        <v>14</v>
      </c>
      <c r="H19570" t="s">
        <v>15740</v>
      </c>
      <c r="I19570" t="s">
        <v>22</v>
      </c>
      <c r="M19570">
        <v>5359</v>
      </c>
      <c r="N19570">
        <v>136</v>
      </c>
      <c r="O19570">
        <v>144</v>
      </c>
    </row>
    <row r="19571" spans="1:15" x14ac:dyDescent="0.3">
      <c r="A19571" t="s">
        <v>14</v>
      </c>
      <c r="B19571">
        <v>1</v>
      </c>
      <c r="C19571">
        <v>1</v>
      </c>
      <c r="D19571">
        <v>1</v>
      </c>
      <c r="E19571" t="s">
        <v>6950</v>
      </c>
      <c r="F19571" t="s">
        <v>6950</v>
      </c>
      <c r="G19571" t="s">
        <v>14</v>
      </c>
      <c r="H19571" t="s">
        <v>15743</v>
      </c>
      <c r="I19571" t="s">
        <v>19</v>
      </c>
      <c r="M19571">
        <v>5360</v>
      </c>
      <c r="N19571">
        <v>0</v>
      </c>
      <c r="O19571">
        <v>15</v>
      </c>
    </row>
    <row r="19572" spans="1:15" x14ac:dyDescent="0.3">
      <c r="A19572" t="s">
        <v>14</v>
      </c>
      <c r="B19572">
        <v>1</v>
      </c>
      <c r="C19572">
        <v>1</v>
      </c>
      <c r="D19572">
        <v>1</v>
      </c>
      <c r="E19572" t="s">
        <v>6950</v>
      </c>
      <c r="F19572" t="s">
        <v>15746</v>
      </c>
      <c r="G19572" t="s">
        <v>14</v>
      </c>
      <c r="H19572" t="s">
        <v>15747</v>
      </c>
      <c r="I19572" t="s">
        <v>22</v>
      </c>
      <c r="M19572">
        <v>5360</v>
      </c>
      <c r="N19572">
        <v>19</v>
      </c>
      <c r="O19572">
        <v>25</v>
      </c>
    </row>
    <row r="19573" spans="1:15" x14ac:dyDescent="0.3">
      <c r="A19573" t="s">
        <v>14</v>
      </c>
      <c r="B19573">
        <v>0</v>
      </c>
      <c r="C19573">
        <v>0</v>
      </c>
      <c r="D19573" t="s">
        <v>14</v>
      </c>
      <c r="E19573" t="s">
        <v>6950</v>
      </c>
      <c r="F19573" t="s">
        <v>15744</v>
      </c>
      <c r="G19573" t="s">
        <v>51</v>
      </c>
      <c r="H19573" t="s">
        <v>15745</v>
      </c>
      <c r="I19573" t="s">
        <v>52</v>
      </c>
      <c r="J19573" t="s">
        <v>53</v>
      </c>
      <c r="K19573" t="s">
        <v>60</v>
      </c>
      <c r="L19573" t="s">
        <v>4480</v>
      </c>
      <c r="M19573">
        <v>5360</v>
      </c>
      <c r="N19573">
        <v>43</v>
      </c>
      <c r="O19573">
        <v>66</v>
      </c>
    </row>
    <row r="19574" spans="1:15" x14ac:dyDescent="0.3">
      <c r="A19574" t="s">
        <v>14</v>
      </c>
      <c r="B19574">
        <v>1</v>
      </c>
      <c r="C19574">
        <v>1</v>
      </c>
      <c r="D19574">
        <v>1</v>
      </c>
      <c r="E19574" t="s">
        <v>6950</v>
      </c>
      <c r="F19574" t="s">
        <v>15741</v>
      </c>
      <c r="G19574" t="s">
        <v>14</v>
      </c>
      <c r="H19574" t="s">
        <v>15742</v>
      </c>
      <c r="I19574" t="s">
        <v>22</v>
      </c>
      <c r="M19574">
        <v>5360</v>
      </c>
      <c r="N19574">
        <v>53</v>
      </c>
      <c r="O19574">
        <v>66</v>
      </c>
    </row>
    <row r="19575" spans="1:15" x14ac:dyDescent="0.3">
      <c r="E19575" t="s">
        <v>15748</v>
      </c>
      <c r="F19575" t="s">
        <v>1568</v>
      </c>
      <c r="G19575" t="s">
        <v>14</v>
      </c>
      <c r="H19575" t="s">
        <v>15756</v>
      </c>
      <c r="I19575" t="s">
        <v>52</v>
      </c>
      <c r="J19575" t="s">
        <v>32</v>
      </c>
      <c r="M19575">
        <v>5361</v>
      </c>
      <c r="N19575">
        <v>0</v>
      </c>
      <c r="O19575">
        <v>3</v>
      </c>
    </row>
    <row r="19576" spans="1:15" x14ac:dyDescent="0.3">
      <c r="E19576" t="s">
        <v>15748</v>
      </c>
      <c r="F19576" t="s">
        <v>795</v>
      </c>
      <c r="G19576" t="s">
        <v>51</v>
      </c>
      <c r="H19576" t="s">
        <v>15755</v>
      </c>
      <c r="I19576" t="s">
        <v>52</v>
      </c>
      <c r="J19576" t="s">
        <v>60</v>
      </c>
      <c r="M19576">
        <v>5361</v>
      </c>
      <c r="N19576">
        <v>20</v>
      </c>
      <c r="O19576">
        <v>24</v>
      </c>
    </row>
    <row r="19577" spans="1:15" x14ac:dyDescent="0.3">
      <c r="A19577" t="s">
        <v>23</v>
      </c>
      <c r="B19577">
        <v>0</v>
      </c>
      <c r="C19577">
        <v>1</v>
      </c>
      <c r="D19577" t="s">
        <v>23</v>
      </c>
      <c r="E19577" t="s">
        <v>15748</v>
      </c>
      <c r="F19577" t="s">
        <v>15751</v>
      </c>
      <c r="G19577" t="s">
        <v>17</v>
      </c>
      <c r="H19577" t="s">
        <v>15752</v>
      </c>
      <c r="I19577" t="s">
        <v>26</v>
      </c>
      <c r="M19577">
        <v>5361</v>
      </c>
      <c r="N19577">
        <v>38</v>
      </c>
      <c r="O19577">
        <v>50</v>
      </c>
    </row>
    <row r="19578" spans="1:15" x14ac:dyDescent="0.3">
      <c r="E19578" t="s">
        <v>15748</v>
      </c>
      <c r="F19578" t="s">
        <v>15751</v>
      </c>
      <c r="G19578" t="s">
        <v>23</v>
      </c>
      <c r="H19578" t="s">
        <v>15752</v>
      </c>
      <c r="I19578" t="s">
        <v>19</v>
      </c>
      <c r="M19578">
        <v>5361</v>
      </c>
      <c r="N19578">
        <v>38</v>
      </c>
      <c r="O19578">
        <v>50</v>
      </c>
    </row>
    <row r="19579" spans="1:15" x14ac:dyDescent="0.3">
      <c r="E19579" t="s">
        <v>15748</v>
      </c>
      <c r="F19579" t="s">
        <v>795</v>
      </c>
      <c r="G19579" t="s">
        <v>51</v>
      </c>
      <c r="H19579" t="s">
        <v>15750</v>
      </c>
      <c r="I19579" t="s">
        <v>52</v>
      </c>
      <c r="J19579" t="s">
        <v>60</v>
      </c>
      <c r="M19579">
        <v>5361</v>
      </c>
      <c r="N19579">
        <v>55</v>
      </c>
      <c r="O19579">
        <v>59</v>
      </c>
    </row>
    <row r="19580" spans="1:15" x14ac:dyDescent="0.3">
      <c r="A19580" t="s">
        <v>23</v>
      </c>
      <c r="B19580">
        <v>0</v>
      </c>
      <c r="C19580">
        <v>0</v>
      </c>
      <c r="D19580">
        <v>1</v>
      </c>
      <c r="E19580" t="s">
        <v>15748</v>
      </c>
      <c r="F19580" t="s">
        <v>15753</v>
      </c>
      <c r="G19580" t="s">
        <v>23</v>
      </c>
      <c r="H19580" t="s">
        <v>15754</v>
      </c>
      <c r="I19580" t="s">
        <v>26</v>
      </c>
      <c r="M19580">
        <v>5361</v>
      </c>
      <c r="N19580">
        <v>175</v>
      </c>
      <c r="O19580">
        <v>183</v>
      </c>
    </row>
    <row r="19581" spans="1:15" x14ac:dyDescent="0.3">
      <c r="A19581" t="s">
        <v>23</v>
      </c>
      <c r="B19581">
        <v>1</v>
      </c>
      <c r="C19581">
        <v>1</v>
      </c>
      <c r="D19581">
        <v>1</v>
      </c>
      <c r="E19581" t="s">
        <v>15748</v>
      </c>
      <c r="F19581" t="s">
        <v>10364</v>
      </c>
      <c r="G19581" t="s">
        <v>23</v>
      </c>
      <c r="H19581" t="s">
        <v>15749</v>
      </c>
      <c r="I19581" t="s">
        <v>41</v>
      </c>
      <c r="J19581" t="s">
        <v>112</v>
      </c>
      <c r="M19581">
        <v>5361</v>
      </c>
      <c r="N19581">
        <v>178</v>
      </c>
      <c r="O19581">
        <v>183</v>
      </c>
    </row>
    <row r="19582" spans="1:15" x14ac:dyDescent="0.3">
      <c r="A19582" t="s">
        <v>23</v>
      </c>
      <c r="B19582">
        <v>0</v>
      </c>
      <c r="C19582">
        <v>0</v>
      </c>
      <c r="D19582">
        <v>1</v>
      </c>
      <c r="E19582" t="s">
        <v>15729</v>
      </c>
      <c r="F19582" t="s">
        <v>10370</v>
      </c>
      <c r="G19582" t="s">
        <v>23</v>
      </c>
      <c r="H19582" t="s">
        <v>15730</v>
      </c>
      <c r="I19582" t="s">
        <v>26</v>
      </c>
      <c r="M19582">
        <v>5364</v>
      </c>
      <c r="N19582">
        <v>43</v>
      </c>
      <c r="O19582">
        <v>51</v>
      </c>
    </row>
    <row r="19583" spans="1:15" x14ac:dyDescent="0.3">
      <c r="A19583" t="s">
        <v>23</v>
      </c>
      <c r="B19583">
        <v>1</v>
      </c>
      <c r="C19583">
        <v>1</v>
      </c>
      <c r="D19583">
        <v>1</v>
      </c>
      <c r="E19583" t="s">
        <v>15729</v>
      </c>
      <c r="F19583" t="s">
        <v>10364</v>
      </c>
      <c r="G19583" t="s">
        <v>23</v>
      </c>
      <c r="H19583" t="s">
        <v>15731</v>
      </c>
      <c r="I19583" t="s">
        <v>41</v>
      </c>
      <c r="J19583" t="s">
        <v>112</v>
      </c>
      <c r="M19583">
        <v>5364</v>
      </c>
      <c r="N19583">
        <v>46</v>
      </c>
      <c r="O19583">
        <v>51</v>
      </c>
    </row>
    <row r="19584" spans="1:15" x14ac:dyDescent="0.3">
      <c r="A19584" t="s">
        <v>14</v>
      </c>
      <c r="B19584">
        <v>1</v>
      </c>
      <c r="C19584">
        <v>1</v>
      </c>
      <c r="D19584">
        <v>1</v>
      </c>
      <c r="E19584" t="s">
        <v>15729</v>
      </c>
      <c r="F19584" t="s">
        <v>15732</v>
      </c>
      <c r="G19584" t="s">
        <v>14</v>
      </c>
      <c r="H19584" t="s">
        <v>15733</v>
      </c>
      <c r="I19584" t="s">
        <v>22</v>
      </c>
      <c r="M19584">
        <v>5364</v>
      </c>
      <c r="N19584">
        <v>118</v>
      </c>
      <c r="O19584">
        <v>132</v>
      </c>
    </row>
    <row r="19585" spans="1:15" x14ac:dyDescent="0.3">
      <c r="A19585" t="s">
        <v>14</v>
      </c>
      <c r="B19585">
        <v>1</v>
      </c>
      <c r="C19585">
        <v>1</v>
      </c>
      <c r="D19585">
        <v>1</v>
      </c>
      <c r="E19585" t="s">
        <v>15729</v>
      </c>
      <c r="F19585" t="s">
        <v>15734</v>
      </c>
      <c r="G19585" t="s">
        <v>14</v>
      </c>
      <c r="H19585" t="s">
        <v>15735</v>
      </c>
      <c r="I19585" t="s">
        <v>22</v>
      </c>
      <c r="M19585">
        <v>5364</v>
      </c>
      <c r="N19585">
        <v>224</v>
      </c>
      <c r="O19585">
        <v>234</v>
      </c>
    </row>
    <row r="19586" spans="1:15" x14ac:dyDescent="0.3">
      <c r="E19586" t="s">
        <v>15729</v>
      </c>
      <c r="F19586" t="s">
        <v>15736</v>
      </c>
      <c r="G19586" t="s">
        <v>14</v>
      </c>
      <c r="H19586" t="s">
        <v>15737</v>
      </c>
      <c r="I19586" t="s">
        <v>19</v>
      </c>
      <c r="M19586">
        <v>5365</v>
      </c>
      <c r="N19586">
        <v>54</v>
      </c>
      <c r="O19586">
        <v>62</v>
      </c>
    </row>
    <row r="19587" spans="1:15" x14ac:dyDescent="0.3">
      <c r="A19587" t="s">
        <v>1277</v>
      </c>
      <c r="B19587">
        <v>0</v>
      </c>
      <c r="C19587">
        <v>1</v>
      </c>
      <c r="D19587" t="s">
        <v>1277</v>
      </c>
      <c r="E19587" t="s">
        <v>15729</v>
      </c>
      <c r="F19587" t="s">
        <v>15736</v>
      </c>
      <c r="G19587" t="s">
        <v>23</v>
      </c>
      <c r="H19587" t="s">
        <v>15737</v>
      </c>
      <c r="I19587" t="s">
        <v>26</v>
      </c>
      <c r="M19587">
        <v>5365</v>
      </c>
      <c r="N19587">
        <v>54</v>
      </c>
      <c r="O19587">
        <v>62</v>
      </c>
    </row>
    <row r="19588" spans="1:15" x14ac:dyDescent="0.3">
      <c r="A19588" t="s">
        <v>23</v>
      </c>
      <c r="B19588">
        <v>1</v>
      </c>
      <c r="C19588">
        <v>1</v>
      </c>
      <c r="D19588">
        <v>1</v>
      </c>
      <c r="E19588" t="s">
        <v>6950</v>
      </c>
      <c r="F19588" t="s">
        <v>1951</v>
      </c>
      <c r="G19588" t="s">
        <v>23</v>
      </c>
      <c r="H19588" t="s">
        <v>15738</v>
      </c>
      <c r="I19588" t="s">
        <v>35</v>
      </c>
      <c r="J19588" t="s">
        <v>112</v>
      </c>
      <c r="M19588">
        <v>5366</v>
      </c>
      <c r="N19588">
        <v>55</v>
      </c>
      <c r="O19588">
        <v>62</v>
      </c>
    </row>
    <row r="19589" spans="1:15" x14ac:dyDescent="0.3">
      <c r="A19589" t="s">
        <v>14</v>
      </c>
      <c r="B19589">
        <v>1</v>
      </c>
      <c r="C19589">
        <v>1</v>
      </c>
      <c r="D19589">
        <v>1</v>
      </c>
      <c r="E19589" t="s">
        <v>6950</v>
      </c>
      <c r="F19589" t="s">
        <v>15739</v>
      </c>
      <c r="G19589" t="s">
        <v>14</v>
      </c>
      <c r="H19589" t="s">
        <v>15740</v>
      </c>
      <c r="I19589" t="s">
        <v>22</v>
      </c>
      <c r="M19589">
        <v>5366</v>
      </c>
      <c r="N19589">
        <v>136</v>
      </c>
      <c r="O19589">
        <v>144</v>
      </c>
    </row>
    <row r="19590" spans="1:15" x14ac:dyDescent="0.3">
      <c r="A19590" t="s">
        <v>14</v>
      </c>
      <c r="B19590">
        <v>1</v>
      </c>
      <c r="C19590">
        <v>1</v>
      </c>
      <c r="D19590">
        <v>1</v>
      </c>
      <c r="E19590" t="s">
        <v>6950</v>
      </c>
      <c r="F19590" t="s">
        <v>6950</v>
      </c>
      <c r="G19590" t="s">
        <v>14</v>
      </c>
      <c r="H19590" t="s">
        <v>15743</v>
      </c>
      <c r="I19590" t="s">
        <v>19</v>
      </c>
      <c r="M19590">
        <v>5367</v>
      </c>
      <c r="N19590">
        <v>0</v>
      </c>
      <c r="O19590">
        <v>15</v>
      </c>
    </row>
    <row r="19591" spans="1:15" x14ac:dyDescent="0.3">
      <c r="A19591" t="s">
        <v>14</v>
      </c>
      <c r="B19591">
        <v>1</v>
      </c>
      <c r="C19591">
        <v>1</v>
      </c>
      <c r="D19591">
        <v>1</v>
      </c>
      <c r="E19591" t="s">
        <v>6950</v>
      </c>
      <c r="F19591" t="s">
        <v>15746</v>
      </c>
      <c r="G19591" t="s">
        <v>14</v>
      </c>
      <c r="H19591" t="s">
        <v>15747</v>
      </c>
      <c r="I19591" t="s">
        <v>22</v>
      </c>
      <c r="M19591">
        <v>5367</v>
      </c>
      <c r="N19591">
        <v>19</v>
      </c>
      <c r="O19591">
        <v>25</v>
      </c>
    </row>
    <row r="19592" spans="1:15" x14ac:dyDescent="0.3">
      <c r="A19592" t="s">
        <v>14</v>
      </c>
      <c r="B19592">
        <v>0</v>
      </c>
      <c r="C19592">
        <v>0</v>
      </c>
      <c r="D19592" t="s">
        <v>14</v>
      </c>
      <c r="E19592" t="s">
        <v>6950</v>
      </c>
      <c r="F19592" t="s">
        <v>15744</v>
      </c>
      <c r="G19592" t="s">
        <v>51</v>
      </c>
      <c r="H19592" t="s">
        <v>15745</v>
      </c>
      <c r="I19592" t="s">
        <v>52</v>
      </c>
      <c r="J19592" t="s">
        <v>53</v>
      </c>
      <c r="K19592" t="s">
        <v>60</v>
      </c>
      <c r="L19592" t="s">
        <v>4480</v>
      </c>
      <c r="M19592">
        <v>5367</v>
      </c>
      <c r="N19592">
        <v>43</v>
      </c>
      <c r="O19592">
        <v>66</v>
      </c>
    </row>
    <row r="19593" spans="1:15" x14ac:dyDescent="0.3">
      <c r="A19593" t="s">
        <v>14</v>
      </c>
      <c r="B19593">
        <v>1</v>
      </c>
      <c r="C19593">
        <v>1</v>
      </c>
      <c r="D19593">
        <v>1</v>
      </c>
      <c r="E19593" t="s">
        <v>6950</v>
      </c>
      <c r="F19593" t="s">
        <v>15741</v>
      </c>
      <c r="G19593" t="s">
        <v>14</v>
      </c>
      <c r="H19593" t="s">
        <v>15742</v>
      </c>
      <c r="I19593" t="s">
        <v>22</v>
      </c>
      <c r="M19593">
        <v>5367</v>
      </c>
      <c r="N19593">
        <v>53</v>
      </c>
      <c r="O19593">
        <v>66</v>
      </c>
    </row>
    <row r="19594" spans="1:15" x14ac:dyDescent="0.3">
      <c r="A19594" t="s">
        <v>23</v>
      </c>
      <c r="B19594">
        <v>0</v>
      </c>
      <c r="C19594">
        <v>0</v>
      </c>
      <c r="D19594">
        <v>1</v>
      </c>
      <c r="E19594" t="s">
        <v>15729</v>
      </c>
      <c r="F19594" t="s">
        <v>10370</v>
      </c>
      <c r="G19594" t="s">
        <v>23</v>
      </c>
      <c r="H19594" t="s">
        <v>15730</v>
      </c>
      <c r="I19594" t="s">
        <v>26</v>
      </c>
      <c r="M19594">
        <v>5368</v>
      </c>
      <c r="N19594">
        <v>43</v>
      </c>
      <c r="O19594">
        <v>51</v>
      </c>
    </row>
    <row r="19595" spans="1:15" x14ac:dyDescent="0.3">
      <c r="A19595" t="s">
        <v>23</v>
      </c>
      <c r="B19595">
        <v>1</v>
      </c>
      <c r="C19595">
        <v>1</v>
      </c>
      <c r="D19595">
        <v>1</v>
      </c>
      <c r="E19595" t="s">
        <v>15729</v>
      </c>
      <c r="F19595" t="s">
        <v>10364</v>
      </c>
      <c r="G19595" t="s">
        <v>23</v>
      </c>
      <c r="H19595" t="s">
        <v>15731</v>
      </c>
      <c r="I19595" t="s">
        <v>41</v>
      </c>
      <c r="J19595" t="s">
        <v>112</v>
      </c>
      <c r="M19595">
        <v>5368</v>
      </c>
      <c r="N19595">
        <v>46</v>
      </c>
      <c r="O19595">
        <v>51</v>
      </c>
    </row>
    <row r="19596" spans="1:15" x14ac:dyDescent="0.3">
      <c r="A19596" t="s">
        <v>14</v>
      </c>
      <c r="B19596">
        <v>1</v>
      </c>
      <c r="C19596">
        <v>1</v>
      </c>
      <c r="D19596">
        <v>1</v>
      </c>
      <c r="E19596" t="s">
        <v>15729</v>
      </c>
      <c r="F19596" t="s">
        <v>15732</v>
      </c>
      <c r="G19596" t="s">
        <v>14</v>
      </c>
      <c r="H19596" t="s">
        <v>15733</v>
      </c>
      <c r="I19596" t="s">
        <v>22</v>
      </c>
      <c r="M19596">
        <v>5368</v>
      </c>
      <c r="N19596">
        <v>118</v>
      </c>
      <c r="O19596">
        <v>132</v>
      </c>
    </row>
    <row r="19597" spans="1:15" x14ac:dyDescent="0.3">
      <c r="A19597" t="s">
        <v>14</v>
      </c>
      <c r="B19597">
        <v>1</v>
      </c>
      <c r="C19597">
        <v>1</v>
      </c>
      <c r="D19597">
        <v>1</v>
      </c>
      <c r="E19597" t="s">
        <v>15729</v>
      </c>
      <c r="F19597" t="s">
        <v>15734</v>
      </c>
      <c r="G19597" t="s">
        <v>14</v>
      </c>
      <c r="H19597" t="s">
        <v>15735</v>
      </c>
      <c r="I19597" t="s">
        <v>22</v>
      </c>
      <c r="M19597">
        <v>5368</v>
      </c>
      <c r="N19597">
        <v>224</v>
      </c>
      <c r="O19597">
        <v>234</v>
      </c>
    </row>
    <row r="19598" spans="1:15" x14ac:dyDescent="0.3">
      <c r="A19598" t="s">
        <v>51</v>
      </c>
      <c r="B19598">
        <v>1</v>
      </c>
      <c r="C19598">
        <v>1</v>
      </c>
      <c r="D19598">
        <v>1</v>
      </c>
      <c r="E19598" t="s">
        <v>15729</v>
      </c>
      <c r="F19598" t="s">
        <v>15762</v>
      </c>
      <c r="G19598" t="s">
        <v>51</v>
      </c>
      <c r="H19598" t="s">
        <v>15763</v>
      </c>
      <c r="I19598" t="s">
        <v>52</v>
      </c>
      <c r="J19598" t="s">
        <v>53</v>
      </c>
      <c r="K19598" t="s">
        <v>60</v>
      </c>
      <c r="M19598">
        <v>5369</v>
      </c>
      <c r="N19598">
        <v>17</v>
      </c>
      <c r="O19598">
        <v>38</v>
      </c>
    </row>
    <row r="19599" spans="1:15" x14ac:dyDescent="0.3">
      <c r="A19599" t="s">
        <v>23</v>
      </c>
      <c r="B19599">
        <v>0</v>
      </c>
      <c r="C19599">
        <v>0</v>
      </c>
      <c r="D19599">
        <v>1</v>
      </c>
      <c r="E19599" t="s">
        <v>15729</v>
      </c>
      <c r="F19599" t="s">
        <v>15762</v>
      </c>
      <c r="G19599" t="s">
        <v>23</v>
      </c>
      <c r="H19599" t="s">
        <v>15763</v>
      </c>
      <c r="I19599" t="s">
        <v>26</v>
      </c>
      <c r="M19599">
        <v>5369</v>
      </c>
      <c r="N19599">
        <v>17</v>
      </c>
      <c r="O19599">
        <v>38</v>
      </c>
    </row>
    <row r="19600" spans="1:15" x14ac:dyDescent="0.3">
      <c r="E19600" t="s">
        <v>15729</v>
      </c>
      <c r="F19600" t="s">
        <v>14552</v>
      </c>
      <c r="G19600" t="s">
        <v>23</v>
      </c>
      <c r="H19600" t="s">
        <v>15757</v>
      </c>
      <c r="I19600" t="s">
        <v>19</v>
      </c>
      <c r="M19600">
        <v>5369</v>
      </c>
      <c r="N19600">
        <v>31</v>
      </c>
      <c r="O19600">
        <v>38</v>
      </c>
    </row>
    <row r="19601" spans="1:15" x14ac:dyDescent="0.3">
      <c r="E19601" t="s">
        <v>15729</v>
      </c>
      <c r="F19601" t="s">
        <v>15760</v>
      </c>
      <c r="G19601" t="s">
        <v>23</v>
      </c>
      <c r="H19601" t="s">
        <v>15761</v>
      </c>
      <c r="I19601" t="s">
        <v>22</v>
      </c>
      <c r="M19601">
        <v>5369</v>
      </c>
      <c r="N19601">
        <v>73</v>
      </c>
      <c r="O19601">
        <v>80</v>
      </c>
    </row>
    <row r="19602" spans="1:15" x14ac:dyDescent="0.3">
      <c r="E19602" t="s">
        <v>15729</v>
      </c>
      <c r="F19602" t="s">
        <v>15769</v>
      </c>
      <c r="G19602" t="s">
        <v>23</v>
      </c>
      <c r="H19602" t="s">
        <v>15770</v>
      </c>
      <c r="I19602" t="s">
        <v>19</v>
      </c>
      <c r="M19602">
        <v>5369</v>
      </c>
      <c r="N19602">
        <v>103</v>
      </c>
      <c r="O19602">
        <v>125</v>
      </c>
    </row>
    <row r="19603" spans="1:15" x14ac:dyDescent="0.3">
      <c r="A19603" t="s">
        <v>23</v>
      </c>
      <c r="B19603">
        <v>0</v>
      </c>
      <c r="C19603">
        <v>1</v>
      </c>
      <c r="D19603" t="s">
        <v>23</v>
      </c>
      <c r="E19603" t="s">
        <v>15729</v>
      </c>
      <c r="F19603" t="s">
        <v>15758</v>
      </c>
      <c r="G19603" t="s">
        <v>14</v>
      </c>
      <c r="H19603" t="s">
        <v>15759</v>
      </c>
      <c r="I19603" t="s">
        <v>52</v>
      </c>
      <c r="J19603" t="s">
        <v>46</v>
      </c>
      <c r="K19603" t="s">
        <v>47</v>
      </c>
      <c r="L19603" t="s">
        <v>43</v>
      </c>
      <c r="M19603">
        <v>5369</v>
      </c>
      <c r="N19603">
        <v>114</v>
      </c>
      <c r="O19603">
        <v>125</v>
      </c>
    </row>
    <row r="19604" spans="1:15" x14ac:dyDescent="0.3">
      <c r="E19604" t="s">
        <v>15729</v>
      </c>
      <c r="F19604" t="s">
        <v>15758</v>
      </c>
      <c r="G19604" t="s">
        <v>17</v>
      </c>
      <c r="H19604" t="s">
        <v>15759</v>
      </c>
      <c r="I19604" t="s">
        <v>26</v>
      </c>
      <c r="M19604">
        <v>5369</v>
      </c>
      <c r="N19604">
        <v>114</v>
      </c>
      <c r="O19604">
        <v>125</v>
      </c>
    </row>
    <row r="19605" spans="1:15" x14ac:dyDescent="0.3">
      <c r="E19605" t="s">
        <v>15729</v>
      </c>
      <c r="F19605" t="s">
        <v>15764</v>
      </c>
      <c r="G19605" t="s">
        <v>23</v>
      </c>
      <c r="H19605" t="s">
        <v>15765</v>
      </c>
      <c r="I19605" t="s">
        <v>26</v>
      </c>
      <c r="M19605">
        <v>5369</v>
      </c>
      <c r="N19605">
        <v>132</v>
      </c>
      <c r="O19605">
        <v>143</v>
      </c>
    </row>
    <row r="19606" spans="1:15" x14ac:dyDescent="0.3">
      <c r="E19606" t="s">
        <v>15729</v>
      </c>
      <c r="F19606" t="s">
        <v>795</v>
      </c>
      <c r="G19606" t="s">
        <v>51</v>
      </c>
      <c r="H19606" t="s">
        <v>15766</v>
      </c>
      <c r="I19606" t="s">
        <v>52</v>
      </c>
      <c r="J19606" t="s">
        <v>60</v>
      </c>
      <c r="M19606">
        <v>5369</v>
      </c>
      <c r="N19606">
        <v>132</v>
      </c>
      <c r="O19606">
        <v>136</v>
      </c>
    </row>
    <row r="19607" spans="1:15" x14ac:dyDescent="0.3">
      <c r="E19607" t="s">
        <v>15729</v>
      </c>
      <c r="F19607" t="s">
        <v>15767</v>
      </c>
      <c r="G19607" t="s">
        <v>23</v>
      </c>
      <c r="H19607" t="s">
        <v>15768</v>
      </c>
      <c r="I19607" t="s">
        <v>19</v>
      </c>
      <c r="M19607">
        <v>5369</v>
      </c>
      <c r="N19607">
        <v>132</v>
      </c>
      <c r="O19607">
        <v>150</v>
      </c>
    </row>
    <row r="19608" spans="1:15" x14ac:dyDescent="0.3">
      <c r="E19608" t="s">
        <v>15729</v>
      </c>
      <c r="F19608" t="s">
        <v>1202</v>
      </c>
      <c r="G19608" t="s">
        <v>51</v>
      </c>
      <c r="H19608" t="s">
        <v>15772</v>
      </c>
      <c r="I19608" t="s">
        <v>52</v>
      </c>
      <c r="J19608" t="s">
        <v>60</v>
      </c>
      <c r="M19608">
        <v>5370</v>
      </c>
      <c r="N19608">
        <v>86</v>
      </c>
      <c r="O19608">
        <v>89</v>
      </c>
    </row>
    <row r="19609" spans="1:15" x14ac:dyDescent="0.3">
      <c r="E19609" t="s">
        <v>15729</v>
      </c>
      <c r="F19609" t="s">
        <v>4071</v>
      </c>
      <c r="G19609" t="s">
        <v>51</v>
      </c>
      <c r="H19609" t="s">
        <v>15771</v>
      </c>
      <c r="I19609" t="s">
        <v>52</v>
      </c>
      <c r="J19609" t="s">
        <v>60</v>
      </c>
      <c r="M19609">
        <v>5370</v>
      </c>
      <c r="N19609">
        <v>113</v>
      </c>
      <c r="O19609">
        <v>123</v>
      </c>
    </row>
    <row r="19610" spans="1:15" x14ac:dyDescent="0.3">
      <c r="A19610" t="s">
        <v>23</v>
      </c>
      <c r="B19610">
        <v>1</v>
      </c>
      <c r="C19610">
        <v>1</v>
      </c>
      <c r="D19610">
        <v>1</v>
      </c>
      <c r="E19610" t="s">
        <v>6950</v>
      </c>
      <c r="F19610" t="s">
        <v>1951</v>
      </c>
      <c r="G19610" t="s">
        <v>23</v>
      </c>
      <c r="H19610" t="s">
        <v>15773</v>
      </c>
      <c r="I19610" t="s">
        <v>35</v>
      </c>
      <c r="J19610" t="s">
        <v>112</v>
      </c>
      <c r="M19610">
        <v>5371</v>
      </c>
      <c r="N19610">
        <v>42</v>
      </c>
      <c r="O19610">
        <v>49</v>
      </c>
    </row>
    <row r="19611" spans="1:15" x14ac:dyDescent="0.3">
      <c r="A19611" t="s">
        <v>14</v>
      </c>
      <c r="B19611">
        <v>0</v>
      </c>
      <c r="C19611">
        <v>1</v>
      </c>
      <c r="D19611" t="s">
        <v>14</v>
      </c>
      <c r="E19611" t="s">
        <v>6950</v>
      </c>
      <c r="F19611" t="s">
        <v>15775</v>
      </c>
      <c r="G19611" t="s">
        <v>23</v>
      </c>
      <c r="H19611" t="s">
        <v>15776</v>
      </c>
      <c r="I19611" t="s">
        <v>26</v>
      </c>
      <c r="M19611">
        <v>5371</v>
      </c>
      <c r="N19611">
        <v>53</v>
      </c>
      <c r="O19611">
        <v>61</v>
      </c>
    </row>
    <row r="19612" spans="1:15" x14ac:dyDescent="0.3">
      <c r="E19612" t="s">
        <v>6950</v>
      </c>
      <c r="F19612" t="s">
        <v>15775</v>
      </c>
      <c r="G19612" t="s">
        <v>14</v>
      </c>
      <c r="H19612" t="s">
        <v>15776</v>
      </c>
      <c r="I19612" t="s">
        <v>19</v>
      </c>
      <c r="M19612">
        <v>5371</v>
      </c>
      <c r="N19612">
        <v>53</v>
      </c>
      <c r="O19612">
        <v>61</v>
      </c>
    </row>
    <row r="19613" spans="1:15" x14ac:dyDescent="0.3">
      <c r="A19613" t="s">
        <v>14</v>
      </c>
      <c r="B19613">
        <v>1</v>
      </c>
      <c r="C19613">
        <v>1</v>
      </c>
      <c r="D19613">
        <v>1</v>
      </c>
      <c r="E19613" t="s">
        <v>6950</v>
      </c>
      <c r="F19613" t="s">
        <v>6950</v>
      </c>
      <c r="G19613" t="s">
        <v>14</v>
      </c>
      <c r="H19613" t="s">
        <v>15774</v>
      </c>
      <c r="I19613" t="s">
        <v>19</v>
      </c>
      <c r="M19613">
        <v>5371</v>
      </c>
      <c r="N19613">
        <v>131</v>
      </c>
      <c r="O19613">
        <v>146</v>
      </c>
    </row>
    <row r="19614" spans="1:15" x14ac:dyDescent="0.3">
      <c r="A19614" t="s">
        <v>51</v>
      </c>
      <c r="B19614">
        <v>0</v>
      </c>
      <c r="C19614">
        <v>0</v>
      </c>
      <c r="D19614" t="s">
        <v>51</v>
      </c>
      <c r="E19614" t="s">
        <v>6950</v>
      </c>
      <c r="F19614" t="s">
        <v>15777</v>
      </c>
      <c r="G19614" t="s">
        <v>23</v>
      </c>
      <c r="H19614" t="s">
        <v>15778</v>
      </c>
      <c r="I19614" t="s">
        <v>22</v>
      </c>
      <c r="M19614">
        <v>5371</v>
      </c>
      <c r="N19614">
        <v>206</v>
      </c>
      <c r="O19614">
        <v>216</v>
      </c>
    </row>
    <row r="19615" spans="1:15" x14ac:dyDescent="0.3">
      <c r="A19615" t="s">
        <v>23</v>
      </c>
      <c r="B19615">
        <v>1</v>
      </c>
      <c r="C19615">
        <v>1</v>
      </c>
      <c r="D19615">
        <v>1</v>
      </c>
      <c r="E19615" t="s">
        <v>6950</v>
      </c>
      <c r="F19615" t="s">
        <v>15779</v>
      </c>
      <c r="G19615" t="s">
        <v>23</v>
      </c>
      <c r="H19615" t="s">
        <v>15780</v>
      </c>
      <c r="I19615" t="s">
        <v>52</v>
      </c>
      <c r="J19615" t="s">
        <v>453</v>
      </c>
      <c r="K19615" t="s">
        <v>117</v>
      </c>
      <c r="M19615">
        <v>5372</v>
      </c>
      <c r="N19615">
        <v>8</v>
      </c>
      <c r="O19615">
        <v>24</v>
      </c>
    </row>
    <row r="19616" spans="1:15" x14ac:dyDescent="0.3">
      <c r="A19616" t="s">
        <v>23</v>
      </c>
      <c r="B19616">
        <v>1</v>
      </c>
      <c r="C19616">
        <v>1</v>
      </c>
      <c r="D19616">
        <v>1</v>
      </c>
      <c r="E19616" t="s">
        <v>6950</v>
      </c>
      <c r="F19616" t="s">
        <v>1951</v>
      </c>
      <c r="G19616" t="s">
        <v>23</v>
      </c>
      <c r="H19616" t="s">
        <v>15780</v>
      </c>
      <c r="I19616" t="s">
        <v>22</v>
      </c>
      <c r="M19616">
        <v>5372</v>
      </c>
      <c r="N19616">
        <v>17</v>
      </c>
      <c r="O19616">
        <v>24</v>
      </c>
    </row>
    <row r="19617" spans="1:15" x14ac:dyDescent="0.3">
      <c r="A19617" t="s">
        <v>237</v>
      </c>
      <c r="B19617">
        <v>0</v>
      </c>
      <c r="C19617">
        <v>0</v>
      </c>
      <c r="D19617">
        <v>0</v>
      </c>
      <c r="E19617" t="s">
        <v>6950</v>
      </c>
      <c r="F19617" t="s">
        <v>15783</v>
      </c>
      <c r="G19617" t="s">
        <v>14</v>
      </c>
      <c r="H19617" t="s">
        <v>15784</v>
      </c>
      <c r="I19617" t="s">
        <v>31</v>
      </c>
      <c r="J19617" t="s">
        <v>46</v>
      </c>
      <c r="K19617" t="s">
        <v>47</v>
      </c>
      <c r="L19617" t="s">
        <v>788</v>
      </c>
      <c r="M19617">
        <v>5372</v>
      </c>
      <c r="N19617">
        <v>39</v>
      </c>
      <c r="O19617">
        <v>56</v>
      </c>
    </row>
    <row r="19618" spans="1:15" x14ac:dyDescent="0.3">
      <c r="A19618" t="s">
        <v>237</v>
      </c>
      <c r="B19618">
        <v>0</v>
      </c>
      <c r="C19618">
        <v>0</v>
      </c>
      <c r="D19618">
        <v>0</v>
      </c>
      <c r="E19618" t="s">
        <v>6950</v>
      </c>
      <c r="F19618" t="s">
        <v>15783</v>
      </c>
      <c r="G19618" t="s">
        <v>17</v>
      </c>
      <c r="H19618" t="s">
        <v>15784</v>
      </c>
      <c r="I19618" t="s">
        <v>26</v>
      </c>
      <c r="M19618">
        <v>5372</v>
      </c>
      <c r="N19618">
        <v>39</v>
      </c>
      <c r="O19618">
        <v>56</v>
      </c>
    </row>
    <row r="19619" spans="1:15" x14ac:dyDescent="0.3">
      <c r="A19619" t="s">
        <v>14</v>
      </c>
      <c r="B19619">
        <v>1</v>
      </c>
      <c r="C19619">
        <v>1</v>
      </c>
      <c r="D19619">
        <v>1</v>
      </c>
      <c r="E19619" t="s">
        <v>6950</v>
      </c>
      <c r="F19619" t="s">
        <v>15781</v>
      </c>
      <c r="G19619" t="s">
        <v>14</v>
      </c>
      <c r="H19619" t="s">
        <v>15782</v>
      </c>
      <c r="I19619" t="s">
        <v>19</v>
      </c>
      <c r="M19619">
        <v>5372</v>
      </c>
      <c r="N19619">
        <v>216</v>
      </c>
      <c r="O19619">
        <v>222</v>
      </c>
    </row>
    <row r="19620" spans="1:15" x14ac:dyDescent="0.3">
      <c r="E19620" t="s">
        <v>6950</v>
      </c>
      <c r="F19620" t="s">
        <v>15781</v>
      </c>
      <c r="G19620" t="s">
        <v>23</v>
      </c>
      <c r="H19620" t="s">
        <v>15782</v>
      </c>
      <c r="I19620" t="s">
        <v>26</v>
      </c>
      <c r="M19620">
        <v>5372</v>
      </c>
      <c r="N19620">
        <v>216</v>
      </c>
      <c r="O19620">
        <v>222</v>
      </c>
    </row>
    <row r="19621" spans="1:15" x14ac:dyDescent="0.3">
      <c r="E19621" t="s">
        <v>15785</v>
      </c>
      <c r="F19621" t="s">
        <v>15792</v>
      </c>
      <c r="G19621" t="s">
        <v>17</v>
      </c>
      <c r="H19621" t="s">
        <v>15789</v>
      </c>
      <c r="I19621" t="s">
        <v>26</v>
      </c>
      <c r="M19621">
        <v>5373</v>
      </c>
      <c r="N19621">
        <v>2</v>
      </c>
      <c r="O19621">
        <v>13</v>
      </c>
    </row>
    <row r="19622" spans="1:15" x14ac:dyDescent="0.3">
      <c r="E19622" t="s">
        <v>15785</v>
      </c>
      <c r="F19622" t="s">
        <v>131</v>
      </c>
      <c r="G19622" t="s">
        <v>51</v>
      </c>
      <c r="H19622" t="s">
        <v>15795</v>
      </c>
      <c r="I19622" t="s">
        <v>52</v>
      </c>
      <c r="J19622" t="s">
        <v>60</v>
      </c>
      <c r="M19622">
        <v>5373</v>
      </c>
      <c r="N19622">
        <v>2</v>
      </c>
      <c r="O19622">
        <v>8</v>
      </c>
    </row>
    <row r="19623" spans="1:15" x14ac:dyDescent="0.3">
      <c r="A19623" t="s">
        <v>51</v>
      </c>
      <c r="B19623">
        <v>1</v>
      </c>
      <c r="C19623">
        <v>1</v>
      </c>
      <c r="D19623">
        <v>1</v>
      </c>
      <c r="E19623" t="s">
        <v>15785</v>
      </c>
      <c r="F19623" t="s">
        <v>15788</v>
      </c>
      <c r="G19623" t="s">
        <v>51</v>
      </c>
      <c r="H19623" t="s">
        <v>15789</v>
      </c>
      <c r="I19623" t="s">
        <v>19</v>
      </c>
      <c r="M19623">
        <v>5373</v>
      </c>
      <c r="N19623">
        <v>9</v>
      </c>
      <c r="O19623">
        <v>13</v>
      </c>
    </row>
    <row r="19624" spans="1:15" x14ac:dyDescent="0.3">
      <c r="A19624" t="s">
        <v>237</v>
      </c>
      <c r="B19624">
        <v>0</v>
      </c>
      <c r="E19624" t="s">
        <v>15785</v>
      </c>
      <c r="F19624" t="s">
        <v>15786</v>
      </c>
      <c r="G19624" t="s">
        <v>17</v>
      </c>
      <c r="H19624" t="s">
        <v>15787</v>
      </c>
      <c r="I19624" t="s">
        <v>26</v>
      </c>
      <c r="M19624">
        <v>5373</v>
      </c>
      <c r="N19624">
        <v>24</v>
      </c>
      <c r="O19624">
        <v>30</v>
      </c>
    </row>
    <row r="19625" spans="1:15" x14ac:dyDescent="0.3">
      <c r="E19625" t="s">
        <v>15785</v>
      </c>
      <c r="F19625" t="s">
        <v>15786</v>
      </c>
      <c r="G19625" t="s">
        <v>14</v>
      </c>
      <c r="H19625" t="s">
        <v>15787</v>
      </c>
      <c r="I19625" t="s">
        <v>19</v>
      </c>
      <c r="M19625">
        <v>5373</v>
      </c>
      <c r="N19625">
        <v>24</v>
      </c>
      <c r="O19625">
        <v>30</v>
      </c>
    </row>
    <row r="19626" spans="1:15" x14ac:dyDescent="0.3">
      <c r="A19626" t="s">
        <v>14</v>
      </c>
      <c r="B19626">
        <v>0</v>
      </c>
      <c r="C19626">
        <v>1</v>
      </c>
      <c r="D19626" t="s">
        <v>14</v>
      </c>
      <c r="E19626" t="s">
        <v>15785</v>
      </c>
      <c r="F19626" t="s">
        <v>15793</v>
      </c>
      <c r="G19626" t="s">
        <v>23</v>
      </c>
      <c r="H19626" t="s">
        <v>15794</v>
      </c>
      <c r="I19626" t="s">
        <v>26</v>
      </c>
      <c r="M19626">
        <v>5373</v>
      </c>
      <c r="N19626">
        <v>58</v>
      </c>
      <c r="O19626">
        <v>66</v>
      </c>
    </row>
    <row r="19627" spans="1:15" x14ac:dyDescent="0.3">
      <c r="E19627" t="s">
        <v>15785</v>
      </c>
      <c r="F19627" t="s">
        <v>15793</v>
      </c>
      <c r="G19627" t="s">
        <v>14</v>
      </c>
      <c r="H19627" t="s">
        <v>15794</v>
      </c>
      <c r="I19627" t="s">
        <v>19</v>
      </c>
      <c r="M19627">
        <v>5373</v>
      </c>
      <c r="N19627">
        <v>58</v>
      </c>
      <c r="O19627">
        <v>66</v>
      </c>
    </row>
    <row r="19628" spans="1:15" x14ac:dyDescent="0.3">
      <c r="E19628" t="s">
        <v>15785</v>
      </c>
      <c r="F19628" t="s">
        <v>15790</v>
      </c>
      <c r="G19628" t="s">
        <v>14</v>
      </c>
      <c r="H19628" t="s">
        <v>15791</v>
      </c>
      <c r="I19628" t="s">
        <v>19</v>
      </c>
      <c r="M19628">
        <v>5373</v>
      </c>
      <c r="N19628">
        <v>70</v>
      </c>
      <c r="O19628">
        <v>72</v>
      </c>
    </row>
    <row r="19629" spans="1:15" x14ac:dyDescent="0.3">
      <c r="E19629" t="s">
        <v>15785</v>
      </c>
      <c r="F19629" t="s">
        <v>15790</v>
      </c>
      <c r="G19629" t="s">
        <v>17</v>
      </c>
      <c r="H19629" t="s">
        <v>15791</v>
      </c>
      <c r="I19629" t="s">
        <v>26</v>
      </c>
      <c r="M19629">
        <v>5373</v>
      </c>
      <c r="N19629">
        <v>70</v>
      </c>
      <c r="O19629">
        <v>72</v>
      </c>
    </row>
    <row r="19630" spans="1:15" x14ac:dyDescent="0.3">
      <c r="E19630" t="s">
        <v>15796</v>
      </c>
      <c r="F19630" t="s">
        <v>3821</v>
      </c>
      <c r="G19630" t="s">
        <v>17</v>
      </c>
      <c r="H19630" t="s">
        <v>15797</v>
      </c>
      <c r="I19630" t="s">
        <v>19</v>
      </c>
      <c r="M19630">
        <v>5374</v>
      </c>
      <c r="N19630">
        <v>0</v>
      </c>
      <c r="O19630">
        <v>4</v>
      </c>
    </row>
    <row r="19631" spans="1:15" x14ac:dyDescent="0.3">
      <c r="A19631" t="s">
        <v>23</v>
      </c>
      <c r="B19631">
        <v>1</v>
      </c>
      <c r="C19631">
        <v>1</v>
      </c>
      <c r="D19631">
        <v>1</v>
      </c>
      <c r="E19631" t="s">
        <v>15796</v>
      </c>
      <c r="F19631" t="s">
        <v>6524</v>
      </c>
      <c r="G19631" t="s">
        <v>23</v>
      </c>
      <c r="H19631" t="s">
        <v>15798</v>
      </c>
      <c r="I19631" t="s">
        <v>35</v>
      </c>
      <c r="J19631" t="s">
        <v>112</v>
      </c>
      <c r="M19631">
        <v>5374</v>
      </c>
      <c r="N19631">
        <v>124</v>
      </c>
      <c r="O19631">
        <v>140</v>
      </c>
    </row>
    <row r="19632" spans="1:15" x14ac:dyDescent="0.3">
      <c r="E19632" t="s">
        <v>15799</v>
      </c>
      <c r="F19632" t="s">
        <v>15800</v>
      </c>
      <c r="G19632" t="s">
        <v>14</v>
      </c>
      <c r="H19632" t="s">
        <v>15801</v>
      </c>
      <c r="I19632" t="s">
        <v>22</v>
      </c>
      <c r="M19632">
        <v>5375</v>
      </c>
      <c r="N19632">
        <v>0</v>
      </c>
      <c r="O19632">
        <v>5</v>
      </c>
    </row>
    <row r="19633" spans="1:15" x14ac:dyDescent="0.3">
      <c r="A19633" t="s">
        <v>14</v>
      </c>
      <c r="B19633">
        <v>1</v>
      </c>
      <c r="C19633">
        <v>1</v>
      </c>
      <c r="D19633">
        <v>1</v>
      </c>
      <c r="E19633" t="s">
        <v>15799</v>
      </c>
      <c r="F19633" t="s">
        <v>15810</v>
      </c>
      <c r="G19633" t="s">
        <v>14</v>
      </c>
      <c r="H19633" t="s">
        <v>15811</v>
      </c>
      <c r="I19633" t="s">
        <v>22</v>
      </c>
      <c r="M19633">
        <v>5375</v>
      </c>
      <c r="N19633">
        <v>9</v>
      </c>
      <c r="O19633">
        <v>14</v>
      </c>
    </row>
    <row r="19634" spans="1:15" x14ac:dyDescent="0.3">
      <c r="E19634" t="s">
        <v>15799</v>
      </c>
      <c r="F19634" t="s">
        <v>15804</v>
      </c>
      <c r="G19634" t="s">
        <v>14</v>
      </c>
      <c r="H19634" t="s">
        <v>15805</v>
      </c>
      <c r="I19634" t="s">
        <v>19</v>
      </c>
      <c r="M19634">
        <v>5375</v>
      </c>
      <c r="N19634">
        <v>72</v>
      </c>
      <c r="O19634">
        <v>77</v>
      </c>
    </row>
    <row r="19635" spans="1:15" x14ac:dyDescent="0.3">
      <c r="A19635" t="s">
        <v>14</v>
      </c>
      <c r="B19635">
        <v>0</v>
      </c>
      <c r="C19635">
        <v>1</v>
      </c>
      <c r="D19635" t="s">
        <v>14</v>
      </c>
      <c r="E19635" t="s">
        <v>15799</v>
      </c>
      <c r="F19635" t="s">
        <v>144</v>
      </c>
      <c r="G19635" t="s">
        <v>23</v>
      </c>
      <c r="H19635" t="s">
        <v>15803</v>
      </c>
      <c r="I19635" t="s">
        <v>26</v>
      </c>
      <c r="M19635">
        <v>5375</v>
      </c>
      <c r="N19635">
        <v>92</v>
      </c>
      <c r="O19635">
        <v>96</v>
      </c>
    </row>
    <row r="19636" spans="1:15" x14ac:dyDescent="0.3">
      <c r="E19636" t="s">
        <v>15799</v>
      </c>
      <c r="F19636" t="s">
        <v>144</v>
      </c>
      <c r="G19636" t="s">
        <v>14</v>
      </c>
      <c r="H19636" t="s">
        <v>15803</v>
      </c>
      <c r="I19636" t="s">
        <v>31</v>
      </c>
      <c r="J19636" t="s">
        <v>32</v>
      </c>
      <c r="M19636">
        <v>5375</v>
      </c>
      <c r="N19636">
        <v>92</v>
      </c>
      <c r="O19636">
        <v>96</v>
      </c>
    </row>
    <row r="19637" spans="1:15" x14ac:dyDescent="0.3">
      <c r="E19637" t="s">
        <v>15799</v>
      </c>
      <c r="F19637" t="s">
        <v>7614</v>
      </c>
      <c r="G19637" t="s">
        <v>14</v>
      </c>
      <c r="H19637" t="s">
        <v>15802</v>
      </c>
      <c r="I19637" t="s">
        <v>31</v>
      </c>
      <c r="J19637" t="s">
        <v>32</v>
      </c>
      <c r="M19637">
        <v>5375</v>
      </c>
      <c r="N19637">
        <v>98</v>
      </c>
      <c r="O19637">
        <v>103</v>
      </c>
    </row>
    <row r="19638" spans="1:15" x14ac:dyDescent="0.3">
      <c r="A19638" t="s">
        <v>14</v>
      </c>
      <c r="B19638">
        <v>0</v>
      </c>
      <c r="C19638">
        <v>1</v>
      </c>
      <c r="D19638" t="s">
        <v>14</v>
      </c>
      <c r="E19638" t="s">
        <v>15799</v>
      </c>
      <c r="F19638" t="s">
        <v>7614</v>
      </c>
      <c r="G19638" t="s">
        <v>23</v>
      </c>
      <c r="H19638" t="s">
        <v>15802</v>
      </c>
      <c r="I19638" t="s">
        <v>26</v>
      </c>
      <c r="M19638">
        <v>5375</v>
      </c>
      <c r="N19638">
        <v>98</v>
      </c>
      <c r="O19638">
        <v>103</v>
      </c>
    </row>
    <row r="19639" spans="1:15" x14ac:dyDescent="0.3">
      <c r="A19639" t="s">
        <v>14</v>
      </c>
      <c r="B19639">
        <v>0</v>
      </c>
      <c r="C19639">
        <v>1</v>
      </c>
      <c r="D19639" t="s">
        <v>14</v>
      </c>
      <c r="E19639" t="s">
        <v>15799</v>
      </c>
      <c r="F19639" t="s">
        <v>15806</v>
      </c>
      <c r="G19639" t="s">
        <v>23</v>
      </c>
      <c r="H19639" t="s">
        <v>15807</v>
      </c>
      <c r="I19639" t="s">
        <v>26</v>
      </c>
      <c r="M19639">
        <v>5375</v>
      </c>
      <c r="N19639">
        <v>105</v>
      </c>
      <c r="O19639">
        <v>110</v>
      </c>
    </row>
    <row r="19640" spans="1:15" x14ac:dyDescent="0.3">
      <c r="E19640" t="s">
        <v>15799</v>
      </c>
      <c r="F19640" t="s">
        <v>15806</v>
      </c>
      <c r="G19640" t="s">
        <v>14</v>
      </c>
      <c r="H19640" t="s">
        <v>15807</v>
      </c>
      <c r="I19640" t="s">
        <v>19</v>
      </c>
      <c r="M19640">
        <v>5375</v>
      </c>
      <c r="N19640">
        <v>105</v>
      </c>
      <c r="O19640">
        <v>110</v>
      </c>
    </row>
    <row r="19641" spans="1:15" x14ac:dyDescent="0.3">
      <c r="E19641" t="s">
        <v>15799</v>
      </c>
      <c r="F19641" t="s">
        <v>15808</v>
      </c>
      <c r="G19641" t="s">
        <v>14</v>
      </c>
      <c r="H19641" t="s">
        <v>15809</v>
      </c>
      <c r="I19641" t="s">
        <v>19</v>
      </c>
      <c r="M19641">
        <v>5375</v>
      </c>
      <c r="N19641">
        <v>114</v>
      </c>
      <c r="O19641">
        <v>119</v>
      </c>
    </row>
    <row r="19642" spans="1:15" x14ac:dyDescent="0.3">
      <c r="A19642" t="s">
        <v>14</v>
      </c>
      <c r="B19642">
        <v>0</v>
      </c>
      <c r="C19642">
        <v>1</v>
      </c>
      <c r="D19642" t="s">
        <v>14</v>
      </c>
      <c r="E19642" t="s">
        <v>15799</v>
      </c>
      <c r="F19642" t="s">
        <v>15808</v>
      </c>
      <c r="G19642" t="s">
        <v>23</v>
      </c>
      <c r="H19642" t="s">
        <v>15809</v>
      </c>
      <c r="I19642" t="s">
        <v>26</v>
      </c>
      <c r="M19642">
        <v>5375</v>
      </c>
      <c r="N19642">
        <v>114</v>
      </c>
      <c r="O19642">
        <v>119</v>
      </c>
    </row>
    <row r="19643" spans="1:15" x14ac:dyDescent="0.3">
      <c r="E19643" t="s">
        <v>15799</v>
      </c>
      <c r="F19643" t="s">
        <v>15804</v>
      </c>
      <c r="G19643" t="s">
        <v>14</v>
      </c>
      <c r="H19643" t="s">
        <v>15822</v>
      </c>
      <c r="I19643" t="s">
        <v>19</v>
      </c>
      <c r="M19643">
        <v>5376</v>
      </c>
      <c r="N19643">
        <v>0</v>
      </c>
      <c r="O19643">
        <v>5</v>
      </c>
    </row>
    <row r="19644" spans="1:15" x14ac:dyDescent="0.3">
      <c r="E19644" t="s">
        <v>15799</v>
      </c>
      <c r="F19644" t="s">
        <v>15814</v>
      </c>
      <c r="G19644" t="s">
        <v>23</v>
      </c>
      <c r="H19644" t="s">
        <v>15815</v>
      </c>
      <c r="I19644" t="s">
        <v>26</v>
      </c>
      <c r="M19644">
        <v>5376</v>
      </c>
      <c r="N19644">
        <v>57</v>
      </c>
      <c r="O19644">
        <v>65</v>
      </c>
    </row>
    <row r="19645" spans="1:15" x14ac:dyDescent="0.3">
      <c r="A19645" t="s">
        <v>14</v>
      </c>
      <c r="B19645">
        <v>1</v>
      </c>
      <c r="C19645">
        <v>1</v>
      </c>
      <c r="D19645">
        <v>1</v>
      </c>
      <c r="E19645" t="s">
        <v>15799</v>
      </c>
      <c r="F19645" t="s">
        <v>15814</v>
      </c>
      <c r="G19645" t="s">
        <v>14</v>
      </c>
      <c r="H19645" t="s">
        <v>15815</v>
      </c>
      <c r="I19645" t="s">
        <v>19</v>
      </c>
      <c r="M19645">
        <v>5376</v>
      </c>
      <c r="N19645">
        <v>57</v>
      </c>
      <c r="O19645">
        <v>65</v>
      </c>
    </row>
    <row r="19646" spans="1:15" x14ac:dyDescent="0.3">
      <c r="E19646" t="s">
        <v>15799</v>
      </c>
      <c r="F19646" t="s">
        <v>15820</v>
      </c>
      <c r="G19646" t="s">
        <v>51</v>
      </c>
      <c r="H19646" t="s">
        <v>15821</v>
      </c>
      <c r="I19646" t="s">
        <v>26</v>
      </c>
      <c r="M19646">
        <v>5376</v>
      </c>
      <c r="N19646">
        <v>67</v>
      </c>
      <c r="O19646">
        <v>72</v>
      </c>
    </row>
    <row r="19647" spans="1:15" x14ac:dyDescent="0.3">
      <c r="E19647" t="s">
        <v>15799</v>
      </c>
      <c r="F19647" t="s">
        <v>15820</v>
      </c>
      <c r="G19647" t="s">
        <v>14</v>
      </c>
      <c r="H19647" t="s">
        <v>15821</v>
      </c>
      <c r="I19647" t="s">
        <v>19</v>
      </c>
      <c r="M19647">
        <v>5376</v>
      </c>
      <c r="N19647">
        <v>67</v>
      </c>
      <c r="O19647">
        <v>72</v>
      </c>
    </row>
    <row r="19648" spans="1:15" x14ac:dyDescent="0.3">
      <c r="A19648" t="s">
        <v>14</v>
      </c>
      <c r="B19648">
        <v>1</v>
      </c>
      <c r="C19648">
        <v>1</v>
      </c>
      <c r="D19648">
        <v>1</v>
      </c>
      <c r="E19648" t="s">
        <v>15799</v>
      </c>
      <c r="F19648" t="s">
        <v>15823</v>
      </c>
      <c r="G19648" t="s">
        <v>14</v>
      </c>
      <c r="H19648" t="s">
        <v>15824</v>
      </c>
      <c r="I19648" t="s">
        <v>19</v>
      </c>
      <c r="M19648">
        <v>5376</v>
      </c>
      <c r="N19648">
        <v>107</v>
      </c>
      <c r="O19648">
        <v>119</v>
      </c>
    </row>
    <row r="19649" spans="1:15" x14ac:dyDescent="0.3">
      <c r="A19649" t="s">
        <v>14</v>
      </c>
      <c r="B19649">
        <v>1</v>
      </c>
      <c r="C19649">
        <v>1</v>
      </c>
      <c r="D19649">
        <v>1</v>
      </c>
      <c r="E19649" t="s">
        <v>15799</v>
      </c>
      <c r="F19649" t="s">
        <v>15227</v>
      </c>
      <c r="G19649" t="s">
        <v>14</v>
      </c>
      <c r="H19649" t="s">
        <v>15813</v>
      </c>
      <c r="I19649" t="s">
        <v>270</v>
      </c>
      <c r="J19649" t="s">
        <v>1017</v>
      </c>
      <c r="K19649" t="s">
        <v>43</v>
      </c>
      <c r="M19649">
        <v>5376</v>
      </c>
      <c r="N19649">
        <v>114</v>
      </c>
      <c r="O19649">
        <v>119</v>
      </c>
    </row>
    <row r="19650" spans="1:15" x14ac:dyDescent="0.3">
      <c r="E19650" t="s">
        <v>15799</v>
      </c>
      <c r="F19650" t="s">
        <v>15816</v>
      </c>
      <c r="G19650" t="s">
        <v>14</v>
      </c>
      <c r="H19650" t="s">
        <v>15817</v>
      </c>
      <c r="I19650" t="s">
        <v>26</v>
      </c>
      <c r="M19650">
        <v>5376</v>
      </c>
      <c r="N19650">
        <v>154</v>
      </c>
      <c r="O19650">
        <v>167</v>
      </c>
    </row>
    <row r="19651" spans="1:15" x14ac:dyDescent="0.3">
      <c r="E19651" t="s">
        <v>15799</v>
      </c>
      <c r="F19651" t="s">
        <v>15818</v>
      </c>
      <c r="G19651" t="s">
        <v>17</v>
      </c>
      <c r="H19651" t="s">
        <v>15819</v>
      </c>
      <c r="I19651" t="s">
        <v>19</v>
      </c>
      <c r="M19651">
        <v>5376</v>
      </c>
      <c r="N19651">
        <v>154</v>
      </c>
      <c r="O19651">
        <v>158</v>
      </c>
    </row>
    <row r="19652" spans="1:15" x14ac:dyDescent="0.3">
      <c r="E19652" t="s">
        <v>15799</v>
      </c>
      <c r="F19652" t="s">
        <v>144</v>
      </c>
      <c r="G19652" t="s">
        <v>14</v>
      </c>
      <c r="H19652" t="s">
        <v>15812</v>
      </c>
      <c r="I19652" t="s">
        <v>41</v>
      </c>
      <c r="J19652" t="s">
        <v>32</v>
      </c>
      <c r="M19652">
        <v>5376</v>
      </c>
      <c r="N19652">
        <v>163</v>
      </c>
      <c r="O19652">
        <v>167</v>
      </c>
    </row>
    <row r="19653" spans="1:15" x14ac:dyDescent="0.3">
      <c r="E19653" t="s">
        <v>15799</v>
      </c>
      <c r="F19653" t="s">
        <v>15831</v>
      </c>
      <c r="G19653" t="s">
        <v>14</v>
      </c>
      <c r="H19653" t="s">
        <v>15832</v>
      </c>
      <c r="I19653" t="s">
        <v>19</v>
      </c>
      <c r="M19653">
        <v>5377</v>
      </c>
      <c r="N19653">
        <v>0</v>
      </c>
      <c r="O19653">
        <v>8</v>
      </c>
    </row>
    <row r="19654" spans="1:15" x14ac:dyDescent="0.3">
      <c r="A19654" t="s">
        <v>14</v>
      </c>
      <c r="B19654">
        <v>1</v>
      </c>
      <c r="C19654">
        <v>1</v>
      </c>
      <c r="D19654">
        <v>1</v>
      </c>
      <c r="E19654" t="s">
        <v>15799</v>
      </c>
      <c r="F19654" t="s">
        <v>15814</v>
      </c>
      <c r="G19654" t="s">
        <v>14</v>
      </c>
      <c r="H19654" t="s">
        <v>15829</v>
      </c>
      <c r="I19654" t="s">
        <v>22</v>
      </c>
      <c r="M19654">
        <v>5377</v>
      </c>
      <c r="N19654">
        <v>22</v>
      </c>
      <c r="O19654">
        <v>30</v>
      </c>
    </row>
    <row r="19655" spans="1:15" x14ac:dyDescent="0.3">
      <c r="E19655" t="s">
        <v>15799</v>
      </c>
      <c r="F19655" t="s">
        <v>15804</v>
      </c>
      <c r="G19655" t="s">
        <v>51</v>
      </c>
      <c r="H19655" t="s">
        <v>15830</v>
      </c>
      <c r="I19655" t="s">
        <v>26</v>
      </c>
      <c r="M19655">
        <v>5377</v>
      </c>
      <c r="N19655">
        <v>42</v>
      </c>
      <c r="O19655">
        <v>47</v>
      </c>
    </row>
    <row r="19656" spans="1:15" x14ac:dyDescent="0.3">
      <c r="E19656" t="s">
        <v>15799</v>
      </c>
      <c r="F19656" t="s">
        <v>15804</v>
      </c>
      <c r="G19656" t="s">
        <v>14</v>
      </c>
      <c r="H19656" t="s">
        <v>15830</v>
      </c>
      <c r="I19656" t="s">
        <v>19</v>
      </c>
      <c r="M19656">
        <v>5377</v>
      </c>
      <c r="N19656">
        <v>42</v>
      </c>
      <c r="O19656">
        <v>47</v>
      </c>
    </row>
    <row r="19657" spans="1:15" x14ac:dyDescent="0.3">
      <c r="A19657" t="s">
        <v>14</v>
      </c>
      <c r="B19657">
        <v>1</v>
      </c>
      <c r="C19657">
        <v>1</v>
      </c>
      <c r="D19657">
        <v>1</v>
      </c>
      <c r="E19657" t="s">
        <v>15799</v>
      </c>
      <c r="F19657" t="s">
        <v>15833</v>
      </c>
      <c r="G19657" t="s">
        <v>14</v>
      </c>
      <c r="H19657" t="s">
        <v>15834</v>
      </c>
      <c r="I19657" t="s">
        <v>19</v>
      </c>
      <c r="M19657">
        <v>5377</v>
      </c>
      <c r="N19657">
        <v>86</v>
      </c>
      <c r="O19657">
        <v>91</v>
      </c>
    </row>
    <row r="19658" spans="1:15" x14ac:dyDescent="0.3">
      <c r="E19658" t="s">
        <v>15799</v>
      </c>
      <c r="F19658" t="s">
        <v>15835</v>
      </c>
      <c r="G19658" t="s">
        <v>14</v>
      </c>
      <c r="H19658" t="s">
        <v>15836</v>
      </c>
      <c r="I19658" t="s">
        <v>22</v>
      </c>
      <c r="M19658">
        <v>5377</v>
      </c>
      <c r="N19658">
        <v>95</v>
      </c>
      <c r="O19658">
        <v>101</v>
      </c>
    </row>
    <row r="19659" spans="1:15" x14ac:dyDescent="0.3">
      <c r="A19659" t="s">
        <v>14</v>
      </c>
      <c r="B19659">
        <v>1</v>
      </c>
      <c r="C19659">
        <v>1</v>
      </c>
      <c r="D19659">
        <v>1</v>
      </c>
      <c r="E19659" t="s">
        <v>15799</v>
      </c>
      <c r="F19659" t="s">
        <v>15825</v>
      </c>
      <c r="G19659" t="s">
        <v>14</v>
      </c>
      <c r="H19659" t="s">
        <v>15826</v>
      </c>
      <c r="I19659" t="s">
        <v>19</v>
      </c>
      <c r="M19659">
        <v>5377</v>
      </c>
      <c r="N19659">
        <v>115</v>
      </c>
      <c r="O19659">
        <v>124</v>
      </c>
    </row>
    <row r="19660" spans="1:15" x14ac:dyDescent="0.3">
      <c r="E19660" t="s">
        <v>15799</v>
      </c>
      <c r="F19660" t="s">
        <v>15825</v>
      </c>
      <c r="G19660" t="s">
        <v>23</v>
      </c>
      <c r="H19660" t="s">
        <v>15826</v>
      </c>
      <c r="I19660" t="s">
        <v>26</v>
      </c>
      <c r="M19660">
        <v>5377</v>
      </c>
      <c r="N19660">
        <v>115</v>
      </c>
      <c r="O19660">
        <v>124</v>
      </c>
    </row>
    <row r="19661" spans="1:15" x14ac:dyDescent="0.3">
      <c r="A19661" t="s">
        <v>14</v>
      </c>
      <c r="B19661">
        <v>1</v>
      </c>
      <c r="C19661">
        <v>1</v>
      </c>
      <c r="D19661">
        <v>1</v>
      </c>
      <c r="E19661" t="s">
        <v>15799</v>
      </c>
      <c r="F19661" t="s">
        <v>15837</v>
      </c>
      <c r="G19661" t="s">
        <v>14</v>
      </c>
      <c r="H19661" t="s">
        <v>15838</v>
      </c>
      <c r="I19661" t="s">
        <v>22</v>
      </c>
      <c r="M19661">
        <v>5377</v>
      </c>
      <c r="N19661">
        <v>129</v>
      </c>
      <c r="O19661">
        <v>133</v>
      </c>
    </row>
    <row r="19662" spans="1:15" x14ac:dyDescent="0.3">
      <c r="A19662" t="s">
        <v>14</v>
      </c>
      <c r="B19662">
        <v>0</v>
      </c>
      <c r="C19662">
        <v>1</v>
      </c>
      <c r="D19662" t="s">
        <v>14</v>
      </c>
      <c r="E19662" t="s">
        <v>15799</v>
      </c>
      <c r="F19662" t="s">
        <v>15827</v>
      </c>
      <c r="G19662" t="s">
        <v>23</v>
      </c>
      <c r="H19662" t="s">
        <v>15828</v>
      </c>
      <c r="I19662" t="s">
        <v>26</v>
      </c>
      <c r="M19662">
        <v>5377</v>
      </c>
      <c r="N19662">
        <v>159</v>
      </c>
      <c r="O19662">
        <v>164</v>
      </c>
    </row>
    <row r="19663" spans="1:15" x14ac:dyDescent="0.3">
      <c r="E19663" t="s">
        <v>15799</v>
      </c>
      <c r="F19663" t="s">
        <v>15827</v>
      </c>
      <c r="G19663" t="s">
        <v>14</v>
      </c>
      <c r="H19663" t="s">
        <v>15828</v>
      </c>
      <c r="I19663" t="s">
        <v>19</v>
      </c>
      <c r="M19663">
        <v>5377</v>
      </c>
      <c r="N19663">
        <v>159</v>
      </c>
      <c r="O19663">
        <v>164</v>
      </c>
    </row>
    <row r="19664" spans="1:15" x14ac:dyDescent="0.3">
      <c r="E19664" t="s">
        <v>15799</v>
      </c>
      <c r="F19664" t="s">
        <v>15799</v>
      </c>
      <c r="G19664" t="s">
        <v>17</v>
      </c>
      <c r="H19664" t="s">
        <v>15840</v>
      </c>
      <c r="I19664" t="s">
        <v>19</v>
      </c>
      <c r="M19664">
        <v>5378</v>
      </c>
      <c r="N19664">
        <v>26</v>
      </c>
      <c r="O19664">
        <v>36</v>
      </c>
    </row>
    <row r="19665" spans="1:15" x14ac:dyDescent="0.3">
      <c r="A19665" t="s">
        <v>51</v>
      </c>
      <c r="B19665">
        <v>0</v>
      </c>
      <c r="C19665">
        <v>1</v>
      </c>
      <c r="D19665" t="s">
        <v>51</v>
      </c>
      <c r="E19665" t="s">
        <v>15799</v>
      </c>
      <c r="F19665" t="s">
        <v>15799</v>
      </c>
      <c r="G19665" t="s">
        <v>14</v>
      </c>
      <c r="H19665" t="s">
        <v>15840</v>
      </c>
      <c r="I19665" t="s">
        <v>26</v>
      </c>
      <c r="M19665">
        <v>5378</v>
      </c>
      <c r="N19665">
        <v>26</v>
      </c>
      <c r="O19665">
        <v>36</v>
      </c>
    </row>
    <row r="19666" spans="1:15" x14ac:dyDescent="0.3">
      <c r="A19666" t="s">
        <v>14</v>
      </c>
      <c r="B19666">
        <v>1</v>
      </c>
      <c r="C19666">
        <v>1</v>
      </c>
      <c r="D19666">
        <v>1</v>
      </c>
      <c r="E19666" t="s">
        <v>15799</v>
      </c>
      <c r="F19666" t="s">
        <v>15837</v>
      </c>
      <c r="G19666" t="s">
        <v>14</v>
      </c>
      <c r="H19666" t="s">
        <v>15841</v>
      </c>
      <c r="I19666" t="s">
        <v>22</v>
      </c>
      <c r="M19666">
        <v>5378</v>
      </c>
      <c r="N19666">
        <v>49</v>
      </c>
      <c r="O19666">
        <v>53</v>
      </c>
    </row>
    <row r="19667" spans="1:15" x14ac:dyDescent="0.3">
      <c r="A19667" t="s">
        <v>23</v>
      </c>
      <c r="B19667">
        <v>1</v>
      </c>
      <c r="C19667">
        <v>1</v>
      </c>
      <c r="D19667">
        <v>1</v>
      </c>
      <c r="E19667" t="s">
        <v>15799</v>
      </c>
      <c r="F19667" t="s">
        <v>15842</v>
      </c>
      <c r="G19667" t="s">
        <v>23</v>
      </c>
      <c r="H19667" t="s">
        <v>15843</v>
      </c>
      <c r="I19667" t="s">
        <v>22</v>
      </c>
      <c r="M19667">
        <v>5378</v>
      </c>
      <c r="N19667">
        <v>99</v>
      </c>
      <c r="O19667">
        <v>108</v>
      </c>
    </row>
    <row r="19668" spans="1:15" x14ac:dyDescent="0.3">
      <c r="A19668" t="s">
        <v>14</v>
      </c>
      <c r="B19668">
        <v>0</v>
      </c>
      <c r="C19668">
        <v>1</v>
      </c>
      <c r="D19668" t="s">
        <v>14</v>
      </c>
      <c r="E19668" t="s">
        <v>15799</v>
      </c>
      <c r="F19668" t="s">
        <v>15827</v>
      </c>
      <c r="G19668" t="s">
        <v>23</v>
      </c>
      <c r="H19668" t="s">
        <v>15839</v>
      </c>
      <c r="I19668" t="s">
        <v>26</v>
      </c>
      <c r="M19668">
        <v>5378</v>
      </c>
      <c r="N19668">
        <v>137</v>
      </c>
      <c r="O19668">
        <v>142</v>
      </c>
    </row>
    <row r="19669" spans="1:15" x14ac:dyDescent="0.3">
      <c r="E19669" t="s">
        <v>15799</v>
      </c>
      <c r="F19669" t="s">
        <v>15827</v>
      </c>
      <c r="G19669" t="s">
        <v>14</v>
      </c>
      <c r="H19669" t="s">
        <v>15839</v>
      </c>
      <c r="I19669" t="s">
        <v>19</v>
      </c>
      <c r="M19669">
        <v>5378</v>
      </c>
      <c r="N19669">
        <v>137</v>
      </c>
      <c r="O19669">
        <v>142</v>
      </c>
    </row>
    <row r="19670" spans="1:15" x14ac:dyDescent="0.3">
      <c r="A19670" t="s">
        <v>14</v>
      </c>
      <c r="B19670">
        <v>1</v>
      </c>
      <c r="C19670">
        <v>1</v>
      </c>
      <c r="D19670">
        <v>1</v>
      </c>
      <c r="E19670" t="s">
        <v>15799</v>
      </c>
      <c r="F19670" t="s">
        <v>15837</v>
      </c>
      <c r="G19670" t="s">
        <v>14</v>
      </c>
      <c r="H19670" t="s">
        <v>15852</v>
      </c>
      <c r="I19670" t="s">
        <v>22</v>
      </c>
      <c r="M19670">
        <v>5379</v>
      </c>
      <c r="N19670">
        <v>20</v>
      </c>
      <c r="O19670">
        <v>24</v>
      </c>
    </row>
    <row r="19671" spans="1:15" x14ac:dyDescent="0.3">
      <c r="A19671" t="s">
        <v>14</v>
      </c>
      <c r="B19671">
        <v>1</v>
      </c>
      <c r="C19671">
        <v>1</v>
      </c>
      <c r="D19671">
        <v>1</v>
      </c>
      <c r="E19671" t="s">
        <v>15799</v>
      </c>
      <c r="F19671" t="s">
        <v>15827</v>
      </c>
      <c r="G19671" t="s">
        <v>14</v>
      </c>
      <c r="H19671" t="s">
        <v>15845</v>
      </c>
      <c r="I19671" t="s">
        <v>22</v>
      </c>
      <c r="M19671">
        <v>5379</v>
      </c>
      <c r="N19671">
        <v>32</v>
      </c>
      <c r="O19671">
        <v>37</v>
      </c>
    </row>
    <row r="19672" spans="1:15" x14ac:dyDescent="0.3">
      <c r="E19672" t="s">
        <v>15799</v>
      </c>
      <c r="F19672" t="s">
        <v>15799</v>
      </c>
      <c r="G19672" t="s">
        <v>17</v>
      </c>
      <c r="H19672" t="s">
        <v>15849</v>
      </c>
      <c r="I19672" t="s">
        <v>19</v>
      </c>
      <c r="M19672">
        <v>5379</v>
      </c>
      <c r="N19672">
        <v>65</v>
      </c>
      <c r="O19672">
        <v>75</v>
      </c>
    </row>
    <row r="19673" spans="1:15" x14ac:dyDescent="0.3">
      <c r="A19673" t="s">
        <v>51</v>
      </c>
      <c r="B19673">
        <v>0</v>
      </c>
      <c r="C19673">
        <v>1</v>
      </c>
      <c r="D19673" t="s">
        <v>51</v>
      </c>
      <c r="E19673" t="s">
        <v>15799</v>
      </c>
      <c r="F19673" t="s">
        <v>15799</v>
      </c>
      <c r="G19673" t="s">
        <v>14</v>
      </c>
      <c r="H19673" t="s">
        <v>15849</v>
      </c>
      <c r="I19673" t="s">
        <v>26</v>
      </c>
      <c r="M19673">
        <v>5379</v>
      </c>
      <c r="N19673">
        <v>65</v>
      </c>
      <c r="O19673">
        <v>75</v>
      </c>
    </row>
    <row r="19674" spans="1:15" x14ac:dyDescent="0.3">
      <c r="E19674" t="s">
        <v>15799</v>
      </c>
      <c r="F19674" t="s">
        <v>15835</v>
      </c>
      <c r="G19674" t="s">
        <v>14</v>
      </c>
      <c r="H19674" t="s">
        <v>15850</v>
      </c>
      <c r="I19674" t="s">
        <v>19</v>
      </c>
      <c r="M19674">
        <v>5379</v>
      </c>
      <c r="N19674">
        <v>85</v>
      </c>
      <c r="O19674">
        <v>91</v>
      </c>
    </row>
    <row r="19675" spans="1:15" x14ac:dyDescent="0.3">
      <c r="A19675" t="s">
        <v>14</v>
      </c>
      <c r="B19675">
        <v>0</v>
      </c>
      <c r="C19675">
        <v>1</v>
      </c>
      <c r="D19675" t="s">
        <v>14</v>
      </c>
      <c r="E19675" t="s">
        <v>15799</v>
      </c>
      <c r="F19675" t="s">
        <v>15835</v>
      </c>
      <c r="G19675" t="s">
        <v>23</v>
      </c>
      <c r="H19675" t="s">
        <v>15850</v>
      </c>
      <c r="I19675" t="s">
        <v>26</v>
      </c>
      <c r="M19675">
        <v>5379</v>
      </c>
      <c r="N19675">
        <v>85</v>
      </c>
      <c r="O19675">
        <v>91</v>
      </c>
    </row>
    <row r="19676" spans="1:15" x14ac:dyDescent="0.3">
      <c r="E19676" t="s">
        <v>15799</v>
      </c>
      <c r="F19676" t="s">
        <v>15833</v>
      </c>
      <c r="G19676" t="s">
        <v>23</v>
      </c>
      <c r="H19676" t="s">
        <v>15847</v>
      </c>
      <c r="I19676" t="s">
        <v>26</v>
      </c>
      <c r="M19676">
        <v>5379</v>
      </c>
      <c r="N19676">
        <v>95</v>
      </c>
      <c r="O19676">
        <v>100</v>
      </c>
    </row>
    <row r="19677" spans="1:15" x14ac:dyDescent="0.3">
      <c r="A19677" t="s">
        <v>14</v>
      </c>
      <c r="B19677">
        <v>1</v>
      </c>
      <c r="C19677">
        <v>1</v>
      </c>
      <c r="D19677">
        <v>1</v>
      </c>
      <c r="E19677" t="s">
        <v>15799</v>
      </c>
      <c r="F19677" t="s">
        <v>15833</v>
      </c>
      <c r="G19677" t="s">
        <v>14</v>
      </c>
      <c r="H19677" t="s">
        <v>15847</v>
      </c>
      <c r="I19677" t="s">
        <v>19</v>
      </c>
      <c r="M19677">
        <v>5379</v>
      </c>
      <c r="N19677">
        <v>95</v>
      </c>
      <c r="O19677">
        <v>100</v>
      </c>
    </row>
    <row r="19678" spans="1:15" x14ac:dyDescent="0.3">
      <c r="E19678" t="s">
        <v>15799</v>
      </c>
      <c r="F19678" t="s">
        <v>15825</v>
      </c>
      <c r="G19678" t="s">
        <v>23</v>
      </c>
      <c r="H19678" t="s">
        <v>15846</v>
      </c>
      <c r="I19678" t="s">
        <v>22</v>
      </c>
      <c r="M19678">
        <v>5379</v>
      </c>
      <c r="N19678">
        <v>120</v>
      </c>
      <c r="O19678">
        <v>129</v>
      </c>
    </row>
    <row r="19679" spans="1:15" x14ac:dyDescent="0.3">
      <c r="E19679" t="s">
        <v>15799</v>
      </c>
      <c r="F19679" t="s">
        <v>15831</v>
      </c>
      <c r="G19679" t="s">
        <v>14</v>
      </c>
      <c r="H19679" t="s">
        <v>15848</v>
      </c>
      <c r="I19679" t="s">
        <v>22</v>
      </c>
      <c r="M19679">
        <v>5379</v>
      </c>
      <c r="N19679">
        <v>131</v>
      </c>
      <c r="O19679">
        <v>139</v>
      </c>
    </row>
    <row r="19680" spans="1:15" x14ac:dyDescent="0.3">
      <c r="A19680" t="s">
        <v>14</v>
      </c>
      <c r="B19680">
        <v>1</v>
      </c>
      <c r="C19680">
        <v>1</v>
      </c>
      <c r="D19680">
        <v>1</v>
      </c>
      <c r="E19680" t="s">
        <v>15799</v>
      </c>
      <c r="F19680" t="s">
        <v>15814</v>
      </c>
      <c r="G19680" t="s">
        <v>14</v>
      </c>
      <c r="H19680" t="s">
        <v>15851</v>
      </c>
      <c r="I19680" t="s">
        <v>26</v>
      </c>
      <c r="M19680">
        <v>5379</v>
      </c>
      <c r="N19680">
        <v>166</v>
      </c>
      <c r="O19680">
        <v>174</v>
      </c>
    </row>
    <row r="19681" spans="1:15" x14ac:dyDescent="0.3">
      <c r="E19681" t="s">
        <v>15799</v>
      </c>
      <c r="F19681" t="s">
        <v>15814</v>
      </c>
      <c r="G19681" t="s">
        <v>23</v>
      </c>
      <c r="H19681" t="s">
        <v>15851</v>
      </c>
      <c r="I19681" t="s">
        <v>19</v>
      </c>
      <c r="M19681">
        <v>5379</v>
      </c>
      <c r="N19681">
        <v>166</v>
      </c>
      <c r="O19681">
        <v>174</v>
      </c>
    </row>
    <row r="19682" spans="1:15" x14ac:dyDescent="0.3">
      <c r="E19682" t="s">
        <v>15799</v>
      </c>
      <c r="F19682" t="s">
        <v>15804</v>
      </c>
      <c r="G19682" t="s">
        <v>14</v>
      </c>
      <c r="H19682" t="s">
        <v>15844</v>
      </c>
      <c r="I19682" t="s">
        <v>19</v>
      </c>
      <c r="M19682">
        <v>5379</v>
      </c>
      <c r="N19682">
        <v>176</v>
      </c>
      <c r="O19682">
        <v>181</v>
      </c>
    </row>
    <row r="19683" spans="1:15" x14ac:dyDescent="0.3">
      <c r="A19683" t="s">
        <v>14</v>
      </c>
      <c r="B19683">
        <v>1</v>
      </c>
      <c r="C19683">
        <v>1</v>
      </c>
      <c r="D19683">
        <v>1</v>
      </c>
      <c r="E19683" t="s">
        <v>15799</v>
      </c>
      <c r="F19683" t="s">
        <v>15856</v>
      </c>
      <c r="G19683" t="s">
        <v>14</v>
      </c>
      <c r="H19683" t="s">
        <v>15863</v>
      </c>
      <c r="I19683" t="s">
        <v>35</v>
      </c>
      <c r="J19683" t="s">
        <v>32</v>
      </c>
      <c r="M19683">
        <v>5380</v>
      </c>
      <c r="N19683">
        <v>0</v>
      </c>
      <c r="O19683">
        <v>4</v>
      </c>
    </row>
    <row r="19684" spans="1:15" x14ac:dyDescent="0.3">
      <c r="A19684" t="s">
        <v>14</v>
      </c>
      <c r="B19684">
        <v>0</v>
      </c>
      <c r="C19684">
        <v>1</v>
      </c>
      <c r="D19684" t="s">
        <v>14</v>
      </c>
      <c r="E19684" t="s">
        <v>15799</v>
      </c>
      <c r="F19684" t="s">
        <v>15853</v>
      </c>
      <c r="G19684" t="s">
        <v>23</v>
      </c>
      <c r="H19684" t="s">
        <v>15858</v>
      </c>
      <c r="I19684" t="s">
        <v>26</v>
      </c>
      <c r="M19684">
        <v>5380</v>
      </c>
      <c r="N19684">
        <v>8</v>
      </c>
      <c r="O19684">
        <v>13</v>
      </c>
    </row>
    <row r="19685" spans="1:15" x14ac:dyDescent="0.3">
      <c r="E19685" t="s">
        <v>15799</v>
      </c>
      <c r="F19685" t="s">
        <v>15853</v>
      </c>
      <c r="G19685" t="s">
        <v>14</v>
      </c>
      <c r="H19685" t="s">
        <v>15858</v>
      </c>
      <c r="I19685" t="s">
        <v>19</v>
      </c>
      <c r="M19685">
        <v>5380</v>
      </c>
      <c r="N19685">
        <v>8</v>
      </c>
      <c r="O19685">
        <v>13</v>
      </c>
    </row>
    <row r="19686" spans="1:15" x14ac:dyDescent="0.3">
      <c r="E19686" t="s">
        <v>15799</v>
      </c>
      <c r="F19686" t="s">
        <v>15853</v>
      </c>
      <c r="G19686" t="s">
        <v>14</v>
      </c>
      <c r="H19686" t="s">
        <v>15855</v>
      </c>
      <c r="I19686" t="s">
        <v>19</v>
      </c>
      <c r="M19686">
        <v>5380</v>
      </c>
      <c r="N19686">
        <v>28</v>
      </c>
      <c r="O19686">
        <v>33</v>
      </c>
    </row>
    <row r="19687" spans="1:15" x14ac:dyDescent="0.3">
      <c r="A19687" t="s">
        <v>14</v>
      </c>
      <c r="B19687">
        <v>0</v>
      </c>
      <c r="C19687">
        <v>1</v>
      </c>
      <c r="D19687" t="s">
        <v>14</v>
      </c>
      <c r="E19687" t="s">
        <v>15799</v>
      </c>
      <c r="F19687" t="s">
        <v>15853</v>
      </c>
      <c r="G19687" t="s">
        <v>23</v>
      </c>
      <c r="H19687" t="s">
        <v>15855</v>
      </c>
      <c r="I19687" t="s">
        <v>26</v>
      </c>
      <c r="M19687">
        <v>5380</v>
      </c>
      <c r="N19687">
        <v>28</v>
      </c>
      <c r="O19687">
        <v>33</v>
      </c>
    </row>
    <row r="19688" spans="1:15" x14ac:dyDescent="0.3">
      <c r="E19688" t="s">
        <v>15799</v>
      </c>
      <c r="F19688" t="s">
        <v>15859</v>
      </c>
      <c r="G19688" t="s">
        <v>14</v>
      </c>
      <c r="H19688" t="s">
        <v>15860</v>
      </c>
      <c r="I19688" t="s">
        <v>19</v>
      </c>
      <c r="M19688">
        <v>5380</v>
      </c>
      <c r="N19688">
        <v>120</v>
      </c>
      <c r="O19688">
        <v>123</v>
      </c>
    </row>
    <row r="19689" spans="1:15" x14ac:dyDescent="0.3">
      <c r="A19689" t="s">
        <v>14</v>
      </c>
      <c r="B19689">
        <v>0</v>
      </c>
      <c r="C19689">
        <v>1</v>
      </c>
      <c r="D19689" t="s">
        <v>14</v>
      </c>
      <c r="E19689" t="s">
        <v>15799</v>
      </c>
      <c r="F19689" t="s">
        <v>15859</v>
      </c>
      <c r="G19689" t="s">
        <v>17</v>
      </c>
      <c r="H19689" t="s">
        <v>15860</v>
      </c>
      <c r="I19689" t="s">
        <v>26</v>
      </c>
      <c r="M19689">
        <v>5380</v>
      </c>
      <c r="N19689">
        <v>120</v>
      </c>
      <c r="O19689">
        <v>123</v>
      </c>
    </row>
    <row r="19690" spans="1:15" x14ac:dyDescent="0.3">
      <c r="A19690" t="s">
        <v>14</v>
      </c>
      <c r="B19690">
        <v>1</v>
      </c>
      <c r="C19690">
        <v>1</v>
      </c>
      <c r="D19690">
        <v>1</v>
      </c>
      <c r="E19690" t="s">
        <v>15799</v>
      </c>
      <c r="F19690" t="s">
        <v>15856</v>
      </c>
      <c r="G19690" t="s">
        <v>14</v>
      </c>
      <c r="H19690" t="s">
        <v>15857</v>
      </c>
      <c r="I19690" t="s">
        <v>35</v>
      </c>
      <c r="J19690" t="s">
        <v>32</v>
      </c>
      <c r="M19690">
        <v>5380</v>
      </c>
      <c r="N19690">
        <v>152</v>
      </c>
      <c r="O19690">
        <v>156</v>
      </c>
    </row>
    <row r="19691" spans="1:15" x14ac:dyDescent="0.3">
      <c r="E19691" t="s">
        <v>15799</v>
      </c>
      <c r="F19691" t="s">
        <v>15853</v>
      </c>
      <c r="G19691" t="s">
        <v>14</v>
      </c>
      <c r="H19691" t="s">
        <v>15854</v>
      </c>
      <c r="I19691" t="s">
        <v>19</v>
      </c>
      <c r="M19691">
        <v>5380</v>
      </c>
      <c r="N19691">
        <v>176</v>
      </c>
      <c r="O19691">
        <v>181</v>
      </c>
    </row>
    <row r="19692" spans="1:15" x14ac:dyDescent="0.3">
      <c r="A19692" t="s">
        <v>14</v>
      </c>
      <c r="B19692">
        <v>0</v>
      </c>
      <c r="C19692">
        <v>1</v>
      </c>
      <c r="D19692" t="s">
        <v>14</v>
      </c>
      <c r="E19692" t="s">
        <v>15799</v>
      </c>
      <c r="F19692" t="s">
        <v>15853</v>
      </c>
      <c r="G19692" t="s">
        <v>23</v>
      </c>
      <c r="H19692" t="s">
        <v>15854</v>
      </c>
      <c r="I19692" t="s">
        <v>26</v>
      </c>
      <c r="M19692">
        <v>5380</v>
      </c>
      <c r="N19692">
        <v>176</v>
      </c>
      <c r="O19692">
        <v>181</v>
      </c>
    </row>
    <row r="19693" spans="1:15" x14ac:dyDescent="0.3">
      <c r="A19693" t="s">
        <v>14</v>
      </c>
      <c r="B19693">
        <v>1</v>
      </c>
      <c r="C19693">
        <v>1</v>
      </c>
      <c r="D19693">
        <v>1</v>
      </c>
      <c r="E19693" t="s">
        <v>15799</v>
      </c>
      <c r="F19693" t="s">
        <v>15861</v>
      </c>
      <c r="G19693" t="s">
        <v>14</v>
      </c>
      <c r="H19693" t="s">
        <v>15862</v>
      </c>
      <c r="I19693" t="s">
        <v>35</v>
      </c>
      <c r="J19693" t="s">
        <v>597</v>
      </c>
      <c r="M19693">
        <v>5380</v>
      </c>
      <c r="N19693">
        <v>200</v>
      </c>
      <c r="O19693">
        <v>205</v>
      </c>
    </row>
    <row r="19694" spans="1:15" x14ac:dyDescent="0.3">
      <c r="E19694" t="s">
        <v>15799</v>
      </c>
      <c r="F19694" t="s">
        <v>15804</v>
      </c>
      <c r="G19694" t="s">
        <v>14</v>
      </c>
      <c r="H19694" t="s">
        <v>15868</v>
      </c>
      <c r="I19694" t="s">
        <v>19</v>
      </c>
      <c r="M19694">
        <v>5381</v>
      </c>
      <c r="N19694">
        <v>0</v>
      </c>
      <c r="O19694">
        <v>5</v>
      </c>
    </row>
    <row r="19695" spans="1:15" x14ac:dyDescent="0.3">
      <c r="E19695" t="s">
        <v>15799</v>
      </c>
      <c r="F19695" t="s">
        <v>15804</v>
      </c>
      <c r="G19695" t="s">
        <v>51</v>
      </c>
      <c r="H19695" t="s">
        <v>15868</v>
      </c>
      <c r="I19695" t="s">
        <v>26</v>
      </c>
      <c r="M19695">
        <v>5381</v>
      </c>
      <c r="N19695">
        <v>0</v>
      </c>
      <c r="O19695">
        <v>5</v>
      </c>
    </row>
    <row r="19696" spans="1:15" x14ac:dyDescent="0.3">
      <c r="A19696" t="s">
        <v>14</v>
      </c>
      <c r="B19696">
        <v>0</v>
      </c>
      <c r="C19696">
        <v>1</v>
      </c>
      <c r="D19696" t="s">
        <v>14</v>
      </c>
      <c r="E19696" t="s">
        <v>15799</v>
      </c>
      <c r="F19696" t="s">
        <v>144</v>
      </c>
      <c r="G19696" t="s">
        <v>23</v>
      </c>
      <c r="H19696" t="s">
        <v>15874</v>
      </c>
      <c r="I19696" t="s">
        <v>26</v>
      </c>
      <c r="M19696">
        <v>5381</v>
      </c>
      <c r="N19696">
        <v>7</v>
      </c>
      <c r="O19696">
        <v>11</v>
      </c>
    </row>
    <row r="19697" spans="1:15" x14ac:dyDescent="0.3">
      <c r="E19697" t="s">
        <v>15799</v>
      </c>
      <c r="F19697" t="s">
        <v>144</v>
      </c>
      <c r="G19697" t="s">
        <v>14</v>
      </c>
      <c r="H19697" t="s">
        <v>15874</v>
      </c>
      <c r="I19697" t="s">
        <v>31</v>
      </c>
      <c r="J19697" t="s">
        <v>32</v>
      </c>
      <c r="M19697">
        <v>5381</v>
      </c>
      <c r="N19697">
        <v>7</v>
      </c>
      <c r="O19697">
        <v>11</v>
      </c>
    </row>
    <row r="19698" spans="1:15" x14ac:dyDescent="0.3">
      <c r="A19698" t="s">
        <v>14</v>
      </c>
      <c r="B19698">
        <v>0</v>
      </c>
      <c r="C19698">
        <v>1</v>
      </c>
      <c r="D19698" t="s">
        <v>14</v>
      </c>
      <c r="E19698" t="s">
        <v>15799</v>
      </c>
      <c r="F19698" t="s">
        <v>7614</v>
      </c>
      <c r="G19698" t="s">
        <v>23</v>
      </c>
      <c r="H19698" t="s">
        <v>15869</v>
      </c>
      <c r="I19698" t="s">
        <v>26</v>
      </c>
      <c r="M19698">
        <v>5381</v>
      </c>
      <c r="N19698">
        <v>13</v>
      </c>
      <c r="O19698">
        <v>18</v>
      </c>
    </row>
    <row r="19699" spans="1:15" x14ac:dyDescent="0.3">
      <c r="E19699" t="s">
        <v>15799</v>
      </c>
      <c r="F19699" t="s">
        <v>7614</v>
      </c>
      <c r="G19699" t="s">
        <v>14</v>
      </c>
      <c r="H19699" t="s">
        <v>15869</v>
      </c>
      <c r="I19699" t="s">
        <v>31</v>
      </c>
      <c r="J19699" t="s">
        <v>32</v>
      </c>
      <c r="M19699">
        <v>5381</v>
      </c>
      <c r="N19699">
        <v>13</v>
      </c>
      <c r="O19699">
        <v>18</v>
      </c>
    </row>
    <row r="19700" spans="1:15" x14ac:dyDescent="0.3">
      <c r="A19700" t="s">
        <v>14</v>
      </c>
      <c r="B19700">
        <v>1</v>
      </c>
      <c r="C19700">
        <v>1</v>
      </c>
      <c r="D19700">
        <v>1</v>
      </c>
      <c r="E19700" t="s">
        <v>15799</v>
      </c>
      <c r="F19700" t="s">
        <v>15866</v>
      </c>
      <c r="G19700" t="s">
        <v>14</v>
      </c>
      <c r="H19700" t="s">
        <v>15867</v>
      </c>
      <c r="I19700" t="s">
        <v>22</v>
      </c>
      <c r="M19700">
        <v>5381</v>
      </c>
      <c r="N19700">
        <v>59</v>
      </c>
      <c r="O19700">
        <v>64</v>
      </c>
    </row>
    <row r="19701" spans="1:15" x14ac:dyDescent="0.3">
      <c r="A19701" t="s">
        <v>14</v>
      </c>
      <c r="B19701">
        <v>1</v>
      </c>
      <c r="C19701">
        <v>1</v>
      </c>
      <c r="D19701">
        <v>1</v>
      </c>
      <c r="E19701" t="s">
        <v>15799</v>
      </c>
      <c r="F19701" t="s">
        <v>15856</v>
      </c>
      <c r="G19701" t="s">
        <v>14</v>
      </c>
      <c r="H19701" t="s">
        <v>15876</v>
      </c>
      <c r="I19701" t="s">
        <v>35</v>
      </c>
      <c r="J19701" t="s">
        <v>32</v>
      </c>
      <c r="M19701">
        <v>5381</v>
      </c>
      <c r="N19701">
        <v>66</v>
      </c>
      <c r="O19701">
        <v>70</v>
      </c>
    </row>
    <row r="19702" spans="1:15" x14ac:dyDescent="0.3">
      <c r="A19702" t="s">
        <v>14</v>
      </c>
      <c r="B19702">
        <v>1</v>
      </c>
      <c r="C19702">
        <v>1</v>
      </c>
      <c r="D19702">
        <v>1</v>
      </c>
      <c r="E19702" t="s">
        <v>15799</v>
      </c>
      <c r="F19702" t="s">
        <v>15837</v>
      </c>
      <c r="G19702" t="s">
        <v>14</v>
      </c>
      <c r="H19702" t="s">
        <v>15865</v>
      </c>
      <c r="I19702" t="s">
        <v>22</v>
      </c>
      <c r="M19702">
        <v>5381</v>
      </c>
      <c r="N19702">
        <v>74</v>
      </c>
      <c r="O19702">
        <v>78</v>
      </c>
    </row>
    <row r="19703" spans="1:15" x14ac:dyDescent="0.3">
      <c r="E19703" t="s">
        <v>15799</v>
      </c>
      <c r="F19703" t="s">
        <v>15800</v>
      </c>
      <c r="G19703" t="s">
        <v>14</v>
      </c>
      <c r="H19703" t="s">
        <v>15875</v>
      </c>
      <c r="I19703" t="s">
        <v>22</v>
      </c>
      <c r="M19703">
        <v>5381</v>
      </c>
      <c r="N19703">
        <v>107</v>
      </c>
      <c r="O19703">
        <v>112</v>
      </c>
    </row>
    <row r="19704" spans="1:15" x14ac:dyDescent="0.3">
      <c r="E19704" t="s">
        <v>15799</v>
      </c>
      <c r="F19704" t="s">
        <v>15810</v>
      </c>
      <c r="G19704" t="s">
        <v>23</v>
      </c>
      <c r="H19704" t="s">
        <v>15864</v>
      </c>
      <c r="I19704" t="s">
        <v>26</v>
      </c>
      <c r="M19704">
        <v>5381</v>
      </c>
      <c r="N19704">
        <v>116</v>
      </c>
      <c r="O19704">
        <v>121</v>
      </c>
    </row>
    <row r="19705" spans="1:15" x14ac:dyDescent="0.3">
      <c r="A19705" t="s">
        <v>14</v>
      </c>
      <c r="B19705">
        <v>1</v>
      </c>
      <c r="C19705">
        <v>1</v>
      </c>
      <c r="D19705">
        <v>1</v>
      </c>
      <c r="E19705" t="s">
        <v>15799</v>
      </c>
      <c r="F19705" t="s">
        <v>15810</v>
      </c>
      <c r="G19705" t="s">
        <v>14</v>
      </c>
      <c r="H19705" t="s">
        <v>15864</v>
      </c>
      <c r="I19705" t="s">
        <v>19</v>
      </c>
      <c r="M19705">
        <v>5381</v>
      </c>
      <c r="N19705">
        <v>116</v>
      </c>
      <c r="O19705">
        <v>121</v>
      </c>
    </row>
    <row r="19706" spans="1:15" x14ac:dyDescent="0.3">
      <c r="A19706" t="s">
        <v>14</v>
      </c>
      <c r="B19706">
        <v>1</v>
      </c>
      <c r="C19706">
        <v>1</v>
      </c>
      <c r="D19706">
        <v>1</v>
      </c>
      <c r="E19706" t="s">
        <v>15799</v>
      </c>
      <c r="F19706" t="s">
        <v>15872</v>
      </c>
      <c r="G19706" t="s">
        <v>14</v>
      </c>
      <c r="H19706" t="s">
        <v>15873</v>
      </c>
      <c r="I19706" t="s">
        <v>22</v>
      </c>
      <c r="M19706">
        <v>5381</v>
      </c>
      <c r="N19706">
        <v>140</v>
      </c>
      <c r="O19706">
        <v>148</v>
      </c>
    </row>
    <row r="19707" spans="1:15" x14ac:dyDescent="0.3">
      <c r="A19707" t="s">
        <v>14</v>
      </c>
      <c r="B19707">
        <v>1</v>
      </c>
      <c r="C19707">
        <v>1</v>
      </c>
      <c r="D19707">
        <v>1</v>
      </c>
      <c r="E19707" t="s">
        <v>15799</v>
      </c>
      <c r="F19707" t="s">
        <v>15870</v>
      </c>
      <c r="G19707" t="s">
        <v>14</v>
      </c>
      <c r="H19707" t="s">
        <v>15871</v>
      </c>
      <c r="I19707" t="s">
        <v>22</v>
      </c>
      <c r="M19707">
        <v>5381</v>
      </c>
      <c r="N19707">
        <v>155</v>
      </c>
      <c r="O19707">
        <v>161</v>
      </c>
    </row>
    <row r="19708" spans="1:15" x14ac:dyDescent="0.3">
      <c r="A19708" t="s">
        <v>237</v>
      </c>
      <c r="B19708">
        <v>0</v>
      </c>
      <c r="E19708" t="s">
        <v>15877</v>
      </c>
      <c r="F19708" t="s">
        <v>15882</v>
      </c>
      <c r="G19708" t="s">
        <v>17</v>
      </c>
      <c r="H19708" t="s">
        <v>15883</v>
      </c>
      <c r="I19708" t="s">
        <v>22</v>
      </c>
      <c r="M19708">
        <v>5382</v>
      </c>
      <c r="N19708">
        <v>114</v>
      </c>
      <c r="O19708">
        <v>127</v>
      </c>
    </row>
    <row r="19709" spans="1:15" x14ac:dyDescent="0.3">
      <c r="E19709" t="s">
        <v>15877</v>
      </c>
      <c r="F19709" t="s">
        <v>15878</v>
      </c>
      <c r="G19709" t="s">
        <v>17</v>
      </c>
      <c r="H19709" t="s">
        <v>15879</v>
      </c>
      <c r="I19709" t="s">
        <v>19</v>
      </c>
      <c r="M19709">
        <v>5382</v>
      </c>
      <c r="N19709">
        <v>156</v>
      </c>
      <c r="O19709">
        <v>162</v>
      </c>
    </row>
    <row r="19710" spans="1:15" x14ac:dyDescent="0.3">
      <c r="E19710" t="s">
        <v>15877</v>
      </c>
      <c r="F19710" t="s">
        <v>15878</v>
      </c>
      <c r="G19710" t="s">
        <v>14</v>
      </c>
      <c r="H19710" t="s">
        <v>15879</v>
      </c>
      <c r="I19710" t="s">
        <v>26</v>
      </c>
      <c r="M19710">
        <v>5382</v>
      </c>
      <c r="N19710">
        <v>156</v>
      </c>
      <c r="O19710">
        <v>162</v>
      </c>
    </row>
    <row r="19711" spans="1:15" x14ac:dyDescent="0.3">
      <c r="A19711" t="s">
        <v>14</v>
      </c>
      <c r="B19711">
        <v>1</v>
      </c>
      <c r="C19711">
        <v>1</v>
      </c>
      <c r="D19711">
        <v>1</v>
      </c>
      <c r="E19711" t="s">
        <v>15877</v>
      </c>
      <c r="F19711" t="s">
        <v>15880</v>
      </c>
      <c r="G19711" t="s">
        <v>14</v>
      </c>
      <c r="H19711" t="s">
        <v>15881</v>
      </c>
      <c r="I19711" t="s">
        <v>22</v>
      </c>
      <c r="M19711">
        <v>5382</v>
      </c>
      <c r="N19711">
        <v>178</v>
      </c>
      <c r="O19711">
        <v>185</v>
      </c>
    </row>
    <row r="19712" spans="1:15" x14ac:dyDescent="0.3">
      <c r="E19712" t="s">
        <v>15877</v>
      </c>
      <c r="F19712" t="s">
        <v>15878</v>
      </c>
      <c r="G19712" t="s">
        <v>14</v>
      </c>
      <c r="H19712" t="s">
        <v>15884</v>
      </c>
      <c r="I19712" t="s">
        <v>26</v>
      </c>
      <c r="M19712">
        <v>5383</v>
      </c>
      <c r="N19712">
        <v>0</v>
      </c>
      <c r="O19712">
        <v>6</v>
      </c>
    </row>
    <row r="19713" spans="1:15" x14ac:dyDescent="0.3">
      <c r="E19713" t="s">
        <v>15877</v>
      </c>
      <c r="F19713" t="s">
        <v>15878</v>
      </c>
      <c r="G19713" t="s">
        <v>17</v>
      </c>
      <c r="H19713" t="s">
        <v>15884</v>
      </c>
      <c r="I19713" t="s">
        <v>19</v>
      </c>
      <c r="M19713">
        <v>5383</v>
      </c>
      <c r="N19713">
        <v>0</v>
      </c>
      <c r="O19713">
        <v>6</v>
      </c>
    </row>
    <row r="19714" spans="1:15" x14ac:dyDescent="0.3">
      <c r="E19714" t="s">
        <v>15877</v>
      </c>
      <c r="F19714" t="s">
        <v>15878</v>
      </c>
      <c r="G19714" t="s">
        <v>17</v>
      </c>
      <c r="H19714" t="s">
        <v>15891</v>
      </c>
      <c r="I19714" t="s">
        <v>19</v>
      </c>
      <c r="M19714">
        <v>5384</v>
      </c>
      <c r="N19714">
        <v>11</v>
      </c>
      <c r="O19714">
        <v>17</v>
      </c>
    </row>
    <row r="19715" spans="1:15" x14ac:dyDescent="0.3">
      <c r="E19715" t="s">
        <v>15877</v>
      </c>
      <c r="F19715" t="s">
        <v>15878</v>
      </c>
      <c r="G19715" t="s">
        <v>23</v>
      </c>
      <c r="H19715" t="s">
        <v>15891</v>
      </c>
      <c r="I19715" t="s">
        <v>26</v>
      </c>
      <c r="M19715">
        <v>5384</v>
      </c>
      <c r="N19715">
        <v>11</v>
      </c>
      <c r="O19715">
        <v>17</v>
      </c>
    </row>
    <row r="19716" spans="1:15" x14ac:dyDescent="0.3">
      <c r="A19716" t="s">
        <v>14</v>
      </c>
      <c r="B19716">
        <v>1</v>
      </c>
      <c r="C19716">
        <v>1</v>
      </c>
      <c r="D19716">
        <v>1</v>
      </c>
      <c r="E19716" t="s">
        <v>15877</v>
      </c>
      <c r="F19716" t="s">
        <v>15887</v>
      </c>
      <c r="G19716" t="s">
        <v>14</v>
      </c>
      <c r="H19716" t="s">
        <v>15888</v>
      </c>
      <c r="I19716" t="s">
        <v>22</v>
      </c>
      <c r="M19716">
        <v>5384</v>
      </c>
      <c r="N19716">
        <v>92</v>
      </c>
      <c r="O19716">
        <v>97</v>
      </c>
    </row>
    <row r="19717" spans="1:15" x14ac:dyDescent="0.3">
      <c r="A19717" t="s">
        <v>14</v>
      </c>
      <c r="B19717">
        <v>1</v>
      </c>
      <c r="C19717">
        <v>1</v>
      </c>
      <c r="D19717">
        <v>1</v>
      </c>
      <c r="E19717" t="s">
        <v>15877</v>
      </c>
      <c r="F19717" t="s">
        <v>15889</v>
      </c>
      <c r="G19717" t="s">
        <v>14</v>
      </c>
      <c r="H19717" t="s">
        <v>15890</v>
      </c>
      <c r="I19717" t="s">
        <v>22</v>
      </c>
      <c r="M19717">
        <v>5384</v>
      </c>
      <c r="N19717">
        <v>99</v>
      </c>
      <c r="O19717">
        <v>104</v>
      </c>
    </row>
    <row r="19718" spans="1:15" x14ac:dyDescent="0.3">
      <c r="E19718" t="s">
        <v>15877</v>
      </c>
      <c r="F19718" t="s">
        <v>15885</v>
      </c>
      <c r="G19718" t="s">
        <v>14</v>
      </c>
      <c r="H19718" t="s">
        <v>15886</v>
      </c>
      <c r="I19718" t="s">
        <v>19</v>
      </c>
      <c r="M19718">
        <v>5384</v>
      </c>
      <c r="N19718">
        <v>108</v>
      </c>
      <c r="O19718">
        <v>116</v>
      </c>
    </row>
    <row r="19719" spans="1:15" x14ac:dyDescent="0.3">
      <c r="E19719" t="s">
        <v>15877</v>
      </c>
      <c r="F19719" t="s">
        <v>15885</v>
      </c>
      <c r="G19719" t="s">
        <v>23</v>
      </c>
      <c r="H19719" t="s">
        <v>15886</v>
      </c>
      <c r="I19719" t="s">
        <v>26</v>
      </c>
      <c r="M19719">
        <v>5384</v>
      </c>
      <c r="N19719">
        <v>108</v>
      </c>
      <c r="O19719">
        <v>116</v>
      </c>
    </row>
    <row r="19720" spans="1:15" x14ac:dyDescent="0.3">
      <c r="A19720" t="s">
        <v>14</v>
      </c>
      <c r="B19720">
        <v>1</v>
      </c>
      <c r="C19720">
        <v>1</v>
      </c>
      <c r="D19720">
        <v>1</v>
      </c>
      <c r="E19720" t="s">
        <v>15877</v>
      </c>
      <c r="F19720" t="s">
        <v>15878</v>
      </c>
      <c r="G19720" t="s">
        <v>14</v>
      </c>
      <c r="H19720" t="s">
        <v>15892</v>
      </c>
      <c r="I19720" t="s">
        <v>22</v>
      </c>
      <c r="M19720">
        <v>5384</v>
      </c>
      <c r="N19720">
        <v>166</v>
      </c>
      <c r="O19720">
        <v>172</v>
      </c>
    </row>
    <row r="19721" spans="1:15" x14ac:dyDescent="0.3">
      <c r="E19721" t="s">
        <v>15785</v>
      </c>
      <c r="F19721" t="s">
        <v>15792</v>
      </c>
      <c r="G19721" t="s">
        <v>17</v>
      </c>
      <c r="H19721" t="s">
        <v>15789</v>
      </c>
      <c r="I19721" t="s">
        <v>26</v>
      </c>
      <c r="M19721">
        <v>5385</v>
      </c>
      <c r="N19721">
        <v>2</v>
      </c>
      <c r="O19721">
        <v>13</v>
      </c>
    </row>
    <row r="19722" spans="1:15" x14ac:dyDescent="0.3">
      <c r="E19722" t="s">
        <v>15785</v>
      </c>
      <c r="F19722" t="s">
        <v>131</v>
      </c>
      <c r="G19722" t="s">
        <v>51</v>
      </c>
      <c r="H19722" t="s">
        <v>15795</v>
      </c>
      <c r="I19722" t="s">
        <v>52</v>
      </c>
      <c r="J19722" t="s">
        <v>60</v>
      </c>
      <c r="M19722">
        <v>5385</v>
      </c>
      <c r="N19722">
        <v>2</v>
      </c>
      <c r="O19722">
        <v>8</v>
      </c>
    </row>
    <row r="19723" spans="1:15" x14ac:dyDescent="0.3">
      <c r="E19723" t="s">
        <v>15785</v>
      </c>
      <c r="F19723" t="s">
        <v>15788</v>
      </c>
      <c r="G19723" t="s">
        <v>14</v>
      </c>
      <c r="H19723" t="s">
        <v>15789</v>
      </c>
      <c r="I19723" t="s">
        <v>19</v>
      </c>
      <c r="M19723">
        <v>5385</v>
      </c>
      <c r="N19723">
        <v>9</v>
      </c>
      <c r="O19723">
        <v>13</v>
      </c>
    </row>
    <row r="19724" spans="1:15" x14ac:dyDescent="0.3">
      <c r="A19724" t="s">
        <v>237</v>
      </c>
      <c r="B19724">
        <v>0</v>
      </c>
      <c r="E19724" t="s">
        <v>15785</v>
      </c>
      <c r="F19724" t="s">
        <v>15786</v>
      </c>
      <c r="G19724" t="s">
        <v>17</v>
      </c>
      <c r="H19724" t="s">
        <v>15787</v>
      </c>
      <c r="I19724" t="s">
        <v>26</v>
      </c>
      <c r="M19724">
        <v>5385</v>
      </c>
      <c r="N19724">
        <v>24</v>
      </c>
      <c r="O19724">
        <v>30</v>
      </c>
    </row>
    <row r="19725" spans="1:15" x14ac:dyDescent="0.3">
      <c r="E19725" t="s">
        <v>15785</v>
      </c>
      <c r="F19725" t="s">
        <v>15786</v>
      </c>
      <c r="G19725" t="s">
        <v>14</v>
      </c>
      <c r="H19725" t="s">
        <v>15787</v>
      </c>
      <c r="I19725" t="s">
        <v>19</v>
      </c>
      <c r="M19725">
        <v>5385</v>
      </c>
      <c r="N19725">
        <v>24</v>
      </c>
      <c r="O19725">
        <v>30</v>
      </c>
    </row>
    <row r="19726" spans="1:15" x14ac:dyDescent="0.3">
      <c r="E19726" t="s">
        <v>15785</v>
      </c>
      <c r="F19726" t="s">
        <v>15793</v>
      </c>
      <c r="G19726" t="s">
        <v>14</v>
      </c>
      <c r="H19726" t="s">
        <v>15794</v>
      </c>
      <c r="I19726" t="s">
        <v>19</v>
      </c>
      <c r="M19726">
        <v>5385</v>
      </c>
      <c r="N19726">
        <v>58</v>
      </c>
      <c r="O19726">
        <v>66</v>
      </c>
    </row>
    <row r="19727" spans="1:15" x14ac:dyDescent="0.3">
      <c r="A19727" t="s">
        <v>14</v>
      </c>
      <c r="B19727">
        <v>0</v>
      </c>
      <c r="C19727">
        <v>1</v>
      </c>
      <c r="D19727" t="s">
        <v>14</v>
      </c>
      <c r="E19727" t="s">
        <v>15785</v>
      </c>
      <c r="F19727" t="s">
        <v>15793</v>
      </c>
      <c r="G19727" t="s">
        <v>23</v>
      </c>
      <c r="H19727" t="s">
        <v>15794</v>
      </c>
      <c r="I19727" t="s">
        <v>26</v>
      </c>
      <c r="M19727">
        <v>5385</v>
      </c>
      <c r="N19727">
        <v>58</v>
      </c>
      <c r="O19727">
        <v>66</v>
      </c>
    </row>
    <row r="19728" spans="1:15" x14ac:dyDescent="0.3">
      <c r="E19728" t="s">
        <v>15785</v>
      </c>
      <c r="F19728" t="s">
        <v>15790</v>
      </c>
      <c r="G19728" t="s">
        <v>17</v>
      </c>
      <c r="H19728" t="s">
        <v>15791</v>
      </c>
      <c r="I19728" t="s">
        <v>26</v>
      </c>
      <c r="M19728">
        <v>5385</v>
      </c>
      <c r="N19728">
        <v>70</v>
      </c>
      <c r="O19728">
        <v>72</v>
      </c>
    </row>
    <row r="19729" spans="1:15" x14ac:dyDescent="0.3">
      <c r="E19729" t="s">
        <v>15785</v>
      </c>
      <c r="F19729" t="s">
        <v>15790</v>
      </c>
      <c r="G19729" t="s">
        <v>14</v>
      </c>
      <c r="H19729" t="s">
        <v>15791</v>
      </c>
      <c r="I19729" t="s">
        <v>19</v>
      </c>
      <c r="M19729">
        <v>5385</v>
      </c>
      <c r="N19729">
        <v>70</v>
      </c>
      <c r="O19729">
        <v>72</v>
      </c>
    </row>
    <row r="19730" spans="1:15" x14ac:dyDescent="0.3">
      <c r="E19730" t="s">
        <v>15796</v>
      </c>
      <c r="F19730" t="s">
        <v>3821</v>
      </c>
      <c r="G19730" t="s">
        <v>17</v>
      </c>
      <c r="H19730" t="s">
        <v>15797</v>
      </c>
      <c r="I19730" t="s">
        <v>19</v>
      </c>
      <c r="M19730">
        <v>5386</v>
      </c>
      <c r="N19730">
        <v>0</v>
      </c>
      <c r="O19730">
        <v>4</v>
      </c>
    </row>
    <row r="19731" spans="1:15" x14ac:dyDescent="0.3">
      <c r="A19731" t="s">
        <v>23</v>
      </c>
      <c r="B19731">
        <v>1</v>
      </c>
      <c r="C19731">
        <v>1</v>
      </c>
      <c r="D19731">
        <v>1</v>
      </c>
      <c r="E19731" t="s">
        <v>15796</v>
      </c>
      <c r="F19731" t="s">
        <v>6524</v>
      </c>
      <c r="G19731" t="s">
        <v>23</v>
      </c>
      <c r="H19731" t="s">
        <v>15798</v>
      </c>
      <c r="I19731" t="s">
        <v>35</v>
      </c>
      <c r="J19731" t="s">
        <v>112</v>
      </c>
      <c r="M19731">
        <v>5386</v>
      </c>
      <c r="N19731">
        <v>124</v>
      </c>
      <c r="O19731">
        <v>140</v>
      </c>
    </row>
    <row r="19732" spans="1:15" x14ac:dyDescent="0.3">
      <c r="E19732" t="s">
        <v>15799</v>
      </c>
      <c r="F19732" t="s">
        <v>15800</v>
      </c>
      <c r="G19732" t="s">
        <v>14</v>
      </c>
      <c r="H19732" t="s">
        <v>15801</v>
      </c>
      <c r="I19732" t="s">
        <v>22</v>
      </c>
      <c r="M19732">
        <v>5387</v>
      </c>
      <c r="N19732">
        <v>0</v>
      </c>
      <c r="O19732">
        <v>5</v>
      </c>
    </row>
    <row r="19733" spans="1:15" x14ac:dyDescent="0.3">
      <c r="A19733" t="s">
        <v>14</v>
      </c>
      <c r="B19733">
        <v>1</v>
      </c>
      <c r="C19733">
        <v>1</v>
      </c>
      <c r="D19733">
        <v>1</v>
      </c>
      <c r="E19733" t="s">
        <v>15799</v>
      </c>
      <c r="F19733" t="s">
        <v>15810</v>
      </c>
      <c r="G19733" t="s">
        <v>14</v>
      </c>
      <c r="H19733" t="s">
        <v>15811</v>
      </c>
      <c r="I19733" t="s">
        <v>22</v>
      </c>
      <c r="M19733">
        <v>5387</v>
      </c>
      <c r="N19733">
        <v>9</v>
      </c>
      <c r="O19733">
        <v>14</v>
      </c>
    </row>
    <row r="19734" spans="1:15" x14ac:dyDescent="0.3">
      <c r="E19734" t="s">
        <v>15799</v>
      </c>
      <c r="F19734" t="s">
        <v>15804</v>
      </c>
      <c r="G19734" t="s">
        <v>14</v>
      </c>
      <c r="H19734" t="s">
        <v>15805</v>
      </c>
      <c r="I19734" t="s">
        <v>19</v>
      </c>
      <c r="M19734">
        <v>5387</v>
      </c>
      <c r="N19734">
        <v>72</v>
      </c>
      <c r="O19734">
        <v>77</v>
      </c>
    </row>
    <row r="19735" spans="1:15" x14ac:dyDescent="0.3">
      <c r="A19735" t="s">
        <v>14</v>
      </c>
      <c r="B19735">
        <v>0</v>
      </c>
      <c r="C19735">
        <v>1</v>
      </c>
      <c r="D19735" t="s">
        <v>14</v>
      </c>
      <c r="E19735" t="s">
        <v>15799</v>
      </c>
      <c r="F19735" t="s">
        <v>144</v>
      </c>
      <c r="G19735" t="s">
        <v>23</v>
      </c>
      <c r="H19735" t="s">
        <v>15803</v>
      </c>
      <c r="I19735" t="s">
        <v>26</v>
      </c>
      <c r="M19735">
        <v>5387</v>
      </c>
      <c r="N19735">
        <v>92</v>
      </c>
      <c r="O19735">
        <v>96</v>
      </c>
    </row>
    <row r="19736" spans="1:15" x14ac:dyDescent="0.3">
      <c r="E19736" t="s">
        <v>15799</v>
      </c>
      <c r="F19736" t="s">
        <v>144</v>
      </c>
      <c r="G19736" t="s">
        <v>14</v>
      </c>
      <c r="H19736" t="s">
        <v>15803</v>
      </c>
      <c r="I19736" t="s">
        <v>31</v>
      </c>
      <c r="J19736" t="s">
        <v>32</v>
      </c>
      <c r="M19736">
        <v>5387</v>
      </c>
      <c r="N19736">
        <v>92</v>
      </c>
      <c r="O19736">
        <v>96</v>
      </c>
    </row>
    <row r="19737" spans="1:15" x14ac:dyDescent="0.3">
      <c r="E19737" t="s">
        <v>15799</v>
      </c>
      <c r="F19737" t="s">
        <v>7614</v>
      </c>
      <c r="G19737" t="s">
        <v>14</v>
      </c>
      <c r="H19737" t="s">
        <v>15802</v>
      </c>
      <c r="I19737" t="s">
        <v>31</v>
      </c>
      <c r="J19737" t="s">
        <v>32</v>
      </c>
      <c r="M19737">
        <v>5387</v>
      </c>
      <c r="N19737">
        <v>98</v>
      </c>
      <c r="O19737">
        <v>103</v>
      </c>
    </row>
    <row r="19738" spans="1:15" x14ac:dyDescent="0.3">
      <c r="A19738" t="s">
        <v>14</v>
      </c>
      <c r="B19738">
        <v>0</v>
      </c>
      <c r="C19738">
        <v>1</v>
      </c>
      <c r="D19738" t="s">
        <v>14</v>
      </c>
      <c r="E19738" t="s">
        <v>15799</v>
      </c>
      <c r="F19738" t="s">
        <v>7614</v>
      </c>
      <c r="G19738" t="s">
        <v>23</v>
      </c>
      <c r="H19738" t="s">
        <v>15802</v>
      </c>
      <c r="I19738" t="s">
        <v>26</v>
      </c>
      <c r="M19738">
        <v>5387</v>
      </c>
      <c r="N19738">
        <v>98</v>
      </c>
      <c r="O19738">
        <v>103</v>
      </c>
    </row>
    <row r="19739" spans="1:15" x14ac:dyDescent="0.3">
      <c r="A19739" t="s">
        <v>14</v>
      </c>
      <c r="B19739">
        <v>0</v>
      </c>
      <c r="C19739">
        <v>1</v>
      </c>
      <c r="D19739" t="s">
        <v>14</v>
      </c>
      <c r="E19739" t="s">
        <v>15799</v>
      </c>
      <c r="F19739" t="s">
        <v>15806</v>
      </c>
      <c r="G19739" t="s">
        <v>23</v>
      </c>
      <c r="H19739" t="s">
        <v>15807</v>
      </c>
      <c r="I19739" t="s">
        <v>26</v>
      </c>
      <c r="M19739">
        <v>5387</v>
      </c>
      <c r="N19739">
        <v>105</v>
      </c>
      <c r="O19739">
        <v>110</v>
      </c>
    </row>
    <row r="19740" spans="1:15" x14ac:dyDescent="0.3">
      <c r="E19740" t="s">
        <v>15799</v>
      </c>
      <c r="F19740" t="s">
        <v>15806</v>
      </c>
      <c r="G19740" t="s">
        <v>14</v>
      </c>
      <c r="H19740" t="s">
        <v>15807</v>
      </c>
      <c r="I19740" t="s">
        <v>19</v>
      </c>
      <c r="M19740">
        <v>5387</v>
      </c>
      <c r="N19740">
        <v>105</v>
      </c>
      <c r="O19740">
        <v>110</v>
      </c>
    </row>
    <row r="19741" spans="1:15" x14ac:dyDescent="0.3">
      <c r="E19741" t="s">
        <v>15799</v>
      </c>
      <c r="F19741" t="s">
        <v>15808</v>
      </c>
      <c r="G19741" t="s">
        <v>14</v>
      </c>
      <c r="H19741" t="s">
        <v>15809</v>
      </c>
      <c r="I19741" t="s">
        <v>19</v>
      </c>
      <c r="M19741">
        <v>5387</v>
      </c>
      <c r="N19741">
        <v>114</v>
      </c>
      <c r="O19741">
        <v>119</v>
      </c>
    </row>
    <row r="19742" spans="1:15" x14ac:dyDescent="0.3">
      <c r="A19742" t="s">
        <v>14</v>
      </c>
      <c r="B19742">
        <v>0</v>
      </c>
      <c r="C19742">
        <v>1</v>
      </c>
      <c r="D19742" t="s">
        <v>14</v>
      </c>
      <c r="E19742" t="s">
        <v>15799</v>
      </c>
      <c r="F19742" t="s">
        <v>15808</v>
      </c>
      <c r="G19742" t="s">
        <v>23</v>
      </c>
      <c r="H19742" t="s">
        <v>15809</v>
      </c>
      <c r="I19742" t="s">
        <v>26</v>
      </c>
      <c r="M19742">
        <v>5387</v>
      </c>
      <c r="N19742">
        <v>114</v>
      </c>
      <c r="O19742">
        <v>119</v>
      </c>
    </row>
    <row r="19743" spans="1:15" x14ac:dyDescent="0.3">
      <c r="E19743" t="s">
        <v>15799</v>
      </c>
      <c r="F19743" t="s">
        <v>15804</v>
      </c>
      <c r="G19743" t="s">
        <v>14</v>
      </c>
      <c r="H19743" t="s">
        <v>15822</v>
      </c>
      <c r="I19743" t="s">
        <v>19</v>
      </c>
      <c r="M19743">
        <v>5388</v>
      </c>
      <c r="N19743">
        <v>0</v>
      </c>
      <c r="O19743">
        <v>5</v>
      </c>
    </row>
    <row r="19744" spans="1:15" x14ac:dyDescent="0.3">
      <c r="A19744" t="s">
        <v>14</v>
      </c>
      <c r="B19744">
        <v>1</v>
      </c>
      <c r="C19744">
        <v>1</v>
      </c>
      <c r="D19744">
        <v>1</v>
      </c>
      <c r="E19744" t="s">
        <v>15799</v>
      </c>
      <c r="F19744" t="s">
        <v>15814</v>
      </c>
      <c r="G19744" t="s">
        <v>14</v>
      </c>
      <c r="H19744" t="s">
        <v>15815</v>
      </c>
      <c r="I19744" t="s">
        <v>19</v>
      </c>
      <c r="M19744">
        <v>5388</v>
      </c>
      <c r="N19744">
        <v>57</v>
      </c>
      <c r="O19744">
        <v>65</v>
      </c>
    </row>
    <row r="19745" spans="1:15" x14ac:dyDescent="0.3">
      <c r="E19745" t="s">
        <v>15799</v>
      </c>
      <c r="F19745" t="s">
        <v>15814</v>
      </c>
      <c r="G19745" t="s">
        <v>23</v>
      </c>
      <c r="H19745" t="s">
        <v>15815</v>
      </c>
      <c r="I19745" t="s">
        <v>26</v>
      </c>
      <c r="M19745">
        <v>5388</v>
      </c>
      <c r="N19745">
        <v>57</v>
      </c>
      <c r="O19745">
        <v>65</v>
      </c>
    </row>
    <row r="19746" spans="1:15" x14ac:dyDescent="0.3">
      <c r="E19746" t="s">
        <v>15799</v>
      </c>
      <c r="F19746" t="s">
        <v>15820</v>
      </c>
      <c r="G19746" t="s">
        <v>14</v>
      </c>
      <c r="H19746" t="s">
        <v>15821</v>
      </c>
      <c r="I19746" t="s">
        <v>19</v>
      </c>
      <c r="M19746">
        <v>5388</v>
      </c>
      <c r="N19746">
        <v>67</v>
      </c>
      <c r="O19746">
        <v>72</v>
      </c>
    </row>
    <row r="19747" spans="1:15" x14ac:dyDescent="0.3">
      <c r="E19747" t="s">
        <v>15799</v>
      </c>
      <c r="F19747" t="s">
        <v>15820</v>
      </c>
      <c r="G19747" t="s">
        <v>51</v>
      </c>
      <c r="H19747" t="s">
        <v>15821</v>
      </c>
      <c r="I19747" t="s">
        <v>26</v>
      </c>
      <c r="M19747">
        <v>5388</v>
      </c>
      <c r="N19747">
        <v>67</v>
      </c>
      <c r="O19747">
        <v>72</v>
      </c>
    </row>
    <row r="19748" spans="1:15" x14ac:dyDescent="0.3">
      <c r="A19748" t="s">
        <v>14</v>
      </c>
      <c r="B19748">
        <v>1</v>
      </c>
      <c r="C19748">
        <v>1</v>
      </c>
      <c r="D19748">
        <v>1</v>
      </c>
      <c r="E19748" t="s">
        <v>15799</v>
      </c>
      <c r="F19748" t="s">
        <v>15823</v>
      </c>
      <c r="G19748" t="s">
        <v>14</v>
      </c>
      <c r="H19748" t="s">
        <v>15824</v>
      </c>
      <c r="I19748" t="s">
        <v>19</v>
      </c>
      <c r="M19748">
        <v>5388</v>
      </c>
      <c r="N19748">
        <v>107</v>
      </c>
      <c r="O19748">
        <v>119</v>
      </c>
    </row>
    <row r="19749" spans="1:15" x14ac:dyDescent="0.3">
      <c r="A19749" t="s">
        <v>14</v>
      </c>
      <c r="B19749">
        <v>1</v>
      </c>
      <c r="C19749">
        <v>1</v>
      </c>
      <c r="D19749">
        <v>1</v>
      </c>
      <c r="E19749" t="s">
        <v>15799</v>
      </c>
      <c r="F19749" t="s">
        <v>15227</v>
      </c>
      <c r="G19749" t="s">
        <v>14</v>
      </c>
      <c r="H19749" t="s">
        <v>15813</v>
      </c>
      <c r="I19749" t="s">
        <v>270</v>
      </c>
      <c r="J19749" t="s">
        <v>1017</v>
      </c>
      <c r="K19749" t="s">
        <v>43</v>
      </c>
      <c r="M19749">
        <v>5388</v>
      </c>
      <c r="N19749">
        <v>114</v>
      </c>
      <c r="O19749">
        <v>119</v>
      </c>
    </row>
    <row r="19750" spans="1:15" x14ac:dyDescent="0.3">
      <c r="E19750" t="s">
        <v>15799</v>
      </c>
      <c r="F19750" t="s">
        <v>15818</v>
      </c>
      <c r="G19750" t="s">
        <v>17</v>
      </c>
      <c r="H19750" t="s">
        <v>15819</v>
      </c>
      <c r="I19750" t="s">
        <v>19</v>
      </c>
      <c r="M19750">
        <v>5388</v>
      </c>
      <c r="N19750">
        <v>154</v>
      </c>
      <c r="O19750">
        <v>158</v>
      </c>
    </row>
    <row r="19751" spans="1:15" x14ac:dyDescent="0.3">
      <c r="E19751" t="s">
        <v>15799</v>
      </c>
      <c r="F19751" t="s">
        <v>15816</v>
      </c>
      <c r="G19751" t="s">
        <v>14</v>
      </c>
      <c r="H19751" t="s">
        <v>15817</v>
      </c>
      <c r="I19751" t="s">
        <v>26</v>
      </c>
      <c r="M19751">
        <v>5388</v>
      </c>
      <c r="N19751">
        <v>154</v>
      </c>
      <c r="O19751">
        <v>167</v>
      </c>
    </row>
    <row r="19752" spans="1:15" x14ac:dyDescent="0.3">
      <c r="E19752" t="s">
        <v>15799</v>
      </c>
      <c r="F19752" t="s">
        <v>144</v>
      </c>
      <c r="G19752" t="s">
        <v>14</v>
      </c>
      <c r="H19752" t="s">
        <v>15812</v>
      </c>
      <c r="I19752" t="s">
        <v>41</v>
      </c>
      <c r="J19752" t="s">
        <v>32</v>
      </c>
      <c r="M19752">
        <v>5388</v>
      </c>
      <c r="N19752">
        <v>163</v>
      </c>
      <c r="O19752">
        <v>167</v>
      </c>
    </row>
    <row r="19753" spans="1:15" x14ac:dyDescent="0.3">
      <c r="E19753" t="s">
        <v>15799</v>
      </c>
      <c r="F19753" t="s">
        <v>15831</v>
      </c>
      <c r="G19753" t="s">
        <v>14</v>
      </c>
      <c r="H19753" t="s">
        <v>15832</v>
      </c>
      <c r="I19753" t="s">
        <v>19</v>
      </c>
      <c r="M19753">
        <v>5389</v>
      </c>
      <c r="N19753">
        <v>0</v>
      </c>
      <c r="O19753">
        <v>8</v>
      </c>
    </row>
    <row r="19754" spans="1:15" x14ac:dyDescent="0.3">
      <c r="A19754" t="s">
        <v>14</v>
      </c>
      <c r="B19754">
        <v>1</v>
      </c>
      <c r="C19754">
        <v>1</v>
      </c>
      <c r="D19754">
        <v>1</v>
      </c>
      <c r="E19754" t="s">
        <v>15799</v>
      </c>
      <c r="F19754" t="s">
        <v>15814</v>
      </c>
      <c r="G19754" t="s">
        <v>14</v>
      </c>
      <c r="H19754" t="s">
        <v>15829</v>
      </c>
      <c r="I19754" t="s">
        <v>22</v>
      </c>
      <c r="M19754">
        <v>5389</v>
      </c>
      <c r="N19754">
        <v>22</v>
      </c>
      <c r="O19754">
        <v>30</v>
      </c>
    </row>
    <row r="19755" spans="1:15" x14ac:dyDescent="0.3">
      <c r="E19755" t="s">
        <v>15799</v>
      </c>
      <c r="F19755" t="s">
        <v>15804</v>
      </c>
      <c r="G19755" t="s">
        <v>14</v>
      </c>
      <c r="H19755" t="s">
        <v>15830</v>
      </c>
      <c r="I19755" t="s">
        <v>19</v>
      </c>
      <c r="M19755">
        <v>5389</v>
      </c>
      <c r="N19755">
        <v>42</v>
      </c>
      <c r="O19755">
        <v>47</v>
      </c>
    </row>
    <row r="19756" spans="1:15" x14ac:dyDescent="0.3">
      <c r="E19756" t="s">
        <v>15799</v>
      </c>
      <c r="F19756" t="s">
        <v>15804</v>
      </c>
      <c r="G19756" t="s">
        <v>51</v>
      </c>
      <c r="H19756" t="s">
        <v>15830</v>
      </c>
      <c r="I19756" t="s">
        <v>26</v>
      </c>
      <c r="M19756">
        <v>5389</v>
      </c>
      <c r="N19756">
        <v>42</v>
      </c>
      <c r="O19756">
        <v>47</v>
      </c>
    </row>
    <row r="19757" spans="1:15" x14ac:dyDescent="0.3">
      <c r="A19757" t="s">
        <v>14</v>
      </c>
      <c r="B19757">
        <v>1</v>
      </c>
      <c r="C19757">
        <v>1</v>
      </c>
      <c r="D19757">
        <v>1</v>
      </c>
      <c r="E19757" t="s">
        <v>15799</v>
      </c>
      <c r="F19757" t="s">
        <v>15833</v>
      </c>
      <c r="G19757" t="s">
        <v>14</v>
      </c>
      <c r="H19757" t="s">
        <v>15834</v>
      </c>
      <c r="I19757" t="s">
        <v>19</v>
      </c>
      <c r="M19757">
        <v>5389</v>
      </c>
      <c r="N19757">
        <v>86</v>
      </c>
      <c r="O19757">
        <v>91</v>
      </c>
    </row>
    <row r="19758" spans="1:15" x14ac:dyDescent="0.3">
      <c r="E19758" t="s">
        <v>15799</v>
      </c>
      <c r="F19758" t="s">
        <v>15835</v>
      </c>
      <c r="G19758" t="s">
        <v>14</v>
      </c>
      <c r="H19758" t="s">
        <v>15836</v>
      </c>
      <c r="I19758" t="s">
        <v>22</v>
      </c>
      <c r="M19758">
        <v>5389</v>
      </c>
      <c r="N19758">
        <v>95</v>
      </c>
      <c r="O19758">
        <v>101</v>
      </c>
    </row>
    <row r="19759" spans="1:15" x14ac:dyDescent="0.3">
      <c r="E19759" t="s">
        <v>15799</v>
      </c>
      <c r="F19759" t="s">
        <v>15825</v>
      </c>
      <c r="G19759" t="s">
        <v>23</v>
      </c>
      <c r="H19759" t="s">
        <v>15826</v>
      </c>
      <c r="I19759" t="s">
        <v>26</v>
      </c>
      <c r="M19759">
        <v>5389</v>
      </c>
      <c r="N19759">
        <v>115</v>
      </c>
      <c r="O19759">
        <v>124</v>
      </c>
    </row>
    <row r="19760" spans="1:15" x14ac:dyDescent="0.3">
      <c r="A19760" t="s">
        <v>14</v>
      </c>
      <c r="B19760">
        <v>1</v>
      </c>
      <c r="C19760">
        <v>1</v>
      </c>
      <c r="D19760">
        <v>1</v>
      </c>
      <c r="E19760" t="s">
        <v>15799</v>
      </c>
      <c r="F19760" t="s">
        <v>15825</v>
      </c>
      <c r="G19760" t="s">
        <v>14</v>
      </c>
      <c r="H19760" t="s">
        <v>15826</v>
      </c>
      <c r="I19760" t="s">
        <v>19</v>
      </c>
      <c r="M19760">
        <v>5389</v>
      </c>
      <c r="N19760">
        <v>115</v>
      </c>
      <c r="O19760">
        <v>124</v>
      </c>
    </row>
    <row r="19761" spans="1:15" x14ac:dyDescent="0.3">
      <c r="A19761" t="s">
        <v>14</v>
      </c>
      <c r="B19761">
        <v>1</v>
      </c>
      <c r="C19761">
        <v>1</v>
      </c>
      <c r="D19761">
        <v>1</v>
      </c>
      <c r="E19761" t="s">
        <v>15799</v>
      </c>
      <c r="F19761" t="s">
        <v>15837</v>
      </c>
      <c r="G19761" t="s">
        <v>14</v>
      </c>
      <c r="H19761" t="s">
        <v>15838</v>
      </c>
      <c r="I19761" t="s">
        <v>22</v>
      </c>
      <c r="M19761">
        <v>5389</v>
      </c>
      <c r="N19761">
        <v>129</v>
      </c>
      <c r="O19761">
        <v>133</v>
      </c>
    </row>
    <row r="19762" spans="1:15" x14ac:dyDescent="0.3">
      <c r="E19762" t="s">
        <v>15799</v>
      </c>
      <c r="F19762" t="s">
        <v>15827</v>
      </c>
      <c r="G19762" t="s">
        <v>14</v>
      </c>
      <c r="H19762" t="s">
        <v>15828</v>
      </c>
      <c r="I19762" t="s">
        <v>19</v>
      </c>
      <c r="M19762">
        <v>5389</v>
      </c>
      <c r="N19762">
        <v>159</v>
      </c>
      <c r="O19762">
        <v>164</v>
      </c>
    </row>
    <row r="19763" spans="1:15" x14ac:dyDescent="0.3">
      <c r="A19763" t="s">
        <v>14</v>
      </c>
      <c r="B19763">
        <v>0</v>
      </c>
      <c r="C19763">
        <v>1</v>
      </c>
      <c r="D19763" t="s">
        <v>14</v>
      </c>
      <c r="E19763" t="s">
        <v>15799</v>
      </c>
      <c r="F19763" t="s">
        <v>15827</v>
      </c>
      <c r="G19763" t="s">
        <v>23</v>
      </c>
      <c r="H19763" t="s">
        <v>15828</v>
      </c>
      <c r="I19763" t="s">
        <v>26</v>
      </c>
      <c r="M19763">
        <v>5389</v>
      </c>
      <c r="N19763">
        <v>159</v>
      </c>
      <c r="O19763">
        <v>164</v>
      </c>
    </row>
    <row r="19764" spans="1:15" x14ac:dyDescent="0.3">
      <c r="A19764" t="s">
        <v>51</v>
      </c>
      <c r="B19764">
        <v>0</v>
      </c>
      <c r="C19764">
        <v>1</v>
      </c>
      <c r="D19764" t="s">
        <v>51</v>
      </c>
      <c r="E19764" t="s">
        <v>15799</v>
      </c>
      <c r="F19764" t="s">
        <v>15799</v>
      </c>
      <c r="G19764" t="s">
        <v>14</v>
      </c>
      <c r="H19764" t="s">
        <v>15840</v>
      </c>
      <c r="I19764" t="s">
        <v>26</v>
      </c>
      <c r="M19764">
        <v>5390</v>
      </c>
      <c r="N19764">
        <v>26</v>
      </c>
      <c r="O19764">
        <v>36</v>
      </c>
    </row>
    <row r="19765" spans="1:15" x14ac:dyDescent="0.3">
      <c r="E19765" t="s">
        <v>15799</v>
      </c>
      <c r="F19765" t="s">
        <v>15799</v>
      </c>
      <c r="G19765" t="s">
        <v>17</v>
      </c>
      <c r="H19765" t="s">
        <v>15840</v>
      </c>
      <c r="I19765" t="s">
        <v>19</v>
      </c>
      <c r="M19765">
        <v>5390</v>
      </c>
      <c r="N19765">
        <v>26</v>
      </c>
      <c r="O19765">
        <v>36</v>
      </c>
    </row>
    <row r="19766" spans="1:15" x14ac:dyDescent="0.3">
      <c r="A19766" t="s">
        <v>14</v>
      </c>
      <c r="B19766">
        <v>1</v>
      </c>
      <c r="C19766">
        <v>1</v>
      </c>
      <c r="D19766">
        <v>1</v>
      </c>
      <c r="E19766" t="s">
        <v>15799</v>
      </c>
      <c r="F19766" t="s">
        <v>15837</v>
      </c>
      <c r="G19766" t="s">
        <v>14</v>
      </c>
      <c r="H19766" t="s">
        <v>15841</v>
      </c>
      <c r="I19766" t="s">
        <v>22</v>
      </c>
      <c r="M19766">
        <v>5390</v>
      </c>
      <c r="N19766">
        <v>49</v>
      </c>
      <c r="O19766">
        <v>53</v>
      </c>
    </row>
    <row r="19767" spans="1:15" x14ac:dyDescent="0.3">
      <c r="A19767" t="s">
        <v>23</v>
      </c>
      <c r="B19767">
        <v>1</v>
      </c>
      <c r="C19767">
        <v>1</v>
      </c>
      <c r="D19767">
        <v>1</v>
      </c>
      <c r="E19767" t="s">
        <v>15799</v>
      </c>
      <c r="F19767" t="s">
        <v>15842</v>
      </c>
      <c r="G19767" t="s">
        <v>23</v>
      </c>
      <c r="H19767" t="s">
        <v>15843</v>
      </c>
      <c r="I19767" t="s">
        <v>22</v>
      </c>
      <c r="M19767">
        <v>5390</v>
      </c>
      <c r="N19767">
        <v>99</v>
      </c>
      <c r="O19767">
        <v>108</v>
      </c>
    </row>
    <row r="19768" spans="1:15" x14ac:dyDescent="0.3">
      <c r="E19768" t="s">
        <v>15799</v>
      </c>
      <c r="F19768" t="s">
        <v>15827</v>
      </c>
      <c r="G19768" t="s">
        <v>14</v>
      </c>
      <c r="H19768" t="s">
        <v>15839</v>
      </c>
      <c r="I19768" t="s">
        <v>19</v>
      </c>
      <c r="M19768">
        <v>5390</v>
      </c>
      <c r="N19768">
        <v>137</v>
      </c>
      <c r="O19768">
        <v>142</v>
      </c>
    </row>
    <row r="19769" spans="1:15" x14ac:dyDescent="0.3">
      <c r="A19769" t="s">
        <v>14</v>
      </c>
      <c r="B19769">
        <v>0</v>
      </c>
      <c r="C19769">
        <v>1</v>
      </c>
      <c r="D19769" t="s">
        <v>14</v>
      </c>
      <c r="E19769" t="s">
        <v>15799</v>
      </c>
      <c r="F19769" t="s">
        <v>15827</v>
      </c>
      <c r="G19769" t="s">
        <v>23</v>
      </c>
      <c r="H19769" t="s">
        <v>15839</v>
      </c>
      <c r="I19769" t="s">
        <v>26</v>
      </c>
      <c r="M19769">
        <v>5390</v>
      </c>
      <c r="N19769">
        <v>137</v>
      </c>
      <c r="O19769">
        <v>142</v>
      </c>
    </row>
    <row r="19770" spans="1:15" x14ac:dyDescent="0.3">
      <c r="A19770" t="s">
        <v>14</v>
      </c>
      <c r="B19770">
        <v>1</v>
      </c>
      <c r="C19770">
        <v>1</v>
      </c>
      <c r="D19770">
        <v>1</v>
      </c>
      <c r="E19770" t="s">
        <v>15799</v>
      </c>
      <c r="F19770" t="s">
        <v>15837</v>
      </c>
      <c r="G19770" t="s">
        <v>14</v>
      </c>
      <c r="H19770" t="s">
        <v>15852</v>
      </c>
      <c r="I19770" t="s">
        <v>22</v>
      </c>
      <c r="M19770">
        <v>5391</v>
      </c>
      <c r="N19770">
        <v>20</v>
      </c>
      <c r="O19770">
        <v>24</v>
      </c>
    </row>
    <row r="19771" spans="1:15" x14ac:dyDescent="0.3">
      <c r="A19771" t="s">
        <v>14</v>
      </c>
      <c r="B19771">
        <v>1</v>
      </c>
      <c r="C19771">
        <v>1</v>
      </c>
      <c r="D19771">
        <v>1</v>
      </c>
      <c r="E19771" t="s">
        <v>15799</v>
      </c>
      <c r="F19771" t="s">
        <v>15827</v>
      </c>
      <c r="G19771" t="s">
        <v>14</v>
      </c>
      <c r="H19771" t="s">
        <v>15845</v>
      </c>
      <c r="I19771" t="s">
        <v>22</v>
      </c>
      <c r="M19771">
        <v>5391</v>
      </c>
      <c r="N19771">
        <v>32</v>
      </c>
      <c r="O19771">
        <v>37</v>
      </c>
    </row>
    <row r="19772" spans="1:15" x14ac:dyDescent="0.3">
      <c r="A19772" t="s">
        <v>51</v>
      </c>
      <c r="B19772">
        <v>0</v>
      </c>
      <c r="C19772">
        <v>1</v>
      </c>
      <c r="D19772" t="s">
        <v>51</v>
      </c>
      <c r="E19772" t="s">
        <v>15799</v>
      </c>
      <c r="F19772" t="s">
        <v>15799</v>
      </c>
      <c r="G19772" t="s">
        <v>14</v>
      </c>
      <c r="H19772" t="s">
        <v>15849</v>
      </c>
      <c r="I19772" t="s">
        <v>26</v>
      </c>
      <c r="M19772">
        <v>5391</v>
      </c>
      <c r="N19772">
        <v>65</v>
      </c>
      <c r="O19772">
        <v>75</v>
      </c>
    </row>
    <row r="19773" spans="1:15" x14ac:dyDescent="0.3">
      <c r="E19773" t="s">
        <v>15799</v>
      </c>
      <c r="F19773" t="s">
        <v>15799</v>
      </c>
      <c r="G19773" t="s">
        <v>17</v>
      </c>
      <c r="H19773" t="s">
        <v>15849</v>
      </c>
      <c r="I19773" t="s">
        <v>19</v>
      </c>
      <c r="M19773">
        <v>5391</v>
      </c>
      <c r="N19773">
        <v>65</v>
      </c>
      <c r="O19773">
        <v>75</v>
      </c>
    </row>
    <row r="19774" spans="1:15" x14ac:dyDescent="0.3">
      <c r="E19774" t="s">
        <v>15799</v>
      </c>
      <c r="F19774" t="s">
        <v>15835</v>
      </c>
      <c r="G19774" t="s">
        <v>14</v>
      </c>
      <c r="H19774" t="s">
        <v>15850</v>
      </c>
      <c r="I19774" t="s">
        <v>19</v>
      </c>
      <c r="M19774">
        <v>5391</v>
      </c>
      <c r="N19774">
        <v>85</v>
      </c>
      <c r="O19774">
        <v>91</v>
      </c>
    </row>
    <row r="19775" spans="1:15" x14ac:dyDescent="0.3">
      <c r="A19775" t="s">
        <v>14</v>
      </c>
      <c r="B19775">
        <v>0</v>
      </c>
      <c r="C19775">
        <v>1</v>
      </c>
      <c r="D19775" t="s">
        <v>14</v>
      </c>
      <c r="E19775" t="s">
        <v>15799</v>
      </c>
      <c r="F19775" t="s">
        <v>15835</v>
      </c>
      <c r="G19775" t="s">
        <v>23</v>
      </c>
      <c r="H19775" t="s">
        <v>15850</v>
      </c>
      <c r="I19775" t="s">
        <v>26</v>
      </c>
      <c r="M19775">
        <v>5391</v>
      </c>
      <c r="N19775">
        <v>85</v>
      </c>
      <c r="O19775">
        <v>91</v>
      </c>
    </row>
    <row r="19776" spans="1:15" x14ac:dyDescent="0.3">
      <c r="E19776" t="s">
        <v>15799</v>
      </c>
      <c r="F19776" t="s">
        <v>15833</v>
      </c>
      <c r="G19776" t="s">
        <v>23</v>
      </c>
      <c r="H19776" t="s">
        <v>15847</v>
      </c>
      <c r="I19776" t="s">
        <v>26</v>
      </c>
      <c r="M19776">
        <v>5391</v>
      </c>
      <c r="N19776">
        <v>95</v>
      </c>
      <c r="O19776">
        <v>100</v>
      </c>
    </row>
    <row r="19777" spans="1:15" x14ac:dyDescent="0.3">
      <c r="A19777" t="s">
        <v>14</v>
      </c>
      <c r="B19777">
        <v>1</v>
      </c>
      <c r="C19777">
        <v>1</v>
      </c>
      <c r="D19777">
        <v>1</v>
      </c>
      <c r="E19777" t="s">
        <v>15799</v>
      </c>
      <c r="F19777" t="s">
        <v>15833</v>
      </c>
      <c r="G19777" t="s">
        <v>14</v>
      </c>
      <c r="H19777" t="s">
        <v>15847</v>
      </c>
      <c r="I19777" t="s">
        <v>19</v>
      </c>
      <c r="M19777">
        <v>5391</v>
      </c>
      <c r="N19777">
        <v>95</v>
      </c>
      <c r="O19777">
        <v>100</v>
      </c>
    </row>
    <row r="19778" spans="1:15" x14ac:dyDescent="0.3">
      <c r="E19778" t="s">
        <v>15799</v>
      </c>
      <c r="F19778" t="s">
        <v>15825</v>
      </c>
      <c r="G19778" t="s">
        <v>23</v>
      </c>
      <c r="H19778" t="s">
        <v>15846</v>
      </c>
      <c r="I19778" t="s">
        <v>22</v>
      </c>
      <c r="M19778">
        <v>5391</v>
      </c>
      <c r="N19778">
        <v>120</v>
      </c>
      <c r="O19778">
        <v>129</v>
      </c>
    </row>
    <row r="19779" spans="1:15" x14ac:dyDescent="0.3">
      <c r="E19779" t="s">
        <v>15799</v>
      </c>
      <c r="F19779" t="s">
        <v>15831</v>
      </c>
      <c r="G19779" t="s">
        <v>14</v>
      </c>
      <c r="H19779" t="s">
        <v>15848</v>
      </c>
      <c r="I19779" t="s">
        <v>22</v>
      </c>
      <c r="M19779">
        <v>5391</v>
      </c>
      <c r="N19779">
        <v>131</v>
      </c>
      <c r="O19779">
        <v>139</v>
      </c>
    </row>
    <row r="19780" spans="1:15" x14ac:dyDescent="0.3">
      <c r="A19780" t="s">
        <v>14</v>
      </c>
      <c r="B19780">
        <v>1</v>
      </c>
      <c r="C19780">
        <v>1</v>
      </c>
      <c r="D19780">
        <v>1</v>
      </c>
      <c r="E19780" t="s">
        <v>15799</v>
      </c>
      <c r="F19780" t="s">
        <v>15814</v>
      </c>
      <c r="G19780" t="s">
        <v>14</v>
      </c>
      <c r="H19780" t="s">
        <v>15851</v>
      </c>
      <c r="I19780" t="s">
        <v>26</v>
      </c>
      <c r="M19780">
        <v>5391</v>
      </c>
      <c r="N19780">
        <v>166</v>
      </c>
      <c r="O19780">
        <v>174</v>
      </c>
    </row>
    <row r="19781" spans="1:15" x14ac:dyDescent="0.3">
      <c r="E19781" t="s">
        <v>15799</v>
      </c>
      <c r="F19781" t="s">
        <v>15814</v>
      </c>
      <c r="G19781" t="s">
        <v>23</v>
      </c>
      <c r="H19781" t="s">
        <v>15851</v>
      </c>
      <c r="I19781" t="s">
        <v>19</v>
      </c>
      <c r="M19781">
        <v>5391</v>
      </c>
      <c r="N19781">
        <v>166</v>
      </c>
      <c r="O19781">
        <v>174</v>
      </c>
    </row>
    <row r="19782" spans="1:15" x14ac:dyDescent="0.3">
      <c r="E19782" t="s">
        <v>15799</v>
      </c>
      <c r="F19782" t="s">
        <v>15804</v>
      </c>
      <c r="G19782" t="s">
        <v>14</v>
      </c>
      <c r="H19782" t="s">
        <v>15844</v>
      </c>
      <c r="I19782" t="s">
        <v>19</v>
      </c>
      <c r="M19782">
        <v>5391</v>
      </c>
      <c r="N19782">
        <v>176</v>
      </c>
      <c r="O19782">
        <v>181</v>
      </c>
    </row>
    <row r="19783" spans="1:15" x14ac:dyDescent="0.3">
      <c r="A19783" t="s">
        <v>14</v>
      </c>
      <c r="B19783">
        <v>1</v>
      </c>
      <c r="C19783">
        <v>1</v>
      </c>
      <c r="D19783">
        <v>1</v>
      </c>
      <c r="E19783" t="s">
        <v>15799</v>
      </c>
      <c r="F19783" t="s">
        <v>15856</v>
      </c>
      <c r="G19783" t="s">
        <v>14</v>
      </c>
      <c r="H19783" t="s">
        <v>15863</v>
      </c>
      <c r="I19783" t="s">
        <v>35</v>
      </c>
      <c r="J19783" t="s">
        <v>32</v>
      </c>
      <c r="M19783">
        <v>5392</v>
      </c>
      <c r="N19783">
        <v>0</v>
      </c>
      <c r="O19783">
        <v>4</v>
      </c>
    </row>
    <row r="19784" spans="1:15" x14ac:dyDescent="0.3">
      <c r="A19784" t="s">
        <v>14</v>
      </c>
      <c r="B19784">
        <v>0</v>
      </c>
      <c r="C19784">
        <v>1</v>
      </c>
      <c r="D19784" t="s">
        <v>14</v>
      </c>
      <c r="E19784" t="s">
        <v>15799</v>
      </c>
      <c r="F19784" t="s">
        <v>15853</v>
      </c>
      <c r="G19784" t="s">
        <v>23</v>
      </c>
      <c r="H19784" t="s">
        <v>15858</v>
      </c>
      <c r="I19784" t="s">
        <v>26</v>
      </c>
      <c r="M19784">
        <v>5392</v>
      </c>
      <c r="N19784">
        <v>8</v>
      </c>
      <c r="O19784">
        <v>13</v>
      </c>
    </row>
    <row r="19785" spans="1:15" x14ac:dyDescent="0.3">
      <c r="E19785" t="s">
        <v>15799</v>
      </c>
      <c r="F19785" t="s">
        <v>15853</v>
      </c>
      <c r="G19785" t="s">
        <v>14</v>
      </c>
      <c r="H19785" t="s">
        <v>15858</v>
      </c>
      <c r="I19785" t="s">
        <v>19</v>
      </c>
      <c r="M19785">
        <v>5392</v>
      </c>
      <c r="N19785">
        <v>8</v>
      </c>
      <c r="O19785">
        <v>13</v>
      </c>
    </row>
    <row r="19786" spans="1:15" x14ac:dyDescent="0.3">
      <c r="A19786" t="s">
        <v>14</v>
      </c>
      <c r="B19786">
        <v>0</v>
      </c>
      <c r="C19786">
        <v>1</v>
      </c>
      <c r="D19786" t="s">
        <v>14</v>
      </c>
      <c r="E19786" t="s">
        <v>15799</v>
      </c>
      <c r="F19786" t="s">
        <v>15853</v>
      </c>
      <c r="G19786" t="s">
        <v>23</v>
      </c>
      <c r="H19786" t="s">
        <v>15855</v>
      </c>
      <c r="I19786" t="s">
        <v>26</v>
      </c>
      <c r="M19786">
        <v>5392</v>
      </c>
      <c r="N19786">
        <v>28</v>
      </c>
      <c r="O19786">
        <v>33</v>
      </c>
    </row>
    <row r="19787" spans="1:15" x14ac:dyDescent="0.3">
      <c r="E19787" t="s">
        <v>15799</v>
      </c>
      <c r="F19787" t="s">
        <v>15853</v>
      </c>
      <c r="G19787" t="s">
        <v>14</v>
      </c>
      <c r="H19787" t="s">
        <v>15855</v>
      </c>
      <c r="I19787" t="s">
        <v>19</v>
      </c>
      <c r="M19787">
        <v>5392</v>
      </c>
      <c r="N19787">
        <v>28</v>
      </c>
      <c r="O19787">
        <v>33</v>
      </c>
    </row>
    <row r="19788" spans="1:15" x14ac:dyDescent="0.3">
      <c r="E19788" t="s">
        <v>15799</v>
      </c>
      <c r="F19788" t="s">
        <v>15859</v>
      </c>
      <c r="G19788" t="s">
        <v>14</v>
      </c>
      <c r="H19788" t="s">
        <v>15860</v>
      </c>
      <c r="I19788" t="s">
        <v>19</v>
      </c>
      <c r="M19788">
        <v>5392</v>
      </c>
      <c r="N19788">
        <v>120</v>
      </c>
      <c r="O19788">
        <v>123</v>
      </c>
    </row>
    <row r="19789" spans="1:15" x14ac:dyDescent="0.3">
      <c r="A19789" t="s">
        <v>14</v>
      </c>
      <c r="B19789">
        <v>0</v>
      </c>
      <c r="C19789">
        <v>1</v>
      </c>
      <c r="D19789" t="s">
        <v>14</v>
      </c>
      <c r="E19789" t="s">
        <v>15799</v>
      </c>
      <c r="F19789" t="s">
        <v>15859</v>
      </c>
      <c r="G19789" t="s">
        <v>17</v>
      </c>
      <c r="H19789" t="s">
        <v>15860</v>
      </c>
      <c r="I19789" t="s">
        <v>26</v>
      </c>
      <c r="M19789">
        <v>5392</v>
      </c>
      <c r="N19789">
        <v>120</v>
      </c>
      <c r="O19789">
        <v>123</v>
      </c>
    </row>
    <row r="19790" spans="1:15" x14ac:dyDescent="0.3">
      <c r="A19790" t="s">
        <v>14</v>
      </c>
      <c r="B19790">
        <v>1</v>
      </c>
      <c r="C19790">
        <v>1</v>
      </c>
      <c r="D19790">
        <v>1</v>
      </c>
      <c r="E19790" t="s">
        <v>15799</v>
      </c>
      <c r="F19790" t="s">
        <v>15856</v>
      </c>
      <c r="G19790" t="s">
        <v>14</v>
      </c>
      <c r="H19790" t="s">
        <v>15857</v>
      </c>
      <c r="I19790" t="s">
        <v>35</v>
      </c>
      <c r="J19790" t="s">
        <v>32</v>
      </c>
      <c r="M19790">
        <v>5392</v>
      </c>
      <c r="N19790">
        <v>152</v>
      </c>
      <c r="O19790">
        <v>156</v>
      </c>
    </row>
    <row r="19791" spans="1:15" x14ac:dyDescent="0.3">
      <c r="E19791" t="s">
        <v>15799</v>
      </c>
      <c r="F19791" t="s">
        <v>15853</v>
      </c>
      <c r="G19791" t="s">
        <v>14</v>
      </c>
      <c r="H19791" t="s">
        <v>15854</v>
      </c>
      <c r="I19791" t="s">
        <v>19</v>
      </c>
      <c r="M19791">
        <v>5392</v>
      </c>
      <c r="N19791">
        <v>176</v>
      </c>
      <c r="O19791">
        <v>181</v>
      </c>
    </row>
    <row r="19792" spans="1:15" x14ac:dyDescent="0.3">
      <c r="A19792" t="s">
        <v>14</v>
      </c>
      <c r="B19792">
        <v>0</v>
      </c>
      <c r="C19792">
        <v>1</v>
      </c>
      <c r="D19792" t="s">
        <v>14</v>
      </c>
      <c r="E19792" t="s">
        <v>15799</v>
      </c>
      <c r="F19792" t="s">
        <v>15853</v>
      </c>
      <c r="G19792" t="s">
        <v>23</v>
      </c>
      <c r="H19792" t="s">
        <v>15854</v>
      </c>
      <c r="I19792" t="s">
        <v>26</v>
      </c>
      <c r="M19792">
        <v>5392</v>
      </c>
      <c r="N19792">
        <v>176</v>
      </c>
      <c r="O19792">
        <v>181</v>
      </c>
    </row>
    <row r="19793" spans="1:15" x14ac:dyDescent="0.3">
      <c r="A19793" t="s">
        <v>14</v>
      </c>
      <c r="B19793">
        <v>1</v>
      </c>
      <c r="C19793">
        <v>1</v>
      </c>
      <c r="D19793">
        <v>1</v>
      </c>
      <c r="E19793" t="s">
        <v>15799</v>
      </c>
      <c r="F19793" t="s">
        <v>15861</v>
      </c>
      <c r="G19793" t="s">
        <v>14</v>
      </c>
      <c r="H19793" t="s">
        <v>15862</v>
      </c>
      <c r="I19793" t="s">
        <v>35</v>
      </c>
      <c r="J19793" t="s">
        <v>597</v>
      </c>
      <c r="M19793">
        <v>5392</v>
      </c>
      <c r="N19793">
        <v>200</v>
      </c>
      <c r="O19793">
        <v>205</v>
      </c>
    </row>
    <row r="19794" spans="1:15" x14ac:dyDescent="0.3">
      <c r="E19794" t="s">
        <v>15799</v>
      </c>
      <c r="F19794" t="s">
        <v>15804</v>
      </c>
      <c r="G19794" t="s">
        <v>14</v>
      </c>
      <c r="H19794" t="s">
        <v>15868</v>
      </c>
      <c r="I19794" t="s">
        <v>19</v>
      </c>
      <c r="M19794">
        <v>5393</v>
      </c>
      <c r="N19794">
        <v>0</v>
      </c>
      <c r="O19794">
        <v>5</v>
      </c>
    </row>
    <row r="19795" spans="1:15" x14ac:dyDescent="0.3">
      <c r="E19795" t="s">
        <v>15799</v>
      </c>
      <c r="F19795" t="s">
        <v>15804</v>
      </c>
      <c r="G19795" t="s">
        <v>51</v>
      </c>
      <c r="H19795" t="s">
        <v>15868</v>
      </c>
      <c r="I19795" t="s">
        <v>26</v>
      </c>
      <c r="M19795">
        <v>5393</v>
      </c>
      <c r="N19795">
        <v>0</v>
      </c>
      <c r="O19795">
        <v>5</v>
      </c>
    </row>
    <row r="19796" spans="1:15" x14ac:dyDescent="0.3">
      <c r="E19796" t="s">
        <v>15799</v>
      </c>
      <c r="F19796" t="s">
        <v>144</v>
      </c>
      <c r="G19796" t="s">
        <v>14</v>
      </c>
      <c r="H19796" t="s">
        <v>15874</v>
      </c>
      <c r="I19796" t="s">
        <v>31</v>
      </c>
      <c r="J19796" t="s">
        <v>32</v>
      </c>
      <c r="M19796">
        <v>5393</v>
      </c>
      <c r="N19796">
        <v>7</v>
      </c>
      <c r="O19796">
        <v>11</v>
      </c>
    </row>
    <row r="19797" spans="1:15" x14ac:dyDescent="0.3">
      <c r="A19797" t="s">
        <v>14</v>
      </c>
      <c r="B19797">
        <v>0</v>
      </c>
      <c r="C19797">
        <v>1</v>
      </c>
      <c r="D19797" t="s">
        <v>14</v>
      </c>
      <c r="E19797" t="s">
        <v>15799</v>
      </c>
      <c r="F19797" t="s">
        <v>144</v>
      </c>
      <c r="G19797" t="s">
        <v>23</v>
      </c>
      <c r="H19797" t="s">
        <v>15874</v>
      </c>
      <c r="I19797" t="s">
        <v>26</v>
      </c>
      <c r="M19797">
        <v>5393</v>
      </c>
      <c r="N19797">
        <v>7</v>
      </c>
      <c r="O19797">
        <v>11</v>
      </c>
    </row>
    <row r="19798" spans="1:15" x14ac:dyDescent="0.3">
      <c r="E19798" t="s">
        <v>15799</v>
      </c>
      <c r="F19798" t="s">
        <v>7614</v>
      </c>
      <c r="G19798" t="s">
        <v>14</v>
      </c>
      <c r="H19798" t="s">
        <v>15869</v>
      </c>
      <c r="I19798" t="s">
        <v>31</v>
      </c>
      <c r="J19798" t="s">
        <v>32</v>
      </c>
      <c r="M19798">
        <v>5393</v>
      </c>
      <c r="N19798">
        <v>13</v>
      </c>
      <c r="O19798">
        <v>18</v>
      </c>
    </row>
    <row r="19799" spans="1:15" x14ac:dyDescent="0.3">
      <c r="A19799" t="s">
        <v>14</v>
      </c>
      <c r="B19799">
        <v>0</v>
      </c>
      <c r="C19799">
        <v>1</v>
      </c>
      <c r="D19799" t="s">
        <v>14</v>
      </c>
      <c r="E19799" t="s">
        <v>15799</v>
      </c>
      <c r="F19799" t="s">
        <v>7614</v>
      </c>
      <c r="G19799" t="s">
        <v>23</v>
      </c>
      <c r="H19799" t="s">
        <v>15869</v>
      </c>
      <c r="I19799" t="s">
        <v>26</v>
      </c>
      <c r="M19799">
        <v>5393</v>
      </c>
      <c r="N19799">
        <v>13</v>
      </c>
      <c r="O19799">
        <v>18</v>
      </c>
    </row>
    <row r="19800" spans="1:15" x14ac:dyDescent="0.3">
      <c r="A19800" t="s">
        <v>14</v>
      </c>
      <c r="B19800">
        <v>1</v>
      </c>
      <c r="C19800">
        <v>1</v>
      </c>
      <c r="D19800">
        <v>1</v>
      </c>
      <c r="E19800" t="s">
        <v>15799</v>
      </c>
      <c r="F19800" t="s">
        <v>15866</v>
      </c>
      <c r="G19800" t="s">
        <v>14</v>
      </c>
      <c r="H19800" t="s">
        <v>15867</v>
      </c>
      <c r="I19800" t="s">
        <v>22</v>
      </c>
      <c r="M19800">
        <v>5393</v>
      </c>
      <c r="N19800">
        <v>59</v>
      </c>
      <c r="O19800">
        <v>64</v>
      </c>
    </row>
    <row r="19801" spans="1:15" x14ac:dyDescent="0.3">
      <c r="A19801" t="s">
        <v>14</v>
      </c>
      <c r="B19801">
        <v>1</v>
      </c>
      <c r="C19801">
        <v>1</v>
      </c>
      <c r="D19801">
        <v>1</v>
      </c>
      <c r="E19801" t="s">
        <v>15799</v>
      </c>
      <c r="F19801" t="s">
        <v>15856</v>
      </c>
      <c r="G19801" t="s">
        <v>14</v>
      </c>
      <c r="H19801" t="s">
        <v>15876</v>
      </c>
      <c r="I19801" t="s">
        <v>35</v>
      </c>
      <c r="J19801" t="s">
        <v>32</v>
      </c>
      <c r="M19801">
        <v>5393</v>
      </c>
      <c r="N19801">
        <v>66</v>
      </c>
      <c r="O19801">
        <v>70</v>
      </c>
    </row>
    <row r="19802" spans="1:15" x14ac:dyDescent="0.3">
      <c r="A19802" t="s">
        <v>14</v>
      </c>
      <c r="B19802">
        <v>1</v>
      </c>
      <c r="C19802">
        <v>1</v>
      </c>
      <c r="D19802">
        <v>1</v>
      </c>
      <c r="E19802" t="s">
        <v>15799</v>
      </c>
      <c r="F19802" t="s">
        <v>15837</v>
      </c>
      <c r="G19802" t="s">
        <v>14</v>
      </c>
      <c r="H19802" t="s">
        <v>15865</v>
      </c>
      <c r="I19802" t="s">
        <v>22</v>
      </c>
      <c r="M19802">
        <v>5393</v>
      </c>
      <c r="N19802">
        <v>74</v>
      </c>
      <c r="O19802">
        <v>78</v>
      </c>
    </row>
    <row r="19803" spans="1:15" x14ac:dyDescent="0.3">
      <c r="E19803" t="s">
        <v>15799</v>
      </c>
      <c r="F19803" t="s">
        <v>15800</v>
      </c>
      <c r="G19803" t="s">
        <v>14</v>
      </c>
      <c r="H19803" t="s">
        <v>15875</v>
      </c>
      <c r="I19803" t="s">
        <v>22</v>
      </c>
      <c r="M19803">
        <v>5393</v>
      </c>
      <c r="N19803">
        <v>107</v>
      </c>
      <c r="O19803">
        <v>112</v>
      </c>
    </row>
    <row r="19804" spans="1:15" x14ac:dyDescent="0.3">
      <c r="E19804" t="s">
        <v>15799</v>
      </c>
      <c r="F19804" t="s">
        <v>15810</v>
      </c>
      <c r="G19804" t="s">
        <v>23</v>
      </c>
      <c r="H19804" t="s">
        <v>15864</v>
      </c>
      <c r="I19804" t="s">
        <v>26</v>
      </c>
      <c r="M19804">
        <v>5393</v>
      </c>
      <c r="N19804">
        <v>116</v>
      </c>
      <c r="O19804">
        <v>121</v>
      </c>
    </row>
    <row r="19805" spans="1:15" x14ac:dyDescent="0.3">
      <c r="A19805" t="s">
        <v>14</v>
      </c>
      <c r="B19805">
        <v>1</v>
      </c>
      <c r="C19805">
        <v>1</v>
      </c>
      <c r="D19805">
        <v>1</v>
      </c>
      <c r="E19805" t="s">
        <v>15799</v>
      </c>
      <c r="F19805" t="s">
        <v>15810</v>
      </c>
      <c r="G19805" t="s">
        <v>14</v>
      </c>
      <c r="H19805" t="s">
        <v>15864</v>
      </c>
      <c r="I19805" t="s">
        <v>19</v>
      </c>
      <c r="M19805">
        <v>5393</v>
      </c>
      <c r="N19805">
        <v>116</v>
      </c>
      <c r="O19805">
        <v>121</v>
      </c>
    </row>
    <row r="19806" spans="1:15" x14ac:dyDescent="0.3">
      <c r="A19806" t="s">
        <v>14</v>
      </c>
      <c r="B19806">
        <v>1</v>
      </c>
      <c r="C19806">
        <v>1</v>
      </c>
      <c r="D19806">
        <v>1</v>
      </c>
      <c r="E19806" t="s">
        <v>15799</v>
      </c>
      <c r="F19806" t="s">
        <v>15872</v>
      </c>
      <c r="G19806" t="s">
        <v>14</v>
      </c>
      <c r="H19806" t="s">
        <v>15873</v>
      </c>
      <c r="I19806" t="s">
        <v>22</v>
      </c>
      <c r="M19806">
        <v>5393</v>
      </c>
      <c r="N19806">
        <v>140</v>
      </c>
      <c r="O19806">
        <v>148</v>
      </c>
    </row>
    <row r="19807" spans="1:15" x14ac:dyDescent="0.3">
      <c r="A19807" t="s">
        <v>14</v>
      </c>
      <c r="B19807">
        <v>1</v>
      </c>
      <c r="C19807">
        <v>1</v>
      </c>
      <c r="D19807">
        <v>1</v>
      </c>
      <c r="E19807" t="s">
        <v>15799</v>
      </c>
      <c r="F19807" t="s">
        <v>15870</v>
      </c>
      <c r="G19807" t="s">
        <v>14</v>
      </c>
      <c r="H19807" t="s">
        <v>15871</v>
      </c>
      <c r="I19807" t="s">
        <v>22</v>
      </c>
      <c r="M19807">
        <v>5393</v>
      </c>
      <c r="N19807">
        <v>155</v>
      </c>
      <c r="O19807">
        <v>161</v>
      </c>
    </row>
    <row r="19808" spans="1:15" x14ac:dyDescent="0.3">
      <c r="A19808" t="s">
        <v>237</v>
      </c>
      <c r="B19808">
        <v>0</v>
      </c>
      <c r="E19808" t="s">
        <v>15877</v>
      </c>
      <c r="F19808" t="s">
        <v>15882</v>
      </c>
      <c r="G19808" t="s">
        <v>17</v>
      </c>
      <c r="H19808" t="s">
        <v>15883</v>
      </c>
      <c r="I19808" t="s">
        <v>22</v>
      </c>
      <c r="M19808">
        <v>5394</v>
      </c>
      <c r="N19808">
        <v>114</v>
      </c>
      <c r="O19808">
        <v>127</v>
      </c>
    </row>
    <row r="19809" spans="1:15" x14ac:dyDescent="0.3">
      <c r="E19809" t="s">
        <v>15877</v>
      </c>
      <c r="F19809" t="s">
        <v>15878</v>
      </c>
      <c r="G19809" t="s">
        <v>14</v>
      </c>
      <c r="H19809" t="s">
        <v>15879</v>
      </c>
      <c r="I19809" t="s">
        <v>26</v>
      </c>
      <c r="M19809">
        <v>5394</v>
      </c>
      <c r="N19809">
        <v>156</v>
      </c>
      <c r="O19809">
        <v>162</v>
      </c>
    </row>
    <row r="19810" spans="1:15" x14ac:dyDescent="0.3">
      <c r="E19810" t="s">
        <v>15877</v>
      </c>
      <c r="F19810" t="s">
        <v>15878</v>
      </c>
      <c r="G19810" t="s">
        <v>17</v>
      </c>
      <c r="H19810" t="s">
        <v>15879</v>
      </c>
      <c r="I19810" t="s">
        <v>19</v>
      </c>
      <c r="M19810">
        <v>5394</v>
      </c>
      <c r="N19810">
        <v>156</v>
      </c>
      <c r="O19810">
        <v>162</v>
      </c>
    </row>
    <row r="19811" spans="1:15" x14ac:dyDescent="0.3">
      <c r="A19811" t="s">
        <v>14</v>
      </c>
      <c r="B19811">
        <v>1</v>
      </c>
      <c r="C19811">
        <v>1</v>
      </c>
      <c r="D19811">
        <v>1</v>
      </c>
      <c r="E19811" t="s">
        <v>15877</v>
      </c>
      <c r="F19811" t="s">
        <v>15880</v>
      </c>
      <c r="G19811" t="s">
        <v>14</v>
      </c>
      <c r="H19811" t="s">
        <v>15881</v>
      </c>
      <c r="I19811" t="s">
        <v>22</v>
      </c>
      <c r="M19811">
        <v>5394</v>
      </c>
      <c r="N19811">
        <v>178</v>
      </c>
      <c r="O19811">
        <v>185</v>
      </c>
    </row>
    <row r="19812" spans="1:15" x14ac:dyDescent="0.3">
      <c r="E19812" t="s">
        <v>15877</v>
      </c>
      <c r="F19812" t="s">
        <v>15878</v>
      </c>
      <c r="G19812" t="s">
        <v>17</v>
      </c>
      <c r="H19812" t="s">
        <v>15884</v>
      </c>
      <c r="I19812" t="s">
        <v>19</v>
      </c>
      <c r="M19812">
        <v>5395</v>
      </c>
      <c r="N19812">
        <v>0</v>
      </c>
      <c r="O19812">
        <v>6</v>
      </c>
    </row>
    <row r="19813" spans="1:15" x14ac:dyDescent="0.3">
      <c r="E19813" t="s">
        <v>15877</v>
      </c>
      <c r="F19813" t="s">
        <v>15878</v>
      </c>
      <c r="G19813" t="s">
        <v>14</v>
      </c>
      <c r="H19813" t="s">
        <v>15884</v>
      </c>
      <c r="I19813" t="s">
        <v>26</v>
      </c>
      <c r="M19813">
        <v>5395</v>
      </c>
      <c r="N19813">
        <v>0</v>
      </c>
      <c r="O19813">
        <v>6</v>
      </c>
    </row>
    <row r="19814" spans="1:15" x14ac:dyDescent="0.3">
      <c r="E19814" t="s">
        <v>15877</v>
      </c>
      <c r="F19814" t="s">
        <v>15878</v>
      </c>
      <c r="G19814" t="s">
        <v>17</v>
      </c>
      <c r="H19814" t="s">
        <v>15891</v>
      </c>
      <c r="I19814" t="s">
        <v>19</v>
      </c>
      <c r="M19814">
        <v>5396</v>
      </c>
      <c r="N19814">
        <v>11</v>
      </c>
      <c r="O19814">
        <v>17</v>
      </c>
    </row>
    <row r="19815" spans="1:15" x14ac:dyDescent="0.3">
      <c r="E19815" t="s">
        <v>15877</v>
      </c>
      <c r="F19815" t="s">
        <v>15878</v>
      </c>
      <c r="G19815" t="s">
        <v>23</v>
      </c>
      <c r="H19815" t="s">
        <v>15891</v>
      </c>
      <c r="I19815" t="s">
        <v>26</v>
      </c>
      <c r="M19815">
        <v>5396</v>
      </c>
      <c r="N19815">
        <v>11</v>
      </c>
      <c r="O19815">
        <v>17</v>
      </c>
    </row>
    <row r="19816" spans="1:15" x14ac:dyDescent="0.3">
      <c r="A19816" t="s">
        <v>14</v>
      </c>
      <c r="B19816">
        <v>1</v>
      </c>
      <c r="C19816">
        <v>1</v>
      </c>
      <c r="D19816">
        <v>1</v>
      </c>
      <c r="E19816" t="s">
        <v>15877</v>
      </c>
      <c r="F19816" t="s">
        <v>15887</v>
      </c>
      <c r="G19816" t="s">
        <v>14</v>
      </c>
      <c r="H19816" t="s">
        <v>15888</v>
      </c>
      <c r="I19816" t="s">
        <v>22</v>
      </c>
      <c r="M19816">
        <v>5396</v>
      </c>
      <c r="N19816">
        <v>92</v>
      </c>
      <c r="O19816">
        <v>97</v>
      </c>
    </row>
    <row r="19817" spans="1:15" x14ac:dyDescent="0.3">
      <c r="A19817" t="s">
        <v>14</v>
      </c>
      <c r="B19817">
        <v>1</v>
      </c>
      <c r="C19817">
        <v>1</v>
      </c>
      <c r="D19817">
        <v>1</v>
      </c>
      <c r="E19817" t="s">
        <v>15877</v>
      </c>
      <c r="F19817" t="s">
        <v>15889</v>
      </c>
      <c r="G19817" t="s">
        <v>14</v>
      </c>
      <c r="H19817" t="s">
        <v>15890</v>
      </c>
      <c r="I19817" t="s">
        <v>22</v>
      </c>
      <c r="M19817">
        <v>5396</v>
      </c>
      <c r="N19817">
        <v>99</v>
      </c>
      <c r="O19817">
        <v>104</v>
      </c>
    </row>
    <row r="19818" spans="1:15" x14ac:dyDescent="0.3">
      <c r="E19818" t="s">
        <v>15877</v>
      </c>
      <c r="F19818" t="s">
        <v>15885</v>
      </c>
      <c r="G19818" t="s">
        <v>14</v>
      </c>
      <c r="H19818" t="s">
        <v>15886</v>
      </c>
      <c r="I19818" t="s">
        <v>19</v>
      </c>
      <c r="M19818">
        <v>5396</v>
      </c>
      <c r="N19818">
        <v>108</v>
      </c>
      <c r="O19818">
        <v>116</v>
      </c>
    </row>
    <row r="19819" spans="1:15" x14ac:dyDescent="0.3">
      <c r="E19819" t="s">
        <v>15877</v>
      </c>
      <c r="F19819" t="s">
        <v>15885</v>
      </c>
      <c r="G19819" t="s">
        <v>23</v>
      </c>
      <c r="H19819" t="s">
        <v>15886</v>
      </c>
      <c r="I19819" t="s">
        <v>26</v>
      </c>
      <c r="M19819">
        <v>5396</v>
      </c>
      <c r="N19819">
        <v>108</v>
      </c>
      <c r="O19819">
        <v>116</v>
      </c>
    </row>
    <row r="19820" spans="1:15" x14ac:dyDescent="0.3">
      <c r="A19820" t="s">
        <v>14</v>
      </c>
      <c r="B19820">
        <v>1</v>
      </c>
      <c r="C19820">
        <v>1</v>
      </c>
      <c r="D19820">
        <v>1</v>
      </c>
      <c r="E19820" t="s">
        <v>15877</v>
      </c>
      <c r="F19820" t="s">
        <v>15878</v>
      </c>
      <c r="G19820" t="s">
        <v>14</v>
      </c>
      <c r="H19820" t="s">
        <v>15892</v>
      </c>
      <c r="I19820" t="s">
        <v>22</v>
      </c>
      <c r="M19820">
        <v>5396</v>
      </c>
      <c r="N19820">
        <v>166</v>
      </c>
      <c r="O19820">
        <v>172</v>
      </c>
    </row>
    <row r="19821" spans="1:15" x14ac:dyDescent="0.3">
      <c r="E19821" t="s">
        <v>15893</v>
      </c>
      <c r="F19821" t="s">
        <v>15898</v>
      </c>
      <c r="G19821" t="s">
        <v>14</v>
      </c>
      <c r="H19821" t="s">
        <v>15899</v>
      </c>
      <c r="I19821" t="s">
        <v>22</v>
      </c>
      <c r="M19821">
        <v>5397</v>
      </c>
      <c r="N19821">
        <v>0</v>
      </c>
      <c r="O19821">
        <v>3</v>
      </c>
    </row>
    <row r="19822" spans="1:15" x14ac:dyDescent="0.3">
      <c r="A19822" t="s">
        <v>14</v>
      </c>
      <c r="B19822">
        <v>1</v>
      </c>
      <c r="C19822">
        <v>1</v>
      </c>
      <c r="D19822">
        <v>1</v>
      </c>
      <c r="E19822" t="s">
        <v>15893</v>
      </c>
      <c r="F19822" t="s">
        <v>15896</v>
      </c>
      <c r="G19822" t="s">
        <v>14</v>
      </c>
      <c r="H19822" t="s">
        <v>15900</v>
      </c>
      <c r="I19822" t="s">
        <v>22</v>
      </c>
      <c r="M19822">
        <v>5397</v>
      </c>
      <c r="N19822">
        <v>24</v>
      </c>
      <c r="O19822">
        <v>28</v>
      </c>
    </row>
    <row r="19823" spans="1:15" x14ac:dyDescent="0.3">
      <c r="E19823" t="s">
        <v>15893</v>
      </c>
      <c r="F19823" t="s">
        <v>15894</v>
      </c>
      <c r="G19823" t="s">
        <v>14</v>
      </c>
      <c r="H19823" t="s">
        <v>15895</v>
      </c>
      <c r="I19823" t="s">
        <v>26</v>
      </c>
      <c r="M19823">
        <v>5397</v>
      </c>
      <c r="N19823">
        <v>30</v>
      </c>
      <c r="O19823">
        <v>37</v>
      </c>
    </row>
    <row r="19824" spans="1:15" x14ac:dyDescent="0.3">
      <c r="A19824" t="s">
        <v>14</v>
      </c>
      <c r="B19824">
        <v>1</v>
      </c>
      <c r="C19824">
        <v>1</v>
      </c>
      <c r="D19824">
        <v>1</v>
      </c>
      <c r="E19824" t="s">
        <v>15893</v>
      </c>
      <c r="F19824" t="s">
        <v>15896</v>
      </c>
      <c r="G19824" t="s">
        <v>14</v>
      </c>
      <c r="H19824" t="s">
        <v>15897</v>
      </c>
      <c r="I19824" t="s">
        <v>22</v>
      </c>
      <c r="M19824">
        <v>5397</v>
      </c>
      <c r="N19824">
        <v>39</v>
      </c>
      <c r="O19824">
        <v>43</v>
      </c>
    </row>
    <row r="19825" spans="1:15" x14ac:dyDescent="0.3">
      <c r="E19825" t="s">
        <v>15893</v>
      </c>
      <c r="F19825" t="s">
        <v>15908</v>
      </c>
      <c r="G19825" t="s">
        <v>17</v>
      </c>
      <c r="H19825" t="s">
        <v>15909</v>
      </c>
      <c r="I19825" t="s">
        <v>19</v>
      </c>
      <c r="M19825">
        <v>5398</v>
      </c>
      <c r="N19825">
        <v>0</v>
      </c>
      <c r="O19825">
        <v>26</v>
      </c>
    </row>
    <row r="19826" spans="1:15" x14ac:dyDescent="0.3">
      <c r="E19826" t="s">
        <v>15893</v>
      </c>
      <c r="F19826" t="s">
        <v>15893</v>
      </c>
      <c r="G19826" t="s">
        <v>17</v>
      </c>
      <c r="H19826" t="s">
        <v>15906</v>
      </c>
      <c r="I19826" t="s">
        <v>26</v>
      </c>
      <c r="M19826">
        <v>5398</v>
      </c>
      <c r="N19826">
        <v>7</v>
      </c>
      <c r="O19826">
        <v>19</v>
      </c>
    </row>
    <row r="19827" spans="1:15" x14ac:dyDescent="0.3">
      <c r="E19827" t="s">
        <v>15893</v>
      </c>
      <c r="F19827" t="s">
        <v>1606</v>
      </c>
      <c r="G19827" t="s">
        <v>14</v>
      </c>
      <c r="H19827" t="s">
        <v>15909</v>
      </c>
      <c r="I19827" t="s">
        <v>52</v>
      </c>
      <c r="J19827" t="s">
        <v>32</v>
      </c>
      <c r="M19827">
        <v>5398</v>
      </c>
      <c r="N19827">
        <v>20</v>
      </c>
      <c r="O19827">
        <v>26</v>
      </c>
    </row>
    <row r="19828" spans="1:15" x14ac:dyDescent="0.3">
      <c r="E19828" t="s">
        <v>15893</v>
      </c>
      <c r="F19828" t="s">
        <v>210</v>
      </c>
      <c r="G19828" t="s">
        <v>51</v>
      </c>
      <c r="H19828" t="s">
        <v>15901</v>
      </c>
      <c r="I19828" t="s">
        <v>52</v>
      </c>
      <c r="J19828" t="s">
        <v>212</v>
      </c>
      <c r="M19828">
        <v>5398</v>
      </c>
      <c r="N19828">
        <v>45</v>
      </c>
      <c r="O19828">
        <v>52</v>
      </c>
    </row>
    <row r="19829" spans="1:15" x14ac:dyDescent="0.3">
      <c r="A19829" t="s">
        <v>14</v>
      </c>
      <c r="B19829">
        <v>1</v>
      </c>
      <c r="C19829">
        <v>1</v>
      </c>
      <c r="D19829">
        <v>1</v>
      </c>
      <c r="E19829" t="s">
        <v>15893</v>
      </c>
      <c r="F19829" t="s">
        <v>15902</v>
      </c>
      <c r="G19829" t="s">
        <v>14</v>
      </c>
      <c r="H19829" t="s">
        <v>15903</v>
      </c>
      <c r="I19829" t="s">
        <v>22</v>
      </c>
      <c r="M19829">
        <v>5398</v>
      </c>
      <c r="N19829">
        <v>66</v>
      </c>
      <c r="O19829">
        <v>87</v>
      </c>
    </row>
    <row r="19830" spans="1:15" x14ac:dyDescent="0.3">
      <c r="E19830" t="s">
        <v>15893</v>
      </c>
      <c r="F19830" t="s">
        <v>15904</v>
      </c>
      <c r="G19830" t="s">
        <v>17</v>
      </c>
      <c r="H19830" t="s">
        <v>15905</v>
      </c>
      <c r="I19830" t="s">
        <v>19</v>
      </c>
      <c r="M19830">
        <v>5398</v>
      </c>
      <c r="N19830">
        <v>90</v>
      </c>
      <c r="O19830">
        <v>110</v>
      </c>
    </row>
    <row r="19831" spans="1:15" x14ac:dyDescent="0.3">
      <c r="E19831" t="s">
        <v>15893</v>
      </c>
      <c r="F19831" t="s">
        <v>15898</v>
      </c>
      <c r="G19831" t="s">
        <v>14</v>
      </c>
      <c r="H19831" t="s">
        <v>15907</v>
      </c>
      <c r="I19831" t="s">
        <v>19</v>
      </c>
      <c r="M19831">
        <v>5398</v>
      </c>
      <c r="N19831">
        <v>165</v>
      </c>
      <c r="O19831">
        <v>168</v>
      </c>
    </row>
    <row r="19832" spans="1:15" x14ac:dyDescent="0.3">
      <c r="A19832" t="s">
        <v>14</v>
      </c>
      <c r="B19832">
        <v>0</v>
      </c>
      <c r="C19832">
        <v>1</v>
      </c>
      <c r="D19832" t="s">
        <v>14</v>
      </c>
      <c r="E19832" t="s">
        <v>15893</v>
      </c>
      <c r="F19832" t="s">
        <v>15898</v>
      </c>
      <c r="G19832" t="s">
        <v>17</v>
      </c>
      <c r="H19832" t="s">
        <v>15907</v>
      </c>
      <c r="I19832" t="s">
        <v>26</v>
      </c>
      <c r="M19832">
        <v>5398</v>
      </c>
      <c r="N19832">
        <v>165</v>
      </c>
      <c r="O19832">
        <v>168</v>
      </c>
    </row>
    <row r="19833" spans="1:15" x14ac:dyDescent="0.3">
      <c r="E19833" t="s">
        <v>15893</v>
      </c>
      <c r="F19833" t="s">
        <v>15898</v>
      </c>
      <c r="G19833" t="s">
        <v>14</v>
      </c>
      <c r="H19833" t="s">
        <v>15907</v>
      </c>
      <c r="I19833" t="s">
        <v>19</v>
      </c>
      <c r="M19833">
        <v>5399</v>
      </c>
      <c r="N19833">
        <v>42</v>
      </c>
      <c r="O19833">
        <v>45</v>
      </c>
    </row>
    <row r="19834" spans="1:15" x14ac:dyDescent="0.3">
      <c r="A19834" t="s">
        <v>14</v>
      </c>
      <c r="B19834">
        <v>0</v>
      </c>
      <c r="C19834">
        <v>1</v>
      </c>
      <c r="D19834" t="s">
        <v>14</v>
      </c>
      <c r="E19834" t="s">
        <v>15893</v>
      </c>
      <c r="F19834" t="s">
        <v>15898</v>
      </c>
      <c r="G19834" t="s">
        <v>17</v>
      </c>
      <c r="H19834" t="s">
        <v>15907</v>
      </c>
      <c r="I19834" t="s">
        <v>26</v>
      </c>
      <c r="M19834">
        <v>5399</v>
      </c>
      <c r="N19834">
        <v>42</v>
      </c>
      <c r="O19834">
        <v>45</v>
      </c>
    </row>
    <row r="19835" spans="1:15" x14ac:dyDescent="0.3">
      <c r="E19835" t="s">
        <v>15910</v>
      </c>
      <c r="F19835" t="s">
        <v>15918</v>
      </c>
      <c r="G19835" t="s">
        <v>17</v>
      </c>
      <c r="H19835" t="s">
        <v>15919</v>
      </c>
      <c r="I19835" t="s">
        <v>19</v>
      </c>
      <c r="M19835">
        <v>5400</v>
      </c>
      <c r="N19835">
        <v>0</v>
      </c>
      <c r="O19835">
        <v>87</v>
      </c>
    </row>
    <row r="19836" spans="1:15" x14ac:dyDescent="0.3">
      <c r="E19836" t="s">
        <v>15910</v>
      </c>
      <c r="F19836" t="s">
        <v>15912</v>
      </c>
      <c r="G19836" t="s">
        <v>51</v>
      </c>
      <c r="H19836" t="s">
        <v>15913</v>
      </c>
      <c r="I19836" t="s">
        <v>52</v>
      </c>
      <c r="J19836" t="s">
        <v>1555</v>
      </c>
      <c r="M19836">
        <v>5400</v>
      </c>
      <c r="N19836">
        <v>23</v>
      </c>
      <c r="O19836">
        <v>40</v>
      </c>
    </row>
    <row r="19837" spans="1:15" x14ac:dyDescent="0.3">
      <c r="A19837" t="s">
        <v>237</v>
      </c>
      <c r="B19837">
        <v>0</v>
      </c>
      <c r="E19837" t="s">
        <v>15910</v>
      </c>
      <c r="F19837" t="s">
        <v>15914</v>
      </c>
      <c r="G19837" t="s">
        <v>17</v>
      </c>
      <c r="H19837" t="s">
        <v>15915</v>
      </c>
      <c r="I19837" t="s">
        <v>26</v>
      </c>
      <c r="M19837">
        <v>5400</v>
      </c>
      <c r="N19837">
        <v>23</v>
      </c>
      <c r="O19837">
        <v>60</v>
      </c>
    </row>
    <row r="19838" spans="1:15" x14ac:dyDescent="0.3">
      <c r="E19838" t="s">
        <v>15910</v>
      </c>
      <c r="F19838" t="s">
        <v>1606</v>
      </c>
      <c r="G19838" t="s">
        <v>51</v>
      </c>
      <c r="H19838" t="s">
        <v>15911</v>
      </c>
      <c r="I19838" t="s">
        <v>52</v>
      </c>
      <c r="J19838" t="s">
        <v>53</v>
      </c>
      <c r="K19838" t="s">
        <v>32</v>
      </c>
      <c r="M19838">
        <v>5400</v>
      </c>
      <c r="N19838">
        <v>41</v>
      </c>
      <c r="O19838">
        <v>47</v>
      </c>
    </row>
    <row r="19839" spans="1:15" x14ac:dyDescent="0.3">
      <c r="E19839" t="s">
        <v>15910</v>
      </c>
      <c r="F19839" t="s">
        <v>15922</v>
      </c>
      <c r="G19839" t="s">
        <v>17</v>
      </c>
      <c r="H19839" t="s">
        <v>15923</v>
      </c>
      <c r="I19839" t="s">
        <v>26</v>
      </c>
      <c r="M19839">
        <v>5400</v>
      </c>
      <c r="N19839">
        <v>61</v>
      </c>
      <c r="O19839">
        <v>87</v>
      </c>
    </row>
    <row r="19840" spans="1:15" x14ac:dyDescent="0.3">
      <c r="A19840" t="s">
        <v>237</v>
      </c>
      <c r="B19840">
        <v>0</v>
      </c>
      <c r="C19840">
        <v>0</v>
      </c>
      <c r="D19840">
        <v>0</v>
      </c>
      <c r="E19840" t="s">
        <v>15910</v>
      </c>
      <c r="F19840" t="s">
        <v>15924</v>
      </c>
      <c r="G19840" t="s">
        <v>51</v>
      </c>
      <c r="H19840" t="s">
        <v>15925</v>
      </c>
      <c r="I19840" t="s">
        <v>52</v>
      </c>
      <c r="J19840" t="s">
        <v>1555</v>
      </c>
      <c r="M19840">
        <v>5400</v>
      </c>
      <c r="N19840">
        <v>61</v>
      </c>
      <c r="O19840">
        <v>68</v>
      </c>
    </row>
    <row r="19841" spans="1:15" x14ac:dyDescent="0.3">
      <c r="E19841" t="s">
        <v>15910</v>
      </c>
      <c r="F19841" t="s">
        <v>15928</v>
      </c>
      <c r="G19841" t="s">
        <v>17</v>
      </c>
      <c r="H19841" t="s">
        <v>15929</v>
      </c>
      <c r="I19841" t="s">
        <v>19</v>
      </c>
      <c r="M19841">
        <v>5400</v>
      </c>
      <c r="N19841">
        <v>118</v>
      </c>
      <c r="O19841">
        <v>128</v>
      </c>
    </row>
    <row r="19842" spans="1:15" x14ac:dyDescent="0.3">
      <c r="E19842" t="s">
        <v>15910</v>
      </c>
      <c r="F19842" t="s">
        <v>15926</v>
      </c>
      <c r="G19842" t="s">
        <v>23</v>
      </c>
      <c r="H19842" t="s">
        <v>15931</v>
      </c>
      <c r="I19842" t="s">
        <v>26</v>
      </c>
      <c r="M19842">
        <v>5400</v>
      </c>
      <c r="N19842">
        <v>118</v>
      </c>
      <c r="O19842">
        <v>126</v>
      </c>
    </row>
    <row r="19843" spans="1:15" x14ac:dyDescent="0.3">
      <c r="A19843" t="s">
        <v>14</v>
      </c>
      <c r="B19843">
        <v>1</v>
      </c>
      <c r="C19843">
        <v>1</v>
      </c>
      <c r="D19843">
        <v>1</v>
      </c>
      <c r="E19843" t="s">
        <v>15910</v>
      </c>
      <c r="F19843" t="s">
        <v>15932</v>
      </c>
      <c r="G19843" t="s">
        <v>14</v>
      </c>
      <c r="H19843" t="s">
        <v>15933</v>
      </c>
      <c r="I19843" t="s">
        <v>35</v>
      </c>
      <c r="J19843" t="s">
        <v>597</v>
      </c>
      <c r="M19843">
        <v>5400</v>
      </c>
      <c r="N19843">
        <v>199</v>
      </c>
      <c r="O19843">
        <v>205</v>
      </c>
    </row>
    <row r="19844" spans="1:15" x14ac:dyDescent="0.3">
      <c r="E19844" t="s">
        <v>15910</v>
      </c>
      <c r="F19844" t="s">
        <v>15920</v>
      </c>
      <c r="G19844" t="s">
        <v>23</v>
      </c>
      <c r="H19844" t="s">
        <v>15921</v>
      </c>
      <c r="I19844" t="s">
        <v>26</v>
      </c>
      <c r="M19844">
        <v>5400</v>
      </c>
      <c r="N19844">
        <v>207</v>
      </c>
      <c r="O19844">
        <v>213</v>
      </c>
    </row>
    <row r="19845" spans="1:15" x14ac:dyDescent="0.3">
      <c r="E19845" t="s">
        <v>15910</v>
      </c>
      <c r="F19845" t="s">
        <v>15920</v>
      </c>
      <c r="G19845" t="s">
        <v>14</v>
      </c>
      <c r="H19845" t="s">
        <v>15921</v>
      </c>
      <c r="I19845" t="s">
        <v>19</v>
      </c>
      <c r="M19845">
        <v>5400</v>
      </c>
      <c r="N19845">
        <v>207</v>
      </c>
      <c r="O19845">
        <v>213</v>
      </c>
    </row>
    <row r="19846" spans="1:15" x14ac:dyDescent="0.3">
      <c r="A19846" t="s">
        <v>237</v>
      </c>
      <c r="B19846">
        <v>0</v>
      </c>
      <c r="C19846">
        <v>0</v>
      </c>
      <c r="D19846">
        <v>0</v>
      </c>
      <c r="E19846" t="s">
        <v>15910</v>
      </c>
      <c r="F19846" t="s">
        <v>15916</v>
      </c>
      <c r="G19846" t="s">
        <v>23</v>
      </c>
      <c r="H19846" t="s">
        <v>15917</v>
      </c>
      <c r="I19846" t="s">
        <v>26</v>
      </c>
      <c r="M19846">
        <v>5400</v>
      </c>
      <c r="N19846">
        <v>276</v>
      </c>
      <c r="O19846">
        <v>290</v>
      </c>
    </row>
    <row r="19847" spans="1:15" x14ac:dyDescent="0.3">
      <c r="E19847" t="s">
        <v>15910</v>
      </c>
      <c r="F19847" t="s">
        <v>15916</v>
      </c>
      <c r="G19847" t="s">
        <v>17</v>
      </c>
      <c r="H19847" t="s">
        <v>15917</v>
      </c>
      <c r="I19847" t="s">
        <v>19</v>
      </c>
      <c r="M19847">
        <v>5400</v>
      </c>
      <c r="N19847">
        <v>276</v>
      </c>
      <c r="O19847">
        <v>290</v>
      </c>
    </row>
    <row r="19848" spans="1:15" x14ac:dyDescent="0.3">
      <c r="A19848" t="s">
        <v>237</v>
      </c>
      <c r="B19848">
        <v>0</v>
      </c>
      <c r="C19848">
        <v>0</v>
      </c>
      <c r="D19848">
        <v>0</v>
      </c>
      <c r="E19848" t="s">
        <v>15910</v>
      </c>
      <c r="F19848" t="s">
        <v>15916</v>
      </c>
      <c r="G19848" t="s">
        <v>14</v>
      </c>
      <c r="H19848" t="s">
        <v>15917</v>
      </c>
      <c r="I19848" t="s">
        <v>52</v>
      </c>
      <c r="J19848" t="s">
        <v>46</v>
      </c>
      <c r="K19848" t="s">
        <v>47</v>
      </c>
      <c r="L19848" t="s">
        <v>43</v>
      </c>
      <c r="M19848">
        <v>5400</v>
      </c>
      <c r="N19848">
        <v>276</v>
      </c>
      <c r="O19848">
        <v>290</v>
      </c>
    </row>
    <row r="19849" spans="1:15" x14ac:dyDescent="0.3">
      <c r="E19849" t="s">
        <v>15910</v>
      </c>
      <c r="F19849" t="s">
        <v>15926</v>
      </c>
      <c r="G19849" t="s">
        <v>23</v>
      </c>
      <c r="H19849" t="s">
        <v>15927</v>
      </c>
      <c r="I19849" t="s">
        <v>26</v>
      </c>
      <c r="M19849">
        <v>5400</v>
      </c>
      <c r="N19849">
        <v>313</v>
      </c>
      <c r="O19849">
        <v>321</v>
      </c>
    </row>
    <row r="19850" spans="1:15" x14ac:dyDescent="0.3">
      <c r="A19850" t="s">
        <v>14</v>
      </c>
      <c r="B19850">
        <v>1</v>
      </c>
      <c r="C19850">
        <v>1</v>
      </c>
      <c r="D19850">
        <v>1</v>
      </c>
      <c r="E19850" t="s">
        <v>15910</v>
      </c>
      <c r="F19850" t="s">
        <v>15926</v>
      </c>
      <c r="G19850" t="s">
        <v>14</v>
      </c>
      <c r="H19850" t="s">
        <v>15927</v>
      </c>
      <c r="I19850" t="s">
        <v>19</v>
      </c>
      <c r="M19850">
        <v>5400</v>
      </c>
      <c r="N19850">
        <v>313</v>
      </c>
      <c r="O19850">
        <v>321</v>
      </c>
    </row>
    <row r="19851" spans="1:15" x14ac:dyDescent="0.3">
      <c r="E19851" t="s">
        <v>15910</v>
      </c>
      <c r="F19851" t="s">
        <v>10101</v>
      </c>
      <c r="G19851" t="s">
        <v>14</v>
      </c>
      <c r="H19851" t="s">
        <v>15930</v>
      </c>
      <c r="I19851" t="s">
        <v>41</v>
      </c>
      <c r="J19851" t="s">
        <v>32</v>
      </c>
      <c r="M19851">
        <v>5400</v>
      </c>
      <c r="N19851">
        <v>365</v>
      </c>
      <c r="O19851">
        <v>371</v>
      </c>
    </row>
    <row r="19852" spans="1:15" x14ac:dyDescent="0.3">
      <c r="E19852" t="s">
        <v>15910</v>
      </c>
      <c r="F19852" t="s">
        <v>15937</v>
      </c>
      <c r="G19852" t="s">
        <v>17</v>
      </c>
      <c r="H19852" t="s">
        <v>15938</v>
      </c>
      <c r="I19852" t="s">
        <v>19</v>
      </c>
      <c r="M19852">
        <v>5401</v>
      </c>
      <c r="N19852">
        <v>0</v>
      </c>
      <c r="O19852">
        <v>89</v>
      </c>
    </row>
    <row r="19853" spans="1:15" x14ac:dyDescent="0.3">
      <c r="E19853" t="s">
        <v>15910</v>
      </c>
      <c r="F19853" t="s">
        <v>15945</v>
      </c>
      <c r="G19853" t="s">
        <v>17</v>
      </c>
      <c r="H19853" t="s">
        <v>15938</v>
      </c>
      <c r="I19853" t="s">
        <v>26</v>
      </c>
      <c r="M19853">
        <v>5401</v>
      </c>
      <c r="N19853">
        <v>23</v>
      </c>
      <c r="O19853">
        <v>89</v>
      </c>
    </row>
    <row r="19854" spans="1:15" x14ac:dyDescent="0.3">
      <c r="E19854" t="s">
        <v>15910</v>
      </c>
      <c r="F19854" t="s">
        <v>15912</v>
      </c>
      <c r="G19854" t="s">
        <v>51</v>
      </c>
      <c r="H19854" t="s">
        <v>15949</v>
      </c>
      <c r="I19854" t="s">
        <v>52</v>
      </c>
      <c r="J19854" t="s">
        <v>1555</v>
      </c>
      <c r="M19854">
        <v>5401</v>
      </c>
      <c r="N19854">
        <v>23</v>
      </c>
      <c r="O19854">
        <v>40</v>
      </c>
    </row>
    <row r="19855" spans="1:15" x14ac:dyDescent="0.3">
      <c r="E19855" t="s">
        <v>15910</v>
      </c>
      <c r="F19855" t="s">
        <v>1606</v>
      </c>
      <c r="G19855" t="s">
        <v>51</v>
      </c>
      <c r="H19855" t="s">
        <v>15939</v>
      </c>
      <c r="I19855" t="s">
        <v>52</v>
      </c>
      <c r="J19855" t="s">
        <v>53</v>
      </c>
      <c r="K19855" t="s">
        <v>32</v>
      </c>
      <c r="M19855">
        <v>5401</v>
      </c>
      <c r="N19855">
        <v>41</v>
      </c>
      <c r="O19855">
        <v>47</v>
      </c>
    </row>
    <row r="19856" spans="1:15" x14ac:dyDescent="0.3">
      <c r="A19856" t="s">
        <v>237</v>
      </c>
      <c r="B19856">
        <v>0</v>
      </c>
      <c r="C19856">
        <v>0</v>
      </c>
      <c r="D19856">
        <v>0</v>
      </c>
      <c r="E19856" t="s">
        <v>15910</v>
      </c>
      <c r="F19856" t="s">
        <v>15924</v>
      </c>
      <c r="G19856" t="s">
        <v>51</v>
      </c>
      <c r="H19856" t="s">
        <v>15936</v>
      </c>
      <c r="I19856" t="s">
        <v>52</v>
      </c>
      <c r="J19856" t="s">
        <v>1555</v>
      </c>
      <c r="M19856">
        <v>5401</v>
      </c>
      <c r="N19856">
        <v>61</v>
      </c>
      <c r="O19856">
        <v>68</v>
      </c>
    </row>
    <row r="19857" spans="1:15" x14ac:dyDescent="0.3">
      <c r="E19857" t="s">
        <v>15910</v>
      </c>
      <c r="F19857" t="s">
        <v>15934</v>
      </c>
      <c r="G19857" t="s">
        <v>14</v>
      </c>
      <c r="H19857" t="s">
        <v>15935</v>
      </c>
      <c r="I19857" t="s">
        <v>26</v>
      </c>
      <c r="M19857">
        <v>5401</v>
      </c>
      <c r="N19857">
        <v>92</v>
      </c>
      <c r="O19857">
        <v>110</v>
      </c>
    </row>
    <row r="19858" spans="1:15" x14ac:dyDescent="0.3">
      <c r="E19858" t="s">
        <v>15910</v>
      </c>
      <c r="F19858" t="s">
        <v>15943</v>
      </c>
      <c r="G19858" t="s">
        <v>17</v>
      </c>
      <c r="H19858" t="s">
        <v>15944</v>
      </c>
      <c r="I19858" t="s">
        <v>19</v>
      </c>
      <c r="M19858">
        <v>5401</v>
      </c>
      <c r="N19858">
        <v>92</v>
      </c>
      <c r="O19858">
        <v>112</v>
      </c>
    </row>
    <row r="19859" spans="1:15" x14ac:dyDescent="0.3">
      <c r="A19859" t="s">
        <v>23</v>
      </c>
      <c r="B19859">
        <v>1</v>
      </c>
      <c r="C19859">
        <v>1</v>
      </c>
      <c r="D19859">
        <v>1</v>
      </c>
      <c r="E19859" t="s">
        <v>15910</v>
      </c>
      <c r="F19859" t="s">
        <v>3882</v>
      </c>
      <c r="G19859" t="s">
        <v>23</v>
      </c>
      <c r="H19859" t="s">
        <v>15940</v>
      </c>
      <c r="I19859" t="s">
        <v>22</v>
      </c>
      <c r="M19859">
        <v>5401</v>
      </c>
      <c r="N19859">
        <v>157</v>
      </c>
      <c r="O19859">
        <v>161</v>
      </c>
    </row>
    <row r="19860" spans="1:15" x14ac:dyDescent="0.3">
      <c r="A19860" t="s">
        <v>237</v>
      </c>
      <c r="B19860">
        <v>0</v>
      </c>
      <c r="C19860">
        <v>0</v>
      </c>
      <c r="D19860">
        <v>0</v>
      </c>
      <c r="E19860" t="s">
        <v>15910</v>
      </c>
      <c r="F19860" t="s">
        <v>15941</v>
      </c>
      <c r="G19860" t="s">
        <v>17</v>
      </c>
      <c r="H19860" t="s">
        <v>15942</v>
      </c>
      <c r="I19860" t="s">
        <v>22</v>
      </c>
      <c r="M19860">
        <v>5401</v>
      </c>
      <c r="N19860">
        <v>222</v>
      </c>
      <c r="O19860">
        <v>239</v>
      </c>
    </row>
    <row r="19861" spans="1:15" x14ac:dyDescent="0.3">
      <c r="A19861" t="s">
        <v>237</v>
      </c>
      <c r="B19861">
        <v>0</v>
      </c>
      <c r="C19861">
        <v>0</v>
      </c>
      <c r="D19861">
        <v>0</v>
      </c>
      <c r="E19861" t="s">
        <v>15910</v>
      </c>
      <c r="F19861" t="s">
        <v>15946</v>
      </c>
      <c r="G19861" t="s">
        <v>51</v>
      </c>
      <c r="H19861" t="s">
        <v>15947</v>
      </c>
      <c r="I19861" t="s">
        <v>52</v>
      </c>
      <c r="J19861" t="s">
        <v>1555</v>
      </c>
      <c r="M19861">
        <v>5401</v>
      </c>
      <c r="N19861">
        <v>230</v>
      </c>
      <c r="O19861">
        <v>239</v>
      </c>
    </row>
    <row r="19862" spans="1:15" x14ac:dyDescent="0.3">
      <c r="E19862" t="s">
        <v>15910</v>
      </c>
      <c r="F19862" t="s">
        <v>2394</v>
      </c>
      <c r="G19862" t="s">
        <v>23</v>
      </c>
      <c r="H19862" t="s">
        <v>15948</v>
      </c>
      <c r="I19862" t="s">
        <v>52</v>
      </c>
      <c r="J19862" t="s">
        <v>750</v>
      </c>
      <c r="K19862" t="s">
        <v>823</v>
      </c>
      <c r="M19862">
        <v>5401</v>
      </c>
      <c r="N19862">
        <v>299</v>
      </c>
      <c r="O19862">
        <v>303</v>
      </c>
    </row>
    <row r="19863" spans="1:15" x14ac:dyDescent="0.3">
      <c r="A19863" t="s">
        <v>237</v>
      </c>
      <c r="B19863">
        <v>0</v>
      </c>
      <c r="E19863" t="s">
        <v>15877</v>
      </c>
      <c r="F19863" t="s">
        <v>15882</v>
      </c>
      <c r="G19863" t="s">
        <v>17</v>
      </c>
      <c r="H19863" t="s">
        <v>15883</v>
      </c>
      <c r="I19863" t="s">
        <v>22</v>
      </c>
      <c r="M19863">
        <v>5402</v>
      </c>
      <c r="N19863">
        <v>114</v>
      </c>
      <c r="O19863">
        <v>127</v>
      </c>
    </row>
    <row r="19864" spans="1:15" x14ac:dyDescent="0.3">
      <c r="E19864" t="s">
        <v>15877</v>
      </c>
      <c r="F19864" t="s">
        <v>15878</v>
      </c>
      <c r="G19864" t="s">
        <v>17</v>
      </c>
      <c r="H19864" t="s">
        <v>15879</v>
      </c>
      <c r="I19864" t="s">
        <v>19</v>
      </c>
      <c r="M19864">
        <v>5402</v>
      </c>
      <c r="N19864">
        <v>156</v>
      </c>
      <c r="O19864">
        <v>162</v>
      </c>
    </row>
    <row r="19865" spans="1:15" x14ac:dyDescent="0.3">
      <c r="E19865" t="s">
        <v>15877</v>
      </c>
      <c r="F19865" t="s">
        <v>15878</v>
      </c>
      <c r="G19865" t="s">
        <v>14</v>
      </c>
      <c r="H19865" t="s">
        <v>15879</v>
      </c>
      <c r="I19865" t="s">
        <v>26</v>
      </c>
      <c r="M19865">
        <v>5402</v>
      </c>
      <c r="N19865">
        <v>156</v>
      </c>
      <c r="O19865">
        <v>162</v>
      </c>
    </row>
    <row r="19866" spans="1:15" x14ac:dyDescent="0.3">
      <c r="A19866" t="s">
        <v>14</v>
      </c>
      <c r="B19866">
        <v>1</v>
      </c>
      <c r="C19866">
        <v>1</v>
      </c>
      <c r="D19866">
        <v>1</v>
      </c>
      <c r="E19866" t="s">
        <v>15877</v>
      </c>
      <c r="F19866" t="s">
        <v>15880</v>
      </c>
      <c r="G19866" t="s">
        <v>14</v>
      </c>
      <c r="H19866" t="s">
        <v>15881</v>
      </c>
      <c r="I19866" t="s">
        <v>22</v>
      </c>
      <c r="M19866">
        <v>5402</v>
      </c>
      <c r="N19866">
        <v>178</v>
      </c>
      <c r="O19866">
        <v>185</v>
      </c>
    </row>
    <row r="19867" spans="1:15" x14ac:dyDescent="0.3">
      <c r="E19867" t="s">
        <v>15877</v>
      </c>
      <c r="F19867" t="s">
        <v>15878</v>
      </c>
      <c r="G19867" t="s">
        <v>17</v>
      </c>
      <c r="H19867" t="s">
        <v>15884</v>
      </c>
      <c r="I19867" t="s">
        <v>19</v>
      </c>
      <c r="M19867">
        <v>5403</v>
      </c>
      <c r="N19867">
        <v>0</v>
      </c>
      <c r="O19867">
        <v>6</v>
      </c>
    </row>
    <row r="19868" spans="1:15" x14ac:dyDescent="0.3">
      <c r="E19868" t="s">
        <v>15877</v>
      </c>
      <c r="F19868" t="s">
        <v>15878</v>
      </c>
      <c r="G19868" t="s">
        <v>14</v>
      </c>
      <c r="H19868" t="s">
        <v>15884</v>
      </c>
      <c r="I19868" t="s">
        <v>26</v>
      </c>
      <c r="M19868">
        <v>5403</v>
      </c>
      <c r="N19868">
        <v>0</v>
      </c>
      <c r="O19868">
        <v>6</v>
      </c>
    </row>
    <row r="19869" spans="1:15" x14ac:dyDescent="0.3">
      <c r="E19869" t="s">
        <v>15877</v>
      </c>
      <c r="F19869" t="s">
        <v>15878</v>
      </c>
      <c r="G19869" t="s">
        <v>23</v>
      </c>
      <c r="H19869" t="s">
        <v>15891</v>
      </c>
      <c r="I19869" t="s">
        <v>26</v>
      </c>
      <c r="M19869">
        <v>5404</v>
      </c>
      <c r="N19869">
        <v>11</v>
      </c>
      <c r="O19869">
        <v>17</v>
      </c>
    </row>
    <row r="19870" spans="1:15" x14ac:dyDescent="0.3">
      <c r="E19870" t="s">
        <v>15877</v>
      </c>
      <c r="F19870" t="s">
        <v>15878</v>
      </c>
      <c r="G19870" t="s">
        <v>17</v>
      </c>
      <c r="H19870" t="s">
        <v>15891</v>
      </c>
      <c r="I19870" t="s">
        <v>19</v>
      </c>
      <c r="M19870">
        <v>5404</v>
      </c>
      <c r="N19870">
        <v>11</v>
      </c>
      <c r="O19870">
        <v>17</v>
      </c>
    </row>
    <row r="19871" spans="1:15" x14ac:dyDescent="0.3">
      <c r="A19871" t="s">
        <v>14</v>
      </c>
      <c r="B19871">
        <v>1</v>
      </c>
      <c r="C19871">
        <v>1</v>
      </c>
      <c r="D19871">
        <v>1</v>
      </c>
      <c r="E19871" t="s">
        <v>15877</v>
      </c>
      <c r="F19871" t="s">
        <v>15887</v>
      </c>
      <c r="G19871" t="s">
        <v>14</v>
      </c>
      <c r="H19871" t="s">
        <v>15888</v>
      </c>
      <c r="I19871" t="s">
        <v>22</v>
      </c>
      <c r="M19871">
        <v>5404</v>
      </c>
      <c r="N19871">
        <v>92</v>
      </c>
      <c r="O19871">
        <v>97</v>
      </c>
    </row>
    <row r="19872" spans="1:15" x14ac:dyDescent="0.3">
      <c r="A19872" t="s">
        <v>14</v>
      </c>
      <c r="B19872">
        <v>1</v>
      </c>
      <c r="C19872">
        <v>1</v>
      </c>
      <c r="D19872">
        <v>1</v>
      </c>
      <c r="E19872" t="s">
        <v>15877</v>
      </c>
      <c r="F19872" t="s">
        <v>15889</v>
      </c>
      <c r="G19872" t="s">
        <v>14</v>
      </c>
      <c r="H19872" t="s">
        <v>15890</v>
      </c>
      <c r="I19872" t="s">
        <v>22</v>
      </c>
      <c r="M19872">
        <v>5404</v>
      </c>
      <c r="N19872">
        <v>99</v>
      </c>
      <c r="O19872">
        <v>104</v>
      </c>
    </row>
    <row r="19873" spans="1:15" x14ac:dyDescent="0.3">
      <c r="E19873" t="s">
        <v>15877</v>
      </c>
      <c r="F19873" t="s">
        <v>15885</v>
      </c>
      <c r="G19873" t="s">
        <v>23</v>
      </c>
      <c r="H19873" t="s">
        <v>15886</v>
      </c>
      <c r="I19873" t="s">
        <v>26</v>
      </c>
      <c r="M19873">
        <v>5404</v>
      </c>
      <c r="N19873">
        <v>108</v>
      </c>
      <c r="O19873">
        <v>116</v>
      </c>
    </row>
    <row r="19874" spans="1:15" x14ac:dyDescent="0.3">
      <c r="E19874" t="s">
        <v>15877</v>
      </c>
      <c r="F19874" t="s">
        <v>15885</v>
      </c>
      <c r="G19874" t="s">
        <v>14</v>
      </c>
      <c r="H19874" t="s">
        <v>15886</v>
      </c>
      <c r="I19874" t="s">
        <v>19</v>
      </c>
      <c r="M19874">
        <v>5404</v>
      </c>
      <c r="N19874">
        <v>108</v>
      </c>
      <c r="O19874">
        <v>116</v>
      </c>
    </row>
    <row r="19875" spans="1:15" x14ac:dyDescent="0.3">
      <c r="E19875" t="s">
        <v>15877</v>
      </c>
      <c r="F19875" t="s">
        <v>15878</v>
      </c>
      <c r="G19875" t="s">
        <v>17</v>
      </c>
      <c r="H19875" t="s">
        <v>15892</v>
      </c>
      <c r="I19875" t="s">
        <v>19</v>
      </c>
      <c r="M19875">
        <v>5404</v>
      </c>
      <c r="N19875">
        <v>166</v>
      </c>
      <c r="O19875">
        <v>172</v>
      </c>
    </row>
    <row r="19876" spans="1:15" x14ac:dyDescent="0.3">
      <c r="A19876" t="s">
        <v>14</v>
      </c>
      <c r="B19876">
        <v>1</v>
      </c>
      <c r="C19876">
        <v>1</v>
      </c>
      <c r="D19876">
        <v>1</v>
      </c>
      <c r="E19876" t="s">
        <v>15877</v>
      </c>
      <c r="F19876" t="s">
        <v>15878</v>
      </c>
      <c r="G19876" t="s">
        <v>14</v>
      </c>
      <c r="H19876" t="s">
        <v>15892</v>
      </c>
      <c r="I19876" t="s">
        <v>26</v>
      </c>
      <c r="M19876">
        <v>5404</v>
      </c>
      <c r="N19876">
        <v>166</v>
      </c>
      <c r="O19876">
        <v>172</v>
      </c>
    </row>
    <row r="19877" spans="1:15" x14ac:dyDescent="0.3">
      <c r="A19877" t="s">
        <v>14</v>
      </c>
      <c r="B19877">
        <v>0</v>
      </c>
      <c r="C19877">
        <v>1</v>
      </c>
      <c r="D19877" t="s">
        <v>14</v>
      </c>
      <c r="E19877" t="s">
        <v>15950</v>
      </c>
      <c r="F19877" t="s">
        <v>15953</v>
      </c>
      <c r="G19877" t="s">
        <v>23</v>
      </c>
      <c r="H19877" t="s">
        <v>15954</v>
      </c>
      <c r="I19877" t="s">
        <v>26</v>
      </c>
      <c r="M19877">
        <v>5405</v>
      </c>
      <c r="N19877">
        <v>0</v>
      </c>
      <c r="O19877">
        <v>7</v>
      </c>
    </row>
    <row r="19878" spans="1:15" x14ac:dyDescent="0.3">
      <c r="E19878" t="s">
        <v>15950</v>
      </c>
      <c r="F19878" t="s">
        <v>15953</v>
      </c>
      <c r="G19878" t="s">
        <v>14</v>
      </c>
      <c r="H19878" t="s">
        <v>15954</v>
      </c>
      <c r="I19878" t="s">
        <v>19</v>
      </c>
      <c r="M19878">
        <v>5405</v>
      </c>
      <c r="N19878">
        <v>0</v>
      </c>
      <c r="O19878">
        <v>7</v>
      </c>
    </row>
    <row r="19879" spans="1:15" x14ac:dyDescent="0.3">
      <c r="E19879" t="s">
        <v>15950</v>
      </c>
      <c r="F19879" t="s">
        <v>15956</v>
      </c>
      <c r="G19879" t="s">
        <v>17</v>
      </c>
      <c r="H19879" t="s">
        <v>15957</v>
      </c>
      <c r="I19879" t="s">
        <v>19</v>
      </c>
      <c r="M19879">
        <v>5405</v>
      </c>
      <c r="N19879">
        <v>114</v>
      </c>
      <c r="O19879">
        <v>128</v>
      </c>
    </row>
    <row r="19880" spans="1:15" x14ac:dyDescent="0.3">
      <c r="E19880" t="s">
        <v>15950</v>
      </c>
      <c r="F19880" t="s">
        <v>15950</v>
      </c>
      <c r="G19880" t="s">
        <v>17</v>
      </c>
      <c r="H19880" t="s">
        <v>15955</v>
      </c>
      <c r="I19880" t="s">
        <v>26</v>
      </c>
      <c r="M19880">
        <v>5405</v>
      </c>
      <c r="N19880">
        <v>121</v>
      </c>
      <c r="O19880">
        <v>140</v>
      </c>
    </row>
    <row r="19881" spans="1:15" x14ac:dyDescent="0.3">
      <c r="E19881" t="s">
        <v>15950</v>
      </c>
      <c r="F19881" t="s">
        <v>15951</v>
      </c>
      <c r="G19881" t="s">
        <v>23</v>
      </c>
      <c r="H19881" t="s">
        <v>15952</v>
      </c>
      <c r="I19881" t="s">
        <v>19</v>
      </c>
      <c r="M19881">
        <v>5405</v>
      </c>
      <c r="N19881">
        <v>129</v>
      </c>
      <c r="O19881">
        <v>140</v>
      </c>
    </row>
    <row r="19882" spans="1:15" x14ac:dyDescent="0.3">
      <c r="A19882" t="s">
        <v>14</v>
      </c>
      <c r="B19882">
        <v>0</v>
      </c>
      <c r="C19882">
        <v>1</v>
      </c>
      <c r="D19882" t="s">
        <v>14</v>
      </c>
      <c r="E19882" t="s">
        <v>15950</v>
      </c>
      <c r="F19882" t="s">
        <v>15953</v>
      </c>
      <c r="G19882" t="s">
        <v>23</v>
      </c>
      <c r="H19882" t="s">
        <v>15954</v>
      </c>
      <c r="I19882" t="s">
        <v>26</v>
      </c>
      <c r="M19882">
        <v>5406</v>
      </c>
      <c r="N19882">
        <v>0</v>
      </c>
      <c r="O19882">
        <v>7</v>
      </c>
    </row>
    <row r="19883" spans="1:15" x14ac:dyDescent="0.3">
      <c r="E19883" t="s">
        <v>15950</v>
      </c>
      <c r="F19883" t="s">
        <v>15953</v>
      </c>
      <c r="G19883" t="s">
        <v>14</v>
      </c>
      <c r="H19883" t="s">
        <v>15954</v>
      </c>
      <c r="I19883" t="s">
        <v>19</v>
      </c>
      <c r="M19883">
        <v>5406</v>
      </c>
      <c r="N19883">
        <v>0</v>
      </c>
      <c r="O19883">
        <v>7</v>
      </c>
    </row>
    <row r="19884" spans="1:15" x14ac:dyDescent="0.3">
      <c r="E19884" t="s">
        <v>15950</v>
      </c>
      <c r="F19884" t="s">
        <v>15956</v>
      </c>
      <c r="G19884" t="s">
        <v>17</v>
      </c>
      <c r="H19884" t="s">
        <v>15957</v>
      </c>
      <c r="I19884" t="s">
        <v>19</v>
      </c>
      <c r="M19884">
        <v>5406</v>
      </c>
      <c r="N19884">
        <v>114</v>
      </c>
      <c r="O19884">
        <v>128</v>
      </c>
    </row>
    <row r="19885" spans="1:15" x14ac:dyDescent="0.3">
      <c r="E19885" t="s">
        <v>15950</v>
      </c>
      <c r="F19885" t="s">
        <v>15950</v>
      </c>
      <c r="G19885" t="s">
        <v>17</v>
      </c>
      <c r="H19885" t="s">
        <v>15955</v>
      </c>
      <c r="I19885" t="s">
        <v>26</v>
      </c>
      <c r="M19885">
        <v>5406</v>
      </c>
      <c r="N19885">
        <v>121</v>
      </c>
      <c r="O19885">
        <v>140</v>
      </c>
    </row>
    <row r="19886" spans="1:15" x14ac:dyDescent="0.3">
      <c r="E19886" t="s">
        <v>15950</v>
      </c>
      <c r="F19886" t="s">
        <v>15951</v>
      </c>
      <c r="G19886" t="s">
        <v>23</v>
      </c>
      <c r="H19886" t="s">
        <v>15952</v>
      </c>
      <c r="I19886" t="s">
        <v>19</v>
      </c>
      <c r="M19886">
        <v>5406</v>
      </c>
      <c r="N19886">
        <v>129</v>
      </c>
      <c r="O19886">
        <v>140</v>
      </c>
    </row>
    <row r="19887" spans="1:15" x14ac:dyDescent="0.3">
      <c r="A19887" t="s">
        <v>14</v>
      </c>
      <c r="B19887">
        <v>1</v>
      </c>
      <c r="C19887">
        <v>1</v>
      </c>
      <c r="D19887">
        <v>1</v>
      </c>
      <c r="E19887" t="s">
        <v>15958</v>
      </c>
      <c r="F19887" t="s">
        <v>15960</v>
      </c>
      <c r="G19887" t="s">
        <v>14</v>
      </c>
      <c r="H19887" t="s">
        <v>15961</v>
      </c>
      <c r="I19887" t="s">
        <v>22</v>
      </c>
      <c r="M19887">
        <v>5407</v>
      </c>
      <c r="N19887">
        <v>58</v>
      </c>
      <c r="O19887">
        <v>64</v>
      </c>
    </row>
    <row r="19888" spans="1:15" x14ac:dyDescent="0.3">
      <c r="A19888" t="s">
        <v>237</v>
      </c>
      <c r="B19888">
        <v>0</v>
      </c>
      <c r="C19888">
        <v>0</v>
      </c>
      <c r="D19888">
        <v>0</v>
      </c>
      <c r="E19888" t="s">
        <v>15958</v>
      </c>
      <c r="F19888" t="s">
        <v>8407</v>
      </c>
      <c r="G19888" t="s">
        <v>51</v>
      </c>
      <c r="H19888" t="s">
        <v>15959</v>
      </c>
      <c r="I19888" t="s">
        <v>270</v>
      </c>
      <c r="J19888" t="s">
        <v>1555</v>
      </c>
      <c r="M19888">
        <v>5407</v>
      </c>
      <c r="N19888">
        <v>86</v>
      </c>
      <c r="O19888">
        <v>95</v>
      </c>
    </row>
    <row r="19889" spans="1:15" x14ac:dyDescent="0.3">
      <c r="E19889" t="s">
        <v>15958</v>
      </c>
      <c r="F19889" t="s">
        <v>8407</v>
      </c>
      <c r="G19889" t="s">
        <v>17</v>
      </c>
      <c r="H19889" t="s">
        <v>15959</v>
      </c>
      <c r="I19889" t="s">
        <v>19</v>
      </c>
      <c r="M19889">
        <v>5407</v>
      </c>
      <c r="N19889">
        <v>86</v>
      </c>
      <c r="O19889">
        <v>95</v>
      </c>
    </row>
    <row r="19890" spans="1:15" x14ac:dyDescent="0.3">
      <c r="A19890" t="s">
        <v>14</v>
      </c>
      <c r="B19890">
        <v>0</v>
      </c>
      <c r="C19890">
        <v>1</v>
      </c>
      <c r="D19890" t="s">
        <v>14</v>
      </c>
      <c r="E19890" t="s">
        <v>15958</v>
      </c>
      <c r="F19890" t="s">
        <v>15962</v>
      </c>
      <c r="G19890" t="s">
        <v>23</v>
      </c>
      <c r="H19890" t="s">
        <v>15963</v>
      </c>
      <c r="I19890" t="s">
        <v>22</v>
      </c>
      <c r="M19890">
        <v>5408</v>
      </c>
      <c r="N19890">
        <v>72</v>
      </c>
      <c r="O19890">
        <v>78</v>
      </c>
    </row>
    <row r="19891" spans="1:15" x14ac:dyDescent="0.3">
      <c r="A19891" t="s">
        <v>51</v>
      </c>
      <c r="B19891">
        <v>1</v>
      </c>
      <c r="C19891">
        <v>1</v>
      </c>
      <c r="D19891">
        <v>1</v>
      </c>
      <c r="E19891" t="s">
        <v>15958</v>
      </c>
      <c r="F19891" t="s">
        <v>15966</v>
      </c>
      <c r="G19891" t="s">
        <v>51</v>
      </c>
      <c r="H19891" t="s">
        <v>15967</v>
      </c>
      <c r="I19891" t="s">
        <v>19</v>
      </c>
      <c r="M19891">
        <v>5408</v>
      </c>
      <c r="N19891">
        <v>83</v>
      </c>
      <c r="O19891">
        <v>94</v>
      </c>
    </row>
    <row r="19892" spans="1:15" x14ac:dyDescent="0.3">
      <c r="E19892" t="s">
        <v>15958</v>
      </c>
      <c r="F19892" t="s">
        <v>1899</v>
      </c>
      <c r="G19892" t="s">
        <v>51</v>
      </c>
      <c r="H19892" t="s">
        <v>15969</v>
      </c>
      <c r="I19892" t="s">
        <v>52</v>
      </c>
      <c r="J19892" t="s">
        <v>60</v>
      </c>
      <c r="M19892">
        <v>5408</v>
      </c>
      <c r="N19892">
        <v>83</v>
      </c>
      <c r="O19892">
        <v>88</v>
      </c>
    </row>
    <row r="19893" spans="1:15" x14ac:dyDescent="0.3">
      <c r="E19893" t="s">
        <v>15958</v>
      </c>
      <c r="F19893" t="s">
        <v>15964</v>
      </c>
      <c r="G19893" t="s">
        <v>14</v>
      </c>
      <c r="H19893" t="s">
        <v>15965</v>
      </c>
      <c r="I19893" t="s">
        <v>26</v>
      </c>
      <c r="M19893">
        <v>5408</v>
      </c>
      <c r="N19893">
        <v>89</v>
      </c>
      <c r="O19893">
        <v>94</v>
      </c>
    </row>
    <row r="19894" spans="1:15" x14ac:dyDescent="0.3">
      <c r="A19894" t="s">
        <v>14</v>
      </c>
      <c r="B19894">
        <v>1</v>
      </c>
      <c r="C19894">
        <v>1</v>
      </c>
      <c r="D19894">
        <v>1</v>
      </c>
      <c r="E19894" t="s">
        <v>15958</v>
      </c>
      <c r="F19894" t="s">
        <v>15960</v>
      </c>
      <c r="G19894" t="s">
        <v>14</v>
      </c>
      <c r="H19894" t="s">
        <v>15968</v>
      </c>
      <c r="I19894" t="s">
        <v>22</v>
      </c>
      <c r="M19894">
        <v>5408</v>
      </c>
      <c r="N19894">
        <v>132</v>
      </c>
      <c r="O19894">
        <v>138</v>
      </c>
    </row>
    <row r="19895" spans="1:15" x14ac:dyDescent="0.3">
      <c r="E19895" t="s">
        <v>15958</v>
      </c>
      <c r="F19895" t="s">
        <v>210</v>
      </c>
      <c r="G19895" t="s">
        <v>51</v>
      </c>
      <c r="H19895" t="s">
        <v>15970</v>
      </c>
      <c r="I19895" t="s">
        <v>52</v>
      </c>
      <c r="J19895" t="s">
        <v>212</v>
      </c>
      <c r="M19895">
        <v>5408</v>
      </c>
      <c r="N19895">
        <v>178</v>
      </c>
      <c r="O19895">
        <v>185</v>
      </c>
    </row>
    <row r="19896" spans="1:15" x14ac:dyDescent="0.3">
      <c r="E19896" t="s">
        <v>15910</v>
      </c>
      <c r="F19896" t="s">
        <v>15918</v>
      </c>
      <c r="G19896" t="s">
        <v>17</v>
      </c>
      <c r="H19896" t="s">
        <v>15919</v>
      </c>
      <c r="I19896" t="s">
        <v>19</v>
      </c>
      <c r="M19896">
        <v>5409</v>
      </c>
      <c r="N19896">
        <v>0</v>
      </c>
      <c r="O19896">
        <v>87</v>
      </c>
    </row>
    <row r="19897" spans="1:15" x14ac:dyDescent="0.3">
      <c r="A19897" t="s">
        <v>237</v>
      </c>
      <c r="B19897">
        <v>0</v>
      </c>
      <c r="E19897" t="s">
        <v>15910</v>
      </c>
      <c r="F19897" t="s">
        <v>15914</v>
      </c>
      <c r="G19897" t="s">
        <v>17</v>
      </c>
      <c r="H19897" t="s">
        <v>15915</v>
      </c>
      <c r="I19897" t="s">
        <v>26</v>
      </c>
      <c r="M19897">
        <v>5409</v>
      </c>
      <c r="N19897">
        <v>23</v>
      </c>
      <c r="O19897">
        <v>60</v>
      </c>
    </row>
    <row r="19898" spans="1:15" x14ac:dyDescent="0.3">
      <c r="E19898" t="s">
        <v>15910</v>
      </c>
      <c r="F19898" t="s">
        <v>15912</v>
      </c>
      <c r="G19898" t="s">
        <v>51</v>
      </c>
      <c r="H19898" t="s">
        <v>15913</v>
      </c>
      <c r="I19898" t="s">
        <v>52</v>
      </c>
      <c r="J19898" t="s">
        <v>1555</v>
      </c>
      <c r="M19898">
        <v>5409</v>
      </c>
      <c r="N19898">
        <v>23</v>
      </c>
      <c r="O19898">
        <v>40</v>
      </c>
    </row>
    <row r="19899" spans="1:15" x14ac:dyDescent="0.3">
      <c r="E19899" t="s">
        <v>15910</v>
      </c>
      <c r="F19899" t="s">
        <v>1606</v>
      </c>
      <c r="G19899" t="s">
        <v>51</v>
      </c>
      <c r="H19899" t="s">
        <v>15911</v>
      </c>
      <c r="I19899" t="s">
        <v>52</v>
      </c>
      <c r="J19899" t="s">
        <v>53</v>
      </c>
      <c r="K19899" t="s">
        <v>32</v>
      </c>
      <c r="M19899">
        <v>5409</v>
      </c>
      <c r="N19899">
        <v>41</v>
      </c>
      <c r="O19899">
        <v>47</v>
      </c>
    </row>
    <row r="19900" spans="1:15" x14ac:dyDescent="0.3">
      <c r="A19900" t="s">
        <v>237</v>
      </c>
      <c r="B19900">
        <v>0</v>
      </c>
      <c r="C19900">
        <v>0</v>
      </c>
      <c r="D19900">
        <v>0</v>
      </c>
      <c r="E19900" t="s">
        <v>15910</v>
      </c>
      <c r="F19900" t="s">
        <v>15924</v>
      </c>
      <c r="G19900" t="s">
        <v>51</v>
      </c>
      <c r="H19900" t="s">
        <v>15925</v>
      </c>
      <c r="I19900" t="s">
        <v>52</v>
      </c>
      <c r="J19900" t="s">
        <v>1555</v>
      </c>
      <c r="M19900">
        <v>5409</v>
      </c>
      <c r="N19900">
        <v>61</v>
      </c>
      <c r="O19900">
        <v>68</v>
      </c>
    </row>
    <row r="19901" spans="1:15" x14ac:dyDescent="0.3">
      <c r="E19901" t="s">
        <v>15910</v>
      </c>
      <c r="F19901" t="s">
        <v>15922</v>
      </c>
      <c r="G19901" t="s">
        <v>17</v>
      </c>
      <c r="H19901" t="s">
        <v>15923</v>
      </c>
      <c r="I19901" t="s">
        <v>26</v>
      </c>
      <c r="M19901">
        <v>5409</v>
      </c>
      <c r="N19901">
        <v>61</v>
      </c>
      <c r="O19901">
        <v>87</v>
      </c>
    </row>
    <row r="19902" spans="1:15" x14ac:dyDescent="0.3">
      <c r="E19902" t="s">
        <v>15910</v>
      </c>
      <c r="F19902" t="s">
        <v>15926</v>
      </c>
      <c r="G19902" t="s">
        <v>23</v>
      </c>
      <c r="H19902" t="s">
        <v>15931</v>
      </c>
      <c r="I19902" t="s">
        <v>26</v>
      </c>
      <c r="M19902">
        <v>5409</v>
      </c>
      <c r="N19902">
        <v>118</v>
      </c>
      <c r="O19902">
        <v>126</v>
      </c>
    </row>
    <row r="19903" spans="1:15" x14ac:dyDescent="0.3">
      <c r="E19903" t="s">
        <v>15910</v>
      </c>
      <c r="F19903" t="s">
        <v>15928</v>
      </c>
      <c r="G19903" t="s">
        <v>17</v>
      </c>
      <c r="H19903" t="s">
        <v>15929</v>
      </c>
      <c r="I19903" t="s">
        <v>19</v>
      </c>
      <c r="M19903">
        <v>5409</v>
      </c>
      <c r="N19903">
        <v>118</v>
      </c>
      <c r="O19903">
        <v>128</v>
      </c>
    </row>
    <row r="19904" spans="1:15" x14ac:dyDescent="0.3">
      <c r="A19904" t="s">
        <v>14</v>
      </c>
      <c r="B19904">
        <v>1</v>
      </c>
      <c r="C19904">
        <v>1</v>
      </c>
      <c r="D19904">
        <v>1</v>
      </c>
      <c r="E19904" t="s">
        <v>15910</v>
      </c>
      <c r="F19904" t="s">
        <v>15932</v>
      </c>
      <c r="G19904" t="s">
        <v>14</v>
      </c>
      <c r="H19904" t="s">
        <v>15933</v>
      </c>
      <c r="I19904" t="s">
        <v>35</v>
      </c>
      <c r="J19904" t="s">
        <v>597</v>
      </c>
      <c r="M19904">
        <v>5409</v>
      </c>
      <c r="N19904">
        <v>199</v>
      </c>
      <c r="O19904">
        <v>205</v>
      </c>
    </row>
    <row r="19905" spans="1:15" x14ac:dyDescent="0.3">
      <c r="E19905" t="s">
        <v>15910</v>
      </c>
      <c r="F19905" t="s">
        <v>15920</v>
      </c>
      <c r="G19905" t="s">
        <v>23</v>
      </c>
      <c r="H19905" t="s">
        <v>15921</v>
      </c>
      <c r="I19905" t="s">
        <v>26</v>
      </c>
      <c r="M19905">
        <v>5409</v>
      </c>
      <c r="N19905">
        <v>207</v>
      </c>
      <c r="O19905">
        <v>213</v>
      </c>
    </row>
    <row r="19906" spans="1:15" x14ac:dyDescent="0.3">
      <c r="E19906" t="s">
        <v>15910</v>
      </c>
      <c r="F19906" t="s">
        <v>15920</v>
      </c>
      <c r="G19906" t="s">
        <v>14</v>
      </c>
      <c r="H19906" t="s">
        <v>15921</v>
      </c>
      <c r="I19906" t="s">
        <v>19</v>
      </c>
      <c r="M19906">
        <v>5409</v>
      </c>
      <c r="N19906">
        <v>207</v>
      </c>
      <c r="O19906">
        <v>213</v>
      </c>
    </row>
    <row r="19907" spans="1:15" x14ac:dyDescent="0.3">
      <c r="A19907" t="s">
        <v>237</v>
      </c>
      <c r="B19907">
        <v>0</v>
      </c>
      <c r="C19907">
        <v>0</v>
      </c>
      <c r="D19907">
        <v>0</v>
      </c>
      <c r="E19907" t="s">
        <v>15910</v>
      </c>
      <c r="F19907" t="s">
        <v>15916</v>
      </c>
      <c r="G19907" t="s">
        <v>14</v>
      </c>
      <c r="H19907" t="s">
        <v>15917</v>
      </c>
      <c r="I19907" t="s">
        <v>52</v>
      </c>
      <c r="J19907" t="s">
        <v>46</v>
      </c>
      <c r="K19907" t="s">
        <v>47</v>
      </c>
      <c r="L19907" t="s">
        <v>43</v>
      </c>
      <c r="M19907">
        <v>5409</v>
      </c>
      <c r="N19907">
        <v>276</v>
      </c>
      <c r="O19907">
        <v>290</v>
      </c>
    </row>
    <row r="19908" spans="1:15" x14ac:dyDescent="0.3">
      <c r="E19908" t="s">
        <v>15910</v>
      </c>
      <c r="F19908" t="s">
        <v>15916</v>
      </c>
      <c r="G19908" t="s">
        <v>17</v>
      </c>
      <c r="H19908" t="s">
        <v>15917</v>
      </c>
      <c r="I19908" t="s">
        <v>19</v>
      </c>
      <c r="M19908">
        <v>5409</v>
      </c>
      <c r="N19908">
        <v>276</v>
      </c>
      <c r="O19908">
        <v>290</v>
      </c>
    </row>
    <row r="19909" spans="1:15" x14ac:dyDescent="0.3">
      <c r="A19909" t="s">
        <v>237</v>
      </c>
      <c r="B19909">
        <v>0</v>
      </c>
      <c r="C19909">
        <v>0</v>
      </c>
      <c r="D19909">
        <v>0</v>
      </c>
      <c r="E19909" t="s">
        <v>15910</v>
      </c>
      <c r="F19909" t="s">
        <v>15916</v>
      </c>
      <c r="G19909" t="s">
        <v>23</v>
      </c>
      <c r="H19909" t="s">
        <v>15917</v>
      </c>
      <c r="I19909" t="s">
        <v>26</v>
      </c>
      <c r="M19909">
        <v>5409</v>
      </c>
      <c r="N19909">
        <v>276</v>
      </c>
      <c r="O19909">
        <v>290</v>
      </c>
    </row>
    <row r="19910" spans="1:15" x14ac:dyDescent="0.3">
      <c r="E19910" t="s">
        <v>15910</v>
      </c>
      <c r="F19910" t="s">
        <v>15926</v>
      </c>
      <c r="G19910" t="s">
        <v>23</v>
      </c>
      <c r="H19910" t="s">
        <v>15927</v>
      </c>
      <c r="I19910" t="s">
        <v>26</v>
      </c>
      <c r="M19910">
        <v>5409</v>
      </c>
      <c r="N19910">
        <v>313</v>
      </c>
      <c r="O19910">
        <v>321</v>
      </c>
    </row>
    <row r="19911" spans="1:15" x14ac:dyDescent="0.3">
      <c r="A19911" t="s">
        <v>14</v>
      </c>
      <c r="B19911">
        <v>1</v>
      </c>
      <c r="C19911">
        <v>1</v>
      </c>
      <c r="D19911">
        <v>1</v>
      </c>
      <c r="E19911" t="s">
        <v>15910</v>
      </c>
      <c r="F19911" t="s">
        <v>15926</v>
      </c>
      <c r="G19911" t="s">
        <v>14</v>
      </c>
      <c r="H19911" t="s">
        <v>15927</v>
      </c>
      <c r="I19911" t="s">
        <v>19</v>
      </c>
      <c r="M19911">
        <v>5409</v>
      </c>
      <c r="N19911">
        <v>313</v>
      </c>
      <c r="O19911">
        <v>321</v>
      </c>
    </row>
    <row r="19912" spans="1:15" x14ac:dyDescent="0.3">
      <c r="E19912" t="s">
        <v>15910</v>
      </c>
      <c r="F19912" t="s">
        <v>10101</v>
      </c>
      <c r="G19912" t="s">
        <v>14</v>
      </c>
      <c r="H19912" t="s">
        <v>15930</v>
      </c>
      <c r="I19912" t="s">
        <v>41</v>
      </c>
      <c r="J19912" t="s">
        <v>32</v>
      </c>
      <c r="M19912">
        <v>5409</v>
      </c>
      <c r="N19912">
        <v>365</v>
      </c>
      <c r="O19912">
        <v>371</v>
      </c>
    </row>
    <row r="19913" spans="1:15" x14ac:dyDescent="0.3">
      <c r="E19913" t="s">
        <v>15971</v>
      </c>
      <c r="F19913" t="s">
        <v>15972</v>
      </c>
      <c r="G19913" t="s">
        <v>23</v>
      </c>
      <c r="H19913" t="s">
        <v>15973</v>
      </c>
      <c r="I19913" t="s">
        <v>26</v>
      </c>
      <c r="M19913">
        <v>5414</v>
      </c>
      <c r="N19913">
        <v>0</v>
      </c>
      <c r="O19913">
        <v>5</v>
      </c>
    </row>
    <row r="19914" spans="1:15" x14ac:dyDescent="0.3">
      <c r="E19914" t="s">
        <v>15974</v>
      </c>
      <c r="F19914" t="s">
        <v>16001</v>
      </c>
      <c r="G19914" t="s">
        <v>23</v>
      </c>
      <c r="H19914" t="s">
        <v>16002</v>
      </c>
      <c r="I19914" t="s">
        <v>26</v>
      </c>
      <c r="M19914">
        <v>5415</v>
      </c>
      <c r="N19914">
        <v>15</v>
      </c>
      <c r="O19914">
        <v>46</v>
      </c>
    </row>
    <row r="19915" spans="1:15" x14ac:dyDescent="0.3">
      <c r="E19915" t="s">
        <v>15974</v>
      </c>
      <c r="F19915" t="s">
        <v>16003</v>
      </c>
      <c r="G19915" t="s">
        <v>23</v>
      </c>
      <c r="H19915" t="s">
        <v>16004</v>
      </c>
      <c r="I19915" t="s">
        <v>19</v>
      </c>
      <c r="M19915">
        <v>5415</v>
      </c>
      <c r="N19915">
        <v>15</v>
      </c>
      <c r="O19915">
        <v>27</v>
      </c>
    </row>
    <row r="19916" spans="1:15" x14ac:dyDescent="0.3">
      <c r="A19916" t="s">
        <v>23</v>
      </c>
      <c r="B19916">
        <v>0</v>
      </c>
      <c r="C19916">
        <v>1</v>
      </c>
      <c r="D19916" t="s">
        <v>23</v>
      </c>
      <c r="E19916" t="s">
        <v>15974</v>
      </c>
      <c r="F19916" t="s">
        <v>15977</v>
      </c>
      <c r="G19916" t="s">
        <v>51</v>
      </c>
      <c r="H19916" t="s">
        <v>15978</v>
      </c>
      <c r="I19916" t="s">
        <v>52</v>
      </c>
      <c r="J19916" t="s">
        <v>195</v>
      </c>
      <c r="M19916">
        <v>5415</v>
      </c>
      <c r="N19916">
        <v>31</v>
      </c>
      <c r="O19916">
        <v>46</v>
      </c>
    </row>
    <row r="19917" spans="1:15" x14ac:dyDescent="0.3">
      <c r="E19917" t="s">
        <v>15974</v>
      </c>
      <c r="F19917" t="s">
        <v>15977</v>
      </c>
      <c r="G19917" t="s">
        <v>23</v>
      </c>
      <c r="H19917" t="s">
        <v>15978</v>
      </c>
      <c r="I19917" t="s">
        <v>19</v>
      </c>
      <c r="M19917">
        <v>5415</v>
      </c>
      <c r="N19917">
        <v>31</v>
      </c>
      <c r="O19917">
        <v>46</v>
      </c>
    </row>
    <row r="19918" spans="1:15" x14ac:dyDescent="0.3">
      <c r="A19918" t="s">
        <v>14</v>
      </c>
      <c r="B19918">
        <v>1</v>
      </c>
      <c r="C19918">
        <v>1</v>
      </c>
      <c r="D19918">
        <v>1</v>
      </c>
      <c r="E19918" t="s">
        <v>15974</v>
      </c>
      <c r="F19918" t="s">
        <v>15979</v>
      </c>
      <c r="G19918" t="s">
        <v>14</v>
      </c>
      <c r="H19918" t="s">
        <v>15988</v>
      </c>
      <c r="I19918" t="s">
        <v>22</v>
      </c>
      <c r="M19918">
        <v>5415</v>
      </c>
      <c r="N19918">
        <v>48</v>
      </c>
      <c r="O19918">
        <v>66</v>
      </c>
    </row>
    <row r="19919" spans="1:15" x14ac:dyDescent="0.3">
      <c r="A19919" t="s">
        <v>14</v>
      </c>
      <c r="B19919">
        <v>1</v>
      </c>
      <c r="C19919">
        <v>1</v>
      </c>
      <c r="D19919">
        <v>1</v>
      </c>
      <c r="E19919" t="s">
        <v>15974</v>
      </c>
      <c r="F19919" t="s">
        <v>15990</v>
      </c>
      <c r="G19919" t="s">
        <v>14</v>
      </c>
      <c r="H19919" t="s">
        <v>16000</v>
      </c>
      <c r="I19919" t="s">
        <v>52</v>
      </c>
      <c r="J19919" t="s">
        <v>46</v>
      </c>
      <c r="K19919" t="s">
        <v>47</v>
      </c>
      <c r="L19919" t="s">
        <v>43</v>
      </c>
      <c r="M19919">
        <v>5415</v>
      </c>
      <c r="N19919">
        <v>53</v>
      </c>
      <c r="O19919">
        <v>66</v>
      </c>
    </row>
    <row r="19920" spans="1:15" x14ac:dyDescent="0.3">
      <c r="A19920" t="s">
        <v>23</v>
      </c>
      <c r="B19920">
        <v>1</v>
      </c>
      <c r="C19920">
        <v>1</v>
      </c>
      <c r="D19920">
        <v>1</v>
      </c>
      <c r="E19920" t="s">
        <v>15974</v>
      </c>
      <c r="F19920" t="s">
        <v>15975</v>
      </c>
      <c r="G19920" t="s">
        <v>23</v>
      </c>
      <c r="H19920" t="s">
        <v>15976</v>
      </c>
      <c r="I19920" t="s">
        <v>35</v>
      </c>
      <c r="J19920" t="s">
        <v>453</v>
      </c>
      <c r="K19920" t="s">
        <v>117</v>
      </c>
      <c r="M19920">
        <v>5415</v>
      </c>
      <c r="N19920">
        <v>168</v>
      </c>
      <c r="O19920">
        <v>189</v>
      </c>
    </row>
    <row r="19921" spans="1:15" x14ac:dyDescent="0.3">
      <c r="E19921" t="s">
        <v>15974</v>
      </c>
      <c r="F19921" t="s">
        <v>15982</v>
      </c>
      <c r="G19921" t="s">
        <v>14</v>
      </c>
      <c r="H19921" t="s">
        <v>15983</v>
      </c>
      <c r="I19921" t="s">
        <v>26</v>
      </c>
      <c r="M19921">
        <v>5415</v>
      </c>
      <c r="N19921">
        <v>239</v>
      </c>
      <c r="O19921">
        <v>248</v>
      </c>
    </row>
    <row r="19922" spans="1:15" x14ac:dyDescent="0.3">
      <c r="A19922" t="s">
        <v>237</v>
      </c>
      <c r="B19922">
        <v>0</v>
      </c>
      <c r="C19922">
        <v>0</v>
      </c>
      <c r="D19922">
        <v>0</v>
      </c>
      <c r="E19922" t="s">
        <v>15974</v>
      </c>
      <c r="F19922" t="s">
        <v>15998</v>
      </c>
      <c r="G19922" t="s">
        <v>14</v>
      </c>
      <c r="H19922" t="s">
        <v>15999</v>
      </c>
      <c r="I19922" t="s">
        <v>52</v>
      </c>
      <c r="J19922" t="s">
        <v>597</v>
      </c>
      <c r="M19922">
        <v>5415</v>
      </c>
      <c r="N19922">
        <v>239</v>
      </c>
      <c r="O19922">
        <v>245</v>
      </c>
    </row>
    <row r="19923" spans="1:15" x14ac:dyDescent="0.3">
      <c r="E19923" t="s">
        <v>15974</v>
      </c>
      <c r="F19923" t="s">
        <v>15984</v>
      </c>
      <c r="G19923" t="s">
        <v>14</v>
      </c>
      <c r="H19923" t="s">
        <v>15985</v>
      </c>
      <c r="I19923" t="s">
        <v>19</v>
      </c>
      <c r="M19923">
        <v>5415</v>
      </c>
      <c r="N19923">
        <v>249</v>
      </c>
      <c r="O19923">
        <v>255</v>
      </c>
    </row>
    <row r="19924" spans="1:15" x14ac:dyDescent="0.3">
      <c r="E19924" t="s">
        <v>15974</v>
      </c>
      <c r="F19924" t="s">
        <v>15986</v>
      </c>
      <c r="G19924" t="s">
        <v>17</v>
      </c>
      <c r="H19924" t="s">
        <v>15987</v>
      </c>
      <c r="I19924" t="s">
        <v>26</v>
      </c>
      <c r="M19924">
        <v>5415</v>
      </c>
      <c r="N19924">
        <v>310</v>
      </c>
      <c r="O19924">
        <v>325</v>
      </c>
    </row>
    <row r="19925" spans="1:15" x14ac:dyDescent="0.3">
      <c r="E19925" t="s">
        <v>15974</v>
      </c>
      <c r="F19925" t="s">
        <v>9468</v>
      </c>
      <c r="G19925" t="s">
        <v>14</v>
      </c>
      <c r="H19925" t="s">
        <v>15981</v>
      </c>
      <c r="I19925" t="s">
        <v>26</v>
      </c>
      <c r="M19925">
        <v>5415</v>
      </c>
      <c r="N19925">
        <v>538</v>
      </c>
      <c r="O19925">
        <v>547</v>
      </c>
    </row>
    <row r="19926" spans="1:15" x14ac:dyDescent="0.3">
      <c r="A19926" t="s">
        <v>237</v>
      </c>
      <c r="B19926">
        <v>0</v>
      </c>
      <c r="E19926" t="s">
        <v>15974</v>
      </c>
      <c r="F19926" t="s">
        <v>9468</v>
      </c>
      <c r="G19926" t="s">
        <v>17</v>
      </c>
      <c r="H19926" t="s">
        <v>15981</v>
      </c>
      <c r="I19926" t="s">
        <v>19</v>
      </c>
      <c r="M19926">
        <v>5415</v>
      </c>
      <c r="N19926">
        <v>538</v>
      </c>
      <c r="O19926">
        <v>547</v>
      </c>
    </row>
    <row r="19927" spans="1:15" x14ac:dyDescent="0.3">
      <c r="A19927" t="s">
        <v>14</v>
      </c>
      <c r="B19927">
        <v>1</v>
      </c>
      <c r="C19927">
        <v>1</v>
      </c>
      <c r="D19927">
        <v>1</v>
      </c>
      <c r="E19927" t="s">
        <v>15974</v>
      </c>
      <c r="F19927" t="s">
        <v>15979</v>
      </c>
      <c r="G19927" t="s">
        <v>14</v>
      </c>
      <c r="H19927" t="s">
        <v>15980</v>
      </c>
      <c r="I19927" t="s">
        <v>22</v>
      </c>
      <c r="M19927">
        <v>5415</v>
      </c>
      <c r="N19927">
        <v>549</v>
      </c>
      <c r="O19927">
        <v>567</v>
      </c>
    </row>
    <row r="19928" spans="1:15" x14ac:dyDescent="0.3">
      <c r="A19928" t="s">
        <v>14</v>
      </c>
      <c r="B19928">
        <v>1</v>
      </c>
      <c r="C19928">
        <v>1</v>
      </c>
      <c r="D19928">
        <v>1</v>
      </c>
      <c r="E19928" t="s">
        <v>15974</v>
      </c>
      <c r="F19928" t="s">
        <v>15990</v>
      </c>
      <c r="G19928" t="s">
        <v>14</v>
      </c>
      <c r="H19928" t="s">
        <v>15991</v>
      </c>
      <c r="I19928" t="s">
        <v>52</v>
      </c>
      <c r="J19928" t="s">
        <v>46</v>
      </c>
      <c r="K19928" t="s">
        <v>47</v>
      </c>
      <c r="L19928" t="s">
        <v>43</v>
      </c>
      <c r="M19928">
        <v>5415</v>
      </c>
      <c r="N19928">
        <v>554</v>
      </c>
      <c r="O19928">
        <v>567</v>
      </c>
    </row>
    <row r="19929" spans="1:15" x14ac:dyDescent="0.3">
      <c r="A19929" t="s">
        <v>14</v>
      </c>
      <c r="B19929">
        <v>1</v>
      </c>
      <c r="C19929">
        <v>1</v>
      </c>
      <c r="D19929">
        <v>1</v>
      </c>
      <c r="E19929" t="s">
        <v>15974</v>
      </c>
      <c r="F19929" t="s">
        <v>15992</v>
      </c>
      <c r="G19929" t="s">
        <v>14</v>
      </c>
      <c r="H19929" t="s">
        <v>15993</v>
      </c>
      <c r="I19929" t="s">
        <v>35</v>
      </c>
      <c r="J19929" t="s">
        <v>46</v>
      </c>
      <c r="K19929" t="s">
        <v>47</v>
      </c>
      <c r="L19929" t="s">
        <v>788</v>
      </c>
      <c r="M19929">
        <v>5415</v>
      </c>
      <c r="N19929">
        <v>608</v>
      </c>
      <c r="O19929">
        <v>624</v>
      </c>
    </row>
    <row r="19930" spans="1:15" x14ac:dyDescent="0.3">
      <c r="E19930" t="s">
        <v>15974</v>
      </c>
      <c r="F19930" t="s">
        <v>15994</v>
      </c>
      <c r="G19930" t="s">
        <v>23</v>
      </c>
      <c r="H19930" t="s">
        <v>15995</v>
      </c>
      <c r="I19930" t="s">
        <v>26</v>
      </c>
      <c r="M19930">
        <v>5415</v>
      </c>
      <c r="N19930">
        <v>667</v>
      </c>
      <c r="O19930">
        <v>673</v>
      </c>
    </row>
    <row r="19931" spans="1:15" x14ac:dyDescent="0.3">
      <c r="A19931" t="s">
        <v>14</v>
      </c>
      <c r="B19931">
        <v>1</v>
      </c>
      <c r="C19931">
        <v>1</v>
      </c>
      <c r="D19931">
        <v>1</v>
      </c>
      <c r="E19931" t="s">
        <v>15974</v>
      </c>
      <c r="F19931" t="s">
        <v>15996</v>
      </c>
      <c r="G19931" t="s">
        <v>14</v>
      </c>
      <c r="H19931" t="s">
        <v>15997</v>
      </c>
      <c r="I19931" t="s">
        <v>22</v>
      </c>
      <c r="M19931">
        <v>5415</v>
      </c>
      <c r="N19931">
        <v>683</v>
      </c>
      <c r="O19931">
        <v>697</v>
      </c>
    </row>
    <row r="19932" spans="1:15" x14ac:dyDescent="0.3">
      <c r="E19932" t="s">
        <v>15974</v>
      </c>
      <c r="F19932" t="s">
        <v>1456</v>
      </c>
      <c r="G19932" t="s">
        <v>14</v>
      </c>
      <c r="H19932" t="s">
        <v>15989</v>
      </c>
      <c r="I19932" t="s">
        <v>69</v>
      </c>
      <c r="J19932" t="s">
        <v>1017</v>
      </c>
      <c r="K19932" t="s">
        <v>43</v>
      </c>
      <c r="M19932">
        <v>5415</v>
      </c>
      <c r="N19932">
        <v>690</v>
      </c>
      <c r="O19932">
        <v>697</v>
      </c>
    </row>
    <row r="19933" spans="1:15" x14ac:dyDescent="0.3">
      <c r="E19933" t="s">
        <v>16005</v>
      </c>
      <c r="F19933" t="s">
        <v>16012</v>
      </c>
      <c r="G19933" t="s">
        <v>23</v>
      </c>
      <c r="H19933" t="s">
        <v>16013</v>
      </c>
      <c r="I19933" t="s">
        <v>26</v>
      </c>
      <c r="M19933">
        <v>5416</v>
      </c>
      <c r="N19933">
        <v>0</v>
      </c>
      <c r="O19933">
        <v>7</v>
      </c>
    </row>
    <row r="19934" spans="1:15" x14ac:dyDescent="0.3">
      <c r="E19934" t="s">
        <v>16005</v>
      </c>
      <c r="F19934" t="s">
        <v>16006</v>
      </c>
      <c r="G19934" t="s">
        <v>17</v>
      </c>
      <c r="H19934" t="s">
        <v>16007</v>
      </c>
      <c r="I19934" t="s">
        <v>19</v>
      </c>
      <c r="M19934">
        <v>5416</v>
      </c>
      <c r="N19934">
        <v>22</v>
      </c>
      <c r="O19934">
        <v>36</v>
      </c>
    </row>
    <row r="19935" spans="1:15" x14ac:dyDescent="0.3">
      <c r="E19935" t="s">
        <v>16005</v>
      </c>
      <c r="F19935" t="s">
        <v>16008</v>
      </c>
      <c r="G19935" t="s">
        <v>17</v>
      </c>
      <c r="H19935" t="s">
        <v>16009</v>
      </c>
      <c r="I19935" t="s">
        <v>22</v>
      </c>
      <c r="M19935">
        <v>5416</v>
      </c>
      <c r="N19935">
        <v>65</v>
      </c>
      <c r="O19935">
        <v>69</v>
      </c>
    </row>
    <row r="19936" spans="1:15" x14ac:dyDescent="0.3">
      <c r="A19936" t="s">
        <v>14</v>
      </c>
      <c r="B19936">
        <v>1</v>
      </c>
      <c r="C19936">
        <v>1</v>
      </c>
      <c r="D19936">
        <v>1</v>
      </c>
      <c r="E19936" t="s">
        <v>16005</v>
      </c>
      <c r="F19936" t="s">
        <v>16010</v>
      </c>
      <c r="G19936" t="s">
        <v>14</v>
      </c>
      <c r="H19936" t="s">
        <v>16011</v>
      </c>
      <c r="I19936" t="s">
        <v>35</v>
      </c>
      <c r="J19936" t="s">
        <v>46</v>
      </c>
      <c r="K19936" t="s">
        <v>47</v>
      </c>
      <c r="L19936" t="s">
        <v>43</v>
      </c>
      <c r="M19936">
        <v>5416</v>
      </c>
      <c r="N19936">
        <v>87</v>
      </c>
      <c r="O19936">
        <v>111</v>
      </c>
    </row>
    <row r="19937" spans="1:15" x14ac:dyDescent="0.3">
      <c r="A19937" t="s">
        <v>14</v>
      </c>
      <c r="B19937">
        <v>1</v>
      </c>
      <c r="C19937">
        <v>1</v>
      </c>
      <c r="D19937">
        <v>1</v>
      </c>
      <c r="E19937" t="s">
        <v>16014</v>
      </c>
      <c r="F19937" t="s">
        <v>1210</v>
      </c>
      <c r="G19937" t="s">
        <v>14</v>
      </c>
      <c r="H19937" t="s">
        <v>16015</v>
      </c>
      <c r="I19937" t="s">
        <v>22</v>
      </c>
      <c r="M19937">
        <v>5417</v>
      </c>
      <c r="N19937">
        <v>59</v>
      </c>
      <c r="O19937">
        <v>65</v>
      </c>
    </row>
    <row r="19938" spans="1:15" x14ac:dyDescent="0.3">
      <c r="A19938" t="s">
        <v>14</v>
      </c>
      <c r="B19938">
        <v>0</v>
      </c>
      <c r="C19938">
        <v>0</v>
      </c>
      <c r="D19938">
        <v>1</v>
      </c>
      <c r="E19938" t="s">
        <v>16014</v>
      </c>
      <c r="F19938" t="s">
        <v>16025</v>
      </c>
      <c r="G19938" t="s">
        <v>14</v>
      </c>
      <c r="H19938" t="s">
        <v>16026</v>
      </c>
      <c r="I19938" t="s">
        <v>26</v>
      </c>
      <c r="M19938">
        <v>5417</v>
      </c>
      <c r="N19938">
        <v>70</v>
      </c>
      <c r="O19938">
        <v>83</v>
      </c>
    </row>
    <row r="19939" spans="1:15" x14ac:dyDescent="0.3">
      <c r="A19939" t="s">
        <v>14</v>
      </c>
      <c r="B19939">
        <v>1</v>
      </c>
      <c r="C19939">
        <v>1</v>
      </c>
      <c r="D19939">
        <v>1</v>
      </c>
      <c r="E19939" t="s">
        <v>16014</v>
      </c>
      <c r="F19939" t="s">
        <v>16029</v>
      </c>
      <c r="G19939" t="s">
        <v>14</v>
      </c>
      <c r="H19939" t="s">
        <v>16030</v>
      </c>
      <c r="I19939" t="s">
        <v>41</v>
      </c>
      <c r="J19939" t="s">
        <v>597</v>
      </c>
      <c r="M19939">
        <v>5417</v>
      </c>
      <c r="N19939">
        <v>78</v>
      </c>
      <c r="O19939">
        <v>83</v>
      </c>
    </row>
    <row r="19940" spans="1:15" x14ac:dyDescent="0.3">
      <c r="A19940" t="s">
        <v>14</v>
      </c>
      <c r="B19940">
        <v>1</v>
      </c>
      <c r="C19940">
        <v>1</v>
      </c>
      <c r="D19940">
        <v>1</v>
      </c>
      <c r="E19940" t="s">
        <v>16014</v>
      </c>
      <c r="F19940" t="s">
        <v>1391</v>
      </c>
      <c r="G19940" t="s">
        <v>14</v>
      </c>
      <c r="H19940" t="s">
        <v>16018</v>
      </c>
      <c r="I19940" t="s">
        <v>35</v>
      </c>
      <c r="J19940" t="s">
        <v>32</v>
      </c>
      <c r="M19940">
        <v>5417</v>
      </c>
      <c r="N19940">
        <v>89</v>
      </c>
      <c r="O19940">
        <v>94</v>
      </c>
    </row>
    <row r="19941" spans="1:15" x14ac:dyDescent="0.3">
      <c r="A19941" t="s">
        <v>14</v>
      </c>
      <c r="B19941">
        <v>0</v>
      </c>
      <c r="C19941">
        <v>1</v>
      </c>
      <c r="D19941" t="s">
        <v>14</v>
      </c>
      <c r="E19941" t="s">
        <v>16014</v>
      </c>
      <c r="F19941" t="s">
        <v>10546</v>
      </c>
      <c r="G19941" t="s">
        <v>17</v>
      </c>
      <c r="H19941" t="s">
        <v>16016</v>
      </c>
      <c r="I19941" t="s">
        <v>26</v>
      </c>
      <c r="M19941">
        <v>5417</v>
      </c>
      <c r="N19941">
        <v>121</v>
      </c>
      <c r="O19941">
        <v>125</v>
      </c>
    </row>
    <row r="19942" spans="1:15" x14ac:dyDescent="0.3">
      <c r="E19942" t="s">
        <v>16014</v>
      </c>
      <c r="F19942" t="s">
        <v>10546</v>
      </c>
      <c r="G19942" t="s">
        <v>14</v>
      </c>
      <c r="H19942" t="s">
        <v>16016</v>
      </c>
      <c r="I19942" t="s">
        <v>31</v>
      </c>
      <c r="J19942" t="s">
        <v>32</v>
      </c>
      <c r="M19942">
        <v>5417</v>
      </c>
      <c r="N19942">
        <v>121</v>
      </c>
      <c r="O19942">
        <v>125</v>
      </c>
    </row>
    <row r="19943" spans="1:15" x14ac:dyDescent="0.3">
      <c r="A19943" t="s">
        <v>23</v>
      </c>
      <c r="B19943">
        <v>1</v>
      </c>
      <c r="C19943">
        <v>1</v>
      </c>
      <c r="D19943">
        <v>1</v>
      </c>
      <c r="E19943" t="s">
        <v>16014</v>
      </c>
      <c r="F19943" t="s">
        <v>16032</v>
      </c>
      <c r="G19943" t="s">
        <v>23</v>
      </c>
      <c r="H19943" t="s">
        <v>16033</v>
      </c>
      <c r="I19943" t="s">
        <v>22</v>
      </c>
      <c r="M19943">
        <v>5417</v>
      </c>
      <c r="N19943">
        <v>160</v>
      </c>
      <c r="O19943">
        <v>169</v>
      </c>
    </row>
    <row r="19944" spans="1:15" x14ac:dyDescent="0.3">
      <c r="A19944" t="s">
        <v>237</v>
      </c>
      <c r="B19944">
        <v>0</v>
      </c>
      <c r="E19944" t="s">
        <v>16014</v>
      </c>
      <c r="F19944" t="s">
        <v>16023</v>
      </c>
      <c r="G19944" t="s">
        <v>17</v>
      </c>
      <c r="H19944" t="s">
        <v>16024</v>
      </c>
      <c r="I19944" t="s">
        <v>22</v>
      </c>
      <c r="M19944">
        <v>5417</v>
      </c>
      <c r="N19944">
        <v>179</v>
      </c>
      <c r="O19944">
        <v>196</v>
      </c>
    </row>
    <row r="19945" spans="1:15" x14ac:dyDescent="0.3">
      <c r="E19945" t="s">
        <v>16014</v>
      </c>
      <c r="F19945" t="s">
        <v>6319</v>
      </c>
      <c r="G19945" t="s">
        <v>14</v>
      </c>
      <c r="H19945" t="s">
        <v>16031</v>
      </c>
      <c r="I19945" t="s">
        <v>52</v>
      </c>
      <c r="J19945" t="s">
        <v>32</v>
      </c>
      <c r="M19945">
        <v>5417</v>
      </c>
      <c r="N19945">
        <v>179</v>
      </c>
      <c r="O19945">
        <v>186</v>
      </c>
    </row>
    <row r="19946" spans="1:15" x14ac:dyDescent="0.3">
      <c r="A19946" t="s">
        <v>14</v>
      </c>
      <c r="B19946">
        <v>1</v>
      </c>
      <c r="C19946">
        <v>1</v>
      </c>
      <c r="D19946">
        <v>1</v>
      </c>
      <c r="E19946" t="s">
        <v>16014</v>
      </c>
      <c r="F19946" t="s">
        <v>4965</v>
      </c>
      <c r="G19946" t="s">
        <v>14</v>
      </c>
      <c r="H19946" t="s">
        <v>16019</v>
      </c>
      <c r="I19946" t="s">
        <v>35</v>
      </c>
      <c r="J19946" t="s">
        <v>32</v>
      </c>
      <c r="M19946">
        <v>5417</v>
      </c>
      <c r="N19946">
        <v>212</v>
      </c>
      <c r="O19946">
        <v>216</v>
      </c>
    </row>
    <row r="19947" spans="1:15" x14ac:dyDescent="0.3">
      <c r="A19947" t="s">
        <v>14</v>
      </c>
      <c r="B19947">
        <v>1</v>
      </c>
      <c r="C19947">
        <v>1</v>
      </c>
      <c r="D19947">
        <v>1</v>
      </c>
      <c r="E19947" t="s">
        <v>16014</v>
      </c>
      <c r="F19947" t="s">
        <v>4883</v>
      </c>
      <c r="G19947" t="s">
        <v>14</v>
      </c>
      <c r="H19947" t="s">
        <v>16017</v>
      </c>
      <c r="I19947" t="s">
        <v>270</v>
      </c>
      <c r="J19947" t="s">
        <v>597</v>
      </c>
      <c r="M19947">
        <v>5417</v>
      </c>
      <c r="N19947">
        <v>248</v>
      </c>
      <c r="O19947">
        <v>253</v>
      </c>
    </row>
    <row r="19948" spans="1:15" x14ac:dyDescent="0.3">
      <c r="E19948" t="s">
        <v>16014</v>
      </c>
      <c r="F19948" t="s">
        <v>16020</v>
      </c>
      <c r="G19948" t="s">
        <v>14</v>
      </c>
      <c r="H19948" t="s">
        <v>16021</v>
      </c>
      <c r="I19948" t="s">
        <v>19</v>
      </c>
      <c r="M19948">
        <v>5417</v>
      </c>
      <c r="N19948">
        <v>248</v>
      </c>
      <c r="O19948">
        <v>263</v>
      </c>
    </row>
    <row r="19949" spans="1:15" x14ac:dyDescent="0.3">
      <c r="E19949" t="s">
        <v>16014</v>
      </c>
      <c r="F19949" t="s">
        <v>6920</v>
      </c>
      <c r="G19949" t="s">
        <v>17</v>
      </c>
      <c r="H19949" t="s">
        <v>16022</v>
      </c>
      <c r="I19949" t="s">
        <v>26</v>
      </c>
      <c r="M19949">
        <v>5417</v>
      </c>
      <c r="N19949">
        <v>257</v>
      </c>
      <c r="O19949">
        <v>263</v>
      </c>
    </row>
    <row r="19950" spans="1:15" x14ac:dyDescent="0.3">
      <c r="A19950" t="s">
        <v>237</v>
      </c>
      <c r="B19950">
        <v>0</v>
      </c>
      <c r="C19950">
        <v>0</v>
      </c>
      <c r="D19950">
        <v>0</v>
      </c>
      <c r="E19950" t="s">
        <v>16014</v>
      </c>
      <c r="F19950" t="s">
        <v>6920</v>
      </c>
      <c r="G19950" t="s">
        <v>23</v>
      </c>
      <c r="H19950" t="s">
        <v>16022</v>
      </c>
      <c r="I19950" t="s">
        <v>52</v>
      </c>
      <c r="J19950" t="s">
        <v>117</v>
      </c>
      <c r="M19950">
        <v>5417</v>
      </c>
      <c r="N19950">
        <v>257</v>
      </c>
      <c r="O19950">
        <v>263</v>
      </c>
    </row>
    <row r="19951" spans="1:15" x14ac:dyDescent="0.3">
      <c r="A19951" t="s">
        <v>14</v>
      </c>
      <c r="B19951">
        <v>1</v>
      </c>
      <c r="C19951">
        <v>1</v>
      </c>
      <c r="D19951">
        <v>1</v>
      </c>
      <c r="E19951" t="s">
        <v>16014</v>
      </c>
      <c r="F19951" t="s">
        <v>16027</v>
      </c>
      <c r="G19951" t="s">
        <v>14</v>
      </c>
      <c r="H19951" t="s">
        <v>16028</v>
      </c>
      <c r="I19951" t="s">
        <v>35</v>
      </c>
      <c r="J19951" t="s">
        <v>32</v>
      </c>
      <c r="M19951">
        <v>5417</v>
      </c>
      <c r="N19951">
        <v>283</v>
      </c>
      <c r="O19951">
        <v>291</v>
      </c>
    </row>
    <row r="19952" spans="1:15" x14ac:dyDescent="0.3">
      <c r="A19952" t="s">
        <v>51</v>
      </c>
      <c r="B19952">
        <v>1</v>
      </c>
      <c r="C19952">
        <v>1</v>
      </c>
      <c r="D19952">
        <v>1</v>
      </c>
      <c r="E19952" t="s">
        <v>16034</v>
      </c>
      <c r="F19952" t="s">
        <v>16041</v>
      </c>
      <c r="G19952" t="s">
        <v>51</v>
      </c>
      <c r="H19952" t="s">
        <v>16042</v>
      </c>
      <c r="I19952" t="s">
        <v>19</v>
      </c>
      <c r="M19952">
        <v>5418</v>
      </c>
      <c r="N19952">
        <v>13</v>
      </c>
      <c r="O19952">
        <v>16</v>
      </c>
    </row>
    <row r="19953" spans="1:15" x14ac:dyDescent="0.3">
      <c r="E19953" t="s">
        <v>16034</v>
      </c>
      <c r="F19953" t="s">
        <v>16041</v>
      </c>
      <c r="G19953" t="s">
        <v>17</v>
      </c>
      <c r="H19953" t="s">
        <v>16042</v>
      </c>
      <c r="I19953" t="s">
        <v>26</v>
      </c>
      <c r="M19953">
        <v>5418</v>
      </c>
      <c r="N19953">
        <v>13</v>
      </c>
      <c r="O19953">
        <v>16</v>
      </c>
    </row>
    <row r="19954" spans="1:15" x14ac:dyDescent="0.3">
      <c r="E19954" t="s">
        <v>16034</v>
      </c>
      <c r="F19954" t="s">
        <v>16039</v>
      </c>
      <c r="G19954" t="s">
        <v>23</v>
      </c>
      <c r="H19954" t="s">
        <v>16040</v>
      </c>
      <c r="I19954" t="s">
        <v>19</v>
      </c>
      <c r="M19954">
        <v>5418</v>
      </c>
      <c r="N19954">
        <v>56</v>
      </c>
      <c r="O19954">
        <v>86</v>
      </c>
    </row>
    <row r="19955" spans="1:15" x14ac:dyDescent="0.3">
      <c r="E19955" t="s">
        <v>16034</v>
      </c>
      <c r="F19955" t="s">
        <v>16043</v>
      </c>
      <c r="G19955" t="s">
        <v>23</v>
      </c>
      <c r="H19955" t="s">
        <v>16044</v>
      </c>
      <c r="I19955" t="s">
        <v>52</v>
      </c>
      <c r="J19955" t="s">
        <v>117</v>
      </c>
      <c r="M19955">
        <v>5418</v>
      </c>
      <c r="N19955">
        <v>56</v>
      </c>
      <c r="O19955">
        <v>62</v>
      </c>
    </row>
    <row r="19956" spans="1:15" x14ac:dyDescent="0.3">
      <c r="A19956" t="s">
        <v>23</v>
      </c>
      <c r="B19956">
        <v>1</v>
      </c>
      <c r="C19956">
        <v>1</v>
      </c>
      <c r="D19956">
        <v>1</v>
      </c>
      <c r="E19956" t="s">
        <v>16034</v>
      </c>
      <c r="F19956" t="s">
        <v>16046</v>
      </c>
      <c r="G19956" t="s">
        <v>23</v>
      </c>
      <c r="H19956" t="s">
        <v>16047</v>
      </c>
      <c r="I19956" t="s">
        <v>26</v>
      </c>
      <c r="M19956">
        <v>5418</v>
      </c>
      <c r="N19956">
        <v>78</v>
      </c>
      <c r="O19956">
        <v>86</v>
      </c>
    </row>
    <row r="19957" spans="1:15" x14ac:dyDescent="0.3">
      <c r="A19957" t="s">
        <v>23</v>
      </c>
      <c r="B19957">
        <v>0</v>
      </c>
      <c r="C19957">
        <v>0</v>
      </c>
      <c r="D19957">
        <v>1</v>
      </c>
      <c r="E19957" t="s">
        <v>16034</v>
      </c>
      <c r="F19957" t="s">
        <v>16035</v>
      </c>
      <c r="G19957" t="s">
        <v>23</v>
      </c>
      <c r="H19957" t="s">
        <v>16036</v>
      </c>
      <c r="I19957" t="s">
        <v>26</v>
      </c>
      <c r="M19957">
        <v>5418</v>
      </c>
      <c r="N19957">
        <v>93</v>
      </c>
      <c r="O19957">
        <v>102</v>
      </c>
    </row>
    <row r="19958" spans="1:15" x14ac:dyDescent="0.3">
      <c r="A19958" t="s">
        <v>23</v>
      </c>
      <c r="B19958">
        <v>1</v>
      </c>
      <c r="C19958">
        <v>1</v>
      </c>
      <c r="D19958">
        <v>1</v>
      </c>
      <c r="E19958" t="s">
        <v>16034</v>
      </c>
      <c r="F19958" t="s">
        <v>8683</v>
      </c>
      <c r="G19958" t="s">
        <v>23</v>
      </c>
      <c r="H19958" t="s">
        <v>16045</v>
      </c>
      <c r="I19958" t="s">
        <v>41</v>
      </c>
      <c r="J19958" t="s">
        <v>112</v>
      </c>
      <c r="M19958">
        <v>5418</v>
      </c>
      <c r="N19958">
        <v>96</v>
      </c>
      <c r="O19958">
        <v>102</v>
      </c>
    </row>
    <row r="19959" spans="1:15" x14ac:dyDescent="0.3">
      <c r="A19959" t="s">
        <v>14</v>
      </c>
      <c r="B19959">
        <v>1</v>
      </c>
      <c r="C19959">
        <v>1</v>
      </c>
      <c r="D19959">
        <v>1</v>
      </c>
      <c r="E19959" t="s">
        <v>16034</v>
      </c>
      <c r="F19959" t="s">
        <v>16037</v>
      </c>
      <c r="G19959" t="s">
        <v>14</v>
      </c>
      <c r="H19959" t="s">
        <v>16038</v>
      </c>
      <c r="I19959" t="s">
        <v>35</v>
      </c>
      <c r="J19959" t="s">
        <v>46</v>
      </c>
      <c r="K19959" t="s">
        <v>47</v>
      </c>
      <c r="L19959" t="s">
        <v>43</v>
      </c>
      <c r="M19959">
        <v>5418</v>
      </c>
      <c r="N19959">
        <v>151</v>
      </c>
      <c r="O19959">
        <v>166</v>
      </c>
    </row>
    <row r="19960" spans="1:15" x14ac:dyDescent="0.3">
      <c r="A19960" t="s">
        <v>14</v>
      </c>
      <c r="B19960">
        <v>1</v>
      </c>
      <c r="C19960">
        <v>1</v>
      </c>
      <c r="D19960">
        <v>1</v>
      </c>
      <c r="E19960" t="s">
        <v>16048</v>
      </c>
      <c r="F19960" t="s">
        <v>16052</v>
      </c>
      <c r="G19960" t="s">
        <v>14</v>
      </c>
      <c r="H19960" t="s">
        <v>16053</v>
      </c>
      <c r="I19960" t="s">
        <v>22</v>
      </c>
      <c r="M19960">
        <v>5421</v>
      </c>
      <c r="N19960">
        <v>50</v>
      </c>
      <c r="O19960">
        <v>63</v>
      </c>
    </row>
    <row r="19961" spans="1:15" x14ac:dyDescent="0.3">
      <c r="A19961" t="s">
        <v>237</v>
      </c>
      <c r="B19961">
        <v>0</v>
      </c>
      <c r="C19961">
        <v>0</v>
      </c>
      <c r="D19961">
        <v>0</v>
      </c>
      <c r="E19961" t="s">
        <v>16048</v>
      </c>
      <c r="F19961" t="s">
        <v>4654</v>
      </c>
      <c r="G19961" t="s">
        <v>17</v>
      </c>
      <c r="H19961" t="s">
        <v>16049</v>
      </c>
      <c r="I19961" t="s">
        <v>26</v>
      </c>
      <c r="M19961">
        <v>5421</v>
      </c>
      <c r="N19961">
        <v>87</v>
      </c>
      <c r="O19961">
        <v>92</v>
      </c>
    </row>
    <row r="19962" spans="1:15" x14ac:dyDescent="0.3">
      <c r="E19962" t="s">
        <v>16048</v>
      </c>
      <c r="F19962" t="s">
        <v>16050</v>
      </c>
      <c r="G19962" t="s">
        <v>14</v>
      </c>
      <c r="H19962" t="s">
        <v>16051</v>
      </c>
      <c r="I19962" t="s">
        <v>19</v>
      </c>
      <c r="M19962">
        <v>5421</v>
      </c>
      <c r="N19962">
        <v>115</v>
      </c>
      <c r="O19962">
        <v>122</v>
      </c>
    </row>
    <row r="19963" spans="1:15" x14ac:dyDescent="0.3">
      <c r="E19963" t="s">
        <v>16048</v>
      </c>
      <c r="F19963" t="s">
        <v>16050</v>
      </c>
      <c r="G19963" t="s">
        <v>51</v>
      </c>
      <c r="H19963" t="s">
        <v>16051</v>
      </c>
      <c r="I19963" t="s">
        <v>26</v>
      </c>
      <c r="M19963">
        <v>5421</v>
      </c>
      <c r="N19963">
        <v>115</v>
      </c>
      <c r="O19963">
        <v>122</v>
      </c>
    </row>
    <row r="19964" spans="1:15" x14ac:dyDescent="0.3">
      <c r="E19964" t="s">
        <v>16054</v>
      </c>
      <c r="F19964" t="s">
        <v>16055</v>
      </c>
      <c r="G19964" t="s">
        <v>51</v>
      </c>
      <c r="H19964" t="s">
        <v>16056</v>
      </c>
      <c r="I19964" t="s">
        <v>52</v>
      </c>
      <c r="J19964" t="s">
        <v>60</v>
      </c>
      <c r="M19964">
        <v>5423</v>
      </c>
      <c r="N19964">
        <v>19</v>
      </c>
      <c r="O19964">
        <v>26</v>
      </c>
    </row>
    <row r="19965" spans="1:15" x14ac:dyDescent="0.3">
      <c r="A19965" t="s">
        <v>23</v>
      </c>
      <c r="B19965">
        <v>1</v>
      </c>
      <c r="C19965">
        <v>1</v>
      </c>
      <c r="D19965">
        <v>1</v>
      </c>
      <c r="E19965" t="s">
        <v>16054</v>
      </c>
      <c r="F19965" t="s">
        <v>16057</v>
      </c>
      <c r="G19965" t="s">
        <v>23</v>
      </c>
      <c r="H19965" t="s">
        <v>16058</v>
      </c>
      <c r="I19965" t="s">
        <v>22</v>
      </c>
      <c r="M19965">
        <v>5423</v>
      </c>
      <c r="N19965">
        <v>19</v>
      </c>
      <c r="O19965">
        <v>37</v>
      </c>
    </row>
    <row r="19966" spans="1:15" x14ac:dyDescent="0.3">
      <c r="E19966" t="s">
        <v>16005</v>
      </c>
      <c r="F19966" t="s">
        <v>16012</v>
      </c>
      <c r="G19966" t="s">
        <v>23</v>
      </c>
      <c r="H19966" t="s">
        <v>16013</v>
      </c>
      <c r="I19966" t="s">
        <v>26</v>
      </c>
      <c r="M19966">
        <v>5427</v>
      </c>
      <c r="N19966">
        <v>0</v>
      </c>
      <c r="O19966">
        <v>7</v>
      </c>
    </row>
    <row r="19967" spans="1:15" x14ac:dyDescent="0.3">
      <c r="E19967" t="s">
        <v>16005</v>
      </c>
      <c r="F19967" t="s">
        <v>16006</v>
      </c>
      <c r="G19967" t="s">
        <v>17</v>
      </c>
      <c r="H19967" t="s">
        <v>16007</v>
      </c>
      <c r="I19967" t="s">
        <v>19</v>
      </c>
      <c r="M19967">
        <v>5427</v>
      </c>
      <c r="N19967">
        <v>22</v>
      </c>
      <c r="O19967">
        <v>36</v>
      </c>
    </row>
    <row r="19968" spans="1:15" x14ac:dyDescent="0.3">
      <c r="E19968" t="s">
        <v>16005</v>
      </c>
      <c r="F19968" t="s">
        <v>16008</v>
      </c>
      <c r="G19968" t="s">
        <v>17</v>
      </c>
      <c r="H19968" t="s">
        <v>16009</v>
      </c>
      <c r="I19968" t="s">
        <v>22</v>
      </c>
      <c r="M19968">
        <v>5427</v>
      </c>
      <c r="N19968">
        <v>65</v>
      </c>
      <c r="O19968">
        <v>69</v>
      </c>
    </row>
    <row r="19969" spans="1:15" x14ac:dyDescent="0.3">
      <c r="A19969" t="s">
        <v>14</v>
      </c>
      <c r="B19969">
        <v>1</v>
      </c>
      <c r="C19969">
        <v>1</v>
      </c>
      <c r="D19969">
        <v>1</v>
      </c>
      <c r="E19969" t="s">
        <v>16005</v>
      </c>
      <c r="F19969" t="s">
        <v>16010</v>
      </c>
      <c r="G19969" t="s">
        <v>14</v>
      </c>
      <c r="H19969" t="s">
        <v>16011</v>
      </c>
      <c r="I19969" t="s">
        <v>35</v>
      </c>
      <c r="J19969" t="s">
        <v>46</v>
      </c>
      <c r="K19969" t="s">
        <v>47</v>
      </c>
      <c r="L19969" t="s">
        <v>43</v>
      </c>
      <c r="M19969">
        <v>5427</v>
      </c>
      <c r="N19969">
        <v>87</v>
      </c>
      <c r="O19969">
        <v>111</v>
      </c>
    </row>
    <row r="19970" spans="1:15" x14ac:dyDescent="0.3">
      <c r="E19970" t="s">
        <v>16059</v>
      </c>
      <c r="F19970" t="s">
        <v>317</v>
      </c>
      <c r="G19970" t="s">
        <v>14</v>
      </c>
      <c r="H19970" t="s">
        <v>16063</v>
      </c>
      <c r="I19970" t="s">
        <v>26</v>
      </c>
      <c r="M19970">
        <v>5435</v>
      </c>
      <c r="N19970">
        <v>0</v>
      </c>
      <c r="O19970">
        <v>9</v>
      </c>
    </row>
    <row r="19971" spans="1:15" x14ac:dyDescent="0.3">
      <c r="E19971" t="s">
        <v>16059</v>
      </c>
      <c r="F19971" t="s">
        <v>4872</v>
      </c>
      <c r="G19971" t="s">
        <v>23</v>
      </c>
      <c r="H19971" t="s">
        <v>16061</v>
      </c>
      <c r="I19971" t="s">
        <v>52</v>
      </c>
      <c r="J19971" t="s">
        <v>117</v>
      </c>
      <c r="M19971">
        <v>5435</v>
      </c>
      <c r="N19971">
        <v>29</v>
      </c>
      <c r="O19971">
        <v>38</v>
      </c>
    </row>
    <row r="19972" spans="1:15" x14ac:dyDescent="0.3">
      <c r="A19972" t="s">
        <v>23</v>
      </c>
      <c r="B19972">
        <v>1</v>
      </c>
      <c r="C19972">
        <v>1</v>
      </c>
      <c r="D19972">
        <v>1</v>
      </c>
      <c r="E19972" t="s">
        <v>16059</v>
      </c>
      <c r="F19972" t="s">
        <v>2466</v>
      </c>
      <c r="G19972" t="s">
        <v>23</v>
      </c>
      <c r="H19972" t="s">
        <v>16060</v>
      </c>
      <c r="I19972" t="s">
        <v>22</v>
      </c>
      <c r="M19972">
        <v>5435</v>
      </c>
      <c r="N19972">
        <v>171</v>
      </c>
      <c r="O19972">
        <v>177</v>
      </c>
    </row>
    <row r="19973" spans="1:15" x14ac:dyDescent="0.3">
      <c r="E19973" t="s">
        <v>16059</v>
      </c>
      <c r="F19973" t="s">
        <v>2466</v>
      </c>
      <c r="G19973" t="s">
        <v>14</v>
      </c>
      <c r="H19973" t="s">
        <v>16060</v>
      </c>
      <c r="I19973" t="s">
        <v>52</v>
      </c>
      <c r="J19973" t="s">
        <v>32</v>
      </c>
      <c r="M19973">
        <v>5435</v>
      </c>
      <c r="N19973">
        <v>171</v>
      </c>
      <c r="O19973">
        <v>177</v>
      </c>
    </row>
    <row r="19974" spans="1:15" x14ac:dyDescent="0.3">
      <c r="A19974" t="s">
        <v>237</v>
      </c>
      <c r="B19974">
        <v>0</v>
      </c>
      <c r="E19974" t="s">
        <v>16059</v>
      </c>
      <c r="F19974" t="s">
        <v>16041</v>
      </c>
      <c r="G19974" t="s">
        <v>17</v>
      </c>
      <c r="H19974" t="s">
        <v>16062</v>
      </c>
      <c r="I19974" t="s">
        <v>26</v>
      </c>
      <c r="M19974">
        <v>5435</v>
      </c>
      <c r="N19974">
        <v>211</v>
      </c>
      <c r="O19974">
        <v>214</v>
      </c>
    </row>
    <row r="19975" spans="1:15" x14ac:dyDescent="0.3">
      <c r="E19975" t="s">
        <v>16059</v>
      </c>
      <c r="F19975" t="s">
        <v>16041</v>
      </c>
      <c r="G19975" t="s">
        <v>51</v>
      </c>
      <c r="H19975" t="s">
        <v>16062</v>
      </c>
      <c r="I19975" t="s">
        <v>19</v>
      </c>
      <c r="M19975">
        <v>5435</v>
      </c>
      <c r="N19975">
        <v>211</v>
      </c>
      <c r="O19975">
        <v>214</v>
      </c>
    </row>
    <row r="19976" spans="1:15" x14ac:dyDescent="0.3">
      <c r="A19976" t="s">
        <v>23</v>
      </c>
      <c r="B19976">
        <v>1</v>
      </c>
      <c r="C19976">
        <v>1</v>
      </c>
      <c r="D19976">
        <v>1</v>
      </c>
      <c r="E19976" t="s">
        <v>16064</v>
      </c>
      <c r="F19976" t="s">
        <v>16067</v>
      </c>
      <c r="G19976" t="s">
        <v>23</v>
      </c>
      <c r="H19976" t="s">
        <v>16068</v>
      </c>
      <c r="I19976" t="s">
        <v>22</v>
      </c>
      <c r="M19976">
        <v>5439</v>
      </c>
      <c r="N19976">
        <v>4</v>
      </c>
      <c r="O19976">
        <v>17</v>
      </c>
    </row>
    <row r="19977" spans="1:15" x14ac:dyDescent="0.3">
      <c r="A19977" t="s">
        <v>23</v>
      </c>
      <c r="B19977">
        <v>1</v>
      </c>
      <c r="C19977">
        <v>1</v>
      </c>
      <c r="D19977">
        <v>1</v>
      </c>
      <c r="E19977" t="s">
        <v>16064</v>
      </c>
      <c r="F19977" t="s">
        <v>16071</v>
      </c>
      <c r="G19977" t="s">
        <v>23</v>
      </c>
      <c r="H19977" t="s">
        <v>16072</v>
      </c>
      <c r="I19977" t="s">
        <v>22</v>
      </c>
      <c r="M19977">
        <v>5439</v>
      </c>
      <c r="N19977">
        <v>27</v>
      </c>
      <c r="O19977">
        <v>31</v>
      </c>
    </row>
    <row r="19978" spans="1:15" x14ac:dyDescent="0.3">
      <c r="A19978" t="s">
        <v>14</v>
      </c>
      <c r="B19978">
        <v>1</v>
      </c>
      <c r="C19978">
        <v>1</v>
      </c>
      <c r="D19978">
        <v>1</v>
      </c>
      <c r="E19978" t="s">
        <v>16064</v>
      </c>
      <c r="F19978" t="s">
        <v>16065</v>
      </c>
      <c r="G19978" t="s">
        <v>14</v>
      </c>
      <c r="H19978" t="s">
        <v>16066</v>
      </c>
      <c r="I19978" t="s">
        <v>52</v>
      </c>
      <c r="J19978" t="s">
        <v>32</v>
      </c>
      <c r="M19978">
        <v>5439</v>
      </c>
      <c r="N19978">
        <v>183</v>
      </c>
      <c r="O19978">
        <v>187</v>
      </c>
    </row>
    <row r="19979" spans="1:15" x14ac:dyDescent="0.3">
      <c r="E19979" t="s">
        <v>16064</v>
      </c>
      <c r="F19979" t="s">
        <v>16069</v>
      </c>
      <c r="G19979" t="s">
        <v>14</v>
      </c>
      <c r="H19979" t="s">
        <v>16070</v>
      </c>
      <c r="I19979" t="s">
        <v>19</v>
      </c>
      <c r="M19979">
        <v>5439</v>
      </c>
      <c r="N19979">
        <v>183</v>
      </c>
      <c r="O19979">
        <v>192</v>
      </c>
    </row>
    <row r="19980" spans="1:15" x14ac:dyDescent="0.3">
      <c r="E19980" t="s">
        <v>16064</v>
      </c>
      <c r="F19980" t="s">
        <v>16069</v>
      </c>
      <c r="G19980" t="s">
        <v>17</v>
      </c>
      <c r="H19980" t="s">
        <v>16070</v>
      </c>
      <c r="I19980" t="s">
        <v>26</v>
      </c>
      <c r="M19980">
        <v>5439</v>
      </c>
      <c r="N19980">
        <v>183</v>
      </c>
      <c r="O19980">
        <v>192</v>
      </c>
    </row>
    <row r="19981" spans="1:15" x14ac:dyDescent="0.3">
      <c r="A19981" t="s">
        <v>14</v>
      </c>
      <c r="B19981">
        <v>1</v>
      </c>
      <c r="C19981">
        <v>1</v>
      </c>
      <c r="D19981">
        <v>1</v>
      </c>
      <c r="E19981" t="s">
        <v>16073</v>
      </c>
      <c r="F19981" t="s">
        <v>16075</v>
      </c>
      <c r="G19981" t="s">
        <v>14</v>
      </c>
      <c r="H19981" t="s">
        <v>16076</v>
      </c>
      <c r="I19981" t="s">
        <v>35</v>
      </c>
      <c r="J19981" t="s">
        <v>46</v>
      </c>
      <c r="K19981" t="s">
        <v>47</v>
      </c>
      <c r="L19981" t="s">
        <v>43</v>
      </c>
      <c r="M19981">
        <v>5443</v>
      </c>
      <c r="N19981">
        <v>12</v>
      </c>
      <c r="O19981">
        <v>30</v>
      </c>
    </row>
    <row r="19982" spans="1:15" x14ac:dyDescent="0.3">
      <c r="A19982" t="s">
        <v>237</v>
      </c>
      <c r="B19982">
        <v>0</v>
      </c>
      <c r="C19982">
        <v>0</v>
      </c>
      <c r="D19982">
        <v>0</v>
      </c>
      <c r="E19982" t="s">
        <v>16073</v>
      </c>
      <c r="F19982" t="s">
        <v>4654</v>
      </c>
      <c r="G19982" t="s">
        <v>17</v>
      </c>
      <c r="H19982" t="s">
        <v>16077</v>
      </c>
      <c r="I19982" t="s">
        <v>26</v>
      </c>
      <c r="M19982">
        <v>5443</v>
      </c>
      <c r="N19982">
        <v>46</v>
      </c>
      <c r="O19982">
        <v>51</v>
      </c>
    </row>
    <row r="19983" spans="1:15" x14ac:dyDescent="0.3">
      <c r="A19983" t="s">
        <v>14</v>
      </c>
      <c r="B19983">
        <v>1</v>
      </c>
      <c r="C19983">
        <v>1</v>
      </c>
      <c r="D19983">
        <v>1</v>
      </c>
      <c r="E19983" t="s">
        <v>16073</v>
      </c>
      <c r="F19983" t="s">
        <v>16078</v>
      </c>
      <c r="G19983" t="s">
        <v>14</v>
      </c>
      <c r="H19983" t="s">
        <v>16079</v>
      </c>
      <c r="I19983" t="s">
        <v>35</v>
      </c>
      <c r="J19983" t="s">
        <v>597</v>
      </c>
      <c r="M19983">
        <v>5443</v>
      </c>
      <c r="N19983">
        <v>62</v>
      </c>
      <c r="O19983">
        <v>71</v>
      </c>
    </row>
    <row r="19984" spans="1:15" x14ac:dyDescent="0.3">
      <c r="A19984" t="s">
        <v>237</v>
      </c>
      <c r="B19984">
        <v>0</v>
      </c>
      <c r="C19984">
        <v>0</v>
      </c>
      <c r="D19984">
        <v>0</v>
      </c>
      <c r="E19984" t="s">
        <v>16073</v>
      </c>
      <c r="F19984" t="s">
        <v>4861</v>
      </c>
      <c r="G19984" t="s">
        <v>23</v>
      </c>
      <c r="H19984" t="s">
        <v>16074</v>
      </c>
      <c r="I19984" t="s">
        <v>52</v>
      </c>
      <c r="J19984" t="s">
        <v>117</v>
      </c>
      <c r="M19984">
        <v>5443</v>
      </c>
      <c r="N19984">
        <v>89</v>
      </c>
      <c r="O19984">
        <v>95</v>
      </c>
    </row>
    <row r="19985" spans="1:15" x14ac:dyDescent="0.3">
      <c r="E19985" t="s">
        <v>16073</v>
      </c>
      <c r="F19985" t="s">
        <v>4861</v>
      </c>
      <c r="G19985" t="s">
        <v>17</v>
      </c>
      <c r="H19985" t="s">
        <v>16074</v>
      </c>
      <c r="I19985" t="s">
        <v>22</v>
      </c>
      <c r="M19985">
        <v>5443</v>
      </c>
      <c r="N19985">
        <v>89</v>
      </c>
      <c r="O19985">
        <v>95</v>
      </c>
    </row>
    <row r="19986" spans="1:15" x14ac:dyDescent="0.3">
      <c r="E19986" t="s">
        <v>16080</v>
      </c>
      <c r="F19986" t="s">
        <v>16081</v>
      </c>
      <c r="G19986" t="s">
        <v>17</v>
      </c>
      <c r="H19986" t="s">
        <v>16082</v>
      </c>
      <c r="I19986" t="s">
        <v>26</v>
      </c>
      <c r="M19986">
        <v>5447</v>
      </c>
      <c r="N19986">
        <v>9</v>
      </c>
      <c r="O19986">
        <v>45</v>
      </c>
    </row>
    <row r="19987" spans="1:15" x14ac:dyDescent="0.3">
      <c r="E19987" t="s">
        <v>16080</v>
      </c>
      <c r="F19987" t="s">
        <v>16083</v>
      </c>
      <c r="G19987" t="s">
        <v>14</v>
      </c>
      <c r="H19987" t="s">
        <v>16084</v>
      </c>
      <c r="I19987" t="s">
        <v>19</v>
      </c>
      <c r="M19987">
        <v>5447</v>
      </c>
      <c r="N19987">
        <v>47</v>
      </c>
      <c r="O19987">
        <v>61</v>
      </c>
    </row>
    <row r="19988" spans="1:15" x14ac:dyDescent="0.3">
      <c r="A19988" t="s">
        <v>237</v>
      </c>
      <c r="B19988">
        <v>0</v>
      </c>
      <c r="C19988">
        <v>0</v>
      </c>
      <c r="D19988">
        <v>0</v>
      </c>
      <c r="E19988" t="s">
        <v>16080</v>
      </c>
      <c r="F19988" t="s">
        <v>16087</v>
      </c>
      <c r="G19988" t="s">
        <v>17</v>
      </c>
      <c r="H19988" t="s">
        <v>16088</v>
      </c>
      <c r="I19988" t="s">
        <v>26</v>
      </c>
      <c r="M19988">
        <v>5447</v>
      </c>
      <c r="N19988">
        <v>103</v>
      </c>
      <c r="O19988">
        <v>112</v>
      </c>
    </row>
    <row r="19989" spans="1:15" x14ac:dyDescent="0.3">
      <c r="A19989" t="s">
        <v>14</v>
      </c>
      <c r="B19989">
        <v>1</v>
      </c>
      <c r="C19989">
        <v>1</v>
      </c>
      <c r="D19989">
        <v>1</v>
      </c>
      <c r="E19989" t="s">
        <v>16080</v>
      </c>
      <c r="F19989" t="s">
        <v>16085</v>
      </c>
      <c r="G19989" t="s">
        <v>14</v>
      </c>
      <c r="H19989" t="s">
        <v>16086</v>
      </c>
      <c r="I19989" t="s">
        <v>35</v>
      </c>
      <c r="J19989" t="s">
        <v>46</v>
      </c>
      <c r="K19989" t="s">
        <v>47</v>
      </c>
      <c r="L19989" t="s">
        <v>43</v>
      </c>
      <c r="M19989">
        <v>5447</v>
      </c>
      <c r="N19989">
        <v>146</v>
      </c>
      <c r="O19989">
        <v>161</v>
      </c>
    </row>
    <row r="19990" spans="1:15" x14ac:dyDescent="0.3">
      <c r="E19990" t="s">
        <v>16089</v>
      </c>
      <c r="F19990" t="s">
        <v>3661</v>
      </c>
      <c r="G19990" t="s">
        <v>23</v>
      </c>
      <c r="H19990" t="s">
        <v>16097</v>
      </c>
      <c r="I19990" t="s">
        <v>26</v>
      </c>
      <c r="M19990">
        <v>5448</v>
      </c>
      <c r="N19990">
        <v>0</v>
      </c>
      <c r="O19990">
        <v>4</v>
      </c>
    </row>
    <row r="19991" spans="1:15" x14ac:dyDescent="0.3">
      <c r="A19991" t="s">
        <v>14</v>
      </c>
      <c r="B19991">
        <v>1</v>
      </c>
      <c r="C19991">
        <v>1</v>
      </c>
      <c r="D19991">
        <v>1</v>
      </c>
      <c r="E19991" t="s">
        <v>16089</v>
      </c>
      <c r="F19991" t="s">
        <v>3661</v>
      </c>
      <c r="G19991" t="s">
        <v>14</v>
      </c>
      <c r="H19991" t="s">
        <v>16097</v>
      </c>
      <c r="I19991" t="s">
        <v>19</v>
      </c>
      <c r="M19991">
        <v>5448</v>
      </c>
      <c r="N19991">
        <v>0</v>
      </c>
      <c r="O19991">
        <v>4</v>
      </c>
    </row>
    <row r="19992" spans="1:15" x14ac:dyDescent="0.3">
      <c r="A19992" t="s">
        <v>14</v>
      </c>
      <c r="B19992">
        <v>1</v>
      </c>
      <c r="C19992">
        <v>1</v>
      </c>
      <c r="D19992">
        <v>1</v>
      </c>
      <c r="E19992" t="s">
        <v>16089</v>
      </c>
      <c r="F19992" t="s">
        <v>16093</v>
      </c>
      <c r="G19992" t="s">
        <v>14</v>
      </c>
      <c r="H19992" t="s">
        <v>16096</v>
      </c>
      <c r="I19992" t="s">
        <v>26</v>
      </c>
      <c r="M19992">
        <v>5448</v>
      </c>
      <c r="N19992">
        <v>76</v>
      </c>
      <c r="O19992">
        <v>80</v>
      </c>
    </row>
    <row r="19993" spans="1:15" x14ac:dyDescent="0.3">
      <c r="E19993" t="s">
        <v>16089</v>
      </c>
      <c r="F19993" t="s">
        <v>16093</v>
      </c>
      <c r="G19993" t="s">
        <v>17</v>
      </c>
      <c r="H19993" t="s">
        <v>16096</v>
      </c>
      <c r="I19993" t="s">
        <v>19</v>
      </c>
      <c r="M19993">
        <v>5448</v>
      </c>
      <c r="N19993">
        <v>76</v>
      </c>
      <c r="O19993">
        <v>80</v>
      </c>
    </row>
    <row r="19994" spans="1:15" x14ac:dyDescent="0.3">
      <c r="A19994" t="s">
        <v>14</v>
      </c>
      <c r="B19994">
        <v>1</v>
      </c>
      <c r="C19994">
        <v>1</v>
      </c>
      <c r="D19994">
        <v>1</v>
      </c>
      <c r="E19994" t="s">
        <v>16089</v>
      </c>
      <c r="F19994" t="s">
        <v>16089</v>
      </c>
      <c r="G19994" t="s">
        <v>14</v>
      </c>
      <c r="H19994" t="s">
        <v>16092</v>
      </c>
      <c r="I19994" t="s">
        <v>22</v>
      </c>
      <c r="M19994">
        <v>5448</v>
      </c>
      <c r="N19994">
        <v>114</v>
      </c>
      <c r="O19994">
        <v>118</v>
      </c>
    </row>
    <row r="19995" spans="1:15" x14ac:dyDescent="0.3">
      <c r="A19995" t="s">
        <v>14</v>
      </c>
      <c r="B19995">
        <v>1</v>
      </c>
      <c r="C19995">
        <v>1</v>
      </c>
      <c r="D19995">
        <v>1</v>
      </c>
      <c r="E19995" t="s">
        <v>16089</v>
      </c>
      <c r="F19995" t="s">
        <v>16089</v>
      </c>
      <c r="G19995" t="s">
        <v>14</v>
      </c>
      <c r="H19995" t="s">
        <v>16095</v>
      </c>
      <c r="I19995" t="s">
        <v>19</v>
      </c>
      <c r="M19995">
        <v>5448</v>
      </c>
      <c r="N19995">
        <v>161</v>
      </c>
      <c r="O19995">
        <v>165</v>
      </c>
    </row>
    <row r="19996" spans="1:15" x14ac:dyDescent="0.3">
      <c r="E19996" t="s">
        <v>16089</v>
      </c>
      <c r="F19996" t="s">
        <v>16089</v>
      </c>
      <c r="G19996" t="s">
        <v>23</v>
      </c>
      <c r="H19996" t="s">
        <v>16095</v>
      </c>
      <c r="I19996" t="s">
        <v>26</v>
      </c>
      <c r="M19996">
        <v>5448</v>
      </c>
      <c r="N19996">
        <v>161</v>
      </c>
      <c r="O19996">
        <v>165</v>
      </c>
    </row>
    <row r="19997" spans="1:15" x14ac:dyDescent="0.3">
      <c r="E19997" t="s">
        <v>16089</v>
      </c>
      <c r="F19997" t="s">
        <v>3661</v>
      </c>
      <c r="G19997" t="s">
        <v>17</v>
      </c>
      <c r="H19997" t="s">
        <v>16091</v>
      </c>
      <c r="I19997" t="s">
        <v>19</v>
      </c>
      <c r="M19997">
        <v>5448</v>
      </c>
      <c r="N19997">
        <v>207</v>
      </c>
      <c r="O19997">
        <v>211</v>
      </c>
    </row>
    <row r="19998" spans="1:15" x14ac:dyDescent="0.3">
      <c r="A19998" t="s">
        <v>14</v>
      </c>
      <c r="B19998">
        <v>1</v>
      </c>
      <c r="C19998">
        <v>1</v>
      </c>
      <c r="D19998">
        <v>1</v>
      </c>
      <c r="E19998" t="s">
        <v>16089</v>
      </c>
      <c r="F19998" t="s">
        <v>3661</v>
      </c>
      <c r="G19998" t="s">
        <v>14</v>
      </c>
      <c r="H19998" t="s">
        <v>16091</v>
      </c>
      <c r="I19998" t="s">
        <v>26</v>
      </c>
      <c r="M19998">
        <v>5448</v>
      </c>
      <c r="N19998">
        <v>207</v>
      </c>
      <c r="O19998">
        <v>211</v>
      </c>
    </row>
    <row r="19999" spans="1:15" x14ac:dyDescent="0.3">
      <c r="E19999" t="s">
        <v>16089</v>
      </c>
      <c r="F19999" t="s">
        <v>16089</v>
      </c>
      <c r="G19999" t="s">
        <v>23</v>
      </c>
      <c r="H19999" t="s">
        <v>16090</v>
      </c>
      <c r="I19999" t="s">
        <v>26</v>
      </c>
      <c r="M19999">
        <v>5448</v>
      </c>
      <c r="N19999">
        <v>254</v>
      </c>
      <c r="O19999">
        <v>258</v>
      </c>
    </row>
    <row r="20000" spans="1:15" x14ac:dyDescent="0.3">
      <c r="A20000" t="s">
        <v>14</v>
      </c>
      <c r="B20000">
        <v>1</v>
      </c>
      <c r="C20000">
        <v>1</v>
      </c>
      <c r="D20000">
        <v>1</v>
      </c>
      <c r="E20000" t="s">
        <v>16089</v>
      </c>
      <c r="F20000" t="s">
        <v>16089</v>
      </c>
      <c r="G20000" t="s">
        <v>14</v>
      </c>
      <c r="H20000" t="s">
        <v>16090</v>
      </c>
      <c r="I20000" t="s">
        <v>19</v>
      </c>
      <c r="M20000">
        <v>5448</v>
      </c>
      <c r="N20000">
        <v>254</v>
      </c>
      <c r="O20000">
        <v>258</v>
      </c>
    </row>
    <row r="20001" spans="1:15" x14ac:dyDescent="0.3">
      <c r="A20001" t="s">
        <v>14</v>
      </c>
      <c r="B20001">
        <v>1</v>
      </c>
      <c r="C20001">
        <v>1</v>
      </c>
      <c r="D20001">
        <v>1</v>
      </c>
      <c r="E20001" t="s">
        <v>16089</v>
      </c>
      <c r="F20001" t="s">
        <v>16093</v>
      </c>
      <c r="G20001" t="s">
        <v>14</v>
      </c>
      <c r="H20001" t="s">
        <v>16094</v>
      </c>
      <c r="I20001" t="s">
        <v>26</v>
      </c>
      <c r="M20001">
        <v>5448</v>
      </c>
      <c r="N20001">
        <v>321</v>
      </c>
      <c r="O20001">
        <v>325</v>
      </c>
    </row>
    <row r="20002" spans="1:15" x14ac:dyDescent="0.3">
      <c r="E20002" t="s">
        <v>16089</v>
      </c>
      <c r="F20002" t="s">
        <v>16093</v>
      </c>
      <c r="G20002" t="s">
        <v>17</v>
      </c>
      <c r="H20002" t="s">
        <v>16094</v>
      </c>
      <c r="I20002" t="s">
        <v>19</v>
      </c>
      <c r="M20002">
        <v>5448</v>
      </c>
      <c r="N20002">
        <v>321</v>
      </c>
      <c r="O20002">
        <v>325</v>
      </c>
    </row>
    <row r="20003" spans="1:15" x14ac:dyDescent="0.3">
      <c r="A20003" t="s">
        <v>237</v>
      </c>
      <c r="B20003">
        <v>0</v>
      </c>
      <c r="E20003" t="s">
        <v>16098</v>
      </c>
      <c r="F20003" t="s">
        <v>16116</v>
      </c>
      <c r="G20003" t="s">
        <v>17</v>
      </c>
      <c r="H20003" t="s">
        <v>16117</v>
      </c>
      <c r="I20003" t="s">
        <v>26</v>
      </c>
      <c r="M20003">
        <v>5449</v>
      </c>
      <c r="N20003">
        <v>0</v>
      </c>
      <c r="O20003">
        <v>15</v>
      </c>
    </row>
    <row r="20004" spans="1:15" x14ac:dyDescent="0.3">
      <c r="E20004" t="s">
        <v>16098</v>
      </c>
      <c r="F20004" t="s">
        <v>16109</v>
      </c>
      <c r="G20004" t="s">
        <v>14</v>
      </c>
      <c r="H20004" t="s">
        <v>16110</v>
      </c>
      <c r="I20004" t="s">
        <v>19</v>
      </c>
      <c r="M20004">
        <v>5449</v>
      </c>
      <c r="N20004">
        <v>44</v>
      </c>
      <c r="O20004">
        <v>50</v>
      </c>
    </row>
    <row r="20005" spans="1:15" x14ac:dyDescent="0.3">
      <c r="E20005" t="s">
        <v>16098</v>
      </c>
      <c r="F20005" t="s">
        <v>16109</v>
      </c>
      <c r="G20005" t="s">
        <v>17</v>
      </c>
      <c r="H20005" t="s">
        <v>16110</v>
      </c>
      <c r="I20005" t="s">
        <v>26</v>
      </c>
      <c r="M20005">
        <v>5449</v>
      </c>
      <c r="N20005">
        <v>44</v>
      </c>
      <c r="O20005">
        <v>50</v>
      </c>
    </row>
    <row r="20006" spans="1:15" x14ac:dyDescent="0.3">
      <c r="E20006" t="s">
        <v>16098</v>
      </c>
      <c r="F20006" t="s">
        <v>16112</v>
      </c>
      <c r="G20006" t="s">
        <v>17</v>
      </c>
      <c r="H20006" t="s">
        <v>16113</v>
      </c>
      <c r="I20006" t="s">
        <v>26</v>
      </c>
      <c r="M20006">
        <v>5449</v>
      </c>
      <c r="N20006">
        <v>72</v>
      </c>
      <c r="O20006">
        <v>76</v>
      </c>
    </row>
    <row r="20007" spans="1:15" x14ac:dyDescent="0.3">
      <c r="E20007" t="s">
        <v>16098</v>
      </c>
      <c r="F20007" t="s">
        <v>16103</v>
      </c>
      <c r="G20007" t="s">
        <v>14</v>
      </c>
      <c r="H20007" t="s">
        <v>16104</v>
      </c>
      <c r="I20007" t="s">
        <v>26</v>
      </c>
      <c r="M20007">
        <v>5449</v>
      </c>
      <c r="N20007">
        <v>77</v>
      </c>
      <c r="O20007">
        <v>89</v>
      </c>
    </row>
    <row r="20008" spans="1:15" x14ac:dyDescent="0.3">
      <c r="E20008" t="s">
        <v>16098</v>
      </c>
      <c r="F20008" t="s">
        <v>16105</v>
      </c>
      <c r="G20008" t="s">
        <v>17</v>
      </c>
      <c r="H20008" t="s">
        <v>16106</v>
      </c>
      <c r="I20008" t="s">
        <v>26</v>
      </c>
      <c r="M20008">
        <v>5449</v>
      </c>
      <c r="N20008">
        <v>90</v>
      </c>
      <c r="O20008">
        <v>108</v>
      </c>
    </row>
    <row r="20009" spans="1:15" x14ac:dyDescent="0.3">
      <c r="A20009" t="s">
        <v>237</v>
      </c>
      <c r="B20009">
        <v>0</v>
      </c>
      <c r="C20009">
        <v>0</v>
      </c>
      <c r="D20009">
        <v>0</v>
      </c>
      <c r="E20009" t="s">
        <v>16098</v>
      </c>
      <c r="F20009" t="s">
        <v>16099</v>
      </c>
      <c r="G20009" t="s">
        <v>14</v>
      </c>
      <c r="H20009" t="s">
        <v>16100</v>
      </c>
      <c r="I20009" t="s">
        <v>26</v>
      </c>
      <c r="M20009">
        <v>5449</v>
      </c>
      <c r="N20009">
        <v>110</v>
      </c>
      <c r="O20009">
        <v>119</v>
      </c>
    </row>
    <row r="20010" spans="1:15" x14ac:dyDescent="0.3">
      <c r="A20010" t="s">
        <v>237</v>
      </c>
      <c r="B20010">
        <v>0</v>
      </c>
      <c r="C20010">
        <v>0</v>
      </c>
      <c r="D20010">
        <v>0</v>
      </c>
      <c r="E20010" t="s">
        <v>16098</v>
      </c>
      <c r="F20010" t="s">
        <v>16107</v>
      </c>
      <c r="G20010" t="s">
        <v>14</v>
      </c>
      <c r="H20010" t="s">
        <v>16108</v>
      </c>
      <c r="I20010" t="s">
        <v>52</v>
      </c>
      <c r="J20010" t="s">
        <v>46</v>
      </c>
      <c r="K20010" t="s">
        <v>1725</v>
      </c>
      <c r="L20010" t="s">
        <v>475</v>
      </c>
      <c r="M20010">
        <v>5449</v>
      </c>
      <c r="N20010">
        <v>133</v>
      </c>
      <c r="O20010">
        <v>142</v>
      </c>
    </row>
    <row r="20011" spans="1:15" x14ac:dyDescent="0.3">
      <c r="A20011" t="s">
        <v>14</v>
      </c>
      <c r="B20011">
        <v>0</v>
      </c>
      <c r="C20011">
        <v>0</v>
      </c>
      <c r="D20011">
        <v>1</v>
      </c>
      <c r="E20011" t="s">
        <v>16098</v>
      </c>
      <c r="F20011" t="s">
        <v>16111</v>
      </c>
      <c r="G20011" t="s">
        <v>14</v>
      </c>
      <c r="H20011" t="s">
        <v>16108</v>
      </c>
      <c r="I20011" t="s">
        <v>26</v>
      </c>
      <c r="M20011">
        <v>5449</v>
      </c>
      <c r="N20011">
        <v>133</v>
      </c>
      <c r="O20011">
        <v>150</v>
      </c>
    </row>
    <row r="20012" spans="1:15" x14ac:dyDescent="0.3">
      <c r="E20012" t="s">
        <v>16098</v>
      </c>
      <c r="F20012" t="s">
        <v>16101</v>
      </c>
      <c r="G20012" t="s">
        <v>14</v>
      </c>
      <c r="H20012" t="s">
        <v>16102</v>
      </c>
      <c r="I20012" t="s">
        <v>19</v>
      </c>
      <c r="M20012">
        <v>5449</v>
      </c>
      <c r="N20012">
        <v>137</v>
      </c>
      <c r="O20012">
        <v>150</v>
      </c>
    </row>
    <row r="20013" spans="1:15" x14ac:dyDescent="0.3">
      <c r="A20013" t="s">
        <v>14</v>
      </c>
      <c r="B20013">
        <v>1</v>
      </c>
      <c r="C20013">
        <v>1</v>
      </c>
      <c r="D20013">
        <v>1</v>
      </c>
      <c r="E20013" t="s">
        <v>16098</v>
      </c>
      <c r="F20013" t="s">
        <v>16114</v>
      </c>
      <c r="G20013" t="s">
        <v>14</v>
      </c>
      <c r="H20013" t="s">
        <v>16115</v>
      </c>
      <c r="I20013" t="s">
        <v>35</v>
      </c>
      <c r="J20013" t="s">
        <v>46</v>
      </c>
      <c r="K20013" t="s">
        <v>47</v>
      </c>
      <c r="L20013" t="s">
        <v>43</v>
      </c>
      <c r="M20013">
        <v>5449</v>
      </c>
      <c r="N20013">
        <v>154</v>
      </c>
      <c r="O20013">
        <v>169</v>
      </c>
    </row>
    <row r="20014" spans="1:15" x14ac:dyDescent="0.3">
      <c r="A20014" t="s">
        <v>14</v>
      </c>
      <c r="B20014">
        <v>1</v>
      </c>
      <c r="C20014">
        <v>1</v>
      </c>
      <c r="D20014">
        <v>1</v>
      </c>
      <c r="E20014" t="s">
        <v>1000</v>
      </c>
      <c r="F20014" t="s">
        <v>1000</v>
      </c>
      <c r="G20014" t="s">
        <v>14</v>
      </c>
      <c r="H20014" t="s">
        <v>13953</v>
      </c>
      <c r="I20014" t="s">
        <v>35</v>
      </c>
      <c r="J20014" t="s">
        <v>32</v>
      </c>
      <c r="M20014">
        <v>5450</v>
      </c>
      <c r="N20014">
        <v>0</v>
      </c>
      <c r="O20014">
        <v>5</v>
      </c>
    </row>
    <row r="20015" spans="1:15" x14ac:dyDescent="0.3">
      <c r="A20015" t="s">
        <v>14</v>
      </c>
      <c r="B20015">
        <v>1</v>
      </c>
      <c r="C20015">
        <v>1</v>
      </c>
      <c r="D20015">
        <v>1</v>
      </c>
      <c r="E20015" t="s">
        <v>1000</v>
      </c>
      <c r="F20015" t="s">
        <v>13948</v>
      </c>
      <c r="G20015" t="s">
        <v>14</v>
      </c>
      <c r="H20015" t="s">
        <v>13956</v>
      </c>
      <c r="I20015" t="s">
        <v>35</v>
      </c>
      <c r="J20015" t="s">
        <v>32</v>
      </c>
      <c r="M20015">
        <v>5450</v>
      </c>
      <c r="N20015">
        <v>19</v>
      </c>
      <c r="O20015">
        <v>28</v>
      </c>
    </row>
    <row r="20016" spans="1:15" x14ac:dyDescent="0.3">
      <c r="A20016" t="s">
        <v>14</v>
      </c>
      <c r="B20016">
        <v>1</v>
      </c>
      <c r="C20016">
        <v>1</v>
      </c>
      <c r="D20016">
        <v>1</v>
      </c>
      <c r="E20016" t="s">
        <v>1000</v>
      </c>
      <c r="F20016" t="s">
        <v>13944</v>
      </c>
      <c r="G20016" t="s">
        <v>14</v>
      </c>
      <c r="H20016" t="s">
        <v>13957</v>
      </c>
      <c r="I20016" t="s">
        <v>35</v>
      </c>
      <c r="J20016" t="s">
        <v>32</v>
      </c>
      <c r="M20016">
        <v>5450</v>
      </c>
      <c r="N20016">
        <v>69</v>
      </c>
      <c r="O20016">
        <v>76</v>
      </c>
    </row>
    <row r="20017" spans="1:15" x14ac:dyDescent="0.3">
      <c r="A20017" t="s">
        <v>14</v>
      </c>
      <c r="B20017">
        <v>1</v>
      </c>
      <c r="C20017">
        <v>1</v>
      </c>
      <c r="D20017">
        <v>1</v>
      </c>
      <c r="E20017" t="s">
        <v>1000</v>
      </c>
      <c r="F20017" t="s">
        <v>13948</v>
      </c>
      <c r="G20017" t="s">
        <v>14</v>
      </c>
      <c r="H20017" t="s">
        <v>13955</v>
      </c>
      <c r="I20017" t="s">
        <v>35</v>
      </c>
      <c r="J20017" t="s">
        <v>32</v>
      </c>
      <c r="M20017">
        <v>5450</v>
      </c>
      <c r="N20017">
        <v>103</v>
      </c>
      <c r="O20017">
        <v>112</v>
      </c>
    </row>
    <row r="20018" spans="1:15" x14ac:dyDescent="0.3">
      <c r="A20018" t="s">
        <v>14</v>
      </c>
      <c r="B20018">
        <v>1</v>
      </c>
      <c r="C20018">
        <v>1</v>
      </c>
      <c r="D20018">
        <v>1</v>
      </c>
      <c r="E20018" t="s">
        <v>1000</v>
      </c>
      <c r="F20018" t="s">
        <v>13944</v>
      </c>
      <c r="G20018" t="s">
        <v>14</v>
      </c>
      <c r="H20018" t="s">
        <v>13960</v>
      </c>
      <c r="I20018" t="s">
        <v>35</v>
      </c>
      <c r="J20018" t="s">
        <v>32</v>
      </c>
      <c r="M20018">
        <v>5450</v>
      </c>
      <c r="N20018">
        <v>182</v>
      </c>
      <c r="O20018">
        <v>189</v>
      </c>
    </row>
    <row r="20019" spans="1:15" x14ac:dyDescent="0.3">
      <c r="A20019" t="s">
        <v>14</v>
      </c>
      <c r="B20019">
        <v>1</v>
      </c>
      <c r="C20019">
        <v>1</v>
      </c>
      <c r="D20019">
        <v>1</v>
      </c>
      <c r="E20019" t="s">
        <v>1000</v>
      </c>
      <c r="F20019" t="s">
        <v>1000</v>
      </c>
      <c r="G20019" t="s">
        <v>14</v>
      </c>
      <c r="H20019" t="s">
        <v>13952</v>
      </c>
      <c r="I20019" t="s">
        <v>35</v>
      </c>
      <c r="J20019" t="s">
        <v>32</v>
      </c>
      <c r="M20019">
        <v>5450</v>
      </c>
      <c r="N20019">
        <v>224</v>
      </c>
      <c r="O20019">
        <v>229</v>
      </c>
    </row>
    <row r="20020" spans="1:15" x14ac:dyDescent="0.3">
      <c r="A20020" t="s">
        <v>14</v>
      </c>
      <c r="B20020">
        <v>1</v>
      </c>
      <c r="C20020">
        <v>1</v>
      </c>
      <c r="D20020">
        <v>1</v>
      </c>
      <c r="E20020" t="s">
        <v>1000</v>
      </c>
      <c r="F20020" t="s">
        <v>13944</v>
      </c>
      <c r="G20020" t="s">
        <v>14</v>
      </c>
      <c r="H20020" t="s">
        <v>13961</v>
      </c>
      <c r="I20020" t="s">
        <v>35</v>
      </c>
      <c r="J20020" t="s">
        <v>32</v>
      </c>
      <c r="M20020">
        <v>5450</v>
      </c>
      <c r="N20020">
        <v>371</v>
      </c>
      <c r="O20020">
        <v>378</v>
      </c>
    </row>
    <row r="20021" spans="1:15" x14ac:dyDescent="0.3">
      <c r="A20021" t="s">
        <v>14</v>
      </c>
      <c r="B20021">
        <v>1</v>
      </c>
      <c r="C20021">
        <v>1</v>
      </c>
      <c r="D20021">
        <v>1</v>
      </c>
      <c r="E20021" t="s">
        <v>1000</v>
      </c>
      <c r="F20021" t="s">
        <v>7679</v>
      </c>
      <c r="G20021" t="s">
        <v>14</v>
      </c>
      <c r="H20021" t="s">
        <v>13959</v>
      </c>
      <c r="I20021" t="s">
        <v>22</v>
      </c>
      <c r="M20021">
        <v>5450</v>
      </c>
      <c r="N20021">
        <v>416</v>
      </c>
      <c r="O20021">
        <v>421</v>
      </c>
    </row>
    <row r="20022" spans="1:15" x14ac:dyDescent="0.3">
      <c r="A20022" t="s">
        <v>14</v>
      </c>
      <c r="B20022">
        <v>1</v>
      </c>
      <c r="C20022">
        <v>1</v>
      </c>
      <c r="D20022">
        <v>1</v>
      </c>
      <c r="E20022" t="s">
        <v>1000</v>
      </c>
      <c r="F20022" t="s">
        <v>1000</v>
      </c>
      <c r="G20022" t="s">
        <v>14</v>
      </c>
      <c r="H20022" t="s">
        <v>13954</v>
      </c>
      <c r="I20022" t="s">
        <v>35</v>
      </c>
      <c r="J20022" t="s">
        <v>32</v>
      </c>
      <c r="M20022">
        <v>5450</v>
      </c>
      <c r="N20022">
        <v>423</v>
      </c>
      <c r="O20022">
        <v>428</v>
      </c>
    </row>
    <row r="20023" spans="1:15" x14ac:dyDescent="0.3">
      <c r="A20023" t="s">
        <v>14</v>
      </c>
      <c r="B20023">
        <v>1</v>
      </c>
      <c r="C20023">
        <v>1</v>
      </c>
      <c r="D20023">
        <v>1</v>
      </c>
      <c r="E20023" t="s">
        <v>1000</v>
      </c>
      <c r="F20023" t="s">
        <v>13948</v>
      </c>
      <c r="G20023" t="s">
        <v>14</v>
      </c>
      <c r="H20023" t="s">
        <v>13958</v>
      </c>
      <c r="I20023" t="s">
        <v>35</v>
      </c>
      <c r="J20023" t="s">
        <v>32</v>
      </c>
      <c r="M20023">
        <v>5450</v>
      </c>
      <c r="N20023">
        <v>432</v>
      </c>
      <c r="O20023">
        <v>441</v>
      </c>
    </row>
    <row r="20024" spans="1:15" x14ac:dyDescent="0.3">
      <c r="A20024" t="s">
        <v>14</v>
      </c>
      <c r="B20024">
        <v>1</v>
      </c>
      <c r="C20024">
        <v>1</v>
      </c>
      <c r="D20024">
        <v>1</v>
      </c>
      <c r="E20024" t="s">
        <v>1000</v>
      </c>
      <c r="F20024" t="s">
        <v>13944</v>
      </c>
      <c r="G20024" t="s">
        <v>14</v>
      </c>
      <c r="H20024" t="s">
        <v>13962</v>
      </c>
      <c r="I20024" t="s">
        <v>35</v>
      </c>
      <c r="J20024" t="s">
        <v>32</v>
      </c>
      <c r="M20024">
        <v>5450</v>
      </c>
      <c r="N20024">
        <v>513</v>
      </c>
      <c r="O20024">
        <v>520</v>
      </c>
    </row>
    <row r="20025" spans="1:15" x14ac:dyDescent="0.3">
      <c r="E20025" t="s">
        <v>16118</v>
      </c>
      <c r="F20025" t="s">
        <v>1250</v>
      </c>
      <c r="G20025" t="s">
        <v>14</v>
      </c>
      <c r="H20025" t="s">
        <v>16119</v>
      </c>
      <c r="I20025" t="s">
        <v>31</v>
      </c>
      <c r="J20025" t="s">
        <v>32</v>
      </c>
      <c r="M20025">
        <v>5451</v>
      </c>
      <c r="N20025">
        <v>0</v>
      </c>
      <c r="O20025">
        <v>7</v>
      </c>
    </row>
    <row r="20026" spans="1:15" x14ac:dyDescent="0.3">
      <c r="A20026" t="s">
        <v>14</v>
      </c>
      <c r="B20026">
        <v>0</v>
      </c>
      <c r="C20026">
        <v>1</v>
      </c>
      <c r="D20026" t="s">
        <v>14</v>
      </c>
      <c r="E20026" t="s">
        <v>16118</v>
      </c>
      <c r="F20026" t="s">
        <v>1250</v>
      </c>
      <c r="G20026" t="s">
        <v>17</v>
      </c>
      <c r="H20026" t="s">
        <v>16119</v>
      </c>
      <c r="I20026" t="s">
        <v>26</v>
      </c>
      <c r="M20026">
        <v>5451</v>
      </c>
      <c r="N20026">
        <v>0</v>
      </c>
      <c r="O20026">
        <v>7</v>
      </c>
    </row>
    <row r="20027" spans="1:15" x14ac:dyDescent="0.3">
      <c r="A20027" t="s">
        <v>14</v>
      </c>
      <c r="B20027">
        <v>0</v>
      </c>
      <c r="C20027">
        <v>1</v>
      </c>
      <c r="D20027" t="s">
        <v>14</v>
      </c>
      <c r="E20027" t="s">
        <v>16118</v>
      </c>
      <c r="F20027" t="s">
        <v>3594</v>
      </c>
      <c r="G20027" t="s">
        <v>23</v>
      </c>
      <c r="H20027" t="s">
        <v>16120</v>
      </c>
      <c r="I20027" t="s">
        <v>26</v>
      </c>
      <c r="M20027">
        <v>5451</v>
      </c>
      <c r="N20027">
        <v>72</v>
      </c>
      <c r="O20027">
        <v>76</v>
      </c>
    </row>
    <row r="20028" spans="1:15" x14ac:dyDescent="0.3">
      <c r="E20028" t="s">
        <v>16118</v>
      </c>
      <c r="F20028" t="s">
        <v>3594</v>
      </c>
      <c r="G20028" t="s">
        <v>14</v>
      </c>
      <c r="H20028" t="s">
        <v>16120</v>
      </c>
      <c r="I20028" t="s">
        <v>31</v>
      </c>
      <c r="J20028" t="s">
        <v>32</v>
      </c>
      <c r="M20028">
        <v>5451</v>
      </c>
      <c r="N20028">
        <v>72</v>
      </c>
      <c r="O20028">
        <v>76</v>
      </c>
    </row>
    <row r="20029" spans="1:15" x14ac:dyDescent="0.3">
      <c r="A20029" t="s">
        <v>14</v>
      </c>
      <c r="B20029">
        <v>1</v>
      </c>
      <c r="C20029">
        <v>1</v>
      </c>
      <c r="D20029">
        <v>1</v>
      </c>
      <c r="E20029" t="s">
        <v>16121</v>
      </c>
      <c r="F20029" t="s">
        <v>16125</v>
      </c>
      <c r="G20029" t="s">
        <v>14</v>
      </c>
      <c r="H20029" t="s">
        <v>16126</v>
      </c>
      <c r="I20029" t="s">
        <v>35</v>
      </c>
      <c r="J20029" t="s">
        <v>32</v>
      </c>
      <c r="M20029">
        <v>5452</v>
      </c>
      <c r="N20029">
        <v>44</v>
      </c>
      <c r="O20029">
        <v>49</v>
      </c>
    </row>
    <row r="20030" spans="1:15" x14ac:dyDescent="0.3">
      <c r="E20030" t="s">
        <v>16121</v>
      </c>
      <c r="F20030" t="s">
        <v>13780</v>
      </c>
      <c r="G20030" t="s">
        <v>14</v>
      </c>
      <c r="H20030" t="s">
        <v>16123</v>
      </c>
      <c r="I20030" t="s">
        <v>26</v>
      </c>
      <c r="M20030">
        <v>5452</v>
      </c>
      <c r="N20030">
        <v>214</v>
      </c>
      <c r="O20030">
        <v>226</v>
      </c>
    </row>
    <row r="20031" spans="1:15" x14ac:dyDescent="0.3">
      <c r="E20031" t="s">
        <v>16121</v>
      </c>
      <c r="F20031" t="s">
        <v>2729</v>
      </c>
      <c r="G20031" t="s">
        <v>51</v>
      </c>
      <c r="H20031" t="s">
        <v>16122</v>
      </c>
      <c r="I20031" t="s">
        <v>52</v>
      </c>
      <c r="J20031" t="s">
        <v>191</v>
      </c>
      <c r="M20031">
        <v>5452</v>
      </c>
      <c r="N20031">
        <v>337</v>
      </c>
      <c r="O20031">
        <v>342</v>
      </c>
    </row>
    <row r="20032" spans="1:15" x14ac:dyDescent="0.3">
      <c r="E20032" t="s">
        <v>16121</v>
      </c>
      <c r="F20032" t="s">
        <v>16124</v>
      </c>
      <c r="G20032" t="s">
        <v>17</v>
      </c>
      <c r="H20032" t="s">
        <v>16122</v>
      </c>
      <c r="I20032" t="s">
        <v>19</v>
      </c>
      <c r="M20032">
        <v>5452</v>
      </c>
      <c r="N20032">
        <v>337</v>
      </c>
      <c r="O20032">
        <v>356</v>
      </c>
    </row>
    <row r="20033" spans="1:15" x14ac:dyDescent="0.3">
      <c r="E20033" t="s">
        <v>16121</v>
      </c>
      <c r="F20033" t="s">
        <v>16127</v>
      </c>
      <c r="G20033" t="s">
        <v>17</v>
      </c>
      <c r="H20033" t="s">
        <v>16122</v>
      </c>
      <c r="I20033" t="s">
        <v>26</v>
      </c>
      <c r="M20033">
        <v>5452</v>
      </c>
      <c r="N20033">
        <v>337</v>
      </c>
      <c r="O20033">
        <v>354</v>
      </c>
    </row>
    <row r="20034" spans="1:15" x14ac:dyDescent="0.3">
      <c r="E20034" t="s">
        <v>16128</v>
      </c>
      <c r="F20034" t="s">
        <v>7194</v>
      </c>
      <c r="G20034" t="s">
        <v>14</v>
      </c>
      <c r="H20034" t="s">
        <v>16135</v>
      </c>
      <c r="I20034" t="s">
        <v>270</v>
      </c>
      <c r="J20034" t="s">
        <v>32</v>
      </c>
      <c r="M20034">
        <v>5457</v>
      </c>
      <c r="N20034">
        <v>0</v>
      </c>
      <c r="O20034">
        <v>5</v>
      </c>
    </row>
    <row r="20035" spans="1:15" x14ac:dyDescent="0.3">
      <c r="A20035" t="s">
        <v>14</v>
      </c>
      <c r="B20035">
        <v>1</v>
      </c>
      <c r="C20035">
        <v>1</v>
      </c>
      <c r="D20035">
        <v>1</v>
      </c>
      <c r="E20035" t="s">
        <v>16128</v>
      </c>
      <c r="F20035" t="s">
        <v>16133</v>
      </c>
      <c r="G20035" t="s">
        <v>14</v>
      </c>
      <c r="H20035" t="s">
        <v>16134</v>
      </c>
      <c r="I20035" t="s">
        <v>35</v>
      </c>
      <c r="J20035" t="s">
        <v>597</v>
      </c>
      <c r="M20035">
        <v>5457</v>
      </c>
      <c r="N20035">
        <v>115</v>
      </c>
      <c r="O20035">
        <v>121</v>
      </c>
    </row>
    <row r="20036" spans="1:15" x14ac:dyDescent="0.3">
      <c r="E20036" t="s">
        <v>16128</v>
      </c>
      <c r="F20036" t="s">
        <v>16131</v>
      </c>
      <c r="G20036" t="s">
        <v>14</v>
      </c>
      <c r="H20036" t="s">
        <v>16132</v>
      </c>
      <c r="I20036" t="s">
        <v>26</v>
      </c>
      <c r="M20036">
        <v>5457</v>
      </c>
      <c r="N20036">
        <v>150</v>
      </c>
      <c r="O20036">
        <v>170</v>
      </c>
    </row>
    <row r="20037" spans="1:15" x14ac:dyDescent="0.3">
      <c r="E20037" t="s">
        <v>16128</v>
      </c>
      <c r="F20037" t="s">
        <v>7194</v>
      </c>
      <c r="G20037" t="s">
        <v>14</v>
      </c>
      <c r="H20037" t="s">
        <v>16136</v>
      </c>
      <c r="I20037" t="s">
        <v>52</v>
      </c>
      <c r="J20037" t="s">
        <v>32</v>
      </c>
      <c r="M20037">
        <v>5457</v>
      </c>
      <c r="N20037">
        <v>154</v>
      </c>
      <c r="O20037">
        <v>159</v>
      </c>
    </row>
    <row r="20038" spans="1:15" x14ac:dyDescent="0.3">
      <c r="A20038" t="s">
        <v>14</v>
      </c>
      <c r="B20038">
        <v>0</v>
      </c>
      <c r="C20038">
        <v>0</v>
      </c>
      <c r="D20038">
        <v>1</v>
      </c>
      <c r="E20038" t="s">
        <v>16128</v>
      </c>
      <c r="F20038" t="s">
        <v>16137</v>
      </c>
      <c r="G20038" t="s">
        <v>14</v>
      </c>
      <c r="H20038" t="s">
        <v>16138</v>
      </c>
      <c r="I20038" t="s">
        <v>19</v>
      </c>
      <c r="M20038">
        <v>5457</v>
      </c>
      <c r="N20038">
        <v>154</v>
      </c>
      <c r="O20038">
        <v>170</v>
      </c>
    </row>
    <row r="20039" spans="1:15" x14ac:dyDescent="0.3">
      <c r="E20039" t="s">
        <v>16128</v>
      </c>
      <c r="F20039" t="s">
        <v>16129</v>
      </c>
      <c r="G20039" t="s">
        <v>14</v>
      </c>
      <c r="H20039" t="s">
        <v>16130</v>
      </c>
      <c r="I20039" t="s">
        <v>26</v>
      </c>
      <c r="M20039">
        <v>5457</v>
      </c>
      <c r="N20039">
        <v>172</v>
      </c>
      <c r="O20039">
        <v>184</v>
      </c>
    </row>
    <row r="20040" spans="1:15" x14ac:dyDescent="0.3">
      <c r="A20040" t="s">
        <v>14</v>
      </c>
      <c r="B20040">
        <v>1</v>
      </c>
      <c r="C20040">
        <v>1</v>
      </c>
      <c r="D20040">
        <v>1</v>
      </c>
      <c r="E20040" t="s">
        <v>16139</v>
      </c>
      <c r="F20040" t="s">
        <v>16140</v>
      </c>
      <c r="G20040" t="s">
        <v>14</v>
      </c>
      <c r="H20040" t="s">
        <v>16141</v>
      </c>
      <c r="I20040" t="s">
        <v>22</v>
      </c>
      <c r="M20040">
        <v>5459</v>
      </c>
      <c r="N20040">
        <v>39</v>
      </c>
      <c r="O20040">
        <v>50</v>
      </c>
    </row>
    <row r="20041" spans="1:15" x14ac:dyDescent="0.3">
      <c r="E20041" t="s">
        <v>16139</v>
      </c>
      <c r="F20041" t="s">
        <v>16142</v>
      </c>
      <c r="G20041" t="s">
        <v>51</v>
      </c>
      <c r="H20041" t="s">
        <v>16143</v>
      </c>
      <c r="I20041" t="s">
        <v>52</v>
      </c>
      <c r="J20041" t="s">
        <v>191</v>
      </c>
      <c r="M20041">
        <v>5459</v>
      </c>
      <c r="N20041">
        <v>57</v>
      </c>
      <c r="O20041">
        <v>67</v>
      </c>
    </row>
    <row r="20042" spans="1:15" x14ac:dyDescent="0.3">
      <c r="E20042" t="s">
        <v>16139</v>
      </c>
      <c r="F20042" t="s">
        <v>16142</v>
      </c>
      <c r="G20042" t="s">
        <v>17</v>
      </c>
      <c r="H20042" t="s">
        <v>16143</v>
      </c>
      <c r="I20042" t="s">
        <v>26</v>
      </c>
      <c r="M20042">
        <v>5459</v>
      </c>
      <c r="N20042">
        <v>57</v>
      </c>
      <c r="O20042">
        <v>67</v>
      </c>
    </row>
    <row r="20043" spans="1:15" x14ac:dyDescent="0.3">
      <c r="E20043" t="s">
        <v>16139</v>
      </c>
      <c r="F20043" t="s">
        <v>16144</v>
      </c>
      <c r="G20043" t="s">
        <v>17</v>
      </c>
      <c r="H20043" t="s">
        <v>16145</v>
      </c>
      <c r="I20043" t="s">
        <v>19</v>
      </c>
      <c r="M20043">
        <v>5459</v>
      </c>
      <c r="N20043">
        <v>57</v>
      </c>
      <c r="O20043">
        <v>78</v>
      </c>
    </row>
    <row r="20044" spans="1:15" x14ac:dyDescent="0.3">
      <c r="A20044" t="s">
        <v>14</v>
      </c>
      <c r="B20044">
        <v>0</v>
      </c>
      <c r="C20044">
        <v>0</v>
      </c>
      <c r="D20044" t="s">
        <v>14</v>
      </c>
      <c r="E20044" t="s">
        <v>16139</v>
      </c>
      <c r="F20044" t="s">
        <v>16146</v>
      </c>
      <c r="G20044" t="s">
        <v>23</v>
      </c>
      <c r="H20044" t="s">
        <v>16147</v>
      </c>
      <c r="I20044" t="s">
        <v>26</v>
      </c>
      <c r="M20044">
        <v>5459</v>
      </c>
      <c r="N20044">
        <v>70</v>
      </c>
      <c r="O20044">
        <v>78</v>
      </c>
    </row>
    <row r="20045" spans="1:15" x14ac:dyDescent="0.3">
      <c r="E20045" t="s">
        <v>16148</v>
      </c>
      <c r="F20045" t="s">
        <v>16148</v>
      </c>
      <c r="G20045" t="s">
        <v>23</v>
      </c>
      <c r="H20045" t="s">
        <v>16151</v>
      </c>
      <c r="I20045" t="s">
        <v>22</v>
      </c>
      <c r="M20045">
        <v>5462</v>
      </c>
      <c r="N20045">
        <v>7</v>
      </c>
      <c r="O20045">
        <v>13</v>
      </c>
    </row>
    <row r="20046" spans="1:15" x14ac:dyDescent="0.3">
      <c r="A20046" t="s">
        <v>14</v>
      </c>
      <c r="B20046">
        <v>1</v>
      </c>
      <c r="C20046">
        <v>1</v>
      </c>
      <c r="D20046">
        <v>1</v>
      </c>
      <c r="E20046" t="s">
        <v>16148</v>
      </c>
      <c r="F20046" t="s">
        <v>16148</v>
      </c>
      <c r="G20046" t="s">
        <v>14</v>
      </c>
      <c r="H20046" t="s">
        <v>16150</v>
      </c>
      <c r="I20046" t="s">
        <v>19</v>
      </c>
      <c r="M20046">
        <v>5462</v>
      </c>
      <c r="N20046">
        <v>46</v>
      </c>
      <c r="O20046">
        <v>52</v>
      </c>
    </row>
    <row r="20047" spans="1:15" x14ac:dyDescent="0.3">
      <c r="A20047" t="s">
        <v>14</v>
      </c>
      <c r="B20047">
        <v>0</v>
      </c>
      <c r="C20047">
        <v>1</v>
      </c>
      <c r="D20047" t="s">
        <v>14</v>
      </c>
      <c r="E20047" t="s">
        <v>16148</v>
      </c>
      <c r="F20047" t="s">
        <v>16148</v>
      </c>
      <c r="G20047" t="s">
        <v>17</v>
      </c>
      <c r="H20047" t="s">
        <v>16150</v>
      </c>
      <c r="I20047" t="s">
        <v>26</v>
      </c>
      <c r="M20047">
        <v>5462</v>
      </c>
      <c r="N20047">
        <v>46</v>
      </c>
      <c r="O20047">
        <v>52</v>
      </c>
    </row>
    <row r="20048" spans="1:15" x14ac:dyDescent="0.3">
      <c r="A20048" t="s">
        <v>14</v>
      </c>
      <c r="B20048">
        <v>1</v>
      </c>
      <c r="C20048">
        <v>1</v>
      </c>
      <c r="D20048">
        <v>1</v>
      </c>
      <c r="E20048" t="s">
        <v>16148</v>
      </c>
      <c r="F20048" t="s">
        <v>16148</v>
      </c>
      <c r="G20048" t="s">
        <v>14</v>
      </c>
      <c r="H20048" t="s">
        <v>16154</v>
      </c>
      <c r="I20048" t="s">
        <v>22</v>
      </c>
      <c r="M20048">
        <v>5462</v>
      </c>
      <c r="N20048">
        <v>152</v>
      </c>
      <c r="O20048">
        <v>158</v>
      </c>
    </row>
    <row r="20049" spans="1:15" x14ac:dyDescent="0.3">
      <c r="A20049" t="s">
        <v>14</v>
      </c>
      <c r="B20049">
        <v>1</v>
      </c>
      <c r="C20049">
        <v>1</v>
      </c>
      <c r="D20049">
        <v>1</v>
      </c>
      <c r="E20049" t="s">
        <v>16148</v>
      </c>
      <c r="F20049" t="s">
        <v>16148</v>
      </c>
      <c r="G20049" t="s">
        <v>14</v>
      </c>
      <c r="H20049" t="s">
        <v>16152</v>
      </c>
      <c r="I20049" t="s">
        <v>22</v>
      </c>
      <c r="M20049">
        <v>5462</v>
      </c>
      <c r="N20049">
        <v>193</v>
      </c>
      <c r="O20049">
        <v>199</v>
      </c>
    </row>
    <row r="20050" spans="1:15" x14ac:dyDescent="0.3">
      <c r="A20050" t="s">
        <v>14</v>
      </c>
      <c r="B20050">
        <v>1</v>
      </c>
      <c r="C20050">
        <v>1</v>
      </c>
      <c r="D20050">
        <v>1</v>
      </c>
      <c r="E20050" t="s">
        <v>16148</v>
      </c>
      <c r="F20050" t="s">
        <v>16148</v>
      </c>
      <c r="G20050" t="s">
        <v>14</v>
      </c>
      <c r="H20050" t="s">
        <v>16153</v>
      </c>
      <c r="I20050" t="s">
        <v>22</v>
      </c>
      <c r="M20050">
        <v>5462</v>
      </c>
      <c r="N20050">
        <v>450</v>
      </c>
      <c r="O20050">
        <v>456</v>
      </c>
    </row>
    <row r="20051" spans="1:15" x14ac:dyDescent="0.3">
      <c r="A20051" t="s">
        <v>14</v>
      </c>
      <c r="B20051">
        <v>0</v>
      </c>
      <c r="C20051">
        <v>1</v>
      </c>
      <c r="D20051" t="s">
        <v>14</v>
      </c>
      <c r="E20051" t="s">
        <v>16148</v>
      </c>
      <c r="F20051" t="s">
        <v>16148</v>
      </c>
      <c r="G20051" t="s">
        <v>17</v>
      </c>
      <c r="H20051" t="s">
        <v>16149</v>
      </c>
      <c r="I20051" t="s">
        <v>19</v>
      </c>
      <c r="M20051">
        <v>5462</v>
      </c>
      <c r="N20051">
        <v>569</v>
      </c>
      <c r="O20051">
        <v>575</v>
      </c>
    </row>
    <row r="20052" spans="1:15" x14ac:dyDescent="0.3">
      <c r="A20052" t="s">
        <v>14</v>
      </c>
      <c r="B20052">
        <v>1</v>
      </c>
      <c r="C20052">
        <v>1</v>
      </c>
      <c r="D20052">
        <v>1</v>
      </c>
      <c r="E20052" t="s">
        <v>16148</v>
      </c>
      <c r="F20052" t="s">
        <v>16148</v>
      </c>
      <c r="G20052" t="s">
        <v>14</v>
      </c>
      <c r="H20052" t="s">
        <v>16149</v>
      </c>
      <c r="I20052" t="s">
        <v>26</v>
      </c>
      <c r="M20052">
        <v>5462</v>
      </c>
      <c r="N20052">
        <v>569</v>
      </c>
      <c r="O20052">
        <v>575</v>
      </c>
    </row>
    <row r="20053" spans="1:15" x14ac:dyDescent="0.3">
      <c r="E20053" t="s">
        <v>16155</v>
      </c>
      <c r="F20053" t="s">
        <v>16160</v>
      </c>
      <c r="G20053" t="s">
        <v>17</v>
      </c>
      <c r="H20053" t="s">
        <v>16161</v>
      </c>
      <c r="I20053" t="s">
        <v>19</v>
      </c>
      <c r="M20053">
        <v>5464</v>
      </c>
      <c r="N20053">
        <v>0</v>
      </c>
      <c r="O20053">
        <v>48</v>
      </c>
    </row>
    <row r="20054" spans="1:15" x14ac:dyDescent="0.3">
      <c r="A20054" t="s">
        <v>237</v>
      </c>
      <c r="B20054">
        <v>0</v>
      </c>
      <c r="E20054" t="s">
        <v>16155</v>
      </c>
      <c r="F20054" t="s">
        <v>16164</v>
      </c>
      <c r="G20054" t="s">
        <v>17</v>
      </c>
      <c r="H20054" t="s">
        <v>16165</v>
      </c>
      <c r="I20054" t="s">
        <v>26</v>
      </c>
      <c r="M20054">
        <v>5464</v>
      </c>
      <c r="N20054">
        <v>3</v>
      </c>
      <c r="O20054">
        <v>14</v>
      </c>
    </row>
    <row r="20055" spans="1:15" x14ac:dyDescent="0.3">
      <c r="A20055" t="s">
        <v>237</v>
      </c>
      <c r="B20055">
        <v>0</v>
      </c>
      <c r="C20055">
        <v>0</v>
      </c>
      <c r="D20055">
        <v>0</v>
      </c>
      <c r="E20055" t="s">
        <v>16155</v>
      </c>
      <c r="F20055" t="s">
        <v>16156</v>
      </c>
      <c r="G20055" t="s">
        <v>14</v>
      </c>
      <c r="H20055" t="s">
        <v>16157</v>
      </c>
      <c r="I20055" t="s">
        <v>26</v>
      </c>
      <c r="M20055">
        <v>5464</v>
      </c>
      <c r="N20055">
        <v>95</v>
      </c>
      <c r="O20055">
        <v>105</v>
      </c>
    </row>
    <row r="20056" spans="1:15" x14ac:dyDescent="0.3">
      <c r="E20056" t="s">
        <v>16155</v>
      </c>
      <c r="F20056" t="s">
        <v>16162</v>
      </c>
      <c r="G20056" t="s">
        <v>17</v>
      </c>
      <c r="H20056" t="s">
        <v>16163</v>
      </c>
      <c r="I20056" t="s">
        <v>26</v>
      </c>
      <c r="M20056">
        <v>5464</v>
      </c>
      <c r="N20056">
        <v>176</v>
      </c>
      <c r="O20056">
        <v>189</v>
      </c>
    </row>
    <row r="20057" spans="1:15" x14ac:dyDescent="0.3">
      <c r="E20057" t="s">
        <v>16155</v>
      </c>
      <c r="F20057" t="s">
        <v>16158</v>
      </c>
      <c r="G20057" t="s">
        <v>14</v>
      </c>
      <c r="H20057" t="s">
        <v>16159</v>
      </c>
      <c r="I20057" t="s">
        <v>26</v>
      </c>
      <c r="M20057">
        <v>5464</v>
      </c>
      <c r="N20057">
        <v>203</v>
      </c>
      <c r="O20057">
        <v>215</v>
      </c>
    </row>
    <row r="20058" spans="1:15" x14ac:dyDescent="0.3">
      <c r="E20058" t="s">
        <v>16166</v>
      </c>
      <c r="F20058" t="s">
        <v>16169</v>
      </c>
      <c r="G20058" t="s">
        <v>14</v>
      </c>
      <c r="H20058" t="s">
        <v>16170</v>
      </c>
      <c r="I20058" t="s">
        <v>26</v>
      </c>
      <c r="M20058">
        <v>5465</v>
      </c>
      <c r="N20058">
        <v>46</v>
      </c>
      <c r="O20058">
        <v>63</v>
      </c>
    </row>
    <row r="20059" spans="1:15" x14ac:dyDescent="0.3">
      <c r="E20059" t="s">
        <v>16166</v>
      </c>
      <c r="F20059" t="s">
        <v>16177</v>
      </c>
      <c r="G20059" t="s">
        <v>14</v>
      </c>
      <c r="H20059" t="s">
        <v>16178</v>
      </c>
      <c r="I20059" t="s">
        <v>26</v>
      </c>
      <c r="M20059">
        <v>5465</v>
      </c>
      <c r="N20059">
        <v>112</v>
      </c>
      <c r="O20059">
        <v>124</v>
      </c>
    </row>
    <row r="20060" spans="1:15" x14ac:dyDescent="0.3">
      <c r="E20060" t="s">
        <v>16166</v>
      </c>
      <c r="F20060" t="s">
        <v>16171</v>
      </c>
      <c r="G20060" t="s">
        <v>14</v>
      </c>
      <c r="H20060" t="s">
        <v>16172</v>
      </c>
      <c r="I20060" t="s">
        <v>19</v>
      </c>
      <c r="M20060">
        <v>5465</v>
      </c>
      <c r="N20060">
        <v>126</v>
      </c>
      <c r="O20060">
        <v>130</v>
      </c>
    </row>
    <row r="20061" spans="1:15" x14ac:dyDescent="0.3">
      <c r="E20061" t="s">
        <v>16166</v>
      </c>
      <c r="F20061" t="s">
        <v>16171</v>
      </c>
      <c r="G20061" t="s">
        <v>17</v>
      </c>
      <c r="H20061" t="s">
        <v>16172</v>
      </c>
      <c r="I20061" t="s">
        <v>26</v>
      </c>
      <c r="M20061">
        <v>5465</v>
      </c>
      <c r="N20061">
        <v>126</v>
      </c>
      <c r="O20061">
        <v>130</v>
      </c>
    </row>
    <row r="20062" spans="1:15" x14ac:dyDescent="0.3">
      <c r="E20062" t="s">
        <v>16166</v>
      </c>
      <c r="F20062" t="s">
        <v>16167</v>
      </c>
      <c r="G20062" t="s">
        <v>14</v>
      </c>
      <c r="H20062" t="s">
        <v>16168</v>
      </c>
      <c r="I20062" t="s">
        <v>19</v>
      </c>
      <c r="M20062">
        <v>5465</v>
      </c>
      <c r="N20062">
        <v>132</v>
      </c>
      <c r="O20062">
        <v>139</v>
      </c>
    </row>
    <row r="20063" spans="1:15" x14ac:dyDescent="0.3">
      <c r="A20063" t="s">
        <v>14</v>
      </c>
      <c r="B20063">
        <v>0</v>
      </c>
      <c r="C20063">
        <v>1</v>
      </c>
      <c r="D20063" t="s">
        <v>14</v>
      </c>
      <c r="E20063" t="s">
        <v>16166</v>
      </c>
      <c r="F20063" t="s">
        <v>16167</v>
      </c>
      <c r="G20063" t="s">
        <v>23</v>
      </c>
      <c r="H20063" t="s">
        <v>16168</v>
      </c>
      <c r="I20063" t="s">
        <v>26</v>
      </c>
      <c r="M20063">
        <v>5465</v>
      </c>
      <c r="N20063">
        <v>132</v>
      </c>
      <c r="O20063">
        <v>139</v>
      </c>
    </row>
    <row r="20064" spans="1:15" x14ac:dyDescent="0.3">
      <c r="E20064" t="s">
        <v>16166</v>
      </c>
      <c r="F20064" t="s">
        <v>16173</v>
      </c>
      <c r="G20064" t="s">
        <v>14</v>
      </c>
      <c r="H20064" t="s">
        <v>16174</v>
      </c>
      <c r="I20064" t="s">
        <v>52</v>
      </c>
      <c r="J20064" t="s">
        <v>32</v>
      </c>
      <c r="M20064">
        <v>5465</v>
      </c>
      <c r="N20064">
        <v>141</v>
      </c>
      <c r="O20064">
        <v>145</v>
      </c>
    </row>
    <row r="20065" spans="1:15" x14ac:dyDescent="0.3">
      <c r="A20065" t="s">
        <v>237</v>
      </c>
      <c r="B20065">
        <v>0</v>
      </c>
      <c r="C20065">
        <v>0</v>
      </c>
      <c r="D20065">
        <v>0</v>
      </c>
      <c r="E20065" t="s">
        <v>16166</v>
      </c>
      <c r="F20065" t="s">
        <v>16175</v>
      </c>
      <c r="G20065" t="s">
        <v>14</v>
      </c>
      <c r="H20065" t="s">
        <v>16176</v>
      </c>
      <c r="I20065" t="s">
        <v>22</v>
      </c>
      <c r="M20065">
        <v>5465</v>
      </c>
      <c r="N20065">
        <v>141</v>
      </c>
      <c r="O20065">
        <v>156</v>
      </c>
    </row>
    <row r="20066" spans="1:15" x14ac:dyDescent="0.3">
      <c r="A20066" t="s">
        <v>23</v>
      </c>
      <c r="B20066">
        <v>1</v>
      </c>
      <c r="C20066">
        <v>1</v>
      </c>
      <c r="D20066">
        <v>1</v>
      </c>
      <c r="E20066" t="s">
        <v>16179</v>
      </c>
      <c r="F20066" t="s">
        <v>6239</v>
      </c>
      <c r="G20066" t="s">
        <v>23</v>
      </c>
      <c r="H20066" t="s">
        <v>16182</v>
      </c>
      <c r="I20066" t="s">
        <v>35</v>
      </c>
      <c r="J20066" t="s">
        <v>112</v>
      </c>
      <c r="M20066">
        <v>5468</v>
      </c>
      <c r="N20066">
        <v>156</v>
      </c>
      <c r="O20066">
        <v>162</v>
      </c>
    </row>
    <row r="20067" spans="1:15" x14ac:dyDescent="0.3">
      <c r="E20067" t="s">
        <v>16179</v>
      </c>
      <c r="F20067" t="s">
        <v>16180</v>
      </c>
      <c r="G20067" t="s">
        <v>17</v>
      </c>
      <c r="H20067" t="s">
        <v>16181</v>
      </c>
      <c r="I20067" t="s">
        <v>26</v>
      </c>
      <c r="M20067">
        <v>5468</v>
      </c>
      <c r="N20067">
        <v>283</v>
      </c>
      <c r="O20067">
        <v>291</v>
      </c>
    </row>
    <row r="20068" spans="1:15" x14ac:dyDescent="0.3">
      <c r="A20068" t="s">
        <v>23</v>
      </c>
      <c r="B20068">
        <v>1</v>
      </c>
      <c r="C20068">
        <v>1</v>
      </c>
      <c r="D20068">
        <v>1</v>
      </c>
      <c r="E20068" t="s">
        <v>16179</v>
      </c>
      <c r="F20068" t="s">
        <v>6239</v>
      </c>
      <c r="G20068" t="s">
        <v>23</v>
      </c>
      <c r="H20068" t="s">
        <v>16182</v>
      </c>
      <c r="I20068" t="s">
        <v>35</v>
      </c>
      <c r="J20068" t="s">
        <v>112</v>
      </c>
      <c r="M20068">
        <v>5469</v>
      </c>
      <c r="N20068">
        <v>156</v>
      </c>
      <c r="O20068">
        <v>162</v>
      </c>
    </row>
    <row r="20069" spans="1:15" x14ac:dyDescent="0.3">
      <c r="E20069" t="s">
        <v>16179</v>
      </c>
      <c r="F20069" t="s">
        <v>16180</v>
      </c>
      <c r="G20069" t="s">
        <v>17</v>
      </c>
      <c r="H20069" t="s">
        <v>16181</v>
      </c>
      <c r="I20069" t="s">
        <v>26</v>
      </c>
      <c r="M20069">
        <v>5469</v>
      </c>
      <c r="N20069">
        <v>283</v>
      </c>
      <c r="O20069">
        <v>291</v>
      </c>
    </row>
    <row r="20070" spans="1:15" x14ac:dyDescent="0.3">
      <c r="A20070" t="s">
        <v>14</v>
      </c>
      <c r="B20070">
        <v>0</v>
      </c>
      <c r="C20070">
        <v>0</v>
      </c>
      <c r="D20070" t="s">
        <v>14</v>
      </c>
      <c r="E20070" t="s">
        <v>16183</v>
      </c>
      <c r="F20070" t="s">
        <v>4515</v>
      </c>
      <c r="G20070" t="s">
        <v>23</v>
      </c>
      <c r="H20070" t="s">
        <v>16185</v>
      </c>
      <c r="I20070" t="s">
        <v>52</v>
      </c>
      <c r="J20070" t="s">
        <v>453</v>
      </c>
      <c r="K20070" t="s">
        <v>117</v>
      </c>
      <c r="M20070">
        <v>5470</v>
      </c>
      <c r="N20070">
        <v>3</v>
      </c>
      <c r="O20070">
        <v>23</v>
      </c>
    </row>
    <row r="20071" spans="1:15" x14ac:dyDescent="0.3">
      <c r="A20071" t="s">
        <v>14</v>
      </c>
      <c r="B20071">
        <v>1</v>
      </c>
      <c r="C20071">
        <v>1</v>
      </c>
      <c r="D20071">
        <v>1</v>
      </c>
      <c r="E20071" t="s">
        <v>16183</v>
      </c>
      <c r="F20071" t="s">
        <v>4519</v>
      </c>
      <c r="G20071" t="s">
        <v>14</v>
      </c>
      <c r="H20071" t="s">
        <v>16185</v>
      </c>
      <c r="I20071" t="s">
        <v>19</v>
      </c>
      <c r="M20071">
        <v>5470</v>
      </c>
      <c r="N20071">
        <v>14</v>
      </c>
      <c r="O20071">
        <v>23</v>
      </c>
    </row>
    <row r="20072" spans="1:15" x14ac:dyDescent="0.3">
      <c r="A20072" t="s">
        <v>14</v>
      </c>
      <c r="B20072">
        <v>1</v>
      </c>
      <c r="C20072">
        <v>1</v>
      </c>
      <c r="D20072">
        <v>1</v>
      </c>
      <c r="E20072" t="s">
        <v>16183</v>
      </c>
      <c r="F20072" t="s">
        <v>4507</v>
      </c>
      <c r="G20072" t="s">
        <v>14</v>
      </c>
      <c r="H20072" t="s">
        <v>16184</v>
      </c>
      <c r="I20072" t="s">
        <v>52</v>
      </c>
      <c r="J20072" t="s">
        <v>597</v>
      </c>
      <c r="M20072">
        <v>5470</v>
      </c>
      <c r="N20072">
        <v>209</v>
      </c>
      <c r="O20072">
        <v>216</v>
      </c>
    </row>
    <row r="20073" spans="1:15" x14ac:dyDescent="0.3">
      <c r="E20073" t="s">
        <v>16183</v>
      </c>
      <c r="F20073" t="s">
        <v>4507</v>
      </c>
      <c r="G20073" t="s">
        <v>17</v>
      </c>
      <c r="H20073" t="s">
        <v>16184</v>
      </c>
      <c r="I20073" t="s">
        <v>19</v>
      </c>
      <c r="M20073">
        <v>5470</v>
      </c>
      <c r="N20073">
        <v>209</v>
      </c>
      <c r="O20073">
        <v>216</v>
      </c>
    </row>
    <row r="20074" spans="1:15" x14ac:dyDescent="0.3">
      <c r="A20074" t="s">
        <v>14</v>
      </c>
      <c r="B20074">
        <v>0</v>
      </c>
      <c r="C20074">
        <v>1</v>
      </c>
      <c r="D20074" t="s">
        <v>14</v>
      </c>
      <c r="E20074" t="s">
        <v>16183</v>
      </c>
      <c r="F20074" t="s">
        <v>4507</v>
      </c>
      <c r="G20074" t="s">
        <v>51</v>
      </c>
      <c r="H20074" t="s">
        <v>16184</v>
      </c>
      <c r="I20074" t="s">
        <v>26</v>
      </c>
      <c r="M20074">
        <v>5470</v>
      </c>
      <c r="N20074">
        <v>209</v>
      </c>
      <c r="O20074">
        <v>216</v>
      </c>
    </row>
    <row r="20075" spans="1:15" x14ac:dyDescent="0.3">
      <c r="E20075" t="s">
        <v>16183</v>
      </c>
      <c r="F20075" t="s">
        <v>16186</v>
      </c>
      <c r="G20075" t="s">
        <v>17</v>
      </c>
      <c r="H20075" t="s">
        <v>16187</v>
      </c>
      <c r="I20075" t="s">
        <v>19</v>
      </c>
      <c r="M20075">
        <v>5470</v>
      </c>
      <c r="N20075">
        <v>232</v>
      </c>
      <c r="O20075">
        <v>243</v>
      </c>
    </row>
    <row r="20076" spans="1:15" x14ac:dyDescent="0.3">
      <c r="A20076" t="s">
        <v>14</v>
      </c>
      <c r="B20076">
        <v>1</v>
      </c>
      <c r="C20076">
        <v>1</v>
      </c>
      <c r="D20076">
        <v>1</v>
      </c>
      <c r="E20076" t="s">
        <v>16183</v>
      </c>
      <c r="F20076" t="s">
        <v>4509</v>
      </c>
      <c r="G20076" t="s">
        <v>14</v>
      </c>
      <c r="H20076" t="s">
        <v>16188</v>
      </c>
      <c r="I20076" t="s">
        <v>270</v>
      </c>
      <c r="J20076" t="s">
        <v>32</v>
      </c>
      <c r="M20076">
        <v>5470</v>
      </c>
      <c r="N20076">
        <v>232</v>
      </c>
      <c r="O20076">
        <v>238</v>
      </c>
    </row>
    <row r="20077" spans="1:15" x14ac:dyDescent="0.3">
      <c r="A20077" t="s">
        <v>14</v>
      </c>
      <c r="B20077">
        <v>1</v>
      </c>
      <c r="C20077">
        <v>1</v>
      </c>
      <c r="D20077">
        <v>1</v>
      </c>
      <c r="E20077" t="s">
        <v>16183</v>
      </c>
      <c r="F20077" t="s">
        <v>2142</v>
      </c>
      <c r="G20077" t="s">
        <v>14</v>
      </c>
      <c r="H20077" t="s">
        <v>16189</v>
      </c>
      <c r="I20077" t="s">
        <v>35</v>
      </c>
      <c r="J20077" t="s">
        <v>32</v>
      </c>
      <c r="M20077">
        <v>5470</v>
      </c>
      <c r="N20077">
        <v>248</v>
      </c>
      <c r="O20077">
        <v>252</v>
      </c>
    </row>
    <row r="20078" spans="1:15" x14ac:dyDescent="0.3">
      <c r="A20078" t="s">
        <v>14</v>
      </c>
      <c r="B20078">
        <v>1</v>
      </c>
      <c r="C20078">
        <v>1</v>
      </c>
      <c r="D20078">
        <v>1</v>
      </c>
      <c r="E20078" t="s">
        <v>16148</v>
      </c>
      <c r="F20078" t="s">
        <v>16148</v>
      </c>
      <c r="G20078" t="s">
        <v>14</v>
      </c>
      <c r="H20078" t="s">
        <v>16151</v>
      </c>
      <c r="I20078" t="s">
        <v>19</v>
      </c>
      <c r="M20078">
        <v>5471</v>
      </c>
      <c r="N20078">
        <v>7</v>
      </c>
      <c r="O20078">
        <v>13</v>
      </c>
    </row>
    <row r="20079" spans="1:15" x14ac:dyDescent="0.3">
      <c r="E20079" t="s">
        <v>16148</v>
      </c>
      <c r="F20079" t="s">
        <v>16148</v>
      </c>
      <c r="G20079" t="s">
        <v>23</v>
      </c>
      <c r="H20079" t="s">
        <v>16151</v>
      </c>
      <c r="I20079" t="s">
        <v>26</v>
      </c>
      <c r="M20079">
        <v>5471</v>
      </c>
      <c r="N20079">
        <v>7</v>
      </c>
      <c r="O20079">
        <v>13</v>
      </c>
    </row>
    <row r="20080" spans="1:15" x14ac:dyDescent="0.3">
      <c r="A20080" t="s">
        <v>14</v>
      </c>
      <c r="B20080">
        <v>1</v>
      </c>
      <c r="C20080">
        <v>1</v>
      </c>
      <c r="D20080">
        <v>1</v>
      </c>
      <c r="E20080" t="s">
        <v>16148</v>
      </c>
      <c r="F20080" t="s">
        <v>16148</v>
      </c>
      <c r="G20080" t="s">
        <v>14</v>
      </c>
      <c r="H20080" t="s">
        <v>16150</v>
      </c>
      <c r="I20080" t="s">
        <v>19</v>
      </c>
      <c r="M20080">
        <v>5471</v>
      </c>
      <c r="N20080">
        <v>46</v>
      </c>
      <c r="O20080">
        <v>52</v>
      </c>
    </row>
    <row r="20081" spans="1:15" x14ac:dyDescent="0.3">
      <c r="A20081" t="s">
        <v>14</v>
      </c>
      <c r="B20081">
        <v>0</v>
      </c>
      <c r="C20081">
        <v>1</v>
      </c>
      <c r="D20081" t="s">
        <v>14</v>
      </c>
      <c r="E20081" t="s">
        <v>16148</v>
      </c>
      <c r="F20081" t="s">
        <v>16148</v>
      </c>
      <c r="G20081" t="s">
        <v>17</v>
      </c>
      <c r="H20081" t="s">
        <v>16150</v>
      </c>
      <c r="I20081" t="s">
        <v>26</v>
      </c>
      <c r="M20081">
        <v>5471</v>
      </c>
      <c r="N20081">
        <v>46</v>
      </c>
      <c r="O20081">
        <v>52</v>
      </c>
    </row>
    <row r="20082" spans="1:15" x14ac:dyDescent="0.3">
      <c r="A20082" t="s">
        <v>14</v>
      </c>
      <c r="B20082">
        <v>1</v>
      </c>
      <c r="C20082">
        <v>1</v>
      </c>
      <c r="D20082">
        <v>1</v>
      </c>
      <c r="E20082" t="s">
        <v>16148</v>
      </c>
      <c r="F20082" t="s">
        <v>16148</v>
      </c>
      <c r="G20082" t="s">
        <v>14</v>
      </c>
      <c r="H20082" t="s">
        <v>16154</v>
      </c>
      <c r="I20082" t="s">
        <v>22</v>
      </c>
      <c r="M20082">
        <v>5471</v>
      </c>
      <c r="N20082">
        <v>152</v>
      </c>
      <c r="O20082">
        <v>158</v>
      </c>
    </row>
    <row r="20083" spans="1:15" x14ac:dyDescent="0.3">
      <c r="A20083" t="s">
        <v>14</v>
      </c>
      <c r="B20083">
        <v>1</v>
      </c>
      <c r="C20083">
        <v>1</v>
      </c>
      <c r="D20083">
        <v>1</v>
      </c>
      <c r="E20083" t="s">
        <v>16148</v>
      </c>
      <c r="F20083" t="s">
        <v>16148</v>
      </c>
      <c r="G20083" t="s">
        <v>14</v>
      </c>
      <c r="H20083" t="s">
        <v>16152</v>
      </c>
      <c r="I20083" t="s">
        <v>22</v>
      </c>
      <c r="M20083">
        <v>5471</v>
      </c>
      <c r="N20083">
        <v>193</v>
      </c>
      <c r="O20083">
        <v>199</v>
      </c>
    </row>
    <row r="20084" spans="1:15" x14ac:dyDescent="0.3">
      <c r="A20084" t="s">
        <v>14</v>
      </c>
      <c r="B20084">
        <v>1</v>
      </c>
      <c r="C20084">
        <v>1</v>
      </c>
      <c r="D20084">
        <v>1</v>
      </c>
      <c r="E20084" t="s">
        <v>16148</v>
      </c>
      <c r="F20084" t="s">
        <v>16148</v>
      </c>
      <c r="G20084" t="s">
        <v>14</v>
      </c>
      <c r="H20084" t="s">
        <v>16153</v>
      </c>
      <c r="I20084" t="s">
        <v>22</v>
      </c>
      <c r="M20084">
        <v>5471</v>
      </c>
      <c r="N20084">
        <v>450</v>
      </c>
      <c r="O20084">
        <v>456</v>
      </c>
    </row>
    <row r="20085" spans="1:15" x14ac:dyDescent="0.3">
      <c r="A20085" t="s">
        <v>14</v>
      </c>
      <c r="B20085">
        <v>1</v>
      </c>
      <c r="C20085">
        <v>1</v>
      </c>
      <c r="D20085">
        <v>1</v>
      </c>
      <c r="E20085" t="s">
        <v>16148</v>
      </c>
      <c r="F20085" t="s">
        <v>16148</v>
      </c>
      <c r="G20085" t="s">
        <v>14</v>
      </c>
      <c r="H20085" t="s">
        <v>16149</v>
      </c>
      <c r="I20085" t="s">
        <v>22</v>
      </c>
      <c r="M20085">
        <v>5471</v>
      </c>
      <c r="N20085">
        <v>569</v>
      </c>
      <c r="O20085">
        <v>575</v>
      </c>
    </row>
    <row r="20086" spans="1:15" x14ac:dyDescent="0.3">
      <c r="A20086" t="s">
        <v>14</v>
      </c>
      <c r="B20086">
        <v>1</v>
      </c>
      <c r="C20086">
        <v>1</v>
      </c>
      <c r="D20086">
        <v>1</v>
      </c>
      <c r="E20086" t="s">
        <v>16190</v>
      </c>
      <c r="F20086" t="s">
        <v>16193</v>
      </c>
      <c r="G20086" t="s">
        <v>14</v>
      </c>
      <c r="H20086" t="s">
        <v>16194</v>
      </c>
      <c r="I20086" t="s">
        <v>26</v>
      </c>
      <c r="M20086">
        <v>5472</v>
      </c>
      <c r="N20086">
        <v>76</v>
      </c>
      <c r="O20086">
        <v>79</v>
      </c>
    </row>
    <row r="20087" spans="1:15" x14ac:dyDescent="0.3">
      <c r="E20087" t="s">
        <v>16190</v>
      </c>
      <c r="F20087" t="s">
        <v>16193</v>
      </c>
      <c r="G20087" t="s">
        <v>17</v>
      </c>
      <c r="H20087" t="s">
        <v>16194</v>
      </c>
      <c r="I20087" t="s">
        <v>19</v>
      </c>
      <c r="M20087">
        <v>5472</v>
      </c>
      <c r="N20087">
        <v>76</v>
      </c>
      <c r="O20087">
        <v>79</v>
      </c>
    </row>
    <row r="20088" spans="1:15" x14ac:dyDescent="0.3">
      <c r="A20088" t="s">
        <v>14</v>
      </c>
      <c r="B20088">
        <v>1</v>
      </c>
      <c r="C20088">
        <v>1</v>
      </c>
      <c r="D20088">
        <v>1</v>
      </c>
      <c r="E20088" t="s">
        <v>16190</v>
      </c>
      <c r="F20088" t="s">
        <v>16191</v>
      </c>
      <c r="G20088" t="s">
        <v>14</v>
      </c>
      <c r="H20088" t="s">
        <v>16192</v>
      </c>
      <c r="I20088" t="s">
        <v>22</v>
      </c>
      <c r="M20088">
        <v>5472</v>
      </c>
      <c r="N20088">
        <v>81</v>
      </c>
      <c r="O20088">
        <v>85</v>
      </c>
    </row>
    <row r="20089" spans="1:15" x14ac:dyDescent="0.3">
      <c r="A20089" t="s">
        <v>14</v>
      </c>
      <c r="B20089">
        <v>1</v>
      </c>
      <c r="C20089">
        <v>1</v>
      </c>
      <c r="D20089">
        <v>1</v>
      </c>
      <c r="E20089" t="s">
        <v>16190</v>
      </c>
      <c r="F20089" t="s">
        <v>16195</v>
      </c>
      <c r="G20089" t="s">
        <v>14</v>
      </c>
      <c r="H20089" t="s">
        <v>16196</v>
      </c>
      <c r="I20089" t="s">
        <v>22</v>
      </c>
      <c r="M20089">
        <v>5472</v>
      </c>
      <c r="N20089">
        <v>89</v>
      </c>
      <c r="O20089">
        <v>96</v>
      </c>
    </row>
    <row r="20090" spans="1:15" x14ac:dyDescent="0.3">
      <c r="E20090" t="s">
        <v>16197</v>
      </c>
      <c r="F20090" t="s">
        <v>16193</v>
      </c>
      <c r="G20090" t="s">
        <v>17</v>
      </c>
      <c r="H20090" t="s">
        <v>16194</v>
      </c>
      <c r="I20090" t="s">
        <v>19</v>
      </c>
      <c r="M20090">
        <v>5473</v>
      </c>
      <c r="N20090">
        <v>76</v>
      </c>
      <c r="O20090">
        <v>79</v>
      </c>
    </row>
    <row r="20091" spans="1:15" x14ac:dyDescent="0.3">
      <c r="A20091" t="s">
        <v>14</v>
      </c>
      <c r="B20091">
        <v>1</v>
      </c>
      <c r="C20091">
        <v>1</v>
      </c>
      <c r="D20091">
        <v>1</v>
      </c>
      <c r="E20091" t="s">
        <v>16197</v>
      </c>
      <c r="F20091" t="s">
        <v>16193</v>
      </c>
      <c r="G20091" t="s">
        <v>14</v>
      </c>
      <c r="H20091" t="s">
        <v>16194</v>
      </c>
      <c r="I20091" t="s">
        <v>26</v>
      </c>
      <c r="M20091">
        <v>5473</v>
      </c>
      <c r="N20091">
        <v>76</v>
      </c>
      <c r="O20091">
        <v>79</v>
      </c>
    </row>
    <row r="20092" spans="1:15" x14ac:dyDescent="0.3">
      <c r="A20092" t="s">
        <v>14</v>
      </c>
      <c r="B20092">
        <v>1</v>
      </c>
      <c r="C20092">
        <v>1</v>
      </c>
      <c r="D20092">
        <v>1</v>
      </c>
      <c r="E20092" t="s">
        <v>16197</v>
      </c>
      <c r="F20092" t="s">
        <v>16191</v>
      </c>
      <c r="G20092" t="s">
        <v>14</v>
      </c>
      <c r="H20092" t="s">
        <v>16192</v>
      </c>
      <c r="I20092" t="s">
        <v>22</v>
      </c>
      <c r="M20092">
        <v>5473</v>
      </c>
      <c r="N20092">
        <v>81</v>
      </c>
      <c r="O20092">
        <v>85</v>
      </c>
    </row>
    <row r="20093" spans="1:15" x14ac:dyDescent="0.3">
      <c r="A20093" t="s">
        <v>14</v>
      </c>
      <c r="B20093">
        <v>1</v>
      </c>
      <c r="C20093">
        <v>1</v>
      </c>
      <c r="D20093">
        <v>1</v>
      </c>
      <c r="E20093" t="s">
        <v>16197</v>
      </c>
      <c r="F20093" t="s">
        <v>16195</v>
      </c>
      <c r="G20093" t="s">
        <v>14</v>
      </c>
      <c r="H20093" t="s">
        <v>16196</v>
      </c>
      <c r="I20093" t="s">
        <v>22</v>
      </c>
      <c r="M20093">
        <v>5473</v>
      </c>
      <c r="N20093">
        <v>89</v>
      </c>
      <c r="O20093">
        <v>96</v>
      </c>
    </row>
    <row r="20094" spans="1:15" x14ac:dyDescent="0.3">
      <c r="E20094" t="s">
        <v>16148</v>
      </c>
      <c r="F20094" t="s">
        <v>16148</v>
      </c>
      <c r="G20094" t="s">
        <v>23</v>
      </c>
      <c r="H20094" t="s">
        <v>16151</v>
      </c>
      <c r="I20094" t="s">
        <v>22</v>
      </c>
      <c r="M20094">
        <v>5474</v>
      </c>
      <c r="N20094">
        <v>7</v>
      </c>
      <c r="O20094">
        <v>13</v>
      </c>
    </row>
    <row r="20095" spans="1:15" x14ac:dyDescent="0.3">
      <c r="A20095" t="s">
        <v>14</v>
      </c>
      <c r="B20095">
        <v>0</v>
      </c>
      <c r="C20095">
        <v>1</v>
      </c>
      <c r="D20095" t="s">
        <v>14</v>
      </c>
      <c r="E20095" t="s">
        <v>16148</v>
      </c>
      <c r="F20095" t="s">
        <v>16148</v>
      </c>
      <c r="G20095" t="s">
        <v>17</v>
      </c>
      <c r="H20095" t="s">
        <v>16150</v>
      </c>
      <c r="I20095" t="s">
        <v>26</v>
      </c>
      <c r="M20095">
        <v>5474</v>
      </c>
      <c r="N20095">
        <v>46</v>
      </c>
      <c r="O20095">
        <v>52</v>
      </c>
    </row>
    <row r="20096" spans="1:15" x14ac:dyDescent="0.3">
      <c r="A20096" t="s">
        <v>14</v>
      </c>
      <c r="B20096">
        <v>1</v>
      </c>
      <c r="C20096">
        <v>1</v>
      </c>
      <c r="D20096">
        <v>1</v>
      </c>
      <c r="E20096" t="s">
        <v>16148</v>
      </c>
      <c r="F20096" t="s">
        <v>16148</v>
      </c>
      <c r="G20096" t="s">
        <v>14</v>
      </c>
      <c r="H20096" t="s">
        <v>16150</v>
      </c>
      <c r="I20096" t="s">
        <v>19</v>
      </c>
      <c r="M20096">
        <v>5474</v>
      </c>
      <c r="N20096">
        <v>46</v>
      </c>
      <c r="O20096">
        <v>52</v>
      </c>
    </row>
    <row r="20097" spans="1:15" x14ac:dyDescent="0.3">
      <c r="A20097" t="s">
        <v>14</v>
      </c>
      <c r="B20097">
        <v>1</v>
      </c>
      <c r="C20097">
        <v>1</v>
      </c>
      <c r="D20097">
        <v>1</v>
      </c>
      <c r="E20097" t="s">
        <v>16148</v>
      </c>
      <c r="F20097" t="s">
        <v>16148</v>
      </c>
      <c r="G20097" t="s">
        <v>14</v>
      </c>
      <c r="H20097" t="s">
        <v>16154</v>
      </c>
      <c r="I20097" t="s">
        <v>22</v>
      </c>
      <c r="M20097">
        <v>5474</v>
      </c>
      <c r="N20097">
        <v>152</v>
      </c>
      <c r="O20097">
        <v>158</v>
      </c>
    </row>
    <row r="20098" spans="1:15" x14ac:dyDescent="0.3">
      <c r="A20098" t="s">
        <v>14</v>
      </c>
      <c r="B20098">
        <v>1</v>
      </c>
      <c r="C20098">
        <v>1</v>
      </c>
      <c r="D20098">
        <v>1</v>
      </c>
      <c r="E20098" t="s">
        <v>16148</v>
      </c>
      <c r="F20098" t="s">
        <v>16148</v>
      </c>
      <c r="G20098" t="s">
        <v>14</v>
      </c>
      <c r="H20098" t="s">
        <v>16152</v>
      </c>
      <c r="I20098" t="s">
        <v>22</v>
      </c>
      <c r="M20098">
        <v>5474</v>
      </c>
      <c r="N20098">
        <v>193</v>
      </c>
      <c r="O20098">
        <v>199</v>
      </c>
    </row>
    <row r="20099" spans="1:15" x14ac:dyDescent="0.3">
      <c r="A20099" t="s">
        <v>14</v>
      </c>
      <c r="B20099">
        <v>1</v>
      </c>
      <c r="C20099">
        <v>1</v>
      </c>
      <c r="D20099">
        <v>1</v>
      </c>
      <c r="E20099" t="s">
        <v>16148</v>
      </c>
      <c r="F20099" t="s">
        <v>16148</v>
      </c>
      <c r="G20099" t="s">
        <v>14</v>
      </c>
      <c r="H20099" t="s">
        <v>16153</v>
      </c>
      <c r="I20099" t="s">
        <v>22</v>
      </c>
      <c r="M20099">
        <v>5474</v>
      </c>
      <c r="N20099">
        <v>450</v>
      </c>
      <c r="O20099">
        <v>456</v>
      </c>
    </row>
    <row r="20100" spans="1:15" x14ac:dyDescent="0.3">
      <c r="A20100" t="s">
        <v>14</v>
      </c>
      <c r="B20100">
        <v>1</v>
      </c>
      <c r="C20100">
        <v>1</v>
      </c>
      <c r="D20100">
        <v>1</v>
      </c>
      <c r="E20100" t="s">
        <v>16148</v>
      </c>
      <c r="F20100" t="s">
        <v>16148</v>
      </c>
      <c r="G20100" t="s">
        <v>14</v>
      </c>
      <c r="H20100" t="s">
        <v>16149</v>
      </c>
      <c r="I20100" t="s">
        <v>22</v>
      </c>
      <c r="M20100">
        <v>5474</v>
      </c>
      <c r="N20100">
        <v>569</v>
      </c>
      <c r="O20100">
        <v>575</v>
      </c>
    </row>
    <row r="20101" spans="1:15" x14ac:dyDescent="0.3">
      <c r="E20101" t="s">
        <v>16166</v>
      </c>
      <c r="F20101" t="s">
        <v>16169</v>
      </c>
      <c r="G20101" t="s">
        <v>14</v>
      </c>
      <c r="H20101" t="s">
        <v>16170</v>
      </c>
      <c r="I20101" t="s">
        <v>26</v>
      </c>
      <c r="M20101">
        <v>5476</v>
      </c>
      <c r="N20101">
        <v>46</v>
      </c>
      <c r="O20101">
        <v>63</v>
      </c>
    </row>
    <row r="20102" spans="1:15" x14ac:dyDescent="0.3">
      <c r="E20102" t="s">
        <v>16166</v>
      </c>
      <c r="F20102" t="s">
        <v>16177</v>
      </c>
      <c r="G20102" t="s">
        <v>14</v>
      </c>
      <c r="H20102" t="s">
        <v>16178</v>
      </c>
      <c r="I20102" t="s">
        <v>26</v>
      </c>
      <c r="M20102">
        <v>5476</v>
      </c>
      <c r="N20102">
        <v>112</v>
      </c>
      <c r="O20102">
        <v>124</v>
      </c>
    </row>
    <row r="20103" spans="1:15" x14ac:dyDescent="0.3">
      <c r="E20103" t="s">
        <v>16166</v>
      </c>
      <c r="F20103" t="s">
        <v>16171</v>
      </c>
      <c r="G20103" t="s">
        <v>17</v>
      </c>
      <c r="H20103" t="s">
        <v>16172</v>
      </c>
      <c r="I20103" t="s">
        <v>26</v>
      </c>
      <c r="M20103">
        <v>5476</v>
      </c>
      <c r="N20103">
        <v>126</v>
      </c>
      <c r="O20103">
        <v>130</v>
      </c>
    </row>
    <row r="20104" spans="1:15" x14ac:dyDescent="0.3">
      <c r="E20104" t="s">
        <v>16166</v>
      </c>
      <c r="F20104" t="s">
        <v>16171</v>
      </c>
      <c r="G20104" t="s">
        <v>14</v>
      </c>
      <c r="H20104" t="s">
        <v>16172</v>
      </c>
      <c r="I20104" t="s">
        <v>19</v>
      </c>
      <c r="M20104">
        <v>5476</v>
      </c>
      <c r="N20104">
        <v>126</v>
      </c>
      <c r="O20104">
        <v>130</v>
      </c>
    </row>
    <row r="20105" spans="1:15" x14ac:dyDescent="0.3">
      <c r="A20105" t="s">
        <v>14</v>
      </c>
      <c r="B20105">
        <v>0</v>
      </c>
      <c r="C20105">
        <v>1</v>
      </c>
      <c r="D20105" t="s">
        <v>14</v>
      </c>
      <c r="E20105" t="s">
        <v>16166</v>
      </c>
      <c r="F20105" t="s">
        <v>16167</v>
      </c>
      <c r="G20105" t="s">
        <v>23</v>
      </c>
      <c r="H20105" t="s">
        <v>16168</v>
      </c>
      <c r="I20105" t="s">
        <v>26</v>
      </c>
      <c r="M20105">
        <v>5476</v>
      </c>
      <c r="N20105">
        <v>132</v>
      </c>
      <c r="O20105">
        <v>139</v>
      </c>
    </row>
    <row r="20106" spans="1:15" x14ac:dyDescent="0.3">
      <c r="E20106" t="s">
        <v>16166</v>
      </c>
      <c r="F20106" t="s">
        <v>16167</v>
      </c>
      <c r="G20106" t="s">
        <v>14</v>
      </c>
      <c r="H20106" t="s">
        <v>16168</v>
      </c>
      <c r="I20106" t="s">
        <v>19</v>
      </c>
      <c r="M20106">
        <v>5476</v>
      </c>
      <c r="N20106">
        <v>132</v>
      </c>
      <c r="O20106">
        <v>139</v>
      </c>
    </row>
    <row r="20107" spans="1:15" x14ac:dyDescent="0.3">
      <c r="A20107" t="s">
        <v>237</v>
      </c>
      <c r="B20107">
        <v>0</v>
      </c>
      <c r="C20107">
        <v>0</v>
      </c>
      <c r="D20107">
        <v>0</v>
      </c>
      <c r="E20107" t="s">
        <v>16166</v>
      </c>
      <c r="F20107" t="s">
        <v>16175</v>
      </c>
      <c r="G20107" t="s">
        <v>14</v>
      </c>
      <c r="H20107" t="s">
        <v>16176</v>
      </c>
      <c r="I20107" t="s">
        <v>22</v>
      </c>
      <c r="M20107">
        <v>5476</v>
      </c>
      <c r="N20107">
        <v>141</v>
      </c>
      <c r="O20107">
        <v>156</v>
      </c>
    </row>
    <row r="20108" spans="1:15" x14ac:dyDescent="0.3">
      <c r="E20108" t="s">
        <v>16166</v>
      </c>
      <c r="F20108" t="s">
        <v>16173</v>
      </c>
      <c r="G20108" t="s">
        <v>14</v>
      </c>
      <c r="H20108" t="s">
        <v>16174</v>
      </c>
      <c r="I20108" t="s">
        <v>52</v>
      </c>
      <c r="J20108" t="s">
        <v>32</v>
      </c>
      <c r="M20108">
        <v>5476</v>
      </c>
      <c r="N20108">
        <v>141</v>
      </c>
      <c r="O20108">
        <v>145</v>
      </c>
    </row>
    <row r="20109" spans="1:15" x14ac:dyDescent="0.3">
      <c r="A20109" t="s">
        <v>14</v>
      </c>
      <c r="B20109">
        <v>1</v>
      </c>
      <c r="C20109">
        <v>1</v>
      </c>
      <c r="D20109">
        <v>1</v>
      </c>
      <c r="E20109" t="s">
        <v>16198</v>
      </c>
      <c r="F20109" t="s">
        <v>16199</v>
      </c>
      <c r="G20109" t="s">
        <v>14</v>
      </c>
      <c r="H20109" t="s">
        <v>16200</v>
      </c>
      <c r="I20109" t="s">
        <v>22</v>
      </c>
      <c r="M20109">
        <v>5477</v>
      </c>
      <c r="N20109">
        <v>30</v>
      </c>
      <c r="O20109">
        <v>36</v>
      </c>
    </row>
    <row r="20110" spans="1:15" x14ac:dyDescent="0.3">
      <c r="A20110" t="s">
        <v>14</v>
      </c>
      <c r="B20110">
        <v>1</v>
      </c>
      <c r="C20110">
        <v>1</v>
      </c>
      <c r="D20110">
        <v>1</v>
      </c>
      <c r="E20110" t="s">
        <v>16148</v>
      </c>
      <c r="F20110" t="s">
        <v>16148</v>
      </c>
      <c r="G20110" t="s">
        <v>14</v>
      </c>
      <c r="H20110" t="s">
        <v>16151</v>
      </c>
      <c r="I20110" t="s">
        <v>19</v>
      </c>
      <c r="M20110">
        <v>5483</v>
      </c>
      <c r="N20110">
        <v>7</v>
      </c>
      <c r="O20110">
        <v>13</v>
      </c>
    </row>
    <row r="20111" spans="1:15" x14ac:dyDescent="0.3">
      <c r="E20111" t="s">
        <v>16148</v>
      </c>
      <c r="F20111" t="s">
        <v>16148</v>
      </c>
      <c r="G20111" t="s">
        <v>23</v>
      </c>
      <c r="H20111" t="s">
        <v>16151</v>
      </c>
      <c r="I20111" t="s">
        <v>26</v>
      </c>
      <c r="M20111">
        <v>5483</v>
      </c>
      <c r="N20111">
        <v>7</v>
      </c>
      <c r="O20111">
        <v>13</v>
      </c>
    </row>
    <row r="20112" spans="1:15" x14ac:dyDescent="0.3">
      <c r="A20112" t="s">
        <v>14</v>
      </c>
      <c r="B20112">
        <v>1</v>
      </c>
      <c r="C20112">
        <v>1</v>
      </c>
      <c r="D20112">
        <v>1</v>
      </c>
      <c r="E20112" t="s">
        <v>16148</v>
      </c>
      <c r="F20112" t="s">
        <v>16148</v>
      </c>
      <c r="G20112" t="s">
        <v>14</v>
      </c>
      <c r="H20112" t="s">
        <v>16150</v>
      </c>
      <c r="I20112" t="s">
        <v>19</v>
      </c>
      <c r="M20112">
        <v>5483</v>
      </c>
      <c r="N20112">
        <v>46</v>
      </c>
      <c r="O20112">
        <v>52</v>
      </c>
    </row>
    <row r="20113" spans="1:15" x14ac:dyDescent="0.3">
      <c r="A20113" t="s">
        <v>14</v>
      </c>
      <c r="B20113">
        <v>0</v>
      </c>
      <c r="C20113">
        <v>1</v>
      </c>
      <c r="D20113" t="s">
        <v>14</v>
      </c>
      <c r="E20113" t="s">
        <v>16148</v>
      </c>
      <c r="F20113" t="s">
        <v>16148</v>
      </c>
      <c r="G20113" t="s">
        <v>17</v>
      </c>
      <c r="H20113" t="s">
        <v>16150</v>
      </c>
      <c r="I20113" t="s">
        <v>26</v>
      </c>
      <c r="M20113">
        <v>5483</v>
      </c>
      <c r="N20113">
        <v>46</v>
      </c>
      <c r="O20113">
        <v>52</v>
      </c>
    </row>
    <row r="20114" spans="1:15" x14ac:dyDescent="0.3">
      <c r="A20114" t="s">
        <v>14</v>
      </c>
      <c r="B20114">
        <v>1</v>
      </c>
      <c r="C20114">
        <v>1</v>
      </c>
      <c r="D20114">
        <v>1</v>
      </c>
      <c r="E20114" t="s">
        <v>16148</v>
      </c>
      <c r="F20114" t="s">
        <v>16148</v>
      </c>
      <c r="G20114" t="s">
        <v>14</v>
      </c>
      <c r="H20114" t="s">
        <v>16154</v>
      </c>
      <c r="I20114" t="s">
        <v>22</v>
      </c>
      <c r="M20114">
        <v>5483</v>
      </c>
      <c r="N20114">
        <v>152</v>
      </c>
      <c r="O20114">
        <v>158</v>
      </c>
    </row>
    <row r="20115" spans="1:15" x14ac:dyDescent="0.3">
      <c r="A20115" t="s">
        <v>14</v>
      </c>
      <c r="B20115">
        <v>1</v>
      </c>
      <c r="C20115">
        <v>1</v>
      </c>
      <c r="D20115">
        <v>1</v>
      </c>
      <c r="E20115" t="s">
        <v>16148</v>
      </c>
      <c r="F20115" t="s">
        <v>16148</v>
      </c>
      <c r="G20115" t="s">
        <v>14</v>
      </c>
      <c r="H20115" t="s">
        <v>16152</v>
      </c>
      <c r="I20115" t="s">
        <v>22</v>
      </c>
      <c r="M20115">
        <v>5483</v>
      </c>
      <c r="N20115">
        <v>193</v>
      </c>
      <c r="O20115">
        <v>199</v>
      </c>
    </row>
    <row r="20116" spans="1:15" x14ac:dyDescent="0.3">
      <c r="A20116" t="s">
        <v>14</v>
      </c>
      <c r="B20116">
        <v>1</v>
      </c>
      <c r="C20116">
        <v>1</v>
      </c>
      <c r="D20116">
        <v>1</v>
      </c>
      <c r="E20116" t="s">
        <v>16148</v>
      </c>
      <c r="F20116" t="s">
        <v>16148</v>
      </c>
      <c r="G20116" t="s">
        <v>14</v>
      </c>
      <c r="H20116" t="s">
        <v>16153</v>
      </c>
      <c r="I20116" t="s">
        <v>22</v>
      </c>
      <c r="M20116">
        <v>5483</v>
      </c>
      <c r="N20116">
        <v>450</v>
      </c>
      <c r="O20116">
        <v>456</v>
      </c>
    </row>
    <row r="20117" spans="1:15" x14ac:dyDescent="0.3">
      <c r="A20117" t="s">
        <v>14</v>
      </c>
      <c r="B20117">
        <v>1</v>
      </c>
      <c r="C20117">
        <v>1</v>
      </c>
      <c r="D20117">
        <v>1</v>
      </c>
      <c r="E20117" t="s">
        <v>16148</v>
      </c>
      <c r="F20117" t="s">
        <v>16148</v>
      </c>
      <c r="G20117" t="s">
        <v>14</v>
      </c>
      <c r="H20117" t="s">
        <v>16149</v>
      </c>
      <c r="I20117" t="s">
        <v>22</v>
      </c>
      <c r="M20117">
        <v>5483</v>
      </c>
      <c r="N20117">
        <v>569</v>
      </c>
      <c r="O20117">
        <v>575</v>
      </c>
    </row>
    <row r="20118" spans="1:15" x14ac:dyDescent="0.3">
      <c r="E20118" t="s">
        <v>16148</v>
      </c>
      <c r="F20118" t="s">
        <v>16148</v>
      </c>
      <c r="G20118" t="s">
        <v>23</v>
      </c>
      <c r="H20118" t="s">
        <v>16151</v>
      </c>
      <c r="I20118" t="s">
        <v>22</v>
      </c>
      <c r="M20118">
        <v>5485</v>
      </c>
      <c r="N20118">
        <v>7</v>
      </c>
      <c r="O20118">
        <v>13</v>
      </c>
    </row>
    <row r="20119" spans="1:15" x14ac:dyDescent="0.3">
      <c r="A20119" t="s">
        <v>14</v>
      </c>
      <c r="B20119">
        <v>1</v>
      </c>
      <c r="C20119">
        <v>1</v>
      </c>
      <c r="D20119">
        <v>1</v>
      </c>
      <c r="E20119" t="s">
        <v>16148</v>
      </c>
      <c r="F20119" t="s">
        <v>16148</v>
      </c>
      <c r="G20119" t="s">
        <v>14</v>
      </c>
      <c r="H20119" t="s">
        <v>16150</v>
      </c>
      <c r="I20119" t="s">
        <v>19</v>
      </c>
      <c r="M20119">
        <v>5485</v>
      </c>
      <c r="N20119">
        <v>46</v>
      </c>
      <c r="O20119">
        <v>52</v>
      </c>
    </row>
    <row r="20120" spans="1:15" x14ac:dyDescent="0.3">
      <c r="A20120" t="s">
        <v>14</v>
      </c>
      <c r="B20120">
        <v>0</v>
      </c>
      <c r="C20120">
        <v>1</v>
      </c>
      <c r="D20120" t="s">
        <v>14</v>
      </c>
      <c r="E20120" t="s">
        <v>16148</v>
      </c>
      <c r="F20120" t="s">
        <v>16148</v>
      </c>
      <c r="G20120" t="s">
        <v>17</v>
      </c>
      <c r="H20120" t="s">
        <v>16150</v>
      </c>
      <c r="I20120" t="s">
        <v>26</v>
      </c>
      <c r="M20120">
        <v>5485</v>
      </c>
      <c r="N20120">
        <v>46</v>
      </c>
      <c r="O20120">
        <v>52</v>
      </c>
    </row>
    <row r="20121" spans="1:15" x14ac:dyDescent="0.3">
      <c r="A20121" t="s">
        <v>14</v>
      </c>
      <c r="B20121">
        <v>1</v>
      </c>
      <c r="C20121">
        <v>1</v>
      </c>
      <c r="D20121">
        <v>1</v>
      </c>
      <c r="E20121" t="s">
        <v>16148</v>
      </c>
      <c r="F20121" t="s">
        <v>16148</v>
      </c>
      <c r="G20121" t="s">
        <v>14</v>
      </c>
      <c r="H20121" t="s">
        <v>16154</v>
      </c>
      <c r="I20121" t="s">
        <v>22</v>
      </c>
      <c r="M20121">
        <v>5485</v>
      </c>
      <c r="N20121">
        <v>152</v>
      </c>
      <c r="O20121">
        <v>158</v>
      </c>
    </row>
    <row r="20122" spans="1:15" x14ac:dyDescent="0.3">
      <c r="A20122" t="s">
        <v>14</v>
      </c>
      <c r="B20122">
        <v>1</v>
      </c>
      <c r="C20122">
        <v>1</v>
      </c>
      <c r="D20122">
        <v>1</v>
      </c>
      <c r="E20122" t="s">
        <v>16148</v>
      </c>
      <c r="F20122" t="s">
        <v>16148</v>
      </c>
      <c r="G20122" t="s">
        <v>14</v>
      </c>
      <c r="H20122" t="s">
        <v>16152</v>
      </c>
      <c r="I20122" t="s">
        <v>22</v>
      </c>
      <c r="M20122">
        <v>5485</v>
      </c>
      <c r="N20122">
        <v>193</v>
      </c>
      <c r="O20122">
        <v>199</v>
      </c>
    </row>
    <row r="20123" spans="1:15" x14ac:dyDescent="0.3">
      <c r="A20123" t="s">
        <v>14</v>
      </c>
      <c r="B20123">
        <v>1</v>
      </c>
      <c r="C20123">
        <v>1</v>
      </c>
      <c r="D20123">
        <v>1</v>
      </c>
      <c r="E20123" t="s">
        <v>16148</v>
      </c>
      <c r="F20123" t="s">
        <v>16148</v>
      </c>
      <c r="G20123" t="s">
        <v>14</v>
      </c>
      <c r="H20123" t="s">
        <v>16153</v>
      </c>
      <c r="I20123" t="s">
        <v>22</v>
      </c>
      <c r="M20123">
        <v>5485</v>
      </c>
      <c r="N20123">
        <v>450</v>
      </c>
      <c r="O20123">
        <v>456</v>
      </c>
    </row>
    <row r="20124" spans="1:15" x14ac:dyDescent="0.3">
      <c r="A20124" t="s">
        <v>14</v>
      </c>
      <c r="B20124">
        <v>1</v>
      </c>
      <c r="C20124">
        <v>1</v>
      </c>
      <c r="D20124">
        <v>1</v>
      </c>
      <c r="E20124" t="s">
        <v>16148</v>
      </c>
      <c r="F20124" t="s">
        <v>16148</v>
      </c>
      <c r="G20124" t="s">
        <v>14</v>
      </c>
      <c r="H20124" t="s">
        <v>16149</v>
      </c>
      <c r="I20124" t="s">
        <v>22</v>
      </c>
      <c r="M20124">
        <v>5485</v>
      </c>
      <c r="N20124">
        <v>569</v>
      </c>
      <c r="O20124">
        <v>575</v>
      </c>
    </row>
    <row r="20125" spans="1:15" x14ac:dyDescent="0.3">
      <c r="A20125" t="s">
        <v>14</v>
      </c>
      <c r="B20125">
        <v>1</v>
      </c>
      <c r="C20125">
        <v>1</v>
      </c>
      <c r="D20125">
        <v>1</v>
      </c>
      <c r="E20125" t="s">
        <v>16198</v>
      </c>
      <c r="F20125" t="s">
        <v>16199</v>
      </c>
      <c r="G20125" t="s">
        <v>14</v>
      </c>
      <c r="H20125" t="s">
        <v>16201</v>
      </c>
      <c r="I20125" t="s">
        <v>22</v>
      </c>
      <c r="M20125">
        <v>5486</v>
      </c>
      <c r="N20125">
        <v>78</v>
      </c>
      <c r="O20125">
        <v>84</v>
      </c>
    </row>
    <row r="20126" spans="1:15" x14ac:dyDescent="0.3">
      <c r="A20126" t="s">
        <v>14</v>
      </c>
      <c r="B20126">
        <v>0</v>
      </c>
      <c r="C20126">
        <v>1</v>
      </c>
      <c r="D20126" t="s">
        <v>14</v>
      </c>
      <c r="E20126" t="s">
        <v>16202</v>
      </c>
      <c r="F20126" t="s">
        <v>6892</v>
      </c>
      <c r="G20126" t="s">
        <v>51</v>
      </c>
      <c r="H20126" t="s">
        <v>16204</v>
      </c>
      <c r="I20126" t="s">
        <v>26</v>
      </c>
      <c r="M20126">
        <v>5490</v>
      </c>
      <c r="N20126">
        <v>0</v>
      </c>
      <c r="O20126">
        <v>6</v>
      </c>
    </row>
    <row r="20127" spans="1:15" x14ac:dyDescent="0.3">
      <c r="E20127" t="s">
        <v>16202</v>
      </c>
      <c r="F20127" t="s">
        <v>6892</v>
      </c>
      <c r="G20127" t="s">
        <v>14</v>
      </c>
      <c r="H20127" t="s">
        <v>16204</v>
      </c>
      <c r="I20127" t="s">
        <v>19</v>
      </c>
      <c r="M20127">
        <v>5490</v>
      </c>
      <c r="N20127">
        <v>0</v>
      </c>
      <c r="O20127">
        <v>6</v>
      </c>
    </row>
    <row r="20128" spans="1:15" x14ac:dyDescent="0.3">
      <c r="A20128" t="s">
        <v>14</v>
      </c>
      <c r="B20128">
        <v>1</v>
      </c>
      <c r="C20128">
        <v>1</v>
      </c>
      <c r="D20128">
        <v>1</v>
      </c>
      <c r="E20128" t="s">
        <v>16202</v>
      </c>
      <c r="F20128" t="s">
        <v>6890</v>
      </c>
      <c r="G20128" t="s">
        <v>14</v>
      </c>
      <c r="H20128" t="s">
        <v>16205</v>
      </c>
      <c r="I20128" t="s">
        <v>22</v>
      </c>
      <c r="M20128">
        <v>5490</v>
      </c>
      <c r="N20128">
        <v>51</v>
      </c>
      <c r="O20128">
        <v>58</v>
      </c>
    </row>
    <row r="20129" spans="1:15" x14ac:dyDescent="0.3">
      <c r="A20129" t="s">
        <v>23</v>
      </c>
      <c r="B20129">
        <v>1</v>
      </c>
      <c r="C20129">
        <v>1</v>
      </c>
      <c r="D20129">
        <v>1</v>
      </c>
      <c r="E20129" t="s">
        <v>16202</v>
      </c>
      <c r="F20129" t="s">
        <v>3882</v>
      </c>
      <c r="G20129" t="s">
        <v>23</v>
      </c>
      <c r="H20129" t="s">
        <v>16203</v>
      </c>
      <c r="I20129" t="s">
        <v>22</v>
      </c>
      <c r="M20129">
        <v>5490</v>
      </c>
      <c r="N20129">
        <v>189</v>
      </c>
      <c r="O20129">
        <v>193</v>
      </c>
    </row>
    <row r="20130" spans="1:15" x14ac:dyDescent="0.3">
      <c r="E20130" t="s">
        <v>16202</v>
      </c>
      <c r="F20130" t="s">
        <v>1081</v>
      </c>
      <c r="G20130" t="s">
        <v>51</v>
      </c>
      <c r="H20130" t="s">
        <v>16206</v>
      </c>
      <c r="I20130" t="s">
        <v>52</v>
      </c>
      <c r="J20130" t="s">
        <v>60</v>
      </c>
      <c r="M20130">
        <v>5490</v>
      </c>
      <c r="N20130">
        <v>211</v>
      </c>
      <c r="O20130">
        <v>217</v>
      </c>
    </row>
    <row r="20131" spans="1:15" x14ac:dyDescent="0.3">
      <c r="A20131" t="s">
        <v>237</v>
      </c>
      <c r="B20131">
        <v>0</v>
      </c>
      <c r="C20131">
        <v>0</v>
      </c>
      <c r="D20131">
        <v>0</v>
      </c>
      <c r="E20131" t="s">
        <v>7005</v>
      </c>
      <c r="F20131" t="s">
        <v>2590</v>
      </c>
      <c r="G20131" t="s">
        <v>51</v>
      </c>
      <c r="H20131" t="s">
        <v>16210</v>
      </c>
      <c r="I20131" t="s">
        <v>52</v>
      </c>
      <c r="J20131" t="s">
        <v>1555</v>
      </c>
      <c r="M20131">
        <v>5491</v>
      </c>
      <c r="N20131">
        <v>52</v>
      </c>
      <c r="O20131">
        <v>61</v>
      </c>
    </row>
    <row r="20132" spans="1:15" x14ac:dyDescent="0.3">
      <c r="A20132" t="s">
        <v>14</v>
      </c>
      <c r="B20132">
        <v>1</v>
      </c>
      <c r="C20132">
        <v>1</v>
      </c>
      <c r="D20132">
        <v>1</v>
      </c>
      <c r="E20132" t="s">
        <v>7005</v>
      </c>
      <c r="F20132" t="s">
        <v>7006</v>
      </c>
      <c r="G20132" t="s">
        <v>14</v>
      </c>
      <c r="H20132" t="s">
        <v>16209</v>
      </c>
      <c r="I20132" t="s">
        <v>19</v>
      </c>
      <c r="M20132">
        <v>5491</v>
      </c>
      <c r="N20132">
        <v>76</v>
      </c>
      <c r="O20132">
        <v>80</v>
      </c>
    </row>
    <row r="20133" spans="1:15" x14ac:dyDescent="0.3">
      <c r="E20133" t="s">
        <v>7005</v>
      </c>
      <c r="F20133" t="s">
        <v>7006</v>
      </c>
      <c r="G20133" t="s">
        <v>17</v>
      </c>
      <c r="H20133" t="s">
        <v>16209</v>
      </c>
      <c r="I20133" t="s">
        <v>26</v>
      </c>
      <c r="M20133">
        <v>5491</v>
      </c>
      <c r="N20133">
        <v>76</v>
      </c>
      <c r="O20133">
        <v>80</v>
      </c>
    </row>
    <row r="20134" spans="1:15" x14ac:dyDescent="0.3">
      <c r="A20134" t="s">
        <v>14</v>
      </c>
      <c r="B20134">
        <v>0</v>
      </c>
      <c r="C20134">
        <v>1</v>
      </c>
      <c r="D20134" t="s">
        <v>14</v>
      </c>
      <c r="E20134" t="s">
        <v>7005</v>
      </c>
      <c r="F20134" t="s">
        <v>16207</v>
      </c>
      <c r="G20134" t="s">
        <v>23</v>
      </c>
      <c r="H20134" t="s">
        <v>16208</v>
      </c>
      <c r="I20134" t="s">
        <v>26</v>
      </c>
      <c r="M20134">
        <v>5491</v>
      </c>
      <c r="N20134">
        <v>140</v>
      </c>
      <c r="O20134">
        <v>145</v>
      </c>
    </row>
    <row r="20135" spans="1:15" x14ac:dyDescent="0.3">
      <c r="E20135" t="s">
        <v>7005</v>
      </c>
      <c r="F20135" t="s">
        <v>16207</v>
      </c>
      <c r="G20135" t="s">
        <v>17</v>
      </c>
      <c r="H20135" t="s">
        <v>16208</v>
      </c>
      <c r="I20135" t="s">
        <v>19</v>
      </c>
      <c r="M20135">
        <v>5491</v>
      </c>
      <c r="N20135">
        <v>140</v>
      </c>
      <c r="O20135">
        <v>145</v>
      </c>
    </row>
    <row r="20136" spans="1:15" x14ac:dyDescent="0.3">
      <c r="E20136" t="s">
        <v>7005</v>
      </c>
      <c r="F20136" t="s">
        <v>16211</v>
      </c>
      <c r="G20136" t="s">
        <v>17</v>
      </c>
      <c r="H20136" t="s">
        <v>16212</v>
      </c>
      <c r="I20136" t="s">
        <v>19</v>
      </c>
      <c r="M20136">
        <v>5491</v>
      </c>
      <c r="N20136">
        <v>149</v>
      </c>
      <c r="O20136">
        <v>156</v>
      </c>
    </row>
    <row r="20137" spans="1:15" x14ac:dyDescent="0.3">
      <c r="E20137" t="s">
        <v>7005</v>
      </c>
      <c r="F20137" t="s">
        <v>16211</v>
      </c>
      <c r="G20137" t="s">
        <v>23</v>
      </c>
      <c r="H20137" t="s">
        <v>16212</v>
      </c>
      <c r="I20137" t="s">
        <v>26</v>
      </c>
      <c r="M20137">
        <v>5491</v>
      </c>
      <c r="N20137">
        <v>149</v>
      </c>
      <c r="O20137">
        <v>156</v>
      </c>
    </row>
    <row r="20138" spans="1:15" x14ac:dyDescent="0.3">
      <c r="A20138" t="s">
        <v>14</v>
      </c>
      <c r="B20138">
        <v>1</v>
      </c>
      <c r="C20138">
        <v>1</v>
      </c>
      <c r="D20138">
        <v>1</v>
      </c>
      <c r="E20138" t="s">
        <v>16213</v>
      </c>
      <c r="F20138" t="s">
        <v>5566</v>
      </c>
      <c r="G20138" t="s">
        <v>14</v>
      </c>
      <c r="H20138" t="s">
        <v>5567</v>
      </c>
      <c r="I20138" t="s">
        <v>35</v>
      </c>
      <c r="J20138" t="s">
        <v>46</v>
      </c>
      <c r="K20138" t="s">
        <v>47</v>
      </c>
      <c r="L20138" t="s">
        <v>43</v>
      </c>
      <c r="M20138">
        <v>5493</v>
      </c>
      <c r="N20138">
        <v>0</v>
      </c>
      <c r="O20138">
        <v>12</v>
      </c>
    </row>
    <row r="20139" spans="1:15" x14ac:dyDescent="0.3">
      <c r="E20139" t="s">
        <v>16213</v>
      </c>
      <c r="F20139" t="s">
        <v>16214</v>
      </c>
      <c r="G20139" t="s">
        <v>23</v>
      </c>
      <c r="H20139" t="s">
        <v>16215</v>
      </c>
      <c r="I20139" t="s">
        <v>19</v>
      </c>
      <c r="M20139">
        <v>5493</v>
      </c>
      <c r="N20139">
        <v>113</v>
      </c>
      <c r="O20139">
        <v>123</v>
      </c>
    </row>
    <row r="20140" spans="1:15" x14ac:dyDescent="0.3">
      <c r="E20140" t="s">
        <v>16139</v>
      </c>
      <c r="F20140" t="s">
        <v>16142</v>
      </c>
      <c r="G20140" t="s">
        <v>17</v>
      </c>
      <c r="H20140" t="s">
        <v>16216</v>
      </c>
      <c r="I20140" t="s">
        <v>19</v>
      </c>
      <c r="M20140">
        <v>5494</v>
      </c>
      <c r="N20140">
        <v>0</v>
      </c>
      <c r="O20140">
        <v>10</v>
      </c>
    </row>
    <row r="20141" spans="1:15" x14ac:dyDescent="0.3">
      <c r="E20141" t="s">
        <v>16139</v>
      </c>
      <c r="F20141" t="s">
        <v>16142</v>
      </c>
      <c r="G20141" t="s">
        <v>51</v>
      </c>
      <c r="H20141" t="s">
        <v>16216</v>
      </c>
      <c r="I20141" t="s">
        <v>52</v>
      </c>
      <c r="J20141" t="s">
        <v>191</v>
      </c>
      <c r="M20141">
        <v>5494</v>
      </c>
      <c r="N20141">
        <v>0</v>
      </c>
      <c r="O20141">
        <v>10</v>
      </c>
    </row>
    <row r="20142" spans="1:15" x14ac:dyDescent="0.3">
      <c r="E20142" t="s">
        <v>16139</v>
      </c>
      <c r="F20142" t="s">
        <v>11266</v>
      </c>
      <c r="G20142" t="s">
        <v>23</v>
      </c>
      <c r="H20142" t="s">
        <v>16219</v>
      </c>
      <c r="I20142" t="s">
        <v>52</v>
      </c>
      <c r="J20142" t="s">
        <v>117</v>
      </c>
      <c r="M20142">
        <v>5494</v>
      </c>
      <c r="N20142">
        <v>86</v>
      </c>
      <c r="O20142">
        <v>93</v>
      </c>
    </row>
    <row r="20143" spans="1:15" x14ac:dyDescent="0.3">
      <c r="A20143" t="s">
        <v>14</v>
      </c>
      <c r="B20143">
        <v>1</v>
      </c>
      <c r="C20143">
        <v>1</v>
      </c>
      <c r="D20143">
        <v>1</v>
      </c>
      <c r="E20143" t="s">
        <v>16139</v>
      </c>
      <c r="F20143" t="s">
        <v>16217</v>
      </c>
      <c r="G20143" t="s">
        <v>14</v>
      </c>
      <c r="H20143" t="s">
        <v>16218</v>
      </c>
      <c r="I20143" t="s">
        <v>22</v>
      </c>
      <c r="M20143">
        <v>5494</v>
      </c>
      <c r="N20143">
        <v>226</v>
      </c>
      <c r="O20143">
        <v>234</v>
      </c>
    </row>
    <row r="20144" spans="1:15" x14ac:dyDescent="0.3">
      <c r="E20144" t="s">
        <v>16139</v>
      </c>
      <c r="F20144" t="s">
        <v>16220</v>
      </c>
      <c r="G20144" t="s">
        <v>14</v>
      </c>
      <c r="H20144" t="s">
        <v>16221</v>
      </c>
      <c r="I20144" t="s">
        <v>22</v>
      </c>
      <c r="M20144">
        <v>5494</v>
      </c>
      <c r="N20144">
        <v>308</v>
      </c>
      <c r="O20144">
        <v>314</v>
      </c>
    </row>
    <row r="20145" spans="1:15" x14ac:dyDescent="0.3">
      <c r="A20145" t="s">
        <v>237</v>
      </c>
      <c r="B20145">
        <v>0</v>
      </c>
      <c r="E20145" t="s">
        <v>16139</v>
      </c>
      <c r="F20145" t="s">
        <v>16224</v>
      </c>
      <c r="G20145" t="s">
        <v>17</v>
      </c>
      <c r="H20145" t="s">
        <v>16225</v>
      </c>
      <c r="I20145" t="s">
        <v>26</v>
      </c>
      <c r="M20145">
        <v>5494</v>
      </c>
      <c r="N20145">
        <v>321</v>
      </c>
      <c r="O20145">
        <v>336</v>
      </c>
    </row>
    <row r="20146" spans="1:15" x14ac:dyDescent="0.3">
      <c r="E20146" t="s">
        <v>16139</v>
      </c>
      <c r="F20146" t="s">
        <v>16222</v>
      </c>
      <c r="G20146" t="s">
        <v>17</v>
      </c>
      <c r="H20146" t="s">
        <v>16223</v>
      </c>
      <c r="I20146" t="s">
        <v>19</v>
      </c>
      <c r="M20146">
        <v>5494</v>
      </c>
      <c r="N20146">
        <v>325</v>
      </c>
      <c r="O20146">
        <v>336</v>
      </c>
    </row>
    <row r="20147" spans="1:15" x14ac:dyDescent="0.3">
      <c r="E20147" t="s">
        <v>16226</v>
      </c>
      <c r="F20147" t="s">
        <v>16237</v>
      </c>
      <c r="G20147" t="s">
        <v>14</v>
      </c>
      <c r="H20147" t="s">
        <v>16238</v>
      </c>
      <c r="I20147" t="s">
        <v>26</v>
      </c>
      <c r="M20147">
        <v>5495</v>
      </c>
      <c r="N20147">
        <v>0</v>
      </c>
      <c r="O20147">
        <v>14</v>
      </c>
    </row>
    <row r="20148" spans="1:15" x14ac:dyDescent="0.3">
      <c r="A20148" t="s">
        <v>237</v>
      </c>
      <c r="B20148">
        <v>0</v>
      </c>
      <c r="C20148">
        <v>0</v>
      </c>
      <c r="D20148">
        <v>0</v>
      </c>
      <c r="E20148" t="s">
        <v>16226</v>
      </c>
      <c r="F20148" t="s">
        <v>16227</v>
      </c>
      <c r="G20148" t="s">
        <v>14</v>
      </c>
      <c r="H20148" t="s">
        <v>16228</v>
      </c>
      <c r="I20148" t="s">
        <v>26</v>
      </c>
      <c r="M20148">
        <v>5495</v>
      </c>
      <c r="N20148">
        <v>20</v>
      </c>
      <c r="O20148">
        <v>36</v>
      </c>
    </row>
    <row r="20149" spans="1:15" x14ac:dyDescent="0.3">
      <c r="E20149" t="s">
        <v>16226</v>
      </c>
      <c r="F20149" t="s">
        <v>4686</v>
      </c>
      <c r="G20149" t="s">
        <v>14</v>
      </c>
      <c r="H20149" t="s">
        <v>16232</v>
      </c>
      <c r="I20149" t="s">
        <v>52</v>
      </c>
      <c r="J20149" t="s">
        <v>32</v>
      </c>
      <c r="M20149">
        <v>5495</v>
      </c>
      <c r="N20149">
        <v>20</v>
      </c>
      <c r="O20149">
        <v>28</v>
      </c>
    </row>
    <row r="20150" spans="1:15" x14ac:dyDescent="0.3">
      <c r="E20150" t="s">
        <v>16226</v>
      </c>
      <c r="F20150" t="s">
        <v>16233</v>
      </c>
      <c r="G20150" t="s">
        <v>14</v>
      </c>
      <c r="H20150" t="s">
        <v>16234</v>
      </c>
      <c r="I20150" t="s">
        <v>19</v>
      </c>
      <c r="M20150">
        <v>5495</v>
      </c>
      <c r="N20150">
        <v>74</v>
      </c>
      <c r="O20150">
        <v>86</v>
      </c>
    </row>
    <row r="20151" spans="1:15" x14ac:dyDescent="0.3">
      <c r="E20151" t="s">
        <v>16226</v>
      </c>
      <c r="F20151" t="s">
        <v>16241</v>
      </c>
      <c r="G20151" t="s">
        <v>14</v>
      </c>
      <c r="H20151" t="s">
        <v>16242</v>
      </c>
      <c r="I20151" t="s">
        <v>26</v>
      </c>
      <c r="M20151">
        <v>5495</v>
      </c>
      <c r="N20151">
        <v>87</v>
      </c>
      <c r="O20151">
        <v>101</v>
      </c>
    </row>
    <row r="20152" spans="1:15" x14ac:dyDescent="0.3">
      <c r="E20152" t="s">
        <v>16226</v>
      </c>
      <c r="F20152" t="s">
        <v>16239</v>
      </c>
      <c r="G20152" t="s">
        <v>14</v>
      </c>
      <c r="H20152" t="s">
        <v>16240</v>
      </c>
      <c r="I20152" t="s">
        <v>26</v>
      </c>
      <c r="M20152">
        <v>5495</v>
      </c>
      <c r="N20152">
        <v>114</v>
      </c>
      <c r="O20152">
        <v>118</v>
      </c>
    </row>
    <row r="20153" spans="1:15" x14ac:dyDescent="0.3">
      <c r="E20153" t="s">
        <v>16226</v>
      </c>
      <c r="F20153" t="s">
        <v>16229</v>
      </c>
      <c r="G20153" t="s">
        <v>14</v>
      </c>
      <c r="H20153" t="s">
        <v>16230</v>
      </c>
      <c r="I20153" t="s">
        <v>26</v>
      </c>
      <c r="M20153">
        <v>5495</v>
      </c>
      <c r="N20153">
        <v>135</v>
      </c>
      <c r="O20153">
        <v>150</v>
      </c>
    </row>
    <row r="20154" spans="1:15" x14ac:dyDescent="0.3">
      <c r="E20154" t="s">
        <v>16226</v>
      </c>
      <c r="F20154" t="s">
        <v>4686</v>
      </c>
      <c r="G20154" t="s">
        <v>14</v>
      </c>
      <c r="H20154" t="s">
        <v>16231</v>
      </c>
      <c r="I20154" t="s">
        <v>52</v>
      </c>
      <c r="J20154" t="s">
        <v>32</v>
      </c>
      <c r="M20154">
        <v>5495</v>
      </c>
      <c r="N20154">
        <v>135</v>
      </c>
      <c r="O20154">
        <v>143</v>
      </c>
    </row>
    <row r="20155" spans="1:15" x14ac:dyDescent="0.3">
      <c r="A20155" t="s">
        <v>237</v>
      </c>
      <c r="B20155">
        <v>0</v>
      </c>
      <c r="C20155">
        <v>0</v>
      </c>
      <c r="D20155">
        <v>0</v>
      </c>
      <c r="E20155" t="s">
        <v>16226</v>
      </c>
      <c r="F20155" t="s">
        <v>16243</v>
      </c>
      <c r="G20155" t="s">
        <v>14</v>
      </c>
      <c r="H20155" t="s">
        <v>16244</v>
      </c>
      <c r="I20155" t="s">
        <v>26</v>
      </c>
      <c r="M20155">
        <v>5495</v>
      </c>
      <c r="N20155">
        <v>167</v>
      </c>
      <c r="O20155">
        <v>191</v>
      </c>
    </row>
    <row r="20156" spans="1:15" x14ac:dyDescent="0.3">
      <c r="A20156" t="s">
        <v>237</v>
      </c>
      <c r="B20156">
        <v>0</v>
      </c>
      <c r="C20156">
        <v>0</v>
      </c>
      <c r="D20156">
        <v>0</v>
      </c>
      <c r="E20156" t="s">
        <v>16226</v>
      </c>
      <c r="F20156" t="s">
        <v>16235</v>
      </c>
      <c r="G20156" t="s">
        <v>17</v>
      </c>
      <c r="H20156" t="s">
        <v>16236</v>
      </c>
      <c r="I20156" t="s">
        <v>26</v>
      </c>
      <c r="M20156">
        <v>5495</v>
      </c>
      <c r="N20156">
        <v>223</v>
      </c>
      <c r="O20156">
        <v>228</v>
      </c>
    </row>
    <row r="20157" spans="1:15" x14ac:dyDescent="0.3">
      <c r="E20157" t="s">
        <v>16148</v>
      </c>
      <c r="F20157" t="s">
        <v>16148</v>
      </c>
      <c r="G20157" t="s">
        <v>23</v>
      </c>
      <c r="H20157" t="s">
        <v>16151</v>
      </c>
      <c r="I20157" t="s">
        <v>22</v>
      </c>
      <c r="M20157">
        <v>5497</v>
      </c>
      <c r="N20157">
        <v>7</v>
      </c>
      <c r="O20157">
        <v>13</v>
      </c>
    </row>
    <row r="20158" spans="1:15" x14ac:dyDescent="0.3">
      <c r="A20158" t="s">
        <v>14</v>
      </c>
      <c r="B20158">
        <v>1</v>
      </c>
      <c r="C20158">
        <v>1</v>
      </c>
      <c r="D20158">
        <v>1</v>
      </c>
      <c r="E20158" t="s">
        <v>16148</v>
      </c>
      <c r="F20158" t="s">
        <v>16148</v>
      </c>
      <c r="G20158" t="s">
        <v>14</v>
      </c>
      <c r="H20158" t="s">
        <v>16150</v>
      </c>
      <c r="I20158" t="s">
        <v>19</v>
      </c>
      <c r="M20158">
        <v>5497</v>
      </c>
      <c r="N20158">
        <v>46</v>
      </c>
      <c r="O20158">
        <v>52</v>
      </c>
    </row>
    <row r="20159" spans="1:15" x14ac:dyDescent="0.3">
      <c r="A20159" t="s">
        <v>14</v>
      </c>
      <c r="B20159">
        <v>0</v>
      </c>
      <c r="C20159">
        <v>1</v>
      </c>
      <c r="D20159" t="s">
        <v>14</v>
      </c>
      <c r="E20159" t="s">
        <v>16148</v>
      </c>
      <c r="F20159" t="s">
        <v>16148</v>
      </c>
      <c r="G20159" t="s">
        <v>17</v>
      </c>
      <c r="H20159" t="s">
        <v>16150</v>
      </c>
      <c r="I20159" t="s">
        <v>26</v>
      </c>
      <c r="M20159">
        <v>5497</v>
      </c>
      <c r="N20159">
        <v>46</v>
      </c>
      <c r="O20159">
        <v>52</v>
      </c>
    </row>
    <row r="20160" spans="1:15" x14ac:dyDescent="0.3">
      <c r="A20160" t="s">
        <v>14</v>
      </c>
      <c r="B20160">
        <v>1</v>
      </c>
      <c r="C20160">
        <v>1</v>
      </c>
      <c r="D20160">
        <v>1</v>
      </c>
      <c r="E20160" t="s">
        <v>16148</v>
      </c>
      <c r="F20160" t="s">
        <v>16148</v>
      </c>
      <c r="G20160" t="s">
        <v>14</v>
      </c>
      <c r="H20160" t="s">
        <v>16154</v>
      </c>
      <c r="I20160" t="s">
        <v>22</v>
      </c>
      <c r="M20160">
        <v>5497</v>
      </c>
      <c r="N20160">
        <v>152</v>
      </c>
      <c r="O20160">
        <v>158</v>
      </c>
    </row>
    <row r="20161" spans="1:15" x14ac:dyDescent="0.3">
      <c r="A20161" t="s">
        <v>14</v>
      </c>
      <c r="B20161">
        <v>1</v>
      </c>
      <c r="C20161">
        <v>1</v>
      </c>
      <c r="D20161">
        <v>1</v>
      </c>
      <c r="E20161" t="s">
        <v>16148</v>
      </c>
      <c r="F20161" t="s">
        <v>16148</v>
      </c>
      <c r="G20161" t="s">
        <v>14</v>
      </c>
      <c r="H20161" t="s">
        <v>16152</v>
      </c>
      <c r="I20161" t="s">
        <v>22</v>
      </c>
      <c r="M20161">
        <v>5497</v>
      </c>
      <c r="N20161">
        <v>193</v>
      </c>
      <c r="O20161">
        <v>199</v>
      </c>
    </row>
    <row r="20162" spans="1:15" x14ac:dyDescent="0.3">
      <c r="A20162" t="s">
        <v>14</v>
      </c>
      <c r="B20162">
        <v>1</v>
      </c>
      <c r="C20162">
        <v>1</v>
      </c>
      <c r="D20162">
        <v>1</v>
      </c>
      <c r="E20162" t="s">
        <v>16148</v>
      </c>
      <c r="F20162" t="s">
        <v>16148</v>
      </c>
      <c r="G20162" t="s">
        <v>14</v>
      </c>
      <c r="H20162" t="s">
        <v>16153</v>
      </c>
      <c r="I20162" t="s">
        <v>22</v>
      </c>
      <c r="M20162">
        <v>5497</v>
      </c>
      <c r="N20162">
        <v>450</v>
      </c>
      <c r="O20162">
        <v>456</v>
      </c>
    </row>
    <row r="20163" spans="1:15" x14ac:dyDescent="0.3">
      <c r="A20163" t="s">
        <v>14</v>
      </c>
      <c r="B20163">
        <v>1</v>
      </c>
      <c r="C20163">
        <v>1</v>
      </c>
      <c r="D20163">
        <v>1</v>
      </c>
      <c r="E20163" t="s">
        <v>16148</v>
      </c>
      <c r="F20163" t="s">
        <v>16148</v>
      </c>
      <c r="G20163" t="s">
        <v>14</v>
      </c>
      <c r="H20163" t="s">
        <v>16149</v>
      </c>
      <c r="I20163" t="s">
        <v>22</v>
      </c>
      <c r="M20163">
        <v>5497</v>
      </c>
      <c r="N20163">
        <v>569</v>
      </c>
      <c r="O20163">
        <v>575</v>
      </c>
    </row>
    <row r="20164" spans="1:15" x14ac:dyDescent="0.3">
      <c r="A20164" t="s">
        <v>14</v>
      </c>
      <c r="B20164">
        <v>1</v>
      </c>
      <c r="C20164">
        <v>1</v>
      </c>
      <c r="D20164">
        <v>1</v>
      </c>
      <c r="E20164" t="s">
        <v>16245</v>
      </c>
      <c r="F20164" t="s">
        <v>1341</v>
      </c>
      <c r="G20164" t="s">
        <v>14</v>
      </c>
      <c r="H20164" t="s">
        <v>16251</v>
      </c>
      <c r="I20164" t="s">
        <v>35</v>
      </c>
      <c r="J20164" t="s">
        <v>32</v>
      </c>
      <c r="M20164">
        <v>5505</v>
      </c>
      <c r="N20164">
        <v>56</v>
      </c>
      <c r="O20164">
        <v>64</v>
      </c>
    </row>
    <row r="20165" spans="1:15" x14ac:dyDescent="0.3">
      <c r="A20165" t="s">
        <v>14</v>
      </c>
      <c r="B20165">
        <v>1</v>
      </c>
      <c r="C20165">
        <v>1</v>
      </c>
      <c r="D20165">
        <v>1</v>
      </c>
      <c r="E20165" t="s">
        <v>16245</v>
      </c>
      <c r="F20165" t="s">
        <v>1330</v>
      </c>
      <c r="G20165" t="s">
        <v>14</v>
      </c>
      <c r="H20165" t="s">
        <v>16252</v>
      </c>
      <c r="I20165" t="s">
        <v>35</v>
      </c>
      <c r="J20165" t="s">
        <v>32</v>
      </c>
      <c r="M20165">
        <v>5505</v>
      </c>
      <c r="N20165">
        <v>70</v>
      </c>
      <c r="O20165">
        <v>74</v>
      </c>
    </row>
    <row r="20166" spans="1:15" x14ac:dyDescent="0.3">
      <c r="A20166" t="s">
        <v>14</v>
      </c>
      <c r="B20166">
        <v>1</v>
      </c>
      <c r="C20166">
        <v>1</v>
      </c>
      <c r="D20166">
        <v>1</v>
      </c>
      <c r="E20166" t="s">
        <v>16245</v>
      </c>
      <c r="F20166" t="s">
        <v>1330</v>
      </c>
      <c r="G20166" t="s">
        <v>14</v>
      </c>
      <c r="H20166" t="s">
        <v>16249</v>
      </c>
      <c r="I20166" t="s">
        <v>35</v>
      </c>
      <c r="J20166" t="s">
        <v>32</v>
      </c>
      <c r="M20166">
        <v>5505</v>
      </c>
      <c r="N20166">
        <v>163</v>
      </c>
      <c r="O20166">
        <v>167</v>
      </c>
    </row>
    <row r="20167" spans="1:15" x14ac:dyDescent="0.3">
      <c r="E20167" t="s">
        <v>16245</v>
      </c>
      <c r="F20167" t="s">
        <v>247</v>
      </c>
      <c r="G20167" t="s">
        <v>51</v>
      </c>
      <c r="H20167" t="s">
        <v>16250</v>
      </c>
      <c r="I20167" t="s">
        <v>52</v>
      </c>
      <c r="J20167" t="s">
        <v>60</v>
      </c>
      <c r="M20167">
        <v>5505</v>
      </c>
      <c r="N20167">
        <v>250</v>
      </c>
      <c r="O20167">
        <v>257</v>
      </c>
    </row>
    <row r="20168" spans="1:15" x14ac:dyDescent="0.3">
      <c r="A20168" t="s">
        <v>14</v>
      </c>
      <c r="B20168">
        <v>1</v>
      </c>
      <c r="C20168">
        <v>1</v>
      </c>
      <c r="D20168">
        <v>1</v>
      </c>
      <c r="E20168" t="s">
        <v>16245</v>
      </c>
      <c r="F20168" t="s">
        <v>1330</v>
      </c>
      <c r="G20168" t="s">
        <v>14</v>
      </c>
      <c r="H20168" t="s">
        <v>16248</v>
      </c>
      <c r="I20168" t="s">
        <v>35</v>
      </c>
      <c r="J20168" t="s">
        <v>32</v>
      </c>
      <c r="M20168">
        <v>5505</v>
      </c>
      <c r="N20168">
        <v>316</v>
      </c>
      <c r="O20168">
        <v>320</v>
      </c>
    </row>
    <row r="20169" spans="1:15" x14ac:dyDescent="0.3">
      <c r="E20169" t="s">
        <v>16245</v>
      </c>
      <c r="F20169" t="s">
        <v>1899</v>
      </c>
      <c r="G20169" t="s">
        <v>51</v>
      </c>
      <c r="H20169" t="s">
        <v>16246</v>
      </c>
      <c r="I20169" t="s">
        <v>52</v>
      </c>
      <c r="J20169" t="s">
        <v>60</v>
      </c>
      <c r="M20169">
        <v>5505</v>
      </c>
      <c r="N20169">
        <v>359</v>
      </c>
      <c r="O20169">
        <v>364</v>
      </c>
    </row>
    <row r="20170" spans="1:15" x14ac:dyDescent="0.3">
      <c r="E20170" t="s">
        <v>16245</v>
      </c>
      <c r="F20170" t="s">
        <v>1899</v>
      </c>
      <c r="G20170" t="s">
        <v>51</v>
      </c>
      <c r="H20170" t="s">
        <v>16247</v>
      </c>
      <c r="I20170" t="s">
        <v>52</v>
      </c>
      <c r="J20170" t="s">
        <v>60</v>
      </c>
      <c r="M20170">
        <v>5505</v>
      </c>
      <c r="N20170">
        <v>453</v>
      </c>
      <c r="O20170">
        <v>458</v>
      </c>
    </row>
    <row r="20171" spans="1:15" x14ac:dyDescent="0.3">
      <c r="E20171" t="s">
        <v>429</v>
      </c>
      <c r="F20171" t="s">
        <v>432</v>
      </c>
      <c r="G20171" t="s">
        <v>23</v>
      </c>
      <c r="H20171" t="s">
        <v>433</v>
      </c>
      <c r="I20171" t="s">
        <v>52</v>
      </c>
      <c r="J20171" t="s">
        <v>117</v>
      </c>
      <c r="M20171">
        <v>5507</v>
      </c>
      <c r="N20171">
        <v>109</v>
      </c>
      <c r="O20171">
        <v>118</v>
      </c>
    </row>
    <row r="20172" spans="1:15" x14ac:dyDescent="0.3">
      <c r="E20172" t="s">
        <v>429</v>
      </c>
      <c r="F20172" t="s">
        <v>430</v>
      </c>
      <c r="G20172" t="s">
        <v>23</v>
      </c>
      <c r="H20172" t="s">
        <v>431</v>
      </c>
      <c r="I20172" t="s">
        <v>26</v>
      </c>
      <c r="M20172">
        <v>5507</v>
      </c>
      <c r="N20172">
        <v>408</v>
      </c>
      <c r="O20172">
        <v>421</v>
      </c>
    </row>
    <row r="20173" spans="1:15" x14ac:dyDescent="0.3">
      <c r="E20173" t="s">
        <v>429</v>
      </c>
      <c r="F20173" t="s">
        <v>432</v>
      </c>
      <c r="G20173" t="s">
        <v>23</v>
      </c>
      <c r="H20173" t="s">
        <v>433</v>
      </c>
      <c r="I20173" t="s">
        <v>52</v>
      </c>
      <c r="J20173" t="s">
        <v>117</v>
      </c>
      <c r="M20173">
        <v>5509</v>
      </c>
      <c r="N20173">
        <v>109</v>
      </c>
      <c r="O20173">
        <v>118</v>
      </c>
    </row>
    <row r="20174" spans="1:15" x14ac:dyDescent="0.3">
      <c r="E20174" t="s">
        <v>429</v>
      </c>
      <c r="F20174" t="s">
        <v>430</v>
      </c>
      <c r="G20174" t="s">
        <v>14</v>
      </c>
      <c r="H20174" t="s">
        <v>431</v>
      </c>
      <c r="I20174" t="s">
        <v>19</v>
      </c>
      <c r="M20174">
        <v>5509</v>
      </c>
      <c r="N20174">
        <v>408</v>
      </c>
      <c r="O20174">
        <v>421</v>
      </c>
    </row>
    <row r="20175" spans="1:15" x14ac:dyDescent="0.3">
      <c r="E20175" t="s">
        <v>429</v>
      </c>
      <c r="F20175" t="s">
        <v>430</v>
      </c>
      <c r="G20175" t="s">
        <v>23</v>
      </c>
      <c r="H20175" t="s">
        <v>431</v>
      </c>
      <c r="I20175" t="s">
        <v>26</v>
      </c>
      <c r="M20175">
        <v>5509</v>
      </c>
      <c r="N20175">
        <v>408</v>
      </c>
      <c r="O20175">
        <v>421</v>
      </c>
    </row>
    <row r="20176" spans="1:15" x14ac:dyDescent="0.3">
      <c r="A20176" t="s">
        <v>23</v>
      </c>
      <c r="B20176">
        <v>1</v>
      </c>
      <c r="C20176">
        <v>1</v>
      </c>
      <c r="D20176">
        <v>1</v>
      </c>
      <c r="E20176" t="s">
        <v>16253</v>
      </c>
      <c r="F20176" t="s">
        <v>2466</v>
      </c>
      <c r="G20176" t="s">
        <v>23</v>
      </c>
      <c r="H20176" t="s">
        <v>16266</v>
      </c>
      <c r="I20176" t="s">
        <v>22</v>
      </c>
      <c r="M20176">
        <v>5520</v>
      </c>
      <c r="N20176">
        <v>11</v>
      </c>
      <c r="O20176">
        <v>17</v>
      </c>
    </row>
    <row r="20177" spans="1:15" x14ac:dyDescent="0.3">
      <c r="E20177" t="s">
        <v>16253</v>
      </c>
      <c r="F20177" t="s">
        <v>2466</v>
      </c>
      <c r="G20177" t="s">
        <v>14</v>
      </c>
      <c r="H20177" t="s">
        <v>16266</v>
      </c>
      <c r="I20177" t="s">
        <v>52</v>
      </c>
      <c r="J20177" t="s">
        <v>32</v>
      </c>
      <c r="M20177">
        <v>5520</v>
      </c>
      <c r="N20177">
        <v>11</v>
      </c>
      <c r="O20177">
        <v>17</v>
      </c>
    </row>
    <row r="20178" spans="1:15" x14ac:dyDescent="0.3">
      <c r="A20178" t="s">
        <v>23</v>
      </c>
      <c r="B20178">
        <v>1</v>
      </c>
      <c r="C20178">
        <v>1</v>
      </c>
      <c r="D20178">
        <v>1</v>
      </c>
      <c r="E20178" t="s">
        <v>16253</v>
      </c>
      <c r="F20178" t="s">
        <v>16258</v>
      </c>
      <c r="G20178" t="s">
        <v>23</v>
      </c>
      <c r="H20178" t="s">
        <v>16259</v>
      </c>
      <c r="I20178" t="s">
        <v>35</v>
      </c>
      <c r="J20178" t="s">
        <v>112</v>
      </c>
      <c r="M20178">
        <v>5520</v>
      </c>
      <c r="N20178">
        <v>47</v>
      </c>
      <c r="O20178">
        <v>56</v>
      </c>
    </row>
    <row r="20179" spans="1:15" x14ac:dyDescent="0.3">
      <c r="A20179" t="s">
        <v>14</v>
      </c>
      <c r="B20179">
        <v>1</v>
      </c>
      <c r="C20179">
        <v>1</v>
      </c>
      <c r="D20179">
        <v>1</v>
      </c>
      <c r="E20179" t="s">
        <v>16253</v>
      </c>
      <c r="F20179" t="s">
        <v>16256</v>
      </c>
      <c r="G20179" t="s">
        <v>14</v>
      </c>
      <c r="H20179" t="s">
        <v>16257</v>
      </c>
      <c r="I20179" t="s">
        <v>35</v>
      </c>
      <c r="J20179" t="s">
        <v>46</v>
      </c>
      <c r="K20179" t="s">
        <v>47</v>
      </c>
      <c r="L20179" t="s">
        <v>43</v>
      </c>
      <c r="M20179">
        <v>5520</v>
      </c>
      <c r="N20179">
        <v>126</v>
      </c>
      <c r="O20179">
        <v>142</v>
      </c>
    </row>
    <row r="20180" spans="1:15" x14ac:dyDescent="0.3">
      <c r="E20180" t="s">
        <v>16253</v>
      </c>
      <c r="F20180" t="s">
        <v>16269</v>
      </c>
      <c r="G20180" t="s">
        <v>17</v>
      </c>
      <c r="H20180" t="s">
        <v>16270</v>
      </c>
      <c r="I20180" t="s">
        <v>26</v>
      </c>
      <c r="M20180">
        <v>5520</v>
      </c>
      <c r="N20180">
        <v>152</v>
      </c>
      <c r="O20180">
        <v>177</v>
      </c>
    </row>
    <row r="20181" spans="1:15" x14ac:dyDescent="0.3">
      <c r="E20181" t="s">
        <v>16253</v>
      </c>
      <c r="F20181" t="s">
        <v>16269</v>
      </c>
      <c r="G20181" t="s">
        <v>23</v>
      </c>
      <c r="H20181" t="s">
        <v>16270</v>
      </c>
      <c r="I20181" t="s">
        <v>19</v>
      </c>
      <c r="M20181">
        <v>5520</v>
      </c>
      <c r="N20181">
        <v>152</v>
      </c>
      <c r="O20181">
        <v>177</v>
      </c>
    </row>
    <row r="20182" spans="1:15" x14ac:dyDescent="0.3">
      <c r="A20182" t="s">
        <v>23</v>
      </c>
      <c r="B20182">
        <v>1</v>
      </c>
      <c r="C20182">
        <v>1</v>
      </c>
      <c r="D20182">
        <v>1</v>
      </c>
      <c r="E20182" t="s">
        <v>16253</v>
      </c>
      <c r="F20182" t="s">
        <v>16267</v>
      </c>
      <c r="G20182" t="s">
        <v>23</v>
      </c>
      <c r="H20182" t="s">
        <v>16268</v>
      </c>
      <c r="I20182" t="s">
        <v>69</v>
      </c>
      <c r="J20182" t="s">
        <v>112</v>
      </c>
      <c r="M20182">
        <v>5520</v>
      </c>
      <c r="N20182">
        <v>170</v>
      </c>
      <c r="O20182">
        <v>177</v>
      </c>
    </row>
    <row r="20183" spans="1:15" x14ac:dyDescent="0.3">
      <c r="E20183" t="s">
        <v>16253</v>
      </c>
      <c r="F20183" t="s">
        <v>16264</v>
      </c>
      <c r="G20183" t="s">
        <v>51</v>
      </c>
      <c r="H20183" t="s">
        <v>16265</v>
      </c>
      <c r="I20183" t="s">
        <v>19</v>
      </c>
      <c r="M20183">
        <v>5520</v>
      </c>
      <c r="N20183">
        <v>198</v>
      </c>
      <c r="O20183">
        <v>211</v>
      </c>
    </row>
    <row r="20184" spans="1:15" x14ac:dyDescent="0.3">
      <c r="A20184" t="s">
        <v>237</v>
      </c>
      <c r="B20184">
        <v>0</v>
      </c>
      <c r="E20184" t="s">
        <v>16253</v>
      </c>
      <c r="F20184" t="s">
        <v>16264</v>
      </c>
      <c r="G20184" t="s">
        <v>17</v>
      </c>
      <c r="H20184" t="s">
        <v>16265</v>
      </c>
      <c r="I20184" t="s">
        <v>26</v>
      </c>
      <c r="M20184">
        <v>5520</v>
      </c>
      <c r="N20184">
        <v>198</v>
      </c>
      <c r="O20184">
        <v>211</v>
      </c>
    </row>
    <row r="20185" spans="1:15" x14ac:dyDescent="0.3">
      <c r="A20185" t="s">
        <v>51</v>
      </c>
      <c r="B20185">
        <v>1</v>
      </c>
      <c r="C20185">
        <v>1</v>
      </c>
      <c r="D20185">
        <v>1</v>
      </c>
      <c r="E20185" t="s">
        <v>16253</v>
      </c>
      <c r="F20185" t="s">
        <v>16254</v>
      </c>
      <c r="G20185" t="s">
        <v>51</v>
      </c>
      <c r="H20185" t="s">
        <v>16255</v>
      </c>
      <c r="I20185" t="s">
        <v>35</v>
      </c>
      <c r="J20185" t="s">
        <v>1639</v>
      </c>
      <c r="M20185">
        <v>5520</v>
      </c>
      <c r="N20185">
        <v>217</v>
      </c>
      <c r="O20185">
        <v>236</v>
      </c>
    </row>
    <row r="20186" spans="1:15" x14ac:dyDescent="0.3">
      <c r="A20186" t="s">
        <v>51</v>
      </c>
      <c r="B20186">
        <v>1</v>
      </c>
      <c r="C20186">
        <v>1</v>
      </c>
      <c r="D20186">
        <v>1</v>
      </c>
      <c r="E20186" t="s">
        <v>16253</v>
      </c>
      <c r="F20186" t="s">
        <v>16260</v>
      </c>
      <c r="G20186" t="s">
        <v>51</v>
      </c>
      <c r="H20186" t="s">
        <v>16261</v>
      </c>
      <c r="I20186" t="s">
        <v>41</v>
      </c>
      <c r="J20186" t="s">
        <v>1555</v>
      </c>
      <c r="M20186">
        <v>5520</v>
      </c>
      <c r="N20186">
        <v>267</v>
      </c>
      <c r="O20186">
        <v>282</v>
      </c>
    </row>
    <row r="20187" spans="1:15" x14ac:dyDescent="0.3">
      <c r="E20187" t="s">
        <v>16253</v>
      </c>
      <c r="F20187" t="s">
        <v>16262</v>
      </c>
      <c r="G20187" t="s">
        <v>51</v>
      </c>
      <c r="H20187" t="s">
        <v>16263</v>
      </c>
      <c r="I20187" t="s">
        <v>26</v>
      </c>
      <c r="M20187">
        <v>5520</v>
      </c>
      <c r="N20187">
        <v>267</v>
      </c>
      <c r="O20187">
        <v>288</v>
      </c>
    </row>
    <row r="20188" spans="1:15" x14ac:dyDescent="0.3">
      <c r="E20188" t="s">
        <v>16253</v>
      </c>
      <c r="F20188" t="s">
        <v>3535</v>
      </c>
      <c r="G20188" t="s">
        <v>51</v>
      </c>
      <c r="H20188" t="s">
        <v>16274</v>
      </c>
      <c r="I20188" t="s">
        <v>52</v>
      </c>
      <c r="J20188" t="s">
        <v>393</v>
      </c>
      <c r="M20188">
        <v>5521</v>
      </c>
      <c r="N20188">
        <v>51</v>
      </c>
      <c r="O20188">
        <v>62</v>
      </c>
    </row>
    <row r="20189" spans="1:15" x14ac:dyDescent="0.3">
      <c r="A20189" t="s">
        <v>14</v>
      </c>
      <c r="B20189">
        <v>1</v>
      </c>
      <c r="C20189">
        <v>1</v>
      </c>
      <c r="D20189">
        <v>1</v>
      </c>
      <c r="E20189" t="s">
        <v>16253</v>
      </c>
      <c r="F20189" t="s">
        <v>16279</v>
      </c>
      <c r="G20189" t="s">
        <v>14</v>
      </c>
      <c r="H20189" t="s">
        <v>16280</v>
      </c>
      <c r="I20189" t="s">
        <v>35</v>
      </c>
      <c r="J20189" t="s">
        <v>46</v>
      </c>
      <c r="K20189" t="s">
        <v>47</v>
      </c>
      <c r="L20189" t="s">
        <v>43</v>
      </c>
      <c r="M20189">
        <v>5521</v>
      </c>
      <c r="N20189">
        <v>294</v>
      </c>
      <c r="O20189">
        <v>309</v>
      </c>
    </row>
    <row r="20190" spans="1:15" x14ac:dyDescent="0.3">
      <c r="A20190" t="s">
        <v>51</v>
      </c>
      <c r="B20190">
        <v>1</v>
      </c>
      <c r="C20190">
        <v>1</v>
      </c>
      <c r="D20190">
        <v>1</v>
      </c>
      <c r="E20190" t="s">
        <v>16253</v>
      </c>
      <c r="F20190" t="s">
        <v>16275</v>
      </c>
      <c r="G20190" t="s">
        <v>51</v>
      </c>
      <c r="H20190" t="s">
        <v>16276</v>
      </c>
      <c r="I20190" t="s">
        <v>26</v>
      </c>
      <c r="M20190">
        <v>5521</v>
      </c>
      <c r="N20190">
        <v>318</v>
      </c>
      <c r="O20190">
        <v>375</v>
      </c>
    </row>
    <row r="20191" spans="1:15" x14ac:dyDescent="0.3">
      <c r="A20191" t="s">
        <v>51</v>
      </c>
      <c r="B20191">
        <v>1</v>
      </c>
      <c r="C20191">
        <v>1</v>
      </c>
      <c r="D20191">
        <v>1</v>
      </c>
      <c r="E20191" t="s">
        <v>16253</v>
      </c>
      <c r="F20191" t="s">
        <v>16277</v>
      </c>
      <c r="G20191" t="s">
        <v>51</v>
      </c>
      <c r="H20191" t="s">
        <v>16278</v>
      </c>
      <c r="I20191" t="s">
        <v>41</v>
      </c>
      <c r="J20191" t="s">
        <v>1555</v>
      </c>
      <c r="M20191">
        <v>5521</v>
      </c>
      <c r="N20191">
        <v>318</v>
      </c>
      <c r="O20191">
        <v>340</v>
      </c>
    </row>
    <row r="20192" spans="1:15" x14ac:dyDescent="0.3">
      <c r="E20192" t="s">
        <v>16253</v>
      </c>
      <c r="F20192" t="s">
        <v>16271</v>
      </c>
      <c r="G20192" t="s">
        <v>23</v>
      </c>
      <c r="H20192" t="s">
        <v>16272</v>
      </c>
      <c r="I20192" t="s">
        <v>19</v>
      </c>
      <c r="M20192">
        <v>5521</v>
      </c>
      <c r="N20192">
        <v>347</v>
      </c>
      <c r="O20192">
        <v>375</v>
      </c>
    </row>
    <row r="20193" spans="1:15" x14ac:dyDescent="0.3">
      <c r="A20193" t="s">
        <v>23</v>
      </c>
      <c r="B20193">
        <v>1</v>
      </c>
      <c r="C20193">
        <v>1</v>
      </c>
      <c r="D20193">
        <v>1</v>
      </c>
      <c r="E20193" t="s">
        <v>16253</v>
      </c>
      <c r="F20193" t="s">
        <v>3346</v>
      </c>
      <c r="G20193" t="s">
        <v>23</v>
      </c>
      <c r="H20193" t="s">
        <v>16273</v>
      </c>
      <c r="I20193" t="s">
        <v>69</v>
      </c>
      <c r="J20193" t="s">
        <v>112</v>
      </c>
      <c r="M20193">
        <v>5521</v>
      </c>
      <c r="N20193">
        <v>371</v>
      </c>
      <c r="O20193">
        <v>375</v>
      </c>
    </row>
    <row r="20194" spans="1:15" x14ac:dyDescent="0.3">
      <c r="A20194" t="s">
        <v>51</v>
      </c>
      <c r="B20194">
        <v>1</v>
      </c>
      <c r="C20194">
        <v>1</v>
      </c>
      <c r="D20194">
        <v>1</v>
      </c>
      <c r="E20194" t="s">
        <v>16281</v>
      </c>
      <c r="F20194" t="s">
        <v>16254</v>
      </c>
      <c r="G20194" t="s">
        <v>51</v>
      </c>
      <c r="H20194" t="s">
        <v>16282</v>
      </c>
      <c r="I20194" t="s">
        <v>35</v>
      </c>
      <c r="J20194" t="s">
        <v>1639</v>
      </c>
      <c r="M20194">
        <v>5525</v>
      </c>
      <c r="N20194">
        <v>98</v>
      </c>
      <c r="O20194">
        <v>117</v>
      </c>
    </row>
    <row r="20195" spans="1:15" x14ac:dyDescent="0.3">
      <c r="A20195" t="s">
        <v>237</v>
      </c>
      <c r="B20195">
        <v>0</v>
      </c>
      <c r="C20195">
        <v>0</v>
      </c>
      <c r="D20195">
        <v>0</v>
      </c>
      <c r="E20195" t="s">
        <v>16281</v>
      </c>
      <c r="F20195" t="s">
        <v>16304</v>
      </c>
      <c r="G20195" t="s">
        <v>51</v>
      </c>
      <c r="H20195" t="s">
        <v>16305</v>
      </c>
      <c r="I20195" t="s">
        <v>52</v>
      </c>
      <c r="J20195" t="s">
        <v>2000</v>
      </c>
      <c r="M20195">
        <v>5525</v>
      </c>
      <c r="N20195">
        <v>158</v>
      </c>
      <c r="O20195">
        <v>166</v>
      </c>
    </row>
    <row r="20196" spans="1:15" x14ac:dyDescent="0.3">
      <c r="A20196" t="s">
        <v>237</v>
      </c>
      <c r="B20196">
        <v>0</v>
      </c>
      <c r="C20196">
        <v>0</v>
      </c>
      <c r="D20196">
        <v>0</v>
      </c>
      <c r="E20196" t="s">
        <v>16281</v>
      </c>
      <c r="F20196" t="s">
        <v>16290</v>
      </c>
      <c r="G20196" t="s">
        <v>51</v>
      </c>
      <c r="H20196" t="s">
        <v>16291</v>
      </c>
      <c r="I20196" t="s">
        <v>22</v>
      </c>
      <c r="M20196">
        <v>5525</v>
      </c>
      <c r="N20196">
        <v>168</v>
      </c>
      <c r="O20196">
        <v>171</v>
      </c>
    </row>
    <row r="20197" spans="1:15" x14ac:dyDescent="0.3">
      <c r="A20197" t="s">
        <v>237</v>
      </c>
      <c r="B20197">
        <v>0</v>
      </c>
      <c r="C20197">
        <v>0</v>
      </c>
      <c r="D20197">
        <v>0</v>
      </c>
      <c r="E20197" t="s">
        <v>16281</v>
      </c>
      <c r="F20197" t="s">
        <v>6303</v>
      </c>
      <c r="G20197" t="s">
        <v>23</v>
      </c>
      <c r="H20197" t="s">
        <v>16299</v>
      </c>
      <c r="I20197" t="s">
        <v>26</v>
      </c>
      <c r="M20197">
        <v>5525</v>
      </c>
      <c r="N20197">
        <v>213</v>
      </c>
      <c r="O20197">
        <v>217</v>
      </c>
    </row>
    <row r="20198" spans="1:15" x14ac:dyDescent="0.3">
      <c r="A20198" t="s">
        <v>237</v>
      </c>
      <c r="B20198">
        <v>0</v>
      </c>
      <c r="C20198">
        <v>0</v>
      </c>
      <c r="D20198">
        <v>0</v>
      </c>
      <c r="E20198" t="s">
        <v>16281</v>
      </c>
      <c r="F20198" t="s">
        <v>6303</v>
      </c>
      <c r="G20198" t="s">
        <v>51</v>
      </c>
      <c r="H20198" t="s">
        <v>16299</v>
      </c>
      <c r="I20198" t="s">
        <v>41</v>
      </c>
      <c r="J20198" t="s">
        <v>2000</v>
      </c>
      <c r="M20198">
        <v>5525</v>
      </c>
      <c r="N20198">
        <v>213</v>
      </c>
      <c r="O20198">
        <v>217</v>
      </c>
    </row>
    <row r="20199" spans="1:15" x14ac:dyDescent="0.3">
      <c r="E20199" t="s">
        <v>16281</v>
      </c>
      <c r="F20199" t="s">
        <v>16302</v>
      </c>
      <c r="G20199" t="s">
        <v>51</v>
      </c>
      <c r="H20199" t="s">
        <v>16303</v>
      </c>
      <c r="I20199" t="s">
        <v>19</v>
      </c>
      <c r="M20199">
        <v>5525</v>
      </c>
      <c r="N20199">
        <v>255</v>
      </c>
      <c r="O20199">
        <v>274</v>
      </c>
    </row>
    <row r="20200" spans="1:15" x14ac:dyDescent="0.3">
      <c r="A20200" t="s">
        <v>14</v>
      </c>
      <c r="B20200">
        <v>0</v>
      </c>
      <c r="C20200">
        <v>1</v>
      </c>
      <c r="D20200" t="s">
        <v>14</v>
      </c>
      <c r="E20200" t="s">
        <v>16281</v>
      </c>
      <c r="F20200" t="s">
        <v>1104</v>
      </c>
      <c r="G20200" t="s">
        <v>23</v>
      </c>
      <c r="H20200" t="s">
        <v>16287</v>
      </c>
      <c r="I20200" t="s">
        <v>26</v>
      </c>
      <c r="M20200">
        <v>5525</v>
      </c>
      <c r="N20200">
        <v>270</v>
      </c>
      <c r="O20200">
        <v>274</v>
      </c>
    </row>
    <row r="20201" spans="1:15" x14ac:dyDescent="0.3">
      <c r="E20201" t="s">
        <v>16281</v>
      </c>
      <c r="F20201" t="s">
        <v>1104</v>
      </c>
      <c r="G20201" t="s">
        <v>14</v>
      </c>
      <c r="H20201" t="s">
        <v>16287</v>
      </c>
      <c r="I20201" t="s">
        <v>52</v>
      </c>
      <c r="J20201" t="s">
        <v>32</v>
      </c>
      <c r="M20201">
        <v>5525</v>
      </c>
      <c r="N20201">
        <v>270</v>
      </c>
      <c r="O20201">
        <v>274</v>
      </c>
    </row>
    <row r="20202" spans="1:15" x14ac:dyDescent="0.3">
      <c r="A20202" t="s">
        <v>14</v>
      </c>
      <c r="B20202">
        <v>1</v>
      </c>
      <c r="C20202">
        <v>1</v>
      </c>
      <c r="D20202">
        <v>1</v>
      </c>
      <c r="E20202" t="s">
        <v>16281</v>
      </c>
      <c r="F20202" t="s">
        <v>16288</v>
      </c>
      <c r="G20202" t="s">
        <v>14</v>
      </c>
      <c r="H20202" t="s">
        <v>16289</v>
      </c>
      <c r="I20202" t="s">
        <v>35</v>
      </c>
      <c r="J20202" t="s">
        <v>46</v>
      </c>
      <c r="K20202" t="s">
        <v>47</v>
      </c>
      <c r="L20202" t="s">
        <v>43</v>
      </c>
      <c r="M20202">
        <v>5525</v>
      </c>
      <c r="N20202">
        <v>289</v>
      </c>
      <c r="O20202">
        <v>313</v>
      </c>
    </row>
    <row r="20203" spans="1:15" x14ac:dyDescent="0.3">
      <c r="E20203" t="s">
        <v>16281</v>
      </c>
      <c r="F20203" t="s">
        <v>16285</v>
      </c>
      <c r="G20203" t="s">
        <v>51</v>
      </c>
      <c r="H20203" t="s">
        <v>16286</v>
      </c>
      <c r="I20203" t="s">
        <v>19</v>
      </c>
      <c r="M20203">
        <v>5525</v>
      </c>
      <c r="N20203">
        <v>315</v>
      </c>
      <c r="O20203">
        <v>332</v>
      </c>
    </row>
    <row r="20204" spans="1:15" x14ac:dyDescent="0.3">
      <c r="A20204" t="s">
        <v>237</v>
      </c>
      <c r="B20204">
        <v>0</v>
      </c>
      <c r="C20204">
        <v>0</v>
      </c>
      <c r="D20204">
        <v>0</v>
      </c>
      <c r="E20204" t="s">
        <v>16281</v>
      </c>
      <c r="F20204" t="s">
        <v>15691</v>
      </c>
      <c r="G20204" t="s">
        <v>51</v>
      </c>
      <c r="H20204" t="s">
        <v>16284</v>
      </c>
      <c r="I20204" t="s">
        <v>52</v>
      </c>
      <c r="J20204" t="s">
        <v>2000</v>
      </c>
      <c r="M20204">
        <v>5525</v>
      </c>
      <c r="N20204">
        <v>328</v>
      </c>
      <c r="O20204">
        <v>332</v>
      </c>
    </row>
    <row r="20205" spans="1:15" x14ac:dyDescent="0.3">
      <c r="A20205" t="s">
        <v>237</v>
      </c>
      <c r="B20205">
        <v>0</v>
      </c>
      <c r="C20205">
        <v>0</v>
      </c>
      <c r="D20205">
        <v>0</v>
      </c>
      <c r="E20205" t="s">
        <v>16281</v>
      </c>
      <c r="F20205" t="s">
        <v>15691</v>
      </c>
      <c r="G20205" t="s">
        <v>23</v>
      </c>
      <c r="H20205" t="s">
        <v>16284</v>
      </c>
      <c r="I20205" t="s">
        <v>26</v>
      </c>
      <c r="M20205">
        <v>5525</v>
      </c>
      <c r="N20205">
        <v>328</v>
      </c>
      <c r="O20205">
        <v>332</v>
      </c>
    </row>
    <row r="20206" spans="1:15" x14ac:dyDescent="0.3">
      <c r="A20206" t="s">
        <v>237</v>
      </c>
      <c r="B20206">
        <v>0</v>
      </c>
      <c r="C20206">
        <v>0</v>
      </c>
      <c r="D20206">
        <v>0</v>
      </c>
      <c r="E20206" t="s">
        <v>16281</v>
      </c>
      <c r="F20206" t="s">
        <v>16309</v>
      </c>
      <c r="G20206" t="s">
        <v>51</v>
      </c>
      <c r="H20206" t="s">
        <v>16310</v>
      </c>
      <c r="I20206" t="s">
        <v>26</v>
      </c>
      <c r="M20206">
        <v>5525</v>
      </c>
      <c r="N20206">
        <v>343</v>
      </c>
      <c r="O20206">
        <v>366</v>
      </c>
    </row>
    <row r="20207" spans="1:15" x14ac:dyDescent="0.3">
      <c r="E20207" t="s">
        <v>16281</v>
      </c>
      <c r="F20207" t="s">
        <v>16309</v>
      </c>
      <c r="G20207" t="s">
        <v>14</v>
      </c>
      <c r="H20207" t="s">
        <v>16310</v>
      </c>
      <c r="I20207" t="s">
        <v>19</v>
      </c>
      <c r="M20207">
        <v>5525</v>
      </c>
      <c r="N20207">
        <v>343</v>
      </c>
      <c r="O20207">
        <v>366</v>
      </c>
    </row>
    <row r="20208" spans="1:15" x14ac:dyDescent="0.3">
      <c r="E20208" t="s">
        <v>16281</v>
      </c>
      <c r="F20208" t="s">
        <v>16306</v>
      </c>
      <c r="G20208" t="s">
        <v>51</v>
      </c>
      <c r="H20208" t="s">
        <v>16307</v>
      </c>
      <c r="I20208" t="s">
        <v>19</v>
      </c>
      <c r="M20208">
        <v>5525</v>
      </c>
      <c r="N20208">
        <v>368</v>
      </c>
      <c r="O20208">
        <v>408</v>
      </c>
    </row>
    <row r="20209" spans="1:15" x14ac:dyDescent="0.3">
      <c r="A20209" t="s">
        <v>237</v>
      </c>
      <c r="B20209">
        <v>0</v>
      </c>
      <c r="C20209">
        <v>0</v>
      </c>
      <c r="D20209">
        <v>0</v>
      </c>
      <c r="E20209" t="s">
        <v>16281</v>
      </c>
      <c r="F20209" t="s">
        <v>16300</v>
      </c>
      <c r="G20209" t="s">
        <v>23</v>
      </c>
      <c r="H20209" t="s">
        <v>16301</v>
      </c>
      <c r="I20209" t="s">
        <v>26</v>
      </c>
      <c r="M20209">
        <v>5525</v>
      </c>
      <c r="N20209">
        <v>382</v>
      </c>
      <c r="O20209">
        <v>393</v>
      </c>
    </row>
    <row r="20210" spans="1:15" x14ac:dyDescent="0.3">
      <c r="A20210" t="s">
        <v>237</v>
      </c>
      <c r="B20210">
        <v>0</v>
      </c>
      <c r="C20210">
        <v>0</v>
      </c>
      <c r="D20210">
        <v>0</v>
      </c>
      <c r="E20210" t="s">
        <v>16281</v>
      </c>
      <c r="F20210" t="s">
        <v>16292</v>
      </c>
      <c r="G20210" t="s">
        <v>23</v>
      </c>
      <c r="H20210" t="s">
        <v>16293</v>
      </c>
      <c r="I20210" t="s">
        <v>26</v>
      </c>
      <c r="M20210">
        <v>5525</v>
      </c>
      <c r="N20210">
        <v>403</v>
      </c>
      <c r="O20210">
        <v>408</v>
      </c>
    </row>
    <row r="20211" spans="1:15" x14ac:dyDescent="0.3">
      <c r="E20211" t="s">
        <v>16281</v>
      </c>
      <c r="F20211" t="s">
        <v>210</v>
      </c>
      <c r="G20211" t="s">
        <v>51</v>
      </c>
      <c r="H20211" t="s">
        <v>16296</v>
      </c>
      <c r="I20211" t="s">
        <v>52</v>
      </c>
      <c r="J20211" t="s">
        <v>212</v>
      </c>
      <c r="M20211">
        <v>5525</v>
      </c>
      <c r="N20211">
        <v>432</v>
      </c>
      <c r="O20211">
        <v>439</v>
      </c>
    </row>
    <row r="20212" spans="1:15" x14ac:dyDescent="0.3">
      <c r="E20212" t="s">
        <v>16281</v>
      </c>
      <c r="F20212" t="s">
        <v>16294</v>
      </c>
      <c r="G20212" t="s">
        <v>17</v>
      </c>
      <c r="H20212" t="s">
        <v>16295</v>
      </c>
      <c r="I20212" t="s">
        <v>19</v>
      </c>
      <c r="M20212">
        <v>5525</v>
      </c>
      <c r="N20212">
        <v>440</v>
      </c>
      <c r="O20212">
        <v>454</v>
      </c>
    </row>
    <row r="20213" spans="1:15" x14ac:dyDescent="0.3">
      <c r="E20213" t="s">
        <v>16281</v>
      </c>
      <c r="F20213" t="s">
        <v>10020</v>
      </c>
      <c r="G20213" t="s">
        <v>51</v>
      </c>
      <c r="H20213" t="s">
        <v>16308</v>
      </c>
      <c r="I20213" t="s">
        <v>52</v>
      </c>
      <c r="J20213" t="s">
        <v>60</v>
      </c>
      <c r="M20213">
        <v>5525</v>
      </c>
      <c r="N20213">
        <v>456</v>
      </c>
      <c r="O20213">
        <v>461</v>
      </c>
    </row>
    <row r="20214" spans="1:15" x14ac:dyDescent="0.3">
      <c r="E20214" t="s">
        <v>16281</v>
      </c>
      <c r="F20214" t="s">
        <v>16297</v>
      </c>
      <c r="G20214" t="s">
        <v>51</v>
      </c>
      <c r="H20214" t="s">
        <v>16298</v>
      </c>
      <c r="I20214" t="s">
        <v>22</v>
      </c>
      <c r="M20214">
        <v>5525</v>
      </c>
      <c r="N20214">
        <v>525</v>
      </c>
      <c r="O20214">
        <v>548</v>
      </c>
    </row>
    <row r="20215" spans="1:15" x14ac:dyDescent="0.3">
      <c r="A20215" t="s">
        <v>51</v>
      </c>
      <c r="B20215">
        <v>1</v>
      </c>
      <c r="C20215">
        <v>1</v>
      </c>
      <c r="D20215">
        <v>1</v>
      </c>
      <c r="E20215" t="s">
        <v>16281</v>
      </c>
      <c r="F20215" t="s">
        <v>16254</v>
      </c>
      <c r="G20215" t="s">
        <v>51</v>
      </c>
      <c r="H20215" t="s">
        <v>16283</v>
      </c>
      <c r="I20215" t="s">
        <v>52</v>
      </c>
      <c r="J20215" t="s">
        <v>1639</v>
      </c>
      <c r="M20215">
        <v>5525</v>
      </c>
      <c r="N20215">
        <v>529</v>
      </c>
      <c r="O20215">
        <v>548</v>
      </c>
    </row>
    <row r="20216" spans="1:15" x14ac:dyDescent="0.3">
      <c r="A20216" t="s">
        <v>237</v>
      </c>
      <c r="B20216">
        <v>0</v>
      </c>
      <c r="C20216">
        <v>0</v>
      </c>
      <c r="D20216">
        <v>0</v>
      </c>
      <c r="E20216" t="s">
        <v>16311</v>
      </c>
      <c r="F20216" t="s">
        <v>16318</v>
      </c>
      <c r="G20216" t="s">
        <v>23</v>
      </c>
      <c r="H20216" t="s">
        <v>16319</v>
      </c>
      <c r="I20216" t="s">
        <v>52</v>
      </c>
      <c r="J20216" t="s">
        <v>453</v>
      </c>
      <c r="K20216" t="s">
        <v>117</v>
      </c>
      <c r="M20216">
        <v>5527</v>
      </c>
      <c r="N20216">
        <v>73</v>
      </c>
      <c r="O20216">
        <v>88</v>
      </c>
    </row>
    <row r="20217" spans="1:15" x14ac:dyDescent="0.3">
      <c r="A20217" t="s">
        <v>14</v>
      </c>
      <c r="B20217">
        <v>1</v>
      </c>
      <c r="C20217">
        <v>1</v>
      </c>
      <c r="D20217">
        <v>1</v>
      </c>
      <c r="E20217" t="s">
        <v>16311</v>
      </c>
      <c r="F20217" t="s">
        <v>16313</v>
      </c>
      <c r="G20217" t="s">
        <v>14</v>
      </c>
      <c r="H20217" t="s">
        <v>16317</v>
      </c>
      <c r="I20217" t="s">
        <v>35</v>
      </c>
      <c r="J20217" t="s">
        <v>46</v>
      </c>
      <c r="K20217" t="s">
        <v>47</v>
      </c>
      <c r="L20217" t="s">
        <v>43</v>
      </c>
      <c r="M20217">
        <v>5527</v>
      </c>
      <c r="N20217">
        <v>90</v>
      </c>
      <c r="O20217">
        <v>103</v>
      </c>
    </row>
    <row r="20218" spans="1:15" x14ac:dyDescent="0.3">
      <c r="E20218" t="s">
        <v>16311</v>
      </c>
      <c r="F20218" t="s">
        <v>16315</v>
      </c>
      <c r="G20218" t="s">
        <v>51</v>
      </c>
      <c r="H20218" t="s">
        <v>16316</v>
      </c>
      <c r="I20218" t="s">
        <v>19</v>
      </c>
      <c r="M20218">
        <v>5527</v>
      </c>
      <c r="N20218">
        <v>150</v>
      </c>
      <c r="O20218">
        <v>156</v>
      </c>
    </row>
    <row r="20219" spans="1:15" x14ac:dyDescent="0.3">
      <c r="A20219" t="s">
        <v>51</v>
      </c>
      <c r="B20219">
        <v>0</v>
      </c>
      <c r="C20219">
        <v>1</v>
      </c>
      <c r="D20219" t="s">
        <v>51</v>
      </c>
      <c r="E20219" t="s">
        <v>16311</v>
      </c>
      <c r="F20219" t="s">
        <v>16315</v>
      </c>
      <c r="G20219" t="s">
        <v>23</v>
      </c>
      <c r="H20219" t="s">
        <v>16316</v>
      </c>
      <c r="I20219" t="s">
        <v>26</v>
      </c>
      <c r="M20219">
        <v>5527</v>
      </c>
      <c r="N20219">
        <v>150</v>
      </c>
      <c r="O20219">
        <v>156</v>
      </c>
    </row>
    <row r="20220" spans="1:15" x14ac:dyDescent="0.3">
      <c r="A20220" t="s">
        <v>51</v>
      </c>
      <c r="B20220">
        <v>1</v>
      </c>
      <c r="C20220">
        <v>1</v>
      </c>
      <c r="D20220">
        <v>1</v>
      </c>
      <c r="E20220" t="s">
        <v>16311</v>
      </c>
      <c r="F20220" t="s">
        <v>7374</v>
      </c>
      <c r="G20220" t="s">
        <v>51</v>
      </c>
      <c r="H20220" t="s">
        <v>16312</v>
      </c>
      <c r="I20220" t="s">
        <v>35</v>
      </c>
      <c r="J20220" t="s">
        <v>1639</v>
      </c>
      <c r="M20220">
        <v>5527</v>
      </c>
      <c r="N20220">
        <v>162</v>
      </c>
      <c r="O20220">
        <v>164</v>
      </c>
    </row>
    <row r="20221" spans="1:15" x14ac:dyDescent="0.3">
      <c r="A20221" t="s">
        <v>14</v>
      </c>
      <c r="B20221">
        <v>1</v>
      </c>
      <c r="C20221">
        <v>1</v>
      </c>
      <c r="D20221">
        <v>1</v>
      </c>
      <c r="E20221" t="s">
        <v>16311</v>
      </c>
      <c r="F20221" t="s">
        <v>16313</v>
      </c>
      <c r="G20221" t="s">
        <v>14</v>
      </c>
      <c r="H20221" t="s">
        <v>16314</v>
      </c>
      <c r="I20221" t="s">
        <v>35</v>
      </c>
      <c r="J20221" t="s">
        <v>46</v>
      </c>
      <c r="K20221" t="s">
        <v>47</v>
      </c>
      <c r="L20221" t="s">
        <v>43</v>
      </c>
      <c r="M20221">
        <v>5527</v>
      </c>
      <c r="N20221">
        <v>319</v>
      </c>
      <c r="O20221">
        <v>332</v>
      </c>
    </row>
    <row r="20222" spans="1:15" x14ac:dyDescent="0.3">
      <c r="A20222" t="s">
        <v>14</v>
      </c>
      <c r="B20222">
        <v>1</v>
      </c>
      <c r="C20222">
        <v>1</v>
      </c>
      <c r="D20222">
        <v>1</v>
      </c>
      <c r="E20222" t="s">
        <v>16320</v>
      </c>
      <c r="F20222" t="s">
        <v>16313</v>
      </c>
      <c r="G20222" t="s">
        <v>14</v>
      </c>
      <c r="H20222" t="s">
        <v>16323</v>
      </c>
      <c r="I20222" t="s">
        <v>35</v>
      </c>
      <c r="J20222" t="s">
        <v>46</v>
      </c>
      <c r="K20222" t="s">
        <v>47</v>
      </c>
      <c r="L20222" t="s">
        <v>43</v>
      </c>
      <c r="M20222">
        <v>5528</v>
      </c>
      <c r="N20222">
        <v>0</v>
      </c>
      <c r="O20222">
        <v>13</v>
      </c>
    </row>
    <row r="20223" spans="1:15" x14ac:dyDescent="0.3">
      <c r="A20223" t="s">
        <v>14</v>
      </c>
      <c r="B20223">
        <v>1</v>
      </c>
      <c r="C20223">
        <v>1</v>
      </c>
      <c r="D20223">
        <v>1</v>
      </c>
      <c r="E20223" t="s">
        <v>16320</v>
      </c>
      <c r="F20223" t="s">
        <v>16324</v>
      </c>
      <c r="G20223" t="s">
        <v>14</v>
      </c>
      <c r="H20223" t="s">
        <v>16330</v>
      </c>
      <c r="I20223" t="s">
        <v>35</v>
      </c>
      <c r="J20223" t="s">
        <v>46</v>
      </c>
      <c r="K20223" t="s">
        <v>47</v>
      </c>
      <c r="L20223" t="s">
        <v>43</v>
      </c>
      <c r="M20223">
        <v>5528</v>
      </c>
      <c r="N20223">
        <v>296</v>
      </c>
      <c r="O20223">
        <v>315</v>
      </c>
    </row>
    <row r="20224" spans="1:15" x14ac:dyDescent="0.3">
      <c r="A20224" t="s">
        <v>14</v>
      </c>
      <c r="B20224">
        <v>1</v>
      </c>
      <c r="C20224">
        <v>1</v>
      </c>
      <c r="D20224">
        <v>1</v>
      </c>
      <c r="E20224" t="s">
        <v>16320</v>
      </c>
      <c r="F20224" t="s">
        <v>16326</v>
      </c>
      <c r="G20224" t="s">
        <v>14</v>
      </c>
      <c r="H20224" t="s">
        <v>16331</v>
      </c>
      <c r="I20224" t="s">
        <v>35</v>
      </c>
      <c r="J20224" t="s">
        <v>46</v>
      </c>
      <c r="K20224" t="s">
        <v>47</v>
      </c>
      <c r="L20224" t="s">
        <v>43</v>
      </c>
      <c r="M20224">
        <v>5528</v>
      </c>
      <c r="N20224">
        <v>319</v>
      </c>
      <c r="O20224">
        <v>331</v>
      </c>
    </row>
    <row r="20225" spans="1:15" x14ac:dyDescent="0.3">
      <c r="A20225" t="s">
        <v>14</v>
      </c>
      <c r="B20225">
        <v>1</v>
      </c>
      <c r="C20225">
        <v>1</v>
      </c>
      <c r="D20225">
        <v>1</v>
      </c>
      <c r="E20225" t="s">
        <v>16320</v>
      </c>
      <c r="F20225" t="s">
        <v>16326</v>
      </c>
      <c r="G20225" t="s">
        <v>14</v>
      </c>
      <c r="H20225" t="s">
        <v>16327</v>
      </c>
      <c r="I20225" t="s">
        <v>35</v>
      </c>
      <c r="J20225" t="s">
        <v>46</v>
      </c>
      <c r="K20225" t="s">
        <v>47</v>
      </c>
      <c r="L20225" t="s">
        <v>43</v>
      </c>
      <c r="M20225">
        <v>5528</v>
      </c>
      <c r="N20225">
        <v>452</v>
      </c>
      <c r="O20225">
        <v>464</v>
      </c>
    </row>
    <row r="20226" spans="1:15" x14ac:dyDescent="0.3">
      <c r="E20226" t="s">
        <v>16320</v>
      </c>
      <c r="F20226" t="s">
        <v>16321</v>
      </c>
      <c r="G20226" t="s">
        <v>14</v>
      </c>
      <c r="H20226" t="s">
        <v>16322</v>
      </c>
      <c r="I20226" t="s">
        <v>52</v>
      </c>
      <c r="J20226" t="s">
        <v>32</v>
      </c>
      <c r="M20226">
        <v>5528</v>
      </c>
      <c r="N20226">
        <v>480</v>
      </c>
      <c r="O20226">
        <v>486</v>
      </c>
    </row>
    <row r="20227" spans="1:15" x14ac:dyDescent="0.3">
      <c r="A20227" t="s">
        <v>51</v>
      </c>
      <c r="B20227">
        <v>1</v>
      </c>
      <c r="C20227">
        <v>1</v>
      </c>
      <c r="D20227">
        <v>1</v>
      </c>
      <c r="E20227" t="s">
        <v>16320</v>
      </c>
      <c r="F20227" t="s">
        <v>16321</v>
      </c>
      <c r="G20227" t="s">
        <v>51</v>
      </c>
      <c r="H20227" t="s">
        <v>16322</v>
      </c>
      <c r="I20227" t="s">
        <v>22</v>
      </c>
      <c r="M20227">
        <v>5528</v>
      </c>
      <c r="N20227">
        <v>480</v>
      </c>
      <c r="O20227">
        <v>486</v>
      </c>
    </row>
    <row r="20228" spans="1:15" x14ac:dyDescent="0.3">
      <c r="E20228" t="s">
        <v>16320</v>
      </c>
      <c r="F20228" t="s">
        <v>16328</v>
      </c>
      <c r="G20228" t="s">
        <v>51</v>
      </c>
      <c r="H20228" t="s">
        <v>16329</v>
      </c>
      <c r="I20228" t="s">
        <v>19</v>
      </c>
      <c r="M20228">
        <v>5528</v>
      </c>
      <c r="N20228">
        <v>488</v>
      </c>
      <c r="O20228">
        <v>491</v>
      </c>
    </row>
    <row r="20229" spans="1:15" x14ac:dyDescent="0.3">
      <c r="A20229" t="s">
        <v>14</v>
      </c>
      <c r="B20229">
        <v>1</v>
      </c>
      <c r="C20229">
        <v>1</v>
      </c>
      <c r="D20229">
        <v>1</v>
      </c>
      <c r="E20229" t="s">
        <v>16320</v>
      </c>
      <c r="F20229" t="s">
        <v>16324</v>
      </c>
      <c r="G20229" t="s">
        <v>14</v>
      </c>
      <c r="H20229" t="s">
        <v>16325</v>
      </c>
      <c r="I20229" t="s">
        <v>35</v>
      </c>
      <c r="J20229" t="s">
        <v>46</v>
      </c>
      <c r="K20229" t="s">
        <v>47</v>
      </c>
      <c r="L20229" t="s">
        <v>43</v>
      </c>
      <c r="M20229">
        <v>5528</v>
      </c>
      <c r="N20229">
        <v>759</v>
      </c>
      <c r="O20229">
        <v>778</v>
      </c>
    </row>
    <row r="20230" spans="1:15" x14ac:dyDescent="0.3">
      <c r="E20230" t="s">
        <v>16253</v>
      </c>
      <c r="F20230" t="s">
        <v>2466</v>
      </c>
      <c r="G20230" t="s">
        <v>14</v>
      </c>
      <c r="H20230" t="s">
        <v>16266</v>
      </c>
      <c r="I20230" t="s">
        <v>52</v>
      </c>
      <c r="J20230" t="s">
        <v>32</v>
      </c>
      <c r="M20230">
        <v>5529</v>
      </c>
      <c r="N20230">
        <v>11</v>
      </c>
      <c r="O20230">
        <v>17</v>
      </c>
    </row>
    <row r="20231" spans="1:15" x14ac:dyDescent="0.3">
      <c r="A20231" t="s">
        <v>23</v>
      </c>
      <c r="B20231">
        <v>1</v>
      </c>
      <c r="C20231">
        <v>1</v>
      </c>
      <c r="D20231">
        <v>1</v>
      </c>
      <c r="E20231" t="s">
        <v>16253</v>
      </c>
      <c r="F20231" t="s">
        <v>2466</v>
      </c>
      <c r="G20231" t="s">
        <v>23</v>
      </c>
      <c r="H20231" t="s">
        <v>16266</v>
      </c>
      <c r="I20231" t="s">
        <v>22</v>
      </c>
      <c r="M20231">
        <v>5529</v>
      </c>
      <c r="N20231">
        <v>11</v>
      </c>
      <c r="O20231">
        <v>17</v>
      </c>
    </row>
    <row r="20232" spans="1:15" x14ac:dyDescent="0.3">
      <c r="A20232" t="s">
        <v>23</v>
      </c>
      <c r="B20232">
        <v>1</v>
      </c>
      <c r="C20232">
        <v>1</v>
      </c>
      <c r="D20232">
        <v>1</v>
      </c>
      <c r="E20232" t="s">
        <v>16253</v>
      </c>
      <c r="F20232" t="s">
        <v>16258</v>
      </c>
      <c r="G20232" t="s">
        <v>23</v>
      </c>
      <c r="H20232" t="s">
        <v>16259</v>
      </c>
      <c r="I20232" t="s">
        <v>35</v>
      </c>
      <c r="J20232" t="s">
        <v>112</v>
      </c>
      <c r="M20232">
        <v>5529</v>
      </c>
      <c r="N20232">
        <v>47</v>
      </c>
      <c r="O20232">
        <v>56</v>
      </c>
    </row>
    <row r="20233" spans="1:15" x14ac:dyDescent="0.3">
      <c r="A20233" t="s">
        <v>14</v>
      </c>
      <c r="B20233">
        <v>1</v>
      </c>
      <c r="C20233">
        <v>1</v>
      </c>
      <c r="D20233">
        <v>1</v>
      </c>
      <c r="E20233" t="s">
        <v>16253</v>
      </c>
      <c r="F20233" t="s">
        <v>16256</v>
      </c>
      <c r="G20233" t="s">
        <v>14</v>
      </c>
      <c r="H20233" t="s">
        <v>16257</v>
      </c>
      <c r="I20233" t="s">
        <v>35</v>
      </c>
      <c r="J20233" t="s">
        <v>46</v>
      </c>
      <c r="K20233" t="s">
        <v>47</v>
      </c>
      <c r="L20233" t="s">
        <v>43</v>
      </c>
      <c r="M20233">
        <v>5529</v>
      </c>
      <c r="N20233">
        <v>126</v>
      </c>
      <c r="O20233">
        <v>142</v>
      </c>
    </row>
    <row r="20234" spans="1:15" x14ac:dyDescent="0.3">
      <c r="E20234" t="s">
        <v>16253</v>
      </c>
      <c r="F20234" t="s">
        <v>16269</v>
      </c>
      <c r="G20234" t="s">
        <v>17</v>
      </c>
      <c r="H20234" t="s">
        <v>16270</v>
      </c>
      <c r="I20234" t="s">
        <v>26</v>
      </c>
      <c r="M20234">
        <v>5529</v>
      </c>
      <c r="N20234">
        <v>152</v>
      </c>
      <c r="O20234">
        <v>177</v>
      </c>
    </row>
    <row r="20235" spans="1:15" x14ac:dyDescent="0.3">
      <c r="E20235" t="s">
        <v>16253</v>
      </c>
      <c r="F20235" t="s">
        <v>16269</v>
      </c>
      <c r="G20235" t="s">
        <v>23</v>
      </c>
      <c r="H20235" t="s">
        <v>16270</v>
      </c>
      <c r="I20235" t="s">
        <v>19</v>
      </c>
      <c r="M20235">
        <v>5529</v>
      </c>
      <c r="N20235">
        <v>152</v>
      </c>
      <c r="O20235">
        <v>177</v>
      </c>
    </row>
    <row r="20236" spans="1:15" x14ac:dyDescent="0.3">
      <c r="A20236" t="s">
        <v>23</v>
      </c>
      <c r="B20236">
        <v>1</v>
      </c>
      <c r="C20236">
        <v>1</v>
      </c>
      <c r="D20236">
        <v>1</v>
      </c>
      <c r="E20236" t="s">
        <v>16253</v>
      </c>
      <c r="F20236" t="s">
        <v>16267</v>
      </c>
      <c r="G20236" t="s">
        <v>23</v>
      </c>
      <c r="H20236" t="s">
        <v>16268</v>
      </c>
      <c r="I20236" t="s">
        <v>69</v>
      </c>
      <c r="J20236" t="s">
        <v>112</v>
      </c>
      <c r="M20236">
        <v>5529</v>
      </c>
      <c r="N20236">
        <v>170</v>
      </c>
      <c r="O20236">
        <v>177</v>
      </c>
    </row>
    <row r="20237" spans="1:15" x14ac:dyDescent="0.3">
      <c r="A20237" t="s">
        <v>237</v>
      </c>
      <c r="B20237">
        <v>0</v>
      </c>
      <c r="E20237" t="s">
        <v>16253</v>
      </c>
      <c r="F20237" t="s">
        <v>16264</v>
      </c>
      <c r="G20237" t="s">
        <v>17</v>
      </c>
      <c r="H20237" t="s">
        <v>16265</v>
      </c>
      <c r="I20237" t="s">
        <v>26</v>
      </c>
      <c r="M20237">
        <v>5529</v>
      </c>
      <c r="N20237">
        <v>198</v>
      </c>
      <c r="O20237">
        <v>211</v>
      </c>
    </row>
    <row r="20238" spans="1:15" x14ac:dyDescent="0.3">
      <c r="E20238" t="s">
        <v>16253</v>
      </c>
      <c r="F20238" t="s">
        <v>16264</v>
      </c>
      <c r="G20238" t="s">
        <v>51</v>
      </c>
      <c r="H20238" t="s">
        <v>16265</v>
      </c>
      <c r="I20238" t="s">
        <v>19</v>
      </c>
      <c r="M20238">
        <v>5529</v>
      </c>
      <c r="N20238">
        <v>198</v>
      </c>
      <c r="O20238">
        <v>211</v>
      </c>
    </row>
    <row r="20239" spans="1:15" x14ac:dyDescent="0.3">
      <c r="A20239" t="s">
        <v>51</v>
      </c>
      <c r="B20239">
        <v>1</v>
      </c>
      <c r="C20239">
        <v>1</v>
      </c>
      <c r="D20239">
        <v>1</v>
      </c>
      <c r="E20239" t="s">
        <v>16253</v>
      </c>
      <c r="F20239" t="s">
        <v>16254</v>
      </c>
      <c r="G20239" t="s">
        <v>51</v>
      </c>
      <c r="H20239" t="s">
        <v>16255</v>
      </c>
      <c r="I20239" t="s">
        <v>35</v>
      </c>
      <c r="J20239" t="s">
        <v>1639</v>
      </c>
      <c r="M20239">
        <v>5529</v>
      </c>
      <c r="N20239">
        <v>217</v>
      </c>
      <c r="O20239">
        <v>236</v>
      </c>
    </row>
    <row r="20240" spans="1:15" x14ac:dyDescent="0.3">
      <c r="A20240" t="s">
        <v>51</v>
      </c>
      <c r="B20240">
        <v>1</v>
      </c>
      <c r="C20240">
        <v>1</v>
      </c>
      <c r="D20240">
        <v>1</v>
      </c>
      <c r="E20240" t="s">
        <v>16253</v>
      </c>
      <c r="F20240" t="s">
        <v>16260</v>
      </c>
      <c r="G20240" t="s">
        <v>51</v>
      </c>
      <c r="H20240" t="s">
        <v>16261</v>
      </c>
      <c r="I20240" t="s">
        <v>41</v>
      </c>
      <c r="J20240" t="s">
        <v>1555</v>
      </c>
      <c r="M20240">
        <v>5529</v>
      </c>
      <c r="N20240">
        <v>267</v>
      </c>
      <c r="O20240">
        <v>282</v>
      </c>
    </row>
    <row r="20241" spans="1:15" x14ac:dyDescent="0.3">
      <c r="E20241" t="s">
        <v>16253</v>
      </c>
      <c r="F20241" t="s">
        <v>16262</v>
      </c>
      <c r="G20241" t="s">
        <v>51</v>
      </c>
      <c r="H20241" t="s">
        <v>16263</v>
      </c>
      <c r="I20241" t="s">
        <v>26</v>
      </c>
      <c r="M20241">
        <v>5529</v>
      </c>
      <c r="N20241">
        <v>267</v>
      </c>
      <c r="O20241">
        <v>288</v>
      </c>
    </row>
    <row r="20242" spans="1:15" x14ac:dyDescent="0.3">
      <c r="E20242" t="s">
        <v>16253</v>
      </c>
      <c r="F20242" t="s">
        <v>3535</v>
      </c>
      <c r="G20242" t="s">
        <v>51</v>
      </c>
      <c r="H20242" t="s">
        <v>16274</v>
      </c>
      <c r="I20242" t="s">
        <v>52</v>
      </c>
      <c r="J20242" t="s">
        <v>393</v>
      </c>
      <c r="M20242">
        <v>5530</v>
      </c>
      <c r="N20242">
        <v>51</v>
      </c>
      <c r="O20242">
        <v>62</v>
      </c>
    </row>
    <row r="20243" spans="1:15" x14ac:dyDescent="0.3">
      <c r="A20243" t="s">
        <v>14</v>
      </c>
      <c r="B20243">
        <v>1</v>
      </c>
      <c r="C20243">
        <v>1</v>
      </c>
      <c r="D20243">
        <v>1</v>
      </c>
      <c r="E20243" t="s">
        <v>16253</v>
      </c>
      <c r="F20243" t="s">
        <v>16279</v>
      </c>
      <c r="G20243" t="s">
        <v>14</v>
      </c>
      <c r="H20243" t="s">
        <v>16280</v>
      </c>
      <c r="I20243" t="s">
        <v>35</v>
      </c>
      <c r="J20243" t="s">
        <v>46</v>
      </c>
      <c r="K20243" t="s">
        <v>47</v>
      </c>
      <c r="L20243" t="s">
        <v>43</v>
      </c>
      <c r="M20243">
        <v>5530</v>
      </c>
      <c r="N20243">
        <v>294</v>
      </c>
      <c r="O20243">
        <v>309</v>
      </c>
    </row>
    <row r="20244" spans="1:15" x14ac:dyDescent="0.3">
      <c r="A20244" t="s">
        <v>51</v>
      </c>
      <c r="B20244">
        <v>1</v>
      </c>
      <c r="C20244">
        <v>1</v>
      </c>
      <c r="D20244">
        <v>1</v>
      </c>
      <c r="E20244" t="s">
        <v>16253</v>
      </c>
      <c r="F20244" t="s">
        <v>16277</v>
      </c>
      <c r="G20244" t="s">
        <v>51</v>
      </c>
      <c r="H20244" t="s">
        <v>16278</v>
      </c>
      <c r="I20244" t="s">
        <v>41</v>
      </c>
      <c r="J20244" t="s">
        <v>1555</v>
      </c>
      <c r="M20244">
        <v>5530</v>
      </c>
      <c r="N20244">
        <v>318</v>
      </c>
      <c r="O20244">
        <v>340</v>
      </c>
    </row>
    <row r="20245" spans="1:15" x14ac:dyDescent="0.3">
      <c r="A20245" t="s">
        <v>51</v>
      </c>
      <c r="B20245">
        <v>1</v>
      </c>
      <c r="C20245">
        <v>1</v>
      </c>
      <c r="D20245">
        <v>1</v>
      </c>
      <c r="E20245" t="s">
        <v>16253</v>
      </c>
      <c r="F20245" t="s">
        <v>16275</v>
      </c>
      <c r="G20245" t="s">
        <v>51</v>
      </c>
      <c r="H20245" t="s">
        <v>16276</v>
      </c>
      <c r="I20245" t="s">
        <v>26</v>
      </c>
      <c r="M20245">
        <v>5530</v>
      </c>
      <c r="N20245">
        <v>318</v>
      </c>
      <c r="O20245">
        <v>375</v>
      </c>
    </row>
    <row r="20246" spans="1:15" x14ac:dyDescent="0.3">
      <c r="E20246" t="s">
        <v>16253</v>
      </c>
      <c r="F20246" t="s">
        <v>16271</v>
      </c>
      <c r="G20246" t="s">
        <v>23</v>
      </c>
      <c r="H20246" t="s">
        <v>16272</v>
      </c>
      <c r="I20246" t="s">
        <v>19</v>
      </c>
      <c r="M20246">
        <v>5530</v>
      </c>
      <c r="N20246">
        <v>347</v>
      </c>
      <c r="O20246">
        <v>375</v>
      </c>
    </row>
    <row r="20247" spans="1:15" x14ac:dyDescent="0.3">
      <c r="A20247" t="s">
        <v>23</v>
      </c>
      <c r="B20247">
        <v>1</v>
      </c>
      <c r="C20247">
        <v>1</v>
      </c>
      <c r="D20247">
        <v>1</v>
      </c>
      <c r="E20247" t="s">
        <v>16253</v>
      </c>
      <c r="F20247" t="s">
        <v>3346</v>
      </c>
      <c r="G20247" t="s">
        <v>23</v>
      </c>
      <c r="H20247" t="s">
        <v>16273</v>
      </c>
      <c r="I20247" t="s">
        <v>69</v>
      </c>
      <c r="J20247" t="s">
        <v>112</v>
      </c>
      <c r="M20247">
        <v>5530</v>
      </c>
      <c r="N20247">
        <v>371</v>
      </c>
      <c r="O20247">
        <v>375</v>
      </c>
    </row>
    <row r="20248" spans="1:15" x14ac:dyDescent="0.3">
      <c r="A20248" t="s">
        <v>14</v>
      </c>
      <c r="B20248">
        <v>1</v>
      </c>
      <c r="C20248">
        <v>1</v>
      </c>
      <c r="D20248">
        <v>1</v>
      </c>
      <c r="E20248" t="s">
        <v>16332</v>
      </c>
      <c r="F20248" t="s">
        <v>16339</v>
      </c>
      <c r="G20248" t="s">
        <v>14</v>
      </c>
      <c r="H20248" t="s">
        <v>16340</v>
      </c>
      <c r="I20248" t="s">
        <v>35</v>
      </c>
      <c r="J20248" t="s">
        <v>46</v>
      </c>
      <c r="K20248" t="s">
        <v>47</v>
      </c>
      <c r="L20248" t="s">
        <v>43</v>
      </c>
      <c r="M20248">
        <v>5534</v>
      </c>
      <c r="N20248">
        <v>0</v>
      </c>
      <c r="O20248">
        <v>13</v>
      </c>
    </row>
    <row r="20249" spans="1:15" x14ac:dyDescent="0.3">
      <c r="A20249" t="s">
        <v>14</v>
      </c>
      <c r="B20249">
        <v>1</v>
      </c>
      <c r="C20249">
        <v>1</v>
      </c>
      <c r="D20249">
        <v>1</v>
      </c>
      <c r="E20249" t="s">
        <v>16332</v>
      </c>
      <c r="F20249" t="s">
        <v>16341</v>
      </c>
      <c r="G20249" t="s">
        <v>14</v>
      </c>
      <c r="H20249" t="s">
        <v>16342</v>
      </c>
      <c r="I20249" t="s">
        <v>35</v>
      </c>
      <c r="J20249" t="s">
        <v>46</v>
      </c>
      <c r="K20249" t="s">
        <v>47</v>
      </c>
      <c r="L20249" t="s">
        <v>43</v>
      </c>
      <c r="M20249">
        <v>5534</v>
      </c>
      <c r="N20249">
        <v>21</v>
      </c>
      <c r="O20249">
        <v>39</v>
      </c>
    </row>
    <row r="20250" spans="1:15" x14ac:dyDescent="0.3">
      <c r="E20250" t="s">
        <v>16332</v>
      </c>
      <c r="F20250" t="s">
        <v>16343</v>
      </c>
      <c r="G20250" t="s">
        <v>17</v>
      </c>
      <c r="H20250" t="s">
        <v>16344</v>
      </c>
      <c r="I20250" t="s">
        <v>26</v>
      </c>
      <c r="M20250">
        <v>5534</v>
      </c>
      <c r="N20250">
        <v>49</v>
      </c>
      <c r="O20250">
        <v>75</v>
      </c>
    </row>
    <row r="20251" spans="1:15" x14ac:dyDescent="0.3">
      <c r="E20251" t="s">
        <v>16332</v>
      </c>
      <c r="F20251" t="s">
        <v>16343</v>
      </c>
      <c r="G20251" t="s">
        <v>51</v>
      </c>
      <c r="H20251" t="s">
        <v>16344</v>
      </c>
      <c r="I20251" t="s">
        <v>19</v>
      </c>
      <c r="M20251">
        <v>5534</v>
      </c>
      <c r="N20251">
        <v>49</v>
      </c>
      <c r="O20251">
        <v>75</v>
      </c>
    </row>
    <row r="20252" spans="1:15" x14ac:dyDescent="0.3">
      <c r="A20252" t="s">
        <v>23</v>
      </c>
      <c r="B20252">
        <v>1</v>
      </c>
      <c r="C20252">
        <v>1</v>
      </c>
      <c r="D20252">
        <v>1</v>
      </c>
      <c r="E20252" t="s">
        <v>16332</v>
      </c>
      <c r="F20252" t="s">
        <v>16333</v>
      </c>
      <c r="G20252" t="s">
        <v>23</v>
      </c>
      <c r="H20252" t="s">
        <v>16334</v>
      </c>
      <c r="I20252" t="s">
        <v>69</v>
      </c>
      <c r="J20252" t="s">
        <v>112</v>
      </c>
      <c r="M20252">
        <v>5534</v>
      </c>
      <c r="N20252">
        <v>71</v>
      </c>
      <c r="O20252">
        <v>75</v>
      </c>
    </row>
    <row r="20253" spans="1:15" x14ac:dyDescent="0.3">
      <c r="A20253" t="s">
        <v>237</v>
      </c>
      <c r="B20253">
        <v>0</v>
      </c>
      <c r="C20253">
        <v>0</v>
      </c>
      <c r="D20253">
        <v>0</v>
      </c>
      <c r="E20253" t="s">
        <v>16332</v>
      </c>
      <c r="F20253" t="s">
        <v>16304</v>
      </c>
      <c r="G20253" t="s">
        <v>51</v>
      </c>
      <c r="H20253" t="s">
        <v>16338</v>
      </c>
      <c r="I20253" t="s">
        <v>52</v>
      </c>
      <c r="J20253" t="s">
        <v>2000</v>
      </c>
      <c r="M20253">
        <v>5534</v>
      </c>
      <c r="N20253">
        <v>141</v>
      </c>
      <c r="O20253">
        <v>149</v>
      </c>
    </row>
    <row r="20254" spans="1:15" x14ac:dyDescent="0.3">
      <c r="A20254" t="s">
        <v>51</v>
      </c>
      <c r="B20254">
        <v>1</v>
      </c>
      <c r="C20254">
        <v>1</v>
      </c>
      <c r="D20254">
        <v>1</v>
      </c>
      <c r="E20254" t="s">
        <v>16332</v>
      </c>
      <c r="F20254" t="s">
        <v>16335</v>
      </c>
      <c r="G20254" t="s">
        <v>51</v>
      </c>
      <c r="H20254" t="s">
        <v>16337</v>
      </c>
      <c r="I20254" t="s">
        <v>35</v>
      </c>
      <c r="J20254" t="s">
        <v>1555</v>
      </c>
      <c r="M20254">
        <v>5534</v>
      </c>
      <c r="N20254">
        <v>375</v>
      </c>
      <c r="O20254">
        <v>384</v>
      </c>
    </row>
    <row r="20255" spans="1:15" x14ac:dyDescent="0.3">
      <c r="A20255" t="s">
        <v>51</v>
      </c>
      <c r="B20255">
        <v>1</v>
      </c>
      <c r="C20255">
        <v>1</v>
      </c>
      <c r="D20255">
        <v>1</v>
      </c>
      <c r="E20255" t="s">
        <v>16332</v>
      </c>
      <c r="F20255" t="s">
        <v>16335</v>
      </c>
      <c r="G20255" t="s">
        <v>51</v>
      </c>
      <c r="H20255" t="s">
        <v>16336</v>
      </c>
      <c r="I20255" t="s">
        <v>35</v>
      </c>
      <c r="J20255" t="s">
        <v>1555</v>
      </c>
      <c r="M20255">
        <v>5534</v>
      </c>
      <c r="N20255">
        <v>471</v>
      </c>
      <c r="O20255">
        <v>480</v>
      </c>
    </row>
    <row r="20256" spans="1:15" x14ac:dyDescent="0.3">
      <c r="A20256" t="s">
        <v>14</v>
      </c>
      <c r="B20256">
        <v>1</v>
      </c>
      <c r="C20256">
        <v>1</v>
      </c>
      <c r="D20256">
        <v>1</v>
      </c>
      <c r="E20256" t="s">
        <v>16332</v>
      </c>
      <c r="F20256" t="s">
        <v>16339</v>
      </c>
      <c r="G20256" t="s">
        <v>14</v>
      </c>
      <c r="H20256" t="s">
        <v>16345</v>
      </c>
      <c r="I20256" t="s">
        <v>35</v>
      </c>
      <c r="J20256" t="s">
        <v>46</v>
      </c>
      <c r="K20256" t="s">
        <v>47</v>
      </c>
      <c r="L20256" t="s">
        <v>43</v>
      </c>
      <c r="M20256">
        <v>5534</v>
      </c>
      <c r="N20256">
        <v>496</v>
      </c>
      <c r="O20256">
        <v>509</v>
      </c>
    </row>
    <row r="20257" spans="1:15" x14ac:dyDescent="0.3">
      <c r="A20257" t="s">
        <v>51</v>
      </c>
      <c r="B20257">
        <v>1</v>
      </c>
      <c r="C20257">
        <v>1</v>
      </c>
      <c r="D20257">
        <v>1</v>
      </c>
      <c r="E20257" t="s">
        <v>16332</v>
      </c>
      <c r="F20257" t="s">
        <v>16335</v>
      </c>
      <c r="G20257" t="s">
        <v>51</v>
      </c>
      <c r="H20257" t="s">
        <v>16336</v>
      </c>
      <c r="I20257" t="s">
        <v>35</v>
      </c>
      <c r="J20257" t="s">
        <v>1555</v>
      </c>
      <c r="M20257">
        <v>5535</v>
      </c>
      <c r="N20257">
        <v>85</v>
      </c>
      <c r="O20257">
        <v>94</v>
      </c>
    </row>
    <row r="20258" spans="1:15" x14ac:dyDescent="0.3">
      <c r="A20258" t="s">
        <v>14</v>
      </c>
      <c r="B20258">
        <v>1</v>
      </c>
      <c r="C20258">
        <v>1</v>
      </c>
      <c r="D20258">
        <v>1</v>
      </c>
      <c r="E20258" t="s">
        <v>16332</v>
      </c>
      <c r="F20258" t="s">
        <v>16339</v>
      </c>
      <c r="G20258" t="s">
        <v>14</v>
      </c>
      <c r="H20258" t="s">
        <v>16345</v>
      </c>
      <c r="I20258" t="s">
        <v>35</v>
      </c>
      <c r="J20258" t="s">
        <v>46</v>
      </c>
      <c r="K20258" t="s">
        <v>47</v>
      </c>
      <c r="L20258" t="s">
        <v>43</v>
      </c>
      <c r="M20258">
        <v>5535</v>
      </c>
      <c r="N20258">
        <v>110</v>
      </c>
      <c r="O20258">
        <v>123</v>
      </c>
    </row>
    <row r="20259" spans="1:15" x14ac:dyDescent="0.3">
      <c r="A20259" t="s">
        <v>23</v>
      </c>
      <c r="B20259">
        <v>1</v>
      </c>
      <c r="C20259">
        <v>1</v>
      </c>
      <c r="D20259">
        <v>1</v>
      </c>
      <c r="E20259" t="s">
        <v>16346</v>
      </c>
      <c r="F20259" t="s">
        <v>16355</v>
      </c>
      <c r="G20259" t="s">
        <v>23</v>
      </c>
      <c r="H20259" t="s">
        <v>16356</v>
      </c>
      <c r="I20259" t="s">
        <v>22</v>
      </c>
      <c r="M20259">
        <v>5536</v>
      </c>
      <c r="N20259">
        <v>37</v>
      </c>
      <c r="O20259">
        <v>64</v>
      </c>
    </row>
    <row r="20260" spans="1:15" x14ac:dyDescent="0.3">
      <c r="A20260" t="s">
        <v>14</v>
      </c>
      <c r="B20260">
        <v>1</v>
      </c>
      <c r="C20260">
        <v>1</v>
      </c>
      <c r="D20260">
        <v>1</v>
      </c>
      <c r="E20260" t="s">
        <v>16346</v>
      </c>
      <c r="F20260" t="s">
        <v>16353</v>
      </c>
      <c r="G20260" t="s">
        <v>14</v>
      </c>
      <c r="H20260" t="s">
        <v>16354</v>
      </c>
      <c r="I20260" t="s">
        <v>22</v>
      </c>
      <c r="M20260">
        <v>5536</v>
      </c>
      <c r="N20260">
        <v>104</v>
      </c>
      <c r="O20260">
        <v>113</v>
      </c>
    </row>
    <row r="20261" spans="1:15" x14ac:dyDescent="0.3">
      <c r="E20261" t="s">
        <v>16346</v>
      </c>
      <c r="F20261" t="s">
        <v>16351</v>
      </c>
      <c r="G20261" t="s">
        <v>14</v>
      </c>
      <c r="H20261" t="s">
        <v>16352</v>
      </c>
      <c r="I20261" t="s">
        <v>52</v>
      </c>
      <c r="J20261" t="s">
        <v>32</v>
      </c>
      <c r="M20261">
        <v>5536</v>
      </c>
      <c r="N20261">
        <v>147</v>
      </c>
      <c r="O20261">
        <v>153</v>
      </c>
    </row>
    <row r="20262" spans="1:15" x14ac:dyDescent="0.3">
      <c r="A20262" t="s">
        <v>237</v>
      </c>
      <c r="B20262">
        <v>0</v>
      </c>
      <c r="C20262">
        <v>0</v>
      </c>
      <c r="D20262">
        <v>0</v>
      </c>
      <c r="E20262" t="s">
        <v>16346</v>
      </c>
      <c r="F20262" t="s">
        <v>16347</v>
      </c>
      <c r="G20262" t="s">
        <v>51</v>
      </c>
      <c r="H20262" t="s">
        <v>16348</v>
      </c>
      <c r="I20262" t="s">
        <v>52</v>
      </c>
      <c r="J20262" t="s">
        <v>1555</v>
      </c>
      <c r="M20262">
        <v>5536</v>
      </c>
      <c r="N20262">
        <v>201</v>
      </c>
      <c r="O20262">
        <v>222</v>
      </c>
    </row>
    <row r="20263" spans="1:15" x14ac:dyDescent="0.3">
      <c r="E20263" t="s">
        <v>16346</v>
      </c>
      <c r="F20263" t="s">
        <v>16328</v>
      </c>
      <c r="G20263" t="s">
        <v>51</v>
      </c>
      <c r="H20263" t="s">
        <v>16349</v>
      </c>
      <c r="I20263" t="s">
        <v>19</v>
      </c>
      <c r="M20263">
        <v>5536</v>
      </c>
      <c r="N20263">
        <v>305</v>
      </c>
      <c r="O20263">
        <v>308</v>
      </c>
    </row>
    <row r="20264" spans="1:15" x14ac:dyDescent="0.3">
      <c r="A20264" t="s">
        <v>51</v>
      </c>
      <c r="B20264">
        <v>1</v>
      </c>
      <c r="C20264">
        <v>1</v>
      </c>
      <c r="D20264">
        <v>1</v>
      </c>
      <c r="E20264" t="s">
        <v>16346</v>
      </c>
      <c r="F20264" t="s">
        <v>16254</v>
      </c>
      <c r="G20264" t="s">
        <v>51</v>
      </c>
      <c r="H20264" t="s">
        <v>16357</v>
      </c>
      <c r="I20264" t="s">
        <v>35</v>
      </c>
      <c r="J20264" t="s">
        <v>1639</v>
      </c>
      <c r="M20264">
        <v>5536</v>
      </c>
      <c r="N20264">
        <v>383</v>
      </c>
      <c r="O20264">
        <v>402</v>
      </c>
    </row>
    <row r="20265" spans="1:15" x14ac:dyDescent="0.3">
      <c r="A20265" t="s">
        <v>237</v>
      </c>
      <c r="B20265">
        <v>0</v>
      </c>
      <c r="C20265">
        <v>0</v>
      </c>
      <c r="D20265">
        <v>0</v>
      </c>
      <c r="E20265" t="s">
        <v>16346</v>
      </c>
      <c r="F20265" t="s">
        <v>1165</v>
      </c>
      <c r="G20265" t="s">
        <v>14</v>
      </c>
      <c r="H20265" t="s">
        <v>16350</v>
      </c>
      <c r="I20265" t="s">
        <v>26</v>
      </c>
      <c r="M20265">
        <v>5536</v>
      </c>
      <c r="N20265">
        <v>404</v>
      </c>
      <c r="O20265">
        <v>413</v>
      </c>
    </row>
    <row r="20266" spans="1:15" x14ac:dyDescent="0.3">
      <c r="E20266" t="s">
        <v>16358</v>
      </c>
      <c r="F20266" t="s">
        <v>2521</v>
      </c>
      <c r="G20266" t="s">
        <v>14</v>
      </c>
      <c r="H20266" t="s">
        <v>16375</v>
      </c>
      <c r="I20266" t="s">
        <v>52</v>
      </c>
      <c r="J20266" t="s">
        <v>32</v>
      </c>
      <c r="M20266">
        <v>5537</v>
      </c>
      <c r="N20266">
        <v>0</v>
      </c>
      <c r="O20266">
        <v>2</v>
      </c>
    </row>
    <row r="20267" spans="1:15" x14ac:dyDescent="0.3">
      <c r="A20267" t="s">
        <v>23</v>
      </c>
      <c r="B20267">
        <v>1</v>
      </c>
      <c r="C20267">
        <v>1</v>
      </c>
      <c r="D20267">
        <v>1</v>
      </c>
      <c r="E20267" t="s">
        <v>16358</v>
      </c>
      <c r="F20267" t="s">
        <v>16369</v>
      </c>
      <c r="G20267" t="s">
        <v>23</v>
      </c>
      <c r="H20267" t="s">
        <v>16370</v>
      </c>
      <c r="I20267" t="s">
        <v>35</v>
      </c>
      <c r="J20267" t="s">
        <v>112</v>
      </c>
      <c r="M20267">
        <v>5537</v>
      </c>
      <c r="N20267">
        <v>27</v>
      </c>
      <c r="O20267">
        <v>35</v>
      </c>
    </row>
    <row r="20268" spans="1:15" x14ac:dyDescent="0.3">
      <c r="A20268" t="s">
        <v>14</v>
      </c>
      <c r="B20268">
        <v>1</v>
      </c>
      <c r="C20268">
        <v>1</v>
      </c>
      <c r="D20268">
        <v>1</v>
      </c>
      <c r="E20268" t="s">
        <v>16358</v>
      </c>
      <c r="F20268" t="s">
        <v>16361</v>
      </c>
      <c r="G20268" t="s">
        <v>14</v>
      </c>
      <c r="H20268" t="s">
        <v>16362</v>
      </c>
      <c r="I20268" t="s">
        <v>22</v>
      </c>
      <c r="M20268">
        <v>5537</v>
      </c>
      <c r="N20268">
        <v>45</v>
      </c>
      <c r="O20268">
        <v>50</v>
      </c>
    </row>
    <row r="20269" spans="1:15" x14ac:dyDescent="0.3">
      <c r="A20269" t="s">
        <v>237</v>
      </c>
      <c r="B20269">
        <v>0</v>
      </c>
      <c r="C20269">
        <v>0</v>
      </c>
      <c r="D20269">
        <v>0</v>
      </c>
      <c r="E20269" t="s">
        <v>16358</v>
      </c>
      <c r="F20269" t="s">
        <v>16359</v>
      </c>
      <c r="G20269" t="s">
        <v>51</v>
      </c>
      <c r="H20269" t="s">
        <v>16360</v>
      </c>
      <c r="I20269" t="s">
        <v>41</v>
      </c>
      <c r="J20269" t="s">
        <v>103</v>
      </c>
      <c r="M20269">
        <v>5537</v>
      </c>
      <c r="N20269">
        <v>73</v>
      </c>
      <c r="O20269">
        <v>79</v>
      </c>
    </row>
    <row r="20270" spans="1:15" x14ac:dyDescent="0.3">
      <c r="E20270" t="s">
        <v>16358</v>
      </c>
      <c r="F20270" t="s">
        <v>16359</v>
      </c>
      <c r="G20270" t="s">
        <v>17</v>
      </c>
      <c r="H20270" t="s">
        <v>16360</v>
      </c>
      <c r="I20270" t="s">
        <v>26</v>
      </c>
      <c r="M20270">
        <v>5537</v>
      </c>
      <c r="N20270">
        <v>73</v>
      </c>
      <c r="O20270">
        <v>79</v>
      </c>
    </row>
    <row r="20271" spans="1:15" x14ac:dyDescent="0.3">
      <c r="E20271" t="s">
        <v>16358</v>
      </c>
      <c r="F20271" t="s">
        <v>16328</v>
      </c>
      <c r="G20271" t="s">
        <v>51</v>
      </c>
      <c r="H20271" t="s">
        <v>16366</v>
      </c>
      <c r="I20271" t="s">
        <v>19</v>
      </c>
      <c r="M20271">
        <v>5537</v>
      </c>
      <c r="N20271">
        <v>496</v>
      </c>
      <c r="O20271">
        <v>499</v>
      </c>
    </row>
    <row r="20272" spans="1:15" x14ac:dyDescent="0.3">
      <c r="A20272" t="s">
        <v>23</v>
      </c>
      <c r="B20272">
        <v>1</v>
      </c>
      <c r="C20272">
        <v>1</v>
      </c>
      <c r="D20272">
        <v>1</v>
      </c>
      <c r="E20272" t="s">
        <v>16358</v>
      </c>
      <c r="F20272" t="s">
        <v>16378</v>
      </c>
      <c r="G20272" t="s">
        <v>23</v>
      </c>
      <c r="H20272" t="s">
        <v>16379</v>
      </c>
      <c r="I20272" t="s">
        <v>22</v>
      </c>
      <c r="M20272">
        <v>5537</v>
      </c>
      <c r="N20272">
        <v>537</v>
      </c>
      <c r="O20272">
        <v>546</v>
      </c>
    </row>
    <row r="20273" spans="1:15" x14ac:dyDescent="0.3">
      <c r="A20273" t="s">
        <v>51</v>
      </c>
      <c r="B20273">
        <v>1</v>
      </c>
      <c r="C20273">
        <v>1</v>
      </c>
      <c r="D20273">
        <v>1</v>
      </c>
      <c r="E20273" t="s">
        <v>16358</v>
      </c>
      <c r="F20273" t="s">
        <v>16371</v>
      </c>
      <c r="G20273" t="s">
        <v>51</v>
      </c>
      <c r="H20273" t="s">
        <v>16372</v>
      </c>
      <c r="I20273" t="s">
        <v>52</v>
      </c>
      <c r="J20273" t="s">
        <v>53</v>
      </c>
      <c r="K20273" t="s">
        <v>60</v>
      </c>
      <c r="M20273">
        <v>5537</v>
      </c>
      <c r="N20273">
        <v>548</v>
      </c>
      <c r="O20273">
        <v>573</v>
      </c>
    </row>
    <row r="20274" spans="1:15" x14ac:dyDescent="0.3">
      <c r="E20274" t="s">
        <v>16358</v>
      </c>
      <c r="F20274" t="s">
        <v>16364</v>
      </c>
      <c r="G20274" t="s">
        <v>23</v>
      </c>
      <c r="H20274" t="s">
        <v>16365</v>
      </c>
      <c r="I20274" t="s">
        <v>22</v>
      </c>
      <c r="M20274">
        <v>5537</v>
      </c>
      <c r="N20274">
        <v>567</v>
      </c>
      <c r="O20274">
        <v>573</v>
      </c>
    </row>
    <row r="20275" spans="1:15" x14ac:dyDescent="0.3">
      <c r="A20275" t="s">
        <v>23</v>
      </c>
      <c r="B20275">
        <v>1</v>
      </c>
      <c r="C20275">
        <v>1</v>
      </c>
      <c r="D20275">
        <v>1</v>
      </c>
      <c r="E20275" t="s">
        <v>16358</v>
      </c>
      <c r="F20275" t="s">
        <v>16376</v>
      </c>
      <c r="G20275" t="s">
        <v>23</v>
      </c>
      <c r="H20275" t="s">
        <v>16377</v>
      </c>
      <c r="I20275" t="s">
        <v>22</v>
      </c>
      <c r="M20275">
        <v>5537</v>
      </c>
      <c r="N20275">
        <v>579</v>
      </c>
      <c r="O20275">
        <v>593</v>
      </c>
    </row>
    <row r="20276" spans="1:15" x14ac:dyDescent="0.3">
      <c r="E20276" t="s">
        <v>16358</v>
      </c>
      <c r="F20276" t="s">
        <v>16367</v>
      </c>
      <c r="G20276" t="s">
        <v>51</v>
      </c>
      <c r="H20276" t="s">
        <v>16368</v>
      </c>
      <c r="I20276" t="s">
        <v>19</v>
      </c>
      <c r="M20276">
        <v>5537</v>
      </c>
      <c r="N20276">
        <v>646</v>
      </c>
      <c r="O20276">
        <v>656</v>
      </c>
    </row>
    <row r="20277" spans="1:15" x14ac:dyDescent="0.3">
      <c r="E20277" t="s">
        <v>16358</v>
      </c>
      <c r="F20277" t="s">
        <v>16373</v>
      </c>
      <c r="G20277" t="s">
        <v>51</v>
      </c>
      <c r="H20277" t="s">
        <v>16374</v>
      </c>
      <c r="I20277" t="s">
        <v>26</v>
      </c>
      <c r="M20277">
        <v>5537</v>
      </c>
      <c r="N20277">
        <v>653</v>
      </c>
      <c r="O20277">
        <v>656</v>
      </c>
    </row>
    <row r="20278" spans="1:15" x14ac:dyDescent="0.3">
      <c r="A20278" t="s">
        <v>51</v>
      </c>
      <c r="B20278">
        <v>1</v>
      </c>
      <c r="C20278">
        <v>1</v>
      </c>
      <c r="D20278">
        <v>1</v>
      </c>
      <c r="E20278" t="s">
        <v>16358</v>
      </c>
      <c r="F20278" t="s">
        <v>16254</v>
      </c>
      <c r="G20278" t="s">
        <v>51</v>
      </c>
      <c r="H20278" t="s">
        <v>16363</v>
      </c>
      <c r="I20278" t="s">
        <v>35</v>
      </c>
      <c r="J20278" t="s">
        <v>1639</v>
      </c>
      <c r="M20278">
        <v>5537</v>
      </c>
      <c r="N20278">
        <v>749</v>
      </c>
      <c r="O20278">
        <v>768</v>
      </c>
    </row>
    <row r="20279" spans="1:15" x14ac:dyDescent="0.3">
      <c r="E20279" t="s">
        <v>16380</v>
      </c>
      <c r="F20279" t="s">
        <v>247</v>
      </c>
      <c r="G20279" t="s">
        <v>51</v>
      </c>
      <c r="H20279" t="s">
        <v>16381</v>
      </c>
      <c r="I20279" t="s">
        <v>52</v>
      </c>
      <c r="J20279" t="s">
        <v>60</v>
      </c>
      <c r="M20279">
        <v>5538</v>
      </c>
      <c r="N20279">
        <v>67</v>
      </c>
      <c r="O20279">
        <v>74</v>
      </c>
    </row>
    <row r="20280" spans="1:15" x14ac:dyDescent="0.3">
      <c r="A20280" t="s">
        <v>14</v>
      </c>
      <c r="B20280">
        <v>1</v>
      </c>
      <c r="C20280">
        <v>1</v>
      </c>
      <c r="D20280">
        <v>1</v>
      </c>
      <c r="E20280" t="s">
        <v>16382</v>
      </c>
      <c r="F20280" t="s">
        <v>4236</v>
      </c>
      <c r="G20280" t="s">
        <v>14</v>
      </c>
      <c r="H20280" t="s">
        <v>16385</v>
      </c>
      <c r="I20280" t="s">
        <v>41</v>
      </c>
      <c r="J20280" t="s">
        <v>32</v>
      </c>
      <c r="M20280">
        <v>5539</v>
      </c>
      <c r="N20280">
        <v>0</v>
      </c>
      <c r="O20280">
        <v>3</v>
      </c>
    </row>
    <row r="20281" spans="1:15" x14ac:dyDescent="0.3">
      <c r="E20281" t="s">
        <v>16382</v>
      </c>
      <c r="F20281" t="s">
        <v>2222</v>
      </c>
      <c r="G20281" t="s">
        <v>14</v>
      </c>
      <c r="H20281" t="s">
        <v>16389</v>
      </c>
      <c r="I20281" t="s">
        <v>31</v>
      </c>
      <c r="J20281" t="s">
        <v>32</v>
      </c>
      <c r="M20281">
        <v>5539</v>
      </c>
      <c r="N20281">
        <v>5</v>
      </c>
      <c r="O20281">
        <v>9</v>
      </c>
    </row>
    <row r="20282" spans="1:15" x14ac:dyDescent="0.3">
      <c r="A20282" t="s">
        <v>14</v>
      </c>
      <c r="B20282">
        <v>0</v>
      </c>
      <c r="C20282">
        <v>1</v>
      </c>
      <c r="D20282" t="s">
        <v>14</v>
      </c>
      <c r="E20282" t="s">
        <v>16382</v>
      </c>
      <c r="F20282" t="s">
        <v>2222</v>
      </c>
      <c r="G20282" t="s">
        <v>17</v>
      </c>
      <c r="H20282" t="s">
        <v>16389</v>
      </c>
      <c r="I20282" t="s">
        <v>26</v>
      </c>
      <c r="M20282">
        <v>5539</v>
      </c>
      <c r="N20282">
        <v>5</v>
      </c>
      <c r="O20282">
        <v>9</v>
      </c>
    </row>
    <row r="20283" spans="1:15" x14ac:dyDescent="0.3">
      <c r="E20283" t="s">
        <v>16382</v>
      </c>
      <c r="F20283" t="s">
        <v>2542</v>
      </c>
      <c r="G20283" t="s">
        <v>14</v>
      </c>
      <c r="H20283" t="s">
        <v>16394</v>
      </c>
      <c r="I20283" t="s">
        <v>35</v>
      </c>
      <c r="J20283" t="s">
        <v>32</v>
      </c>
      <c r="M20283">
        <v>5539</v>
      </c>
      <c r="N20283">
        <v>11</v>
      </c>
      <c r="O20283">
        <v>15</v>
      </c>
    </row>
    <row r="20284" spans="1:15" x14ac:dyDescent="0.3">
      <c r="E20284" t="s">
        <v>16382</v>
      </c>
      <c r="F20284" t="s">
        <v>11816</v>
      </c>
      <c r="G20284" t="s">
        <v>14</v>
      </c>
      <c r="H20284" t="s">
        <v>16388</v>
      </c>
      <c r="I20284" t="s">
        <v>31</v>
      </c>
      <c r="J20284" t="s">
        <v>32</v>
      </c>
      <c r="M20284">
        <v>5539</v>
      </c>
      <c r="N20284">
        <v>19</v>
      </c>
      <c r="O20284">
        <v>24</v>
      </c>
    </row>
    <row r="20285" spans="1:15" x14ac:dyDescent="0.3">
      <c r="A20285" t="s">
        <v>14</v>
      </c>
      <c r="B20285">
        <v>0</v>
      </c>
      <c r="C20285">
        <v>1</v>
      </c>
      <c r="D20285" t="s">
        <v>14</v>
      </c>
      <c r="E20285" t="s">
        <v>16382</v>
      </c>
      <c r="F20285" t="s">
        <v>11816</v>
      </c>
      <c r="G20285" t="s">
        <v>17</v>
      </c>
      <c r="H20285" t="s">
        <v>16388</v>
      </c>
      <c r="I20285" t="s">
        <v>26</v>
      </c>
      <c r="M20285">
        <v>5539</v>
      </c>
      <c r="N20285">
        <v>19</v>
      </c>
      <c r="O20285">
        <v>24</v>
      </c>
    </row>
    <row r="20286" spans="1:15" x14ac:dyDescent="0.3">
      <c r="A20286" t="s">
        <v>51</v>
      </c>
      <c r="B20286">
        <v>1</v>
      </c>
      <c r="C20286">
        <v>1</v>
      </c>
      <c r="D20286">
        <v>1</v>
      </c>
      <c r="E20286" t="s">
        <v>16382</v>
      </c>
      <c r="F20286" t="s">
        <v>16392</v>
      </c>
      <c r="G20286" t="s">
        <v>51</v>
      </c>
      <c r="H20286" t="s">
        <v>16393</v>
      </c>
      <c r="I20286" t="s">
        <v>35</v>
      </c>
      <c r="J20286" t="s">
        <v>1555</v>
      </c>
      <c r="M20286">
        <v>5539</v>
      </c>
      <c r="N20286">
        <v>69</v>
      </c>
      <c r="O20286">
        <v>93</v>
      </c>
    </row>
    <row r="20287" spans="1:15" x14ac:dyDescent="0.3">
      <c r="A20287" t="s">
        <v>51</v>
      </c>
      <c r="B20287">
        <v>1</v>
      </c>
      <c r="C20287">
        <v>1</v>
      </c>
      <c r="D20287">
        <v>1</v>
      </c>
      <c r="E20287" t="s">
        <v>16382</v>
      </c>
      <c r="F20287" t="s">
        <v>16386</v>
      </c>
      <c r="G20287" t="s">
        <v>51</v>
      </c>
      <c r="H20287" t="s">
        <v>16387</v>
      </c>
      <c r="I20287" t="s">
        <v>19</v>
      </c>
      <c r="M20287">
        <v>5539</v>
      </c>
      <c r="N20287">
        <v>114</v>
      </c>
      <c r="O20287">
        <v>128</v>
      </c>
    </row>
    <row r="20288" spans="1:15" x14ac:dyDescent="0.3">
      <c r="A20288" t="s">
        <v>237</v>
      </c>
      <c r="B20288">
        <v>0</v>
      </c>
      <c r="C20288">
        <v>0</v>
      </c>
      <c r="D20288">
        <v>0</v>
      </c>
      <c r="E20288" t="s">
        <v>16382</v>
      </c>
      <c r="F20288" t="s">
        <v>16390</v>
      </c>
      <c r="G20288" t="s">
        <v>17</v>
      </c>
      <c r="H20288" t="s">
        <v>16391</v>
      </c>
      <c r="I20288" t="s">
        <v>26</v>
      </c>
      <c r="M20288">
        <v>5539</v>
      </c>
      <c r="N20288">
        <v>197</v>
      </c>
      <c r="O20288">
        <v>218</v>
      </c>
    </row>
    <row r="20289" spans="1:15" x14ac:dyDescent="0.3">
      <c r="E20289" t="s">
        <v>16382</v>
      </c>
      <c r="F20289" t="s">
        <v>16390</v>
      </c>
      <c r="G20289" t="s">
        <v>51</v>
      </c>
      <c r="H20289" t="s">
        <v>16391</v>
      </c>
      <c r="I20289" t="s">
        <v>19</v>
      </c>
      <c r="M20289">
        <v>5539</v>
      </c>
      <c r="N20289">
        <v>197</v>
      </c>
      <c r="O20289">
        <v>218</v>
      </c>
    </row>
    <row r="20290" spans="1:15" x14ac:dyDescent="0.3">
      <c r="E20290" t="s">
        <v>16382</v>
      </c>
      <c r="F20290" t="s">
        <v>16383</v>
      </c>
      <c r="G20290" t="s">
        <v>17</v>
      </c>
      <c r="H20290" t="s">
        <v>16384</v>
      </c>
      <c r="I20290" t="s">
        <v>19</v>
      </c>
      <c r="M20290">
        <v>5539</v>
      </c>
      <c r="N20290">
        <v>394</v>
      </c>
      <c r="O20290">
        <v>414</v>
      </c>
    </row>
    <row r="20291" spans="1:15" x14ac:dyDescent="0.3">
      <c r="E20291" t="s">
        <v>16382</v>
      </c>
      <c r="F20291" t="s">
        <v>16395</v>
      </c>
      <c r="G20291" t="s">
        <v>17</v>
      </c>
      <c r="H20291" t="s">
        <v>16396</v>
      </c>
      <c r="I20291" t="s">
        <v>26</v>
      </c>
      <c r="M20291">
        <v>5539</v>
      </c>
      <c r="N20291">
        <v>404</v>
      </c>
      <c r="O20291">
        <v>414</v>
      </c>
    </row>
    <row r="20292" spans="1:15" x14ac:dyDescent="0.3">
      <c r="E20292" t="s">
        <v>16397</v>
      </c>
      <c r="F20292" t="s">
        <v>16404</v>
      </c>
      <c r="G20292" t="s">
        <v>14</v>
      </c>
      <c r="H20292" t="s">
        <v>16406</v>
      </c>
      <c r="I20292" t="s">
        <v>52</v>
      </c>
      <c r="J20292" t="s">
        <v>32</v>
      </c>
      <c r="M20292">
        <v>5540</v>
      </c>
      <c r="N20292">
        <v>3</v>
      </c>
      <c r="O20292">
        <v>10</v>
      </c>
    </row>
    <row r="20293" spans="1:15" x14ac:dyDescent="0.3">
      <c r="A20293" t="s">
        <v>237</v>
      </c>
      <c r="B20293">
        <v>0</v>
      </c>
      <c r="C20293">
        <v>0</v>
      </c>
      <c r="D20293">
        <v>0</v>
      </c>
      <c r="E20293" t="s">
        <v>16397</v>
      </c>
      <c r="F20293" t="s">
        <v>16404</v>
      </c>
      <c r="G20293" t="s">
        <v>51</v>
      </c>
      <c r="H20293" t="s">
        <v>16406</v>
      </c>
      <c r="I20293" t="s">
        <v>26</v>
      </c>
      <c r="M20293">
        <v>5540</v>
      </c>
      <c r="N20293">
        <v>3</v>
      </c>
      <c r="O20293">
        <v>10</v>
      </c>
    </row>
    <row r="20294" spans="1:15" x14ac:dyDescent="0.3">
      <c r="A20294" t="s">
        <v>51</v>
      </c>
      <c r="B20294">
        <v>1</v>
      </c>
      <c r="C20294">
        <v>1</v>
      </c>
      <c r="D20294">
        <v>1</v>
      </c>
      <c r="E20294" t="s">
        <v>16397</v>
      </c>
      <c r="F20294" t="s">
        <v>16416</v>
      </c>
      <c r="G20294" t="s">
        <v>51</v>
      </c>
      <c r="H20294" t="s">
        <v>16417</v>
      </c>
      <c r="I20294" t="s">
        <v>19</v>
      </c>
      <c r="M20294">
        <v>5540</v>
      </c>
      <c r="N20294">
        <v>3</v>
      </c>
      <c r="O20294">
        <v>26</v>
      </c>
    </row>
    <row r="20295" spans="1:15" x14ac:dyDescent="0.3">
      <c r="E20295" t="s">
        <v>16397</v>
      </c>
      <c r="F20295" t="s">
        <v>1899</v>
      </c>
      <c r="G20295" t="s">
        <v>51</v>
      </c>
      <c r="H20295" t="s">
        <v>16411</v>
      </c>
      <c r="I20295" t="s">
        <v>52</v>
      </c>
      <c r="J20295" t="s">
        <v>60</v>
      </c>
      <c r="M20295">
        <v>5540</v>
      </c>
      <c r="N20295">
        <v>81</v>
      </c>
      <c r="O20295">
        <v>86</v>
      </c>
    </row>
    <row r="20296" spans="1:15" x14ac:dyDescent="0.3">
      <c r="E20296" t="s">
        <v>16397</v>
      </c>
      <c r="F20296" t="s">
        <v>16414</v>
      </c>
      <c r="G20296" t="s">
        <v>17</v>
      </c>
      <c r="H20296" t="s">
        <v>16415</v>
      </c>
      <c r="I20296" t="s">
        <v>19</v>
      </c>
      <c r="M20296">
        <v>5540</v>
      </c>
      <c r="N20296">
        <v>127</v>
      </c>
      <c r="O20296">
        <v>153</v>
      </c>
    </row>
    <row r="20297" spans="1:15" x14ac:dyDescent="0.3">
      <c r="E20297" t="s">
        <v>16397</v>
      </c>
      <c r="F20297" t="s">
        <v>16404</v>
      </c>
      <c r="G20297" t="s">
        <v>14</v>
      </c>
      <c r="H20297" t="s">
        <v>16405</v>
      </c>
      <c r="I20297" t="s">
        <v>52</v>
      </c>
      <c r="J20297" t="s">
        <v>32</v>
      </c>
      <c r="M20297">
        <v>5540</v>
      </c>
      <c r="N20297">
        <v>130</v>
      </c>
      <c r="O20297">
        <v>137</v>
      </c>
    </row>
    <row r="20298" spans="1:15" x14ac:dyDescent="0.3">
      <c r="A20298" t="s">
        <v>237</v>
      </c>
      <c r="B20298">
        <v>0</v>
      </c>
      <c r="C20298">
        <v>0</v>
      </c>
      <c r="D20298">
        <v>0</v>
      </c>
      <c r="E20298" t="s">
        <v>16397</v>
      </c>
      <c r="F20298" t="s">
        <v>16404</v>
      </c>
      <c r="G20298" t="s">
        <v>51</v>
      </c>
      <c r="H20298" t="s">
        <v>16405</v>
      </c>
      <c r="I20298" t="s">
        <v>26</v>
      </c>
      <c r="M20298">
        <v>5540</v>
      </c>
      <c r="N20298">
        <v>130</v>
      </c>
      <c r="O20298">
        <v>137</v>
      </c>
    </row>
    <row r="20299" spans="1:15" x14ac:dyDescent="0.3">
      <c r="A20299" t="s">
        <v>51</v>
      </c>
      <c r="B20299">
        <v>0</v>
      </c>
      <c r="C20299">
        <v>1</v>
      </c>
      <c r="D20299" t="s">
        <v>51</v>
      </c>
      <c r="E20299" t="s">
        <v>16397</v>
      </c>
      <c r="F20299" t="s">
        <v>16407</v>
      </c>
      <c r="G20299" t="s">
        <v>23</v>
      </c>
      <c r="H20299" t="s">
        <v>16408</v>
      </c>
      <c r="I20299" t="s">
        <v>26</v>
      </c>
      <c r="M20299">
        <v>5540</v>
      </c>
      <c r="N20299">
        <v>241</v>
      </c>
      <c r="O20299">
        <v>264</v>
      </c>
    </row>
    <row r="20300" spans="1:15" x14ac:dyDescent="0.3">
      <c r="E20300" t="s">
        <v>16397</v>
      </c>
      <c r="F20300" t="s">
        <v>16404</v>
      </c>
      <c r="G20300" t="s">
        <v>14</v>
      </c>
      <c r="H20300" t="s">
        <v>16410</v>
      </c>
      <c r="I20300" t="s">
        <v>52</v>
      </c>
      <c r="J20300" t="s">
        <v>32</v>
      </c>
      <c r="M20300">
        <v>5540</v>
      </c>
      <c r="N20300">
        <v>241</v>
      </c>
      <c r="O20300">
        <v>248</v>
      </c>
    </row>
    <row r="20301" spans="1:15" x14ac:dyDescent="0.3">
      <c r="A20301" t="s">
        <v>51</v>
      </c>
      <c r="B20301">
        <v>1</v>
      </c>
      <c r="C20301">
        <v>1</v>
      </c>
      <c r="D20301">
        <v>1</v>
      </c>
      <c r="E20301" t="s">
        <v>16397</v>
      </c>
      <c r="F20301" t="s">
        <v>16407</v>
      </c>
      <c r="G20301" t="s">
        <v>51</v>
      </c>
      <c r="H20301" t="s">
        <v>16408</v>
      </c>
      <c r="I20301" t="s">
        <v>19</v>
      </c>
      <c r="M20301">
        <v>5540</v>
      </c>
      <c r="N20301">
        <v>241</v>
      </c>
      <c r="O20301">
        <v>264</v>
      </c>
    </row>
    <row r="20302" spans="1:15" x14ac:dyDescent="0.3">
      <c r="A20302" t="s">
        <v>14</v>
      </c>
      <c r="B20302">
        <v>1</v>
      </c>
      <c r="C20302">
        <v>1</v>
      </c>
      <c r="D20302">
        <v>1</v>
      </c>
      <c r="E20302" t="s">
        <v>16397</v>
      </c>
      <c r="F20302" t="s">
        <v>16400</v>
      </c>
      <c r="G20302" t="s">
        <v>14</v>
      </c>
      <c r="H20302" t="s">
        <v>16401</v>
      </c>
      <c r="I20302" t="s">
        <v>35</v>
      </c>
      <c r="J20302" t="s">
        <v>46</v>
      </c>
      <c r="K20302" t="s">
        <v>47</v>
      </c>
      <c r="L20302" t="s">
        <v>43</v>
      </c>
      <c r="M20302">
        <v>5540</v>
      </c>
      <c r="N20302">
        <v>338</v>
      </c>
      <c r="O20302">
        <v>349</v>
      </c>
    </row>
    <row r="20303" spans="1:15" x14ac:dyDescent="0.3">
      <c r="E20303" t="s">
        <v>16397</v>
      </c>
      <c r="F20303" t="s">
        <v>16404</v>
      </c>
      <c r="G20303" t="s">
        <v>14</v>
      </c>
      <c r="H20303" t="s">
        <v>16409</v>
      </c>
      <c r="I20303" t="s">
        <v>52</v>
      </c>
      <c r="J20303" t="s">
        <v>32</v>
      </c>
      <c r="M20303">
        <v>5540</v>
      </c>
      <c r="N20303">
        <v>366</v>
      </c>
      <c r="O20303">
        <v>373</v>
      </c>
    </row>
    <row r="20304" spans="1:15" x14ac:dyDescent="0.3">
      <c r="E20304" t="s">
        <v>16397</v>
      </c>
      <c r="F20304" t="s">
        <v>16404</v>
      </c>
      <c r="G20304" t="s">
        <v>17</v>
      </c>
      <c r="H20304" t="s">
        <v>16409</v>
      </c>
      <c r="I20304" t="s">
        <v>19</v>
      </c>
      <c r="M20304">
        <v>5540</v>
      </c>
      <c r="N20304">
        <v>366</v>
      </c>
      <c r="O20304">
        <v>373</v>
      </c>
    </row>
    <row r="20305" spans="1:15" x14ac:dyDescent="0.3">
      <c r="A20305" t="s">
        <v>237</v>
      </c>
      <c r="B20305">
        <v>0</v>
      </c>
      <c r="C20305">
        <v>0</v>
      </c>
      <c r="D20305">
        <v>0</v>
      </c>
      <c r="E20305" t="s">
        <v>16397</v>
      </c>
      <c r="F20305" t="s">
        <v>16404</v>
      </c>
      <c r="G20305" t="s">
        <v>51</v>
      </c>
      <c r="H20305" t="s">
        <v>16409</v>
      </c>
      <c r="I20305" t="s">
        <v>26</v>
      </c>
      <c r="M20305">
        <v>5540</v>
      </c>
      <c r="N20305">
        <v>366</v>
      </c>
      <c r="O20305">
        <v>373</v>
      </c>
    </row>
    <row r="20306" spans="1:15" x14ac:dyDescent="0.3">
      <c r="E20306" t="s">
        <v>16397</v>
      </c>
      <c r="F20306" t="s">
        <v>16412</v>
      </c>
      <c r="G20306" t="s">
        <v>51</v>
      </c>
      <c r="H20306" t="s">
        <v>16413</v>
      </c>
      <c r="I20306" t="s">
        <v>52</v>
      </c>
      <c r="J20306" t="s">
        <v>60</v>
      </c>
      <c r="M20306">
        <v>5540</v>
      </c>
      <c r="N20306">
        <v>421</v>
      </c>
      <c r="O20306">
        <v>433</v>
      </c>
    </row>
    <row r="20307" spans="1:15" x14ac:dyDescent="0.3">
      <c r="E20307" t="s">
        <v>16397</v>
      </c>
      <c r="F20307" t="s">
        <v>16402</v>
      </c>
      <c r="G20307" t="s">
        <v>17</v>
      </c>
      <c r="H20307" t="s">
        <v>16403</v>
      </c>
      <c r="I20307" t="s">
        <v>19</v>
      </c>
      <c r="M20307">
        <v>5540</v>
      </c>
      <c r="N20307">
        <v>475</v>
      </c>
      <c r="O20307">
        <v>488</v>
      </c>
    </row>
    <row r="20308" spans="1:15" x14ac:dyDescent="0.3">
      <c r="A20308" t="s">
        <v>51</v>
      </c>
      <c r="B20308">
        <v>1</v>
      </c>
      <c r="C20308">
        <v>1</v>
      </c>
      <c r="D20308">
        <v>1</v>
      </c>
      <c r="E20308" t="s">
        <v>16397</v>
      </c>
      <c r="F20308" t="s">
        <v>16402</v>
      </c>
      <c r="G20308" t="s">
        <v>51</v>
      </c>
      <c r="H20308" t="s">
        <v>16403</v>
      </c>
      <c r="I20308" t="s">
        <v>26</v>
      </c>
      <c r="M20308">
        <v>5540</v>
      </c>
      <c r="N20308">
        <v>475</v>
      </c>
      <c r="O20308">
        <v>488</v>
      </c>
    </row>
    <row r="20309" spans="1:15" x14ac:dyDescent="0.3">
      <c r="A20309" t="s">
        <v>51</v>
      </c>
      <c r="B20309">
        <v>0</v>
      </c>
      <c r="C20309">
        <v>0</v>
      </c>
      <c r="D20309">
        <v>1</v>
      </c>
      <c r="E20309" t="s">
        <v>16397</v>
      </c>
      <c r="F20309" t="s">
        <v>16398</v>
      </c>
      <c r="G20309" t="s">
        <v>51</v>
      </c>
      <c r="H20309" t="s">
        <v>16399</v>
      </c>
      <c r="I20309" t="s">
        <v>52</v>
      </c>
      <c r="J20309" t="s">
        <v>2000</v>
      </c>
      <c r="M20309">
        <v>5540</v>
      </c>
      <c r="N20309">
        <v>478</v>
      </c>
      <c r="O20309">
        <v>488</v>
      </c>
    </row>
    <row r="20310" spans="1:15" x14ac:dyDescent="0.3">
      <c r="E20310" t="s">
        <v>16253</v>
      </c>
      <c r="F20310" t="s">
        <v>2466</v>
      </c>
      <c r="G20310" t="s">
        <v>14</v>
      </c>
      <c r="H20310" t="s">
        <v>16266</v>
      </c>
      <c r="I20310" t="s">
        <v>52</v>
      </c>
      <c r="J20310" t="s">
        <v>32</v>
      </c>
      <c r="M20310">
        <v>5543</v>
      </c>
      <c r="N20310">
        <v>11</v>
      </c>
      <c r="O20310">
        <v>17</v>
      </c>
    </row>
    <row r="20311" spans="1:15" x14ac:dyDescent="0.3">
      <c r="A20311" t="s">
        <v>23</v>
      </c>
      <c r="B20311">
        <v>1</v>
      </c>
      <c r="C20311">
        <v>1</v>
      </c>
      <c r="D20311">
        <v>1</v>
      </c>
      <c r="E20311" t="s">
        <v>16253</v>
      </c>
      <c r="F20311" t="s">
        <v>2466</v>
      </c>
      <c r="G20311" t="s">
        <v>23</v>
      </c>
      <c r="H20311" t="s">
        <v>16266</v>
      </c>
      <c r="I20311" t="s">
        <v>22</v>
      </c>
      <c r="M20311">
        <v>5543</v>
      </c>
      <c r="N20311">
        <v>11</v>
      </c>
      <c r="O20311">
        <v>17</v>
      </c>
    </row>
    <row r="20312" spans="1:15" x14ac:dyDescent="0.3">
      <c r="A20312" t="s">
        <v>23</v>
      </c>
      <c r="B20312">
        <v>1</v>
      </c>
      <c r="C20312">
        <v>1</v>
      </c>
      <c r="D20312">
        <v>1</v>
      </c>
      <c r="E20312" t="s">
        <v>16253</v>
      </c>
      <c r="F20312" t="s">
        <v>16258</v>
      </c>
      <c r="G20312" t="s">
        <v>23</v>
      </c>
      <c r="H20312" t="s">
        <v>16259</v>
      </c>
      <c r="I20312" t="s">
        <v>35</v>
      </c>
      <c r="J20312" t="s">
        <v>112</v>
      </c>
      <c r="M20312">
        <v>5543</v>
      </c>
      <c r="N20312">
        <v>47</v>
      </c>
      <c r="O20312">
        <v>56</v>
      </c>
    </row>
    <row r="20313" spans="1:15" x14ac:dyDescent="0.3">
      <c r="A20313" t="s">
        <v>14</v>
      </c>
      <c r="B20313">
        <v>1</v>
      </c>
      <c r="C20313">
        <v>1</v>
      </c>
      <c r="D20313">
        <v>1</v>
      </c>
      <c r="E20313" t="s">
        <v>16253</v>
      </c>
      <c r="F20313" t="s">
        <v>16256</v>
      </c>
      <c r="G20313" t="s">
        <v>14</v>
      </c>
      <c r="H20313" t="s">
        <v>16257</v>
      </c>
      <c r="I20313" t="s">
        <v>35</v>
      </c>
      <c r="J20313" t="s">
        <v>46</v>
      </c>
      <c r="K20313" t="s">
        <v>47</v>
      </c>
      <c r="L20313" t="s">
        <v>43</v>
      </c>
      <c r="M20313">
        <v>5543</v>
      </c>
      <c r="N20313">
        <v>126</v>
      </c>
      <c r="O20313">
        <v>142</v>
      </c>
    </row>
    <row r="20314" spans="1:15" x14ac:dyDescent="0.3">
      <c r="E20314" t="s">
        <v>16253</v>
      </c>
      <c r="F20314" t="s">
        <v>16269</v>
      </c>
      <c r="G20314" t="s">
        <v>17</v>
      </c>
      <c r="H20314" t="s">
        <v>16270</v>
      </c>
      <c r="I20314" t="s">
        <v>26</v>
      </c>
      <c r="M20314">
        <v>5543</v>
      </c>
      <c r="N20314">
        <v>152</v>
      </c>
      <c r="O20314">
        <v>177</v>
      </c>
    </row>
    <row r="20315" spans="1:15" x14ac:dyDescent="0.3">
      <c r="E20315" t="s">
        <v>16253</v>
      </c>
      <c r="F20315" t="s">
        <v>16269</v>
      </c>
      <c r="G20315" t="s">
        <v>23</v>
      </c>
      <c r="H20315" t="s">
        <v>16270</v>
      </c>
      <c r="I20315" t="s">
        <v>19</v>
      </c>
      <c r="M20315">
        <v>5543</v>
      </c>
      <c r="N20315">
        <v>152</v>
      </c>
      <c r="O20315">
        <v>177</v>
      </c>
    </row>
    <row r="20316" spans="1:15" x14ac:dyDescent="0.3">
      <c r="A20316" t="s">
        <v>23</v>
      </c>
      <c r="B20316">
        <v>1</v>
      </c>
      <c r="C20316">
        <v>1</v>
      </c>
      <c r="D20316">
        <v>1</v>
      </c>
      <c r="E20316" t="s">
        <v>16253</v>
      </c>
      <c r="F20316" t="s">
        <v>16267</v>
      </c>
      <c r="G20316" t="s">
        <v>23</v>
      </c>
      <c r="H20316" t="s">
        <v>16268</v>
      </c>
      <c r="I20316" t="s">
        <v>69</v>
      </c>
      <c r="J20316" t="s">
        <v>112</v>
      </c>
      <c r="M20316">
        <v>5543</v>
      </c>
      <c r="N20316">
        <v>170</v>
      </c>
      <c r="O20316">
        <v>177</v>
      </c>
    </row>
    <row r="20317" spans="1:15" x14ac:dyDescent="0.3">
      <c r="E20317" t="s">
        <v>16253</v>
      </c>
      <c r="F20317" t="s">
        <v>16264</v>
      </c>
      <c r="G20317" t="s">
        <v>51</v>
      </c>
      <c r="H20317" t="s">
        <v>16265</v>
      </c>
      <c r="I20317" t="s">
        <v>19</v>
      </c>
      <c r="M20317">
        <v>5543</v>
      </c>
      <c r="N20317">
        <v>198</v>
      </c>
      <c r="O20317">
        <v>211</v>
      </c>
    </row>
    <row r="20318" spans="1:15" x14ac:dyDescent="0.3">
      <c r="A20318" t="s">
        <v>237</v>
      </c>
      <c r="B20318">
        <v>0</v>
      </c>
      <c r="E20318" t="s">
        <v>16253</v>
      </c>
      <c r="F20318" t="s">
        <v>16264</v>
      </c>
      <c r="G20318" t="s">
        <v>17</v>
      </c>
      <c r="H20318" t="s">
        <v>16265</v>
      </c>
      <c r="I20318" t="s">
        <v>26</v>
      </c>
      <c r="M20318">
        <v>5543</v>
      </c>
      <c r="N20318">
        <v>198</v>
      </c>
      <c r="O20318">
        <v>211</v>
      </c>
    </row>
    <row r="20319" spans="1:15" x14ac:dyDescent="0.3">
      <c r="A20319" t="s">
        <v>51</v>
      </c>
      <c r="B20319">
        <v>1</v>
      </c>
      <c r="C20319">
        <v>1</v>
      </c>
      <c r="D20319">
        <v>1</v>
      </c>
      <c r="E20319" t="s">
        <v>16253</v>
      </c>
      <c r="F20319" t="s">
        <v>16254</v>
      </c>
      <c r="G20319" t="s">
        <v>51</v>
      </c>
      <c r="H20319" t="s">
        <v>16255</v>
      </c>
      <c r="I20319" t="s">
        <v>35</v>
      </c>
      <c r="J20319" t="s">
        <v>1639</v>
      </c>
      <c r="M20319">
        <v>5543</v>
      </c>
      <c r="N20319">
        <v>217</v>
      </c>
      <c r="O20319">
        <v>236</v>
      </c>
    </row>
    <row r="20320" spans="1:15" x14ac:dyDescent="0.3">
      <c r="E20320" t="s">
        <v>16253</v>
      </c>
      <c r="F20320" t="s">
        <v>16262</v>
      </c>
      <c r="G20320" t="s">
        <v>51</v>
      </c>
      <c r="H20320" t="s">
        <v>16263</v>
      </c>
      <c r="I20320" t="s">
        <v>26</v>
      </c>
      <c r="M20320">
        <v>5543</v>
      </c>
      <c r="N20320">
        <v>267</v>
      </c>
      <c r="O20320">
        <v>288</v>
      </c>
    </row>
    <row r="20321" spans="1:15" x14ac:dyDescent="0.3">
      <c r="A20321" t="s">
        <v>51</v>
      </c>
      <c r="B20321">
        <v>1</v>
      </c>
      <c r="C20321">
        <v>1</v>
      </c>
      <c r="D20321">
        <v>1</v>
      </c>
      <c r="E20321" t="s">
        <v>16253</v>
      </c>
      <c r="F20321" t="s">
        <v>16260</v>
      </c>
      <c r="G20321" t="s">
        <v>51</v>
      </c>
      <c r="H20321" t="s">
        <v>16261</v>
      </c>
      <c r="I20321" t="s">
        <v>41</v>
      </c>
      <c r="J20321" t="s">
        <v>1555</v>
      </c>
      <c r="M20321">
        <v>5543</v>
      </c>
      <c r="N20321">
        <v>267</v>
      </c>
      <c r="O20321">
        <v>282</v>
      </c>
    </row>
    <row r="20322" spans="1:15" x14ac:dyDescent="0.3">
      <c r="E20322" t="s">
        <v>16253</v>
      </c>
      <c r="F20322" t="s">
        <v>3535</v>
      </c>
      <c r="G20322" t="s">
        <v>51</v>
      </c>
      <c r="H20322" t="s">
        <v>16274</v>
      </c>
      <c r="I20322" t="s">
        <v>52</v>
      </c>
      <c r="J20322" t="s">
        <v>393</v>
      </c>
      <c r="M20322">
        <v>5544</v>
      </c>
      <c r="N20322">
        <v>51</v>
      </c>
      <c r="O20322">
        <v>62</v>
      </c>
    </row>
    <row r="20323" spans="1:15" x14ac:dyDescent="0.3">
      <c r="A20323" t="s">
        <v>14</v>
      </c>
      <c r="B20323">
        <v>1</v>
      </c>
      <c r="C20323">
        <v>1</v>
      </c>
      <c r="D20323">
        <v>1</v>
      </c>
      <c r="E20323" t="s">
        <v>16253</v>
      </c>
      <c r="F20323" t="s">
        <v>16279</v>
      </c>
      <c r="G20323" t="s">
        <v>14</v>
      </c>
      <c r="H20323" t="s">
        <v>16280</v>
      </c>
      <c r="I20323" t="s">
        <v>35</v>
      </c>
      <c r="J20323" t="s">
        <v>46</v>
      </c>
      <c r="K20323" t="s">
        <v>47</v>
      </c>
      <c r="L20323" t="s">
        <v>43</v>
      </c>
      <c r="M20323">
        <v>5544</v>
      </c>
      <c r="N20323">
        <v>294</v>
      </c>
      <c r="O20323">
        <v>309</v>
      </c>
    </row>
    <row r="20324" spans="1:15" x14ac:dyDescent="0.3">
      <c r="A20324" t="s">
        <v>51</v>
      </c>
      <c r="B20324">
        <v>1</v>
      </c>
      <c r="C20324">
        <v>1</v>
      </c>
      <c r="D20324">
        <v>1</v>
      </c>
      <c r="E20324" t="s">
        <v>16253</v>
      </c>
      <c r="F20324" t="s">
        <v>16277</v>
      </c>
      <c r="G20324" t="s">
        <v>51</v>
      </c>
      <c r="H20324" t="s">
        <v>16278</v>
      </c>
      <c r="I20324" t="s">
        <v>41</v>
      </c>
      <c r="J20324" t="s">
        <v>1555</v>
      </c>
      <c r="M20324">
        <v>5544</v>
      </c>
      <c r="N20324">
        <v>318</v>
      </c>
      <c r="O20324">
        <v>340</v>
      </c>
    </row>
    <row r="20325" spans="1:15" x14ac:dyDescent="0.3">
      <c r="A20325" t="s">
        <v>51</v>
      </c>
      <c r="B20325">
        <v>1</v>
      </c>
      <c r="C20325">
        <v>1</v>
      </c>
      <c r="D20325">
        <v>1</v>
      </c>
      <c r="E20325" t="s">
        <v>16253</v>
      </c>
      <c r="F20325" t="s">
        <v>16275</v>
      </c>
      <c r="G20325" t="s">
        <v>51</v>
      </c>
      <c r="H20325" t="s">
        <v>16276</v>
      </c>
      <c r="I20325" t="s">
        <v>26</v>
      </c>
      <c r="M20325">
        <v>5544</v>
      </c>
      <c r="N20325">
        <v>318</v>
      </c>
      <c r="O20325">
        <v>375</v>
      </c>
    </row>
    <row r="20326" spans="1:15" x14ac:dyDescent="0.3">
      <c r="E20326" t="s">
        <v>16253</v>
      </c>
      <c r="F20326" t="s">
        <v>16271</v>
      </c>
      <c r="G20326" t="s">
        <v>23</v>
      </c>
      <c r="H20326" t="s">
        <v>16272</v>
      </c>
      <c r="I20326" t="s">
        <v>19</v>
      </c>
      <c r="M20326">
        <v>5544</v>
      </c>
      <c r="N20326">
        <v>347</v>
      </c>
      <c r="O20326">
        <v>375</v>
      </c>
    </row>
    <row r="20327" spans="1:15" x14ac:dyDescent="0.3">
      <c r="A20327" t="s">
        <v>23</v>
      </c>
      <c r="B20327">
        <v>1</v>
      </c>
      <c r="C20327">
        <v>1</v>
      </c>
      <c r="D20327">
        <v>1</v>
      </c>
      <c r="E20327" t="s">
        <v>16253</v>
      </c>
      <c r="F20327" t="s">
        <v>3346</v>
      </c>
      <c r="G20327" t="s">
        <v>23</v>
      </c>
      <c r="H20327" t="s">
        <v>16273</v>
      </c>
      <c r="I20327" t="s">
        <v>69</v>
      </c>
      <c r="J20327" t="s">
        <v>112</v>
      </c>
      <c r="M20327">
        <v>5544</v>
      </c>
      <c r="N20327">
        <v>371</v>
      </c>
      <c r="O20327">
        <v>375</v>
      </c>
    </row>
    <row r="20328" spans="1:15" x14ac:dyDescent="0.3">
      <c r="A20328" t="s">
        <v>14</v>
      </c>
      <c r="B20328">
        <v>1</v>
      </c>
      <c r="C20328">
        <v>1</v>
      </c>
      <c r="D20328">
        <v>1</v>
      </c>
      <c r="E20328" t="s">
        <v>16346</v>
      </c>
      <c r="F20328" t="s">
        <v>16422</v>
      </c>
      <c r="G20328" t="s">
        <v>14</v>
      </c>
      <c r="H20328" t="s">
        <v>16423</v>
      </c>
      <c r="I20328" t="s">
        <v>35</v>
      </c>
      <c r="J20328" t="s">
        <v>46</v>
      </c>
      <c r="K20328" t="s">
        <v>47</v>
      </c>
      <c r="L20328" t="s">
        <v>43</v>
      </c>
      <c r="M20328">
        <v>5545</v>
      </c>
      <c r="N20328">
        <v>0</v>
      </c>
      <c r="O20328">
        <v>13</v>
      </c>
    </row>
    <row r="20329" spans="1:15" x14ac:dyDescent="0.3">
      <c r="E20329" t="s">
        <v>16346</v>
      </c>
      <c r="F20329" t="s">
        <v>16420</v>
      </c>
      <c r="G20329" t="s">
        <v>17</v>
      </c>
      <c r="H20329" t="s">
        <v>16421</v>
      </c>
      <c r="I20329" t="s">
        <v>26</v>
      </c>
      <c r="M20329">
        <v>5545</v>
      </c>
      <c r="N20329">
        <v>30</v>
      </c>
      <c r="O20329">
        <v>39</v>
      </c>
    </row>
    <row r="20330" spans="1:15" x14ac:dyDescent="0.3">
      <c r="A20330" t="s">
        <v>51</v>
      </c>
      <c r="B20330">
        <v>1</v>
      </c>
      <c r="C20330">
        <v>1</v>
      </c>
      <c r="D20330">
        <v>1</v>
      </c>
      <c r="E20330" t="s">
        <v>16346</v>
      </c>
      <c r="F20330" t="s">
        <v>16420</v>
      </c>
      <c r="G20330" t="s">
        <v>51</v>
      </c>
      <c r="H20330" t="s">
        <v>16421</v>
      </c>
      <c r="I20330" t="s">
        <v>41</v>
      </c>
      <c r="J20330" t="s">
        <v>195</v>
      </c>
      <c r="M20330">
        <v>5545</v>
      </c>
      <c r="N20330">
        <v>30</v>
      </c>
      <c r="O20330">
        <v>39</v>
      </c>
    </row>
    <row r="20331" spans="1:15" x14ac:dyDescent="0.3">
      <c r="A20331" t="s">
        <v>23</v>
      </c>
      <c r="B20331">
        <v>1</v>
      </c>
      <c r="C20331">
        <v>1</v>
      </c>
      <c r="D20331">
        <v>1</v>
      </c>
      <c r="E20331" t="s">
        <v>16346</v>
      </c>
      <c r="F20331" t="s">
        <v>16418</v>
      </c>
      <c r="G20331" t="s">
        <v>23</v>
      </c>
      <c r="H20331" t="s">
        <v>16419</v>
      </c>
      <c r="I20331" t="s">
        <v>22</v>
      </c>
      <c r="M20331">
        <v>5545</v>
      </c>
      <c r="N20331">
        <v>78</v>
      </c>
      <c r="O20331">
        <v>92</v>
      </c>
    </row>
    <row r="20332" spans="1:15" x14ac:dyDescent="0.3">
      <c r="A20332" t="s">
        <v>23</v>
      </c>
      <c r="B20332">
        <v>0</v>
      </c>
      <c r="C20332">
        <v>1</v>
      </c>
      <c r="D20332" t="s">
        <v>23</v>
      </c>
      <c r="E20332" t="s">
        <v>16346</v>
      </c>
      <c r="F20332" t="s">
        <v>16418</v>
      </c>
      <c r="G20332" t="s">
        <v>14</v>
      </c>
      <c r="H20332" t="s">
        <v>16419</v>
      </c>
      <c r="I20332" t="s">
        <v>52</v>
      </c>
      <c r="J20332" t="s">
        <v>46</v>
      </c>
      <c r="K20332" t="s">
        <v>47</v>
      </c>
      <c r="L20332" t="s">
        <v>43</v>
      </c>
      <c r="M20332">
        <v>5545</v>
      </c>
      <c r="N20332">
        <v>78</v>
      </c>
      <c r="O20332">
        <v>92</v>
      </c>
    </row>
    <row r="20333" spans="1:15" x14ac:dyDescent="0.3">
      <c r="A20333" t="s">
        <v>14</v>
      </c>
      <c r="B20333">
        <v>0</v>
      </c>
      <c r="C20333">
        <v>0</v>
      </c>
      <c r="D20333">
        <v>1</v>
      </c>
      <c r="E20333" t="s">
        <v>16346</v>
      </c>
      <c r="F20333" t="s">
        <v>16425</v>
      </c>
      <c r="G20333" t="s">
        <v>14</v>
      </c>
      <c r="H20333" t="s">
        <v>16426</v>
      </c>
      <c r="I20333" t="s">
        <v>35</v>
      </c>
      <c r="J20333" t="s">
        <v>46</v>
      </c>
      <c r="K20333" t="s">
        <v>47</v>
      </c>
      <c r="L20333" t="s">
        <v>43</v>
      </c>
      <c r="M20333">
        <v>5545</v>
      </c>
      <c r="N20333">
        <v>112</v>
      </c>
      <c r="O20333">
        <v>127</v>
      </c>
    </row>
    <row r="20334" spans="1:15" x14ac:dyDescent="0.3">
      <c r="A20334" t="s">
        <v>237</v>
      </c>
      <c r="B20334">
        <v>0</v>
      </c>
      <c r="C20334">
        <v>0</v>
      </c>
      <c r="D20334">
        <v>0</v>
      </c>
      <c r="E20334" t="s">
        <v>16346</v>
      </c>
      <c r="F20334" t="s">
        <v>16347</v>
      </c>
      <c r="G20334" t="s">
        <v>51</v>
      </c>
      <c r="H20334" t="s">
        <v>16348</v>
      </c>
      <c r="I20334" t="s">
        <v>52</v>
      </c>
      <c r="J20334" t="s">
        <v>1555</v>
      </c>
      <c r="M20334">
        <v>5545</v>
      </c>
      <c r="N20334">
        <v>175</v>
      </c>
      <c r="O20334">
        <v>196</v>
      </c>
    </row>
    <row r="20335" spans="1:15" x14ac:dyDescent="0.3">
      <c r="E20335" t="s">
        <v>16346</v>
      </c>
      <c r="F20335" t="s">
        <v>16328</v>
      </c>
      <c r="G20335" t="s">
        <v>51</v>
      </c>
      <c r="H20335" t="s">
        <v>16424</v>
      </c>
      <c r="I20335" t="s">
        <v>19</v>
      </c>
      <c r="M20335">
        <v>5545</v>
      </c>
      <c r="N20335">
        <v>276</v>
      </c>
      <c r="O20335">
        <v>279</v>
      </c>
    </row>
    <row r="20336" spans="1:15" x14ac:dyDescent="0.3">
      <c r="A20336" t="s">
        <v>51</v>
      </c>
      <c r="B20336">
        <v>1</v>
      </c>
      <c r="C20336">
        <v>1</v>
      </c>
      <c r="D20336">
        <v>1</v>
      </c>
      <c r="E20336" t="s">
        <v>16346</v>
      </c>
      <c r="F20336" t="s">
        <v>16254</v>
      </c>
      <c r="G20336" t="s">
        <v>51</v>
      </c>
      <c r="H20336" t="s">
        <v>16357</v>
      </c>
      <c r="I20336" t="s">
        <v>35</v>
      </c>
      <c r="J20336" t="s">
        <v>1639</v>
      </c>
      <c r="M20336">
        <v>5545</v>
      </c>
      <c r="N20336">
        <v>357</v>
      </c>
      <c r="O20336">
        <v>376</v>
      </c>
    </row>
    <row r="20337" spans="1:15" x14ac:dyDescent="0.3">
      <c r="A20337" t="s">
        <v>237</v>
      </c>
      <c r="B20337">
        <v>0</v>
      </c>
      <c r="C20337">
        <v>0</v>
      </c>
      <c r="D20337">
        <v>0</v>
      </c>
      <c r="E20337" t="s">
        <v>16346</v>
      </c>
      <c r="F20337" t="s">
        <v>1165</v>
      </c>
      <c r="G20337" t="s">
        <v>14</v>
      </c>
      <c r="H20337" t="s">
        <v>16350</v>
      </c>
      <c r="I20337" t="s">
        <v>26</v>
      </c>
      <c r="M20337">
        <v>5545</v>
      </c>
      <c r="N20337">
        <v>378</v>
      </c>
      <c r="O20337">
        <v>387</v>
      </c>
    </row>
    <row r="20338" spans="1:15" x14ac:dyDescent="0.3">
      <c r="A20338" t="s">
        <v>1277</v>
      </c>
      <c r="B20338">
        <v>0</v>
      </c>
      <c r="C20338">
        <v>1</v>
      </c>
      <c r="D20338" t="s">
        <v>1277</v>
      </c>
      <c r="E20338" t="s">
        <v>16358</v>
      </c>
      <c r="F20338" t="s">
        <v>2619</v>
      </c>
      <c r="G20338" t="s">
        <v>23</v>
      </c>
      <c r="H20338" t="s">
        <v>16427</v>
      </c>
      <c r="I20338" t="s">
        <v>26</v>
      </c>
      <c r="M20338">
        <v>5546</v>
      </c>
      <c r="N20338">
        <v>4</v>
      </c>
      <c r="O20338">
        <v>12</v>
      </c>
    </row>
    <row r="20339" spans="1:15" x14ac:dyDescent="0.3">
      <c r="E20339" t="s">
        <v>16358</v>
      </c>
      <c r="F20339" t="s">
        <v>2619</v>
      </c>
      <c r="G20339" t="s">
        <v>14</v>
      </c>
      <c r="H20339" t="s">
        <v>16427</v>
      </c>
      <c r="I20339" t="s">
        <v>19</v>
      </c>
      <c r="M20339">
        <v>5546</v>
      </c>
      <c r="N20339">
        <v>4</v>
      </c>
      <c r="O20339">
        <v>12</v>
      </c>
    </row>
    <row r="20340" spans="1:15" x14ac:dyDescent="0.3">
      <c r="E20340" t="s">
        <v>16358</v>
      </c>
      <c r="F20340" t="s">
        <v>2273</v>
      </c>
      <c r="G20340" t="s">
        <v>51</v>
      </c>
      <c r="H20340" t="s">
        <v>16428</v>
      </c>
      <c r="I20340" t="s">
        <v>52</v>
      </c>
      <c r="J20340" t="s">
        <v>60</v>
      </c>
      <c r="M20340">
        <v>5546</v>
      </c>
      <c r="N20340">
        <v>298</v>
      </c>
      <c r="O20340">
        <v>305</v>
      </c>
    </row>
    <row r="20341" spans="1:15" x14ac:dyDescent="0.3">
      <c r="A20341" t="s">
        <v>23</v>
      </c>
      <c r="B20341">
        <v>1</v>
      </c>
      <c r="C20341">
        <v>1</v>
      </c>
      <c r="D20341">
        <v>1</v>
      </c>
      <c r="E20341" t="s">
        <v>16358</v>
      </c>
      <c r="F20341" t="s">
        <v>16431</v>
      </c>
      <c r="G20341" t="s">
        <v>23</v>
      </c>
      <c r="H20341" t="s">
        <v>16432</v>
      </c>
      <c r="I20341" t="s">
        <v>22</v>
      </c>
      <c r="M20341">
        <v>5547</v>
      </c>
      <c r="N20341">
        <v>12</v>
      </c>
      <c r="O20341">
        <v>18</v>
      </c>
    </row>
    <row r="20342" spans="1:15" x14ac:dyDescent="0.3">
      <c r="A20342" t="s">
        <v>23</v>
      </c>
      <c r="B20342">
        <v>1</v>
      </c>
      <c r="C20342">
        <v>1</v>
      </c>
      <c r="D20342">
        <v>1</v>
      </c>
      <c r="E20342" t="s">
        <v>16358</v>
      </c>
      <c r="F20342" t="s">
        <v>767</v>
      </c>
      <c r="G20342" t="s">
        <v>23</v>
      </c>
      <c r="H20342" t="s">
        <v>16433</v>
      </c>
      <c r="I20342" t="s">
        <v>35</v>
      </c>
      <c r="J20342" t="s">
        <v>112</v>
      </c>
      <c r="M20342">
        <v>5547</v>
      </c>
      <c r="N20342">
        <v>41</v>
      </c>
      <c r="O20342">
        <v>50</v>
      </c>
    </row>
    <row r="20343" spans="1:15" x14ac:dyDescent="0.3">
      <c r="A20343" t="s">
        <v>23</v>
      </c>
      <c r="B20343">
        <v>1</v>
      </c>
      <c r="C20343">
        <v>1</v>
      </c>
      <c r="D20343">
        <v>1</v>
      </c>
      <c r="E20343" t="s">
        <v>16358</v>
      </c>
      <c r="F20343" t="s">
        <v>16434</v>
      </c>
      <c r="G20343" t="s">
        <v>23</v>
      </c>
      <c r="H20343" t="s">
        <v>16435</v>
      </c>
      <c r="I20343" t="s">
        <v>22</v>
      </c>
      <c r="M20343">
        <v>5547</v>
      </c>
      <c r="N20343">
        <v>72</v>
      </c>
      <c r="O20343">
        <v>80</v>
      </c>
    </row>
    <row r="20344" spans="1:15" x14ac:dyDescent="0.3">
      <c r="E20344" t="s">
        <v>16358</v>
      </c>
      <c r="F20344" t="s">
        <v>16429</v>
      </c>
      <c r="G20344" t="s">
        <v>23</v>
      </c>
      <c r="H20344" t="s">
        <v>16430</v>
      </c>
      <c r="I20344" t="s">
        <v>19</v>
      </c>
      <c r="M20344">
        <v>5547</v>
      </c>
      <c r="N20344">
        <v>262</v>
      </c>
      <c r="O20344">
        <v>270</v>
      </c>
    </row>
    <row r="20345" spans="1:15" x14ac:dyDescent="0.3">
      <c r="E20345" t="s">
        <v>16358</v>
      </c>
      <c r="F20345" t="s">
        <v>16429</v>
      </c>
      <c r="G20345" t="s">
        <v>17</v>
      </c>
      <c r="H20345" t="s">
        <v>16430</v>
      </c>
      <c r="I20345" t="s">
        <v>26</v>
      </c>
      <c r="M20345">
        <v>5547</v>
      </c>
      <c r="N20345">
        <v>262</v>
      </c>
      <c r="O20345">
        <v>270</v>
      </c>
    </row>
    <row r="20346" spans="1:15" x14ac:dyDescent="0.3">
      <c r="E20346" t="s">
        <v>16436</v>
      </c>
      <c r="F20346" t="s">
        <v>16439</v>
      </c>
      <c r="G20346" t="s">
        <v>23</v>
      </c>
      <c r="H20346" t="s">
        <v>16440</v>
      </c>
      <c r="I20346" t="s">
        <v>52</v>
      </c>
      <c r="J20346" t="s">
        <v>117</v>
      </c>
      <c r="M20346">
        <v>5548</v>
      </c>
      <c r="N20346">
        <v>28</v>
      </c>
      <c r="O20346">
        <v>36</v>
      </c>
    </row>
    <row r="20347" spans="1:15" x14ac:dyDescent="0.3">
      <c r="A20347" t="s">
        <v>51</v>
      </c>
      <c r="B20347">
        <v>0</v>
      </c>
      <c r="C20347">
        <v>0</v>
      </c>
      <c r="D20347">
        <v>1</v>
      </c>
      <c r="E20347" t="s">
        <v>16436</v>
      </c>
      <c r="F20347" t="s">
        <v>16439</v>
      </c>
      <c r="G20347" t="s">
        <v>51</v>
      </c>
      <c r="H20347" t="s">
        <v>16440</v>
      </c>
      <c r="I20347" t="s">
        <v>22</v>
      </c>
      <c r="M20347">
        <v>5548</v>
      </c>
      <c r="N20347">
        <v>28</v>
      </c>
      <c r="O20347">
        <v>36</v>
      </c>
    </row>
    <row r="20348" spans="1:15" x14ac:dyDescent="0.3">
      <c r="A20348" t="s">
        <v>23</v>
      </c>
      <c r="B20348">
        <v>0</v>
      </c>
      <c r="C20348">
        <v>0</v>
      </c>
      <c r="D20348">
        <v>1</v>
      </c>
      <c r="E20348" t="s">
        <v>16436</v>
      </c>
      <c r="F20348" t="s">
        <v>3242</v>
      </c>
      <c r="G20348" t="s">
        <v>23</v>
      </c>
      <c r="H20348" t="s">
        <v>16438</v>
      </c>
      <c r="I20348" t="s">
        <v>26</v>
      </c>
      <c r="M20348">
        <v>5548</v>
      </c>
      <c r="N20348">
        <v>239</v>
      </c>
      <c r="O20348">
        <v>248</v>
      </c>
    </row>
    <row r="20349" spans="1:15" x14ac:dyDescent="0.3">
      <c r="A20349" t="s">
        <v>23</v>
      </c>
      <c r="B20349">
        <v>1</v>
      </c>
      <c r="C20349">
        <v>1</v>
      </c>
      <c r="D20349">
        <v>1</v>
      </c>
      <c r="E20349" t="s">
        <v>16436</v>
      </c>
      <c r="F20349" t="s">
        <v>2466</v>
      </c>
      <c r="G20349" t="s">
        <v>23</v>
      </c>
      <c r="H20349" t="s">
        <v>16437</v>
      </c>
      <c r="I20349" t="s">
        <v>19</v>
      </c>
      <c r="M20349">
        <v>5548</v>
      </c>
      <c r="N20349">
        <v>242</v>
      </c>
      <c r="O20349">
        <v>248</v>
      </c>
    </row>
    <row r="20350" spans="1:15" x14ac:dyDescent="0.3">
      <c r="E20350" t="s">
        <v>16436</v>
      </c>
      <c r="F20350" t="s">
        <v>2466</v>
      </c>
      <c r="G20350" t="s">
        <v>14</v>
      </c>
      <c r="H20350" t="s">
        <v>16437</v>
      </c>
      <c r="I20350" t="s">
        <v>52</v>
      </c>
      <c r="J20350" t="s">
        <v>32</v>
      </c>
      <c r="M20350">
        <v>5548</v>
      </c>
      <c r="N20350">
        <v>242</v>
      </c>
      <c r="O20350">
        <v>248</v>
      </c>
    </row>
    <row r="20351" spans="1:15" x14ac:dyDescent="0.3">
      <c r="A20351" t="s">
        <v>14</v>
      </c>
      <c r="B20351">
        <v>1</v>
      </c>
      <c r="C20351">
        <v>1</v>
      </c>
      <c r="D20351">
        <v>1</v>
      </c>
      <c r="E20351" t="s">
        <v>16436</v>
      </c>
      <c r="F20351" t="s">
        <v>16442</v>
      </c>
      <c r="G20351" t="s">
        <v>14</v>
      </c>
      <c r="H20351" t="s">
        <v>16443</v>
      </c>
      <c r="I20351" t="s">
        <v>35</v>
      </c>
      <c r="J20351" t="s">
        <v>46</v>
      </c>
      <c r="K20351" t="s">
        <v>47</v>
      </c>
      <c r="L20351" t="s">
        <v>2552</v>
      </c>
      <c r="M20351">
        <v>5549</v>
      </c>
      <c r="N20351">
        <v>24</v>
      </c>
      <c r="O20351">
        <v>33</v>
      </c>
    </row>
    <row r="20352" spans="1:15" x14ac:dyDescent="0.3">
      <c r="A20352" t="s">
        <v>23</v>
      </c>
      <c r="B20352">
        <v>1</v>
      </c>
      <c r="C20352">
        <v>1</v>
      </c>
      <c r="D20352">
        <v>1</v>
      </c>
      <c r="E20352" t="s">
        <v>16436</v>
      </c>
      <c r="F20352" t="s">
        <v>16444</v>
      </c>
      <c r="G20352" t="s">
        <v>23</v>
      </c>
      <c r="H20352" t="s">
        <v>16445</v>
      </c>
      <c r="I20352" t="s">
        <v>26</v>
      </c>
      <c r="M20352">
        <v>5549</v>
      </c>
      <c r="N20352">
        <v>92</v>
      </c>
      <c r="O20352">
        <v>109</v>
      </c>
    </row>
    <row r="20353" spans="1:15" x14ac:dyDescent="0.3">
      <c r="E20353" t="s">
        <v>16436</v>
      </c>
      <c r="F20353" t="s">
        <v>2466</v>
      </c>
      <c r="G20353" t="s">
        <v>14</v>
      </c>
      <c r="H20353" t="s">
        <v>16441</v>
      </c>
      <c r="I20353" t="s">
        <v>52</v>
      </c>
      <c r="J20353" t="s">
        <v>32</v>
      </c>
      <c r="M20353">
        <v>5549</v>
      </c>
      <c r="N20353">
        <v>103</v>
      </c>
      <c r="O20353">
        <v>109</v>
      </c>
    </row>
    <row r="20354" spans="1:15" x14ac:dyDescent="0.3">
      <c r="E20354" t="s">
        <v>16436</v>
      </c>
      <c r="F20354" t="s">
        <v>2466</v>
      </c>
      <c r="G20354" t="s">
        <v>23</v>
      </c>
      <c r="H20354" t="s">
        <v>16441</v>
      </c>
      <c r="I20354" t="s">
        <v>19</v>
      </c>
      <c r="M20354">
        <v>5549</v>
      </c>
      <c r="N20354">
        <v>103</v>
      </c>
      <c r="O20354">
        <v>109</v>
      </c>
    </row>
    <row r="20355" spans="1:15" x14ac:dyDescent="0.3">
      <c r="E20355" t="s">
        <v>16446</v>
      </c>
      <c r="F20355" t="s">
        <v>16453</v>
      </c>
      <c r="G20355" t="s">
        <v>14</v>
      </c>
      <c r="H20355" t="s">
        <v>16454</v>
      </c>
      <c r="I20355" t="s">
        <v>19</v>
      </c>
      <c r="M20355">
        <v>5550</v>
      </c>
      <c r="N20355">
        <v>68</v>
      </c>
      <c r="O20355">
        <v>88</v>
      </c>
    </row>
    <row r="20356" spans="1:15" x14ac:dyDescent="0.3">
      <c r="A20356" t="s">
        <v>14</v>
      </c>
      <c r="B20356">
        <v>1</v>
      </c>
      <c r="C20356">
        <v>1</v>
      </c>
      <c r="D20356">
        <v>1</v>
      </c>
      <c r="E20356" t="s">
        <v>16446</v>
      </c>
      <c r="F20356" t="s">
        <v>16449</v>
      </c>
      <c r="G20356" t="s">
        <v>14</v>
      </c>
      <c r="H20356" t="s">
        <v>16450</v>
      </c>
      <c r="I20356" t="s">
        <v>270</v>
      </c>
      <c r="J20356" t="s">
        <v>597</v>
      </c>
      <c r="M20356">
        <v>5550</v>
      </c>
      <c r="N20356">
        <v>71</v>
      </c>
      <c r="O20356">
        <v>88</v>
      </c>
    </row>
    <row r="20357" spans="1:15" x14ac:dyDescent="0.3">
      <c r="A20357" t="s">
        <v>14</v>
      </c>
      <c r="B20357">
        <v>1</v>
      </c>
      <c r="C20357">
        <v>1</v>
      </c>
      <c r="D20357">
        <v>1</v>
      </c>
      <c r="E20357" t="s">
        <v>16446</v>
      </c>
      <c r="F20357" t="s">
        <v>16455</v>
      </c>
      <c r="G20357" t="s">
        <v>14</v>
      </c>
      <c r="H20357" t="s">
        <v>16456</v>
      </c>
      <c r="I20357" t="s">
        <v>35</v>
      </c>
      <c r="J20357" t="s">
        <v>46</v>
      </c>
      <c r="K20357" t="s">
        <v>47</v>
      </c>
      <c r="L20357" t="s">
        <v>43</v>
      </c>
      <c r="M20357">
        <v>5550</v>
      </c>
      <c r="N20357">
        <v>91</v>
      </c>
      <c r="O20357">
        <v>106</v>
      </c>
    </row>
    <row r="20358" spans="1:15" x14ac:dyDescent="0.3">
      <c r="A20358" t="s">
        <v>14</v>
      </c>
      <c r="B20358">
        <v>1</v>
      </c>
      <c r="C20358">
        <v>1</v>
      </c>
      <c r="D20358">
        <v>1</v>
      </c>
      <c r="E20358" t="s">
        <v>16446</v>
      </c>
      <c r="F20358" t="s">
        <v>16451</v>
      </c>
      <c r="G20358" t="s">
        <v>14</v>
      </c>
      <c r="H20358" t="s">
        <v>16452</v>
      </c>
      <c r="I20358" t="s">
        <v>35</v>
      </c>
      <c r="J20358" t="s">
        <v>46</v>
      </c>
      <c r="K20358" t="s">
        <v>47</v>
      </c>
      <c r="L20358" t="s">
        <v>43</v>
      </c>
      <c r="M20358">
        <v>5550</v>
      </c>
      <c r="N20358">
        <v>122</v>
      </c>
      <c r="O20358">
        <v>141</v>
      </c>
    </row>
    <row r="20359" spans="1:15" x14ac:dyDescent="0.3">
      <c r="A20359" t="s">
        <v>14</v>
      </c>
      <c r="B20359">
        <v>1</v>
      </c>
      <c r="C20359">
        <v>1</v>
      </c>
      <c r="D20359">
        <v>1</v>
      </c>
      <c r="E20359" t="s">
        <v>16446</v>
      </c>
      <c r="F20359" t="s">
        <v>16447</v>
      </c>
      <c r="G20359" t="s">
        <v>14</v>
      </c>
      <c r="H20359" t="s">
        <v>16448</v>
      </c>
      <c r="I20359" t="s">
        <v>41</v>
      </c>
      <c r="J20359" t="s">
        <v>46</v>
      </c>
      <c r="K20359" t="s">
        <v>47</v>
      </c>
      <c r="L20359" t="s">
        <v>43</v>
      </c>
      <c r="M20359">
        <v>5550</v>
      </c>
      <c r="N20359">
        <v>268</v>
      </c>
      <c r="O20359">
        <v>281</v>
      </c>
    </row>
    <row r="20360" spans="1:15" x14ac:dyDescent="0.3">
      <c r="A20360" t="s">
        <v>14</v>
      </c>
      <c r="B20360">
        <v>1</v>
      </c>
      <c r="C20360">
        <v>1</v>
      </c>
      <c r="D20360">
        <v>1</v>
      </c>
      <c r="E20360" t="s">
        <v>16346</v>
      </c>
      <c r="F20360" t="s">
        <v>16422</v>
      </c>
      <c r="G20360" t="s">
        <v>14</v>
      </c>
      <c r="H20360" t="s">
        <v>16423</v>
      </c>
      <c r="I20360" t="s">
        <v>35</v>
      </c>
      <c r="J20360" t="s">
        <v>46</v>
      </c>
      <c r="K20360" t="s">
        <v>47</v>
      </c>
      <c r="L20360" t="s">
        <v>43</v>
      </c>
      <c r="M20360">
        <v>5551</v>
      </c>
      <c r="N20360">
        <v>0</v>
      </c>
      <c r="O20360">
        <v>13</v>
      </c>
    </row>
    <row r="20361" spans="1:15" x14ac:dyDescent="0.3">
      <c r="E20361" t="s">
        <v>16346</v>
      </c>
      <c r="F20361" t="s">
        <v>16420</v>
      </c>
      <c r="G20361" t="s">
        <v>17</v>
      </c>
      <c r="H20361" t="s">
        <v>16421</v>
      </c>
      <c r="I20361" t="s">
        <v>26</v>
      </c>
      <c r="M20361">
        <v>5551</v>
      </c>
      <c r="N20361">
        <v>30</v>
      </c>
      <c r="O20361">
        <v>39</v>
      </c>
    </row>
    <row r="20362" spans="1:15" x14ac:dyDescent="0.3">
      <c r="A20362" t="s">
        <v>51</v>
      </c>
      <c r="B20362">
        <v>1</v>
      </c>
      <c r="C20362">
        <v>1</v>
      </c>
      <c r="D20362">
        <v>1</v>
      </c>
      <c r="E20362" t="s">
        <v>16346</v>
      </c>
      <c r="F20362" t="s">
        <v>16420</v>
      </c>
      <c r="G20362" t="s">
        <v>51</v>
      </c>
      <c r="H20362" t="s">
        <v>16421</v>
      </c>
      <c r="I20362" t="s">
        <v>41</v>
      </c>
      <c r="J20362" t="s">
        <v>195</v>
      </c>
      <c r="M20362">
        <v>5551</v>
      </c>
      <c r="N20362">
        <v>30</v>
      </c>
      <c r="O20362">
        <v>39</v>
      </c>
    </row>
    <row r="20363" spans="1:15" x14ac:dyDescent="0.3">
      <c r="A20363" t="s">
        <v>23</v>
      </c>
      <c r="B20363">
        <v>1</v>
      </c>
      <c r="C20363">
        <v>1</v>
      </c>
      <c r="D20363">
        <v>1</v>
      </c>
      <c r="E20363" t="s">
        <v>16346</v>
      </c>
      <c r="F20363" t="s">
        <v>16418</v>
      </c>
      <c r="G20363" t="s">
        <v>23</v>
      </c>
      <c r="H20363" t="s">
        <v>16419</v>
      </c>
      <c r="I20363" t="s">
        <v>22</v>
      </c>
      <c r="M20363">
        <v>5551</v>
      </c>
      <c r="N20363">
        <v>78</v>
      </c>
      <c r="O20363">
        <v>92</v>
      </c>
    </row>
    <row r="20364" spans="1:15" x14ac:dyDescent="0.3">
      <c r="A20364" t="s">
        <v>23</v>
      </c>
      <c r="B20364">
        <v>0</v>
      </c>
      <c r="C20364">
        <v>1</v>
      </c>
      <c r="D20364" t="s">
        <v>23</v>
      </c>
      <c r="E20364" t="s">
        <v>16346</v>
      </c>
      <c r="F20364" t="s">
        <v>16418</v>
      </c>
      <c r="G20364" t="s">
        <v>14</v>
      </c>
      <c r="H20364" t="s">
        <v>16419</v>
      </c>
      <c r="I20364" t="s">
        <v>52</v>
      </c>
      <c r="J20364" t="s">
        <v>46</v>
      </c>
      <c r="K20364" t="s">
        <v>47</v>
      </c>
      <c r="L20364" t="s">
        <v>43</v>
      </c>
      <c r="M20364">
        <v>5551</v>
      </c>
      <c r="N20364">
        <v>78</v>
      </c>
      <c r="O20364">
        <v>92</v>
      </c>
    </row>
    <row r="20365" spans="1:15" x14ac:dyDescent="0.3">
      <c r="A20365" t="s">
        <v>14</v>
      </c>
      <c r="B20365">
        <v>0</v>
      </c>
      <c r="C20365">
        <v>0</v>
      </c>
      <c r="D20365">
        <v>1</v>
      </c>
      <c r="E20365" t="s">
        <v>16346</v>
      </c>
      <c r="F20365" t="s">
        <v>16425</v>
      </c>
      <c r="G20365" t="s">
        <v>14</v>
      </c>
      <c r="H20365" t="s">
        <v>16426</v>
      </c>
      <c r="I20365" t="s">
        <v>35</v>
      </c>
      <c r="J20365" t="s">
        <v>46</v>
      </c>
      <c r="K20365" t="s">
        <v>47</v>
      </c>
      <c r="L20365" t="s">
        <v>43</v>
      </c>
      <c r="M20365">
        <v>5551</v>
      </c>
      <c r="N20365">
        <v>112</v>
      </c>
      <c r="O20365">
        <v>127</v>
      </c>
    </row>
    <row r="20366" spans="1:15" x14ac:dyDescent="0.3">
      <c r="A20366" t="s">
        <v>237</v>
      </c>
      <c r="B20366">
        <v>0</v>
      </c>
      <c r="C20366">
        <v>0</v>
      </c>
      <c r="D20366">
        <v>0</v>
      </c>
      <c r="E20366" t="s">
        <v>16346</v>
      </c>
      <c r="F20366" t="s">
        <v>16347</v>
      </c>
      <c r="G20366" t="s">
        <v>51</v>
      </c>
      <c r="H20366" t="s">
        <v>16348</v>
      </c>
      <c r="I20366" t="s">
        <v>52</v>
      </c>
      <c r="J20366" t="s">
        <v>1555</v>
      </c>
      <c r="M20366">
        <v>5551</v>
      </c>
      <c r="N20366">
        <v>175</v>
      </c>
      <c r="O20366">
        <v>196</v>
      </c>
    </row>
    <row r="20367" spans="1:15" x14ac:dyDescent="0.3">
      <c r="E20367" t="s">
        <v>16346</v>
      </c>
      <c r="F20367" t="s">
        <v>16328</v>
      </c>
      <c r="G20367" t="s">
        <v>51</v>
      </c>
      <c r="H20367" t="s">
        <v>16424</v>
      </c>
      <c r="I20367" t="s">
        <v>19</v>
      </c>
      <c r="M20367">
        <v>5551</v>
      </c>
      <c r="N20367">
        <v>276</v>
      </c>
      <c r="O20367">
        <v>279</v>
      </c>
    </row>
    <row r="20368" spans="1:15" x14ac:dyDescent="0.3">
      <c r="A20368" t="s">
        <v>51</v>
      </c>
      <c r="B20368">
        <v>1</v>
      </c>
      <c r="C20368">
        <v>1</v>
      </c>
      <c r="D20368">
        <v>1</v>
      </c>
      <c r="E20368" t="s">
        <v>16346</v>
      </c>
      <c r="F20368" t="s">
        <v>16254</v>
      </c>
      <c r="G20368" t="s">
        <v>51</v>
      </c>
      <c r="H20368" t="s">
        <v>16357</v>
      </c>
      <c r="I20368" t="s">
        <v>35</v>
      </c>
      <c r="J20368" t="s">
        <v>1639</v>
      </c>
      <c r="M20368">
        <v>5551</v>
      </c>
      <c r="N20368">
        <v>357</v>
      </c>
      <c r="O20368">
        <v>376</v>
      </c>
    </row>
    <row r="20369" spans="1:15" x14ac:dyDescent="0.3">
      <c r="A20369" t="s">
        <v>237</v>
      </c>
      <c r="B20369">
        <v>0</v>
      </c>
      <c r="C20369">
        <v>0</v>
      </c>
      <c r="D20369">
        <v>0</v>
      </c>
      <c r="E20369" t="s">
        <v>16346</v>
      </c>
      <c r="F20369" t="s">
        <v>1165</v>
      </c>
      <c r="G20369" t="s">
        <v>14</v>
      </c>
      <c r="H20369" t="s">
        <v>16350</v>
      </c>
      <c r="I20369" t="s">
        <v>26</v>
      </c>
      <c r="M20369">
        <v>5551</v>
      </c>
      <c r="N20369">
        <v>378</v>
      </c>
      <c r="O20369">
        <v>387</v>
      </c>
    </row>
    <row r="20370" spans="1:15" x14ac:dyDescent="0.3">
      <c r="A20370" t="s">
        <v>23</v>
      </c>
      <c r="B20370">
        <v>1</v>
      </c>
      <c r="C20370">
        <v>1</v>
      </c>
      <c r="D20370">
        <v>1</v>
      </c>
      <c r="E20370" t="s">
        <v>16457</v>
      </c>
      <c r="F20370" t="s">
        <v>1830</v>
      </c>
      <c r="G20370" t="s">
        <v>23</v>
      </c>
      <c r="H20370" t="s">
        <v>16462</v>
      </c>
      <c r="I20370" t="s">
        <v>22</v>
      </c>
      <c r="M20370">
        <v>5552</v>
      </c>
      <c r="N20370">
        <v>229</v>
      </c>
      <c r="O20370">
        <v>234</v>
      </c>
    </row>
    <row r="20371" spans="1:15" x14ac:dyDescent="0.3">
      <c r="E20371" t="s">
        <v>16457</v>
      </c>
      <c r="F20371" t="s">
        <v>1830</v>
      </c>
      <c r="G20371" t="s">
        <v>14</v>
      </c>
      <c r="H20371" t="s">
        <v>16462</v>
      </c>
      <c r="I20371" t="s">
        <v>52</v>
      </c>
      <c r="J20371" t="s">
        <v>32</v>
      </c>
      <c r="M20371">
        <v>5552</v>
      </c>
      <c r="N20371">
        <v>229</v>
      </c>
      <c r="O20371">
        <v>234</v>
      </c>
    </row>
    <row r="20372" spans="1:15" x14ac:dyDescent="0.3">
      <c r="A20372" t="s">
        <v>23</v>
      </c>
      <c r="B20372">
        <v>1</v>
      </c>
      <c r="C20372">
        <v>1</v>
      </c>
      <c r="D20372">
        <v>1</v>
      </c>
      <c r="E20372" t="s">
        <v>16457</v>
      </c>
      <c r="F20372" t="s">
        <v>3036</v>
      </c>
      <c r="G20372" t="s">
        <v>23</v>
      </c>
      <c r="H20372" t="s">
        <v>16465</v>
      </c>
      <c r="I20372" t="s">
        <v>35</v>
      </c>
      <c r="J20372" t="s">
        <v>112</v>
      </c>
      <c r="M20372">
        <v>5552</v>
      </c>
      <c r="N20372">
        <v>237</v>
      </c>
      <c r="O20372">
        <v>246</v>
      </c>
    </row>
    <row r="20373" spans="1:15" x14ac:dyDescent="0.3">
      <c r="A20373" t="s">
        <v>23</v>
      </c>
      <c r="B20373">
        <v>1</v>
      </c>
      <c r="C20373">
        <v>1</v>
      </c>
      <c r="D20373">
        <v>1</v>
      </c>
      <c r="E20373" t="s">
        <v>16457</v>
      </c>
      <c r="F20373" t="s">
        <v>584</v>
      </c>
      <c r="G20373" t="s">
        <v>23</v>
      </c>
      <c r="H20373" t="s">
        <v>16461</v>
      </c>
      <c r="I20373" t="s">
        <v>35</v>
      </c>
      <c r="J20373" t="s">
        <v>112</v>
      </c>
      <c r="M20373">
        <v>5552</v>
      </c>
      <c r="N20373">
        <v>262</v>
      </c>
      <c r="O20373">
        <v>268</v>
      </c>
    </row>
    <row r="20374" spans="1:15" x14ac:dyDescent="0.3">
      <c r="A20374" t="s">
        <v>23</v>
      </c>
      <c r="B20374">
        <v>1</v>
      </c>
      <c r="C20374">
        <v>1</v>
      </c>
      <c r="D20374">
        <v>1</v>
      </c>
      <c r="E20374" t="s">
        <v>16457</v>
      </c>
      <c r="F20374" t="s">
        <v>16459</v>
      </c>
      <c r="G20374" t="s">
        <v>23</v>
      </c>
      <c r="H20374" t="s">
        <v>16460</v>
      </c>
      <c r="I20374" t="s">
        <v>35</v>
      </c>
      <c r="J20374" t="s">
        <v>112</v>
      </c>
      <c r="M20374">
        <v>5552</v>
      </c>
      <c r="N20374">
        <v>272</v>
      </c>
      <c r="O20374">
        <v>282</v>
      </c>
    </row>
    <row r="20375" spans="1:15" x14ac:dyDescent="0.3">
      <c r="A20375" t="s">
        <v>23</v>
      </c>
      <c r="B20375">
        <v>1</v>
      </c>
      <c r="C20375">
        <v>1</v>
      </c>
      <c r="D20375">
        <v>1</v>
      </c>
      <c r="E20375" t="s">
        <v>16457</v>
      </c>
      <c r="F20375" t="s">
        <v>16470</v>
      </c>
      <c r="G20375" t="s">
        <v>23</v>
      </c>
      <c r="H20375" t="s">
        <v>16471</v>
      </c>
      <c r="I20375" t="s">
        <v>35</v>
      </c>
      <c r="J20375" t="s">
        <v>112</v>
      </c>
      <c r="M20375">
        <v>5552</v>
      </c>
      <c r="N20375">
        <v>289</v>
      </c>
      <c r="O20375">
        <v>298</v>
      </c>
    </row>
    <row r="20376" spans="1:15" x14ac:dyDescent="0.3">
      <c r="A20376" t="s">
        <v>14</v>
      </c>
      <c r="B20376">
        <v>1</v>
      </c>
      <c r="C20376">
        <v>1</v>
      </c>
      <c r="D20376">
        <v>1</v>
      </c>
      <c r="E20376" t="s">
        <v>16457</v>
      </c>
      <c r="F20376" t="s">
        <v>16467</v>
      </c>
      <c r="G20376" t="s">
        <v>14</v>
      </c>
      <c r="H20376" t="s">
        <v>16468</v>
      </c>
      <c r="I20376" t="s">
        <v>35</v>
      </c>
      <c r="J20376" t="s">
        <v>46</v>
      </c>
      <c r="K20376" t="s">
        <v>47</v>
      </c>
      <c r="L20376" t="s">
        <v>43</v>
      </c>
      <c r="M20376">
        <v>5552</v>
      </c>
      <c r="N20376">
        <v>318</v>
      </c>
      <c r="O20376">
        <v>328</v>
      </c>
    </row>
    <row r="20377" spans="1:15" x14ac:dyDescent="0.3">
      <c r="E20377" t="s">
        <v>16457</v>
      </c>
      <c r="F20377" t="s">
        <v>3282</v>
      </c>
      <c r="G20377" t="s">
        <v>51</v>
      </c>
      <c r="H20377" t="s">
        <v>16458</v>
      </c>
      <c r="I20377" t="s">
        <v>52</v>
      </c>
      <c r="J20377" t="s">
        <v>191</v>
      </c>
      <c r="M20377">
        <v>5552</v>
      </c>
      <c r="N20377">
        <v>379</v>
      </c>
      <c r="O20377">
        <v>385</v>
      </c>
    </row>
    <row r="20378" spans="1:15" x14ac:dyDescent="0.3">
      <c r="E20378" t="s">
        <v>16457</v>
      </c>
      <c r="F20378" t="s">
        <v>6416</v>
      </c>
      <c r="G20378" t="s">
        <v>23</v>
      </c>
      <c r="H20378" t="s">
        <v>16466</v>
      </c>
      <c r="I20378" t="s">
        <v>52</v>
      </c>
      <c r="J20378" t="s">
        <v>121</v>
      </c>
      <c r="M20378">
        <v>5552</v>
      </c>
      <c r="N20378">
        <v>431</v>
      </c>
      <c r="O20378">
        <v>440</v>
      </c>
    </row>
    <row r="20379" spans="1:15" x14ac:dyDescent="0.3">
      <c r="A20379" t="s">
        <v>23</v>
      </c>
      <c r="B20379">
        <v>1</v>
      </c>
      <c r="C20379">
        <v>1</v>
      </c>
      <c r="D20379">
        <v>1</v>
      </c>
      <c r="E20379" t="s">
        <v>16457</v>
      </c>
      <c r="F20379" t="s">
        <v>584</v>
      </c>
      <c r="G20379" t="s">
        <v>23</v>
      </c>
      <c r="H20379" t="s">
        <v>16469</v>
      </c>
      <c r="I20379" t="s">
        <v>35</v>
      </c>
      <c r="J20379" t="s">
        <v>112</v>
      </c>
      <c r="M20379">
        <v>5552</v>
      </c>
      <c r="N20379">
        <v>483</v>
      </c>
      <c r="O20379">
        <v>489</v>
      </c>
    </row>
    <row r="20380" spans="1:15" x14ac:dyDescent="0.3">
      <c r="E20380" t="s">
        <v>16457</v>
      </c>
      <c r="F20380" t="s">
        <v>6740</v>
      </c>
      <c r="G20380" t="s">
        <v>17</v>
      </c>
      <c r="H20380" t="s">
        <v>16464</v>
      </c>
      <c r="I20380" t="s">
        <v>26</v>
      </c>
      <c r="M20380">
        <v>5552</v>
      </c>
      <c r="N20380">
        <v>569</v>
      </c>
      <c r="O20380">
        <v>571</v>
      </c>
    </row>
    <row r="20381" spans="1:15" x14ac:dyDescent="0.3">
      <c r="A20381" t="s">
        <v>23</v>
      </c>
      <c r="B20381">
        <v>1</v>
      </c>
      <c r="C20381">
        <v>1</v>
      </c>
      <c r="D20381">
        <v>1</v>
      </c>
      <c r="E20381" t="s">
        <v>16457</v>
      </c>
      <c r="F20381" t="s">
        <v>1830</v>
      </c>
      <c r="G20381" t="s">
        <v>23</v>
      </c>
      <c r="H20381" t="s">
        <v>16463</v>
      </c>
      <c r="I20381" t="s">
        <v>22</v>
      </c>
      <c r="M20381">
        <v>5552</v>
      </c>
      <c r="N20381">
        <v>626</v>
      </c>
      <c r="O20381">
        <v>631</v>
      </c>
    </row>
    <row r="20382" spans="1:15" x14ac:dyDescent="0.3">
      <c r="E20382" t="s">
        <v>16457</v>
      </c>
      <c r="F20382" t="s">
        <v>1830</v>
      </c>
      <c r="G20382" t="s">
        <v>14</v>
      </c>
      <c r="H20382" t="s">
        <v>16463</v>
      </c>
      <c r="I20382" t="s">
        <v>52</v>
      </c>
      <c r="J20382" t="s">
        <v>32</v>
      </c>
      <c r="M20382">
        <v>5552</v>
      </c>
      <c r="N20382">
        <v>626</v>
      </c>
      <c r="O20382">
        <v>631</v>
      </c>
    </row>
    <row r="20383" spans="1:15" x14ac:dyDescent="0.3">
      <c r="A20383" t="s">
        <v>23</v>
      </c>
      <c r="B20383">
        <v>1</v>
      </c>
      <c r="C20383">
        <v>1</v>
      </c>
      <c r="D20383">
        <v>1</v>
      </c>
      <c r="E20383" t="s">
        <v>16320</v>
      </c>
      <c r="F20383" t="s">
        <v>16459</v>
      </c>
      <c r="G20383" t="s">
        <v>23</v>
      </c>
      <c r="H20383" t="s">
        <v>16474</v>
      </c>
      <c r="I20383" t="s">
        <v>35</v>
      </c>
      <c r="J20383" t="s">
        <v>112</v>
      </c>
      <c r="M20383">
        <v>5553</v>
      </c>
      <c r="N20383">
        <v>79</v>
      </c>
      <c r="O20383">
        <v>89</v>
      </c>
    </row>
    <row r="20384" spans="1:15" x14ac:dyDescent="0.3">
      <c r="A20384" t="s">
        <v>23</v>
      </c>
      <c r="B20384">
        <v>1</v>
      </c>
      <c r="C20384">
        <v>1</v>
      </c>
      <c r="D20384">
        <v>1</v>
      </c>
      <c r="E20384" t="s">
        <v>16320</v>
      </c>
      <c r="F20384" t="s">
        <v>1830</v>
      </c>
      <c r="G20384" t="s">
        <v>23</v>
      </c>
      <c r="H20384" t="s">
        <v>16472</v>
      </c>
      <c r="I20384" t="s">
        <v>22</v>
      </c>
      <c r="M20384">
        <v>5553</v>
      </c>
      <c r="N20384">
        <v>91</v>
      </c>
      <c r="O20384">
        <v>96</v>
      </c>
    </row>
    <row r="20385" spans="1:15" x14ac:dyDescent="0.3">
      <c r="E20385" t="s">
        <v>16320</v>
      </c>
      <c r="F20385" t="s">
        <v>1830</v>
      </c>
      <c r="G20385" t="s">
        <v>14</v>
      </c>
      <c r="H20385" t="s">
        <v>16472</v>
      </c>
      <c r="I20385" t="s">
        <v>52</v>
      </c>
      <c r="J20385" t="s">
        <v>32</v>
      </c>
      <c r="M20385">
        <v>5553</v>
      </c>
      <c r="N20385">
        <v>91</v>
      </c>
      <c r="O20385">
        <v>96</v>
      </c>
    </row>
    <row r="20386" spans="1:15" x14ac:dyDescent="0.3">
      <c r="A20386" t="s">
        <v>23</v>
      </c>
      <c r="B20386">
        <v>1</v>
      </c>
      <c r="C20386">
        <v>1</v>
      </c>
      <c r="D20386">
        <v>1</v>
      </c>
      <c r="E20386" t="s">
        <v>16320</v>
      </c>
      <c r="F20386" t="s">
        <v>3036</v>
      </c>
      <c r="G20386" t="s">
        <v>23</v>
      </c>
      <c r="H20386" t="s">
        <v>16473</v>
      </c>
      <c r="I20386" t="s">
        <v>35</v>
      </c>
      <c r="J20386" t="s">
        <v>112</v>
      </c>
      <c r="M20386">
        <v>5553</v>
      </c>
      <c r="N20386">
        <v>100</v>
      </c>
      <c r="O20386">
        <v>109</v>
      </c>
    </row>
    <row r="20387" spans="1:15" x14ac:dyDescent="0.3">
      <c r="A20387" t="s">
        <v>14</v>
      </c>
      <c r="B20387">
        <v>1</v>
      </c>
      <c r="C20387">
        <v>1</v>
      </c>
      <c r="D20387">
        <v>1</v>
      </c>
      <c r="E20387" t="s">
        <v>16382</v>
      </c>
      <c r="F20387" t="s">
        <v>4236</v>
      </c>
      <c r="G20387" t="s">
        <v>14</v>
      </c>
      <c r="H20387" t="s">
        <v>16385</v>
      </c>
      <c r="I20387" t="s">
        <v>41</v>
      </c>
      <c r="J20387" t="s">
        <v>32</v>
      </c>
      <c r="M20387">
        <v>5554</v>
      </c>
      <c r="N20387">
        <v>0</v>
      </c>
      <c r="O20387">
        <v>3</v>
      </c>
    </row>
    <row r="20388" spans="1:15" x14ac:dyDescent="0.3">
      <c r="E20388" t="s">
        <v>16382</v>
      </c>
      <c r="F20388" t="s">
        <v>2222</v>
      </c>
      <c r="G20388" t="s">
        <v>14</v>
      </c>
      <c r="H20388" t="s">
        <v>16389</v>
      </c>
      <c r="I20388" t="s">
        <v>31</v>
      </c>
      <c r="J20388" t="s">
        <v>32</v>
      </c>
      <c r="M20388">
        <v>5554</v>
      </c>
      <c r="N20388">
        <v>5</v>
      </c>
      <c r="O20388">
        <v>9</v>
      </c>
    </row>
    <row r="20389" spans="1:15" x14ac:dyDescent="0.3">
      <c r="A20389" t="s">
        <v>14</v>
      </c>
      <c r="B20389">
        <v>0</v>
      </c>
      <c r="C20389">
        <v>1</v>
      </c>
      <c r="D20389" t="s">
        <v>14</v>
      </c>
      <c r="E20389" t="s">
        <v>16382</v>
      </c>
      <c r="F20389" t="s">
        <v>2222</v>
      </c>
      <c r="G20389" t="s">
        <v>17</v>
      </c>
      <c r="H20389" t="s">
        <v>16389</v>
      </c>
      <c r="I20389" t="s">
        <v>26</v>
      </c>
      <c r="M20389">
        <v>5554</v>
      </c>
      <c r="N20389">
        <v>5</v>
      </c>
      <c r="O20389">
        <v>9</v>
      </c>
    </row>
    <row r="20390" spans="1:15" x14ac:dyDescent="0.3">
      <c r="E20390" t="s">
        <v>16382</v>
      </c>
      <c r="F20390" t="s">
        <v>2542</v>
      </c>
      <c r="G20390" t="s">
        <v>14</v>
      </c>
      <c r="H20390" t="s">
        <v>16394</v>
      </c>
      <c r="I20390" t="s">
        <v>35</v>
      </c>
      <c r="J20390" t="s">
        <v>32</v>
      </c>
      <c r="M20390">
        <v>5554</v>
      </c>
      <c r="N20390">
        <v>11</v>
      </c>
      <c r="O20390">
        <v>15</v>
      </c>
    </row>
    <row r="20391" spans="1:15" x14ac:dyDescent="0.3">
      <c r="A20391" t="s">
        <v>14</v>
      </c>
      <c r="B20391">
        <v>0</v>
      </c>
      <c r="C20391">
        <v>1</v>
      </c>
      <c r="D20391" t="s">
        <v>14</v>
      </c>
      <c r="E20391" t="s">
        <v>16382</v>
      </c>
      <c r="F20391" t="s">
        <v>11816</v>
      </c>
      <c r="G20391" t="s">
        <v>17</v>
      </c>
      <c r="H20391" t="s">
        <v>16388</v>
      </c>
      <c r="I20391" t="s">
        <v>26</v>
      </c>
      <c r="M20391">
        <v>5554</v>
      </c>
      <c r="N20391">
        <v>19</v>
      </c>
      <c r="O20391">
        <v>24</v>
      </c>
    </row>
    <row r="20392" spans="1:15" x14ac:dyDescent="0.3">
      <c r="E20392" t="s">
        <v>16382</v>
      </c>
      <c r="F20392" t="s">
        <v>11816</v>
      </c>
      <c r="G20392" t="s">
        <v>14</v>
      </c>
      <c r="H20392" t="s">
        <v>16388</v>
      </c>
      <c r="I20392" t="s">
        <v>31</v>
      </c>
      <c r="J20392" t="s">
        <v>32</v>
      </c>
      <c r="M20392">
        <v>5554</v>
      </c>
      <c r="N20392">
        <v>19</v>
      </c>
      <c r="O20392">
        <v>24</v>
      </c>
    </row>
    <row r="20393" spans="1:15" x14ac:dyDescent="0.3">
      <c r="A20393" t="s">
        <v>51</v>
      </c>
      <c r="B20393">
        <v>1</v>
      </c>
      <c r="C20393">
        <v>1</v>
      </c>
      <c r="D20393">
        <v>1</v>
      </c>
      <c r="E20393" t="s">
        <v>16382</v>
      </c>
      <c r="F20393" t="s">
        <v>16392</v>
      </c>
      <c r="G20393" t="s">
        <v>51</v>
      </c>
      <c r="H20393" t="s">
        <v>16393</v>
      </c>
      <c r="I20393" t="s">
        <v>35</v>
      </c>
      <c r="J20393" t="s">
        <v>1555</v>
      </c>
      <c r="M20393">
        <v>5554</v>
      </c>
      <c r="N20393">
        <v>69</v>
      </c>
      <c r="O20393">
        <v>93</v>
      </c>
    </row>
    <row r="20394" spans="1:15" x14ac:dyDescent="0.3">
      <c r="A20394" t="s">
        <v>51</v>
      </c>
      <c r="B20394">
        <v>1</v>
      </c>
      <c r="C20394">
        <v>1</v>
      </c>
      <c r="D20394">
        <v>1</v>
      </c>
      <c r="E20394" t="s">
        <v>16382</v>
      </c>
      <c r="F20394" t="s">
        <v>16386</v>
      </c>
      <c r="G20394" t="s">
        <v>51</v>
      </c>
      <c r="H20394" t="s">
        <v>16387</v>
      </c>
      <c r="I20394" t="s">
        <v>19</v>
      </c>
      <c r="M20394">
        <v>5554</v>
      </c>
      <c r="N20394">
        <v>114</v>
      </c>
      <c r="O20394">
        <v>128</v>
      </c>
    </row>
    <row r="20395" spans="1:15" x14ac:dyDescent="0.3">
      <c r="A20395" t="s">
        <v>237</v>
      </c>
      <c r="B20395">
        <v>0</v>
      </c>
      <c r="C20395">
        <v>0</v>
      </c>
      <c r="D20395">
        <v>0</v>
      </c>
      <c r="E20395" t="s">
        <v>16382</v>
      </c>
      <c r="F20395" t="s">
        <v>16390</v>
      </c>
      <c r="G20395" t="s">
        <v>17</v>
      </c>
      <c r="H20395" t="s">
        <v>16391</v>
      </c>
      <c r="I20395" t="s">
        <v>26</v>
      </c>
      <c r="M20395">
        <v>5554</v>
      </c>
      <c r="N20395">
        <v>197</v>
      </c>
      <c r="O20395">
        <v>218</v>
      </c>
    </row>
    <row r="20396" spans="1:15" x14ac:dyDescent="0.3">
      <c r="E20396" t="s">
        <v>16382</v>
      </c>
      <c r="F20396" t="s">
        <v>16390</v>
      </c>
      <c r="G20396" t="s">
        <v>51</v>
      </c>
      <c r="H20396" t="s">
        <v>16391</v>
      </c>
      <c r="I20396" t="s">
        <v>19</v>
      </c>
      <c r="M20396">
        <v>5554</v>
      </c>
      <c r="N20396">
        <v>197</v>
      </c>
      <c r="O20396">
        <v>218</v>
      </c>
    </row>
    <row r="20397" spans="1:15" x14ac:dyDescent="0.3">
      <c r="E20397" t="s">
        <v>16382</v>
      </c>
      <c r="F20397" t="s">
        <v>16383</v>
      </c>
      <c r="G20397" t="s">
        <v>17</v>
      </c>
      <c r="H20397" t="s">
        <v>16384</v>
      </c>
      <c r="I20397" t="s">
        <v>19</v>
      </c>
      <c r="M20397">
        <v>5554</v>
      </c>
      <c r="N20397">
        <v>394</v>
      </c>
      <c r="O20397">
        <v>414</v>
      </c>
    </row>
    <row r="20398" spans="1:15" x14ac:dyDescent="0.3">
      <c r="E20398" t="s">
        <v>16382</v>
      </c>
      <c r="F20398" t="s">
        <v>16395</v>
      </c>
      <c r="G20398" t="s">
        <v>17</v>
      </c>
      <c r="H20398" t="s">
        <v>16396</v>
      </c>
      <c r="I20398" t="s">
        <v>26</v>
      </c>
      <c r="M20398">
        <v>5554</v>
      </c>
      <c r="N20398">
        <v>404</v>
      </c>
      <c r="O20398">
        <v>414</v>
      </c>
    </row>
    <row r="20399" spans="1:15" x14ac:dyDescent="0.3">
      <c r="A20399" t="s">
        <v>51</v>
      </c>
      <c r="B20399">
        <v>1</v>
      </c>
      <c r="C20399">
        <v>1</v>
      </c>
      <c r="D20399">
        <v>1</v>
      </c>
      <c r="E20399" t="s">
        <v>16436</v>
      </c>
      <c r="F20399" t="s">
        <v>16475</v>
      </c>
      <c r="G20399" t="s">
        <v>51</v>
      </c>
      <c r="H20399" t="s">
        <v>16476</v>
      </c>
      <c r="I20399" t="s">
        <v>35</v>
      </c>
      <c r="J20399" t="s">
        <v>2000</v>
      </c>
      <c r="M20399">
        <v>5556</v>
      </c>
      <c r="N20399">
        <v>12</v>
      </c>
      <c r="O20399">
        <v>32</v>
      </c>
    </row>
    <row r="20400" spans="1:15" x14ac:dyDescent="0.3">
      <c r="E20400" t="s">
        <v>16436</v>
      </c>
      <c r="F20400" t="s">
        <v>16482</v>
      </c>
      <c r="G20400" t="s">
        <v>23</v>
      </c>
      <c r="H20400" t="s">
        <v>16483</v>
      </c>
      <c r="I20400" t="s">
        <v>19</v>
      </c>
      <c r="M20400">
        <v>5557</v>
      </c>
      <c r="N20400">
        <v>47</v>
      </c>
      <c r="O20400">
        <v>67</v>
      </c>
    </row>
    <row r="20401" spans="1:15" x14ac:dyDescent="0.3">
      <c r="E20401" t="s">
        <v>16436</v>
      </c>
      <c r="F20401" t="s">
        <v>16484</v>
      </c>
      <c r="G20401" t="s">
        <v>23</v>
      </c>
      <c r="H20401" t="s">
        <v>16485</v>
      </c>
      <c r="I20401" t="s">
        <v>26</v>
      </c>
      <c r="M20401">
        <v>5557</v>
      </c>
      <c r="N20401">
        <v>47</v>
      </c>
      <c r="O20401">
        <v>57</v>
      </c>
    </row>
    <row r="20402" spans="1:15" x14ac:dyDescent="0.3">
      <c r="A20402" t="s">
        <v>23</v>
      </c>
      <c r="B20402">
        <v>1</v>
      </c>
      <c r="C20402">
        <v>1</v>
      </c>
      <c r="D20402">
        <v>1</v>
      </c>
      <c r="E20402" t="s">
        <v>16436</v>
      </c>
      <c r="F20402" t="s">
        <v>16478</v>
      </c>
      <c r="G20402" t="s">
        <v>23</v>
      </c>
      <c r="H20402" t="s">
        <v>16479</v>
      </c>
      <c r="I20402" t="s">
        <v>26</v>
      </c>
      <c r="M20402">
        <v>5557</v>
      </c>
      <c r="N20402">
        <v>58</v>
      </c>
      <c r="O20402">
        <v>67</v>
      </c>
    </row>
    <row r="20403" spans="1:15" x14ac:dyDescent="0.3">
      <c r="A20403" t="s">
        <v>23</v>
      </c>
      <c r="B20403">
        <v>1</v>
      </c>
      <c r="C20403">
        <v>1</v>
      </c>
      <c r="D20403">
        <v>1</v>
      </c>
      <c r="E20403" t="s">
        <v>16436</v>
      </c>
      <c r="F20403" t="s">
        <v>16480</v>
      </c>
      <c r="G20403" t="s">
        <v>23</v>
      </c>
      <c r="H20403" t="s">
        <v>16481</v>
      </c>
      <c r="I20403" t="s">
        <v>41</v>
      </c>
      <c r="J20403" t="s">
        <v>112</v>
      </c>
      <c r="M20403">
        <v>5557</v>
      </c>
      <c r="N20403">
        <v>75</v>
      </c>
      <c r="O20403">
        <v>80</v>
      </c>
    </row>
    <row r="20404" spans="1:15" x14ac:dyDescent="0.3">
      <c r="A20404" t="s">
        <v>51</v>
      </c>
      <c r="B20404">
        <v>0</v>
      </c>
      <c r="C20404">
        <v>0</v>
      </c>
      <c r="D20404">
        <v>1</v>
      </c>
      <c r="E20404" t="s">
        <v>16436</v>
      </c>
      <c r="F20404" t="s">
        <v>16439</v>
      </c>
      <c r="G20404" t="s">
        <v>51</v>
      </c>
      <c r="H20404" t="s">
        <v>16477</v>
      </c>
      <c r="I20404" t="s">
        <v>26</v>
      </c>
      <c r="M20404">
        <v>5557</v>
      </c>
      <c r="N20404">
        <v>82</v>
      </c>
      <c r="O20404">
        <v>90</v>
      </c>
    </row>
    <row r="20405" spans="1:15" x14ac:dyDescent="0.3">
      <c r="E20405" t="s">
        <v>16436</v>
      </c>
      <c r="F20405" t="s">
        <v>16439</v>
      </c>
      <c r="G20405" t="s">
        <v>23</v>
      </c>
      <c r="H20405" t="s">
        <v>16477</v>
      </c>
      <c r="I20405" t="s">
        <v>41</v>
      </c>
      <c r="J20405" t="s">
        <v>117</v>
      </c>
      <c r="M20405">
        <v>5557</v>
      </c>
      <c r="N20405">
        <v>82</v>
      </c>
      <c r="O20405">
        <v>90</v>
      </c>
    </row>
    <row r="20406" spans="1:15" x14ac:dyDescent="0.3">
      <c r="A20406" t="s">
        <v>23</v>
      </c>
      <c r="B20406">
        <v>0</v>
      </c>
      <c r="C20406">
        <v>0</v>
      </c>
      <c r="D20406">
        <v>1</v>
      </c>
      <c r="E20406" t="s">
        <v>16446</v>
      </c>
      <c r="F20406" t="s">
        <v>16486</v>
      </c>
      <c r="G20406" t="s">
        <v>23</v>
      </c>
      <c r="H20406" t="s">
        <v>16487</v>
      </c>
      <c r="I20406" t="s">
        <v>26</v>
      </c>
      <c r="M20406">
        <v>5559</v>
      </c>
      <c r="N20406">
        <v>189</v>
      </c>
      <c r="O20406">
        <v>197</v>
      </c>
    </row>
    <row r="20407" spans="1:15" x14ac:dyDescent="0.3">
      <c r="A20407" t="s">
        <v>51</v>
      </c>
      <c r="B20407">
        <v>1</v>
      </c>
      <c r="C20407">
        <v>1</v>
      </c>
      <c r="D20407">
        <v>1</v>
      </c>
      <c r="E20407" t="s">
        <v>16446</v>
      </c>
      <c r="F20407" t="s">
        <v>2626</v>
      </c>
      <c r="G20407" t="s">
        <v>51</v>
      </c>
      <c r="H20407" t="s">
        <v>16488</v>
      </c>
      <c r="I20407" t="s">
        <v>41</v>
      </c>
      <c r="J20407" t="s">
        <v>60</v>
      </c>
      <c r="M20407">
        <v>5559</v>
      </c>
      <c r="N20407">
        <v>191</v>
      </c>
      <c r="O20407">
        <v>197</v>
      </c>
    </row>
    <row r="20408" spans="1:15" x14ac:dyDescent="0.3">
      <c r="E20408" t="s">
        <v>16489</v>
      </c>
      <c r="F20408" t="s">
        <v>16492</v>
      </c>
      <c r="G20408" t="s">
        <v>51</v>
      </c>
      <c r="H20408" t="s">
        <v>16493</v>
      </c>
      <c r="I20408" t="s">
        <v>19</v>
      </c>
      <c r="M20408">
        <v>5565</v>
      </c>
      <c r="N20408">
        <v>197</v>
      </c>
      <c r="O20408">
        <v>205</v>
      </c>
    </row>
    <row r="20409" spans="1:15" x14ac:dyDescent="0.3">
      <c r="E20409" t="s">
        <v>16489</v>
      </c>
      <c r="F20409" t="s">
        <v>16494</v>
      </c>
      <c r="G20409" t="s">
        <v>51</v>
      </c>
      <c r="H20409" t="s">
        <v>16495</v>
      </c>
      <c r="I20409" t="s">
        <v>52</v>
      </c>
      <c r="J20409" t="s">
        <v>60</v>
      </c>
      <c r="M20409">
        <v>5565</v>
      </c>
      <c r="N20409">
        <v>199</v>
      </c>
      <c r="O20409">
        <v>205</v>
      </c>
    </row>
    <row r="20410" spans="1:15" x14ac:dyDescent="0.3">
      <c r="A20410" t="s">
        <v>51</v>
      </c>
      <c r="B20410">
        <v>1</v>
      </c>
      <c r="C20410">
        <v>1</v>
      </c>
      <c r="D20410">
        <v>1</v>
      </c>
      <c r="E20410" t="s">
        <v>16489</v>
      </c>
      <c r="F20410" t="s">
        <v>16496</v>
      </c>
      <c r="G20410" t="s">
        <v>51</v>
      </c>
      <c r="H20410" t="s">
        <v>16497</v>
      </c>
      <c r="I20410" t="s">
        <v>22</v>
      </c>
      <c r="M20410">
        <v>5565</v>
      </c>
      <c r="N20410">
        <v>258</v>
      </c>
      <c r="O20410">
        <v>261</v>
      </c>
    </row>
    <row r="20411" spans="1:15" x14ac:dyDescent="0.3">
      <c r="E20411" t="s">
        <v>16489</v>
      </c>
      <c r="F20411" t="s">
        <v>16490</v>
      </c>
      <c r="G20411" t="s">
        <v>17</v>
      </c>
      <c r="H20411" t="s">
        <v>16491</v>
      </c>
      <c r="I20411" t="s">
        <v>19</v>
      </c>
      <c r="M20411">
        <v>5565</v>
      </c>
      <c r="N20411">
        <v>302</v>
      </c>
      <c r="O20411">
        <v>330</v>
      </c>
    </row>
    <row r="20412" spans="1:15" x14ac:dyDescent="0.3">
      <c r="A20412" t="s">
        <v>51</v>
      </c>
      <c r="B20412">
        <v>1</v>
      </c>
      <c r="C20412">
        <v>1</v>
      </c>
      <c r="D20412">
        <v>1</v>
      </c>
      <c r="E20412" t="s">
        <v>16489</v>
      </c>
      <c r="F20412" t="s">
        <v>16490</v>
      </c>
      <c r="G20412" t="s">
        <v>51</v>
      </c>
      <c r="H20412" t="s">
        <v>16491</v>
      </c>
      <c r="I20412" t="s">
        <v>26</v>
      </c>
      <c r="M20412">
        <v>5565</v>
      </c>
      <c r="N20412">
        <v>302</v>
      </c>
      <c r="O20412">
        <v>330</v>
      </c>
    </row>
    <row r="20413" spans="1:15" x14ac:dyDescent="0.3">
      <c r="A20413" t="s">
        <v>237</v>
      </c>
      <c r="B20413">
        <v>0</v>
      </c>
      <c r="C20413">
        <v>0</v>
      </c>
      <c r="D20413">
        <v>0</v>
      </c>
      <c r="E20413" t="s">
        <v>16489</v>
      </c>
      <c r="F20413" t="s">
        <v>2764</v>
      </c>
      <c r="G20413" t="s">
        <v>17</v>
      </c>
      <c r="H20413" t="s">
        <v>16498</v>
      </c>
      <c r="I20413" t="s">
        <v>22</v>
      </c>
      <c r="M20413">
        <v>5565</v>
      </c>
      <c r="N20413">
        <v>426</v>
      </c>
      <c r="O20413">
        <v>434</v>
      </c>
    </row>
    <row r="20414" spans="1:15" x14ac:dyDescent="0.3">
      <c r="E20414" t="s">
        <v>16489</v>
      </c>
      <c r="F20414" t="s">
        <v>16492</v>
      </c>
      <c r="G20414" t="s">
        <v>51</v>
      </c>
      <c r="H20414" t="s">
        <v>16493</v>
      </c>
      <c r="I20414" t="s">
        <v>19</v>
      </c>
      <c r="M20414">
        <v>5566</v>
      </c>
      <c r="N20414">
        <v>197</v>
      </c>
      <c r="O20414">
        <v>205</v>
      </c>
    </row>
    <row r="20415" spans="1:15" x14ac:dyDescent="0.3">
      <c r="E20415" t="s">
        <v>16489</v>
      </c>
      <c r="F20415" t="s">
        <v>16494</v>
      </c>
      <c r="G20415" t="s">
        <v>51</v>
      </c>
      <c r="H20415" t="s">
        <v>16495</v>
      </c>
      <c r="I20415" t="s">
        <v>52</v>
      </c>
      <c r="J20415" t="s">
        <v>60</v>
      </c>
      <c r="M20415">
        <v>5566</v>
      </c>
      <c r="N20415">
        <v>199</v>
      </c>
      <c r="O20415">
        <v>205</v>
      </c>
    </row>
    <row r="20416" spans="1:15" x14ac:dyDescent="0.3">
      <c r="A20416" t="s">
        <v>51</v>
      </c>
      <c r="B20416">
        <v>1</v>
      </c>
      <c r="C20416">
        <v>1</v>
      </c>
      <c r="D20416">
        <v>1</v>
      </c>
      <c r="E20416" t="s">
        <v>16489</v>
      </c>
      <c r="F20416" t="s">
        <v>16496</v>
      </c>
      <c r="G20416" t="s">
        <v>51</v>
      </c>
      <c r="H20416" t="s">
        <v>16497</v>
      </c>
      <c r="I20416" t="s">
        <v>22</v>
      </c>
      <c r="M20416">
        <v>5566</v>
      </c>
      <c r="N20416">
        <v>258</v>
      </c>
      <c r="O20416">
        <v>261</v>
      </c>
    </row>
    <row r="20417" spans="1:15" x14ac:dyDescent="0.3">
      <c r="A20417" t="s">
        <v>51</v>
      </c>
      <c r="B20417">
        <v>1</v>
      </c>
      <c r="C20417">
        <v>1</v>
      </c>
      <c r="D20417">
        <v>1</v>
      </c>
      <c r="E20417" t="s">
        <v>16489</v>
      </c>
      <c r="F20417" t="s">
        <v>16490</v>
      </c>
      <c r="G20417" t="s">
        <v>51</v>
      </c>
      <c r="H20417" t="s">
        <v>16491</v>
      </c>
      <c r="I20417" t="s">
        <v>26</v>
      </c>
      <c r="M20417">
        <v>5566</v>
      </c>
      <c r="N20417">
        <v>302</v>
      </c>
      <c r="O20417">
        <v>330</v>
      </c>
    </row>
    <row r="20418" spans="1:15" x14ac:dyDescent="0.3">
      <c r="E20418" t="s">
        <v>16489</v>
      </c>
      <c r="F20418" t="s">
        <v>16490</v>
      </c>
      <c r="G20418" t="s">
        <v>17</v>
      </c>
      <c r="H20418" t="s">
        <v>16491</v>
      </c>
      <c r="I20418" t="s">
        <v>19</v>
      </c>
      <c r="M20418">
        <v>5566</v>
      </c>
      <c r="N20418">
        <v>302</v>
      </c>
      <c r="O20418">
        <v>330</v>
      </c>
    </row>
    <row r="20419" spans="1:15" x14ac:dyDescent="0.3">
      <c r="A20419" t="s">
        <v>237</v>
      </c>
      <c r="B20419">
        <v>0</v>
      </c>
      <c r="C20419">
        <v>0</v>
      </c>
      <c r="D20419">
        <v>0</v>
      </c>
      <c r="E20419" t="s">
        <v>16489</v>
      </c>
      <c r="F20419" t="s">
        <v>2764</v>
      </c>
      <c r="G20419" t="s">
        <v>17</v>
      </c>
      <c r="H20419" t="s">
        <v>16498</v>
      </c>
      <c r="I20419" t="s">
        <v>22</v>
      </c>
      <c r="M20419">
        <v>5566</v>
      </c>
      <c r="N20419">
        <v>426</v>
      </c>
      <c r="O20419">
        <v>434</v>
      </c>
    </row>
    <row r="20420" spans="1:15" x14ac:dyDescent="0.3">
      <c r="A20420" t="s">
        <v>23</v>
      </c>
      <c r="B20420">
        <v>1</v>
      </c>
      <c r="C20420">
        <v>1</v>
      </c>
      <c r="D20420">
        <v>1</v>
      </c>
      <c r="E20420" t="s">
        <v>16489</v>
      </c>
      <c r="F20420" t="s">
        <v>16513</v>
      </c>
      <c r="G20420" t="s">
        <v>23</v>
      </c>
      <c r="H20420" t="s">
        <v>16514</v>
      </c>
      <c r="I20420" t="s">
        <v>35</v>
      </c>
      <c r="J20420" t="s">
        <v>112</v>
      </c>
      <c r="M20420">
        <v>5567</v>
      </c>
      <c r="N20420">
        <v>43</v>
      </c>
      <c r="O20420">
        <v>51</v>
      </c>
    </row>
    <row r="20421" spans="1:15" x14ac:dyDescent="0.3">
      <c r="A20421" t="s">
        <v>14</v>
      </c>
      <c r="B20421">
        <v>0</v>
      </c>
      <c r="C20421">
        <v>1</v>
      </c>
      <c r="D20421" t="s">
        <v>14</v>
      </c>
      <c r="E20421" t="s">
        <v>16489</v>
      </c>
      <c r="F20421" t="s">
        <v>827</v>
      </c>
      <c r="G20421" t="s">
        <v>17</v>
      </c>
      <c r="H20421" t="s">
        <v>16512</v>
      </c>
      <c r="I20421" t="s">
        <v>22</v>
      </c>
      <c r="M20421">
        <v>5567</v>
      </c>
      <c r="N20421">
        <v>71</v>
      </c>
      <c r="O20421">
        <v>78</v>
      </c>
    </row>
    <row r="20422" spans="1:15" x14ac:dyDescent="0.3">
      <c r="E20422" t="s">
        <v>16489</v>
      </c>
      <c r="F20422" t="s">
        <v>131</v>
      </c>
      <c r="G20422" t="s">
        <v>51</v>
      </c>
      <c r="H20422" t="s">
        <v>16509</v>
      </c>
      <c r="I20422" t="s">
        <v>52</v>
      </c>
      <c r="J20422" t="s">
        <v>60</v>
      </c>
      <c r="M20422">
        <v>5567</v>
      </c>
      <c r="N20422">
        <v>82</v>
      </c>
      <c r="O20422">
        <v>88</v>
      </c>
    </row>
    <row r="20423" spans="1:15" x14ac:dyDescent="0.3">
      <c r="A20423" t="s">
        <v>14</v>
      </c>
      <c r="B20423">
        <v>1</v>
      </c>
      <c r="C20423">
        <v>1</v>
      </c>
      <c r="D20423">
        <v>1</v>
      </c>
      <c r="E20423" t="s">
        <v>16489</v>
      </c>
      <c r="F20423" t="s">
        <v>16507</v>
      </c>
      <c r="G20423" t="s">
        <v>14</v>
      </c>
      <c r="H20423" t="s">
        <v>16508</v>
      </c>
      <c r="I20423" t="s">
        <v>35</v>
      </c>
      <c r="J20423" t="s">
        <v>32</v>
      </c>
      <c r="M20423">
        <v>5567</v>
      </c>
      <c r="N20423">
        <v>112</v>
      </c>
      <c r="O20423">
        <v>118</v>
      </c>
    </row>
    <row r="20424" spans="1:15" x14ac:dyDescent="0.3">
      <c r="A20424" t="s">
        <v>14</v>
      </c>
      <c r="B20424">
        <v>1</v>
      </c>
      <c r="C20424">
        <v>1</v>
      </c>
      <c r="D20424">
        <v>1</v>
      </c>
      <c r="E20424" t="s">
        <v>16489</v>
      </c>
      <c r="F20424" t="s">
        <v>16500</v>
      </c>
      <c r="G20424" t="s">
        <v>14</v>
      </c>
      <c r="H20424" t="s">
        <v>16501</v>
      </c>
      <c r="I20424" t="s">
        <v>35</v>
      </c>
      <c r="J20424" t="s">
        <v>32</v>
      </c>
      <c r="M20424">
        <v>5567</v>
      </c>
      <c r="N20424">
        <v>120</v>
      </c>
      <c r="O20424">
        <v>127</v>
      </c>
    </row>
    <row r="20425" spans="1:15" x14ac:dyDescent="0.3">
      <c r="A20425" t="s">
        <v>14</v>
      </c>
      <c r="B20425">
        <v>1</v>
      </c>
      <c r="C20425">
        <v>1</v>
      </c>
      <c r="D20425">
        <v>1</v>
      </c>
      <c r="E20425" t="s">
        <v>16489</v>
      </c>
      <c r="F20425" t="s">
        <v>4213</v>
      </c>
      <c r="G20425" t="s">
        <v>14</v>
      </c>
      <c r="H20425" t="s">
        <v>16499</v>
      </c>
      <c r="I20425" t="s">
        <v>35</v>
      </c>
      <c r="J20425" t="s">
        <v>32</v>
      </c>
      <c r="M20425">
        <v>5567</v>
      </c>
      <c r="N20425">
        <v>131</v>
      </c>
      <c r="O20425">
        <v>136</v>
      </c>
    </row>
    <row r="20426" spans="1:15" x14ac:dyDescent="0.3">
      <c r="A20426" t="s">
        <v>237</v>
      </c>
      <c r="B20426">
        <v>0</v>
      </c>
      <c r="C20426">
        <v>0</v>
      </c>
      <c r="D20426">
        <v>0</v>
      </c>
      <c r="E20426" t="s">
        <v>16489</v>
      </c>
      <c r="F20426" t="s">
        <v>16504</v>
      </c>
      <c r="G20426" t="s">
        <v>51</v>
      </c>
      <c r="H20426" t="s">
        <v>16505</v>
      </c>
      <c r="I20426" t="s">
        <v>22</v>
      </c>
      <c r="M20426">
        <v>5567</v>
      </c>
      <c r="N20426">
        <v>209</v>
      </c>
      <c r="O20426">
        <v>226</v>
      </c>
    </row>
    <row r="20427" spans="1:15" x14ac:dyDescent="0.3">
      <c r="E20427" t="s">
        <v>16489</v>
      </c>
      <c r="F20427" t="s">
        <v>3373</v>
      </c>
      <c r="G20427" t="s">
        <v>14</v>
      </c>
      <c r="H20427" t="s">
        <v>16506</v>
      </c>
      <c r="I20427" t="s">
        <v>52</v>
      </c>
      <c r="J20427" t="s">
        <v>32</v>
      </c>
      <c r="M20427">
        <v>5567</v>
      </c>
      <c r="N20427">
        <v>231</v>
      </c>
      <c r="O20427">
        <v>238</v>
      </c>
    </row>
    <row r="20428" spans="1:15" x14ac:dyDescent="0.3">
      <c r="A20428" t="s">
        <v>237</v>
      </c>
      <c r="B20428">
        <v>0</v>
      </c>
      <c r="C20428">
        <v>0</v>
      </c>
      <c r="D20428">
        <v>0</v>
      </c>
      <c r="E20428" t="s">
        <v>16489</v>
      </c>
      <c r="F20428" t="s">
        <v>16510</v>
      </c>
      <c r="G20428" t="s">
        <v>51</v>
      </c>
      <c r="H20428" t="s">
        <v>16511</v>
      </c>
      <c r="I20428" t="s">
        <v>26</v>
      </c>
      <c r="M20428">
        <v>5567</v>
      </c>
      <c r="N20428">
        <v>231</v>
      </c>
      <c r="O20428">
        <v>249</v>
      </c>
    </row>
    <row r="20429" spans="1:15" x14ac:dyDescent="0.3">
      <c r="E20429" t="s">
        <v>16489</v>
      </c>
      <c r="F20429" t="s">
        <v>16510</v>
      </c>
      <c r="G20429" t="s">
        <v>17</v>
      </c>
      <c r="H20429" t="s">
        <v>16511</v>
      </c>
      <c r="I20429" t="s">
        <v>19</v>
      </c>
      <c r="M20429">
        <v>5567</v>
      </c>
      <c r="N20429">
        <v>231</v>
      </c>
      <c r="O20429">
        <v>249</v>
      </c>
    </row>
    <row r="20430" spans="1:15" x14ac:dyDescent="0.3">
      <c r="E20430" t="s">
        <v>16489</v>
      </c>
      <c r="F20430" t="s">
        <v>16502</v>
      </c>
      <c r="G20430" t="s">
        <v>17</v>
      </c>
      <c r="H20430" t="s">
        <v>16503</v>
      </c>
      <c r="I20430" t="s">
        <v>19</v>
      </c>
      <c r="M20430">
        <v>5567</v>
      </c>
      <c r="N20430">
        <v>256</v>
      </c>
      <c r="O20430">
        <v>282</v>
      </c>
    </row>
    <row r="20431" spans="1:15" x14ac:dyDescent="0.3">
      <c r="A20431" t="s">
        <v>237</v>
      </c>
      <c r="B20431">
        <v>0</v>
      </c>
      <c r="C20431">
        <v>0</v>
      </c>
      <c r="D20431">
        <v>0</v>
      </c>
      <c r="E20431" t="s">
        <v>16489</v>
      </c>
      <c r="F20431" t="s">
        <v>16502</v>
      </c>
      <c r="G20431" t="s">
        <v>23</v>
      </c>
      <c r="H20431" t="s">
        <v>16503</v>
      </c>
      <c r="I20431" t="s">
        <v>26</v>
      </c>
      <c r="M20431">
        <v>5567</v>
      </c>
      <c r="N20431">
        <v>256</v>
      </c>
      <c r="O20431">
        <v>282</v>
      </c>
    </row>
    <row r="20432" spans="1:15" x14ac:dyDescent="0.3">
      <c r="A20432" t="s">
        <v>14</v>
      </c>
      <c r="B20432">
        <v>1</v>
      </c>
      <c r="C20432">
        <v>1</v>
      </c>
      <c r="D20432">
        <v>1</v>
      </c>
      <c r="E20432" t="s">
        <v>2764</v>
      </c>
      <c r="F20432" t="s">
        <v>2767</v>
      </c>
      <c r="G20432" t="s">
        <v>14</v>
      </c>
      <c r="H20432" t="s">
        <v>2768</v>
      </c>
      <c r="I20432" t="s">
        <v>35</v>
      </c>
      <c r="J20432" t="s">
        <v>46</v>
      </c>
      <c r="K20432" t="s">
        <v>47</v>
      </c>
      <c r="L20432" t="s">
        <v>43</v>
      </c>
      <c r="M20432">
        <v>5568</v>
      </c>
      <c r="N20432">
        <v>0</v>
      </c>
      <c r="O20432">
        <v>15</v>
      </c>
    </row>
    <row r="20433" spans="1:15" x14ac:dyDescent="0.3">
      <c r="A20433" t="s">
        <v>14</v>
      </c>
      <c r="B20433">
        <v>1</v>
      </c>
      <c r="C20433">
        <v>1</v>
      </c>
      <c r="D20433">
        <v>1</v>
      </c>
      <c r="E20433" t="s">
        <v>2764</v>
      </c>
      <c r="F20433" t="s">
        <v>2769</v>
      </c>
      <c r="G20433" t="s">
        <v>14</v>
      </c>
      <c r="H20433" t="s">
        <v>16519</v>
      </c>
      <c r="I20433" t="s">
        <v>35</v>
      </c>
      <c r="J20433" t="s">
        <v>46</v>
      </c>
      <c r="K20433" t="s">
        <v>47</v>
      </c>
      <c r="L20433" t="s">
        <v>43</v>
      </c>
      <c r="M20433">
        <v>5568</v>
      </c>
      <c r="N20433">
        <v>17</v>
      </c>
      <c r="O20433">
        <v>32</v>
      </c>
    </row>
    <row r="20434" spans="1:15" x14ac:dyDescent="0.3">
      <c r="A20434" t="s">
        <v>14</v>
      </c>
      <c r="B20434">
        <v>1</v>
      </c>
      <c r="C20434">
        <v>1</v>
      </c>
      <c r="D20434">
        <v>1</v>
      </c>
      <c r="E20434" t="s">
        <v>2764</v>
      </c>
      <c r="F20434" t="s">
        <v>2775</v>
      </c>
      <c r="G20434" t="s">
        <v>14</v>
      </c>
      <c r="H20434" t="s">
        <v>16520</v>
      </c>
      <c r="I20434" t="s">
        <v>35</v>
      </c>
      <c r="J20434" t="s">
        <v>46</v>
      </c>
      <c r="K20434" t="s">
        <v>47</v>
      </c>
      <c r="L20434" t="s">
        <v>43</v>
      </c>
      <c r="M20434">
        <v>5568</v>
      </c>
      <c r="N20434">
        <v>36</v>
      </c>
      <c r="O20434">
        <v>45</v>
      </c>
    </row>
    <row r="20435" spans="1:15" x14ac:dyDescent="0.3">
      <c r="A20435" t="s">
        <v>14</v>
      </c>
      <c r="B20435">
        <v>1</v>
      </c>
      <c r="C20435">
        <v>1</v>
      </c>
      <c r="D20435">
        <v>1</v>
      </c>
      <c r="E20435" t="s">
        <v>2764</v>
      </c>
      <c r="F20435" t="s">
        <v>16507</v>
      </c>
      <c r="G20435" t="s">
        <v>14</v>
      </c>
      <c r="H20435" t="s">
        <v>16522</v>
      </c>
      <c r="I20435" t="s">
        <v>35</v>
      </c>
      <c r="J20435" t="s">
        <v>32</v>
      </c>
      <c r="M20435">
        <v>5568</v>
      </c>
      <c r="N20435">
        <v>134</v>
      </c>
      <c r="O20435">
        <v>140</v>
      </c>
    </row>
    <row r="20436" spans="1:15" x14ac:dyDescent="0.3">
      <c r="E20436" t="s">
        <v>2764</v>
      </c>
      <c r="F20436" t="s">
        <v>16523</v>
      </c>
      <c r="G20436" t="s">
        <v>14</v>
      </c>
      <c r="H20436" t="s">
        <v>16524</v>
      </c>
      <c r="I20436" t="s">
        <v>26</v>
      </c>
      <c r="M20436">
        <v>5568</v>
      </c>
      <c r="N20436">
        <v>161</v>
      </c>
      <c r="O20436">
        <v>173</v>
      </c>
    </row>
    <row r="20437" spans="1:15" x14ac:dyDescent="0.3">
      <c r="E20437" t="s">
        <v>2764</v>
      </c>
      <c r="F20437" t="s">
        <v>2528</v>
      </c>
      <c r="G20437" t="s">
        <v>14</v>
      </c>
      <c r="H20437" t="s">
        <v>16525</v>
      </c>
      <c r="I20437" t="s">
        <v>52</v>
      </c>
      <c r="J20437" t="s">
        <v>32</v>
      </c>
      <c r="M20437">
        <v>5568</v>
      </c>
      <c r="N20437">
        <v>161</v>
      </c>
      <c r="O20437">
        <v>169</v>
      </c>
    </row>
    <row r="20438" spans="1:15" x14ac:dyDescent="0.3">
      <c r="A20438" t="s">
        <v>237</v>
      </c>
      <c r="B20438">
        <v>0</v>
      </c>
      <c r="C20438">
        <v>0</v>
      </c>
      <c r="D20438">
        <v>0</v>
      </c>
      <c r="E20438" t="s">
        <v>2764</v>
      </c>
      <c r="F20438" t="s">
        <v>16523</v>
      </c>
      <c r="G20438" t="s">
        <v>17</v>
      </c>
      <c r="H20438" t="s">
        <v>16524</v>
      </c>
      <c r="I20438" t="s">
        <v>19</v>
      </c>
      <c r="M20438">
        <v>5568</v>
      </c>
      <c r="N20438">
        <v>161</v>
      </c>
      <c r="O20438">
        <v>173</v>
      </c>
    </row>
    <row r="20439" spans="1:15" x14ac:dyDescent="0.3">
      <c r="E20439" t="s">
        <v>2764</v>
      </c>
      <c r="F20439" t="s">
        <v>16515</v>
      </c>
      <c r="G20439" t="s">
        <v>17</v>
      </c>
      <c r="H20439" t="s">
        <v>16516</v>
      </c>
      <c r="I20439" t="s">
        <v>19</v>
      </c>
      <c r="M20439">
        <v>5568</v>
      </c>
      <c r="N20439">
        <v>188</v>
      </c>
      <c r="O20439">
        <v>194</v>
      </c>
    </row>
    <row r="20440" spans="1:15" x14ac:dyDescent="0.3">
      <c r="E20440" t="s">
        <v>2764</v>
      </c>
      <c r="F20440" t="s">
        <v>16521</v>
      </c>
      <c r="G20440" t="s">
        <v>51</v>
      </c>
      <c r="H20440" t="s">
        <v>16516</v>
      </c>
      <c r="I20440" t="s">
        <v>26</v>
      </c>
      <c r="M20440">
        <v>5568</v>
      </c>
      <c r="N20440">
        <v>188</v>
      </c>
      <c r="O20440">
        <v>201</v>
      </c>
    </row>
    <row r="20441" spans="1:15" x14ac:dyDescent="0.3">
      <c r="E20441" t="s">
        <v>2764</v>
      </c>
      <c r="F20441" t="s">
        <v>16517</v>
      </c>
      <c r="G20441" t="s">
        <v>51</v>
      </c>
      <c r="H20441" t="s">
        <v>16518</v>
      </c>
      <c r="I20441" t="s">
        <v>19</v>
      </c>
      <c r="M20441">
        <v>5568</v>
      </c>
      <c r="N20441">
        <v>197</v>
      </c>
      <c r="O20441">
        <v>201</v>
      </c>
    </row>
    <row r="20442" spans="1:15" x14ac:dyDescent="0.3">
      <c r="A20442" t="s">
        <v>14</v>
      </c>
      <c r="B20442">
        <v>1</v>
      </c>
      <c r="C20442">
        <v>1</v>
      </c>
      <c r="D20442">
        <v>1</v>
      </c>
      <c r="E20442" t="s">
        <v>16526</v>
      </c>
      <c r="F20442" t="s">
        <v>16531</v>
      </c>
      <c r="G20442" t="s">
        <v>14</v>
      </c>
      <c r="H20442" t="s">
        <v>16532</v>
      </c>
      <c r="I20442" t="s">
        <v>35</v>
      </c>
      <c r="J20442" t="s">
        <v>46</v>
      </c>
      <c r="K20442" t="s">
        <v>47</v>
      </c>
      <c r="L20442" t="s">
        <v>43</v>
      </c>
      <c r="M20442">
        <v>5574</v>
      </c>
      <c r="N20442">
        <v>0</v>
      </c>
      <c r="O20442">
        <v>13</v>
      </c>
    </row>
    <row r="20443" spans="1:15" x14ac:dyDescent="0.3">
      <c r="A20443" t="s">
        <v>51</v>
      </c>
      <c r="B20443">
        <v>1</v>
      </c>
      <c r="C20443">
        <v>1</v>
      </c>
      <c r="D20443">
        <v>1</v>
      </c>
      <c r="E20443" t="s">
        <v>16526</v>
      </c>
      <c r="F20443" t="s">
        <v>16538</v>
      </c>
      <c r="G20443" t="s">
        <v>51</v>
      </c>
      <c r="H20443" t="s">
        <v>16539</v>
      </c>
      <c r="I20443" t="s">
        <v>35</v>
      </c>
      <c r="J20443" t="s">
        <v>1639</v>
      </c>
      <c r="M20443">
        <v>5574</v>
      </c>
      <c r="N20443">
        <v>31</v>
      </c>
      <c r="O20443">
        <v>44</v>
      </c>
    </row>
    <row r="20444" spans="1:15" x14ac:dyDescent="0.3">
      <c r="A20444" t="s">
        <v>17</v>
      </c>
      <c r="B20444">
        <v>1</v>
      </c>
      <c r="C20444">
        <v>1</v>
      </c>
      <c r="D20444">
        <v>1</v>
      </c>
      <c r="E20444" t="s">
        <v>16526</v>
      </c>
      <c r="F20444" t="s">
        <v>16533</v>
      </c>
      <c r="G20444" t="s">
        <v>17</v>
      </c>
      <c r="H20444" t="s">
        <v>16534</v>
      </c>
      <c r="I20444" t="s">
        <v>22</v>
      </c>
      <c r="M20444">
        <v>5574</v>
      </c>
      <c r="N20444">
        <v>116</v>
      </c>
      <c r="O20444">
        <v>133</v>
      </c>
    </row>
    <row r="20445" spans="1:15" x14ac:dyDescent="0.3">
      <c r="A20445" t="s">
        <v>23</v>
      </c>
      <c r="B20445">
        <v>1</v>
      </c>
      <c r="C20445">
        <v>1</v>
      </c>
      <c r="D20445">
        <v>1</v>
      </c>
      <c r="E20445" t="s">
        <v>16526</v>
      </c>
      <c r="F20445" t="s">
        <v>2298</v>
      </c>
      <c r="G20445" t="s">
        <v>23</v>
      </c>
      <c r="H20445" t="s">
        <v>16528</v>
      </c>
      <c r="I20445" t="s">
        <v>69</v>
      </c>
      <c r="J20445" t="s">
        <v>112</v>
      </c>
      <c r="M20445">
        <v>5574</v>
      </c>
      <c r="N20445">
        <v>124</v>
      </c>
      <c r="O20445">
        <v>133</v>
      </c>
    </row>
    <row r="20446" spans="1:15" x14ac:dyDescent="0.3">
      <c r="A20446" t="s">
        <v>23</v>
      </c>
      <c r="B20446">
        <v>1</v>
      </c>
      <c r="C20446">
        <v>1</v>
      </c>
      <c r="D20446">
        <v>1</v>
      </c>
      <c r="E20446" t="s">
        <v>16526</v>
      </c>
      <c r="F20446" t="s">
        <v>16536</v>
      </c>
      <c r="G20446" t="s">
        <v>23</v>
      </c>
      <c r="H20446" t="s">
        <v>16537</v>
      </c>
      <c r="I20446" t="s">
        <v>35</v>
      </c>
      <c r="J20446" t="s">
        <v>112</v>
      </c>
      <c r="M20446">
        <v>5574</v>
      </c>
      <c r="N20446">
        <v>141</v>
      </c>
      <c r="O20446">
        <v>151</v>
      </c>
    </row>
    <row r="20447" spans="1:15" x14ac:dyDescent="0.3">
      <c r="E20447" t="s">
        <v>16526</v>
      </c>
      <c r="F20447" t="s">
        <v>131</v>
      </c>
      <c r="G20447" t="s">
        <v>51</v>
      </c>
      <c r="H20447" t="s">
        <v>16527</v>
      </c>
      <c r="I20447" t="s">
        <v>52</v>
      </c>
      <c r="J20447" t="s">
        <v>60</v>
      </c>
      <c r="M20447">
        <v>5574</v>
      </c>
      <c r="N20447">
        <v>153</v>
      </c>
      <c r="O20447">
        <v>159</v>
      </c>
    </row>
    <row r="20448" spans="1:15" x14ac:dyDescent="0.3">
      <c r="A20448" t="s">
        <v>14</v>
      </c>
      <c r="B20448">
        <v>1</v>
      </c>
      <c r="C20448">
        <v>1</v>
      </c>
      <c r="D20448">
        <v>1</v>
      </c>
      <c r="E20448" t="s">
        <v>16526</v>
      </c>
      <c r="F20448" t="s">
        <v>16540</v>
      </c>
      <c r="G20448" t="s">
        <v>14</v>
      </c>
      <c r="H20448" t="s">
        <v>16541</v>
      </c>
      <c r="I20448" t="s">
        <v>35</v>
      </c>
      <c r="J20448" t="s">
        <v>46</v>
      </c>
      <c r="K20448" t="s">
        <v>47</v>
      </c>
      <c r="L20448" t="s">
        <v>43</v>
      </c>
      <c r="M20448">
        <v>5574</v>
      </c>
      <c r="N20448">
        <v>183</v>
      </c>
      <c r="O20448">
        <v>197</v>
      </c>
    </row>
    <row r="20449" spans="1:15" x14ac:dyDescent="0.3">
      <c r="E20449" t="s">
        <v>16526</v>
      </c>
      <c r="F20449" t="s">
        <v>16529</v>
      </c>
      <c r="G20449" t="s">
        <v>23</v>
      </c>
      <c r="H20449" t="s">
        <v>16530</v>
      </c>
      <c r="I20449" t="s">
        <v>26</v>
      </c>
      <c r="M20449">
        <v>5574</v>
      </c>
      <c r="N20449">
        <v>205</v>
      </c>
      <c r="O20449">
        <v>213</v>
      </c>
    </row>
    <row r="20450" spans="1:15" x14ac:dyDescent="0.3">
      <c r="A20450" t="s">
        <v>1277</v>
      </c>
      <c r="B20450">
        <v>0</v>
      </c>
      <c r="C20450">
        <v>1</v>
      </c>
      <c r="D20450" t="s">
        <v>1277</v>
      </c>
      <c r="E20450" t="s">
        <v>16526</v>
      </c>
      <c r="F20450" t="s">
        <v>16529</v>
      </c>
      <c r="G20450" t="s">
        <v>14</v>
      </c>
      <c r="H20450" t="s">
        <v>16530</v>
      </c>
      <c r="I20450" t="s">
        <v>19</v>
      </c>
      <c r="M20450">
        <v>5574</v>
      </c>
      <c r="N20450">
        <v>205</v>
      </c>
      <c r="O20450">
        <v>213</v>
      </c>
    </row>
    <row r="20451" spans="1:15" x14ac:dyDescent="0.3">
      <c r="A20451" t="s">
        <v>237</v>
      </c>
      <c r="B20451">
        <v>0</v>
      </c>
      <c r="E20451" t="s">
        <v>16526</v>
      </c>
      <c r="F20451" t="s">
        <v>16542</v>
      </c>
      <c r="G20451" t="s">
        <v>17</v>
      </c>
      <c r="H20451" t="s">
        <v>16543</v>
      </c>
      <c r="I20451" t="s">
        <v>26</v>
      </c>
      <c r="M20451">
        <v>5574</v>
      </c>
      <c r="N20451">
        <v>273</v>
      </c>
      <c r="O20451">
        <v>283</v>
      </c>
    </row>
    <row r="20452" spans="1:15" x14ac:dyDescent="0.3">
      <c r="E20452" t="s">
        <v>16526</v>
      </c>
      <c r="F20452" t="s">
        <v>16542</v>
      </c>
      <c r="G20452" t="s">
        <v>51</v>
      </c>
      <c r="H20452" t="s">
        <v>16543</v>
      </c>
      <c r="I20452" t="s">
        <v>19</v>
      </c>
      <c r="M20452">
        <v>5574</v>
      </c>
      <c r="N20452">
        <v>273</v>
      </c>
      <c r="O20452">
        <v>283</v>
      </c>
    </row>
    <row r="20453" spans="1:15" x14ac:dyDescent="0.3">
      <c r="E20453" t="s">
        <v>16526</v>
      </c>
      <c r="F20453" t="s">
        <v>7372</v>
      </c>
      <c r="G20453" t="s">
        <v>17</v>
      </c>
      <c r="H20453" t="s">
        <v>16535</v>
      </c>
      <c r="I20453" t="s">
        <v>19</v>
      </c>
      <c r="M20453">
        <v>5574</v>
      </c>
      <c r="N20453">
        <v>293</v>
      </c>
      <c r="O20453">
        <v>312</v>
      </c>
    </row>
    <row r="20454" spans="1:15" x14ac:dyDescent="0.3">
      <c r="A20454" t="s">
        <v>51</v>
      </c>
      <c r="B20454">
        <v>1</v>
      </c>
      <c r="C20454">
        <v>1</v>
      </c>
      <c r="D20454">
        <v>1</v>
      </c>
      <c r="E20454" t="s">
        <v>16526</v>
      </c>
      <c r="F20454" t="s">
        <v>7372</v>
      </c>
      <c r="G20454" t="s">
        <v>51</v>
      </c>
      <c r="H20454" t="s">
        <v>16535</v>
      </c>
      <c r="I20454" t="s">
        <v>270</v>
      </c>
      <c r="J20454" t="s">
        <v>328</v>
      </c>
      <c r="M20454">
        <v>5574</v>
      </c>
      <c r="N20454">
        <v>293</v>
      </c>
      <c r="O20454">
        <v>312</v>
      </c>
    </row>
    <row r="20455" spans="1:15" x14ac:dyDescent="0.3">
      <c r="A20455" t="s">
        <v>14</v>
      </c>
      <c r="B20455">
        <v>1</v>
      </c>
      <c r="C20455">
        <v>1</v>
      </c>
      <c r="D20455">
        <v>1</v>
      </c>
      <c r="E20455" t="s">
        <v>16544</v>
      </c>
      <c r="F20455" t="s">
        <v>16545</v>
      </c>
      <c r="G20455" t="s">
        <v>14</v>
      </c>
      <c r="H20455" t="s">
        <v>16546</v>
      </c>
      <c r="I20455" t="s">
        <v>35</v>
      </c>
      <c r="J20455" t="s">
        <v>46</v>
      </c>
      <c r="K20455" t="s">
        <v>47</v>
      </c>
      <c r="L20455" t="s">
        <v>43</v>
      </c>
      <c r="M20455">
        <v>5576</v>
      </c>
      <c r="N20455">
        <v>0</v>
      </c>
      <c r="O20455">
        <v>17</v>
      </c>
    </row>
    <row r="20456" spans="1:15" x14ac:dyDescent="0.3">
      <c r="E20456" t="s">
        <v>16547</v>
      </c>
      <c r="F20456" t="s">
        <v>16550</v>
      </c>
      <c r="G20456" t="s">
        <v>23</v>
      </c>
      <c r="H20456" t="s">
        <v>16551</v>
      </c>
      <c r="I20456" t="s">
        <v>26</v>
      </c>
      <c r="M20456">
        <v>5577</v>
      </c>
      <c r="N20456">
        <v>106</v>
      </c>
      <c r="O20456">
        <v>124</v>
      </c>
    </row>
    <row r="20457" spans="1:15" x14ac:dyDescent="0.3">
      <c r="E20457" t="s">
        <v>16547</v>
      </c>
      <c r="F20457" t="s">
        <v>16550</v>
      </c>
      <c r="G20457" t="s">
        <v>51</v>
      </c>
      <c r="H20457" t="s">
        <v>16551</v>
      </c>
      <c r="I20457" t="s">
        <v>19</v>
      </c>
      <c r="M20457">
        <v>5577</v>
      </c>
      <c r="N20457">
        <v>106</v>
      </c>
      <c r="O20457">
        <v>124</v>
      </c>
    </row>
    <row r="20458" spans="1:15" x14ac:dyDescent="0.3">
      <c r="A20458" t="s">
        <v>51</v>
      </c>
      <c r="B20458">
        <v>0</v>
      </c>
      <c r="C20458">
        <v>0</v>
      </c>
      <c r="D20458">
        <v>1</v>
      </c>
      <c r="E20458" t="s">
        <v>16547</v>
      </c>
      <c r="F20458" t="s">
        <v>16548</v>
      </c>
      <c r="G20458" t="s">
        <v>51</v>
      </c>
      <c r="H20458" t="s">
        <v>16549</v>
      </c>
      <c r="I20458" t="s">
        <v>52</v>
      </c>
      <c r="J20458" t="s">
        <v>382</v>
      </c>
      <c r="M20458">
        <v>5577</v>
      </c>
      <c r="N20458">
        <v>109</v>
      </c>
      <c r="O20458">
        <v>124</v>
      </c>
    </row>
    <row r="20459" spans="1:15" x14ac:dyDescent="0.3">
      <c r="E20459" t="s">
        <v>383</v>
      </c>
      <c r="F20459" t="s">
        <v>4958</v>
      </c>
      <c r="G20459" t="s">
        <v>23</v>
      </c>
      <c r="H20459" t="s">
        <v>16554</v>
      </c>
      <c r="I20459" t="s">
        <v>52</v>
      </c>
      <c r="J20459" t="s">
        <v>117</v>
      </c>
      <c r="M20459">
        <v>5578</v>
      </c>
      <c r="N20459">
        <v>15</v>
      </c>
      <c r="O20459">
        <v>21</v>
      </c>
    </row>
    <row r="20460" spans="1:15" x14ac:dyDescent="0.3">
      <c r="A20460" t="s">
        <v>14</v>
      </c>
      <c r="B20460">
        <v>1</v>
      </c>
      <c r="C20460">
        <v>1</v>
      </c>
      <c r="D20460">
        <v>1</v>
      </c>
      <c r="E20460" t="s">
        <v>383</v>
      </c>
      <c r="F20460" t="s">
        <v>16552</v>
      </c>
      <c r="G20460" t="s">
        <v>14</v>
      </c>
      <c r="H20460" t="s">
        <v>16553</v>
      </c>
      <c r="I20460" t="s">
        <v>35</v>
      </c>
      <c r="J20460" t="s">
        <v>46</v>
      </c>
      <c r="K20460" t="s">
        <v>47</v>
      </c>
      <c r="L20460" t="s">
        <v>43</v>
      </c>
      <c r="M20460">
        <v>5578</v>
      </c>
      <c r="N20460">
        <v>147</v>
      </c>
      <c r="O20460">
        <v>159</v>
      </c>
    </row>
    <row r="20461" spans="1:15" x14ac:dyDescent="0.3">
      <c r="A20461" t="s">
        <v>23</v>
      </c>
      <c r="B20461">
        <v>0</v>
      </c>
      <c r="C20461">
        <v>0</v>
      </c>
      <c r="D20461">
        <v>1</v>
      </c>
      <c r="E20461" t="s">
        <v>16555</v>
      </c>
      <c r="F20461" t="s">
        <v>16035</v>
      </c>
      <c r="G20461" t="s">
        <v>23</v>
      </c>
      <c r="H20461" t="s">
        <v>16556</v>
      </c>
      <c r="I20461" t="s">
        <v>26</v>
      </c>
      <c r="M20461">
        <v>5580</v>
      </c>
      <c r="N20461">
        <v>32</v>
      </c>
      <c r="O20461">
        <v>41</v>
      </c>
    </row>
    <row r="20462" spans="1:15" x14ac:dyDescent="0.3">
      <c r="A20462" t="s">
        <v>23</v>
      </c>
      <c r="B20462">
        <v>1</v>
      </c>
      <c r="C20462">
        <v>1</v>
      </c>
      <c r="D20462">
        <v>1</v>
      </c>
      <c r="E20462" t="s">
        <v>16555</v>
      </c>
      <c r="F20462" t="s">
        <v>8683</v>
      </c>
      <c r="G20462" t="s">
        <v>23</v>
      </c>
      <c r="H20462" t="s">
        <v>16559</v>
      </c>
      <c r="I20462" t="s">
        <v>41</v>
      </c>
      <c r="J20462" t="s">
        <v>112</v>
      </c>
      <c r="M20462">
        <v>5580</v>
      </c>
      <c r="N20462">
        <v>35</v>
      </c>
      <c r="O20462">
        <v>41</v>
      </c>
    </row>
    <row r="20463" spans="1:15" x14ac:dyDescent="0.3">
      <c r="A20463" t="s">
        <v>51</v>
      </c>
      <c r="B20463">
        <v>0</v>
      </c>
      <c r="C20463">
        <v>1</v>
      </c>
      <c r="D20463" t="s">
        <v>51</v>
      </c>
      <c r="E20463" t="s">
        <v>16555</v>
      </c>
      <c r="F20463" t="s">
        <v>16557</v>
      </c>
      <c r="G20463" t="s">
        <v>14</v>
      </c>
      <c r="H20463" t="s">
        <v>16558</v>
      </c>
      <c r="I20463" t="s">
        <v>370</v>
      </c>
      <c r="J20463" t="s">
        <v>46</v>
      </c>
      <c r="K20463" t="s">
        <v>47</v>
      </c>
      <c r="L20463" t="s">
        <v>43</v>
      </c>
      <c r="M20463">
        <v>5580</v>
      </c>
      <c r="N20463">
        <v>88</v>
      </c>
      <c r="O20463">
        <v>99</v>
      </c>
    </row>
    <row r="20464" spans="1:15" x14ac:dyDescent="0.3">
      <c r="E20464" t="s">
        <v>16555</v>
      </c>
      <c r="F20464" t="s">
        <v>16557</v>
      </c>
      <c r="G20464" t="s">
        <v>23</v>
      </c>
      <c r="H20464" t="s">
        <v>16558</v>
      </c>
      <c r="I20464" t="s">
        <v>19</v>
      </c>
      <c r="M20464">
        <v>5580</v>
      </c>
      <c r="N20464">
        <v>88</v>
      </c>
      <c r="O20464">
        <v>99</v>
      </c>
    </row>
    <row r="20465" spans="1:15" x14ac:dyDescent="0.3">
      <c r="A20465" t="s">
        <v>14</v>
      </c>
      <c r="B20465">
        <v>1</v>
      </c>
      <c r="C20465">
        <v>1</v>
      </c>
      <c r="D20465">
        <v>1</v>
      </c>
      <c r="E20465" t="s">
        <v>16560</v>
      </c>
      <c r="F20465" t="s">
        <v>16561</v>
      </c>
      <c r="G20465" t="s">
        <v>14</v>
      </c>
      <c r="H20465" t="s">
        <v>16562</v>
      </c>
      <c r="I20465" t="s">
        <v>35</v>
      </c>
      <c r="J20465" t="s">
        <v>46</v>
      </c>
      <c r="K20465" t="s">
        <v>47</v>
      </c>
      <c r="L20465" t="s">
        <v>43</v>
      </c>
      <c r="M20465">
        <v>5583</v>
      </c>
      <c r="N20465">
        <v>0</v>
      </c>
      <c r="O20465">
        <v>12</v>
      </c>
    </row>
    <row r="20466" spans="1:15" x14ac:dyDescent="0.3">
      <c r="A20466" t="s">
        <v>14</v>
      </c>
      <c r="B20466">
        <v>1</v>
      </c>
      <c r="C20466">
        <v>1</v>
      </c>
      <c r="D20466">
        <v>1</v>
      </c>
      <c r="E20466" t="s">
        <v>16560</v>
      </c>
      <c r="F20466" t="s">
        <v>16569</v>
      </c>
      <c r="G20466" t="s">
        <v>14</v>
      </c>
      <c r="H20466" t="s">
        <v>16570</v>
      </c>
      <c r="I20466" t="s">
        <v>35</v>
      </c>
      <c r="J20466" t="s">
        <v>46</v>
      </c>
      <c r="K20466" t="s">
        <v>47</v>
      </c>
      <c r="L20466" t="s">
        <v>43</v>
      </c>
      <c r="M20466">
        <v>5583</v>
      </c>
      <c r="N20466">
        <v>115</v>
      </c>
      <c r="O20466">
        <v>130</v>
      </c>
    </row>
    <row r="20467" spans="1:15" x14ac:dyDescent="0.3">
      <c r="E20467" t="s">
        <v>16560</v>
      </c>
      <c r="F20467" t="s">
        <v>16563</v>
      </c>
      <c r="G20467" t="s">
        <v>51</v>
      </c>
      <c r="H20467" t="s">
        <v>16564</v>
      </c>
      <c r="I20467" t="s">
        <v>19</v>
      </c>
      <c r="M20467">
        <v>5583</v>
      </c>
      <c r="N20467">
        <v>195</v>
      </c>
      <c r="O20467">
        <v>202</v>
      </c>
    </row>
    <row r="20468" spans="1:15" x14ac:dyDescent="0.3">
      <c r="E20468" t="s">
        <v>16560</v>
      </c>
      <c r="F20468" t="s">
        <v>16565</v>
      </c>
      <c r="G20468" t="s">
        <v>23</v>
      </c>
      <c r="H20468" t="s">
        <v>16566</v>
      </c>
      <c r="I20468" t="s">
        <v>26</v>
      </c>
      <c r="M20468">
        <v>5583</v>
      </c>
      <c r="N20468">
        <v>195</v>
      </c>
      <c r="O20468">
        <v>200</v>
      </c>
    </row>
    <row r="20469" spans="1:15" x14ac:dyDescent="0.3">
      <c r="A20469" t="s">
        <v>14</v>
      </c>
      <c r="B20469">
        <v>1</v>
      </c>
      <c r="C20469">
        <v>1</v>
      </c>
      <c r="D20469">
        <v>1</v>
      </c>
      <c r="E20469" t="s">
        <v>16560</v>
      </c>
      <c r="F20469" t="s">
        <v>16567</v>
      </c>
      <c r="G20469" t="s">
        <v>14</v>
      </c>
      <c r="H20469" t="s">
        <v>16568</v>
      </c>
      <c r="I20469" t="s">
        <v>35</v>
      </c>
      <c r="J20469" t="s">
        <v>46</v>
      </c>
      <c r="K20469" t="s">
        <v>47</v>
      </c>
      <c r="L20469" t="s">
        <v>43</v>
      </c>
      <c r="M20469">
        <v>5583</v>
      </c>
      <c r="N20469">
        <v>204</v>
      </c>
      <c r="O20469">
        <v>220</v>
      </c>
    </row>
    <row r="20470" spans="1:15" x14ac:dyDescent="0.3">
      <c r="E20470" t="s">
        <v>16571</v>
      </c>
      <c r="F20470" t="s">
        <v>16572</v>
      </c>
      <c r="G20470" t="s">
        <v>17</v>
      </c>
      <c r="H20470" t="s">
        <v>16573</v>
      </c>
      <c r="I20470" t="s">
        <v>19</v>
      </c>
      <c r="M20470">
        <v>5586</v>
      </c>
      <c r="N20470">
        <v>0</v>
      </c>
      <c r="O20470">
        <v>20</v>
      </c>
    </row>
    <row r="20471" spans="1:15" x14ac:dyDescent="0.3">
      <c r="A20471" t="s">
        <v>14</v>
      </c>
      <c r="B20471">
        <v>1</v>
      </c>
      <c r="C20471">
        <v>1</v>
      </c>
      <c r="D20471">
        <v>1</v>
      </c>
      <c r="E20471" t="s">
        <v>16574</v>
      </c>
      <c r="F20471" t="s">
        <v>16561</v>
      </c>
      <c r="G20471" t="s">
        <v>14</v>
      </c>
      <c r="H20471" t="s">
        <v>16562</v>
      </c>
      <c r="I20471" t="s">
        <v>35</v>
      </c>
      <c r="J20471" t="s">
        <v>46</v>
      </c>
      <c r="K20471" t="s">
        <v>47</v>
      </c>
      <c r="L20471" t="s">
        <v>43</v>
      </c>
      <c r="M20471">
        <v>5587</v>
      </c>
      <c r="N20471">
        <v>0</v>
      </c>
      <c r="O20471">
        <v>12</v>
      </c>
    </row>
    <row r="20472" spans="1:15" x14ac:dyDescent="0.3">
      <c r="A20472" t="s">
        <v>14</v>
      </c>
      <c r="B20472">
        <v>1</v>
      </c>
      <c r="C20472">
        <v>1</v>
      </c>
      <c r="D20472">
        <v>1</v>
      </c>
      <c r="E20472" t="s">
        <v>16574</v>
      </c>
      <c r="F20472" t="s">
        <v>16569</v>
      </c>
      <c r="G20472" t="s">
        <v>14</v>
      </c>
      <c r="H20472" t="s">
        <v>16570</v>
      </c>
      <c r="I20472" t="s">
        <v>35</v>
      </c>
      <c r="J20472" t="s">
        <v>46</v>
      </c>
      <c r="K20472" t="s">
        <v>47</v>
      </c>
      <c r="L20472" t="s">
        <v>43</v>
      </c>
      <c r="M20472">
        <v>5587</v>
      </c>
      <c r="N20472">
        <v>115</v>
      </c>
      <c r="O20472">
        <v>130</v>
      </c>
    </row>
    <row r="20473" spans="1:15" x14ac:dyDescent="0.3">
      <c r="E20473" t="s">
        <v>16574</v>
      </c>
      <c r="F20473" t="s">
        <v>16565</v>
      </c>
      <c r="G20473" t="s">
        <v>23</v>
      </c>
      <c r="H20473" t="s">
        <v>16566</v>
      </c>
      <c r="I20473" t="s">
        <v>26</v>
      </c>
      <c r="M20473">
        <v>5587</v>
      </c>
      <c r="N20473">
        <v>195</v>
      </c>
      <c r="O20473">
        <v>200</v>
      </c>
    </row>
    <row r="20474" spans="1:15" x14ac:dyDescent="0.3">
      <c r="E20474" t="s">
        <v>16574</v>
      </c>
      <c r="F20474" t="s">
        <v>16563</v>
      </c>
      <c r="G20474" t="s">
        <v>51</v>
      </c>
      <c r="H20474" t="s">
        <v>16564</v>
      </c>
      <c r="I20474" t="s">
        <v>19</v>
      </c>
      <c r="M20474">
        <v>5587</v>
      </c>
      <c r="N20474">
        <v>195</v>
      </c>
      <c r="O20474">
        <v>202</v>
      </c>
    </row>
    <row r="20475" spans="1:15" x14ac:dyDescent="0.3">
      <c r="A20475" t="s">
        <v>14</v>
      </c>
      <c r="B20475">
        <v>1</v>
      </c>
      <c r="C20475">
        <v>1</v>
      </c>
      <c r="D20475">
        <v>1</v>
      </c>
      <c r="E20475" t="s">
        <v>16574</v>
      </c>
      <c r="F20475" t="s">
        <v>16567</v>
      </c>
      <c r="G20475" t="s">
        <v>14</v>
      </c>
      <c r="H20475" t="s">
        <v>16568</v>
      </c>
      <c r="I20475" t="s">
        <v>35</v>
      </c>
      <c r="J20475" t="s">
        <v>46</v>
      </c>
      <c r="K20475" t="s">
        <v>47</v>
      </c>
      <c r="L20475" t="s">
        <v>43</v>
      </c>
      <c r="M20475">
        <v>5587</v>
      </c>
      <c r="N20475">
        <v>204</v>
      </c>
      <c r="O20475">
        <v>220</v>
      </c>
    </row>
    <row r="20476" spans="1:15" x14ac:dyDescent="0.3">
      <c r="A20476" t="s">
        <v>14</v>
      </c>
      <c r="B20476">
        <v>1</v>
      </c>
      <c r="C20476">
        <v>1</v>
      </c>
      <c r="D20476">
        <v>1</v>
      </c>
      <c r="E20476" t="s">
        <v>16575</v>
      </c>
      <c r="F20476" t="s">
        <v>16561</v>
      </c>
      <c r="G20476" t="s">
        <v>14</v>
      </c>
      <c r="H20476" t="s">
        <v>16562</v>
      </c>
      <c r="I20476" t="s">
        <v>35</v>
      </c>
      <c r="J20476" t="s">
        <v>46</v>
      </c>
      <c r="K20476" t="s">
        <v>47</v>
      </c>
      <c r="L20476" t="s">
        <v>43</v>
      </c>
      <c r="M20476">
        <v>5588</v>
      </c>
      <c r="N20476">
        <v>0</v>
      </c>
      <c r="O20476">
        <v>12</v>
      </c>
    </row>
    <row r="20477" spans="1:15" x14ac:dyDescent="0.3">
      <c r="A20477" t="s">
        <v>14</v>
      </c>
      <c r="B20477">
        <v>1</v>
      </c>
      <c r="C20477">
        <v>1</v>
      </c>
      <c r="D20477">
        <v>1</v>
      </c>
      <c r="E20477" t="s">
        <v>16575</v>
      </c>
      <c r="F20477" t="s">
        <v>16569</v>
      </c>
      <c r="G20477" t="s">
        <v>14</v>
      </c>
      <c r="H20477" t="s">
        <v>16570</v>
      </c>
      <c r="I20477" t="s">
        <v>35</v>
      </c>
      <c r="J20477" t="s">
        <v>46</v>
      </c>
      <c r="K20477" t="s">
        <v>47</v>
      </c>
      <c r="L20477" t="s">
        <v>43</v>
      </c>
      <c r="M20477">
        <v>5588</v>
      </c>
      <c r="N20477">
        <v>115</v>
      </c>
      <c r="O20477">
        <v>130</v>
      </c>
    </row>
    <row r="20478" spans="1:15" x14ac:dyDescent="0.3">
      <c r="E20478" t="s">
        <v>16575</v>
      </c>
      <c r="F20478" t="s">
        <v>16565</v>
      </c>
      <c r="G20478" t="s">
        <v>23</v>
      </c>
      <c r="H20478" t="s">
        <v>16566</v>
      </c>
      <c r="I20478" t="s">
        <v>26</v>
      </c>
      <c r="M20478">
        <v>5588</v>
      </c>
      <c r="N20478">
        <v>195</v>
      </c>
      <c r="O20478">
        <v>200</v>
      </c>
    </row>
    <row r="20479" spans="1:15" x14ac:dyDescent="0.3">
      <c r="E20479" t="s">
        <v>16575</v>
      </c>
      <c r="F20479" t="s">
        <v>16563</v>
      </c>
      <c r="G20479" t="s">
        <v>51</v>
      </c>
      <c r="H20479" t="s">
        <v>16564</v>
      </c>
      <c r="I20479" t="s">
        <v>19</v>
      </c>
      <c r="M20479">
        <v>5588</v>
      </c>
      <c r="N20479">
        <v>195</v>
      </c>
      <c r="O20479">
        <v>202</v>
      </c>
    </row>
    <row r="20480" spans="1:15" x14ac:dyDescent="0.3">
      <c r="A20480" t="s">
        <v>14</v>
      </c>
      <c r="B20480">
        <v>1</v>
      </c>
      <c r="C20480">
        <v>1</v>
      </c>
      <c r="D20480">
        <v>1</v>
      </c>
      <c r="E20480" t="s">
        <v>16575</v>
      </c>
      <c r="F20480" t="s">
        <v>16567</v>
      </c>
      <c r="G20480" t="s">
        <v>14</v>
      </c>
      <c r="H20480" t="s">
        <v>16568</v>
      </c>
      <c r="I20480" t="s">
        <v>35</v>
      </c>
      <c r="J20480" t="s">
        <v>46</v>
      </c>
      <c r="K20480" t="s">
        <v>47</v>
      </c>
      <c r="L20480" t="s">
        <v>43</v>
      </c>
      <c r="M20480">
        <v>5588</v>
      </c>
      <c r="N20480">
        <v>204</v>
      </c>
      <c r="O20480">
        <v>220</v>
      </c>
    </row>
    <row r="20481" spans="1:15" x14ac:dyDescent="0.3">
      <c r="E20481" t="s">
        <v>383</v>
      </c>
      <c r="F20481" t="s">
        <v>4958</v>
      </c>
      <c r="G20481" t="s">
        <v>23</v>
      </c>
      <c r="H20481" t="s">
        <v>16554</v>
      </c>
      <c r="I20481" t="s">
        <v>52</v>
      </c>
      <c r="J20481" t="s">
        <v>117</v>
      </c>
      <c r="M20481">
        <v>5589</v>
      </c>
      <c r="N20481">
        <v>15</v>
      </c>
      <c r="O20481">
        <v>21</v>
      </c>
    </row>
    <row r="20482" spans="1:15" x14ac:dyDescent="0.3">
      <c r="A20482" t="s">
        <v>14</v>
      </c>
      <c r="B20482">
        <v>1</v>
      </c>
      <c r="C20482">
        <v>1</v>
      </c>
      <c r="D20482">
        <v>1</v>
      </c>
      <c r="E20482" t="s">
        <v>383</v>
      </c>
      <c r="F20482" t="s">
        <v>16552</v>
      </c>
      <c r="G20482" t="s">
        <v>14</v>
      </c>
      <c r="H20482" t="s">
        <v>16553</v>
      </c>
      <c r="I20482" t="s">
        <v>35</v>
      </c>
      <c r="J20482" t="s">
        <v>46</v>
      </c>
      <c r="K20482" t="s">
        <v>47</v>
      </c>
      <c r="L20482" t="s">
        <v>43</v>
      </c>
      <c r="M20482">
        <v>5589</v>
      </c>
      <c r="N20482">
        <v>147</v>
      </c>
      <c r="O20482">
        <v>159</v>
      </c>
    </row>
    <row r="20483" spans="1:15" x14ac:dyDescent="0.3">
      <c r="A20483" t="s">
        <v>14</v>
      </c>
      <c r="B20483">
        <v>1</v>
      </c>
      <c r="C20483">
        <v>1</v>
      </c>
      <c r="D20483">
        <v>1</v>
      </c>
      <c r="E20483" t="s">
        <v>16576</v>
      </c>
      <c r="F20483" t="s">
        <v>16545</v>
      </c>
      <c r="G20483" t="s">
        <v>14</v>
      </c>
      <c r="H20483" t="s">
        <v>16546</v>
      </c>
      <c r="I20483" t="s">
        <v>35</v>
      </c>
      <c r="J20483" t="s">
        <v>46</v>
      </c>
      <c r="K20483" t="s">
        <v>47</v>
      </c>
      <c r="L20483" t="s">
        <v>43</v>
      </c>
      <c r="M20483">
        <v>5590</v>
      </c>
      <c r="N20483">
        <v>0</v>
      </c>
      <c r="O20483">
        <v>17</v>
      </c>
    </row>
    <row r="20484" spans="1:15" x14ac:dyDescent="0.3">
      <c r="A20484" t="s">
        <v>14</v>
      </c>
      <c r="B20484">
        <v>1</v>
      </c>
      <c r="C20484">
        <v>1</v>
      </c>
      <c r="D20484">
        <v>1</v>
      </c>
      <c r="E20484" t="s">
        <v>16544</v>
      </c>
      <c r="F20484" t="s">
        <v>16545</v>
      </c>
      <c r="G20484" t="s">
        <v>14</v>
      </c>
      <c r="H20484" t="s">
        <v>16546</v>
      </c>
      <c r="I20484" t="s">
        <v>35</v>
      </c>
      <c r="J20484" t="s">
        <v>46</v>
      </c>
      <c r="K20484" t="s">
        <v>47</v>
      </c>
      <c r="L20484" t="s">
        <v>43</v>
      </c>
      <c r="M20484">
        <v>5591</v>
      </c>
      <c r="N20484">
        <v>0</v>
      </c>
      <c r="O20484">
        <v>17</v>
      </c>
    </row>
    <row r="20485" spans="1:15" x14ac:dyDescent="0.3">
      <c r="E20485" t="s">
        <v>16547</v>
      </c>
      <c r="F20485" t="s">
        <v>16550</v>
      </c>
      <c r="G20485" t="s">
        <v>51</v>
      </c>
      <c r="H20485" t="s">
        <v>16551</v>
      </c>
      <c r="I20485" t="s">
        <v>19</v>
      </c>
      <c r="M20485">
        <v>5592</v>
      </c>
      <c r="N20485">
        <v>106</v>
      </c>
      <c r="O20485">
        <v>124</v>
      </c>
    </row>
    <row r="20486" spans="1:15" x14ac:dyDescent="0.3">
      <c r="E20486" t="s">
        <v>16547</v>
      </c>
      <c r="F20486" t="s">
        <v>16550</v>
      </c>
      <c r="G20486" t="s">
        <v>23</v>
      </c>
      <c r="H20486" t="s">
        <v>16551</v>
      </c>
      <c r="I20486" t="s">
        <v>26</v>
      </c>
      <c r="M20486">
        <v>5592</v>
      </c>
      <c r="N20486">
        <v>106</v>
      </c>
      <c r="O20486">
        <v>124</v>
      </c>
    </row>
    <row r="20487" spans="1:15" x14ac:dyDescent="0.3">
      <c r="A20487" t="s">
        <v>51</v>
      </c>
      <c r="B20487">
        <v>0</v>
      </c>
      <c r="C20487">
        <v>0</v>
      </c>
      <c r="D20487">
        <v>1</v>
      </c>
      <c r="E20487" t="s">
        <v>16547</v>
      </c>
      <c r="F20487" t="s">
        <v>16548</v>
      </c>
      <c r="G20487" t="s">
        <v>51</v>
      </c>
      <c r="H20487" t="s">
        <v>16549</v>
      </c>
      <c r="I20487" t="s">
        <v>52</v>
      </c>
      <c r="J20487" t="s">
        <v>382</v>
      </c>
      <c r="M20487">
        <v>5592</v>
      </c>
      <c r="N20487">
        <v>109</v>
      </c>
      <c r="O20487">
        <v>124</v>
      </c>
    </row>
    <row r="20488" spans="1:15" x14ac:dyDescent="0.3">
      <c r="A20488" t="s">
        <v>14</v>
      </c>
      <c r="B20488">
        <v>1</v>
      </c>
      <c r="C20488">
        <v>1</v>
      </c>
      <c r="D20488">
        <v>1</v>
      </c>
      <c r="E20488" t="s">
        <v>16576</v>
      </c>
      <c r="F20488" t="s">
        <v>16545</v>
      </c>
      <c r="G20488" t="s">
        <v>14</v>
      </c>
      <c r="H20488" t="s">
        <v>16546</v>
      </c>
      <c r="I20488" t="s">
        <v>35</v>
      </c>
      <c r="J20488" t="s">
        <v>46</v>
      </c>
      <c r="K20488" t="s">
        <v>47</v>
      </c>
      <c r="L20488" t="s">
        <v>43</v>
      </c>
      <c r="M20488">
        <v>5593</v>
      </c>
      <c r="N20488">
        <v>0</v>
      </c>
      <c r="O20488">
        <v>17</v>
      </c>
    </row>
    <row r="20489" spans="1:15" x14ac:dyDescent="0.3">
      <c r="A20489" t="s">
        <v>14</v>
      </c>
      <c r="B20489">
        <v>1</v>
      </c>
      <c r="C20489">
        <v>1</v>
      </c>
      <c r="D20489">
        <v>1</v>
      </c>
      <c r="E20489" t="s">
        <v>16544</v>
      </c>
      <c r="F20489" t="s">
        <v>16545</v>
      </c>
      <c r="G20489" t="s">
        <v>14</v>
      </c>
      <c r="H20489" t="s">
        <v>16546</v>
      </c>
      <c r="I20489" t="s">
        <v>35</v>
      </c>
      <c r="J20489" t="s">
        <v>46</v>
      </c>
      <c r="K20489" t="s">
        <v>47</v>
      </c>
      <c r="L20489" t="s">
        <v>43</v>
      </c>
      <c r="M20489">
        <v>5594</v>
      </c>
      <c r="N20489">
        <v>0</v>
      </c>
      <c r="O20489">
        <v>17</v>
      </c>
    </row>
    <row r="20490" spans="1:15" x14ac:dyDescent="0.3">
      <c r="A20490" t="s">
        <v>23</v>
      </c>
      <c r="B20490">
        <v>0</v>
      </c>
      <c r="C20490">
        <v>0</v>
      </c>
      <c r="D20490">
        <v>1</v>
      </c>
      <c r="E20490" t="s">
        <v>16555</v>
      </c>
      <c r="F20490" t="s">
        <v>16035</v>
      </c>
      <c r="G20490" t="s">
        <v>23</v>
      </c>
      <c r="H20490" t="s">
        <v>16556</v>
      </c>
      <c r="I20490" t="s">
        <v>26</v>
      </c>
      <c r="M20490">
        <v>5596</v>
      </c>
      <c r="N20490">
        <v>32</v>
      </c>
      <c r="O20490">
        <v>41</v>
      </c>
    </row>
    <row r="20491" spans="1:15" x14ac:dyDescent="0.3">
      <c r="A20491" t="s">
        <v>23</v>
      </c>
      <c r="B20491">
        <v>1</v>
      </c>
      <c r="C20491">
        <v>1</v>
      </c>
      <c r="D20491">
        <v>1</v>
      </c>
      <c r="E20491" t="s">
        <v>16555</v>
      </c>
      <c r="F20491" t="s">
        <v>8683</v>
      </c>
      <c r="G20491" t="s">
        <v>23</v>
      </c>
      <c r="H20491" t="s">
        <v>16559</v>
      </c>
      <c r="I20491" t="s">
        <v>41</v>
      </c>
      <c r="J20491" t="s">
        <v>112</v>
      </c>
      <c r="M20491">
        <v>5596</v>
      </c>
      <c r="N20491">
        <v>35</v>
      </c>
      <c r="O20491">
        <v>41</v>
      </c>
    </row>
    <row r="20492" spans="1:15" x14ac:dyDescent="0.3">
      <c r="A20492" t="s">
        <v>51</v>
      </c>
      <c r="B20492">
        <v>0</v>
      </c>
      <c r="C20492">
        <v>1</v>
      </c>
      <c r="D20492" t="s">
        <v>51</v>
      </c>
      <c r="E20492" t="s">
        <v>16555</v>
      </c>
      <c r="F20492" t="s">
        <v>16557</v>
      </c>
      <c r="G20492" t="s">
        <v>14</v>
      </c>
      <c r="H20492" t="s">
        <v>16558</v>
      </c>
      <c r="I20492" t="s">
        <v>370</v>
      </c>
      <c r="J20492" t="s">
        <v>46</v>
      </c>
      <c r="K20492" t="s">
        <v>47</v>
      </c>
      <c r="L20492" t="s">
        <v>43</v>
      </c>
      <c r="M20492">
        <v>5596</v>
      </c>
      <c r="N20492">
        <v>88</v>
      </c>
      <c r="O20492">
        <v>99</v>
      </c>
    </row>
    <row r="20493" spans="1:15" x14ac:dyDescent="0.3">
      <c r="E20493" t="s">
        <v>16555</v>
      </c>
      <c r="F20493" t="s">
        <v>16557</v>
      </c>
      <c r="G20493" t="s">
        <v>23</v>
      </c>
      <c r="H20493" t="s">
        <v>16558</v>
      </c>
      <c r="I20493" t="s">
        <v>19</v>
      </c>
      <c r="M20493">
        <v>5596</v>
      </c>
      <c r="N20493">
        <v>88</v>
      </c>
      <c r="O20493">
        <v>99</v>
      </c>
    </row>
    <row r="20494" spans="1:15" x14ac:dyDescent="0.3">
      <c r="A20494" t="s">
        <v>14</v>
      </c>
      <c r="B20494">
        <v>1</v>
      </c>
      <c r="C20494">
        <v>1</v>
      </c>
      <c r="D20494">
        <v>1</v>
      </c>
      <c r="E20494" t="s">
        <v>16560</v>
      </c>
      <c r="F20494" t="s">
        <v>16561</v>
      </c>
      <c r="G20494" t="s">
        <v>14</v>
      </c>
      <c r="H20494" t="s">
        <v>16562</v>
      </c>
      <c r="I20494" t="s">
        <v>35</v>
      </c>
      <c r="J20494" t="s">
        <v>46</v>
      </c>
      <c r="K20494" t="s">
        <v>47</v>
      </c>
      <c r="L20494" t="s">
        <v>43</v>
      </c>
      <c r="M20494">
        <v>5599</v>
      </c>
      <c r="N20494">
        <v>0</v>
      </c>
      <c r="O20494">
        <v>12</v>
      </c>
    </row>
    <row r="20495" spans="1:15" x14ac:dyDescent="0.3">
      <c r="A20495" t="s">
        <v>14</v>
      </c>
      <c r="B20495">
        <v>1</v>
      </c>
      <c r="C20495">
        <v>1</v>
      </c>
      <c r="D20495">
        <v>1</v>
      </c>
      <c r="E20495" t="s">
        <v>16560</v>
      </c>
      <c r="F20495" t="s">
        <v>16569</v>
      </c>
      <c r="G20495" t="s">
        <v>14</v>
      </c>
      <c r="H20495" t="s">
        <v>16570</v>
      </c>
      <c r="I20495" t="s">
        <v>35</v>
      </c>
      <c r="J20495" t="s">
        <v>46</v>
      </c>
      <c r="K20495" t="s">
        <v>47</v>
      </c>
      <c r="L20495" t="s">
        <v>43</v>
      </c>
      <c r="M20495">
        <v>5599</v>
      </c>
      <c r="N20495">
        <v>115</v>
      </c>
      <c r="O20495">
        <v>130</v>
      </c>
    </row>
    <row r="20496" spans="1:15" x14ac:dyDescent="0.3">
      <c r="E20496" t="s">
        <v>16560</v>
      </c>
      <c r="F20496" t="s">
        <v>16563</v>
      </c>
      <c r="G20496" t="s">
        <v>51</v>
      </c>
      <c r="H20496" t="s">
        <v>16564</v>
      </c>
      <c r="I20496" t="s">
        <v>19</v>
      </c>
      <c r="M20496">
        <v>5599</v>
      </c>
      <c r="N20496">
        <v>195</v>
      </c>
      <c r="O20496">
        <v>202</v>
      </c>
    </row>
    <row r="20497" spans="1:15" x14ac:dyDescent="0.3">
      <c r="E20497" t="s">
        <v>16560</v>
      </c>
      <c r="F20497" t="s">
        <v>16565</v>
      </c>
      <c r="G20497" t="s">
        <v>23</v>
      </c>
      <c r="H20497" t="s">
        <v>16566</v>
      </c>
      <c r="I20497" t="s">
        <v>26</v>
      </c>
      <c r="M20497">
        <v>5599</v>
      </c>
      <c r="N20497">
        <v>195</v>
      </c>
      <c r="O20497">
        <v>200</v>
      </c>
    </row>
    <row r="20498" spans="1:15" x14ac:dyDescent="0.3">
      <c r="A20498" t="s">
        <v>14</v>
      </c>
      <c r="B20498">
        <v>1</v>
      </c>
      <c r="C20498">
        <v>1</v>
      </c>
      <c r="D20498">
        <v>1</v>
      </c>
      <c r="E20498" t="s">
        <v>16560</v>
      </c>
      <c r="F20498" t="s">
        <v>16567</v>
      </c>
      <c r="G20498" t="s">
        <v>14</v>
      </c>
      <c r="H20498" t="s">
        <v>16568</v>
      </c>
      <c r="I20498" t="s">
        <v>35</v>
      </c>
      <c r="J20498" t="s">
        <v>46</v>
      </c>
      <c r="K20498" t="s">
        <v>47</v>
      </c>
      <c r="L20498" t="s">
        <v>43</v>
      </c>
      <c r="M20498">
        <v>5599</v>
      </c>
      <c r="N20498">
        <v>204</v>
      </c>
      <c r="O20498">
        <v>220</v>
      </c>
    </row>
    <row r="20499" spans="1:15" x14ac:dyDescent="0.3">
      <c r="E20499" t="s">
        <v>16571</v>
      </c>
      <c r="F20499" t="s">
        <v>16572</v>
      </c>
      <c r="G20499" t="s">
        <v>17</v>
      </c>
      <c r="H20499" t="s">
        <v>16573</v>
      </c>
      <c r="I20499" t="s">
        <v>19</v>
      </c>
      <c r="M20499">
        <v>5602</v>
      </c>
      <c r="N20499">
        <v>0</v>
      </c>
      <c r="O20499">
        <v>20</v>
      </c>
    </row>
    <row r="20500" spans="1:15" x14ac:dyDescent="0.3">
      <c r="A20500" t="s">
        <v>14</v>
      </c>
      <c r="B20500">
        <v>1</v>
      </c>
      <c r="C20500">
        <v>1</v>
      </c>
      <c r="D20500">
        <v>1</v>
      </c>
      <c r="E20500" t="s">
        <v>16574</v>
      </c>
      <c r="F20500" t="s">
        <v>16561</v>
      </c>
      <c r="G20500" t="s">
        <v>14</v>
      </c>
      <c r="H20500" t="s">
        <v>16562</v>
      </c>
      <c r="I20500" t="s">
        <v>35</v>
      </c>
      <c r="J20500" t="s">
        <v>46</v>
      </c>
      <c r="K20500" t="s">
        <v>47</v>
      </c>
      <c r="L20500" t="s">
        <v>43</v>
      </c>
      <c r="M20500">
        <v>5603</v>
      </c>
      <c r="N20500">
        <v>0</v>
      </c>
      <c r="O20500">
        <v>12</v>
      </c>
    </row>
    <row r="20501" spans="1:15" x14ac:dyDescent="0.3">
      <c r="A20501" t="s">
        <v>14</v>
      </c>
      <c r="B20501">
        <v>1</v>
      </c>
      <c r="C20501">
        <v>1</v>
      </c>
      <c r="D20501">
        <v>1</v>
      </c>
      <c r="E20501" t="s">
        <v>16574</v>
      </c>
      <c r="F20501" t="s">
        <v>16569</v>
      </c>
      <c r="G20501" t="s">
        <v>14</v>
      </c>
      <c r="H20501" t="s">
        <v>16570</v>
      </c>
      <c r="I20501" t="s">
        <v>35</v>
      </c>
      <c r="J20501" t="s">
        <v>46</v>
      </c>
      <c r="K20501" t="s">
        <v>47</v>
      </c>
      <c r="L20501" t="s">
        <v>43</v>
      </c>
      <c r="M20501">
        <v>5603</v>
      </c>
      <c r="N20501">
        <v>115</v>
      </c>
      <c r="O20501">
        <v>130</v>
      </c>
    </row>
    <row r="20502" spans="1:15" x14ac:dyDescent="0.3">
      <c r="E20502" t="s">
        <v>16574</v>
      </c>
      <c r="F20502" t="s">
        <v>16565</v>
      </c>
      <c r="G20502" t="s">
        <v>23</v>
      </c>
      <c r="H20502" t="s">
        <v>16566</v>
      </c>
      <c r="I20502" t="s">
        <v>26</v>
      </c>
      <c r="M20502">
        <v>5603</v>
      </c>
      <c r="N20502">
        <v>195</v>
      </c>
      <c r="O20502">
        <v>200</v>
      </c>
    </row>
    <row r="20503" spans="1:15" x14ac:dyDescent="0.3">
      <c r="E20503" t="s">
        <v>16574</v>
      </c>
      <c r="F20503" t="s">
        <v>16563</v>
      </c>
      <c r="G20503" t="s">
        <v>51</v>
      </c>
      <c r="H20503" t="s">
        <v>16564</v>
      </c>
      <c r="I20503" t="s">
        <v>19</v>
      </c>
      <c r="M20503">
        <v>5603</v>
      </c>
      <c r="N20503">
        <v>195</v>
      </c>
      <c r="O20503">
        <v>202</v>
      </c>
    </row>
    <row r="20504" spans="1:15" x14ac:dyDescent="0.3">
      <c r="A20504" t="s">
        <v>14</v>
      </c>
      <c r="B20504">
        <v>1</v>
      </c>
      <c r="C20504">
        <v>1</v>
      </c>
      <c r="D20504">
        <v>1</v>
      </c>
      <c r="E20504" t="s">
        <v>16574</v>
      </c>
      <c r="F20504" t="s">
        <v>16567</v>
      </c>
      <c r="G20504" t="s">
        <v>14</v>
      </c>
      <c r="H20504" t="s">
        <v>16568</v>
      </c>
      <c r="I20504" t="s">
        <v>35</v>
      </c>
      <c r="J20504" t="s">
        <v>46</v>
      </c>
      <c r="K20504" t="s">
        <v>47</v>
      </c>
      <c r="L20504" t="s">
        <v>43</v>
      </c>
      <c r="M20504">
        <v>5603</v>
      </c>
      <c r="N20504">
        <v>204</v>
      </c>
      <c r="O20504">
        <v>220</v>
      </c>
    </row>
    <row r="20505" spans="1:15" x14ac:dyDescent="0.3">
      <c r="A20505" t="s">
        <v>14</v>
      </c>
      <c r="B20505">
        <v>1</v>
      </c>
      <c r="C20505">
        <v>1</v>
      </c>
      <c r="D20505">
        <v>1</v>
      </c>
      <c r="E20505" t="s">
        <v>16575</v>
      </c>
      <c r="F20505" t="s">
        <v>16561</v>
      </c>
      <c r="G20505" t="s">
        <v>14</v>
      </c>
      <c r="H20505" t="s">
        <v>16562</v>
      </c>
      <c r="I20505" t="s">
        <v>35</v>
      </c>
      <c r="J20505" t="s">
        <v>46</v>
      </c>
      <c r="K20505" t="s">
        <v>47</v>
      </c>
      <c r="L20505" t="s">
        <v>43</v>
      </c>
      <c r="M20505">
        <v>5604</v>
      </c>
      <c r="N20505">
        <v>0</v>
      </c>
      <c r="O20505">
        <v>12</v>
      </c>
    </row>
    <row r="20506" spans="1:15" x14ac:dyDescent="0.3">
      <c r="A20506" t="s">
        <v>14</v>
      </c>
      <c r="B20506">
        <v>1</v>
      </c>
      <c r="C20506">
        <v>1</v>
      </c>
      <c r="D20506">
        <v>1</v>
      </c>
      <c r="E20506" t="s">
        <v>16575</v>
      </c>
      <c r="F20506" t="s">
        <v>16569</v>
      </c>
      <c r="G20506" t="s">
        <v>14</v>
      </c>
      <c r="H20506" t="s">
        <v>16570</v>
      </c>
      <c r="I20506" t="s">
        <v>35</v>
      </c>
      <c r="J20506" t="s">
        <v>46</v>
      </c>
      <c r="K20506" t="s">
        <v>47</v>
      </c>
      <c r="L20506" t="s">
        <v>43</v>
      </c>
      <c r="M20506">
        <v>5604</v>
      </c>
      <c r="N20506">
        <v>115</v>
      </c>
      <c r="O20506">
        <v>130</v>
      </c>
    </row>
    <row r="20507" spans="1:15" x14ac:dyDescent="0.3">
      <c r="E20507" t="s">
        <v>16575</v>
      </c>
      <c r="F20507" t="s">
        <v>16563</v>
      </c>
      <c r="G20507" t="s">
        <v>51</v>
      </c>
      <c r="H20507" t="s">
        <v>16564</v>
      </c>
      <c r="I20507" t="s">
        <v>19</v>
      </c>
      <c r="M20507">
        <v>5604</v>
      </c>
      <c r="N20507">
        <v>195</v>
      </c>
      <c r="O20507">
        <v>202</v>
      </c>
    </row>
    <row r="20508" spans="1:15" x14ac:dyDescent="0.3">
      <c r="E20508" t="s">
        <v>16575</v>
      </c>
      <c r="F20508" t="s">
        <v>16565</v>
      </c>
      <c r="G20508" t="s">
        <v>23</v>
      </c>
      <c r="H20508" t="s">
        <v>16566</v>
      </c>
      <c r="I20508" t="s">
        <v>26</v>
      </c>
      <c r="M20508">
        <v>5604</v>
      </c>
      <c r="N20508">
        <v>195</v>
      </c>
      <c r="O20508">
        <v>200</v>
      </c>
    </row>
    <row r="20509" spans="1:15" x14ac:dyDescent="0.3">
      <c r="A20509" t="s">
        <v>14</v>
      </c>
      <c r="B20509">
        <v>1</v>
      </c>
      <c r="C20509">
        <v>1</v>
      </c>
      <c r="D20509">
        <v>1</v>
      </c>
      <c r="E20509" t="s">
        <v>16575</v>
      </c>
      <c r="F20509" t="s">
        <v>16567</v>
      </c>
      <c r="G20509" t="s">
        <v>14</v>
      </c>
      <c r="H20509" t="s">
        <v>16568</v>
      </c>
      <c r="I20509" t="s">
        <v>35</v>
      </c>
      <c r="J20509" t="s">
        <v>46</v>
      </c>
      <c r="K20509" t="s">
        <v>47</v>
      </c>
      <c r="L20509" t="s">
        <v>43</v>
      </c>
      <c r="M20509">
        <v>5604</v>
      </c>
      <c r="N20509">
        <v>204</v>
      </c>
      <c r="O20509">
        <v>220</v>
      </c>
    </row>
    <row r="20510" spans="1:15" x14ac:dyDescent="0.3">
      <c r="E20510" t="s">
        <v>383</v>
      </c>
      <c r="F20510" t="s">
        <v>4958</v>
      </c>
      <c r="G20510" t="s">
        <v>23</v>
      </c>
      <c r="H20510" t="s">
        <v>16554</v>
      </c>
      <c r="I20510" t="s">
        <v>52</v>
      </c>
      <c r="J20510" t="s">
        <v>117</v>
      </c>
      <c r="M20510">
        <v>5605</v>
      </c>
      <c r="N20510">
        <v>15</v>
      </c>
      <c r="O20510">
        <v>21</v>
      </c>
    </row>
    <row r="20511" spans="1:15" x14ac:dyDescent="0.3">
      <c r="A20511" t="s">
        <v>14</v>
      </c>
      <c r="B20511">
        <v>1</v>
      </c>
      <c r="C20511">
        <v>1</v>
      </c>
      <c r="D20511">
        <v>1</v>
      </c>
      <c r="E20511" t="s">
        <v>383</v>
      </c>
      <c r="F20511" t="s">
        <v>16552</v>
      </c>
      <c r="G20511" t="s">
        <v>14</v>
      </c>
      <c r="H20511" t="s">
        <v>16553</v>
      </c>
      <c r="I20511" t="s">
        <v>35</v>
      </c>
      <c r="J20511" t="s">
        <v>46</v>
      </c>
      <c r="K20511" t="s">
        <v>47</v>
      </c>
      <c r="L20511" t="s">
        <v>43</v>
      </c>
      <c r="M20511">
        <v>5605</v>
      </c>
      <c r="N20511">
        <v>147</v>
      </c>
      <c r="O20511">
        <v>159</v>
      </c>
    </row>
    <row r="20512" spans="1:15" x14ac:dyDescent="0.3">
      <c r="A20512" t="s">
        <v>14</v>
      </c>
      <c r="B20512">
        <v>1</v>
      </c>
      <c r="C20512">
        <v>1</v>
      </c>
      <c r="D20512">
        <v>1</v>
      </c>
      <c r="E20512" t="s">
        <v>16576</v>
      </c>
      <c r="F20512" t="s">
        <v>16545</v>
      </c>
      <c r="G20512" t="s">
        <v>14</v>
      </c>
      <c r="H20512" t="s">
        <v>16546</v>
      </c>
      <c r="I20512" t="s">
        <v>35</v>
      </c>
      <c r="J20512" t="s">
        <v>46</v>
      </c>
      <c r="K20512" t="s">
        <v>47</v>
      </c>
      <c r="L20512" t="s">
        <v>43</v>
      </c>
      <c r="M20512">
        <v>5606</v>
      </c>
      <c r="N20512">
        <v>0</v>
      </c>
      <c r="O20512">
        <v>17</v>
      </c>
    </row>
    <row r="20513" spans="1:15" x14ac:dyDescent="0.3">
      <c r="A20513" t="s">
        <v>14</v>
      </c>
      <c r="B20513">
        <v>1</v>
      </c>
      <c r="C20513">
        <v>1</v>
      </c>
      <c r="D20513">
        <v>1</v>
      </c>
      <c r="E20513" t="s">
        <v>16544</v>
      </c>
      <c r="F20513" t="s">
        <v>16545</v>
      </c>
      <c r="G20513" t="s">
        <v>14</v>
      </c>
      <c r="H20513" t="s">
        <v>16546</v>
      </c>
      <c r="I20513" t="s">
        <v>35</v>
      </c>
      <c r="J20513" t="s">
        <v>46</v>
      </c>
      <c r="K20513" t="s">
        <v>47</v>
      </c>
      <c r="L20513" t="s">
        <v>43</v>
      </c>
      <c r="M20513">
        <v>5607</v>
      </c>
      <c r="N20513">
        <v>0</v>
      </c>
      <c r="O20513">
        <v>17</v>
      </c>
    </row>
    <row r="20514" spans="1:15" x14ac:dyDescent="0.3">
      <c r="E20514" t="s">
        <v>16547</v>
      </c>
      <c r="F20514" t="s">
        <v>16550</v>
      </c>
      <c r="G20514" t="s">
        <v>23</v>
      </c>
      <c r="H20514" t="s">
        <v>16551</v>
      </c>
      <c r="I20514" t="s">
        <v>26</v>
      </c>
      <c r="M20514">
        <v>5608</v>
      </c>
      <c r="N20514">
        <v>106</v>
      </c>
      <c r="O20514">
        <v>124</v>
      </c>
    </row>
    <row r="20515" spans="1:15" x14ac:dyDescent="0.3">
      <c r="E20515" t="s">
        <v>16547</v>
      </c>
      <c r="F20515" t="s">
        <v>16550</v>
      </c>
      <c r="G20515" t="s">
        <v>51</v>
      </c>
      <c r="H20515" t="s">
        <v>16551</v>
      </c>
      <c r="I20515" t="s">
        <v>19</v>
      </c>
      <c r="M20515">
        <v>5608</v>
      </c>
      <c r="N20515">
        <v>106</v>
      </c>
      <c r="O20515">
        <v>124</v>
      </c>
    </row>
    <row r="20516" spans="1:15" x14ac:dyDescent="0.3">
      <c r="A20516" t="s">
        <v>51</v>
      </c>
      <c r="B20516">
        <v>0</v>
      </c>
      <c r="C20516">
        <v>0</v>
      </c>
      <c r="D20516">
        <v>1</v>
      </c>
      <c r="E20516" t="s">
        <v>16547</v>
      </c>
      <c r="F20516" t="s">
        <v>16548</v>
      </c>
      <c r="G20516" t="s">
        <v>51</v>
      </c>
      <c r="H20516" t="s">
        <v>16549</v>
      </c>
      <c r="I20516" t="s">
        <v>52</v>
      </c>
      <c r="J20516" t="s">
        <v>382</v>
      </c>
      <c r="M20516">
        <v>5608</v>
      </c>
      <c r="N20516">
        <v>109</v>
      </c>
      <c r="O20516">
        <v>124</v>
      </c>
    </row>
    <row r="20517" spans="1:15" x14ac:dyDescent="0.3">
      <c r="E20517" t="s">
        <v>16577</v>
      </c>
      <c r="F20517" t="s">
        <v>16578</v>
      </c>
      <c r="G20517" t="s">
        <v>17</v>
      </c>
      <c r="H20517" t="s">
        <v>16579</v>
      </c>
      <c r="I20517" t="s">
        <v>22</v>
      </c>
      <c r="M20517">
        <v>5609</v>
      </c>
      <c r="N20517">
        <v>0</v>
      </c>
      <c r="O20517">
        <v>10</v>
      </c>
    </row>
    <row r="20518" spans="1:15" x14ac:dyDescent="0.3">
      <c r="A20518" t="s">
        <v>14</v>
      </c>
      <c r="B20518">
        <v>1</v>
      </c>
      <c r="C20518">
        <v>1</v>
      </c>
      <c r="D20518">
        <v>1</v>
      </c>
      <c r="E20518" t="s">
        <v>16577</v>
      </c>
      <c r="F20518" t="s">
        <v>16580</v>
      </c>
      <c r="G20518" t="s">
        <v>14</v>
      </c>
      <c r="H20518" t="s">
        <v>16581</v>
      </c>
      <c r="I20518" t="s">
        <v>35</v>
      </c>
      <c r="J20518" t="s">
        <v>46</v>
      </c>
      <c r="K20518" t="s">
        <v>47</v>
      </c>
      <c r="L20518" t="s">
        <v>43</v>
      </c>
      <c r="M20518">
        <v>5609</v>
      </c>
      <c r="N20518">
        <v>85</v>
      </c>
      <c r="O20518">
        <v>102</v>
      </c>
    </row>
    <row r="20519" spans="1:15" x14ac:dyDescent="0.3">
      <c r="A20519" t="s">
        <v>23</v>
      </c>
      <c r="B20519">
        <v>0</v>
      </c>
      <c r="C20519">
        <v>0</v>
      </c>
      <c r="D20519">
        <v>1</v>
      </c>
      <c r="E20519" t="s">
        <v>16555</v>
      </c>
      <c r="F20519" t="s">
        <v>16035</v>
      </c>
      <c r="G20519" t="s">
        <v>23</v>
      </c>
      <c r="H20519" t="s">
        <v>16556</v>
      </c>
      <c r="I20519" t="s">
        <v>26</v>
      </c>
      <c r="M20519">
        <v>5611</v>
      </c>
      <c r="N20519">
        <v>32</v>
      </c>
      <c r="O20519">
        <v>41</v>
      </c>
    </row>
    <row r="20520" spans="1:15" x14ac:dyDescent="0.3">
      <c r="A20520" t="s">
        <v>23</v>
      </c>
      <c r="B20520">
        <v>1</v>
      </c>
      <c r="C20520">
        <v>1</v>
      </c>
      <c r="D20520">
        <v>1</v>
      </c>
      <c r="E20520" t="s">
        <v>16555</v>
      </c>
      <c r="F20520" t="s">
        <v>8683</v>
      </c>
      <c r="G20520" t="s">
        <v>23</v>
      </c>
      <c r="H20520" t="s">
        <v>16559</v>
      </c>
      <c r="I20520" t="s">
        <v>41</v>
      </c>
      <c r="J20520" t="s">
        <v>112</v>
      </c>
      <c r="M20520">
        <v>5611</v>
      </c>
      <c r="N20520">
        <v>35</v>
      </c>
      <c r="O20520">
        <v>41</v>
      </c>
    </row>
    <row r="20521" spans="1:15" x14ac:dyDescent="0.3">
      <c r="A20521" t="s">
        <v>51</v>
      </c>
      <c r="B20521">
        <v>0</v>
      </c>
      <c r="C20521">
        <v>1</v>
      </c>
      <c r="D20521" t="s">
        <v>51</v>
      </c>
      <c r="E20521" t="s">
        <v>16555</v>
      </c>
      <c r="F20521" t="s">
        <v>16557</v>
      </c>
      <c r="G20521" t="s">
        <v>14</v>
      </c>
      <c r="H20521" t="s">
        <v>16558</v>
      </c>
      <c r="I20521" t="s">
        <v>370</v>
      </c>
      <c r="J20521" t="s">
        <v>46</v>
      </c>
      <c r="K20521" t="s">
        <v>47</v>
      </c>
      <c r="L20521" t="s">
        <v>43</v>
      </c>
      <c r="M20521">
        <v>5611</v>
      </c>
      <c r="N20521">
        <v>88</v>
      </c>
      <c r="O20521">
        <v>99</v>
      </c>
    </row>
    <row r="20522" spans="1:15" x14ac:dyDescent="0.3">
      <c r="E20522" t="s">
        <v>16555</v>
      </c>
      <c r="F20522" t="s">
        <v>16557</v>
      </c>
      <c r="G20522" t="s">
        <v>23</v>
      </c>
      <c r="H20522" t="s">
        <v>16558</v>
      </c>
      <c r="I20522" t="s">
        <v>19</v>
      </c>
      <c r="M20522">
        <v>5611</v>
      </c>
      <c r="N20522">
        <v>88</v>
      </c>
      <c r="O20522">
        <v>99</v>
      </c>
    </row>
    <row r="20523" spans="1:15" x14ac:dyDescent="0.3">
      <c r="A20523" t="s">
        <v>23</v>
      </c>
      <c r="B20523">
        <v>0</v>
      </c>
      <c r="C20523">
        <v>0</v>
      </c>
      <c r="D20523">
        <v>1</v>
      </c>
      <c r="E20523" t="s">
        <v>16555</v>
      </c>
      <c r="F20523" t="s">
        <v>16035</v>
      </c>
      <c r="G20523" t="s">
        <v>23</v>
      </c>
      <c r="H20523" t="s">
        <v>16556</v>
      </c>
      <c r="I20523" t="s">
        <v>26</v>
      </c>
      <c r="M20523">
        <v>5613</v>
      </c>
      <c r="N20523">
        <v>32</v>
      </c>
      <c r="O20523">
        <v>41</v>
      </c>
    </row>
    <row r="20524" spans="1:15" x14ac:dyDescent="0.3">
      <c r="A20524" t="s">
        <v>23</v>
      </c>
      <c r="B20524">
        <v>1</v>
      </c>
      <c r="C20524">
        <v>1</v>
      </c>
      <c r="D20524">
        <v>1</v>
      </c>
      <c r="E20524" t="s">
        <v>16555</v>
      </c>
      <c r="F20524" t="s">
        <v>8683</v>
      </c>
      <c r="G20524" t="s">
        <v>23</v>
      </c>
      <c r="H20524" t="s">
        <v>16559</v>
      </c>
      <c r="I20524" t="s">
        <v>41</v>
      </c>
      <c r="J20524" t="s">
        <v>112</v>
      </c>
      <c r="M20524">
        <v>5613</v>
      </c>
      <c r="N20524">
        <v>35</v>
      </c>
      <c r="O20524">
        <v>41</v>
      </c>
    </row>
    <row r="20525" spans="1:15" x14ac:dyDescent="0.3">
      <c r="E20525" t="s">
        <v>16555</v>
      </c>
      <c r="F20525" t="s">
        <v>16557</v>
      </c>
      <c r="G20525" t="s">
        <v>23</v>
      </c>
      <c r="H20525" t="s">
        <v>16558</v>
      </c>
      <c r="I20525" t="s">
        <v>19</v>
      </c>
      <c r="M20525">
        <v>5613</v>
      </c>
      <c r="N20525">
        <v>88</v>
      </c>
      <c r="O20525">
        <v>99</v>
      </c>
    </row>
    <row r="20526" spans="1:15" x14ac:dyDescent="0.3">
      <c r="A20526" t="s">
        <v>51</v>
      </c>
      <c r="B20526">
        <v>0</v>
      </c>
      <c r="C20526">
        <v>1</v>
      </c>
      <c r="D20526" t="s">
        <v>51</v>
      </c>
      <c r="E20526" t="s">
        <v>16555</v>
      </c>
      <c r="F20526" t="s">
        <v>16557</v>
      </c>
      <c r="G20526" t="s">
        <v>14</v>
      </c>
      <c r="H20526" t="s">
        <v>16558</v>
      </c>
      <c r="I20526" t="s">
        <v>370</v>
      </c>
      <c r="J20526" t="s">
        <v>46</v>
      </c>
      <c r="K20526" t="s">
        <v>47</v>
      </c>
      <c r="L20526" t="s">
        <v>43</v>
      </c>
      <c r="M20526">
        <v>5613</v>
      </c>
      <c r="N20526">
        <v>88</v>
      </c>
      <c r="O20526">
        <v>99</v>
      </c>
    </row>
    <row r="20527" spans="1:15" x14ac:dyDescent="0.3">
      <c r="A20527" t="s">
        <v>23</v>
      </c>
      <c r="B20527">
        <v>0</v>
      </c>
      <c r="C20527">
        <v>0</v>
      </c>
      <c r="D20527">
        <v>1</v>
      </c>
      <c r="E20527" t="s">
        <v>16555</v>
      </c>
      <c r="F20527" t="s">
        <v>16035</v>
      </c>
      <c r="G20527" t="s">
        <v>23</v>
      </c>
      <c r="H20527" t="s">
        <v>16556</v>
      </c>
      <c r="I20527" t="s">
        <v>26</v>
      </c>
      <c r="M20527">
        <v>5615</v>
      </c>
      <c r="N20527">
        <v>32</v>
      </c>
      <c r="O20527">
        <v>41</v>
      </c>
    </row>
    <row r="20528" spans="1:15" x14ac:dyDescent="0.3">
      <c r="A20528" t="s">
        <v>23</v>
      </c>
      <c r="B20528">
        <v>1</v>
      </c>
      <c r="C20528">
        <v>1</v>
      </c>
      <c r="D20528">
        <v>1</v>
      </c>
      <c r="E20528" t="s">
        <v>16555</v>
      </c>
      <c r="F20528" t="s">
        <v>8683</v>
      </c>
      <c r="G20528" t="s">
        <v>23</v>
      </c>
      <c r="H20528" t="s">
        <v>16559</v>
      </c>
      <c r="I20528" t="s">
        <v>41</v>
      </c>
      <c r="J20528" t="s">
        <v>112</v>
      </c>
      <c r="M20528">
        <v>5615</v>
      </c>
      <c r="N20528">
        <v>35</v>
      </c>
      <c r="O20528">
        <v>41</v>
      </c>
    </row>
    <row r="20529" spans="1:15" x14ac:dyDescent="0.3">
      <c r="A20529" t="s">
        <v>51</v>
      </c>
      <c r="B20529">
        <v>0</v>
      </c>
      <c r="C20529">
        <v>1</v>
      </c>
      <c r="D20529" t="s">
        <v>51</v>
      </c>
      <c r="E20529" t="s">
        <v>16555</v>
      </c>
      <c r="F20529" t="s">
        <v>16557</v>
      </c>
      <c r="G20529" t="s">
        <v>14</v>
      </c>
      <c r="H20529" t="s">
        <v>16558</v>
      </c>
      <c r="I20529" t="s">
        <v>370</v>
      </c>
      <c r="J20529" t="s">
        <v>46</v>
      </c>
      <c r="K20529" t="s">
        <v>47</v>
      </c>
      <c r="L20529" t="s">
        <v>43</v>
      </c>
      <c r="M20529">
        <v>5615</v>
      </c>
      <c r="N20529">
        <v>88</v>
      </c>
      <c r="O20529">
        <v>99</v>
      </c>
    </row>
    <row r="20530" spans="1:15" x14ac:dyDescent="0.3">
      <c r="E20530" t="s">
        <v>16555</v>
      </c>
      <c r="F20530" t="s">
        <v>16557</v>
      </c>
      <c r="G20530" t="s">
        <v>23</v>
      </c>
      <c r="H20530" t="s">
        <v>16558</v>
      </c>
      <c r="I20530" t="s">
        <v>19</v>
      </c>
      <c r="M20530">
        <v>5615</v>
      </c>
      <c r="N20530">
        <v>88</v>
      </c>
      <c r="O20530">
        <v>99</v>
      </c>
    </row>
    <row r="20531" spans="1:15" x14ac:dyDescent="0.3">
      <c r="A20531" t="s">
        <v>23</v>
      </c>
      <c r="B20531">
        <v>0</v>
      </c>
      <c r="C20531">
        <v>0</v>
      </c>
      <c r="D20531">
        <v>1</v>
      </c>
      <c r="E20531" t="s">
        <v>16555</v>
      </c>
      <c r="F20531" t="s">
        <v>16035</v>
      </c>
      <c r="G20531" t="s">
        <v>23</v>
      </c>
      <c r="H20531" t="s">
        <v>16556</v>
      </c>
      <c r="I20531" t="s">
        <v>26</v>
      </c>
      <c r="M20531">
        <v>5617</v>
      </c>
      <c r="N20531">
        <v>32</v>
      </c>
      <c r="O20531">
        <v>41</v>
      </c>
    </row>
    <row r="20532" spans="1:15" x14ac:dyDescent="0.3">
      <c r="A20532" t="s">
        <v>23</v>
      </c>
      <c r="B20532">
        <v>1</v>
      </c>
      <c r="C20532">
        <v>1</v>
      </c>
      <c r="D20532">
        <v>1</v>
      </c>
      <c r="E20532" t="s">
        <v>16555</v>
      </c>
      <c r="F20532" t="s">
        <v>8683</v>
      </c>
      <c r="G20532" t="s">
        <v>23</v>
      </c>
      <c r="H20532" t="s">
        <v>16559</v>
      </c>
      <c r="I20532" t="s">
        <v>41</v>
      </c>
      <c r="J20532" t="s">
        <v>112</v>
      </c>
      <c r="M20532">
        <v>5617</v>
      </c>
      <c r="N20532">
        <v>35</v>
      </c>
      <c r="O20532">
        <v>41</v>
      </c>
    </row>
    <row r="20533" spans="1:15" x14ac:dyDescent="0.3">
      <c r="A20533" t="s">
        <v>51</v>
      </c>
      <c r="B20533">
        <v>0</v>
      </c>
      <c r="C20533">
        <v>1</v>
      </c>
      <c r="D20533" t="s">
        <v>51</v>
      </c>
      <c r="E20533" t="s">
        <v>16555</v>
      </c>
      <c r="F20533" t="s">
        <v>16557</v>
      </c>
      <c r="G20533" t="s">
        <v>14</v>
      </c>
      <c r="H20533" t="s">
        <v>16558</v>
      </c>
      <c r="I20533" t="s">
        <v>370</v>
      </c>
      <c r="J20533" t="s">
        <v>46</v>
      </c>
      <c r="K20533" t="s">
        <v>47</v>
      </c>
      <c r="L20533" t="s">
        <v>43</v>
      </c>
      <c r="M20533">
        <v>5617</v>
      </c>
      <c r="N20533">
        <v>88</v>
      </c>
      <c r="O20533">
        <v>99</v>
      </c>
    </row>
    <row r="20534" spans="1:15" x14ac:dyDescent="0.3">
      <c r="E20534" t="s">
        <v>16555</v>
      </c>
      <c r="F20534" t="s">
        <v>16557</v>
      </c>
      <c r="G20534" t="s">
        <v>23</v>
      </c>
      <c r="H20534" t="s">
        <v>16558</v>
      </c>
      <c r="I20534" t="s">
        <v>19</v>
      </c>
      <c r="M20534">
        <v>5617</v>
      </c>
      <c r="N20534">
        <v>88</v>
      </c>
      <c r="O20534">
        <v>99</v>
      </c>
    </row>
    <row r="20535" spans="1:15" x14ac:dyDescent="0.3">
      <c r="A20535" t="s">
        <v>23</v>
      </c>
      <c r="B20535">
        <v>0</v>
      </c>
      <c r="C20535">
        <v>0</v>
      </c>
      <c r="D20535">
        <v>1</v>
      </c>
      <c r="E20535" t="s">
        <v>16555</v>
      </c>
      <c r="F20535" t="s">
        <v>16035</v>
      </c>
      <c r="G20535" t="s">
        <v>23</v>
      </c>
      <c r="H20535" t="s">
        <v>16556</v>
      </c>
      <c r="I20535" t="s">
        <v>26</v>
      </c>
      <c r="M20535">
        <v>5619</v>
      </c>
      <c r="N20535">
        <v>32</v>
      </c>
      <c r="O20535">
        <v>41</v>
      </c>
    </row>
    <row r="20536" spans="1:15" x14ac:dyDescent="0.3">
      <c r="A20536" t="s">
        <v>23</v>
      </c>
      <c r="B20536">
        <v>1</v>
      </c>
      <c r="C20536">
        <v>1</v>
      </c>
      <c r="D20536">
        <v>1</v>
      </c>
      <c r="E20536" t="s">
        <v>16555</v>
      </c>
      <c r="F20536" t="s">
        <v>8683</v>
      </c>
      <c r="G20536" t="s">
        <v>23</v>
      </c>
      <c r="H20536" t="s">
        <v>16559</v>
      </c>
      <c r="I20536" t="s">
        <v>41</v>
      </c>
      <c r="J20536" t="s">
        <v>112</v>
      </c>
      <c r="M20536">
        <v>5619</v>
      </c>
      <c r="N20536">
        <v>35</v>
      </c>
      <c r="O20536">
        <v>41</v>
      </c>
    </row>
    <row r="20537" spans="1:15" x14ac:dyDescent="0.3">
      <c r="A20537" t="s">
        <v>51</v>
      </c>
      <c r="B20537">
        <v>0</v>
      </c>
      <c r="C20537">
        <v>1</v>
      </c>
      <c r="D20537" t="s">
        <v>51</v>
      </c>
      <c r="E20537" t="s">
        <v>16555</v>
      </c>
      <c r="F20537" t="s">
        <v>16557</v>
      </c>
      <c r="G20537" t="s">
        <v>14</v>
      </c>
      <c r="H20537" t="s">
        <v>16558</v>
      </c>
      <c r="I20537" t="s">
        <v>370</v>
      </c>
      <c r="J20537" t="s">
        <v>46</v>
      </c>
      <c r="K20537" t="s">
        <v>47</v>
      </c>
      <c r="L20537" t="s">
        <v>43</v>
      </c>
      <c r="M20537">
        <v>5619</v>
      </c>
      <c r="N20537">
        <v>88</v>
      </c>
      <c r="O20537">
        <v>99</v>
      </c>
    </row>
    <row r="20538" spans="1:15" x14ac:dyDescent="0.3">
      <c r="E20538" t="s">
        <v>16555</v>
      </c>
      <c r="F20538" t="s">
        <v>16557</v>
      </c>
      <c r="G20538" t="s">
        <v>23</v>
      </c>
      <c r="H20538" t="s">
        <v>16558</v>
      </c>
      <c r="I20538" t="s">
        <v>19</v>
      </c>
      <c r="M20538">
        <v>5619</v>
      </c>
      <c r="N20538">
        <v>88</v>
      </c>
      <c r="O20538">
        <v>99</v>
      </c>
    </row>
    <row r="20539" spans="1:15" x14ac:dyDescent="0.3">
      <c r="A20539" t="s">
        <v>23</v>
      </c>
      <c r="B20539">
        <v>0</v>
      </c>
      <c r="C20539">
        <v>0</v>
      </c>
      <c r="D20539">
        <v>1</v>
      </c>
      <c r="E20539" t="s">
        <v>16555</v>
      </c>
      <c r="F20539" t="s">
        <v>16035</v>
      </c>
      <c r="G20539" t="s">
        <v>23</v>
      </c>
      <c r="H20539" t="s">
        <v>16556</v>
      </c>
      <c r="I20539" t="s">
        <v>26</v>
      </c>
      <c r="M20539">
        <v>5621</v>
      </c>
      <c r="N20539">
        <v>32</v>
      </c>
      <c r="O20539">
        <v>41</v>
      </c>
    </row>
    <row r="20540" spans="1:15" x14ac:dyDescent="0.3">
      <c r="A20540" t="s">
        <v>23</v>
      </c>
      <c r="B20540">
        <v>1</v>
      </c>
      <c r="C20540">
        <v>1</v>
      </c>
      <c r="D20540">
        <v>1</v>
      </c>
      <c r="E20540" t="s">
        <v>16555</v>
      </c>
      <c r="F20540" t="s">
        <v>8683</v>
      </c>
      <c r="G20540" t="s">
        <v>23</v>
      </c>
      <c r="H20540" t="s">
        <v>16559</v>
      </c>
      <c r="I20540" t="s">
        <v>41</v>
      </c>
      <c r="J20540" t="s">
        <v>112</v>
      </c>
      <c r="M20540">
        <v>5621</v>
      </c>
      <c r="N20540">
        <v>35</v>
      </c>
      <c r="O20540">
        <v>41</v>
      </c>
    </row>
    <row r="20541" spans="1:15" x14ac:dyDescent="0.3">
      <c r="A20541" t="s">
        <v>51</v>
      </c>
      <c r="B20541">
        <v>0</v>
      </c>
      <c r="C20541">
        <v>1</v>
      </c>
      <c r="D20541" t="s">
        <v>51</v>
      </c>
      <c r="E20541" t="s">
        <v>16555</v>
      </c>
      <c r="F20541" t="s">
        <v>16557</v>
      </c>
      <c r="G20541" t="s">
        <v>14</v>
      </c>
      <c r="H20541" t="s">
        <v>16558</v>
      </c>
      <c r="I20541" t="s">
        <v>370</v>
      </c>
      <c r="J20541" t="s">
        <v>46</v>
      </c>
      <c r="K20541" t="s">
        <v>47</v>
      </c>
      <c r="L20541" t="s">
        <v>43</v>
      </c>
      <c r="M20541">
        <v>5621</v>
      </c>
      <c r="N20541">
        <v>88</v>
      </c>
      <c r="O20541">
        <v>99</v>
      </c>
    </row>
    <row r="20542" spans="1:15" x14ac:dyDescent="0.3">
      <c r="E20542" t="s">
        <v>16555</v>
      </c>
      <c r="F20542" t="s">
        <v>16557</v>
      </c>
      <c r="G20542" t="s">
        <v>23</v>
      </c>
      <c r="H20542" t="s">
        <v>16558</v>
      </c>
      <c r="I20542" t="s">
        <v>19</v>
      </c>
      <c r="M20542">
        <v>5621</v>
      </c>
      <c r="N20542">
        <v>88</v>
      </c>
      <c r="O20542">
        <v>99</v>
      </c>
    </row>
    <row r="20543" spans="1:15" x14ac:dyDescent="0.3">
      <c r="A20543" t="s">
        <v>23</v>
      </c>
      <c r="B20543">
        <v>0</v>
      </c>
      <c r="C20543">
        <v>0</v>
      </c>
      <c r="D20543">
        <v>1</v>
      </c>
      <c r="E20543" t="s">
        <v>16555</v>
      </c>
      <c r="F20543" t="s">
        <v>16035</v>
      </c>
      <c r="G20543" t="s">
        <v>23</v>
      </c>
      <c r="H20543" t="s">
        <v>16556</v>
      </c>
      <c r="I20543" t="s">
        <v>26</v>
      </c>
      <c r="M20543">
        <v>5623</v>
      </c>
      <c r="N20543">
        <v>32</v>
      </c>
      <c r="O20543">
        <v>41</v>
      </c>
    </row>
    <row r="20544" spans="1:15" x14ac:dyDescent="0.3">
      <c r="A20544" t="s">
        <v>23</v>
      </c>
      <c r="B20544">
        <v>1</v>
      </c>
      <c r="C20544">
        <v>1</v>
      </c>
      <c r="D20544">
        <v>1</v>
      </c>
      <c r="E20544" t="s">
        <v>16555</v>
      </c>
      <c r="F20544" t="s">
        <v>8683</v>
      </c>
      <c r="G20544" t="s">
        <v>23</v>
      </c>
      <c r="H20544" t="s">
        <v>16559</v>
      </c>
      <c r="I20544" t="s">
        <v>41</v>
      </c>
      <c r="J20544" t="s">
        <v>112</v>
      </c>
      <c r="M20544">
        <v>5623</v>
      </c>
      <c r="N20544">
        <v>35</v>
      </c>
      <c r="O20544">
        <v>41</v>
      </c>
    </row>
    <row r="20545" spans="1:15" x14ac:dyDescent="0.3">
      <c r="E20545" t="s">
        <v>16555</v>
      </c>
      <c r="F20545" t="s">
        <v>16557</v>
      </c>
      <c r="G20545" t="s">
        <v>23</v>
      </c>
      <c r="H20545" t="s">
        <v>16558</v>
      </c>
      <c r="I20545" t="s">
        <v>19</v>
      </c>
      <c r="M20545">
        <v>5623</v>
      </c>
      <c r="N20545">
        <v>88</v>
      </c>
      <c r="O20545">
        <v>99</v>
      </c>
    </row>
    <row r="20546" spans="1:15" x14ac:dyDescent="0.3">
      <c r="A20546" t="s">
        <v>51</v>
      </c>
      <c r="B20546">
        <v>0</v>
      </c>
      <c r="C20546">
        <v>1</v>
      </c>
      <c r="D20546" t="s">
        <v>51</v>
      </c>
      <c r="E20546" t="s">
        <v>16555</v>
      </c>
      <c r="F20546" t="s">
        <v>16557</v>
      </c>
      <c r="G20546" t="s">
        <v>14</v>
      </c>
      <c r="H20546" t="s">
        <v>16558</v>
      </c>
      <c r="I20546" t="s">
        <v>370</v>
      </c>
      <c r="J20546" t="s">
        <v>46</v>
      </c>
      <c r="K20546" t="s">
        <v>47</v>
      </c>
      <c r="L20546" t="s">
        <v>43</v>
      </c>
      <c r="M20546">
        <v>5623</v>
      </c>
      <c r="N20546">
        <v>88</v>
      </c>
      <c r="O20546">
        <v>99</v>
      </c>
    </row>
    <row r="20547" spans="1:15" x14ac:dyDescent="0.3">
      <c r="A20547" t="s">
        <v>14</v>
      </c>
      <c r="B20547">
        <v>1</v>
      </c>
      <c r="C20547">
        <v>1</v>
      </c>
      <c r="D20547">
        <v>1</v>
      </c>
      <c r="E20547" t="s">
        <v>16560</v>
      </c>
      <c r="F20547" t="s">
        <v>16561</v>
      </c>
      <c r="G20547" t="s">
        <v>14</v>
      </c>
      <c r="H20547" t="s">
        <v>16562</v>
      </c>
      <c r="I20547" t="s">
        <v>35</v>
      </c>
      <c r="J20547" t="s">
        <v>46</v>
      </c>
      <c r="K20547" t="s">
        <v>47</v>
      </c>
      <c r="L20547" t="s">
        <v>43</v>
      </c>
      <c r="M20547">
        <v>5627</v>
      </c>
      <c r="N20547">
        <v>0</v>
      </c>
      <c r="O20547">
        <v>12</v>
      </c>
    </row>
    <row r="20548" spans="1:15" x14ac:dyDescent="0.3">
      <c r="A20548" t="s">
        <v>14</v>
      </c>
      <c r="B20548">
        <v>1</v>
      </c>
      <c r="C20548">
        <v>1</v>
      </c>
      <c r="D20548">
        <v>1</v>
      </c>
      <c r="E20548" t="s">
        <v>16560</v>
      </c>
      <c r="F20548" t="s">
        <v>16569</v>
      </c>
      <c r="G20548" t="s">
        <v>14</v>
      </c>
      <c r="H20548" t="s">
        <v>16570</v>
      </c>
      <c r="I20548" t="s">
        <v>35</v>
      </c>
      <c r="J20548" t="s">
        <v>46</v>
      </c>
      <c r="K20548" t="s">
        <v>47</v>
      </c>
      <c r="L20548" t="s">
        <v>43</v>
      </c>
      <c r="M20548">
        <v>5627</v>
      </c>
      <c r="N20548">
        <v>115</v>
      </c>
      <c r="O20548">
        <v>130</v>
      </c>
    </row>
    <row r="20549" spans="1:15" x14ac:dyDescent="0.3">
      <c r="E20549" t="s">
        <v>16560</v>
      </c>
      <c r="F20549" t="s">
        <v>16563</v>
      </c>
      <c r="G20549" t="s">
        <v>51</v>
      </c>
      <c r="H20549" t="s">
        <v>16564</v>
      </c>
      <c r="I20549" t="s">
        <v>19</v>
      </c>
      <c r="M20549">
        <v>5627</v>
      </c>
      <c r="N20549">
        <v>195</v>
      </c>
      <c r="O20549">
        <v>202</v>
      </c>
    </row>
    <row r="20550" spans="1:15" x14ac:dyDescent="0.3">
      <c r="E20550" t="s">
        <v>16560</v>
      </c>
      <c r="F20550" t="s">
        <v>16565</v>
      </c>
      <c r="G20550" t="s">
        <v>23</v>
      </c>
      <c r="H20550" t="s">
        <v>16566</v>
      </c>
      <c r="I20550" t="s">
        <v>26</v>
      </c>
      <c r="M20550">
        <v>5627</v>
      </c>
      <c r="N20550">
        <v>195</v>
      </c>
      <c r="O20550">
        <v>200</v>
      </c>
    </row>
    <row r="20551" spans="1:15" x14ac:dyDescent="0.3">
      <c r="A20551" t="s">
        <v>14</v>
      </c>
      <c r="B20551">
        <v>1</v>
      </c>
      <c r="C20551">
        <v>1</v>
      </c>
      <c r="D20551">
        <v>1</v>
      </c>
      <c r="E20551" t="s">
        <v>16560</v>
      </c>
      <c r="F20551" t="s">
        <v>16567</v>
      </c>
      <c r="G20551" t="s">
        <v>14</v>
      </c>
      <c r="H20551" t="s">
        <v>16568</v>
      </c>
      <c r="I20551" t="s">
        <v>35</v>
      </c>
      <c r="J20551" t="s">
        <v>46</v>
      </c>
      <c r="K20551" t="s">
        <v>47</v>
      </c>
      <c r="L20551" t="s">
        <v>43</v>
      </c>
      <c r="M20551">
        <v>5627</v>
      </c>
      <c r="N20551">
        <v>204</v>
      </c>
      <c r="O20551">
        <v>220</v>
      </c>
    </row>
    <row r="20552" spans="1:15" x14ac:dyDescent="0.3">
      <c r="E20552" t="s">
        <v>16571</v>
      </c>
      <c r="F20552" t="s">
        <v>16572</v>
      </c>
      <c r="G20552" t="s">
        <v>17</v>
      </c>
      <c r="H20552" t="s">
        <v>16573</v>
      </c>
      <c r="I20552" t="s">
        <v>19</v>
      </c>
      <c r="M20552">
        <v>5629</v>
      </c>
      <c r="N20552">
        <v>0</v>
      </c>
      <c r="O20552">
        <v>20</v>
      </c>
    </row>
    <row r="20553" spans="1:15" x14ac:dyDescent="0.3">
      <c r="A20553" t="s">
        <v>14</v>
      </c>
      <c r="B20553">
        <v>1</v>
      </c>
      <c r="C20553">
        <v>1</v>
      </c>
      <c r="D20553">
        <v>1</v>
      </c>
      <c r="E20553" t="s">
        <v>16574</v>
      </c>
      <c r="F20553" t="s">
        <v>16561</v>
      </c>
      <c r="G20553" t="s">
        <v>14</v>
      </c>
      <c r="H20553" t="s">
        <v>16562</v>
      </c>
      <c r="I20553" t="s">
        <v>35</v>
      </c>
      <c r="J20553" t="s">
        <v>46</v>
      </c>
      <c r="K20553" t="s">
        <v>47</v>
      </c>
      <c r="L20553" t="s">
        <v>43</v>
      </c>
      <c r="M20553">
        <v>5630</v>
      </c>
      <c r="N20553">
        <v>0</v>
      </c>
      <c r="O20553">
        <v>12</v>
      </c>
    </row>
    <row r="20554" spans="1:15" x14ac:dyDescent="0.3">
      <c r="A20554" t="s">
        <v>14</v>
      </c>
      <c r="B20554">
        <v>1</v>
      </c>
      <c r="C20554">
        <v>1</v>
      </c>
      <c r="D20554">
        <v>1</v>
      </c>
      <c r="E20554" t="s">
        <v>16574</v>
      </c>
      <c r="F20554" t="s">
        <v>16569</v>
      </c>
      <c r="G20554" t="s">
        <v>14</v>
      </c>
      <c r="H20554" t="s">
        <v>16570</v>
      </c>
      <c r="I20554" t="s">
        <v>35</v>
      </c>
      <c r="J20554" t="s">
        <v>46</v>
      </c>
      <c r="K20554" t="s">
        <v>47</v>
      </c>
      <c r="L20554" t="s">
        <v>43</v>
      </c>
      <c r="M20554">
        <v>5630</v>
      </c>
      <c r="N20554">
        <v>115</v>
      </c>
      <c r="O20554">
        <v>130</v>
      </c>
    </row>
    <row r="20555" spans="1:15" x14ac:dyDescent="0.3">
      <c r="E20555" t="s">
        <v>16574</v>
      </c>
      <c r="F20555" t="s">
        <v>16565</v>
      </c>
      <c r="G20555" t="s">
        <v>23</v>
      </c>
      <c r="H20555" t="s">
        <v>16566</v>
      </c>
      <c r="I20555" t="s">
        <v>26</v>
      </c>
      <c r="M20555">
        <v>5630</v>
      </c>
      <c r="N20555">
        <v>195</v>
      </c>
      <c r="O20555">
        <v>200</v>
      </c>
    </row>
    <row r="20556" spans="1:15" x14ac:dyDescent="0.3">
      <c r="E20556" t="s">
        <v>16574</v>
      </c>
      <c r="F20556" t="s">
        <v>16563</v>
      </c>
      <c r="G20556" t="s">
        <v>51</v>
      </c>
      <c r="H20556" t="s">
        <v>16564</v>
      </c>
      <c r="I20556" t="s">
        <v>19</v>
      </c>
      <c r="M20556">
        <v>5630</v>
      </c>
      <c r="N20556">
        <v>195</v>
      </c>
      <c r="O20556">
        <v>202</v>
      </c>
    </row>
    <row r="20557" spans="1:15" x14ac:dyDescent="0.3">
      <c r="A20557" t="s">
        <v>14</v>
      </c>
      <c r="B20557">
        <v>1</v>
      </c>
      <c r="C20557">
        <v>1</v>
      </c>
      <c r="D20557">
        <v>1</v>
      </c>
      <c r="E20557" t="s">
        <v>16574</v>
      </c>
      <c r="F20557" t="s">
        <v>16567</v>
      </c>
      <c r="G20557" t="s">
        <v>14</v>
      </c>
      <c r="H20557" t="s">
        <v>16568</v>
      </c>
      <c r="I20557" t="s">
        <v>35</v>
      </c>
      <c r="J20557" t="s">
        <v>46</v>
      </c>
      <c r="K20557" t="s">
        <v>47</v>
      </c>
      <c r="L20557" t="s">
        <v>43</v>
      </c>
      <c r="M20557">
        <v>5630</v>
      </c>
      <c r="N20557">
        <v>204</v>
      </c>
      <c r="O20557">
        <v>220</v>
      </c>
    </row>
    <row r="20558" spans="1:15" x14ac:dyDescent="0.3">
      <c r="A20558" t="s">
        <v>14</v>
      </c>
      <c r="B20558">
        <v>1</v>
      </c>
      <c r="C20558">
        <v>1</v>
      </c>
      <c r="D20558">
        <v>1</v>
      </c>
      <c r="E20558" t="s">
        <v>16575</v>
      </c>
      <c r="F20558" t="s">
        <v>16561</v>
      </c>
      <c r="G20558" t="s">
        <v>14</v>
      </c>
      <c r="H20558" t="s">
        <v>16562</v>
      </c>
      <c r="I20558" t="s">
        <v>35</v>
      </c>
      <c r="J20558" t="s">
        <v>46</v>
      </c>
      <c r="K20558" t="s">
        <v>47</v>
      </c>
      <c r="L20558" t="s">
        <v>43</v>
      </c>
      <c r="M20558">
        <v>5631</v>
      </c>
      <c r="N20558">
        <v>0</v>
      </c>
      <c r="O20558">
        <v>12</v>
      </c>
    </row>
    <row r="20559" spans="1:15" x14ac:dyDescent="0.3">
      <c r="A20559" t="s">
        <v>14</v>
      </c>
      <c r="B20559">
        <v>1</v>
      </c>
      <c r="C20559">
        <v>1</v>
      </c>
      <c r="D20559">
        <v>1</v>
      </c>
      <c r="E20559" t="s">
        <v>16575</v>
      </c>
      <c r="F20559" t="s">
        <v>16569</v>
      </c>
      <c r="G20559" t="s">
        <v>14</v>
      </c>
      <c r="H20559" t="s">
        <v>16570</v>
      </c>
      <c r="I20559" t="s">
        <v>35</v>
      </c>
      <c r="J20559" t="s">
        <v>46</v>
      </c>
      <c r="K20559" t="s">
        <v>47</v>
      </c>
      <c r="L20559" t="s">
        <v>43</v>
      </c>
      <c r="M20559">
        <v>5631</v>
      </c>
      <c r="N20559">
        <v>115</v>
      </c>
      <c r="O20559">
        <v>130</v>
      </c>
    </row>
    <row r="20560" spans="1:15" x14ac:dyDescent="0.3">
      <c r="E20560" t="s">
        <v>16575</v>
      </c>
      <c r="F20560" t="s">
        <v>16563</v>
      </c>
      <c r="G20560" t="s">
        <v>51</v>
      </c>
      <c r="H20560" t="s">
        <v>16564</v>
      </c>
      <c r="I20560" t="s">
        <v>19</v>
      </c>
      <c r="M20560">
        <v>5631</v>
      </c>
      <c r="N20560">
        <v>195</v>
      </c>
      <c r="O20560">
        <v>202</v>
      </c>
    </row>
    <row r="20561" spans="1:15" x14ac:dyDescent="0.3">
      <c r="E20561" t="s">
        <v>16575</v>
      </c>
      <c r="F20561" t="s">
        <v>16565</v>
      </c>
      <c r="G20561" t="s">
        <v>23</v>
      </c>
      <c r="H20561" t="s">
        <v>16566</v>
      </c>
      <c r="I20561" t="s">
        <v>26</v>
      </c>
      <c r="M20561">
        <v>5631</v>
      </c>
      <c r="N20561">
        <v>195</v>
      </c>
      <c r="O20561">
        <v>200</v>
      </c>
    </row>
    <row r="20562" spans="1:15" x14ac:dyDescent="0.3">
      <c r="A20562" t="s">
        <v>14</v>
      </c>
      <c r="B20562">
        <v>1</v>
      </c>
      <c r="C20562">
        <v>1</v>
      </c>
      <c r="D20562">
        <v>1</v>
      </c>
      <c r="E20562" t="s">
        <v>16575</v>
      </c>
      <c r="F20562" t="s">
        <v>16567</v>
      </c>
      <c r="G20562" t="s">
        <v>14</v>
      </c>
      <c r="H20562" t="s">
        <v>16568</v>
      </c>
      <c r="I20562" t="s">
        <v>35</v>
      </c>
      <c r="J20562" t="s">
        <v>46</v>
      </c>
      <c r="K20562" t="s">
        <v>47</v>
      </c>
      <c r="L20562" t="s">
        <v>43</v>
      </c>
      <c r="M20562">
        <v>5631</v>
      </c>
      <c r="N20562">
        <v>204</v>
      </c>
      <c r="O20562">
        <v>220</v>
      </c>
    </row>
    <row r="20563" spans="1:15" x14ac:dyDescent="0.3">
      <c r="E20563" t="s">
        <v>383</v>
      </c>
      <c r="F20563" t="s">
        <v>4958</v>
      </c>
      <c r="G20563" t="s">
        <v>23</v>
      </c>
      <c r="H20563" t="s">
        <v>16554</v>
      </c>
      <c r="I20563" t="s">
        <v>52</v>
      </c>
      <c r="J20563" t="s">
        <v>117</v>
      </c>
      <c r="M20563">
        <v>5632</v>
      </c>
      <c r="N20563">
        <v>15</v>
      </c>
      <c r="O20563">
        <v>21</v>
      </c>
    </row>
    <row r="20564" spans="1:15" x14ac:dyDescent="0.3">
      <c r="A20564" t="s">
        <v>14</v>
      </c>
      <c r="B20564">
        <v>1</v>
      </c>
      <c r="C20564">
        <v>1</v>
      </c>
      <c r="D20564">
        <v>1</v>
      </c>
      <c r="E20564" t="s">
        <v>383</v>
      </c>
      <c r="F20564" t="s">
        <v>16552</v>
      </c>
      <c r="G20564" t="s">
        <v>14</v>
      </c>
      <c r="H20564" t="s">
        <v>16553</v>
      </c>
      <c r="I20564" t="s">
        <v>35</v>
      </c>
      <c r="J20564" t="s">
        <v>46</v>
      </c>
      <c r="K20564" t="s">
        <v>47</v>
      </c>
      <c r="L20564" t="s">
        <v>43</v>
      </c>
      <c r="M20564">
        <v>5632</v>
      </c>
      <c r="N20564">
        <v>147</v>
      </c>
      <c r="O20564">
        <v>159</v>
      </c>
    </row>
    <row r="20565" spans="1:15" x14ac:dyDescent="0.3">
      <c r="A20565" t="s">
        <v>14</v>
      </c>
      <c r="B20565">
        <v>1</v>
      </c>
      <c r="C20565">
        <v>1</v>
      </c>
      <c r="D20565">
        <v>1</v>
      </c>
      <c r="E20565" t="s">
        <v>16576</v>
      </c>
      <c r="F20565" t="s">
        <v>16545</v>
      </c>
      <c r="G20565" t="s">
        <v>14</v>
      </c>
      <c r="H20565" t="s">
        <v>16546</v>
      </c>
      <c r="I20565" t="s">
        <v>35</v>
      </c>
      <c r="J20565" t="s">
        <v>46</v>
      </c>
      <c r="K20565" t="s">
        <v>47</v>
      </c>
      <c r="L20565" t="s">
        <v>43</v>
      </c>
      <c r="M20565">
        <v>5633</v>
      </c>
      <c r="N20565">
        <v>0</v>
      </c>
      <c r="O20565">
        <v>17</v>
      </c>
    </row>
    <row r="20566" spans="1:15" x14ac:dyDescent="0.3">
      <c r="A20566" t="s">
        <v>14</v>
      </c>
      <c r="B20566">
        <v>1</v>
      </c>
      <c r="C20566">
        <v>1</v>
      </c>
      <c r="D20566">
        <v>1</v>
      </c>
      <c r="E20566" t="s">
        <v>16544</v>
      </c>
      <c r="F20566" t="s">
        <v>16545</v>
      </c>
      <c r="G20566" t="s">
        <v>14</v>
      </c>
      <c r="H20566" t="s">
        <v>16546</v>
      </c>
      <c r="I20566" t="s">
        <v>35</v>
      </c>
      <c r="J20566" t="s">
        <v>46</v>
      </c>
      <c r="K20566" t="s">
        <v>47</v>
      </c>
      <c r="L20566" t="s">
        <v>43</v>
      </c>
      <c r="M20566">
        <v>5634</v>
      </c>
      <c r="N20566">
        <v>0</v>
      </c>
      <c r="O20566">
        <v>17</v>
      </c>
    </row>
    <row r="20567" spans="1:15" x14ac:dyDescent="0.3">
      <c r="E20567" t="s">
        <v>16547</v>
      </c>
      <c r="F20567" t="s">
        <v>16550</v>
      </c>
      <c r="G20567" t="s">
        <v>51</v>
      </c>
      <c r="H20567" t="s">
        <v>16551</v>
      </c>
      <c r="I20567" t="s">
        <v>19</v>
      </c>
      <c r="M20567">
        <v>5635</v>
      </c>
      <c r="N20567">
        <v>106</v>
      </c>
      <c r="O20567">
        <v>124</v>
      </c>
    </row>
    <row r="20568" spans="1:15" x14ac:dyDescent="0.3">
      <c r="E20568" t="s">
        <v>16547</v>
      </c>
      <c r="F20568" t="s">
        <v>16550</v>
      </c>
      <c r="G20568" t="s">
        <v>23</v>
      </c>
      <c r="H20568" t="s">
        <v>16551</v>
      </c>
      <c r="I20568" t="s">
        <v>26</v>
      </c>
      <c r="M20568">
        <v>5635</v>
      </c>
      <c r="N20568">
        <v>106</v>
      </c>
      <c r="O20568">
        <v>124</v>
      </c>
    </row>
    <row r="20569" spans="1:15" x14ac:dyDescent="0.3">
      <c r="A20569" t="s">
        <v>51</v>
      </c>
      <c r="B20569">
        <v>0</v>
      </c>
      <c r="C20569">
        <v>0</v>
      </c>
      <c r="D20569">
        <v>1</v>
      </c>
      <c r="E20569" t="s">
        <v>16547</v>
      </c>
      <c r="F20569" t="s">
        <v>16548</v>
      </c>
      <c r="G20569" t="s">
        <v>51</v>
      </c>
      <c r="H20569" t="s">
        <v>16549</v>
      </c>
      <c r="I20569" t="s">
        <v>52</v>
      </c>
      <c r="J20569" t="s">
        <v>382</v>
      </c>
      <c r="M20569">
        <v>5635</v>
      </c>
      <c r="N20569">
        <v>109</v>
      </c>
      <c r="O20569">
        <v>124</v>
      </c>
    </row>
    <row r="20570" spans="1:15" x14ac:dyDescent="0.3">
      <c r="A20570" t="s">
        <v>23</v>
      </c>
      <c r="B20570">
        <v>0</v>
      </c>
      <c r="C20570">
        <v>0</v>
      </c>
      <c r="D20570">
        <v>1</v>
      </c>
      <c r="E20570" t="s">
        <v>16555</v>
      </c>
      <c r="F20570" t="s">
        <v>16035</v>
      </c>
      <c r="G20570" t="s">
        <v>23</v>
      </c>
      <c r="H20570" t="s">
        <v>16556</v>
      </c>
      <c r="I20570" t="s">
        <v>26</v>
      </c>
      <c r="M20570">
        <v>5637</v>
      </c>
      <c r="N20570">
        <v>32</v>
      </c>
      <c r="O20570">
        <v>41</v>
      </c>
    </row>
    <row r="20571" spans="1:15" x14ac:dyDescent="0.3">
      <c r="A20571" t="s">
        <v>23</v>
      </c>
      <c r="B20571">
        <v>1</v>
      </c>
      <c r="C20571">
        <v>1</v>
      </c>
      <c r="D20571">
        <v>1</v>
      </c>
      <c r="E20571" t="s">
        <v>16555</v>
      </c>
      <c r="F20571" t="s">
        <v>8683</v>
      </c>
      <c r="G20571" t="s">
        <v>23</v>
      </c>
      <c r="H20571" t="s">
        <v>16559</v>
      </c>
      <c r="I20571" t="s">
        <v>41</v>
      </c>
      <c r="J20571" t="s">
        <v>112</v>
      </c>
      <c r="M20571">
        <v>5637</v>
      </c>
      <c r="N20571">
        <v>35</v>
      </c>
      <c r="O20571">
        <v>41</v>
      </c>
    </row>
    <row r="20572" spans="1:15" x14ac:dyDescent="0.3">
      <c r="A20572" t="s">
        <v>51</v>
      </c>
      <c r="B20572">
        <v>0</v>
      </c>
      <c r="C20572">
        <v>1</v>
      </c>
      <c r="D20572" t="s">
        <v>51</v>
      </c>
      <c r="E20572" t="s">
        <v>16555</v>
      </c>
      <c r="F20572" t="s">
        <v>16557</v>
      </c>
      <c r="G20572" t="s">
        <v>14</v>
      </c>
      <c r="H20572" t="s">
        <v>16558</v>
      </c>
      <c r="I20572" t="s">
        <v>370</v>
      </c>
      <c r="J20572" t="s">
        <v>46</v>
      </c>
      <c r="K20572" t="s">
        <v>47</v>
      </c>
      <c r="L20572" t="s">
        <v>43</v>
      </c>
      <c r="M20572">
        <v>5637</v>
      </c>
      <c r="N20572">
        <v>88</v>
      </c>
      <c r="O20572">
        <v>99</v>
      </c>
    </row>
    <row r="20573" spans="1:15" x14ac:dyDescent="0.3">
      <c r="E20573" t="s">
        <v>16555</v>
      </c>
      <c r="F20573" t="s">
        <v>16557</v>
      </c>
      <c r="G20573" t="s">
        <v>23</v>
      </c>
      <c r="H20573" t="s">
        <v>16558</v>
      </c>
      <c r="I20573" t="s">
        <v>19</v>
      </c>
      <c r="M20573">
        <v>5637</v>
      </c>
      <c r="N20573">
        <v>88</v>
      </c>
      <c r="O20573">
        <v>99</v>
      </c>
    </row>
    <row r="20574" spans="1:15" x14ac:dyDescent="0.3">
      <c r="A20574" t="s">
        <v>14</v>
      </c>
      <c r="B20574">
        <v>1</v>
      </c>
      <c r="C20574">
        <v>1</v>
      </c>
      <c r="D20574">
        <v>1</v>
      </c>
      <c r="E20574" t="s">
        <v>16560</v>
      </c>
      <c r="F20574" t="s">
        <v>16561</v>
      </c>
      <c r="G20574" t="s">
        <v>14</v>
      </c>
      <c r="H20574" t="s">
        <v>16562</v>
      </c>
      <c r="I20574" t="s">
        <v>35</v>
      </c>
      <c r="J20574" t="s">
        <v>46</v>
      </c>
      <c r="K20574" t="s">
        <v>47</v>
      </c>
      <c r="L20574" t="s">
        <v>43</v>
      </c>
      <c r="M20574">
        <v>5640</v>
      </c>
      <c r="N20574">
        <v>0</v>
      </c>
      <c r="O20574">
        <v>12</v>
      </c>
    </row>
    <row r="20575" spans="1:15" x14ac:dyDescent="0.3">
      <c r="A20575" t="s">
        <v>14</v>
      </c>
      <c r="B20575">
        <v>1</v>
      </c>
      <c r="C20575">
        <v>1</v>
      </c>
      <c r="D20575">
        <v>1</v>
      </c>
      <c r="E20575" t="s">
        <v>16560</v>
      </c>
      <c r="F20575" t="s">
        <v>16569</v>
      </c>
      <c r="G20575" t="s">
        <v>14</v>
      </c>
      <c r="H20575" t="s">
        <v>16570</v>
      </c>
      <c r="I20575" t="s">
        <v>35</v>
      </c>
      <c r="J20575" t="s">
        <v>46</v>
      </c>
      <c r="K20575" t="s">
        <v>47</v>
      </c>
      <c r="L20575" t="s">
        <v>43</v>
      </c>
      <c r="M20575">
        <v>5640</v>
      </c>
      <c r="N20575">
        <v>115</v>
      </c>
      <c r="O20575">
        <v>130</v>
      </c>
    </row>
    <row r="20576" spans="1:15" x14ac:dyDescent="0.3">
      <c r="E20576" t="s">
        <v>16560</v>
      </c>
      <c r="F20576" t="s">
        <v>16563</v>
      </c>
      <c r="G20576" t="s">
        <v>51</v>
      </c>
      <c r="H20576" t="s">
        <v>16564</v>
      </c>
      <c r="I20576" t="s">
        <v>19</v>
      </c>
      <c r="M20576">
        <v>5640</v>
      </c>
      <c r="N20576">
        <v>195</v>
      </c>
      <c r="O20576">
        <v>202</v>
      </c>
    </row>
    <row r="20577" spans="1:15" x14ac:dyDescent="0.3">
      <c r="E20577" t="s">
        <v>16560</v>
      </c>
      <c r="F20577" t="s">
        <v>16565</v>
      </c>
      <c r="G20577" t="s">
        <v>23</v>
      </c>
      <c r="H20577" t="s">
        <v>16566</v>
      </c>
      <c r="I20577" t="s">
        <v>26</v>
      </c>
      <c r="M20577">
        <v>5640</v>
      </c>
      <c r="N20577">
        <v>195</v>
      </c>
      <c r="O20577">
        <v>200</v>
      </c>
    </row>
    <row r="20578" spans="1:15" x14ac:dyDescent="0.3">
      <c r="A20578" t="s">
        <v>14</v>
      </c>
      <c r="B20578">
        <v>1</v>
      </c>
      <c r="C20578">
        <v>1</v>
      </c>
      <c r="D20578">
        <v>1</v>
      </c>
      <c r="E20578" t="s">
        <v>16560</v>
      </c>
      <c r="F20578" t="s">
        <v>16567</v>
      </c>
      <c r="G20578" t="s">
        <v>14</v>
      </c>
      <c r="H20578" t="s">
        <v>16568</v>
      </c>
      <c r="I20578" t="s">
        <v>35</v>
      </c>
      <c r="J20578" t="s">
        <v>46</v>
      </c>
      <c r="K20578" t="s">
        <v>47</v>
      </c>
      <c r="L20578" t="s">
        <v>43</v>
      </c>
      <c r="M20578">
        <v>5640</v>
      </c>
      <c r="N20578">
        <v>204</v>
      </c>
      <c r="O20578">
        <v>220</v>
      </c>
    </row>
    <row r="20579" spans="1:15" x14ac:dyDescent="0.3">
      <c r="E20579" t="s">
        <v>16571</v>
      </c>
      <c r="F20579" t="s">
        <v>16572</v>
      </c>
      <c r="G20579" t="s">
        <v>17</v>
      </c>
      <c r="H20579" t="s">
        <v>16573</v>
      </c>
      <c r="I20579" t="s">
        <v>19</v>
      </c>
      <c r="M20579">
        <v>5643</v>
      </c>
      <c r="N20579">
        <v>0</v>
      </c>
      <c r="O20579">
        <v>20</v>
      </c>
    </row>
    <row r="20580" spans="1:15" x14ac:dyDescent="0.3">
      <c r="A20580" t="s">
        <v>14</v>
      </c>
      <c r="B20580">
        <v>1</v>
      </c>
      <c r="C20580">
        <v>1</v>
      </c>
      <c r="D20580">
        <v>1</v>
      </c>
      <c r="E20580" t="s">
        <v>16574</v>
      </c>
      <c r="F20580" t="s">
        <v>16561</v>
      </c>
      <c r="G20580" t="s">
        <v>14</v>
      </c>
      <c r="H20580" t="s">
        <v>16562</v>
      </c>
      <c r="I20580" t="s">
        <v>35</v>
      </c>
      <c r="J20580" t="s">
        <v>46</v>
      </c>
      <c r="K20580" t="s">
        <v>47</v>
      </c>
      <c r="L20580" t="s">
        <v>43</v>
      </c>
      <c r="M20580">
        <v>5644</v>
      </c>
      <c r="N20580">
        <v>0</v>
      </c>
      <c r="O20580">
        <v>12</v>
      </c>
    </row>
    <row r="20581" spans="1:15" x14ac:dyDescent="0.3">
      <c r="A20581" t="s">
        <v>14</v>
      </c>
      <c r="B20581">
        <v>1</v>
      </c>
      <c r="C20581">
        <v>1</v>
      </c>
      <c r="D20581">
        <v>1</v>
      </c>
      <c r="E20581" t="s">
        <v>16574</v>
      </c>
      <c r="F20581" t="s">
        <v>16569</v>
      </c>
      <c r="G20581" t="s">
        <v>14</v>
      </c>
      <c r="H20581" t="s">
        <v>16570</v>
      </c>
      <c r="I20581" t="s">
        <v>35</v>
      </c>
      <c r="J20581" t="s">
        <v>46</v>
      </c>
      <c r="K20581" t="s">
        <v>47</v>
      </c>
      <c r="L20581" t="s">
        <v>43</v>
      </c>
      <c r="M20581">
        <v>5644</v>
      </c>
      <c r="N20581">
        <v>115</v>
      </c>
      <c r="O20581">
        <v>130</v>
      </c>
    </row>
    <row r="20582" spans="1:15" x14ac:dyDescent="0.3">
      <c r="E20582" t="s">
        <v>16574</v>
      </c>
      <c r="F20582" t="s">
        <v>16563</v>
      </c>
      <c r="G20582" t="s">
        <v>51</v>
      </c>
      <c r="H20582" t="s">
        <v>16564</v>
      </c>
      <c r="I20582" t="s">
        <v>19</v>
      </c>
      <c r="M20582">
        <v>5644</v>
      </c>
      <c r="N20582">
        <v>195</v>
      </c>
      <c r="O20582">
        <v>202</v>
      </c>
    </row>
    <row r="20583" spans="1:15" x14ac:dyDescent="0.3">
      <c r="E20583" t="s">
        <v>16574</v>
      </c>
      <c r="F20583" t="s">
        <v>16565</v>
      </c>
      <c r="G20583" t="s">
        <v>23</v>
      </c>
      <c r="H20583" t="s">
        <v>16566</v>
      </c>
      <c r="I20583" t="s">
        <v>26</v>
      </c>
      <c r="M20583">
        <v>5644</v>
      </c>
      <c r="N20583">
        <v>195</v>
      </c>
      <c r="O20583">
        <v>200</v>
      </c>
    </row>
    <row r="20584" spans="1:15" x14ac:dyDescent="0.3">
      <c r="A20584" t="s">
        <v>14</v>
      </c>
      <c r="B20584">
        <v>1</v>
      </c>
      <c r="C20584">
        <v>1</v>
      </c>
      <c r="D20584">
        <v>1</v>
      </c>
      <c r="E20584" t="s">
        <v>16574</v>
      </c>
      <c r="F20584" t="s">
        <v>16567</v>
      </c>
      <c r="G20584" t="s">
        <v>14</v>
      </c>
      <c r="H20584" t="s">
        <v>16568</v>
      </c>
      <c r="I20584" t="s">
        <v>35</v>
      </c>
      <c r="J20584" t="s">
        <v>46</v>
      </c>
      <c r="K20584" t="s">
        <v>47</v>
      </c>
      <c r="L20584" t="s">
        <v>43</v>
      </c>
      <c r="M20584">
        <v>5644</v>
      </c>
      <c r="N20584">
        <v>204</v>
      </c>
      <c r="O20584">
        <v>220</v>
      </c>
    </row>
    <row r="20585" spans="1:15" x14ac:dyDescent="0.3">
      <c r="A20585" t="s">
        <v>14</v>
      </c>
      <c r="B20585">
        <v>1</v>
      </c>
      <c r="C20585">
        <v>1</v>
      </c>
      <c r="D20585">
        <v>1</v>
      </c>
      <c r="E20585" t="s">
        <v>16575</v>
      </c>
      <c r="F20585" t="s">
        <v>16561</v>
      </c>
      <c r="G20585" t="s">
        <v>14</v>
      </c>
      <c r="H20585" t="s">
        <v>16562</v>
      </c>
      <c r="I20585" t="s">
        <v>35</v>
      </c>
      <c r="J20585" t="s">
        <v>46</v>
      </c>
      <c r="K20585" t="s">
        <v>47</v>
      </c>
      <c r="L20585" t="s">
        <v>43</v>
      </c>
      <c r="M20585">
        <v>5645</v>
      </c>
      <c r="N20585">
        <v>0</v>
      </c>
      <c r="O20585">
        <v>12</v>
      </c>
    </row>
    <row r="20586" spans="1:15" x14ac:dyDescent="0.3">
      <c r="A20586" t="s">
        <v>14</v>
      </c>
      <c r="B20586">
        <v>1</v>
      </c>
      <c r="C20586">
        <v>1</v>
      </c>
      <c r="D20586">
        <v>1</v>
      </c>
      <c r="E20586" t="s">
        <v>16575</v>
      </c>
      <c r="F20586" t="s">
        <v>16569</v>
      </c>
      <c r="G20586" t="s">
        <v>14</v>
      </c>
      <c r="H20586" t="s">
        <v>16570</v>
      </c>
      <c r="I20586" t="s">
        <v>35</v>
      </c>
      <c r="J20586" t="s">
        <v>46</v>
      </c>
      <c r="K20586" t="s">
        <v>47</v>
      </c>
      <c r="L20586" t="s">
        <v>43</v>
      </c>
      <c r="M20586">
        <v>5645</v>
      </c>
      <c r="N20586">
        <v>115</v>
      </c>
      <c r="O20586">
        <v>130</v>
      </c>
    </row>
    <row r="20587" spans="1:15" x14ac:dyDescent="0.3">
      <c r="E20587" t="s">
        <v>16575</v>
      </c>
      <c r="F20587" t="s">
        <v>16563</v>
      </c>
      <c r="G20587" t="s">
        <v>51</v>
      </c>
      <c r="H20587" t="s">
        <v>16564</v>
      </c>
      <c r="I20587" t="s">
        <v>19</v>
      </c>
      <c r="M20587">
        <v>5645</v>
      </c>
      <c r="N20587">
        <v>195</v>
      </c>
      <c r="O20587">
        <v>202</v>
      </c>
    </row>
    <row r="20588" spans="1:15" x14ac:dyDescent="0.3">
      <c r="E20588" t="s">
        <v>16575</v>
      </c>
      <c r="F20588" t="s">
        <v>16565</v>
      </c>
      <c r="G20588" t="s">
        <v>23</v>
      </c>
      <c r="H20588" t="s">
        <v>16566</v>
      </c>
      <c r="I20588" t="s">
        <v>26</v>
      </c>
      <c r="M20588">
        <v>5645</v>
      </c>
      <c r="N20588">
        <v>195</v>
      </c>
      <c r="O20588">
        <v>200</v>
      </c>
    </row>
    <row r="20589" spans="1:15" x14ac:dyDescent="0.3">
      <c r="A20589" t="s">
        <v>14</v>
      </c>
      <c r="B20589">
        <v>1</v>
      </c>
      <c r="C20589">
        <v>1</v>
      </c>
      <c r="D20589">
        <v>1</v>
      </c>
      <c r="E20589" t="s">
        <v>16575</v>
      </c>
      <c r="F20589" t="s">
        <v>16567</v>
      </c>
      <c r="G20589" t="s">
        <v>14</v>
      </c>
      <c r="H20589" t="s">
        <v>16568</v>
      </c>
      <c r="I20589" t="s">
        <v>35</v>
      </c>
      <c r="J20589" t="s">
        <v>46</v>
      </c>
      <c r="K20589" t="s">
        <v>47</v>
      </c>
      <c r="L20589" t="s">
        <v>43</v>
      </c>
      <c r="M20589">
        <v>5645</v>
      </c>
      <c r="N20589">
        <v>204</v>
      </c>
      <c r="O20589">
        <v>220</v>
      </c>
    </row>
    <row r="20590" spans="1:15" x14ac:dyDescent="0.3">
      <c r="E20590" t="s">
        <v>383</v>
      </c>
      <c r="F20590" t="s">
        <v>4958</v>
      </c>
      <c r="G20590" t="s">
        <v>23</v>
      </c>
      <c r="H20590" t="s">
        <v>16554</v>
      </c>
      <c r="I20590" t="s">
        <v>52</v>
      </c>
      <c r="J20590" t="s">
        <v>117</v>
      </c>
      <c r="M20590">
        <v>5646</v>
      </c>
      <c r="N20590">
        <v>15</v>
      </c>
      <c r="O20590">
        <v>21</v>
      </c>
    </row>
    <row r="20591" spans="1:15" x14ac:dyDescent="0.3">
      <c r="A20591" t="s">
        <v>14</v>
      </c>
      <c r="B20591">
        <v>1</v>
      </c>
      <c r="C20591">
        <v>1</v>
      </c>
      <c r="D20591">
        <v>1</v>
      </c>
      <c r="E20591" t="s">
        <v>383</v>
      </c>
      <c r="F20591" t="s">
        <v>16552</v>
      </c>
      <c r="G20591" t="s">
        <v>14</v>
      </c>
      <c r="H20591" t="s">
        <v>16553</v>
      </c>
      <c r="I20591" t="s">
        <v>35</v>
      </c>
      <c r="J20591" t="s">
        <v>46</v>
      </c>
      <c r="K20591" t="s">
        <v>47</v>
      </c>
      <c r="L20591" t="s">
        <v>43</v>
      </c>
      <c r="M20591">
        <v>5646</v>
      </c>
      <c r="N20591">
        <v>147</v>
      </c>
      <c r="O20591">
        <v>159</v>
      </c>
    </row>
    <row r="20592" spans="1:15" x14ac:dyDescent="0.3">
      <c r="A20592" t="s">
        <v>14</v>
      </c>
      <c r="B20592">
        <v>1</v>
      </c>
      <c r="C20592">
        <v>1</v>
      </c>
      <c r="D20592">
        <v>1</v>
      </c>
      <c r="E20592" t="s">
        <v>16576</v>
      </c>
      <c r="F20592" t="s">
        <v>16545</v>
      </c>
      <c r="G20592" t="s">
        <v>14</v>
      </c>
      <c r="H20592" t="s">
        <v>16546</v>
      </c>
      <c r="I20592" t="s">
        <v>35</v>
      </c>
      <c r="J20592" t="s">
        <v>46</v>
      </c>
      <c r="K20592" t="s">
        <v>47</v>
      </c>
      <c r="L20592" t="s">
        <v>43</v>
      </c>
      <c r="M20592">
        <v>5647</v>
      </c>
      <c r="N20592">
        <v>0</v>
      </c>
      <c r="O20592">
        <v>17</v>
      </c>
    </row>
    <row r="20593" spans="1:15" x14ac:dyDescent="0.3">
      <c r="A20593" t="s">
        <v>14</v>
      </c>
      <c r="B20593">
        <v>1</v>
      </c>
      <c r="C20593">
        <v>1</v>
      </c>
      <c r="D20593">
        <v>1</v>
      </c>
      <c r="E20593" t="s">
        <v>16544</v>
      </c>
      <c r="F20593" t="s">
        <v>16545</v>
      </c>
      <c r="G20593" t="s">
        <v>14</v>
      </c>
      <c r="H20593" t="s">
        <v>16546</v>
      </c>
      <c r="I20593" t="s">
        <v>35</v>
      </c>
      <c r="J20593" t="s">
        <v>46</v>
      </c>
      <c r="K20593" t="s">
        <v>47</v>
      </c>
      <c r="L20593" t="s">
        <v>43</v>
      </c>
      <c r="M20593">
        <v>5648</v>
      </c>
      <c r="N20593">
        <v>0</v>
      </c>
      <c r="O20593">
        <v>17</v>
      </c>
    </row>
    <row r="20594" spans="1:15" x14ac:dyDescent="0.3">
      <c r="E20594" t="s">
        <v>16547</v>
      </c>
      <c r="F20594" t="s">
        <v>16550</v>
      </c>
      <c r="G20594" t="s">
        <v>51</v>
      </c>
      <c r="H20594" t="s">
        <v>16551</v>
      </c>
      <c r="I20594" t="s">
        <v>19</v>
      </c>
      <c r="M20594">
        <v>5649</v>
      </c>
      <c r="N20594">
        <v>106</v>
      </c>
      <c r="O20594">
        <v>124</v>
      </c>
    </row>
    <row r="20595" spans="1:15" x14ac:dyDescent="0.3">
      <c r="E20595" t="s">
        <v>16547</v>
      </c>
      <c r="F20595" t="s">
        <v>16550</v>
      </c>
      <c r="G20595" t="s">
        <v>23</v>
      </c>
      <c r="H20595" t="s">
        <v>16551</v>
      </c>
      <c r="I20595" t="s">
        <v>26</v>
      </c>
      <c r="M20595">
        <v>5649</v>
      </c>
      <c r="N20595">
        <v>106</v>
      </c>
      <c r="O20595">
        <v>124</v>
      </c>
    </row>
    <row r="20596" spans="1:15" x14ac:dyDescent="0.3">
      <c r="A20596" t="s">
        <v>51</v>
      </c>
      <c r="B20596">
        <v>0</v>
      </c>
      <c r="C20596">
        <v>0</v>
      </c>
      <c r="D20596">
        <v>1</v>
      </c>
      <c r="E20596" t="s">
        <v>16547</v>
      </c>
      <c r="F20596" t="s">
        <v>16548</v>
      </c>
      <c r="G20596" t="s">
        <v>51</v>
      </c>
      <c r="H20596" t="s">
        <v>16549</v>
      </c>
      <c r="I20596" t="s">
        <v>52</v>
      </c>
      <c r="J20596" t="s">
        <v>382</v>
      </c>
      <c r="M20596">
        <v>5649</v>
      </c>
      <c r="N20596">
        <v>109</v>
      </c>
      <c r="O20596">
        <v>124</v>
      </c>
    </row>
    <row r="20597" spans="1:15" x14ac:dyDescent="0.3">
      <c r="A20597" t="s">
        <v>23</v>
      </c>
      <c r="B20597">
        <v>0</v>
      </c>
      <c r="C20597">
        <v>0</v>
      </c>
      <c r="D20597">
        <v>1</v>
      </c>
      <c r="E20597" t="s">
        <v>16555</v>
      </c>
      <c r="F20597" t="s">
        <v>16035</v>
      </c>
      <c r="G20597" t="s">
        <v>23</v>
      </c>
      <c r="H20597" t="s">
        <v>16556</v>
      </c>
      <c r="I20597" t="s">
        <v>26</v>
      </c>
      <c r="M20597">
        <v>5651</v>
      </c>
      <c r="N20597">
        <v>32</v>
      </c>
      <c r="O20597">
        <v>41</v>
      </c>
    </row>
    <row r="20598" spans="1:15" x14ac:dyDescent="0.3">
      <c r="A20598" t="s">
        <v>23</v>
      </c>
      <c r="B20598">
        <v>1</v>
      </c>
      <c r="C20598">
        <v>1</v>
      </c>
      <c r="D20598">
        <v>1</v>
      </c>
      <c r="E20598" t="s">
        <v>16555</v>
      </c>
      <c r="F20598" t="s">
        <v>8683</v>
      </c>
      <c r="G20598" t="s">
        <v>23</v>
      </c>
      <c r="H20598" t="s">
        <v>16559</v>
      </c>
      <c r="I20598" t="s">
        <v>41</v>
      </c>
      <c r="J20598" t="s">
        <v>112</v>
      </c>
      <c r="M20598">
        <v>5651</v>
      </c>
      <c r="N20598">
        <v>35</v>
      </c>
      <c r="O20598">
        <v>41</v>
      </c>
    </row>
    <row r="20599" spans="1:15" x14ac:dyDescent="0.3">
      <c r="E20599" t="s">
        <v>16555</v>
      </c>
      <c r="F20599" t="s">
        <v>16557</v>
      </c>
      <c r="G20599" t="s">
        <v>23</v>
      </c>
      <c r="H20599" t="s">
        <v>16558</v>
      </c>
      <c r="I20599" t="s">
        <v>19</v>
      </c>
      <c r="M20599">
        <v>5651</v>
      </c>
      <c r="N20599">
        <v>88</v>
      </c>
      <c r="O20599">
        <v>99</v>
      </c>
    </row>
    <row r="20600" spans="1:15" x14ac:dyDescent="0.3">
      <c r="A20600" t="s">
        <v>51</v>
      </c>
      <c r="B20600">
        <v>0</v>
      </c>
      <c r="C20600">
        <v>1</v>
      </c>
      <c r="D20600" t="s">
        <v>51</v>
      </c>
      <c r="E20600" t="s">
        <v>16555</v>
      </c>
      <c r="F20600" t="s">
        <v>16557</v>
      </c>
      <c r="G20600" t="s">
        <v>14</v>
      </c>
      <c r="H20600" t="s">
        <v>16558</v>
      </c>
      <c r="I20600" t="s">
        <v>370</v>
      </c>
      <c r="J20600" t="s">
        <v>46</v>
      </c>
      <c r="K20600" t="s">
        <v>47</v>
      </c>
      <c r="L20600" t="s">
        <v>43</v>
      </c>
      <c r="M20600">
        <v>5651</v>
      </c>
      <c r="N20600">
        <v>88</v>
      </c>
      <c r="O20600">
        <v>99</v>
      </c>
    </row>
    <row r="20601" spans="1:15" x14ac:dyDescent="0.3">
      <c r="A20601" t="s">
        <v>14</v>
      </c>
      <c r="B20601">
        <v>1</v>
      </c>
      <c r="C20601">
        <v>1</v>
      </c>
      <c r="D20601">
        <v>1</v>
      </c>
      <c r="E20601" t="s">
        <v>16560</v>
      </c>
      <c r="F20601" t="s">
        <v>16561</v>
      </c>
      <c r="G20601" t="s">
        <v>14</v>
      </c>
      <c r="H20601" t="s">
        <v>16562</v>
      </c>
      <c r="I20601" t="s">
        <v>35</v>
      </c>
      <c r="J20601" t="s">
        <v>46</v>
      </c>
      <c r="K20601" t="s">
        <v>47</v>
      </c>
      <c r="L20601" t="s">
        <v>43</v>
      </c>
      <c r="M20601">
        <v>5654</v>
      </c>
      <c r="N20601">
        <v>0</v>
      </c>
      <c r="O20601">
        <v>12</v>
      </c>
    </row>
    <row r="20602" spans="1:15" x14ac:dyDescent="0.3">
      <c r="A20602" t="s">
        <v>14</v>
      </c>
      <c r="B20602">
        <v>1</v>
      </c>
      <c r="C20602">
        <v>1</v>
      </c>
      <c r="D20602">
        <v>1</v>
      </c>
      <c r="E20602" t="s">
        <v>16560</v>
      </c>
      <c r="F20602" t="s">
        <v>16569</v>
      </c>
      <c r="G20602" t="s">
        <v>14</v>
      </c>
      <c r="H20602" t="s">
        <v>16570</v>
      </c>
      <c r="I20602" t="s">
        <v>35</v>
      </c>
      <c r="J20602" t="s">
        <v>46</v>
      </c>
      <c r="K20602" t="s">
        <v>47</v>
      </c>
      <c r="L20602" t="s">
        <v>43</v>
      </c>
      <c r="M20602">
        <v>5654</v>
      </c>
      <c r="N20602">
        <v>115</v>
      </c>
      <c r="O20602">
        <v>130</v>
      </c>
    </row>
    <row r="20603" spans="1:15" x14ac:dyDescent="0.3">
      <c r="E20603" t="s">
        <v>16560</v>
      </c>
      <c r="F20603" t="s">
        <v>16565</v>
      </c>
      <c r="G20603" t="s">
        <v>23</v>
      </c>
      <c r="H20603" t="s">
        <v>16566</v>
      </c>
      <c r="I20603" t="s">
        <v>26</v>
      </c>
      <c r="M20603">
        <v>5654</v>
      </c>
      <c r="N20603">
        <v>195</v>
      </c>
      <c r="O20603">
        <v>200</v>
      </c>
    </row>
    <row r="20604" spans="1:15" x14ac:dyDescent="0.3">
      <c r="E20604" t="s">
        <v>16560</v>
      </c>
      <c r="F20604" t="s">
        <v>16563</v>
      </c>
      <c r="G20604" t="s">
        <v>51</v>
      </c>
      <c r="H20604" t="s">
        <v>16564</v>
      </c>
      <c r="I20604" t="s">
        <v>19</v>
      </c>
      <c r="M20604">
        <v>5654</v>
      </c>
      <c r="N20604">
        <v>195</v>
      </c>
      <c r="O20604">
        <v>202</v>
      </c>
    </row>
    <row r="20605" spans="1:15" x14ac:dyDescent="0.3">
      <c r="A20605" t="s">
        <v>14</v>
      </c>
      <c r="B20605">
        <v>1</v>
      </c>
      <c r="C20605">
        <v>1</v>
      </c>
      <c r="D20605">
        <v>1</v>
      </c>
      <c r="E20605" t="s">
        <v>16560</v>
      </c>
      <c r="F20605" t="s">
        <v>16567</v>
      </c>
      <c r="G20605" t="s">
        <v>14</v>
      </c>
      <c r="H20605" t="s">
        <v>16568</v>
      </c>
      <c r="I20605" t="s">
        <v>35</v>
      </c>
      <c r="J20605" t="s">
        <v>46</v>
      </c>
      <c r="K20605" t="s">
        <v>47</v>
      </c>
      <c r="L20605" t="s">
        <v>43</v>
      </c>
      <c r="M20605">
        <v>5654</v>
      </c>
      <c r="N20605">
        <v>204</v>
      </c>
      <c r="O20605">
        <v>220</v>
      </c>
    </row>
    <row r="20606" spans="1:15" x14ac:dyDescent="0.3">
      <c r="E20606" t="s">
        <v>16571</v>
      </c>
      <c r="F20606" t="s">
        <v>16572</v>
      </c>
      <c r="G20606" t="s">
        <v>17</v>
      </c>
      <c r="H20606" t="s">
        <v>16573</v>
      </c>
      <c r="I20606" t="s">
        <v>19</v>
      </c>
      <c r="M20606">
        <v>5656</v>
      </c>
      <c r="N20606">
        <v>0</v>
      </c>
      <c r="O20606">
        <v>20</v>
      </c>
    </row>
    <row r="20607" spans="1:15" x14ac:dyDescent="0.3">
      <c r="A20607" t="s">
        <v>14</v>
      </c>
      <c r="B20607">
        <v>1</v>
      </c>
      <c r="C20607">
        <v>1</v>
      </c>
      <c r="D20607">
        <v>1</v>
      </c>
      <c r="E20607" t="s">
        <v>16574</v>
      </c>
      <c r="F20607" t="s">
        <v>16561</v>
      </c>
      <c r="G20607" t="s">
        <v>14</v>
      </c>
      <c r="H20607" t="s">
        <v>16562</v>
      </c>
      <c r="I20607" t="s">
        <v>35</v>
      </c>
      <c r="J20607" t="s">
        <v>46</v>
      </c>
      <c r="K20607" t="s">
        <v>47</v>
      </c>
      <c r="L20607" t="s">
        <v>43</v>
      </c>
      <c r="M20607">
        <v>5657</v>
      </c>
      <c r="N20607">
        <v>0</v>
      </c>
      <c r="O20607">
        <v>12</v>
      </c>
    </row>
    <row r="20608" spans="1:15" x14ac:dyDescent="0.3">
      <c r="A20608" t="s">
        <v>14</v>
      </c>
      <c r="B20608">
        <v>1</v>
      </c>
      <c r="C20608">
        <v>1</v>
      </c>
      <c r="D20608">
        <v>1</v>
      </c>
      <c r="E20608" t="s">
        <v>16574</v>
      </c>
      <c r="F20608" t="s">
        <v>16569</v>
      </c>
      <c r="G20608" t="s">
        <v>14</v>
      </c>
      <c r="H20608" t="s">
        <v>16570</v>
      </c>
      <c r="I20608" t="s">
        <v>35</v>
      </c>
      <c r="J20608" t="s">
        <v>46</v>
      </c>
      <c r="K20608" t="s">
        <v>47</v>
      </c>
      <c r="L20608" t="s">
        <v>43</v>
      </c>
      <c r="M20608">
        <v>5657</v>
      </c>
      <c r="N20608">
        <v>115</v>
      </c>
      <c r="O20608">
        <v>130</v>
      </c>
    </row>
    <row r="20609" spans="1:15" x14ac:dyDescent="0.3">
      <c r="E20609" t="s">
        <v>16574</v>
      </c>
      <c r="F20609" t="s">
        <v>16563</v>
      </c>
      <c r="G20609" t="s">
        <v>51</v>
      </c>
      <c r="H20609" t="s">
        <v>16564</v>
      </c>
      <c r="I20609" t="s">
        <v>19</v>
      </c>
      <c r="M20609">
        <v>5657</v>
      </c>
      <c r="N20609">
        <v>195</v>
      </c>
      <c r="O20609">
        <v>202</v>
      </c>
    </row>
    <row r="20610" spans="1:15" x14ac:dyDescent="0.3">
      <c r="E20610" t="s">
        <v>16574</v>
      </c>
      <c r="F20610" t="s">
        <v>16565</v>
      </c>
      <c r="G20610" t="s">
        <v>23</v>
      </c>
      <c r="H20610" t="s">
        <v>16566</v>
      </c>
      <c r="I20610" t="s">
        <v>26</v>
      </c>
      <c r="M20610">
        <v>5657</v>
      </c>
      <c r="N20610">
        <v>195</v>
      </c>
      <c r="O20610">
        <v>200</v>
      </c>
    </row>
    <row r="20611" spans="1:15" x14ac:dyDescent="0.3">
      <c r="A20611" t="s">
        <v>14</v>
      </c>
      <c r="B20611">
        <v>1</v>
      </c>
      <c r="C20611">
        <v>1</v>
      </c>
      <c r="D20611">
        <v>1</v>
      </c>
      <c r="E20611" t="s">
        <v>16574</v>
      </c>
      <c r="F20611" t="s">
        <v>16567</v>
      </c>
      <c r="G20611" t="s">
        <v>14</v>
      </c>
      <c r="H20611" t="s">
        <v>16568</v>
      </c>
      <c r="I20611" t="s">
        <v>35</v>
      </c>
      <c r="J20611" t="s">
        <v>46</v>
      </c>
      <c r="K20611" t="s">
        <v>47</v>
      </c>
      <c r="L20611" t="s">
        <v>43</v>
      </c>
      <c r="M20611">
        <v>5657</v>
      </c>
      <c r="N20611">
        <v>204</v>
      </c>
      <c r="O20611">
        <v>220</v>
      </c>
    </row>
    <row r="20612" spans="1:15" x14ac:dyDescent="0.3">
      <c r="A20612" t="s">
        <v>14</v>
      </c>
      <c r="B20612">
        <v>1</v>
      </c>
      <c r="C20612">
        <v>1</v>
      </c>
      <c r="D20612">
        <v>1</v>
      </c>
      <c r="E20612" t="s">
        <v>16575</v>
      </c>
      <c r="F20612" t="s">
        <v>16561</v>
      </c>
      <c r="G20612" t="s">
        <v>14</v>
      </c>
      <c r="H20612" t="s">
        <v>16562</v>
      </c>
      <c r="I20612" t="s">
        <v>35</v>
      </c>
      <c r="J20612" t="s">
        <v>46</v>
      </c>
      <c r="K20612" t="s">
        <v>47</v>
      </c>
      <c r="L20612" t="s">
        <v>43</v>
      </c>
      <c r="M20612">
        <v>5658</v>
      </c>
      <c r="N20612">
        <v>0</v>
      </c>
      <c r="O20612">
        <v>12</v>
      </c>
    </row>
    <row r="20613" spans="1:15" x14ac:dyDescent="0.3">
      <c r="A20613" t="s">
        <v>14</v>
      </c>
      <c r="B20613">
        <v>1</v>
      </c>
      <c r="C20613">
        <v>1</v>
      </c>
      <c r="D20613">
        <v>1</v>
      </c>
      <c r="E20613" t="s">
        <v>16575</v>
      </c>
      <c r="F20613" t="s">
        <v>16569</v>
      </c>
      <c r="G20613" t="s">
        <v>14</v>
      </c>
      <c r="H20613" t="s">
        <v>16570</v>
      </c>
      <c r="I20613" t="s">
        <v>35</v>
      </c>
      <c r="J20613" t="s">
        <v>46</v>
      </c>
      <c r="K20613" t="s">
        <v>47</v>
      </c>
      <c r="L20613" t="s">
        <v>43</v>
      </c>
      <c r="M20613">
        <v>5658</v>
      </c>
      <c r="N20613">
        <v>115</v>
      </c>
      <c r="O20613">
        <v>130</v>
      </c>
    </row>
    <row r="20614" spans="1:15" x14ac:dyDescent="0.3">
      <c r="E20614" t="s">
        <v>16575</v>
      </c>
      <c r="F20614" t="s">
        <v>16563</v>
      </c>
      <c r="G20614" t="s">
        <v>51</v>
      </c>
      <c r="H20614" t="s">
        <v>16564</v>
      </c>
      <c r="I20614" t="s">
        <v>19</v>
      </c>
      <c r="M20614">
        <v>5658</v>
      </c>
      <c r="N20614">
        <v>195</v>
      </c>
      <c r="O20614">
        <v>202</v>
      </c>
    </row>
    <row r="20615" spans="1:15" x14ac:dyDescent="0.3">
      <c r="E20615" t="s">
        <v>16575</v>
      </c>
      <c r="F20615" t="s">
        <v>16565</v>
      </c>
      <c r="G20615" t="s">
        <v>23</v>
      </c>
      <c r="H20615" t="s">
        <v>16566</v>
      </c>
      <c r="I20615" t="s">
        <v>26</v>
      </c>
      <c r="M20615">
        <v>5658</v>
      </c>
      <c r="N20615">
        <v>195</v>
      </c>
      <c r="O20615">
        <v>200</v>
      </c>
    </row>
    <row r="20616" spans="1:15" x14ac:dyDescent="0.3">
      <c r="A20616" t="s">
        <v>14</v>
      </c>
      <c r="B20616">
        <v>1</v>
      </c>
      <c r="C20616">
        <v>1</v>
      </c>
      <c r="D20616">
        <v>1</v>
      </c>
      <c r="E20616" t="s">
        <v>16575</v>
      </c>
      <c r="F20616" t="s">
        <v>16567</v>
      </c>
      <c r="G20616" t="s">
        <v>14</v>
      </c>
      <c r="H20616" t="s">
        <v>16568</v>
      </c>
      <c r="I20616" t="s">
        <v>35</v>
      </c>
      <c r="J20616" t="s">
        <v>46</v>
      </c>
      <c r="K20616" t="s">
        <v>47</v>
      </c>
      <c r="L20616" t="s">
        <v>43</v>
      </c>
      <c r="M20616">
        <v>5658</v>
      </c>
      <c r="N20616">
        <v>204</v>
      </c>
      <c r="O20616">
        <v>220</v>
      </c>
    </row>
    <row r="20617" spans="1:15" x14ac:dyDescent="0.3">
      <c r="A20617" t="s">
        <v>14</v>
      </c>
      <c r="B20617">
        <v>0</v>
      </c>
      <c r="C20617">
        <v>1</v>
      </c>
      <c r="D20617" t="s">
        <v>14</v>
      </c>
      <c r="E20617" t="s">
        <v>16582</v>
      </c>
      <c r="F20617" t="s">
        <v>16585</v>
      </c>
      <c r="G20617" t="s">
        <v>17</v>
      </c>
      <c r="H20617" t="s">
        <v>16586</v>
      </c>
      <c r="I20617" t="s">
        <v>26</v>
      </c>
      <c r="M20617">
        <v>5659</v>
      </c>
      <c r="N20617">
        <v>5</v>
      </c>
      <c r="O20617">
        <v>24</v>
      </c>
    </row>
    <row r="20618" spans="1:15" x14ac:dyDescent="0.3">
      <c r="A20618" t="s">
        <v>14</v>
      </c>
      <c r="B20618">
        <v>1</v>
      </c>
      <c r="C20618">
        <v>1</v>
      </c>
      <c r="D20618">
        <v>1</v>
      </c>
      <c r="E20618" t="s">
        <v>16582</v>
      </c>
      <c r="F20618" t="s">
        <v>16585</v>
      </c>
      <c r="G20618" t="s">
        <v>14</v>
      </c>
      <c r="H20618" t="s">
        <v>16586</v>
      </c>
      <c r="I20618" t="s">
        <v>31</v>
      </c>
      <c r="J20618" t="s">
        <v>46</v>
      </c>
      <c r="K20618" t="s">
        <v>47</v>
      </c>
      <c r="L20618" t="s">
        <v>43</v>
      </c>
      <c r="M20618">
        <v>5659</v>
      </c>
      <c r="N20618">
        <v>5</v>
      </c>
      <c r="O20618">
        <v>24</v>
      </c>
    </row>
    <row r="20619" spans="1:15" x14ac:dyDescent="0.3">
      <c r="E20619" t="s">
        <v>16582</v>
      </c>
      <c r="F20619" t="s">
        <v>3282</v>
      </c>
      <c r="G20619" t="s">
        <v>51</v>
      </c>
      <c r="H20619" t="s">
        <v>16587</v>
      </c>
      <c r="I20619" t="s">
        <v>52</v>
      </c>
      <c r="J20619" t="s">
        <v>191</v>
      </c>
      <c r="M20619">
        <v>5659</v>
      </c>
      <c r="N20619">
        <v>74</v>
      </c>
      <c r="O20619">
        <v>80</v>
      </c>
    </row>
    <row r="20620" spans="1:15" x14ac:dyDescent="0.3">
      <c r="A20620" t="s">
        <v>23</v>
      </c>
      <c r="B20620">
        <v>1</v>
      </c>
      <c r="C20620">
        <v>1</v>
      </c>
      <c r="D20620">
        <v>1</v>
      </c>
      <c r="E20620" t="s">
        <v>16582</v>
      </c>
      <c r="F20620" t="s">
        <v>16583</v>
      </c>
      <c r="G20620" t="s">
        <v>23</v>
      </c>
      <c r="H20620" t="s">
        <v>16584</v>
      </c>
      <c r="I20620" t="s">
        <v>35</v>
      </c>
      <c r="J20620" t="s">
        <v>112</v>
      </c>
      <c r="M20620">
        <v>5659</v>
      </c>
      <c r="N20620">
        <v>90</v>
      </c>
      <c r="O20620">
        <v>96</v>
      </c>
    </row>
    <row r="20621" spans="1:15" x14ac:dyDescent="0.3">
      <c r="A20621" t="s">
        <v>237</v>
      </c>
      <c r="B20621">
        <v>0</v>
      </c>
      <c r="C20621">
        <v>0</v>
      </c>
      <c r="D20621">
        <v>0</v>
      </c>
      <c r="E20621" t="s">
        <v>16588</v>
      </c>
      <c r="F20621" t="s">
        <v>16589</v>
      </c>
      <c r="G20621" t="s">
        <v>14</v>
      </c>
      <c r="H20621" t="s">
        <v>16590</v>
      </c>
      <c r="I20621" t="s">
        <v>26</v>
      </c>
      <c r="M20621">
        <v>5660</v>
      </c>
      <c r="N20621">
        <v>26</v>
      </c>
      <c r="O20621">
        <v>33</v>
      </c>
    </row>
    <row r="20622" spans="1:15" x14ac:dyDescent="0.3">
      <c r="E20622" t="s">
        <v>16588</v>
      </c>
      <c r="F20622" t="s">
        <v>16589</v>
      </c>
      <c r="G20622" t="s">
        <v>17</v>
      </c>
      <c r="H20622" t="s">
        <v>16590</v>
      </c>
      <c r="I20622" t="s">
        <v>19</v>
      </c>
      <c r="M20622">
        <v>5660</v>
      </c>
      <c r="N20622">
        <v>26</v>
      </c>
      <c r="O20622">
        <v>33</v>
      </c>
    </row>
    <row r="20623" spans="1:15" x14ac:dyDescent="0.3">
      <c r="A20623" t="s">
        <v>14</v>
      </c>
      <c r="B20623">
        <v>1</v>
      </c>
      <c r="C20623">
        <v>1</v>
      </c>
      <c r="D20623">
        <v>1</v>
      </c>
      <c r="E20623" t="s">
        <v>16588</v>
      </c>
      <c r="F20623" t="s">
        <v>16585</v>
      </c>
      <c r="G20623" t="s">
        <v>14</v>
      </c>
      <c r="H20623" t="s">
        <v>16591</v>
      </c>
      <c r="I20623" t="s">
        <v>35</v>
      </c>
      <c r="J20623" t="s">
        <v>46</v>
      </c>
      <c r="K20623" t="s">
        <v>47</v>
      </c>
      <c r="L20623" t="s">
        <v>43</v>
      </c>
      <c r="M20623">
        <v>5660</v>
      </c>
      <c r="N20623">
        <v>63</v>
      </c>
      <c r="O20623">
        <v>82</v>
      </c>
    </row>
    <row r="20624" spans="1:15" x14ac:dyDescent="0.3">
      <c r="E20624" t="s">
        <v>16592</v>
      </c>
      <c r="F20624" t="s">
        <v>16597</v>
      </c>
      <c r="G20624" t="s">
        <v>51</v>
      </c>
      <c r="H20624" t="s">
        <v>16598</v>
      </c>
      <c r="I20624" t="s">
        <v>19</v>
      </c>
      <c r="M20624">
        <v>5661</v>
      </c>
      <c r="N20624">
        <v>48</v>
      </c>
      <c r="O20624">
        <v>52</v>
      </c>
    </row>
    <row r="20625" spans="1:15" x14ac:dyDescent="0.3">
      <c r="E20625" t="s">
        <v>16592</v>
      </c>
      <c r="F20625" t="s">
        <v>16597</v>
      </c>
      <c r="G20625" t="s">
        <v>23</v>
      </c>
      <c r="H20625" t="s">
        <v>16598</v>
      </c>
      <c r="I20625" t="s">
        <v>26</v>
      </c>
      <c r="M20625">
        <v>5661</v>
      </c>
      <c r="N20625">
        <v>48</v>
      </c>
      <c r="O20625">
        <v>52</v>
      </c>
    </row>
    <row r="20626" spans="1:15" x14ac:dyDescent="0.3">
      <c r="A20626" t="s">
        <v>237</v>
      </c>
      <c r="B20626">
        <v>0</v>
      </c>
      <c r="C20626">
        <v>0</v>
      </c>
      <c r="D20626">
        <v>0</v>
      </c>
      <c r="E20626" t="s">
        <v>16592</v>
      </c>
      <c r="F20626" t="s">
        <v>16593</v>
      </c>
      <c r="G20626" t="s">
        <v>17</v>
      </c>
      <c r="H20626" t="s">
        <v>16594</v>
      </c>
      <c r="I20626" t="s">
        <v>22</v>
      </c>
      <c r="M20626">
        <v>5661</v>
      </c>
      <c r="N20626">
        <v>118</v>
      </c>
      <c r="O20626">
        <v>137</v>
      </c>
    </row>
    <row r="20627" spans="1:15" x14ac:dyDescent="0.3">
      <c r="E20627" t="s">
        <v>16592</v>
      </c>
      <c r="F20627" t="s">
        <v>16595</v>
      </c>
      <c r="G20627" t="s">
        <v>17</v>
      </c>
      <c r="H20627" t="s">
        <v>16596</v>
      </c>
      <c r="I20627" t="s">
        <v>22</v>
      </c>
      <c r="M20627">
        <v>5661</v>
      </c>
      <c r="N20627">
        <v>141</v>
      </c>
      <c r="O20627">
        <v>160</v>
      </c>
    </row>
    <row r="20628" spans="1:15" x14ac:dyDescent="0.3">
      <c r="A20628" t="s">
        <v>14</v>
      </c>
      <c r="B20628">
        <v>1</v>
      </c>
      <c r="C20628">
        <v>1</v>
      </c>
      <c r="D20628">
        <v>1</v>
      </c>
      <c r="E20628" t="s">
        <v>16592</v>
      </c>
      <c r="F20628" t="s">
        <v>16599</v>
      </c>
      <c r="G20628" t="s">
        <v>14</v>
      </c>
      <c r="H20628" t="s">
        <v>16600</v>
      </c>
      <c r="I20628" t="s">
        <v>35</v>
      </c>
      <c r="J20628" t="s">
        <v>46</v>
      </c>
      <c r="K20628" t="s">
        <v>47</v>
      </c>
      <c r="L20628" t="s">
        <v>43</v>
      </c>
      <c r="M20628">
        <v>5661</v>
      </c>
      <c r="N20628">
        <v>207</v>
      </c>
      <c r="O20628">
        <v>220</v>
      </c>
    </row>
    <row r="20629" spans="1:15" x14ac:dyDescent="0.3">
      <c r="E20629" t="s">
        <v>16592</v>
      </c>
      <c r="F20629" t="s">
        <v>16597</v>
      </c>
      <c r="G20629" t="s">
        <v>23</v>
      </c>
      <c r="H20629" t="s">
        <v>16598</v>
      </c>
      <c r="I20629" t="s">
        <v>26</v>
      </c>
      <c r="M20629">
        <v>5662</v>
      </c>
      <c r="N20629">
        <v>48</v>
      </c>
      <c r="O20629">
        <v>52</v>
      </c>
    </row>
    <row r="20630" spans="1:15" x14ac:dyDescent="0.3">
      <c r="E20630" t="s">
        <v>16592</v>
      </c>
      <c r="F20630" t="s">
        <v>16597</v>
      </c>
      <c r="G20630" t="s">
        <v>51</v>
      </c>
      <c r="H20630" t="s">
        <v>16598</v>
      </c>
      <c r="I20630" t="s">
        <v>19</v>
      </c>
      <c r="M20630">
        <v>5662</v>
      </c>
      <c r="N20630">
        <v>48</v>
      </c>
      <c r="O20630">
        <v>52</v>
      </c>
    </row>
    <row r="20631" spans="1:15" x14ac:dyDescent="0.3">
      <c r="A20631" t="s">
        <v>237</v>
      </c>
      <c r="B20631">
        <v>0</v>
      </c>
      <c r="C20631">
        <v>0</v>
      </c>
      <c r="D20631">
        <v>0</v>
      </c>
      <c r="E20631" t="s">
        <v>16592</v>
      </c>
      <c r="F20631" t="s">
        <v>16593</v>
      </c>
      <c r="G20631" t="s">
        <v>17</v>
      </c>
      <c r="H20631" t="s">
        <v>16594</v>
      </c>
      <c r="I20631" t="s">
        <v>22</v>
      </c>
      <c r="M20631">
        <v>5662</v>
      </c>
      <c r="N20631">
        <v>118</v>
      </c>
      <c r="O20631">
        <v>137</v>
      </c>
    </row>
    <row r="20632" spans="1:15" x14ac:dyDescent="0.3">
      <c r="E20632" t="s">
        <v>16592</v>
      </c>
      <c r="F20632" t="s">
        <v>16595</v>
      </c>
      <c r="G20632" t="s">
        <v>17</v>
      </c>
      <c r="H20632" t="s">
        <v>16596</v>
      </c>
      <c r="I20632" t="s">
        <v>22</v>
      </c>
      <c r="M20632">
        <v>5662</v>
      </c>
      <c r="N20632">
        <v>141</v>
      </c>
      <c r="O20632">
        <v>160</v>
      </c>
    </row>
    <row r="20633" spans="1:15" x14ac:dyDescent="0.3">
      <c r="A20633" t="s">
        <v>14</v>
      </c>
      <c r="B20633">
        <v>1</v>
      </c>
      <c r="C20633">
        <v>1</v>
      </c>
      <c r="D20633">
        <v>1</v>
      </c>
      <c r="E20633" t="s">
        <v>16592</v>
      </c>
      <c r="F20633" t="s">
        <v>16599</v>
      </c>
      <c r="G20633" t="s">
        <v>14</v>
      </c>
      <c r="H20633" t="s">
        <v>16600</v>
      </c>
      <c r="I20633" t="s">
        <v>35</v>
      </c>
      <c r="J20633" t="s">
        <v>46</v>
      </c>
      <c r="K20633" t="s">
        <v>47</v>
      </c>
      <c r="L20633" t="s">
        <v>43</v>
      </c>
      <c r="M20633">
        <v>5662</v>
      </c>
      <c r="N20633">
        <v>207</v>
      </c>
      <c r="O20633">
        <v>220</v>
      </c>
    </row>
    <row r="20634" spans="1:15" x14ac:dyDescent="0.3">
      <c r="E20634" t="s">
        <v>383</v>
      </c>
      <c r="F20634" t="s">
        <v>4958</v>
      </c>
      <c r="G20634" t="s">
        <v>23</v>
      </c>
      <c r="H20634" t="s">
        <v>16554</v>
      </c>
      <c r="I20634" t="s">
        <v>52</v>
      </c>
      <c r="J20634" t="s">
        <v>117</v>
      </c>
      <c r="M20634">
        <v>5663</v>
      </c>
      <c r="N20634">
        <v>15</v>
      </c>
      <c r="O20634">
        <v>21</v>
      </c>
    </row>
    <row r="20635" spans="1:15" x14ac:dyDescent="0.3">
      <c r="A20635" t="s">
        <v>14</v>
      </c>
      <c r="B20635">
        <v>1</v>
      </c>
      <c r="C20635">
        <v>1</v>
      </c>
      <c r="D20635">
        <v>1</v>
      </c>
      <c r="E20635" t="s">
        <v>383</v>
      </c>
      <c r="F20635" t="s">
        <v>16552</v>
      </c>
      <c r="G20635" t="s">
        <v>14</v>
      </c>
      <c r="H20635" t="s">
        <v>16553</v>
      </c>
      <c r="I20635" t="s">
        <v>35</v>
      </c>
      <c r="J20635" t="s">
        <v>46</v>
      </c>
      <c r="K20635" t="s">
        <v>47</v>
      </c>
      <c r="L20635" t="s">
        <v>43</v>
      </c>
      <c r="M20635">
        <v>5663</v>
      </c>
      <c r="N20635">
        <v>147</v>
      </c>
      <c r="O20635">
        <v>159</v>
      </c>
    </row>
    <row r="20636" spans="1:15" x14ac:dyDescent="0.3">
      <c r="A20636" t="s">
        <v>14</v>
      </c>
      <c r="B20636">
        <v>1</v>
      </c>
      <c r="C20636">
        <v>1</v>
      </c>
      <c r="D20636">
        <v>1</v>
      </c>
      <c r="E20636" t="s">
        <v>16576</v>
      </c>
      <c r="F20636" t="s">
        <v>16545</v>
      </c>
      <c r="G20636" t="s">
        <v>14</v>
      </c>
      <c r="H20636" t="s">
        <v>16546</v>
      </c>
      <c r="I20636" t="s">
        <v>35</v>
      </c>
      <c r="J20636" t="s">
        <v>46</v>
      </c>
      <c r="K20636" t="s">
        <v>47</v>
      </c>
      <c r="L20636" t="s">
        <v>43</v>
      </c>
      <c r="M20636">
        <v>5664</v>
      </c>
      <c r="N20636">
        <v>0</v>
      </c>
      <c r="O20636">
        <v>17</v>
      </c>
    </row>
    <row r="20637" spans="1:15" x14ac:dyDescent="0.3">
      <c r="A20637" t="s">
        <v>14</v>
      </c>
      <c r="B20637">
        <v>1</v>
      </c>
      <c r="C20637">
        <v>1</v>
      </c>
      <c r="D20637">
        <v>1</v>
      </c>
      <c r="E20637" t="s">
        <v>16544</v>
      </c>
      <c r="F20637" t="s">
        <v>16545</v>
      </c>
      <c r="G20637" t="s">
        <v>14</v>
      </c>
      <c r="H20637" t="s">
        <v>16546</v>
      </c>
      <c r="I20637" t="s">
        <v>35</v>
      </c>
      <c r="J20637" t="s">
        <v>46</v>
      </c>
      <c r="K20637" t="s">
        <v>47</v>
      </c>
      <c r="L20637" t="s">
        <v>43</v>
      </c>
      <c r="M20637">
        <v>5665</v>
      </c>
      <c r="N20637">
        <v>0</v>
      </c>
      <c r="O20637">
        <v>17</v>
      </c>
    </row>
    <row r="20638" spans="1:15" x14ac:dyDescent="0.3">
      <c r="E20638" t="s">
        <v>16547</v>
      </c>
      <c r="F20638" t="s">
        <v>16550</v>
      </c>
      <c r="G20638" t="s">
        <v>23</v>
      </c>
      <c r="H20638" t="s">
        <v>16551</v>
      </c>
      <c r="I20638" t="s">
        <v>26</v>
      </c>
      <c r="M20638">
        <v>5666</v>
      </c>
      <c r="N20638">
        <v>106</v>
      </c>
      <c r="O20638">
        <v>124</v>
      </c>
    </row>
    <row r="20639" spans="1:15" x14ac:dyDescent="0.3">
      <c r="E20639" t="s">
        <v>16547</v>
      </c>
      <c r="F20639" t="s">
        <v>16550</v>
      </c>
      <c r="G20639" t="s">
        <v>51</v>
      </c>
      <c r="H20639" t="s">
        <v>16551</v>
      </c>
      <c r="I20639" t="s">
        <v>19</v>
      </c>
      <c r="M20639">
        <v>5666</v>
      </c>
      <c r="N20639">
        <v>106</v>
      </c>
      <c r="O20639">
        <v>124</v>
      </c>
    </row>
    <row r="20640" spans="1:15" x14ac:dyDescent="0.3">
      <c r="A20640" t="s">
        <v>51</v>
      </c>
      <c r="B20640">
        <v>0</v>
      </c>
      <c r="C20640">
        <v>0</v>
      </c>
      <c r="D20640">
        <v>1</v>
      </c>
      <c r="E20640" t="s">
        <v>16547</v>
      </c>
      <c r="F20640" t="s">
        <v>16548</v>
      </c>
      <c r="G20640" t="s">
        <v>51</v>
      </c>
      <c r="H20640" t="s">
        <v>16549</v>
      </c>
      <c r="I20640" t="s">
        <v>52</v>
      </c>
      <c r="J20640" t="s">
        <v>382</v>
      </c>
      <c r="M20640">
        <v>5666</v>
      </c>
      <c r="N20640">
        <v>109</v>
      </c>
      <c r="O20640">
        <v>124</v>
      </c>
    </row>
    <row r="20641" spans="1:15" x14ac:dyDescent="0.3">
      <c r="A20641" t="s">
        <v>23</v>
      </c>
      <c r="B20641">
        <v>0</v>
      </c>
      <c r="C20641">
        <v>0</v>
      </c>
      <c r="D20641">
        <v>1</v>
      </c>
      <c r="E20641" t="s">
        <v>16555</v>
      </c>
      <c r="F20641" t="s">
        <v>16035</v>
      </c>
      <c r="G20641" t="s">
        <v>23</v>
      </c>
      <c r="H20641" t="s">
        <v>16556</v>
      </c>
      <c r="I20641" t="s">
        <v>26</v>
      </c>
      <c r="M20641">
        <v>5668</v>
      </c>
      <c r="N20641">
        <v>32</v>
      </c>
      <c r="O20641">
        <v>41</v>
      </c>
    </row>
    <row r="20642" spans="1:15" x14ac:dyDescent="0.3">
      <c r="A20642" t="s">
        <v>23</v>
      </c>
      <c r="B20642">
        <v>1</v>
      </c>
      <c r="C20642">
        <v>1</v>
      </c>
      <c r="D20642">
        <v>1</v>
      </c>
      <c r="E20642" t="s">
        <v>16555</v>
      </c>
      <c r="F20642" t="s">
        <v>8683</v>
      </c>
      <c r="G20642" t="s">
        <v>23</v>
      </c>
      <c r="H20642" t="s">
        <v>16559</v>
      </c>
      <c r="I20642" t="s">
        <v>41</v>
      </c>
      <c r="J20642" t="s">
        <v>112</v>
      </c>
      <c r="M20642">
        <v>5668</v>
      </c>
      <c r="N20642">
        <v>35</v>
      </c>
      <c r="O20642">
        <v>41</v>
      </c>
    </row>
    <row r="20643" spans="1:15" x14ac:dyDescent="0.3">
      <c r="E20643" t="s">
        <v>16555</v>
      </c>
      <c r="F20643" t="s">
        <v>16557</v>
      </c>
      <c r="G20643" t="s">
        <v>23</v>
      </c>
      <c r="H20643" t="s">
        <v>16558</v>
      </c>
      <c r="I20643" t="s">
        <v>19</v>
      </c>
      <c r="M20643">
        <v>5668</v>
      </c>
      <c r="N20643">
        <v>88</v>
      </c>
      <c r="O20643">
        <v>99</v>
      </c>
    </row>
    <row r="20644" spans="1:15" x14ac:dyDescent="0.3">
      <c r="A20644" t="s">
        <v>51</v>
      </c>
      <c r="B20644">
        <v>0</v>
      </c>
      <c r="C20644">
        <v>1</v>
      </c>
      <c r="D20644" t="s">
        <v>51</v>
      </c>
      <c r="E20644" t="s">
        <v>16555</v>
      </c>
      <c r="F20644" t="s">
        <v>16557</v>
      </c>
      <c r="G20644" t="s">
        <v>14</v>
      </c>
      <c r="H20644" t="s">
        <v>16558</v>
      </c>
      <c r="I20644" t="s">
        <v>370</v>
      </c>
      <c r="J20644" t="s">
        <v>46</v>
      </c>
      <c r="K20644" t="s">
        <v>47</v>
      </c>
      <c r="L20644" t="s">
        <v>43</v>
      </c>
      <c r="M20644">
        <v>5668</v>
      </c>
      <c r="N20644">
        <v>88</v>
      </c>
      <c r="O20644">
        <v>99</v>
      </c>
    </row>
    <row r="20645" spans="1:15" x14ac:dyDescent="0.3">
      <c r="A20645" t="s">
        <v>14</v>
      </c>
      <c r="B20645">
        <v>1</v>
      </c>
      <c r="C20645">
        <v>1</v>
      </c>
      <c r="D20645">
        <v>1</v>
      </c>
      <c r="E20645" t="s">
        <v>16560</v>
      </c>
      <c r="F20645" t="s">
        <v>16561</v>
      </c>
      <c r="G20645" t="s">
        <v>14</v>
      </c>
      <c r="H20645" t="s">
        <v>16562</v>
      </c>
      <c r="I20645" t="s">
        <v>35</v>
      </c>
      <c r="J20645" t="s">
        <v>46</v>
      </c>
      <c r="K20645" t="s">
        <v>47</v>
      </c>
      <c r="L20645" t="s">
        <v>43</v>
      </c>
      <c r="M20645">
        <v>5671</v>
      </c>
      <c r="N20645">
        <v>0</v>
      </c>
      <c r="O20645">
        <v>12</v>
      </c>
    </row>
    <row r="20646" spans="1:15" x14ac:dyDescent="0.3">
      <c r="A20646" t="s">
        <v>14</v>
      </c>
      <c r="B20646">
        <v>1</v>
      </c>
      <c r="C20646">
        <v>1</v>
      </c>
      <c r="D20646">
        <v>1</v>
      </c>
      <c r="E20646" t="s">
        <v>16560</v>
      </c>
      <c r="F20646" t="s">
        <v>16569</v>
      </c>
      <c r="G20646" t="s">
        <v>14</v>
      </c>
      <c r="H20646" t="s">
        <v>16570</v>
      </c>
      <c r="I20646" t="s">
        <v>35</v>
      </c>
      <c r="J20646" t="s">
        <v>46</v>
      </c>
      <c r="K20646" t="s">
        <v>47</v>
      </c>
      <c r="L20646" t="s">
        <v>43</v>
      </c>
      <c r="M20646">
        <v>5671</v>
      </c>
      <c r="N20646">
        <v>115</v>
      </c>
      <c r="O20646">
        <v>130</v>
      </c>
    </row>
    <row r="20647" spans="1:15" x14ac:dyDescent="0.3">
      <c r="E20647" t="s">
        <v>16560</v>
      </c>
      <c r="F20647" t="s">
        <v>16565</v>
      </c>
      <c r="G20647" t="s">
        <v>23</v>
      </c>
      <c r="H20647" t="s">
        <v>16566</v>
      </c>
      <c r="I20647" t="s">
        <v>26</v>
      </c>
      <c r="M20647">
        <v>5671</v>
      </c>
      <c r="N20647">
        <v>195</v>
      </c>
      <c r="O20647">
        <v>200</v>
      </c>
    </row>
    <row r="20648" spans="1:15" x14ac:dyDescent="0.3">
      <c r="E20648" t="s">
        <v>16560</v>
      </c>
      <c r="F20648" t="s">
        <v>16563</v>
      </c>
      <c r="G20648" t="s">
        <v>51</v>
      </c>
      <c r="H20648" t="s">
        <v>16564</v>
      </c>
      <c r="I20648" t="s">
        <v>19</v>
      </c>
      <c r="M20648">
        <v>5671</v>
      </c>
      <c r="N20648">
        <v>195</v>
      </c>
      <c r="O20648">
        <v>202</v>
      </c>
    </row>
    <row r="20649" spans="1:15" x14ac:dyDescent="0.3">
      <c r="A20649" t="s">
        <v>14</v>
      </c>
      <c r="B20649">
        <v>1</v>
      </c>
      <c r="C20649">
        <v>1</v>
      </c>
      <c r="D20649">
        <v>1</v>
      </c>
      <c r="E20649" t="s">
        <v>16560</v>
      </c>
      <c r="F20649" t="s">
        <v>16567</v>
      </c>
      <c r="G20649" t="s">
        <v>14</v>
      </c>
      <c r="H20649" t="s">
        <v>16568</v>
      </c>
      <c r="I20649" t="s">
        <v>35</v>
      </c>
      <c r="J20649" t="s">
        <v>46</v>
      </c>
      <c r="K20649" t="s">
        <v>47</v>
      </c>
      <c r="L20649" t="s">
        <v>43</v>
      </c>
      <c r="M20649">
        <v>5671</v>
      </c>
      <c r="N20649">
        <v>204</v>
      </c>
      <c r="O20649">
        <v>220</v>
      </c>
    </row>
    <row r="20650" spans="1:15" x14ac:dyDescent="0.3">
      <c r="E20650" t="s">
        <v>16571</v>
      </c>
      <c r="F20650" t="s">
        <v>16572</v>
      </c>
      <c r="G20650" t="s">
        <v>17</v>
      </c>
      <c r="H20650" t="s">
        <v>16573</v>
      </c>
      <c r="I20650" t="s">
        <v>19</v>
      </c>
      <c r="M20650">
        <v>5673</v>
      </c>
      <c r="N20650">
        <v>0</v>
      </c>
      <c r="O20650">
        <v>20</v>
      </c>
    </row>
    <row r="20651" spans="1:15" x14ac:dyDescent="0.3">
      <c r="A20651" t="s">
        <v>14</v>
      </c>
      <c r="B20651">
        <v>1</v>
      </c>
      <c r="C20651">
        <v>1</v>
      </c>
      <c r="D20651">
        <v>1</v>
      </c>
      <c r="E20651" t="s">
        <v>16574</v>
      </c>
      <c r="F20651" t="s">
        <v>16561</v>
      </c>
      <c r="G20651" t="s">
        <v>14</v>
      </c>
      <c r="H20651" t="s">
        <v>16562</v>
      </c>
      <c r="I20651" t="s">
        <v>35</v>
      </c>
      <c r="J20651" t="s">
        <v>46</v>
      </c>
      <c r="K20651" t="s">
        <v>47</v>
      </c>
      <c r="L20651" t="s">
        <v>43</v>
      </c>
      <c r="M20651">
        <v>5674</v>
      </c>
      <c r="N20651">
        <v>0</v>
      </c>
      <c r="O20651">
        <v>12</v>
      </c>
    </row>
    <row r="20652" spans="1:15" x14ac:dyDescent="0.3">
      <c r="A20652" t="s">
        <v>14</v>
      </c>
      <c r="B20652">
        <v>1</v>
      </c>
      <c r="C20652">
        <v>1</v>
      </c>
      <c r="D20652">
        <v>1</v>
      </c>
      <c r="E20652" t="s">
        <v>16574</v>
      </c>
      <c r="F20652" t="s">
        <v>16569</v>
      </c>
      <c r="G20652" t="s">
        <v>14</v>
      </c>
      <c r="H20652" t="s">
        <v>16570</v>
      </c>
      <c r="I20652" t="s">
        <v>35</v>
      </c>
      <c r="J20652" t="s">
        <v>46</v>
      </c>
      <c r="K20652" t="s">
        <v>47</v>
      </c>
      <c r="L20652" t="s">
        <v>43</v>
      </c>
      <c r="M20652">
        <v>5674</v>
      </c>
      <c r="N20652">
        <v>115</v>
      </c>
      <c r="O20652">
        <v>130</v>
      </c>
    </row>
    <row r="20653" spans="1:15" x14ac:dyDescent="0.3">
      <c r="E20653" t="s">
        <v>16574</v>
      </c>
      <c r="F20653" t="s">
        <v>16563</v>
      </c>
      <c r="G20653" t="s">
        <v>51</v>
      </c>
      <c r="H20653" t="s">
        <v>16564</v>
      </c>
      <c r="I20653" t="s">
        <v>19</v>
      </c>
      <c r="M20653">
        <v>5674</v>
      </c>
      <c r="N20653">
        <v>195</v>
      </c>
      <c r="O20653">
        <v>202</v>
      </c>
    </row>
    <row r="20654" spans="1:15" x14ac:dyDescent="0.3">
      <c r="E20654" t="s">
        <v>16574</v>
      </c>
      <c r="F20654" t="s">
        <v>16565</v>
      </c>
      <c r="G20654" t="s">
        <v>23</v>
      </c>
      <c r="H20654" t="s">
        <v>16566</v>
      </c>
      <c r="I20654" t="s">
        <v>26</v>
      </c>
      <c r="M20654">
        <v>5674</v>
      </c>
      <c r="N20654">
        <v>195</v>
      </c>
      <c r="O20654">
        <v>200</v>
      </c>
    </row>
    <row r="20655" spans="1:15" x14ac:dyDescent="0.3">
      <c r="A20655" t="s">
        <v>14</v>
      </c>
      <c r="B20655">
        <v>1</v>
      </c>
      <c r="C20655">
        <v>1</v>
      </c>
      <c r="D20655">
        <v>1</v>
      </c>
      <c r="E20655" t="s">
        <v>16574</v>
      </c>
      <c r="F20655" t="s">
        <v>16567</v>
      </c>
      <c r="G20655" t="s">
        <v>14</v>
      </c>
      <c r="H20655" t="s">
        <v>16568</v>
      </c>
      <c r="I20655" t="s">
        <v>35</v>
      </c>
      <c r="J20655" t="s">
        <v>46</v>
      </c>
      <c r="K20655" t="s">
        <v>47</v>
      </c>
      <c r="L20655" t="s">
        <v>43</v>
      </c>
      <c r="M20655">
        <v>5674</v>
      </c>
      <c r="N20655">
        <v>204</v>
      </c>
      <c r="O20655">
        <v>220</v>
      </c>
    </row>
    <row r="20656" spans="1:15" x14ac:dyDescent="0.3">
      <c r="A20656" t="s">
        <v>14</v>
      </c>
      <c r="B20656">
        <v>1</v>
      </c>
      <c r="C20656">
        <v>1</v>
      </c>
      <c r="D20656">
        <v>1</v>
      </c>
      <c r="E20656" t="s">
        <v>16575</v>
      </c>
      <c r="F20656" t="s">
        <v>16561</v>
      </c>
      <c r="G20656" t="s">
        <v>14</v>
      </c>
      <c r="H20656" t="s">
        <v>16562</v>
      </c>
      <c r="I20656" t="s">
        <v>35</v>
      </c>
      <c r="J20656" t="s">
        <v>46</v>
      </c>
      <c r="K20656" t="s">
        <v>47</v>
      </c>
      <c r="L20656" t="s">
        <v>43</v>
      </c>
      <c r="M20656">
        <v>5675</v>
      </c>
      <c r="N20656">
        <v>0</v>
      </c>
      <c r="O20656">
        <v>12</v>
      </c>
    </row>
    <row r="20657" spans="1:15" x14ac:dyDescent="0.3">
      <c r="A20657" t="s">
        <v>14</v>
      </c>
      <c r="B20657">
        <v>1</v>
      </c>
      <c r="C20657">
        <v>1</v>
      </c>
      <c r="D20657">
        <v>1</v>
      </c>
      <c r="E20657" t="s">
        <v>16575</v>
      </c>
      <c r="F20657" t="s">
        <v>16569</v>
      </c>
      <c r="G20657" t="s">
        <v>14</v>
      </c>
      <c r="H20657" t="s">
        <v>16570</v>
      </c>
      <c r="I20657" t="s">
        <v>35</v>
      </c>
      <c r="J20657" t="s">
        <v>46</v>
      </c>
      <c r="K20657" t="s">
        <v>47</v>
      </c>
      <c r="L20657" t="s">
        <v>43</v>
      </c>
      <c r="M20657">
        <v>5675</v>
      </c>
      <c r="N20657">
        <v>115</v>
      </c>
      <c r="O20657">
        <v>130</v>
      </c>
    </row>
    <row r="20658" spans="1:15" x14ac:dyDescent="0.3">
      <c r="E20658" t="s">
        <v>16575</v>
      </c>
      <c r="F20658" t="s">
        <v>16565</v>
      </c>
      <c r="G20658" t="s">
        <v>23</v>
      </c>
      <c r="H20658" t="s">
        <v>16566</v>
      </c>
      <c r="I20658" t="s">
        <v>26</v>
      </c>
      <c r="M20658">
        <v>5675</v>
      </c>
      <c r="N20658">
        <v>195</v>
      </c>
      <c r="O20658">
        <v>200</v>
      </c>
    </row>
    <row r="20659" spans="1:15" x14ac:dyDescent="0.3">
      <c r="E20659" t="s">
        <v>16575</v>
      </c>
      <c r="F20659" t="s">
        <v>16563</v>
      </c>
      <c r="G20659" t="s">
        <v>51</v>
      </c>
      <c r="H20659" t="s">
        <v>16564</v>
      </c>
      <c r="I20659" t="s">
        <v>19</v>
      </c>
      <c r="M20659">
        <v>5675</v>
      </c>
      <c r="N20659">
        <v>195</v>
      </c>
      <c r="O20659">
        <v>202</v>
      </c>
    </row>
    <row r="20660" spans="1:15" x14ac:dyDescent="0.3">
      <c r="A20660" t="s">
        <v>14</v>
      </c>
      <c r="B20660">
        <v>1</v>
      </c>
      <c r="C20660">
        <v>1</v>
      </c>
      <c r="D20660">
        <v>1</v>
      </c>
      <c r="E20660" t="s">
        <v>16575</v>
      </c>
      <c r="F20660" t="s">
        <v>16567</v>
      </c>
      <c r="G20660" t="s">
        <v>14</v>
      </c>
      <c r="H20660" t="s">
        <v>16568</v>
      </c>
      <c r="I20660" t="s">
        <v>35</v>
      </c>
      <c r="J20660" t="s">
        <v>46</v>
      </c>
      <c r="K20660" t="s">
        <v>47</v>
      </c>
      <c r="L20660" t="s">
        <v>43</v>
      </c>
      <c r="M20660">
        <v>5675</v>
      </c>
      <c r="N20660">
        <v>204</v>
      </c>
      <c r="O20660">
        <v>220</v>
      </c>
    </row>
    <row r="20661" spans="1:15" x14ac:dyDescent="0.3">
      <c r="E20661" t="s">
        <v>383</v>
      </c>
      <c r="F20661" t="s">
        <v>4958</v>
      </c>
      <c r="G20661" t="s">
        <v>23</v>
      </c>
      <c r="H20661" t="s">
        <v>16554</v>
      </c>
      <c r="I20661" t="s">
        <v>52</v>
      </c>
      <c r="J20661" t="s">
        <v>117</v>
      </c>
      <c r="M20661">
        <v>5676</v>
      </c>
      <c r="N20661">
        <v>15</v>
      </c>
      <c r="O20661">
        <v>21</v>
      </c>
    </row>
    <row r="20662" spans="1:15" x14ac:dyDescent="0.3">
      <c r="A20662" t="s">
        <v>14</v>
      </c>
      <c r="B20662">
        <v>1</v>
      </c>
      <c r="C20662">
        <v>1</v>
      </c>
      <c r="D20662">
        <v>1</v>
      </c>
      <c r="E20662" t="s">
        <v>383</v>
      </c>
      <c r="F20662" t="s">
        <v>16552</v>
      </c>
      <c r="G20662" t="s">
        <v>14</v>
      </c>
      <c r="H20662" t="s">
        <v>16553</v>
      </c>
      <c r="I20662" t="s">
        <v>35</v>
      </c>
      <c r="J20662" t="s">
        <v>46</v>
      </c>
      <c r="K20662" t="s">
        <v>47</v>
      </c>
      <c r="L20662" t="s">
        <v>43</v>
      </c>
      <c r="M20662">
        <v>5676</v>
      </c>
      <c r="N20662">
        <v>147</v>
      </c>
      <c r="O20662">
        <v>159</v>
      </c>
    </row>
    <row r="20663" spans="1:15" x14ac:dyDescent="0.3">
      <c r="A20663" t="s">
        <v>14</v>
      </c>
      <c r="B20663">
        <v>1</v>
      </c>
      <c r="C20663">
        <v>1</v>
      </c>
      <c r="D20663">
        <v>1</v>
      </c>
      <c r="E20663" t="s">
        <v>16576</v>
      </c>
      <c r="F20663" t="s">
        <v>16545</v>
      </c>
      <c r="G20663" t="s">
        <v>14</v>
      </c>
      <c r="H20663" t="s">
        <v>16546</v>
      </c>
      <c r="I20663" t="s">
        <v>35</v>
      </c>
      <c r="J20663" t="s">
        <v>46</v>
      </c>
      <c r="K20663" t="s">
        <v>47</v>
      </c>
      <c r="L20663" t="s">
        <v>43</v>
      </c>
      <c r="M20663">
        <v>5677</v>
      </c>
      <c r="N20663">
        <v>0</v>
      </c>
      <c r="O20663">
        <v>17</v>
      </c>
    </row>
    <row r="20664" spans="1:15" x14ac:dyDescent="0.3">
      <c r="A20664" t="s">
        <v>14</v>
      </c>
      <c r="B20664">
        <v>1</v>
      </c>
      <c r="C20664">
        <v>1</v>
      </c>
      <c r="D20664">
        <v>1</v>
      </c>
      <c r="E20664" t="s">
        <v>16544</v>
      </c>
      <c r="F20664" t="s">
        <v>16545</v>
      </c>
      <c r="G20664" t="s">
        <v>14</v>
      </c>
      <c r="H20664" t="s">
        <v>16546</v>
      </c>
      <c r="I20664" t="s">
        <v>35</v>
      </c>
      <c r="J20664" t="s">
        <v>46</v>
      </c>
      <c r="K20664" t="s">
        <v>47</v>
      </c>
      <c r="L20664" t="s">
        <v>43</v>
      </c>
      <c r="M20664">
        <v>5678</v>
      </c>
      <c r="N20664">
        <v>0</v>
      </c>
      <c r="O20664">
        <v>17</v>
      </c>
    </row>
    <row r="20665" spans="1:15" x14ac:dyDescent="0.3">
      <c r="E20665" t="s">
        <v>16547</v>
      </c>
      <c r="F20665" t="s">
        <v>16550</v>
      </c>
      <c r="G20665" t="s">
        <v>23</v>
      </c>
      <c r="H20665" t="s">
        <v>16551</v>
      </c>
      <c r="I20665" t="s">
        <v>26</v>
      </c>
      <c r="M20665">
        <v>5679</v>
      </c>
      <c r="N20665">
        <v>106</v>
      </c>
      <c r="O20665">
        <v>124</v>
      </c>
    </row>
    <row r="20666" spans="1:15" x14ac:dyDescent="0.3">
      <c r="E20666" t="s">
        <v>16547</v>
      </c>
      <c r="F20666" t="s">
        <v>16550</v>
      </c>
      <c r="G20666" t="s">
        <v>51</v>
      </c>
      <c r="H20666" t="s">
        <v>16551</v>
      </c>
      <c r="I20666" t="s">
        <v>19</v>
      </c>
      <c r="M20666">
        <v>5679</v>
      </c>
      <c r="N20666">
        <v>106</v>
      </c>
      <c r="O20666">
        <v>124</v>
      </c>
    </row>
    <row r="20667" spans="1:15" x14ac:dyDescent="0.3">
      <c r="A20667" t="s">
        <v>51</v>
      </c>
      <c r="B20667">
        <v>0</v>
      </c>
      <c r="C20667">
        <v>0</v>
      </c>
      <c r="D20667">
        <v>1</v>
      </c>
      <c r="E20667" t="s">
        <v>16547</v>
      </c>
      <c r="F20667" t="s">
        <v>16548</v>
      </c>
      <c r="G20667" t="s">
        <v>51</v>
      </c>
      <c r="H20667" t="s">
        <v>16549</v>
      </c>
      <c r="I20667" t="s">
        <v>52</v>
      </c>
      <c r="J20667" t="s">
        <v>382</v>
      </c>
      <c r="M20667">
        <v>5679</v>
      </c>
      <c r="N20667">
        <v>109</v>
      </c>
      <c r="O20667">
        <v>124</v>
      </c>
    </row>
    <row r="20668" spans="1:15" x14ac:dyDescent="0.3">
      <c r="A20668" t="s">
        <v>23</v>
      </c>
      <c r="B20668">
        <v>0</v>
      </c>
      <c r="C20668">
        <v>0</v>
      </c>
      <c r="D20668">
        <v>1</v>
      </c>
      <c r="E20668" t="s">
        <v>16555</v>
      </c>
      <c r="F20668" t="s">
        <v>16035</v>
      </c>
      <c r="G20668" t="s">
        <v>23</v>
      </c>
      <c r="H20668" t="s">
        <v>16556</v>
      </c>
      <c r="I20668" t="s">
        <v>26</v>
      </c>
      <c r="M20668">
        <v>5681</v>
      </c>
      <c r="N20668">
        <v>32</v>
      </c>
      <c r="O20668">
        <v>41</v>
      </c>
    </row>
    <row r="20669" spans="1:15" x14ac:dyDescent="0.3">
      <c r="A20669" t="s">
        <v>23</v>
      </c>
      <c r="B20669">
        <v>1</v>
      </c>
      <c r="C20669">
        <v>1</v>
      </c>
      <c r="D20669">
        <v>1</v>
      </c>
      <c r="E20669" t="s">
        <v>16555</v>
      </c>
      <c r="F20669" t="s">
        <v>8683</v>
      </c>
      <c r="G20669" t="s">
        <v>23</v>
      </c>
      <c r="H20669" t="s">
        <v>16559</v>
      </c>
      <c r="I20669" t="s">
        <v>41</v>
      </c>
      <c r="J20669" t="s">
        <v>112</v>
      </c>
      <c r="M20669">
        <v>5681</v>
      </c>
      <c r="N20669">
        <v>35</v>
      </c>
      <c r="O20669">
        <v>41</v>
      </c>
    </row>
    <row r="20670" spans="1:15" x14ac:dyDescent="0.3">
      <c r="A20670" t="s">
        <v>51</v>
      </c>
      <c r="B20670">
        <v>0</v>
      </c>
      <c r="C20670">
        <v>1</v>
      </c>
      <c r="D20670" t="s">
        <v>51</v>
      </c>
      <c r="E20670" t="s">
        <v>16555</v>
      </c>
      <c r="F20670" t="s">
        <v>16557</v>
      </c>
      <c r="G20670" t="s">
        <v>14</v>
      </c>
      <c r="H20670" t="s">
        <v>16558</v>
      </c>
      <c r="I20670" t="s">
        <v>370</v>
      </c>
      <c r="J20670" t="s">
        <v>46</v>
      </c>
      <c r="K20670" t="s">
        <v>47</v>
      </c>
      <c r="L20670" t="s">
        <v>43</v>
      </c>
      <c r="M20670">
        <v>5681</v>
      </c>
      <c r="N20670">
        <v>88</v>
      </c>
      <c r="O20670">
        <v>99</v>
      </c>
    </row>
    <row r="20671" spans="1:15" x14ac:dyDescent="0.3">
      <c r="E20671" t="s">
        <v>16555</v>
      </c>
      <c r="F20671" t="s">
        <v>16557</v>
      </c>
      <c r="G20671" t="s">
        <v>23</v>
      </c>
      <c r="H20671" t="s">
        <v>16558</v>
      </c>
      <c r="I20671" t="s">
        <v>19</v>
      </c>
      <c r="M20671">
        <v>5681</v>
      </c>
      <c r="N20671">
        <v>88</v>
      </c>
      <c r="O20671">
        <v>99</v>
      </c>
    </row>
    <row r="20672" spans="1:15" x14ac:dyDescent="0.3">
      <c r="A20672" t="s">
        <v>14</v>
      </c>
      <c r="B20672">
        <v>1</v>
      </c>
      <c r="C20672">
        <v>1</v>
      </c>
      <c r="D20672">
        <v>1</v>
      </c>
      <c r="E20672" t="s">
        <v>16601</v>
      </c>
      <c r="F20672" t="s">
        <v>16604</v>
      </c>
      <c r="G20672" t="s">
        <v>14</v>
      </c>
      <c r="H20672" t="s">
        <v>16605</v>
      </c>
      <c r="I20672" t="s">
        <v>35</v>
      </c>
      <c r="J20672" t="s">
        <v>46</v>
      </c>
      <c r="K20672" t="s">
        <v>47</v>
      </c>
      <c r="L20672" t="s">
        <v>43</v>
      </c>
      <c r="M20672">
        <v>5685</v>
      </c>
      <c r="N20672">
        <v>31</v>
      </c>
      <c r="O20672">
        <v>43</v>
      </c>
    </row>
    <row r="20673" spans="1:15" x14ac:dyDescent="0.3">
      <c r="E20673" t="s">
        <v>16601</v>
      </c>
      <c r="F20673" t="s">
        <v>16607</v>
      </c>
      <c r="G20673" t="s">
        <v>23</v>
      </c>
      <c r="H20673" t="s">
        <v>16608</v>
      </c>
      <c r="I20673" t="s">
        <v>52</v>
      </c>
      <c r="J20673" t="s">
        <v>750</v>
      </c>
      <c r="K20673" t="s">
        <v>751</v>
      </c>
      <c r="M20673">
        <v>5685</v>
      </c>
      <c r="N20673">
        <v>61</v>
      </c>
      <c r="O20673">
        <v>80</v>
      </c>
    </row>
    <row r="20674" spans="1:15" x14ac:dyDescent="0.3">
      <c r="A20674" t="s">
        <v>23</v>
      </c>
      <c r="B20674">
        <v>0</v>
      </c>
      <c r="C20674">
        <v>0</v>
      </c>
      <c r="D20674">
        <v>1</v>
      </c>
      <c r="E20674" t="s">
        <v>16601</v>
      </c>
      <c r="F20674" t="s">
        <v>16602</v>
      </c>
      <c r="G20674" t="s">
        <v>23</v>
      </c>
      <c r="H20674" t="s">
        <v>16603</v>
      </c>
      <c r="I20674" t="s">
        <v>26</v>
      </c>
      <c r="M20674">
        <v>5685</v>
      </c>
      <c r="N20674">
        <v>68</v>
      </c>
      <c r="O20674">
        <v>80</v>
      </c>
    </row>
    <row r="20675" spans="1:15" x14ac:dyDescent="0.3">
      <c r="A20675" t="s">
        <v>23</v>
      </c>
      <c r="B20675">
        <v>1</v>
      </c>
      <c r="C20675">
        <v>1</v>
      </c>
      <c r="D20675">
        <v>1</v>
      </c>
      <c r="E20675" t="s">
        <v>16601</v>
      </c>
      <c r="F20675" t="s">
        <v>8683</v>
      </c>
      <c r="G20675" t="s">
        <v>23</v>
      </c>
      <c r="H20675" t="s">
        <v>16606</v>
      </c>
      <c r="I20675" t="s">
        <v>19</v>
      </c>
      <c r="M20675">
        <v>5685</v>
      </c>
      <c r="N20675">
        <v>74</v>
      </c>
      <c r="O20675">
        <v>80</v>
      </c>
    </row>
    <row r="20676" spans="1:15" x14ac:dyDescent="0.3">
      <c r="A20676" t="s">
        <v>14</v>
      </c>
      <c r="B20676">
        <v>1</v>
      </c>
      <c r="C20676">
        <v>1</v>
      </c>
      <c r="D20676">
        <v>1</v>
      </c>
      <c r="E20676" t="s">
        <v>16609</v>
      </c>
      <c r="F20676" t="s">
        <v>16604</v>
      </c>
      <c r="G20676" t="s">
        <v>14</v>
      </c>
      <c r="H20676" t="s">
        <v>16605</v>
      </c>
      <c r="I20676" t="s">
        <v>35</v>
      </c>
      <c r="J20676" t="s">
        <v>46</v>
      </c>
      <c r="K20676" t="s">
        <v>47</v>
      </c>
      <c r="L20676" t="s">
        <v>43</v>
      </c>
      <c r="M20676">
        <v>5688</v>
      </c>
      <c r="N20676">
        <v>31</v>
      </c>
      <c r="O20676">
        <v>43</v>
      </c>
    </row>
    <row r="20677" spans="1:15" x14ac:dyDescent="0.3">
      <c r="E20677" t="s">
        <v>16609</v>
      </c>
      <c r="F20677" t="s">
        <v>16607</v>
      </c>
      <c r="G20677" t="s">
        <v>23</v>
      </c>
      <c r="H20677" t="s">
        <v>16608</v>
      </c>
      <c r="I20677" t="s">
        <v>52</v>
      </c>
      <c r="J20677" t="s">
        <v>750</v>
      </c>
      <c r="K20677" t="s">
        <v>751</v>
      </c>
      <c r="M20677">
        <v>5688</v>
      </c>
      <c r="N20677">
        <v>61</v>
      </c>
      <c r="O20677">
        <v>80</v>
      </c>
    </row>
    <row r="20678" spans="1:15" x14ac:dyDescent="0.3">
      <c r="A20678" t="s">
        <v>23</v>
      </c>
      <c r="B20678">
        <v>0</v>
      </c>
      <c r="C20678">
        <v>0</v>
      </c>
      <c r="D20678">
        <v>1</v>
      </c>
      <c r="E20678" t="s">
        <v>16609</v>
      </c>
      <c r="F20678" t="s">
        <v>16602</v>
      </c>
      <c r="G20678" t="s">
        <v>23</v>
      </c>
      <c r="H20678" t="s">
        <v>16603</v>
      </c>
      <c r="I20678" t="s">
        <v>26</v>
      </c>
      <c r="M20678">
        <v>5688</v>
      </c>
      <c r="N20678">
        <v>68</v>
      </c>
      <c r="O20678">
        <v>80</v>
      </c>
    </row>
    <row r="20679" spans="1:15" x14ac:dyDescent="0.3">
      <c r="A20679" t="s">
        <v>23</v>
      </c>
      <c r="B20679">
        <v>1</v>
      </c>
      <c r="C20679">
        <v>1</v>
      </c>
      <c r="D20679">
        <v>1</v>
      </c>
      <c r="E20679" t="s">
        <v>16609</v>
      </c>
      <c r="F20679" t="s">
        <v>8683</v>
      </c>
      <c r="G20679" t="s">
        <v>23</v>
      </c>
      <c r="H20679" t="s">
        <v>16606</v>
      </c>
      <c r="I20679" t="s">
        <v>19</v>
      </c>
      <c r="M20679">
        <v>5688</v>
      </c>
      <c r="N20679">
        <v>74</v>
      </c>
      <c r="O20679">
        <v>80</v>
      </c>
    </row>
    <row r="20680" spans="1:15" x14ac:dyDescent="0.3">
      <c r="A20680" t="s">
        <v>14</v>
      </c>
      <c r="B20680">
        <v>1</v>
      </c>
      <c r="C20680">
        <v>1</v>
      </c>
      <c r="D20680">
        <v>1</v>
      </c>
      <c r="E20680" t="s">
        <v>16610</v>
      </c>
      <c r="F20680" t="s">
        <v>16604</v>
      </c>
      <c r="G20680" t="s">
        <v>14</v>
      </c>
      <c r="H20680" t="s">
        <v>16605</v>
      </c>
      <c r="I20680" t="s">
        <v>35</v>
      </c>
      <c r="J20680" t="s">
        <v>46</v>
      </c>
      <c r="K20680" t="s">
        <v>47</v>
      </c>
      <c r="L20680" t="s">
        <v>43</v>
      </c>
      <c r="M20680">
        <v>5689</v>
      </c>
      <c r="N20680">
        <v>31</v>
      </c>
      <c r="O20680">
        <v>43</v>
      </c>
    </row>
    <row r="20681" spans="1:15" x14ac:dyDescent="0.3">
      <c r="E20681" t="s">
        <v>16610</v>
      </c>
      <c r="F20681" t="s">
        <v>16607</v>
      </c>
      <c r="G20681" t="s">
        <v>23</v>
      </c>
      <c r="H20681" t="s">
        <v>16608</v>
      </c>
      <c r="I20681" t="s">
        <v>52</v>
      </c>
      <c r="J20681" t="s">
        <v>750</v>
      </c>
      <c r="K20681" t="s">
        <v>751</v>
      </c>
      <c r="M20681">
        <v>5689</v>
      </c>
      <c r="N20681">
        <v>61</v>
      </c>
      <c r="O20681">
        <v>80</v>
      </c>
    </row>
    <row r="20682" spans="1:15" x14ac:dyDescent="0.3">
      <c r="A20682" t="s">
        <v>23</v>
      </c>
      <c r="B20682">
        <v>0</v>
      </c>
      <c r="C20682">
        <v>0</v>
      </c>
      <c r="D20682">
        <v>1</v>
      </c>
      <c r="E20682" t="s">
        <v>16610</v>
      </c>
      <c r="F20682" t="s">
        <v>16602</v>
      </c>
      <c r="G20682" t="s">
        <v>23</v>
      </c>
      <c r="H20682" t="s">
        <v>16603</v>
      </c>
      <c r="I20682" t="s">
        <v>26</v>
      </c>
      <c r="M20682">
        <v>5689</v>
      </c>
      <c r="N20682">
        <v>68</v>
      </c>
      <c r="O20682">
        <v>80</v>
      </c>
    </row>
    <row r="20683" spans="1:15" x14ac:dyDescent="0.3">
      <c r="A20683" t="s">
        <v>23</v>
      </c>
      <c r="B20683">
        <v>1</v>
      </c>
      <c r="C20683">
        <v>1</v>
      </c>
      <c r="D20683">
        <v>1</v>
      </c>
      <c r="E20683" t="s">
        <v>16610</v>
      </c>
      <c r="F20683" t="s">
        <v>8683</v>
      </c>
      <c r="G20683" t="s">
        <v>23</v>
      </c>
      <c r="H20683" t="s">
        <v>16606</v>
      </c>
      <c r="I20683" t="s">
        <v>19</v>
      </c>
      <c r="M20683">
        <v>5689</v>
      </c>
      <c r="N20683">
        <v>74</v>
      </c>
      <c r="O20683">
        <v>80</v>
      </c>
    </row>
    <row r="20684" spans="1:15" x14ac:dyDescent="0.3">
      <c r="A20684" t="s">
        <v>14</v>
      </c>
      <c r="B20684">
        <v>1</v>
      </c>
      <c r="C20684">
        <v>1</v>
      </c>
      <c r="D20684">
        <v>1</v>
      </c>
      <c r="E20684" t="s">
        <v>16611</v>
      </c>
      <c r="F20684" t="s">
        <v>16604</v>
      </c>
      <c r="G20684" t="s">
        <v>14</v>
      </c>
      <c r="H20684" t="s">
        <v>16605</v>
      </c>
      <c r="I20684" t="s">
        <v>35</v>
      </c>
      <c r="J20684" t="s">
        <v>46</v>
      </c>
      <c r="K20684" t="s">
        <v>47</v>
      </c>
      <c r="L20684" t="s">
        <v>43</v>
      </c>
      <c r="M20684">
        <v>5690</v>
      </c>
      <c r="N20684">
        <v>31</v>
      </c>
      <c r="O20684">
        <v>43</v>
      </c>
    </row>
    <row r="20685" spans="1:15" x14ac:dyDescent="0.3">
      <c r="E20685" t="s">
        <v>16611</v>
      </c>
      <c r="F20685" t="s">
        <v>16607</v>
      </c>
      <c r="G20685" t="s">
        <v>23</v>
      </c>
      <c r="H20685" t="s">
        <v>16608</v>
      </c>
      <c r="I20685" t="s">
        <v>52</v>
      </c>
      <c r="J20685" t="s">
        <v>750</v>
      </c>
      <c r="K20685" t="s">
        <v>751</v>
      </c>
      <c r="M20685">
        <v>5690</v>
      </c>
      <c r="N20685">
        <v>61</v>
      </c>
      <c r="O20685">
        <v>80</v>
      </c>
    </row>
    <row r="20686" spans="1:15" x14ac:dyDescent="0.3">
      <c r="A20686" t="s">
        <v>23</v>
      </c>
      <c r="B20686">
        <v>0</v>
      </c>
      <c r="C20686">
        <v>0</v>
      </c>
      <c r="D20686">
        <v>1</v>
      </c>
      <c r="E20686" t="s">
        <v>16611</v>
      </c>
      <c r="F20686" t="s">
        <v>16602</v>
      </c>
      <c r="G20686" t="s">
        <v>23</v>
      </c>
      <c r="H20686" t="s">
        <v>16603</v>
      </c>
      <c r="I20686" t="s">
        <v>26</v>
      </c>
      <c r="M20686">
        <v>5690</v>
      </c>
      <c r="N20686">
        <v>68</v>
      </c>
      <c r="O20686">
        <v>80</v>
      </c>
    </row>
    <row r="20687" spans="1:15" x14ac:dyDescent="0.3">
      <c r="A20687" t="s">
        <v>23</v>
      </c>
      <c r="B20687">
        <v>1</v>
      </c>
      <c r="C20687">
        <v>1</v>
      </c>
      <c r="D20687">
        <v>1</v>
      </c>
      <c r="E20687" t="s">
        <v>16611</v>
      </c>
      <c r="F20687" t="s">
        <v>8683</v>
      </c>
      <c r="G20687" t="s">
        <v>23</v>
      </c>
      <c r="H20687" t="s">
        <v>16606</v>
      </c>
      <c r="I20687" t="s">
        <v>19</v>
      </c>
      <c r="M20687">
        <v>5690</v>
      </c>
      <c r="N20687">
        <v>74</v>
      </c>
      <c r="O20687">
        <v>80</v>
      </c>
    </row>
    <row r="20688" spans="1:15" x14ac:dyDescent="0.3">
      <c r="E20688" t="s">
        <v>16612</v>
      </c>
      <c r="F20688" t="s">
        <v>16613</v>
      </c>
      <c r="G20688" t="s">
        <v>17</v>
      </c>
      <c r="H20688" t="s">
        <v>16614</v>
      </c>
      <c r="I20688" t="s">
        <v>19</v>
      </c>
      <c r="M20688">
        <v>5691</v>
      </c>
      <c r="N20688">
        <v>114</v>
      </c>
      <c r="O20688">
        <v>133</v>
      </c>
    </row>
    <row r="20689" spans="1:15" x14ac:dyDescent="0.3">
      <c r="E20689" t="s">
        <v>16612</v>
      </c>
      <c r="F20689" t="s">
        <v>16615</v>
      </c>
      <c r="G20689" t="s">
        <v>17</v>
      </c>
      <c r="H20689" t="s">
        <v>16616</v>
      </c>
      <c r="I20689" t="s">
        <v>26</v>
      </c>
      <c r="M20689">
        <v>5691</v>
      </c>
      <c r="N20689">
        <v>114</v>
      </c>
      <c r="O20689">
        <v>121</v>
      </c>
    </row>
    <row r="20690" spans="1:15" x14ac:dyDescent="0.3">
      <c r="E20690" t="s">
        <v>16547</v>
      </c>
      <c r="F20690" t="s">
        <v>16550</v>
      </c>
      <c r="G20690" t="s">
        <v>51</v>
      </c>
      <c r="H20690" t="s">
        <v>16551</v>
      </c>
      <c r="I20690" t="s">
        <v>19</v>
      </c>
      <c r="M20690">
        <v>5693</v>
      </c>
      <c r="N20690">
        <v>106</v>
      </c>
      <c r="O20690">
        <v>124</v>
      </c>
    </row>
    <row r="20691" spans="1:15" x14ac:dyDescent="0.3">
      <c r="E20691" t="s">
        <v>16547</v>
      </c>
      <c r="F20691" t="s">
        <v>16550</v>
      </c>
      <c r="G20691" t="s">
        <v>23</v>
      </c>
      <c r="H20691" t="s">
        <v>16551</v>
      </c>
      <c r="I20691" t="s">
        <v>26</v>
      </c>
      <c r="M20691">
        <v>5693</v>
      </c>
      <c r="N20691">
        <v>106</v>
      </c>
      <c r="O20691">
        <v>124</v>
      </c>
    </row>
    <row r="20692" spans="1:15" x14ac:dyDescent="0.3">
      <c r="A20692" t="s">
        <v>51</v>
      </c>
      <c r="B20692">
        <v>0</v>
      </c>
      <c r="C20692">
        <v>0</v>
      </c>
      <c r="D20692">
        <v>1</v>
      </c>
      <c r="E20692" t="s">
        <v>16547</v>
      </c>
      <c r="F20692" t="s">
        <v>16548</v>
      </c>
      <c r="G20692" t="s">
        <v>51</v>
      </c>
      <c r="H20692" t="s">
        <v>16549</v>
      </c>
      <c r="I20692" t="s">
        <v>52</v>
      </c>
      <c r="J20692" t="s">
        <v>382</v>
      </c>
      <c r="M20692">
        <v>5693</v>
      </c>
      <c r="N20692">
        <v>109</v>
      </c>
      <c r="O20692">
        <v>124</v>
      </c>
    </row>
    <row r="20693" spans="1:15" x14ac:dyDescent="0.3">
      <c r="A20693" t="s">
        <v>23</v>
      </c>
      <c r="B20693">
        <v>0</v>
      </c>
      <c r="C20693">
        <v>0</v>
      </c>
      <c r="D20693">
        <v>1</v>
      </c>
      <c r="E20693" t="s">
        <v>16555</v>
      </c>
      <c r="F20693" t="s">
        <v>16035</v>
      </c>
      <c r="G20693" t="s">
        <v>23</v>
      </c>
      <c r="H20693" t="s">
        <v>16556</v>
      </c>
      <c r="I20693" t="s">
        <v>26</v>
      </c>
      <c r="M20693">
        <v>5695</v>
      </c>
      <c r="N20693">
        <v>32</v>
      </c>
      <c r="O20693">
        <v>41</v>
      </c>
    </row>
    <row r="20694" spans="1:15" x14ac:dyDescent="0.3">
      <c r="A20694" t="s">
        <v>23</v>
      </c>
      <c r="B20694">
        <v>1</v>
      </c>
      <c r="C20694">
        <v>1</v>
      </c>
      <c r="D20694">
        <v>1</v>
      </c>
      <c r="E20694" t="s">
        <v>16555</v>
      </c>
      <c r="F20694" t="s">
        <v>8683</v>
      </c>
      <c r="G20694" t="s">
        <v>23</v>
      </c>
      <c r="H20694" t="s">
        <v>16559</v>
      </c>
      <c r="I20694" t="s">
        <v>41</v>
      </c>
      <c r="J20694" t="s">
        <v>112</v>
      </c>
      <c r="M20694">
        <v>5695</v>
      </c>
      <c r="N20694">
        <v>35</v>
      </c>
      <c r="O20694">
        <v>41</v>
      </c>
    </row>
    <row r="20695" spans="1:15" x14ac:dyDescent="0.3">
      <c r="E20695" t="s">
        <v>16555</v>
      </c>
      <c r="F20695" t="s">
        <v>16557</v>
      </c>
      <c r="G20695" t="s">
        <v>23</v>
      </c>
      <c r="H20695" t="s">
        <v>16558</v>
      </c>
      <c r="I20695" t="s">
        <v>19</v>
      </c>
      <c r="M20695">
        <v>5695</v>
      </c>
      <c r="N20695">
        <v>88</v>
      </c>
      <c r="O20695">
        <v>99</v>
      </c>
    </row>
    <row r="20696" spans="1:15" x14ac:dyDescent="0.3">
      <c r="A20696" t="s">
        <v>51</v>
      </c>
      <c r="B20696">
        <v>0</v>
      </c>
      <c r="C20696">
        <v>1</v>
      </c>
      <c r="D20696" t="s">
        <v>51</v>
      </c>
      <c r="E20696" t="s">
        <v>16555</v>
      </c>
      <c r="F20696" t="s">
        <v>16557</v>
      </c>
      <c r="G20696" t="s">
        <v>14</v>
      </c>
      <c r="H20696" t="s">
        <v>16558</v>
      </c>
      <c r="I20696" t="s">
        <v>370</v>
      </c>
      <c r="J20696" t="s">
        <v>46</v>
      </c>
      <c r="K20696" t="s">
        <v>47</v>
      </c>
      <c r="L20696" t="s">
        <v>43</v>
      </c>
      <c r="M20696">
        <v>5695</v>
      </c>
      <c r="N20696">
        <v>88</v>
      </c>
      <c r="O20696">
        <v>99</v>
      </c>
    </row>
    <row r="20697" spans="1:15" x14ac:dyDescent="0.3">
      <c r="A20697" t="s">
        <v>14</v>
      </c>
      <c r="B20697">
        <v>1</v>
      </c>
      <c r="C20697">
        <v>1</v>
      </c>
      <c r="D20697">
        <v>1</v>
      </c>
      <c r="E20697" t="s">
        <v>16601</v>
      </c>
      <c r="F20697" t="s">
        <v>16604</v>
      </c>
      <c r="G20697" t="s">
        <v>14</v>
      </c>
      <c r="H20697" t="s">
        <v>16605</v>
      </c>
      <c r="I20697" t="s">
        <v>35</v>
      </c>
      <c r="J20697" t="s">
        <v>46</v>
      </c>
      <c r="K20697" t="s">
        <v>47</v>
      </c>
      <c r="L20697" t="s">
        <v>43</v>
      </c>
      <c r="M20697">
        <v>5699</v>
      </c>
      <c r="N20697">
        <v>31</v>
      </c>
      <c r="O20697">
        <v>43</v>
      </c>
    </row>
    <row r="20698" spans="1:15" x14ac:dyDescent="0.3">
      <c r="E20698" t="s">
        <v>16601</v>
      </c>
      <c r="F20698" t="s">
        <v>16607</v>
      </c>
      <c r="G20698" t="s">
        <v>23</v>
      </c>
      <c r="H20698" t="s">
        <v>16608</v>
      </c>
      <c r="I20698" t="s">
        <v>52</v>
      </c>
      <c r="J20698" t="s">
        <v>750</v>
      </c>
      <c r="K20698" t="s">
        <v>751</v>
      </c>
      <c r="M20698">
        <v>5699</v>
      </c>
      <c r="N20698">
        <v>61</v>
      </c>
      <c r="O20698">
        <v>80</v>
      </c>
    </row>
    <row r="20699" spans="1:15" x14ac:dyDescent="0.3">
      <c r="A20699" t="s">
        <v>23</v>
      </c>
      <c r="B20699">
        <v>0</v>
      </c>
      <c r="C20699">
        <v>0</v>
      </c>
      <c r="D20699">
        <v>1</v>
      </c>
      <c r="E20699" t="s">
        <v>16601</v>
      </c>
      <c r="F20699" t="s">
        <v>16602</v>
      </c>
      <c r="G20699" t="s">
        <v>23</v>
      </c>
      <c r="H20699" t="s">
        <v>16603</v>
      </c>
      <c r="I20699" t="s">
        <v>26</v>
      </c>
      <c r="M20699">
        <v>5699</v>
      </c>
      <c r="N20699">
        <v>68</v>
      </c>
      <c r="O20699">
        <v>80</v>
      </c>
    </row>
    <row r="20700" spans="1:15" x14ac:dyDescent="0.3">
      <c r="A20700" t="s">
        <v>23</v>
      </c>
      <c r="B20700">
        <v>1</v>
      </c>
      <c r="C20700">
        <v>1</v>
      </c>
      <c r="D20700">
        <v>1</v>
      </c>
      <c r="E20700" t="s">
        <v>16601</v>
      </c>
      <c r="F20700" t="s">
        <v>8683</v>
      </c>
      <c r="G20700" t="s">
        <v>23</v>
      </c>
      <c r="H20700" t="s">
        <v>16606</v>
      </c>
      <c r="I20700" t="s">
        <v>19</v>
      </c>
      <c r="M20700">
        <v>5699</v>
      </c>
      <c r="N20700">
        <v>74</v>
      </c>
      <c r="O20700">
        <v>80</v>
      </c>
    </row>
    <row r="20701" spans="1:15" x14ac:dyDescent="0.3">
      <c r="A20701" t="s">
        <v>14</v>
      </c>
      <c r="B20701">
        <v>1</v>
      </c>
      <c r="C20701">
        <v>1</v>
      </c>
      <c r="D20701">
        <v>1</v>
      </c>
      <c r="E20701" t="s">
        <v>16609</v>
      </c>
      <c r="F20701" t="s">
        <v>16604</v>
      </c>
      <c r="G20701" t="s">
        <v>14</v>
      </c>
      <c r="H20701" t="s">
        <v>16605</v>
      </c>
      <c r="I20701" t="s">
        <v>35</v>
      </c>
      <c r="J20701" t="s">
        <v>46</v>
      </c>
      <c r="K20701" t="s">
        <v>47</v>
      </c>
      <c r="L20701" t="s">
        <v>43</v>
      </c>
      <c r="M20701">
        <v>5702</v>
      </c>
      <c r="N20701">
        <v>31</v>
      </c>
      <c r="O20701">
        <v>43</v>
      </c>
    </row>
    <row r="20702" spans="1:15" x14ac:dyDescent="0.3">
      <c r="E20702" t="s">
        <v>16609</v>
      </c>
      <c r="F20702" t="s">
        <v>16607</v>
      </c>
      <c r="G20702" t="s">
        <v>23</v>
      </c>
      <c r="H20702" t="s">
        <v>16608</v>
      </c>
      <c r="I20702" t="s">
        <v>52</v>
      </c>
      <c r="J20702" t="s">
        <v>750</v>
      </c>
      <c r="K20702" t="s">
        <v>751</v>
      </c>
      <c r="M20702">
        <v>5702</v>
      </c>
      <c r="N20702">
        <v>61</v>
      </c>
      <c r="O20702">
        <v>80</v>
      </c>
    </row>
    <row r="20703" spans="1:15" x14ac:dyDescent="0.3">
      <c r="A20703" t="s">
        <v>23</v>
      </c>
      <c r="B20703">
        <v>0</v>
      </c>
      <c r="C20703">
        <v>0</v>
      </c>
      <c r="D20703">
        <v>1</v>
      </c>
      <c r="E20703" t="s">
        <v>16609</v>
      </c>
      <c r="F20703" t="s">
        <v>16602</v>
      </c>
      <c r="G20703" t="s">
        <v>23</v>
      </c>
      <c r="H20703" t="s">
        <v>16603</v>
      </c>
      <c r="I20703" t="s">
        <v>26</v>
      </c>
      <c r="M20703">
        <v>5702</v>
      </c>
      <c r="N20703">
        <v>68</v>
      </c>
      <c r="O20703">
        <v>80</v>
      </c>
    </row>
    <row r="20704" spans="1:15" x14ac:dyDescent="0.3">
      <c r="A20704" t="s">
        <v>23</v>
      </c>
      <c r="B20704">
        <v>1</v>
      </c>
      <c r="C20704">
        <v>1</v>
      </c>
      <c r="D20704">
        <v>1</v>
      </c>
      <c r="E20704" t="s">
        <v>16609</v>
      </c>
      <c r="F20704" t="s">
        <v>8683</v>
      </c>
      <c r="G20704" t="s">
        <v>23</v>
      </c>
      <c r="H20704" t="s">
        <v>16606</v>
      </c>
      <c r="I20704" t="s">
        <v>19</v>
      </c>
      <c r="M20704">
        <v>5702</v>
      </c>
      <c r="N20704">
        <v>74</v>
      </c>
      <c r="O20704">
        <v>80</v>
      </c>
    </row>
    <row r="20705" spans="1:15" x14ac:dyDescent="0.3">
      <c r="A20705" t="s">
        <v>14</v>
      </c>
      <c r="B20705">
        <v>1</v>
      </c>
      <c r="C20705">
        <v>1</v>
      </c>
      <c r="D20705">
        <v>1</v>
      </c>
      <c r="E20705" t="s">
        <v>16610</v>
      </c>
      <c r="F20705" t="s">
        <v>16604</v>
      </c>
      <c r="G20705" t="s">
        <v>14</v>
      </c>
      <c r="H20705" t="s">
        <v>16605</v>
      </c>
      <c r="I20705" t="s">
        <v>35</v>
      </c>
      <c r="J20705" t="s">
        <v>46</v>
      </c>
      <c r="K20705" t="s">
        <v>47</v>
      </c>
      <c r="L20705" t="s">
        <v>43</v>
      </c>
      <c r="M20705">
        <v>5703</v>
      </c>
      <c r="N20705">
        <v>31</v>
      </c>
      <c r="O20705">
        <v>43</v>
      </c>
    </row>
    <row r="20706" spans="1:15" x14ac:dyDescent="0.3">
      <c r="E20706" t="s">
        <v>16610</v>
      </c>
      <c r="F20706" t="s">
        <v>16607</v>
      </c>
      <c r="G20706" t="s">
        <v>23</v>
      </c>
      <c r="H20706" t="s">
        <v>16608</v>
      </c>
      <c r="I20706" t="s">
        <v>52</v>
      </c>
      <c r="J20706" t="s">
        <v>750</v>
      </c>
      <c r="K20706" t="s">
        <v>751</v>
      </c>
      <c r="M20706">
        <v>5703</v>
      </c>
      <c r="N20706">
        <v>61</v>
      </c>
      <c r="O20706">
        <v>80</v>
      </c>
    </row>
    <row r="20707" spans="1:15" x14ac:dyDescent="0.3">
      <c r="A20707" t="s">
        <v>23</v>
      </c>
      <c r="B20707">
        <v>0</v>
      </c>
      <c r="C20707">
        <v>0</v>
      </c>
      <c r="D20707">
        <v>1</v>
      </c>
      <c r="E20707" t="s">
        <v>16610</v>
      </c>
      <c r="F20707" t="s">
        <v>16602</v>
      </c>
      <c r="G20707" t="s">
        <v>23</v>
      </c>
      <c r="H20707" t="s">
        <v>16603</v>
      </c>
      <c r="I20707" t="s">
        <v>26</v>
      </c>
      <c r="M20707">
        <v>5703</v>
      </c>
      <c r="N20707">
        <v>68</v>
      </c>
      <c r="O20707">
        <v>80</v>
      </c>
    </row>
    <row r="20708" spans="1:15" x14ac:dyDescent="0.3">
      <c r="A20708" t="s">
        <v>23</v>
      </c>
      <c r="B20708">
        <v>1</v>
      </c>
      <c r="C20708">
        <v>1</v>
      </c>
      <c r="D20708">
        <v>1</v>
      </c>
      <c r="E20708" t="s">
        <v>16610</v>
      </c>
      <c r="F20708" t="s">
        <v>8683</v>
      </c>
      <c r="G20708" t="s">
        <v>23</v>
      </c>
      <c r="H20708" t="s">
        <v>16606</v>
      </c>
      <c r="I20708" t="s">
        <v>19</v>
      </c>
      <c r="M20708">
        <v>5703</v>
      </c>
      <c r="N20708">
        <v>74</v>
      </c>
      <c r="O20708">
        <v>80</v>
      </c>
    </row>
    <row r="20709" spans="1:15" x14ac:dyDescent="0.3">
      <c r="A20709" t="s">
        <v>14</v>
      </c>
      <c r="B20709">
        <v>1</v>
      </c>
      <c r="C20709">
        <v>1</v>
      </c>
      <c r="D20709">
        <v>1</v>
      </c>
      <c r="E20709" t="s">
        <v>16611</v>
      </c>
      <c r="F20709" t="s">
        <v>16604</v>
      </c>
      <c r="G20709" t="s">
        <v>14</v>
      </c>
      <c r="H20709" t="s">
        <v>16605</v>
      </c>
      <c r="I20709" t="s">
        <v>35</v>
      </c>
      <c r="J20709" t="s">
        <v>46</v>
      </c>
      <c r="K20709" t="s">
        <v>47</v>
      </c>
      <c r="L20709" t="s">
        <v>43</v>
      </c>
      <c r="M20709">
        <v>5704</v>
      </c>
      <c r="N20709">
        <v>31</v>
      </c>
      <c r="O20709">
        <v>43</v>
      </c>
    </row>
    <row r="20710" spans="1:15" x14ac:dyDescent="0.3">
      <c r="E20710" t="s">
        <v>16611</v>
      </c>
      <c r="F20710" t="s">
        <v>16607</v>
      </c>
      <c r="G20710" t="s">
        <v>23</v>
      </c>
      <c r="H20710" t="s">
        <v>16608</v>
      </c>
      <c r="I20710" t="s">
        <v>52</v>
      </c>
      <c r="J20710" t="s">
        <v>750</v>
      </c>
      <c r="K20710" t="s">
        <v>751</v>
      </c>
      <c r="M20710">
        <v>5704</v>
      </c>
      <c r="N20710">
        <v>61</v>
      </c>
      <c r="O20710">
        <v>80</v>
      </c>
    </row>
    <row r="20711" spans="1:15" x14ac:dyDescent="0.3">
      <c r="A20711" t="s">
        <v>23</v>
      </c>
      <c r="B20711">
        <v>0</v>
      </c>
      <c r="C20711">
        <v>0</v>
      </c>
      <c r="D20711">
        <v>1</v>
      </c>
      <c r="E20711" t="s">
        <v>16611</v>
      </c>
      <c r="F20711" t="s">
        <v>16602</v>
      </c>
      <c r="G20711" t="s">
        <v>23</v>
      </c>
      <c r="H20711" t="s">
        <v>16603</v>
      </c>
      <c r="I20711" t="s">
        <v>26</v>
      </c>
      <c r="M20711">
        <v>5704</v>
      </c>
      <c r="N20711">
        <v>68</v>
      </c>
      <c r="O20711">
        <v>80</v>
      </c>
    </row>
    <row r="20712" spans="1:15" x14ac:dyDescent="0.3">
      <c r="A20712" t="s">
        <v>23</v>
      </c>
      <c r="B20712">
        <v>1</v>
      </c>
      <c r="C20712">
        <v>1</v>
      </c>
      <c r="D20712">
        <v>1</v>
      </c>
      <c r="E20712" t="s">
        <v>16611</v>
      </c>
      <c r="F20712" t="s">
        <v>8683</v>
      </c>
      <c r="G20712" t="s">
        <v>23</v>
      </c>
      <c r="H20712" t="s">
        <v>16606</v>
      </c>
      <c r="I20712" t="s">
        <v>19</v>
      </c>
      <c r="M20712">
        <v>5704</v>
      </c>
      <c r="N20712">
        <v>74</v>
      </c>
      <c r="O20712">
        <v>80</v>
      </c>
    </row>
    <row r="20713" spans="1:15" x14ac:dyDescent="0.3">
      <c r="E20713" t="s">
        <v>16612</v>
      </c>
      <c r="F20713" t="s">
        <v>16613</v>
      </c>
      <c r="G20713" t="s">
        <v>17</v>
      </c>
      <c r="H20713" t="s">
        <v>16614</v>
      </c>
      <c r="I20713" t="s">
        <v>19</v>
      </c>
      <c r="M20713">
        <v>5705</v>
      </c>
      <c r="N20713">
        <v>114</v>
      </c>
      <c r="O20713">
        <v>133</v>
      </c>
    </row>
    <row r="20714" spans="1:15" x14ac:dyDescent="0.3">
      <c r="E20714" t="s">
        <v>16612</v>
      </c>
      <c r="F20714" t="s">
        <v>16615</v>
      </c>
      <c r="G20714" t="s">
        <v>17</v>
      </c>
      <c r="H20714" t="s">
        <v>16616</v>
      </c>
      <c r="I20714" t="s">
        <v>26</v>
      </c>
      <c r="M20714">
        <v>5705</v>
      </c>
      <c r="N20714">
        <v>114</v>
      </c>
      <c r="O20714">
        <v>121</v>
      </c>
    </row>
    <row r="20715" spans="1:15" x14ac:dyDescent="0.3">
      <c r="E20715" t="s">
        <v>16547</v>
      </c>
      <c r="F20715" t="s">
        <v>16550</v>
      </c>
      <c r="G20715" t="s">
        <v>23</v>
      </c>
      <c r="H20715" t="s">
        <v>16551</v>
      </c>
      <c r="I20715" t="s">
        <v>26</v>
      </c>
      <c r="M20715">
        <v>5707</v>
      </c>
      <c r="N20715">
        <v>106</v>
      </c>
      <c r="O20715">
        <v>124</v>
      </c>
    </row>
    <row r="20716" spans="1:15" x14ac:dyDescent="0.3">
      <c r="E20716" t="s">
        <v>16547</v>
      </c>
      <c r="F20716" t="s">
        <v>16550</v>
      </c>
      <c r="G20716" t="s">
        <v>51</v>
      </c>
      <c r="H20716" t="s">
        <v>16551</v>
      </c>
      <c r="I20716" t="s">
        <v>19</v>
      </c>
      <c r="M20716">
        <v>5707</v>
      </c>
      <c r="N20716">
        <v>106</v>
      </c>
      <c r="O20716">
        <v>124</v>
      </c>
    </row>
    <row r="20717" spans="1:15" x14ac:dyDescent="0.3">
      <c r="A20717" t="s">
        <v>51</v>
      </c>
      <c r="B20717">
        <v>0</v>
      </c>
      <c r="C20717">
        <v>0</v>
      </c>
      <c r="D20717">
        <v>1</v>
      </c>
      <c r="E20717" t="s">
        <v>16547</v>
      </c>
      <c r="F20717" t="s">
        <v>16548</v>
      </c>
      <c r="G20717" t="s">
        <v>51</v>
      </c>
      <c r="H20717" t="s">
        <v>16549</v>
      </c>
      <c r="I20717" t="s">
        <v>52</v>
      </c>
      <c r="J20717" t="s">
        <v>382</v>
      </c>
      <c r="M20717">
        <v>5707</v>
      </c>
      <c r="N20717">
        <v>109</v>
      </c>
      <c r="O20717">
        <v>124</v>
      </c>
    </row>
    <row r="20718" spans="1:15" x14ac:dyDescent="0.3">
      <c r="A20718" t="s">
        <v>23</v>
      </c>
      <c r="B20718">
        <v>0</v>
      </c>
      <c r="C20718">
        <v>0</v>
      </c>
      <c r="D20718">
        <v>1</v>
      </c>
      <c r="E20718" t="s">
        <v>16555</v>
      </c>
      <c r="F20718" t="s">
        <v>16035</v>
      </c>
      <c r="G20718" t="s">
        <v>23</v>
      </c>
      <c r="H20718" t="s">
        <v>16556</v>
      </c>
      <c r="I20718" t="s">
        <v>26</v>
      </c>
      <c r="M20718">
        <v>5709</v>
      </c>
      <c r="N20718">
        <v>32</v>
      </c>
      <c r="O20718">
        <v>41</v>
      </c>
    </row>
    <row r="20719" spans="1:15" x14ac:dyDescent="0.3">
      <c r="A20719" t="s">
        <v>23</v>
      </c>
      <c r="B20719">
        <v>1</v>
      </c>
      <c r="C20719">
        <v>1</v>
      </c>
      <c r="D20719">
        <v>1</v>
      </c>
      <c r="E20719" t="s">
        <v>16555</v>
      </c>
      <c r="F20719" t="s">
        <v>8683</v>
      </c>
      <c r="G20719" t="s">
        <v>23</v>
      </c>
      <c r="H20719" t="s">
        <v>16559</v>
      </c>
      <c r="I20719" t="s">
        <v>41</v>
      </c>
      <c r="J20719" t="s">
        <v>112</v>
      </c>
      <c r="M20719">
        <v>5709</v>
      </c>
      <c r="N20719">
        <v>35</v>
      </c>
      <c r="O20719">
        <v>41</v>
      </c>
    </row>
    <row r="20720" spans="1:15" x14ac:dyDescent="0.3">
      <c r="A20720" t="s">
        <v>51</v>
      </c>
      <c r="B20720">
        <v>0</v>
      </c>
      <c r="C20720">
        <v>1</v>
      </c>
      <c r="D20720" t="s">
        <v>51</v>
      </c>
      <c r="E20720" t="s">
        <v>16555</v>
      </c>
      <c r="F20720" t="s">
        <v>16557</v>
      </c>
      <c r="G20720" t="s">
        <v>14</v>
      </c>
      <c r="H20720" t="s">
        <v>16558</v>
      </c>
      <c r="I20720" t="s">
        <v>370</v>
      </c>
      <c r="J20720" t="s">
        <v>46</v>
      </c>
      <c r="K20720" t="s">
        <v>47</v>
      </c>
      <c r="L20720" t="s">
        <v>43</v>
      </c>
      <c r="M20720">
        <v>5709</v>
      </c>
      <c r="N20720">
        <v>88</v>
      </c>
      <c r="O20720">
        <v>99</v>
      </c>
    </row>
    <row r="20721" spans="1:15" x14ac:dyDescent="0.3">
      <c r="E20721" t="s">
        <v>16555</v>
      </c>
      <c r="F20721" t="s">
        <v>16557</v>
      </c>
      <c r="G20721" t="s">
        <v>23</v>
      </c>
      <c r="H20721" t="s">
        <v>16558</v>
      </c>
      <c r="I20721" t="s">
        <v>19</v>
      </c>
      <c r="M20721">
        <v>5709</v>
      </c>
      <c r="N20721">
        <v>88</v>
      </c>
      <c r="O20721">
        <v>99</v>
      </c>
    </row>
    <row r="20722" spans="1:15" x14ac:dyDescent="0.3">
      <c r="A20722" t="s">
        <v>14</v>
      </c>
      <c r="B20722">
        <v>1</v>
      </c>
      <c r="C20722">
        <v>1</v>
      </c>
      <c r="D20722">
        <v>1</v>
      </c>
      <c r="E20722" t="s">
        <v>16601</v>
      </c>
      <c r="F20722" t="s">
        <v>16604</v>
      </c>
      <c r="G20722" t="s">
        <v>14</v>
      </c>
      <c r="H20722" t="s">
        <v>16605</v>
      </c>
      <c r="I20722" t="s">
        <v>35</v>
      </c>
      <c r="J20722" t="s">
        <v>46</v>
      </c>
      <c r="K20722" t="s">
        <v>47</v>
      </c>
      <c r="L20722" t="s">
        <v>43</v>
      </c>
      <c r="M20722">
        <v>5713</v>
      </c>
      <c r="N20722">
        <v>31</v>
      </c>
      <c r="O20722">
        <v>43</v>
      </c>
    </row>
    <row r="20723" spans="1:15" x14ac:dyDescent="0.3">
      <c r="E20723" t="s">
        <v>16601</v>
      </c>
      <c r="F20723" t="s">
        <v>16607</v>
      </c>
      <c r="G20723" t="s">
        <v>23</v>
      </c>
      <c r="H20723" t="s">
        <v>16608</v>
      </c>
      <c r="I20723" t="s">
        <v>52</v>
      </c>
      <c r="J20723" t="s">
        <v>750</v>
      </c>
      <c r="K20723" t="s">
        <v>751</v>
      </c>
      <c r="M20723">
        <v>5713</v>
      </c>
      <c r="N20723">
        <v>61</v>
      </c>
      <c r="O20723">
        <v>80</v>
      </c>
    </row>
    <row r="20724" spans="1:15" x14ac:dyDescent="0.3">
      <c r="A20724" t="s">
        <v>23</v>
      </c>
      <c r="B20724">
        <v>0</v>
      </c>
      <c r="C20724">
        <v>0</v>
      </c>
      <c r="D20724">
        <v>1</v>
      </c>
      <c r="E20724" t="s">
        <v>16601</v>
      </c>
      <c r="F20724" t="s">
        <v>16602</v>
      </c>
      <c r="G20724" t="s">
        <v>23</v>
      </c>
      <c r="H20724" t="s">
        <v>16603</v>
      </c>
      <c r="I20724" t="s">
        <v>26</v>
      </c>
      <c r="M20724">
        <v>5713</v>
      </c>
      <c r="N20724">
        <v>68</v>
      </c>
      <c r="O20724">
        <v>80</v>
      </c>
    </row>
    <row r="20725" spans="1:15" x14ac:dyDescent="0.3">
      <c r="A20725" t="s">
        <v>23</v>
      </c>
      <c r="B20725">
        <v>1</v>
      </c>
      <c r="C20725">
        <v>1</v>
      </c>
      <c r="D20725">
        <v>1</v>
      </c>
      <c r="E20725" t="s">
        <v>16601</v>
      </c>
      <c r="F20725" t="s">
        <v>8683</v>
      </c>
      <c r="G20725" t="s">
        <v>23</v>
      </c>
      <c r="H20725" t="s">
        <v>16606</v>
      </c>
      <c r="I20725" t="s">
        <v>19</v>
      </c>
      <c r="M20725">
        <v>5713</v>
      </c>
      <c r="N20725">
        <v>74</v>
      </c>
      <c r="O20725">
        <v>80</v>
      </c>
    </row>
    <row r="20726" spans="1:15" x14ac:dyDescent="0.3">
      <c r="A20726" t="s">
        <v>14</v>
      </c>
      <c r="B20726">
        <v>1</v>
      </c>
      <c r="C20726">
        <v>1</v>
      </c>
      <c r="D20726">
        <v>1</v>
      </c>
      <c r="E20726" t="s">
        <v>16609</v>
      </c>
      <c r="F20726" t="s">
        <v>16604</v>
      </c>
      <c r="G20726" t="s">
        <v>14</v>
      </c>
      <c r="H20726" t="s">
        <v>16605</v>
      </c>
      <c r="I20726" t="s">
        <v>35</v>
      </c>
      <c r="J20726" t="s">
        <v>46</v>
      </c>
      <c r="K20726" t="s">
        <v>47</v>
      </c>
      <c r="L20726" t="s">
        <v>43</v>
      </c>
      <c r="M20726">
        <v>5716</v>
      </c>
      <c r="N20726">
        <v>31</v>
      </c>
      <c r="O20726">
        <v>43</v>
      </c>
    </row>
    <row r="20727" spans="1:15" x14ac:dyDescent="0.3">
      <c r="E20727" t="s">
        <v>16609</v>
      </c>
      <c r="F20727" t="s">
        <v>16607</v>
      </c>
      <c r="G20727" t="s">
        <v>23</v>
      </c>
      <c r="H20727" t="s">
        <v>16608</v>
      </c>
      <c r="I20727" t="s">
        <v>52</v>
      </c>
      <c r="J20727" t="s">
        <v>750</v>
      </c>
      <c r="K20727" t="s">
        <v>751</v>
      </c>
      <c r="M20727">
        <v>5716</v>
      </c>
      <c r="N20727">
        <v>61</v>
      </c>
      <c r="O20727">
        <v>80</v>
      </c>
    </row>
    <row r="20728" spans="1:15" x14ac:dyDescent="0.3">
      <c r="A20728" t="s">
        <v>23</v>
      </c>
      <c r="B20728">
        <v>0</v>
      </c>
      <c r="C20728">
        <v>0</v>
      </c>
      <c r="D20728">
        <v>1</v>
      </c>
      <c r="E20728" t="s">
        <v>16609</v>
      </c>
      <c r="F20728" t="s">
        <v>16602</v>
      </c>
      <c r="G20728" t="s">
        <v>23</v>
      </c>
      <c r="H20728" t="s">
        <v>16603</v>
      </c>
      <c r="I20728" t="s">
        <v>26</v>
      </c>
      <c r="M20728">
        <v>5716</v>
      </c>
      <c r="N20728">
        <v>68</v>
      </c>
      <c r="O20728">
        <v>80</v>
      </c>
    </row>
    <row r="20729" spans="1:15" x14ac:dyDescent="0.3">
      <c r="A20729" t="s">
        <v>23</v>
      </c>
      <c r="B20729">
        <v>1</v>
      </c>
      <c r="C20729">
        <v>1</v>
      </c>
      <c r="D20729">
        <v>1</v>
      </c>
      <c r="E20729" t="s">
        <v>16609</v>
      </c>
      <c r="F20729" t="s">
        <v>8683</v>
      </c>
      <c r="G20729" t="s">
        <v>23</v>
      </c>
      <c r="H20729" t="s">
        <v>16606</v>
      </c>
      <c r="I20729" t="s">
        <v>19</v>
      </c>
      <c r="M20729">
        <v>5716</v>
      </c>
      <c r="N20729">
        <v>74</v>
      </c>
      <c r="O20729">
        <v>80</v>
      </c>
    </row>
    <row r="20730" spans="1:15" x14ac:dyDescent="0.3">
      <c r="A20730" t="s">
        <v>14</v>
      </c>
      <c r="B20730">
        <v>1</v>
      </c>
      <c r="C20730">
        <v>1</v>
      </c>
      <c r="D20730">
        <v>1</v>
      </c>
      <c r="E20730" t="s">
        <v>16610</v>
      </c>
      <c r="F20730" t="s">
        <v>16604</v>
      </c>
      <c r="G20730" t="s">
        <v>14</v>
      </c>
      <c r="H20730" t="s">
        <v>16605</v>
      </c>
      <c r="I20730" t="s">
        <v>35</v>
      </c>
      <c r="J20730" t="s">
        <v>46</v>
      </c>
      <c r="K20730" t="s">
        <v>47</v>
      </c>
      <c r="L20730" t="s">
        <v>43</v>
      </c>
      <c r="M20730">
        <v>5717</v>
      </c>
      <c r="N20730">
        <v>31</v>
      </c>
      <c r="O20730">
        <v>43</v>
      </c>
    </row>
    <row r="20731" spans="1:15" x14ac:dyDescent="0.3">
      <c r="E20731" t="s">
        <v>16610</v>
      </c>
      <c r="F20731" t="s">
        <v>16607</v>
      </c>
      <c r="G20731" t="s">
        <v>23</v>
      </c>
      <c r="H20731" t="s">
        <v>16608</v>
      </c>
      <c r="I20731" t="s">
        <v>52</v>
      </c>
      <c r="J20731" t="s">
        <v>750</v>
      </c>
      <c r="K20731" t="s">
        <v>751</v>
      </c>
      <c r="M20731">
        <v>5717</v>
      </c>
      <c r="N20731">
        <v>61</v>
      </c>
      <c r="O20731">
        <v>80</v>
      </c>
    </row>
    <row r="20732" spans="1:15" x14ac:dyDescent="0.3">
      <c r="A20732" t="s">
        <v>23</v>
      </c>
      <c r="B20732">
        <v>0</v>
      </c>
      <c r="C20732">
        <v>0</v>
      </c>
      <c r="D20732">
        <v>1</v>
      </c>
      <c r="E20732" t="s">
        <v>16610</v>
      </c>
      <c r="F20732" t="s">
        <v>16602</v>
      </c>
      <c r="G20732" t="s">
        <v>23</v>
      </c>
      <c r="H20732" t="s">
        <v>16603</v>
      </c>
      <c r="I20732" t="s">
        <v>26</v>
      </c>
      <c r="M20732">
        <v>5717</v>
      </c>
      <c r="N20732">
        <v>68</v>
      </c>
      <c r="O20732">
        <v>80</v>
      </c>
    </row>
    <row r="20733" spans="1:15" x14ac:dyDescent="0.3">
      <c r="A20733" t="s">
        <v>23</v>
      </c>
      <c r="B20733">
        <v>1</v>
      </c>
      <c r="C20733">
        <v>1</v>
      </c>
      <c r="D20733">
        <v>1</v>
      </c>
      <c r="E20733" t="s">
        <v>16610</v>
      </c>
      <c r="F20733" t="s">
        <v>8683</v>
      </c>
      <c r="G20733" t="s">
        <v>23</v>
      </c>
      <c r="H20733" t="s">
        <v>16606</v>
      </c>
      <c r="I20733" t="s">
        <v>19</v>
      </c>
      <c r="M20733">
        <v>5717</v>
      </c>
      <c r="N20733">
        <v>74</v>
      </c>
      <c r="O20733">
        <v>80</v>
      </c>
    </row>
    <row r="20734" spans="1:15" x14ac:dyDescent="0.3">
      <c r="A20734" t="s">
        <v>14</v>
      </c>
      <c r="B20734">
        <v>1</v>
      </c>
      <c r="C20734">
        <v>1</v>
      </c>
      <c r="D20734">
        <v>1</v>
      </c>
      <c r="E20734" t="s">
        <v>16611</v>
      </c>
      <c r="F20734" t="s">
        <v>16604</v>
      </c>
      <c r="G20734" t="s">
        <v>14</v>
      </c>
      <c r="H20734" t="s">
        <v>16605</v>
      </c>
      <c r="I20734" t="s">
        <v>35</v>
      </c>
      <c r="J20734" t="s">
        <v>46</v>
      </c>
      <c r="K20734" t="s">
        <v>47</v>
      </c>
      <c r="L20734" t="s">
        <v>43</v>
      </c>
      <c r="M20734">
        <v>5718</v>
      </c>
      <c r="N20734">
        <v>31</v>
      </c>
      <c r="O20734">
        <v>43</v>
      </c>
    </row>
    <row r="20735" spans="1:15" x14ac:dyDescent="0.3">
      <c r="E20735" t="s">
        <v>16611</v>
      </c>
      <c r="F20735" t="s">
        <v>16607</v>
      </c>
      <c r="G20735" t="s">
        <v>23</v>
      </c>
      <c r="H20735" t="s">
        <v>16608</v>
      </c>
      <c r="I20735" t="s">
        <v>52</v>
      </c>
      <c r="J20735" t="s">
        <v>750</v>
      </c>
      <c r="K20735" t="s">
        <v>751</v>
      </c>
      <c r="M20735">
        <v>5718</v>
      </c>
      <c r="N20735">
        <v>61</v>
      </c>
      <c r="O20735">
        <v>80</v>
      </c>
    </row>
    <row r="20736" spans="1:15" x14ac:dyDescent="0.3">
      <c r="A20736" t="s">
        <v>23</v>
      </c>
      <c r="B20736">
        <v>0</v>
      </c>
      <c r="C20736">
        <v>0</v>
      </c>
      <c r="D20736">
        <v>1</v>
      </c>
      <c r="E20736" t="s">
        <v>16611</v>
      </c>
      <c r="F20736" t="s">
        <v>16602</v>
      </c>
      <c r="G20736" t="s">
        <v>23</v>
      </c>
      <c r="H20736" t="s">
        <v>16603</v>
      </c>
      <c r="I20736" t="s">
        <v>26</v>
      </c>
      <c r="M20736">
        <v>5718</v>
      </c>
      <c r="N20736">
        <v>68</v>
      </c>
      <c r="O20736">
        <v>80</v>
      </c>
    </row>
    <row r="20737" spans="1:15" x14ac:dyDescent="0.3">
      <c r="A20737" t="s">
        <v>23</v>
      </c>
      <c r="B20737">
        <v>1</v>
      </c>
      <c r="C20737">
        <v>1</v>
      </c>
      <c r="D20737">
        <v>1</v>
      </c>
      <c r="E20737" t="s">
        <v>16611</v>
      </c>
      <c r="F20737" t="s">
        <v>8683</v>
      </c>
      <c r="G20737" t="s">
        <v>23</v>
      </c>
      <c r="H20737" t="s">
        <v>16606</v>
      </c>
      <c r="I20737" t="s">
        <v>19</v>
      </c>
      <c r="M20737">
        <v>5718</v>
      </c>
      <c r="N20737">
        <v>74</v>
      </c>
      <c r="O20737">
        <v>80</v>
      </c>
    </row>
    <row r="20738" spans="1:15" x14ac:dyDescent="0.3">
      <c r="E20738" t="s">
        <v>16612</v>
      </c>
      <c r="F20738" t="s">
        <v>16615</v>
      </c>
      <c r="G20738" t="s">
        <v>17</v>
      </c>
      <c r="H20738" t="s">
        <v>16616</v>
      </c>
      <c r="I20738" t="s">
        <v>26</v>
      </c>
      <c r="M20738">
        <v>5719</v>
      </c>
      <c r="N20738">
        <v>114</v>
      </c>
      <c r="O20738">
        <v>121</v>
      </c>
    </row>
    <row r="20739" spans="1:15" x14ac:dyDescent="0.3">
      <c r="E20739" t="s">
        <v>16612</v>
      </c>
      <c r="F20739" t="s">
        <v>16613</v>
      </c>
      <c r="G20739" t="s">
        <v>17</v>
      </c>
      <c r="H20739" t="s">
        <v>16614</v>
      </c>
      <c r="I20739" t="s">
        <v>19</v>
      </c>
      <c r="M20739">
        <v>5719</v>
      </c>
      <c r="N20739">
        <v>114</v>
      </c>
      <c r="O20739">
        <v>133</v>
      </c>
    </row>
    <row r="20740" spans="1:15" x14ac:dyDescent="0.3">
      <c r="A20740" t="s">
        <v>23</v>
      </c>
      <c r="B20740">
        <v>1</v>
      </c>
      <c r="C20740">
        <v>1</v>
      </c>
      <c r="D20740">
        <v>1</v>
      </c>
      <c r="E20740" t="s">
        <v>16253</v>
      </c>
      <c r="F20740" t="s">
        <v>2466</v>
      </c>
      <c r="G20740" t="s">
        <v>23</v>
      </c>
      <c r="H20740" t="s">
        <v>16266</v>
      </c>
      <c r="I20740" t="s">
        <v>22</v>
      </c>
      <c r="M20740">
        <v>5734</v>
      </c>
      <c r="N20740">
        <v>11</v>
      </c>
      <c r="O20740">
        <v>17</v>
      </c>
    </row>
    <row r="20741" spans="1:15" x14ac:dyDescent="0.3">
      <c r="E20741" t="s">
        <v>16253</v>
      </c>
      <c r="F20741" t="s">
        <v>2466</v>
      </c>
      <c r="G20741" t="s">
        <v>14</v>
      </c>
      <c r="H20741" t="s">
        <v>16266</v>
      </c>
      <c r="I20741" t="s">
        <v>52</v>
      </c>
      <c r="J20741" t="s">
        <v>32</v>
      </c>
      <c r="M20741">
        <v>5734</v>
      </c>
      <c r="N20741">
        <v>11</v>
      </c>
      <c r="O20741">
        <v>17</v>
      </c>
    </row>
    <row r="20742" spans="1:15" x14ac:dyDescent="0.3">
      <c r="A20742" t="s">
        <v>23</v>
      </c>
      <c r="B20742">
        <v>1</v>
      </c>
      <c r="C20742">
        <v>1</v>
      </c>
      <c r="D20742">
        <v>1</v>
      </c>
      <c r="E20742" t="s">
        <v>16253</v>
      </c>
      <c r="F20742" t="s">
        <v>16258</v>
      </c>
      <c r="G20742" t="s">
        <v>23</v>
      </c>
      <c r="H20742" t="s">
        <v>16259</v>
      </c>
      <c r="I20742" t="s">
        <v>35</v>
      </c>
      <c r="J20742" t="s">
        <v>112</v>
      </c>
      <c r="M20742">
        <v>5734</v>
      </c>
      <c r="N20742">
        <v>47</v>
      </c>
      <c r="O20742">
        <v>56</v>
      </c>
    </row>
    <row r="20743" spans="1:15" x14ac:dyDescent="0.3">
      <c r="A20743" t="s">
        <v>14</v>
      </c>
      <c r="B20743">
        <v>1</v>
      </c>
      <c r="C20743">
        <v>1</v>
      </c>
      <c r="D20743">
        <v>1</v>
      </c>
      <c r="E20743" t="s">
        <v>16253</v>
      </c>
      <c r="F20743" t="s">
        <v>16256</v>
      </c>
      <c r="G20743" t="s">
        <v>14</v>
      </c>
      <c r="H20743" t="s">
        <v>16257</v>
      </c>
      <c r="I20743" t="s">
        <v>35</v>
      </c>
      <c r="J20743" t="s">
        <v>46</v>
      </c>
      <c r="K20743" t="s">
        <v>47</v>
      </c>
      <c r="L20743" t="s">
        <v>43</v>
      </c>
      <c r="M20743">
        <v>5734</v>
      </c>
      <c r="N20743">
        <v>126</v>
      </c>
      <c r="O20743">
        <v>142</v>
      </c>
    </row>
    <row r="20744" spans="1:15" x14ac:dyDescent="0.3">
      <c r="E20744" t="s">
        <v>16253</v>
      </c>
      <c r="F20744" t="s">
        <v>16269</v>
      </c>
      <c r="G20744" t="s">
        <v>23</v>
      </c>
      <c r="H20744" t="s">
        <v>16270</v>
      </c>
      <c r="I20744" t="s">
        <v>19</v>
      </c>
      <c r="M20744">
        <v>5734</v>
      </c>
      <c r="N20744">
        <v>152</v>
      </c>
      <c r="O20744">
        <v>177</v>
      </c>
    </row>
    <row r="20745" spans="1:15" x14ac:dyDescent="0.3">
      <c r="E20745" t="s">
        <v>16253</v>
      </c>
      <c r="F20745" t="s">
        <v>16269</v>
      </c>
      <c r="G20745" t="s">
        <v>17</v>
      </c>
      <c r="H20745" t="s">
        <v>16270</v>
      </c>
      <c r="I20745" t="s">
        <v>26</v>
      </c>
      <c r="M20745">
        <v>5734</v>
      </c>
      <c r="N20745">
        <v>152</v>
      </c>
      <c r="O20745">
        <v>177</v>
      </c>
    </row>
    <row r="20746" spans="1:15" x14ac:dyDescent="0.3">
      <c r="A20746" t="s">
        <v>23</v>
      </c>
      <c r="B20746">
        <v>1</v>
      </c>
      <c r="C20746">
        <v>1</v>
      </c>
      <c r="D20746">
        <v>1</v>
      </c>
      <c r="E20746" t="s">
        <v>16253</v>
      </c>
      <c r="F20746" t="s">
        <v>16267</v>
      </c>
      <c r="G20746" t="s">
        <v>23</v>
      </c>
      <c r="H20746" t="s">
        <v>16268</v>
      </c>
      <c r="I20746" t="s">
        <v>69</v>
      </c>
      <c r="J20746" t="s">
        <v>112</v>
      </c>
      <c r="M20746">
        <v>5734</v>
      </c>
      <c r="N20746">
        <v>170</v>
      </c>
      <c r="O20746">
        <v>177</v>
      </c>
    </row>
    <row r="20747" spans="1:15" x14ac:dyDescent="0.3">
      <c r="A20747" t="s">
        <v>237</v>
      </c>
      <c r="B20747">
        <v>0</v>
      </c>
      <c r="E20747" t="s">
        <v>16253</v>
      </c>
      <c r="F20747" t="s">
        <v>16264</v>
      </c>
      <c r="G20747" t="s">
        <v>17</v>
      </c>
      <c r="H20747" t="s">
        <v>16265</v>
      </c>
      <c r="I20747" t="s">
        <v>26</v>
      </c>
      <c r="M20747">
        <v>5734</v>
      </c>
      <c r="N20747">
        <v>198</v>
      </c>
      <c r="O20747">
        <v>211</v>
      </c>
    </row>
    <row r="20748" spans="1:15" x14ac:dyDescent="0.3">
      <c r="E20748" t="s">
        <v>16253</v>
      </c>
      <c r="F20748" t="s">
        <v>16264</v>
      </c>
      <c r="G20748" t="s">
        <v>51</v>
      </c>
      <c r="H20748" t="s">
        <v>16265</v>
      </c>
      <c r="I20748" t="s">
        <v>19</v>
      </c>
      <c r="M20748">
        <v>5734</v>
      </c>
      <c r="N20748">
        <v>198</v>
      </c>
      <c r="O20748">
        <v>211</v>
      </c>
    </row>
    <row r="20749" spans="1:15" x14ac:dyDescent="0.3">
      <c r="A20749" t="s">
        <v>51</v>
      </c>
      <c r="B20749">
        <v>1</v>
      </c>
      <c r="C20749">
        <v>1</v>
      </c>
      <c r="D20749">
        <v>1</v>
      </c>
      <c r="E20749" t="s">
        <v>16253</v>
      </c>
      <c r="F20749" t="s">
        <v>16254</v>
      </c>
      <c r="G20749" t="s">
        <v>51</v>
      </c>
      <c r="H20749" t="s">
        <v>16255</v>
      </c>
      <c r="I20749" t="s">
        <v>35</v>
      </c>
      <c r="J20749" t="s">
        <v>1639</v>
      </c>
      <c r="M20749">
        <v>5734</v>
      </c>
      <c r="N20749">
        <v>217</v>
      </c>
      <c r="O20749">
        <v>236</v>
      </c>
    </row>
    <row r="20750" spans="1:15" x14ac:dyDescent="0.3">
      <c r="A20750" t="s">
        <v>51</v>
      </c>
      <c r="B20750">
        <v>1</v>
      </c>
      <c r="C20750">
        <v>1</v>
      </c>
      <c r="D20750">
        <v>1</v>
      </c>
      <c r="E20750" t="s">
        <v>16253</v>
      </c>
      <c r="F20750" t="s">
        <v>16260</v>
      </c>
      <c r="G20750" t="s">
        <v>51</v>
      </c>
      <c r="H20750" t="s">
        <v>16261</v>
      </c>
      <c r="I20750" t="s">
        <v>41</v>
      </c>
      <c r="J20750" t="s">
        <v>1555</v>
      </c>
      <c r="M20750">
        <v>5734</v>
      </c>
      <c r="N20750">
        <v>267</v>
      </c>
      <c r="O20750">
        <v>282</v>
      </c>
    </row>
    <row r="20751" spans="1:15" x14ac:dyDescent="0.3">
      <c r="E20751" t="s">
        <v>16253</v>
      </c>
      <c r="F20751" t="s">
        <v>16262</v>
      </c>
      <c r="G20751" t="s">
        <v>51</v>
      </c>
      <c r="H20751" t="s">
        <v>16263</v>
      </c>
      <c r="I20751" t="s">
        <v>26</v>
      </c>
      <c r="M20751">
        <v>5734</v>
      </c>
      <c r="N20751">
        <v>267</v>
      </c>
      <c r="O20751">
        <v>288</v>
      </c>
    </row>
    <row r="20752" spans="1:15" x14ac:dyDescent="0.3">
      <c r="E20752" t="s">
        <v>16253</v>
      </c>
      <c r="F20752" t="s">
        <v>3535</v>
      </c>
      <c r="G20752" t="s">
        <v>51</v>
      </c>
      <c r="H20752" t="s">
        <v>16274</v>
      </c>
      <c r="I20752" t="s">
        <v>52</v>
      </c>
      <c r="J20752" t="s">
        <v>393</v>
      </c>
      <c r="M20752">
        <v>5735</v>
      </c>
      <c r="N20752">
        <v>51</v>
      </c>
      <c r="O20752">
        <v>62</v>
      </c>
    </row>
    <row r="20753" spans="1:15" x14ac:dyDescent="0.3">
      <c r="A20753" t="s">
        <v>14</v>
      </c>
      <c r="B20753">
        <v>1</v>
      </c>
      <c r="C20753">
        <v>1</v>
      </c>
      <c r="D20753">
        <v>1</v>
      </c>
      <c r="E20753" t="s">
        <v>16253</v>
      </c>
      <c r="F20753" t="s">
        <v>16279</v>
      </c>
      <c r="G20753" t="s">
        <v>14</v>
      </c>
      <c r="H20753" t="s">
        <v>16280</v>
      </c>
      <c r="I20753" t="s">
        <v>35</v>
      </c>
      <c r="J20753" t="s">
        <v>46</v>
      </c>
      <c r="K20753" t="s">
        <v>47</v>
      </c>
      <c r="L20753" t="s">
        <v>43</v>
      </c>
      <c r="M20753">
        <v>5735</v>
      </c>
      <c r="N20753">
        <v>294</v>
      </c>
      <c r="O20753">
        <v>309</v>
      </c>
    </row>
    <row r="20754" spans="1:15" x14ac:dyDescent="0.3">
      <c r="A20754" t="s">
        <v>51</v>
      </c>
      <c r="B20754">
        <v>1</v>
      </c>
      <c r="C20754">
        <v>1</v>
      </c>
      <c r="D20754">
        <v>1</v>
      </c>
      <c r="E20754" t="s">
        <v>16253</v>
      </c>
      <c r="F20754" t="s">
        <v>16277</v>
      </c>
      <c r="G20754" t="s">
        <v>51</v>
      </c>
      <c r="H20754" t="s">
        <v>16278</v>
      </c>
      <c r="I20754" t="s">
        <v>41</v>
      </c>
      <c r="J20754" t="s">
        <v>1555</v>
      </c>
      <c r="M20754">
        <v>5735</v>
      </c>
      <c r="N20754">
        <v>318</v>
      </c>
      <c r="O20754">
        <v>340</v>
      </c>
    </row>
    <row r="20755" spans="1:15" x14ac:dyDescent="0.3">
      <c r="A20755" t="s">
        <v>51</v>
      </c>
      <c r="B20755">
        <v>1</v>
      </c>
      <c r="C20755">
        <v>1</v>
      </c>
      <c r="D20755">
        <v>1</v>
      </c>
      <c r="E20755" t="s">
        <v>16253</v>
      </c>
      <c r="F20755" t="s">
        <v>16275</v>
      </c>
      <c r="G20755" t="s">
        <v>51</v>
      </c>
      <c r="H20755" t="s">
        <v>16276</v>
      </c>
      <c r="I20755" t="s">
        <v>26</v>
      </c>
      <c r="M20755">
        <v>5735</v>
      </c>
      <c r="N20755">
        <v>318</v>
      </c>
      <c r="O20755">
        <v>375</v>
      </c>
    </row>
    <row r="20756" spans="1:15" x14ac:dyDescent="0.3">
      <c r="E20756" t="s">
        <v>16253</v>
      </c>
      <c r="F20756" t="s">
        <v>16271</v>
      </c>
      <c r="G20756" t="s">
        <v>23</v>
      </c>
      <c r="H20756" t="s">
        <v>16272</v>
      </c>
      <c r="I20756" t="s">
        <v>19</v>
      </c>
      <c r="M20756">
        <v>5735</v>
      </c>
      <c r="N20756">
        <v>347</v>
      </c>
      <c r="O20756">
        <v>375</v>
      </c>
    </row>
    <row r="20757" spans="1:15" x14ac:dyDescent="0.3">
      <c r="A20757" t="s">
        <v>23</v>
      </c>
      <c r="B20757">
        <v>1</v>
      </c>
      <c r="C20757">
        <v>1</v>
      </c>
      <c r="D20757">
        <v>1</v>
      </c>
      <c r="E20757" t="s">
        <v>16253</v>
      </c>
      <c r="F20757" t="s">
        <v>3346</v>
      </c>
      <c r="G20757" t="s">
        <v>23</v>
      </c>
      <c r="H20757" t="s">
        <v>16273</v>
      </c>
      <c r="I20757" t="s">
        <v>69</v>
      </c>
      <c r="J20757" t="s">
        <v>112</v>
      </c>
      <c r="M20757">
        <v>5735</v>
      </c>
      <c r="N20757">
        <v>371</v>
      </c>
      <c r="O20757">
        <v>375</v>
      </c>
    </row>
    <row r="20758" spans="1:15" x14ac:dyDescent="0.3">
      <c r="E20758" t="s">
        <v>16617</v>
      </c>
      <c r="F20758" t="s">
        <v>16620</v>
      </c>
      <c r="G20758" t="s">
        <v>17</v>
      </c>
      <c r="H20758" t="s">
        <v>16621</v>
      </c>
      <c r="I20758" t="s">
        <v>19</v>
      </c>
      <c r="M20758">
        <v>5736</v>
      </c>
      <c r="N20758">
        <v>75</v>
      </c>
      <c r="O20758">
        <v>88</v>
      </c>
    </row>
    <row r="20759" spans="1:15" x14ac:dyDescent="0.3">
      <c r="A20759" t="s">
        <v>51</v>
      </c>
      <c r="B20759">
        <v>1</v>
      </c>
      <c r="C20759">
        <v>1</v>
      </c>
      <c r="D20759">
        <v>1</v>
      </c>
      <c r="E20759" t="s">
        <v>16617</v>
      </c>
      <c r="F20759" t="s">
        <v>16622</v>
      </c>
      <c r="G20759" t="s">
        <v>51</v>
      </c>
      <c r="H20759" t="s">
        <v>16621</v>
      </c>
      <c r="I20759" t="s">
        <v>26</v>
      </c>
      <c r="M20759">
        <v>5736</v>
      </c>
      <c r="N20759">
        <v>75</v>
      </c>
      <c r="O20759">
        <v>98</v>
      </c>
    </row>
    <row r="20760" spans="1:15" x14ac:dyDescent="0.3">
      <c r="E20760" t="s">
        <v>16617</v>
      </c>
      <c r="F20760" t="s">
        <v>16618</v>
      </c>
      <c r="G20760" t="s">
        <v>51</v>
      </c>
      <c r="H20760" t="s">
        <v>16619</v>
      </c>
      <c r="I20760" t="s">
        <v>69</v>
      </c>
      <c r="J20760" t="s">
        <v>1975</v>
      </c>
      <c r="M20760">
        <v>5736</v>
      </c>
      <c r="N20760">
        <v>78</v>
      </c>
      <c r="O20760">
        <v>98</v>
      </c>
    </row>
    <row r="20761" spans="1:15" x14ac:dyDescent="0.3">
      <c r="A20761" t="s">
        <v>51</v>
      </c>
      <c r="B20761">
        <v>1</v>
      </c>
      <c r="C20761">
        <v>1</v>
      </c>
      <c r="D20761">
        <v>1</v>
      </c>
      <c r="E20761" t="s">
        <v>16623</v>
      </c>
      <c r="F20761" t="s">
        <v>9589</v>
      </c>
      <c r="G20761" t="s">
        <v>51</v>
      </c>
      <c r="H20761" t="s">
        <v>16624</v>
      </c>
      <c r="I20761" t="s">
        <v>35</v>
      </c>
      <c r="J20761" t="s">
        <v>9591</v>
      </c>
      <c r="M20761">
        <v>5737</v>
      </c>
      <c r="N20761">
        <v>8</v>
      </c>
      <c r="O20761">
        <v>17</v>
      </c>
    </row>
    <row r="20762" spans="1:15" x14ac:dyDescent="0.3">
      <c r="A20762" t="s">
        <v>23</v>
      </c>
      <c r="B20762">
        <v>0</v>
      </c>
      <c r="C20762">
        <v>0</v>
      </c>
      <c r="D20762">
        <v>1</v>
      </c>
      <c r="E20762" t="s">
        <v>16623</v>
      </c>
      <c r="F20762" t="s">
        <v>6702</v>
      </c>
      <c r="G20762" t="s">
        <v>23</v>
      </c>
      <c r="H20762" t="s">
        <v>16625</v>
      </c>
      <c r="I20762" t="s">
        <v>26</v>
      </c>
      <c r="M20762">
        <v>5737</v>
      </c>
      <c r="N20762">
        <v>93</v>
      </c>
      <c r="O20762">
        <v>102</v>
      </c>
    </row>
    <row r="20763" spans="1:15" x14ac:dyDescent="0.3">
      <c r="E20763" t="s">
        <v>16623</v>
      </c>
      <c r="F20763" t="s">
        <v>2466</v>
      </c>
      <c r="G20763" t="s">
        <v>14</v>
      </c>
      <c r="H20763" t="s">
        <v>16626</v>
      </c>
      <c r="I20763" t="s">
        <v>52</v>
      </c>
      <c r="J20763" t="s">
        <v>32</v>
      </c>
      <c r="M20763">
        <v>5737</v>
      </c>
      <c r="N20763">
        <v>96</v>
      </c>
      <c r="O20763">
        <v>102</v>
      </c>
    </row>
    <row r="20764" spans="1:15" x14ac:dyDescent="0.3">
      <c r="A20764" t="s">
        <v>23</v>
      </c>
      <c r="B20764">
        <v>1</v>
      </c>
      <c r="C20764">
        <v>1</v>
      </c>
      <c r="D20764">
        <v>1</v>
      </c>
      <c r="E20764" t="s">
        <v>16623</v>
      </c>
      <c r="F20764" t="s">
        <v>2466</v>
      </c>
      <c r="G20764" t="s">
        <v>23</v>
      </c>
      <c r="H20764" t="s">
        <v>16626</v>
      </c>
      <c r="I20764" t="s">
        <v>19</v>
      </c>
      <c r="M20764">
        <v>5737</v>
      </c>
      <c r="N20764">
        <v>96</v>
      </c>
      <c r="O20764">
        <v>102</v>
      </c>
    </row>
    <row r="20765" spans="1:15" x14ac:dyDescent="0.3">
      <c r="A20765" t="s">
        <v>14</v>
      </c>
      <c r="B20765">
        <v>1</v>
      </c>
      <c r="C20765">
        <v>1</v>
      </c>
      <c r="D20765">
        <v>1</v>
      </c>
      <c r="E20765" t="s">
        <v>16627</v>
      </c>
      <c r="F20765" t="s">
        <v>16630</v>
      </c>
      <c r="G20765" t="s">
        <v>14</v>
      </c>
      <c r="H20765" t="s">
        <v>16631</v>
      </c>
      <c r="I20765" t="s">
        <v>35</v>
      </c>
      <c r="J20765" t="s">
        <v>46</v>
      </c>
      <c r="K20765" t="s">
        <v>47</v>
      </c>
      <c r="L20765" t="s">
        <v>43</v>
      </c>
      <c r="M20765">
        <v>5738</v>
      </c>
      <c r="N20765">
        <v>104</v>
      </c>
      <c r="O20765">
        <v>117</v>
      </c>
    </row>
    <row r="20766" spans="1:15" x14ac:dyDescent="0.3">
      <c r="E20766" t="s">
        <v>16627</v>
      </c>
      <c r="F20766" t="s">
        <v>16628</v>
      </c>
      <c r="G20766" t="s">
        <v>51</v>
      </c>
      <c r="H20766" t="s">
        <v>16629</v>
      </c>
      <c r="I20766" t="s">
        <v>19</v>
      </c>
      <c r="M20766">
        <v>5738</v>
      </c>
      <c r="N20766">
        <v>119</v>
      </c>
      <c r="O20766">
        <v>126</v>
      </c>
    </row>
    <row r="20767" spans="1:15" x14ac:dyDescent="0.3">
      <c r="A20767" t="s">
        <v>14</v>
      </c>
      <c r="B20767">
        <v>1</v>
      </c>
      <c r="C20767">
        <v>1</v>
      </c>
      <c r="D20767">
        <v>1</v>
      </c>
      <c r="E20767" t="s">
        <v>16627</v>
      </c>
      <c r="F20767" t="s">
        <v>16630</v>
      </c>
      <c r="G20767" t="s">
        <v>14</v>
      </c>
      <c r="H20767" t="s">
        <v>16631</v>
      </c>
      <c r="I20767" t="s">
        <v>35</v>
      </c>
      <c r="J20767" t="s">
        <v>46</v>
      </c>
      <c r="K20767" t="s">
        <v>47</v>
      </c>
      <c r="L20767" t="s">
        <v>43</v>
      </c>
      <c r="M20767">
        <v>5739</v>
      </c>
      <c r="N20767">
        <v>104</v>
      </c>
      <c r="O20767">
        <v>117</v>
      </c>
    </row>
    <row r="20768" spans="1:15" x14ac:dyDescent="0.3">
      <c r="E20768" t="s">
        <v>16627</v>
      </c>
      <c r="F20768" t="s">
        <v>16628</v>
      </c>
      <c r="G20768" t="s">
        <v>51</v>
      </c>
      <c r="H20768" t="s">
        <v>16629</v>
      </c>
      <c r="I20768" t="s">
        <v>19</v>
      </c>
      <c r="M20768">
        <v>5739</v>
      </c>
      <c r="N20768">
        <v>119</v>
      </c>
      <c r="O20768">
        <v>126</v>
      </c>
    </row>
    <row r="20769" spans="1:15" x14ac:dyDescent="0.3">
      <c r="A20769" t="s">
        <v>237</v>
      </c>
      <c r="B20769">
        <v>0</v>
      </c>
      <c r="C20769">
        <v>0</v>
      </c>
      <c r="D20769">
        <v>0</v>
      </c>
      <c r="E20769" t="s">
        <v>16311</v>
      </c>
      <c r="F20769" t="s">
        <v>16318</v>
      </c>
      <c r="G20769" t="s">
        <v>23</v>
      </c>
      <c r="H20769" t="s">
        <v>16319</v>
      </c>
      <c r="I20769" t="s">
        <v>52</v>
      </c>
      <c r="J20769" t="s">
        <v>453</v>
      </c>
      <c r="K20769" t="s">
        <v>117</v>
      </c>
      <c r="M20769">
        <v>5741</v>
      </c>
      <c r="N20769">
        <v>73</v>
      </c>
      <c r="O20769">
        <v>88</v>
      </c>
    </row>
    <row r="20770" spans="1:15" x14ac:dyDescent="0.3">
      <c r="A20770" t="s">
        <v>14</v>
      </c>
      <c r="B20770">
        <v>1</v>
      </c>
      <c r="C20770">
        <v>1</v>
      </c>
      <c r="D20770">
        <v>1</v>
      </c>
      <c r="E20770" t="s">
        <v>16311</v>
      </c>
      <c r="F20770" t="s">
        <v>16313</v>
      </c>
      <c r="G20770" t="s">
        <v>14</v>
      </c>
      <c r="H20770" t="s">
        <v>16317</v>
      </c>
      <c r="I20770" t="s">
        <v>35</v>
      </c>
      <c r="J20770" t="s">
        <v>46</v>
      </c>
      <c r="K20770" t="s">
        <v>47</v>
      </c>
      <c r="L20770" t="s">
        <v>43</v>
      </c>
      <c r="M20770">
        <v>5741</v>
      </c>
      <c r="N20770">
        <v>90</v>
      </c>
      <c r="O20770">
        <v>103</v>
      </c>
    </row>
    <row r="20771" spans="1:15" x14ac:dyDescent="0.3">
      <c r="E20771" t="s">
        <v>16311</v>
      </c>
      <c r="F20771" t="s">
        <v>16315</v>
      </c>
      <c r="G20771" t="s">
        <v>51</v>
      </c>
      <c r="H20771" t="s">
        <v>16316</v>
      </c>
      <c r="I20771" t="s">
        <v>19</v>
      </c>
      <c r="M20771">
        <v>5741</v>
      </c>
      <c r="N20771">
        <v>150</v>
      </c>
      <c r="O20771">
        <v>156</v>
      </c>
    </row>
    <row r="20772" spans="1:15" x14ac:dyDescent="0.3">
      <c r="A20772" t="s">
        <v>51</v>
      </c>
      <c r="B20772">
        <v>0</v>
      </c>
      <c r="C20772">
        <v>1</v>
      </c>
      <c r="D20772" t="s">
        <v>51</v>
      </c>
      <c r="E20772" t="s">
        <v>16311</v>
      </c>
      <c r="F20772" t="s">
        <v>16315</v>
      </c>
      <c r="G20772" t="s">
        <v>23</v>
      </c>
      <c r="H20772" t="s">
        <v>16316</v>
      </c>
      <c r="I20772" t="s">
        <v>26</v>
      </c>
      <c r="M20772">
        <v>5741</v>
      </c>
      <c r="N20772">
        <v>150</v>
      </c>
      <c r="O20772">
        <v>156</v>
      </c>
    </row>
    <row r="20773" spans="1:15" x14ac:dyDescent="0.3">
      <c r="A20773" t="s">
        <v>51</v>
      </c>
      <c r="B20773">
        <v>1</v>
      </c>
      <c r="C20773">
        <v>1</v>
      </c>
      <c r="D20773">
        <v>1</v>
      </c>
      <c r="E20773" t="s">
        <v>16311</v>
      </c>
      <c r="F20773" t="s">
        <v>7374</v>
      </c>
      <c r="G20773" t="s">
        <v>51</v>
      </c>
      <c r="H20773" t="s">
        <v>16312</v>
      </c>
      <c r="I20773" t="s">
        <v>35</v>
      </c>
      <c r="J20773" t="s">
        <v>1639</v>
      </c>
      <c r="M20773">
        <v>5741</v>
      </c>
      <c r="N20773">
        <v>162</v>
      </c>
      <c r="O20773">
        <v>164</v>
      </c>
    </row>
    <row r="20774" spans="1:15" x14ac:dyDescent="0.3">
      <c r="A20774" t="s">
        <v>14</v>
      </c>
      <c r="B20774">
        <v>1</v>
      </c>
      <c r="C20774">
        <v>1</v>
      </c>
      <c r="D20774">
        <v>1</v>
      </c>
      <c r="E20774" t="s">
        <v>16311</v>
      </c>
      <c r="F20774" t="s">
        <v>16313</v>
      </c>
      <c r="G20774" t="s">
        <v>14</v>
      </c>
      <c r="H20774" t="s">
        <v>16314</v>
      </c>
      <c r="I20774" t="s">
        <v>35</v>
      </c>
      <c r="J20774" t="s">
        <v>46</v>
      </c>
      <c r="K20774" t="s">
        <v>47</v>
      </c>
      <c r="L20774" t="s">
        <v>43</v>
      </c>
      <c r="M20774">
        <v>5741</v>
      </c>
      <c r="N20774">
        <v>319</v>
      </c>
      <c r="O20774">
        <v>332</v>
      </c>
    </row>
    <row r="20775" spans="1:15" x14ac:dyDescent="0.3">
      <c r="A20775" t="s">
        <v>14</v>
      </c>
      <c r="B20775">
        <v>1</v>
      </c>
      <c r="C20775">
        <v>1</v>
      </c>
      <c r="D20775">
        <v>1</v>
      </c>
      <c r="E20775" t="s">
        <v>16320</v>
      </c>
      <c r="F20775" t="s">
        <v>16313</v>
      </c>
      <c r="G20775" t="s">
        <v>14</v>
      </c>
      <c r="H20775" t="s">
        <v>16323</v>
      </c>
      <c r="I20775" t="s">
        <v>35</v>
      </c>
      <c r="J20775" t="s">
        <v>46</v>
      </c>
      <c r="K20775" t="s">
        <v>47</v>
      </c>
      <c r="L20775" t="s">
        <v>43</v>
      </c>
      <c r="M20775">
        <v>5742</v>
      </c>
      <c r="N20775">
        <v>0</v>
      </c>
      <c r="O20775">
        <v>13</v>
      </c>
    </row>
    <row r="20776" spans="1:15" x14ac:dyDescent="0.3">
      <c r="A20776" t="s">
        <v>14</v>
      </c>
      <c r="B20776">
        <v>1</v>
      </c>
      <c r="C20776">
        <v>1</v>
      </c>
      <c r="D20776">
        <v>1</v>
      </c>
      <c r="E20776" t="s">
        <v>16320</v>
      </c>
      <c r="F20776" t="s">
        <v>16324</v>
      </c>
      <c r="G20776" t="s">
        <v>14</v>
      </c>
      <c r="H20776" t="s">
        <v>16330</v>
      </c>
      <c r="I20776" t="s">
        <v>35</v>
      </c>
      <c r="J20776" t="s">
        <v>46</v>
      </c>
      <c r="K20776" t="s">
        <v>47</v>
      </c>
      <c r="L20776" t="s">
        <v>43</v>
      </c>
      <c r="M20776">
        <v>5742</v>
      </c>
      <c r="N20776">
        <v>296</v>
      </c>
      <c r="O20776">
        <v>315</v>
      </c>
    </row>
    <row r="20777" spans="1:15" x14ac:dyDescent="0.3">
      <c r="A20777" t="s">
        <v>14</v>
      </c>
      <c r="B20777">
        <v>1</v>
      </c>
      <c r="C20777">
        <v>1</v>
      </c>
      <c r="D20777">
        <v>1</v>
      </c>
      <c r="E20777" t="s">
        <v>16320</v>
      </c>
      <c r="F20777" t="s">
        <v>16326</v>
      </c>
      <c r="G20777" t="s">
        <v>14</v>
      </c>
      <c r="H20777" t="s">
        <v>16331</v>
      </c>
      <c r="I20777" t="s">
        <v>35</v>
      </c>
      <c r="J20777" t="s">
        <v>46</v>
      </c>
      <c r="K20777" t="s">
        <v>47</v>
      </c>
      <c r="L20777" t="s">
        <v>43</v>
      </c>
      <c r="M20777">
        <v>5742</v>
      </c>
      <c r="N20777">
        <v>319</v>
      </c>
      <c r="O20777">
        <v>331</v>
      </c>
    </row>
    <row r="20778" spans="1:15" x14ac:dyDescent="0.3">
      <c r="A20778" t="s">
        <v>14</v>
      </c>
      <c r="B20778">
        <v>1</v>
      </c>
      <c r="C20778">
        <v>1</v>
      </c>
      <c r="D20778">
        <v>1</v>
      </c>
      <c r="E20778" t="s">
        <v>16320</v>
      </c>
      <c r="F20778" t="s">
        <v>16326</v>
      </c>
      <c r="G20778" t="s">
        <v>14</v>
      </c>
      <c r="H20778" t="s">
        <v>16327</v>
      </c>
      <c r="I20778" t="s">
        <v>35</v>
      </c>
      <c r="J20778" t="s">
        <v>46</v>
      </c>
      <c r="K20778" t="s">
        <v>47</v>
      </c>
      <c r="L20778" t="s">
        <v>43</v>
      </c>
      <c r="M20778">
        <v>5742</v>
      </c>
      <c r="N20778">
        <v>452</v>
      </c>
      <c r="O20778">
        <v>464</v>
      </c>
    </row>
    <row r="20779" spans="1:15" x14ac:dyDescent="0.3">
      <c r="E20779" t="s">
        <v>16320</v>
      </c>
      <c r="F20779" t="s">
        <v>16321</v>
      </c>
      <c r="G20779" t="s">
        <v>14</v>
      </c>
      <c r="H20779" t="s">
        <v>16322</v>
      </c>
      <c r="I20779" t="s">
        <v>52</v>
      </c>
      <c r="J20779" t="s">
        <v>32</v>
      </c>
      <c r="M20779">
        <v>5742</v>
      </c>
      <c r="N20779">
        <v>480</v>
      </c>
      <c r="O20779">
        <v>486</v>
      </c>
    </row>
    <row r="20780" spans="1:15" x14ac:dyDescent="0.3">
      <c r="A20780" t="s">
        <v>51</v>
      </c>
      <c r="B20780">
        <v>1</v>
      </c>
      <c r="C20780">
        <v>1</v>
      </c>
      <c r="D20780">
        <v>1</v>
      </c>
      <c r="E20780" t="s">
        <v>16320</v>
      </c>
      <c r="F20780" t="s">
        <v>16321</v>
      </c>
      <c r="G20780" t="s">
        <v>51</v>
      </c>
      <c r="H20780" t="s">
        <v>16322</v>
      </c>
      <c r="I20780" t="s">
        <v>22</v>
      </c>
      <c r="M20780">
        <v>5742</v>
      </c>
      <c r="N20780">
        <v>480</v>
      </c>
      <c r="O20780">
        <v>486</v>
      </c>
    </row>
    <row r="20781" spans="1:15" x14ac:dyDescent="0.3">
      <c r="E20781" t="s">
        <v>16320</v>
      </c>
      <c r="F20781" t="s">
        <v>16328</v>
      </c>
      <c r="G20781" t="s">
        <v>51</v>
      </c>
      <c r="H20781" t="s">
        <v>16329</v>
      </c>
      <c r="I20781" t="s">
        <v>19</v>
      </c>
      <c r="M20781">
        <v>5742</v>
      </c>
      <c r="N20781">
        <v>488</v>
      </c>
      <c r="O20781">
        <v>491</v>
      </c>
    </row>
    <row r="20782" spans="1:15" x14ac:dyDescent="0.3">
      <c r="A20782" t="s">
        <v>14</v>
      </c>
      <c r="B20782">
        <v>1</v>
      </c>
      <c r="C20782">
        <v>1</v>
      </c>
      <c r="D20782">
        <v>1</v>
      </c>
      <c r="E20782" t="s">
        <v>16320</v>
      </c>
      <c r="F20782" t="s">
        <v>16324</v>
      </c>
      <c r="G20782" t="s">
        <v>14</v>
      </c>
      <c r="H20782" t="s">
        <v>16325</v>
      </c>
      <c r="I20782" t="s">
        <v>35</v>
      </c>
      <c r="J20782" t="s">
        <v>46</v>
      </c>
      <c r="K20782" t="s">
        <v>47</v>
      </c>
      <c r="L20782" t="s">
        <v>43</v>
      </c>
      <c r="M20782">
        <v>5742</v>
      </c>
      <c r="N20782">
        <v>759</v>
      </c>
      <c r="O20782">
        <v>778</v>
      </c>
    </row>
    <row r="20783" spans="1:15" x14ac:dyDescent="0.3">
      <c r="E20783" t="s">
        <v>16253</v>
      </c>
      <c r="F20783" t="s">
        <v>2466</v>
      </c>
      <c r="G20783" t="s">
        <v>14</v>
      </c>
      <c r="H20783" t="s">
        <v>16266</v>
      </c>
      <c r="I20783" t="s">
        <v>52</v>
      </c>
      <c r="J20783" t="s">
        <v>32</v>
      </c>
      <c r="M20783">
        <v>5743</v>
      </c>
      <c r="N20783">
        <v>11</v>
      </c>
      <c r="O20783">
        <v>17</v>
      </c>
    </row>
    <row r="20784" spans="1:15" x14ac:dyDescent="0.3">
      <c r="A20784" t="s">
        <v>23</v>
      </c>
      <c r="B20784">
        <v>1</v>
      </c>
      <c r="C20784">
        <v>1</v>
      </c>
      <c r="D20784">
        <v>1</v>
      </c>
      <c r="E20784" t="s">
        <v>16253</v>
      </c>
      <c r="F20784" t="s">
        <v>2466</v>
      </c>
      <c r="G20784" t="s">
        <v>23</v>
      </c>
      <c r="H20784" t="s">
        <v>16266</v>
      </c>
      <c r="I20784" t="s">
        <v>22</v>
      </c>
      <c r="M20784">
        <v>5743</v>
      </c>
      <c r="N20784">
        <v>11</v>
      </c>
      <c r="O20784">
        <v>17</v>
      </c>
    </row>
    <row r="20785" spans="1:15" x14ac:dyDescent="0.3">
      <c r="A20785" t="s">
        <v>23</v>
      </c>
      <c r="B20785">
        <v>1</v>
      </c>
      <c r="C20785">
        <v>1</v>
      </c>
      <c r="D20785">
        <v>1</v>
      </c>
      <c r="E20785" t="s">
        <v>16253</v>
      </c>
      <c r="F20785" t="s">
        <v>16258</v>
      </c>
      <c r="G20785" t="s">
        <v>23</v>
      </c>
      <c r="H20785" t="s">
        <v>16259</v>
      </c>
      <c r="I20785" t="s">
        <v>35</v>
      </c>
      <c r="J20785" t="s">
        <v>112</v>
      </c>
      <c r="M20785">
        <v>5743</v>
      </c>
      <c r="N20785">
        <v>47</v>
      </c>
      <c r="O20785">
        <v>56</v>
      </c>
    </row>
    <row r="20786" spans="1:15" x14ac:dyDescent="0.3">
      <c r="A20786" t="s">
        <v>14</v>
      </c>
      <c r="B20786">
        <v>1</v>
      </c>
      <c r="C20786">
        <v>1</v>
      </c>
      <c r="D20786">
        <v>1</v>
      </c>
      <c r="E20786" t="s">
        <v>16253</v>
      </c>
      <c r="F20786" t="s">
        <v>16256</v>
      </c>
      <c r="G20786" t="s">
        <v>14</v>
      </c>
      <c r="H20786" t="s">
        <v>16257</v>
      </c>
      <c r="I20786" t="s">
        <v>35</v>
      </c>
      <c r="J20786" t="s">
        <v>46</v>
      </c>
      <c r="K20786" t="s">
        <v>47</v>
      </c>
      <c r="L20786" t="s">
        <v>43</v>
      </c>
      <c r="M20786">
        <v>5743</v>
      </c>
      <c r="N20786">
        <v>126</v>
      </c>
      <c r="O20786">
        <v>142</v>
      </c>
    </row>
    <row r="20787" spans="1:15" x14ac:dyDescent="0.3">
      <c r="E20787" t="s">
        <v>16253</v>
      </c>
      <c r="F20787" t="s">
        <v>16269</v>
      </c>
      <c r="G20787" t="s">
        <v>17</v>
      </c>
      <c r="H20787" t="s">
        <v>16270</v>
      </c>
      <c r="I20787" t="s">
        <v>26</v>
      </c>
      <c r="M20787">
        <v>5743</v>
      </c>
      <c r="N20787">
        <v>152</v>
      </c>
      <c r="O20787">
        <v>177</v>
      </c>
    </row>
    <row r="20788" spans="1:15" x14ac:dyDescent="0.3">
      <c r="E20788" t="s">
        <v>16253</v>
      </c>
      <c r="F20788" t="s">
        <v>16269</v>
      </c>
      <c r="G20788" t="s">
        <v>23</v>
      </c>
      <c r="H20788" t="s">
        <v>16270</v>
      </c>
      <c r="I20788" t="s">
        <v>19</v>
      </c>
      <c r="M20788">
        <v>5743</v>
      </c>
      <c r="N20788">
        <v>152</v>
      </c>
      <c r="O20788">
        <v>177</v>
      </c>
    </row>
    <row r="20789" spans="1:15" x14ac:dyDescent="0.3">
      <c r="A20789" t="s">
        <v>23</v>
      </c>
      <c r="B20789">
        <v>1</v>
      </c>
      <c r="C20789">
        <v>1</v>
      </c>
      <c r="D20789">
        <v>1</v>
      </c>
      <c r="E20789" t="s">
        <v>16253</v>
      </c>
      <c r="F20789" t="s">
        <v>16267</v>
      </c>
      <c r="G20789" t="s">
        <v>23</v>
      </c>
      <c r="H20789" t="s">
        <v>16268</v>
      </c>
      <c r="I20789" t="s">
        <v>69</v>
      </c>
      <c r="J20789" t="s">
        <v>112</v>
      </c>
      <c r="M20789">
        <v>5743</v>
      </c>
      <c r="N20789">
        <v>170</v>
      </c>
      <c r="O20789">
        <v>177</v>
      </c>
    </row>
    <row r="20790" spans="1:15" x14ac:dyDescent="0.3">
      <c r="E20790" t="s">
        <v>16253</v>
      </c>
      <c r="F20790" t="s">
        <v>16264</v>
      </c>
      <c r="G20790" t="s">
        <v>51</v>
      </c>
      <c r="H20790" t="s">
        <v>16265</v>
      </c>
      <c r="I20790" t="s">
        <v>19</v>
      </c>
      <c r="M20790">
        <v>5743</v>
      </c>
      <c r="N20790">
        <v>198</v>
      </c>
      <c r="O20790">
        <v>211</v>
      </c>
    </row>
    <row r="20791" spans="1:15" x14ac:dyDescent="0.3">
      <c r="A20791" t="s">
        <v>237</v>
      </c>
      <c r="B20791">
        <v>0</v>
      </c>
      <c r="E20791" t="s">
        <v>16253</v>
      </c>
      <c r="F20791" t="s">
        <v>16264</v>
      </c>
      <c r="G20791" t="s">
        <v>17</v>
      </c>
      <c r="H20791" t="s">
        <v>16265</v>
      </c>
      <c r="I20791" t="s">
        <v>26</v>
      </c>
      <c r="M20791">
        <v>5743</v>
      </c>
      <c r="N20791">
        <v>198</v>
      </c>
      <c r="O20791">
        <v>211</v>
      </c>
    </row>
    <row r="20792" spans="1:15" x14ac:dyDescent="0.3">
      <c r="A20792" t="s">
        <v>51</v>
      </c>
      <c r="B20792">
        <v>1</v>
      </c>
      <c r="C20792">
        <v>1</v>
      </c>
      <c r="D20792">
        <v>1</v>
      </c>
      <c r="E20792" t="s">
        <v>16253</v>
      </c>
      <c r="F20792" t="s">
        <v>16254</v>
      </c>
      <c r="G20792" t="s">
        <v>51</v>
      </c>
      <c r="H20792" t="s">
        <v>16255</v>
      </c>
      <c r="I20792" t="s">
        <v>35</v>
      </c>
      <c r="J20792" t="s">
        <v>1639</v>
      </c>
      <c r="M20792">
        <v>5743</v>
      </c>
      <c r="N20792">
        <v>217</v>
      </c>
      <c r="O20792">
        <v>236</v>
      </c>
    </row>
    <row r="20793" spans="1:15" x14ac:dyDescent="0.3">
      <c r="E20793" t="s">
        <v>16253</v>
      </c>
      <c r="F20793" t="s">
        <v>16262</v>
      </c>
      <c r="G20793" t="s">
        <v>51</v>
      </c>
      <c r="H20793" t="s">
        <v>16263</v>
      </c>
      <c r="I20793" t="s">
        <v>26</v>
      </c>
      <c r="M20793">
        <v>5743</v>
      </c>
      <c r="N20793">
        <v>267</v>
      </c>
      <c r="O20793">
        <v>288</v>
      </c>
    </row>
    <row r="20794" spans="1:15" x14ac:dyDescent="0.3">
      <c r="A20794" t="s">
        <v>51</v>
      </c>
      <c r="B20794">
        <v>1</v>
      </c>
      <c r="C20794">
        <v>1</v>
      </c>
      <c r="D20794">
        <v>1</v>
      </c>
      <c r="E20794" t="s">
        <v>16253</v>
      </c>
      <c r="F20794" t="s">
        <v>16260</v>
      </c>
      <c r="G20794" t="s">
        <v>51</v>
      </c>
      <c r="H20794" t="s">
        <v>16261</v>
      </c>
      <c r="I20794" t="s">
        <v>41</v>
      </c>
      <c r="J20794" t="s">
        <v>1555</v>
      </c>
      <c r="M20794">
        <v>5743</v>
      </c>
      <c r="N20794">
        <v>267</v>
      </c>
      <c r="O20794">
        <v>282</v>
      </c>
    </row>
    <row r="20795" spans="1:15" x14ac:dyDescent="0.3">
      <c r="E20795" t="s">
        <v>16253</v>
      </c>
      <c r="F20795" t="s">
        <v>3535</v>
      </c>
      <c r="G20795" t="s">
        <v>51</v>
      </c>
      <c r="H20795" t="s">
        <v>16274</v>
      </c>
      <c r="I20795" t="s">
        <v>52</v>
      </c>
      <c r="J20795" t="s">
        <v>393</v>
      </c>
      <c r="M20795">
        <v>5744</v>
      </c>
      <c r="N20795">
        <v>51</v>
      </c>
      <c r="O20795">
        <v>62</v>
      </c>
    </row>
    <row r="20796" spans="1:15" x14ac:dyDescent="0.3">
      <c r="A20796" t="s">
        <v>14</v>
      </c>
      <c r="B20796">
        <v>1</v>
      </c>
      <c r="C20796">
        <v>1</v>
      </c>
      <c r="D20796">
        <v>1</v>
      </c>
      <c r="E20796" t="s">
        <v>16253</v>
      </c>
      <c r="F20796" t="s">
        <v>16279</v>
      </c>
      <c r="G20796" t="s">
        <v>14</v>
      </c>
      <c r="H20796" t="s">
        <v>16280</v>
      </c>
      <c r="I20796" t="s">
        <v>35</v>
      </c>
      <c r="J20796" t="s">
        <v>46</v>
      </c>
      <c r="K20796" t="s">
        <v>47</v>
      </c>
      <c r="L20796" t="s">
        <v>43</v>
      </c>
      <c r="M20796">
        <v>5744</v>
      </c>
      <c r="N20796">
        <v>294</v>
      </c>
      <c r="O20796">
        <v>309</v>
      </c>
    </row>
    <row r="20797" spans="1:15" x14ac:dyDescent="0.3">
      <c r="A20797" t="s">
        <v>51</v>
      </c>
      <c r="B20797">
        <v>1</v>
      </c>
      <c r="C20797">
        <v>1</v>
      </c>
      <c r="D20797">
        <v>1</v>
      </c>
      <c r="E20797" t="s">
        <v>16253</v>
      </c>
      <c r="F20797" t="s">
        <v>16275</v>
      </c>
      <c r="G20797" t="s">
        <v>51</v>
      </c>
      <c r="H20797" t="s">
        <v>16276</v>
      </c>
      <c r="I20797" t="s">
        <v>26</v>
      </c>
      <c r="M20797">
        <v>5744</v>
      </c>
      <c r="N20797">
        <v>318</v>
      </c>
      <c r="O20797">
        <v>375</v>
      </c>
    </row>
    <row r="20798" spans="1:15" x14ac:dyDescent="0.3">
      <c r="A20798" t="s">
        <v>51</v>
      </c>
      <c r="B20798">
        <v>1</v>
      </c>
      <c r="C20798">
        <v>1</v>
      </c>
      <c r="D20798">
        <v>1</v>
      </c>
      <c r="E20798" t="s">
        <v>16253</v>
      </c>
      <c r="F20798" t="s">
        <v>16277</v>
      </c>
      <c r="G20798" t="s">
        <v>51</v>
      </c>
      <c r="H20798" t="s">
        <v>16278</v>
      </c>
      <c r="I20798" t="s">
        <v>41</v>
      </c>
      <c r="J20798" t="s">
        <v>1555</v>
      </c>
      <c r="M20798">
        <v>5744</v>
      </c>
      <c r="N20798">
        <v>318</v>
      </c>
      <c r="O20798">
        <v>340</v>
      </c>
    </row>
    <row r="20799" spans="1:15" x14ac:dyDescent="0.3">
      <c r="E20799" t="s">
        <v>16253</v>
      </c>
      <c r="F20799" t="s">
        <v>16271</v>
      </c>
      <c r="G20799" t="s">
        <v>23</v>
      </c>
      <c r="H20799" t="s">
        <v>16272</v>
      </c>
      <c r="I20799" t="s">
        <v>19</v>
      </c>
      <c r="M20799">
        <v>5744</v>
      </c>
      <c r="N20799">
        <v>347</v>
      </c>
      <c r="O20799">
        <v>375</v>
      </c>
    </row>
    <row r="20800" spans="1:15" x14ac:dyDescent="0.3">
      <c r="A20800" t="s">
        <v>23</v>
      </c>
      <c r="B20800">
        <v>1</v>
      </c>
      <c r="C20800">
        <v>1</v>
      </c>
      <c r="D20800">
        <v>1</v>
      </c>
      <c r="E20800" t="s">
        <v>16253</v>
      </c>
      <c r="F20800" t="s">
        <v>3346</v>
      </c>
      <c r="G20800" t="s">
        <v>23</v>
      </c>
      <c r="H20800" t="s">
        <v>16273</v>
      </c>
      <c r="I20800" t="s">
        <v>69</v>
      </c>
      <c r="J20800" t="s">
        <v>112</v>
      </c>
      <c r="M20800">
        <v>5744</v>
      </c>
      <c r="N20800">
        <v>371</v>
      </c>
      <c r="O20800">
        <v>375</v>
      </c>
    </row>
    <row r="20801" spans="1:15" x14ac:dyDescent="0.3">
      <c r="A20801" t="s">
        <v>14</v>
      </c>
      <c r="B20801">
        <v>0</v>
      </c>
      <c r="C20801">
        <v>1</v>
      </c>
      <c r="D20801" t="s">
        <v>14</v>
      </c>
      <c r="E20801" t="s">
        <v>16632</v>
      </c>
      <c r="F20801" t="s">
        <v>16641</v>
      </c>
      <c r="G20801" t="s">
        <v>17</v>
      </c>
      <c r="H20801" t="s">
        <v>16642</v>
      </c>
      <c r="I20801" t="s">
        <v>22</v>
      </c>
      <c r="M20801">
        <v>5746</v>
      </c>
      <c r="N20801">
        <v>33</v>
      </c>
      <c r="O20801">
        <v>45</v>
      </c>
    </row>
    <row r="20802" spans="1:15" x14ac:dyDescent="0.3">
      <c r="A20802" t="s">
        <v>237</v>
      </c>
      <c r="B20802">
        <v>0</v>
      </c>
      <c r="E20802" t="s">
        <v>16632</v>
      </c>
      <c r="F20802" t="s">
        <v>16633</v>
      </c>
      <c r="G20802" t="s">
        <v>17</v>
      </c>
      <c r="H20802" t="s">
        <v>16634</v>
      </c>
      <c r="I20802" t="s">
        <v>22</v>
      </c>
      <c r="M20802">
        <v>5746</v>
      </c>
      <c r="N20802">
        <v>66</v>
      </c>
      <c r="O20802">
        <v>89</v>
      </c>
    </row>
    <row r="20803" spans="1:15" x14ac:dyDescent="0.3">
      <c r="E20803" t="s">
        <v>16632</v>
      </c>
      <c r="F20803" t="s">
        <v>14756</v>
      </c>
      <c r="G20803" t="s">
        <v>23</v>
      </c>
      <c r="H20803" t="s">
        <v>16635</v>
      </c>
      <c r="I20803" t="s">
        <v>52</v>
      </c>
      <c r="J20803" t="s">
        <v>453</v>
      </c>
      <c r="M20803">
        <v>5746</v>
      </c>
      <c r="N20803">
        <v>94</v>
      </c>
      <c r="O20803">
        <v>99</v>
      </c>
    </row>
    <row r="20804" spans="1:15" x14ac:dyDescent="0.3">
      <c r="A20804" t="s">
        <v>23</v>
      </c>
      <c r="B20804">
        <v>1</v>
      </c>
      <c r="C20804">
        <v>1</v>
      </c>
      <c r="D20804">
        <v>1</v>
      </c>
      <c r="E20804" t="s">
        <v>16632</v>
      </c>
      <c r="F20804" t="s">
        <v>16637</v>
      </c>
      <c r="G20804" t="s">
        <v>23</v>
      </c>
      <c r="H20804" t="s">
        <v>16638</v>
      </c>
      <c r="I20804" t="s">
        <v>22</v>
      </c>
      <c r="M20804">
        <v>5746</v>
      </c>
      <c r="N20804">
        <v>94</v>
      </c>
      <c r="O20804">
        <v>107</v>
      </c>
    </row>
    <row r="20805" spans="1:15" x14ac:dyDescent="0.3">
      <c r="E20805" t="s">
        <v>16632</v>
      </c>
      <c r="F20805" t="s">
        <v>819</v>
      </c>
      <c r="G20805" t="s">
        <v>14</v>
      </c>
      <c r="H20805" t="s">
        <v>16636</v>
      </c>
      <c r="I20805" t="s">
        <v>52</v>
      </c>
      <c r="J20805" t="s">
        <v>32</v>
      </c>
      <c r="M20805">
        <v>5746</v>
      </c>
      <c r="N20805">
        <v>103</v>
      </c>
      <c r="O20805">
        <v>107</v>
      </c>
    </row>
    <row r="20806" spans="1:15" x14ac:dyDescent="0.3">
      <c r="A20806" t="s">
        <v>237</v>
      </c>
      <c r="B20806">
        <v>0</v>
      </c>
      <c r="C20806">
        <v>0</v>
      </c>
      <c r="D20806">
        <v>0</v>
      </c>
      <c r="E20806" t="s">
        <v>16632</v>
      </c>
      <c r="F20806" t="s">
        <v>16639</v>
      </c>
      <c r="G20806" t="s">
        <v>23</v>
      </c>
      <c r="H20806" t="s">
        <v>16640</v>
      </c>
      <c r="I20806" t="s">
        <v>52</v>
      </c>
      <c r="J20806" t="s">
        <v>453</v>
      </c>
      <c r="K20806" t="s">
        <v>117</v>
      </c>
      <c r="M20806">
        <v>5746</v>
      </c>
      <c r="N20806">
        <v>243</v>
      </c>
      <c r="O20806">
        <v>263</v>
      </c>
    </row>
    <row r="20807" spans="1:15" x14ac:dyDescent="0.3">
      <c r="A20807" t="s">
        <v>14</v>
      </c>
      <c r="B20807">
        <v>1</v>
      </c>
      <c r="C20807">
        <v>1</v>
      </c>
      <c r="D20807">
        <v>1</v>
      </c>
      <c r="E20807" t="s">
        <v>16627</v>
      </c>
      <c r="F20807" t="s">
        <v>16630</v>
      </c>
      <c r="G20807" t="s">
        <v>14</v>
      </c>
      <c r="H20807" t="s">
        <v>16631</v>
      </c>
      <c r="I20807" t="s">
        <v>35</v>
      </c>
      <c r="J20807" t="s">
        <v>46</v>
      </c>
      <c r="K20807" t="s">
        <v>47</v>
      </c>
      <c r="L20807" t="s">
        <v>43</v>
      </c>
      <c r="M20807">
        <v>5747</v>
      </c>
      <c r="N20807">
        <v>104</v>
      </c>
      <c r="O20807">
        <v>117</v>
      </c>
    </row>
    <row r="20808" spans="1:15" x14ac:dyDescent="0.3">
      <c r="E20808" t="s">
        <v>16627</v>
      </c>
      <c r="F20808" t="s">
        <v>16628</v>
      </c>
      <c r="G20808" t="s">
        <v>51</v>
      </c>
      <c r="H20808" t="s">
        <v>16629</v>
      </c>
      <c r="I20808" t="s">
        <v>19</v>
      </c>
      <c r="M20808">
        <v>5747</v>
      </c>
      <c r="N20808">
        <v>119</v>
      </c>
      <c r="O20808">
        <v>126</v>
      </c>
    </row>
    <row r="20809" spans="1:15" x14ac:dyDescent="0.3">
      <c r="E20809" t="s">
        <v>16643</v>
      </c>
      <c r="F20809" t="s">
        <v>16650</v>
      </c>
      <c r="G20809" t="s">
        <v>51</v>
      </c>
      <c r="H20809" t="s">
        <v>16651</v>
      </c>
      <c r="I20809" t="s">
        <v>52</v>
      </c>
      <c r="J20809" t="s">
        <v>191</v>
      </c>
      <c r="M20809">
        <v>5748</v>
      </c>
      <c r="N20809">
        <v>34</v>
      </c>
      <c r="O20809">
        <v>40</v>
      </c>
    </row>
    <row r="20810" spans="1:15" x14ac:dyDescent="0.3">
      <c r="E20810" t="s">
        <v>16643</v>
      </c>
      <c r="F20810" t="s">
        <v>16652</v>
      </c>
      <c r="G20810" t="s">
        <v>51</v>
      </c>
      <c r="H20810" t="s">
        <v>16653</v>
      </c>
      <c r="I20810" t="s">
        <v>22</v>
      </c>
      <c r="M20810">
        <v>5748</v>
      </c>
      <c r="N20810">
        <v>34</v>
      </c>
      <c r="O20810">
        <v>46</v>
      </c>
    </row>
    <row r="20811" spans="1:15" x14ac:dyDescent="0.3">
      <c r="A20811" t="s">
        <v>237</v>
      </c>
      <c r="B20811">
        <v>0</v>
      </c>
      <c r="C20811">
        <v>0</v>
      </c>
      <c r="D20811">
        <v>0</v>
      </c>
      <c r="E20811" t="s">
        <v>16643</v>
      </c>
      <c r="F20811" t="s">
        <v>16646</v>
      </c>
      <c r="G20811" t="s">
        <v>51</v>
      </c>
      <c r="H20811" t="s">
        <v>16647</v>
      </c>
      <c r="I20811" t="s">
        <v>52</v>
      </c>
      <c r="J20811" t="s">
        <v>2000</v>
      </c>
      <c r="M20811">
        <v>5748</v>
      </c>
      <c r="N20811">
        <v>41</v>
      </c>
      <c r="O20811">
        <v>46</v>
      </c>
    </row>
    <row r="20812" spans="1:15" x14ac:dyDescent="0.3">
      <c r="E20812" t="s">
        <v>16643</v>
      </c>
      <c r="F20812" t="s">
        <v>16644</v>
      </c>
      <c r="G20812" t="s">
        <v>17</v>
      </c>
      <c r="H20812" t="s">
        <v>16645</v>
      </c>
      <c r="I20812" t="s">
        <v>26</v>
      </c>
      <c r="M20812">
        <v>5748</v>
      </c>
      <c r="N20812">
        <v>159</v>
      </c>
      <c r="O20812">
        <v>171</v>
      </c>
    </row>
    <row r="20813" spans="1:15" x14ac:dyDescent="0.3">
      <c r="A20813" t="s">
        <v>14</v>
      </c>
      <c r="B20813">
        <v>1</v>
      </c>
      <c r="C20813">
        <v>1</v>
      </c>
      <c r="D20813">
        <v>1</v>
      </c>
      <c r="E20813" t="s">
        <v>16643</v>
      </c>
      <c r="F20813" t="s">
        <v>16644</v>
      </c>
      <c r="G20813" t="s">
        <v>14</v>
      </c>
      <c r="H20813" t="s">
        <v>16645</v>
      </c>
      <c r="I20813" t="s">
        <v>19</v>
      </c>
      <c r="M20813">
        <v>5748</v>
      </c>
      <c r="N20813">
        <v>159</v>
      </c>
      <c r="O20813">
        <v>171</v>
      </c>
    </row>
    <row r="20814" spans="1:15" x14ac:dyDescent="0.3">
      <c r="A20814" t="s">
        <v>14</v>
      </c>
      <c r="B20814">
        <v>0</v>
      </c>
      <c r="C20814">
        <v>0</v>
      </c>
      <c r="D20814">
        <v>1</v>
      </c>
      <c r="E20814" t="s">
        <v>16643</v>
      </c>
      <c r="F20814" t="s">
        <v>16648</v>
      </c>
      <c r="G20814" t="s">
        <v>14</v>
      </c>
      <c r="H20814" t="s">
        <v>16649</v>
      </c>
      <c r="I20814" t="s">
        <v>52</v>
      </c>
      <c r="J20814" t="s">
        <v>46</v>
      </c>
      <c r="K20814" t="s">
        <v>47</v>
      </c>
      <c r="L20814" t="s">
        <v>43</v>
      </c>
      <c r="M20814">
        <v>5748</v>
      </c>
      <c r="N20814">
        <v>163</v>
      </c>
      <c r="O20814">
        <v>171</v>
      </c>
    </row>
    <row r="20815" spans="1:15" x14ac:dyDescent="0.3">
      <c r="E20815" t="s">
        <v>16654</v>
      </c>
      <c r="F20815" t="s">
        <v>16661</v>
      </c>
      <c r="G20815" t="s">
        <v>51</v>
      </c>
      <c r="H20815" t="s">
        <v>16662</v>
      </c>
      <c r="I20815" t="s">
        <v>52</v>
      </c>
      <c r="J20815" t="s">
        <v>60</v>
      </c>
      <c r="M20815">
        <v>5749</v>
      </c>
      <c r="N20815">
        <v>186</v>
      </c>
      <c r="O20815">
        <v>193</v>
      </c>
    </row>
    <row r="20816" spans="1:15" x14ac:dyDescent="0.3">
      <c r="E20816" t="s">
        <v>16654</v>
      </c>
      <c r="F20816" t="s">
        <v>16666</v>
      </c>
      <c r="G20816" t="s">
        <v>51</v>
      </c>
      <c r="H20816" t="s">
        <v>16667</v>
      </c>
      <c r="I20816" t="s">
        <v>52</v>
      </c>
      <c r="J20816" t="s">
        <v>393</v>
      </c>
      <c r="M20816">
        <v>5749</v>
      </c>
      <c r="N20816">
        <v>242</v>
      </c>
      <c r="O20816">
        <v>248</v>
      </c>
    </row>
    <row r="20817" spans="1:15" x14ac:dyDescent="0.3">
      <c r="A20817" t="s">
        <v>23</v>
      </c>
      <c r="B20817">
        <v>1</v>
      </c>
      <c r="C20817">
        <v>1</v>
      </c>
      <c r="D20817">
        <v>1</v>
      </c>
      <c r="E20817" t="s">
        <v>16654</v>
      </c>
      <c r="F20817" t="s">
        <v>4067</v>
      </c>
      <c r="G20817" t="s">
        <v>23</v>
      </c>
      <c r="H20817" t="s">
        <v>16655</v>
      </c>
      <c r="I20817" t="s">
        <v>35</v>
      </c>
      <c r="J20817" t="s">
        <v>321</v>
      </c>
      <c r="M20817">
        <v>5749</v>
      </c>
      <c r="N20817">
        <v>331</v>
      </c>
      <c r="O20817">
        <v>341</v>
      </c>
    </row>
    <row r="20818" spans="1:15" x14ac:dyDescent="0.3">
      <c r="A20818" t="s">
        <v>23</v>
      </c>
      <c r="B20818">
        <v>1</v>
      </c>
      <c r="C20818">
        <v>1</v>
      </c>
      <c r="D20818">
        <v>1</v>
      </c>
      <c r="E20818" t="s">
        <v>16654</v>
      </c>
      <c r="F20818" t="s">
        <v>1917</v>
      </c>
      <c r="G20818" t="s">
        <v>23</v>
      </c>
      <c r="H20818" t="s">
        <v>16657</v>
      </c>
      <c r="I20818" t="s">
        <v>35</v>
      </c>
      <c r="J20818" t="s">
        <v>112</v>
      </c>
      <c r="M20818">
        <v>5749</v>
      </c>
      <c r="N20818">
        <v>347</v>
      </c>
      <c r="O20818">
        <v>352</v>
      </c>
    </row>
    <row r="20819" spans="1:15" x14ac:dyDescent="0.3">
      <c r="A20819" t="s">
        <v>23</v>
      </c>
      <c r="B20819">
        <v>1</v>
      </c>
      <c r="C20819">
        <v>1</v>
      </c>
      <c r="D20819">
        <v>1</v>
      </c>
      <c r="E20819" t="s">
        <v>16654</v>
      </c>
      <c r="F20819" t="s">
        <v>4863</v>
      </c>
      <c r="G20819" t="s">
        <v>23</v>
      </c>
      <c r="H20819" t="s">
        <v>16660</v>
      </c>
      <c r="I20819" t="s">
        <v>35</v>
      </c>
      <c r="J20819" t="s">
        <v>112</v>
      </c>
      <c r="M20819">
        <v>5749</v>
      </c>
      <c r="N20819">
        <v>371</v>
      </c>
      <c r="O20819">
        <v>378</v>
      </c>
    </row>
    <row r="20820" spans="1:15" x14ac:dyDescent="0.3">
      <c r="A20820" t="s">
        <v>23</v>
      </c>
      <c r="B20820">
        <v>1</v>
      </c>
      <c r="C20820">
        <v>1</v>
      </c>
      <c r="D20820">
        <v>1</v>
      </c>
      <c r="E20820" t="s">
        <v>16654</v>
      </c>
      <c r="F20820" t="s">
        <v>2466</v>
      </c>
      <c r="G20820" t="s">
        <v>23</v>
      </c>
      <c r="H20820" t="s">
        <v>16656</v>
      </c>
      <c r="I20820" t="s">
        <v>22</v>
      </c>
      <c r="M20820">
        <v>5749</v>
      </c>
      <c r="N20820">
        <v>385</v>
      </c>
      <c r="O20820">
        <v>391</v>
      </c>
    </row>
    <row r="20821" spans="1:15" x14ac:dyDescent="0.3">
      <c r="E20821" t="s">
        <v>16654</v>
      </c>
      <c r="F20821" t="s">
        <v>2466</v>
      </c>
      <c r="G20821" t="s">
        <v>14</v>
      </c>
      <c r="H20821" t="s">
        <v>16656</v>
      </c>
      <c r="I20821" t="s">
        <v>52</v>
      </c>
      <c r="J20821" t="s">
        <v>32</v>
      </c>
      <c r="M20821">
        <v>5749</v>
      </c>
      <c r="N20821">
        <v>385</v>
      </c>
      <c r="O20821">
        <v>391</v>
      </c>
    </row>
    <row r="20822" spans="1:15" x14ac:dyDescent="0.3">
      <c r="E20822" t="s">
        <v>16654</v>
      </c>
      <c r="F20822" t="s">
        <v>16663</v>
      </c>
      <c r="G20822" t="s">
        <v>51</v>
      </c>
      <c r="H20822" t="s">
        <v>16664</v>
      </c>
      <c r="I20822" t="s">
        <v>19</v>
      </c>
      <c r="M20822">
        <v>5749</v>
      </c>
      <c r="N20822">
        <v>547</v>
      </c>
      <c r="O20822">
        <v>551</v>
      </c>
    </row>
    <row r="20823" spans="1:15" x14ac:dyDescent="0.3">
      <c r="A20823" t="s">
        <v>14</v>
      </c>
      <c r="B20823">
        <v>0</v>
      </c>
      <c r="C20823">
        <v>0</v>
      </c>
      <c r="D20823">
        <v>1</v>
      </c>
      <c r="E20823" t="s">
        <v>16654</v>
      </c>
      <c r="F20823" t="s">
        <v>16665</v>
      </c>
      <c r="G20823" t="s">
        <v>14</v>
      </c>
      <c r="H20823" t="s">
        <v>16664</v>
      </c>
      <c r="I20823" t="s">
        <v>26</v>
      </c>
      <c r="M20823">
        <v>5749</v>
      </c>
      <c r="N20823">
        <v>547</v>
      </c>
      <c r="O20823">
        <v>569</v>
      </c>
    </row>
    <row r="20824" spans="1:15" x14ac:dyDescent="0.3">
      <c r="A20824" t="s">
        <v>14</v>
      </c>
      <c r="B20824">
        <v>1</v>
      </c>
      <c r="C20824">
        <v>1</v>
      </c>
      <c r="D20824">
        <v>1</v>
      </c>
      <c r="E20824" t="s">
        <v>16654</v>
      </c>
      <c r="F20824" t="s">
        <v>16658</v>
      </c>
      <c r="G20824" t="s">
        <v>14</v>
      </c>
      <c r="H20824" t="s">
        <v>16659</v>
      </c>
      <c r="I20824" t="s">
        <v>41</v>
      </c>
      <c r="J20824" t="s">
        <v>46</v>
      </c>
      <c r="K20824" t="s">
        <v>47</v>
      </c>
      <c r="L20824" t="s">
        <v>43</v>
      </c>
      <c r="M20824">
        <v>5749</v>
      </c>
      <c r="N20824">
        <v>552</v>
      </c>
      <c r="O20824">
        <v>569</v>
      </c>
    </row>
    <row r="20825" spans="1:15" x14ac:dyDescent="0.3">
      <c r="A20825" t="s">
        <v>14</v>
      </c>
      <c r="B20825">
        <v>1</v>
      </c>
      <c r="C20825">
        <v>1</v>
      </c>
      <c r="D20825">
        <v>1</v>
      </c>
      <c r="E20825" t="s">
        <v>16668</v>
      </c>
      <c r="F20825" t="s">
        <v>9587</v>
      </c>
      <c r="G20825" t="s">
        <v>14</v>
      </c>
      <c r="H20825" t="s">
        <v>16678</v>
      </c>
      <c r="I20825" t="s">
        <v>35</v>
      </c>
      <c r="J20825" t="s">
        <v>46</v>
      </c>
      <c r="K20825" t="s">
        <v>47</v>
      </c>
      <c r="L20825" t="s">
        <v>43</v>
      </c>
      <c r="M20825">
        <v>5750</v>
      </c>
      <c r="N20825">
        <v>29</v>
      </c>
      <c r="O20825">
        <v>41</v>
      </c>
    </row>
    <row r="20826" spans="1:15" x14ac:dyDescent="0.3">
      <c r="E20826" t="s">
        <v>16668</v>
      </c>
      <c r="F20826" t="s">
        <v>16669</v>
      </c>
      <c r="G20826" t="s">
        <v>14</v>
      </c>
      <c r="H20826" t="s">
        <v>16670</v>
      </c>
      <c r="I20826" t="s">
        <v>26</v>
      </c>
      <c r="M20826">
        <v>5750</v>
      </c>
      <c r="N20826">
        <v>52</v>
      </c>
      <c r="O20826">
        <v>57</v>
      </c>
    </row>
    <row r="20827" spans="1:15" x14ac:dyDescent="0.3">
      <c r="E20827" t="s">
        <v>16668</v>
      </c>
      <c r="F20827" t="s">
        <v>446</v>
      </c>
      <c r="G20827" t="s">
        <v>23</v>
      </c>
      <c r="H20827" t="s">
        <v>16671</v>
      </c>
      <c r="I20827" t="s">
        <v>26</v>
      </c>
      <c r="M20827">
        <v>5750</v>
      </c>
      <c r="N20827">
        <v>103</v>
      </c>
      <c r="O20827">
        <v>111</v>
      </c>
    </row>
    <row r="20828" spans="1:15" x14ac:dyDescent="0.3">
      <c r="A20828" t="s">
        <v>23</v>
      </c>
      <c r="B20828">
        <v>1</v>
      </c>
      <c r="C20828">
        <v>1</v>
      </c>
      <c r="D20828">
        <v>1</v>
      </c>
      <c r="E20828" t="s">
        <v>16668</v>
      </c>
      <c r="F20828" t="s">
        <v>451</v>
      </c>
      <c r="G20828" t="s">
        <v>23</v>
      </c>
      <c r="H20828" t="s">
        <v>16680</v>
      </c>
      <c r="I20828" t="s">
        <v>41</v>
      </c>
      <c r="J20828" t="s">
        <v>453</v>
      </c>
      <c r="M20828">
        <v>5750</v>
      </c>
      <c r="N20828">
        <v>105</v>
      </c>
      <c r="O20828">
        <v>111</v>
      </c>
    </row>
    <row r="20829" spans="1:15" x14ac:dyDescent="0.3">
      <c r="A20829" t="s">
        <v>23</v>
      </c>
      <c r="B20829">
        <v>0</v>
      </c>
      <c r="C20829">
        <v>0</v>
      </c>
      <c r="D20829">
        <v>1</v>
      </c>
      <c r="E20829" t="s">
        <v>16668</v>
      </c>
      <c r="F20829" t="s">
        <v>16685</v>
      </c>
      <c r="G20829" t="s">
        <v>23</v>
      </c>
      <c r="H20829" t="s">
        <v>16686</v>
      </c>
      <c r="I20829" t="s">
        <v>26</v>
      </c>
      <c r="M20829">
        <v>5750</v>
      </c>
      <c r="N20829">
        <v>227</v>
      </c>
      <c r="O20829">
        <v>235</v>
      </c>
    </row>
    <row r="20830" spans="1:15" x14ac:dyDescent="0.3">
      <c r="A20830" t="s">
        <v>23</v>
      </c>
      <c r="B20830">
        <v>1</v>
      </c>
      <c r="C20830">
        <v>1</v>
      </c>
      <c r="D20830">
        <v>1</v>
      </c>
      <c r="E20830" t="s">
        <v>16668</v>
      </c>
      <c r="F20830" t="s">
        <v>451</v>
      </c>
      <c r="G20830" t="s">
        <v>23</v>
      </c>
      <c r="H20830" t="s">
        <v>16681</v>
      </c>
      <c r="I20830" t="s">
        <v>41</v>
      </c>
      <c r="J20830" t="s">
        <v>453</v>
      </c>
      <c r="M20830">
        <v>5750</v>
      </c>
      <c r="N20830">
        <v>229</v>
      </c>
      <c r="O20830">
        <v>235</v>
      </c>
    </row>
    <row r="20831" spans="1:15" x14ac:dyDescent="0.3">
      <c r="A20831" t="s">
        <v>1277</v>
      </c>
      <c r="B20831">
        <v>0</v>
      </c>
      <c r="C20831">
        <v>0</v>
      </c>
      <c r="D20831" t="s">
        <v>1277</v>
      </c>
      <c r="E20831" t="s">
        <v>16668</v>
      </c>
      <c r="F20831" t="s">
        <v>16672</v>
      </c>
      <c r="G20831" t="s">
        <v>51</v>
      </c>
      <c r="H20831" t="s">
        <v>16673</v>
      </c>
      <c r="I20831" t="s">
        <v>26</v>
      </c>
      <c r="M20831">
        <v>5750</v>
      </c>
      <c r="N20831">
        <v>444</v>
      </c>
      <c r="O20831">
        <v>455</v>
      </c>
    </row>
    <row r="20832" spans="1:15" x14ac:dyDescent="0.3">
      <c r="E20832" t="s">
        <v>16668</v>
      </c>
      <c r="F20832" t="s">
        <v>1938</v>
      </c>
      <c r="G20832" t="s">
        <v>14</v>
      </c>
      <c r="H20832" t="s">
        <v>16679</v>
      </c>
      <c r="I20832" t="s">
        <v>19</v>
      </c>
      <c r="M20832">
        <v>5750</v>
      </c>
      <c r="N20832">
        <v>446</v>
      </c>
      <c r="O20832">
        <v>455</v>
      </c>
    </row>
    <row r="20833" spans="1:15" x14ac:dyDescent="0.3">
      <c r="A20833" t="s">
        <v>23</v>
      </c>
      <c r="B20833">
        <v>1</v>
      </c>
      <c r="C20833">
        <v>1</v>
      </c>
      <c r="D20833">
        <v>1</v>
      </c>
      <c r="E20833" t="s">
        <v>16668</v>
      </c>
      <c r="F20833" t="s">
        <v>16682</v>
      </c>
      <c r="G20833" t="s">
        <v>23</v>
      </c>
      <c r="H20833" t="s">
        <v>16683</v>
      </c>
      <c r="I20833" t="s">
        <v>35</v>
      </c>
      <c r="J20833" t="s">
        <v>112</v>
      </c>
      <c r="M20833">
        <v>5750</v>
      </c>
      <c r="N20833">
        <v>507</v>
      </c>
      <c r="O20833">
        <v>514</v>
      </c>
    </row>
    <row r="20834" spans="1:15" x14ac:dyDescent="0.3">
      <c r="A20834" t="s">
        <v>23</v>
      </c>
      <c r="B20834">
        <v>1</v>
      </c>
      <c r="C20834">
        <v>1</v>
      </c>
      <c r="D20834">
        <v>1</v>
      </c>
      <c r="E20834" t="s">
        <v>16668</v>
      </c>
      <c r="F20834" t="s">
        <v>4863</v>
      </c>
      <c r="G20834" t="s">
        <v>23</v>
      </c>
      <c r="H20834" t="s">
        <v>16674</v>
      </c>
      <c r="I20834" t="s">
        <v>35</v>
      </c>
      <c r="J20834" t="s">
        <v>112</v>
      </c>
      <c r="M20834">
        <v>5750</v>
      </c>
      <c r="N20834">
        <v>516</v>
      </c>
      <c r="O20834">
        <v>523</v>
      </c>
    </row>
    <row r="20835" spans="1:15" x14ac:dyDescent="0.3">
      <c r="A20835" t="s">
        <v>23</v>
      </c>
      <c r="B20835">
        <v>1</v>
      </c>
      <c r="C20835">
        <v>1</v>
      </c>
      <c r="D20835">
        <v>1</v>
      </c>
      <c r="E20835" t="s">
        <v>16668</v>
      </c>
      <c r="F20835" t="s">
        <v>9584</v>
      </c>
      <c r="G20835" t="s">
        <v>23</v>
      </c>
      <c r="H20835" t="s">
        <v>16677</v>
      </c>
      <c r="I20835" t="s">
        <v>35</v>
      </c>
      <c r="J20835" t="s">
        <v>112</v>
      </c>
      <c r="M20835">
        <v>5750</v>
      </c>
      <c r="N20835">
        <v>527</v>
      </c>
      <c r="O20835">
        <v>542</v>
      </c>
    </row>
    <row r="20836" spans="1:15" x14ac:dyDescent="0.3">
      <c r="A20836" t="s">
        <v>1277</v>
      </c>
      <c r="B20836">
        <v>0</v>
      </c>
      <c r="C20836">
        <v>1</v>
      </c>
      <c r="D20836" t="s">
        <v>1277</v>
      </c>
      <c r="E20836" t="s">
        <v>16668</v>
      </c>
      <c r="F20836" t="s">
        <v>9193</v>
      </c>
      <c r="G20836" t="s">
        <v>14</v>
      </c>
      <c r="H20836" t="s">
        <v>16684</v>
      </c>
      <c r="I20836" t="s">
        <v>31</v>
      </c>
      <c r="J20836" t="s">
        <v>597</v>
      </c>
      <c r="M20836">
        <v>5750</v>
      </c>
      <c r="N20836">
        <v>627</v>
      </c>
      <c r="O20836">
        <v>632</v>
      </c>
    </row>
    <row r="20837" spans="1:15" x14ac:dyDescent="0.3">
      <c r="A20837" t="s">
        <v>237</v>
      </c>
      <c r="B20837">
        <v>0</v>
      </c>
      <c r="E20837" t="s">
        <v>16668</v>
      </c>
      <c r="F20837" t="s">
        <v>9193</v>
      </c>
      <c r="G20837" t="s">
        <v>17</v>
      </c>
      <c r="H20837" t="s">
        <v>16684</v>
      </c>
      <c r="I20837" t="s">
        <v>26</v>
      </c>
      <c r="M20837">
        <v>5750</v>
      </c>
      <c r="N20837">
        <v>627</v>
      </c>
      <c r="O20837">
        <v>632</v>
      </c>
    </row>
    <row r="20838" spans="1:15" x14ac:dyDescent="0.3">
      <c r="A20838" t="s">
        <v>23</v>
      </c>
      <c r="B20838">
        <v>1</v>
      </c>
      <c r="C20838">
        <v>1</v>
      </c>
      <c r="D20838">
        <v>1</v>
      </c>
      <c r="E20838" t="s">
        <v>16668</v>
      </c>
      <c r="F20838" t="s">
        <v>16675</v>
      </c>
      <c r="G20838" t="s">
        <v>23</v>
      </c>
      <c r="H20838" t="s">
        <v>16676</v>
      </c>
      <c r="I20838" t="s">
        <v>35</v>
      </c>
      <c r="J20838" t="s">
        <v>112</v>
      </c>
      <c r="M20838">
        <v>5750</v>
      </c>
      <c r="N20838">
        <v>705</v>
      </c>
      <c r="O20838">
        <v>714</v>
      </c>
    </row>
    <row r="20839" spans="1:15" x14ac:dyDescent="0.3">
      <c r="A20839" t="s">
        <v>14</v>
      </c>
      <c r="B20839">
        <v>1</v>
      </c>
      <c r="C20839">
        <v>1</v>
      </c>
      <c r="D20839">
        <v>1</v>
      </c>
      <c r="E20839" t="s">
        <v>16627</v>
      </c>
      <c r="F20839" t="s">
        <v>16630</v>
      </c>
      <c r="G20839" t="s">
        <v>14</v>
      </c>
      <c r="H20839" t="s">
        <v>16631</v>
      </c>
      <c r="I20839" t="s">
        <v>35</v>
      </c>
      <c r="J20839" t="s">
        <v>46</v>
      </c>
      <c r="K20839" t="s">
        <v>47</v>
      </c>
      <c r="L20839" t="s">
        <v>43</v>
      </c>
      <c r="M20839">
        <v>5751</v>
      </c>
      <c r="N20839">
        <v>104</v>
      </c>
      <c r="O20839">
        <v>117</v>
      </c>
    </row>
    <row r="20840" spans="1:15" x14ac:dyDescent="0.3">
      <c r="E20840" t="s">
        <v>16627</v>
      </c>
      <c r="F20840" t="s">
        <v>16628</v>
      </c>
      <c r="G20840" t="s">
        <v>51</v>
      </c>
      <c r="H20840" t="s">
        <v>16629</v>
      </c>
      <c r="I20840" t="s">
        <v>19</v>
      </c>
      <c r="M20840">
        <v>5751</v>
      </c>
      <c r="N20840">
        <v>119</v>
      </c>
      <c r="O20840">
        <v>126</v>
      </c>
    </row>
    <row r="20841" spans="1:15" x14ac:dyDescent="0.3">
      <c r="A20841" t="s">
        <v>237</v>
      </c>
      <c r="B20841">
        <v>0</v>
      </c>
      <c r="C20841">
        <v>0</v>
      </c>
      <c r="D20841">
        <v>0</v>
      </c>
      <c r="E20841" t="s">
        <v>16687</v>
      </c>
      <c r="F20841" t="s">
        <v>16690</v>
      </c>
      <c r="G20841" t="s">
        <v>51</v>
      </c>
      <c r="H20841" t="s">
        <v>16689</v>
      </c>
      <c r="I20841" t="s">
        <v>52</v>
      </c>
      <c r="J20841" t="s">
        <v>1555</v>
      </c>
      <c r="M20841">
        <v>5752</v>
      </c>
      <c r="N20841">
        <v>0</v>
      </c>
      <c r="O20841">
        <v>6</v>
      </c>
    </row>
    <row r="20842" spans="1:15" x14ac:dyDescent="0.3">
      <c r="A20842" t="s">
        <v>237</v>
      </c>
      <c r="B20842">
        <v>0</v>
      </c>
      <c r="C20842">
        <v>0</v>
      </c>
      <c r="D20842">
        <v>0</v>
      </c>
      <c r="E20842" t="s">
        <v>16687</v>
      </c>
      <c r="F20842" t="s">
        <v>16688</v>
      </c>
      <c r="G20842" t="s">
        <v>17</v>
      </c>
      <c r="H20842" t="s">
        <v>16689</v>
      </c>
      <c r="I20842" t="s">
        <v>26</v>
      </c>
      <c r="M20842">
        <v>5752</v>
      </c>
      <c r="N20842">
        <v>25</v>
      </c>
      <c r="O20842">
        <v>28</v>
      </c>
    </row>
    <row r="20843" spans="1:15" x14ac:dyDescent="0.3">
      <c r="E20843" t="s">
        <v>16446</v>
      </c>
      <c r="F20843" t="s">
        <v>16453</v>
      </c>
      <c r="G20843" t="s">
        <v>14</v>
      </c>
      <c r="H20843" t="s">
        <v>16454</v>
      </c>
      <c r="I20843" t="s">
        <v>19</v>
      </c>
      <c r="M20843">
        <v>5753</v>
      </c>
      <c r="N20843">
        <v>68</v>
      </c>
      <c r="O20843">
        <v>88</v>
      </c>
    </row>
    <row r="20844" spans="1:15" x14ac:dyDescent="0.3">
      <c r="A20844" t="s">
        <v>14</v>
      </c>
      <c r="B20844">
        <v>1</v>
      </c>
      <c r="C20844">
        <v>1</v>
      </c>
      <c r="D20844">
        <v>1</v>
      </c>
      <c r="E20844" t="s">
        <v>16446</v>
      </c>
      <c r="F20844" t="s">
        <v>16449</v>
      </c>
      <c r="G20844" t="s">
        <v>14</v>
      </c>
      <c r="H20844" t="s">
        <v>16450</v>
      </c>
      <c r="I20844" t="s">
        <v>270</v>
      </c>
      <c r="J20844" t="s">
        <v>597</v>
      </c>
      <c r="M20844">
        <v>5753</v>
      </c>
      <c r="N20844">
        <v>71</v>
      </c>
      <c r="O20844">
        <v>88</v>
      </c>
    </row>
    <row r="20845" spans="1:15" x14ac:dyDescent="0.3">
      <c r="A20845" t="s">
        <v>14</v>
      </c>
      <c r="B20845">
        <v>1</v>
      </c>
      <c r="C20845">
        <v>1</v>
      </c>
      <c r="D20845">
        <v>1</v>
      </c>
      <c r="E20845" t="s">
        <v>16446</v>
      </c>
      <c r="F20845" t="s">
        <v>16455</v>
      </c>
      <c r="G20845" t="s">
        <v>14</v>
      </c>
      <c r="H20845" t="s">
        <v>16456</v>
      </c>
      <c r="I20845" t="s">
        <v>35</v>
      </c>
      <c r="J20845" t="s">
        <v>46</v>
      </c>
      <c r="K20845" t="s">
        <v>47</v>
      </c>
      <c r="L20845" t="s">
        <v>43</v>
      </c>
      <c r="M20845">
        <v>5753</v>
      </c>
      <c r="N20845">
        <v>91</v>
      </c>
      <c r="O20845">
        <v>106</v>
      </c>
    </row>
    <row r="20846" spans="1:15" x14ac:dyDescent="0.3">
      <c r="A20846" t="s">
        <v>14</v>
      </c>
      <c r="B20846">
        <v>1</v>
      </c>
      <c r="C20846">
        <v>1</v>
      </c>
      <c r="D20846">
        <v>1</v>
      </c>
      <c r="E20846" t="s">
        <v>16446</v>
      </c>
      <c r="F20846" t="s">
        <v>16451</v>
      </c>
      <c r="G20846" t="s">
        <v>14</v>
      </c>
      <c r="H20846" t="s">
        <v>16452</v>
      </c>
      <c r="I20846" t="s">
        <v>35</v>
      </c>
      <c r="J20846" t="s">
        <v>46</v>
      </c>
      <c r="K20846" t="s">
        <v>47</v>
      </c>
      <c r="L20846" t="s">
        <v>43</v>
      </c>
      <c r="M20846">
        <v>5753</v>
      </c>
      <c r="N20846">
        <v>122</v>
      </c>
      <c r="O20846">
        <v>141</v>
      </c>
    </row>
    <row r="20847" spans="1:15" x14ac:dyDescent="0.3">
      <c r="A20847" t="s">
        <v>14</v>
      </c>
      <c r="B20847">
        <v>1</v>
      </c>
      <c r="C20847">
        <v>1</v>
      </c>
      <c r="D20847">
        <v>1</v>
      </c>
      <c r="E20847" t="s">
        <v>16446</v>
      </c>
      <c r="F20847" t="s">
        <v>16447</v>
      </c>
      <c r="G20847" t="s">
        <v>14</v>
      </c>
      <c r="H20847" t="s">
        <v>16448</v>
      </c>
      <c r="I20847" t="s">
        <v>41</v>
      </c>
      <c r="J20847" t="s">
        <v>46</v>
      </c>
      <c r="K20847" t="s">
        <v>47</v>
      </c>
      <c r="L20847" t="s">
        <v>43</v>
      </c>
      <c r="M20847">
        <v>5753</v>
      </c>
      <c r="N20847">
        <v>268</v>
      </c>
      <c r="O20847">
        <v>281</v>
      </c>
    </row>
    <row r="20848" spans="1:15" x14ac:dyDescent="0.3">
      <c r="A20848" t="s">
        <v>14</v>
      </c>
      <c r="B20848">
        <v>1</v>
      </c>
      <c r="C20848">
        <v>1</v>
      </c>
      <c r="D20848">
        <v>1</v>
      </c>
      <c r="E20848" t="s">
        <v>16346</v>
      </c>
      <c r="F20848" t="s">
        <v>16422</v>
      </c>
      <c r="G20848" t="s">
        <v>14</v>
      </c>
      <c r="H20848" t="s">
        <v>16423</v>
      </c>
      <c r="I20848" t="s">
        <v>35</v>
      </c>
      <c r="J20848" t="s">
        <v>46</v>
      </c>
      <c r="K20848" t="s">
        <v>47</v>
      </c>
      <c r="L20848" t="s">
        <v>43</v>
      </c>
      <c r="M20848">
        <v>5754</v>
      </c>
      <c r="N20848">
        <v>0</v>
      </c>
      <c r="O20848">
        <v>13</v>
      </c>
    </row>
    <row r="20849" spans="1:15" x14ac:dyDescent="0.3">
      <c r="A20849" t="s">
        <v>51</v>
      </c>
      <c r="B20849">
        <v>1</v>
      </c>
      <c r="C20849">
        <v>1</v>
      </c>
      <c r="D20849">
        <v>1</v>
      </c>
      <c r="E20849" t="s">
        <v>16346</v>
      </c>
      <c r="F20849" t="s">
        <v>16420</v>
      </c>
      <c r="G20849" t="s">
        <v>51</v>
      </c>
      <c r="H20849" t="s">
        <v>16421</v>
      </c>
      <c r="I20849" t="s">
        <v>41</v>
      </c>
      <c r="J20849" t="s">
        <v>195</v>
      </c>
      <c r="M20849">
        <v>5754</v>
      </c>
      <c r="N20849">
        <v>30</v>
      </c>
      <c r="O20849">
        <v>39</v>
      </c>
    </row>
    <row r="20850" spans="1:15" x14ac:dyDescent="0.3">
      <c r="E20850" t="s">
        <v>16346</v>
      </c>
      <c r="F20850" t="s">
        <v>16420</v>
      </c>
      <c r="G20850" t="s">
        <v>17</v>
      </c>
      <c r="H20850" t="s">
        <v>16421</v>
      </c>
      <c r="I20850" t="s">
        <v>26</v>
      </c>
      <c r="M20850">
        <v>5754</v>
      </c>
      <c r="N20850">
        <v>30</v>
      </c>
      <c r="O20850">
        <v>39</v>
      </c>
    </row>
    <row r="20851" spans="1:15" x14ac:dyDescent="0.3">
      <c r="A20851" t="s">
        <v>23</v>
      </c>
      <c r="B20851">
        <v>0</v>
      </c>
      <c r="C20851">
        <v>1</v>
      </c>
      <c r="D20851" t="s">
        <v>23</v>
      </c>
      <c r="E20851" t="s">
        <v>16346</v>
      </c>
      <c r="F20851" t="s">
        <v>16418</v>
      </c>
      <c r="G20851" t="s">
        <v>14</v>
      </c>
      <c r="H20851" t="s">
        <v>16419</v>
      </c>
      <c r="I20851" t="s">
        <v>52</v>
      </c>
      <c r="J20851" t="s">
        <v>46</v>
      </c>
      <c r="K20851" t="s">
        <v>47</v>
      </c>
      <c r="L20851" t="s">
        <v>43</v>
      </c>
      <c r="M20851">
        <v>5754</v>
      </c>
      <c r="N20851">
        <v>78</v>
      </c>
      <c r="O20851">
        <v>92</v>
      </c>
    </row>
    <row r="20852" spans="1:15" x14ac:dyDescent="0.3">
      <c r="A20852" t="s">
        <v>23</v>
      </c>
      <c r="B20852">
        <v>1</v>
      </c>
      <c r="C20852">
        <v>1</v>
      </c>
      <c r="D20852">
        <v>1</v>
      </c>
      <c r="E20852" t="s">
        <v>16346</v>
      </c>
      <c r="F20852" t="s">
        <v>16418</v>
      </c>
      <c r="G20852" t="s">
        <v>23</v>
      </c>
      <c r="H20852" t="s">
        <v>16419</v>
      </c>
      <c r="I20852" t="s">
        <v>22</v>
      </c>
      <c r="M20852">
        <v>5754</v>
      </c>
      <c r="N20852">
        <v>78</v>
      </c>
      <c r="O20852">
        <v>92</v>
      </c>
    </row>
    <row r="20853" spans="1:15" x14ac:dyDescent="0.3">
      <c r="A20853" t="s">
        <v>14</v>
      </c>
      <c r="B20853">
        <v>0</v>
      </c>
      <c r="C20853">
        <v>0</v>
      </c>
      <c r="D20853">
        <v>1</v>
      </c>
      <c r="E20853" t="s">
        <v>16346</v>
      </c>
      <c r="F20853" t="s">
        <v>16425</v>
      </c>
      <c r="G20853" t="s">
        <v>14</v>
      </c>
      <c r="H20853" t="s">
        <v>16426</v>
      </c>
      <c r="I20853" t="s">
        <v>35</v>
      </c>
      <c r="J20853" t="s">
        <v>46</v>
      </c>
      <c r="K20853" t="s">
        <v>47</v>
      </c>
      <c r="L20853" t="s">
        <v>43</v>
      </c>
      <c r="M20853">
        <v>5754</v>
      </c>
      <c r="N20853">
        <v>112</v>
      </c>
      <c r="O20853">
        <v>127</v>
      </c>
    </row>
    <row r="20854" spans="1:15" x14ac:dyDescent="0.3">
      <c r="A20854" t="s">
        <v>237</v>
      </c>
      <c r="B20854">
        <v>0</v>
      </c>
      <c r="C20854">
        <v>0</v>
      </c>
      <c r="D20854">
        <v>0</v>
      </c>
      <c r="E20854" t="s">
        <v>16346</v>
      </c>
      <c r="F20854" t="s">
        <v>16347</v>
      </c>
      <c r="G20854" t="s">
        <v>51</v>
      </c>
      <c r="H20854" t="s">
        <v>16348</v>
      </c>
      <c r="I20854" t="s">
        <v>52</v>
      </c>
      <c r="J20854" t="s">
        <v>1555</v>
      </c>
      <c r="M20854">
        <v>5754</v>
      </c>
      <c r="N20854">
        <v>175</v>
      </c>
      <c r="O20854">
        <v>196</v>
      </c>
    </row>
    <row r="20855" spans="1:15" x14ac:dyDescent="0.3">
      <c r="E20855" t="s">
        <v>16346</v>
      </c>
      <c r="F20855" t="s">
        <v>16328</v>
      </c>
      <c r="G20855" t="s">
        <v>51</v>
      </c>
      <c r="H20855" t="s">
        <v>16424</v>
      </c>
      <c r="I20855" t="s">
        <v>19</v>
      </c>
      <c r="M20855">
        <v>5754</v>
      </c>
      <c r="N20855">
        <v>276</v>
      </c>
      <c r="O20855">
        <v>279</v>
      </c>
    </row>
    <row r="20856" spans="1:15" x14ac:dyDescent="0.3">
      <c r="A20856" t="s">
        <v>51</v>
      </c>
      <c r="B20856">
        <v>1</v>
      </c>
      <c r="C20856">
        <v>1</v>
      </c>
      <c r="D20856">
        <v>1</v>
      </c>
      <c r="E20856" t="s">
        <v>16346</v>
      </c>
      <c r="F20856" t="s">
        <v>16254</v>
      </c>
      <c r="G20856" t="s">
        <v>51</v>
      </c>
      <c r="H20856" t="s">
        <v>16357</v>
      </c>
      <c r="I20856" t="s">
        <v>35</v>
      </c>
      <c r="J20856" t="s">
        <v>1639</v>
      </c>
      <c r="M20856">
        <v>5754</v>
      </c>
      <c r="N20856">
        <v>357</v>
      </c>
      <c r="O20856">
        <v>376</v>
      </c>
    </row>
    <row r="20857" spans="1:15" x14ac:dyDescent="0.3">
      <c r="A20857" t="s">
        <v>237</v>
      </c>
      <c r="B20857">
        <v>0</v>
      </c>
      <c r="C20857">
        <v>0</v>
      </c>
      <c r="D20857">
        <v>0</v>
      </c>
      <c r="E20857" t="s">
        <v>16346</v>
      </c>
      <c r="F20857" t="s">
        <v>1165</v>
      </c>
      <c r="G20857" t="s">
        <v>14</v>
      </c>
      <c r="H20857" t="s">
        <v>16350</v>
      </c>
      <c r="I20857" t="s">
        <v>26</v>
      </c>
      <c r="M20857">
        <v>5754</v>
      </c>
      <c r="N20857">
        <v>378</v>
      </c>
      <c r="O20857">
        <v>387</v>
      </c>
    </row>
    <row r="20858" spans="1:15" x14ac:dyDescent="0.3">
      <c r="A20858" t="s">
        <v>23</v>
      </c>
      <c r="B20858">
        <v>1</v>
      </c>
      <c r="C20858">
        <v>1</v>
      </c>
      <c r="D20858">
        <v>1</v>
      </c>
      <c r="E20858" t="s">
        <v>16691</v>
      </c>
      <c r="F20858" t="s">
        <v>1830</v>
      </c>
      <c r="G20858" t="s">
        <v>23</v>
      </c>
      <c r="H20858" t="s">
        <v>16462</v>
      </c>
      <c r="I20858" t="s">
        <v>22</v>
      </c>
      <c r="M20858">
        <v>5755</v>
      </c>
      <c r="N20858">
        <v>229</v>
      </c>
      <c r="O20858">
        <v>234</v>
      </c>
    </row>
    <row r="20859" spans="1:15" x14ac:dyDescent="0.3">
      <c r="E20859" t="s">
        <v>16691</v>
      </c>
      <c r="F20859" t="s">
        <v>1830</v>
      </c>
      <c r="G20859" t="s">
        <v>14</v>
      </c>
      <c r="H20859" t="s">
        <v>16462</v>
      </c>
      <c r="I20859" t="s">
        <v>52</v>
      </c>
      <c r="J20859" t="s">
        <v>32</v>
      </c>
      <c r="M20859">
        <v>5755</v>
      </c>
      <c r="N20859">
        <v>229</v>
      </c>
      <c r="O20859">
        <v>234</v>
      </c>
    </row>
    <row r="20860" spans="1:15" x14ac:dyDescent="0.3">
      <c r="A20860" t="s">
        <v>23</v>
      </c>
      <c r="B20860">
        <v>1</v>
      </c>
      <c r="C20860">
        <v>1</v>
      </c>
      <c r="D20860">
        <v>1</v>
      </c>
      <c r="E20860" t="s">
        <v>16691</v>
      </c>
      <c r="F20860" t="s">
        <v>3036</v>
      </c>
      <c r="G20860" t="s">
        <v>23</v>
      </c>
      <c r="H20860" t="s">
        <v>16465</v>
      </c>
      <c r="I20860" t="s">
        <v>35</v>
      </c>
      <c r="J20860" t="s">
        <v>112</v>
      </c>
      <c r="M20860">
        <v>5755</v>
      </c>
      <c r="N20860">
        <v>237</v>
      </c>
      <c r="O20860">
        <v>246</v>
      </c>
    </row>
    <row r="20861" spans="1:15" x14ac:dyDescent="0.3">
      <c r="A20861" t="s">
        <v>23</v>
      </c>
      <c r="B20861">
        <v>1</v>
      </c>
      <c r="C20861">
        <v>1</v>
      </c>
      <c r="D20861">
        <v>1</v>
      </c>
      <c r="E20861" t="s">
        <v>16691</v>
      </c>
      <c r="F20861" t="s">
        <v>584</v>
      </c>
      <c r="G20861" t="s">
        <v>23</v>
      </c>
      <c r="H20861" t="s">
        <v>16461</v>
      </c>
      <c r="I20861" t="s">
        <v>35</v>
      </c>
      <c r="J20861" t="s">
        <v>112</v>
      </c>
      <c r="M20861">
        <v>5755</v>
      </c>
      <c r="N20861">
        <v>262</v>
      </c>
      <c r="O20861">
        <v>268</v>
      </c>
    </row>
    <row r="20862" spans="1:15" x14ac:dyDescent="0.3">
      <c r="A20862" t="s">
        <v>23</v>
      </c>
      <c r="B20862">
        <v>1</v>
      </c>
      <c r="C20862">
        <v>1</v>
      </c>
      <c r="D20862">
        <v>1</v>
      </c>
      <c r="E20862" t="s">
        <v>16691</v>
      </c>
      <c r="F20862" t="s">
        <v>16459</v>
      </c>
      <c r="G20862" t="s">
        <v>23</v>
      </c>
      <c r="H20862" t="s">
        <v>16460</v>
      </c>
      <c r="I20862" t="s">
        <v>35</v>
      </c>
      <c r="J20862" t="s">
        <v>112</v>
      </c>
      <c r="M20862">
        <v>5755</v>
      </c>
      <c r="N20862">
        <v>272</v>
      </c>
      <c r="O20862">
        <v>282</v>
      </c>
    </row>
    <row r="20863" spans="1:15" x14ac:dyDescent="0.3">
      <c r="A20863" t="s">
        <v>23</v>
      </c>
      <c r="B20863">
        <v>1</v>
      </c>
      <c r="C20863">
        <v>1</v>
      </c>
      <c r="D20863">
        <v>1</v>
      </c>
      <c r="E20863" t="s">
        <v>16691</v>
      </c>
      <c r="F20863" t="s">
        <v>16470</v>
      </c>
      <c r="G20863" t="s">
        <v>23</v>
      </c>
      <c r="H20863" t="s">
        <v>16471</v>
      </c>
      <c r="I20863" t="s">
        <v>35</v>
      </c>
      <c r="J20863" t="s">
        <v>112</v>
      </c>
      <c r="M20863">
        <v>5755</v>
      </c>
      <c r="N20863">
        <v>289</v>
      </c>
      <c r="O20863">
        <v>298</v>
      </c>
    </row>
    <row r="20864" spans="1:15" x14ac:dyDescent="0.3">
      <c r="A20864" t="s">
        <v>14</v>
      </c>
      <c r="B20864">
        <v>1</v>
      </c>
      <c r="C20864">
        <v>1</v>
      </c>
      <c r="D20864">
        <v>1</v>
      </c>
      <c r="E20864" t="s">
        <v>16691</v>
      </c>
      <c r="F20864" t="s">
        <v>16467</v>
      </c>
      <c r="G20864" t="s">
        <v>14</v>
      </c>
      <c r="H20864" t="s">
        <v>16468</v>
      </c>
      <c r="I20864" t="s">
        <v>35</v>
      </c>
      <c r="J20864" t="s">
        <v>46</v>
      </c>
      <c r="K20864" t="s">
        <v>47</v>
      </c>
      <c r="L20864" t="s">
        <v>43</v>
      </c>
      <c r="M20864">
        <v>5755</v>
      </c>
      <c r="N20864">
        <v>318</v>
      </c>
      <c r="O20864">
        <v>328</v>
      </c>
    </row>
    <row r="20865" spans="1:15" x14ac:dyDescent="0.3">
      <c r="E20865" t="s">
        <v>16691</v>
      </c>
      <c r="F20865" t="s">
        <v>3282</v>
      </c>
      <c r="G20865" t="s">
        <v>51</v>
      </c>
      <c r="H20865" t="s">
        <v>16458</v>
      </c>
      <c r="I20865" t="s">
        <v>52</v>
      </c>
      <c r="J20865" t="s">
        <v>191</v>
      </c>
      <c r="M20865">
        <v>5755</v>
      </c>
      <c r="N20865">
        <v>379</v>
      </c>
      <c r="O20865">
        <v>385</v>
      </c>
    </row>
    <row r="20866" spans="1:15" x14ac:dyDescent="0.3">
      <c r="E20866" t="s">
        <v>16691</v>
      </c>
      <c r="F20866" t="s">
        <v>6416</v>
      </c>
      <c r="G20866" t="s">
        <v>23</v>
      </c>
      <c r="H20866" t="s">
        <v>16466</v>
      </c>
      <c r="I20866" t="s">
        <v>52</v>
      </c>
      <c r="J20866" t="s">
        <v>121</v>
      </c>
      <c r="M20866">
        <v>5755</v>
      </c>
      <c r="N20866">
        <v>431</v>
      </c>
      <c r="O20866">
        <v>440</v>
      </c>
    </row>
    <row r="20867" spans="1:15" x14ac:dyDescent="0.3">
      <c r="A20867" t="s">
        <v>23</v>
      </c>
      <c r="B20867">
        <v>1</v>
      </c>
      <c r="C20867">
        <v>1</v>
      </c>
      <c r="D20867">
        <v>1</v>
      </c>
      <c r="E20867" t="s">
        <v>16691</v>
      </c>
      <c r="F20867" t="s">
        <v>584</v>
      </c>
      <c r="G20867" t="s">
        <v>23</v>
      </c>
      <c r="H20867" t="s">
        <v>16469</v>
      </c>
      <c r="I20867" t="s">
        <v>35</v>
      </c>
      <c r="J20867" t="s">
        <v>112</v>
      </c>
      <c r="M20867">
        <v>5755</v>
      </c>
      <c r="N20867">
        <v>483</v>
      </c>
      <c r="O20867">
        <v>489</v>
      </c>
    </row>
    <row r="20868" spans="1:15" x14ac:dyDescent="0.3">
      <c r="E20868" t="s">
        <v>16691</v>
      </c>
      <c r="F20868" t="s">
        <v>6740</v>
      </c>
      <c r="G20868" t="s">
        <v>17</v>
      </c>
      <c r="H20868" t="s">
        <v>16464</v>
      </c>
      <c r="I20868" t="s">
        <v>26</v>
      </c>
      <c r="M20868">
        <v>5755</v>
      </c>
      <c r="N20868">
        <v>569</v>
      </c>
      <c r="O20868">
        <v>571</v>
      </c>
    </row>
    <row r="20869" spans="1:15" x14ac:dyDescent="0.3">
      <c r="A20869" t="s">
        <v>23</v>
      </c>
      <c r="B20869">
        <v>1</v>
      </c>
      <c r="C20869">
        <v>1</v>
      </c>
      <c r="D20869">
        <v>1</v>
      </c>
      <c r="E20869" t="s">
        <v>16691</v>
      </c>
      <c r="F20869" t="s">
        <v>1830</v>
      </c>
      <c r="G20869" t="s">
        <v>23</v>
      </c>
      <c r="H20869" t="s">
        <v>16463</v>
      </c>
      <c r="I20869" t="s">
        <v>22</v>
      </c>
      <c r="M20869">
        <v>5755</v>
      </c>
      <c r="N20869">
        <v>626</v>
      </c>
      <c r="O20869">
        <v>631</v>
      </c>
    </row>
    <row r="20870" spans="1:15" x14ac:dyDescent="0.3">
      <c r="E20870" t="s">
        <v>16691</v>
      </c>
      <c r="F20870" t="s">
        <v>1830</v>
      </c>
      <c r="G20870" t="s">
        <v>14</v>
      </c>
      <c r="H20870" t="s">
        <v>16463</v>
      </c>
      <c r="I20870" t="s">
        <v>52</v>
      </c>
      <c r="J20870" t="s">
        <v>32</v>
      </c>
      <c r="M20870">
        <v>5755</v>
      </c>
      <c r="N20870">
        <v>626</v>
      </c>
      <c r="O20870">
        <v>631</v>
      </c>
    </row>
    <row r="20871" spans="1:15" x14ac:dyDescent="0.3">
      <c r="A20871" t="s">
        <v>23</v>
      </c>
      <c r="B20871">
        <v>1</v>
      </c>
      <c r="C20871">
        <v>1</v>
      </c>
      <c r="D20871">
        <v>1</v>
      </c>
      <c r="E20871" t="s">
        <v>16320</v>
      </c>
      <c r="F20871" t="s">
        <v>16459</v>
      </c>
      <c r="G20871" t="s">
        <v>23</v>
      </c>
      <c r="H20871" t="s">
        <v>16474</v>
      </c>
      <c r="I20871" t="s">
        <v>35</v>
      </c>
      <c r="J20871" t="s">
        <v>112</v>
      </c>
      <c r="M20871">
        <v>5756</v>
      </c>
      <c r="N20871">
        <v>79</v>
      </c>
      <c r="O20871">
        <v>89</v>
      </c>
    </row>
    <row r="20872" spans="1:15" x14ac:dyDescent="0.3">
      <c r="A20872" t="s">
        <v>23</v>
      </c>
      <c r="B20872">
        <v>1</v>
      </c>
      <c r="C20872">
        <v>1</v>
      </c>
      <c r="D20872">
        <v>1</v>
      </c>
      <c r="E20872" t="s">
        <v>16320</v>
      </c>
      <c r="F20872" t="s">
        <v>1830</v>
      </c>
      <c r="G20872" t="s">
        <v>23</v>
      </c>
      <c r="H20872" t="s">
        <v>16472</v>
      </c>
      <c r="I20872" t="s">
        <v>22</v>
      </c>
      <c r="M20872">
        <v>5756</v>
      </c>
      <c r="N20872">
        <v>91</v>
      </c>
      <c r="O20872">
        <v>96</v>
      </c>
    </row>
    <row r="20873" spans="1:15" x14ac:dyDescent="0.3">
      <c r="E20873" t="s">
        <v>16320</v>
      </c>
      <c r="F20873" t="s">
        <v>1830</v>
      </c>
      <c r="G20873" t="s">
        <v>14</v>
      </c>
      <c r="H20873" t="s">
        <v>16472</v>
      </c>
      <c r="I20873" t="s">
        <v>52</v>
      </c>
      <c r="J20873" t="s">
        <v>32</v>
      </c>
      <c r="M20873">
        <v>5756</v>
      </c>
      <c r="N20873">
        <v>91</v>
      </c>
      <c r="O20873">
        <v>96</v>
      </c>
    </row>
    <row r="20874" spans="1:15" x14ac:dyDescent="0.3">
      <c r="A20874" t="s">
        <v>23</v>
      </c>
      <c r="B20874">
        <v>1</v>
      </c>
      <c r="C20874">
        <v>1</v>
      </c>
      <c r="D20874">
        <v>1</v>
      </c>
      <c r="E20874" t="s">
        <v>16320</v>
      </c>
      <c r="F20874" t="s">
        <v>3036</v>
      </c>
      <c r="G20874" t="s">
        <v>23</v>
      </c>
      <c r="H20874" t="s">
        <v>16473</v>
      </c>
      <c r="I20874" t="s">
        <v>35</v>
      </c>
      <c r="J20874" t="s">
        <v>112</v>
      </c>
      <c r="M20874">
        <v>5756</v>
      </c>
      <c r="N20874">
        <v>100</v>
      </c>
      <c r="O20874">
        <v>109</v>
      </c>
    </row>
    <row r="20875" spans="1:15" x14ac:dyDescent="0.3">
      <c r="A20875" t="s">
        <v>14</v>
      </c>
      <c r="B20875">
        <v>1</v>
      </c>
      <c r="C20875">
        <v>1</v>
      </c>
      <c r="D20875">
        <v>1</v>
      </c>
      <c r="E20875" t="s">
        <v>16692</v>
      </c>
      <c r="F20875" t="s">
        <v>16698</v>
      </c>
      <c r="G20875" t="s">
        <v>14</v>
      </c>
      <c r="H20875" t="s">
        <v>16699</v>
      </c>
      <c r="I20875" t="s">
        <v>35</v>
      </c>
      <c r="J20875" t="s">
        <v>46</v>
      </c>
      <c r="K20875" t="s">
        <v>47</v>
      </c>
      <c r="L20875" t="s">
        <v>43</v>
      </c>
      <c r="M20875">
        <v>5757</v>
      </c>
      <c r="N20875">
        <v>9</v>
      </c>
      <c r="O20875">
        <v>29</v>
      </c>
    </row>
    <row r="20876" spans="1:15" x14ac:dyDescent="0.3">
      <c r="A20876" t="s">
        <v>51</v>
      </c>
      <c r="B20876">
        <v>0</v>
      </c>
      <c r="C20876">
        <v>0</v>
      </c>
      <c r="D20876">
        <v>1</v>
      </c>
      <c r="E20876" t="s">
        <v>16692</v>
      </c>
      <c r="F20876" t="s">
        <v>16696</v>
      </c>
      <c r="G20876" t="s">
        <v>51</v>
      </c>
      <c r="H20876" t="s">
        <v>16697</v>
      </c>
      <c r="I20876" t="s">
        <v>22</v>
      </c>
      <c r="M20876">
        <v>5757</v>
      </c>
      <c r="N20876">
        <v>58</v>
      </c>
      <c r="O20876">
        <v>82</v>
      </c>
    </row>
    <row r="20877" spans="1:15" x14ac:dyDescent="0.3">
      <c r="E20877" t="s">
        <v>16692</v>
      </c>
      <c r="F20877" t="s">
        <v>16694</v>
      </c>
      <c r="G20877" t="s">
        <v>51</v>
      </c>
      <c r="H20877" t="s">
        <v>16695</v>
      </c>
      <c r="I20877" t="s">
        <v>52</v>
      </c>
      <c r="J20877" t="s">
        <v>60</v>
      </c>
      <c r="M20877">
        <v>5757</v>
      </c>
      <c r="N20877">
        <v>71</v>
      </c>
      <c r="O20877">
        <v>82</v>
      </c>
    </row>
    <row r="20878" spans="1:15" x14ac:dyDescent="0.3">
      <c r="E20878" t="s">
        <v>16692</v>
      </c>
      <c r="F20878" t="s">
        <v>9095</v>
      </c>
      <c r="G20878" t="s">
        <v>23</v>
      </c>
      <c r="H20878" t="s">
        <v>16693</v>
      </c>
      <c r="I20878" t="s">
        <v>52</v>
      </c>
      <c r="J20878" t="s">
        <v>117</v>
      </c>
      <c r="M20878">
        <v>5757</v>
      </c>
      <c r="N20878">
        <v>386</v>
      </c>
      <c r="O20878">
        <v>390</v>
      </c>
    </row>
    <row r="20879" spans="1:15" x14ac:dyDescent="0.3">
      <c r="A20879" t="s">
        <v>14</v>
      </c>
      <c r="B20879">
        <v>1</v>
      </c>
      <c r="C20879">
        <v>1</v>
      </c>
      <c r="D20879">
        <v>1</v>
      </c>
      <c r="E20879" t="s">
        <v>16627</v>
      </c>
      <c r="F20879" t="s">
        <v>16630</v>
      </c>
      <c r="G20879" t="s">
        <v>14</v>
      </c>
      <c r="H20879" t="s">
        <v>16631</v>
      </c>
      <c r="I20879" t="s">
        <v>35</v>
      </c>
      <c r="J20879" t="s">
        <v>46</v>
      </c>
      <c r="K20879" t="s">
        <v>47</v>
      </c>
      <c r="L20879" t="s">
        <v>43</v>
      </c>
      <c r="M20879">
        <v>5758</v>
      </c>
      <c r="N20879">
        <v>104</v>
      </c>
      <c r="O20879">
        <v>117</v>
      </c>
    </row>
    <row r="20880" spans="1:15" x14ac:dyDescent="0.3">
      <c r="E20880" t="s">
        <v>16627</v>
      </c>
      <c r="F20880" t="s">
        <v>16628</v>
      </c>
      <c r="G20880" t="s">
        <v>51</v>
      </c>
      <c r="H20880" t="s">
        <v>16629</v>
      </c>
      <c r="I20880" t="s">
        <v>19</v>
      </c>
      <c r="M20880">
        <v>5758</v>
      </c>
      <c r="N20880">
        <v>119</v>
      </c>
      <c r="O20880">
        <v>126</v>
      </c>
    </row>
    <row r="20881" spans="1:15" x14ac:dyDescent="0.3">
      <c r="A20881" t="s">
        <v>23</v>
      </c>
      <c r="B20881">
        <v>0</v>
      </c>
      <c r="C20881">
        <v>0</v>
      </c>
      <c r="D20881">
        <v>1</v>
      </c>
      <c r="E20881" t="s">
        <v>16446</v>
      </c>
      <c r="F20881" t="s">
        <v>16486</v>
      </c>
      <c r="G20881" t="s">
        <v>23</v>
      </c>
      <c r="H20881" t="s">
        <v>16487</v>
      </c>
      <c r="I20881" t="s">
        <v>26</v>
      </c>
      <c r="M20881">
        <v>5760</v>
      </c>
      <c r="N20881">
        <v>189</v>
      </c>
      <c r="O20881">
        <v>197</v>
      </c>
    </row>
    <row r="20882" spans="1:15" x14ac:dyDescent="0.3">
      <c r="A20882" t="s">
        <v>51</v>
      </c>
      <c r="B20882">
        <v>1</v>
      </c>
      <c r="C20882">
        <v>1</v>
      </c>
      <c r="D20882">
        <v>1</v>
      </c>
      <c r="E20882" t="s">
        <v>16446</v>
      </c>
      <c r="F20882" t="s">
        <v>2626</v>
      </c>
      <c r="G20882" t="s">
        <v>51</v>
      </c>
      <c r="H20882" t="s">
        <v>16488</v>
      </c>
      <c r="I20882" t="s">
        <v>41</v>
      </c>
      <c r="J20882" t="s">
        <v>60</v>
      </c>
      <c r="M20882">
        <v>5760</v>
      </c>
      <c r="N20882">
        <v>191</v>
      </c>
      <c r="O20882">
        <v>197</v>
      </c>
    </row>
    <row r="20883" spans="1:15" x14ac:dyDescent="0.3">
      <c r="E20883" t="s">
        <v>16700</v>
      </c>
      <c r="F20883" t="s">
        <v>317</v>
      </c>
      <c r="G20883" t="s">
        <v>14</v>
      </c>
      <c r="H20883" t="s">
        <v>16704</v>
      </c>
      <c r="I20883" t="s">
        <v>26</v>
      </c>
      <c r="M20883">
        <v>5762</v>
      </c>
      <c r="N20883">
        <v>0</v>
      </c>
      <c r="O20883">
        <v>9</v>
      </c>
    </row>
    <row r="20884" spans="1:15" x14ac:dyDescent="0.3">
      <c r="A20884" t="s">
        <v>23</v>
      </c>
      <c r="B20884">
        <v>1</v>
      </c>
      <c r="C20884">
        <v>1</v>
      </c>
      <c r="D20884">
        <v>1</v>
      </c>
      <c r="E20884" t="s">
        <v>16700</v>
      </c>
      <c r="F20884" t="s">
        <v>451</v>
      </c>
      <c r="G20884" t="s">
        <v>23</v>
      </c>
      <c r="H20884" t="s">
        <v>16701</v>
      </c>
      <c r="I20884" t="s">
        <v>35</v>
      </c>
      <c r="J20884" t="s">
        <v>453</v>
      </c>
      <c r="M20884">
        <v>5762</v>
      </c>
      <c r="N20884">
        <v>77</v>
      </c>
      <c r="O20884">
        <v>83</v>
      </c>
    </row>
    <row r="20885" spans="1:15" x14ac:dyDescent="0.3">
      <c r="E20885" t="s">
        <v>16700</v>
      </c>
      <c r="F20885" t="s">
        <v>14239</v>
      </c>
      <c r="G20885" t="s">
        <v>51</v>
      </c>
      <c r="H20885" t="s">
        <v>16705</v>
      </c>
      <c r="I20885" t="s">
        <v>26</v>
      </c>
      <c r="M20885">
        <v>5762</v>
      </c>
      <c r="N20885">
        <v>88</v>
      </c>
      <c r="O20885">
        <v>101</v>
      </c>
    </row>
    <row r="20886" spans="1:15" x14ac:dyDescent="0.3">
      <c r="A20886" t="s">
        <v>23</v>
      </c>
      <c r="B20886">
        <v>1</v>
      </c>
      <c r="C20886">
        <v>1</v>
      </c>
      <c r="D20886">
        <v>1</v>
      </c>
      <c r="E20886" t="s">
        <v>16700</v>
      </c>
      <c r="F20886" t="s">
        <v>14239</v>
      </c>
      <c r="G20886" t="s">
        <v>23</v>
      </c>
      <c r="H20886" t="s">
        <v>16705</v>
      </c>
      <c r="I20886" t="s">
        <v>41</v>
      </c>
      <c r="J20886" t="s">
        <v>453</v>
      </c>
      <c r="M20886">
        <v>5762</v>
      </c>
      <c r="N20886">
        <v>88</v>
      </c>
      <c r="O20886">
        <v>101</v>
      </c>
    </row>
    <row r="20887" spans="1:15" x14ac:dyDescent="0.3">
      <c r="E20887" t="s">
        <v>16700</v>
      </c>
      <c r="F20887" t="s">
        <v>819</v>
      </c>
      <c r="G20887" t="s">
        <v>14</v>
      </c>
      <c r="H20887" t="s">
        <v>16702</v>
      </c>
      <c r="I20887" t="s">
        <v>52</v>
      </c>
      <c r="J20887" t="s">
        <v>32</v>
      </c>
      <c r="M20887">
        <v>5762</v>
      </c>
      <c r="N20887">
        <v>108</v>
      </c>
      <c r="O20887">
        <v>112</v>
      </c>
    </row>
    <row r="20888" spans="1:15" x14ac:dyDescent="0.3">
      <c r="E20888" t="s">
        <v>16700</v>
      </c>
      <c r="F20888" t="s">
        <v>819</v>
      </c>
      <c r="G20888" t="s">
        <v>23</v>
      </c>
      <c r="H20888" t="s">
        <v>16702</v>
      </c>
      <c r="I20888" t="s">
        <v>22</v>
      </c>
      <c r="M20888">
        <v>5762</v>
      </c>
      <c r="N20888">
        <v>108</v>
      </c>
      <c r="O20888">
        <v>112</v>
      </c>
    </row>
    <row r="20889" spans="1:15" x14ac:dyDescent="0.3">
      <c r="A20889" t="s">
        <v>23</v>
      </c>
      <c r="B20889">
        <v>1</v>
      </c>
      <c r="C20889">
        <v>1</v>
      </c>
      <c r="D20889">
        <v>1</v>
      </c>
      <c r="E20889" t="s">
        <v>16700</v>
      </c>
      <c r="F20889" t="s">
        <v>1154</v>
      </c>
      <c r="G20889" t="s">
        <v>23</v>
      </c>
      <c r="H20889" t="s">
        <v>16706</v>
      </c>
      <c r="I20889" t="s">
        <v>41</v>
      </c>
      <c r="J20889" t="s">
        <v>453</v>
      </c>
      <c r="M20889">
        <v>5762</v>
      </c>
      <c r="N20889">
        <v>118</v>
      </c>
      <c r="O20889">
        <v>125</v>
      </c>
    </row>
    <row r="20890" spans="1:15" x14ac:dyDescent="0.3">
      <c r="E20890" t="s">
        <v>16700</v>
      </c>
      <c r="F20890" t="s">
        <v>131</v>
      </c>
      <c r="G20890" t="s">
        <v>51</v>
      </c>
      <c r="H20890" t="s">
        <v>16703</v>
      </c>
      <c r="I20890" t="s">
        <v>52</v>
      </c>
      <c r="J20890" t="s">
        <v>60</v>
      </c>
      <c r="M20890">
        <v>5762</v>
      </c>
      <c r="N20890">
        <v>162</v>
      </c>
      <c r="O20890">
        <v>168</v>
      </c>
    </row>
    <row r="20891" spans="1:15" x14ac:dyDescent="0.3">
      <c r="A20891" t="s">
        <v>14</v>
      </c>
      <c r="B20891">
        <v>1</v>
      </c>
      <c r="C20891">
        <v>1</v>
      </c>
      <c r="D20891">
        <v>1</v>
      </c>
      <c r="E20891" t="s">
        <v>16707</v>
      </c>
      <c r="F20891" t="s">
        <v>16708</v>
      </c>
      <c r="G20891" t="s">
        <v>14</v>
      </c>
      <c r="H20891" t="s">
        <v>16709</v>
      </c>
      <c r="I20891" t="s">
        <v>35</v>
      </c>
      <c r="J20891" t="s">
        <v>46</v>
      </c>
      <c r="K20891" t="s">
        <v>47</v>
      </c>
      <c r="L20891" t="s">
        <v>43</v>
      </c>
      <c r="M20891">
        <v>5763</v>
      </c>
      <c r="N20891">
        <v>25</v>
      </c>
      <c r="O20891">
        <v>40</v>
      </c>
    </row>
    <row r="20892" spans="1:15" x14ac:dyDescent="0.3">
      <c r="A20892" t="s">
        <v>14</v>
      </c>
      <c r="B20892">
        <v>1</v>
      </c>
      <c r="C20892">
        <v>1</v>
      </c>
      <c r="D20892">
        <v>1</v>
      </c>
      <c r="E20892" t="s">
        <v>16707</v>
      </c>
      <c r="F20892" t="s">
        <v>16715</v>
      </c>
      <c r="G20892" t="s">
        <v>14</v>
      </c>
      <c r="H20892" t="s">
        <v>16716</v>
      </c>
      <c r="I20892" t="s">
        <v>35</v>
      </c>
      <c r="J20892" t="s">
        <v>46</v>
      </c>
      <c r="K20892" t="s">
        <v>47</v>
      </c>
      <c r="L20892" t="s">
        <v>43</v>
      </c>
      <c r="M20892">
        <v>5763</v>
      </c>
      <c r="N20892">
        <v>44</v>
      </c>
      <c r="O20892">
        <v>58</v>
      </c>
    </row>
    <row r="20893" spans="1:15" x14ac:dyDescent="0.3">
      <c r="A20893" t="s">
        <v>23</v>
      </c>
      <c r="B20893">
        <v>1</v>
      </c>
      <c r="C20893">
        <v>1</v>
      </c>
      <c r="D20893">
        <v>1</v>
      </c>
      <c r="E20893" t="s">
        <v>16707</v>
      </c>
      <c r="F20893" t="s">
        <v>16713</v>
      </c>
      <c r="G20893" t="s">
        <v>23</v>
      </c>
      <c r="H20893" t="s">
        <v>16714</v>
      </c>
      <c r="I20893" t="s">
        <v>35</v>
      </c>
      <c r="J20893" t="s">
        <v>453</v>
      </c>
      <c r="K20893" t="s">
        <v>117</v>
      </c>
      <c r="M20893">
        <v>5763</v>
      </c>
      <c r="N20893">
        <v>156</v>
      </c>
      <c r="O20893">
        <v>183</v>
      </c>
    </row>
    <row r="20894" spans="1:15" x14ac:dyDescent="0.3">
      <c r="A20894" t="s">
        <v>23</v>
      </c>
      <c r="B20894">
        <v>1</v>
      </c>
      <c r="C20894">
        <v>1</v>
      </c>
      <c r="D20894">
        <v>1</v>
      </c>
      <c r="E20894" t="s">
        <v>16707</v>
      </c>
      <c r="F20894" t="s">
        <v>16710</v>
      </c>
      <c r="G20894" t="s">
        <v>23</v>
      </c>
      <c r="H20894" t="s">
        <v>16711</v>
      </c>
      <c r="I20894" t="s">
        <v>22</v>
      </c>
      <c r="M20894">
        <v>5763</v>
      </c>
      <c r="N20894">
        <v>185</v>
      </c>
      <c r="O20894">
        <v>190</v>
      </c>
    </row>
    <row r="20895" spans="1:15" x14ac:dyDescent="0.3">
      <c r="A20895" t="s">
        <v>23</v>
      </c>
      <c r="B20895">
        <v>1</v>
      </c>
      <c r="C20895">
        <v>1</v>
      </c>
      <c r="D20895">
        <v>1</v>
      </c>
      <c r="E20895" t="s">
        <v>16707</v>
      </c>
      <c r="F20895" t="s">
        <v>16717</v>
      </c>
      <c r="G20895" t="s">
        <v>23</v>
      </c>
      <c r="H20895" t="s">
        <v>16718</v>
      </c>
      <c r="I20895" t="s">
        <v>22</v>
      </c>
      <c r="M20895">
        <v>5763</v>
      </c>
      <c r="N20895">
        <v>195</v>
      </c>
      <c r="O20895">
        <v>200</v>
      </c>
    </row>
    <row r="20896" spans="1:15" x14ac:dyDescent="0.3">
      <c r="E20896" t="s">
        <v>16707</v>
      </c>
      <c r="F20896" t="s">
        <v>3282</v>
      </c>
      <c r="G20896" t="s">
        <v>51</v>
      </c>
      <c r="H20896" t="s">
        <v>16712</v>
      </c>
      <c r="I20896" t="s">
        <v>52</v>
      </c>
      <c r="J20896" t="s">
        <v>191</v>
      </c>
      <c r="M20896">
        <v>5763</v>
      </c>
      <c r="N20896">
        <v>296</v>
      </c>
      <c r="O20896">
        <v>302</v>
      </c>
    </row>
    <row r="20897" spans="1:15" x14ac:dyDescent="0.3">
      <c r="E20897" t="s">
        <v>16700</v>
      </c>
      <c r="F20897" t="s">
        <v>317</v>
      </c>
      <c r="G20897" t="s">
        <v>14</v>
      </c>
      <c r="H20897" t="s">
        <v>16704</v>
      </c>
      <c r="I20897" t="s">
        <v>26</v>
      </c>
      <c r="M20897">
        <v>5765</v>
      </c>
      <c r="N20897">
        <v>0</v>
      </c>
      <c r="O20897">
        <v>9</v>
      </c>
    </row>
    <row r="20898" spans="1:15" x14ac:dyDescent="0.3">
      <c r="A20898" t="s">
        <v>23</v>
      </c>
      <c r="B20898">
        <v>1</v>
      </c>
      <c r="C20898">
        <v>1</v>
      </c>
      <c r="D20898">
        <v>1</v>
      </c>
      <c r="E20898" t="s">
        <v>16700</v>
      </c>
      <c r="F20898" t="s">
        <v>451</v>
      </c>
      <c r="G20898" t="s">
        <v>23</v>
      </c>
      <c r="H20898" t="s">
        <v>16701</v>
      </c>
      <c r="I20898" t="s">
        <v>35</v>
      </c>
      <c r="J20898" t="s">
        <v>453</v>
      </c>
      <c r="M20898">
        <v>5765</v>
      </c>
      <c r="N20898">
        <v>77</v>
      </c>
      <c r="O20898">
        <v>83</v>
      </c>
    </row>
    <row r="20899" spans="1:15" x14ac:dyDescent="0.3">
      <c r="A20899" t="s">
        <v>23</v>
      </c>
      <c r="B20899">
        <v>1</v>
      </c>
      <c r="C20899">
        <v>1</v>
      </c>
      <c r="D20899">
        <v>1</v>
      </c>
      <c r="E20899" t="s">
        <v>16700</v>
      </c>
      <c r="F20899" t="s">
        <v>14239</v>
      </c>
      <c r="G20899" t="s">
        <v>23</v>
      </c>
      <c r="H20899" t="s">
        <v>16705</v>
      </c>
      <c r="I20899" t="s">
        <v>41</v>
      </c>
      <c r="J20899" t="s">
        <v>453</v>
      </c>
      <c r="M20899">
        <v>5765</v>
      </c>
      <c r="N20899">
        <v>88</v>
      </c>
      <c r="O20899">
        <v>101</v>
      </c>
    </row>
    <row r="20900" spans="1:15" x14ac:dyDescent="0.3">
      <c r="E20900" t="s">
        <v>16700</v>
      </c>
      <c r="F20900" t="s">
        <v>14239</v>
      </c>
      <c r="G20900" t="s">
        <v>51</v>
      </c>
      <c r="H20900" t="s">
        <v>16705</v>
      </c>
      <c r="I20900" t="s">
        <v>26</v>
      </c>
      <c r="M20900">
        <v>5765</v>
      </c>
      <c r="N20900">
        <v>88</v>
      </c>
      <c r="O20900">
        <v>101</v>
      </c>
    </row>
    <row r="20901" spans="1:15" x14ac:dyDescent="0.3">
      <c r="E20901" t="s">
        <v>16700</v>
      </c>
      <c r="F20901" t="s">
        <v>819</v>
      </c>
      <c r="G20901" t="s">
        <v>23</v>
      </c>
      <c r="H20901" t="s">
        <v>16702</v>
      </c>
      <c r="I20901" t="s">
        <v>22</v>
      </c>
      <c r="M20901">
        <v>5765</v>
      </c>
      <c r="N20901">
        <v>108</v>
      </c>
      <c r="O20901">
        <v>112</v>
      </c>
    </row>
    <row r="20902" spans="1:15" x14ac:dyDescent="0.3">
      <c r="E20902" t="s">
        <v>16700</v>
      </c>
      <c r="F20902" t="s">
        <v>819</v>
      </c>
      <c r="G20902" t="s">
        <v>14</v>
      </c>
      <c r="H20902" t="s">
        <v>16702</v>
      </c>
      <c r="I20902" t="s">
        <v>52</v>
      </c>
      <c r="J20902" t="s">
        <v>32</v>
      </c>
      <c r="M20902">
        <v>5765</v>
      </c>
      <c r="N20902">
        <v>108</v>
      </c>
      <c r="O20902">
        <v>112</v>
      </c>
    </row>
    <row r="20903" spans="1:15" x14ac:dyDescent="0.3">
      <c r="A20903" t="s">
        <v>23</v>
      </c>
      <c r="B20903">
        <v>1</v>
      </c>
      <c r="C20903">
        <v>1</v>
      </c>
      <c r="D20903">
        <v>1</v>
      </c>
      <c r="E20903" t="s">
        <v>16700</v>
      </c>
      <c r="F20903" t="s">
        <v>1154</v>
      </c>
      <c r="G20903" t="s">
        <v>23</v>
      </c>
      <c r="H20903" t="s">
        <v>16706</v>
      </c>
      <c r="I20903" t="s">
        <v>41</v>
      </c>
      <c r="J20903" t="s">
        <v>453</v>
      </c>
      <c r="M20903">
        <v>5765</v>
      </c>
      <c r="N20903">
        <v>118</v>
      </c>
      <c r="O20903">
        <v>125</v>
      </c>
    </row>
    <row r="20904" spans="1:15" x14ac:dyDescent="0.3">
      <c r="E20904" t="s">
        <v>16700</v>
      </c>
      <c r="F20904" t="s">
        <v>131</v>
      </c>
      <c r="G20904" t="s">
        <v>51</v>
      </c>
      <c r="H20904" t="s">
        <v>16703</v>
      </c>
      <c r="I20904" t="s">
        <v>52</v>
      </c>
      <c r="J20904" t="s">
        <v>60</v>
      </c>
      <c r="M20904">
        <v>5765</v>
      </c>
      <c r="N20904">
        <v>162</v>
      </c>
      <c r="O20904">
        <v>168</v>
      </c>
    </row>
    <row r="20905" spans="1:15" x14ac:dyDescent="0.3">
      <c r="A20905" t="s">
        <v>14</v>
      </c>
      <c r="B20905">
        <v>1</v>
      </c>
      <c r="C20905">
        <v>1</v>
      </c>
      <c r="D20905">
        <v>1</v>
      </c>
      <c r="E20905" t="s">
        <v>16707</v>
      </c>
      <c r="F20905" t="s">
        <v>16708</v>
      </c>
      <c r="G20905" t="s">
        <v>14</v>
      </c>
      <c r="H20905" t="s">
        <v>16709</v>
      </c>
      <c r="I20905" t="s">
        <v>35</v>
      </c>
      <c r="J20905" t="s">
        <v>46</v>
      </c>
      <c r="K20905" t="s">
        <v>47</v>
      </c>
      <c r="L20905" t="s">
        <v>43</v>
      </c>
      <c r="M20905">
        <v>5766</v>
      </c>
      <c r="N20905">
        <v>25</v>
      </c>
      <c r="O20905">
        <v>40</v>
      </c>
    </row>
    <row r="20906" spans="1:15" x14ac:dyDescent="0.3">
      <c r="A20906" t="s">
        <v>14</v>
      </c>
      <c r="B20906">
        <v>1</v>
      </c>
      <c r="C20906">
        <v>1</v>
      </c>
      <c r="D20906">
        <v>1</v>
      </c>
      <c r="E20906" t="s">
        <v>16707</v>
      </c>
      <c r="F20906" t="s">
        <v>16715</v>
      </c>
      <c r="G20906" t="s">
        <v>14</v>
      </c>
      <c r="H20906" t="s">
        <v>16716</v>
      </c>
      <c r="I20906" t="s">
        <v>35</v>
      </c>
      <c r="J20906" t="s">
        <v>46</v>
      </c>
      <c r="K20906" t="s">
        <v>47</v>
      </c>
      <c r="L20906" t="s">
        <v>43</v>
      </c>
      <c r="M20906">
        <v>5766</v>
      </c>
      <c r="N20906">
        <v>44</v>
      </c>
      <c r="O20906">
        <v>58</v>
      </c>
    </row>
    <row r="20907" spans="1:15" x14ac:dyDescent="0.3">
      <c r="A20907" t="s">
        <v>23</v>
      </c>
      <c r="B20907">
        <v>1</v>
      </c>
      <c r="C20907">
        <v>1</v>
      </c>
      <c r="D20907">
        <v>1</v>
      </c>
      <c r="E20907" t="s">
        <v>16707</v>
      </c>
      <c r="F20907" t="s">
        <v>16713</v>
      </c>
      <c r="G20907" t="s">
        <v>23</v>
      </c>
      <c r="H20907" t="s">
        <v>16714</v>
      </c>
      <c r="I20907" t="s">
        <v>35</v>
      </c>
      <c r="J20907" t="s">
        <v>453</v>
      </c>
      <c r="K20907" t="s">
        <v>117</v>
      </c>
      <c r="M20907">
        <v>5766</v>
      </c>
      <c r="N20907">
        <v>156</v>
      </c>
      <c r="O20907">
        <v>183</v>
      </c>
    </row>
    <row r="20908" spans="1:15" x14ac:dyDescent="0.3">
      <c r="A20908" t="s">
        <v>23</v>
      </c>
      <c r="B20908">
        <v>1</v>
      </c>
      <c r="C20908">
        <v>1</v>
      </c>
      <c r="D20908">
        <v>1</v>
      </c>
      <c r="E20908" t="s">
        <v>16707</v>
      </c>
      <c r="F20908" t="s">
        <v>16710</v>
      </c>
      <c r="G20908" t="s">
        <v>23</v>
      </c>
      <c r="H20908" t="s">
        <v>16711</v>
      </c>
      <c r="I20908" t="s">
        <v>22</v>
      </c>
      <c r="M20908">
        <v>5766</v>
      </c>
      <c r="N20908">
        <v>185</v>
      </c>
      <c r="O20908">
        <v>190</v>
      </c>
    </row>
    <row r="20909" spans="1:15" x14ac:dyDescent="0.3">
      <c r="A20909" t="s">
        <v>23</v>
      </c>
      <c r="B20909">
        <v>1</v>
      </c>
      <c r="C20909">
        <v>1</v>
      </c>
      <c r="D20909">
        <v>1</v>
      </c>
      <c r="E20909" t="s">
        <v>16707</v>
      </c>
      <c r="F20909" t="s">
        <v>16717</v>
      </c>
      <c r="G20909" t="s">
        <v>23</v>
      </c>
      <c r="H20909" t="s">
        <v>16718</v>
      </c>
      <c r="I20909" t="s">
        <v>22</v>
      </c>
      <c r="M20909">
        <v>5766</v>
      </c>
      <c r="N20909">
        <v>195</v>
      </c>
      <c r="O20909">
        <v>200</v>
      </c>
    </row>
    <row r="20910" spans="1:15" x14ac:dyDescent="0.3">
      <c r="E20910" t="s">
        <v>16707</v>
      </c>
      <c r="F20910" t="s">
        <v>3282</v>
      </c>
      <c r="G20910" t="s">
        <v>51</v>
      </c>
      <c r="H20910" t="s">
        <v>16712</v>
      </c>
      <c r="I20910" t="s">
        <v>52</v>
      </c>
      <c r="J20910" t="s">
        <v>191</v>
      </c>
      <c r="M20910">
        <v>5766</v>
      </c>
      <c r="N20910">
        <v>296</v>
      </c>
      <c r="O20910">
        <v>302</v>
      </c>
    </row>
    <row r="20911" spans="1:15" x14ac:dyDescent="0.3">
      <c r="E20911" t="s">
        <v>16700</v>
      </c>
      <c r="F20911" t="s">
        <v>317</v>
      </c>
      <c r="G20911" t="s">
        <v>14</v>
      </c>
      <c r="H20911" t="s">
        <v>16704</v>
      </c>
      <c r="I20911" t="s">
        <v>26</v>
      </c>
      <c r="M20911">
        <v>5768</v>
      </c>
      <c r="N20911">
        <v>0</v>
      </c>
      <c r="O20911">
        <v>9</v>
      </c>
    </row>
    <row r="20912" spans="1:15" x14ac:dyDescent="0.3">
      <c r="A20912" t="s">
        <v>23</v>
      </c>
      <c r="B20912">
        <v>1</v>
      </c>
      <c r="C20912">
        <v>1</v>
      </c>
      <c r="D20912">
        <v>1</v>
      </c>
      <c r="E20912" t="s">
        <v>16700</v>
      </c>
      <c r="F20912" t="s">
        <v>451</v>
      </c>
      <c r="G20912" t="s">
        <v>23</v>
      </c>
      <c r="H20912" t="s">
        <v>16701</v>
      </c>
      <c r="I20912" t="s">
        <v>35</v>
      </c>
      <c r="J20912" t="s">
        <v>453</v>
      </c>
      <c r="M20912">
        <v>5768</v>
      </c>
      <c r="N20912">
        <v>77</v>
      </c>
      <c r="O20912">
        <v>83</v>
      </c>
    </row>
    <row r="20913" spans="1:15" x14ac:dyDescent="0.3">
      <c r="A20913" t="s">
        <v>23</v>
      </c>
      <c r="B20913">
        <v>1</v>
      </c>
      <c r="C20913">
        <v>1</v>
      </c>
      <c r="D20913">
        <v>1</v>
      </c>
      <c r="E20913" t="s">
        <v>16700</v>
      </c>
      <c r="F20913" t="s">
        <v>14239</v>
      </c>
      <c r="G20913" t="s">
        <v>23</v>
      </c>
      <c r="H20913" t="s">
        <v>16705</v>
      </c>
      <c r="I20913" t="s">
        <v>41</v>
      </c>
      <c r="J20913" t="s">
        <v>453</v>
      </c>
      <c r="M20913">
        <v>5768</v>
      </c>
      <c r="N20913">
        <v>88</v>
      </c>
      <c r="O20913">
        <v>101</v>
      </c>
    </row>
    <row r="20914" spans="1:15" x14ac:dyDescent="0.3">
      <c r="E20914" t="s">
        <v>16700</v>
      </c>
      <c r="F20914" t="s">
        <v>14239</v>
      </c>
      <c r="G20914" t="s">
        <v>51</v>
      </c>
      <c r="H20914" t="s">
        <v>16705</v>
      </c>
      <c r="I20914" t="s">
        <v>26</v>
      </c>
      <c r="M20914">
        <v>5768</v>
      </c>
      <c r="N20914">
        <v>88</v>
      </c>
      <c r="O20914">
        <v>101</v>
      </c>
    </row>
    <row r="20915" spans="1:15" x14ac:dyDescent="0.3">
      <c r="E20915" t="s">
        <v>16700</v>
      </c>
      <c r="F20915" t="s">
        <v>819</v>
      </c>
      <c r="G20915" t="s">
        <v>14</v>
      </c>
      <c r="H20915" t="s">
        <v>16702</v>
      </c>
      <c r="I20915" t="s">
        <v>52</v>
      </c>
      <c r="J20915" t="s">
        <v>32</v>
      </c>
      <c r="M20915">
        <v>5768</v>
      </c>
      <c r="N20915">
        <v>108</v>
      </c>
      <c r="O20915">
        <v>112</v>
      </c>
    </row>
    <row r="20916" spans="1:15" x14ac:dyDescent="0.3">
      <c r="E20916" t="s">
        <v>16700</v>
      </c>
      <c r="F20916" t="s">
        <v>819</v>
      </c>
      <c r="G20916" t="s">
        <v>23</v>
      </c>
      <c r="H20916" t="s">
        <v>16702</v>
      </c>
      <c r="I20916" t="s">
        <v>22</v>
      </c>
      <c r="M20916">
        <v>5768</v>
      </c>
      <c r="N20916">
        <v>108</v>
      </c>
      <c r="O20916">
        <v>112</v>
      </c>
    </row>
    <row r="20917" spans="1:15" x14ac:dyDescent="0.3">
      <c r="A20917" t="s">
        <v>23</v>
      </c>
      <c r="B20917">
        <v>1</v>
      </c>
      <c r="C20917">
        <v>1</v>
      </c>
      <c r="D20917">
        <v>1</v>
      </c>
      <c r="E20917" t="s">
        <v>16700</v>
      </c>
      <c r="F20917" t="s">
        <v>1154</v>
      </c>
      <c r="G20917" t="s">
        <v>23</v>
      </c>
      <c r="H20917" t="s">
        <v>16706</v>
      </c>
      <c r="I20917" t="s">
        <v>41</v>
      </c>
      <c r="J20917" t="s">
        <v>453</v>
      </c>
      <c r="M20917">
        <v>5768</v>
      </c>
      <c r="N20917">
        <v>118</v>
      </c>
      <c r="O20917">
        <v>125</v>
      </c>
    </row>
    <row r="20918" spans="1:15" x14ac:dyDescent="0.3">
      <c r="E20918" t="s">
        <v>16700</v>
      </c>
      <c r="F20918" t="s">
        <v>131</v>
      </c>
      <c r="G20918" t="s">
        <v>51</v>
      </c>
      <c r="H20918" t="s">
        <v>16703</v>
      </c>
      <c r="I20918" t="s">
        <v>52</v>
      </c>
      <c r="J20918" t="s">
        <v>60</v>
      </c>
      <c r="M20918">
        <v>5768</v>
      </c>
      <c r="N20918">
        <v>162</v>
      </c>
      <c r="O20918">
        <v>168</v>
      </c>
    </row>
    <row r="20919" spans="1:15" x14ac:dyDescent="0.3">
      <c r="A20919" t="s">
        <v>14</v>
      </c>
      <c r="B20919">
        <v>1</v>
      </c>
      <c r="C20919">
        <v>1</v>
      </c>
      <c r="D20919">
        <v>1</v>
      </c>
      <c r="E20919" t="s">
        <v>16707</v>
      </c>
      <c r="F20919" t="s">
        <v>16708</v>
      </c>
      <c r="G20919" t="s">
        <v>14</v>
      </c>
      <c r="H20919" t="s">
        <v>16709</v>
      </c>
      <c r="I20919" t="s">
        <v>35</v>
      </c>
      <c r="J20919" t="s">
        <v>46</v>
      </c>
      <c r="K20919" t="s">
        <v>47</v>
      </c>
      <c r="L20919" t="s">
        <v>43</v>
      </c>
      <c r="M20919">
        <v>5769</v>
      </c>
      <c r="N20919">
        <v>25</v>
      </c>
      <c r="O20919">
        <v>40</v>
      </c>
    </row>
    <row r="20920" spans="1:15" x14ac:dyDescent="0.3">
      <c r="A20920" t="s">
        <v>14</v>
      </c>
      <c r="B20920">
        <v>1</v>
      </c>
      <c r="C20920">
        <v>1</v>
      </c>
      <c r="D20920">
        <v>1</v>
      </c>
      <c r="E20920" t="s">
        <v>16707</v>
      </c>
      <c r="F20920" t="s">
        <v>16715</v>
      </c>
      <c r="G20920" t="s">
        <v>14</v>
      </c>
      <c r="H20920" t="s">
        <v>16716</v>
      </c>
      <c r="I20920" t="s">
        <v>35</v>
      </c>
      <c r="J20920" t="s">
        <v>46</v>
      </c>
      <c r="K20920" t="s">
        <v>47</v>
      </c>
      <c r="L20920" t="s">
        <v>43</v>
      </c>
      <c r="M20920">
        <v>5769</v>
      </c>
      <c r="N20920">
        <v>44</v>
      </c>
      <c r="O20920">
        <v>58</v>
      </c>
    </row>
    <row r="20921" spans="1:15" x14ac:dyDescent="0.3">
      <c r="A20921" t="s">
        <v>23</v>
      </c>
      <c r="B20921">
        <v>1</v>
      </c>
      <c r="C20921">
        <v>1</v>
      </c>
      <c r="D20921">
        <v>1</v>
      </c>
      <c r="E20921" t="s">
        <v>16707</v>
      </c>
      <c r="F20921" t="s">
        <v>16713</v>
      </c>
      <c r="G20921" t="s">
        <v>23</v>
      </c>
      <c r="H20921" t="s">
        <v>16714</v>
      </c>
      <c r="I20921" t="s">
        <v>35</v>
      </c>
      <c r="J20921" t="s">
        <v>453</v>
      </c>
      <c r="K20921" t="s">
        <v>117</v>
      </c>
      <c r="M20921">
        <v>5769</v>
      </c>
      <c r="N20921">
        <v>156</v>
      </c>
      <c r="O20921">
        <v>183</v>
      </c>
    </row>
    <row r="20922" spans="1:15" x14ac:dyDescent="0.3">
      <c r="A20922" t="s">
        <v>23</v>
      </c>
      <c r="B20922">
        <v>1</v>
      </c>
      <c r="C20922">
        <v>1</v>
      </c>
      <c r="D20922">
        <v>1</v>
      </c>
      <c r="E20922" t="s">
        <v>16707</v>
      </c>
      <c r="F20922" t="s">
        <v>16710</v>
      </c>
      <c r="G20922" t="s">
        <v>23</v>
      </c>
      <c r="H20922" t="s">
        <v>16711</v>
      </c>
      <c r="I20922" t="s">
        <v>22</v>
      </c>
      <c r="M20922">
        <v>5769</v>
      </c>
      <c r="N20922">
        <v>185</v>
      </c>
      <c r="O20922">
        <v>190</v>
      </c>
    </row>
    <row r="20923" spans="1:15" x14ac:dyDescent="0.3">
      <c r="A20923" t="s">
        <v>23</v>
      </c>
      <c r="B20923">
        <v>1</v>
      </c>
      <c r="C20923">
        <v>1</v>
      </c>
      <c r="D20923">
        <v>1</v>
      </c>
      <c r="E20923" t="s">
        <v>16707</v>
      </c>
      <c r="F20923" t="s">
        <v>16717</v>
      </c>
      <c r="G20923" t="s">
        <v>23</v>
      </c>
      <c r="H20923" t="s">
        <v>16718</v>
      </c>
      <c r="I20923" t="s">
        <v>22</v>
      </c>
      <c r="M20923">
        <v>5769</v>
      </c>
      <c r="N20923">
        <v>195</v>
      </c>
      <c r="O20923">
        <v>200</v>
      </c>
    </row>
    <row r="20924" spans="1:15" x14ac:dyDescent="0.3">
      <c r="E20924" t="s">
        <v>16707</v>
      </c>
      <c r="F20924" t="s">
        <v>3282</v>
      </c>
      <c r="G20924" t="s">
        <v>51</v>
      </c>
      <c r="H20924" t="s">
        <v>16712</v>
      </c>
      <c r="I20924" t="s">
        <v>52</v>
      </c>
      <c r="J20924" t="s">
        <v>191</v>
      </c>
      <c r="M20924">
        <v>5769</v>
      </c>
      <c r="N20924">
        <v>296</v>
      </c>
      <c r="O20924">
        <v>302</v>
      </c>
    </row>
    <row r="20925" spans="1:15" x14ac:dyDescent="0.3">
      <c r="E20925" t="s">
        <v>16700</v>
      </c>
      <c r="F20925" t="s">
        <v>317</v>
      </c>
      <c r="G20925" t="s">
        <v>14</v>
      </c>
      <c r="H20925" t="s">
        <v>16704</v>
      </c>
      <c r="I20925" t="s">
        <v>26</v>
      </c>
      <c r="M20925">
        <v>5771</v>
      </c>
      <c r="N20925">
        <v>0</v>
      </c>
      <c r="O20925">
        <v>9</v>
      </c>
    </row>
    <row r="20926" spans="1:15" x14ac:dyDescent="0.3">
      <c r="A20926" t="s">
        <v>23</v>
      </c>
      <c r="B20926">
        <v>1</v>
      </c>
      <c r="C20926">
        <v>1</v>
      </c>
      <c r="D20926">
        <v>1</v>
      </c>
      <c r="E20926" t="s">
        <v>16700</v>
      </c>
      <c r="F20926" t="s">
        <v>451</v>
      </c>
      <c r="G20926" t="s">
        <v>23</v>
      </c>
      <c r="H20926" t="s">
        <v>16701</v>
      </c>
      <c r="I20926" t="s">
        <v>35</v>
      </c>
      <c r="J20926" t="s">
        <v>453</v>
      </c>
      <c r="M20926">
        <v>5771</v>
      </c>
      <c r="N20926">
        <v>77</v>
      </c>
      <c r="O20926">
        <v>83</v>
      </c>
    </row>
    <row r="20927" spans="1:15" x14ac:dyDescent="0.3">
      <c r="A20927" t="s">
        <v>23</v>
      </c>
      <c r="B20927">
        <v>1</v>
      </c>
      <c r="C20927">
        <v>1</v>
      </c>
      <c r="D20927">
        <v>1</v>
      </c>
      <c r="E20927" t="s">
        <v>16700</v>
      </c>
      <c r="F20927" t="s">
        <v>14239</v>
      </c>
      <c r="G20927" t="s">
        <v>23</v>
      </c>
      <c r="H20927" t="s">
        <v>16705</v>
      </c>
      <c r="I20927" t="s">
        <v>41</v>
      </c>
      <c r="J20927" t="s">
        <v>453</v>
      </c>
      <c r="M20927">
        <v>5771</v>
      </c>
      <c r="N20927">
        <v>88</v>
      </c>
      <c r="O20927">
        <v>101</v>
      </c>
    </row>
    <row r="20928" spans="1:15" x14ac:dyDescent="0.3">
      <c r="E20928" t="s">
        <v>16700</v>
      </c>
      <c r="F20928" t="s">
        <v>14239</v>
      </c>
      <c r="G20928" t="s">
        <v>51</v>
      </c>
      <c r="H20928" t="s">
        <v>16705</v>
      </c>
      <c r="I20928" t="s">
        <v>26</v>
      </c>
      <c r="M20928">
        <v>5771</v>
      </c>
      <c r="N20928">
        <v>88</v>
      </c>
      <c r="O20928">
        <v>101</v>
      </c>
    </row>
    <row r="20929" spans="1:15" x14ac:dyDescent="0.3">
      <c r="E20929" t="s">
        <v>16700</v>
      </c>
      <c r="F20929" t="s">
        <v>819</v>
      </c>
      <c r="G20929" t="s">
        <v>23</v>
      </c>
      <c r="H20929" t="s">
        <v>16702</v>
      </c>
      <c r="I20929" t="s">
        <v>22</v>
      </c>
      <c r="M20929">
        <v>5771</v>
      </c>
      <c r="N20929">
        <v>108</v>
      </c>
      <c r="O20929">
        <v>112</v>
      </c>
    </row>
    <row r="20930" spans="1:15" x14ac:dyDescent="0.3">
      <c r="E20930" t="s">
        <v>16700</v>
      </c>
      <c r="F20930" t="s">
        <v>819</v>
      </c>
      <c r="G20930" t="s">
        <v>14</v>
      </c>
      <c r="H20930" t="s">
        <v>16702</v>
      </c>
      <c r="I20930" t="s">
        <v>52</v>
      </c>
      <c r="J20930" t="s">
        <v>32</v>
      </c>
      <c r="M20930">
        <v>5771</v>
      </c>
      <c r="N20930">
        <v>108</v>
      </c>
      <c r="O20930">
        <v>112</v>
      </c>
    </row>
    <row r="20931" spans="1:15" x14ac:dyDescent="0.3">
      <c r="A20931" t="s">
        <v>23</v>
      </c>
      <c r="B20931">
        <v>1</v>
      </c>
      <c r="C20931">
        <v>1</v>
      </c>
      <c r="D20931">
        <v>1</v>
      </c>
      <c r="E20931" t="s">
        <v>16700</v>
      </c>
      <c r="F20931" t="s">
        <v>1154</v>
      </c>
      <c r="G20931" t="s">
        <v>23</v>
      </c>
      <c r="H20931" t="s">
        <v>16706</v>
      </c>
      <c r="I20931" t="s">
        <v>41</v>
      </c>
      <c r="J20931" t="s">
        <v>453</v>
      </c>
      <c r="M20931">
        <v>5771</v>
      </c>
      <c r="N20931">
        <v>118</v>
      </c>
      <c r="O20931">
        <v>125</v>
      </c>
    </row>
    <row r="20932" spans="1:15" x14ac:dyDescent="0.3">
      <c r="E20932" t="s">
        <v>16700</v>
      </c>
      <c r="F20932" t="s">
        <v>131</v>
      </c>
      <c r="G20932" t="s">
        <v>51</v>
      </c>
      <c r="H20932" t="s">
        <v>16703</v>
      </c>
      <c r="I20932" t="s">
        <v>52</v>
      </c>
      <c r="J20932" t="s">
        <v>60</v>
      </c>
      <c r="M20932">
        <v>5771</v>
      </c>
      <c r="N20932">
        <v>162</v>
      </c>
      <c r="O20932">
        <v>168</v>
      </c>
    </row>
    <row r="20933" spans="1:15" x14ac:dyDescent="0.3">
      <c r="E20933" t="s">
        <v>16719</v>
      </c>
      <c r="F20933" t="s">
        <v>16222</v>
      </c>
      <c r="G20933" t="s">
        <v>14</v>
      </c>
      <c r="H20933" t="s">
        <v>16723</v>
      </c>
      <c r="I20933" t="s">
        <v>19</v>
      </c>
      <c r="M20933">
        <v>5772</v>
      </c>
      <c r="N20933">
        <v>30</v>
      </c>
      <c r="O20933">
        <v>41</v>
      </c>
    </row>
    <row r="20934" spans="1:15" x14ac:dyDescent="0.3">
      <c r="E20934" t="s">
        <v>16719</v>
      </c>
      <c r="F20934" t="s">
        <v>16142</v>
      </c>
      <c r="G20934" t="s">
        <v>51</v>
      </c>
      <c r="H20934" t="s">
        <v>16725</v>
      </c>
      <c r="I20934" t="s">
        <v>52</v>
      </c>
      <c r="J20934" t="s">
        <v>191</v>
      </c>
      <c r="M20934">
        <v>5772</v>
      </c>
      <c r="N20934">
        <v>30</v>
      </c>
      <c r="O20934">
        <v>40</v>
      </c>
    </row>
    <row r="20935" spans="1:15" x14ac:dyDescent="0.3">
      <c r="A20935" t="s">
        <v>14</v>
      </c>
      <c r="B20935">
        <v>0</v>
      </c>
      <c r="C20935">
        <v>1</v>
      </c>
      <c r="D20935" t="s">
        <v>14</v>
      </c>
      <c r="E20935" t="s">
        <v>16719</v>
      </c>
      <c r="F20935" t="s">
        <v>16222</v>
      </c>
      <c r="G20935" t="s">
        <v>17</v>
      </c>
      <c r="H20935" t="s">
        <v>16723</v>
      </c>
      <c r="I20935" t="s">
        <v>26</v>
      </c>
      <c r="M20935">
        <v>5772</v>
      </c>
      <c r="N20935">
        <v>30</v>
      </c>
      <c r="O20935">
        <v>41</v>
      </c>
    </row>
    <row r="20936" spans="1:15" x14ac:dyDescent="0.3">
      <c r="E20936" t="s">
        <v>16719</v>
      </c>
      <c r="F20936" t="s">
        <v>16142</v>
      </c>
      <c r="G20936" t="s">
        <v>17</v>
      </c>
      <c r="H20936" t="s">
        <v>16720</v>
      </c>
      <c r="I20936" t="s">
        <v>26</v>
      </c>
      <c r="M20936">
        <v>5772</v>
      </c>
      <c r="N20936">
        <v>150</v>
      </c>
      <c r="O20936">
        <v>160</v>
      </c>
    </row>
    <row r="20937" spans="1:15" x14ac:dyDescent="0.3">
      <c r="E20937" t="s">
        <v>16719</v>
      </c>
      <c r="F20937" t="s">
        <v>16144</v>
      </c>
      <c r="G20937" t="s">
        <v>17</v>
      </c>
      <c r="H20937" t="s">
        <v>16722</v>
      </c>
      <c r="I20937" t="s">
        <v>19</v>
      </c>
      <c r="M20937">
        <v>5772</v>
      </c>
      <c r="N20937">
        <v>150</v>
      </c>
      <c r="O20937">
        <v>171</v>
      </c>
    </row>
    <row r="20938" spans="1:15" x14ac:dyDescent="0.3">
      <c r="A20938" t="s">
        <v>14</v>
      </c>
      <c r="B20938">
        <v>0</v>
      </c>
      <c r="C20938">
        <v>0</v>
      </c>
      <c r="D20938" t="s">
        <v>14</v>
      </c>
      <c r="E20938" t="s">
        <v>16719</v>
      </c>
      <c r="F20938" t="s">
        <v>16146</v>
      </c>
      <c r="G20938" t="s">
        <v>23</v>
      </c>
      <c r="H20938" t="s">
        <v>16721</v>
      </c>
      <c r="I20938" t="s">
        <v>26</v>
      </c>
      <c r="M20938">
        <v>5772</v>
      </c>
      <c r="N20938">
        <v>163</v>
      </c>
      <c r="O20938">
        <v>171</v>
      </c>
    </row>
    <row r="20939" spans="1:15" x14ac:dyDescent="0.3">
      <c r="A20939" t="s">
        <v>14</v>
      </c>
      <c r="B20939">
        <v>0</v>
      </c>
      <c r="C20939">
        <v>1</v>
      </c>
      <c r="D20939" t="s">
        <v>14</v>
      </c>
      <c r="E20939" t="s">
        <v>16719</v>
      </c>
      <c r="F20939" t="s">
        <v>16222</v>
      </c>
      <c r="G20939" t="s">
        <v>17</v>
      </c>
      <c r="H20939" t="s">
        <v>16724</v>
      </c>
      <c r="I20939" t="s">
        <v>22</v>
      </c>
      <c r="M20939">
        <v>5772</v>
      </c>
      <c r="N20939">
        <v>299</v>
      </c>
      <c r="O20939">
        <v>310</v>
      </c>
    </row>
    <row r="20940" spans="1:15" x14ac:dyDescent="0.3">
      <c r="E20940" t="s">
        <v>16719</v>
      </c>
      <c r="F20940" t="s">
        <v>16734</v>
      </c>
      <c r="G20940" t="s">
        <v>17</v>
      </c>
      <c r="H20940" t="s">
        <v>16735</v>
      </c>
      <c r="I20940" t="s">
        <v>22</v>
      </c>
      <c r="M20940">
        <v>5773</v>
      </c>
      <c r="N20940">
        <v>23</v>
      </c>
      <c r="O20940">
        <v>38</v>
      </c>
    </row>
    <row r="20941" spans="1:15" x14ac:dyDescent="0.3">
      <c r="A20941" t="s">
        <v>14</v>
      </c>
      <c r="B20941">
        <v>0</v>
      </c>
      <c r="C20941">
        <v>1</v>
      </c>
      <c r="D20941" t="s">
        <v>14</v>
      </c>
      <c r="E20941" t="s">
        <v>16719</v>
      </c>
      <c r="F20941" t="s">
        <v>16728</v>
      </c>
      <c r="G20941" t="s">
        <v>17</v>
      </c>
      <c r="H20941" t="s">
        <v>16729</v>
      </c>
      <c r="I20941" t="s">
        <v>22</v>
      </c>
      <c r="M20941">
        <v>5773</v>
      </c>
      <c r="N20941">
        <v>45</v>
      </c>
      <c r="O20941">
        <v>63</v>
      </c>
    </row>
    <row r="20942" spans="1:15" x14ac:dyDescent="0.3">
      <c r="E20942" t="s">
        <v>16719</v>
      </c>
      <c r="F20942" t="s">
        <v>16142</v>
      </c>
      <c r="G20942" t="s">
        <v>51</v>
      </c>
      <c r="H20942" t="s">
        <v>16733</v>
      </c>
      <c r="I20942" t="s">
        <v>52</v>
      </c>
      <c r="J20942" t="s">
        <v>191</v>
      </c>
      <c r="M20942">
        <v>5773</v>
      </c>
      <c r="N20942">
        <v>45</v>
      </c>
      <c r="O20942">
        <v>55</v>
      </c>
    </row>
    <row r="20943" spans="1:15" x14ac:dyDescent="0.3">
      <c r="A20943" t="s">
        <v>237</v>
      </c>
      <c r="B20943">
        <v>0</v>
      </c>
      <c r="E20943" t="s">
        <v>16719</v>
      </c>
      <c r="F20943" t="s">
        <v>16736</v>
      </c>
      <c r="G20943" t="s">
        <v>17</v>
      </c>
      <c r="H20943" t="s">
        <v>16737</v>
      </c>
      <c r="I20943" t="s">
        <v>26</v>
      </c>
      <c r="M20943">
        <v>5773</v>
      </c>
      <c r="N20943">
        <v>107</v>
      </c>
      <c r="O20943">
        <v>122</v>
      </c>
    </row>
    <row r="20944" spans="1:15" x14ac:dyDescent="0.3">
      <c r="E20944" t="s">
        <v>16719</v>
      </c>
      <c r="F20944" t="s">
        <v>16142</v>
      </c>
      <c r="G20944" t="s">
        <v>51</v>
      </c>
      <c r="H20944" t="s">
        <v>16726</v>
      </c>
      <c r="I20944" t="s">
        <v>52</v>
      </c>
      <c r="J20944" t="s">
        <v>191</v>
      </c>
      <c r="M20944">
        <v>5773</v>
      </c>
      <c r="N20944">
        <v>215</v>
      </c>
      <c r="O20944">
        <v>225</v>
      </c>
    </row>
    <row r="20945" spans="1:15" x14ac:dyDescent="0.3">
      <c r="A20945" t="s">
        <v>14</v>
      </c>
      <c r="B20945">
        <v>0</v>
      </c>
      <c r="C20945">
        <v>1</v>
      </c>
      <c r="D20945" t="s">
        <v>14</v>
      </c>
      <c r="E20945" t="s">
        <v>16719</v>
      </c>
      <c r="F20945" t="s">
        <v>16728</v>
      </c>
      <c r="G20945" t="s">
        <v>17</v>
      </c>
      <c r="H20945" t="s">
        <v>16730</v>
      </c>
      <c r="I20945" t="s">
        <v>22</v>
      </c>
      <c r="M20945">
        <v>5773</v>
      </c>
      <c r="N20945">
        <v>215</v>
      </c>
      <c r="O20945">
        <v>233</v>
      </c>
    </row>
    <row r="20946" spans="1:15" x14ac:dyDescent="0.3">
      <c r="A20946" t="s">
        <v>14</v>
      </c>
      <c r="B20946">
        <v>1</v>
      </c>
      <c r="C20946">
        <v>1</v>
      </c>
      <c r="D20946">
        <v>1</v>
      </c>
      <c r="E20946" t="s">
        <v>16719</v>
      </c>
      <c r="F20946" t="s">
        <v>16217</v>
      </c>
      <c r="G20946" t="s">
        <v>14</v>
      </c>
      <c r="H20946" t="s">
        <v>16732</v>
      </c>
      <c r="I20946" t="s">
        <v>22</v>
      </c>
      <c r="M20946">
        <v>5773</v>
      </c>
      <c r="N20946">
        <v>273</v>
      </c>
      <c r="O20946">
        <v>281</v>
      </c>
    </row>
    <row r="20947" spans="1:15" x14ac:dyDescent="0.3">
      <c r="E20947" t="s">
        <v>16719</v>
      </c>
      <c r="F20947" t="s">
        <v>16142</v>
      </c>
      <c r="G20947" t="s">
        <v>51</v>
      </c>
      <c r="H20947" t="s">
        <v>16727</v>
      </c>
      <c r="I20947" t="s">
        <v>52</v>
      </c>
      <c r="J20947" t="s">
        <v>191</v>
      </c>
      <c r="M20947">
        <v>5773</v>
      </c>
      <c r="N20947">
        <v>366</v>
      </c>
      <c r="O20947">
        <v>376</v>
      </c>
    </row>
    <row r="20948" spans="1:15" x14ac:dyDescent="0.3">
      <c r="A20948" t="s">
        <v>14</v>
      </c>
      <c r="B20948">
        <v>0</v>
      </c>
      <c r="C20948">
        <v>1</v>
      </c>
      <c r="D20948" t="s">
        <v>14</v>
      </c>
      <c r="E20948" t="s">
        <v>16719</v>
      </c>
      <c r="F20948" t="s">
        <v>16728</v>
      </c>
      <c r="G20948" t="s">
        <v>17</v>
      </c>
      <c r="H20948" t="s">
        <v>16731</v>
      </c>
      <c r="I20948" t="s">
        <v>22</v>
      </c>
      <c r="M20948">
        <v>5773</v>
      </c>
      <c r="N20948">
        <v>366</v>
      </c>
      <c r="O20948">
        <v>384</v>
      </c>
    </row>
    <row r="20949" spans="1:15" x14ac:dyDescent="0.3">
      <c r="A20949" t="s">
        <v>14</v>
      </c>
      <c r="B20949">
        <v>0</v>
      </c>
      <c r="C20949">
        <v>1</v>
      </c>
      <c r="D20949" t="s">
        <v>14</v>
      </c>
      <c r="E20949" t="s">
        <v>16719</v>
      </c>
      <c r="F20949" t="s">
        <v>16741</v>
      </c>
      <c r="G20949" t="s">
        <v>17</v>
      </c>
      <c r="H20949" t="s">
        <v>16747</v>
      </c>
      <c r="I20949" t="s">
        <v>22</v>
      </c>
      <c r="M20949">
        <v>5774</v>
      </c>
      <c r="N20949">
        <v>3</v>
      </c>
      <c r="O20949">
        <v>19</v>
      </c>
    </row>
    <row r="20950" spans="1:15" x14ac:dyDescent="0.3">
      <c r="E20950" t="s">
        <v>16719</v>
      </c>
      <c r="F20950" t="s">
        <v>2729</v>
      </c>
      <c r="G20950" t="s">
        <v>51</v>
      </c>
      <c r="H20950" t="s">
        <v>16749</v>
      </c>
      <c r="I20950" t="s">
        <v>52</v>
      </c>
      <c r="J20950" t="s">
        <v>191</v>
      </c>
      <c r="M20950">
        <v>5774</v>
      </c>
      <c r="N20950">
        <v>3</v>
      </c>
      <c r="O20950">
        <v>8</v>
      </c>
    </row>
    <row r="20951" spans="1:15" x14ac:dyDescent="0.3">
      <c r="E20951" t="s">
        <v>16719</v>
      </c>
      <c r="F20951" t="s">
        <v>16142</v>
      </c>
      <c r="G20951" t="s">
        <v>51</v>
      </c>
      <c r="H20951" t="s">
        <v>16747</v>
      </c>
      <c r="I20951" t="s">
        <v>52</v>
      </c>
      <c r="J20951" t="s">
        <v>191</v>
      </c>
      <c r="M20951">
        <v>5774</v>
      </c>
      <c r="N20951">
        <v>9</v>
      </c>
      <c r="O20951">
        <v>19</v>
      </c>
    </row>
    <row r="20952" spans="1:15" x14ac:dyDescent="0.3">
      <c r="A20952" t="s">
        <v>14</v>
      </c>
      <c r="B20952">
        <v>1</v>
      </c>
      <c r="C20952">
        <v>1</v>
      </c>
      <c r="D20952">
        <v>1</v>
      </c>
      <c r="E20952" t="s">
        <v>16719</v>
      </c>
      <c r="F20952" t="s">
        <v>16739</v>
      </c>
      <c r="G20952" t="s">
        <v>14</v>
      </c>
      <c r="H20952" t="s">
        <v>16740</v>
      </c>
      <c r="I20952" t="s">
        <v>19</v>
      </c>
      <c r="M20952">
        <v>5774</v>
      </c>
      <c r="N20952">
        <v>35</v>
      </c>
      <c r="O20952">
        <v>40</v>
      </c>
    </row>
    <row r="20953" spans="1:15" x14ac:dyDescent="0.3">
      <c r="E20953" t="s">
        <v>16719</v>
      </c>
      <c r="F20953" t="s">
        <v>16739</v>
      </c>
      <c r="G20953" t="s">
        <v>23</v>
      </c>
      <c r="H20953" t="s">
        <v>16740</v>
      </c>
      <c r="I20953" t="s">
        <v>26</v>
      </c>
      <c r="M20953">
        <v>5774</v>
      </c>
      <c r="N20953">
        <v>35</v>
      </c>
      <c r="O20953">
        <v>40</v>
      </c>
    </row>
    <row r="20954" spans="1:15" x14ac:dyDescent="0.3">
      <c r="E20954" t="s">
        <v>16719</v>
      </c>
      <c r="F20954" t="s">
        <v>6579</v>
      </c>
      <c r="G20954" t="s">
        <v>51</v>
      </c>
      <c r="H20954" t="s">
        <v>16746</v>
      </c>
      <c r="I20954" t="s">
        <v>52</v>
      </c>
      <c r="J20954" t="s">
        <v>60</v>
      </c>
      <c r="M20954">
        <v>5774</v>
      </c>
      <c r="N20954">
        <v>127</v>
      </c>
      <c r="O20954">
        <v>138</v>
      </c>
    </row>
    <row r="20955" spans="1:15" x14ac:dyDescent="0.3">
      <c r="A20955" t="s">
        <v>14</v>
      </c>
      <c r="B20955">
        <v>0</v>
      </c>
      <c r="C20955">
        <v>1</v>
      </c>
      <c r="D20955" t="s">
        <v>14</v>
      </c>
      <c r="E20955" t="s">
        <v>16719</v>
      </c>
      <c r="F20955" t="s">
        <v>16743</v>
      </c>
      <c r="G20955" t="s">
        <v>17</v>
      </c>
      <c r="H20955" t="s">
        <v>16744</v>
      </c>
      <c r="I20955" t="s">
        <v>22</v>
      </c>
      <c r="M20955">
        <v>5774</v>
      </c>
      <c r="N20955">
        <v>209</v>
      </c>
      <c r="O20955">
        <v>227</v>
      </c>
    </row>
    <row r="20956" spans="1:15" x14ac:dyDescent="0.3">
      <c r="A20956" t="s">
        <v>14</v>
      </c>
      <c r="B20956">
        <v>0</v>
      </c>
      <c r="C20956">
        <v>1</v>
      </c>
      <c r="D20956" t="s">
        <v>14</v>
      </c>
      <c r="E20956" t="s">
        <v>16719</v>
      </c>
      <c r="F20956" t="s">
        <v>16741</v>
      </c>
      <c r="G20956" t="s">
        <v>17</v>
      </c>
      <c r="H20956" t="s">
        <v>16742</v>
      </c>
      <c r="I20956" t="s">
        <v>22</v>
      </c>
      <c r="M20956">
        <v>5774</v>
      </c>
      <c r="N20956">
        <v>330</v>
      </c>
      <c r="O20956">
        <v>346</v>
      </c>
    </row>
    <row r="20957" spans="1:15" x14ac:dyDescent="0.3">
      <c r="E20957" t="s">
        <v>16719</v>
      </c>
      <c r="F20957" t="s">
        <v>2729</v>
      </c>
      <c r="G20957" t="s">
        <v>51</v>
      </c>
      <c r="H20957" t="s">
        <v>16748</v>
      </c>
      <c r="I20957" t="s">
        <v>52</v>
      </c>
      <c r="J20957" t="s">
        <v>191</v>
      </c>
      <c r="M20957">
        <v>5774</v>
      </c>
      <c r="N20957">
        <v>330</v>
      </c>
      <c r="O20957">
        <v>335</v>
      </c>
    </row>
    <row r="20958" spans="1:15" x14ac:dyDescent="0.3">
      <c r="E20958" t="s">
        <v>16719</v>
      </c>
      <c r="F20958" t="s">
        <v>16142</v>
      </c>
      <c r="G20958" t="s">
        <v>51</v>
      </c>
      <c r="H20958" t="s">
        <v>16745</v>
      </c>
      <c r="I20958" t="s">
        <v>52</v>
      </c>
      <c r="J20958" t="s">
        <v>191</v>
      </c>
      <c r="M20958">
        <v>5774</v>
      </c>
      <c r="N20958">
        <v>336</v>
      </c>
      <c r="O20958">
        <v>346</v>
      </c>
    </row>
    <row r="20959" spans="1:15" x14ac:dyDescent="0.3">
      <c r="E20959" t="s">
        <v>16719</v>
      </c>
      <c r="F20959" t="s">
        <v>16217</v>
      </c>
      <c r="G20959" t="s">
        <v>23</v>
      </c>
      <c r="H20959" t="s">
        <v>16738</v>
      </c>
      <c r="I20959" t="s">
        <v>26</v>
      </c>
      <c r="M20959">
        <v>5774</v>
      </c>
      <c r="N20959">
        <v>405</v>
      </c>
      <c r="O20959">
        <v>413</v>
      </c>
    </row>
    <row r="20960" spans="1:15" x14ac:dyDescent="0.3">
      <c r="A20960" t="s">
        <v>14</v>
      </c>
      <c r="B20960">
        <v>1</v>
      </c>
      <c r="C20960">
        <v>1</v>
      </c>
      <c r="D20960">
        <v>1</v>
      </c>
      <c r="E20960" t="s">
        <v>16719</v>
      </c>
      <c r="F20960" t="s">
        <v>16217</v>
      </c>
      <c r="G20960" t="s">
        <v>14</v>
      </c>
      <c r="H20960" t="s">
        <v>16738</v>
      </c>
      <c r="I20960" t="s">
        <v>19</v>
      </c>
      <c r="M20960">
        <v>5774</v>
      </c>
      <c r="N20960">
        <v>405</v>
      </c>
      <c r="O20960">
        <v>413</v>
      </c>
    </row>
    <row r="20961" spans="1:15" x14ac:dyDescent="0.3">
      <c r="E20961" t="s">
        <v>16719</v>
      </c>
      <c r="F20961" t="s">
        <v>16220</v>
      </c>
      <c r="G20961" t="s">
        <v>17</v>
      </c>
      <c r="H20961" t="s">
        <v>16750</v>
      </c>
      <c r="I20961" t="s">
        <v>26</v>
      </c>
      <c r="M20961">
        <v>5774</v>
      </c>
      <c r="N20961">
        <v>417</v>
      </c>
      <c r="O20961">
        <v>423</v>
      </c>
    </row>
    <row r="20962" spans="1:15" x14ac:dyDescent="0.3">
      <c r="E20962" t="s">
        <v>16719</v>
      </c>
      <c r="F20962" t="s">
        <v>16220</v>
      </c>
      <c r="G20962" t="s">
        <v>14</v>
      </c>
      <c r="H20962" t="s">
        <v>16750</v>
      </c>
      <c r="I20962" t="s">
        <v>19</v>
      </c>
      <c r="M20962">
        <v>5774</v>
      </c>
      <c r="N20962">
        <v>417</v>
      </c>
      <c r="O20962">
        <v>423</v>
      </c>
    </row>
    <row r="20963" spans="1:15" x14ac:dyDescent="0.3">
      <c r="E20963" t="s">
        <v>16719</v>
      </c>
      <c r="F20963" t="s">
        <v>16767</v>
      </c>
      <c r="G20963" t="s">
        <v>17</v>
      </c>
      <c r="H20963" t="s">
        <v>16763</v>
      </c>
      <c r="I20963" t="s">
        <v>19</v>
      </c>
      <c r="M20963">
        <v>5775</v>
      </c>
      <c r="N20963">
        <v>0</v>
      </c>
      <c r="O20963">
        <v>17</v>
      </c>
    </row>
    <row r="20964" spans="1:15" x14ac:dyDescent="0.3">
      <c r="A20964" t="s">
        <v>14</v>
      </c>
      <c r="B20964">
        <v>0</v>
      </c>
      <c r="C20964">
        <v>1</v>
      </c>
      <c r="D20964" t="s">
        <v>14</v>
      </c>
      <c r="E20964" t="s">
        <v>16719</v>
      </c>
      <c r="F20964" t="s">
        <v>16760</v>
      </c>
      <c r="G20964" t="s">
        <v>23</v>
      </c>
      <c r="H20964" t="s">
        <v>16763</v>
      </c>
      <c r="I20964" t="s">
        <v>26</v>
      </c>
      <c r="M20964">
        <v>5775</v>
      </c>
      <c r="N20964">
        <v>3</v>
      </c>
      <c r="O20964">
        <v>17</v>
      </c>
    </row>
    <row r="20965" spans="1:15" x14ac:dyDescent="0.3">
      <c r="E20965" t="s">
        <v>16719</v>
      </c>
      <c r="F20965" t="s">
        <v>16142</v>
      </c>
      <c r="G20965" t="s">
        <v>51</v>
      </c>
      <c r="H20965" t="s">
        <v>16766</v>
      </c>
      <c r="I20965" t="s">
        <v>52</v>
      </c>
      <c r="J20965" t="s">
        <v>191</v>
      </c>
      <c r="M20965">
        <v>5775</v>
      </c>
      <c r="N20965">
        <v>3</v>
      </c>
      <c r="O20965">
        <v>13</v>
      </c>
    </row>
    <row r="20966" spans="1:15" x14ac:dyDescent="0.3">
      <c r="E20966" t="s">
        <v>16719</v>
      </c>
      <c r="F20966" t="s">
        <v>16758</v>
      </c>
      <c r="G20966" t="s">
        <v>17</v>
      </c>
      <c r="H20966" t="s">
        <v>16759</v>
      </c>
      <c r="I20966" t="s">
        <v>26</v>
      </c>
      <c r="M20966">
        <v>5775</v>
      </c>
      <c r="N20966">
        <v>48</v>
      </c>
      <c r="O20966">
        <v>61</v>
      </c>
    </row>
    <row r="20967" spans="1:15" x14ac:dyDescent="0.3">
      <c r="E20967" t="s">
        <v>16719</v>
      </c>
      <c r="F20967" t="s">
        <v>16758</v>
      </c>
      <c r="G20967" t="s">
        <v>14</v>
      </c>
      <c r="H20967" t="s">
        <v>16759</v>
      </c>
      <c r="I20967" t="s">
        <v>19</v>
      </c>
      <c r="M20967">
        <v>5775</v>
      </c>
      <c r="N20967">
        <v>48</v>
      </c>
      <c r="O20967">
        <v>61</v>
      </c>
    </row>
    <row r="20968" spans="1:15" x14ac:dyDescent="0.3">
      <c r="E20968" t="s">
        <v>16719</v>
      </c>
      <c r="F20968" t="s">
        <v>11881</v>
      </c>
      <c r="G20968" t="s">
        <v>14</v>
      </c>
      <c r="H20968" t="s">
        <v>16755</v>
      </c>
      <c r="I20968" t="s">
        <v>52</v>
      </c>
      <c r="J20968" t="s">
        <v>32</v>
      </c>
      <c r="M20968">
        <v>5775</v>
      </c>
      <c r="N20968">
        <v>59</v>
      </c>
      <c r="O20968">
        <v>61</v>
      </c>
    </row>
    <row r="20969" spans="1:15" x14ac:dyDescent="0.3">
      <c r="A20969" t="s">
        <v>14</v>
      </c>
      <c r="B20969">
        <v>0</v>
      </c>
      <c r="C20969">
        <v>1</v>
      </c>
      <c r="D20969" t="s">
        <v>14</v>
      </c>
      <c r="E20969" t="s">
        <v>16719</v>
      </c>
      <c r="F20969" t="s">
        <v>16756</v>
      </c>
      <c r="G20969" t="s">
        <v>17</v>
      </c>
      <c r="H20969" t="s">
        <v>16768</v>
      </c>
      <c r="I20969" t="s">
        <v>22</v>
      </c>
      <c r="M20969">
        <v>5775</v>
      </c>
      <c r="N20969">
        <v>83</v>
      </c>
      <c r="O20969">
        <v>98</v>
      </c>
    </row>
    <row r="20970" spans="1:15" x14ac:dyDescent="0.3">
      <c r="E20970" t="s">
        <v>16719</v>
      </c>
      <c r="F20970" t="s">
        <v>16142</v>
      </c>
      <c r="G20970" t="s">
        <v>51</v>
      </c>
      <c r="H20970" t="s">
        <v>16752</v>
      </c>
      <c r="I20970" t="s">
        <v>52</v>
      </c>
      <c r="J20970" t="s">
        <v>191</v>
      </c>
      <c r="M20970">
        <v>5775</v>
      </c>
      <c r="N20970">
        <v>88</v>
      </c>
      <c r="O20970">
        <v>98</v>
      </c>
    </row>
    <row r="20971" spans="1:15" x14ac:dyDescent="0.3">
      <c r="E20971" t="s">
        <v>16719</v>
      </c>
      <c r="F20971" t="s">
        <v>16764</v>
      </c>
      <c r="G20971" t="s">
        <v>14</v>
      </c>
      <c r="H20971" t="s">
        <v>16765</v>
      </c>
      <c r="I20971" t="s">
        <v>19</v>
      </c>
      <c r="M20971">
        <v>5775</v>
      </c>
      <c r="N20971">
        <v>117</v>
      </c>
      <c r="O20971">
        <v>130</v>
      </c>
    </row>
    <row r="20972" spans="1:15" x14ac:dyDescent="0.3">
      <c r="A20972" t="s">
        <v>14</v>
      </c>
      <c r="B20972">
        <v>0</v>
      </c>
      <c r="C20972">
        <v>1</v>
      </c>
      <c r="D20972" t="s">
        <v>14</v>
      </c>
      <c r="E20972" t="s">
        <v>16719</v>
      </c>
      <c r="F20972" t="s">
        <v>16764</v>
      </c>
      <c r="G20972" t="s">
        <v>17</v>
      </c>
      <c r="H20972" t="s">
        <v>16765</v>
      </c>
      <c r="I20972" t="s">
        <v>26</v>
      </c>
      <c r="M20972">
        <v>5775</v>
      </c>
      <c r="N20972">
        <v>117</v>
      </c>
      <c r="O20972">
        <v>130</v>
      </c>
    </row>
    <row r="20973" spans="1:15" x14ac:dyDescent="0.3">
      <c r="A20973" t="s">
        <v>237</v>
      </c>
      <c r="B20973">
        <v>0</v>
      </c>
      <c r="C20973">
        <v>0</v>
      </c>
      <c r="D20973">
        <v>0</v>
      </c>
      <c r="E20973" t="s">
        <v>16719</v>
      </c>
      <c r="F20973" t="s">
        <v>16764</v>
      </c>
      <c r="G20973" t="s">
        <v>51</v>
      </c>
      <c r="H20973" t="s">
        <v>16765</v>
      </c>
      <c r="I20973" t="s">
        <v>52</v>
      </c>
      <c r="J20973" t="s">
        <v>195</v>
      </c>
      <c r="M20973">
        <v>5775</v>
      </c>
      <c r="N20973">
        <v>117</v>
      </c>
      <c r="O20973">
        <v>130</v>
      </c>
    </row>
    <row r="20974" spans="1:15" x14ac:dyDescent="0.3">
      <c r="A20974" t="s">
        <v>14</v>
      </c>
      <c r="B20974">
        <v>0</v>
      </c>
      <c r="C20974">
        <v>1</v>
      </c>
      <c r="D20974" t="s">
        <v>14</v>
      </c>
      <c r="E20974" t="s">
        <v>16719</v>
      </c>
      <c r="F20974" t="s">
        <v>16756</v>
      </c>
      <c r="G20974" t="s">
        <v>17</v>
      </c>
      <c r="H20974" t="s">
        <v>16757</v>
      </c>
      <c r="I20974" t="s">
        <v>22</v>
      </c>
      <c r="M20974">
        <v>5775</v>
      </c>
      <c r="N20974">
        <v>204</v>
      </c>
      <c r="O20974">
        <v>219</v>
      </c>
    </row>
    <row r="20975" spans="1:15" x14ac:dyDescent="0.3">
      <c r="E20975" t="s">
        <v>16719</v>
      </c>
      <c r="F20975" t="s">
        <v>16142</v>
      </c>
      <c r="G20975" t="s">
        <v>51</v>
      </c>
      <c r="H20975" t="s">
        <v>16751</v>
      </c>
      <c r="I20975" t="s">
        <v>52</v>
      </c>
      <c r="J20975" t="s">
        <v>191</v>
      </c>
      <c r="M20975">
        <v>5775</v>
      </c>
      <c r="N20975">
        <v>209</v>
      </c>
      <c r="O20975">
        <v>219</v>
      </c>
    </row>
    <row r="20976" spans="1:15" x14ac:dyDescent="0.3">
      <c r="E20976" t="s">
        <v>16719</v>
      </c>
      <c r="F20976" t="s">
        <v>16760</v>
      </c>
      <c r="G20976" t="s">
        <v>17</v>
      </c>
      <c r="H20976" t="s">
        <v>16761</v>
      </c>
      <c r="I20976" t="s">
        <v>19</v>
      </c>
      <c r="M20976">
        <v>5775</v>
      </c>
      <c r="N20976">
        <v>241</v>
      </c>
      <c r="O20976">
        <v>255</v>
      </c>
    </row>
    <row r="20977" spans="1:15" x14ac:dyDescent="0.3">
      <c r="A20977" t="s">
        <v>14</v>
      </c>
      <c r="B20977">
        <v>0</v>
      </c>
      <c r="C20977">
        <v>1</v>
      </c>
      <c r="D20977" t="s">
        <v>14</v>
      </c>
      <c r="E20977" t="s">
        <v>16719</v>
      </c>
      <c r="F20977" t="s">
        <v>16760</v>
      </c>
      <c r="G20977" t="s">
        <v>23</v>
      </c>
      <c r="H20977" t="s">
        <v>16761</v>
      </c>
      <c r="I20977" t="s">
        <v>26</v>
      </c>
      <c r="M20977">
        <v>5775</v>
      </c>
      <c r="N20977">
        <v>241</v>
      </c>
      <c r="O20977">
        <v>255</v>
      </c>
    </row>
    <row r="20978" spans="1:15" x14ac:dyDescent="0.3">
      <c r="E20978" t="s">
        <v>16719</v>
      </c>
      <c r="F20978" t="s">
        <v>210</v>
      </c>
      <c r="G20978" t="s">
        <v>51</v>
      </c>
      <c r="H20978" t="s">
        <v>16762</v>
      </c>
      <c r="I20978" t="s">
        <v>52</v>
      </c>
      <c r="J20978" t="s">
        <v>212</v>
      </c>
      <c r="M20978">
        <v>5775</v>
      </c>
      <c r="N20978">
        <v>318</v>
      </c>
      <c r="O20978">
        <v>325</v>
      </c>
    </row>
    <row r="20979" spans="1:15" x14ac:dyDescent="0.3">
      <c r="E20979" t="s">
        <v>16719</v>
      </c>
      <c r="F20979" t="s">
        <v>16753</v>
      </c>
      <c r="G20979" t="s">
        <v>17</v>
      </c>
      <c r="H20979" t="s">
        <v>16754</v>
      </c>
      <c r="I20979" t="s">
        <v>19</v>
      </c>
      <c r="M20979">
        <v>5775</v>
      </c>
      <c r="N20979">
        <v>382</v>
      </c>
      <c r="O20979">
        <v>400</v>
      </c>
    </row>
    <row r="20980" spans="1:15" x14ac:dyDescent="0.3">
      <c r="A20980" t="s">
        <v>237</v>
      </c>
      <c r="B20980">
        <v>0</v>
      </c>
      <c r="E20980" t="s">
        <v>16719</v>
      </c>
      <c r="F20980" t="s">
        <v>7063</v>
      </c>
      <c r="G20980" t="s">
        <v>17</v>
      </c>
      <c r="H20980" t="s">
        <v>16776</v>
      </c>
      <c r="I20980" t="s">
        <v>26</v>
      </c>
      <c r="M20980">
        <v>5776</v>
      </c>
      <c r="N20980">
        <v>14</v>
      </c>
      <c r="O20980">
        <v>23</v>
      </c>
    </row>
    <row r="20981" spans="1:15" x14ac:dyDescent="0.3">
      <c r="E20981" t="s">
        <v>16719</v>
      </c>
      <c r="F20981" t="s">
        <v>16778</v>
      </c>
      <c r="G20981" t="s">
        <v>17</v>
      </c>
      <c r="H20981" t="s">
        <v>16779</v>
      </c>
      <c r="I20981" t="s">
        <v>19</v>
      </c>
      <c r="M20981">
        <v>5776</v>
      </c>
      <c r="N20981">
        <v>14</v>
      </c>
      <c r="O20981">
        <v>25</v>
      </c>
    </row>
    <row r="20982" spans="1:15" x14ac:dyDescent="0.3">
      <c r="E20982" t="s">
        <v>16719</v>
      </c>
      <c r="F20982" t="s">
        <v>16772</v>
      </c>
      <c r="G20982" t="s">
        <v>17</v>
      </c>
      <c r="H20982" t="s">
        <v>16773</v>
      </c>
      <c r="I20982" t="s">
        <v>22</v>
      </c>
      <c r="M20982">
        <v>5776</v>
      </c>
      <c r="N20982">
        <v>32</v>
      </c>
      <c r="O20982">
        <v>49</v>
      </c>
    </row>
    <row r="20983" spans="1:15" x14ac:dyDescent="0.3">
      <c r="E20983" t="s">
        <v>16719</v>
      </c>
      <c r="F20983" t="s">
        <v>16142</v>
      </c>
      <c r="G20983" t="s">
        <v>51</v>
      </c>
      <c r="H20983" t="s">
        <v>16777</v>
      </c>
      <c r="I20983" t="s">
        <v>52</v>
      </c>
      <c r="J20983" t="s">
        <v>191</v>
      </c>
      <c r="M20983">
        <v>5776</v>
      </c>
      <c r="N20983">
        <v>32</v>
      </c>
      <c r="O20983">
        <v>42</v>
      </c>
    </row>
    <row r="20984" spans="1:15" x14ac:dyDescent="0.3">
      <c r="E20984" t="s">
        <v>16719</v>
      </c>
      <c r="F20984" t="s">
        <v>16760</v>
      </c>
      <c r="G20984" t="s">
        <v>17</v>
      </c>
      <c r="H20984" t="s">
        <v>16771</v>
      </c>
      <c r="I20984" t="s">
        <v>19</v>
      </c>
      <c r="M20984">
        <v>5776</v>
      </c>
      <c r="N20984">
        <v>141</v>
      </c>
      <c r="O20984">
        <v>155</v>
      </c>
    </row>
    <row r="20985" spans="1:15" x14ac:dyDescent="0.3">
      <c r="A20985" t="s">
        <v>14</v>
      </c>
      <c r="B20985">
        <v>0</v>
      </c>
      <c r="C20985">
        <v>1</v>
      </c>
      <c r="D20985" t="s">
        <v>14</v>
      </c>
      <c r="E20985" t="s">
        <v>16719</v>
      </c>
      <c r="F20985" t="s">
        <v>16760</v>
      </c>
      <c r="G20985" t="s">
        <v>23</v>
      </c>
      <c r="H20985" t="s">
        <v>16771</v>
      </c>
      <c r="I20985" t="s">
        <v>26</v>
      </c>
      <c r="M20985">
        <v>5776</v>
      </c>
      <c r="N20985">
        <v>141</v>
      </c>
      <c r="O20985">
        <v>155</v>
      </c>
    </row>
    <row r="20986" spans="1:15" x14ac:dyDescent="0.3">
      <c r="E20986" t="s">
        <v>16719</v>
      </c>
      <c r="F20986" t="s">
        <v>16142</v>
      </c>
      <c r="G20986" t="s">
        <v>51</v>
      </c>
      <c r="H20986" t="s">
        <v>16780</v>
      </c>
      <c r="I20986" t="s">
        <v>52</v>
      </c>
      <c r="J20986" t="s">
        <v>191</v>
      </c>
      <c r="M20986">
        <v>5776</v>
      </c>
      <c r="N20986">
        <v>141</v>
      </c>
      <c r="O20986">
        <v>151</v>
      </c>
    </row>
    <row r="20987" spans="1:15" x14ac:dyDescent="0.3">
      <c r="A20987" t="s">
        <v>14</v>
      </c>
      <c r="B20987">
        <v>0</v>
      </c>
      <c r="C20987">
        <v>1</v>
      </c>
      <c r="D20987" t="s">
        <v>14</v>
      </c>
      <c r="E20987" t="s">
        <v>16719</v>
      </c>
      <c r="F20987" t="s">
        <v>16769</v>
      </c>
      <c r="G20987" t="s">
        <v>17</v>
      </c>
      <c r="H20987" t="s">
        <v>16770</v>
      </c>
      <c r="I20987" t="s">
        <v>22</v>
      </c>
      <c r="M20987">
        <v>5776</v>
      </c>
      <c r="N20987">
        <v>213</v>
      </c>
      <c r="O20987">
        <v>230</v>
      </c>
    </row>
    <row r="20988" spans="1:15" x14ac:dyDescent="0.3">
      <c r="A20988" t="s">
        <v>14</v>
      </c>
      <c r="B20988">
        <v>0</v>
      </c>
      <c r="C20988">
        <v>0</v>
      </c>
      <c r="D20988" t="s">
        <v>14</v>
      </c>
      <c r="E20988" t="s">
        <v>16719</v>
      </c>
      <c r="F20988" t="s">
        <v>16767</v>
      </c>
      <c r="G20988" t="s">
        <v>17</v>
      </c>
      <c r="H20988" t="s">
        <v>16775</v>
      </c>
      <c r="I20988" t="s">
        <v>19</v>
      </c>
      <c r="M20988">
        <v>5776</v>
      </c>
      <c r="N20988">
        <v>308</v>
      </c>
      <c r="O20988">
        <v>325</v>
      </c>
    </row>
    <row r="20989" spans="1:15" x14ac:dyDescent="0.3">
      <c r="A20989" t="s">
        <v>14</v>
      </c>
      <c r="B20989">
        <v>0</v>
      </c>
      <c r="C20989">
        <v>1</v>
      </c>
      <c r="D20989" t="s">
        <v>14</v>
      </c>
      <c r="E20989" t="s">
        <v>16719</v>
      </c>
      <c r="F20989" t="s">
        <v>16760</v>
      </c>
      <c r="G20989" t="s">
        <v>23</v>
      </c>
      <c r="H20989" t="s">
        <v>16774</v>
      </c>
      <c r="I20989" t="s">
        <v>26</v>
      </c>
      <c r="M20989">
        <v>5776</v>
      </c>
      <c r="N20989">
        <v>311</v>
      </c>
      <c r="O20989">
        <v>325</v>
      </c>
    </row>
    <row r="20990" spans="1:15" x14ac:dyDescent="0.3">
      <c r="A20990" t="s">
        <v>14</v>
      </c>
      <c r="B20990">
        <v>1</v>
      </c>
      <c r="C20990">
        <v>1</v>
      </c>
      <c r="D20990">
        <v>1</v>
      </c>
      <c r="E20990" t="s">
        <v>16719</v>
      </c>
      <c r="F20990" t="s">
        <v>16217</v>
      </c>
      <c r="G20990" t="s">
        <v>14</v>
      </c>
      <c r="H20990" t="s">
        <v>16782</v>
      </c>
      <c r="I20990" t="s">
        <v>22</v>
      </c>
      <c r="M20990">
        <v>5777</v>
      </c>
      <c r="N20990">
        <v>8</v>
      </c>
      <c r="O20990">
        <v>16</v>
      </c>
    </row>
    <row r="20991" spans="1:15" x14ac:dyDescent="0.3">
      <c r="E20991" t="s">
        <v>16719</v>
      </c>
      <c r="F20991" t="s">
        <v>16222</v>
      </c>
      <c r="G20991" t="s">
        <v>23</v>
      </c>
      <c r="H20991" t="s">
        <v>16784</v>
      </c>
      <c r="I20991" t="s">
        <v>26</v>
      </c>
      <c r="M20991">
        <v>5777</v>
      </c>
      <c r="N20991">
        <v>41</v>
      </c>
      <c r="O20991">
        <v>52</v>
      </c>
    </row>
    <row r="20992" spans="1:15" x14ac:dyDescent="0.3">
      <c r="A20992" t="s">
        <v>14</v>
      </c>
      <c r="B20992">
        <v>0</v>
      </c>
      <c r="C20992">
        <v>1</v>
      </c>
      <c r="D20992" t="s">
        <v>14</v>
      </c>
      <c r="E20992" t="s">
        <v>16719</v>
      </c>
      <c r="F20992" t="s">
        <v>16222</v>
      </c>
      <c r="G20992" t="s">
        <v>17</v>
      </c>
      <c r="H20992" t="s">
        <v>16784</v>
      </c>
      <c r="I20992" t="s">
        <v>19</v>
      </c>
      <c r="M20992">
        <v>5777</v>
      </c>
      <c r="N20992">
        <v>41</v>
      </c>
      <c r="O20992">
        <v>52</v>
      </c>
    </row>
    <row r="20993" spans="1:15" x14ac:dyDescent="0.3">
      <c r="A20993" t="s">
        <v>14</v>
      </c>
      <c r="B20993">
        <v>0</v>
      </c>
      <c r="C20993">
        <v>1</v>
      </c>
      <c r="D20993" t="s">
        <v>14</v>
      </c>
      <c r="E20993" t="s">
        <v>16719</v>
      </c>
      <c r="F20993" t="s">
        <v>16741</v>
      </c>
      <c r="G20993" t="s">
        <v>17</v>
      </c>
      <c r="H20993" t="s">
        <v>16788</v>
      </c>
      <c r="I20993" t="s">
        <v>22</v>
      </c>
      <c r="M20993">
        <v>5777</v>
      </c>
      <c r="N20993">
        <v>125</v>
      </c>
      <c r="O20993">
        <v>141</v>
      </c>
    </row>
    <row r="20994" spans="1:15" x14ac:dyDescent="0.3">
      <c r="E20994" t="s">
        <v>16719</v>
      </c>
      <c r="F20994" t="s">
        <v>2729</v>
      </c>
      <c r="G20994" t="s">
        <v>51</v>
      </c>
      <c r="H20994" t="s">
        <v>16792</v>
      </c>
      <c r="I20994" t="s">
        <v>52</v>
      </c>
      <c r="J20994" t="s">
        <v>191</v>
      </c>
      <c r="M20994">
        <v>5777</v>
      </c>
      <c r="N20994">
        <v>125</v>
      </c>
      <c r="O20994">
        <v>130</v>
      </c>
    </row>
    <row r="20995" spans="1:15" x14ac:dyDescent="0.3">
      <c r="E20995" t="s">
        <v>16719</v>
      </c>
      <c r="F20995" t="s">
        <v>16142</v>
      </c>
      <c r="G20995" t="s">
        <v>51</v>
      </c>
      <c r="H20995" t="s">
        <v>16785</v>
      </c>
      <c r="I20995" t="s">
        <v>52</v>
      </c>
      <c r="J20995" t="s">
        <v>191</v>
      </c>
      <c r="M20995">
        <v>5777</v>
      </c>
      <c r="N20995">
        <v>131</v>
      </c>
      <c r="O20995">
        <v>141</v>
      </c>
    </row>
    <row r="20996" spans="1:15" x14ac:dyDescent="0.3">
      <c r="E20996" t="s">
        <v>16719</v>
      </c>
      <c r="F20996" t="s">
        <v>16786</v>
      </c>
      <c r="G20996" t="s">
        <v>14</v>
      </c>
      <c r="H20996" t="s">
        <v>16787</v>
      </c>
      <c r="I20996" t="s">
        <v>26</v>
      </c>
      <c r="M20996">
        <v>5777</v>
      </c>
      <c r="N20996">
        <v>199</v>
      </c>
      <c r="O20996">
        <v>207</v>
      </c>
    </row>
    <row r="20997" spans="1:15" x14ac:dyDescent="0.3">
      <c r="A20997" t="s">
        <v>14</v>
      </c>
      <c r="B20997">
        <v>1</v>
      </c>
      <c r="C20997">
        <v>1</v>
      </c>
      <c r="D20997">
        <v>1</v>
      </c>
      <c r="E20997" t="s">
        <v>16719</v>
      </c>
      <c r="F20997" t="s">
        <v>16217</v>
      </c>
      <c r="G20997" t="s">
        <v>14</v>
      </c>
      <c r="H20997" t="s">
        <v>16791</v>
      </c>
      <c r="I20997" t="s">
        <v>22</v>
      </c>
      <c r="M20997">
        <v>5777</v>
      </c>
      <c r="N20997">
        <v>321</v>
      </c>
      <c r="O20997">
        <v>329</v>
      </c>
    </row>
    <row r="20998" spans="1:15" x14ac:dyDescent="0.3">
      <c r="A20998" t="s">
        <v>237</v>
      </c>
      <c r="B20998">
        <v>0</v>
      </c>
      <c r="E20998" t="s">
        <v>16719</v>
      </c>
      <c r="F20998" t="s">
        <v>16224</v>
      </c>
      <c r="G20998" t="s">
        <v>17</v>
      </c>
      <c r="H20998" t="s">
        <v>16789</v>
      </c>
      <c r="I20998" t="s">
        <v>26</v>
      </c>
      <c r="M20998">
        <v>5777</v>
      </c>
      <c r="N20998">
        <v>359</v>
      </c>
      <c r="O20998">
        <v>374</v>
      </c>
    </row>
    <row r="20999" spans="1:15" x14ac:dyDescent="0.3">
      <c r="E20999" t="s">
        <v>16719</v>
      </c>
      <c r="F20999" t="s">
        <v>16222</v>
      </c>
      <c r="G20999" t="s">
        <v>14</v>
      </c>
      <c r="H20999" t="s">
        <v>16790</v>
      </c>
      <c r="I20999" t="s">
        <v>19</v>
      </c>
      <c r="M20999">
        <v>5777</v>
      </c>
      <c r="N20999">
        <v>363</v>
      </c>
      <c r="O20999">
        <v>374</v>
      </c>
    </row>
    <row r="21000" spans="1:15" x14ac:dyDescent="0.3">
      <c r="A21000" t="s">
        <v>14</v>
      </c>
      <c r="B21000">
        <v>1</v>
      </c>
      <c r="C21000">
        <v>1</v>
      </c>
      <c r="D21000">
        <v>1</v>
      </c>
      <c r="E21000" t="s">
        <v>16719</v>
      </c>
      <c r="F21000" t="s">
        <v>16220</v>
      </c>
      <c r="G21000" t="s">
        <v>14</v>
      </c>
      <c r="H21000" t="s">
        <v>16783</v>
      </c>
      <c r="I21000" t="s">
        <v>22</v>
      </c>
      <c r="M21000">
        <v>5777</v>
      </c>
      <c r="N21000">
        <v>389</v>
      </c>
      <c r="O21000">
        <v>395</v>
      </c>
    </row>
    <row r="21001" spans="1:15" x14ac:dyDescent="0.3">
      <c r="A21001" t="s">
        <v>14</v>
      </c>
      <c r="B21001">
        <v>0</v>
      </c>
      <c r="C21001">
        <v>1</v>
      </c>
      <c r="D21001" t="s">
        <v>14</v>
      </c>
      <c r="E21001" t="s">
        <v>16719</v>
      </c>
      <c r="F21001" t="s">
        <v>16220</v>
      </c>
      <c r="G21001" t="s">
        <v>17</v>
      </c>
      <c r="H21001" t="s">
        <v>16781</v>
      </c>
      <c r="I21001" t="s">
        <v>26</v>
      </c>
      <c r="M21001">
        <v>5777</v>
      </c>
      <c r="N21001">
        <v>548</v>
      </c>
      <c r="O21001">
        <v>554</v>
      </c>
    </row>
    <row r="21002" spans="1:15" x14ac:dyDescent="0.3">
      <c r="A21002" t="s">
        <v>14</v>
      </c>
      <c r="B21002">
        <v>1</v>
      </c>
      <c r="C21002">
        <v>1</v>
      </c>
      <c r="D21002">
        <v>1</v>
      </c>
      <c r="E21002" t="s">
        <v>16719</v>
      </c>
      <c r="F21002" t="s">
        <v>16220</v>
      </c>
      <c r="G21002" t="s">
        <v>14</v>
      </c>
      <c r="H21002" t="s">
        <v>16781</v>
      </c>
      <c r="I21002" t="s">
        <v>19</v>
      </c>
      <c r="M21002">
        <v>5777</v>
      </c>
      <c r="N21002">
        <v>548</v>
      </c>
      <c r="O21002">
        <v>554</v>
      </c>
    </row>
    <row r="21003" spans="1:15" x14ac:dyDescent="0.3">
      <c r="E21003" t="s">
        <v>16719</v>
      </c>
      <c r="F21003" t="s">
        <v>16796</v>
      </c>
      <c r="G21003" t="s">
        <v>17</v>
      </c>
      <c r="H21003" t="s">
        <v>16798</v>
      </c>
      <c r="I21003" t="s">
        <v>22</v>
      </c>
      <c r="M21003">
        <v>5778</v>
      </c>
      <c r="N21003">
        <v>50</v>
      </c>
      <c r="O21003">
        <v>68</v>
      </c>
    </row>
    <row r="21004" spans="1:15" x14ac:dyDescent="0.3">
      <c r="E21004" t="s">
        <v>16719</v>
      </c>
      <c r="F21004" t="s">
        <v>16142</v>
      </c>
      <c r="G21004" t="s">
        <v>51</v>
      </c>
      <c r="H21004" t="s">
        <v>16804</v>
      </c>
      <c r="I21004" t="s">
        <v>52</v>
      </c>
      <c r="J21004" t="s">
        <v>191</v>
      </c>
      <c r="M21004">
        <v>5778</v>
      </c>
      <c r="N21004">
        <v>50</v>
      </c>
      <c r="O21004">
        <v>60</v>
      </c>
    </row>
    <row r="21005" spans="1:15" x14ac:dyDescent="0.3">
      <c r="E21005" t="s">
        <v>16719</v>
      </c>
      <c r="F21005" t="s">
        <v>16808</v>
      </c>
      <c r="G21005" t="s">
        <v>51</v>
      </c>
      <c r="H21005" t="s">
        <v>16809</v>
      </c>
      <c r="I21005" t="s">
        <v>52</v>
      </c>
      <c r="J21005" t="s">
        <v>382</v>
      </c>
      <c r="M21005">
        <v>5778</v>
      </c>
      <c r="N21005">
        <v>94</v>
      </c>
      <c r="O21005">
        <v>102</v>
      </c>
    </row>
    <row r="21006" spans="1:15" x14ac:dyDescent="0.3">
      <c r="A21006" t="s">
        <v>237</v>
      </c>
      <c r="B21006">
        <v>0</v>
      </c>
      <c r="C21006">
        <v>0</v>
      </c>
      <c r="D21006">
        <v>0</v>
      </c>
      <c r="E21006" t="s">
        <v>16719</v>
      </c>
      <c r="F21006" t="s">
        <v>16799</v>
      </c>
      <c r="G21006" t="s">
        <v>17</v>
      </c>
      <c r="H21006" t="s">
        <v>16800</v>
      </c>
      <c r="I21006" t="s">
        <v>22</v>
      </c>
      <c r="M21006">
        <v>5778</v>
      </c>
      <c r="N21006">
        <v>165</v>
      </c>
      <c r="O21006">
        <v>172</v>
      </c>
    </row>
    <row r="21007" spans="1:15" x14ac:dyDescent="0.3">
      <c r="E21007" t="s">
        <v>16719</v>
      </c>
      <c r="F21007" t="s">
        <v>16796</v>
      </c>
      <c r="G21007" t="s">
        <v>17</v>
      </c>
      <c r="H21007" t="s">
        <v>16797</v>
      </c>
      <c r="I21007" t="s">
        <v>26</v>
      </c>
      <c r="M21007">
        <v>5778</v>
      </c>
      <c r="N21007">
        <v>238</v>
      </c>
      <c r="O21007">
        <v>256</v>
      </c>
    </row>
    <row r="21008" spans="1:15" x14ac:dyDescent="0.3">
      <c r="E21008" t="s">
        <v>16719</v>
      </c>
      <c r="F21008" t="s">
        <v>16802</v>
      </c>
      <c r="G21008" t="s">
        <v>17</v>
      </c>
      <c r="H21008" t="s">
        <v>16803</v>
      </c>
      <c r="I21008" t="s">
        <v>19</v>
      </c>
      <c r="M21008">
        <v>5778</v>
      </c>
      <c r="N21008">
        <v>238</v>
      </c>
      <c r="O21008">
        <v>267</v>
      </c>
    </row>
    <row r="21009" spans="1:15" x14ac:dyDescent="0.3">
      <c r="E21009" t="s">
        <v>16719</v>
      </c>
      <c r="F21009" t="s">
        <v>16142</v>
      </c>
      <c r="G21009" t="s">
        <v>51</v>
      </c>
      <c r="H21009" t="s">
        <v>16810</v>
      </c>
      <c r="I21009" t="s">
        <v>52</v>
      </c>
      <c r="J21009" t="s">
        <v>191</v>
      </c>
      <c r="M21009">
        <v>5778</v>
      </c>
      <c r="N21009">
        <v>238</v>
      </c>
      <c r="O21009">
        <v>248</v>
      </c>
    </row>
    <row r="21010" spans="1:15" x14ac:dyDescent="0.3">
      <c r="A21010" t="s">
        <v>237</v>
      </c>
      <c r="B21010">
        <v>0</v>
      </c>
      <c r="C21010">
        <v>0</v>
      </c>
      <c r="D21010">
        <v>0</v>
      </c>
      <c r="E21010" t="s">
        <v>16719</v>
      </c>
      <c r="F21010" t="s">
        <v>16799</v>
      </c>
      <c r="G21010" t="s">
        <v>17</v>
      </c>
      <c r="H21010" t="s">
        <v>16801</v>
      </c>
      <c r="I21010" t="s">
        <v>26</v>
      </c>
      <c r="M21010">
        <v>5778</v>
      </c>
      <c r="N21010">
        <v>260</v>
      </c>
      <c r="O21010">
        <v>267</v>
      </c>
    </row>
    <row r="21011" spans="1:15" x14ac:dyDescent="0.3">
      <c r="A21011" t="s">
        <v>14</v>
      </c>
      <c r="B21011">
        <v>1</v>
      </c>
      <c r="C21011">
        <v>1</v>
      </c>
      <c r="D21011">
        <v>1</v>
      </c>
      <c r="E21011" t="s">
        <v>16719</v>
      </c>
      <c r="F21011" t="s">
        <v>16140</v>
      </c>
      <c r="G21011" t="s">
        <v>14</v>
      </c>
      <c r="H21011" t="s">
        <v>16795</v>
      </c>
      <c r="I21011" t="s">
        <v>26</v>
      </c>
      <c r="M21011">
        <v>5778</v>
      </c>
      <c r="N21011">
        <v>349</v>
      </c>
      <c r="O21011">
        <v>360</v>
      </c>
    </row>
    <row r="21012" spans="1:15" x14ac:dyDescent="0.3">
      <c r="E21012" t="s">
        <v>16719</v>
      </c>
      <c r="F21012" t="s">
        <v>16140</v>
      </c>
      <c r="G21012" t="s">
        <v>17</v>
      </c>
      <c r="H21012" t="s">
        <v>16795</v>
      </c>
      <c r="I21012" t="s">
        <v>19</v>
      </c>
      <c r="M21012">
        <v>5778</v>
      </c>
      <c r="N21012">
        <v>349</v>
      </c>
      <c r="O21012">
        <v>360</v>
      </c>
    </row>
    <row r="21013" spans="1:15" x14ac:dyDescent="0.3">
      <c r="E21013" t="s">
        <v>16719</v>
      </c>
      <c r="F21013" t="s">
        <v>16142</v>
      </c>
      <c r="G21013" t="s">
        <v>51</v>
      </c>
      <c r="H21013" t="s">
        <v>16793</v>
      </c>
      <c r="I21013" t="s">
        <v>52</v>
      </c>
      <c r="J21013" t="s">
        <v>191</v>
      </c>
      <c r="M21013">
        <v>5778</v>
      </c>
      <c r="N21013">
        <v>367</v>
      </c>
      <c r="O21013">
        <v>377</v>
      </c>
    </row>
    <row r="21014" spans="1:15" x14ac:dyDescent="0.3">
      <c r="E21014" t="s">
        <v>16719</v>
      </c>
      <c r="F21014" t="s">
        <v>16811</v>
      </c>
      <c r="G21014" t="s">
        <v>17</v>
      </c>
      <c r="H21014" t="s">
        <v>16812</v>
      </c>
      <c r="I21014" t="s">
        <v>22</v>
      </c>
      <c r="M21014">
        <v>5778</v>
      </c>
      <c r="N21014">
        <v>367</v>
      </c>
      <c r="O21014">
        <v>382</v>
      </c>
    </row>
    <row r="21015" spans="1:15" x14ac:dyDescent="0.3">
      <c r="A21015" t="s">
        <v>14</v>
      </c>
      <c r="B21015">
        <v>1</v>
      </c>
      <c r="C21015">
        <v>1</v>
      </c>
      <c r="D21015">
        <v>1</v>
      </c>
      <c r="E21015" t="s">
        <v>16719</v>
      </c>
      <c r="F21015" t="s">
        <v>16217</v>
      </c>
      <c r="G21015" t="s">
        <v>14</v>
      </c>
      <c r="H21015" t="s">
        <v>16805</v>
      </c>
      <c r="I21015" t="s">
        <v>22</v>
      </c>
      <c r="M21015">
        <v>5778</v>
      </c>
      <c r="N21015">
        <v>474</v>
      </c>
      <c r="O21015">
        <v>482</v>
      </c>
    </row>
    <row r="21016" spans="1:15" x14ac:dyDescent="0.3">
      <c r="A21016" t="s">
        <v>14</v>
      </c>
      <c r="B21016">
        <v>1</v>
      </c>
      <c r="C21016">
        <v>1</v>
      </c>
      <c r="D21016">
        <v>1</v>
      </c>
      <c r="E21016" t="s">
        <v>16719</v>
      </c>
      <c r="F21016" t="s">
        <v>16220</v>
      </c>
      <c r="G21016" t="s">
        <v>14</v>
      </c>
      <c r="H21016" t="s">
        <v>16794</v>
      </c>
      <c r="I21016" t="s">
        <v>19</v>
      </c>
      <c r="M21016">
        <v>5778</v>
      </c>
      <c r="N21016">
        <v>486</v>
      </c>
      <c r="O21016">
        <v>492</v>
      </c>
    </row>
    <row r="21017" spans="1:15" x14ac:dyDescent="0.3">
      <c r="E21017" t="s">
        <v>16719</v>
      </c>
      <c r="F21017" t="s">
        <v>16220</v>
      </c>
      <c r="G21017" t="s">
        <v>17</v>
      </c>
      <c r="H21017" t="s">
        <v>16794</v>
      </c>
      <c r="I21017" t="s">
        <v>26</v>
      </c>
      <c r="M21017">
        <v>5778</v>
      </c>
      <c r="N21017">
        <v>486</v>
      </c>
      <c r="O21017">
        <v>492</v>
      </c>
    </row>
    <row r="21018" spans="1:15" x14ac:dyDescent="0.3">
      <c r="E21018" t="s">
        <v>16719</v>
      </c>
      <c r="F21018" t="s">
        <v>16806</v>
      </c>
      <c r="G21018" t="s">
        <v>17</v>
      </c>
      <c r="H21018" t="s">
        <v>16807</v>
      </c>
      <c r="I21018" t="s">
        <v>26</v>
      </c>
      <c r="M21018">
        <v>5778</v>
      </c>
      <c r="N21018">
        <v>550</v>
      </c>
      <c r="O21018">
        <v>561</v>
      </c>
    </row>
    <row r="21019" spans="1:15" x14ac:dyDescent="0.3">
      <c r="A21019" t="s">
        <v>14</v>
      </c>
      <c r="B21019">
        <v>1</v>
      </c>
      <c r="C21019">
        <v>1</v>
      </c>
      <c r="D21019">
        <v>1</v>
      </c>
      <c r="E21019" t="s">
        <v>16719</v>
      </c>
      <c r="F21019" t="s">
        <v>16140</v>
      </c>
      <c r="G21019" t="s">
        <v>14</v>
      </c>
      <c r="H21019" t="s">
        <v>16813</v>
      </c>
      <c r="I21019" t="s">
        <v>26</v>
      </c>
      <c r="M21019">
        <v>5779</v>
      </c>
      <c r="N21019">
        <v>6</v>
      </c>
      <c r="O21019">
        <v>17</v>
      </c>
    </row>
    <row r="21020" spans="1:15" x14ac:dyDescent="0.3">
      <c r="E21020" t="s">
        <v>16719</v>
      </c>
      <c r="F21020" t="s">
        <v>16140</v>
      </c>
      <c r="G21020" t="s">
        <v>17</v>
      </c>
      <c r="H21020" t="s">
        <v>16813</v>
      </c>
      <c r="I21020" t="s">
        <v>19</v>
      </c>
      <c r="M21020">
        <v>5779</v>
      </c>
      <c r="N21020">
        <v>6</v>
      </c>
      <c r="O21020">
        <v>17</v>
      </c>
    </row>
    <row r="21021" spans="1:15" x14ac:dyDescent="0.3">
      <c r="A21021" t="s">
        <v>237</v>
      </c>
      <c r="B21021">
        <v>0</v>
      </c>
      <c r="C21021">
        <v>0</v>
      </c>
      <c r="D21021">
        <v>0</v>
      </c>
      <c r="E21021" t="s">
        <v>16719</v>
      </c>
      <c r="F21021" t="s">
        <v>16142</v>
      </c>
      <c r="G21021" t="s">
        <v>51</v>
      </c>
      <c r="H21021" t="s">
        <v>16814</v>
      </c>
      <c r="I21021" t="s">
        <v>52</v>
      </c>
      <c r="J21021" t="s">
        <v>195</v>
      </c>
      <c r="M21021">
        <v>5779</v>
      </c>
      <c r="N21021">
        <v>50</v>
      </c>
      <c r="O21021">
        <v>60</v>
      </c>
    </row>
    <row r="21022" spans="1:15" x14ac:dyDescent="0.3">
      <c r="E21022" t="s">
        <v>16719</v>
      </c>
      <c r="F21022" t="s">
        <v>16760</v>
      </c>
      <c r="G21022" t="s">
        <v>17</v>
      </c>
      <c r="H21022" t="s">
        <v>16817</v>
      </c>
      <c r="I21022" t="s">
        <v>19</v>
      </c>
      <c r="M21022">
        <v>5779</v>
      </c>
      <c r="N21022">
        <v>50</v>
      </c>
      <c r="O21022">
        <v>64</v>
      </c>
    </row>
    <row r="21023" spans="1:15" x14ac:dyDescent="0.3">
      <c r="A21023" t="s">
        <v>14</v>
      </c>
      <c r="B21023">
        <v>0</v>
      </c>
      <c r="C21023">
        <v>1</v>
      </c>
      <c r="D21023" t="s">
        <v>14</v>
      </c>
      <c r="E21023" t="s">
        <v>16719</v>
      </c>
      <c r="F21023" t="s">
        <v>16760</v>
      </c>
      <c r="G21023" t="s">
        <v>23</v>
      </c>
      <c r="H21023" t="s">
        <v>16817</v>
      </c>
      <c r="I21023" t="s">
        <v>26</v>
      </c>
      <c r="M21023">
        <v>5779</v>
      </c>
      <c r="N21023">
        <v>50</v>
      </c>
      <c r="O21023">
        <v>64</v>
      </c>
    </row>
    <row r="21024" spans="1:15" x14ac:dyDescent="0.3">
      <c r="A21024" t="s">
        <v>14</v>
      </c>
      <c r="B21024">
        <v>0</v>
      </c>
      <c r="C21024">
        <v>1</v>
      </c>
      <c r="D21024" t="s">
        <v>14</v>
      </c>
      <c r="E21024" t="s">
        <v>16719</v>
      </c>
      <c r="F21024" t="s">
        <v>16815</v>
      </c>
      <c r="G21024" t="s">
        <v>17</v>
      </c>
      <c r="H21024" t="s">
        <v>16816</v>
      </c>
      <c r="I21024" t="s">
        <v>22</v>
      </c>
      <c r="M21024">
        <v>5779</v>
      </c>
      <c r="N21024">
        <v>134</v>
      </c>
      <c r="O21024">
        <v>154</v>
      </c>
    </row>
    <row r="21025" spans="1:15" x14ac:dyDescent="0.3">
      <c r="A21025" t="s">
        <v>237</v>
      </c>
      <c r="B21025">
        <v>0</v>
      </c>
      <c r="C21025">
        <v>0</v>
      </c>
      <c r="D21025">
        <v>0</v>
      </c>
      <c r="E21025" t="s">
        <v>16719</v>
      </c>
      <c r="F21025" t="s">
        <v>16142</v>
      </c>
      <c r="G21025" t="s">
        <v>51</v>
      </c>
      <c r="H21025" t="s">
        <v>16819</v>
      </c>
      <c r="I21025" t="s">
        <v>52</v>
      </c>
      <c r="J21025" t="s">
        <v>191</v>
      </c>
      <c r="M21025">
        <v>5779</v>
      </c>
      <c r="N21025">
        <v>134</v>
      </c>
      <c r="O21025">
        <v>144</v>
      </c>
    </row>
    <row r="21026" spans="1:15" x14ac:dyDescent="0.3">
      <c r="E21026" t="s">
        <v>16719</v>
      </c>
      <c r="F21026" t="s">
        <v>16140</v>
      </c>
      <c r="G21026" t="s">
        <v>17</v>
      </c>
      <c r="H21026" t="s">
        <v>16820</v>
      </c>
      <c r="I21026" t="s">
        <v>19</v>
      </c>
      <c r="M21026">
        <v>5779</v>
      </c>
      <c r="N21026">
        <v>271</v>
      </c>
      <c r="O21026">
        <v>282</v>
      </c>
    </row>
    <row r="21027" spans="1:15" x14ac:dyDescent="0.3">
      <c r="A21027" t="s">
        <v>14</v>
      </c>
      <c r="B21027">
        <v>1</v>
      </c>
      <c r="C21027">
        <v>1</v>
      </c>
      <c r="D21027">
        <v>1</v>
      </c>
      <c r="E21027" t="s">
        <v>16719</v>
      </c>
      <c r="F21027" t="s">
        <v>16140</v>
      </c>
      <c r="G21027" t="s">
        <v>14</v>
      </c>
      <c r="H21027" t="s">
        <v>16820</v>
      </c>
      <c r="I21027" t="s">
        <v>26</v>
      </c>
      <c r="M21027">
        <v>5779</v>
      </c>
      <c r="N21027">
        <v>271</v>
      </c>
      <c r="O21027">
        <v>282</v>
      </c>
    </row>
    <row r="21028" spans="1:15" x14ac:dyDescent="0.3">
      <c r="A21028" t="s">
        <v>14</v>
      </c>
      <c r="B21028">
        <v>0</v>
      </c>
      <c r="C21028">
        <v>1</v>
      </c>
      <c r="D21028" t="s">
        <v>14</v>
      </c>
      <c r="E21028" t="s">
        <v>16719</v>
      </c>
      <c r="F21028" t="s">
        <v>16815</v>
      </c>
      <c r="G21028" t="s">
        <v>17</v>
      </c>
      <c r="H21028" t="s">
        <v>16818</v>
      </c>
      <c r="I21028" t="s">
        <v>22</v>
      </c>
      <c r="M21028">
        <v>5779</v>
      </c>
      <c r="N21028">
        <v>292</v>
      </c>
      <c r="O21028">
        <v>312</v>
      </c>
    </row>
    <row r="21029" spans="1:15" x14ac:dyDescent="0.3">
      <c r="E21029" t="s">
        <v>16719</v>
      </c>
      <c r="F21029" t="s">
        <v>16821</v>
      </c>
      <c r="G21029" t="s">
        <v>17</v>
      </c>
      <c r="H21029" t="s">
        <v>16822</v>
      </c>
      <c r="I21029" t="s">
        <v>19</v>
      </c>
      <c r="M21029">
        <v>5779</v>
      </c>
      <c r="N21029">
        <v>329</v>
      </c>
      <c r="O21029">
        <v>340</v>
      </c>
    </row>
    <row r="21030" spans="1:15" x14ac:dyDescent="0.3">
      <c r="A21030" t="s">
        <v>237</v>
      </c>
      <c r="B21030">
        <v>0</v>
      </c>
      <c r="C21030">
        <v>0</v>
      </c>
      <c r="D21030">
        <v>0</v>
      </c>
      <c r="E21030" t="s">
        <v>16719</v>
      </c>
      <c r="F21030" t="s">
        <v>16821</v>
      </c>
      <c r="G21030" t="s">
        <v>23</v>
      </c>
      <c r="H21030" t="s">
        <v>16822</v>
      </c>
      <c r="I21030" t="s">
        <v>26</v>
      </c>
      <c r="M21030">
        <v>5779</v>
      </c>
      <c r="N21030">
        <v>329</v>
      </c>
      <c r="O21030">
        <v>340</v>
      </c>
    </row>
    <row r="21031" spans="1:15" x14ac:dyDescent="0.3">
      <c r="E21031" t="s">
        <v>16719</v>
      </c>
      <c r="F21031" t="s">
        <v>16823</v>
      </c>
      <c r="G21031" t="s">
        <v>17</v>
      </c>
      <c r="H21031" t="s">
        <v>16824</v>
      </c>
      <c r="I21031" t="s">
        <v>19</v>
      </c>
      <c r="M21031">
        <v>5780</v>
      </c>
      <c r="N21031">
        <v>0</v>
      </c>
      <c r="O21031">
        <v>11</v>
      </c>
    </row>
    <row r="21032" spans="1:15" x14ac:dyDescent="0.3">
      <c r="A21032" t="s">
        <v>14</v>
      </c>
      <c r="B21032">
        <v>1</v>
      </c>
      <c r="C21032">
        <v>1</v>
      </c>
      <c r="D21032">
        <v>1</v>
      </c>
      <c r="E21032" t="s">
        <v>16719</v>
      </c>
      <c r="F21032" t="s">
        <v>16823</v>
      </c>
      <c r="G21032" t="s">
        <v>14</v>
      </c>
      <c r="H21032" t="s">
        <v>16824</v>
      </c>
      <c r="I21032" t="s">
        <v>26</v>
      </c>
      <c r="M21032">
        <v>5780</v>
      </c>
      <c r="N21032">
        <v>0</v>
      </c>
      <c r="O21032">
        <v>11</v>
      </c>
    </row>
    <row r="21033" spans="1:15" x14ac:dyDescent="0.3">
      <c r="E21033" t="s">
        <v>16719</v>
      </c>
      <c r="F21033" t="s">
        <v>16142</v>
      </c>
      <c r="G21033" t="s">
        <v>51</v>
      </c>
      <c r="H21033" t="s">
        <v>16825</v>
      </c>
      <c r="I21033" t="s">
        <v>52</v>
      </c>
      <c r="J21033" t="s">
        <v>191</v>
      </c>
      <c r="M21033">
        <v>5780</v>
      </c>
      <c r="N21033">
        <v>18</v>
      </c>
      <c r="O21033">
        <v>28</v>
      </c>
    </row>
    <row r="21034" spans="1:15" x14ac:dyDescent="0.3">
      <c r="A21034" t="s">
        <v>14</v>
      </c>
      <c r="B21034">
        <v>0</v>
      </c>
      <c r="C21034">
        <v>1</v>
      </c>
      <c r="D21034" t="s">
        <v>14</v>
      </c>
      <c r="E21034" t="s">
        <v>16719</v>
      </c>
      <c r="F21034" t="s">
        <v>16815</v>
      </c>
      <c r="G21034" t="s">
        <v>17</v>
      </c>
      <c r="H21034" t="s">
        <v>16827</v>
      </c>
      <c r="I21034" t="s">
        <v>22</v>
      </c>
      <c r="M21034">
        <v>5780</v>
      </c>
      <c r="N21034">
        <v>18</v>
      </c>
      <c r="O21034">
        <v>38</v>
      </c>
    </row>
    <row r="21035" spans="1:15" x14ac:dyDescent="0.3">
      <c r="E21035" t="s">
        <v>16719</v>
      </c>
      <c r="F21035" t="s">
        <v>16222</v>
      </c>
      <c r="G21035" t="s">
        <v>17</v>
      </c>
      <c r="H21035" t="s">
        <v>16830</v>
      </c>
      <c r="I21035" t="s">
        <v>26</v>
      </c>
      <c r="M21035">
        <v>5780</v>
      </c>
      <c r="N21035">
        <v>64</v>
      </c>
      <c r="O21035">
        <v>75</v>
      </c>
    </row>
    <row r="21036" spans="1:15" x14ac:dyDescent="0.3">
      <c r="E21036" t="s">
        <v>16719</v>
      </c>
      <c r="F21036" t="s">
        <v>16222</v>
      </c>
      <c r="G21036" t="s">
        <v>14</v>
      </c>
      <c r="H21036" t="s">
        <v>16830</v>
      </c>
      <c r="I21036" t="s">
        <v>19</v>
      </c>
      <c r="M21036">
        <v>5780</v>
      </c>
      <c r="N21036">
        <v>64</v>
      </c>
      <c r="O21036">
        <v>75</v>
      </c>
    </row>
    <row r="21037" spans="1:15" x14ac:dyDescent="0.3">
      <c r="A21037" t="s">
        <v>14</v>
      </c>
      <c r="B21037">
        <v>1</v>
      </c>
      <c r="C21037">
        <v>1</v>
      </c>
      <c r="D21037">
        <v>1</v>
      </c>
      <c r="E21037" t="s">
        <v>16719</v>
      </c>
      <c r="F21037" t="s">
        <v>16140</v>
      </c>
      <c r="G21037" t="s">
        <v>14</v>
      </c>
      <c r="H21037" t="s">
        <v>16837</v>
      </c>
      <c r="I21037" t="s">
        <v>22</v>
      </c>
      <c r="M21037">
        <v>5780</v>
      </c>
      <c r="N21037">
        <v>175</v>
      </c>
      <c r="O21037">
        <v>186</v>
      </c>
    </row>
    <row r="21038" spans="1:15" x14ac:dyDescent="0.3">
      <c r="E21038" t="s">
        <v>16719</v>
      </c>
      <c r="F21038" t="s">
        <v>16224</v>
      </c>
      <c r="G21038" t="s">
        <v>17</v>
      </c>
      <c r="H21038" t="s">
        <v>16832</v>
      </c>
      <c r="I21038" t="s">
        <v>26</v>
      </c>
      <c r="M21038">
        <v>5780</v>
      </c>
      <c r="N21038">
        <v>261</v>
      </c>
      <c r="O21038">
        <v>276</v>
      </c>
    </row>
    <row r="21039" spans="1:15" x14ac:dyDescent="0.3">
      <c r="E21039" t="s">
        <v>16719</v>
      </c>
      <c r="F21039" t="s">
        <v>16142</v>
      </c>
      <c r="G21039" t="s">
        <v>51</v>
      </c>
      <c r="H21039" t="s">
        <v>16826</v>
      </c>
      <c r="I21039" t="s">
        <v>52</v>
      </c>
      <c r="J21039" t="s">
        <v>191</v>
      </c>
      <c r="M21039">
        <v>5780</v>
      </c>
      <c r="N21039">
        <v>265</v>
      </c>
      <c r="O21039">
        <v>275</v>
      </c>
    </row>
    <row r="21040" spans="1:15" x14ac:dyDescent="0.3">
      <c r="A21040" t="s">
        <v>14</v>
      </c>
      <c r="B21040">
        <v>0</v>
      </c>
      <c r="C21040">
        <v>1</v>
      </c>
      <c r="D21040" t="s">
        <v>14</v>
      </c>
      <c r="E21040" t="s">
        <v>16719</v>
      </c>
      <c r="F21040" t="s">
        <v>16833</v>
      </c>
      <c r="G21040" t="s">
        <v>17</v>
      </c>
      <c r="H21040" t="s">
        <v>16834</v>
      </c>
      <c r="I21040" t="s">
        <v>19</v>
      </c>
      <c r="M21040">
        <v>5780</v>
      </c>
      <c r="N21040">
        <v>265</v>
      </c>
      <c r="O21040">
        <v>291</v>
      </c>
    </row>
    <row r="21041" spans="1:15" x14ac:dyDescent="0.3">
      <c r="E21041" t="s">
        <v>16719</v>
      </c>
      <c r="F21041" t="s">
        <v>16835</v>
      </c>
      <c r="G21041" t="s">
        <v>51</v>
      </c>
      <c r="H21041" t="s">
        <v>16836</v>
      </c>
      <c r="I21041" t="s">
        <v>26</v>
      </c>
      <c r="M21041">
        <v>5780</v>
      </c>
      <c r="N21041">
        <v>305</v>
      </c>
      <c r="O21041">
        <v>321</v>
      </c>
    </row>
    <row r="21042" spans="1:15" x14ac:dyDescent="0.3">
      <c r="A21042" t="s">
        <v>14</v>
      </c>
      <c r="B21042">
        <v>0</v>
      </c>
      <c r="C21042">
        <v>1</v>
      </c>
      <c r="D21042" t="s">
        <v>14</v>
      </c>
      <c r="E21042" t="s">
        <v>16719</v>
      </c>
      <c r="F21042" t="s">
        <v>16815</v>
      </c>
      <c r="G21042" t="s">
        <v>17</v>
      </c>
      <c r="H21042" t="s">
        <v>16828</v>
      </c>
      <c r="I21042" t="s">
        <v>22</v>
      </c>
      <c r="M21042">
        <v>5780</v>
      </c>
      <c r="N21042">
        <v>386</v>
      </c>
      <c r="O21042">
        <v>406</v>
      </c>
    </row>
    <row r="21043" spans="1:15" x14ac:dyDescent="0.3">
      <c r="E21043" t="s">
        <v>16719</v>
      </c>
      <c r="F21043" t="s">
        <v>16140</v>
      </c>
      <c r="G21043" t="s">
        <v>17</v>
      </c>
      <c r="H21043" t="s">
        <v>16831</v>
      </c>
      <c r="I21043" t="s">
        <v>19</v>
      </c>
      <c r="M21043">
        <v>5780</v>
      </c>
      <c r="N21043">
        <v>455</v>
      </c>
      <c r="O21043">
        <v>466</v>
      </c>
    </row>
    <row r="21044" spans="1:15" x14ac:dyDescent="0.3">
      <c r="A21044" t="s">
        <v>14</v>
      </c>
      <c r="B21044">
        <v>1</v>
      </c>
      <c r="C21044">
        <v>1</v>
      </c>
      <c r="D21044">
        <v>1</v>
      </c>
      <c r="E21044" t="s">
        <v>16719</v>
      </c>
      <c r="F21044" t="s">
        <v>16140</v>
      </c>
      <c r="G21044" t="s">
        <v>14</v>
      </c>
      <c r="H21044" t="s">
        <v>16831</v>
      </c>
      <c r="I21044" t="s">
        <v>26</v>
      </c>
      <c r="M21044">
        <v>5780</v>
      </c>
      <c r="N21044">
        <v>455</v>
      </c>
      <c r="O21044">
        <v>466</v>
      </c>
    </row>
    <row r="21045" spans="1:15" x14ac:dyDescent="0.3">
      <c r="A21045" t="s">
        <v>14</v>
      </c>
      <c r="B21045">
        <v>0</v>
      </c>
      <c r="C21045">
        <v>1</v>
      </c>
      <c r="D21045" t="s">
        <v>14</v>
      </c>
      <c r="E21045" t="s">
        <v>16719</v>
      </c>
      <c r="F21045" t="s">
        <v>16760</v>
      </c>
      <c r="G21045" t="s">
        <v>23</v>
      </c>
      <c r="H21045" t="s">
        <v>16829</v>
      </c>
      <c r="I21045" t="s">
        <v>26</v>
      </c>
      <c r="M21045">
        <v>5780</v>
      </c>
      <c r="N21045">
        <v>504</v>
      </c>
      <c r="O21045">
        <v>518</v>
      </c>
    </row>
    <row r="21046" spans="1:15" x14ac:dyDescent="0.3">
      <c r="E21046" t="s">
        <v>16719</v>
      </c>
      <c r="F21046" t="s">
        <v>16760</v>
      </c>
      <c r="G21046" t="s">
        <v>17</v>
      </c>
      <c r="H21046" t="s">
        <v>16829</v>
      </c>
      <c r="I21046" t="s">
        <v>19</v>
      </c>
      <c r="M21046">
        <v>5780</v>
      </c>
      <c r="N21046">
        <v>504</v>
      </c>
      <c r="O21046">
        <v>518</v>
      </c>
    </row>
    <row r="21047" spans="1:15" x14ac:dyDescent="0.3">
      <c r="E21047" t="s">
        <v>7066</v>
      </c>
      <c r="F21047" t="s">
        <v>7070</v>
      </c>
      <c r="G21047" t="s">
        <v>14</v>
      </c>
      <c r="H21047" t="s">
        <v>7071</v>
      </c>
      <c r="I21047" t="s">
        <v>35</v>
      </c>
      <c r="J21047" t="s">
        <v>32</v>
      </c>
      <c r="M21047">
        <v>5781</v>
      </c>
      <c r="N21047">
        <v>0</v>
      </c>
      <c r="O21047">
        <v>4</v>
      </c>
    </row>
    <row r="21048" spans="1:15" x14ac:dyDescent="0.3">
      <c r="E21048" t="s">
        <v>7066</v>
      </c>
      <c r="F21048" t="s">
        <v>1759</v>
      </c>
      <c r="G21048" t="s">
        <v>14</v>
      </c>
      <c r="H21048" t="s">
        <v>7072</v>
      </c>
      <c r="I21048" t="s">
        <v>52</v>
      </c>
      <c r="J21048" t="s">
        <v>32</v>
      </c>
      <c r="M21048">
        <v>5781</v>
      </c>
      <c r="N21048">
        <v>81</v>
      </c>
      <c r="O21048">
        <v>85</v>
      </c>
    </row>
    <row r="21049" spans="1:15" x14ac:dyDescent="0.3">
      <c r="A21049" t="s">
        <v>237</v>
      </c>
      <c r="B21049">
        <v>0</v>
      </c>
      <c r="E21049" t="s">
        <v>7066</v>
      </c>
      <c r="F21049" t="s">
        <v>7063</v>
      </c>
      <c r="G21049" t="s">
        <v>17</v>
      </c>
      <c r="H21049" t="s">
        <v>7067</v>
      </c>
      <c r="I21049" t="s">
        <v>22</v>
      </c>
      <c r="M21049">
        <v>5781</v>
      </c>
      <c r="N21049">
        <v>96</v>
      </c>
      <c r="O21049">
        <v>105</v>
      </c>
    </row>
    <row r="21050" spans="1:15" x14ac:dyDescent="0.3">
      <c r="A21050" t="s">
        <v>14</v>
      </c>
      <c r="B21050">
        <v>0</v>
      </c>
      <c r="C21050">
        <v>1</v>
      </c>
      <c r="D21050" t="s">
        <v>14</v>
      </c>
      <c r="E21050" t="s">
        <v>7066</v>
      </c>
      <c r="F21050" t="s">
        <v>7068</v>
      </c>
      <c r="G21050" t="s">
        <v>23</v>
      </c>
      <c r="H21050" t="s">
        <v>7069</v>
      </c>
      <c r="I21050" t="s">
        <v>26</v>
      </c>
      <c r="M21050">
        <v>5781</v>
      </c>
      <c r="N21050">
        <v>174</v>
      </c>
      <c r="O21050">
        <v>181</v>
      </c>
    </row>
    <row r="21051" spans="1:15" x14ac:dyDescent="0.3">
      <c r="E21051" t="s">
        <v>7066</v>
      </c>
      <c r="F21051" t="s">
        <v>7068</v>
      </c>
      <c r="G21051" t="s">
        <v>14</v>
      </c>
      <c r="H21051" t="s">
        <v>7069</v>
      </c>
      <c r="I21051" t="s">
        <v>19</v>
      </c>
      <c r="M21051">
        <v>5781</v>
      </c>
      <c r="N21051">
        <v>174</v>
      </c>
      <c r="O21051">
        <v>181</v>
      </c>
    </row>
    <row r="21052" spans="1:15" x14ac:dyDescent="0.3">
      <c r="E21052" t="s">
        <v>16838</v>
      </c>
      <c r="F21052" t="s">
        <v>16843</v>
      </c>
      <c r="G21052" t="s">
        <v>23</v>
      </c>
      <c r="H21052" t="s">
        <v>16844</v>
      </c>
      <c r="I21052" t="s">
        <v>26</v>
      </c>
      <c r="M21052">
        <v>5782</v>
      </c>
      <c r="N21052">
        <v>0</v>
      </c>
      <c r="O21052">
        <v>5</v>
      </c>
    </row>
    <row r="21053" spans="1:15" x14ac:dyDescent="0.3">
      <c r="E21053" t="s">
        <v>16838</v>
      </c>
      <c r="F21053" t="s">
        <v>16843</v>
      </c>
      <c r="G21053" t="s">
        <v>14</v>
      </c>
      <c r="H21053" t="s">
        <v>16844</v>
      </c>
      <c r="I21053" t="s">
        <v>19</v>
      </c>
      <c r="M21053">
        <v>5782</v>
      </c>
      <c r="N21053">
        <v>0</v>
      </c>
      <c r="O21053">
        <v>5</v>
      </c>
    </row>
    <row r="21054" spans="1:15" x14ac:dyDescent="0.3">
      <c r="A21054" t="s">
        <v>237</v>
      </c>
      <c r="B21054">
        <v>0</v>
      </c>
      <c r="C21054">
        <v>0</v>
      </c>
      <c r="D21054">
        <v>0</v>
      </c>
      <c r="E21054" t="s">
        <v>16838</v>
      </c>
      <c r="F21054" t="s">
        <v>16841</v>
      </c>
      <c r="G21054" t="s">
        <v>23</v>
      </c>
      <c r="H21054" t="s">
        <v>16842</v>
      </c>
      <c r="I21054" t="s">
        <v>22</v>
      </c>
      <c r="M21054">
        <v>5782</v>
      </c>
      <c r="N21054">
        <v>71</v>
      </c>
      <c r="O21054">
        <v>81</v>
      </c>
    </row>
    <row r="21055" spans="1:15" x14ac:dyDescent="0.3">
      <c r="A21055" t="s">
        <v>14</v>
      </c>
      <c r="B21055">
        <v>1</v>
      </c>
      <c r="C21055">
        <v>1</v>
      </c>
      <c r="D21055">
        <v>1</v>
      </c>
      <c r="E21055" t="s">
        <v>16838</v>
      </c>
      <c r="F21055" t="s">
        <v>1218</v>
      </c>
      <c r="G21055" t="s">
        <v>14</v>
      </c>
      <c r="H21055" t="s">
        <v>16850</v>
      </c>
      <c r="I21055" t="s">
        <v>22</v>
      </c>
      <c r="M21055">
        <v>5782</v>
      </c>
      <c r="N21055">
        <v>336</v>
      </c>
      <c r="O21055">
        <v>341</v>
      </c>
    </row>
    <row r="21056" spans="1:15" x14ac:dyDescent="0.3">
      <c r="A21056" t="s">
        <v>14</v>
      </c>
      <c r="B21056">
        <v>0</v>
      </c>
      <c r="C21056">
        <v>1</v>
      </c>
      <c r="D21056" t="s">
        <v>14</v>
      </c>
      <c r="E21056" t="s">
        <v>16838</v>
      </c>
      <c r="F21056" t="s">
        <v>16845</v>
      </c>
      <c r="G21056" t="s">
        <v>23</v>
      </c>
      <c r="H21056" t="s">
        <v>16846</v>
      </c>
      <c r="I21056" t="s">
        <v>26</v>
      </c>
      <c r="M21056">
        <v>5782</v>
      </c>
      <c r="N21056">
        <v>359</v>
      </c>
      <c r="O21056">
        <v>366</v>
      </c>
    </row>
    <row r="21057" spans="1:15" x14ac:dyDescent="0.3">
      <c r="E21057" t="s">
        <v>16838</v>
      </c>
      <c r="F21057" t="s">
        <v>16845</v>
      </c>
      <c r="G21057" t="s">
        <v>14</v>
      </c>
      <c r="H21057" t="s">
        <v>16846</v>
      </c>
      <c r="I21057" t="s">
        <v>19</v>
      </c>
      <c r="M21057">
        <v>5782</v>
      </c>
      <c r="N21057">
        <v>359</v>
      </c>
      <c r="O21057">
        <v>366</v>
      </c>
    </row>
    <row r="21058" spans="1:15" x14ac:dyDescent="0.3">
      <c r="A21058" t="s">
        <v>14</v>
      </c>
      <c r="B21058">
        <v>0</v>
      </c>
      <c r="C21058">
        <v>1</v>
      </c>
      <c r="D21058" t="s">
        <v>14</v>
      </c>
      <c r="E21058" t="s">
        <v>16838</v>
      </c>
      <c r="F21058" t="s">
        <v>16839</v>
      </c>
      <c r="G21058" t="s">
        <v>23</v>
      </c>
      <c r="H21058" t="s">
        <v>16840</v>
      </c>
      <c r="I21058" t="s">
        <v>26</v>
      </c>
      <c r="M21058">
        <v>5782</v>
      </c>
      <c r="N21058">
        <v>369</v>
      </c>
      <c r="O21058">
        <v>377</v>
      </c>
    </row>
    <row r="21059" spans="1:15" x14ac:dyDescent="0.3">
      <c r="E21059" t="s">
        <v>16838</v>
      </c>
      <c r="F21059" t="s">
        <v>16839</v>
      </c>
      <c r="G21059" t="s">
        <v>14</v>
      </c>
      <c r="H21059" t="s">
        <v>16840</v>
      </c>
      <c r="I21059" t="s">
        <v>19</v>
      </c>
      <c r="M21059">
        <v>5782</v>
      </c>
      <c r="N21059">
        <v>369</v>
      </c>
      <c r="O21059">
        <v>377</v>
      </c>
    </row>
    <row r="21060" spans="1:15" x14ac:dyDescent="0.3">
      <c r="A21060" t="s">
        <v>14</v>
      </c>
      <c r="B21060">
        <v>1</v>
      </c>
      <c r="C21060">
        <v>1</v>
      </c>
      <c r="D21060">
        <v>1</v>
      </c>
      <c r="E21060" t="s">
        <v>16838</v>
      </c>
      <c r="F21060" t="s">
        <v>16848</v>
      </c>
      <c r="G21060" t="s">
        <v>14</v>
      </c>
      <c r="H21060" t="s">
        <v>16849</v>
      </c>
      <c r="I21060" t="s">
        <v>35</v>
      </c>
      <c r="J21060" t="s">
        <v>46</v>
      </c>
      <c r="K21060" t="s">
        <v>47</v>
      </c>
      <c r="L21060" t="s">
        <v>43</v>
      </c>
      <c r="M21060">
        <v>5782</v>
      </c>
      <c r="N21060">
        <v>445</v>
      </c>
      <c r="O21060">
        <v>460</v>
      </c>
    </row>
    <row r="21061" spans="1:15" x14ac:dyDescent="0.3">
      <c r="E21061" t="s">
        <v>16838</v>
      </c>
      <c r="F21061" t="s">
        <v>241</v>
      </c>
      <c r="G21061" t="s">
        <v>23</v>
      </c>
      <c r="H21061" t="s">
        <v>16847</v>
      </c>
      <c r="I21061" t="s">
        <v>52</v>
      </c>
      <c r="J21061" t="s">
        <v>117</v>
      </c>
      <c r="M21061">
        <v>5782</v>
      </c>
      <c r="N21061">
        <v>589</v>
      </c>
      <c r="O21061">
        <v>595</v>
      </c>
    </row>
    <row r="21062" spans="1:15" x14ac:dyDescent="0.3">
      <c r="E21062" t="s">
        <v>16838</v>
      </c>
      <c r="F21062" t="s">
        <v>16857</v>
      </c>
      <c r="G21062" t="s">
        <v>17</v>
      </c>
      <c r="H21062" t="s">
        <v>16858</v>
      </c>
      <c r="I21062" t="s">
        <v>22</v>
      </c>
      <c r="M21062">
        <v>5783</v>
      </c>
      <c r="N21062">
        <v>0</v>
      </c>
      <c r="O21062">
        <v>15</v>
      </c>
    </row>
    <row r="21063" spans="1:15" x14ac:dyDescent="0.3">
      <c r="A21063" t="s">
        <v>237</v>
      </c>
      <c r="B21063">
        <v>0</v>
      </c>
      <c r="C21063">
        <v>0</v>
      </c>
      <c r="D21063">
        <v>0</v>
      </c>
      <c r="E21063" t="s">
        <v>16838</v>
      </c>
      <c r="F21063" t="s">
        <v>16857</v>
      </c>
      <c r="G21063" t="s">
        <v>51</v>
      </c>
      <c r="H21063" t="s">
        <v>16858</v>
      </c>
      <c r="I21063" t="s">
        <v>52</v>
      </c>
      <c r="J21063" t="s">
        <v>1555</v>
      </c>
      <c r="M21063">
        <v>5783</v>
      </c>
      <c r="N21063">
        <v>0</v>
      </c>
      <c r="O21063">
        <v>15</v>
      </c>
    </row>
    <row r="21064" spans="1:15" x14ac:dyDescent="0.3">
      <c r="A21064" t="s">
        <v>237</v>
      </c>
      <c r="B21064">
        <v>0</v>
      </c>
      <c r="C21064">
        <v>0</v>
      </c>
      <c r="D21064">
        <v>0</v>
      </c>
      <c r="E21064" t="s">
        <v>16838</v>
      </c>
      <c r="F21064" t="s">
        <v>16860</v>
      </c>
      <c r="G21064" t="s">
        <v>14</v>
      </c>
      <c r="H21064" t="s">
        <v>16861</v>
      </c>
      <c r="I21064" t="s">
        <v>22</v>
      </c>
      <c r="M21064">
        <v>5783</v>
      </c>
      <c r="N21064">
        <v>44</v>
      </c>
      <c r="O21064">
        <v>45</v>
      </c>
    </row>
    <row r="21065" spans="1:15" x14ac:dyDescent="0.3">
      <c r="E21065" t="s">
        <v>16838</v>
      </c>
      <c r="F21065" t="s">
        <v>16860</v>
      </c>
      <c r="G21065" t="s">
        <v>17</v>
      </c>
      <c r="H21065" t="s">
        <v>16862</v>
      </c>
      <c r="I21065" t="s">
        <v>19</v>
      </c>
      <c r="M21065">
        <v>5783</v>
      </c>
      <c r="N21065">
        <v>138</v>
      </c>
      <c r="O21065">
        <v>139</v>
      </c>
    </row>
    <row r="21066" spans="1:15" x14ac:dyDescent="0.3">
      <c r="E21066" t="s">
        <v>16838</v>
      </c>
      <c r="F21066" t="s">
        <v>16865</v>
      </c>
      <c r="G21066" t="s">
        <v>23</v>
      </c>
      <c r="H21066" t="s">
        <v>16866</v>
      </c>
      <c r="I21066" t="s">
        <v>26</v>
      </c>
      <c r="M21066">
        <v>5783</v>
      </c>
      <c r="N21066">
        <v>173</v>
      </c>
      <c r="O21066">
        <v>177</v>
      </c>
    </row>
    <row r="21067" spans="1:15" x14ac:dyDescent="0.3">
      <c r="A21067" t="s">
        <v>237</v>
      </c>
      <c r="B21067">
        <v>0</v>
      </c>
      <c r="E21067" t="s">
        <v>16838</v>
      </c>
      <c r="F21067" t="s">
        <v>16865</v>
      </c>
      <c r="G21067" t="s">
        <v>17</v>
      </c>
      <c r="H21067" t="s">
        <v>16866</v>
      </c>
      <c r="I21067" t="s">
        <v>19</v>
      </c>
      <c r="M21067">
        <v>5783</v>
      </c>
      <c r="N21067">
        <v>173</v>
      </c>
      <c r="O21067">
        <v>177</v>
      </c>
    </row>
    <row r="21068" spans="1:15" x14ac:dyDescent="0.3">
      <c r="A21068" t="s">
        <v>237</v>
      </c>
      <c r="B21068">
        <v>0</v>
      </c>
      <c r="C21068">
        <v>0</v>
      </c>
      <c r="D21068">
        <v>0</v>
      </c>
      <c r="E21068" t="s">
        <v>16838</v>
      </c>
      <c r="F21068" t="s">
        <v>16853</v>
      </c>
      <c r="G21068" t="s">
        <v>23</v>
      </c>
      <c r="H21068" t="s">
        <v>16854</v>
      </c>
      <c r="I21068" t="s">
        <v>26</v>
      </c>
      <c r="M21068">
        <v>5783</v>
      </c>
      <c r="N21068">
        <v>220</v>
      </c>
      <c r="O21068">
        <v>221</v>
      </c>
    </row>
    <row r="21069" spans="1:15" x14ac:dyDescent="0.3">
      <c r="E21069" t="s">
        <v>16838</v>
      </c>
      <c r="F21069" t="s">
        <v>16853</v>
      </c>
      <c r="G21069" t="s">
        <v>17</v>
      </c>
      <c r="H21069" t="s">
        <v>16854</v>
      </c>
      <c r="I21069" t="s">
        <v>19</v>
      </c>
      <c r="M21069">
        <v>5783</v>
      </c>
      <c r="N21069">
        <v>220</v>
      </c>
      <c r="O21069">
        <v>221</v>
      </c>
    </row>
    <row r="21070" spans="1:15" x14ac:dyDescent="0.3">
      <c r="E21070" t="s">
        <v>16838</v>
      </c>
      <c r="F21070" t="s">
        <v>16851</v>
      </c>
      <c r="G21070" t="s">
        <v>23</v>
      </c>
      <c r="H21070" t="s">
        <v>16852</v>
      </c>
      <c r="I21070" t="s">
        <v>19</v>
      </c>
      <c r="M21070">
        <v>5783</v>
      </c>
      <c r="N21070">
        <v>368</v>
      </c>
      <c r="O21070">
        <v>373</v>
      </c>
    </row>
    <row r="21071" spans="1:15" x14ac:dyDescent="0.3">
      <c r="E21071" t="s">
        <v>16838</v>
      </c>
      <c r="F21071" t="s">
        <v>16851</v>
      </c>
      <c r="G21071" t="s">
        <v>14</v>
      </c>
      <c r="H21071" t="s">
        <v>16852</v>
      </c>
      <c r="I21071" t="s">
        <v>26</v>
      </c>
      <c r="M21071">
        <v>5783</v>
      </c>
      <c r="N21071">
        <v>368</v>
      </c>
      <c r="O21071">
        <v>373</v>
      </c>
    </row>
    <row r="21072" spans="1:15" x14ac:dyDescent="0.3">
      <c r="E21072" t="s">
        <v>16838</v>
      </c>
      <c r="F21072" t="s">
        <v>16843</v>
      </c>
      <c r="G21072" t="s">
        <v>14</v>
      </c>
      <c r="H21072" t="s">
        <v>16859</v>
      </c>
      <c r="I21072" t="s">
        <v>22</v>
      </c>
      <c r="M21072">
        <v>5783</v>
      </c>
      <c r="N21072">
        <v>375</v>
      </c>
      <c r="O21072">
        <v>380</v>
      </c>
    </row>
    <row r="21073" spans="1:15" x14ac:dyDescent="0.3">
      <c r="E21073" t="s">
        <v>16838</v>
      </c>
      <c r="F21073" t="s">
        <v>16863</v>
      </c>
      <c r="G21073" t="s">
        <v>17</v>
      </c>
      <c r="H21073" t="s">
        <v>16864</v>
      </c>
      <c r="I21073" t="s">
        <v>26</v>
      </c>
      <c r="M21073">
        <v>5783</v>
      </c>
      <c r="N21073">
        <v>394</v>
      </c>
      <c r="O21073">
        <v>410</v>
      </c>
    </row>
    <row r="21074" spans="1:15" x14ac:dyDescent="0.3">
      <c r="E21074" t="s">
        <v>16838</v>
      </c>
      <c r="F21074" t="s">
        <v>16863</v>
      </c>
      <c r="G21074" t="s">
        <v>51</v>
      </c>
      <c r="H21074" t="s">
        <v>16864</v>
      </c>
      <c r="I21074" t="s">
        <v>19</v>
      </c>
      <c r="M21074">
        <v>5783</v>
      </c>
      <c r="N21074">
        <v>394</v>
      </c>
      <c r="O21074">
        <v>410</v>
      </c>
    </row>
    <row r="21075" spans="1:15" x14ac:dyDescent="0.3">
      <c r="A21075" t="s">
        <v>237</v>
      </c>
      <c r="B21075">
        <v>0</v>
      </c>
      <c r="C21075">
        <v>0</v>
      </c>
      <c r="D21075">
        <v>0</v>
      </c>
      <c r="E21075" t="s">
        <v>16838</v>
      </c>
      <c r="F21075" t="s">
        <v>16855</v>
      </c>
      <c r="G21075" t="s">
        <v>14</v>
      </c>
      <c r="H21075" t="s">
        <v>16856</v>
      </c>
      <c r="I21075" t="s">
        <v>52</v>
      </c>
      <c r="J21075" t="s">
        <v>46</v>
      </c>
      <c r="K21075" t="s">
        <v>47</v>
      </c>
      <c r="L21075" t="s">
        <v>43</v>
      </c>
      <c r="M21075">
        <v>5783</v>
      </c>
      <c r="N21075">
        <v>399</v>
      </c>
      <c r="O21075">
        <v>410</v>
      </c>
    </row>
    <row r="21076" spans="1:15" x14ac:dyDescent="0.3">
      <c r="A21076" t="s">
        <v>14</v>
      </c>
      <c r="B21076">
        <v>1</v>
      </c>
      <c r="C21076">
        <v>1</v>
      </c>
      <c r="D21076">
        <v>1</v>
      </c>
      <c r="E21076" t="s">
        <v>16867</v>
      </c>
      <c r="F21076" t="s">
        <v>16868</v>
      </c>
      <c r="G21076" t="s">
        <v>14</v>
      </c>
      <c r="H21076" t="s">
        <v>16869</v>
      </c>
      <c r="I21076" t="s">
        <v>22</v>
      </c>
      <c r="M21076">
        <v>5784</v>
      </c>
      <c r="N21076">
        <v>92</v>
      </c>
      <c r="O21076">
        <v>97</v>
      </c>
    </row>
    <row r="21077" spans="1:15" x14ac:dyDescent="0.3">
      <c r="A21077" t="s">
        <v>14</v>
      </c>
      <c r="B21077">
        <v>1</v>
      </c>
      <c r="C21077">
        <v>1</v>
      </c>
      <c r="D21077">
        <v>1</v>
      </c>
      <c r="E21077" t="s">
        <v>16867</v>
      </c>
      <c r="F21077" t="s">
        <v>16874</v>
      </c>
      <c r="G21077" t="s">
        <v>14</v>
      </c>
      <c r="H21077" t="s">
        <v>16875</v>
      </c>
      <c r="I21077" t="s">
        <v>22</v>
      </c>
      <c r="M21077">
        <v>5784</v>
      </c>
      <c r="N21077">
        <v>99</v>
      </c>
      <c r="O21077">
        <v>112</v>
      </c>
    </row>
    <row r="21078" spans="1:15" x14ac:dyDescent="0.3">
      <c r="E21078" t="s">
        <v>16867</v>
      </c>
      <c r="F21078" t="s">
        <v>16879</v>
      </c>
      <c r="G21078" t="s">
        <v>14</v>
      </c>
      <c r="H21078" t="s">
        <v>16881</v>
      </c>
      <c r="I21078" t="s">
        <v>22</v>
      </c>
      <c r="M21078">
        <v>5784</v>
      </c>
      <c r="N21078">
        <v>114</v>
      </c>
      <c r="O21078">
        <v>121</v>
      </c>
    </row>
    <row r="21079" spans="1:15" x14ac:dyDescent="0.3">
      <c r="A21079" t="s">
        <v>14</v>
      </c>
      <c r="B21079">
        <v>1</v>
      </c>
      <c r="C21079">
        <v>1</v>
      </c>
      <c r="D21079">
        <v>1</v>
      </c>
      <c r="E21079" t="s">
        <v>16867</v>
      </c>
      <c r="F21079" t="s">
        <v>16871</v>
      </c>
      <c r="G21079" t="s">
        <v>14</v>
      </c>
      <c r="H21079" t="s">
        <v>16872</v>
      </c>
      <c r="I21079" t="s">
        <v>22</v>
      </c>
      <c r="M21079">
        <v>5784</v>
      </c>
      <c r="N21079">
        <v>125</v>
      </c>
      <c r="O21079">
        <v>135</v>
      </c>
    </row>
    <row r="21080" spans="1:15" x14ac:dyDescent="0.3">
      <c r="E21080" t="s">
        <v>16867</v>
      </c>
      <c r="F21080" t="s">
        <v>196</v>
      </c>
      <c r="G21080" t="s">
        <v>23</v>
      </c>
      <c r="H21080" t="s">
        <v>16878</v>
      </c>
      <c r="I21080" t="s">
        <v>52</v>
      </c>
      <c r="J21080" t="s">
        <v>117</v>
      </c>
      <c r="M21080">
        <v>5784</v>
      </c>
      <c r="N21080">
        <v>168</v>
      </c>
      <c r="O21080">
        <v>176</v>
      </c>
    </row>
    <row r="21081" spans="1:15" x14ac:dyDescent="0.3">
      <c r="A21081" t="s">
        <v>14</v>
      </c>
      <c r="B21081">
        <v>1</v>
      </c>
      <c r="C21081">
        <v>1</v>
      </c>
      <c r="D21081">
        <v>1</v>
      </c>
      <c r="E21081" t="s">
        <v>16867</v>
      </c>
      <c r="F21081" t="s">
        <v>5566</v>
      </c>
      <c r="G21081" t="s">
        <v>14</v>
      </c>
      <c r="H21081" t="s">
        <v>16877</v>
      </c>
      <c r="I21081" t="s">
        <v>35</v>
      </c>
      <c r="J21081" t="s">
        <v>46</v>
      </c>
      <c r="K21081" t="s">
        <v>47</v>
      </c>
      <c r="L21081" t="s">
        <v>43</v>
      </c>
      <c r="M21081">
        <v>5784</v>
      </c>
      <c r="N21081">
        <v>271</v>
      </c>
      <c r="O21081">
        <v>283</v>
      </c>
    </row>
    <row r="21082" spans="1:15" x14ac:dyDescent="0.3">
      <c r="A21082" t="s">
        <v>14</v>
      </c>
      <c r="B21082">
        <v>1</v>
      </c>
      <c r="C21082">
        <v>1</v>
      </c>
      <c r="D21082">
        <v>1</v>
      </c>
      <c r="E21082" t="s">
        <v>16867</v>
      </c>
      <c r="F21082" t="s">
        <v>4509</v>
      </c>
      <c r="G21082" t="s">
        <v>14</v>
      </c>
      <c r="H21082" t="s">
        <v>16870</v>
      </c>
      <c r="I21082" t="s">
        <v>35</v>
      </c>
      <c r="J21082" t="s">
        <v>32</v>
      </c>
      <c r="M21082">
        <v>5784</v>
      </c>
      <c r="N21082">
        <v>345</v>
      </c>
      <c r="O21082">
        <v>351</v>
      </c>
    </row>
    <row r="21083" spans="1:15" x14ac:dyDescent="0.3">
      <c r="A21083" t="s">
        <v>14</v>
      </c>
      <c r="B21083">
        <v>1</v>
      </c>
      <c r="C21083">
        <v>1</v>
      </c>
      <c r="D21083">
        <v>1</v>
      </c>
      <c r="E21083" t="s">
        <v>16867</v>
      </c>
      <c r="F21083" t="s">
        <v>16871</v>
      </c>
      <c r="G21083" t="s">
        <v>14</v>
      </c>
      <c r="H21083" t="s">
        <v>16873</v>
      </c>
      <c r="I21083" t="s">
        <v>22</v>
      </c>
      <c r="M21083">
        <v>5784</v>
      </c>
      <c r="N21083">
        <v>408</v>
      </c>
      <c r="O21083">
        <v>418</v>
      </c>
    </row>
    <row r="21084" spans="1:15" x14ac:dyDescent="0.3">
      <c r="E21084" t="s">
        <v>16867</v>
      </c>
      <c r="F21084" t="s">
        <v>16879</v>
      </c>
      <c r="G21084" t="s">
        <v>14</v>
      </c>
      <c r="H21084" t="s">
        <v>16880</v>
      </c>
      <c r="I21084" t="s">
        <v>22</v>
      </c>
      <c r="M21084">
        <v>5784</v>
      </c>
      <c r="N21084">
        <v>431</v>
      </c>
      <c r="O21084">
        <v>438</v>
      </c>
    </row>
    <row r="21085" spans="1:15" x14ac:dyDescent="0.3">
      <c r="A21085" t="s">
        <v>14</v>
      </c>
      <c r="B21085">
        <v>1</v>
      </c>
      <c r="C21085">
        <v>1</v>
      </c>
      <c r="D21085">
        <v>1</v>
      </c>
      <c r="E21085" t="s">
        <v>16867</v>
      </c>
      <c r="F21085" t="s">
        <v>4509</v>
      </c>
      <c r="G21085" t="s">
        <v>14</v>
      </c>
      <c r="H21085" t="s">
        <v>16876</v>
      </c>
      <c r="I21085" t="s">
        <v>35</v>
      </c>
      <c r="J21085" t="s">
        <v>32</v>
      </c>
      <c r="M21085">
        <v>5784</v>
      </c>
      <c r="N21085">
        <v>509</v>
      </c>
      <c r="O21085">
        <v>515</v>
      </c>
    </row>
    <row r="21086" spans="1:15" x14ac:dyDescent="0.3">
      <c r="A21086" t="s">
        <v>14</v>
      </c>
      <c r="B21086">
        <v>0</v>
      </c>
      <c r="C21086">
        <v>1</v>
      </c>
      <c r="D21086" t="s">
        <v>14</v>
      </c>
      <c r="E21086" t="s">
        <v>16882</v>
      </c>
      <c r="F21086" t="s">
        <v>16883</v>
      </c>
      <c r="G21086" t="s">
        <v>23</v>
      </c>
      <c r="H21086" t="s">
        <v>16884</v>
      </c>
      <c r="I21086" t="s">
        <v>22</v>
      </c>
      <c r="M21086">
        <v>5785</v>
      </c>
      <c r="N21086">
        <v>64</v>
      </c>
      <c r="O21086">
        <v>67</v>
      </c>
    </row>
    <row r="21087" spans="1:15" x14ac:dyDescent="0.3">
      <c r="A21087" t="s">
        <v>14</v>
      </c>
      <c r="B21087">
        <v>0</v>
      </c>
      <c r="C21087">
        <v>1</v>
      </c>
      <c r="D21087" t="s">
        <v>14</v>
      </c>
      <c r="E21087" t="s">
        <v>16882</v>
      </c>
      <c r="F21087" t="s">
        <v>16889</v>
      </c>
      <c r="G21087" t="s">
        <v>23</v>
      </c>
      <c r="H21087" t="s">
        <v>16890</v>
      </c>
      <c r="I21087" t="s">
        <v>22</v>
      </c>
      <c r="M21087">
        <v>5785</v>
      </c>
      <c r="N21087">
        <v>69</v>
      </c>
      <c r="O21087">
        <v>76</v>
      </c>
    </row>
    <row r="21088" spans="1:15" x14ac:dyDescent="0.3">
      <c r="A21088" t="s">
        <v>23</v>
      </c>
      <c r="B21088">
        <v>1</v>
      </c>
      <c r="C21088">
        <v>1</v>
      </c>
      <c r="D21088">
        <v>1</v>
      </c>
      <c r="E21088" t="s">
        <v>16882</v>
      </c>
      <c r="F21088" t="s">
        <v>16885</v>
      </c>
      <c r="G21088" t="s">
        <v>23</v>
      </c>
      <c r="H21088" t="s">
        <v>16886</v>
      </c>
      <c r="I21088" t="s">
        <v>22</v>
      </c>
      <c r="M21088">
        <v>5785</v>
      </c>
      <c r="N21088">
        <v>78</v>
      </c>
      <c r="O21088">
        <v>86</v>
      </c>
    </row>
    <row r="21089" spans="1:15" x14ac:dyDescent="0.3">
      <c r="A21089" t="s">
        <v>23</v>
      </c>
      <c r="B21089">
        <v>1</v>
      </c>
      <c r="C21089">
        <v>1</v>
      </c>
      <c r="D21089">
        <v>1</v>
      </c>
      <c r="E21089" t="s">
        <v>16882</v>
      </c>
      <c r="F21089" t="s">
        <v>16887</v>
      </c>
      <c r="G21089" t="s">
        <v>23</v>
      </c>
      <c r="H21089" t="s">
        <v>16888</v>
      </c>
      <c r="I21089" t="s">
        <v>22</v>
      </c>
      <c r="M21089">
        <v>5785</v>
      </c>
      <c r="N21089">
        <v>90</v>
      </c>
      <c r="O21089">
        <v>95</v>
      </c>
    </row>
    <row r="21090" spans="1:15" x14ac:dyDescent="0.3">
      <c r="E21090" t="s">
        <v>16882</v>
      </c>
      <c r="F21090" t="s">
        <v>16891</v>
      </c>
      <c r="G21090" t="s">
        <v>14</v>
      </c>
      <c r="H21090" t="s">
        <v>16892</v>
      </c>
      <c r="I21090" t="s">
        <v>22</v>
      </c>
      <c r="M21090">
        <v>5786</v>
      </c>
      <c r="N21090">
        <v>14</v>
      </c>
      <c r="O21090">
        <v>25</v>
      </c>
    </row>
    <row r="21091" spans="1:15" x14ac:dyDescent="0.3">
      <c r="E21091" t="s">
        <v>16882</v>
      </c>
      <c r="F21091" t="s">
        <v>16898</v>
      </c>
      <c r="G21091" t="s">
        <v>14</v>
      </c>
      <c r="H21091" t="s">
        <v>16899</v>
      </c>
      <c r="I21091" t="s">
        <v>19</v>
      </c>
      <c r="M21091">
        <v>5786</v>
      </c>
      <c r="N21091">
        <v>31</v>
      </c>
      <c r="O21091">
        <v>39</v>
      </c>
    </row>
    <row r="21092" spans="1:15" x14ac:dyDescent="0.3">
      <c r="A21092" t="s">
        <v>237</v>
      </c>
      <c r="B21092">
        <v>0</v>
      </c>
      <c r="E21092" t="s">
        <v>16882</v>
      </c>
      <c r="F21092" t="s">
        <v>16898</v>
      </c>
      <c r="G21092" t="s">
        <v>17</v>
      </c>
      <c r="H21092" t="s">
        <v>16899</v>
      </c>
      <c r="I21092" t="s">
        <v>26</v>
      </c>
      <c r="M21092">
        <v>5786</v>
      </c>
      <c r="N21092">
        <v>31</v>
      </c>
      <c r="O21092">
        <v>39</v>
      </c>
    </row>
    <row r="21093" spans="1:15" x14ac:dyDescent="0.3">
      <c r="A21093" t="s">
        <v>51</v>
      </c>
      <c r="B21093">
        <v>1</v>
      </c>
      <c r="C21093">
        <v>1</v>
      </c>
      <c r="D21093">
        <v>1</v>
      </c>
      <c r="E21093" t="s">
        <v>16882</v>
      </c>
      <c r="F21093" t="s">
        <v>16896</v>
      </c>
      <c r="G21093" t="s">
        <v>51</v>
      </c>
      <c r="H21093" t="s">
        <v>16897</v>
      </c>
      <c r="I21093" t="s">
        <v>22</v>
      </c>
      <c r="M21093">
        <v>5786</v>
      </c>
      <c r="N21093">
        <v>55</v>
      </c>
      <c r="O21093">
        <v>71</v>
      </c>
    </row>
    <row r="21094" spans="1:15" x14ac:dyDescent="0.3">
      <c r="E21094" t="s">
        <v>16882</v>
      </c>
      <c r="F21094" t="s">
        <v>131</v>
      </c>
      <c r="G21094" t="s">
        <v>51</v>
      </c>
      <c r="H21094" t="s">
        <v>16895</v>
      </c>
      <c r="I21094" t="s">
        <v>52</v>
      </c>
      <c r="J21094" t="s">
        <v>60</v>
      </c>
      <c r="M21094">
        <v>5786</v>
      </c>
      <c r="N21094">
        <v>77</v>
      </c>
      <c r="O21094">
        <v>83</v>
      </c>
    </row>
    <row r="21095" spans="1:15" x14ac:dyDescent="0.3">
      <c r="E21095" t="s">
        <v>16882</v>
      </c>
      <c r="F21095" t="s">
        <v>16893</v>
      </c>
      <c r="G21095" t="s">
        <v>14</v>
      </c>
      <c r="H21095" t="s">
        <v>16894</v>
      </c>
      <c r="I21095" t="s">
        <v>19</v>
      </c>
      <c r="M21095">
        <v>5786</v>
      </c>
      <c r="N21095">
        <v>93</v>
      </c>
      <c r="O21095">
        <v>103</v>
      </c>
    </row>
    <row r="21096" spans="1:15" x14ac:dyDescent="0.3">
      <c r="A21096" t="s">
        <v>237</v>
      </c>
      <c r="B21096">
        <v>0</v>
      </c>
      <c r="E21096" t="s">
        <v>16882</v>
      </c>
      <c r="F21096" t="s">
        <v>16893</v>
      </c>
      <c r="G21096" t="s">
        <v>17</v>
      </c>
      <c r="H21096" t="s">
        <v>16894</v>
      </c>
      <c r="I21096" t="s">
        <v>26</v>
      </c>
      <c r="M21096">
        <v>5786</v>
      </c>
      <c r="N21096">
        <v>93</v>
      </c>
      <c r="O21096">
        <v>103</v>
      </c>
    </row>
    <row r="21097" spans="1:15" x14ac:dyDescent="0.3">
      <c r="A21097" t="s">
        <v>14</v>
      </c>
      <c r="B21097">
        <v>1</v>
      </c>
      <c r="C21097">
        <v>1</v>
      </c>
      <c r="D21097">
        <v>1</v>
      </c>
      <c r="E21097" t="s">
        <v>13618</v>
      </c>
      <c r="F21097" t="s">
        <v>7634</v>
      </c>
      <c r="G21097" t="s">
        <v>14</v>
      </c>
      <c r="H21097" t="s">
        <v>13626</v>
      </c>
      <c r="I21097" t="s">
        <v>19</v>
      </c>
      <c r="M21097">
        <v>5787</v>
      </c>
      <c r="N21097">
        <v>39</v>
      </c>
      <c r="O21097">
        <v>41</v>
      </c>
    </row>
    <row r="21098" spans="1:15" x14ac:dyDescent="0.3">
      <c r="A21098" t="s">
        <v>14</v>
      </c>
      <c r="B21098">
        <v>1</v>
      </c>
      <c r="C21098">
        <v>1</v>
      </c>
      <c r="D21098">
        <v>1</v>
      </c>
      <c r="E21098" t="s">
        <v>13618</v>
      </c>
      <c r="F21098" t="s">
        <v>4176</v>
      </c>
      <c r="G21098" t="s">
        <v>14</v>
      </c>
      <c r="H21098" t="s">
        <v>13619</v>
      </c>
      <c r="I21098" t="s">
        <v>35</v>
      </c>
      <c r="J21098" t="s">
        <v>32</v>
      </c>
      <c r="M21098">
        <v>5787</v>
      </c>
      <c r="N21098">
        <v>45</v>
      </c>
      <c r="O21098">
        <v>48</v>
      </c>
    </row>
    <row r="21099" spans="1:15" x14ac:dyDescent="0.3">
      <c r="E21099" t="s">
        <v>13618</v>
      </c>
      <c r="F21099" t="s">
        <v>13620</v>
      </c>
      <c r="G21099" t="s">
        <v>17</v>
      </c>
      <c r="H21099" t="s">
        <v>13621</v>
      </c>
      <c r="I21099" t="s">
        <v>26</v>
      </c>
      <c r="M21099">
        <v>5787</v>
      </c>
      <c r="N21099">
        <v>278</v>
      </c>
      <c r="O21099">
        <v>286</v>
      </c>
    </row>
    <row r="21100" spans="1:15" x14ac:dyDescent="0.3">
      <c r="A21100" t="s">
        <v>14</v>
      </c>
      <c r="B21100">
        <v>1</v>
      </c>
      <c r="C21100">
        <v>1</v>
      </c>
      <c r="D21100">
        <v>1</v>
      </c>
      <c r="E21100" t="s">
        <v>13618</v>
      </c>
      <c r="F21100" t="s">
        <v>7634</v>
      </c>
      <c r="G21100" t="s">
        <v>14</v>
      </c>
      <c r="H21100" t="s">
        <v>13627</v>
      </c>
      <c r="I21100" t="s">
        <v>19</v>
      </c>
      <c r="M21100">
        <v>5787</v>
      </c>
      <c r="N21100">
        <v>524</v>
      </c>
      <c r="O21100">
        <v>526</v>
      </c>
    </row>
    <row r="21101" spans="1:15" x14ac:dyDescent="0.3">
      <c r="E21101" t="s">
        <v>13618</v>
      </c>
      <c r="F21101" t="s">
        <v>13624</v>
      </c>
      <c r="G21101" t="s">
        <v>17</v>
      </c>
      <c r="H21101" t="s">
        <v>13625</v>
      </c>
      <c r="I21101" t="s">
        <v>26</v>
      </c>
      <c r="M21101">
        <v>5787</v>
      </c>
      <c r="N21101">
        <v>524</v>
      </c>
      <c r="O21101">
        <v>533</v>
      </c>
    </row>
    <row r="21102" spans="1:15" x14ac:dyDescent="0.3">
      <c r="A21102" t="s">
        <v>14</v>
      </c>
      <c r="B21102">
        <v>1</v>
      </c>
      <c r="C21102">
        <v>1</v>
      </c>
      <c r="D21102">
        <v>1</v>
      </c>
      <c r="E21102" t="s">
        <v>13618</v>
      </c>
      <c r="F21102" t="s">
        <v>4176</v>
      </c>
      <c r="G21102" t="s">
        <v>14</v>
      </c>
      <c r="H21102" t="s">
        <v>13623</v>
      </c>
      <c r="I21102" t="s">
        <v>41</v>
      </c>
      <c r="J21102" t="s">
        <v>32</v>
      </c>
      <c r="M21102">
        <v>5787</v>
      </c>
      <c r="N21102">
        <v>530</v>
      </c>
      <c r="O21102">
        <v>533</v>
      </c>
    </row>
    <row r="21103" spans="1:15" x14ac:dyDescent="0.3">
      <c r="A21103" t="s">
        <v>14</v>
      </c>
      <c r="B21103">
        <v>1</v>
      </c>
      <c r="C21103">
        <v>1</v>
      </c>
      <c r="D21103">
        <v>1</v>
      </c>
      <c r="E21103" t="s">
        <v>13618</v>
      </c>
      <c r="F21103" t="s">
        <v>1094</v>
      </c>
      <c r="G21103" t="s">
        <v>14</v>
      </c>
      <c r="H21103" t="s">
        <v>13622</v>
      </c>
      <c r="I21103" t="s">
        <v>22</v>
      </c>
      <c r="M21103">
        <v>5787</v>
      </c>
      <c r="N21103">
        <v>626</v>
      </c>
      <c r="O21103">
        <v>634</v>
      </c>
    </row>
    <row r="21104" spans="1:15" x14ac:dyDescent="0.3">
      <c r="E21104" t="s">
        <v>13629</v>
      </c>
      <c r="F21104" t="s">
        <v>13624</v>
      </c>
      <c r="G21104" t="s">
        <v>17</v>
      </c>
      <c r="H21104" t="s">
        <v>13630</v>
      </c>
      <c r="I21104" t="s">
        <v>19</v>
      </c>
      <c r="M21104">
        <v>5788</v>
      </c>
      <c r="N21104">
        <v>0</v>
      </c>
      <c r="O21104">
        <v>9</v>
      </c>
    </row>
    <row r="21105" spans="1:15" x14ac:dyDescent="0.3">
      <c r="A21105" t="s">
        <v>14</v>
      </c>
      <c r="B21105">
        <v>1</v>
      </c>
      <c r="C21105">
        <v>1</v>
      </c>
      <c r="D21105">
        <v>1</v>
      </c>
      <c r="E21105" t="s">
        <v>13629</v>
      </c>
      <c r="F21105" t="s">
        <v>4176</v>
      </c>
      <c r="G21105" t="s">
        <v>14</v>
      </c>
      <c r="H21105" t="s">
        <v>13630</v>
      </c>
      <c r="I21105" t="s">
        <v>270</v>
      </c>
      <c r="J21105" t="s">
        <v>32</v>
      </c>
      <c r="M21105">
        <v>5788</v>
      </c>
      <c r="N21105">
        <v>6</v>
      </c>
      <c r="O21105">
        <v>9</v>
      </c>
    </row>
    <row r="21106" spans="1:15" x14ac:dyDescent="0.3">
      <c r="A21106" t="s">
        <v>14</v>
      </c>
      <c r="B21106">
        <v>1</v>
      </c>
      <c r="C21106">
        <v>1</v>
      </c>
      <c r="D21106">
        <v>1</v>
      </c>
      <c r="E21106" t="s">
        <v>13618</v>
      </c>
      <c r="F21106" t="s">
        <v>7634</v>
      </c>
      <c r="G21106" t="s">
        <v>14</v>
      </c>
      <c r="H21106" t="s">
        <v>13626</v>
      </c>
      <c r="I21106" t="s">
        <v>19</v>
      </c>
      <c r="M21106">
        <v>5789</v>
      </c>
      <c r="N21106">
        <v>39</v>
      </c>
      <c r="O21106">
        <v>41</v>
      </c>
    </row>
    <row r="21107" spans="1:15" x14ac:dyDescent="0.3">
      <c r="A21107" t="s">
        <v>14</v>
      </c>
      <c r="B21107">
        <v>1</v>
      </c>
      <c r="C21107">
        <v>1</v>
      </c>
      <c r="D21107">
        <v>1</v>
      </c>
      <c r="E21107" t="s">
        <v>13618</v>
      </c>
      <c r="F21107" t="s">
        <v>4176</v>
      </c>
      <c r="G21107" t="s">
        <v>14</v>
      </c>
      <c r="H21107" t="s">
        <v>13619</v>
      </c>
      <c r="I21107" t="s">
        <v>35</v>
      </c>
      <c r="J21107" t="s">
        <v>32</v>
      </c>
      <c r="M21107">
        <v>5789</v>
      </c>
      <c r="N21107">
        <v>45</v>
      </c>
      <c r="O21107">
        <v>48</v>
      </c>
    </row>
    <row r="21108" spans="1:15" x14ac:dyDescent="0.3">
      <c r="E21108" t="s">
        <v>13618</v>
      </c>
      <c r="F21108" t="s">
        <v>13620</v>
      </c>
      <c r="G21108" t="s">
        <v>17</v>
      </c>
      <c r="H21108" t="s">
        <v>13621</v>
      </c>
      <c r="I21108" t="s">
        <v>26</v>
      </c>
      <c r="M21108">
        <v>5789</v>
      </c>
      <c r="N21108">
        <v>278</v>
      </c>
      <c r="O21108">
        <v>286</v>
      </c>
    </row>
    <row r="21109" spans="1:15" x14ac:dyDescent="0.3">
      <c r="E21109" t="s">
        <v>13618</v>
      </c>
      <c r="F21109" t="s">
        <v>13624</v>
      </c>
      <c r="G21109" t="s">
        <v>17</v>
      </c>
      <c r="H21109" t="s">
        <v>13625</v>
      </c>
      <c r="I21109" t="s">
        <v>26</v>
      </c>
      <c r="M21109">
        <v>5789</v>
      </c>
      <c r="N21109">
        <v>524</v>
      </c>
      <c r="O21109">
        <v>533</v>
      </c>
    </row>
    <row r="21110" spans="1:15" x14ac:dyDescent="0.3">
      <c r="A21110" t="s">
        <v>14</v>
      </c>
      <c r="B21110">
        <v>1</v>
      </c>
      <c r="C21110">
        <v>1</v>
      </c>
      <c r="D21110">
        <v>1</v>
      </c>
      <c r="E21110" t="s">
        <v>13618</v>
      </c>
      <c r="F21110" t="s">
        <v>7634</v>
      </c>
      <c r="G21110" t="s">
        <v>14</v>
      </c>
      <c r="H21110" t="s">
        <v>13627</v>
      </c>
      <c r="I21110" t="s">
        <v>19</v>
      </c>
      <c r="M21110">
        <v>5789</v>
      </c>
      <c r="N21110">
        <v>524</v>
      </c>
      <c r="O21110">
        <v>526</v>
      </c>
    </row>
    <row r="21111" spans="1:15" x14ac:dyDescent="0.3">
      <c r="A21111" t="s">
        <v>14</v>
      </c>
      <c r="B21111">
        <v>1</v>
      </c>
      <c r="C21111">
        <v>1</v>
      </c>
      <c r="D21111">
        <v>1</v>
      </c>
      <c r="E21111" t="s">
        <v>13618</v>
      </c>
      <c r="F21111" t="s">
        <v>4176</v>
      </c>
      <c r="G21111" t="s">
        <v>14</v>
      </c>
      <c r="H21111" t="s">
        <v>13623</v>
      </c>
      <c r="I21111" t="s">
        <v>41</v>
      </c>
      <c r="J21111" t="s">
        <v>32</v>
      </c>
      <c r="M21111">
        <v>5789</v>
      </c>
      <c r="N21111">
        <v>530</v>
      </c>
      <c r="O21111">
        <v>533</v>
      </c>
    </row>
    <row r="21112" spans="1:15" x14ac:dyDescent="0.3">
      <c r="A21112" t="s">
        <v>14</v>
      </c>
      <c r="B21112">
        <v>1</v>
      </c>
      <c r="C21112">
        <v>1</v>
      </c>
      <c r="D21112">
        <v>1</v>
      </c>
      <c r="E21112" t="s">
        <v>13618</v>
      </c>
      <c r="F21112" t="s">
        <v>1094</v>
      </c>
      <c r="G21112" t="s">
        <v>14</v>
      </c>
      <c r="H21112" t="s">
        <v>13622</v>
      </c>
      <c r="I21112" t="s">
        <v>22</v>
      </c>
      <c r="M21112">
        <v>5789</v>
      </c>
      <c r="N21112">
        <v>626</v>
      </c>
      <c r="O21112">
        <v>634</v>
      </c>
    </row>
    <row r="21113" spans="1:15" x14ac:dyDescent="0.3">
      <c r="A21113" t="s">
        <v>14</v>
      </c>
      <c r="B21113">
        <v>1</v>
      </c>
      <c r="C21113">
        <v>1</v>
      </c>
      <c r="D21113">
        <v>1</v>
      </c>
      <c r="E21113" t="s">
        <v>16900</v>
      </c>
      <c r="F21113" t="s">
        <v>16902</v>
      </c>
      <c r="G21113" t="s">
        <v>14</v>
      </c>
      <c r="H21113" t="s">
        <v>16903</v>
      </c>
      <c r="I21113" t="s">
        <v>22</v>
      </c>
      <c r="M21113">
        <v>5790</v>
      </c>
      <c r="N21113">
        <v>32</v>
      </c>
      <c r="O21113">
        <v>38</v>
      </c>
    </row>
    <row r="21114" spans="1:15" x14ac:dyDescent="0.3">
      <c r="A21114" t="s">
        <v>14</v>
      </c>
      <c r="B21114">
        <v>1</v>
      </c>
      <c r="C21114">
        <v>1</v>
      </c>
      <c r="D21114">
        <v>1</v>
      </c>
      <c r="E21114" t="s">
        <v>16900</v>
      </c>
      <c r="F21114" t="s">
        <v>16904</v>
      </c>
      <c r="G21114" t="s">
        <v>14</v>
      </c>
      <c r="H21114" t="s">
        <v>16905</v>
      </c>
      <c r="I21114" t="s">
        <v>22</v>
      </c>
      <c r="M21114">
        <v>5790</v>
      </c>
      <c r="N21114">
        <v>40</v>
      </c>
      <c r="O21114">
        <v>44</v>
      </c>
    </row>
    <row r="21115" spans="1:15" x14ac:dyDescent="0.3">
      <c r="E21115" t="s">
        <v>16900</v>
      </c>
      <c r="F21115" t="s">
        <v>1049</v>
      </c>
      <c r="G21115" t="s">
        <v>23</v>
      </c>
      <c r="H21115" t="s">
        <v>16901</v>
      </c>
      <c r="I21115" t="s">
        <v>52</v>
      </c>
      <c r="J21115" t="s">
        <v>117</v>
      </c>
      <c r="M21115">
        <v>5790</v>
      </c>
      <c r="N21115">
        <v>102</v>
      </c>
      <c r="O21115">
        <v>108</v>
      </c>
    </row>
    <row r="21116" spans="1:15" x14ac:dyDescent="0.3">
      <c r="E21116" t="s">
        <v>16900</v>
      </c>
      <c r="F21116" t="s">
        <v>1899</v>
      </c>
      <c r="G21116" t="s">
        <v>51</v>
      </c>
      <c r="H21116" t="s">
        <v>16910</v>
      </c>
      <c r="I21116" t="s">
        <v>52</v>
      </c>
      <c r="J21116" t="s">
        <v>60</v>
      </c>
      <c r="M21116">
        <v>5791</v>
      </c>
      <c r="N21116">
        <v>90</v>
      </c>
      <c r="O21116">
        <v>95</v>
      </c>
    </row>
    <row r="21117" spans="1:15" x14ac:dyDescent="0.3">
      <c r="E21117" t="s">
        <v>16900</v>
      </c>
      <c r="F21117" t="s">
        <v>1049</v>
      </c>
      <c r="G21117" t="s">
        <v>23</v>
      </c>
      <c r="H21117" t="s">
        <v>16906</v>
      </c>
      <c r="I21117" t="s">
        <v>52</v>
      </c>
      <c r="J21117" t="s">
        <v>117</v>
      </c>
      <c r="M21117">
        <v>5791</v>
      </c>
      <c r="N21117">
        <v>127</v>
      </c>
      <c r="O21117">
        <v>133</v>
      </c>
    </row>
    <row r="21118" spans="1:15" x14ac:dyDescent="0.3">
      <c r="A21118" t="s">
        <v>14</v>
      </c>
      <c r="B21118">
        <v>1</v>
      </c>
      <c r="C21118">
        <v>1</v>
      </c>
      <c r="D21118">
        <v>1</v>
      </c>
      <c r="E21118" t="s">
        <v>16900</v>
      </c>
      <c r="F21118" t="s">
        <v>10051</v>
      </c>
      <c r="G21118" t="s">
        <v>14</v>
      </c>
      <c r="H21118" t="s">
        <v>16911</v>
      </c>
      <c r="I21118" t="s">
        <v>35</v>
      </c>
      <c r="J21118" t="s">
        <v>32</v>
      </c>
      <c r="M21118">
        <v>5791</v>
      </c>
      <c r="N21118">
        <v>182</v>
      </c>
      <c r="O21118">
        <v>189</v>
      </c>
    </row>
    <row r="21119" spans="1:15" x14ac:dyDescent="0.3">
      <c r="E21119" t="s">
        <v>16900</v>
      </c>
      <c r="F21119" t="s">
        <v>1594</v>
      </c>
      <c r="G21119" t="s">
        <v>51</v>
      </c>
      <c r="H21119" t="s">
        <v>16909</v>
      </c>
      <c r="I21119" t="s">
        <v>52</v>
      </c>
      <c r="J21119" t="s">
        <v>60</v>
      </c>
      <c r="M21119">
        <v>5791</v>
      </c>
      <c r="N21119">
        <v>305</v>
      </c>
      <c r="O21119">
        <v>318</v>
      </c>
    </row>
    <row r="21120" spans="1:15" x14ac:dyDescent="0.3">
      <c r="A21120" t="s">
        <v>237</v>
      </c>
      <c r="B21120">
        <v>0</v>
      </c>
      <c r="E21120" t="s">
        <v>16900</v>
      </c>
      <c r="F21120" t="s">
        <v>16912</v>
      </c>
      <c r="G21120" t="s">
        <v>17</v>
      </c>
      <c r="H21120" t="s">
        <v>16913</v>
      </c>
      <c r="I21120" t="s">
        <v>22</v>
      </c>
      <c r="M21120">
        <v>5791</v>
      </c>
      <c r="N21120">
        <v>390</v>
      </c>
      <c r="O21120">
        <v>407</v>
      </c>
    </row>
    <row r="21121" spans="1:15" x14ac:dyDescent="0.3">
      <c r="E21121" t="s">
        <v>16900</v>
      </c>
      <c r="F21121" t="s">
        <v>16907</v>
      </c>
      <c r="G21121" t="s">
        <v>23</v>
      </c>
      <c r="H21121" t="s">
        <v>16908</v>
      </c>
      <c r="I21121" t="s">
        <v>52</v>
      </c>
      <c r="J21121" t="s">
        <v>117</v>
      </c>
      <c r="M21121">
        <v>5791</v>
      </c>
      <c r="N21121">
        <v>393</v>
      </c>
      <c r="O21121">
        <v>399</v>
      </c>
    </row>
    <row r="21122" spans="1:15" x14ac:dyDescent="0.3">
      <c r="A21122" t="s">
        <v>14</v>
      </c>
      <c r="B21122">
        <v>1</v>
      </c>
      <c r="C21122">
        <v>1</v>
      </c>
      <c r="D21122">
        <v>1</v>
      </c>
      <c r="E21122" t="s">
        <v>5563</v>
      </c>
      <c r="F21122" t="s">
        <v>5566</v>
      </c>
      <c r="G21122" t="s">
        <v>14</v>
      </c>
      <c r="H21122" t="s">
        <v>5567</v>
      </c>
      <c r="I21122" t="s">
        <v>35</v>
      </c>
      <c r="J21122" t="s">
        <v>46</v>
      </c>
      <c r="K21122" t="s">
        <v>47</v>
      </c>
      <c r="L21122" t="s">
        <v>43</v>
      </c>
      <c r="M21122">
        <v>5792</v>
      </c>
      <c r="N21122">
        <v>0</v>
      </c>
      <c r="O21122">
        <v>12</v>
      </c>
    </row>
    <row r="21123" spans="1:15" x14ac:dyDescent="0.3">
      <c r="A21123" t="s">
        <v>51</v>
      </c>
      <c r="B21123">
        <v>1</v>
      </c>
      <c r="C21123">
        <v>1</v>
      </c>
      <c r="D21123">
        <v>1</v>
      </c>
      <c r="E21123" t="s">
        <v>5563</v>
      </c>
      <c r="F21123" t="s">
        <v>5564</v>
      </c>
      <c r="G21123" t="s">
        <v>51</v>
      </c>
      <c r="H21123" t="s">
        <v>5565</v>
      </c>
      <c r="I21123" t="s">
        <v>19</v>
      </c>
      <c r="M21123">
        <v>5792</v>
      </c>
      <c r="N21123">
        <v>102</v>
      </c>
      <c r="O21123">
        <v>123</v>
      </c>
    </row>
    <row r="21124" spans="1:15" x14ac:dyDescent="0.3">
      <c r="A21124" t="s">
        <v>14</v>
      </c>
      <c r="B21124">
        <v>1</v>
      </c>
      <c r="C21124">
        <v>1</v>
      </c>
      <c r="D21124">
        <v>1</v>
      </c>
      <c r="E21124" t="s">
        <v>5563</v>
      </c>
      <c r="F21124" t="s">
        <v>5566</v>
      </c>
      <c r="G21124" t="s">
        <v>14</v>
      </c>
      <c r="H21124" t="s">
        <v>5567</v>
      </c>
      <c r="I21124" t="s">
        <v>35</v>
      </c>
      <c r="J21124" t="s">
        <v>46</v>
      </c>
      <c r="K21124" t="s">
        <v>47</v>
      </c>
      <c r="L21124" t="s">
        <v>43</v>
      </c>
      <c r="M21124">
        <v>5793</v>
      </c>
      <c r="N21124">
        <v>0</v>
      </c>
      <c r="O21124">
        <v>12</v>
      </c>
    </row>
    <row r="21125" spans="1:15" x14ac:dyDescent="0.3">
      <c r="A21125" t="s">
        <v>51</v>
      </c>
      <c r="B21125">
        <v>1</v>
      </c>
      <c r="C21125">
        <v>1</v>
      </c>
      <c r="D21125">
        <v>1</v>
      </c>
      <c r="E21125" t="s">
        <v>5563</v>
      </c>
      <c r="F21125" t="s">
        <v>5564</v>
      </c>
      <c r="G21125" t="s">
        <v>51</v>
      </c>
      <c r="H21125" t="s">
        <v>5565</v>
      </c>
      <c r="I21125" t="s">
        <v>19</v>
      </c>
      <c r="M21125">
        <v>5793</v>
      </c>
      <c r="N21125">
        <v>102</v>
      </c>
      <c r="O21125">
        <v>123</v>
      </c>
    </row>
    <row r="21126" spans="1:15" x14ac:dyDescent="0.3">
      <c r="A21126" t="s">
        <v>14</v>
      </c>
      <c r="B21126">
        <v>1</v>
      </c>
      <c r="C21126">
        <v>1</v>
      </c>
      <c r="D21126">
        <v>1</v>
      </c>
      <c r="E21126" t="s">
        <v>16914</v>
      </c>
      <c r="F21126" t="s">
        <v>6151</v>
      </c>
      <c r="G21126" t="s">
        <v>14</v>
      </c>
      <c r="H21126" t="s">
        <v>16923</v>
      </c>
      <c r="I21126" t="s">
        <v>35</v>
      </c>
      <c r="J21126" t="s">
        <v>32</v>
      </c>
      <c r="M21126">
        <v>5794</v>
      </c>
      <c r="N21126">
        <v>0</v>
      </c>
      <c r="O21126">
        <v>4</v>
      </c>
    </row>
    <row r="21127" spans="1:15" x14ac:dyDescent="0.3">
      <c r="E21127" t="s">
        <v>16914</v>
      </c>
      <c r="F21127" t="s">
        <v>6743</v>
      </c>
      <c r="G21127" t="s">
        <v>14</v>
      </c>
      <c r="H21127" t="s">
        <v>16918</v>
      </c>
      <c r="I21127" t="s">
        <v>35</v>
      </c>
      <c r="J21127" t="s">
        <v>32</v>
      </c>
      <c r="M21127">
        <v>5794</v>
      </c>
      <c r="N21127">
        <v>6</v>
      </c>
      <c r="O21127">
        <v>11</v>
      </c>
    </row>
    <row r="21128" spans="1:15" x14ac:dyDescent="0.3">
      <c r="A21128" t="s">
        <v>14</v>
      </c>
      <c r="B21128">
        <v>1</v>
      </c>
      <c r="C21128">
        <v>1</v>
      </c>
      <c r="D21128">
        <v>1</v>
      </c>
      <c r="E21128" t="s">
        <v>16914</v>
      </c>
      <c r="F21128" t="s">
        <v>16915</v>
      </c>
      <c r="G21128" t="s">
        <v>14</v>
      </c>
      <c r="H21128" t="s">
        <v>16919</v>
      </c>
      <c r="I21128" t="s">
        <v>19</v>
      </c>
      <c r="M21128">
        <v>5794</v>
      </c>
      <c r="N21128">
        <v>15</v>
      </c>
      <c r="O21128">
        <v>22</v>
      </c>
    </row>
    <row r="21129" spans="1:15" x14ac:dyDescent="0.3">
      <c r="E21129" t="s">
        <v>16914</v>
      </c>
      <c r="F21129" t="s">
        <v>247</v>
      </c>
      <c r="G21129" t="s">
        <v>51</v>
      </c>
      <c r="H21129" t="s">
        <v>16920</v>
      </c>
      <c r="I21129" t="s">
        <v>52</v>
      </c>
      <c r="J21129" t="s">
        <v>60</v>
      </c>
      <c r="M21129">
        <v>5794</v>
      </c>
      <c r="N21129">
        <v>32</v>
      </c>
      <c r="O21129">
        <v>39</v>
      </c>
    </row>
    <row r="21130" spans="1:15" x14ac:dyDescent="0.3">
      <c r="A21130" t="s">
        <v>14</v>
      </c>
      <c r="B21130">
        <v>1</v>
      </c>
      <c r="C21130">
        <v>1</v>
      </c>
      <c r="D21130">
        <v>1</v>
      </c>
      <c r="E21130" t="s">
        <v>16914</v>
      </c>
      <c r="F21130" t="s">
        <v>6151</v>
      </c>
      <c r="G21130" t="s">
        <v>14</v>
      </c>
      <c r="H21130" t="s">
        <v>16924</v>
      </c>
      <c r="I21130" t="s">
        <v>35</v>
      </c>
      <c r="J21130" t="s">
        <v>32</v>
      </c>
      <c r="M21130">
        <v>5794</v>
      </c>
      <c r="N21130">
        <v>54</v>
      </c>
      <c r="O21130">
        <v>58</v>
      </c>
    </row>
    <row r="21131" spans="1:15" x14ac:dyDescent="0.3">
      <c r="A21131" t="s">
        <v>14</v>
      </c>
      <c r="B21131">
        <v>1</v>
      </c>
      <c r="C21131">
        <v>1</v>
      </c>
      <c r="D21131">
        <v>1</v>
      </c>
      <c r="E21131" t="s">
        <v>16914</v>
      </c>
      <c r="F21131" t="s">
        <v>16915</v>
      </c>
      <c r="G21131" t="s">
        <v>14</v>
      </c>
      <c r="H21131" t="s">
        <v>16916</v>
      </c>
      <c r="I21131" t="s">
        <v>22</v>
      </c>
      <c r="M21131">
        <v>5794</v>
      </c>
      <c r="N21131">
        <v>108</v>
      </c>
      <c r="O21131">
        <v>115</v>
      </c>
    </row>
    <row r="21132" spans="1:15" x14ac:dyDescent="0.3">
      <c r="E21132" t="s">
        <v>16914</v>
      </c>
      <c r="F21132" t="s">
        <v>16915</v>
      </c>
      <c r="G21132" t="s">
        <v>17</v>
      </c>
      <c r="H21132" t="s">
        <v>16917</v>
      </c>
      <c r="I21132" t="s">
        <v>19</v>
      </c>
      <c r="M21132">
        <v>5794</v>
      </c>
      <c r="N21132">
        <v>292</v>
      </c>
      <c r="O21132">
        <v>299</v>
      </c>
    </row>
    <row r="21133" spans="1:15" x14ac:dyDescent="0.3">
      <c r="A21133" t="s">
        <v>14</v>
      </c>
      <c r="B21133">
        <v>1</v>
      </c>
      <c r="C21133">
        <v>1</v>
      </c>
      <c r="D21133">
        <v>1</v>
      </c>
      <c r="E21133" t="s">
        <v>16914</v>
      </c>
      <c r="F21133" t="s">
        <v>16915</v>
      </c>
      <c r="G21133" t="s">
        <v>14</v>
      </c>
      <c r="H21133" t="s">
        <v>16917</v>
      </c>
      <c r="I21133" t="s">
        <v>26</v>
      </c>
      <c r="M21133">
        <v>5794</v>
      </c>
      <c r="N21133">
        <v>292</v>
      </c>
      <c r="O21133">
        <v>299</v>
      </c>
    </row>
    <row r="21134" spans="1:15" x14ac:dyDescent="0.3">
      <c r="A21134" t="s">
        <v>14</v>
      </c>
      <c r="B21134">
        <v>1</v>
      </c>
      <c r="C21134">
        <v>1</v>
      </c>
      <c r="D21134">
        <v>1</v>
      </c>
      <c r="E21134" t="s">
        <v>16914</v>
      </c>
      <c r="F21134" t="s">
        <v>6151</v>
      </c>
      <c r="G21134" t="s">
        <v>14</v>
      </c>
      <c r="H21134" t="s">
        <v>16921</v>
      </c>
      <c r="I21134" t="s">
        <v>35</v>
      </c>
      <c r="J21134" t="s">
        <v>32</v>
      </c>
      <c r="M21134">
        <v>5794</v>
      </c>
      <c r="N21134">
        <v>330</v>
      </c>
      <c r="O21134">
        <v>334</v>
      </c>
    </row>
    <row r="21135" spans="1:15" x14ac:dyDescent="0.3">
      <c r="E21135" t="s">
        <v>16914</v>
      </c>
      <c r="F21135" t="s">
        <v>6743</v>
      </c>
      <c r="G21135" t="s">
        <v>14</v>
      </c>
      <c r="H21135" t="s">
        <v>16922</v>
      </c>
      <c r="I21135" t="s">
        <v>35</v>
      </c>
      <c r="J21135" t="s">
        <v>32</v>
      </c>
      <c r="M21135">
        <v>5794</v>
      </c>
      <c r="N21135">
        <v>338</v>
      </c>
      <c r="O21135">
        <v>343</v>
      </c>
    </row>
    <row r="21136" spans="1:15" x14ac:dyDescent="0.3">
      <c r="A21136" t="s">
        <v>14</v>
      </c>
      <c r="B21136">
        <v>1</v>
      </c>
      <c r="C21136">
        <v>1</v>
      </c>
      <c r="D21136">
        <v>1</v>
      </c>
      <c r="E21136" t="s">
        <v>16914</v>
      </c>
      <c r="F21136" t="s">
        <v>16930</v>
      </c>
      <c r="G21136" t="s">
        <v>14</v>
      </c>
      <c r="H21136" t="s">
        <v>16931</v>
      </c>
      <c r="I21136" t="s">
        <v>35</v>
      </c>
      <c r="J21136" t="s">
        <v>46</v>
      </c>
      <c r="K21136" t="s">
        <v>47</v>
      </c>
      <c r="L21136" t="s">
        <v>43</v>
      </c>
      <c r="M21136">
        <v>5795</v>
      </c>
      <c r="N21136">
        <v>39</v>
      </c>
      <c r="O21136">
        <v>52</v>
      </c>
    </row>
    <row r="21137" spans="1:15" x14ac:dyDescent="0.3">
      <c r="E21137" t="s">
        <v>16914</v>
      </c>
      <c r="F21137" t="s">
        <v>16928</v>
      </c>
      <c r="G21137" t="s">
        <v>23</v>
      </c>
      <c r="H21137" t="s">
        <v>16929</v>
      </c>
      <c r="I21137" t="s">
        <v>26</v>
      </c>
      <c r="M21137">
        <v>5795</v>
      </c>
      <c r="N21137">
        <v>114</v>
      </c>
      <c r="O21137">
        <v>124</v>
      </c>
    </row>
    <row r="21138" spans="1:15" x14ac:dyDescent="0.3">
      <c r="A21138" t="s">
        <v>14</v>
      </c>
      <c r="B21138">
        <v>1</v>
      </c>
      <c r="C21138">
        <v>1</v>
      </c>
      <c r="D21138">
        <v>1</v>
      </c>
      <c r="E21138" t="s">
        <v>16914</v>
      </c>
      <c r="F21138" t="s">
        <v>16928</v>
      </c>
      <c r="G21138" t="s">
        <v>14</v>
      </c>
      <c r="H21138" t="s">
        <v>16929</v>
      </c>
      <c r="I21138" t="s">
        <v>19</v>
      </c>
      <c r="M21138">
        <v>5795</v>
      </c>
      <c r="N21138">
        <v>114</v>
      </c>
      <c r="O21138">
        <v>124</v>
      </c>
    </row>
    <row r="21139" spans="1:15" x14ac:dyDescent="0.3">
      <c r="E21139" t="s">
        <v>16914</v>
      </c>
      <c r="F21139" t="s">
        <v>6743</v>
      </c>
      <c r="G21139" t="s">
        <v>14</v>
      </c>
      <c r="H21139" t="s">
        <v>16925</v>
      </c>
      <c r="I21139" t="s">
        <v>31</v>
      </c>
      <c r="J21139" t="s">
        <v>32</v>
      </c>
      <c r="M21139">
        <v>5795</v>
      </c>
      <c r="N21139">
        <v>180</v>
      </c>
      <c r="O21139">
        <v>185</v>
      </c>
    </row>
    <row r="21140" spans="1:15" x14ac:dyDescent="0.3">
      <c r="A21140" t="s">
        <v>14</v>
      </c>
      <c r="B21140">
        <v>0</v>
      </c>
      <c r="C21140">
        <v>1</v>
      </c>
      <c r="D21140" t="s">
        <v>14</v>
      </c>
      <c r="E21140" t="s">
        <v>16914</v>
      </c>
      <c r="F21140" t="s">
        <v>6743</v>
      </c>
      <c r="G21140" t="s">
        <v>23</v>
      </c>
      <c r="H21140" t="s">
        <v>16925</v>
      </c>
      <c r="I21140" t="s">
        <v>26</v>
      </c>
      <c r="M21140">
        <v>5795</v>
      </c>
      <c r="N21140">
        <v>180</v>
      </c>
      <c r="O21140">
        <v>185</v>
      </c>
    </row>
    <row r="21141" spans="1:15" x14ac:dyDescent="0.3">
      <c r="A21141" t="s">
        <v>237</v>
      </c>
      <c r="B21141">
        <v>0</v>
      </c>
      <c r="C21141">
        <v>0</v>
      </c>
      <c r="D21141">
        <v>0</v>
      </c>
      <c r="E21141" t="s">
        <v>16914</v>
      </c>
      <c r="F21141" t="s">
        <v>16937</v>
      </c>
      <c r="G21141" t="s">
        <v>17</v>
      </c>
      <c r="H21141" t="s">
        <v>16938</v>
      </c>
      <c r="I21141" t="s">
        <v>22</v>
      </c>
      <c r="M21141">
        <v>5795</v>
      </c>
      <c r="N21141">
        <v>221</v>
      </c>
      <c r="O21141">
        <v>235</v>
      </c>
    </row>
    <row r="21142" spans="1:15" x14ac:dyDescent="0.3">
      <c r="E21142" t="s">
        <v>16914</v>
      </c>
      <c r="F21142" t="s">
        <v>6738</v>
      </c>
      <c r="G21142" t="s">
        <v>51</v>
      </c>
      <c r="H21142" t="s">
        <v>16936</v>
      </c>
      <c r="I21142" t="s">
        <v>52</v>
      </c>
      <c r="J21142" t="s">
        <v>60</v>
      </c>
      <c r="M21142">
        <v>5795</v>
      </c>
      <c r="N21142">
        <v>239</v>
      </c>
      <c r="O21142">
        <v>246</v>
      </c>
    </row>
    <row r="21143" spans="1:15" x14ac:dyDescent="0.3">
      <c r="A21143" t="s">
        <v>14</v>
      </c>
      <c r="B21143">
        <v>1</v>
      </c>
      <c r="C21143">
        <v>1</v>
      </c>
      <c r="D21143">
        <v>1</v>
      </c>
      <c r="E21143" t="s">
        <v>16914</v>
      </c>
      <c r="F21143" t="s">
        <v>16934</v>
      </c>
      <c r="G21143" t="s">
        <v>14</v>
      </c>
      <c r="H21143" t="s">
        <v>16935</v>
      </c>
      <c r="I21143" t="s">
        <v>22</v>
      </c>
      <c r="M21143">
        <v>5795</v>
      </c>
      <c r="N21143">
        <v>346</v>
      </c>
      <c r="O21143">
        <v>363</v>
      </c>
    </row>
    <row r="21144" spans="1:15" x14ac:dyDescent="0.3">
      <c r="E21144" t="s">
        <v>16914</v>
      </c>
      <c r="F21144" t="s">
        <v>16932</v>
      </c>
      <c r="G21144" t="s">
        <v>14</v>
      </c>
      <c r="H21144" t="s">
        <v>16933</v>
      </c>
      <c r="I21144" t="s">
        <v>69</v>
      </c>
      <c r="J21144" t="s">
        <v>1017</v>
      </c>
      <c r="K21144" t="s">
        <v>43</v>
      </c>
      <c r="M21144">
        <v>5795</v>
      </c>
      <c r="N21144">
        <v>353</v>
      </c>
      <c r="O21144">
        <v>363</v>
      </c>
    </row>
    <row r="21145" spans="1:15" x14ac:dyDescent="0.3">
      <c r="A21145" t="s">
        <v>23</v>
      </c>
      <c r="B21145">
        <v>1</v>
      </c>
      <c r="C21145">
        <v>1</v>
      </c>
      <c r="D21145">
        <v>1</v>
      </c>
      <c r="E21145" t="s">
        <v>16914</v>
      </c>
      <c r="F21145" t="s">
        <v>16926</v>
      </c>
      <c r="G21145" t="s">
        <v>23</v>
      </c>
      <c r="H21145" t="s">
        <v>16927</v>
      </c>
      <c r="I21145" t="s">
        <v>26</v>
      </c>
      <c r="M21145">
        <v>5795</v>
      </c>
      <c r="N21145">
        <v>372</v>
      </c>
      <c r="O21145">
        <v>383</v>
      </c>
    </row>
    <row r="21146" spans="1:15" x14ac:dyDescent="0.3">
      <c r="E21146" t="s">
        <v>16914</v>
      </c>
      <c r="F21146" t="s">
        <v>16926</v>
      </c>
      <c r="G21146" t="s">
        <v>17</v>
      </c>
      <c r="H21146" t="s">
        <v>16927</v>
      </c>
      <c r="I21146" t="s">
        <v>19</v>
      </c>
      <c r="M21146">
        <v>5795</v>
      </c>
      <c r="N21146">
        <v>372</v>
      </c>
      <c r="O21146">
        <v>383</v>
      </c>
    </row>
    <row r="21147" spans="1:15" x14ac:dyDescent="0.3">
      <c r="A21147" t="s">
        <v>14</v>
      </c>
      <c r="B21147">
        <v>1</v>
      </c>
      <c r="C21147">
        <v>1</v>
      </c>
      <c r="D21147">
        <v>1</v>
      </c>
      <c r="E21147" t="s">
        <v>16939</v>
      </c>
      <c r="F21147" t="s">
        <v>3846</v>
      </c>
      <c r="G21147" t="s">
        <v>14</v>
      </c>
      <c r="H21147" t="s">
        <v>16952</v>
      </c>
      <c r="I21147" t="s">
        <v>35</v>
      </c>
      <c r="J21147" t="s">
        <v>597</v>
      </c>
      <c r="M21147">
        <v>5796</v>
      </c>
      <c r="N21147">
        <v>0</v>
      </c>
      <c r="O21147">
        <v>9</v>
      </c>
    </row>
    <row r="21148" spans="1:15" x14ac:dyDescent="0.3">
      <c r="A21148" t="s">
        <v>14</v>
      </c>
      <c r="B21148">
        <v>0</v>
      </c>
      <c r="C21148">
        <v>1</v>
      </c>
      <c r="D21148" t="s">
        <v>14</v>
      </c>
      <c r="E21148" t="s">
        <v>16939</v>
      </c>
      <c r="F21148" t="s">
        <v>1530</v>
      </c>
      <c r="G21148" t="s">
        <v>23</v>
      </c>
      <c r="H21148" t="s">
        <v>16945</v>
      </c>
      <c r="I21148" t="s">
        <v>26</v>
      </c>
      <c r="M21148">
        <v>5796</v>
      </c>
      <c r="N21148">
        <v>168</v>
      </c>
      <c r="O21148">
        <v>173</v>
      </c>
    </row>
    <row r="21149" spans="1:15" x14ac:dyDescent="0.3">
      <c r="E21149" t="s">
        <v>16939</v>
      </c>
      <c r="F21149" t="s">
        <v>1530</v>
      </c>
      <c r="G21149" t="s">
        <v>14</v>
      </c>
      <c r="H21149" t="s">
        <v>16945</v>
      </c>
      <c r="I21149" t="s">
        <v>31</v>
      </c>
      <c r="J21149" t="s">
        <v>1017</v>
      </c>
      <c r="K21149" t="s">
        <v>43</v>
      </c>
      <c r="M21149">
        <v>5796</v>
      </c>
      <c r="N21149">
        <v>168</v>
      </c>
      <c r="O21149">
        <v>173</v>
      </c>
    </row>
    <row r="21150" spans="1:15" x14ac:dyDescent="0.3">
      <c r="A21150" t="s">
        <v>23</v>
      </c>
      <c r="B21150">
        <v>1</v>
      </c>
      <c r="C21150">
        <v>1</v>
      </c>
      <c r="D21150">
        <v>1</v>
      </c>
      <c r="E21150" t="s">
        <v>16939</v>
      </c>
      <c r="F21150" t="s">
        <v>1630</v>
      </c>
      <c r="G21150" t="s">
        <v>23</v>
      </c>
      <c r="H21150" t="s">
        <v>16946</v>
      </c>
      <c r="I21150" t="s">
        <v>35</v>
      </c>
      <c r="J21150" t="s">
        <v>112</v>
      </c>
      <c r="M21150">
        <v>5796</v>
      </c>
      <c r="N21150">
        <v>207</v>
      </c>
      <c r="O21150">
        <v>216</v>
      </c>
    </row>
    <row r="21151" spans="1:15" x14ac:dyDescent="0.3">
      <c r="E21151" t="s">
        <v>16939</v>
      </c>
      <c r="F21151" t="s">
        <v>16947</v>
      </c>
      <c r="G21151" t="s">
        <v>23</v>
      </c>
      <c r="H21151" t="s">
        <v>16948</v>
      </c>
      <c r="I21151" t="s">
        <v>26</v>
      </c>
      <c r="M21151">
        <v>5796</v>
      </c>
      <c r="N21151">
        <v>303</v>
      </c>
      <c r="O21151">
        <v>305</v>
      </c>
    </row>
    <row r="21152" spans="1:15" x14ac:dyDescent="0.3">
      <c r="E21152" t="s">
        <v>16939</v>
      </c>
      <c r="F21152" t="s">
        <v>16949</v>
      </c>
      <c r="G21152" t="s">
        <v>14</v>
      </c>
      <c r="H21152" t="s">
        <v>16950</v>
      </c>
      <c r="I21152" t="s">
        <v>52</v>
      </c>
      <c r="J21152" t="s">
        <v>32</v>
      </c>
      <c r="M21152">
        <v>5796</v>
      </c>
      <c r="N21152">
        <v>303</v>
      </c>
      <c r="O21152">
        <v>311</v>
      </c>
    </row>
    <row r="21153" spans="1:15" x14ac:dyDescent="0.3">
      <c r="E21153" t="s">
        <v>16939</v>
      </c>
      <c r="F21153" t="s">
        <v>16955</v>
      </c>
      <c r="G21153" t="s">
        <v>23</v>
      </c>
      <c r="H21153" t="s">
        <v>16956</v>
      </c>
      <c r="I21153" t="s">
        <v>19</v>
      </c>
      <c r="M21153">
        <v>5796</v>
      </c>
      <c r="N21153">
        <v>303</v>
      </c>
      <c r="O21153">
        <v>318</v>
      </c>
    </row>
    <row r="21154" spans="1:15" x14ac:dyDescent="0.3">
      <c r="E21154" t="s">
        <v>16939</v>
      </c>
      <c r="F21154" t="s">
        <v>16942</v>
      </c>
      <c r="G21154" t="s">
        <v>23</v>
      </c>
      <c r="H21154" t="s">
        <v>16943</v>
      </c>
      <c r="I21154" t="s">
        <v>26</v>
      </c>
      <c r="M21154">
        <v>5796</v>
      </c>
      <c r="N21154">
        <v>312</v>
      </c>
      <c r="O21154">
        <v>318</v>
      </c>
    </row>
    <row r="21155" spans="1:15" x14ac:dyDescent="0.3">
      <c r="E21155" t="s">
        <v>16939</v>
      </c>
      <c r="F21155" t="s">
        <v>16953</v>
      </c>
      <c r="G21155" t="s">
        <v>14</v>
      </c>
      <c r="H21155" t="s">
        <v>16954</v>
      </c>
      <c r="I21155" t="s">
        <v>52</v>
      </c>
      <c r="J21155" t="s">
        <v>32</v>
      </c>
      <c r="M21155">
        <v>5796</v>
      </c>
      <c r="N21155">
        <v>314</v>
      </c>
      <c r="O21155">
        <v>318</v>
      </c>
    </row>
    <row r="21156" spans="1:15" x14ac:dyDescent="0.3">
      <c r="A21156" t="s">
        <v>14</v>
      </c>
      <c r="B21156">
        <v>1</v>
      </c>
      <c r="C21156">
        <v>1</v>
      </c>
      <c r="D21156">
        <v>1</v>
      </c>
      <c r="E21156" t="s">
        <v>16939</v>
      </c>
      <c r="F21156" t="s">
        <v>4176</v>
      </c>
      <c r="G21156" t="s">
        <v>14</v>
      </c>
      <c r="H21156" t="s">
        <v>16941</v>
      </c>
      <c r="I21156" t="s">
        <v>35</v>
      </c>
      <c r="J21156" t="s">
        <v>32</v>
      </c>
      <c r="M21156">
        <v>5796</v>
      </c>
      <c r="N21156">
        <v>415</v>
      </c>
      <c r="O21156">
        <v>418</v>
      </c>
    </row>
    <row r="21157" spans="1:15" x14ac:dyDescent="0.3">
      <c r="A21157" t="s">
        <v>14</v>
      </c>
      <c r="B21157">
        <v>1</v>
      </c>
      <c r="C21157">
        <v>1</v>
      </c>
      <c r="D21157">
        <v>1</v>
      </c>
      <c r="E21157" t="s">
        <v>16939</v>
      </c>
      <c r="F21157" t="s">
        <v>4965</v>
      </c>
      <c r="G21157" t="s">
        <v>14</v>
      </c>
      <c r="H21157" t="s">
        <v>16940</v>
      </c>
      <c r="I21157" t="s">
        <v>35</v>
      </c>
      <c r="J21157" t="s">
        <v>42</v>
      </c>
      <c r="K21157" t="s">
        <v>43</v>
      </c>
      <c r="M21157">
        <v>5796</v>
      </c>
      <c r="N21157">
        <v>434</v>
      </c>
      <c r="O21157">
        <v>438</v>
      </c>
    </row>
    <row r="21158" spans="1:15" x14ac:dyDescent="0.3">
      <c r="A21158" t="s">
        <v>14</v>
      </c>
      <c r="B21158">
        <v>1</v>
      </c>
      <c r="C21158">
        <v>1</v>
      </c>
      <c r="D21158">
        <v>1</v>
      </c>
      <c r="E21158" t="s">
        <v>16939</v>
      </c>
      <c r="F21158" t="s">
        <v>4176</v>
      </c>
      <c r="G21158" t="s">
        <v>14</v>
      </c>
      <c r="H21158" t="s">
        <v>16944</v>
      </c>
      <c r="I21158" t="s">
        <v>35</v>
      </c>
      <c r="J21158" t="s">
        <v>32</v>
      </c>
      <c r="M21158">
        <v>5796</v>
      </c>
      <c r="N21158">
        <v>460</v>
      </c>
      <c r="O21158">
        <v>463</v>
      </c>
    </row>
    <row r="21159" spans="1:15" x14ac:dyDescent="0.3">
      <c r="E21159" t="s">
        <v>16939</v>
      </c>
      <c r="F21159" t="s">
        <v>16949</v>
      </c>
      <c r="G21159" t="s">
        <v>14</v>
      </c>
      <c r="H21159" t="s">
        <v>16951</v>
      </c>
      <c r="I21159" t="s">
        <v>35</v>
      </c>
      <c r="J21159" t="s">
        <v>32</v>
      </c>
      <c r="M21159">
        <v>5796</v>
      </c>
      <c r="N21159">
        <v>513</v>
      </c>
      <c r="O21159">
        <v>521</v>
      </c>
    </row>
    <row r="21160" spans="1:15" x14ac:dyDescent="0.3">
      <c r="A21160" t="s">
        <v>14</v>
      </c>
      <c r="B21160">
        <v>1</v>
      </c>
      <c r="C21160">
        <v>1</v>
      </c>
      <c r="D21160">
        <v>1</v>
      </c>
      <c r="E21160" t="s">
        <v>11991</v>
      </c>
      <c r="F21160" t="s">
        <v>11187</v>
      </c>
      <c r="G21160" t="s">
        <v>14</v>
      </c>
      <c r="H21160" t="s">
        <v>16957</v>
      </c>
      <c r="I21160" t="s">
        <v>35</v>
      </c>
      <c r="J21160" t="s">
        <v>32</v>
      </c>
      <c r="M21160">
        <v>5797</v>
      </c>
      <c r="N21160">
        <v>0</v>
      </c>
      <c r="O21160">
        <v>5</v>
      </c>
    </row>
    <row r="21161" spans="1:15" x14ac:dyDescent="0.3">
      <c r="A21161" t="s">
        <v>14</v>
      </c>
      <c r="B21161">
        <v>1</v>
      </c>
      <c r="C21161">
        <v>1</v>
      </c>
      <c r="D21161">
        <v>1</v>
      </c>
      <c r="E21161" t="s">
        <v>11991</v>
      </c>
      <c r="F21161" t="s">
        <v>11187</v>
      </c>
      <c r="G21161" t="s">
        <v>14</v>
      </c>
      <c r="H21161" t="s">
        <v>16958</v>
      </c>
      <c r="I21161" t="s">
        <v>35</v>
      </c>
      <c r="J21161" t="s">
        <v>32</v>
      </c>
      <c r="M21161">
        <v>5798</v>
      </c>
      <c r="N21161">
        <v>0</v>
      </c>
      <c r="O21161">
        <v>5</v>
      </c>
    </row>
    <row r="21162" spans="1:15" x14ac:dyDescent="0.3">
      <c r="A21162" t="s">
        <v>14</v>
      </c>
      <c r="B21162">
        <v>1</v>
      </c>
      <c r="C21162">
        <v>1</v>
      </c>
      <c r="D21162">
        <v>1</v>
      </c>
      <c r="E21162" t="s">
        <v>11991</v>
      </c>
      <c r="F21162" t="s">
        <v>1314</v>
      </c>
      <c r="G21162" t="s">
        <v>14</v>
      </c>
      <c r="H21162" t="s">
        <v>16960</v>
      </c>
      <c r="I21162" t="s">
        <v>35</v>
      </c>
      <c r="J21162" t="s">
        <v>32</v>
      </c>
      <c r="M21162">
        <v>5798</v>
      </c>
      <c r="N21162">
        <v>9</v>
      </c>
      <c r="O21162">
        <v>13</v>
      </c>
    </row>
    <row r="21163" spans="1:15" x14ac:dyDescent="0.3">
      <c r="A21163" t="s">
        <v>14</v>
      </c>
      <c r="B21163">
        <v>1</v>
      </c>
      <c r="C21163">
        <v>1</v>
      </c>
      <c r="D21163">
        <v>1</v>
      </c>
      <c r="E21163" t="s">
        <v>11991</v>
      </c>
      <c r="F21163" t="s">
        <v>11187</v>
      </c>
      <c r="G21163" t="s">
        <v>14</v>
      </c>
      <c r="H21163" t="s">
        <v>16959</v>
      </c>
      <c r="I21163" t="s">
        <v>35</v>
      </c>
      <c r="J21163" t="s">
        <v>32</v>
      </c>
      <c r="M21163">
        <v>5798</v>
      </c>
      <c r="N21163">
        <v>212</v>
      </c>
      <c r="O21163">
        <v>217</v>
      </c>
    </row>
    <row r="21164" spans="1:15" x14ac:dyDescent="0.3">
      <c r="A21164" t="s">
        <v>14</v>
      </c>
      <c r="B21164">
        <v>1</v>
      </c>
      <c r="C21164">
        <v>1</v>
      </c>
      <c r="D21164">
        <v>1</v>
      </c>
      <c r="E21164" t="s">
        <v>11991</v>
      </c>
      <c r="F21164" t="s">
        <v>1314</v>
      </c>
      <c r="G21164" t="s">
        <v>14</v>
      </c>
      <c r="H21164" t="s">
        <v>16961</v>
      </c>
      <c r="I21164" t="s">
        <v>35</v>
      </c>
      <c r="J21164" t="s">
        <v>32</v>
      </c>
      <c r="M21164">
        <v>5798</v>
      </c>
      <c r="N21164">
        <v>221</v>
      </c>
      <c r="O21164">
        <v>225</v>
      </c>
    </row>
    <row r="21165" spans="1:15" x14ac:dyDescent="0.3">
      <c r="A21165" t="s">
        <v>14</v>
      </c>
      <c r="B21165">
        <v>1</v>
      </c>
      <c r="C21165">
        <v>1</v>
      </c>
      <c r="D21165">
        <v>1</v>
      </c>
      <c r="E21165" t="s">
        <v>11991</v>
      </c>
      <c r="F21165" t="s">
        <v>11187</v>
      </c>
      <c r="G21165" t="s">
        <v>14</v>
      </c>
      <c r="H21165" t="s">
        <v>16962</v>
      </c>
      <c r="I21165" t="s">
        <v>35</v>
      </c>
      <c r="J21165" t="s">
        <v>32</v>
      </c>
      <c r="M21165">
        <v>5799</v>
      </c>
      <c r="N21165">
        <v>24</v>
      </c>
      <c r="O21165">
        <v>29</v>
      </c>
    </row>
    <row r="21166" spans="1:15" x14ac:dyDescent="0.3">
      <c r="E21166" t="s">
        <v>11991</v>
      </c>
      <c r="F21166" t="s">
        <v>12005</v>
      </c>
      <c r="G21166" t="s">
        <v>23</v>
      </c>
      <c r="H21166" t="s">
        <v>16965</v>
      </c>
      <c r="I21166" t="s">
        <v>26</v>
      </c>
      <c r="M21166">
        <v>5799</v>
      </c>
      <c r="N21166">
        <v>38</v>
      </c>
      <c r="O21166">
        <v>46</v>
      </c>
    </row>
    <row r="21167" spans="1:15" x14ac:dyDescent="0.3">
      <c r="A21167" t="s">
        <v>14</v>
      </c>
      <c r="B21167">
        <v>1</v>
      </c>
      <c r="C21167">
        <v>1</v>
      </c>
      <c r="D21167">
        <v>1</v>
      </c>
      <c r="E21167" t="s">
        <v>11991</v>
      </c>
      <c r="F21167" t="s">
        <v>12005</v>
      </c>
      <c r="G21167" t="s">
        <v>14</v>
      </c>
      <c r="H21167" t="s">
        <v>16965</v>
      </c>
      <c r="I21167" t="s">
        <v>31</v>
      </c>
      <c r="J21167" t="s">
        <v>597</v>
      </c>
      <c r="M21167">
        <v>5799</v>
      </c>
      <c r="N21167">
        <v>38</v>
      </c>
      <c r="O21167">
        <v>46</v>
      </c>
    </row>
    <row r="21168" spans="1:15" x14ac:dyDescent="0.3">
      <c r="A21168" t="s">
        <v>14</v>
      </c>
      <c r="B21168">
        <v>1</v>
      </c>
      <c r="C21168">
        <v>1</v>
      </c>
      <c r="D21168">
        <v>1</v>
      </c>
      <c r="E21168" t="s">
        <v>11991</v>
      </c>
      <c r="F21168" t="s">
        <v>16963</v>
      </c>
      <c r="G21168" t="s">
        <v>14</v>
      </c>
      <c r="H21168" t="s">
        <v>16964</v>
      </c>
      <c r="I21168" t="s">
        <v>22</v>
      </c>
      <c r="M21168">
        <v>5799</v>
      </c>
      <c r="N21168">
        <v>81</v>
      </c>
      <c r="O21168">
        <v>96</v>
      </c>
    </row>
    <row r="21169" spans="1:15" x14ac:dyDescent="0.3">
      <c r="E21169" t="s">
        <v>11991</v>
      </c>
      <c r="F21169" t="s">
        <v>2729</v>
      </c>
      <c r="G21169" t="s">
        <v>51</v>
      </c>
      <c r="H21169" t="s">
        <v>16966</v>
      </c>
      <c r="I21169" t="s">
        <v>52</v>
      </c>
      <c r="J21169" t="s">
        <v>191</v>
      </c>
      <c r="M21169">
        <v>5799</v>
      </c>
      <c r="N21169">
        <v>81</v>
      </c>
      <c r="O21169">
        <v>86</v>
      </c>
    </row>
    <row r="21170" spans="1:15" x14ac:dyDescent="0.3">
      <c r="A21170" t="s">
        <v>14</v>
      </c>
      <c r="B21170">
        <v>1</v>
      </c>
      <c r="C21170">
        <v>1</v>
      </c>
      <c r="D21170">
        <v>1</v>
      </c>
      <c r="E21170" t="s">
        <v>13618</v>
      </c>
      <c r="F21170" t="s">
        <v>7634</v>
      </c>
      <c r="G21170" t="s">
        <v>14</v>
      </c>
      <c r="H21170" t="s">
        <v>13626</v>
      </c>
      <c r="I21170" t="s">
        <v>19</v>
      </c>
      <c r="M21170">
        <v>5800</v>
      </c>
      <c r="N21170">
        <v>39</v>
      </c>
      <c r="O21170">
        <v>41</v>
      </c>
    </row>
    <row r="21171" spans="1:15" x14ac:dyDescent="0.3">
      <c r="A21171" t="s">
        <v>14</v>
      </c>
      <c r="B21171">
        <v>1</v>
      </c>
      <c r="C21171">
        <v>1</v>
      </c>
      <c r="D21171">
        <v>1</v>
      </c>
      <c r="E21171" t="s">
        <v>13618</v>
      </c>
      <c r="F21171" t="s">
        <v>4176</v>
      </c>
      <c r="G21171" t="s">
        <v>14</v>
      </c>
      <c r="H21171" t="s">
        <v>13619</v>
      </c>
      <c r="I21171" t="s">
        <v>35</v>
      </c>
      <c r="J21171" t="s">
        <v>32</v>
      </c>
      <c r="M21171">
        <v>5800</v>
      </c>
      <c r="N21171">
        <v>45</v>
      </c>
      <c r="O21171">
        <v>48</v>
      </c>
    </row>
    <row r="21172" spans="1:15" x14ac:dyDescent="0.3">
      <c r="E21172" t="s">
        <v>13618</v>
      </c>
      <c r="F21172" t="s">
        <v>13620</v>
      </c>
      <c r="G21172" t="s">
        <v>17</v>
      </c>
      <c r="H21172" t="s">
        <v>13621</v>
      </c>
      <c r="I21172" t="s">
        <v>26</v>
      </c>
      <c r="M21172">
        <v>5800</v>
      </c>
      <c r="N21172">
        <v>278</v>
      </c>
      <c r="O21172">
        <v>286</v>
      </c>
    </row>
    <row r="21173" spans="1:15" x14ac:dyDescent="0.3">
      <c r="E21173" t="s">
        <v>13618</v>
      </c>
      <c r="F21173" t="s">
        <v>13624</v>
      </c>
      <c r="G21173" t="s">
        <v>17</v>
      </c>
      <c r="H21173" t="s">
        <v>13625</v>
      </c>
      <c r="I21173" t="s">
        <v>26</v>
      </c>
      <c r="M21173">
        <v>5800</v>
      </c>
      <c r="N21173">
        <v>524</v>
      </c>
      <c r="O21173">
        <v>533</v>
      </c>
    </row>
    <row r="21174" spans="1:15" x14ac:dyDescent="0.3">
      <c r="A21174" t="s">
        <v>14</v>
      </c>
      <c r="B21174">
        <v>1</v>
      </c>
      <c r="C21174">
        <v>1</v>
      </c>
      <c r="D21174">
        <v>1</v>
      </c>
      <c r="E21174" t="s">
        <v>13618</v>
      </c>
      <c r="F21174" t="s">
        <v>7634</v>
      </c>
      <c r="G21174" t="s">
        <v>14</v>
      </c>
      <c r="H21174" t="s">
        <v>13627</v>
      </c>
      <c r="I21174" t="s">
        <v>19</v>
      </c>
      <c r="M21174">
        <v>5800</v>
      </c>
      <c r="N21174">
        <v>524</v>
      </c>
      <c r="O21174">
        <v>526</v>
      </c>
    </row>
    <row r="21175" spans="1:15" x14ac:dyDescent="0.3">
      <c r="A21175" t="s">
        <v>14</v>
      </c>
      <c r="B21175">
        <v>1</v>
      </c>
      <c r="C21175">
        <v>1</v>
      </c>
      <c r="D21175">
        <v>1</v>
      </c>
      <c r="E21175" t="s">
        <v>13618</v>
      </c>
      <c r="F21175" t="s">
        <v>4176</v>
      </c>
      <c r="G21175" t="s">
        <v>14</v>
      </c>
      <c r="H21175" t="s">
        <v>13623</v>
      </c>
      <c r="I21175" t="s">
        <v>41</v>
      </c>
      <c r="J21175" t="s">
        <v>32</v>
      </c>
      <c r="M21175">
        <v>5800</v>
      </c>
      <c r="N21175">
        <v>530</v>
      </c>
      <c r="O21175">
        <v>533</v>
      </c>
    </row>
    <row r="21176" spans="1:15" x14ac:dyDescent="0.3">
      <c r="A21176" t="s">
        <v>14</v>
      </c>
      <c r="B21176">
        <v>1</v>
      </c>
      <c r="C21176">
        <v>1</v>
      </c>
      <c r="D21176">
        <v>1</v>
      </c>
      <c r="E21176" t="s">
        <v>13618</v>
      </c>
      <c r="F21176" t="s">
        <v>1094</v>
      </c>
      <c r="G21176" t="s">
        <v>14</v>
      </c>
      <c r="H21176" t="s">
        <v>13622</v>
      </c>
      <c r="I21176" t="s">
        <v>22</v>
      </c>
      <c r="M21176">
        <v>5800</v>
      </c>
      <c r="N21176">
        <v>626</v>
      </c>
      <c r="O21176">
        <v>634</v>
      </c>
    </row>
    <row r="21177" spans="1:15" x14ac:dyDescent="0.3">
      <c r="A21177" t="s">
        <v>14</v>
      </c>
      <c r="B21177">
        <v>1</v>
      </c>
      <c r="C21177">
        <v>1</v>
      </c>
      <c r="D21177">
        <v>1</v>
      </c>
      <c r="E21177" t="s">
        <v>13618</v>
      </c>
      <c r="F21177" t="s">
        <v>7634</v>
      </c>
      <c r="G21177" t="s">
        <v>14</v>
      </c>
      <c r="H21177" t="s">
        <v>13626</v>
      </c>
      <c r="I21177" t="s">
        <v>19</v>
      </c>
      <c r="M21177">
        <v>5801</v>
      </c>
      <c r="N21177">
        <v>39</v>
      </c>
      <c r="O21177">
        <v>41</v>
      </c>
    </row>
    <row r="21178" spans="1:15" x14ac:dyDescent="0.3">
      <c r="A21178" t="s">
        <v>14</v>
      </c>
      <c r="B21178">
        <v>1</v>
      </c>
      <c r="C21178">
        <v>1</v>
      </c>
      <c r="D21178">
        <v>1</v>
      </c>
      <c r="E21178" t="s">
        <v>13618</v>
      </c>
      <c r="F21178" t="s">
        <v>4176</v>
      </c>
      <c r="G21178" t="s">
        <v>14</v>
      </c>
      <c r="H21178" t="s">
        <v>13619</v>
      </c>
      <c r="I21178" t="s">
        <v>35</v>
      </c>
      <c r="J21178" t="s">
        <v>32</v>
      </c>
      <c r="M21178">
        <v>5801</v>
      </c>
      <c r="N21178">
        <v>45</v>
      </c>
      <c r="O21178">
        <v>48</v>
      </c>
    </row>
    <row r="21179" spans="1:15" x14ac:dyDescent="0.3">
      <c r="E21179" t="s">
        <v>13618</v>
      </c>
      <c r="F21179" t="s">
        <v>13620</v>
      </c>
      <c r="G21179" t="s">
        <v>17</v>
      </c>
      <c r="H21179" t="s">
        <v>13621</v>
      </c>
      <c r="I21179" t="s">
        <v>26</v>
      </c>
      <c r="M21179">
        <v>5801</v>
      </c>
      <c r="N21179">
        <v>278</v>
      </c>
      <c r="O21179">
        <v>286</v>
      </c>
    </row>
    <row r="21180" spans="1:15" x14ac:dyDescent="0.3">
      <c r="A21180" t="s">
        <v>14</v>
      </c>
      <c r="B21180">
        <v>1</v>
      </c>
      <c r="C21180">
        <v>1</v>
      </c>
      <c r="D21180">
        <v>1</v>
      </c>
      <c r="E21180" t="s">
        <v>13618</v>
      </c>
      <c r="F21180" t="s">
        <v>7634</v>
      </c>
      <c r="G21180" t="s">
        <v>14</v>
      </c>
      <c r="H21180" t="s">
        <v>13627</v>
      </c>
      <c r="I21180" t="s">
        <v>19</v>
      </c>
      <c r="M21180">
        <v>5801</v>
      </c>
      <c r="N21180">
        <v>524</v>
      </c>
      <c r="O21180">
        <v>526</v>
      </c>
    </row>
    <row r="21181" spans="1:15" x14ac:dyDescent="0.3">
      <c r="E21181" t="s">
        <v>13618</v>
      </c>
      <c r="F21181" t="s">
        <v>13624</v>
      </c>
      <c r="G21181" t="s">
        <v>17</v>
      </c>
      <c r="H21181" t="s">
        <v>13625</v>
      </c>
      <c r="I21181" t="s">
        <v>26</v>
      </c>
      <c r="M21181">
        <v>5801</v>
      </c>
      <c r="N21181">
        <v>524</v>
      </c>
      <c r="O21181">
        <v>533</v>
      </c>
    </row>
    <row r="21182" spans="1:15" x14ac:dyDescent="0.3">
      <c r="A21182" t="s">
        <v>14</v>
      </c>
      <c r="B21182">
        <v>1</v>
      </c>
      <c r="C21182">
        <v>1</v>
      </c>
      <c r="D21182">
        <v>1</v>
      </c>
      <c r="E21182" t="s">
        <v>13618</v>
      </c>
      <c r="F21182" t="s">
        <v>4176</v>
      </c>
      <c r="G21182" t="s">
        <v>14</v>
      </c>
      <c r="H21182" t="s">
        <v>13623</v>
      </c>
      <c r="I21182" t="s">
        <v>41</v>
      </c>
      <c r="J21182" t="s">
        <v>32</v>
      </c>
      <c r="M21182">
        <v>5801</v>
      </c>
      <c r="N21182">
        <v>530</v>
      </c>
      <c r="O21182">
        <v>533</v>
      </c>
    </row>
    <row r="21183" spans="1:15" x14ac:dyDescent="0.3">
      <c r="A21183" t="s">
        <v>14</v>
      </c>
      <c r="B21183">
        <v>1</v>
      </c>
      <c r="C21183">
        <v>1</v>
      </c>
      <c r="D21183">
        <v>1</v>
      </c>
      <c r="E21183" t="s">
        <v>13618</v>
      </c>
      <c r="F21183" t="s">
        <v>1094</v>
      </c>
      <c r="G21183" t="s">
        <v>14</v>
      </c>
      <c r="H21183" t="s">
        <v>13622</v>
      </c>
      <c r="I21183" t="s">
        <v>22</v>
      </c>
      <c r="M21183">
        <v>5801</v>
      </c>
      <c r="N21183">
        <v>626</v>
      </c>
      <c r="O21183">
        <v>634</v>
      </c>
    </row>
    <row r="21184" spans="1:15" x14ac:dyDescent="0.3">
      <c r="A21184" t="s">
        <v>14</v>
      </c>
      <c r="B21184">
        <v>1</v>
      </c>
      <c r="C21184">
        <v>1</v>
      </c>
      <c r="D21184">
        <v>1</v>
      </c>
      <c r="E21184" t="s">
        <v>13618</v>
      </c>
      <c r="F21184" t="s">
        <v>7634</v>
      </c>
      <c r="G21184" t="s">
        <v>14</v>
      </c>
      <c r="H21184" t="s">
        <v>13626</v>
      </c>
      <c r="I21184" t="s">
        <v>19</v>
      </c>
      <c r="M21184">
        <v>5802</v>
      </c>
      <c r="N21184">
        <v>39</v>
      </c>
      <c r="O21184">
        <v>41</v>
      </c>
    </row>
    <row r="21185" spans="1:15" x14ac:dyDescent="0.3">
      <c r="A21185" t="s">
        <v>14</v>
      </c>
      <c r="B21185">
        <v>1</v>
      </c>
      <c r="C21185">
        <v>1</v>
      </c>
      <c r="D21185">
        <v>1</v>
      </c>
      <c r="E21185" t="s">
        <v>13618</v>
      </c>
      <c r="F21185" t="s">
        <v>4176</v>
      </c>
      <c r="G21185" t="s">
        <v>14</v>
      </c>
      <c r="H21185" t="s">
        <v>13619</v>
      </c>
      <c r="I21185" t="s">
        <v>35</v>
      </c>
      <c r="J21185" t="s">
        <v>32</v>
      </c>
      <c r="M21185">
        <v>5802</v>
      </c>
      <c r="N21185">
        <v>45</v>
      </c>
      <c r="O21185">
        <v>48</v>
      </c>
    </row>
    <row r="21186" spans="1:15" x14ac:dyDescent="0.3">
      <c r="E21186" t="s">
        <v>13618</v>
      </c>
      <c r="F21186" t="s">
        <v>13620</v>
      </c>
      <c r="G21186" t="s">
        <v>17</v>
      </c>
      <c r="H21186" t="s">
        <v>13621</v>
      </c>
      <c r="I21186" t="s">
        <v>26</v>
      </c>
      <c r="M21186">
        <v>5802</v>
      </c>
      <c r="N21186">
        <v>278</v>
      </c>
      <c r="O21186">
        <v>286</v>
      </c>
    </row>
    <row r="21187" spans="1:15" x14ac:dyDescent="0.3">
      <c r="E21187" t="s">
        <v>13618</v>
      </c>
      <c r="F21187" t="s">
        <v>13624</v>
      </c>
      <c r="G21187" t="s">
        <v>17</v>
      </c>
      <c r="H21187" t="s">
        <v>13625</v>
      </c>
      <c r="I21187" t="s">
        <v>26</v>
      </c>
      <c r="M21187">
        <v>5802</v>
      </c>
      <c r="N21187">
        <v>524</v>
      </c>
      <c r="O21187">
        <v>533</v>
      </c>
    </row>
    <row r="21188" spans="1:15" x14ac:dyDescent="0.3">
      <c r="A21188" t="s">
        <v>14</v>
      </c>
      <c r="B21188">
        <v>1</v>
      </c>
      <c r="C21188">
        <v>1</v>
      </c>
      <c r="D21188">
        <v>1</v>
      </c>
      <c r="E21188" t="s">
        <v>13618</v>
      </c>
      <c r="F21188" t="s">
        <v>7634</v>
      </c>
      <c r="G21188" t="s">
        <v>14</v>
      </c>
      <c r="H21188" t="s">
        <v>13627</v>
      </c>
      <c r="I21188" t="s">
        <v>19</v>
      </c>
      <c r="M21188">
        <v>5802</v>
      </c>
      <c r="N21188">
        <v>524</v>
      </c>
      <c r="O21188">
        <v>526</v>
      </c>
    </row>
    <row r="21189" spans="1:15" x14ac:dyDescent="0.3">
      <c r="A21189" t="s">
        <v>14</v>
      </c>
      <c r="B21189">
        <v>1</v>
      </c>
      <c r="C21189">
        <v>1</v>
      </c>
      <c r="D21189">
        <v>1</v>
      </c>
      <c r="E21189" t="s">
        <v>13618</v>
      </c>
      <c r="F21189" t="s">
        <v>4176</v>
      </c>
      <c r="G21189" t="s">
        <v>14</v>
      </c>
      <c r="H21189" t="s">
        <v>13623</v>
      </c>
      <c r="I21189" t="s">
        <v>41</v>
      </c>
      <c r="J21189" t="s">
        <v>32</v>
      </c>
      <c r="M21189">
        <v>5802</v>
      </c>
      <c r="N21189">
        <v>530</v>
      </c>
      <c r="O21189">
        <v>533</v>
      </c>
    </row>
    <row r="21190" spans="1:15" x14ac:dyDescent="0.3">
      <c r="E21190" t="s">
        <v>13618</v>
      </c>
      <c r="F21190" t="s">
        <v>1094</v>
      </c>
      <c r="G21190" t="s">
        <v>17</v>
      </c>
      <c r="H21190" t="s">
        <v>13622</v>
      </c>
      <c r="I21190" t="s">
        <v>19</v>
      </c>
      <c r="M21190">
        <v>5802</v>
      </c>
      <c r="N21190">
        <v>626</v>
      </c>
      <c r="O21190">
        <v>634</v>
      </c>
    </row>
    <row r="21191" spans="1:15" x14ac:dyDescent="0.3">
      <c r="A21191" t="s">
        <v>14</v>
      </c>
      <c r="B21191">
        <v>1</v>
      </c>
      <c r="C21191">
        <v>1</v>
      </c>
      <c r="D21191">
        <v>1</v>
      </c>
      <c r="E21191" t="s">
        <v>13618</v>
      </c>
      <c r="F21191" t="s">
        <v>1094</v>
      </c>
      <c r="G21191" t="s">
        <v>14</v>
      </c>
      <c r="H21191" t="s">
        <v>13622</v>
      </c>
      <c r="I21191" t="s">
        <v>26</v>
      </c>
      <c r="M21191">
        <v>5802</v>
      </c>
      <c r="N21191">
        <v>626</v>
      </c>
      <c r="O21191">
        <v>634</v>
      </c>
    </row>
    <row r="21192" spans="1:15" x14ac:dyDescent="0.3">
      <c r="A21192" t="s">
        <v>237</v>
      </c>
      <c r="B21192">
        <v>0</v>
      </c>
      <c r="C21192">
        <v>0</v>
      </c>
      <c r="D21192">
        <v>0</v>
      </c>
      <c r="E21192" t="s">
        <v>16967</v>
      </c>
      <c r="F21192" t="s">
        <v>16984</v>
      </c>
      <c r="G21192" t="s">
        <v>14</v>
      </c>
      <c r="H21192" t="s">
        <v>16985</v>
      </c>
      <c r="I21192" t="s">
        <v>26</v>
      </c>
      <c r="M21192">
        <v>5804</v>
      </c>
      <c r="N21192">
        <v>0</v>
      </c>
      <c r="O21192">
        <v>18</v>
      </c>
    </row>
    <row r="21193" spans="1:15" x14ac:dyDescent="0.3">
      <c r="E21193" t="s">
        <v>16967</v>
      </c>
      <c r="F21193" t="s">
        <v>16986</v>
      </c>
      <c r="G21193" t="s">
        <v>17</v>
      </c>
      <c r="H21193" t="s">
        <v>16982</v>
      </c>
      <c r="I21193" t="s">
        <v>19</v>
      </c>
      <c r="M21193">
        <v>5804</v>
      </c>
      <c r="N21193">
        <v>0</v>
      </c>
      <c r="O21193">
        <v>25</v>
      </c>
    </row>
    <row r="21194" spans="1:15" x14ac:dyDescent="0.3">
      <c r="E21194" t="s">
        <v>16967</v>
      </c>
      <c r="F21194" t="s">
        <v>1606</v>
      </c>
      <c r="G21194" t="s">
        <v>14</v>
      </c>
      <c r="H21194" t="s">
        <v>16982</v>
      </c>
      <c r="I21194" t="s">
        <v>52</v>
      </c>
      <c r="J21194" t="s">
        <v>32</v>
      </c>
      <c r="M21194">
        <v>5804</v>
      </c>
      <c r="N21194">
        <v>19</v>
      </c>
      <c r="O21194">
        <v>25</v>
      </c>
    </row>
    <row r="21195" spans="1:15" x14ac:dyDescent="0.3">
      <c r="E21195" t="s">
        <v>16967</v>
      </c>
      <c r="F21195" t="s">
        <v>7303</v>
      </c>
      <c r="G21195" t="s">
        <v>51</v>
      </c>
      <c r="H21195" t="s">
        <v>16977</v>
      </c>
      <c r="I21195" t="s">
        <v>52</v>
      </c>
      <c r="J21195" t="s">
        <v>382</v>
      </c>
      <c r="M21195">
        <v>5804</v>
      </c>
      <c r="N21195">
        <v>111</v>
      </c>
      <c r="O21195">
        <v>118</v>
      </c>
    </row>
    <row r="21196" spans="1:15" x14ac:dyDescent="0.3">
      <c r="A21196" t="s">
        <v>14</v>
      </c>
      <c r="B21196">
        <v>0</v>
      </c>
      <c r="C21196">
        <v>1</v>
      </c>
      <c r="D21196" t="s">
        <v>14</v>
      </c>
      <c r="E21196" t="s">
        <v>16967</v>
      </c>
      <c r="F21196" t="s">
        <v>1318</v>
      </c>
      <c r="G21196" t="s">
        <v>23</v>
      </c>
      <c r="H21196" t="s">
        <v>16976</v>
      </c>
      <c r="I21196" t="s">
        <v>22</v>
      </c>
      <c r="M21196">
        <v>5804</v>
      </c>
      <c r="N21196">
        <v>145</v>
      </c>
      <c r="O21196">
        <v>148</v>
      </c>
    </row>
    <row r="21197" spans="1:15" x14ac:dyDescent="0.3">
      <c r="E21197" t="s">
        <v>16967</v>
      </c>
      <c r="F21197" t="s">
        <v>16972</v>
      </c>
      <c r="G21197" t="s">
        <v>14</v>
      </c>
      <c r="H21197" t="s">
        <v>16973</v>
      </c>
      <c r="I21197" t="s">
        <v>52</v>
      </c>
      <c r="J21197" t="s">
        <v>32</v>
      </c>
      <c r="M21197">
        <v>5804</v>
      </c>
      <c r="N21197">
        <v>196</v>
      </c>
      <c r="O21197">
        <v>202</v>
      </c>
    </row>
    <row r="21198" spans="1:15" x14ac:dyDescent="0.3">
      <c r="A21198" t="s">
        <v>23</v>
      </c>
      <c r="B21198">
        <v>1</v>
      </c>
      <c r="C21198">
        <v>1</v>
      </c>
      <c r="D21198">
        <v>1</v>
      </c>
      <c r="E21198" t="s">
        <v>16967</v>
      </c>
      <c r="F21198" t="s">
        <v>16838</v>
      </c>
      <c r="G21198" t="s">
        <v>23</v>
      </c>
      <c r="H21198" t="s">
        <v>16990</v>
      </c>
      <c r="I21198" t="s">
        <v>22</v>
      </c>
      <c r="M21198">
        <v>5804</v>
      </c>
      <c r="N21198">
        <v>196</v>
      </c>
      <c r="O21198">
        <v>207</v>
      </c>
    </row>
    <row r="21199" spans="1:15" x14ac:dyDescent="0.3">
      <c r="A21199" t="s">
        <v>14</v>
      </c>
      <c r="B21199">
        <v>1</v>
      </c>
      <c r="C21199">
        <v>1</v>
      </c>
      <c r="D21199">
        <v>1</v>
      </c>
      <c r="E21199" t="s">
        <v>16967</v>
      </c>
      <c r="F21199" t="s">
        <v>1218</v>
      </c>
      <c r="G21199" t="s">
        <v>14</v>
      </c>
      <c r="H21199" t="s">
        <v>16975</v>
      </c>
      <c r="I21199" t="s">
        <v>19</v>
      </c>
      <c r="M21199">
        <v>5804</v>
      </c>
      <c r="N21199">
        <v>218</v>
      </c>
      <c r="O21199">
        <v>223</v>
      </c>
    </row>
    <row r="21200" spans="1:15" x14ac:dyDescent="0.3">
      <c r="E21200" t="s">
        <v>16967</v>
      </c>
      <c r="F21200" t="s">
        <v>1218</v>
      </c>
      <c r="G21200" t="s">
        <v>23</v>
      </c>
      <c r="H21200" t="s">
        <v>16975</v>
      </c>
      <c r="I21200" t="s">
        <v>26</v>
      </c>
      <c r="M21200">
        <v>5804</v>
      </c>
      <c r="N21200">
        <v>218</v>
      </c>
      <c r="O21200">
        <v>223</v>
      </c>
    </row>
    <row r="21201" spans="1:15" x14ac:dyDescent="0.3">
      <c r="A21201" t="s">
        <v>14</v>
      </c>
      <c r="B21201">
        <v>1</v>
      </c>
      <c r="C21201">
        <v>1</v>
      </c>
      <c r="D21201">
        <v>1</v>
      </c>
      <c r="E21201" t="s">
        <v>16967</v>
      </c>
      <c r="F21201" t="s">
        <v>16843</v>
      </c>
      <c r="G21201" t="s">
        <v>14</v>
      </c>
      <c r="H21201" t="s">
        <v>16991</v>
      </c>
      <c r="I21201" t="s">
        <v>22</v>
      </c>
      <c r="M21201">
        <v>5804</v>
      </c>
      <c r="N21201">
        <v>227</v>
      </c>
      <c r="O21201">
        <v>232</v>
      </c>
    </row>
    <row r="21202" spans="1:15" x14ac:dyDescent="0.3">
      <c r="E21202" t="s">
        <v>16967</v>
      </c>
      <c r="F21202" t="s">
        <v>16972</v>
      </c>
      <c r="G21202" t="s">
        <v>17</v>
      </c>
      <c r="H21202" t="s">
        <v>16981</v>
      </c>
      <c r="I21202" t="s">
        <v>19</v>
      </c>
      <c r="M21202">
        <v>5804</v>
      </c>
      <c r="N21202">
        <v>364</v>
      </c>
      <c r="O21202">
        <v>370</v>
      </c>
    </row>
    <row r="21203" spans="1:15" x14ac:dyDescent="0.3">
      <c r="E21203" t="s">
        <v>16967</v>
      </c>
      <c r="F21203" t="s">
        <v>16970</v>
      </c>
      <c r="G21203" t="s">
        <v>17</v>
      </c>
      <c r="H21203" t="s">
        <v>16971</v>
      </c>
      <c r="I21203" t="s">
        <v>19</v>
      </c>
      <c r="M21203">
        <v>5804</v>
      </c>
      <c r="N21203">
        <v>372</v>
      </c>
      <c r="O21203">
        <v>422</v>
      </c>
    </row>
    <row r="21204" spans="1:15" x14ac:dyDescent="0.3">
      <c r="E21204" t="s">
        <v>16967</v>
      </c>
      <c r="F21204" t="s">
        <v>5203</v>
      </c>
      <c r="G21204" t="s">
        <v>14</v>
      </c>
      <c r="H21204" t="s">
        <v>16983</v>
      </c>
      <c r="I21204" t="s">
        <v>52</v>
      </c>
      <c r="J21204" t="s">
        <v>32</v>
      </c>
      <c r="M21204">
        <v>5804</v>
      </c>
      <c r="N21204">
        <v>375</v>
      </c>
      <c r="O21204">
        <v>379</v>
      </c>
    </row>
    <row r="21205" spans="1:15" x14ac:dyDescent="0.3">
      <c r="A21205" t="s">
        <v>14</v>
      </c>
      <c r="B21205">
        <v>1</v>
      </c>
      <c r="C21205">
        <v>1</v>
      </c>
      <c r="D21205">
        <v>1</v>
      </c>
      <c r="E21205" t="s">
        <v>16967</v>
      </c>
      <c r="F21205" t="s">
        <v>16978</v>
      </c>
      <c r="G21205" t="s">
        <v>14</v>
      </c>
      <c r="H21205" t="s">
        <v>16980</v>
      </c>
      <c r="I21205" t="s">
        <v>35</v>
      </c>
      <c r="J21205" t="s">
        <v>32</v>
      </c>
      <c r="M21205">
        <v>5804</v>
      </c>
      <c r="N21205">
        <v>449</v>
      </c>
      <c r="O21205">
        <v>454</v>
      </c>
    </row>
    <row r="21206" spans="1:15" x14ac:dyDescent="0.3">
      <c r="E21206" t="s">
        <v>16967</v>
      </c>
      <c r="F21206" t="s">
        <v>16968</v>
      </c>
      <c r="G21206" t="s">
        <v>17</v>
      </c>
      <c r="H21206" t="s">
        <v>16974</v>
      </c>
      <c r="I21206" t="s">
        <v>19</v>
      </c>
      <c r="M21206">
        <v>5804</v>
      </c>
      <c r="N21206">
        <v>458</v>
      </c>
      <c r="O21206">
        <v>462</v>
      </c>
    </row>
    <row r="21207" spans="1:15" x14ac:dyDescent="0.3">
      <c r="A21207" t="s">
        <v>14</v>
      </c>
      <c r="B21207">
        <v>1</v>
      </c>
      <c r="C21207">
        <v>1</v>
      </c>
      <c r="D21207">
        <v>1</v>
      </c>
      <c r="E21207" t="s">
        <v>16967</v>
      </c>
      <c r="F21207" t="s">
        <v>16968</v>
      </c>
      <c r="G21207" t="s">
        <v>14</v>
      </c>
      <c r="H21207" t="s">
        <v>16974</v>
      </c>
      <c r="I21207" t="s">
        <v>26</v>
      </c>
      <c r="M21207">
        <v>5804</v>
      </c>
      <c r="N21207">
        <v>458</v>
      </c>
      <c r="O21207">
        <v>462</v>
      </c>
    </row>
    <row r="21208" spans="1:15" x14ac:dyDescent="0.3">
      <c r="A21208" t="s">
        <v>237</v>
      </c>
      <c r="B21208">
        <v>0</v>
      </c>
      <c r="E21208" t="s">
        <v>16967</v>
      </c>
      <c r="F21208" t="s">
        <v>16987</v>
      </c>
      <c r="G21208" t="s">
        <v>17</v>
      </c>
      <c r="H21208" t="s">
        <v>16989</v>
      </c>
      <c r="I21208" t="s">
        <v>22</v>
      </c>
      <c r="M21208">
        <v>5804</v>
      </c>
      <c r="N21208">
        <v>527</v>
      </c>
      <c r="O21208">
        <v>544</v>
      </c>
    </row>
    <row r="21209" spans="1:15" x14ac:dyDescent="0.3">
      <c r="A21209" t="s">
        <v>14</v>
      </c>
      <c r="B21209">
        <v>1</v>
      </c>
      <c r="C21209">
        <v>1</v>
      </c>
      <c r="D21209">
        <v>1</v>
      </c>
      <c r="E21209" t="s">
        <v>16967</v>
      </c>
      <c r="F21209" t="s">
        <v>16987</v>
      </c>
      <c r="G21209" t="s">
        <v>14</v>
      </c>
      <c r="H21209" t="s">
        <v>16989</v>
      </c>
      <c r="I21209" t="s">
        <v>52</v>
      </c>
      <c r="J21209" t="s">
        <v>46</v>
      </c>
      <c r="K21209" t="s">
        <v>47</v>
      </c>
      <c r="L21209" t="s">
        <v>43</v>
      </c>
      <c r="M21209">
        <v>5804</v>
      </c>
      <c r="N21209">
        <v>527</v>
      </c>
      <c r="O21209">
        <v>544</v>
      </c>
    </row>
    <row r="21210" spans="1:15" x14ac:dyDescent="0.3">
      <c r="A21210" t="s">
        <v>14</v>
      </c>
      <c r="B21210">
        <v>1</v>
      </c>
      <c r="C21210">
        <v>1</v>
      </c>
      <c r="D21210">
        <v>1</v>
      </c>
      <c r="E21210" t="s">
        <v>16967</v>
      </c>
      <c r="F21210" t="s">
        <v>16978</v>
      </c>
      <c r="G21210" t="s">
        <v>14</v>
      </c>
      <c r="H21210" t="s">
        <v>16979</v>
      </c>
      <c r="I21210" t="s">
        <v>35</v>
      </c>
      <c r="J21210" t="s">
        <v>32</v>
      </c>
      <c r="M21210">
        <v>5804</v>
      </c>
      <c r="N21210">
        <v>614</v>
      </c>
      <c r="O21210">
        <v>619</v>
      </c>
    </row>
    <row r="21211" spans="1:15" x14ac:dyDescent="0.3">
      <c r="E21211" t="s">
        <v>16967</v>
      </c>
      <c r="F21211" t="s">
        <v>16968</v>
      </c>
      <c r="G21211" t="s">
        <v>17</v>
      </c>
      <c r="H21211" t="s">
        <v>16969</v>
      </c>
      <c r="I21211" t="s">
        <v>19</v>
      </c>
      <c r="M21211">
        <v>5804</v>
      </c>
      <c r="N21211">
        <v>623</v>
      </c>
      <c r="O21211">
        <v>627</v>
      </c>
    </row>
    <row r="21212" spans="1:15" x14ac:dyDescent="0.3">
      <c r="A21212" t="s">
        <v>14</v>
      </c>
      <c r="B21212">
        <v>1</v>
      </c>
      <c r="C21212">
        <v>1</v>
      </c>
      <c r="D21212">
        <v>1</v>
      </c>
      <c r="E21212" t="s">
        <v>16967</v>
      </c>
      <c r="F21212" t="s">
        <v>16968</v>
      </c>
      <c r="G21212" t="s">
        <v>14</v>
      </c>
      <c r="H21212" t="s">
        <v>16969</v>
      </c>
      <c r="I21212" t="s">
        <v>26</v>
      </c>
      <c r="M21212">
        <v>5804</v>
      </c>
      <c r="N21212">
        <v>623</v>
      </c>
      <c r="O21212">
        <v>627</v>
      </c>
    </row>
    <row r="21213" spans="1:15" x14ac:dyDescent="0.3">
      <c r="A21213" t="s">
        <v>237</v>
      </c>
      <c r="B21213">
        <v>0</v>
      </c>
      <c r="E21213" t="s">
        <v>16967</v>
      </c>
      <c r="F21213" t="s">
        <v>16987</v>
      </c>
      <c r="G21213" t="s">
        <v>17</v>
      </c>
      <c r="H21213" t="s">
        <v>16988</v>
      </c>
      <c r="I21213" t="s">
        <v>22</v>
      </c>
      <c r="M21213">
        <v>5804</v>
      </c>
      <c r="N21213">
        <v>732</v>
      </c>
      <c r="O21213">
        <v>749</v>
      </c>
    </row>
    <row r="21214" spans="1:15" x14ac:dyDescent="0.3">
      <c r="A21214" t="s">
        <v>14</v>
      </c>
      <c r="B21214">
        <v>1</v>
      </c>
      <c r="C21214">
        <v>1</v>
      </c>
      <c r="D21214">
        <v>1</v>
      </c>
      <c r="E21214" t="s">
        <v>16967</v>
      </c>
      <c r="F21214" t="s">
        <v>16987</v>
      </c>
      <c r="G21214" t="s">
        <v>14</v>
      </c>
      <c r="H21214" t="s">
        <v>16988</v>
      </c>
      <c r="I21214" t="s">
        <v>52</v>
      </c>
      <c r="J21214" t="s">
        <v>46</v>
      </c>
      <c r="K21214" t="s">
        <v>47</v>
      </c>
      <c r="L21214" t="s">
        <v>43</v>
      </c>
      <c r="M21214">
        <v>5804</v>
      </c>
      <c r="N21214">
        <v>732</v>
      </c>
      <c r="O21214">
        <v>749</v>
      </c>
    </row>
    <row r="21215" spans="1:15" x14ac:dyDescent="0.3">
      <c r="E21215" t="s">
        <v>16992</v>
      </c>
      <c r="F21215" t="s">
        <v>16993</v>
      </c>
      <c r="G21215" t="s">
        <v>14</v>
      </c>
      <c r="H21215" t="s">
        <v>16994</v>
      </c>
      <c r="I21215" t="s">
        <v>22</v>
      </c>
      <c r="M21215">
        <v>5805</v>
      </c>
      <c r="N21215">
        <v>18</v>
      </c>
      <c r="O21215">
        <v>27</v>
      </c>
    </row>
    <row r="21216" spans="1:15" x14ac:dyDescent="0.3">
      <c r="A21216" t="s">
        <v>14</v>
      </c>
      <c r="B21216">
        <v>1</v>
      </c>
      <c r="C21216">
        <v>1</v>
      </c>
      <c r="D21216">
        <v>1</v>
      </c>
      <c r="E21216" t="s">
        <v>16992</v>
      </c>
      <c r="F21216" t="s">
        <v>16996</v>
      </c>
      <c r="G21216" t="s">
        <v>14</v>
      </c>
      <c r="H21216" t="s">
        <v>16997</v>
      </c>
      <c r="I21216" t="s">
        <v>22</v>
      </c>
      <c r="M21216">
        <v>5805</v>
      </c>
      <c r="N21216">
        <v>29</v>
      </c>
      <c r="O21216">
        <v>35</v>
      </c>
    </row>
    <row r="21217" spans="1:15" x14ac:dyDescent="0.3">
      <c r="A21217" t="s">
        <v>14</v>
      </c>
      <c r="B21217">
        <v>1</v>
      </c>
      <c r="C21217">
        <v>1</v>
      </c>
      <c r="D21217">
        <v>1</v>
      </c>
      <c r="E21217" t="s">
        <v>16992</v>
      </c>
      <c r="F21217" t="s">
        <v>17009</v>
      </c>
      <c r="G21217" t="s">
        <v>14</v>
      </c>
      <c r="H21217" t="s">
        <v>17010</v>
      </c>
      <c r="I21217" t="s">
        <v>22</v>
      </c>
      <c r="M21217">
        <v>5805</v>
      </c>
      <c r="N21217">
        <v>39</v>
      </c>
      <c r="O21217">
        <v>45</v>
      </c>
    </row>
    <row r="21218" spans="1:15" x14ac:dyDescent="0.3">
      <c r="A21218" t="s">
        <v>14</v>
      </c>
      <c r="B21218">
        <v>1</v>
      </c>
      <c r="C21218">
        <v>1</v>
      </c>
      <c r="D21218">
        <v>1</v>
      </c>
      <c r="E21218" t="s">
        <v>16992</v>
      </c>
      <c r="F21218" t="s">
        <v>16998</v>
      </c>
      <c r="G21218" t="s">
        <v>14</v>
      </c>
      <c r="H21218" t="s">
        <v>17000</v>
      </c>
      <c r="I21218" t="s">
        <v>22</v>
      </c>
      <c r="M21218">
        <v>5805</v>
      </c>
      <c r="N21218">
        <v>55</v>
      </c>
      <c r="O21218">
        <v>65</v>
      </c>
    </row>
    <row r="21219" spans="1:15" x14ac:dyDescent="0.3">
      <c r="A21219" t="s">
        <v>14</v>
      </c>
      <c r="B21219">
        <v>1</v>
      </c>
      <c r="C21219">
        <v>1</v>
      </c>
      <c r="D21219">
        <v>1</v>
      </c>
      <c r="E21219" t="s">
        <v>16992</v>
      </c>
      <c r="F21219" t="s">
        <v>3916</v>
      </c>
      <c r="G21219" t="s">
        <v>14</v>
      </c>
      <c r="H21219" t="s">
        <v>17004</v>
      </c>
      <c r="I21219" t="s">
        <v>35</v>
      </c>
      <c r="J21219" t="s">
        <v>32</v>
      </c>
      <c r="M21219">
        <v>5805</v>
      </c>
      <c r="N21219">
        <v>144</v>
      </c>
      <c r="O21219">
        <v>150</v>
      </c>
    </row>
    <row r="21220" spans="1:15" x14ac:dyDescent="0.3">
      <c r="A21220" t="s">
        <v>14</v>
      </c>
      <c r="B21220">
        <v>1</v>
      </c>
      <c r="C21220">
        <v>1</v>
      </c>
      <c r="D21220">
        <v>1</v>
      </c>
      <c r="E21220" t="s">
        <v>16992</v>
      </c>
      <c r="F21220" t="s">
        <v>3916</v>
      </c>
      <c r="G21220" t="s">
        <v>14</v>
      </c>
      <c r="H21220" t="s">
        <v>17001</v>
      </c>
      <c r="I21220" t="s">
        <v>35</v>
      </c>
      <c r="J21220" t="s">
        <v>32</v>
      </c>
      <c r="M21220">
        <v>5805</v>
      </c>
      <c r="N21220">
        <v>152</v>
      </c>
      <c r="O21220">
        <v>158</v>
      </c>
    </row>
    <row r="21221" spans="1:15" x14ac:dyDescent="0.3">
      <c r="A21221" t="s">
        <v>14</v>
      </c>
      <c r="B21221">
        <v>1</v>
      </c>
      <c r="C21221">
        <v>1</v>
      </c>
      <c r="D21221">
        <v>1</v>
      </c>
      <c r="E21221" t="s">
        <v>16992</v>
      </c>
      <c r="F21221" t="s">
        <v>17007</v>
      </c>
      <c r="G21221" t="s">
        <v>14</v>
      </c>
      <c r="H21221" t="s">
        <v>17008</v>
      </c>
      <c r="I21221" t="s">
        <v>22</v>
      </c>
      <c r="M21221">
        <v>5805</v>
      </c>
      <c r="N21221">
        <v>160</v>
      </c>
      <c r="O21221">
        <v>167</v>
      </c>
    </row>
    <row r="21222" spans="1:15" x14ac:dyDescent="0.3">
      <c r="E21222" t="s">
        <v>16992</v>
      </c>
      <c r="F21222" t="s">
        <v>17002</v>
      </c>
      <c r="G21222" t="s">
        <v>23</v>
      </c>
      <c r="H21222" t="s">
        <v>17003</v>
      </c>
      <c r="I21222" t="s">
        <v>26</v>
      </c>
      <c r="M21222">
        <v>5805</v>
      </c>
      <c r="N21222">
        <v>171</v>
      </c>
      <c r="O21222">
        <v>180</v>
      </c>
    </row>
    <row r="21223" spans="1:15" x14ac:dyDescent="0.3">
      <c r="A21223" t="s">
        <v>14</v>
      </c>
      <c r="B21223">
        <v>1</v>
      </c>
      <c r="C21223">
        <v>1</v>
      </c>
      <c r="D21223">
        <v>1</v>
      </c>
      <c r="E21223" t="s">
        <v>16992</v>
      </c>
      <c r="F21223" t="s">
        <v>17002</v>
      </c>
      <c r="G21223" t="s">
        <v>14</v>
      </c>
      <c r="H21223" t="s">
        <v>17003</v>
      </c>
      <c r="I21223" t="s">
        <v>19</v>
      </c>
      <c r="M21223">
        <v>5805</v>
      </c>
      <c r="N21223">
        <v>171</v>
      </c>
      <c r="O21223">
        <v>180</v>
      </c>
    </row>
    <row r="21224" spans="1:15" x14ac:dyDescent="0.3">
      <c r="E21224" t="s">
        <v>16992</v>
      </c>
      <c r="F21224" t="s">
        <v>210</v>
      </c>
      <c r="G21224" t="s">
        <v>51</v>
      </c>
      <c r="H21224" t="s">
        <v>17011</v>
      </c>
      <c r="I21224" t="s">
        <v>52</v>
      </c>
      <c r="J21224" t="s">
        <v>212</v>
      </c>
      <c r="M21224">
        <v>5805</v>
      </c>
      <c r="N21224">
        <v>201</v>
      </c>
      <c r="O21224">
        <v>208</v>
      </c>
    </row>
    <row r="21225" spans="1:15" x14ac:dyDescent="0.3">
      <c r="A21225" t="s">
        <v>14</v>
      </c>
      <c r="B21225">
        <v>1</v>
      </c>
      <c r="C21225">
        <v>1</v>
      </c>
      <c r="D21225">
        <v>1</v>
      </c>
      <c r="E21225" t="s">
        <v>16992</v>
      </c>
      <c r="F21225" t="s">
        <v>16998</v>
      </c>
      <c r="G21225" t="s">
        <v>14</v>
      </c>
      <c r="H21225" t="s">
        <v>16999</v>
      </c>
      <c r="I21225" t="s">
        <v>19</v>
      </c>
      <c r="M21225">
        <v>5805</v>
      </c>
      <c r="N21225">
        <v>310</v>
      </c>
      <c r="O21225">
        <v>320</v>
      </c>
    </row>
    <row r="21226" spans="1:15" x14ac:dyDescent="0.3">
      <c r="A21226" t="s">
        <v>14</v>
      </c>
      <c r="B21226">
        <v>0</v>
      </c>
      <c r="C21226">
        <v>1</v>
      </c>
      <c r="D21226" t="s">
        <v>14</v>
      </c>
      <c r="E21226" t="s">
        <v>16992</v>
      </c>
      <c r="F21226" t="s">
        <v>16998</v>
      </c>
      <c r="G21226" t="s">
        <v>23</v>
      </c>
      <c r="H21226" t="s">
        <v>16999</v>
      </c>
      <c r="I21226" t="s">
        <v>26</v>
      </c>
      <c r="M21226">
        <v>5805</v>
      </c>
      <c r="N21226">
        <v>310</v>
      </c>
      <c r="O21226">
        <v>320</v>
      </c>
    </row>
    <row r="21227" spans="1:15" x14ac:dyDescent="0.3">
      <c r="A21227" t="s">
        <v>237</v>
      </c>
      <c r="B21227">
        <v>0</v>
      </c>
      <c r="E21227" t="s">
        <v>16992</v>
      </c>
      <c r="F21227" t="s">
        <v>17005</v>
      </c>
      <c r="G21227" t="s">
        <v>17</v>
      </c>
      <c r="H21227" t="s">
        <v>17006</v>
      </c>
      <c r="I21227" t="s">
        <v>22</v>
      </c>
      <c r="M21227">
        <v>5805</v>
      </c>
      <c r="N21227">
        <v>340</v>
      </c>
      <c r="O21227">
        <v>350</v>
      </c>
    </row>
    <row r="21228" spans="1:15" x14ac:dyDescent="0.3">
      <c r="E21228" t="s">
        <v>16992</v>
      </c>
      <c r="F21228" t="s">
        <v>16993</v>
      </c>
      <c r="G21228" t="s">
        <v>14</v>
      </c>
      <c r="H21228" t="s">
        <v>16995</v>
      </c>
      <c r="I21228" t="s">
        <v>22</v>
      </c>
      <c r="M21228">
        <v>5805</v>
      </c>
      <c r="N21228">
        <v>373</v>
      </c>
      <c r="O21228">
        <v>382</v>
      </c>
    </row>
    <row r="21229" spans="1:15" x14ac:dyDescent="0.3">
      <c r="E21229" t="s">
        <v>11609</v>
      </c>
      <c r="F21229" t="s">
        <v>2112</v>
      </c>
      <c r="G21229" t="s">
        <v>23</v>
      </c>
      <c r="H21229" t="s">
        <v>11740</v>
      </c>
      <c r="I21229" t="s">
        <v>26</v>
      </c>
      <c r="M21229">
        <v>5806</v>
      </c>
      <c r="N21229">
        <v>0</v>
      </c>
      <c r="O21229">
        <v>6</v>
      </c>
    </row>
    <row r="21230" spans="1:15" x14ac:dyDescent="0.3">
      <c r="A21230" t="s">
        <v>14</v>
      </c>
      <c r="B21230">
        <v>1</v>
      </c>
      <c r="C21230">
        <v>1</v>
      </c>
      <c r="D21230">
        <v>1</v>
      </c>
      <c r="E21230" t="s">
        <v>11609</v>
      </c>
      <c r="F21230" t="s">
        <v>11712</v>
      </c>
      <c r="G21230" t="s">
        <v>14</v>
      </c>
      <c r="H21230" t="s">
        <v>11730</v>
      </c>
      <c r="I21230" t="s">
        <v>35</v>
      </c>
      <c r="J21230" t="s">
        <v>46</v>
      </c>
      <c r="K21230" t="s">
        <v>47</v>
      </c>
      <c r="L21230" t="s">
        <v>43</v>
      </c>
      <c r="M21230">
        <v>5806</v>
      </c>
      <c r="N21230">
        <v>7</v>
      </c>
      <c r="O21230">
        <v>23</v>
      </c>
    </row>
    <row r="21231" spans="1:15" x14ac:dyDescent="0.3">
      <c r="A21231" t="s">
        <v>14</v>
      </c>
      <c r="B21231">
        <v>0</v>
      </c>
      <c r="C21231">
        <v>1</v>
      </c>
      <c r="D21231" t="s">
        <v>14</v>
      </c>
      <c r="E21231" t="s">
        <v>11609</v>
      </c>
      <c r="F21231" t="s">
        <v>5418</v>
      </c>
      <c r="G21231" t="s">
        <v>51</v>
      </c>
      <c r="H21231" t="s">
        <v>11735</v>
      </c>
      <c r="I21231" t="s">
        <v>52</v>
      </c>
      <c r="J21231" t="s">
        <v>195</v>
      </c>
      <c r="M21231">
        <v>5806</v>
      </c>
      <c r="N21231">
        <v>53</v>
      </c>
      <c r="O21231">
        <v>58</v>
      </c>
    </row>
    <row r="21232" spans="1:15" x14ac:dyDescent="0.3">
      <c r="A21232" t="s">
        <v>14</v>
      </c>
      <c r="B21232">
        <v>1</v>
      </c>
      <c r="C21232">
        <v>1</v>
      </c>
      <c r="D21232">
        <v>1</v>
      </c>
      <c r="E21232" t="s">
        <v>11609</v>
      </c>
      <c r="F21232" t="s">
        <v>5418</v>
      </c>
      <c r="G21232" t="s">
        <v>14</v>
      </c>
      <c r="H21232" t="s">
        <v>11735</v>
      </c>
      <c r="I21232" t="s">
        <v>50</v>
      </c>
      <c r="M21232">
        <v>5806</v>
      </c>
      <c r="N21232">
        <v>53</v>
      </c>
      <c r="O21232">
        <v>58</v>
      </c>
    </row>
    <row r="21233" spans="1:15" x14ac:dyDescent="0.3">
      <c r="A21233" t="s">
        <v>14</v>
      </c>
      <c r="B21233">
        <v>1</v>
      </c>
      <c r="C21233">
        <v>1</v>
      </c>
      <c r="D21233">
        <v>1</v>
      </c>
      <c r="E21233" t="s">
        <v>11609</v>
      </c>
      <c r="F21233" t="s">
        <v>11526</v>
      </c>
      <c r="G21233" t="s">
        <v>14</v>
      </c>
      <c r="H21233" t="s">
        <v>11725</v>
      </c>
      <c r="I21233" t="s">
        <v>22</v>
      </c>
      <c r="M21233">
        <v>5806</v>
      </c>
      <c r="N21233">
        <v>69</v>
      </c>
      <c r="O21233">
        <v>78</v>
      </c>
    </row>
    <row r="21234" spans="1:15" x14ac:dyDescent="0.3">
      <c r="A21234" t="s">
        <v>23</v>
      </c>
      <c r="B21234">
        <v>1</v>
      </c>
      <c r="C21234">
        <v>1</v>
      </c>
      <c r="D21234">
        <v>1</v>
      </c>
      <c r="E21234" t="s">
        <v>11609</v>
      </c>
      <c r="F21234" t="s">
        <v>900</v>
      </c>
      <c r="G21234" t="s">
        <v>23</v>
      </c>
      <c r="H21234" t="s">
        <v>11732</v>
      </c>
      <c r="I21234" t="s">
        <v>35</v>
      </c>
      <c r="J21234" t="s">
        <v>112</v>
      </c>
      <c r="K21234" t="s">
        <v>321</v>
      </c>
      <c r="M21234">
        <v>5806</v>
      </c>
      <c r="N21234">
        <v>129</v>
      </c>
      <c r="O21234">
        <v>137</v>
      </c>
    </row>
    <row r="21235" spans="1:15" x14ac:dyDescent="0.3">
      <c r="E21235" t="s">
        <v>11609</v>
      </c>
      <c r="F21235" t="s">
        <v>1247</v>
      </c>
      <c r="G21235" t="s">
        <v>23</v>
      </c>
      <c r="H21235" t="s">
        <v>11721</v>
      </c>
      <c r="I21235" t="s">
        <v>26</v>
      </c>
      <c r="M21235">
        <v>5806</v>
      </c>
      <c r="N21235">
        <v>139</v>
      </c>
      <c r="O21235">
        <v>146</v>
      </c>
    </row>
    <row r="21236" spans="1:15" x14ac:dyDescent="0.3">
      <c r="A21236" t="s">
        <v>14</v>
      </c>
      <c r="B21236">
        <v>1</v>
      </c>
      <c r="C21236">
        <v>1</v>
      </c>
      <c r="D21236">
        <v>1</v>
      </c>
      <c r="E21236" t="s">
        <v>11609</v>
      </c>
      <c r="F21236" t="s">
        <v>5418</v>
      </c>
      <c r="G21236" t="s">
        <v>14</v>
      </c>
      <c r="H21236" t="s">
        <v>11734</v>
      </c>
      <c r="I21236" t="s">
        <v>19</v>
      </c>
      <c r="M21236">
        <v>5806</v>
      </c>
      <c r="N21236">
        <v>148</v>
      </c>
      <c r="O21236">
        <v>153</v>
      </c>
    </row>
    <row r="21237" spans="1:15" x14ac:dyDescent="0.3">
      <c r="E21237" t="s">
        <v>11609</v>
      </c>
      <c r="F21237" t="s">
        <v>5418</v>
      </c>
      <c r="G21237" t="s">
        <v>23</v>
      </c>
      <c r="H21237" t="s">
        <v>11734</v>
      </c>
      <c r="I21237" t="s">
        <v>26</v>
      </c>
      <c r="M21237">
        <v>5806</v>
      </c>
      <c r="N21237">
        <v>148</v>
      </c>
      <c r="O21237">
        <v>153</v>
      </c>
    </row>
    <row r="21238" spans="1:15" x14ac:dyDescent="0.3">
      <c r="A21238" t="s">
        <v>14</v>
      </c>
      <c r="B21238">
        <v>0</v>
      </c>
      <c r="C21238">
        <v>1</v>
      </c>
      <c r="D21238" t="s">
        <v>14</v>
      </c>
      <c r="E21238" t="s">
        <v>11609</v>
      </c>
      <c r="F21238" t="s">
        <v>5418</v>
      </c>
      <c r="G21238" t="s">
        <v>51</v>
      </c>
      <c r="H21238" t="s">
        <v>11734</v>
      </c>
      <c r="I21238" t="s">
        <v>52</v>
      </c>
      <c r="J21238" t="s">
        <v>191</v>
      </c>
      <c r="M21238">
        <v>5806</v>
      </c>
      <c r="N21238">
        <v>148</v>
      </c>
      <c r="O21238">
        <v>153</v>
      </c>
    </row>
    <row r="21239" spans="1:15" x14ac:dyDescent="0.3">
      <c r="E21239" t="s">
        <v>11609</v>
      </c>
      <c r="F21239" t="s">
        <v>11736</v>
      </c>
      <c r="G21239" t="s">
        <v>17</v>
      </c>
      <c r="H21239" t="s">
        <v>11737</v>
      </c>
      <c r="I21239" t="s">
        <v>26</v>
      </c>
      <c r="M21239">
        <v>5806</v>
      </c>
      <c r="N21239">
        <v>162</v>
      </c>
      <c r="O21239">
        <v>188</v>
      </c>
    </row>
    <row r="21240" spans="1:15" x14ac:dyDescent="0.3">
      <c r="E21240" t="s">
        <v>11609</v>
      </c>
      <c r="F21240" t="s">
        <v>11572</v>
      </c>
      <c r="G21240" t="s">
        <v>51</v>
      </c>
      <c r="H21240" t="s">
        <v>11727</v>
      </c>
      <c r="I21240" t="s">
        <v>52</v>
      </c>
      <c r="J21240" t="s">
        <v>191</v>
      </c>
      <c r="M21240">
        <v>5806</v>
      </c>
      <c r="N21240">
        <v>165</v>
      </c>
      <c r="O21240">
        <v>175</v>
      </c>
    </row>
    <row r="21241" spans="1:15" x14ac:dyDescent="0.3">
      <c r="A21241" t="s">
        <v>237</v>
      </c>
      <c r="B21241">
        <v>0</v>
      </c>
      <c r="C21241">
        <v>0</v>
      </c>
      <c r="D21241">
        <v>0</v>
      </c>
      <c r="E21241" t="s">
        <v>11609</v>
      </c>
      <c r="F21241" t="s">
        <v>11728</v>
      </c>
      <c r="G21241" t="s">
        <v>17</v>
      </c>
      <c r="H21241" t="s">
        <v>11729</v>
      </c>
      <c r="I21241" t="s">
        <v>19</v>
      </c>
      <c r="M21241">
        <v>5806</v>
      </c>
      <c r="N21241">
        <v>165</v>
      </c>
      <c r="O21241">
        <v>188</v>
      </c>
    </row>
    <row r="21242" spans="1:15" x14ac:dyDescent="0.3">
      <c r="A21242" t="s">
        <v>14</v>
      </c>
      <c r="B21242">
        <v>1</v>
      </c>
      <c r="C21242">
        <v>1</v>
      </c>
      <c r="D21242">
        <v>1</v>
      </c>
      <c r="E21242" t="s">
        <v>11609</v>
      </c>
      <c r="F21242" t="s">
        <v>11505</v>
      </c>
      <c r="G21242" t="s">
        <v>14</v>
      </c>
      <c r="H21242" t="s">
        <v>11722</v>
      </c>
      <c r="I21242" t="s">
        <v>22</v>
      </c>
      <c r="M21242">
        <v>5806</v>
      </c>
      <c r="N21242">
        <v>199</v>
      </c>
      <c r="O21242">
        <v>206</v>
      </c>
    </row>
    <row r="21243" spans="1:15" x14ac:dyDescent="0.3">
      <c r="A21243" t="s">
        <v>14</v>
      </c>
      <c r="B21243">
        <v>1</v>
      </c>
      <c r="C21243">
        <v>1</v>
      </c>
      <c r="D21243">
        <v>1</v>
      </c>
      <c r="E21243" t="s">
        <v>11609</v>
      </c>
      <c r="F21243" t="s">
        <v>11717</v>
      </c>
      <c r="G21243" t="s">
        <v>14</v>
      </c>
      <c r="H21243" t="s">
        <v>11718</v>
      </c>
      <c r="I21243" t="s">
        <v>52</v>
      </c>
      <c r="J21243" t="s">
        <v>46</v>
      </c>
      <c r="K21243" t="s">
        <v>47</v>
      </c>
      <c r="L21243" t="s">
        <v>43</v>
      </c>
      <c r="M21243">
        <v>5806</v>
      </c>
      <c r="N21243">
        <v>230</v>
      </c>
      <c r="O21243">
        <v>239</v>
      </c>
    </row>
    <row r="21244" spans="1:15" x14ac:dyDescent="0.3">
      <c r="A21244" t="s">
        <v>14</v>
      </c>
      <c r="B21244">
        <v>0</v>
      </c>
      <c r="C21244">
        <v>1</v>
      </c>
      <c r="D21244" t="s">
        <v>14</v>
      </c>
      <c r="E21244" t="s">
        <v>11609</v>
      </c>
      <c r="F21244" t="s">
        <v>11717</v>
      </c>
      <c r="G21244" t="s">
        <v>17</v>
      </c>
      <c r="H21244" t="s">
        <v>11718</v>
      </c>
      <c r="I21244" t="s">
        <v>22</v>
      </c>
      <c r="M21244">
        <v>5806</v>
      </c>
      <c r="N21244">
        <v>230</v>
      </c>
      <c r="O21244">
        <v>239</v>
      </c>
    </row>
    <row r="21245" spans="1:15" x14ac:dyDescent="0.3">
      <c r="A21245" t="s">
        <v>14</v>
      </c>
      <c r="B21245">
        <v>1</v>
      </c>
      <c r="C21245">
        <v>1</v>
      </c>
      <c r="D21245">
        <v>1</v>
      </c>
      <c r="E21245" t="s">
        <v>11609</v>
      </c>
      <c r="F21245" t="s">
        <v>11526</v>
      </c>
      <c r="G21245" t="s">
        <v>14</v>
      </c>
      <c r="H21245" t="s">
        <v>11726</v>
      </c>
      <c r="I21245" t="s">
        <v>22</v>
      </c>
      <c r="M21245">
        <v>5806</v>
      </c>
      <c r="N21245">
        <v>314</v>
      </c>
      <c r="O21245">
        <v>323</v>
      </c>
    </row>
    <row r="21246" spans="1:15" x14ac:dyDescent="0.3">
      <c r="E21246" t="s">
        <v>11609</v>
      </c>
      <c r="F21246" t="s">
        <v>2523</v>
      </c>
      <c r="G21246" t="s">
        <v>51</v>
      </c>
      <c r="H21246" t="s">
        <v>11738</v>
      </c>
      <c r="I21246" t="s">
        <v>52</v>
      </c>
      <c r="J21246" t="s">
        <v>800</v>
      </c>
      <c r="M21246">
        <v>5806</v>
      </c>
      <c r="N21246">
        <v>386</v>
      </c>
      <c r="O21246">
        <v>391</v>
      </c>
    </row>
    <row r="21247" spans="1:15" x14ac:dyDescent="0.3">
      <c r="A21247" t="s">
        <v>14</v>
      </c>
      <c r="B21247">
        <v>0</v>
      </c>
      <c r="C21247">
        <v>0</v>
      </c>
      <c r="D21247">
        <v>1</v>
      </c>
      <c r="E21247" t="s">
        <v>11609</v>
      </c>
      <c r="F21247" t="s">
        <v>11719</v>
      </c>
      <c r="G21247" t="s">
        <v>14</v>
      </c>
      <c r="H21247" t="s">
        <v>11720</v>
      </c>
      <c r="I21247" t="s">
        <v>52</v>
      </c>
      <c r="J21247" t="s">
        <v>46</v>
      </c>
      <c r="K21247" t="s">
        <v>47</v>
      </c>
      <c r="L21247" t="s">
        <v>43</v>
      </c>
      <c r="M21247">
        <v>5806</v>
      </c>
      <c r="N21247">
        <v>415</v>
      </c>
      <c r="O21247">
        <v>425</v>
      </c>
    </row>
    <row r="21248" spans="1:15" x14ac:dyDescent="0.3">
      <c r="E21248" t="s">
        <v>11609</v>
      </c>
      <c r="F21248" t="s">
        <v>11719</v>
      </c>
      <c r="G21248" t="s">
        <v>51</v>
      </c>
      <c r="H21248" t="s">
        <v>11720</v>
      </c>
      <c r="I21248" t="s">
        <v>22</v>
      </c>
      <c r="M21248">
        <v>5806</v>
      </c>
      <c r="N21248">
        <v>415</v>
      </c>
      <c r="O21248">
        <v>425</v>
      </c>
    </row>
    <row r="21249" spans="1:15" x14ac:dyDescent="0.3">
      <c r="A21249" t="s">
        <v>14</v>
      </c>
      <c r="B21249">
        <v>1</v>
      </c>
      <c r="C21249">
        <v>1</v>
      </c>
      <c r="D21249">
        <v>1</v>
      </c>
      <c r="E21249" t="s">
        <v>11609</v>
      </c>
      <c r="F21249" t="s">
        <v>11505</v>
      </c>
      <c r="G21249" t="s">
        <v>14</v>
      </c>
      <c r="H21249" t="s">
        <v>11723</v>
      </c>
      <c r="I21249" t="s">
        <v>19</v>
      </c>
      <c r="M21249">
        <v>5806</v>
      </c>
      <c r="N21249">
        <v>444</v>
      </c>
      <c r="O21249">
        <v>451</v>
      </c>
    </row>
    <row r="21250" spans="1:15" x14ac:dyDescent="0.3">
      <c r="E21250" t="s">
        <v>11609</v>
      </c>
      <c r="F21250" t="s">
        <v>11640</v>
      </c>
      <c r="G21250" t="s">
        <v>17</v>
      </c>
      <c r="H21250" t="s">
        <v>11724</v>
      </c>
      <c r="I21250" t="s">
        <v>26</v>
      </c>
      <c r="M21250">
        <v>5806</v>
      </c>
      <c r="N21250">
        <v>444</v>
      </c>
      <c r="O21250">
        <v>464</v>
      </c>
    </row>
    <row r="21251" spans="1:15" x14ac:dyDescent="0.3">
      <c r="E21251" t="s">
        <v>11609</v>
      </c>
      <c r="F21251" t="s">
        <v>11507</v>
      </c>
      <c r="G21251" t="s">
        <v>14</v>
      </c>
      <c r="H21251" t="s">
        <v>11731</v>
      </c>
      <c r="I21251" t="s">
        <v>52</v>
      </c>
      <c r="J21251" t="s">
        <v>32</v>
      </c>
      <c r="M21251">
        <v>5806</v>
      </c>
      <c r="N21251">
        <v>455</v>
      </c>
      <c r="O21251">
        <v>459</v>
      </c>
    </row>
    <row r="21252" spans="1:15" x14ac:dyDescent="0.3">
      <c r="E21252" t="s">
        <v>11609</v>
      </c>
      <c r="F21252" t="s">
        <v>11528</v>
      </c>
      <c r="G21252" t="s">
        <v>17</v>
      </c>
      <c r="H21252" t="s">
        <v>11741</v>
      </c>
      <c r="I21252" t="s">
        <v>19</v>
      </c>
      <c r="M21252">
        <v>5806</v>
      </c>
      <c r="N21252">
        <v>455</v>
      </c>
      <c r="O21252">
        <v>464</v>
      </c>
    </row>
    <row r="21253" spans="1:15" x14ac:dyDescent="0.3">
      <c r="E21253" t="s">
        <v>11609</v>
      </c>
      <c r="F21253" t="s">
        <v>11509</v>
      </c>
      <c r="G21253" t="s">
        <v>14</v>
      </c>
      <c r="H21253" t="s">
        <v>11733</v>
      </c>
      <c r="I21253" t="s">
        <v>52</v>
      </c>
      <c r="J21253" t="s">
        <v>32</v>
      </c>
      <c r="M21253">
        <v>5806</v>
      </c>
      <c r="N21253">
        <v>460</v>
      </c>
      <c r="O21253">
        <v>464</v>
      </c>
    </row>
    <row r="21254" spans="1:15" x14ac:dyDescent="0.3">
      <c r="A21254" t="s">
        <v>14</v>
      </c>
      <c r="B21254">
        <v>1</v>
      </c>
      <c r="C21254">
        <v>1</v>
      </c>
      <c r="D21254">
        <v>1</v>
      </c>
      <c r="E21254" t="s">
        <v>13716</v>
      </c>
      <c r="F21254" t="s">
        <v>13196</v>
      </c>
      <c r="G21254" t="s">
        <v>14</v>
      </c>
      <c r="H21254" t="s">
        <v>13717</v>
      </c>
      <c r="I21254" t="s">
        <v>35</v>
      </c>
      <c r="J21254" t="s">
        <v>46</v>
      </c>
      <c r="K21254" t="s">
        <v>47</v>
      </c>
      <c r="L21254" t="s">
        <v>43</v>
      </c>
      <c r="M21254">
        <v>5807</v>
      </c>
      <c r="N21254">
        <v>0</v>
      </c>
      <c r="O21254">
        <v>15</v>
      </c>
    </row>
    <row r="21255" spans="1:15" x14ac:dyDescent="0.3">
      <c r="A21255" t="s">
        <v>14</v>
      </c>
      <c r="B21255">
        <v>1</v>
      </c>
      <c r="C21255">
        <v>1</v>
      </c>
      <c r="D21255">
        <v>1</v>
      </c>
      <c r="E21255" t="s">
        <v>13716</v>
      </c>
      <c r="F21255" t="s">
        <v>13196</v>
      </c>
      <c r="G21255" t="s">
        <v>14</v>
      </c>
      <c r="H21255" t="s">
        <v>13717</v>
      </c>
      <c r="I21255" t="s">
        <v>35</v>
      </c>
      <c r="J21255" t="s">
        <v>46</v>
      </c>
      <c r="K21255" t="s">
        <v>47</v>
      </c>
      <c r="L21255" t="s">
        <v>43</v>
      </c>
      <c r="M21255">
        <v>5808</v>
      </c>
      <c r="N21255">
        <v>0</v>
      </c>
      <c r="O21255">
        <v>15</v>
      </c>
    </row>
    <row r="21256" spans="1:15" x14ac:dyDescent="0.3">
      <c r="A21256" t="s">
        <v>14</v>
      </c>
      <c r="B21256">
        <v>0</v>
      </c>
      <c r="C21256">
        <v>1</v>
      </c>
      <c r="D21256" t="s">
        <v>14</v>
      </c>
      <c r="E21256" t="s">
        <v>17012</v>
      </c>
      <c r="F21256" t="s">
        <v>17014</v>
      </c>
      <c r="G21256" t="s">
        <v>23</v>
      </c>
      <c r="H21256" t="s">
        <v>17015</v>
      </c>
      <c r="I21256" t="s">
        <v>26</v>
      </c>
      <c r="M21256">
        <v>5810</v>
      </c>
      <c r="N21256">
        <v>0</v>
      </c>
      <c r="O21256">
        <v>5</v>
      </c>
    </row>
    <row r="21257" spans="1:15" x14ac:dyDescent="0.3">
      <c r="E21257" t="s">
        <v>17012</v>
      </c>
      <c r="F21257" t="s">
        <v>17014</v>
      </c>
      <c r="G21257" t="s">
        <v>14</v>
      </c>
      <c r="H21257" t="s">
        <v>17015</v>
      </c>
      <c r="I21257" t="s">
        <v>19</v>
      </c>
      <c r="M21257">
        <v>5810</v>
      </c>
      <c r="N21257">
        <v>0</v>
      </c>
      <c r="O21257">
        <v>5</v>
      </c>
    </row>
    <row r="21258" spans="1:15" x14ac:dyDescent="0.3">
      <c r="E21258" t="s">
        <v>17012</v>
      </c>
      <c r="F21258" t="s">
        <v>6305</v>
      </c>
      <c r="G21258" t="s">
        <v>17</v>
      </c>
      <c r="H21258" t="s">
        <v>17013</v>
      </c>
      <c r="I21258" t="s">
        <v>26</v>
      </c>
      <c r="M21258">
        <v>5810</v>
      </c>
      <c r="N21258">
        <v>9</v>
      </c>
      <c r="O21258">
        <v>12</v>
      </c>
    </row>
    <row r="21259" spans="1:15" x14ac:dyDescent="0.3">
      <c r="A21259" t="s">
        <v>14</v>
      </c>
      <c r="B21259">
        <v>1</v>
      </c>
      <c r="C21259">
        <v>1</v>
      </c>
      <c r="D21259">
        <v>1</v>
      </c>
      <c r="E21259" t="s">
        <v>17012</v>
      </c>
      <c r="F21259" t="s">
        <v>6305</v>
      </c>
      <c r="G21259" t="s">
        <v>14</v>
      </c>
      <c r="H21259" t="s">
        <v>17013</v>
      </c>
      <c r="I21259" t="s">
        <v>31</v>
      </c>
      <c r="J21259" t="s">
        <v>32</v>
      </c>
      <c r="M21259">
        <v>5810</v>
      </c>
      <c r="N21259">
        <v>9</v>
      </c>
      <c r="O21259">
        <v>12</v>
      </c>
    </row>
    <row r="21260" spans="1:15" x14ac:dyDescent="0.3">
      <c r="E21260" t="s">
        <v>17012</v>
      </c>
      <c r="F21260" t="s">
        <v>1899</v>
      </c>
      <c r="G21260" t="s">
        <v>51</v>
      </c>
      <c r="H21260" t="s">
        <v>17019</v>
      </c>
      <c r="I21260" t="s">
        <v>52</v>
      </c>
      <c r="J21260" t="s">
        <v>60</v>
      </c>
      <c r="M21260">
        <v>5810</v>
      </c>
      <c r="N21260">
        <v>34</v>
      </c>
      <c r="O21260">
        <v>39</v>
      </c>
    </row>
    <row r="21261" spans="1:15" x14ac:dyDescent="0.3">
      <c r="E21261" t="s">
        <v>17012</v>
      </c>
      <c r="F21261" t="s">
        <v>1899</v>
      </c>
      <c r="G21261" t="s">
        <v>51</v>
      </c>
      <c r="H21261" t="s">
        <v>17020</v>
      </c>
      <c r="I21261" t="s">
        <v>52</v>
      </c>
      <c r="J21261" t="s">
        <v>60</v>
      </c>
      <c r="M21261">
        <v>5810</v>
      </c>
      <c r="N21261">
        <v>57</v>
      </c>
      <c r="O21261">
        <v>62</v>
      </c>
    </row>
    <row r="21262" spans="1:15" x14ac:dyDescent="0.3">
      <c r="E21262" t="s">
        <v>17012</v>
      </c>
      <c r="F21262" t="s">
        <v>1899</v>
      </c>
      <c r="G21262" t="s">
        <v>51</v>
      </c>
      <c r="H21262" t="s">
        <v>17021</v>
      </c>
      <c r="I21262" t="s">
        <v>52</v>
      </c>
      <c r="J21262" t="s">
        <v>60</v>
      </c>
      <c r="M21262">
        <v>5810</v>
      </c>
      <c r="N21262">
        <v>234</v>
      </c>
      <c r="O21262">
        <v>239</v>
      </c>
    </row>
    <row r="21263" spans="1:15" x14ac:dyDescent="0.3">
      <c r="E21263" t="s">
        <v>17012</v>
      </c>
      <c r="F21263" t="s">
        <v>1899</v>
      </c>
      <c r="G21263" t="s">
        <v>51</v>
      </c>
      <c r="H21263" t="s">
        <v>17016</v>
      </c>
      <c r="I21263" t="s">
        <v>52</v>
      </c>
      <c r="J21263" t="s">
        <v>60</v>
      </c>
      <c r="M21263">
        <v>5810</v>
      </c>
      <c r="N21263">
        <v>254</v>
      </c>
      <c r="O21263">
        <v>259</v>
      </c>
    </row>
    <row r="21264" spans="1:15" x14ac:dyDescent="0.3">
      <c r="E21264" t="s">
        <v>17012</v>
      </c>
      <c r="F21264" t="s">
        <v>1854</v>
      </c>
      <c r="G21264" t="s">
        <v>51</v>
      </c>
      <c r="H21264" t="s">
        <v>17017</v>
      </c>
      <c r="I21264" t="s">
        <v>52</v>
      </c>
      <c r="J21264" t="s">
        <v>393</v>
      </c>
      <c r="M21264">
        <v>5810</v>
      </c>
      <c r="N21264">
        <v>551</v>
      </c>
      <c r="O21264">
        <v>556</v>
      </c>
    </row>
    <row r="21265" spans="1:15" x14ac:dyDescent="0.3">
      <c r="E21265" t="s">
        <v>17012</v>
      </c>
      <c r="F21265" t="s">
        <v>1899</v>
      </c>
      <c r="G21265" t="s">
        <v>51</v>
      </c>
      <c r="H21265" t="s">
        <v>17018</v>
      </c>
      <c r="I21265" t="s">
        <v>52</v>
      </c>
      <c r="J21265" t="s">
        <v>60</v>
      </c>
      <c r="M21265">
        <v>5810</v>
      </c>
      <c r="N21265">
        <v>709</v>
      </c>
      <c r="O21265">
        <v>714</v>
      </c>
    </row>
    <row r="21266" spans="1:15" x14ac:dyDescent="0.3">
      <c r="E21266" t="s">
        <v>16700</v>
      </c>
      <c r="F21266" t="s">
        <v>317</v>
      </c>
      <c r="G21266" t="s">
        <v>14</v>
      </c>
      <c r="H21266" t="s">
        <v>16704</v>
      </c>
      <c r="I21266" t="s">
        <v>26</v>
      </c>
      <c r="M21266">
        <v>5814</v>
      </c>
      <c r="N21266">
        <v>0</v>
      </c>
      <c r="O21266">
        <v>9</v>
      </c>
    </row>
    <row r="21267" spans="1:15" x14ac:dyDescent="0.3">
      <c r="A21267" t="s">
        <v>23</v>
      </c>
      <c r="B21267">
        <v>1</v>
      </c>
      <c r="C21267">
        <v>1</v>
      </c>
      <c r="D21267">
        <v>1</v>
      </c>
      <c r="E21267" t="s">
        <v>16700</v>
      </c>
      <c r="F21267" t="s">
        <v>451</v>
      </c>
      <c r="G21267" t="s">
        <v>23</v>
      </c>
      <c r="H21267" t="s">
        <v>16701</v>
      </c>
      <c r="I21267" t="s">
        <v>35</v>
      </c>
      <c r="J21267" t="s">
        <v>453</v>
      </c>
      <c r="M21267">
        <v>5814</v>
      </c>
      <c r="N21267">
        <v>77</v>
      </c>
      <c r="O21267">
        <v>83</v>
      </c>
    </row>
    <row r="21268" spans="1:15" x14ac:dyDescent="0.3">
      <c r="E21268" t="s">
        <v>16700</v>
      </c>
      <c r="F21268" t="s">
        <v>14239</v>
      </c>
      <c r="G21268" t="s">
        <v>51</v>
      </c>
      <c r="H21268" t="s">
        <v>16705</v>
      </c>
      <c r="I21268" t="s">
        <v>26</v>
      </c>
      <c r="M21268">
        <v>5814</v>
      </c>
      <c r="N21268">
        <v>88</v>
      </c>
      <c r="O21268">
        <v>101</v>
      </c>
    </row>
    <row r="21269" spans="1:15" x14ac:dyDescent="0.3">
      <c r="A21269" t="s">
        <v>23</v>
      </c>
      <c r="B21269">
        <v>1</v>
      </c>
      <c r="C21269">
        <v>1</v>
      </c>
      <c r="D21269">
        <v>1</v>
      </c>
      <c r="E21269" t="s">
        <v>16700</v>
      </c>
      <c r="F21269" t="s">
        <v>14239</v>
      </c>
      <c r="G21269" t="s">
        <v>23</v>
      </c>
      <c r="H21269" t="s">
        <v>16705</v>
      </c>
      <c r="I21269" t="s">
        <v>41</v>
      </c>
      <c r="J21269" t="s">
        <v>453</v>
      </c>
      <c r="M21269">
        <v>5814</v>
      </c>
      <c r="N21269">
        <v>88</v>
      </c>
      <c r="O21269">
        <v>101</v>
      </c>
    </row>
    <row r="21270" spans="1:15" x14ac:dyDescent="0.3">
      <c r="E21270" t="s">
        <v>16700</v>
      </c>
      <c r="F21270" t="s">
        <v>819</v>
      </c>
      <c r="G21270" t="s">
        <v>14</v>
      </c>
      <c r="H21270" t="s">
        <v>16702</v>
      </c>
      <c r="I21270" t="s">
        <v>52</v>
      </c>
      <c r="J21270" t="s">
        <v>32</v>
      </c>
      <c r="M21270">
        <v>5814</v>
      </c>
      <c r="N21270">
        <v>108</v>
      </c>
      <c r="O21270">
        <v>112</v>
      </c>
    </row>
    <row r="21271" spans="1:15" x14ac:dyDescent="0.3">
      <c r="E21271" t="s">
        <v>16700</v>
      </c>
      <c r="F21271" t="s">
        <v>819</v>
      </c>
      <c r="G21271" t="s">
        <v>23</v>
      </c>
      <c r="H21271" t="s">
        <v>16702</v>
      </c>
      <c r="I21271" t="s">
        <v>22</v>
      </c>
      <c r="M21271">
        <v>5814</v>
      </c>
      <c r="N21271">
        <v>108</v>
      </c>
      <c r="O21271">
        <v>112</v>
      </c>
    </row>
    <row r="21272" spans="1:15" x14ac:dyDescent="0.3">
      <c r="A21272" t="s">
        <v>23</v>
      </c>
      <c r="B21272">
        <v>1</v>
      </c>
      <c r="C21272">
        <v>1</v>
      </c>
      <c r="D21272">
        <v>1</v>
      </c>
      <c r="E21272" t="s">
        <v>16700</v>
      </c>
      <c r="F21272" t="s">
        <v>1154</v>
      </c>
      <c r="G21272" t="s">
        <v>23</v>
      </c>
      <c r="H21272" t="s">
        <v>16706</v>
      </c>
      <c r="I21272" t="s">
        <v>41</v>
      </c>
      <c r="J21272" t="s">
        <v>453</v>
      </c>
      <c r="M21272">
        <v>5814</v>
      </c>
      <c r="N21272">
        <v>118</v>
      </c>
      <c r="O21272">
        <v>125</v>
      </c>
    </row>
    <row r="21273" spans="1:15" x14ac:dyDescent="0.3">
      <c r="E21273" t="s">
        <v>16700</v>
      </c>
      <c r="F21273" t="s">
        <v>131</v>
      </c>
      <c r="G21273" t="s">
        <v>51</v>
      </c>
      <c r="H21273" t="s">
        <v>16703</v>
      </c>
      <c r="I21273" t="s">
        <v>52</v>
      </c>
      <c r="J21273" t="s">
        <v>60</v>
      </c>
      <c r="M21273">
        <v>5814</v>
      </c>
      <c r="N21273">
        <v>162</v>
      </c>
      <c r="O21273">
        <v>168</v>
      </c>
    </row>
    <row r="21274" spans="1:15" x14ac:dyDescent="0.3">
      <c r="A21274" t="s">
        <v>23</v>
      </c>
      <c r="B21274">
        <v>1</v>
      </c>
      <c r="C21274">
        <v>1</v>
      </c>
      <c r="D21274">
        <v>1</v>
      </c>
      <c r="E21274" t="s">
        <v>17022</v>
      </c>
      <c r="F21274" t="s">
        <v>900</v>
      </c>
      <c r="G21274" t="s">
        <v>23</v>
      </c>
      <c r="H21274" t="s">
        <v>17029</v>
      </c>
      <c r="I21274" t="s">
        <v>35</v>
      </c>
      <c r="J21274" t="s">
        <v>112</v>
      </c>
      <c r="K21274" t="s">
        <v>321</v>
      </c>
      <c r="M21274">
        <v>5816</v>
      </c>
      <c r="N21274">
        <v>13</v>
      </c>
      <c r="O21274">
        <v>21</v>
      </c>
    </row>
    <row r="21275" spans="1:15" x14ac:dyDescent="0.3">
      <c r="A21275" t="s">
        <v>23</v>
      </c>
      <c r="B21275">
        <v>1</v>
      </c>
      <c r="C21275">
        <v>1</v>
      </c>
      <c r="D21275">
        <v>1</v>
      </c>
      <c r="E21275" t="s">
        <v>17022</v>
      </c>
      <c r="F21275" t="s">
        <v>17023</v>
      </c>
      <c r="G21275" t="s">
        <v>23</v>
      </c>
      <c r="H21275" t="s">
        <v>17024</v>
      </c>
      <c r="I21275" t="s">
        <v>22</v>
      </c>
      <c r="M21275">
        <v>5816</v>
      </c>
      <c r="N21275">
        <v>23</v>
      </c>
      <c r="O21275">
        <v>34</v>
      </c>
    </row>
    <row r="21276" spans="1:15" x14ac:dyDescent="0.3">
      <c r="A21276" t="s">
        <v>14</v>
      </c>
      <c r="B21276">
        <v>1</v>
      </c>
      <c r="C21276">
        <v>1</v>
      </c>
      <c r="D21276">
        <v>1</v>
      </c>
      <c r="E21276" t="s">
        <v>17022</v>
      </c>
      <c r="F21276" t="s">
        <v>17027</v>
      </c>
      <c r="G21276" t="s">
        <v>14</v>
      </c>
      <c r="H21276" t="s">
        <v>17028</v>
      </c>
      <c r="I21276" t="s">
        <v>35</v>
      </c>
      <c r="J21276" t="s">
        <v>32</v>
      </c>
      <c r="M21276">
        <v>5816</v>
      </c>
      <c r="N21276">
        <v>124</v>
      </c>
      <c r="O21276">
        <v>129</v>
      </c>
    </row>
    <row r="21277" spans="1:15" x14ac:dyDescent="0.3">
      <c r="A21277" t="s">
        <v>14</v>
      </c>
      <c r="B21277">
        <v>1</v>
      </c>
      <c r="C21277">
        <v>1</v>
      </c>
      <c r="D21277">
        <v>1</v>
      </c>
      <c r="E21277" t="s">
        <v>17022</v>
      </c>
      <c r="F21277" t="s">
        <v>17025</v>
      </c>
      <c r="G21277" t="s">
        <v>14</v>
      </c>
      <c r="H21277" t="s">
        <v>17030</v>
      </c>
      <c r="I21277" t="s">
        <v>22</v>
      </c>
      <c r="M21277">
        <v>5816</v>
      </c>
      <c r="N21277">
        <v>164</v>
      </c>
      <c r="O21277">
        <v>169</v>
      </c>
    </row>
    <row r="21278" spans="1:15" x14ac:dyDescent="0.3">
      <c r="A21278" t="s">
        <v>14</v>
      </c>
      <c r="B21278">
        <v>1</v>
      </c>
      <c r="C21278">
        <v>1</v>
      </c>
      <c r="D21278">
        <v>1</v>
      </c>
      <c r="E21278" t="s">
        <v>17022</v>
      </c>
      <c r="F21278" t="s">
        <v>17025</v>
      </c>
      <c r="G21278" t="s">
        <v>14</v>
      </c>
      <c r="H21278" t="s">
        <v>17026</v>
      </c>
      <c r="I21278" t="s">
        <v>22</v>
      </c>
      <c r="M21278">
        <v>5816</v>
      </c>
      <c r="N21278">
        <v>219</v>
      </c>
      <c r="O21278">
        <v>224</v>
      </c>
    </row>
    <row r="21279" spans="1:15" x14ac:dyDescent="0.3">
      <c r="E21279" t="s">
        <v>17031</v>
      </c>
      <c r="F21279" t="s">
        <v>6740</v>
      </c>
      <c r="G21279" t="s">
        <v>17</v>
      </c>
      <c r="H21279" t="s">
        <v>17039</v>
      </c>
      <c r="I21279" t="s">
        <v>26</v>
      </c>
      <c r="M21279">
        <v>5817</v>
      </c>
      <c r="N21279">
        <v>39</v>
      </c>
      <c r="O21279">
        <v>41</v>
      </c>
    </row>
    <row r="21280" spans="1:15" x14ac:dyDescent="0.3">
      <c r="A21280" t="s">
        <v>14</v>
      </c>
      <c r="B21280">
        <v>1</v>
      </c>
      <c r="C21280">
        <v>1</v>
      </c>
      <c r="D21280">
        <v>1</v>
      </c>
      <c r="E21280" t="s">
        <v>17031</v>
      </c>
      <c r="F21280" t="s">
        <v>17035</v>
      </c>
      <c r="G21280" t="s">
        <v>14</v>
      </c>
      <c r="H21280" t="s">
        <v>17036</v>
      </c>
      <c r="I21280" t="s">
        <v>35</v>
      </c>
      <c r="J21280" t="s">
        <v>46</v>
      </c>
      <c r="K21280" t="s">
        <v>47</v>
      </c>
      <c r="L21280" t="s">
        <v>43</v>
      </c>
      <c r="M21280">
        <v>5817</v>
      </c>
      <c r="N21280">
        <v>53</v>
      </c>
      <c r="O21280">
        <v>68</v>
      </c>
    </row>
    <row r="21281" spans="1:15" x14ac:dyDescent="0.3">
      <c r="A21281" t="s">
        <v>23</v>
      </c>
      <c r="B21281">
        <v>1</v>
      </c>
      <c r="C21281">
        <v>1</v>
      </c>
      <c r="D21281">
        <v>1</v>
      </c>
      <c r="E21281" t="s">
        <v>17031</v>
      </c>
      <c r="F21281" t="s">
        <v>17032</v>
      </c>
      <c r="G21281" t="s">
        <v>23</v>
      </c>
      <c r="H21281" t="s">
        <v>17033</v>
      </c>
      <c r="I21281" t="s">
        <v>22</v>
      </c>
      <c r="M21281">
        <v>5817</v>
      </c>
      <c r="N21281">
        <v>199</v>
      </c>
      <c r="O21281">
        <v>205</v>
      </c>
    </row>
    <row r="21282" spans="1:15" x14ac:dyDescent="0.3">
      <c r="A21282" t="s">
        <v>23</v>
      </c>
      <c r="B21282">
        <v>1</v>
      </c>
      <c r="C21282">
        <v>1</v>
      </c>
      <c r="D21282">
        <v>1</v>
      </c>
      <c r="E21282" t="s">
        <v>17031</v>
      </c>
      <c r="F21282" t="s">
        <v>1857</v>
      </c>
      <c r="G21282" t="s">
        <v>23</v>
      </c>
      <c r="H21282" t="s">
        <v>17034</v>
      </c>
      <c r="I21282" t="s">
        <v>35</v>
      </c>
      <c r="J21282" t="s">
        <v>112</v>
      </c>
      <c r="M21282">
        <v>5817</v>
      </c>
      <c r="N21282">
        <v>232</v>
      </c>
      <c r="O21282">
        <v>240</v>
      </c>
    </row>
    <row r="21283" spans="1:15" x14ac:dyDescent="0.3">
      <c r="A21283" t="s">
        <v>14</v>
      </c>
      <c r="B21283">
        <v>1</v>
      </c>
      <c r="C21283">
        <v>1</v>
      </c>
      <c r="D21283">
        <v>1</v>
      </c>
      <c r="E21283" t="s">
        <v>17031</v>
      </c>
      <c r="F21283" t="s">
        <v>17037</v>
      </c>
      <c r="G21283" t="s">
        <v>14</v>
      </c>
      <c r="H21283" t="s">
        <v>17038</v>
      </c>
      <c r="I21283" t="s">
        <v>35</v>
      </c>
      <c r="J21283" t="s">
        <v>46</v>
      </c>
      <c r="K21283" t="s">
        <v>47</v>
      </c>
      <c r="L21283" t="s">
        <v>43</v>
      </c>
      <c r="M21283">
        <v>5817</v>
      </c>
      <c r="N21283">
        <v>532</v>
      </c>
      <c r="O21283">
        <v>546</v>
      </c>
    </row>
    <row r="21284" spans="1:15" x14ac:dyDescent="0.3">
      <c r="A21284" t="s">
        <v>51</v>
      </c>
      <c r="B21284">
        <v>1</v>
      </c>
      <c r="C21284">
        <v>1</v>
      </c>
      <c r="D21284">
        <v>1</v>
      </c>
      <c r="E21284" t="s">
        <v>17040</v>
      </c>
      <c r="F21284" t="s">
        <v>17043</v>
      </c>
      <c r="G21284" t="s">
        <v>51</v>
      </c>
      <c r="H21284" t="s">
        <v>17044</v>
      </c>
      <c r="I21284" t="s">
        <v>22</v>
      </c>
      <c r="M21284">
        <v>5821</v>
      </c>
      <c r="N21284">
        <v>40</v>
      </c>
      <c r="O21284">
        <v>44</v>
      </c>
    </row>
    <row r="21285" spans="1:15" x14ac:dyDescent="0.3">
      <c r="E21285" t="s">
        <v>17040</v>
      </c>
      <c r="F21285" t="s">
        <v>3282</v>
      </c>
      <c r="G21285" t="s">
        <v>51</v>
      </c>
      <c r="H21285" t="s">
        <v>17048</v>
      </c>
      <c r="I21285" t="s">
        <v>52</v>
      </c>
      <c r="J21285" t="s">
        <v>191</v>
      </c>
      <c r="M21285">
        <v>5821</v>
      </c>
      <c r="N21285">
        <v>117</v>
      </c>
      <c r="O21285">
        <v>123</v>
      </c>
    </row>
    <row r="21286" spans="1:15" x14ac:dyDescent="0.3">
      <c r="A21286" t="s">
        <v>51</v>
      </c>
      <c r="B21286">
        <v>1</v>
      </c>
      <c r="C21286">
        <v>1</v>
      </c>
      <c r="D21286">
        <v>1</v>
      </c>
      <c r="E21286" t="s">
        <v>17040</v>
      </c>
      <c r="F21286" t="s">
        <v>17049</v>
      </c>
      <c r="G21286" t="s">
        <v>51</v>
      </c>
      <c r="H21286" t="s">
        <v>17050</v>
      </c>
      <c r="I21286" t="s">
        <v>52</v>
      </c>
      <c r="J21286" t="s">
        <v>53</v>
      </c>
      <c r="K21286" t="s">
        <v>60</v>
      </c>
      <c r="M21286">
        <v>5821</v>
      </c>
      <c r="N21286">
        <v>217</v>
      </c>
      <c r="O21286">
        <v>247</v>
      </c>
    </row>
    <row r="21287" spans="1:15" x14ac:dyDescent="0.3">
      <c r="A21287" t="s">
        <v>237</v>
      </c>
      <c r="B21287">
        <v>0</v>
      </c>
      <c r="C21287">
        <v>0</v>
      </c>
      <c r="D21287">
        <v>0</v>
      </c>
      <c r="E21287" t="s">
        <v>17040</v>
      </c>
      <c r="F21287" t="s">
        <v>17041</v>
      </c>
      <c r="G21287" t="s">
        <v>51</v>
      </c>
      <c r="H21287" t="s">
        <v>17042</v>
      </c>
      <c r="I21287" t="s">
        <v>26</v>
      </c>
      <c r="M21287">
        <v>5821</v>
      </c>
      <c r="N21287">
        <v>231</v>
      </c>
      <c r="O21287">
        <v>253</v>
      </c>
    </row>
    <row r="21288" spans="1:15" x14ac:dyDescent="0.3">
      <c r="E21288" t="s">
        <v>17040</v>
      </c>
      <c r="F21288" t="s">
        <v>17047</v>
      </c>
      <c r="G21288" t="s">
        <v>51</v>
      </c>
      <c r="H21288" t="s">
        <v>17042</v>
      </c>
      <c r="I21288" t="s">
        <v>19</v>
      </c>
      <c r="M21288">
        <v>5821</v>
      </c>
      <c r="N21288">
        <v>231</v>
      </c>
      <c r="O21288">
        <v>274</v>
      </c>
    </row>
    <row r="21289" spans="1:15" x14ac:dyDescent="0.3">
      <c r="A21289" t="s">
        <v>51</v>
      </c>
      <c r="B21289">
        <v>0</v>
      </c>
      <c r="C21289">
        <v>1</v>
      </c>
      <c r="D21289" t="s">
        <v>51</v>
      </c>
      <c r="E21289" t="s">
        <v>17040</v>
      </c>
      <c r="F21289" t="s">
        <v>17045</v>
      </c>
      <c r="G21289" t="s">
        <v>23</v>
      </c>
      <c r="H21289" t="s">
        <v>17046</v>
      </c>
      <c r="I21289" t="s">
        <v>26</v>
      </c>
      <c r="M21289">
        <v>5821</v>
      </c>
      <c r="N21289">
        <v>254</v>
      </c>
      <c r="O21289">
        <v>274</v>
      </c>
    </row>
    <row r="21290" spans="1:15" x14ac:dyDescent="0.3">
      <c r="A21290" t="s">
        <v>51</v>
      </c>
      <c r="B21290">
        <v>1</v>
      </c>
      <c r="C21290">
        <v>1</v>
      </c>
      <c r="D21290">
        <v>1</v>
      </c>
      <c r="E21290" t="s">
        <v>17040</v>
      </c>
      <c r="F21290" t="s">
        <v>17045</v>
      </c>
      <c r="G21290" t="s">
        <v>51</v>
      </c>
      <c r="H21290" t="s">
        <v>17046</v>
      </c>
      <c r="I21290" t="s">
        <v>52</v>
      </c>
      <c r="J21290" t="s">
        <v>1555</v>
      </c>
      <c r="M21290">
        <v>5821</v>
      </c>
      <c r="N21290">
        <v>254</v>
      </c>
      <c r="O21290">
        <v>274</v>
      </c>
    </row>
    <row r="21291" spans="1:15" x14ac:dyDescent="0.3">
      <c r="A21291" t="s">
        <v>23</v>
      </c>
      <c r="B21291">
        <v>0</v>
      </c>
      <c r="C21291">
        <v>0</v>
      </c>
      <c r="D21291">
        <v>1</v>
      </c>
      <c r="E21291" t="s">
        <v>17051</v>
      </c>
      <c r="F21291" t="s">
        <v>17061</v>
      </c>
      <c r="G21291" t="s">
        <v>23</v>
      </c>
      <c r="H21291" t="s">
        <v>17062</v>
      </c>
      <c r="I21291" t="s">
        <v>69</v>
      </c>
      <c r="J21291" t="s">
        <v>112</v>
      </c>
      <c r="M21291">
        <v>5824</v>
      </c>
      <c r="N21291">
        <v>2</v>
      </c>
      <c r="O21291">
        <v>8</v>
      </c>
    </row>
    <row r="21292" spans="1:15" x14ac:dyDescent="0.3">
      <c r="A21292" t="s">
        <v>23</v>
      </c>
      <c r="B21292">
        <v>1</v>
      </c>
      <c r="C21292">
        <v>1</v>
      </c>
      <c r="D21292">
        <v>1</v>
      </c>
      <c r="E21292" t="s">
        <v>17051</v>
      </c>
      <c r="F21292" t="s">
        <v>17063</v>
      </c>
      <c r="G21292" t="s">
        <v>23</v>
      </c>
      <c r="H21292" t="s">
        <v>17060</v>
      </c>
      <c r="I21292" t="s">
        <v>22</v>
      </c>
      <c r="M21292">
        <v>5824</v>
      </c>
      <c r="N21292">
        <v>2</v>
      </c>
      <c r="O21292">
        <v>19</v>
      </c>
    </row>
    <row r="21293" spans="1:15" x14ac:dyDescent="0.3">
      <c r="A21293" t="s">
        <v>23</v>
      </c>
      <c r="B21293">
        <v>0</v>
      </c>
      <c r="C21293">
        <v>0</v>
      </c>
      <c r="D21293">
        <v>1</v>
      </c>
      <c r="E21293" t="s">
        <v>17051</v>
      </c>
      <c r="F21293" t="s">
        <v>17059</v>
      </c>
      <c r="G21293" t="s">
        <v>23</v>
      </c>
      <c r="H21293" t="s">
        <v>17060</v>
      </c>
      <c r="I21293" t="s">
        <v>69</v>
      </c>
      <c r="J21293" t="s">
        <v>112</v>
      </c>
      <c r="M21293">
        <v>5824</v>
      </c>
      <c r="N21293">
        <v>12</v>
      </c>
      <c r="O21293">
        <v>19</v>
      </c>
    </row>
    <row r="21294" spans="1:15" x14ac:dyDescent="0.3">
      <c r="E21294" t="s">
        <v>17051</v>
      </c>
      <c r="F21294" t="s">
        <v>17052</v>
      </c>
      <c r="G21294" t="s">
        <v>51</v>
      </c>
      <c r="H21294" t="s">
        <v>17053</v>
      </c>
      <c r="I21294" t="s">
        <v>26</v>
      </c>
      <c r="M21294">
        <v>5824</v>
      </c>
      <c r="N21294">
        <v>24</v>
      </c>
      <c r="O21294">
        <v>42</v>
      </c>
    </row>
    <row r="21295" spans="1:15" x14ac:dyDescent="0.3">
      <c r="A21295" t="s">
        <v>237</v>
      </c>
      <c r="B21295">
        <v>0</v>
      </c>
      <c r="C21295">
        <v>0</v>
      </c>
      <c r="D21295">
        <v>0</v>
      </c>
      <c r="E21295" t="s">
        <v>17051</v>
      </c>
      <c r="F21295" t="s">
        <v>17052</v>
      </c>
      <c r="G21295" t="s">
        <v>23</v>
      </c>
      <c r="H21295" t="s">
        <v>17053</v>
      </c>
      <c r="I21295" t="s">
        <v>19</v>
      </c>
      <c r="M21295">
        <v>5824</v>
      </c>
      <c r="N21295">
        <v>24</v>
      </c>
      <c r="O21295">
        <v>42</v>
      </c>
    </row>
    <row r="21296" spans="1:15" x14ac:dyDescent="0.3">
      <c r="E21296" t="s">
        <v>17051</v>
      </c>
      <c r="F21296" t="s">
        <v>17073</v>
      </c>
      <c r="G21296" t="s">
        <v>17</v>
      </c>
      <c r="H21296" t="s">
        <v>17074</v>
      </c>
      <c r="I21296" t="s">
        <v>19</v>
      </c>
      <c r="M21296">
        <v>5824</v>
      </c>
      <c r="N21296">
        <v>92</v>
      </c>
      <c r="O21296">
        <v>118</v>
      </c>
    </row>
    <row r="21297" spans="1:15" x14ac:dyDescent="0.3">
      <c r="E21297" t="s">
        <v>17051</v>
      </c>
      <c r="F21297" t="s">
        <v>17070</v>
      </c>
      <c r="G21297" t="s">
        <v>51</v>
      </c>
      <c r="H21297" t="s">
        <v>17071</v>
      </c>
      <c r="I21297" t="s">
        <v>26</v>
      </c>
      <c r="M21297">
        <v>5824</v>
      </c>
      <c r="N21297">
        <v>104</v>
      </c>
      <c r="O21297">
        <v>110</v>
      </c>
    </row>
    <row r="21298" spans="1:15" x14ac:dyDescent="0.3">
      <c r="E21298" t="s">
        <v>17051</v>
      </c>
      <c r="F21298" t="s">
        <v>17066</v>
      </c>
      <c r="G21298" t="s">
        <v>14</v>
      </c>
      <c r="H21298" t="s">
        <v>17067</v>
      </c>
      <c r="I21298" t="s">
        <v>52</v>
      </c>
      <c r="J21298" t="s">
        <v>32</v>
      </c>
      <c r="M21298">
        <v>5824</v>
      </c>
      <c r="N21298">
        <v>111</v>
      </c>
      <c r="O21298">
        <v>116</v>
      </c>
    </row>
    <row r="21299" spans="1:15" x14ac:dyDescent="0.3">
      <c r="A21299" t="s">
        <v>23</v>
      </c>
      <c r="B21299">
        <v>1</v>
      </c>
      <c r="C21299">
        <v>1</v>
      </c>
      <c r="D21299">
        <v>1</v>
      </c>
      <c r="E21299" t="s">
        <v>17051</v>
      </c>
      <c r="F21299" t="s">
        <v>451</v>
      </c>
      <c r="G21299" t="s">
        <v>23</v>
      </c>
      <c r="H21299" t="s">
        <v>17058</v>
      </c>
      <c r="I21299" t="s">
        <v>41</v>
      </c>
      <c r="J21299" t="s">
        <v>453</v>
      </c>
      <c r="M21299">
        <v>5824</v>
      </c>
      <c r="N21299">
        <v>262</v>
      </c>
      <c r="O21299">
        <v>268</v>
      </c>
    </row>
    <row r="21300" spans="1:15" x14ac:dyDescent="0.3">
      <c r="E21300" t="s">
        <v>17051</v>
      </c>
      <c r="F21300" t="s">
        <v>210</v>
      </c>
      <c r="G21300" t="s">
        <v>51</v>
      </c>
      <c r="H21300" t="s">
        <v>17068</v>
      </c>
      <c r="I21300" t="s">
        <v>52</v>
      </c>
      <c r="J21300" t="s">
        <v>212</v>
      </c>
      <c r="M21300">
        <v>5824</v>
      </c>
      <c r="N21300">
        <v>277</v>
      </c>
      <c r="O21300">
        <v>284</v>
      </c>
    </row>
    <row r="21301" spans="1:15" x14ac:dyDescent="0.3">
      <c r="E21301" t="s">
        <v>17051</v>
      </c>
      <c r="F21301" t="s">
        <v>17054</v>
      </c>
      <c r="G21301" t="s">
        <v>17</v>
      </c>
      <c r="H21301" t="s">
        <v>17055</v>
      </c>
      <c r="I21301" t="s">
        <v>19</v>
      </c>
      <c r="M21301">
        <v>5824</v>
      </c>
      <c r="N21301">
        <v>288</v>
      </c>
      <c r="O21301">
        <v>307</v>
      </c>
    </row>
    <row r="21302" spans="1:15" x14ac:dyDescent="0.3">
      <c r="A21302" t="s">
        <v>51</v>
      </c>
      <c r="B21302">
        <v>0</v>
      </c>
      <c r="C21302">
        <v>1</v>
      </c>
      <c r="D21302" t="s">
        <v>51</v>
      </c>
      <c r="E21302" t="s">
        <v>17051</v>
      </c>
      <c r="F21302" t="s">
        <v>17056</v>
      </c>
      <c r="G21302" t="s">
        <v>14</v>
      </c>
      <c r="H21302" t="s">
        <v>17057</v>
      </c>
      <c r="I21302" t="s">
        <v>26</v>
      </c>
      <c r="M21302">
        <v>5824</v>
      </c>
      <c r="N21302">
        <v>288</v>
      </c>
      <c r="O21302">
        <v>309</v>
      </c>
    </row>
    <row r="21303" spans="1:15" x14ac:dyDescent="0.3">
      <c r="A21303" t="s">
        <v>23</v>
      </c>
      <c r="B21303">
        <v>1</v>
      </c>
      <c r="C21303">
        <v>1</v>
      </c>
      <c r="D21303">
        <v>1</v>
      </c>
      <c r="E21303" t="s">
        <v>17051</v>
      </c>
      <c r="F21303" t="s">
        <v>17064</v>
      </c>
      <c r="G21303" t="s">
        <v>23</v>
      </c>
      <c r="H21303" t="s">
        <v>17065</v>
      </c>
      <c r="I21303" t="s">
        <v>22</v>
      </c>
      <c r="M21303">
        <v>5824</v>
      </c>
      <c r="N21303">
        <v>357</v>
      </c>
      <c r="O21303">
        <v>370</v>
      </c>
    </row>
    <row r="21304" spans="1:15" x14ac:dyDescent="0.3">
      <c r="E21304" t="s">
        <v>17051</v>
      </c>
      <c r="F21304" t="s">
        <v>2923</v>
      </c>
      <c r="G21304" t="s">
        <v>23</v>
      </c>
      <c r="H21304" t="s">
        <v>17072</v>
      </c>
      <c r="I21304" t="s">
        <v>52</v>
      </c>
      <c r="J21304" t="s">
        <v>909</v>
      </c>
      <c r="K21304" t="s">
        <v>910</v>
      </c>
      <c r="M21304">
        <v>5824</v>
      </c>
      <c r="N21304">
        <v>362</v>
      </c>
      <c r="O21304">
        <v>370</v>
      </c>
    </row>
    <row r="21305" spans="1:15" x14ac:dyDescent="0.3">
      <c r="E21305" t="s">
        <v>17051</v>
      </c>
      <c r="F21305" t="s">
        <v>4376</v>
      </c>
      <c r="G21305" t="s">
        <v>23</v>
      </c>
      <c r="H21305" t="s">
        <v>17069</v>
      </c>
      <c r="I21305" t="s">
        <v>52</v>
      </c>
      <c r="J21305" t="s">
        <v>117</v>
      </c>
      <c r="M21305">
        <v>5824</v>
      </c>
      <c r="N21305">
        <v>423</v>
      </c>
      <c r="O21305">
        <v>432</v>
      </c>
    </row>
    <row r="21306" spans="1:15" x14ac:dyDescent="0.3">
      <c r="A21306" t="s">
        <v>51</v>
      </c>
      <c r="B21306">
        <v>1</v>
      </c>
      <c r="C21306">
        <v>1</v>
      </c>
      <c r="D21306">
        <v>1</v>
      </c>
      <c r="E21306" t="s">
        <v>17040</v>
      </c>
      <c r="F21306" t="s">
        <v>17043</v>
      </c>
      <c r="G21306" t="s">
        <v>51</v>
      </c>
      <c r="H21306" t="s">
        <v>17044</v>
      </c>
      <c r="I21306" t="s">
        <v>22</v>
      </c>
      <c r="M21306">
        <v>5827</v>
      </c>
      <c r="N21306">
        <v>40</v>
      </c>
      <c r="O21306">
        <v>44</v>
      </c>
    </row>
    <row r="21307" spans="1:15" x14ac:dyDescent="0.3">
      <c r="E21307" t="s">
        <v>17040</v>
      </c>
      <c r="F21307" t="s">
        <v>3282</v>
      </c>
      <c r="G21307" t="s">
        <v>51</v>
      </c>
      <c r="H21307" t="s">
        <v>17048</v>
      </c>
      <c r="I21307" t="s">
        <v>52</v>
      </c>
      <c r="J21307" t="s">
        <v>191</v>
      </c>
      <c r="M21307">
        <v>5827</v>
      </c>
      <c r="N21307">
        <v>117</v>
      </c>
      <c r="O21307">
        <v>123</v>
      </c>
    </row>
    <row r="21308" spans="1:15" x14ac:dyDescent="0.3">
      <c r="A21308" t="s">
        <v>51</v>
      </c>
      <c r="B21308">
        <v>1</v>
      </c>
      <c r="C21308">
        <v>1</v>
      </c>
      <c r="D21308">
        <v>1</v>
      </c>
      <c r="E21308" t="s">
        <v>17040</v>
      </c>
      <c r="F21308" t="s">
        <v>17049</v>
      </c>
      <c r="G21308" t="s">
        <v>51</v>
      </c>
      <c r="H21308" t="s">
        <v>17050</v>
      </c>
      <c r="I21308" t="s">
        <v>52</v>
      </c>
      <c r="J21308" t="s">
        <v>53</v>
      </c>
      <c r="K21308" t="s">
        <v>60</v>
      </c>
      <c r="M21308">
        <v>5827</v>
      </c>
      <c r="N21308">
        <v>217</v>
      </c>
      <c r="O21308">
        <v>247</v>
      </c>
    </row>
    <row r="21309" spans="1:15" x14ac:dyDescent="0.3">
      <c r="E21309" t="s">
        <v>17040</v>
      </c>
      <c r="F21309" t="s">
        <v>17047</v>
      </c>
      <c r="G21309" t="s">
        <v>51</v>
      </c>
      <c r="H21309" t="s">
        <v>17042</v>
      </c>
      <c r="I21309" t="s">
        <v>19</v>
      </c>
      <c r="M21309">
        <v>5827</v>
      </c>
      <c r="N21309">
        <v>231</v>
      </c>
      <c r="O21309">
        <v>274</v>
      </c>
    </row>
    <row r="21310" spans="1:15" x14ac:dyDescent="0.3">
      <c r="A21310" t="s">
        <v>237</v>
      </c>
      <c r="B21310">
        <v>0</v>
      </c>
      <c r="C21310">
        <v>0</v>
      </c>
      <c r="D21310">
        <v>0</v>
      </c>
      <c r="E21310" t="s">
        <v>17040</v>
      </c>
      <c r="F21310" t="s">
        <v>17041</v>
      </c>
      <c r="G21310" t="s">
        <v>51</v>
      </c>
      <c r="H21310" t="s">
        <v>17042</v>
      </c>
      <c r="I21310" t="s">
        <v>26</v>
      </c>
      <c r="M21310">
        <v>5827</v>
      </c>
      <c r="N21310">
        <v>231</v>
      </c>
      <c r="O21310">
        <v>253</v>
      </c>
    </row>
    <row r="21311" spans="1:15" x14ac:dyDescent="0.3">
      <c r="A21311" t="s">
        <v>51</v>
      </c>
      <c r="B21311">
        <v>1</v>
      </c>
      <c r="C21311">
        <v>1</v>
      </c>
      <c r="D21311">
        <v>1</v>
      </c>
      <c r="E21311" t="s">
        <v>17040</v>
      </c>
      <c r="F21311" t="s">
        <v>17045</v>
      </c>
      <c r="G21311" t="s">
        <v>51</v>
      </c>
      <c r="H21311" t="s">
        <v>17046</v>
      </c>
      <c r="I21311" t="s">
        <v>52</v>
      </c>
      <c r="J21311" t="s">
        <v>1555</v>
      </c>
      <c r="M21311">
        <v>5827</v>
      </c>
      <c r="N21311">
        <v>254</v>
      </c>
      <c r="O21311">
        <v>274</v>
      </c>
    </row>
    <row r="21312" spans="1:15" x14ac:dyDescent="0.3">
      <c r="A21312" t="s">
        <v>51</v>
      </c>
      <c r="B21312">
        <v>0</v>
      </c>
      <c r="C21312">
        <v>1</v>
      </c>
      <c r="D21312" t="s">
        <v>51</v>
      </c>
      <c r="E21312" t="s">
        <v>17040</v>
      </c>
      <c r="F21312" t="s">
        <v>17045</v>
      </c>
      <c r="G21312" t="s">
        <v>23</v>
      </c>
      <c r="H21312" t="s">
        <v>17046</v>
      </c>
      <c r="I21312" t="s">
        <v>26</v>
      </c>
      <c r="M21312">
        <v>5827</v>
      </c>
      <c r="N21312">
        <v>254</v>
      </c>
      <c r="O21312">
        <v>274</v>
      </c>
    </row>
    <row r="21313" spans="1:15" x14ac:dyDescent="0.3">
      <c r="A21313" t="s">
        <v>51</v>
      </c>
      <c r="B21313">
        <v>1</v>
      </c>
      <c r="C21313">
        <v>1</v>
      </c>
      <c r="D21313">
        <v>1</v>
      </c>
      <c r="E21313" t="s">
        <v>17040</v>
      </c>
      <c r="F21313" t="s">
        <v>17043</v>
      </c>
      <c r="G21313" t="s">
        <v>51</v>
      </c>
      <c r="H21313" t="s">
        <v>17044</v>
      </c>
      <c r="I21313" t="s">
        <v>22</v>
      </c>
      <c r="M21313">
        <v>5832</v>
      </c>
      <c r="N21313">
        <v>40</v>
      </c>
      <c r="O21313">
        <v>44</v>
      </c>
    </row>
    <row r="21314" spans="1:15" x14ac:dyDescent="0.3">
      <c r="E21314" t="s">
        <v>17040</v>
      </c>
      <c r="F21314" t="s">
        <v>3282</v>
      </c>
      <c r="G21314" t="s">
        <v>51</v>
      </c>
      <c r="H21314" t="s">
        <v>17048</v>
      </c>
      <c r="I21314" t="s">
        <v>52</v>
      </c>
      <c r="J21314" t="s">
        <v>191</v>
      </c>
      <c r="M21314">
        <v>5832</v>
      </c>
      <c r="N21314">
        <v>117</v>
      </c>
      <c r="O21314">
        <v>123</v>
      </c>
    </row>
    <row r="21315" spans="1:15" x14ac:dyDescent="0.3">
      <c r="A21315" t="s">
        <v>51</v>
      </c>
      <c r="B21315">
        <v>1</v>
      </c>
      <c r="C21315">
        <v>1</v>
      </c>
      <c r="D21315">
        <v>1</v>
      </c>
      <c r="E21315" t="s">
        <v>17040</v>
      </c>
      <c r="F21315" t="s">
        <v>17049</v>
      </c>
      <c r="G21315" t="s">
        <v>51</v>
      </c>
      <c r="H21315" t="s">
        <v>17050</v>
      </c>
      <c r="I21315" t="s">
        <v>52</v>
      </c>
      <c r="J21315" t="s">
        <v>53</v>
      </c>
      <c r="K21315" t="s">
        <v>60</v>
      </c>
      <c r="M21315">
        <v>5832</v>
      </c>
      <c r="N21315">
        <v>217</v>
      </c>
      <c r="O21315">
        <v>247</v>
      </c>
    </row>
    <row r="21316" spans="1:15" x14ac:dyDescent="0.3">
      <c r="A21316" t="s">
        <v>237</v>
      </c>
      <c r="B21316">
        <v>0</v>
      </c>
      <c r="C21316">
        <v>0</v>
      </c>
      <c r="D21316">
        <v>0</v>
      </c>
      <c r="E21316" t="s">
        <v>17040</v>
      </c>
      <c r="F21316" t="s">
        <v>17041</v>
      </c>
      <c r="G21316" t="s">
        <v>51</v>
      </c>
      <c r="H21316" t="s">
        <v>17042</v>
      </c>
      <c r="I21316" t="s">
        <v>26</v>
      </c>
      <c r="M21316">
        <v>5832</v>
      </c>
      <c r="N21316">
        <v>231</v>
      </c>
      <c r="O21316">
        <v>253</v>
      </c>
    </row>
    <row r="21317" spans="1:15" x14ac:dyDescent="0.3">
      <c r="E21317" t="s">
        <v>17040</v>
      </c>
      <c r="F21317" t="s">
        <v>17047</v>
      </c>
      <c r="G21317" t="s">
        <v>51</v>
      </c>
      <c r="H21317" t="s">
        <v>17042</v>
      </c>
      <c r="I21317" t="s">
        <v>19</v>
      </c>
      <c r="M21317">
        <v>5832</v>
      </c>
      <c r="N21317">
        <v>231</v>
      </c>
      <c r="O21317">
        <v>274</v>
      </c>
    </row>
    <row r="21318" spans="1:15" x14ac:dyDescent="0.3">
      <c r="A21318" t="s">
        <v>51</v>
      </c>
      <c r="B21318">
        <v>0</v>
      </c>
      <c r="C21318">
        <v>1</v>
      </c>
      <c r="D21318" t="s">
        <v>51</v>
      </c>
      <c r="E21318" t="s">
        <v>17040</v>
      </c>
      <c r="F21318" t="s">
        <v>17045</v>
      </c>
      <c r="G21318" t="s">
        <v>23</v>
      </c>
      <c r="H21318" t="s">
        <v>17046</v>
      </c>
      <c r="I21318" t="s">
        <v>26</v>
      </c>
      <c r="M21318">
        <v>5832</v>
      </c>
      <c r="N21318">
        <v>254</v>
      </c>
      <c r="O21318">
        <v>274</v>
      </c>
    </row>
    <row r="21319" spans="1:15" x14ac:dyDescent="0.3">
      <c r="A21319" t="s">
        <v>51</v>
      </c>
      <c r="B21319">
        <v>1</v>
      </c>
      <c r="C21319">
        <v>1</v>
      </c>
      <c r="D21319">
        <v>1</v>
      </c>
      <c r="E21319" t="s">
        <v>17040</v>
      </c>
      <c r="F21319" t="s">
        <v>17045</v>
      </c>
      <c r="G21319" t="s">
        <v>51</v>
      </c>
      <c r="H21319" t="s">
        <v>17046</v>
      </c>
      <c r="I21319" t="s">
        <v>52</v>
      </c>
      <c r="J21319" t="s">
        <v>1555</v>
      </c>
      <c r="M21319">
        <v>5832</v>
      </c>
      <c r="N21319">
        <v>254</v>
      </c>
      <c r="O21319">
        <v>274</v>
      </c>
    </row>
    <row r="21320" spans="1:15" x14ac:dyDescent="0.3">
      <c r="A21320" t="s">
        <v>14</v>
      </c>
      <c r="B21320">
        <v>1</v>
      </c>
      <c r="C21320">
        <v>1</v>
      </c>
      <c r="D21320">
        <v>1</v>
      </c>
      <c r="E21320" t="s">
        <v>17075</v>
      </c>
      <c r="F21320" t="s">
        <v>17080</v>
      </c>
      <c r="G21320" t="s">
        <v>14</v>
      </c>
      <c r="H21320" t="s">
        <v>17083</v>
      </c>
      <c r="I21320" t="s">
        <v>22</v>
      </c>
      <c r="M21320">
        <v>5839</v>
      </c>
      <c r="N21320">
        <v>0</v>
      </c>
      <c r="O21320">
        <v>9</v>
      </c>
    </row>
    <row r="21321" spans="1:15" x14ac:dyDescent="0.3">
      <c r="A21321" t="s">
        <v>14</v>
      </c>
      <c r="B21321">
        <v>0</v>
      </c>
      <c r="C21321">
        <v>1</v>
      </c>
      <c r="D21321" t="s">
        <v>14</v>
      </c>
      <c r="E21321" t="s">
        <v>17075</v>
      </c>
      <c r="F21321" t="s">
        <v>17076</v>
      </c>
      <c r="G21321" t="s">
        <v>51</v>
      </c>
      <c r="H21321" t="s">
        <v>17077</v>
      </c>
      <c r="I21321" t="s">
        <v>52</v>
      </c>
      <c r="J21321" t="s">
        <v>195</v>
      </c>
      <c r="M21321">
        <v>5839</v>
      </c>
      <c r="N21321">
        <v>58</v>
      </c>
      <c r="O21321">
        <v>66</v>
      </c>
    </row>
    <row r="21322" spans="1:15" x14ac:dyDescent="0.3">
      <c r="A21322" t="s">
        <v>14</v>
      </c>
      <c r="B21322">
        <v>1</v>
      </c>
      <c r="C21322">
        <v>1</v>
      </c>
      <c r="D21322">
        <v>1</v>
      </c>
      <c r="E21322" t="s">
        <v>17075</v>
      </c>
      <c r="F21322" t="s">
        <v>17076</v>
      </c>
      <c r="G21322" t="s">
        <v>14</v>
      </c>
      <c r="H21322" t="s">
        <v>17077</v>
      </c>
      <c r="I21322" t="s">
        <v>19</v>
      </c>
      <c r="M21322">
        <v>5839</v>
      </c>
      <c r="N21322">
        <v>58</v>
      </c>
      <c r="O21322">
        <v>66</v>
      </c>
    </row>
    <row r="21323" spans="1:15" x14ac:dyDescent="0.3">
      <c r="A21323" t="s">
        <v>14</v>
      </c>
      <c r="B21323">
        <v>0</v>
      </c>
      <c r="C21323">
        <v>1</v>
      </c>
      <c r="D21323" t="s">
        <v>14</v>
      </c>
      <c r="E21323" t="s">
        <v>17075</v>
      </c>
      <c r="F21323" t="s">
        <v>17076</v>
      </c>
      <c r="G21323" t="s">
        <v>23</v>
      </c>
      <c r="H21323" t="s">
        <v>17077</v>
      </c>
      <c r="I21323" t="s">
        <v>26</v>
      </c>
      <c r="M21323">
        <v>5839</v>
      </c>
      <c r="N21323">
        <v>58</v>
      </c>
      <c r="O21323">
        <v>66</v>
      </c>
    </row>
    <row r="21324" spans="1:15" x14ac:dyDescent="0.3">
      <c r="A21324" t="s">
        <v>14</v>
      </c>
      <c r="B21324">
        <v>1</v>
      </c>
      <c r="C21324">
        <v>1</v>
      </c>
      <c r="D21324">
        <v>1</v>
      </c>
      <c r="E21324" t="s">
        <v>17075</v>
      </c>
      <c r="F21324" t="s">
        <v>1534</v>
      </c>
      <c r="G21324" t="s">
        <v>14</v>
      </c>
      <c r="H21324" t="s">
        <v>17084</v>
      </c>
      <c r="I21324" t="s">
        <v>35</v>
      </c>
      <c r="J21324" t="s">
        <v>32</v>
      </c>
      <c r="M21324">
        <v>5839</v>
      </c>
      <c r="N21324">
        <v>103</v>
      </c>
      <c r="O21324">
        <v>112</v>
      </c>
    </row>
    <row r="21325" spans="1:15" x14ac:dyDescent="0.3">
      <c r="A21325" t="s">
        <v>14</v>
      </c>
      <c r="B21325">
        <v>0</v>
      </c>
      <c r="C21325">
        <v>0</v>
      </c>
      <c r="D21325" t="s">
        <v>14</v>
      </c>
      <c r="E21325" t="s">
        <v>17075</v>
      </c>
      <c r="F21325" t="s">
        <v>17078</v>
      </c>
      <c r="G21325" t="s">
        <v>51</v>
      </c>
      <c r="H21325" t="s">
        <v>17079</v>
      </c>
      <c r="I21325" t="s">
        <v>52</v>
      </c>
      <c r="J21325" t="s">
        <v>53</v>
      </c>
      <c r="K21325" t="s">
        <v>212</v>
      </c>
      <c r="M21325">
        <v>5839</v>
      </c>
      <c r="N21325">
        <v>228</v>
      </c>
      <c r="O21325">
        <v>248</v>
      </c>
    </row>
    <row r="21326" spans="1:15" x14ac:dyDescent="0.3">
      <c r="A21326" t="s">
        <v>14</v>
      </c>
      <c r="B21326">
        <v>1</v>
      </c>
      <c r="C21326">
        <v>1</v>
      </c>
      <c r="D21326">
        <v>1</v>
      </c>
      <c r="E21326" t="s">
        <v>17075</v>
      </c>
      <c r="F21326" t="s">
        <v>17080</v>
      </c>
      <c r="G21326" t="s">
        <v>14</v>
      </c>
      <c r="H21326" t="s">
        <v>17082</v>
      </c>
      <c r="I21326" t="s">
        <v>22</v>
      </c>
      <c r="M21326">
        <v>5839</v>
      </c>
      <c r="N21326">
        <v>239</v>
      </c>
      <c r="O21326">
        <v>248</v>
      </c>
    </row>
    <row r="21327" spans="1:15" x14ac:dyDescent="0.3">
      <c r="A21327" t="s">
        <v>14</v>
      </c>
      <c r="B21327">
        <v>1</v>
      </c>
      <c r="C21327">
        <v>1</v>
      </c>
      <c r="D21327">
        <v>1</v>
      </c>
      <c r="E21327" t="s">
        <v>17075</v>
      </c>
      <c r="F21327" t="s">
        <v>17076</v>
      </c>
      <c r="G21327" t="s">
        <v>14</v>
      </c>
      <c r="H21327" t="s">
        <v>17086</v>
      </c>
      <c r="I21327" t="s">
        <v>50</v>
      </c>
      <c r="M21327">
        <v>5839</v>
      </c>
      <c r="N21327">
        <v>354</v>
      </c>
      <c r="O21327">
        <v>362</v>
      </c>
    </row>
    <row r="21328" spans="1:15" x14ac:dyDescent="0.3">
      <c r="A21328" t="s">
        <v>14</v>
      </c>
      <c r="B21328">
        <v>0</v>
      </c>
      <c r="C21328">
        <v>1</v>
      </c>
      <c r="D21328" t="s">
        <v>14</v>
      </c>
      <c r="E21328" t="s">
        <v>17075</v>
      </c>
      <c r="F21328" t="s">
        <v>17076</v>
      </c>
      <c r="G21328" t="s">
        <v>51</v>
      </c>
      <c r="H21328" t="s">
        <v>17086</v>
      </c>
      <c r="I21328" t="s">
        <v>52</v>
      </c>
      <c r="J21328" t="s">
        <v>191</v>
      </c>
      <c r="M21328">
        <v>5839</v>
      </c>
      <c r="N21328">
        <v>354</v>
      </c>
      <c r="O21328">
        <v>362</v>
      </c>
    </row>
    <row r="21329" spans="1:15" x14ac:dyDescent="0.3">
      <c r="A21329" t="s">
        <v>14</v>
      </c>
      <c r="B21329">
        <v>1</v>
      </c>
      <c r="C21329">
        <v>1</v>
      </c>
      <c r="D21329">
        <v>1</v>
      </c>
      <c r="E21329" t="s">
        <v>17075</v>
      </c>
      <c r="F21329" t="s">
        <v>17080</v>
      </c>
      <c r="G21329" t="s">
        <v>14</v>
      </c>
      <c r="H21329" t="s">
        <v>17081</v>
      </c>
      <c r="I21329" t="s">
        <v>22</v>
      </c>
      <c r="M21329">
        <v>5839</v>
      </c>
      <c r="N21329">
        <v>408</v>
      </c>
      <c r="O21329">
        <v>417</v>
      </c>
    </row>
    <row r="21330" spans="1:15" x14ac:dyDescent="0.3">
      <c r="A21330" t="s">
        <v>14</v>
      </c>
      <c r="B21330">
        <v>1</v>
      </c>
      <c r="C21330">
        <v>1</v>
      </c>
      <c r="D21330">
        <v>1</v>
      </c>
      <c r="E21330" t="s">
        <v>17075</v>
      </c>
      <c r="F21330" t="s">
        <v>17076</v>
      </c>
      <c r="G21330" t="s">
        <v>14</v>
      </c>
      <c r="H21330" t="s">
        <v>17085</v>
      </c>
      <c r="I21330" t="s">
        <v>50</v>
      </c>
      <c r="M21330">
        <v>5839</v>
      </c>
      <c r="N21330">
        <v>477</v>
      </c>
      <c r="O21330">
        <v>485</v>
      </c>
    </row>
    <row r="21331" spans="1:15" x14ac:dyDescent="0.3">
      <c r="A21331" t="s">
        <v>14</v>
      </c>
      <c r="B21331">
        <v>0</v>
      </c>
      <c r="C21331">
        <v>1</v>
      </c>
      <c r="D21331" t="s">
        <v>14</v>
      </c>
      <c r="E21331" t="s">
        <v>17075</v>
      </c>
      <c r="F21331" t="s">
        <v>17076</v>
      </c>
      <c r="G21331" t="s">
        <v>51</v>
      </c>
      <c r="H21331" t="s">
        <v>17085</v>
      </c>
      <c r="I21331" t="s">
        <v>52</v>
      </c>
      <c r="J21331" t="s">
        <v>195</v>
      </c>
      <c r="M21331">
        <v>5839</v>
      </c>
      <c r="N21331">
        <v>477</v>
      </c>
      <c r="O21331">
        <v>485</v>
      </c>
    </row>
    <row r="21332" spans="1:15" x14ac:dyDescent="0.3">
      <c r="E21332" t="s">
        <v>17087</v>
      </c>
      <c r="F21332" t="s">
        <v>17088</v>
      </c>
      <c r="G21332" t="s">
        <v>14</v>
      </c>
      <c r="H21332" t="s">
        <v>17089</v>
      </c>
      <c r="I21332" t="s">
        <v>22</v>
      </c>
      <c r="M21332">
        <v>5840</v>
      </c>
      <c r="N21332">
        <v>0</v>
      </c>
      <c r="O21332">
        <v>4</v>
      </c>
    </row>
    <row r="21333" spans="1:15" x14ac:dyDescent="0.3">
      <c r="E21333" t="s">
        <v>17087</v>
      </c>
      <c r="F21333" t="s">
        <v>17090</v>
      </c>
      <c r="G21333" t="s">
        <v>14</v>
      </c>
      <c r="H21333" t="s">
        <v>17091</v>
      </c>
      <c r="I21333" t="s">
        <v>19</v>
      </c>
      <c r="M21333">
        <v>5840</v>
      </c>
      <c r="N21333">
        <v>119</v>
      </c>
      <c r="O21333">
        <v>123</v>
      </c>
    </row>
    <row r="21334" spans="1:15" x14ac:dyDescent="0.3">
      <c r="A21334" t="s">
        <v>237</v>
      </c>
      <c r="B21334">
        <v>0</v>
      </c>
      <c r="C21334">
        <v>0</v>
      </c>
      <c r="D21334">
        <v>0</v>
      </c>
      <c r="E21334" t="s">
        <v>17092</v>
      </c>
      <c r="F21334" t="s">
        <v>17098</v>
      </c>
      <c r="G21334" t="s">
        <v>23</v>
      </c>
      <c r="H21334" t="s">
        <v>17099</v>
      </c>
      <c r="I21334" t="s">
        <v>26</v>
      </c>
      <c r="M21334">
        <v>5841</v>
      </c>
      <c r="N21334">
        <v>2</v>
      </c>
      <c r="O21334">
        <v>7</v>
      </c>
    </row>
    <row r="21335" spans="1:15" x14ac:dyDescent="0.3">
      <c r="E21335" t="s">
        <v>17092</v>
      </c>
      <c r="F21335" t="s">
        <v>17096</v>
      </c>
      <c r="G21335" t="s">
        <v>17</v>
      </c>
      <c r="H21335" t="s">
        <v>17097</v>
      </c>
      <c r="I21335" t="s">
        <v>26</v>
      </c>
      <c r="M21335">
        <v>5841</v>
      </c>
      <c r="N21335">
        <v>22</v>
      </c>
      <c r="O21335">
        <v>45</v>
      </c>
    </row>
    <row r="21336" spans="1:15" x14ac:dyDescent="0.3">
      <c r="E21336" t="s">
        <v>17092</v>
      </c>
      <c r="F21336" t="s">
        <v>17093</v>
      </c>
      <c r="G21336" t="s">
        <v>14</v>
      </c>
      <c r="H21336" t="s">
        <v>17095</v>
      </c>
      <c r="I21336" t="s">
        <v>31</v>
      </c>
      <c r="J21336" t="s">
        <v>32</v>
      </c>
      <c r="M21336">
        <v>5841</v>
      </c>
      <c r="N21336">
        <v>68</v>
      </c>
      <c r="O21336">
        <v>73</v>
      </c>
    </row>
    <row r="21337" spans="1:15" x14ac:dyDescent="0.3">
      <c r="A21337" t="s">
        <v>14</v>
      </c>
      <c r="B21337">
        <v>0</v>
      </c>
      <c r="C21337">
        <v>1</v>
      </c>
      <c r="D21337" t="s">
        <v>14</v>
      </c>
      <c r="E21337" t="s">
        <v>17092</v>
      </c>
      <c r="F21337" t="s">
        <v>17093</v>
      </c>
      <c r="G21337" t="s">
        <v>23</v>
      </c>
      <c r="H21337" t="s">
        <v>17094</v>
      </c>
      <c r="I21337" t="s">
        <v>26</v>
      </c>
      <c r="M21337">
        <v>5841</v>
      </c>
      <c r="N21337">
        <v>216</v>
      </c>
      <c r="O21337">
        <v>221</v>
      </c>
    </row>
    <row r="21338" spans="1:15" x14ac:dyDescent="0.3">
      <c r="E21338" t="s">
        <v>17092</v>
      </c>
      <c r="F21338" t="s">
        <v>17093</v>
      </c>
      <c r="G21338" t="s">
        <v>14</v>
      </c>
      <c r="H21338" t="s">
        <v>17094</v>
      </c>
      <c r="I21338" t="s">
        <v>31</v>
      </c>
      <c r="J21338" t="s">
        <v>32</v>
      </c>
      <c r="M21338">
        <v>5841</v>
      </c>
      <c r="N21338">
        <v>216</v>
      </c>
      <c r="O21338">
        <v>221</v>
      </c>
    </row>
    <row r="21339" spans="1:15" x14ac:dyDescent="0.3">
      <c r="A21339" t="s">
        <v>23</v>
      </c>
      <c r="B21339">
        <v>1</v>
      </c>
      <c r="C21339">
        <v>1</v>
      </c>
      <c r="D21339">
        <v>1</v>
      </c>
      <c r="E21339" t="s">
        <v>17092</v>
      </c>
      <c r="F21339" t="s">
        <v>17103</v>
      </c>
      <c r="G21339" t="s">
        <v>23</v>
      </c>
      <c r="H21339" t="s">
        <v>17104</v>
      </c>
      <c r="I21339" t="s">
        <v>22</v>
      </c>
      <c r="M21339">
        <v>5841</v>
      </c>
      <c r="N21339">
        <v>231</v>
      </c>
      <c r="O21339">
        <v>237</v>
      </c>
    </row>
    <row r="21340" spans="1:15" x14ac:dyDescent="0.3">
      <c r="A21340" t="s">
        <v>23</v>
      </c>
      <c r="B21340">
        <v>1</v>
      </c>
      <c r="C21340">
        <v>1</v>
      </c>
      <c r="D21340">
        <v>1</v>
      </c>
      <c r="E21340" t="s">
        <v>17092</v>
      </c>
      <c r="F21340" t="s">
        <v>17032</v>
      </c>
      <c r="G21340" t="s">
        <v>23</v>
      </c>
      <c r="H21340" t="s">
        <v>17100</v>
      </c>
      <c r="I21340" t="s">
        <v>22</v>
      </c>
      <c r="M21340">
        <v>5841</v>
      </c>
      <c r="N21340">
        <v>241</v>
      </c>
      <c r="O21340">
        <v>247</v>
      </c>
    </row>
    <row r="21341" spans="1:15" x14ac:dyDescent="0.3">
      <c r="A21341" t="s">
        <v>23</v>
      </c>
      <c r="B21341">
        <v>1</v>
      </c>
      <c r="C21341">
        <v>1</v>
      </c>
      <c r="D21341">
        <v>1</v>
      </c>
      <c r="E21341" t="s">
        <v>17092</v>
      </c>
      <c r="F21341" t="s">
        <v>17106</v>
      </c>
      <c r="G21341" t="s">
        <v>23</v>
      </c>
      <c r="H21341" t="s">
        <v>17107</v>
      </c>
      <c r="I21341" t="s">
        <v>22</v>
      </c>
      <c r="M21341">
        <v>5841</v>
      </c>
      <c r="N21341">
        <v>257</v>
      </c>
      <c r="O21341">
        <v>265</v>
      </c>
    </row>
    <row r="21342" spans="1:15" x14ac:dyDescent="0.3">
      <c r="A21342" t="s">
        <v>23</v>
      </c>
      <c r="B21342">
        <v>1</v>
      </c>
      <c r="C21342">
        <v>1</v>
      </c>
      <c r="D21342">
        <v>1</v>
      </c>
      <c r="E21342" t="s">
        <v>17092</v>
      </c>
      <c r="F21342" t="s">
        <v>17101</v>
      </c>
      <c r="G21342" t="s">
        <v>23</v>
      </c>
      <c r="H21342" t="s">
        <v>17102</v>
      </c>
      <c r="I21342" t="s">
        <v>35</v>
      </c>
      <c r="J21342" t="s">
        <v>112</v>
      </c>
      <c r="M21342">
        <v>5841</v>
      </c>
      <c r="N21342">
        <v>275</v>
      </c>
      <c r="O21342">
        <v>279</v>
      </c>
    </row>
    <row r="21343" spans="1:15" x14ac:dyDescent="0.3">
      <c r="A21343" t="s">
        <v>23</v>
      </c>
      <c r="B21343">
        <v>1</v>
      </c>
      <c r="C21343">
        <v>1</v>
      </c>
      <c r="D21343">
        <v>1</v>
      </c>
      <c r="E21343" t="s">
        <v>17092</v>
      </c>
      <c r="F21343" t="s">
        <v>1857</v>
      </c>
      <c r="G21343" t="s">
        <v>23</v>
      </c>
      <c r="H21343" t="s">
        <v>17105</v>
      </c>
      <c r="I21343" t="s">
        <v>35</v>
      </c>
      <c r="J21343" t="s">
        <v>112</v>
      </c>
      <c r="M21343">
        <v>5841</v>
      </c>
      <c r="N21343">
        <v>349</v>
      </c>
      <c r="O21343">
        <v>357</v>
      </c>
    </row>
    <row r="21344" spans="1:15" x14ac:dyDescent="0.3">
      <c r="A21344" t="s">
        <v>51</v>
      </c>
      <c r="B21344">
        <v>1</v>
      </c>
      <c r="C21344">
        <v>1</v>
      </c>
      <c r="D21344">
        <v>1</v>
      </c>
      <c r="E21344" t="s">
        <v>17040</v>
      </c>
      <c r="F21344" t="s">
        <v>17043</v>
      </c>
      <c r="G21344" t="s">
        <v>51</v>
      </c>
      <c r="H21344" t="s">
        <v>17044</v>
      </c>
      <c r="I21344" t="s">
        <v>22</v>
      </c>
      <c r="M21344">
        <v>5843</v>
      </c>
      <c r="N21344">
        <v>40</v>
      </c>
      <c r="O21344">
        <v>44</v>
      </c>
    </row>
    <row r="21345" spans="1:15" x14ac:dyDescent="0.3">
      <c r="E21345" t="s">
        <v>17040</v>
      </c>
      <c r="F21345" t="s">
        <v>3282</v>
      </c>
      <c r="G21345" t="s">
        <v>51</v>
      </c>
      <c r="H21345" t="s">
        <v>17048</v>
      </c>
      <c r="I21345" t="s">
        <v>52</v>
      </c>
      <c r="J21345" t="s">
        <v>191</v>
      </c>
      <c r="M21345">
        <v>5843</v>
      </c>
      <c r="N21345">
        <v>117</v>
      </c>
      <c r="O21345">
        <v>123</v>
      </c>
    </row>
    <row r="21346" spans="1:15" x14ac:dyDescent="0.3">
      <c r="A21346" t="s">
        <v>51</v>
      </c>
      <c r="B21346">
        <v>1</v>
      </c>
      <c r="C21346">
        <v>1</v>
      </c>
      <c r="D21346">
        <v>1</v>
      </c>
      <c r="E21346" t="s">
        <v>17040</v>
      </c>
      <c r="F21346" t="s">
        <v>17049</v>
      </c>
      <c r="G21346" t="s">
        <v>51</v>
      </c>
      <c r="H21346" t="s">
        <v>17050</v>
      </c>
      <c r="I21346" t="s">
        <v>52</v>
      </c>
      <c r="J21346" t="s">
        <v>53</v>
      </c>
      <c r="K21346" t="s">
        <v>60</v>
      </c>
      <c r="M21346">
        <v>5843</v>
      </c>
      <c r="N21346">
        <v>217</v>
      </c>
      <c r="O21346">
        <v>247</v>
      </c>
    </row>
    <row r="21347" spans="1:15" x14ac:dyDescent="0.3">
      <c r="A21347" t="s">
        <v>237</v>
      </c>
      <c r="B21347">
        <v>0</v>
      </c>
      <c r="C21347">
        <v>0</v>
      </c>
      <c r="D21347">
        <v>0</v>
      </c>
      <c r="E21347" t="s">
        <v>17040</v>
      </c>
      <c r="F21347" t="s">
        <v>17041</v>
      </c>
      <c r="G21347" t="s">
        <v>51</v>
      </c>
      <c r="H21347" t="s">
        <v>17042</v>
      </c>
      <c r="I21347" t="s">
        <v>26</v>
      </c>
      <c r="M21347">
        <v>5843</v>
      </c>
      <c r="N21347">
        <v>231</v>
      </c>
      <c r="O21347">
        <v>253</v>
      </c>
    </row>
    <row r="21348" spans="1:15" x14ac:dyDescent="0.3">
      <c r="E21348" t="s">
        <v>17040</v>
      </c>
      <c r="F21348" t="s">
        <v>17047</v>
      </c>
      <c r="G21348" t="s">
        <v>51</v>
      </c>
      <c r="H21348" t="s">
        <v>17042</v>
      </c>
      <c r="I21348" t="s">
        <v>19</v>
      </c>
      <c r="M21348">
        <v>5843</v>
      </c>
      <c r="N21348">
        <v>231</v>
      </c>
      <c r="O21348">
        <v>274</v>
      </c>
    </row>
    <row r="21349" spans="1:15" x14ac:dyDescent="0.3">
      <c r="A21349" t="s">
        <v>51</v>
      </c>
      <c r="B21349">
        <v>0</v>
      </c>
      <c r="C21349">
        <v>1</v>
      </c>
      <c r="D21349" t="s">
        <v>51</v>
      </c>
      <c r="E21349" t="s">
        <v>17040</v>
      </c>
      <c r="F21349" t="s">
        <v>17045</v>
      </c>
      <c r="G21349" t="s">
        <v>23</v>
      </c>
      <c r="H21349" t="s">
        <v>17046</v>
      </c>
      <c r="I21349" t="s">
        <v>26</v>
      </c>
      <c r="M21349">
        <v>5843</v>
      </c>
      <c r="N21349">
        <v>254</v>
      </c>
      <c r="O21349">
        <v>274</v>
      </c>
    </row>
    <row r="21350" spans="1:15" x14ac:dyDescent="0.3">
      <c r="A21350" t="s">
        <v>51</v>
      </c>
      <c r="B21350">
        <v>1</v>
      </c>
      <c r="C21350">
        <v>1</v>
      </c>
      <c r="D21350">
        <v>1</v>
      </c>
      <c r="E21350" t="s">
        <v>17040</v>
      </c>
      <c r="F21350" t="s">
        <v>17045</v>
      </c>
      <c r="G21350" t="s">
        <v>51</v>
      </c>
      <c r="H21350" t="s">
        <v>17046</v>
      </c>
      <c r="I21350" t="s">
        <v>52</v>
      </c>
      <c r="J21350" t="s">
        <v>1555</v>
      </c>
      <c r="M21350">
        <v>5843</v>
      </c>
      <c r="N21350">
        <v>254</v>
      </c>
      <c r="O21350">
        <v>274</v>
      </c>
    </row>
    <row r="21351" spans="1:15" x14ac:dyDescent="0.3">
      <c r="E21351" t="s">
        <v>17108</v>
      </c>
      <c r="F21351" t="s">
        <v>17109</v>
      </c>
      <c r="G21351" t="s">
        <v>17</v>
      </c>
      <c r="H21351" t="s">
        <v>17110</v>
      </c>
      <c r="I21351" t="s">
        <v>26</v>
      </c>
      <c r="M21351">
        <v>5844</v>
      </c>
      <c r="N21351">
        <v>77</v>
      </c>
      <c r="O21351">
        <v>80</v>
      </c>
    </row>
    <row r="21352" spans="1:15" x14ac:dyDescent="0.3">
      <c r="A21352" t="s">
        <v>51</v>
      </c>
      <c r="B21352">
        <v>1</v>
      </c>
      <c r="C21352">
        <v>1</v>
      </c>
      <c r="D21352">
        <v>1</v>
      </c>
      <c r="E21352" t="s">
        <v>17108</v>
      </c>
      <c r="F21352" t="s">
        <v>17109</v>
      </c>
      <c r="G21352" t="s">
        <v>51</v>
      </c>
      <c r="H21352" t="s">
        <v>17110</v>
      </c>
      <c r="I21352" t="s">
        <v>19</v>
      </c>
      <c r="M21352">
        <v>5844</v>
      </c>
      <c r="N21352">
        <v>77</v>
      </c>
      <c r="O21352">
        <v>80</v>
      </c>
    </row>
    <row r="21353" spans="1:15" x14ac:dyDescent="0.3">
      <c r="E21353" t="s">
        <v>17111</v>
      </c>
      <c r="F21353" t="s">
        <v>17118</v>
      </c>
      <c r="G21353" t="s">
        <v>17</v>
      </c>
      <c r="H21353" t="s">
        <v>17119</v>
      </c>
      <c r="I21353" t="s">
        <v>19</v>
      </c>
      <c r="M21353">
        <v>5849</v>
      </c>
      <c r="N21353">
        <v>0</v>
      </c>
      <c r="O21353">
        <v>52</v>
      </c>
    </row>
    <row r="21354" spans="1:15" x14ac:dyDescent="0.3">
      <c r="E21354" t="s">
        <v>17111</v>
      </c>
      <c r="F21354" t="s">
        <v>17120</v>
      </c>
      <c r="G21354" t="s">
        <v>51</v>
      </c>
      <c r="H21354" t="s">
        <v>17118</v>
      </c>
      <c r="I21354" t="s">
        <v>26</v>
      </c>
      <c r="M21354">
        <v>5849</v>
      </c>
      <c r="N21354">
        <v>6</v>
      </c>
      <c r="O21354">
        <v>22</v>
      </c>
    </row>
    <row r="21355" spans="1:15" x14ac:dyDescent="0.3">
      <c r="A21355" t="s">
        <v>237</v>
      </c>
      <c r="B21355">
        <v>0</v>
      </c>
      <c r="C21355">
        <v>0</v>
      </c>
      <c r="D21355">
        <v>0</v>
      </c>
      <c r="E21355" t="s">
        <v>17111</v>
      </c>
      <c r="F21355" t="s">
        <v>17114</v>
      </c>
      <c r="G21355" t="s">
        <v>51</v>
      </c>
      <c r="H21355" t="s">
        <v>17115</v>
      </c>
      <c r="I21355" t="s">
        <v>52</v>
      </c>
      <c r="J21355" t="s">
        <v>53</v>
      </c>
      <c r="K21355" t="s">
        <v>1555</v>
      </c>
      <c r="M21355">
        <v>5849</v>
      </c>
      <c r="N21355">
        <v>41</v>
      </c>
      <c r="O21355">
        <v>67</v>
      </c>
    </row>
    <row r="21356" spans="1:15" x14ac:dyDescent="0.3">
      <c r="E21356" t="s">
        <v>17111</v>
      </c>
      <c r="F21356" t="s">
        <v>17116</v>
      </c>
      <c r="G21356" t="s">
        <v>17</v>
      </c>
      <c r="H21356" t="s">
        <v>17117</v>
      </c>
      <c r="I21356" t="s">
        <v>26</v>
      </c>
      <c r="M21356">
        <v>5849</v>
      </c>
      <c r="N21356">
        <v>41</v>
      </c>
      <c r="O21356">
        <v>52</v>
      </c>
    </row>
    <row r="21357" spans="1:15" x14ac:dyDescent="0.3">
      <c r="A21357" t="s">
        <v>237</v>
      </c>
      <c r="B21357">
        <v>0</v>
      </c>
      <c r="C21357">
        <v>0</v>
      </c>
      <c r="D21357">
        <v>0</v>
      </c>
      <c r="E21357" t="s">
        <v>17111</v>
      </c>
      <c r="F21357" t="s">
        <v>17116</v>
      </c>
      <c r="G21357" t="s">
        <v>51</v>
      </c>
      <c r="H21357" t="s">
        <v>17123</v>
      </c>
      <c r="I21357" t="s">
        <v>26</v>
      </c>
      <c r="M21357">
        <v>5849</v>
      </c>
      <c r="N21357">
        <v>56</v>
      </c>
      <c r="O21357">
        <v>67</v>
      </c>
    </row>
    <row r="21358" spans="1:15" x14ac:dyDescent="0.3">
      <c r="E21358" t="s">
        <v>17111</v>
      </c>
      <c r="F21358" t="s">
        <v>17116</v>
      </c>
      <c r="G21358" t="s">
        <v>17</v>
      </c>
      <c r="H21358" t="s">
        <v>17123</v>
      </c>
      <c r="I21358" t="s">
        <v>19</v>
      </c>
      <c r="M21358">
        <v>5849</v>
      </c>
      <c r="N21358">
        <v>56</v>
      </c>
      <c r="O21358">
        <v>67</v>
      </c>
    </row>
    <row r="21359" spans="1:15" x14ac:dyDescent="0.3">
      <c r="E21359" t="s">
        <v>17111</v>
      </c>
      <c r="F21359" t="s">
        <v>17112</v>
      </c>
      <c r="G21359" t="s">
        <v>51</v>
      </c>
      <c r="H21359" t="s">
        <v>17113</v>
      </c>
      <c r="I21359" t="s">
        <v>19</v>
      </c>
      <c r="M21359">
        <v>5849</v>
      </c>
      <c r="N21359">
        <v>72</v>
      </c>
      <c r="O21359">
        <v>82</v>
      </c>
    </row>
    <row r="21360" spans="1:15" x14ac:dyDescent="0.3">
      <c r="E21360" t="s">
        <v>17111</v>
      </c>
      <c r="F21360" t="s">
        <v>17121</v>
      </c>
      <c r="G21360" t="s">
        <v>51</v>
      </c>
      <c r="H21360" t="s">
        <v>17122</v>
      </c>
      <c r="I21360" t="s">
        <v>26</v>
      </c>
      <c r="M21360">
        <v>5849</v>
      </c>
      <c r="N21360">
        <v>72</v>
      </c>
      <c r="O21360">
        <v>74</v>
      </c>
    </row>
    <row r="21361" spans="1:15" x14ac:dyDescent="0.3">
      <c r="A21361" t="s">
        <v>14</v>
      </c>
      <c r="B21361">
        <v>0</v>
      </c>
      <c r="C21361">
        <v>1</v>
      </c>
      <c r="D21361" t="s">
        <v>14</v>
      </c>
      <c r="E21361" t="s">
        <v>17124</v>
      </c>
      <c r="F21361" t="s">
        <v>10163</v>
      </c>
      <c r="G21361" t="s">
        <v>23</v>
      </c>
      <c r="H21361" t="s">
        <v>17127</v>
      </c>
      <c r="I21361" t="s">
        <v>26</v>
      </c>
      <c r="M21361">
        <v>5853</v>
      </c>
      <c r="N21361">
        <v>163</v>
      </c>
      <c r="O21361">
        <v>168</v>
      </c>
    </row>
    <row r="21362" spans="1:15" x14ac:dyDescent="0.3">
      <c r="E21362" t="s">
        <v>17124</v>
      </c>
      <c r="F21362" t="s">
        <v>10163</v>
      </c>
      <c r="G21362" t="s">
        <v>14</v>
      </c>
      <c r="H21362" t="s">
        <v>17127</v>
      </c>
      <c r="I21362" t="s">
        <v>31</v>
      </c>
      <c r="J21362" t="s">
        <v>32</v>
      </c>
      <c r="M21362">
        <v>5853</v>
      </c>
      <c r="N21362">
        <v>163</v>
      </c>
      <c r="O21362">
        <v>168</v>
      </c>
    </row>
    <row r="21363" spans="1:15" x14ac:dyDescent="0.3">
      <c r="A21363" t="s">
        <v>14</v>
      </c>
      <c r="B21363">
        <v>0</v>
      </c>
      <c r="C21363">
        <v>0</v>
      </c>
      <c r="D21363" t="s">
        <v>14</v>
      </c>
      <c r="E21363" t="s">
        <v>17124</v>
      </c>
      <c r="F21363" t="s">
        <v>17128</v>
      </c>
      <c r="G21363" t="s">
        <v>51</v>
      </c>
      <c r="H21363" t="s">
        <v>17129</v>
      </c>
      <c r="I21363" t="s">
        <v>69</v>
      </c>
      <c r="J21363" t="s">
        <v>53</v>
      </c>
      <c r="K21363" t="s">
        <v>60</v>
      </c>
      <c r="L21363" t="s">
        <v>46</v>
      </c>
      <c r="M21363">
        <v>5853</v>
      </c>
      <c r="N21363">
        <v>260</v>
      </c>
      <c r="O21363">
        <v>285</v>
      </c>
    </row>
    <row r="21364" spans="1:15" x14ac:dyDescent="0.3">
      <c r="A21364" t="s">
        <v>14</v>
      </c>
      <c r="B21364">
        <v>1</v>
      </c>
      <c r="C21364">
        <v>1</v>
      </c>
      <c r="D21364">
        <v>1</v>
      </c>
      <c r="E21364" t="s">
        <v>17124</v>
      </c>
      <c r="F21364" t="s">
        <v>17125</v>
      </c>
      <c r="G21364" t="s">
        <v>14</v>
      </c>
      <c r="H21364" t="s">
        <v>17126</v>
      </c>
      <c r="I21364" t="s">
        <v>22</v>
      </c>
      <c r="M21364">
        <v>5853</v>
      </c>
      <c r="N21364">
        <v>270</v>
      </c>
      <c r="O21364">
        <v>285</v>
      </c>
    </row>
    <row r="21365" spans="1:15" x14ac:dyDescent="0.3">
      <c r="A21365" t="s">
        <v>14</v>
      </c>
      <c r="B21365">
        <v>0</v>
      </c>
      <c r="C21365">
        <v>1</v>
      </c>
      <c r="D21365" t="s">
        <v>14</v>
      </c>
      <c r="E21365" t="s">
        <v>17124</v>
      </c>
      <c r="F21365" t="s">
        <v>10163</v>
      </c>
      <c r="G21365" t="s">
        <v>23</v>
      </c>
      <c r="H21365" t="s">
        <v>17133</v>
      </c>
      <c r="I21365" t="s">
        <v>26</v>
      </c>
      <c r="M21365">
        <v>5854</v>
      </c>
      <c r="N21365">
        <v>76</v>
      </c>
      <c r="O21365">
        <v>81</v>
      </c>
    </row>
    <row r="21366" spans="1:15" x14ac:dyDescent="0.3">
      <c r="E21366" t="s">
        <v>17124</v>
      </c>
      <c r="F21366" t="s">
        <v>10163</v>
      </c>
      <c r="G21366" t="s">
        <v>14</v>
      </c>
      <c r="H21366" t="s">
        <v>17133</v>
      </c>
      <c r="I21366" t="s">
        <v>31</v>
      </c>
      <c r="J21366" t="s">
        <v>32</v>
      </c>
      <c r="M21366">
        <v>5854</v>
      </c>
      <c r="N21366">
        <v>76</v>
      </c>
      <c r="O21366">
        <v>81</v>
      </c>
    </row>
    <row r="21367" spans="1:15" x14ac:dyDescent="0.3">
      <c r="E21367" t="s">
        <v>17124</v>
      </c>
      <c r="F21367" t="s">
        <v>101</v>
      </c>
      <c r="G21367" t="s">
        <v>51</v>
      </c>
      <c r="H21367" t="s">
        <v>17134</v>
      </c>
      <c r="I21367" t="s">
        <v>52</v>
      </c>
      <c r="J21367" t="s">
        <v>103</v>
      </c>
      <c r="M21367">
        <v>5854</v>
      </c>
      <c r="N21367">
        <v>173</v>
      </c>
      <c r="O21367">
        <v>179</v>
      </c>
    </row>
    <row r="21368" spans="1:15" x14ac:dyDescent="0.3">
      <c r="A21368" t="s">
        <v>14</v>
      </c>
      <c r="B21368">
        <v>0</v>
      </c>
      <c r="C21368">
        <v>1</v>
      </c>
      <c r="D21368" t="s">
        <v>14</v>
      </c>
      <c r="E21368" t="s">
        <v>17124</v>
      </c>
      <c r="F21368" t="s">
        <v>10163</v>
      </c>
      <c r="G21368" t="s">
        <v>23</v>
      </c>
      <c r="H21368" t="s">
        <v>17132</v>
      </c>
      <c r="I21368" t="s">
        <v>26</v>
      </c>
      <c r="M21368">
        <v>5854</v>
      </c>
      <c r="N21368">
        <v>215</v>
      </c>
      <c r="O21368">
        <v>220</v>
      </c>
    </row>
    <row r="21369" spans="1:15" x14ac:dyDescent="0.3">
      <c r="E21369" t="s">
        <v>17124</v>
      </c>
      <c r="F21369" t="s">
        <v>10163</v>
      </c>
      <c r="G21369" t="s">
        <v>14</v>
      </c>
      <c r="H21369" t="s">
        <v>17132</v>
      </c>
      <c r="I21369" t="s">
        <v>31</v>
      </c>
      <c r="J21369" t="s">
        <v>32</v>
      </c>
      <c r="M21369">
        <v>5854</v>
      </c>
      <c r="N21369">
        <v>215</v>
      </c>
      <c r="O21369">
        <v>220</v>
      </c>
    </row>
    <row r="21370" spans="1:15" x14ac:dyDescent="0.3">
      <c r="A21370" t="s">
        <v>14</v>
      </c>
      <c r="B21370">
        <v>1</v>
      </c>
      <c r="C21370">
        <v>1</v>
      </c>
      <c r="D21370">
        <v>1</v>
      </c>
      <c r="E21370" t="s">
        <v>17124</v>
      </c>
      <c r="F21370" t="s">
        <v>17130</v>
      </c>
      <c r="G21370" t="s">
        <v>14</v>
      </c>
      <c r="H21370" t="s">
        <v>17131</v>
      </c>
      <c r="I21370" t="s">
        <v>35</v>
      </c>
      <c r="J21370" t="s">
        <v>46</v>
      </c>
      <c r="K21370" t="s">
        <v>47</v>
      </c>
      <c r="L21370" t="s">
        <v>43</v>
      </c>
      <c r="M21370">
        <v>5854</v>
      </c>
      <c r="N21370">
        <v>312</v>
      </c>
      <c r="O21370">
        <v>329</v>
      </c>
    </row>
    <row r="21371" spans="1:15" x14ac:dyDescent="0.3">
      <c r="E21371" t="s">
        <v>17135</v>
      </c>
      <c r="F21371" t="s">
        <v>17148</v>
      </c>
      <c r="G21371" t="s">
        <v>14</v>
      </c>
      <c r="H21371" t="s">
        <v>17149</v>
      </c>
      <c r="I21371" t="s">
        <v>22</v>
      </c>
      <c r="M21371">
        <v>5856</v>
      </c>
      <c r="N21371">
        <v>0</v>
      </c>
      <c r="O21371">
        <v>18</v>
      </c>
    </row>
    <row r="21372" spans="1:15" x14ac:dyDescent="0.3">
      <c r="E21372" t="s">
        <v>17135</v>
      </c>
      <c r="F21372" t="s">
        <v>8277</v>
      </c>
      <c r="G21372" t="s">
        <v>14</v>
      </c>
      <c r="H21372" t="s">
        <v>17150</v>
      </c>
      <c r="I21372" t="s">
        <v>52</v>
      </c>
      <c r="J21372" t="s">
        <v>32</v>
      </c>
      <c r="M21372">
        <v>5856</v>
      </c>
      <c r="N21372">
        <v>0</v>
      </c>
      <c r="O21372">
        <v>6</v>
      </c>
    </row>
    <row r="21373" spans="1:15" x14ac:dyDescent="0.3">
      <c r="A21373" t="s">
        <v>14</v>
      </c>
      <c r="B21373">
        <v>1</v>
      </c>
      <c r="C21373">
        <v>1</v>
      </c>
      <c r="D21373">
        <v>1</v>
      </c>
      <c r="E21373" t="s">
        <v>17135</v>
      </c>
      <c r="F21373" t="s">
        <v>17146</v>
      </c>
      <c r="G21373" t="s">
        <v>14</v>
      </c>
      <c r="H21373" t="s">
        <v>17147</v>
      </c>
      <c r="I21373" t="s">
        <v>52</v>
      </c>
      <c r="J21373" t="s">
        <v>32</v>
      </c>
      <c r="M21373">
        <v>5856</v>
      </c>
      <c r="N21373">
        <v>7</v>
      </c>
      <c r="O21373">
        <v>12</v>
      </c>
    </row>
    <row r="21374" spans="1:15" x14ac:dyDescent="0.3">
      <c r="A21374" t="s">
        <v>14</v>
      </c>
      <c r="B21374">
        <v>1</v>
      </c>
      <c r="C21374">
        <v>1</v>
      </c>
      <c r="D21374">
        <v>1</v>
      </c>
      <c r="E21374" t="s">
        <v>17135</v>
      </c>
      <c r="F21374" t="s">
        <v>17146</v>
      </c>
      <c r="G21374" t="s">
        <v>14</v>
      </c>
      <c r="H21374" t="s">
        <v>17149</v>
      </c>
      <c r="I21374" t="s">
        <v>52</v>
      </c>
      <c r="J21374" t="s">
        <v>32</v>
      </c>
      <c r="M21374">
        <v>5856</v>
      </c>
      <c r="N21374">
        <v>13</v>
      </c>
      <c r="O21374">
        <v>18</v>
      </c>
    </row>
    <row r="21375" spans="1:15" x14ac:dyDescent="0.3">
      <c r="E21375" t="s">
        <v>17135</v>
      </c>
      <c r="F21375" t="s">
        <v>17140</v>
      </c>
      <c r="G21375" t="s">
        <v>14</v>
      </c>
      <c r="H21375" t="s">
        <v>17141</v>
      </c>
      <c r="I21375" t="s">
        <v>26</v>
      </c>
      <c r="M21375">
        <v>5856</v>
      </c>
      <c r="N21375">
        <v>40</v>
      </c>
      <c r="O21375">
        <v>46</v>
      </c>
    </row>
    <row r="21376" spans="1:15" x14ac:dyDescent="0.3">
      <c r="A21376" t="s">
        <v>14</v>
      </c>
      <c r="B21376">
        <v>1</v>
      </c>
      <c r="C21376">
        <v>1</v>
      </c>
      <c r="D21376">
        <v>1</v>
      </c>
      <c r="E21376" t="s">
        <v>17135</v>
      </c>
      <c r="F21376" t="s">
        <v>17142</v>
      </c>
      <c r="G21376" t="s">
        <v>14</v>
      </c>
      <c r="H21376" t="s">
        <v>17143</v>
      </c>
      <c r="I21376" t="s">
        <v>35</v>
      </c>
      <c r="J21376" t="s">
        <v>46</v>
      </c>
      <c r="K21376" t="s">
        <v>47</v>
      </c>
      <c r="L21376" t="s">
        <v>43</v>
      </c>
      <c r="M21376">
        <v>5856</v>
      </c>
      <c r="N21376">
        <v>59</v>
      </c>
      <c r="O21376">
        <v>71</v>
      </c>
    </row>
    <row r="21377" spans="1:15" x14ac:dyDescent="0.3">
      <c r="A21377" t="s">
        <v>23</v>
      </c>
      <c r="B21377">
        <v>1</v>
      </c>
      <c r="C21377">
        <v>1</v>
      </c>
      <c r="D21377">
        <v>1</v>
      </c>
      <c r="E21377" t="s">
        <v>17135</v>
      </c>
      <c r="F21377" t="s">
        <v>17138</v>
      </c>
      <c r="G21377" t="s">
        <v>23</v>
      </c>
      <c r="H21377" t="s">
        <v>17139</v>
      </c>
      <c r="I21377" t="s">
        <v>19</v>
      </c>
      <c r="M21377">
        <v>5856</v>
      </c>
      <c r="N21377">
        <v>86</v>
      </c>
      <c r="O21377">
        <v>98</v>
      </c>
    </row>
    <row r="21378" spans="1:15" x14ac:dyDescent="0.3">
      <c r="A21378" t="s">
        <v>23</v>
      </c>
      <c r="B21378">
        <v>0</v>
      </c>
      <c r="C21378">
        <v>1</v>
      </c>
      <c r="D21378" t="s">
        <v>23</v>
      </c>
      <c r="E21378" t="s">
        <v>17135</v>
      </c>
      <c r="F21378" t="s">
        <v>17138</v>
      </c>
      <c r="G21378" t="s">
        <v>14</v>
      </c>
      <c r="H21378" t="s">
        <v>17139</v>
      </c>
      <c r="I21378" t="s">
        <v>26</v>
      </c>
      <c r="M21378">
        <v>5856</v>
      </c>
      <c r="N21378">
        <v>86</v>
      </c>
      <c r="O21378">
        <v>98</v>
      </c>
    </row>
    <row r="21379" spans="1:15" x14ac:dyDescent="0.3">
      <c r="A21379" t="s">
        <v>237</v>
      </c>
      <c r="B21379">
        <v>0</v>
      </c>
      <c r="C21379">
        <v>0</v>
      </c>
      <c r="D21379">
        <v>0</v>
      </c>
      <c r="E21379" t="s">
        <v>17135</v>
      </c>
      <c r="F21379" t="s">
        <v>17144</v>
      </c>
      <c r="G21379" t="s">
        <v>14</v>
      </c>
      <c r="H21379" t="s">
        <v>17145</v>
      </c>
      <c r="I21379" t="s">
        <v>52</v>
      </c>
      <c r="J21379" t="s">
        <v>46</v>
      </c>
      <c r="K21379" t="s">
        <v>47</v>
      </c>
      <c r="L21379" t="s">
        <v>43</v>
      </c>
      <c r="M21379">
        <v>5856</v>
      </c>
      <c r="N21379">
        <v>157</v>
      </c>
      <c r="O21379">
        <v>168</v>
      </c>
    </row>
    <row r="21380" spans="1:15" x14ac:dyDescent="0.3">
      <c r="A21380" t="s">
        <v>237</v>
      </c>
      <c r="B21380">
        <v>0</v>
      </c>
      <c r="C21380">
        <v>0</v>
      </c>
      <c r="D21380">
        <v>0</v>
      </c>
      <c r="E21380" t="s">
        <v>17135</v>
      </c>
      <c r="F21380" t="s">
        <v>17144</v>
      </c>
      <c r="G21380" t="s">
        <v>51</v>
      </c>
      <c r="H21380" t="s">
        <v>17145</v>
      </c>
      <c r="I21380" t="s">
        <v>26</v>
      </c>
      <c r="M21380">
        <v>5856</v>
      </c>
      <c r="N21380">
        <v>157</v>
      </c>
      <c r="O21380">
        <v>168</v>
      </c>
    </row>
    <row r="21381" spans="1:15" x14ac:dyDescent="0.3">
      <c r="E21381" t="s">
        <v>17135</v>
      </c>
      <c r="F21381" t="s">
        <v>17144</v>
      </c>
      <c r="G21381" t="s">
        <v>17</v>
      </c>
      <c r="H21381" t="s">
        <v>17145</v>
      </c>
      <c r="I21381" t="s">
        <v>19</v>
      </c>
      <c r="M21381">
        <v>5856</v>
      </c>
      <c r="N21381">
        <v>157</v>
      </c>
      <c r="O21381">
        <v>168</v>
      </c>
    </row>
    <row r="21382" spans="1:15" x14ac:dyDescent="0.3">
      <c r="A21382" t="s">
        <v>14</v>
      </c>
      <c r="B21382">
        <v>1</v>
      </c>
      <c r="C21382">
        <v>1</v>
      </c>
      <c r="D21382">
        <v>1</v>
      </c>
      <c r="E21382" t="s">
        <v>17135</v>
      </c>
      <c r="F21382" t="s">
        <v>17136</v>
      </c>
      <c r="G21382" t="s">
        <v>14</v>
      </c>
      <c r="H21382" t="s">
        <v>17137</v>
      </c>
      <c r="I21382" t="s">
        <v>35</v>
      </c>
      <c r="J21382" t="s">
        <v>46</v>
      </c>
      <c r="K21382" t="s">
        <v>47</v>
      </c>
      <c r="L21382" t="s">
        <v>43</v>
      </c>
      <c r="M21382">
        <v>5856</v>
      </c>
      <c r="N21382">
        <v>170</v>
      </c>
      <c r="O21382">
        <v>183</v>
      </c>
    </row>
    <row r="21383" spans="1:15" x14ac:dyDescent="0.3">
      <c r="E21383" t="s">
        <v>17151</v>
      </c>
      <c r="F21383" t="s">
        <v>17152</v>
      </c>
      <c r="G21383" t="s">
        <v>14</v>
      </c>
      <c r="H21383" t="s">
        <v>17153</v>
      </c>
      <c r="I21383" t="s">
        <v>19</v>
      </c>
      <c r="M21383">
        <v>5859</v>
      </c>
      <c r="N21383">
        <v>0</v>
      </c>
      <c r="O21383">
        <v>8</v>
      </c>
    </row>
    <row r="21384" spans="1:15" x14ac:dyDescent="0.3">
      <c r="E21384" t="s">
        <v>17151</v>
      </c>
      <c r="F21384" t="s">
        <v>17152</v>
      </c>
      <c r="G21384" t="s">
        <v>51</v>
      </c>
      <c r="H21384" t="s">
        <v>17153</v>
      </c>
      <c r="I21384" t="s">
        <v>26</v>
      </c>
      <c r="M21384">
        <v>5859</v>
      </c>
      <c r="N21384">
        <v>0</v>
      </c>
      <c r="O21384">
        <v>8</v>
      </c>
    </row>
    <row r="21385" spans="1:15" x14ac:dyDescent="0.3">
      <c r="E21385" t="s">
        <v>17151</v>
      </c>
      <c r="F21385" t="s">
        <v>17162</v>
      </c>
      <c r="G21385" t="s">
        <v>23</v>
      </c>
      <c r="H21385" t="s">
        <v>17163</v>
      </c>
      <c r="I21385" t="s">
        <v>26</v>
      </c>
      <c r="M21385">
        <v>5859</v>
      </c>
      <c r="N21385">
        <v>12</v>
      </c>
      <c r="O21385">
        <v>21</v>
      </c>
    </row>
    <row r="21386" spans="1:15" x14ac:dyDescent="0.3">
      <c r="A21386" t="s">
        <v>14</v>
      </c>
      <c r="B21386">
        <v>1</v>
      </c>
      <c r="C21386">
        <v>1</v>
      </c>
      <c r="D21386">
        <v>1</v>
      </c>
      <c r="E21386" t="s">
        <v>17151</v>
      </c>
      <c r="F21386" t="s">
        <v>17162</v>
      </c>
      <c r="G21386" t="s">
        <v>14</v>
      </c>
      <c r="H21386" t="s">
        <v>17163</v>
      </c>
      <c r="I21386" t="s">
        <v>19</v>
      </c>
      <c r="M21386">
        <v>5859</v>
      </c>
      <c r="N21386">
        <v>12</v>
      </c>
      <c r="O21386">
        <v>21</v>
      </c>
    </row>
    <row r="21387" spans="1:15" x14ac:dyDescent="0.3">
      <c r="A21387" t="s">
        <v>14</v>
      </c>
      <c r="B21387">
        <v>1</v>
      </c>
      <c r="C21387">
        <v>1</v>
      </c>
      <c r="D21387">
        <v>1</v>
      </c>
      <c r="E21387" t="s">
        <v>17151</v>
      </c>
      <c r="F21387" t="s">
        <v>17157</v>
      </c>
      <c r="G21387" t="s">
        <v>14</v>
      </c>
      <c r="H21387" t="s">
        <v>17158</v>
      </c>
      <c r="I21387" t="s">
        <v>22</v>
      </c>
      <c r="M21387">
        <v>5859</v>
      </c>
      <c r="N21387">
        <v>57</v>
      </c>
      <c r="O21387">
        <v>66</v>
      </c>
    </row>
    <row r="21388" spans="1:15" x14ac:dyDescent="0.3">
      <c r="A21388" t="s">
        <v>14</v>
      </c>
      <c r="B21388">
        <v>1</v>
      </c>
      <c r="C21388">
        <v>1</v>
      </c>
      <c r="D21388">
        <v>1</v>
      </c>
      <c r="E21388" t="s">
        <v>17151</v>
      </c>
      <c r="F21388" t="s">
        <v>268</v>
      </c>
      <c r="G21388" t="s">
        <v>14</v>
      </c>
      <c r="H21388" t="s">
        <v>17156</v>
      </c>
      <c r="I21388" t="s">
        <v>35</v>
      </c>
      <c r="J21388" t="s">
        <v>32</v>
      </c>
      <c r="M21388">
        <v>5859</v>
      </c>
      <c r="N21388">
        <v>75</v>
      </c>
      <c r="O21388">
        <v>80</v>
      </c>
    </row>
    <row r="21389" spans="1:15" x14ac:dyDescent="0.3">
      <c r="A21389" t="s">
        <v>14</v>
      </c>
      <c r="B21389">
        <v>1</v>
      </c>
      <c r="C21389">
        <v>1</v>
      </c>
      <c r="D21389">
        <v>1</v>
      </c>
      <c r="E21389" t="s">
        <v>17151</v>
      </c>
      <c r="F21389" t="s">
        <v>4236</v>
      </c>
      <c r="G21389" t="s">
        <v>14</v>
      </c>
      <c r="H21389" t="s">
        <v>17164</v>
      </c>
      <c r="I21389" t="s">
        <v>35</v>
      </c>
      <c r="J21389" t="s">
        <v>32</v>
      </c>
      <c r="M21389">
        <v>5859</v>
      </c>
      <c r="N21389">
        <v>82</v>
      </c>
      <c r="O21389">
        <v>85</v>
      </c>
    </row>
    <row r="21390" spans="1:15" x14ac:dyDescent="0.3">
      <c r="E21390" t="s">
        <v>17151</v>
      </c>
      <c r="F21390" t="s">
        <v>17159</v>
      </c>
      <c r="G21390" t="s">
        <v>14</v>
      </c>
      <c r="H21390" t="s">
        <v>17160</v>
      </c>
      <c r="I21390" t="s">
        <v>31</v>
      </c>
      <c r="J21390" t="s">
        <v>32</v>
      </c>
      <c r="M21390">
        <v>5859</v>
      </c>
      <c r="N21390">
        <v>105</v>
      </c>
      <c r="O21390">
        <v>111</v>
      </c>
    </row>
    <row r="21391" spans="1:15" x14ac:dyDescent="0.3">
      <c r="A21391" t="s">
        <v>14</v>
      </c>
      <c r="B21391">
        <v>0</v>
      </c>
      <c r="C21391">
        <v>1</v>
      </c>
      <c r="D21391" t="s">
        <v>14</v>
      </c>
      <c r="E21391" t="s">
        <v>17151</v>
      </c>
      <c r="F21391" t="s">
        <v>17159</v>
      </c>
      <c r="G21391" t="s">
        <v>23</v>
      </c>
      <c r="H21391" t="s">
        <v>17160</v>
      </c>
      <c r="I21391" t="s">
        <v>26</v>
      </c>
      <c r="M21391">
        <v>5859</v>
      </c>
      <c r="N21391">
        <v>105</v>
      </c>
      <c r="O21391">
        <v>111</v>
      </c>
    </row>
    <row r="21392" spans="1:15" x14ac:dyDescent="0.3">
      <c r="E21392" t="s">
        <v>17151</v>
      </c>
      <c r="F21392" t="s">
        <v>15808</v>
      </c>
      <c r="G21392" t="s">
        <v>14</v>
      </c>
      <c r="H21392" t="s">
        <v>17161</v>
      </c>
      <c r="I21392" t="s">
        <v>19</v>
      </c>
      <c r="M21392">
        <v>5859</v>
      </c>
      <c r="N21392">
        <v>113</v>
      </c>
      <c r="O21392">
        <v>118</v>
      </c>
    </row>
    <row r="21393" spans="1:15" x14ac:dyDescent="0.3">
      <c r="A21393" t="s">
        <v>14</v>
      </c>
      <c r="B21393">
        <v>1</v>
      </c>
      <c r="C21393">
        <v>1</v>
      </c>
      <c r="D21393">
        <v>1</v>
      </c>
      <c r="E21393" t="s">
        <v>17151</v>
      </c>
      <c r="F21393" t="s">
        <v>17154</v>
      </c>
      <c r="G21393" t="s">
        <v>14</v>
      </c>
      <c r="H21393" t="s">
        <v>17155</v>
      </c>
      <c r="I21393" t="s">
        <v>19</v>
      </c>
      <c r="M21393">
        <v>5859</v>
      </c>
      <c r="N21393">
        <v>138</v>
      </c>
      <c r="O21393">
        <v>148</v>
      </c>
    </row>
    <row r="21394" spans="1:15" x14ac:dyDescent="0.3">
      <c r="E21394" t="s">
        <v>17151</v>
      </c>
      <c r="F21394" t="s">
        <v>17154</v>
      </c>
      <c r="G21394" t="s">
        <v>23</v>
      </c>
      <c r="H21394" t="s">
        <v>17155</v>
      </c>
      <c r="I21394" t="s">
        <v>26</v>
      </c>
      <c r="M21394">
        <v>5859</v>
      </c>
      <c r="N21394">
        <v>138</v>
      </c>
      <c r="O21394">
        <v>148</v>
      </c>
    </row>
    <row r="21395" spans="1:15" x14ac:dyDescent="0.3">
      <c r="E21395" t="s">
        <v>17087</v>
      </c>
      <c r="F21395" t="s">
        <v>6740</v>
      </c>
      <c r="G21395" t="s">
        <v>17</v>
      </c>
      <c r="H21395" t="s">
        <v>17165</v>
      </c>
      <c r="I21395" t="s">
        <v>26</v>
      </c>
      <c r="M21395">
        <v>5860</v>
      </c>
      <c r="N21395">
        <v>29</v>
      </c>
      <c r="O21395">
        <v>31</v>
      </c>
    </row>
    <row r="21396" spans="1:15" x14ac:dyDescent="0.3">
      <c r="A21396" t="s">
        <v>14</v>
      </c>
      <c r="B21396">
        <v>1</v>
      </c>
      <c r="C21396">
        <v>1</v>
      </c>
      <c r="D21396">
        <v>1</v>
      </c>
      <c r="E21396" t="s">
        <v>17087</v>
      </c>
      <c r="F21396" t="s">
        <v>1468</v>
      </c>
      <c r="G21396" t="s">
        <v>14</v>
      </c>
      <c r="H21396" t="s">
        <v>17166</v>
      </c>
      <c r="I21396" t="s">
        <v>35</v>
      </c>
      <c r="J21396" t="s">
        <v>32</v>
      </c>
      <c r="M21396">
        <v>5860</v>
      </c>
      <c r="N21396">
        <v>68</v>
      </c>
      <c r="O21396">
        <v>76</v>
      </c>
    </row>
    <row r="21397" spans="1:15" x14ac:dyDescent="0.3">
      <c r="E21397" t="s">
        <v>17087</v>
      </c>
      <c r="F21397" t="s">
        <v>17088</v>
      </c>
      <c r="G21397" t="s">
        <v>14</v>
      </c>
      <c r="H21397" t="s">
        <v>17167</v>
      </c>
      <c r="I21397" t="s">
        <v>22</v>
      </c>
      <c r="M21397">
        <v>5860</v>
      </c>
      <c r="N21397">
        <v>111</v>
      </c>
      <c r="O21397">
        <v>115</v>
      </c>
    </row>
    <row r="21398" spans="1:15" x14ac:dyDescent="0.3">
      <c r="E21398" t="s">
        <v>17111</v>
      </c>
      <c r="F21398" t="s">
        <v>17118</v>
      </c>
      <c r="G21398" t="s">
        <v>17</v>
      </c>
      <c r="H21398" t="s">
        <v>17119</v>
      </c>
      <c r="I21398" t="s">
        <v>19</v>
      </c>
      <c r="M21398">
        <v>5862</v>
      </c>
      <c r="N21398">
        <v>0</v>
      </c>
      <c r="O21398">
        <v>52</v>
      </c>
    </row>
    <row r="21399" spans="1:15" x14ac:dyDescent="0.3">
      <c r="E21399" t="s">
        <v>17111</v>
      </c>
      <c r="F21399" t="s">
        <v>17120</v>
      </c>
      <c r="G21399" t="s">
        <v>51</v>
      </c>
      <c r="H21399" t="s">
        <v>17118</v>
      </c>
      <c r="I21399" t="s">
        <v>26</v>
      </c>
      <c r="M21399">
        <v>5862</v>
      </c>
      <c r="N21399">
        <v>6</v>
      </c>
      <c r="O21399">
        <v>22</v>
      </c>
    </row>
    <row r="21400" spans="1:15" x14ac:dyDescent="0.3">
      <c r="A21400" t="s">
        <v>237</v>
      </c>
      <c r="B21400">
        <v>0</v>
      </c>
      <c r="C21400">
        <v>0</v>
      </c>
      <c r="D21400">
        <v>0</v>
      </c>
      <c r="E21400" t="s">
        <v>17111</v>
      </c>
      <c r="F21400" t="s">
        <v>17114</v>
      </c>
      <c r="G21400" t="s">
        <v>51</v>
      </c>
      <c r="H21400" t="s">
        <v>17115</v>
      </c>
      <c r="I21400" t="s">
        <v>52</v>
      </c>
      <c r="J21400" t="s">
        <v>53</v>
      </c>
      <c r="K21400" t="s">
        <v>1555</v>
      </c>
      <c r="M21400">
        <v>5862</v>
      </c>
      <c r="N21400">
        <v>41</v>
      </c>
      <c r="O21400">
        <v>67</v>
      </c>
    </row>
    <row r="21401" spans="1:15" x14ac:dyDescent="0.3">
      <c r="E21401" t="s">
        <v>17111</v>
      </c>
      <c r="F21401" t="s">
        <v>17116</v>
      </c>
      <c r="G21401" t="s">
        <v>17</v>
      </c>
      <c r="H21401" t="s">
        <v>17117</v>
      </c>
      <c r="I21401" t="s">
        <v>26</v>
      </c>
      <c r="M21401">
        <v>5862</v>
      </c>
      <c r="N21401">
        <v>41</v>
      </c>
      <c r="O21401">
        <v>52</v>
      </c>
    </row>
    <row r="21402" spans="1:15" x14ac:dyDescent="0.3">
      <c r="E21402" t="s">
        <v>17111</v>
      </c>
      <c r="F21402" t="s">
        <v>17116</v>
      </c>
      <c r="G21402" t="s">
        <v>17</v>
      </c>
      <c r="H21402" t="s">
        <v>17123</v>
      </c>
      <c r="I21402" t="s">
        <v>19</v>
      </c>
      <c r="M21402">
        <v>5862</v>
      </c>
      <c r="N21402">
        <v>56</v>
      </c>
      <c r="O21402">
        <v>67</v>
      </c>
    </row>
    <row r="21403" spans="1:15" x14ac:dyDescent="0.3">
      <c r="A21403" t="s">
        <v>237</v>
      </c>
      <c r="B21403">
        <v>0</v>
      </c>
      <c r="C21403">
        <v>0</v>
      </c>
      <c r="D21403">
        <v>0</v>
      </c>
      <c r="E21403" t="s">
        <v>17111</v>
      </c>
      <c r="F21403" t="s">
        <v>17116</v>
      </c>
      <c r="G21403" t="s">
        <v>51</v>
      </c>
      <c r="H21403" t="s">
        <v>17123</v>
      </c>
      <c r="I21403" t="s">
        <v>26</v>
      </c>
      <c r="M21403">
        <v>5862</v>
      </c>
      <c r="N21403">
        <v>56</v>
      </c>
      <c r="O21403">
        <v>67</v>
      </c>
    </row>
    <row r="21404" spans="1:15" x14ac:dyDescent="0.3">
      <c r="E21404" t="s">
        <v>17111</v>
      </c>
      <c r="F21404" t="s">
        <v>17112</v>
      </c>
      <c r="G21404" t="s">
        <v>51</v>
      </c>
      <c r="H21404" t="s">
        <v>17113</v>
      </c>
      <c r="I21404" t="s">
        <v>19</v>
      </c>
      <c r="M21404">
        <v>5862</v>
      </c>
      <c r="N21404">
        <v>72</v>
      </c>
      <c r="O21404">
        <v>82</v>
      </c>
    </row>
    <row r="21405" spans="1:15" x14ac:dyDescent="0.3">
      <c r="E21405" t="s">
        <v>17111</v>
      </c>
      <c r="F21405" t="s">
        <v>17121</v>
      </c>
      <c r="G21405" t="s">
        <v>51</v>
      </c>
      <c r="H21405" t="s">
        <v>17122</v>
      </c>
      <c r="I21405" t="s">
        <v>26</v>
      </c>
      <c r="M21405">
        <v>5862</v>
      </c>
      <c r="N21405">
        <v>72</v>
      </c>
      <c r="O21405">
        <v>74</v>
      </c>
    </row>
    <row r="21406" spans="1:15" x14ac:dyDescent="0.3">
      <c r="A21406" t="s">
        <v>14</v>
      </c>
      <c r="B21406">
        <v>1</v>
      </c>
      <c r="C21406">
        <v>1</v>
      </c>
      <c r="D21406">
        <v>1</v>
      </c>
      <c r="E21406" t="s">
        <v>17168</v>
      </c>
      <c r="F21406" t="s">
        <v>3968</v>
      </c>
      <c r="G21406" t="s">
        <v>14</v>
      </c>
      <c r="H21406" t="s">
        <v>17169</v>
      </c>
      <c r="I21406" t="s">
        <v>22</v>
      </c>
      <c r="M21406">
        <v>5864</v>
      </c>
      <c r="N21406">
        <v>0</v>
      </c>
      <c r="O21406">
        <v>5</v>
      </c>
    </row>
    <row r="21407" spans="1:15" x14ac:dyDescent="0.3">
      <c r="A21407" t="s">
        <v>14</v>
      </c>
      <c r="B21407">
        <v>1</v>
      </c>
      <c r="C21407">
        <v>1</v>
      </c>
      <c r="D21407">
        <v>1</v>
      </c>
      <c r="E21407" t="s">
        <v>17168</v>
      </c>
      <c r="F21407" t="s">
        <v>17170</v>
      </c>
      <c r="G21407" t="s">
        <v>14</v>
      </c>
      <c r="H21407" t="s">
        <v>17171</v>
      </c>
      <c r="I21407" t="s">
        <v>19</v>
      </c>
      <c r="M21407">
        <v>5864</v>
      </c>
      <c r="N21407">
        <v>56</v>
      </c>
      <c r="O21407">
        <v>62</v>
      </c>
    </row>
    <row r="21408" spans="1:15" x14ac:dyDescent="0.3">
      <c r="E21408" t="s">
        <v>17168</v>
      </c>
      <c r="F21408" t="s">
        <v>17170</v>
      </c>
      <c r="G21408" t="s">
        <v>23</v>
      </c>
      <c r="H21408" t="s">
        <v>17171</v>
      </c>
      <c r="I21408" t="s">
        <v>26</v>
      </c>
      <c r="M21408">
        <v>5864</v>
      </c>
      <c r="N21408">
        <v>56</v>
      </c>
      <c r="O21408">
        <v>62</v>
      </c>
    </row>
    <row r="21409" spans="1:15" x14ac:dyDescent="0.3">
      <c r="A21409" t="s">
        <v>23</v>
      </c>
      <c r="B21409">
        <v>1</v>
      </c>
      <c r="C21409">
        <v>1</v>
      </c>
      <c r="D21409">
        <v>1</v>
      </c>
      <c r="E21409" t="s">
        <v>17172</v>
      </c>
      <c r="F21409" t="s">
        <v>1857</v>
      </c>
      <c r="G21409" t="s">
        <v>23</v>
      </c>
      <c r="H21409" t="s">
        <v>17174</v>
      </c>
      <c r="I21409" t="s">
        <v>35</v>
      </c>
      <c r="J21409" t="s">
        <v>112</v>
      </c>
      <c r="M21409">
        <v>5868</v>
      </c>
      <c r="N21409">
        <v>3</v>
      </c>
      <c r="O21409">
        <v>11</v>
      </c>
    </row>
    <row r="21410" spans="1:15" x14ac:dyDescent="0.3">
      <c r="A21410" t="s">
        <v>237</v>
      </c>
      <c r="B21410">
        <v>0</v>
      </c>
      <c r="E21410" t="s">
        <v>17172</v>
      </c>
      <c r="F21410" t="s">
        <v>12873</v>
      </c>
      <c r="G21410" t="s">
        <v>17</v>
      </c>
      <c r="H21410" t="s">
        <v>17173</v>
      </c>
      <c r="I21410" t="s">
        <v>22</v>
      </c>
      <c r="M21410">
        <v>5868</v>
      </c>
      <c r="N21410">
        <v>16</v>
      </c>
      <c r="O21410">
        <v>26</v>
      </c>
    </row>
    <row r="21411" spans="1:15" x14ac:dyDescent="0.3">
      <c r="A21411" t="s">
        <v>237</v>
      </c>
      <c r="B21411">
        <v>0</v>
      </c>
      <c r="E21411" t="s">
        <v>17172</v>
      </c>
      <c r="F21411" t="s">
        <v>2660</v>
      </c>
      <c r="G21411" t="s">
        <v>17</v>
      </c>
      <c r="H21411" t="s">
        <v>17176</v>
      </c>
      <c r="I21411" t="s">
        <v>22</v>
      </c>
      <c r="M21411">
        <v>5868</v>
      </c>
      <c r="N21411">
        <v>57</v>
      </c>
      <c r="O21411">
        <v>80</v>
      </c>
    </row>
    <row r="21412" spans="1:15" x14ac:dyDescent="0.3">
      <c r="E21412" t="s">
        <v>17172</v>
      </c>
      <c r="F21412" t="s">
        <v>115</v>
      </c>
      <c r="G21412" t="s">
        <v>23</v>
      </c>
      <c r="H21412" t="s">
        <v>17177</v>
      </c>
      <c r="I21412" t="s">
        <v>52</v>
      </c>
      <c r="J21412" t="s">
        <v>117</v>
      </c>
      <c r="M21412">
        <v>5868</v>
      </c>
      <c r="N21412">
        <v>295</v>
      </c>
      <c r="O21412">
        <v>301</v>
      </c>
    </row>
    <row r="21413" spans="1:15" x14ac:dyDescent="0.3">
      <c r="A21413" t="s">
        <v>23</v>
      </c>
      <c r="B21413">
        <v>1</v>
      </c>
      <c r="C21413">
        <v>1</v>
      </c>
      <c r="D21413">
        <v>1</v>
      </c>
      <c r="E21413" t="s">
        <v>17172</v>
      </c>
      <c r="F21413" t="s">
        <v>2298</v>
      </c>
      <c r="G21413" t="s">
        <v>23</v>
      </c>
      <c r="H21413" t="s">
        <v>17175</v>
      </c>
      <c r="I21413" t="s">
        <v>35</v>
      </c>
      <c r="J21413" t="s">
        <v>112</v>
      </c>
      <c r="M21413">
        <v>5868</v>
      </c>
      <c r="N21413">
        <v>333</v>
      </c>
      <c r="O21413">
        <v>342</v>
      </c>
    </row>
    <row r="21414" spans="1:15" x14ac:dyDescent="0.3">
      <c r="A21414" t="s">
        <v>23</v>
      </c>
      <c r="B21414">
        <v>1</v>
      </c>
      <c r="C21414">
        <v>1</v>
      </c>
      <c r="D21414">
        <v>1</v>
      </c>
      <c r="E21414" t="s">
        <v>17178</v>
      </c>
      <c r="F21414" t="s">
        <v>17194</v>
      </c>
      <c r="G21414" t="s">
        <v>23</v>
      </c>
      <c r="H21414" t="s">
        <v>17195</v>
      </c>
      <c r="I21414" t="s">
        <v>69</v>
      </c>
      <c r="J21414" t="s">
        <v>1975</v>
      </c>
      <c r="M21414">
        <v>5869</v>
      </c>
      <c r="N21414">
        <v>17</v>
      </c>
      <c r="O21414">
        <v>43</v>
      </c>
    </row>
    <row r="21415" spans="1:15" x14ac:dyDescent="0.3">
      <c r="A21415" t="s">
        <v>23</v>
      </c>
      <c r="B21415">
        <v>1</v>
      </c>
      <c r="C21415">
        <v>1</v>
      </c>
      <c r="D21415">
        <v>1</v>
      </c>
      <c r="E21415" t="s">
        <v>17178</v>
      </c>
      <c r="F21415" t="s">
        <v>8676</v>
      </c>
      <c r="G21415" t="s">
        <v>23</v>
      </c>
      <c r="H21415" t="s">
        <v>17180</v>
      </c>
      <c r="I21415" t="s">
        <v>22</v>
      </c>
      <c r="M21415">
        <v>5869</v>
      </c>
      <c r="N21415">
        <v>35</v>
      </c>
      <c r="O21415">
        <v>43</v>
      </c>
    </row>
    <row r="21416" spans="1:15" x14ac:dyDescent="0.3">
      <c r="A21416" t="s">
        <v>14</v>
      </c>
      <c r="B21416">
        <v>1</v>
      </c>
      <c r="C21416">
        <v>1</v>
      </c>
      <c r="D21416">
        <v>1</v>
      </c>
      <c r="E21416" t="s">
        <v>17178</v>
      </c>
      <c r="F21416" t="s">
        <v>17183</v>
      </c>
      <c r="G21416" t="s">
        <v>14</v>
      </c>
      <c r="H21416" t="s">
        <v>17184</v>
      </c>
      <c r="I21416" t="s">
        <v>35</v>
      </c>
      <c r="J21416" t="s">
        <v>46</v>
      </c>
      <c r="K21416" t="s">
        <v>47</v>
      </c>
      <c r="L21416" t="s">
        <v>43</v>
      </c>
      <c r="M21416">
        <v>5869</v>
      </c>
      <c r="N21416">
        <v>121</v>
      </c>
      <c r="O21416">
        <v>136</v>
      </c>
    </row>
    <row r="21417" spans="1:15" x14ac:dyDescent="0.3">
      <c r="A21417" t="s">
        <v>14</v>
      </c>
      <c r="B21417">
        <v>1</v>
      </c>
      <c r="C21417">
        <v>1</v>
      </c>
      <c r="D21417">
        <v>1</v>
      </c>
      <c r="E21417" t="s">
        <v>17178</v>
      </c>
      <c r="F21417" t="s">
        <v>3349</v>
      </c>
      <c r="G21417" t="s">
        <v>14</v>
      </c>
      <c r="H21417" t="s">
        <v>17188</v>
      </c>
      <c r="I21417" t="s">
        <v>35</v>
      </c>
      <c r="J21417" t="s">
        <v>42</v>
      </c>
      <c r="K21417" t="s">
        <v>43</v>
      </c>
      <c r="M21417">
        <v>5869</v>
      </c>
      <c r="N21417">
        <v>149</v>
      </c>
      <c r="O21417">
        <v>156</v>
      </c>
    </row>
    <row r="21418" spans="1:15" x14ac:dyDescent="0.3">
      <c r="E21418" t="s">
        <v>17178</v>
      </c>
      <c r="F21418" t="s">
        <v>2394</v>
      </c>
      <c r="G21418" t="s">
        <v>23</v>
      </c>
      <c r="H21418" t="s">
        <v>17191</v>
      </c>
      <c r="I21418" t="s">
        <v>52</v>
      </c>
      <c r="J21418" t="s">
        <v>750</v>
      </c>
      <c r="K21418" t="s">
        <v>823</v>
      </c>
      <c r="M21418">
        <v>5869</v>
      </c>
      <c r="N21418">
        <v>207</v>
      </c>
      <c r="O21418">
        <v>211</v>
      </c>
    </row>
    <row r="21419" spans="1:15" x14ac:dyDescent="0.3">
      <c r="A21419" t="s">
        <v>237</v>
      </c>
      <c r="B21419">
        <v>0</v>
      </c>
      <c r="C21419">
        <v>0</v>
      </c>
      <c r="D21419">
        <v>0</v>
      </c>
      <c r="E21419" t="s">
        <v>17178</v>
      </c>
      <c r="F21419" t="s">
        <v>1327</v>
      </c>
      <c r="G21419" t="s">
        <v>14</v>
      </c>
      <c r="H21419" t="s">
        <v>17190</v>
      </c>
      <c r="I21419" t="s">
        <v>26</v>
      </c>
      <c r="M21419">
        <v>5869</v>
      </c>
      <c r="N21419">
        <v>255</v>
      </c>
      <c r="O21419">
        <v>257</v>
      </c>
    </row>
    <row r="21420" spans="1:15" x14ac:dyDescent="0.3">
      <c r="A21420" t="s">
        <v>14</v>
      </c>
      <c r="B21420">
        <v>1</v>
      </c>
      <c r="C21420">
        <v>1</v>
      </c>
      <c r="D21420">
        <v>1</v>
      </c>
      <c r="E21420" t="s">
        <v>17178</v>
      </c>
      <c r="F21420" t="s">
        <v>4104</v>
      </c>
      <c r="G21420" t="s">
        <v>14</v>
      </c>
      <c r="H21420" t="s">
        <v>17187</v>
      </c>
      <c r="I21420" t="s">
        <v>31</v>
      </c>
      <c r="J21420" t="s">
        <v>32</v>
      </c>
      <c r="M21420">
        <v>5869</v>
      </c>
      <c r="N21420">
        <v>316</v>
      </c>
      <c r="O21420">
        <v>321</v>
      </c>
    </row>
    <row r="21421" spans="1:15" x14ac:dyDescent="0.3">
      <c r="A21421" t="s">
        <v>14</v>
      </c>
      <c r="B21421">
        <v>0</v>
      </c>
      <c r="C21421">
        <v>1</v>
      </c>
      <c r="D21421" t="s">
        <v>14</v>
      </c>
      <c r="E21421" t="s">
        <v>17178</v>
      </c>
      <c r="F21421" t="s">
        <v>4104</v>
      </c>
      <c r="G21421" t="s">
        <v>17</v>
      </c>
      <c r="H21421" t="s">
        <v>17187</v>
      </c>
      <c r="I21421" t="s">
        <v>26</v>
      </c>
      <c r="M21421">
        <v>5869</v>
      </c>
      <c r="N21421">
        <v>316</v>
      </c>
      <c r="O21421">
        <v>321</v>
      </c>
    </row>
    <row r="21422" spans="1:15" x14ac:dyDescent="0.3">
      <c r="A21422" t="s">
        <v>14</v>
      </c>
      <c r="B21422">
        <v>1</v>
      </c>
      <c r="C21422">
        <v>1</v>
      </c>
      <c r="D21422">
        <v>1</v>
      </c>
      <c r="E21422" t="s">
        <v>17178</v>
      </c>
      <c r="F21422" t="s">
        <v>4104</v>
      </c>
      <c r="G21422" t="s">
        <v>14</v>
      </c>
      <c r="H21422" t="s">
        <v>17189</v>
      </c>
      <c r="I21422" t="s">
        <v>31</v>
      </c>
      <c r="J21422" t="s">
        <v>32</v>
      </c>
      <c r="M21422">
        <v>5869</v>
      </c>
      <c r="N21422">
        <v>388</v>
      </c>
      <c r="O21422">
        <v>393</v>
      </c>
    </row>
    <row r="21423" spans="1:15" x14ac:dyDescent="0.3">
      <c r="A21423" t="s">
        <v>14</v>
      </c>
      <c r="B21423">
        <v>0</v>
      </c>
      <c r="C21423">
        <v>1</v>
      </c>
      <c r="D21423" t="s">
        <v>14</v>
      </c>
      <c r="E21423" t="s">
        <v>17178</v>
      </c>
      <c r="F21423" t="s">
        <v>4104</v>
      </c>
      <c r="G21423" t="s">
        <v>17</v>
      </c>
      <c r="H21423" t="s">
        <v>17189</v>
      </c>
      <c r="I21423" t="s">
        <v>26</v>
      </c>
      <c r="M21423">
        <v>5869</v>
      </c>
      <c r="N21423">
        <v>388</v>
      </c>
      <c r="O21423">
        <v>393</v>
      </c>
    </row>
    <row r="21424" spans="1:15" x14ac:dyDescent="0.3">
      <c r="A21424" t="s">
        <v>23</v>
      </c>
      <c r="B21424">
        <v>1</v>
      </c>
      <c r="C21424">
        <v>1</v>
      </c>
      <c r="D21424">
        <v>1</v>
      </c>
      <c r="E21424" t="s">
        <v>17178</v>
      </c>
      <c r="F21424" t="s">
        <v>17181</v>
      </c>
      <c r="G21424" t="s">
        <v>23</v>
      </c>
      <c r="H21424" t="s">
        <v>17182</v>
      </c>
      <c r="I21424" t="s">
        <v>35</v>
      </c>
      <c r="J21424" t="s">
        <v>112</v>
      </c>
      <c r="M21424">
        <v>5869</v>
      </c>
      <c r="N21424">
        <v>426</v>
      </c>
      <c r="O21424">
        <v>435</v>
      </c>
    </row>
    <row r="21425" spans="1:15" x14ac:dyDescent="0.3">
      <c r="A21425" t="s">
        <v>14</v>
      </c>
      <c r="B21425">
        <v>1</v>
      </c>
      <c r="C21425">
        <v>1</v>
      </c>
      <c r="D21425">
        <v>1</v>
      </c>
      <c r="E21425" t="s">
        <v>17178</v>
      </c>
      <c r="F21425" t="s">
        <v>17185</v>
      </c>
      <c r="G21425" t="s">
        <v>14</v>
      </c>
      <c r="H21425" t="s">
        <v>17186</v>
      </c>
      <c r="I21425" t="s">
        <v>35</v>
      </c>
      <c r="J21425" t="s">
        <v>32</v>
      </c>
      <c r="M21425">
        <v>5869</v>
      </c>
      <c r="N21425">
        <v>437</v>
      </c>
      <c r="O21425">
        <v>444</v>
      </c>
    </row>
    <row r="21426" spans="1:15" x14ac:dyDescent="0.3">
      <c r="A21426" t="s">
        <v>14</v>
      </c>
      <c r="B21426">
        <v>1</v>
      </c>
      <c r="C21426">
        <v>1</v>
      </c>
      <c r="D21426">
        <v>1</v>
      </c>
      <c r="E21426" t="s">
        <v>17178</v>
      </c>
      <c r="F21426" t="s">
        <v>1000</v>
      </c>
      <c r="G21426" t="s">
        <v>14</v>
      </c>
      <c r="H21426" t="s">
        <v>17179</v>
      </c>
      <c r="I21426" t="s">
        <v>35</v>
      </c>
      <c r="J21426" t="s">
        <v>32</v>
      </c>
      <c r="M21426">
        <v>5869</v>
      </c>
      <c r="N21426">
        <v>454</v>
      </c>
      <c r="O21426">
        <v>459</v>
      </c>
    </row>
    <row r="21427" spans="1:15" x14ac:dyDescent="0.3">
      <c r="E21427" t="s">
        <v>17178</v>
      </c>
      <c r="F21427" t="s">
        <v>17192</v>
      </c>
      <c r="G21427" t="s">
        <v>51</v>
      </c>
      <c r="H21427" t="s">
        <v>17193</v>
      </c>
      <c r="I21427" t="s">
        <v>52</v>
      </c>
      <c r="J21427" t="s">
        <v>60</v>
      </c>
      <c r="M21427">
        <v>5869</v>
      </c>
      <c r="N21427">
        <v>515</v>
      </c>
      <c r="O21427">
        <v>525</v>
      </c>
    </row>
    <row r="21428" spans="1:15" x14ac:dyDescent="0.3">
      <c r="E21428" t="s">
        <v>17196</v>
      </c>
      <c r="F21428" t="s">
        <v>17197</v>
      </c>
      <c r="G21428" t="s">
        <v>17</v>
      </c>
      <c r="H21428" t="s">
        <v>17198</v>
      </c>
      <c r="I21428" t="s">
        <v>22</v>
      </c>
      <c r="M21428">
        <v>5871</v>
      </c>
      <c r="N21428">
        <v>208</v>
      </c>
      <c r="O21428">
        <v>210</v>
      </c>
    </row>
    <row r="21429" spans="1:15" x14ac:dyDescent="0.3">
      <c r="A21429" t="s">
        <v>14</v>
      </c>
      <c r="B21429">
        <v>1</v>
      </c>
      <c r="C21429">
        <v>1</v>
      </c>
      <c r="D21429">
        <v>1</v>
      </c>
      <c r="E21429" t="s">
        <v>17199</v>
      </c>
      <c r="F21429" t="s">
        <v>3951</v>
      </c>
      <c r="G21429" t="s">
        <v>14</v>
      </c>
      <c r="H21429" t="s">
        <v>17207</v>
      </c>
      <c r="I21429" t="s">
        <v>22</v>
      </c>
      <c r="M21429">
        <v>5965</v>
      </c>
      <c r="N21429">
        <v>28</v>
      </c>
      <c r="O21429">
        <v>36</v>
      </c>
    </row>
    <row r="21430" spans="1:15" x14ac:dyDescent="0.3">
      <c r="E21430" t="s">
        <v>17199</v>
      </c>
      <c r="F21430" t="s">
        <v>17201</v>
      </c>
      <c r="G21430" t="s">
        <v>23</v>
      </c>
      <c r="H21430" t="s">
        <v>17202</v>
      </c>
      <c r="I21430" t="s">
        <v>26</v>
      </c>
      <c r="M21430">
        <v>5965</v>
      </c>
      <c r="N21430">
        <v>42</v>
      </c>
      <c r="O21430">
        <v>52</v>
      </c>
    </row>
    <row r="21431" spans="1:15" x14ac:dyDescent="0.3">
      <c r="A21431" t="s">
        <v>23</v>
      </c>
      <c r="B21431">
        <v>1</v>
      </c>
      <c r="C21431">
        <v>1</v>
      </c>
      <c r="D21431">
        <v>1</v>
      </c>
      <c r="E21431" t="s">
        <v>17199</v>
      </c>
      <c r="F21431" t="s">
        <v>900</v>
      </c>
      <c r="G21431" t="s">
        <v>23</v>
      </c>
      <c r="H21431" t="s">
        <v>17200</v>
      </c>
      <c r="I21431" t="s">
        <v>35</v>
      </c>
      <c r="J21431" t="s">
        <v>112</v>
      </c>
      <c r="K21431" t="s">
        <v>321</v>
      </c>
      <c r="M21431">
        <v>5965</v>
      </c>
      <c r="N21431">
        <v>62</v>
      </c>
      <c r="O21431">
        <v>70</v>
      </c>
    </row>
    <row r="21432" spans="1:15" x14ac:dyDescent="0.3">
      <c r="E21432" t="s">
        <v>17199</v>
      </c>
      <c r="F21432" t="s">
        <v>17205</v>
      </c>
      <c r="G21432" t="s">
        <v>14</v>
      </c>
      <c r="H21432" t="s">
        <v>17206</v>
      </c>
      <c r="I21432" t="s">
        <v>31</v>
      </c>
      <c r="J21432" t="s">
        <v>32</v>
      </c>
      <c r="M21432">
        <v>5965</v>
      </c>
      <c r="N21432">
        <v>280</v>
      </c>
      <c r="O21432">
        <v>286</v>
      </c>
    </row>
    <row r="21433" spans="1:15" x14ac:dyDescent="0.3">
      <c r="A21433" t="s">
        <v>14</v>
      </c>
      <c r="B21433">
        <v>0</v>
      </c>
      <c r="C21433">
        <v>1</v>
      </c>
      <c r="D21433" t="s">
        <v>14</v>
      </c>
      <c r="E21433" t="s">
        <v>17199</v>
      </c>
      <c r="F21433" t="s">
        <v>17205</v>
      </c>
      <c r="G21433" t="s">
        <v>17</v>
      </c>
      <c r="H21433" t="s">
        <v>17206</v>
      </c>
      <c r="I21433" t="s">
        <v>26</v>
      </c>
      <c r="M21433">
        <v>5965</v>
      </c>
      <c r="N21433">
        <v>280</v>
      </c>
      <c r="O21433">
        <v>286</v>
      </c>
    </row>
    <row r="21434" spans="1:15" x14ac:dyDescent="0.3">
      <c r="A21434" t="s">
        <v>14</v>
      </c>
      <c r="B21434">
        <v>1</v>
      </c>
      <c r="C21434">
        <v>1</v>
      </c>
      <c r="D21434">
        <v>1</v>
      </c>
      <c r="E21434" t="s">
        <v>17199</v>
      </c>
      <c r="F21434" t="s">
        <v>3951</v>
      </c>
      <c r="G21434" t="s">
        <v>14</v>
      </c>
      <c r="H21434" t="s">
        <v>17208</v>
      </c>
      <c r="I21434" t="s">
        <v>22</v>
      </c>
      <c r="M21434">
        <v>5965</v>
      </c>
      <c r="N21434">
        <v>385</v>
      </c>
      <c r="O21434">
        <v>393</v>
      </c>
    </row>
    <row r="21435" spans="1:15" x14ac:dyDescent="0.3">
      <c r="A21435" t="s">
        <v>14</v>
      </c>
      <c r="B21435">
        <v>1</v>
      </c>
      <c r="C21435">
        <v>1</v>
      </c>
      <c r="D21435">
        <v>1</v>
      </c>
      <c r="E21435" t="s">
        <v>17199</v>
      </c>
      <c r="F21435" t="s">
        <v>17203</v>
      </c>
      <c r="G21435" t="s">
        <v>14</v>
      </c>
      <c r="H21435" t="s">
        <v>17204</v>
      </c>
      <c r="I21435" t="s">
        <v>22</v>
      </c>
      <c r="M21435">
        <v>5965</v>
      </c>
      <c r="N21435">
        <v>413</v>
      </c>
      <c r="O21435">
        <v>423</v>
      </c>
    </row>
    <row r="21436" spans="1:15" x14ac:dyDescent="0.3">
      <c r="A21436" t="s">
        <v>14</v>
      </c>
      <c r="B21436">
        <v>1</v>
      </c>
      <c r="C21436">
        <v>1</v>
      </c>
      <c r="D21436">
        <v>1</v>
      </c>
      <c r="E21436" t="s">
        <v>17199</v>
      </c>
      <c r="F21436" t="s">
        <v>3951</v>
      </c>
      <c r="G21436" t="s">
        <v>14</v>
      </c>
      <c r="H21436" t="s">
        <v>17209</v>
      </c>
      <c r="I21436" t="s">
        <v>22</v>
      </c>
      <c r="M21436">
        <v>5965</v>
      </c>
      <c r="N21436">
        <v>468</v>
      </c>
      <c r="O21436">
        <v>476</v>
      </c>
    </row>
    <row r="21437" spans="1:15" x14ac:dyDescent="0.3">
      <c r="E21437" t="s">
        <v>17210</v>
      </c>
      <c r="F21437" t="s">
        <v>3204</v>
      </c>
      <c r="G21437" t="s">
        <v>23</v>
      </c>
      <c r="H21437" t="s">
        <v>17211</v>
      </c>
      <c r="I21437" t="s">
        <v>52</v>
      </c>
      <c r="J21437" t="s">
        <v>117</v>
      </c>
      <c r="M21437">
        <v>5968</v>
      </c>
      <c r="N21437">
        <v>82</v>
      </c>
      <c r="O21437">
        <v>89</v>
      </c>
    </row>
    <row r="21438" spans="1:15" x14ac:dyDescent="0.3">
      <c r="A21438" t="s">
        <v>237</v>
      </c>
      <c r="B21438">
        <v>0</v>
      </c>
      <c r="C21438">
        <v>0</v>
      </c>
      <c r="D21438">
        <v>0</v>
      </c>
      <c r="E21438" t="s">
        <v>17210</v>
      </c>
      <c r="F21438" t="s">
        <v>4211</v>
      </c>
      <c r="G21438" t="s">
        <v>17</v>
      </c>
      <c r="H21438" t="s">
        <v>17212</v>
      </c>
      <c r="I21438" t="s">
        <v>26</v>
      </c>
      <c r="M21438">
        <v>5968</v>
      </c>
      <c r="N21438">
        <v>174</v>
      </c>
      <c r="O21438">
        <v>176</v>
      </c>
    </row>
    <row r="21439" spans="1:15" x14ac:dyDescent="0.3">
      <c r="A21439" t="s">
        <v>23</v>
      </c>
      <c r="B21439">
        <v>0</v>
      </c>
      <c r="C21439">
        <v>0</v>
      </c>
      <c r="D21439">
        <v>1</v>
      </c>
      <c r="E21439" t="s">
        <v>17213</v>
      </c>
      <c r="F21439" t="s">
        <v>3242</v>
      </c>
      <c r="G21439" t="s">
        <v>23</v>
      </c>
      <c r="H21439" t="s">
        <v>17225</v>
      </c>
      <c r="I21439" t="s">
        <v>26</v>
      </c>
      <c r="M21439">
        <v>5969</v>
      </c>
      <c r="N21439">
        <v>76</v>
      </c>
      <c r="O21439">
        <v>85</v>
      </c>
    </row>
    <row r="21440" spans="1:15" x14ac:dyDescent="0.3">
      <c r="A21440" t="s">
        <v>23</v>
      </c>
      <c r="B21440">
        <v>1</v>
      </c>
      <c r="C21440">
        <v>1</v>
      </c>
      <c r="D21440">
        <v>1</v>
      </c>
      <c r="E21440" t="s">
        <v>17213</v>
      </c>
      <c r="F21440" t="s">
        <v>2466</v>
      </c>
      <c r="G21440" t="s">
        <v>23</v>
      </c>
      <c r="H21440" t="s">
        <v>17223</v>
      </c>
      <c r="I21440" t="s">
        <v>19</v>
      </c>
      <c r="M21440">
        <v>5969</v>
      </c>
      <c r="N21440">
        <v>79</v>
      </c>
      <c r="O21440">
        <v>85</v>
      </c>
    </row>
    <row r="21441" spans="1:15" x14ac:dyDescent="0.3">
      <c r="E21441" t="s">
        <v>17213</v>
      </c>
      <c r="F21441" t="s">
        <v>2466</v>
      </c>
      <c r="G21441" t="s">
        <v>14</v>
      </c>
      <c r="H21441" t="s">
        <v>17223</v>
      </c>
      <c r="I21441" t="s">
        <v>52</v>
      </c>
      <c r="J21441" t="s">
        <v>32</v>
      </c>
      <c r="M21441">
        <v>5969</v>
      </c>
      <c r="N21441">
        <v>79</v>
      </c>
      <c r="O21441">
        <v>85</v>
      </c>
    </row>
    <row r="21442" spans="1:15" x14ac:dyDescent="0.3">
      <c r="E21442" t="s">
        <v>17213</v>
      </c>
      <c r="F21442" t="s">
        <v>201</v>
      </c>
      <c r="G21442" t="s">
        <v>51</v>
      </c>
      <c r="H21442" t="s">
        <v>17214</v>
      </c>
      <c r="I21442" t="s">
        <v>52</v>
      </c>
      <c r="J21442" t="s">
        <v>103</v>
      </c>
      <c r="M21442">
        <v>5969</v>
      </c>
      <c r="N21442">
        <v>104</v>
      </c>
      <c r="O21442">
        <v>111</v>
      </c>
    </row>
    <row r="21443" spans="1:15" x14ac:dyDescent="0.3">
      <c r="E21443" t="s">
        <v>17213</v>
      </c>
      <c r="F21443" t="s">
        <v>17215</v>
      </c>
      <c r="G21443" t="s">
        <v>17</v>
      </c>
      <c r="H21443" t="s">
        <v>17216</v>
      </c>
      <c r="I21443" t="s">
        <v>26</v>
      </c>
      <c r="M21443">
        <v>5969</v>
      </c>
      <c r="N21443">
        <v>117</v>
      </c>
      <c r="O21443">
        <v>125</v>
      </c>
    </row>
    <row r="21444" spans="1:15" x14ac:dyDescent="0.3">
      <c r="E21444" t="s">
        <v>17213</v>
      </c>
      <c r="F21444" t="s">
        <v>17215</v>
      </c>
      <c r="G21444" t="s">
        <v>51</v>
      </c>
      <c r="H21444" t="s">
        <v>17216</v>
      </c>
      <c r="I21444" t="s">
        <v>19</v>
      </c>
      <c r="M21444">
        <v>5969</v>
      </c>
      <c r="N21444">
        <v>117</v>
      </c>
      <c r="O21444">
        <v>125</v>
      </c>
    </row>
    <row r="21445" spans="1:15" x14ac:dyDescent="0.3">
      <c r="A21445" t="s">
        <v>14</v>
      </c>
      <c r="B21445">
        <v>1</v>
      </c>
      <c r="C21445">
        <v>1</v>
      </c>
      <c r="D21445">
        <v>1</v>
      </c>
      <c r="E21445" t="s">
        <v>17213</v>
      </c>
      <c r="F21445" t="s">
        <v>17217</v>
      </c>
      <c r="G21445" t="s">
        <v>14</v>
      </c>
      <c r="H21445" t="s">
        <v>17218</v>
      </c>
      <c r="I21445" t="s">
        <v>35</v>
      </c>
      <c r="J21445" t="s">
        <v>46</v>
      </c>
      <c r="K21445" t="s">
        <v>47</v>
      </c>
      <c r="L21445" t="s">
        <v>43</v>
      </c>
      <c r="M21445">
        <v>5969</v>
      </c>
      <c r="N21445">
        <v>169</v>
      </c>
      <c r="O21445">
        <v>180</v>
      </c>
    </row>
    <row r="21446" spans="1:15" x14ac:dyDescent="0.3">
      <c r="A21446" t="s">
        <v>14</v>
      </c>
      <c r="B21446">
        <v>1</v>
      </c>
      <c r="C21446">
        <v>1</v>
      </c>
      <c r="D21446">
        <v>1</v>
      </c>
      <c r="E21446" t="s">
        <v>17213</v>
      </c>
      <c r="F21446" t="s">
        <v>17220</v>
      </c>
      <c r="G21446" t="s">
        <v>14</v>
      </c>
      <c r="H21446" t="s">
        <v>17221</v>
      </c>
      <c r="I21446" t="s">
        <v>35</v>
      </c>
      <c r="J21446" t="s">
        <v>46</v>
      </c>
      <c r="K21446" t="s">
        <v>47</v>
      </c>
      <c r="L21446" t="s">
        <v>43</v>
      </c>
      <c r="M21446">
        <v>5969</v>
      </c>
      <c r="N21446">
        <v>184</v>
      </c>
      <c r="O21446">
        <v>197</v>
      </c>
    </row>
    <row r="21447" spans="1:15" x14ac:dyDescent="0.3">
      <c r="E21447" t="s">
        <v>17213</v>
      </c>
      <c r="F21447" t="s">
        <v>4224</v>
      </c>
      <c r="G21447" t="s">
        <v>51</v>
      </c>
      <c r="H21447" t="s">
        <v>17224</v>
      </c>
      <c r="I21447" t="s">
        <v>52</v>
      </c>
      <c r="J21447" t="s">
        <v>2802</v>
      </c>
      <c r="M21447">
        <v>5969</v>
      </c>
      <c r="N21447">
        <v>244</v>
      </c>
      <c r="O21447">
        <v>247</v>
      </c>
    </row>
    <row r="21448" spans="1:15" x14ac:dyDescent="0.3">
      <c r="A21448" t="s">
        <v>23</v>
      </c>
      <c r="B21448">
        <v>0</v>
      </c>
      <c r="C21448">
        <v>0</v>
      </c>
      <c r="D21448">
        <v>1</v>
      </c>
      <c r="E21448" t="s">
        <v>17213</v>
      </c>
      <c r="F21448" t="s">
        <v>6702</v>
      </c>
      <c r="G21448" t="s">
        <v>23</v>
      </c>
      <c r="H21448" t="s">
        <v>17219</v>
      </c>
      <c r="I21448" t="s">
        <v>26</v>
      </c>
      <c r="M21448">
        <v>5969</v>
      </c>
      <c r="N21448">
        <v>323</v>
      </c>
      <c r="O21448">
        <v>332</v>
      </c>
    </row>
    <row r="21449" spans="1:15" x14ac:dyDescent="0.3">
      <c r="E21449" t="s">
        <v>17213</v>
      </c>
      <c r="F21449" t="s">
        <v>2466</v>
      </c>
      <c r="G21449" t="s">
        <v>14</v>
      </c>
      <c r="H21449" t="s">
        <v>17222</v>
      </c>
      <c r="I21449" t="s">
        <v>52</v>
      </c>
      <c r="J21449" t="s">
        <v>32</v>
      </c>
      <c r="M21449">
        <v>5969</v>
      </c>
      <c r="N21449">
        <v>326</v>
      </c>
      <c r="O21449">
        <v>332</v>
      </c>
    </row>
    <row r="21450" spans="1:15" x14ac:dyDescent="0.3">
      <c r="A21450" t="s">
        <v>23</v>
      </c>
      <c r="B21450">
        <v>1</v>
      </c>
      <c r="C21450">
        <v>1</v>
      </c>
      <c r="D21450">
        <v>1</v>
      </c>
      <c r="E21450" t="s">
        <v>17213</v>
      </c>
      <c r="F21450" t="s">
        <v>2466</v>
      </c>
      <c r="G21450" t="s">
        <v>23</v>
      </c>
      <c r="H21450" t="s">
        <v>17222</v>
      </c>
      <c r="I21450" t="s">
        <v>19</v>
      </c>
      <c r="M21450">
        <v>5969</v>
      </c>
      <c r="N21450">
        <v>326</v>
      </c>
      <c r="O21450">
        <v>332</v>
      </c>
    </row>
    <row r="21451" spans="1:15" x14ac:dyDescent="0.3">
      <c r="A21451" t="s">
        <v>14</v>
      </c>
      <c r="B21451">
        <v>1</v>
      </c>
      <c r="C21451">
        <v>1</v>
      </c>
      <c r="D21451">
        <v>1</v>
      </c>
      <c r="E21451" t="s">
        <v>17213</v>
      </c>
      <c r="F21451" t="s">
        <v>17227</v>
      </c>
      <c r="G21451" t="s">
        <v>14</v>
      </c>
      <c r="H21451" t="s">
        <v>17228</v>
      </c>
      <c r="I21451" t="s">
        <v>35</v>
      </c>
      <c r="J21451" t="s">
        <v>46</v>
      </c>
      <c r="K21451" t="s">
        <v>47</v>
      </c>
      <c r="L21451" t="s">
        <v>43</v>
      </c>
      <c r="M21451">
        <v>5969</v>
      </c>
      <c r="N21451">
        <v>385</v>
      </c>
      <c r="O21451">
        <v>403</v>
      </c>
    </row>
    <row r="21452" spans="1:15" x14ac:dyDescent="0.3">
      <c r="E21452" t="s">
        <v>17213</v>
      </c>
      <c r="F21452" t="s">
        <v>2521</v>
      </c>
      <c r="G21452" t="s">
        <v>14</v>
      </c>
      <c r="H21452" t="s">
        <v>17226</v>
      </c>
      <c r="I21452" t="s">
        <v>52</v>
      </c>
      <c r="J21452" t="s">
        <v>32</v>
      </c>
      <c r="M21452">
        <v>5969</v>
      </c>
      <c r="N21452">
        <v>469</v>
      </c>
      <c r="O21452">
        <v>471</v>
      </c>
    </row>
    <row r="21453" spans="1:15" x14ac:dyDescent="0.3">
      <c r="A21453" t="s">
        <v>14</v>
      </c>
      <c r="B21453">
        <v>1</v>
      </c>
      <c r="C21453">
        <v>1</v>
      </c>
      <c r="D21453">
        <v>1</v>
      </c>
      <c r="E21453" t="s">
        <v>17229</v>
      </c>
      <c r="F21453" t="s">
        <v>17236</v>
      </c>
      <c r="G21453" t="s">
        <v>14</v>
      </c>
      <c r="H21453" t="s">
        <v>17237</v>
      </c>
      <c r="I21453" t="s">
        <v>35</v>
      </c>
      <c r="J21453" t="s">
        <v>32</v>
      </c>
      <c r="M21453">
        <v>5974</v>
      </c>
      <c r="N21453">
        <v>98</v>
      </c>
      <c r="O21453">
        <v>105</v>
      </c>
    </row>
    <row r="21454" spans="1:15" x14ac:dyDescent="0.3">
      <c r="A21454" t="s">
        <v>14</v>
      </c>
      <c r="B21454">
        <v>1</v>
      </c>
      <c r="C21454">
        <v>1</v>
      </c>
      <c r="D21454">
        <v>1</v>
      </c>
      <c r="E21454" t="s">
        <v>17229</v>
      </c>
      <c r="F21454" t="s">
        <v>17238</v>
      </c>
      <c r="G21454" t="s">
        <v>14</v>
      </c>
      <c r="H21454" t="s">
        <v>17239</v>
      </c>
      <c r="I21454" t="s">
        <v>35</v>
      </c>
      <c r="J21454" t="s">
        <v>46</v>
      </c>
      <c r="K21454" t="s">
        <v>47</v>
      </c>
      <c r="L21454" t="s">
        <v>43</v>
      </c>
      <c r="M21454">
        <v>5974</v>
      </c>
      <c r="N21454">
        <v>239</v>
      </c>
      <c r="O21454">
        <v>251</v>
      </c>
    </row>
    <row r="21455" spans="1:15" x14ac:dyDescent="0.3">
      <c r="A21455" t="s">
        <v>23</v>
      </c>
      <c r="B21455">
        <v>1</v>
      </c>
      <c r="C21455">
        <v>1</v>
      </c>
      <c r="D21455">
        <v>1</v>
      </c>
      <c r="E21455" t="s">
        <v>17229</v>
      </c>
      <c r="F21455" t="s">
        <v>17240</v>
      </c>
      <c r="G21455" t="s">
        <v>23</v>
      </c>
      <c r="H21455" t="s">
        <v>17241</v>
      </c>
      <c r="I21455" t="s">
        <v>26</v>
      </c>
      <c r="M21455">
        <v>5974</v>
      </c>
      <c r="N21455">
        <v>255</v>
      </c>
      <c r="O21455">
        <v>263</v>
      </c>
    </row>
    <row r="21456" spans="1:15" x14ac:dyDescent="0.3">
      <c r="E21456" t="s">
        <v>17229</v>
      </c>
      <c r="F21456" t="s">
        <v>17240</v>
      </c>
      <c r="G21456" t="s">
        <v>14</v>
      </c>
      <c r="H21456" t="s">
        <v>17241</v>
      </c>
      <c r="I21456" t="s">
        <v>19</v>
      </c>
      <c r="M21456">
        <v>5974</v>
      </c>
      <c r="N21456">
        <v>255</v>
      </c>
      <c r="O21456">
        <v>263</v>
      </c>
    </row>
    <row r="21457" spans="1:15" x14ac:dyDescent="0.3">
      <c r="A21457" t="s">
        <v>14</v>
      </c>
      <c r="B21457">
        <v>1</v>
      </c>
      <c r="C21457">
        <v>1</v>
      </c>
      <c r="D21457">
        <v>1</v>
      </c>
      <c r="E21457" t="s">
        <v>17229</v>
      </c>
      <c r="F21457" t="s">
        <v>17242</v>
      </c>
      <c r="G21457" t="s">
        <v>14</v>
      </c>
      <c r="H21457" t="s">
        <v>17243</v>
      </c>
      <c r="I21457" t="s">
        <v>35</v>
      </c>
      <c r="J21457" t="s">
        <v>32</v>
      </c>
      <c r="M21457">
        <v>5974</v>
      </c>
      <c r="N21457">
        <v>281</v>
      </c>
      <c r="O21457">
        <v>288</v>
      </c>
    </row>
    <row r="21458" spans="1:15" x14ac:dyDescent="0.3">
      <c r="A21458" t="s">
        <v>14</v>
      </c>
      <c r="B21458">
        <v>1</v>
      </c>
      <c r="C21458">
        <v>1</v>
      </c>
      <c r="D21458">
        <v>1</v>
      </c>
      <c r="E21458" t="s">
        <v>17229</v>
      </c>
      <c r="F21458" t="s">
        <v>17232</v>
      </c>
      <c r="G21458" t="s">
        <v>14</v>
      </c>
      <c r="H21458" t="s">
        <v>17233</v>
      </c>
      <c r="I21458" t="s">
        <v>22</v>
      </c>
      <c r="M21458">
        <v>5974</v>
      </c>
      <c r="N21458">
        <v>292</v>
      </c>
      <c r="O21458">
        <v>305</v>
      </c>
    </row>
    <row r="21459" spans="1:15" x14ac:dyDescent="0.3">
      <c r="E21459" t="s">
        <v>17229</v>
      </c>
      <c r="F21459" t="s">
        <v>17234</v>
      </c>
      <c r="G21459" t="s">
        <v>51</v>
      </c>
      <c r="H21459" t="s">
        <v>17235</v>
      </c>
      <c r="I21459" t="s">
        <v>26</v>
      </c>
      <c r="M21459">
        <v>5974</v>
      </c>
      <c r="N21459">
        <v>312</v>
      </c>
      <c r="O21459">
        <v>351</v>
      </c>
    </row>
    <row r="21460" spans="1:15" x14ac:dyDescent="0.3">
      <c r="E21460" t="s">
        <v>17229</v>
      </c>
      <c r="F21460" t="s">
        <v>17230</v>
      </c>
      <c r="G21460" t="s">
        <v>51</v>
      </c>
      <c r="H21460" t="s">
        <v>17231</v>
      </c>
      <c r="I21460" t="s">
        <v>19</v>
      </c>
      <c r="M21460">
        <v>5974</v>
      </c>
      <c r="N21460">
        <v>337</v>
      </c>
      <c r="O21460">
        <v>360</v>
      </c>
    </row>
    <row r="21461" spans="1:15" x14ac:dyDescent="0.3">
      <c r="A21461" t="s">
        <v>14</v>
      </c>
      <c r="B21461">
        <v>1</v>
      </c>
      <c r="C21461">
        <v>1</v>
      </c>
      <c r="D21461">
        <v>1</v>
      </c>
      <c r="E21461" t="s">
        <v>17229</v>
      </c>
      <c r="F21461" t="s">
        <v>17236</v>
      </c>
      <c r="G21461" t="s">
        <v>14</v>
      </c>
      <c r="H21461" t="s">
        <v>17237</v>
      </c>
      <c r="I21461" t="s">
        <v>35</v>
      </c>
      <c r="J21461" t="s">
        <v>32</v>
      </c>
      <c r="M21461">
        <v>5975</v>
      </c>
      <c r="N21461">
        <v>98</v>
      </c>
      <c r="O21461">
        <v>105</v>
      </c>
    </row>
    <row r="21462" spans="1:15" x14ac:dyDescent="0.3">
      <c r="A21462" t="s">
        <v>14</v>
      </c>
      <c r="B21462">
        <v>1</v>
      </c>
      <c r="C21462">
        <v>1</v>
      </c>
      <c r="D21462">
        <v>1</v>
      </c>
      <c r="E21462" t="s">
        <v>17229</v>
      </c>
      <c r="F21462" t="s">
        <v>17238</v>
      </c>
      <c r="G21462" t="s">
        <v>14</v>
      </c>
      <c r="H21462" t="s">
        <v>17239</v>
      </c>
      <c r="I21462" t="s">
        <v>35</v>
      </c>
      <c r="J21462" t="s">
        <v>46</v>
      </c>
      <c r="K21462" t="s">
        <v>47</v>
      </c>
      <c r="L21462" t="s">
        <v>43</v>
      </c>
      <c r="M21462">
        <v>5975</v>
      </c>
      <c r="N21462">
        <v>239</v>
      </c>
      <c r="O21462">
        <v>251</v>
      </c>
    </row>
    <row r="21463" spans="1:15" x14ac:dyDescent="0.3">
      <c r="E21463" t="s">
        <v>17229</v>
      </c>
      <c r="F21463" t="s">
        <v>17240</v>
      </c>
      <c r="G21463" t="s">
        <v>14</v>
      </c>
      <c r="H21463" t="s">
        <v>17241</v>
      </c>
      <c r="I21463" t="s">
        <v>19</v>
      </c>
      <c r="M21463">
        <v>5975</v>
      </c>
      <c r="N21463">
        <v>255</v>
      </c>
      <c r="O21463">
        <v>263</v>
      </c>
    </row>
    <row r="21464" spans="1:15" x14ac:dyDescent="0.3">
      <c r="A21464" t="s">
        <v>14</v>
      </c>
      <c r="B21464">
        <v>0</v>
      </c>
      <c r="C21464">
        <v>1</v>
      </c>
      <c r="D21464" t="s">
        <v>14</v>
      </c>
      <c r="E21464" t="s">
        <v>17229</v>
      </c>
      <c r="F21464" t="s">
        <v>17240</v>
      </c>
      <c r="G21464" t="s">
        <v>23</v>
      </c>
      <c r="H21464" t="s">
        <v>17241</v>
      </c>
      <c r="I21464" t="s">
        <v>26</v>
      </c>
      <c r="M21464">
        <v>5975</v>
      </c>
      <c r="N21464">
        <v>255</v>
      </c>
      <c r="O21464">
        <v>263</v>
      </c>
    </row>
    <row r="21465" spans="1:15" x14ac:dyDescent="0.3">
      <c r="A21465" t="s">
        <v>14</v>
      </c>
      <c r="B21465">
        <v>1</v>
      </c>
      <c r="C21465">
        <v>1</v>
      </c>
      <c r="D21465">
        <v>1</v>
      </c>
      <c r="E21465" t="s">
        <v>17229</v>
      </c>
      <c r="F21465" t="s">
        <v>17242</v>
      </c>
      <c r="G21465" t="s">
        <v>14</v>
      </c>
      <c r="H21465" t="s">
        <v>17243</v>
      </c>
      <c r="I21465" t="s">
        <v>35</v>
      </c>
      <c r="J21465" t="s">
        <v>32</v>
      </c>
      <c r="M21465">
        <v>5975</v>
      </c>
      <c r="N21465">
        <v>281</v>
      </c>
      <c r="O21465">
        <v>288</v>
      </c>
    </row>
    <row r="21466" spans="1:15" x14ac:dyDescent="0.3">
      <c r="A21466" t="s">
        <v>14</v>
      </c>
      <c r="B21466">
        <v>1</v>
      </c>
      <c r="C21466">
        <v>1</v>
      </c>
      <c r="D21466">
        <v>1</v>
      </c>
      <c r="E21466" t="s">
        <v>17229</v>
      </c>
      <c r="F21466" t="s">
        <v>17232</v>
      </c>
      <c r="G21466" t="s">
        <v>14</v>
      </c>
      <c r="H21466" t="s">
        <v>17233</v>
      </c>
      <c r="I21466" t="s">
        <v>22</v>
      </c>
      <c r="M21466">
        <v>5975</v>
      </c>
      <c r="N21466">
        <v>292</v>
      </c>
      <c r="O21466">
        <v>305</v>
      </c>
    </row>
    <row r="21467" spans="1:15" x14ac:dyDescent="0.3">
      <c r="E21467" t="s">
        <v>17229</v>
      </c>
      <c r="F21467" t="s">
        <v>17234</v>
      </c>
      <c r="G21467" t="s">
        <v>51</v>
      </c>
      <c r="H21467" t="s">
        <v>17235</v>
      </c>
      <c r="I21467" t="s">
        <v>26</v>
      </c>
      <c r="M21467">
        <v>5975</v>
      </c>
      <c r="N21467">
        <v>312</v>
      </c>
      <c r="O21467">
        <v>351</v>
      </c>
    </row>
    <row r="21468" spans="1:15" x14ac:dyDescent="0.3">
      <c r="E21468" t="s">
        <v>17229</v>
      </c>
      <c r="F21468" t="s">
        <v>17230</v>
      </c>
      <c r="G21468" t="s">
        <v>51</v>
      </c>
      <c r="H21468" t="s">
        <v>17231</v>
      </c>
      <c r="I21468" t="s">
        <v>19</v>
      </c>
      <c r="M21468">
        <v>5975</v>
      </c>
      <c r="N21468">
        <v>337</v>
      </c>
      <c r="O21468">
        <v>360</v>
      </c>
    </row>
    <row r="21469" spans="1:15" x14ac:dyDescent="0.3">
      <c r="A21469" t="s">
        <v>14</v>
      </c>
      <c r="B21469">
        <v>0</v>
      </c>
      <c r="C21469">
        <v>1</v>
      </c>
      <c r="D21469" t="s">
        <v>14</v>
      </c>
      <c r="E21469" t="s">
        <v>17244</v>
      </c>
      <c r="F21469" t="s">
        <v>17240</v>
      </c>
      <c r="G21469" t="s">
        <v>23</v>
      </c>
      <c r="H21469" t="s">
        <v>17247</v>
      </c>
      <c r="I21469" t="s">
        <v>26</v>
      </c>
      <c r="M21469">
        <v>5976</v>
      </c>
      <c r="N21469">
        <v>79</v>
      </c>
      <c r="O21469">
        <v>87</v>
      </c>
    </row>
    <row r="21470" spans="1:15" x14ac:dyDescent="0.3">
      <c r="E21470" t="s">
        <v>17244</v>
      </c>
      <c r="F21470" t="s">
        <v>17240</v>
      </c>
      <c r="G21470" t="s">
        <v>14</v>
      </c>
      <c r="H21470" t="s">
        <v>17247</v>
      </c>
      <c r="I21470" t="s">
        <v>19</v>
      </c>
      <c r="M21470">
        <v>5976</v>
      </c>
      <c r="N21470">
        <v>79</v>
      </c>
      <c r="O21470">
        <v>87</v>
      </c>
    </row>
    <row r="21471" spans="1:15" x14ac:dyDescent="0.3">
      <c r="A21471" t="s">
        <v>237</v>
      </c>
      <c r="B21471">
        <v>0</v>
      </c>
      <c r="C21471">
        <v>0</v>
      </c>
      <c r="D21471">
        <v>0</v>
      </c>
      <c r="E21471" t="s">
        <v>17244</v>
      </c>
      <c r="F21471" t="s">
        <v>17248</v>
      </c>
      <c r="G21471" t="s">
        <v>23</v>
      </c>
      <c r="H21471" t="s">
        <v>17249</v>
      </c>
      <c r="I21471" t="s">
        <v>26</v>
      </c>
      <c r="M21471">
        <v>5976</v>
      </c>
      <c r="N21471">
        <v>241</v>
      </c>
      <c r="O21471">
        <v>252</v>
      </c>
    </row>
    <row r="21472" spans="1:15" x14ac:dyDescent="0.3">
      <c r="E21472" t="s">
        <v>17244</v>
      </c>
      <c r="F21472" t="s">
        <v>17248</v>
      </c>
      <c r="G21472" t="s">
        <v>17</v>
      </c>
      <c r="H21472" t="s">
        <v>17249</v>
      </c>
      <c r="I21472" t="s">
        <v>19</v>
      </c>
      <c r="M21472">
        <v>5976</v>
      </c>
      <c r="N21472">
        <v>241</v>
      </c>
      <c r="O21472">
        <v>252</v>
      </c>
    </row>
    <row r="21473" spans="1:15" x14ac:dyDescent="0.3">
      <c r="A21473" t="s">
        <v>237</v>
      </c>
      <c r="B21473">
        <v>0</v>
      </c>
      <c r="C21473">
        <v>0</v>
      </c>
      <c r="D21473">
        <v>0</v>
      </c>
      <c r="E21473" t="s">
        <v>17244</v>
      </c>
      <c r="F21473" t="s">
        <v>1327</v>
      </c>
      <c r="G21473" t="s">
        <v>14</v>
      </c>
      <c r="H21473" t="s">
        <v>17250</v>
      </c>
      <c r="I21473" t="s">
        <v>26</v>
      </c>
      <c r="M21473">
        <v>5976</v>
      </c>
      <c r="N21473">
        <v>321</v>
      </c>
      <c r="O21473">
        <v>323</v>
      </c>
    </row>
    <row r="21474" spans="1:15" x14ac:dyDescent="0.3">
      <c r="A21474" t="s">
        <v>14</v>
      </c>
      <c r="B21474">
        <v>1</v>
      </c>
      <c r="C21474">
        <v>1</v>
      </c>
      <c r="D21474">
        <v>1</v>
      </c>
      <c r="E21474" t="s">
        <v>17244</v>
      </c>
      <c r="F21474" t="s">
        <v>17255</v>
      </c>
      <c r="G21474" t="s">
        <v>14</v>
      </c>
      <c r="H21474" t="s">
        <v>17256</v>
      </c>
      <c r="I21474" t="s">
        <v>35</v>
      </c>
      <c r="J21474" t="s">
        <v>46</v>
      </c>
      <c r="K21474" t="s">
        <v>47</v>
      </c>
      <c r="L21474" t="s">
        <v>43</v>
      </c>
      <c r="M21474">
        <v>5976</v>
      </c>
      <c r="N21474">
        <v>394</v>
      </c>
      <c r="O21474">
        <v>410</v>
      </c>
    </row>
    <row r="21475" spans="1:15" x14ac:dyDescent="0.3">
      <c r="A21475" t="s">
        <v>237</v>
      </c>
      <c r="B21475">
        <v>0</v>
      </c>
      <c r="C21475">
        <v>0</v>
      </c>
      <c r="D21475">
        <v>0</v>
      </c>
      <c r="E21475" t="s">
        <v>17244</v>
      </c>
      <c r="F21475" t="s">
        <v>17253</v>
      </c>
      <c r="G21475" t="s">
        <v>17</v>
      </c>
      <c r="H21475" t="s">
        <v>17254</v>
      </c>
      <c r="I21475" t="s">
        <v>26</v>
      </c>
      <c r="M21475">
        <v>5976</v>
      </c>
      <c r="N21475">
        <v>418</v>
      </c>
      <c r="O21475">
        <v>444</v>
      </c>
    </row>
    <row r="21476" spans="1:15" x14ac:dyDescent="0.3">
      <c r="E21476" t="s">
        <v>17244</v>
      </c>
      <c r="F21476" t="s">
        <v>17253</v>
      </c>
      <c r="G21476" t="s">
        <v>51</v>
      </c>
      <c r="H21476" t="s">
        <v>17254</v>
      </c>
      <c r="I21476" t="s">
        <v>19</v>
      </c>
      <c r="M21476">
        <v>5976</v>
      </c>
      <c r="N21476">
        <v>418</v>
      </c>
      <c r="O21476">
        <v>444</v>
      </c>
    </row>
    <row r="21477" spans="1:15" x14ac:dyDescent="0.3">
      <c r="E21477" t="s">
        <v>17244</v>
      </c>
      <c r="F21477" t="s">
        <v>2466</v>
      </c>
      <c r="G21477" t="s">
        <v>14</v>
      </c>
      <c r="H21477" t="s">
        <v>17252</v>
      </c>
      <c r="I21477" t="s">
        <v>52</v>
      </c>
      <c r="J21477" t="s">
        <v>32</v>
      </c>
      <c r="M21477">
        <v>5976</v>
      </c>
      <c r="N21477">
        <v>438</v>
      </c>
      <c r="O21477">
        <v>444</v>
      </c>
    </row>
    <row r="21478" spans="1:15" x14ac:dyDescent="0.3">
      <c r="A21478" t="s">
        <v>14</v>
      </c>
      <c r="B21478">
        <v>1</v>
      </c>
      <c r="C21478">
        <v>1</v>
      </c>
      <c r="D21478">
        <v>1</v>
      </c>
      <c r="E21478" t="s">
        <v>17244</v>
      </c>
      <c r="F21478" t="s">
        <v>17245</v>
      </c>
      <c r="G21478" t="s">
        <v>14</v>
      </c>
      <c r="H21478" t="s">
        <v>17246</v>
      </c>
      <c r="I21478" t="s">
        <v>35</v>
      </c>
      <c r="J21478" t="s">
        <v>46</v>
      </c>
      <c r="K21478" t="s">
        <v>47</v>
      </c>
      <c r="L21478" t="s">
        <v>43</v>
      </c>
      <c r="M21478">
        <v>5976</v>
      </c>
      <c r="N21478">
        <v>487</v>
      </c>
      <c r="O21478">
        <v>502</v>
      </c>
    </row>
    <row r="21479" spans="1:15" x14ac:dyDescent="0.3">
      <c r="A21479" t="s">
        <v>14</v>
      </c>
      <c r="B21479">
        <v>1</v>
      </c>
      <c r="C21479">
        <v>1</v>
      </c>
      <c r="D21479">
        <v>1</v>
      </c>
      <c r="E21479" t="s">
        <v>17244</v>
      </c>
      <c r="F21479" t="s">
        <v>17238</v>
      </c>
      <c r="G21479" t="s">
        <v>14</v>
      </c>
      <c r="H21479" t="s">
        <v>17251</v>
      </c>
      <c r="I21479" t="s">
        <v>35</v>
      </c>
      <c r="J21479" t="s">
        <v>46</v>
      </c>
      <c r="K21479" t="s">
        <v>47</v>
      </c>
      <c r="L21479" t="s">
        <v>43</v>
      </c>
      <c r="M21479">
        <v>5976</v>
      </c>
      <c r="N21479">
        <v>506</v>
      </c>
      <c r="O21479">
        <v>518</v>
      </c>
    </row>
    <row r="21480" spans="1:15" x14ac:dyDescent="0.3">
      <c r="A21480" t="s">
        <v>237</v>
      </c>
      <c r="B21480">
        <v>0</v>
      </c>
      <c r="C21480">
        <v>0</v>
      </c>
      <c r="D21480">
        <v>0</v>
      </c>
      <c r="E21480" t="s">
        <v>17257</v>
      </c>
      <c r="F21480" t="s">
        <v>377</v>
      </c>
      <c r="G21480" t="s">
        <v>14</v>
      </c>
      <c r="H21480" t="s">
        <v>17258</v>
      </c>
      <c r="I21480" t="s">
        <v>26</v>
      </c>
      <c r="M21480">
        <v>5977</v>
      </c>
      <c r="N21480">
        <v>0</v>
      </c>
      <c r="O21480">
        <v>8</v>
      </c>
    </row>
    <row r="21481" spans="1:15" x14ac:dyDescent="0.3">
      <c r="A21481" t="s">
        <v>14</v>
      </c>
      <c r="B21481">
        <v>1</v>
      </c>
      <c r="C21481">
        <v>1</v>
      </c>
      <c r="D21481">
        <v>1</v>
      </c>
      <c r="E21481" t="s">
        <v>17259</v>
      </c>
      <c r="F21481" t="s">
        <v>5400</v>
      </c>
      <c r="G21481" t="s">
        <v>14</v>
      </c>
      <c r="H21481" t="s">
        <v>17263</v>
      </c>
      <c r="I21481" t="s">
        <v>35</v>
      </c>
      <c r="J21481" t="s">
        <v>32</v>
      </c>
      <c r="M21481">
        <v>5997</v>
      </c>
      <c r="N21481">
        <v>0</v>
      </c>
      <c r="O21481">
        <v>5</v>
      </c>
    </row>
    <row r="21482" spans="1:15" x14ac:dyDescent="0.3">
      <c r="A21482" t="s">
        <v>14</v>
      </c>
      <c r="B21482">
        <v>1</v>
      </c>
      <c r="C21482">
        <v>1</v>
      </c>
      <c r="D21482">
        <v>1</v>
      </c>
      <c r="E21482" t="s">
        <v>17259</v>
      </c>
      <c r="F21482" t="s">
        <v>17268</v>
      </c>
      <c r="G21482" t="s">
        <v>14</v>
      </c>
      <c r="H21482" t="s">
        <v>17270</v>
      </c>
      <c r="I21482" t="s">
        <v>35</v>
      </c>
      <c r="J21482" t="s">
        <v>32</v>
      </c>
      <c r="M21482">
        <v>5997</v>
      </c>
      <c r="N21482">
        <v>7</v>
      </c>
      <c r="O21482">
        <v>13</v>
      </c>
    </row>
    <row r="21483" spans="1:15" x14ac:dyDescent="0.3">
      <c r="A21483" t="s">
        <v>14</v>
      </c>
      <c r="B21483">
        <v>0</v>
      </c>
      <c r="C21483">
        <v>1</v>
      </c>
      <c r="D21483" t="s">
        <v>14</v>
      </c>
      <c r="E21483" t="s">
        <v>17259</v>
      </c>
      <c r="F21483" t="s">
        <v>407</v>
      </c>
      <c r="G21483" t="s">
        <v>17</v>
      </c>
      <c r="H21483" t="s">
        <v>17272</v>
      </c>
      <c r="I21483" t="s">
        <v>26</v>
      </c>
      <c r="M21483">
        <v>5997</v>
      </c>
      <c r="N21483">
        <v>17</v>
      </c>
      <c r="O21483">
        <v>23</v>
      </c>
    </row>
    <row r="21484" spans="1:15" x14ac:dyDescent="0.3">
      <c r="E21484" t="s">
        <v>17259</v>
      </c>
      <c r="F21484" t="s">
        <v>407</v>
      </c>
      <c r="G21484" t="s">
        <v>14</v>
      </c>
      <c r="H21484" t="s">
        <v>17272</v>
      </c>
      <c r="I21484" t="s">
        <v>31</v>
      </c>
      <c r="J21484" t="s">
        <v>32</v>
      </c>
      <c r="M21484">
        <v>5997</v>
      </c>
      <c r="N21484">
        <v>17</v>
      </c>
      <c r="O21484">
        <v>23</v>
      </c>
    </row>
    <row r="21485" spans="1:15" x14ac:dyDescent="0.3">
      <c r="A21485" t="s">
        <v>23</v>
      </c>
      <c r="B21485">
        <v>1</v>
      </c>
      <c r="C21485">
        <v>1</v>
      </c>
      <c r="D21485">
        <v>1</v>
      </c>
      <c r="E21485" t="s">
        <v>17259</v>
      </c>
      <c r="F21485" t="s">
        <v>17273</v>
      </c>
      <c r="G21485" t="s">
        <v>23</v>
      </c>
      <c r="H21485" t="s">
        <v>17274</v>
      </c>
      <c r="I21485" t="s">
        <v>22</v>
      </c>
      <c r="M21485">
        <v>5997</v>
      </c>
      <c r="N21485">
        <v>70</v>
      </c>
      <c r="O21485">
        <v>76</v>
      </c>
    </row>
    <row r="21486" spans="1:15" x14ac:dyDescent="0.3">
      <c r="E21486" t="s">
        <v>17259</v>
      </c>
      <c r="F21486" t="s">
        <v>17266</v>
      </c>
      <c r="G21486" t="s">
        <v>17</v>
      </c>
      <c r="H21486" t="s">
        <v>17267</v>
      </c>
      <c r="I21486" t="s">
        <v>19</v>
      </c>
      <c r="M21486">
        <v>5997</v>
      </c>
      <c r="N21486">
        <v>86</v>
      </c>
      <c r="O21486">
        <v>98</v>
      </c>
    </row>
    <row r="21487" spans="1:15" x14ac:dyDescent="0.3">
      <c r="A21487" t="s">
        <v>51</v>
      </c>
      <c r="B21487">
        <v>0</v>
      </c>
      <c r="C21487">
        <v>1</v>
      </c>
      <c r="D21487" t="s">
        <v>51</v>
      </c>
      <c r="E21487" t="s">
        <v>17259</v>
      </c>
      <c r="F21487" t="s">
        <v>17266</v>
      </c>
      <c r="G21487" t="s">
        <v>23</v>
      </c>
      <c r="H21487" t="s">
        <v>17267</v>
      </c>
      <c r="I21487" t="s">
        <v>26</v>
      </c>
      <c r="M21487">
        <v>5997</v>
      </c>
      <c r="N21487">
        <v>86</v>
      </c>
      <c r="O21487">
        <v>98</v>
      </c>
    </row>
    <row r="21488" spans="1:15" x14ac:dyDescent="0.3">
      <c r="A21488" t="s">
        <v>14</v>
      </c>
      <c r="B21488">
        <v>1</v>
      </c>
      <c r="C21488">
        <v>1</v>
      </c>
      <c r="D21488">
        <v>1</v>
      </c>
      <c r="E21488" t="s">
        <v>17259</v>
      </c>
      <c r="F21488" t="s">
        <v>5400</v>
      </c>
      <c r="G21488" t="s">
        <v>14</v>
      </c>
      <c r="H21488" t="s">
        <v>17260</v>
      </c>
      <c r="I21488" t="s">
        <v>35</v>
      </c>
      <c r="J21488" t="s">
        <v>32</v>
      </c>
      <c r="M21488">
        <v>5997</v>
      </c>
      <c r="N21488">
        <v>120</v>
      </c>
      <c r="O21488">
        <v>125</v>
      </c>
    </row>
    <row r="21489" spans="1:15" x14ac:dyDescent="0.3">
      <c r="E21489" t="s">
        <v>17259</v>
      </c>
      <c r="F21489" t="s">
        <v>17264</v>
      </c>
      <c r="G21489" t="s">
        <v>17</v>
      </c>
      <c r="H21489" t="s">
        <v>17265</v>
      </c>
      <c r="I21489" t="s">
        <v>19</v>
      </c>
      <c r="M21489">
        <v>5997</v>
      </c>
      <c r="N21489">
        <v>185</v>
      </c>
      <c r="O21489">
        <v>197</v>
      </c>
    </row>
    <row r="21490" spans="1:15" x14ac:dyDescent="0.3">
      <c r="A21490" t="s">
        <v>51</v>
      </c>
      <c r="B21490">
        <v>1</v>
      </c>
      <c r="C21490">
        <v>1</v>
      </c>
      <c r="D21490">
        <v>1</v>
      </c>
      <c r="E21490" t="s">
        <v>17259</v>
      </c>
      <c r="F21490" t="s">
        <v>17264</v>
      </c>
      <c r="G21490" t="s">
        <v>51</v>
      </c>
      <c r="H21490" t="s">
        <v>17265</v>
      </c>
      <c r="I21490" t="s">
        <v>26</v>
      </c>
      <c r="M21490">
        <v>5997</v>
      </c>
      <c r="N21490">
        <v>185</v>
      </c>
      <c r="O21490">
        <v>197</v>
      </c>
    </row>
    <row r="21491" spans="1:15" x14ac:dyDescent="0.3">
      <c r="A21491" t="s">
        <v>237</v>
      </c>
      <c r="B21491">
        <v>0</v>
      </c>
      <c r="C21491">
        <v>0</v>
      </c>
      <c r="D21491">
        <v>0</v>
      </c>
      <c r="E21491" t="s">
        <v>17259</v>
      </c>
      <c r="F21491" t="s">
        <v>7367</v>
      </c>
      <c r="G21491" t="s">
        <v>51</v>
      </c>
      <c r="H21491" t="s">
        <v>17275</v>
      </c>
      <c r="I21491" t="s">
        <v>52</v>
      </c>
      <c r="J21491" t="s">
        <v>1555</v>
      </c>
      <c r="M21491">
        <v>5997</v>
      </c>
      <c r="N21491">
        <v>185</v>
      </c>
      <c r="O21491">
        <v>190</v>
      </c>
    </row>
    <row r="21492" spans="1:15" x14ac:dyDescent="0.3">
      <c r="A21492" t="s">
        <v>14</v>
      </c>
      <c r="B21492">
        <v>1</v>
      </c>
      <c r="C21492">
        <v>1</v>
      </c>
      <c r="D21492">
        <v>1</v>
      </c>
      <c r="E21492" t="s">
        <v>17259</v>
      </c>
      <c r="F21492" t="s">
        <v>17268</v>
      </c>
      <c r="G21492" t="s">
        <v>14</v>
      </c>
      <c r="H21492" t="s">
        <v>17269</v>
      </c>
      <c r="I21492" t="s">
        <v>370</v>
      </c>
      <c r="J21492" t="s">
        <v>32</v>
      </c>
      <c r="M21492">
        <v>5997</v>
      </c>
      <c r="N21492">
        <v>201</v>
      </c>
      <c r="O21492">
        <v>207</v>
      </c>
    </row>
    <row r="21493" spans="1:15" x14ac:dyDescent="0.3">
      <c r="E21493" t="s">
        <v>17259</v>
      </c>
      <c r="F21493" t="s">
        <v>17268</v>
      </c>
      <c r="G21493" t="s">
        <v>17</v>
      </c>
      <c r="H21493" t="s">
        <v>17269</v>
      </c>
      <c r="I21493" t="s">
        <v>19</v>
      </c>
      <c r="M21493">
        <v>5997</v>
      </c>
      <c r="N21493">
        <v>201</v>
      </c>
      <c r="O21493">
        <v>207</v>
      </c>
    </row>
    <row r="21494" spans="1:15" x14ac:dyDescent="0.3">
      <c r="A21494" t="s">
        <v>237</v>
      </c>
      <c r="B21494">
        <v>0</v>
      </c>
      <c r="C21494">
        <v>0</v>
      </c>
      <c r="D21494">
        <v>0</v>
      </c>
      <c r="E21494" t="s">
        <v>17259</v>
      </c>
      <c r="F21494" t="s">
        <v>17261</v>
      </c>
      <c r="G21494" t="s">
        <v>17</v>
      </c>
      <c r="H21494" t="s">
        <v>17262</v>
      </c>
      <c r="I21494" t="s">
        <v>22</v>
      </c>
      <c r="M21494">
        <v>5997</v>
      </c>
      <c r="N21494">
        <v>269</v>
      </c>
      <c r="O21494">
        <v>283</v>
      </c>
    </row>
    <row r="21495" spans="1:15" x14ac:dyDescent="0.3">
      <c r="E21495" t="s">
        <v>17259</v>
      </c>
      <c r="F21495" t="s">
        <v>9220</v>
      </c>
      <c r="G21495" t="s">
        <v>14</v>
      </c>
      <c r="H21495" t="s">
        <v>17271</v>
      </c>
      <c r="I21495" t="s">
        <v>52</v>
      </c>
      <c r="J21495" t="s">
        <v>32</v>
      </c>
      <c r="M21495">
        <v>5997</v>
      </c>
      <c r="N21495">
        <v>275</v>
      </c>
      <c r="O21495">
        <v>283</v>
      </c>
    </row>
    <row r="21496" spans="1:15" x14ac:dyDescent="0.3">
      <c r="A21496" t="s">
        <v>14</v>
      </c>
      <c r="B21496">
        <v>1</v>
      </c>
      <c r="C21496">
        <v>1</v>
      </c>
      <c r="D21496">
        <v>1</v>
      </c>
      <c r="E21496" t="s">
        <v>17259</v>
      </c>
      <c r="F21496" t="s">
        <v>17268</v>
      </c>
      <c r="G21496" t="s">
        <v>14</v>
      </c>
      <c r="H21496" t="s">
        <v>17278</v>
      </c>
      <c r="I21496" t="s">
        <v>35</v>
      </c>
      <c r="J21496" t="s">
        <v>32</v>
      </c>
      <c r="M21496">
        <v>5998</v>
      </c>
      <c r="N21496">
        <v>0</v>
      </c>
      <c r="O21496">
        <v>6</v>
      </c>
    </row>
    <row r="21497" spans="1:15" x14ac:dyDescent="0.3">
      <c r="A21497" t="s">
        <v>23</v>
      </c>
      <c r="B21497">
        <v>1</v>
      </c>
      <c r="C21497">
        <v>1</v>
      </c>
      <c r="D21497">
        <v>1</v>
      </c>
      <c r="E21497" t="s">
        <v>17259</v>
      </c>
      <c r="F21497" t="s">
        <v>17276</v>
      </c>
      <c r="G21497" t="s">
        <v>23</v>
      </c>
      <c r="H21497" t="s">
        <v>17277</v>
      </c>
      <c r="I21497" t="s">
        <v>22</v>
      </c>
      <c r="M21497">
        <v>5998</v>
      </c>
      <c r="N21497">
        <v>21</v>
      </c>
      <c r="O21497">
        <v>30</v>
      </c>
    </row>
    <row r="21498" spans="1:15" x14ac:dyDescent="0.3">
      <c r="E21498" t="s">
        <v>17259</v>
      </c>
      <c r="F21498" t="s">
        <v>1718</v>
      </c>
      <c r="G21498" t="s">
        <v>17</v>
      </c>
      <c r="H21498" t="s">
        <v>17281</v>
      </c>
      <c r="I21498" t="s">
        <v>26</v>
      </c>
      <c r="M21498">
        <v>5998</v>
      </c>
      <c r="N21498">
        <v>156</v>
      </c>
      <c r="O21498">
        <v>162</v>
      </c>
    </row>
    <row r="21499" spans="1:15" x14ac:dyDescent="0.3">
      <c r="A21499" t="s">
        <v>14</v>
      </c>
      <c r="B21499">
        <v>1</v>
      </c>
      <c r="C21499">
        <v>1</v>
      </c>
      <c r="D21499">
        <v>1</v>
      </c>
      <c r="E21499" t="s">
        <v>17259</v>
      </c>
      <c r="F21499" t="s">
        <v>1718</v>
      </c>
      <c r="G21499" t="s">
        <v>14</v>
      </c>
      <c r="H21499" t="s">
        <v>17281</v>
      </c>
      <c r="I21499" t="s">
        <v>19</v>
      </c>
      <c r="M21499">
        <v>5998</v>
      </c>
      <c r="N21499">
        <v>156</v>
      </c>
      <c r="O21499">
        <v>162</v>
      </c>
    </row>
    <row r="21500" spans="1:15" x14ac:dyDescent="0.3">
      <c r="A21500" t="s">
        <v>237</v>
      </c>
      <c r="B21500">
        <v>0</v>
      </c>
      <c r="E21500" t="s">
        <v>17259</v>
      </c>
      <c r="F21500" t="s">
        <v>17279</v>
      </c>
      <c r="G21500" t="s">
        <v>17</v>
      </c>
      <c r="H21500" t="s">
        <v>17280</v>
      </c>
      <c r="I21500" t="s">
        <v>22</v>
      </c>
      <c r="M21500">
        <v>5998</v>
      </c>
      <c r="N21500">
        <v>178</v>
      </c>
      <c r="O21500">
        <v>193</v>
      </c>
    </row>
    <row r="21501" spans="1:15" x14ac:dyDescent="0.3">
      <c r="A21501" t="s">
        <v>14</v>
      </c>
      <c r="B21501">
        <v>0</v>
      </c>
      <c r="C21501">
        <v>1</v>
      </c>
      <c r="D21501" t="s">
        <v>14</v>
      </c>
      <c r="E21501" t="s">
        <v>17259</v>
      </c>
      <c r="F21501" t="s">
        <v>17282</v>
      </c>
      <c r="G21501" t="s">
        <v>17</v>
      </c>
      <c r="H21501" t="s">
        <v>17283</v>
      </c>
      <c r="I21501" t="s">
        <v>19</v>
      </c>
      <c r="M21501">
        <v>5998</v>
      </c>
      <c r="N21501">
        <v>197</v>
      </c>
      <c r="O21501">
        <v>203</v>
      </c>
    </row>
    <row r="21502" spans="1:15" x14ac:dyDescent="0.3">
      <c r="E21502" t="s">
        <v>17259</v>
      </c>
      <c r="F21502" t="s">
        <v>17282</v>
      </c>
      <c r="G21502" t="s">
        <v>14</v>
      </c>
      <c r="H21502" t="s">
        <v>17283</v>
      </c>
      <c r="I21502" t="s">
        <v>26</v>
      </c>
      <c r="M21502">
        <v>5998</v>
      </c>
      <c r="N21502">
        <v>197</v>
      </c>
      <c r="O21502">
        <v>203</v>
      </c>
    </row>
    <row r="21503" spans="1:15" x14ac:dyDescent="0.3">
      <c r="A21503" t="s">
        <v>14</v>
      </c>
      <c r="B21503">
        <v>1</v>
      </c>
      <c r="C21503">
        <v>1</v>
      </c>
      <c r="D21503">
        <v>1</v>
      </c>
      <c r="E21503" t="s">
        <v>17259</v>
      </c>
      <c r="F21503" t="s">
        <v>17268</v>
      </c>
      <c r="G21503" t="s">
        <v>14</v>
      </c>
      <c r="H21503" t="s">
        <v>17289</v>
      </c>
      <c r="I21503" t="s">
        <v>35</v>
      </c>
      <c r="J21503" t="s">
        <v>32</v>
      </c>
      <c r="M21503">
        <v>5999</v>
      </c>
      <c r="N21503">
        <v>42</v>
      </c>
      <c r="O21503">
        <v>48</v>
      </c>
    </row>
    <row r="21504" spans="1:15" x14ac:dyDescent="0.3">
      <c r="A21504" t="s">
        <v>23</v>
      </c>
      <c r="B21504">
        <v>1</v>
      </c>
      <c r="C21504">
        <v>1</v>
      </c>
      <c r="D21504">
        <v>1</v>
      </c>
      <c r="E21504" t="s">
        <v>17259</v>
      </c>
      <c r="F21504" t="s">
        <v>17276</v>
      </c>
      <c r="G21504" t="s">
        <v>23</v>
      </c>
      <c r="H21504" t="s">
        <v>17287</v>
      </c>
      <c r="I21504" t="s">
        <v>22</v>
      </c>
      <c r="M21504">
        <v>5999</v>
      </c>
      <c r="N21504">
        <v>99</v>
      </c>
      <c r="O21504">
        <v>108</v>
      </c>
    </row>
    <row r="21505" spans="1:15" x14ac:dyDescent="0.3">
      <c r="A21505" t="s">
        <v>14</v>
      </c>
      <c r="B21505">
        <v>1</v>
      </c>
      <c r="C21505">
        <v>1</v>
      </c>
      <c r="D21505">
        <v>1</v>
      </c>
      <c r="E21505" t="s">
        <v>17259</v>
      </c>
      <c r="F21505" t="s">
        <v>1718</v>
      </c>
      <c r="G21505" t="s">
        <v>14</v>
      </c>
      <c r="H21505" t="s">
        <v>17286</v>
      </c>
      <c r="I21505" t="s">
        <v>22</v>
      </c>
      <c r="M21505">
        <v>5999</v>
      </c>
      <c r="N21505">
        <v>136</v>
      </c>
      <c r="O21505">
        <v>142</v>
      </c>
    </row>
    <row r="21506" spans="1:15" x14ac:dyDescent="0.3">
      <c r="A21506" t="s">
        <v>237</v>
      </c>
      <c r="B21506">
        <v>0</v>
      </c>
      <c r="E21506" t="s">
        <v>17259</v>
      </c>
      <c r="F21506" t="s">
        <v>17284</v>
      </c>
      <c r="G21506" t="s">
        <v>17</v>
      </c>
      <c r="H21506" t="s">
        <v>17285</v>
      </c>
      <c r="I21506" t="s">
        <v>19</v>
      </c>
      <c r="M21506">
        <v>5999</v>
      </c>
      <c r="N21506">
        <v>174</v>
      </c>
      <c r="O21506">
        <v>182</v>
      </c>
    </row>
    <row r="21507" spans="1:15" x14ac:dyDescent="0.3">
      <c r="E21507" t="s">
        <v>17259</v>
      </c>
      <c r="F21507" t="s">
        <v>17284</v>
      </c>
      <c r="G21507" t="s">
        <v>51</v>
      </c>
      <c r="H21507" t="s">
        <v>17285</v>
      </c>
      <c r="I21507" t="s">
        <v>26</v>
      </c>
      <c r="M21507">
        <v>5999</v>
      </c>
      <c r="N21507">
        <v>174</v>
      </c>
      <c r="O21507">
        <v>182</v>
      </c>
    </row>
    <row r="21508" spans="1:15" x14ac:dyDescent="0.3">
      <c r="A21508" t="s">
        <v>14</v>
      </c>
      <c r="B21508">
        <v>1</v>
      </c>
      <c r="C21508">
        <v>1</v>
      </c>
      <c r="D21508">
        <v>1</v>
      </c>
      <c r="E21508" t="s">
        <v>17259</v>
      </c>
      <c r="F21508" t="s">
        <v>17268</v>
      </c>
      <c r="G21508" t="s">
        <v>14</v>
      </c>
      <c r="H21508" t="s">
        <v>17288</v>
      </c>
      <c r="I21508" t="s">
        <v>22</v>
      </c>
      <c r="M21508">
        <v>5999</v>
      </c>
      <c r="N21508">
        <v>240</v>
      </c>
      <c r="O21508">
        <v>246</v>
      </c>
    </row>
    <row r="21509" spans="1:15" x14ac:dyDescent="0.3">
      <c r="E21509" t="s">
        <v>17259</v>
      </c>
      <c r="F21509" t="s">
        <v>448</v>
      </c>
      <c r="G21509" t="s">
        <v>23</v>
      </c>
      <c r="H21509" t="s">
        <v>17303</v>
      </c>
      <c r="I21509" t="s">
        <v>52</v>
      </c>
      <c r="J21509" t="s">
        <v>450</v>
      </c>
      <c r="M21509">
        <v>6000</v>
      </c>
      <c r="N21509">
        <v>3</v>
      </c>
      <c r="O21509">
        <v>8</v>
      </c>
    </row>
    <row r="21510" spans="1:15" x14ac:dyDescent="0.3">
      <c r="A21510" t="s">
        <v>23</v>
      </c>
      <c r="B21510">
        <v>1</v>
      </c>
      <c r="C21510">
        <v>1</v>
      </c>
      <c r="D21510">
        <v>1</v>
      </c>
      <c r="E21510" t="s">
        <v>17259</v>
      </c>
      <c r="F21510" t="s">
        <v>17273</v>
      </c>
      <c r="G21510" t="s">
        <v>23</v>
      </c>
      <c r="H21510" t="s">
        <v>17295</v>
      </c>
      <c r="I21510" t="s">
        <v>22</v>
      </c>
      <c r="M21510">
        <v>6000</v>
      </c>
      <c r="N21510">
        <v>27</v>
      </c>
      <c r="O21510">
        <v>33</v>
      </c>
    </row>
    <row r="21511" spans="1:15" x14ac:dyDescent="0.3">
      <c r="A21511" t="s">
        <v>14</v>
      </c>
      <c r="B21511">
        <v>1</v>
      </c>
      <c r="C21511">
        <v>1</v>
      </c>
      <c r="D21511">
        <v>1</v>
      </c>
      <c r="E21511" t="s">
        <v>17259</v>
      </c>
      <c r="F21511" t="s">
        <v>5400</v>
      </c>
      <c r="G21511" t="s">
        <v>14</v>
      </c>
      <c r="H21511" t="s">
        <v>17302</v>
      </c>
      <c r="I21511" t="s">
        <v>35</v>
      </c>
      <c r="J21511" t="s">
        <v>32</v>
      </c>
      <c r="M21511">
        <v>6000</v>
      </c>
      <c r="N21511">
        <v>35</v>
      </c>
      <c r="O21511">
        <v>40</v>
      </c>
    </row>
    <row r="21512" spans="1:15" x14ac:dyDescent="0.3">
      <c r="E21512" t="s">
        <v>17259</v>
      </c>
      <c r="F21512" t="s">
        <v>17290</v>
      </c>
      <c r="G21512" t="s">
        <v>14</v>
      </c>
      <c r="H21512" t="s">
        <v>17291</v>
      </c>
      <c r="I21512" t="s">
        <v>19</v>
      </c>
      <c r="M21512">
        <v>6000</v>
      </c>
      <c r="N21512">
        <v>50</v>
      </c>
      <c r="O21512">
        <v>62</v>
      </c>
    </row>
    <row r="21513" spans="1:15" x14ac:dyDescent="0.3">
      <c r="A21513" t="s">
        <v>14</v>
      </c>
      <c r="B21513">
        <v>1</v>
      </c>
      <c r="C21513">
        <v>1</v>
      </c>
      <c r="D21513">
        <v>1</v>
      </c>
      <c r="E21513" t="s">
        <v>17259</v>
      </c>
      <c r="F21513" t="s">
        <v>17292</v>
      </c>
      <c r="G21513" t="s">
        <v>14</v>
      </c>
      <c r="H21513" t="s">
        <v>17296</v>
      </c>
      <c r="I21513" t="s">
        <v>270</v>
      </c>
      <c r="J21513" t="s">
        <v>32</v>
      </c>
      <c r="M21513">
        <v>6000</v>
      </c>
      <c r="N21513">
        <v>50</v>
      </c>
      <c r="O21513">
        <v>54</v>
      </c>
    </row>
    <row r="21514" spans="1:15" x14ac:dyDescent="0.3">
      <c r="A21514" t="s">
        <v>14</v>
      </c>
      <c r="B21514">
        <v>1</v>
      </c>
      <c r="C21514">
        <v>1</v>
      </c>
      <c r="D21514">
        <v>1</v>
      </c>
      <c r="E21514" t="s">
        <v>17259</v>
      </c>
      <c r="F21514" t="s">
        <v>1274</v>
      </c>
      <c r="G21514" t="s">
        <v>14</v>
      </c>
      <c r="H21514" t="s">
        <v>17297</v>
      </c>
      <c r="I21514" t="s">
        <v>270</v>
      </c>
      <c r="J21514" t="s">
        <v>32</v>
      </c>
      <c r="M21514">
        <v>6000</v>
      </c>
      <c r="N21514">
        <v>58</v>
      </c>
      <c r="O21514">
        <v>62</v>
      </c>
    </row>
    <row r="21515" spans="1:15" x14ac:dyDescent="0.3">
      <c r="A21515" t="s">
        <v>14</v>
      </c>
      <c r="B21515">
        <v>1</v>
      </c>
      <c r="C21515">
        <v>1</v>
      </c>
      <c r="D21515">
        <v>1</v>
      </c>
      <c r="E21515" t="s">
        <v>17259</v>
      </c>
      <c r="F21515" t="s">
        <v>17292</v>
      </c>
      <c r="G21515" t="s">
        <v>14</v>
      </c>
      <c r="H21515" t="s">
        <v>17293</v>
      </c>
      <c r="I21515" t="s">
        <v>22</v>
      </c>
      <c r="M21515">
        <v>6000</v>
      </c>
      <c r="N21515">
        <v>143</v>
      </c>
      <c r="O21515">
        <v>147</v>
      </c>
    </row>
    <row r="21516" spans="1:15" x14ac:dyDescent="0.3">
      <c r="E21516" t="s">
        <v>17259</v>
      </c>
      <c r="F21516" t="s">
        <v>17298</v>
      </c>
      <c r="G21516" t="s">
        <v>14</v>
      </c>
      <c r="H21516" t="s">
        <v>17299</v>
      </c>
      <c r="I21516" t="s">
        <v>26</v>
      </c>
      <c r="M21516">
        <v>6000</v>
      </c>
      <c r="N21516">
        <v>152</v>
      </c>
      <c r="O21516">
        <v>171</v>
      </c>
    </row>
    <row r="21517" spans="1:15" x14ac:dyDescent="0.3">
      <c r="E21517" t="s">
        <v>17259</v>
      </c>
      <c r="F21517" t="s">
        <v>17300</v>
      </c>
      <c r="G21517" t="s">
        <v>17</v>
      </c>
      <c r="H21517" t="s">
        <v>17301</v>
      </c>
      <c r="I21517" t="s">
        <v>19</v>
      </c>
      <c r="M21517">
        <v>6000</v>
      </c>
      <c r="N21517">
        <v>152</v>
      </c>
      <c r="O21517">
        <v>162</v>
      </c>
    </row>
    <row r="21518" spans="1:15" x14ac:dyDescent="0.3">
      <c r="A21518" t="s">
        <v>14</v>
      </c>
      <c r="B21518">
        <v>1</v>
      </c>
      <c r="C21518">
        <v>1</v>
      </c>
      <c r="D21518">
        <v>1</v>
      </c>
      <c r="E21518" t="s">
        <v>17259</v>
      </c>
      <c r="F21518" t="s">
        <v>5400</v>
      </c>
      <c r="G21518" t="s">
        <v>14</v>
      </c>
      <c r="H21518" t="s">
        <v>17294</v>
      </c>
      <c r="I21518" t="s">
        <v>41</v>
      </c>
      <c r="J21518" t="s">
        <v>32</v>
      </c>
      <c r="M21518">
        <v>6000</v>
      </c>
      <c r="N21518">
        <v>166</v>
      </c>
      <c r="O21518">
        <v>171</v>
      </c>
    </row>
    <row r="21519" spans="1:15" x14ac:dyDescent="0.3">
      <c r="A21519" t="s">
        <v>14</v>
      </c>
      <c r="B21519">
        <v>1</v>
      </c>
      <c r="C21519">
        <v>1</v>
      </c>
      <c r="D21519">
        <v>1</v>
      </c>
      <c r="E21519" t="s">
        <v>17259</v>
      </c>
      <c r="F21519" t="s">
        <v>5400</v>
      </c>
      <c r="G21519" t="s">
        <v>14</v>
      </c>
      <c r="H21519" t="s">
        <v>17263</v>
      </c>
      <c r="I21519" t="s">
        <v>35</v>
      </c>
      <c r="J21519" t="s">
        <v>32</v>
      </c>
      <c r="M21519">
        <v>6001</v>
      </c>
      <c r="N21519">
        <v>0</v>
      </c>
      <c r="O21519">
        <v>5</v>
      </c>
    </row>
    <row r="21520" spans="1:15" x14ac:dyDescent="0.3">
      <c r="A21520" t="s">
        <v>14</v>
      </c>
      <c r="B21520">
        <v>1</v>
      </c>
      <c r="C21520">
        <v>1</v>
      </c>
      <c r="D21520">
        <v>1</v>
      </c>
      <c r="E21520" t="s">
        <v>17259</v>
      </c>
      <c r="F21520" t="s">
        <v>17268</v>
      </c>
      <c r="G21520" t="s">
        <v>14</v>
      </c>
      <c r="H21520" t="s">
        <v>17270</v>
      </c>
      <c r="I21520" t="s">
        <v>35</v>
      </c>
      <c r="J21520" t="s">
        <v>32</v>
      </c>
      <c r="M21520">
        <v>6001</v>
      </c>
      <c r="N21520">
        <v>7</v>
      </c>
      <c r="O21520">
        <v>13</v>
      </c>
    </row>
    <row r="21521" spans="1:15" x14ac:dyDescent="0.3">
      <c r="E21521" t="s">
        <v>17259</v>
      </c>
      <c r="F21521" t="s">
        <v>407</v>
      </c>
      <c r="G21521" t="s">
        <v>14</v>
      </c>
      <c r="H21521" t="s">
        <v>17272</v>
      </c>
      <c r="I21521" t="s">
        <v>31</v>
      </c>
      <c r="J21521" t="s">
        <v>32</v>
      </c>
      <c r="M21521">
        <v>6001</v>
      </c>
      <c r="N21521">
        <v>17</v>
      </c>
      <c r="O21521">
        <v>23</v>
      </c>
    </row>
    <row r="21522" spans="1:15" x14ac:dyDescent="0.3">
      <c r="A21522" t="s">
        <v>14</v>
      </c>
      <c r="B21522">
        <v>0</v>
      </c>
      <c r="C21522">
        <v>1</v>
      </c>
      <c r="D21522" t="s">
        <v>14</v>
      </c>
      <c r="E21522" t="s">
        <v>17259</v>
      </c>
      <c r="F21522" t="s">
        <v>407</v>
      </c>
      <c r="G21522" t="s">
        <v>17</v>
      </c>
      <c r="H21522" t="s">
        <v>17272</v>
      </c>
      <c r="I21522" t="s">
        <v>26</v>
      </c>
      <c r="M21522">
        <v>6001</v>
      </c>
      <c r="N21522">
        <v>17</v>
      </c>
      <c r="O21522">
        <v>23</v>
      </c>
    </row>
    <row r="21523" spans="1:15" x14ac:dyDescent="0.3">
      <c r="A21523" t="s">
        <v>23</v>
      </c>
      <c r="B21523">
        <v>1</v>
      </c>
      <c r="C21523">
        <v>1</v>
      </c>
      <c r="D21523">
        <v>1</v>
      </c>
      <c r="E21523" t="s">
        <v>17259</v>
      </c>
      <c r="F21523" t="s">
        <v>17273</v>
      </c>
      <c r="G21523" t="s">
        <v>23</v>
      </c>
      <c r="H21523" t="s">
        <v>17274</v>
      </c>
      <c r="I21523" t="s">
        <v>22</v>
      </c>
      <c r="M21523">
        <v>6001</v>
      </c>
      <c r="N21523">
        <v>70</v>
      </c>
      <c r="O21523">
        <v>76</v>
      </c>
    </row>
    <row r="21524" spans="1:15" x14ac:dyDescent="0.3">
      <c r="A21524" t="s">
        <v>51</v>
      </c>
      <c r="B21524">
        <v>0</v>
      </c>
      <c r="C21524">
        <v>1</v>
      </c>
      <c r="D21524" t="s">
        <v>51</v>
      </c>
      <c r="E21524" t="s">
        <v>17259</v>
      </c>
      <c r="F21524" t="s">
        <v>17266</v>
      </c>
      <c r="G21524" t="s">
        <v>23</v>
      </c>
      <c r="H21524" t="s">
        <v>17267</v>
      </c>
      <c r="I21524" t="s">
        <v>26</v>
      </c>
      <c r="M21524">
        <v>6001</v>
      </c>
      <c r="N21524">
        <v>86</v>
      </c>
      <c r="O21524">
        <v>98</v>
      </c>
    </row>
    <row r="21525" spans="1:15" x14ac:dyDescent="0.3">
      <c r="E21525" t="s">
        <v>17259</v>
      </c>
      <c r="F21525" t="s">
        <v>17266</v>
      </c>
      <c r="G21525" t="s">
        <v>17</v>
      </c>
      <c r="H21525" t="s">
        <v>17267</v>
      </c>
      <c r="I21525" t="s">
        <v>19</v>
      </c>
      <c r="M21525">
        <v>6001</v>
      </c>
      <c r="N21525">
        <v>86</v>
      </c>
      <c r="O21525">
        <v>98</v>
      </c>
    </row>
    <row r="21526" spans="1:15" x14ac:dyDescent="0.3">
      <c r="A21526" t="s">
        <v>14</v>
      </c>
      <c r="B21526">
        <v>1</v>
      </c>
      <c r="C21526">
        <v>1</v>
      </c>
      <c r="D21526">
        <v>1</v>
      </c>
      <c r="E21526" t="s">
        <v>17259</v>
      </c>
      <c r="F21526" t="s">
        <v>5400</v>
      </c>
      <c r="G21526" t="s">
        <v>14</v>
      </c>
      <c r="H21526" t="s">
        <v>17260</v>
      </c>
      <c r="I21526" t="s">
        <v>35</v>
      </c>
      <c r="J21526" t="s">
        <v>32</v>
      </c>
      <c r="M21526">
        <v>6001</v>
      </c>
      <c r="N21526">
        <v>120</v>
      </c>
      <c r="O21526">
        <v>125</v>
      </c>
    </row>
    <row r="21527" spans="1:15" x14ac:dyDescent="0.3">
      <c r="E21527" t="s">
        <v>17259</v>
      </c>
      <c r="F21527" t="s">
        <v>17264</v>
      </c>
      <c r="G21527" t="s">
        <v>17</v>
      </c>
      <c r="H21527" t="s">
        <v>17265</v>
      </c>
      <c r="I21527" t="s">
        <v>19</v>
      </c>
      <c r="M21527">
        <v>6001</v>
      </c>
      <c r="N21527">
        <v>185</v>
      </c>
      <c r="O21527">
        <v>197</v>
      </c>
    </row>
    <row r="21528" spans="1:15" x14ac:dyDescent="0.3">
      <c r="A21528" t="s">
        <v>51</v>
      </c>
      <c r="B21528">
        <v>1</v>
      </c>
      <c r="C21528">
        <v>1</v>
      </c>
      <c r="D21528">
        <v>1</v>
      </c>
      <c r="E21528" t="s">
        <v>17259</v>
      </c>
      <c r="F21528" t="s">
        <v>17264</v>
      </c>
      <c r="G21528" t="s">
        <v>51</v>
      </c>
      <c r="H21528" t="s">
        <v>17265</v>
      </c>
      <c r="I21528" t="s">
        <v>26</v>
      </c>
      <c r="M21528">
        <v>6001</v>
      </c>
      <c r="N21528">
        <v>185</v>
      </c>
      <c r="O21528">
        <v>197</v>
      </c>
    </row>
    <row r="21529" spans="1:15" x14ac:dyDescent="0.3">
      <c r="A21529" t="s">
        <v>237</v>
      </c>
      <c r="B21529">
        <v>0</v>
      </c>
      <c r="C21529">
        <v>0</v>
      </c>
      <c r="D21529">
        <v>0</v>
      </c>
      <c r="E21529" t="s">
        <v>17259</v>
      </c>
      <c r="F21529" t="s">
        <v>7367</v>
      </c>
      <c r="G21529" t="s">
        <v>51</v>
      </c>
      <c r="H21529" t="s">
        <v>17275</v>
      </c>
      <c r="I21529" t="s">
        <v>52</v>
      </c>
      <c r="J21529" t="s">
        <v>1555</v>
      </c>
      <c r="M21529">
        <v>6001</v>
      </c>
      <c r="N21529">
        <v>185</v>
      </c>
      <c r="O21529">
        <v>190</v>
      </c>
    </row>
    <row r="21530" spans="1:15" x14ac:dyDescent="0.3">
      <c r="A21530" t="s">
        <v>14</v>
      </c>
      <c r="B21530">
        <v>1</v>
      </c>
      <c r="C21530">
        <v>1</v>
      </c>
      <c r="D21530">
        <v>1</v>
      </c>
      <c r="E21530" t="s">
        <v>17259</v>
      </c>
      <c r="F21530" t="s">
        <v>17268</v>
      </c>
      <c r="G21530" t="s">
        <v>14</v>
      </c>
      <c r="H21530" t="s">
        <v>17269</v>
      </c>
      <c r="I21530" t="s">
        <v>370</v>
      </c>
      <c r="J21530" t="s">
        <v>32</v>
      </c>
      <c r="M21530">
        <v>6001</v>
      </c>
      <c r="N21530">
        <v>201</v>
      </c>
      <c r="O21530">
        <v>207</v>
      </c>
    </row>
    <row r="21531" spans="1:15" x14ac:dyDescent="0.3">
      <c r="E21531" t="s">
        <v>17259</v>
      </c>
      <c r="F21531" t="s">
        <v>17268</v>
      </c>
      <c r="G21531" t="s">
        <v>17</v>
      </c>
      <c r="H21531" t="s">
        <v>17269</v>
      </c>
      <c r="I21531" t="s">
        <v>19</v>
      </c>
      <c r="M21531">
        <v>6001</v>
      </c>
      <c r="N21531">
        <v>201</v>
      </c>
      <c r="O21531">
        <v>207</v>
      </c>
    </row>
    <row r="21532" spans="1:15" x14ac:dyDescent="0.3">
      <c r="A21532" t="s">
        <v>237</v>
      </c>
      <c r="B21532">
        <v>0</v>
      </c>
      <c r="C21532">
        <v>0</v>
      </c>
      <c r="D21532">
        <v>0</v>
      </c>
      <c r="E21532" t="s">
        <v>17259</v>
      </c>
      <c r="F21532" t="s">
        <v>17261</v>
      </c>
      <c r="G21532" t="s">
        <v>17</v>
      </c>
      <c r="H21532" t="s">
        <v>17262</v>
      </c>
      <c r="I21532" t="s">
        <v>22</v>
      </c>
      <c r="M21532">
        <v>6001</v>
      </c>
      <c r="N21532">
        <v>269</v>
      </c>
      <c r="O21532">
        <v>283</v>
      </c>
    </row>
    <row r="21533" spans="1:15" x14ac:dyDescent="0.3">
      <c r="E21533" t="s">
        <v>17259</v>
      </c>
      <c r="F21533" t="s">
        <v>9220</v>
      </c>
      <c r="G21533" t="s">
        <v>14</v>
      </c>
      <c r="H21533" t="s">
        <v>17271</v>
      </c>
      <c r="I21533" t="s">
        <v>52</v>
      </c>
      <c r="J21533" t="s">
        <v>32</v>
      </c>
      <c r="M21533">
        <v>6001</v>
      </c>
      <c r="N21533">
        <v>275</v>
      </c>
      <c r="O21533">
        <v>283</v>
      </c>
    </row>
    <row r="21534" spans="1:15" x14ac:dyDescent="0.3">
      <c r="E21534" t="s">
        <v>17259</v>
      </c>
      <c r="F21534" t="s">
        <v>17306</v>
      </c>
      <c r="G21534" t="s">
        <v>23</v>
      </c>
      <c r="H21534" t="s">
        <v>17307</v>
      </c>
      <c r="I21534" t="s">
        <v>22</v>
      </c>
      <c r="M21534">
        <v>6002</v>
      </c>
      <c r="N21534">
        <v>9</v>
      </c>
      <c r="O21534">
        <v>16</v>
      </c>
    </row>
    <row r="21535" spans="1:15" x14ac:dyDescent="0.3">
      <c r="A21535" t="s">
        <v>14</v>
      </c>
      <c r="B21535">
        <v>1</v>
      </c>
      <c r="C21535">
        <v>1</v>
      </c>
      <c r="D21535">
        <v>1</v>
      </c>
      <c r="E21535" t="s">
        <v>17259</v>
      </c>
      <c r="F21535" t="s">
        <v>5400</v>
      </c>
      <c r="G21535" t="s">
        <v>14</v>
      </c>
      <c r="H21535" t="s">
        <v>17310</v>
      </c>
      <c r="I21535" t="s">
        <v>35</v>
      </c>
      <c r="J21535" t="s">
        <v>32</v>
      </c>
      <c r="M21535">
        <v>6002</v>
      </c>
      <c r="N21535">
        <v>61</v>
      </c>
      <c r="O21535">
        <v>66</v>
      </c>
    </row>
    <row r="21536" spans="1:15" x14ac:dyDescent="0.3">
      <c r="E21536" t="s">
        <v>17259</v>
      </c>
      <c r="F21536" t="s">
        <v>5679</v>
      </c>
      <c r="G21536" t="s">
        <v>51</v>
      </c>
      <c r="H21536" t="s">
        <v>17304</v>
      </c>
      <c r="I21536" t="s">
        <v>52</v>
      </c>
      <c r="J21536" t="s">
        <v>60</v>
      </c>
      <c r="M21536">
        <v>6002</v>
      </c>
      <c r="N21536">
        <v>110</v>
      </c>
      <c r="O21536">
        <v>115</v>
      </c>
    </row>
    <row r="21537" spans="1:15" x14ac:dyDescent="0.3">
      <c r="A21537" t="s">
        <v>14</v>
      </c>
      <c r="B21537">
        <v>0</v>
      </c>
      <c r="C21537">
        <v>1</v>
      </c>
      <c r="D21537" t="s">
        <v>14</v>
      </c>
      <c r="E21537" t="s">
        <v>17259</v>
      </c>
      <c r="F21537" t="s">
        <v>2042</v>
      </c>
      <c r="G21537" t="s">
        <v>17</v>
      </c>
      <c r="H21537" t="s">
        <v>17309</v>
      </c>
      <c r="I21537" t="s">
        <v>26</v>
      </c>
      <c r="M21537">
        <v>6002</v>
      </c>
      <c r="N21537">
        <v>117</v>
      </c>
      <c r="O21537">
        <v>123</v>
      </c>
    </row>
    <row r="21538" spans="1:15" x14ac:dyDescent="0.3">
      <c r="E21538" t="s">
        <v>17259</v>
      </c>
      <c r="F21538" t="s">
        <v>2042</v>
      </c>
      <c r="G21538" t="s">
        <v>14</v>
      </c>
      <c r="H21538" t="s">
        <v>17309</v>
      </c>
      <c r="I21538" t="s">
        <v>19</v>
      </c>
      <c r="M21538">
        <v>6002</v>
      </c>
      <c r="N21538">
        <v>117</v>
      </c>
      <c r="O21538">
        <v>123</v>
      </c>
    </row>
    <row r="21539" spans="1:15" x14ac:dyDescent="0.3">
      <c r="A21539" t="s">
        <v>237</v>
      </c>
      <c r="B21539">
        <v>0</v>
      </c>
      <c r="E21539" t="s">
        <v>17259</v>
      </c>
      <c r="F21539" t="s">
        <v>5405</v>
      </c>
      <c r="G21539" t="s">
        <v>17</v>
      </c>
      <c r="H21539" t="s">
        <v>17313</v>
      </c>
      <c r="I21539" t="s">
        <v>22</v>
      </c>
      <c r="M21539">
        <v>6002</v>
      </c>
      <c r="N21539">
        <v>159</v>
      </c>
      <c r="O21539">
        <v>166</v>
      </c>
    </row>
    <row r="21540" spans="1:15" x14ac:dyDescent="0.3">
      <c r="A21540" t="s">
        <v>14</v>
      </c>
      <c r="B21540">
        <v>1</v>
      </c>
      <c r="C21540">
        <v>1</v>
      </c>
      <c r="D21540">
        <v>1</v>
      </c>
      <c r="E21540" t="s">
        <v>17259</v>
      </c>
      <c r="F21540" t="s">
        <v>5400</v>
      </c>
      <c r="G21540" t="s">
        <v>14</v>
      </c>
      <c r="H21540" t="s">
        <v>17305</v>
      </c>
      <c r="I21540" t="s">
        <v>35</v>
      </c>
      <c r="J21540" t="s">
        <v>32</v>
      </c>
      <c r="M21540">
        <v>6002</v>
      </c>
      <c r="N21540">
        <v>168</v>
      </c>
      <c r="O21540">
        <v>173</v>
      </c>
    </row>
    <row r="21541" spans="1:15" x14ac:dyDescent="0.3">
      <c r="A21541" t="s">
        <v>14</v>
      </c>
      <c r="B21541">
        <v>0</v>
      </c>
      <c r="C21541">
        <v>0</v>
      </c>
      <c r="D21541">
        <v>1</v>
      </c>
      <c r="E21541" t="s">
        <v>17259</v>
      </c>
      <c r="F21541" t="s">
        <v>17314</v>
      </c>
      <c r="G21541" t="s">
        <v>14</v>
      </c>
      <c r="H21541" t="s">
        <v>17315</v>
      </c>
      <c r="I21541" t="s">
        <v>41</v>
      </c>
      <c r="J21541" t="s">
        <v>46</v>
      </c>
      <c r="K21541" t="s">
        <v>47</v>
      </c>
      <c r="L21541" t="s">
        <v>788</v>
      </c>
      <c r="M21541">
        <v>6002</v>
      </c>
      <c r="N21541">
        <v>202</v>
      </c>
      <c r="O21541">
        <v>219</v>
      </c>
    </row>
    <row r="21542" spans="1:15" x14ac:dyDescent="0.3">
      <c r="A21542" t="s">
        <v>14</v>
      </c>
      <c r="B21542">
        <v>1</v>
      </c>
      <c r="C21542">
        <v>1</v>
      </c>
      <c r="D21542">
        <v>1</v>
      </c>
      <c r="E21542" t="s">
        <v>17259</v>
      </c>
      <c r="F21542" t="s">
        <v>11647</v>
      </c>
      <c r="G21542" t="s">
        <v>14</v>
      </c>
      <c r="H21542" t="s">
        <v>17316</v>
      </c>
      <c r="I21542" t="s">
        <v>26</v>
      </c>
      <c r="M21542">
        <v>6002</v>
      </c>
      <c r="N21542">
        <v>202</v>
      </c>
      <c r="O21542">
        <v>208</v>
      </c>
    </row>
    <row r="21543" spans="1:15" x14ac:dyDescent="0.3">
      <c r="A21543" t="s">
        <v>237</v>
      </c>
      <c r="B21543">
        <v>0</v>
      </c>
      <c r="C21543">
        <v>0</v>
      </c>
      <c r="D21543">
        <v>0</v>
      </c>
      <c r="E21543" t="s">
        <v>17259</v>
      </c>
      <c r="F21543" t="s">
        <v>17311</v>
      </c>
      <c r="G21543" t="s">
        <v>51</v>
      </c>
      <c r="H21543" t="s">
        <v>17312</v>
      </c>
      <c r="I21543" t="s">
        <v>26</v>
      </c>
      <c r="M21543">
        <v>6002</v>
      </c>
      <c r="N21543">
        <v>212</v>
      </c>
      <c r="O21543">
        <v>221</v>
      </c>
    </row>
    <row r="21544" spans="1:15" x14ac:dyDescent="0.3">
      <c r="A21544" t="s">
        <v>14</v>
      </c>
      <c r="B21544">
        <v>0</v>
      </c>
      <c r="C21544">
        <v>1</v>
      </c>
      <c r="D21544" t="s">
        <v>14</v>
      </c>
      <c r="E21544" t="s">
        <v>17259</v>
      </c>
      <c r="F21544" t="s">
        <v>2042</v>
      </c>
      <c r="G21544" t="s">
        <v>17</v>
      </c>
      <c r="H21544" t="s">
        <v>17308</v>
      </c>
      <c r="I21544" t="s">
        <v>26</v>
      </c>
      <c r="M21544">
        <v>6002</v>
      </c>
      <c r="N21544">
        <v>240</v>
      </c>
      <c r="O21544">
        <v>246</v>
      </c>
    </row>
    <row r="21545" spans="1:15" x14ac:dyDescent="0.3">
      <c r="E21545" t="s">
        <v>17259</v>
      </c>
      <c r="F21545" t="s">
        <v>2042</v>
      </c>
      <c r="G21545" t="s">
        <v>14</v>
      </c>
      <c r="H21545" t="s">
        <v>17308</v>
      </c>
      <c r="I21545" t="s">
        <v>19</v>
      </c>
      <c r="M21545">
        <v>6002</v>
      </c>
      <c r="N21545">
        <v>240</v>
      </c>
      <c r="O21545">
        <v>246</v>
      </c>
    </row>
    <row r="21546" spans="1:15" x14ac:dyDescent="0.3">
      <c r="A21546" t="s">
        <v>14</v>
      </c>
      <c r="B21546">
        <v>1</v>
      </c>
      <c r="C21546">
        <v>1</v>
      </c>
      <c r="D21546">
        <v>1</v>
      </c>
      <c r="E21546" t="s">
        <v>17259</v>
      </c>
      <c r="F21546" t="s">
        <v>5400</v>
      </c>
      <c r="G21546" t="s">
        <v>14</v>
      </c>
      <c r="H21546" t="s">
        <v>17318</v>
      </c>
      <c r="I21546" t="s">
        <v>35</v>
      </c>
      <c r="J21546" t="s">
        <v>32</v>
      </c>
      <c r="M21546">
        <v>6003</v>
      </c>
      <c r="N21546">
        <v>0</v>
      </c>
      <c r="O21546">
        <v>5</v>
      </c>
    </row>
    <row r="21547" spans="1:15" x14ac:dyDescent="0.3">
      <c r="A21547" t="s">
        <v>14</v>
      </c>
      <c r="B21547">
        <v>1</v>
      </c>
      <c r="C21547">
        <v>1</v>
      </c>
      <c r="D21547">
        <v>1</v>
      </c>
      <c r="E21547" t="s">
        <v>17259</v>
      </c>
      <c r="F21547" t="s">
        <v>17268</v>
      </c>
      <c r="G21547" t="s">
        <v>14</v>
      </c>
      <c r="H21547" t="s">
        <v>17322</v>
      </c>
      <c r="I21547" t="s">
        <v>22</v>
      </c>
      <c r="M21547">
        <v>6003</v>
      </c>
      <c r="N21547">
        <v>39</v>
      </c>
      <c r="O21547">
        <v>45</v>
      </c>
    </row>
    <row r="21548" spans="1:15" x14ac:dyDescent="0.3">
      <c r="E21548" t="s">
        <v>17259</v>
      </c>
      <c r="F21548" t="s">
        <v>17284</v>
      </c>
      <c r="G21548" t="s">
        <v>14</v>
      </c>
      <c r="H21548" t="s">
        <v>17321</v>
      </c>
      <c r="I21548" t="s">
        <v>26</v>
      </c>
      <c r="M21548">
        <v>6003</v>
      </c>
      <c r="N21548">
        <v>88</v>
      </c>
      <c r="O21548">
        <v>96</v>
      </c>
    </row>
    <row r="21549" spans="1:15" x14ac:dyDescent="0.3">
      <c r="A21549" t="s">
        <v>237</v>
      </c>
      <c r="B21549">
        <v>0</v>
      </c>
      <c r="E21549" t="s">
        <v>17259</v>
      </c>
      <c r="F21549" t="s">
        <v>17284</v>
      </c>
      <c r="G21549" t="s">
        <v>17</v>
      </c>
      <c r="H21549" t="s">
        <v>17321</v>
      </c>
      <c r="I21549" t="s">
        <v>19</v>
      </c>
      <c r="M21549">
        <v>6003</v>
      </c>
      <c r="N21549">
        <v>88</v>
      </c>
      <c r="O21549">
        <v>96</v>
      </c>
    </row>
    <row r="21550" spans="1:15" x14ac:dyDescent="0.3">
      <c r="A21550" t="s">
        <v>14</v>
      </c>
      <c r="B21550">
        <v>0</v>
      </c>
      <c r="C21550">
        <v>1</v>
      </c>
      <c r="D21550" t="s">
        <v>14</v>
      </c>
      <c r="E21550" t="s">
        <v>17259</v>
      </c>
      <c r="F21550" t="s">
        <v>9050</v>
      </c>
      <c r="G21550" t="s">
        <v>17</v>
      </c>
      <c r="H21550" t="s">
        <v>17317</v>
      </c>
      <c r="I21550" t="s">
        <v>26</v>
      </c>
      <c r="M21550">
        <v>6003</v>
      </c>
      <c r="N21550">
        <v>143</v>
      </c>
      <c r="O21550">
        <v>147</v>
      </c>
    </row>
    <row r="21551" spans="1:15" x14ac:dyDescent="0.3">
      <c r="E21551" t="s">
        <v>17259</v>
      </c>
      <c r="F21551" t="s">
        <v>9050</v>
      </c>
      <c r="G21551" t="s">
        <v>14</v>
      </c>
      <c r="H21551" t="s">
        <v>17317</v>
      </c>
      <c r="I21551" t="s">
        <v>19</v>
      </c>
      <c r="M21551">
        <v>6003</v>
      </c>
      <c r="N21551">
        <v>143</v>
      </c>
      <c r="O21551">
        <v>147</v>
      </c>
    </row>
    <row r="21552" spans="1:15" x14ac:dyDescent="0.3">
      <c r="A21552" t="s">
        <v>14</v>
      </c>
      <c r="B21552">
        <v>1</v>
      </c>
      <c r="C21552">
        <v>1</v>
      </c>
      <c r="D21552">
        <v>1</v>
      </c>
      <c r="E21552" t="s">
        <v>17259</v>
      </c>
      <c r="F21552" t="s">
        <v>17319</v>
      </c>
      <c r="G21552" t="s">
        <v>14</v>
      </c>
      <c r="H21552" t="s">
        <v>17320</v>
      </c>
      <c r="I21552" t="s">
        <v>22</v>
      </c>
      <c r="M21552">
        <v>6003</v>
      </c>
      <c r="N21552">
        <v>215</v>
      </c>
      <c r="O21552">
        <v>222</v>
      </c>
    </row>
    <row r="21553" spans="1:15" x14ac:dyDescent="0.3">
      <c r="A21553" t="s">
        <v>14</v>
      </c>
      <c r="B21553">
        <v>1</v>
      </c>
      <c r="C21553">
        <v>1</v>
      </c>
      <c r="D21553">
        <v>1</v>
      </c>
      <c r="E21553" t="s">
        <v>17259</v>
      </c>
      <c r="F21553" t="s">
        <v>17268</v>
      </c>
      <c r="G21553" t="s">
        <v>14</v>
      </c>
      <c r="H21553" t="s">
        <v>17323</v>
      </c>
      <c r="I21553" t="s">
        <v>22</v>
      </c>
      <c r="M21553">
        <v>6004</v>
      </c>
      <c r="N21553">
        <v>11</v>
      </c>
      <c r="O21553">
        <v>17</v>
      </c>
    </row>
    <row r="21554" spans="1:15" x14ac:dyDescent="0.3">
      <c r="A21554" t="s">
        <v>14</v>
      </c>
      <c r="B21554">
        <v>0</v>
      </c>
      <c r="C21554">
        <v>0</v>
      </c>
      <c r="D21554" t="s">
        <v>14</v>
      </c>
      <c r="E21554" t="s">
        <v>17259</v>
      </c>
      <c r="F21554" t="s">
        <v>17326</v>
      </c>
      <c r="G21554" t="s">
        <v>17</v>
      </c>
      <c r="H21554" t="s">
        <v>17327</v>
      </c>
      <c r="I21554" t="s">
        <v>26</v>
      </c>
      <c r="M21554">
        <v>6004</v>
      </c>
      <c r="N21554">
        <v>48</v>
      </c>
      <c r="O21554">
        <v>65</v>
      </c>
    </row>
    <row r="21555" spans="1:15" x14ac:dyDescent="0.3">
      <c r="E21555" t="s">
        <v>17259</v>
      </c>
      <c r="F21555" t="s">
        <v>17326</v>
      </c>
      <c r="G21555" t="s">
        <v>14</v>
      </c>
      <c r="H21555" t="s">
        <v>17327</v>
      </c>
      <c r="I21555" t="s">
        <v>19</v>
      </c>
      <c r="M21555">
        <v>6004</v>
      </c>
      <c r="N21555">
        <v>48</v>
      </c>
      <c r="O21555">
        <v>65</v>
      </c>
    </row>
    <row r="21556" spans="1:15" x14ac:dyDescent="0.3">
      <c r="E21556" t="s">
        <v>17259</v>
      </c>
      <c r="F21556" t="s">
        <v>17324</v>
      </c>
      <c r="G21556" t="s">
        <v>51</v>
      </c>
      <c r="H21556" t="s">
        <v>17325</v>
      </c>
      <c r="I21556" t="s">
        <v>26</v>
      </c>
      <c r="M21556">
        <v>6004</v>
      </c>
      <c r="N21556">
        <v>74</v>
      </c>
      <c r="O21556">
        <v>105</v>
      </c>
    </row>
    <row r="21557" spans="1:15" x14ac:dyDescent="0.3">
      <c r="E21557" t="s">
        <v>17259</v>
      </c>
      <c r="F21557" t="s">
        <v>17324</v>
      </c>
      <c r="G21557" t="s">
        <v>17</v>
      </c>
      <c r="H21557" t="s">
        <v>17325</v>
      </c>
      <c r="I21557" t="s">
        <v>19</v>
      </c>
      <c r="M21557">
        <v>6004</v>
      </c>
      <c r="N21557">
        <v>74</v>
      </c>
      <c r="O21557">
        <v>105</v>
      </c>
    </row>
    <row r="21558" spans="1:15" x14ac:dyDescent="0.3">
      <c r="A21558" t="s">
        <v>14</v>
      </c>
      <c r="B21558">
        <v>1</v>
      </c>
      <c r="C21558">
        <v>1</v>
      </c>
      <c r="D21558">
        <v>1</v>
      </c>
      <c r="E21558" t="s">
        <v>17259</v>
      </c>
      <c r="F21558" t="s">
        <v>5400</v>
      </c>
      <c r="G21558" t="s">
        <v>14</v>
      </c>
      <c r="H21558" t="s">
        <v>17328</v>
      </c>
      <c r="I21558" t="s">
        <v>35</v>
      </c>
      <c r="J21558" t="s">
        <v>32</v>
      </c>
      <c r="M21558">
        <v>6004</v>
      </c>
      <c r="N21558">
        <v>107</v>
      </c>
      <c r="O21558">
        <v>112</v>
      </c>
    </row>
    <row r="21559" spans="1:15" x14ac:dyDescent="0.3">
      <c r="A21559" t="s">
        <v>237</v>
      </c>
      <c r="B21559">
        <v>0</v>
      </c>
      <c r="E21559" t="s">
        <v>17259</v>
      </c>
      <c r="F21559" t="s">
        <v>17329</v>
      </c>
      <c r="G21559" t="s">
        <v>17</v>
      </c>
      <c r="H21559" t="s">
        <v>17330</v>
      </c>
      <c r="I21559" t="s">
        <v>22</v>
      </c>
      <c r="M21559">
        <v>6004</v>
      </c>
      <c r="N21559">
        <v>183</v>
      </c>
      <c r="O21559">
        <v>203</v>
      </c>
    </row>
    <row r="21560" spans="1:15" x14ac:dyDescent="0.3">
      <c r="A21560" t="s">
        <v>14</v>
      </c>
      <c r="B21560">
        <v>1</v>
      </c>
      <c r="C21560">
        <v>1</v>
      </c>
      <c r="D21560">
        <v>1</v>
      </c>
      <c r="E21560" t="s">
        <v>17259</v>
      </c>
      <c r="F21560" t="s">
        <v>5400</v>
      </c>
      <c r="G21560" t="s">
        <v>14</v>
      </c>
      <c r="H21560" t="s">
        <v>17333</v>
      </c>
      <c r="I21560" t="s">
        <v>35</v>
      </c>
      <c r="J21560" t="s">
        <v>32</v>
      </c>
      <c r="M21560">
        <v>6005</v>
      </c>
      <c r="N21560">
        <v>0</v>
      </c>
      <c r="O21560">
        <v>5</v>
      </c>
    </row>
    <row r="21561" spans="1:15" x14ac:dyDescent="0.3">
      <c r="E21561" t="s">
        <v>17259</v>
      </c>
      <c r="F21561" t="s">
        <v>17335</v>
      </c>
      <c r="G21561" t="s">
        <v>17</v>
      </c>
      <c r="H21561" t="s">
        <v>17336</v>
      </c>
      <c r="I21561" t="s">
        <v>19</v>
      </c>
      <c r="M21561">
        <v>6005</v>
      </c>
      <c r="N21561">
        <v>33</v>
      </c>
      <c r="O21561">
        <v>47</v>
      </c>
    </row>
    <row r="21562" spans="1:15" x14ac:dyDescent="0.3">
      <c r="E21562" t="s">
        <v>17259</v>
      </c>
      <c r="F21562" t="s">
        <v>17335</v>
      </c>
      <c r="G21562" t="s">
        <v>14</v>
      </c>
      <c r="H21562" t="s">
        <v>17336</v>
      </c>
      <c r="I21562" t="s">
        <v>26</v>
      </c>
      <c r="M21562">
        <v>6005</v>
      </c>
      <c r="N21562">
        <v>33</v>
      </c>
      <c r="O21562">
        <v>47</v>
      </c>
    </row>
    <row r="21563" spans="1:15" x14ac:dyDescent="0.3">
      <c r="A21563" t="s">
        <v>237</v>
      </c>
      <c r="B21563">
        <v>0</v>
      </c>
      <c r="C21563">
        <v>0</v>
      </c>
      <c r="D21563">
        <v>0</v>
      </c>
      <c r="E21563" t="s">
        <v>17259</v>
      </c>
      <c r="F21563" t="s">
        <v>8008</v>
      </c>
      <c r="G21563" t="s">
        <v>14</v>
      </c>
      <c r="H21563" t="s">
        <v>17337</v>
      </c>
      <c r="I21563" t="s">
        <v>52</v>
      </c>
      <c r="J21563" t="s">
        <v>1017</v>
      </c>
      <c r="K21563" t="s">
        <v>2108</v>
      </c>
      <c r="M21563">
        <v>6005</v>
      </c>
      <c r="N21563">
        <v>41</v>
      </c>
      <c r="O21563">
        <v>47</v>
      </c>
    </row>
    <row r="21564" spans="1:15" x14ac:dyDescent="0.3">
      <c r="A21564" t="s">
        <v>14</v>
      </c>
      <c r="B21564">
        <v>1</v>
      </c>
      <c r="C21564">
        <v>1</v>
      </c>
      <c r="D21564">
        <v>1</v>
      </c>
      <c r="E21564" t="s">
        <v>17259</v>
      </c>
      <c r="F21564" t="s">
        <v>6109</v>
      </c>
      <c r="G21564" t="s">
        <v>14</v>
      </c>
      <c r="H21564" t="s">
        <v>17334</v>
      </c>
      <c r="I21564" t="s">
        <v>22</v>
      </c>
      <c r="M21564">
        <v>6005</v>
      </c>
      <c r="N21564">
        <v>54</v>
      </c>
      <c r="O21564">
        <v>59</v>
      </c>
    </row>
    <row r="21565" spans="1:15" x14ac:dyDescent="0.3">
      <c r="E21565" t="s">
        <v>17259</v>
      </c>
      <c r="F21565" t="s">
        <v>17331</v>
      </c>
      <c r="G21565" t="s">
        <v>14</v>
      </c>
      <c r="H21565" t="s">
        <v>17332</v>
      </c>
      <c r="I21565" t="s">
        <v>26</v>
      </c>
      <c r="M21565">
        <v>6005</v>
      </c>
      <c r="N21565">
        <v>89</v>
      </c>
      <c r="O21565">
        <v>104</v>
      </c>
    </row>
    <row r="21566" spans="1:15" x14ac:dyDescent="0.3">
      <c r="A21566" t="s">
        <v>237</v>
      </c>
      <c r="B21566">
        <v>0</v>
      </c>
      <c r="E21566" t="s">
        <v>17259</v>
      </c>
      <c r="F21566" t="s">
        <v>17331</v>
      </c>
      <c r="G21566" t="s">
        <v>17</v>
      </c>
      <c r="H21566" t="s">
        <v>17332</v>
      </c>
      <c r="I21566" t="s">
        <v>19</v>
      </c>
      <c r="M21566">
        <v>6005</v>
      </c>
      <c r="N21566">
        <v>89</v>
      </c>
      <c r="O21566">
        <v>104</v>
      </c>
    </row>
    <row r="21567" spans="1:15" x14ac:dyDescent="0.3">
      <c r="A21567" t="s">
        <v>237</v>
      </c>
      <c r="B21567">
        <v>0</v>
      </c>
      <c r="E21567" t="s">
        <v>17259</v>
      </c>
      <c r="F21567" t="s">
        <v>5453</v>
      </c>
      <c r="G21567" t="s">
        <v>17</v>
      </c>
      <c r="H21567" t="s">
        <v>17338</v>
      </c>
      <c r="I21567" t="s">
        <v>22</v>
      </c>
      <c r="M21567">
        <v>6005</v>
      </c>
      <c r="N21567">
        <v>173</v>
      </c>
      <c r="O21567">
        <v>184</v>
      </c>
    </row>
    <row r="21568" spans="1:15" x14ac:dyDescent="0.3">
      <c r="A21568" t="s">
        <v>14</v>
      </c>
      <c r="B21568">
        <v>1</v>
      </c>
      <c r="C21568">
        <v>1</v>
      </c>
      <c r="D21568">
        <v>1</v>
      </c>
      <c r="E21568" t="s">
        <v>17259</v>
      </c>
      <c r="F21568" t="s">
        <v>17339</v>
      </c>
      <c r="G21568" t="s">
        <v>14</v>
      </c>
      <c r="H21568" t="s">
        <v>17340</v>
      </c>
      <c r="I21568" t="s">
        <v>22</v>
      </c>
      <c r="M21568">
        <v>6005</v>
      </c>
      <c r="N21568">
        <v>194</v>
      </c>
      <c r="O21568">
        <v>201</v>
      </c>
    </row>
    <row r="21569" spans="1:15" x14ac:dyDescent="0.3">
      <c r="A21569" t="s">
        <v>14</v>
      </c>
      <c r="B21569">
        <v>1</v>
      </c>
      <c r="C21569">
        <v>1</v>
      </c>
      <c r="D21569">
        <v>1</v>
      </c>
      <c r="E21569" t="s">
        <v>17259</v>
      </c>
      <c r="F21569" t="s">
        <v>5400</v>
      </c>
      <c r="G21569" t="s">
        <v>14</v>
      </c>
      <c r="H21569" t="s">
        <v>17263</v>
      </c>
      <c r="I21569" t="s">
        <v>35</v>
      </c>
      <c r="J21569" t="s">
        <v>32</v>
      </c>
      <c r="M21569">
        <v>6006</v>
      </c>
      <c r="N21569">
        <v>0</v>
      </c>
      <c r="O21569">
        <v>5</v>
      </c>
    </row>
    <row r="21570" spans="1:15" x14ac:dyDescent="0.3">
      <c r="A21570" t="s">
        <v>14</v>
      </c>
      <c r="B21570">
        <v>1</v>
      </c>
      <c r="C21570">
        <v>1</v>
      </c>
      <c r="D21570">
        <v>1</v>
      </c>
      <c r="E21570" t="s">
        <v>17259</v>
      </c>
      <c r="F21570" t="s">
        <v>17268</v>
      </c>
      <c r="G21570" t="s">
        <v>14</v>
      </c>
      <c r="H21570" t="s">
        <v>17270</v>
      </c>
      <c r="I21570" t="s">
        <v>35</v>
      </c>
      <c r="J21570" t="s">
        <v>32</v>
      </c>
      <c r="M21570">
        <v>6006</v>
      </c>
      <c r="N21570">
        <v>7</v>
      </c>
      <c r="O21570">
        <v>13</v>
      </c>
    </row>
    <row r="21571" spans="1:15" x14ac:dyDescent="0.3">
      <c r="E21571" t="s">
        <v>17259</v>
      </c>
      <c r="F21571" t="s">
        <v>407</v>
      </c>
      <c r="G21571" t="s">
        <v>14</v>
      </c>
      <c r="H21571" t="s">
        <v>17272</v>
      </c>
      <c r="I21571" t="s">
        <v>31</v>
      </c>
      <c r="J21571" t="s">
        <v>32</v>
      </c>
      <c r="M21571">
        <v>6006</v>
      </c>
      <c r="N21571">
        <v>17</v>
      </c>
      <c r="O21571">
        <v>23</v>
      </c>
    </row>
    <row r="21572" spans="1:15" x14ac:dyDescent="0.3">
      <c r="A21572" t="s">
        <v>14</v>
      </c>
      <c r="B21572">
        <v>0</v>
      </c>
      <c r="C21572">
        <v>1</v>
      </c>
      <c r="D21572" t="s">
        <v>14</v>
      </c>
      <c r="E21572" t="s">
        <v>17259</v>
      </c>
      <c r="F21572" t="s">
        <v>407</v>
      </c>
      <c r="G21572" t="s">
        <v>17</v>
      </c>
      <c r="H21572" t="s">
        <v>17272</v>
      </c>
      <c r="I21572" t="s">
        <v>26</v>
      </c>
      <c r="M21572">
        <v>6006</v>
      </c>
      <c r="N21572">
        <v>17</v>
      </c>
      <c r="O21572">
        <v>23</v>
      </c>
    </row>
    <row r="21573" spans="1:15" x14ac:dyDescent="0.3">
      <c r="A21573" t="s">
        <v>23</v>
      </c>
      <c r="B21573">
        <v>1</v>
      </c>
      <c r="C21573">
        <v>1</v>
      </c>
      <c r="D21573">
        <v>1</v>
      </c>
      <c r="E21573" t="s">
        <v>17259</v>
      </c>
      <c r="F21573" t="s">
        <v>17273</v>
      </c>
      <c r="G21573" t="s">
        <v>23</v>
      </c>
      <c r="H21573" t="s">
        <v>17274</v>
      </c>
      <c r="I21573" t="s">
        <v>22</v>
      </c>
      <c r="M21573">
        <v>6006</v>
      </c>
      <c r="N21573">
        <v>70</v>
      </c>
      <c r="O21573">
        <v>76</v>
      </c>
    </row>
    <row r="21574" spans="1:15" x14ac:dyDescent="0.3">
      <c r="A21574" t="s">
        <v>51</v>
      </c>
      <c r="B21574">
        <v>0</v>
      </c>
      <c r="C21574">
        <v>1</v>
      </c>
      <c r="D21574" t="s">
        <v>51</v>
      </c>
      <c r="E21574" t="s">
        <v>17259</v>
      </c>
      <c r="F21574" t="s">
        <v>17266</v>
      </c>
      <c r="G21574" t="s">
        <v>23</v>
      </c>
      <c r="H21574" t="s">
        <v>17267</v>
      </c>
      <c r="I21574" t="s">
        <v>26</v>
      </c>
      <c r="M21574">
        <v>6006</v>
      </c>
      <c r="N21574">
        <v>86</v>
      </c>
      <c r="O21574">
        <v>98</v>
      </c>
    </row>
    <row r="21575" spans="1:15" x14ac:dyDescent="0.3">
      <c r="E21575" t="s">
        <v>17259</v>
      </c>
      <c r="F21575" t="s">
        <v>17266</v>
      </c>
      <c r="G21575" t="s">
        <v>17</v>
      </c>
      <c r="H21575" t="s">
        <v>17267</v>
      </c>
      <c r="I21575" t="s">
        <v>19</v>
      </c>
      <c r="M21575">
        <v>6006</v>
      </c>
      <c r="N21575">
        <v>86</v>
      </c>
      <c r="O21575">
        <v>98</v>
      </c>
    </row>
    <row r="21576" spans="1:15" x14ac:dyDescent="0.3">
      <c r="A21576" t="s">
        <v>14</v>
      </c>
      <c r="B21576">
        <v>1</v>
      </c>
      <c r="C21576">
        <v>1</v>
      </c>
      <c r="D21576">
        <v>1</v>
      </c>
      <c r="E21576" t="s">
        <v>17259</v>
      </c>
      <c r="F21576" t="s">
        <v>5400</v>
      </c>
      <c r="G21576" t="s">
        <v>14</v>
      </c>
      <c r="H21576" t="s">
        <v>17260</v>
      </c>
      <c r="I21576" t="s">
        <v>35</v>
      </c>
      <c r="J21576" t="s">
        <v>32</v>
      </c>
      <c r="M21576">
        <v>6006</v>
      </c>
      <c r="N21576">
        <v>120</v>
      </c>
      <c r="O21576">
        <v>125</v>
      </c>
    </row>
    <row r="21577" spans="1:15" x14ac:dyDescent="0.3">
      <c r="A21577" t="s">
        <v>51</v>
      </c>
      <c r="B21577">
        <v>1</v>
      </c>
      <c r="C21577">
        <v>1</v>
      </c>
      <c r="D21577">
        <v>1</v>
      </c>
      <c r="E21577" t="s">
        <v>17259</v>
      </c>
      <c r="F21577" t="s">
        <v>17264</v>
      </c>
      <c r="G21577" t="s">
        <v>51</v>
      </c>
      <c r="H21577" t="s">
        <v>17265</v>
      </c>
      <c r="I21577" t="s">
        <v>26</v>
      </c>
      <c r="M21577">
        <v>6006</v>
      </c>
      <c r="N21577">
        <v>185</v>
      </c>
      <c r="O21577">
        <v>197</v>
      </c>
    </row>
    <row r="21578" spans="1:15" x14ac:dyDescent="0.3">
      <c r="E21578" t="s">
        <v>17259</v>
      </c>
      <c r="F21578" t="s">
        <v>17264</v>
      </c>
      <c r="G21578" t="s">
        <v>17</v>
      </c>
      <c r="H21578" t="s">
        <v>17265</v>
      </c>
      <c r="I21578" t="s">
        <v>19</v>
      </c>
      <c r="M21578">
        <v>6006</v>
      </c>
      <c r="N21578">
        <v>185</v>
      </c>
      <c r="O21578">
        <v>197</v>
      </c>
    </row>
    <row r="21579" spans="1:15" x14ac:dyDescent="0.3">
      <c r="A21579" t="s">
        <v>237</v>
      </c>
      <c r="B21579">
        <v>0</v>
      </c>
      <c r="C21579">
        <v>0</v>
      </c>
      <c r="D21579">
        <v>0</v>
      </c>
      <c r="E21579" t="s">
        <v>17259</v>
      </c>
      <c r="F21579" t="s">
        <v>7367</v>
      </c>
      <c r="G21579" t="s">
        <v>51</v>
      </c>
      <c r="H21579" t="s">
        <v>17275</v>
      </c>
      <c r="I21579" t="s">
        <v>52</v>
      </c>
      <c r="J21579" t="s">
        <v>1555</v>
      </c>
      <c r="M21579">
        <v>6006</v>
      </c>
      <c r="N21579">
        <v>185</v>
      </c>
      <c r="O21579">
        <v>190</v>
      </c>
    </row>
    <row r="21580" spans="1:15" x14ac:dyDescent="0.3">
      <c r="A21580" t="s">
        <v>14</v>
      </c>
      <c r="B21580">
        <v>1</v>
      </c>
      <c r="C21580">
        <v>1</v>
      </c>
      <c r="D21580">
        <v>1</v>
      </c>
      <c r="E21580" t="s">
        <v>17259</v>
      </c>
      <c r="F21580" t="s">
        <v>17268</v>
      </c>
      <c r="G21580" t="s">
        <v>14</v>
      </c>
      <c r="H21580" t="s">
        <v>17269</v>
      </c>
      <c r="I21580" t="s">
        <v>370</v>
      </c>
      <c r="J21580" t="s">
        <v>32</v>
      </c>
      <c r="M21580">
        <v>6006</v>
      </c>
      <c r="N21580">
        <v>201</v>
      </c>
      <c r="O21580">
        <v>207</v>
      </c>
    </row>
    <row r="21581" spans="1:15" x14ac:dyDescent="0.3">
      <c r="E21581" t="s">
        <v>17259</v>
      </c>
      <c r="F21581" t="s">
        <v>17268</v>
      </c>
      <c r="G21581" t="s">
        <v>17</v>
      </c>
      <c r="H21581" t="s">
        <v>17269</v>
      </c>
      <c r="I21581" t="s">
        <v>19</v>
      </c>
      <c r="M21581">
        <v>6006</v>
      </c>
      <c r="N21581">
        <v>201</v>
      </c>
      <c r="O21581">
        <v>207</v>
      </c>
    </row>
    <row r="21582" spans="1:15" x14ac:dyDescent="0.3">
      <c r="A21582" t="s">
        <v>237</v>
      </c>
      <c r="B21582">
        <v>0</v>
      </c>
      <c r="C21582">
        <v>0</v>
      </c>
      <c r="D21582">
        <v>0</v>
      </c>
      <c r="E21582" t="s">
        <v>17259</v>
      </c>
      <c r="F21582" t="s">
        <v>17261</v>
      </c>
      <c r="G21582" t="s">
        <v>17</v>
      </c>
      <c r="H21582" t="s">
        <v>17262</v>
      </c>
      <c r="I21582" t="s">
        <v>22</v>
      </c>
      <c r="M21582">
        <v>6006</v>
      </c>
      <c r="N21582">
        <v>269</v>
      </c>
      <c r="O21582">
        <v>283</v>
      </c>
    </row>
    <row r="21583" spans="1:15" x14ac:dyDescent="0.3">
      <c r="E21583" t="s">
        <v>17259</v>
      </c>
      <c r="F21583" t="s">
        <v>9220</v>
      </c>
      <c r="G21583" t="s">
        <v>14</v>
      </c>
      <c r="H21583" t="s">
        <v>17271</v>
      </c>
      <c r="I21583" t="s">
        <v>52</v>
      </c>
      <c r="J21583" t="s">
        <v>32</v>
      </c>
      <c r="M21583">
        <v>6006</v>
      </c>
      <c r="N21583">
        <v>275</v>
      </c>
      <c r="O21583">
        <v>283</v>
      </c>
    </row>
    <row r="21584" spans="1:15" x14ac:dyDescent="0.3">
      <c r="A21584" t="s">
        <v>14</v>
      </c>
      <c r="B21584">
        <v>1</v>
      </c>
      <c r="C21584">
        <v>1</v>
      </c>
      <c r="D21584">
        <v>1</v>
      </c>
      <c r="E21584" t="s">
        <v>17259</v>
      </c>
      <c r="F21584" t="s">
        <v>5400</v>
      </c>
      <c r="G21584" t="s">
        <v>14</v>
      </c>
      <c r="H21584" t="s">
        <v>17263</v>
      </c>
      <c r="I21584" t="s">
        <v>35</v>
      </c>
      <c r="J21584" t="s">
        <v>32</v>
      </c>
      <c r="M21584">
        <v>6007</v>
      </c>
      <c r="N21584">
        <v>0</v>
      </c>
      <c r="O21584">
        <v>5</v>
      </c>
    </row>
    <row r="21585" spans="1:15" x14ac:dyDescent="0.3">
      <c r="A21585" t="s">
        <v>14</v>
      </c>
      <c r="B21585">
        <v>1</v>
      </c>
      <c r="C21585">
        <v>1</v>
      </c>
      <c r="D21585">
        <v>1</v>
      </c>
      <c r="E21585" t="s">
        <v>17259</v>
      </c>
      <c r="F21585" t="s">
        <v>17268</v>
      </c>
      <c r="G21585" t="s">
        <v>14</v>
      </c>
      <c r="H21585" t="s">
        <v>17270</v>
      </c>
      <c r="I21585" t="s">
        <v>35</v>
      </c>
      <c r="J21585" t="s">
        <v>32</v>
      </c>
      <c r="M21585">
        <v>6007</v>
      </c>
      <c r="N21585">
        <v>7</v>
      </c>
      <c r="O21585">
        <v>13</v>
      </c>
    </row>
    <row r="21586" spans="1:15" x14ac:dyDescent="0.3">
      <c r="A21586" t="s">
        <v>14</v>
      </c>
      <c r="B21586">
        <v>0</v>
      </c>
      <c r="C21586">
        <v>1</v>
      </c>
      <c r="D21586" t="s">
        <v>14</v>
      </c>
      <c r="E21586" t="s">
        <v>17259</v>
      </c>
      <c r="F21586" t="s">
        <v>407</v>
      </c>
      <c r="G21586" t="s">
        <v>17</v>
      </c>
      <c r="H21586" t="s">
        <v>17272</v>
      </c>
      <c r="I21586" t="s">
        <v>26</v>
      </c>
      <c r="M21586">
        <v>6007</v>
      </c>
      <c r="N21586">
        <v>17</v>
      </c>
      <c r="O21586">
        <v>23</v>
      </c>
    </row>
    <row r="21587" spans="1:15" x14ac:dyDescent="0.3">
      <c r="E21587" t="s">
        <v>17259</v>
      </c>
      <c r="F21587" t="s">
        <v>407</v>
      </c>
      <c r="G21587" t="s">
        <v>14</v>
      </c>
      <c r="H21587" t="s">
        <v>17272</v>
      </c>
      <c r="I21587" t="s">
        <v>31</v>
      </c>
      <c r="J21587" t="s">
        <v>32</v>
      </c>
      <c r="M21587">
        <v>6007</v>
      </c>
      <c r="N21587">
        <v>17</v>
      </c>
      <c r="O21587">
        <v>23</v>
      </c>
    </row>
    <row r="21588" spans="1:15" x14ac:dyDescent="0.3">
      <c r="A21588" t="s">
        <v>23</v>
      </c>
      <c r="B21588">
        <v>1</v>
      </c>
      <c r="C21588">
        <v>1</v>
      </c>
      <c r="D21588">
        <v>1</v>
      </c>
      <c r="E21588" t="s">
        <v>17259</v>
      </c>
      <c r="F21588" t="s">
        <v>17273</v>
      </c>
      <c r="G21588" t="s">
        <v>23</v>
      </c>
      <c r="H21588" t="s">
        <v>17274</v>
      </c>
      <c r="I21588" t="s">
        <v>22</v>
      </c>
      <c r="M21588">
        <v>6007</v>
      </c>
      <c r="N21588">
        <v>70</v>
      </c>
      <c r="O21588">
        <v>76</v>
      </c>
    </row>
    <row r="21589" spans="1:15" x14ac:dyDescent="0.3">
      <c r="E21589" t="s">
        <v>17259</v>
      </c>
      <c r="F21589" t="s">
        <v>17266</v>
      </c>
      <c r="G21589" t="s">
        <v>17</v>
      </c>
      <c r="H21589" t="s">
        <v>17267</v>
      </c>
      <c r="I21589" t="s">
        <v>19</v>
      </c>
      <c r="M21589">
        <v>6007</v>
      </c>
      <c r="N21589">
        <v>86</v>
      </c>
      <c r="O21589">
        <v>98</v>
      </c>
    </row>
    <row r="21590" spans="1:15" x14ac:dyDescent="0.3">
      <c r="A21590" t="s">
        <v>51</v>
      </c>
      <c r="B21590">
        <v>0</v>
      </c>
      <c r="C21590">
        <v>1</v>
      </c>
      <c r="D21590" t="s">
        <v>51</v>
      </c>
      <c r="E21590" t="s">
        <v>17259</v>
      </c>
      <c r="F21590" t="s">
        <v>17266</v>
      </c>
      <c r="G21590" t="s">
        <v>23</v>
      </c>
      <c r="H21590" t="s">
        <v>17267</v>
      </c>
      <c r="I21590" t="s">
        <v>26</v>
      </c>
      <c r="M21590">
        <v>6007</v>
      </c>
      <c r="N21590">
        <v>86</v>
      </c>
      <c r="O21590">
        <v>98</v>
      </c>
    </row>
    <row r="21591" spans="1:15" x14ac:dyDescent="0.3">
      <c r="A21591" t="s">
        <v>14</v>
      </c>
      <c r="B21591">
        <v>1</v>
      </c>
      <c r="C21591">
        <v>1</v>
      </c>
      <c r="D21591">
        <v>1</v>
      </c>
      <c r="E21591" t="s">
        <v>17259</v>
      </c>
      <c r="F21591" t="s">
        <v>5400</v>
      </c>
      <c r="G21591" t="s">
        <v>14</v>
      </c>
      <c r="H21591" t="s">
        <v>17260</v>
      </c>
      <c r="I21591" t="s">
        <v>35</v>
      </c>
      <c r="J21591" t="s">
        <v>32</v>
      </c>
      <c r="M21591">
        <v>6007</v>
      </c>
      <c r="N21591">
        <v>120</v>
      </c>
      <c r="O21591">
        <v>125</v>
      </c>
    </row>
    <row r="21592" spans="1:15" x14ac:dyDescent="0.3">
      <c r="E21592" t="s">
        <v>17259</v>
      </c>
      <c r="F21592" t="s">
        <v>17264</v>
      </c>
      <c r="G21592" t="s">
        <v>17</v>
      </c>
      <c r="H21592" t="s">
        <v>17265</v>
      </c>
      <c r="I21592" t="s">
        <v>19</v>
      </c>
      <c r="M21592">
        <v>6007</v>
      </c>
      <c r="N21592">
        <v>185</v>
      </c>
      <c r="O21592">
        <v>197</v>
      </c>
    </row>
    <row r="21593" spans="1:15" x14ac:dyDescent="0.3">
      <c r="A21593" t="s">
        <v>51</v>
      </c>
      <c r="B21593">
        <v>1</v>
      </c>
      <c r="C21593">
        <v>1</v>
      </c>
      <c r="D21593">
        <v>1</v>
      </c>
      <c r="E21593" t="s">
        <v>17259</v>
      </c>
      <c r="F21593" t="s">
        <v>17264</v>
      </c>
      <c r="G21593" t="s">
        <v>51</v>
      </c>
      <c r="H21593" t="s">
        <v>17265</v>
      </c>
      <c r="I21593" t="s">
        <v>26</v>
      </c>
      <c r="M21593">
        <v>6007</v>
      </c>
      <c r="N21593">
        <v>185</v>
      </c>
      <c r="O21593">
        <v>197</v>
      </c>
    </row>
    <row r="21594" spans="1:15" x14ac:dyDescent="0.3">
      <c r="A21594" t="s">
        <v>237</v>
      </c>
      <c r="B21594">
        <v>0</v>
      </c>
      <c r="C21594">
        <v>0</v>
      </c>
      <c r="D21594">
        <v>0</v>
      </c>
      <c r="E21594" t="s">
        <v>17259</v>
      </c>
      <c r="F21594" t="s">
        <v>7367</v>
      </c>
      <c r="G21594" t="s">
        <v>51</v>
      </c>
      <c r="H21594" t="s">
        <v>17275</v>
      </c>
      <c r="I21594" t="s">
        <v>52</v>
      </c>
      <c r="J21594" t="s">
        <v>1555</v>
      </c>
      <c r="M21594">
        <v>6007</v>
      </c>
      <c r="N21594">
        <v>185</v>
      </c>
      <c r="O21594">
        <v>190</v>
      </c>
    </row>
    <row r="21595" spans="1:15" x14ac:dyDescent="0.3">
      <c r="E21595" t="s">
        <v>17259</v>
      </c>
      <c r="F21595" t="s">
        <v>17268</v>
      </c>
      <c r="G21595" t="s">
        <v>17</v>
      </c>
      <c r="H21595" t="s">
        <v>17269</v>
      </c>
      <c r="I21595" t="s">
        <v>19</v>
      </c>
      <c r="M21595">
        <v>6007</v>
      </c>
      <c r="N21595">
        <v>201</v>
      </c>
      <c r="O21595">
        <v>207</v>
      </c>
    </row>
    <row r="21596" spans="1:15" x14ac:dyDescent="0.3">
      <c r="A21596" t="s">
        <v>14</v>
      </c>
      <c r="B21596">
        <v>1</v>
      </c>
      <c r="C21596">
        <v>1</v>
      </c>
      <c r="D21596">
        <v>1</v>
      </c>
      <c r="E21596" t="s">
        <v>17259</v>
      </c>
      <c r="F21596" t="s">
        <v>17268</v>
      </c>
      <c r="G21596" t="s">
        <v>14</v>
      </c>
      <c r="H21596" t="s">
        <v>17269</v>
      </c>
      <c r="I21596" t="s">
        <v>370</v>
      </c>
      <c r="J21596" t="s">
        <v>32</v>
      </c>
      <c r="M21596">
        <v>6007</v>
      </c>
      <c r="N21596">
        <v>201</v>
      </c>
      <c r="O21596">
        <v>207</v>
      </c>
    </row>
    <row r="21597" spans="1:15" x14ac:dyDescent="0.3">
      <c r="A21597" t="s">
        <v>237</v>
      </c>
      <c r="B21597">
        <v>0</v>
      </c>
      <c r="C21597">
        <v>0</v>
      </c>
      <c r="D21597">
        <v>0</v>
      </c>
      <c r="E21597" t="s">
        <v>17259</v>
      </c>
      <c r="F21597" t="s">
        <v>17261</v>
      </c>
      <c r="G21597" t="s">
        <v>17</v>
      </c>
      <c r="H21597" t="s">
        <v>17262</v>
      </c>
      <c r="I21597" t="s">
        <v>22</v>
      </c>
      <c r="M21597">
        <v>6007</v>
      </c>
      <c r="N21597">
        <v>269</v>
      </c>
      <c r="O21597">
        <v>283</v>
      </c>
    </row>
    <row r="21598" spans="1:15" x14ac:dyDescent="0.3">
      <c r="E21598" t="s">
        <v>17259</v>
      </c>
      <c r="F21598" t="s">
        <v>9220</v>
      </c>
      <c r="G21598" t="s">
        <v>14</v>
      </c>
      <c r="H21598" t="s">
        <v>17271</v>
      </c>
      <c r="I21598" t="s">
        <v>52</v>
      </c>
      <c r="J21598" t="s">
        <v>32</v>
      </c>
      <c r="M21598">
        <v>6007</v>
      </c>
      <c r="N21598">
        <v>275</v>
      </c>
      <c r="O21598">
        <v>283</v>
      </c>
    </row>
    <row r="21599" spans="1:15" x14ac:dyDescent="0.3">
      <c r="A21599" t="s">
        <v>14</v>
      </c>
      <c r="B21599">
        <v>1</v>
      </c>
      <c r="C21599">
        <v>1</v>
      </c>
      <c r="D21599">
        <v>1</v>
      </c>
      <c r="E21599" t="s">
        <v>17259</v>
      </c>
      <c r="F21599" t="s">
        <v>17268</v>
      </c>
      <c r="G21599" t="s">
        <v>14</v>
      </c>
      <c r="H21599" t="s">
        <v>17341</v>
      </c>
      <c r="I21599" t="s">
        <v>35</v>
      </c>
      <c r="J21599" t="s">
        <v>32</v>
      </c>
      <c r="M21599">
        <v>6008</v>
      </c>
      <c r="N21599">
        <v>37</v>
      </c>
      <c r="O21599">
        <v>43</v>
      </c>
    </row>
    <row r="21600" spans="1:15" x14ac:dyDescent="0.3">
      <c r="A21600" t="s">
        <v>14</v>
      </c>
      <c r="B21600">
        <v>1</v>
      </c>
      <c r="C21600">
        <v>1</v>
      </c>
      <c r="D21600">
        <v>1</v>
      </c>
      <c r="E21600" t="s">
        <v>17259</v>
      </c>
      <c r="F21600" t="s">
        <v>17342</v>
      </c>
      <c r="G21600" t="s">
        <v>14</v>
      </c>
      <c r="H21600" t="s">
        <v>17343</v>
      </c>
      <c r="I21600" t="s">
        <v>35</v>
      </c>
      <c r="J21600" t="s">
        <v>42</v>
      </c>
      <c r="K21600" t="s">
        <v>43</v>
      </c>
      <c r="M21600">
        <v>6008</v>
      </c>
      <c r="N21600">
        <v>60</v>
      </c>
      <c r="O21600">
        <v>66</v>
      </c>
    </row>
    <row r="21601" spans="1:15" x14ac:dyDescent="0.3">
      <c r="A21601" t="s">
        <v>14</v>
      </c>
      <c r="B21601">
        <v>1</v>
      </c>
      <c r="C21601">
        <v>1</v>
      </c>
      <c r="D21601">
        <v>1</v>
      </c>
      <c r="E21601" t="s">
        <v>17259</v>
      </c>
      <c r="F21601" t="s">
        <v>17268</v>
      </c>
      <c r="G21601" t="s">
        <v>14</v>
      </c>
      <c r="H21601" t="s">
        <v>17345</v>
      </c>
      <c r="I21601" t="s">
        <v>35</v>
      </c>
      <c r="J21601" t="s">
        <v>32</v>
      </c>
      <c r="M21601">
        <v>6008</v>
      </c>
      <c r="N21601">
        <v>100</v>
      </c>
      <c r="O21601">
        <v>106</v>
      </c>
    </row>
    <row r="21602" spans="1:15" x14ac:dyDescent="0.3">
      <c r="A21602" t="s">
        <v>237</v>
      </c>
      <c r="B21602">
        <v>0</v>
      </c>
      <c r="E21602" t="s">
        <v>17259</v>
      </c>
      <c r="F21602" t="s">
        <v>5405</v>
      </c>
      <c r="G21602" t="s">
        <v>17</v>
      </c>
      <c r="H21602" t="s">
        <v>17344</v>
      </c>
      <c r="I21602" t="s">
        <v>22</v>
      </c>
      <c r="M21602">
        <v>6008</v>
      </c>
      <c r="N21602">
        <v>208</v>
      </c>
      <c r="O21602">
        <v>215</v>
      </c>
    </row>
    <row r="21603" spans="1:15" x14ac:dyDescent="0.3">
      <c r="E21603" t="s">
        <v>17346</v>
      </c>
      <c r="F21603" t="s">
        <v>17348</v>
      </c>
      <c r="G21603" t="s">
        <v>23</v>
      </c>
      <c r="H21603" t="s">
        <v>17349</v>
      </c>
      <c r="I21603" t="s">
        <v>19</v>
      </c>
      <c r="M21603">
        <v>6012</v>
      </c>
      <c r="N21603">
        <v>15</v>
      </c>
      <c r="O21603">
        <v>23</v>
      </c>
    </row>
    <row r="21604" spans="1:15" x14ac:dyDescent="0.3">
      <c r="A21604" t="s">
        <v>51</v>
      </c>
      <c r="B21604">
        <v>0</v>
      </c>
      <c r="C21604">
        <v>1</v>
      </c>
      <c r="D21604" t="s">
        <v>51</v>
      </c>
      <c r="E21604" t="s">
        <v>17346</v>
      </c>
      <c r="F21604" t="s">
        <v>17348</v>
      </c>
      <c r="G21604" t="s">
        <v>14</v>
      </c>
      <c r="H21604" t="s">
        <v>17349</v>
      </c>
      <c r="I21604" t="s">
        <v>26</v>
      </c>
      <c r="M21604">
        <v>6012</v>
      </c>
      <c r="N21604">
        <v>15</v>
      </c>
      <c r="O21604">
        <v>23</v>
      </c>
    </row>
    <row r="21605" spans="1:15" x14ac:dyDescent="0.3">
      <c r="A21605" t="s">
        <v>23</v>
      </c>
      <c r="B21605">
        <v>1</v>
      </c>
      <c r="C21605">
        <v>1</v>
      </c>
      <c r="D21605">
        <v>1</v>
      </c>
      <c r="E21605" t="s">
        <v>17346</v>
      </c>
      <c r="F21605" t="s">
        <v>8821</v>
      </c>
      <c r="G21605" t="s">
        <v>23</v>
      </c>
      <c r="H21605" t="s">
        <v>17353</v>
      </c>
      <c r="I21605" t="s">
        <v>35</v>
      </c>
      <c r="J21605" t="s">
        <v>112</v>
      </c>
      <c r="M21605">
        <v>6012</v>
      </c>
      <c r="N21605">
        <v>38</v>
      </c>
      <c r="O21605">
        <v>47</v>
      </c>
    </row>
    <row r="21606" spans="1:15" x14ac:dyDescent="0.3">
      <c r="E21606" t="s">
        <v>17346</v>
      </c>
      <c r="F21606" t="s">
        <v>17354</v>
      </c>
      <c r="G21606" t="s">
        <v>51</v>
      </c>
      <c r="H21606" t="s">
        <v>17355</v>
      </c>
      <c r="I21606" t="s">
        <v>52</v>
      </c>
      <c r="J21606" t="s">
        <v>4774</v>
      </c>
      <c r="M21606">
        <v>6012</v>
      </c>
      <c r="N21606">
        <v>89</v>
      </c>
      <c r="O21606">
        <v>115</v>
      </c>
    </row>
    <row r="21607" spans="1:15" x14ac:dyDescent="0.3">
      <c r="A21607" t="s">
        <v>14</v>
      </c>
      <c r="B21607">
        <v>1</v>
      </c>
      <c r="C21607">
        <v>1</v>
      </c>
      <c r="D21607">
        <v>1</v>
      </c>
      <c r="E21607" t="s">
        <v>17346</v>
      </c>
      <c r="F21607" t="s">
        <v>17356</v>
      </c>
      <c r="G21607" t="s">
        <v>14</v>
      </c>
      <c r="H21607" t="s">
        <v>17357</v>
      </c>
      <c r="I21607" t="s">
        <v>22</v>
      </c>
      <c r="M21607">
        <v>6012</v>
      </c>
      <c r="N21607">
        <v>273</v>
      </c>
      <c r="O21607">
        <v>277</v>
      </c>
    </row>
    <row r="21608" spans="1:15" x14ac:dyDescent="0.3">
      <c r="E21608" t="s">
        <v>17346</v>
      </c>
      <c r="F21608" t="s">
        <v>223</v>
      </c>
      <c r="G21608" t="s">
        <v>51</v>
      </c>
      <c r="H21608" t="s">
        <v>17347</v>
      </c>
      <c r="I21608" t="s">
        <v>52</v>
      </c>
      <c r="J21608" t="s">
        <v>60</v>
      </c>
      <c r="M21608">
        <v>6012</v>
      </c>
      <c r="N21608">
        <v>318</v>
      </c>
      <c r="O21608">
        <v>323</v>
      </c>
    </row>
    <row r="21609" spans="1:15" x14ac:dyDescent="0.3">
      <c r="E21609" t="s">
        <v>17346</v>
      </c>
      <c r="F21609" t="s">
        <v>8115</v>
      </c>
      <c r="G21609" t="s">
        <v>51</v>
      </c>
      <c r="H21609" t="s">
        <v>17352</v>
      </c>
      <c r="I21609" t="s">
        <v>26</v>
      </c>
      <c r="M21609">
        <v>6012</v>
      </c>
      <c r="N21609">
        <v>329</v>
      </c>
      <c r="O21609">
        <v>334</v>
      </c>
    </row>
    <row r="21610" spans="1:15" x14ac:dyDescent="0.3">
      <c r="E21610" t="s">
        <v>17346</v>
      </c>
      <c r="F21610" t="s">
        <v>8115</v>
      </c>
      <c r="G21610" t="s">
        <v>14</v>
      </c>
      <c r="H21610" t="s">
        <v>17352</v>
      </c>
      <c r="I21610" t="s">
        <v>31</v>
      </c>
      <c r="J21610" t="s">
        <v>32</v>
      </c>
      <c r="M21610">
        <v>6012</v>
      </c>
      <c r="N21610">
        <v>329</v>
      </c>
      <c r="O21610">
        <v>334</v>
      </c>
    </row>
    <row r="21611" spans="1:15" x14ac:dyDescent="0.3">
      <c r="A21611" t="s">
        <v>14</v>
      </c>
      <c r="B21611">
        <v>1</v>
      </c>
      <c r="C21611">
        <v>1</v>
      </c>
      <c r="D21611">
        <v>1</v>
      </c>
      <c r="E21611" t="s">
        <v>17346</v>
      </c>
      <c r="F21611" t="s">
        <v>17350</v>
      </c>
      <c r="G21611" t="s">
        <v>14</v>
      </c>
      <c r="H21611" t="s">
        <v>17351</v>
      </c>
      <c r="I21611" t="s">
        <v>35</v>
      </c>
      <c r="J21611" t="s">
        <v>32</v>
      </c>
      <c r="M21611">
        <v>6012</v>
      </c>
      <c r="N21611">
        <v>349</v>
      </c>
      <c r="O21611">
        <v>358</v>
      </c>
    </row>
    <row r="21612" spans="1:15" x14ac:dyDescent="0.3">
      <c r="E21612" t="s">
        <v>17346</v>
      </c>
      <c r="F21612" t="s">
        <v>15806</v>
      </c>
      <c r="G21612" t="s">
        <v>17</v>
      </c>
      <c r="H21612" t="s">
        <v>17364</v>
      </c>
      <c r="I21612" t="s">
        <v>19</v>
      </c>
      <c r="M21612">
        <v>6013</v>
      </c>
      <c r="N21612">
        <v>0</v>
      </c>
      <c r="O21612">
        <v>5</v>
      </c>
    </row>
    <row r="21613" spans="1:15" x14ac:dyDescent="0.3">
      <c r="A21613" t="s">
        <v>23</v>
      </c>
      <c r="B21613">
        <v>1</v>
      </c>
      <c r="C21613">
        <v>1</v>
      </c>
      <c r="D21613">
        <v>1</v>
      </c>
      <c r="E21613" t="s">
        <v>17346</v>
      </c>
      <c r="F21613" t="s">
        <v>17362</v>
      </c>
      <c r="G21613" t="s">
        <v>23</v>
      </c>
      <c r="H21613" t="s">
        <v>17363</v>
      </c>
      <c r="I21613" t="s">
        <v>35</v>
      </c>
      <c r="J21613" t="s">
        <v>112</v>
      </c>
      <c r="M21613">
        <v>6013</v>
      </c>
      <c r="N21613">
        <v>28</v>
      </c>
      <c r="O21613">
        <v>37</v>
      </c>
    </row>
    <row r="21614" spans="1:15" x14ac:dyDescent="0.3">
      <c r="A21614" t="s">
        <v>14</v>
      </c>
      <c r="B21614">
        <v>0</v>
      </c>
      <c r="C21614">
        <v>1</v>
      </c>
      <c r="D21614" t="s">
        <v>14</v>
      </c>
      <c r="E21614" t="s">
        <v>17346</v>
      </c>
      <c r="F21614" t="s">
        <v>17358</v>
      </c>
      <c r="G21614" t="s">
        <v>17</v>
      </c>
      <c r="H21614" t="s">
        <v>17360</v>
      </c>
      <c r="I21614" t="s">
        <v>22</v>
      </c>
      <c r="M21614">
        <v>6013</v>
      </c>
      <c r="N21614">
        <v>53</v>
      </c>
      <c r="O21614">
        <v>56</v>
      </c>
    </row>
    <row r="21615" spans="1:15" x14ac:dyDescent="0.3">
      <c r="A21615" t="s">
        <v>14</v>
      </c>
      <c r="B21615">
        <v>0</v>
      </c>
      <c r="C21615">
        <v>1</v>
      </c>
      <c r="D21615" t="s">
        <v>14</v>
      </c>
      <c r="E21615" t="s">
        <v>17346</v>
      </c>
      <c r="F21615" t="s">
        <v>17358</v>
      </c>
      <c r="G21615" t="s">
        <v>17</v>
      </c>
      <c r="H21615" t="s">
        <v>17359</v>
      </c>
      <c r="I21615" t="s">
        <v>26</v>
      </c>
      <c r="M21615">
        <v>6013</v>
      </c>
      <c r="N21615">
        <v>234</v>
      </c>
      <c r="O21615">
        <v>237</v>
      </c>
    </row>
    <row r="21616" spans="1:15" x14ac:dyDescent="0.3">
      <c r="E21616" t="s">
        <v>17346</v>
      </c>
      <c r="F21616" t="s">
        <v>17358</v>
      </c>
      <c r="G21616" t="s">
        <v>23</v>
      </c>
      <c r="H21616" t="s">
        <v>17359</v>
      </c>
      <c r="I21616" t="s">
        <v>19</v>
      </c>
      <c r="M21616">
        <v>6013</v>
      </c>
      <c r="N21616">
        <v>234</v>
      </c>
      <c r="O21616">
        <v>237</v>
      </c>
    </row>
    <row r="21617" spans="1:15" x14ac:dyDescent="0.3">
      <c r="E21617" t="s">
        <v>17346</v>
      </c>
      <c r="F21617" t="s">
        <v>131</v>
      </c>
      <c r="G21617" t="s">
        <v>51</v>
      </c>
      <c r="H21617" t="s">
        <v>17361</v>
      </c>
      <c r="I21617" t="s">
        <v>52</v>
      </c>
      <c r="J21617" t="s">
        <v>60</v>
      </c>
      <c r="M21617">
        <v>6013</v>
      </c>
      <c r="N21617">
        <v>366</v>
      </c>
      <c r="O21617">
        <v>372</v>
      </c>
    </row>
    <row r="21618" spans="1:15" x14ac:dyDescent="0.3">
      <c r="A21618" t="s">
        <v>51</v>
      </c>
      <c r="B21618">
        <v>1</v>
      </c>
      <c r="C21618">
        <v>1</v>
      </c>
      <c r="D21618">
        <v>1</v>
      </c>
      <c r="E21618" t="s">
        <v>17346</v>
      </c>
      <c r="F21618" t="s">
        <v>17365</v>
      </c>
      <c r="G21618" t="s">
        <v>51</v>
      </c>
      <c r="H21618" t="s">
        <v>17366</v>
      </c>
      <c r="I21618" t="s">
        <v>35</v>
      </c>
      <c r="J21618" t="s">
        <v>1639</v>
      </c>
      <c r="M21618">
        <v>6014</v>
      </c>
      <c r="N21618">
        <v>15</v>
      </c>
      <c r="O21618">
        <v>48</v>
      </c>
    </row>
    <row r="21619" spans="1:15" x14ac:dyDescent="0.3">
      <c r="A21619" t="s">
        <v>51</v>
      </c>
      <c r="B21619">
        <v>1</v>
      </c>
      <c r="C21619">
        <v>1</v>
      </c>
      <c r="D21619">
        <v>1</v>
      </c>
      <c r="E21619" t="s">
        <v>17346</v>
      </c>
      <c r="F21619" t="s">
        <v>17372</v>
      </c>
      <c r="G21619" t="s">
        <v>51</v>
      </c>
      <c r="H21619" t="s">
        <v>17373</v>
      </c>
      <c r="I21619" t="s">
        <v>35</v>
      </c>
      <c r="J21619" t="s">
        <v>1639</v>
      </c>
      <c r="M21619">
        <v>6014</v>
      </c>
      <c r="N21619">
        <v>50</v>
      </c>
      <c r="O21619">
        <v>53</v>
      </c>
    </row>
    <row r="21620" spans="1:15" x14ac:dyDescent="0.3">
      <c r="E21620" t="s">
        <v>17346</v>
      </c>
      <c r="F21620" t="s">
        <v>131</v>
      </c>
      <c r="G21620" t="s">
        <v>51</v>
      </c>
      <c r="H21620" t="s">
        <v>17367</v>
      </c>
      <c r="I21620" t="s">
        <v>69</v>
      </c>
      <c r="J21620" t="s">
        <v>9658</v>
      </c>
      <c r="K21620" t="s">
        <v>60</v>
      </c>
      <c r="M21620">
        <v>6014</v>
      </c>
      <c r="N21620">
        <v>77</v>
      </c>
      <c r="O21620">
        <v>83</v>
      </c>
    </row>
    <row r="21621" spans="1:15" x14ac:dyDescent="0.3">
      <c r="E21621" t="s">
        <v>17346</v>
      </c>
      <c r="F21621" t="s">
        <v>17370</v>
      </c>
      <c r="G21621" t="s">
        <v>14</v>
      </c>
      <c r="H21621" t="s">
        <v>17371</v>
      </c>
      <c r="I21621" t="s">
        <v>19</v>
      </c>
      <c r="M21621">
        <v>6014</v>
      </c>
      <c r="N21621">
        <v>99</v>
      </c>
      <c r="O21621">
        <v>105</v>
      </c>
    </row>
    <row r="21622" spans="1:15" x14ac:dyDescent="0.3">
      <c r="A21622" t="s">
        <v>14</v>
      </c>
      <c r="B21622">
        <v>0</v>
      </c>
      <c r="C21622">
        <v>1</v>
      </c>
      <c r="D21622" t="s">
        <v>14</v>
      </c>
      <c r="E21622" t="s">
        <v>17346</v>
      </c>
      <c r="F21622" t="s">
        <v>17370</v>
      </c>
      <c r="G21622" t="s">
        <v>51</v>
      </c>
      <c r="H21622" t="s">
        <v>17371</v>
      </c>
      <c r="I21622" t="s">
        <v>26</v>
      </c>
      <c r="M21622">
        <v>6014</v>
      </c>
      <c r="N21622">
        <v>99</v>
      </c>
      <c r="O21622">
        <v>105</v>
      </c>
    </row>
    <row r="21623" spans="1:15" x14ac:dyDescent="0.3">
      <c r="E21623" t="s">
        <v>17346</v>
      </c>
      <c r="F21623" t="s">
        <v>17368</v>
      </c>
      <c r="G21623" t="s">
        <v>23</v>
      </c>
      <c r="H21623" t="s">
        <v>17369</v>
      </c>
      <c r="I21623" t="s">
        <v>69</v>
      </c>
      <c r="J21623" t="s">
        <v>1975</v>
      </c>
      <c r="M21623">
        <v>6014</v>
      </c>
      <c r="N21623">
        <v>139</v>
      </c>
      <c r="O21623">
        <v>157</v>
      </c>
    </row>
    <row r="21624" spans="1:15" x14ac:dyDescent="0.3">
      <c r="A21624" t="s">
        <v>14</v>
      </c>
      <c r="B21624">
        <v>1</v>
      </c>
      <c r="C21624">
        <v>1</v>
      </c>
      <c r="D21624">
        <v>1</v>
      </c>
      <c r="E21624" t="s">
        <v>17346</v>
      </c>
      <c r="F21624" t="s">
        <v>17350</v>
      </c>
      <c r="G21624" t="s">
        <v>14</v>
      </c>
      <c r="H21624" t="s">
        <v>17375</v>
      </c>
      <c r="I21624" t="s">
        <v>35</v>
      </c>
      <c r="J21624" t="s">
        <v>32</v>
      </c>
      <c r="M21624">
        <v>6014</v>
      </c>
      <c r="N21624">
        <v>222</v>
      </c>
      <c r="O21624">
        <v>231</v>
      </c>
    </row>
    <row r="21625" spans="1:15" x14ac:dyDescent="0.3">
      <c r="A21625" t="s">
        <v>51</v>
      </c>
      <c r="B21625">
        <v>0</v>
      </c>
      <c r="C21625">
        <v>1</v>
      </c>
      <c r="D21625" t="s">
        <v>51</v>
      </c>
      <c r="E21625" t="s">
        <v>17346</v>
      </c>
      <c r="F21625" t="s">
        <v>17348</v>
      </c>
      <c r="G21625" t="s">
        <v>14</v>
      </c>
      <c r="H21625" t="s">
        <v>17374</v>
      </c>
      <c r="I21625" t="s">
        <v>26</v>
      </c>
      <c r="M21625">
        <v>6014</v>
      </c>
      <c r="N21625">
        <v>356</v>
      </c>
      <c r="O21625">
        <v>364</v>
      </c>
    </row>
    <row r="21626" spans="1:15" x14ac:dyDescent="0.3">
      <c r="E21626" t="s">
        <v>17346</v>
      </c>
      <c r="F21626" t="s">
        <v>17348</v>
      </c>
      <c r="G21626" t="s">
        <v>51</v>
      </c>
      <c r="H21626" t="s">
        <v>17374</v>
      </c>
      <c r="I21626" t="s">
        <v>19</v>
      </c>
      <c r="M21626">
        <v>6014</v>
      </c>
      <c r="N21626">
        <v>356</v>
      </c>
      <c r="O21626">
        <v>364</v>
      </c>
    </row>
    <row r="21627" spans="1:15" x14ac:dyDescent="0.3">
      <c r="A21627" t="s">
        <v>23</v>
      </c>
      <c r="B21627">
        <v>1</v>
      </c>
      <c r="C21627">
        <v>1</v>
      </c>
      <c r="D21627">
        <v>1</v>
      </c>
      <c r="E21627" t="s">
        <v>17376</v>
      </c>
      <c r="F21627" t="s">
        <v>2264</v>
      </c>
      <c r="G21627" t="s">
        <v>23</v>
      </c>
      <c r="H21627" t="s">
        <v>17378</v>
      </c>
      <c r="I21627" t="s">
        <v>22</v>
      </c>
      <c r="M21627">
        <v>6015</v>
      </c>
      <c r="N21627">
        <v>3</v>
      </c>
      <c r="O21627">
        <v>10</v>
      </c>
    </row>
    <row r="21628" spans="1:15" x14ac:dyDescent="0.3">
      <c r="E21628" t="s">
        <v>17376</v>
      </c>
      <c r="F21628" t="s">
        <v>2385</v>
      </c>
      <c r="G21628" t="s">
        <v>23</v>
      </c>
      <c r="H21628" t="s">
        <v>17379</v>
      </c>
      <c r="I21628" t="s">
        <v>52</v>
      </c>
      <c r="J21628" t="s">
        <v>453</v>
      </c>
      <c r="M21628">
        <v>6015</v>
      </c>
      <c r="N21628">
        <v>80</v>
      </c>
      <c r="O21628">
        <v>88</v>
      </c>
    </row>
    <row r="21629" spans="1:15" x14ac:dyDescent="0.3">
      <c r="A21629" t="s">
        <v>23</v>
      </c>
      <c r="B21629">
        <v>1</v>
      </c>
      <c r="C21629">
        <v>1</v>
      </c>
      <c r="D21629">
        <v>1</v>
      </c>
      <c r="E21629" t="s">
        <v>17376</v>
      </c>
      <c r="F21629" t="s">
        <v>8378</v>
      </c>
      <c r="G21629" t="s">
        <v>23</v>
      </c>
      <c r="H21629" t="s">
        <v>17384</v>
      </c>
      <c r="I21629" t="s">
        <v>22</v>
      </c>
      <c r="M21629">
        <v>6015</v>
      </c>
      <c r="N21629">
        <v>80</v>
      </c>
      <c r="O21629">
        <v>96</v>
      </c>
    </row>
    <row r="21630" spans="1:15" x14ac:dyDescent="0.3">
      <c r="E21630" t="s">
        <v>17376</v>
      </c>
      <c r="F21630" t="s">
        <v>819</v>
      </c>
      <c r="G21630" t="s">
        <v>14</v>
      </c>
      <c r="H21630" t="s">
        <v>17377</v>
      </c>
      <c r="I21630" t="s">
        <v>52</v>
      </c>
      <c r="J21630" t="s">
        <v>32</v>
      </c>
      <c r="M21630">
        <v>6015</v>
      </c>
      <c r="N21630">
        <v>92</v>
      </c>
      <c r="O21630">
        <v>96</v>
      </c>
    </row>
    <row r="21631" spans="1:15" x14ac:dyDescent="0.3">
      <c r="E21631" t="s">
        <v>17376</v>
      </c>
      <c r="F21631" t="s">
        <v>1109</v>
      </c>
      <c r="G21631" t="s">
        <v>23</v>
      </c>
      <c r="H21631" t="s">
        <v>17383</v>
      </c>
      <c r="I21631" t="s">
        <v>19</v>
      </c>
      <c r="M21631">
        <v>6015</v>
      </c>
      <c r="N21631">
        <v>197</v>
      </c>
      <c r="O21631">
        <v>202</v>
      </c>
    </row>
    <row r="21632" spans="1:15" x14ac:dyDescent="0.3">
      <c r="A21632" t="s">
        <v>237</v>
      </c>
      <c r="B21632">
        <v>0</v>
      </c>
      <c r="C21632">
        <v>0</v>
      </c>
      <c r="D21632">
        <v>0</v>
      </c>
      <c r="E21632" t="s">
        <v>17376</v>
      </c>
      <c r="F21632" t="s">
        <v>17385</v>
      </c>
      <c r="G21632" t="s">
        <v>23</v>
      </c>
      <c r="H21632" t="s">
        <v>17386</v>
      </c>
      <c r="I21632" t="s">
        <v>22</v>
      </c>
      <c r="M21632">
        <v>6015</v>
      </c>
      <c r="N21632">
        <v>251</v>
      </c>
      <c r="O21632">
        <v>255</v>
      </c>
    </row>
    <row r="21633" spans="1:15" x14ac:dyDescent="0.3">
      <c r="A21633" t="s">
        <v>237</v>
      </c>
      <c r="B21633">
        <v>0</v>
      </c>
      <c r="C21633">
        <v>0</v>
      </c>
      <c r="D21633">
        <v>0</v>
      </c>
      <c r="E21633" t="s">
        <v>17376</v>
      </c>
      <c r="F21633" t="s">
        <v>17381</v>
      </c>
      <c r="G21633" t="s">
        <v>51</v>
      </c>
      <c r="H21633" t="s">
        <v>17382</v>
      </c>
      <c r="I21633" t="s">
        <v>26</v>
      </c>
      <c r="M21633">
        <v>6015</v>
      </c>
      <c r="N21633">
        <v>354</v>
      </c>
      <c r="O21633">
        <v>364</v>
      </c>
    </row>
    <row r="21634" spans="1:15" x14ac:dyDescent="0.3">
      <c r="E21634" t="s">
        <v>17376</v>
      </c>
      <c r="F21634" t="s">
        <v>17387</v>
      </c>
      <c r="G21634" t="s">
        <v>23</v>
      </c>
      <c r="H21634" t="s">
        <v>17388</v>
      </c>
      <c r="I21634" t="s">
        <v>19</v>
      </c>
      <c r="M21634">
        <v>6015</v>
      </c>
      <c r="N21634">
        <v>356</v>
      </c>
      <c r="O21634">
        <v>364</v>
      </c>
    </row>
    <row r="21635" spans="1:15" x14ac:dyDescent="0.3">
      <c r="A21635" t="s">
        <v>14</v>
      </c>
      <c r="B21635">
        <v>1</v>
      </c>
      <c r="C21635">
        <v>1</v>
      </c>
      <c r="D21635">
        <v>1</v>
      </c>
      <c r="E21635" t="s">
        <v>17376</v>
      </c>
      <c r="F21635" t="s">
        <v>17389</v>
      </c>
      <c r="G21635" t="s">
        <v>14</v>
      </c>
      <c r="H21635" t="s">
        <v>17390</v>
      </c>
      <c r="I21635" t="s">
        <v>35</v>
      </c>
      <c r="J21635" t="s">
        <v>32</v>
      </c>
      <c r="M21635">
        <v>6015</v>
      </c>
      <c r="N21635">
        <v>390</v>
      </c>
      <c r="O21635">
        <v>394</v>
      </c>
    </row>
    <row r="21636" spans="1:15" x14ac:dyDescent="0.3">
      <c r="E21636" t="s">
        <v>17376</v>
      </c>
      <c r="F21636" t="s">
        <v>131</v>
      </c>
      <c r="G21636" t="s">
        <v>51</v>
      </c>
      <c r="H21636" t="s">
        <v>17380</v>
      </c>
      <c r="I21636" t="s">
        <v>52</v>
      </c>
      <c r="J21636" t="s">
        <v>60</v>
      </c>
      <c r="M21636">
        <v>6015</v>
      </c>
      <c r="N21636">
        <v>455</v>
      </c>
      <c r="O21636">
        <v>461</v>
      </c>
    </row>
    <row r="21637" spans="1:15" x14ac:dyDescent="0.3">
      <c r="A21637" t="s">
        <v>23</v>
      </c>
      <c r="B21637">
        <v>1</v>
      </c>
      <c r="C21637">
        <v>1</v>
      </c>
      <c r="D21637">
        <v>1</v>
      </c>
      <c r="E21637" t="s">
        <v>17391</v>
      </c>
      <c r="F21637" t="s">
        <v>3102</v>
      </c>
      <c r="G21637" t="s">
        <v>23</v>
      </c>
      <c r="H21637" t="s">
        <v>17400</v>
      </c>
      <c r="I21637" t="s">
        <v>35</v>
      </c>
      <c r="J21637" t="s">
        <v>112</v>
      </c>
      <c r="M21637">
        <v>6016</v>
      </c>
      <c r="N21637">
        <v>3</v>
      </c>
      <c r="O21637">
        <v>12</v>
      </c>
    </row>
    <row r="21638" spans="1:15" x14ac:dyDescent="0.3">
      <c r="A21638" t="s">
        <v>23</v>
      </c>
      <c r="B21638">
        <v>1</v>
      </c>
      <c r="C21638">
        <v>1</v>
      </c>
      <c r="D21638">
        <v>1</v>
      </c>
      <c r="E21638" t="s">
        <v>17391</v>
      </c>
      <c r="F21638" t="s">
        <v>17392</v>
      </c>
      <c r="G21638" t="s">
        <v>23</v>
      </c>
      <c r="H21638" t="s">
        <v>17393</v>
      </c>
      <c r="I21638" t="s">
        <v>22</v>
      </c>
      <c r="M21638">
        <v>6016</v>
      </c>
      <c r="N21638">
        <v>30</v>
      </c>
      <c r="O21638">
        <v>41</v>
      </c>
    </row>
    <row r="21639" spans="1:15" x14ac:dyDescent="0.3">
      <c r="A21639" t="s">
        <v>14</v>
      </c>
      <c r="B21639">
        <v>1</v>
      </c>
      <c r="C21639">
        <v>1</v>
      </c>
      <c r="D21639">
        <v>1</v>
      </c>
      <c r="E21639" t="s">
        <v>17391</v>
      </c>
      <c r="F21639" t="s">
        <v>6315</v>
      </c>
      <c r="G21639" t="s">
        <v>14</v>
      </c>
      <c r="H21639" t="s">
        <v>17394</v>
      </c>
      <c r="I21639" t="s">
        <v>31</v>
      </c>
      <c r="J21639" t="s">
        <v>32</v>
      </c>
      <c r="M21639">
        <v>6016</v>
      </c>
      <c r="N21639">
        <v>43</v>
      </c>
      <c r="O21639">
        <v>49</v>
      </c>
    </row>
    <row r="21640" spans="1:15" x14ac:dyDescent="0.3">
      <c r="E21640" t="s">
        <v>17391</v>
      </c>
      <c r="F21640" t="s">
        <v>6315</v>
      </c>
      <c r="G21640" t="s">
        <v>23</v>
      </c>
      <c r="H21640" t="s">
        <v>17394</v>
      </c>
      <c r="I21640" t="s">
        <v>26</v>
      </c>
      <c r="M21640">
        <v>6016</v>
      </c>
      <c r="N21640">
        <v>43</v>
      </c>
      <c r="O21640">
        <v>49</v>
      </c>
    </row>
    <row r="21641" spans="1:15" x14ac:dyDescent="0.3">
      <c r="A21641" t="s">
        <v>14</v>
      </c>
      <c r="B21641">
        <v>0</v>
      </c>
      <c r="C21641">
        <v>1</v>
      </c>
      <c r="D21641" t="s">
        <v>14</v>
      </c>
      <c r="E21641" t="s">
        <v>17391</v>
      </c>
      <c r="F21641" t="s">
        <v>6033</v>
      </c>
      <c r="G21641" t="s">
        <v>23</v>
      </c>
      <c r="H21641" t="s">
        <v>17395</v>
      </c>
      <c r="I21641" t="s">
        <v>26</v>
      </c>
      <c r="M21641">
        <v>6016</v>
      </c>
      <c r="N21641">
        <v>51</v>
      </c>
      <c r="O21641">
        <v>56</v>
      </c>
    </row>
    <row r="21642" spans="1:15" x14ac:dyDescent="0.3">
      <c r="E21642" t="s">
        <v>17391</v>
      </c>
      <c r="F21642" t="s">
        <v>6033</v>
      </c>
      <c r="G21642" t="s">
        <v>14</v>
      </c>
      <c r="H21642" t="s">
        <v>17395</v>
      </c>
      <c r="I21642" t="s">
        <v>19</v>
      </c>
      <c r="M21642">
        <v>6016</v>
      </c>
      <c r="N21642">
        <v>51</v>
      </c>
      <c r="O21642">
        <v>56</v>
      </c>
    </row>
    <row r="21643" spans="1:15" x14ac:dyDescent="0.3">
      <c r="A21643" t="s">
        <v>14</v>
      </c>
      <c r="B21643">
        <v>1</v>
      </c>
      <c r="C21643">
        <v>1</v>
      </c>
      <c r="D21643">
        <v>1</v>
      </c>
      <c r="E21643" t="s">
        <v>17391</v>
      </c>
      <c r="F21643" t="s">
        <v>3543</v>
      </c>
      <c r="G21643" t="s">
        <v>14</v>
      </c>
      <c r="H21643" t="s">
        <v>17396</v>
      </c>
      <c r="I21643" t="s">
        <v>35</v>
      </c>
      <c r="J21643" t="s">
        <v>32</v>
      </c>
      <c r="M21643">
        <v>6016</v>
      </c>
      <c r="N21643">
        <v>58</v>
      </c>
      <c r="O21643">
        <v>65</v>
      </c>
    </row>
    <row r="21644" spans="1:15" x14ac:dyDescent="0.3">
      <c r="A21644" t="s">
        <v>237</v>
      </c>
      <c r="B21644">
        <v>0</v>
      </c>
      <c r="E21644" t="s">
        <v>17391</v>
      </c>
      <c r="F21644" t="s">
        <v>17397</v>
      </c>
      <c r="G21644" t="s">
        <v>17</v>
      </c>
      <c r="H21644" t="s">
        <v>17398</v>
      </c>
      <c r="I21644" t="s">
        <v>22</v>
      </c>
      <c r="M21644">
        <v>6016</v>
      </c>
      <c r="N21644">
        <v>107</v>
      </c>
      <c r="O21644">
        <v>128</v>
      </c>
    </row>
    <row r="21645" spans="1:15" x14ac:dyDescent="0.3">
      <c r="A21645" t="s">
        <v>237</v>
      </c>
      <c r="B21645">
        <v>0</v>
      </c>
      <c r="C21645">
        <v>0</v>
      </c>
      <c r="D21645">
        <v>0</v>
      </c>
      <c r="E21645" t="s">
        <v>17391</v>
      </c>
      <c r="F21645" t="s">
        <v>1998</v>
      </c>
      <c r="G21645" t="s">
        <v>51</v>
      </c>
      <c r="H21645" t="s">
        <v>17399</v>
      </c>
      <c r="I21645" t="s">
        <v>52</v>
      </c>
      <c r="J21645" t="s">
        <v>2000</v>
      </c>
      <c r="M21645">
        <v>6016</v>
      </c>
      <c r="N21645">
        <v>482</v>
      </c>
      <c r="O21645">
        <v>491</v>
      </c>
    </row>
    <row r="21646" spans="1:15" x14ac:dyDescent="0.3">
      <c r="E21646" t="s">
        <v>17401</v>
      </c>
      <c r="F21646" t="s">
        <v>7974</v>
      </c>
      <c r="G21646" t="s">
        <v>14</v>
      </c>
      <c r="H21646" t="s">
        <v>17410</v>
      </c>
      <c r="I21646" t="s">
        <v>22</v>
      </c>
      <c r="M21646">
        <v>6023</v>
      </c>
      <c r="N21646">
        <v>0</v>
      </c>
      <c r="O21646">
        <v>4</v>
      </c>
    </row>
    <row r="21647" spans="1:15" x14ac:dyDescent="0.3">
      <c r="A21647" t="s">
        <v>14</v>
      </c>
      <c r="B21647">
        <v>1</v>
      </c>
      <c r="C21647">
        <v>1</v>
      </c>
      <c r="D21647">
        <v>1</v>
      </c>
      <c r="E21647" t="s">
        <v>17401</v>
      </c>
      <c r="F21647" t="s">
        <v>17408</v>
      </c>
      <c r="G21647" t="s">
        <v>14</v>
      </c>
      <c r="H21647" t="s">
        <v>17409</v>
      </c>
      <c r="I21647" t="s">
        <v>35</v>
      </c>
      <c r="J21647" t="s">
        <v>32</v>
      </c>
      <c r="M21647">
        <v>6023</v>
      </c>
      <c r="N21647">
        <v>27</v>
      </c>
      <c r="O21647">
        <v>31</v>
      </c>
    </row>
    <row r="21648" spans="1:15" x14ac:dyDescent="0.3">
      <c r="A21648" t="s">
        <v>14</v>
      </c>
      <c r="B21648">
        <v>1</v>
      </c>
      <c r="C21648">
        <v>1</v>
      </c>
      <c r="D21648">
        <v>1</v>
      </c>
      <c r="E21648" t="s">
        <v>17401</v>
      </c>
      <c r="F21648" t="s">
        <v>17406</v>
      </c>
      <c r="G21648" t="s">
        <v>14</v>
      </c>
      <c r="H21648" t="s">
        <v>17407</v>
      </c>
      <c r="I21648" t="s">
        <v>22</v>
      </c>
      <c r="M21648">
        <v>6023</v>
      </c>
      <c r="N21648">
        <v>33</v>
      </c>
      <c r="O21648">
        <v>39</v>
      </c>
    </row>
    <row r="21649" spans="1:15" x14ac:dyDescent="0.3">
      <c r="E21649" t="s">
        <v>17401</v>
      </c>
      <c r="F21649" t="s">
        <v>12121</v>
      </c>
      <c r="G21649" t="s">
        <v>23</v>
      </c>
      <c r="H21649" t="s">
        <v>17404</v>
      </c>
      <c r="I21649" t="s">
        <v>19</v>
      </c>
      <c r="M21649">
        <v>6023</v>
      </c>
      <c r="N21649">
        <v>103</v>
      </c>
      <c r="O21649">
        <v>110</v>
      </c>
    </row>
    <row r="21650" spans="1:15" x14ac:dyDescent="0.3">
      <c r="A21650" t="s">
        <v>14</v>
      </c>
      <c r="B21650">
        <v>0</v>
      </c>
      <c r="C21650">
        <v>1</v>
      </c>
      <c r="D21650" t="s">
        <v>14</v>
      </c>
      <c r="E21650" t="s">
        <v>17401</v>
      </c>
      <c r="F21650" t="s">
        <v>12121</v>
      </c>
      <c r="G21650" t="s">
        <v>51</v>
      </c>
      <c r="H21650" t="s">
        <v>17404</v>
      </c>
      <c r="I21650" t="s">
        <v>52</v>
      </c>
      <c r="J21650" t="s">
        <v>1639</v>
      </c>
      <c r="M21650">
        <v>6023</v>
      </c>
      <c r="N21650">
        <v>103</v>
      </c>
      <c r="O21650">
        <v>110</v>
      </c>
    </row>
    <row r="21651" spans="1:15" x14ac:dyDescent="0.3">
      <c r="A21651" t="s">
        <v>14</v>
      </c>
      <c r="B21651">
        <v>1</v>
      </c>
      <c r="C21651">
        <v>1</v>
      </c>
      <c r="D21651">
        <v>1</v>
      </c>
      <c r="E21651" t="s">
        <v>17401</v>
      </c>
      <c r="F21651" t="s">
        <v>4606</v>
      </c>
      <c r="G21651" t="s">
        <v>14</v>
      </c>
      <c r="H21651" t="s">
        <v>17405</v>
      </c>
      <c r="I21651" t="s">
        <v>22</v>
      </c>
      <c r="M21651">
        <v>6023</v>
      </c>
      <c r="N21651">
        <v>140</v>
      </c>
      <c r="O21651">
        <v>144</v>
      </c>
    </row>
    <row r="21652" spans="1:15" x14ac:dyDescent="0.3">
      <c r="E21652" t="s">
        <v>17401</v>
      </c>
      <c r="F21652" t="s">
        <v>17402</v>
      </c>
      <c r="G21652" t="s">
        <v>14</v>
      </c>
      <c r="H21652" t="s">
        <v>17403</v>
      </c>
      <c r="I21652" t="s">
        <v>22</v>
      </c>
      <c r="M21652">
        <v>6023</v>
      </c>
      <c r="N21652">
        <v>182</v>
      </c>
      <c r="O21652">
        <v>187</v>
      </c>
    </row>
    <row r="21653" spans="1:15" x14ac:dyDescent="0.3">
      <c r="A21653" t="s">
        <v>14</v>
      </c>
      <c r="B21653">
        <v>1</v>
      </c>
      <c r="C21653">
        <v>1</v>
      </c>
      <c r="D21653">
        <v>1</v>
      </c>
      <c r="E21653" t="s">
        <v>17401</v>
      </c>
      <c r="F21653" t="s">
        <v>4606</v>
      </c>
      <c r="G21653" t="s">
        <v>14</v>
      </c>
      <c r="H21653" t="s">
        <v>17412</v>
      </c>
      <c r="I21653" t="s">
        <v>22</v>
      </c>
      <c r="M21653">
        <v>6024</v>
      </c>
      <c r="N21653">
        <v>0</v>
      </c>
      <c r="O21653">
        <v>4</v>
      </c>
    </row>
    <row r="21654" spans="1:15" x14ac:dyDescent="0.3">
      <c r="A21654" t="s">
        <v>14</v>
      </c>
      <c r="B21654">
        <v>1</v>
      </c>
      <c r="C21654">
        <v>1</v>
      </c>
      <c r="D21654">
        <v>1</v>
      </c>
      <c r="E21654" t="s">
        <v>17401</v>
      </c>
      <c r="F21654" t="s">
        <v>17406</v>
      </c>
      <c r="G21654" t="s">
        <v>14</v>
      </c>
      <c r="H21654" t="s">
        <v>17411</v>
      </c>
      <c r="I21654" t="s">
        <v>22</v>
      </c>
      <c r="M21654">
        <v>6024</v>
      </c>
      <c r="N21654">
        <v>37</v>
      </c>
      <c r="O21654">
        <v>43</v>
      </c>
    </row>
    <row r="21655" spans="1:15" x14ac:dyDescent="0.3">
      <c r="A21655" t="s">
        <v>14</v>
      </c>
      <c r="B21655">
        <v>1</v>
      </c>
      <c r="C21655">
        <v>1</v>
      </c>
      <c r="D21655">
        <v>1</v>
      </c>
      <c r="E21655" t="s">
        <v>17401</v>
      </c>
      <c r="F21655" t="s">
        <v>17413</v>
      </c>
      <c r="G21655" t="s">
        <v>14</v>
      </c>
      <c r="H21655" t="s">
        <v>17414</v>
      </c>
      <c r="I21655" t="s">
        <v>22</v>
      </c>
      <c r="M21655">
        <v>6024</v>
      </c>
      <c r="N21655">
        <v>106</v>
      </c>
      <c r="O21655">
        <v>110</v>
      </c>
    </row>
    <row r="21656" spans="1:15" x14ac:dyDescent="0.3">
      <c r="E21656" t="s">
        <v>17401</v>
      </c>
      <c r="F21656" t="s">
        <v>7974</v>
      </c>
      <c r="G21656" t="s">
        <v>14</v>
      </c>
      <c r="H21656" t="s">
        <v>17415</v>
      </c>
      <c r="I21656" t="s">
        <v>22</v>
      </c>
      <c r="M21656">
        <v>6024</v>
      </c>
      <c r="N21656">
        <v>112</v>
      </c>
      <c r="O21656">
        <v>116</v>
      </c>
    </row>
    <row r="21657" spans="1:15" x14ac:dyDescent="0.3">
      <c r="A21657" t="s">
        <v>14</v>
      </c>
      <c r="B21657">
        <v>1</v>
      </c>
      <c r="C21657">
        <v>1</v>
      </c>
      <c r="D21657">
        <v>1</v>
      </c>
      <c r="E21657" t="s">
        <v>17401</v>
      </c>
      <c r="F21657" t="s">
        <v>17408</v>
      </c>
      <c r="G21657" t="s">
        <v>14</v>
      </c>
      <c r="H21657" t="s">
        <v>17416</v>
      </c>
      <c r="I21657" t="s">
        <v>35</v>
      </c>
      <c r="J21657" t="s">
        <v>32</v>
      </c>
      <c r="M21657">
        <v>6024</v>
      </c>
      <c r="N21657">
        <v>180</v>
      </c>
      <c r="O21657">
        <v>184</v>
      </c>
    </row>
    <row r="21658" spans="1:15" x14ac:dyDescent="0.3">
      <c r="E21658" t="s">
        <v>17401</v>
      </c>
      <c r="F21658" t="s">
        <v>12121</v>
      </c>
      <c r="G21658" t="s">
        <v>14</v>
      </c>
      <c r="H21658" t="s">
        <v>17422</v>
      </c>
      <c r="I21658" t="s">
        <v>19</v>
      </c>
      <c r="M21658">
        <v>6025</v>
      </c>
      <c r="N21658">
        <v>0</v>
      </c>
      <c r="O21658">
        <v>7</v>
      </c>
    </row>
    <row r="21659" spans="1:15" x14ac:dyDescent="0.3">
      <c r="A21659" t="s">
        <v>14</v>
      </c>
      <c r="B21659">
        <v>0</v>
      </c>
      <c r="C21659">
        <v>1</v>
      </c>
      <c r="D21659" t="s">
        <v>14</v>
      </c>
      <c r="E21659" t="s">
        <v>17401</v>
      </c>
      <c r="F21659" t="s">
        <v>12121</v>
      </c>
      <c r="G21659" t="s">
        <v>51</v>
      </c>
      <c r="H21659" t="s">
        <v>17422</v>
      </c>
      <c r="I21659" t="s">
        <v>52</v>
      </c>
      <c r="J21659" t="s">
        <v>1639</v>
      </c>
      <c r="M21659">
        <v>6025</v>
      </c>
      <c r="N21659">
        <v>0</v>
      </c>
      <c r="O21659">
        <v>7</v>
      </c>
    </row>
    <row r="21660" spans="1:15" x14ac:dyDescent="0.3">
      <c r="A21660" t="s">
        <v>14</v>
      </c>
      <c r="B21660">
        <v>1</v>
      </c>
      <c r="C21660">
        <v>1</v>
      </c>
      <c r="D21660">
        <v>1</v>
      </c>
      <c r="E21660" t="s">
        <v>17401</v>
      </c>
      <c r="F21660" t="s">
        <v>4606</v>
      </c>
      <c r="G21660" t="s">
        <v>14</v>
      </c>
      <c r="H21660" t="s">
        <v>17425</v>
      </c>
      <c r="I21660" t="s">
        <v>22</v>
      </c>
      <c r="M21660">
        <v>6025</v>
      </c>
      <c r="N21660">
        <v>47</v>
      </c>
      <c r="O21660">
        <v>51</v>
      </c>
    </row>
    <row r="21661" spans="1:15" x14ac:dyDescent="0.3">
      <c r="A21661" t="s">
        <v>14</v>
      </c>
      <c r="B21661">
        <v>1</v>
      </c>
      <c r="C21661">
        <v>1</v>
      </c>
      <c r="D21661">
        <v>1</v>
      </c>
      <c r="E21661" t="s">
        <v>17401</v>
      </c>
      <c r="F21661" t="s">
        <v>17423</v>
      </c>
      <c r="G21661" t="s">
        <v>14</v>
      </c>
      <c r="H21661" t="s">
        <v>17424</v>
      </c>
      <c r="I21661" t="s">
        <v>31</v>
      </c>
      <c r="J21661" t="s">
        <v>597</v>
      </c>
      <c r="M21661">
        <v>6025</v>
      </c>
      <c r="N21661">
        <v>110</v>
      </c>
      <c r="O21661">
        <v>113</v>
      </c>
    </row>
    <row r="21662" spans="1:15" x14ac:dyDescent="0.3">
      <c r="E21662" t="s">
        <v>17401</v>
      </c>
      <c r="F21662" t="s">
        <v>17423</v>
      </c>
      <c r="G21662" t="s">
        <v>17</v>
      </c>
      <c r="H21662" t="s">
        <v>17424</v>
      </c>
      <c r="I21662" t="s">
        <v>26</v>
      </c>
      <c r="M21662">
        <v>6025</v>
      </c>
      <c r="N21662">
        <v>110</v>
      </c>
      <c r="O21662">
        <v>113</v>
      </c>
    </row>
    <row r="21663" spans="1:15" x14ac:dyDescent="0.3">
      <c r="A21663" t="s">
        <v>14</v>
      </c>
      <c r="B21663">
        <v>1</v>
      </c>
      <c r="C21663">
        <v>1</v>
      </c>
      <c r="D21663">
        <v>1</v>
      </c>
      <c r="E21663" t="s">
        <v>17401</v>
      </c>
      <c r="F21663" t="s">
        <v>17406</v>
      </c>
      <c r="G21663" t="s">
        <v>14</v>
      </c>
      <c r="H21663" t="s">
        <v>17417</v>
      </c>
      <c r="I21663" t="s">
        <v>22</v>
      </c>
      <c r="M21663">
        <v>6025</v>
      </c>
      <c r="N21663">
        <v>115</v>
      </c>
      <c r="O21663">
        <v>121</v>
      </c>
    </row>
    <row r="21664" spans="1:15" x14ac:dyDescent="0.3">
      <c r="E21664" t="s">
        <v>17401</v>
      </c>
      <c r="F21664" t="s">
        <v>17418</v>
      </c>
      <c r="G21664" t="s">
        <v>14</v>
      </c>
      <c r="H21664" t="s">
        <v>17419</v>
      </c>
      <c r="I21664" t="s">
        <v>22</v>
      </c>
      <c r="M21664">
        <v>6025</v>
      </c>
      <c r="N21664">
        <v>132</v>
      </c>
      <c r="O21664">
        <v>138</v>
      </c>
    </row>
    <row r="21665" spans="1:15" x14ac:dyDescent="0.3">
      <c r="E21665" t="s">
        <v>17401</v>
      </c>
      <c r="F21665" t="s">
        <v>17426</v>
      </c>
      <c r="G21665" t="s">
        <v>23</v>
      </c>
      <c r="H21665" t="s">
        <v>17427</v>
      </c>
      <c r="I21665" t="s">
        <v>22</v>
      </c>
      <c r="M21665">
        <v>6025</v>
      </c>
      <c r="N21665">
        <v>159</v>
      </c>
      <c r="O21665">
        <v>165</v>
      </c>
    </row>
    <row r="21666" spans="1:15" x14ac:dyDescent="0.3">
      <c r="A21666" t="s">
        <v>14</v>
      </c>
      <c r="B21666">
        <v>1</v>
      </c>
      <c r="C21666">
        <v>1</v>
      </c>
      <c r="D21666">
        <v>1</v>
      </c>
      <c r="E21666" t="s">
        <v>17401</v>
      </c>
      <c r="F21666" t="s">
        <v>17426</v>
      </c>
      <c r="G21666" t="s">
        <v>14</v>
      </c>
      <c r="H21666" t="s">
        <v>17427</v>
      </c>
      <c r="I21666" t="s">
        <v>52</v>
      </c>
      <c r="J21666" t="s">
        <v>32</v>
      </c>
      <c r="M21666">
        <v>6025</v>
      </c>
      <c r="N21666">
        <v>159</v>
      </c>
      <c r="O21666">
        <v>165</v>
      </c>
    </row>
    <row r="21667" spans="1:15" x14ac:dyDescent="0.3">
      <c r="E21667" t="s">
        <v>17401</v>
      </c>
      <c r="F21667" t="s">
        <v>7974</v>
      </c>
      <c r="G21667" t="s">
        <v>14</v>
      </c>
      <c r="H21667" t="s">
        <v>17420</v>
      </c>
      <c r="I21667" t="s">
        <v>22</v>
      </c>
      <c r="M21667">
        <v>6025</v>
      </c>
      <c r="N21667">
        <v>167</v>
      </c>
      <c r="O21667">
        <v>171</v>
      </c>
    </row>
    <row r="21668" spans="1:15" x14ac:dyDescent="0.3">
      <c r="E21668" t="s">
        <v>17401</v>
      </c>
      <c r="F21668" t="s">
        <v>17408</v>
      </c>
      <c r="G21668" t="s">
        <v>23</v>
      </c>
      <c r="H21668" t="s">
        <v>17421</v>
      </c>
      <c r="I21668" t="s">
        <v>26</v>
      </c>
      <c r="M21668">
        <v>6025</v>
      </c>
      <c r="N21668">
        <v>195</v>
      </c>
      <c r="O21668">
        <v>199</v>
      </c>
    </row>
    <row r="21669" spans="1:15" x14ac:dyDescent="0.3">
      <c r="A21669" t="s">
        <v>14</v>
      </c>
      <c r="B21669">
        <v>1</v>
      </c>
      <c r="C21669">
        <v>1</v>
      </c>
      <c r="D21669">
        <v>1</v>
      </c>
      <c r="E21669" t="s">
        <v>17401</v>
      </c>
      <c r="F21669" t="s">
        <v>17408</v>
      </c>
      <c r="G21669" t="s">
        <v>14</v>
      </c>
      <c r="H21669" t="s">
        <v>17421</v>
      </c>
      <c r="I21669" t="s">
        <v>31</v>
      </c>
      <c r="J21669" t="s">
        <v>32</v>
      </c>
      <c r="M21669">
        <v>6025</v>
      </c>
      <c r="N21669">
        <v>195</v>
      </c>
      <c r="O21669">
        <v>199</v>
      </c>
    </row>
    <row r="21670" spans="1:15" x14ac:dyDescent="0.3">
      <c r="A21670" t="s">
        <v>14</v>
      </c>
      <c r="B21670">
        <v>1</v>
      </c>
      <c r="C21670">
        <v>1</v>
      </c>
      <c r="D21670">
        <v>1</v>
      </c>
      <c r="E21670" t="s">
        <v>17401</v>
      </c>
      <c r="F21670" t="s">
        <v>17428</v>
      </c>
      <c r="G21670" t="s">
        <v>14</v>
      </c>
      <c r="H21670" t="s">
        <v>17429</v>
      </c>
      <c r="I21670" t="s">
        <v>35</v>
      </c>
      <c r="J21670" t="s">
        <v>46</v>
      </c>
      <c r="K21670" t="s">
        <v>47</v>
      </c>
      <c r="L21670" t="s">
        <v>43</v>
      </c>
      <c r="M21670">
        <v>6026</v>
      </c>
      <c r="N21670">
        <v>0</v>
      </c>
      <c r="O21670">
        <v>14</v>
      </c>
    </row>
    <row r="21671" spans="1:15" x14ac:dyDescent="0.3">
      <c r="A21671" t="s">
        <v>14</v>
      </c>
      <c r="B21671">
        <v>1</v>
      </c>
      <c r="C21671">
        <v>1</v>
      </c>
      <c r="D21671">
        <v>1</v>
      </c>
      <c r="E21671" t="s">
        <v>17430</v>
      </c>
      <c r="F21671" t="s">
        <v>17431</v>
      </c>
      <c r="G21671" t="s">
        <v>14</v>
      </c>
      <c r="H21671" t="s">
        <v>17432</v>
      </c>
      <c r="I21671" t="s">
        <v>19</v>
      </c>
      <c r="M21671">
        <v>6027</v>
      </c>
      <c r="N21671">
        <v>0</v>
      </c>
      <c r="O21671">
        <v>8</v>
      </c>
    </row>
    <row r="21672" spans="1:15" x14ac:dyDescent="0.3">
      <c r="E21672" t="s">
        <v>17430</v>
      </c>
      <c r="F21672" t="s">
        <v>17431</v>
      </c>
      <c r="G21672" t="s">
        <v>23</v>
      </c>
      <c r="H21672" t="s">
        <v>17432</v>
      </c>
      <c r="I21672" t="s">
        <v>26</v>
      </c>
      <c r="M21672">
        <v>6027</v>
      </c>
      <c r="N21672">
        <v>0</v>
      </c>
      <c r="O21672">
        <v>8</v>
      </c>
    </row>
    <row r="21673" spans="1:15" x14ac:dyDescent="0.3">
      <c r="A21673" t="s">
        <v>237</v>
      </c>
      <c r="B21673">
        <v>0</v>
      </c>
      <c r="E21673" t="s">
        <v>17430</v>
      </c>
      <c r="F21673" t="s">
        <v>1597</v>
      </c>
      <c r="G21673" t="s">
        <v>17</v>
      </c>
      <c r="H21673" t="s">
        <v>17434</v>
      </c>
      <c r="I21673" t="s">
        <v>22</v>
      </c>
      <c r="M21673">
        <v>6027</v>
      </c>
      <c r="N21673">
        <v>74</v>
      </c>
      <c r="O21673">
        <v>82</v>
      </c>
    </row>
    <row r="21674" spans="1:15" x14ac:dyDescent="0.3">
      <c r="A21674" t="s">
        <v>14</v>
      </c>
      <c r="B21674">
        <v>1</v>
      </c>
      <c r="C21674">
        <v>1</v>
      </c>
      <c r="D21674">
        <v>1</v>
      </c>
      <c r="E21674" t="s">
        <v>17430</v>
      </c>
      <c r="F21674" t="s">
        <v>17431</v>
      </c>
      <c r="G21674" t="s">
        <v>14</v>
      </c>
      <c r="H21674" t="s">
        <v>17433</v>
      </c>
      <c r="I21674" t="s">
        <v>22</v>
      </c>
      <c r="M21674">
        <v>6027</v>
      </c>
      <c r="N21674">
        <v>150</v>
      </c>
      <c r="O21674">
        <v>158</v>
      </c>
    </row>
    <row r="21675" spans="1:15" x14ac:dyDescent="0.3">
      <c r="A21675" t="s">
        <v>14</v>
      </c>
      <c r="B21675">
        <v>0</v>
      </c>
      <c r="C21675">
        <v>1</v>
      </c>
      <c r="D21675" t="s">
        <v>14</v>
      </c>
      <c r="E21675" t="s">
        <v>17430</v>
      </c>
      <c r="F21675" t="s">
        <v>17435</v>
      </c>
      <c r="G21675" t="s">
        <v>23</v>
      </c>
      <c r="H21675" t="s">
        <v>17436</v>
      </c>
      <c r="I21675" t="s">
        <v>26</v>
      </c>
      <c r="M21675">
        <v>6028</v>
      </c>
      <c r="N21675">
        <v>0</v>
      </c>
      <c r="O21675">
        <v>6</v>
      </c>
    </row>
    <row r="21676" spans="1:15" x14ac:dyDescent="0.3">
      <c r="E21676" t="s">
        <v>17430</v>
      </c>
      <c r="F21676" t="s">
        <v>17435</v>
      </c>
      <c r="G21676" t="s">
        <v>14</v>
      </c>
      <c r="H21676" t="s">
        <v>17436</v>
      </c>
      <c r="I21676" t="s">
        <v>19</v>
      </c>
      <c r="M21676">
        <v>6028</v>
      </c>
      <c r="N21676">
        <v>0</v>
      </c>
      <c r="O21676">
        <v>6</v>
      </c>
    </row>
    <row r="21677" spans="1:15" x14ac:dyDescent="0.3">
      <c r="E21677" t="s">
        <v>17430</v>
      </c>
      <c r="F21677" t="s">
        <v>17438</v>
      </c>
      <c r="G21677" t="s">
        <v>14</v>
      </c>
      <c r="H21677" t="s">
        <v>17439</v>
      </c>
      <c r="I21677" t="s">
        <v>19</v>
      </c>
      <c r="M21677">
        <v>6028</v>
      </c>
      <c r="N21677">
        <v>11</v>
      </c>
      <c r="O21677">
        <v>20</v>
      </c>
    </row>
    <row r="21678" spans="1:15" x14ac:dyDescent="0.3">
      <c r="A21678" t="s">
        <v>1277</v>
      </c>
      <c r="B21678">
        <v>0</v>
      </c>
      <c r="C21678">
        <v>1</v>
      </c>
      <c r="D21678" t="s">
        <v>1277</v>
      </c>
      <c r="E21678" t="s">
        <v>17430</v>
      </c>
      <c r="F21678" t="s">
        <v>17438</v>
      </c>
      <c r="G21678" t="s">
        <v>23</v>
      </c>
      <c r="H21678" t="s">
        <v>17439</v>
      </c>
      <c r="I21678" t="s">
        <v>26</v>
      </c>
      <c r="M21678">
        <v>6028</v>
      </c>
      <c r="N21678">
        <v>11</v>
      </c>
      <c r="O21678">
        <v>20</v>
      </c>
    </row>
    <row r="21679" spans="1:15" x14ac:dyDescent="0.3">
      <c r="A21679" t="s">
        <v>14</v>
      </c>
      <c r="B21679">
        <v>0</v>
      </c>
      <c r="C21679">
        <v>1</v>
      </c>
      <c r="D21679" t="s">
        <v>14</v>
      </c>
      <c r="E21679" t="s">
        <v>17430</v>
      </c>
      <c r="F21679" t="s">
        <v>17440</v>
      </c>
      <c r="G21679" t="s">
        <v>51</v>
      </c>
      <c r="H21679" t="s">
        <v>17441</v>
      </c>
      <c r="I21679" t="s">
        <v>52</v>
      </c>
      <c r="J21679" t="s">
        <v>9658</v>
      </c>
      <c r="K21679" t="s">
        <v>195</v>
      </c>
      <c r="M21679">
        <v>6028</v>
      </c>
      <c r="N21679">
        <v>102</v>
      </c>
      <c r="O21679">
        <v>109</v>
      </c>
    </row>
    <row r="21680" spans="1:15" x14ac:dyDescent="0.3">
      <c r="A21680" t="s">
        <v>14</v>
      </c>
      <c r="B21680">
        <v>0</v>
      </c>
      <c r="C21680">
        <v>1</v>
      </c>
      <c r="D21680" t="s">
        <v>14</v>
      </c>
      <c r="E21680" t="s">
        <v>17430</v>
      </c>
      <c r="F21680" t="s">
        <v>17440</v>
      </c>
      <c r="G21680" t="s">
        <v>23</v>
      </c>
      <c r="H21680" t="s">
        <v>17441</v>
      </c>
      <c r="I21680" t="s">
        <v>26</v>
      </c>
      <c r="M21680">
        <v>6028</v>
      </c>
      <c r="N21680">
        <v>102</v>
      </c>
      <c r="O21680">
        <v>109</v>
      </c>
    </row>
    <row r="21681" spans="1:15" x14ac:dyDescent="0.3">
      <c r="E21681" t="s">
        <v>17430</v>
      </c>
      <c r="F21681" t="s">
        <v>17440</v>
      </c>
      <c r="G21681" t="s">
        <v>17</v>
      </c>
      <c r="H21681" t="s">
        <v>17441</v>
      </c>
      <c r="I21681" t="s">
        <v>19</v>
      </c>
      <c r="M21681">
        <v>6028</v>
      </c>
      <c r="N21681">
        <v>102</v>
      </c>
      <c r="O21681">
        <v>109</v>
      </c>
    </row>
    <row r="21682" spans="1:15" x14ac:dyDescent="0.3">
      <c r="E21682" t="s">
        <v>17430</v>
      </c>
      <c r="F21682" t="s">
        <v>10086</v>
      </c>
      <c r="G21682" t="s">
        <v>14</v>
      </c>
      <c r="H21682" t="s">
        <v>17437</v>
      </c>
      <c r="I21682" t="s">
        <v>31</v>
      </c>
      <c r="J21682" t="s">
        <v>32</v>
      </c>
      <c r="M21682">
        <v>6028</v>
      </c>
      <c r="N21682">
        <v>144</v>
      </c>
      <c r="O21682">
        <v>149</v>
      </c>
    </row>
    <row r="21683" spans="1:15" x14ac:dyDescent="0.3">
      <c r="A21683" t="s">
        <v>14</v>
      </c>
      <c r="B21683">
        <v>0</v>
      </c>
      <c r="C21683">
        <v>1</v>
      </c>
      <c r="D21683" t="s">
        <v>14</v>
      </c>
      <c r="E21683" t="s">
        <v>17430</v>
      </c>
      <c r="F21683" t="s">
        <v>10086</v>
      </c>
      <c r="G21683" t="s">
        <v>17</v>
      </c>
      <c r="H21683" t="s">
        <v>17437</v>
      </c>
      <c r="I21683" t="s">
        <v>26</v>
      </c>
      <c r="M21683">
        <v>6028</v>
      </c>
      <c r="N21683">
        <v>144</v>
      </c>
      <c r="O21683">
        <v>149</v>
      </c>
    </row>
    <row r="21684" spans="1:15" x14ac:dyDescent="0.3">
      <c r="A21684" t="s">
        <v>14</v>
      </c>
      <c r="B21684">
        <v>1</v>
      </c>
      <c r="C21684">
        <v>1</v>
      </c>
      <c r="D21684">
        <v>1</v>
      </c>
      <c r="E21684" t="s">
        <v>17430</v>
      </c>
      <c r="F21684" t="s">
        <v>17445</v>
      </c>
      <c r="G21684" t="s">
        <v>14</v>
      </c>
      <c r="H21684" t="s">
        <v>17446</v>
      </c>
      <c r="I21684" t="s">
        <v>35</v>
      </c>
      <c r="J21684" t="s">
        <v>32</v>
      </c>
      <c r="M21684">
        <v>6029</v>
      </c>
      <c r="N21684">
        <v>0</v>
      </c>
      <c r="O21684">
        <v>6</v>
      </c>
    </row>
    <row r="21685" spans="1:15" x14ac:dyDescent="0.3">
      <c r="E21685" t="s">
        <v>17430</v>
      </c>
      <c r="F21685" t="s">
        <v>17443</v>
      </c>
      <c r="G21685" t="s">
        <v>23</v>
      </c>
      <c r="H21685" t="s">
        <v>17444</v>
      </c>
      <c r="I21685" t="s">
        <v>26</v>
      </c>
      <c r="M21685">
        <v>6029</v>
      </c>
      <c r="N21685">
        <v>38</v>
      </c>
      <c r="O21685">
        <v>41</v>
      </c>
    </row>
    <row r="21686" spans="1:15" x14ac:dyDescent="0.3">
      <c r="A21686" t="s">
        <v>14</v>
      </c>
      <c r="B21686">
        <v>1</v>
      </c>
      <c r="C21686">
        <v>1</v>
      </c>
      <c r="D21686">
        <v>1</v>
      </c>
      <c r="E21686" t="s">
        <v>17430</v>
      </c>
      <c r="F21686" t="s">
        <v>17443</v>
      </c>
      <c r="G21686" t="s">
        <v>14</v>
      </c>
      <c r="H21686" t="s">
        <v>17444</v>
      </c>
      <c r="I21686" t="s">
        <v>19</v>
      </c>
      <c r="M21686">
        <v>6029</v>
      </c>
      <c r="N21686">
        <v>38</v>
      </c>
      <c r="O21686">
        <v>41</v>
      </c>
    </row>
    <row r="21687" spans="1:15" x14ac:dyDescent="0.3">
      <c r="A21687" t="s">
        <v>14</v>
      </c>
      <c r="B21687">
        <v>1</v>
      </c>
      <c r="C21687">
        <v>1</v>
      </c>
      <c r="D21687">
        <v>1</v>
      </c>
      <c r="E21687" t="s">
        <v>17430</v>
      </c>
      <c r="F21687" t="s">
        <v>6305</v>
      </c>
      <c r="G21687" t="s">
        <v>14</v>
      </c>
      <c r="H21687" t="s">
        <v>17447</v>
      </c>
      <c r="I21687" t="s">
        <v>31</v>
      </c>
      <c r="J21687" t="s">
        <v>32</v>
      </c>
      <c r="M21687">
        <v>6029</v>
      </c>
      <c r="N21687">
        <v>45</v>
      </c>
      <c r="O21687">
        <v>48</v>
      </c>
    </row>
    <row r="21688" spans="1:15" x14ac:dyDescent="0.3">
      <c r="E21688" t="s">
        <v>17430</v>
      </c>
      <c r="F21688" t="s">
        <v>6305</v>
      </c>
      <c r="G21688" t="s">
        <v>23</v>
      </c>
      <c r="H21688" t="s">
        <v>17447</v>
      </c>
      <c r="I21688" t="s">
        <v>26</v>
      </c>
      <c r="M21688">
        <v>6029</v>
      </c>
      <c r="N21688">
        <v>45</v>
      </c>
      <c r="O21688">
        <v>48</v>
      </c>
    </row>
    <row r="21689" spans="1:15" x14ac:dyDescent="0.3">
      <c r="A21689" t="s">
        <v>237</v>
      </c>
      <c r="B21689">
        <v>0</v>
      </c>
      <c r="E21689" t="s">
        <v>17430</v>
      </c>
      <c r="F21689" t="s">
        <v>1597</v>
      </c>
      <c r="G21689" t="s">
        <v>17</v>
      </c>
      <c r="H21689" t="s">
        <v>17442</v>
      </c>
      <c r="I21689" t="s">
        <v>22</v>
      </c>
      <c r="M21689">
        <v>6029</v>
      </c>
      <c r="N21689">
        <v>137</v>
      </c>
      <c r="O21689">
        <v>145</v>
      </c>
    </row>
    <row r="21690" spans="1:15" x14ac:dyDescent="0.3">
      <c r="A21690" t="s">
        <v>14</v>
      </c>
      <c r="B21690">
        <v>0</v>
      </c>
      <c r="C21690">
        <v>1</v>
      </c>
      <c r="D21690" t="s">
        <v>14</v>
      </c>
      <c r="E21690" t="s">
        <v>17430</v>
      </c>
      <c r="F21690" t="s">
        <v>17450</v>
      </c>
      <c r="G21690" t="s">
        <v>23</v>
      </c>
      <c r="H21690" t="s">
        <v>17451</v>
      </c>
      <c r="I21690" t="s">
        <v>26</v>
      </c>
      <c r="M21690">
        <v>6030</v>
      </c>
      <c r="N21690">
        <v>0</v>
      </c>
      <c r="O21690">
        <v>5</v>
      </c>
    </row>
    <row r="21691" spans="1:15" x14ac:dyDescent="0.3">
      <c r="E21691" t="s">
        <v>17430</v>
      </c>
      <c r="F21691" t="s">
        <v>17450</v>
      </c>
      <c r="G21691" t="s">
        <v>14</v>
      </c>
      <c r="H21691" t="s">
        <v>17451</v>
      </c>
      <c r="I21691" t="s">
        <v>19</v>
      </c>
      <c r="M21691">
        <v>6030</v>
      </c>
      <c r="N21691">
        <v>0</v>
      </c>
      <c r="O21691">
        <v>5</v>
      </c>
    </row>
    <row r="21692" spans="1:15" x14ac:dyDescent="0.3">
      <c r="A21692" t="s">
        <v>14</v>
      </c>
      <c r="B21692">
        <v>0</v>
      </c>
      <c r="C21692">
        <v>1</v>
      </c>
      <c r="D21692" t="s">
        <v>14</v>
      </c>
      <c r="E21692" t="s">
        <v>17430</v>
      </c>
      <c r="F21692" t="s">
        <v>17443</v>
      </c>
      <c r="G21692" t="s">
        <v>23</v>
      </c>
      <c r="H21692" t="s">
        <v>17449</v>
      </c>
      <c r="I21692" t="s">
        <v>26</v>
      </c>
      <c r="M21692">
        <v>6030</v>
      </c>
      <c r="N21692">
        <v>93</v>
      </c>
      <c r="O21692">
        <v>96</v>
      </c>
    </row>
    <row r="21693" spans="1:15" x14ac:dyDescent="0.3">
      <c r="E21693" t="s">
        <v>17430</v>
      </c>
      <c r="F21693" t="s">
        <v>17443</v>
      </c>
      <c r="G21693" t="s">
        <v>14</v>
      </c>
      <c r="H21693" t="s">
        <v>17449</v>
      </c>
      <c r="I21693" t="s">
        <v>19</v>
      </c>
      <c r="M21693">
        <v>6030</v>
      </c>
      <c r="N21693">
        <v>93</v>
      </c>
      <c r="O21693">
        <v>96</v>
      </c>
    </row>
    <row r="21694" spans="1:15" x14ac:dyDescent="0.3">
      <c r="E21694" t="s">
        <v>17430</v>
      </c>
      <c r="F21694" t="s">
        <v>6305</v>
      </c>
      <c r="G21694" t="s">
        <v>23</v>
      </c>
      <c r="H21694" t="s">
        <v>17448</v>
      </c>
      <c r="I21694" t="s">
        <v>26</v>
      </c>
      <c r="M21694">
        <v>6030</v>
      </c>
      <c r="N21694">
        <v>100</v>
      </c>
      <c r="O21694">
        <v>103</v>
      </c>
    </row>
    <row r="21695" spans="1:15" x14ac:dyDescent="0.3">
      <c r="A21695" t="s">
        <v>14</v>
      </c>
      <c r="B21695">
        <v>1</v>
      </c>
      <c r="C21695">
        <v>1</v>
      </c>
      <c r="D21695">
        <v>1</v>
      </c>
      <c r="E21695" t="s">
        <v>17430</v>
      </c>
      <c r="F21695" t="s">
        <v>6305</v>
      </c>
      <c r="G21695" t="s">
        <v>14</v>
      </c>
      <c r="H21695" t="s">
        <v>17448</v>
      </c>
      <c r="I21695" t="s">
        <v>31</v>
      </c>
      <c r="J21695" t="s">
        <v>32</v>
      </c>
      <c r="M21695">
        <v>6030</v>
      </c>
      <c r="N21695">
        <v>100</v>
      </c>
      <c r="O21695">
        <v>103</v>
      </c>
    </row>
    <row r="21696" spans="1:15" x14ac:dyDescent="0.3">
      <c r="A21696" t="s">
        <v>14</v>
      </c>
      <c r="B21696">
        <v>1</v>
      </c>
      <c r="C21696">
        <v>1</v>
      </c>
      <c r="D21696">
        <v>1</v>
      </c>
      <c r="E21696" t="s">
        <v>17430</v>
      </c>
      <c r="F21696" t="s">
        <v>9975</v>
      </c>
      <c r="G21696" t="s">
        <v>14</v>
      </c>
      <c r="H21696" t="s">
        <v>17455</v>
      </c>
      <c r="I21696" t="s">
        <v>35</v>
      </c>
      <c r="J21696" t="s">
        <v>597</v>
      </c>
      <c r="M21696">
        <v>6031</v>
      </c>
      <c r="N21696">
        <v>47</v>
      </c>
      <c r="O21696">
        <v>52</v>
      </c>
    </row>
    <row r="21697" spans="1:15" x14ac:dyDescent="0.3">
      <c r="A21697" t="s">
        <v>237</v>
      </c>
      <c r="B21697">
        <v>0</v>
      </c>
      <c r="E21697" t="s">
        <v>17430</v>
      </c>
      <c r="F21697" t="s">
        <v>1597</v>
      </c>
      <c r="G21697" t="s">
        <v>17</v>
      </c>
      <c r="H21697" t="s">
        <v>17452</v>
      </c>
      <c r="I21697" t="s">
        <v>22</v>
      </c>
      <c r="M21697">
        <v>6031</v>
      </c>
      <c r="N21697">
        <v>87</v>
      </c>
      <c r="O21697">
        <v>95</v>
      </c>
    </row>
    <row r="21698" spans="1:15" x14ac:dyDescent="0.3">
      <c r="E21698" t="s">
        <v>17430</v>
      </c>
      <c r="F21698" t="s">
        <v>17453</v>
      </c>
      <c r="G21698" t="s">
        <v>23</v>
      </c>
      <c r="H21698" t="s">
        <v>17454</v>
      </c>
      <c r="I21698" t="s">
        <v>26</v>
      </c>
      <c r="M21698">
        <v>6031</v>
      </c>
      <c r="N21698">
        <v>97</v>
      </c>
      <c r="O21698">
        <v>103</v>
      </c>
    </row>
    <row r="21699" spans="1:15" x14ac:dyDescent="0.3">
      <c r="A21699" t="s">
        <v>14</v>
      </c>
      <c r="B21699">
        <v>1</v>
      </c>
      <c r="C21699">
        <v>1</v>
      </c>
      <c r="D21699">
        <v>1</v>
      </c>
      <c r="E21699" t="s">
        <v>17430</v>
      </c>
      <c r="F21699" t="s">
        <v>17453</v>
      </c>
      <c r="G21699" t="s">
        <v>14</v>
      </c>
      <c r="H21699" t="s">
        <v>17454</v>
      </c>
      <c r="I21699" t="s">
        <v>19</v>
      </c>
      <c r="M21699">
        <v>6031</v>
      </c>
      <c r="N21699">
        <v>97</v>
      </c>
      <c r="O21699">
        <v>103</v>
      </c>
    </row>
    <row r="21700" spans="1:15" x14ac:dyDescent="0.3">
      <c r="A21700" t="s">
        <v>237</v>
      </c>
      <c r="B21700">
        <v>0</v>
      </c>
      <c r="C21700">
        <v>0</v>
      </c>
      <c r="D21700">
        <v>0</v>
      </c>
      <c r="E21700" t="s">
        <v>17456</v>
      </c>
      <c r="F21700" t="s">
        <v>17456</v>
      </c>
      <c r="G21700" t="s">
        <v>14</v>
      </c>
      <c r="H21700" t="s">
        <v>17459</v>
      </c>
      <c r="I21700" t="s">
        <v>26</v>
      </c>
      <c r="M21700">
        <v>6032</v>
      </c>
      <c r="N21700">
        <v>26</v>
      </c>
      <c r="O21700">
        <v>36</v>
      </c>
    </row>
    <row r="21701" spans="1:15" x14ac:dyDescent="0.3">
      <c r="E21701" t="s">
        <v>17456</v>
      </c>
      <c r="F21701" t="s">
        <v>17456</v>
      </c>
      <c r="G21701" t="s">
        <v>17</v>
      </c>
      <c r="H21701" t="s">
        <v>17459</v>
      </c>
      <c r="I21701" t="s">
        <v>19</v>
      </c>
      <c r="M21701">
        <v>6032</v>
      </c>
      <c r="N21701">
        <v>26</v>
      </c>
      <c r="O21701">
        <v>36</v>
      </c>
    </row>
    <row r="21702" spans="1:15" x14ac:dyDescent="0.3">
      <c r="A21702" t="s">
        <v>14</v>
      </c>
      <c r="B21702">
        <v>1</v>
      </c>
      <c r="C21702">
        <v>1</v>
      </c>
      <c r="D21702">
        <v>1</v>
      </c>
      <c r="E21702" t="s">
        <v>17456</v>
      </c>
      <c r="F21702" t="s">
        <v>17457</v>
      </c>
      <c r="G21702" t="s">
        <v>14</v>
      </c>
      <c r="H21702" t="s">
        <v>17458</v>
      </c>
      <c r="I21702" t="s">
        <v>22</v>
      </c>
      <c r="M21702">
        <v>6032</v>
      </c>
      <c r="N21702">
        <v>38</v>
      </c>
      <c r="O21702">
        <v>41</v>
      </c>
    </row>
    <row r="21703" spans="1:15" x14ac:dyDescent="0.3">
      <c r="A21703" t="s">
        <v>14</v>
      </c>
      <c r="B21703">
        <v>1</v>
      </c>
      <c r="C21703">
        <v>1</v>
      </c>
      <c r="D21703">
        <v>1</v>
      </c>
      <c r="E21703" t="s">
        <v>17456</v>
      </c>
      <c r="F21703" t="s">
        <v>7430</v>
      </c>
      <c r="G21703" t="s">
        <v>14</v>
      </c>
      <c r="H21703" t="s">
        <v>17462</v>
      </c>
      <c r="I21703" t="s">
        <v>22</v>
      </c>
      <c r="M21703">
        <v>6032</v>
      </c>
      <c r="N21703">
        <v>43</v>
      </c>
      <c r="O21703">
        <v>49</v>
      </c>
    </row>
    <row r="21704" spans="1:15" x14ac:dyDescent="0.3">
      <c r="A21704" t="s">
        <v>14</v>
      </c>
      <c r="B21704">
        <v>1</v>
      </c>
      <c r="C21704">
        <v>1</v>
      </c>
      <c r="D21704">
        <v>1</v>
      </c>
      <c r="E21704" t="s">
        <v>17456</v>
      </c>
      <c r="F21704" t="s">
        <v>17460</v>
      </c>
      <c r="G21704" t="s">
        <v>14</v>
      </c>
      <c r="H21704" t="s">
        <v>17461</v>
      </c>
      <c r="I21704" t="s">
        <v>22</v>
      </c>
      <c r="M21704">
        <v>6032</v>
      </c>
      <c r="N21704">
        <v>53</v>
      </c>
      <c r="O21704">
        <v>59</v>
      </c>
    </row>
    <row r="21705" spans="1:15" x14ac:dyDescent="0.3">
      <c r="E21705" t="s">
        <v>17456</v>
      </c>
      <c r="F21705" t="s">
        <v>17463</v>
      </c>
      <c r="G21705" t="s">
        <v>23</v>
      </c>
      <c r="H21705" t="s">
        <v>17464</v>
      </c>
      <c r="I21705" t="s">
        <v>26</v>
      </c>
      <c r="M21705">
        <v>6032</v>
      </c>
      <c r="N21705">
        <v>130</v>
      </c>
      <c r="O21705">
        <v>139</v>
      </c>
    </row>
    <row r="21706" spans="1:15" x14ac:dyDescent="0.3">
      <c r="E21706" t="s">
        <v>17456</v>
      </c>
      <c r="F21706" t="s">
        <v>17456</v>
      </c>
      <c r="G21706" t="s">
        <v>17</v>
      </c>
      <c r="H21706" t="s">
        <v>17466</v>
      </c>
      <c r="I21706" t="s">
        <v>19</v>
      </c>
      <c r="M21706">
        <v>6033</v>
      </c>
      <c r="N21706">
        <v>26</v>
      </c>
      <c r="O21706">
        <v>36</v>
      </c>
    </row>
    <row r="21707" spans="1:15" x14ac:dyDescent="0.3">
      <c r="A21707" t="s">
        <v>237</v>
      </c>
      <c r="B21707">
        <v>0</v>
      </c>
      <c r="C21707">
        <v>0</v>
      </c>
      <c r="D21707">
        <v>0</v>
      </c>
      <c r="E21707" t="s">
        <v>17456</v>
      </c>
      <c r="F21707" t="s">
        <v>17456</v>
      </c>
      <c r="G21707" t="s">
        <v>14</v>
      </c>
      <c r="H21707" t="s">
        <v>17466</v>
      </c>
      <c r="I21707" t="s">
        <v>26</v>
      </c>
      <c r="M21707">
        <v>6033</v>
      </c>
      <c r="N21707">
        <v>26</v>
      </c>
      <c r="O21707">
        <v>36</v>
      </c>
    </row>
    <row r="21708" spans="1:15" x14ac:dyDescent="0.3">
      <c r="A21708" t="s">
        <v>14</v>
      </c>
      <c r="B21708">
        <v>1</v>
      </c>
      <c r="C21708">
        <v>1</v>
      </c>
      <c r="D21708">
        <v>1</v>
      </c>
      <c r="E21708" t="s">
        <v>17456</v>
      </c>
      <c r="F21708" t="s">
        <v>17457</v>
      </c>
      <c r="G21708" t="s">
        <v>14</v>
      </c>
      <c r="H21708" t="s">
        <v>17470</v>
      </c>
      <c r="I21708" t="s">
        <v>22</v>
      </c>
      <c r="M21708">
        <v>6033</v>
      </c>
      <c r="N21708">
        <v>38</v>
      </c>
      <c r="O21708">
        <v>41</v>
      </c>
    </row>
    <row r="21709" spans="1:15" x14ac:dyDescent="0.3">
      <c r="A21709" t="s">
        <v>14</v>
      </c>
      <c r="B21709">
        <v>1</v>
      </c>
      <c r="C21709">
        <v>1</v>
      </c>
      <c r="D21709">
        <v>1</v>
      </c>
      <c r="E21709" t="s">
        <v>17456</v>
      </c>
      <c r="F21709" t="s">
        <v>7430</v>
      </c>
      <c r="G21709" t="s">
        <v>14</v>
      </c>
      <c r="H21709" t="s">
        <v>17471</v>
      </c>
      <c r="I21709" t="s">
        <v>22</v>
      </c>
      <c r="M21709">
        <v>6033</v>
      </c>
      <c r="N21709">
        <v>43</v>
      </c>
      <c r="O21709">
        <v>49</v>
      </c>
    </row>
    <row r="21710" spans="1:15" x14ac:dyDescent="0.3">
      <c r="A21710" t="s">
        <v>14</v>
      </c>
      <c r="B21710">
        <v>1</v>
      </c>
      <c r="C21710">
        <v>1</v>
      </c>
      <c r="D21710">
        <v>1</v>
      </c>
      <c r="E21710" t="s">
        <v>17456</v>
      </c>
      <c r="F21710" t="s">
        <v>17460</v>
      </c>
      <c r="G21710" t="s">
        <v>14</v>
      </c>
      <c r="H21710" t="s">
        <v>17469</v>
      </c>
      <c r="I21710" t="s">
        <v>22</v>
      </c>
      <c r="M21710">
        <v>6033</v>
      </c>
      <c r="N21710">
        <v>51</v>
      </c>
      <c r="O21710">
        <v>57</v>
      </c>
    </row>
    <row r="21711" spans="1:15" x14ac:dyDescent="0.3">
      <c r="A21711" t="s">
        <v>14</v>
      </c>
      <c r="B21711">
        <v>1</v>
      </c>
      <c r="C21711">
        <v>1</v>
      </c>
      <c r="D21711">
        <v>1</v>
      </c>
      <c r="E21711" t="s">
        <v>17456</v>
      </c>
      <c r="F21711" t="s">
        <v>17472</v>
      </c>
      <c r="G21711" t="s">
        <v>14</v>
      </c>
      <c r="H21711" t="s">
        <v>17473</v>
      </c>
      <c r="I21711" t="s">
        <v>22</v>
      </c>
      <c r="M21711">
        <v>6033</v>
      </c>
      <c r="N21711">
        <v>61</v>
      </c>
      <c r="O21711">
        <v>75</v>
      </c>
    </row>
    <row r="21712" spans="1:15" x14ac:dyDescent="0.3">
      <c r="A21712" t="s">
        <v>14</v>
      </c>
      <c r="B21712">
        <v>0</v>
      </c>
      <c r="C21712">
        <v>2</v>
      </c>
      <c r="D21712">
        <v>1</v>
      </c>
      <c r="E21712" t="s">
        <v>17456</v>
      </c>
      <c r="F21712" t="s">
        <v>15932</v>
      </c>
      <c r="G21712" t="s">
        <v>14</v>
      </c>
      <c r="H21712" t="s">
        <v>17465</v>
      </c>
      <c r="I21712" t="s">
        <v>52</v>
      </c>
      <c r="J21712" t="s">
        <v>597</v>
      </c>
      <c r="M21712">
        <v>6033</v>
      </c>
      <c r="N21712">
        <v>69</v>
      </c>
      <c r="O21712">
        <v>75</v>
      </c>
    </row>
    <row r="21713" spans="1:15" x14ac:dyDescent="0.3">
      <c r="E21713" t="s">
        <v>17456</v>
      </c>
      <c r="F21713" t="s">
        <v>17467</v>
      </c>
      <c r="G21713" t="s">
        <v>51</v>
      </c>
      <c r="H21713" t="s">
        <v>17468</v>
      </c>
      <c r="I21713" t="s">
        <v>26</v>
      </c>
      <c r="M21713">
        <v>6033</v>
      </c>
      <c r="N21713">
        <v>93</v>
      </c>
      <c r="O21713">
        <v>106</v>
      </c>
    </row>
    <row r="21714" spans="1:15" x14ac:dyDescent="0.3">
      <c r="E21714" t="s">
        <v>17456</v>
      </c>
      <c r="F21714" t="s">
        <v>17467</v>
      </c>
      <c r="G21714" t="s">
        <v>14</v>
      </c>
      <c r="H21714" t="s">
        <v>17468</v>
      </c>
      <c r="I21714" t="s">
        <v>19</v>
      </c>
      <c r="M21714">
        <v>6033</v>
      </c>
      <c r="N21714">
        <v>93</v>
      </c>
      <c r="O21714">
        <v>106</v>
      </c>
    </row>
    <row r="21715" spans="1:15" x14ac:dyDescent="0.3">
      <c r="A21715" t="s">
        <v>237</v>
      </c>
      <c r="B21715">
        <v>0</v>
      </c>
      <c r="E21715" t="s">
        <v>17474</v>
      </c>
      <c r="F21715" t="s">
        <v>17475</v>
      </c>
      <c r="G21715" t="s">
        <v>17</v>
      </c>
      <c r="H21715" t="s">
        <v>17476</v>
      </c>
      <c r="I21715" t="s">
        <v>22</v>
      </c>
      <c r="M21715">
        <v>6034</v>
      </c>
      <c r="N21715">
        <v>44</v>
      </c>
      <c r="O21715">
        <v>52</v>
      </c>
    </row>
    <row r="21716" spans="1:15" x14ac:dyDescent="0.3">
      <c r="E21716" t="s">
        <v>17474</v>
      </c>
      <c r="F21716" t="s">
        <v>3225</v>
      </c>
      <c r="G21716" t="s">
        <v>14</v>
      </c>
      <c r="H21716" t="s">
        <v>17481</v>
      </c>
      <c r="I21716" t="s">
        <v>52</v>
      </c>
      <c r="J21716" t="s">
        <v>32</v>
      </c>
      <c r="M21716">
        <v>6034</v>
      </c>
      <c r="N21716">
        <v>48</v>
      </c>
      <c r="O21716">
        <v>52</v>
      </c>
    </row>
    <row r="21717" spans="1:15" x14ac:dyDescent="0.3">
      <c r="E21717" t="s">
        <v>17474</v>
      </c>
      <c r="F21717" t="s">
        <v>17479</v>
      </c>
      <c r="G21717" t="s">
        <v>23</v>
      </c>
      <c r="H21717" t="s">
        <v>17480</v>
      </c>
      <c r="I21717" t="s">
        <v>19</v>
      </c>
      <c r="M21717">
        <v>6034</v>
      </c>
      <c r="N21717">
        <v>111</v>
      </c>
      <c r="O21717">
        <v>118</v>
      </c>
    </row>
    <row r="21718" spans="1:15" x14ac:dyDescent="0.3">
      <c r="A21718" t="s">
        <v>237</v>
      </c>
      <c r="B21718">
        <v>0</v>
      </c>
      <c r="C21718">
        <v>0</v>
      </c>
      <c r="D21718">
        <v>0</v>
      </c>
      <c r="E21718" t="s">
        <v>17474</v>
      </c>
      <c r="F21718" t="s">
        <v>17479</v>
      </c>
      <c r="G21718" t="s">
        <v>51</v>
      </c>
      <c r="H21718" t="s">
        <v>17480</v>
      </c>
      <c r="I21718" t="s">
        <v>26</v>
      </c>
      <c r="M21718">
        <v>6034</v>
      </c>
      <c r="N21718">
        <v>111</v>
      </c>
      <c r="O21718">
        <v>118</v>
      </c>
    </row>
    <row r="21719" spans="1:15" x14ac:dyDescent="0.3">
      <c r="E21719" t="s">
        <v>17474</v>
      </c>
      <c r="F21719" t="s">
        <v>17479</v>
      </c>
      <c r="G21719" t="s">
        <v>14</v>
      </c>
      <c r="H21719" t="s">
        <v>17480</v>
      </c>
      <c r="I21719" t="s">
        <v>52</v>
      </c>
      <c r="J21719" t="s">
        <v>32</v>
      </c>
      <c r="M21719">
        <v>6034</v>
      </c>
      <c r="N21719">
        <v>111</v>
      </c>
      <c r="O21719">
        <v>118</v>
      </c>
    </row>
    <row r="21720" spans="1:15" x14ac:dyDescent="0.3">
      <c r="A21720" t="s">
        <v>14</v>
      </c>
      <c r="B21720">
        <v>1</v>
      </c>
      <c r="C21720">
        <v>1</v>
      </c>
      <c r="D21720">
        <v>1</v>
      </c>
      <c r="E21720" t="s">
        <v>17474</v>
      </c>
      <c r="F21720" t="s">
        <v>17477</v>
      </c>
      <c r="G21720" t="s">
        <v>14</v>
      </c>
      <c r="H21720" t="s">
        <v>17478</v>
      </c>
      <c r="I21720" t="s">
        <v>22</v>
      </c>
      <c r="M21720">
        <v>6034</v>
      </c>
      <c r="N21720">
        <v>120</v>
      </c>
      <c r="O21720">
        <v>125</v>
      </c>
    </row>
    <row r="21721" spans="1:15" x14ac:dyDescent="0.3">
      <c r="A21721" t="s">
        <v>237</v>
      </c>
      <c r="B21721">
        <v>0</v>
      </c>
      <c r="C21721">
        <v>0</v>
      </c>
      <c r="D21721">
        <v>0</v>
      </c>
      <c r="E21721" t="s">
        <v>17474</v>
      </c>
      <c r="F21721" t="s">
        <v>17482</v>
      </c>
      <c r="G21721" t="s">
        <v>14</v>
      </c>
      <c r="H21721" t="s">
        <v>17483</v>
      </c>
      <c r="I21721" t="s">
        <v>52</v>
      </c>
      <c r="J21721" t="s">
        <v>46</v>
      </c>
      <c r="K21721" t="s">
        <v>47</v>
      </c>
      <c r="L21721" t="s">
        <v>43</v>
      </c>
      <c r="M21721">
        <v>6035</v>
      </c>
      <c r="N21721">
        <v>38</v>
      </c>
      <c r="O21721">
        <v>52</v>
      </c>
    </row>
    <row r="21722" spans="1:15" x14ac:dyDescent="0.3">
      <c r="A21722" t="s">
        <v>51</v>
      </c>
      <c r="B21722">
        <v>1</v>
      </c>
      <c r="C21722">
        <v>1</v>
      </c>
      <c r="D21722">
        <v>1</v>
      </c>
      <c r="E21722" t="s">
        <v>17474</v>
      </c>
      <c r="F21722" t="s">
        <v>17482</v>
      </c>
      <c r="G21722" t="s">
        <v>51</v>
      </c>
      <c r="H21722" t="s">
        <v>17483</v>
      </c>
      <c r="I21722" t="s">
        <v>22</v>
      </c>
      <c r="M21722">
        <v>6035</v>
      </c>
      <c r="N21722">
        <v>38</v>
      </c>
      <c r="O21722">
        <v>52</v>
      </c>
    </row>
    <row r="21723" spans="1:15" x14ac:dyDescent="0.3">
      <c r="A21723" t="s">
        <v>14</v>
      </c>
      <c r="B21723">
        <v>1</v>
      </c>
      <c r="C21723">
        <v>1</v>
      </c>
      <c r="D21723">
        <v>1</v>
      </c>
      <c r="E21723" t="s">
        <v>17474</v>
      </c>
      <c r="F21723" t="s">
        <v>17477</v>
      </c>
      <c r="G21723" t="s">
        <v>14</v>
      </c>
      <c r="H21723" t="s">
        <v>17486</v>
      </c>
      <c r="I21723" t="s">
        <v>22</v>
      </c>
      <c r="M21723">
        <v>6035</v>
      </c>
      <c r="N21723">
        <v>54</v>
      </c>
      <c r="O21723">
        <v>59</v>
      </c>
    </row>
    <row r="21724" spans="1:15" x14ac:dyDescent="0.3">
      <c r="A21724" t="s">
        <v>14</v>
      </c>
      <c r="B21724">
        <v>0</v>
      </c>
      <c r="C21724">
        <v>1</v>
      </c>
      <c r="D21724" t="s">
        <v>14</v>
      </c>
      <c r="E21724" t="s">
        <v>17474</v>
      </c>
      <c r="F21724" t="s">
        <v>17484</v>
      </c>
      <c r="G21724" t="s">
        <v>23</v>
      </c>
      <c r="H21724" t="s">
        <v>17485</v>
      </c>
      <c r="I21724" t="s">
        <v>26</v>
      </c>
      <c r="M21724">
        <v>6035</v>
      </c>
      <c r="N21724">
        <v>212</v>
      </c>
      <c r="O21724">
        <v>217</v>
      </c>
    </row>
    <row r="21725" spans="1:15" x14ac:dyDescent="0.3">
      <c r="E21725" t="s">
        <v>17474</v>
      </c>
      <c r="F21725" t="s">
        <v>17484</v>
      </c>
      <c r="G21725" t="s">
        <v>17</v>
      </c>
      <c r="H21725" t="s">
        <v>17485</v>
      </c>
      <c r="I21725" t="s">
        <v>19</v>
      </c>
      <c r="M21725">
        <v>6035</v>
      </c>
      <c r="N21725">
        <v>212</v>
      </c>
      <c r="O21725">
        <v>217</v>
      </c>
    </row>
    <row r="21726" spans="1:15" x14ac:dyDescent="0.3">
      <c r="E21726" t="s">
        <v>17487</v>
      </c>
      <c r="F21726" t="s">
        <v>13670</v>
      </c>
      <c r="G21726" t="s">
        <v>17</v>
      </c>
      <c r="H21726" t="s">
        <v>17490</v>
      </c>
      <c r="I21726" t="s">
        <v>19</v>
      </c>
      <c r="M21726">
        <v>6036</v>
      </c>
      <c r="N21726">
        <v>0</v>
      </c>
      <c r="O21726">
        <v>4</v>
      </c>
    </row>
    <row r="21727" spans="1:15" x14ac:dyDescent="0.3">
      <c r="E21727" t="s">
        <v>17487</v>
      </c>
      <c r="F21727" t="s">
        <v>17488</v>
      </c>
      <c r="G21727" t="s">
        <v>23</v>
      </c>
      <c r="H21727" t="s">
        <v>17489</v>
      </c>
      <c r="I21727" t="s">
        <v>26</v>
      </c>
      <c r="M21727">
        <v>6036</v>
      </c>
      <c r="N21727">
        <v>44</v>
      </c>
      <c r="O21727">
        <v>51</v>
      </c>
    </row>
    <row r="21728" spans="1:15" x14ac:dyDescent="0.3">
      <c r="A21728" t="s">
        <v>14</v>
      </c>
      <c r="B21728">
        <v>1</v>
      </c>
      <c r="C21728">
        <v>1</v>
      </c>
      <c r="D21728">
        <v>1</v>
      </c>
      <c r="E21728" t="s">
        <v>17487</v>
      </c>
      <c r="F21728" t="s">
        <v>17488</v>
      </c>
      <c r="G21728" t="s">
        <v>14</v>
      </c>
      <c r="H21728" t="s">
        <v>17489</v>
      </c>
      <c r="I21728" t="s">
        <v>19</v>
      </c>
      <c r="M21728">
        <v>6036</v>
      </c>
      <c r="N21728">
        <v>44</v>
      </c>
      <c r="O21728">
        <v>51</v>
      </c>
    </row>
    <row r="21729" spans="1:15" x14ac:dyDescent="0.3">
      <c r="E21729" t="s">
        <v>17487</v>
      </c>
      <c r="F21729" t="s">
        <v>210</v>
      </c>
      <c r="G21729" t="s">
        <v>51</v>
      </c>
      <c r="H21729" t="s">
        <v>17491</v>
      </c>
      <c r="I21729" t="s">
        <v>52</v>
      </c>
      <c r="J21729" t="s">
        <v>212</v>
      </c>
      <c r="M21729">
        <v>6036</v>
      </c>
      <c r="N21729">
        <v>55</v>
      </c>
      <c r="O21729">
        <v>62</v>
      </c>
    </row>
    <row r="21730" spans="1:15" x14ac:dyDescent="0.3">
      <c r="A21730" t="s">
        <v>14</v>
      </c>
      <c r="B21730">
        <v>1</v>
      </c>
      <c r="C21730">
        <v>1</v>
      </c>
      <c r="D21730">
        <v>1</v>
      </c>
      <c r="E21730" t="s">
        <v>17487</v>
      </c>
      <c r="F21730" t="s">
        <v>17488</v>
      </c>
      <c r="G21730" t="s">
        <v>14</v>
      </c>
      <c r="H21730" t="s">
        <v>17492</v>
      </c>
      <c r="I21730" t="s">
        <v>19</v>
      </c>
      <c r="M21730">
        <v>6036</v>
      </c>
      <c r="N21730">
        <v>107</v>
      </c>
      <c r="O21730">
        <v>114</v>
      </c>
    </row>
    <row r="21731" spans="1:15" x14ac:dyDescent="0.3">
      <c r="E21731" t="s">
        <v>17487</v>
      </c>
      <c r="F21731" t="s">
        <v>13670</v>
      </c>
      <c r="G21731" t="s">
        <v>14</v>
      </c>
      <c r="H21731" t="s">
        <v>17493</v>
      </c>
      <c r="I21731" t="s">
        <v>22</v>
      </c>
      <c r="M21731">
        <v>6036</v>
      </c>
      <c r="N21731">
        <v>152</v>
      </c>
      <c r="O21731">
        <v>156</v>
      </c>
    </row>
    <row r="21732" spans="1:15" x14ac:dyDescent="0.3">
      <c r="A21732" t="s">
        <v>14</v>
      </c>
      <c r="B21732">
        <v>1</v>
      </c>
      <c r="C21732">
        <v>1</v>
      </c>
      <c r="D21732">
        <v>1</v>
      </c>
      <c r="E21732" t="s">
        <v>17430</v>
      </c>
      <c r="F21732" t="s">
        <v>17494</v>
      </c>
      <c r="G21732" t="s">
        <v>14</v>
      </c>
      <c r="H21732" t="s">
        <v>17495</v>
      </c>
      <c r="I21732" t="s">
        <v>35</v>
      </c>
      <c r="J21732" t="s">
        <v>597</v>
      </c>
      <c r="M21732">
        <v>6037</v>
      </c>
      <c r="N21732">
        <v>20</v>
      </c>
      <c r="O21732">
        <v>25</v>
      </c>
    </row>
    <row r="21733" spans="1:15" x14ac:dyDescent="0.3">
      <c r="E21733" t="s">
        <v>17430</v>
      </c>
      <c r="F21733" t="s">
        <v>17498</v>
      </c>
      <c r="G21733" t="s">
        <v>14</v>
      </c>
      <c r="H21733" t="s">
        <v>17500</v>
      </c>
      <c r="I21733" t="s">
        <v>19</v>
      </c>
      <c r="M21733">
        <v>6037</v>
      </c>
      <c r="N21733">
        <v>56</v>
      </c>
      <c r="O21733">
        <v>65</v>
      </c>
    </row>
    <row r="21734" spans="1:15" x14ac:dyDescent="0.3">
      <c r="E21734" t="s">
        <v>17430</v>
      </c>
      <c r="F21734" t="s">
        <v>17498</v>
      </c>
      <c r="G21734" t="s">
        <v>17</v>
      </c>
      <c r="H21734" t="s">
        <v>17500</v>
      </c>
      <c r="I21734" t="s">
        <v>26</v>
      </c>
      <c r="M21734">
        <v>6037</v>
      </c>
      <c r="N21734">
        <v>56</v>
      </c>
      <c r="O21734">
        <v>65</v>
      </c>
    </row>
    <row r="21735" spans="1:15" x14ac:dyDescent="0.3">
      <c r="E21735" t="s">
        <v>17430</v>
      </c>
      <c r="F21735" t="s">
        <v>17443</v>
      </c>
      <c r="G21735" t="s">
        <v>14</v>
      </c>
      <c r="H21735" t="s">
        <v>17501</v>
      </c>
      <c r="I21735" t="s">
        <v>19</v>
      </c>
      <c r="M21735">
        <v>6037</v>
      </c>
      <c r="N21735">
        <v>141</v>
      </c>
      <c r="O21735">
        <v>144</v>
      </c>
    </row>
    <row r="21736" spans="1:15" x14ac:dyDescent="0.3">
      <c r="A21736" t="s">
        <v>14</v>
      </c>
      <c r="B21736">
        <v>0</v>
      </c>
      <c r="C21736">
        <v>1</v>
      </c>
      <c r="D21736" t="s">
        <v>14</v>
      </c>
      <c r="E21736" t="s">
        <v>17430</v>
      </c>
      <c r="F21736" t="s">
        <v>17443</v>
      </c>
      <c r="G21736" t="s">
        <v>23</v>
      </c>
      <c r="H21736" t="s">
        <v>17501</v>
      </c>
      <c r="I21736" t="s">
        <v>26</v>
      </c>
      <c r="M21736">
        <v>6037</v>
      </c>
      <c r="N21736">
        <v>141</v>
      </c>
      <c r="O21736">
        <v>144</v>
      </c>
    </row>
    <row r="21737" spans="1:15" x14ac:dyDescent="0.3">
      <c r="E21737" t="s">
        <v>17430</v>
      </c>
      <c r="F21737" t="s">
        <v>17496</v>
      </c>
      <c r="G21737" t="s">
        <v>23</v>
      </c>
      <c r="H21737" t="s">
        <v>17497</v>
      </c>
      <c r="I21737" t="s">
        <v>26</v>
      </c>
      <c r="M21737">
        <v>6037</v>
      </c>
      <c r="N21737">
        <v>148</v>
      </c>
      <c r="O21737">
        <v>153</v>
      </c>
    </row>
    <row r="21738" spans="1:15" x14ac:dyDescent="0.3">
      <c r="A21738" t="s">
        <v>14</v>
      </c>
      <c r="B21738">
        <v>1</v>
      </c>
      <c r="C21738">
        <v>1</v>
      </c>
      <c r="D21738">
        <v>1</v>
      </c>
      <c r="E21738" t="s">
        <v>17430</v>
      </c>
      <c r="F21738" t="s">
        <v>17496</v>
      </c>
      <c r="G21738" t="s">
        <v>14</v>
      </c>
      <c r="H21738" t="s">
        <v>17497</v>
      </c>
      <c r="I21738" t="s">
        <v>19</v>
      </c>
      <c r="M21738">
        <v>6037</v>
      </c>
      <c r="N21738">
        <v>148</v>
      </c>
      <c r="O21738">
        <v>153</v>
      </c>
    </row>
    <row r="21739" spans="1:15" x14ac:dyDescent="0.3">
      <c r="E21739" t="s">
        <v>17430</v>
      </c>
      <c r="F21739" t="s">
        <v>17498</v>
      </c>
      <c r="G21739" t="s">
        <v>14</v>
      </c>
      <c r="H21739" t="s">
        <v>17499</v>
      </c>
      <c r="I21739" t="s">
        <v>19</v>
      </c>
      <c r="M21739">
        <v>6037</v>
      </c>
      <c r="N21739">
        <v>206</v>
      </c>
      <c r="O21739">
        <v>215</v>
      </c>
    </row>
    <row r="21740" spans="1:15" x14ac:dyDescent="0.3">
      <c r="A21740" t="s">
        <v>14</v>
      </c>
      <c r="B21740">
        <v>0</v>
      </c>
      <c r="C21740">
        <v>1</v>
      </c>
      <c r="D21740" t="s">
        <v>14</v>
      </c>
      <c r="E21740" t="s">
        <v>17430</v>
      </c>
      <c r="F21740" t="s">
        <v>17498</v>
      </c>
      <c r="G21740" t="s">
        <v>23</v>
      </c>
      <c r="H21740" t="s">
        <v>17499</v>
      </c>
      <c r="I21740" t="s">
        <v>26</v>
      </c>
      <c r="M21740">
        <v>6037</v>
      </c>
      <c r="N21740">
        <v>206</v>
      </c>
      <c r="O21740">
        <v>215</v>
      </c>
    </row>
    <row r="21741" spans="1:15" x14ac:dyDescent="0.3">
      <c r="A21741" t="s">
        <v>237</v>
      </c>
      <c r="B21741">
        <v>0</v>
      </c>
      <c r="C21741">
        <v>0</v>
      </c>
      <c r="D21741">
        <v>0</v>
      </c>
      <c r="E21741" t="s">
        <v>17456</v>
      </c>
      <c r="F21741" t="s">
        <v>17456</v>
      </c>
      <c r="G21741" t="s">
        <v>14</v>
      </c>
      <c r="H21741" t="s">
        <v>17515</v>
      </c>
      <c r="I21741" t="s">
        <v>26</v>
      </c>
      <c r="M21741">
        <v>6038</v>
      </c>
      <c r="N21741">
        <v>26</v>
      </c>
      <c r="O21741">
        <v>36</v>
      </c>
    </row>
    <row r="21742" spans="1:15" x14ac:dyDescent="0.3">
      <c r="E21742" t="s">
        <v>17456</v>
      </c>
      <c r="F21742" t="s">
        <v>17456</v>
      </c>
      <c r="G21742" t="s">
        <v>17</v>
      </c>
      <c r="H21742" t="s">
        <v>17515</v>
      </c>
      <c r="I21742" t="s">
        <v>19</v>
      </c>
      <c r="M21742">
        <v>6038</v>
      </c>
      <c r="N21742">
        <v>26</v>
      </c>
      <c r="O21742">
        <v>36</v>
      </c>
    </row>
    <row r="21743" spans="1:15" x14ac:dyDescent="0.3">
      <c r="A21743" t="s">
        <v>14</v>
      </c>
      <c r="B21743">
        <v>1</v>
      </c>
      <c r="C21743">
        <v>1</v>
      </c>
      <c r="D21743">
        <v>1</v>
      </c>
      <c r="E21743" t="s">
        <v>17456</v>
      </c>
      <c r="F21743" t="s">
        <v>17457</v>
      </c>
      <c r="G21743" t="s">
        <v>14</v>
      </c>
      <c r="H21743" t="s">
        <v>17516</v>
      </c>
      <c r="I21743" t="s">
        <v>22</v>
      </c>
      <c r="M21743">
        <v>6038</v>
      </c>
      <c r="N21743">
        <v>38</v>
      </c>
      <c r="O21743">
        <v>41</v>
      </c>
    </row>
    <row r="21744" spans="1:15" x14ac:dyDescent="0.3">
      <c r="A21744" t="s">
        <v>14</v>
      </c>
      <c r="B21744">
        <v>1</v>
      </c>
      <c r="C21744">
        <v>1</v>
      </c>
      <c r="D21744">
        <v>1</v>
      </c>
      <c r="E21744" t="s">
        <v>17456</v>
      </c>
      <c r="F21744" t="s">
        <v>17460</v>
      </c>
      <c r="G21744" t="s">
        <v>14</v>
      </c>
      <c r="H21744" t="s">
        <v>17504</v>
      </c>
      <c r="I21744" t="s">
        <v>22</v>
      </c>
      <c r="M21744">
        <v>6038</v>
      </c>
      <c r="N21744">
        <v>45</v>
      </c>
      <c r="O21744">
        <v>51</v>
      </c>
    </row>
    <row r="21745" spans="1:15" x14ac:dyDescent="0.3">
      <c r="E21745" t="s">
        <v>17456</v>
      </c>
      <c r="F21745" t="s">
        <v>17502</v>
      </c>
      <c r="G21745" t="s">
        <v>14</v>
      </c>
      <c r="H21745" t="s">
        <v>17503</v>
      </c>
      <c r="I21745" t="s">
        <v>19</v>
      </c>
      <c r="M21745">
        <v>6038</v>
      </c>
      <c r="N21745">
        <v>55</v>
      </c>
      <c r="O21745">
        <v>64</v>
      </c>
    </row>
    <row r="21746" spans="1:15" x14ac:dyDescent="0.3">
      <c r="A21746" t="s">
        <v>14</v>
      </c>
      <c r="B21746">
        <v>0</v>
      </c>
      <c r="C21746">
        <v>1</v>
      </c>
      <c r="D21746" t="s">
        <v>14</v>
      </c>
      <c r="E21746" t="s">
        <v>17456</v>
      </c>
      <c r="F21746" t="s">
        <v>17502</v>
      </c>
      <c r="G21746" t="s">
        <v>17</v>
      </c>
      <c r="H21746" t="s">
        <v>17503</v>
      </c>
      <c r="I21746" t="s">
        <v>26</v>
      </c>
      <c r="M21746">
        <v>6038</v>
      </c>
      <c r="N21746">
        <v>55</v>
      </c>
      <c r="O21746">
        <v>64</v>
      </c>
    </row>
    <row r="21747" spans="1:15" x14ac:dyDescent="0.3">
      <c r="E21747" t="s">
        <v>17456</v>
      </c>
      <c r="F21747" t="s">
        <v>17509</v>
      </c>
      <c r="G21747" t="s">
        <v>17</v>
      </c>
      <c r="H21747" t="s">
        <v>17510</v>
      </c>
      <c r="I21747" t="s">
        <v>19</v>
      </c>
      <c r="M21747">
        <v>6038</v>
      </c>
      <c r="N21747">
        <v>93</v>
      </c>
      <c r="O21747">
        <v>117</v>
      </c>
    </row>
    <row r="21748" spans="1:15" x14ac:dyDescent="0.3">
      <c r="E21748" t="s">
        <v>17456</v>
      </c>
      <c r="F21748" t="s">
        <v>17511</v>
      </c>
      <c r="G21748" t="s">
        <v>51</v>
      </c>
      <c r="H21748" t="s">
        <v>17512</v>
      </c>
      <c r="I21748" t="s">
        <v>26</v>
      </c>
      <c r="M21748">
        <v>6038</v>
      </c>
      <c r="N21748">
        <v>93</v>
      </c>
      <c r="O21748">
        <v>96</v>
      </c>
    </row>
    <row r="21749" spans="1:15" x14ac:dyDescent="0.3">
      <c r="A21749" t="s">
        <v>237</v>
      </c>
      <c r="B21749">
        <v>0</v>
      </c>
      <c r="C21749">
        <v>0</v>
      </c>
      <c r="D21749">
        <v>0</v>
      </c>
      <c r="E21749" t="s">
        <v>17456</v>
      </c>
      <c r="F21749" t="s">
        <v>17505</v>
      </c>
      <c r="G21749" t="s">
        <v>14</v>
      </c>
      <c r="H21749" t="s">
        <v>17506</v>
      </c>
      <c r="I21749" t="s">
        <v>52</v>
      </c>
      <c r="J21749" t="s">
        <v>46</v>
      </c>
      <c r="K21749" t="s">
        <v>47</v>
      </c>
      <c r="L21749" t="s">
        <v>43</v>
      </c>
      <c r="M21749">
        <v>6038</v>
      </c>
      <c r="N21749">
        <v>100</v>
      </c>
      <c r="O21749">
        <v>117</v>
      </c>
    </row>
    <row r="21750" spans="1:15" x14ac:dyDescent="0.3">
      <c r="A21750" t="s">
        <v>237</v>
      </c>
      <c r="B21750">
        <v>0</v>
      </c>
      <c r="C21750">
        <v>0</v>
      </c>
      <c r="D21750">
        <v>0</v>
      </c>
      <c r="E21750" t="s">
        <v>17456</v>
      </c>
      <c r="F21750" t="s">
        <v>17513</v>
      </c>
      <c r="G21750" t="s">
        <v>51</v>
      </c>
      <c r="H21750" t="s">
        <v>17514</v>
      </c>
      <c r="I21750" t="s">
        <v>26</v>
      </c>
      <c r="M21750">
        <v>6038</v>
      </c>
      <c r="N21750">
        <v>113</v>
      </c>
      <c r="O21750">
        <v>117</v>
      </c>
    </row>
    <row r="21751" spans="1:15" x14ac:dyDescent="0.3">
      <c r="E21751" t="s">
        <v>17456</v>
      </c>
      <c r="F21751" t="s">
        <v>17507</v>
      </c>
      <c r="G21751" t="s">
        <v>17</v>
      </c>
      <c r="H21751" t="s">
        <v>17508</v>
      </c>
      <c r="I21751" t="s">
        <v>26</v>
      </c>
      <c r="M21751">
        <v>6038</v>
      </c>
      <c r="N21751">
        <v>140</v>
      </c>
      <c r="O21751">
        <v>148</v>
      </c>
    </row>
    <row r="21752" spans="1:15" x14ac:dyDescent="0.3">
      <c r="E21752" t="s">
        <v>17456</v>
      </c>
      <c r="F21752" t="s">
        <v>17519</v>
      </c>
      <c r="G21752" t="s">
        <v>51</v>
      </c>
      <c r="H21752" t="s">
        <v>17520</v>
      </c>
      <c r="I21752" t="s">
        <v>26</v>
      </c>
      <c r="M21752">
        <v>6038</v>
      </c>
      <c r="N21752">
        <v>149</v>
      </c>
      <c r="O21752">
        <v>162</v>
      </c>
    </row>
    <row r="21753" spans="1:15" x14ac:dyDescent="0.3">
      <c r="E21753" t="s">
        <v>17456</v>
      </c>
      <c r="F21753" t="s">
        <v>17521</v>
      </c>
      <c r="G21753" t="s">
        <v>51</v>
      </c>
      <c r="H21753" t="s">
        <v>17522</v>
      </c>
      <c r="I21753" t="s">
        <v>19</v>
      </c>
      <c r="M21753">
        <v>6038</v>
      </c>
      <c r="N21753">
        <v>151</v>
      </c>
      <c r="O21753">
        <v>162</v>
      </c>
    </row>
    <row r="21754" spans="1:15" x14ac:dyDescent="0.3">
      <c r="E21754" t="s">
        <v>17456</v>
      </c>
      <c r="F21754" t="s">
        <v>17517</v>
      </c>
      <c r="G21754" t="s">
        <v>17</v>
      </c>
      <c r="H21754" t="s">
        <v>17518</v>
      </c>
      <c r="I21754" t="s">
        <v>22</v>
      </c>
      <c r="M21754">
        <v>6038</v>
      </c>
      <c r="N21754">
        <v>196</v>
      </c>
      <c r="O21754">
        <v>214</v>
      </c>
    </row>
    <row r="21755" spans="1:15" x14ac:dyDescent="0.3">
      <c r="E21755" t="s">
        <v>17456</v>
      </c>
      <c r="F21755" t="s">
        <v>17456</v>
      </c>
      <c r="G21755" t="s">
        <v>17</v>
      </c>
      <c r="H21755" t="s">
        <v>17528</v>
      </c>
      <c r="I21755" t="s">
        <v>19</v>
      </c>
      <c r="M21755">
        <v>6039</v>
      </c>
      <c r="N21755">
        <v>26</v>
      </c>
      <c r="O21755">
        <v>36</v>
      </c>
    </row>
    <row r="21756" spans="1:15" x14ac:dyDescent="0.3">
      <c r="A21756" t="s">
        <v>237</v>
      </c>
      <c r="B21756">
        <v>0</v>
      </c>
      <c r="C21756">
        <v>0</v>
      </c>
      <c r="D21756">
        <v>0</v>
      </c>
      <c r="E21756" t="s">
        <v>17456</v>
      </c>
      <c r="F21756" t="s">
        <v>17456</v>
      </c>
      <c r="G21756" t="s">
        <v>14</v>
      </c>
      <c r="H21756" t="s">
        <v>17528</v>
      </c>
      <c r="I21756" t="s">
        <v>26</v>
      </c>
      <c r="M21756">
        <v>6039</v>
      </c>
      <c r="N21756">
        <v>26</v>
      </c>
      <c r="O21756">
        <v>36</v>
      </c>
    </row>
    <row r="21757" spans="1:15" x14ac:dyDescent="0.3">
      <c r="A21757" t="s">
        <v>14</v>
      </c>
      <c r="B21757">
        <v>1</v>
      </c>
      <c r="C21757">
        <v>1</v>
      </c>
      <c r="D21757">
        <v>1</v>
      </c>
      <c r="E21757" t="s">
        <v>17456</v>
      </c>
      <c r="F21757" t="s">
        <v>17457</v>
      </c>
      <c r="G21757" t="s">
        <v>14</v>
      </c>
      <c r="H21757" t="s">
        <v>17527</v>
      </c>
      <c r="I21757" t="s">
        <v>22</v>
      </c>
      <c r="M21757">
        <v>6039</v>
      </c>
      <c r="N21757">
        <v>38</v>
      </c>
      <c r="O21757">
        <v>41</v>
      </c>
    </row>
    <row r="21758" spans="1:15" x14ac:dyDescent="0.3">
      <c r="A21758" t="s">
        <v>14</v>
      </c>
      <c r="B21758">
        <v>1</v>
      </c>
      <c r="C21758">
        <v>1</v>
      </c>
      <c r="D21758">
        <v>1</v>
      </c>
      <c r="E21758" t="s">
        <v>17456</v>
      </c>
      <c r="F21758" t="s">
        <v>7430</v>
      </c>
      <c r="G21758" t="s">
        <v>14</v>
      </c>
      <c r="H21758" t="s">
        <v>17540</v>
      </c>
      <c r="I21758" t="s">
        <v>22</v>
      </c>
      <c r="M21758">
        <v>6039</v>
      </c>
      <c r="N21758">
        <v>43</v>
      </c>
      <c r="O21758">
        <v>49</v>
      </c>
    </row>
    <row r="21759" spans="1:15" x14ac:dyDescent="0.3">
      <c r="A21759" t="s">
        <v>14</v>
      </c>
      <c r="B21759">
        <v>1</v>
      </c>
      <c r="C21759">
        <v>1</v>
      </c>
      <c r="D21759">
        <v>1</v>
      </c>
      <c r="E21759" t="s">
        <v>17456</v>
      </c>
      <c r="F21759" t="s">
        <v>17460</v>
      </c>
      <c r="G21759" t="s">
        <v>14</v>
      </c>
      <c r="H21759" t="s">
        <v>17529</v>
      </c>
      <c r="I21759" t="s">
        <v>22</v>
      </c>
      <c r="M21759">
        <v>6039</v>
      </c>
      <c r="N21759">
        <v>53</v>
      </c>
      <c r="O21759">
        <v>59</v>
      </c>
    </row>
    <row r="21760" spans="1:15" x14ac:dyDescent="0.3">
      <c r="E21760" t="s">
        <v>17456</v>
      </c>
      <c r="F21760" t="s">
        <v>17532</v>
      </c>
      <c r="G21760" t="s">
        <v>17</v>
      </c>
      <c r="H21760" t="s">
        <v>17533</v>
      </c>
      <c r="I21760" t="s">
        <v>26</v>
      </c>
      <c r="M21760">
        <v>6039</v>
      </c>
      <c r="N21760">
        <v>95</v>
      </c>
      <c r="O21760">
        <v>103</v>
      </c>
    </row>
    <row r="21761" spans="1:15" x14ac:dyDescent="0.3">
      <c r="E21761" t="s">
        <v>17456</v>
      </c>
      <c r="F21761" t="s">
        <v>17541</v>
      </c>
      <c r="G21761" t="s">
        <v>51</v>
      </c>
      <c r="H21761" t="s">
        <v>17542</v>
      </c>
      <c r="I21761" t="s">
        <v>19</v>
      </c>
      <c r="M21761">
        <v>6039</v>
      </c>
      <c r="N21761">
        <v>95</v>
      </c>
      <c r="O21761">
        <v>116</v>
      </c>
    </row>
    <row r="21762" spans="1:15" x14ac:dyDescent="0.3">
      <c r="E21762" t="s">
        <v>17456</v>
      </c>
      <c r="F21762" t="s">
        <v>17530</v>
      </c>
      <c r="G21762" t="s">
        <v>51</v>
      </c>
      <c r="H21762" t="s">
        <v>17531</v>
      </c>
      <c r="I21762" t="s">
        <v>26</v>
      </c>
      <c r="M21762">
        <v>6039</v>
      </c>
      <c r="N21762">
        <v>108</v>
      </c>
      <c r="O21762">
        <v>116</v>
      </c>
    </row>
    <row r="21763" spans="1:15" x14ac:dyDescent="0.3">
      <c r="A21763" t="s">
        <v>237</v>
      </c>
      <c r="B21763">
        <v>0</v>
      </c>
      <c r="C21763">
        <v>0</v>
      </c>
      <c r="D21763">
        <v>0</v>
      </c>
      <c r="E21763" t="s">
        <v>17456</v>
      </c>
      <c r="F21763" t="s">
        <v>17534</v>
      </c>
      <c r="G21763" t="s">
        <v>17</v>
      </c>
      <c r="H21763" t="s">
        <v>17535</v>
      </c>
      <c r="I21763" t="s">
        <v>19</v>
      </c>
      <c r="M21763">
        <v>6039</v>
      </c>
      <c r="N21763">
        <v>153</v>
      </c>
      <c r="O21763">
        <v>166</v>
      </c>
    </row>
    <row r="21764" spans="1:15" x14ac:dyDescent="0.3">
      <c r="E21764" t="s">
        <v>17456</v>
      </c>
      <c r="F21764" t="s">
        <v>17536</v>
      </c>
      <c r="G21764" t="s">
        <v>17</v>
      </c>
      <c r="H21764" t="s">
        <v>17537</v>
      </c>
      <c r="I21764" t="s">
        <v>26</v>
      </c>
      <c r="M21764">
        <v>6039</v>
      </c>
      <c r="N21764">
        <v>153</v>
      </c>
      <c r="O21764">
        <v>158</v>
      </c>
    </row>
    <row r="21765" spans="1:15" x14ac:dyDescent="0.3">
      <c r="E21765" t="s">
        <v>17456</v>
      </c>
      <c r="F21765" t="s">
        <v>17538</v>
      </c>
      <c r="G21765" t="s">
        <v>17</v>
      </c>
      <c r="H21765" t="s">
        <v>17539</v>
      </c>
      <c r="I21765" t="s">
        <v>26</v>
      </c>
      <c r="M21765">
        <v>6039</v>
      </c>
      <c r="N21765">
        <v>159</v>
      </c>
      <c r="O21765">
        <v>166</v>
      </c>
    </row>
    <row r="21766" spans="1:15" x14ac:dyDescent="0.3">
      <c r="E21766" t="s">
        <v>17456</v>
      </c>
      <c r="F21766" t="s">
        <v>17525</v>
      </c>
      <c r="G21766" t="s">
        <v>51</v>
      </c>
      <c r="H21766" t="s">
        <v>17526</v>
      </c>
      <c r="I21766" t="s">
        <v>19</v>
      </c>
      <c r="M21766">
        <v>6039</v>
      </c>
      <c r="N21766">
        <v>202</v>
      </c>
      <c r="O21766">
        <v>211</v>
      </c>
    </row>
    <row r="21767" spans="1:15" x14ac:dyDescent="0.3">
      <c r="A21767" t="s">
        <v>237</v>
      </c>
      <c r="B21767">
        <v>0</v>
      </c>
      <c r="E21767" t="s">
        <v>17456</v>
      </c>
      <c r="F21767" t="s">
        <v>17525</v>
      </c>
      <c r="G21767" t="s">
        <v>17</v>
      </c>
      <c r="H21767" t="s">
        <v>17526</v>
      </c>
      <c r="I21767" t="s">
        <v>26</v>
      </c>
      <c r="M21767">
        <v>6039</v>
      </c>
      <c r="N21767">
        <v>202</v>
      </c>
      <c r="O21767">
        <v>211</v>
      </c>
    </row>
    <row r="21768" spans="1:15" x14ac:dyDescent="0.3">
      <c r="E21768" t="s">
        <v>17456</v>
      </c>
      <c r="F21768" t="s">
        <v>17523</v>
      </c>
      <c r="G21768" t="s">
        <v>51</v>
      </c>
      <c r="H21768" t="s">
        <v>17524</v>
      </c>
      <c r="I21768" t="s">
        <v>22</v>
      </c>
      <c r="M21768">
        <v>6039</v>
      </c>
      <c r="N21768">
        <v>213</v>
      </c>
      <c r="O21768">
        <v>222</v>
      </c>
    </row>
    <row r="21769" spans="1:15" x14ac:dyDescent="0.3">
      <c r="A21769" t="s">
        <v>237</v>
      </c>
      <c r="B21769">
        <v>0</v>
      </c>
      <c r="C21769">
        <v>0</v>
      </c>
      <c r="D21769">
        <v>0</v>
      </c>
      <c r="E21769" t="s">
        <v>17456</v>
      </c>
      <c r="F21769" t="s">
        <v>17523</v>
      </c>
      <c r="G21769" t="s">
        <v>14</v>
      </c>
      <c r="H21769" t="s">
        <v>17524</v>
      </c>
      <c r="I21769" t="s">
        <v>52</v>
      </c>
      <c r="J21769" t="s">
        <v>46</v>
      </c>
      <c r="K21769" t="s">
        <v>47</v>
      </c>
      <c r="L21769" t="s">
        <v>43</v>
      </c>
      <c r="M21769">
        <v>6039</v>
      </c>
      <c r="N21769">
        <v>213</v>
      </c>
      <c r="O21769">
        <v>222</v>
      </c>
    </row>
    <row r="21770" spans="1:15" x14ac:dyDescent="0.3">
      <c r="A21770" t="s">
        <v>14</v>
      </c>
      <c r="B21770">
        <v>1</v>
      </c>
      <c r="C21770">
        <v>1</v>
      </c>
      <c r="D21770">
        <v>1</v>
      </c>
      <c r="E21770" t="s">
        <v>17543</v>
      </c>
      <c r="F21770" t="s">
        <v>17545</v>
      </c>
      <c r="G21770" t="s">
        <v>14</v>
      </c>
      <c r="H21770" t="s">
        <v>17546</v>
      </c>
      <c r="I21770" t="s">
        <v>19</v>
      </c>
      <c r="M21770">
        <v>6040</v>
      </c>
      <c r="N21770">
        <v>26</v>
      </c>
      <c r="O21770">
        <v>32</v>
      </c>
    </row>
    <row r="21771" spans="1:15" x14ac:dyDescent="0.3">
      <c r="E21771" t="s">
        <v>17543</v>
      </c>
      <c r="F21771" t="s">
        <v>17545</v>
      </c>
      <c r="G21771" t="s">
        <v>23</v>
      </c>
      <c r="H21771" t="s">
        <v>17546</v>
      </c>
      <c r="I21771" t="s">
        <v>26</v>
      </c>
      <c r="M21771">
        <v>6040</v>
      </c>
      <c r="N21771">
        <v>26</v>
      </c>
      <c r="O21771">
        <v>32</v>
      </c>
    </row>
    <row r="21772" spans="1:15" x14ac:dyDescent="0.3">
      <c r="A21772" t="s">
        <v>14</v>
      </c>
      <c r="B21772">
        <v>1</v>
      </c>
      <c r="C21772">
        <v>1</v>
      </c>
      <c r="D21772">
        <v>1</v>
      </c>
      <c r="E21772" t="s">
        <v>17543</v>
      </c>
      <c r="F21772" t="s">
        <v>17027</v>
      </c>
      <c r="G21772" t="s">
        <v>14</v>
      </c>
      <c r="H21772" t="s">
        <v>17544</v>
      </c>
      <c r="I21772" t="s">
        <v>35</v>
      </c>
      <c r="J21772" t="s">
        <v>32</v>
      </c>
      <c r="M21772">
        <v>6040</v>
      </c>
      <c r="N21772">
        <v>95</v>
      </c>
      <c r="O21772">
        <v>100</v>
      </c>
    </row>
    <row r="21773" spans="1:15" x14ac:dyDescent="0.3">
      <c r="A21773" t="s">
        <v>14</v>
      </c>
      <c r="B21773">
        <v>1</v>
      </c>
      <c r="C21773">
        <v>1</v>
      </c>
      <c r="D21773">
        <v>1</v>
      </c>
      <c r="E21773" t="s">
        <v>17543</v>
      </c>
      <c r="F21773" t="s">
        <v>17545</v>
      </c>
      <c r="G21773" t="s">
        <v>14</v>
      </c>
      <c r="H21773" t="s">
        <v>17547</v>
      </c>
      <c r="I21773" t="s">
        <v>19</v>
      </c>
      <c r="M21773">
        <v>6040</v>
      </c>
      <c r="N21773">
        <v>102</v>
      </c>
      <c r="O21773">
        <v>108</v>
      </c>
    </row>
    <row r="21774" spans="1:15" x14ac:dyDescent="0.3">
      <c r="E21774" t="s">
        <v>17543</v>
      </c>
      <c r="F21774" t="s">
        <v>17545</v>
      </c>
      <c r="G21774" t="s">
        <v>23</v>
      </c>
      <c r="H21774" t="s">
        <v>17547</v>
      </c>
      <c r="I21774" t="s">
        <v>26</v>
      </c>
      <c r="M21774">
        <v>6040</v>
      </c>
      <c r="N21774">
        <v>102</v>
      </c>
      <c r="O21774">
        <v>108</v>
      </c>
    </row>
    <row r="21775" spans="1:15" x14ac:dyDescent="0.3">
      <c r="E21775" t="s">
        <v>17456</v>
      </c>
      <c r="F21775" t="s">
        <v>17456</v>
      </c>
      <c r="G21775" t="s">
        <v>17</v>
      </c>
      <c r="H21775" t="s">
        <v>17548</v>
      </c>
      <c r="I21775" t="s">
        <v>19</v>
      </c>
      <c r="M21775">
        <v>6041</v>
      </c>
      <c r="N21775">
        <v>26</v>
      </c>
      <c r="O21775">
        <v>36</v>
      </c>
    </row>
    <row r="21776" spans="1:15" x14ac:dyDescent="0.3">
      <c r="A21776" t="s">
        <v>237</v>
      </c>
      <c r="B21776">
        <v>0</v>
      </c>
      <c r="C21776">
        <v>0</v>
      </c>
      <c r="D21776">
        <v>0</v>
      </c>
      <c r="E21776" t="s">
        <v>17456</v>
      </c>
      <c r="F21776" t="s">
        <v>17456</v>
      </c>
      <c r="G21776" t="s">
        <v>14</v>
      </c>
      <c r="H21776" t="s">
        <v>17548</v>
      </c>
      <c r="I21776" t="s">
        <v>26</v>
      </c>
      <c r="M21776">
        <v>6041</v>
      </c>
      <c r="N21776">
        <v>26</v>
      </c>
      <c r="O21776">
        <v>36</v>
      </c>
    </row>
    <row r="21777" spans="1:15" x14ac:dyDescent="0.3">
      <c r="A21777" t="s">
        <v>14</v>
      </c>
      <c r="B21777">
        <v>1</v>
      </c>
      <c r="C21777">
        <v>1</v>
      </c>
      <c r="D21777">
        <v>1</v>
      </c>
      <c r="E21777" t="s">
        <v>17456</v>
      </c>
      <c r="F21777" t="s">
        <v>17457</v>
      </c>
      <c r="G21777" t="s">
        <v>14</v>
      </c>
      <c r="H21777" t="s">
        <v>17559</v>
      </c>
      <c r="I21777" t="s">
        <v>22</v>
      </c>
      <c r="M21777">
        <v>6041</v>
      </c>
      <c r="N21777">
        <v>38</v>
      </c>
      <c r="O21777">
        <v>41</v>
      </c>
    </row>
    <row r="21778" spans="1:15" x14ac:dyDescent="0.3">
      <c r="A21778" t="s">
        <v>14</v>
      </c>
      <c r="B21778">
        <v>1</v>
      </c>
      <c r="C21778">
        <v>1</v>
      </c>
      <c r="D21778">
        <v>1</v>
      </c>
      <c r="E21778" t="s">
        <v>17456</v>
      </c>
      <c r="F21778" t="s">
        <v>7430</v>
      </c>
      <c r="G21778" t="s">
        <v>14</v>
      </c>
      <c r="H21778" t="s">
        <v>17551</v>
      </c>
      <c r="I21778" t="s">
        <v>22</v>
      </c>
      <c r="M21778">
        <v>6041</v>
      </c>
      <c r="N21778">
        <v>43</v>
      </c>
      <c r="O21778">
        <v>49</v>
      </c>
    </row>
    <row r="21779" spans="1:15" x14ac:dyDescent="0.3">
      <c r="A21779" t="s">
        <v>14</v>
      </c>
      <c r="B21779">
        <v>1</v>
      </c>
      <c r="C21779">
        <v>1</v>
      </c>
      <c r="D21779">
        <v>1</v>
      </c>
      <c r="E21779" t="s">
        <v>17456</v>
      </c>
      <c r="F21779" t="s">
        <v>17460</v>
      </c>
      <c r="G21779" t="s">
        <v>14</v>
      </c>
      <c r="H21779" t="s">
        <v>17560</v>
      </c>
      <c r="I21779" t="s">
        <v>22</v>
      </c>
      <c r="M21779">
        <v>6041</v>
      </c>
      <c r="N21779">
        <v>53</v>
      </c>
      <c r="O21779">
        <v>59</v>
      </c>
    </row>
    <row r="21780" spans="1:15" x14ac:dyDescent="0.3">
      <c r="E21780" t="s">
        <v>17456</v>
      </c>
      <c r="F21780" t="s">
        <v>17557</v>
      </c>
      <c r="G21780" t="s">
        <v>51</v>
      </c>
      <c r="H21780" t="s">
        <v>17558</v>
      </c>
      <c r="I21780" t="s">
        <v>19</v>
      </c>
      <c r="M21780">
        <v>6041</v>
      </c>
      <c r="N21780">
        <v>76</v>
      </c>
      <c r="O21780">
        <v>93</v>
      </c>
    </row>
    <row r="21781" spans="1:15" x14ac:dyDescent="0.3">
      <c r="E21781" t="s">
        <v>17456</v>
      </c>
      <c r="F21781" t="s">
        <v>17563</v>
      </c>
      <c r="G21781" t="s">
        <v>51</v>
      </c>
      <c r="H21781" t="s">
        <v>17564</v>
      </c>
      <c r="I21781" t="s">
        <v>26</v>
      </c>
      <c r="M21781">
        <v>6041</v>
      </c>
      <c r="N21781">
        <v>76</v>
      </c>
      <c r="O21781">
        <v>81</v>
      </c>
    </row>
    <row r="21782" spans="1:15" x14ac:dyDescent="0.3">
      <c r="A21782" t="s">
        <v>237</v>
      </c>
      <c r="B21782">
        <v>0</v>
      </c>
      <c r="C21782">
        <v>0</v>
      </c>
      <c r="D21782">
        <v>0</v>
      </c>
      <c r="E21782" t="s">
        <v>17456</v>
      </c>
      <c r="F21782" t="s">
        <v>17552</v>
      </c>
      <c r="G21782" t="s">
        <v>17</v>
      </c>
      <c r="H21782" t="s">
        <v>17553</v>
      </c>
      <c r="I21782" t="s">
        <v>26</v>
      </c>
      <c r="M21782">
        <v>6041</v>
      </c>
      <c r="N21782">
        <v>85</v>
      </c>
      <c r="O21782">
        <v>93</v>
      </c>
    </row>
    <row r="21783" spans="1:15" x14ac:dyDescent="0.3">
      <c r="E21783" t="s">
        <v>17456</v>
      </c>
      <c r="F21783" t="s">
        <v>17549</v>
      </c>
      <c r="G21783" t="s">
        <v>17</v>
      </c>
      <c r="H21783" t="s">
        <v>17550</v>
      </c>
      <c r="I21783" t="s">
        <v>22</v>
      </c>
      <c r="M21783">
        <v>6041</v>
      </c>
      <c r="N21783">
        <v>120</v>
      </c>
      <c r="O21783">
        <v>135</v>
      </c>
    </row>
    <row r="21784" spans="1:15" x14ac:dyDescent="0.3">
      <c r="E21784" t="s">
        <v>17456</v>
      </c>
      <c r="F21784" t="s">
        <v>17554</v>
      </c>
      <c r="G21784" t="s">
        <v>17</v>
      </c>
      <c r="H21784" t="s">
        <v>17555</v>
      </c>
      <c r="I21784" t="s">
        <v>19</v>
      </c>
      <c r="M21784">
        <v>6041</v>
      </c>
      <c r="N21784">
        <v>155</v>
      </c>
      <c r="O21784">
        <v>168</v>
      </c>
    </row>
    <row r="21785" spans="1:15" x14ac:dyDescent="0.3">
      <c r="A21785" t="s">
        <v>237</v>
      </c>
      <c r="B21785">
        <v>0</v>
      </c>
      <c r="C21785">
        <v>0</v>
      </c>
      <c r="D21785">
        <v>0</v>
      </c>
      <c r="E21785" t="s">
        <v>17456</v>
      </c>
      <c r="F21785" t="s">
        <v>17556</v>
      </c>
      <c r="G21785" t="s">
        <v>51</v>
      </c>
      <c r="H21785" t="s">
        <v>17555</v>
      </c>
      <c r="I21785" t="s">
        <v>52</v>
      </c>
      <c r="J21785" t="s">
        <v>1639</v>
      </c>
      <c r="M21785">
        <v>6041</v>
      </c>
      <c r="N21785">
        <v>155</v>
      </c>
      <c r="O21785">
        <v>159</v>
      </c>
    </row>
    <row r="21786" spans="1:15" x14ac:dyDescent="0.3">
      <c r="E21786" t="s">
        <v>17456</v>
      </c>
      <c r="F21786" t="s">
        <v>17561</v>
      </c>
      <c r="G21786" t="s">
        <v>17</v>
      </c>
      <c r="H21786" t="s">
        <v>17562</v>
      </c>
      <c r="I21786" t="s">
        <v>26</v>
      </c>
      <c r="M21786">
        <v>6041</v>
      </c>
      <c r="N21786">
        <v>163</v>
      </c>
      <c r="O21786">
        <v>168</v>
      </c>
    </row>
    <row r="21787" spans="1:15" x14ac:dyDescent="0.3">
      <c r="A21787" t="s">
        <v>237</v>
      </c>
      <c r="B21787">
        <v>0</v>
      </c>
      <c r="C21787">
        <v>0</v>
      </c>
      <c r="D21787">
        <v>0</v>
      </c>
      <c r="E21787" t="s">
        <v>17456</v>
      </c>
      <c r="F21787" t="s">
        <v>17456</v>
      </c>
      <c r="G21787" t="s">
        <v>14</v>
      </c>
      <c r="H21787" t="s">
        <v>17570</v>
      </c>
      <c r="I21787" t="s">
        <v>26</v>
      </c>
      <c r="M21787">
        <v>6042</v>
      </c>
      <c r="N21787">
        <v>26</v>
      </c>
      <c r="O21787">
        <v>36</v>
      </c>
    </row>
    <row r="21788" spans="1:15" x14ac:dyDescent="0.3">
      <c r="E21788" t="s">
        <v>17456</v>
      </c>
      <c r="F21788" t="s">
        <v>17456</v>
      </c>
      <c r="G21788" t="s">
        <v>17</v>
      </c>
      <c r="H21788" t="s">
        <v>17570</v>
      </c>
      <c r="I21788" t="s">
        <v>19</v>
      </c>
      <c r="M21788">
        <v>6042</v>
      </c>
      <c r="N21788">
        <v>26</v>
      </c>
      <c r="O21788">
        <v>36</v>
      </c>
    </row>
    <row r="21789" spans="1:15" x14ac:dyDescent="0.3">
      <c r="A21789" t="s">
        <v>14</v>
      </c>
      <c r="B21789">
        <v>1</v>
      </c>
      <c r="C21789">
        <v>1</v>
      </c>
      <c r="D21789">
        <v>1</v>
      </c>
      <c r="E21789" t="s">
        <v>17456</v>
      </c>
      <c r="F21789" t="s">
        <v>17457</v>
      </c>
      <c r="G21789" t="s">
        <v>14</v>
      </c>
      <c r="H21789" t="s">
        <v>17572</v>
      </c>
      <c r="I21789" t="s">
        <v>22</v>
      </c>
      <c r="M21789">
        <v>6042</v>
      </c>
      <c r="N21789">
        <v>38</v>
      </c>
      <c r="O21789">
        <v>41</v>
      </c>
    </row>
    <row r="21790" spans="1:15" x14ac:dyDescent="0.3">
      <c r="A21790" t="s">
        <v>14</v>
      </c>
      <c r="B21790">
        <v>1</v>
      </c>
      <c r="C21790">
        <v>1</v>
      </c>
      <c r="D21790">
        <v>1</v>
      </c>
      <c r="E21790" t="s">
        <v>17456</v>
      </c>
      <c r="F21790" t="s">
        <v>7430</v>
      </c>
      <c r="G21790" t="s">
        <v>14</v>
      </c>
      <c r="H21790" t="s">
        <v>17565</v>
      </c>
      <c r="I21790" t="s">
        <v>22</v>
      </c>
      <c r="M21790">
        <v>6042</v>
      </c>
      <c r="N21790">
        <v>43</v>
      </c>
      <c r="O21790">
        <v>49</v>
      </c>
    </row>
    <row r="21791" spans="1:15" x14ac:dyDescent="0.3">
      <c r="A21791" t="s">
        <v>14</v>
      </c>
      <c r="B21791">
        <v>1</v>
      </c>
      <c r="C21791">
        <v>1</v>
      </c>
      <c r="D21791">
        <v>1</v>
      </c>
      <c r="E21791" t="s">
        <v>17456</v>
      </c>
      <c r="F21791" t="s">
        <v>17460</v>
      </c>
      <c r="G21791" t="s">
        <v>14</v>
      </c>
      <c r="H21791" t="s">
        <v>17571</v>
      </c>
      <c r="I21791" t="s">
        <v>22</v>
      </c>
      <c r="M21791">
        <v>6042</v>
      </c>
      <c r="N21791">
        <v>53</v>
      </c>
      <c r="O21791">
        <v>59</v>
      </c>
    </row>
    <row r="21792" spans="1:15" x14ac:dyDescent="0.3">
      <c r="E21792" t="s">
        <v>17456</v>
      </c>
      <c r="F21792" t="s">
        <v>17573</v>
      </c>
      <c r="G21792" t="s">
        <v>17</v>
      </c>
      <c r="H21792" t="s">
        <v>17574</v>
      </c>
      <c r="I21792" t="s">
        <v>19</v>
      </c>
      <c r="M21792">
        <v>6042</v>
      </c>
      <c r="N21792">
        <v>82</v>
      </c>
      <c r="O21792">
        <v>97</v>
      </c>
    </row>
    <row r="21793" spans="1:15" x14ac:dyDescent="0.3">
      <c r="E21793" t="s">
        <v>17456</v>
      </c>
      <c r="F21793" t="s">
        <v>17566</v>
      </c>
      <c r="G21793" t="s">
        <v>17</v>
      </c>
      <c r="H21793" t="s">
        <v>17567</v>
      </c>
      <c r="I21793" t="s">
        <v>19</v>
      </c>
      <c r="M21793">
        <v>6042</v>
      </c>
      <c r="N21793">
        <v>131</v>
      </c>
      <c r="O21793">
        <v>152</v>
      </c>
    </row>
    <row r="21794" spans="1:15" x14ac:dyDescent="0.3">
      <c r="E21794" t="s">
        <v>17456</v>
      </c>
      <c r="F21794" t="s">
        <v>17568</v>
      </c>
      <c r="G21794" t="s">
        <v>17</v>
      </c>
      <c r="H21794" t="s">
        <v>17569</v>
      </c>
      <c r="I21794" t="s">
        <v>22</v>
      </c>
      <c r="M21794">
        <v>6042</v>
      </c>
      <c r="N21794">
        <v>178</v>
      </c>
      <c r="O21794">
        <v>197</v>
      </c>
    </row>
    <row r="21795" spans="1:15" x14ac:dyDescent="0.3">
      <c r="A21795" t="s">
        <v>237</v>
      </c>
      <c r="B21795">
        <v>0</v>
      </c>
      <c r="C21795">
        <v>0</v>
      </c>
      <c r="D21795">
        <v>0</v>
      </c>
      <c r="E21795" t="s">
        <v>17456</v>
      </c>
      <c r="F21795" t="s">
        <v>17456</v>
      </c>
      <c r="G21795" t="s">
        <v>14</v>
      </c>
      <c r="H21795" t="s">
        <v>17576</v>
      </c>
      <c r="I21795" t="s">
        <v>26</v>
      </c>
      <c r="M21795">
        <v>6043</v>
      </c>
      <c r="N21795">
        <v>26</v>
      </c>
      <c r="O21795">
        <v>36</v>
      </c>
    </row>
    <row r="21796" spans="1:15" x14ac:dyDescent="0.3">
      <c r="E21796" t="s">
        <v>17456</v>
      </c>
      <c r="F21796" t="s">
        <v>17456</v>
      </c>
      <c r="G21796" t="s">
        <v>17</v>
      </c>
      <c r="H21796" t="s">
        <v>17576</v>
      </c>
      <c r="I21796" t="s">
        <v>19</v>
      </c>
      <c r="M21796">
        <v>6043</v>
      </c>
      <c r="N21796">
        <v>26</v>
      </c>
      <c r="O21796">
        <v>36</v>
      </c>
    </row>
    <row r="21797" spans="1:15" x14ac:dyDescent="0.3">
      <c r="A21797" t="s">
        <v>14</v>
      </c>
      <c r="B21797">
        <v>1</v>
      </c>
      <c r="C21797">
        <v>1</v>
      </c>
      <c r="D21797">
        <v>1</v>
      </c>
      <c r="E21797" t="s">
        <v>17456</v>
      </c>
      <c r="F21797" t="s">
        <v>17457</v>
      </c>
      <c r="G21797" t="s">
        <v>14</v>
      </c>
      <c r="H21797" t="s">
        <v>17582</v>
      </c>
      <c r="I21797" t="s">
        <v>22</v>
      </c>
      <c r="M21797">
        <v>6043</v>
      </c>
      <c r="N21797">
        <v>38</v>
      </c>
      <c r="O21797">
        <v>41</v>
      </c>
    </row>
    <row r="21798" spans="1:15" x14ac:dyDescent="0.3">
      <c r="A21798" t="s">
        <v>14</v>
      </c>
      <c r="B21798">
        <v>1</v>
      </c>
      <c r="C21798">
        <v>1</v>
      </c>
      <c r="D21798">
        <v>1</v>
      </c>
      <c r="E21798" t="s">
        <v>17456</v>
      </c>
      <c r="F21798" t="s">
        <v>7430</v>
      </c>
      <c r="G21798" t="s">
        <v>14</v>
      </c>
      <c r="H21798" t="s">
        <v>17575</v>
      </c>
      <c r="I21798" t="s">
        <v>22</v>
      </c>
      <c r="M21798">
        <v>6043</v>
      </c>
      <c r="N21798">
        <v>43</v>
      </c>
      <c r="O21798">
        <v>49</v>
      </c>
    </row>
    <row r="21799" spans="1:15" x14ac:dyDescent="0.3">
      <c r="A21799" t="s">
        <v>14</v>
      </c>
      <c r="B21799">
        <v>1</v>
      </c>
      <c r="C21799">
        <v>1</v>
      </c>
      <c r="D21799">
        <v>1</v>
      </c>
      <c r="E21799" t="s">
        <v>17456</v>
      </c>
      <c r="F21799" t="s">
        <v>17460</v>
      </c>
      <c r="G21799" t="s">
        <v>14</v>
      </c>
      <c r="H21799" t="s">
        <v>17581</v>
      </c>
      <c r="I21799" t="s">
        <v>22</v>
      </c>
      <c r="M21799">
        <v>6043</v>
      </c>
      <c r="N21799">
        <v>53</v>
      </c>
      <c r="O21799">
        <v>59</v>
      </c>
    </row>
    <row r="21800" spans="1:15" x14ac:dyDescent="0.3">
      <c r="A21800" t="s">
        <v>237</v>
      </c>
      <c r="B21800">
        <v>0</v>
      </c>
      <c r="C21800">
        <v>0</v>
      </c>
      <c r="D21800">
        <v>0</v>
      </c>
      <c r="E21800" t="s">
        <v>17456</v>
      </c>
      <c r="F21800" t="s">
        <v>17579</v>
      </c>
      <c r="G21800" t="s">
        <v>17</v>
      </c>
      <c r="H21800" t="s">
        <v>17580</v>
      </c>
      <c r="I21800" t="s">
        <v>22</v>
      </c>
      <c r="M21800">
        <v>6043</v>
      </c>
      <c r="N21800">
        <v>84</v>
      </c>
      <c r="O21800">
        <v>98</v>
      </c>
    </row>
    <row r="21801" spans="1:15" x14ac:dyDescent="0.3">
      <c r="A21801" t="s">
        <v>237</v>
      </c>
      <c r="B21801">
        <v>0</v>
      </c>
      <c r="C21801">
        <v>0</v>
      </c>
      <c r="D21801">
        <v>0</v>
      </c>
      <c r="E21801" t="s">
        <v>17456</v>
      </c>
      <c r="F21801" t="s">
        <v>17583</v>
      </c>
      <c r="G21801" t="s">
        <v>17</v>
      </c>
      <c r="H21801" t="s">
        <v>17584</v>
      </c>
      <c r="I21801" t="s">
        <v>22</v>
      </c>
      <c r="M21801">
        <v>6043</v>
      </c>
      <c r="N21801">
        <v>117</v>
      </c>
      <c r="O21801">
        <v>136</v>
      </c>
    </row>
    <row r="21802" spans="1:15" x14ac:dyDescent="0.3">
      <c r="E21802" t="s">
        <v>17456</v>
      </c>
      <c r="F21802" t="s">
        <v>1809</v>
      </c>
      <c r="G21802" t="s">
        <v>51</v>
      </c>
      <c r="H21802" t="s">
        <v>17585</v>
      </c>
      <c r="I21802" t="s">
        <v>52</v>
      </c>
      <c r="J21802" t="s">
        <v>60</v>
      </c>
      <c r="M21802">
        <v>6043</v>
      </c>
      <c r="N21802">
        <v>154</v>
      </c>
      <c r="O21802">
        <v>160</v>
      </c>
    </row>
    <row r="21803" spans="1:15" x14ac:dyDescent="0.3">
      <c r="E21803" t="s">
        <v>17456</v>
      </c>
      <c r="F21803" t="s">
        <v>17577</v>
      </c>
      <c r="G21803" t="s">
        <v>51</v>
      </c>
      <c r="H21803" t="s">
        <v>17578</v>
      </c>
      <c r="I21803" t="s">
        <v>19</v>
      </c>
      <c r="M21803">
        <v>6043</v>
      </c>
      <c r="N21803">
        <v>166</v>
      </c>
      <c r="O21803">
        <v>189</v>
      </c>
    </row>
    <row r="21804" spans="1:15" x14ac:dyDescent="0.3">
      <c r="E21804" t="s">
        <v>17586</v>
      </c>
      <c r="F21804" t="s">
        <v>17589</v>
      </c>
      <c r="G21804" t="s">
        <v>17</v>
      </c>
      <c r="H21804" t="s">
        <v>17590</v>
      </c>
      <c r="I21804" t="s">
        <v>22</v>
      </c>
      <c r="M21804">
        <v>6044</v>
      </c>
      <c r="N21804">
        <v>0</v>
      </c>
      <c r="O21804">
        <v>17</v>
      </c>
    </row>
    <row r="21805" spans="1:15" x14ac:dyDescent="0.3">
      <c r="E21805" t="s">
        <v>17586</v>
      </c>
      <c r="F21805" t="s">
        <v>17587</v>
      </c>
      <c r="G21805" t="s">
        <v>17</v>
      </c>
      <c r="H21805" t="s">
        <v>17588</v>
      </c>
      <c r="I21805" t="s">
        <v>22</v>
      </c>
      <c r="M21805">
        <v>6044</v>
      </c>
      <c r="N21805">
        <v>88</v>
      </c>
      <c r="O21805">
        <v>91</v>
      </c>
    </row>
    <row r="21806" spans="1:15" x14ac:dyDescent="0.3">
      <c r="E21806" t="s">
        <v>17586</v>
      </c>
      <c r="F21806" t="s">
        <v>17589</v>
      </c>
      <c r="G21806" t="s">
        <v>17</v>
      </c>
      <c r="H21806" t="s">
        <v>17590</v>
      </c>
      <c r="I21806" t="s">
        <v>22</v>
      </c>
      <c r="M21806">
        <v>6045</v>
      </c>
      <c r="N21806">
        <v>0</v>
      </c>
      <c r="O21806">
        <v>17</v>
      </c>
    </row>
    <row r="21807" spans="1:15" x14ac:dyDescent="0.3">
      <c r="E21807" t="s">
        <v>17586</v>
      </c>
      <c r="F21807" t="s">
        <v>17587</v>
      </c>
      <c r="G21807" t="s">
        <v>17</v>
      </c>
      <c r="H21807" t="s">
        <v>17588</v>
      </c>
      <c r="I21807" t="s">
        <v>22</v>
      </c>
      <c r="M21807">
        <v>6045</v>
      </c>
      <c r="N21807">
        <v>88</v>
      </c>
      <c r="O21807">
        <v>91</v>
      </c>
    </row>
    <row r="21808" spans="1:15" x14ac:dyDescent="0.3">
      <c r="A21808" t="s">
        <v>237</v>
      </c>
      <c r="B21808">
        <v>0</v>
      </c>
      <c r="E21808" t="s">
        <v>17591</v>
      </c>
      <c r="F21808" t="s">
        <v>17600</v>
      </c>
      <c r="G21808" t="s">
        <v>17</v>
      </c>
      <c r="H21808" t="s">
        <v>17601</v>
      </c>
      <c r="I21808" t="s">
        <v>26</v>
      </c>
      <c r="M21808">
        <v>6054</v>
      </c>
      <c r="N21808">
        <v>124</v>
      </c>
      <c r="O21808">
        <v>127</v>
      </c>
    </row>
    <row r="21809" spans="1:15" x14ac:dyDescent="0.3">
      <c r="E21809" t="s">
        <v>17591</v>
      </c>
      <c r="F21809" t="s">
        <v>17600</v>
      </c>
      <c r="G21809" t="s">
        <v>51</v>
      </c>
      <c r="H21809" t="s">
        <v>17601</v>
      </c>
      <c r="I21809" t="s">
        <v>19</v>
      </c>
      <c r="M21809">
        <v>6054</v>
      </c>
      <c r="N21809">
        <v>124</v>
      </c>
      <c r="O21809">
        <v>127</v>
      </c>
    </row>
    <row r="21810" spans="1:15" x14ac:dyDescent="0.3">
      <c r="E21810" t="s">
        <v>17591</v>
      </c>
      <c r="F21810" t="s">
        <v>17600</v>
      </c>
      <c r="G21810" t="s">
        <v>51</v>
      </c>
      <c r="H21810" t="s">
        <v>17616</v>
      </c>
      <c r="I21810" t="s">
        <v>19</v>
      </c>
      <c r="M21810">
        <v>6054</v>
      </c>
      <c r="N21810">
        <v>236</v>
      </c>
      <c r="O21810">
        <v>239</v>
      </c>
    </row>
    <row r="21811" spans="1:15" x14ac:dyDescent="0.3">
      <c r="A21811" t="s">
        <v>237</v>
      </c>
      <c r="B21811">
        <v>0</v>
      </c>
      <c r="E21811" t="s">
        <v>17591</v>
      </c>
      <c r="F21811" t="s">
        <v>17600</v>
      </c>
      <c r="G21811" t="s">
        <v>17</v>
      </c>
      <c r="H21811" t="s">
        <v>17616</v>
      </c>
      <c r="I21811" t="s">
        <v>26</v>
      </c>
      <c r="M21811">
        <v>6054</v>
      </c>
      <c r="N21811">
        <v>236</v>
      </c>
      <c r="O21811">
        <v>239</v>
      </c>
    </row>
    <row r="21812" spans="1:15" x14ac:dyDescent="0.3">
      <c r="A21812" t="s">
        <v>237</v>
      </c>
      <c r="B21812">
        <v>0</v>
      </c>
      <c r="E21812" t="s">
        <v>17591</v>
      </c>
      <c r="F21812" t="s">
        <v>17600</v>
      </c>
      <c r="G21812" t="s">
        <v>17</v>
      </c>
      <c r="H21812" t="s">
        <v>17613</v>
      </c>
      <c r="I21812" t="s">
        <v>26</v>
      </c>
      <c r="M21812">
        <v>6054</v>
      </c>
      <c r="N21812">
        <v>462</v>
      </c>
      <c r="O21812">
        <v>465</v>
      </c>
    </row>
    <row r="21813" spans="1:15" x14ac:dyDescent="0.3">
      <c r="E21813" t="s">
        <v>17591</v>
      </c>
      <c r="F21813" t="s">
        <v>17600</v>
      </c>
      <c r="G21813" t="s">
        <v>51</v>
      </c>
      <c r="H21813" t="s">
        <v>17613</v>
      </c>
      <c r="I21813" t="s">
        <v>19</v>
      </c>
      <c r="M21813">
        <v>6054</v>
      </c>
      <c r="N21813">
        <v>462</v>
      </c>
      <c r="O21813">
        <v>465</v>
      </c>
    </row>
    <row r="21814" spans="1:15" x14ac:dyDescent="0.3">
      <c r="A21814" t="s">
        <v>14</v>
      </c>
      <c r="B21814">
        <v>0</v>
      </c>
      <c r="C21814">
        <v>1</v>
      </c>
      <c r="D21814" t="s">
        <v>14</v>
      </c>
      <c r="E21814" t="s">
        <v>17591</v>
      </c>
      <c r="F21814" t="s">
        <v>17592</v>
      </c>
      <c r="G21814" t="s">
        <v>51</v>
      </c>
      <c r="H21814" t="s">
        <v>17593</v>
      </c>
      <c r="I21814" t="s">
        <v>26</v>
      </c>
      <c r="M21814">
        <v>6054</v>
      </c>
      <c r="N21814">
        <v>513</v>
      </c>
      <c r="O21814">
        <v>518</v>
      </c>
    </row>
    <row r="21815" spans="1:15" x14ac:dyDescent="0.3">
      <c r="E21815" t="s">
        <v>17591</v>
      </c>
      <c r="F21815" t="s">
        <v>17592</v>
      </c>
      <c r="G21815" t="s">
        <v>14</v>
      </c>
      <c r="H21815" t="s">
        <v>17593</v>
      </c>
      <c r="I21815" t="s">
        <v>19</v>
      </c>
      <c r="M21815">
        <v>6054</v>
      </c>
      <c r="N21815">
        <v>513</v>
      </c>
      <c r="O21815">
        <v>518</v>
      </c>
    </row>
    <row r="21816" spans="1:15" x14ac:dyDescent="0.3">
      <c r="E21816" t="s">
        <v>17591</v>
      </c>
      <c r="F21816" t="s">
        <v>17614</v>
      </c>
      <c r="G21816" t="s">
        <v>17</v>
      </c>
      <c r="H21816" t="s">
        <v>17615</v>
      </c>
      <c r="I21816" t="s">
        <v>26</v>
      </c>
      <c r="M21816">
        <v>6054</v>
      </c>
      <c r="N21816">
        <v>522</v>
      </c>
      <c r="O21816">
        <v>529</v>
      </c>
    </row>
    <row r="21817" spans="1:15" x14ac:dyDescent="0.3">
      <c r="A21817" t="s">
        <v>14</v>
      </c>
      <c r="B21817">
        <v>1</v>
      </c>
      <c r="C21817">
        <v>1</v>
      </c>
      <c r="D21817">
        <v>1</v>
      </c>
      <c r="E21817" t="s">
        <v>17591</v>
      </c>
      <c r="F21817" t="s">
        <v>17614</v>
      </c>
      <c r="G21817" t="s">
        <v>14</v>
      </c>
      <c r="H21817" t="s">
        <v>17615</v>
      </c>
      <c r="I21817" t="s">
        <v>31</v>
      </c>
      <c r="J21817" t="s">
        <v>597</v>
      </c>
      <c r="M21817">
        <v>6054</v>
      </c>
      <c r="N21817">
        <v>522</v>
      </c>
      <c r="O21817">
        <v>529</v>
      </c>
    </row>
    <row r="21818" spans="1:15" x14ac:dyDescent="0.3">
      <c r="A21818" t="s">
        <v>237</v>
      </c>
      <c r="B21818">
        <v>0</v>
      </c>
      <c r="E21818" t="s">
        <v>17591</v>
      </c>
      <c r="F21818" t="s">
        <v>17596</v>
      </c>
      <c r="G21818" t="s">
        <v>17</v>
      </c>
      <c r="H21818" t="s">
        <v>17597</v>
      </c>
      <c r="I21818" t="s">
        <v>26</v>
      </c>
      <c r="M21818">
        <v>6054</v>
      </c>
      <c r="N21818">
        <v>533</v>
      </c>
      <c r="O21818">
        <v>546</v>
      </c>
    </row>
    <row r="21819" spans="1:15" x14ac:dyDescent="0.3">
      <c r="E21819" t="s">
        <v>17591</v>
      </c>
      <c r="F21819" t="s">
        <v>17596</v>
      </c>
      <c r="G21819" t="s">
        <v>51</v>
      </c>
      <c r="H21819" t="s">
        <v>17597</v>
      </c>
      <c r="I21819" t="s">
        <v>19</v>
      </c>
      <c r="M21819">
        <v>6054</v>
      </c>
      <c r="N21819">
        <v>533</v>
      </c>
      <c r="O21819">
        <v>546</v>
      </c>
    </row>
    <row r="21820" spans="1:15" x14ac:dyDescent="0.3">
      <c r="A21820" t="s">
        <v>237</v>
      </c>
      <c r="B21820">
        <v>0</v>
      </c>
      <c r="C21820">
        <v>0</v>
      </c>
      <c r="D21820">
        <v>0</v>
      </c>
      <c r="E21820" t="s">
        <v>17591</v>
      </c>
      <c r="F21820" t="s">
        <v>2590</v>
      </c>
      <c r="G21820" t="s">
        <v>51</v>
      </c>
      <c r="H21820" t="s">
        <v>17607</v>
      </c>
      <c r="I21820" t="s">
        <v>52</v>
      </c>
      <c r="J21820" t="s">
        <v>1555</v>
      </c>
      <c r="M21820">
        <v>6054</v>
      </c>
      <c r="N21820">
        <v>537</v>
      </c>
      <c r="O21820">
        <v>546</v>
      </c>
    </row>
    <row r="21821" spans="1:15" x14ac:dyDescent="0.3">
      <c r="A21821" t="s">
        <v>51</v>
      </c>
      <c r="B21821">
        <v>1</v>
      </c>
      <c r="C21821">
        <v>1</v>
      </c>
      <c r="D21821">
        <v>1</v>
      </c>
      <c r="E21821" t="s">
        <v>17591</v>
      </c>
      <c r="F21821" t="s">
        <v>17610</v>
      </c>
      <c r="G21821" t="s">
        <v>51</v>
      </c>
      <c r="H21821" t="s">
        <v>17611</v>
      </c>
      <c r="I21821" t="s">
        <v>22</v>
      </c>
      <c r="M21821">
        <v>6054</v>
      </c>
      <c r="N21821">
        <v>550</v>
      </c>
      <c r="O21821">
        <v>565</v>
      </c>
    </row>
    <row r="21822" spans="1:15" x14ac:dyDescent="0.3">
      <c r="A21822" t="s">
        <v>14</v>
      </c>
      <c r="B21822">
        <v>1</v>
      </c>
      <c r="C21822">
        <v>1</v>
      </c>
      <c r="D21822">
        <v>1</v>
      </c>
      <c r="E21822" t="s">
        <v>17591</v>
      </c>
      <c r="F21822" t="s">
        <v>17605</v>
      </c>
      <c r="G21822" t="s">
        <v>14</v>
      </c>
      <c r="H21822" t="s">
        <v>17606</v>
      </c>
      <c r="I21822" t="s">
        <v>26</v>
      </c>
      <c r="M21822">
        <v>6054</v>
      </c>
      <c r="N21822">
        <v>569</v>
      </c>
      <c r="O21822">
        <v>574</v>
      </c>
    </row>
    <row r="21823" spans="1:15" x14ac:dyDescent="0.3">
      <c r="E21823" t="s">
        <v>17591</v>
      </c>
      <c r="F21823" t="s">
        <v>17605</v>
      </c>
      <c r="G21823" t="s">
        <v>51</v>
      </c>
      <c r="H21823" t="s">
        <v>17606</v>
      </c>
      <c r="I21823" t="s">
        <v>19</v>
      </c>
      <c r="M21823">
        <v>6054</v>
      </c>
      <c r="N21823">
        <v>569</v>
      </c>
      <c r="O21823">
        <v>574</v>
      </c>
    </row>
    <row r="21824" spans="1:15" x14ac:dyDescent="0.3">
      <c r="E21824" t="s">
        <v>17591</v>
      </c>
      <c r="F21824" t="s">
        <v>17608</v>
      </c>
      <c r="G21824" t="s">
        <v>51</v>
      </c>
      <c r="H21824" t="s">
        <v>17609</v>
      </c>
      <c r="I21824" t="s">
        <v>19</v>
      </c>
      <c r="M21824">
        <v>6054</v>
      </c>
      <c r="N21824">
        <v>578</v>
      </c>
      <c r="O21824">
        <v>583</v>
      </c>
    </row>
    <row r="21825" spans="1:15" x14ac:dyDescent="0.3">
      <c r="E21825" t="s">
        <v>17591</v>
      </c>
      <c r="F21825" t="s">
        <v>17608</v>
      </c>
      <c r="G21825" t="s">
        <v>17</v>
      </c>
      <c r="H21825" t="s">
        <v>17609</v>
      </c>
      <c r="I21825" t="s">
        <v>26</v>
      </c>
      <c r="M21825">
        <v>6054</v>
      </c>
      <c r="N21825">
        <v>578</v>
      </c>
      <c r="O21825">
        <v>583</v>
      </c>
    </row>
    <row r="21826" spans="1:15" x14ac:dyDescent="0.3">
      <c r="E21826" t="s">
        <v>17591</v>
      </c>
      <c r="F21826" t="s">
        <v>17598</v>
      </c>
      <c r="G21826" t="s">
        <v>14</v>
      </c>
      <c r="H21826" t="s">
        <v>17599</v>
      </c>
      <c r="I21826" t="s">
        <v>26</v>
      </c>
      <c r="M21826">
        <v>6054</v>
      </c>
      <c r="N21826">
        <v>587</v>
      </c>
      <c r="O21826">
        <v>591</v>
      </c>
    </row>
    <row r="21827" spans="1:15" x14ac:dyDescent="0.3">
      <c r="E21827" t="s">
        <v>17591</v>
      </c>
      <c r="F21827" t="s">
        <v>17598</v>
      </c>
      <c r="G21827" t="s">
        <v>51</v>
      </c>
      <c r="H21827" t="s">
        <v>17599</v>
      </c>
      <c r="I21827" t="s">
        <v>19</v>
      </c>
      <c r="M21827">
        <v>6054</v>
      </c>
      <c r="N21827">
        <v>587</v>
      </c>
      <c r="O21827">
        <v>591</v>
      </c>
    </row>
    <row r="21828" spans="1:15" x14ac:dyDescent="0.3">
      <c r="E21828" t="s">
        <v>17591</v>
      </c>
      <c r="F21828" t="s">
        <v>17594</v>
      </c>
      <c r="G21828" t="s">
        <v>14</v>
      </c>
      <c r="H21828" t="s">
        <v>17595</v>
      </c>
      <c r="I21828" t="s">
        <v>22</v>
      </c>
      <c r="M21828">
        <v>6054</v>
      </c>
      <c r="N21828">
        <v>595</v>
      </c>
      <c r="O21828">
        <v>600</v>
      </c>
    </row>
    <row r="21829" spans="1:15" x14ac:dyDescent="0.3">
      <c r="E21829" t="s">
        <v>17591</v>
      </c>
      <c r="F21829" t="s">
        <v>10806</v>
      </c>
      <c r="G21829" t="s">
        <v>14</v>
      </c>
      <c r="H21829" t="s">
        <v>17604</v>
      </c>
      <c r="I21829" t="s">
        <v>35</v>
      </c>
      <c r="J21829" t="s">
        <v>32</v>
      </c>
      <c r="M21829">
        <v>6054</v>
      </c>
      <c r="N21829">
        <v>604</v>
      </c>
      <c r="O21829">
        <v>610</v>
      </c>
    </row>
    <row r="21830" spans="1:15" x14ac:dyDescent="0.3">
      <c r="A21830" t="s">
        <v>14</v>
      </c>
      <c r="B21830">
        <v>1</v>
      </c>
      <c r="C21830">
        <v>1</v>
      </c>
      <c r="D21830">
        <v>1</v>
      </c>
      <c r="E21830" t="s">
        <v>17591</v>
      </c>
      <c r="F21830" t="s">
        <v>17602</v>
      </c>
      <c r="G21830" t="s">
        <v>14</v>
      </c>
      <c r="H21830" t="s">
        <v>17603</v>
      </c>
      <c r="I21830" t="s">
        <v>35</v>
      </c>
      <c r="J21830" t="s">
        <v>597</v>
      </c>
      <c r="M21830">
        <v>6054</v>
      </c>
      <c r="N21830">
        <v>614</v>
      </c>
      <c r="O21830">
        <v>618</v>
      </c>
    </row>
    <row r="21831" spans="1:15" x14ac:dyDescent="0.3">
      <c r="A21831" t="s">
        <v>237</v>
      </c>
      <c r="B21831">
        <v>0</v>
      </c>
      <c r="E21831" t="s">
        <v>17591</v>
      </c>
      <c r="F21831" t="s">
        <v>17600</v>
      </c>
      <c r="G21831" t="s">
        <v>17</v>
      </c>
      <c r="H21831" t="s">
        <v>17612</v>
      </c>
      <c r="I21831" t="s">
        <v>26</v>
      </c>
      <c r="M21831">
        <v>6054</v>
      </c>
      <c r="N21831">
        <v>706</v>
      </c>
      <c r="O21831">
        <v>709</v>
      </c>
    </row>
    <row r="21832" spans="1:15" x14ac:dyDescent="0.3">
      <c r="E21832" t="s">
        <v>17591</v>
      </c>
      <c r="F21832" t="s">
        <v>17600</v>
      </c>
      <c r="G21832" t="s">
        <v>51</v>
      </c>
      <c r="H21832" t="s">
        <v>17612</v>
      </c>
      <c r="I21832" t="s">
        <v>19</v>
      </c>
      <c r="M21832">
        <v>6054</v>
      </c>
      <c r="N21832">
        <v>706</v>
      </c>
      <c r="O21832">
        <v>709</v>
      </c>
    </row>
    <row r="21833" spans="1:15" x14ac:dyDescent="0.3">
      <c r="E21833" t="s">
        <v>17591</v>
      </c>
      <c r="F21833" t="s">
        <v>17600</v>
      </c>
      <c r="G21833" t="s">
        <v>51</v>
      </c>
      <c r="H21833" t="s">
        <v>17601</v>
      </c>
      <c r="I21833" t="s">
        <v>19</v>
      </c>
      <c r="M21833">
        <v>6055</v>
      </c>
      <c r="N21833">
        <v>124</v>
      </c>
      <c r="O21833">
        <v>127</v>
      </c>
    </row>
    <row r="21834" spans="1:15" x14ac:dyDescent="0.3">
      <c r="A21834" t="s">
        <v>237</v>
      </c>
      <c r="B21834">
        <v>0</v>
      </c>
      <c r="E21834" t="s">
        <v>17591</v>
      </c>
      <c r="F21834" t="s">
        <v>17600</v>
      </c>
      <c r="G21834" t="s">
        <v>17</v>
      </c>
      <c r="H21834" t="s">
        <v>17601</v>
      </c>
      <c r="I21834" t="s">
        <v>26</v>
      </c>
      <c r="M21834">
        <v>6055</v>
      </c>
      <c r="N21834">
        <v>124</v>
      </c>
      <c r="O21834">
        <v>127</v>
      </c>
    </row>
    <row r="21835" spans="1:15" x14ac:dyDescent="0.3">
      <c r="A21835" t="s">
        <v>237</v>
      </c>
      <c r="B21835">
        <v>0</v>
      </c>
      <c r="E21835" t="s">
        <v>17591</v>
      </c>
      <c r="F21835" t="s">
        <v>17600</v>
      </c>
      <c r="G21835" t="s">
        <v>17</v>
      </c>
      <c r="H21835" t="s">
        <v>17616</v>
      </c>
      <c r="I21835" t="s">
        <v>26</v>
      </c>
      <c r="M21835">
        <v>6055</v>
      </c>
      <c r="N21835">
        <v>236</v>
      </c>
      <c r="O21835">
        <v>239</v>
      </c>
    </row>
    <row r="21836" spans="1:15" x14ac:dyDescent="0.3">
      <c r="E21836" t="s">
        <v>17591</v>
      </c>
      <c r="F21836" t="s">
        <v>17600</v>
      </c>
      <c r="G21836" t="s">
        <v>51</v>
      </c>
      <c r="H21836" t="s">
        <v>17616</v>
      </c>
      <c r="I21836" t="s">
        <v>19</v>
      </c>
      <c r="M21836">
        <v>6055</v>
      </c>
      <c r="N21836">
        <v>236</v>
      </c>
      <c r="O21836">
        <v>239</v>
      </c>
    </row>
    <row r="21837" spans="1:15" x14ac:dyDescent="0.3">
      <c r="E21837" t="s">
        <v>17591</v>
      </c>
      <c r="F21837" t="s">
        <v>17600</v>
      </c>
      <c r="G21837" t="s">
        <v>51</v>
      </c>
      <c r="H21837" t="s">
        <v>17613</v>
      </c>
      <c r="I21837" t="s">
        <v>19</v>
      </c>
      <c r="M21837">
        <v>6055</v>
      </c>
      <c r="N21837">
        <v>462</v>
      </c>
      <c r="O21837">
        <v>465</v>
      </c>
    </row>
    <row r="21838" spans="1:15" x14ac:dyDescent="0.3">
      <c r="A21838" t="s">
        <v>237</v>
      </c>
      <c r="B21838">
        <v>0</v>
      </c>
      <c r="E21838" t="s">
        <v>17591</v>
      </c>
      <c r="F21838" t="s">
        <v>17600</v>
      </c>
      <c r="G21838" t="s">
        <v>17</v>
      </c>
      <c r="H21838" t="s">
        <v>17613</v>
      </c>
      <c r="I21838" t="s">
        <v>26</v>
      </c>
      <c r="M21838">
        <v>6055</v>
      </c>
      <c r="N21838">
        <v>462</v>
      </c>
      <c r="O21838">
        <v>465</v>
      </c>
    </row>
    <row r="21839" spans="1:15" x14ac:dyDescent="0.3">
      <c r="A21839" t="s">
        <v>14</v>
      </c>
      <c r="B21839">
        <v>0</v>
      </c>
      <c r="C21839">
        <v>1</v>
      </c>
      <c r="D21839" t="s">
        <v>14</v>
      </c>
      <c r="E21839" t="s">
        <v>17591</v>
      </c>
      <c r="F21839" t="s">
        <v>17592</v>
      </c>
      <c r="G21839" t="s">
        <v>51</v>
      </c>
      <c r="H21839" t="s">
        <v>17593</v>
      </c>
      <c r="I21839" t="s">
        <v>26</v>
      </c>
      <c r="M21839">
        <v>6055</v>
      </c>
      <c r="N21839">
        <v>513</v>
      </c>
      <c r="O21839">
        <v>518</v>
      </c>
    </row>
    <row r="21840" spans="1:15" x14ac:dyDescent="0.3">
      <c r="E21840" t="s">
        <v>17591</v>
      </c>
      <c r="F21840" t="s">
        <v>17592</v>
      </c>
      <c r="G21840" t="s">
        <v>14</v>
      </c>
      <c r="H21840" t="s">
        <v>17593</v>
      </c>
      <c r="I21840" t="s">
        <v>19</v>
      </c>
      <c r="M21840">
        <v>6055</v>
      </c>
      <c r="N21840">
        <v>513</v>
      </c>
      <c r="O21840">
        <v>518</v>
      </c>
    </row>
    <row r="21841" spans="1:15" x14ac:dyDescent="0.3">
      <c r="E21841" t="s">
        <v>17591</v>
      </c>
      <c r="F21841" t="s">
        <v>17614</v>
      </c>
      <c r="G21841" t="s">
        <v>17</v>
      </c>
      <c r="H21841" t="s">
        <v>17615</v>
      </c>
      <c r="I21841" t="s">
        <v>26</v>
      </c>
      <c r="M21841">
        <v>6055</v>
      </c>
      <c r="N21841">
        <v>522</v>
      </c>
      <c r="O21841">
        <v>529</v>
      </c>
    </row>
    <row r="21842" spans="1:15" x14ac:dyDescent="0.3">
      <c r="A21842" t="s">
        <v>14</v>
      </c>
      <c r="B21842">
        <v>1</v>
      </c>
      <c r="C21842">
        <v>1</v>
      </c>
      <c r="D21842">
        <v>1</v>
      </c>
      <c r="E21842" t="s">
        <v>17591</v>
      </c>
      <c r="F21842" t="s">
        <v>17614</v>
      </c>
      <c r="G21842" t="s">
        <v>14</v>
      </c>
      <c r="H21842" t="s">
        <v>17615</v>
      </c>
      <c r="I21842" t="s">
        <v>31</v>
      </c>
      <c r="J21842" t="s">
        <v>597</v>
      </c>
      <c r="M21842">
        <v>6055</v>
      </c>
      <c r="N21842">
        <v>522</v>
      </c>
      <c r="O21842">
        <v>529</v>
      </c>
    </row>
    <row r="21843" spans="1:15" x14ac:dyDescent="0.3">
      <c r="E21843" t="s">
        <v>17591</v>
      </c>
      <c r="F21843" t="s">
        <v>17596</v>
      </c>
      <c r="G21843" t="s">
        <v>51</v>
      </c>
      <c r="H21843" t="s">
        <v>17597</v>
      </c>
      <c r="I21843" t="s">
        <v>19</v>
      </c>
      <c r="M21843">
        <v>6055</v>
      </c>
      <c r="N21843">
        <v>533</v>
      </c>
      <c r="O21843">
        <v>546</v>
      </c>
    </row>
    <row r="21844" spans="1:15" x14ac:dyDescent="0.3">
      <c r="A21844" t="s">
        <v>237</v>
      </c>
      <c r="B21844">
        <v>0</v>
      </c>
      <c r="E21844" t="s">
        <v>17591</v>
      </c>
      <c r="F21844" t="s">
        <v>17596</v>
      </c>
      <c r="G21844" t="s">
        <v>17</v>
      </c>
      <c r="H21844" t="s">
        <v>17597</v>
      </c>
      <c r="I21844" t="s">
        <v>26</v>
      </c>
      <c r="M21844">
        <v>6055</v>
      </c>
      <c r="N21844">
        <v>533</v>
      </c>
      <c r="O21844">
        <v>546</v>
      </c>
    </row>
    <row r="21845" spans="1:15" x14ac:dyDescent="0.3">
      <c r="A21845" t="s">
        <v>237</v>
      </c>
      <c r="B21845">
        <v>0</v>
      </c>
      <c r="C21845">
        <v>0</v>
      </c>
      <c r="D21845">
        <v>0</v>
      </c>
      <c r="E21845" t="s">
        <v>17591</v>
      </c>
      <c r="F21845" t="s">
        <v>2590</v>
      </c>
      <c r="G21845" t="s">
        <v>51</v>
      </c>
      <c r="H21845" t="s">
        <v>17607</v>
      </c>
      <c r="I21845" t="s">
        <v>52</v>
      </c>
      <c r="J21845" t="s">
        <v>1555</v>
      </c>
      <c r="M21845">
        <v>6055</v>
      </c>
      <c r="N21845">
        <v>537</v>
      </c>
      <c r="O21845">
        <v>546</v>
      </c>
    </row>
    <row r="21846" spans="1:15" x14ac:dyDescent="0.3">
      <c r="A21846" t="s">
        <v>51</v>
      </c>
      <c r="B21846">
        <v>1</v>
      </c>
      <c r="C21846">
        <v>1</v>
      </c>
      <c r="D21846">
        <v>1</v>
      </c>
      <c r="E21846" t="s">
        <v>17591</v>
      </c>
      <c r="F21846" t="s">
        <v>17610</v>
      </c>
      <c r="G21846" t="s">
        <v>51</v>
      </c>
      <c r="H21846" t="s">
        <v>17611</v>
      </c>
      <c r="I21846" t="s">
        <v>22</v>
      </c>
      <c r="M21846">
        <v>6055</v>
      </c>
      <c r="N21846">
        <v>550</v>
      </c>
      <c r="O21846">
        <v>565</v>
      </c>
    </row>
    <row r="21847" spans="1:15" x14ac:dyDescent="0.3">
      <c r="E21847" t="s">
        <v>17591</v>
      </c>
      <c r="F21847" t="s">
        <v>17605</v>
      </c>
      <c r="G21847" t="s">
        <v>51</v>
      </c>
      <c r="H21847" t="s">
        <v>17606</v>
      </c>
      <c r="I21847" t="s">
        <v>19</v>
      </c>
      <c r="M21847">
        <v>6055</v>
      </c>
      <c r="N21847">
        <v>569</v>
      </c>
      <c r="O21847">
        <v>574</v>
      </c>
    </row>
    <row r="21848" spans="1:15" x14ac:dyDescent="0.3">
      <c r="A21848" t="s">
        <v>14</v>
      </c>
      <c r="B21848">
        <v>1</v>
      </c>
      <c r="C21848">
        <v>1</v>
      </c>
      <c r="D21848">
        <v>1</v>
      </c>
      <c r="E21848" t="s">
        <v>17591</v>
      </c>
      <c r="F21848" t="s">
        <v>17605</v>
      </c>
      <c r="G21848" t="s">
        <v>14</v>
      </c>
      <c r="H21848" t="s">
        <v>17606</v>
      </c>
      <c r="I21848" t="s">
        <v>26</v>
      </c>
      <c r="M21848">
        <v>6055</v>
      </c>
      <c r="N21848">
        <v>569</v>
      </c>
      <c r="O21848">
        <v>574</v>
      </c>
    </row>
    <row r="21849" spans="1:15" x14ac:dyDescent="0.3">
      <c r="E21849" t="s">
        <v>17591</v>
      </c>
      <c r="F21849" t="s">
        <v>17608</v>
      </c>
      <c r="G21849" t="s">
        <v>51</v>
      </c>
      <c r="H21849" t="s">
        <v>17609</v>
      </c>
      <c r="I21849" t="s">
        <v>19</v>
      </c>
      <c r="M21849">
        <v>6055</v>
      </c>
      <c r="N21849">
        <v>578</v>
      </c>
      <c r="O21849">
        <v>583</v>
      </c>
    </row>
    <row r="21850" spans="1:15" x14ac:dyDescent="0.3">
      <c r="E21850" t="s">
        <v>17591</v>
      </c>
      <c r="F21850" t="s">
        <v>17608</v>
      </c>
      <c r="G21850" t="s">
        <v>17</v>
      </c>
      <c r="H21850" t="s">
        <v>17609</v>
      </c>
      <c r="I21850" t="s">
        <v>26</v>
      </c>
      <c r="M21850">
        <v>6055</v>
      </c>
      <c r="N21850">
        <v>578</v>
      </c>
      <c r="O21850">
        <v>583</v>
      </c>
    </row>
    <row r="21851" spans="1:15" x14ac:dyDescent="0.3">
      <c r="E21851" t="s">
        <v>17591</v>
      </c>
      <c r="F21851" t="s">
        <v>17598</v>
      </c>
      <c r="G21851" t="s">
        <v>51</v>
      </c>
      <c r="H21851" t="s">
        <v>17599</v>
      </c>
      <c r="I21851" t="s">
        <v>19</v>
      </c>
      <c r="M21851">
        <v>6055</v>
      </c>
      <c r="N21851">
        <v>587</v>
      </c>
      <c r="O21851">
        <v>591</v>
      </c>
    </row>
    <row r="21852" spans="1:15" x14ac:dyDescent="0.3">
      <c r="E21852" t="s">
        <v>17591</v>
      </c>
      <c r="F21852" t="s">
        <v>17598</v>
      </c>
      <c r="G21852" t="s">
        <v>14</v>
      </c>
      <c r="H21852" t="s">
        <v>17599</v>
      </c>
      <c r="I21852" t="s">
        <v>26</v>
      </c>
      <c r="M21852">
        <v>6055</v>
      </c>
      <c r="N21852">
        <v>587</v>
      </c>
      <c r="O21852">
        <v>591</v>
      </c>
    </row>
    <row r="21853" spans="1:15" x14ac:dyDescent="0.3">
      <c r="E21853" t="s">
        <v>17591</v>
      </c>
      <c r="F21853" t="s">
        <v>17594</v>
      </c>
      <c r="G21853" t="s">
        <v>14</v>
      </c>
      <c r="H21853" t="s">
        <v>17595</v>
      </c>
      <c r="I21853" t="s">
        <v>22</v>
      </c>
      <c r="M21853">
        <v>6055</v>
      </c>
      <c r="N21853">
        <v>595</v>
      </c>
      <c r="O21853">
        <v>600</v>
      </c>
    </row>
    <row r="21854" spans="1:15" x14ac:dyDescent="0.3">
      <c r="E21854" t="s">
        <v>17591</v>
      </c>
      <c r="F21854" t="s">
        <v>10806</v>
      </c>
      <c r="G21854" t="s">
        <v>14</v>
      </c>
      <c r="H21854" t="s">
        <v>17604</v>
      </c>
      <c r="I21854" t="s">
        <v>35</v>
      </c>
      <c r="J21854" t="s">
        <v>32</v>
      </c>
      <c r="M21854">
        <v>6055</v>
      </c>
      <c r="N21854">
        <v>604</v>
      </c>
      <c r="O21854">
        <v>610</v>
      </c>
    </row>
    <row r="21855" spans="1:15" x14ac:dyDescent="0.3">
      <c r="A21855" t="s">
        <v>14</v>
      </c>
      <c r="B21855">
        <v>1</v>
      </c>
      <c r="C21855">
        <v>1</v>
      </c>
      <c r="D21855">
        <v>1</v>
      </c>
      <c r="E21855" t="s">
        <v>17591</v>
      </c>
      <c r="F21855" t="s">
        <v>17602</v>
      </c>
      <c r="G21855" t="s">
        <v>14</v>
      </c>
      <c r="H21855" t="s">
        <v>17603</v>
      </c>
      <c r="I21855" t="s">
        <v>35</v>
      </c>
      <c r="J21855" t="s">
        <v>597</v>
      </c>
      <c r="M21855">
        <v>6055</v>
      </c>
      <c r="N21855">
        <v>614</v>
      </c>
      <c r="O21855">
        <v>618</v>
      </c>
    </row>
    <row r="21856" spans="1:15" x14ac:dyDescent="0.3">
      <c r="A21856" t="s">
        <v>237</v>
      </c>
      <c r="B21856">
        <v>0</v>
      </c>
      <c r="E21856" t="s">
        <v>17591</v>
      </c>
      <c r="F21856" t="s">
        <v>17600</v>
      </c>
      <c r="G21856" t="s">
        <v>17</v>
      </c>
      <c r="H21856" t="s">
        <v>17612</v>
      </c>
      <c r="I21856" t="s">
        <v>26</v>
      </c>
      <c r="M21856">
        <v>6055</v>
      </c>
      <c r="N21856">
        <v>706</v>
      </c>
      <c r="O21856">
        <v>709</v>
      </c>
    </row>
    <row r="21857" spans="1:15" x14ac:dyDescent="0.3">
      <c r="E21857" t="s">
        <v>17591</v>
      </c>
      <c r="F21857" t="s">
        <v>17600</v>
      </c>
      <c r="G21857" t="s">
        <v>51</v>
      </c>
      <c r="H21857" t="s">
        <v>17612</v>
      </c>
      <c r="I21857" t="s">
        <v>19</v>
      </c>
      <c r="M21857">
        <v>6055</v>
      </c>
      <c r="N21857">
        <v>706</v>
      </c>
      <c r="O21857">
        <v>709</v>
      </c>
    </row>
    <row r="21858" spans="1:15" x14ac:dyDescent="0.3">
      <c r="A21858" t="s">
        <v>14</v>
      </c>
      <c r="B21858">
        <v>1</v>
      </c>
      <c r="C21858">
        <v>1</v>
      </c>
      <c r="D21858">
        <v>1</v>
      </c>
      <c r="E21858" t="s">
        <v>17617</v>
      </c>
      <c r="F21858" t="s">
        <v>17627</v>
      </c>
      <c r="G21858" t="s">
        <v>14</v>
      </c>
      <c r="H21858" t="s">
        <v>17628</v>
      </c>
      <c r="I21858" t="s">
        <v>35</v>
      </c>
      <c r="J21858" t="s">
        <v>46</v>
      </c>
      <c r="K21858" t="s">
        <v>47</v>
      </c>
      <c r="L21858" t="s">
        <v>43</v>
      </c>
      <c r="M21858">
        <v>6065</v>
      </c>
      <c r="N21858">
        <v>0</v>
      </c>
      <c r="O21858">
        <v>11</v>
      </c>
    </row>
    <row r="21859" spans="1:15" x14ac:dyDescent="0.3">
      <c r="E21859" t="s">
        <v>17617</v>
      </c>
      <c r="F21859" t="s">
        <v>5077</v>
      </c>
      <c r="G21859" t="s">
        <v>14</v>
      </c>
      <c r="H21859" t="s">
        <v>17639</v>
      </c>
      <c r="I21859" t="s">
        <v>52</v>
      </c>
      <c r="J21859" t="s">
        <v>32</v>
      </c>
      <c r="M21859">
        <v>6065</v>
      </c>
      <c r="N21859">
        <v>13</v>
      </c>
      <c r="O21859">
        <v>17</v>
      </c>
    </row>
    <row r="21860" spans="1:15" x14ac:dyDescent="0.3">
      <c r="A21860" t="s">
        <v>237</v>
      </c>
      <c r="B21860">
        <v>0</v>
      </c>
      <c r="C21860">
        <v>0</v>
      </c>
      <c r="D21860">
        <v>0</v>
      </c>
      <c r="E21860" t="s">
        <v>17617</v>
      </c>
      <c r="F21860" t="s">
        <v>17642</v>
      </c>
      <c r="G21860" t="s">
        <v>51</v>
      </c>
      <c r="H21860" t="s">
        <v>17643</v>
      </c>
      <c r="I21860" t="s">
        <v>22</v>
      </c>
      <c r="M21860">
        <v>6065</v>
      </c>
      <c r="N21860">
        <v>13</v>
      </c>
      <c r="O21860">
        <v>28</v>
      </c>
    </row>
    <row r="21861" spans="1:15" x14ac:dyDescent="0.3">
      <c r="E21861" t="s">
        <v>17617</v>
      </c>
      <c r="F21861" t="s">
        <v>17618</v>
      </c>
      <c r="G21861" t="s">
        <v>17</v>
      </c>
      <c r="H21861" t="s">
        <v>17619</v>
      </c>
      <c r="I21861" t="s">
        <v>22</v>
      </c>
      <c r="M21861">
        <v>6065</v>
      </c>
      <c r="N21861">
        <v>58</v>
      </c>
      <c r="O21861">
        <v>78</v>
      </c>
    </row>
    <row r="21862" spans="1:15" x14ac:dyDescent="0.3">
      <c r="A21862" t="s">
        <v>14</v>
      </c>
      <c r="B21862">
        <v>0</v>
      </c>
      <c r="C21862">
        <v>0</v>
      </c>
      <c r="D21862">
        <v>1</v>
      </c>
      <c r="E21862" t="s">
        <v>17617</v>
      </c>
      <c r="F21862" t="s">
        <v>17618</v>
      </c>
      <c r="G21862" t="s">
        <v>14</v>
      </c>
      <c r="H21862" t="s">
        <v>17619</v>
      </c>
      <c r="I21862" t="s">
        <v>52</v>
      </c>
      <c r="J21862" t="s">
        <v>46</v>
      </c>
      <c r="K21862" t="s">
        <v>47</v>
      </c>
      <c r="L21862" t="s">
        <v>43</v>
      </c>
      <c r="M21862">
        <v>6065</v>
      </c>
      <c r="N21862">
        <v>58</v>
      </c>
      <c r="O21862">
        <v>78</v>
      </c>
    </row>
    <row r="21863" spans="1:15" x14ac:dyDescent="0.3">
      <c r="A21863" t="s">
        <v>237</v>
      </c>
      <c r="B21863">
        <v>0</v>
      </c>
      <c r="C21863">
        <v>0</v>
      </c>
      <c r="D21863">
        <v>0</v>
      </c>
      <c r="E21863" t="s">
        <v>17617</v>
      </c>
      <c r="F21863" t="s">
        <v>17633</v>
      </c>
      <c r="G21863" t="s">
        <v>14</v>
      </c>
      <c r="H21863" t="s">
        <v>17634</v>
      </c>
      <c r="I21863" t="s">
        <v>69</v>
      </c>
      <c r="J21863" t="s">
        <v>46</v>
      </c>
      <c r="K21863" t="s">
        <v>47</v>
      </c>
      <c r="L21863" t="s">
        <v>2552</v>
      </c>
      <c r="M21863">
        <v>6065</v>
      </c>
      <c r="N21863">
        <v>80</v>
      </c>
      <c r="O21863">
        <v>85</v>
      </c>
    </row>
    <row r="21864" spans="1:15" x14ac:dyDescent="0.3">
      <c r="E21864" t="s">
        <v>17617</v>
      </c>
      <c r="F21864" t="s">
        <v>17637</v>
      </c>
      <c r="G21864" t="s">
        <v>17</v>
      </c>
      <c r="H21864" t="s">
        <v>17638</v>
      </c>
      <c r="I21864" t="s">
        <v>22</v>
      </c>
      <c r="M21864">
        <v>6065</v>
      </c>
      <c r="N21864">
        <v>80</v>
      </c>
      <c r="O21864">
        <v>92</v>
      </c>
    </row>
    <row r="21865" spans="1:15" x14ac:dyDescent="0.3">
      <c r="E21865" t="s">
        <v>17617</v>
      </c>
      <c r="F21865" t="s">
        <v>17631</v>
      </c>
      <c r="G21865" t="s">
        <v>51</v>
      </c>
      <c r="H21865" t="s">
        <v>17632</v>
      </c>
      <c r="I21865" t="s">
        <v>26</v>
      </c>
      <c r="M21865">
        <v>6065</v>
      </c>
      <c r="N21865">
        <v>94</v>
      </c>
      <c r="O21865">
        <v>105</v>
      </c>
    </row>
    <row r="21866" spans="1:15" x14ac:dyDescent="0.3">
      <c r="E21866" t="s">
        <v>17617</v>
      </c>
      <c r="F21866" t="s">
        <v>17635</v>
      </c>
      <c r="G21866" t="s">
        <v>17</v>
      </c>
      <c r="H21866" t="s">
        <v>17636</v>
      </c>
      <c r="I21866" t="s">
        <v>19</v>
      </c>
      <c r="M21866">
        <v>6065</v>
      </c>
      <c r="N21866">
        <v>94</v>
      </c>
      <c r="O21866">
        <v>113</v>
      </c>
    </row>
    <row r="21867" spans="1:15" x14ac:dyDescent="0.3">
      <c r="A21867" t="s">
        <v>237</v>
      </c>
      <c r="B21867">
        <v>0</v>
      </c>
      <c r="C21867">
        <v>0</v>
      </c>
      <c r="D21867">
        <v>0</v>
      </c>
      <c r="E21867" t="s">
        <v>17617</v>
      </c>
      <c r="F21867" t="s">
        <v>17629</v>
      </c>
      <c r="G21867" t="s">
        <v>14</v>
      </c>
      <c r="H21867" t="s">
        <v>17630</v>
      </c>
      <c r="I21867" t="s">
        <v>52</v>
      </c>
      <c r="J21867" t="s">
        <v>46</v>
      </c>
      <c r="K21867" t="s">
        <v>47</v>
      </c>
      <c r="L21867" t="s">
        <v>43</v>
      </c>
      <c r="M21867">
        <v>6065</v>
      </c>
      <c r="N21867">
        <v>106</v>
      </c>
      <c r="O21867">
        <v>113</v>
      </c>
    </row>
    <row r="21868" spans="1:15" x14ac:dyDescent="0.3">
      <c r="A21868" t="s">
        <v>237</v>
      </c>
      <c r="B21868">
        <v>0</v>
      </c>
      <c r="E21868" t="s">
        <v>17617</v>
      </c>
      <c r="F21868" t="s">
        <v>17625</v>
      </c>
      <c r="G21868" t="s">
        <v>17</v>
      </c>
      <c r="H21868" t="s">
        <v>17626</v>
      </c>
      <c r="I21868" t="s">
        <v>22</v>
      </c>
      <c r="M21868">
        <v>6065</v>
      </c>
      <c r="N21868">
        <v>121</v>
      </c>
      <c r="O21868">
        <v>137</v>
      </c>
    </row>
    <row r="21869" spans="1:15" x14ac:dyDescent="0.3">
      <c r="E21869" t="s">
        <v>17617</v>
      </c>
      <c r="F21869" t="s">
        <v>17640</v>
      </c>
      <c r="G21869" t="s">
        <v>17</v>
      </c>
      <c r="H21869" t="s">
        <v>17641</v>
      </c>
      <c r="I21869" t="s">
        <v>19</v>
      </c>
      <c r="M21869">
        <v>6065</v>
      </c>
      <c r="N21869">
        <v>139</v>
      </c>
      <c r="O21869">
        <v>147</v>
      </c>
    </row>
    <row r="21870" spans="1:15" x14ac:dyDescent="0.3">
      <c r="E21870" t="s">
        <v>17617</v>
      </c>
      <c r="F21870" t="s">
        <v>17622</v>
      </c>
      <c r="G21870" t="s">
        <v>17</v>
      </c>
      <c r="H21870" t="s">
        <v>17623</v>
      </c>
      <c r="I21870" t="s">
        <v>19</v>
      </c>
      <c r="M21870">
        <v>6065</v>
      </c>
      <c r="N21870">
        <v>160</v>
      </c>
      <c r="O21870">
        <v>168</v>
      </c>
    </row>
    <row r="21871" spans="1:15" x14ac:dyDescent="0.3">
      <c r="A21871" t="s">
        <v>237</v>
      </c>
      <c r="B21871">
        <v>0</v>
      </c>
      <c r="C21871">
        <v>0</v>
      </c>
      <c r="D21871">
        <v>0</v>
      </c>
      <c r="E21871" t="s">
        <v>17617</v>
      </c>
      <c r="F21871" t="s">
        <v>17620</v>
      </c>
      <c r="G21871" t="s">
        <v>17</v>
      </c>
      <c r="H21871" t="s">
        <v>17623</v>
      </c>
      <c r="I21871" t="s">
        <v>26</v>
      </c>
      <c r="M21871">
        <v>6065</v>
      </c>
      <c r="N21871">
        <v>160</v>
      </c>
      <c r="O21871">
        <v>163</v>
      </c>
    </row>
    <row r="21872" spans="1:15" x14ac:dyDescent="0.3">
      <c r="E21872" t="s">
        <v>17617</v>
      </c>
      <c r="F21872" t="s">
        <v>17620</v>
      </c>
      <c r="G21872" t="s">
        <v>51</v>
      </c>
      <c r="H21872" t="s">
        <v>17621</v>
      </c>
      <c r="I21872" t="s">
        <v>26</v>
      </c>
      <c r="M21872">
        <v>6065</v>
      </c>
      <c r="N21872">
        <v>165</v>
      </c>
      <c r="O21872">
        <v>168</v>
      </c>
    </row>
    <row r="21873" spans="1:15" x14ac:dyDescent="0.3">
      <c r="E21873" t="s">
        <v>17617</v>
      </c>
      <c r="F21873" t="s">
        <v>17620</v>
      </c>
      <c r="G21873" t="s">
        <v>14</v>
      </c>
      <c r="H21873" t="s">
        <v>17624</v>
      </c>
      <c r="I21873" t="s">
        <v>19</v>
      </c>
      <c r="M21873">
        <v>6065</v>
      </c>
      <c r="N21873">
        <v>170</v>
      </c>
      <c r="O21873">
        <v>173</v>
      </c>
    </row>
    <row r="21874" spans="1:15" x14ac:dyDescent="0.3">
      <c r="A21874" t="s">
        <v>237</v>
      </c>
      <c r="B21874">
        <v>0</v>
      </c>
      <c r="C21874">
        <v>0</v>
      </c>
      <c r="D21874">
        <v>0</v>
      </c>
      <c r="E21874" t="s">
        <v>17617</v>
      </c>
      <c r="F21874" t="s">
        <v>17620</v>
      </c>
      <c r="G21874" t="s">
        <v>17</v>
      </c>
      <c r="H21874" t="s">
        <v>17624</v>
      </c>
      <c r="I21874" t="s">
        <v>26</v>
      </c>
      <c r="M21874">
        <v>6065</v>
      </c>
      <c r="N21874">
        <v>170</v>
      </c>
      <c r="O21874">
        <v>173</v>
      </c>
    </row>
    <row r="21875" spans="1:15" x14ac:dyDescent="0.3">
      <c r="A21875" t="s">
        <v>14</v>
      </c>
      <c r="B21875">
        <v>1</v>
      </c>
      <c r="C21875">
        <v>1</v>
      </c>
      <c r="D21875">
        <v>1</v>
      </c>
      <c r="E21875" t="s">
        <v>17617</v>
      </c>
      <c r="F21875" t="s">
        <v>17627</v>
      </c>
      <c r="G21875" t="s">
        <v>14</v>
      </c>
      <c r="H21875" t="s">
        <v>17661</v>
      </c>
      <c r="I21875" t="s">
        <v>35</v>
      </c>
      <c r="J21875" t="s">
        <v>46</v>
      </c>
      <c r="K21875" t="s">
        <v>47</v>
      </c>
      <c r="L21875" t="s">
        <v>43</v>
      </c>
      <c r="M21875">
        <v>6066</v>
      </c>
      <c r="N21875">
        <v>0</v>
      </c>
      <c r="O21875">
        <v>11</v>
      </c>
    </row>
    <row r="21876" spans="1:15" x14ac:dyDescent="0.3">
      <c r="E21876" t="s">
        <v>17617</v>
      </c>
      <c r="F21876" t="s">
        <v>17660</v>
      </c>
      <c r="G21876" t="s">
        <v>51</v>
      </c>
      <c r="H21876" t="s">
        <v>17654</v>
      </c>
      <c r="I21876" t="s">
        <v>19</v>
      </c>
      <c r="M21876">
        <v>6066</v>
      </c>
      <c r="N21876">
        <v>15</v>
      </c>
      <c r="O21876">
        <v>22</v>
      </c>
    </row>
    <row r="21877" spans="1:15" x14ac:dyDescent="0.3">
      <c r="A21877" t="s">
        <v>14</v>
      </c>
      <c r="B21877">
        <v>0</v>
      </c>
      <c r="C21877">
        <v>1</v>
      </c>
      <c r="D21877" t="s">
        <v>14</v>
      </c>
      <c r="E21877" t="s">
        <v>17617</v>
      </c>
      <c r="F21877" t="s">
        <v>17653</v>
      </c>
      <c r="G21877" t="s">
        <v>23</v>
      </c>
      <c r="H21877" t="s">
        <v>17654</v>
      </c>
      <c r="I21877" t="s">
        <v>26</v>
      </c>
      <c r="M21877">
        <v>6066</v>
      </c>
      <c r="N21877">
        <v>18</v>
      </c>
      <c r="O21877">
        <v>22</v>
      </c>
    </row>
    <row r="21878" spans="1:15" x14ac:dyDescent="0.3">
      <c r="E21878" t="s">
        <v>17617</v>
      </c>
      <c r="F21878" t="s">
        <v>17655</v>
      </c>
      <c r="G21878" t="s">
        <v>17</v>
      </c>
      <c r="H21878" t="s">
        <v>17656</v>
      </c>
      <c r="I21878" t="s">
        <v>22</v>
      </c>
      <c r="M21878">
        <v>6066</v>
      </c>
      <c r="N21878">
        <v>52</v>
      </c>
      <c r="O21878">
        <v>67</v>
      </c>
    </row>
    <row r="21879" spans="1:15" x14ac:dyDescent="0.3">
      <c r="E21879" t="s">
        <v>17617</v>
      </c>
      <c r="F21879" t="s">
        <v>17646</v>
      </c>
      <c r="G21879" t="s">
        <v>17</v>
      </c>
      <c r="H21879" t="s">
        <v>17647</v>
      </c>
      <c r="I21879" t="s">
        <v>19</v>
      </c>
      <c r="M21879">
        <v>6066</v>
      </c>
      <c r="N21879">
        <v>69</v>
      </c>
      <c r="O21879">
        <v>98</v>
      </c>
    </row>
    <row r="21880" spans="1:15" x14ac:dyDescent="0.3">
      <c r="A21880" t="s">
        <v>237</v>
      </c>
      <c r="B21880">
        <v>0</v>
      </c>
      <c r="C21880">
        <v>0</v>
      </c>
      <c r="D21880">
        <v>0</v>
      </c>
      <c r="E21880" t="s">
        <v>17617</v>
      </c>
      <c r="F21880" t="s">
        <v>17646</v>
      </c>
      <c r="G21880" t="s">
        <v>14</v>
      </c>
      <c r="H21880" t="s">
        <v>17647</v>
      </c>
      <c r="I21880" t="s">
        <v>26</v>
      </c>
      <c r="M21880">
        <v>6066</v>
      </c>
      <c r="N21880">
        <v>69</v>
      </c>
      <c r="O21880">
        <v>98</v>
      </c>
    </row>
    <row r="21881" spans="1:15" x14ac:dyDescent="0.3">
      <c r="A21881" t="s">
        <v>237</v>
      </c>
      <c r="B21881">
        <v>0</v>
      </c>
      <c r="C21881">
        <v>0</v>
      </c>
      <c r="D21881">
        <v>0</v>
      </c>
      <c r="E21881" t="s">
        <v>17617</v>
      </c>
      <c r="F21881" t="s">
        <v>17651</v>
      </c>
      <c r="G21881" t="s">
        <v>14</v>
      </c>
      <c r="H21881" t="s">
        <v>17652</v>
      </c>
      <c r="I21881" t="s">
        <v>52</v>
      </c>
      <c r="J21881" t="s">
        <v>46</v>
      </c>
      <c r="K21881" t="s">
        <v>47</v>
      </c>
      <c r="L21881" t="s">
        <v>43</v>
      </c>
      <c r="M21881">
        <v>6066</v>
      </c>
      <c r="N21881">
        <v>73</v>
      </c>
      <c r="O21881">
        <v>89</v>
      </c>
    </row>
    <row r="21882" spans="1:15" x14ac:dyDescent="0.3">
      <c r="E21882" t="s">
        <v>17617</v>
      </c>
      <c r="F21882" t="s">
        <v>17658</v>
      </c>
      <c r="G21882" t="s">
        <v>17</v>
      </c>
      <c r="H21882" t="s">
        <v>17659</v>
      </c>
      <c r="I21882" t="s">
        <v>19</v>
      </c>
      <c r="M21882">
        <v>6066</v>
      </c>
      <c r="N21882">
        <v>100</v>
      </c>
      <c r="O21882">
        <v>125</v>
      </c>
    </row>
    <row r="21883" spans="1:15" x14ac:dyDescent="0.3">
      <c r="A21883" t="s">
        <v>237</v>
      </c>
      <c r="B21883">
        <v>0</v>
      </c>
      <c r="C21883">
        <v>0</v>
      </c>
      <c r="D21883">
        <v>0</v>
      </c>
      <c r="E21883" t="s">
        <v>17617</v>
      </c>
      <c r="F21883" t="s">
        <v>17648</v>
      </c>
      <c r="G21883" t="s">
        <v>51</v>
      </c>
      <c r="H21883" t="s">
        <v>17649</v>
      </c>
      <c r="I21883" t="s">
        <v>52</v>
      </c>
      <c r="J21883" t="s">
        <v>1555</v>
      </c>
      <c r="M21883">
        <v>6066</v>
      </c>
      <c r="N21883">
        <v>108</v>
      </c>
      <c r="O21883">
        <v>125</v>
      </c>
    </row>
    <row r="21884" spans="1:15" x14ac:dyDescent="0.3">
      <c r="A21884" t="s">
        <v>237</v>
      </c>
      <c r="B21884">
        <v>0</v>
      </c>
      <c r="E21884" t="s">
        <v>17617</v>
      </c>
      <c r="F21884" t="s">
        <v>17625</v>
      </c>
      <c r="G21884" t="s">
        <v>17</v>
      </c>
      <c r="H21884" t="s">
        <v>17650</v>
      </c>
      <c r="I21884" t="s">
        <v>22</v>
      </c>
      <c r="M21884">
        <v>6066</v>
      </c>
      <c r="N21884">
        <v>133</v>
      </c>
      <c r="O21884">
        <v>149</v>
      </c>
    </row>
    <row r="21885" spans="1:15" x14ac:dyDescent="0.3">
      <c r="E21885" t="s">
        <v>17617</v>
      </c>
      <c r="F21885" t="s">
        <v>17653</v>
      </c>
      <c r="G21885" t="s">
        <v>14</v>
      </c>
      <c r="H21885" t="s">
        <v>17657</v>
      </c>
      <c r="I21885" t="s">
        <v>19</v>
      </c>
      <c r="M21885">
        <v>6066</v>
      </c>
      <c r="N21885">
        <v>154</v>
      </c>
      <c r="O21885">
        <v>158</v>
      </c>
    </row>
    <row r="21886" spans="1:15" x14ac:dyDescent="0.3">
      <c r="A21886" t="s">
        <v>14</v>
      </c>
      <c r="B21886">
        <v>0</v>
      </c>
      <c r="C21886">
        <v>1</v>
      </c>
      <c r="D21886" t="s">
        <v>14</v>
      </c>
      <c r="E21886" t="s">
        <v>17617</v>
      </c>
      <c r="F21886" t="s">
        <v>17653</v>
      </c>
      <c r="G21886" t="s">
        <v>23</v>
      </c>
      <c r="H21886" t="s">
        <v>17657</v>
      </c>
      <c r="I21886" t="s">
        <v>26</v>
      </c>
      <c r="M21886">
        <v>6066</v>
      </c>
      <c r="N21886">
        <v>154</v>
      </c>
      <c r="O21886">
        <v>158</v>
      </c>
    </row>
    <row r="21887" spans="1:15" x14ac:dyDescent="0.3">
      <c r="E21887" t="s">
        <v>17617</v>
      </c>
      <c r="F21887" t="s">
        <v>17644</v>
      </c>
      <c r="G21887" t="s">
        <v>17</v>
      </c>
      <c r="H21887" t="s">
        <v>17645</v>
      </c>
      <c r="I21887" t="s">
        <v>22</v>
      </c>
      <c r="M21887">
        <v>6066</v>
      </c>
      <c r="N21887">
        <v>173</v>
      </c>
      <c r="O21887">
        <v>180</v>
      </c>
    </row>
    <row r="21888" spans="1:15" x14ac:dyDescent="0.3">
      <c r="A21888" t="s">
        <v>237</v>
      </c>
      <c r="B21888">
        <v>0</v>
      </c>
      <c r="C21888">
        <v>0</v>
      </c>
      <c r="D21888">
        <v>0</v>
      </c>
      <c r="E21888" t="s">
        <v>17617</v>
      </c>
      <c r="F21888" t="s">
        <v>17644</v>
      </c>
      <c r="G21888" t="s">
        <v>14</v>
      </c>
      <c r="H21888" t="s">
        <v>17645</v>
      </c>
      <c r="I21888" t="s">
        <v>52</v>
      </c>
      <c r="J21888" t="s">
        <v>46</v>
      </c>
      <c r="K21888" t="s">
        <v>1725</v>
      </c>
      <c r="L21888" t="s">
        <v>475</v>
      </c>
      <c r="M21888">
        <v>6066</v>
      </c>
      <c r="N21888">
        <v>173</v>
      </c>
      <c r="O21888">
        <v>180</v>
      </c>
    </row>
    <row r="21889" spans="1:15" x14ac:dyDescent="0.3">
      <c r="A21889" t="s">
        <v>14</v>
      </c>
      <c r="B21889">
        <v>1</v>
      </c>
      <c r="C21889">
        <v>1</v>
      </c>
      <c r="D21889">
        <v>1</v>
      </c>
      <c r="E21889" t="s">
        <v>17617</v>
      </c>
      <c r="F21889" t="s">
        <v>17627</v>
      </c>
      <c r="G21889" t="s">
        <v>14</v>
      </c>
      <c r="H21889" t="s">
        <v>17666</v>
      </c>
      <c r="I21889" t="s">
        <v>35</v>
      </c>
      <c r="J21889" t="s">
        <v>46</v>
      </c>
      <c r="K21889" t="s">
        <v>47</v>
      </c>
      <c r="L21889" t="s">
        <v>43</v>
      </c>
      <c r="M21889">
        <v>6067</v>
      </c>
      <c r="N21889">
        <v>0</v>
      </c>
      <c r="O21889">
        <v>11</v>
      </c>
    </row>
    <row r="21890" spans="1:15" x14ac:dyDescent="0.3">
      <c r="E21890" t="s">
        <v>17617</v>
      </c>
      <c r="F21890" t="s">
        <v>15403</v>
      </c>
      <c r="G21890" t="s">
        <v>51</v>
      </c>
      <c r="H21890" t="s">
        <v>17672</v>
      </c>
      <c r="I21890" t="s">
        <v>19</v>
      </c>
      <c r="M21890">
        <v>6067</v>
      </c>
      <c r="N21890">
        <v>13</v>
      </c>
      <c r="O21890">
        <v>15</v>
      </c>
    </row>
    <row r="21891" spans="1:15" x14ac:dyDescent="0.3">
      <c r="A21891" t="s">
        <v>14</v>
      </c>
      <c r="B21891">
        <v>0</v>
      </c>
      <c r="C21891">
        <v>1</v>
      </c>
      <c r="D21891" t="s">
        <v>14</v>
      </c>
      <c r="E21891" t="s">
        <v>17617</v>
      </c>
      <c r="F21891" t="s">
        <v>15403</v>
      </c>
      <c r="G21891" t="s">
        <v>23</v>
      </c>
      <c r="H21891" t="s">
        <v>17672</v>
      </c>
      <c r="I21891" t="s">
        <v>26</v>
      </c>
      <c r="M21891">
        <v>6067</v>
      </c>
      <c r="N21891">
        <v>13</v>
      </c>
      <c r="O21891">
        <v>15</v>
      </c>
    </row>
    <row r="21892" spans="1:15" x14ac:dyDescent="0.3">
      <c r="E21892" t="s">
        <v>17617</v>
      </c>
      <c r="F21892" t="s">
        <v>17662</v>
      </c>
      <c r="G21892" t="s">
        <v>17</v>
      </c>
      <c r="H21892" t="s">
        <v>17663</v>
      </c>
      <c r="I21892" t="s">
        <v>19</v>
      </c>
      <c r="M21892">
        <v>6067</v>
      </c>
      <c r="N21892">
        <v>45</v>
      </c>
      <c r="O21892">
        <v>58</v>
      </c>
    </row>
    <row r="21893" spans="1:15" x14ac:dyDescent="0.3">
      <c r="E21893" t="s">
        <v>17617</v>
      </c>
      <c r="F21893" t="s">
        <v>17667</v>
      </c>
      <c r="G21893" t="s">
        <v>17</v>
      </c>
      <c r="H21893" t="s">
        <v>17668</v>
      </c>
      <c r="I21893" t="s">
        <v>19</v>
      </c>
      <c r="M21893">
        <v>6067</v>
      </c>
      <c r="N21893">
        <v>60</v>
      </c>
      <c r="O21893">
        <v>87</v>
      </c>
    </row>
    <row r="21894" spans="1:15" x14ac:dyDescent="0.3">
      <c r="E21894" t="s">
        <v>17617</v>
      </c>
      <c r="F21894" t="s">
        <v>17673</v>
      </c>
      <c r="G21894" t="s">
        <v>14</v>
      </c>
      <c r="H21894" t="s">
        <v>17674</v>
      </c>
      <c r="I21894" t="s">
        <v>26</v>
      </c>
      <c r="M21894">
        <v>6067</v>
      </c>
      <c r="N21894">
        <v>60</v>
      </c>
      <c r="O21894">
        <v>73</v>
      </c>
    </row>
    <row r="21895" spans="1:15" x14ac:dyDescent="0.3">
      <c r="A21895" t="s">
        <v>237</v>
      </c>
      <c r="B21895">
        <v>0</v>
      </c>
      <c r="C21895">
        <v>0</v>
      </c>
      <c r="D21895">
        <v>0</v>
      </c>
      <c r="E21895" t="s">
        <v>17617</v>
      </c>
      <c r="F21895" t="s">
        <v>17676</v>
      </c>
      <c r="G21895" t="s">
        <v>14</v>
      </c>
      <c r="H21895" t="s">
        <v>17677</v>
      </c>
      <c r="I21895" t="s">
        <v>52</v>
      </c>
      <c r="J21895" t="s">
        <v>46</v>
      </c>
      <c r="K21895" t="s">
        <v>47</v>
      </c>
      <c r="L21895" t="s">
        <v>43</v>
      </c>
      <c r="M21895">
        <v>6067</v>
      </c>
      <c r="N21895">
        <v>64</v>
      </c>
      <c r="O21895">
        <v>78</v>
      </c>
    </row>
    <row r="21896" spans="1:15" x14ac:dyDescent="0.3">
      <c r="A21896" t="s">
        <v>237</v>
      </c>
      <c r="B21896">
        <v>0</v>
      </c>
      <c r="C21896">
        <v>0</v>
      </c>
      <c r="D21896">
        <v>0</v>
      </c>
      <c r="E21896" t="s">
        <v>17617</v>
      </c>
      <c r="F21896" t="s">
        <v>17670</v>
      </c>
      <c r="G21896" t="s">
        <v>14</v>
      </c>
      <c r="H21896" t="s">
        <v>17671</v>
      </c>
      <c r="I21896" t="s">
        <v>26</v>
      </c>
      <c r="M21896">
        <v>6067</v>
      </c>
      <c r="N21896">
        <v>89</v>
      </c>
      <c r="O21896">
        <v>99</v>
      </c>
    </row>
    <row r="21897" spans="1:15" x14ac:dyDescent="0.3">
      <c r="E21897" t="s">
        <v>17617</v>
      </c>
      <c r="F21897" t="s">
        <v>17670</v>
      </c>
      <c r="G21897" t="s">
        <v>17</v>
      </c>
      <c r="H21897" t="s">
        <v>17671</v>
      </c>
      <c r="I21897" t="s">
        <v>19</v>
      </c>
      <c r="M21897">
        <v>6067</v>
      </c>
      <c r="N21897">
        <v>89</v>
      </c>
      <c r="O21897">
        <v>99</v>
      </c>
    </row>
    <row r="21898" spans="1:15" x14ac:dyDescent="0.3">
      <c r="A21898" t="s">
        <v>237</v>
      </c>
      <c r="B21898">
        <v>0</v>
      </c>
      <c r="E21898" t="s">
        <v>17617</v>
      </c>
      <c r="F21898" t="s">
        <v>17625</v>
      </c>
      <c r="G21898" t="s">
        <v>17</v>
      </c>
      <c r="H21898" t="s">
        <v>17675</v>
      </c>
      <c r="I21898" t="s">
        <v>22</v>
      </c>
      <c r="M21898">
        <v>6067</v>
      </c>
      <c r="N21898">
        <v>107</v>
      </c>
      <c r="O21898">
        <v>123</v>
      </c>
    </row>
    <row r="21899" spans="1:15" x14ac:dyDescent="0.3">
      <c r="A21899" t="s">
        <v>14</v>
      </c>
      <c r="B21899">
        <v>0</v>
      </c>
      <c r="C21899">
        <v>1</v>
      </c>
      <c r="D21899" t="s">
        <v>14</v>
      </c>
      <c r="E21899" t="s">
        <v>17617</v>
      </c>
      <c r="F21899" t="s">
        <v>15403</v>
      </c>
      <c r="G21899" t="s">
        <v>23</v>
      </c>
      <c r="H21899" t="s">
        <v>17669</v>
      </c>
      <c r="I21899" t="s">
        <v>26</v>
      </c>
      <c r="M21899">
        <v>6067</v>
      </c>
      <c r="N21899">
        <v>125</v>
      </c>
      <c r="O21899">
        <v>127</v>
      </c>
    </row>
    <row r="21900" spans="1:15" x14ac:dyDescent="0.3">
      <c r="E21900" t="s">
        <v>17617</v>
      </c>
      <c r="F21900" t="s">
        <v>15403</v>
      </c>
      <c r="G21900" t="s">
        <v>51</v>
      </c>
      <c r="H21900" t="s">
        <v>17669</v>
      </c>
      <c r="I21900" t="s">
        <v>19</v>
      </c>
      <c r="M21900">
        <v>6067</v>
      </c>
      <c r="N21900">
        <v>125</v>
      </c>
      <c r="O21900">
        <v>127</v>
      </c>
    </row>
    <row r="21901" spans="1:15" x14ac:dyDescent="0.3">
      <c r="E21901" t="s">
        <v>17617</v>
      </c>
      <c r="F21901" t="s">
        <v>17664</v>
      </c>
      <c r="G21901" t="s">
        <v>23</v>
      </c>
      <c r="H21901" t="s">
        <v>17665</v>
      </c>
      <c r="I21901" t="s">
        <v>26</v>
      </c>
      <c r="M21901">
        <v>6067</v>
      </c>
      <c r="N21901">
        <v>140</v>
      </c>
      <c r="O21901">
        <v>147</v>
      </c>
    </row>
    <row r="21902" spans="1:15" x14ac:dyDescent="0.3">
      <c r="E21902" t="s">
        <v>17617</v>
      </c>
      <c r="F21902" t="s">
        <v>17664</v>
      </c>
      <c r="G21902" t="s">
        <v>17</v>
      </c>
      <c r="H21902" t="s">
        <v>17665</v>
      </c>
      <c r="I21902" t="s">
        <v>19</v>
      </c>
      <c r="M21902">
        <v>6067</v>
      </c>
      <c r="N21902">
        <v>140</v>
      </c>
      <c r="O21902">
        <v>147</v>
      </c>
    </row>
    <row r="21903" spans="1:15" x14ac:dyDescent="0.3">
      <c r="A21903" t="s">
        <v>14</v>
      </c>
      <c r="B21903">
        <v>1</v>
      </c>
      <c r="C21903">
        <v>1</v>
      </c>
      <c r="D21903">
        <v>1</v>
      </c>
      <c r="E21903" t="s">
        <v>17617</v>
      </c>
      <c r="F21903" t="s">
        <v>17627</v>
      </c>
      <c r="G21903" t="s">
        <v>14</v>
      </c>
      <c r="H21903" t="s">
        <v>17678</v>
      </c>
      <c r="I21903" t="s">
        <v>35</v>
      </c>
      <c r="J21903" t="s">
        <v>46</v>
      </c>
      <c r="K21903" t="s">
        <v>47</v>
      </c>
      <c r="L21903" t="s">
        <v>43</v>
      </c>
      <c r="M21903">
        <v>6068</v>
      </c>
      <c r="N21903">
        <v>0</v>
      </c>
      <c r="O21903">
        <v>11</v>
      </c>
    </row>
    <row r="21904" spans="1:15" x14ac:dyDescent="0.3">
      <c r="A21904" t="s">
        <v>14</v>
      </c>
      <c r="B21904">
        <v>1</v>
      </c>
      <c r="C21904">
        <v>1</v>
      </c>
      <c r="D21904">
        <v>1</v>
      </c>
      <c r="E21904" t="s">
        <v>17617</v>
      </c>
      <c r="F21904" t="s">
        <v>17686</v>
      </c>
      <c r="G21904" t="s">
        <v>14</v>
      </c>
      <c r="H21904" t="s">
        <v>17687</v>
      </c>
      <c r="I21904" t="s">
        <v>35</v>
      </c>
      <c r="J21904" t="s">
        <v>46</v>
      </c>
      <c r="K21904" t="s">
        <v>47</v>
      </c>
      <c r="L21904" t="s">
        <v>43</v>
      </c>
      <c r="M21904">
        <v>6068</v>
      </c>
      <c r="N21904">
        <v>13</v>
      </c>
      <c r="O21904">
        <v>24</v>
      </c>
    </row>
    <row r="21905" spans="1:15" x14ac:dyDescent="0.3">
      <c r="E21905" t="s">
        <v>17617</v>
      </c>
      <c r="F21905" t="s">
        <v>17662</v>
      </c>
      <c r="G21905" t="s">
        <v>17</v>
      </c>
      <c r="H21905" t="s">
        <v>17691</v>
      </c>
      <c r="I21905" t="s">
        <v>19</v>
      </c>
      <c r="M21905">
        <v>6068</v>
      </c>
      <c r="N21905">
        <v>54</v>
      </c>
      <c r="O21905">
        <v>67</v>
      </c>
    </row>
    <row r="21906" spans="1:15" x14ac:dyDescent="0.3">
      <c r="E21906" t="s">
        <v>17617</v>
      </c>
      <c r="F21906" t="s">
        <v>17682</v>
      </c>
      <c r="G21906" t="s">
        <v>14</v>
      </c>
      <c r="H21906" t="s">
        <v>17683</v>
      </c>
      <c r="I21906" t="s">
        <v>26</v>
      </c>
      <c r="M21906">
        <v>6068</v>
      </c>
      <c r="N21906">
        <v>69</v>
      </c>
      <c r="O21906">
        <v>84</v>
      </c>
    </row>
    <row r="21907" spans="1:15" x14ac:dyDescent="0.3">
      <c r="E21907" t="s">
        <v>17617</v>
      </c>
      <c r="F21907" t="s">
        <v>17646</v>
      </c>
      <c r="G21907" t="s">
        <v>17</v>
      </c>
      <c r="H21907" t="s">
        <v>17685</v>
      </c>
      <c r="I21907" t="s">
        <v>19</v>
      </c>
      <c r="M21907">
        <v>6068</v>
      </c>
      <c r="N21907">
        <v>69</v>
      </c>
      <c r="O21907">
        <v>98</v>
      </c>
    </row>
    <row r="21908" spans="1:15" x14ac:dyDescent="0.3">
      <c r="A21908" t="s">
        <v>237</v>
      </c>
      <c r="B21908">
        <v>0</v>
      </c>
      <c r="C21908">
        <v>0</v>
      </c>
      <c r="D21908">
        <v>0</v>
      </c>
      <c r="E21908" t="s">
        <v>17617</v>
      </c>
      <c r="F21908" t="s">
        <v>17651</v>
      </c>
      <c r="G21908" t="s">
        <v>14</v>
      </c>
      <c r="H21908" t="s">
        <v>17684</v>
      </c>
      <c r="I21908" t="s">
        <v>52</v>
      </c>
      <c r="J21908" t="s">
        <v>46</v>
      </c>
      <c r="K21908" t="s">
        <v>47</v>
      </c>
      <c r="L21908" t="s">
        <v>43</v>
      </c>
      <c r="M21908">
        <v>6068</v>
      </c>
      <c r="N21908">
        <v>73</v>
      </c>
      <c r="O21908">
        <v>89</v>
      </c>
    </row>
    <row r="21909" spans="1:15" x14ac:dyDescent="0.3">
      <c r="E21909" t="s">
        <v>17617</v>
      </c>
      <c r="F21909" t="s">
        <v>17658</v>
      </c>
      <c r="G21909" t="s">
        <v>17</v>
      </c>
      <c r="H21909" t="s">
        <v>17681</v>
      </c>
      <c r="I21909" t="s">
        <v>19</v>
      </c>
      <c r="M21909">
        <v>6068</v>
      </c>
      <c r="N21909">
        <v>100</v>
      </c>
      <c r="O21909">
        <v>125</v>
      </c>
    </row>
    <row r="21910" spans="1:15" x14ac:dyDescent="0.3">
      <c r="A21910" t="s">
        <v>237</v>
      </c>
      <c r="B21910">
        <v>0</v>
      </c>
      <c r="C21910">
        <v>0</v>
      </c>
      <c r="D21910">
        <v>0</v>
      </c>
      <c r="E21910" t="s">
        <v>17617</v>
      </c>
      <c r="F21910" t="s">
        <v>17648</v>
      </c>
      <c r="G21910" t="s">
        <v>51</v>
      </c>
      <c r="H21910" t="s">
        <v>17679</v>
      </c>
      <c r="I21910" t="s">
        <v>52</v>
      </c>
      <c r="J21910" t="s">
        <v>1555</v>
      </c>
      <c r="M21910">
        <v>6068</v>
      </c>
      <c r="N21910">
        <v>108</v>
      </c>
      <c r="O21910">
        <v>125</v>
      </c>
    </row>
    <row r="21911" spans="1:15" x14ac:dyDescent="0.3">
      <c r="A21911" t="s">
        <v>237</v>
      </c>
      <c r="B21911">
        <v>0</v>
      </c>
      <c r="E21911" t="s">
        <v>17617</v>
      </c>
      <c r="F21911" t="s">
        <v>17625</v>
      </c>
      <c r="G21911" t="s">
        <v>17</v>
      </c>
      <c r="H21911" t="s">
        <v>17680</v>
      </c>
      <c r="I21911" t="s">
        <v>22</v>
      </c>
      <c r="M21911">
        <v>6068</v>
      </c>
      <c r="N21911">
        <v>133</v>
      </c>
      <c r="O21911">
        <v>149</v>
      </c>
    </row>
    <row r="21912" spans="1:15" x14ac:dyDescent="0.3">
      <c r="A21912" t="s">
        <v>14</v>
      </c>
      <c r="B21912">
        <v>1</v>
      </c>
      <c r="C21912">
        <v>1</v>
      </c>
      <c r="D21912">
        <v>1</v>
      </c>
      <c r="E21912" t="s">
        <v>17617</v>
      </c>
      <c r="F21912" t="s">
        <v>17686</v>
      </c>
      <c r="G21912" t="s">
        <v>14</v>
      </c>
      <c r="H21912" t="s">
        <v>17688</v>
      </c>
      <c r="I21912" t="s">
        <v>35</v>
      </c>
      <c r="J21912" t="s">
        <v>46</v>
      </c>
      <c r="K21912" t="s">
        <v>47</v>
      </c>
      <c r="L21912" t="s">
        <v>43</v>
      </c>
      <c r="M21912">
        <v>6068</v>
      </c>
      <c r="N21912">
        <v>151</v>
      </c>
      <c r="O21912">
        <v>162</v>
      </c>
    </row>
    <row r="21913" spans="1:15" x14ac:dyDescent="0.3">
      <c r="E21913" t="s">
        <v>17617</v>
      </c>
      <c r="F21913" t="s">
        <v>17689</v>
      </c>
      <c r="G21913" t="s">
        <v>14</v>
      </c>
      <c r="H21913" t="s">
        <v>17690</v>
      </c>
      <c r="I21913" t="s">
        <v>19</v>
      </c>
      <c r="M21913">
        <v>6068</v>
      </c>
      <c r="N21913">
        <v>175</v>
      </c>
      <c r="O21913">
        <v>182</v>
      </c>
    </row>
    <row r="21914" spans="1:15" x14ac:dyDescent="0.3">
      <c r="A21914" t="s">
        <v>14</v>
      </c>
      <c r="B21914">
        <v>1</v>
      </c>
      <c r="C21914">
        <v>1</v>
      </c>
      <c r="D21914">
        <v>1</v>
      </c>
      <c r="E21914" t="s">
        <v>17617</v>
      </c>
      <c r="F21914" t="s">
        <v>17627</v>
      </c>
      <c r="G21914" t="s">
        <v>14</v>
      </c>
      <c r="H21914" t="s">
        <v>17696</v>
      </c>
      <c r="I21914" t="s">
        <v>35</v>
      </c>
      <c r="J21914" t="s">
        <v>46</v>
      </c>
      <c r="K21914" t="s">
        <v>47</v>
      </c>
      <c r="L21914" t="s">
        <v>43</v>
      </c>
      <c r="M21914">
        <v>6069</v>
      </c>
      <c r="N21914">
        <v>0</v>
      </c>
      <c r="O21914">
        <v>11</v>
      </c>
    </row>
    <row r="21915" spans="1:15" x14ac:dyDescent="0.3">
      <c r="A21915" t="s">
        <v>14</v>
      </c>
      <c r="B21915">
        <v>0</v>
      </c>
      <c r="C21915">
        <v>1</v>
      </c>
      <c r="D21915" t="s">
        <v>14</v>
      </c>
      <c r="E21915" t="s">
        <v>17617</v>
      </c>
      <c r="F21915" t="s">
        <v>17706</v>
      </c>
      <c r="G21915" t="s">
        <v>17</v>
      </c>
      <c r="H21915" t="s">
        <v>17707</v>
      </c>
      <c r="I21915" t="s">
        <v>26</v>
      </c>
      <c r="M21915">
        <v>6069</v>
      </c>
      <c r="N21915">
        <v>13</v>
      </c>
      <c r="O21915">
        <v>24</v>
      </c>
    </row>
    <row r="21916" spans="1:15" x14ac:dyDescent="0.3">
      <c r="E21916" t="s">
        <v>17617</v>
      </c>
      <c r="F21916" t="s">
        <v>17706</v>
      </c>
      <c r="G21916" t="s">
        <v>51</v>
      </c>
      <c r="H21916" t="s">
        <v>17707</v>
      </c>
      <c r="I21916" t="s">
        <v>19</v>
      </c>
      <c r="M21916">
        <v>6069</v>
      </c>
      <c r="N21916">
        <v>13</v>
      </c>
      <c r="O21916">
        <v>24</v>
      </c>
    </row>
    <row r="21917" spans="1:15" x14ac:dyDescent="0.3">
      <c r="A21917" t="s">
        <v>237</v>
      </c>
      <c r="B21917">
        <v>0</v>
      </c>
      <c r="E21917" t="s">
        <v>17617</v>
      </c>
      <c r="F21917" t="s">
        <v>17694</v>
      </c>
      <c r="G21917" t="s">
        <v>17</v>
      </c>
      <c r="H21917" t="s">
        <v>17695</v>
      </c>
      <c r="I21917" t="s">
        <v>19</v>
      </c>
      <c r="M21917">
        <v>6069</v>
      </c>
      <c r="N21917">
        <v>54</v>
      </c>
      <c r="O21917">
        <v>72</v>
      </c>
    </row>
    <row r="21918" spans="1:15" x14ac:dyDescent="0.3">
      <c r="E21918" t="s">
        <v>17617</v>
      </c>
      <c r="F21918" t="s">
        <v>17697</v>
      </c>
      <c r="G21918" t="s">
        <v>17</v>
      </c>
      <c r="H21918" t="s">
        <v>17698</v>
      </c>
      <c r="I21918" t="s">
        <v>26</v>
      </c>
      <c r="M21918">
        <v>6069</v>
      </c>
      <c r="N21918">
        <v>54</v>
      </c>
      <c r="O21918">
        <v>62</v>
      </c>
    </row>
    <row r="21919" spans="1:15" x14ac:dyDescent="0.3">
      <c r="A21919" t="s">
        <v>237</v>
      </c>
      <c r="B21919">
        <v>0</v>
      </c>
      <c r="C21919">
        <v>0</v>
      </c>
      <c r="D21919">
        <v>0</v>
      </c>
      <c r="E21919" t="s">
        <v>17617</v>
      </c>
      <c r="F21919" t="s">
        <v>17700</v>
      </c>
      <c r="G21919" t="s">
        <v>14</v>
      </c>
      <c r="H21919" t="s">
        <v>17701</v>
      </c>
      <c r="I21919" t="s">
        <v>52</v>
      </c>
      <c r="J21919" t="s">
        <v>46</v>
      </c>
      <c r="K21919" t="s">
        <v>47</v>
      </c>
      <c r="L21919" t="s">
        <v>43</v>
      </c>
      <c r="M21919">
        <v>6069</v>
      </c>
      <c r="N21919">
        <v>59</v>
      </c>
      <c r="O21919">
        <v>72</v>
      </c>
    </row>
    <row r="21920" spans="1:15" x14ac:dyDescent="0.3">
      <c r="A21920" t="s">
        <v>17</v>
      </c>
      <c r="B21920">
        <v>0</v>
      </c>
      <c r="C21920">
        <v>1</v>
      </c>
      <c r="D21920" t="s">
        <v>17</v>
      </c>
      <c r="E21920" t="s">
        <v>17617</v>
      </c>
      <c r="F21920" t="s">
        <v>17702</v>
      </c>
      <c r="G21920" t="s">
        <v>14</v>
      </c>
      <c r="H21920" t="s">
        <v>17703</v>
      </c>
      <c r="I21920" t="s">
        <v>26</v>
      </c>
      <c r="M21920">
        <v>6069</v>
      </c>
      <c r="N21920">
        <v>74</v>
      </c>
      <c r="O21920">
        <v>92</v>
      </c>
    </row>
    <row r="21921" spans="1:15" x14ac:dyDescent="0.3">
      <c r="E21921" t="s">
        <v>17617</v>
      </c>
      <c r="F21921" t="s">
        <v>17702</v>
      </c>
      <c r="G21921" t="s">
        <v>17</v>
      </c>
      <c r="H21921" t="s">
        <v>17703</v>
      </c>
      <c r="I21921" t="s">
        <v>19</v>
      </c>
      <c r="M21921">
        <v>6069</v>
      </c>
      <c r="N21921">
        <v>74</v>
      </c>
      <c r="O21921">
        <v>92</v>
      </c>
    </row>
    <row r="21922" spans="1:15" x14ac:dyDescent="0.3">
      <c r="E21922" t="s">
        <v>17617</v>
      </c>
      <c r="F21922" t="s">
        <v>17692</v>
      </c>
      <c r="G21922" t="s">
        <v>14</v>
      </c>
      <c r="H21922" t="s">
        <v>17693</v>
      </c>
      <c r="I21922" t="s">
        <v>26</v>
      </c>
      <c r="M21922">
        <v>6069</v>
      </c>
      <c r="N21922">
        <v>94</v>
      </c>
      <c r="O21922">
        <v>114</v>
      </c>
    </row>
    <row r="21923" spans="1:15" x14ac:dyDescent="0.3">
      <c r="E21923" t="s">
        <v>17617</v>
      </c>
      <c r="F21923" t="s">
        <v>17692</v>
      </c>
      <c r="G21923" t="s">
        <v>17</v>
      </c>
      <c r="H21923" t="s">
        <v>17693</v>
      </c>
      <c r="I21923" t="s">
        <v>19</v>
      </c>
      <c r="M21923">
        <v>6069</v>
      </c>
      <c r="N21923">
        <v>94</v>
      </c>
      <c r="O21923">
        <v>114</v>
      </c>
    </row>
    <row r="21924" spans="1:15" x14ac:dyDescent="0.3">
      <c r="A21924" t="s">
        <v>237</v>
      </c>
      <c r="B21924">
        <v>0</v>
      </c>
      <c r="C21924">
        <v>0</v>
      </c>
      <c r="D21924">
        <v>0</v>
      </c>
      <c r="E21924" t="s">
        <v>17617</v>
      </c>
      <c r="F21924" t="s">
        <v>17709</v>
      </c>
      <c r="G21924" t="s">
        <v>51</v>
      </c>
      <c r="H21924" t="s">
        <v>17710</v>
      </c>
      <c r="I21924" t="s">
        <v>52</v>
      </c>
      <c r="J21924" t="s">
        <v>1555</v>
      </c>
      <c r="M21924">
        <v>6069</v>
      </c>
      <c r="N21924">
        <v>103</v>
      </c>
      <c r="O21924">
        <v>114</v>
      </c>
    </row>
    <row r="21925" spans="1:15" x14ac:dyDescent="0.3">
      <c r="A21925" t="s">
        <v>237</v>
      </c>
      <c r="B21925">
        <v>0</v>
      </c>
      <c r="E21925" t="s">
        <v>17617</v>
      </c>
      <c r="F21925" t="s">
        <v>17625</v>
      </c>
      <c r="G21925" t="s">
        <v>17</v>
      </c>
      <c r="H21925" t="s">
        <v>17699</v>
      </c>
      <c r="I21925" t="s">
        <v>22</v>
      </c>
      <c r="M21925">
        <v>6069</v>
      </c>
      <c r="N21925">
        <v>122</v>
      </c>
      <c r="O21925">
        <v>138</v>
      </c>
    </row>
    <row r="21926" spans="1:15" x14ac:dyDescent="0.3">
      <c r="A21926" t="s">
        <v>14</v>
      </c>
      <c r="B21926">
        <v>0</v>
      </c>
      <c r="C21926">
        <v>1</v>
      </c>
      <c r="D21926" t="s">
        <v>14</v>
      </c>
      <c r="E21926" t="s">
        <v>17617</v>
      </c>
      <c r="F21926" t="s">
        <v>17706</v>
      </c>
      <c r="G21926" t="s">
        <v>17</v>
      </c>
      <c r="H21926" t="s">
        <v>17708</v>
      </c>
      <c r="I21926" t="s">
        <v>22</v>
      </c>
      <c r="M21926">
        <v>6069</v>
      </c>
      <c r="N21926">
        <v>140</v>
      </c>
      <c r="O21926">
        <v>151</v>
      </c>
    </row>
    <row r="21927" spans="1:15" x14ac:dyDescent="0.3">
      <c r="E21927" t="s">
        <v>17617</v>
      </c>
      <c r="F21927" t="s">
        <v>17704</v>
      </c>
      <c r="G21927" t="s">
        <v>17</v>
      </c>
      <c r="H21927" t="s">
        <v>17705</v>
      </c>
      <c r="I21927" t="s">
        <v>19</v>
      </c>
      <c r="M21927">
        <v>6069</v>
      </c>
      <c r="N21927">
        <v>164</v>
      </c>
      <c r="O21927">
        <v>172</v>
      </c>
    </row>
    <row r="21928" spans="1:15" x14ac:dyDescent="0.3">
      <c r="A21928" t="s">
        <v>14</v>
      </c>
      <c r="B21928">
        <v>1</v>
      </c>
      <c r="C21928">
        <v>1</v>
      </c>
      <c r="D21928">
        <v>1</v>
      </c>
      <c r="E21928" t="s">
        <v>17617</v>
      </c>
      <c r="F21928" t="s">
        <v>17627</v>
      </c>
      <c r="G21928" t="s">
        <v>14</v>
      </c>
      <c r="H21928" t="s">
        <v>17712</v>
      </c>
      <c r="I21928" t="s">
        <v>35</v>
      </c>
      <c r="J21928" t="s">
        <v>46</v>
      </c>
      <c r="K21928" t="s">
        <v>47</v>
      </c>
      <c r="L21928" t="s">
        <v>43</v>
      </c>
      <c r="M21928">
        <v>6070</v>
      </c>
      <c r="N21928">
        <v>0</v>
      </c>
      <c r="O21928">
        <v>11</v>
      </c>
    </row>
    <row r="21929" spans="1:15" x14ac:dyDescent="0.3">
      <c r="E21929" t="s">
        <v>17617</v>
      </c>
      <c r="F21929" t="s">
        <v>2273</v>
      </c>
      <c r="G21929" t="s">
        <v>51</v>
      </c>
      <c r="H21929" t="s">
        <v>17713</v>
      </c>
      <c r="I21929" t="s">
        <v>52</v>
      </c>
      <c r="J21929" t="s">
        <v>60</v>
      </c>
      <c r="M21929">
        <v>6070</v>
      </c>
      <c r="N21929">
        <v>39</v>
      </c>
      <c r="O21929">
        <v>46</v>
      </c>
    </row>
    <row r="21930" spans="1:15" x14ac:dyDescent="0.3">
      <c r="E21930" t="s">
        <v>17617</v>
      </c>
      <c r="F21930" t="s">
        <v>3282</v>
      </c>
      <c r="G21930" t="s">
        <v>51</v>
      </c>
      <c r="H21930" t="s">
        <v>17711</v>
      </c>
      <c r="I21930" t="s">
        <v>52</v>
      </c>
      <c r="J21930" t="s">
        <v>191</v>
      </c>
      <c r="M21930">
        <v>6070</v>
      </c>
      <c r="N21930">
        <v>127</v>
      </c>
      <c r="O21930">
        <v>133</v>
      </c>
    </row>
    <row r="21931" spans="1:15" x14ac:dyDescent="0.3">
      <c r="A21931" t="s">
        <v>14</v>
      </c>
      <c r="B21931">
        <v>1</v>
      </c>
      <c r="C21931">
        <v>1</v>
      </c>
      <c r="D21931">
        <v>1</v>
      </c>
      <c r="E21931" t="s">
        <v>17617</v>
      </c>
      <c r="F21931" t="s">
        <v>17627</v>
      </c>
      <c r="G21931" t="s">
        <v>14</v>
      </c>
      <c r="H21931" t="s">
        <v>17720</v>
      </c>
      <c r="I21931" t="s">
        <v>35</v>
      </c>
      <c r="J21931" t="s">
        <v>46</v>
      </c>
      <c r="K21931" t="s">
        <v>47</v>
      </c>
      <c r="L21931" t="s">
        <v>43</v>
      </c>
      <c r="M21931">
        <v>6071</v>
      </c>
      <c r="N21931">
        <v>0</v>
      </c>
      <c r="O21931">
        <v>11</v>
      </c>
    </row>
    <row r="21932" spans="1:15" x14ac:dyDescent="0.3">
      <c r="E21932" t="s">
        <v>17617</v>
      </c>
      <c r="F21932" t="s">
        <v>17715</v>
      </c>
      <c r="G21932" t="s">
        <v>51</v>
      </c>
      <c r="H21932" t="s">
        <v>17716</v>
      </c>
      <c r="I21932" t="s">
        <v>19</v>
      </c>
      <c r="M21932">
        <v>6071</v>
      </c>
      <c r="N21932">
        <v>13</v>
      </c>
      <c r="O21932">
        <v>22</v>
      </c>
    </row>
    <row r="21933" spans="1:15" x14ac:dyDescent="0.3">
      <c r="A21933" t="s">
        <v>237</v>
      </c>
      <c r="B21933">
        <v>0</v>
      </c>
      <c r="C21933">
        <v>0</v>
      </c>
      <c r="D21933">
        <v>0</v>
      </c>
      <c r="E21933" t="s">
        <v>17617</v>
      </c>
      <c r="F21933" t="s">
        <v>17726</v>
      </c>
      <c r="G21933" t="s">
        <v>14</v>
      </c>
      <c r="H21933" t="s">
        <v>17733</v>
      </c>
      <c r="I21933" t="s">
        <v>26</v>
      </c>
      <c r="M21933">
        <v>6071</v>
      </c>
      <c r="N21933">
        <v>13</v>
      </c>
      <c r="O21933">
        <v>16</v>
      </c>
    </row>
    <row r="21934" spans="1:15" x14ac:dyDescent="0.3">
      <c r="A21934" t="s">
        <v>237</v>
      </c>
      <c r="B21934">
        <v>0</v>
      </c>
      <c r="C21934">
        <v>0</v>
      </c>
      <c r="D21934">
        <v>0</v>
      </c>
      <c r="E21934" t="s">
        <v>17617</v>
      </c>
      <c r="F21934" t="s">
        <v>17728</v>
      </c>
      <c r="G21934" t="s">
        <v>17</v>
      </c>
      <c r="H21934" t="s">
        <v>17729</v>
      </c>
      <c r="I21934" t="s">
        <v>22</v>
      </c>
      <c r="M21934">
        <v>6071</v>
      </c>
      <c r="N21934">
        <v>52</v>
      </c>
      <c r="O21934">
        <v>62</v>
      </c>
    </row>
    <row r="21935" spans="1:15" x14ac:dyDescent="0.3">
      <c r="E21935" t="s">
        <v>17617</v>
      </c>
      <c r="F21935" t="s">
        <v>17646</v>
      </c>
      <c r="G21935" t="s">
        <v>17</v>
      </c>
      <c r="H21935" t="s">
        <v>17725</v>
      </c>
      <c r="I21935" t="s">
        <v>19</v>
      </c>
      <c r="M21935">
        <v>6071</v>
      </c>
      <c r="N21935">
        <v>64</v>
      </c>
      <c r="O21935">
        <v>93</v>
      </c>
    </row>
    <row r="21936" spans="1:15" x14ac:dyDescent="0.3">
      <c r="E21936" t="s">
        <v>17617</v>
      </c>
      <c r="F21936" t="s">
        <v>17646</v>
      </c>
      <c r="G21936" t="s">
        <v>14</v>
      </c>
      <c r="H21936" t="s">
        <v>17725</v>
      </c>
      <c r="I21936" t="s">
        <v>26</v>
      </c>
      <c r="M21936">
        <v>6071</v>
      </c>
      <c r="N21936">
        <v>64</v>
      </c>
      <c r="O21936">
        <v>93</v>
      </c>
    </row>
    <row r="21937" spans="1:15" x14ac:dyDescent="0.3">
      <c r="A21937" t="s">
        <v>237</v>
      </c>
      <c r="B21937">
        <v>0</v>
      </c>
      <c r="C21937">
        <v>0</v>
      </c>
      <c r="D21937">
        <v>0</v>
      </c>
      <c r="E21937" t="s">
        <v>17617</v>
      </c>
      <c r="F21937" t="s">
        <v>17651</v>
      </c>
      <c r="G21937" t="s">
        <v>14</v>
      </c>
      <c r="H21937" t="s">
        <v>17732</v>
      </c>
      <c r="I21937" t="s">
        <v>52</v>
      </c>
      <c r="J21937" t="s">
        <v>46</v>
      </c>
      <c r="K21937" t="s">
        <v>47</v>
      </c>
      <c r="L21937" t="s">
        <v>43</v>
      </c>
      <c r="M21937">
        <v>6071</v>
      </c>
      <c r="N21937">
        <v>68</v>
      </c>
      <c r="O21937">
        <v>84</v>
      </c>
    </row>
    <row r="21938" spans="1:15" x14ac:dyDescent="0.3">
      <c r="A21938" t="s">
        <v>17</v>
      </c>
      <c r="B21938">
        <v>0</v>
      </c>
      <c r="C21938">
        <v>1</v>
      </c>
      <c r="D21938" t="s">
        <v>17</v>
      </c>
      <c r="E21938" t="s">
        <v>17617</v>
      </c>
      <c r="F21938" t="s">
        <v>17702</v>
      </c>
      <c r="G21938" t="s">
        <v>14</v>
      </c>
      <c r="H21938" t="s">
        <v>17721</v>
      </c>
      <c r="I21938" t="s">
        <v>26</v>
      </c>
      <c r="M21938">
        <v>6071</v>
      </c>
      <c r="N21938">
        <v>95</v>
      </c>
      <c r="O21938">
        <v>113</v>
      </c>
    </row>
    <row r="21939" spans="1:15" x14ac:dyDescent="0.3">
      <c r="E21939" t="s">
        <v>17617</v>
      </c>
      <c r="F21939" t="s">
        <v>17702</v>
      </c>
      <c r="G21939" t="s">
        <v>17</v>
      </c>
      <c r="H21939" t="s">
        <v>17721</v>
      </c>
      <c r="I21939" t="s">
        <v>19</v>
      </c>
      <c r="M21939">
        <v>6071</v>
      </c>
      <c r="N21939">
        <v>95</v>
      </c>
      <c r="O21939">
        <v>113</v>
      </c>
    </row>
    <row r="21940" spans="1:15" x14ac:dyDescent="0.3">
      <c r="A21940" t="s">
        <v>237</v>
      </c>
      <c r="B21940">
        <v>0</v>
      </c>
      <c r="E21940" t="s">
        <v>17617</v>
      </c>
      <c r="F21940" t="s">
        <v>17625</v>
      </c>
      <c r="G21940" t="s">
        <v>17</v>
      </c>
      <c r="H21940" t="s">
        <v>17714</v>
      </c>
      <c r="I21940" t="s">
        <v>22</v>
      </c>
      <c r="M21940">
        <v>6071</v>
      </c>
      <c r="N21940">
        <v>120</v>
      </c>
      <c r="O21940">
        <v>136</v>
      </c>
    </row>
    <row r="21941" spans="1:15" x14ac:dyDescent="0.3">
      <c r="E21941" t="s">
        <v>17617</v>
      </c>
      <c r="F21941" t="s">
        <v>17715</v>
      </c>
      <c r="G21941" t="s">
        <v>17</v>
      </c>
      <c r="H21941" t="s">
        <v>17717</v>
      </c>
      <c r="I21941" t="s">
        <v>19</v>
      </c>
      <c r="M21941">
        <v>6071</v>
      </c>
      <c r="N21941">
        <v>138</v>
      </c>
      <c r="O21941">
        <v>147</v>
      </c>
    </row>
    <row r="21942" spans="1:15" x14ac:dyDescent="0.3">
      <c r="A21942" t="s">
        <v>237</v>
      </c>
      <c r="B21942">
        <v>0</v>
      </c>
      <c r="C21942">
        <v>0</v>
      </c>
      <c r="D21942">
        <v>0</v>
      </c>
      <c r="E21942" t="s">
        <v>17617</v>
      </c>
      <c r="F21942" t="s">
        <v>17726</v>
      </c>
      <c r="G21942" t="s">
        <v>14</v>
      </c>
      <c r="H21942" t="s">
        <v>17727</v>
      </c>
      <c r="I21942" t="s">
        <v>26</v>
      </c>
      <c r="M21942">
        <v>6071</v>
      </c>
      <c r="N21942">
        <v>138</v>
      </c>
      <c r="O21942">
        <v>141</v>
      </c>
    </row>
    <row r="21943" spans="1:15" x14ac:dyDescent="0.3">
      <c r="E21943" t="s">
        <v>17617</v>
      </c>
      <c r="F21943" t="s">
        <v>17730</v>
      </c>
      <c r="G21943" t="s">
        <v>23</v>
      </c>
      <c r="H21943" t="s">
        <v>17731</v>
      </c>
      <c r="I21943" t="s">
        <v>26</v>
      </c>
      <c r="M21943">
        <v>6071</v>
      </c>
      <c r="N21943">
        <v>143</v>
      </c>
      <c r="O21943">
        <v>147</v>
      </c>
    </row>
    <row r="21944" spans="1:15" x14ac:dyDescent="0.3">
      <c r="E21944" t="s">
        <v>17617</v>
      </c>
      <c r="F21944" t="s">
        <v>17722</v>
      </c>
      <c r="G21944" t="s">
        <v>17</v>
      </c>
      <c r="H21944" t="s">
        <v>17723</v>
      </c>
      <c r="I21944" t="s">
        <v>19</v>
      </c>
      <c r="M21944">
        <v>6071</v>
      </c>
      <c r="N21944">
        <v>160</v>
      </c>
      <c r="O21944">
        <v>177</v>
      </c>
    </row>
    <row r="21945" spans="1:15" x14ac:dyDescent="0.3">
      <c r="A21945" t="s">
        <v>23</v>
      </c>
      <c r="B21945">
        <v>1</v>
      </c>
      <c r="C21945">
        <v>1</v>
      </c>
      <c r="D21945">
        <v>1</v>
      </c>
      <c r="E21945" t="s">
        <v>17617</v>
      </c>
      <c r="F21945" t="s">
        <v>17724</v>
      </c>
      <c r="G21945" t="s">
        <v>23</v>
      </c>
      <c r="H21945" t="s">
        <v>17723</v>
      </c>
      <c r="I21945" t="s">
        <v>69</v>
      </c>
      <c r="J21945" t="s">
        <v>112</v>
      </c>
      <c r="M21945">
        <v>6071</v>
      </c>
      <c r="N21945">
        <v>160</v>
      </c>
      <c r="O21945">
        <v>163</v>
      </c>
    </row>
    <row r="21946" spans="1:15" x14ac:dyDescent="0.3">
      <c r="A21946" t="s">
        <v>237</v>
      </c>
      <c r="B21946">
        <v>0</v>
      </c>
      <c r="C21946">
        <v>0</v>
      </c>
      <c r="D21946">
        <v>0</v>
      </c>
      <c r="E21946" t="s">
        <v>17617</v>
      </c>
      <c r="F21946" t="s">
        <v>17718</v>
      </c>
      <c r="G21946" t="s">
        <v>14</v>
      </c>
      <c r="H21946" t="s">
        <v>17719</v>
      </c>
      <c r="I21946" t="s">
        <v>52</v>
      </c>
      <c r="J21946" t="s">
        <v>46</v>
      </c>
      <c r="K21946" t="s">
        <v>475</v>
      </c>
      <c r="M21946">
        <v>6071</v>
      </c>
      <c r="N21946">
        <v>166</v>
      </c>
      <c r="O21946">
        <v>177</v>
      </c>
    </row>
    <row r="21947" spans="1:15" x14ac:dyDescent="0.3">
      <c r="A21947" t="s">
        <v>14</v>
      </c>
      <c r="B21947">
        <v>1</v>
      </c>
      <c r="C21947">
        <v>1</v>
      </c>
      <c r="D21947">
        <v>1</v>
      </c>
      <c r="E21947" t="s">
        <v>17617</v>
      </c>
      <c r="F21947" t="s">
        <v>17627</v>
      </c>
      <c r="G21947" t="s">
        <v>14</v>
      </c>
      <c r="H21947" t="s">
        <v>17735</v>
      </c>
      <c r="I21947" t="s">
        <v>35</v>
      </c>
      <c r="J21947" t="s">
        <v>46</v>
      </c>
      <c r="K21947" t="s">
        <v>47</v>
      </c>
      <c r="L21947" t="s">
        <v>43</v>
      </c>
      <c r="M21947">
        <v>6072</v>
      </c>
      <c r="N21947">
        <v>0</v>
      </c>
      <c r="O21947">
        <v>11</v>
      </c>
    </row>
    <row r="21948" spans="1:15" x14ac:dyDescent="0.3">
      <c r="A21948" t="s">
        <v>14</v>
      </c>
      <c r="B21948">
        <v>1</v>
      </c>
      <c r="C21948">
        <v>1</v>
      </c>
      <c r="D21948">
        <v>1</v>
      </c>
      <c r="E21948" t="s">
        <v>17617</v>
      </c>
      <c r="F21948" t="s">
        <v>17739</v>
      </c>
      <c r="G21948" t="s">
        <v>14</v>
      </c>
      <c r="H21948" t="s">
        <v>17740</v>
      </c>
      <c r="I21948" t="s">
        <v>26</v>
      </c>
      <c r="M21948">
        <v>6072</v>
      </c>
      <c r="N21948">
        <v>13</v>
      </c>
      <c r="O21948">
        <v>20</v>
      </c>
    </row>
    <row r="21949" spans="1:15" x14ac:dyDescent="0.3">
      <c r="E21949" t="s">
        <v>17617</v>
      </c>
      <c r="F21949" t="s">
        <v>17739</v>
      </c>
      <c r="G21949" t="s">
        <v>51</v>
      </c>
      <c r="H21949" t="s">
        <v>17740</v>
      </c>
      <c r="I21949" t="s">
        <v>19</v>
      </c>
      <c r="M21949">
        <v>6072</v>
      </c>
      <c r="N21949">
        <v>13</v>
      </c>
      <c r="O21949">
        <v>20</v>
      </c>
    </row>
    <row r="21950" spans="1:15" x14ac:dyDescent="0.3">
      <c r="E21950" t="s">
        <v>17617</v>
      </c>
      <c r="F21950" t="s">
        <v>17618</v>
      </c>
      <c r="G21950" t="s">
        <v>17</v>
      </c>
      <c r="H21950" t="s">
        <v>17745</v>
      </c>
      <c r="I21950" t="s">
        <v>22</v>
      </c>
      <c r="M21950">
        <v>6072</v>
      </c>
      <c r="N21950">
        <v>50</v>
      </c>
      <c r="O21950">
        <v>70</v>
      </c>
    </row>
    <row r="21951" spans="1:15" x14ac:dyDescent="0.3">
      <c r="A21951" t="s">
        <v>14</v>
      </c>
      <c r="B21951">
        <v>0</v>
      </c>
      <c r="C21951">
        <v>0</v>
      </c>
      <c r="D21951">
        <v>1</v>
      </c>
      <c r="E21951" t="s">
        <v>17617</v>
      </c>
      <c r="F21951" t="s">
        <v>17618</v>
      </c>
      <c r="G21951" t="s">
        <v>14</v>
      </c>
      <c r="H21951" t="s">
        <v>17745</v>
      </c>
      <c r="I21951" t="s">
        <v>52</v>
      </c>
      <c r="J21951" t="s">
        <v>46</v>
      </c>
      <c r="K21951" t="s">
        <v>47</v>
      </c>
      <c r="L21951" t="s">
        <v>43</v>
      </c>
      <c r="M21951">
        <v>6072</v>
      </c>
      <c r="N21951">
        <v>50</v>
      </c>
      <c r="O21951">
        <v>70</v>
      </c>
    </row>
    <row r="21952" spans="1:15" x14ac:dyDescent="0.3">
      <c r="A21952" t="s">
        <v>237</v>
      </c>
      <c r="B21952">
        <v>0</v>
      </c>
      <c r="C21952">
        <v>0</v>
      </c>
      <c r="D21952">
        <v>0</v>
      </c>
      <c r="E21952" t="s">
        <v>17617</v>
      </c>
      <c r="F21952" t="s">
        <v>17646</v>
      </c>
      <c r="G21952" t="s">
        <v>14</v>
      </c>
      <c r="H21952" t="s">
        <v>17738</v>
      </c>
      <c r="I21952" t="s">
        <v>26</v>
      </c>
      <c r="M21952">
        <v>6072</v>
      </c>
      <c r="N21952">
        <v>72</v>
      </c>
      <c r="O21952">
        <v>101</v>
      </c>
    </row>
    <row r="21953" spans="1:15" x14ac:dyDescent="0.3">
      <c r="E21953" t="s">
        <v>17617</v>
      </c>
      <c r="F21953" t="s">
        <v>17646</v>
      </c>
      <c r="G21953" t="s">
        <v>17</v>
      </c>
      <c r="H21953" t="s">
        <v>17738</v>
      </c>
      <c r="I21953" t="s">
        <v>19</v>
      </c>
      <c r="M21953">
        <v>6072</v>
      </c>
      <c r="N21953">
        <v>72</v>
      </c>
      <c r="O21953">
        <v>101</v>
      </c>
    </row>
    <row r="21954" spans="1:15" x14ac:dyDescent="0.3">
      <c r="A21954" t="s">
        <v>237</v>
      </c>
      <c r="B21954">
        <v>0</v>
      </c>
      <c r="C21954">
        <v>0</v>
      </c>
      <c r="D21954">
        <v>0</v>
      </c>
      <c r="E21954" t="s">
        <v>17617</v>
      </c>
      <c r="F21954" t="s">
        <v>17651</v>
      </c>
      <c r="G21954" t="s">
        <v>14</v>
      </c>
      <c r="H21954" t="s">
        <v>17734</v>
      </c>
      <c r="I21954" t="s">
        <v>52</v>
      </c>
      <c r="J21954" t="s">
        <v>46</v>
      </c>
      <c r="K21954" t="s">
        <v>47</v>
      </c>
      <c r="L21954" t="s">
        <v>43</v>
      </c>
      <c r="M21954">
        <v>6072</v>
      </c>
      <c r="N21954">
        <v>76</v>
      </c>
      <c r="O21954">
        <v>92</v>
      </c>
    </row>
    <row r="21955" spans="1:15" x14ac:dyDescent="0.3">
      <c r="E21955" t="s">
        <v>17617</v>
      </c>
      <c r="F21955" t="s">
        <v>17741</v>
      </c>
      <c r="G21955" t="s">
        <v>17</v>
      </c>
      <c r="H21955" t="s">
        <v>17742</v>
      </c>
      <c r="I21955" t="s">
        <v>22</v>
      </c>
      <c r="M21955">
        <v>6072</v>
      </c>
      <c r="N21955">
        <v>103</v>
      </c>
      <c r="O21955">
        <v>118</v>
      </c>
    </row>
    <row r="21956" spans="1:15" x14ac:dyDescent="0.3">
      <c r="A21956" t="s">
        <v>237</v>
      </c>
      <c r="B21956">
        <v>0</v>
      </c>
      <c r="E21956" t="s">
        <v>17617</v>
      </c>
      <c r="F21956" t="s">
        <v>17625</v>
      </c>
      <c r="G21956" t="s">
        <v>17</v>
      </c>
      <c r="H21956" t="s">
        <v>17746</v>
      </c>
      <c r="I21956" t="s">
        <v>22</v>
      </c>
      <c r="M21956">
        <v>6072</v>
      </c>
      <c r="N21956">
        <v>125</v>
      </c>
      <c r="O21956">
        <v>141</v>
      </c>
    </row>
    <row r="21957" spans="1:15" x14ac:dyDescent="0.3">
      <c r="A21957" t="s">
        <v>14</v>
      </c>
      <c r="B21957">
        <v>1</v>
      </c>
      <c r="C21957">
        <v>1</v>
      </c>
      <c r="D21957">
        <v>1</v>
      </c>
      <c r="E21957" t="s">
        <v>17617</v>
      </c>
      <c r="F21957" t="s">
        <v>17739</v>
      </c>
      <c r="G21957" t="s">
        <v>14</v>
      </c>
      <c r="H21957" t="s">
        <v>17747</v>
      </c>
      <c r="I21957" t="s">
        <v>22</v>
      </c>
      <c r="M21957">
        <v>6072</v>
      </c>
      <c r="N21957">
        <v>143</v>
      </c>
      <c r="O21957">
        <v>150</v>
      </c>
    </row>
    <row r="21958" spans="1:15" x14ac:dyDescent="0.3">
      <c r="E21958" t="s">
        <v>17617</v>
      </c>
      <c r="F21958" t="s">
        <v>17743</v>
      </c>
      <c r="G21958" t="s">
        <v>17</v>
      </c>
      <c r="H21958" t="s">
        <v>17744</v>
      </c>
      <c r="I21958" t="s">
        <v>19</v>
      </c>
      <c r="M21958">
        <v>6072</v>
      </c>
      <c r="N21958">
        <v>163</v>
      </c>
      <c r="O21958">
        <v>178</v>
      </c>
    </row>
    <row r="21959" spans="1:15" x14ac:dyDescent="0.3">
      <c r="E21959" t="s">
        <v>17617</v>
      </c>
      <c r="F21959" t="s">
        <v>1715</v>
      </c>
      <c r="G21959" t="s">
        <v>14</v>
      </c>
      <c r="H21959" t="s">
        <v>17744</v>
      </c>
      <c r="I21959" t="s">
        <v>52</v>
      </c>
      <c r="J21959" t="s">
        <v>32</v>
      </c>
      <c r="M21959">
        <v>6072</v>
      </c>
      <c r="N21959">
        <v>163</v>
      </c>
      <c r="O21959">
        <v>166</v>
      </c>
    </row>
    <row r="21960" spans="1:15" x14ac:dyDescent="0.3">
      <c r="E21960" t="s">
        <v>17617</v>
      </c>
      <c r="F21960" t="s">
        <v>17736</v>
      </c>
      <c r="G21960" t="s">
        <v>17</v>
      </c>
      <c r="H21960" t="s">
        <v>17737</v>
      </c>
      <c r="I21960" t="s">
        <v>26</v>
      </c>
      <c r="M21960">
        <v>6072</v>
      </c>
      <c r="N21960">
        <v>169</v>
      </c>
      <c r="O21960">
        <v>178</v>
      </c>
    </row>
    <row r="21961" spans="1:15" x14ac:dyDescent="0.3">
      <c r="A21961" t="s">
        <v>14</v>
      </c>
      <c r="B21961">
        <v>0</v>
      </c>
      <c r="C21961">
        <v>0</v>
      </c>
      <c r="D21961">
        <v>1</v>
      </c>
      <c r="E21961" t="s">
        <v>17748</v>
      </c>
      <c r="F21961" t="s">
        <v>17751</v>
      </c>
      <c r="G21961" t="s">
        <v>14</v>
      </c>
      <c r="H21961" t="s">
        <v>17752</v>
      </c>
      <c r="I21961" t="s">
        <v>26</v>
      </c>
      <c r="M21961">
        <v>6083</v>
      </c>
      <c r="N21961">
        <v>0</v>
      </c>
      <c r="O21961">
        <v>14</v>
      </c>
    </row>
    <row r="21962" spans="1:15" x14ac:dyDescent="0.3">
      <c r="E21962" t="s">
        <v>17748</v>
      </c>
      <c r="F21962" t="s">
        <v>17751</v>
      </c>
      <c r="G21962" t="s">
        <v>17</v>
      </c>
      <c r="H21962" t="s">
        <v>17752</v>
      </c>
      <c r="I21962" t="s">
        <v>19</v>
      </c>
      <c r="M21962">
        <v>6083</v>
      </c>
      <c r="N21962">
        <v>0</v>
      </c>
      <c r="O21962">
        <v>14</v>
      </c>
    </row>
    <row r="21963" spans="1:15" x14ac:dyDescent="0.3">
      <c r="E21963" t="s">
        <v>17748</v>
      </c>
      <c r="F21963" t="s">
        <v>17761</v>
      </c>
      <c r="G21963" t="s">
        <v>17</v>
      </c>
      <c r="H21963" t="s">
        <v>17762</v>
      </c>
      <c r="I21963" t="s">
        <v>19</v>
      </c>
      <c r="M21963">
        <v>6083</v>
      </c>
      <c r="N21963">
        <v>18</v>
      </c>
      <c r="O21963">
        <v>29</v>
      </c>
    </row>
    <row r="21964" spans="1:15" x14ac:dyDescent="0.3">
      <c r="A21964" t="s">
        <v>14</v>
      </c>
      <c r="B21964">
        <v>1</v>
      </c>
      <c r="C21964">
        <v>1</v>
      </c>
      <c r="D21964">
        <v>1</v>
      </c>
      <c r="E21964" t="s">
        <v>17748</v>
      </c>
      <c r="F21964" t="s">
        <v>17761</v>
      </c>
      <c r="G21964" t="s">
        <v>14</v>
      </c>
      <c r="H21964" t="s">
        <v>17762</v>
      </c>
      <c r="I21964" t="s">
        <v>26</v>
      </c>
      <c r="M21964">
        <v>6083</v>
      </c>
      <c r="N21964">
        <v>18</v>
      </c>
      <c r="O21964">
        <v>29</v>
      </c>
    </row>
    <row r="21965" spans="1:15" x14ac:dyDescent="0.3">
      <c r="E21965" t="s">
        <v>17748</v>
      </c>
      <c r="F21965" t="s">
        <v>17759</v>
      </c>
      <c r="G21965" t="s">
        <v>14</v>
      </c>
      <c r="H21965" t="s">
        <v>17760</v>
      </c>
      <c r="I21965" t="s">
        <v>26</v>
      </c>
      <c r="M21965">
        <v>6083</v>
      </c>
      <c r="N21965">
        <v>58</v>
      </c>
      <c r="O21965">
        <v>64</v>
      </c>
    </row>
    <row r="21966" spans="1:15" x14ac:dyDescent="0.3">
      <c r="A21966" t="s">
        <v>23</v>
      </c>
      <c r="B21966">
        <v>1</v>
      </c>
      <c r="C21966">
        <v>1</v>
      </c>
      <c r="D21966">
        <v>1</v>
      </c>
      <c r="E21966" t="s">
        <v>17748</v>
      </c>
      <c r="F21966" t="s">
        <v>17759</v>
      </c>
      <c r="G21966" t="s">
        <v>23</v>
      </c>
      <c r="H21966" t="s">
        <v>17760</v>
      </c>
      <c r="I21966" t="s">
        <v>19</v>
      </c>
      <c r="M21966">
        <v>6083</v>
      </c>
      <c r="N21966">
        <v>58</v>
      </c>
      <c r="O21966">
        <v>64</v>
      </c>
    </row>
    <row r="21967" spans="1:15" x14ac:dyDescent="0.3">
      <c r="A21967" t="s">
        <v>14</v>
      </c>
      <c r="B21967">
        <v>1</v>
      </c>
      <c r="C21967">
        <v>1</v>
      </c>
      <c r="D21967">
        <v>1</v>
      </c>
      <c r="E21967" t="s">
        <v>17748</v>
      </c>
      <c r="F21967" t="s">
        <v>17757</v>
      </c>
      <c r="G21967" t="s">
        <v>14</v>
      </c>
      <c r="H21967" t="s">
        <v>17758</v>
      </c>
      <c r="I21967" t="s">
        <v>22</v>
      </c>
      <c r="M21967">
        <v>6083</v>
      </c>
      <c r="N21967">
        <v>176</v>
      </c>
      <c r="O21967">
        <v>183</v>
      </c>
    </row>
    <row r="21968" spans="1:15" x14ac:dyDescent="0.3">
      <c r="A21968" t="s">
        <v>14</v>
      </c>
      <c r="B21968">
        <v>1</v>
      </c>
      <c r="C21968">
        <v>1</v>
      </c>
      <c r="D21968">
        <v>1</v>
      </c>
      <c r="E21968" t="s">
        <v>17748</v>
      </c>
      <c r="F21968" t="s">
        <v>17755</v>
      </c>
      <c r="G21968" t="s">
        <v>14</v>
      </c>
      <c r="H21968" t="s">
        <v>17756</v>
      </c>
      <c r="I21968" t="s">
        <v>22</v>
      </c>
      <c r="M21968">
        <v>6083</v>
      </c>
      <c r="N21968">
        <v>197</v>
      </c>
      <c r="O21968">
        <v>202</v>
      </c>
    </row>
    <row r="21969" spans="1:15" x14ac:dyDescent="0.3">
      <c r="E21969" t="s">
        <v>17748</v>
      </c>
      <c r="F21969" t="s">
        <v>17753</v>
      </c>
      <c r="G21969" t="s">
        <v>14</v>
      </c>
      <c r="H21969" t="s">
        <v>17754</v>
      </c>
      <c r="I21969" t="s">
        <v>22</v>
      </c>
      <c r="M21969">
        <v>6083</v>
      </c>
      <c r="N21969">
        <v>259</v>
      </c>
      <c r="O21969">
        <v>268</v>
      </c>
    </row>
    <row r="21970" spans="1:15" x14ac:dyDescent="0.3">
      <c r="E21970" t="s">
        <v>17748</v>
      </c>
      <c r="F21970" t="s">
        <v>17749</v>
      </c>
      <c r="G21970" t="s">
        <v>17</v>
      </c>
      <c r="H21970" t="s">
        <v>17750</v>
      </c>
      <c r="I21970" t="s">
        <v>19</v>
      </c>
      <c r="M21970">
        <v>6083</v>
      </c>
      <c r="N21970">
        <v>316</v>
      </c>
      <c r="O21970">
        <v>336</v>
      </c>
    </row>
    <row r="21971" spans="1:15" x14ac:dyDescent="0.3">
      <c r="E21971" t="s">
        <v>17748</v>
      </c>
      <c r="F21971" t="s">
        <v>430</v>
      </c>
      <c r="G21971" t="s">
        <v>23</v>
      </c>
      <c r="H21971" t="s">
        <v>17750</v>
      </c>
      <c r="I21971" t="s">
        <v>26</v>
      </c>
      <c r="M21971">
        <v>6083</v>
      </c>
      <c r="N21971">
        <v>316</v>
      </c>
      <c r="O21971">
        <v>329</v>
      </c>
    </row>
    <row r="21972" spans="1:15" x14ac:dyDescent="0.3">
      <c r="A21972" t="s">
        <v>237</v>
      </c>
      <c r="B21972">
        <v>0</v>
      </c>
      <c r="C21972">
        <v>0</v>
      </c>
      <c r="D21972">
        <v>0</v>
      </c>
      <c r="E21972" t="s">
        <v>17763</v>
      </c>
      <c r="F21972" t="s">
        <v>17764</v>
      </c>
      <c r="G21972" t="s">
        <v>14</v>
      </c>
      <c r="H21972" t="s">
        <v>17765</v>
      </c>
      <c r="I21972" t="s">
        <v>26</v>
      </c>
      <c r="M21972">
        <v>6084</v>
      </c>
      <c r="N21972">
        <v>0</v>
      </c>
      <c r="O21972">
        <v>6</v>
      </c>
    </row>
    <row r="21973" spans="1:15" x14ac:dyDescent="0.3">
      <c r="A21973" t="s">
        <v>14</v>
      </c>
      <c r="B21973">
        <v>1</v>
      </c>
      <c r="C21973">
        <v>1</v>
      </c>
      <c r="D21973">
        <v>1</v>
      </c>
      <c r="E21973" t="s">
        <v>17766</v>
      </c>
      <c r="F21973" t="s">
        <v>17772</v>
      </c>
      <c r="G21973" t="s">
        <v>14</v>
      </c>
      <c r="H21973" t="s">
        <v>17773</v>
      </c>
      <c r="I21973" t="s">
        <v>19</v>
      </c>
      <c r="M21973">
        <v>6085</v>
      </c>
      <c r="N21973">
        <v>30</v>
      </c>
      <c r="O21973">
        <v>36</v>
      </c>
    </row>
    <row r="21974" spans="1:15" x14ac:dyDescent="0.3">
      <c r="E21974" t="s">
        <v>17766</v>
      </c>
      <c r="F21974" t="s">
        <v>17772</v>
      </c>
      <c r="G21974" t="s">
        <v>51</v>
      </c>
      <c r="H21974" t="s">
        <v>17773</v>
      </c>
      <c r="I21974" t="s">
        <v>26</v>
      </c>
      <c r="M21974">
        <v>6085</v>
      </c>
      <c r="N21974">
        <v>30</v>
      </c>
      <c r="O21974">
        <v>36</v>
      </c>
    </row>
    <row r="21975" spans="1:15" x14ac:dyDescent="0.3">
      <c r="A21975" t="s">
        <v>23</v>
      </c>
      <c r="B21975">
        <v>0</v>
      </c>
      <c r="C21975">
        <v>0</v>
      </c>
      <c r="D21975" t="s">
        <v>23</v>
      </c>
      <c r="E21975" t="s">
        <v>17766</v>
      </c>
      <c r="F21975" t="s">
        <v>17769</v>
      </c>
      <c r="G21975" t="s">
        <v>51</v>
      </c>
      <c r="H21975" t="s">
        <v>17770</v>
      </c>
      <c r="I21975" t="s">
        <v>52</v>
      </c>
      <c r="J21975" t="s">
        <v>53</v>
      </c>
      <c r="K21975" t="s">
        <v>60</v>
      </c>
      <c r="M21975">
        <v>6085</v>
      </c>
      <c r="N21975">
        <v>53</v>
      </c>
      <c r="O21975">
        <v>69</v>
      </c>
    </row>
    <row r="21976" spans="1:15" x14ac:dyDescent="0.3">
      <c r="A21976" t="s">
        <v>23</v>
      </c>
      <c r="B21976">
        <v>1</v>
      </c>
      <c r="C21976">
        <v>1</v>
      </c>
      <c r="D21976">
        <v>1</v>
      </c>
      <c r="E21976" t="s">
        <v>17766</v>
      </c>
      <c r="F21976" t="s">
        <v>17774</v>
      </c>
      <c r="G21976" t="s">
        <v>23</v>
      </c>
      <c r="H21976" t="s">
        <v>17775</v>
      </c>
      <c r="I21976" t="s">
        <v>22</v>
      </c>
      <c r="M21976">
        <v>6085</v>
      </c>
      <c r="N21976">
        <v>63</v>
      </c>
      <c r="O21976">
        <v>69</v>
      </c>
    </row>
    <row r="21977" spans="1:15" x14ac:dyDescent="0.3">
      <c r="E21977" t="s">
        <v>17766</v>
      </c>
      <c r="F21977" t="s">
        <v>131</v>
      </c>
      <c r="G21977" t="s">
        <v>51</v>
      </c>
      <c r="H21977" t="s">
        <v>17771</v>
      </c>
      <c r="I21977" t="s">
        <v>52</v>
      </c>
      <c r="J21977" t="s">
        <v>60</v>
      </c>
      <c r="M21977">
        <v>6085</v>
      </c>
      <c r="N21977">
        <v>96</v>
      </c>
      <c r="O21977">
        <v>102</v>
      </c>
    </row>
    <row r="21978" spans="1:15" x14ac:dyDescent="0.3">
      <c r="A21978" t="s">
        <v>23</v>
      </c>
      <c r="B21978">
        <v>1</v>
      </c>
      <c r="C21978">
        <v>1</v>
      </c>
      <c r="D21978">
        <v>1</v>
      </c>
      <c r="E21978" t="s">
        <v>17766</v>
      </c>
      <c r="F21978" t="s">
        <v>17767</v>
      </c>
      <c r="G21978" t="s">
        <v>23</v>
      </c>
      <c r="H21978" t="s">
        <v>17768</v>
      </c>
      <c r="I21978" t="s">
        <v>35</v>
      </c>
      <c r="J21978" t="s">
        <v>112</v>
      </c>
      <c r="M21978">
        <v>6085</v>
      </c>
      <c r="N21978">
        <v>136</v>
      </c>
      <c r="O21978">
        <v>141</v>
      </c>
    </row>
    <row r="21979" spans="1:15" x14ac:dyDescent="0.3">
      <c r="A21979" t="s">
        <v>237</v>
      </c>
      <c r="B21979">
        <v>0</v>
      </c>
      <c r="C21979">
        <v>0</v>
      </c>
      <c r="D21979">
        <v>0</v>
      </c>
      <c r="E21979" t="s">
        <v>17763</v>
      </c>
      <c r="F21979" t="s">
        <v>17764</v>
      </c>
      <c r="G21979" t="s">
        <v>14</v>
      </c>
      <c r="H21979" t="s">
        <v>17765</v>
      </c>
      <c r="I21979" t="s">
        <v>26</v>
      </c>
      <c r="M21979">
        <v>6091</v>
      </c>
      <c r="N21979">
        <v>0</v>
      </c>
      <c r="O21979">
        <v>6</v>
      </c>
    </row>
    <row r="21980" spans="1:15" x14ac:dyDescent="0.3">
      <c r="E21980" t="s">
        <v>17763</v>
      </c>
      <c r="F21980" t="s">
        <v>17764</v>
      </c>
      <c r="G21980" t="s">
        <v>17</v>
      </c>
      <c r="H21980" t="s">
        <v>17765</v>
      </c>
      <c r="I21980" t="s">
        <v>19</v>
      </c>
      <c r="M21980">
        <v>6091</v>
      </c>
      <c r="N21980">
        <v>0</v>
      </c>
      <c r="O21980">
        <v>6</v>
      </c>
    </row>
    <row r="21981" spans="1:15" x14ac:dyDescent="0.3">
      <c r="A21981" t="s">
        <v>14</v>
      </c>
      <c r="B21981">
        <v>1</v>
      </c>
      <c r="C21981">
        <v>1</v>
      </c>
      <c r="D21981">
        <v>1</v>
      </c>
      <c r="E21981" t="s">
        <v>17776</v>
      </c>
      <c r="F21981" t="s">
        <v>3543</v>
      </c>
      <c r="G21981" t="s">
        <v>14</v>
      </c>
      <c r="H21981" t="s">
        <v>17777</v>
      </c>
      <c r="I21981" t="s">
        <v>35</v>
      </c>
      <c r="J21981" t="s">
        <v>32</v>
      </c>
      <c r="M21981">
        <v>6098</v>
      </c>
      <c r="N21981">
        <v>0</v>
      </c>
      <c r="O21981">
        <v>7</v>
      </c>
    </row>
    <row r="21982" spans="1:15" x14ac:dyDescent="0.3">
      <c r="A21982" t="s">
        <v>14</v>
      </c>
      <c r="B21982">
        <v>1</v>
      </c>
      <c r="C21982">
        <v>1</v>
      </c>
      <c r="D21982">
        <v>1</v>
      </c>
      <c r="E21982" t="s">
        <v>17776</v>
      </c>
      <c r="F21982" t="s">
        <v>4236</v>
      </c>
      <c r="G21982" t="s">
        <v>14</v>
      </c>
      <c r="H21982" t="s">
        <v>17784</v>
      </c>
      <c r="I21982" t="s">
        <v>41</v>
      </c>
      <c r="J21982" t="s">
        <v>32</v>
      </c>
      <c r="M21982">
        <v>6099</v>
      </c>
      <c r="N21982">
        <v>11</v>
      </c>
      <c r="O21982">
        <v>14</v>
      </c>
    </row>
    <row r="21983" spans="1:15" x14ac:dyDescent="0.3">
      <c r="E21983" t="s">
        <v>17776</v>
      </c>
      <c r="F21983" t="s">
        <v>17779</v>
      </c>
      <c r="G21983" t="s">
        <v>14</v>
      </c>
      <c r="H21983" t="s">
        <v>17780</v>
      </c>
      <c r="I21983" t="s">
        <v>31</v>
      </c>
      <c r="J21983" t="s">
        <v>32</v>
      </c>
      <c r="M21983">
        <v>6099</v>
      </c>
      <c r="N21983">
        <v>21</v>
      </c>
      <c r="O21983">
        <v>26</v>
      </c>
    </row>
    <row r="21984" spans="1:15" x14ac:dyDescent="0.3">
      <c r="E21984" t="s">
        <v>17776</v>
      </c>
      <c r="F21984" t="s">
        <v>17779</v>
      </c>
      <c r="G21984" t="s">
        <v>23</v>
      </c>
      <c r="H21984" t="s">
        <v>17780</v>
      </c>
      <c r="I21984" t="s">
        <v>26</v>
      </c>
      <c r="M21984">
        <v>6099</v>
      </c>
      <c r="N21984">
        <v>21</v>
      </c>
      <c r="O21984">
        <v>26</v>
      </c>
    </row>
    <row r="21985" spans="1:15" x14ac:dyDescent="0.3">
      <c r="A21985" t="s">
        <v>14</v>
      </c>
      <c r="B21985">
        <v>1</v>
      </c>
      <c r="C21985">
        <v>1</v>
      </c>
      <c r="D21985">
        <v>1</v>
      </c>
      <c r="E21985" t="s">
        <v>17776</v>
      </c>
      <c r="F21985" t="s">
        <v>1180</v>
      </c>
      <c r="G21985" t="s">
        <v>14</v>
      </c>
      <c r="H21985" t="s">
        <v>17783</v>
      </c>
      <c r="I21985" t="s">
        <v>35</v>
      </c>
      <c r="J21985" t="s">
        <v>32</v>
      </c>
      <c r="M21985">
        <v>6099</v>
      </c>
      <c r="N21985">
        <v>92</v>
      </c>
      <c r="O21985">
        <v>96</v>
      </c>
    </row>
    <row r="21986" spans="1:15" x14ac:dyDescent="0.3">
      <c r="E21986" t="s">
        <v>17776</v>
      </c>
      <c r="F21986" t="s">
        <v>247</v>
      </c>
      <c r="G21986" t="s">
        <v>51</v>
      </c>
      <c r="H21986" t="s">
        <v>17785</v>
      </c>
      <c r="I21986" t="s">
        <v>52</v>
      </c>
      <c r="J21986" t="s">
        <v>60</v>
      </c>
      <c r="M21986">
        <v>6099</v>
      </c>
      <c r="N21986">
        <v>116</v>
      </c>
      <c r="O21986">
        <v>123</v>
      </c>
    </row>
    <row r="21987" spans="1:15" x14ac:dyDescent="0.3">
      <c r="A21987" t="s">
        <v>14</v>
      </c>
      <c r="B21987">
        <v>0</v>
      </c>
      <c r="C21987">
        <v>1</v>
      </c>
      <c r="D21987" t="s">
        <v>14</v>
      </c>
      <c r="E21987" t="s">
        <v>17776</v>
      </c>
      <c r="F21987" t="s">
        <v>373</v>
      </c>
      <c r="G21987" t="s">
        <v>17</v>
      </c>
      <c r="H21987" t="s">
        <v>17778</v>
      </c>
      <c r="I21987" t="s">
        <v>26</v>
      </c>
      <c r="M21987">
        <v>6099</v>
      </c>
      <c r="N21987">
        <v>151</v>
      </c>
      <c r="O21987">
        <v>157</v>
      </c>
    </row>
    <row r="21988" spans="1:15" x14ac:dyDescent="0.3">
      <c r="A21988" t="s">
        <v>14</v>
      </c>
      <c r="B21988">
        <v>1</v>
      </c>
      <c r="C21988">
        <v>1</v>
      </c>
      <c r="D21988">
        <v>1</v>
      </c>
      <c r="E21988" t="s">
        <v>17776</v>
      </c>
      <c r="F21988" t="s">
        <v>373</v>
      </c>
      <c r="G21988" t="s">
        <v>14</v>
      </c>
      <c r="H21988" t="s">
        <v>17778</v>
      </c>
      <c r="I21988" t="s">
        <v>31</v>
      </c>
      <c r="J21988" t="s">
        <v>32</v>
      </c>
      <c r="M21988">
        <v>6099</v>
      </c>
      <c r="N21988">
        <v>151</v>
      </c>
      <c r="O21988">
        <v>157</v>
      </c>
    </row>
    <row r="21989" spans="1:15" x14ac:dyDescent="0.3">
      <c r="A21989" t="s">
        <v>14</v>
      </c>
      <c r="B21989">
        <v>1</v>
      </c>
      <c r="C21989">
        <v>1</v>
      </c>
      <c r="D21989">
        <v>1</v>
      </c>
      <c r="E21989" t="s">
        <v>17776</v>
      </c>
      <c r="F21989" t="s">
        <v>17781</v>
      </c>
      <c r="G21989" t="s">
        <v>14</v>
      </c>
      <c r="H21989" t="s">
        <v>17782</v>
      </c>
      <c r="I21989" t="s">
        <v>31</v>
      </c>
      <c r="J21989" t="s">
        <v>1017</v>
      </c>
      <c r="K21989" t="s">
        <v>43</v>
      </c>
      <c r="M21989">
        <v>6099</v>
      </c>
      <c r="N21989">
        <v>242</v>
      </c>
      <c r="O21989">
        <v>250</v>
      </c>
    </row>
    <row r="21990" spans="1:15" x14ac:dyDescent="0.3">
      <c r="E21990" t="s">
        <v>17776</v>
      </c>
      <c r="F21990" t="s">
        <v>17781</v>
      </c>
      <c r="G21990" t="s">
        <v>17</v>
      </c>
      <c r="H21990" t="s">
        <v>17782</v>
      </c>
      <c r="I21990" t="s">
        <v>26</v>
      </c>
      <c r="M21990">
        <v>6099</v>
      </c>
      <c r="N21990">
        <v>242</v>
      </c>
      <c r="O21990">
        <v>250</v>
      </c>
    </row>
    <row r="21991" spans="1:15" x14ac:dyDescent="0.3">
      <c r="A21991" t="s">
        <v>14</v>
      </c>
      <c r="B21991">
        <v>0</v>
      </c>
      <c r="C21991">
        <v>1</v>
      </c>
      <c r="D21991" t="s">
        <v>14</v>
      </c>
      <c r="E21991" t="s">
        <v>17786</v>
      </c>
      <c r="F21991" t="s">
        <v>17793</v>
      </c>
      <c r="G21991" t="s">
        <v>23</v>
      </c>
      <c r="H21991" t="s">
        <v>17794</v>
      </c>
      <c r="I21991" t="s">
        <v>26</v>
      </c>
      <c r="M21991">
        <v>6100</v>
      </c>
      <c r="N21991">
        <v>0</v>
      </c>
      <c r="O21991">
        <v>5</v>
      </c>
    </row>
    <row r="21992" spans="1:15" x14ac:dyDescent="0.3">
      <c r="E21992" t="s">
        <v>17786</v>
      </c>
      <c r="F21992" t="s">
        <v>17793</v>
      </c>
      <c r="G21992" t="s">
        <v>14</v>
      </c>
      <c r="H21992" t="s">
        <v>17794</v>
      </c>
      <c r="I21992" t="s">
        <v>19</v>
      </c>
      <c r="M21992">
        <v>6100</v>
      </c>
      <c r="N21992">
        <v>0</v>
      </c>
      <c r="O21992">
        <v>5</v>
      </c>
    </row>
    <row r="21993" spans="1:15" x14ac:dyDescent="0.3">
      <c r="A21993" t="s">
        <v>14</v>
      </c>
      <c r="B21993">
        <v>0</v>
      </c>
      <c r="C21993">
        <v>1</v>
      </c>
      <c r="D21993" t="s">
        <v>14</v>
      </c>
      <c r="E21993" t="s">
        <v>17786</v>
      </c>
      <c r="F21993" t="s">
        <v>17791</v>
      </c>
      <c r="G21993" t="s">
        <v>23</v>
      </c>
      <c r="H21993" t="s">
        <v>17792</v>
      </c>
      <c r="I21993" t="s">
        <v>26</v>
      </c>
      <c r="M21993">
        <v>6100</v>
      </c>
      <c r="N21993">
        <v>71</v>
      </c>
      <c r="O21993">
        <v>76</v>
      </c>
    </row>
    <row r="21994" spans="1:15" x14ac:dyDescent="0.3">
      <c r="E21994" t="s">
        <v>17786</v>
      </c>
      <c r="F21994" t="s">
        <v>17791</v>
      </c>
      <c r="G21994" t="s">
        <v>14</v>
      </c>
      <c r="H21994" t="s">
        <v>17792</v>
      </c>
      <c r="I21994" t="s">
        <v>19</v>
      </c>
      <c r="M21994">
        <v>6100</v>
      </c>
      <c r="N21994">
        <v>71</v>
      </c>
      <c r="O21994">
        <v>76</v>
      </c>
    </row>
    <row r="21995" spans="1:15" x14ac:dyDescent="0.3">
      <c r="E21995" t="s">
        <v>17786</v>
      </c>
      <c r="F21995" t="s">
        <v>17789</v>
      </c>
      <c r="G21995" t="s">
        <v>14</v>
      </c>
      <c r="H21995" t="s">
        <v>17790</v>
      </c>
      <c r="I21995" t="s">
        <v>22</v>
      </c>
      <c r="M21995">
        <v>6100</v>
      </c>
      <c r="N21995">
        <v>101</v>
      </c>
      <c r="O21995">
        <v>108</v>
      </c>
    </row>
    <row r="21996" spans="1:15" x14ac:dyDescent="0.3">
      <c r="A21996" t="s">
        <v>14</v>
      </c>
      <c r="B21996">
        <v>1</v>
      </c>
      <c r="C21996">
        <v>1</v>
      </c>
      <c r="D21996">
        <v>1</v>
      </c>
      <c r="E21996" t="s">
        <v>17786</v>
      </c>
      <c r="F21996" t="s">
        <v>17787</v>
      </c>
      <c r="G21996" t="s">
        <v>14</v>
      </c>
      <c r="H21996" t="s">
        <v>17788</v>
      </c>
      <c r="I21996" t="s">
        <v>22</v>
      </c>
      <c r="M21996">
        <v>6100</v>
      </c>
      <c r="N21996">
        <v>178</v>
      </c>
      <c r="O21996">
        <v>188</v>
      </c>
    </row>
    <row r="21997" spans="1:15" x14ac:dyDescent="0.3">
      <c r="E21997" t="s">
        <v>17786</v>
      </c>
      <c r="F21997" t="s">
        <v>17805</v>
      </c>
      <c r="G21997" t="s">
        <v>51</v>
      </c>
      <c r="H21997" t="s">
        <v>17806</v>
      </c>
      <c r="I21997" t="s">
        <v>52</v>
      </c>
      <c r="J21997" t="s">
        <v>191</v>
      </c>
      <c r="M21997">
        <v>6101</v>
      </c>
      <c r="N21997">
        <v>0</v>
      </c>
      <c r="O21997">
        <v>8</v>
      </c>
    </row>
    <row r="21998" spans="1:15" x14ac:dyDescent="0.3">
      <c r="E21998" t="s">
        <v>17786</v>
      </c>
      <c r="F21998" t="s">
        <v>17805</v>
      </c>
      <c r="G21998" t="s">
        <v>14</v>
      </c>
      <c r="H21998" t="s">
        <v>17806</v>
      </c>
      <c r="I21998" t="s">
        <v>50</v>
      </c>
      <c r="M21998">
        <v>6101</v>
      </c>
      <c r="N21998">
        <v>0</v>
      </c>
      <c r="O21998">
        <v>8</v>
      </c>
    </row>
    <row r="21999" spans="1:15" x14ac:dyDescent="0.3">
      <c r="E21999" t="s">
        <v>17786</v>
      </c>
      <c r="F21999" t="s">
        <v>17797</v>
      </c>
      <c r="G21999" t="s">
        <v>23</v>
      </c>
      <c r="H21999" t="s">
        <v>17798</v>
      </c>
      <c r="I21999" t="s">
        <v>26</v>
      </c>
      <c r="M21999">
        <v>6101</v>
      </c>
      <c r="N21999">
        <v>37</v>
      </c>
      <c r="O21999">
        <v>41</v>
      </c>
    </row>
    <row r="22000" spans="1:15" x14ac:dyDescent="0.3">
      <c r="E22000" t="s">
        <v>17786</v>
      </c>
      <c r="F22000" t="s">
        <v>17797</v>
      </c>
      <c r="G22000" t="s">
        <v>14</v>
      </c>
      <c r="H22000" t="s">
        <v>17798</v>
      </c>
      <c r="I22000" t="s">
        <v>19</v>
      </c>
      <c r="M22000">
        <v>6101</v>
      </c>
      <c r="N22000">
        <v>37</v>
      </c>
      <c r="O22000">
        <v>41</v>
      </c>
    </row>
    <row r="22001" spans="1:15" x14ac:dyDescent="0.3">
      <c r="A22001" t="s">
        <v>14</v>
      </c>
      <c r="B22001">
        <v>1</v>
      </c>
      <c r="C22001">
        <v>1</v>
      </c>
      <c r="D22001">
        <v>1</v>
      </c>
      <c r="E22001" t="s">
        <v>17786</v>
      </c>
      <c r="F22001" t="s">
        <v>17787</v>
      </c>
      <c r="G22001" t="s">
        <v>14</v>
      </c>
      <c r="H22001" t="s">
        <v>17795</v>
      </c>
      <c r="I22001" t="s">
        <v>22</v>
      </c>
      <c r="M22001">
        <v>6101</v>
      </c>
      <c r="N22001">
        <v>57</v>
      </c>
      <c r="O22001">
        <v>67</v>
      </c>
    </row>
    <row r="22002" spans="1:15" x14ac:dyDescent="0.3">
      <c r="E22002" t="s">
        <v>17786</v>
      </c>
      <c r="F22002" t="s">
        <v>17799</v>
      </c>
      <c r="G22002" t="s">
        <v>23</v>
      </c>
      <c r="H22002" t="s">
        <v>17800</v>
      </c>
      <c r="I22002" t="s">
        <v>26</v>
      </c>
      <c r="M22002">
        <v>6101</v>
      </c>
      <c r="N22002">
        <v>87</v>
      </c>
      <c r="O22002">
        <v>93</v>
      </c>
    </row>
    <row r="22003" spans="1:15" x14ac:dyDescent="0.3">
      <c r="E22003" t="s">
        <v>17786</v>
      </c>
      <c r="F22003" t="s">
        <v>17799</v>
      </c>
      <c r="G22003" t="s">
        <v>51</v>
      </c>
      <c r="H22003" t="s">
        <v>17800</v>
      </c>
      <c r="I22003" t="s">
        <v>52</v>
      </c>
      <c r="J22003" t="s">
        <v>191</v>
      </c>
      <c r="M22003">
        <v>6101</v>
      </c>
      <c r="N22003">
        <v>87</v>
      </c>
      <c r="O22003">
        <v>93</v>
      </c>
    </row>
    <row r="22004" spans="1:15" x14ac:dyDescent="0.3">
      <c r="E22004" t="s">
        <v>17786</v>
      </c>
      <c r="F22004" t="s">
        <v>17799</v>
      </c>
      <c r="G22004" t="s">
        <v>17</v>
      </c>
      <c r="H22004" t="s">
        <v>17800</v>
      </c>
      <c r="I22004" t="s">
        <v>19</v>
      </c>
      <c r="M22004">
        <v>6101</v>
      </c>
      <c r="N22004">
        <v>87</v>
      </c>
      <c r="O22004">
        <v>93</v>
      </c>
    </row>
    <row r="22005" spans="1:15" x14ac:dyDescent="0.3">
      <c r="E22005" t="s">
        <v>17786</v>
      </c>
      <c r="F22005" t="s">
        <v>17803</v>
      </c>
      <c r="G22005" t="s">
        <v>17</v>
      </c>
      <c r="H22005" t="s">
        <v>17804</v>
      </c>
      <c r="I22005" t="s">
        <v>19</v>
      </c>
      <c r="M22005">
        <v>6101</v>
      </c>
      <c r="N22005">
        <v>95</v>
      </c>
      <c r="O22005">
        <v>100</v>
      </c>
    </row>
    <row r="22006" spans="1:15" x14ac:dyDescent="0.3">
      <c r="A22006" t="s">
        <v>14</v>
      </c>
      <c r="B22006">
        <v>0</v>
      </c>
      <c r="C22006">
        <v>1</v>
      </c>
      <c r="D22006" t="s">
        <v>14</v>
      </c>
      <c r="E22006" t="s">
        <v>17786</v>
      </c>
      <c r="F22006" t="s">
        <v>17803</v>
      </c>
      <c r="G22006" t="s">
        <v>23</v>
      </c>
      <c r="H22006" t="s">
        <v>17804</v>
      </c>
      <c r="I22006" t="s">
        <v>26</v>
      </c>
      <c r="M22006">
        <v>6101</v>
      </c>
      <c r="N22006">
        <v>95</v>
      </c>
      <c r="O22006">
        <v>100</v>
      </c>
    </row>
    <row r="22007" spans="1:15" x14ac:dyDescent="0.3">
      <c r="A22007" t="s">
        <v>14</v>
      </c>
      <c r="B22007">
        <v>0</v>
      </c>
      <c r="C22007">
        <v>1</v>
      </c>
      <c r="D22007" t="s">
        <v>14</v>
      </c>
      <c r="E22007" t="s">
        <v>17786</v>
      </c>
      <c r="F22007" t="s">
        <v>17801</v>
      </c>
      <c r="G22007" t="s">
        <v>23</v>
      </c>
      <c r="H22007" t="s">
        <v>17802</v>
      </c>
      <c r="I22007" t="s">
        <v>22</v>
      </c>
      <c r="M22007">
        <v>6101</v>
      </c>
      <c r="N22007">
        <v>104</v>
      </c>
      <c r="O22007">
        <v>108</v>
      </c>
    </row>
    <row r="22008" spans="1:15" x14ac:dyDescent="0.3">
      <c r="A22008" t="s">
        <v>14</v>
      </c>
      <c r="B22008">
        <v>1</v>
      </c>
      <c r="C22008">
        <v>1</v>
      </c>
      <c r="D22008">
        <v>1</v>
      </c>
      <c r="E22008" t="s">
        <v>17786</v>
      </c>
      <c r="F22008" t="s">
        <v>17787</v>
      </c>
      <c r="G22008" t="s">
        <v>14</v>
      </c>
      <c r="H22008" t="s">
        <v>17796</v>
      </c>
      <c r="I22008" t="s">
        <v>22</v>
      </c>
      <c r="M22008">
        <v>6101</v>
      </c>
      <c r="N22008">
        <v>243</v>
      </c>
      <c r="O22008">
        <v>253</v>
      </c>
    </row>
    <row r="22009" spans="1:15" x14ac:dyDescent="0.3">
      <c r="E22009" t="s">
        <v>17807</v>
      </c>
      <c r="F22009" t="s">
        <v>6957</v>
      </c>
      <c r="G22009" t="s">
        <v>23</v>
      </c>
      <c r="H22009" t="s">
        <v>17811</v>
      </c>
      <c r="I22009" t="s">
        <v>52</v>
      </c>
      <c r="J22009" t="s">
        <v>117</v>
      </c>
      <c r="M22009">
        <v>6102</v>
      </c>
      <c r="N22009">
        <v>21</v>
      </c>
      <c r="O22009">
        <v>30</v>
      </c>
    </row>
    <row r="22010" spans="1:15" x14ac:dyDescent="0.3">
      <c r="A22010" t="s">
        <v>14</v>
      </c>
      <c r="B22010">
        <v>1</v>
      </c>
      <c r="C22010">
        <v>1</v>
      </c>
      <c r="D22010">
        <v>1</v>
      </c>
      <c r="E22010" t="s">
        <v>17807</v>
      </c>
      <c r="F22010" t="s">
        <v>17814</v>
      </c>
      <c r="G22010" t="s">
        <v>14</v>
      </c>
      <c r="H22010" t="s">
        <v>17815</v>
      </c>
      <c r="I22010" t="s">
        <v>35</v>
      </c>
      <c r="J22010" t="s">
        <v>42</v>
      </c>
      <c r="K22010" t="s">
        <v>43</v>
      </c>
      <c r="M22010">
        <v>6102</v>
      </c>
      <c r="N22010">
        <v>74</v>
      </c>
      <c r="O22010">
        <v>82</v>
      </c>
    </row>
    <row r="22011" spans="1:15" x14ac:dyDescent="0.3">
      <c r="E22011" t="s">
        <v>17807</v>
      </c>
      <c r="F22011" t="s">
        <v>17812</v>
      </c>
      <c r="G22011" t="s">
        <v>14</v>
      </c>
      <c r="H22011" t="s">
        <v>17813</v>
      </c>
      <c r="I22011" t="s">
        <v>26</v>
      </c>
      <c r="M22011">
        <v>6102</v>
      </c>
      <c r="N22011">
        <v>98</v>
      </c>
      <c r="O22011">
        <v>107</v>
      </c>
    </row>
    <row r="22012" spans="1:15" x14ac:dyDescent="0.3">
      <c r="A22012" t="s">
        <v>14</v>
      </c>
      <c r="B22012">
        <v>1</v>
      </c>
      <c r="C22012">
        <v>1</v>
      </c>
      <c r="D22012">
        <v>1</v>
      </c>
      <c r="E22012" t="s">
        <v>17807</v>
      </c>
      <c r="F22012" t="s">
        <v>17809</v>
      </c>
      <c r="G22012" t="s">
        <v>14</v>
      </c>
      <c r="H22012" t="s">
        <v>17810</v>
      </c>
      <c r="I22012" t="s">
        <v>22</v>
      </c>
      <c r="M22012">
        <v>6102</v>
      </c>
      <c r="N22012">
        <v>190</v>
      </c>
      <c r="O22012">
        <v>196</v>
      </c>
    </row>
    <row r="22013" spans="1:15" x14ac:dyDescent="0.3">
      <c r="A22013" t="s">
        <v>23</v>
      </c>
      <c r="B22013">
        <v>0</v>
      </c>
      <c r="C22013">
        <v>0</v>
      </c>
      <c r="D22013">
        <v>1</v>
      </c>
      <c r="E22013" t="s">
        <v>17807</v>
      </c>
      <c r="F22013" t="s">
        <v>17816</v>
      </c>
      <c r="G22013" t="s">
        <v>23</v>
      </c>
      <c r="H22013" t="s">
        <v>17817</v>
      </c>
      <c r="I22013" t="s">
        <v>26</v>
      </c>
      <c r="M22013">
        <v>6102</v>
      </c>
      <c r="N22013">
        <v>256</v>
      </c>
      <c r="O22013">
        <v>265</v>
      </c>
    </row>
    <row r="22014" spans="1:15" x14ac:dyDescent="0.3">
      <c r="E22014" t="s">
        <v>17807</v>
      </c>
      <c r="F22014" t="s">
        <v>6467</v>
      </c>
      <c r="G22014" t="s">
        <v>14</v>
      </c>
      <c r="H22014" t="s">
        <v>17808</v>
      </c>
      <c r="I22014" t="s">
        <v>52</v>
      </c>
      <c r="J22014" t="s">
        <v>32</v>
      </c>
      <c r="M22014">
        <v>6102</v>
      </c>
      <c r="N22014">
        <v>258</v>
      </c>
      <c r="O22014">
        <v>265</v>
      </c>
    </row>
    <row r="22015" spans="1:15" x14ac:dyDescent="0.3">
      <c r="A22015" t="s">
        <v>23</v>
      </c>
      <c r="B22015">
        <v>1</v>
      </c>
      <c r="C22015">
        <v>1</v>
      </c>
      <c r="D22015">
        <v>1</v>
      </c>
      <c r="E22015" t="s">
        <v>17807</v>
      </c>
      <c r="F22015" t="s">
        <v>6467</v>
      </c>
      <c r="G22015" t="s">
        <v>23</v>
      </c>
      <c r="H22015" t="s">
        <v>17808</v>
      </c>
      <c r="I22015" t="s">
        <v>19</v>
      </c>
      <c r="M22015">
        <v>6102</v>
      </c>
      <c r="N22015">
        <v>258</v>
      </c>
      <c r="O22015">
        <v>265</v>
      </c>
    </row>
    <row r="22016" spans="1:15" x14ac:dyDescent="0.3">
      <c r="A22016" t="s">
        <v>14</v>
      </c>
      <c r="B22016">
        <v>1</v>
      </c>
      <c r="C22016">
        <v>1</v>
      </c>
      <c r="D22016">
        <v>1</v>
      </c>
      <c r="E22016" t="s">
        <v>17807</v>
      </c>
      <c r="F22016" t="s">
        <v>17827</v>
      </c>
      <c r="G22016" t="s">
        <v>14</v>
      </c>
      <c r="H22016" t="s">
        <v>17829</v>
      </c>
      <c r="I22016" t="s">
        <v>35</v>
      </c>
      <c r="J22016" t="s">
        <v>32</v>
      </c>
      <c r="M22016">
        <v>6103</v>
      </c>
      <c r="N22016">
        <v>0</v>
      </c>
      <c r="O22016">
        <v>5</v>
      </c>
    </row>
    <row r="22017" spans="1:15" x14ac:dyDescent="0.3">
      <c r="A22017" t="s">
        <v>14</v>
      </c>
      <c r="B22017">
        <v>1</v>
      </c>
      <c r="C22017">
        <v>1</v>
      </c>
      <c r="D22017">
        <v>1</v>
      </c>
      <c r="E22017" t="s">
        <v>17807</v>
      </c>
      <c r="F22017" t="s">
        <v>17818</v>
      </c>
      <c r="G22017" t="s">
        <v>14</v>
      </c>
      <c r="H22017" t="s">
        <v>17819</v>
      </c>
      <c r="I22017" t="s">
        <v>22</v>
      </c>
      <c r="M22017">
        <v>6103</v>
      </c>
      <c r="N22017">
        <v>26</v>
      </c>
      <c r="O22017">
        <v>41</v>
      </c>
    </row>
    <row r="22018" spans="1:15" x14ac:dyDescent="0.3">
      <c r="E22018" t="s">
        <v>17807</v>
      </c>
      <c r="F22018" t="s">
        <v>156</v>
      </c>
      <c r="G22018" t="s">
        <v>51</v>
      </c>
      <c r="H22018" t="s">
        <v>17822</v>
      </c>
      <c r="I22018" t="s">
        <v>52</v>
      </c>
      <c r="J22018" t="s">
        <v>60</v>
      </c>
      <c r="M22018">
        <v>6103</v>
      </c>
      <c r="N22018">
        <v>63</v>
      </c>
      <c r="O22018">
        <v>73</v>
      </c>
    </row>
    <row r="22019" spans="1:15" x14ac:dyDescent="0.3">
      <c r="A22019" t="s">
        <v>23</v>
      </c>
      <c r="B22019">
        <v>1</v>
      </c>
      <c r="C22019">
        <v>1</v>
      </c>
      <c r="D22019">
        <v>1</v>
      </c>
      <c r="E22019" t="s">
        <v>17807</v>
      </c>
      <c r="F22019" t="s">
        <v>451</v>
      </c>
      <c r="G22019" t="s">
        <v>23</v>
      </c>
      <c r="H22019" t="s">
        <v>17825</v>
      </c>
      <c r="I22019" t="s">
        <v>35</v>
      </c>
      <c r="J22019" t="s">
        <v>453</v>
      </c>
      <c r="M22019">
        <v>6103</v>
      </c>
      <c r="N22019">
        <v>91</v>
      </c>
      <c r="O22019">
        <v>97</v>
      </c>
    </row>
    <row r="22020" spans="1:15" x14ac:dyDescent="0.3">
      <c r="A22020" t="s">
        <v>14</v>
      </c>
      <c r="B22020">
        <v>1</v>
      </c>
      <c r="C22020">
        <v>1</v>
      </c>
      <c r="D22020">
        <v>1</v>
      </c>
      <c r="E22020" t="s">
        <v>17807</v>
      </c>
      <c r="F22020" t="s">
        <v>17827</v>
      </c>
      <c r="G22020" t="s">
        <v>14</v>
      </c>
      <c r="H22020" t="s">
        <v>17828</v>
      </c>
      <c r="I22020" t="s">
        <v>35</v>
      </c>
      <c r="J22020" t="s">
        <v>32</v>
      </c>
      <c r="M22020">
        <v>6103</v>
      </c>
      <c r="N22020">
        <v>153</v>
      </c>
      <c r="O22020">
        <v>158</v>
      </c>
    </row>
    <row r="22021" spans="1:15" x14ac:dyDescent="0.3">
      <c r="A22021" t="s">
        <v>14</v>
      </c>
      <c r="B22021">
        <v>1</v>
      </c>
      <c r="C22021">
        <v>1</v>
      </c>
      <c r="D22021">
        <v>1</v>
      </c>
      <c r="E22021" t="s">
        <v>17807</v>
      </c>
      <c r="F22021" t="s">
        <v>17823</v>
      </c>
      <c r="G22021" t="s">
        <v>14</v>
      </c>
      <c r="H22021" t="s">
        <v>17824</v>
      </c>
      <c r="I22021" t="s">
        <v>19</v>
      </c>
      <c r="M22021">
        <v>6103</v>
      </c>
      <c r="N22021">
        <v>205</v>
      </c>
      <c r="O22021">
        <v>211</v>
      </c>
    </row>
    <row r="22022" spans="1:15" x14ac:dyDescent="0.3">
      <c r="E22022" t="s">
        <v>17807</v>
      </c>
      <c r="F22022" t="s">
        <v>17823</v>
      </c>
      <c r="G22022" t="s">
        <v>23</v>
      </c>
      <c r="H22022" t="s">
        <v>17824</v>
      </c>
      <c r="I22022" t="s">
        <v>26</v>
      </c>
      <c r="M22022">
        <v>6103</v>
      </c>
      <c r="N22022">
        <v>205</v>
      </c>
      <c r="O22022">
        <v>211</v>
      </c>
    </row>
    <row r="22023" spans="1:15" x14ac:dyDescent="0.3">
      <c r="E22023" t="s">
        <v>17807</v>
      </c>
      <c r="F22023" t="s">
        <v>17820</v>
      </c>
      <c r="G22023" t="s">
        <v>17</v>
      </c>
      <c r="H22023" t="s">
        <v>17821</v>
      </c>
      <c r="I22023" t="s">
        <v>19</v>
      </c>
      <c r="M22023">
        <v>6103</v>
      </c>
      <c r="N22023">
        <v>269</v>
      </c>
      <c r="O22023">
        <v>276</v>
      </c>
    </row>
    <row r="22024" spans="1:15" x14ac:dyDescent="0.3">
      <c r="A22024" t="s">
        <v>14</v>
      </c>
      <c r="B22024">
        <v>1</v>
      </c>
      <c r="C22024">
        <v>1</v>
      </c>
      <c r="D22024">
        <v>1</v>
      </c>
      <c r="E22024" t="s">
        <v>17807</v>
      </c>
      <c r="F22024" t="s">
        <v>17826</v>
      </c>
      <c r="G22024" t="s">
        <v>14</v>
      </c>
      <c r="H22024" t="s">
        <v>17821</v>
      </c>
      <c r="I22024" t="s">
        <v>26</v>
      </c>
      <c r="M22024">
        <v>6103</v>
      </c>
      <c r="N22024">
        <v>269</v>
      </c>
      <c r="O22024">
        <v>274</v>
      </c>
    </row>
    <row r="22025" spans="1:15" x14ac:dyDescent="0.3">
      <c r="A22025" t="s">
        <v>14</v>
      </c>
      <c r="B22025">
        <v>0</v>
      </c>
      <c r="C22025">
        <v>1</v>
      </c>
      <c r="D22025" t="s">
        <v>14</v>
      </c>
      <c r="E22025" t="s">
        <v>17830</v>
      </c>
      <c r="F22025" t="s">
        <v>17836</v>
      </c>
      <c r="G22025" t="s">
        <v>51</v>
      </c>
      <c r="H22025" t="s">
        <v>17837</v>
      </c>
      <c r="I22025" t="s">
        <v>22</v>
      </c>
      <c r="M22025">
        <v>6104</v>
      </c>
      <c r="N22025">
        <v>0</v>
      </c>
      <c r="O22025">
        <v>5</v>
      </c>
    </row>
    <row r="22026" spans="1:15" x14ac:dyDescent="0.3">
      <c r="A22026" t="s">
        <v>23</v>
      </c>
      <c r="B22026">
        <v>1</v>
      </c>
      <c r="C22026">
        <v>1</v>
      </c>
      <c r="D22026">
        <v>1</v>
      </c>
      <c r="E22026" t="s">
        <v>17830</v>
      </c>
      <c r="F22026" t="s">
        <v>9528</v>
      </c>
      <c r="G22026" t="s">
        <v>23</v>
      </c>
      <c r="H22026" t="s">
        <v>17833</v>
      </c>
      <c r="I22026" t="s">
        <v>22</v>
      </c>
      <c r="M22026">
        <v>6104</v>
      </c>
      <c r="N22026">
        <v>62</v>
      </c>
      <c r="O22026">
        <v>68</v>
      </c>
    </row>
    <row r="22027" spans="1:15" x14ac:dyDescent="0.3">
      <c r="A22027" t="s">
        <v>14</v>
      </c>
      <c r="B22027">
        <v>1</v>
      </c>
      <c r="C22027">
        <v>1</v>
      </c>
      <c r="D22027">
        <v>1</v>
      </c>
      <c r="E22027" t="s">
        <v>17830</v>
      </c>
      <c r="F22027" t="s">
        <v>17834</v>
      </c>
      <c r="G22027" t="s">
        <v>14</v>
      </c>
      <c r="H22027" t="s">
        <v>17835</v>
      </c>
      <c r="I22027" t="s">
        <v>22</v>
      </c>
      <c r="M22027">
        <v>6104</v>
      </c>
      <c r="N22027">
        <v>83</v>
      </c>
      <c r="O22027">
        <v>89</v>
      </c>
    </row>
    <row r="22028" spans="1:15" x14ac:dyDescent="0.3">
      <c r="A22028" t="s">
        <v>14</v>
      </c>
      <c r="B22028">
        <v>1</v>
      </c>
      <c r="C22028">
        <v>1</v>
      </c>
      <c r="D22028">
        <v>1</v>
      </c>
      <c r="E22028" t="s">
        <v>17830</v>
      </c>
      <c r="F22028" t="s">
        <v>17831</v>
      </c>
      <c r="G22028" t="s">
        <v>14</v>
      </c>
      <c r="H22028" t="s">
        <v>17832</v>
      </c>
      <c r="I22028" t="s">
        <v>31</v>
      </c>
      <c r="J22028" t="s">
        <v>597</v>
      </c>
      <c r="M22028">
        <v>6104</v>
      </c>
      <c r="N22028">
        <v>160</v>
      </c>
      <c r="O22028">
        <v>169</v>
      </c>
    </row>
    <row r="22029" spans="1:15" x14ac:dyDescent="0.3">
      <c r="A22029" t="s">
        <v>14</v>
      </c>
      <c r="B22029">
        <v>0</v>
      </c>
      <c r="C22029">
        <v>1</v>
      </c>
      <c r="D22029" t="s">
        <v>14</v>
      </c>
      <c r="E22029" t="s">
        <v>17830</v>
      </c>
      <c r="F22029" t="s">
        <v>17831</v>
      </c>
      <c r="G22029" t="s">
        <v>17</v>
      </c>
      <c r="H22029" t="s">
        <v>17832</v>
      </c>
      <c r="I22029" t="s">
        <v>26</v>
      </c>
      <c r="M22029">
        <v>6104</v>
      </c>
      <c r="N22029">
        <v>160</v>
      </c>
      <c r="O22029">
        <v>169</v>
      </c>
    </row>
    <row r="22030" spans="1:15" x14ac:dyDescent="0.3">
      <c r="E22030" t="s">
        <v>17830</v>
      </c>
      <c r="F22030" t="s">
        <v>17830</v>
      </c>
      <c r="G22030" t="s">
        <v>14</v>
      </c>
      <c r="H22030" t="s">
        <v>17839</v>
      </c>
      <c r="I22030" t="s">
        <v>19</v>
      </c>
      <c r="M22030">
        <v>6105</v>
      </c>
      <c r="N22030">
        <v>0</v>
      </c>
      <c r="O22030">
        <v>8</v>
      </c>
    </row>
    <row r="22031" spans="1:15" x14ac:dyDescent="0.3">
      <c r="A22031" t="s">
        <v>237</v>
      </c>
      <c r="B22031">
        <v>0</v>
      </c>
      <c r="E22031" t="s">
        <v>17830</v>
      </c>
      <c r="F22031" t="s">
        <v>17830</v>
      </c>
      <c r="G22031" t="s">
        <v>17</v>
      </c>
      <c r="H22031" t="s">
        <v>17839</v>
      </c>
      <c r="I22031" t="s">
        <v>26</v>
      </c>
      <c r="M22031">
        <v>6105</v>
      </c>
      <c r="N22031">
        <v>0</v>
      </c>
      <c r="O22031">
        <v>8</v>
      </c>
    </row>
    <row r="22032" spans="1:15" x14ac:dyDescent="0.3">
      <c r="A22032" t="s">
        <v>14</v>
      </c>
      <c r="B22032">
        <v>0</v>
      </c>
      <c r="C22032">
        <v>1</v>
      </c>
      <c r="D22032" t="s">
        <v>14</v>
      </c>
      <c r="E22032" t="s">
        <v>17830</v>
      </c>
      <c r="F22032" t="s">
        <v>17836</v>
      </c>
      <c r="G22032" t="s">
        <v>51</v>
      </c>
      <c r="H22032" t="s">
        <v>17838</v>
      </c>
      <c r="I22032" t="s">
        <v>26</v>
      </c>
      <c r="M22032">
        <v>6105</v>
      </c>
      <c r="N22032">
        <v>29</v>
      </c>
      <c r="O22032">
        <v>34</v>
      </c>
    </row>
    <row r="22033" spans="1:15" x14ac:dyDescent="0.3">
      <c r="E22033" t="s">
        <v>17830</v>
      </c>
      <c r="F22033" t="s">
        <v>17836</v>
      </c>
      <c r="G22033" t="s">
        <v>17</v>
      </c>
      <c r="H22033" t="s">
        <v>17838</v>
      </c>
      <c r="I22033" t="s">
        <v>19</v>
      </c>
      <c r="M22033">
        <v>6105</v>
      </c>
      <c r="N22033">
        <v>29</v>
      </c>
      <c r="O22033">
        <v>34</v>
      </c>
    </row>
    <row r="22034" spans="1:15" x14ac:dyDescent="0.3">
      <c r="E22034" t="s">
        <v>17748</v>
      </c>
      <c r="F22034" t="s">
        <v>17757</v>
      </c>
      <c r="G22034" t="s">
        <v>14</v>
      </c>
      <c r="H22034" t="s">
        <v>17840</v>
      </c>
      <c r="I22034" t="s">
        <v>22</v>
      </c>
      <c r="M22034">
        <v>6106</v>
      </c>
      <c r="N22034">
        <v>0</v>
      </c>
      <c r="O22034">
        <v>7</v>
      </c>
    </row>
    <row r="22035" spans="1:15" x14ac:dyDescent="0.3">
      <c r="E22035" t="s">
        <v>17748</v>
      </c>
      <c r="F22035" t="s">
        <v>17757</v>
      </c>
      <c r="G22035" t="s">
        <v>14</v>
      </c>
      <c r="H22035" t="s">
        <v>17840</v>
      </c>
      <c r="I22035" t="s">
        <v>22</v>
      </c>
      <c r="M22035">
        <v>6107</v>
      </c>
      <c r="N22035">
        <v>0</v>
      </c>
      <c r="O22035">
        <v>7</v>
      </c>
    </row>
    <row r="22036" spans="1:15" x14ac:dyDescent="0.3">
      <c r="E22036" t="s">
        <v>17748</v>
      </c>
      <c r="F22036" t="s">
        <v>17757</v>
      </c>
      <c r="G22036" t="s">
        <v>14</v>
      </c>
      <c r="H22036" t="s">
        <v>17840</v>
      </c>
      <c r="I22036" t="s">
        <v>22</v>
      </c>
      <c r="M22036">
        <v>6108</v>
      </c>
      <c r="N22036">
        <v>0</v>
      </c>
      <c r="O22036">
        <v>7</v>
      </c>
    </row>
    <row r="22037" spans="1:15" x14ac:dyDescent="0.3">
      <c r="A22037" t="s">
        <v>237</v>
      </c>
      <c r="B22037">
        <v>0</v>
      </c>
      <c r="C22037">
        <v>0</v>
      </c>
      <c r="D22037">
        <v>0</v>
      </c>
      <c r="E22037" t="s">
        <v>17841</v>
      </c>
      <c r="F22037" t="s">
        <v>3183</v>
      </c>
      <c r="G22037" t="s">
        <v>17</v>
      </c>
      <c r="H22037" t="s">
        <v>17858</v>
      </c>
      <c r="I22037" t="s">
        <v>26</v>
      </c>
      <c r="M22037">
        <v>6109</v>
      </c>
      <c r="N22037">
        <v>3</v>
      </c>
      <c r="O22037">
        <v>9</v>
      </c>
    </row>
    <row r="22038" spans="1:15" x14ac:dyDescent="0.3">
      <c r="E22038" t="s">
        <v>17841</v>
      </c>
      <c r="F22038" t="s">
        <v>17850</v>
      </c>
      <c r="G22038" t="s">
        <v>51</v>
      </c>
      <c r="H22038" t="s">
        <v>17851</v>
      </c>
      <c r="I22038" t="s">
        <v>26</v>
      </c>
      <c r="M22038">
        <v>6109</v>
      </c>
      <c r="N22038">
        <v>13</v>
      </c>
      <c r="O22038">
        <v>16</v>
      </c>
    </row>
    <row r="22039" spans="1:15" x14ac:dyDescent="0.3">
      <c r="E22039" t="s">
        <v>17841</v>
      </c>
      <c r="F22039" t="s">
        <v>1962</v>
      </c>
      <c r="G22039" t="s">
        <v>14</v>
      </c>
      <c r="H22039" t="s">
        <v>17845</v>
      </c>
      <c r="I22039" t="s">
        <v>26</v>
      </c>
      <c r="M22039">
        <v>6109</v>
      </c>
      <c r="N22039">
        <v>30</v>
      </c>
      <c r="O22039">
        <v>32</v>
      </c>
    </row>
    <row r="22040" spans="1:15" x14ac:dyDescent="0.3">
      <c r="A22040" t="s">
        <v>23</v>
      </c>
      <c r="B22040">
        <v>1</v>
      </c>
      <c r="C22040">
        <v>1</v>
      </c>
      <c r="D22040">
        <v>1</v>
      </c>
      <c r="E22040" t="s">
        <v>17841</v>
      </c>
      <c r="F22040" t="s">
        <v>17854</v>
      </c>
      <c r="G22040" t="s">
        <v>23</v>
      </c>
      <c r="H22040" t="s">
        <v>17855</v>
      </c>
      <c r="I22040" t="s">
        <v>35</v>
      </c>
      <c r="J22040" t="s">
        <v>112</v>
      </c>
      <c r="M22040">
        <v>6109</v>
      </c>
      <c r="N22040">
        <v>43</v>
      </c>
      <c r="O22040">
        <v>54</v>
      </c>
    </row>
    <row r="22041" spans="1:15" x14ac:dyDescent="0.3">
      <c r="A22041" t="s">
        <v>14</v>
      </c>
      <c r="B22041">
        <v>1</v>
      </c>
      <c r="C22041">
        <v>1</v>
      </c>
      <c r="D22041">
        <v>1</v>
      </c>
      <c r="E22041" t="s">
        <v>17841</v>
      </c>
      <c r="F22041" t="s">
        <v>17848</v>
      </c>
      <c r="G22041" t="s">
        <v>14</v>
      </c>
      <c r="H22041" t="s">
        <v>17849</v>
      </c>
      <c r="I22041" t="s">
        <v>35</v>
      </c>
      <c r="J22041" t="s">
        <v>42</v>
      </c>
      <c r="K22041" t="s">
        <v>43</v>
      </c>
      <c r="M22041">
        <v>6109</v>
      </c>
      <c r="N22041">
        <v>68</v>
      </c>
      <c r="O22041">
        <v>77</v>
      </c>
    </row>
    <row r="22042" spans="1:15" x14ac:dyDescent="0.3">
      <c r="A22042" t="s">
        <v>23</v>
      </c>
      <c r="B22042">
        <v>1</v>
      </c>
      <c r="C22042">
        <v>1</v>
      </c>
      <c r="D22042">
        <v>1</v>
      </c>
      <c r="E22042" t="s">
        <v>17841</v>
      </c>
      <c r="F22042" t="s">
        <v>2356</v>
      </c>
      <c r="G22042" t="s">
        <v>23</v>
      </c>
      <c r="H22042" t="s">
        <v>17843</v>
      </c>
      <c r="I22042" t="s">
        <v>35</v>
      </c>
      <c r="J22042" t="s">
        <v>112</v>
      </c>
      <c r="M22042">
        <v>6109</v>
      </c>
      <c r="N22042">
        <v>96</v>
      </c>
      <c r="O22042">
        <v>101</v>
      </c>
    </row>
    <row r="22043" spans="1:15" x14ac:dyDescent="0.3">
      <c r="A22043" t="s">
        <v>23</v>
      </c>
      <c r="B22043">
        <v>1</v>
      </c>
      <c r="C22043">
        <v>1</v>
      </c>
      <c r="D22043">
        <v>1</v>
      </c>
      <c r="E22043" t="s">
        <v>17841</v>
      </c>
      <c r="F22043" t="s">
        <v>17856</v>
      </c>
      <c r="G22043" t="s">
        <v>23</v>
      </c>
      <c r="H22043" t="s">
        <v>17857</v>
      </c>
      <c r="I22043" t="s">
        <v>35</v>
      </c>
      <c r="J22043" t="s">
        <v>112</v>
      </c>
      <c r="M22043">
        <v>6109</v>
      </c>
      <c r="N22043">
        <v>108</v>
      </c>
      <c r="O22043">
        <v>113</v>
      </c>
    </row>
    <row r="22044" spans="1:15" x14ac:dyDescent="0.3">
      <c r="E22044" t="s">
        <v>17841</v>
      </c>
      <c r="F22044" t="s">
        <v>3251</v>
      </c>
      <c r="G22044" t="s">
        <v>14</v>
      </c>
      <c r="H22044" t="s">
        <v>17844</v>
      </c>
      <c r="I22044" t="s">
        <v>52</v>
      </c>
      <c r="J22044" t="s">
        <v>32</v>
      </c>
      <c r="M22044">
        <v>6109</v>
      </c>
      <c r="N22044">
        <v>133</v>
      </c>
      <c r="O22044">
        <v>142</v>
      </c>
    </row>
    <row r="22045" spans="1:15" x14ac:dyDescent="0.3">
      <c r="A22045" t="s">
        <v>14</v>
      </c>
      <c r="B22045">
        <v>1</v>
      </c>
      <c r="C22045">
        <v>1</v>
      </c>
      <c r="D22045">
        <v>1</v>
      </c>
      <c r="E22045" t="s">
        <v>17841</v>
      </c>
      <c r="F22045" t="s">
        <v>17852</v>
      </c>
      <c r="G22045" t="s">
        <v>14</v>
      </c>
      <c r="H22045" t="s">
        <v>17853</v>
      </c>
      <c r="I22045" t="s">
        <v>22</v>
      </c>
      <c r="M22045">
        <v>6109</v>
      </c>
      <c r="N22045">
        <v>133</v>
      </c>
      <c r="O22045">
        <v>151</v>
      </c>
    </row>
    <row r="22046" spans="1:15" x14ac:dyDescent="0.3">
      <c r="E22046" t="s">
        <v>17841</v>
      </c>
      <c r="F22046" t="s">
        <v>2729</v>
      </c>
      <c r="G22046" t="s">
        <v>51</v>
      </c>
      <c r="H22046" t="s">
        <v>17842</v>
      </c>
      <c r="I22046" t="s">
        <v>52</v>
      </c>
      <c r="J22046" t="s">
        <v>191</v>
      </c>
      <c r="M22046">
        <v>6109</v>
      </c>
      <c r="N22046">
        <v>146</v>
      </c>
      <c r="O22046">
        <v>151</v>
      </c>
    </row>
    <row r="22047" spans="1:15" x14ac:dyDescent="0.3">
      <c r="E22047" t="s">
        <v>17841</v>
      </c>
      <c r="F22047" t="s">
        <v>17846</v>
      </c>
      <c r="G22047" t="s">
        <v>23</v>
      </c>
      <c r="H22047" t="s">
        <v>17847</v>
      </c>
      <c r="I22047" t="s">
        <v>22</v>
      </c>
      <c r="M22047">
        <v>6109</v>
      </c>
      <c r="N22047">
        <v>227</v>
      </c>
      <c r="O22047">
        <v>241</v>
      </c>
    </row>
    <row r="22048" spans="1:15" x14ac:dyDescent="0.3">
      <c r="A22048" t="s">
        <v>51</v>
      </c>
      <c r="B22048">
        <v>1</v>
      </c>
      <c r="C22048">
        <v>1</v>
      </c>
      <c r="D22048">
        <v>1</v>
      </c>
      <c r="E22048" t="s">
        <v>17841</v>
      </c>
      <c r="F22048" t="s">
        <v>17846</v>
      </c>
      <c r="G22048" t="s">
        <v>51</v>
      </c>
      <c r="H22048" t="s">
        <v>17847</v>
      </c>
      <c r="I22048" t="s">
        <v>69</v>
      </c>
      <c r="J22048" t="s">
        <v>1975</v>
      </c>
      <c r="M22048">
        <v>6109</v>
      </c>
      <c r="N22048">
        <v>227</v>
      </c>
      <c r="O22048">
        <v>241</v>
      </c>
    </row>
    <row r="22049" spans="1:15" x14ac:dyDescent="0.3">
      <c r="A22049" t="s">
        <v>14</v>
      </c>
      <c r="B22049">
        <v>1</v>
      </c>
      <c r="C22049">
        <v>1</v>
      </c>
      <c r="D22049">
        <v>1</v>
      </c>
      <c r="E22049" t="s">
        <v>17841</v>
      </c>
      <c r="F22049" t="s">
        <v>17859</v>
      </c>
      <c r="G22049" t="s">
        <v>14</v>
      </c>
      <c r="H22049" t="s">
        <v>17860</v>
      </c>
      <c r="I22049" t="s">
        <v>35</v>
      </c>
      <c r="J22049" t="s">
        <v>597</v>
      </c>
      <c r="M22049">
        <v>6110</v>
      </c>
      <c r="N22049">
        <v>10</v>
      </c>
      <c r="O22049">
        <v>18</v>
      </c>
    </row>
    <row r="22050" spans="1:15" x14ac:dyDescent="0.3">
      <c r="A22050" t="s">
        <v>51</v>
      </c>
      <c r="B22050">
        <v>0</v>
      </c>
      <c r="C22050">
        <v>0</v>
      </c>
      <c r="D22050">
        <v>1</v>
      </c>
      <c r="E22050" t="s">
        <v>17841</v>
      </c>
      <c r="F22050" t="s">
        <v>17862</v>
      </c>
      <c r="G22050" t="s">
        <v>51</v>
      </c>
      <c r="H22050" t="s">
        <v>17863</v>
      </c>
      <c r="I22050" t="s">
        <v>52</v>
      </c>
      <c r="J22050" t="s">
        <v>53</v>
      </c>
      <c r="K22050" t="s">
        <v>1975</v>
      </c>
      <c r="M22050">
        <v>6110</v>
      </c>
      <c r="N22050">
        <v>49</v>
      </c>
      <c r="O22050">
        <v>68</v>
      </c>
    </row>
    <row r="22051" spans="1:15" x14ac:dyDescent="0.3">
      <c r="A22051" t="s">
        <v>237</v>
      </c>
      <c r="B22051">
        <v>0</v>
      </c>
      <c r="C22051">
        <v>0</v>
      </c>
      <c r="D22051">
        <v>0</v>
      </c>
      <c r="E22051" t="s">
        <v>17841</v>
      </c>
      <c r="F22051" t="s">
        <v>6303</v>
      </c>
      <c r="G22051" t="s">
        <v>23</v>
      </c>
      <c r="H22051" t="s">
        <v>17867</v>
      </c>
      <c r="I22051" t="s">
        <v>26</v>
      </c>
      <c r="M22051">
        <v>6110</v>
      </c>
      <c r="N22051">
        <v>49</v>
      </c>
      <c r="O22051">
        <v>53</v>
      </c>
    </row>
    <row r="22052" spans="1:15" x14ac:dyDescent="0.3">
      <c r="A22052" t="s">
        <v>237</v>
      </c>
      <c r="B22052">
        <v>0</v>
      </c>
      <c r="C22052">
        <v>0</v>
      </c>
      <c r="D22052">
        <v>0</v>
      </c>
      <c r="E22052" t="s">
        <v>17841</v>
      </c>
      <c r="F22052" t="s">
        <v>5041</v>
      </c>
      <c r="G22052" t="s">
        <v>23</v>
      </c>
      <c r="H22052" t="s">
        <v>17866</v>
      </c>
      <c r="I22052" t="s">
        <v>26</v>
      </c>
      <c r="M22052">
        <v>6110</v>
      </c>
      <c r="N22052">
        <v>66</v>
      </c>
      <c r="O22052">
        <v>68</v>
      </c>
    </row>
    <row r="22053" spans="1:15" x14ac:dyDescent="0.3">
      <c r="E22053" t="s">
        <v>17841</v>
      </c>
      <c r="F22053" t="s">
        <v>1962</v>
      </c>
      <c r="G22053" t="s">
        <v>14</v>
      </c>
      <c r="H22053" t="s">
        <v>17861</v>
      </c>
      <c r="I22053" t="s">
        <v>26</v>
      </c>
      <c r="M22053">
        <v>6110</v>
      </c>
      <c r="N22053">
        <v>82</v>
      </c>
      <c r="O22053">
        <v>84</v>
      </c>
    </row>
    <row r="22054" spans="1:15" x14ac:dyDescent="0.3">
      <c r="E22054" t="s">
        <v>17841</v>
      </c>
      <c r="F22054" t="s">
        <v>17864</v>
      </c>
      <c r="G22054" t="s">
        <v>14</v>
      </c>
      <c r="H22054" t="s">
        <v>17865</v>
      </c>
      <c r="I22054" t="s">
        <v>19</v>
      </c>
      <c r="M22054">
        <v>6110</v>
      </c>
      <c r="N22054">
        <v>82</v>
      </c>
      <c r="O22054">
        <v>87</v>
      </c>
    </row>
    <row r="22055" spans="1:15" x14ac:dyDescent="0.3">
      <c r="A22055" t="s">
        <v>14</v>
      </c>
      <c r="B22055">
        <v>0</v>
      </c>
      <c r="C22055">
        <v>1</v>
      </c>
      <c r="D22055" t="s">
        <v>14</v>
      </c>
      <c r="E22055" t="s">
        <v>17868</v>
      </c>
      <c r="F22055" t="s">
        <v>17869</v>
      </c>
      <c r="G22055" t="s">
        <v>23</v>
      </c>
      <c r="H22055" t="s">
        <v>17870</v>
      </c>
      <c r="I22055" t="s">
        <v>26</v>
      </c>
      <c r="M22055">
        <v>6111</v>
      </c>
      <c r="N22055">
        <v>0</v>
      </c>
      <c r="O22055">
        <v>6</v>
      </c>
    </row>
    <row r="22056" spans="1:15" x14ac:dyDescent="0.3">
      <c r="E22056" t="s">
        <v>17868</v>
      </c>
      <c r="F22056" t="s">
        <v>17869</v>
      </c>
      <c r="G22056" t="s">
        <v>14</v>
      </c>
      <c r="H22056" t="s">
        <v>17870</v>
      </c>
      <c r="I22056" t="s">
        <v>19</v>
      </c>
      <c r="M22056">
        <v>6111</v>
      </c>
      <c r="N22056">
        <v>0</v>
      </c>
      <c r="O22056">
        <v>6</v>
      </c>
    </row>
    <row r="22057" spans="1:15" x14ac:dyDescent="0.3">
      <c r="A22057" t="s">
        <v>14</v>
      </c>
      <c r="B22057">
        <v>0</v>
      </c>
      <c r="C22057">
        <v>1</v>
      </c>
      <c r="D22057" t="s">
        <v>14</v>
      </c>
      <c r="E22057" t="s">
        <v>17868</v>
      </c>
      <c r="F22057" t="s">
        <v>4104</v>
      </c>
      <c r="G22057" t="s">
        <v>17</v>
      </c>
      <c r="H22057" t="s">
        <v>17871</v>
      </c>
      <c r="I22057" t="s">
        <v>26</v>
      </c>
      <c r="M22057">
        <v>6111</v>
      </c>
      <c r="N22057">
        <v>133</v>
      </c>
      <c r="O22057">
        <v>138</v>
      </c>
    </row>
    <row r="22058" spans="1:15" x14ac:dyDescent="0.3">
      <c r="A22058" t="s">
        <v>14</v>
      </c>
      <c r="B22058">
        <v>1</v>
      </c>
      <c r="C22058">
        <v>1</v>
      </c>
      <c r="D22058">
        <v>1</v>
      </c>
      <c r="E22058" t="s">
        <v>17868</v>
      </c>
      <c r="F22058" t="s">
        <v>4104</v>
      </c>
      <c r="G22058" t="s">
        <v>14</v>
      </c>
      <c r="H22058" t="s">
        <v>17871</v>
      </c>
      <c r="I22058" t="s">
        <v>31</v>
      </c>
      <c r="J22058" t="s">
        <v>32</v>
      </c>
      <c r="M22058">
        <v>6111</v>
      </c>
      <c r="N22058">
        <v>133</v>
      </c>
      <c r="O22058">
        <v>138</v>
      </c>
    </row>
    <row r="22059" spans="1:15" x14ac:dyDescent="0.3">
      <c r="E22059" t="s">
        <v>17868</v>
      </c>
      <c r="F22059" t="s">
        <v>17875</v>
      </c>
      <c r="G22059" t="s">
        <v>51</v>
      </c>
      <c r="H22059" t="s">
        <v>17876</v>
      </c>
      <c r="I22059" t="s">
        <v>52</v>
      </c>
      <c r="J22059" t="s">
        <v>60</v>
      </c>
      <c r="M22059">
        <v>6112</v>
      </c>
      <c r="N22059">
        <v>39</v>
      </c>
      <c r="O22059">
        <v>49</v>
      </c>
    </row>
    <row r="22060" spans="1:15" x14ac:dyDescent="0.3">
      <c r="A22060" t="s">
        <v>14</v>
      </c>
      <c r="B22060">
        <v>0</v>
      </c>
      <c r="C22060">
        <v>1</v>
      </c>
      <c r="D22060" t="s">
        <v>14</v>
      </c>
      <c r="E22060" t="s">
        <v>17868</v>
      </c>
      <c r="F22060" t="s">
        <v>17873</v>
      </c>
      <c r="G22060" t="s">
        <v>23</v>
      </c>
      <c r="H22060" t="s">
        <v>17874</v>
      </c>
      <c r="I22060" t="s">
        <v>26</v>
      </c>
      <c r="M22060">
        <v>6112</v>
      </c>
      <c r="N22060">
        <v>64</v>
      </c>
      <c r="O22060">
        <v>69</v>
      </c>
    </row>
    <row r="22061" spans="1:15" x14ac:dyDescent="0.3">
      <c r="E22061" t="s">
        <v>17868</v>
      </c>
      <c r="F22061" t="s">
        <v>17873</v>
      </c>
      <c r="G22061" t="s">
        <v>14</v>
      </c>
      <c r="H22061" t="s">
        <v>17874</v>
      </c>
      <c r="I22061" t="s">
        <v>19</v>
      </c>
      <c r="M22061">
        <v>6112</v>
      </c>
      <c r="N22061">
        <v>64</v>
      </c>
      <c r="O22061">
        <v>69</v>
      </c>
    </row>
    <row r="22062" spans="1:15" x14ac:dyDescent="0.3">
      <c r="A22062" t="s">
        <v>14</v>
      </c>
      <c r="B22062">
        <v>0</v>
      </c>
      <c r="C22062">
        <v>1</v>
      </c>
      <c r="D22062" t="s">
        <v>14</v>
      </c>
      <c r="E22062" t="s">
        <v>17868</v>
      </c>
      <c r="F22062" t="s">
        <v>4104</v>
      </c>
      <c r="G22062" t="s">
        <v>17</v>
      </c>
      <c r="H22062" t="s">
        <v>17872</v>
      </c>
      <c r="I22062" t="s">
        <v>26</v>
      </c>
      <c r="M22062">
        <v>6112</v>
      </c>
      <c r="N22062">
        <v>100</v>
      </c>
      <c r="O22062">
        <v>105</v>
      </c>
    </row>
    <row r="22063" spans="1:15" x14ac:dyDescent="0.3">
      <c r="A22063" t="s">
        <v>14</v>
      </c>
      <c r="B22063">
        <v>1</v>
      </c>
      <c r="C22063">
        <v>1</v>
      </c>
      <c r="D22063">
        <v>1</v>
      </c>
      <c r="E22063" t="s">
        <v>17868</v>
      </c>
      <c r="F22063" t="s">
        <v>4104</v>
      </c>
      <c r="G22063" t="s">
        <v>14</v>
      </c>
      <c r="H22063" t="s">
        <v>17872</v>
      </c>
      <c r="I22063" t="s">
        <v>31</v>
      </c>
      <c r="J22063" t="s">
        <v>32</v>
      </c>
      <c r="M22063">
        <v>6112</v>
      </c>
      <c r="N22063">
        <v>100</v>
      </c>
      <c r="O22063">
        <v>105</v>
      </c>
    </row>
    <row r="22064" spans="1:15" x14ac:dyDescent="0.3">
      <c r="E22064" t="s">
        <v>17786</v>
      </c>
      <c r="F22064" t="s">
        <v>17799</v>
      </c>
      <c r="G22064" t="s">
        <v>51</v>
      </c>
      <c r="H22064" t="s">
        <v>17880</v>
      </c>
      <c r="I22064" t="s">
        <v>52</v>
      </c>
      <c r="J22064" t="s">
        <v>191</v>
      </c>
      <c r="M22064">
        <v>6113</v>
      </c>
      <c r="N22064">
        <v>0</v>
      </c>
      <c r="O22064">
        <v>6</v>
      </c>
    </row>
    <row r="22065" spans="1:15" x14ac:dyDescent="0.3">
      <c r="A22065" t="s">
        <v>14</v>
      </c>
      <c r="B22065">
        <v>0</v>
      </c>
      <c r="C22065">
        <v>1</v>
      </c>
      <c r="D22065" t="s">
        <v>14</v>
      </c>
      <c r="E22065" t="s">
        <v>17786</v>
      </c>
      <c r="F22065" t="s">
        <v>17799</v>
      </c>
      <c r="G22065" t="s">
        <v>23</v>
      </c>
      <c r="H22065" t="s">
        <v>17880</v>
      </c>
      <c r="I22065" t="s">
        <v>26</v>
      </c>
      <c r="M22065">
        <v>6113</v>
      </c>
      <c r="N22065">
        <v>0</v>
      </c>
      <c r="O22065">
        <v>6</v>
      </c>
    </row>
    <row r="22066" spans="1:15" x14ac:dyDescent="0.3">
      <c r="A22066" t="s">
        <v>14</v>
      </c>
      <c r="B22066">
        <v>1</v>
      </c>
      <c r="C22066">
        <v>1</v>
      </c>
      <c r="D22066">
        <v>1</v>
      </c>
      <c r="E22066" t="s">
        <v>17786</v>
      </c>
      <c r="F22066" t="s">
        <v>17799</v>
      </c>
      <c r="G22066" t="s">
        <v>14</v>
      </c>
      <c r="H22066" t="s">
        <v>17880</v>
      </c>
      <c r="I22066" t="s">
        <v>19</v>
      </c>
      <c r="M22066">
        <v>6113</v>
      </c>
      <c r="N22066">
        <v>0</v>
      </c>
      <c r="O22066">
        <v>6</v>
      </c>
    </row>
    <row r="22067" spans="1:15" x14ac:dyDescent="0.3">
      <c r="A22067" t="s">
        <v>14</v>
      </c>
      <c r="B22067">
        <v>0</v>
      </c>
      <c r="C22067">
        <v>1</v>
      </c>
      <c r="D22067" t="s">
        <v>14</v>
      </c>
      <c r="E22067" t="s">
        <v>17786</v>
      </c>
      <c r="F22067" t="s">
        <v>17878</v>
      </c>
      <c r="G22067" t="s">
        <v>23</v>
      </c>
      <c r="H22067" t="s">
        <v>17881</v>
      </c>
      <c r="I22067" t="s">
        <v>26</v>
      </c>
      <c r="M22067">
        <v>6113</v>
      </c>
      <c r="N22067">
        <v>10</v>
      </c>
      <c r="O22067">
        <v>16</v>
      </c>
    </row>
    <row r="22068" spans="1:15" x14ac:dyDescent="0.3">
      <c r="E22068" t="s">
        <v>17786</v>
      </c>
      <c r="F22068" t="s">
        <v>17878</v>
      </c>
      <c r="G22068" t="s">
        <v>14</v>
      </c>
      <c r="H22068" t="s">
        <v>17881</v>
      </c>
      <c r="I22068" t="s">
        <v>19</v>
      </c>
      <c r="M22068">
        <v>6113</v>
      </c>
      <c r="N22068">
        <v>10</v>
      </c>
      <c r="O22068">
        <v>16</v>
      </c>
    </row>
    <row r="22069" spans="1:15" x14ac:dyDescent="0.3">
      <c r="A22069" t="s">
        <v>14</v>
      </c>
      <c r="B22069">
        <v>0</v>
      </c>
      <c r="C22069">
        <v>1</v>
      </c>
      <c r="D22069" t="s">
        <v>14</v>
      </c>
      <c r="E22069" t="s">
        <v>17786</v>
      </c>
      <c r="F22069" t="s">
        <v>17878</v>
      </c>
      <c r="G22069" t="s">
        <v>51</v>
      </c>
      <c r="H22069" t="s">
        <v>17881</v>
      </c>
      <c r="I22069" t="s">
        <v>52</v>
      </c>
      <c r="J22069" t="s">
        <v>191</v>
      </c>
      <c r="M22069">
        <v>6113</v>
      </c>
      <c r="N22069">
        <v>10</v>
      </c>
      <c r="O22069">
        <v>16</v>
      </c>
    </row>
    <row r="22070" spans="1:15" x14ac:dyDescent="0.3">
      <c r="E22070" t="s">
        <v>17786</v>
      </c>
      <c r="F22070" t="s">
        <v>17884</v>
      </c>
      <c r="G22070" t="s">
        <v>14</v>
      </c>
      <c r="H22070" t="s">
        <v>17885</v>
      </c>
      <c r="I22070" t="s">
        <v>22</v>
      </c>
      <c r="M22070">
        <v>6113</v>
      </c>
      <c r="N22070">
        <v>26</v>
      </c>
      <c r="O22070">
        <v>31</v>
      </c>
    </row>
    <row r="22071" spans="1:15" x14ac:dyDescent="0.3">
      <c r="E22071" t="s">
        <v>17786</v>
      </c>
      <c r="F22071" t="s">
        <v>241</v>
      </c>
      <c r="G22071" t="s">
        <v>23</v>
      </c>
      <c r="H22071" t="s">
        <v>17888</v>
      </c>
      <c r="I22071" t="s">
        <v>52</v>
      </c>
      <c r="J22071" t="s">
        <v>117</v>
      </c>
      <c r="M22071">
        <v>6113</v>
      </c>
      <c r="N22071">
        <v>45</v>
      </c>
      <c r="O22071">
        <v>51</v>
      </c>
    </row>
    <row r="22072" spans="1:15" x14ac:dyDescent="0.3">
      <c r="E22072" t="s">
        <v>17786</v>
      </c>
      <c r="F22072" t="s">
        <v>17886</v>
      </c>
      <c r="G22072" t="s">
        <v>14</v>
      </c>
      <c r="H22072" t="s">
        <v>17887</v>
      </c>
      <c r="I22072" t="s">
        <v>26</v>
      </c>
      <c r="M22072">
        <v>6113</v>
      </c>
      <c r="N22072">
        <v>67</v>
      </c>
      <c r="O22072">
        <v>81</v>
      </c>
    </row>
    <row r="22073" spans="1:15" x14ac:dyDescent="0.3">
      <c r="E22073" t="s">
        <v>17786</v>
      </c>
      <c r="F22073" t="s">
        <v>17878</v>
      </c>
      <c r="G22073" t="s">
        <v>14</v>
      </c>
      <c r="H22073" t="s">
        <v>17879</v>
      </c>
      <c r="I22073" t="s">
        <v>19</v>
      </c>
      <c r="M22073">
        <v>6113</v>
      </c>
      <c r="N22073">
        <v>75</v>
      </c>
      <c r="O22073">
        <v>81</v>
      </c>
    </row>
    <row r="22074" spans="1:15" x14ac:dyDescent="0.3">
      <c r="A22074" t="s">
        <v>14</v>
      </c>
      <c r="B22074">
        <v>0</v>
      </c>
      <c r="C22074">
        <v>1</v>
      </c>
      <c r="D22074" t="s">
        <v>14</v>
      </c>
      <c r="E22074" t="s">
        <v>17786</v>
      </c>
      <c r="F22074" t="s">
        <v>17878</v>
      </c>
      <c r="G22074" t="s">
        <v>51</v>
      </c>
      <c r="H22074" t="s">
        <v>17879</v>
      </c>
      <c r="I22074" t="s">
        <v>52</v>
      </c>
      <c r="J22074" t="s">
        <v>195</v>
      </c>
      <c r="M22074">
        <v>6113</v>
      </c>
      <c r="N22074">
        <v>75</v>
      </c>
      <c r="O22074">
        <v>81</v>
      </c>
    </row>
    <row r="22075" spans="1:15" x14ac:dyDescent="0.3">
      <c r="E22075" t="s">
        <v>17786</v>
      </c>
      <c r="F22075" t="s">
        <v>17882</v>
      </c>
      <c r="G22075" t="s">
        <v>14</v>
      </c>
      <c r="H22075" t="s">
        <v>17883</v>
      </c>
      <c r="I22075" t="s">
        <v>19</v>
      </c>
      <c r="M22075">
        <v>6113</v>
      </c>
      <c r="N22075">
        <v>83</v>
      </c>
      <c r="O22075">
        <v>87</v>
      </c>
    </row>
    <row r="22076" spans="1:15" x14ac:dyDescent="0.3">
      <c r="A22076" t="s">
        <v>14</v>
      </c>
      <c r="B22076">
        <v>0</v>
      </c>
      <c r="C22076">
        <v>1</v>
      </c>
      <c r="D22076" t="s">
        <v>14</v>
      </c>
      <c r="E22076" t="s">
        <v>17786</v>
      </c>
      <c r="F22076" t="s">
        <v>17882</v>
      </c>
      <c r="G22076" t="s">
        <v>51</v>
      </c>
      <c r="H22076" t="s">
        <v>17883</v>
      </c>
      <c r="I22076" t="s">
        <v>270</v>
      </c>
      <c r="J22076" t="s">
        <v>60</v>
      </c>
      <c r="M22076">
        <v>6113</v>
      </c>
      <c r="N22076">
        <v>83</v>
      </c>
      <c r="O22076">
        <v>87</v>
      </c>
    </row>
    <row r="22077" spans="1:15" x14ac:dyDescent="0.3">
      <c r="A22077" t="s">
        <v>14</v>
      </c>
      <c r="B22077">
        <v>0</v>
      </c>
      <c r="C22077">
        <v>1</v>
      </c>
      <c r="D22077" t="s">
        <v>14</v>
      </c>
      <c r="E22077" t="s">
        <v>17786</v>
      </c>
      <c r="F22077" t="s">
        <v>17799</v>
      </c>
      <c r="G22077" t="s">
        <v>23</v>
      </c>
      <c r="H22077" t="s">
        <v>17877</v>
      </c>
      <c r="I22077" t="s">
        <v>26</v>
      </c>
      <c r="M22077">
        <v>6113</v>
      </c>
      <c r="N22077">
        <v>94</v>
      </c>
      <c r="O22077">
        <v>100</v>
      </c>
    </row>
    <row r="22078" spans="1:15" x14ac:dyDescent="0.3">
      <c r="A22078" t="s">
        <v>14</v>
      </c>
      <c r="B22078">
        <v>1</v>
      </c>
      <c r="C22078">
        <v>1</v>
      </c>
      <c r="D22078">
        <v>1</v>
      </c>
      <c r="E22078" t="s">
        <v>17786</v>
      </c>
      <c r="F22078" t="s">
        <v>17799</v>
      </c>
      <c r="G22078" t="s">
        <v>14</v>
      </c>
      <c r="H22078" t="s">
        <v>17877</v>
      </c>
      <c r="I22078" t="s">
        <v>19</v>
      </c>
      <c r="M22078">
        <v>6113</v>
      </c>
      <c r="N22078">
        <v>94</v>
      </c>
      <c r="O22078">
        <v>100</v>
      </c>
    </row>
    <row r="22079" spans="1:15" x14ac:dyDescent="0.3">
      <c r="E22079" t="s">
        <v>17786</v>
      </c>
      <c r="F22079" t="s">
        <v>17799</v>
      </c>
      <c r="G22079" t="s">
        <v>51</v>
      </c>
      <c r="H22079" t="s">
        <v>17877</v>
      </c>
      <c r="I22079" t="s">
        <v>52</v>
      </c>
      <c r="J22079" t="s">
        <v>191</v>
      </c>
      <c r="M22079">
        <v>6113</v>
      </c>
      <c r="N22079">
        <v>94</v>
      </c>
      <c r="O22079">
        <v>100</v>
      </c>
    </row>
    <row r="22080" spans="1:15" x14ac:dyDescent="0.3">
      <c r="E22080" t="s">
        <v>17786</v>
      </c>
      <c r="F22080" t="s">
        <v>17889</v>
      </c>
      <c r="G22080" t="s">
        <v>14</v>
      </c>
      <c r="H22080" t="s">
        <v>17891</v>
      </c>
      <c r="I22080" t="s">
        <v>19</v>
      </c>
      <c r="M22080">
        <v>6113</v>
      </c>
      <c r="N22080">
        <v>148</v>
      </c>
      <c r="O22080">
        <v>152</v>
      </c>
    </row>
    <row r="22081" spans="1:15" x14ac:dyDescent="0.3">
      <c r="A22081" t="s">
        <v>14</v>
      </c>
      <c r="B22081">
        <v>0</v>
      </c>
      <c r="C22081">
        <v>1</v>
      </c>
      <c r="D22081" t="s">
        <v>14</v>
      </c>
      <c r="E22081" t="s">
        <v>17786</v>
      </c>
      <c r="F22081" t="s">
        <v>17889</v>
      </c>
      <c r="G22081" t="s">
        <v>17</v>
      </c>
      <c r="H22081" t="s">
        <v>17891</v>
      </c>
      <c r="I22081" t="s">
        <v>26</v>
      </c>
      <c r="M22081">
        <v>6113</v>
      </c>
      <c r="N22081">
        <v>148</v>
      </c>
      <c r="O22081">
        <v>152</v>
      </c>
    </row>
    <row r="22082" spans="1:15" x14ac:dyDescent="0.3">
      <c r="E22082" t="s">
        <v>17786</v>
      </c>
      <c r="F22082" t="s">
        <v>17889</v>
      </c>
      <c r="G22082" t="s">
        <v>14</v>
      </c>
      <c r="H22082" t="s">
        <v>17890</v>
      </c>
      <c r="I22082" t="s">
        <v>19</v>
      </c>
      <c r="M22082">
        <v>6113</v>
      </c>
      <c r="N22082">
        <v>171</v>
      </c>
      <c r="O22082">
        <v>175</v>
      </c>
    </row>
    <row r="22083" spans="1:15" x14ac:dyDescent="0.3">
      <c r="E22083" t="s">
        <v>17786</v>
      </c>
      <c r="F22083" t="s">
        <v>17894</v>
      </c>
      <c r="G22083" t="s">
        <v>14</v>
      </c>
      <c r="H22083" t="s">
        <v>17895</v>
      </c>
      <c r="I22083" t="s">
        <v>19</v>
      </c>
      <c r="M22083">
        <v>6114</v>
      </c>
      <c r="N22083">
        <v>0</v>
      </c>
      <c r="O22083">
        <v>6</v>
      </c>
    </row>
    <row r="22084" spans="1:15" x14ac:dyDescent="0.3">
      <c r="A22084" t="s">
        <v>14</v>
      </c>
      <c r="B22084">
        <v>0</v>
      </c>
      <c r="C22084">
        <v>1</v>
      </c>
      <c r="D22084" t="s">
        <v>14</v>
      </c>
      <c r="E22084" t="s">
        <v>17786</v>
      </c>
      <c r="F22084" t="s">
        <v>17894</v>
      </c>
      <c r="G22084" t="s">
        <v>51</v>
      </c>
      <c r="H22084" t="s">
        <v>17895</v>
      </c>
      <c r="I22084" t="s">
        <v>26</v>
      </c>
      <c r="M22084">
        <v>6114</v>
      </c>
      <c r="N22084">
        <v>0</v>
      </c>
      <c r="O22084">
        <v>6</v>
      </c>
    </row>
    <row r="22085" spans="1:15" x14ac:dyDescent="0.3">
      <c r="A22085" t="s">
        <v>14</v>
      </c>
      <c r="B22085">
        <v>1</v>
      </c>
      <c r="C22085">
        <v>1</v>
      </c>
      <c r="D22085">
        <v>1</v>
      </c>
      <c r="E22085" t="s">
        <v>17786</v>
      </c>
      <c r="F22085" t="s">
        <v>17892</v>
      </c>
      <c r="G22085" t="s">
        <v>14</v>
      </c>
      <c r="H22085" t="s">
        <v>17893</v>
      </c>
      <c r="I22085" t="s">
        <v>22</v>
      </c>
      <c r="M22085">
        <v>6114</v>
      </c>
      <c r="N22085">
        <v>52</v>
      </c>
      <c r="O22085">
        <v>55</v>
      </c>
    </row>
    <row r="22086" spans="1:15" x14ac:dyDescent="0.3">
      <c r="A22086" t="s">
        <v>14</v>
      </c>
      <c r="B22086">
        <v>1</v>
      </c>
      <c r="C22086">
        <v>1</v>
      </c>
      <c r="D22086">
        <v>1</v>
      </c>
      <c r="E22086" t="s">
        <v>17807</v>
      </c>
      <c r="F22086" t="s">
        <v>17827</v>
      </c>
      <c r="G22086" t="s">
        <v>14</v>
      </c>
      <c r="H22086" t="s">
        <v>17901</v>
      </c>
      <c r="I22086" t="s">
        <v>35</v>
      </c>
      <c r="J22086" t="s">
        <v>32</v>
      </c>
      <c r="M22086">
        <v>6115</v>
      </c>
      <c r="N22086">
        <v>0</v>
      </c>
      <c r="O22086">
        <v>5</v>
      </c>
    </row>
    <row r="22087" spans="1:15" x14ac:dyDescent="0.3">
      <c r="E22087" t="s">
        <v>17807</v>
      </c>
      <c r="F22087" t="s">
        <v>17902</v>
      </c>
      <c r="G22087" t="s">
        <v>14</v>
      </c>
      <c r="H22087" t="s">
        <v>17903</v>
      </c>
      <c r="I22087" t="s">
        <v>19</v>
      </c>
      <c r="M22087">
        <v>6115</v>
      </c>
      <c r="N22087">
        <v>7</v>
      </c>
      <c r="O22087">
        <v>13</v>
      </c>
    </row>
    <row r="22088" spans="1:15" x14ac:dyDescent="0.3">
      <c r="A22088" t="s">
        <v>14</v>
      </c>
      <c r="B22088">
        <v>0</v>
      </c>
      <c r="C22088">
        <v>1</v>
      </c>
      <c r="D22088" t="s">
        <v>14</v>
      </c>
      <c r="E22088" t="s">
        <v>17807</v>
      </c>
      <c r="F22088" t="s">
        <v>17902</v>
      </c>
      <c r="G22088" t="s">
        <v>17</v>
      </c>
      <c r="H22088" t="s">
        <v>17903</v>
      </c>
      <c r="I22088" t="s">
        <v>26</v>
      </c>
      <c r="M22088">
        <v>6115</v>
      </c>
      <c r="N22088">
        <v>7</v>
      </c>
      <c r="O22088">
        <v>13</v>
      </c>
    </row>
    <row r="22089" spans="1:15" x14ac:dyDescent="0.3">
      <c r="A22089" t="s">
        <v>14</v>
      </c>
      <c r="B22089">
        <v>0</v>
      </c>
      <c r="C22089">
        <v>1</v>
      </c>
      <c r="D22089" t="s">
        <v>14</v>
      </c>
      <c r="E22089" t="s">
        <v>17807</v>
      </c>
      <c r="F22089" t="s">
        <v>17896</v>
      </c>
      <c r="G22089" t="s">
        <v>23</v>
      </c>
      <c r="H22089" t="s">
        <v>17897</v>
      </c>
      <c r="I22089" t="s">
        <v>26</v>
      </c>
      <c r="M22089">
        <v>6115</v>
      </c>
      <c r="N22089">
        <v>17</v>
      </c>
      <c r="O22089">
        <v>25</v>
      </c>
    </row>
    <row r="22090" spans="1:15" x14ac:dyDescent="0.3">
      <c r="A22090" t="s">
        <v>14</v>
      </c>
      <c r="B22090">
        <v>1</v>
      </c>
      <c r="C22090">
        <v>1</v>
      </c>
      <c r="D22090">
        <v>1</v>
      </c>
      <c r="E22090" t="s">
        <v>17807</v>
      </c>
      <c r="F22090" t="s">
        <v>17896</v>
      </c>
      <c r="G22090" t="s">
        <v>14</v>
      </c>
      <c r="H22090" t="s">
        <v>17897</v>
      </c>
      <c r="I22090" t="s">
        <v>19</v>
      </c>
      <c r="M22090">
        <v>6115</v>
      </c>
      <c r="N22090">
        <v>17</v>
      </c>
      <c r="O22090">
        <v>25</v>
      </c>
    </row>
    <row r="22091" spans="1:15" x14ac:dyDescent="0.3">
      <c r="A22091" t="s">
        <v>14</v>
      </c>
      <c r="B22091">
        <v>0</v>
      </c>
      <c r="C22091">
        <v>1</v>
      </c>
      <c r="D22091" t="s">
        <v>14</v>
      </c>
      <c r="E22091" t="s">
        <v>17807</v>
      </c>
      <c r="F22091" t="s">
        <v>17896</v>
      </c>
      <c r="G22091" t="s">
        <v>23</v>
      </c>
      <c r="H22091" t="s">
        <v>17900</v>
      </c>
      <c r="I22091" t="s">
        <v>26</v>
      </c>
      <c r="M22091">
        <v>6115</v>
      </c>
      <c r="N22091">
        <v>72</v>
      </c>
      <c r="O22091">
        <v>80</v>
      </c>
    </row>
    <row r="22092" spans="1:15" x14ac:dyDescent="0.3">
      <c r="A22092" t="s">
        <v>14</v>
      </c>
      <c r="B22092">
        <v>1</v>
      </c>
      <c r="C22092">
        <v>1</v>
      </c>
      <c r="D22092">
        <v>1</v>
      </c>
      <c r="E22092" t="s">
        <v>17807</v>
      </c>
      <c r="F22092" t="s">
        <v>17896</v>
      </c>
      <c r="G22092" t="s">
        <v>14</v>
      </c>
      <c r="H22092" t="s">
        <v>17900</v>
      </c>
      <c r="I22092" t="s">
        <v>19</v>
      </c>
      <c r="M22092">
        <v>6115</v>
      </c>
      <c r="N22092">
        <v>72</v>
      </c>
      <c r="O22092">
        <v>80</v>
      </c>
    </row>
    <row r="22093" spans="1:15" x14ac:dyDescent="0.3">
      <c r="E22093" t="s">
        <v>17807</v>
      </c>
      <c r="F22093" t="s">
        <v>17898</v>
      </c>
      <c r="G22093" t="s">
        <v>14</v>
      </c>
      <c r="H22093" t="s">
        <v>17899</v>
      </c>
      <c r="I22093" t="s">
        <v>22</v>
      </c>
      <c r="M22093">
        <v>6115</v>
      </c>
      <c r="N22093">
        <v>263</v>
      </c>
      <c r="O22093">
        <v>270</v>
      </c>
    </row>
    <row r="22094" spans="1:15" x14ac:dyDescent="0.3">
      <c r="A22094" t="s">
        <v>14</v>
      </c>
      <c r="B22094">
        <v>1</v>
      </c>
      <c r="C22094">
        <v>1</v>
      </c>
      <c r="D22094">
        <v>1</v>
      </c>
      <c r="E22094" t="s">
        <v>17807</v>
      </c>
      <c r="F22094" t="s">
        <v>17827</v>
      </c>
      <c r="G22094" t="s">
        <v>14</v>
      </c>
      <c r="H22094" t="s">
        <v>17904</v>
      </c>
      <c r="I22094" t="s">
        <v>35</v>
      </c>
      <c r="J22094" t="s">
        <v>32</v>
      </c>
      <c r="M22094">
        <v>6115</v>
      </c>
      <c r="N22094">
        <v>350</v>
      </c>
      <c r="O22094">
        <v>355</v>
      </c>
    </row>
    <row r="22095" spans="1:15" x14ac:dyDescent="0.3">
      <c r="A22095" t="s">
        <v>14</v>
      </c>
      <c r="B22095">
        <v>1</v>
      </c>
      <c r="C22095">
        <v>1</v>
      </c>
      <c r="D22095">
        <v>1</v>
      </c>
      <c r="E22095" t="s">
        <v>17807</v>
      </c>
      <c r="F22095" t="s">
        <v>2865</v>
      </c>
      <c r="G22095" t="s">
        <v>14</v>
      </c>
      <c r="H22095" t="s">
        <v>17909</v>
      </c>
      <c r="I22095" t="s">
        <v>31</v>
      </c>
      <c r="J22095" t="s">
        <v>32</v>
      </c>
      <c r="M22095">
        <v>6116</v>
      </c>
      <c r="N22095">
        <v>0</v>
      </c>
      <c r="O22095">
        <v>9</v>
      </c>
    </row>
    <row r="22096" spans="1:15" x14ac:dyDescent="0.3">
      <c r="E22096" t="s">
        <v>17807</v>
      </c>
      <c r="F22096" t="s">
        <v>2865</v>
      </c>
      <c r="G22096" t="s">
        <v>23</v>
      </c>
      <c r="H22096" t="s">
        <v>17909</v>
      </c>
      <c r="I22096" t="s">
        <v>26</v>
      </c>
      <c r="M22096">
        <v>6116</v>
      </c>
      <c r="N22096">
        <v>0</v>
      </c>
      <c r="O22096">
        <v>9</v>
      </c>
    </row>
    <row r="22097" spans="1:15" x14ac:dyDescent="0.3">
      <c r="E22097" t="s">
        <v>17807</v>
      </c>
      <c r="F22097" t="s">
        <v>17826</v>
      </c>
      <c r="G22097" t="s">
        <v>17</v>
      </c>
      <c r="H22097" t="s">
        <v>17911</v>
      </c>
      <c r="I22097" t="s">
        <v>19</v>
      </c>
      <c r="M22097">
        <v>6116</v>
      </c>
      <c r="N22097">
        <v>51</v>
      </c>
      <c r="O22097">
        <v>56</v>
      </c>
    </row>
    <row r="22098" spans="1:15" x14ac:dyDescent="0.3">
      <c r="A22098" t="s">
        <v>14</v>
      </c>
      <c r="B22098">
        <v>1</v>
      </c>
      <c r="C22098">
        <v>1</v>
      </c>
      <c r="D22098">
        <v>1</v>
      </c>
      <c r="E22098" t="s">
        <v>17807</v>
      </c>
      <c r="F22098" t="s">
        <v>17826</v>
      </c>
      <c r="G22098" t="s">
        <v>14</v>
      </c>
      <c r="H22098" t="s">
        <v>17911</v>
      </c>
      <c r="I22098" t="s">
        <v>26</v>
      </c>
      <c r="M22098">
        <v>6116</v>
      </c>
      <c r="N22098">
        <v>51</v>
      </c>
      <c r="O22098">
        <v>56</v>
      </c>
    </row>
    <row r="22099" spans="1:15" x14ac:dyDescent="0.3">
      <c r="A22099" t="s">
        <v>14</v>
      </c>
      <c r="B22099">
        <v>1</v>
      </c>
      <c r="C22099">
        <v>1</v>
      </c>
      <c r="D22099">
        <v>1</v>
      </c>
      <c r="E22099" t="s">
        <v>17807</v>
      </c>
      <c r="F22099" t="s">
        <v>17827</v>
      </c>
      <c r="G22099" t="s">
        <v>14</v>
      </c>
      <c r="H22099" t="s">
        <v>17910</v>
      </c>
      <c r="I22099" t="s">
        <v>35</v>
      </c>
      <c r="J22099" t="s">
        <v>32</v>
      </c>
      <c r="M22099">
        <v>6116</v>
      </c>
      <c r="N22099">
        <v>58</v>
      </c>
      <c r="O22099">
        <v>63</v>
      </c>
    </row>
    <row r="22100" spans="1:15" x14ac:dyDescent="0.3">
      <c r="E22100" t="s">
        <v>17807</v>
      </c>
      <c r="F22100" t="s">
        <v>2523</v>
      </c>
      <c r="G22100" t="s">
        <v>51</v>
      </c>
      <c r="H22100" t="s">
        <v>17912</v>
      </c>
      <c r="I22100" t="s">
        <v>52</v>
      </c>
      <c r="J22100" t="s">
        <v>800</v>
      </c>
      <c r="M22100">
        <v>6116</v>
      </c>
      <c r="N22100">
        <v>139</v>
      </c>
      <c r="O22100">
        <v>144</v>
      </c>
    </row>
    <row r="22101" spans="1:15" x14ac:dyDescent="0.3">
      <c r="A22101" t="s">
        <v>14</v>
      </c>
      <c r="B22101">
        <v>0</v>
      </c>
      <c r="C22101">
        <v>1</v>
      </c>
      <c r="D22101" t="s">
        <v>14</v>
      </c>
      <c r="E22101" t="s">
        <v>17807</v>
      </c>
      <c r="F22101" t="s">
        <v>17907</v>
      </c>
      <c r="G22101" t="s">
        <v>17</v>
      </c>
      <c r="H22101" t="s">
        <v>17908</v>
      </c>
      <c r="I22101" t="s">
        <v>26</v>
      </c>
      <c r="M22101">
        <v>6116</v>
      </c>
      <c r="N22101">
        <v>218</v>
      </c>
      <c r="O22101">
        <v>229</v>
      </c>
    </row>
    <row r="22102" spans="1:15" x14ac:dyDescent="0.3">
      <c r="A22102" t="s">
        <v>14</v>
      </c>
      <c r="B22102">
        <v>1</v>
      </c>
      <c r="C22102">
        <v>1</v>
      </c>
      <c r="D22102">
        <v>1</v>
      </c>
      <c r="E22102" t="s">
        <v>17807</v>
      </c>
      <c r="F22102" t="s">
        <v>17907</v>
      </c>
      <c r="G22102" t="s">
        <v>14</v>
      </c>
      <c r="H22102" t="s">
        <v>17908</v>
      </c>
      <c r="I22102" t="s">
        <v>19</v>
      </c>
      <c r="M22102">
        <v>6116</v>
      </c>
      <c r="N22102">
        <v>218</v>
      </c>
      <c r="O22102">
        <v>229</v>
      </c>
    </row>
    <row r="22103" spans="1:15" x14ac:dyDescent="0.3">
      <c r="E22103" t="s">
        <v>17807</v>
      </c>
      <c r="F22103" t="s">
        <v>17905</v>
      </c>
      <c r="G22103" t="s">
        <v>14</v>
      </c>
      <c r="H22103" t="s">
        <v>17906</v>
      </c>
      <c r="I22103" t="s">
        <v>69</v>
      </c>
      <c r="J22103" t="s">
        <v>1017</v>
      </c>
      <c r="K22103" t="s">
        <v>43</v>
      </c>
      <c r="M22103">
        <v>6116</v>
      </c>
      <c r="N22103">
        <v>221</v>
      </c>
      <c r="O22103">
        <v>229</v>
      </c>
    </row>
    <row r="22104" spans="1:15" x14ac:dyDescent="0.3">
      <c r="A22104" t="s">
        <v>14</v>
      </c>
      <c r="B22104">
        <v>1</v>
      </c>
      <c r="C22104">
        <v>1</v>
      </c>
      <c r="D22104">
        <v>1</v>
      </c>
      <c r="E22104" t="s">
        <v>11270</v>
      </c>
      <c r="F22104" t="s">
        <v>11270</v>
      </c>
      <c r="G22104" t="s">
        <v>14</v>
      </c>
      <c r="H22104" t="s">
        <v>17915</v>
      </c>
      <c r="I22104" t="s">
        <v>35</v>
      </c>
      <c r="J22104" t="s">
        <v>46</v>
      </c>
      <c r="K22104" t="s">
        <v>47</v>
      </c>
      <c r="L22104" t="s">
        <v>43</v>
      </c>
      <c r="M22104">
        <v>6117</v>
      </c>
      <c r="N22104">
        <v>23</v>
      </c>
      <c r="O22104">
        <v>40</v>
      </c>
    </row>
    <row r="22105" spans="1:15" x14ac:dyDescent="0.3">
      <c r="A22105" t="s">
        <v>23</v>
      </c>
      <c r="B22105">
        <v>1</v>
      </c>
      <c r="C22105">
        <v>1</v>
      </c>
      <c r="D22105">
        <v>1</v>
      </c>
      <c r="E22105" t="s">
        <v>11270</v>
      </c>
      <c r="F22105" t="s">
        <v>17913</v>
      </c>
      <c r="G22105" t="s">
        <v>23</v>
      </c>
      <c r="H22105" t="s">
        <v>17914</v>
      </c>
      <c r="I22105" t="s">
        <v>22</v>
      </c>
      <c r="M22105">
        <v>6117</v>
      </c>
      <c r="N22105">
        <v>70</v>
      </c>
      <c r="O22105">
        <v>79</v>
      </c>
    </row>
    <row r="22106" spans="1:15" x14ac:dyDescent="0.3">
      <c r="A22106" t="s">
        <v>14</v>
      </c>
      <c r="B22106">
        <v>1</v>
      </c>
      <c r="C22106">
        <v>1</v>
      </c>
      <c r="D22106">
        <v>1</v>
      </c>
      <c r="E22106" t="s">
        <v>11270</v>
      </c>
      <c r="F22106" t="s">
        <v>11270</v>
      </c>
      <c r="G22106" t="s">
        <v>14</v>
      </c>
      <c r="H22106" t="s">
        <v>17915</v>
      </c>
      <c r="I22106" t="s">
        <v>35</v>
      </c>
      <c r="J22106" t="s">
        <v>46</v>
      </c>
      <c r="K22106" t="s">
        <v>47</v>
      </c>
      <c r="L22106" t="s">
        <v>43</v>
      </c>
      <c r="M22106">
        <v>6118</v>
      </c>
      <c r="N22106">
        <v>23</v>
      </c>
      <c r="O22106">
        <v>40</v>
      </c>
    </row>
    <row r="22107" spans="1:15" x14ac:dyDescent="0.3">
      <c r="A22107" t="s">
        <v>23</v>
      </c>
      <c r="B22107">
        <v>1</v>
      </c>
      <c r="C22107">
        <v>1</v>
      </c>
      <c r="D22107">
        <v>1</v>
      </c>
      <c r="E22107" t="s">
        <v>11270</v>
      </c>
      <c r="F22107" t="s">
        <v>17913</v>
      </c>
      <c r="G22107" t="s">
        <v>23</v>
      </c>
      <c r="H22107" t="s">
        <v>17914</v>
      </c>
      <c r="I22107" t="s">
        <v>22</v>
      </c>
      <c r="M22107">
        <v>6118</v>
      </c>
      <c r="N22107">
        <v>70</v>
      </c>
      <c r="O22107">
        <v>79</v>
      </c>
    </row>
    <row r="22108" spans="1:15" x14ac:dyDescent="0.3">
      <c r="E22108" t="s">
        <v>17748</v>
      </c>
      <c r="F22108" t="s">
        <v>17757</v>
      </c>
      <c r="G22108" t="s">
        <v>14</v>
      </c>
      <c r="H22108" t="s">
        <v>17840</v>
      </c>
      <c r="I22108" t="s">
        <v>22</v>
      </c>
      <c r="M22108">
        <v>6119</v>
      </c>
      <c r="N22108">
        <v>0</v>
      </c>
      <c r="O22108">
        <v>7</v>
      </c>
    </row>
    <row r="22109" spans="1:15" x14ac:dyDescent="0.3">
      <c r="E22109" t="s">
        <v>17748</v>
      </c>
      <c r="F22109" t="s">
        <v>17757</v>
      </c>
      <c r="G22109" t="s">
        <v>14</v>
      </c>
      <c r="H22109" t="s">
        <v>17840</v>
      </c>
      <c r="I22109" t="s">
        <v>22</v>
      </c>
      <c r="M22109">
        <v>6120</v>
      </c>
      <c r="N22109">
        <v>0</v>
      </c>
      <c r="O22109">
        <v>7</v>
      </c>
    </row>
    <row r="22110" spans="1:15" x14ac:dyDescent="0.3">
      <c r="A22110" t="s">
        <v>14</v>
      </c>
      <c r="B22110">
        <v>1</v>
      </c>
      <c r="C22110">
        <v>1</v>
      </c>
      <c r="D22110">
        <v>1</v>
      </c>
      <c r="E22110" t="s">
        <v>17916</v>
      </c>
      <c r="F22110" t="s">
        <v>17916</v>
      </c>
      <c r="G22110" t="s">
        <v>14</v>
      </c>
      <c r="H22110" t="s">
        <v>17917</v>
      </c>
      <c r="I22110" t="s">
        <v>35</v>
      </c>
      <c r="J22110" t="s">
        <v>46</v>
      </c>
      <c r="K22110" t="s">
        <v>47</v>
      </c>
      <c r="L22110" t="s">
        <v>788</v>
      </c>
      <c r="M22110">
        <v>6121</v>
      </c>
      <c r="N22110">
        <v>0</v>
      </c>
      <c r="O22110">
        <v>14</v>
      </c>
    </row>
    <row r="22111" spans="1:15" x14ac:dyDescent="0.3">
      <c r="A22111" t="s">
        <v>14</v>
      </c>
      <c r="B22111">
        <v>1</v>
      </c>
      <c r="C22111">
        <v>1</v>
      </c>
      <c r="D22111">
        <v>1</v>
      </c>
      <c r="E22111" t="s">
        <v>17916</v>
      </c>
      <c r="F22111" t="s">
        <v>17916</v>
      </c>
      <c r="G22111" t="s">
        <v>14</v>
      </c>
      <c r="H22111" t="s">
        <v>17917</v>
      </c>
      <c r="I22111" t="s">
        <v>35</v>
      </c>
      <c r="J22111" t="s">
        <v>46</v>
      </c>
      <c r="K22111" t="s">
        <v>47</v>
      </c>
      <c r="L22111" t="s">
        <v>788</v>
      </c>
      <c r="M22111">
        <v>6122</v>
      </c>
      <c r="N22111">
        <v>0</v>
      </c>
      <c r="O22111">
        <v>14</v>
      </c>
    </row>
    <row r="22112" spans="1:15" x14ac:dyDescent="0.3">
      <c r="A22112" t="s">
        <v>14</v>
      </c>
      <c r="B22112">
        <v>1</v>
      </c>
      <c r="C22112">
        <v>1</v>
      </c>
      <c r="D22112">
        <v>1</v>
      </c>
      <c r="E22112" t="s">
        <v>17918</v>
      </c>
      <c r="F22112" t="s">
        <v>17919</v>
      </c>
      <c r="G22112" t="s">
        <v>14</v>
      </c>
      <c r="H22112" t="s">
        <v>17920</v>
      </c>
      <c r="I22112" t="s">
        <v>35</v>
      </c>
      <c r="J22112" t="s">
        <v>46</v>
      </c>
      <c r="K22112" t="s">
        <v>47</v>
      </c>
      <c r="L22112" t="s">
        <v>43</v>
      </c>
      <c r="M22112">
        <v>6125</v>
      </c>
      <c r="N22112">
        <v>28</v>
      </c>
      <c r="O22112">
        <v>40</v>
      </c>
    </row>
    <row r="22113" spans="1:15" x14ac:dyDescent="0.3">
      <c r="A22113" t="s">
        <v>237</v>
      </c>
      <c r="B22113">
        <v>0</v>
      </c>
      <c r="C22113">
        <v>0</v>
      </c>
      <c r="D22113">
        <v>0</v>
      </c>
      <c r="E22113" t="s">
        <v>17918</v>
      </c>
      <c r="F22113" t="s">
        <v>17924</v>
      </c>
      <c r="G22113" t="s">
        <v>51</v>
      </c>
      <c r="H22113" t="s">
        <v>17925</v>
      </c>
      <c r="I22113" t="s">
        <v>52</v>
      </c>
      <c r="J22113" t="s">
        <v>53</v>
      </c>
      <c r="K22113" t="s">
        <v>60</v>
      </c>
      <c r="M22113">
        <v>6125</v>
      </c>
      <c r="N22113">
        <v>78</v>
      </c>
      <c r="O22113">
        <v>91</v>
      </c>
    </row>
    <row r="22114" spans="1:15" x14ac:dyDescent="0.3">
      <c r="E22114" t="s">
        <v>17918</v>
      </c>
      <c r="F22114" t="s">
        <v>17921</v>
      </c>
      <c r="G22114" t="s">
        <v>14</v>
      </c>
      <c r="H22114" t="s">
        <v>17922</v>
      </c>
      <c r="I22114" t="s">
        <v>22</v>
      </c>
      <c r="M22114">
        <v>6125</v>
      </c>
      <c r="N22114">
        <v>88</v>
      </c>
      <c r="O22114">
        <v>99</v>
      </c>
    </row>
    <row r="22115" spans="1:15" x14ac:dyDescent="0.3">
      <c r="E22115" t="s">
        <v>17918</v>
      </c>
      <c r="F22115" t="s">
        <v>8621</v>
      </c>
      <c r="G22115" t="s">
        <v>14</v>
      </c>
      <c r="H22115" t="s">
        <v>17923</v>
      </c>
      <c r="I22115" t="s">
        <v>52</v>
      </c>
      <c r="J22115" t="s">
        <v>32</v>
      </c>
      <c r="M22115">
        <v>6125</v>
      </c>
      <c r="N22115">
        <v>92</v>
      </c>
      <c r="O22115">
        <v>99</v>
      </c>
    </row>
    <row r="22116" spans="1:15" x14ac:dyDescent="0.3">
      <c r="E22116" t="s">
        <v>17918</v>
      </c>
      <c r="F22116" t="s">
        <v>2273</v>
      </c>
      <c r="G22116" t="s">
        <v>51</v>
      </c>
      <c r="H22116" t="s">
        <v>17934</v>
      </c>
      <c r="I22116" t="s">
        <v>52</v>
      </c>
      <c r="J22116" t="s">
        <v>60</v>
      </c>
      <c r="M22116">
        <v>6126</v>
      </c>
      <c r="N22116">
        <v>4</v>
      </c>
      <c r="O22116">
        <v>11</v>
      </c>
    </row>
    <row r="22117" spans="1:15" x14ac:dyDescent="0.3">
      <c r="A22117" t="s">
        <v>14</v>
      </c>
      <c r="B22117">
        <v>1</v>
      </c>
      <c r="C22117">
        <v>1</v>
      </c>
      <c r="D22117">
        <v>1</v>
      </c>
      <c r="E22117" t="s">
        <v>17918</v>
      </c>
      <c r="F22117" t="s">
        <v>17929</v>
      </c>
      <c r="G22117" t="s">
        <v>14</v>
      </c>
      <c r="H22117" t="s">
        <v>17930</v>
      </c>
      <c r="I22117" t="s">
        <v>35</v>
      </c>
      <c r="J22117" t="s">
        <v>32</v>
      </c>
      <c r="M22117">
        <v>6126</v>
      </c>
      <c r="N22117">
        <v>79</v>
      </c>
      <c r="O22117">
        <v>84</v>
      </c>
    </row>
    <row r="22118" spans="1:15" x14ac:dyDescent="0.3">
      <c r="A22118" t="s">
        <v>51</v>
      </c>
      <c r="B22118">
        <v>0</v>
      </c>
      <c r="C22118">
        <v>1</v>
      </c>
      <c r="D22118" t="s">
        <v>51</v>
      </c>
      <c r="E22118" t="s">
        <v>17918</v>
      </c>
      <c r="F22118" t="s">
        <v>17926</v>
      </c>
      <c r="G22118" t="s">
        <v>23</v>
      </c>
      <c r="H22118" t="s">
        <v>17927</v>
      </c>
      <c r="I22118" t="s">
        <v>26</v>
      </c>
      <c r="M22118">
        <v>6126</v>
      </c>
      <c r="N22118">
        <v>105</v>
      </c>
      <c r="O22118">
        <v>110</v>
      </c>
    </row>
    <row r="22119" spans="1:15" x14ac:dyDescent="0.3">
      <c r="E22119" t="s">
        <v>17918</v>
      </c>
      <c r="F22119" t="s">
        <v>17926</v>
      </c>
      <c r="G22119" t="s">
        <v>14</v>
      </c>
      <c r="H22119" t="s">
        <v>17927</v>
      </c>
      <c r="I22119" t="s">
        <v>19</v>
      </c>
      <c r="M22119">
        <v>6126</v>
      </c>
      <c r="N22119">
        <v>105</v>
      </c>
      <c r="O22119">
        <v>110</v>
      </c>
    </row>
    <row r="22120" spans="1:15" x14ac:dyDescent="0.3">
      <c r="A22120" t="s">
        <v>51</v>
      </c>
      <c r="B22120">
        <v>1</v>
      </c>
      <c r="C22120">
        <v>1</v>
      </c>
      <c r="D22120">
        <v>1</v>
      </c>
      <c r="E22120" t="s">
        <v>17918</v>
      </c>
      <c r="F22120" t="s">
        <v>17926</v>
      </c>
      <c r="G22120" t="s">
        <v>51</v>
      </c>
      <c r="H22120" t="s">
        <v>17927</v>
      </c>
      <c r="I22120" t="s">
        <v>52</v>
      </c>
      <c r="J22120" t="s">
        <v>195</v>
      </c>
      <c r="M22120">
        <v>6126</v>
      </c>
      <c r="N22120">
        <v>105</v>
      </c>
      <c r="O22120">
        <v>110</v>
      </c>
    </row>
    <row r="22121" spans="1:15" x14ac:dyDescent="0.3">
      <c r="A22121" t="s">
        <v>14</v>
      </c>
      <c r="B22121">
        <v>1</v>
      </c>
      <c r="C22121">
        <v>1</v>
      </c>
      <c r="D22121">
        <v>1</v>
      </c>
      <c r="E22121" t="s">
        <v>17918</v>
      </c>
      <c r="F22121" t="s">
        <v>5833</v>
      </c>
      <c r="G22121" t="s">
        <v>14</v>
      </c>
      <c r="H22121" t="s">
        <v>17928</v>
      </c>
      <c r="I22121" t="s">
        <v>22</v>
      </c>
      <c r="M22121">
        <v>6126</v>
      </c>
      <c r="N22121">
        <v>129</v>
      </c>
      <c r="O22121">
        <v>132</v>
      </c>
    </row>
    <row r="22122" spans="1:15" x14ac:dyDescent="0.3">
      <c r="E22122" t="s">
        <v>17918</v>
      </c>
      <c r="F22122" t="s">
        <v>4224</v>
      </c>
      <c r="G22122" t="s">
        <v>51</v>
      </c>
      <c r="H22122" t="s">
        <v>17931</v>
      </c>
      <c r="I22122" t="s">
        <v>52</v>
      </c>
      <c r="J22122" t="s">
        <v>2802</v>
      </c>
      <c r="M22122">
        <v>6126</v>
      </c>
      <c r="N22122">
        <v>137</v>
      </c>
      <c r="O22122">
        <v>140</v>
      </c>
    </row>
    <row r="22123" spans="1:15" x14ac:dyDescent="0.3">
      <c r="E22123" t="s">
        <v>17918</v>
      </c>
      <c r="F22123" t="s">
        <v>17932</v>
      </c>
      <c r="G22123" t="s">
        <v>14</v>
      </c>
      <c r="H22123" t="s">
        <v>17933</v>
      </c>
      <c r="I22123" t="s">
        <v>19</v>
      </c>
      <c r="M22123">
        <v>6126</v>
      </c>
      <c r="N22123">
        <v>141</v>
      </c>
      <c r="O22123">
        <v>152</v>
      </c>
    </row>
    <row r="22124" spans="1:15" x14ac:dyDescent="0.3">
      <c r="E22124" t="s">
        <v>17918</v>
      </c>
      <c r="F22124" t="s">
        <v>6856</v>
      </c>
      <c r="G22124" t="s">
        <v>51</v>
      </c>
      <c r="H22124" t="s">
        <v>17933</v>
      </c>
      <c r="I22124" t="s">
        <v>52</v>
      </c>
      <c r="J22124" t="s">
        <v>53</v>
      </c>
      <c r="K22124" t="s">
        <v>32</v>
      </c>
      <c r="M22124">
        <v>6126</v>
      </c>
      <c r="N22124">
        <v>141</v>
      </c>
      <c r="O22124">
        <v>148</v>
      </c>
    </row>
    <row r="22125" spans="1:15" x14ac:dyDescent="0.3">
      <c r="E22125" t="s">
        <v>17918</v>
      </c>
      <c r="F22125" t="s">
        <v>6856</v>
      </c>
      <c r="G22125" t="s">
        <v>14</v>
      </c>
      <c r="H22125" t="s">
        <v>17939</v>
      </c>
      <c r="I22125" t="s">
        <v>41</v>
      </c>
      <c r="J22125" t="s">
        <v>32</v>
      </c>
      <c r="M22125">
        <v>6127</v>
      </c>
      <c r="N22125">
        <v>0</v>
      </c>
      <c r="O22125">
        <v>7</v>
      </c>
    </row>
    <row r="22126" spans="1:15" x14ac:dyDescent="0.3">
      <c r="A22126" t="s">
        <v>14</v>
      </c>
      <c r="B22126">
        <v>1</v>
      </c>
      <c r="C22126">
        <v>1</v>
      </c>
      <c r="D22126">
        <v>1</v>
      </c>
      <c r="E22126" t="s">
        <v>17918</v>
      </c>
      <c r="F22126" t="s">
        <v>5833</v>
      </c>
      <c r="G22126" t="s">
        <v>14</v>
      </c>
      <c r="H22126" t="s">
        <v>17940</v>
      </c>
      <c r="I22126" t="s">
        <v>22</v>
      </c>
      <c r="M22126">
        <v>6127</v>
      </c>
      <c r="N22126">
        <v>11</v>
      </c>
      <c r="O22126">
        <v>14</v>
      </c>
    </row>
    <row r="22127" spans="1:15" x14ac:dyDescent="0.3">
      <c r="A22127" t="s">
        <v>237</v>
      </c>
      <c r="B22127">
        <v>0</v>
      </c>
      <c r="C22127">
        <v>0</v>
      </c>
      <c r="D22127">
        <v>0</v>
      </c>
      <c r="E22127" t="s">
        <v>17918</v>
      </c>
      <c r="F22127" t="s">
        <v>17924</v>
      </c>
      <c r="G22127" t="s">
        <v>51</v>
      </c>
      <c r="H22127" t="s">
        <v>17937</v>
      </c>
      <c r="I22127" t="s">
        <v>52</v>
      </c>
      <c r="J22127" t="s">
        <v>53</v>
      </c>
      <c r="K22127" t="s">
        <v>60</v>
      </c>
      <c r="M22127">
        <v>6127</v>
      </c>
      <c r="N22127">
        <v>43</v>
      </c>
      <c r="O22127">
        <v>56</v>
      </c>
    </row>
    <row r="22128" spans="1:15" x14ac:dyDescent="0.3">
      <c r="E22128" t="s">
        <v>17918</v>
      </c>
      <c r="F22128" t="s">
        <v>17921</v>
      </c>
      <c r="G22128" t="s">
        <v>14</v>
      </c>
      <c r="H22128" t="s">
        <v>17936</v>
      </c>
      <c r="I22128" t="s">
        <v>22</v>
      </c>
      <c r="M22128">
        <v>6127</v>
      </c>
      <c r="N22128">
        <v>53</v>
      </c>
      <c r="O22128">
        <v>64</v>
      </c>
    </row>
    <row r="22129" spans="1:15" x14ac:dyDescent="0.3">
      <c r="E22129" t="s">
        <v>17918</v>
      </c>
      <c r="F22129" t="s">
        <v>8621</v>
      </c>
      <c r="G22129" t="s">
        <v>14</v>
      </c>
      <c r="H22129" t="s">
        <v>17935</v>
      </c>
      <c r="I22129" t="s">
        <v>52</v>
      </c>
      <c r="J22129" t="s">
        <v>32</v>
      </c>
      <c r="M22129">
        <v>6127</v>
      </c>
      <c r="N22129">
        <v>57</v>
      </c>
      <c r="O22129">
        <v>64</v>
      </c>
    </row>
    <row r="22130" spans="1:15" x14ac:dyDescent="0.3">
      <c r="E22130" t="s">
        <v>17918</v>
      </c>
      <c r="F22130" t="s">
        <v>2273</v>
      </c>
      <c r="G22130" t="s">
        <v>51</v>
      </c>
      <c r="H22130" t="s">
        <v>17938</v>
      </c>
      <c r="I22130" t="s">
        <v>52</v>
      </c>
      <c r="J22130" t="s">
        <v>60</v>
      </c>
      <c r="M22130">
        <v>6127</v>
      </c>
      <c r="N22130">
        <v>134</v>
      </c>
      <c r="O22130">
        <v>141</v>
      </c>
    </row>
    <row r="22131" spans="1:15" x14ac:dyDescent="0.3">
      <c r="A22131" t="s">
        <v>14</v>
      </c>
      <c r="B22131">
        <v>1</v>
      </c>
      <c r="C22131">
        <v>1</v>
      </c>
      <c r="D22131">
        <v>1</v>
      </c>
      <c r="E22131" t="s">
        <v>17941</v>
      </c>
      <c r="F22131" t="s">
        <v>17949</v>
      </c>
      <c r="G22131" t="s">
        <v>14</v>
      </c>
      <c r="H22131" t="s">
        <v>17950</v>
      </c>
      <c r="I22131" t="s">
        <v>22</v>
      </c>
      <c r="M22131">
        <v>6128</v>
      </c>
      <c r="N22131">
        <v>8</v>
      </c>
      <c r="O22131">
        <v>26</v>
      </c>
    </row>
    <row r="22132" spans="1:15" x14ac:dyDescent="0.3">
      <c r="E22132" t="s">
        <v>17941</v>
      </c>
      <c r="F22132" t="s">
        <v>17946</v>
      </c>
      <c r="G22132" t="s">
        <v>14</v>
      </c>
      <c r="H22132" t="s">
        <v>17947</v>
      </c>
      <c r="I22132" t="s">
        <v>19</v>
      </c>
      <c r="M22132">
        <v>6128</v>
      </c>
      <c r="N22132">
        <v>28</v>
      </c>
      <c r="O22132">
        <v>50</v>
      </c>
    </row>
    <row r="22133" spans="1:15" x14ac:dyDescent="0.3">
      <c r="A22133" t="s">
        <v>51</v>
      </c>
      <c r="B22133">
        <v>0</v>
      </c>
      <c r="C22133">
        <v>0</v>
      </c>
      <c r="D22133">
        <v>1</v>
      </c>
      <c r="E22133" t="s">
        <v>17941</v>
      </c>
      <c r="F22133" t="s">
        <v>17946</v>
      </c>
      <c r="G22133" t="s">
        <v>51</v>
      </c>
      <c r="H22133" t="s">
        <v>17947</v>
      </c>
      <c r="I22133" t="s">
        <v>26</v>
      </c>
      <c r="M22133">
        <v>6128</v>
      </c>
      <c r="N22133">
        <v>28</v>
      </c>
      <c r="O22133">
        <v>50</v>
      </c>
    </row>
    <row r="22134" spans="1:15" x14ac:dyDescent="0.3">
      <c r="E22134" t="s">
        <v>17941</v>
      </c>
      <c r="F22134" t="s">
        <v>17944</v>
      </c>
      <c r="G22134" t="s">
        <v>17</v>
      </c>
      <c r="H22134" t="s">
        <v>17945</v>
      </c>
      <c r="I22134" t="s">
        <v>26</v>
      </c>
      <c r="M22134">
        <v>6128</v>
      </c>
      <c r="N22134">
        <v>83</v>
      </c>
      <c r="O22134">
        <v>88</v>
      </c>
    </row>
    <row r="22135" spans="1:15" x14ac:dyDescent="0.3">
      <c r="E22135" t="s">
        <v>17941</v>
      </c>
      <c r="F22135" t="s">
        <v>17944</v>
      </c>
      <c r="G22135" t="s">
        <v>14</v>
      </c>
      <c r="H22135" t="s">
        <v>17945</v>
      </c>
      <c r="I22135" t="s">
        <v>19</v>
      </c>
      <c r="M22135">
        <v>6128</v>
      </c>
      <c r="N22135">
        <v>83</v>
      </c>
      <c r="O22135">
        <v>88</v>
      </c>
    </row>
    <row r="22136" spans="1:15" x14ac:dyDescent="0.3">
      <c r="A22136" t="s">
        <v>14</v>
      </c>
      <c r="B22136">
        <v>1</v>
      </c>
      <c r="C22136">
        <v>1</v>
      </c>
      <c r="D22136">
        <v>1</v>
      </c>
      <c r="E22136" t="s">
        <v>17941</v>
      </c>
      <c r="F22136" t="s">
        <v>17942</v>
      </c>
      <c r="G22136" t="s">
        <v>14</v>
      </c>
      <c r="H22136" t="s">
        <v>17943</v>
      </c>
      <c r="I22136" t="s">
        <v>22</v>
      </c>
      <c r="M22136">
        <v>6128</v>
      </c>
      <c r="N22136">
        <v>114</v>
      </c>
      <c r="O22136">
        <v>122</v>
      </c>
    </row>
    <row r="22137" spans="1:15" x14ac:dyDescent="0.3">
      <c r="E22137" t="s">
        <v>17941</v>
      </c>
      <c r="F22137" t="s">
        <v>17944</v>
      </c>
      <c r="G22137" t="s">
        <v>23</v>
      </c>
      <c r="H22137" t="s">
        <v>17948</v>
      </c>
      <c r="I22137" t="s">
        <v>26</v>
      </c>
      <c r="M22137">
        <v>6128</v>
      </c>
      <c r="N22137">
        <v>149</v>
      </c>
      <c r="O22137">
        <v>154</v>
      </c>
    </row>
    <row r="22138" spans="1:15" x14ac:dyDescent="0.3">
      <c r="E22138" t="s">
        <v>17941</v>
      </c>
      <c r="F22138" t="s">
        <v>17944</v>
      </c>
      <c r="G22138" t="s">
        <v>14</v>
      </c>
      <c r="H22138" t="s">
        <v>17948</v>
      </c>
      <c r="I22138" t="s">
        <v>19</v>
      </c>
      <c r="M22138">
        <v>6128</v>
      </c>
      <c r="N22138">
        <v>149</v>
      </c>
      <c r="O22138">
        <v>154</v>
      </c>
    </row>
    <row r="22139" spans="1:15" x14ac:dyDescent="0.3">
      <c r="E22139" t="s">
        <v>17941</v>
      </c>
      <c r="F22139" t="s">
        <v>101</v>
      </c>
      <c r="G22139" t="s">
        <v>51</v>
      </c>
      <c r="H22139" t="s">
        <v>17953</v>
      </c>
      <c r="I22139" t="s">
        <v>52</v>
      </c>
      <c r="J22139" t="s">
        <v>103</v>
      </c>
      <c r="M22139">
        <v>6128</v>
      </c>
      <c r="N22139">
        <v>196</v>
      </c>
      <c r="O22139">
        <v>202</v>
      </c>
    </row>
    <row r="22140" spans="1:15" x14ac:dyDescent="0.3">
      <c r="A22140" t="s">
        <v>23</v>
      </c>
      <c r="B22140">
        <v>1</v>
      </c>
      <c r="C22140">
        <v>1</v>
      </c>
      <c r="D22140">
        <v>1</v>
      </c>
      <c r="E22140" t="s">
        <v>17941</v>
      </c>
      <c r="F22140" t="s">
        <v>17951</v>
      </c>
      <c r="G22140" t="s">
        <v>23</v>
      </c>
      <c r="H22140" t="s">
        <v>17952</v>
      </c>
      <c r="I22140" t="s">
        <v>35</v>
      </c>
      <c r="J22140" t="s">
        <v>112</v>
      </c>
      <c r="M22140">
        <v>6128</v>
      </c>
      <c r="N22140">
        <v>293</v>
      </c>
      <c r="O22140">
        <v>298</v>
      </c>
    </row>
    <row r="22141" spans="1:15" x14ac:dyDescent="0.3">
      <c r="A22141" t="s">
        <v>14</v>
      </c>
      <c r="B22141">
        <v>1</v>
      </c>
      <c r="C22141">
        <v>1</v>
      </c>
      <c r="D22141">
        <v>1</v>
      </c>
      <c r="E22141" t="s">
        <v>17941</v>
      </c>
      <c r="F22141" t="s">
        <v>17954</v>
      </c>
      <c r="G22141" t="s">
        <v>14</v>
      </c>
      <c r="H22141" t="s">
        <v>17955</v>
      </c>
      <c r="I22141" t="s">
        <v>22</v>
      </c>
      <c r="M22141">
        <v>6129</v>
      </c>
      <c r="N22141">
        <v>23</v>
      </c>
      <c r="O22141">
        <v>36</v>
      </c>
    </row>
    <row r="22142" spans="1:15" x14ac:dyDescent="0.3">
      <c r="E22142" t="s">
        <v>17941</v>
      </c>
      <c r="F22142" t="s">
        <v>17944</v>
      </c>
      <c r="G22142" t="s">
        <v>14</v>
      </c>
      <c r="H22142" t="s">
        <v>17961</v>
      </c>
      <c r="I22142" t="s">
        <v>19</v>
      </c>
      <c r="M22142">
        <v>6130</v>
      </c>
      <c r="N22142">
        <v>0</v>
      </c>
      <c r="O22142">
        <v>5</v>
      </c>
    </row>
    <row r="22143" spans="1:15" x14ac:dyDescent="0.3">
      <c r="E22143" t="s">
        <v>17941</v>
      </c>
      <c r="F22143" t="s">
        <v>17944</v>
      </c>
      <c r="G22143" t="s">
        <v>23</v>
      </c>
      <c r="H22143" t="s">
        <v>17961</v>
      </c>
      <c r="I22143" t="s">
        <v>26</v>
      </c>
      <c r="M22143">
        <v>6130</v>
      </c>
      <c r="N22143">
        <v>0</v>
      </c>
      <c r="O22143">
        <v>5</v>
      </c>
    </row>
    <row r="22144" spans="1:15" x14ac:dyDescent="0.3">
      <c r="A22144" t="s">
        <v>14</v>
      </c>
      <c r="B22144">
        <v>1</v>
      </c>
      <c r="C22144">
        <v>1</v>
      </c>
      <c r="D22144">
        <v>1</v>
      </c>
      <c r="E22144" t="s">
        <v>17941</v>
      </c>
      <c r="F22144" t="s">
        <v>17959</v>
      </c>
      <c r="G22144" t="s">
        <v>14</v>
      </c>
      <c r="H22144" t="s">
        <v>17960</v>
      </c>
      <c r="I22144" t="s">
        <v>35</v>
      </c>
      <c r="J22144" t="s">
        <v>46</v>
      </c>
      <c r="K22144" t="s">
        <v>47</v>
      </c>
      <c r="L22144" t="s">
        <v>43</v>
      </c>
      <c r="M22144">
        <v>6130</v>
      </c>
      <c r="N22144">
        <v>57</v>
      </c>
      <c r="O22144">
        <v>69</v>
      </c>
    </row>
    <row r="22145" spans="1:15" x14ac:dyDescent="0.3">
      <c r="E22145" t="s">
        <v>17941</v>
      </c>
      <c r="F22145" t="s">
        <v>17956</v>
      </c>
      <c r="G22145" t="s">
        <v>17</v>
      </c>
      <c r="H22145" t="s">
        <v>17957</v>
      </c>
      <c r="I22145" t="s">
        <v>22</v>
      </c>
      <c r="M22145">
        <v>6130</v>
      </c>
      <c r="N22145">
        <v>97</v>
      </c>
      <c r="O22145">
        <v>104</v>
      </c>
    </row>
    <row r="22146" spans="1:15" x14ac:dyDescent="0.3">
      <c r="A22146" t="s">
        <v>14</v>
      </c>
      <c r="B22146">
        <v>1</v>
      </c>
      <c r="C22146">
        <v>1</v>
      </c>
      <c r="D22146">
        <v>1</v>
      </c>
      <c r="E22146" t="s">
        <v>17941</v>
      </c>
      <c r="F22146" t="s">
        <v>10966</v>
      </c>
      <c r="G22146" t="s">
        <v>14</v>
      </c>
      <c r="H22146" t="s">
        <v>17958</v>
      </c>
      <c r="I22146" t="s">
        <v>35</v>
      </c>
      <c r="J22146" t="s">
        <v>32</v>
      </c>
      <c r="M22146">
        <v>6130</v>
      </c>
      <c r="N22146">
        <v>149</v>
      </c>
      <c r="O22146">
        <v>154</v>
      </c>
    </row>
    <row r="22147" spans="1:15" x14ac:dyDescent="0.3">
      <c r="A22147" t="s">
        <v>14</v>
      </c>
      <c r="B22147">
        <v>1</v>
      </c>
      <c r="C22147">
        <v>1</v>
      </c>
      <c r="D22147">
        <v>1</v>
      </c>
      <c r="E22147" t="s">
        <v>17962</v>
      </c>
      <c r="F22147" t="s">
        <v>17964</v>
      </c>
      <c r="G22147" t="s">
        <v>14</v>
      </c>
      <c r="H22147" t="s">
        <v>17965</v>
      </c>
      <c r="I22147" t="s">
        <v>22</v>
      </c>
      <c r="M22147">
        <v>6132</v>
      </c>
      <c r="N22147">
        <v>24</v>
      </c>
      <c r="O22147">
        <v>45</v>
      </c>
    </row>
    <row r="22148" spans="1:15" x14ac:dyDescent="0.3">
      <c r="E22148" t="s">
        <v>17962</v>
      </c>
      <c r="F22148" t="s">
        <v>17966</v>
      </c>
      <c r="G22148" t="s">
        <v>14</v>
      </c>
      <c r="H22148" t="s">
        <v>17967</v>
      </c>
      <c r="I22148" t="s">
        <v>69</v>
      </c>
      <c r="J22148" t="s">
        <v>1017</v>
      </c>
      <c r="K22148" t="s">
        <v>43</v>
      </c>
      <c r="M22148">
        <v>6132</v>
      </c>
      <c r="N22148">
        <v>37</v>
      </c>
      <c r="O22148">
        <v>45</v>
      </c>
    </row>
    <row r="22149" spans="1:15" x14ac:dyDescent="0.3">
      <c r="A22149" t="s">
        <v>14</v>
      </c>
      <c r="B22149">
        <v>1</v>
      </c>
      <c r="C22149">
        <v>1</v>
      </c>
      <c r="D22149">
        <v>1</v>
      </c>
      <c r="E22149" t="s">
        <v>17962</v>
      </c>
      <c r="F22149" t="s">
        <v>17969</v>
      </c>
      <c r="G22149" t="s">
        <v>14</v>
      </c>
      <c r="H22149" t="s">
        <v>17970</v>
      </c>
      <c r="I22149" t="s">
        <v>22</v>
      </c>
      <c r="M22149">
        <v>6132</v>
      </c>
      <c r="N22149">
        <v>71</v>
      </c>
      <c r="O22149">
        <v>77</v>
      </c>
    </row>
    <row r="22150" spans="1:15" x14ac:dyDescent="0.3">
      <c r="E22150" t="s">
        <v>17962</v>
      </c>
      <c r="F22150" t="s">
        <v>241</v>
      </c>
      <c r="G22150" t="s">
        <v>23</v>
      </c>
      <c r="H22150" t="s">
        <v>17963</v>
      </c>
      <c r="I22150" t="s">
        <v>52</v>
      </c>
      <c r="J22150" t="s">
        <v>117</v>
      </c>
      <c r="M22150">
        <v>6132</v>
      </c>
      <c r="N22150">
        <v>130</v>
      </c>
      <c r="O22150">
        <v>136</v>
      </c>
    </row>
    <row r="22151" spans="1:15" x14ac:dyDescent="0.3">
      <c r="E22151" t="s">
        <v>17962</v>
      </c>
      <c r="F22151" t="s">
        <v>7842</v>
      </c>
      <c r="G22151" t="s">
        <v>23</v>
      </c>
      <c r="H22151" t="s">
        <v>17968</v>
      </c>
      <c r="I22151" t="s">
        <v>52</v>
      </c>
      <c r="J22151" t="s">
        <v>117</v>
      </c>
      <c r="M22151">
        <v>6132</v>
      </c>
      <c r="N22151">
        <v>183</v>
      </c>
      <c r="O22151">
        <v>192</v>
      </c>
    </row>
    <row r="22152" spans="1:15" x14ac:dyDescent="0.3">
      <c r="E22152" t="s">
        <v>17971</v>
      </c>
      <c r="F22152" t="s">
        <v>17980</v>
      </c>
      <c r="G22152" t="s">
        <v>14</v>
      </c>
      <c r="H22152" t="s">
        <v>17981</v>
      </c>
      <c r="I22152" t="s">
        <v>35</v>
      </c>
      <c r="J22152" t="s">
        <v>1017</v>
      </c>
      <c r="K22152" t="s">
        <v>43</v>
      </c>
      <c r="M22152">
        <v>6133</v>
      </c>
      <c r="N22152">
        <v>25</v>
      </c>
      <c r="O22152">
        <v>30</v>
      </c>
    </row>
    <row r="22153" spans="1:15" x14ac:dyDescent="0.3">
      <c r="E22153" t="s">
        <v>17971</v>
      </c>
      <c r="F22153" t="s">
        <v>17974</v>
      </c>
      <c r="G22153" t="s">
        <v>17</v>
      </c>
      <c r="H22153" t="s">
        <v>17976</v>
      </c>
      <c r="I22153" t="s">
        <v>19</v>
      </c>
      <c r="M22153">
        <v>6133</v>
      </c>
      <c r="N22153">
        <v>125</v>
      </c>
      <c r="O22153">
        <v>128</v>
      </c>
    </row>
    <row r="22154" spans="1:15" x14ac:dyDescent="0.3">
      <c r="A22154" t="s">
        <v>237</v>
      </c>
      <c r="B22154">
        <v>0</v>
      </c>
      <c r="C22154">
        <v>0</v>
      </c>
      <c r="D22154">
        <v>0</v>
      </c>
      <c r="E22154" t="s">
        <v>17971</v>
      </c>
      <c r="F22154" t="s">
        <v>17974</v>
      </c>
      <c r="G22154" t="s">
        <v>23</v>
      </c>
      <c r="H22154" t="s">
        <v>17976</v>
      </c>
      <c r="I22154" t="s">
        <v>26</v>
      </c>
      <c r="M22154">
        <v>6133</v>
      </c>
      <c r="N22154">
        <v>125</v>
      </c>
      <c r="O22154">
        <v>128</v>
      </c>
    </row>
    <row r="22155" spans="1:15" x14ac:dyDescent="0.3">
      <c r="A22155" t="s">
        <v>237</v>
      </c>
      <c r="B22155">
        <v>0</v>
      </c>
      <c r="C22155">
        <v>0</v>
      </c>
      <c r="D22155">
        <v>0</v>
      </c>
      <c r="E22155" t="s">
        <v>17971</v>
      </c>
      <c r="F22155" t="s">
        <v>17977</v>
      </c>
      <c r="G22155" t="s">
        <v>23</v>
      </c>
      <c r="H22155" t="s">
        <v>17978</v>
      </c>
      <c r="I22155" t="s">
        <v>26</v>
      </c>
      <c r="M22155">
        <v>6133</v>
      </c>
      <c r="N22155">
        <v>132</v>
      </c>
      <c r="O22155">
        <v>135</v>
      </c>
    </row>
    <row r="22156" spans="1:15" x14ac:dyDescent="0.3">
      <c r="E22156" t="s">
        <v>17971</v>
      </c>
      <c r="F22156" t="s">
        <v>17977</v>
      </c>
      <c r="G22156" t="s">
        <v>17</v>
      </c>
      <c r="H22156" t="s">
        <v>17978</v>
      </c>
      <c r="I22156" t="s">
        <v>19</v>
      </c>
      <c r="M22156">
        <v>6133</v>
      </c>
      <c r="N22156">
        <v>132</v>
      </c>
      <c r="O22156">
        <v>135</v>
      </c>
    </row>
    <row r="22157" spans="1:15" x14ac:dyDescent="0.3">
      <c r="A22157" t="s">
        <v>237</v>
      </c>
      <c r="B22157">
        <v>0</v>
      </c>
      <c r="E22157" t="s">
        <v>17971</v>
      </c>
      <c r="F22157" t="s">
        <v>17982</v>
      </c>
      <c r="G22157" t="s">
        <v>17</v>
      </c>
      <c r="H22157" t="s">
        <v>17990</v>
      </c>
      <c r="I22157" t="s">
        <v>22</v>
      </c>
      <c r="M22157">
        <v>6133</v>
      </c>
      <c r="N22157">
        <v>162</v>
      </c>
      <c r="O22157">
        <v>169</v>
      </c>
    </row>
    <row r="22158" spans="1:15" x14ac:dyDescent="0.3">
      <c r="A22158" t="s">
        <v>237</v>
      </c>
      <c r="B22158">
        <v>0</v>
      </c>
      <c r="E22158" t="s">
        <v>17971</v>
      </c>
      <c r="F22158" t="s">
        <v>17982</v>
      </c>
      <c r="G22158" t="s">
        <v>17</v>
      </c>
      <c r="H22158" t="s">
        <v>17983</v>
      </c>
      <c r="I22158" t="s">
        <v>26</v>
      </c>
      <c r="M22158">
        <v>6133</v>
      </c>
      <c r="N22158">
        <v>239</v>
      </c>
      <c r="O22158">
        <v>246</v>
      </c>
    </row>
    <row r="22159" spans="1:15" x14ac:dyDescent="0.3">
      <c r="E22159" t="s">
        <v>17971</v>
      </c>
      <c r="F22159" t="s">
        <v>17982</v>
      </c>
      <c r="G22159" t="s">
        <v>14</v>
      </c>
      <c r="H22159" t="s">
        <v>17983</v>
      </c>
      <c r="I22159" t="s">
        <v>19</v>
      </c>
      <c r="M22159">
        <v>6133</v>
      </c>
      <c r="N22159">
        <v>239</v>
      </c>
      <c r="O22159">
        <v>246</v>
      </c>
    </row>
    <row r="22160" spans="1:15" x14ac:dyDescent="0.3">
      <c r="E22160" t="s">
        <v>17971</v>
      </c>
      <c r="F22160" t="s">
        <v>4071</v>
      </c>
      <c r="G22160" t="s">
        <v>51</v>
      </c>
      <c r="H22160" t="s">
        <v>17988</v>
      </c>
      <c r="I22160" t="s">
        <v>52</v>
      </c>
      <c r="J22160" t="s">
        <v>60</v>
      </c>
      <c r="M22160">
        <v>6133</v>
      </c>
      <c r="N22160">
        <v>267</v>
      </c>
      <c r="O22160">
        <v>277</v>
      </c>
    </row>
    <row r="22161" spans="1:15" x14ac:dyDescent="0.3">
      <c r="E22161" t="s">
        <v>17971</v>
      </c>
      <c r="F22161" t="s">
        <v>17984</v>
      </c>
      <c r="G22161" t="s">
        <v>14</v>
      </c>
      <c r="H22161" t="s">
        <v>17985</v>
      </c>
      <c r="I22161" t="s">
        <v>19</v>
      </c>
      <c r="M22161">
        <v>6133</v>
      </c>
      <c r="N22161">
        <v>311</v>
      </c>
      <c r="O22161">
        <v>317</v>
      </c>
    </row>
    <row r="22162" spans="1:15" x14ac:dyDescent="0.3">
      <c r="A22162" t="s">
        <v>14</v>
      </c>
      <c r="B22162">
        <v>0</v>
      </c>
      <c r="C22162">
        <v>1</v>
      </c>
      <c r="D22162" t="s">
        <v>14</v>
      </c>
      <c r="E22162" t="s">
        <v>17971</v>
      </c>
      <c r="F22162" t="s">
        <v>17984</v>
      </c>
      <c r="G22162" t="s">
        <v>23</v>
      </c>
      <c r="H22162" t="s">
        <v>17985</v>
      </c>
      <c r="I22162" t="s">
        <v>26</v>
      </c>
      <c r="M22162">
        <v>6133</v>
      </c>
      <c r="N22162">
        <v>311</v>
      </c>
      <c r="O22162">
        <v>317</v>
      </c>
    </row>
    <row r="22163" spans="1:15" x14ac:dyDescent="0.3">
      <c r="A22163" t="s">
        <v>14</v>
      </c>
      <c r="B22163">
        <v>0</v>
      </c>
      <c r="C22163">
        <v>1</v>
      </c>
      <c r="D22163" t="s">
        <v>14</v>
      </c>
      <c r="E22163" t="s">
        <v>17971</v>
      </c>
      <c r="F22163" t="s">
        <v>17986</v>
      </c>
      <c r="G22163" t="s">
        <v>23</v>
      </c>
      <c r="H22163" t="s">
        <v>17987</v>
      </c>
      <c r="I22163" t="s">
        <v>26</v>
      </c>
      <c r="M22163">
        <v>6133</v>
      </c>
      <c r="N22163">
        <v>319</v>
      </c>
      <c r="O22163">
        <v>325</v>
      </c>
    </row>
    <row r="22164" spans="1:15" x14ac:dyDescent="0.3">
      <c r="E22164" t="s">
        <v>17971</v>
      </c>
      <c r="F22164" t="s">
        <v>17986</v>
      </c>
      <c r="G22164" t="s">
        <v>14</v>
      </c>
      <c r="H22164" t="s">
        <v>17987</v>
      </c>
      <c r="I22164" t="s">
        <v>19</v>
      </c>
      <c r="M22164">
        <v>6133</v>
      </c>
      <c r="N22164">
        <v>319</v>
      </c>
      <c r="O22164">
        <v>325</v>
      </c>
    </row>
    <row r="22165" spans="1:15" x14ac:dyDescent="0.3">
      <c r="E22165" t="s">
        <v>17971</v>
      </c>
      <c r="F22165" t="s">
        <v>17982</v>
      </c>
      <c r="G22165" t="s">
        <v>14</v>
      </c>
      <c r="H22165" t="s">
        <v>17989</v>
      </c>
      <c r="I22165" t="s">
        <v>19</v>
      </c>
      <c r="M22165">
        <v>6133</v>
      </c>
      <c r="N22165">
        <v>357</v>
      </c>
      <c r="O22165">
        <v>364</v>
      </c>
    </row>
    <row r="22166" spans="1:15" x14ac:dyDescent="0.3">
      <c r="A22166" t="s">
        <v>237</v>
      </c>
      <c r="B22166">
        <v>0</v>
      </c>
      <c r="E22166" t="s">
        <v>17971</v>
      </c>
      <c r="F22166" t="s">
        <v>17982</v>
      </c>
      <c r="G22166" t="s">
        <v>17</v>
      </c>
      <c r="H22166" t="s">
        <v>17989</v>
      </c>
      <c r="I22166" t="s">
        <v>26</v>
      </c>
      <c r="M22166">
        <v>6133</v>
      </c>
      <c r="N22166">
        <v>357</v>
      </c>
      <c r="O22166">
        <v>364</v>
      </c>
    </row>
    <row r="22167" spans="1:15" x14ac:dyDescent="0.3">
      <c r="A22167" t="s">
        <v>237</v>
      </c>
      <c r="B22167">
        <v>0</v>
      </c>
      <c r="C22167">
        <v>0</v>
      </c>
      <c r="D22167">
        <v>0</v>
      </c>
      <c r="E22167" t="s">
        <v>17971</v>
      </c>
      <c r="F22167" t="s">
        <v>17972</v>
      </c>
      <c r="G22167" t="s">
        <v>23</v>
      </c>
      <c r="H22167" t="s">
        <v>17973</v>
      </c>
      <c r="I22167" t="s">
        <v>26</v>
      </c>
      <c r="M22167">
        <v>6133</v>
      </c>
      <c r="N22167">
        <v>381</v>
      </c>
      <c r="O22167">
        <v>384</v>
      </c>
    </row>
    <row r="22168" spans="1:15" x14ac:dyDescent="0.3">
      <c r="A22168" t="s">
        <v>237</v>
      </c>
      <c r="B22168">
        <v>0</v>
      </c>
      <c r="C22168">
        <v>0</v>
      </c>
      <c r="D22168">
        <v>0</v>
      </c>
      <c r="E22168" t="s">
        <v>17971</v>
      </c>
      <c r="F22168" t="s">
        <v>17972</v>
      </c>
      <c r="G22168" t="s">
        <v>17</v>
      </c>
      <c r="H22168" t="s">
        <v>17973</v>
      </c>
      <c r="I22168" t="s">
        <v>19</v>
      </c>
      <c r="M22168">
        <v>6133</v>
      </c>
      <c r="N22168">
        <v>381</v>
      </c>
      <c r="O22168">
        <v>384</v>
      </c>
    </row>
    <row r="22169" spans="1:15" x14ac:dyDescent="0.3">
      <c r="A22169" t="s">
        <v>237</v>
      </c>
      <c r="B22169">
        <v>0</v>
      </c>
      <c r="C22169">
        <v>0</v>
      </c>
      <c r="D22169">
        <v>0</v>
      </c>
      <c r="E22169" t="s">
        <v>17971</v>
      </c>
      <c r="F22169" t="s">
        <v>17974</v>
      </c>
      <c r="G22169" t="s">
        <v>23</v>
      </c>
      <c r="H22169" t="s">
        <v>17975</v>
      </c>
      <c r="I22169" t="s">
        <v>22</v>
      </c>
      <c r="M22169">
        <v>6133</v>
      </c>
      <c r="N22169">
        <v>453</v>
      </c>
      <c r="O22169">
        <v>456</v>
      </c>
    </row>
    <row r="22170" spans="1:15" x14ac:dyDescent="0.3">
      <c r="A22170" t="s">
        <v>237</v>
      </c>
      <c r="B22170">
        <v>0</v>
      </c>
      <c r="C22170">
        <v>0</v>
      </c>
      <c r="D22170">
        <v>0</v>
      </c>
      <c r="E22170" t="s">
        <v>17971</v>
      </c>
      <c r="F22170" t="s">
        <v>17977</v>
      </c>
      <c r="G22170" t="s">
        <v>23</v>
      </c>
      <c r="H22170" t="s">
        <v>17979</v>
      </c>
      <c r="I22170" t="s">
        <v>22</v>
      </c>
      <c r="M22170">
        <v>6133</v>
      </c>
      <c r="N22170">
        <v>460</v>
      </c>
      <c r="O22170">
        <v>463</v>
      </c>
    </row>
    <row r="22171" spans="1:15" x14ac:dyDescent="0.3">
      <c r="A22171" t="s">
        <v>237</v>
      </c>
      <c r="B22171">
        <v>0</v>
      </c>
      <c r="C22171">
        <v>0</v>
      </c>
      <c r="D22171">
        <v>0</v>
      </c>
      <c r="E22171" t="s">
        <v>17971</v>
      </c>
      <c r="F22171" t="s">
        <v>17972</v>
      </c>
      <c r="G22171" t="s">
        <v>17</v>
      </c>
      <c r="H22171" t="s">
        <v>17991</v>
      </c>
      <c r="I22171" t="s">
        <v>19</v>
      </c>
      <c r="M22171">
        <v>6133</v>
      </c>
      <c r="N22171">
        <v>484</v>
      </c>
      <c r="O22171">
        <v>487</v>
      </c>
    </row>
    <row r="22172" spans="1:15" x14ac:dyDescent="0.3">
      <c r="A22172" t="s">
        <v>237</v>
      </c>
      <c r="B22172">
        <v>0</v>
      </c>
      <c r="C22172">
        <v>0</v>
      </c>
      <c r="D22172">
        <v>0</v>
      </c>
      <c r="E22172" t="s">
        <v>17971</v>
      </c>
      <c r="F22172" t="s">
        <v>17972</v>
      </c>
      <c r="G22172" t="s">
        <v>23</v>
      </c>
      <c r="H22172" t="s">
        <v>17991</v>
      </c>
      <c r="I22172" t="s">
        <v>26</v>
      </c>
      <c r="M22172">
        <v>6133</v>
      </c>
      <c r="N22172">
        <v>484</v>
      </c>
      <c r="O22172">
        <v>487</v>
      </c>
    </row>
    <row r="22173" spans="1:15" x14ac:dyDescent="0.3">
      <c r="E22173" t="s">
        <v>17971</v>
      </c>
      <c r="F22173" t="s">
        <v>18011</v>
      </c>
      <c r="G22173" t="s">
        <v>17</v>
      </c>
      <c r="H22173" t="s">
        <v>17993</v>
      </c>
      <c r="I22173" t="s">
        <v>26</v>
      </c>
      <c r="M22173">
        <v>6134</v>
      </c>
      <c r="N22173">
        <v>4</v>
      </c>
      <c r="O22173">
        <v>19</v>
      </c>
    </row>
    <row r="22174" spans="1:15" x14ac:dyDescent="0.3">
      <c r="E22174" t="s">
        <v>17971</v>
      </c>
      <c r="F22174" t="s">
        <v>17982</v>
      </c>
      <c r="G22174" t="s">
        <v>14</v>
      </c>
      <c r="H22174" t="s">
        <v>17993</v>
      </c>
      <c r="I22174" t="s">
        <v>19</v>
      </c>
      <c r="M22174">
        <v>6134</v>
      </c>
      <c r="N22174">
        <v>12</v>
      </c>
      <c r="O22174">
        <v>19</v>
      </c>
    </row>
    <row r="22175" spans="1:15" x14ac:dyDescent="0.3">
      <c r="A22175" t="s">
        <v>14</v>
      </c>
      <c r="B22175">
        <v>0</v>
      </c>
      <c r="C22175">
        <v>1</v>
      </c>
      <c r="D22175" t="s">
        <v>14</v>
      </c>
      <c r="E22175" t="s">
        <v>17971</v>
      </c>
      <c r="F22175" t="s">
        <v>17994</v>
      </c>
      <c r="G22175" t="s">
        <v>23</v>
      </c>
      <c r="H22175" t="s">
        <v>18017</v>
      </c>
      <c r="I22175" t="s">
        <v>26</v>
      </c>
      <c r="M22175">
        <v>6134</v>
      </c>
      <c r="N22175">
        <v>72</v>
      </c>
      <c r="O22175">
        <v>79</v>
      </c>
    </row>
    <row r="22176" spans="1:15" x14ac:dyDescent="0.3">
      <c r="A22176" t="s">
        <v>14</v>
      </c>
      <c r="B22176">
        <v>1</v>
      </c>
      <c r="C22176">
        <v>1</v>
      </c>
      <c r="D22176">
        <v>1</v>
      </c>
      <c r="E22176" t="s">
        <v>17971</v>
      </c>
      <c r="F22176" t="s">
        <v>17994</v>
      </c>
      <c r="G22176" t="s">
        <v>14</v>
      </c>
      <c r="H22176" t="s">
        <v>18017</v>
      </c>
      <c r="I22176" t="s">
        <v>19</v>
      </c>
      <c r="M22176">
        <v>6134</v>
      </c>
      <c r="N22176">
        <v>72</v>
      </c>
      <c r="O22176">
        <v>79</v>
      </c>
    </row>
    <row r="22177" spans="1:15" x14ac:dyDescent="0.3">
      <c r="A22177" t="s">
        <v>14</v>
      </c>
      <c r="B22177">
        <v>0</v>
      </c>
      <c r="C22177">
        <v>1</v>
      </c>
      <c r="D22177" t="s">
        <v>14</v>
      </c>
      <c r="E22177" t="s">
        <v>17971</v>
      </c>
      <c r="F22177" t="s">
        <v>17986</v>
      </c>
      <c r="G22177" t="s">
        <v>23</v>
      </c>
      <c r="H22177" t="s">
        <v>18003</v>
      </c>
      <c r="I22177" t="s">
        <v>26</v>
      </c>
      <c r="M22177">
        <v>6134</v>
      </c>
      <c r="N22177">
        <v>110</v>
      </c>
      <c r="O22177">
        <v>116</v>
      </c>
    </row>
    <row r="22178" spans="1:15" x14ac:dyDescent="0.3">
      <c r="E22178" t="s">
        <v>17971</v>
      </c>
      <c r="F22178" t="s">
        <v>17986</v>
      </c>
      <c r="G22178" t="s">
        <v>14</v>
      </c>
      <c r="H22178" t="s">
        <v>18003</v>
      </c>
      <c r="I22178" t="s">
        <v>19</v>
      </c>
      <c r="M22178">
        <v>6134</v>
      </c>
      <c r="N22178">
        <v>110</v>
      </c>
      <c r="O22178">
        <v>116</v>
      </c>
    </row>
    <row r="22179" spans="1:15" x14ac:dyDescent="0.3">
      <c r="A22179" t="s">
        <v>14</v>
      </c>
      <c r="B22179">
        <v>0</v>
      </c>
      <c r="C22179">
        <v>1</v>
      </c>
      <c r="D22179" t="s">
        <v>14</v>
      </c>
      <c r="E22179" t="s">
        <v>17971</v>
      </c>
      <c r="F22179" t="s">
        <v>17994</v>
      </c>
      <c r="G22179" t="s">
        <v>23</v>
      </c>
      <c r="H22179" t="s">
        <v>18018</v>
      </c>
      <c r="I22179" t="s">
        <v>26</v>
      </c>
      <c r="M22179">
        <v>6134</v>
      </c>
      <c r="N22179">
        <v>179</v>
      </c>
      <c r="O22179">
        <v>186</v>
      </c>
    </row>
    <row r="22180" spans="1:15" x14ac:dyDescent="0.3">
      <c r="A22180" t="s">
        <v>14</v>
      </c>
      <c r="B22180">
        <v>1</v>
      </c>
      <c r="C22180">
        <v>1</v>
      </c>
      <c r="D22180">
        <v>1</v>
      </c>
      <c r="E22180" t="s">
        <v>17971</v>
      </c>
      <c r="F22180" t="s">
        <v>17994</v>
      </c>
      <c r="G22180" t="s">
        <v>14</v>
      </c>
      <c r="H22180" t="s">
        <v>18018</v>
      </c>
      <c r="I22180" t="s">
        <v>19</v>
      </c>
      <c r="M22180">
        <v>6134</v>
      </c>
      <c r="N22180">
        <v>179</v>
      </c>
      <c r="O22180">
        <v>186</v>
      </c>
    </row>
    <row r="22181" spans="1:15" x14ac:dyDescent="0.3">
      <c r="E22181" t="s">
        <v>17971</v>
      </c>
      <c r="F22181" t="s">
        <v>1674</v>
      </c>
      <c r="G22181" t="s">
        <v>14</v>
      </c>
      <c r="H22181" t="s">
        <v>18001</v>
      </c>
      <c r="I22181" t="s">
        <v>52</v>
      </c>
      <c r="J22181" t="s">
        <v>32</v>
      </c>
      <c r="M22181">
        <v>6134</v>
      </c>
      <c r="N22181">
        <v>233</v>
      </c>
      <c r="O22181">
        <v>238</v>
      </c>
    </row>
    <row r="22182" spans="1:15" x14ac:dyDescent="0.3">
      <c r="E22182" t="s">
        <v>17971</v>
      </c>
      <c r="F22182" t="s">
        <v>18013</v>
      </c>
      <c r="G22182" t="s">
        <v>14</v>
      </c>
      <c r="H22182" t="s">
        <v>18015</v>
      </c>
      <c r="I22182" t="s">
        <v>19</v>
      </c>
      <c r="M22182">
        <v>6134</v>
      </c>
      <c r="N22182">
        <v>233</v>
      </c>
      <c r="O22182">
        <v>244</v>
      </c>
    </row>
    <row r="22183" spans="1:15" x14ac:dyDescent="0.3">
      <c r="A22183" t="s">
        <v>14</v>
      </c>
      <c r="B22183">
        <v>0</v>
      </c>
      <c r="C22183">
        <v>1</v>
      </c>
      <c r="D22183" t="s">
        <v>14</v>
      </c>
      <c r="E22183" t="s">
        <v>17971</v>
      </c>
      <c r="F22183" t="s">
        <v>18013</v>
      </c>
      <c r="G22183" t="s">
        <v>17</v>
      </c>
      <c r="H22183" t="s">
        <v>18015</v>
      </c>
      <c r="I22183" t="s">
        <v>26</v>
      </c>
      <c r="M22183">
        <v>6134</v>
      </c>
      <c r="N22183">
        <v>233</v>
      </c>
      <c r="O22183">
        <v>244</v>
      </c>
    </row>
    <row r="22184" spans="1:15" x14ac:dyDescent="0.3">
      <c r="A22184" t="s">
        <v>14</v>
      </c>
      <c r="B22184">
        <v>0</v>
      </c>
      <c r="C22184">
        <v>1</v>
      </c>
      <c r="D22184" t="s">
        <v>14</v>
      </c>
      <c r="E22184" t="s">
        <v>17971</v>
      </c>
      <c r="F22184" t="s">
        <v>17986</v>
      </c>
      <c r="G22184" t="s">
        <v>23</v>
      </c>
      <c r="H22184" t="s">
        <v>18002</v>
      </c>
      <c r="I22184" t="s">
        <v>26</v>
      </c>
      <c r="M22184">
        <v>6134</v>
      </c>
      <c r="N22184">
        <v>281</v>
      </c>
      <c r="O22184">
        <v>287</v>
      </c>
    </row>
    <row r="22185" spans="1:15" x14ac:dyDescent="0.3">
      <c r="E22185" t="s">
        <v>17971</v>
      </c>
      <c r="F22185" t="s">
        <v>17986</v>
      </c>
      <c r="G22185" t="s">
        <v>14</v>
      </c>
      <c r="H22185" t="s">
        <v>18002</v>
      </c>
      <c r="I22185" t="s">
        <v>19</v>
      </c>
      <c r="M22185">
        <v>6134</v>
      </c>
      <c r="N22185">
        <v>281</v>
      </c>
      <c r="O22185">
        <v>287</v>
      </c>
    </row>
    <row r="22186" spans="1:15" x14ac:dyDescent="0.3">
      <c r="A22186" t="s">
        <v>14</v>
      </c>
      <c r="B22186">
        <v>1</v>
      </c>
      <c r="C22186">
        <v>1</v>
      </c>
      <c r="D22186">
        <v>1</v>
      </c>
      <c r="E22186" t="s">
        <v>17971</v>
      </c>
      <c r="F22186" t="s">
        <v>17994</v>
      </c>
      <c r="G22186" t="s">
        <v>14</v>
      </c>
      <c r="H22186" t="s">
        <v>17995</v>
      </c>
      <c r="I22186" t="s">
        <v>19</v>
      </c>
      <c r="M22186">
        <v>6134</v>
      </c>
      <c r="N22186">
        <v>352</v>
      </c>
      <c r="O22186">
        <v>359</v>
      </c>
    </row>
    <row r="22187" spans="1:15" x14ac:dyDescent="0.3">
      <c r="A22187" t="s">
        <v>14</v>
      </c>
      <c r="B22187">
        <v>0</v>
      </c>
      <c r="C22187">
        <v>1</v>
      </c>
      <c r="D22187" t="s">
        <v>14</v>
      </c>
      <c r="E22187" t="s">
        <v>17971</v>
      </c>
      <c r="F22187" t="s">
        <v>17994</v>
      </c>
      <c r="G22187" t="s">
        <v>23</v>
      </c>
      <c r="H22187" t="s">
        <v>17995</v>
      </c>
      <c r="I22187" t="s">
        <v>26</v>
      </c>
      <c r="M22187">
        <v>6134</v>
      </c>
      <c r="N22187">
        <v>352</v>
      </c>
      <c r="O22187">
        <v>359</v>
      </c>
    </row>
    <row r="22188" spans="1:15" x14ac:dyDescent="0.3">
      <c r="E22188" t="s">
        <v>17971</v>
      </c>
      <c r="F22188" t="s">
        <v>17984</v>
      </c>
      <c r="G22188" t="s">
        <v>14</v>
      </c>
      <c r="H22188" t="s">
        <v>18025</v>
      </c>
      <c r="I22188" t="s">
        <v>19</v>
      </c>
      <c r="M22188">
        <v>6134</v>
      </c>
      <c r="N22188">
        <v>361</v>
      </c>
      <c r="O22188">
        <v>367</v>
      </c>
    </row>
    <row r="22189" spans="1:15" x14ac:dyDescent="0.3">
      <c r="A22189" t="s">
        <v>14</v>
      </c>
      <c r="B22189">
        <v>0</v>
      </c>
      <c r="C22189">
        <v>1</v>
      </c>
      <c r="D22189" t="s">
        <v>14</v>
      </c>
      <c r="E22189" t="s">
        <v>17971</v>
      </c>
      <c r="F22189" t="s">
        <v>17984</v>
      </c>
      <c r="G22189" t="s">
        <v>23</v>
      </c>
      <c r="H22189" t="s">
        <v>18025</v>
      </c>
      <c r="I22189" t="s">
        <v>26</v>
      </c>
      <c r="M22189">
        <v>6134</v>
      </c>
      <c r="N22189">
        <v>361</v>
      </c>
      <c r="O22189">
        <v>367</v>
      </c>
    </row>
    <row r="22190" spans="1:15" x14ac:dyDescent="0.3">
      <c r="A22190" t="s">
        <v>14</v>
      </c>
      <c r="B22190">
        <v>0</v>
      </c>
      <c r="C22190">
        <v>1</v>
      </c>
      <c r="D22190" t="s">
        <v>14</v>
      </c>
      <c r="E22190" t="s">
        <v>17971</v>
      </c>
      <c r="F22190" t="s">
        <v>17996</v>
      </c>
      <c r="G22190" t="s">
        <v>23</v>
      </c>
      <c r="H22190" t="s">
        <v>17997</v>
      </c>
      <c r="I22190" t="s">
        <v>26</v>
      </c>
      <c r="M22190">
        <v>6134</v>
      </c>
      <c r="N22190">
        <v>369</v>
      </c>
      <c r="O22190">
        <v>377</v>
      </c>
    </row>
    <row r="22191" spans="1:15" x14ac:dyDescent="0.3">
      <c r="E22191" t="s">
        <v>17971</v>
      </c>
      <c r="F22191" t="s">
        <v>17996</v>
      </c>
      <c r="G22191" t="s">
        <v>14</v>
      </c>
      <c r="H22191" t="s">
        <v>17997</v>
      </c>
      <c r="I22191" t="s">
        <v>19</v>
      </c>
      <c r="M22191">
        <v>6134</v>
      </c>
      <c r="N22191">
        <v>369</v>
      </c>
      <c r="O22191">
        <v>377</v>
      </c>
    </row>
    <row r="22192" spans="1:15" x14ac:dyDescent="0.3">
      <c r="E22192" t="s">
        <v>17971</v>
      </c>
      <c r="F22192" t="s">
        <v>18007</v>
      </c>
      <c r="G22192" t="s">
        <v>14</v>
      </c>
      <c r="H22192" t="s">
        <v>18008</v>
      </c>
      <c r="I22192" t="s">
        <v>19</v>
      </c>
      <c r="M22192">
        <v>6134</v>
      </c>
      <c r="N22192">
        <v>379</v>
      </c>
      <c r="O22192">
        <v>385</v>
      </c>
    </row>
    <row r="22193" spans="1:15" x14ac:dyDescent="0.3">
      <c r="A22193" t="s">
        <v>14</v>
      </c>
      <c r="B22193">
        <v>0</v>
      </c>
      <c r="C22193">
        <v>1</v>
      </c>
      <c r="D22193" t="s">
        <v>14</v>
      </c>
      <c r="E22193" t="s">
        <v>17971</v>
      </c>
      <c r="F22193" t="s">
        <v>18007</v>
      </c>
      <c r="G22193" t="s">
        <v>23</v>
      </c>
      <c r="H22193" t="s">
        <v>18008</v>
      </c>
      <c r="I22193" t="s">
        <v>26</v>
      </c>
      <c r="M22193">
        <v>6134</v>
      </c>
      <c r="N22193">
        <v>379</v>
      </c>
      <c r="O22193">
        <v>385</v>
      </c>
    </row>
    <row r="22194" spans="1:15" x14ac:dyDescent="0.3">
      <c r="A22194" t="s">
        <v>23</v>
      </c>
      <c r="B22194">
        <v>1</v>
      </c>
      <c r="C22194">
        <v>1</v>
      </c>
      <c r="D22194">
        <v>1</v>
      </c>
      <c r="E22194" t="s">
        <v>17971</v>
      </c>
      <c r="F22194" t="s">
        <v>18005</v>
      </c>
      <c r="G22194" t="s">
        <v>23</v>
      </c>
      <c r="H22194" t="s">
        <v>18006</v>
      </c>
      <c r="I22194" t="s">
        <v>26</v>
      </c>
      <c r="M22194">
        <v>6134</v>
      </c>
      <c r="N22194">
        <v>387</v>
      </c>
      <c r="O22194">
        <v>392</v>
      </c>
    </row>
    <row r="22195" spans="1:15" x14ac:dyDescent="0.3">
      <c r="E22195" t="s">
        <v>17971</v>
      </c>
      <c r="F22195" t="s">
        <v>18005</v>
      </c>
      <c r="G22195" t="s">
        <v>14</v>
      </c>
      <c r="H22195" t="s">
        <v>18006</v>
      </c>
      <c r="I22195" t="s">
        <v>19</v>
      </c>
      <c r="M22195">
        <v>6134</v>
      </c>
      <c r="N22195">
        <v>387</v>
      </c>
      <c r="O22195">
        <v>392</v>
      </c>
    </row>
    <row r="22196" spans="1:15" x14ac:dyDescent="0.3">
      <c r="A22196" t="s">
        <v>14</v>
      </c>
      <c r="B22196">
        <v>0</v>
      </c>
      <c r="C22196">
        <v>1</v>
      </c>
      <c r="D22196" t="s">
        <v>14</v>
      </c>
      <c r="E22196" t="s">
        <v>17971</v>
      </c>
      <c r="F22196" t="s">
        <v>18021</v>
      </c>
      <c r="G22196" t="s">
        <v>23</v>
      </c>
      <c r="H22196" t="s">
        <v>18022</v>
      </c>
      <c r="I22196" t="s">
        <v>26</v>
      </c>
      <c r="M22196">
        <v>6134</v>
      </c>
      <c r="N22196">
        <v>396</v>
      </c>
      <c r="O22196">
        <v>401</v>
      </c>
    </row>
    <row r="22197" spans="1:15" x14ac:dyDescent="0.3">
      <c r="E22197" t="s">
        <v>17971</v>
      </c>
      <c r="F22197" t="s">
        <v>18021</v>
      </c>
      <c r="G22197" t="s">
        <v>14</v>
      </c>
      <c r="H22197" t="s">
        <v>18022</v>
      </c>
      <c r="I22197" t="s">
        <v>19</v>
      </c>
      <c r="M22197">
        <v>6134</v>
      </c>
      <c r="N22197">
        <v>396</v>
      </c>
      <c r="O22197">
        <v>401</v>
      </c>
    </row>
    <row r="22198" spans="1:15" x14ac:dyDescent="0.3">
      <c r="A22198" t="s">
        <v>14</v>
      </c>
      <c r="B22198">
        <v>0</v>
      </c>
      <c r="C22198">
        <v>1</v>
      </c>
      <c r="D22198" t="s">
        <v>14</v>
      </c>
      <c r="E22198" t="s">
        <v>17971</v>
      </c>
      <c r="F22198" t="s">
        <v>17982</v>
      </c>
      <c r="G22198" t="s">
        <v>17</v>
      </c>
      <c r="H22198" t="s">
        <v>17992</v>
      </c>
      <c r="I22198" t="s">
        <v>26</v>
      </c>
      <c r="M22198">
        <v>6134</v>
      </c>
      <c r="N22198">
        <v>439</v>
      </c>
      <c r="O22198">
        <v>446</v>
      </c>
    </row>
    <row r="22199" spans="1:15" x14ac:dyDescent="0.3">
      <c r="E22199" t="s">
        <v>17971</v>
      </c>
      <c r="F22199" t="s">
        <v>17982</v>
      </c>
      <c r="G22199" t="s">
        <v>14</v>
      </c>
      <c r="H22199" t="s">
        <v>17992</v>
      </c>
      <c r="I22199" t="s">
        <v>19</v>
      </c>
      <c r="M22199">
        <v>6134</v>
      </c>
      <c r="N22199">
        <v>439</v>
      </c>
      <c r="O22199">
        <v>446</v>
      </c>
    </row>
    <row r="22200" spans="1:15" x14ac:dyDescent="0.3">
      <c r="E22200" t="s">
        <v>17971</v>
      </c>
      <c r="F22200" t="s">
        <v>1674</v>
      </c>
      <c r="G22200" t="s">
        <v>14</v>
      </c>
      <c r="H22200" t="s">
        <v>18000</v>
      </c>
      <c r="I22200" t="s">
        <v>52</v>
      </c>
      <c r="J22200" t="s">
        <v>32</v>
      </c>
      <c r="M22200">
        <v>6134</v>
      </c>
      <c r="N22200">
        <v>459</v>
      </c>
      <c r="O22200">
        <v>464</v>
      </c>
    </row>
    <row r="22201" spans="1:15" x14ac:dyDescent="0.3">
      <c r="E22201" t="s">
        <v>17971</v>
      </c>
      <c r="F22201" t="s">
        <v>18013</v>
      </c>
      <c r="G22201" t="s">
        <v>14</v>
      </c>
      <c r="H22201" t="s">
        <v>18014</v>
      </c>
      <c r="I22201" t="s">
        <v>19</v>
      </c>
      <c r="M22201">
        <v>6134</v>
      </c>
      <c r="N22201">
        <v>459</v>
      </c>
      <c r="O22201">
        <v>470</v>
      </c>
    </row>
    <row r="22202" spans="1:15" x14ac:dyDescent="0.3">
      <c r="A22202" t="s">
        <v>14</v>
      </c>
      <c r="B22202">
        <v>0</v>
      </c>
      <c r="C22202">
        <v>1</v>
      </c>
      <c r="D22202" t="s">
        <v>14</v>
      </c>
      <c r="E22202" t="s">
        <v>17971</v>
      </c>
      <c r="F22202" t="s">
        <v>18013</v>
      </c>
      <c r="G22202" t="s">
        <v>17</v>
      </c>
      <c r="H22202" t="s">
        <v>18014</v>
      </c>
      <c r="I22202" t="s">
        <v>26</v>
      </c>
      <c r="M22202">
        <v>6134</v>
      </c>
      <c r="N22202">
        <v>459</v>
      </c>
      <c r="O22202">
        <v>470</v>
      </c>
    </row>
    <row r="22203" spans="1:15" x14ac:dyDescent="0.3">
      <c r="E22203" t="s">
        <v>17971</v>
      </c>
      <c r="F22203" t="s">
        <v>18011</v>
      </c>
      <c r="G22203" t="s">
        <v>17</v>
      </c>
      <c r="H22203" t="s">
        <v>18019</v>
      </c>
      <c r="I22203" t="s">
        <v>26</v>
      </c>
      <c r="M22203">
        <v>6134</v>
      </c>
      <c r="N22203">
        <v>527</v>
      </c>
      <c r="O22203">
        <v>542</v>
      </c>
    </row>
    <row r="22204" spans="1:15" x14ac:dyDescent="0.3">
      <c r="E22204" t="s">
        <v>17971</v>
      </c>
      <c r="F22204" t="s">
        <v>17982</v>
      </c>
      <c r="G22204" t="s">
        <v>14</v>
      </c>
      <c r="H22204" t="s">
        <v>18023</v>
      </c>
      <c r="I22204" t="s">
        <v>19</v>
      </c>
      <c r="M22204">
        <v>6134</v>
      </c>
      <c r="N22204">
        <v>535</v>
      </c>
      <c r="O22204">
        <v>542</v>
      </c>
    </row>
    <row r="22205" spans="1:15" x14ac:dyDescent="0.3">
      <c r="E22205" t="s">
        <v>17971</v>
      </c>
      <c r="F22205" t="s">
        <v>1674</v>
      </c>
      <c r="G22205" t="s">
        <v>14</v>
      </c>
      <c r="H22205" t="s">
        <v>17999</v>
      </c>
      <c r="I22205" t="s">
        <v>52</v>
      </c>
      <c r="J22205" t="s">
        <v>32</v>
      </c>
      <c r="M22205">
        <v>6134</v>
      </c>
      <c r="N22205">
        <v>561</v>
      </c>
      <c r="O22205">
        <v>566</v>
      </c>
    </row>
    <row r="22206" spans="1:15" x14ac:dyDescent="0.3">
      <c r="A22206" t="s">
        <v>14</v>
      </c>
      <c r="B22206">
        <v>0</v>
      </c>
      <c r="C22206">
        <v>1</v>
      </c>
      <c r="D22206" t="s">
        <v>14</v>
      </c>
      <c r="E22206" t="s">
        <v>17971</v>
      </c>
      <c r="F22206" t="s">
        <v>18013</v>
      </c>
      <c r="G22206" t="s">
        <v>17</v>
      </c>
      <c r="H22206" t="s">
        <v>18024</v>
      </c>
      <c r="I22206" t="s">
        <v>22</v>
      </c>
      <c r="M22206">
        <v>6134</v>
      </c>
      <c r="N22206">
        <v>561</v>
      </c>
      <c r="O22206">
        <v>572</v>
      </c>
    </row>
    <row r="22207" spans="1:15" x14ac:dyDescent="0.3">
      <c r="A22207" t="s">
        <v>14</v>
      </c>
      <c r="B22207">
        <v>1</v>
      </c>
      <c r="C22207">
        <v>1</v>
      </c>
      <c r="D22207">
        <v>1</v>
      </c>
      <c r="E22207" t="s">
        <v>17971</v>
      </c>
      <c r="F22207" t="s">
        <v>18009</v>
      </c>
      <c r="G22207" t="s">
        <v>14</v>
      </c>
      <c r="H22207" t="s">
        <v>18010</v>
      </c>
      <c r="I22207" t="s">
        <v>19</v>
      </c>
      <c r="M22207">
        <v>6134</v>
      </c>
      <c r="N22207">
        <v>589</v>
      </c>
      <c r="O22207">
        <v>594</v>
      </c>
    </row>
    <row r="22208" spans="1:15" x14ac:dyDescent="0.3">
      <c r="A22208" t="s">
        <v>14</v>
      </c>
      <c r="B22208">
        <v>0</v>
      </c>
      <c r="C22208">
        <v>1</v>
      </c>
      <c r="D22208" t="s">
        <v>14</v>
      </c>
      <c r="E22208" t="s">
        <v>17971</v>
      </c>
      <c r="F22208" t="s">
        <v>18009</v>
      </c>
      <c r="G22208" t="s">
        <v>23</v>
      </c>
      <c r="H22208" t="s">
        <v>18010</v>
      </c>
      <c r="I22208" t="s">
        <v>26</v>
      </c>
      <c r="M22208">
        <v>6134</v>
      </c>
      <c r="N22208">
        <v>589</v>
      </c>
      <c r="O22208">
        <v>594</v>
      </c>
    </row>
    <row r="22209" spans="1:15" x14ac:dyDescent="0.3">
      <c r="A22209" t="s">
        <v>14</v>
      </c>
      <c r="B22209">
        <v>1</v>
      </c>
      <c r="C22209">
        <v>1</v>
      </c>
      <c r="D22209">
        <v>1</v>
      </c>
      <c r="E22209" t="s">
        <v>17971</v>
      </c>
      <c r="F22209" t="s">
        <v>17994</v>
      </c>
      <c r="G22209" t="s">
        <v>14</v>
      </c>
      <c r="H22209" t="s">
        <v>18020</v>
      </c>
      <c r="I22209" t="s">
        <v>22</v>
      </c>
      <c r="M22209">
        <v>6134</v>
      </c>
      <c r="N22209">
        <v>607</v>
      </c>
      <c r="O22209">
        <v>614</v>
      </c>
    </row>
    <row r="22210" spans="1:15" x14ac:dyDescent="0.3">
      <c r="A22210" t="s">
        <v>14</v>
      </c>
      <c r="B22210">
        <v>0</v>
      </c>
      <c r="C22210">
        <v>1</v>
      </c>
      <c r="D22210" t="s">
        <v>14</v>
      </c>
      <c r="E22210" t="s">
        <v>17971</v>
      </c>
      <c r="F22210" t="s">
        <v>17986</v>
      </c>
      <c r="G22210" t="s">
        <v>23</v>
      </c>
      <c r="H22210" t="s">
        <v>18004</v>
      </c>
      <c r="I22210" t="s">
        <v>26</v>
      </c>
      <c r="M22210">
        <v>6134</v>
      </c>
      <c r="N22210">
        <v>643</v>
      </c>
      <c r="O22210">
        <v>649</v>
      </c>
    </row>
    <row r="22211" spans="1:15" x14ac:dyDescent="0.3">
      <c r="E22211" t="s">
        <v>17971</v>
      </c>
      <c r="F22211" t="s">
        <v>17986</v>
      </c>
      <c r="G22211" t="s">
        <v>14</v>
      </c>
      <c r="H22211" t="s">
        <v>18004</v>
      </c>
      <c r="I22211" t="s">
        <v>19</v>
      </c>
      <c r="M22211">
        <v>6134</v>
      </c>
      <c r="N22211">
        <v>643</v>
      </c>
      <c r="O22211">
        <v>649</v>
      </c>
    </row>
    <row r="22212" spans="1:15" x14ac:dyDescent="0.3">
      <c r="A22212" t="s">
        <v>14</v>
      </c>
      <c r="B22212">
        <v>1</v>
      </c>
      <c r="C22212">
        <v>1</v>
      </c>
      <c r="D22212">
        <v>1</v>
      </c>
      <c r="E22212" t="s">
        <v>17971</v>
      </c>
      <c r="F22212" t="s">
        <v>18009</v>
      </c>
      <c r="G22212" t="s">
        <v>14</v>
      </c>
      <c r="H22212" t="s">
        <v>18012</v>
      </c>
      <c r="I22212" t="s">
        <v>22</v>
      </c>
      <c r="M22212">
        <v>6134</v>
      </c>
      <c r="N22212">
        <v>725</v>
      </c>
      <c r="O22212">
        <v>730</v>
      </c>
    </row>
    <row r="22213" spans="1:15" x14ac:dyDescent="0.3">
      <c r="A22213" t="s">
        <v>14</v>
      </c>
      <c r="B22213">
        <v>0</v>
      </c>
      <c r="C22213">
        <v>1</v>
      </c>
      <c r="D22213" t="s">
        <v>14</v>
      </c>
      <c r="E22213" t="s">
        <v>17971</v>
      </c>
      <c r="F22213" t="s">
        <v>17982</v>
      </c>
      <c r="G22213" t="s">
        <v>23</v>
      </c>
      <c r="H22213" t="s">
        <v>17998</v>
      </c>
      <c r="I22213" t="s">
        <v>26</v>
      </c>
      <c r="M22213">
        <v>6134</v>
      </c>
      <c r="N22213">
        <v>741</v>
      </c>
      <c r="O22213">
        <v>748</v>
      </c>
    </row>
    <row r="22214" spans="1:15" x14ac:dyDescent="0.3">
      <c r="E22214" t="s">
        <v>17971</v>
      </c>
      <c r="F22214" t="s">
        <v>17982</v>
      </c>
      <c r="G22214" t="s">
        <v>14</v>
      </c>
      <c r="H22214" t="s">
        <v>17998</v>
      </c>
      <c r="I22214" t="s">
        <v>19</v>
      </c>
      <c r="M22214">
        <v>6134</v>
      </c>
      <c r="N22214">
        <v>741</v>
      </c>
      <c r="O22214">
        <v>748</v>
      </c>
    </row>
    <row r="22215" spans="1:15" x14ac:dyDescent="0.3">
      <c r="A22215" t="s">
        <v>14</v>
      </c>
      <c r="B22215">
        <v>0</v>
      </c>
      <c r="C22215">
        <v>1</v>
      </c>
      <c r="D22215" t="s">
        <v>14</v>
      </c>
      <c r="E22215" t="s">
        <v>17971</v>
      </c>
      <c r="F22215" t="s">
        <v>18013</v>
      </c>
      <c r="G22215" t="s">
        <v>17</v>
      </c>
      <c r="H22215" t="s">
        <v>18016</v>
      </c>
      <c r="I22215" t="s">
        <v>22</v>
      </c>
      <c r="M22215">
        <v>6134</v>
      </c>
      <c r="N22215">
        <v>794</v>
      </c>
      <c r="O22215">
        <v>805</v>
      </c>
    </row>
    <row r="22216" spans="1:15" x14ac:dyDescent="0.3">
      <c r="E22216" t="s">
        <v>17971</v>
      </c>
      <c r="F22216" t="s">
        <v>1674</v>
      </c>
      <c r="G22216" t="s">
        <v>14</v>
      </c>
      <c r="H22216" t="s">
        <v>18016</v>
      </c>
      <c r="I22216" t="s">
        <v>52</v>
      </c>
      <c r="J22216" t="s">
        <v>32</v>
      </c>
      <c r="M22216">
        <v>6134</v>
      </c>
      <c r="N22216">
        <v>794</v>
      </c>
      <c r="O22216">
        <v>799</v>
      </c>
    </row>
    <row r="22217" spans="1:15" x14ac:dyDescent="0.3">
      <c r="A22217" t="s">
        <v>14</v>
      </c>
      <c r="B22217">
        <v>0</v>
      </c>
      <c r="C22217">
        <v>0</v>
      </c>
      <c r="D22217" t="s">
        <v>14</v>
      </c>
      <c r="E22217" t="s">
        <v>18026</v>
      </c>
      <c r="F22217" t="s">
        <v>18031</v>
      </c>
      <c r="G22217" t="s">
        <v>17</v>
      </c>
      <c r="H22217" t="s">
        <v>18032</v>
      </c>
      <c r="I22217" t="s">
        <v>22</v>
      </c>
      <c r="M22217">
        <v>6135</v>
      </c>
      <c r="N22217">
        <v>33</v>
      </c>
      <c r="O22217">
        <v>54</v>
      </c>
    </row>
    <row r="22218" spans="1:15" x14ac:dyDescent="0.3">
      <c r="E22218" t="s">
        <v>18026</v>
      </c>
      <c r="F22218" t="s">
        <v>210</v>
      </c>
      <c r="G22218" t="s">
        <v>51</v>
      </c>
      <c r="H22218" t="s">
        <v>18029</v>
      </c>
      <c r="I22218" t="s">
        <v>52</v>
      </c>
      <c r="J22218" t="s">
        <v>212</v>
      </c>
      <c r="M22218">
        <v>6135</v>
      </c>
      <c r="N22218">
        <v>64</v>
      </c>
      <c r="O22218">
        <v>71</v>
      </c>
    </row>
    <row r="22219" spans="1:15" x14ac:dyDescent="0.3">
      <c r="E22219" t="s">
        <v>18026</v>
      </c>
      <c r="F22219" t="s">
        <v>18027</v>
      </c>
      <c r="G22219" t="s">
        <v>14</v>
      </c>
      <c r="H22219" t="s">
        <v>18028</v>
      </c>
      <c r="I22219" t="s">
        <v>19</v>
      </c>
      <c r="M22219">
        <v>6135</v>
      </c>
      <c r="N22219">
        <v>85</v>
      </c>
      <c r="O22219">
        <v>93</v>
      </c>
    </row>
    <row r="22220" spans="1:15" x14ac:dyDescent="0.3">
      <c r="A22220" t="s">
        <v>14</v>
      </c>
      <c r="B22220">
        <v>0</v>
      </c>
      <c r="C22220">
        <v>1</v>
      </c>
      <c r="D22220" t="s">
        <v>14</v>
      </c>
      <c r="E22220" t="s">
        <v>18026</v>
      </c>
      <c r="F22220" t="s">
        <v>18027</v>
      </c>
      <c r="G22220" t="s">
        <v>17</v>
      </c>
      <c r="H22220" t="s">
        <v>18028</v>
      </c>
      <c r="I22220" t="s">
        <v>26</v>
      </c>
      <c r="M22220">
        <v>6135</v>
      </c>
      <c r="N22220">
        <v>85</v>
      </c>
      <c r="O22220">
        <v>93</v>
      </c>
    </row>
    <row r="22221" spans="1:15" x14ac:dyDescent="0.3">
      <c r="A22221" t="s">
        <v>14</v>
      </c>
      <c r="B22221">
        <v>0</v>
      </c>
      <c r="C22221">
        <v>1</v>
      </c>
      <c r="D22221" t="s">
        <v>14</v>
      </c>
      <c r="E22221" t="s">
        <v>18026</v>
      </c>
      <c r="F22221" t="s">
        <v>18027</v>
      </c>
      <c r="G22221" t="s">
        <v>17</v>
      </c>
      <c r="H22221" t="s">
        <v>18030</v>
      </c>
      <c r="I22221" t="s">
        <v>26</v>
      </c>
      <c r="M22221">
        <v>6135</v>
      </c>
      <c r="N22221">
        <v>182</v>
      </c>
      <c r="O22221">
        <v>190</v>
      </c>
    </row>
    <row r="22222" spans="1:15" x14ac:dyDescent="0.3">
      <c r="E22222" t="s">
        <v>18026</v>
      </c>
      <c r="F22222" t="s">
        <v>18027</v>
      </c>
      <c r="G22222" t="s">
        <v>14</v>
      </c>
      <c r="H22222" t="s">
        <v>18030</v>
      </c>
      <c r="I22222" t="s">
        <v>19</v>
      </c>
      <c r="M22222">
        <v>6135</v>
      </c>
      <c r="N22222">
        <v>182</v>
      </c>
      <c r="O22222">
        <v>190</v>
      </c>
    </row>
    <row r="22223" spans="1:15" x14ac:dyDescent="0.3">
      <c r="E22223" t="s">
        <v>18026</v>
      </c>
      <c r="F22223" t="s">
        <v>18027</v>
      </c>
      <c r="G22223" t="s">
        <v>14</v>
      </c>
      <c r="H22223" t="s">
        <v>18036</v>
      </c>
      <c r="I22223" t="s">
        <v>19</v>
      </c>
      <c r="M22223">
        <v>6136</v>
      </c>
      <c r="N22223">
        <v>79</v>
      </c>
      <c r="O22223">
        <v>87</v>
      </c>
    </row>
    <row r="22224" spans="1:15" x14ac:dyDescent="0.3">
      <c r="A22224" t="s">
        <v>14</v>
      </c>
      <c r="B22224">
        <v>0</v>
      </c>
      <c r="C22224">
        <v>1</v>
      </c>
      <c r="D22224" t="s">
        <v>14</v>
      </c>
      <c r="E22224" t="s">
        <v>18026</v>
      </c>
      <c r="F22224" t="s">
        <v>18027</v>
      </c>
      <c r="G22224" t="s">
        <v>17</v>
      </c>
      <c r="H22224" t="s">
        <v>18036</v>
      </c>
      <c r="I22224" t="s">
        <v>26</v>
      </c>
      <c r="M22224">
        <v>6136</v>
      </c>
      <c r="N22224">
        <v>79</v>
      </c>
      <c r="O22224">
        <v>87</v>
      </c>
    </row>
    <row r="22225" spans="1:15" x14ac:dyDescent="0.3">
      <c r="A22225" t="s">
        <v>14</v>
      </c>
      <c r="B22225">
        <v>1</v>
      </c>
      <c r="C22225">
        <v>1</v>
      </c>
      <c r="D22225">
        <v>1</v>
      </c>
      <c r="E22225" t="s">
        <v>18026</v>
      </c>
      <c r="F22225" t="s">
        <v>1262</v>
      </c>
      <c r="G22225" t="s">
        <v>14</v>
      </c>
      <c r="H22225" t="s">
        <v>18035</v>
      </c>
      <c r="I22225" t="s">
        <v>35</v>
      </c>
      <c r="J22225" t="s">
        <v>32</v>
      </c>
      <c r="M22225">
        <v>6136</v>
      </c>
      <c r="N22225">
        <v>98</v>
      </c>
      <c r="O22225">
        <v>103</v>
      </c>
    </row>
    <row r="22226" spans="1:15" x14ac:dyDescent="0.3">
      <c r="A22226" t="s">
        <v>14</v>
      </c>
      <c r="B22226">
        <v>1</v>
      </c>
      <c r="C22226">
        <v>1</v>
      </c>
      <c r="D22226">
        <v>1</v>
      </c>
      <c r="E22226" t="s">
        <v>18026</v>
      </c>
      <c r="F22226" t="s">
        <v>18037</v>
      </c>
      <c r="G22226" t="s">
        <v>14</v>
      </c>
      <c r="H22226" t="s">
        <v>18038</v>
      </c>
      <c r="I22226" t="s">
        <v>35</v>
      </c>
      <c r="J22226" t="s">
        <v>1017</v>
      </c>
      <c r="K22226" t="s">
        <v>43</v>
      </c>
      <c r="M22226">
        <v>6136</v>
      </c>
      <c r="N22226">
        <v>191</v>
      </c>
      <c r="O22226">
        <v>197</v>
      </c>
    </row>
    <row r="22227" spans="1:15" x14ac:dyDescent="0.3">
      <c r="A22227" t="s">
        <v>14</v>
      </c>
      <c r="B22227">
        <v>0</v>
      </c>
      <c r="C22227">
        <v>1</v>
      </c>
      <c r="D22227" t="s">
        <v>14</v>
      </c>
      <c r="E22227" t="s">
        <v>18026</v>
      </c>
      <c r="F22227" t="s">
        <v>18033</v>
      </c>
      <c r="G22227" t="s">
        <v>23</v>
      </c>
      <c r="H22227" t="s">
        <v>18034</v>
      </c>
      <c r="I22227" t="s">
        <v>22</v>
      </c>
      <c r="M22227">
        <v>6136</v>
      </c>
      <c r="N22227">
        <v>234</v>
      </c>
      <c r="O22227">
        <v>240</v>
      </c>
    </row>
    <row r="22228" spans="1:15" x14ac:dyDescent="0.3">
      <c r="A22228" t="s">
        <v>14</v>
      </c>
      <c r="B22228">
        <v>1</v>
      </c>
      <c r="C22228">
        <v>1</v>
      </c>
      <c r="D22228">
        <v>1</v>
      </c>
      <c r="E22228" t="s">
        <v>18039</v>
      </c>
      <c r="F22228" t="s">
        <v>18040</v>
      </c>
      <c r="G22228" t="s">
        <v>14</v>
      </c>
      <c r="H22228" t="s">
        <v>18041</v>
      </c>
      <c r="I22228" t="s">
        <v>35</v>
      </c>
      <c r="J22228" t="s">
        <v>46</v>
      </c>
      <c r="K22228" t="s">
        <v>47</v>
      </c>
      <c r="L22228" t="s">
        <v>43</v>
      </c>
      <c r="M22228">
        <v>6145</v>
      </c>
      <c r="N22228">
        <v>9</v>
      </c>
      <c r="O22228">
        <v>25</v>
      </c>
    </row>
    <row r="22229" spans="1:15" x14ac:dyDescent="0.3">
      <c r="E22229" t="s">
        <v>18042</v>
      </c>
      <c r="F22229" t="s">
        <v>18043</v>
      </c>
      <c r="G22229" t="s">
        <v>23</v>
      </c>
      <c r="H22229" t="s">
        <v>18044</v>
      </c>
      <c r="I22229" t="s">
        <v>19</v>
      </c>
      <c r="M22229">
        <v>6150</v>
      </c>
      <c r="N22229">
        <v>5</v>
      </c>
      <c r="O22229">
        <v>14</v>
      </c>
    </row>
    <row r="22230" spans="1:15" x14ac:dyDescent="0.3">
      <c r="E22230" t="s">
        <v>18042</v>
      </c>
      <c r="F22230" t="s">
        <v>18045</v>
      </c>
      <c r="G22230" t="s">
        <v>17</v>
      </c>
      <c r="H22230" t="s">
        <v>18044</v>
      </c>
      <c r="I22230" t="s">
        <v>26</v>
      </c>
      <c r="M22230">
        <v>6150</v>
      </c>
      <c r="N22230">
        <v>8</v>
      </c>
      <c r="O22230">
        <v>14</v>
      </c>
    </row>
    <row r="22231" spans="1:15" x14ac:dyDescent="0.3">
      <c r="A22231" t="s">
        <v>14</v>
      </c>
      <c r="B22231">
        <v>1</v>
      </c>
      <c r="C22231">
        <v>1</v>
      </c>
      <c r="D22231">
        <v>1</v>
      </c>
      <c r="E22231" t="s">
        <v>18046</v>
      </c>
      <c r="F22231" t="s">
        <v>1472</v>
      </c>
      <c r="G22231" t="s">
        <v>14</v>
      </c>
      <c r="H22231" t="s">
        <v>18047</v>
      </c>
      <c r="I22231" t="s">
        <v>41</v>
      </c>
      <c r="J22231" t="s">
        <v>597</v>
      </c>
      <c r="M22231">
        <v>6153</v>
      </c>
      <c r="N22231">
        <v>123</v>
      </c>
      <c r="O22231">
        <v>126</v>
      </c>
    </row>
    <row r="22232" spans="1:15" x14ac:dyDescent="0.3">
      <c r="E22232" t="s">
        <v>18046</v>
      </c>
      <c r="F22232" t="s">
        <v>18048</v>
      </c>
      <c r="G22232" t="s">
        <v>17</v>
      </c>
      <c r="H22232" t="s">
        <v>18049</v>
      </c>
      <c r="I22232" t="s">
        <v>26</v>
      </c>
      <c r="M22232">
        <v>6153</v>
      </c>
      <c r="N22232">
        <v>123</v>
      </c>
      <c r="O22232">
        <v>145</v>
      </c>
    </row>
    <row r="22233" spans="1:15" x14ac:dyDescent="0.3">
      <c r="E22233" t="s">
        <v>18042</v>
      </c>
      <c r="F22233" t="s">
        <v>18050</v>
      </c>
      <c r="G22233" t="s">
        <v>14</v>
      </c>
      <c r="H22233" t="s">
        <v>18051</v>
      </c>
      <c r="I22233" t="s">
        <v>19</v>
      </c>
      <c r="M22233">
        <v>6154</v>
      </c>
      <c r="N22233">
        <v>0</v>
      </c>
      <c r="O22233">
        <v>29</v>
      </c>
    </row>
    <row r="22234" spans="1:15" x14ac:dyDescent="0.3">
      <c r="A22234" t="s">
        <v>14</v>
      </c>
      <c r="B22234">
        <v>1</v>
      </c>
      <c r="C22234">
        <v>1</v>
      </c>
      <c r="D22234">
        <v>1</v>
      </c>
      <c r="E22234" t="s">
        <v>18042</v>
      </c>
      <c r="F22234" t="s">
        <v>18051</v>
      </c>
      <c r="G22234" t="s">
        <v>14</v>
      </c>
      <c r="H22234" t="s">
        <v>18051</v>
      </c>
      <c r="I22234" t="s">
        <v>270</v>
      </c>
      <c r="J22234" t="s">
        <v>46</v>
      </c>
      <c r="K22234" t="s">
        <v>47</v>
      </c>
      <c r="L22234" t="s">
        <v>43</v>
      </c>
      <c r="M22234">
        <v>6154</v>
      </c>
      <c r="N22234">
        <v>0</v>
      </c>
      <c r="O22234">
        <v>15</v>
      </c>
    </row>
    <row r="22235" spans="1:15" x14ac:dyDescent="0.3">
      <c r="A22235" t="s">
        <v>14</v>
      </c>
      <c r="B22235">
        <v>1</v>
      </c>
      <c r="C22235">
        <v>1</v>
      </c>
      <c r="D22235">
        <v>1</v>
      </c>
      <c r="E22235" t="s">
        <v>18039</v>
      </c>
      <c r="F22235" t="s">
        <v>18052</v>
      </c>
      <c r="G22235" t="s">
        <v>14</v>
      </c>
      <c r="H22235" t="s">
        <v>18052</v>
      </c>
      <c r="I22235" t="s">
        <v>52</v>
      </c>
      <c r="J22235" t="s">
        <v>46</v>
      </c>
      <c r="K22235" t="s">
        <v>47</v>
      </c>
      <c r="L22235" t="s">
        <v>43</v>
      </c>
      <c r="M22235">
        <v>6155</v>
      </c>
      <c r="N22235">
        <v>0</v>
      </c>
      <c r="O22235">
        <v>13</v>
      </c>
    </row>
    <row r="22236" spans="1:15" x14ac:dyDescent="0.3">
      <c r="A22236" t="s">
        <v>14</v>
      </c>
      <c r="B22236">
        <v>0</v>
      </c>
      <c r="C22236">
        <v>1</v>
      </c>
      <c r="D22236" t="s">
        <v>14</v>
      </c>
      <c r="E22236" t="s">
        <v>18039</v>
      </c>
      <c r="F22236" t="s">
        <v>18052</v>
      </c>
      <c r="G22236" t="s">
        <v>17</v>
      </c>
      <c r="H22236" t="s">
        <v>18052</v>
      </c>
      <c r="I22236" t="s">
        <v>26</v>
      </c>
      <c r="M22236">
        <v>6155</v>
      </c>
      <c r="N22236">
        <v>0</v>
      </c>
      <c r="O22236">
        <v>13</v>
      </c>
    </row>
    <row r="22237" spans="1:15" x14ac:dyDescent="0.3">
      <c r="A22237" t="s">
        <v>14</v>
      </c>
      <c r="B22237">
        <v>1</v>
      </c>
      <c r="C22237">
        <v>1</v>
      </c>
      <c r="D22237">
        <v>1</v>
      </c>
      <c r="E22237" t="s">
        <v>18053</v>
      </c>
      <c r="F22237" t="s">
        <v>18064</v>
      </c>
      <c r="G22237" t="s">
        <v>14</v>
      </c>
      <c r="H22237" t="s">
        <v>18065</v>
      </c>
      <c r="I22237" t="s">
        <v>35</v>
      </c>
      <c r="J22237" t="s">
        <v>46</v>
      </c>
      <c r="K22237" t="s">
        <v>47</v>
      </c>
      <c r="L22237" t="s">
        <v>43</v>
      </c>
      <c r="M22237">
        <v>6156</v>
      </c>
      <c r="N22237">
        <v>77</v>
      </c>
      <c r="O22237">
        <v>90</v>
      </c>
    </row>
    <row r="22238" spans="1:15" x14ac:dyDescent="0.3">
      <c r="E22238" t="s">
        <v>18053</v>
      </c>
      <c r="F22238" t="s">
        <v>1566</v>
      </c>
      <c r="G22238" t="s">
        <v>23</v>
      </c>
      <c r="H22238" t="s">
        <v>18058</v>
      </c>
      <c r="I22238" t="s">
        <v>52</v>
      </c>
      <c r="J22238" t="s">
        <v>117</v>
      </c>
      <c r="M22238">
        <v>6156</v>
      </c>
      <c r="N22238">
        <v>167</v>
      </c>
      <c r="O22238">
        <v>173</v>
      </c>
    </row>
    <row r="22239" spans="1:15" x14ac:dyDescent="0.3">
      <c r="A22239" t="s">
        <v>23</v>
      </c>
      <c r="B22239">
        <v>1</v>
      </c>
      <c r="C22239">
        <v>1</v>
      </c>
      <c r="D22239">
        <v>1</v>
      </c>
      <c r="E22239" t="s">
        <v>18053</v>
      </c>
      <c r="F22239" t="s">
        <v>8778</v>
      </c>
      <c r="G22239" t="s">
        <v>23</v>
      </c>
      <c r="H22239" t="s">
        <v>18066</v>
      </c>
      <c r="I22239" t="s">
        <v>22</v>
      </c>
      <c r="M22239">
        <v>6156</v>
      </c>
      <c r="N22239">
        <v>177</v>
      </c>
      <c r="O22239">
        <v>183</v>
      </c>
    </row>
    <row r="22240" spans="1:15" x14ac:dyDescent="0.3">
      <c r="E22240" t="s">
        <v>18053</v>
      </c>
      <c r="F22240" t="s">
        <v>18054</v>
      </c>
      <c r="G22240" t="s">
        <v>17</v>
      </c>
      <c r="H22240" t="s">
        <v>18055</v>
      </c>
      <c r="I22240" t="s">
        <v>19</v>
      </c>
      <c r="M22240">
        <v>6156</v>
      </c>
      <c r="N22240">
        <v>200</v>
      </c>
      <c r="O22240">
        <v>207</v>
      </c>
    </row>
    <row r="22241" spans="1:15" x14ac:dyDescent="0.3">
      <c r="A22241" t="s">
        <v>23</v>
      </c>
      <c r="B22241">
        <v>1</v>
      </c>
      <c r="C22241">
        <v>1</v>
      </c>
      <c r="D22241">
        <v>1</v>
      </c>
      <c r="E22241" t="s">
        <v>18053</v>
      </c>
      <c r="F22241" t="s">
        <v>8778</v>
      </c>
      <c r="G22241" t="s">
        <v>23</v>
      </c>
      <c r="H22241" t="s">
        <v>18059</v>
      </c>
      <c r="I22241" t="s">
        <v>22</v>
      </c>
      <c r="M22241">
        <v>6156</v>
      </c>
      <c r="N22241">
        <v>258</v>
      </c>
      <c r="O22241">
        <v>264</v>
      </c>
    </row>
    <row r="22242" spans="1:15" x14ac:dyDescent="0.3">
      <c r="A22242" t="s">
        <v>23</v>
      </c>
      <c r="B22242">
        <v>1</v>
      </c>
      <c r="C22242">
        <v>1</v>
      </c>
      <c r="D22242">
        <v>1</v>
      </c>
      <c r="E22242" t="s">
        <v>18053</v>
      </c>
      <c r="F22242" t="s">
        <v>900</v>
      </c>
      <c r="G22242" t="s">
        <v>23</v>
      </c>
      <c r="H22242" t="s">
        <v>18056</v>
      </c>
      <c r="I22242" t="s">
        <v>35</v>
      </c>
      <c r="J22242" t="s">
        <v>112</v>
      </c>
      <c r="K22242" t="s">
        <v>321</v>
      </c>
      <c r="M22242">
        <v>6156</v>
      </c>
      <c r="N22242">
        <v>430</v>
      </c>
      <c r="O22242">
        <v>438</v>
      </c>
    </row>
    <row r="22243" spans="1:15" x14ac:dyDescent="0.3">
      <c r="E22243" t="s">
        <v>18053</v>
      </c>
      <c r="F22243" t="s">
        <v>18060</v>
      </c>
      <c r="G22243" t="s">
        <v>17</v>
      </c>
      <c r="H22243" t="s">
        <v>18061</v>
      </c>
      <c r="I22243" t="s">
        <v>19</v>
      </c>
      <c r="M22243">
        <v>6156</v>
      </c>
      <c r="N22243">
        <v>489</v>
      </c>
      <c r="O22243">
        <v>503</v>
      </c>
    </row>
    <row r="22244" spans="1:15" x14ac:dyDescent="0.3">
      <c r="A22244" t="s">
        <v>237</v>
      </c>
      <c r="B22244">
        <v>0</v>
      </c>
      <c r="C22244">
        <v>0</v>
      </c>
      <c r="D22244">
        <v>0</v>
      </c>
      <c r="E22244" t="s">
        <v>18053</v>
      </c>
      <c r="F22244" t="s">
        <v>18062</v>
      </c>
      <c r="G22244" t="s">
        <v>14</v>
      </c>
      <c r="H22244" t="s">
        <v>18063</v>
      </c>
      <c r="I22244" t="s">
        <v>52</v>
      </c>
      <c r="J22244" t="s">
        <v>46</v>
      </c>
      <c r="K22244" t="s">
        <v>47</v>
      </c>
      <c r="L22244" t="s">
        <v>43</v>
      </c>
      <c r="M22244">
        <v>6156</v>
      </c>
      <c r="N22244">
        <v>491</v>
      </c>
      <c r="O22244">
        <v>503</v>
      </c>
    </row>
    <row r="22245" spans="1:15" x14ac:dyDescent="0.3">
      <c r="A22245" t="s">
        <v>23</v>
      </c>
      <c r="B22245">
        <v>1</v>
      </c>
      <c r="C22245">
        <v>1</v>
      </c>
      <c r="D22245">
        <v>1</v>
      </c>
      <c r="E22245" t="s">
        <v>18053</v>
      </c>
      <c r="F22245" t="s">
        <v>1223</v>
      </c>
      <c r="G22245" t="s">
        <v>23</v>
      </c>
      <c r="H22245" t="s">
        <v>18057</v>
      </c>
      <c r="I22245" t="s">
        <v>35</v>
      </c>
      <c r="J22245" t="s">
        <v>321</v>
      </c>
      <c r="M22245">
        <v>6156</v>
      </c>
      <c r="N22245">
        <v>558</v>
      </c>
      <c r="O22245">
        <v>568</v>
      </c>
    </row>
    <row r="22246" spans="1:15" x14ac:dyDescent="0.3">
      <c r="A22246" t="s">
        <v>14</v>
      </c>
      <c r="B22246">
        <v>1</v>
      </c>
      <c r="C22246">
        <v>1</v>
      </c>
      <c r="D22246">
        <v>1</v>
      </c>
      <c r="E22246" t="s">
        <v>18042</v>
      </c>
      <c r="F22246" t="s">
        <v>18067</v>
      </c>
      <c r="G22246" t="s">
        <v>14</v>
      </c>
      <c r="H22246" t="s">
        <v>18068</v>
      </c>
      <c r="I22246" t="s">
        <v>35</v>
      </c>
      <c r="J22246" t="s">
        <v>46</v>
      </c>
      <c r="K22246" t="s">
        <v>47</v>
      </c>
      <c r="L22246" t="s">
        <v>43</v>
      </c>
      <c r="M22246">
        <v>6161</v>
      </c>
      <c r="N22246">
        <v>0</v>
      </c>
      <c r="O22246">
        <v>16</v>
      </c>
    </row>
    <row r="22247" spans="1:15" x14ac:dyDescent="0.3">
      <c r="A22247" t="s">
        <v>14</v>
      </c>
      <c r="B22247">
        <v>1</v>
      </c>
      <c r="C22247">
        <v>1</v>
      </c>
      <c r="D22247">
        <v>1</v>
      </c>
      <c r="E22247" t="s">
        <v>18069</v>
      </c>
      <c r="F22247" t="s">
        <v>18070</v>
      </c>
      <c r="G22247" t="s">
        <v>14</v>
      </c>
      <c r="H22247" t="s">
        <v>18071</v>
      </c>
      <c r="I22247" t="s">
        <v>35</v>
      </c>
      <c r="J22247" t="s">
        <v>46</v>
      </c>
      <c r="K22247" t="s">
        <v>47</v>
      </c>
      <c r="L22247" t="s">
        <v>43</v>
      </c>
      <c r="M22247">
        <v>6163</v>
      </c>
      <c r="N22247">
        <v>14</v>
      </c>
      <c r="O22247">
        <v>28</v>
      </c>
    </row>
    <row r="22248" spans="1:15" x14ac:dyDescent="0.3">
      <c r="A22248" t="s">
        <v>14</v>
      </c>
      <c r="B22248">
        <v>1</v>
      </c>
      <c r="C22248">
        <v>1</v>
      </c>
      <c r="D22248">
        <v>1</v>
      </c>
      <c r="E22248" t="s">
        <v>18069</v>
      </c>
      <c r="F22248" t="s">
        <v>18074</v>
      </c>
      <c r="G22248" t="s">
        <v>14</v>
      </c>
      <c r="H22248" t="s">
        <v>18075</v>
      </c>
      <c r="I22248" t="s">
        <v>35</v>
      </c>
      <c r="J22248" t="s">
        <v>46</v>
      </c>
      <c r="K22248" t="s">
        <v>47</v>
      </c>
      <c r="L22248" t="s">
        <v>43</v>
      </c>
      <c r="M22248">
        <v>6163</v>
      </c>
      <c r="N22248">
        <v>30</v>
      </c>
      <c r="O22248">
        <v>40</v>
      </c>
    </row>
    <row r="22249" spans="1:15" x14ac:dyDescent="0.3">
      <c r="A22249" t="s">
        <v>14</v>
      </c>
      <c r="B22249">
        <v>1</v>
      </c>
      <c r="C22249">
        <v>1</v>
      </c>
      <c r="D22249">
        <v>1</v>
      </c>
      <c r="E22249" t="s">
        <v>18069</v>
      </c>
      <c r="F22249" t="s">
        <v>18076</v>
      </c>
      <c r="G22249" t="s">
        <v>14</v>
      </c>
      <c r="H22249" t="s">
        <v>18077</v>
      </c>
      <c r="I22249" t="s">
        <v>35</v>
      </c>
      <c r="J22249" t="s">
        <v>46</v>
      </c>
      <c r="K22249" t="s">
        <v>47</v>
      </c>
      <c r="L22249" t="s">
        <v>43</v>
      </c>
      <c r="M22249">
        <v>6163</v>
      </c>
      <c r="N22249">
        <v>42</v>
      </c>
      <c r="O22249">
        <v>54</v>
      </c>
    </row>
    <row r="22250" spans="1:15" x14ac:dyDescent="0.3">
      <c r="A22250" t="s">
        <v>14</v>
      </c>
      <c r="B22250">
        <v>1</v>
      </c>
      <c r="C22250">
        <v>1</v>
      </c>
      <c r="D22250">
        <v>1</v>
      </c>
      <c r="E22250" t="s">
        <v>18069</v>
      </c>
      <c r="F22250" t="s">
        <v>18072</v>
      </c>
      <c r="G22250" t="s">
        <v>14</v>
      </c>
      <c r="H22250" t="s">
        <v>18073</v>
      </c>
      <c r="I22250" t="s">
        <v>35</v>
      </c>
      <c r="J22250" t="s">
        <v>46</v>
      </c>
      <c r="K22250" t="s">
        <v>47</v>
      </c>
      <c r="L22250" t="s">
        <v>43</v>
      </c>
      <c r="M22250">
        <v>6163</v>
      </c>
      <c r="N22250">
        <v>56</v>
      </c>
      <c r="O22250">
        <v>73</v>
      </c>
    </row>
    <row r="22251" spans="1:15" x14ac:dyDescent="0.3">
      <c r="A22251" t="s">
        <v>14</v>
      </c>
      <c r="B22251">
        <v>1</v>
      </c>
      <c r="C22251">
        <v>1</v>
      </c>
      <c r="D22251">
        <v>1</v>
      </c>
      <c r="E22251" t="s">
        <v>18078</v>
      </c>
      <c r="F22251" t="s">
        <v>18085</v>
      </c>
      <c r="G22251" t="s">
        <v>14</v>
      </c>
      <c r="H22251" t="s">
        <v>18086</v>
      </c>
      <c r="I22251" t="s">
        <v>35</v>
      </c>
      <c r="J22251" t="s">
        <v>46</v>
      </c>
      <c r="K22251" t="s">
        <v>47</v>
      </c>
      <c r="L22251" t="s">
        <v>43</v>
      </c>
      <c r="M22251">
        <v>6168</v>
      </c>
      <c r="N22251">
        <v>5</v>
      </c>
      <c r="O22251">
        <v>22</v>
      </c>
    </row>
    <row r="22252" spans="1:15" x14ac:dyDescent="0.3">
      <c r="A22252" t="s">
        <v>14</v>
      </c>
      <c r="B22252">
        <v>1</v>
      </c>
      <c r="C22252">
        <v>1</v>
      </c>
      <c r="D22252">
        <v>1</v>
      </c>
      <c r="E22252" t="s">
        <v>18078</v>
      </c>
      <c r="F22252" t="s">
        <v>18089</v>
      </c>
      <c r="G22252" t="s">
        <v>14</v>
      </c>
      <c r="H22252" t="s">
        <v>18090</v>
      </c>
      <c r="I22252" t="s">
        <v>35</v>
      </c>
      <c r="J22252" t="s">
        <v>46</v>
      </c>
      <c r="K22252" t="s">
        <v>47</v>
      </c>
      <c r="L22252" t="s">
        <v>43</v>
      </c>
      <c r="M22252">
        <v>6168</v>
      </c>
      <c r="N22252">
        <v>24</v>
      </c>
      <c r="O22252">
        <v>36</v>
      </c>
    </row>
    <row r="22253" spans="1:15" x14ac:dyDescent="0.3">
      <c r="E22253" t="s">
        <v>18078</v>
      </c>
      <c r="F22253" t="s">
        <v>18081</v>
      </c>
      <c r="G22253" t="s">
        <v>51</v>
      </c>
      <c r="H22253" t="s">
        <v>18082</v>
      </c>
      <c r="I22253" t="s">
        <v>19</v>
      </c>
      <c r="M22253">
        <v>6168</v>
      </c>
      <c r="N22253">
        <v>38</v>
      </c>
      <c r="O22253">
        <v>57</v>
      </c>
    </row>
    <row r="22254" spans="1:15" x14ac:dyDescent="0.3">
      <c r="A22254" t="s">
        <v>237</v>
      </c>
      <c r="B22254">
        <v>0</v>
      </c>
      <c r="C22254">
        <v>0</v>
      </c>
      <c r="D22254">
        <v>0</v>
      </c>
      <c r="E22254" t="s">
        <v>18078</v>
      </c>
      <c r="F22254" t="s">
        <v>18083</v>
      </c>
      <c r="G22254" t="s">
        <v>51</v>
      </c>
      <c r="H22254" t="s">
        <v>18084</v>
      </c>
      <c r="I22254" t="s">
        <v>26</v>
      </c>
      <c r="M22254">
        <v>6168</v>
      </c>
      <c r="N22254">
        <v>41</v>
      </c>
      <c r="O22254">
        <v>50</v>
      </c>
    </row>
    <row r="22255" spans="1:15" x14ac:dyDescent="0.3">
      <c r="A22255" t="s">
        <v>51</v>
      </c>
      <c r="B22255">
        <v>1</v>
      </c>
      <c r="C22255">
        <v>1</v>
      </c>
      <c r="D22255">
        <v>1</v>
      </c>
      <c r="E22255" t="s">
        <v>18078</v>
      </c>
      <c r="F22255" t="s">
        <v>18091</v>
      </c>
      <c r="G22255" t="s">
        <v>51</v>
      </c>
      <c r="H22255" t="s">
        <v>18092</v>
      </c>
      <c r="I22255" t="s">
        <v>69</v>
      </c>
      <c r="J22255" t="s">
        <v>18093</v>
      </c>
      <c r="M22255">
        <v>6168</v>
      </c>
      <c r="N22255">
        <v>41</v>
      </c>
      <c r="O22255">
        <v>57</v>
      </c>
    </row>
    <row r="22256" spans="1:15" x14ac:dyDescent="0.3">
      <c r="E22256" t="s">
        <v>18078</v>
      </c>
      <c r="F22256" t="s">
        <v>18079</v>
      </c>
      <c r="G22256" t="s">
        <v>17</v>
      </c>
      <c r="H22256" t="s">
        <v>18080</v>
      </c>
      <c r="I22256" t="s">
        <v>26</v>
      </c>
      <c r="M22256">
        <v>6168</v>
      </c>
      <c r="N22256">
        <v>59</v>
      </c>
      <c r="O22256">
        <v>71</v>
      </c>
    </row>
    <row r="22257" spans="1:15" x14ac:dyDescent="0.3">
      <c r="A22257" t="s">
        <v>14</v>
      </c>
      <c r="B22257">
        <v>1</v>
      </c>
      <c r="C22257">
        <v>1</v>
      </c>
      <c r="D22257">
        <v>1</v>
      </c>
      <c r="E22257" t="s">
        <v>18078</v>
      </c>
      <c r="F22257" t="s">
        <v>18079</v>
      </c>
      <c r="G22257" t="s">
        <v>14</v>
      </c>
      <c r="H22257" t="s">
        <v>18080</v>
      </c>
      <c r="I22257" t="s">
        <v>31</v>
      </c>
      <c r="J22257" t="s">
        <v>46</v>
      </c>
      <c r="K22257" t="s">
        <v>47</v>
      </c>
      <c r="L22257" t="s">
        <v>43</v>
      </c>
      <c r="M22257">
        <v>6168</v>
      </c>
      <c r="N22257">
        <v>59</v>
      </c>
      <c r="O22257">
        <v>71</v>
      </c>
    </row>
    <row r="22258" spans="1:15" x14ac:dyDescent="0.3">
      <c r="A22258" t="s">
        <v>14</v>
      </c>
      <c r="B22258">
        <v>1</v>
      </c>
      <c r="C22258">
        <v>1</v>
      </c>
      <c r="D22258">
        <v>1</v>
      </c>
      <c r="E22258" t="s">
        <v>18078</v>
      </c>
      <c r="F22258" t="s">
        <v>18087</v>
      </c>
      <c r="G22258" t="s">
        <v>14</v>
      </c>
      <c r="H22258" t="s">
        <v>18088</v>
      </c>
      <c r="I22258" t="s">
        <v>35</v>
      </c>
      <c r="J22258" t="s">
        <v>46</v>
      </c>
      <c r="K22258" t="s">
        <v>47</v>
      </c>
      <c r="L22258" t="s">
        <v>43</v>
      </c>
      <c r="M22258">
        <v>6168</v>
      </c>
      <c r="N22258">
        <v>73</v>
      </c>
      <c r="O22258">
        <v>85</v>
      </c>
    </row>
    <row r="22259" spans="1:15" x14ac:dyDescent="0.3">
      <c r="A22259" t="s">
        <v>14</v>
      </c>
      <c r="B22259">
        <v>0</v>
      </c>
      <c r="C22259">
        <v>1</v>
      </c>
      <c r="D22259" t="s">
        <v>14</v>
      </c>
      <c r="E22259" t="s">
        <v>18039</v>
      </c>
      <c r="F22259" t="s">
        <v>18094</v>
      </c>
      <c r="G22259" t="s">
        <v>23</v>
      </c>
      <c r="H22259" t="s">
        <v>18095</v>
      </c>
      <c r="I22259" t="s">
        <v>26</v>
      </c>
      <c r="M22259">
        <v>6169</v>
      </c>
      <c r="N22259">
        <v>14</v>
      </c>
      <c r="O22259">
        <v>20</v>
      </c>
    </row>
    <row r="22260" spans="1:15" x14ac:dyDescent="0.3">
      <c r="E22260" t="s">
        <v>18039</v>
      </c>
      <c r="F22260" t="s">
        <v>18094</v>
      </c>
      <c r="G22260" t="s">
        <v>17</v>
      </c>
      <c r="H22260" t="s">
        <v>18095</v>
      </c>
      <c r="I22260" t="s">
        <v>19</v>
      </c>
      <c r="M22260">
        <v>6169</v>
      </c>
      <c r="N22260">
        <v>14</v>
      </c>
      <c r="O22260">
        <v>20</v>
      </c>
    </row>
    <row r="22261" spans="1:15" x14ac:dyDescent="0.3">
      <c r="A22261" t="s">
        <v>23</v>
      </c>
      <c r="B22261">
        <v>1</v>
      </c>
      <c r="C22261">
        <v>1</v>
      </c>
      <c r="D22261">
        <v>1</v>
      </c>
      <c r="E22261" t="s">
        <v>18039</v>
      </c>
      <c r="F22261" t="s">
        <v>767</v>
      </c>
      <c r="G22261" t="s">
        <v>23</v>
      </c>
      <c r="H22261" t="s">
        <v>18095</v>
      </c>
      <c r="I22261" t="s">
        <v>270</v>
      </c>
      <c r="J22261" t="s">
        <v>112</v>
      </c>
      <c r="M22261">
        <v>6169</v>
      </c>
      <c r="N22261">
        <v>23</v>
      </c>
      <c r="O22261">
        <v>32</v>
      </c>
    </row>
    <row r="22262" spans="1:15" x14ac:dyDescent="0.3">
      <c r="E22262" t="s">
        <v>18039</v>
      </c>
      <c r="F22262" t="s">
        <v>18096</v>
      </c>
      <c r="G22262" t="s">
        <v>23</v>
      </c>
      <c r="H22262" t="s">
        <v>18095</v>
      </c>
      <c r="I22262" t="s">
        <v>19</v>
      </c>
      <c r="M22262">
        <v>6169</v>
      </c>
      <c r="N22262">
        <v>23</v>
      </c>
      <c r="O22262">
        <v>48</v>
      </c>
    </row>
    <row r="22263" spans="1:15" x14ac:dyDescent="0.3">
      <c r="A22263" t="s">
        <v>14</v>
      </c>
      <c r="B22263">
        <v>0</v>
      </c>
      <c r="C22263">
        <v>0</v>
      </c>
      <c r="D22263" t="s">
        <v>14</v>
      </c>
      <c r="E22263" t="s">
        <v>18042</v>
      </c>
      <c r="F22263" t="s">
        <v>18097</v>
      </c>
      <c r="G22263" t="s">
        <v>17</v>
      </c>
      <c r="H22263" t="s">
        <v>18098</v>
      </c>
      <c r="I22263" t="s">
        <v>26</v>
      </c>
      <c r="M22263">
        <v>6171</v>
      </c>
      <c r="N22263">
        <v>0</v>
      </c>
      <c r="O22263">
        <v>9</v>
      </c>
    </row>
    <row r="22264" spans="1:15" x14ac:dyDescent="0.3">
      <c r="A22264" t="s">
        <v>14</v>
      </c>
      <c r="B22264">
        <v>1</v>
      </c>
      <c r="C22264">
        <v>1</v>
      </c>
      <c r="D22264">
        <v>1</v>
      </c>
      <c r="E22264" t="s">
        <v>18042</v>
      </c>
      <c r="F22264" t="s">
        <v>18098</v>
      </c>
      <c r="G22264" t="s">
        <v>14</v>
      </c>
      <c r="H22264" t="s">
        <v>18098</v>
      </c>
      <c r="I22264" t="s">
        <v>52</v>
      </c>
      <c r="J22264" t="s">
        <v>46</v>
      </c>
      <c r="K22264" t="s">
        <v>47</v>
      </c>
      <c r="L22264" t="s">
        <v>43</v>
      </c>
      <c r="M22264">
        <v>6171</v>
      </c>
      <c r="N22264">
        <v>0</v>
      </c>
      <c r="O22264">
        <v>15</v>
      </c>
    </row>
    <row r="22265" spans="1:15" x14ac:dyDescent="0.3">
      <c r="E22265" t="s">
        <v>18099</v>
      </c>
      <c r="F22265" t="s">
        <v>18102</v>
      </c>
      <c r="G22265" t="s">
        <v>17</v>
      </c>
      <c r="H22265" t="s">
        <v>18103</v>
      </c>
      <c r="I22265" t="s">
        <v>22</v>
      </c>
      <c r="M22265">
        <v>6174</v>
      </c>
      <c r="N22265">
        <v>18</v>
      </c>
      <c r="O22265">
        <v>39</v>
      </c>
    </row>
    <row r="22266" spans="1:15" x14ac:dyDescent="0.3">
      <c r="A22266" t="s">
        <v>237</v>
      </c>
      <c r="B22266">
        <v>0</v>
      </c>
      <c r="C22266">
        <v>0</v>
      </c>
      <c r="D22266">
        <v>0</v>
      </c>
      <c r="E22266" t="s">
        <v>18099</v>
      </c>
      <c r="F22266" t="s">
        <v>18104</v>
      </c>
      <c r="G22266" t="s">
        <v>14</v>
      </c>
      <c r="H22266" t="s">
        <v>18103</v>
      </c>
      <c r="I22266" t="s">
        <v>52</v>
      </c>
      <c r="J22266" t="s">
        <v>46</v>
      </c>
      <c r="K22266" t="s">
        <v>47</v>
      </c>
      <c r="L22266" t="s">
        <v>43</v>
      </c>
      <c r="M22266">
        <v>6174</v>
      </c>
      <c r="N22266">
        <v>25</v>
      </c>
      <c r="O22266">
        <v>39</v>
      </c>
    </row>
    <row r="22267" spans="1:15" x14ac:dyDescent="0.3">
      <c r="A22267" t="s">
        <v>14</v>
      </c>
      <c r="B22267">
        <v>1</v>
      </c>
      <c r="C22267">
        <v>1</v>
      </c>
      <c r="D22267">
        <v>1</v>
      </c>
      <c r="E22267" t="s">
        <v>18099</v>
      </c>
      <c r="F22267" t="s">
        <v>18100</v>
      </c>
      <c r="G22267" t="s">
        <v>14</v>
      </c>
      <c r="H22267" t="s">
        <v>18101</v>
      </c>
      <c r="I22267" t="s">
        <v>35</v>
      </c>
      <c r="J22267" t="s">
        <v>46</v>
      </c>
      <c r="K22267" t="s">
        <v>47</v>
      </c>
      <c r="L22267" t="s">
        <v>43</v>
      </c>
      <c r="M22267">
        <v>6174</v>
      </c>
      <c r="N22267">
        <v>42</v>
      </c>
      <c r="O22267">
        <v>59</v>
      </c>
    </row>
    <row r="22268" spans="1:15" x14ac:dyDescent="0.3">
      <c r="E22268" t="s">
        <v>18105</v>
      </c>
      <c r="F22268" t="s">
        <v>3282</v>
      </c>
      <c r="G22268" t="s">
        <v>51</v>
      </c>
      <c r="H22268" t="s">
        <v>18107</v>
      </c>
      <c r="I22268" t="s">
        <v>52</v>
      </c>
      <c r="J22268" t="s">
        <v>191</v>
      </c>
      <c r="M22268">
        <v>6178</v>
      </c>
      <c r="N22268">
        <v>8</v>
      </c>
      <c r="O22268">
        <v>14</v>
      </c>
    </row>
    <row r="22269" spans="1:15" x14ac:dyDescent="0.3">
      <c r="E22269" t="s">
        <v>18105</v>
      </c>
      <c r="F22269" t="s">
        <v>339</v>
      </c>
      <c r="G22269" t="s">
        <v>23</v>
      </c>
      <c r="H22269" t="s">
        <v>18106</v>
      </c>
      <c r="I22269" t="s">
        <v>52</v>
      </c>
      <c r="J22269" t="s">
        <v>117</v>
      </c>
      <c r="M22269">
        <v>6178</v>
      </c>
      <c r="N22269">
        <v>111</v>
      </c>
      <c r="O22269">
        <v>116</v>
      </c>
    </row>
    <row r="22270" spans="1:15" x14ac:dyDescent="0.3">
      <c r="A22270" t="s">
        <v>14</v>
      </c>
      <c r="B22270">
        <v>1</v>
      </c>
      <c r="C22270">
        <v>1</v>
      </c>
      <c r="D22270">
        <v>1</v>
      </c>
      <c r="E22270" t="s">
        <v>18108</v>
      </c>
      <c r="F22270" t="s">
        <v>18116</v>
      </c>
      <c r="G22270" t="s">
        <v>14</v>
      </c>
      <c r="H22270" t="s">
        <v>18117</v>
      </c>
      <c r="I22270" t="s">
        <v>35</v>
      </c>
      <c r="J22270" t="s">
        <v>46</v>
      </c>
      <c r="K22270" t="s">
        <v>47</v>
      </c>
      <c r="L22270" t="s">
        <v>43</v>
      </c>
      <c r="M22270">
        <v>6180</v>
      </c>
      <c r="N22270">
        <v>13</v>
      </c>
      <c r="O22270">
        <v>28</v>
      </c>
    </row>
    <row r="22271" spans="1:15" x14ac:dyDescent="0.3">
      <c r="E22271" t="s">
        <v>18108</v>
      </c>
      <c r="F22271" t="s">
        <v>18109</v>
      </c>
      <c r="G22271" t="s">
        <v>14</v>
      </c>
      <c r="H22271" t="s">
        <v>18110</v>
      </c>
      <c r="I22271" t="s">
        <v>370</v>
      </c>
      <c r="J22271" t="s">
        <v>32</v>
      </c>
      <c r="M22271">
        <v>6180</v>
      </c>
      <c r="N22271">
        <v>35</v>
      </c>
      <c r="O22271">
        <v>39</v>
      </c>
    </row>
    <row r="22272" spans="1:15" x14ac:dyDescent="0.3">
      <c r="E22272" t="s">
        <v>18108</v>
      </c>
      <c r="F22272" t="s">
        <v>18109</v>
      </c>
      <c r="G22272" t="s">
        <v>51</v>
      </c>
      <c r="H22272" t="s">
        <v>18110</v>
      </c>
      <c r="I22272" t="s">
        <v>19</v>
      </c>
      <c r="M22272">
        <v>6180</v>
      </c>
      <c r="N22272">
        <v>35</v>
      </c>
      <c r="O22272">
        <v>39</v>
      </c>
    </row>
    <row r="22273" spans="1:15" x14ac:dyDescent="0.3">
      <c r="A22273" t="s">
        <v>14</v>
      </c>
      <c r="B22273">
        <v>1</v>
      </c>
      <c r="C22273">
        <v>1</v>
      </c>
      <c r="D22273">
        <v>1</v>
      </c>
      <c r="E22273" t="s">
        <v>18108</v>
      </c>
      <c r="F22273" t="s">
        <v>18114</v>
      </c>
      <c r="G22273" t="s">
        <v>14</v>
      </c>
      <c r="H22273" t="s">
        <v>18115</v>
      </c>
      <c r="I22273" t="s">
        <v>35</v>
      </c>
      <c r="J22273" t="s">
        <v>46</v>
      </c>
      <c r="K22273" t="s">
        <v>47</v>
      </c>
      <c r="L22273" t="s">
        <v>43</v>
      </c>
      <c r="M22273">
        <v>6180</v>
      </c>
      <c r="N22273">
        <v>41</v>
      </c>
      <c r="O22273">
        <v>57</v>
      </c>
    </row>
    <row r="22274" spans="1:15" x14ac:dyDescent="0.3">
      <c r="A22274" t="s">
        <v>14</v>
      </c>
      <c r="B22274">
        <v>1</v>
      </c>
      <c r="C22274">
        <v>1</v>
      </c>
      <c r="D22274">
        <v>1</v>
      </c>
      <c r="E22274" t="s">
        <v>18108</v>
      </c>
      <c r="F22274" t="s">
        <v>18111</v>
      </c>
      <c r="G22274" t="s">
        <v>14</v>
      </c>
      <c r="H22274" t="s">
        <v>18112</v>
      </c>
      <c r="I22274" t="s">
        <v>270</v>
      </c>
      <c r="J22274" t="s">
        <v>46</v>
      </c>
      <c r="K22274" t="s">
        <v>47</v>
      </c>
      <c r="L22274" t="s">
        <v>43</v>
      </c>
      <c r="M22274">
        <v>6180</v>
      </c>
      <c r="N22274">
        <v>59</v>
      </c>
      <c r="O22274">
        <v>74</v>
      </c>
    </row>
    <row r="22275" spans="1:15" x14ac:dyDescent="0.3">
      <c r="E22275" t="s">
        <v>18108</v>
      </c>
      <c r="F22275" t="s">
        <v>18113</v>
      </c>
      <c r="G22275" t="s">
        <v>14</v>
      </c>
      <c r="H22275" t="s">
        <v>18112</v>
      </c>
      <c r="I22275" t="s">
        <v>19</v>
      </c>
      <c r="M22275">
        <v>6180</v>
      </c>
      <c r="N22275">
        <v>59</v>
      </c>
      <c r="O22275">
        <v>88</v>
      </c>
    </row>
    <row r="22276" spans="1:15" x14ac:dyDescent="0.3">
      <c r="A22276" t="s">
        <v>14</v>
      </c>
      <c r="B22276">
        <v>1</v>
      </c>
      <c r="C22276">
        <v>1</v>
      </c>
      <c r="D22276">
        <v>1</v>
      </c>
      <c r="E22276" t="s">
        <v>18039</v>
      </c>
      <c r="F22276" t="s">
        <v>18121</v>
      </c>
      <c r="G22276" t="s">
        <v>14</v>
      </c>
      <c r="H22276" t="s">
        <v>18119</v>
      </c>
      <c r="I22276" t="s">
        <v>270</v>
      </c>
      <c r="J22276" t="s">
        <v>46</v>
      </c>
      <c r="K22276" t="s">
        <v>47</v>
      </c>
      <c r="L22276" t="s">
        <v>43</v>
      </c>
      <c r="M22276">
        <v>6181</v>
      </c>
      <c r="N22276">
        <v>0</v>
      </c>
      <c r="O22276">
        <v>13</v>
      </c>
    </row>
    <row r="22277" spans="1:15" x14ac:dyDescent="0.3">
      <c r="E22277" t="s">
        <v>18039</v>
      </c>
      <c r="F22277" t="s">
        <v>18118</v>
      </c>
      <c r="G22277" t="s">
        <v>23</v>
      </c>
      <c r="H22277" t="s">
        <v>18119</v>
      </c>
      <c r="I22277" t="s">
        <v>26</v>
      </c>
      <c r="M22277">
        <v>6181</v>
      </c>
      <c r="N22277">
        <v>16</v>
      </c>
      <c r="O22277">
        <v>25</v>
      </c>
    </row>
    <row r="22278" spans="1:15" x14ac:dyDescent="0.3">
      <c r="E22278" t="s">
        <v>18039</v>
      </c>
      <c r="F22278" t="s">
        <v>18120</v>
      </c>
      <c r="G22278" t="s">
        <v>17</v>
      </c>
      <c r="H22278" t="s">
        <v>18119</v>
      </c>
      <c r="I22278" t="s">
        <v>19</v>
      </c>
      <c r="M22278">
        <v>6181</v>
      </c>
      <c r="N22278">
        <v>18</v>
      </c>
      <c r="O22278">
        <v>25</v>
      </c>
    </row>
    <row r="22279" spans="1:15" x14ac:dyDescent="0.3">
      <c r="E22279" t="s">
        <v>18039</v>
      </c>
      <c r="F22279" t="s">
        <v>18120</v>
      </c>
      <c r="G22279" t="s">
        <v>14</v>
      </c>
      <c r="H22279" t="s">
        <v>18119</v>
      </c>
      <c r="I22279" t="s">
        <v>52</v>
      </c>
      <c r="J22279" t="s">
        <v>32</v>
      </c>
      <c r="M22279">
        <v>6181</v>
      </c>
      <c r="N22279">
        <v>18</v>
      </c>
      <c r="O22279">
        <v>25</v>
      </c>
    </row>
    <row r="22280" spans="1:15" x14ac:dyDescent="0.3">
      <c r="A22280" t="s">
        <v>14</v>
      </c>
      <c r="B22280">
        <v>1</v>
      </c>
      <c r="C22280">
        <v>1</v>
      </c>
      <c r="D22280">
        <v>1</v>
      </c>
      <c r="E22280" t="s">
        <v>18122</v>
      </c>
      <c r="F22280" t="s">
        <v>18122</v>
      </c>
      <c r="G22280" t="s">
        <v>14</v>
      </c>
      <c r="H22280" t="s">
        <v>18134</v>
      </c>
      <c r="I22280" t="s">
        <v>35</v>
      </c>
      <c r="J22280" t="s">
        <v>46</v>
      </c>
      <c r="K22280" t="s">
        <v>47</v>
      </c>
      <c r="L22280" t="s">
        <v>43</v>
      </c>
      <c r="M22280">
        <v>6182</v>
      </c>
      <c r="N22280">
        <v>70</v>
      </c>
      <c r="O22280">
        <v>82</v>
      </c>
    </row>
    <row r="22281" spans="1:15" x14ac:dyDescent="0.3">
      <c r="E22281" t="s">
        <v>18122</v>
      </c>
      <c r="F22281" t="s">
        <v>3282</v>
      </c>
      <c r="G22281" t="s">
        <v>51</v>
      </c>
      <c r="H22281" t="s">
        <v>18125</v>
      </c>
      <c r="I22281" t="s">
        <v>52</v>
      </c>
      <c r="J22281" t="s">
        <v>191</v>
      </c>
      <c r="M22281">
        <v>6182</v>
      </c>
      <c r="N22281">
        <v>198</v>
      </c>
      <c r="O22281">
        <v>204</v>
      </c>
    </row>
    <row r="22282" spans="1:15" x14ac:dyDescent="0.3">
      <c r="A22282" t="s">
        <v>23</v>
      </c>
      <c r="B22282">
        <v>0</v>
      </c>
      <c r="C22282">
        <v>0</v>
      </c>
      <c r="D22282">
        <v>1</v>
      </c>
      <c r="E22282" t="s">
        <v>18122</v>
      </c>
      <c r="F22282" t="s">
        <v>18118</v>
      </c>
      <c r="G22282" t="s">
        <v>23</v>
      </c>
      <c r="H22282" t="s">
        <v>18131</v>
      </c>
      <c r="I22282" t="s">
        <v>26</v>
      </c>
      <c r="M22282">
        <v>6182</v>
      </c>
      <c r="N22282">
        <v>236</v>
      </c>
      <c r="O22282">
        <v>245</v>
      </c>
    </row>
    <row r="22283" spans="1:15" x14ac:dyDescent="0.3">
      <c r="E22283" t="s">
        <v>18122</v>
      </c>
      <c r="F22283" t="s">
        <v>18120</v>
      </c>
      <c r="G22283" t="s">
        <v>14</v>
      </c>
      <c r="H22283" t="s">
        <v>18129</v>
      </c>
      <c r="I22283" t="s">
        <v>52</v>
      </c>
      <c r="J22283" t="s">
        <v>32</v>
      </c>
      <c r="M22283">
        <v>6182</v>
      </c>
      <c r="N22283">
        <v>238</v>
      </c>
      <c r="O22283">
        <v>245</v>
      </c>
    </row>
    <row r="22284" spans="1:15" x14ac:dyDescent="0.3">
      <c r="E22284" t="s">
        <v>18122</v>
      </c>
      <c r="F22284" t="s">
        <v>18120</v>
      </c>
      <c r="G22284" t="s">
        <v>23</v>
      </c>
      <c r="H22284" t="s">
        <v>18129</v>
      </c>
      <c r="I22284" t="s">
        <v>19</v>
      </c>
      <c r="M22284">
        <v>6182</v>
      </c>
      <c r="N22284">
        <v>238</v>
      </c>
      <c r="O22284">
        <v>245</v>
      </c>
    </row>
    <row r="22285" spans="1:15" x14ac:dyDescent="0.3">
      <c r="E22285" t="s">
        <v>18122</v>
      </c>
      <c r="F22285" t="s">
        <v>339</v>
      </c>
      <c r="G22285" t="s">
        <v>23</v>
      </c>
      <c r="H22285" t="s">
        <v>18137</v>
      </c>
      <c r="I22285" t="s">
        <v>52</v>
      </c>
      <c r="J22285" t="s">
        <v>117</v>
      </c>
      <c r="M22285">
        <v>6182</v>
      </c>
      <c r="N22285">
        <v>347</v>
      </c>
      <c r="O22285">
        <v>352</v>
      </c>
    </row>
    <row r="22286" spans="1:15" x14ac:dyDescent="0.3">
      <c r="A22286" t="s">
        <v>23</v>
      </c>
      <c r="B22286">
        <v>0</v>
      </c>
      <c r="C22286">
        <v>0</v>
      </c>
      <c r="D22286">
        <v>1</v>
      </c>
      <c r="E22286" t="s">
        <v>18122</v>
      </c>
      <c r="F22286" t="s">
        <v>18118</v>
      </c>
      <c r="G22286" t="s">
        <v>23</v>
      </c>
      <c r="H22286" t="s">
        <v>18128</v>
      </c>
      <c r="I22286" t="s">
        <v>26</v>
      </c>
      <c r="M22286">
        <v>6182</v>
      </c>
      <c r="N22286">
        <v>365</v>
      </c>
      <c r="O22286">
        <v>374</v>
      </c>
    </row>
    <row r="22287" spans="1:15" x14ac:dyDescent="0.3">
      <c r="E22287" t="s">
        <v>18122</v>
      </c>
      <c r="F22287" t="s">
        <v>18120</v>
      </c>
      <c r="G22287" t="s">
        <v>14</v>
      </c>
      <c r="H22287" t="s">
        <v>18130</v>
      </c>
      <c r="I22287" t="s">
        <v>52</v>
      </c>
      <c r="J22287" t="s">
        <v>32</v>
      </c>
      <c r="M22287">
        <v>6182</v>
      </c>
      <c r="N22287">
        <v>367</v>
      </c>
      <c r="O22287">
        <v>374</v>
      </c>
    </row>
    <row r="22288" spans="1:15" x14ac:dyDescent="0.3">
      <c r="E22288" t="s">
        <v>18122</v>
      </c>
      <c r="F22288" t="s">
        <v>18120</v>
      </c>
      <c r="G22288" t="s">
        <v>23</v>
      </c>
      <c r="H22288" t="s">
        <v>18130</v>
      </c>
      <c r="I22288" t="s">
        <v>19</v>
      </c>
      <c r="M22288">
        <v>6182</v>
      </c>
      <c r="N22288">
        <v>367</v>
      </c>
      <c r="O22288">
        <v>374</v>
      </c>
    </row>
    <row r="22289" spans="1:15" x14ac:dyDescent="0.3">
      <c r="E22289" t="s">
        <v>18122</v>
      </c>
      <c r="F22289" t="s">
        <v>18123</v>
      </c>
      <c r="G22289" t="s">
        <v>17</v>
      </c>
      <c r="H22289" t="s">
        <v>18124</v>
      </c>
      <c r="I22289" t="s">
        <v>19</v>
      </c>
      <c r="M22289">
        <v>6182</v>
      </c>
      <c r="N22289">
        <v>424</v>
      </c>
      <c r="O22289">
        <v>445</v>
      </c>
    </row>
    <row r="22290" spans="1:15" x14ac:dyDescent="0.3">
      <c r="A22290" t="s">
        <v>237</v>
      </c>
      <c r="B22290">
        <v>0</v>
      </c>
      <c r="C22290">
        <v>0</v>
      </c>
      <c r="D22290">
        <v>0</v>
      </c>
      <c r="E22290" t="s">
        <v>18122</v>
      </c>
      <c r="F22290" t="s">
        <v>18126</v>
      </c>
      <c r="G22290" t="s">
        <v>14</v>
      </c>
      <c r="H22290" t="s">
        <v>18127</v>
      </c>
      <c r="I22290" t="s">
        <v>26</v>
      </c>
      <c r="M22290">
        <v>6182</v>
      </c>
      <c r="N22290">
        <v>428</v>
      </c>
      <c r="O22290">
        <v>434</v>
      </c>
    </row>
    <row r="22291" spans="1:15" x14ac:dyDescent="0.3">
      <c r="A22291" t="s">
        <v>237</v>
      </c>
      <c r="B22291">
        <v>0</v>
      </c>
      <c r="C22291">
        <v>0</v>
      </c>
      <c r="D22291">
        <v>0</v>
      </c>
      <c r="E22291" t="s">
        <v>18122</v>
      </c>
      <c r="F22291" t="s">
        <v>18135</v>
      </c>
      <c r="G22291" t="s">
        <v>17</v>
      </c>
      <c r="H22291" t="s">
        <v>18136</v>
      </c>
      <c r="I22291" t="s">
        <v>19</v>
      </c>
      <c r="M22291">
        <v>6182</v>
      </c>
      <c r="N22291">
        <v>458</v>
      </c>
      <c r="O22291">
        <v>478</v>
      </c>
    </row>
    <row r="22292" spans="1:15" x14ac:dyDescent="0.3">
      <c r="A22292" t="s">
        <v>14</v>
      </c>
      <c r="B22292">
        <v>0</v>
      </c>
      <c r="C22292">
        <v>0</v>
      </c>
      <c r="D22292">
        <v>1</v>
      </c>
      <c r="E22292" t="s">
        <v>18122</v>
      </c>
      <c r="F22292" t="s">
        <v>18132</v>
      </c>
      <c r="G22292" t="s">
        <v>14</v>
      </c>
      <c r="H22292" t="s">
        <v>18133</v>
      </c>
      <c r="I22292" t="s">
        <v>270</v>
      </c>
      <c r="J22292" t="s">
        <v>32</v>
      </c>
      <c r="M22292">
        <v>6182</v>
      </c>
      <c r="N22292">
        <v>471</v>
      </c>
      <c r="O22292">
        <v>478</v>
      </c>
    </row>
    <row r="22293" spans="1:15" x14ac:dyDescent="0.3">
      <c r="A22293" t="s">
        <v>14</v>
      </c>
      <c r="B22293">
        <v>1</v>
      </c>
      <c r="C22293">
        <v>1</v>
      </c>
      <c r="D22293">
        <v>1</v>
      </c>
      <c r="E22293" t="s">
        <v>18122</v>
      </c>
      <c r="F22293" t="s">
        <v>18122</v>
      </c>
      <c r="G22293" t="s">
        <v>14</v>
      </c>
      <c r="H22293" t="s">
        <v>18138</v>
      </c>
      <c r="I22293" t="s">
        <v>35</v>
      </c>
      <c r="J22293" t="s">
        <v>46</v>
      </c>
      <c r="K22293" t="s">
        <v>47</v>
      </c>
      <c r="L22293" t="s">
        <v>43</v>
      </c>
      <c r="M22293">
        <v>6182</v>
      </c>
      <c r="N22293">
        <v>526</v>
      </c>
      <c r="O22293">
        <v>538</v>
      </c>
    </row>
    <row r="22294" spans="1:15" x14ac:dyDescent="0.3">
      <c r="A22294" t="s">
        <v>237</v>
      </c>
      <c r="B22294">
        <v>0</v>
      </c>
      <c r="E22294" t="s">
        <v>18139</v>
      </c>
      <c r="F22294" t="s">
        <v>18139</v>
      </c>
      <c r="G22294" t="s">
        <v>17</v>
      </c>
      <c r="H22294" t="s">
        <v>18140</v>
      </c>
      <c r="I22294" t="s">
        <v>19</v>
      </c>
      <c r="M22294">
        <v>6184</v>
      </c>
      <c r="N22294">
        <v>0</v>
      </c>
      <c r="O22294">
        <v>11</v>
      </c>
    </row>
    <row r="22295" spans="1:15" x14ac:dyDescent="0.3">
      <c r="E22295" t="s">
        <v>18139</v>
      </c>
      <c r="F22295" t="s">
        <v>18139</v>
      </c>
      <c r="G22295" t="s">
        <v>23</v>
      </c>
      <c r="H22295" t="s">
        <v>18140</v>
      </c>
      <c r="I22295" t="s">
        <v>26</v>
      </c>
      <c r="M22295">
        <v>6184</v>
      </c>
      <c r="N22295">
        <v>0</v>
      </c>
      <c r="O22295">
        <v>11</v>
      </c>
    </row>
    <row r="22296" spans="1:15" x14ac:dyDescent="0.3">
      <c r="E22296" t="s">
        <v>18141</v>
      </c>
      <c r="F22296" t="s">
        <v>18143</v>
      </c>
      <c r="G22296" t="s">
        <v>23</v>
      </c>
      <c r="H22296" t="s">
        <v>18144</v>
      </c>
      <c r="I22296" t="s">
        <v>26</v>
      </c>
      <c r="M22296">
        <v>6186</v>
      </c>
      <c r="N22296">
        <v>0</v>
      </c>
      <c r="O22296">
        <v>5</v>
      </c>
    </row>
    <row r="22297" spans="1:15" x14ac:dyDescent="0.3">
      <c r="E22297" t="s">
        <v>18141</v>
      </c>
      <c r="F22297" t="s">
        <v>18143</v>
      </c>
      <c r="G22297" t="s">
        <v>17</v>
      </c>
      <c r="H22297" t="s">
        <v>18144</v>
      </c>
      <c r="I22297" t="s">
        <v>19</v>
      </c>
      <c r="M22297">
        <v>6186</v>
      </c>
      <c r="N22297">
        <v>0</v>
      </c>
      <c r="O22297">
        <v>5</v>
      </c>
    </row>
    <row r="22298" spans="1:15" x14ac:dyDescent="0.3">
      <c r="E22298" t="s">
        <v>18141</v>
      </c>
      <c r="F22298" t="s">
        <v>18147</v>
      </c>
      <c r="G22298" t="s">
        <v>17</v>
      </c>
      <c r="H22298" t="s">
        <v>18148</v>
      </c>
      <c r="I22298" t="s">
        <v>19</v>
      </c>
      <c r="M22298">
        <v>6186</v>
      </c>
      <c r="N22298">
        <v>7</v>
      </c>
      <c r="O22298">
        <v>9</v>
      </c>
    </row>
    <row r="22299" spans="1:15" x14ac:dyDescent="0.3">
      <c r="A22299" t="s">
        <v>237</v>
      </c>
      <c r="B22299">
        <v>0</v>
      </c>
      <c r="C22299">
        <v>0</v>
      </c>
      <c r="D22299">
        <v>0</v>
      </c>
      <c r="E22299" t="s">
        <v>18141</v>
      </c>
      <c r="F22299" t="s">
        <v>1704</v>
      </c>
      <c r="G22299" t="s">
        <v>17</v>
      </c>
      <c r="H22299" t="s">
        <v>18142</v>
      </c>
      <c r="I22299" t="s">
        <v>22</v>
      </c>
      <c r="M22299">
        <v>6186</v>
      </c>
      <c r="N22299">
        <v>11</v>
      </c>
      <c r="O22299">
        <v>13</v>
      </c>
    </row>
    <row r="22300" spans="1:15" x14ac:dyDescent="0.3">
      <c r="A22300" t="s">
        <v>237</v>
      </c>
      <c r="B22300">
        <v>0</v>
      </c>
      <c r="C22300">
        <v>0</v>
      </c>
      <c r="D22300">
        <v>0</v>
      </c>
      <c r="E22300" t="s">
        <v>18141</v>
      </c>
      <c r="F22300" t="s">
        <v>18145</v>
      </c>
      <c r="G22300" t="s">
        <v>17</v>
      </c>
      <c r="H22300" t="s">
        <v>18146</v>
      </c>
      <c r="I22300" t="s">
        <v>22</v>
      </c>
      <c r="M22300">
        <v>6186</v>
      </c>
      <c r="N22300">
        <v>15</v>
      </c>
      <c r="O22300">
        <v>18</v>
      </c>
    </row>
    <row r="22301" spans="1:15" x14ac:dyDescent="0.3">
      <c r="E22301" t="s">
        <v>18149</v>
      </c>
      <c r="F22301" t="s">
        <v>3804</v>
      </c>
      <c r="G22301" t="s">
        <v>23</v>
      </c>
      <c r="H22301" t="s">
        <v>18150</v>
      </c>
      <c r="I22301" t="s">
        <v>26</v>
      </c>
      <c r="M22301">
        <v>6189</v>
      </c>
      <c r="N22301">
        <v>0</v>
      </c>
      <c r="O22301">
        <v>6</v>
      </c>
    </row>
    <row r="22302" spans="1:15" x14ac:dyDescent="0.3">
      <c r="E22302" t="s">
        <v>18149</v>
      </c>
      <c r="F22302" t="s">
        <v>18151</v>
      </c>
      <c r="G22302" t="s">
        <v>17</v>
      </c>
      <c r="H22302" t="s">
        <v>18152</v>
      </c>
      <c r="I22302" t="s">
        <v>19</v>
      </c>
      <c r="M22302">
        <v>6189</v>
      </c>
      <c r="N22302">
        <v>101</v>
      </c>
      <c r="O22302">
        <v>109</v>
      </c>
    </row>
    <row r="22303" spans="1:15" x14ac:dyDescent="0.3">
      <c r="E22303" t="s">
        <v>18149</v>
      </c>
      <c r="F22303" t="s">
        <v>18151</v>
      </c>
      <c r="G22303" t="s">
        <v>14</v>
      </c>
      <c r="H22303" t="s">
        <v>18152</v>
      </c>
      <c r="I22303" t="s">
        <v>26</v>
      </c>
      <c r="M22303">
        <v>6189</v>
      </c>
      <c r="N22303">
        <v>101</v>
      </c>
      <c r="O22303">
        <v>109</v>
      </c>
    </row>
    <row r="22304" spans="1:15" x14ac:dyDescent="0.3">
      <c r="A22304" t="s">
        <v>14</v>
      </c>
      <c r="B22304">
        <v>1</v>
      </c>
      <c r="C22304">
        <v>1</v>
      </c>
      <c r="D22304">
        <v>1</v>
      </c>
      <c r="E22304" t="s">
        <v>18153</v>
      </c>
      <c r="F22304" t="s">
        <v>18154</v>
      </c>
      <c r="G22304" t="s">
        <v>14</v>
      </c>
      <c r="H22304" t="s">
        <v>18155</v>
      </c>
      <c r="I22304" t="s">
        <v>35</v>
      </c>
      <c r="J22304" t="s">
        <v>46</v>
      </c>
      <c r="K22304" t="s">
        <v>47</v>
      </c>
      <c r="L22304" t="s">
        <v>43</v>
      </c>
      <c r="M22304">
        <v>6190</v>
      </c>
      <c r="N22304">
        <v>13</v>
      </c>
      <c r="O22304">
        <v>26</v>
      </c>
    </row>
    <row r="22305" spans="1:15" x14ac:dyDescent="0.3">
      <c r="A22305" t="s">
        <v>14</v>
      </c>
      <c r="B22305">
        <v>1</v>
      </c>
      <c r="C22305">
        <v>1</v>
      </c>
      <c r="D22305">
        <v>1</v>
      </c>
      <c r="E22305" t="s">
        <v>18156</v>
      </c>
      <c r="F22305" t="s">
        <v>18157</v>
      </c>
      <c r="G22305" t="s">
        <v>14</v>
      </c>
      <c r="H22305" t="s">
        <v>18158</v>
      </c>
      <c r="I22305" t="s">
        <v>35</v>
      </c>
      <c r="J22305" t="s">
        <v>46</v>
      </c>
      <c r="K22305" t="s">
        <v>47</v>
      </c>
      <c r="L22305" t="s">
        <v>43</v>
      </c>
      <c r="M22305">
        <v>6196</v>
      </c>
      <c r="N22305">
        <v>62</v>
      </c>
      <c r="O22305">
        <v>73</v>
      </c>
    </row>
    <row r="22306" spans="1:15" x14ac:dyDescent="0.3">
      <c r="A22306" t="s">
        <v>23</v>
      </c>
      <c r="B22306">
        <v>1</v>
      </c>
      <c r="C22306">
        <v>1</v>
      </c>
      <c r="D22306">
        <v>1</v>
      </c>
      <c r="E22306" t="s">
        <v>18159</v>
      </c>
      <c r="F22306" t="s">
        <v>18160</v>
      </c>
      <c r="G22306" t="s">
        <v>23</v>
      </c>
      <c r="H22306" t="s">
        <v>18161</v>
      </c>
      <c r="I22306" t="s">
        <v>22</v>
      </c>
      <c r="M22306">
        <v>6198</v>
      </c>
      <c r="N22306">
        <v>31</v>
      </c>
      <c r="O22306">
        <v>39</v>
      </c>
    </row>
    <row r="22307" spans="1:15" x14ac:dyDescent="0.3">
      <c r="A22307" t="s">
        <v>237</v>
      </c>
      <c r="B22307">
        <v>0</v>
      </c>
      <c r="C22307">
        <v>0</v>
      </c>
      <c r="D22307">
        <v>0</v>
      </c>
      <c r="E22307" t="s">
        <v>18162</v>
      </c>
      <c r="F22307" t="s">
        <v>386</v>
      </c>
      <c r="G22307" t="s">
        <v>51</v>
      </c>
      <c r="H22307" t="s">
        <v>18163</v>
      </c>
      <c r="I22307" t="s">
        <v>26</v>
      </c>
      <c r="M22307">
        <v>6201</v>
      </c>
      <c r="N22307">
        <v>33</v>
      </c>
      <c r="O22307">
        <v>38</v>
      </c>
    </row>
    <row r="22308" spans="1:15" x14ac:dyDescent="0.3">
      <c r="A22308" t="s">
        <v>237</v>
      </c>
      <c r="B22308">
        <v>0</v>
      </c>
      <c r="C22308">
        <v>0</v>
      </c>
      <c r="D22308">
        <v>0</v>
      </c>
      <c r="E22308" t="s">
        <v>18162</v>
      </c>
      <c r="F22308" t="s">
        <v>18164</v>
      </c>
      <c r="G22308" t="s">
        <v>17</v>
      </c>
      <c r="H22308" t="s">
        <v>18165</v>
      </c>
      <c r="I22308" t="s">
        <v>26</v>
      </c>
      <c r="M22308">
        <v>6201</v>
      </c>
      <c r="N22308">
        <v>89</v>
      </c>
      <c r="O22308">
        <v>98</v>
      </c>
    </row>
    <row r="22309" spans="1:15" x14ac:dyDescent="0.3">
      <c r="A22309" t="s">
        <v>237</v>
      </c>
      <c r="B22309">
        <v>0</v>
      </c>
      <c r="C22309">
        <v>0</v>
      </c>
      <c r="D22309">
        <v>0</v>
      </c>
      <c r="E22309" t="s">
        <v>18162</v>
      </c>
      <c r="F22309" t="s">
        <v>18166</v>
      </c>
      <c r="G22309" t="s">
        <v>23</v>
      </c>
      <c r="H22309" t="s">
        <v>18167</v>
      </c>
      <c r="I22309" t="s">
        <v>26</v>
      </c>
      <c r="M22309">
        <v>6201</v>
      </c>
      <c r="N22309">
        <v>102</v>
      </c>
      <c r="O22309">
        <v>110</v>
      </c>
    </row>
    <row r="22310" spans="1:15" x14ac:dyDescent="0.3">
      <c r="E22310" t="s">
        <v>18168</v>
      </c>
      <c r="F22310" t="s">
        <v>2466</v>
      </c>
      <c r="G22310" t="s">
        <v>14</v>
      </c>
      <c r="H22310" t="s">
        <v>18169</v>
      </c>
      <c r="I22310" t="s">
        <v>52</v>
      </c>
      <c r="J22310" t="s">
        <v>32</v>
      </c>
      <c r="M22310">
        <v>6203</v>
      </c>
      <c r="N22310">
        <v>68</v>
      </c>
      <c r="O22310">
        <v>74</v>
      </c>
    </row>
    <row r="22311" spans="1:15" x14ac:dyDescent="0.3">
      <c r="A22311" t="s">
        <v>23</v>
      </c>
      <c r="B22311">
        <v>1</v>
      </c>
      <c r="C22311">
        <v>1</v>
      </c>
      <c r="D22311">
        <v>1</v>
      </c>
      <c r="E22311" t="s">
        <v>18168</v>
      </c>
      <c r="F22311" t="s">
        <v>2466</v>
      </c>
      <c r="G22311" t="s">
        <v>23</v>
      </c>
      <c r="H22311" t="s">
        <v>18169</v>
      </c>
      <c r="I22311" t="s">
        <v>22</v>
      </c>
      <c r="M22311">
        <v>6203</v>
      </c>
      <c r="N22311">
        <v>68</v>
      </c>
      <c r="O22311">
        <v>74</v>
      </c>
    </row>
    <row r="22312" spans="1:15" x14ac:dyDescent="0.3">
      <c r="A22312" t="s">
        <v>237</v>
      </c>
      <c r="B22312">
        <v>0</v>
      </c>
      <c r="C22312">
        <v>0</v>
      </c>
      <c r="D22312">
        <v>0</v>
      </c>
      <c r="E22312" t="s">
        <v>18170</v>
      </c>
      <c r="F22312" t="s">
        <v>3981</v>
      </c>
      <c r="G22312" t="s">
        <v>14</v>
      </c>
      <c r="H22312" t="s">
        <v>18171</v>
      </c>
      <c r="I22312" t="s">
        <v>26</v>
      </c>
      <c r="M22312">
        <v>6206</v>
      </c>
      <c r="N22312">
        <v>0</v>
      </c>
      <c r="O22312">
        <v>6</v>
      </c>
    </row>
    <row r="22313" spans="1:15" x14ac:dyDescent="0.3">
      <c r="E22313" t="s">
        <v>18170</v>
      </c>
      <c r="F22313" t="s">
        <v>3981</v>
      </c>
      <c r="G22313" t="s">
        <v>23</v>
      </c>
      <c r="H22313" t="s">
        <v>18171</v>
      </c>
      <c r="I22313" t="s">
        <v>52</v>
      </c>
      <c r="J22313" t="s">
        <v>117</v>
      </c>
      <c r="M22313">
        <v>6206</v>
      </c>
      <c r="N22313">
        <v>0</v>
      </c>
      <c r="O22313">
        <v>6</v>
      </c>
    </row>
    <row r="22314" spans="1:15" x14ac:dyDescent="0.3">
      <c r="A22314" t="s">
        <v>237</v>
      </c>
      <c r="B22314">
        <v>0</v>
      </c>
      <c r="C22314">
        <v>0</v>
      </c>
      <c r="D22314">
        <v>0</v>
      </c>
      <c r="E22314" t="s">
        <v>18170</v>
      </c>
      <c r="F22314" t="s">
        <v>18141</v>
      </c>
      <c r="G22314" t="s">
        <v>23</v>
      </c>
      <c r="H22314" t="s">
        <v>18172</v>
      </c>
      <c r="I22314" t="s">
        <v>26</v>
      </c>
      <c r="M22314">
        <v>6206</v>
      </c>
      <c r="N22314">
        <v>114</v>
      </c>
      <c r="O22314">
        <v>129</v>
      </c>
    </row>
    <row r="22315" spans="1:15" x14ac:dyDescent="0.3">
      <c r="E22315" t="s">
        <v>18170</v>
      </c>
      <c r="F22315" t="s">
        <v>18141</v>
      </c>
      <c r="G22315" t="s">
        <v>17</v>
      </c>
      <c r="H22315" t="s">
        <v>18172</v>
      </c>
      <c r="I22315" t="s">
        <v>19</v>
      </c>
      <c r="M22315">
        <v>6206</v>
      </c>
      <c r="N22315">
        <v>114</v>
      </c>
      <c r="O22315">
        <v>129</v>
      </c>
    </row>
    <row r="22316" spans="1:15" x14ac:dyDescent="0.3">
      <c r="E22316" t="s">
        <v>18173</v>
      </c>
      <c r="F22316" t="s">
        <v>6794</v>
      </c>
      <c r="G22316" t="s">
        <v>17</v>
      </c>
      <c r="H22316" t="s">
        <v>18175</v>
      </c>
      <c r="I22316" t="s">
        <v>19</v>
      </c>
      <c r="M22316">
        <v>6207</v>
      </c>
      <c r="N22316">
        <v>0</v>
      </c>
      <c r="O22316">
        <v>4</v>
      </c>
    </row>
    <row r="22317" spans="1:15" x14ac:dyDescent="0.3">
      <c r="E22317" t="s">
        <v>18173</v>
      </c>
      <c r="F22317" t="s">
        <v>18173</v>
      </c>
      <c r="G22317" t="s">
        <v>17</v>
      </c>
      <c r="H22317" t="s">
        <v>18174</v>
      </c>
      <c r="I22317" t="s">
        <v>22</v>
      </c>
      <c r="M22317">
        <v>6207</v>
      </c>
      <c r="N22317">
        <v>32</v>
      </c>
      <c r="O22317">
        <v>41</v>
      </c>
    </row>
    <row r="22318" spans="1:15" x14ac:dyDescent="0.3">
      <c r="E22318" t="s">
        <v>18176</v>
      </c>
      <c r="F22318" t="s">
        <v>18179</v>
      </c>
      <c r="G22318" t="s">
        <v>23</v>
      </c>
      <c r="H22318" t="s">
        <v>18180</v>
      </c>
      <c r="I22318" t="s">
        <v>26</v>
      </c>
      <c r="M22318">
        <v>6212</v>
      </c>
      <c r="N22318">
        <v>0</v>
      </c>
      <c r="O22318">
        <v>6</v>
      </c>
    </row>
    <row r="22319" spans="1:15" x14ac:dyDescent="0.3">
      <c r="E22319" t="s">
        <v>18176</v>
      </c>
      <c r="F22319" t="s">
        <v>18179</v>
      </c>
      <c r="G22319" t="s">
        <v>51</v>
      </c>
      <c r="H22319" t="s">
        <v>18180</v>
      </c>
      <c r="I22319" t="s">
        <v>19</v>
      </c>
      <c r="M22319">
        <v>6212</v>
      </c>
      <c r="N22319">
        <v>0</v>
      </c>
      <c r="O22319">
        <v>6</v>
      </c>
    </row>
    <row r="22320" spans="1:15" x14ac:dyDescent="0.3">
      <c r="A22320" t="s">
        <v>14</v>
      </c>
      <c r="B22320">
        <v>1</v>
      </c>
      <c r="C22320">
        <v>1</v>
      </c>
      <c r="D22320">
        <v>1</v>
      </c>
      <c r="E22320" t="s">
        <v>18176</v>
      </c>
      <c r="F22320" t="s">
        <v>18176</v>
      </c>
      <c r="G22320" t="s">
        <v>14</v>
      </c>
      <c r="H22320" t="s">
        <v>18181</v>
      </c>
      <c r="I22320" t="s">
        <v>26</v>
      </c>
      <c r="M22320">
        <v>6212</v>
      </c>
      <c r="N22320">
        <v>83</v>
      </c>
      <c r="O22320">
        <v>93</v>
      </c>
    </row>
    <row r="22321" spans="1:15" x14ac:dyDescent="0.3">
      <c r="E22321" t="s">
        <v>18176</v>
      </c>
      <c r="F22321" t="s">
        <v>18176</v>
      </c>
      <c r="G22321" t="s">
        <v>17</v>
      </c>
      <c r="H22321" t="s">
        <v>18181</v>
      </c>
      <c r="I22321" t="s">
        <v>19</v>
      </c>
      <c r="M22321">
        <v>6212</v>
      </c>
      <c r="N22321">
        <v>83</v>
      </c>
      <c r="O22321">
        <v>93</v>
      </c>
    </row>
    <row r="22322" spans="1:15" x14ac:dyDescent="0.3">
      <c r="E22322" t="s">
        <v>18176</v>
      </c>
      <c r="F22322" t="s">
        <v>18177</v>
      </c>
      <c r="G22322" t="s">
        <v>17</v>
      </c>
      <c r="H22322" t="s">
        <v>18178</v>
      </c>
      <c r="I22322" t="s">
        <v>26</v>
      </c>
      <c r="M22322">
        <v>6212</v>
      </c>
      <c r="N22322">
        <v>125</v>
      </c>
      <c r="O22322">
        <v>130</v>
      </c>
    </row>
    <row r="22323" spans="1:15" x14ac:dyDescent="0.3">
      <c r="E22323" t="s">
        <v>18139</v>
      </c>
      <c r="F22323" t="s">
        <v>18139</v>
      </c>
      <c r="G22323" t="s">
        <v>23</v>
      </c>
      <c r="H22323" t="s">
        <v>18140</v>
      </c>
      <c r="I22323" t="s">
        <v>26</v>
      </c>
      <c r="M22323">
        <v>6215</v>
      </c>
      <c r="N22323">
        <v>0</v>
      </c>
      <c r="O22323">
        <v>11</v>
      </c>
    </row>
    <row r="22324" spans="1:15" x14ac:dyDescent="0.3">
      <c r="A22324" t="s">
        <v>237</v>
      </c>
      <c r="B22324">
        <v>0</v>
      </c>
      <c r="E22324" t="s">
        <v>18139</v>
      </c>
      <c r="F22324" t="s">
        <v>18139</v>
      </c>
      <c r="G22324" t="s">
        <v>17</v>
      </c>
      <c r="H22324" t="s">
        <v>18140</v>
      </c>
      <c r="I22324" t="s">
        <v>19</v>
      </c>
      <c r="M22324">
        <v>6215</v>
      </c>
      <c r="N22324">
        <v>0</v>
      </c>
      <c r="O22324">
        <v>11</v>
      </c>
    </row>
    <row r="22325" spans="1:15" x14ac:dyDescent="0.3">
      <c r="E22325" t="s">
        <v>18141</v>
      </c>
      <c r="F22325" t="s">
        <v>18143</v>
      </c>
      <c r="G22325" t="s">
        <v>17</v>
      </c>
      <c r="H22325" t="s">
        <v>18144</v>
      </c>
      <c r="I22325" t="s">
        <v>19</v>
      </c>
      <c r="M22325">
        <v>6217</v>
      </c>
      <c r="N22325">
        <v>0</v>
      </c>
      <c r="O22325">
        <v>5</v>
      </c>
    </row>
    <row r="22326" spans="1:15" x14ac:dyDescent="0.3">
      <c r="E22326" t="s">
        <v>18141</v>
      </c>
      <c r="F22326" t="s">
        <v>18143</v>
      </c>
      <c r="G22326" t="s">
        <v>23</v>
      </c>
      <c r="H22326" t="s">
        <v>18144</v>
      </c>
      <c r="I22326" t="s">
        <v>26</v>
      </c>
      <c r="M22326">
        <v>6217</v>
      </c>
      <c r="N22326">
        <v>0</v>
      </c>
      <c r="O22326">
        <v>5</v>
      </c>
    </row>
    <row r="22327" spans="1:15" x14ac:dyDescent="0.3">
      <c r="E22327" t="s">
        <v>18141</v>
      </c>
      <c r="F22327" t="s">
        <v>18147</v>
      </c>
      <c r="G22327" t="s">
        <v>17</v>
      </c>
      <c r="H22327" t="s">
        <v>18148</v>
      </c>
      <c r="I22327" t="s">
        <v>19</v>
      </c>
      <c r="M22327">
        <v>6217</v>
      </c>
      <c r="N22327">
        <v>7</v>
      </c>
      <c r="O22327">
        <v>9</v>
      </c>
    </row>
    <row r="22328" spans="1:15" x14ac:dyDescent="0.3">
      <c r="A22328" t="s">
        <v>237</v>
      </c>
      <c r="B22328">
        <v>0</v>
      </c>
      <c r="C22328">
        <v>0</v>
      </c>
      <c r="D22328">
        <v>0</v>
      </c>
      <c r="E22328" t="s">
        <v>18141</v>
      </c>
      <c r="F22328" t="s">
        <v>1704</v>
      </c>
      <c r="G22328" t="s">
        <v>17</v>
      </c>
      <c r="H22328" t="s">
        <v>18142</v>
      </c>
      <c r="I22328" t="s">
        <v>22</v>
      </c>
      <c r="M22328">
        <v>6217</v>
      </c>
      <c r="N22328">
        <v>11</v>
      </c>
      <c r="O22328">
        <v>13</v>
      </c>
    </row>
    <row r="22329" spans="1:15" x14ac:dyDescent="0.3">
      <c r="A22329" t="s">
        <v>237</v>
      </c>
      <c r="B22329">
        <v>0</v>
      </c>
      <c r="C22329">
        <v>0</v>
      </c>
      <c r="D22329">
        <v>0</v>
      </c>
      <c r="E22329" t="s">
        <v>18141</v>
      </c>
      <c r="F22329" t="s">
        <v>18145</v>
      </c>
      <c r="G22329" t="s">
        <v>17</v>
      </c>
      <c r="H22329" t="s">
        <v>18146</v>
      </c>
      <c r="I22329" t="s">
        <v>22</v>
      </c>
      <c r="M22329">
        <v>6217</v>
      </c>
      <c r="N22329">
        <v>15</v>
      </c>
      <c r="O22329">
        <v>18</v>
      </c>
    </row>
    <row r="22330" spans="1:15" x14ac:dyDescent="0.3">
      <c r="E22330" t="s">
        <v>18149</v>
      </c>
      <c r="F22330" t="s">
        <v>3804</v>
      </c>
      <c r="G22330" t="s">
        <v>23</v>
      </c>
      <c r="H22330" t="s">
        <v>18150</v>
      </c>
      <c r="I22330" t="s">
        <v>26</v>
      </c>
      <c r="M22330">
        <v>6220</v>
      </c>
      <c r="N22330">
        <v>0</v>
      </c>
      <c r="O22330">
        <v>6</v>
      </c>
    </row>
    <row r="22331" spans="1:15" x14ac:dyDescent="0.3">
      <c r="E22331" t="s">
        <v>18149</v>
      </c>
      <c r="F22331" t="s">
        <v>18151</v>
      </c>
      <c r="G22331" t="s">
        <v>14</v>
      </c>
      <c r="H22331" t="s">
        <v>18152</v>
      </c>
      <c r="I22331" t="s">
        <v>26</v>
      </c>
      <c r="M22331">
        <v>6220</v>
      </c>
      <c r="N22331">
        <v>101</v>
      </c>
      <c r="O22331">
        <v>109</v>
      </c>
    </row>
    <row r="22332" spans="1:15" x14ac:dyDescent="0.3">
      <c r="E22332" t="s">
        <v>18149</v>
      </c>
      <c r="F22332" t="s">
        <v>18151</v>
      </c>
      <c r="G22332" t="s">
        <v>17</v>
      </c>
      <c r="H22332" t="s">
        <v>18152</v>
      </c>
      <c r="I22332" t="s">
        <v>19</v>
      </c>
      <c r="M22332">
        <v>6220</v>
      </c>
      <c r="N22332">
        <v>101</v>
      </c>
      <c r="O22332">
        <v>109</v>
      </c>
    </row>
    <row r="22333" spans="1:15" x14ac:dyDescent="0.3">
      <c r="A22333" t="s">
        <v>14</v>
      </c>
      <c r="B22333">
        <v>1</v>
      </c>
      <c r="C22333">
        <v>1</v>
      </c>
      <c r="D22333">
        <v>1</v>
      </c>
      <c r="E22333" t="s">
        <v>18153</v>
      </c>
      <c r="F22333" t="s">
        <v>18154</v>
      </c>
      <c r="G22333" t="s">
        <v>14</v>
      </c>
      <c r="H22333" t="s">
        <v>18155</v>
      </c>
      <c r="I22333" t="s">
        <v>35</v>
      </c>
      <c r="J22333" t="s">
        <v>46</v>
      </c>
      <c r="K22333" t="s">
        <v>47</v>
      </c>
      <c r="L22333" t="s">
        <v>43</v>
      </c>
      <c r="M22333">
        <v>6221</v>
      </c>
      <c r="N22333">
        <v>13</v>
      </c>
      <c r="O22333">
        <v>26</v>
      </c>
    </row>
    <row r="22334" spans="1:15" x14ac:dyDescent="0.3">
      <c r="A22334" t="s">
        <v>14</v>
      </c>
      <c r="B22334">
        <v>1</v>
      </c>
      <c r="C22334">
        <v>1</v>
      </c>
      <c r="D22334">
        <v>1</v>
      </c>
      <c r="E22334" t="s">
        <v>18156</v>
      </c>
      <c r="F22334" t="s">
        <v>18157</v>
      </c>
      <c r="G22334" t="s">
        <v>14</v>
      </c>
      <c r="H22334" t="s">
        <v>18158</v>
      </c>
      <c r="I22334" t="s">
        <v>35</v>
      </c>
      <c r="J22334" t="s">
        <v>46</v>
      </c>
      <c r="K22334" t="s">
        <v>47</v>
      </c>
      <c r="L22334" t="s">
        <v>43</v>
      </c>
      <c r="M22334">
        <v>6227</v>
      </c>
      <c r="N22334">
        <v>62</v>
      </c>
      <c r="O22334">
        <v>73</v>
      </c>
    </row>
    <row r="22335" spans="1:15" x14ac:dyDescent="0.3">
      <c r="A22335" t="s">
        <v>23</v>
      </c>
      <c r="B22335">
        <v>1</v>
      </c>
      <c r="C22335">
        <v>1</v>
      </c>
      <c r="D22335">
        <v>1</v>
      </c>
      <c r="E22335" t="s">
        <v>18159</v>
      </c>
      <c r="F22335" t="s">
        <v>18160</v>
      </c>
      <c r="G22335" t="s">
        <v>23</v>
      </c>
      <c r="H22335" t="s">
        <v>18161</v>
      </c>
      <c r="I22335" t="s">
        <v>22</v>
      </c>
      <c r="M22335">
        <v>6229</v>
      </c>
      <c r="N22335">
        <v>31</v>
      </c>
      <c r="O22335">
        <v>39</v>
      </c>
    </row>
    <row r="22336" spans="1:15" x14ac:dyDescent="0.3">
      <c r="A22336" t="s">
        <v>237</v>
      </c>
      <c r="B22336">
        <v>0</v>
      </c>
      <c r="C22336">
        <v>0</v>
      </c>
      <c r="D22336">
        <v>0</v>
      </c>
      <c r="E22336" t="s">
        <v>18162</v>
      </c>
      <c r="F22336" t="s">
        <v>386</v>
      </c>
      <c r="G22336" t="s">
        <v>51</v>
      </c>
      <c r="H22336" t="s">
        <v>18163</v>
      </c>
      <c r="I22336" t="s">
        <v>26</v>
      </c>
      <c r="M22336">
        <v>6232</v>
      </c>
      <c r="N22336">
        <v>33</v>
      </c>
      <c r="O22336">
        <v>38</v>
      </c>
    </row>
    <row r="22337" spans="1:15" x14ac:dyDescent="0.3">
      <c r="A22337" t="s">
        <v>237</v>
      </c>
      <c r="B22337">
        <v>0</v>
      </c>
      <c r="C22337">
        <v>0</v>
      </c>
      <c r="D22337">
        <v>0</v>
      </c>
      <c r="E22337" t="s">
        <v>18162</v>
      </c>
      <c r="F22337" t="s">
        <v>18164</v>
      </c>
      <c r="G22337" t="s">
        <v>17</v>
      </c>
      <c r="H22337" t="s">
        <v>18165</v>
      </c>
      <c r="I22337" t="s">
        <v>26</v>
      </c>
      <c r="M22337">
        <v>6232</v>
      </c>
      <c r="N22337">
        <v>89</v>
      </c>
      <c r="O22337">
        <v>98</v>
      </c>
    </row>
    <row r="22338" spans="1:15" x14ac:dyDescent="0.3">
      <c r="A22338" t="s">
        <v>237</v>
      </c>
      <c r="B22338">
        <v>0</v>
      </c>
      <c r="C22338">
        <v>0</v>
      </c>
      <c r="D22338">
        <v>0</v>
      </c>
      <c r="E22338" t="s">
        <v>18162</v>
      </c>
      <c r="F22338" t="s">
        <v>18166</v>
      </c>
      <c r="G22338" t="s">
        <v>23</v>
      </c>
      <c r="H22338" t="s">
        <v>18167</v>
      </c>
      <c r="I22338" t="s">
        <v>26</v>
      </c>
      <c r="M22338">
        <v>6232</v>
      </c>
      <c r="N22338">
        <v>102</v>
      </c>
      <c r="O22338">
        <v>110</v>
      </c>
    </row>
    <row r="22339" spans="1:15" x14ac:dyDescent="0.3">
      <c r="A22339" t="s">
        <v>23</v>
      </c>
      <c r="B22339">
        <v>1</v>
      </c>
      <c r="C22339">
        <v>1</v>
      </c>
      <c r="D22339">
        <v>1</v>
      </c>
      <c r="E22339" t="s">
        <v>18168</v>
      </c>
      <c r="F22339" t="s">
        <v>2466</v>
      </c>
      <c r="G22339" t="s">
        <v>23</v>
      </c>
      <c r="H22339" t="s">
        <v>18169</v>
      </c>
      <c r="I22339" t="s">
        <v>22</v>
      </c>
      <c r="M22339">
        <v>6234</v>
      </c>
      <c r="N22339">
        <v>68</v>
      </c>
      <c r="O22339">
        <v>74</v>
      </c>
    </row>
    <row r="22340" spans="1:15" x14ac:dyDescent="0.3">
      <c r="E22340" t="s">
        <v>18168</v>
      </c>
      <c r="F22340" t="s">
        <v>2466</v>
      </c>
      <c r="G22340" t="s">
        <v>14</v>
      </c>
      <c r="H22340" t="s">
        <v>18169</v>
      </c>
      <c r="I22340" t="s">
        <v>52</v>
      </c>
      <c r="J22340" t="s">
        <v>32</v>
      </c>
      <c r="M22340">
        <v>6234</v>
      </c>
      <c r="N22340">
        <v>68</v>
      </c>
      <c r="O22340">
        <v>74</v>
      </c>
    </row>
    <row r="22341" spans="1:15" x14ac:dyDescent="0.3">
      <c r="A22341" t="s">
        <v>237</v>
      </c>
      <c r="B22341">
        <v>0</v>
      </c>
      <c r="C22341">
        <v>0</v>
      </c>
      <c r="D22341">
        <v>0</v>
      </c>
      <c r="E22341" t="s">
        <v>18170</v>
      </c>
      <c r="F22341" t="s">
        <v>3981</v>
      </c>
      <c r="G22341" t="s">
        <v>14</v>
      </c>
      <c r="H22341" t="s">
        <v>18171</v>
      </c>
      <c r="I22341" t="s">
        <v>26</v>
      </c>
      <c r="M22341">
        <v>6237</v>
      </c>
      <c r="N22341">
        <v>0</v>
      </c>
      <c r="O22341">
        <v>6</v>
      </c>
    </row>
    <row r="22342" spans="1:15" x14ac:dyDescent="0.3">
      <c r="E22342" t="s">
        <v>18170</v>
      </c>
      <c r="F22342" t="s">
        <v>3981</v>
      </c>
      <c r="G22342" t="s">
        <v>23</v>
      </c>
      <c r="H22342" t="s">
        <v>18171</v>
      </c>
      <c r="I22342" t="s">
        <v>52</v>
      </c>
      <c r="J22342" t="s">
        <v>117</v>
      </c>
      <c r="M22342">
        <v>6237</v>
      </c>
      <c r="N22342">
        <v>0</v>
      </c>
      <c r="O22342">
        <v>6</v>
      </c>
    </row>
    <row r="22343" spans="1:15" x14ac:dyDescent="0.3">
      <c r="E22343" t="s">
        <v>18170</v>
      </c>
      <c r="F22343" t="s">
        <v>18141</v>
      </c>
      <c r="G22343" t="s">
        <v>17</v>
      </c>
      <c r="H22343" t="s">
        <v>18172</v>
      </c>
      <c r="I22343" t="s">
        <v>19</v>
      </c>
      <c r="M22343">
        <v>6237</v>
      </c>
      <c r="N22343">
        <v>114</v>
      </c>
      <c r="O22343">
        <v>129</v>
      </c>
    </row>
    <row r="22344" spans="1:15" x14ac:dyDescent="0.3">
      <c r="A22344" t="s">
        <v>237</v>
      </c>
      <c r="B22344">
        <v>0</v>
      </c>
      <c r="C22344">
        <v>0</v>
      </c>
      <c r="D22344">
        <v>0</v>
      </c>
      <c r="E22344" t="s">
        <v>18170</v>
      </c>
      <c r="F22344" t="s">
        <v>18141</v>
      </c>
      <c r="G22344" t="s">
        <v>23</v>
      </c>
      <c r="H22344" t="s">
        <v>18172</v>
      </c>
      <c r="I22344" t="s">
        <v>26</v>
      </c>
      <c r="M22344">
        <v>6237</v>
      </c>
      <c r="N22344">
        <v>114</v>
      </c>
      <c r="O22344">
        <v>129</v>
      </c>
    </row>
    <row r="22345" spans="1:15" x14ac:dyDescent="0.3">
      <c r="E22345" t="s">
        <v>18173</v>
      </c>
      <c r="F22345" t="s">
        <v>6794</v>
      </c>
      <c r="G22345" t="s">
        <v>17</v>
      </c>
      <c r="H22345" t="s">
        <v>18175</v>
      </c>
      <c r="I22345" t="s">
        <v>19</v>
      </c>
      <c r="M22345">
        <v>6238</v>
      </c>
      <c r="N22345">
        <v>0</v>
      </c>
      <c r="O22345">
        <v>4</v>
      </c>
    </row>
    <row r="22346" spans="1:15" x14ac:dyDescent="0.3">
      <c r="E22346" t="s">
        <v>18173</v>
      </c>
      <c r="F22346" t="s">
        <v>18173</v>
      </c>
      <c r="G22346" t="s">
        <v>17</v>
      </c>
      <c r="H22346" t="s">
        <v>18174</v>
      </c>
      <c r="I22346" t="s">
        <v>22</v>
      </c>
      <c r="M22346">
        <v>6238</v>
      </c>
      <c r="N22346">
        <v>32</v>
      </c>
      <c r="O22346">
        <v>41</v>
      </c>
    </row>
    <row r="22347" spans="1:15" x14ac:dyDescent="0.3">
      <c r="E22347" t="s">
        <v>18176</v>
      </c>
      <c r="F22347" t="s">
        <v>18179</v>
      </c>
      <c r="G22347" t="s">
        <v>51</v>
      </c>
      <c r="H22347" t="s">
        <v>18180</v>
      </c>
      <c r="I22347" t="s">
        <v>19</v>
      </c>
      <c r="M22347">
        <v>6243</v>
      </c>
      <c r="N22347">
        <v>0</v>
      </c>
      <c r="O22347">
        <v>6</v>
      </c>
    </row>
    <row r="22348" spans="1:15" x14ac:dyDescent="0.3">
      <c r="E22348" t="s">
        <v>18176</v>
      </c>
      <c r="F22348" t="s">
        <v>18179</v>
      </c>
      <c r="G22348" t="s">
        <v>23</v>
      </c>
      <c r="H22348" t="s">
        <v>18180</v>
      </c>
      <c r="I22348" t="s">
        <v>26</v>
      </c>
      <c r="M22348">
        <v>6243</v>
      </c>
      <c r="N22348">
        <v>0</v>
      </c>
      <c r="O22348">
        <v>6</v>
      </c>
    </row>
    <row r="22349" spans="1:15" x14ac:dyDescent="0.3">
      <c r="A22349" t="s">
        <v>14</v>
      </c>
      <c r="B22349">
        <v>1</v>
      </c>
      <c r="C22349">
        <v>1</v>
      </c>
      <c r="D22349">
        <v>1</v>
      </c>
      <c r="E22349" t="s">
        <v>18176</v>
      </c>
      <c r="F22349" t="s">
        <v>18176</v>
      </c>
      <c r="G22349" t="s">
        <v>14</v>
      </c>
      <c r="H22349" t="s">
        <v>18181</v>
      </c>
      <c r="I22349" t="s">
        <v>26</v>
      </c>
      <c r="M22349">
        <v>6243</v>
      </c>
      <c r="N22349">
        <v>83</v>
      </c>
      <c r="O22349">
        <v>93</v>
      </c>
    </row>
    <row r="22350" spans="1:15" x14ac:dyDescent="0.3">
      <c r="E22350" t="s">
        <v>18176</v>
      </c>
      <c r="F22350" t="s">
        <v>18176</v>
      </c>
      <c r="G22350" t="s">
        <v>17</v>
      </c>
      <c r="H22350" t="s">
        <v>18181</v>
      </c>
      <c r="I22350" t="s">
        <v>19</v>
      </c>
      <c r="M22350">
        <v>6243</v>
      </c>
      <c r="N22350">
        <v>83</v>
      </c>
      <c r="O22350">
        <v>93</v>
      </c>
    </row>
    <row r="22351" spans="1:15" x14ac:dyDescent="0.3">
      <c r="E22351" t="s">
        <v>18176</v>
      </c>
      <c r="F22351" t="s">
        <v>18177</v>
      </c>
      <c r="G22351" t="s">
        <v>17</v>
      </c>
      <c r="H22351" t="s">
        <v>18178</v>
      </c>
      <c r="I22351" t="s">
        <v>26</v>
      </c>
      <c r="M22351">
        <v>6243</v>
      </c>
      <c r="N22351">
        <v>125</v>
      </c>
      <c r="O22351">
        <v>130</v>
      </c>
    </row>
    <row r="22352" spans="1:15" x14ac:dyDescent="0.3">
      <c r="A22352" t="s">
        <v>237</v>
      </c>
      <c r="B22352">
        <v>0</v>
      </c>
      <c r="E22352" t="s">
        <v>18139</v>
      </c>
      <c r="F22352" t="s">
        <v>18139</v>
      </c>
      <c r="G22352" t="s">
        <v>17</v>
      </c>
      <c r="H22352" t="s">
        <v>18140</v>
      </c>
      <c r="I22352" t="s">
        <v>19</v>
      </c>
      <c r="M22352">
        <v>6246</v>
      </c>
      <c r="N22352">
        <v>0</v>
      </c>
      <c r="O22352">
        <v>11</v>
      </c>
    </row>
    <row r="22353" spans="1:15" x14ac:dyDescent="0.3">
      <c r="E22353" t="s">
        <v>18139</v>
      </c>
      <c r="F22353" t="s">
        <v>18139</v>
      </c>
      <c r="G22353" t="s">
        <v>23</v>
      </c>
      <c r="H22353" t="s">
        <v>18140</v>
      </c>
      <c r="I22353" t="s">
        <v>26</v>
      </c>
      <c r="M22353">
        <v>6246</v>
      </c>
      <c r="N22353">
        <v>0</v>
      </c>
      <c r="O22353">
        <v>11</v>
      </c>
    </row>
    <row r="22354" spans="1:15" x14ac:dyDescent="0.3">
      <c r="E22354" t="s">
        <v>18141</v>
      </c>
      <c r="F22354" t="s">
        <v>18143</v>
      </c>
      <c r="G22354" t="s">
        <v>17</v>
      </c>
      <c r="H22354" t="s">
        <v>18144</v>
      </c>
      <c r="I22354" t="s">
        <v>19</v>
      </c>
      <c r="M22354">
        <v>6248</v>
      </c>
      <c r="N22354">
        <v>0</v>
      </c>
      <c r="O22354">
        <v>5</v>
      </c>
    </row>
    <row r="22355" spans="1:15" x14ac:dyDescent="0.3">
      <c r="E22355" t="s">
        <v>18141</v>
      </c>
      <c r="F22355" t="s">
        <v>18143</v>
      </c>
      <c r="G22355" t="s">
        <v>23</v>
      </c>
      <c r="H22355" t="s">
        <v>18144</v>
      </c>
      <c r="I22355" t="s">
        <v>26</v>
      </c>
      <c r="M22355">
        <v>6248</v>
      </c>
      <c r="N22355">
        <v>0</v>
      </c>
      <c r="O22355">
        <v>5</v>
      </c>
    </row>
    <row r="22356" spans="1:15" x14ac:dyDescent="0.3">
      <c r="E22356" t="s">
        <v>18141</v>
      </c>
      <c r="F22356" t="s">
        <v>18147</v>
      </c>
      <c r="G22356" t="s">
        <v>17</v>
      </c>
      <c r="H22356" t="s">
        <v>18148</v>
      </c>
      <c r="I22356" t="s">
        <v>19</v>
      </c>
      <c r="M22356">
        <v>6248</v>
      </c>
      <c r="N22356">
        <v>7</v>
      </c>
      <c r="O22356">
        <v>9</v>
      </c>
    </row>
    <row r="22357" spans="1:15" x14ac:dyDescent="0.3">
      <c r="A22357" t="s">
        <v>237</v>
      </c>
      <c r="B22357">
        <v>0</v>
      </c>
      <c r="C22357">
        <v>0</v>
      </c>
      <c r="D22357">
        <v>0</v>
      </c>
      <c r="E22357" t="s">
        <v>18141</v>
      </c>
      <c r="F22357" t="s">
        <v>1704</v>
      </c>
      <c r="G22357" t="s">
        <v>17</v>
      </c>
      <c r="H22357" t="s">
        <v>18142</v>
      </c>
      <c r="I22357" t="s">
        <v>22</v>
      </c>
      <c r="M22357">
        <v>6248</v>
      </c>
      <c r="N22357">
        <v>11</v>
      </c>
      <c r="O22357">
        <v>13</v>
      </c>
    </row>
    <row r="22358" spans="1:15" x14ac:dyDescent="0.3">
      <c r="A22358" t="s">
        <v>237</v>
      </c>
      <c r="B22358">
        <v>0</v>
      </c>
      <c r="C22358">
        <v>0</v>
      </c>
      <c r="D22358">
        <v>0</v>
      </c>
      <c r="E22358" t="s">
        <v>18141</v>
      </c>
      <c r="F22358" t="s">
        <v>18145</v>
      </c>
      <c r="G22358" t="s">
        <v>17</v>
      </c>
      <c r="H22358" t="s">
        <v>18146</v>
      </c>
      <c r="I22358" t="s">
        <v>22</v>
      </c>
      <c r="M22358">
        <v>6248</v>
      </c>
      <c r="N22358">
        <v>15</v>
      </c>
      <c r="O22358">
        <v>18</v>
      </c>
    </row>
    <row r="22359" spans="1:15" x14ac:dyDescent="0.3">
      <c r="E22359" t="s">
        <v>18149</v>
      </c>
      <c r="F22359" t="s">
        <v>3804</v>
      </c>
      <c r="G22359" t="s">
        <v>23</v>
      </c>
      <c r="H22359" t="s">
        <v>18150</v>
      </c>
      <c r="I22359" t="s">
        <v>26</v>
      </c>
      <c r="M22359">
        <v>6251</v>
      </c>
      <c r="N22359">
        <v>0</v>
      </c>
      <c r="O22359">
        <v>6</v>
      </c>
    </row>
    <row r="22360" spans="1:15" x14ac:dyDescent="0.3">
      <c r="E22360" t="s">
        <v>18149</v>
      </c>
      <c r="F22360" t="s">
        <v>18151</v>
      </c>
      <c r="G22360" t="s">
        <v>14</v>
      </c>
      <c r="H22360" t="s">
        <v>18152</v>
      </c>
      <c r="I22360" t="s">
        <v>26</v>
      </c>
      <c r="M22360">
        <v>6251</v>
      </c>
      <c r="N22360">
        <v>101</v>
      </c>
      <c r="O22360">
        <v>109</v>
      </c>
    </row>
    <row r="22361" spans="1:15" x14ac:dyDescent="0.3">
      <c r="E22361" t="s">
        <v>18149</v>
      </c>
      <c r="F22361" t="s">
        <v>18151</v>
      </c>
      <c r="G22361" t="s">
        <v>17</v>
      </c>
      <c r="H22361" t="s">
        <v>18152</v>
      </c>
      <c r="I22361" t="s">
        <v>19</v>
      </c>
      <c r="M22361">
        <v>6251</v>
      </c>
      <c r="N22361">
        <v>101</v>
      </c>
      <c r="O22361">
        <v>109</v>
      </c>
    </row>
    <row r="22362" spans="1:15" x14ac:dyDescent="0.3">
      <c r="A22362" t="s">
        <v>14</v>
      </c>
      <c r="B22362">
        <v>1</v>
      </c>
      <c r="C22362">
        <v>1</v>
      </c>
      <c r="D22362">
        <v>1</v>
      </c>
      <c r="E22362" t="s">
        <v>18153</v>
      </c>
      <c r="F22362" t="s">
        <v>18154</v>
      </c>
      <c r="G22362" t="s">
        <v>14</v>
      </c>
      <c r="H22362" t="s">
        <v>18155</v>
      </c>
      <c r="I22362" t="s">
        <v>35</v>
      </c>
      <c r="J22362" t="s">
        <v>46</v>
      </c>
      <c r="K22362" t="s">
        <v>47</v>
      </c>
      <c r="L22362" t="s">
        <v>43</v>
      </c>
      <c r="M22362">
        <v>6252</v>
      </c>
      <c r="N22362">
        <v>13</v>
      </c>
      <c r="O22362">
        <v>26</v>
      </c>
    </row>
    <row r="22363" spans="1:15" x14ac:dyDescent="0.3">
      <c r="A22363" t="s">
        <v>14</v>
      </c>
      <c r="B22363">
        <v>1</v>
      </c>
      <c r="C22363">
        <v>1</v>
      </c>
      <c r="D22363">
        <v>1</v>
      </c>
      <c r="E22363" t="s">
        <v>18156</v>
      </c>
      <c r="F22363" t="s">
        <v>18157</v>
      </c>
      <c r="G22363" t="s">
        <v>14</v>
      </c>
      <c r="H22363" t="s">
        <v>18158</v>
      </c>
      <c r="I22363" t="s">
        <v>35</v>
      </c>
      <c r="J22363" t="s">
        <v>46</v>
      </c>
      <c r="K22363" t="s">
        <v>47</v>
      </c>
      <c r="L22363" t="s">
        <v>43</v>
      </c>
      <c r="M22363">
        <v>6258</v>
      </c>
      <c r="N22363">
        <v>62</v>
      </c>
      <c r="O22363">
        <v>73</v>
      </c>
    </row>
    <row r="22364" spans="1:15" x14ac:dyDescent="0.3">
      <c r="A22364" t="s">
        <v>23</v>
      </c>
      <c r="B22364">
        <v>1</v>
      </c>
      <c r="C22364">
        <v>1</v>
      </c>
      <c r="D22364">
        <v>1</v>
      </c>
      <c r="E22364" t="s">
        <v>18159</v>
      </c>
      <c r="F22364" t="s">
        <v>18160</v>
      </c>
      <c r="G22364" t="s">
        <v>23</v>
      </c>
      <c r="H22364" t="s">
        <v>18161</v>
      </c>
      <c r="I22364" t="s">
        <v>22</v>
      </c>
      <c r="M22364">
        <v>6260</v>
      </c>
      <c r="N22364">
        <v>31</v>
      </c>
      <c r="O22364">
        <v>39</v>
      </c>
    </row>
    <row r="22365" spans="1:15" x14ac:dyDescent="0.3">
      <c r="A22365" t="s">
        <v>237</v>
      </c>
      <c r="B22365">
        <v>0</v>
      </c>
      <c r="C22365">
        <v>0</v>
      </c>
      <c r="D22365">
        <v>0</v>
      </c>
      <c r="E22365" t="s">
        <v>18162</v>
      </c>
      <c r="F22365" t="s">
        <v>386</v>
      </c>
      <c r="G22365" t="s">
        <v>51</v>
      </c>
      <c r="H22365" t="s">
        <v>18163</v>
      </c>
      <c r="I22365" t="s">
        <v>26</v>
      </c>
      <c r="M22365">
        <v>6263</v>
      </c>
      <c r="N22365">
        <v>33</v>
      </c>
      <c r="O22365">
        <v>38</v>
      </c>
    </row>
    <row r="22366" spans="1:15" x14ac:dyDescent="0.3">
      <c r="A22366" t="s">
        <v>237</v>
      </c>
      <c r="B22366">
        <v>0</v>
      </c>
      <c r="C22366">
        <v>0</v>
      </c>
      <c r="D22366">
        <v>0</v>
      </c>
      <c r="E22366" t="s">
        <v>18162</v>
      </c>
      <c r="F22366" t="s">
        <v>18164</v>
      </c>
      <c r="G22366" t="s">
        <v>17</v>
      </c>
      <c r="H22366" t="s">
        <v>18165</v>
      </c>
      <c r="I22366" t="s">
        <v>26</v>
      </c>
      <c r="M22366">
        <v>6263</v>
      </c>
      <c r="N22366">
        <v>89</v>
      </c>
      <c r="O22366">
        <v>98</v>
      </c>
    </row>
    <row r="22367" spans="1:15" x14ac:dyDescent="0.3">
      <c r="A22367" t="s">
        <v>237</v>
      </c>
      <c r="B22367">
        <v>0</v>
      </c>
      <c r="C22367">
        <v>0</v>
      </c>
      <c r="D22367">
        <v>0</v>
      </c>
      <c r="E22367" t="s">
        <v>18162</v>
      </c>
      <c r="F22367" t="s">
        <v>18166</v>
      </c>
      <c r="G22367" t="s">
        <v>23</v>
      </c>
      <c r="H22367" t="s">
        <v>18167</v>
      </c>
      <c r="I22367" t="s">
        <v>26</v>
      </c>
      <c r="M22367">
        <v>6263</v>
      </c>
      <c r="N22367">
        <v>102</v>
      </c>
      <c r="O22367">
        <v>110</v>
      </c>
    </row>
    <row r="22368" spans="1:15" x14ac:dyDescent="0.3">
      <c r="A22368" t="s">
        <v>23</v>
      </c>
      <c r="B22368">
        <v>1</v>
      </c>
      <c r="C22368">
        <v>1</v>
      </c>
      <c r="D22368">
        <v>1</v>
      </c>
      <c r="E22368" t="s">
        <v>18168</v>
      </c>
      <c r="F22368" t="s">
        <v>2466</v>
      </c>
      <c r="G22368" t="s">
        <v>23</v>
      </c>
      <c r="H22368" t="s">
        <v>18169</v>
      </c>
      <c r="I22368" t="s">
        <v>22</v>
      </c>
      <c r="M22368">
        <v>6265</v>
      </c>
      <c r="N22368">
        <v>68</v>
      </c>
      <c r="O22368">
        <v>74</v>
      </c>
    </row>
    <row r="22369" spans="1:15" x14ac:dyDescent="0.3">
      <c r="E22369" t="s">
        <v>18168</v>
      </c>
      <c r="F22369" t="s">
        <v>2466</v>
      </c>
      <c r="G22369" t="s">
        <v>14</v>
      </c>
      <c r="H22369" t="s">
        <v>18169</v>
      </c>
      <c r="I22369" t="s">
        <v>52</v>
      </c>
      <c r="J22369" t="s">
        <v>32</v>
      </c>
      <c r="M22369">
        <v>6265</v>
      </c>
      <c r="N22369">
        <v>68</v>
      </c>
      <c r="O22369">
        <v>74</v>
      </c>
    </row>
    <row r="22370" spans="1:15" x14ac:dyDescent="0.3">
      <c r="A22370" t="s">
        <v>237</v>
      </c>
      <c r="B22370">
        <v>0</v>
      </c>
      <c r="C22370">
        <v>0</v>
      </c>
      <c r="D22370">
        <v>0</v>
      </c>
      <c r="E22370" t="s">
        <v>18170</v>
      </c>
      <c r="F22370" t="s">
        <v>3981</v>
      </c>
      <c r="G22370" t="s">
        <v>14</v>
      </c>
      <c r="H22370" t="s">
        <v>18171</v>
      </c>
      <c r="I22370" t="s">
        <v>26</v>
      </c>
      <c r="M22370">
        <v>6268</v>
      </c>
      <c r="N22370">
        <v>0</v>
      </c>
      <c r="O22370">
        <v>6</v>
      </c>
    </row>
    <row r="22371" spans="1:15" x14ac:dyDescent="0.3">
      <c r="E22371" t="s">
        <v>18170</v>
      </c>
      <c r="F22371" t="s">
        <v>3981</v>
      </c>
      <c r="G22371" t="s">
        <v>23</v>
      </c>
      <c r="H22371" t="s">
        <v>18171</v>
      </c>
      <c r="I22371" t="s">
        <v>52</v>
      </c>
      <c r="J22371" t="s">
        <v>117</v>
      </c>
      <c r="M22371">
        <v>6268</v>
      </c>
      <c r="N22371">
        <v>0</v>
      </c>
      <c r="O22371">
        <v>6</v>
      </c>
    </row>
    <row r="22372" spans="1:15" x14ac:dyDescent="0.3">
      <c r="E22372" t="s">
        <v>18170</v>
      </c>
      <c r="F22372" t="s">
        <v>18141</v>
      </c>
      <c r="G22372" t="s">
        <v>17</v>
      </c>
      <c r="H22372" t="s">
        <v>18172</v>
      </c>
      <c r="I22372" t="s">
        <v>19</v>
      </c>
      <c r="M22372">
        <v>6268</v>
      </c>
      <c r="N22372">
        <v>114</v>
      </c>
      <c r="O22372">
        <v>129</v>
      </c>
    </row>
    <row r="22373" spans="1:15" x14ac:dyDescent="0.3">
      <c r="A22373" t="s">
        <v>237</v>
      </c>
      <c r="B22373">
        <v>0</v>
      </c>
      <c r="C22373">
        <v>0</v>
      </c>
      <c r="D22373">
        <v>0</v>
      </c>
      <c r="E22373" t="s">
        <v>18170</v>
      </c>
      <c r="F22373" t="s">
        <v>18141</v>
      </c>
      <c r="G22373" t="s">
        <v>23</v>
      </c>
      <c r="H22373" t="s">
        <v>18172</v>
      </c>
      <c r="I22373" t="s">
        <v>26</v>
      </c>
      <c r="M22373">
        <v>6268</v>
      </c>
      <c r="N22373">
        <v>114</v>
      </c>
      <c r="O22373">
        <v>129</v>
      </c>
    </row>
    <row r="22374" spans="1:15" x14ac:dyDescent="0.3">
      <c r="E22374" t="s">
        <v>18173</v>
      </c>
      <c r="F22374" t="s">
        <v>6794</v>
      </c>
      <c r="G22374" t="s">
        <v>17</v>
      </c>
      <c r="H22374" t="s">
        <v>18175</v>
      </c>
      <c r="I22374" t="s">
        <v>19</v>
      </c>
      <c r="M22374">
        <v>6269</v>
      </c>
      <c r="N22374">
        <v>0</v>
      </c>
      <c r="O22374">
        <v>4</v>
      </c>
    </row>
    <row r="22375" spans="1:15" x14ac:dyDescent="0.3">
      <c r="E22375" t="s">
        <v>18173</v>
      </c>
      <c r="F22375" t="s">
        <v>18173</v>
      </c>
      <c r="G22375" t="s">
        <v>17</v>
      </c>
      <c r="H22375" t="s">
        <v>18174</v>
      </c>
      <c r="I22375" t="s">
        <v>22</v>
      </c>
      <c r="M22375">
        <v>6269</v>
      </c>
      <c r="N22375">
        <v>32</v>
      </c>
      <c r="O22375">
        <v>41</v>
      </c>
    </row>
    <row r="22376" spans="1:15" x14ac:dyDescent="0.3">
      <c r="E22376" t="s">
        <v>18176</v>
      </c>
      <c r="F22376" t="s">
        <v>18179</v>
      </c>
      <c r="G22376" t="s">
        <v>23</v>
      </c>
      <c r="H22376" t="s">
        <v>18180</v>
      </c>
      <c r="I22376" t="s">
        <v>26</v>
      </c>
      <c r="M22376">
        <v>6274</v>
      </c>
      <c r="N22376">
        <v>0</v>
      </c>
      <c r="O22376">
        <v>6</v>
      </c>
    </row>
    <row r="22377" spans="1:15" x14ac:dyDescent="0.3">
      <c r="E22377" t="s">
        <v>18176</v>
      </c>
      <c r="F22377" t="s">
        <v>18179</v>
      </c>
      <c r="G22377" t="s">
        <v>51</v>
      </c>
      <c r="H22377" t="s">
        <v>18180</v>
      </c>
      <c r="I22377" t="s">
        <v>19</v>
      </c>
      <c r="M22377">
        <v>6274</v>
      </c>
      <c r="N22377">
        <v>0</v>
      </c>
      <c r="O22377">
        <v>6</v>
      </c>
    </row>
    <row r="22378" spans="1:15" x14ac:dyDescent="0.3">
      <c r="E22378" t="s">
        <v>18176</v>
      </c>
      <c r="F22378" t="s">
        <v>18176</v>
      </c>
      <c r="G22378" t="s">
        <v>17</v>
      </c>
      <c r="H22378" t="s">
        <v>18181</v>
      </c>
      <c r="I22378" t="s">
        <v>19</v>
      </c>
      <c r="M22378">
        <v>6274</v>
      </c>
      <c r="N22378">
        <v>83</v>
      </c>
      <c r="O22378">
        <v>93</v>
      </c>
    </row>
    <row r="22379" spans="1:15" x14ac:dyDescent="0.3">
      <c r="A22379" t="s">
        <v>14</v>
      </c>
      <c r="B22379">
        <v>1</v>
      </c>
      <c r="C22379">
        <v>1</v>
      </c>
      <c r="D22379">
        <v>1</v>
      </c>
      <c r="E22379" t="s">
        <v>18176</v>
      </c>
      <c r="F22379" t="s">
        <v>18176</v>
      </c>
      <c r="G22379" t="s">
        <v>14</v>
      </c>
      <c r="H22379" t="s">
        <v>18181</v>
      </c>
      <c r="I22379" t="s">
        <v>26</v>
      </c>
      <c r="M22379">
        <v>6274</v>
      </c>
      <c r="N22379">
        <v>83</v>
      </c>
      <c r="O22379">
        <v>93</v>
      </c>
    </row>
    <row r="22380" spans="1:15" x14ac:dyDescent="0.3">
      <c r="E22380" t="s">
        <v>18176</v>
      </c>
      <c r="F22380" t="s">
        <v>18177</v>
      </c>
      <c r="G22380" t="s">
        <v>17</v>
      </c>
      <c r="H22380" t="s">
        <v>18178</v>
      </c>
      <c r="I22380" t="s">
        <v>26</v>
      </c>
      <c r="M22380">
        <v>6274</v>
      </c>
      <c r="N22380">
        <v>125</v>
      </c>
      <c r="O22380">
        <v>130</v>
      </c>
    </row>
    <row r="22381" spans="1:15" x14ac:dyDescent="0.3">
      <c r="E22381" t="s">
        <v>18139</v>
      </c>
      <c r="F22381" t="s">
        <v>18139</v>
      </c>
      <c r="G22381" t="s">
        <v>23</v>
      </c>
      <c r="H22381" t="s">
        <v>18140</v>
      </c>
      <c r="I22381" t="s">
        <v>26</v>
      </c>
      <c r="M22381">
        <v>6277</v>
      </c>
      <c r="N22381">
        <v>0</v>
      </c>
      <c r="O22381">
        <v>11</v>
      </c>
    </row>
    <row r="22382" spans="1:15" x14ac:dyDescent="0.3">
      <c r="A22382" t="s">
        <v>237</v>
      </c>
      <c r="B22382">
        <v>0</v>
      </c>
      <c r="E22382" t="s">
        <v>18139</v>
      </c>
      <c r="F22382" t="s">
        <v>18139</v>
      </c>
      <c r="G22382" t="s">
        <v>17</v>
      </c>
      <c r="H22382" t="s">
        <v>18140</v>
      </c>
      <c r="I22382" t="s">
        <v>19</v>
      </c>
      <c r="M22382">
        <v>6277</v>
      </c>
      <c r="N22382">
        <v>0</v>
      </c>
      <c r="O22382">
        <v>11</v>
      </c>
    </row>
    <row r="22383" spans="1:15" x14ac:dyDescent="0.3">
      <c r="A22383" t="s">
        <v>14</v>
      </c>
      <c r="B22383">
        <v>1</v>
      </c>
      <c r="C22383">
        <v>1</v>
      </c>
      <c r="D22383">
        <v>1</v>
      </c>
      <c r="E22383" t="s">
        <v>18182</v>
      </c>
      <c r="F22383" t="s">
        <v>18183</v>
      </c>
      <c r="G22383" t="s">
        <v>14</v>
      </c>
      <c r="H22383" t="s">
        <v>18184</v>
      </c>
      <c r="I22383" t="s">
        <v>35</v>
      </c>
      <c r="J22383" t="s">
        <v>46</v>
      </c>
      <c r="K22383" t="s">
        <v>47</v>
      </c>
      <c r="L22383" t="s">
        <v>43</v>
      </c>
      <c r="M22383">
        <v>6279</v>
      </c>
      <c r="N22383">
        <v>0</v>
      </c>
      <c r="O22383">
        <v>12</v>
      </c>
    </row>
    <row r="22384" spans="1:15" x14ac:dyDescent="0.3">
      <c r="A22384" t="s">
        <v>237</v>
      </c>
      <c r="B22384">
        <v>0</v>
      </c>
      <c r="C22384">
        <v>0</v>
      </c>
      <c r="D22384">
        <v>0</v>
      </c>
      <c r="E22384" t="s">
        <v>18182</v>
      </c>
      <c r="F22384" t="s">
        <v>7411</v>
      </c>
      <c r="G22384" t="s">
        <v>14</v>
      </c>
      <c r="H22384" t="s">
        <v>18185</v>
      </c>
      <c r="I22384" t="s">
        <v>26</v>
      </c>
      <c r="M22384">
        <v>6279</v>
      </c>
      <c r="N22384">
        <v>80</v>
      </c>
      <c r="O22384">
        <v>86</v>
      </c>
    </row>
    <row r="22385" spans="1:15" x14ac:dyDescent="0.3">
      <c r="E22385" t="s">
        <v>18182</v>
      </c>
      <c r="F22385" t="s">
        <v>3844</v>
      </c>
      <c r="G22385" t="s">
        <v>51</v>
      </c>
      <c r="H22385" t="s">
        <v>18186</v>
      </c>
      <c r="I22385" t="s">
        <v>52</v>
      </c>
      <c r="J22385" t="s">
        <v>2802</v>
      </c>
      <c r="M22385">
        <v>6279</v>
      </c>
      <c r="N22385">
        <v>89</v>
      </c>
      <c r="O22385">
        <v>98</v>
      </c>
    </row>
    <row r="22386" spans="1:15" x14ac:dyDescent="0.3">
      <c r="E22386" t="s">
        <v>18187</v>
      </c>
      <c r="F22386" t="s">
        <v>18195</v>
      </c>
      <c r="G22386" t="s">
        <v>51</v>
      </c>
      <c r="H22386" t="s">
        <v>18192</v>
      </c>
      <c r="I22386" t="s">
        <v>26</v>
      </c>
      <c r="M22386">
        <v>6280</v>
      </c>
      <c r="N22386">
        <v>0</v>
      </c>
      <c r="O22386">
        <v>28</v>
      </c>
    </row>
    <row r="22387" spans="1:15" x14ac:dyDescent="0.3">
      <c r="A22387" t="s">
        <v>237</v>
      </c>
      <c r="B22387">
        <v>0</v>
      </c>
      <c r="C22387">
        <v>0</v>
      </c>
      <c r="D22387">
        <v>0</v>
      </c>
      <c r="E22387" t="s">
        <v>18187</v>
      </c>
      <c r="F22387" t="s">
        <v>18191</v>
      </c>
      <c r="G22387" t="s">
        <v>51</v>
      </c>
      <c r="H22387" t="s">
        <v>18192</v>
      </c>
      <c r="I22387" t="s">
        <v>19</v>
      </c>
      <c r="M22387">
        <v>6280</v>
      </c>
      <c r="N22387">
        <v>2</v>
      </c>
      <c r="O22387">
        <v>28</v>
      </c>
    </row>
    <row r="22388" spans="1:15" x14ac:dyDescent="0.3">
      <c r="E22388" t="s">
        <v>18187</v>
      </c>
      <c r="F22388" t="s">
        <v>18196</v>
      </c>
      <c r="G22388" t="s">
        <v>14</v>
      </c>
      <c r="H22388" t="s">
        <v>18197</v>
      </c>
      <c r="I22388" t="s">
        <v>19</v>
      </c>
      <c r="M22388">
        <v>6280</v>
      </c>
      <c r="N22388">
        <v>41</v>
      </c>
      <c r="O22388">
        <v>65</v>
      </c>
    </row>
    <row r="22389" spans="1:15" x14ac:dyDescent="0.3">
      <c r="A22389" t="s">
        <v>237</v>
      </c>
      <c r="B22389">
        <v>0</v>
      </c>
      <c r="C22389">
        <v>0</v>
      </c>
      <c r="D22389">
        <v>0</v>
      </c>
      <c r="E22389" t="s">
        <v>18187</v>
      </c>
      <c r="F22389" t="s">
        <v>18196</v>
      </c>
      <c r="G22389" t="s">
        <v>17</v>
      </c>
      <c r="H22389" t="s">
        <v>18197</v>
      </c>
      <c r="I22389" t="s">
        <v>26</v>
      </c>
      <c r="M22389">
        <v>6280</v>
      </c>
      <c r="N22389">
        <v>41</v>
      </c>
      <c r="O22389">
        <v>65</v>
      </c>
    </row>
    <row r="22390" spans="1:15" x14ac:dyDescent="0.3">
      <c r="A22390" t="s">
        <v>14</v>
      </c>
      <c r="B22390">
        <v>1</v>
      </c>
      <c r="C22390">
        <v>1</v>
      </c>
      <c r="D22390">
        <v>1</v>
      </c>
      <c r="E22390" t="s">
        <v>18187</v>
      </c>
      <c r="F22390" t="s">
        <v>18198</v>
      </c>
      <c r="G22390" t="s">
        <v>14</v>
      </c>
      <c r="H22390" t="s">
        <v>18199</v>
      </c>
      <c r="I22390" t="s">
        <v>35</v>
      </c>
      <c r="J22390" t="s">
        <v>46</v>
      </c>
      <c r="K22390" t="s">
        <v>47</v>
      </c>
      <c r="L22390" t="s">
        <v>43</v>
      </c>
      <c r="M22390">
        <v>6280</v>
      </c>
      <c r="N22390">
        <v>96</v>
      </c>
      <c r="O22390">
        <v>109</v>
      </c>
    </row>
    <row r="22391" spans="1:15" x14ac:dyDescent="0.3">
      <c r="E22391" t="s">
        <v>18187</v>
      </c>
      <c r="F22391" t="s">
        <v>18204</v>
      </c>
      <c r="G22391" t="s">
        <v>14</v>
      </c>
      <c r="H22391" t="s">
        <v>18205</v>
      </c>
      <c r="I22391" t="s">
        <v>19</v>
      </c>
      <c r="M22391">
        <v>6280</v>
      </c>
      <c r="N22391">
        <v>122</v>
      </c>
      <c r="O22391">
        <v>134</v>
      </c>
    </row>
    <row r="22392" spans="1:15" x14ac:dyDescent="0.3">
      <c r="A22392" t="s">
        <v>237</v>
      </c>
      <c r="B22392">
        <v>0</v>
      </c>
      <c r="C22392">
        <v>0</v>
      </c>
      <c r="D22392">
        <v>0</v>
      </c>
      <c r="E22392" t="s">
        <v>18187</v>
      </c>
      <c r="F22392" t="s">
        <v>18204</v>
      </c>
      <c r="G22392" t="s">
        <v>17</v>
      </c>
      <c r="H22392" t="s">
        <v>18205</v>
      </c>
      <c r="I22392" t="s">
        <v>26</v>
      </c>
      <c r="M22392">
        <v>6280</v>
      </c>
      <c r="N22392">
        <v>122</v>
      </c>
      <c r="O22392">
        <v>134</v>
      </c>
    </row>
    <row r="22393" spans="1:15" x14ac:dyDescent="0.3">
      <c r="A22393" t="s">
        <v>14</v>
      </c>
      <c r="B22393">
        <v>1</v>
      </c>
      <c r="C22393">
        <v>1</v>
      </c>
      <c r="D22393">
        <v>1</v>
      </c>
      <c r="E22393" t="s">
        <v>18187</v>
      </c>
      <c r="F22393" t="s">
        <v>18188</v>
      </c>
      <c r="G22393" t="s">
        <v>14</v>
      </c>
      <c r="H22393" t="s">
        <v>18189</v>
      </c>
      <c r="I22393" t="s">
        <v>41</v>
      </c>
      <c r="J22393" t="s">
        <v>46</v>
      </c>
      <c r="K22393" t="s">
        <v>47</v>
      </c>
      <c r="L22393" t="s">
        <v>43</v>
      </c>
      <c r="M22393">
        <v>6280</v>
      </c>
      <c r="N22393">
        <v>157</v>
      </c>
      <c r="O22393">
        <v>189</v>
      </c>
    </row>
    <row r="22394" spans="1:15" x14ac:dyDescent="0.3">
      <c r="E22394" t="s">
        <v>18187</v>
      </c>
      <c r="F22394" t="s">
        <v>18212</v>
      </c>
      <c r="G22394" t="s">
        <v>14</v>
      </c>
      <c r="H22394" t="s">
        <v>18213</v>
      </c>
      <c r="I22394" t="s">
        <v>26</v>
      </c>
      <c r="M22394">
        <v>6280</v>
      </c>
      <c r="N22394">
        <v>166</v>
      </c>
      <c r="O22394">
        <v>189</v>
      </c>
    </row>
    <row r="22395" spans="1:15" x14ac:dyDescent="0.3">
      <c r="E22395" t="s">
        <v>18187</v>
      </c>
      <c r="F22395" t="s">
        <v>18200</v>
      </c>
      <c r="G22395" t="s">
        <v>17</v>
      </c>
      <c r="H22395" t="s">
        <v>18201</v>
      </c>
      <c r="I22395" t="s">
        <v>19</v>
      </c>
      <c r="M22395">
        <v>6280</v>
      </c>
      <c r="N22395">
        <v>195</v>
      </c>
      <c r="O22395">
        <v>202</v>
      </c>
    </row>
    <row r="22396" spans="1:15" x14ac:dyDescent="0.3">
      <c r="A22396" t="s">
        <v>237</v>
      </c>
      <c r="B22396">
        <v>0</v>
      </c>
      <c r="C22396">
        <v>0</v>
      </c>
      <c r="D22396">
        <v>0</v>
      </c>
      <c r="E22396" t="s">
        <v>18187</v>
      </c>
      <c r="F22396" t="s">
        <v>18210</v>
      </c>
      <c r="G22396" t="s">
        <v>17</v>
      </c>
      <c r="H22396" t="s">
        <v>18211</v>
      </c>
      <c r="I22396" t="s">
        <v>26</v>
      </c>
      <c r="M22396">
        <v>6280</v>
      </c>
      <c r="N22396">
        <v>195</v>
      </c>
      <c r="O22396">
        <v>206</v>
      </c>
    </row>
    <row r="22397" spans="1:15" x14ac:dyDescent="0.3">
      <c r="A22397" t="s">
        <v>14</v>
      </c>
      <c r="B22397">
        <v>1</v>
      </c>
      <c r="C22397">
        <v>1</v>
      </c>
      <c r="D22397">
        <v>1</v>
      </c>
      <c r="E22397" t="s">
        <v>18187</v>
      </c>
      <c r="F22397" t="s">
        <v>18214</v>
      </c>
      <c r="G22397" t="s">
        <v>14</v>
      </c>
      <c r="H22397" t="s">
        <v>18215</v>
      </c>
      <c r="I22397" t="s">
        <v>35</v>
      </c>
      <c r="J22397" t="s">
        <v>46</v>
      </c>
      <c r="K22397" t="s">
        <v>47</v>
      </c>
      <c r="L22397" t="s">
        <v>43</v>
      </c>
      <c r="M22397">
        <v>6280</v>
      </c>
      <c r="N22397">
        <v>207</v>
      </c>
      <c r="O22397">
        <v>224</v>
      </c>
    </row>
    <row r="22398" spans="1:15" x14ac:dyDescent="0.3">
      <c r="A22398" t="s">
        <v>237</v>
      </c>
      <c r="B22398">
        <v>0</v>
      </c>
      <c r="E22398" t="s">
        <v>18187</v>
      </c>
      <c r="F22398" t="s">
        <v>18206</v>
      </c>
      <c r="G22398" t="s">
        <v>17</v>
      </c>
      <c r="H22398" t="s">
        <v>18207</v>
      </c>
      <c r="I22398" t="s">
        <v>22</v>
      </c>
      <c r="M22398">
        <v>6280</v>
      </c>
      <c r="N22398">
        <v>230</v>
      </c>
      <c r="O22398">
        <v>254</v>
      </c>
    </row>
    <row r="22399" spans="1:15" x14ac:dyDescent="0.3">
      <c r="A22399" t="s">
        <v>14</v>
      </c>
      <c r="B22399">
        <v>0</v>
      </c>
      <c r="C22399">
        <v>0</v>
      </c>
      <c r="D22399" t="s">
        <v>14</v>
      </c>
      <c r="E22399" t="s">
        <v>18187</v>
      </c>
      <c r="F22399" t="s">
        <v>18202</v>
      </c>
      <c r="G22399" t="s">
        <v>17</v>
      </c>
      <c r="H22399" t="s">
        <v>18203</v>
      </c>
      <c r="I22399" t="s">
        <v>26</v>
      </c>
      <c r="M22399">
        <v>6280</v>
      </c>
      <c r="N22399">
        <v>256</v>
      </c>
      <c r="O22399">
        <v>271</v>
      </c>
    </row>
    <row r="22400" spans="1:15" x14ac:dyDescent="0.3">
      <c r="E22400" t="s">
        <v>18187</v>
      </c>
      <c r="F22400" t="s">
        <v>18208</v>
      </c>
      <c r="G22400" t="s">
        <v>17</v>
      </c>
      <c r="H22400" t="s">
        <v>18209</v>
      </c>
      <c r="I22400" t="s">
        <v>19</v>
      </c>
      <c r="M22400">
        <v>6280</v>
      </c>
      <c r="N22400">
        <v>256</v>
      </c>
      <c r="O22400">
        <v>282</v>
      </c>
    </row>
    <row r="22401" spans="1:15" x14ac:dyDescent="0.3">
      <c r="A22401" t="s">
        <v>23</v>
      </c>
      <c r="B22401">
        <v>1</v>
      </c>
      <c r="C22401">
        <v>1</v>
      </c>
      <c r="D22401">
        <v>1</v>
      </c>
      <c r="E22401" t="s">
        <v>18187</v>
      </c>
      <c r="F22401" t="s">
        <v>4310</v>
      </c>
      <c r="G22401" t="s">
        <v>23</v>
      </c>
      <c r="H22401" t="s">
        <v>18190</v>
      </c>
      <c r="I22401" t="s">
        <v>26</v>
      </c>
      <c r="M22401">
        <v>6280</v>
      </c>
      <c r="N22401">
        <v>275</v>
      </c>
      <c r="O22401">
        <v>282</v>
      </c>
    </row>
    <row r="22402" spans="1:15" x14ac:dyDescent="0.3">
      <c r="E22402" t="s">
        <v>18187</v>
      </c>
      <c r="F22402" t="s">
        <v>4310</v>
      </c>
      <c r="G22402" t="s">
        <v>14</v>
      </c>
      <c r="H22402" t="s">
        <v>18190</v>
      </c>
      <c r="I22402" t="s">
        <v>52</v>
      </c>
      <c r="J22402" t="s">
        <v>32</v>
      </c>
      <c r="M22402">
        <v>6280</v>
      </c>
      <c r="N22402">
        <v>275</v>
      </c>
      <c r="O22402">
        <v>282</v>
      </c>
    </row>
    <row r="22403" spans="1:15" x14ac:dyDescent="0.3">
      <c r="A22403" t="s">
        <v>14</v>
      </c>
      <c r="B22403">
        <v>1</v>
      </c>
      <c r="C22403">
        <v>1</v>
      </c>
      <c r="D22403">
        <v>1</v>
      </c>
      <c r="E22403" t="s">
        <v>18187</v>
      </c>
      <c r="F22403" t="s">
        <v>18193</v>
      </c>
      <c r="G22403" t="s">
        <v>14</v>
      </c>
      <c r="H22403" t="s">
        <v>18194</v>
      </c>
      <c r="I22403" t="s">
        <v>35</v>
      </c>
      <c r="J22403" t="s">
        <v>46</v>
      </c>
      <c r="K22403" t="s">
        <v>47</v>
      </c>
      <c r="L22403" t="s">
        <v>43</v>
      </c>
      <c r="M22403">
        <v>6280</v>
      </c>
      <c r="N22403">
        <v>290</v>
      </c>
      <c r="O22403">
        <v>306</v>
      </c>
    </row>
    <row r="22404" spans="1:15" x14ac:dyDescent="0.3">
      <c r="E22404" t="s">
        <v>18216</v>
      </c>
      <c r="F22404" t="s">
        <v>18223</v>
      </c>
      <c r="G22404" t="s">
        <v>17</v>
      </c>
      <c r="H22404" t="s">
        <v>18224</v>
      </c>
      <c r="I22404" t="s">
        <v>22</v>
      </c>
      <c r="M22404">
        <v>6281</v>
      </c>
      <c r="N22404">
        <v>16</v>
      </c>
      <c r="O22404">
        <v>33</v>
      </c>
    </row>
    <row r="22405" spans="1:15" x14ac:dyDescent="0.3">
      <c r="E22405" t="s">
        <v>18216</v>
      </c>
      <c r="F22405" t="s">
        <v>18217</v>
      </c>
      <c r="G22405" t="s">
        <v>17</v>
      </c>
      <c r="H22405" t="s">
        <v>18218</v>
      </c>
      <c r="I22405" t="s">
        <v>19</v>
      </c>
      <c r="M22405">
        <v>6281</v>
      </c>
      <c r="N22405">
        <v>47</v>
      </c>
      <c r="O22405">
        <v>64</v>
      </c>
    </row>
    <row r="22406" spans="1:15" x14ac:dyDescent="0.3">
      <c r="E22406" t="s">
        <v>18216</v>
      </c>
      <c r="F22406" t="s">
        <v>18221</v>
      </c>
      <c r="G22406" t="s">
        <v>23</v>
      </c>
      <c r="H22406" t="s">
        <v>18222</v>
      </c>
      <c r="I22406" t="s">
        <v>26</v>
      </c>
      <c r="M22406">
        <v>6281</v>
      </c>
      <c r="N22406">
        <v>47</v>
      </c>
      <c r="O22406">
        <v>53</v>
      </c>
    </row>
    <row r="22407" spans="1:15" x14ac:dyDescent="0.3">
      <c r="E22407" t="s">
        <v>18216</v>
      </c>
      <c r="F22407" t="s">
        <v>18219</v>
      </c>
      <c r="G22407" t="s">
        <v>14</v>
      </c>
      <c r="H22407" t="s">
        <v>18220</v>
      </c>
      <c r="I22407" t="s">
        <v>26</v>
      </c>
      <c r="M22407">
        <v>6281</v>
      </c>
      <c r="N22407">
        <v>84</v>
      </c>
      <c r="O22407">
        <v>102</v>
      </c>
    </row>
    <row r="22408" spans="1:15" x14ac:dyDescent="0.3">
      <c r="A22408" t="s">
        <v>14</v>
      </c>
      <c r="B22408">
        <v>1</v>
      </c>
      <c r="C22408">
        <v>1</v>
      </c>
      <c r="D22408">
        <v>1</v>
      </c>
      <c r="E22408" t="s">
        <v>18216</v>
      </c>
      <c r="F22408" t="s">
        <v>18227</v>
      </c>
      <c r="G22408" t="s">
        <v>14</v>
      </c>
      <c r="H22408" t="s">
        <v>18228</v>
      </c>
      <c r="I22408" t="s">
        <v>41</v>
      </c>
      <c r="J22408" t="s">
        <v>32</v>
      </c>
      <c r="M22408">
        <v>6281</v>
      </c>
      <c r="N22408">
        <v>94</v>
      </c>
      <c r="O22408">
        <v>102</v>
      </c>
    </row>
    <row r="22409" spans="1:15" x14ac:dyDescent="0.3">
      <c r="A22409" t="s">
        <v>14</v>
      </c>
      <c r="B22409">
        <v>1</v>
      </c>
      <c r="C22409">
        <v>1</v>
      </c>
      <c r="D22409">
        <v>1</v>
      </c>
      <c r="E22409" t="s">
        <v>18216</v>
      </c>
      <c r="F22409" t="s">
        <v>18225</v>
      </c>
      <c r="G22409" t="s">
        <v>14</v>
      </c>
      <c r="H22409" t="s">
        <v>18226</v>
      </c>
      <c r="I22409" t="s">
        <v>22</v>
      </c>
      <c r="M22409">
        <v>6281</v>
      </c>
      <c r="N22409">
        <v>138</v>
      </c>
      <c r="O22409">
        <v>149</v>
      </c>
    </row>
    <row r="22410" spans="1:15" x14ac:dyDescent="0.3">
      <c r="A22410" t="s">
        <v>14</v>
      </c>
      <c r="B22410">
        <v>0</v>
      </c>
      <c r="C22410">
        <v>0</v>
      </c>
      <c r="D22410">
        <v>1</v>
      </c>
      <c r="E22410" t="s">
        <v>18229</v>
      </c>
      <c r="F22410" t="s">
        <v>18268</v>
      </c>
      <c r="G22410" t="s">
        <v>14</v>
      </c>
      <c r="H22410" t="s">
        <v>18269</v>
      </c>
      <c r="I22410" t="s">
        <v>26</v>
      </c>
      <c r="M22410">
        <v>6283</v>
      </c>
      <c r="N22410">
        <v>0</v>
      </c>
      <c r="O22410">
        <v>12</v>
      </c>
    </row>
    <row r="22411" spans="1:15" x14ac:dyDescent="0.3">
      <c r="A22411" t="s">
        <v>51</v>
      </c>
      <c r="B22411">
        <v>1</v>
      </c>
      <c r="C22411">
        <v>1</v>
      </c>
      <c r="D22411">
        <v>1</v>
      </c>
      <c r="E22411" t="s">
        <v>18229</v>
      </c>
      <c r="F22411" t="s">
        <v>18230</v>
      </c>
      <c r="G22411" t="s">
        <v>51</v>
      </c>
      <c r="H22411" t="s">
        <v>18231</v>
      </c>
      <c r="I22411" t="s">
        <v>270</v>
      </c>
      <c r="J22411" t="s">
        <v>53</v>
      </c>
      <c r="K22411" t="s">
        <v>1555</v>
      </c>
      <c r="M22411">
        <v>6283</v>
      </c>
      <c r="N22411">
        <v>32</v>
      </c>
      <c r="O22411">
        <v>65</v>
      </c>
    </row>
    <row r="22412" spans="1:15" x14ac:dyDescent="0.3">
      <c r="E22412" t="s">
        <v>18229</v>
      </c>
      <c r="F22412" t="s">
        <v>18232</v>
      </c>
      <c r="G22412" t="s">
        <v>51</v>
      </c>
      <c r="H22412" t="s">
        <v>18233</v>
      </c>
      <c r="I22412" t="s">
        <v>19</v>
      </c>
      <c r="M22412">
        <v>6283</v>
      </c>
      <c r="N22412">
        <v>32</v>
      </c>
      <c r="O22412">
        <v>54</v>
      </c>
    </row>
    <row r="22413" spans="1:15" x14ac:dyDescent="0.3">
      <c r="A22413" t="s">
        <v>23</v>
      </c>
      <c r="B22413">
        <v>1</v>
      </c>
      <c r="C22413">
        <v>1</v>
      </c>
      <c r="D22413">
        <v>1</v>
      </c>
      <c r="E22413" t="s">
        <v>18229</v>
      </c>
      <c r="F22413" t="s">
        <v>1951</v>
      </c>
      <c r="G22413" t="s">
        <v>23</v>
      </c>
      <c r="H22413" t="s">
        <v>18235</v>
      </c>
      <c r="I22413" t="s">
        <v>19</v>
      </c>
      <c r="M22413">
        <v>6283</v>
      </c>
      <c r="N22413">
        <v>58</v>
      </c>
      <c r="O22413">
        <v>65</v>
      </c>
    </row>
    <row r="22414" spans="1:15" x14ac:dyDescent="0.3">
      <c r="A22414" t="s">
        <v>14</v>
      </c>
      <c r="B22414">
        <v>1</v>
      </c>
      <c r="C22414">
        <v>1</v>
      </c>
      <c r="D22414">
        <v>1</v>
      </c>
      <c r="E22414" t="s">
        <v>18229</v>
      </c>
      <c r="F22414" t="s">
        <v>18242</v>
      </c>
      <c r="G22414" t="s">
        <v>14</v>
      </c>
      <c r="H22414" t="s">
        <v>18243</v>
      </c>
      <c r="I22414" t="s">
        <v>35</v>
      </c>
      <c r="J22414" t="s">
        <v>46</v>
      </c>
      <c r="K22414" t="s">
        <v>47</v>
      </c>
      <c r="L22414" t="s">
        <v>43</v>
      </c>
      <c r="M22414">
        <v>6283</v>
      </c>
      <c r="N22414">
        <v>71</v>
      </c>
      <c r="O22414">
        <v>82</v>
      </c>
    </row>
    <row r="22415" spans="1:15" x14ac:dyDescent="0.3">
      <c r="E22415" t="s">
        <v>18229</v>
      </c>
      <c r="F22415" t="s">
        <v>3844</v>
      </c>
      <c r="G22415" t="s">
        <v>51</v>
      </c>
      <c r="H22415" t="s">
        <v>18247</v>
      </c>
      <c r="I22415" t="s">
        <v>52</v>
      </c>
      <c r="J22415" t="s">
        <v>2802</v>
      </c>
      <c r="M22415">
        <v>6283</v>
      </c>
      <c r="N22415">
        <v>124</v>
      </c>
      <c r="O22415">
        <v>133</v>
      </c>
    </row>
    <row r="22416" spans="1:15" x14ac:dyDescent="0.3">
      <c r="E22416" t="s">
        <v>18229</v>
      </c>
      <c r="F22416" t="s">
        <v>18254</v>
      </c>
      <c r="G22416" t="s">
        <v>14</v>
      </c>
      <c r="H22416" t="s">
        <v>18255</v>
      </c>
      <c r="I22416" t="s">
        <v>19</v>
      </c>
      <c r="M22416">
        <v>6283</v>
      </c>
      <c r="N22416">
        <v>166</v>
      </c>
      <c r="O22416">
        <v>175</v>
      </c>
    </row>
    <row r="22417" spans="1:15" x14ac:dyDescent="0.3">
      <c r="A22417" t="s">
        <v>14</v>
      </c>
      <c r="B22417">
        <v>0</v>
      </c>
      <c r="C22417">
        <v>1</v>
      </c>
      <c r="D22417" t="s">
        <v>14</v>
      </c>
      <c r="E22417" t="s">
        <v>18229</v>
      </c>
      <c r="F22417" t="s">
        <v>18254</v>
      </c>
      <c r="G22417" t="s">
        <v>23</v>
      </c>
      <c r="H22417" t="s">
        <v>18255</v>
      </c>
      <c r="I22417" t="s">
        <v>26</v>
      </c>
      <c r="M22417">
        <v>6283</v>
      </c>
      <c r="N22417">
        <v>166</v>
      </c>
      <c r="O22417">
        <v>175</v>
      </c>
    </row>
    <row r="22418" spans="1:15" x14ac:dyDescent="0.3">
      <c r="A22418" t="s">
        <v>51</v>
      </c>
      <c r="B22418">
        <v>1</v>
      </c>
      <c r="C22418">
        <v>1</v>
      </c>
      <c r="D22418">
        <v>1</v>
      </c>
      <c r="E22418" t="s">
        <v>18229</v>
      </c>
      <c r="F22418" t="s">
        <v>18238</v>
      </c>
      <c r="G22418" t="s">
        <v>51</v>
      </c>
      <c r="H22418" t="s">
        <v>18239</v>
      </c>
      <c r="I22418" t="s">
        <v>35</v>
      </c>
      <c r="J22418" t="s">
        <v>53</v>
      </c>
      <c r="K22418" t="s">
        <v>2802</v>
      </c>
      <c r="M22418">
        <v>6283</v>
      </c>
      <c r="N22418">
        <v>231</v>
      </c>
      <c r="O22418">
        <v>263</v>
      </c>
    </row>
    <row r="22419" spans="1:15" x14ac:dyDescent="0.3">
      <c r="A22419" t="s">
        <v>14</v>
      </c>
      <c r="B22419">
        <v>1</v>
      </c>
      <c r="C22419">
        <v>1</v>
      </c>
      <c r="D22419">
        <v>1</v>
      </c>
      <c r="E22419" t="s">
        <v>18229</v>
      </c>
      <c r="F22419" t="s">
        <v>18259</v>
      </c>
      <c r="G22419" t="s">
        <v>14</v>
      </c>
      <c r="H22419" t="s">
        <v>18260</v>
      </c>
      <c r="I22419" t="s">
        <v>22</v>
      </c>
      <c r="M22419">
        <v>6283</v>
      </c>
      <c r="N22419">
        <v>278</v>
      </c>
      <c r="O22419">
        <v>285</v>
      </c>
    </row>
    <row r="22420" spans="1:15" x14ac:dyDescent="0.3">
      <c r="A22420" t="s">
        <v>14</v>
      </c>
      <c r="B22420">
        <v>1</v>
      </c>
      <c r="C22420">
        <v>1</v>
      </c>
      <c r="D22420">
        <v>1</v>
      </c>
      <c r="E22420" t="s">
        <v>18229</v>
      </c>
      <c r="F22420" t="s">
        <v>3854</v>
      </c>
      <c r="G22420" t="s">
        <v>14</v>
      </c>
      <c r="H22420" t="s">
        <v>18234</v>
      </c>
      <c r="I22420" t="s">
        <v>35</v>
      </c>
      <c r="J22420" t="s">
        <v>32</v>
      </c>
      <c r="M22420">
        <v>6283</v>
      </c>
      <c r="N22420">
        <v>295</v>
      </c>
      <c r="O22420">
        <v>301</v>
      </c>
    </row>
    <row r="22421" spans="1:15" x14ac:dyDescent="0.3">
      <c r="A22421" t="s">
        <v>14</v>
      </c>
      <c r="B22421">
        <v>1</v>
      </c>
      <c r="C22421">
        <v>1</v>
      </c>
      <c r="D22421">
        <v>1</v>
      </c>
      <c r="E22421" t="s">
        <v>18229</v>
      </c>
      <c r="F22421" t="s">
        <v>18240</v>
      </c>
      <c r="G22421" t="s">
        <v>14</v>
      </c>
      <c r="H22421" t="s">
        <v>18241</v>
      </c>
      <c r="I22421" t="s">
        <v>35</v>
      </c>
      <c r="J22421" t="s">
        <v>597</v>
      </c>
      <c r="M22421">
        <v>6283</v>
      </c>
      <c r="N22421">
        <v>326</v>
      </c>
      <c r="O22421">
        <v>333</v>
      </c>
    </row>
    <row r="22422" spans="1:15" x14ac:dyDescent="0.3">
      <c r="A22422" t="s">
        <v>14</v>
      </c>
      <c r="B22422">
        <v>1</v>
      </c>
      <c r="C22422">
        <v>1</v>
      </c>
      <c r="D22422">
        <v>1</v>
      </c>
      <c r="E22422" t="s">
        <v>18229</v>
      </c>
      <c r="F22422" t="s">
        <v>18262</v>
      </c>
      <c r="G22422" t="s">
        <v>14</v>
      </c>
      <c r="H22422" t="s">
        <v>18263</v>
      </c>
      <c r="I22422" t="s">
        <v>22</v>
      </c>
      <c r="M22422">
        <v>6283</v>
      </c>
      <c r="N22422">
        <v>360</v>
      </c>
      <c r="O22422">
        <v>365</v>
      </c>
    </row>
    <row r="22423" spans="1:15" x14ac:dyDescent="0.3">
      <c r="A22423" t="s">
        <v>14</v>
      </c>
      <c r="B22423">
        <v>1</v>
      </c>
      <c r="C22423">
        <v>1</v>
      </c>
      <c r="D22423">
        <v>1</v>
      </c>
      <c r="E22423" t="s">
        <v>18229</v>
      </c>
      <c r="F22423" t="s">
        <v>18236</v>
      </c>
      <c r="G22423" t="s">
        <v>14</v>
      </c>
      <c r="H22423" t="s">
        <v>18237</v>
      </c>
      <c r="I22423" t="s">
        <v>35</v>
      </c>
      <c r="J22423" t="s">
        <v>46</v>
      </c>
      <c r="K22423" t="s">
        <v>47</v>
      </c>
      <c r="L22423" t="s">
        <v>43</v>
      </c>
      <c r="M22423">
        <v>6283</v>
      </c>
      <c r="N22423">
        <v>367</v>
      </c>
      <c r="O22423">
        <v>381</v>
      </c>
    </row>
    <row r="22424" spans="1:15" x14ac:dyDescent="0.3">
      <c r="E22424" t="s">
        <v>18229</v>
      </c>
      <c r="F22424" t="s">
        <v>18264</v>
      </c>
      <c r="G22424" t="s">
        <v>14</v>
      </c>
      <c r="H22424" t="s">
        <v>18265</v>
      </c>
      <c r="I22424" t="s">
        <v>22</v>
      </c>
      <c r="M22424">
        <v>6283</v>
      </c>
      <c r="N22424">
        <v>385</v>
      </c>
      <c r="O22424">
        <v>391</v>
      </c>
    </row>
    <row r="22425" spans="1:15" x14ac:dyDescent="0.3">
      <c r="E22425" t="s">
        <v>18229</v>
      </c>
      <c r="F22425" t="s">
        <v>4322</v>
      </c>
      <c r="G22425" t="s">
        <v>51</v>
      </c>
      <c r="H22425" t="s">
        <v>18248</v>
      </c>
      <c r="I22425" t="s">
        <v>52</v>
      </c>
      <c r="J22425" t="s">
        <v>191</v>
      </c>
      <c r="M22425">
        <v>6283</v>
      </c>
      <c r="N22425">
        <v>396</v>
      </c>
      <c r="O22425">
        <v>401</v>
      </c>
    </row>
    <row r="22426" spans="1:15" x14ac:dyDescent="0.3">
      <c r="E22426" t="s">
        <v>18229</v>
      </c>
      <c r="F22426" t="s">
        <v>18272</v>
      </c>
      <c r="G22426" t="s">
        <v>17</v>
      </c>
      <c r="H22426" t="s">
        <v>18273</v>
      </c>
      <c r="I22426" t="s">
        <v>26</v>
      </c>
      <c r="M22426">
        <v>6283</v>
      </c>
      <c r="N22426">
        <v>396</v>
      </c>
      <c r="O22426">
        <v>418</v>
      </c>
    </row>
    <row r="22427" spans="1:15" x14ac:dyDescent="0.3">
      <c r="E22427" t="s">
        <v>18229</v>
      </c>
      <c r="F22427" t="s">
        <v>18274</v>
      </c>
      <c r="G22427" t="s">
        <v>23</v>
      </c>
      <c r="H22427" t="s">
        <v>18275</v>
      </c>
      <c r="I22427" t="s">
        <v>19</v>
      </c>
      <c r="M22427">
        <v>6283</v>
      </c>
      <c r="N22427">
        <v>396</v>
      </c>
      <c r="O22427">
        <v>415</v>
      </c>
    </row>
    <row r="22428" spans="1:15" x14ac:dyDescent="0.3">
      <c r="E22428" t="s">
        <v>18229</v>
      </c>
      <c r="F22428" t="s">
        <v>9220</v>
      </c>
      <c r="G22428" t="s">
        <v>14</v>
      </c>
      <c r="H22428" t="s">
        <v>18244</v>
      </c>
      <c r="I22428" t="s">
        <v>52</v>
      </c>
      <c r="J22428" t="s">
        <v>32</v>
      </c>
      <c r="M22428">
        <v>6283</v>
      </c>
      <c r="N22428">
        <v>402</v>
      </c>
      <c r="O22428">
        <v>410</v>
      </c>
    </row>
    <row r="22429" spans="1:15" x14ac:dyDescent="0.3">
      <c r="E22429" t="s">
        <v>18229</v>
      </c>
      <c r="F22429" t="s">
        <v>8729</v>
      </c>
      <c r="G22429" t="s">
        <v>14</v>
      </c>
      <c r="H22429" t="s">
        <v>18258</v>
      </c>
      <c r="I22429" t="s">
        <v>52</v>
      </c>
      <c r="J22429" t="s">
        <v>32</v>
      </c>
      <c r="M22429">
        <v>6283</v>
      </c>
      <c r="N22429">
        <v>411</v>
      </c>
      <c r="O22429">
        <v>415</v>
      </c>
    </row>
    <row r="22430" spans="1:15" x14ac:dyDescent="0.3">
      <c r="A22430" t="s">
        <v>23</v>
      </c>
      <c r="B22430">
        <v>1</v>
      </c>
      <c r="C22430">
        <v>1</v>
      </c>
      <c r="D22430">
        <v>1</v>
      </c>
      <c r="E22430" t="s">
        <v>18229</v>
      </c>
      <c r="F22430" t="s">
        <v>1951</v>
      </c>
      <c r="G22430" t="s">
        <v>23</v>
      </c>
      <c r="H22430" t="s">
        <v>18253</v>
      </c>
      <c r="I22430" t="s">
        <v>35</v>
      </c>
      <c r="J22430" t="s">
        <v>112</v>
      </c>
      <c r="M22430">
        <v>6283</v>
      </c>
      <c r="N22430">
        <v>419</v>
      </c>
      <c r="O22430">
        <v>426</v>
      </c>
    </row>
    <row r="22431" spans="1:15" x14ac:dyDescent="0.3">
      <c r="A22431" t="s">
        <v>51</v>
      </c>
      <c r="B22431">
        <v>1</v>
      </c>
      <c r="C22431">
        <v>1</v>
      </c>
      <c r="D22431">
        <v>1</v>
      </c>
      <c r="E22431" t="s">
        <v>18229</v>
      </c>
      <c r="F22431" t="s">
        <v>18249</v>
      </c>
      <c r="G22431" t="s">
        <v>51</v>
      </c>
      <c r="H22431" t="s">
        <v>18250</v>
      </c>
      <c r="I22431" t="s">
        <v>35</v>
      </c>
      <c r="J22431" t="s">
        <v>53</v>
      </c>
      <c r="K22431" t="s">
        <v>2802</v>
      </c>
      <c r="M22431">
        <v>6283</v>
      </c>
      <c r="N22431">
        <v>453</v>
      </c>
      <c r="O22431">
        <v>484</v>
      </c>
    </row>
    <row r="22432" spans="1:15" x14ac:dyDescent="0.3">
      <c r="A22432" t="s">
        <v>237</v>
      </c>
      <c r="B22432">
        <v>0</v>
      </c>
      <c r="C22432">
        <v>0</v>
      </c>
      <c r="D22432">
        <v>0</v>
      </c>
      <c r="E22432" t="s">
        <v>18229</v>
      </c>
      <c r="F22432" t="s">
        <v>18266</v>
      </c>
      <c r="G22432" t="s">
        <v>17</v>
      </c>
      <c r="H22432" t="s">
        <v>18267</v>
      </c>
      <c r="I22432" t="s">
        <v>19</v>
      </c>
      <c r="M22432">
        <v>6283</v>
      </c>
      <c r="N22432">
        <v>527</v>
      </c>
      <c r="O22432">
        <v>540</v>
      </c>
    </row>
    <row r="22433" spans="1:15" x14ac:dyDescent="0.3">
      <c r="E22433" t="s">
        <v>18229</v>
      </c>
      <c r="F22433" t="s">
        <v>18270</v>
      </c>
      <c r="G22433" t="s">
        <v>23</v>
      </c>
      <c r="H22433" t="s">
        <v>18271</v>
      </c>
      <c r="I22433" t="s">
        <v>26</v>
      </c>
      <c r="M22433">
        <v>6283</v>
      </c>
      <c r="N22433">
        <v>527</v>
      </c>
      <c r="O22433">
        <v>536</v>
      </c>
    </row>
    <row r="22434" spans="1:15" x14ac:dyDescent="0.3">
      <c r="E22434" t="s">
        <v>18229</v>
      </c>
      <c r="F22434" t="s">
        <v>18245</v>
      </c>
      <c r="G22434" t="s">
        <v>17</v>
      </c>
      <c r="H22434" t="s">
        <v>18246</v>
      </c>
      <c r="I22434" t="s">
        <v>19</v>
      </c>
      <c r="M22434">
        <v>6283</v>
      </c>
      <c r="N22434">
        <v>543</v>
      </c>
      <c r="O22434">
        <v>557</v>
      </c>
    </row>
    <row r="22435" spans="1:15" x14ac:dyDescent="0.3">
      <c r="A22435" t="s">
        <v>237</v>
      </c>
      <c r="B22435">
        <v>0</v>
      </c>
      <c r="C22435">
        <v>0</v>
      </c>
      <c r="D22435">
        <v>0</v>
      </c>
      <c r="E22435" t="s">
        <v>18229</v>
      </c>
      <c r="F22435" t="s">
        <v>18256</v>
      </c>
      <c r="G22435" t="s">
        <v>14</v>
      </c>
      <c r="H22435" t="s">
        <v>18257</v>
      </c>
      <c r="I22435" t="s">
        <v>26</v>
      </c>
      <c r="M22435">
        <v>6283</v>
      </c>
      <c r="N22435">
        <v>549</v>
      </c>
      <c r="O22435">
        <v>557</v>
      </c>
    </row>
    <row r="22436" spans="1:15" x14ac:dyDescent="0.3">
      <c r="A22436" t="s">
        <v>14</v>
      </c>
      <c r="B22436">
        <v>1</v>
      </c>
      <c r="C22436">
        <v>1</v>
      </c>
      <c r="D22436">
        <v>1</v>
      </c>
      <c r="E22436" t="s">
        <v>18229</v>
      </c>
      <c r="F22436" t="s">
        <v>18251</v>
      </c>
      <c r="G22436" t="s">
        <v>14</v>
      </c>
      <c r="H22436" t="s">
        <v>18252</v>
      </c>
      <c r="I22436" t="s">
        <v>35</v>
      </c>
      <c r="J22436" t="s">
        <v>46</v>
      </c>
      <c r="K22436" t="s">
        <v>475</v>
      </c>
      <c r="M22436">
        <v>6283</v>
      </c>
      <c r="N22436">
        <v>563</v>
      </c>
      <c r="O22436">
        <v>583</v>
      </c>
    </row>
    <row r="22437" spans="1:15" x14ac:dyDescent="0.3">
      <c r="E22437" t="s">
        <v>18229</v>
      </c>
      <c r="F22437" t="s">
        <v>430</v>
      </c>
      <c r="G22437" t="s">
        <v>14</v>
      </c>
      <c r="H22437" t="s">
        <v>18261</v>
      </c>
      <c r="I22437" t="s">
        <v>22</v>
      </c>
      <c r="M22437">
        <v>6283</v>
      </c>
      <c r="N22437">
        <v>585</v>
      </c>
      <c r="O22437">
        <v>598</v>
      </c>
    </row>
    <row r="22438" spans="1:15" x14ac:dyDescent="0.3">
      <c r="E22438" t="s">
        <v>18276</v>
      </c>
      <c r="F22438" t="s">
        <v>18284</v>
      </c>
      <c r="G22438" t="s">
        <v>51</v>
      </c>
      <c r="H22438" t="s">
        <v>18285</v>
      </c>
      <c r="I22438" t="s">
        <v>52</v>
      </c>
      <c r="J22438" t="s">
        <v>60</v>
      </c>
      <c r="M22438">
        <v>6284</v>
      </c>
      <c r="N22438">
        <v>19</v>
      </c>
      <c r="O22438">
        <v>26</v>
      </c>
    </row>
    <row r="22439" spans="1:15" x14ac:dyDescent="0.3">
      <c r="A22439" t="s">
        <v>23</v>
      </c>
      <c r="B22439">
        <v>1</v>
      </c>
      <c r="C22439">
        <v>1</v>
      </c>
      <c r="D22439">
        <v>1</v>
      </c>
      <c r="E22439" t="s">
        <v>18276</v>
      </c>
      <c r="F22439" t="s">
        <v>18291</v>
      </c>
      <c r="G22439" t="s">
        <v>23</v>
      </c>
      <c r="H22439" t="s">
        <v>18292</v>
      </c>
      <c r="I22439" t="s">
        <v>35</v>
      </c>
      <c r="J22439" t="s">
        <v>112</v>
      </c>
      <c r="M22439">
        <v>6284</v>
      </c>
      <c r="N22439">
        <v>30</v>
      </c>
      <c r="O22439">
        <v>36</v>
      </c>
    </row>
    <row r="22440" spans="1:15" x14ac:dyDescent="0.3">
      <c r="A22440" t="s">
        <v>14</v>
      </c>
      <c r="B22440">
        <v>1</v>
      </c>
      <c r="C22440">
        <v>1</v>
      </c>
      <c r="D22440">
        <v>1</v>
      </c>
      <c r="E22440" t="s">
        <v>18276</v>
      </c>
      <c r="F22440" t="s">
        <v>18277</v>
      </c>
      <c r="G22440" t="s">
        <v>14</v>
      </c>
      <c r="H22440" t="s">
        <v>18278</v>
      </c>
      <c r="I22440" t="s">
        <v>22</v>
      </c>
      <c r="M22440">
        <v>6284</v>
      </c>
      <c r="N22440">
        <v>105</v>
      </c>
      <c r="O22440">
        <v>112</v>
      </c>
    </row>
    <row r="22441" spans="1:15" x14ac:dyDescent="0.3">
      <c r="A22441" t="s">
        <v>14</v>
      </c>
      <c r="B22441">
        <v>1</v>
      </c>
      <c r="C22441">
        <v>1</v>
      </c>
      <c r="D22441">
        <v>1</v>
      </c>
      <c r="E22441" t="s">
        <v>18276</v>
      </c>
      <c r="F22441" t="s">
        <v>11816</v>
      </c>
      <c r="G22441" t="s">
        <v>14</v>
      </c>
      <c r="H22441" t="s">
        <v>18281</v>
      </c>
      <c r="I22441" t="s">
        <v>31</v>
      </c>
      <c r="J22441" t="s">
        <v>42</v>
      </c>
      <c r="K22441" t="s">
        <v>43</v>
      </c>
      <c r="M22441">
        <v>6284</v>
      </c>
      <c r="N22441">
        <v>145</v>
      </c>
      <c r="O22441">
        <v>150</v>
      </c>
    </row>
    <row r="22442" spans="1:15" x14ac:dyDescent="0.3">
      <c r="A22442" t="s">
        <v>14</v>
      </c>
      <c r="B22442">
        <v>0</v>
      </c>
      <c r="C22442">
        <v>1</v>
      </c>
      <c r="D22442" t="s">
        <v>14</v>
      </c>
      <c r="E22442" t="s">
        <v>18276</v>
      </c>
      <c r="F22442" t="s">
        <v>11816</v>
      </c>
      <c r="G22442" t="s">
        <v>17</v>
      </c>
      <c r="H22442" t="s">
        <v>18281</v>
      </c>
      <c r="I22442" t="s">
        <v>26</v>
      </c>
      <c r="M22442">
        <v>6284</v>
      </c>
      <c r="N22442">
        <v>145</v>
      </c>
      <c r="O22442">
        <v>150</v>
      </c>
    </row>
    <row r="22443" spans="1:15" x14ac:dyDescent="0.3">
      <c r="E22443" t="s">
        <v>18276</v>
      </c>
      <c r="F22443" t="s">
        <v>18289</v>
      </c>
      <c r="G22443" t="s">
        <v>14</v>
      </c>
      <c r="H22443" t="s">
        <v>18290</v>
      </c>
      <c r="I22443" t="s">
        <v>19</v>
      </c>
      <c r="M22443">
        <v>6284</v>
      </c>
      <c r="N22443">
        <v>215</v>
      </c>
      <c r="O22443">
        <v>225</v>
      </c>
    </row>
    <row r="22444" spans="1:15" x14ac:dyDescent="0.3">
      <c r="E22444" t="s">
        <v>18276</v>
      </c>
      <c r="F22444" t="s">
        <v>18289</v>
      </c>
      <c r="G22444" t="s">
        <v>17</v>
      </c>
      <c r="H22444" t="s">
        <v>18290</v>
      </c>
      <c r="I22444" t="s">
        <v>26</v>
      </c>
      <c r="M22444">
        <v>6284</v>
      </c>
      <c r="N22444">
        <v>215</v>
      </c>
      <c r="O22444">
        <v>225</v>
      </c>
    </row>
    <row r="22445" spans="1:15" x14ac:dyDescent="0.3">
      <c r="A22445" t="s">
        <v>14</v>
      </c>
      <c r="B22445">
        <v>0</v>
      </c>
      <c r="C22445">
        <v>1</v>
      </c>
      <c r="D22445" t="s">
        <v>14</v>
      </c>
      <c r="E22445" t="s">
        <v>18276</v>
      </c>
      <c r="F22445" t="s">
        <v>18282</v>
      </c>
      <c r="G22445" t="s">
        <v>51</v>
      </c>
      <c r="H22445" t="s">
        <v>18283</v>
      </c>
      <c r="I22445" t="s">
        <v>52</v>
      </c>
      <c r="J22445" t="s">
        <v>195</v>
      </c>
      <c r="M22445">
        <v>6284</v>
      </c>
      <c r="N22445">
        <v>219</v>
      </c>
      <c r="O22445">
        <v>225</v>
      </c>
    </row>
    <row r="22446" spans="1:15" x14ac:dyDescent="0.3">
      <c r="A22446" t="s">
        <v>14</v>
      </c>
      <c r="B22446">
        <v>1</v>
      </c>
      <c r="C22446">
        <v>1</v>
      </c>
      <c r="D22446">
        <v>1</v>
      </c>
      <c r="E22446" t="s">
        <v>18276</v>
      </c>
      <c r="F22446" t="s">
        <v>11816</v>
      </c>
      <c r="G22446" t="s">
        <v>14</v>
      </c>
      <c r="H22446" t="s">
        <v>18286</v>
      </c>
      <c r="I22446" t="s">
        <v>31</v>
      </c>
      <c r="J22446" t="s">
        <v>32</v>
      </c>
      <c r="M22446">
        <v>6284</v>
      </c>
      <c r="N22446">
        <v>263</v>
      </c>
      <c r="O22446">
        <v>268</v>
      </c>
    </row>
    <row r="22447" spans="1:15" x14ac:dyDescent="0.3">
      <c r="A22447" t="s">
        <v>14</v>
      </c>
      <c r="B22447">
        <v>0</v>
      </c>
      <c r="C22447">
        <v>1</v>
      </c>
      <c r="D22447" t="s">
        <v>14</v>
      </c>
      <c r="E22447" t="s">
        <v>18276</v>
      </c>
      <c r="F22447" t="s">
        <v>11816</v>
      </c>
      <c r="G22447" t="s">
        <v>17</v>
      </c>
      <c r="H22447" t="s">
        <v>18286</v>
      </c>
      <c r="I22447" t="s">
        <v>26</v>
      </c>
      <c r="M22447">
        <v>6284</v>
      </c>
      <c r="N22447">
        <v>263</v>
      </c>
      <c r="O22447">
        <v>268</v>
      </c>
    </row>
    <row r="22448" spans="1:15" x14ac:dyDescent="0.3">
      <c r="A22448" t="s">
        <v>14</v>
      </c>
      <c r="B22448">
        <v>1</v>
      </c>
      <c r="C22448">
        <v>1</v>
      </c>
      <c r="D22448">
        <v>1</v>
      </c>
      <c r="E22448" t="s">
        <v>18276</v>
      </c>
      <c r="F22448" t="s">
        <v>18279</v>
      </c>
      <c r="G22448" t="s">
        <v>14</v>
      </c>
      <c r="H22448" t="s">
        <v>18280</v>
      </c>
      <c r="I22448" t="s">
        <v>22</v>
      </c>
      <c r="M22448">
        <v>6284</v>
      </c>
      <c r="N22448">
        <v>314</v>
      </c>
      <c r="O22448">
        <v>321</v>
      </c>
    </row>
    <row r="22449" spans="1:15" x14ac:dyDescent="0.3">
      <c r="A22449" t="s">
        <v>23</v>
      </c>
      <c r="B22449">
        <v>1</v>
      </c>
      <c r="C22449">
        <v>1</v>
      </c>
      <c r="D22449">
        <v>1</v>
      </c>
      <c r="E22449" t="s">
        <v>18276</v>
      </c>
      <c r="F22449" t="s">
        <v>1830</v>
      </c>
      <c r="G22449" t="s">
        <v>23</v>
      </c>
      <c r="H22449" t="s">
        <v>18288</v>
      </c>
      <c r="I22449" t="s">
        <v>22</v>
      </c>
      <c r="M22449">
        <v>6284</v>
      </c>
      <c r="N22449">
        <v>325</v>
      </c>
      <c r="O22449">
        <v>330</v>
      </c>
    </row>
    <row r="22450" spans="1:15" x14ac:dyDescent="0.3">
      <c r="E22450" t="s">
        <v>18276</v>
      </c>
      <c r="F22450" t="s">
        <v>1830</v>
      </c>
      <c r="G22450" t="s">
        <v>14</v>
      </c>
      <c r="H22450" t="s">
        <v>18288</v>
      </c>
      <c r="I22450" t="s">
        <v>52</v>
      </c>
      <c r="J22450" t="s">
        <v>32</v>
      </c>
      <c r="M22450">
        <v>6284</v>
      </c>
      <c r="N22450">
        <v>325</v>
      </c>
      <c r="O22450">
        <v>330</v>
      </c>
    </row>
    <row r="22451" spans="1:15" x14ac:dyDescent="0.3">
      <c r="A22451" t="s">
        <v>14</v>
      </c>
      <c r="B22451">
        <v>1</v>
      </c>
      <c r="C22451">
        <v>1</v>
      </c>
      <c r="D22451">
        <v>1</v>
      </c>
      <c r="E22451" t="s">
        <v>18276</v>
      </c>
      <c r="F22451" t="s">
        <v>11816</v>
      </c>
      <c r="G22451" t="s">
        <v>14</v>
      </c>
      <c r="H22451" t="s">
        <v>18287</v>
      </c>
      <c r="I22451" t="s">
        <v>31</v>
      </c>
      <c r="J22451" t="s">
        <v>32</v>
      </c>
      <c r="M22451">
        <v>6284</v>
      </c>
      <c r="N22451">
        <v>438</v>
      </c>
      <c r="O22451">
        <v>443</v>
      </c>
    </row>
    <row r="22452" spans="1:15" x14ac:dyDescent="0.3">
      <c r="A22452" t="s">
        <v>14</v>
      </c>
      <c r="B22452">
        <v>0</v>
      </c>
      <c r="C22452">
        <v>1</v>
      </c>
      <c r="D22452" t="s">
        <v>14</v>
      </c>
      <c r="E22452" t="s">
        <v>18276</v>
      </c>
      <c r="F22452" t="s">
        <v>11816</v>
      </c>
      <c r="G22452" t="s">
        <v>17</v>
      </c>
      <c r="H22452" t="s">
        <v>18287</v>
      </c>
      <c r="I22452" t="s">
        <v>26</v>
      </c>
      <c r="M22452">
        <v>6284</v>
      </c>
      <c r="N22452">
        <v>438</v>
      </c>
      <c r="O22452">
        <v>443</v>
      </c>
    </row>
    <row r="22453" spans="1:15" x14ac:dyDescent="0.3">
      <c r="E22453" t="s">
        <v>18293</v>
      </c>
      <c r="F22453" t="s">
        <v>2112</v>
      </c>
      <c r="G22453" t="s">
        <v>14</v>
      </c>
      <c r="H22453" t="s">
        <v>18298</v>
      </c>
      <c r="I22453" t="s">
        <v>26</v>
      </c>
      <c r="M22453">
        <v>6285</v>
      </c>
      <c r="N22453">
        <v>0</v>
      </c>
      <c r="O22453">
        <v>6</v>
      </c>
    </row>
    <row r="22454" spans="1:15" x14ac:dyDescent="0.3">
      <c r="A22454" t="s">
        <v>14</v>
      </c>
      <c r="B22454">
        <v>1</v>
      </c>
      <c r="C22454">
        <v>1</v>
      </c>
      <c r="D22454">
        <v>1</v>
      </c>
      <c r="E22454" t="s">
        <v>18293</v>
      </c>
      <c r="F22454" t="s">
        <v>18294</v>
      </c>
      <c r="G22454" t="s">
        <v>14</v>
      </c>
      <c r="H22454" t="s">
        <v>18295</v>
      </c>
      <c r="I22454" t="s">
        <v>35</v>
      </c>
      <c r="J22454" t="s">
        <v>46</v>
      </c>
      <c r="K22454" t="s">
        <v>47</v>
      </c>
      <c r="L22454" t="s">
        <v>43</v>
      </c>
      <c r="M22454">
        <v>6285</v>
      </c>
      <c r="N22454">
        <v>15</v>
      </c>
      <c r="O22454">
        <v>35</v>
      </c>
    </row>
    <row r="22455" spans="1:15" x14ac:dyDescent="0.3">
      <c r="A22455" t="s">
        <v>237</v>
      </c>
      <c r="B22455">
        <v>0</v>
      </c>
      <c r="C22455">
        <v>0</v>
      </c>
      <c r="D22455">
        <v>0</v>
      </c>
      <c r="E22455" t="s">
        <v>18293</v>
      </c>
      <c r="F22455" t="s">
        <v>18296</v>
      </c>
      <c r="G22455" t="s">
        <v>51</v>
      </c>
      <c r="H22455" t="s">
        <v>18297</v>
      </c>
      <c r="I22455" t="s">
        <v>52</v>
      </c>
      <c r="J22455" t="s">
        <v>53</v>
      </c>
      <c r="K22455" t="s">
        <v>2802</v>
      </c>
      <c r="M22455">
        <v>6285</v>
      </c>
      <c r="N22455">
        <v>65</v>
      </c>
      <c r="O22455">
        <v>85</v>
      </c>
    </row>
    <row r="22456" spans="1:15" x14ac:dyDescent="0.3">
      <c r="A22456" t="s">
        <v>51</v>
      </c>
      <c r="B22456">
        <v>1</v>
      </c>
      <c r="C22456">
        <v>1</v>
      </c>
      <c r="D22456">
        <v>1</v>
      </c>
      <c r="E22456" t="s">
        <v>18299</v>
      </c>
      <c r="F22456" t="s">
        <v>18301</v>
      </c>
      <c r="G22456" t="s">
        <v>51</v>
      </c>
      <c r="H22456" t="s">
        <v>18302</v>
      </c>
      <c r="I22456" t="s">
        <v>22</v>
      </c>
      <c r="M22456">
        <v>6287</v>
      </c>
      <c r="N22456">
        <v>32</v>
      </c>
      <c r="O22456">
        <v>74</v>
      </c>
    </row>
    <row r="22457" spans="1:15" x14ac:dyDescent="0.3">
      <c r="A22457" t="s">
        <v>51</v>
      </c>
      <c r="B22457">
        <v>1</v>
      </c>
      <c r="C22457">
        <v>1</v>
      </c>
      <c r="D22457">
        <v>1</v>
      </c>
      <c r="E22457" t="s">
        <v>18299</v>
      </c>
      <c r="F22457" t="s">
        <v>18305</v>
      </c>
      <c r="G22457" t="s">
        <v>51</v>
      </c>
      <c r="H22457" t="s">
        <v>18306</v>
      </c>
      <c r="I22457" t="s">
        <v>52</v>
      </c>
      <c r="J22457" t="s">
        <v>53</v>
      </c>
      <c r="K22457" t="s">
        <v>2802</v>
      </c>
      <c r="M22457">
        <v>6287</v>
      </c>
      <c r="N22457">
        <v>32</v>
      </c>
      <c r="O22457">
        <v>50</v>
      </c>
    </row>
    <row r="22458" spans="1:15" x14ac:dyDescent="0.3">
      <c r="A22458" t="s">
        <v>51</v>
      </c>
      <c r="B22458">
        <v>0</v>
      </c>
      <c r="C22458">
        <v>0</v>
      </c>
      <c r="D22458">
        <v>1</v>
      </c>
      <c r="E22458" t="s">
        <v>18299</v>
      </c>
      <c r="F22458" t="s">
        <v>18313</v>
      </c>
      <c r="G22458" t="s">
        <v>51</v>
      </c>
      <c r="H22458" t="s">
        <v>18314</v>
      </c>
      <c r="I22458" t="s">
        <v>52</v>
      </c>
      <c r="J22458" t="s">
        <v>53</v>
      </c>
      <c r="K22458" t="s">
        <v>60</v>
      </c>
      <c r="M22458">
        <v>6287</v>
      </c>
      <c r="N22458">
        <v>54</v>
      </c>
      <c r="O22458">
        <v>74</v>
      </c>
    </row>
    <row r="22459" spans="1:15" x14ac:dyDescent="0.3">
      <c r="A22459" t="s">
        <v>17</v>
      </c>
      <c r="B22459">
        <v>0</v>
      </c>
      <c r="C22459">
        <v>1</v>
      </c>
      <c r="D22459" t="s">
        <v>17</v>
      </c>
      <c r="E22459" t="s">
        <v>18299</v>
      </c>
      <c r="F22459" t="s">
        <v>18303</v>
      </c>
      <c r="G22459" t="s">
        <v>51</v>
      </c>
      <c r="H22459" t="s">
        <v>18304</v>
      </c>
      <c r="I22459" t="s">
        <v>52</v>
      </c>
      <c r="J22459" t="s">
        <v>1555</v>
      </c>
      <c r="M22459">
        <v>6287</v>
      </c>
      <c r="N22459">
        <v>78</v>
      </c>
      <c r="O22459">
        <v>96</v>
      </c>
    </row>
    <row r="22460" spans="1:15" x14ac:dyDescent="0.3">
      <c r="E22460" t="s">
        <v>18299</v>
      </c>
      <c r="F22460" t="s">
        <v>18303</v>
      </c>
      <c r="G22460" t="s">
        <v>17</v>
      </c>
      <c r="H22460" t="s">
        <v>18304</v>
      </c>
      <c r="I22460" t="s">
        <v>19</v>
      </c>
      <c r="M22460">
        <v>6287</v>
      </c>
      <c r="N22460">
        <v>78</v>
      </c>
      <c r="O22460">
        <v>96</v>
      </c>
    </row>
    <row r="22461" spans="1:15" x14ac:dyDescent="0.3">
      <c r="A22461" t="s">
        <v>14</v>
      </c>
      <c r="B22461">
        <v>1</v>
      </c>
      <c r="C22461">
        <v>1</v>
      </c>
      <c r="D22461">
        <v>1</v>
      </c>
      <c r="E22461" t="s">
        <v>18299</v>
      </c>
      <c r="F22461" t="s">
        <v>18307</v>
      </c>
      <c r="G22461" t="s">
        <v>14</v>
      </c>
      <c r="H22461" t="s">
        <v>18308</v>
      </c>
      <c r="I22461" t="s">
        <v>35</v>
      </c>
      <c r="J22461" t="s">
        <v>46</v>
      </c>
      <c r="K22461" t="s">
        <v>47</v>
      </c>
      <c r="L22461" t="s">
        <v>43</v>
      </c>
      <c r="M22461">
        <v>6287</v>
      </c>
      <c r="N22461">
        <v>102</v>
      </c>
      <c r="O22461">
        <v>124</v>
      </c>
    </row>
    <row r="22462" spans="1:15" x14ac:dyDescent="0.3">
      <c r="E22462" t="s">
        <v>18299</v>
      </c>
      <c r="F22462" t="s">
        <v>18309</v>
      </c>
      <c r="G22462" t="s">
        <v>17</v>
      </c>
      <c r="H22462" t="s">
        <v>18310</v>
      </c>
      <c r="I22462" t="s">
        <v>22</v>
      </c>
      <c r="M22462">
        <v>6287</v>
      </c>
      <c r="N22462">
        <v>128</v>
      </c>
      <c r="O22462">
        <v>161</v>
      </c>
    </row>
    <row r="22463" spans="1:15" x14ac:dyDescent="0.3">
      <c r="A22463" t="s">
        <v>237</v>
      </c>
      <c r="B22463">
        <v>0</v>
      </c>
      <c r="C22463">
        <v>0</v>
      </c>
      <c r="D22463">
        <v>0</v>
      </c>
      <c r="E22463" t="s">
        <v>18299</v>
      </c>
      <c r="F22463" t="s">
        <v>18315</v>
      </c>
      <c r="G22463" t="s">
        <v>14</v>
      </c>
      <c r="H22463" t="s">
        <v>18323</v>
      </c>
      <c r="I22463" t="s">
        <v>26</v>
      </c>
      <c r="M22463">
        <v>6287</v>
      </c>
      <c r="N22463">
        <v>163</v>
      </c>
      <c r="O22463">
        <v>165</v>
      </c>
    </row>
    <row r="22464" spans="1:15" x14ac:dyDescent="0.3">
      <c r="A22464" t="s">
        <v>14</v>
      </c>
      <c r="B22464">
        <v>1</v>
      </c>
      <c r="C22464">
        <v>1</v>
      </c>
      <c r="D22464">
        <v>1</v>
      </c>
      <c r="E22464" t="s">
        <v>18299</v>
      </c>
      <c r="F22464" t="s">
        <v>18311</v>
      </c>
      <c r="G22464" t="s">
        <v>14</v>
      </c>
      <c r="H22464" t="s">
        <v>18312</v>
      </c>
      <c r="I22464" t="s">
        <v>41</v>
      </c>
      <c r="J22464" t="s">
        <v>46</v>
      </c>
      <c r="K22464" t="s">
        <v>47</v>
      </c>
      <c r="L22464" t="s">
        <v>43</v>
      </c>
      <c r="M22464">
        <v>6287</v>
      </c>
      <c r="N22464">
        <v>175</v>
      </c>
      <c r="O22464">
        <v>198</v>
      </c>
    </row>
    <row r="22465" spans="1:15" x14ac:dyDescent="0.3">
      <c r="E22465" t="s">
        <v>18299</v>
      </c>
      <c r="F22465" t="s">
        <v>18319</v>
      </c>
      <c r="G22465" t="s">
        <v>14</v>
      </c>
      <c r="H22465" t="s">
        <v>18320</v>
      </c>
      <c r="I22465" t="s">
        <v>26</v>
      </c>
      <c r="M22465">
        <v>6287</v>
      </c>
      <c r="N22465">
        <v>175</v>
      </c>
      <c r="O22465">
        <v>189</v>
      </c>
    </row>
    <row r="22466" spans="1:15" x14ac:dyDescent="0.3">
      <c r="E22466" t="s">
        <v>18299</v>
      </c>
      <c r="F22466" t="s">
        <v>18270</v>
      </c>
      <c r="G22466" t="s">
        <v>23</v>
      </c>
      <c r="H22466" t="s">
        <v>18300</v>
      </c>
      <c r="I22466" t="s">
        <v>26</v>
      </c>
      <c r="M22466">
        <v>6287</v>
      </c>
      <c r="N22466">
        <v>202</v>
      </c>
      <c r="O22466">
        <v>211</v>
      </c>
    </row>
    <row r="22467" spans="1:15" x14ac:dyDescent="0.3">
      <c r="E22467" t="s">
        <v>18299</v>
      </c>
      <c r="F22467" t="s">
        <v>18317</v>
      </c>
      <c r="G22467" t="s">
        <v>17</v>
      </c>
      <c r="H22467" t="s">
        <v>18318</v>
      </c>
      <c r="I22467" t="s">
        <v>19</v>
      </c>
      <c r="M22467">
        <v>6287</v>
      </c>
      <c r="N22467">
        <v>202</v>
      </c>
      <c r="O22467">
        <v>228</v>
      </c>
    </row>
    <row r="22468" spans="1:15" x14ac:dyDescent="0.3">
      <c r="A22468" t="s">
        <v>237</v>
      </c>
      <c r="B22468">
        <v>0</v>
      </c>
      <c r="C22468">
        <v>0</v>
      </c>
      <c r="D22468">
        <v>0</v>
      </c>
      <c r="E22468" t="s">
        <v>18299</v>
      </c>
      <c r="F22468" t="s">
        <v>18315</v>
      </c>
      <c r="G22468" t="s">
        <v>14</v>
      </c>
      <c r="H22468" t="s">
        <v>18316</v>
      </c>
      <c r="I22468" t="s">
        <v>26</v>
      </c>
      <c r="M22468">
        <v>6287</v>
      </c>
      <c r="N22468">
        <v>230</v>
      </c>
      <c r="O22468">
        <v>232</v>
      </c>
    </row>
    <row r="22469" spans="1:15" x14ac:dyDescent="0.3">
      <c r="A22469" t="s">
        <v>14</v>
      </c>
      <c r="B22469">
        <v>1</v>
      </c>
      <c r="C22469">
        <v>1</v>
      </c>
      <c r="D22469">
        <v>1</v>
      </c>
      <c r="E22469" t="s">
        <v>18299</v>
      </c>
      <c r="F22469" t="s">
        <v>18321</v>
      </c>
      <c r="G22469" t="s">
        <v>14</v>
      </c>
      <c r="H22469" t="s">
        <v>18322</v>
      </c>
      <c r="I22469" t="s">
        <v>35</v>
      </c>
      <c r="J22469" t="s">
        <v>597</v>
      </c>
      <c r="M22469">
        <v>6287</v>
      </c>
      <c r="N22469">
        <v>242</v>
      </c>
      <c r="O22469">
        <v>262</v>
      </c>
    </row>
    <row r="22470" spans="1:15" x14ac:dyDescent="0.3">
      <c r="E22470" t="s">
        <v>18324</v>
      </c>
      <c r="F22470" t="s">
        <v>2521</v>
      </c>
      <c r="G22470" t="s">
        <v>14</v>
      </c>
      <c r="H22470" t="s">
        <v>18333</v>
      </c>
      <c r="I22470" t="s">
        <v>52</v>
      </c>
      <c r="J22470" t="s">
        <v>32</v>
      </c>
      <c r="M22470">
        <v>6288</v>
      </c>
      <c r="N22470">
        <v>0</v>
      </c>
      <c r="O22470">
        <v>2</v>
      </c>
    </row>
    <row r="22471" spans="1:15" x14ac:dyDescent="0.3">
      <c r="E22471" t="s">
        <v>18324</v>
      </c>
      <c r="F22471" t="s">
        <v>18327</v>
      </c>
      <c r="G22471" t="s">
        <v>51</v>
      </c>
      <c r="H22471" t="s">
        <v>18328</v>
      </c>
      <c r="I22471" t="s">
        <v>19</v>
      </c>
      <c r="M22471">
        <v>6288</v>
      </c>
      <c r="N22471">
        <v>24</v>
      </c>
      <c r="O22471">
        <v>45</v>
      </c>
    </row>
    <row r="22472" spans="1:15" x14ac:dyDescent="0.3">
      <c r="A22472" t="s">
        <v>51</v>
      </c>
      <c r="B22472">
        <v>0</v>
      </c>
      <c r="C22472">
        <v>1</v>
      </c>
      <c r="D22472" t="s">
        <v>51</v>
      </c>
      <c r="E22472" t="s">
        <v>18324</v>
      </c>
      <c r="F22472" t="s">
        <v>18329</v>
      </c>
      <c r="G22472" t="s">
        <v>23</v>
      </c>
      <c r="H22472" t="s">
        <v>18330</v>
      </c>
      <c r="I22472" t="s">
        <v>26</v>
      </c>
      <c r="M22472">
        <v>6288</v>
      </c>
      <c r="N22472">
        <v>24</v>
      </c>
      <c r="O22472">
        <v>36</v>
      </c>
    </row>
    <row r="22473" spans="1:15" x14ac:dyDescent="0.3">
      <c r="E22473" t="s">
        <v>18324</v>
      </c>
      <c r="F22473" t="s">
        <v>1830</v>
      </c>
      <c r="G22473" t="s">
        <v>14</v>
      </c>
      <c r="H22473" t="s">
        <v>18334</v>
      </c>
      <c r="I22473" t="s">
        <v>52</v>
      </c>
      <c r="J22473" t="s">
        <v>32</v>
      </c>
      <c r="M22473">
        <v>6288</v>
      </c>
      <c r="N22473">
        <v>40</v>
      </c>
      <c r="O22473">
        <v>45</v>
      </c>
    </row>
    <row r="22474" spans="1:15" x14ac:dyDescent="0.3">
      <c r="A22474" t="s">
        <v>23</v>
      </c>
      <c r="B22474">
        <v>1</v>
      </c>
      <c r="C22474">
        <v>1</v>
      </c>
      <c r="D22474">
        <v>1</v>
      </c>
      <c r="E22474" t="s">
        <v>18324</v>
      </c>
      <c r="F22474" t="s">
        <v>1830</v>
      </c>
      <c r="G22474" t="s">
        <v>23</v>
      </c>
      <c r="H22474" t="s">
        <v>18334</v>
      </c>
      <c r="I22474" t="s">
        <v>26</v>
      </c>
      <c r="M22474">
        <v>6288</v>
      </c>
      <c r="N22474">
        <v>40</v>
      </c>
      <c r="O22474">
        <v>45</v>
      </c>
    </row>
    <row r="22475" spans="1:15" x14ac:dyDescent="0.3">
      <c r="A22475" t="s">
        <v>14</v>
      </c>
      <c r="B22475">
        <v>1</v>
      </c>
      <c r="C22475">
        <v>1</v>
      </c>
      <c r="D22475">
        <v>1</v>
      </c>
      <c r="E22475" t="s">
        <v>18324</v>
      </c>
      <c r="F22475" t="s">
        <v>18335</v>
      </c>
      <c r="G22475" t="s">
        <v>14</v>
      </c>
      <c r="H22475" t="s">
        <v>18336</v>
      </c>
      <c r="I22475" t="s">
        <v>35</v>
      </c>
      <c r="J22475" t="s">
        <v>46</v>
      </c>
      <c r="K22475" t="s">
        <v>47</v>
      </c>
      <c r="L22475" t="s">
        <v>43</v>
      </c>
      <c r="M22475">
        <v>6288</v>
      </c>
      <c r="N22475">
        <v>58</v>
      </c>
      <c r="O22475">
        <v>72</v>
      </c>
    </row>
    <row r="22476" spans="1:15" x14ac:dyDescent="0.3">
      <c r="A22476" t="s">
        <v>14</v>
      </c>
      <c r="B22476">
        <v>1</v>
      </c>
      <c r="C22476">
        <v>1</v>
      </c>
      <c r="D22476">
        <v>1</v>
      </c>
      <c r="E22476" t="s">
        <v>18324</v>
      </c>
      <c r="F22476" t="s">
        <v>18325</v>
      </c>
      <c r="G22476" t="s">
        <v>14</v>
      </c>
      <c r="H22476" t="s">
        <v>18326</v>
      </c>
      <c r="I22476" t="s">
        <v>31</v>
      </c>
      <c r="J22476" t="s">
        <v>597</v>
      </c>
      <c r="M22476">
        <v>6288</v>
      </c>
      <c r="N22476">
        <v>89</v>
      </c>
      <c r="O22476">
        <v>98</v>
      </c>
    </row>
    <row r="22477" spans="1:15" x14ac:dyDescent="0.3">
      <c r="E22477" t="s">
        <v>18324</v>
      </c>
      <c r="F22477" t="s">
        <v>18325</v>
      </c>
      <c r="G22477" t="s">
        <v>17</v>
      </c>
      <c r="H22477" t="s">
        <v>18326</v>
      </c>
      <c r="I22477" t="s">
        <v>26</v>
      </c>
      <c r="M22477">
        <v>6288</v>
      </c>
      <c r="N22477">
        <v>89</v>
      </c>
      <c r="O22477">
        <v>98</v>
      </c>
    </row>
    <row r="22478" spans="1:15" x14ac:dyDescent="0.3">
      <c r="A22478" t="s">
        <v>237</v>
      </c>
      <c r="B22478">
        <v>0</v>
      </c>
      <c r="C22478">
        <v>0</v>
      </c>
      <c r="D22478">
        <v>0</v>
      </c>
      <c r="E22478" t="s">
        <v>18324</v>
      </c>
      <c r="F22478" t="s">
        <v>817</v>
      </c>
      <c r="G22478" t="s">
        <v>17</v>
      </c>
      <c r="H22478" t="s">
        <v>18341</v>
      </c>
      <c r="I22478" t="s">
        <v>26</v>
      </c>
      <c r="M22478">
        <v>6288</v>
      </c>
      <c r="N22478">
        <v>186</v>
      </c>
      <c r="O22478">
        <v>190</v>
      </c>
    </row>
    <row r="22479" spans="1:15" x14ac:dyDescent="0.3">
      <c r="A22479" t="s">
        <v>14</v>
      </c>
      <c r="B22479">
        <v>1</v>
      </c>
      <c r="C22479">
        <v>1</v>
      </c>
      <c r="D22479">
        <v>1</v>
      </c>
      <c r="E22479" t="s">
        <v>18324</v>
      </c>
      <c r="F22479" t="s">
        <v>18339</v>
      </c>
      <c r="G22479" t="s">
        <v>14</v>
      </c>
      <c r="H22479" t="s">
        <v>18340</v>
      </c>
      <c r="I22479" t="s">
        <v>22</v>
      </c>
      <c r="M22479">
        <v>6288</v>
      </c>
      <c r="N22479">
        <v>219</v>
      </c>
      <c r="O22479">
        <v>226</v>
      </c>
    </row>
    <row r="22480" spans="1:15" x14ac:dyDescent="0.3">
      <c r="A22480" t="s">
        <v>14</v>
      </c>
      <c r="B22480">
        <v>1</v>
      </c>
      <c r="C22480">
        <v>1</v>
      </c>
      <c r="D22480">
        <v>1</v>
      </c>
      <c r="E22480" t="s">
        <v>18324</v>
      </c>
      <c r="F22480" t="s">
        <v>18337</v>
      </c>
      <c r="G22480" t="s">
        <v>14</v>
      </c>
      <c r="H22480" t="s">
        <v>18338</v>
      </c>
      <c r="I22480" t="s">
        <v>35</v>
      </c>
      <c r="J22480" t="s">
        <v>32</v>
      </c>
      <c r="M22480">
        <v>6288</v>
      </c>
      <c r="N22480">
        <v>228</v>
      </c>
      <c r="O22480">
        <v>236</v>
      </c>
    </row>
    <row r="22481" spans="1:15" x14ac:dyDescent="0.3">
      <c r="A22481" t="s">
        <v>14</v>
      </c>
      <c r="B22481">
        <v>1</v>
      </c>
      <c r="C22481">
        <v>1</v>
      </c>
      <c r="D22481">
        <v>1</v>
      </c>
      <c r="E22481" t="s">
        <v>18324</v>
      </c>
      <c r="F22481" t="s">
        <v>18331</v>
      </c>
      <c r="G22481" t="s">
        <v>14</v>
      </c>
      <c r="H22481" t="s">
        <v>18332</v>
      </c>
      <c r="I22481" t="s">
        <v>35</v>
      </c>
      <c r="J22481" t="s">
        <v>32</v>
      </c>
      <c r="M22481">
        <v>6288</v>
      </c>
      <c r="N22481">
        <v>240</v>
      </c>
      <c r="O22481">
        <v>245</v>
      </c>
    </row>
    <row r="22482" spans="1:15" x14ac:dyDescent="0.3">
      <c r="E22482" t="s">
        <v>18342</v>
      </c>
      <c r="F22482" t="s">
        <v>18343</v>
      </c>
      <c r="G22482" t="s">
        <v>14</v>
      </c>
      <c r="H22482" t="s">
        <v>18344</v>
      </c>
      <c r="I22482" t="s">
        <v>26</v>
      </c>
      <c r="M22482">
        <v>6290</v>
      </c>
      <c r="N22482">
        <v>0</v>
      </c>
      <c r="O22482">
        <v>8</v>
      </c>
    </row>
    <row r="22483" spans="1:15" x14ac:dyDescent="0.3">
      <c r="A22483" t="s">
        <v>1277</v>
      </c>
      <c r="B22483">
        <v>0</v>
      </c>
      <c r="C22483">
        <v>1</v>
      </c>
      <c r="D22483" t="s">
        <v>1277</v>
      </c>
      <c r="E22483" t="s">
        <v>18342</v>
      </c>
      <c r="F22483" t="s">
        <v>18348</v>
      </c>
      <c r="G22483" t="s">
        <v>23</v>
      </c>
      <c r="H22483" t="s">
        <v>18349</v>
      </c>
      <c r="I22483" t="s">
        <v>26</v>
      </c>
      <c r="M22483">
        <v>6290</v>
      </c>
      <c r="N22483">
        <v>52</v>
      </c>
      <c r="O22483">
        <v>63</v>
      </c>
    </row>
    <row r="22484" spans="1:15" x14ac:dyDescent="0.3">
      <c r="E22484" t="s">
        <v>18342</v>
      </c>
      <c r="F22484" t="s">
        <v>18348</v>
      </c>
      <c r="G22484" t="s">
        <v>51</v>
      </c>
      <c r="H22484" t="s">
        <v>18349</v>
      </c>
      <c r="I22484" t="s">
        <v>19</v>
      </c>
      <c r="M22484">
        <v>6290</v>
      </c>
      <c r="N22484">
        <v>52</v>
      </c>
      <c r="O22484">
        <v>63</v>
      </c>
    </row>
    <row r="22485" spans="1:15" x14ac:dyDescent="0.3">
      <c r="A22485" t="s">
        <v>14</v>
      </c>
      <c r="B22485">
        <v>1</v>
      </c>
      <c r="C22485">
        <v>1</v>
      </c>
      <c r="D22485">
        <v>1</v>
      </c>
      <c r="E22485" t="s">
        <v>18342</v>
      </c>
      <c r="F22485" t="s">
        <v>18342</v>
      </c>
      <c r="G22485" t="s">
        <v>14</v>
      </c>
      <c r="H22485" t="s">
        <v>18350</v>
      </c>
      <c r="I22485" t="s">
        <v>35</v>
      </c>
      <c r="J22485" t="s">
        <v>46</v>
      </c>
      <c r="K22485" t="s">
        <v>47</v>
      </c>
      <c r="L22485" t="s">
        <v>43</v>
      </c>
      <c r="M22485">
        <v>6290</v>
      </c>
      <c r="N22485">
        <v>64</v>
      </c>
      <c r="O22485">
        <v>75</v>
      </c>
    </row>
    <row r="22486" spans="1:15" x14ac:dyDescent="0.3">
      <c r="A22486" t="s">
        <v>23</v>
      </c>
      <c r="B22486">
        <v>0</v>
      </c>
      <c r="C22486">
        <v>0</v>
      </c>
      <c r="D22486">
        <v>1</v>
      </c>
      <c r="E22486" t="s">
        <v>18342</v>
      </c>
      <c r="F22486" t="s">
        <v>9091</v>
      </c>
      <c r="G22486" t="s">
        <v>23</v>
      </c>
      <c r="H22486" t="s">
        <v>18353</v>
      </c>
      <c r="I22486" t="s">
        <v>26</v>
      </c>
      <c r="M22486">
        <v>6290</v>
      </c>
      <c r="N22486">
        <v>119</v>
      </c>
      <c r="O22486">
        <v>127</v>
      </c>
    </row>
    <row r="22487" spans="1:15" x14ac:dyDescent="0.3">
      <c r="E22487" t="s">
        <v>18342</v>
      </c>
      <c r="F22487" t="s">
        <v>9102</v>
      </c>
      <c r="G22487" t="s">
        <v>23</v>
      </c>
      <c r="H22487" t="s">
        <v>18355</v>
      </c>
      <c r="I22487" t="s">
        <v>19</v>
      </c>
      <c r="M22487">
        <v>6290</v>
      </c>
      <c r="N22487">
        <v>122</v>
      </c>
      <c r="O22487">
        <v>127</v>
      </c>
    </row>
    <row r="22488" spans="1:15" x14ac:dyDescent="0.3">
      <c r="A22488" t="s">
        <v>23</v>
      </c>
      <c r="B22488">
        <v>1</v>
      </c>
      <c r="C22488">
        <v>1</v>
      </c>
      <c r="D22488">
        <v>1</v>
      </c>
      <c r="E22488" t="s">
        <v>18342</v>
      </c>
      <c r="F22488" t="s">
        <v>17951</v>
      </c>
      <c r="G22488" t="s">
        <v>23</v>
      </c>
      <c r="H22488" t="s">
        <v>18354</v>
      </c>
      <c r="I22488" t="s">
        <v>35</v>
      </c>
      <c r="J22488" t="s">
        <v>112</v>
      </c>
      <c r="M22488">
        <v>6290</v>
      </c>
      <c r="N22488">
        <v>131</v>
      </c>
      <c r="O22488">
        <v>136</v>
      </c>
    </row>
    <row r="22489" spans="1:15" x14ac:dyDescent="0.3">
      <c r="A22489" t="s">
        <v>23</v>
      </c>
      <c r="B22489">
        <v>1</v>
      </c>
      <c r="C22489">
        <v>1</v>
      </c>
      <c r="D22489">
        <v>1</v>
      </c>
      <c r="E22489" t="s">
        <v>18342</v>
      </c>
      <c r="F22489" t="s">
        <v>1980</v>
      </c>
      <c r="G22489" t="s">
        <v>23</v>
      </c>
      <c r="H22489" t="s">
        <v>18347</v>
      </c>
      <c r="I22489" t="s">
        <v>35</v>
      </c>
      <c r="J22489" t="s">
        <v>112</v>
      </c>
      <c r="M22489">
        <v>6290</v>
      </c>
      <c r="N22489">
        <v>138</v>
      </c>
      <c r="O22489">
        <v>142</v>
      </c>
    </row>
    <row r="22490" spans="1:15" x14ac:dyDescent="0.3">
      <c r="A22490" t="s">
        <v>23</v>
      </c>
      <c r="B22490">
        <v>1</v>
      </c>
      <c r="C22490">
        <v>1</v>
      </c>
      <c r="D22490">
        <v>1</v>
      </c>
      <c r="E22490" t="s">
        <v>18342</v>
      </c>
      <c r="F22490" t="s">
        <v>18351</v>
      </c>
      <c r="G22490" t="s">
        <v>23</v>
      </c>
      <c r="H22490" t="s">
        <v>18352</v>
      </c>
      <c r="I22490" t="s">
        <v>35</v>
      </c>
      <c r="J22490" t="s">
        <v>112</v>
      </c>
      <c r="M22490">
        <v>6290</v>
      </c>
      <c r="N22490">
        <v>146</v>
      </c>
      <c r="O22490">
        <v>156</v>
      </c>
    </row>
    <row r="22491" spans="1:15" x14ac:dyDescent="0.3">
      <c r="A22491" t="s">
        <v>14</v>
      </c>
      <c r="B22491">
        <v>1</v>
      </c>
      <c r="C22491">
        <v>1</v>
      </c>
      <c r="D22491">
        <v>1</v>
      </c>
      <c r="E22491" t="s">
        <v>18342</v>
      </c>
      <c r="F22491" t="s">
        <v>18345</v>
      </c>
      <c r="G22491" t="s">
        <v>14</v>
      </c>
      <c r="H22491" t="s">
        <v>18346</v>
      </c>
      <c r="I22491" t="s">
        <v>35</v>
      </c>
      <c r="J22491" t="s">
        <v>46</v>
      </c>
      <c r="K22491" t="s">
        <v>47</v>
      </c>
      <c r="L22491" t="s">
        <v>43</v>
      </c>
      <c r="M22491">
        <v>6290</v>
      </c>
      <c r="N22491">
        <v>237</v>
      </c>
      <c r="O22491">
        <v>249</v>
      </c>
    </row>
    <row r="22492" spans="1:15" x14ac:dyDescent="0.3">
      <c r="E22492" t="s">
        <v>18356</v>
      </c>
      <c r="F22492" t="s">
        <v>18361</v>
      </c>
      <c r="G22492" t="s">
        <v>17</v>
      </c>
      <c r="H22492" t="s">
        <v>18362</v>
      </c>
      <c r="I22492" t="s">
        <v>19</v>
      </c>
      <c r="M22492">
        <v>6291</v>
      </c>
      <c r="N22492">
        <v>16</v>
      </c>
      <c r="O22492">
        <v>25</v>
      </c>
    </row>
    <row r="22493" spans="1:15" x14ac:dyDescent="0.3">
      <c r="A22493" t="s">
        <v>237</v>
      </c>
      <c r="B22493">
        <v>0</v>
      </c>
      <c r="C22493">
        <v>0</v>
      </c>
      <c r="D22493">
        <v>0</v>
      </c>
      <c r="E22493" t="s">
        <v>18356</v>
      </c>
      <c r="F22493" t="s">
        <v>18361</v>
      </c>
      <c r="G22493" t="s">
        <v>14</v>
      </c>
      <c r="H22493" t="s">
        <v>18362</v>
      </c>
      <c r="I22493" t="s">
        <v>26</v>
      </c>
      <c r="M22493">
        <v>6291</v>
      </c>
      <c r="N22493">
        <v>16</v>
      </c>
      <c r="O22493">
        <v>25</v>
      </c>
    </row>
    <row r="22494" spans="1:15" x14ac:dyDescent="0.3">
      <c r="A22494" t="s">
        <v>14</v>
      </c>
      <c r="B22494">
        <v>1</v>
      </c>
      <c r="C22494">
        <v>1</v>
      </c>
      <c r="D22494">
        <v>1</v>
      </c>
      <c r="E22494" t="s">
        <v>18356</v>
      </c>
      <c r="F22494" t="s">
        <v>18368</v>
      </c>
      <c r="G22494" t="s">
        <v>14</v>
      </c>
      <c r="H22494" t="s">
        <v>18369</v>
      </c>
      <c r="I22494" t="s">
        <v>35</v>
      </c>
      <c r="J22494" t="s">
        <v>46</v>
      </c>
      <c r="K22494" t="s">
        <v>47</v>
      </c>
      <c r="L22494" t="s">
        <v>43</v>
      </c>
      <c r="M22494">
        <v>6291</v>
      </c>
      <c r="N22494">
        <v>31</v>
      </c>
      <c r="O22494">
        <v>44</v>
      </c>
    </row>
    <row r="22495" spans="1:15" x14ac:dyDescent="0.3">
      <c r="E22495" t="s">
        <v>18356</v>
      </c>
      <c r="F22495" t="s">
        <v>18366</v>
      </c>
      <c r="G22495" t="s">
        <v>14</v>
      </c>
      <c r="H22495" t="s">
        <v>18367</v>
      </c>
      <c r="I22495" t="s">
        <v>19</v>
      </c>
      <c r="M22495">
        <v>6291</v>
      </c>
      <c r="N22495">
        <v>48</v>
      </c>
      <c r="O22495">
        <v>79</v>
      </c>
    </row>
    <row r="22496" spans="1:15" x14ac:dyDescent="0.3">
      <c r="E22496" t="s">
        <v>18356</v>
      </c>
      <c r="F22496" t="s">
        <v>3844</v>
      </c>
      <c r="G22496" t="s">
        <v>51</v>
      </c>
      <c r="H22496" t="s">
        <v>18363</v>
      </c>
      <c r="I22496" t="s">
        <v>52</v>
      </c>
      <c r="J22496" t="s">
        <v>2802</v>
      </c>
      <c r="M22496">
        <v>6291</v>
      </c>
      <c r="N22496">
        <v>92</v>
      </c>
      <c r="O22496">
        <v>101</v>
      </c>
    </row>
    <row r="22497" spans="1:15" x14ac:dyDescent="0.3">
      <c r="A22497" t="s">
        <v>14</v>
      </c>
      <c r="B22497">
        <v>1</v>
      </c>
      <c r="C22497">
        <v>1</v>
      </c>
      <c r="D22497">
        <v>1</v>
      </c>
      <c r="E22497" t="s">
        <v>18356</v>
      </c>
      <c r="F22497" t="s">
        <v>18359</v>
      </c>
      <c r="G22497" t="s">
        <v>14</v>
      </c>
      <c r="H22497" t="s">
        <v>18360</v>
      </c>
      <c r="I22497" t="s">
        <v>22</v>
      </c>
      <c r="M22497">
        <v>6291</v>
      </c>
      <c r="N22497">
        <v>115</v>
      </c>
      <c r="O22497">
        <v>128</v>
      </c>
    </row>
    <row r="22498" spans="1:15" x14ac:dyDescent="0.3">
      <c r="A22498" t="s">
        <v>14</v>
      </c>
      <c r="B22498">
        <v>1</v>
      </c>
      <c r="C22498">
        <v>1</v>
      </c>
      <c r="D22498">
        <v>1</v>
      </c>
      <c r="E22498" t="s">
        <v>18356</v>
      </c>
      <c r="F22498" t="s">
        <v>18372</v>
      </c>
      <c r="G22498" t="s">
        <v>14</v>
      </c>
      <c r="H22498" t="s">
        <v>18373</v>
      </c>
      <c r="I22498" t="s">
        <v>52</v>
      </c>
      <c r="J22498" t="s">
        <v>32</v>
      </c>
      <c r="M22498">
        <v>6291</v>
      </c>
      <c r="N22498">
        <v>118</v>
      </c>
      <c r="O22498">
        <v>128</v>
      </c>
    </row>
    <row r="22499" spans="1:15" x14ac:dyDescent="0.3">
      <c r="A22499" t="s">
        <v>14</v>
      </c>
      <c r="B22499">
        <v>1</v>
      </c>
      <c r="C22499">
        <v>1</v>
      </c>
      <c r="D22499">
        <v>1</v>
      </c>
      <c r="E22499" t="s">
        <v>18356</v>
      </c>
      <c r="F22499" t="s">
        <v>18357</v>
      </c>
      <c r="G22499" t="s">
        <v>14</v>
      </c>
      <c r="H22499" t="s">
        <v>18358</v>
      </c>
      <c r="I22499" t="s">
        <v>35</v>
      </c>
      <c r="J22499" t="s">
        <v>46</v>
      </c>
      <c r="K22499" t="s">
        <v>47</v>
      </c>
      <c r="L22499" t="s">
        <v>43</v>
      </c>
      <c r="M22499">
        <v>6291</v>
      </c>
      <c r="N22499">
        <v>134</v>
      </c>
      <c r="O22499">
        <v>147</v>
      </c>
    </row>
    <row r="22500" spans="1:15" x14ac:dyDescent="0.3">
      <c r="E22500" t="s">
        <v>18356</v>
      </c>
      <c r="F22500" t="s">
        <v>18364</v>
      </c>
      <c r="G22500" t="s">
        <v>17</v>
      </c>
      <c r="H22500" t="s">
        <v>18365</v>
      </c>
      <c r="I22500" t="s">
        <v>19</v>
      </c>
      <c r="M22500">
        <v>6291</v>
      </c>
      <c r="N22500">
        <v>151</v>
      </c>
      <c r="O22500">
        <v>166</v>
      </c>
    </row>
    <row r="22501" spans="1:15" x14ac:dyDescent="0.3">
      <c r="A22501" t="s">
        <v>14</v>
      </c>
      <c r="B22501">
        <v>1</v>
      </c>
      <c r="C22501">
        <v>1</v>
      </c>
      <c r="D22501">
        <v>1</v>
      </c>
      <c r="E22501" t="s">
        <v>18356</v>
      </c>
      <c r="F22501" t="s">
        <v>18370</v>
      </c>
      <c r="G22501" t="s">
        <v>14</v>
      </c>
      <c r="H22501" t="s">
        <v>18371</v>
      </c>
      <c r="I22501" t="s">
        <v>35</v>
      </c>
      <c r="J22501" t="s">
        <v>46</v>
      </c>
      <c r="K22501" t="s">
        <v>47</v>
      </c>
      <c r="L22501" t="s">
        <v>43</v>
      </c>
      <c r="M22501">
        <v>6291</v>
      </c>
      <c r="N22501">
        <v>193</v>
      </c>
      <c r="O22501">
        <v>210</v>
      </c>
    </row>
    <row r="22502" spans="1:15" x14ac:dyDescent="0.3">
      <c r="A22502" t="s">
        <v>14</v>
      </c>
      <c r="B22502">
        <v>1</v>
      </c>
      <c r="C22502">
        <v>1</v>
      </c>
      <c r="D22502">
        <v>1</v>
      </c>
      <c r="E22502" t="s">
        <v>18374</v>
      </c>
      <c r="F22502" t="s">
        <v>18375</v>
      </c>
      <c r="G22502" t="s">
        <v>14</v>
      </c>
      <c r="H22502" t="s">
        <v>18376</v>
      </c>
      <c r="I22502" t="s">
        <v>35</v>
      </c>
      <c r="J22502" t="s">
        <v>46</v>
      </c>
      <c r="K22502" t="s">
        <v>47</v>
      </c>
      <c r="L22502" t="s">
        <v>43</v>
      </c>
      <c r="M22502">
        <v>6292</v>
      </c>
      <c r="N22502">
        <v>21</v>
      </c>
      <c r="O22502">
        <v>34</v>
      </c>
    </row>
    <row r="22503" spans="1:15" x14ac:dyDescent="0.3">
      <c r="A22503" t="s">
        <v>237</v>
      </c>
      <c r="B22503">
        <v>0</v>
      </c>
      <c r="E22503" t="s">
        <v>18374</v>
      </c>
      <c r="F22503" t="s">
        <v>18381</v>
      </c>
      <c r="G22503" t="s">
        <v>17</v>
      </c>
      <c r="H22503" t="s">
        <v>18382</v>
      </c>
      <c r="I22503" t="s">
        <v>22</v>
      </c>
      <c r="M22503">
        <v>6292</v>
      </c>
      <c r="N22503">
        <v>49</v>
      </c>
      <c r="O22503">
        <v>73</v>
      </c>
    </row>
    <row r="22504" spans="1:15" x14ac:dyDescent="0.3">
      <c r="A22504" t="s">
        <v>14</v>
      </c>
      <c r="B22504">
        <v>1</v>
      </c>
      <c r="C22504">
        <v>1</v>
      </c>
      <c r="D22504">
        <v>1</v>
      </c>
      <c r="E22504" t="s">
        <v>18374</v>
      </c>
      <c r="F22504" t="s">
        <v>18378</v>
      </c>
      <c r="G22504" t="s">
        <v>14</v>
      </c>
      <c r="H22504" t="s">
        <v>18379</v>
      </c>
      <c r="I22504" t="s">
        <v>35</v>
      </c>
      <c r="J22504" t="s">
        <v>46</v>
      </c>
      <c r="K22504" t="s">
        <v>47</v>
      </c>
      <c r="L22504" t="s">
        <v>43</v>
      </c>
      <c r="M22504">
        <v>6292</v>
      </c>
      <c r="N22504">
        <v>80</v>
      </c>
      <c r="O22504">
        <v>91</v>
      </c>
    </row>
    <row r="22505" spans="1:15" x14ac:dyDescent="0.3">
      <c r="A22505" t="s">
        <v>23</v>
      </c>
      <c r="B22505">
        <v>1</v>
      </c>
      <c r="C22505">
        <v>1</v>
      </c>
      <c r="D22505">
        <v>1</v>
      </c>
      <c r="E22505" t="s">
        <v>18374</v>
      </c>
      <c r="F22505" t="s">
        <v>8778</v>
      </c>
      <c r="G22505" t="s">
        <v>23</v>
      </c>
      <c r="H22505" t="s">
        <v>18377</v>
      </c>
      <c r="I22505" t="s">
        <v>22</v>
      </c>
      <c r="M22505">
        <v>6292</v>
      </c>
      <c r="N22505">
        <v>127</v>
      </c>
      <c r="O22505">
        <v>133</v>
      </c>
    </row>
    <row r="22506" spans="1:15" x14ac:dyDescent="0.3">
      <c r="A22506" t="s">
        <v>23</v>
      </c>
      <c r="B22506">
        <v>1</v>
      </c>
      <c r="C22506">
        <v>1</v>
      </c>
      <c r="D22506">
        <v>1</v>
      </c>
      <c r="E22506" t="s">
        <v>18374</v>
      </c>
      <c r="F22506" t="s">
        <v>2586</v>
      </c>
      <c r="G22506" t="s">
        <v>23</v>
      </c>
      <c r="H22506" t="s">
        <v>18380</v>
      </c>
      <c r="I22506" t="s">
        <v>35</v>
      </c>
      <c r="J22506" t="s">
        <v>112</v>
      </c>
      <c r="M22506">
        <v>6292</v>
      </c>
      <c r="N22506">
        <v>140</v>
      </c>
      <c r="O22506">
        <v>146</v>
      </c>
    </row>
    <row r="22507" spans="1:15" x14ac:dyDescent="0.3">
      <c r="A22507" t="s">
        <v>51</v>
      </c>
      <c r="B22507">
        <v>1</v>
      </c>
      <c r="C22507">
        <v>1</v>
      </c>
      <c r="D22507">
        <v>1</v>
      </c>
      <c r="E22507" t="s">
        <v>18383</v>
      </c>
      <c r="F22507" t="s">
        <v>18386</v>
      </c>
      <c r="G22507" t="s">
        <v>51</v>
      </c>
      <c r="H22507" t="s">
        <v>18387</v>
      </c>
      <c r="I22507" t="s">
        <v>35</v>
      </c>
      <c r="J22507" t="s">
        <v>53</v>
      </c>
      <c r="K22507" t="s">
        <v>2802</v>
      </c>
      <c r="M22507">
        <v>6293</v>
      </c>
      <c r="N22507">
        <v>9</v>
      </c>
      <c r="O22507">
        <v>51</v>
      </c>
    </row>
    <row r="22508" spans="1:15" x14ac:dyDescent="0.3">
      <c r="A22508" t="s">
        <v>237</v>
      </c>
      <c r="B22508">
        <v>0</v>
      </c>
      <c r="E22508" t="s">
        <v>18383</v>
      </c>
      <c r="F22508" t="s">
        <v>18384</v>
      </c>
      <c r="G22508" t="s">
        <v>17</v>
      </c>
      <c r="H22508" t="s">
        <v>18385</v>
      </c>
      <c r="I22508" t="s">
        <v>22</v>
      </c>
      <c r="M22508">
        <v>6293</v>
      </c>
      <c r="N22508">
        <v>92</v>
      </c>
      <c r="O22508">
        <v>102</v>
      </c>
    </row>
    <row r="22509" spans="1:15" x14ac:dyDescent="0.3">
      <c r="A22509" t="s">
        <v>14</v>
      </c>
      <c r="B22509">
        <v>0</v>
      </c>
      <c r="C22509">
        <v>1</v>
      </c>
      <c r="D22509" t="s">
        <v>14</v>
      </c>
      <c r="E22509" t="s">
        <v>18383</v>
      </c>
      <c r="F22509" t="s">
        <v>18388</v>
      </c>
      <c r="G22509" t="s">
        <v>17</v>
      </c>
      <c r="H22509" t="s">
        <v>18389</v>
      </c>
      <c r="I22509" t="s">
        <v>26</v>
      </c>
      <c r="M22509">
        <v>6293</v>
      </c>
      <c r="N22509">
        <v>104</v>
      </c>
      <c r="O22509">
        <v>116</v>
      </c>
    </row>
    <row r="22510" spans="1:15" x14ac:dyDescent="0.3">
      <c r="A22510" t="s">
        <v>14</v>
      </c>
      <c r="B22510">
        <v>1</v>
      </c>
      <c r="C22510">
        <v>1</v>
      </c>
      <c r="D22510">
        <v>1</v>
      </c>
      <c r="E22510" t="s">
        <v>18383</v>
      </c>
      <c r="F22510" t="s">
        <v>18388</v>
      </c>
      <c r="G22510" t="s">
        <v>14</v>
      </c>
      <c r="H22510" t="s">
        <v>18389</v>
      </c>
      <c r="I22510" t="s">
        <v>31</v>
      </c>
      <c r="J22510" t="s">
        <v>46</v>
      </c>
      <c r="K22510" t="s">
        <v>47</v>
      </c>
      <c r="L22510" t="s">
        <v>43</v>
      </c>
      <c r="M22510">
        <v>6293</v>
      </c>
      <c r="N22510">
        <v>104</v>
      </c>
      <c r="O22510">
        <v>116</v>
      </c>
    </row>
    <row r="22511" spans="1:15" x14ac:dyDescent="0.3">
      <c r="E22511" t="s">
        <v>18383</v>
      </c>
      <c r="F22511" t="s">
        <v>18390</v>
      </c>
      <c r="G22511" t="s">
        <v>17</v>
      </c>
      <c r="H22511" t="s">
        <v>18391</v>
      </c>
      <c r="I22511" t="s">
        <v>22</v>
      </c>
      <c r="M22511">
        <v>6293</v>
      </c>
      <c r="N22511">
        <v>118</v>
      </c>
      <c r="O22511">
        <v>136</v>
      </c>
    </row>
    <row r="22512" spans="1:15" x14ac:dyDescent="0.3">
      <c r="E22512" t="s">
        <v>18383</v>
      </c>
      <c r="F22512" t="s">
        <v>3783</v>
      </c>
      <c r="G22512" t="s">
        <v>51</v>
      </c>
      <c r="H22512" t="s">
        <v>18392</v>
      </c>
      <c r="I22512" t="s">
        <v>52</v>
      </c>
      <c r="J22512" t="s">
        <v>191</v>
      </c>
      <c r="M22512">
        <v>6293</v>
      </c>
      <c r="N22512">
        <v>121</v>
      </c>
      <c r="O22512">
        <v>126</v>
      </c>
    </row>
    <row r="22513" spans="1:15" x14ac:dyDescent="0.3">
      <c r="A22513" t="s">
        <v>14</v>
      </c>
      <c r="B22513">
        <v>1</v>
      </c>
      <c r="C22513">
        <v>1</v>
      </c>
      <c r="D22513">
        <v>1</v>
      </c>
      <c r="E22513" t="s">
        <v>18393</v>
      </c>
      <c r="F22513" t="s">
        <v>18393</v>
      </c>
      <c r="G22513" t="s">
        <v>14</v>
      </c>
      <c r="H22513" t="s">
        <v>18396</v>
      </c>
      <c r="I22513" t="s">
        <v>35</v>
      </c>
      <c r="J22513" t="s">
        <v>46</v>
      </c>
      <c r="K22513" t="s">
        <v>47</v>
      </c>
      <c r="L22513" t="s">
        <v>43</v>
      </c>
      <c r="M22513">
        <v>6294</v>
      </c>
      <c r="N22513">
        <v>1</v>
      </c>
      <c r="O22513">
        <v>15</v>
      </c>
    </row>
    <row r="22514" spans="1:15" x14ac:dyDescent="0.3">
      <c r="A22514" t="s">
        <v>14</v>
      </c>
      <c r="B22514">
        <v>1</v>
      </c>
      <c r="C22514">
        <v>1</v>
      </c>
      <c r="D22514">
        <v>1</v>
      </c>
      <c r="E22514" t="s">
        <v>18393</v>
      </c>
      <c r="F22514" t="s">
        <v>18394</v>
      </c>
      <c r="G22514" t="s">
        <v>14</v>
      </c>
      <c r="H22514" t="s">
        <v>18395</v>
      </c>
      <c r="I22514" t="s">
        <v>35</v>
      </c>
      <c r="J22514" t="s">
        <v>46</v>
      </c>
      <c r="K22514" t="s">
        <v>47</v>
      </c>
      <c r="L22514" t="s">
        <v>43</v>
      </c>
      <c r="M22514">
        <v>6294</v>
      </c>
      <c r="N22514">
        <v>64</v>
      </c>
      <c r="O22514">
        <v>73</v>
      </c>
    </row>
    <row r="22515" spans="1:15" x14ac:dyDescent="0.3">
      <c r="E22515" t="s">
        <v>18229</v>
      </c>
      <c r="F22515" t="s">
        <v>18399</v>
      </c>
      <c r="G22515" t="s">
        <v>51</v>
      </c>
      <c r="H22515" t="s">
        <v>18400</v>
      </c>
      <c r="I22515" t="s">
        <v>26</v>
      </c>
      <c r="M22515">
        <v>6295</v>
      </c>
      <c r="N22515">
        <v>25</v>
      </c>
      <c r="O22515">
        <v>40</v>
      </c>
    </row>
    <row r="22516" spans="1:15" x14ac:dyDescent="0.3">
      <c r="A22516" t="s">
        <v>237</v>
      </c>
      <c r="B22516">
        <v>0</v>
      </c>
      <c r="E22516" t="s">
        <v>18229</v>
      </c>
      <c r="F22516" t="s">
        <v>18399</v>
      </c>
      <c r="G22516" t="s">
        <v>17</v>
      </c>
      <c r="H22516" t="s">
        <v>18400</v>
      </c>
      <c r="I22516" t="s">
        <v>19</v>
      </c>
      <c r="M22516">
        <v>6295</v>
      </c>
      <c r="N22516">
        <v>25</v>
      </c>
      <c r="O22516">
        <v>40</v>
      </c>
    </row>
    <row r="22517" spans="1:15" x14ac:dyDescent="0.3">
      <c r="E22517" t="s">
        <v>18229</v>
      </c>
      <c r="F22517" t="s">
        <v>16321</v>
      </c>
      <c r="G22517" t="s">
        <v>14</v>
      </c>
      <c r="H22517" t="s">
        <v>18401</v>
      </c>
      <c r="I22517" t="s">
        <v>52</v>
      </c>
      <c r="J22517" t="s">
        <v>32</v>
      </c>
      <c r="M22517">
        <v>6295</v>
      </c>
      <c r="N22517">
        <v>34</v>
      </c>
      <c r="O22517">
        <v>40</v>
      </c>
    </row>
    <row r="22518" spans="1:15" x14ac:dyDescent="0.3">
      <c r="E22518" t="s">
        <v>18229</v>
      </c>
      <c r="F22518" t="s">
        <v>18402</v>
      </c>
      <c r="G22518" t="s">
        <v>17</v>
      </c>
      <c r="H22518" t="s">
        <v>18403</v>
      </c>
      <c r="I22518" t="s">
        <v>19</v>
      </c>
      <c r="M22518">
        <v>6295</v>
      </c>
      <c r="N22518">
        <v>47</v>
      </c>
      <c r="O22518">
        <v>61</v>
      </c>
    </row>
    <row r="22519" spans="1:15" x14ac:dyDescent="0.3">
      <c r="A22519" t="s">
        <v>237</v>
      </c>
      <c r="B22519">
        <v>0</v>
      </c>
      <c r="C22519">
        <v>0</v>
      </c>
      <c r="D22519">
        <v>0</v>
      </c>
      <c r="E22519" t="s">
        <v>18229</v>
      </c>
      <c r="F22519" t="s">
        <v>18397</v>
      </c>
      <c r="G22519" t="s">
        <v>23</v>
      </c>
      <c r="H22519" t="s">
        <v>18398</v>
      </c>
      <c r="I22519" t="s">
        <v>26</v>
      </c>
      <c r="M22519">
        <v>6295</v>
      </c>
      <c r="N22519">
        <v>50</v>
      </c>
      <c r="O22519">
        <v>61</v>
      </c>
    </row>
    <row r="22520" spans="1:15" x14ac:dyDescent="0.3">
      <c r="A22520" t="s">
        <v>14</v>
      </c>
      <c r="B22520">
        <v>1</v>
      </c>
      <c r="C22520">
        <v>1</v>
      </c>
      <c r="D22520">
        <v>1</v>
      </c>
      <c r="E22520" t="s">
        <v>18404</v>
      </c>
      <c r="F22520" t="s">
        <v>18418</v>
      </c>
      <c r="G22520" t="s">
        <v>14</v>
      </c>
      <c r="H22520" t="s">
        <v>18419</v>
      </c>
      <c r="I22520" t="s">
        <v>41</v>
      </c>
      <c r="J22520" t="s">
        <v>46</v>
      </c>
      <c r="K22520" t="s">
        <v>47</v>
      </c>
      <c r="L22520" t="s">
        <v>43</v>
      </c>
      <c r="M22520">
        <v>6297</v>
      </c>
      <c r="N22520">
        <v>24</v>
      </c>
      <c r="O22520">
        <v>40</v>
      </c>
    </row>
    <row r="22521" spans="1:15" x14ac:dyDescent="0.3">
      <c r="A22521" t="s">
        <v>14</v>
      </c>
      <c r="B22521">
        <v>0</v>
      </c>
      <c r="C22521">
        <v>0</v>
      </c>
      <c r="D22521" t="s">
        <v>14</v>
      </c>
      <c r="E22521" t="s">
        <v>18404</v>
      </c>
      <c r="F22521" t="s">
        <v>16500</v>
      </c>
      <c r="G22521" t="s">
        <v>17</v>
      </c>
      <c r="H22521" t="s">
        <v>18420</v>
      </c>
      <c r="I22521" t="s">
        <v>26</v>
      </c>
      <c r="M22521">
        <v>6297</v>
      </c>
      <c r="N22521">
        <v>24</v>
      </c>
      <c r="O22521">
        <v>31</v>
      </c>
    </row>
    <row r="22522" spans="1:15" x14ac:dyDescent="0.3">
      <c r="E22522" t="s">
        <v>18404</v>
      </c>
      <c r="F22522" t="s">
        <v>6219</v>
      </c>
      <c r="G22522" t="s">
        <v>23</v>
      </c>
      <c r="H22522" t="s">
        <v>18405</v>
      </c>
      <c r="I22522" t="s">
        <v>52</v>
      </c>
      <c r="J22522" t="s">
        <v>117</v>
      </c>
      <c r="M22522">
        <v>6297</v>
      </c>
      <c r="N22522">
        <v>54</v>
      </c>
      <c r="O22522">
        <v>60</v>
      </c>
    </row>
    <row r="22523" spans="1:15" x14ac:dyDescent="0.3">
      <c r="A22523" t="s">
        <v>14</v>
      </c>
      <c r="B22523">
        <v>1</v>
      </c>
      <c r="C22523">
        <v>1</v>
      </c>
      <c r="D22523">
        <v>1</v>
      </c>
      <c r="E22523" t="s">
        <v>18404</v>
      </c>
      <c r="F22523" t="s">
        <v>18416</v>
      </c>
      <c r="G22523" t="s">
        <v>14</v>
      </c>
      <c r="H22523" t="s">
        <v>18417</v>
      </c>
      <c r="I22523" t="s">
        <v>22</v>
      </c>
      <c r="M22523">
        <v>6297</v>
      </c>
      <c r="N22523">
        <v>182</v>
      </c>
      <c r="O22523">
        <v>189</v>
      </c>
    </row>
    <row r="22524" spans="1:15" x14ac:dyDescent="0.3">
      <c r="A22524" t="s">
        <v>14</v>
      </c>
      <c r="B22524">
        <v>1</v>
      </c>
      <c r="C22524">
        <v>1</v>
      </c>
      <c r="D22524">
        <v>1</v>
      </c>
      <c r="E22524" t="s">
        <v>18404</v>
      </c>
      <c r="F22524" t="s">
        <v>18406</v>
      </c>
      <c r="G22524" t="s">
        <v>14</v>
      </c>
      <c r="H22524" t="s">
        <v>18407</v>
      </c>
      <c r="I22524" t="s">
        <v>22</v>
      </c>
      <c r="M22524">
        <v>6297</v>
      </c>
      <c r="N22524">
        <v>191</v>
      </c>
      <c r="O22524">
        <v>196</v>
      </c>
    </row>
    <row r="22525" spans="1:15" x14ac:dyDescent="0.3">
      <c r="A22525" t="s">
        <v>14</v>
      </c>
      <c r="B22525">
        <v>1</v>
      </c>
      <c r="C22525">
        <v>1</v>
      </c>
      <c r="D22525">
        <v>1</v>
      </c>
      <c r="E22525" t="s">
        <v>18404</v>
      </c>
      <c r="F22525" t="s">
        <v>18412</v>
      </c>
      <c r="G22525" t="s">
        <v>14</v>
      </c>
      <c r="H22525" t="s">
        <v>18413</v>
      </c>
      <c r="I22525" t="s">
        <v>35</v>
      </c>
      <c r="J22525" t="s">
        <v>32</v>
      </c>
      <c r="M22525">
        <v>6297</v>
      </c>
      <c r="N22525">
        <v>198</v>
      </c>
      <c r="O22525">
        <v>204</v>
      </c>
    </row>
    <row r="22526" spans="1:15" x14ac:dyDescent="0.3">
      <c r="A22526" t="s">
        <v>14</v>
      </c>
      <c r="B22526">
        <v>1</v>
      </c>
      <c r="C22526">
        <v>1</v>
      </c>
      <c r="D22526">
        <v>1</v>
      </c>
      <c r="E22526" t="s">
        <v>18404</v>
      </c>
      <c r="F22526" t="s">
        <v>18408</v>
      </c>
      <c r="G22526" t="s">
        <v>14</v>
      </c>
      <c r="H22526" t="s">
        <v>18409</v>
      </c>
      <c r="I22526" t="s">
        <v>22</v>
      </c>
      <c r="M22526">
        <v>6297</v>
      </c>
      <c r="N22526">
        <v>206</v>
      </c>
      <c r="O22526">
        <v>214</v>
      </c>
    </row>
    <row r="22527" spans="1:15" x14ac:dyDescent="0.3">
      <c r="A22527" t="s">
        <v>14</v>
      </c>
      <c r="B22527">
        <v>1</v>
      </c>
      <c r="C22527">
        <v>1</v>
      </c>
      <c r="D22527">
        <v>1</v>
      </c>
      <c r="E22527" t="s">
        <v>18404</v>
      </c>
      <c r="F22527" t="s">
        <v>18414</v>
      </c>
      <c r="G22527" t="s">
        <v>14</v>
      </c>
      <c r="H22527" t="s">
        <v>18415</v>
      </c>
      <c r="I22527" t="s">
        <v>35</v>
      </c>
      <c r="J22527" t="s">
        <v>46</v>
      </c>
      <c r="K22527" t="s">
        <v>47</v>
      </c>
      <c r="L22527" t="s">
        <v>43</v>
      </c>
      <c r="M22527">
        <v>6297</v>
      </c>
      <c r="N22527">
        <v>216</v>
      </c>
      <c r="O22527">
        <v>230</v>
      </c>
    </row>
    <row r="22528" spans="1:15" x14ac:dyDescent="0.3">
      <c r="A22528" t="s">
        <v>14</v>
      </c>
      <c r="B22528">
        <v>1</v>
      </c>
      <c r="C22528">
        <v>1</v>
      </c>
      <c r="D22528">
        <v>1</v>
      </c>
      <c r="E22528" t="s">
        <v>18404</v>
      </c>
      <c r="F22528" t="s">
        <v>18410</v>
      </c>
      <c r="G22528" t="s">
        <v>14</v>
      </c>
      <c r="H22528" t="s">
        <v>18411</v>
      </c>
      <c r="I22528" t="s">
        <v>22</v>
      </c>
      <c r="M22528">
        <v>6297</v>
      </c>
      <c r="N22528">
        <v>232</v>
      </c>
      <c r="O22528">
        <v>247</v>
      </c>
    </row>
    <row r="22529" spans="1:15" x14ac:dyDescent="0.3">
      <c r="A22529" t="s">
        <v>14</v>
      </c>
      <c r="B22529">
        <v>1</v>
      </c>
      <c r="C22529">
        <v>1</v>
      </c>
      <c r="D22529">
        <v>1</v>
      </c>
      <c r="E22529" t="s">
        <v>18393</v>
      </c>
      <c r="F22529" t="s">
        <v>18393</v>
      </c>
      <c r="G22529" t="s">
        <v>14</v>
      </c>
      <c r="H22529" t="s">
        <v>18396</v>
      </c>
      <c r="I22529" t="s">
        <v>35</v>
      </c>
      <c r="J22529" t="s">
        <v>46</v>
      </c>
      <c r="K22529" t="s">
        <v>47</v>
      </c>
      <c r="L22529" t="s">
        <v>43</v>
      </c>
      <c r="M22529">
        <v>6299</v>
      </c>
      <c r="N22529">
        <v>1</v>
      </c>
      <c r="O22529">
        <v>15</v>
      </c>
    </row>
    <row r="22530" spans="1:15" x14ac:dyDescent="0.3">
      <c r="A22530" t="s">
        <v>14</v>
      </c>
      <c r="B22530">
        <v>1</v>
      </c>
      <c r="C22530">
        <v>1</v>
      </c>
      <c r="D22530">
        <v>1</v>
      </c>
      <c r="E22530" t="s">
        <v>18393</v>
      </c>
      <c r="F22530" t="s">
        <v>18394</v>
      </c>
      <c r="G22530" t="s">
        <v>14</v>
      </c>
      <c r="H22530" t="s">
        <v>18395</v>
      </c>
      <c r="I22530" t="s">
        <v>35</v>
      </c>
      <c r="J22530" t="s">
        <v>46</v>
      </c>
      <c r="K22530" t="s">
        <v>47</v>
      </c>
      <c r="L22530" t="s">
        <v>43</v>
      </c>
      <c r="M22530">
        <v>6299</v>
      </c>
      <c r="N22530">
        <v>64</v>
      </c>
      <c r="O22530">
        <v>73</v>
      </c>
    </row>
    <row r="22531" spans="1:15" x14ac:dyDescent="0.3">
      <c r="A22531" t="s">
        <v>14</v>
      </c>
      <c r="B22531">
        <v>1</v>
      </c>
      <c r="C22531">
        <v>1</v>
      </c>
      <c r="D22531">
        <v>1</v>
      </c>
      <c r="E22531" t="s">
        <v>18421</v>
      </c>
      <c r="F22531" t="s">
        <v>18437</v>
      </c>
      <c r="G22531" t="s">
        <v>14</v>
      </c>
      <c r="H22531" t="s">
        <v>18438</v>
      </c>
      <c r="I22531" t="s">
        <v>35</v>
      </c>
      <c r="J22531" t="s">
        <v>46</v>
      </c>
      <c r="K22531" t="s">
        <v>47</v>
      </c>
      <c r="L22531" t="s">
        <v>43</v>
      </c>
      <c r="M22531">
        <v>6300</v>
      </c>
      <c r="N22531">
        <v>188</v>
      </c>
      <c r="O22531">
        <v>204</v>
      </c>
    </row>
    <row r="22532" spans="1:15" x14ac:dyDescent="0.3">
      <c r="A22532" t="s">
        <v>237</v>
      </c>
      <c r="B22532">
        <v>0</v>
      </c>
      <c r="C22532">
        <v>0</v>
      </c>
      <c r="D22532">
        <v>0</v>
      </c>
      <c r="E22532" t="s">
        <v>18421</v>
      </c>
      <c r="F22532" t="s">
        <v>18427</v>
      </c>
      <c r="G22532" t="s">
        <v>51</v>
      </c>
      <c r="H22532" t="s">
        <v>18428</v>
      </c>
      <c r="I22532" t="s">
        <v>52</v>
      </c>
      <c r="J22532" t="s">
        <v>53</v>
      </c>
      <c r="K22532" t="s">
        <v>60</v>
      </c>
      <c r="M22532">
        <v>6300</v>
      </c>
      <c r="N22532">
        <v>240</v>
      </c>
      <c r="O22532">
        <v>257</v>
      </c>
    </row>
    <row r="22533" spans="1:15" x14ac:dyDescent="0.3">
      <c r="A22533" t="s">
        <v>23</v>
      </c>
      <c r="B22533">
        <v>1</v>
      </c>
      <c r="C22533">
        <v>1</v>
      </c>
      <c r="D22533">
        <v>1</v>
      </c>
      <c r="E22533" t="s">
        <v>18421</v>
      </c>
      <c r="F22533" t="s">
        <v>18441</v>
      </c>
      <c r="G22533" t="s">
        <v>23</v>
      </c>
      <c r="H22533" t="s">
        <v>18442</v>
      </c>
      <c r="I22533" t="s">
        <v>26</v>
      </c>
      <c r="M22533">
        <v>6300</v>
      </c>
      <c r="N22533">
        <v>319</v>
      </c>
      <c r="O22533">
        <v>326</v>
      </c>
    </row>
    <row r="22534" spans="1:15" x14ac:dyDescent="0.3">
      <c r="E22534" t="s">
        <v>18421</v>
      </c>
      <c r="F22534" t="s">
        <v>18441</v>
      </c>
      <c r="G22534" t="s">
        <v>17</v>
      </c>
      <c r="H22534" t="s">
        <v>18442</v>
      </c>
      <c r="I22534" t="s">
        <v>19</v>
      </c>
      <c r="M22534">
        <v>6300</v>
      </c>
      <c r="N22534">
        <v>319</v>
      </c>
      <c r="O22534">
        <v>326</v>
      </c>
    </row>
    <row r="22535" spans="1:15" x14ac:dyDescent="0.3">
      <c r="E22535" t="s">
        <v>18421</v>
      </c>
      <c r="F22535" t="s">
        <v>18445</v>
      </c>
      <c r="G22535" t="s">
        <v>14</v>
      </c>
      <c r="H22535" t="s">
        <v>18446</v>
      </c>
      <c r="I22535" t="s">
        <v>26</v>
      </c>
      <c r="M22535">
        <v>6300</v>
      </c>
      <c r="N22535">
        <v>363</v>
      </c>
      <c r="O22535">
        <v>371</v>
      </c>
    </row>
    <row r="22536" spans="1:15" x14ac:dyDescent="0.3">
      <c r="E22536" t="s">
        <v>18421</v>
      </c>
      <c r="F22536" t="s">
        <v>18445</v>
      </c>
      <c r="G22536" t="s">
        <v>17</v>
      </c>
      <c r="H22536" t="s">
        <v>18446</v>
      </c>
      <c r="I22536" t="s">
        <v>19</v>
      </c>
      <c r="M22536">
        <v>6300</v>
      </c>
      <c r="N22536">
        <v>363</v>
      </c>
      <c r="O22536">
        <v>371</v>
      </c>
    </row>
    <row r="22537" spans="1:15" x14ac:dyDescent="0.3">
      <c r="A22537" t="s">
        <v>14</v>
      </c>
      <c r="B22537">
        <v>1</v>
      </c>
      <c r="C22537">
        <v>1</v>
      </c>
      <c r="D22537">
        <v>1</v>
      </c>
      <c r="E22537" t="s">
        <v>18421</v>
      </c>
      <c r="F22537" t="s">
        <v>18443</v>
      </c>
      <c r="G22537" t="s">
        <v>14</v>
      </c>
      <c r="H22537" t="s">
        <v>18444</v>
      </c>
      <c r="I22537" t="s">
        <v>35</v>
      </c>
      <c r="J22537" t="s">
        <v>46</v>
      </c>
      <c r="K22537" t="s">
        <v>47</v>
      </c>
      <c r="L22537" t="s">
        <v>43</v>
      </c>
      <c r="M22537">
        <v>6300</v>
      </c>
      <c r="N22537">
        <v>391</v>
      </c>
      <c r="O22537">
        <v>405</v>
      </c>
    </row>
    <row r="22538" spans="1:15" x14ac:dyDescent="0.3">
      <c r="A22538" t="s">
        <v>23</v>
      </c>
      <c r="B22538">
        <v>0</v>
      </c>
      <c r="C22538">
        <v>0</v>
      </c>
      <c r="D22538">
        <v>1</v>
      </c>
      <c r="E22538" t="s">
        <v>18421</v>
      </c>
      <c r="F22538" t="s">
        <v>18433</v>
      </c>
      <c r="G22538" t="s">
        <v>23</v>
      </c>
      <c r="H22538" t="s">
        <v>18434</v>
      </c>
      <c r="I22538" t="s">
        <v>19</v>
      </c>
      <c r="M22538">
        <v>6300</v>
      </c>
      <c r="N22538">
        <v>423</v>
      </c>
      <c r="O22538">
        <v>441</v>
      </c>
    </row>
    <row r="22539" spans="1:15" x14ac:dyDescent="0.3">
      <c r="E22539" t="s">
        <v>18421</v>
      </c>
      <c r="F22539" t="s">
        <v>18435</v>
      </c>
      <c r="G22539" t="s">
        <v>23</v>
      </c>
      <c r="H22539" t="s">
        <v>18436</v>
      </c>
      <c r="I22539" t="s">
        <v>26</v>
      </c>
      <c r="M22539">
        <v>6300</v>
      </c>
      <c r="N22539">
        <v>423</v>
      </c>
      <c r="O22539">
        <v>428</v>
      </c>
    </row>
    <row r="22540" spans="1:15" x14ac:dyDescent="0.3">
      <c r="A22540" t="s">
        <v>23</v>
      </c>
      <c r="B22540">
        <v>1</v>
      </c>
      <c r="C22540">
        <v>1</v>
      </c>
      <c r="D22540">
        <v>1</v>
      </c>
      <c r="E22540" t="s">
        <v>18421</v>
      </c>
      <c r="F22540" t="s">
        <v>18425</v>
      </c>
      <c r="G22540" t="s">
        <v>23</v>
      </c>
      <c r="H22540" t="s">
        <v>18426</v>
      </c>
      <c r="I22540" t="s">
        <v>270</v>
      </c>
      <c r="J22540" t="s">
        <v>112</v>
      </c>
      <c r="M22540">
        <v>6300</v>
      </c>
      <c r="N22540">
        <v>432</v>
      </c>
      <c r="O22540">
        <v>441</v>
      </c>
    </row>
    <row r="22541" spans="1:15" x14ac:dyDescent="0.3">
      <c r="E22541" t="s">
        <v>18421</v>
      </c>
      <c r="F22541" t="s">
        <v>2899</v>
      </c>
      <c r="G22541" t="s">
        <v>51</v>
      </c>
      <c r="H22541" t="s">
        <v>18430</v>
      </c>
      <c r="I22541" t="s">
        <v>52</v>
      </c>
      <c r="J22541" t="s">
        <v>60</v>
      </c>
      <c r="M22541">
        <v>6300</v>
      </c>
      <c r="N22541">
        <v>455</v>
      </c>
      <c r="O22541">
        <v>462</v>
      </c>
    </row>
    <row r="22542" spans="1:15" x14ac:dyDescent="0.3">
      <c r="E22542" t="s">
        <v>18421</v>
      </c>
      <c r="F22542" t="s">
        <v>18431</v>
      </c>
      <c r="G22542" t="s">
        <v>23</v>
      </c>
      <c r="H22542" t="s">
        <v>18432</v>
      </c>
      <c r="I22542" t="s">
        <v>22</v>
      </c>
      <c r="M22542">
        <v>6300</v>
      </c>
      <c r="N22542">
        <v>455</v>
      </c>
      <c r="O22542">
        <v>472</v>
      </c>
    </row>
    <row r="22543" spans="1:15" x14ac:dyDescent="0.3">
      <c r="A22543" t="s">
        <v>23</v>
      </c>
      <c r="B22543">
        <v>1</v>
      </c>
      <c r="C22543">
        <v>1</v>
      </c>
      <c r="D22543">
        <v>1</v>
      </c>
      <c r="E22543" t="s">
        <v>18421</v>
      </c>
      <c r="F22543" t="s">
        <v>18439</v>
      </c>
      <c r="G22543" t="s">
        <v>23</v>
      </c>
      <c r="H22543" t="s">
        <v>18440</v>
      </c>
      <c r="I22543" t="s">
        <v>22</v>
      </c>
      <c r="M22543">
        <v>6300</v>
      </c>
      <c r="N22543">
        <v>476</v>
      </c>
      <c r="O22543">
        <v>493</v>
      </c>
    </row>
    <row r="22544" spans="1:15" x14ac:dyDescent="0.3">
      <c r="E22544" t="s">
        <v>18421</v>
      </c>
      <c r="F22544" t="s">
        <v>9173</v>
      </c>
      <c r="G22544" t="s">
        <v>14</v>
      </c>
      <c r="H22544" t="s">
        <v>18424</v>
      </c>
      <c r="I22544" t="s">
        <v>52</v>
      </c>
      <c r="J22544" t="s">
        <v>32</v>
      </c>
      <c r="M22544">
        <v>6300</v>
      </c>
      <c r="N22544">
        <v>482</v>
      </c>
      <c r="O22544">
        <v>493</v>
      </c>
    </row>
    <row r="22545" spans="1:15" x14ac:dyDescent="0.3">
      <c r="A22545" t="s">
        <v>51</v>
      </c>
      <c r="B22545">
        <v>1</v>
      </c>
      <c r="C22545">
        <v>1</v>
      </c>
      <c r="D22545">
        <v>1</v>
      </c>
      <c r="E22545" t="s">
        <v>18421</v>
      </c>
      <c r="F22545" t="s">
        <v>18422</v>
      </c>
      <c r="G22545" t="s">
        <v>51</v>
      </c>
      <c r="H22545" t="s">
        <v>18423</v>
      </c>
      <c r="I22545" t="s">
        <v>52</v>
      </c>
      <c r="J22545" t="s">
        <v>60</v>
      </c>
      <c r="M22545">
        <v>6300</v>
      </c>
      <c r="N22545">
        <v>539</v>
      </c>
      <c r="O22545">
        <v>557</v>
      </c>
    </row>
    <row r="22546" spans="1:15" x14ac:dyDescent="0.3">
      <c r="A22546" t="s">
        <v>23</v>
      </c>
      <c r="B22546">
        <v>1</v>
      </c>
      <c r="C22546">
        <v>1</v>
      </c>
      <c r="D22546">
        <v>1</v>
      </c>
      <c r="E22546" t="s">
        <v>18421</v>
      </c>
      <c r="F22546" t="s">
        <v>18422</v>
      </c>
      <c r="G22546" t="s">
        <v>23</v>
      </c>
      <c r="H22546" t="s">
        <v>18423</v>
      </c>
      <c r="I22546" t="s">
        <v>22</v>
      </c>
      <c r="M22546">
        <v>6300</v>
      </c>
      <c r="N22546">
        <v>539</v>
      </c>
      <c r="O22546">
        <v>557</v>
      </c>
    </row>
    <row r="22547" spans="1:15" x14ac:dyDescent="0.3">
      <c r="E22547" t="s">
        <v>18421</v>
      </c>
      <c r="F22547" t="s">
        <v>430</v>
      </c>
      <c r="G22547" t="s">
        <v>23</v>
      </c>
      <c r="H22547" t="s">
        <v>18429</v>
      </c>
      <c r="I22547" t="s">
        <v>26</v>
      </c>
      <c r="M22547">
        <v>6300</v>
      </c>
      <c r="N22547">
        <v>559</v>
      </c>
      <c r="O22547">
        <v>572</v>
      </c>
    </row>
    <row r="22548" spans="1:15" x14ac:dyDescent="0.3">
      <c r="A22548" t="s">
        <v>14</v>
      </c>
      <c r="B22548">
        <v>0</v>
      </c>
      <c r="C22548">
        <v>1</v>
      </c>
      <c r="D22548" t="s">
        <v>14</v>
      </c>
      <c r="E22548" t="s">
        <v>18447</v>
      </c>
      <c r="F22548" t="s">
        <v>18448</v>
      </c>
      <c r="G22548" t="s">
        <v>17</v>
      </c>
      <c r="H22548" t="s">
        <v>18449</v>
      </c>
      <c r="I22548" t="s">
        <v>26</v>
      </c>
      <c r="M22548">
        <v>6302</v>
      </c>
      <c r="N22548">
        <v>37</v>
      </c>
      <c r="O22548">
        <v>42</v>
      </c>
    </row>
    <row r="22549" spans="1:15" x14ac:dyDescent="0.3">
      <c r="A22549" t="s">
        <v>14</v>
      </c>
      <c r="B22549">
        <v>1</v>
      </c>
      <c r="C22549">
        <v>1</v>
      </c>
      <c r="D22549">
        <v>1</v>
      </c>
      <c r="E22549" t="s">
        <v>18447</v>
      </c>
      <c r="F22549" t="s">
        <v>18448</v>
      </c>
      <c r="G22549" t="s">
        <v>14</v>
      </c>
      <c r="H22549" t="s">
        <v>18449</v>
      </c>
      <c r="I22549" t="s">
        <v>31</v>
      </c>
      <c r="J22549" t="s">
        <v>42</v>
      </c>
      <c r="K22549" t="s">
        <v>43</v>
      </c>
      <c r="M22549">
        <v>6302</v>
      </c>
      <c r="N22549">
        <v>37</v>
      </c>
      <c r="O22549">
        <v>42</v>
      </c>
    </row>
    <row r="22550" spans="1:15" x14ac:dyDescent="0.3">
      <c r="A22550" t="s">
        <v>23</v>
      </c>
      <c r="B22550">
        <v>1</v>
      </c>
      <c r="C22550">
        <v>1</v>
      </c>
      <c r="D22550">
        <v>1</v>
      </c>
      <c r="E22550" t="s">
        <v>18447</v>
      </c>
      <c r="F22550" t="s">
        <v>1917</v>
      </c>
      <c r="G22550" t="s">
        <v>23</v>
      </c>
      <c r="H22550" t="s">
        <v>18450</v>
      </c>
      <c r="I22550" t="s">
        <v>35</v>
      </c>
      <c r="J22550" t="s">
        <v>112</v>
      </c>
      <c r="M22550">
        <v>6302</v>
      </c>
      <c r="N22550">
        <v>54</v>
      </c>
      <c r="O22550">
        <v>59</v>
      </c>
    </row>
    <row r="22551" spans="1:15" x14ac:dyDescent="0.3">
      <c r="A22551" t="s">
        <v>14</v>
      </c>
      <c r="B22551">
        <v>1</v>
      </c>
      <c r="C22551">
        <v>1</v>
      </c>
      <c r="D22551">
        <v>1</v>
      </c>
      <c r="E22551" t="s">
        <v>18447</v>
      </c>
      <c r="F22551" t="s">
        <v>18451</v>
      </c>
      <c r="G22551" t="s">
        <v>14</v>
      </c>
      <c r="H22551" t="s">
        <v>18452</v>
      </c>
      <c r="I22551" t="s">
        <v>35</v>
      </c>
      <c r="J22551" t="s">
        <v>46</v>
      </c>
      <c r="K22551" t="s">
        <v>47</v>
      </c>
      <c r="L22551" t="s">
        <v>43</v>
      </c>
      <c r="M22551">
        <v>6302</v>
      </c>
      <c r="N22551">
        <v>76</v>
      </c>
      <c r="O22551">
        <v>86</v>
      </c>
    </row>
    <row r="22552" spans="1:15" x14ac:dyDescent="0.3">
      <c r="A22552" t="s">
        <v>237</v>
      </c>
      <c r="B22552">
        <v>0</v>
      </c>
      <c r="E22552" t="s">
        <v>18453</v>
      </c>
      <c r="F22552" t="s">
        <v>18454</v>
      </c>
      <c r="G22552" t="s">
        <v>17</v>
      </c>
      <c r="H22552" t="s">
        <v>18455</v>
      </c>
      <c r="I22552" t="s">
        <v>22</v>
      </c>
      <c r="M22552">
        <v>6305</v>
      </c>
      <c r="N22552">
        <v>22</v>
      </c>
      <c r="O22552">
        <v>34</v>
      </c>
    </row>
    <row r="22553" spans="1:15" x14ac:dyDescent="0.3">
      <c r="E22553" t="s">
        <v>18453</v>
      </c>
      <c r="F22553" t="s">
        <v>18460</v>
      </c>
      <c r="G22553" t="s">
        <v>17</v>
      </c>
      <c r="H22553" t="s">
        <v>18461</v>
      </c>
      <c r="I22553" t="s">
        <v>19</v>
      </c>
      <c r="M22553">
        <v>6305</v>
      </c>
      <c r="N22553">
        <v>37</v>
      </c>
      <c r="O22553">
        <v>55</v>
      </c>
    </row>
    <row r="22554" spans="1:15" x14ac:dyDescent="0.3">
      <c r="A22554" t="s">
        <v>237</v>
      </c>
      <c r="B22554">
        <v>0</v>
      </c>
      <c r="C22554">
        <v>0</v>
      </c>
      <c r="D22554">
        <v>0</v>
      </c>
      <c r="E22554" t="s">
        <v>18453</v>
      </c>
      <c r="F22554" t="s">
        <v>18465</v>
      </c>
      <c r="G22554" t="s">
        <v>14</v>
      </c>
      <c r="H22554" t="s">
        <v>18466</v>
      </c>
      <c r="I22554" t="s">
        <v>26</v>
      </c>
      <c r="M22554">
        <v>6305</v>
      </c>
      <c r="N22554">
        <v>37</v>
      </c>
      <c r="O22554">
        <v>46</v>
      </c>
    </row>
    <row r="22555" spans="1:15" x14ac:dyDescent="0.3">
      <c r="A22555" t="s">
        <v>237</v>
      </c>
      <c r="B22555">
        <v>0</v>
      </c>
      <c r="C22555">
        <v>0</v>
      </c>
      <c r="D22555">
        <v>0</v>
      </c>
      <c r="E22555" t="s">
        <v>18453</v>
      </c>
      <c r="F22555" t="s">
        <v>18465</v>
      </c>
      <c r="G22555" t="s">
        <v>14</v>
      </c>
      <c r="H22555" t="s">
        <v>18467</v>
      </c>
      <c r="I22555" t="s">
        <v>26</v>
      </c>
      <c r="M22555">
        <v>6305</v>
      </c>
      <c r="N22555">
        <v>93</v>
      </c>
      <c r="O22555">
        <v>102</v>
      </c>
    </row>
    <row r="22556" spans="1:15" x14ac:dyDescent="0.3">
      <c r="A22556" t="s">
        <v>14</v>
      </c>
      <c r="B22556">
        <v>1</v>
      </c>
      <c r="C22556">
        <v>1</v>
      </c>
      <c r="D22556">
        <v>1</v>
      </c>
      <c r="E22556" t="s">
        <v>18453</v>
      </c>
      <c r="F22556" t="s">
        <v>18456</v>
      </c>
      <c r="G22556" t="s">
        <v>14</v>
      </c>
      <c r="H22556" t="s">
        <v>18457</v>
      </c>
      <c r="I22556" t="s">
        <v>22</v>
      </c>
      <c r="M22556">
        <v>6305</v>
      </c>
      <c r="N22556">
        <v>116</v>
      </c>
      <c r="O22556">
        <v>142</v>
      </c>
    </row>
    <row r="22557" spans="1:15" x14ac:dyDescent="0.3">
      <c r="E22557" t="s">
        <v>18453</v>
      </c>
      <c r="F22557" t="s">
        <v>18458</v>
      </c>
      <c r="G22557" t="s">
        <v>14</v>
      </c>
      <c r="H22557" t="s">
        <v>18459</v>
      </c>
      <c r="I22557" t="s">
        <v>26</v>
      </c>
      <c r="M22557">
        <v>6305</v>
      </c>
      <c r="N22557">
        <v>146</v>
      </c>
      <c r="O22557">
        <v>176</v>
      </c>
    </row>
    <row r="22558" spans="1:15" x14ac:dyDescent="0.3">
      <c r="E22558" t="s">
        <v>18453</v>
      </c>
      <c r="F22558" t="s">
        <v>18464</v>
      </c>
      <c r="G22558" t="s">
        <v>17</v>
      </c>
      <c r="H22558" t="s">
        <v>18459</v>
      </c>
      <c r="I22558" t="s">
        <v>19</v>
      </c>
      <c r="M22558">
        <v>6305</v>
      </c>
      <c r="N22558">
        <v>146</v>
      </c>
      <c r="O22558">
        <v>165</v>
      </c>
    </row>
    <row r="22559" spans="1:15" x14ac:dyDescent="0.3">
      <c r="A22559" t="s">
        <v>14</v>
      </c>
      <c r="B22559">
        <v>1</v>
      </c>
      <c r="C22559">
        <v>1</v>
      </c>
      <c r="D22559">
        <v>1</v>
      </c>
      <c r="E22559" t="s">
        <v>18453</v>
      </c>
      <c r="F22559" t="s">
        <v>18462</v>
      </c>
      <c r="G22559" t="s">
        <v>14</v>
      </c>
      <c r="H22559" t="s">
        <v>18463</v>
      </c>
      <c r="I22559" t="s">
        <v>41</v>
      </c>
      <c r="J22559" t="s">
        <v>46</v>
      </c>
      <c r="K22559" t="s">
        <v>47</v>
      </c>
      <c r="L22559" t="s">
        <v>43</v>
      </c>
      <c r="M22559">
        <v>6305</v>
      </c>
      <c r="N22559">
        <v>170</v>
      </c>
      <c r="O22559">
        <v>182</v>
      </c>
    </row>
    <row r="22560" spans="1:15" x14ac:dyDescent="0.3">
      <c r="A22560" t="s">
        <v>51</v>
      </c>
      <c r="B22560">
        <v>1</v>
      </c>
      <c r="C22560">
        <v>1</v>
      </c>
      <c r="D22560">
        <v>1</v>
      </c>
      <c r="E22560" t="s">
        <v>18468</v>
      </c>
      <c r="F22560" t="s">
        <v>18484</v>
      </c>
      <c r="G22560" t="s">
        <v>51</v>
      </c>
      <c r="H22560" t="s">
        <v>18485</v>
      </c>
      <c r="I22560" t="s">
        <v>35</v>
      </c>
      <c r="J22560" t="s">
        <v>53</v>
      </c>
      <c r="K22560" t="s">
        <v>2802</v>
      </c>
      <c r="M22560">
        <v>6306</v>
      </c>
      <c r="N22560">
        <v>9</v>
      </c>
      <c r="O22560">
        <v>36</v>
      </c>
    </row>
    <row r="22561" spans="1:15" x14ac:dyDescent="0.3">
      <c r="A22561" t="s">
        <v>14</v>
      </c>
      <c r="B22561">
        <v>1</v>
      </c>
      <c r="C22561">
        <v>1</v>
      </c>
      <c r="D22561">
        <v>1</v>
      </c>
      <c r="E22561" t="s">
        <v>18468</v>
      </c>
      <c r="F22561" t="s">
        <v>18471</v>
      </c>
      <c r="G22561" t="s">
        <v>14</v>
      </c>
      <c r="H22561" t="s">
        <v>18472</v>
      </c>
      <c r="I22561" t="s">
        <v>35</v>
      </c>
      <c r="J22561" t="s">
        <v>46</v>
      </c>
      <c r="K22561" t="s">
        <v>47</v>
      </c>
      <c r="L22561" t="s">
        <v>43</v>
      </c>
      <c r="M22561">
        <v>6306</v>
      </c>
      <c r="N22561">
        <v>58</v>
      </c>
      <c r="O22561">
        <v>73</v>
      </c>
    </row>
    <row r="22562" spans="1:15" x14ac:dyDescent="0.3">
      <c r="A22562" t="s">
        <v>14</v>
      </c>
      <c r="B22562">
        <v>1</v>
      </c>
      <c r="C22562">
        <v>1</v>
      </c>
      <c r="D22562">
        <v>1</v>
      </c>
      <c r="E22562" t="s">
        <v>18468</v>
      </c>
      <c r="F22562" t="s">
        <v>18475</v>
      </c>
      <c r="G22562" t="s">
        <v>14</v>
      </c>
      <c r="H22562" t="s">
        <v>18476</v>
      </c>
      <c r="I22562" t="s">
        <v>41</v>
      </c>
      <c r="J22562" t="s">
        <v>46</v>
      </c>
      <c r="K22562" t="s">
        <v>47</v>
      </c>
      <c r="L22562" t="s">
        <v>43</v>
      </c>
      <c r="M22562">
        <v>6306</v>
      </c>
      <c r="N22562">
        <v>78</v>
      </c>
      <c r="O22562">
        <v>98</v>
      </c>
    </row>
    <row r="22563" spans="1:15" x14ac:dyDescent="0.3">
      <c r="E22563" t="s">
        <v>18468</v>
      </c>
      <c r="F22563" t="s">
        <v>18473</v>
      </c>
      <c r="G22563" t="s">
        <v>17</v>
      </c>
      <c r="H22563" t="s">
        <v>18474</v>
      </c>
      <c r="I22563" t="s">
        <v>19</v>
      </c>
      <c r="M22563">
        <v>6306</v>
      </c>
      <c r="N22563">
        <v>124</v>
      </c>
      <c r="O22563">
        <v>150</v>
      </c>
    </row>
    <row r="22564" spans="1:15" x14ac:dyDescent="0.3">
      <c r="E22564" t="s">
        <v>18468</v>
      </c>
      <c r="F22564" t="s">
        <v>18477</v>
      </c>
      <c r="G22564" t="s">
        <v>17</v>
      </c>
      <c r="H22564" t="s">
        <v>18478</v>
      </c>
      <c r="I22564" t="s">
        <v>26</v>
      </c>
      <c r="M22564">
        <v>6306</v>
      </c>
      <c r="N22564">
        <v>124</v>
      </c>
      <c r="O22564">
        <v>161</v>
      </c>
    </row>
    <row r="22565" spans="1:15" x14ac:dyDescent="0.3">
      <c r="E22565" t="s">
        <v>18468</v>
      </c>
      <c r="F22565" t="s">
        <v>3854</v>
      </c>
      <c r="G22565" t="s">
        <v>14</v>
      </c>
      <c r="H22565" t="s">
        <v>18483</v>
      </c>
      <c r="I22565" t="s">
        <v>19</v>
      </c>
      <c r="M22565">
        <v>6306</v>
      </c>
      <c r="N22565">
        <v>155</v>
      </c>
      <c r="O22565">
        <v>161</v>
      </c>
    </row>
    <row r="22566" spans="1:15" x14ac:dyDescent="0.3">
      <c r="E22566" t="s">
        <v>18468</v>
      </c>
      <c r="F22566" t="s">
        <v>18481</v>
      </c>
      <c r="G22566" t="s">
        <v>17</v>
      </c>
      <c r="H22566" t="s">
        <v>18482</v>
      </c>
      <c r="I22566" t="s">
        <v>19</v>
      </c>
      <c r="M22566">
        <v>6306</v>
      </c>
      <c r="N22566">
        <v>170</v>
      </c>
      <c r="O22566">
        <v>189</v>
      </c>
    </row>
    <row r="22567" spans="1:15" x14ac:dyDescent="0.3">
      <c r="E22567" t="s">
        <v>18468</v>
      </c>
      <c r="F22567" t="s">
        <v>18479</v>
      </c>
      <c r="G22567" t="s">
        <v>14</v>
      </c>
      <c r="H22567" t="s">
        <v>18480</v>
      </c>
      <c r="I22567" t="s">
        <v>26</v>
      </c>
      <c r="M22567">
        <v>6306</v>
      </c>
      <c r="N22567">
        <v>194</v>
      </c>
      <c r="O22567">
        <v>203</v>
      </c>
    </row>
    <row r="22568" spans="1:15" x14ac:dyDescent="0.3">
      <c r="A22568" t="s">
        <v>237</v>
      </c>
      <c r="B22568">
        <v>0</v>
      </c>
      <c r="E22568" t="s">
        <v>18468</v>
      </c>
      <c r="F22568" t="s">
        <v>18479</v>
      </c>
      <c r="G22568" t="s">
        <v>17</v>
      </c>
      <c r="H22568" t="s">
        <v>18480</v>
      </c>
      <c r="I22568" t="s">
        <v>19</v>
      </c>
      <c r="M22568">
        <v>6306</v>
      </c>
      <c r="N22568">
        <v>194</v>
      </c>
      <c r="O22568">
        <v>203</v>
      </c>
    </row>
    <row r="22569" spans="1:15" x14ac:dyDescent="0.3">
      <c r="E22569" t="s">
        <v>18468</v>
      </c>
      <c r="F22569" t="s">
        <v>18315</v>
      </c>
      <c r="G22569" t="s">
        <v>17</v>
      </c>
      <c r="H22569" t="s">
        <v>18469</v>
      </c>
      <c r="I22569" t="s">
        <v>26</v>
      </c>
      <c r="M22569">
        <v>6306</v>
      </c>
      <c r="N22569">
        <v>205</v>
      </c>
      <c r="O22569">
        <v>207</v>
      </c>
    </row>
    <row r="22570" spans="1:15" x14ac:dyDescent="0.3">
      <c r="A22570" t="s">
        <v>14</v>
      </c>
      <c r="B22570">
        <v>1</v>
      </c>
      <c r="C22570">
        <v>1</v>
      </c>
      <c r="D22570">
        <v>1</v>
      </c>
      <c r="E22570" t="s">
        <v>18468</v>
      </c>
      <c r="F22570" t="s">
        <v>18337</v>
      </c>
      <c r="G22570" t="s">
        <v>14</v>
      </c>
      <c r="H22570" t="s">
        <v>18470</v>
      </c>
      <c r="I22570" t="s">
        <v>35</v>
      </c>
      <c r="J22570" t="s">
        <v>32</v>
      </c>
      <c r="M22570">
        <v>6306</v>
      </c>
      <c r="N22570">
        <v>216</v>
      </c>
      <c r="O22570">
        <v>224</v>
      </c>
    </row>
    <row r="22571" spans="1:15" x14ac:dyDescent="0.3">
      <c r="A22571" t="s">
        <v>14</v>
      </c>
      <c r="B22571">
        <v>1</v>
      </c>
      <c r="C22571">
        <v>1</v>
      </c>
      <c r="D22571">
        <v>1</v>
      </c>
      <c r="E22571" t="s">
        <v>18486</v>
      </c>
      <c r="F22571" t="s">
        <v>18487</v>
      </c>
      <c r="G22571" t="s">
        <v>14</v>
      </c>
      <c r="H22571" t="s">
        <v>18488</v>
      </c>
      <c r="I22571" t="s">
        <v>35</v>
      </c>
      <c r="J22571" t="s">
        <v>597</v>
      </c>
      <c r="M22571">
        <v>6308</v>
      </c>
      <c r="N22571">
        <v>129</v>
      </c>
      <c r="O22571">
        <v>136</v>
      </c>
    </row>
    <row r="22572" spans="1:15" x14ac:dyDescent="0.3">
      <c r="A22572" t="s">
        <v>51</v>
      </c>
      <c r="B22572">
        <v>0</v>
      </c>
      <c r="C22572">
        <v>0</v>
      </c>
      <c r="D22572">
        <v>1</v>
      </c>
      <c r="E22572" t="s">
        <v>18489</v>
      </c>
      <c r="F22572" t="s">
        <v>18492</v>
      </c>
      <c r="G22572" t="s">
        <v>51</v>
      </c>
      <c r="H22572" t="s">
        <v>18493</v>
      </c>
      <c r="I22572" t="s">
        <v>26</v>
      </c>
      <c r="M22572">
        <v>6310</v>
      </c>
      <c r="N22572">
        <v>0</v>
      </c>
      <c r="O22572">
        <v>13</v>
      </c>
    </row>
    <row r="22573" spans="1:15" x14ac:dyDescent="0.3">
      <c r="E22573" t="s">
        <v>18489</v>
      </c>
      <c r="F22573" t="s">
        <v>18508</v>
      </c>
      <c r="G22573" t="s">
        <v>51</v>
      </c>
      <c r="H22573" t="s">
        <v>18495</v>
      </c>
      <c r="I22573" t="s">
        <v>19</v>
      </c>
      <c r="M22573">
        <v>6310</v>
      </c>
      <c r="N22573">
        <v>0</v>
      </c>
      <c r="O22573">
        <v>32</v>
      </c>
    </row>
    <row r="22574" spans="1:15" x14ac:dyDescent="0.3">
      <c r="A22574" t="s">
        <v>51</v>
      </c>
      <c r="B22574">
        <v>0</v>
      </c>
      <c r="C22574">
        <v>1</v>
      </c>
      <c r="D22574" t="s">
        <v>51</v>
      </c>
      <c r="E22574" t="s">
        <v>18489</v>
      </c>
      <c r="F22574" t="s">
        <v>18494</v>
      </c>
      <c r="G22574" t="s">
        <v>14</v>
      </c>
      <c r="H22574" t="s">
        <v>18495</v>
      </c>
      <c r="I22574" t="s">
        <v>52</v>
      </c>
      <c r="J22574" t="s">
        <v>46</v>
      </c>
      <c r="K22574" t="s">
        <v>47</v>
      </c>
      <c r="L22574" t="s">
        <v>43</v>
      </c>
      <c r="M22574">
        <v>6310</v>
      </c>
      <c r="N22574">
        <v>7</v>
      </c>
      <c r="O22574">
        <v>32</v>
      </c>
    </row>
    <row r="22575" spans="1:15" x14ac:dyDescent="0.3">
      <c r="E22575" t="s">
        <v>18489</v>
      </c>
      <c r="F22575" t="s">
        <v>18515</v>
      </c>
      <c r="G22575" t="s">
        <v>51</v>
      </c>
      <c r="H22575" t="s">
        <v>18495</v>
      </c>
      <c r="I22575" t="s">
        <v>26</v>
      </c>
      <c r="M22575">
        <v>6310</v>
      </c>
      <c r="N22575">
        <v>14</v>
      </c>
      <c r="O22575">
        <v>32</v>
      </c>
    </row>
    <row r="22576" spans="1:15" x14ac:dyDescent="0.3">
      <c r="A22576" t="s">
        <v>14</v>
      </c>
      <c r="B22576">
        <v>1</v>
      </c>
      <c r="C22576">
        <v>1</v>
      </c>
      <c r="D22576">
        <v>1</v>
      </c>
      <c r="E22576" t="s">
        <v>18489</v>
      </c>
      <c r="F22576" t="s">
        <v>18513</v>
      </c>
      <c r="G22576" t="s">
        <v>14</v>
      </c>
      <c r="H22576" t="s">
        <v>18514</v>
      </c>
      <c r="I22576" t="s">
        <v>22</v>
      </c>
      <c r="M22576">
        <v>6310</v>
      </c>
      <c r="N22576">
        <v>34</v>
      </c>
      <c r="O22576">
        <v>53</v>
      </c>
    </row>
    <row r="22577" spans="1:15" x14ac:dyDescent="0.3">
      <c r="A22577" t="s">
        <v>14</v>
      </c>
      <c r="B22577">
        <v>1</v>
      </c>
      <c r="C22577">
        <v>1</v>
      </c>
      <c r="D22577">
        <v>1</v>
      </c>
      <c r="E22577" t="s">
        <v>18489</v>
      </c>
      <c r="F22577" t="s">
        <v>18498</v>
      </c>
      <c r="G22577" t="s">
        <v>14</v>
      </c>
      <c r="H22577" t="s">
        <v>18499</v>
      </c>
      <c r="I22577" t="s">
        <v>52</v>
      </c>
      <c r="J22577" t="s">
        <v>46</v>
      </c>
      <c r="K22577" t="s">
        <v>47</v>
      </c>
      <c r="L22577" t="s">
        <v>43</v>
      </c>
      <c r="M22577">
        <v>6310</v>
      </c>
      <c r="N22577">
        <v>38</v>
      </c>
      <c r="O22577">
        <v>53</v>
      </c>
    </row>
    <row r="22578" spans="1:15" x14ac:dyDescent="0.3">
      <c r="A22578" t="s">
        <v>14</v>
      </c>
      <c r="B22578">
        <v>1</v>
      </c>
      <c r="C22578">
        <v>1</v>
      </c>
      <c r="D22578">
        <v>1</v>
      </c>
      <c r="E22578" t="s">
        <v>18489</v>
      </c>
      <c r="F22578" t="s">
        <v>18523</v>
      </c>
      <c r="G22578" t="s">
        <v>14</v>
      </c>
      <c r="H22578" t="s">
        <v>18524</v>
      </c>
      <c r="I22578" t="s">
        <v>35</v>
      </c>
      <c r="J22578" t="s">
        <v>46</v>
      </c>
      <c r="K22578" t="s">
        <v>47</v>
      </c>
      <c r="L22578" t="s">
        <v>43</v>
      </c>
      <c r="M22578">
        <v>6310</v>
      </c>
      <c r="N22578">
        <v>55</v>
      </c>
      <c r="O22578">
        <v>78</v>
      </c>
    </row>
    <row r="22579" spans="1:15" x14ac:dyDescent="0.3">
      <c r="A22579" t="s">
        <v>14</v>
      </c>
      <c r="B22579">
        <v>0</v>
      </c>
      <c r="C22579">
        <v>2</v>
      </c>
      <c r="D22579">
        <v>1</v>
      </c>
      <c r="E22579" t="s">
        <v>18489</v>
      </c>
      <c r="F22579" t="s">
        <v>18490</v>
      </c>
      <c r="G22579" t="s">
        <v>14</v>
      </c>
      <c r="H22579" t="s">
        <v>18491</v>
      </c>
      <c r="I22579" t="s">
        <v>35</v>
      </c>
      <c r="J22579" t="s">
        <v>32</v>
      </c>
      <c r="M22579">
        <v>6310</v>
      </c>
      <c r="N22579">
        <v>81</v>
      </c>
      <c r="O22579">
        <v>86</v>
      </c>
    </row>
    <row r="22580" spans="1:15" x14ac:dyDescent="0.3">
      <c r="E22580" t="s">
        <v>18489</v>
      </c>
      <c r="F22580" t="s">
        <v>18516</v>
      </c>
      <c r="G22580" t="s">
        <v>14</v>
      </c>
      <c r="H22580" t="s">
        <v>18517</v>
      </c>
      <c r="I22580" t="s">
        <v>22</v>
      </c>
      <c r="M22580">
        <v>6310</v>
      </c>
      <c r="N22580">
        <v>88</v>
      </c>
      <c r="O22580">
        <v>91</v>
      </c>
    </row>
    <row r="22581" spans="1:15" x14ac:dyDescent="0.3">
      <c r="A22581" t="s">
        <v>14</v>
      </c>
      <c r="B22581">
        <v>1</v>
      </c>
      <c r="C22581">
        <v>1</v>
      </c>
      <c r="D22581">
        <v>1</v>
      </c>
      <c r="E22581" t="s">
        <v>18489</v>
      </c>
      <c r="F22581" t="s">
        <v>18511</v>
      </c>
      <c r="G22581" t="s">
        <v>14</v>
      </c>
      <c r="H22581" t="s">
        <v>18512</v>
      </c>
      <c r="I22581" t="s">
        <v>35</v>
      </c>
      <c r="J22581" t="s">
        <v>32</v>
      </c>
      <c r="M22581">
        <v>6310</v>
      </c>
      <c r="N22581">
        <v>93</v>
      </c>
      <c r="O22581">
        <v>104</v>
      </c>
    </row>
    <row r="22582" spans="1:15" x14ac:dyDescent="0.3">
      <c r="E22582" t="s">
        <v>18489</v>
      </c>
      <c r="F22582" t="s">
        <v>18504</v>
      </c>
      <c r="G22582" t="s">
        <v>17</v>
      </c>
      <c r="H22582" t="s">
        <v>18505</v>
      </c>
      <c r="I22582" t="s">
        <v>19</v>
      </c>
      <c r="M22582">
        <v>6310</v>
      </c>
      <c r="N22582">
        <v>121</v>
      </c>
      <c r="O22582">
        <v>129</v>
      </c>
    </row>
    <row r="22583" spans="1:15" x14ac:dyDescent="0.3">
      <c r="A22583" t="s">
        <v>14</v>
      </c>
      <c r="B22583">
        <v>1</v>
      </c>
      <c r="C22583">
        <v>1</v>
      </c>
      <c r="D22583">
        <v>1</v>
      </c>
      <c r="E22583" t="s">
        <v>18489</v>
      </c>
      <c r="F22583" t="s">
        <v>18509</v>
      </c>
      <c r="G22583" t="s">
        <v>14</v>
      </c>
      <c r="H22583" t="s">
        <v>18510</v>
      </c>
      <c r="I22583" t="s">
        <v>35</v>
      </c>
      <c r="J22583" t="s">
        <v>46</v>
      </c>
      <c r="K22583" t="s">
        <v>47</v>
      </c>
      <c r="L22583" t="s">
        <v>43</v>
      </c>
      <c r="M22583">
        <v>6310</v>
      </c>
      <c r="N22583">
        <v>134</v>
      </c>
      <c r="O22583">
        <v>147</v>
      </c>
    </row>
    <row r="22584" spans="1:15" x14ac:dyDescent="0.3">
      <c r="A22584" t="s">
        <v>237</v>
      </c>
      <c r="B22584">
        <v>0</v>
      </c>
      <c r="C22584">
        <v>0</v>
      </c>
      <c r="D22584">
        <v>0</v>
      </c>
      <c r="E22584" t="s">
        <v>18489</v>
      </c>
      <c r="F22584" t="s">
        <v>18500</v>
      </c>
      <c r="G22584" t="s">
        <v>17</v>
      </c>
      <c r="H22584" t="s">
        <v>18501</v>
      </c>
      <c r="I22584" t="s">
        <v>22</v>
      </c>
      <c r="M22584">
        <v>6310</v>
      </c>
      <c r="N22584">
        <v>150</v>
      </c>
      <c r="O22584">
        <v>170</v>
      </c>
    </row>
    <row r="22585" spans="1:15" x14ac:dyDescent="0.3">
      <c r="A22585" t="s">
        <v>237</v>
      </c>
      <c r="B22585">
        <v>0</v>
      </c>
      <c r="E22585" t="s">
        <v>18489</v>
      </c>
      <c r="F22585" t="s">
        <v>18496</v>
      </c>
      <c r="G22585" t="s">
        <v>17</v>
      </c>
      <c r="H22585" t="s">
        <v>18497</v>
      </c>
      <c r="I22585" t="s">
        <v>19</v>
      </c>
      <c r="M22585">
        <v>6310</v>
      </c>
      <c r="N22585">
        <v>177</v>
      </c>
      <c r="O22585">
        <v>196</v>
      </c>
    </row>
    <row r="22586" spans="1:15" x14ac:dyDescent="0.3">
      <c r="A22586" t="s">
        <v>237</v>
      </c>
      <c r="B22586">
        <v>0</v>
      </c>
      <c r="C22586">
        <v>0</v>
      </c>
      <c r="D22586">
        <v>0</v>
      </c>
      <c r="E22586" t="s">
        <v>18489</v>
      </c>
      <c r="F22586" t="s">
        <v>18520</v>
      </c>
      <c r="G22586" t="s">
        <v>51</v>
      </c>
      <c r="H22586" t="s">
        <v>18521</v>
      </c>
      <c r="I22586" t="s">
        <v>52</v>
      </c>
      <c r="J22586" t="s">
        <v>1555</v>
      </c>
      <c r="M22586">
        <v>6310</v>
      </c>
      <c r="N22586">
        <v>187</v>
      </c>
      <c r="O22586">
        <v>196</v>
      </c>
    </row>
    <row r="22587" spans="1:15" x14ac:dyDescent="0.3">
      <c r="E22587" t="s">
        <v>18489</v>
      </c>
      <c r="F22587" t="s">
        <v>18506</v>
      </c>
      <c r="G22587" t="s">
        <v>14</v>
      </c>
      <c r="H22587" t="s">
        <v>18507</v>
      </c>
      <c r="I22587" t="s">
        <v>19</v>
      </c>
      <c r="M22587">
        <v>6310</v>
      </c>
      <c r="N22587">
        <v>201</v>
      </c>
      <c r="O22587">
        <v>210</v>
      </c>
    </row>
    <row r="22588" spans="1:15" x14ac:dyDescent="0.3">
      <c r="E22588" t="s">
        <v>18489</v>
      </c>
      <c r="F22588" t="s">
        <v>18502</v>
      </c>
      <c r="G22588" t="s">
        <v>17</v>
      </c>
      <c r="H22588" t="s">
        <v>18503</v>
      </c>
      <c r="I22588" t="s">
        <v>19</v>
      </c>
      <c r="M22588">
        <v>6310</v>
      </c>
      <c r="N22588">
        <v>214</v>
      </c>
      <c r="O22588">
        <v>233</v>
      </c>
    </row>
    <row r="22589" spans="1:15" x14ac:dyDescent="0.3">
      <c r="A22589" t="s">
        <v>237</v>
      </c>
      <c r="B22589">
        <v>0</v>
      </c>
      <c r="C22589">
        <v>0</v>
      </c>
      <c r="D22589">
        <v>0</v>
      </c>
      <c r="E22589" t="s">
        <v>18489</v>
      </c>
      <c r="F22589" t="s">
        <v>18522</v>
      </c>
      <c r="G22589" t="s">
        <v>17</v>
      </c>
      <c r="H22589" t="s">
        <v>18503</v>
      </c>
      <c r="I22589" t="s">
        <v>26</v>
      </c>
      <c r="M22589">
        <v>6310</v>
      </c>
      <c r="N22589">
        <v>214</v>
      </c>
      <c r="O22589">
        <v>235</v>
      </c>
    </row>
    <row r="22590" spans="1:15" x14ac:dyDescent="0.3">
      <c r="A22590" t="s">
        <v>14</v>
      </c>
      <c r="B22590">
        <v>1</v>
      </c>
      <c r="C22590">
        <v>1</v>
      </c>
      <c r="D22590">
        <v>1</v>
      </c>
      <c r="E22590" t="s">
        <v>18489</v>
      </c>
      <c r="F22590" t="s">
        <v>18518</v>
      </c>
      <c r="G22590" t="s">
        <v>14</v>
      </c>
      <c r="H22590" t="s">
        <v>18519</v>
      </c>
      <c r="I22590" t="s">
        <v>35</v>
      </c>
      <c r="J22590" t="s">
        <v>46</v>
      </c>
      <c r="K22590" t="s">
        <v>47</v>
      </c>
      <c r="L22590" t="s">
        <v>43</v>
      </c>
      <c r="M22590">
        <v>6310</v>
      </c>
      <c r="N22590">
        <v>238</v>
      </c>
      <c r="O22590">
        <v>255</v>
      </c>
    </row>
    <row r="22591" spans="1:15" x14ac:dyDescent="0.3">
      <c r="A22591" t="s">
        <v>51</v>
      </c>
      <c r="B22591">
        <v>1</v>
      </c>
      <c r="C22591">
        <v>1</v>
      </c>
      <c r="D22591">
        <v>1</v>
      </c>
      <c r="E22591" t="s">
        <v>18525</v>
      </c>
      <c r="F22591" t="s">
        <v>18544</v>
      </c>
      <c r="G22591" t="s">
        <v>51</v>
      </c>
      <c r="H22591" t="s">
        <v>18545</v>
      </c>
      <c r="I22591" t="s">
        <v>35</v>
      </c>
      <c r="J22591" t="s">
        <v>53</v>
      </c>
      <c r="K22591" t="s">
        <v>2802</v>
      </c>
      <c r="M22591">
        <v>6311</v>
      </c>
      <c r="N22591">
        <v>7</v>
      </c>
      <c r="O22591">
        <v>46</v>
      </c>
    </row>
    <row r="22592" spans="1:15" x14ac:dyDescent="0.3">
      <c r="A22592" t="s">
        <v>237</v>
      </c>
      <c r="B22592">
        <v>0</v>
      </c>
      <c r="E22592" t="s">
        <v>18525</v>
      </c>
      <c r="F22592" t="s">
        <v>18536</v>
      </c>
      <c r="G22592" t="s">
        <v>17</v>
      </c>
      <c r="H22592" t="s">
        <v>18537</v>
      </c>
      <c r="I22592" t="s">
        <v>26</v>
      </c>
      <c r="M22592">
        <v>6311</v>
      </c>
      <c r="N22592">
        <v>48</v>
      </c>
      <c r="O22592">
        <v>63</v>
      </c>
    </row>
    <row r="22593" spans="1:15" x14ac:dyDescent="0.3">
      <c r="E22593" t="s">
        <v>18525</v>
      </c>
      <c r="F22593" t="s">
        <v>18536</v>
      </c>
      <c r="G22593" t="s">
        <v>14</v>
      </c>
      <c r="H22593" t="s">
        <v>18537</v>
      </c>
      <c r="I22593" t="s">
        <v>19</v>
      </c>
      <c r="M22593">
        <v>6311</v>
      </c>
      <c r="N22593">
        <v>48</v>
      </c>
      <c r="O22593">
        <v>63</v>
      </c>
    </row>
    <row r="22594" spans="1:15" x14ac:dyDescent="0.3">
      <c r="A22594" t="s">
        <v>14</v>
      </c>
      <c r="B22594">
        <v>1</v>
      </c>
      <c r="C22594">
        <v>1</v>
      </c>
      <c r="D22594">
        <v>1</v>
      </c>
      <c r="E22594" t="s">
        <v>18525</v>
      </c>
      <c r="F22594" t="s">
        <v>3846</v>
      </c>
      <c r="G22594" t="s">
        <v>14</v>
      </c>
      <c r="H22594" t="s">
        <v>18546</v>
      </c>
      <c r="I22594" t="s">
        <v>35</v>
      </c>
      <c r="J22594" t="s">
        <v>597</v>
      </c>
      <c r="M22594">
        <v>6311</v>
      </c>
      <c r="N22594">
        <v>66</v>
      </c>
      <c r="O22594">
        <v>75</v>
      </c>
    </row>
    <row r="22595" spans="1:15" x14ac:dyDescent="0.3">
      <c r="A22595" t="s">
        <v>14</v>
      </c>
      <c r="B22595">
        <v>1</v>
      </c>
      <c r="C22595">
        <v>1</v>
      </c>
      <c r="D22595">
        <v>1</v>
      </c>
      <c r="E22595" t="s">
        <v>18525</v>
      </c>
      <c r="F22595" t="s">
        <v>18529</v>
      </c>
      <c r="G22595" t="s">
        <v>14</v>
      </c>
      <c r="H22595" t="s">
        <v>18530</v>
      </c>
      <c r="I22595" t="s">
        <v>35</v>
      </c>
      <c r="J22595" t="s">
        <v>32</v>
      </c>
      <c r="M22595">
        <v>6311</v>
      </c>
      <c r="N22595">
        <v>77</v>
      </c>
      <c r="O22595">
        <v>83</v>
      </c>
    </row>
    <row r="22596" spans="1:15" x14ac:dyDescent="0.3">
      <c r="A22596" t="s">
        <v>14</v>
      </c>
      <c r="B22596">
        <v>1</v>
      </c>
      <c r="C22596">
        <v>1</v>
      </c>
      <c r="D22596">
        <v>1</v>
      </c>
      <c r="E22596" t="s">
        <v>18525</v>
      </c>
      <c r="F22596" t="s">
        <v>18538</v>
      </c>
      <c r="G22596" t="s">
        <v>14</v>
      </c>
      <c r="H22596" t="s">
        <v>18539</v>
      </c>
      <c r="I22596" t="s">
        <v>31</v>
      </c>
      <c r="J22596" t="s">
        <v>32</v>
      </c>
      <c r="M22596">
        <v>6311</v>
      </c>
      <c r="N22596">
        <v>85</v>
      </c>
      <c r="O22596">
        <v>91</v>
      </c>
    </row>
    <row r="22597" spans="1:15" x14ac:dyDescent="0.3">
      <c r="E22597" t="s">
        <v>18525</v>
      </c>
      <c r="F22597" t="s">
        <v>18538</v>
      </c>
      <c r="G22597" t="s">
        <v>17</v>
      </c>
      <c r="H22597" t="s">
        <v>18539</v>
      </c>
      <c r="I22597" t="s">
        <v>26</v>
      </c>
      <c r="M22597">
        <v>6311</v>
      </c>
      <c r="N22597">
        <v>85</v>
      </c>
      <c r="O22597">
        <v>91</v>
      </c>
    </row>
    <row r="22598" spans="1:15" x14ac:dyDescent="0.3">
      <c r="A22598" t="s">
        <v>237</v>
      </c>
      <c r="B22598">
        <v>0</v>
      </c>
      <c r="C22598">
        <v>0</v>
      </c>
      <c r="D22598">
        <v>0</v>
      </c>
      <c r="E22598" t="s">
        <v>18525</v>
      </c>
      <c r="F22598" t="s">
        <v>18541</v>
      </c>
      <c r="G22598" t="s">
        <v>23</v>
      </c>
      <c r="H22598" t="s">
        <v>18542</v>
      </c>
      <c r="I22598" t="s">
        <v>26</v>
      </c>
      <c r="M22598">
        <v>6311</v>
      </c>
      <c r="N22598">
        <v>108</v>
      </c>
      <c r="O22598">
        <v>114</v>
      </c>
    </row>
    <row r="22599" spans="1:15" x14ac:dyDescent="0.3">
      <c r="E22599" t="s">
        <v>18525</v>
      </c>
      <c r="F22599" t="s">
        <v>18541</v>
      </c>
      <c r="G22599" t="s">
        <v>17</v>
      </c>
      <c r="H22599" t="s">
        <v>18542</v>
      </c>
      <c r="I22599" t="s">
        <v>19</v>
      </c>
      <c r="M22599">
        <v>6311</v>
      </c>
      <c r="N22599">
        <v>108</v>
      </c>
      <c r="O22599">
        <v>114</v>
      </c>
    </row>
    <row r="22600" spans="1:15" x14ac:dyDescent="0.3">
      <c r="A22600" t="s">
        <v>14</v>
      </c>
      <c r="B22600">
        <v>1</v>
      </c>
      <c r="C22600">
        <v>1</v>
      </c>
      <c r="D22600">
        <v>1</v>
      </c>
      <c r="E22600" t="s">
        <v>18525</v>
      </c>
      <c r="F22600" t="s">
        <v>18251</v>
      </c>
      <c r="G22600" t="s">
        <v>14</v>
      </c>
      <c r="H22600" t="s">
        <v>18540</v>
      </c>
      <c r="I22600" t="s">
        <v>35</v>
      </c>
      <c r="J22600" t="s">
        <v>46</v>
      </c>
      <c r="K22600" t="s">
        <v>475</v>
      </c>
      <c r="M22600">
        <v>6311</v>
      </c>
      <c r="N22600">
        <v>137</v>
      </c>
      <c r="O22600">
        <v>157</v>
      </c>
    </row>
    <row r="22601" spans="1:15" x14ac:dyDescent="0.3">
      <c r="E22601" t="s">
        <v>18525</v>
      </c>
      <c r="F22601" t="s">
        <v>18527</v>
      </c>
      <c r="G22601" t="s">
        <v>17</v>
      </c>
      <c r="H22601" t="s">
        <v>18528</v>
      </c>
      <c r="I22601" t="s">
        <v>19</v>
      </c>
      <c r="M22601">
        <v>6311</v>
      </c>
      <c r="N22601">
        <v>161</v>
      </c>
      <c r="O22601">
        <v>177</v>
      </c>
    </row>
    <row r="22602" spans="1:15" x14ac:dyDescent="0.3">
      <c r="A22602" t="s">
        <v>237</v>
      </c>
      <c r="B22602">
        <v>0</v>
      </c>
      <c r="C22602">
        <v>0</v>
      </c>
      <c r="D22602">
        <v>0</v>
      </c>
      <c r="E22602" t="s">
        <v>18525</v>
      </c>
      <c r="F22602" t="s">
        <v>18527</v>
      </c>
      <c r="G22602" t="s">
        <v>14</v>
      </c>
      <c r="H22602" t="s">
        <v>18528</v>
      </c>
      <c r="I22602" t="s">
        <v>26</v>
      </c>
      <c r="M22602">
        <v>6311</v>
      </c>
      <c r="N22602">
        <v>161</v>
      </c>
      <c r="O22602">
        <v>177</v>
      </c>
    </row>
    <row r="22603" spans="1:15" x14ac:dyDescent="0.3">
      <c r="A22603" t="s">
        <v>14</v>
      </c>
      <c r="B22603">
        <v>1</v>
      </c>
      <c r="C22603">
        <v>1</v>
      </c>
      <c r="D22603">
        <v>1</v>
      </c>
      <c r="E22603" t="s">
        <v>18525</v>
      </c>
      <c r="F22603" t="s">
        <v>18533</v>
      </c>
      <c r="G22603" t="s">
        <v>14</v>
      </c>
      <c r="H22603" t="s">
        <v>18534</v>
      </c>
      <c r="I22603" t="s">
        <v>35</v>
      </c>
      <c r="J22603" t="s">
        <v>46</v>
      </c>
      <c r="K22603" t="s">
        <v>47</v>
      </c>
      <c r="L22603" t="s">
        <v>43</v>
      </c>
      <c r="M22603">
        <v>6311</v>
      </c>
      <c r="N22603">
        <v>182</v>
      </c>
      <c r="O22603">
        <v>196</v>
      </c>
    </row>
    <row r="22604" spans="1:15" x14ac:dyDescent="0.3">
      <c r="A22604" t="s">
        <v>237</v>
      </c>
      <c r="B22604">
        <v>0</v>
      </c>
      <c r="C22604">
        <v>0</v>
      </c>
      <c r="D22604">
        <v>0</v>
      </c>
      <c r="E22604" t="s">
        <v>18525</v>
      </c>
      <c r="F22604" t="s">
        <v>18531</v>
      </c>
      <c r="G22604" t="s">
        <v>17</v>
      </c>
      <c r="H22604" t="s">
        <v>18532</v>
      </c>
      <c r="I22604" t="s">
        <v>22</v>
      </c>
      <c r="M22604">
        <v>6311</v>
      </c>
      <c r="N22604">
        <v>199</v>
      </c>
      <c r="O22604">
        <v>213</v>
      </c>
    </row>
    <row r="22605" spans="1:15" x14ac:dyDescent="0.3">
      <c r="A22605" t="s">
        <v>14</v>
      </c>
      <c r="B22605">
        <v>0</v>
      </c>
      <c r="C22605">
        <v>0</v>
      </c>
      <c r="D22605">
        <v>1</v>
      </c>
      <c r="E22605" t="s">
        <v>18525</v>
      </c>
      <c r="F22605" t="s">
        <v>11400</v>
      </c>
      <c r="G22605" t="s">
        <v>14</v>
      </c>
      <c r="H22605" t="s">
        <v>18526</v>
      </c>
      <c r="I22605" t="s">
        <v>270</v>
      </c>
      <c r="J22605" t="s">
        <v>597</v>
      </c>
      <c r="M22605">
        <v>6311</v>
      </c>
      <c r="N22605">
        <v>228</v>
      </c>
      <c r="O22605">
        <v>233</v>
      </c>
    </row>
    <row r="22606" spans="1:15" x14ac:dyDescent="0.3">
      <c r="E22606" t="s">
        <v>18525</v>
      </c>
      <c r="F22606" t="s">
        <v>18543</v>
      </c>
      <c r="G22606" t="s">
        <v>17</v>
      </c>
      <c r="H22606" t="s">
        <v>18526</v>
      </c>
      <c r="I22606" t="s">
        <v>19</v>
      </c>
      <c r="M22606">
        <v>6311</v>
      </c>
      <c r="N22606">
        <v>228</v>
      </c>
      <c r="O22606">
        <v>234</v>
      </c>
    </row>
    <row r="22607" spans="1:15" x14ac:dyDescent="0.3">
      <c r="A22607" t="s">
        <v>14</v>
      </c>
      <c r="B22607">
        <v>1</v>
      </c>
      <c r="C22607">
        <v>1</v>
      </c>
      <c r="D22607">
        <v>1</v>
      </c>
      <c r="E22607" t="s">
        <v>18525</v>
      </c>
      <c r="F22607" t="s">
        <v>18357</v>
      </c>
      <c r="G22607" t="s">
        <v>14</v>
      </c>
      <c r="H22607" t="s">
        <v>18535</v>
      </c>
      <c r="I22607" t="s">
        <v>35</v>
      </c>
      <c r="J22607" t="s">
        <v>46</v>
      </c>
      <c r="K22607" t="s">
        <v>47</v>
      </c>
      <c r="L22607" t="s">
        <v>43</v>
      </c>
      <c r="M22607">
        <v>6311</v>
      </c>
      <c r="N22607">
        <v>238</v>
      </c>
      <c r="O22607">
        <v>251</v>
      </c>
    </row>
    <row r="22608" spans="1:15" x14ac:dyDescent="0.3">
      <c r="A22608" t="s">
        <v>14</v>
      </c>
      <c r="B22608">
        <v>0</v>
      </c>
      <c r="C22608">
        <v>0</v>
      </c>
      <c r="D22608">
        <v>1</v>
      </c>
      <c r="E22608" t="s">
        <v>18547</v>
      </c>
      <c r="F22608" t="s">
        <v>18561</v>
      </c>
      <c r="G22608" t="s">
        <v>14</v>
      </c>
      <c r="H22608" t="s">
        <v>18562</v>
      </c>
      <c r="I22608" t="s">
        <v>35</v>
      </c>
      <c r="J22608" t="s">
        <v>46</v>
      </c>
      <c r="K22608" t="s">
        <v>47</v>
      </c>
      <c r="L22608" t="s">
        <v>43</v>
      </c>
      <c r="M22608">
        <v>6315</v>
      </c>
      <c r="N22608">
        <v>0</v>
      </c>
      <c r="O22608">
        <v>22</v>
      </c>
    </row>
    <row r="22609" spans="1:15" x14ac:dyDescent="0.3">
      <c r="E22609" t="s">
        <v>18547</v>
      </c>
      <c r="F22609" t="s">
        <v>18554</v>
      </c>
      <c r="G22609" t="s">
        <v>51</v>
      </c>
      <c r="H22609" t="s">
        <v>18555</v>
      </c>
      <c r="I22609" t="s">
        <v>19</v>
      </c>
      <c r="M22609">
        <v>6315</v>
      </c>
      <c r="N22609">
        <v>27</v>
      </c>
      <c r="O22609">
        <v>48</v>
      </c>
    </row>
    <row r="22610" spans="1:15" x14ac:dyDescent="0.3">
      <c r="A22610" t="s">
        <v>14</v>
      </c>
      <c r="B22610">
        <v>1</v>
      </c>
      <c r="C22610">
        <v>1</v>
      </c>
      <c r="D22610">
        <v>1</v>
      </c>
      <c r="E22610" t="s">
        <v>18547</v>
      </c>
      <c r="F22610" t="s">
        <v>18550</v>
      </c>
      <c r="G22610" t="s">
        <v>14</v>
      </c>
      <c r="H22610" t="s">
        <v>18553</v>
      </c>
      <c r="I22610" t="s">
        <v>35</v>
      </c>
      <c r="J22610" t="s">
        <v>46</v>
      </c>
      <c r="K22610" t="s">
        <v>47</v>
      </c>
      <c r="L22610" t="s">
        <v>43</v>
      </c>
      <c r="M22610">
        <v>6315</v>
      </c>
      <c r="N22610">
        <v>54</v>
      </c>
      <c r="O22610">
        <v>71</v>
      </c>
    </row>
    <row r="22611" spans="1:15" x14ac:dyDescent="0.3">
      <c r="A22611" t="s">
        <v>14</v>
      </c>
      <c r="B22611">
        <v>1</v>
      </c>
      <c r="C22611">
        <v>1</v>
      </c>
      <c r="D22611">
        <v>1</v>
      </c>
      <c r="E22611" t="s">
        <v>18547</v>
      </c>
      <c r="F22611" t="s">
        <v>18556</v>
      </c>
      <c r="G22611" t="s">
        <v>14</v>
      </c>
      <c r="H22611" t="s">
        <v>18557</v>
      </c>
      <c r="I22611" t="s">
        <v>35</v>
      </c>
      <c r="J22611" t="s">
        <v>46</v>
      </c>
      <c r="K22611" t="s">
        <v>47</v>
      </c>
      <c r="L22611" t="s">
        <v>43</v>
      </c>
      <c r="M22611">
        <v>6315</v>
      </c>
      <c r="N22611">
        <v>86</v>
      </c>
      <c r="O22611">
        <v>101</v>
      </c>
    </row>
    <row r="22612" spans="1:15" x14ac:dyDescent="0.3">
      <c r="A22612" t="s">
        <v>14</v>
      </c>
      <c r="B22612">
        <v>1</v>
      </c>
      <c r="C22612">
        <v>1</v>
      </c>
      <c r="D22612">
        <v>1</v>
      </c>
      <c r="E22612" t="s">
        <v>18547</v>
      </c>
      <c r="F22612" t="s">
        <v>18548</v>
      </c>
      <c r="G22612" t="s">
        <v>14</v>
      </c>
      <c r="H22612" t="s">
        <v>18549</v>
      </c>
      <c r="I22612" t="s">
        <v>35</v>
      </c>
      <c r="J22612" t="s">
        <v>46</v>
      </c>
      <c r="K22612" t="s">
        <v>47</v>
      </c>
      <c r="L22612" t="s">
        <v>43</v>
      </c>
      <c r="M22612">
        <v>6315</v>
      </c>
      <c r="N22612">
        <v>122</v>
      </c>
      <c r="O22612">
        <v>138</v>
      </c>
    </row>
    <row r="22613" spans="1:15" x14ac:dyDescent="0.3">
      <c r="A22613" t="s">
        <v>14</v>
      </c>
      <c r="B22613">
        <v>1</v>
      </c>
      <c r="C22613">
        <v>1</v>
      </c>
      <c r="D22613">
        <v>1</v>
      </c>
      <c r="E22613" t="s">
        <v>18547</v>
      </c>
      <c r="F22613" t="s">
        <v>18550</v>
      </c>
      <c r="G22613" t="s">
        <v>14</v>
      </c>
      <c r="H22613" t="s">
        <v>18552</v>
      </c>
      <c r="I22613" t="s">
        <v>35</v>
      </c>
      <c r="J22613" t="s">
        <v>46</v>
      </c>
      <c r="K22613" t="s">
        <v>47</v>
      </c>
      <c r="L22613" t="s">
        <v>43</v>
      </c>
      <c r="M22613">
        <v>6315</v>
      </c>
      <c r="N22613">
        <v>149</v>
      </c>
      <c r="O22613">
        <v>166</v>
      </c>
    </row>
    <row r="22614" spans="1:15" x14ac:dyDescent="0.3">
      <c r="A22614" t="s">
        <v>14</v>
      </c>
      <c r="B22614">
        <v>1</v>
      </c>
      <c r="C22614">
        <v>1</v>
      </c>
      <c r="D22614">
        <v>1</v>
      </c>
      <c r="E22614" t="s">
        <v>18547</v>
      </c>
      <c r="F22614" t="s">
        <v>18550</v>
      </c>
      <c r="G22614" t="s">
        <v>14</v>
      </c>
      <c r="H22614" t="s">
        <v>18551</v>
      </c>
      <c r="I22614" t="s">
        <v>35</v>
      </c>
      <c r="J22614" t="s">
        <v>46</v>
      </c>
      <c r="K22614" t="s">
        <v>47</v>
      </c>
      <c r="L22614" t="s">
        <v>43</v>
      </c>
      <c r="M22614">
        <v>6315</v>
      </c>
      <c r="N22614">
        <v>506</v>
      </c>
      <c r="O22614">
        <v>523</v>
      </c>
    </row>
    <row r="22615" spans="1:15" x14ac:dyDescent="0.3">
      <c r="E22615" t="s">
        <v>18547</v>
      </c>
      <c r="F22615" t="s">
        <v>2800</v>
      </c>
      <c r="G22615" t="s">
        <v>51</v>
      </c>
      <c r="H22615" t="s">
        <v>18558</v>
      </c>
      <c r="I22615" t="s">
        <v>52</v>
      </c>
      <c r="J22615" t="s">
        <v>2802</v>
      </c>
      <c r="M22615">
        <v>6315</v>
      </c>
      <c r="N22615">
        <v>580</v>
      </c>
      <c r="O22615">
        <v>584</v>
      </c>
    </row>
    <row r="22616" spans="1:15" x14ac:dyDescent="0.3">
      <c r="E22616" t="s">
        <v>18547</v>
      </c>
      <c r="F22616" t="s">
        <v>2800</v>
      </c>
      <c r="G22616" t="s">
        <v>51</v>
      </c>
      <c r="H22616" t="s">
        <v>18559</v>
      </c>
      <c r="I22616" t="s">
        <v>52</v>
      </c>
      <c r="J22616" t="s">
        <v>2802</v>
      </c>
      <c r="M22616">
        <v>6315</v>
      </c>
      <c r="N22616">
        <v>663</v>
      </c>
      <c r="O22616">
        <v>667</v>
      </c>
    </row>
    <row r="22617" spans="1:15" x14ac:dyDescent="0.3">
      <c r="E22617" t="s">
        <v>18547</v>
      </c>
      <c r="F22617" t="s">
        <v>2800</v>
      </c>
      <c r="G22617" t="s">
        <v>51</v>
      </c>
      <c r="H22617" t="s">
        <v>18560</v>
      </c>
      <c r="I22617" t="s">
        <v>52</v>
      </c>
      <c r="J22617" t="s">
        <v>2802</v>
      </c>
      <c r="M22617">
        <v>6315</v>
      </c>
      <c r="N22617">
        <v>718</v>
      </c>
      <c r="O22617">
        <v>722</v>
      </c>
    </row>
    <row r="22618" spans="1:15" x14ac:dyDescent="0.3">
      <c r="E22618" t="s">
        <v>18563</v>
      </c>
      <c r="F22618" t="s">
        <v>18564</v>
      </c>
      <c r="G22618" t="s">
        <v>17</v>
      </c>
      <c r="H22618" t="s">
        <v>18565</v>
      </c>
      <c r="I22618" t="s">
        <v>19</v>
      </c>
      <c r="M22618">
        <v>6316</v>
      </c>
      <c r="N22618">
        <v>0</v>
      </c>
      <c r="O22618">
        <v>10</v>
      </c>
    </row>
    <row r="22619" spans="1:15" x14ac:dyDescent="0.3">
      <c r="A22619" t="s">
        <v>237</v>
      </c>
      <c r="B22619">
        <v>0</v>
      </c>
      <c r="C22619">
        <v>0</v>
      </c>
      <c r="D22619">
        <v>0</v>
      </c>
      <c r="E22619" t="s">
        <v>18563</v>
      </c>
      <c r="F22619" t="s">
        <v>7326</v>
      </c>
      <c r="G22619" t="s">
        <v>17</v>
      </c>
      <c r="H22619" t="s">
        <v>18566</v>
      </c>
      <c r="I22619" t="s">
        <v>26</v>
      </c>
      <c r="M22619">
        <v>6316</v>
      </c>
      <c r="N22619">
        <v>103</v>
      </c>
      <c r="O22619">
        <v>105</v>
      </c>
    </row>
    <row r="22620" spans="1:15" x14ac:dyDescent="0.3">
      <c r="A22620" t="s">
        <v>14</v>
      </c>
      <c r="B22620">
        <v>1</v>
      </c>
      <c r="C22620">
        <v>1</v>
      </c>
      <c r="D22620">
        <v>1</v>
      </c>
      <c r="E22620" t="s">
        <v>18567</v>
      </c>
      <c r="F22620" t="s">
        <v>18568</v>
      </c>
      <c r="G22620" t="s">
        <v>14</v>
      </c>
      <c r="H22620" t="s">
        <v>18569</v>
      </c>
      <c r="I22620" t="s">
        <v>35</v>
      </c>
      <c r="J22620" t="s">
        <v>46</v>
      </c>
      <c r="K22620" t="s">
        <v>47</v>
      </c>
      <c r="L22620" t="s">
        <v>43</v>
      </c>
      <c r="M22620">
        <v>6317</v>
      </c>
      <c r="N22620">
        <v>0</v>
      </c>
      <c r="O22620">
        <v>15</v>
      </c>
    </row>
    <row r="22621" spans="1:15" x14ac:dyDescent="0.3">
      <c r="A22621" t="s">
        <v>23</v>
      </c>
      <c r="B22621">
        <v>1</v>
      </c>
      <c r="C22621">
        <v>1</v>
      </c>
      <c r="D22621">
        <v>1</v>
      </c>
      <c r="E22621" t="s">
        <v>18567</v>
      </c>
      <c r="F22621" t="s">
        <v>18570</v>
      </c>
      <c r="G22621" t="s">
        <v>23</v>
      </c>
      <c r="H22621" t="s">
        <v>18571</v>
      </c>
      <c r="I22621" t="s">
        <v>35</v>
      </c>
      <c r="J22621" t="s">
        <v>112</v>
      </c>
      <c r="M22621">
        <v>6317</v>
      </c>
      <c r="N22621">
        <v>83</v>
      </c>
      <c r="O22621">
        <v>90</v>
      </c>
    </row>
    <row r="22622" spans="1:15" x14ac:dyDescent="0.3">
      <c r="E22622" t="s">
        <v>18563</v>
      </c>
      <c r="F22622" t="s">
        <v>18564</v>
      </c>
      <c r="G22622" t="s">
        <v>17</v>
      </c>
      <c r="H22622" t="s">
        <v>18565</v>
      </c>
      <c r="I22622" t="s">
        <v>19</v>
      </c>
      <c r="M22622">
        <v>6319</v>
      </c>
      <c r="N22622">
        <v>0</v>
      </c>
      <c r="O22622">
        <v>10</v>
      </c>
    </row>
    <row r="22623" spans="1:15" x14ac:dyDescent="0.3">
      <c r="A22623" t="s">
        <v>237</v>
      </c>
      <c r="B22623">
        <v>0</v>
      </c>
      <c r="C22623">
        <v>0</v>
      </c>
      <c r="D22623">
        <v>0</v>
      </c>
      <c r="E22623" t="s">
        <v>18563</v>
      </c>
      <c r="F22623" t="s">
        <v>7326</v>
      </c>
      <c r="G22623" t="s">
        <v>17</v>
      </c>
      <c r="H22623" t="s">
        <v>18566</v>
      </c>
      <c r="I22623" t="s">
        <v>26</v>
      </c>
      <c r="M22623">
        <v>6319</v>
      </c>
      <c r="N22623">
        <v>103</v>
      </c>
      <c r="O22623">
        <v>105</v>
      </c>
    </row>
    <row r="22624" spans="1:15" x14ac:dyDescent="0.3">
      <c r="A22624" t="s">
        <v>14</v>
      </c>
      <c r="B22624">
        <v>1</v>
      </c>
      <c r="C22624">
        <v>1</v>
      </c>
      <c r="D22624">
        <v>1</v>
      </c>
      <c r="E22624" t="s">
        <v>18567</v>
      </c>
      <c r="F22624" t="s">
        <v>18568</v>
      </c>
      <c r="G22624" t="s">
        <v>14</v>
      </c>
      <c r="H22624" t="s">
        <v>18569</v>
      </c>
      <c r="I22624" t="s">
        <v>35</v>
      </c>
      <c r="J22624" t="s">
        <v>46</v>
      </c>
      <c r="K22624" t="s">
        <v>47</v>
      </c>
      <c r="L22624" t="s">
        <v>43</v>
      </c>
      <c r="M22624">
        <v>6320</v>
      </c>
      <c r="N22624">
        <v>0</v>
      </c>
      <c r="O22624">
        <v>15</v>
      </c>
    </row>
    <row r="22625" spans="1:15" x14ac:dyDescent="0.3">
      <c r="A22625" t="s">
        <v>23</v>
      </c>
      <c r="B22625">
        <v>1</v>
      </c>
      <c r="C22625">
        <v>1</v>
      </c>
      <c r="D22625">
        <v>1</v>
      </c>
      <c r="E22625" t="s">
        <v>18567</v>
      </c>
      <c r="F22625" t="s">
        <v>18570</v>
      </c>
      <c r="G22625" t="s">
        <v>23</v>
      </c>
      <c r="H22625" t="s">
        <v>18571</v>
      </c>
      <c r="I22625" t="s">
        <v>35</v>
      </c>
      <c r="J22625" t="s">
        <v>112</v>
      </c>
      <c r="M22625">
        <v>6320</v>
      </c>
      <c r="N22625">
        <v>83</v>
      </c>
      <c r="O22625">
        <v>90</v>
      </c>
    </row>
    <row r="22626" spans="1:15" x14ac:dyDescent="0.3">
      <c r="A22626" t="s">
        <v>237</v>
      </c>
      <c r="B22626">
        <v>0</v>
      </c>
      <c r="C22626">
        <v>0</v>
      </c>
      <c r="D22626">
        <v>0</v>
      </c>
      <c r="E22626" t="s">
        <v>3981</v>
      </c>
      <c r="F22626" t="s">
        <v>5219</v>
      </c>
      <c r="G22626" t="s">
        <v>51</v>
      </c>
      <c r="H22626" t="s">
        <v>18574</v>
      </c>
      <c r="I22626" t="s">
        <v>26</v>
      </c>
      <c r="M22626">
        <v>6322</v>
      </c>
      <c r="N22626">
        <v>0</v>
      </c>
      <c r="O22626">
        <v>5</v>
      </c>
    </row>
    <row r="22627" spans="1:15" x14ac:dyDescent="0.3">
      <c r="E22627" t="s">
        <v>3981</v>
      </c>
      <c r="F22627" t="s">
        <v>18572</v>
      </c>
      <c r="G22627" t="s">
        <v>23</v>
      </c>
      <c r="H22627" t="s">
        <v>18573</v>
      </c>
      <c r="I22627" t="s">
        <v>52</v>
      </c>
      <c r="J22627" t="s">
        <v>750</v>
      </c>
      <c r="K22627" t="s">
        <v>751</v>
      </c>
      <c r="M22627">
        <v>6322</v>
      </c>
      <c r="N22627">
        <v>81</v>
      </c>
      <c r="O22627">
        <v>99</v>
      </c>
    </row>
    <row r="22628" spans="1:15" x14ac:dyDescent="0.3">
      <c r="E22628" t="s">
        <v>3981</v>
      </c>
      <c r="F22628" t="s">
        <v>4958</v>
      </c>
      <c r="G22628" t="s">
        <v>23</v>
      </c>
      <c r="H22628" t="s">
        <v>18575</v>
      </c>
      <c r="I22628" t="s">
        <v>52</v>
      </c>
      <c r="J22628" t="s">
        <v>117</v>
      </c>
      <c r="M22628">
        <v>6322</v>
      </c>
      <c r="N22628">
        <v>106</v>
      </c>
      <c r="O22628">
        <v>112</v>
      </c>
    </row>
    <row r="22629" spans="1:15" x14ac:dyDescent="0.3">
      <c r="E22629" t="s">
        <v>18563</v>
      </c>
      <c r="F22629" t="s">
        <v>18564</v>
      </c>
      <c r="G22629" t="s">
        <v>17</v>
      </c>
      <c r="H22629" t="s">
        <v>18565</v>
      </c>
      <c r="I22629" t="s">
        <v>19</v>
      </c>
      <c r="M22629">
        <v>6324</v>
      </c>
      <c r="N22629">
        <v>0</v>
      </c>
      <c r="O22629">
        <v>10</v>
      </c>
    </row>
    <row r="22630" spans="1:15" x14ac:dyDescent="0.3">
      <c r="A22630" t="s">
        <v>237</v>
      </c>
      <c r="B22630">
        <v>0</v>
      </c>
      <c r="C22630">
        <v>0</v>
      </c>
      <c r="D22630">
        <v>0</v>
      </c>
      <c r="E22630" t="s">
        <v>18563</v>
      </c>
      <c r="F22630" t="s">
        <v>7326</v>
      </c>
      <c r="G22630" t="s">
        <v>17</v>
      </c>
      <c r="H22630" t="s">
        <v>18566</v>
      </c>
      <c r="I22630" t="s">
        <v>26</v>
      </c>
      <c r="M22630">
        <v>6324</v>
      </c>
      <c r="N22630">
        <v>103</v>
      </c>
      <c r="O22630">
        <v>105</v>
      </c>
    </row>
    <row r="22631" spans="1:15" x14ac:dyDescent="0.3">
      <c r="E22631" t="s">
        <v>18576</v>
      </c>
      <c r="F22631" t="s">
        <v>4783</v>
      </c>
      <c r="G22631" t="s">
        <v>51</v>
      </c>
      <c r="H22631" t="s">
        <v>18577</v>
      </c>
      <c r="I22631" t="s">
        <v>52</v>
      </c>
      <c r="J22631" t="s">
        <v>60</v>
      </c>
      <c r="M22631">
        <v>6325</v>
      </c>
      <c r="N22631">
        <v>39</v>
      </c>
      <c r="O22631">
        <v>50</v>
      </c>
    </row>
    <row r="22632" spans="1:15" x14ac:dyDescent="0.3">
      <c r="E22632" t="s">
        <v>18576</v>
      </c>
      <c r="F22632" t="s">
        <v>18578</v>
      </c>
      <c r="G22632" t="s">
        <v>23</v>
      </c>
      <c r="H22632" t="s">
        <v>18579</v>
      </c>
      <c r="I22632" t="s">
        <v>69</v>
      </c>
      <c r="J22632" t="s">
        <v>1975</v>
      </c>
      <c r="M22632">
        <v>6325</v>
      </c>
      <c r="N22632">
        <v>57</v>
      </c>
      <c r="O22632">
        <v>72</v>
      </c>
    </row>
    <row r="22633" spans="1:15" x14ac:dyDescent="0.3">
      <c r="E22633" t="s">
        <v>18580</v>
      </c>
      <c r="F22633" t="s">
        <v>18585</v>
      </c>
      <c r="G22633" t="s">
        <v>17</v>
      </c>
      <c r="H22633" t="s">
        <v>18586</v>
      </c>
      <c r="I22633" t="s">
        <v>19</v>
      </c>
      <c r="M22633">
        <v>6327</v>
      </c>
      <c r="N22633">
        <v>19</v>
      </c>
      <c r="O22633">
        <v>22</v>
      </c>
    </row>
    <row r="22634" spans="1:15" x14ac:dyDescent="0.3">
      <c r="E22634" t="s">
        <v>18580</v>
      </c>
      <c r="F22634" t="s">
        <v>18581</v>
      </c>
      <c r="G22634" t="s">
        <v>17</v>
      </c>
      <c r="H22634" t="s">
        <v>18582</v>
      </c>
      <c r="I22634" t="s">
        <v>26</v>
      </c>
      <c r="M22634">
        <v>6327</v>
      </c>
      <c r="N22634">
        <v>23</v>
      </c>
      <c r="O22634">
        <v>28</v>
      </c>
    </row>
    <row r="22635" spans="1:15" x14ac:dyDescent="0.3">
      <c r="E22635" t="s">
        <v>18580</v>
      </c>
      <c r="F22635" t="s">
        <v>18587</v>
      </c>
      <c r="G22635" t="s">
        <v>17</v>
      </c>
      <c r="H22635" t="s">
        <v>18582</v>
      </c>
      <c r="I22635" t="s">
        <v>19</v>
      </c>
      <c r="M22635">
        <v>6327</v>
      </c>
      <c r="N22635">
        <v>25</v>
      </c>
      <c r="O22635">
        <v>28</v>
      </c>
    </row>
    <row r="22636" spans="1:15" x14ac:dyDescent="0.3">
      <c r="A22636" t="s">
        <v>237</v>
      </c>
      <c r="B22636">
        <v>0</v>
      </c>
      <c r="C22636">
        <v>0</v>
      </c>
      <c r="D22636">
        <v>0</v>
      </c>
      <c r="E22636" t="s">
        <v>18580</v>
      </c>
      <c r="F22636" t="s">
        <v>18583</v>
      </c>
      <c r="G22636" t="s">
        <v>17</v>
      </c>
      <c r="H22636" t="s">
        <v>18584</v>
      </c>
      <c r="I22636" t="s">
        <v>22</v>
      </c>
      <c r="M22636">
        <v>6327</v>
      </c>
      <c r="N22636">
        <v>194</v>
      </c>
      <c r="O22636">
        <v>198</v>
      </c>
    </row>
    <row r="22637" spans="1:15" x14ac:dyDescent="0.3">
      <c r="A22637" t="s">
        <v>14</v>
      </c>
      <c r="B22637">
        <v>1</v>
      </c>
      <c r="C22637">
        <v>1</v>
      </c>
      <c r="D22637">
        <v>1</v>
      </c>
      <c r="E22637" t="s">
        <v>18588</v>
      </c>
      <c r="F22637" t="s">
        <v>18592</v>
      </c>
      <c r="G22637" t="s">
        <v>14</v>
      </c>
      <c r="H22637" t="s">
        <v>18593</v>
      </c>
      <c r="I22637" t="s">
        <v>35</v>
      </c>
      <c r="J22637" t="s">
        <v>46</v>
      </c>
      <c r="K22637" t="s">
        <v>47</v>
      </c>
      <c r="L22637" t="s">
        <v>43</v>
      </c>
      <c r="M22637">
        <v>6328</v>
      </c>
      <c r="N22637">
        <v>0</v>
      </c>
      <c r="O22637">
        <v>10</v>
      </c>
    </row>
    <row r="22638" spans="1:15" x14ac:dyDescent="0.3">
      <c r="E22638" t="s">
        <v>18588</v>
      </c>
      <c r="F22638" t="s">
        <v>6445</v>
      </c>
      <c r="G22638" t="s">
        <v>14</v>
      </c>
      <c r="H22638" t="s">
        <v>18591</v>
      </c>
      <c r="I22638" t="s">
        <v>26</v>
      </c>
      <c r="M22638">
        <v>6328</v>
      </c>
      <c r="N22638">
        <v>24</v>
      </c>
      <c r="O22638">
        <v>32</v>
      </c>
    </row>
    <row r="22639" spans="1:15" x14ac:dyDescent="0.3">
      <c r="E22639" t="s">
        <v>18588</v>
      </c>
      <c r="F22639" t="s">
        <v>18596</v>
      </c>
      <c r="G22639" t="s">
        <v>51</v>
      </c>
      <c r="H22639" t="s">
        <v>18597</v>
      </c>
      <c r="I22639" t="s">
        <v>19</v>
      </c>
      <c r="M22639">
        <v>6328</v>
      </c>
      <c r="N22639">
        <v>24</v>
      </c>
      <c r="O22639">
        <v>46</v>
      </c>
    </row>
    <row r="22640" spans="1:15" x14ac:dyDescent="0.3">
      <c r="E22640" t="s">
        <v>18588</v>
      </c>
      <c r="F22640" t="s">
        <v>18589</v>
      </c>
      <c r="G22640" t="s">
        <v>17</v>
      </c>
      <c r="H22640" t="s">
        <v>18590</v>
      </c>
      <c r="I22640" t="s">
        <v>26</v>
      </c>
      <c r="M22640">
        <v>6328</v>
      </c>
      <c r="N22640">
        <v>36</v>
      </c>
      <c r="O22640">
        <v>46</v>
      </c>
    </row>
    <row r="22641" spans="1:15" x14ac:dyDescent="0.3">
      <c r="A22641" t="s">
        <v>237</v>
      </c>
      <c r="B22641">
        <v>0</v>
      </c>
      <c r="C22641">
        <v>0</v>
      </c>
      <c r="D22641">
        <v>0</v>
      </c>
      <c r="E22641" t="s">
        <v>18588</v>
      </c>
      <c r="F22641" t="s">
        <v>18594</v>
      </c>
      <c r="G22641" t="s">
        <v>17</v>
      </c>
      <c r="H22641" t="s">
        <v>18595</v>
      </c>
      <c r="I22641" t="s">
        <v>22</v>
      </c>
      <c r="M22641">
        <v>6328</v>
      </c>
      <c r="N22641">
        <v>93</v>
      </c>
      <c r="O22641">
        <v>111</v>
      </c>
    </row>
    <row r="22642" spans="1:15" x14ac:dyDescent="0.3">
      <c r="A22642" t="s">
        <v>14</v>
      </c>
      <c r="B22642">
        <v>1</v>
      </c>
      <c r="C22642">
        <v>1</v>
      </c>
      <c r="D22642">
        <v>1</v>
      </c>
      <c r="E22642" t="s">
        <v>18567</v>
      </c>
      <c r="F22642" t="s">
        <v>18568</v>
      </c>
      <c r="G22642" t="s">
        <v>14</v>
      </c>
      <c r="H22642" t="s">
        <v>18569</v>
      </c>
      <c r="I22642" t="s">
        <v>35</v>
      </c>
      <c r="J22642" t="s">
        <v>46</v>
      </c>
      <c r="K22642" t="s">
        <v>47</v>
      </c>
      <c r="L22642" t="s">
        <v>43</v>
      </c>
      <c r="M22642">
        <v>6329</v>
      </c>
      <c r="N22642">
        <v>0</v>
      </c>
      <c r="O22642">
        <v>15</v>
      </c>
    </row>
    <row r="22643" spans="1:15" x14ac:dyDescent="0.3">
      <c r="A22643" t="s">
        <v>23</v>
      </c>
      <c r="B22643">
        <v>1</v>
      </c>
      <c r="C22643">
        <v>1</v>
      </c>
      <c r="D22643">
        <v>1</v>
      </c>
      <c r="E22643" t="s">
        <v>18567</v>
      </c>
      <c r="F22643" t="s">
        <v>18570</v>
      </c>
      <c r="G22643" t="s">
        <v>23</v>
      </c>
      <c r="H22643" t="s">
        <v>18571</v>
      </c>
      <c r="I22643" t="s">
        <v>35</v>
      </c>
      <c r="J22643" t="s">
        <v>112</v>
      </c>
      <c r="M22643">
        <v>6329</v>
      </c>
      <c r="N22643">
        <v>83</v>
      </c>
      <c r="O22643">
        <v>90</v>
      </c>
    </row>
    <row r="22644" spans="1:15" x14ac:dyDescent="0.3">
      <c r="E22644" t="s">
        <v>16582</v>
      </c>
      <c r="F22644" t="s">
        <v>18598</v>
      </c>
      <c r="G22644" t="s">
        <v>17</v>
      </c>
      <c r="H22644" t="s">
        <v>18599</v>
      </c>
      <c r="I22644" t="s">
        <v>19</v>
      </c>
      <c r="M22644">
        <v>6332</v>
      </c>
      <c r="N22644">
        <v>0</v>
      </c>
      <c r="O22644">
        <v>12</v>
      </c>
    </row>
    <row r="22645" spans="1:15" x14ac:dyDescent="0.3">
      <c r="E22645" t="s">
        <v>16582</v>
      </c>
      <c r="F22645" t="s">
        <v>18600</v>
      </c>
      <c r="G22645" t="s">
        <v>17</v>
      </c>
      <c r="H22645" t="s">
        <v>18601</v>
      </c>
      <c r="I22645" t="s">
        <v>26</v>
      </c>
      <c r="M22645">
        <v>6332</v>
      </c>
      <c r="N22645">
        <v>0</v>
      </c>
      <c r="O22645">
        <v>23</v>
      </c>
    </row>
    <row r="22646" spans="1:15" x14ac:dyDescent="0.3">
      <c r="E22646" t="s">
        <v>16582</v>
      </c>
      <c r="F22646" t="s">
        <v>18598</v>
      </c>
      <c r="G22646" t="s">
        <v>17</v>
      </c>
      <c r="H22646" t="s">
        <v>18599</v>
      </c>
      <c r="I22646" t="s">
        <v>19</v>
      </c>
      <c r="M22646">
        <v>6334</v>
      </c>
      <c r="N22646">
        <v>0</v>
      </c>
      <c r="O22646">
        <v>12</v>
      </c>
    </row>
    <row r="22647" spans="1:15" x14ac:dyDescent="0.3">
      <c r="E22647" t="s">
        <v>16582</v>
      </c>
      <c r="F22647" t="s">
        <v>18600</v>
      </c>
      <c r="G22647" t="s">
        <v>17</v>
      </c>
      <c r="H22647" t="s">
        <v>18601</v>
      </c>
      <c r="I22647" t="s">
        <v>26</v>
      </c>
      <c r="M22647">
        <v>6334</v>
      </c>
      <c r="N22647">
        <v>0</v>
      </c>
      <c r="O22647">
        <v>23</v>
      </c>
    </row>
    <row r="22648" spans="1:15" x14ac:dyDescent="0.3">
      <c r="A22648" t="s">
        <v>237</v>
      </c>
      <c r="B22648">
        <v>0</v>
      </c>
      <c r="C22648">
        <v>0</v>
      </c>
      <c r="D22648">
        <v>0</v>
      </c>
      <c r="E22648" t="s">
        <v>3981</v>
      </c>
      <c r="F22648" t="s">
        <v>5219</v>
      </c>
      <c r="G22648" t="s">
        <v>51</v>
      </c>
      <c r="H22648" t="s">
        <v>18574</v>
      </c>
      <c r="I22648" t="s">
        <v>26</v>
      </c>
      <c r="M22648">
        <v>6337</v>
      </c>
      <c r="N22648">
        <v>0</v>
      </c>
      <c r="O22648">
        <v>5</v>
      </c>
    </row>
    <row r="22649" spans="1:15" x14ac:dyDescent="0.3">
      <c r="E22649" t="s">
        <v>3981</v>
      </c>
      <c r="F22649" t="s">
        <v>18572</v>
      </c>
      <c r="G22649" t="s">
        <v>23</v>
      </c>
      <c r="H22649" t="s">
        <v>18573</v>
      </c>
      <c r="I22649" t="s">
        <v>52</v>
      </c>
      <c r="J22649" t="s">
        <v>750</v>
      </c>
      <c r="K22649" t="s">
        <v>751</v>
      </c>
      <c r="M22649">
        <v>6337</v>
      </c>
      <c r="N22649">
        <v>81</v>
      </c>
      <c r="O22649">
        <v>99</v>
      </c>
    </row>
    <row r="22650" spans="1:15" x14ac:dyDescent="0.3">
      <c r="E22650" t="s">
        <v>3981</v>
      </c>
      <c r="F22650" t="s">
        <v>4958</v>
      </c>
      <c r="G22650" t="s">
        <v>23</v>
      </c>
      <c r="H22650" t="s">
        <v>18575</v>
      </c>
      <c r="I22650" t="s">
        <v>52</v>
      </c>
      <c r="J22650" t="s">
        <v>117</v>
      </c>
      <c r="M22650">
        <v>6337</v>
      </c>
      <c r="N22650">
        <v>106</v>
      </c>
      <c r="O22650">
        <v>112</v>
      </c>
    </row>
    <row r="22651" spans="1:15" x14ac:dyDescent="0.3">
      <c r="E22651" t="s">
        <v>18563</v>
      </c>
      <c r="F22651" t="s">
        <v>18564</v>
      </c>
      <c r="G22651" t="s">
        <v>17</v>
      </c>
      <c r="H22651" t="s">
        <v>18565</v>
      </c>
      <c r="I22651" t="s">
        <v>19</v>
      </c>
      <c r="M22651">
        <v>6341</v>
      </c>
      <c r="N22651">
        <v>0</v>
      </c>
      <c r="O22651">
        <v>10</v>
      </c>
    </row>
    <row r="22652" spans="1:15" x14ac:dyDescent="0.3">
      <c r="A22652" t="s">
        <v>237</v>
      </c>
      <c r="B22652">
        <v>0</v>
      </c>
      <c r="C22652">
        <v>0</v>
      </c>
      <c r="D22652">
        <v>0</v>
      </c>
      <c r="E22652" t="s">
        <v>18563</v>
      </c>
      <c r="F22652" t="s">
        <v>7326</v>
      </c>
      <c r="G22652" t="s">
        <v>17</v>
      </c>
      <c r="H22652" t="s">
        <v>18566</v>
      </c>
      <c r="I22652" t="s">
        <v>26</v>
      </c>
      <c r="M22652">
        <v>6341</v>
      </c>
      <c r="N22652">
        <v>103</v>
      </c>
      <c r="O22652">
        <v>105</v>
      </c>
    </row>
    <row r="22653" spans="1:15" x14ac:dyDescent="0.3">
      <c r="A22653" t="s">
        <v>14</v>
      </c>
      <c r="B22653">
        <v>1</v>
      </c>
      <c r="C22653">
        <v>1</v>
      </c>
      <c r="D22653">
        <v>1</v>
      </c>
      <c r="E22653" t="s">
        <v>18602</v>
      </c>
      <c r="F22653" t="s">
        <v>18604</v>
      </c>
      <c r="G22653" t="s">
        <v>14</v>
      </c>
      <c r="H22653" t="s">
        <v>18605</v>
      </c>
      <c r="I22653" t="s">
        <v>35</v>
      </c>
      <c r="J22653" t="s">
        <v>46</v>
      </c>
      <c r="K22653" t="s">
        <v>47</v>
      </c>
      <c r="L22653" t="s">
        <v>43</v>
      </c>
      <c r="M22653">
        <v>6343</v>
      </c>
      <c r="N22653">
        <v>0</v>
      </c>
      <c r="O22653">
        <v>13</v>
      </c>
    </row>
    <row r="22654" spans="1:15" x14ac:dyDescent="0.3">
      <c r="E22654" t="s">
        <v>18602</v>
      </c>
      <c r="F22654" t="s">
        <v>1081</v>
      </c>
      <c r="G22654" t="s">
        <v>51</v>
      </c>
      <c r="H22654" t="s">
        <v>18603</v>
      </c>
      <c r="I22654" t="s">
        <v>52</v>
      </c>
      <c r="J22654" t="s">
        <v>60</v>
      </c>
      <c r="M22654">
        <v>6343</v>
      </c>
      <c r="N22654">
        <v>193</v>
      </c>
      <c r="O22654">
        <v>199</v>
      </c>
    </row>
    <row r="22655" spans="1:15" x14ac:dyDescent="0.3">
      <c r="E22655" t="s">
        <v>18606</v>
      </c>
      <c r="F22655" t="s">
        <v>1165</v>
      </c>
      <c r="G22655" t="s">
        <v>23</v>
      </c>
      <c r="H22655" t="s">
        <v>18607</v>
      </c>
      <c r="I22655" t="s">
        <v>26</v>
      </c>
      <c r="M22655">
        <v>6344</v>
      </c>
      <c r="N22655">
        <v>0</v>
      </c>
      <c r="O22655">
        <v>9</v>
      </c>
    </row>
    <row r="22656" spans="1:15" x14ac:dyDescent="0.3">
      <c r="A22656" t="s">
        <v>14</v>
      </c>
      <c r="B22656">
        <v>1</v>
      </c>
      <c r="C22656">
        <v>1</v>
      </c>
      <c r="D22656">
        <v>1</v>
      </c>
      <c r="E22656" t="s">
        <v>18608</v>
      </c>
      <c r="F22656" t="s">
        <v>17598</v>
      </c>
      <c r="G22656" t="s">
        <v>14</v>
      </c>
      <c r="H22656" t="s">
        <v>18612</v>
      </c>
      <c r="I22656" t="s">
        <v>22</v>
      </c>
      <c r="M22656">
        <v>6368</v>
      </c>
      <c r="N22656">
        <v>169</v>
      </c>
      <c r="O22656">
        <v>173</v>
      </c>
    </row>
    <row r="22657" spans="1:15" x14ac:dyDescent="0.3">
      <c r="A22657" t="s">
        <v>237</v>
      </c>
      <c r="B22657">
        <v>0</v>
      </c>
      <c r="C22657">
        <v>0</v>
      </c>
      <c r="D22657">
        <v>0</v>
      </c>
      <c r="E22657" t="s">
        <v>18608</v>
      </c>
      <c r="F22657" t="s">
        <v>1163</v>
      </c>
      <c r="G22657" t="s">
        <v>23</v>
      </c>
      <c r="H22657" t="s">
        <v>18610</v>
      </c>
      <c r="I22657" t="s">
        <v>26</v>
      </c>
      <c r="M22657">
        <v>6368</v>
      </c>
      <c r="N22657">
        <v>285</v>
      </c>
      <c r="O22657">
        <v>293</v>
      </c>
    </row>
    <row r="22658" spans="1:15" x14ac:dyDescent="0.3">
      <c r="A22658" t="s">
        <v>14</v>
      </c>
      <c r="B22658">
        <v>1</v>
      </c>
      <c r="C22658">
        <v>1</v>
      </c>
      <c r="D22658">
        <v>1</v>
      </c>
      <c r="E22658" t="s">
        <v>18608</v>
      </c>
      <c r="F22658" t="s">
        <v>17598</v>
      </c>
      <c r="G22658" t="s">
        <v>14</v>
      </c>
      <c r="H22658" t="s">
        <v>18611</v>
      </c>
      <c r="I22658" t="s">
        <v>22</v>
      </c>
      <c r="M22658">
        <v>6368</v>
      </c>
      <c r="N22658">
        <v>590</v>
      </c>
      <c r="O22658">
        <v>594</v>
      </c>
    </row>
    <row r="22659" spans="1:15" x14ac:dyDescent="0.3">
      <c r="E22659" t="s">
        <v>18608</v>
      </c>
      <c r="F22659" t="s">
        <v>430</v>
      </c>
      <c r="G22659" t="s">
        <v>14</v>
      </c>
      <c r="H22659" t="s">
        <v>18609</v>
      </c>
      <c r="I22659" t="s">
        <v>19</v>
      </c>
      <c r="M22659">
        <v>6368</v>
      </c>
      <c r="N22659">
        <v>758</v>
      </c>
      <c r="O22659">
        <v>771</v>
      </c>
    </row>
    <row r="22660" spans="1:15" x14ac:dyDescent="0.3">
      <c r="E22660" t="s">
        <v>18613</v>
      </c>
      <c r="F22660" t="s">
        <v>18619</v>
      </c>
      <c r="G22660" t="s">
        <v>23</v>
      </c>
      <c r="H22660" t="s">
        <v>18616</v>
      </c>
      <c r="I22660" t="s">
        <v>19</v>
      </c>
      <c r="M22660">
        <v>6372</v>
      </c>
      <c r="N22660">
        <v>8</v>
      </c>
      <c r="O22660">
        <v>24</v>
      </c>
    </row>
    <row r="22661" spans="1:15" x14ac:dyDescent="0.3">
      <c r="A22661" t="s">
        <v>23</v>
      </c>
      <c r="B22661">
        <v>1</v>
      </c>
      <c r="C22661">
        <v>1</v>
      </c>
      <c r="D22661">
        <v>1</v>
      </c>
      <c r="E22661" t="s">
        <v>18613</v>
      </c>
      <c r="F22661" t="s">
        <v>18615</v>
      </c>
      <c r="G22661" t="s">
        <v>23</v>
      </c>
      <c r="H22661" t="s">
        <v>18616</v>
      </c>
      <c r="I22661" t="s">
        <v>26</v>
      </c>
      <c r="M22661">
        <v>6372</v>
      </c>
      <c r="N22661">
        <v>17</v>
      </c>
      <c r="O22661">
        <v>24</v>
      </c>
    </row>
    <row r="22662" spans="1:15" x14ac:dyDescent="0.3">
      <c r="A22662" t="s">
        <v>14</v>
      </c>
      <c r="B22662">
        <v>1</v>
      </c>
      <c r="C22662">
        <v>1</v>
      </c>
      <c r="D22662">
        <v>1</v>
      </c>
      <c r="E22662" t="s">
        <v>18613</v>
      </c>
      <c r="F22662" t="s">
        <v>5833</v>
      </c>
      <c r="G22662" t="s">
        <v>14</v>
      </c>
      <c r="H22662" t="s">
        <v>18620</v>
      </c>
      <c r="I22662" t="s">
        <v>22</v>
      </c>
      <c r="M22662">
        <v>6372</v>
      </c>
      <c r="N22662">
        <v>26</v>
      </c>
      <c r="O22662">
        <v>29</v>
      </c>
    </row>
    <row r="22663" spans="1:15" x14ac:dyDescent="0.3">
      <c r="A22663" t="s">
        <v>14</v>
      </c>
      <c r="B22663">
        <v>1</v>
      </c>
      <c r="C22663">
        <v>1</v>
      </c>
      <c r="D22663">
        <v>1</v>
      </c>
      <c r="E22663" t="s">
        <v>18613</v>
      </c>
      <c r="F22663" t="s">
        <v>18617</v>
      </c>
      <c r="G22663" t="s">
        <v>14</v>
      </c>
      <c r="H22663" t="s">
        <v>18618</v>
      </c>
      <c r="I22663" t="s">
        <v>35</v>
      </c>
      <c r="J22663" t="s">
        <v>46</v>
      </c>
      <c r="K22663" t="s">
        <v>47</v>
      </c>
      <c r="L22663" t="s">
        <v>43</v>
      </c>
      <c r="M22663">
        <v>6372</v>
      </c>
      <c r="N22663">
        <v>44</v>
      </c>
      <c r="O22663">
        <v>55</v>
      </c>
    </row>
    <row r="22664" spans="1:15" x14ac:dyDescent="0.3">
      <c r="E22664" t="s">
        <v>18613</v>
      </c>
      <c r="F22664" t="s">
        <v>241</v>
      </c>
      <c r="G22664" t="s">
        <v>23</v>
      </c>
      <c r="H22664" t="s">
        <v>18614</v>
      </c>
      <c r="I22664" t="s">
        <v>52</v>
      </c>
      <c r="J22664" t="s">
        <v>117</v>
      </c>
      <c r="M22664">
        <v>6372</v>
      </c>
      <c r="N22664">
        <v>104</v>
      </c>
      <c r="O22664">
        <v>110</v>
      </c>
    </row>
    <row r="22665" spans="1:15" x14ac:dyDescent="0.3">
      <c r="A22665" t="s">
        <v>14</v>
      </c>
      <c r="B22665">
        <v>1</v>
      </c>
      <c r="C22665">
        <v>1</v>
      </c>
      <c r="D22665">
        <v>1</v>
      </c>
      <c r="E22665" t="s">
        <v>18621</v>
      </c>
      <c r="F22665" t="s">
        <v>6669</v>
      </c>
      <c r="G22665" t="s">
        <v>14</v>
      </c>
      <c r="H22665" t="s">
        <v>18624</v>
      </c>
      <c r="I22665" t="s">
        <v>35</v>
      </c>
      <c r="J22665" t="s">
        <v>32</v>
      </c>
      <c r="M22665">
        <v>6373</v>
      </c>
      <c r="N22665">
        <v>0</v>
      </c>
      <c r="O22665">
        <v>6</v>
      </c>
    </row>
    <row r="22666" spans="1:15" x14ac:dyDescent="0.3">
      <c r="A22666" t="s">
        <v>14</v>
      </c>
      <c r="B22666">
        <v>1</v>
      </c>
      <c r="C22666">
        <v>1</v>
      </c>
      <c r="D22666">
        <v>1</v>
      </c>
      <c r="E22666" t="s">
        <v>18621</v>
      </c>
      <c r="F22666" t="s">
        <v>18627</v>
      </c>
      <c r="G22666" t="s">
        <v>14</v>
      </c>
      <c r="H22666" t="s">
        <v>18628</v>
      </c>
      <c r="I22666" t="s">
        <v>22</v>
      </c>
      <c r="M22666">
        <v>6373</v>
      </c>
      <c r="N22666">
        <v>40</v>
      </c>
      <c r="O22666">
        <v>45</v>
      </c>
    </row>
    <row r="22667" spans="1:15" x14ac:dyDescent="0.3">
      <c r="A22667" t="s">
        <v>23</v>
      </c>
      <c r="B22667">
        <v>1</v>
      </c>
      <c r="C22667">
        <v>1</v>
      </c>
      <c r="D22667">
        <v>1</v>
      </c>
      <c r="E22667" t="s">
        <v>18621</v>
      </c>
      <c r="F22667" t="s">
        <v>18625</v>
      </c>
      <c r="G22667" t="s">
        <v>23</v>
      </c>
      <c r="H22667" t="s">
        <v>18626</v>
      </c>
      <c r="I22667" t="s">
        <v>26</v>
      </c>
      <c r="M22667">
        <v>6373</v>
      </c>
      <c r="N22667">
        <v>102</v>
      </c>
      <c r="O22667">
        <v>114</v>
      </c>
    </row>
    <row r="22668" spans="1:15" x14ac:dyDescent="0.3">
      <c r="E22668" t="s">
        <v>18621</v>
      </c>
      <c r="F22668" t="s">
        <v>18622</v>
      </c>
      <c r="G22668" t="s">
        <v>23</v>
      </c>
      <c r="H22668" t="s">
        <v>18623</v>
      </c>
      <c r="I22668" t="s">
        <v>19</v>
      </c>
      <c r="M22668">
        <v>6373</v>
      </c>
      <c r="N22668">
        <v>107</v>
      </c>
      <c r="O22668">
        <v>114</v>
      </c>
    </row>
    <row r="22669" spans="1:15" x14ac:dyDescent="0.3">
      <c r="A22669" t="s">
        <v>14</v>
      </c>
      <c r="B22669">
        <v>1</v>
      </c>
      <c r="C22669">
        <v>1</v>
      </c>
      <c r="D22669">
        <v>1</v>
      </c>
      <c r="E22669" t="s">
        <v>18621</v>
      </c>
      <c r="F22669" t="s">
        <v>6669</v>
      </c>
      <c r="G22669" t="s">
        <v>14</v>
      </c>
      <c r="H22669" t="s">
        <v>18629</v>
      </c>
      <c r="I22669" t="s">
        <v>35</v>
      </c>
      <c r="J22669" t="s">
        <v>32</v>
      </c>
      <c r="M22669">
        <v>6374</v>
      </c>
      <c r="N22669">
        <v>0</v>
      </c>
      <c r="O22669">
        <v>6</v>
      </c>
    </row>
    <row r="22670" spans="1:15" x14ac:dyDescent="0.3">
      <c r="A22670" t="s">
        <v>23</v>
      </c>
      <c r="B22670">
        <v>1</v>
      </c>
      <c r="C22670">
        <v>1</v>
      </c>
      <c r="D22670">
        <v>1</v>
      </c>
      <c r="E22670" t="s">
        <v>18621</v>
      </c>
      <c r="F22670" t="s">
        <v>18630</v>
      </c>
      <c r="G22670" t="s">
        <v>23</v>
      </c>
      <c r="H22670" t="s">
        <v>18631</v>
      </c>
      <c r="I22670" t="s">
        <v>22</v>
      </c>
      <c r="M22670">
        <v>6374</v>
      </c>
      <c r="N22670">
        <v>45</v>
      </c>
      <c r="O22670">
        <v>66</v>
      </c>
    </row>
    <row r="22671" spans="1:15" x14ac:dyDescent="0.3">
      <c r="E22671" t="s">
        <v>18632</v>
      </c>
      <c r="F22671" t="s">
        <v>17014</v>
      </c>
      <c r="G22671" t="s">
        <v>14</v>
      </c>
      <c r="H22671" t="s">
        <v>18636</v>
      </c>
      <c r="I22671" t="s">
        <v>19</v>
      </c>
      <c r="M22671">
        <v>6375</v>
      </c>
      <c r="N22671">
        <v>45</v>
      </c>
      <c r="O22671">
        <v>50</v>
      </c>
    </row>
    <row r="22672" spans="1:15" x14ac:dyDescent="0.3">
      <c r="A22672" t="s">
        <v>14</v>
      </c>
      <c r="B22672">
        <v>0</v>
      </c>
      <c r="C22672">
        <v>1</v>
      </c>
      <c r="D22672" t="s">
        <v>14</v>
      </c>
      <c r="E22672" t="s">
        <v>18632</v>
      </c>
      <c r="F22672" t="s">
        <v>17014</v>
      </c>
      <c r="G22672" t="s">
        <v>23</v>
      </c>
      <c r="H22672" t="s">
        <v>18636</v>
      </c>
      <c r="I22672" t="s">
        <v>26</v>
      </c>
      <c r="M22672">
        <v>6375</v>
      </c>
      <c r="N22672">
        <v>45</v>
      </c>
      <c r="O22672">
        <v>50</v>
      </c>
    </row>
    <row r="22673" spans="1:15" x14ac:dyDescent="0.3">
      <c r="A22673" t="s">
        <v>14</v>
      </c>
      <c r="B22673">
        <v>0</v>
      </c>
      <c r="C22673">
        <v>1</v>
      </c>
      <c r="D22673" t="s">
        <v>14</v>
      </c>
      <c r="E22673" t="s">
        <v>18632</v>
      </c>
      <c r="F22673" t="s">
        <v>17014</v>
      </c>
      <c r="G22673" t="s">
        <v>23</v>
      </c>
      <c r="H22673" t="s">
        <v>18633</v>
      </c>
      <c r="I22673" t="s">
        <v>26</v>
      </c>
      <c r="M22673">
        <v>6375</v>
      </c>
      <c r="N22673">
        <v>294</v>
      </c>
      <c r="O22673">
        <v>299</v>
      </c>
    </row>
    <row r="22674" spans="1:15" x14ac:dyDescent="0.3">
      <c r="E22674" t="s">
        <v>18632</v>
      </c>
      <c r="F22674" t="s">
        <v>17014</v>
      </c>
      <c r="G22674" t="s">
        <v>17</v>
      </c>
      <c r="H22674" t="s">
        <v>18633</v>
      </c>
      <c r="I22674" t="s">
        <v>19</v>
      </c>
      <c r="M22674">
        <v>6375</v>
      </c>
      <c r="N22674">
        <v>294</v>
      </c>
      <c r="O22674">
        <v>299</v>
      </c>
    </row>
    <row r="22675" spans="1:15" x14ac:dyDescent="0.3">
      <c r="A22675" t="s">
        <v>14</v>
      </c>
      <c r="B22675">
        <v>0</v>
      </c>
      <c r="C22675">
        <v>1</v>
      </c>
      <c r="D22675" t="s">
        <v>14</v>
      </c>
      <c r="E22675" t="s">
        <v>18632</v>
      </c>
      <c r="F22675" t="s">
        <v>18634</v>
      </c>
      <c r="G22675" t="s">
        <v>17</v>
      </c>
      <c r="H22675" t="s">
        <v>18635</v>
      </c>
      <c r="I22675" t="s">
        <v>22</v>
      </c>
      <c r="M22675">
        <v>6375</v>
      </c>
      <c r="N22675">
        <v>340</v>
      </c>
      <c r="O22675">
        <v>349</v>
      </c>
    </row>
    <row r="22676" spans="1:15" x14ac:dyDescent="0.3">
      <c r="A22676" t="s">
        <v>14</v>
      </c>
      <c r="B22676">
        <v>1</v>
      </c>
      <c r="C22676">
        <v>1</v>
      </c>
      <c r="D22676">
        <v>1</v>
      </c>
      <c r="E22676" t="s">
        <v>18637</v>
      </c>
      <c r="F22676" t="s">
        <v>6315</v>
      </c>
      <c r="G22676" t="s">
        <v>14</v>
      </c>
      <c r="H22676" t="s">
        <v>18640</v>
      </c>
      <c r="I22676" t="s">
        <v>35</v>
      </c>
      <c r="J22676" t="s">
        <v>32</v>
      </c>
      <c r="M22676">
        <v>6377</v>
      </c>
      <c r="N22676">
        <v>18</v>
      </c>
      <c r="O22676">
        <v>24</v>
      </c>
    </row>
    <row r="22677" spans="1:15" x14ac:dyDescent="0.3">
      <c r="A22677" t="s">
        <v>23</v>
      </c>
      <c r="B22677">
        <v>1</v>
      </c>
      <c r="C22677">
        <v>1</v>
      </c>
      <c r="D22677">
        <v>1</v>
      </c>
      <c r="E22677" t="s">
        <v>18637</v>
      </c>
      <c r="F22677" t="s">
        <v>18638</v>
      </c>
      <c r="G22677" t="s">
        <v>23</v>
      </c>
      <c r="H22677" t="s">
        <v>18639</v>
      </c>
      <c r="I22677" t="s">
        <v>26</v>
      </c>
      <c r="M22677">
        <v>6377</v>
      </c>
      <c r="N22677">
        <v>40</v>
      </c>
      <c r="O22677">
        <v>56</v>
      </c>
    </row>
    <row r="22678" spans="1:15" x14ac:dyDescent="0.3">
      <c r="E22678" t="s">
        <v>18637</v>
      </c>
      <c r="F22678" t="s">
        <v>18641</v>
      </c>
      <c r="G22678" t="s">
        <v>23</v>
      </c>
      <c r="H22678" t="s">
        <v>18642</v>
      </c>
      <c r="I22678" t="s">
        <v>19</v>
      </c>
      <c r="M22678">
        <v>6377</v>
      </c>
      <c r="N22678">
        <v>45</v>
      </c>
      <c r="O22678">
        <v>56</v>
      </c>
    </row>
    <row r="22679" spans="1:15" x14ac:dyDescent="0.3">
      <c r="A22679" t="s">
        <v>23</v>
      </c>
      <c r="B22679">
        <v>1</v>
      </c>
      <c r="C22679">
        <v>1</v>
      </c>
      <c r="D22679">
        <v>1</v>
      </c>
      <c r="E22679" t="s">
        <v>18637</v>
      </c>
      <c r="F22679" t="s">
        <v>2586</v>
      </c>
      <c r="G22679" t="s">
        <v>23</v>
      </c>
      <c r="H22679" t="s">
        <v>18643</v>
      </c>
      <c r="I22679" t="s">
        <v>35</v>
      </c>
      <c r="J22679" t="s">
        <v>112</v>
      </c>
      <c r="M22679">
        <v>6377</v>
      </c>
      <c r="N22679">
        <v>60</v>
      </c>
      <c r="O22679">
        <v>66</v>
      </c>
    </row>
    <row r="22680" spans="1:15" x14ac:dyDescent="0.3">
      <c r="A22680" t="s">
        <v>23</v>
      </c>
      <c r="B22680">
        <v>1</v>
      </c>
      <c r="C22680">
        <v>1</v>
      </c>
      <c r="D22680">
        <v>1</v>
      </c>
      <c r="E22680" t="s">
        <v>18644</v>
      </c>
      <c r="F22680" t="s">
        <v>1951</v>
      </c>
      <c r="G22680" t="s">
        <v>23</v>
      </c>
      <c r="H22680" t="s">
        <v>18657</v>
      </c>
      <c r="I22680" t="s">
        <v>35</v>
      </c>
      <c r="J22680" t="s">
        <v>112</v>
      </c>
      <c r="M22680">
        <v>6379</v>
      </c>
      <c r="N22680">
        <v>28</v>
      </c>
      <c r="O22680">
        <v>35</v>
      </c>
    </row>
    <row r="22681" spans="1:15" x14ac:dyDescent="0.3">
      <c r="E22681" t="s">
        <v>18644</v>
      </c>
      <c r="F22681" t="s">
        <v>11266</v>
      </c>
      <c r="G22681" t="s">
        <v>23</v>
      </c>
      <c r="H22681" t="s">
        <v>18649</v>
      </c>
      <c r="I22681" t="s">
        <v>52</v>
      </c>
      <c r="J22681" t="s">
        <v>117</v>
      </c>
      <c r="M22681">
        <v>6379</v>
      </c>
      <c r="N22681">
        <v>90</v>
      </c>
      <c r="O22681">
        <v>97</v>
      </c>
    </row>
    <row r="22682" spans="1:15" x14ac:dyDescent="0.3">
      <c r="E22682" t="s">
        <v>18644</v>
      </c>
      <c r="F22682" t="s">
        <v>119</v>
      </c>
      <c r="G22682" t="s">
        <v>23</v>
      </c>
      <c r="H22682" t="s">
        <v>18648</v>
      </c>
      <c r="I22682" t="s">
        <v>52</v>
      </c>
      <c r="J22682" t="s">
        <v>121</v>
      </c>
      <c r="M22682">
        <v>6379</v>
      </c>
      <c r="N22682">
        <v>140</v>
      </c>
      <c r="O22682">
        <v>148</v>
      </c>
    </row>
    <row r="22683" spans="1:15" x14ac:dyDescent="0.3">
      <c r="E22683" t="s">
        <v>18644</v>
      </c>
      <c r="F22683" t="s">
        <v>18655</v>
      </c>
      <c r="G22683" t="s">
        <v>23</v>
      </c>
      <c r="H22683" t="s">
        <v>18656</v>
      </c>
      <c r="I22683" t="s">
        <v>19</v>
      </c>
      <c r="M22683">
        <v>6379</v>
      </c>
      <c r="N22683">
        <v>167</v>
      </c>
      <c r="O22683">
        <v>176</v>
      </c>
    </row>
    <row r="22684" spans="1:15" x14ac:dyDescent="0.3">
      <c r="E22684" t="s">
        <v>18644</v>
      </c>
      <c r="F22684" t="s">
        <v>18655</v>
      </c>
      <c r="G22684" t="s">
        <v>17</v>
      </c>
      <c r="H22684" t="s">
        <v>18656</v>
      </c>
      <c r="I22684" t="s">
        <v>26</v>
      </c>
      <c r="M22684">
        <v>6379</v>
      </c>
      <c r="N22684">
        <v>167</v>
      </c>
      <c r="O22684">
        <v>176</v>
      </c>
    </row>
    <row r="22685" spans="1:15" x14ac:dyDescent="0.3">
      <c r="A22685" t="s">
        <v>1277</v>
      </c>
      <c r="B22685">
        <v>0</v>
      </c>
      <c r="C22685">
        <v>1</v>
      </c>
      <c r="D22685" t="s">
        <v>1277</v>
      </c>
      <c r="E22685" t="s">
        <v>18644</v>
      </c>
      <c r="F22685" t="s">
        <v>7409</v>
      </c>
      <c r="G22685" t="s">
        <v>23</v>
      </c>
      <c r="H22685" t="s">
        <v>18645</v>
      </c>
      <c r="I22685" t="s">
        <v>26</v>
      </c>
      <c r="M22685">
        <v>6379</v>
      </c>
      <c r="N22685">
        <v>183</v>
      </c>
      <c r="O22685">
        <v>192</v>
      </c>
    </row>
    <row r="22686" spans="1:15" x14ac:dyDescent="0.3">
      <c r="A22686" t="s">
        <v>14</v>
      </c>
      <c r="B22686">
        <v>1</v>
      </c>
      <c r="C22686">
        <v>1</v>
      </c>
      <c r="D22686">
        <v>1</v>
      </c>
      <c r="E22686" t="s">
        <v>18644</v>
      </c>
      <c r="F22686" t="s">
        <v>18646</v>
      </c>
      <c r="G22686" t="s">
        <v>14</v>
      </c>
      <c r="H22686" t="s">
        <v>18647</v>
      </c>
      <c r="I22686" t="s">
        <v>35</v>
      </c>
      <c r="J22686" t="s">
        <v>46</v>
      </c>
      <c r="K22686" t="s">
        <v>47</v>
      </c>
      <c r="L22686" t="s">
        <v>43</v>
      </c>
      <c r="M22686">
        <v>6379</v>
      </c>
      <c r="N22686">
        <v>193</v>
      </c>
      <c r="O22686">
        <v>205</v>
      </c>
    </row>
    <row r="22687" spans="1:15" x14ac:dyDescent="0.3">
      <c r="E22687" t="s">
        <v>18644</v>
      </c>
      <c r="F22687" t="s">
        <v>241</v>
      </c>
      <c r="G22687" t="s">
        <v>23</v>
      </c>
      <c r="H22687" t="s">
        <v>18650</v>
      </c>
      <c r="I22687" t="s">
        <v>52</v>
      </c>
      <c r="J22687" t="s">
        <v>117</v>
      </c>
      <c r="M22687">
        <v>6379</v>
      </c>
      <c r="N22687">
        <v>235</v>
      </c>
      <c r="O22687">
        <v>241</v>
      </c>
    </row>
    <row r="22688" spans="1:15" x14ac:dyDescent="0.3">
      <c r="A22688" t="s">
        <v>14</v>
      </c>
      <c r="B22688">
        <v>1</v>
      </c>
      <c r="C22688">
        <v>1</v>
      </c>
      <c r="D22688">
        <v>1</v>
      </c>
      <c r="E22688" t="s">
        <v>18644</v>
      </c>
      <c r="F22688" t="s">
        <v>18651</v>
      </c>
      <c r="G22688" t="s">
        <v>14</v>
      </c>
      <c r="H22688" t="s">
        <v>18652</v>
      </c>
      <c r="I22688" t="s">
        <v>35</v>
      </c>
      <c r="J22688" t="s">
        <v>46</v>
      </c>
      <c r="K22688" t="s">
        <v>47</v>
      </c>
      <c r="L22688" t="s">
        <v>43</v>
      </c>
      <c r="M22688">
        <v>6379</v>
      </c>
      <c r="N22688">
        <v>353</v>
      </c>
      <c r="O22688">
        <v>367</v>
      </c>
    </row>
    <row r="22689" spans="1:15" x14ac:dyDescent="0.3">
      <c r="A22689" t="s">
        <v>14</v>
      </c>
      <c r="B22689">
        <v>1</v>
      </c>
      <c r="C22689">
        <v>1</v>
      </c>
      <c r="D22689">
        <v>1</v>
      </c>
      <c r="E22689" t="s">
        <v>18644</v>
      </c>
      <c r="F22689" t="s">
        <v>18653</v>
      </c>
      <c r="G22689" t="s">
        <v>14</v>
      </c>
      <c r="H22689" t="s">
        <v>18654</v>
      </c>
      <c r="I22689" t="s">
        <v>35</v>
      </c>
      <c r="J22689" t="s">
        <v>46</v>
      </c>
      <c r="K22689" t="s">
        <v>47</v>
      </c>
      <c r="L22689" t="s">
        <v>43</v>
      </c>
      <c r="M22689">
        <v>6379</v>
      </c>
      <c r="N22689">
        <v>470</v>
      </c>
      <c r="O22689">
        <v>480</v>
      </c>
    </row>
    <row r="22690" spans="1:15" x14ac:dyDescent="0.3">
      <c r="E22690" t="s">
        <v>18658</v>
      </c>
      <c r="F22690" t="s">
        <v>18661</v>
      </c>
      <c r="G22690" t="s">
        <v>14</v>
      </c>
      <c r="H22690" t="s">
        <v>18662</v>
      </c>
      <c r="I22690" t="s">
        <v>19</v>
      </c>
      <c r="M22690">
        <v>6380</v>
      </c>
      <c r="N22690">
        <v>0</v>
      </c>
      <c r="O22690">
        <v>4</v>
      </c>
    </row>
    <row r="22691" spans="1:15" x14ac:dyDescent="0.3">
      <c r="A22691" t="s">
        <v>14</v>
      </c>
      <c r="B22691">
        <v>0</v>
      </c>
      <c r="C22691">
        <v>1</v>
      </c>
      <c r="D22691" t="s">
        <v>14</v>
      </c>
      <c r="E22691" t="s">
        <v>18658</v>
      </c>
      <c r="F22691" t="s">
        <v>18661</v>
      </c>
      <c r="G22691" t="s">
        <v>23</v>
      </c>
      <c r="H22691" t="s">
        <v>18662</v>
      </c>
      <c r="I22691" t="s">
        <v>26</v>
      </c>
      <c r="M22691">
        <v>6380</v>
      </c>
      <c r="N22691">
        <v>0</v>
      </c>
      <c r="O22691">
        <v>4</v>
      </c>
    </row>
    <row r="22692" spans="1:15" x14ac:dyDescent="0.3">
      <c r="A22692" t="s">
        <v>14</v>
      </c>
      <c r="B22692">
        <v>1</v>
      </c>
      <c r="C22692">
        <v>1</v>
      </c>
      <c r="D22692">
        <v>1</v>
      </c>
      <c r="E22692" t="s">
        <v>18658</v>
      </c>
      <c r="F22692" t="s">
        <v>18667</v>
      </c>
      <c r="G22692" t="s">
        <v>14</v>
      </c>
      <c r="H22692" t="s">
        <v>18668</v>
      </c>
      <c r="I22692" t="s">
        <v>35</v>
      </c>
      <c r="J22692" t="s">
        <v>46</v>
      </c>
      <c r="K22692" t="s">
        <v>47</v>
      </c>
      <c r="L22692" t="s">
        <v>43</v>
      </c>
      <c r="M22692">
        <v>6380</v>
      </c>
      <c r="N22692">
        <v>8</v>
      </c>
      <c r="O22692">
        <v>21</v>
      </c>
    </row>
    <row r="22693" spans="1:15" x14ac:dyDescent="0.3">
      <c r="A22693" t="s">
        <v>23</v>
      </c>
      <c r="B22693">
        <v>1</v>
      </c>
      <c r="C22693">
        <v>1</v>
      </c>
      <c r="D22693">
        <v>1</v>
      </c>
      <c r="E22693" t="s">
        <v>18658</v>
      </c>
      <c r="F22693" t="s">
        <v>18663</v>
      </c>
      <c r="G22693" t="s">
        <v>23</v>
      </c>
      <c r="H22693" t="s">
        <v>18664</v>
      </c>
      <c r="I22693" t="s">
        <v>22</v>
      </c>
      <c r="M22693">
        <v>6380</v>
      </c>
      <c r="N22693">
        <v>128</v>
      </c>
      <c r="O22693">
        <v>139</v>
      </c>
    </row>
    <row r="22694" spans="1:15" x14ac:dyDescent="0.3">
      <c r="E22694" t="s">
        <v>18658</v>
      </c>
      <c r="F22694" t="s">
        <v>18659</v>
      </c>
      <c r="G22694" t="s">
        <v>14</v>
      </c>
      <c r="H22694" t="s">
        <v>18660</v>
      </c>
      <c r="I22694" t="s">
        <v>19</v>
      </c>
      <c r="M22694">
        <v>6380</v>
      </c>
      <c r="N22694">
        <v>297</v>
      </c>
      <c r="O22694">
        <v>304</v>
      </c>
    </row>
    <row r="22695" spans="1:15" x14ac:dyDescent="0.3">
      <c r="A22695" t="s">
        <v>14</v>
      </c>
      <c r="B22695">
        <v>0</v>
      </c>
      <c r="C22695">
        <v>1</v>
      </c>
      <c r="D22695" t="s">
        <v>14</v>
      </c>
      <c r="E22695" t="s">
        <v>18658</v>
      </c>
      <c r="F22695" t="s">
        <v>18659</v>
      </c>
      <c r="G22695" t="s">
        <v>23</v>
      </c>
      <c r="H22695" t="s">
        <v>18660</v>
      </c>
      <c r="I22695" t="s">
        <v>26</v>
      </c>
      <c r="M22695">
        <v>6380</v>
      </c>
      <c r="N22695">
        <v>297</v>
      </c>
      <c r="O22695">
        <v>304</v>
      </c>
    </row>
    <row r="22696" spans="1:15" x14ac:dyDescent="0.3">
      <c r="A22696" t="s">
        <v>14</v>
      </c>
      <c r="B22696">
        <v>1</v>
      </c>
      <c r="C22696">
        <v>1</v>
      </c>
      <c r="D22696">
        <v>1</v>
      </c>
      <c r="E22696" t="s">
        <v>18658</v>
      </c>
      <c r="F22696" t="s">
        <v>18665</v>
      </c>
      <c r="G22696" t="s">
        <v>14</v>
      </c>
      <c r="H22696" t="s">
        <v>18666</v>
      </c>
      <c r="I22696" t="s">
        <v>35</v>
      </c>
      <c r="J22696" t="s">
        <v>46</v>
      </c>
      <c r="K22696" t="s">
        <v>47</v>
      </c>
      <c r="L22696" t="s">
        <v>43</v>
      </c>
      <c r="M22696">
        <v>6380</v>
      </c>
      <c r="N22696">
        <v>350</v>
      </c>
      <c r="O22696">
        <v>365</v>
      </c>
    </row>
    <row r="22697" spans="1:15" x14ac:dyDescent="0.3">
      <c r="A22697" t="s">
        <v>14</v>
      </c>
      <c r="B22697">
        <v>0</v>
      </c>
      <c r="C22697">
        <v>1</v>
      </c>
      <c r="D22697" t="s">
        <v>14</v>
      </c>
      <c r="E22697" t="s">
        <v>18669</v>
      </c>
      <c r="F22697" t="s">
        <v>336</v>
      </c>
      <c r="G22697" t="s">
        <v>23</v>
      </c>
      <c r="H22697" t="s">
        <v>18670</v>
      </c>
      <c r="I22697" t="s">
        <v>26</v>
      </c>
      <c r="M22697">
        <v>6381</v>
      </c>
      <c r="N22697">
        <v>57</v>
      </c>
      <c r="O22697">
        <v>65</v>
      </c>
    </row>
    <row r="22698" spans="1:15" x14ac:dyDescent="0.3">
      <c r="E22698" t="s">
        <v>18669</v>
      </c>
      <c r="F22698" t="s">
        <v>336</v>
      </c>
      <c r="G22698" t="s">
        <v>14</v>
      </c>
      <c r="H22698" t="s">
        <v>18670</v>
      </c>
      <c r="I22698" t="s">
        <v>31</v>
      </c>
      <c r="J22698" t="s">
        <v>32</v>
      </c>
      <c r="M22698">
        <v>6381</v>
      </c>
      <c r="N22698">
        <v>57</v>
      </c>
      <c r="O22698">
        <v>65</v>
      </c>
    </row>
    <row r="22699" spans="1:15" x14ac:dyDescent="0.3">
      <c r="E22699" t="s">
        <v>18669</v>
      </c>
      <c r="F22699" t="s">
        <v>4783</v>
      </c>
      <c r="G22699" t="s">
        <v>51</v>
      </c>
      <c r="H22699" t="s">
        <v>18671</v>
      </c>
      <c r="I22699" t="s">
        <v>52</v>
      </c>
      <c r="J22699" t="s">
        <v>60</v>
      </c>
      <c r="M22699">
        <v>6381</v>
      </c>
      <c r="N22699">
        <v>156</v>
      </c>
      <c r="O22699">
        <v>167</v>
      </c>
    </row>
    <row r="22700" spans="1:15" x14ac:dyDescent="0.3">
      <c r="E22700" t="s">
        <v>18672</v>
      </c>
      <c r="F22700" t="s">
        <v>18675</v>
      </c>
      <c r="G22700" t="s">
        <v>17</v>
      </c>
      <c r="H22700" t="s">
        <v>18676</v>
      </c>
      <c r="I22700" t="s">
        <v>19</v>
      </c>
      <c r="M22700">
        <v>6382</v>
      </c>
      <c r="N22700">
        <v>16</v>
      </c>
      <c r="O22700">
        <v>23</v>
      </c>
    </row>
    <row r="22701" spans="1:15" x14ac:dyDescent="0.3">
      <c r="E22701" t="s">
        <v>18672</v>
      </c>
      <c r="F22701" t="s">
        <v>18675</v>
      </c>
      <c r="G22701" t="s">
        <v>23</v>
      </c>
      <c r="H22701" t="s">
        <v>18676</v>
      </c>
      <c r="I22701" t="s">
        <v>26</v>
      </c>
      <c r="M22701">
        <v>6382</v>
      </c>
      <c r="N22701">
        <v>16</v>
      </c>
      <c r="O22701">
        <v>23</v>
      </c>
    </row>
    <row r="22702" spans="1:15" x14ac:dyDescent="0.3">
      <c r="E22702" t="s">
        <v>18672</v>
      </c>
      <c r="F22702" t="s">
        <v>4018</v>
      </c>
      <c r="G22702" t="s">
        <v>51</v>
      </c>
      <c r="H22702" t="s">
        <v>18674</v>
      </c>
      <c r="I22702" t="s">
        <v>52</v>
      </c>
      <c r="J22702" t="s">
        <v>60</v>
      </c>
      <c r="M22702">
        <v>6382</v>
      </c>
      <c r="N22702">
        <v>43</v>
      </c>
      <c r="O22702">
        <v>48</v>
      </c>
    </row>
    <row r="22703" spans="1:15" x14ac:dyDescent="0.3">
      <c r="E22703" t="s">
        <v>18672</v>
      </c>
      <c r="F22703" t="s">
        <v>5258</v>
      </c>
      <c r="G22703" t="s">
        <v>23</v>
      </c>
      <c r="H22703" t="s">
        <v>18673</v>
      </c>
      <c r="I22703" t="s">
        <v>52</v>
      </c>
      <c r="J22703" t="s">
        <v>117</v>
      </c>
      <c r="M22703">
        <v>6382</v>
      </c>
      <c r="N22703">
        <v>70</v>
      </c>
      <c r="O22703">
        <v>79</v>
      </c>
    </row>
    <row r="22704" spans="1:15" x14ac:dyDescent="0.3">
      <c r="A22704" t="s">
        <v>14</v>
      </c>
      <c r="B22704">
        <v>0</v>
      </c>
      <c r="C22704">
        <v>0</v>
      </c>
      <c r="D22704" t="s">
        <v>14</v>
      </c>
      <c r="E22704" t="s">
        <v>18677</v>
      </c>
      <c r="F22704" t="s">
        <v>18679</v>
      </c>
      <c r="G22704" t="s">
        <v>51</v>
      </c>
      <c r="H22704" t="s">
        <v>18680</v>
      </c>
      <c r="I22704" t="s">
        <v>52</v>
      </c>
      <c r="J22704" t="s">
        <v>53</v>
      </c>
      <c r="K22704" t="s">
        <v>60</v>
      </c>
      <c r="L22704" t="s">
        <v>195</v>
      </c>
      <c r="M22704">
        <v>6383</v>
      </c>
      <c r="N22704">
        <v>31</v>
      </c>
      <c r="O22704">
        <v>68</v>
      </c>
    </row>
    <row r="22705" spans="1:15" x14ac:dyDescent="0.3">
      <c r="A22705" t="s">
        <v>14</v>
      </c>
      <c r="B22705">
        <v>1</v>
      </c>
      <c r="C22705">
        <v>1</v>
      </c>
      <c r="D22705">
        <v>1</v>
      </c>
      <c r="E22705" t="s">
        <v>18677</v>
      </c>
      <c r="F22705" t="s">
        <v>18682</v>
      </c>
      <c r="G22705" t="s">
        <v>14</v>
      </c>
      <c r="H22705" t="s">
        <v>18683</v>
      </c>
      <c r="I22705" t="s">
        <v>22</v>
      </c>
      <c r="M22705">
        <v>6383</v>
      </c>
      <c r="N22705">
        <v>58</v>
      </c>
      <c r="O22705">
        <v>68</v>
      </c>
    </row>
    <row r="22706" spans="1:15" x14ac:dyDescent="0.3">
      <c r="E22706" t="s">
        <v>18677</v>
      </c>
      <c r="F22706" t="s">
        <v>5471</v>
      </c>
      <c r="G22706" t="s">
        <v>23</v>
      </c>
      <c r="H22706" t="s">
        <v>18678</v>
      </c>
      <c r="I22706" t="s">
        <v>26</v>
      </c>
      <c r="M22706">
        <v>6383</v>
      </c>
      <c r="N22706">
        <v>73</v>
      </c>
      <c r="O22706">
        <v>76</v>
      </c>
    </row>
    <row r="22707" spans="1:15" x14ac:dyDescent="0.3">
      <c r="A22707" t="s">
        <v>51</v>
      </c>
      <c r="B22707">
        <v>0</v>
      </c>
      <c r="C22707">
        <v>1</v>
      </c>
      <c r="D22707" t="s">
        <v>51</v>
      </c>
      <c r="E22707" t="s">
        <v>18677</v>
      </c>
      <c r="F22707" t="s">
        <v>18681</v>
      </c>
      <c r="G22707" t="s">
        <v>14</v>
      </c>
      <c r="H22707" t="s">
        <v>18678</v>
      </c>
      <c r="I22707" t="s">
        <v>41</v>
      </c>
      <c r="J22707" t="s">
        <v>46</v>
      </c>
      <c r="K22707" t="s">
        <v>47</v>
      </c>
      <c r="L22707" t="s">
        <v>43</v>
      </c>
      <c r="M22707">
        <v>6383</v>
      </c>
      <c r="N22707">
        <v>73</v>
      </c>
      <c r="O22707">
        <v>90</v>
      </c>
    </row>
    <row r="22708" spans="1:15" x14ac:dyDescent="0.3">
      <c r="A22708" t="s">
        <v>14</v>
      </c>
      <c r="B22708">
        <v>1</v>
      </c>
      <c r="C22708">
        <v>1</v>
      </c>
      <c r="D22708">
        <v>1</v>
      </c>
      <c r="E22708" t="s">
        <v>18684</v>
      </c>
      <c r="F22708" t="s">
        <v>18685</v>
      </c>
      <c r="G22708" t="s">
        <v>14</v>
      </c>
      <c r="H22708" t="s">
        <v>18686</v>
      </c>
      <c r="I22708" t="s">
        <v>41</v>
      </c>
      <c r="J22708" t="s">
        <v>42</v>
      </c>
      <c r="K22708" t="s">
        <v>43</v>
      </c>
      <c r="M22708">
        <v>6384</v>
      </c>
      <c r="N22708">
        <v>210</v>
      </c>
      <c r="O22708">
        <v>214</v>
      </c>
    </row>
    <row r="22709" spans="1:15" x14ac:dyDescent="0.3">
      <c r="E22709" t="s">
        <v>18684</v>
      </c>
      <c r="F22709" t="s">
        <v>18687</v>
      </c>
      <c r="G22709" t="s">
        <v>17</v>
      </c>
      <c r="H22709" t="s">
        <v>18688</v>
      </c>
      <c r="I22709" t="s">
        <v>26</v>
      </c>
      <c r="M22709">
        <v>6384</v>
      </c>
      <c r="N22709">
        <v>210</v>
      </c>
      <c r="O22709">
        <v>223</v>
      </c>
    </row>
    <row r="22710" spans="1:15" x14ac:dyDescent="0.3">
      <c r="A22710" t="s">
        <v>14</v>
      </c>
      <c r="B22710">
        <v>1</v>
      </c>
      <c r="C22710">
        <v>1</v>
      </c>
      <c r="D22710">
        <v>1</v>
      </c>
      <c r="E22710" t="s">
        <v>18684</v>
      </c>
      <c r="F22710" t="s">
        <v>18689</v>
      </c>
      <c r="G22710" t="s">
        <v>14</v>
      </c>
      <c r="H22710" t="s">
        <v>18690</v>
      </c>
      <c r="I22710" t="s">
        <v>19</v>
      </c>
      <c r="M22710">
        <v>6384</v>
      </c>
      <c r="N22710">
        <v>218</v>
      </c>
      <c r="O22710">
        <v>223</v>
      </c>
    </row>
    <row r="22711" spans="1:15" x14ac:dyDescent="0.3">
      <c r="A22711" t="s">
        <v>14</v>
      </c>
      <c r="B22711">
        <v>1</v>
      </c>
      <c r="C22711">
        <v>1</v>
      </c>
      <c r="D22711">
        <v>1</v>
      </c>
      <c r="E22711" t="s">
        <v>18691</v>
      </c>
      <c r="F22711" t="s">
        <v>3095</v>
      </c>
      <c r="G22711" t="s">
        <v>14</v>
      </c>
      <c r="H22711" t="s">
        <v>18692</v>
      </c>
      <c r="I22711" t="s">
        <v>35</v>
      </c>
      <c r="J22711" t="s">
        <v>32</v>
      </c>
      <c r="M22711">
        <v>6385</v>
      </c>
      <c r="N22711">
        <v>12</v>
      </c>
      <c r="O22711">
        <v>19</v>
      </c>
    </row>
    <row r="22712" spans="1:15" x14ac:dyDescent="0.3">
      <c r="E22712" t="s">
        <v>18672</v>
      </c>
      <c r="F22712" t="s">
        <v>18675</v>
      </c>
      <c r="G22712" t="s">
        <v>23</v>
      </c>
      <c r="H22712" t="s">
        <v>18676</v>
      </c>
      <c r="I22712" t="s">
        <v>26</v>
      </c>
      <c r="M22712">
        <v>6391</v>
      </c>
      <c r="N22712">
        <v>16</v>
      </c>
      <c r="O22712">
        <v>23</v>
      </c>
    </row>
    <row r="22713" spans="1:15" x14ac:dyDescent="0.3">
      <c r="E22713" t="s">
        <v>18672</v>
      </c>
      <c r="F22713" t="s">
        <v>18675</v>
      </c>
      <c r="G22713" t="s">
        <v>17</v>
      </c>
      <c r="H22713" t="s">
        <v>18676</v>
      </c>
      <c r="I22713" t="s">
        <v>19</v>
      </c>
      <c r="M22713">
        <v>6391</v>
      </c>
      <c r="N22713">
        <v>16</v>
      </c>
      <c r="O22713">
        <v>23</v>
      </c>
    </row>
    <row r="22714" spans="1:15" x14ac:dyDescent="0.3">
      <c r="E22714" t="s">
        <v>18672</v>
      </c>
      <c r="F22714" t="s">
        <v>4018</v>
      </c>
      <c r="G22714" t="s">
        <v>51</v>
      </c>
      <c r="H22714" t="s">
        <v>18674</v>
      </c>
      <c r="I22714" t="s">
        <v>52</v>
      </c>
      <c r="J22714" t="s">
        <v>60</v>
      </c>
      <c r="M22714">
        <v>6391</v>
      </c>
      <c r="N22714">
        <v>43</v>
      </c>
      <c r="O22714">
        <v>48</v>
      </c>
    </row>
    <row r="22715" spans="1:15" x14ac:dyDescent="0.3">
      <c r="E22715" t="s">
        <v>18672</v>
      </c>
      <c r="F22715" t="s">
        <v>5258</v>
      </c>
      <c r="G22715" t="s">
        <v>23</v>
      </c>
      <c r="H22715" t="s">
        <v>18673</v>
      </c>
      <c r="I22715" t="s">
        <v>52</v>
      </c>
      <c r="J22715" t="s">
        <v>117</v>
      </c>
      <c r="M22715">
        <v>6391</v>
      </c>
      <c r="N22715">
        <v>70</v>
      </c>
      <c r="O22715">
        <v>79</v>
      </c>
    </row>
    <row r="22716" spans="1:15" x14ac:dyDescent="0.3">
      <c r="A22716" t="s">
        <v>14</v>
      </c>
      <c r="B22716">
        <v>0</v>
      </c>
      <c r="C22716">
        <v>0</v>
      </c>
      <c r="D22716" t="s">
        <v>14</v>
      </c>
      <c r="E22716" t="s">
        <v>18677</v>
      </c>
      <c r="F22716" t="s">
        <v>18679</v>
      </c>
      <c r="G22716" t="s">
        <v>51</v>
      </c>
      <c r="H22716" t="s">
        <v>18680</v>
      </c>
      <c r="I22716" t="s">
        <v>52</v>
      </c>
      <c r="J22716" t="s">
        <v>53</v>
      </c>
      <c r="K22716" t="s">
        <v>60</v>
      </c>
      <c r="L22716" t="s">
        <v>195</v>
      </c>
      <c r="M22716">
        <v>6392</v>
      </c>
      <c r="N22716">
        <v>31</v>
      </c>
      <c r="O22716">
        <v>68</v>
      </c>
    </row>
    <row r="22717" spans="1:15" x14ac:dyDescent="0.3">
      <c r="A22717" t="s">
        <v>14</v>
      </c>
      <c r="B22717">
        <v>1</v>
      </c>
      <c r="C22717">
        <v>1</v>
      </c>
      <c r="D22717">
        <v>1</v>
      </c>
      <c r="E22717" t="s">
        <v>18677</v>
      </c>
      <c r="F22717" t="s">
        <v>18682</v>
      </c>
      <c r="G22717" t="s">
        <v>14</v>
      </c>
      <c r="H22717" t="s">
        <v>18683</v>
      </c>
      <c r="I22717" t="s">
        <v>22</v>
      </c>
      <c r="M22717">
        <v>6392</v>
      </c>
      <c r="N22717">
        <v>58</v>
      </c>
      <c r="O22717">
        <v>68</v>
      </c>
    </row>
    <row r="22718" spans="1:15" x14ac:dyDescent="0.3">
      <c r="A22718" t="s">
        <v>51</v>
      </c>
      <c r="B22718">
        <v>0</v>
      </c>
      <c r="C22718">
        <v>1</v>
      </c>
      <c r="D22718" t="s">
        <v>51</v>
      </c>
      <c r="E22718" t="s">
        <v>18677</v>
      </c>
      <c r="F22718" t="s">
        <v>18681</v>
      </c>
      <c r="G22718" t="s">
        <v>14</v>
      </c>
      <c r="H22718" t="s">
        <v>18678</v>
      </c>
      <c r="I22718" t="s">
        <v>41</v>
      </c>
      <c r="J22718" t="s">
        <v>46</v>
      </c>
      <c r="K22718" t="s">
        <v>47</v>
      </c>
      <c r="L22718" t="s">
        <v>43</v>
      </c>
      <c r="M22718">
        <v>6392</v>
      </c>
      <c r="N22718">
        <v>73</v>
      </c>
      <c r="O22718">
        <v>90</v>
      </c>
    </row>
    <row r="22719" spans="1:15" x14ac:dyDescent="0.3">
      <c r="E22719" t="s">
        <v>18677</v>
      </c>
      <c r="F22719" t="s">
        <v>5471</v>
      </c>
      <c r="G22719" t="s">
        <v>23</v>
      </c>
      <c r="H22719" t="s">
        <v>18678</v>
      </c>
      <c r="I22719" t="s">
        <v>26</v>
      </c>
      <c r="M22719">
        <v>6392</v>
      </c>
      <c r="N22719">
        <v>73</v>
      </c>
      <c r="O22719">
        <v>76</v>
      </c>
    </row>
    <row r="22720" spans="1:15" x14ac:dyDescent="0.3">
      <c r="E22720" t="s">
        <v>18669</v>
      </c>
      <c r="F22720" t="s">
        <v>336</v>
      </c>
      <c r="G22720" t="s">
        <v>14</v>
      </c>
      <c r="H22720" t="s">
        <v>18670</v>
      </c>
      <c r="I22720" t="s">
        <v>31</v>
      </c>
      <c r="J22720" t="s">
        <v>32</v>
      </c>
      <c r="M22720">
        <v>6393</v>
      </c>
      <c r="N22720">
        <v>57</v>
      </c>
      <c r="O22720">
        <v>65</v>
      </c>
    </row>
    <row r="22721" spans="1:15" x14ac:dyDescent="0.3">
      <c r="A22721" t="s">
        <v>14</v>
      </c>
      <c r="B22721">
        <v>0</v>
      </c>
      <c r="C22721">
        <v>1</v>
      </c>
      <c r="D22721" t="s">
        <v>14</v>
      </c>
      <c r="E22721" t="s">
        <v>18669</v>
      </c>
      <c r="F22721" t="s">
        <v>336</v>
      </c>
      <c r="G22721" t="s">
        <v>23</v>
      </c>
      <c r="H22721" t="s">
        <v>18670</v>
      </c>
      <c r="I22721" t="s">
        <v>26</v>
      </c>
      <c r="M22721">
        <v>6393</v>
      </c>
      <c r="N22721">
        <v>57</v>
      </c>
      <c r="O22721">
        <v>65</v>
      </c>
    </row>
    <row r="22722" spans="1:15" x14ac:dyDescent="0.3">
      <c r="E22722" t="s">
        <v>18669</v>
      </c>
      <c r="F22722" t="s">
        <v>4783</v>
      </c>
      <c r="G22722" t="s">
        <v>51</v>
      </c>
      <c r="H22722" t="s">
        <v>18671</v>
      </c>
      <c r="I22722" t="s">
        <v>52</v>
      </c>
      <c r="J22722" t="s">
        <v>60</v>
      </c>
      <c r="M22722">
        <v>6393</v>
      </c>
      <c r="N22722">
        <v>156</v>
      </c>
      <c r="O22722">
        <v>167</v>
      </c>
    </row>
    <row r="22723" spans="1:15" x14ac:dyDescent="0.3">
      <c r="E22723" t="s">
        <v>3031</v>
      </c>
      <c r="F22723" t="s">
        <v>3042</v>
      </c>
      <c r="G22723" t="s">
        <v>51</v>
      </c>
      <c r="H22723" t="s">
        <v>3031</v>
      </c>
      <c r="I22723" t="s">
        <v>52</v>
      </c>
      <c r="J22723" t="s">
        <v>60</v>
      </c>
      <c r="M22723">
        <v>6394</v>
      </c>
      <c r="N22723">
        <v>4</v>
      </c>
      <c r="O22723">
        <v>10</v>
      </c>
    </row>
    <row r="22724" spans="1:15" x14ac:dyDescent="0.3">
      <c r="E22724" t="s">
        <v>3031</v>
      </c>
      <c r="F22724" t="s">
        <v>3042</v>
      </c>
      <c r="G22724" t="s">
        <v>51</v>
      </c>
      <c r="H22724" t="s">
        <v>18693</v>
      </c>
      <c r="I22724" t="s">
        <v>52</v>
      </c>
      <c r="J22724" t="s">
        <v>60</v>
      </c>
      <c r="M22724">
        <v>6394</v>
      </c>
      <c r="N22724">
        <v>138</v>
      </c>
      <c r="O22724">
        <v>144</v>
      </c>
    </row>
    <row r="22725" spans="1:15" x14ac:dyDescent="0.3">
      <c r="E22725" t="s">
        <v>18694</v>
      </c>
      <c r="F22725" t="s">
        <v>18695</v>
      </c>
      <c r="G22725" t="s">
        <v>51</v>
      </c>
      <c r="H22725" t="s">
        <v>18696</v>
      </c>
      <c r="I22725" t="s">
        <v>19</v>
      </c>
      <c r="M22725">
        <v>6395</v>
      </c>
      <c r="N22725">
        <v>69</v>
      </c>
      <c r="O22725">
        <v>80</v>
      </c>
    </row>
    <row r="22726" spans="1:15" x14ac:dyDescent="0.3">
      <c r="A22726" t="s">
        <v>51</v>
      </c>
      <c r="B22726">
        <v>0</v>
      </c>
      <c r="C22726">
        <v>1</v>
      </c>
      <c r="D22726" t="s">
        <v>51</v>
      </c>
      <c r="E22726" t="s">
        <v>18694</v>
      </c>
      <c r="F22726" t="s">
        <v>18695</v>
      </c>
      <c r="G22726" t="s">
        <v>14</v>
      </c>
      <c r="H22726" t="s">
        <v>18696</v>
      </c>
      <c r="I22726" t="s">
        <v>26</v>
      </c>
      <c r="M22726">
        <v>6395</v>
      </c>
      <c r="N22726">
        <v>69</v>
      </c>
      <c r="O22726">
        <v>80</v>
      </c>
    </row>
    <row r="22727" spans="1:15" x14ac:dyDescent="0.3">
      <c r="E22727" t="s">
        <v>18694</v>
      </c>
      <c r="F22727" t="s">
        <v>18701</v>
      </c>
      <c r="G22727" t="s">
        <v>51</v>
      </c>
      <c r="H22727" t="s">
        <v>18702</v>
      </c>
      <c r="I22727" t="s">
        <v>19</v>
      </c>
      <c r="M22727">
        <v>6395</v>
      </c>
      <c r="N22727">
        <v>82</v>
      </c>
      <c r="O22727">
        <v>87</v>
      </c>
    </row>
    <row r="22728" spans="1:15" x14ac:dyDescent="0.3">
      <c r="A22728" t="s">
        <v>23</v>
      </c>
      <c r="B22728">
        <v>0</v>
      </c>
      <c r="C22728">
        <v>0</v>
      </c>
      <c r="D22728">
        <v>1</v>
      </c>
      <c r="E22728" t="s">
        <v>18694</v>
      </c>
      <c r="F22728" t="s">
        <v>18706</v>
      </c>
      <c r="G22728" t="s">
        <v>23</v>
      </c>
      <c r="H22728" t="s">
        <v>18707</v>
      </c>
      <c r="I22728" t="s">
        <v>26</v>
      </c>
      <c r="M22728">
        <v>6395</v>
      </c>
      <c r="N22728">
        <v>196</v>
      </c>
      <c r="O22728">
        <v>205</v>
      </c>
    </row>
    <row r="22729" spans="1:15" x14ac:dyDescent="0.3">
      <c r="E22729" t="s">
        <v>18694</v>
      </c>
      <c r="F22729" t="s">
        <v>2466</v>
      </c>
      <c r="G22729" t="s">
        <v>14</v>
      </c>
      <c r="H22729" t="s">
        <v>18705</v>
      </c>
      <c r="I22729" t="s">
        <v>52</v>
      </c>
      <c r="J22729" t="s">
        <v>32</v>
      </c>
      <c r="M22729">
        <v>6395</v>
      </c>
      <c r="N22729">
        <v>199</v>
      </c>
      <c r="O22729">
        <v>205</v>
      </c>
    </row>
    <row r="22730" spans="1:15" x14ac:dyDescent="0.3">
      <c r="A22730" t="s">
        <v>23</v>
      </c>
      <c r="B22730">
        <v>1</v>
      </c>
      <c r="C22730">
        <v>1</v>
      </c>
      <c r="D22730">
        <v>1</v>
      </c>
      <c r="E22730" t="s">
        <v>18694</v>
      </c>
      <c r="F22730" t="s">
        <v>2466</v>
      </c>
      <c r="G22730" t="s">
        <v>23</v>
      </c>
      <c r="H22730" t="s">
        <v>18705</v>
      </c>
      <c r="I22730" t="s">
        <v>19</v>
      </c>
      <c r="M22730">
        <v>6395</v>
      </c>
      <c r="N22730">
        <v>199</v>
      </c>
      <c r="O22730">
        <v>205</v>
      </c>
    </row>
    <row r="22731" spans="1:15" x14ac:dyDescent="0.3">
      <c r="A22731" t="s">
        <v>14</v>
      </c>
      <c r="B22731">
        <v>1</v>
      </c>
      <c r="C22731">
        <v>1</v>
      </c>
      <c r="D22731">
        <v>1</v>
      </c>
      <c r="E22731" t="s">
        <v>18694</v>
      </c>
      <c r="F22731" t="s">
        <v>18703</v>
      </c>
      <c r="G22731" t="s">
        <v>14</v>
      </c>
      <c r="H22731" t="s">
        <v>18704</v>
      </c>
      <c r="I22731" t="s">
        <v>41</v>
      </c>
      <c r="J22731" t="s">
        <v>46</v>
      </c>
      <c r="K22731" t="s">
        <v>47</v>
      </c>
      <c r="L22731" t="s">
        <v>43</v>
      </c>
      <c r="M22731">
        <v>6395</v>
      </c>
      <c r="N22731">
        <v>241</v>
      </c>
      <c r="O22731">
        <v>251</v>
      </c>
    </row>
    <row r="22732" spans="1:15" x14ac:dyDescent="0.3">
      <c r="E22732" t="s">
        <v>18694</v>
      </c>
      <c r="F22732" t="s">
        <v>6416</v>
      </c>
      <c r="G22732" t="s">
        <v>23</v>
      </c>
      <c r="H22732" t="s">
        <v>18699</v>
      </c>
      <c r="I22732" t="s">
        <v>52</v>
      </c>
      <c r="J22732" t="s">
        <v>121</v>
      </c>
      <c r="M22732">
        <v>6395</v>
      </c>
      <c r="N22732">
        <v>318</v>
      </c>
      <c r="O22732">
        <v>327</v>
      </c>
    </row>
    <row r="22733" spans="1:15" x14ac:dyDescent="0.3">
      <c r="A22733" t="s">
        <v>23</v>
      </c>
      <c r="B22733">
        <v>1</v>
      </c>
      <c r="C22733">
        <v>1</v>
      </c>
      <c r="D22733">
        <v>1</v>
      </c>
      <c r="E22733" t="s">
        <v>18694</v>
      </c>
      <c r="F22733" t="s">
        <v>1830</v>
      </c>
      <c r="G22733" t="s">
        <v>23</v>
      </c>
      <c r="H22733" t="s">
        <v>18700</v>
      </c>
      <c r="I22733" t="s">
        <v>22</v>
      </c>
      <c r="M22733">
        <v>6395</v>
      </c>
      <c r="N22733">
        <v>349</v>
      </c>
      <c r="O22733">
        <v>354</v>
      </c>
    </row>
    <row r="22734" spans="1:15" x14ac:dyDescent="0.3">
      <c r="E22734" t="s">
        <v>18694</v>
      </c>
      <c r="F22734" t="s">
        <v>1830</v>
      </c>
      <c r="G22734" t="s">
        <v>14</v>
      </c>
      <c r="H22734" t="s">
        <v>18700</v>
      </c>
      <c r="I22734" t="s">
        <v>52</v>
      </c>
      <c r="J22734" t="s">
        <v>32</v>
      </c>
      <c r="M22734">
        <v>6395</v>
      </c>
      <c r="N22734">
        <v>349</v>
      </c>
      <c r="O22734">
        <v>354</v>
      </c>
    </row>
    <row r="22735" spans="1:15" x14ac:dyDescent="0.3">
      <c r="A22735" t="s">
        <v>14</v>
      </c>
      <c r="B22735">
        <v>1</v>
      </c>
      <c r="C22735">
        <v>1</v>
      </c>
      <c r="D22735">
        <v>1</v>
      </c>
      <c r="E22735" t="s">
        <v>18694</v>
      </c>
      <c r="F22735" t="s">
        <v>18697</v>
      </c>
      <c r="G22735" t="s">
        <v>14</v>
      </c>
      <c r="H22735" t="s">
        <v>18698</v>
      </c>
      <c r="I22735" t="s">
        <v>35</v>
      </c>
      <c r="J22735" t="s">
        <v>46</v>
      </c>
      <c r="K22735" t="s">
        <v>47</v>
      </c>
      <c r="L22735" t="s">
        <v>43</v>
      </c>
      <c r="M22735">
        <v>6395</v>
      </c>
      <c r="N22735">
        <v>480</v>
      </c>
      <c r="O22735">
        <v>494</v>
      </c>
    </row>
    <row r="22736" spans="1:15" x14ac:dyDescent="0.3">
      <c r="A22736" t="s">
        <v>14</v>
      </c>
      <c r="B22736">
        <v>1</v>
      </c>
      <c r="C22736">
        <v>1</v>
      </c>
      <c r="D22736">
        <v>1</v>
      </c>
      <c r="E22736" t="s">
        <v>18708</v>
      </c>
      <c r="F22736" t="s">
        <v>18714</v>
      </c>
      <c r="G22736" t="s">
        <v>14</v>
      </c>
      <c r="H22736" t="s">
        <v>18715</v>
      </c>
      <c r="I22736" t="s">
        <v>35</v>
      </c>
      <c r="J22736" t="s">
        <v>46</v>
      </c>
      <c r="K22736" t="s">
        <v>47</v>
      </c>
      <c r="L22736" t="s">
        <v>43</v>
      </c>
      <c r="M22736">
        <v>6396</v>
      </c>
      <c r="N22736">
        <v>41</v>
      </c>
      <c r="O22736">
        <v>55</v>
      </c>
    </row>
    <row r="22737" spans="1:15" x14ac:dyDescent="0.3">
      <c r="A22737" t="s">
        <v>14</v>
      </c>
      <c r="B22737">
        <v>1</v>
      </c>
      <c r="C22737">
        <v>1</v>
      </c>
      <c r="D22737">
        <v>1</v>
      </c>
      <c r="E22737" t="s">
        <v>18708</v>
      </c>
      <c r="F22737" t="s">
        <v>18709</v>
      </c>
      <c r="G22737" t="s">
        <v>14</v>
      </c>
      <c r="H22737" t="s">
        <v>18710</v>
      </c>
      <c r="I22737" t="s">
        <v>35</v>
      </c>
      <c r="J22737" t="s">
        <v>46</v>
      </c>
      <c r="K22737" t="s">
        <v>47</v>
      </c>
      <c r="L22737" t="s">
        <v>43</v>
      </c>
      <c r="M22737">
        <v>6396</v>
      </c>
      <c r="N22737">
        <v>166</v>
      </c>
      <c r="O22737">
        <v>181</v>
      </c>
    </row>
    <row r="22738" spans="1:15" x14ac:dyDescent="0.3">
      <c r="E22738" t="s">
        <v>18708</v>
      </c>
      <c r="F22738" t="s">
        <v>241</v>
      </c>
      <c r="G22738" t="s">
        <v>23</v>
      </c>
      <c r="H22738" t="s">
        <v>18713</v>
      </c>
      <c r="I22738" t="s">
        <v>52</v>
      </c>
      <c r="J22738" t="s">
        <v>117</v>
      </c>
      <c r="M22738">
        <v>6396</v>
      </c>
      <c r="N22738">
        <v>228</v>
      </c>
      <c r="O22738">
        <v>234</v>
      </c>
    </row>
    <row r="22739" spans="1:15" x14ac:dyDescent="0.3">
      <c r="A22739" t="s">
        <v>23</v>
      </c>
      <c r="B22739">
        <v>0</v>
      </c>
      <c r="C22739">
        <v>0</v>
      </c>
      <c r="D22739">
        <v>1</v>
      </c>
      <c r="E22739" t="s">
        <v>18708</v>
      </c>
      <c r="F22739" t="s">
        <v>18716</v>
      </c>
      <c r="G22739" t="s">
        <v>23</v>
      </c>
      <c r="H22739" t="s">
        <v>18717</v>
      </c>
      <c r="I22739" t="s">
        <v>26</v>
      </c>
      <c r="M22739">
        <v>6396</v>
      </c>
      <c r="N22739">
        <v>240</v>
      </c>
      <c r="O22739">
        <v>248</v>
      </c>
    </row>
    <row r="22740" spans="1:15" x14ac:dyDescent="0.3">
      <c r="A22740" t="s">
        <v>23</v>
      </c>
      <c r="B22740">
        <v>1</v>
      </c>
      <c r="C22740">
        <v>1</v>
      </c>
      <c r="D22740">
        <v>1</v>
      </c>
      <c r="E22740" t="s">
        <v>18708</v>
      </c>
      <c r="F22740" t="s">
        <v>18711</v>
      </c>
      <c r="G22740" t="s">
        <v>23</v>
      </c>
      <c r="H22740" t="s">
        <v>18712</v>
      </c>
      <c r="I22740" t="s">
        <v>41</v>
      </c>
      <c r="J22740" t="s">
        <v>112</v>
      </c>
      <c r="M22740">
        <v>6396</v>
      </c>
      <c r="N22740">
        <v>243</v>
      </c>
      <c r="O22740">
        <v>248</v>
      </c>
    </row>
    <row r="22741" spans="1:15" x14ac:dyDescent="0.3">
      <c r="A22741" t="s">
        <v>237</v>
      </c>
      <c r="B22741">
        <v>0</v>
      </c>
      <c r="C22741">
        <v>0</v>
      </c>
      <c r="D22741">
        <v>0</v>
      </c>
      <c r="E22741" t="s">
        <v>18718</v>
      </c>
      <c r="F22741" t="s">
        <v>1165</v>
      </c>
      <c r="G22741" t="s">
        <v>14</v>
      </c>
      <c r="H22741" t="s">
        <v>18720</v>
      </c>
      <c r="I22741" t="s">
        <v>26</v>
      </c>
      <c r="M22741">
        <v>6397</v>
      </c>
      <c r="N22741">
        <v>0</v>
      </c>
      <c r="O22741">
        <v>9</v>
      </c>
    </row>
    <row r="22742" spans="1:15" x14ac:dyDescent="0.3">
      <c r="E22742" t="s">
        <v>18718</v>
      </c>
      <c r="F22742" t="s">
        <v>6558</v>
      </c>
      <c r="G22742" t="s">
        <v>51</v>
      </c>
      <c r="H22742" t="s">
        <v>18719</v>
      </c>
      <c r="I22742" t="s">
        <v>52</v>
      </c>
      <c r="J22742" t="s">
        <v>60</v>
      </c>
      <c r="M22742">
        <v>6397</v>
      </c>
      <c r="N22742">
        <v>88</v>
      </c>
      <c r="O22742">
        <v>99</v>
      </c>
    </row>
    <row r="22743" spans="1:15" x14ac:dyDescent="0.3">
      <c r="E22743" t="s">
        <v>18721</v>
      </c>
      <c r="F22743" t="s">
        <v>18726</v>
      </c>
      <c r="G22743" t="s">
        <v>23</v>
      </c>
      <c r="H22743" t="s">
        <v>18727</v>
      </c>
      <c r="I22743" t="s">
        <v>22</v>
      </c>
      <c r="M22743">
        <v>6493</v>
      </c>
      <c r="N22743">
        <v>29</v>
      </c>
      <c r="O22743">
        <v>37</v>
      </c>
    </row>
    <row r="22744" spans="1:15" x14ac:dyDescent="0.3">
      <c r="A22744" t="s">
        <v>23</v>
      </c>
      <c r="B22744">
        <v>1</v>
      </c>
      <c r="C22744">
        <v>1</v>
      </c>
      <c r="D22744">
        <v>1</v>
      </c>
      <c r="E22744" t="s">
        <v>18721</v>
      </c>
      <c r="F22744" t="s">
        <v>18722</v>
      </c>
      <c r="G22744" t="s">
        <v>23</v>
      </c>
      <c r="H22744" t="s">
        <v>18723</v>
      </c>
      <c r="I22744" t="s">
        <v>22</v>
      </c>
      <c r="M22744">
        <v>6493</v>
      </c>
      <c r="N22744">
        <v>41</v>
      </c>
      <c r="O22744">
        <v>51</v>
      </c>
    </row>
    <row r="22745" spans="1:15" x14ac:dyDescent="0.3">
      <c r="A22745" t="s">
        <v>23</v>
      </c>
      <c r="B22745">
        <v>1</v>
      </c>
      <c r="C22745">
        <v>1</v>
      </c>
      <c r="D22745">
        <v>1</v>
      </c>
      <c r="E22745" t="s">
        <v>18721</v>
      </c>
      <c r="F22745" t="s">
        <v>1917</v>
      </c>
      <c r="G22745" t="s">
        <v>23</v>
      </c>
      <c r="H22745" t="s">
        <v>18728</v>
      </c>
      <c r="I22745" t="s">
        <v>35</v>
      </c>
      <c r="J22745" t="s">
        <v>112</v>
      </c>
      <c r="M22745">
        <v>6493</v>
      </c>
      <c r="N22745">
        <v>55</v>
      </c>
      <c r="O22745">
        <v>60</v>
      </c>
    </row>
    <row r="22746" spans="1:15" x14ac:dyDescent="0.3">
      <c r="E22746" t="s">
        <v>18721</v>
      </c>
      <c r="F22746" t="s">
        <v>18724</v>
      </c>
      <c r="G22746" t="s">
        <v>23</v>
      </c>
      <c r="H22746" t="s">
        <v>18725</v>
      </c>
      <c r="I22746" t="s">
        <v>26</v>
      </c>
      <c r="M22746">
        <v>6493</v>
      </c>
      <c r="N22746">
        <v>111</v>
      </c>
      <c r="O22746">
        <v>118</v>
      </c>
    </row>
    <row r="22747" spans="1:15" x14ac:dyDescent="0.3">
      <c r="A22747" t="s">
        <v>23</v>
      </c>
      <c r="B22747">
        <v>1</v>
      </c>
      <c r="C22747">
        <v>1</v>
      </c>
      <c r="D22747">
        <v>1</v>
      </c>
      <c r="E22747" t="s">
        <v>18721</v>
      </c>
      <c r="F22747" t="s">
        <v>18729</v>
      </c>
      <c r="G22747" t="s">
        <v>23</v>
      </c>
      <c r="H22747" t="s">
        <v>18730</v>
      </c>
      <c r="I22747" t="s">
        <v>19</v>
      </c>
      <c r="M22747">
        <v>6493</v>
      </c>
      <c r="N22747">
        <v>113</v>
      </c>
      <c r="O22747">
        <v>118</v>
      </c>
    </row>
    <row r="22748" spans="1:15" x14ac:dyDescent="0.3">
      <c r="A22748" t="s">
        <v>23</v>
      </c>
      <c r="B22748">
        <v>1</v>
      </c>
      <c r="C22748">
        <v>1</v>
      </c>
      <c r="D22748">
        <v>1</v>
      </c>
      <c r="E22748" t="s">
        <v>18721</v>
      </c>
      <c r="F22748" t="s">
        <v>4310</v>
      </c>
      <c r="G22748" t="s">
        <v>23</v>
      </c>
      <c r="H22748" t="s">
        <v>18731</v>
      </c>
      <c r="I22748" t="s">
        <v>22</v>
      </c>
      <c r="M22748">
        <v>6493</v>
      </c>
      <c r="N22748">
        <v>122</v>
      </c>
      <c r="O22748">
        <v>129</v>
      </c>
    </row>
    <row r="22749" spans="1:15" x14ac:dyDescent="0.3">
      <c r="E22749" t="s">
        <v>18721</v>
      </c>
      <c r="F22749" t="s">
        <v>4310</v>
      </c>
      <c r="G22749" t="s">
        <v>14</v>
      </c>
      <c r="H22749" t="s">
        <v>18731</v>
      </c>
      <c r="I22749" t="s">
        <v>52</v>
      </c>
      <c r="J22749" t="s">
        <v>32</v>
      </c>
      <c r="M22749">
        <v>6493</v>
      </c>
      <c r="N22749">
        <v>122</v>
      </c>
      <c r="O22749">
        <v>129</v>
      </c>
    </row>
    <row r="22750" spans="1:15" x14ac:dyDescent="0.3">
      <c r="A22750" t="s">
        <v>14</v>
      </c>
      <c r="B22750">
        <v>1</v>
      </c>
      <c r="C22750">
        <v>1</v>
      </c>
      <c r="D22750">
        <v>1</v>
      </c>
      <c r="E22750" t="s">
        <v>18732</v>
      </c>
      <c r="F22750" t="s">
        <v>18733</v>
      </c>
      <c r="G22750" t="s">
        <v>14</v>
      </c>
      <c r="H22750" t="s">
        <v>18734</v>
      </c>
      <c r="I22750" t="s">
        <v>35</v>
      </c>
      <c r="J22750" t="s">
        <v>46</v>
      </c>
      <c r="K22750" t="s">
        <v>47</v>
      </c>
      <c r="L22750" t="s">
        <v>43</v>
      </c>
      <c r="M22750">
        <v>6510</v>
      </c>
      <c r="N22750">
        <v>20</v>
      </c>
      <c r="O22750">
        <v>38</v>
      </c>
    </row>
    <row r="22751" spans="1:15" x14ac:dyDescent="0.3">
      <c r="A22751" t="s">
        <v>23</v>
      </c>
      <c r="B22751">
        <v>1</v>
      </c>
      <c r="C22751">
        <v>1</v>
      </c>
      <c r="D22751">
        <v>1</v>
      </c>
      <c r="E22751" t="s">
        <v>18732</v>
      </c>
      <c r="F22751" t="s">
        <v>18735</v>
      </c>
      <c r="G22751" t="s">
        <v>23</v>
      </c>
      <c r="H22751" t="s">
        <v>18736</v>
      </c>
      <c r="I22751" t="s">
        <v>22</v>
      </c>
      <c r="M22751">
        <v>6510</v>
      </c>
      <c r="N22751">
        <v>456</v>
      </c>
      <c r="O22751">
        <v>464</v>
      </c>
    </row>
    <row r="22752" spans="1:15" x14ac:dyDescent="0.3">
      <c r="E22752" t="s">
        <v>18737</v>
      </c>
      <c r="F22752" t="s">
        <v>1308</v>
      </c>
      <c r="G22752" t="s">
        <v>14</v>
      </c>
      <c r="H22752" t="s">
        <v>18740</v>
      </c>
      <c r="I22752" t="s">
        <v>41</v>
      </c>
      <c r="J22752" t="s">
        <v>32</v>
      </c>
      <c r="M22752">
        <v>6514</v>
      </c>
      <c r="N22752">
        <v>0</v>
      </c>
      <c r="O22752">
        <v>4</v>
      </c>
    </row>
    <row r="22753" spans="1:15" x14ac:dyDescent="0.3">
      <c r="A22753" t="s">
        <v>14</v>
      </c>
      <c r="B22753">
        <v>1</v>
      </c>
      <c r="C22753">
        <v>1</v>
      </c>
      <c r="D22753">
        <v>1</v>
      </c>
      <c r="E22753" t="s">
        <v>18737</v>
      </c>
      <c r="F22753" t="s">
        <v>18743</v>
      </c>
      <c r="G22753" t="s">
        <v>14</v>
      </c>
      <c r="H22753" t="s">
        <v>18744</v>
      </c>
      <c r="I22753" t="s">
        <v>35</v>
      </c>
      <c r="J22753" t="s">
        <v>32</v>
      </c>
      <c r="M22753">
        <v>6514</v>
      </c>
      <c r="N22753">
        <v>39</v>
      </c>
      <c r="O22753">
        <v>47</v>
      </c>
    </row>
    <row r="22754" spans="1:15" x14ac:dyDescent="0.3">
      <c r="E22754" t="s">
        <v>18737</v>
      </c>
      <c r="F22754" t="s">
        <v>18741</v>
      </c>
      <c r="G22754" t="s">
        <v>17</v>
      </c>
      <c r="H22754" t="s">
        <v>18742</v>
      </c>
      <c r="I22754" t="s">
        <v>26</v>
      </c>
      <c r="M22754">
        <v>6514</v>
      </c>
      <c r="N22754">
        <v>77</v>
      </c>
      <c r="O22754">
        <v>83</v>
      </c>
    </row>
    <row r="22755" spans="1:15" x14ac:dyDescent="0.3">
      <c r="E22755" t="s">
        <v>18737</v>
      </c>
      <c r="F22755" t="s">
        <v>18741</v>
      </c>
      <c r="G22755" t="s">
        <v>14</v>
      </c>
      <c r="H22755" t="s">
        <v>18742</v>
      </c>
      <c r="I22755" t="s">
        <v>19</v>
      </c>
      <c r="M22755">
        <v>6514</v>
      </c>
      <c r="N22755">
        <v>77</v>
      </c>
      <c r="O22755">
        <v>83</v>
      </c>
    </row>
    <row r="22756" spans="1:15" x14ac:dyDescent="0.3">
      <c r="E22756" t="s">
        <v>18737</v>
      </c>
      <c r="F22756" t="s">
        <v>6822</v>
      </c>
      <c r="G22756" t="s">
        <v>14</v>
      </c>
      <c r="H22756" t="s">
        <v>18738</v>
      </c>
      <c r="I22756" t="s">
        <v>31</v>
      </c>
      <c r="J22756" t="s">
        <v>32</v>
      </c>
      <c r="M22756">
        <v>6514</v>
      </c>
      <c r="N22756">
        <v>131</v>
      </c>
      <c r="O22756">
        <v>137</v>
      </c>
    </row>
    <row r="22757" spans="1:15" x14ac:dyDescent="0.3">
      <c r="E22757" t="s">
        <v>18737</v>
      </c>
      <c r="F22757" t="s">
        <v>6822</v>
      </c>
      <c r="G22757" t="s">
        <v>23</v>
      </c>
      <c r="H22757" t="s">
        <v>18738</v>
      </c>
      <c r="I22757" t="s">
        <v>26</v>
      </c>
      <c r="M22757">
        <v>6514</v>
      </c>
      <c r="N22757">
        <v>131</v>
      </c>
      <c r="O22757">
        <v>137</v>
      </c>
    </row>
    <row r="22758" spans="1:15" x14ac:dyDescent="0.3">
      <c r="A22758" t="s">
        <v>23</v>
      </c>
      <c r="B22758">
        <v>1</v>
      </c>
      <c r="C22758">
        <v>1</v>
      </c>
      <c r="D22758">
        <v>1</v>
      </c>
      <c r="E22758" t="s">
        <v>18737</v>
      </c>
      <c r="F22758" t="s">
        <v>1680</v>
      </c>
      <c r="G22758" t="s">
        <v>23</v>
      </c>
      <c r="H22758" t="s">
        <v>18739</v>
      </c>
      <c r="I22758" t="s">
        <v>35</v>
      </c>
      <c r="J22758" t="s">
        <v>112</v>
      </c>
      <c r="M22758">
        <v>6514</v>
      </c>
      <c r="N22758">
        <v>232</v>
      </c>
      <c r="O22758">
        <v>240</v>
      </c>
    </row>
    <row r="22759" spans="1:15" x14ac:dyDescent="0.3">
      <c r="A22759" t="s">
        <v>14</v>
      </c>
      <c r="B22759">
        <v>1</v>
      </c>
      <c r="C22759">
        <v>1</v>
      </c>
      <c r="D22759">
        <v>1</v>
      </c>
      <c r="E22759" t="s">
        <v>18737</v>
      </c>
      <c r="F22759" t="s">
        <v>8881</v>
      </c>
      <c r="G22759" t="s">
        <v>14</v>
      </c>
      <c r="H22759" t="s">
        <v>18747</v>
      </c>
      <c r="I22759" t="s">
        <v>35</v>
      </c>
      <c r="J22759" t="s">
        <v>597</v>
      </c>
      <c r="M22759">
        <v>6514</v>
      </c>
      <c r="N22759">
        <v>260</v>
      </c>
      <c r="O22759">
        <v>268</v>
      </c>
    </row>
    <row r="22760" spans="1:15" x14ac:dyDescent="0.3">
      <c r="A22760" t="s">
        <v>14</v>
      </c>
      <c r="B22760">
        <v>1</v>
      </c>
      <c r="C22760">
        <v>1</v>
      </c>
      <c r="D22760">
        <v>1</v>
      </c>
      <c r="E22760" t="s">
        <v>18737</v>
      </c>
      <c r="F22760" t="s">
        <v>1320</v>
      </c>
      <c r="G22760" t="s">
        <v>14</v>
      </c>
      <c r="H22760" t="s">
        <v>18748</v>
      </c>
      <c r="I22760" t="s">
        <v>22</v>
      </c>
      <c r="M22760">
        <v>6514</v>
      </c>
      <c r="N22760">
        <v>272</v>
      </c>
      <c r="O22760">
        <v>277</v>
      </c>
    </row>
    <row r="22761" spans="1:15" x14ac:dyDescent="0.3">
      <c r="A22761" t="s">
        <v>14</v>
      </c>
      <c r="B22761">
        <v>1</v>
      </c>
      <c r="C22761">
        <v>1</v>
      </c>
      <c r="D22761">
        <v>1</v>
      </c>
      <c r="E22761" t="s">
        <v>18737</v>
      </c>
      <c r="F22761" t="s">
        <v>18745</v>
      </c>
      <c r="G22761" t="s">
        <v>14</v>
      </c>
      <c r="H22761" t="s">
        <v>18746</v>
      </c>
      <c r="I22761" t="s">
        <v>22</v>
      </c>
      <c r="M22761">
        <v>6514</v>
      </c>
      <c r="N22761">
        <v>298</v>
      </c>
      <c r="O22761">
        <v>306</v>
      </c>
    </row>
    <row r="22762" spans="1:15" x14ac:dyDescent="0.3">
      <c r="E22762" t="s">
        <v>18737</v>
      </c>
      <c r="F22762" t="s">
        <v>8881</v>
      </c>
      <c r="G22762" t="s">
        <v>17</v>
      </c>
      <c r="H22762" t="s">
        <v>18758</v>
      </c>
      <c r="I22762" t="s">
        <v>26</v>
      </c>
      <c r="M22762">
        <v>6515</v>
      </c>
      <c r="N22762">
        <v>0</v>
      </c>
      <c r="O22762">
        <v>8</v>
      </c>
    </row>
    <row r="22763" spans="1:15" x14ac:dyDescent="0.3">
      <c r="A22763" t="s">
        <v>14</v>
      </c>
      <c r="B22763">
        <v>1</v>
      </c>
      <c r="C22763">
        <v>1</v>
      </c>
      <c r="D22763">
        <v>1</v>
      </c>
      <c r="E22763" t="s">
        <v>18737</v>
      </c>
      <c r="F22763" t="s">
        <v>8881</v>
      </c>
      <c r="G22763" t="s">
        <v>14</v>
      </c>
      <c r="H22763" t="s">
        <v>18758</v>
      </c>
      <c r="I22763" t="s">
        <v>31</v>
      </c>
      <c r="J22763" t="s">
        <v>597</v>
      </c>
      <c r="M22763">
        <v>6515</v>
      </c>
      <c r="N22763">
        <v>0</v>
      </c>
      <c r="O22763">
        <v>8</v>
      </c>
    </row>
    <row r="22764" spans="1:15" x14ac:dyDescent="0.3">
      <c r="E22764" t="s">
        <v>18737</v>
      </c>
      <c r="F22764" t="s">
        <v>9773</v>
      </c>
      <c r="G22764" t="s">
        <v>51</v>
      </c>
      <c r="H22764" t="s">
        <v>18757</v>
      </c>
      <c r="I22764" t="s">
        <v>52</v>
      </c>
      <c r="J22764" t="s">
        <v>60</v>
      </c>
      <c r="M22764">
        <v>6515</v>
      </c>
      <c r="N22764">
        <v>37</v>
      </c>
      <c r="O22764">
        <v>42</v>
      </c>
    </row>
    <row r="22765" spans="1:15" x14ac:dyDescent="0.3">
      <c r="E22765" t="s">
        <v>18737</v>
      </c>
      <c r="F22765" t="s">
        <v>6822</v>
      </c>
      <c r="G22765" t="s">
        <v>23</v>
      </c>
      <c r="H22765" t="s">
        <v>18752</v>
      </c>
      <c r="I22765" t="s">
        <v>26</v>
      </c>
      <c r="M22765">
        <v>6515</v>
      </c>
      <c r="N22765">
        <v>151</v>
      </c>
      <c r="O22765">
        <v>157</v>
      </c>
    </row>
    <row r="22766" spans="1:15" x14ac:dyDescent="0.3">
      <c r="A22766" t="s">
        <v>14</v>
      </c>
      <c r="B22766">
        <v>1</v>
      </c>
      <c r="C22766">
        <v>1</v>
      </c>
      <c r="D22766">
        <v>1</v>
      </c>
      <c r="E22766" t="s">
        <v>18737</v>
      </c>
      <c r="F22766" t="s">
        <v>6822</v>
      </c>
      <c r="G22766" t="s">
        <v>14</v>
      </c>
      <c r="H22766" t="s">
        <v>18752</v>
      </c>
      <c r="I22766" t="s">
        <v>31</v>
      </c>
      <c r="J22766" t="s">
        <v>32</v>
      </c>
      <c r="M22766">
        <v>6515</v>
      </c>
      <c r="N22766">
        <v>151</v>
      </c>
      <c r="O22766">
        <v>157</v>
      </c>
    </row>
    <row r="22767" spans="1:15" x14ac:dyDescent="0.3">
      <c r="E22767" t="s">
        <v>18737</v>
      </c>
      <c r="F22767" t="s">
        <v>18741</v>
      </c>
      <c r="G22767" t="s">
        <v>51</v>
      </c>
      <c r="H22767" t="s">
        <v>18753</v>
      </c>
      <c r="I22767" t="s">
        <v>26</v>
      </c>
      <c r="M22767">
        <v>6515</v>
      </c>
      <c r="N22767">
        <v>187</v>
      </c>
      <c r="O22767">
        <v>193</v>
      </c>
    </row>
    <row r="22768" spans="1:15" x14ac:dyDescent="0.3">
      <c r="E22768" t="s">
        <v>18737</v>
      </c>
      <c r="F22768" t="s">
        <v>18741</v>
      </c>
      <c r="G22768" t="s">
        <v>14</v>
      </c>
      <c r="H22768" t="s">
        <v>18753</v>
      </c>
      <c r="I22768" t="s">
        <v>19</v>
      </c>
      <c r="M22768">
        <v>6515</v>
      </c>
      <c r="N22768">
        <v>187</v>
      </c>
      <c r="O22768">
        <v>193</v>
      </c>
    </row>
    <row r="22769" spans="1:15" x14ac:dyDescent="0.3">
      <c r="A22769" t="s">
        <v>14</v>
      </c>
      <c r="B22769">
        <v>1</v>
      </c>
      <c r="C22769">
        <v>1</v>
      </c>
      <c r="D22769">
        <v>1</v>
      </c>
      <c r="E22769" t="s">
        <v>18737</v>
      </c>
      <c r="F22769" t="s">
        <v>18759</v>
      </c>
      <c r="G22769" t="s">
        <v>14</v>
      </c>
      <c r="H22769" t="s">
        <v>18760</v>
      </c>
      <c r="I22769" t="s">
        <v>22</v>
      </c>
      <c r="M22769">
        <v>6515</v>
      </c>
      <c r="N22769">
        <v>200</v>
      </c>
      <c r="O22769">
        <v>205</v>
      </c>
    </row>
    <row r="22770" spans="1:15" x14ac:dyDescent="0.3">
      <c r="A22770" t="s">
        <v>14</v>
      </c>
      <c r="B22770">
        <v>1</v>
      </c>
      <c r="C22770">
        <v>1</v>
      </c>
      <c r="D22770">
        <v>1</v>
      </c>
      <c r="E22770" t="s">
        <v>18737</v>
      </c>
      <c r="F22770" t="s">
        <v>1308</v>
      </c>
      <c r="G22770" t="s">
        <v>14</v>
      </c>
      <c r="H22770" t="s">
        <v>18754</v>
      </c>
      <c r="I22770" t="s">
        <v>31</v>
      </c>
      <c r="J22770" t="s">
        <v>32</v>
      </c>
      <c r="M22770">
        <v>6515</v>
      </c>
      <c r="N22770">
        <v>220</v>
      </c>
      <c r="O22770">
        <v>224</v>
      </c>
    </row>
    <row r="22771" spans="1:15" x14ac:dyDescent="0.3">
      <c r="E22771" t="s">
        <v>18737</v>
      </c>
      <c r="F22771" t="s">
        <v>1308</v>
      </c>
      <c r="G22771" t="s">
        <v>51</v>
      </c>
      <c r="H22771" t="s">
        <v>18754</v>
      </c>
      <c r="I22771" t="s">
        <v>26</v>
      </c>
      <c r="M22771">
        <v>6515</v>
      </c>
      <c r="N22771">
        <v>220</v>
      </c>
      <c r="O22771">
        <v>224</v>
      </c>
    </row>
    <row r="22772" spans="1:15" x14ac:dyDescent="0.3">
      <c r="A22772" t="s">
        <v>14</v>
      </c>
      <c r="B22772">
        <v>0</v>
      </c>
      <c r="C22772">
        <v>1</v>
      </c>
      <c r="D22772" t="s">
        <v>14</v>
      </c>
      <c r="E22772" t="s">
        <v>18737</v>
      </c>
      <c r="F22772" t="s">
        <v>6215</v>
      </c>
      <c r="G22772" t="s">
        <v>17</v>
      </c>
      <c r="H22772" t="s">
        <v>18751</v>
      </c>
      <c r="I22772" t="s">
        <v>26</v>
      </c>
      <c r="M22772">
        <v>6515</v>
      </c>
      <c r="N22772">
        <v>340</v>
      </c>
      <c r="O22772">
        <v>346</v>
      </c>
    </row>
    <row r="22773" spans="1:15" x14ac:dyDescent="0.3">
      <c r="A22773" t="s">
        <v>14</v>
      </c>
      <c r="B22773">
        <v>1</v>
      </c>
      <c r="C22773">
        <v>1</v>
      </c>
      <c r="D22773">
        <v>1</v>
      </c>
      <c r="E22773" t="s">
        <v>18737</v>
      </c>
      <c r="F22773" t="s">
        <v>6215</v>
      </c>
      <c r="G22773" t="s">
        <v>14</v>
      </c>
      <c r="H22773" t="s">
        <v>18751</v>
      </c>
      <c r="I22773" t="s">
        <v>31</v>
      </c>
      <c r="J22773" t="s">
        <v>32</v>
      </c>
      <c r="M22773">
        <v>6515</v>
      </c>
      <c r="N22773">
        <v>340</v>
      </c>
      <c r="O22773">
        <v>346</v>
      </c>
    </row>
    <row r="22774" spans="1:15" x14ac:dyDescent="0.3">
      <c r="A22774" t="s">
        <v>14</v>
      </c>
      <c r="B22774">
        <v>1</v>
      </c>
      <c r="C22774">
        <v>1</v>
      </c>
      <c r="D22774">
        <v>1</v>
      </c>
      <c r="E22774" t="s">
        <v>18737</v>
      </c>
      <c r="F22774" t="s">
        <v>18749</v>
      </c>
      <c r="G22774" t="s">
        <v>14</v>
      </c>
      <c r="H22774" t="s">
        <v>18750</v>
      </c>
      <c r="I22774" t="s">
        <v>22</v>
      </c>
      <c r="M22774">
        <v>6515</v>
      </c>
      <c r="N22774">
        <v>405</v>
      </c>
      <c r="O22774">
        <v>417</v>
      </c>
    </row>
    <row r="22775" spans="1:15" x14ac:dyDescent="0.3">
      <c r="E22775" t="s">
        <v>18737</v>
      </c>
      <c r="F22775" t="s">
        <v>7194</v>
      </c>
      <c r="G22775" t="s">
        <v>14</v>
      </c>
      <c r="H22775" t="s">
        <v>18756</v>
      </c>
      <c r="I22775" t="s">
        <v>52</v>
      </c>
      <c r="J22775" t="s">
        <v>32</v>
      </c>
      <c r="M22775">
        <v>6515</v>
      </c>
      <c r="N22775">
        <v>405</v>
      </c>
      <c r="O22775">
        <v>410</v>
      </c>
    </row>
    <row r="22776" spans="1:15" x14ac:dyDescent="0.3">
      <c r="E22776" t="s">
        <v>18737</v>
      </c>
      <c r="F22776" t="s">
        <v>2466</v>
      </c>
      <c r="G22776" t="s">
        <v>14</v>
      </c>
      <c r="H22776" t="s">
        <v>18755</v>
      </c>
      <c r="I22776" t="s">
        <v>52</v>
      </c>
      <c r="J22776" t="s">
        <v>32</v>
      </c>
      <c r="M22776">
        <v>6515</v>
      </c>
      <c r="N22776">
        <v>411</v>
      </c>
      <c r="O22776">
        <v>417</v>
      </c>
    </row>
    <row r="22777" spans="1:15" x14ac:dyDescent="0.3">
      <c r="E22777" t="s">
        <v>18737</v>
      </c>
      <c r="F22777" t="s">
        <v>241</v>
      </c>
      <c r="G22777" t="s">
        <v>23</v>
      </c>
      <c r="H22777" t="s">
        <v>18761</v>
      </c>
      <c r="I22777" t="s">
        <v>52</v>
      </c>
      <c r="J22777" t="s">
        <v>117</v>
      </c>
      <c r="M22777">
        <v>6515</v>
      </c>
      <c r="N22777">
        <v>490</v>
      </c>
      <c r="O22777">
        <v>496</v>
      </c>
    </row>
    <row r="22778" spans="1:15" x14ac:dyDescent="0.3">
      <c r="E22778" t="s">
        <v>18737</v>
      </c>
      <c r="F22778" t="s">
        <v>6738</v>
      </c>
      <c r="G22778" t="s">
        <v>51</v>
      </c>
      <c r="H22778" t="s">
        <v>18769</v>
      </c>
      <c r="I22778" t="s">
        <v>52</v>
      </c>
      <c r="J22778" t="s">
        <v>60</v>
      </c>
      <c r="M22778">
        <v>6516</v>
      </c>
      <c r="N22778">
        <v>31</v>
      </c>
      <c r="O22778">
        <v>38</v>
      </c>
    </row>
    <row r="22779" spans="1:15" x14ac:dyDescent="0.3">
      <c r="A22779" t="s">
        <v>14</v>
      </c>
      <c r="B22779">
        <v>1</v>
      </c>
      <c r="C22779">
        <v>1</v>
      </c>
      <c r="D22779">
        <v>1</v>
      </c>
      <c r="E22779" t="s">
        <v>18737</v>
      </c>
      <c r="F22779" t="s">
        <v>1308</v>
      </c>
      <c r="G22779" t="s">
        <v>14</v>
      </c>
      <c r="H22779" t="s">
        <v>18766</v>
      </c>
      <c r="I22779" t="s">
        <v>35</v>
      </c>
      <c r="J22779" t="s">
        <v>32</v>
      </c>
      <c r="M22779">
        <v>6516</v>
      </c>
      <c r="N22779">
        <v>51</v>
      </c>
      <c r="O22779">
        <v>55</v>
      </c>
    </row>
    <row r="22780" spans="1:15" x14ac:dyDescent="0.3">
      <c r="E22780" t="s">
        <v>18737</v>
      </c>
      <c r="F22780" t="s">
        <v>101</v>
      </c>
      <c r="G22780" t="s">
        <v>51</v>
      </c>
      <c r="H22780" t="s">
        <v>18765</v>
      </c>
      <c r="I22780" t="s">
        <v>52</v>
      </c>
      <c r="J22780" t="s">
        <v>103</v>
      </c>
      <c r="M22780">
        <v>6516</v>
      </c>
      <c r="N22780">
        <v>114</v>
      </c>
      <c r="O22780">
        <v>120</v>
      </c>
    </row>
    <row r="22781" spans="1:15" x14ac:dyDescent="0.3">
      <c r="A22781" t="s">
        <v>14</v>
      </c>
      <c r="B22781">
        <v>1</v>
      </c>
      <c r="C22781">
        <v>1</v>
      </c>
      <c r="D22781">
        <v>1</v>
      </c>
      <c r="E22781" t="s">
        <v>18737</v>
      </c>
      <c r="F22781" t="s">
        <v>8881</v>
      </c>
      <c r="G22781" t="s">
        <v>14</v>
      </c>
      <c r="H22781" t="s">
        <v>18768</v>
      </c>
      <c r="I22781" t="s">
        <v>31</v>
      </c>
      <c r="J22781" t="s">
        <v>597</v>
      </c>
      <c r="M22781">
        <v>6516</v>
      </c>
      <c r="N22781">
        <v>122</v>
      </c>
      <c r="O22781">
        <v>130</v>
      </c>
    </row>
    <row r="22782" spans="1:15" x14ac:dyDescent="0.3">
      <c r="E22782" t="s">
        <v>18737</v>
      </c>
      <c r="F22782" t="s">
        <v>8881</v>
      </c>
      <c r="G22782" t="s">
        <v>17</v>
      </c>
      <c r="H22782" t="s">
        <v>18768</v>
      </c>
      <c r="I22782" t="s">
        <v>26</v>
      </c>
      <c r="M22782">
        <v>6516</v>
      </c>
      <c r="N22782">
        <v>122</v>
      </c>
      <c r="O22782">
        <v>130</v>
      </c>
    </row>
    <row r="22783" spans="1:15" x14ac:dyDescent="0.3">
      <c r="A22783" t="s">
        <v>14</v>
      </c>
      <c r="B22783">
        <v>1</v>
      </c>
      <c r="C22783">
        <v>1</v>
      </c>
      <c r="D22783">
        <v>1</v>
      </c>
      <c r="E22783" t="s">
        <v>18737</v>
      </c>
      <c r="F22783" t="s">
        <v>6822</v>
      </c>
      <c r="G22783" t="s">
        <v>14</v>
      </c>
      <c r="H22783" t="s">
        <v>18762</v>
      </c>
      <c r="I22783" t="s">
        <v>31</v>
      </c>
      <c r="J22783" t="s">
        <v>32</v>
      </c>
      <c r="M22783">
        <v>6516</v>
      </c>
      <c r="N22783">
        <v>169</v>
      </c>
      <c r="O22783">
        <v>175</v>
      </c>
    </row>
    <row r="22784" spans="1:15" x14ac:dyDescent="0.3">
      <c r="E22784" t="s">
        <v>18737</v>
      </c>
      <c r="F22784" t="s">
        <v>6822</v>
      </c>
      <c r="G22784" t="s">
        <v>23</v>
      </c>
      <c r="H22784" t="s">
        <v>18762</v>
      </c>
      <c r="I22784" t="s">
        <v>26</v>
      </c>
      <c r="M22784">
        <v>6516</v>
      </c>
      <c r="N22784">
        <v>169</v>
      </c>
      <c r="O22784">
        <v>175</v>
      </c>
    </row>
    <row r="22785" spans="1:15" x14ac:dyDescent="0.3">
      <c r="E22785" t="s">
        <v>18737</v>
      </c>
      <c r="F22785" t="s">
        <v>7457</v>
      </c>
      <c r="G22785" t="s">
        <v>23</v>
      </c>
      <c r="H22785" t="s">
        <v>18763</v>
      </c>
      <c r="I22785" t="s">
        <v>52</v>
      </c>
      <c r="J22785" t="s">
        <v>117</v>
      </c>
      <c r="M22785">
        <v>6516</v>
      </c>
      <c r="N22785">
        <v>303</v>
      </c>
      <c r="O22785">
        <v>315</v>
      </c>
    </row>
    <row r="22786" spans="1:15" x14ac:dyDescent="0.3">
      <c r="A22786" t="s">
        <v>14</v>
      </c>
      <c r="B22786">
        <v>1</v>
      </c>
      <c r="C22786">
        <v>1</v>
      </c>
      <c r="D22786">
        <v>1</v>
      </c>
      <c r="E22786" t="s">
        <v>18737</v>
      </c>
      <c r="F22786" t="s">
        <v>1229</v>
      </c>
      <c r="G22786" t="s">
        <v>14</v>
      </c>
      <c r="H22786" t="s">
        <v>18767</v>
      </c>
      <c r="I22786" t="s">
        <v>35</v>
      </c>
      <c r="J22786" t="s">
        <v>32</v>
      </c>
      <c r="M22786">
        <v>6516</v>
      </c>
      <c r="N22786">
        <v>351</v>
      </c>
      <c r="O22786">
        <v>359</v>
      </c>
    </row>
    <row r="22787" spans="1:15" x14ac:dyDescent="0.3">
      <c r="A22787" t="s">
        <v>14</v>
      </c>
      <c r="B22787">
        <v>1</v>
      </c>
      <c r="C22787">
        <v>1</v>
      </c>
      <c r="D22787">
        <v>1</v>
      </c>
      <c r="E22787" t="s">
        <v>18737</v>
      </c>
      <c r="F22787" t="s">
        <v>1330</v>
      </c>
      <c r="G22787" t="s">
        <v>14</v>
      </c>
      <c r="H22787" t="s">
        <v>18764</v>
      </c>
      <c r="I22787" t="s">
        <v>35</v>
      </c>
      <c r="J22787" t="s">
        <v>32</v>
      </c>
      <c r="M22787">
        <v>6516</v>
      </c>
      <c r="N22787">
        <v>418</v>
      </c>
      <c r="O22787">
        <v>422</v>
      </c>
    </row>
    <row r="22788" spans="1:15" x14ac:dyDescent="0.3">
      <c r="A22788" t="s">
        <v>14</v>
      </c>
      <c r="B22788">
        <v>1</v>
      </c>
      <c r="C22788">
        <v>1</v>
      </c>
      <c r="D22788">
        <v>1</v>
      </c>
      <c r="E22788" t="s">
        <v>18737</v>
      </c>
      <c r="F22788" t="s">
        <v>1308</v>
      </c>
      <c r="G22788" t="s">
        <v>14</v>
      </c>
      <c r="H22788" t="s">
        <v>18774</v>
      </c>
      <c r="I22788" t="s">
        <v>41</v>
      </c>
      <c r="J22788" t="s">
        <v>32</v>
      </c>
      <c r="M22788">
        <v>6517</v>
      </c>
      <c r="N22788">
        <v>0</v>
      </c>
      <c r="O22788">
        <v>4</v>
      </c>
    </row>
    <row r="22789" spans="1:15" x14ac:dyDescent="0.3">
      <c r="A22789" t="s">
        <v>14</v>
      </c>
      <c r="B22789">
        <v>1</v>
      </c>
      <c r="C22789">
        <v>1</v>
      </c>
      <c r="D22789">
        <v>1</v>
      </c>
      <c r="E22789" t="s">
        <v>18737</v>
      </c>
      <c r="F22789" t="s">
        <v>18749</v>
      </c>
      <c r="G22789" t="s">
        <v>14</v>
      </c>
      <c r="H22789" t="s">
        <v>18771</v>
      </c>
      <c r="I22789" t="s">
        <v>22</v>
      </c>
      <c r="M22789">
        <v>6517</v>
      </c>
      <c r="N22789">
        <v>59</v>
      </c>
      <c r="O22789">
        <v>71</v>
      </c>
    </row>
    <row r="22790" spans="1:15" x14ac:dyDescent="0.3">
      <c r="E22790" t="s">
        <v>18737</v>
      </c>
      <c r="F22790" t="s">
        <v>7194</v>
      </c>
      <c r="G22790" t="s">
        <v>14</v>
      </c>
      <c r="H22790" t="s">
        <v>18776</v>
      </c>
      <c r="I22790" t="s">
        <v>52</v>
      </c>
      <c r="J22790" t="s">
        <v>32</v>
      </c>
      <c r="M22790">
        <v>6517</v>
      </c>
      <c r="N22790">
        <v>59</v>
      </c>
      <c r="O22790">
        <v>64</v>
      </c>
    </row>
    <row r="22791" spans="1:15" x14ac:dyDescent="0.3">
      <c r="E22791" t="s">
        <v>18737</v>
      </c>
      <c r="F22791" t="s">
        <v>2466</v>
      </c>
      <c r="G22791" t="s">
        <v>14</v>
      </c>
      <c r="H22791" t="s">
        <v>18777</v>
      </c>
      <c r="I22791" t="s">
        <v>52</v>
      </c>
      <c r="J22791" t="s">
        <v>32</v>
      </c>
      <c r="M22791">
        <v>6517</v>
      </c>
      <c r="N22791">
        <v>65</v>
      </c>
      <c r="O22791">
        <v>71</v>
      </c>
    </row>
    <row r="22792" spans="1:15" x14ac:dyDescent="0.3">
      <c r="A22792" t="s">
        <v>14</v>
      </c>
      <c r="B22792">
        <v>1</v>
      </c>
      <c r="C22792">
        <v>1</v>
      </c>
      <c r="D22792">
        <v>1</v>
      </c>
      <c r="E22792" t="s">
        <v>18737</v>
      </c>
      <c r="F22792" t="s">
        <v>18743</v>
      </c>
      <c r="G22792" t="s">
        <v>14</v>
      </c>
      <c r="H22792" t="s">
        <v>18775</v>
      </c>
      <c r="I22792" t="s">
        <v>35</v>
      </c>
      <c r="J22792" t="s">
        <v>32</v>
      </c>
      <c r="M22792">
        <v>6517</v>
      </c>
      <c r="N22792">
        <v>133</v>
      </c>
      <c r="O22792">
        <v>141</v>
      </c>
    </row>
    <row r="22793" spans="1:15" x14ac:dyDescent="0.3">
      <c r="E22793" t="s">
        <v>18737</v>
      </c>
      <c r="F22793" t="s">
        <v>8881</v>
      </c>
      <c r="G22793" t="s">
        <v>17</v>
      </c>
      <c r="H22793" t="s">
        <v>18770</v>
      </c>
      <c r="I22793" t="s">
        <v>26</v>
      </c>
      <c r="M22793">
        <v>6517</v>
      </c>
      <c r="N22793">
        <v>193</v>
      </c>
      <c r="O22793">
        <v>201</v>
      </c>
    </row>
    <row r="22794" spans="1:15" x14ac:dyDescent="0.3">
      <c r="A22794" t="s">
        <v>14</v>
      </c>
      <c r="B22794">
        <v>1</v>
      </c>
      <c r="C22794">
        <v>1</v>
      </c>
      <c r="D22794">
        <v>1</v>
      </c>
      <c r="E22794" t="s">
        <v>18737</v>
      </c>
      <c r="F22794" t="s">
        <v>8881</v>
      </c>
      <c r="G22794" t="s">
        <v>14</v>
      </c>
      <c r="H22794" t="s">
        <v>18770</v>
      </c>
      <c r="I22794" t="s">
        <v>31</v>
      </c>
      <c r="J22794" t="s">
        <v>597</v>
      </c>
      <c r="M22794">
        <v>6517</v>
      </c>
      <c r="N22794">
        <v>193</v>
      </c>
      <c r="O22794">
        <v>201</v>
      </c>
    </row>
    <row r="22795" spans="1:15" x14ac:dyDescent="0.3">
      <c r="A22795" t="s">
        <v>14</v>
      </c>
      <c r="B22795">
        <v>1</v>
      </c>
      <c r="C22795">
        <v>1</v>
      </c>
      <c r="D22795">
        <v>1</v>
      </c>
      <c r="E22795" t="s">
        <v>18737</v>
      </c>
      <c r="F22795" t="s">
        <v>18772</v>
      </c>
      <c r="G22795" t="s">
        <v>14</v>
      </c>
      <c r="H22795" t="s">
        <v>18773</v>
      </c>
      <c r="I22795" t="s">
        <v>35</v>
      </c>
      <c r="J22795" t="s">
        <v>597</v>
      </c>
      <c r="M22795">
        <v>6517</v>
      </c>
      <c r="N22795">
        <v>295</v>
      </c>
      <c r="O22795">
        <v>301</v>
      </c>
    </row>
    <row r="22796" spans="1:15" x14ac:dyDescent="0.3">
      <c r="A22796" t="s">
        <v>14</v>
      </c>
      <c r="B22796">
        <v>1</v>
      </c>
      <c r="C22796">
        <v>1</v>
      </c>
      <c r="D22796">
        <v>1</v>
      </c>
      <c r="E22796" t="s">
        <v>1307</v>
      </c>
      <c r="F22796" t="s">
        <v>1308</v>
      </c>
      <c r="G22796" t="s">
        <v>14</v>
      </c>
      <c r="H22796" t="s">
        <v>18780</v>
      </c>
      <c r="I22796" t="s">
        <v>31</v>
      </c>
      <c r="J22796" t="s">
        <v>32</v>
      </c>
      <c r="M22796">
        <v>6518</v>
      </c>
      <c r="N22796">
        <v>0</v>
      </c>
      <c r="O22796">
        <v>4</v>
      </c>
    </row>
    <row r="22797" spans="1:15" x14ac:dyDescent="0.3">
      <c r="E22797" t="s">
        <v>1307</v>
      </c>
      <c r="F22797" t="s">
        <v>1851</v>
      </c>
      <c r="G22797" t="s">
        <v>51</v>
      </c>
      <c r="H22797" t="s">
        <v>18783</v>
      </c>
      <c r="I22797" t="s">
        <v>52</v>
      </c>
      <c r="J22797" t="s">
        <v>393</v>
      </c>
      <c r="M22797">
        <v>6518</v>
      </c>
      <c r="N22797">
        <v>42</v>
      </c>
      <c r="O22797">
        <v>54</v>
      </c>
    </row>
    <row r="22798" spans="1:15" x14ac:dyDescent="0.3">
      <c r="A22798" t="s">
        <v>14</v>
      </c>
      <c r="B22798">
        <v>1</v>
      </c>
      <c r="C22798">
        <v>1</v>
      </c>
      <c r="D22798">
        <v>1</v>
      </c>
      <c r="E22798" t="s">
        <v>1307</v>
      </c>
      <c r="F22798" t="s">
        <v>1312</v>
      </c>
      <c r="G22798" t="s">
        <v>14</v>
      </c>
      <c r="H22798" t="s">
        <v>18782</v>
      </c>
      <c r="I22798" t="s">
        <v>35</v>
      </c>
      <c r="J22798" t="s">
        <v>32</v>
      </c>
      <c r="M22798">
        <v>6518</v>
      </c>
      <c r="N22798">
        <v>96</v>
      </c>
      <c r="O22798">
        <v>100</v>
      </c>
    </row>
    <row r="22799" spans="1:15" x14ac:dyDescent="0.3">
      <c r="A22799" t="s">
        <v>14</v>
      </c>
      <c r="B22799">
        <v>0</v>
      </c>
      <c r="C22799">
        <v>1</v>
      </c>
      <c r="D22799" t="s">
        <v>14</v>
      </c>
      <c r="E22799" t="s">
        <v>1307</v>
      </c>
      <c r="F22799" t="s">
        <v>1330</v>
      </c>
      <c r="G22799" t="s">
        <v>23</v>
      </c>
      <c r="H22799" t="s">
        <v>18779</v>
      </c>
      <c r="I22799" t="s">
        <v>26</v>
      </c>
      <c r="M22799">
        <v>6518</v>
      </c>
      <c r="N22799">
        <v>276</v>
      </c>
      <c r="O22799">
        <v>280</v>
      </c>
    </row>
    <row r="22800" spans="1:15" x14ac:dyDescent="0.3">
      <c r="E22800" t="s">
        <v>1307</v>
      </c>
      <c r="F22800" t="s">
        <v>1330</v>
      </c>
      <c r="G22800" t="s">
        <v>14</v>
      </c>
      <c r="H22800" t="s">
        <v>18779</v>
      </c>
      <c r="I22800" t="s">
        <v>31</v>
      </c>
      <c r="J22800" t="s">
        <v>32</v>
      </c>
      <c r="M22800">
        <v>6518</v>
      </c>
      <c r="N22800">
        <v>276</v>
      </c>
      <c r="O22800">
        <v>280</v>
      </c>
    </row>
    <row r="22801" spans="1:15" x14ac:dyDescent="0.3">
      <c r="A22801" t="s">
        <v>14</v>
      </c>
      <c r="B22801">
        <v>1</v>
      </c>
      <c r="C22801">
        <v>1</v>
      </c>
      <c r="D22801">
        <v>1</v>
      </c>
      <c r="E22801" t="s">
        <v>1307</v>
      </c>
      <c r="F22801" t="s">
        <v>6822</v>
      </c>
      <c r="G22801" t="s">
        <v>14</v>
      </c>
      <c r="H22801" t="s">
        <v>18781</v>
      </c>
      <c r="I22801" t="s">
        <v>35</v>
      </c>
      <c r="J22801" t="s">
        <v>32</v>
      </c>
      <c r="M22801">
        <v>6518</v>
      </c>
      <c r="N22801">
        <v>303</v>
      </c>
      <c r="O22801">
        <v>309</v>
      </c>
    </row>
    <row r="22802" spans="1:15" x14ac:dyDescent="0.3">
      <c r="A22802" t="s">
        <v>14</v>
      </c>
      <c r="B22802">
        <v>1</v>
      </c>
      <c r="C22802">
        <v>1</v>
      </c>
      <c r="D22802">
        <v>1</v>
      </c>
      <c r="E22802" t="s">
        <v>1307</v>
      </c>
      <c r="F22802" t="s">
        <v>1308</v>
      </c>
      <c r="G22802" t="s">
        <v>14</v>
      </c>
      <c r="H22802" t="s">
        <v>18778</v>
      </c>
      <c r="I22802" t="s">
        <v>31</v>
      </c>
      <c r="J22802" t="s">
        <v>32</v>
      </c>
      <c r="M22802">
        <v>6518</v>
      </c>
      <c r="N22802">
        <v>419</v>
      </c>
      <c r="O22802">
        <v>423</v>
      </c>
    </row>
    <row r="22803" spans="1:15" x14ac:dyDescent="0.3">
      <c r="E22803" t="s">
        <v>1307</v>
      </c>
      <c r="F22803" t="s">
        <v>1308</v>
      </c>
      <c r="G22803" t="s">
        <v>23</v>
      </c>
      <c r="H22803" t="s">
        <v>18778</v>
      </c>
      <c r="I22803" t="s">
        <v>26</v>
      </c>
      <c r="M22803">
        <v>6518</v>
      </c>
      <c r="N22803">
        <v>419</v>
      </c>
      <c r="O22803">
        <v>423</v>
      </c>
    </row>
    <row r="22804" spans="1:15" x14ac:dyDescent="0.3">
      <c r="A22804" t="s">
        <v>23</v>
      </c>
      <c r="B22804">
        <v>1</v>
      </c>
      <c r="C22804">
        <v>1</v>
      </c>
      <c r="D22804">
        <v>1</v>
      </c>
      <c r="E22804" t="s">
        <v>18784</v>
      </c>
      <c r="F22804" t="s">
        <v>18801</v>
      </c>
      <c r="G22804" t="s">
        <v>23</v>
      </c>
      <c r="H22804" t="s">
        <v>18802</v>
      </c>
      <c r="I22804" t="s">
        <v>69</v>
      </c>
      <c r="J22804" t="s">
        <v>112</v>
      </c>
      <c r="M22804">
        <v>6519</v>
      </c>
      <c r="N22804">
        <v>13</v>
      </c>
      <c r="O22804">
        <v>20</v>
      </c>
    </row>
    <row r="22805" spans="1:15" x14ac:dyDescent="0.3">
      <c r="A22805" t="s">
        <v>237</v>
      </c>
      <c r="B22805">
        <v>0</v>
      </c>
      <c r="E22805" t="s">
        <v>18784</v>
      </c>
      <c r="F22805" t="s">
        <v>18801</v>
      </c>
      <c r="G22805" t="s">
        <v>17</v>
      </c>
      <c r="H22805" t="s">
        <v>18802</v>
      </c>
      <c r="I22805" t="s">
        <v>22</v>
      </c>
      <c r="M22805">
        <v>6519</v>
      </c>
      <c r="N22805">
        <v>13</v>
      </c>
      <c r="O22805">
        <v>20</v>
      </c>
    </row>
    <row r="22806" spans="1:15" x14ac:dyDescent="0.3">
      <c r="E22806" t="s">
        <v>18784</v>
      </c>
      <c r="F22806" t="s">
        <v>2523</v>
      </c>
      <c r="G22806" t="s">
        <v>51</v>
      </c>
      <c r="H22806" t="s">
        <v>18796</v>
      </c>
      <c r="I22806" t="s">
        <v>52</v>
      </c>
      <c r="J22806" t="s">
        <v>800</v>
      </c>
      <c r="M22806">
        <v>6519</v>
      </c>
      <c r="N22806">
        <v>25</v>
      </c>
      <c r="O22806">
        <v>30</v>
      </c>
    </row>
    <row r="22807" spans="1:15" x14ac:dyDescent="0.3">
      <c r="A22807" t="s">
        <v>23</v>
      </c>
      <c r="B22807">
        <v>1</v>
      </c>
      <c r="C22807">
        <v>1</v>
      </c>
      <c r="D22807">
        <v>1</v>
      </c>
      <c r="E22807" t="s">
        <v>18784</v>
      </c>
      <c r="F22807" t="s">
        <v>18790</v>
      </c>
      <c r="G22807" t="s">
        <v>23</v>
      </c>
      <c r="H22807" t="s">
        <v>18791</v>
      </c>
      <c r="I22807" t="s">
        <v>26</v>
      </c>
      <c r="M22807">
        <v>6519</v>
      </c>
      <c r="N22807">
        <v>195</v>
      </c>
      <c r="O22807">
        <v>206</v>
      </c>
    </row>
    <row r="22808" spans="1:15" x14ac:dyDescent="0.3">
      <c r="E22808" t="s">
        <v>18784</v>
      </c>
      <c r="F22808" t="s">
        <v>18790</v>
      </c>
      <c r="G22808" t="s">
        <v>17</v>
      </c>
      <c r="H22808" t="s">
        <v>18791</v>
      </c>
      <c r="I22808" t="s">
        <v>19</v>
      </c>
      <c r="M22808">
        <v>6519</v>
      </c>
      <c r="N22808">
        <v>195</v>
      </c>
      <c r="O22808">
        <v>206</v>
      </c>
    </row>
    <row r="22809" spans="1:15" x14ac:dyDescent="0.3">
      <c r="A22809" t="s">
        <v>14</v>
      </c>
      <c r="B22809">
        <v>0</v>
      </c>
      <c r="C22809">
        <v>1</v>
      </c>
      <c r="D22809" t="s">
        <v>14</v>
      </c>
      <c r="E22809" t="s">
        <v>18784</v>
      </c>
      <c r="F22809" t="s">
        <v>18797</v>
      </c>
      <c r="G22809" t="s">
        <v>17</v>
      </c>
      <c r="H22809" t="s">
        <v>18798</v>
      </c>
      <c r="I22809" t="s">
        <v>26</v>
      </c>
      <c r="M22809">
        <v>6519</v>
      </c>
      <c r="N22809">
        <v>278</v>
      </c>
      <c r="O22809">
        <v>286</v>
      </c>
    </row>
    <row r="22810" spans="1:15" x14ac:dyDescent="0.3">
      <c r="E22810" t="s">
        <v>18784</v>
      </c>
      <c r="F22810" t="s">
        <v>18797</v>
      </c>
      <c r="G22810" t="s">
        <v>14</v>
      </c>
      <c r="H22810" t="s">
        <v>18798</v>
      </c>
      <c r="I22810" t="s">
        <v>19</v>
      </c>
      <c r="M22810">
        <v>6519</v>
      </c>
      <c r="N22810">
        <v>278</v>
      </c>
      <c r="O22810">
        <v>286</v>
      </c>
    </row>
    <row r="22811" spans="1:15" x14ac:dyDescent="0.3">
      <c r="E22811" t="s">
        <v>18784</v>
      </c>
      <c r="F22811" t="s">
        <v>18788</v>
      </c>
      <c r="G22811" t="s">
        <v>14</v>
      </c>
      <c r="H22811" t="s">
        <v>18789</v>
      </c>
      <c r="I22811" t="s">
        <v>19</v>
      </c>
      <c r="M22811">
        <v>6519</v>
      </c>
      <c r="N22811">
        <v>290</v>
      </c>
      <c r="O22811">
        <v>294</v>
      </c>
    </row>
    <row r="22812" spans="1:15" x14ac:dyDescent="0.3">
      <c r="A22812" t="s">
        <v>23</v>
      </c>
      <c r="B22812">
        <v>0</v>
      </c>
      <c r="C22812">
        <v>1</v>
      </c>
      <c r="D22812" t="s">
        <v>23</v>
      </c>
      <c r="E22812" t="s">
        <v>18784</v>
      </c>
      <c r="F22812" t="s">
        <v>18799</v>
      </c>
      <c r="G22812" t="s">
        <v>14</v>
      </c>
      <c r="H22812" t="s">
        <v>18800</v>
      </c>
      <c r="I22812" t="s">
        <v>19</v>
      </c>
      <c r="M22812">
        <v>6519</v>
      </c>
      <c r="N22812">
        <v>354</v>
      </c>
      <c r="O22812">
        <v>364</v>
      </c>
    </row>
    <row r="22813" spans="1:15" x14ac:dyDescent="0.3">
      <c r="E22813" t="s">
        <v>18784</v>
      </c>
      <c r="F22813" t="s">
        <v>18799</v>
      </c>
      <c r="G22813" t="s">
        <v>23</v>
      </c>
      <c r="H22813" t="s">
        <v>18800</v>
      </c>
      <c r="I22813" t="s">
        <v>26</v>
      </c>
      <c r="M22813">
        <v>6519</v>
      </c>
      <c r="N22813">
        <v>354</v>
      </c>
      <c r="O22813">
        <v>364</v>
      </c>
    </row>
    <row r="22814" spans="1:15" x14ac:dyDescent="0.3">
      <c r="E22814" t="s">
        <v>18784</v>
      </c>
      <c r="F22814" t="s">
        <v>1049</v>
      </c>
      <c r="G22814" t="s">
        <v>23</v>
      </c>
      <c r="H22814" t="s">
        <v>18785</v>
      </c>
      <c r="I22814" t="s">
        <v>52</v>
      </c>
      <c r="J22814" t="s">
        <v>117</v>
      </c>
      <c r="M22814">
        <v>6519</v>
      </c>
      <c r="N22814">
        <v>377</v>
      </c>
      <c r="O22814">
        <v>383</v>
      </c>
    </row>
    <row r="22815" spans="1:15" x14ac:dyDescent="0.3">
      <c r="E22815" t="s">
        <v>18784</v>
      </c>
      <c r="F22815" t="s">
        <v>18792</v>
      </c>
      <c r="G22815" t="s">
        <v>14</v>
      </c>
      <c r="H22815" t="s">
        <v>18793</v>
      </c>
      <c r="I22815" t="s">
        <v>26</v>
      </c>
      <c r="M22815">
        <v>6519</v>
      </c>
      <c r="N22815">
        <v>418</v>
      </c>
      <c r="O22815">
        <v>430</v>
      </c>
    </row>
    <row r="22816" spans="1:15" x14ac:dyDescent="0.3">
      <c r="E22816" t="s">
        <v>18784</v>
      </c>
      <c r="F22816" t="s">
        <v>18792</v>
      </c>
      <c r="G22816" t="s">
        <v>23</v>
      </c>
      <c r="H22816" t="s">
        <v>18793</v>
      </c>
      <c r="I22816" t="s">
        <v>19</v>
      </c>
      <c r="M22816">
        <v>6519</v>
      </c>
      <c r="N22816">
        <v>418</v>
      </c>
      <c r="O22816">
        <v>430</v>
      </c>
    </row>
    <row r="22817" spans="1:15" x14ac:dyDescent="0.3">
      <c r="E22817" t="s">
        <v>18784</v>
      </c>
      <c r="F22817" t="s">
        <v>18794</v>
      </c>
      <c r="G22817" t="s">
        <v>14</v>
      </c>
      <c r="H22817" t="s">
        <v>18795</v>
      </c>
      <c r="I22817" t="s">
        <v>19</v>
      </c>
      <c r="M22817">
        <v>6519</v>
      </c>
      <c r="N22817">
        <v>497</v>
      </c>
      <c r="O22817">
        <v>504</v>
      </c>
    </row>
    <row r="22818" spans="1:15" x14ac:dyDescent="0.3">
      <c r="A22818" t="s">
        <v>23</v>
      </c>
      <c r="B22818">
        <v>1</v>
      </c>
      <c r="C22818">
        <v>1</v>
      </c>
      <c r="D22818">
        <v>1</v>
      </c>
      <c r="E22818" t="s">
        <v>18784</v>
      </c>
      <c r="F22818" t="s">
        <v>18786</v>
      </c>
      <c r="G22818" t="s">
        <v>23</v>
      </c>
      <c r="H22818" t="s">
        <v>18787</v>
      </c>
      <c r="I22818" t="s">
        <v>22</v>
      </c>
      <c r="M22818">
        <v>6519</v>
      </c>
      <c r="N22818">
        <v>508</v>
      </c>
      <c r="O22818">
        <v>519</v>
      </c>
    </row>
    <row r="22819" spans="1:15" x14ac:dyDescent="0.3">
      <c r="A22819" t="s">
        <v>237</v>
      </c>
      <c r="B22819">
        <v>0</v>
      </c>
      <c r="C22819">
        <v>0</v>
      </c>
      <c r="D22819">
        <v>0</v>
      </c>
      <c r="E22819" t="s">
        <v>18784</v>
      </c>
      <c r="F22819" t="s">
        <v>11325</v>
      </c>
      <c r="G22819" t="s">
        <v>51</v>
      </c>
      <c r="H22819" t="s">
        <v>18808</v>
      </c>
      <c r="I22819" t="s">
        <v>26</v>
      </c>
      <c r="M22819">
        <v>6520</v>
      </c>
      <c r="N22819">
        <v>20</v>
      </c>
      <c r="O22819">
        <v>24</v>
      </c>
    </row>
    <row r="22820" spans="1:15" x14ac:dyDescent="0.3">
      <c r="E22820" t="s">
        <v>18784</v>
      </c>
      <c r="F22820" t="s">
        <v>5796</v>
      </c>
      <c r="G22820" t="s">
        <v>17</v>
      </c>
      <c r="H22820" t="s">
        <v>18807</v>
      </c>
      <c r="I22820" t="s">
        <v>19</v>
      </c>
      <c r="M22820">
        <v>6520</v>
      </c>
      <c r="N22820">
        <v>74</v>
      </c>
      <c r="O22820">
        <v>88</v>
      </c>
    </row>
    <row r="22821" spans="1:15" x14ac:dyDescent="0.3">
      <c r="A22821" t="s">
        <v>23</v>
      </c>
      <c r="B22821">
        <v>1</v>
      </c>
      <c r="C22821">
        <v>1</v>
      </c>
      <c r="D22821">
        <v>1</v>
      </c>
      <c r="E22821" t="s">
        <v>18784</v>
      </c>
      <c r="F22821" t="s">
        <v>900</v>
      </c>
      <c r="G22821" t="s">
        <v>23</v>
      </c>
      <c r="H22821" t="s">
        <v>18823</v>
      </c>
      <c r="I22821" t="s">
        <v>52</v>
      </c>
      <c r="J22821" t="s">
        <v>112</v>
      </c>
      <c r="K22821" t="s">
        <v>321</v>
      </c>
      <c r="M22821">
        <v>6520</v>
      </c>
      <c r="N22821">
        <v>74</v>
      </c>
      <c r="O22821">
        <v>82</v>
      </c>
    </row>
    <row r="22822" spans="1:15" x14ac:dyDescent="0.3">
      <c r="A22822" t="s">
        <v>51</v>
      </c>
      <c r="B22822">
        <v>1</v>
      </c>
      <c r="C22822">
        <v>1</v>
      </c>
      <c r="D22822">
        <v>1</v>
      </c>
      <c r="E22822" t="s">
        <v>18784</v>
      </c>
      <c r="F22822" t="s">
        <v>5796</v>
      </c>
      <c r="G22822" t="s">
        <v>51</v>
      </c>
      <c r="H22822" t="s">
        <v>18807</v>
      </c>
      <c r="I22822" t="s">
        <v>26</v>
      </c>
      <c r="M22822">
        <v>6520</v>
      </c>
      <c r="N22822">
        <v>74</v>
      </c>
      <c r="O22822">
        <v>88</v>
      </c>
    </row>
    <row r="22823" spans="1:15" x14ac:dyDescent="0.3">
      <c r="E22823" t="s">
        <v>18784</v>
      </c>
      <c r="F22823" t="s">
        <v>11325</v>
      </c>
      <c r="G22823" t="s">
        <v>17</v>
      </c>
      <c r="H22823" t="s">
        <v>18809</v>
      </c>
      <c r="I22823" t="s">
        <v>19</v>
      </c>
      <c r="M22823">
        <v>6520</v>
      </c>
      <c r="N22823">
        <v>116</v>
      </c>
      <c r="O22823">
        <v>120</v>
      </c>
    </row>
    <row r="22824" spans="1:15" x14ac:dyDescent="0.3">
      <c r="A22824" t="s">
        <v>237</v>
      </c>
      <c r="B22824">
        <v>0</v>
      </c>
      <c r="C22824">
        <v>0</v>
      </c>
      <c r="D22824">
        <v>0</v>
      </c>
      <c r="E22824" t="s">
        <v>18784</v>
      </c>
      <c r="F22824" t="s">
        <v>11325</v>
      </c>
      <c r="G22824" t="s">
        <v>51</v>
      </c>
      <c r="H22824" t="s">
        <v>18809</v>
      </c>
      <c r="I22824" t="s">
        <v>26</v>
      </c>
      <c r="M22824">
        <v>6520</v>
      </c>
      <c r="N22824">
        <v>116</v>
      </c>
      <c r="O22824">
        <v>120</v>
      </c>
    </row>
    <row r="22825" spans="1:15" x14ac:dyDescent="0.3">
      <c r="A22825" t="s">
        <v>23</v>
      </c>
      <c r="B22825">
        <v>1</v>
      </c>
      <c r="C22825">
        <v>1</v>
      </c>
      <c r="D22825">
        <v>1</v>
      </c>
      <c r="E22825" t="s">
        <v>18784</v>
      </c>
      <c r="F22825" t="s">
        <v>1223</v>
      </c>
      <c r="G22825" t="s">
        <v>23</v>
      </c>
      <c r="H22825" t="s">
        <v>18815</v>
      </c>
      <c r="I22825" t="s">
        <v>35</v>
      </c>
      <c r="J22825" t="s">
        <v>321</v>
      </c>
      <c r="M22825">
        <v>6520</v>
      </c>
      <c r="N22825">
        <v>136</v>
      </c>
      <c r="O22825">
        <v>146</v>
      </c>
    </row>
    <row r="22826" spans="1:15" x14ac:dyDescent="0.3">
      <c r="E22826" t="s">
        <v>18784</v>
      </c>
      <c r="F22826" t="s">
        <v>18821</v>
      </c>
      <c r="G22826" t="s">
        <v>23</v>
      </c>
      <c r="H22826" t="s">
        <v>18822</v>
      </c>
      <c r="I22826" t="s">
        <v>19</v>
      </c>
      <c r="M22826">
        <v>6520</v>
      </c>
      <c r="N22826">
        <v>180</v>
      </c>
      <c r="O22826">
        <v>186</v>
      </c>
    </row>
    <row r="22827" spans="1:15" x14ac:dyDescent="0.3">
      <c r="E22827" t="s">
        <v>18784</v>
      </c>
      <c r="F22827" t="s">
        <v>4018</v>
      </c>
      <c r="G22827" t="s">
        <v>51</v>
      </c>
      <c r="H22827" t="s">
        <v>18825</v>
      </c>
      <c r="I22827" t="s">
        <v>52</v>
      </c>
      <c r="J22827" t="s">
        <v>60</v>
      </c>
      <c r="M22827">
        <v>6520</v>
      </c>
      <c r="N22827">
        <v>190</v>
      </c>
      <c r="O22827">
        <v>195</v>
      </c>
    </row>
    <row r="22828" spans="1:15" x14ac:dyDescent="0.3">
      <c r="A22828" t="s">
        <v>23</v>
      </c>
      <c r="B22828">
        <v>1</v>
      </c>
      <c r="C22828">
        <v>1</v>
      </c>
      <c r="D22828">
        <v>1</v>
      </c>
      <c r="E22828" t="s">
        <v>18784</v>
      </c>
      <c r="F22828" t="s">
        <v>3102</v>
      </c>
      <c r="G22828" t="s">
        <v>23</v>
      </c>
      <c r="H22828" t="s">
        <v>18816</v>
      </c>
      <c r="I22828" t="s">
        <v>35</v>
      </c>
      <c r="J22828" t="s">
        <v>112</v>
      </c>
      <c r="M22828">
        <v>6520</v>
      </c>
      <c r="N22828">
        <v>206</v>
      </c>
      <c r="O22828">
        <v>215</v>
      </c>
    </row>
    <row r="22829" spans="1:15" x14ac:dyDescent="0.3">
      <c r="E22829" t="s">
        <v>18784</v>
      </c>
      <c r="F22829" t="s">
        <v>241</v>
      </c>
      <c r="G22829" t="s">
        <v>23</v>
      </c>
      <c r="H22829" t="s">
        <v>18826</v>
      </c>
      <c r="I22829" t="s">
        <v>52</v>
      </c>
      <c r="J22829" t="s">
        <v>117</v>
      </c>
      <c r="M22829">
        <v>6520</v>
      </c>
      <c r="N22829">
        <v>241</v>
      </c>
      <c r="O22829">
        <v>247</v>
      </c>
    </row>
    <row r="22830" spans="1:15" x14ac:dyDescent="0.3">
      <c r="E22830" t="s">
        <v>18784</v>
      </c>
      <c r="F22830" t="s">
        <v>3051</v>
      </c>
      <c r="G22830" t="s">
        <v>51</v>
      </c>
      <c r="H22830" t="s">
        <v>18824</v>
      </c>
      <c r="I22830" t="s">
        <v>52</v>
      </c>
      <c r="J22830" t="s">
        <v>60</v>
      </c>
      <c r="M22830">
        <v>6520</v>
      </c>
      <c r="N22830">
        <v>263</v>
      </c>
      <c r="O22830">
        <v>270</v>
      </c>
    </row>
    <row r="22831" spans="1:15" x14ac:dyDescent="0.3">
      <c r="A22831" t="s">
        <v>237</v>
      </c>
      <c r="B22831">
        <v>0</v>
      </c>
      <c r="C22831">
        <v>0</v>
      </c>
      <c r="D22831">
        <v>0</v>
      </c>
      <c r="E22831" t="s">
        <v>18784</v>
      </c>
      <c r="F22831" t="s">
        <v>1327</v>
      </c>
      <c r="G22831" t="s">
        <v>14</v>
      </c>
      <c r="H22831" t="s">
        <v>18827</v>
      </c>
      <c r="I22831" t="s">
        <v>26</v>
      </c>
      <c r="M22831">
        <v>6520</v>
      </c>
      <c r="N22831">
        <v>293</v>
      </c>
      <c r="O22831">
        <v>295</v>
      </c>
    </row>
    <row r="22832" spans="1:15" x14ac:dyDescent="0.3">
      <c r="E22832" t="s">
        <v>18784</v>
      </c>
      <c r="F22832" t="s">
        <v>18813</v>
      </c>
      <c r="G22832" t="s">
        <v>17</v>
      </c>
      <c r="H22832" t="s">
        <v>18814</v>
      </c>
      <c r="I22832" t="s">
        <v>19</v>
      </c>
      <c r="M22832">
        <v>6520</v>
      </c>
      <c r="N22832">
        <v>335</v>
      </c>
      <c r="O22832">
        <v>345</v>
      </c>
    </row>
    <row r="22833" spans="1:15" x14ac:dyDescent="0.3">
      <c r="A22833" t="s">
        <v>237</v>
      </c>
      <c r="B22833">
        <v>0</v>
      </c>
      <c r="E22833" t="s">
        <v>18784</v>
      </c>
      <c r="F22833" t="s">
        <v>18819</v>
      </c>
      <c r="G22833" t="s">
        <v>17</v>
      </c>
      <c r="H22833" t="s">
        <v>18820</v>
      </c>
      <c r="I22833" t="s">
        <v>26</v>
      </c>
      <c r="M22833">
        <v>6520</v>
      </c>
      <c r="N22833">
        <v>338</v>
      </c>
      <c r="O22833">
        <v>345</v>
      </c>
    </row>
    <row r="22834" spans="1:15" x14ac:dyDescent="0.3">
      <c r="E22834" t="s">
        <v>18784</v>
      </c>
      <c r="F22834" t="s">
        <v>18810</v>
      </c>
      <c r="G22834" t="s">
        <v>17</v>
      </c>
      <c r="H22834" t="s">
        <v>18811</v>
      </c>
      <c r="I22834" t="s">
        <v>26</v>
      </c>
      <c r="M22834">
        <v>6520</v>
      </c>
      <c r="N22834">
        <v>405</v>
      </c>
      <c r="O22834">
        <v>429</v>
      </c>
    </row>
    <row r="22835" spans="1:15" x14ac:dyDescent="0.3">
      <c r="A22835" t="s">
        <v>14</v>
      </c>
      <c r="B22835">
        <v>1</v>
      </c>
      <c r="C22835">
        <v>1</v>
      </c>
      <c r="D22835">
        <v>1</v>
      </c>
      <c r="E22835" t="s">
        <v>18784</v>
      </c>
      <c r="F22835" t="s">
        <v>18817</v>
      </c>
      <c r="G22835" t="s">
        <v>14</v>
      </c>
      <c r="H22835" t="s">
        <v>18818</v>
      </c>
      <c r="I22835" t="s">
        <v>35</v>
      </c>
      <c r="J22835" t="s">
        <v>46</v>
      </c>
      <c r="K22835" t="s">
        <v>47</v>
      </c>
      <c r="L22835" t="s">
        <v>43</v>
      </c>
      <c r="M22835">
        <v>6520</v>
      </c>
      <c r="N22835">
        <v>434</v>
      </c>
      <c r="O22835">
        <v>449</v>
      </c>
    </row>
    <row r="22836" spans="1:15" x14ac:dyDescent="0.3">
      <c r="A22836" t="s">
        <v>23</v>
      </c>
      <c r="B22836">
        <v>1</v>
      </c>
      <c r="C22836">
        <v>1</v>
      </c>
      <c r="D22836">
        <v>1</v>
      </c>
      <c r="E22836" t="s">
        <v>18784</v>
      </c>
      <c r="F22836" t="s">
        <v>13227</v>
      </c>
      <c r="G22836" t="s">
        <v>23</v>
      </c>
      <c r="H22836" t="s">
        <v>18812</v>
      </c>
      <c r="I22836" t="s">
        <v>26</v>
      </c>
      <c r="M22836">
        <v>6520</v>
      </c>
      <c r="N22836">
        <v>477</v>
      </c>
      <c r="O22836">
        <v>486</v>
      </c>
    </row>
    <row r="22837" spans="1:15" x14ac:dyDescent="0.3">
      <c r="E22837" t="s">
        <v>18784</v>
      </c>
      <c r="F22837" t="s">
        <v>13227</v>
      </c>
      <c r="G22837" t="s">
        <v>17</v>
      </c>
      <c r="H22837" t="s">
        <v>18812</v>
      </c>
      <c r="I22837" t="s">
        <v>19</v>
      </c>
      <c r="M22837">
        <v>6520</v>
      </c>
      <c r="N22837">
        <v>477</v>
      </c>
      <c r="O22837">
        <v>486</v>
      </c>
    </row>
    <row r="22838" spans="1:15" x14ac:dyDescent="0.3">
      <c r="E22838" t="s">
        <v>18784</v>
      </c>
      <c r="F22838" t="s">
        <v>18803</v>
      </c>
      <c r="G22838" t="s">
        <v>17</v>
      </c>
      <c r="H22838" t="s">
        <v>18804</v>
      </c>
      <c r="I22838" t="s">
        <v>19</v>
      </c>
      <c r="M22838">
        <v>6520</v>
      </c>
      <c r="N22838">
        <v>503</v>
      </c>
      <c r="O22838">
        <v>527</v>
      </c>
    </row>
    <row r="22839" spans="1:15" x14ac:dyDescent="0.3">
      <c r="A22839" t="s">
        <v>237</v>
      </c>
      <c r="B22839">
        <v>0</v>
      </c>
      <c r="C22839">
        <v>0</v>
      </c>
      <c r="D22839">
        <v>0</v>
      </c>
      <c r="E22839" t="s">
        <v>18784</v>
      </c>
      <c r="F22839" t="s">
        <v>18803</v>
      </c>
      <c r="G22839" t="s">
        <v>23</v>
      </c>
      <c r="H22839" t="s">
        <v>18804</v>
      </c>
      <c r="I22839" t="s">
        <v>26</v>
      </c>
      <c r="M22839">
        <v>6520</v>
      </c>
      <c r="N22839">
        <v>503</v>
      </c>
      <c r="O22839">
        <v>527</v>
      </c>
    </row>
    <row r="22840" spans="1:15" x14ac:dyDescent="0.3">
      <c r="A22840" t="s">
        <v>23</v>
      </c>
      <c r="B22840">
        <v>1</v>
      </c>
      <c r="C22840">
        <v>1</v>
      </c>
      <c r="D22840">
        <v>1</v>
      </c>
      <c r="E22840" t="s">
        <v>18784</v>
      </c>
      <c r="F22840" t="s">
        <v>18828</v>
      </c>
      <c r="G22840" t="s">
        <v>23</v>
      </c>
      <c r="H22840" t="s">
        <v>18829</v>
      </c>
      <c r="I22840" t="s">
        <v>69</v>
      </c>
      <c r="J22840" t="s">
        <v>112</v>
      </c>
      <c r="M22840">
        <v>6520</v>
      </c>
      <c r="N22840">
        <v>517</v>
      </c>
      <c r="O22840">
        <v>527</v>
      </c>
    </row>
    <row r="22841" spans="1:15" x14ac:dyDescent="0.3">
      <c r="A22841" t="s">
        <v>14</v>
      </c>
      <c r="B22841">
        <v>1</v>
      </c>
      <c r="C22841">
        <v>1</v>
      </c>
      <c r="D22841">
        <v>1</v>
      </c>
      <c r="E22841" t="s">
        <v>18784</v>
      </c>
      <c r="F22841" t="s">
        <v>18805</v>
      </c>
      <c r="G22841" t="s">
        <v>14</v>
      </c>
      <c r="H22841" t="s">
        <v>18806</v>
      </c>
      <c r="I22841" t="s">
        <v>35</v>
      </c>
      <c r="J22841" t="s">
        <v>46</v>
      </c>
      <c r="K22841" t="s">
        <v>47</v>
      </c>
      <c r="L22841" t="s">
        <v>43</v>
      </c>
      <c r="M22841">
        <v>6520</v>
      </c>
      <c r="N22841">
        <v>559</v>
      </c>
      <c r="O22841">
        <v>576</v>
      </c>
    </row>
    <row r="22842" spans="1:15" x14ac:dyDescent="0.3">
      <c r="A22842" t="s">
        <v>14</v>
      </c>
      <c r="B22842">
        <v>1</v>
      </c>
      <c r="C22842">
        <v>1</v>
      </c>
      <c r="D22842">
        <v>1</v>
      </c>
      <c r="E22842" t="s">
        <v>10824</v>
      </c>
      <c r="F22842" t="s">
        <v>5414</v>
      </c>
      <c r="G22842" t="s">
        <v>14</v>
      </c>
      <c r="H22842" t="s">
        <v>18830</v>
      </c>
      <c r="I22842" t="s">
        <v>35</v>
      </c>
      <c r="J22842" t="s">
        <v>32</v>
      </c>
      <c r="M22842">
        <v>6521</v>
      </c>
      <c r="N22842">
        <v>0</v>
      </c>
      <c r="O22842">
        <v>4</v>
      </c>
    </row>
    <row r="22843" spans="1:15" x14ac:dyDescent="0.3">
      <c r="A22843" t="s">
        <v>14</v>
      </c>
      <c r="B22843">
        <v>1</v>
      </c>
      <c r="C22843">
        <v>1</v>
      </c>
      <c r="D22843">
        <v>1</v>
      </c>
      <c r="E22843" t="s">
        <v>10824</v>
      </c>
      <c r="F22843" t="s">
        <v>1310</v>
      </c>
      <c r="G22843" t="s">
        <v>14</v>
      </c>
      <c r="H22843" t="s">
        <v>18838</v>
      </c>
      <c r="I22843" t="s">
        <v>35</v>
      </c>
      <c r="J22843" t="s">
        <v>32</v>
      </c>
      <c r="M22843">
        <v>6521</v>
      </c>
      <c r="N22843">
        <v>54</v>
      </c>
      <c r="O22843">
        <v>59</v>
      </c>
    </row>
    <row r="22844" spans="1:15" x14ac:dyDescent="0.3">
      <c r="A22844" t="s">
        <v>14</v>
      </c>
      <c r="B22844">
        <v>1</v>
      </c>
      <c r="C22844">
        <v>1</v>
      </c>
      <c r="D22844">
        <v>1</v>
      </c>
      <c r="E22844" t="s">
        <v>10824</v>
      </c>
      <c r="F22844" t="s">
        <v>10764</v>
      </c>
      <c r="G22844" t="s">
        <v>14</v>
      </c>
      <c r="H22844" t="s">
        <v>18837</v>
      </c>
      <c r="I22844" t="s">
        <v>26</v>
      </c>
      <c r="M22844">
        <v>6521</v>
      </c>
      <c r="N22844">
        <v>246</v>
      </c>
      <c r="O22844">
        <v>251</v>
      </c>
    </row>
    <row r="22845" spans="1:15" x14ac:dyDescent="0.3">
      <c r="E22845" t="s">
        <v>10824</v>
      </c>
      <c r="F22845" t="s">
        <v>18843</v>
      </c>
      <c r="G22845" t="s">
        <v>14</v>
      </c>
      <c r="H22845" t="s">
        <v>18844</v>
      </c>
      <c r="I22845" t="s">
        <v>19</v>
      </c>
      <c r="M22845">
        <v>6521</v>
      </c>
      <c r="N22845">
        <v>246</v>
      </c>
      <c r="O22845">
        <v>259</v>
      </c>
    </row>
    <row r="22846" spans="1:15" x14ac:dyDescent="0.3">
      <c r="A22846" t="s">
        <v>14</v>
      </c>
      <c r="B22846">
        <v>1</v>
      </c>
      <c r="C22846">
        <v>1</v>
      </c>
      <c r="D22846">
        <v>1</v>
      </c>
      <c r="E22846" t="s">
        <v>10824</v>
      </c>
      <c r="F22846" t="s">
        <v>10771</v>
      </c>
      <c r="G22846" t="s">
        <v>14</v>
      </c>
      <c r="H22846" t="s">
        <v>18842</v>
      </c>
      <c r="I22846" t="s">
        <v>26</v>
      </c>
      <c r="M22846">
        <v>6521</v>
      </c>
      <c r="N22846">
        <v>255</v>
      </c>
      <c r="O22846">
        <v>259</v>
      </c>
    </row>
    <row r="22847" spans="1:15" x14ac:dyDescent="0.3">
      <c r="E22847" t="s">
        <v>10824</v>
      </c>
      <c r="F22847" t="s">
        <v>10843</v>
      </c>
      <c r="G22847" t="s">
        <v>14</v>
      </c>
      <c r="H22847" t="s">
        <v>18840</v>
      </c>
      <c r="I22847" t="s">
        <v>35</v>
      </c>
      <c r="J22847" t="s">
        <v>32</v>
      </c>
      <c r="M22847">
        <v>6521</v>
      </c>
      <c r="N22847">
        <v>274</v>
      </c>
      <c r="O22847">
        <v>277</v>
      </c>
    </row>
    <row r="22848" spans="1:15" x14ac:dyDescent="0.3">
      <c r="A22848" t="s">
        <v>14</v>
      </c>
      <c r="B22848">
        <v>1</v>
      </c>
      <c r="C22848">
        <v>1</v>
      </c>
      <c r="D22848">
        <v>1</v>
      </c>
      <c r="E22848" t="s">
        <v>10824</v>
      </c>
      <c r="F22848" t="s">
        <v>8891</v>
      </c>
      <c r="G22848" t="s">
        <v>14</v>
      </c>
      <c r="H22848" t="s">
        <v>18834</v>
      </c>
      <c r="I22848" t="s">
        <v>22</v>
      </c>
      <c r="M22848">
        <v>6521</v>
      </c>
      <c r="N22848">
        <v>319</v>
      </c>
      <c r="O22848">
        <v>332</v>
      </c>
    </row>
    <row r="22849" spans="1:15" x14ac:dyDescent="0.3">
      <c r="A22849" t="s">
        <v>14</v>
      </c>
      <c r="B22849">
        <v>1</v>
      </c>
      <c r="C22849">
        <v>1</v>
      </c>
      <c r="D22849">
        <v>1</v>
      </c>
      <c r="E22849" t="s">
        <v>10824</v>
      </c>
      <c r="F22849" t="s">
        <v>8894</v>
      </c>
      <c r="G22849" t="s">
        <v>14</v>
      </c>
      <c r="H22849" t="s">
        <v>18835</v>
      </c>
      <c r="I22849" t="s">
        <v>52</v>
      </c>
      <c r="J22849" t="s">
        <v>32</v>
      </c>
      <c r="M22849">
        <v>6521</v>
      </c>
      <c r="N22849">
        <v>319</v>
      </c>
      <c r="O22849">
        <v>323</v>
      </c>
    </row>
    <row r="22850" spans="1:15" x14ac:dyDescent="0.3">
      <c r="E22850" t="s">
        <v>10824</v>
      </c>
      <c r="F22850" t="s">
        <v>1468</v>
      </c>
      <c r="G22850" t="s">
        <v>14</v>
      </c>
      <c r="H22850" t="s">
        <v>18836</v>
      </c>
      <c r="I22850" t="s">
        <v>52</v>
      </c>
      <c r="J22850" t="s">
        <v>32</v>
      </c>
      <c r="M22850">
        <v>6521</v>
      </c>
      <c r="N22850">
        <v>324</v>
      </c>
      <c r="O22850">
        <v>332</v>
      </c>
    </row>
    <row r="22851" spans="1:15" x14ac:dyDescent="0.3">
      <c r="A22851" t="s">
        <v>14</v>
      </c>
      <c r="B22851">
        <v>1</v>
      </c>
      <c r="C22851">
        <v>1</v>
      </c>
      <c r="D22851">
        <v>1</v>
      </c>
      <c r="E22851" t="s">
        <v>10824</v>
      </c>
      <c r="F22851" t="s">
        <v>10771</v>
      </c>
      <c r="G22851" t="s">
        <v>14</v>
      </c>
      <c r="H22851" t="s">
        <v>18841</v>
      </c>
      <c r="I22851" t="s">
        <v>22</v>
      </c>
      <c r="M22851">
        <v>6521</v>
      </c>
      <c r="N22851">
        <v>383</v>
      </c>
      <c r="O22851">
        <v>387</v>
      </c>
    </row>
    <row r="22852" spans="1:15" x14ac:dyDescent="0.3">
      <c r="A22852" t="s">
        <v>14</v>
      </c>
      <c r="B22852">
        <v>1</v>
      </c>
      <c r="C22852">
        <v>1</v>
      </c>
      <c r="D22852">
        <v>1</v>
      </c>
      <c r="E22852" t="s">
        <v>10824</v>
      </c>
      <c r="F22852" t="s">
        <v>10762</v>
      </c>
      <c r="G22852" t="s">
        <v>14</v>
      </c>
      <c r="H22852" t="s">
        <v>18833</v>
      </c>
      <c r="I22852" t="s">
        <v>22</v>
      </c>
      <c r="M22852">
        <v>6521</v>
      </c>
      <c r="N22852">
        <v>389</v>
      </c>
      <c r="O22852">
        <v>394</v>
      </c>
    </row>
    <row r="22853" spans="1:15" x14ac:dyDescent="0.3">
      <c r="E22853" t="s">
        <v>10824</v>
      </c>
      <c r="F22853" t="s">
        <v>18831</v>
      </c>
      <c r="G22853" t="s">
        <v>14</v>
      </c>
      <c r="H22853" t="s">
        <v>18832</v>
      </c>
      <c r="I22853" t="s">
        <v>31</v>
      </c>
      <c r="J22853" t="s">
        <v>32</v>
      </c>
      <c r="M22853">
        <v>6521</v>
      </c>
      <c r="N22853">
        <v>415</v>
      </c>
      <c r="O22853">
        <v>422</v>
      </c>
    </row>
    <row r="22854" spans="1:15" x14ac:dyDescent="0.3">
      <c r="A22854" t="s">
        <v>14</v>
      </c>
      <c r="B22854">
        <v>0</v>
      </c>
      <c r="C22854">
        <v>1</v>
      </c>
      <c r="D22854" t="s">
        <v>14</v>
      </c>
      <c r="E22854" t="s">
        <v>10824</v>
      </c>
      <c r="F22854" t="s">
        <v>18831</v>
      </c>
      <c r="G22854" t="s">
        <v>17</v>
      </c>
      <c r="H22854" t="s">
        <v>18832</v>
      </c>
      <c r="I22854" t="s">
        <v>26</v>
      </c>
      <c r="M22854">
        <v>6521</v>
      </c>
      <c r="N22854">
        <v>415</v>
      </c>
      <c r="O22854">
        <v>422</v>
      </c>
    </row>
    <row r="22855" spans="1:15" x14ac:dyDescent="0.3">
      <c r="E22855" t="s">
        <v>10824</v>
      </c>
      <c r="F22855" t="s">
        <v>10843</v>
      </c>
      <c r="G22855" t="s">
        <v>14</v>
      </c>
      <c r="H22855" t="s">
        <v>18839</v>
      </c>
      <c r="I22855" t="s">
        <v>35</v>
      </c>
      <c r="J22855" t="s">
        <v>32</v>
      </c>
      <c r="M22855">
        <v>6521</v>
      </c>
      <c r="N22855">
        <v>438</v>
      </c>
      <c r="O22855">
        <v>441</v>
      </c>
    </row>
    <row r="22856" spans="1:15" x14ac:dyDescent="0.3">
      <c r="E22856" t="s">
        <v>10758</v>
      </c>
      <c r="F22856" t="s">
        <v>10843</v>
      </c>
      <c r="G22856" t="s">
        <v>14</v>
      </c>
      <c r="H22856" t="s">
        <v>18845</v>
      </c>
      <c r="I22856" t="s">
        <v>41</v>
      </c>
      <c r="J22856" t="s">
        <v>32</v>
      </c>
      <c r="M22856">
        <v>6522</v>
      </c>
      <c r="N22856">
        <v>0</v>
      </c>
      <c r="O22856">
        <v>3</v>
      </c>
    </row>
    <row r="22857" spans="1:15" x14ac:dyDescent="0.3">
      <c r="E22857" t="s">
        <v>10758</v>
      </c>
      <c r="F22857" t="s">
        <v>210</v>
      </c>
      <c r="G22857" t="s">
        <v>51</v>
      </c>
      <c r="H22857" t="s">
        <v>18847</v>
      </c>
      <c r="I22857" t="s">
        <v>52</v>
      </c>
      <c r="J22857" t="s">
        <v>212</v>
      </c>
      <c r="M22857">
        <v>6522</v>
      </c>
      <c r="N22857">
        <v>12</v>
      </c>
      <c r="O22857">
        <v>19</v>
      </c>
    </row>
    <row r="22858" spans="1:15" x14ac:dyDescent="0.3">
      <c r="E22858" t="s">
        <v>10758</v>
      </c>
      <c r="F22858" t="s">
        <v>1202</v>
      </c>
      <c r="G22858" t="s">
        <v>51</v>
      </c>
      <c r="H22858" t="s">
        <v>18848</v>
      </c>
      <c r="I22858" t="s">
        <v>52</v>
      </c>
      <c r="J22858" t="s">
        <v>60</v>
      </c>
      <c r="M22858">
        <v>6522</v>
      </c>
      <c r="N22858">
        <v>79</v>
      </c>
      <c r="O22858">
        <v>82</v>
      </c>
    </row>
    <row r="22859" spans="1:15" x14ac:dyDescent="0.3">
      <c r="A22859" t="s">
        <v>14</v>
      </c>
      <c r="B22859">
        <v>1</v>
      </c>
      <c r="C22859">
        <v>1</v>
      </c>
      <c r="D22859">
        <v>1</v>
      </c>
      <c r="E22859" t="s">
        <v>10758</v>
      </c>
      <c r="F22859" t="s">
        <v>10762</v>
      </c>
      <c r="G22859" t="s">
        <v>14</v>
      </c>
      <c r="H22859" t="s">
        <v>18849</v>
      </c>
      <c r="I22859" t="s">
        <v>22</v>
      </c>
      <c r="M22859">
        <v>6522</v>
      </c>
      <c r="N22859">
        <v>98</v>
      </c>
      <c r="O22859">
        <v>103</v>
      </c>
    </row>
    <row r="22860" spans="1:15" x14ac:dyDescent="0.3">
      <c r="A22860" t="s">
        <v>14</v>
      </c>
      <c r="B22860">
        <v>1</v>
      </c>
      <c r="C22860">
        <v>1</v>
      </c>
      <c r="D22860">
        <v>1</v>
      </c>
      <c r="E22860" t="s">
        <v>10758</v>
      </c>
      <c r="F22860" t="s">
        <v>10764</v>
      </c>
      <c r="G22860" t="s">
        <v>14</v>
      </c>
      <c r="H22860" t="s">
        <v>18846</v>
      </c>
      <c r="I22860" t="s">
        <v>22</v>
      </c>
      <c r="M22860">
        <v>6522</v>
      </c>
      <c r="N22860">
        <v>107</v>
      </c>
      <c r="O22860">
        <v>112</v>
      </c>
    </row>
    <row r="22861" spans="1:15" x14ac:dyDescent="0.3">
      <c r="A22861" t="s">
        <v>14</v>
      </c>
      <c r="B22861">
        <v>1</v>
      </c>
      <c r="C22861">
        <v>1</v>
      </c>
      <c r="D22861">
        <v>1</v>
      </c>
      <c r="E22861" t="s">
        <v>10824</v>
      </c>
      <c r="F22861" t="s">
        <v>10764</v>
      </c>
      <c r="G22861" t="s">
        <v>14</v>
      </c>
      <c r="H22861" t="s">
        <v>10858</v>
      </c>
      <c r="I22861" t="s">
        <v>22</v>
      </c>
      <c r="M22861">
        <v>6523</v>
      </c>
      <c r="N22861">
        <v>12</v>
      </c>
      <c r="O22861">
        <v>17</v>
      </c>
    </row>
    <row r="22862" spans="1:15" x14ac:dyDescent="0.3">
      <c r="A22862" t="s">
        <v>14</v>
      </c>
      <c r="B22862">
        <v>1</v>
      </c>
      <c r="C22862">
        <v>1</v>
      </c>
      <c r="D22862">
        <v>1</v>
      </c>
      <c r="E22862" t="s">
        <v>10824</v>
      </c>
      <c r="F22862" t="s">
        <v>10762</v>
      </c>
      <c r="G22862" t="s">
        <v>14</v>
      </c>
      <c r="H22862" t="s">
        <v>10855</v>
      </c>
      <c r="I22862" t="s">
        <v>22</v>
      </c>
      <c r="M22862">
        <v>6523</v>
      </c>
      <c r="N22862">
        <v>119</v>
      </c>
      <c r="O22862">
        <v>124</v>
      </c>
    </row>
    <row r="22863" spans="1:15" x14ac:dyDescent="0.3">
      <c r="A22863" t="s">
        <v>14</v>
      </c>
      <c r="B22863">
        <v>1</v>
      </c>
      <c r="C22863">
        <v>1</v>
      </c>
      <c r="D22863">
        <v>1</v>
      </c>
      <c r="E22863" t="s">
        <v>10824</v>
      </c>
      <c r="F22863" t="s">
        <v>1310</v>
      </c>
      <c r="G22863" t="s">
        <v>14</v>
      </c>
      <c r="H22863" t="s">
        <v>10851</v>
      </c>
      <c r="I22863" t="s">
        <v>35</v>
      </c>
      <c r="J22863" t="s">
        <v>32</v>
      </c>
      <c r="M22863">
        <v>6523</v>
      </c>
      <c r="N22863">
        <v>175</v>
      </c>
      <c r="O22863">
        <v>180</v>
      </c>
    </row>
    <row r="22864" spans="1:15" x14ac:dyDescent="0.3">
      <c r="A22864" t="s">
        <v>14</v>
      </c>
      <c r="B22864">
        <v>1</v>
      </c>
      <c r="C22864">
        <v>1</v>
      </c>
      <c r="D22864">
        <v>1</v>
      </c>
      <c r="E22864" t="s">
        <v>10824</v>
      </c>
      <c r="F22864" t="s">
        <v>10771</v>
      </c>
      <c r="G22864" t="s">
        <v>14</v>
      </c>
      <c r="H22864" t="s">
        <v>10853</v>
      </c>
      <c r="I22864" t="s">
        <v>22</v>
      </c>
      <c r="M22864">
        <v>6523</v>
      </c>
      <c r="N22864">
        <v>266</v>
      </c>
      <c r="O22864">
        <v>270</v>
      </c>
    </row>
    <row r="22865" spans="1:15" x14ac:dyDescent="0.3">
      <c r="A22865" t="s">
        <v>23</v>
      </c>
      <c r="B22865">
        <v>1</v>
      </c>
      <c r="C22865">
        <v>1</v>
      </c>
      <c r="D22865">
        <v>1</v>
      </c>
      <c r="E22865" t="s">
        <v>10824</v>
      </c>
      <c r="F22865" t="s">
        <v>8663</v>
      </c>
      <c r="G22865" t="s">
        <v>23</v>
      </c>
      <c r="H22865" t="s">
        <v>10857</v>
      </c>
      <c r="I22865" t="s">
        <v>22</v>
      </c>
      <c r="M22865">
        <v>6523</v>
      </c>
      <c r="N22865">
        <v>353</v>
      </c>
      <c r="O22865">
        <v>356</v>
      </c>
    </row>
    <row r="22866" spans="1:15" x14ac:dyDescent="0.3">
      <c r="A22866" t="s">
        <v>23</v>
      </c>
      <c r="B22866">
        <v>0</v>
      </c>
      <c r="C22866">
        <v>0</v>
      </c>
      <c r="D22866">
        <v>1</v>
      </c>
      <c r="E22866" t="s">
        <v>10824</v>
      </c>
      <c r="F22866" t="s">
        <v>6702</v>
      </c>
      <c r="G22866" t="s">
        <v>23</v>
      </c>
      <c r="H22866" t="s">
        <v>10854</v>
      </c>
      <c r="I22866" t="s">
        <v>26</v>
      </c>
      <c r="M22866">
        <v>6523</v>
      </c>
      <c r="N22866">
        <v>360</v>
      </c>
      <c r="O22866">
        <v>369</v>
      </c>
    </row>
    <row r="22867" spans="1:15" x14ac:dyDescent="0.3">
      <c r="E22867" t="s">
        <v>10824</v>
      </c>
      <c r="F22867" t="s">
        <v>2466</v>
      </c>
      <c r="G22867" t="s">
        <v>14</v>
      </c>
      <c r="H22867" t="s">
        <v>10850</v>
      </c>
      <c r="I22867" t="s">
        <v>52</v>
      </c>
      <c r="J22867" t="s">
        <v>32</v>
      </c>
      <c r="M22867">
        <v>6523</v>
      </c>
      <c r="N22867">
        <v>363</v>
      </c>
      <c r="O22867">
        <v>369</v>
      </c>
    </row>
    <row r="22868" spans="1:15" x14ac:dyDescent="0.3">
      <c r="A22868" t="s">
        <v>23</v>
      </c>
      <c r="B22868">
        <v>1</v>
      </c>
      <c r="C22868">
        <v>1</v>
      </c>
      <c r="D22868">
        <v>1</v>
      </c>
      <c r="E22868" t="s">
        <v>10824</v>
      </c>
      <c r="F22868" t="s">
        <v>2466</v>
      </c>
      <c r="G22868" t="s">
        <v>23</v>
      </c>
      <c r="H22868" t="s">
        <v>10850</v>
      </c>
      <c r="I22868" t="s">
        <v>19</v>
      </c>
      <c r="M22868">
        <v>6523</v>
      </c>
      <c r="N22868">
        <v>363</v>
      </c>
      <c r="O22868">
        <v>369</v>
      </c>
    </row>
    <row r="22869" spans="1:15" x14ac:dyDescent="0.3">
      <c r="A22869" t="s">
        <v>14</v>
      </c>
      <c r="B22869">
        <v>1</v>
      </c>
      <c r="C22869">
        <v>1</v>
      </c>
      <c r="D22869">
        <v>1</v>
      </c>
      <c r="E22869" t="s">
        <v>10824</v>
      </c>
      <c r="F22869" t="s">
        <v>4965</v>
      </c>
      <c r="G22869" t="s">
        <v>14</v>
      </c>
      <c r="H22869" t="s">
        <v>10852</v>
      </c>
      <c r="I22869" t="s">
        <v>52</v>
      </c>
      <c r="J22869" t="s">
        <v>32</v>
      </c>
      <c r="M22869">
        <v>6523</v>
      </c>
      <c r="N22869">
        <v>376</v>
      </c>
      <c r="O22869">
        <v>380</v>
      </c>
    </row>
    <row r="22870" spans="1:15" x14ac:dyDescent="0.3">
      <c r="A22870" t="s">
        <v>14</v>
      </c>
      <c r="B22870">
        <v>1</v>
      </c>
      <c r="C22870">
        <v>1</v>
      </c>
      <c r="D22870">
        <v>1</v>
      </c>
      <c r="E22870" t="s">
        <v>10824</v>
      </c>
      <c r="F22870" t="s">
        <v>10848</v>
      </c>
      <c r="G22870" t="s">
        <v>14</v>
      </c>
      <c r="H22870" t="s">
        <v>10849</v>
      </c>
      <c r="I22870" t="s">
        <v>19</v>
      </c>
      <c r="M22870">
        <v>6523</v>
      </c>
      <c r="N22870">
        <v>376</v>
      </c>
      <c r="O22870">
        <v>386</v>
      </c>
    </row>
    <row r="22871" spans="1:15" x14ac:dyDescent="0.3">
      <c r="E22871" t="s">
        <v>10824</v>
      </c>
      <c r="F22871" t="s">
        <v>7369</v>
      </c>
      <c r="G22871" t="s">
        <v>14</v>
      </c>
      <c r="H22871" t="s">
        <v>10856</v>
      </c>
      <c r="I22871" t="s">
        <v>52</v>
      </c>
      <c r="J22871" t="s">
        <v>32</v>
      </c>
      <c r="M22871">
        <v>6523</v>
      </c>
      <c r="N22871">
        <v>381</v>
      </c>
      <c r="O22871">
        <v>386</v>
      </c>
    </row>
    <row r="22872" spans="1:15" x14ac:dyDescent="0.3">
      <c r="E22872" t="s">
        <v>10824</v>
      </c>
      <c r="F22872" t="s">
        <v>247</v>
      </c>
      <c r="G22872" t="s">
        <v>51</v>
      </c>
      <c r="H22872" t="s">
        <v>18856</v>
      </c>
      <c r="I22872" t="s">
        <v>52</v>
      </c>
      <c r="J22872" t="s">
        <v>60</v>
      </c>
      <c r="M22872">
        <v>6524</v>
      </c>
      <c r="N22872">
        <v>4</v>
      </c>
      <c r="O22872">
        <v>11</v>
      </c>
    </row>
    <row r="22873" spans="1:15" x14ac:dyDescent="0.3">
      <c r="A22873" t="s">
        <v>14</v>
      </c>
      <c r="B22873">
        <v>1</v>
      </c>
      <c r="C22873">
        <v>1</v>
      </c>
      <c r="D22873">
        <v>1</v>
      </c>
      <c r="E22873" t="s">
        <v>10824</v>
      </c>
      <c r="F22873" t="s">
        <v>1310</v>
      </c>
      <c r="G22873" t="s">
        <v>14</v>
      </c>
      <c r="H22873" t="s">
        <v>18850</v>
      </c>
      <c r="I22873" t="s">
        <v>35</v>
      </c>
      <c r="J22873" t="s">
        <v>32</v>
      </c>
      <c r="M22873">
        <v>6524</v>
      </c>
      <c r="N22873">
        <v>66</v>
      </c>
      <c r="O22873">
        <v>71</v>
      </c>
    </row>
    <row r="22874" spans="1:15" x14ac:dyDescent="0.3">
      <c r="A22874" t="s">
        <v>14</v>
      </c>
      <c r="B22874">
        <v>1</v>
      </c>
      <c r="C22874">
        <v>1</v>
      </c>
      <c r="D22874">
        <v>1</v>
      </c>
      <c r="E22874" t="s">
        <v>10824</v>
      </c>
      <c r="F22874" t="s">
        <v>10764</v>
      </c>
      <c r="G22874" t="s">
        <v>14</v>
      </c>
      <c r="H22874" t="s">
        <v>18852</v>
      </c>
      <c r="I22874" t="s">
        <v>22</v>
      </c>
      <c r="M22874">
        <v>6524</v>
      </c>
      <c r="N22874">
        <v>82</v>
      </c>
      <c r="O22874">
        <v>87</v>
      </c>
    </row>
    <row r="22875" spans="1:15" x14ac:dyDescent="0.3">
      <c r="A22875" t="s">
        <v>14</v>
      </c>
      <c r="B22875">
        <v>1</v>
      </c>
      <c r="C22875">
        <v>1</v>
      </c>
      <c r="D22875">
        <v>1</v>
      </c>
      <c r="E22875" t="s">
        <v>10824</v>
      </c>
      <c r="F22875" t="s">
        <v>10762</v>
      </c>
      <c r="G22875" t="s">
        <v>14</v>
      </c>
      <c r="H22875" t="s">
        <v>18851</v>
      </c>
      <c r="I22875" t="s">
        <v>22</v>
      </c>
      <c r="M22875">
        <v>6524</v>
      </c>
      <c r="N22875">
        <v>311</v>
      </c>
      <c r="O22875">
        <v>316</v>
      </c>
    </row>
    <row r="22876" spans="1:15" x14ac:dyDescent="0.3">
      <c r="A22876" t="s">
        <v>14</v>
      </c>
      <c r="B22876">
        <v>0</v>
      </c>
      <c r="C22876">
        <v>1</v>
      </c>
      <c r="D22876" t="s">
        <v>14</v>
      </c>
      <c r="E22876" t="s">
        <v>10824</v>
      </c>
      <c r="F22876" t="s">
        <v>1057</v>
      </c>
      <c r="G22876" t="s">
        <v>17</v>
      </c>
      <c r="H22876" t="s">
        <v>18853</v>
      </c>
      <c r="I22876" t="s">
        <v>26</v>
      </c>
      <c r="M22876">
        <v>6524</v>
      </c>
      <c r="N22876">
        <v>425</v>
      </c>
      <c r="O22876">
        <v>430</v>
      </c>
    </row>
    <row r="22877" spans="1:15" x14ac:dyDescent="0.3">
      <c r="E22877" t="s">
        <v>10824</v>
      </c>
      <c r="F22877" t="s">
        <v>1057</v>
      </c>
      <c r="G22877" t="s">
        <v>14</v>
      </c>
      <c r="H22877" t="s">
        <v>18853</v>
      </c>
      <c r="I22877" t="s">
        <v>31</v>
      </c>
      <c r="J22877" t="s">
        <v>32</v>
      </c>
      <c r="M22877">
        <v>6524</v>
      </c>
      <c r="N22877">
        <v>425</v>
      </c>
      <c r="O22877">
        <v>430</v>
      </c>
    </row>
    <row r="22878" spans="1:15" x14ac:dyDescent="0.3">
      <c r="A22878" t="s">
        <v>14</v>
      </c>
      <c r="B22878">
        <v>1</v>
      </c>
      <c r="C22878">
        <v>1</v>
      </c>
      <c r="D22878">
        <v>1</v>
      </c>
      <c r="E22878" t="s">
        <v>10824</v>
      </c>
      <c r="F22878" t="s">
        <v>18854</v>
      </c>
      <c r="G22878" t="s">
        <v>14</v>
      </c>
      <c r="H22878" t="s">
        <v>18855</v>
      </c>
      <c r="I22878" t="s">
        <v>35</v>
      </c>
      <c r="J22878" t="s">
        <v>32</v>
      </c>
      <c r="M22878">
        <v>6524</v>
      </c>
      <c r="N22878">
        <v>452</v>
      </c>
      <c r="O22878">
        <v>460</v>
      </c>
    </row>
    <row r="22879" spans="1:15" x14ac:dyDescent="0.3">
      <c r="A22879" t="s">
        <v>14</v>
      </c>
      <c r="B22879">
        <v>1</v>
      </c>
      <c r="C22879">
        <v>1</v>
      </c>
      <c r="D22879">
        <v>1</v>
      </c>
      <c r="E22879" t="s">
        <v>10824</v>
      </c>
      <c r="F22879" t="s">
        <v>10760</v>
      </c>
      <c r="G22879" t="s">
        <v>14</v>
      </c>
      <c r="H22879" t="s">
        <v>18864</v>
      </c>
      <c r="I22879" t="s">
        <v>35</v>
      </c>
      <c r="J22879" t="s">
        <v>1017</v>
      </c>
      <c r="K22879" t="s">
        <v>43</v>
      </c>
      <c r="M22879">
        <v>6525</v>
      </c>
      <c r="N22879">
        <v>14</v>
      </c>
      <c r="O22879">
        <v>21</v>
      </c>
    </row>
    <row r="22880" spans="1:15" x14ac:dyDescent="0.3">
      <c r="A22880" t="s">
        <v>14</v>
      </c>
      <c r="B22880">
        <v>1</v>
      </c>
      <c r="C22880">
        <v>1</v>
      </c>
      <c r="D22880">
        <v>1</v>
      </c>
      <c r="E22880" t="s">
        <v>10824</v>
      </c>
      <c r="F22880" t="s">
        <v>10771</v>
      </c>
      <c r="G22880" t="s">
        <v>14</v>
      </c>
      <c r="H22880" t="s">
        <v>18858</v>
      </c>
      <c r="I22880" t="s">
        <v>19</v>
      </c>
      <c r="M22880">
        <v>6525</v>
      </c>
      <c r="N22880">
        <v>29</v>
      </c>
      <c r="O22880">
        <v>33</v>
      </c>
    </row>
    <row r="22881" spans="1:15" x14ac:dyDescent="0.3">
      <c r="A22881" t="s">
        <v>23</v>
      </c>
      <c r="B22881">
        <v>1</v>
      </c>
      <c r="C22881">
        <v>1</v>
      </c>
      <c r="D22881">
        <v>1</v>
      </c>
      <c r="E22881" t="s">
        <v>10824</v>
      </c>
      <c r="F22881" t="s">
        <v>7218</v>
      </c>
      <c r="G22881" t="s">
        <v>23</v>
      </c>
      <c r="H22881" t="s">
        <v>18859</v>
      </c>
      <c r="I22881" t="s">
        <v>35</v>
      </c>
      <c r="J22881" t="s">
        <v>112</v>
      </c>
      <c r="M22881">
        <v>6525</v>
      </c>
      <c r="N22881">
        <v>73</v>
      </c>
      <c r="O22881">
        <v>82</v>
      </c>
    </row>
    <row r="22882" spans="1:15" x14ac:dyDescent="0.3">
      <c r="A22882" t="s">
        <v>14</v>
      </c>
      <c r="B22882">
        <v>1</v>
      </c>
      <c r="C22882">
        <v>1</v>
      </c>
      <c r="D22882">
        <v>1</v>
      </c>
      <c r="E22882" t="s">
        <v>10824</v>
      </c>
      <c r="F22882" t="s">
        <v>10760</v>
      </c>
      <c r="G22882" t="s">
        <v>14</v>
      </c>
      <c r="H22882" t="s">
        <v>18863</v>
      </c>
      <c r="I22882" t="s">
        <v>35</v>
      </c>
      <c r="J22882" t="s">
        <v>32</v>
      </c>
      <c r="M22882">
        <v>6525</v>
      </c>
      <c r="N22882">
        <v>123</v>
      </c>
      <c r="O22882">
        <v>130</v>
      </c>
    </row>
    <row r="22883" spans="1:15" x14ac:dyDescent="0.3">
      <c r="E22883" t="s">
        <v>10824</v>
      </c>
      <c r="F22883" t="s">
        <v>10771</v>
      </c>
      <c r="G22883" t="s">
        <v>23</v>
      </c>
      <c r="H22883" t="s">
        <v>18857</v>
      </c>
      <c r="I22883" t="s">
        <v>26</v>
      </c>
      <c r="M22883">
        <v>6525</v>
      </c>
      <c r="N22883">
        <v>258</v>
      </c>
      <c r="O22883">
        <v>262</v>
      </c>
    </row>
    <row r="22884" spans="1:15" x14ac:dyDescent="0.3">
      <c r="A22884" t="s">
        <v>14</v>
      </c>
      <c r="B22884">
        <v>1</v>
      </c>
      <c r="C22884">
        <v>1</v>
      </c>
      <c r="D22884">
        <v>1</v>
      </c>
      <c r="E22884" t="s">
        <v>10824</v>
      </c>
      <c r="F22884" t="s">
        <v>10771</v>
      </c>
      <c r="G22884" t="s">
        <v>14</v>
      </c>
      <c r="H22884" t="s">
        <v>18857</v>
      </c>
      <c r="I22884" t="s">
        <v>19</v>
      </c>
      <c r="M22884">
        <v>6525</v>
      </c>
      <c r="N22884">
        <v>258</v>
      </c>
      <c r="O22884">
        <v>262</v>
      </c>
    </row>
    <row r="22885" spans="1:15" x14ac:dyDescent="0.3">
      <c r="A22885" t="s">
        <v>14</v>
      </c>
      <c r="B22885">
        <v>1</v>
      </c>
      <c r="C22885">
        <v>1</v>
      </c>
      <c r="D22885">
        <v>1</v>
      </c>
      <c r="E22885" t="s">
        <v>10824</v>
      </c>
      <c r="F22885" t="s">
        <v>10764</v>
      </c>
      <c r="G22885" t="s">
        <v>14</v>
      </c>
      <c r="H22885" t="s">
        <v>18865</v>
      </c>
      <c r="I22885" t="s">
        <v>22</v>
      </c>
      <c r="M22885">
        <v>6525</v>
      </c>
      <c r="N22885">
        <v>280</v>
      </c>
      <c r="O22885">
        <v>285</v>
      </c>
    </row>
    <row r="22886" spans="1:15" x14ac:dyDescent="0.3">
      <c r="A22886" t="s">
        <v>14</v>
      </c>
      <c r="B22886">
        <v>1</v>
      </c>
      <c r="C22886">
        <v>1</v>
      </c>
      <c r="D22886">
        <v>1</v>
      </c>
      <c r="E22886" t="s">
        <v>10824</v>
      </c>
      <c r="F22886" t="s">
        <v>10762</v>
      </c>
      <c r="G22886" t="s">
        <v>14</v>
      </c>
      <c r="H22886" t="s">
        <v>18862</v>
      </c>
      <c r="I22886" t="s">
        <v>22</v>
      </c>
      <c r="M22886">
        <v>6525</v>
      </c>
      <c r="N22886">
        <v>327</v>
      </c>
      <c r="O22886">
        <v>332</v>
      </c>
    </row>
    <row r="22887" spans="1:15" x14ac:dyDescent="0.3">
      <c r="A22887" t="s">
        <v>14</v>
      </c>
      <c r="B22887">
        <v>1</v>
      </c>
      <c r="C22887">
        <v>1</v>
      </c>
      <c r="D22887">
        <v>1</v>
      </c>
      <c r="E22887" t="s">
        <v>10824</v>
      </c>
      <c r="F22887" t="s">
        <v>10764</v>
      </c>
      <c r="G22887" t="s">
        <v>14</v>
      </c>
      <c r="H22887" t="s">
        <v>18860</v>
      </c>
      <c r="I22887" t="s">
        <v>22</v>
      </c>
      <c r="M22887">
        <v>6525</v>
      </c>
      <c r="N22887">
        <v>351</v>
      </c>
      <c r="O22887">
        <v>356</v>
      </c>
    </row>
    <row r="22888" spans="1:15" x14ac:dyDescent="0.3">
      <c r="A22888" t="s">
        <v>14</v>
      </c>
      <c r="B22888">
        <v>1</v>
      </c>
      <c r="C22888">
        <v>1</v>
      </c>
      <c r="D22888">
        <v>1</v>
      </c>
      <c r="E22888" t="s">
        <v>10824</v>
      </c>
      <c r="F22888" t="s">
        <v>18854</v>
      </c>
      <c r="G22888" t="s">
        <v>14</v>
      </c>
      <c r="H22888" t="s">
        <v>18861</v>
      </c>
      <c r="I22888" t="s">
        <v>35</v>
      </c>
      <c r="J22888" t="s">
        <v>32</v>
      </c>
      <c r="M22888">
        <v>6525</v>
      </c>
      <c r="N22888">
        <v>412</v>
      </c>
      <c r="O22888">
        <v>420</v>
      </c>
    </row>
    <row r="22889" spans="1:15" x14ac:dyDescent="0.3">
      <c r="A22889" t="s">
        <v>14</v>
      </c>
      <c r="B22889">
        <v>0</v>
      </c>
      <c r="C22889">
        <v>1</v>
      </c>
      <c r="D22889" t="s">
        <v>14</v>
      </c>
      <c r="E22889" t="s">
        <v>18866</v>
      </c>
      <c r="F22889" t="s">
        <v>5578</v>
      </c>
      <c r="G22889" t="s">
        <v>23</v>
      </c>
      <c r="H22889" t="s">
        <v>18868</v>
      </c>
      <c r="I22889" t="s">
        <v>26</v>
      </c>
      <c r="M22889">
        <v>6526</v>
      </c>
      <c r="N22889">
        <v>222</v>
      </c>
      <c r="O22889">
        <v>227</v>
      </c>
    </row>
    <row r="22890" spans="1:15" x14ac:dyDescent="0.3">
      <c r="E22890" t="s">
        <v>18866</v>
      </c>
      <c r="F22890" t="s">
        <v>5578</v>
      </c>
      <c r="G22890" t="s">
        <v>14</v>
      </c>
      <c r="H22890" t="s">
        <v>18868</v>
      </c>
      <c r="I22890" t="s">
        <v>31</v>
      </c>
      <c r="J22890" t="s">
        <v>32</v>
      </c>
      <c r="M22890">
        <v>6526</v>
      </c>
      <c r="N22890">
        <v>222</v>
      </c>
      <c r="O22890">
        <v>227</v>
      </c>
    </row>
    <row r="22891" spans="1:15" x14ac:dyDescent="0.3">
      <c r="A22891" t="s">
        <v>14</v>
      </c>
      <c r="B22891">
        <v>0</v>
      </c>
      <c r="C22891">
        <v>1</v>
      </c>
      <c r="D22891" t="s">
        <v>14</v>
      </c>
      <c r="E22891" t="s">
        <v>18866</v>
      </c>
      <c r="F22891" t="s">
        <v>2449</v>
      </c>
      <c r="G22891" t="s">
        <v>23</v>
      </c>
      <c r="H22891" t="s">
        <v>18867</v>
      </c>
      <c r="I22891" t="s">
        <v>26</v>
      </c>
      <c r="M22891">
        <v>6526</v>
      </c>
      <c r="N22891">
        <v>231</v>
      </c>
      <c r="O22891">
        <v>241</v>
      </c>
    </row>
    <row r="22892" spans="1:15" x14ac:dyDescent="0.3">
      <c r="E22892" t="s">
        <v>18866</v>
      </c>
      <c r="F22892" t="s">
        <v>2449</v>
      </c>
      <c r="G22892" t="s">
        <v>14</v>
      </c>
      <c r="H22892" t="s">
        <v>18867</v>
      </c>
      <c r="I22892" t="s">
        <v>19</v>
      </c>
      <c r="M22892">
        <v>6526</v>
      </c>
      <c r="N22892">
        <v>231</v>
      </c>
      <c r="O22892">
        <v>241</v>
      </c>
    </row>
    <row r="22893" spans="1:15" x14ac:dyDescent="0.3">
      <c r="E22893" t="s">
        <v>18866</v>
      </c>
      <c r="F22893" t="s">
        <v>364</v>
      </c>
      <c r="G22893" t="s">
        <v>14</v>
      </c>
      <c r="H22893" t="s">
        <v>18869</v>
      </c>
      <c r="I22893" t="s">
        <v>19</v>
      </c>
      <c r="M22893">
        <v>6527</v>
      </c>
      <c r="N22893">
        <v>203</v>
      </c>
      <c r="O22893">
        <v>212</v>
      </c>
    </row>
    <row r="22894" spans="1:15" x14ac:dyDescent="0.3">
      <c r="A22894" t="s">
        <v>14</v>
      </c>
      <c r="B22894">
        <v>0</v>
      </c>
      <c r="C22894">
        <v>1</v>
      </c>
      <c r="D22894" t="s">
        <v>14</v>
      </c>
      <c r="E22894" t="s">
        <v>18866</v>
      </c>
      <c r="F22894" t="s">
        <v>364</v>
      </c>
      <c r="G22894" t="s">
        <v>23</v>
      </c>
      <c r="H22894" t="s">
        <v>18869</v>
      </c>
      <c r="I22894" t="s">
        <v>26</v>
      </c>
      <c r="M22894">
        <v>6527</v>
      </c>
      <c r="N22894">
        <v>203</v>
      </c>
      <c r="O22894">
        <v>212</v>
      </c>
    </row>
    <row r="22895" spans="1:15" x14ac:dyDescent="0.3">
      <c r="A22895" t="s">
        <v>14</v>
      </c>
      <c r="B22895">
        <v>1</v>
      </c>
      <c r="C22895">
        <v>1</v>
      </c>
      <c r="D22895">
        <v>1</v>
      </c>
      <c r="E22895" t="s">
        <v>18866</v>
      </c>
      <c r="F22895" t="s">
        <v>7696</v>
      </c>
      <c r="G22895" t="s">
        <v>14</v>
      </c>
      <c r="H22895" t="s">
        <v>18870</v>
      </c>
      <c r="I22895" t="s">
        <v>35</v>
      </c>
      <c r="J22895" t="s">
        <v>32</v>
      </c>
      <c r="M22895">
        <v>6527</v>
      </c>
      <c r="N22895">
        <v>225</v>
      </c>
      <c r="O22895">
        <v>231</v>
      </c>
    </row>
    <row r="22896" spans="1:15" x14ac:dyDescent="0.3">
      <c r="A22896" t="s">
        <v>23</v>
      </c>
      <c r="B22896">
        <v>1</v>
      </c>
      <c r="C22896">
        <v>1</v>
      </c>
      <c r="D22896">
        <v>1</v>
      </c>
      <c r="E22896" t="s">
        <v>18866</v>
      </c>
      <c r="F22896" t="s">
        <v>2439</v>
      </c>
      <c r="G22896" t="s">
        <v>23</v>
      </c>
      <c r="H22896" t="s">
        <v>18872</v>
      </c>
      <c r="I22896" t="s">
        <v>35</v>
      </c>
      <c r="J22896" t="s">
        <v>112</v>
      </c>
      <c r="M22896">
        <v>6528</v>
      </c>
      <c r="N22896">
        <v>201</v>
      </c>
      <c r="O22896">
        <v>209</v>
      </c>
    </row>
    <row r="22897" spans="1:15" x14ac:dyDescent="0.3">
      <c r="A22897" t="s">
        <v>14</v>
      </c>
      <c r="B22897">
        <v>1</v>
      </c>
      <c r="C22897">
        <v>1</v>
      </c>
      <c r="D22897">
        <v>1</v>
      </c>
      <c r="E22897" t="s">
        <v>18866</v>
      </c>
      <c r="F22897" t="s">
        <v>7194</v>
      </c>
      <c r="G22897" t="s">
        <v>14</v>
      </c>
      <c r="H22897" t="s">
        <v>18873</v>
      </c>
      <c r="I22897" t="s">
        <v>35</v>
      </c>
      <c r="J22897" t="s">
        <v>32</v>
      </c>
      <c r="M22897">
        <v>6528</v>
      </c>
      <c r="N22897">
        <v>211</v>
      </c>
      <c r="O22897">
        <v>216</v>
      </c>
    </row>
    <row r="22898" spans="1:15" x14ac:dyDescent="0.3">
      <c r="A22898" t="s">
        <v>14</v>
      </c>
      <c r="B22898">
        <v>0</v>
      </c>
      <c r="C22898">
        <v>1</v>
      </c>
      <c r="D22898" t="s">
        <v>14</v>
      </c>
      <c r="E22898" t="s">
        <v>18866</v>
      </c>
      <c r="F22898" t="s">
        <v>6856</v>
      </c>
      <c r="G22898" t="s">
        <v>17</v>
      </c>
      <c r="H22898" t="s">
        <v>18871</v>
      </c>
      <c r="I22898" t="s">
        <v>26</v>
      </c>
      <c r="M22898">
        <v>6528</v>
      </c>
      <c r="N22898">
        <v>229</v>
      </c>
      <c r="O22898">
        <v>236</v>
      </c>
    </row>
    <row r="22899" spans="1:15" x14ac:dyDescent="0.3">
      <c r="E22899" t="s">
        <v>18866</v>
      </c>
      <c r="F22899" t="s">
        <v>6856</v>
      </c>
      <c r="G22899" t="s">
        <v>14</v>
      </c>
      <c r="H22899" t="s">
        <v>18871</v>
      </c>
      <c r="I22899" t="s">
        <v>31</v>
      </c>
      <c r="J22899" t="s">
        <v>32</v>
      </c>
      <c r="M22899">
        <v>6528</v>
      </c>
      <c r="N22899">
        <v>229</v>
      </c>
      <c r="O22899">
        <v>236</v>
      </c>
    </row>
    <row r="22900" spans="1:15" x14ac:dyDescent="0.3">
      <c r="A22900" t="s">
        <v>14</v>
      </c>
      <c r="B22900">
        <v>1</v>
      </c>
      <c r="C22900">
        <v>1</v>
      </c>
      <c r="D22900">
        <v>1</v>
      </c>
      <c r="E22900" t="s">
        <v>18874</v>
      </c>
      <c r="F22900" t="s">
        <v>1000</v>
      </c>
      <c r="G22900" t="s">
        <v>14</v>
      </c>
      <c r="H22900" t="s">
        <v>18877</v>
      </c>
      <c r="I22900" t="s">
        <v>35</v>
      </c>
      <c r="J22900" t="s">
        <v>32</v>
      </c>
      <c r="M22900">
        <v>6536</v>
      </c>
      <c r="N22900">
        <v>0</v>
      </c>
      <c r="O22900">
        <v>5</v>
      </c>
    </row>
    <row r="22901" spans="1:15" x14ac:dyDescent="0.3">
      <c r="E22901" t="s">
        <v>18874</v>
      </c>
      <c r="F22901" t="s">
        <v>18879</v>
      </c>
      <c r="G22901" t="s">
        <v>23</v>
      </c>
      <c r="H22901" t="s">
        <v>18880</v>
      </c>
      <c r="I22901" t="s">
        <v>26</v>
      </c>
      <c r="M22901">
        <v>6536</v>
      </c>
      <c r="N22901">
        <v>9</v>
      </c>
      <c r="O22901">
        <v>17</v>
      </c>
    </row>
    <row r="22902" spans="1:15" x14ac:dyDescent="0.3">
      <c r="A22902" t="s">
        <v>14</v>
      </c>
      <c r="B22902">
        <v>1</v>
      </c>
      <c r="C22902">
        <v>1</v>
      </c>
      <c r="D22902">
        <v>1</v>
      </c>
      <c r="E22902" t="s">
        <v>18874</v>
      </c>
      <c r="F22902" t="s">
        <v>18879</v>
      </c>
      <c r="G22902" t="s">
        <v>14</v>
      </c>
      <c r="H22902" t="s">
        <v>18880</v>
      </c>
      <c r="I22902" t="s">
        <v>19</v>
      </c>
      <c r="M22902">
        <v>6536</v>
      </c>
      <c r="N22902">
        <v>9</v>
      </c>
      <c r="O22902">
        <v>17</v>
      </c>
    </row>
    <row r="22903" spans="1:15" x14ac:dyDescent="0.3">
      <c r="E22903" t="s">
        <v>18874</v>
      </c>
      <c r="F22903" t="s">
        <v>210</v>
      </c>
      <c r="G22903" t="s">
        <v>51</v>
      </c>
      <c r="H22903" t="s">
        <v>18878</v>
      </c>
      <c r="I22903" t="s">
        <v>52</v>
      </c>
      <c r="J22903" t="s">
        <v>212</v>
      </c>
      <c r="M22903">
        <v>6536</v>
      </c>
      <c r="N22903">
        <v>27</v>
      </c>
      <c r="O22903">
        <v>34</v>
      </c>
    </row>
    <row r="22904" spans="1:15" x14ac:dyDescent="0.3">
      <c r="E22904" t="s">
        <v>18874</v>
      </c>
      <c r="F22904" t="s">
        <v>18875</v>
      </c>
      <c r="G22904" t="s">
        <v>23</v>
      </c>
      <c r="H22904" t="s">
        <v>18876</v>
      </c>
      <c r="I22904" t="s">
        <v>19</v>
      </c>
      <c r="M22904">
        <v>6536</v>
      </c>
      <c r="N22904">
        <v>139</v>
      </c>
      <c r="O22904">
        <v>143</v>
      </c>
    </row>
    <row r="22905" spans="1:15" x14ac:dyDescent="0.3">
      <c r="A22905" t="s">
        <v>14</v>
      </c>
      <c r="B22905">
        <v>1</v>
      </c>
      <c r="C22905">
        <v>1</v>
      </c>
      <c r="D22905">
        <v>1</v>
      </c>
      <c r="E22905" t="s">
        <v>18874</v>
      </c>
      <c r="F22905" t="s">
        <v>18875</v>
      </c>
      <c r="G22905" t="s">
        <v>14</v>
      </c>
      <c r="H22905" t="s">
        <v>18876</v>
      </c>
      <c r="I22905" t="s">
        <v>26</v>
      </c>
      <c r="M22905">
        <v>6536</v>
      </c>
      <c r="N22905">
        <v>139</v>
      </c>
      <c r="O22905">
        <v>143</v>
      </c>
    </row>
    <row r="22906" spans="1:15" x14ac:dyDescent="0.3">
      <c r="E22906" t="s">
        <v>18881</v>
      </c>
      <c r="F22906" t="s">
        <v>18882</v>
      </c>
      <c r="G22906" t="s">
        <v>51</v>
      </c>
      <c r="H22906" t="s">
        <v>18883</v>
      </c>
      <c r="I22906" t="s">
        <v>52</v>
      </c>
      <c r="J22906" t="s">
        <v>60</v>
      </c>
      <c r="M22906">
        <v>6537</v>
      </c>
      <c r="N22906">
        <v>142</v>
      </c>
      <c r="O22906">
        <v>145</v>
      </c>
    </row>
    <row r="22907" spans="1:15" x14ac:dyDescent="0.3">
      <c r="A22907" t="s">
        <v>51</v>
      </c>
      <c r="B22907">
        <v>1</v>
      </c>
      <c r="C22907">
        <v>1</v>
      </c>
      <c r="D22907">
        <v>1</v>
      </c>
      <c r="E22907" t="s">
        <v>18884</v>
      </c>
      <c r="F22907" t="s">
        <v>18885</v>
      </c>
      <c r="G22907" t="s">
        <v>51</v>
      </c>
      <c r="H22907" t="s">
        <v>18886</v>
      </c>
      <c r="I22907" t="s">
        <v>69</v>
      </c>
      <c r="J22907" t="s">
        <v>53</v>
      </c>
      <c r="K22907" t="s">
        <v>60</v>
      </c>
      <c r="L22907" t="s">
        <v>46</v>
      </c>
      <c r="M22907">
        <v>6538</v>
      </c>
      <c r="N22907">
        <v>15</v>
      </c>
      <c r="O22907">
        <v>38</v>
      </c>
    </row>
    <row r="22908" spans="1:15" x14ac:dyDescent="0.3">
      <c r="A22908" t="s">
        <v>23</v>
      </c>
      <c r="B22908">
        <v>1</v>
      </c>
      <c r="C22908">
        <v>1</v>
      </c>
      <c r="D22908">
        <v>1</v>
      </c>
      <c r="E22908" t="s">
        <v>18884</v>
      </c>
      <c r="F22908" t="s">
        <v>18887</v>
      </c>
      <c r="G22908" t="s">
        <v>23</v>
      </c>
      <c r="H22908" t="s">
        <v>18886</v>
      </c>
      <c r="I22908" t="s">
        <v>22</v>
      </c>
      <c r="M22908">
        <v>6538</v>
      </c>
      <c r="N22908">
        <v>22</v>
      </c>
      <c r="O22908">
        <v>38</v>
      </c>
    </row>
    <row r="22909" spans="1:15" x14ac:dyDescent="0.3">
      <c r="E22909" t="s">
        <v>18884</v>
      </c>
      <c r="F22909" t="s">
        <v>131</v>
      </c>
      <c r="G22909" t="s">
        <v>51</v>
      </c>
      <c r="H22909" t="s">
        <v>18888</v>
      </c>
      <c r="I22909" t="s">
        <v>52</v>
      </c>
      <c r="J22909" t="s">
        <v>60</v>
      </c>
      <c r="M22909">
        <v>6538</v>
      </c>
      <c r="N22909">
        <v>257</v>
      </c>
      <c r="O22909">
        <v>263</v>
      </c>
    </row>
    <row r="22910" spans="1:15" x14ac:dyDescent="0.3">
      <c r="A22910" t="s">
        <v>14</v>
      </c>
      <c r="B22910">
        <v>1</v>
      </c>
      <c r="C22910">
        <v>1</v>
      </c>
      <c r="D22910">
        <v>1</v>
      </c>
      <c r="E22910" t="s">
        <v>18874</v>
      </c>
      <c r="F22910" t="s">
        <v>1000</v>
      </c>
      <c r="G22910" t="s">
        <v>14</v>
      </c>
      <c r="H22910" t="s">
        <v>18890</v>
      </c>
      <c r="I22910" t="s">
        <v>35</v>
      </c>
      <c r="J22910" t="s">
        <v>32</v>
      </c>
      <c r="M22910">
        <v>6539</v>
      </c>
      <c r="N22910">
        <v>73</v>
      </c>
      <c r="O22910">
        <v>78</v>
      </c>
    </row>
    <row r="22911" spans="1:15" x14ac:dyDescent="0.3">
      <c r="E22911" t="s">
        <v>18874</v>
      </c>
      <c r="F22911" t="s">
        <v>1081</v>
      </c>
      <c r="G22911" t="s">
        <v>51</v>
      </c>
      <c r="H22911" t="s">
        <v>18891</v>
      </c>
      <c r="I22911" t="s">
        <v>52</v>
      </c>
      <c r="J22911" t="s">
        <v>60</v>
      </c>
      <c r="M22911">
        <v>6539</v>
      </c>
      <c r="N22911">
        <v>252</v>
      </c>
      <c r="O22911">
        <v>258</v>
      </c>
    </row>
    <row r="22912" spans="1:15" x14ac:dyDescent="0.3">
      <c r="E22912" t="s">
        <v>18874</v>
      </c>
      <c r="F22912" t="s">
        <v>241</v>
      </c>
      <c r="G22912" t="s">
        <v>23</v>
      </c>
      <c r="H22912" t="s">
        <v>18889</v>
      </c>
      <c r="I22912" t="s">
        <v>52</v>
      </c>
      <c r="J22912" t="s">
        <v>117</v>
      </c>
      <c r="M22912">
        <v>6539</v>
      </c>
      <c r="N22912">
        <v>337</v>
      </c>
      <c r="O22912">
        <v>343</v>
      </c>
    </row>
    <row r="22913" spans="1:15" x14ac:dyDescent="0.3">
      <c r="A22913" t="s">
        <v>14</v>
      </c>
      <c r="B22913">
        <v>1</v>
      </c>
      <c r="C22913">
        <v>1</v>
      </c>
      <c r="D22913">
        <v>1</v>
      </c>
      <c r="E22913" t="s">
        <v>18874</v>
      </c>
      <c r="F22913" t="s">
        <v>1000</v>
      </c>
      <c r="G22913" t="s">
        <v>14</v>
      </c>
      <c r="H22913" t="s">
        <v>18894</v>
      </c>
      <c r="I22913" t="s">
        <v>35</v>
      </c>
      <c r="J22913" t="s">
        <v>32</v>
      </c>
      <c r="M22913">
        <v>6540</v>
      </c>
      <c r="N22913">
        <v>0</v>
      </c>
      <c r="O22913">
        <v>5</v>
      </c>
    </row>
    <row r="22914" spans="1:15" x14ac:dyDescent="0.3">
      <c r="A22914" t="s">
        <v>14</v>
      </c>
      <c r="B22914">
        <v>0</v>
      </c>
      <c r="C22914">
        <v>1</v>
      </c>
      <c r="D22914" t="s">
        <v>14</v>
      </c>
      <c r="E22914" t="s">
        <v>18874</v>
      </c>
      <c r="F22914" t="s">
        <v>18879</v>
      </c>
      <c r="G22914" t="s">
        <v>23</v>
      </c>
      <c r="H22914" t="s">
        <v>18893</v>
      </c>
      <c r="I22914" t="s">
        <v>26</v>
      </c>
      <c r="M22914">
        <v>6540</v>
      </c>
      <c r="N22914">
        <v>9</v>
      </c>
      <c r="O22914">
        <v>17</v>
      </c>
    </row>
    <row r="22915" spans="1:15" x14ac:dyDescent="0.3">
      <c r="A22915" t="s">
        <v>14</v>
      </c>
      <c r="B22915">
        <v>1</v>
      </c>
      <c r="C22915">
        <v>1</v>
      </c>
      <c r="D22915">
        <v>1</v>
      </c>
      <c r="E22915" t="s">
        <v>18874</v>
      </c>
      <c r="F22915" t="s">
        <v>18879</v>
      </c>
      <c r="G22915" t="s">
        <v>14</v>
      </c>
      <c r="H22915" t="s">
        <v>18893</v>
      </c>
      <c r="I22915" t="s">
        <v>19</v>
      </c>
      <c r="M22915">
        <v>6540</v>
      </c>
      <c r="N22915">
        <v>9</v>
      </c>
      <c r="O22915">
        <v>17</v>
      </c>
    </row>
    <row r="22916" spans="1:15" x14ac:dyDescent="0.3">
      <c r="A22916" t="s">
        <v>14</v>
      </c>
      <c r="B22916">
        <v>0</v>
      </c>
      <c r="C22916">
        <v>1</v>
      </c>
      <c r="D22916" t="s">
        <v>14</v>
      </c>
      <c r="E22916" t="s">
        <v>18874</v>
      </c>
      <c r="F22916" t="s">
        <v>18879</v>
      </c>
      <c r="G22916" t="s">
        <v>23</v>
      </c>
      <c r="H22916" t="s">
        <v>18892</v>
      </c>
      <c r="I22916" t="s">
        <v>26</v>
      </c>
      <c r="M22916">
        <v>6540</v>
      </c>
      <c r="N22916">
        <v>143</v>
      </c>
      <c r="O22916">
        <v>151</v>
      </c>
    </row>
    <row r="22917" spans="1:15" x14ac:dyDescent="0.3">
      <c r="A22917" t="s">
        <v>14</v>
      </c>
      <c r="B22917">
        <v>1</v>
      </c>
      <c r="C22917">
        <v>1</v>
      </c>
      <c r="D22917">
        <v>1</v>
      </c>
      <c r="E22917" t="s">
        <v>18874</v>
      </c>
      <c r="F22917" t="s">
        <v>18879</v>
      </c>
      <c r="G22917" t="s">
        <v>14</v>
      </c>
      <c r="H22917" t="s">
        <v>18892</v>
      </c>
      <c r="I22917" t="s">
        <v>19</v>
      </c>
      <c r="M22917">
        <v>6540</v>
      </c>
      <c r="N22917">
        <v>143</v>
      </c>
      <c r="O22917">
        <v>151</v>
      </c>
    </row>
    <row r="22918" spans="1:15" x14ac:dyDescent="0.3">
      <c r="A22918" t="s">
        <v>14</v>
      </c>
      <c r="B22918">
        <v>1</v>
      </c>
      <c r="C22918">
        <v>1</v>
      </c>
      <c r="D22918">
        <v>1</v>
      </c>
      <c r="E22918" t="s">
        <v>18895</v>
      </c>
      <c r="F22918" t="s">
        <v>18896</v>
      </c>
      <c r="G22918" t="s">
        <v>14</v>
      </c>
      <c r="H22918" t="s">
        <v>18898</v>
      </c>
      <c r="I22918" t="s">
        <v>22</v>
      </c>
      <c r="M22918">
        <v>6541</v>
      </c>
      <c r="N22918">
        <v>0</v>
      </c>
      <c r="O22918">
        <v>8</v>
      </c>
    </row>
    <row r="22919" spans="1:15" x14ac:dyDescent="0.3">
      <c r="A22919" t="s">
        <v>14</v>
      </c>
      <c r="B22919">
        <v>1</v>
      </c>
      <c r="C22919">
        <v>1</v>
      </c>
      <c r="D22919">
        <v>1</v>
      </c>
      <c r="E22919" t="s">
        <v>18895</v>
      </c>
      <c r="F22919" t="s">
        <v>18903</v>
      </c>
      <c r="G22919" t="s">
        <v>14</v>
      </c>
      <c r="H22919" t="s">
        <v>18904</v>
      </c>
      <c r="I22919" t="s">
        <v>35</v>
      </c>
      <c r="J22919" t="s">
        <v>32</v>
      </c>
      <c r="M22919">
        <v>6541</v>
      </c>
      <c r="N22919">
        <v>12</v>
      </c>
      <c r="O22919">
        <v>20</v>
      </c>
    </row>
    <row r="22920" spans="1:15" x14ac:dyDescent="0.3">
      <c r="E22920" t="s">
        <v>18895</v>
      </c>
      <c r="F22920" t="s">
        <v>18882</v>
      </c>
      <c r="G22920" t="s">
        <v>51</v>
      </c>
      <c r="H22920" t="s">
        <v>18901</v>
      </c>
      <c r="I22920" t="s">
        <v>52</v>
      </c>
      <c r="J22920" t="s">
        <v>60</v>
      </c>
      <c r="M22920">
        <v>6541</v>
      </c>
      <c r="N22920">
        <v>62</v>
      </c>
      <c r="O22920">
        <v>65</v>
      </c>
    </row>
    <row r="22921" spans="1:15" x14ac:dyDescent="0.3">
      <c r="A22921" t="s">
        <v>14</v>
      </c>
      <c r="B22921">
        <v>1</v>
      </c>
      <c r="C22921">
        <v>1</v>
      </c>
      <c r="D22921">
        <v>1</v>
      </c>
      <c r="E22921" t="s">
        <v>18895</v>
      </c>
      <c r="F22921" t="s">
        <v>18896</v>
      </c>
      <c r="G22921" t="s">
        <v>14</v>
      </c>
      <c r="H22921" t="s">
        <v>18897</v>
      </c>
      <c r="I22921" t="s">
        <v>22</v>
      </c>
      <c r="M22921">
        <v>6541</v>
      </c>
      <c r="N22921">
        <v>82</v>
      </c>
      <c r="O22921">
        <v>90</v>
      </c>
    </row>
    <row r="22922" spans="1:15" x14ac:dyDescent="0.3">
      <c r="A22922" t="s">
        <v>14</v>
      </c>
      <c r="B22922">
        <v>1</v>
      </c>
      <c r="C22922">
        <v>1</v>
      </c>
      <c r="D22922">
        <v>1</v>
      </c>
      <c r="E22922" t="s">
        <v>18895</v>
      </c>
      <c r="F22922" t="s">
        <v>18903</v>
      </c>
      <c r="G22922" t="s">
        <v>14</v>
      </c>
      <c r="H22922" t="s">
        <v>18905</v>
      </c>
      <c r="I22922" t="s">
        <v>41</v>
      </c>
      <c r="J22922" t="s">
        <v>32</v>
      </c>
      <c r="M22922">
        <v>6541</v>
      </c>
      <c r="N22922">
        <v>98</v>
      </c>
      <c r="O22922">
        <v>106</v>
      </c>
    </row>
    <row r="22923" spans="1:15" x14ac:dyDescent="0.3">
      <c r="A22923" t="s">
        <v>14</v>
      </c>
      <c r="B22923">
        <v>1</v>
      </c>
      <c r="C22923">
        <v>1</v>
      </c>
      <c r="D22923">
        <v>1</v>
      </c>
      <c r="E22923" t="s">
        <v>18895</v>
      </c>
      <c r="F22923" t="s">
        <v>18899</v>
      </c>
      <c r="G22923" t="s">
        <v>14</v>
      </c>
      <c r="H22923" t="s">
        <v>18900</v>
      </c>
      <c r="I22923" t="s">
        <v>41</v>
      </c>
      <c r="J22923" t="s">
        <v>32</v>
      </c>
      <c r="M22923">
        <v>6541</v>
      </c>
      <c r="N22923">
        <v>133</v>
      </c>
      <c r="O22923">
        <v>137</v>
      </c>
    </row>
    <row r="22924" spans="1:15" x14ac:dyDescent="0.3">
      <c r="E22924" t="s">
        <v>18895</v>
      </c>
      <c r="F22924" t="s">
        <v>5418</v>
      </c>
      <c r="G22924" t="s">
        <v>51</v>
      </c>
      <c r="H22924" t="s">
        <v>18902</v>
      </c>
      <c r="I22924" t="s">
        <v>52</v>
      </c>
      <c r="J22924" t="s">
        <v>191</v>
      </c>
      <c r="M22924">
        <v>6541</v>
      </c>
      <c r="N22924">
        <v>141</v>
      </c>
      <c r="O22924">
        <v>146</v>
      </c>
    </row>
    <row r="22925" spans="1:15" x14ac:dyDescent="0.3">
      <c r="A22925" t="s">
        <v>14</v>
      </c>
      <c r="B22925">
        <v>0</v>
      </c>
      <c r="C22925">
        <v>1</v>
      </c>
      <c r="D22925" t="s">
        <v>14</v>
      </c>
      <c r="E22925" t="s">
        <v>18895</v>
      </c>
      <c r="F22925" t="s">
        <v>5418</v>
      </c>
      <c r="G22925" t="s">
        <v>23</v>
      </c>
      <c r="H22925" t="s">
        <v>18902</v>
      </c>
      <c r="I22925" t="s">
        <v>26</v>
      </c>
      <c r="M22925">
        <v>6541</v>
      </c>
      <c r="N22925">
        <v>141</v>
      </c>
      <c r="O22925">
        <v>146</v>
      </c>
    </row>
    <row r="22926" spans="1:15" x14ac:dyDescent="0.3">
      <c r="E22926" t="s">
        <v>18895</v>
      </c>
      <c r="F22926" t="s">
        <v>5418</v>
      </c>
      <c r="G22926" t="s">
        <v>14</v>
      </c>
      <c r="H22926" t="s">
        <v>18902</v>
      </c>
      <c r="I22926" t="s">
        <v>19</v>
      </c>
      <c r="M22926">
        <v>6541</v>
      </c>
      <c r="N22926">
        <v>141</v>
      </c>
      <c r="O22926">
        <v>146</v>
      </c>
    </row>
    <row r="22927" spans="1:15" x14ac:dyDescent="0.3">
      <c r="A22927" t="s">
        <v>51</v>
      </c>
      <c r="B22927">
        <v>1</v>
      </c>
      <c r="C22927">
        <v>1</v>
      </c>
      <c r="D22927">
        <v>1</v>
      </c>
      <c r="E22927" t="s">
        <v>18881</v>
      </c>
      <c r="F22927" t="s">
        <v>18915</v>
      </c>
      <c r="G22927" t="s">
        <v>51</v>
      </c>
      <c r="H22927" t="s">
        <v>18916</v>
      </c>
      <c r="I22927" t="s">
        <v>52</v>
      </c>
      <c r="J22927" t="s">
        <v>53</v>
      </c>
      <c r="K22927" t="s">
        <v>60</v>
      </c>
      <c r="M22927">
        <v>6542</v>
      </c>
      <c r="N22927">
        <v>31</v>
      </c>
      <c r="O22927">
        <v>43</v>
      </c>
    </row>
    <row r="22928" spans="1:15" x14ac:dyDescent="0.3">
      <c r="E22928" t="s">
        <v>18881</v>
      </c>
      <c r="F22928" t="s">
        <v>18917</v>
      </c>
      <c r="G22928" t="s">
        <v>23</v>
      </c>
      <c r="H22928" t="s">
        <v>18918</v>
      </c>
      <c r="I22928" t="s">
        <v>19</v>
      </c>
      <c r="M22928">
        <v>6542</v>
      </c>
      <c r="N22928">
        <v>38</v>
      </c>
      <c r="O22928">
        <v>45</v>
      </c>
    </row>
    <row r="22929" spans="1:15" x14ac:dyDescent="0.3">
      <c r="E22929" t="s">
        <v>18881</v>
      </c>
      <c r="F22929" t="s">
        <v>18919</v>
      </c>
      <c r="G22929" t="s">
        <v>23</v>
      </c>
      <c r="H22929" t="s">
        <v>18920</v>
      </c>
      <c r="I22929" t="s">
        <v>26</v>
      </c>
      <c r="M22929">
        <v>6542</v>
      </c>
      <c r="N22929">
        <v>38</v>
      </c>
      <c r="O22929">
        <v>43</v>
      </c>
    </row>
    <row r="22930" spans="1:15" x14ac:dyDescent="0.3">
      <c r="A22930" t="s">
        <v>14</v>
      </c>
      <c r="B22930">
        <v>0</v>
      </c>
      <c r="C22930">
        <v>1</v>
      </c>
      <c r="D22930" t="s">
        <v>14</v>
      </c>
      <c r="E22930" t="s">
        <v>18881</v>
      </c>
      <c r="F22930" t="s">
        <v>2146</v>
      </c>
      <c r="G22930" t="s">
        <v>23</v>
      </c>
      <c r="H22930" t="s">
        <v>18909</v>
      </c>
      <c r="I22930" t="s">
        <v>26</v>
      </c>
      <c r="M22930">
        <v>6542</v>
      </c>
      <c r="N22930">
        <v>105</v>
      </c>
      <c r="O22930">
        <v>110</v>
      </c>
    </row>
    <row r="22931" spans="1:15" x14ac:dyDescent="0.3">
      <c r="E22931" t="s">
        <v>18881</v>
      </c>
      <c r="F22931" t="s">
        <v>2146</v>
      </c>
      <c r="G22931" t="s">
        <v>14</v>
      </c>
      <c r="H22931" t="s">
        <v>18909</v>
      </c>
      <c r="I22931" t="s">
        <v>31</v>
      </c>
      <c r="J22931" t="s">
        <v>32</v>
      </c>
      <c r="M22931">
        <v>6542</v>
      </c>
      <c r="N22931">
        <v>105</v>
      </c>
      <c r="O22931">
        <v>110</v>
      </c>
    </row>
    <row r="22932" spans="1:15" x14ac:dyDescent="0.3">
      <c r="E22932" t="s">
        <v>18881</v>
      </c>
      <c r="F22932" t="s">
        <v>18906</v>
      </c>
      <c r="G22932" t="s">
        <v>14</v>
      </c>
      <c r="H22932" t="s">
        <v>18907</v>
      </c>
      <c r="I22932" t="s">
        <v>19</v>
      </c>
      <c r="M22932">
        <v>6542</v>
      </c>
      <c r="N22932">
        <v>114</v>
      </c>
      <c r="O22932">
        <v>124</v>
      </c>
    </row>
    <row r="22933" spans="1:15" x14ac:dyDescent="0.3">
      <c r="E22933" t="s">
        <v>18881</v>
      </c>
      <c r="F22933" t="s">
        <v>18906</v>
      </c>
      <c r="G22933" t="s">
        <v>23</v>
      </c>
      <c r="H22933" t="s">
        <v>18907</v>
      </c>
      <c r="I22933" t="s">
        <v>26</v>
      </c>
      <c r="M22933">
        <v>6542</v>
      </c>
      <c r="N22933">
        <v>114</v>
      </c>
      <c r="O22933">
        <v>124</v>
      </c>
    </row>
    <row r="22934" spans="1:15" x14ac:dyDescent="0.3">
      <c r="E22934" t="s">
        <v>18881</v>
      </c>
      <c r="F22934" t="s">
        <v>131</v>
      </c>
      <c r="G22934" t="s">
        <v>51</v>
      </c>
      <c r="H22934" t="s">
        <v>18914</v>
      </c>
      <c r="I22934" t="s">
        <v>52</v>
      </c>
      <c r="J22934" t="s">
        <v>60</v>
      </c>
      <c r="M22934">
        <v>6542</v>
      </c>
      <c r="N22934">
        <v>200</v>
      </c>
      <c r="O22934">
        <v>206</v>
      </c>
    </row>
    <row r="22935" spans="1:15" x14ac:dyDescent="0.3">
      <c r="A22935" t="s">
        <v>23</v>
      </c>
      <c r="B22935">
        <v>1</v>
      </c>
      <c r="C22935">
        <v>1</v>
      </c>
      <c r="D22935">
        <v>1</v>
      </c>
      <c r="E22935" t="s">
        <v>18881</v>
      </c>
      <c r="F22935" t="s">
        <v>18910</v>
      </c>
      <c r="G22935" t="s">
        <v>23</v>
      </c>
      <c r="H22935" t="s">
        <v>18911</v>
      </c>
      <c r="I22935" t="s">
        <v>35</v>
      </c>
      <c r="J22935" t="s">
        <v>112</v>
      </c>
      <c r="M22935">
        <v>6542</v>
      </c>
      <c r="N22935">
        <v>278</v>
      </c>
      <c r="O22935">
        <v>286</v>
      </c>
    </row>
    <row r="22936" spans="1:15" x14ac:dyDescent="0.3">
      <c r="A22936" t="s">
        <v>14</v>
      </c>
      <c r="B22936">
        <v>1</v>
      </c>
      <c r="C22936">
        <v>1</v>
      </c>
      <c r="D22936">
        <v>1</v>
      </c>
      <c r="E22936" t="s">
        <v>18881</v>
      </c>
      <c r="F22936" t="s">
        <v>18912</v>
      </c>
      <c r="G22936" t="s">
        <v>14</v>
      </c>
      <c r="H22936" t="s">
        <v>18913</v>
      </c>
      <c r="I22936" t="s">
        <v>22</v>
      </c>
      <c r="M22936">
        <v>6542</v>
      </c>
      <c r="N22936">
        <v>351</v>
      </c>
      <c r="O22936">
        <v>357</v>
      </c>
    </row>
    <row r="22937" spans="1:15" x14ac:dyDescent="0.3">
      <c r="E22937" t="s">
        <v>18881</v>
      </c>
      <c r="F22937" t="s">
        <v>3432</v>
      </c>
      <c r="G22937" t="s">
        <v>14</v>
      </c>
      <c r="H22937" t="s">
        <v>18908</v>
      </c>
      <c r="I22937" t="s">
        <v>69</v>
      </c>
      <c r="J22937" t="s">
        <v>1017</v>
      </c>
      <c r="K22937" t="s">
        <v>43</v>
      </c>
      <c r="M22937">
        <v>6542</v>
      </c>
      <c r="N22937">
        <v>354</v>
      </c>
      <c r="O22937">
        <v>357</v>
      </c>
    </row>
    <row r="22938" spans="1:15" x14ac:dyDescent="0.3">
      <c r="A22938" t="s">
        <v>51</v>
      </c>
      <c r="B22938">
        <v>1</v>
      </c>
      <c r="C22938">
        <v>1</v>
      </c>
      <c r="D22938">
        <v>1</v>
      </c>
      <c r="E22938" t="s">
        <v>18895</v>
      </c>
      <c r="F22938" t="s">
        <v>18923</v>
      </c>
      <c r="G22938" t="s">
        <v>51</v>
      </c>
      <c r="H22938" t="s">
        <v>18924</v>
      </c>
      <c r="I22938" t="s">
        <v>52</v>
      </c>
      <c r="J22938" t="s">
        <v>53</v>
      </c>
      <c r="K22938" t="s">
        <v>60</v>
      </c>
      <c r="M22938">
        <v>6543</v>
      </c>
      <c r="N22938">
        <v>59</v>
      </c>
      <c r="O22938">
        <v>87</v>
      </c>
    </row>
    <row r="22939" spans="1:15" x14ac:dyDescent="0.3">
      <c r="A22939" t="s">
        <v>23</v>
      </c>
      <c r="B22939">
        <v>0</v>
      </c>
      <c r="C22939">
        <v>0</v>
      </c>
      <c r="D22939">
        <v>1</v>
      </c>
      <c r="E22939" t="s">
        <v>18895</v>
      </c>
      <c r="F22939" t="s">
        <v>18921</v>
      </c>
      <c r="G22939" t="s">
        <v>23</v>
      </c>
      <c r="H22939" t="s">
        <v>18922</v>
      </c>
      <c r="I22939" t="s">
        <v>22</v>
      </c>
      <c r="M22939">
        <v>6543</v>
      </c>
      <c r="N22939">
        <v>78</v>
      </c>
      <c r="O22939">
        <v>87</v>
      </c>
    </row>
    <row r="22940" spans="1:15" x14ac:dyDescent="0.3">
      <c r="A22940" t="s">
        <v>23</v>
      </c>
      <c r="B22940">
        <v>1</v>
      </c>
      <c r="C22940">
        <v>1</v>
      </c>
      <c r="D22940">
        <v>1</v>
      </c>
      <c r="E22940" t="s">
        <v>18895</v>
      </c>
      <c r="F22940" t="s">
        <v>18925</v>
      </c>
      <c r="G22940" t="s">
        <v>23</v>
      </c>
      <c r="H22940" t="s">
        <v>18926</v>
      </c>
      <c r="I22940" t="s">
        <v>22</v>
      </c>
      <c r="M22940">
        <v>6543</v>
      </c>
      <c r="N22940">
        <v>110</v>
      </c>
      <c r="O22940">
        <v>114</v>
      </c>
    </row>
    <row r="22941" spans="1:15" x14ac:dyDescent="0.3">
      <c r="A22941" t="s">
        <v>51</v>
      </c>
      <c r="B22941">
        <v>1</v>
      </c>
      <c r="C22941">
        <v>1</v>
      </c>
      <c r="D22941">
        <v>1</v>
      </c>
      <c r="E22941" t="s">
        <v>18895</v>
      </c>
      <c r="F22941" t="s">
        <v>18923</v>
      </c>
      <c r="G22941" t="s">
        <v>51</v>
      </c>
      <c r="H22941" t="s">
        <v>18924</v>
      </c>
      <c r="I22941" t="s">
        <v>52</v>
      </c>
      <c r="J22941" t="s">
        <v>53</v>
      </c>
      <c r="K22941" t="s">
        <v>60</v>
      </c>
      <c r="M22941">
        <v>6544</v>
      </c>
      <c r="N22941">
        <v>59</v>
      </c>
      <c r="O22941">
        <v>87</v>
      </c>
    </row>
    <row r="22942" spans="1:15" x14ac:dyDescent="0.3">
      <c r="A22942" t="s">
        <v>23</v>
      </c>
      <c r="B22942">
        <v>0</v>
      </c>
      <c r="C22942">
        <v>0</v>
      </c>
      <c r="D22942">
        <v>1</v>
      </c>
      <c r="E22942" t="s">
        <v>18895</v>
      </c>
      <c r="F22942" t="s">
        <v>18921</v>
      </c>
      <c r="G22942" t="s">
        <v>23</v>
      </c>
      <c r="H22942" t="s">
        <v>18922</v>
      </c>
      <c r="I22942" t="s">
        <v>22</v>
      </c>
      <c r="M22942">
        <v>6544</v>
      </c>
      <c r="N22942">
        <v>78</v>
      </c>
      <c r="O22942">
        <v>87</v>
      </c>
    </row>
    <row r="22943" spans="1:15" x14ac:dyDescent="0.3">
      <c r="A22943" t="s">
        <v>23</v>
      </c>
      <c r="B22943">
        <v>1</v>
      </c>
      <c r="C22943">
        <v>1</v>
      </c>
      <c r="D22943">
        <v>1</v>
      </c>
      <c r="E22943" t="s">
        <v>18895</v>
      </c>
      <c r="F22943" t="s">
        <v>18925</v>
      </c>
      <c r="G22943" t="s">
        <v>23</v>
      </c>
      <c r="H22943" t="s">
        <v>18926</v>
      </c>
      <c r="I22943" t="s">
        <v>22</v>
      </c>
      <c r="M22943">
        <v>6544</v>
      </c>
      <c r="N22943">
        <v>110</v>
      </c>
      <c r="O22943">
        <v>114</v>
      </c>
    </row>
    <row r="22944" spans="1:15" x14ac:dyDescent="0.3">
      <c r="A22944" t="s">
        <v>51</v>
      </c>
      <c r="B22944">
        <v>1</v>
      </c>
      <c r="C22944">
        <v>1</v>
      </c>
      <c r="D22944">
        <v>1</v>
      </c>
      <c r="E22944" t="s">
        <v>18895</v>
      </c>
      <c r="F22944" t="s">
        <v>18923</v>
      </c>
      <c r="G22944" t="s">
        <v>51</v>
      </c>
      <c r="H22944" t="s">
        <v>18924</v>
      </c>
      <c r="I22944" t="s">
        <v>52</v>
      </c>
      <c r="J22944" t="s">
        <v>53</v>
      </c>
      <c r="K22944" t="s">
        <v>60</v>
      </c>
      <c r="M22944">
        <v>6545</v>
      </c>
      <c r="N22944">
        <v>59</v>
      </c>
      <c r="O22944">
        <v>87</v>
      </c>
    </row>
    <row r="22945" spans="1:15" x14ac:dyDescent="0.3">
      <c r="A22945" t="s">
        <v>23</v>
      </c>
      <c r="B22945">
        <v>0</v>
      </c>
      <c r="C22945">
        <v>0</v>
      </c>
      <c r="D22945">
        <v>1</v>
      </c>
      <c r="E22945" t="s">
        <v>18895</v>
      </c>
      <c r="F22945" t="s">
        <v>18921</v>
      </c>
      <c r="G22945" t="s">
        <v>23</v>
      </c>
      <c r="H22945" t="s">
        <v>18922</v>
      </c>
      <c r="I22945" t="s">
        <v>22</v>
      </c>
      <c r="M22945">
        <v>6545</v>
      </c>
      <c r="N22945">
        <v>78</v>
      </c>
      <c r="O22945">
        <v>87</v>
      </c>
    </row>
    <row r="22946" spans="1:15" x14ac:dyDescent="0.3">
      <c r="A22946" t="s">
        <v>23</v>
      </c>
      <c r="B22946">
        <v>1</v>
      </c>
      <c r="C22946">
        <v>1</v>
      </c>
      <c r="D22946">
        <v>1</v>
      </c>
      <c r="E22946" t="s">
        <v>18895</v>
      </c>
      <c r="F22946" t="s">
        <v>18925</v>
      </c>
      <c r="G22946" t="s">
        <v>23</v>
      </c>
      <c r="H22946" t="s">
        <v>18926</v>
      </c>
      <c r="I22946" t="s">
        <v>22</v>
      </c>
      <c r="M22946">
        <v>6545</v>
      </c>
      <c r="N22946">
        <v>110</v>
      </c>
      <c r="O22946">
        <v>114</v>
      </c>
    </row>
    <row r="22947" spans="1:15" x14ac:dyDescent="0.3">
      <c r="A22947" t="s">
        <v>51</v>
      </c>
      <c r="B22947">
        <v>1</v>
      </c>
      <c r="C22947">
        <v>1</v>
      </c>
      <c r="D22947">
        <v>1</v>
      </c>
      <c r="E22947" t="s">
        <v>18895</v>
      </c>
      <c r="F22947" t="s">
        <v>18923</v>
      </c>
      <c r="G22947" t="s">
        <v>51</v>
      </c>
      <c r="H22947" t="s">
        <v>18924</v>
      </c>
      <c r="I22947" t="s">
        <v>52</v>
      </c>
      <c r="J22947" t="s">
        <v>53</v>
      </c>
      <c r="K22947" t="s">
        <v>60</v>
      </c>
      <c r="M22947">
        <v>6546</v>
      </c>
      <c r="N22947">
        <v>59</v>
      </c>
      <c r="O22947">
        <v>87</v>
      </c>
    </row>
    <row r="22948" spans="1:15" x14ac:dyDescent="0.3">
      <c r="A22948" t="s">
        <v>23</v>
      </c>
      <c r="B22948">
        <v>0</v>
      </c>
      <c r="C22948">
        <v>0</v>
      </c>
      <c r="D22948">
        <v>1</v>
      </c>
      <c r="E22948" t="s">
        <v>18895</v>
      </c>
      <c r="F22948" t="s">
        <v>18921</v>
      </c>
      <c r="G22948" t="s">
        <v>23</v>
      </c>
      <c r="H22948" t="s">
        <v>18922</v>
      </c>
      <c r="I22948" t="s">
        <v>22</v>
      </c>
      <c r="M22948">
        <v>6546</v>
      </c>
      <c r="N22948">
        <v>78</v>
      </c>
      <c r="O22948">
        <v>87</v>
      </c>
    </row>
    <row r="22949" spans="1:15" x14ac:dyDescent="0.3">
      <c r="A22949" t="s">
        <v>23</v>
      </c>
      <c r="B22949">
        <v>1</v>
      </c>
      <c r="C22949">
        <v>1</v>
      </c>
      <c r="D22949">
        <v>1</v>
      </c>
      <c r="E22949" t="s">
        <v>18895</v>
      </c>
      <c r="F22949" t="s">
        <v>18925</v>
      </c>
      <c r="G22949" t="s">
        <v>23</v>
      </c>
      <c r="H22949" t="s">
        <v>18926</v>
      </c>
      <c r="I22949" t="s">
        <v>22</v>
      </c>
      <c r="M22949">
        <v>6546</v>
      </c>
      <c r="N22949">
        <v>110</v>
      </c>
      <c r="O22949">
        <v>114</v>
      </c>
    </row>
    <row r="22950" spans="1:15" x14ac:dyDescent="0.3">
      <c r="A22950" t="s">
        <v>51</v>
      </c>
      <c r="B22950">
        <v>1</v>
      </c>
      <c r="C22950">
        <v>1</v>
      </c>
      <c r="D22950">
        <v>1</v>
      </c>
      <c r="E22950" t="s">
        <v>18895</v>
      </c>
      <c r="F22950" t="s">
        <v>18923</v>
      </c>
      <c r="G22950" t="s">
        <v>51</v>
      </c>
      <c r="H22950" t="s">
        <v>18924</v>
      </c>
      <c r="I22950" t="s">
        <v>52</v>
      </c>
      <c r="J22950" t="s">
        <v>53</v>
      </c>
      <c r="K22950" t="s">
        <v>60</v>
      </c>
      <c r="M22950">
        <v>6547</v>
      </c>
      <c r="N22950">
        <v>59</v>
      </c>
      <c r="O22950">
        <v>87</v>
      </c>
    </row>
    <row r="22951" spans="1:15" x14ac:dyDescent="0.3">
      <c r="A22951" t="s">
        <v>23</v>
      </c>
      <c r="B22951">
        <v>0</v>
      </c>
      <c r="C22951">
        <v>0</v>
      </c>
      <c r="D22951">
        <v>1</v>
      </c>
      <c r="E22951" t="s">
        <v>18895</v>
      </c>
      <c r="F22951" t="s">
        <v>18921</v>
      </c>
      <c r="G22951" t="s">
        <v>23</v>
      </c>
      <c r="H22951" t="s">
        <v>18922</v>
      </c>
      <c r="I22951" t="s">
        <v>22</v>
      </c>
      <c r="M22951">
        <v>6547</v>
      </c>
      <c r="N22951">
        <v>78</v>
      </c>
      <c r="O22951">
        <v>87</v>
      </c>
    </row>
    <row r="22952" spans="1:15" x14ac:dyDescent="0.3">
      <c r="A22952" t="s">
        <v>23</v>
      </c>
      <c r="B22952">
        <v>1</v>
      </c>
      <c r="C22952">
        <v>1</v>
      </c>
      <c r="D22952">
        <v>1</v>
      </c>
      <c r="E22952" t="s">
        <v>18895</v>
      </c>
      <c r="F22952" t="s">
        <v>18925</v>
      </c>
      <c r="G22952" t="s">
        <v>23</v>
      </c>
      <c r="H22952" t="s">
        <v>18926</v>
      </c>
      <c r="I22952" t="s">
        <v>22</v>
      </c>
      <c r="M22952">
        <v>6547</v>
      </c>
      <c r="N22952">
        <v>110</v>
      </c>
      <c r="O22952">
        <v>114</v>
      </c>
    </row>
    <row r="22953" spans="1:15" x14ac:dyDescent="0.3">
      <c r="A22953" t="s">
        <v>51</v>
      </c>
      <c r="B22953">
        <v>1</v>
      </c>
      <c r="C22953">
        <v>1</v>
      </c>
      <c r="D22953">
        <v>1</v>
      </c>
      <c r="E22953" t="s">
        <v>18895</v>
      </c>
      <c r="F22953" t="s">
        <v>18923</v>
      </c>
      <c r="G22953" t="s">
        <v>51</v>
      </c>
      <c r="H22953" t="s">
        <v>18924</v>
      </c>
      <c r="I22953" t="s">
        <v>52</v>
      </c>
      <c r="J22953" t="s">
        <v>53</v>
      </c>
      <c r="K22953" t="s">
        <v>60</v>
      </c>
      <c r="M22953">
        <v>6548</v>
      </c>
      <c r="N22953">
        <v>59</v>
      </c>
      <c r="O22953">
        <v>87</v>
      </c>
    </row>
    <row r="22954" spans="1:15" x14ac:dyDescent="0.3">
      <c r="A22954" t="s">
        <v>23</v>
      </c>
      <c r="B22954">
        <v>0</v>
      </c>
      <c r="C22954">
        <v>0</v>
      </c>
      <c r="D22954">
        <v>1</v>
      </c>
      <c r="E22954" t="s">
        <v>18895</v>
      </c>
      <c r="F22954" t="s">
        <v>18921</v>
      </c>
      <c r="G22954" t="s">
        <v>23</v>
      </c>
      <c r="H22954" t="s">
        <v>18922</v>
      </c>
      <c r="I22954" t="s">
        <v>22</v>
      </c>
      <c r="M22954">
        <v>6548</v>
      </c>
      <c r="N22954">
        <v>78</v>
      </c>
      <c r="O22954">
        <v>87</v>
      </c>
    </row>
    <row r="22955" spans="1:15" x14ac:dyDescent="0.3">
      <c r="A22955" t="s">
        <v>23</v>
      </c>
      <c r="B22955">
        <v>1</v>
      </c>
      <c r="C22955">
        <v>1</v>
      </c>
      <c r="D22955">
        <v>1</v>
      </c>
      <c r="E22955" t="s">
        <v>18895</v>
      </c>
      <c r="F22955" t="s">
        <v>18925</v>
      </c>
      <c r="G22955" t="s">
        <v>23</v>
      </c>
      <c r="H22955" t="s">
        <v>18926</v>
      </c>
      <c r="I22955" t="s">
        <v>22</v>
      </c>
      <c r="M22955">
        <v>6548</v>
      </c>
      <c r="N22955">
        <v>110</v>
      </c>
      <c r="O22955">
        <v>114</v>
      </c>
    </row>
    <row r="22956" spans="1:15" x14ac:dyDescent="0.3">
      <c r="A22956" t="s">
        <v>14</v>
      </c>
      <c r="B22956">
        <v>1</v>
      </c>
      <c r="C22956">
        <v>1</v>
      </c>
      <c r="D22956">
        <v>1</v>
      </c>
      <c r="E22956" t="s">
        <v>18927</v>
      </c>
      <c r="F22956" t="s">
        <v>18930</v>
      </c>
      <c r="G22956" t="s">
        <v>14</v>
      </c>
      <c r="H22956" t="s">
        <v>18931</v>
      </c>
      <c r="I22956" t="s">
        <v>22</v>
      </c>
      <c r="M22956">
        <v>6549</v>
      </c>
      <c r="N22956">
        <v>0</v>
      </c>
      <c r="O22956">
        <v>5</v>
      </c>
    </row>
    <row r="22957" spans="1:15" x14ac:dyDescent="0.3">
      <c r="A22957" t="s">
        <v>14</v>
      </c>
      <c r="B22957">
        <v>1</v>
      </c>
      <c r="C22957">
        <v>1</v>
      </c>
      <c r="D22957">
        <v>1</v>
      </c>
      <c r="E22957" t="s">
        <v>18927</v>
      </c>
      <c r="F22957" t="s">
        <v>18928</v>
      </c>
      <c r="G22957" t="s">
        <v>14</v>
      </c>
      <c r="H22957" t="s">
        <v>18929</v>
      </c>
      <c r="I22957" t="s">
        <v>35</v>
      </c>
      <c r="J22957" t="s">
        <v>32</v>
      </c>
      <c r="M22957">
        <v>6549</v>
      </c>
      <c r="N22957">
        <v>22</v>
      </c>
      <c r="O22957">
        <v>26</v>
      </c>
    </row>
    <row r="22958" spans="1:15" x14ac:dyDescent="0.3">
      <c r="E22958" t="s">
        <v>18927</v>
      </c>
      <c r="F22958" t="s">
        <v>12086</v>
      </c>
      <c r="G22958" t="s">
        <v>14</v>
      </c>
      <c r="H22958" t="s">
        <v>18934</v>
      </c>
      <c r="I22958" t="s">
        <v>35</v>
      </c>
      <c r="J22958" t="s">
        <v>32</v>
      </c>
      <c r="M22958">
        <v>6549</v>
      </c>
      <c r="N22958">
        <v>46</v>
      </c>
      <c r="O22958">
        <v>51</v>
      </c>
    </row>
    <row r="22959" spans="1:15" x14ac:dyDescent="0.3">
      <c r="E22959" t="s">
        <v>18927</v>
      </c>
      <c r="F22959" t="s">
        <v>1081</v>
      </c>
      <c r="G22959" t="s">
        <v>51</v>
      </c>
      <c r="H22959" t="s">
        <v>18932</v>
      </c>
      <c r="I22959" t="s">
        <v>52</v>
      </c>
      <c r="J22959" t="s">
        <v>60</v>
      </c>
      <c r="M22959">
        <v>6549</v>
      </c>
      <c r="N22959">
        <v>85</v>
      </c>
      <c r="O22959">
        <v>91</v>
      </c>
    </row>
    <row r="22960" spans="1:15" x14ac:dyDescent="0.3">
      <c r="E22960" t="s">
        <v>18927</v>
      </c>
      <c r="F22960" t="s">
        <v>795</v>
      </c>
      <c r="G22960" t="s">
        <v>51</v>
      </c>
      <c r="H22960" t="s">
        <v>18933</v>
      </c>
      <c r="I22960" t="s">
        <v>52</v>
      </c>
      <c r="J22960" t="s">
        <v>60</v>
      </c>
      <c r="M22960">
        <v>6549</v>
      </c>
      <c r="N22960">
        <v>131</v>
      </c>
      <c r="O22960">
        <v>135</v>
      </c>
    </row>
    <row r="22961" spans="1:15" x14ac:dyDescent="0.3">
      <c r="A22961" t="s">
        <v>14</v>
      </c>
      <c r="B22961">
        <v>1</v>
      </c>
      <c r="C22961">
        <v>1</v>
      </c>
      <c r="D22961">
        <v>1</v>
      </c>
      <c r="E22961" t="s">
        <v>18935</v>
      </c>
      <c r="F22961" t="s">
        <v>18930</v>
      </c>
      <c r="G22961" t="s">
        <v>14</v>
      </c>
      <c r="H22961" t="s">
        <v>18936</v>
      </c>
      <c r="I22961" t="s">
        <v>22</v>
      </c>
      <c r="M22961">
        <v>6550</v>
      </c>
      <c r="N22961">
        <v>0</v>
      </c>
      <c r="O22961">
        <v>5</v>
      </c>
    </row>
    <row r="22962" spans="1:15" x14ac:dyDescent="0.3">
      <c r="A22962" t="s">
        <v>14</v>
      </c>
      <c r="B22962">
        <v>0</v>
      </c>
      <c r="C22962">
        <v>1</v>
      </c>
      <c r="D22962" t="s">
        <v>14</v>
      </c>
      <c r="E22962" t="s">
        <v>18935</v>
      </c>
      <c r="F22962" t="s">
        <v>18937</v>
      </c>
      <c r="G22962" t="s">
        <v>17</v>
      </c>
      <c r="H22962" t="s">
        <v>18938</v>
      </c>
      <c r="I22962" t="s">
        <v>26</v>
      </c>
      <c r="M22962">
        <v>6550</v>
      </c>
      <c r="N22962">
        <v>49</v>
      </c>
      <c r="O22962">
        <v>54</v>
      </c>
    </row>
    <row r="22963" spans="1:15" x14ac:dyDescent="0.3">
      <c r="E22963" t="s">
        <v>18935</v>
      </c>
      <c r="F22963" t="s">
        <v>18937</v>
      </c>
      <c r="G22963" t="s">
        <v>14</v>
      </c>
      <c r="H22963" t="s">
        <v>18938</v>
      </c>
      <c r="I22963" t="s">
        <v>19</v>
      </c>
      <c r="M22963">
        <v>6550</v>
      </c>
      <c r="N22963">
        <v>49</v>
      </c>
      <c r="O22963">
        <v>54</v>
      </c>
    </row>
    <row r="22964" spans="1:15" x14ac:dyDescent="0.3">
      <c r="A22964" t="s">
        <v>14</v>
      </c>
      <c r="B22964">
        <v>0</v>
      </c>
      <c r="C22964">
        <v>1</v>
      </c>
      <c r="D22964" t="s">
        <v>14</v>
      </c>
      <c r="E22964" t="s">
        <v>18935</v>
      </c>
      <c r="F22964" t="s">
        <v>18937</v>
      </c>
      <c r="G22964" t="s">
        <v>17</v>
      </c>
      <c r="H22964" t="s">
        <v>18942</v>
      </c>
      <c r="I22964" t="s">
        <v>26</v>
      </c>
      <c r="M22964">
        <v>6550</v>
      </c>
      <c r="N22964">
        <v>123</v>
      </c>
      <c r="O22964">
        <v>128</v>
      </c>
    </row>
    <row r="22965" spans="1:15" x14ac:dyDescent="0.3">
      <c r="E22965" t="s">
        <v>18935</v>
      </c>
      <c r="F22965" t="s">
        <v>18937</v>
      </c>
      <c r="G22965" t="s">
        <v>14</v>
      </c>
      <c r="H22965" t="s">
        <v>18942</v>
      </c>
      <c r="I22965" t="s">
        <v>19</v>
      </c>
      <c r="M22965">
        <v>6550</v>
      </c>
      <c r="N22965">
        <v>123</v>
      </c>
      <c r="O22965">
        <v>128</v>
      </c>
    </row>
    <row r="22966" spans="1:15" x14ac:dyDescent="0.3">
      <c r="E22966" t="s">
        <v>18935</v>
      </c>
      <c r="F22966" t="s">
        <v>18939</v>
      </c>
      <c r="G22966" t="s">
        <v>14</v>
      </c>
      <c r="H22966" t="s">
        <v>18940</v>
      </c>
      <c r="I22966" t="s">
        <v>19</v>
      </c>
      <c r="M22966">
        <v>6550</v>
      </c>
      <c r="N22966">
        <v>130</v>
      </c>
      <c r="O22966">
        <v>136</v>
      </c>
    </row>
    <row r="22967" spans="1:15" x14ac:dyDescent="0.3">
      <c r="A22967" t="s">
        <v>14</v>
      </c>
      <c r="B22967">
        <v>0</v>
      </c>
      <c r="C22967">
        <v>1</v>
      </c>
      <c r="D22967" t="s">
        <v>14</v>
      </c>
      <c r="E22967" t="s">
        <v>18935</v>
      </c>
      <c r="F22967" t="s">
        <v>18939</v>
      </c>
      <c r="G22967" t="s">
        <v>17</v>
      </c>
      <c r="H22967" t="s">
        <v>18940</v>
      </c>
      <c r="I22967" t="s">
        <v>26</v>
      </c>
      <c r="M22967">
        <v>6550</v>
      </c>
      <c r="N22967">
        <v>130</v>
      </c>
      <c r="O22967">
        <v>136</v>
      </c>
    </row>
    <row r="22968" spans="1:15" x14ac:dyDescent="0.3">
      <c r="A22968" t="s">
        <v>14</v>
      </c>
      <c r="B22968">
        <v>0</v>
      </c>
      <c r="C22968">
        <v>1</v>
      </c>
      <c r="D22968" t="s">
        <v>14</v>
      </c>
      <c r="E22968" t="s">
        <v>18935</v>
      </c>
      <c r="F22968" t="s">
        <v>18937</v>
      </c>
      <c r="G22968" t="s">
        <v>17</v>
      </c>
      <c r="H22968" t="s">
        <v>18941</v>
      </c>
      <c r="I22968" t="s">
        <v>26</v>
      </c>
      <c r="M22968">
        <v>6550</v>
      </c>
      <c r="N22968">
        <v>199</v>
      </c>
      <c r="O22968">
        <v>204</v>
      </c>
    </row>
    <row r="22969" spans="1:15" x14ac:dyDescent="0.3">
      <c r="E22969" t="s">
        <v>18935</v>
      </c>
      <c r="F22969" t="s">
        <v>18937</v>
      </c>
      <c r="G22969" t="s">
        <v>14</v>
      </c>
      <c r="H22969" t="s">
        <v>18941</v>
      </c>
      <c r="I22969" t="s">
        <v>19</v>
      </c>
      <c r="M22969">
        <v>6550</v>
      </c>
      <c r="N22969">
        <v>199</v>
      </c>
      <c r="O22969">
        <v>204</v>
      </c>
    </row>
    <row r="22970" spans="1:15" x14ac:dyDescent="0.3">
      <c r="A22970" t="s">
        <v>14</v>
      </c>
      <c r="B22970">
        <v>1</v>
      </c>
      <c r="C22970">
        <v>1</v>
      </c>
      <c r="D22970">
        <v>1</v>
      </c>
      <c r="E22970" t="s">
        <v>18935</v>
      </c>
      <c r="F22970" t="s">
        <v>18930</v>
      </c>
      <c r="G22970" t="s">
        <v>14</v>
      </c>
      <c r="H22970" t="s">
        <v>18943</v>
      </c>
      <c r="I22970" t="s">
        <v>22</v>
      </c>
      <c r="M22970">
        <v>6550</v>
      </c>
      <c r="N22970">
        <v>397</v>
      </c>
      <c r="O22970">
        <v>402</v>
      </c>
    </row>
    <row r="22971" spans="1:15" x14ac:dyDescent="0.3">
      <c r="E22971" t="s">
        <v>18944</v>
      </c>
      <c r="F22971" t="s">
        <v>18946</v>
      </c>
      <c r="G22971" t="s">
        <v>14</v>
      </c>
      <c r="H22971" t="s">
        <v>18947</v>
      </c>
      <c r="I22971" t="s">
        <v>35</v>
      </c>
      <c r="J22971" t="s">
        <v>1017</v>
      </c>
      <c r="K22971" t="s">
        <v>43</v>
      </c>
      <c r="M22971">
        <v>6551</v>
      </c>
      <c r="N22971">
        <v>11</v>
      </c>
      <c r="O22971">
        <v>14</v>
      </c>
    </row>
    <row r="22972" spans="1:15" x14ac:dyDescent="0.3">
      <c r="A22972" t="s">
        <v>14</v>
      </c>
      <c r="B22972">
        <v>1</v>
      </c>
      <c r="C22972">
        <v>1</v>
      </c>
      <c r="D22972">
        <v>1</v>
      </c>
      <c r="E22972" t="s">
        <v>18944</v>
      </c>
      <c r="F22972" t="s">
        <v>12772</v>
      </c>
      <c r="G22972" t="s">
        <v>14</v>
      </c>
      <c r="H22972" t="s">
        <v>18949</v>
      </c>
      <c r="I22972" t="s">
        <v>35</v>
      </c>
      <c r="J22972" t="s">
        <v>1017</v>
      </c>
      <c r="K22972" t="s">
        <v>43</v>
      </c>
      <c r="M22972">
        <v>6551</v>
      </c>
      <c r="N22972">
        <v>88</v>
      </c>
      <c r="O22972">
        <v>94</v>
      </c>
    </row>
    <row r="22973" spans="1:15" x14ac:dyDescent="0.3">
      <c r="E22973" t="s">
        <v>18944</v>
      </c>
      <c r="F22973" t="s">
        <v>2709</v>
      </c>
      <c r="G22973" t="s">
        <v>14</v>
      </c>
      <c r="H22973" t="s">
        <v>18950</v>
      </c>
      <c r="I22973" t="s">
        <v>35</v>
      </c>
      <c r="J22973" t="s">
        <v>1017</v>
      </c>
      <c r="K22973" t="s">
        <v>43</v>
      </c>
      <c r="M22973">
        <v>6551</v>
      </c>
      <c r="N22973">
        <v>168</v>
      </c>
      <c r="O22973">
        <v>172</v>
      </c>
    </row>
    <row r="22974" spans="1:15" x14ac:dyDescent="0.3">
      <c r="E22974" t="s">
        <v>18944</v>
      </c>
      <c r="F22974" t="s">
        <v>18946</v>
      </c>
      <c r="G22974" t="s">
        <v>14</v>
      </c>
      <c r="H22974" t="s">
        <v>18948</v>
      </c>
      <c r="I22974" t="s">
        <v>35</v>
      </c>
      <c r="J22974" t="s">
        <v>1017</v>
      </c>
      <c r="K22974" t="s">
        <v>43</v>
      </c>
      <c r="M22974">
        <v>6551</v>
      </c>
      <c r="N22974">
        <v>284</v>
      </c>
      <c r="O22974">
        <v>287</v>
      </c>
    </row>
    <row r="22975" spans="1:15" x14ac:dyDescent="0.3">
      <c r="A22975" t="s">
        <v>51</v>
      </c>
      <c r="B22975">
        <v>1</v>
      </c>
      <c r="C22975">
        <v>1</v>
      </c>
      <c r="D22975">
        <v>1</v>
      </c>
      <c r="E22975" t="s">
        <v>18944</v>
      </c>
      <c r="F22975" t="s">
        <v>18952</v>
      </c>
      <c r="G22975" t="s">
        <v>51</v>
      </c>
      <c r="H22975" t="s">
        <v>18953</v>
      </c>
      <c r="I22975" t="s">
        <v>52</v>
      </c>
      <c r="J22975" t="s">
        <v>53</v>
      </c>
      <c r="K22975" t="s">
        <v>60</v>
      </c>
      <c r="M22975">
        <v>6551</v>
      </c>
      <c r="N22975">
        <v>311</v>
      </c>
      <c r="O22975">
        <v>324</v>
      </c>
    </row>
    <row r="22976" spans="1:15" x14ac:dyDescent="0.3">
      <c r="A22976" t="s">
        <v>14</v>
      </c>
      <c r="B22976">
        <v>1</v>
      </c>
      <c r="C22976">
        <v>1</v>
      </c>
      <c r="D22976">
        <v>1</v>
      </c>
      <c r="E22976" t="s">
        <v>18944</v>
      </c>
      <c r="F22976" t="s">
        <v>10517</v>
      </c>
      <c r="G22976" t="s">
        <v>14</v>
      </c>
      <c r="H22976" t="s">
        <v>18951</v>
      </c>
      <c r="I22976" t="s">
        <v>35</v>
      </c>
      <c r="J22976" t="s">
        <v>32</v>
      </c>
      <c r="M22976">
        <v>6551</v>
      </c>
      <c r="N22976">
        <v>400</v>
      </c>
      <c r="O22976">
        <v>407</v>
      </c>
    </row>
    <row r="22977" spans="1:15" x14ac:dyDescent="0.3">
      <c r="E22977" t="s">
        <v>18944</v>
      </c>
      <c r="F22977" t="s">
        <v>146</v>
      </c>
      <c r="G22977" t="s">
        <v>14</v>
      </c>
      <c r="H22977" t="s">
        <v>18945</v>
      </c>
      <c r="I22977" t="s">
        <v>31</v>
      </c>
      <c r="J22977" t="s">
        <v>32</v>
      </c>
      <c r="M22977">
        <v>6551</v>
      </c>
      <c r="N22977">
        <v>411</v>
      </c>
      <c r="O22977">
        <v>418</v>
      </c>
    </row>
    <row r="22978" spans="1:15" x14ac:dyDescent="0.3">
      <c r="A22978" t="s">
        <v>14</v>
      </c>
      <c r="B22978">
        <v>0</v>
      </c>
      <c r="C22978">
        <v>1</v>
      </c>
      <c r="D22978" t="s">
        <v>14</v>
      </c>
      <c r="E22978" t="s">
        <v>18944</v>
      </c>
      <c r="F22978" t="s">
        <v>146</v>
      </c>
      <c r="G22978" t="s">
        <v>23</v>
      </c>
      <c r="H22978" t="s">
        <v>18945</v>
      </c>
      <c r="I22978" t="s">
        <v>26</v>
      </c>
      <c r="M22978">
        <v>6551</v>
      </c>
      <c r="N22978">
        <v>411</v>
      </c>
      <c r="O22978">
        <v>418</v>
      </c>
    </row>
    <row r="22979" spans="1:15" x14ac:dyDescent="0.3">
      <c r="E22979" t="s">
        <v>18944</v>
      </c>
      <c r="F22979" t="s">
        <v>2709</v>
      </c>
      <c r="G22979" t="s">
        <v>14</v>
      </c>
      <c r="H22979" t="s">
        <v>18955</v>
      </c>
      <c r="I22979" t="s">
        <v>31</v>
      </c>
      <c r="J22979" t="s">
        <v>1017</v>
      </c>
      <c r="K22979" t="s">
        <v>43</v>
      </c>
      <c r="M22979">
        <v>6552</v>
      </c>
      <c r="N22979">
        <v>118</v>
      </c>
      <c r="O22979">
        <v>122</v>
      </c>
    </row>
    <row r="22980" spans="1:15" x14ac:dyDescent="0.3">
      <c r="A22980" t="s">
        <v>14</v>
      </c>
      <c r="B22980">
        <v>0</v>
      </c>
      <c r="C22980">
        <v>1</v>
      </c>
      <c r="D22980" t="s">
        <v>14</v>
      </c>
      <c r="E22980" t="s">
        <v>18944</v>
      </c>
      <c r="F22980" t="s">
        <v>2709</v>
      </c>
      <c r="G22980" t="s">
        <v>17</v>
      </c>
      <c r="H22980" t="s">
        <v>18955</v>
      </c>
      <c r="I22980" t="s">
        <v>26</v>
      </c>
      <c r="M22980">
        <v>6552</v>
      </c>
      <c r="N22980">
        <v>118</v>
      </c>
      <c r="O22980">
        <v>122</v>
      </c>
    </row>
    <row r="22981" spans="1:15" x14ac:dyDescent="0.3">
      <c r="E22981" t="s">
        <v>18944</v>
      </c>
      <c r="F22981" t="s">
        <v>18946</v>
      </c>
      <c r="G22981" t="s">
        <v>17</v>
      </c>
      <c r="H22981" t="s">
        <v>18960</v>
      </c>
      <c r="I22981" t="s">
        <v>26</v>
      </c>
      <c r="M22981">
        <v>6552</v>
      </c>
      <c r="N22981">
        <v>182</v>
      </c>
      <c r="O22981">
        <v>185</v>
      </c>
    </row>
    <row r="22982" spans="1:15" x14ac:dyDescent="0.3">
      <c r="A22982" t="s">
        <v>14</v>
      </c>
      <c r="B22982">
        <v>1</v>
      </c>
      <c r="C22982">
        <v>1</v>
      </c>
      <c r="D22982">
        <v>1</v>
      </c>
      <c r="E22982" t="s">
        <v>18944</v>
      </c>
      <c r="F22982" t="s">
        <v>18946</v>
      </c>
      <c r="G22982" t="s">
        <v>14</v>
      </c>
      <c r="H22982" t="s">
        <v>18960</v>
      </c>
      <c r="I22982" t="s">
        <v>31</v>
      </c>
      <c r="J22982" t="s">
        <v>42</v>
      </c>
      <c r="K22982" t="s">
        <v>43</v>
      </c>
      <c r="M22982">
        <v>6552</v>
      </c>
      <c r="N22982">
        <v>182</v>
      </c>
      <c r="O22982">
        <v>185</v>
      </c>
    </row>
    <row r="22983" spans="1:15" x14ac:dyDescent="0.3">
      <c r="E22983" t="s">
        <v>18944</v>
      </c>
      <c r="F22983" t="s">
        <v>3522</v>
      </c>
      <c r="G22983" t="s">
        <v>17</v>
      </c>
      <c r="H22983" t="s">
        <v>18954</v>
      </c>
      <c r="I22983" t="s">
        <v>26</v>
      </c>
      <c r="M22983">
        <v>6552</v>
      </c>
      <c r="N22983">
        <v>189</v>
      </c>
      <c r="O22983">
        <v>195</v>
      </c>
    </row>
    <row r="22984" spans="1:15" x14ac:dyDescent="0.3">
      <c r="A22984" t="s">
        <v>14</v>
      </c>
      <c r="B22984">
        <v>1</v>
      </c>
      <c r="C22984">
        <v>1</v>
      </c>
      <c r="D22984">
        <v>1</v>
      </c>
      <c r="E22984" t="s">
        <v>18944</v>
      </c>
      <c r="F22984" t="s">
        <v>3522</v>
      </c>
      <c r="G22984" t="s">
        <v>14</v>
      </c>
      <c r="H22984" t="s">
        <v>18954</v>
      </c>
      <c r="I22984" t="s">
        <v>31</v>
      </c>
      <c r="J22984" t="s">
        <v>32</v>
      </c>
      <c r="M22984">
        <v>6552</v>
      </c>
      <c r="N22984">
        <v>189</v>
      </c>
      <c r="O22984">
        <v>195</v>
      </c>
    </row>
    <row r="22985" spans="1:15" x14ac:dyDescent="0.3">
      <c r="A22985" t="s">
        <v>14</v>
      </c>
      <c r="B22985">
        <v>1</v>
      </c>
      <c r="C22985">
        <v>1</v>
      </c>
      <c r="D22985">
        <v>1</v>
      </c>
      <c r="E22985" t="s">
        <v>18944</v>
      </c>
      <c r="F22985" t="s">
        <v>12772</v>
      </c>
      <c r="G22985" t="s">
        <v>14</v>
      </c>
      <c r="H22985" t="s">
        <v>18962</v>
      </c>
      <c r="I22985" t="s">
        <v>35</v>
      </c>
      <c r="J22985" t="s">
        <v>1017</v>
      </c>
      <c r="K22985" t="s">
        <v>43</v>
      </c>
      <c r="M22985">
        <v>6552</v>
      </c>
      <c r="N22985">
        <v>275</v>
      </c>
      <c r="O22985">
        <v>281</v>
      </c>
    </row>
    <row r="22986" spans="1:15" x14ac:dyDescent="0.3">
      <c r="A22986" t="s">
        <v>14</v>
      </c>
      <c r="B22986">
        <v>1</v>
      </c>
      <c r="C22986">
        <v>1</v>
      </c>
      <c r="D22986">
        <v>1</v>
      </c>
      <c r="E22986" t="s">
        <v>18944</v>
      </c>
      <c r="F22986" t="s">
        <v>18946</v>
      </c>
      <c r="G22986" t="s">
        <v>14</v>
      </c>
      <c r="H22986" t="s">
        <v>18961</v>
      </c>
      <c r="I22986" t="s">
        <v>35</v>
      </c>
      <c r="J22986" t="s">
        <v>1017</v>
      </c>
      <c r="K22986" t="s">
        <v>43</v>
      </c>
      <c r="M22986">
        <v>6552</v>
      </c>
      <c r="N22986">
        <v>395</v>
      </c>
      <c r="O22986">
        <v>398</v>
      </c>
    </row>
    <row r="22987" spans="1:15" x14ac:dyDescent="0.3">
      <c r="A22987" t="s">
        <v>51</v>
      </c>
      <c r="B22987">
        <v>1</v>
      </c>
      <c r="C22987">
        <v>1</v>
      </c>
      <c r="D22987">
        <v>1</v>
      </c>
      <c r="E22987" t="s">
        <v>18944</v>
      </c>
      <c r="F22987" t="s">
        <v>2670</v>
      </c>
      <c r="G22987" t="s">
        <v>51</v>
      </c>
      <c r="H22987" t="s">
        <v>18963</v>
      </c>
      <c r="I22987" t="s">
        <v>69</v>
      </c>
      <c r="J22987" t="s">
        <v>53</v>
      </c>
      <c r="K22987" t="s">
        <v>800</v>
      </c>
      <c r="M22987">
        <v>6552</v>
      </c>
      <c r="N22987">
        <v>440</v>
      </c>
      <c r="O22987">
        <v>456</v>
      </c>
    </row>
    <row r="22988" spans="1:15" x14ac:dyDescent="0.3">
      <c r="A22988" t="s">
        <v>23</v>
      </c>
      <c r="B22988">
        <v>1</v>
      </c>
      <c r="C22988">
        <v>1</v>
      </c>
      <c r="D22988">
        <v>1</v>
      </c>
      <c r="E22988" t="s">
        <v>18944</v>
      </c>
      <c r="F22988" t="s">
        <v>3274</v>
      </c>
      <c r="G22988" t="s">
        <v>23</v>
      </c>
      <c r="H22988" t="s">
        <v>18959</v>
      </c>
      <c r="I22988" t="s">
        <v>22</v>
      </c>
      <c r="M22988">
        <v>6552</v>
      </c>
      <c r="N22988">
        <v>489</v>
      </c>
      <c r="O22988">
        <v>499</v>
      </c>
    </row>
    <row r="22989" spans="1:15" x14ac:dyDescent="0.3">
      <c r="E22989" t="s">
        <v>18944</v>
      </c>
      <c r="F22989" t="s">
        <v>3274</v>
      </c>
      <c r="G22989" t="s">
        <v>14</v>
      </c>
      <c r="H22989" t="s">
        <v>18959</v>
      </c>
      <c r="I22989" t="s">
        <v>52</v>
      </c>
      <c r="J22989" t="s">
        <v>32</v>
      </c>
      <c r="M22989">
        <v>6552</v>
      </c>
      <c r="N22989">
        <v>489</v>
      </c>
      <c r="O22989">
        <v>499</v>
      </c>
    </row>
    <row r="22990" spans="1:15" x14ac:dyDescent="0.3">
      <c r="E22990" t="s">
        <v>18944</v>
      </c>
      <c r="F22990" t="s">
        <v>18956</v>
      </c>
      <c r="G22990" t="s">
        <v>51</v>
      </c>
      <c r="H22990" t="s">
        <v>18957</v>
      </c>
      <c r="I22990" t="s">
        <v>26</v>
      </c>
      <c r="M22990">
        <v>6552</v>
      </c>
      <c r="N22990">
        <v>504</v>
      </c>
      <c r="O22990">
        <v>529</v>
      </c>
    </row>
    <row r="22991" spans="1:15" x14ac:dyDescent="0.3">
      <c r="E22991" t="s">
        <v>18944</v>
      </c>
      <c r="F22991" t="s">
        <v>18956</v>
      </c>
      <c r="G22991" t="s">
        <v>17</v>
      </c>
      <c r="H22991" t="s">
        <v>18957</v>
      </c>
      <c r="I22991" t="s">
        <v>19</v>
      </c>
      <c r="M22991">
        <v>6552</v>
      </c>
      <c r="N22991">
        <v>504</v>
      </c>
      <c r="O22991">
        <v>529</v>
      </c>
    </row>
    <row r="22992" spans="1:15" x14ac:dyDescent="0.3">
      <c r="A22992" t="s">
        <v>23</v>
      </c>
      <c r="B22992">
        <v>1</v>
      </c>
      <c r="C22992">
        <v>1</v>
      </c>
      <c r="D22992">
        <v>1</v>
      </c>
      <c r="E22992" t="s">
        <v>18944</v>
      </c>
      <c r="F22992" t="s">
        <v>15195</v>
      </c>
      <c r="G22992" t="s">
        <v>23</v>
      </c>
      <c r="H22992" t="s">
        <v>18958</v>
      </c>
      <c r="I22992" t="s">
        <v>69</v>
      </c>
      <c r="J22992" t="s">
        <v>112</v>
      </c>
      <c r="M22992">
        <v>6552</v>
      </c>
      <c r="N22992">
        <v>508</v>
      </c>
      <c r="O22992">
        <v>516</v>
      </c>
    </row>
    <row r="22993" spans="1:15" x14ac:dyDescent="0.3">
      <c r="E22993" t="s">
        <v>18944</v>
      </c>
      <c r="F22993" t="s">
        <v>18946</v>
      </c>
      <c r="G22993" t="s">
        <v>14</v>
      </c>
      <c r="H22993" t="s">
        <v>18964</v>
      </c>
      <c r="I22993" t="s">
        <v>35</v>
      </c>
      <c r="J22993" t="s">
        <v>1017</v>
      </c>
      <c r="K22993" t="s">
        <v>43</v>
      </c>
      <c r="M22993">
        <v>6553</v>
      </c>
      <c r="N22993">
        <v>252</v>
      </c>
      <c r="O22993">
        <v>255</v>
      </c>
    </row>
    <row r="22994" spans="1:15" x14ac:dyDescent="0.3">
      <c r="E22994" t="s">
        <v>18944</v>
      </c>
      <c r="F22994" t="s">
        <v>2709</v>
      </c>
      <c r="G22994" t="s">
        <v>14</v>
      </c>
      <c r="H22994" t="s">
        <v>18966</v>
      </c>
      <c r="I22994" t="s">
        <v>370</v>
      </c>
      <c r="J22994" t="s">
        <v>1017</v>
      </c>
      <c r="K22994" t="s">
        <v>43</v>
      </c>
      <c r="M22994">
        <v>6553</v>
      </c>
      <c r="N22994">
        <v>320</v>
      </c>
      <c r="O22994">
        <v>324</v>
      </c>
    </row>
    <row r="22995" spans="1:15" x14ac:dyDescent="0.3">
      <c r="A22995" t="s">
        <v>14</v>
      </c>
      <c r="B22995">
        <v>0</v>
      </c>
      <c r="C22995">
        <v>1</v>
      </c>
      <c r="D22995" t="s">
        <v>14</v>
      </c>
      <c r="E22995" t="s">
        <v>18944</v>
      </c>
      <c r="F22995" t="s">
        <v>2709</v>
      </c>
      <c r="G22995" t="s">
        <v>17</v>
      </c>
      <c r="H22995" t="s">
        <v>18966</v>
      </c>
      <c r="I22995" t="s">
        <v>19</v>
      </c>
      <c r="M22995">
        <v>6553</v>
      </c>
      <c r="N22995">
        <v>320</v>
      </c>
      <c r="O22995">
        <v>324</v>
      </c>
    </row>
    <row r="22996" spans="1:15" x14ac:dyDescent="0.3">
      <c r="A22996" t="s">
        <v>14</v>
      </c>
      <c r="B22996">
        <v>1</v>
      </c>
      <c r="C22996">
        <v>1</v>
      </c>
      <c r="D22996">
        <v>1</v>
      </c>
      <c r="E22996" t="s">
        <v>18944</v>
      </c>
      <c r="F22996" t="s">
        <v>12772</v>
      </c>
      <c r="G22996" t="s">
        <v>14</v>
      </c>
      <c r="H22996" t="s">
        <v>18965</v>
      </c>
      <c r="I22996" t="s">
        <v>35</v>
      </c>
      <c r="J22996" t="s">
        <v>1017</v>
      </c>
      <c r="K22996" t="s">
        <v>43</v>
      </c>
      <c r="M22996">
        <v>6553</v>
      </c>
      <c r="N22996">
        <v>382</v>
      </c>
      <c r="O22996">
        <v>388</v>
      </c>
    </row>
    <row r="22997" spans="1:15" x14ac:dyDescent="0.3">
      <c r="E22997" t="s">
        <v>18944</v>
      </c>
      <c r="F22997" t="s">
        <v>18946</v>
      </c>
      <c r="G22997" t="s">
        <v>14</v>
      </c>
      <c r="H22997" t="s">
        <v>18973</v>
      </c>
      <c r="I22997" t="s">
        <v>35</v>
      </c>
      <c r="J22997" t="s">
        <v>1017</v>
      </c>
      <c r="K22997" t="s">
        <v>43</v>
      </c>
      <c r="M22997">
        <v>6554</v>
      </c>
      <c r="N22997">
        <v>88</v>
      </c>
      <c r="O22997">
        <v>91</v>
      </c>
    </row>
    <row r="22998" spans="1:15" x14ac:dyDescent="0.3">
      <c r="E22998" t="s">
        <v>18944</v>
      </c>
      <c r="F22998" t="s">
        <v>18967</v>
      </c>
      <c r="G22998" t="s">
        <v>17</v>
      </c>
      <c r="H22998" t="s">
        <v>18968</v>
      </c>
      <c r="I22998" t="s">
        <v>26</v>
      </c>
      <c r="M22998">
        <v>6554</v>
      </c>
      <c r="N22998">
        <v>168</v>
      </c>
      <c r="O22998">
        <v>182</v>
      </c>
    </row>
    <row r="22999" spans="1:15" x14ac:dyDescent="0.3">
      <c r="E22999" t="s">
        <v>18944</v>
      </c>
      <c r="F22999" t="s">
        <v>3522</v>
      </c>
      <c r="G22999" t="s">
        <v>14</v>
      </c>
      <c r="H22999" t="s">
        <v>18972</v>
      </c>
      <c r="I22999" t="s">
        <v>41</v>
      </c>
      <c r="J22999" t="s">
        <v>1017</v>
      </c>
      <c r="K22999" t="s">
        <v>43</v>
      </c>
      <c r="M22999">
        <v>6554</v>
      </c>
      <c r="N22999">
        <v>176</v>
      </c>
      <c r="O22999">
        <v>182</v>
      </c>
    </row>
    <row r="23000" spans="1:15" x14ac:dyDescent="0.3">
      <c r="A23000" t="s">
        <v>14</v>
      </c>
      <c r="B23000">
        <v>1</v>
      </c>
      <c r="C23000">
        <v>1</v>
      </c>
      <c r="D23000">
        <v>1</v>
      </c>
      <c r="E23000" t="s">
        <v>18944</v>
      </c>
      <c r="F23000" t="s">
        <v>18969</v>
      </c>
      <c r="G23000" t="s">
        <v>14</v>
      </c>
      <c r="H23000" t="s">
        <v>18970</v>
      </c>
      <c r="I23000" t="s">
        <v>22</v>
      </c>
      <c r="M23000">
        <v>6554</v>
      </c>
      <c r="N23000">
        <v>223</v>
      </c>
      <c r="O23000">
        <v>228</v>
      </c>
    </row>
    <row r="23001" spans="1:15" x14ac:dyDescent="0.3">
      <c r="A23001" t="s">
        <v>14</v>
      </c>
      <c r="B23001">
        <v>1</v>
      </c>
      <c r="C23001">
        <v>1</v>
      </c>
      <c r="D23001">
        <v>1</v>
      </c>
      <c r="E23001" t="s">
        <v>18944</v>
      </c>
      <c r="F23001" t="s">
        <v>6588</v>
      </c>
      <c r="G23001" t="s">
        <v>14</v>
      </c>
      <c r="H23001" t="s">
        <v>18971</v>
      </c>
      <c r="I23001" t="s">
        <v>35</v>
      </c>
      <c r="J23001" t="s">
        <v>1017</v>
      </c>
      <c r="K23001" t="s">
        <v>43</v>
      </c>
      <c r="M23001">
        <v>6554</v>
      </c>
      <c r="N23001">
        <v>397</v>
      </c>
      <c r="O23001">
        <v>403</v>
      </c>
    </row>
    <row r="23002" spans="1:15" x14ac:dyDescent="0.3">
      <c r="E23002" t="s">
        <v>18874</v>
      </c>
      <c r="F23002" t="s">
        <v>1000</v>
      </c>
      <c r="G23002" t="s">
        <v>14</v>
      </c>
      <c r="H23002" t="s">
        <v>18976</v>
      </c>
      <c r="I23002" t="s">
        <v>35</v>
      </c>
      <c r="J23002" t="s">
        <v>32</v>
      </c>
      <c r="M23002">
        <v>6555</v>
      </c>
      <c r="N23002">
        <v>17</v>
      </c>
      <c r="O23002">
        <v>22</v>
      </c>
    </row>
    <row r="23003" spans="1:15" x14ac:dyDescent="0.3">
      <c r="A23003" t="s">
        <v>14</v>
      </c>
      <c r="B23003">
        <v>1</v>
      </c>
      <c r="C23003">
        <v>1</v>
      </c>
      <c r="D23003">
        <v>1</v>
      </c>
      <c r="E23003" t="s">
        <v>18874</v>
      </c>
      <c r="F23003" t="s">
        <v>18974</v>
      </c>
      <c r="G23003" t="s">
        <v>14</v>
      </c>
      <c r="H23003" t="s">
        <v>18975</v>
      </c>
      <c r="I23003" t="s">
        <v>35</v>
      </c>
      <c r="J23003" t="s">
        <v>597</v>
      </c>
      <c r="M23003">
        <v>6555</v>
      </c>
      <c r="N23003">
        <v>26</v>
      </c>
      <c r="O23003">
        <v>31</v>
      </c>
    </row>
    <row r="23004" spans="1:15" x14ac:dyDescent="0.3">
      <c r="A23004" t="s">
        <v>14</v>
      </c>
      <c r="B23004">
        <v>1</v>
      </c>
      <c r="C23004">
        <v>1</v>
      </c>
      <c r="D23004">
        <v>1</v>
      </c>
      <c r="E23004" t="s">
        <v>18874</v>
      </c>
      <c r="F23004" t="s">
        <v>18979</v>
      </c>
      <c r="G23004" t="s">
        <v>14</v>
      </c>
      <c r="H23004" t="s">
        <v>18980</v>
      </c>
      <c r="I23004" t="s">
        <v>35</v>
      </c>
      <c r="J23004" t="s">
        <v>46</v>
      </c>
      <c r="K23004" t="s">
        <v>47</v>
      </c>
      <c r="L23004" t="s">
        <v>43</v>
      </c>
      <c r="M23004">
        <v>6556</v>
      </c>
      <c r="N23004">
        <v>24</v>
      </c>
      <c r="O23004">
        <v>34</v>
      </c>
    </row>
    <row r="23005" spans="1:15" x14ac:dyDescent="0.3">
      <c r="A23005" t="s">
        <v>14</v>
      </c>
      <c r="B23005">
        <v>1</v>
      </c>
      <c r="C23005">
        <v>1</v>
      </c>
      <c r="D23005">
        <v>1</v>
      </c>
      <c r="E23005" t="s">
        <v>18874</v>
      </c>
      <c r="F23005" t="s">
        <v>18977</v>
      </c>
      <c r="G23005" t="s">
        <v>14</v>
      </c>
      <c r="H23005" t="s">
        <v>18978</v>
      </c>
      <c r="I23005" t="s">
        <v>22</v>
      </c>
      <c r="M23005">
        <v>6556</v>
      </c>
      <c r="N23005">
        <v>70</v>
      </c>
      <c r="O23005">
        <v>86</v>
      </c>
    </row>
    <row r="23006" spans="1:15" x14ac:dyDescent="0.3">
      <c r="A23006" t="s">
        <v>14</v>
      </c>
      <c r="B23006">
        <v>1</v>
      </c>
      <c r="C23006">
        <v>1</v>
      </c>
      <c r="D23006">
        <v>1</v>
      </c>
      <c r="E23006" t="s">
        <v>18927</v>
      </c>
      <c r="F23006" t="s">
        <v>18930</v>
      </c>
      <c r="G23006" t="s">
        <v>14</v>
      </c>
      <c r="H23006" t="s">
        <v>18988</v>
      </c>
      <c r="I23006" t="s">
        <v>22</v>
      </c>
      <c r="M23006">
        <v>6557</v>
      </c>
      <c r="N23006">
        <v>0</v>
      </c>
      <c r="O23006">
        <v>5</v>
      </c>
    </row>
    <row r="23007" spans="1:15" x14ac:dyDescent="0.3">
      <c r="A23007" t="s">
        <v>14</v>
      </c>
      <c r="B23007">
        <v>0</v>
      </c>
      <c r="C23007">
        <v>1</v>
      </c>
      <c r="D23007" t="s">
        <v>14</v>
      </c>
      <c r="E23007" t="s">
        <v>18927</v>
      </c>
      <c r="F23007" t="s">
        <v>18983</v>
      </c>
      <c r="G23007" t="s">
        <v>23</v>
      </c>
      <c r="H23007" t="s">
        <v>18985</v>
      </c>
      <c r="I23007" t="s">
        <v>26</v>
      </c>
      <c r="M23007">
        <v>6557</v>
      </c>
      <c r="N23007">
        <v>22</v>
      </c>
      <c r="O23007">
        <v>26</v>
      </c>
    </row>
    <row r="23008" spans="1:15" x14ac:dyDescent="0.3">
      <c r="E23008" t="s">
        <v>18927</v>
      </c>
      <c r="F23008" t="s">
        <v>18983</v>
      </c>
      <c r="G23008" t="s">
        <v>14</v>
      </c>
      <c r="H23008" t="s">
        <v>18985</v>
      </c>
      <c r="I23008" t="s">
        <v>19</v>
      </c>
      <c r="M23008">
        <v>6557</v>
      </c>
      <c r="N23008">
        <v>22</v>
      </c>
      <c r="O23008">
        <v>26</v>
      </c>
    </row>
    <row r="23009" spans="1:15" x14ac:dyDescent="0.3">
      <c r="A23009" t="s">
        <v>14</v>
      </c>
      <c r="B23009">
        <v>0</v>
      </c>
      <c r="C23009">
        <v>1</v>
      </c>
      <c r="D23009" t="s">
        <v>14</v>
      </c>
      <c r="E23009" t="s">
        <v>18927</v>
      </c>
      <c r="F23009" t="s">
        <v>18983</v>
      </c>
      <c r="G23009" t="s">
        <v>51</v>
      </c>
      <c r="H23009" t="s">
        <v>18985</v>
      </c>
      <c r="I23009" t="s">
        <v>52</v>
      </c>
      <c r="J23009" t="s">
        <v>195</v>
      </c>
      <c r="M23009">
        <v>6557</v>
      </c>
      <c r="N23009">
        <v>22</v>
      </c>
      <c r="O23009">
        <v>26</v>
      </c>
    </row>
    <row r="23010" spans="1:15" x14ac:dyDescent="0.3">
      <c r="A23010" t="s">
        <v>14</v>
      </c>
      <c r="B23010">
        <v>1</v>
      </c>
      <c r="C23010">
        <v>1</v>
      </c>
      <c r="D23010">
        <v>1</v>
      </c>
      <c r="E23010" t="s">
        <v>18927</v>
      </c>
      <c r="F23010" t="s">
        <v>18989</v>
      </c>
      <c r="G23010" t="s">
        <v>14</v>
      </c>
      <c r="H23010" t="s">
        <v>18990</v>
      </c>
      <c r="I23010" t="s">
        <v>19</v>
      </c>
      <c r="M23010">
        <v>6557</v>
      </c>
      <c r="N23010">
        <v>129</v>
      </c>
      <c r="O23010">
        <v>137</v>
      </c>
    </row>
    <row r="23011" spans="1:15" x14ac:dyDescent="0.3">
      <c r="E23011" t="s">
        <v>18927</v>
      </c>
      <c r="F23011" t="s">
        <v>18989</v>
      </c>
      <c r="G23011" t="s">
        <v>17</v>
      </c>
      <c r="H23011" t="s">
        <v>18990</v>
      </c>
      <c r="I23011" t="s">
        <v>26</v>
      </c>
      <c r="M23011">
        <v>6557</v>
      </c>
      <c r="N23011">
        <v>129</v>
      </c>
      <c r="O23011">
        <v>137</v>
      </c>
    </row>
    <row r="23012" spans="1:15" x14ac:dyDescent="0.3">
      <c r="A23012" t="s">
        <v>14</v>
      </c>
      <c r="B23012">
        <v>1</v>
      </c>
      <c r="C23012">
        <v>1</v>
      </c>
      <c r="D23012">
        <v>1</v>
      </c>
      <c r="E23012" t="s">
        <v>18927</v>
      </c>
      <c r="F23012" t="s">
        <v>18986</v>
      </c>
      <c r="G23012" t="s">
        <v>14</v>
      </c>
      <c r="H23012" t="s">
        <v>18987</v>
      </c>
      <c r="I23012" t="s">
        <v>22</v>
      </c>
      <c r="M23012">
        <v>6557</v>
      </c>
      <c r="N23012">
        <v>139</v>
      </c>
      <c r="O23012">
        <v>144</v>
      </c>
    </row>
    <row r="23013" spans="1:15" x14ac:dyDescent="0.3">
      <c r="A23013" t="s">
        <v>14</v>
      </c>
      <c r="B23013">
        <v>1</v>
      </c>
      <c r="C23013">
        <v>1</v>
      </c>
      <c r="D23013">
        <v>1</v>
      </c>
      <c r="E23013" t="s">
        <v>18927</v>
      </c>
      <c r="F23013" t="s">
        <v>18981</v>
      </c>
      <c r="G23013" t="s">
        <v>14</v>
      </c>
      <c r="H23013" t="s">
        <v>18982</v>
      </c>
      <c r="I23013" t="s">
        <v>22</v>
      </c>
      <c r="M23013">
        <v>6557</v>
      </c>
      <c r="N23013">
        <v>148</v>
      </c>
      <c r="O23013">
        <v>154</v>
      </c>
    </row>
    <row r="23014" spans="1:15" x14ac:dyDescent="0.3">
      <c r="A23014" t="s">
        <v>14</v>
      </c>
      <c r="B23014">
        <v>0</v>
      </c>
      <c r="C23014">
        <v>1</v>
      </c>
      <c r="D23014" t="s">
        <v>14</v>
      </c>
      <c r="E23014" t="s">
        <v>18927</v>
      </c>
      <c r="F23014" t="s">
        <v>18983</v>
      </c>
      <c r="G23014" t="s">
        <v>51</v>
      </c>
      <c r="H23014" t="s">
        <v>18984</v>
      </c>
      <c r="I23014" t="s">
        <v>270</v>
      </c>
      <c r="J23014" t="s">
        <v>191</v>
      </c>
      <c r="M23014">
        <v>6557</v>
      </c>
      <c r="N23014">
        <v>330</v>
      </c>
      <c r="O23014">
        <v>334</v>
      </c>
    </row>
    <row r="23015" spans="1:15" x14ac:dyDescent="0.3">
      <c r="E23015" t="s">
        <v>18927</v>
      </c>
      <c r="F23015" t="s">
        <v>18983</v>
      </c>
      <c r="G23015" t="s">
        <v>14</v>
      </c>
      <c r="H23015" t="s">
        <v>18984</v>
      </c>
      <c r="I23015" t="s">
        <v>19</v>
      </c>
      <c r="M23015">
        <v>6557</v>
      </c>
      <c r="N23015">
        <v>330</v>
      </c>
      <c r="O23015">
        <v>334</v>
      </c>
    </row>
    <row r="23016" spans="1:15" x14ac:dyDescent="0.3">
      <c r="A23016" t="s">
        <v>14</v>
      </c>
      <c r="B23016">
        <v>1</v>
      </c>
      <c r="C23016">
        <v>1</v>
      </c>
      <c r="D23016">
        <v>1</v>
      </c>
      <c r="E23016" t="s">
        <v>18927</v>
      </c>
      <c r="F23016" t="s">
        <v>18930</v>
      </c>
      <c r="G23016" t="s">
        <v>14</v>
      </c>
      <c r="H23016" t="s">
        <v>18988</v>
      </c>
      <c r="I23016" t="s">
        <v>22</v>
      </c>
      <c r="M23016">
        <v>6558</v>
      </c>
      <c r="N23016">
        <v>0</v>
      </c>
      <c r="O23016">
        <v>5</v>
      </c>
    </row>
    <row r="23017" spans="1:15" x14ac:dyDescent="0.3">
      <c r="A23017" t="s">
        <v>14</v>
      </c>
      <c r="B23017">
        <v>0</v>
      </c>
      <c r="C23017">
        <v>1</v>
      </c>
      <c r="D23017" t="s">
        <v>14</v>
      </c>
      <c r="E23017" t="s">
        <v>18927</v>
      </c>
      <c r="F23017" t="s">
        <v>18983</v>
      </c>
      <c r="G23017" t="s">
        <v>23</v>
      </c>
      <c r="H23017" t="s">
        <v>18993</v>
      </c>
      <c r="I23017" t="s">
        <v>26</v>
      </c>
      <c r="M23017">
        <v>6558</v>
      </c>
      <c r="N23017">
        <v>22</v>
      </c>
      <c r="O23017">
        <v>26</v>
      </c>
    </row>
    <row r="23018" spans="1:15" x14ac:dyDescent="0.3">
      <c r="E23018" t="s">
        <v>18927</v>
      </c>
      <c r="F23018" t="s">
        <v>18983</v>
      </c>
      <c r="G23018" t="s">
        <v>14</v>
      </c>
      <c r="H23018" t="s">
        <v>18993</v>
      </c>
      <c r="I23018" t="s">
        <v>19</v>
      </c>
      <c r="M23018">
        <v>6558</v>
      </c>
      <c r="N23018">
        <v>22</v>
      </c>
      <c r="O23018">
        <v>26</v>
      </c>
    </row>
    <row r="23019" spans="1:15" x14ac:dyDescent="0.3">
      <c r="A23019" t="s">
        <v>14</v>
      </c>
      <c r="B23019">
        <v>0</v>
      </c>
      <c r="C23019">
        <v>1</v>
      </c>
      <c r="D23019" t="s">
        <v>14</v>
      </c>
      <c r="E23019" t="s">
        <v>18927</v>
      </c>
      <c r="F23019" t="s">
        <v>18983</v>
      </c>
      <c r="G23019" t="s">
        <v>51</v>
      </c>
      <c r="H23019" t="s">
        <v>18993</v>
      </c>
      <c r="I23019" t="s">
        <v>52</v>
      </c>
      <c r="J23019" t="s">
        <v>195</v>
      </c>
      <c r="M23019">
        <v>6558</v>
      </c>
      <c r="N23019">
        <v>22</v>
      </c>
      <c r="O23019">
        <v>26</v>
      </c>
    </row>
    <row r="23020" spans="1:15" x14ac:dyDescent="0.3">
      <c r="E23020" t="s">
        <v>18927</v>
      </c>
      <c r="F23020" t="s">
        <v>18989</v>
      </c>
      <c r="G23020" t="s">
        <v>23</v>
      </c>
      <c r="H23020" t="s">
        <v>18992</v>
      </c>
      <c r="I23020" t="s">
        <v>26</v>
      </c>
      <c r="M23020">
        <v>6558</v>
      </c>
      <c r="N23020">
        <v>130</v>
      </c>
      <c r="O23020">
        <v>138</v>
      </c>
    </row>
    <row r="23021" spans="1:15" x14ac:dyDescent="0.3">
      <c r="A23021" t="s">
        <v>14</v>
      </c>
      <c r="B23021">
        <v>1</v>
      </c>
      <c r="C23021">
        <v>1</v>
      </c>
      <c r="D23021">
        <v>1</v>
      </c>
      <c r="E23021" t="s">
        <v>18927</v>
      </c>
      <c r="F23021" t="s">
        <v>18989</v>
      </c>
      <c r="G23021" t="s">
        <v>14</v>
      </c>
      <c r="H23021" t="s">
        <v>18992</v>
      </c>
      <c r="I23021" t="s">
        <v>19</v>
      </c>
      <c r="M23021">
        <v>6558</v>
      </c>
      <c r="N23021">
        <v>130</v>
      </c>
      <c r="O23021">
        <v>138</v>
      </c>
    </row>
    <row r="23022" spans="1:15" x14ac:dyDescent="0.3">
      <c r="A23022" t="s">
        <v>14</v>
      </c>
      <c r="B23022">
        <v>1</v>
      </c>
      <c r="C23022">
        <v>1</v>
      </c>
      <c r="D23022">
        <v>1</v>
      </c>
      <c r="E23022" t="s">
        <v>18927</v>
      </c>
      <c r="F23022" t="s">
        <v>18986</v>
      </c>
      <c r="G23022" t="s">
        <v>14</v>
      </c>
      <c r="H23022" t="s">
        <v>18994</v>
      </c>
      <c r="I23022" t="s">
        <v>22</v>
      </c>
      <c r="M23022">
        <v>6558</v>
      </c>
      <c r="N23022">
        <v>140</v>
      </c>
      <c r="O23022">
        <v>145</v>
      </c>
    </row>
    <row r="23023" spans="1:15" x14ac:dyDescent="0.3">
      <c r="A23023" t="s">
        <v>14</v>
      </c>
      <c r="B23023">
        <v>1</v>
      </c>
      <c r="C23023">
        <v>1</v>
      </c>
      <c r="D23023">
        <v>1</v>
      </c>
      <c r="E23023" t="s">
        <v>18927</v>
      </c>
      <c r="F23023" t="s">
        <v>18981</v>
      </c>
      <c r="G23023" t="s">
        <v>14</v>
      </c>
      <c r="H23023" t="s">
        <v>18991</v>
      </c>
      <c r="I23023" t="s">
        <v>22</v>
      </c>
      <c r="M23023">
        <v>6558</v>
      </c>
      <c r="N23023">
        <v>149</v>
      </c>
      <c r="O23023">
        <v>155</v>
      </c>
    </row>
    <row r="23024" spans="1:15" x14ac:dyDescent="0.3">
      <c r="A23024" t="s">
        <v>14</v>
      </c>
      <c r="B23024">
        <v>1</v>
      </c>
      <c r="C23024">
        <v>1</v>
      </c>
      <c r="D23024">
        <v>1</v>
      </c>
      <c r="E23024" t="s">
        <v>18927</v>
      </c>
      <c r="F23024" t="s">
        <v>18930</v>
      </c>
      <c r="G23024" t="s">
        <v>14</v>
      </c>
      <c r="H23024" t="s">
        <v>18997</v>
      </c>
      <c r="I23024" t="s">
        <v>22</v>
      </c>
      <c r="M23024">
        <v>6559</v>
      </c>
      <c r="N23024">
        <v>0</v>
      </c>
      <c r="O23024">
        <v>5</v>
      </c>
    </row>
    <row r="23025" spans="1:15" x14ac:dyDescent="0.3">
      <c r="A23025" t="s">
        <v>14</v>
      </c>
      <c r="B23025">
        <v>1</v>
      </c>
      <c r="C23025">
        <v>1</v>
      </c>
      <c r="D23025">
        <v>1</v>
      </c>
      <c r="E23025" t="s">
        <v>18927</v>
      </c>
      <c r="F23025" t="s">
        <v>18995</v>
      </c>
      <c r="G23025" t="s">
        <v>14</v>
      </c>
      <c r="H23025" t="s">
        <v>18996</v>
      </c>
      <c r="I23025" t="s">
        <v>26</v>
      </c>
      <c r="M23025">
        <v>6559</v>
      </c>
      <c r="N23025">
        <v>92</v>
      </c>
      <c r="O23025">
        <v>97</v>
      </c>
    </row>
    <row r="23026" spans="1:15" x14ac:dyDescent="0.3">
      <c r="E23026" t="s">
        <v>18927</v>
      </c>
      <c r="F23026" t="s">
        <v>18995</v>
      </c>
      <c r="G23026" t="s">
        <v>17</v>
      </c>
      <c r="H23026" t="s">
        <v>18996</v>
      </c>
      <c r="I23026" t="s">
        <v>19</v>
      </c>
      <c r="M23026">
        <v>6559</v>
      </c>
      <c r="N23026">
        <v>92</v>
      </c>
      <c r="O23026">
        <v>97</v>
      </c>
    </row>
    <row r="23027" spans="1:15" x14ac:dyDescent="0.3">
      <c r="A23027" t="s">
        <v>23</v>
      </c>
      <c r="B23027">
        <v>1</v>
      </c>
      <c r="C23027">
        <v>1</v>
      </c>
      <c r="D23027">
        <v>1</v>
      </c>
      <c r="E23027" t="s">
        <v>18998</v>
      </c>
      <c r="F23027" t="s">
        <v>2246</v>
      </c>
      <c r="G23027" t="s">
        <v>23</v>
      </c>
      <c r="H23027" t="s">
        <v>19007</v>
      </c>
      <c r="I23027" t="s">
        <v>35</v>
      </c>
      <c r="J23027" t="s">
        <v>112</v>
      </c>
      <c r="M23027">
        <v>6560</v>
      </c>
      <c r="N23027">
        <v>2</v>
      </c>
      <c r="O23027">
        <v>6</v>
      </c>
    </row>
    <row r="23028" spans="1:15" x14ac:dyDescent="0.3">
      <c r="A23028" t="s">
        <v>23</v>
      </c>
      <c r="B23028">
        <v>1</v>
      </c>
      <c r="C23028">
        <v>1</v>
      </c>
      <c r="D23028">
        <v>1</v>
      </c>
      <c r="E23028" t="s">
        <v>18998</v>
      </c>
      <c r="F23028" t="s">
        <v>18999</v>
      </c>
      <c r="G23028" t="s">
        <v>23</v>
      </c>
      <c r="H23028" t="s">
        <v>19000</v>
      </c>
      <c r="I23028" t="s">
        <v>35</v>
      </c>
      <c r="J23028" t="s">
        <v>453</v>
      </c>
      <c r="M23028">
        <v>6560</v>
      </c>
      <c r="N23028">
        <v>161</v>
      </c>
      <c r="O23028">
        <v>165</v>
      </c>
    </row>
    <row r="23029" spans="1:15" x14ac:dyDescent="0.3">
      <c r="E23029" t="s">
        <v>18998</v>
      </c>
      <c r="F23029" t="s">
        <v>19005</v>
      </c>
      <c r="G23029" t="s">
        <v>23</v>
      </c>
      <c r="H23029" t="s">
        <v>19006</v>
      </c>
      <c r="I23029" t="s">
        <v>19</v>
      </c>
      <c r="M23029">
        <v>6560</v>
      </c>
      <c r="N23029">
        <v>190</v>
      </c>
      <c r="O23029">
        <v>209</v>
      </c>
    </row>
    <row r="23030" spans="1:15" x14ac:dyDescent="0.3">
      <c r="A23030" t="s">
        <v>23</v>
      </c>
      <c r="B23030">
        <v>1</v>
      </c>
      <c r="C23030">
        <v>1</v>
      </c>
      <c r="D23030">
        <v>1</v>
      </c>
      <c r="E23030" t="s">
        <v>18998</v>
      </c>
      <c r="F23030" t="s">
        <v>19003</v>
      </c>
      <c r="G23030" t="s">
        <v>23</v>
      </c>
      <c r="H23030" t="s">
        <v>19004</v>
      </c>
      <c r="I23030" t="s">
        <v>26</v>
      </c>
      <c r="M23030">
        <v>6560</v>
      </c>
      <c r="N23030">
        <v>197</v>
      </c>
      <c r="O23030">
        <v>209</v>
      </c>
    </row>
    <row r="23031" spans="1:15" x14ac:dyDescent="0.3">
      <c r="A23031" t="s">
        <v>23</v>
      </c>
      <c r="B23031">
        <v>1</v>
      </c>
      <c r="C23031">
        <v>1</v>
      </c>
      <c r="D23031">
        <v>1</v>
      </c>
      <c r="E23031" t="s">
        <v>18998</v>
      </c>
      <c r="F23031" t="s">
        <v>19001</v>
      </c>
      <c r="G23031" t="s">
        <v>23</v>
      </c>
      <c r="H23031" t="s">
        <v>19002</v>
      </c>
      <c r="I23031" t="s">
        <v>35</v>
      </c>
      <c r="J23031" t="s">
        <v>112</v>
      </c>
      <c r="M23031">
        <v>6560</v>
      </c>
      <c r="N23031">
        <v>451</v>
      </c>
      <c r="O23031">
        <v>456</v>
      </c>
    </row>
    <row r="23032" spans="1:15" x14ac:dyDescent="0.3">
      <c r="A23032" t="s">
        <v>23</v>
      </c>
      <c r="B23032">
        <v>1</v>
      </c>
      <c r="C23032">
        <v>1</v>
      </c>
      <c r="D23032">
        <v>1</v>
      </c>
      <c r="E23032" t="s">
        <v>18998</v>
      </c>
      <c r="F23032" t="s">
        <v>19008</v>
      </c>
      <c r="G23032" t="s">
        <v>23</v>
      </c>
      <c r="H23032" t="s">
        <v>19009</v>
      </c>
      <c r="I23032" t="s">
        <v>35</v>
      </c>
      <c r="J23032" t="s">
        <v>112</v>
      </c>
      <c r="M23032">
        <v>6560</v>
      </c>
      <c r="N23032">
        <v>489</v>
      </c>
      <c r="O23032">
        <v>496</v>
      </c>
    </row>
    <row r="23033" spans="1:15" x14ac:dyDescent="0.3">
      <c r="A23033" t="s">
        <v>23</v>
      </c>
      <c r="B23033">
        <v>1</v>
      </c>
      <c r="C23033">
        <v>1</v>
      </c>
      <c r="D23033">
        <v>1</v>
      </c>
      <c r="E23033" t="s">
        <v>19010</v>
      </c>
      <c r="F23033" t="s">
        <v>2246</v>
      </c>
      <c r="G23033" t="s">
        <v>23</v>
      </c>
      <c r="H23033" t="s">
        <v>19011</v>
      </c>
      <c r="I23033" t="s">
        <v>35</v>
      </c>
      <c r="J23033" t="s">
        <v>112</v>
      </c>
      <c r="M23033">
        <v>6561</v>
      </c>
      <c r="N23033">
        <v>2</v>
      </c>
      <c r="O23033">
        <v>6</v>
      </c>
    </row>
    <row r="23034" spans="1:15" x14ac:dyDescent="0.3">
      <c r="A23034" t="s">
        <v>23</v>
      </c>
      <c r="B23034">
        <v>1</v>
      </c>
      <c r="C23034">
        <v>1</v>
      </c>
      <c r="D23034">
        <v>1</v>
      </c>
      <c r="E23034" t="s">
        <v>19010</v>
      </c>
      <c r="F23034" t="s">
        <v>18999</v>
      </c>
      <c r="G23034" t="s">
        <v>23</v>
      </c>
      <c r="H23034" t="s">
        <v>19012</v>
      </c>
      <c r="I23034" t="s">
        <v>35</v>
      </c>
      <c r="J23034" t="s">
        <v>453</v>
      </c>
      <c r="M23034">
        <v>6561</v>
      </c>
      <c r="N23034">
        <v>134</v>
      </c>
      <c r="O23034">
        <v>138</v>
      </c>
    </row>
    <row r="23035" spans="1:15" x14ac:dyDescent="0.3">
      <c r="A23035" t="s">
        <v>23</v>
      </c>
      <c r="B23035">
        <v>1</v>
      </c>
      <c r="C23035">
        <v>1</v>
      </c>
      <c r="D23035">
        <v>1</v>
      </c>
      <c r="E23035" t="s">
        <v>19013</v>
      </c>
      <c r="F23035" t="s">
        <v>2246</v>
      </c>
      <c r="G23035" t="s">
        <v>23</v>
      </c>
      <c r="H23035" t="s">
        <v>19014</v>
      </c>
      <c r="I23035" t="s">
        <v>35</v>
      </c>
      <c r="J23035" t="s">
        <v>112</v>
      </c>
      <c r="M23035">
        <v>6562</v>
      </c>
      <c r="N23035">
        <v>45</v>
      </c>
      <c r="O23035">
        <v>49</v>
      </c>
    </row>
    <row r="23036" spans="1:15" x14ac:dyDescent="0.3">
      <c r="A23036" t="s">
        <v>14</v>
      </c>
      <c r="B23036">
        <v>1</v>
      </c>
      <c r="C23036">
        <v>1</v>
      </c>
      <c r="D23036">
        <v>1</v>
      </c>
      <c r="E23036" t="s">
        <v>18935</v>
      </c>
      <c r="F23036" t="s">
        <v>18930</v>
      </c>
      <c r="G23036" t="s">
        <v>14</v>
      </c>
      <c r="H23036" t="s">
        <v>19019</v>
      </c>
      <c r="I23036" t="s">
        <v>22</v>
      </c>
      <c r="M23036">
        <v>6563</v>
      </c>
      <c r="N23036">
        <v>0</v>
      </c>
      <c r="O23036">
        <v>5</v>
      </c>
    </row>
    <row r="23037" spans="1:15" x14ac:dyDescent="0.3">
      <c r="E23037" t="s">
        <v>18935</v>
      </c>
      <c r="F23037" t="s">
        <v>19016</v>
      </c>
      <c r="G23037" t="s">
        <v>14</v>
      </c>
      <c r="H23037" t="s">
        <v>19018</v>
      </c>
      <c r="I23037" t="s">
        <v>22</v>
      </c>
      <c r="M23037">
        <v>6563</v>
      </c>
      <c r="N23037">
        <v>22</v>
      </c>
      <c r="O23037">
        <v>29</v>
      </c>
    </row>
    <row r="23038" spans="1:15" x14ac:dyDescent="0.3">
      <c r="A23038" t="s">
        <v>14</v>
      </c>
      <c r="B23038">
        <v>1</v>
      </c>
      <c r="C23038">
        <v>1</v>
      </c>
      <c r="D23038">
        <v>1</v>
      </c>
      <c r="E23038" t="s">
        <v>18935</v>
      </c>
      <c r="F23038" t="s">
        <v>7392</v>
      </c>
      <c r="G23038" t="s">
        <v>14</v>
      </c>
      <c r="H23038" t="s">
        <v>19015</v>
      </c>
      <c r="I23038" t="s">
        <v>35</v>
      </c>
      <c r="J23038" t="s">
        <v>597</v>
      </c>
      <c r="M23038">
        <v>6563</v>
      </c>
      <c r="N23038">
        <v>254</v>
      </c>
      <c r="O23038">
        <v>259</v>
      </c>
    </row>
    <row r="23039" spans="1:15" x14ac:dyDescent="0.3">
      <c r="E23039" t="s">
        <v>18935</v>
      </c>
      <c r="F23039" t="s">
        <v>19016</v>
      </c>
      <c r="G23039" t="s">
        <v>14</v>
      </c>
      <c r="H23039" t="s">
        <v>19017</v>
      </c>
      <c r="I23039" t="s">
        <v>22</v>
      </c>
      <c r="M23039">
        <v>6563</v>
      </c>
      <c r="N23039">
        <v>353</v>
      </c>
      <c r="O23039">
        <v>360</v>
      </c>
    </row>
    <row r="23040" spans="1:15" x14ac:dyDescent="0.3">
      <c r="A23040" t="s">
        <v>23</v>
      </c>
      <c r="B23040">
        <v>1</v>
      </c>
      <c r="C23040">
        <v>1</v>
      </c>
      <c r="D23040">
        <v>1</v>
      </c>
      <c r="E23040" t="s">
        <v>19020</v>
      </c>
      <c r="F23040" t="s">
        <v>19021</v>
      </c>
      <c r="G23040" t="s">
        <v>23</v>
      </c>
      <c r="H23040" t="s">
        <v>19022</v>
      </c>
      <c r="I23040" t="s">
        <v>22</v>
      </c>
      <c r="M23040">
        <v>6564</v>
      </c>
      <c r="N23040">
        <v>8</v>
      </c>
      <c r="O23040">
        <v>22</v>
      </c>
    </row>
    <row r="23041" spans="1:15" x14ac:dyDescent="0.3">
      <c r="A23041" t="s">
        <v>237</v>
      </c>
      <c r="B23041">
        <v>0</v>
      </c>
      <c r="C23041">
        <v>0</v>
      </c>
      <c r="D23041">
        <v>0</v>
      </c>
      <c r="E23041" t="s">
        <v>19020</v>
      </c>
      <c r="F23041" t="s">
        <v>19023</v>
      </c>
      <c r="G23041" t="s">
        <v>51</v>
      </c>
      <c r="H23041" t="s">
        <v>19024</v>
      </c>
      <c r="I23041" t="s">
        <v>19</v>
      </c>
      <c r="M23041">
        <v>6564</v>
      </c>
      <c r="N23041">
        <v>38</v>
      </c>
      <c r="O23041">
        <v>49</v>
      </c>
    </row>
    <row r="23042" spans="1:15" x14ac:dyDescent="0.3">
      <c r="E23042" t="s">
        <v>19020</v>
      </c>
      <c r="F23042" t="s">
        <v>19025</v>
      </c>
      <c r="G23042" t="s">
        <v>17</v>
      </c>
      <c r="H23042" t="s">
        <v>19026</v>
      </c>
      <c r="I23042" t="s">
        <v>26</v>
      </c>
      <c r="M23042">
        <v>6564</v>
      </c>
      <c r="N23042">
        <v>41</v>
      </c>
      <c r="O23042">
        <v>49</v>
      </c>
    </row>
    <row r="23043" spans="1:15" x14ac:dyDescent="0.3">
      <c r="A23043" t="s">
        <v>237</v>
      </c>
      <c r="B23043">
        <v>0</v>
      </c>
      <c r="C23043">
        <v>0</v>
      </c>
      <c r="D23043">
        <v>0</v>
      </c>
      <c r="E23043" t="s">
        <v>19020</v>
      </c>
      <c r="F23043" t="s">
        <v>19025</v>
      </c>
      <c r="G23043" t="s">
        <v>51</v>
      </c>
      <c r="H23043" t="s">
        <v>19026</v>
      </c>
      <c r="I23043" t="s">
        <v>52</v>
      </c>
      <c r="J23043" t="s">
        <v>195</v>
      </c>
      <c r="M23043">
        <v>6564</v>
      </c>
      <c r="N23043">
        <v>41</v>
      </c>
      <c r="O23043">
        <v>49</v>
      </c>
    </row>
    <row r="23044" spans="1:15" x14ac:dyDescent="0.3">
      <c r="A23044" t="s">
        <v>23</v>
      </c>
      <c r="B23044">
        <v>1</v>
      </c>
      <c r="C23044">
        <v>1</v>
      </c>
      <c r="D23044">
        <v>1</v>
      </c>
      <c r="E23044" t="s">
        <v>19020</v>
      </c>
      <c r="F23044" t="s">
        <v>19036</v>
      </c>
      <c r="G23044" t="s">
        <v>23</v>
      </c>
      <c r="H23044" t="s">
        <v>19037</v>
      </c>
      <c r="I23044" t="s">
        <v>35</v>
      </c>
      <c r="J23044" t="s">
        <v>112</v>
      </c>
      <c r="M23044">
        <v>6565</v>
      </c>
      <c r="N23044">
        <v>2</v>
      </c>
      <c r="O23044">
        <v>8</v>
      </c>
    </row>
    <row r="23045" spans="1:15" x14ac:dyDescent="0.3">
      <c r="A23045" t="s">
        <v>237</v>
      </c>
      <c r="B23045">
        <v>0</v>
      </c>
      <c r="C23045">
        <v>0</v>
      </c>
      <c r="D23045">
        <v>0</v>
      </c>
      <c r="E23045" t="s">
        <v>19020</v>
      </c>
      <c r="F23045" t="s">
        <v>19025</v>
      </c>
      <c r="G23045" t="s">
        <v>51</v>
      </c>
      <c r="H23045" t="s">
        <v>19028</v>
      </c>
      <c r="I23045" t="s">
        <v>52</v>
      </c>
      <c r="J23045" t="s">
        <v>195</v>
      </c>
      <c r="M23045">
        <v>6565</v>
      </c>
      <c r="N23045">
        <v>27</v>
      </c>
      <c r="O23045">
        <v>35</v>
      </c>
    </row>
    <row r="23046" spans="1:15" x14ac:dyDescent="0.3">
      <c r="E23046" t="s">
        <v>19020</v>
      </c>
      <c r="F23046" t="s">
        <v>19032</v>
      </c>
      <c r="G23046" t="s">
        <v>51</v>
      </c>
      <c r="H23046" t="s">
        <v>19033</v>
      </c>
      <c r="I23046" t="s">
        <v>19</v>
      </c>
      <c r="M23046">
        <v>6565</v>
      </c>
      <c r="N23046">
        <v>27</v>
      </c>
      <c r="O23046">
        <v>46</v>
      </c>
    </row>
    <row r="23047" spans="1:15" x14ac:dyDescent="0.3">
      <c r="E23047" t="s">
        <v>19020</v>
      </c>
      <c r="F23047" t="s">
        <v>19032</v>
      </c>
      <c r="G23047" t="s">
        <v>23</v>
      </c>
      <c r="H23047" t="s">
        <v>19033</v>
      </c>
      <c r="I23047" t="s">
        <v>26</v>
      </c>
      <c r="M23047">
        <v>6565</v>
      </c>
      <c r="N23047">
        <v>27</v>
      </c>
      <c r="O23047">
        <v>46</v>
      </c>
    </row>
    <row r="23048" spans="1:15" x14ac:dyDescent="0.3">
      <c r="A23048" t="s">
        <v>237</v>
      </c>
      <c r="B23048">
        <v>0</v>
      </c>
      <c r="C23048">
        <v>0</v>
      </c>
      <c r="D23048">
        <v>0</v>
      </c>
      <c r="E23048" t="s">
        <v>19020</v>
      </c>
      <c r="F23048" t="s">
        <v>19034</v>
      </c>
      <c r="G23048" t="s">
        <v>17</v>
      </c>
      <c r="H23048" t="s">
        <v>19035</v>
      </c>
      <c r="I23048" t="s">
        <v>26</v>
      </c>
      <c r="M23048">
        <v>6565</v>
      </c>
      <c r="N23048">
        <v>73</v>
      </c>
      <c r="O23048">
        <v>77</v>
      </c>
    </row>
    <row r="23049" spans="1:15" x14ac:dyDescent="0.3">
      <c r="E23049" t="s">
        <v>19020</v>
      </c>
      <c r="F23049" t="s">
        <v>19034</v>
      </c>
      <c r="G23049" t="s">
        <v>51</v>
      </c>
      <c r="H23049" t="s">
        <v>19035</v>
      </c>
      <c r="I23049" t="s">
        <v>19</v>
      </c>
      <c r="M23049">
        <v>6565</v>
      </c>
      <c r="N23049">
        <v>73</v>
      </c>
      <c r="O23049">
        <v>77</v>
      </c>
    </row>
    <row r="23050" spans="1:15" x14ac:dyDescent="0.3">
      <c r="A23050" t="s">
        <v>23</v>
      </c>
      <c r="B23050">
        <v>0</v>
      </c>
      <c r="C23050">
        <v>0</v>
      </c>
      <c r="D23050">
        <v>1</v>
      </c>
      <c r="E23050" t="s">
        <v>19020</v>
      </c>
      <c r="F23050" t="s">
        <v>6702</v>
      </c>
      <c r="G23050" t="s">
        <v>23</v>
      </c>
      <c r="H23050" t="s">
        <v>19040</v>
      </c>
      <c r="I23050" t="s">
        <v>26</v>
      </c>
      <c r="M23050">
        <v>6565</v>
      </c>
      <c r="N23050">
        <v>95</v>
      </c>
      <c r="O23050">
        <v>104</v>
      </c>
    </row>
    <row r="23051" spans="1:15" x14ac:dyDescent="0.3">
      <c r="A23051" t="s">
        <v>23</v>
      </c>
      <c r="B23051">
        <v>1</v>
      </c>
      <c r="C23051">
        <v>1</v>
      </c>
      <c r="D23051">
        <v>1</v>
      </c>
      <c r="E23051" t="s">
        <v>19020</v>
      </c>
      <c r="F23051" t="s">
        <v>2466</v>
      </c>
      <c r="G23051" t="s">
        <v>23</v>
      </c>
      <c r="H23051" t="s">
        <v>19029</v>
      </c>
      <c r="I23051" t="s">
        <v>19</v>
      </c>
      <c r="M23051">
        <v>6565</v>
      </c>
      <c r="N23051">
        <v>98</v>
      </c>
      <c r="O23051">
        <v>104</v>
      </c>
    </row>
    <row r="23052" spans="1:15" x14ac:dyDescent="0.3">
      <c r="E23052" t="s">
        <v>19020</v>
      </c>
      <c r="F23052" t="s">
        <v>2466</v>
      </c>
      <c r="G23052" t="s">
        <v>14</v>
      </c>
      <c r="H23052" t="s">
        <v>19029</v>
      </c>
      <c r="I23052" t="s">
        <v>52</v>
      </c>
      <c r="J23052" t="s">
        <v>32</v>
      </c>
      <c r="M23052">
        <v>6565</v>
      </c>
      <c r="N23052">
        <v>98</v>
      </c>
      <c r="O23052">
        <v>104</v>
      </c>
    </row>
    <row r="23053" spans="1:15" x14ac:dyDescent="0.3">
      <c r="A23053" t="s">
        <v>51</v>
      </c>
      <c r="B23053">
        <v>1</v>
      </c>
      <c r="C23053">
        <v>1</v>
      </c>
      <c r="D23053">
        <v>1</v>
      </c>
      <c r="E23053" t="s">
        <v>19020</v>
      </c>
      <c r="F23053" t="s">
        <v>19030</v>
      </c>
      <c r="G23053" t="s">
        <v>51</v>
      </c>
      <c r="H23053" t="s">
        <v>19031</v>
      </c>
      <c r="I23053" t="s">
        <v>69</v>
      </c>
      <c r="J23053" t="s">
        <v>53</v>
      </c>
      <c r="K23053" t="s">
        <v>2000</v>
      </c>
      <c r="M23053">
        <v>6565</v>
      </c>
      <c r="N23053">
        <v>127</v>
      </c>
      <c r="O23053">
        <v>144</v>
      </c>
    </row>
    <row r="23054" spans="1:15" x14ac:dyDescent="0.3">
      <c r="A23054" t="s">
        <v>23</v>
      </c>
      <c r="B23054">
        <v>1</v>
      </c>
      <c r="C23054">
        <v>1</v>
      </c>
      <c r="D23054">
        <v>1</v>
      </c>
      <c r="E23054" t="s">
        <v>19020</v>
      </c>
      <c r="F23054" t="s">
        <v>3329</v>
      </c>
      <c r="G23054" t="s">
        <v>23</v>
      </c>
      <c r="H23054" t="s">
        <v>19027</v>
      </c>
      <c r="I23054" t="s">
        <v>35</v>
      </c>
      <c r="J23054" t="s">
        <v>112</v>
      </c>
      <c r="M23054">
        <v>6565</v>
      </c>
      <c r="N23054">
        <v>273</v>
      </c>
      <c r="O23054">
        <v>278</v>
      </c>
    </row>
    <row r="23055" spans="1:15" x14ac:dyDescent="0.3">
      <c r="A23055" t="s">
        <v>23</v>
      </c>
      <c r="B23055">
        <v>0</v>
      </c>
      <c r="C23055">
        <v>1</v>
      </c>
      <c r="D23055" t="s">
        <v>23</v>
      </c>
      <c r="E23055" t="s">
        <v>19020</v>
      </c>
      <c r="F23055" t="s">
        <v>19041</v>
      </c>
      <c r="G23055" t="s">
        <v>14</v>
      </c>
      <c r="H23055" t="s">
        <v>19042</v>
      </c>
      <c r="I23055" t="s">
        <v>52</v>
      </c>
      <c r="J23055" t="s">
        <v>46</v>
      </c>
      <c r="K23055" t="s">
        <v>47</v>
      </c>
      <c r="L23055" t="s">
        <v>43</v>
      </c>
      <c r="M23055">
        <v>6565</v>
      </c>
      <c r="N23055">
        <v>288</v>
      </c>
      <c r="O23055">
        <v>303</v>
      </c>
    </row>
    <row r="23056" spans="1:15" x14ac:dyDescent="0.3">
      <c r="E23056" t="s">
        <v>19020</v>
      </c>
      <c r="F23056" t="s">
        <v>19041</v>
      </c>
      <c r="G23056" t="s">
        <v>23</v>
      </c>
      <c r="H23056" t="s">
        <v>19042</v>
      </c>
      <c r="I23056" t="s">
        <v>19</v>
      </c>
      <c r="M23056">
        <v>6565</v>
      </c>
      <c r="N23056">
        <v>288</v>
      </c>
      <c r="O23056">
        <v>303</v>
      </c>
    </row>
    <row r="23057" spans="1:15" x14ac:dyDescent="0.3">
      <c r="A23057" t="s">
        <v>23</v>
      </c>
      <c r="B23057">
        <v>1</v>
      </c>
      <c r="C23057">
        <v>1</v>
      </c>
      <c r="D23057">
        <v>1</v>
      </c>
      <c r="E23057" t="s">
        <v>19020</v>
      </c>
      <c r="F23057" t="s">
        <v>19038</v>
      </c>
      <c r="G23057" t="s">
        <v>23</v>
      </c>
      <c r="H23057" t="s">
        <v>19039</v>
      </c>
      <c r="I23057" t="s">
        <v>35</v>
      </c>
      <c r="J23057" t="s">
        <v>112</v>
      </c>
      <c r="M23057">
        <v>6565</v>
      </c>
      <c r="N23057">
        <v>415</v>
      </c>
      <c r="O23057">
        <v>422</v>
      </c>
    </row>
    <row r="23058" spans="1:15" x14ac:dyDescent="0.3">
      <c r="E23058" t="s">
        <v>19020</v>
      </c>
      <c r="F23058" t="s">
        <v>11107</v>
      </c>
      <c r="G23058" t="s">
        <v>51</v>
      </c>
      <c r="H23058" t="s">
        <v>19043</v>
      </c>
      <c r="I23058" t="s">
        <v>52</v>
      </c>
      <c r="J23058" t="s">
        <v>212</v>
      </c>
      <c r="M23058">
        <v>6565</v>
      </c>
      <c r="N23058">
        <v>428</v>
      </c>
      <c r="O23058">
        <v>435</v>
      </c>
    </row>
    <row r="23059" spans="1:15" x14ac:dyDescent="0.3">
      <c r="A23059" t="s">
        <v>51</v>
      </c>
      <c r="B23059">
        <v>0</v>
      </c>
      <c r="C23059">
        <v>0</v>
      </c>
      <c r="D23059">
        <v>1</v>
      </c>
      <c r="E23059" t="s">
        <v>19020</v>
      </c>
      <c r="F23059" t="s">
        <v>19046</v>
      </c>
      <c r="G23059" t="s">
        <v>51</v>
      </c>
      <c r="H23059" t="s">
        <v>19047</v>
      </c>
      <c r="I23059" t="s">
        <v>52</v>
      </c>
      <c r="J23059" t="s">
        <v>53</v>
      </c>
      <c r="K23059" t="s">
        <v>212</v>
      </c>
      <c r="M23059">
        <v>6566</v>
      </c>
      <c r="N23059">
        <v>4</v>
      </c>
      <c r="O23059">
        <v>18</v>
      </c>
    </row>
    <row r="23060" spans="1:15" x14ac:dyDescent="0.3">
      <c r="A23060" t="s">
        <v>23</v>
      </c>
      <c r="B23060">
        <v>1</v>
      </c>
      <c r="C23060">
        <v>1</v>
      </c>
      <c r="D23060">
        <v>1</v>
      </c>
      <c r="E23060" t="s">
        <v>19020</v>
      </c>
      <c r="F23060" t="s">
        <v>19044</v>
      </c>
      <c r="G23060" t="s">
        <v>23</v>
      </c>
      <c r="H23060" t="s">
        <v>19045</v>
      </c>
      <c r="I23060" t="s">
        <v>22</v>
      </c>
      <c r="M23060">
        <v>6566</v>
      </c>
      <c r="N23060">
        <v>15</v>
      </c>
      <c r="O23060">
        <v>24</v>
      </c>
    </row>
    <row r="23061" spans="1:15" x14ac:dyDescent="0.3">
      <c r="E23061" t="s">
        <v>19020</v>
      </c>
      <c r="F23061" t="s">
        <v>17827</v>
      </c>
      <c r="G23061" t="s">
        <v>14</v>
      </c>
      <c r="H23061" t="s">
        <v>19045</v>
      </c>
      <c r="I23061" t="s">
        <v>52</v>
      </c>
      <c r="J23061" t="s">
        <v>32</v>
      </c>
      <c r="M23061">
        <v>6566</v>
      </c>
      <c r="N23061">
        <v>19</v>
      </c>
      <c r="O23061">
        <v>24</v>
      </c>
    </row>
    <row r="23062" spans="1:15" x14ac:dyDescent="0.3">
      <c r="A23062" t="s">
        <v>14</v>
      </c>
      <c r="B23062">
        <v>1</v>
      </c>
      <c r="C23062">
        <v>1</v>
      </c>
      <c r="D23062">
        <v>1</v>
      </c>
      <c r="E23062" t="s">
        <v>11265</v>
      </c>
      <c r="F23062" t="s">
        <v>16500</v>
      </c>
      <c r="G23062" t="s">
        <v>14</v>
      </c>
      <c r="H23062" t="s">
        <v>19048</v>
      </c>
      <c r="I23062" t="s">
        <v>35</v>
      </c>
      <c r="J23062" t="s">
        <v>32</v>
      </c>
      <c r="M23062">
        <v>6567</v>
      </c>
      <c r="N23062">
        <v>0</v>
      </c>
      <c r="O23062">
        <v>7</v>
      </c>
    </row>
    <row r="23063" spans="1:15" x14ac:dyDescent="0.3">
      <c r="A23063" t="s">
        <v>14</v>
      </c>
      <c r="B23063">
        <v>1</v>
      </c>
      <c r="C23063">
        <v>1</v>
      </c>
      <c r="D23063">
        <v>1</v>
      </c>
      <c r="E23063" t="s">
        <v>11265</v>
      </c>
      <c r="F23063" t="s">
        <v>19049</v>
      </c>
      <c r="G23063" t="s">
        <v>14</v>
      </c>
      <c r="H23063" t="s">
        <v>19050</v>
      </c>
      <c r="I23063" t="s">
        <v>35</v>
      </c>
      <c r="J23063" t="s">
        <v>32</v>
      </c>
      <c r="M23063">
        <v>6567</v>
      </c>
      <c r="N23063">
        <v>11</v>
      </c>
      <c r="O23063">
        <v>16</v>
      </c>
    </row>
    <row r="23064" spans="1:15" x14ac:dyDescent="0.3">
      <c r="A23064" t="s">
        <v>23</v>
      </c>
      <c r="B23064">
        <v>1</v>
      </c>
      <c r="C23064">
        <v>1</v>
      </c>
      <c r="D23064">
        <v>1</v>
      </c>
      <c r="E23064" t="s">
        <v>19051</v>
      </c>
      <c r="F23064" t="s">
        <v>19057</v>
      </c>
      <c r="G23064" t="s">
        <v>23</v>
      </c>
      <c r="H23064" t="s">
        <v>19058</v>
      </c>
      <c r="I23064" t="s">
        <v>22</v>
      </c>
      <c r="M23064">
        <v>6568</v>
      </c>
      <c r="N23064">
        <v>58</v>
      </c>
      <c r="O23064">
        <v>65</v>
      </c>
    </row>
    <row r="23065" spans="1:15" x14ac:dyDescent="0.3">
      <c r="A23065" t="s">
        <v>23</v>
      </c>
      <c r="B23065">
        <v>1</v>
      </c>
      <c r="C23065">
        <v>1</v>
      </c>
      <c r="D23065">
        <v>1</v>
      </c>
      <c r="E23065" t="s">
        <v>19051</v>
      </c>
      <c r="F23065" t="s">
        <v>19060</v>
      </c>
      <c r="G23065" t="s">
        <v>23</v>
      </c>
      <c r="H23065" t="s">
        <v>19061</v>
      </c>
      <c r="I23065" t="s">
        <v>22</v>
      </c>
      <c r="M23065">
        <v>6568</v>
      </c>
      <c r="N23065">
        <v>67</v>
      </c>
      <c r="O23065">
        <v>72</v>
      </c>
    </row>
    <row r="23066" spans="1:15" x14ac:dyDescent="0.3">
      <c r="A23066" t="s">
        <v>23</v>
      </c>
      <c r="B23066">
        <v>1</v>
      </c>
      <c r="C23066">
        <v>1</v>
      </c>
      <c r="D23066">
        <v>1</v>
      </c>
      <c r="E23066" t="s">
        <v>19051</v>
      </c>
      <c r="F23066" t="s">
        <v>19054</v>
      </c>
      <c r="G23066" t="s">
        <v>23</v>
      </c>
      <c r="H23066" t="s">
        <v>19055</v>
      </c>
      <c r="I23066" t="s">
        <v>19</v>
      </c>
      <c r="M23066">
        <v>6568</v>
      </c>
      <c r="N23066">
        <v>76</v>
      </c>
      <c r="O23066">
        <v>88</v>
      </c>
    </row>
    <row r="23067" spans="1:15" x14ac:dyDescent="0.3">
      <c r="A23067" t="s">
        <v>17</v>
      </c>
      <c r="B23067">
        <v>0</v>
      </c>
      <c r="C23067">
        <v>1</v>
      </c>
      <c r="D23067" t="s">
        <v>17</v>
      </c>
      <c r="E23067" t="s">
        <v>19051</v>
      </c>
      <c r="F23067" t="s">
        <v>19054</v>
      </c>
      <c r="G23067" t="s">
        <v>14</v>
      </c>
      <c r="H23067" t="s">
        <v>19055</v>
      </c>
      <c r="I23067" t="s">
        <v>26</v>
      </c>
      <c r="M23067">
        <v>6568</v>
      </c>
      <c r="N23067">
        <v>76</v>
      </c>
      <c r="O23067">
        <v>88</v>
      </c>
    </row>
    <row r="23068" spans="1:15" x14ac:dyDescent="0.3">
      <c r="E23068" t="s">
        <v>19051</v>
      </c>
      <c r="F23068" t="s">
        <v>10720</v>
      </c>
      <c r="G23068" t="s">
        <v>14</v>
      </c>
      <c r="H23068" t="s">
        <v>19062</v>
      </c>
      <c r="I23068" t="s">
        <v>52</v>
      </c>
      <c r="J23068" t="s">
        <v>32</v>
      </c>
      <c r="M23068">
        <v>6568</v>
      </c>
      <c r="N23068">
        <v>82</v>
      </c>
      <c r="O23068">
        <v>88</v>
      </c>
    </row>
    <row r="23069" spans="1:15" x14ac:dyDescent="0.3">
      <c r="A23069" t="s">
        <v>23</v>
      </c>
      <c r="B23069">
        <v>1</v>
      </c>
      <c r="C23069">
        <v>1</v>
      </c>
      <c r="D23069">
        <v>1</v>
      </c>
      <c r="E23069" t="s">
        <v>19051</v>
      </c>
      <c r="F23069" t="s">
        <v>19057</v>
      </c>
      <c r="G23069" t="s">
        <v>23</v>
      </c>
      <c r="H23069" t="s">
        <v>19059</v>
      </c>
      <c r="I23069" t="s">
        <v>35</v>
      </c>
      <c r="J23069" t="s">
        <v>909</v>
      </c>
      <c r="K23069" t="s">
        <v>7149</v>
      </c>
      <c r="M23069">
        <v>6568</v>
      </c>
      <c r="N23069">
        <v>303</v>
      </c>
      <c r="O23069">
        <v>310</v>
      </c>
    </row>
    <row r="23070" spans="1:15" x14ac:dyDescent="0.3">
      <c r="A23070" t="s">
        <v>237</v>
      </c>
      <c r="B23070">
        <v>0</v>
      </c>
      <c r="C23070">
        <v>0</v>
      </c>
      <c r="D23070">
        <v>0</v>
      </c>
      <c r="E23070" t="s">
        <v>19051</v>
      </c>
      <c r="F23070" t="s">
        <v>19052</v>
      </c>
      <c r="G23070" t="s">
        <v>17</v>
      </c>
      <c r="H23070" t="s">
        <v>19053</v>
      </c>
      <c r="I23070" t="s">
        <v>26</v>
      </c>
      <c r="M23070">
        <v>6568</v>
      </c>
      <c r="N23070">
        <v>328</v>
      </c>
      <c r="O23070">
        <v>339</v>
      </c>
    </row>
    <row r="23071" spans="1:15" x14ac:dyDescent="0.3">
      <c r="E23071" t="s">
        <v>19051</v>
      </c>
      <c r="F23071" t="s">
        <v>19052</v>
      </c>
      <c r="G23071" t="s">
        <v>51</v>
      </c>
      <c r="H23071" t="s">
        <v>19053</v>
      </c>
      <c r="I23071" t="s">
        <v>19</v>
      </c>
      <c r="M23071">
        <v>6568</v>
      </c>
      <c r="N23071">
        <v>328</v>
      </c>
      <c r="O23071">
        <v>339</v>
      </c>
    </row>
    <row r="23072" spans="1:15" x14ac:dyDescent="0.3">
      <c r="E23072" t="s">
        <v>19051</v>
      </c>
      <c r="F23072" t="s">
        <v>19063</v>
      </c>
      <c r="G23072" t="s">
        <v>14</v>
      </c>
      <c r="H23072" t="s">
        <v>19064</v>
      </c>
      <c r="I23072" t="s">
        <v>52</v>
      </c>
      <c r="J23072" t="s">
        <v>32</v>
      </c>
      <c r="M23072">
        <v>6568</v>
      </c>
      <c r="N23072">
        <v>334</v>
      </c>
      <c r="O23072">
        <v>339</v>
      </c>
    </row>
    <row r="23073" spans="1:15" x14ac:dyDescent="0.3">
      <c r="E23073" t="s">
        <v>19051</v>
      </c>
      <c r="F23073" t="s">
        <v>9044</v>
      </c>
      <c r="G23073" t="s">
        <v>23</v>
      </c>
      <c r="H23073" t="s">
        <v>19056</v>
      </c>
      <c r="I23073" t="s">
        <v>52</v>
      </c>
      <c r="J23073" t="s">
        <v>117</v>
      </c>
      <c r="M23073">
        <v>6568</v>
      </c>
      <c r="N23073">
        <v>354</v>
      </c>
      <c r="O23073">
        <v>362</v>
      </c>
    </row>
    <row r="23074" spans="1:15" x14ac:dyDescent="0.3">
      <c r="E23074" t="s">
        <v>19051</v>
      </c>
      <c r="F23074" t="s">
        <v>19065</v>
      </c>
      <c r="G23074" t="s">
        <v>17</v>
      </c>
      <c r="H23074" t="s">
        <v>19066</v>
      </c>
      <c r="I23074" t="s">
        <v>19</v>
      </c>
      <c r="M23074">
        <v>6569</v>
      </c>
      <c r="N23074">
        <v>2</v>
      </c>
      <c r="O23074">
        <v>39</v>
      </c>
    </row>
    <row r="23075" spans="1:15" x14ac:dyDescent="0.3">
      <c r="A23075" t="s">
        <v>237</v>
      </c>
      <c r="B23075">
        <v>0</v>
      </c>
      <c r="C23075">
        <v>0</v>
      </c>
      <c r="D23075">
        <v>0</v>
      </c>
      <c r="E23075" t="s">
        <v>19051</v>
      </c>
      <c r="F23075" t="s">
        <v>19070</v>
      </c>
      <c r="G23075" t="s">
        <v>23</v>
      </c>
      <c r="H23075" t="s">
        <v>19071</v>
      </c>
      <c r="I23075" t="s">
        <v>26</v>
      </c>
      <c r="M23075">
        <v>6569</v>
      </c>
      <c r="N23075">
        <v>17</v>
      </c>
      <c r="O23075">
        <v>26</v>
      </c>
    </row>
    <row r="23076" spans="1:15" x14ac:dyDescent="0.3">
      <c r="A23076" t="s">
        <v>237</v>
      </c>
      <c r="B23076">
        <v>0</v>
      </c>
      <c r="C23076">
        <v>0</v>
      </c>
      <c r="D23076">
        <v>0</v>
      </c>
      <c r="E23076" t="s">
        <v>19051</v>
      </c>
      <c r="F23076" t="s">
        <v>19067</v>
      </c>
      <c r="G23076" t="s">
        <v>51</v>
      </c>
      <c r="H23076" t="s">
        <v>19066</v>
      </c>
      <c r="I23076" t="s">
        <v>26</v>
      </c>
      <c r="M23076">
        <v>6569</v>
      </c>
      <c r="N23076">
        <v>30</v>
      </c>
      <c r="O23076">
        <v>39</v>
      </c>
    </row>
    <row r="23077" spans="1:15" x14ac:dyDescent="0.3">
      <c r="A23077" t="s">
        <v>51</v>
      </c>
      <c r="B23077">
        <v>1</v>
      </c>
      <c r="C23077">
        <v>1</v>
      </c>
      <c r="D23077">
        <v>1</v>
      </c>
      <c r="E23077" t="s">
        <v>19051</v>
      </c>
      <c r="F23077" t="s">
        <v>6252</v>
      </c>
      <c r="G23077" t="s">
        <v>51</v>
      </c>
      <c r="H23077" t="s">
        <v>19068</v>
      </c>
      <c r="I23077" t="s">
        <v>22</v>
      </c>
      <c r="M23077">
        <v>6569</v>
      </c>
      <c r="N23077">
        <v>105</v>
      </c>
      <c r="O23077">
        <v>118</v>
      </c>
    </row>
    <row r="23078" spans="1:15" x14ac:dyDescent="0.3">
      <c r="E23078" t="s">
        <v>19051</v>
      </c>
      <c r="F23078" t="s">
        <v>6246</v>
      </c>
      <c r="G23078" t="s">
        <v>14</v>
      </c>
      <c r="H23078" t="s">
        <v>19069</v>
      </c>
      <c r="I23078" t="s">
        <v>52</v>
      </c>
      <c r="J23078" t="s">
        <v>32</v>
      </c>
      <c r="M23078">
        <v>6569</v>
      </c>
      <c r="N23078">
        <v>105</v>
      </c>
      <c r="O23078">
        <v>111</v>
      </c>
    </row>
    <row r="23079" spans="1:15" x14ac:dyDescent="0.3">
      <c r="E23079" t="s">
        <v>19072</v>
      </c>
      <c r="F23079" t="s">
        <v>2521</v>
      </c>
      <c r="G23079" t="s">
        <v>14</v>
      </c>
      <c r="H23079" t="s">
        <v>19077</v>
      </c>
      <c r="I23079" t="s">
        <v>52</v>
      </c>
      <c r="J23079" t="s">
        <v>32</v>
      </c>
      <c r="M23079">
        <v>6570</v>
      </c>
      <c r="N23079">
        <v>0</v>
      </c>
      <c r="O23079">
        <v>2</v>
      </c>
    </row>
    <row r="23080" spans="1:15" x14ac:dyDescent="0.3">
      <c r="A23080" t="s">
        <v>237</v>
      </c>
      <c r="B23080">
        <v>0</v>
      </c>
      <c r="C23080">
        <v>0</v>
      </c>
      <c r="D23080">
        <v>0</v>
      </c>
      <c r="E23080" t="s">
        <v>19072</v>
      </c>
      <c r="F23080" t="s">
        <v>19075</v>
      </c>
      <c r="G23080" t="s">
        <v>51</v>
      </c>
      <c r="H23080" t="s">
        <v>19076</v>
      </c>
      <c r="I23080" t="s">
        <v>52</v>
      </c>
      <c r="J23080" t="s">
        <v>53</v>
      </c>
      <c r="K23080" t="s">
        <v>60</v>
      </c>
      <c r="M23080">
        <v>6570</v>
      </c>
      <c r="N23080">
        <v>20</v>
      </c>
      <c r="O23080">
        <v>40</v>
      </c>
    </row>
    <row r="23081" spans="1:15" x14ac:dyDescent="0.3">
      <c r="A23081" t="s">
        <v>23</v>
      </c>
      <c r="B23081">
        <v>1</v>
      </c>
      <c r="C23081">
        <v>1</v>
      </c>
      <c r="D23081">
        <v>1</v>
      </c>
      <c r="E23081" t="s">
        <v>19072</v>
      </c>
      <c r="F23081" t="s">
        <v>19073</v>
      </c>
      <c r="G23081" t="s">
        <v>23</v>
      </c>
      <c r="H23081" t="s">
        <v>19074</v>
      </c>
      <c r="I23081" t="s">
        <v>22</v>
      </c>
      <c r="M23081">
        <v>6570</v>
      </c>
      <c r="N23081">
        <v>35</v>
      </c>
      <c r="O23081">
        <v>40</v>
      </c>
    </row>
    <row r="23082" spans="1:15" x14ac:dyDescent="0.3">
      <c r="A23082" t="s">
        <v>237</v>
      </c>
      <c r="B23082">
        <v>0</v>
      </c>
      <c r="C23082">
        <v>0</v>
      </c>
      <c r="D23082">
        <v>0</v>
      </c>
      <c r="E23082" t="s">
        <v>11265</v>
      </c>
      <c r="F23082" t="s">
        <v>19078</v>
      </c>
      <c r="G23082" t="s">
        <v>14</v>
      </c>
      <c r="H23082" t="s">
        <v>19079</v>
      </c>
      <c r="I23082" t="s">
        <v>26</v>
      </c>
      <c r="M23082">
        <v>6571</v>
      </c>
      <c r="N23082">
        <v>0</v>
      </c>
      <c r="O23082">
        <v>6</v>
      </c>
    </row>
    <row r="23083" spans="1:15" x14ac:dyDescent="0.3">
      <c r="E23083" t="s">
        <v>11265</v>
      </c>
      <c r="F23083" t="s">
        <v>19082</v>
      </c>
      <c r="G23083" t="s">
        <v>51</v>
      </c>
      <c r="H23083" t="s">
        <v>19083</v>
      </c>
      <c r="I23083" t="s">
        <v>26</v>
      </c>
      <c r="M23083">
        <v>6571</v>
      </c>
      <c r="N23083">
        <v>55</v>
      </c>
      <c r="O23083">
        <v>65</v>
      </c>
    </row>
    <row r="23084" spans="1:15" x14ac:dyDescent="0.3">
      <c r="A23084" t="s">
        <v>14</v>
      </c>
      <c r="B23084">
        <v>1</v>
      </c>
      <c r="C23084">
        <v>1</v>
      </c>
      <c r="D23084">
        <v>1</v>
      </c>
      <c r="E23084" t="s">
        <v>11265</v>
      </c>
      <c r="F23084" t="s">
        <v>19084</v>
      </c>
      <c r="G23084" t="s">
        <v>14</v>
      </c>
      <c r="H23084" t="s">
        <v>19085</v>
      </c>
      <c r="I23084" t="s">
        <v>35</v>
      </c>
      <c r="J23084" t="s">
        <v>46</v>
      </c>
      <c r="K23084" t="s">
        <v>47</v>
      </c>
      <c r="L23084" t="s">
        <v>43</v>
      </c>
      <c r="M23084">
        <v>6571</v>
      </c>
      <c r="N23084">
        <v>134</v>
      </c>
      <c r="O23084">
        <v>149</v>
      </c>
    </row>
    <row r="23085" spans="1:15" x14ac:dyDescent="0.3">
      <c r="A23085" t="s">
        <v>14</v>
      </c>
      <c r="B23085">
        <v>1</v>
      </c>
      <c r="C23085">
        <v>1</v>
      </c>
      <c r="D23085">
        <v>1</v>
      </c>
      <c r="E23085" t="s">
        <v>11265</v>
      </c>
      <c r="F23085" t="s">
        <v>19080</v>
      </c>
      <c r="G23085" t="s">
        <v>14</v>
      </c>
      <c r="H23085" t="s">
        <v>19081</v>
      </c>
      <c r="I23085" t="s">
        <v>41</v>
      </c>
      <c r="J23085" t="s">
        <v>46</v>
      </c>
      <c r="K23085" t="s">
        <v>47</v>
      </c>
      <c r="L23085" t="s">
        <v>43</v>
      </c>
      <c r="M23085">
        <v>6571</v>
      </c>
      <c r="N23085">
        <v>153</v>
      </c>
      <c r="O23085">
        <v>167</v>
      </c>
    </row>
    <row r="23086" spans="1:15" x14ac:dyDescent="0.3">
      <c r="A23086" t="s">
        <v>23</v>
      </c>
      <c r="B23086">
        <v>1</v>
      </c>
      <c r="C23086">
        <v>1</v>
      </c>
      <c r="D23086">
        <v>1</v>
      </c>
      <c r="E23086" t="s">
        <v>19051</v>
      </c>
      <c r="F23086" t="s">
        <v>19057</v>
      </c>
      <c r="G23086" t="s">
        <v>23</v>
      </c>
      <c r="H23086" t="s">
        <v>19058</v>
      </c>
      <c r="I23086" t="s">
        <v>22</v>
      </c>
      <c r="M23086">
        <v>6572</v>
      </c>
      <c r="N23086">
        <v>58</v>
      </c>
      <c r="O23086">
        <v>65</v>
      </c>
    </row>
    <row r="23087" spans="1:15" x14ac:dyDescent="0.3">
      <c r="A23087" t="s">
        <v>23</v>
      </c>
      <c r="B23087">
        <v>1</v>
      </c>
      <c r="C23087">
        <v>1</v>
      </c>
      <c r="D23087">
        <v>1</v>
      </c>
      <c r="E23087" t="s">
        <v>19051</v>
      </c>
      <c r="F23087" t="s">
        <v>19060</v>
      </c>
      <c r="G23087" t="s">
        <v>23</v>
      </c>
      <c r="H23087" t="s">
        <v>19061</v>
      </c>
      <c r="I23087" t="s">
        <v>22</v>
      </c>
      <c r="M23087">
        <v>6572</v>
      </c>
      <c r="N23087">
        <v>67</v>
      </c>
      <c r="O23087">
        <v>72</v>
      </c>
    </row>
    <row r="23088" spans="1:15" x14ac:dyDescent="0.3">
      <c r="A23088" t="s">
        <v>23</v>
      </c>
      <c r="B23088">
        <v>1</v>
      </c>
      <c r="C23088">
        <v>1</v>
      </c>
      <c r="D23088">
        <v>1</v>
      </c>
      <c r="E23088" t="s">
        <v>19051</v>
      </c>
      <c r="F23088" t="s">
        <v>19054</v>
      </c>
      <c r="G23088" t="s">
        <v>23</v>
      </c>
      <c r="H23088" t="s">
        <v>19086</v>
      </c>
      <c r="I23088" t="s">
        <v>19</v>
      </c>
      <c r="M23088">
        <v>6572</v>
      </c>
      <c r="N23088">
        <v>76</v>
      </c>
      <c r="O23088">
        <v>88</v>
      </c>
    </row>
    <row r="23089" spans="1:15" x14ac:dyDescent="0.3">
      <c r="A23089" t="s">
        <v>17</v>
      </c>
      <c r="B23089">
        <v>0</v>
      </c>
      <c r="C23089">
        <v>1</v>
      </c>
      <c r="D23089" t="s">
        <v>17</v>
      </c>
      <c r="E23089" t="s">
        <v>19051</v>
      </c>
      <c r="F23089" t="s">
        <v>19054</v>
      </c>
      <c r="G23089" t="s">
        <v>14</v>
      </c>
      <c r="H23089" t="s">
        <v>19086</v>
      </c>
      <c r="I23089" t="s">
        <v>26</v>
      </c>
      <c r="M23089">
        <v>6572</v>
      </c>
      <c r="N23089">
        <v>76</v>
      </c>
      <c r="O23089">
        <v>88</v>
      </c>
    </row>
    <row r="23090" spans="1:15" x14ac:dyDescent="0.3">
      <c r="E23090" t="s">
        <v>19051</v>
      </c>
      <c r="F23090" t="s">
        <v>10720</v>
      </c>
      <c r="G23090" t="s">
        <v>14</v>
      </c>
      <c r="H23090" t="s">
        <v>19090</v>
      </c>
      <c r="I23090" t="s">
        <v>52</v>
      </c>
      <c r="J23090" t="s">
        <v>32</v>
      </c>
      <c r="M23090">
        <v>6572</v>
      </c>
      <c r="N23090">
        <v>82</v>
      </c>
      <c r="O23090">
        <v>88</v>
      </c>
    </row>
    <row r="23091" spans="1:15" x14ac:dyDescent="0.3">
      <c r="A23091" t="s">
        <v>237</v>
      </c>
      <c r="B23091">
        <v>0</v>
      </c>
      <c r="C23091">
        <v>0</v>
      </c>
      <c r="D23091">
        <v>0</v>
      </c>
      <c r="E23091" t="s">
        <v>19051</v>
      </c>
      <c r="F23091" t="s">
        <v>19052</v>
      </c>
      <c r="G23091" t="s">
        <v>17</v>
      </c>
      <c r="H23091" t="s">
        <v>19089</v>
      </c>
      <c r="I23091" t="s">
        <v>22</v>
      </c>
      <c r="M23091">
        <v>6572</v>
      </c>
      <c r="N23091">
        <v>193</v>
      </c>
      <c r="O23091">
        <v>204</v>
      </c>
    </row>
    <row r="23092" spans="1:15" x14ac:dyDescent="0.3">
      <c r="E23092" t="s">
        <v>19051</v>
      </c>
      <c r="F23092" t="s">
        <v>19063</v>
      </c>
      <c r="G23092" t="s">
        <v>14</v>
      </c>
      <c r="H23092" t="s">
        <v>19087</v>
      </c>
      <c r="I23092" t="s">
        <v>52</v>
      </c>
      <c r="J23092" t="s">
        <v>32</v>
      </c>
      <c r="M23092">
        <v>6572</v>
      </c>
      <c r="N23092">
        <v>199</v>
      </c>
      <c r="O23092">
        <v>204</v>
      </c>
    </row>
    <row r="23093" spans="1:15" x14ac:dyDescent="0.3">
      <c r="E23093" t="s">
        <v>19051</v>
      </c>
      <c r="F23093" t="s">
        <v>223</v>
      </c>
      <c r="G23093" t="s">
        <v>51</v>
      </c>
      <c r="H23093" t="s">
        <v>19088</v>
      </c>
      <c r="I23093" t="s">
        <v>52</v>
      </c>
      <c r="J23093" t="s">
        <v>60</v>
      </c>
      <c r="M23093">
        <v>6572</v>
      </c>
      <c r="N23093">
        <v>280</v>
      </c>
      <c r="O23093">
        <v>285</v>
      </c>
    </row>
    <row r="23094" spans="1:15" x14ac:dyDescent="0.3">
      <c r="E23094" t="s">
        <v>19051</v>
      </c>
      <c r="F23094" t="s">
        <v>19065</v>
      </c>
      <c r="G23094" t="s">
        <v>17</v>
      </c>
      <c r="H23094" t="s">
        <v>19092</v>
      </c>
      <c r="I23094" t="s">
        <v>19</v>
      </c>
      <c r="M23094">
        <v>6573</v>
      </c>
      <c r="N23094">
        <v>102</v>
      </c>
      <c r="O23094">
        <v>139</v>
      </c>
    </row>
    <row r="23095" spans="1:15" x14ac:dyDescent="0.3">
      <c r="A23095" t="s">
        <v>237</v>
      </c>
      <c r="B23095">
        <v>0</v>
      </c>
      <c r="C23095">
        <v>0</v>
      </c>
      <c r="D23095">
        <v>0</v>
      </c>
      <c r="E23095" t="s">
        <v>19051</v>
      </c>
      <c r="F23095" t="s">
        <v>19070</v>
      </c>
      <c r="G23095" t="s">
        <v>23</v>
      </c>
      <c r="H23095" t="s">
        <v>19093</v>
      </c>
      <c r="I23095" t="s">
        <v>26</v>
      </c>
      <c r="M23095">
        <v>6573</v>
      </c>
      <c r="N23095">
        <v>117</v>
      </c>
      <c r="O23095">
        <v>126</v>
      </c>
    </row>
    <row r="23096" spans="1:15" x14ac:dyDescent="0.3">
      <c r="A23096" t="s">
        <v>237</v>
      </c>
      <c r="B23096">
        <v>0</v>
      </c>
      <c r="C23096">
        <v>0</v>
      </c>
      <c r="D23096">
        <v>0</v>
      </c>
      <c r="E23096" t="s">
        <v>19051</v>
      </c>
      <c r="F23096" t="s">
        <v>19067</v>
      </c>
      <c r="G23096" t="s">
        <v>51</v>
      </c>
      <c r="H23096" t="s">
        <v>19091</v>
      </c>
      <c r="I23096" t="s">
        <v>26</v>
      </c>
      <c r="M23096">
        <v>6573</v>
      </c>
      <c r="N23096">
        <v>130</v>
      </c>
      <c r="O23096">
        <v>139</v>
      </c>
    </row>
    <row r="23097" spans="1:15" x14ac:dyDescent="0.3">
      <c r="A23097" t="s">
        <v>23</v>
      </c>
      <c r="B23097">
        <v>1</v>
      </c>
      <c r="C23097">
        <v>1</v>
      </c>
      <c r="D23097">
        <v>1</v>
      </c>
      <c r="E23097" t="s">
        <v>19051</v>
      </c>
      <c r="F23097" t="s">
        <v>19094</v>
      </c>
      <c r="G23097" t="s">
        <v>23</v>
      </c>
      <c r="H23097" t="s">
        <v>19095</v>
      </c>
      <c r="I23097" t="s">
        <v>22</v>
      </c>
      <c r="M23097">
        <v>6573</v>
      </c>
      <c r="N23097">
        <v>258</v>
      </c>
      <c r="O23097">
        <v>271</v>
      </c>
    </row>
    <row r="23098" spans="1:15" x14ac:dyDescent="0.3">
      <c r="E23098" t="s">
        <v>19072</v>
      </c>
      <c r="F23098" t="s">
        <v>2521</v>
      </c>
      <c r="G23098" t="s">
        <v>14</v>
      </c>
      <c r="H23098" t="s">
        <v>19097</v>
      </c>
      <c r="I23098" t="s">
        <v>52</v>
      </c>
      <c r="J23098" t="s">
        <v>32</v>
      </c>
      <c r="M23098">
        <v>6574</v>
      </c>
      <c r="N23098">
        <v>0</v>
      </c>
      <c r="O23098">
        <v>2</v>
      </c>
    </row>
    <row r="23099" spans="1:15" x14ac:dyDescent="0.3">
      <c r="A23099" t="s">
        <v>237</v>
      </c>
      <c r="B23099">
        <v>0</v>
      </c>
      <c r="E23099" t="s">
        <v>19072</v>
      </c>
      <c r="F23099" t="s">
        <v>19100</v>
      </c>
      <c r="G23099" t="s">
        <v>17</v>
      </c>
      <c r="H23099" t="s">
        <v>19101</v>
      </c>
      <c r="I23099" t="s">
        <v>22</v>
      </c>
      <c r="M23099">
        <v>6574</v>
      </c>
      <c r="N23099">
        <v>21</v>
      </c>
      <c r="O23099">
        <v>28</v>
      </c>
    </row>
    <row r="23100" spans="1:15" x14ac:dyDescent="0.3">
      <c r="A23100" t="s">
        <v>23</v>
      </c>
      <c r="B23100">
        <v>1</v>
      </c>
      <c r="C23100">
        <v>1</v>
      </c>
      <c r="D23100">
        <v>1</v>
      </c>
      <c r="E23100" t="s">
        <v>19072</v>
      </c>
      <c r="F23100" t="s">
        <v>19098</v>
      </c>
      <c r="G23100" t="s">
        <v>23</v>
      </c>
      <c r="H23100" t="s">
        <v>19099</v>
      </c>
      <c r="I23100" t="s">
        <v>52</v>
      </c>
      <c r="J23100" t="s">
        <v>453</v>
      </c>
      <c r="K23100" t="s">
        <v>117</v>
      </c>
      <c r="M23100">
        <v>6574</v>
      </c>
      <c r="N23100">
        <v>69</v>
      </c>
      <c r="O23100">
        <v>88</v>
      </c>
    </row>
    <row r="23101" spans="1:15" x14ac:dyDescent="0.3">
      <c r="A23101" t="s">
        <v>23</v>
      </c>
      <c r="B23101">
        <v>1</v>
      </c>
      <c r="C23101">
        <v>1</v>
      </c>
      <c r="D23101">
        <v>1</v>
      </c>
      <c r="E23101" t="s">
        <v>19072</v>
      </c>
      <c r="F23101" t="s">
        <v>19107</v>
      </c>
      <c r="G23101" t="s">
        <v>23</v>
      </c>
      <c r="H23101" t="s">
        <v>19108</v>
      </c>
      <c r="I23101" t="s">
        <v>22</v>
      </c>
      <c r="M23101">
        <v>6574</v>
      </c>
      <c r="N23101">
        <v>77</v>
      </c>
      <c r="O23101">
        <v>88</v>
      </c>
    </row>
    <row r="23102" spans="1:15" x14ac:dyDescent="0.3">
      <c r="A23102" t="s">
        <v>23</v>
      </c>
      <c r="B23102">
        <v>1</v>
      </c>
      <c r="C23102">
        <v>1</v>
      </c>
      <c r="D23102">
        <v>1</v>
      </c>
      <c r="E23102" t="s">
        <v>19072</v>
      </c>
      <c r="F23102" t="s">
        <v>1755</v>
      </c>
      <c r="G23102" t="s">
        <v>23</v>
      </c>
      <c r="H23102" t="s">
        <v>19104</v>
      </c>
      <c r="I23102" t="s">
        <v>35</v>
      </c>
      <c r="J23102" t="s">
        <v>112</v>
      </c>
      <c r="M23102">
        <v>6574</v>
      </c>
      <c r="N23102">
        <v>93</v>
      </c>
      <c r="O23102">
        <v>103</v>
      </c>
    </row>
    <row r="23103" spans="1:15" x14ac:dyDescent="0.3">
      <c r="A23103" t="s">
        <v>23</v>
      </c>
      <c r="B23103">
        <v>1</v>
      </c>
      <c r="C23103">
        <v>1</v>
      </c>
      <c r="D23103">
        <v>1</v>
      </c>
      <c r="E23103" t="s">
        <v>19072</v>
      </c>
      <c r="F23103" t="s">
        <v>900</v>
      </c>
      <c r="G23103" t="s">
        <v>23</v>
      </c>
      <c r="H23103" t="s">
        <v>19096</v>
      </c>
      <c r="I23103" t="s">
        <v>35</v>
      </c>
      <c r="J23103" t="s">
        <v>112</v>
      </c>
      <c r="K23103" t="s">
        <v>321</v>
      </c>
      <c r="M23103">
        <v>6574</v>
      </c>
      <c r="N23103">
        <v>120</v>
      </c>
      <c r="O23103">
        <v>128</v>
      </c>
    </row>
    <row r="23104" spans="1:15" x14ac:dyDescent="0.3">
      <c r="E23104" t="s">
        <v>19072</v>
      </c>
      <c r="F23104" t="s">
        <v>19105</v>
      </c>
      <c r="G23104" t="s">
        <v>14</v>
      </c>
      <c r="H23104" t="s">
        <v>19106</v>
      </c>
      <c r="I23104" t="s">
        <v>26</v>
      </c>
      <c r="M23104">
        <v>6574</v>
      </c>
      <c r="N23104">
        <v>130</v>
      </c>
      <c r="O23104">
        <v>136</v>
      </c>
    </row>
    <row r="23105" spans="1:15" x14ac:dyDescent="0.3">
      <c r="A23105" t="s">
        <v>237</v>
      </c>
      <c r="B23105">
        <v>0</v>
      </c>
      <c r="C23105">
        <v>0</v>
      </c>
      <c r="D23105">
        <v>0</v>
      </c>
      <c r="E23105" t="s">
        <v>19072</v>
      </c>
      <c r="F23105" t="s">
        <v>19102</v>
      </c>
      <c r="G23105" t="s">
        <v>17</v>
      </c>
      <c r="H23105" t="s">
        <v>19103</v>
      </c>
      <c r="I23105" t="s">
        <v>26</v>
      </c>
      <c r="M23105">
        <v>6574</v>
      </c>
      <c r="N23105">
        <v>294</v>
      </c>
      <c r="O23105">
        <v>300</v>
      </c>
    </row>
    <row r="23106" spans="1:15" x14ac:dyDescent="0.3">
      <c r="E23106" t="s">
        <v>19072</v>
      </c>
      <c r="F23106" t="s">
        <v>2521</v>
      </c>
      <c r="G23106" t="s">
        <v>14</v>
      </c>
      <c r="H23106" t="s">
        <v>19115</v>
      </c>
      <c r="I23106" t="s">
        <v>52</v>
      </c>
      <c r="J23106" t="s">
        <v>32</v>
      </c>
      <c r="M23106">
        <v>6575</v>
      </c>
      <c r="N23106">
        <v>0</v>
      </c>
      <c r="O23106">
        <v>2</v>
      </c>
    </row>
    <row r="23107" spans="1:15" x14ac:dyDescent="0.3">
      <c r="A23107" t="s">
        <v>1277</v>
      </c>
      <c r="B23107">
        <v>0</v>
      </c>
      <c r="C23107">
        <v>1</v>
      </c>
      <c r="D23107" t="s">
        <v>1277</v>
      </c>
      <c r="E23107" t="s">
        <v>19072</v>
      </c>
      <c r="F23107" t="s">
        <v>19109</v>
      </c>
      <c r="G23107" t="s">
        <v>23</v>
      </c>
      <c r="H23107" t="s">
        <v>19110</v>
      </c>
      <c r="I23107" t="s">
        <v>26</v>
      </c>
      <c r="M23107">
        <v>6575</v>
      </c>
      <c r="N23107">
        <v>68</v>
      </c>
      <c r="O23107">
        <v>78</v>
      </c>
    </row>
    <row r="23108" spans="1:15" x14ac:dyDescent="0.3">
      <c r="E23108" t="s">
        <v>19072</v>
      </c>
      <c r="F23108" t="s">
        <v>19109</v>
      </c>
      <c r="G23108" t="s">
        <v>14</v>
      </c>
      <c r="H23108" t="s">
        <v>19110</v>
      </c>
      <c r="I23108" t="s">
        <v>19</v>
      </c>
      <c r="M23108">
        <v>6575</v>
      </c>
      <c r="N23108">
        <v>68</v>
      </c>
      <c r="O23108">
        <v>78</v>
      </c>
    </row>
    <row r="23109" spans="1:15" x14ac:dyDescent="0.3">
      <c r="A23109" t="s">
        <v>23</v>
      </c>
      <c r="B23109">
        <v>1</v>
      </c>
      <c r="C23109">
        <v>1</v>
      </c>
      <c r="D23109">
        <v>1</v>
      </c>
      <c r="E23109" t="s">
        <v>19072</v>
      </c>
      <c r="F23109" t="s">
        <v>1953</v>
      </c>
      <c r="G23109" t="s">
        <v>23</v>
      </c>
      <c r="H23109" t="s">
        <v>19117</v>
      </c>
      <c r="I23109" t="s">
        <v>22</v>
      </c>
      <c r="M23109">
        <v>6575</v>
      </c>
      <c r="N23109">
        <v>129</v>
      </c>
      <c r="O23109">
        <v>133</v>
      </c>
    </row>
    <row r="23110" spans="1:15" x14ac:dyDescent="0.3">
      <c r="A23110" t="s">
        <v>23</v>
      </c>
      <c r="B23110">
        <v>1</v>
      </c>
      <c r="C23110">
        <v>1</v>
      </c>
      <c r="D23110">
        <v>1</v>
      </c>
      <c r="E23110" t="s">
        <v>19072</v>
      </c>
      <c r="F23110" t="s">
        <v>19111</v>
      </c>
      <c r="G23110" t="s">
        <v>23</v>
      </c>
      <c r="H23110" t="s">
        <v>19112</v>
      </c>
      <c r="I23110" t="s">
        <v>22</v>
      </c>
      <c r="M23110">
        <v>6575</v>
      </c>
      <c r="N23110">
        <v>243</v>
      </c>
      <c r="O23110">
        <v>248</v>
      </c>
    </row>
    <row r="23111" spans="1:15" x14ac:dyDescent="0.3">
      <c r="E23111" t="s">
        <v>19072</v>
      </c>
      <c r="F23111" t="s">
        <v>19118</v>
      </c>
      <c r="G23111" t="s">
        <v>23</v>
      </c>
      <c r="H23111" t="s">
        <v>19119</v>
      </c>
      <c r="I23111" t="s">
        <v>52</v>
      </c>
      <c r="J23111" t="s">
        <v>112</v>
      </c>
      <c r="K23111" t="s">
        <v>1975</v>
      </c>
      <c r="M23111">
        <v>6575</v>
      </c>
      <c r="N23111">
        <v>265</v>
      </c>
      <c r="O23111">
        <v>285</v>
      </c>
    </row>
    <row r="23112" spans="1:15" x14ac:dyDescent="0.3">
      <c r="A23112" t="s">
        <v>14</v>
      </c>
      <c r="B23112">
        <v>1</v>
      </c>
      <c r="C23112">
        <v>1</v>
      </c>
      <c r="D23112">
        <v>1</v>
      </c>
      <c r="E23112" t="s">
        <v>19072</v>
      </c>
      <c r="F23112" t="s">
        <v>19113</v>
      </c>
      <c r="G23112" t="s">
        <v>14</v>
      </c>
      <c r="H23112" t="s">
        <v>19114</v>
      </c>
      <c r="I23112" t="s">
        <v>35</v>
      </c>
      <c r="J23112" t="s">
        <v>46</v>
      </c>
      <c r="K23112" t="s">
        <v>47</v>
      </c>
      <c r="L23112" t="s">
        <v>43</v>
      </c>
      <c r="M23112">
        <v>6575</v>
      </c>
      <c r="N23112">
        <v>304</v>
      </c>
      <c r="O23112">
        <v>326</v>
      </c>
    </row>
    <row r="23113" spans="1:15" x14ac:dyDescent="0.3">
      <c r="E23113" t="s">
        <v>19072</v>
      </c>
      <c r="F23113" t="s">
        <v>115</v>
      </c>
      <c r="G23113" t="s">
        <v>23</v>
      </c>
      <c r="H23113" t="s">
        <v>19116</v>
      </c>
      <c r="I23113" t="s">
        <v>52</v>
      </c>
      <c r="J23113" t="s">
        <v>117</v>
      </c>
      <c r="M23113">
        <v>6575</v>
      </c>
      <c r="N23113">
        <v>363</v>
      </c>
      <c r="O23113">
        <v>369</v>
      </c>
    </row>
    <row r="23114" spans="1:15" x14ac:dyDescent="0.3">
      <c r="A23114" t="s">
        <v>23</v>
      </c>
      <c r="B23114">
        <v>1</v>
      </c>
      <c r="C23114">
        <v>1</v>
      </c>
      <c r="D23114">
        <v>1</v>
      </c>
      <c r="E23114" t="s">
        <v>19120</v>
      </c>
      <c r="F23114" t="s">
        <v>19121</v>
      </c>
      <c r="G23114" t="s">
        <v>23</v>
      </c>
      <c r="H23114" t="s">
        <v>19122</v>
      </c>
      <c r="I23114" t="s">
        <v>35</v>
      </c>
      <c r="J23114" t="s">
        <v>112</v>
      </c>
      <c r="M23114">
        <v>6577</v>
      </c>
      <c r="N23114">
        <v>66</v>
      </c>
      <c r="O23114">
        <v>71</v>
      </c>
    </row>
    <row r="23115" spans="1:15" x14ac:dyDescent="0.3">
      <c r="A23115" t="s">
        <v>23</v>
      </c>
      <c r="B23115">
        <v>1</v>
      </c>
      <c r="C23115">
        <v>1</v>
      </c>
      <c r="D23115">
        <v>1</v>
      </c>
      <c r="E23115" t="s">
        <v>19123</v>
      </c>
      <c r="F23115" t="s">
        <v>19124</v>
      </c>
      <c r="G23115" t="s">
        <v>23</v>
      </c>
      <c r="H23115" t="s">
        <v>19125</v>
      </c>
      <c r="I23115" t="s">
        <v>35</v>
      </c>
      <c r="J23115" t="s">
        <v>453</v>
      </c>
      <c r="K23115" t="s">
        <v>117</v>
      </c>
      <c r="M23115">
        <v>6580</v>
      </c>
      <c r="N23115">
        <v>175</v>
      </c>
      <c r="O23115">
        <v>193</v>
      </c>
    </row>
    <row r="23116" spans="1:15" x14ac:dyDescent="0.3">
      <c r="A23116" t="s">
        <v>23</v>
      </c>
      <c r="B23116">
        <v>1</v>
      </c>
      <c r="C23116">
        <v>1</v>
      </c>
      <c r="D23116">
        <v>1</v>
      </c>
      <c r="E23116" t="s">
        <v>19123</v>
      </c>
      <c r="F23116" t="s">
        <v>19128</v>
      </c>
      <c r="G23116" t="s">
        <v>23</v>
      </c>
      <c r="H23116" t="s">
        <v>19129</v>
      </c>
      <c r="I23116" t="s">
        <v>22</v>
      </c>
      <c r="M23116">
        <v>6580</v>
      </c>
      <c r="N23116">
        <v>202</v>
      </c>
      <c r="O23116">
        <v>210</v>
      </c>
    </row>
    <row r="23117" spans="1:15" x14ac:dyDescent="0.3">
      <c r="E23117" t="s">
        <v>19123</v>
      </c>
      <c r="F23117" t="s">
        <v>19126</v>
      </c>
      <c r="G23117" t="s">
        <v>14</v>
      </c>
      <c r="H23117" t="s">
        <v>19127</v>
      </c>
      <c r="I23117" t="s">
        <v>26</v>
      </c>
      <c r="M23117">
        <v>6580</v>
      </c>
      <c r="N23117">
        <v>410</v>
      </c>
      <c r="O23117">
        <v>426</v>
      </c>
    </row>
    <row r="23118" spans="1:15" x14ac:dyDescent="0.3">
      <c r="A23118" t="s">
        <v>237</v>
      </c>
      <c r="B23118">
        <v>0</v>
      </c>
      <c r="E23118" t="s">
        <v>19123</v>
      </c>
      <c r="F23118" t="s">
        <v>19126</v>
      </c>
      <c r="G23118" t="s">
        <v>17</v>
      </c>
      <c r="H23118" t="s">
        <v>19127</v>
      </c>
      <c r="I23118" t="s">
        <v>19</v>
      </c>
      <c r="M23118">
        <v>6580</v>
      </c>
      <c r="N23118">
        <v>410</v>
      </c>
      <c r="O23118">
        <v>426</v>
      </c>
    </row>
    <row r="23119" spans="1:15" x14ac:dyDescent="0.3">
      <c r="E23119" t="s">
        <v>19123</v>
      </c>
      <c r="F23119" t="s">
        <v>19130</v>
      </c>
      <c r="G23119" t="s">
        <v>23</v>
      </c>
      <c r="H23119" t="s">
        <v>19131</v>
      </c>
      <c r="I23119" t="s">
        <v>22</v>
      </c>
      <c r="M23119">
        <v>6580</v>
      </c>
      <c r="N23119">
        <v>548</v>
      </c>
      <c r="O23119">
        <v>563</v>
      </c>
    </row>
    <row r="23120" spans="1:15" x14ac:dyDescent="0.3">
      <c r="E23120" t="s">
        <v>19123</v>
      </c>
      <c r="F23120" t="s">
        <v>19134</v>
      </c>
      <c r="G23120" t="s">
        <v>17</v>
      </c>
      <c r="H23120" t="s">
        <v>19135</v>
      </c>
      <c r="I23120" t="s">
        <v>22</v>
      </c>
      <c r="M23120">
        <v>6581</v>
      </c>
      <c r="N23120">
        <v>41</v>
      </c>
      <c r="O23120">
        <v>73</v>
      </c>
    </row>
    <row r="23121" spans="1:15" x14ac:dyDescent="0.3">
      <c r="A23121" t="s">
        <v>51</v>
      </c>
      <c r="B23121">
        <v>1</v>
      </c>
      <c r="C23121">
        <v>1</v>
      </c>
      <c r="D23121">
        <v>1</v>
      </c>
      <c r="E23121" t="s">
        <v>19123</v>
      </c>
      <c r="F23121" t="s">
        <v>19132</v>
      </c>
      <c r="G23121" t="s">
        <v>51</v>
      </c>
      <c r="H23121" t="s">
        <v>19133</v>
      </c>
      <c r="I23121" t="s">
        <v>52</v>
      </c>
      <c r="J23121" t="s">
        <v>1555</v>
      </c>
      <c r="M23121">
        <v>6581</v>
      </c>
      <c r="N23121">
        <v>49</v>
      </c>
      <c r="O23121">
        <v>73</v>
      </c>
    </row>
    <row r="23122" spans="1:15" x14ac:dyDescent="0.3">
      <c r="A23122" t="s">
        <v>23</v>
      </c>
      <c r="B23122">
        <v>1</v>
      </c>
      <c r="C23122">
        <v>1</v>
      </c>
      <c r="D23122">
        <v>1</v>
      </c>
      <c r="E23122" t="s">
        <v>19123</v>
      </c>
      <c r="F23122" t="s">
        <v>19138</v>
      </c>
      <c r="G23122" t="s">
        <v>23</v>
      </c>
      <c r="H23122" t="s">
        <v>19139</v>
      </c>
      <c r="I23122" t="s">
        <v>19</v>
      </c>
      <c r="M23122">
        <v>6582</v>
      </c>
      <c r="N23122">
        <v>229</v>
      </c>
      <c r="O23122">
        <v>259</v>
      </c>
    </row>
    <row r="23123" spans="1:15" x14ac:dyDescent="0.3">
      <c r="E23123" t="s">
        <v>19123</v>
      </c>
      <c r="F23123" t="s">
        <v>19148</v>
      </c>
      <c r="G23123" t="s">
        <v>23</v>
      </c>
      <c r="H23123" t="s">
        <v>19149</v>
      </c>
      <c r="I23123" t="s">
        <v>52</v>
      </c>
      <c r="J23123" t="s">
        <v>117</v>
      </c>
      <c r="M23123">
        <v>6582</v>
      </c>
      <c r="N23123">
        <v>229</v>
      </c>
      <c r="O23123">
        <v>237</v>
      </c>
    </row>
    <row r="23124" spans="1:15" x14ac:dyDescent="0.3">
      <c r="A23124" t="s">
        <v>23</v>
      </c>
      <c r="B23124">
        <v>1</v>
      </c>
      <c r="C23124">
        <v>1</v>
      </c>
      <c r="D23124">
        <v>1</v>
      </c>
      <c r="E23124" t="s">
        <v>19123</v>
      </c>
      <c r="F23124" t="s">
        <v>900</v>
      </c>
      <c r="G23124" t="s">
        <v>23</v>
      </c>
      <c r="H23124" t="s">
        <v>19147</v>
      </c>
      <c r="I23124" t="s">
        <v>270</v>
      </c>
      <c r="J23124" t="s">
        <v>112</v>
      </c>
      <c r="K23124" t="s">
        <v>321</v>
      </c>
      <c r="M23124">
        <v>6582</v>
      </c>
      <c r="N23124">
        <v>251</v>
      </c>
      <c r="O23124">
        <v>259</v>
      </c>
    </row>
    <row r="23125" spans="1:15" x14ac:dyDescent="0.3">
      <c r="A23125" t="s">
        <v>23</v>
      </c>
      <c r="B23125">
        <v>1</v>
      </c>
      <c r="C23125">
        <v>1</v>
      </c>
      <c r="D23125">
        <v>1</v>
      </c>
      <c r="E23125" t="s">
        <v>19123</v>
      </c>
      <c r="F23125" t="s">
        <v>11322</v>
      </c>
      <c r="G23125" t="s">
        <v>23</v>
      </c>
      <c r="H23125" t="s">
        <v>19144</v>
      </c>
      <c r="I23125" t="s">
        <v>22</v>
      </c>
      <c r="M23125">
        <v>6582</v>
      </c>
      <c r="N23125">
        <v>329</v>
      </c>
      <c r="O23125">
        <v>335</v>
      </c>
    </row>
    <row r="23126" spans="1:15" x14ac:dyDescent="0.3">
      <c r="E23126" t="s">
        <v>19123</v>
      </c>
      <c r="F23126" t="s">
        <v>11322</v>
      </c>
      <c r="G23126" t="s">
        <v>14</v>
      </c>
      <c r="H23126" t="s">
        <v>19144</v>
      </c>
      <c r="I23126" t="s">
        <v>52</v>
      </c>
      <c r="J23126" t="s">
        <v>32</v>
      </c>
      <c r="M23126">
        <v>6582</v>
      </c>
      <c r="N23126">
        <v>329</v>
      </c>
      <c r="O23126">
        <v>335</v>
      </c>
    </row>
    <row r="23127" spans="1:15" x14ac:dyDescent="0.3">
      <c r="A23127" t="s">
        <v>237</v>
      </c>
      <c r="B23127">
        <v>0</v>
      </c>
      <c r="C23127">
        <v>0</v>
      </c>
      <c r="D23127">
        <v>0</v>
      </c>
      <c r="E23127" t="s">
        <v>19123</v>
      </c>
      <c r="F23127" t="s">
        <v>19142</v>
      </c>
      <c r="G23127" t="s">
        <v>17</v>
      </c>
      <c r="H23127" t="s">
        <v>19143</v>
      </c>
      <c r="I23127" t="s">
        <v>22</v>
      </c>
      <c r="M23127">
        <v>6582</v>
      </c>
      <c r="N23127">
        <v>420</v>
      </c>
      <c r="O23127">
        <v>430</v>
      </c>
    </row>
    <row r="23128" spans="1:15" x14ac:dyDescent="0.3">
      <c r="A23128" t="s">
        <v>51</v>
      </c>
      <c r="B23128">
        <v>1</v>
      </c>
      <c r="C23128">
        <v>1</v>
      </c>
      <c r="D23128">
        <v>1</v>
      </c>
      <c r="E23128" t="s">
        <v>19123</v>
      </c>
      <c r="F23128" t="s">
        <v>19145</v>
      </c>
      <c r="G23128" t="s">
        <v>51</v>
      </c>
      <c r="H23128" t="s">
        <v>19146</v>
      </c>
      <c r="I23128" t="s">
        <v>52</v>
      </c>
      <c r="J23128" t="s">
        <v>1639</v>
      </c>
      <c r="M23128">
        <v>6582</v>
      </c>
      <c r="N23128">
        <v>420</v>
      </c>
      <c r="O23128">
        <v>426</v>
      </c>
    </row>
    <row r="23129" spans="1:15" x14ac:dyDescent="0.3">
      <c r="E23129" t="s">
        <v>19123</v>
      </c>
      <c r="F23129" t="s">
        <v>19140</v>
      </c>
      <c r="G23129" t="s">
        <v>17</v>
      </c>
      <c r="H23129" t="s">
        <v>19141</v>
      </c>
      <c r="I23129" t="s">
        <v>19</v>
      </c>
      <c r="M23129">
        <v>6582</v>
      </c>
      <c r="N23129">
        <v>532</v>
      </c>
      <c r="O23129">
        <v>544</v>
      </c>
    </row>
    <row r="23130" spans="1:15" x14ac:dyDescent="0.3">
      <c r="E23130" t="s">
        <v>19123</v>
      </c>
      <c r="F23130" t="s">
        <v>19136</v>
      </c>
      <c r="G23130" t="s">
        <v>17</v>
      </c>
      <c r="H23130" t="s">
        <v>19137</v>
      </c>
      <c r="I23130" t="s">
        <v>26</v>
      </c>
      <c r="M23130">
        <v>6582</v>
      </c>
      <c r="N23130">
        <v>540</v>
      </c>
      <c r="O23130">
        <v>544</v>
      </c>
    </row>
    <row r="23131" spans="1:15" x14ac:dyDescent="0.3">
      <c r="E23131" t="s">
        <v>19123</v>
      </c>
      <c r="F23131" t="s">
        <v>2521</v>
      </c>
      <c r="G23131" t="s">
        <v>14</v>
      </c>
      <c r="H23131" t="s">
        <v>19152</v>
      </c>
      <c r="I23131" t="s">
        <v>52</v>
      </c>
      <c r="J23131" t="s">
        <v>32</v>
      </c>
      <c r="M23131">
        <v>6583</v>
      </c>
      <c r="N23131">
        <v>0</v>
      </c>
      <c r="O23131">
        <v>2</v>
      </c>
    </row>
    <row r="23132" spans="1:15" x14ac:dyDescent="0.3">
      <c r="A23132" t="s">
        <v>23</v>
      </c>
      <c r="B23132">
        <v>1</v>
      </c>
      <c r="C23132">
        <v>1</v>
      </c>
      <c r="D23132">
        <v>1</v>
      </c>
      <c r="E23132" t="s">
        <v>19123</v>
      </c>
      <c r="F23132" t="s">
        <v>19150</v>
      </c>
      <c r="G23132" t="s">
        <v>23</v>
      </c>
      <c r="H23132" t="s">
        <v>19151</v>
      </c>
      <c r="I23132" t="s">
        <v>22</v>
      </c>
      <c r="M23132">
        <v>6583</v>
      </c>
      <c r="N23132">
        <v>50</v>
      </c>
      <c r="O23132">
        <v>58</v>
      </c>
    </row>
    <row r="23133" spans="1:15" x14ac:dyDescent="0.3">
      <c r="A23133" t="s">
        <v>23</v>
      </c>
      <c r="B23133">
        <v>1</v>
      </c>
      <c r="C23133">
        <v>1</v>
      </c>
      <c r="D23133">
        <v>1</v>
      </c>
      <c r="E23133" t="s">
        <v>19123</v>
      </c>
      <c r="F23133" t="s">
        <v>19155</v>
      </c>
      <c r="G23133" t="s">
        <v>23</v>
      </c>
      <c r="H23133" t="s">
        <v>19156</v>
      </c>
      <c r="I23133" t="s">
        <v>35</v>
      </c>
      <c r="J23133" t="s">
        <v>112</v>
      </c>
      <c r="M23133">
        <v>6583</v>
      </c>
      <c r="N23133">
        <v>77</v>
      </c>
      <c r="O23133">
        <v>83</v>
      </c>
    </row>
    <row r="23134" spans="1:15" x14ac:dyDescent="0.3">
      <c r="A23134" t="s">
        <v>237</v>
      </c>
      <c r="B23134">
        <v>0</v>
      </c>
      <c r="C23134">
        <v>0</v>
      </c>
      <c r="D23134">
        <v>0</v>
      </c>
      <c r="E23134" t="s">
        <v>19123</v>
      </c>
      <c r="F23134" t="s">
        <v>19153</v>
      </c>
      <c r="G23134" t="s">
        <v>17</v>
      </c>
      <c r="H23134" t="s">
        <v>19154</v>
      </c>
      <c r="I23134" t="s">
        <v>22</v>
      </c>
      <c r="M23134">
        <v>6583</v>
      </c>
      <c r="N23134">
        <v>88</v>
      </c>
      <c r="O23134">
        <v>99</v>
      </c>
    </row>
    <row r="23135" spans="1:15" x14ac:dyDescent="0.3">
      <c r="A23135" t="s">
        <v>23</v>
      </c>
      <c r="B23135">
        <v>1</v>
      </c>
      <c r="C23135">
        <v>1</v>
      </c>
      <c r="D23135">
        <v>1</v>
      </c>
      <c r="E23135" t="s">
        <v>19123</v>
      </c>
      <c r="F23135" t="s">
        <v>19162</v>
      </c>
      <c r="G23135" t="s">
        <v>23</v>
      </c>
      <c r="H23135" t="s">
        <v>19163</v>
      </c>
      <c r="I23135" t="s">
        <v>22</v>
      </c>
      <c r="M23135">
        <v>6584</v>
      </c>
      <c r="N23135">
        <v>249</v>
      </c>
      <c r="O23135">
        <v>254</v>
      </c>
    </row>
    <row r="23136" spans="1:15" x14ac:dyDescent="0.3">
      <c r="A23136" t="s">
        <v>237</v>
      </c>
      <c r="B23136">
        <v>0</v>
      </c>
      <c r="C23136">
        <v>0</v>
      </c>
      <c r="D23136">
        <v>0</v>
      </c>
      <c r="E23136" t="s">
        <v>19123</v>
      </c>
      <c r="F23136" t="s">
        <v>19157</v>
      </c>
      <c r="G23136" t="s">
        <v>17</v>
      </c>
      <c r="H23136" t="s">
        <v>19158</v>
      </c>
      <c r="I23136" t="s">
        <v>19</v>
      </c>
      <c r="M23136">
        <v>6584</v>
      </c>
      <c r="N23136">
        <v>344</v>
      </c>
      <c r="O23136">
        <v>354</v>
      </c>
    </row>
    <row r="23137" spans="1:15" x14ac:dyDescent="0.3">
      <c r="A23137" t="s">
        <v>51</v>
      </c>
      <c r="B23137">
        <v>1</v>
      </c>
      <c r="C23137">
        <v>1</v>
      </c>
      <c r="D23137">
        <v>1</v>
      </c>
      <c r="E23137" t="s">
        <v>19123</v>
      </c>
      <c r="F23137" t="s">
        <v>19145</v>
      </c>
      <c r="G23137" t="s">
        <v>51</v>
      </c>
      <c r="H23137" t="s">
        <v>19159</v>
      </c>
      <c r="I23137" t="s">
        <v>52</v>
      </c>
      <c r="J23137" t="s">
        <v>1639</v>
      </c>
      <c r="M23137">
        <v>6584</v>
      </c>
      <c r="N23137">
        <v>344</v>
      </c>
      <c r="O23137">
        <v>350</v>
      </c>
    </row>
    <row r="23138" spans="1:15" x14ac:dyDescent="0.3">
      <c r="E23138" t="s">
        <v>19123</v>
      </c>
      <c r="F23138" t="s">
        <v>19160</v>
      </c>
      <c r="G23138" t="s">
        <v>17</v>
      </c>
      <c r="H23138" t="s">
        <v>19161</v>
      </c>
      <c r="I23138" t="s">
        <v>26</v>
      </c>
      <c r="M23138">
        <v>6584</v>
      </c>
      <c r="N23138">
        <v>344</v>
      </c>
      <c r="O23138">
        <v>361</v>
      </c>
    </row>
    <row r="23139" spans="1:15" x14ac:dyDescent="0.3">
      <c r="A23139" t="s">
        <v>51</v>
      </c>
      <c r="B23139">
        <v>1</v>
      </c>
      <c r="C23139">
        <v>1</v>
      </c>
      <c r="D23139">
        <v>1</v>
      </c>
      <c r="E23139" t="s">
        <v>19123</v>
      </c>
      <c r="F23139" t="s">
        <v>19164</v>
      </c>
      <c r="G23139" t="s">
        <v>51</v>
      </c>
      <c r="H23139" t="s">
        <v>19165</v>
      </c>
      <c r="I23139" t="s">
        <v>69</v>
      </c>
      <c r="J23139" t="s">
        <v>53</v>
      </c>
      <c r="K23139" t="s">
        <v>2000</v>
      </c>
      <c r="M23139">
        <v>6584</v>
      </c>
      <c r="N23139">
        <v>381</v>
      </c>
      <c r="O23139">
        <v>402</v>
      </c>
    </row>
    <row r="23140" spans="1:15" x14ac:dyDescent="0.3">
      <c r="E23140" t="s">
        <v>19123</v>
      </c>
      <c r="F23140" t="s">
        <v>448</v>
      </c>
      <c r="G23140" t="s">
        <v>23</v>
      </c>
      <c r="H23140" t="s">
        <v>19166</v>
      </c>
      <c r="I23140" t="s">
        <v>52</v>
      </c>
      <c r="J23140" t="s">
        <v>450</v>
      </c>
      <c r="M23140">
        <v>6584</v>
      </c>
      <c r="N23140">
        <v>558</v>
      </c>
      <c r="O23140">
        <v>563</v>
      </c>
    </row>
    <row r="23141" spans="1:15" x14ac:dyDescent="0.3">
      <c r="A23141" t="s">
        <v>23</v>
      </c>
      <c r="B23141">
        <v>1</v>
      </c>
      <c r="C23141">
        <v>1</v>
      </c>
      <c r="D23141">
        <v>1</v>
      </c>
      <c r="E23141" t="s">
        <v>19167</v>
      </c>
      <c r="F23141" t="s">
        <v>19168</v>
      </c>
      <c r="G23141" t="s">
        <v>23</v>
      </c>
      <c r="H23141" t="s">
        <v>19169</v>
      </c>
      <c r="I23141" t="s">
        <v>35</v>
      </c>
      <c r="J23141" t="s">
        <v>112</v>
      </c>
      <c r="M23141">
        <v>6585</v>
      </c>
      <c r="N23141">
        <v>29</v>
      </c>
      <c r="O23141">
        <v>44</v>
      </c>
    </row>
    <row r="23142" spans="1:15" x14ac:dyDescent="0.3">
      <c r="A23142" t="s">
        <v>23</v>
      </c>
      <c r="B23142">
        <v>1</v>
      </c>
      <c r="C23142">
        <v>1</v>
      </c>
      <c r="D23142">
        <v>1</v>
      </c>
      <c r="E23142" t="s">
        <v>19167</v>
      </c>
      <c r="F23142" t="s">
        <v>19168</v>
      </c>
      <c r="G23142" t="s">
        <v>23</v>
      </c>
      <c r="H23142" t="s">
        <v>19173</v>
      </c>
      <c r="I23142" t="s">
        <v>35</v>
      </c>
      <c r="J23142" t="s">
        <v>112</v>
      </c>
      <c r="M23142">
        <v>6586</v>
      </c>
      <c r="N23142">
        <v>32</v>
      </c>
      <c r="O23142">
        <v>47</v>
      </c>
    </row>
    <row r="23143" spans="1:15" x14ac:dyDescent="0.3">
      <c r="A23143" t="s">
        <v>14</v>
      </c>
      <c r="B23143">
        <v>1</v>
      </c>
      <c r="C23143">
        <v>1</v>
      </c>
      <c r="D23143">
        <v>1</v>
      </c>
      <c r="E23143" t="s">
        <v>19167</v>
      </c>
      <c r="F23143" t="s">
        <v>19171</v>
      </c>
      <c r="G23143" t="s">
        <v>14</v>
      </c>
      <c r="H23143" t="s">
        <v>19172</v>
      </c>
      <c r="I23143" t="s">
        <v>35</v>
      </c>
      <c r="J23143" t="s">
        <v>46</v>
      </c>
      <c r="K23143" t="s">
        <v>47</v>
      </c>
      <c r="L23143" t="s">
        <v>43</v>
      </c>
      <c r="M23143">
        <v>6586</v>
      </c>
      <c r="N23143">
        <v>88</v>
      </c>
      <c r="O23143">
        <v>99</v>
      </c>
    </row>
    <row r="23144" spans="1:15" x14ac:dyDescent="0.3">
      <c r="A23144" t="s">
        <v>14</v>
      </c>
      <c r="B23144">
        <v>1</v>
      </c>
      <c r="C23144">
        <v>1</v>
      </c>
      <c r="D23144">
        <v>1</v>
      </c>
      <c r="E23144" t="s">
        <v>19167</v>
      </c>
      <c r="F23144" t="s">
        <v>19179</v>
      </c>
      <c r="G23144" t="s">
        <v>14</v>
      </c>
      <c r="H23144" t="s">
        <v>19180</v>
      </c>
      <c r="I23144" t="s">
        <v>35</v>
      </c>
      <c r="J23144" t="s">
        <v>46</v>
      </c>
      <c r="K23144" t="s">
        <v>47</v>
      </c>
      <c r="L23144" t="s">
        <v>43</v>
      </c>
      <c r="M23144">
        <v>6586</v>
      </c>
      <c r="N23144">
        <v>200</v>
      </c>
      <c r="O23144">
        <v>211</v>
      </c>
    </row>
    <row r="23145" spans="1:15" x14ac:dyDescent="0.3">
      <c r="E23145" t="s">
        <v>19167</v>
      </c>
      <c r="F23145" t="s">
        <v>1081</v>
      </c>
      <c r="G23145" t="s">
        <v>51</v>
      </c>
      <c r="H23145" t="s">
        <v>19170</v>
      </c>
      <c r="I23145" t="s">
        <v>52</v>
      </c>
      <c r="J23145" t="s">
        <v>60</v>
      </c>
      <c r="M23145">
        <v>6586</v>
      </c>
      <c r="N23145">
        <v>269</v>
      </c>
      <c r="O23145">
        <v>275</v>
      </c>
    </row>
    <row r="23146" spans="1:15" x14ac:dyDescent="0.3">
      <c r="E23146" t="s">
        <v>19167</v>
      </c>
      <c r="F23146" t="s">
        <v>19176</v>
      </c>
      <c r="G23146" t="s">
        <v>51</v>
      </c>
      <c r="H23146" t="s">
        <v>19177</v>
      </c>
      <c r="I23146" t="s">
        <v>19</v>
      </c>
      <c r="M23146">
        <v>6586</v>
      </c>
      <c r="N23146">
        <v>277</v>
      </c>
      <c r="O23146">
        <v>288</v>
      </c>
    </row>
    <row r="23147" spans="1:15" x14ac:dyDescent="0.3">
      <c r="A23147" t="s">
        <v>14</v>
      </c>
      <c r="B23147">
        <v>1</v>
      </c>
      <c r="C23147">
        <v>1</v>
      </c>
      <c r="D23147">
        <v>1</v>
      </c>
      <c r="E23147" t="s">
        <v>19167</v>
      </c>
      <c r="F23147" t="s">
        <v>19176</v>
      </c>
      <c r="G23147" t="s">
        <v>14</v>
      </c>
      <c r="H23147" t="s">
        <v>19177</v>
      </c>
      <c r="I23147" t="s">
        <v>26</v>
      </c>
      <c r="M23147">
        <v>6586</v>
      </c>
      <c r="N23147">
        <v>277</v>
      </c>
      <c r="O23147">
        <v>288</v>
      </c>
    </row>
    <row r="23148" spans="1:15" x14ac:dyDescent="0.3">
      <c r="A23148" t="s">
        <v>14</v>
      </c>
      <c r="B23148">
        <v>1</v>
      </c>
      <c r="C23148">
        <v>1</v>
      </c>
      <c r="D23148">
        <v>1</v>
      </c>
      <c r="E23148" t="s">
        <v>19167</v>
      </c>
      <c r="F23148" t="s">
        <v>19174</v>
      </c>
      <c r="G23148" t="s">
        <v>14</v>
      </c>
      <c r="H23148" t="s">
        <v>19175</v>
      </c>
      <c r="I23148" t="s">
        <v>35</v>
      </c>
      <c r="J23148" t="s">
        <v>46</v>
      </c>
      <c r="K23148" t="s">
        <v>47</v>
      </c>
      <c r="L23148" t="s">
        <v>43</v>
      </c>
      <c r="M23148">
        <v>6586</v>
      </c>
      <c r="N23148">
        <v>403</v>
      </c>
      <c r="O23148">
        <v>419</v>
      </c>
    </row>
    <row r="23149" spans="1:15" x14ac:dyDescent="0.3">
      <c r="A23149" t="s">
        <v>23</v>
      </c>
      <c r="B23149">
        <v>1</v>
      </c>
      <c r="C23149">
        <v>1</v>
      </c>
      <c r="D23149">
        <v>1</v>
      </c>
      <c r="E23149" t="s">
        <v>19167</v>
      </c>
      <c r="F23149" t="s">
        <v>11066</v>
      </c>
      <c r="G23149" t="s">
        <v>23</v>
      </c>
      <c r="H23149" t="s">
        <v>19178</v>
      </c>
      <c r="I23149" t="s">
        <v>35</v>
      </c>
      <c r="J23149" t="s">
        <v>112</v>
      </c>
      <c r="M23149">
        <v>6586</v>
      </c>
      <c r="N23149">
        <v>463</v>
      </c>
      <c r="O23149">
        <v>469</v>
      </c>
    </row>
    <row r="23150" spans="1:15" x14ac:dyDescent="0.3">
      <c r="A23150" t="s">
        <v>23</v>
      </c>
      <c r="B23150">
        <v>1</v>
      </c>
      <c r="C23150">
        <v>1</v>
      </c>
      <c r="D23150">
        <v>1</v>
      </c>
      <c r="E23150" t="s">
        <v>19181</v>
      </c>
      <c r="F23150" t="s">
        <v>19184</v>
      </c>
      <c r="G23150" t="s">
        <v>23</v>
      </c>
      <c r="H23150" t="s">
        <v>19182</v>
      </c>
      <c r="I23150" t="s">
        <v>52</v>
      </c>
      <c r="J23150" t="s">
        <v>453</v>
      </c>
      <c r="K23150" t="s">
        <v>117</v>
      </c>
      <c r="M23150">
        <v>6587</v>
      </c>
      <c r="N23150">
        <v>4</v>
      </c>
      <c r="O23150">
        <v>35</v>
      </c>
    </row>
    <row r="23151" spans="1:15" x14ac:dyDescent="0.3">
      <c r="A23151" t="s">
        <v>23</v>
      </c>
      <c r="B23151">
        <v>1</v>
      </c>
      <c r="C23151">
        <v>1</v>
      </c>
      <c r="D23151">
        <v>1</v>
      </c>
      <c r="E23151" t="s">
        <v>19181</v>
      </c>
      <c r="F23151" t="s">
        <v>2779</v>
      </c>
      <c r="G23151" t="s">
        <v>23</v>
      </c>
      <c r="H23151" t="s">
        <v>19182</v>
      </c>
      <c r="I23151" t="s">
        <v>22</v>
      </c>
      <c r="M23151">
        <v>6587</v>
      </c>
      <c r="N23151">
        <v>30</v>
      </c>
      <c r="O23151">
        <v>35</v>
      </c>
    </row>
    <row r="23152" spans="1:15" x14ac:dyDescent="0.3">
      <c r="A23152" t="s">
        <v>14</v>
      </c>
      <c r="B23152">
        <v>0</v>
      </c>
      <c r="C23152">
        <v>1</v>
      </c>
      <c r="D23152" t="s">
        <v>14</v>
      </c>
      <c r="E23152" t="s">
        <v>19181</v>
      </c>
      <c r="F23152" t="s">
        <v>9191</v>
      </c>
      <c r="G23152" t="s">
        <v>17</v>
      </c>
      <c r="H23152" t="s">
        <v>19183</v>
      </c>
      <c r="I23152" t="s">
        <v>26</v>
      </c>
      <c r="M23152">
        <v>6587</v>
      </c>
      <c r="N23152">
        <v>80</v>
      </c>
      <c r="O23152">
        <v>82</v>
      </c>
    </row>
    <row r="23153" spans="1:15" x14ac:dyDescent="0.3">
      <c r="E23153" t="s">
        <v>19181</v>
      </c>
      <c r="F23153" t="s">
        <v>9191</v>
      </c>
      <c r="G23153" t="s">
        <v>14</v>
      </c>
      <c r="H23153" t="s">
        <v>19183</v>
      </c>
      <c r="I23153" t="s">
        <v>31</v>
      </c>
      <c r="J23153" t="s">
        <v>32</v>
      </c>
      <c r="M23153">
        <v>6587</v>
      </c>
      <c r="N23153">
        <v>80</v>
      </c>
      <c r="O23153">
        <v>82</v>
      </c>
    </row>
    <row r="23154" spans="1:15" x14ac:dyDescent="0.3">
      <c r="E23154" t="s">
        <v>19181</v>
      </c>
      <c r="F23154" t="s">
        <v>19185</v>
      </c>
      <c r="G23154" t="s">
        <v>23</v>
      </c>
      <c r="H23154" t="s">
        <v>19186</v>
      </c>
      <c r="I23154" t="s">
        <v>52</v>
      </c>
      <c r="J23154" t="s">
        <v>117</v>
      </c>
      <c r="M23154">
        <v>6588</v>
      </c>
      <c r="N23154">
        <v>0</v>
      </c>
      <c r="O23154">
        <v>7</v>
      </c>
    </row>
    <row r="23155" spans="1:15" x14ac:dyDescent="0.3">
      <c r="A23155" t="s">
        <v>23</v>
      </c>
      <c r="B23155">
        <v>1</v>
      </c>
      <c r="C23155">
        <v>1</v>
      </c>
      <c r="D23155">
        <v>1</v>
      </c>
      <c r="E23155" t="s">
        <v>19181</v>
      </c>
      <c r="F23155" t="s">
        <v>2068</v>
      </c>
      <c r="G23155" t="s">
        <v>23</v>
      </c>
      <c r="H23155" t="s">
        <v>19188</v>
      </c>
      <c r="I23155" t="s">
        <v>22</v>
      </c>
      <c r="M23155">
        <v>6588</v>
      </c>
      <c r="N23155">
        <v>118</v>
      </c>
      <c r="O23155">
        <v>124</v>
      </c>
    </row>
    <row r="23156" spans="1:15" x14ac:dyDescent="0.3">
      <c r="E23156" t="s">
        <v>19181</v>
      </c>
      <c r="F23156" t="s">
        <v>19148</v>
      </c>
      <c r="G23156" t="s">
        <v>23</v>
      </c>
      <c r="H23156" t="s">
        <v>19187</v>
      </c>
      <c r="I23156" t="s">
        <v>52</v>
      </c>
      <c r="J23156" t="s">
        <v>117</v>
      </c>
      <c r="M23156">
        <v>6588</v>
      </c>
      <c r="N23156">
        <v>198</v>
      </c>
      <c r="O23156">
        <v>206</v>
      </c>
    </row>
    <row r="23157" spans="1:15" x14ac:dyDescent="0.3">
      <c r="A23157" t="s">
        <v>23</v>
      </c>
      <c r="B23157">
        <v>1</v>
      </c>
      <c r="C23157">
        <v>1</v>
      </c>
      <c r="D23157">
        <v>1</v>
      </c>
      <c r="E23157" t="s">
        <v>19189</v>
      </c>
      <c r="F23157" t="s">
        <v>6840</v>
      </c>
      <c r="G23157" t="s">
        <v>23</v>
      </c>
      <c r="H23157" t="s">
        <v>19190</v>
      </c>
      <c r="I23157" t="s">
        <v>22</v>
      </c>
      <c r="M23157">
        <v>6589</v>
      </c>
      <c r="N23157">
        <v>58</v>
      </c>
      <c r="O23157">
        <v>66</v>
      </c>
    </row>
    <row r="23158" spans="1:15" x14ac:dyDescent="0.3">
      <c r="E23158" t="s">
        <v>19189</v>
      </c>
      <c r="F23158" t="s">
        <v>19193</v>
      </c>
      <c r="G23158" t="s">
        <v>23</v>
      </c>
      <c r="H23158" t="s">
        <v>19194</v>
      </c>
      <c r="I23158" t="s">
        <v>19</v>
      </c>
      <c r="M23158">
        <v>6590</v>
      </c>
      <c r="N23158">
        <v>16</v>
      </c>
      <c r="O23158">
        <v>24</v>
      </c>
    </row>
    <row r="23159" spans="1:15" x14ac:dyDescent="0.3">
      <c r="A23159" t="s">
        <v>23</v>
      </c>
      <c r="B23159">
        <v>0</v>
      </c>
      <c r="C23159">
        <v>1</v>
      </c>
      <c r="D23159" t="s">
        <v>23</v>
      </c>
      <c r="E23159" t="s">
        <v>19189</v>
      </c>
      <c r="F23159" t="s">
        <v>19193</v>
      </c>
      <c r="G23159" t="s">
        <v>14</v>
      </c>
      <c r="H23159" t="s">
        <v>19194</v>
      </c>
      <c r="I23159" t="s">
        <v>26</v>
      </c>
      <c r="M23159">
        <v>6590</v>
      </c>
      <c r="N23159">
        <v>16</v>
      </c>
      <c r="O23159">
        <v>24</v>
      </c>
    </row>
    <row r="23160" spans="1:15" x14ac:dyDescent="0.3">
      <c r="A23160" t="s">
        <v>23</v>
      </c>
      <c r="B23160">
        <v>1</v>
      </c>
      <c r="C23160">
        <v>1</v>
      </c>
      <c r="D23160">
        <v>1</v>
      </c>
      <c r="E23160" t="s">
        <v>19189</v>
      </c>
      <c r="F23160" t="s">
        <v>19191</v>
      </c>
      <c r="G23160" t="s">
        <v>23</v>
      </c>
      <c r="H23160" t="s">
        <v>19192</v>
      </c>
      <c r="I23160" t="s">
        <v>35</v>
      </c>
      <c r="J23160" t="s">
        <v>909</v>
      </c>
      <c r="K23160" t="s">
        <v>910</v>
      </c>
      <c r="M23160">
        <v>6590</v>
      </c>
      <c r="N23160">
        <v>45</v>
      </c>
      <c r="O23160">
        <v>54</v>
      </c>
    </row>
    <row r="23161" spans="1:15" x14ac:dyDescent="0.3">
      <c r="A23161" t="s">
        <v>51</v>
      </c>
      <c r="B23161">
        <v>1</v>
      </c>
      <c r="C23161">
        <v>1</v>
      </c>
      <c r="D23161">
        <v>1</v>
      </c>
      <c r="E23161" t="s">
        <v>19189</v>
      </c>
      <c r="F23161" t="s">
        <v>19195</v>
      </c>
      <c r="G23161" t="s">
        <v>51</v>
      </c>
      <c r="H23161" t="s">
        <v>19196</v>
      </c>
      <c r="I23161" t="s">
        <v>69</v>
      </c>
      <c r="J23161" t="s">
        <v>18093</v>
      </c>
      <c r="K23161" t="s">
        <v>46</v>
      </c>
      <c r="M23161">
        <v>6590</v>
      </c>
      <c r="N23161">
        <v>74</v>
      </c>
      <c r="O23161">
        <v>96</v>
      </c>
    </row>
    <row r="23162" spans="1:15" x14ac:dyDescent="0.3">
      <c r="A23162" t="s">
        <v>51</v>
      </c>
      <c r="B23162">
        <v>1</v>
      </c>
      <c r="C23162">
        <v>1</v>
      </c>
      <c r="D23162">
        <v>1</v>
      </c>
      <c r="E23162" t="s">
        <v>19189</v>
      </c>
      <c r="F23162" t="s">
        <v>19197</v>
      </c>
      <c r="G23162" t="s">
        <v>51</v>
      </c>
      <c r="H23162" t="s">
        <v>19198</v>
      </c>
      <c r="I23162" t="s">
        <v>22</v>
      </c>
      <c r="M23162">
        <v>6590</v>
      </c>
      <c r="N23162">
        <v>84</v>
      </c>
      <c r="O23162">
        <v>96</v>
      </c>
    </row>
    <row r="23163" spans="1:15" x14ac:dyDescent="0.3">
      <c r="A23163" t="s">
        <v>23</v>
      </c>
      <c r="B23163">
        <v>1</v>
      </c>
      <c r="C23163">
        <v>1</v>
      </c>
      <c r="D23163">
        <v>1</v>
      </c>
      <c r="E23163" t="s">
        <v>19189</v>
      </c>
      <c r="F23163" t="s">
        <v>2761</v>
      </c>
      <c r="G23163" t="s">
        <v>23</v>
      </c>
      <c r="H23163" t="s">
        <v>19199</v>
      </c>
      <c r="I23163" t="s">
        <v>22</v>
      </c>
      <c r="M23163">
        <v>6591</v>
      </c>
      <c r="N23163">
        <v>120</v>
      </c>
      <c r="O23163">
        <v>131</v>
      </c>
    </row>
    <row r="23164" spans="1:15" x14ac:dyDescent="0.3">
      <c r="E23164" t="s">
        <v>19189</v>
      </c>
      <c r="F23164" t="s">
        <v>210</v>
      </c>
      <c r="G23164" t="s">
        <v>51</v>
      </c>
      <c r="H23164" t="s">
        <v>19202</v>
      </c>
      <c r="I23164" t="s">
        <v>52</v>
      </c>
      <c r="J23164" t="s">
        <v>212</v>
      </c>
      <c r="M23164">
        <v>6591</v>
      </c>
      <c r="N23164">
        <v>159</v>
      </c>
      <c r="O23164">
        <v>166</v>
      </c>
    </row>
    <row r="23165" spans="1:15" x14ac:dyDescent="0.3">
      <c r="A23165" t="s">
        <v>237</v>
      </c>
      <c r="B23165">
        <v>0</v>
      </c>
      <c r="C23165">
        <v>0</v>
      </c>
      <c r="D23165">
        <v>0</v>
      </c>
      <c r="E23165" t="s">
        <v>19189</v>
      </c>
      <c r="F23165" t="s">
        <v>19200</v>
      </c>
      <c r="G23165" t="s">
        <v>17</v>
      </c>
      <c r="H23165" t="s">
        <v>19201</v>
      </c>
      <c r="I23165" t="s">
        <v>22</v>
      </c>
      <c r="M23165">
        <v>6591</v>
      </c>
      <c r="N23165">
        <v>531</v>
      </c>
      <c r="O23165">
        <v>535</v>
      </c>
    </row>
    <row r="23166" spans="1:15" x14ac:dyDescent="0.3">
      <c r="A23166" t="s">
        <v>23</v>
      </c>
      <c r="B23166">
        <v>1</v>
      </c>
      <c r="C23166">
        <v>1</v>
      </c>
      <c r="D23166">
        <v>1</v>
      </c>
      <c r="E23166" t="s">
        <v>19123</v>
      </c>
      <c r="F23166" t="s">
        <v>19203</v>
      </c>
      <c r="G23166" t="s">
        <v>23</v>
      </c>
      <c r="H23166" t="s">
        <v>19204</v>
      </c>
      <c r="I23166" t="s">
        <v>22</v>
      </c>
      <c r="M23166">
        <v>6592</v>
      </c>
      <c r="N23166">
        <v>31</v>
      </c>
      <c r="O23166">
        <v>39</v>
      </c>
    </row>
    <row r="23167" spans="1:15" x14ac:dyDescent="0.3">
      <c r="E23167" t="s">
        <v>19205</v>
      </c>
      <c r="F23167" t="s">
        <v>19226</v>
      </c>
      <c r="G23167" t="s">
        <v>17</v>
      </c>
      <c r="H23167" t="s">
        <v>19227</v>
      </c>
      <c r="I23167" t="s">
        <v>19</v>
      </c>
      <c r="M23167">
        <v>6633</v>
      </c>
      <c r="N23167">
        <v>0</v>
      </c>
      <c r="O23167">
        <v>11</v>
      </c>
    </row>
    <row r="23168" spans="1:15" x14ac:dyDescent="0.3">
      <c r="A23168" t="s">
        <v>14</v>
      </c>
      <c r="B23168">
        <v>0</v>
      </c>
      <c r="C23168">
        <v>0</v>
      </c>
      <c r="D23168">
        <v>1</v>
      </c>
      <c r="E23168" t="s">
        <v>19205</v>
      </c>
      <c r="F23168" t="s">
        <v>19226</v>
      </c>
      <c r="G23168" t="s">
        <v>14</v>
      </c>
      <c r="H23168" t="s">
        <v>19227</v>
      </c>
      <c r="I23168" t="s">
        <v>26</v>
      </c>
      <c r="M23168">
        <v>6633</v>
      </c>
      <c r="N23168">
        <v>0</v>
      </c>
      <c r="O23168">
        <v>11</v>
      </c>
    </row>
    <row r="23169" spans="1:15" x14ac:dyDescent="0.3">
      <c r="A23169" t="s">
        <v>14</v>
      </c>
      <c r="B23169">
        <v>0</v>
      </c>
      <c r="C23169">
        <v>1</v>
      </c>
      <c r="D23169" t="s">
        <v>14</v>
      </c>
      <c r="E23169" t="s">
        <v>19205</v>
      </c>
      <c r="F23169" t="s">
        <v>19210</v>
      </c>
      <c r="G23169" t="s">
        <v>23</v>
      </c>
      <c r="H23169" t="s">
        <v>19218</v>
      </c>
      <c r="I23169" t="s">
        <v>26</v>
      </c>
      <c r="M23169">
        <v>6633</v>
      </c>
      <c r="N23169">
        <v>91</v>
      </c>
      <c r="O23169">
        <v>99</v>
      </c>
    </row>
    <row r="23170" spans="1:15" x14ac:dyDescent="0.3">
      <c r="A23170" t="s">
        <v>14</v>
      </c>
      <c r="B23170">
        <v>1</v>
      </c>
      <c r="C23170">
        <v>1</v>
      </c>
      <c r="D23170">
        <v>1</v>
      </c>
      <c r="E23170" t="s">
        <v>19205</v>
      </c>
      <c r="F23170" t="s">
        <v>19210</v>
      </c>
      <c r="G23170" t="s">
        <v>14</v>
      </c>
      <c r="H23170" t="s">
        <v>19218</v>
      </c>
      <c r="I23170" t="s">
        <v>19</v>
      </c>
      <c r="M23170">
        <v>6633</v>
      </c>
      <c r="N23170">
        <v>91</v>
      </c>
      <c r="O23170">
        <v>99</v>
      </c>
    </row>
    <row r="23171" spans="1:15" x14ac:dyDescent="0.3">
      <c r="A23171" t="s">
        <v>14</v>
      </c>
      <c r="B23171">
        <v>1</v>
      </c>
      <c r="C23171">
        <v>1</v>
      </c>
      <c r="D23171">
        <v>1</v>
      </c>
      <c r="E23171" t="s">
        <v>19205</v>
      </c>
      <c r="F23171" t="s">
        <v>19210</v>
      </c>
      <c r="G23171" t="s">
        <v>14</v>
      </c>
      <c r="H23171" t="s">
        <v>19211</v>
      </c>
      <c r="I23171" t="s">
        <v>19</v>
      </c>
      <c r="M23171">
        <v>6633</v>
      </c>
      <c r="N23171">
        <v>218</v>
      </c>
      <c r="O23171">
        <v>226</v>
      </c>
    </row>
    <row r="23172" spans="1:15" x14ac:dyDescent="0.3">
      <c r="A23172" t="s">
        <v>14</v>
      </c>
      <c r="B23172">
        <v>0</v>
      </c>
      <c r="C23172">
        <v>1</v>
      </c>
      <c r="D23172" t="s">
        <v>14</v>
      </c>
      <c r="E23172" t="s">
        <v>19205</v>
      </c>
      <c r="F23172" t="s">
        <v>19210</v>
      </c>
      <c r="G23172" t="s">
        <v>23</v>
      </c>
      <c r="H23172" t="s">
        <v>19211</v>
      </c>
      <c r="I23172" t="s">
        <v>26</v>
      </c>
      <c r="M23172">
        <v>6633</v>
      </c>
      <c r="N23172">
        <v>218</v>
      </c>
      <c r="O23172">
        <v>226</v>
      </c>
    </row>
    <row r="23173" spans="1:15" x14ac:dyDescent="0.3">
      <c r="A23173" t="s">
        <v>14</v>
      </c>
      <c r="B23173">
        <v>1</v>
      </c>
      <c r="C23173">
        <v>1</v>
      </c>
      <c r="D23173">
        <v>1</v>
      </c>
      <c r="E23173" t="s">
        <v>19205</v>
      </c>
      <c r="F23173" t="s">
        <v>19208</v>
      </c>
      <c r="G23173" t="s">
        <v>14</v>
      </c>
      <c r="H23173" t="s">
        <v>19209</v>
      </c>
      <c r="I23173" t="s">
        <v>26</v>
      </c>
      <c r="M23173">
        <v>6633</v>
      </c>
      <c r="N23173">
        <v>309</v>
      </c>
      <c r="O23173">
        <v>313</v>
      </c>
    </row>
    <row r="23174" spans="1:15" x14ac:dyDescent="0.3">
      <c r="E23174" t="s">
        <v>19205</v>
      </c>
      <c r="F23174" t="s">
        <v>19208</v>
      </c>
      <c r="G23174" t="s">
        <v>17</v>
      </c>
      <c r="H23174" t="s">
        <v>19209</v>
      </c>
      <c r="I23174" t="s">
        <v>19</v>
      </c>
      <c r="M23174">
        <v>6633</v>
      </c>
      <c r="N23174">
        <v>309</v>
      </c>
      <c r="O23174">
        <v>313</v>
      </c>
    </row>
    <row r="23175" spans="1:15" x14ac:dyDescent="0.3">
      <c r="E23175" t="s">
        <v>19205</v>
      </c>
      <c r="F23175" t="s">
        <v>19216</v>
      </c>
      <c r="G23175" t="s">
        <v>17</v>
      </c>
      <c r="H23175" t="s">
        <v>19217</v>
      </c>
      <c r="I23175" t="s">
        <v>19</v>
      </c>
      <c r="M23175">
        <v>6633</v>
      </c>
      <c r="N23175">
        <v>376</v>
      </c>
      <c r="O23175">
        <v>392</v>
      </c>
    </row>
    <row r="23176" spans="1:15" x14ac:dyDescent="0.3">
      <c r="A23176" t="s">
        <v>14</v>
      </c>
      <c r="B23176">
        <v>1</v>
      </c>
      <c r="C23176">
        <v>1</v>
      </c>
      <c r="D23176">
        <v>1</v>
      </c>
      <c r="E23176" t="s">
        <v>19205</v>
      </c>
      <c r="F23176" t="s">
        <v>19224</v>
      </c>
      <c r="G23176" t="s">
        <v>14</v>
      </c>
      <c r="H23176" t="s">
        <v>19225</v>
      </c>
      <c r="I23176" t="s">
        <v>26</v>
      </c>
      <c r="M23176">
        <v>6633</v>
      </c>
      <c r="N23176">
        <v>376</v>
      </c>
      <c r="O23176">
        <v>381</v>
      </c>
    </row>
    <row r="23177" spans="1:15" x14ac:dyDescent="0.3">
      <c r="E23177" t="s">
        <v>19205</v>
      </c>
      <c r="F23177" t="s">
        <v>19221</v>
      </c>
      <c r="G23177" t="s">
        <v>14</v>
      </c>
      <c r="H23177" t="s">
        <v>19222</v>
      </c>
      <c r="I23177" t="s">
        <v>22</v>
      </c>
      <c r="M23177">
        <v>6633</v>
      </c>
      <c r="N23177">
        <v>394</v>
      </c>
      <c r="O23177">
        <v>407</v>
      </c>
    </row>
    <row r="23178" spans="1:15" x14ac:dyDescent="0.3">
      <c r="E23178" t="s">
        <v>19205</v>
      </c>
      <c r="F23178" t="s">
        <v>19206</v>
      </c>
      <c r="G23178" t="s">
        <v>51</v>
      </c>
      <c r="H23178" t="s">
        <v>19207</v>
      </c>
      <c r="I23178" t="s">
        <v>26</v>
      </c>
      <c r="M23178">
        <v>6633</v>
      </c>
      <c r="N23178">
        <v>409</v>
      </c>
      <c r="O23178">
        <v>422</v>
      </c>
    </row>
    <row r="23179" spans="1:15" x14ac:dyDescent="0.3">
      <c r="A23179" t="s">
        <v>14</v>
      </c>
      <c r="B23179">
        <v>1</v>
      </c>
      <c r="C23179">
        <v>1</v>
      </c>
      <c r="D23179">
        <v>1</v>
      </c>
      <c r="E23179" t="s">
        <v>19205</v>
      </c>
      <c r="F23179" t="s">
        <v>19206</v>
      </c>
      <c r="G23179" t="s">
        <v>14</v>
      </c>
      <c r="H23179" t="s">
        <v>19207</v>
      </c>
      <c r="I23179" t="s">
        <v>19</v>
      </c>
      <c r="M23179">
        <v>6633</v>
      </c>
      <c r="N23179">
        <v>409</v>
      </c>
      <c r="O23179">
        <v>422</v>
      </c>
    </row>
    <row r="23180" spans="1:15" x14ac:dyDescent="0.3">
      <c r="E23180" t="s">
        <v>19205</v>
      </c>
      <c r="F23180" t="s">
        <v>19214</v>
      </c>
      <c r="G23180" t="s">
        <v>14</v>
      </c>
      <c r="H23180" t="s">
        <v>19215</v>
      </c>
      <c r="I23180" t="s">
        <v>69</v>
      </c>
      <c r="J23180" t="s">
        <v>1017</v>
      </c>
      <c r="K23180" t="s">
        <v>43</v>
      </c>
      <c r="M23180">
        <v>6633</v>
      </c>
      <c r="N23180">
        <v>416</v>
      </c>
      <c r="O23180">
        <v>422</v>
      </c>
    </row>
    <row r="23181" spans="1:15" x14ac:dyDescent="0.3">
      <c r="A23181" t="s">
        <v>14</v>
      </c>
      <c r="B23181">
        <v>0</v>
      </c>
      <c r="C23181">
        <v>1</v>
      </c>
      <c r="D23181" t="s">
        <v>14</v>
      </c>
      <c r="E23181" t="s">
        <v>19205</v>
      </c>
      <c r="F23181" t="s">
        <v>19228</v>
      </c>
      <c r="G23181" t="s">
        <v>23</v>
      </c>
      <c r="H23181" t="s">
        <v>19229</v>
      </c>
      <c r="I23181" t="s">
        <v>26</v>
      </c>
      <c r="M23181">
        <v>6633</v>
      </c>
      <c r="N23181">
        <v>424</v>
      </c>
      <c r="O23181">
        <v>428</v>
      </c>
    </row>
    <row r="23182" spans="1:15" x14ac:dyDescent="0.3">
      <c r="E23182" t="s">
        <v>19205</v>
      </c>
      <c r="F23182" t="s">
        <v>19230</v>
      </c>
      <c r="G23182" t="s">
        <v>17</v>
      </c>
      <c r="H23182" t="s">
        <v>19231</v>
      </c>
      <c r="I23182" t="s">
        <v>19</v>
      </c>
      <c r="M23182">
        <v>6633</v>
      </c>
      <c r="N23182">
        <v>424</v>
      </c>
      <c r="O23182">
        <v>439</v>
      </c>
    </row>
    <row r="23183" spans="1:15" x14ac:dyDescent="0.3">
      <c r="E23183" t="s">
        <v>19205</v>
      </c>
      <c r="F23183" t="s">
        <v>19212</v>
      </c>
      <c r="G23183" t="s">
        <v>17</v>
      </c>
      <c r="H23183" t="s">
        <v>19213</v>
      </c>
      <c r="I23183" t="s">
        <v>19</v>
      </c>
      <c r="M23183">
        <v>6633</v>
      </c>
      <c r="N23183">
        <v>451</v>
      </c>
      <c r="O23183">
        <v>468</v>
      </c>
    </row>
    <row r="23184" spans="1:15" x14ac:dyDescent="0.3">
      <c r="A23184" t="s">
        <v>14</v>
      </c>
      <c r="B23184">
        <v>0</v>
      </c>
      <c r="C23184">
        <v>1</v>
      </c>
      <c r="D23184" t="s">
        <v>14</v>
      </c>
      <c r="E23184" t="s">
        <v>19205</v>
      </c>
      <c r="F23184" t="s">
        <v>19219</v>
      </c>
      <c r="G23184" t="s">
        <v>23</v>
      </c>
      <c r="H23184" t="s">
        <v>19220</v>
      </c>
      <c r="I23184" t="s">
        <v>26</v>
      </c>
      <c r="M23184">
        <v>6633</v>
      </c>
      <c r="N23184">
        <v>451</v>
      </c>
      <c r="O23184">
        <v>458</v>
      </c>
    </row>
    <row r="23185" spans="1:15" x14ac:dyDescent="0.3">
      <c r="E23185" t="s">
        <v>19205</v>
      </c>
      <c r="F23185" t="s">
        <v>430</v>
      </c>
      <c r="G23185" t="s">
        <v>14</v>
      </c>
      <c r="H23185" t="s">
        <v>19223</v>
      </c>
      <c r="I23185" t="s">
        <v>19</v>
      </c>
      <c r="M23185">
        <v>6633</v>
      </c>
      <c r="N23185">
        <v>500</v>
      </c>
      <c r="O23185">
        <v>513</v>
      </c>
    </row>
    <row r="23186" spans="1:15" x14ac:dyDescent="0.3">
      <c r="E23186" t="s">
        <v>19205</v>
      </c>
      <c r="F23186" t="s">
        <v>19226</v>
      </c>
      <c r="G23186" t="s">
        <v>17</v>
      </c>
      <c r="H23186" t="s">
        <v>19227</v>
      </c>
      <c r="I23186" t="s">
        <v>19</v>
      </c>
      <c r="M23186">
        <v>6634</v>
      </c>
      <c r="N23186">
        <v>0</v>
      </c>
      <c r="O23186">
        <v>11</v>
      </c>
    </row>
    <row r="23187" spans="1:15" x14ac:dyDescent="0.3">
      <c r="A23187" t="s">
        <v>14</v>
      </c>
      <c r="B23187">
        <v>0</v>
      </c>
      <c r="C23187">
        <v>0</v>
      </c>
      <c r="D23187">
        <v>1</v>
      </c>
      <c r="E23187" t="s">
        <v>19205</v>
      </c>
      <c r="F23187" t="s">
        <v>19226</v>
      </c>
      <c r="G23187" t="s">
        <v>14</v>
      </c>
      <c r="H23187" t="s">
        <v>19227</v>
      </c>
      <c r="I23187" t="s">
        <v>26</v>
      </c>
      <c r="M23187">
        <v>6634</v>
      </c>
      <c r="N23187">
        <v>0</v>
      </c>
      <c r="O23187">
        <v>11</v>
      </c>
    </row>
    <row r="23188" spans="1:15" x14ac:dyDescent="0.3">
      <c r="A23188" t="s">
        <v>14</v>
      </c>
      <c r="B23188">
        <v>0</v>
      </c>
      <c r="C23188">
        <v>1</v>
      </c>
      <c r="D23188" t="s">
        <v>14</v>
      </c>
      <c r="E23188" t="s">
        <v>19205</v>
      </c>
      <c r="F23188" t="s">
        <v>19210</v>
      </c>
      <c r="G23188" t="s">
        <v>23</v>
      </c>
      <c r="H23188" t="s">
        <v>19218</v>
      </c>
      <c r="I23188" t="s">
        <v>26</v>
      </c>
      <c r="M23188">
        <v>6634</v>
      </c>
      <c r="N23188">
        <v>91</v>
      </c>
      <c r="O23188">
        <v>99</v>
      </c>
    </row>
    <row r="23189" spans="1:15" x14ac:dyDescent="0.3">
      <c r="A23189" t="s">
        <v>14</v>
      </c>
      <c r="B23189">
        <v>1</v>
      </c>
      <c r="C23189">
        <v>1</v>
      </c>
      <c r="D23189">
        <v>1</v>
      </c>
      <c r="E23189" t="s">
        <v>19205</v>
      </c>
      <c r="F23189" t="s">
        <v>19210</v>
      </c>
      <c r="G23189" t="s">
        <v>14</v>
      </c>
      <c r="H23189" t="s">
        <v>19218</v>
      </c>
      <c r="I23189" t="s">
        <v>19</v>
      </c>
      <c r="M23189">
        <v>6634</v>
      </c>
      <c r="N23189">
        <v>91</v>
      </c>
      <c r="O23189">
        <v>99</v>
      </c>
    </row>
    <row r="23190" spans="1:15" x14ac:dyDescent="0.3">
      <c r="A23190" t="s">
        <v>14</v>
      </c>
      <c r="B23190">
        <v>1</v>
      </c>
      <c r="C23190">
        <v>1</v>
      </c>
      <c r="D23190">
        <v>1</v>
      </c>
      <c r="E23190" t="s">
        <v>19205</v>
      </c>
      <c r="F23190" t="s">
        <v>19210</v>
      </c>
      <c r="G23190" t="s">
        <v>14</v>
      </c>
      <c r="H23190" t="s">
        <v>19211</v>
      </c>
      <c r="I23190" t="s">
        <v>19</v>
      </c>
      <c r="M23190">
        <v>6634</v>
      </c>
      <c r="N23190">
        <v>218</v>
      </c>
      <c r="O23190">
        <v>226</v>
      </c>
    </row>
    <row r="23191" spans="1:15" x14ac:dyDescent="0.3">
      <c r="A23191" t="s">
        <v>14</v>
      </c>
      <c r="B23191">
        <v>0</v>
      </c>
      <c r="C23191">
        <v>1</v>
      </c>
      <c r="D23191" t="s">
        <v>14</v>
      </c>
      <c r="E23191" t="s">
        <v>19205</v>
      </c>
      <c r="F23191" t="s">
        <v>19210</v>
      </c>
      <c r="G23191" t="s">
        <v>23</v>
      </c>
      <c r="H23191" t="s">
        <v>19211</v>
      </c>
      <c r="I23191" t="s">
        <v>26</v>
      </c>
      <c r="M23191">
        <v>6634</v>
      </c>
      <c r="N23191">
        <v>218</v>
      </c>
      <c r="O23191">
        <v>226</v>
      </c>
    </row>
    <row r="23192" spans="1:15" x14ac:dyDescent="0.3">
      <c r="E23192" t="s">
        <v>19205</v>
      </c>
      <c r="F23192" t="s">
        <v>19208</v>
      </c>
      <c r="G23192" t="s">
        <v>17</v>
      </c>
      <c r="H23192" t="s">
        <v>19209</v>
      </c>
      <c r="I23192" t="s">
        <v>19</v>
      </c>
      <c r="M23192">
        <v>6634</v>
      </c>
      <c r="N23192">
        <v>309</v>
      </c>
      <c r="O23192">
        <v>313</v>
      </c>
    </row>
    <row r="23193" spans="1:15" x14ac:dyDescent="0.3">
      <c r="A23193" t="s">
        <v>14</v>
      </c>
      <c r="B23193">
        <v>1</v>
      </c>
      <c r="C23193">
        <v>1</v>
      </c>
      <c r="D23193">
        <v>1</v>
      </c>
      <c r="E23193" t="s">
        <v>19205</v>
      </c>
      <c r="F23193" t="s">
        <v>19208</v>
      </c>
      <c r="G23193" t="s">
        <v>14</v>
      </c>
      <c r="H23193" t="s">
        <v>19209</v>
      </c>
      <c r="I23193" t="s">
        <v>26</v>
      </c>
      <c r="M23193">
        <v>6634</v>
      </c>
      <c r="N23193">
        <v>309</v>
      </c>
      <c r="O23193">
        <v>313</v>
      </c>
    </row>
    <row r="23194" spans="1:15" x14ac:dyDescent="0.3">
      <c r="E23194" t="s">
        <v>19205</v>
      </c>
      <c r="F23194" t="s">
        <v>19216</v>
      </c>
      <c r="G23194" t="s">
        <v>17</v>
      </c>
      <c r="H23194" t="s">
        <v>19217</v>
      </c>
      <c r="I23194" t="s">
        <v>19</v>
      </c>
      <c r="M23194">
        <v>6634</v>
      </c>
      <c r="N23194">
        <v>376</v>
      </c>
      <c r="O23194">
        <v>392</v>
      </c>
    </row>
    <row r="23195" spans="1:15" x14ac:dyDescent="0.3">
      <c r="A23195" t="s">
        <v>14</v>
      </c>
      <c r="B23195">
        <v>1</v>
      </c>
      <c r="C23195">
        <v>1</v>
      </c>
      <c r="D23195">
        <v>1</v>
      </c>
      <c r="E23195" t="s">
        <v>19205</v>
      </c>
      <c r="F23195" t="s">
        <v>19224</v>
      </c>
      <c r="G23195" t="s">
        <v>14</v>
      </c>
      <c r="H23195" t="s">
        <v>19225</v>
      </c>
      <c r="I23195" t="s">
        <v>26</v>
      </c>
      <c r="M23195">
        <v>6634</v>
      </c>
      <c r="N23195">
        <v>376</v>
      </c>
      <c r="O23195">
        <v>381</v>
      </c>
    </row>
    <row r="23196" spans="1:15" x14ac:dyDescent="0.3">
      <c r="E23196" t="s">
        <v>19205</v>
      </c>
      <c r="F23196" t="s">
        <v>19221</v>
      </c>
      <c r="G23196" t="s">
        <v>14</v>
      </c>
      <c r="H23196" t="s">
        <v>19222</v>
      </c>
      <c r="I23196" t="s">
        <v>22</v>
      </c>
      <c r="M23196">
        <v>6634</v>
      </c>
      <c r="N23196">
        <v>394</v>
      </c>
      <c r="O23196">
        <v>407</v>
      </c>
    </row>
    <row r="23197" spans="1:15" x14ac:dyDescent="0.3">
      <c r="A23197" t="s">
        <v>14</v>
      </c>
      <c r="B23197">
        <v>1</v>
      </c>
      <c r="C23197">
        <v>1</v>
      </c>
      <c r="D23197">
        <v>1</v>
      </c>
      <c r="E23197" t="s">
        <v>19205</v>
      </c>
      <c r="F23197" t="s">
        <v>19206</v>
      </c>
      <c r="G23197" t="s">
        <v>14</v>
      </c>
      <c r="H23197" t="s">
        <v>19207</v>
      </c>
      <c r="I23197" t="s">
        <v>19</v>
      </c>
      <c r="M23197">
        <v>6634</v>
      </c>
      <c r="N23197">
        <v>409</v>
      </c>
      <c r="O23197">
        <v>422</v>
      </c>
    </row>
    <row r="23198" spans="1:15" x14ac:dyDescent="0.3">
      <c r="E23198" t="s">
        <v>19205</v>
      </c>
      <c r="F23198" t="s">
        <v>19206</v>
      </c>
      <c r="G23198" t="s">
        <v>51</v>
      </c>
      <c r="H23198" t="s">
        <v>19207</v>
      </c>
      <c r="I23198" t="s">
        <v>26</v>
      </c>
      <c r="M23198">
        <v>6634</v>
      </c>
      <c r="N23198">
        <v>409</v>
      </c>
      <c r="O23198">
        <v>422</v>
      </c>
    </row>
    <row r="23199" spans="1:15" x14ac:dyDescent="0.3">
      <c r="E23199" t="s">
        <v>19205</v>
      </c>
      <c r="F23199" t="s">
        <v>19214</v>
      </c>
      <c r="G23199" t="s">
        <v>14</v>
      </c>
      <c r="H23199" t="s">
        <v>19215</v>
      </c>
      <c r="I23199" t="s">
        <v>69</v>
      </c>
      <c r="J23199" t="s">
        <v>1017</v>
      </c>
      <c r="K23199" t="s">
        <v>43</v>
      </c>
      <c r="M23199">
        <v>6634</v>
      </c>
      <c r="N23199">
        <v>416</v>
      </c>
      <c r="O23199">
        <v>422</v>
      </c>
    </row>
    <row r="23200" spans="1:15" x14ac:dyDescent="0.3">
      <c r="A23200" t="s">
        <v>14</v>
      </c>
      <c r="B23200">
        <v>0</v>
      </c>
      <c r="C23200">
        <v>1</v>
      </c>
      <c r="D23200" t="s">
        <v>14</v>
      </c>
      <c r="E23200" t="s">
        <v>19205</v>
      </c>
      <c r="F23200" t="s">
        <v>19228</v>
      </c>
      <c r="G23200" t="s">
        <v>23</v>
      </c>
      <c r="H23200" t="s">
        <v>19229</v>
      </c>
      <c r="I23200" t="s">
        <v>26</v>
      </c>
      <c r="M23200">
        <v>6634</v>
      </c>
      <c r="N23200">
        <v>424</v>
      </c>
      <c r="O23200">
        <v>428</v>
      </c>
    </row>
    <row r="23201" spans="1:15" x14ac:dyDescent="0.3">
      <c r="E23201" t="s">
        <v>19205</v>
      </c>
      <c r="F23201" t="s">
        <v>19230</v>
      </c>
      <c r="G23201" t="s">
        <v>17</v>
      </c>
      <c r="H23201" t="s">
        <v>19231</v>
      </c>
      <c r="I23201" t="s">
        <v>19</v>
      </c>
      <c r="M23201">
        <v>6634</v>
      </c>
      <c r="N23201">
        <v>424</v>
      </c>
      <c r="O23201">
        <v>439</v>
      </c>
    </row>
    <row r="23202" spans="1:15" x14ac:dyDescent="0.3">
      <c r="A23202" t="s">
        <v>14</v>
      </c>
      <c r="B23202">
        <v>0</v>
      </c>
      <c r="C23202">
        <v>1</v>
      </c>
      <c r="D23202" t="s">
        <v>14</v>
      </c>
      <c r="E23202" t="s">
        <v>19205</v>
      </c>
      <c r="F23202" t="s">
        <v>19219</v>
      </c>
      <c r="G23202" t="s">
        <v>23</v>
      </c>
      <c r="H23202" t="s">
        <v>19220</v>
      </c>
      <c r="I23202" t="s">
        <v>26</v>
      </c>
      <c r="M23202">
        <v>6634</v>
      </c>
      <c r="N23202">
        <v>451</v>
      </c>
      <c r="O23202">
        <v>458</v>
      </c>
    </row>
    <row r="23203" spans="1:15" x14ac:dyDescent="0.3">
      <c r="E23203" t="s">
        <v>19205</v>
      </c>
      <c r="F23203" t="s">
        <v>19212</v>
      </c>
      <c r="G23203" t="s">
        <v>17</v>
      </c>
      <c r="H23203" t="s">
        <v>19213</v>
      </c>
      <c r="I23203" t="s">
        <v>19</v>
      </c>
      <c r="M23203">
        <v>6634</v>
      </c>
      <c r="N23203">
        <v>451</v>
      </c>
      <c r="O23203">
        <v>468</v>
      </c>
    </row>
    <row r="23204" spans="1:15" x14ac:dyDescent="0.3">
      <c r="E23204" t="s">
        <v>19232</v>
      </c>
      <c r="F23204" t="s">
        <v>11862</v>
      </c>
      <c r="G23204" t="s">
        <v>23</v>
      </c>
      <c r="H23204" t="s">
        <v>19236</v>
      </c>
      <c r="I23204" t="s">
        <v>52</v>
      </c>
      <c r="J23204" t="s">
        <v>117</v>
      </c>
      <c r="M23204">
        <v>6639</v>
      </c>
      <c r="N23204">
        <v>55</v>
      </c>
      <c r="O23204">
        <v>62</v>
      </c>
    </row>
    <row r="23205" spans="1:15" x14ac:dyDescent="0.3">
      <c r="A23205" t="s">
        <v>14</v>
      </c>
      <c r="B23205">
        <v>1</v>
      </c>
      <c r="C23205">
        <v>1</v>
      </c>
      <c r="D23205">
        <v>1</v>
      </c>
      <c r="E23205" t="s">
        <v>19232</v>
      </c>
      <c r="F23205" t="s">
        <v>19208</v>
      </c>
      <c r="G23205" t="s">
        <v>14</v>
      </c>
      <c r="H23205" t="s">
        <v>19235</v>
      </c>
      <c r="I23205" t="s">
        <v>22</v>
      </c>
      <c r="M23205">
        <v>6639</v>
      </c>
      <c r="N23205">
        <v>64</v>
      </c>
      <c r="O23205">
        <v>68</v>
      </c>
    </row>
    <row r="23206" spans="1:15" x14ac:dyDescent="0.3">
      <c r="E23206" t="s">
        <v>19232</v>
      </c>
      <c r="F23206" t="s">
        <v>19237</v>
      </c>
      <c r="G23206" t="s">
        <v>17</v>
      </c>
      <c r="H23206" t="s">
        <v>19238</v>
      </c>
      <c r="I23206" t="s">
        <v>19</v>
      </c>
      <c r="M23206">
        <v>6639</v>
      </c>
      <c r="N23206">
        <v>222</v>
      </c>
      <c r="O23206">
        <v>231</v>
      </c>
    </row>
    <row r="23207" spans="1:15" x14ac:dyDescent="0.3">
      <c r="E23207" t="s">
        <v>19232</v>
      </c>
      <c r="F23207" t="s">
        <v>19208</v>
      </c>
      <c r="G23207" t="s">
        <v>23</v>
      </c>
      <c r="H23207" t="s">
        <v>19234</v>
      </c>
      <c r="I23207" t="s">
        <v>26</v>
      </c>
      <c r="M23207">
        <v>6639</v>
      </c>
      <c r="N23207">
        <v>227</v>
      </c>
      <c r="O23207">
        <v>231</v>
      </c>
    </row>
    <row r="23208" spans="1:15" x14ac:dyDescent="0.3">
      <c r="A23208" t="s">
        <v>14</v>
      </c>
      <c r="B23208">
        <v>1</v>
      </c>
      <c r="C23208">
        <v>1</v>
      </c>
      <c r="D23208">
        <v>1</v>
      </c>
      <c r="E23208" t="s">
        <v>19232</v>
      </c>
      <c r="F23208" t="s">
        <v>19210</v>
      </c>
      <c r="G23208" t="s">
        <v>14</v>
      </c>
      <c r="H23208" t="s">
        <v>19233</v>
      </c>
      <c r="I23208" t="s">
        <v>19</v>
      </c>
      <c r="M23208">
        <v>6639</v>
      </c>
      <c r="N23208">
        <v>235</v>
      </c>
      <c r="O23208">
        <v>243</v>
      </c>
    </row>
    <row r="23209" spans="1:15" x14ac:dyDescent="0.3">
      <c r="E23209" t="s">
        <v>19232</v>
      </c>
      <c r="F23209" t="s">
        <v>19210</v>
      </c>
      <c r="G23209" t="s">
        <v>23</v>
      </c>
      <c r="H23209" t="s">
        <v>19233</v>
      </c>
      <c r="I23209" t="s">
        <v>26</v>
      </c>
      <c r="M23209">
        <v>6639</v>
      </c>
      <c r="N23209">
        <v>235</v>
      </c>
      <c r="O23209">
        <v>243</v>
      </c>
    </row>
    <row r="23210" spans="1:15" x14ac:dyDescent="0.3">
      <c r="E23210" t="s">
        <v>19232</v>
      </c>
      <c r="F23210" t="s">
        <v>430</v>
      </c>
      <c r="G23210" t="s">
        <v>23</v>
      </c>
      <c r="H23210" t="s">
        <v>19239</v>
      </c>
      <c r="I23210" t="s">
        <v>26</v>
      </c>
      <c r="M23210">
        <v>6639</v>
      </c>
      <c r="N23210">
        <v>461</v>
      </c>
      <c r="O23210">
        <v>474</v>
      </c>
    </row>
    <row r="23211" spans="1:15" x14ac:dyDescent="0.3">
      <c r="A23211" t="s">
        <v>14</v>
      </c>
      <c r="B23211">
        <v>1</v>
      </c>
      <c r="C23211">
        <v>1</v>
      </c>
      <c r="D23211">
        <v>1</v>
      </c>
      <c r="E23211" t="s">
        <v>19240</v>
      </c>
      <c r="F23211" t="s">
        <v>19246</v>
      </c>
      <c r="G23211" t="s">
        <v>14</v>
      </c>
      <c r="H23211" t="s">
        <v>19247</v>
      </c>
      <c r="I23211" t="s">
        <v>26</v>
      </c>
      <c r="M23211">
        <v>6644</v>
      </c>
      <c r="N23211">
        <v>0</v>
      </c>
      <c r="O23211">
        <v>12</v>
      </c>
    </row>
    <row r="23212" spans="1:15" x14ac:dyDescent="0.3">
      <c r="E23212" t="s">
        <v>19240</v>
      </c>
      <c r="F23212" t="s">
        <v>19246</v>
      </c>
      <c r="G23212" t="s">
        <v>17</v>
      </c>
      <c r="H23212" t="s">
        <v>19247</v>
      </c>
      <c r="I23212" t="s">
        <v>19</v>
      </c>
      <c r="M23212">
        <v>6644</v>
      </c>
      <c r="N23212">
        <v>0</v>
      </c>
      <c r="O23212">
        <v>12</v>
      </c>
    </row>
    <row r="23213" spans="1:15" x14ac:dyDescent="0.3">
      <c r="A23213" t="s">
        <v>14</v>
      </c>
      <c r="B23213">
        <v>1</v>
      </c>
      <c r="C23213">
        <v>1</v>
      </c>
      <c r="D23213">
        <v>1</v>
      </c>
      <c r="E23213" t="s">
        <v>19240</v>
      </c>
      <c r="F23213" t="s">
        <v>19243</v>
      </c>
      <c r="G23213" t="s">
        <v>14</v>
      </c>
      <c r="H23213" t="s">
        <v>19247</v>
      </c>
      <c r="I23213" t="s">
        <v>69</v>
      </c>
      <c r="J23213" t="s">
        <v>42</v>
      </c>
      <c r="K23213" t="s">
        <v>43</v>
      </c>
      <c r="M23213">
        <v>6644</v>
      </c>
      <c r="N23213">
        <v>6</v>
      </c>
      <c r="O23213">
        <v>12</v>
      </c>
    </row>
    <row r="23214" spans="1:15" x14ac:dyDescent="0.3">
      <c r="A23214" t="s">
        <v>14</v>
      </c>
      <c r="B23214">
        <v>1</v>
      </c>
      <c r="C23214">
        <v>1</v>
      </c>
      <c r="D23214">
        <v>1</v>
      </c>
      <c r="E23214" t="s">
        <v>19240</v>
      </c>
      <c r="F23214" t="s">
        <v>19241</v>
      </c>
      <c r="G23214" t="s">
        <v>14</v>
      </c>
      <c r="H23214" t="s">
        <v>19242</v>
      </c>
      <c r="I23214" t="s">
        <v>22</v>
      </c>
      <c r="M23214">
        <v>6644</v>
      </c>
      <c r="N23214">
        <v>43</v>
      </c>
      <c r="O23214">
        <v>48</v>
      </c>
    </row>
    <row r="23215" spans="1:15" x14ac:dyDescent="0.3">
      <c r="E23215" t="s">
        <v>19240</v>
      </c>
      <c r="F23215" t="s">
        <v>3065</v>
      </c>
      <c r="G23215" t="s">
        <v>14</v>
      </c>
      <c r="H23215" t="s">
        <v>19248</v>
      </c>
      <c r="I23215" t="s">
        <v>35</v>
      </c>
      <c r="J23215" t="s">
        <v>32</v>
      </c>
      <c r="M23215">
        <v>6644</v>
      </c>
      <c r="N23215">
        <v>52</v>
      </c>
      <c r="O23215">
        <v>58</v>
      </c>
    </row>
    <row r="23216" spans="1:15" x14ac:dyDescent="0.3">
      <c r="A23216" t="s">
        <v>14</v>
      </c>
      <c r="B23216">
        <v>1</v>
      </c>
      <c r="C23216">
        <v>1</v>
      </c>
      <c r="D23216">
        <v>1</v>
      </c>
      <c r="E23216" t="s">
        <v>19240</v>
      </c>
      <c r="F23216" t="s">
        <v>19241</v>
      </c>
      <c r="G23216" t="s">
        <v>14</v>
      </c>
      <c r="H23216" t="s">
        <v>19245</v>
      </c>
      <c r="I23216" t="s">
        <v>22</v>
      </c>
      <c r="M23216">
        <v>6644</v>
      </c>
      <c r="N23216">
        <v>105</v>
      </c>
      <c r="O23216">
        <v>110</v>
      </c>
    </row>
    <row r="23217" spans="1:15" x14ac:dyDescent="0.3">
      <c r="A23217" t="s">
        <v>14</v>
      </c>
      <c r="B23217">
        <v>1</v>
      </c>
      <c r="C23217">
        <v>1</v>
      </c>
      <c r="D23217">
        <v>1</v>
      </c>
      <c r="E23217" t="s">
        <v>19240</v>
      </c>
      <c r="F23217" t="s">
        <v>19243</v>
      </c>
      <c r="G23217" t="s">
        <v>14</v>
      </c>
      <c r="H23217" t="s">
        <v>19244</v>
      </c>
      <c r="I23217" t="s">
        <v>35</v>
      </c>
      <c r="J23217" t="s">
        <v>42</v>
      </c>
      <c r="K23217" t="s">
        <v>43</v>
      </c>
      <c r="M23217">
        <v>6644</v>
      </c>
      <c r="N23217">
        <v>236</v>
      </c>
      <c r="O23217">
        <v>242</v>
      </c>
    </row>
    <row r="23218" spans="1:15" x14ac:dyDescent="0.3">
      <c r="A23218" t="s">
        <v>14</v>
      </c>
      <c r="B23218">
        <v>1</v>
      </c>
      <c r="C23218">
        <v>1</v>
      </c>
      <c r="D23218">
        <v>1</v>
      </c>
      <c r="E23218" t="s">
        <v>19240</v>
      </c>
      <c r="F23218" t="s">
        <v>19241</v>
      </c>
      <c r="G23218" t="s">
        <v>14</v>
      </c>
      <c r="H23218" t="s">
        <v>19250</v>
      </c>
      <c r="I23218" t="s">
        <v>22</v>
      </c>
      <c r="M23218">
        <v>6645</v>
      </c>
      <c r="N23218">
        <v>0</v>
      </c>
      <c r="O23218">
        <v>5</v>
      </c>
    </row>
    <row r="23219" spans="1:15" x14ac:dyDescent="0.3">
      <c r="A23219" t="s">
        <v>14</v>
      </c>
      <c r="B23219">
        <v>1</v>
      </c>
      <c r="C23219">
        <v>1</v>
      </c>
      <c r="D23219">
        <v>1</v>
      </c>
      <c r="E23219" t="s">
        <v>19240</v>
      </c>
      <c r="F23219" t="s">
        <v>3065</v>
      </c>
      <c r="G23219" t="s">
        <v>14</v>
      </c>
      <c r="H23219" t="s">
        <v>19252</v>
      </c>
      <c r="I23219" t="s">
        <v>35</v>
      </c>
      <c r="J23219" t="s">
        <v>32</v>
      </c>
      <c r="M23219">
        <v>6645</v>
      </c>
      <c r="N23219">
        <v>16</v>
      </c>
      <c r="O23219">
        <v>22</v>
      </c>
    </row>
    <row r="23220" spans="1:15" x14ac:dyDescent="0.3">
      <c r="E23220" t="s">
        <v>19240</v>
      </c>
      <c r="F23220" t="s">
        <v>19246</v>
      </c>
      <c r="G23220" t="s">
        <v>17</v>
      </c>
      <c r="H23220" t="s">
        <v>19249</v>
      </c>
      <c r="I23220" t="s">
        <v>19</v>
      </c>
      <c r="M23220">
        <v>6645</v>
      </c>
      <c r="N23220">
        <v>43</v>
      </c>
      <c r="O23220">
        <v>55</v>
      </c>
    </row>
    <row r="23221" spans="1:15" x14ac:dyDescent="0.3">
      <c r="A23221" t="s">
        <v>14</v>
      </c>
      <c r="B23221">
        <v>1</v>
      </c>
      <c r="C23221">
        <v>1</v>
      </c>
      <c r="D23221">
        <v>1</v>
      </c>
      <c r="E23221" t="s">
        <v>19240</v>
      </c>
      <c r="F23221" t="s">
        <v>19246</v>
      </c>
      <c r="G23221" t="s">
        <v>14</v>
      </c>
      <c r="H23221" t="s">
        <v>19249</v>
      </c>
      <c r="I23221" t="s">
        <v>26</v>
      </c>
      <c r="M23221">
        <v>6645</v>
      </c>
      <c r="N23221">
        <v>43</v>
      </c>
      <c r="O23221">
        <v>55</v>
      </c>
    </row>
    <row r="23222" spans="1:15" x14ac:dyDescent="0.3">
      <c r="A23222" t="s">
        <v>14</v>
      </c>
      <c r="B23222">
        <v>1</v>
      </c>
      <c r="C23222">
        <v>1</v>
      </c>
      <c r="D23222">
        <v>1</v>
      </c>
      <c r="E23222" t="s">
        <v>19240</v>
      </c>
      <c r="F23222" t="s">
        <v>19243</v>
      </c>
      <c r="G23222" t="s">
        <v>14</v>
      </c>
      <c r="H23222" t="s">
        <v>19251</v>
      </c>
      <c r="I23222" t="s">
        <v>69</v>
      </c>
      <c r="J23222" t="s">
        <v>42</v>
      </c>
      <c r="K23222" t="s">
        <v>43</v>
      </c>
      <c r="M23222">
        <v>6645</v>
      </c>
      <c r="N23222">
        <v>49</v>
      </c>
      <c r="O23222">
        <v>55</v>
      </c>
    </row>
    <row r="23223" spans="1:15" x14ac:dyDescent="0.3">
      <c r="E23223" t="s">
        <v>19240</v>
      </c>
      <c r="F23223" t="s">
        <v>19254</v>
      </c>
      <c r="G23223" t="s">
        <v>14</v>
      </c>
      <c r="H23223" t="s">
        <v>19255</v>
      </c>
      <c r="I23223" t="s">
        <v>26</v>
      </c>
      <c r="M23223">
        <v>6646</v>
      </c>
      <c r="N23223">
        <v>0</v>
      </c>
      <c r="O23223">
        <v>11</v>
      </c>
    </row>
    <row r="23224" spans="1:15" x14ac:dyDescent="0.3">
      <c r="E23224" t="s">
        <v>19240</v>
      </c>
      <c r="F23224" t="s">
        <v>19254</v>
      </c>
      <c r="G23224" t="s">
        <v>17</v>
      </c>
      <c r="H23224" t="s">
        <v>19255</v>
      </c>
      <c r="I23224" t="s">
        <v>19</v>
      </c>
      <c r="M23224">
        <v>6646</v>
      </c>
      <c r="N23224">
        <v>0</v>
      </c>
      <c r="O23224">
        <v>11</v>
      </c>
    </row>
    <row r="23225" spans="1:15" x14ac:dyDescent="0.3">
      <c r="A23225" t="s">
        <v>14</v>
      </c>
      <c r="B23225">
        <v>1</v>
      </c>
      <c r="C23225">
        <v>1</v>
      </c>
      <c r="D23225">
        <v>1</v>
      </c>
      <c r="E23225" t="s">
        <v>19240</v>
      </c>
      <c r="F23225" t="s">
        <v>19243</v>
      </c>
      <c r="G23225" t="s">
        <v>14</v>
      </c>
      <c r="H23225" t="s">
        <v>19255</v>
      </c>
      <c r="I23225" t="s">
        <v>69</v>
      </c>
      <c r="J23225" t="s">
        <v>42</v>
      </c>
      <c r="K23225" t="s">
        <v>43</v>
      </c>
      <c r="M23225">
        <v>6646</v>
      </c>
      <c r="N23225">
        <v>5</v>
      </c>
      <c r="O23225">
        <v>11</v>
      </c>
    </row>
    <row r="23226" spans="1:15" x14ac:dyDescent="0.3">
      <c r="A23226" t="s">
        <v>14</v>
      </c>
      <c r="B23226">
        <v>1</v>
      </c>
      <c r="C23226">
        <v>1</v>
      </c>
      <c r="D23226">
        <v>1</v>
      </c>
      <c r="E23226" t="s">
        <v>19240</v>
      </c>
      <c r="F23226" t="s">
        <v>19241</v>
      </c>
      <c r="G23226" t="s">
        <v>14</v>
      </c>
      <c r="H23226" t="s">
        <v>19257</v>
      </c>
      <c r="I23226" t="s">
        <v>22</v>
      </c>
      <c r="M23226">
        <v>6646</v>
      </c>
      <c r="N23226">
        <v>54</v>
      </c>
      <c r="O23226">
        <v>59</v>
      </c>
    </row>
    <row r="23227" spans="1:15" x14ac:dyDescent="0.3">
      <c r="A23227" t="s">
        <v>14</v>
      </c>
      <c r="B23227">
        <v>1</v>
      </c>
      <c r="C23227">
        <v>1</v>
      </c>
      <c r="D23227">
        <v>1</v>
      </c>
      <c r="E23227" t="s">
        <v>19240</v>
      </c>
      <c r="F23227" t="s">
        <v>3065</v>
      </c>
      <c r="G23227" t="s">
        <v>14</v>
      </c>
      <c r="H23227" t="s">
        <v>19253</v>
      </c>
      <c r="I23227" t="s">
        <v>35</v>
      </c>
      <c r="J23227" t="s">
        <v>32</v>
      </c>
      <c r="M23227">
        <v>6646</v>
      </c>
      <c r="N23227">
        <v>63</v>
      </c>
      <c r="O23227">
        <v>69</v>
      </c>
    </row>
    <row r="23228" spans="1:15" x14ac:dyDescent="0.3">
      <c r="E23228" t="s">
        <v>19240</v>
      </c>
      <c r="F23228" t="s">
        <v>241</v>
      </c>
      <c r="G23228" t="s">
        <v>23</v>
      </c>
      <c r="H23228" t="s">
        <v>19256</v>
      </c>
      <c r="I23228" t="s">
        <v>52</v>
      </c>
      <c r="J23228" t="s">
        <v>117</v>
      </c>
      <c r="M23228">
        <v>6646</v>
      </c>
      <c r="N23228">
        <v>81</v>
      </c>
      <c r="O23228">
        <v>87</v>
      </c>
    </row>
    <row r="23229" spans="1:15" x14ac:dyDescent="0.3">
      <c r="A23229" t="s">
        <v>14</v>
      </c>
      <c r="B23229">
        <v>1</v>
      </c>
      <c r="C23229">
        <v>1</v>
      </c>
      <c r="D23229">
        <v>1</v>
      </c>
      <c r="E23229" t="s">
        <v>19240</v>
      </c>
      <c r="F23229" t="s">
        <v>19243</v>
      </c>
      <c r="G23229" t="s">
        <v>14</v>
      </c>
      <c r="H23229" t="s">
        <v>19258</v>
      </c>
      <c r="I23229" t="s">
        <v>35</v>
      </c>
      <c r="J23229" t="s">
        <v>42</v>
      </c>
      <c r="K23229" t="s">
        <v>43</v>
      </c>
      <c r="M23229">
        <v>6646</v>
      </c>
      <c r="N23229">
        <v>161</v>
      </c>
      <c r="O23229">
        <v>167</v>
      </c>
    </row>
    <row r="23230" spans="1:15" x14ac:dyDescent="0.3">
      <c r="E23230" t="s">
        <v>19240</v>
      </c>
      <c r="F23230" t="s">
        <v>2729</v>
      </c>
      <c r="G23230" t="s">
        <v>51</v>
      </c>
      <c r="H23230" t="s">
        <v>19261</v>
      </c>
      <c r="I23230" t="s">
        <v>52</v>
      </c>
      <c r="J23230" t="s">
        <v>191</v>
      </c>
      <c r="M23230">
        <v>6647</v>
      </c>
      <c r="N23230">
        <v>0</v>
      </c>
      <c r="O23230">
        <v>5</v>
      </c>
    </row>
    <row r="23231" spans="1:15" x14ac:dyDescent="0.3">
      <c r="E23231" t="s">
        <v>19240</v>
      </c>
      <c r="F23231" t="s">
        <v>19241</v>
      </c>
      <c r="G23231" t="s">
        <v>14</v>
      </c>
      <c r="H23231" t="s">
        <v>19259</v>
      </c>
      <c r="I23231" t="s">
        <v>19</v>
      </c>
      <c r="M23231">
        <v>6647</v>
      </c>
      <c r="N23231">
        <v>21</v>
      </c>
      <c r="O23231">
        <v>26</v>
      </c>
    </row>
    <row r="23232" spans="1:15" x14ac:dyDescent="0.3">
      <c r="A23232" t="s">
        <v>14</v>
      </c>
      <c r="B23232">
        <v>0</v>
      </c>
      <c r="C23232">
        <v>1</v>
      </c>
      <c r="D23232" t="s">
        <v>14</v>
      </c>
      <c r="E23232" t="s">
        <v>19240</v>
      </c>
      <c r="F23232" t="s">
        <v>19241</v>
      </c>
      <c r="G23232" t="s">
        <v>23</v>
      </c>
      <c r="H23232" t="s">
        <v>19259</v>
      </c>
      <c r="I23232" t="s">
        <v>26</v>
      </c>
      <c r="M23232">
        <v>6647</v>
      </c>
      <c r="N23232">
        <v>21</v>
      </c>
      <c r="O23232">
        <v>26</v>
      </c>
    </row>
    <row r="23233" spans="1:15" x14ac:dyDescent="0.3">
      <c r="A23233" t="s">
        <v>14</v>
      </c>
      <c r="B23233">
        <v>1</v>
      </c>
      <c r="C23233">
        <v>1</v>
      </c>
      <c r="D23233">
        <v>1</v>
      </c>
      <c r="E23233" t="s">
        <v>19240</v>
      </c>
      <c r="F23233" t="s">
        <v>3065</v>
      </c>
      <c r="G23233" t="s">
        <v>14</v>
      </c>
      <c r="H23233" t="s">
        <v>19260</v>
      </c>
      <c r="I23233" t="s">
        <v>35</v>
      </c>
      <c r="J23233" t="s">
        <v>32</v>
      </c>
      <c r="M23233">
        <v>6647</v>
      </c>
      <c r="N23233">
        <v>115</v>
      </c>
      <c r="O23233">
        <v>121</v>
      </c>
    </row>
    <row r="23234" spans="1:15" x14ac:dyDescent="0.3">
      <c r="A23234" t="s">
        <v>14</v>
      </c>
      <c r="B23234">
        <v>1</v>
      </c>
      <c r="C23234">
        <v>1</v>
      </c>
      <c r="D23234">
        <v>1</v>
      </c>
      <c r="E23234" t="s">
        <v>19240</v>
      </c>
      <c r="F23234" t="s">
        <v>3065</v>
      </c>
      <c r="G23234" t="s">
        <v>14</v>
      </c>
      <c r="H23234" t="s">
        <v>19265</v>
      </c>
      <c r="I23234" t="s">
        <v>35</v>
      </c>
      <c r="J23234" t="s">
        <v>32</v>
      </c>
      <c r="M23234">
        <v>6648</v>
      </c>
      <c r="N23234">
        <v>0</v>
      </c>
      <c r="O23234">
        <v>6</v>
      </c>
    </row>
    <row r="23235" spans="1:15" x14ac:dyDescent="0.3">
      <c r="A23235" t="s">
        <v>14</v>
      </c>
      <c r="B23235">
        <v>1</v>
      </c>
      <c r="C23235">
        <v>1</v>
      </c>
      <c r="D23235">
        <v>1</v>
      </c>
      <c r="E23235" t="s">
        <v>19240</v>
      </c>
      <c r="F23235" t="s">
        <v>19241</v>
      </c>
      <c r="G23235" t="s">
        <v>14</v>
      </c>
      <c r="H23235" t="s">
        <v>19262</v>
      </c>
      <c r="I23235" t="s">
        <v>22</v>
      </c>
      <c r="M23235">
        <v>6648</v>
      </c>
      <c r="N23235">
        <v>38</v>
      </c>
      <c r="O23235">
        <v>43</v>
      </c>
    </row>
    <row r="23236" spans="1:15" x14ac:dyDescent="0.3">
      <c r="A23236" t="s">
        <v>14</v>
      </c>
      <c r="B23236">
        <v>1</v>
      </c>
      <c r="C23236">
        <v>1</v>
      </c>
      <c r="D23236">
        <v>1</v>
      </c>
      <c r="E23236" t="s">
        <v>19240</v>
      </c>
      <c r="F23236" t="s">
        <v>3065</v>
      </c>
      <c r="G23236" t="s">
        <v>14</v>
      </c>
      <c r="H23236" t="s">
        <v>19264</v>
      </c>
      <c r="I23236" t="s">
        <v>41</v>
      </c>
      <c r="J23236" t="s">
        <v>32</v>
      </c>
      <c r="M23236">
        <v>6648</v>
      </c>
      <c r="N23236">
        <v>107</v>
      </c>
      <c r="O23236">
        <v>113</v>
      </c>
    </row>
    <row r="23237" spans="1:15" x14ac:dyDescent="0.3">
      <c r="E23237" t="s">
        <v>19240</v>
      </c>
      <c r="F23237" t="s">
        <v>19266</v>
      </c>
      <c r="G23237" t="s">
        <v>14</v>
      </c>
      <c r="H23237" t="s">
        <v>19267</v>
      </c>
      <c r="I23237" t="s">
        <v>26</v>
      </c>
      <c r="M23237">
        <v>6648</v>
      </c>
      <c r="N23237">
        <v>107</v>
      </c>
      <c r="O23237">
        <v>120</v>
      </c>
    </row>
    <row r="23238" spans="1:15" x14ac:dyDescent="0.3">
      <c r="A23238" t="s">
        <v>14</v>
      </c>
      <c r="B23238">
        <v>1</v>
      </c>
      <c r="C23238">
        <v>1</v>
      </c>
      <c r="D23238">
        <v>1</v>
      </c>
      <c r="E23238" t="s">
        <v>19240</v>
      </c>
      <c r="F23238" t="s">
        <v>19243</v>
      </c>
      <c r="G23238" t="s">
        <v>14</v>
      </c>
      <c r="H23238" t="s">
        <v>19263</v>
      </c>
      <c r="I23238" t="s">
        <v>41</v>
      </c>
      <c r="J23238" t="s">
        <v>42</v>
      </c>
      <c r="K23238" t="s">
        <v>43</v>
      </c>
      <c r="M23238">
        <v>6648</v>
      </c>
      <c r="N23238">
        <v>128</v>
      </c>
      <c r="O23238">
        <v>134</v>
      </c>
    </row>
    <row r="23239" spans="1:15" x14ac:dyDescent="0.3">
      <c r="E23239" t="s">
        <v>19240</v>
      </c>
      <c r="F23239" t="s">
        <v>19268</v>
      </c>
      <c r="G23239" t="s">
        <v>14</v>
      </c>
      <c r="H23239" t="s">
        <v>19263</v>
      </c>
      <c r="I23239" t="s">
        <v>26</v>
      </c>
      <c r="M23239">
        <v>6648</v>
      </c>
      <c r="N23239">
        <v>128</v>
      </c>
      <c r="O23239">
        <v>147</v>
      </c>
    </row>
    <row r="23240" spans="1:15" x14ac:dyDescent="0.3">
      <c r="E23240" t="s">
        <v>19240</v>
      </c>
      <c r="F23240" t="s">
        <v>19241</v>
      </c>
      <c r="G23240" t="s">
        <v>17</v>
      </c>
      <c r="H23240" t="s">
        <v>19269</v>
      </c>
      <c r="I23240" t="s">
        <v>19</v>
      </c>
      <c r="M23240">
        <v>6648</v>
      </c>
      <c r="N23240">
        <v>142</v>
      </c>
      <c r="O23240">
        <v>147</v>
      </c>
    </row>
    <row r="23241" spans="1:15" x14ac:dyDescent="0.3">
      <c r="E23241" t="s">
        <v>19270</v>
      </c>
      <c r="F23241" t="s">
        <v>19241</v>
      </c>
      <c r="G23241" t="s">
        <v>17</v>
      </c>
      <c r="H23241" t="s">
        <v>19276</v>
      </c>
      <c r="I23241" t="s">
        <v>19</v>
      </c>
      <c r="M23241">
        <v>6649</v>
      </c>
      <c r="N23241">
        <v>0</v>
      </c>
      <c r="O23241">
        <v>5</v>
      </c>
    </row>
    <row r="23242" spans="1:15" x14ac:dyDescent="0.3">
      <c r="E23242" t="s">
        <v>19270</v>
      </c>
      <c r="F23242" t="s">
        <v>12091</v>
      </c>
      <c r="G23242" t="s">
        <v>14</v>
      </c>
      <c r="H23242" t="s">
        <v>19273</v>
      </c>
      <c r="I23242" t="s">
        <v>19</v>
      </c>
      <c r="M23242">
        <v>6649</v>
      </c>
      <c r="N23242">
        <v>41</v>
      </c>
      <c r="O23242">
        <v>45</v>
      </c>
    </row>
    <row r="23243" spans="1:15" x14ac:dyDescent="0.3">
      <c r="E23243" t="s">
        <v>19270</v>
      </c>
      <c r="F23243" t="s">
        <v>19274</v>
      </c>
      <c r="G23243" t="s">
        <v>17</v>
      </c>
      <c r="H23243" t="s">
        <v>19275</v>
      </c>
      <c r="I23243" t="s">
        <v>26</v>
      </c>
      <c r="M23243">
        <v>6649</v>
      </c>
      <c r="N23243">
        <v>41</v>
      </c>
      <c r="O23243">
        <v>54</v>
      </c>
    </row>
    <row r="23244" spans="1:15" x14ac:dyDescent="0.3">
      <c r="E23244" t="s">
        <v>19270</v>
      </c>
      <c r="F23244" t="s">
        <v>19271</v>
      </c>
      <c r="G23244" t="s">
        <v>23</v>
      </c>
      <c r="H23244" t="s">
        <v>19272</v>
      </c>
      <c r="I23244" t="s">
        <v>19</v>
      </c>
      <c r="M23244">
        <v>6649</v>
      </c>
      <c r="N23244">
        <v>49</v>
      </c>
      <c r="O23244">
        <v>58</v>
      </c>
    </row>
    <row r="23245" spans="1:15" x14ac:dyDescent="0.3">
      <c r="A23245" t="s">
        <v>14</v>
      </c>
      <c r="B23245">
        <v>1</v>
      </c>
      <c r="C23245">
        <v>1</v>
      </c>
      <c r="D23245">
        <v>1</v>
      </c>
      <c r="E23245" t="s">
        <v>19270</v>
      </c>
      <c r="F23245" t="s">
        <v>8312</v>
      </c>
      <c r="G23245" t="s">
        <v>14</v>
      </c>
      <c r="H23245" t="s">
        <v>19277</v>
      </c>
      <c r="I23245" t="s">
        <v>69</v>
      </c>
      <c r="J23245" t="s">
        <v>42</v>
      </c>
      <c r="K23245" t="s">
        <v>43</v>
      </c>
      <c r="M23245">
        <v>6649</v>
      </c>
      <c r="N23245">
        <v>55</v>
      </c>
      <c r="O23245">
        <v>58</v>
      </c>
    </row>
    <row r="23246" spans="1:15" x14ac:dyDescent="0.3">
      <c r="A23246" t="s">
        <v>14</v>
      </c>
      <c r="B23246">
        <v>1</v>
      </c>
      <c r="C23246">
        <v>1</v>
      </c>
      <c r="D23246">
        <v>1</v>
      </c>
      <c r="E23246" t="s">
        <v>19278</v>
      </c>
      <c r="F23246" t="s">
        <v>1846</v>
      </c>
      <c r="G23246" t="s">
        <v>14</v>
      </c>
      <c r="H23246" t="s">
        <v>19279</v>
      </c>
      <c r="I23246" t="s">
        <v>31</v>
      </c>
      <c r="J23246" t="s">
        <v>32</v>
      </c>
      <c r="M23246">
        <v>6650</v>
      </c>
      <c r="N23246">
        <v>0</v>
      </c>
      <c r="O23246">
        <v>7</v>
      </c>
    </row>
    <row r="23247" spans="1:15" x14ac:dyDescent="0.3">
      <c r="A23247" t="s">
        <v>14</v>
      </c>
      <c r="B23247">
        <v>0</v>
      </c>
      <c r="C23247">
        <v>1</v>
      </c>
      <c r="D23247" t="s">
        <v>14</v>
      </c>
      <c r="E23247" t="s">
        <v>19278</v>
      </c>
      <c r="F23247" t="s">
        <v>1846</v>
      </c>
      <c r="G23247" t="s">
        <v>17</v>
      </c>
      <c r="H23247" t="s">
        <v>19279</v>
      </c>
      <c r="I23247" t="s">
        <v>26</v>
      </c>
      <c r="M23247">
        <v>6650</v>
      </c>
      <c r="N23247">
        <v>0</v>
      </c>
      <c r="O23247">
        <v>7</v>
      </c>
    </row>
    <row r="23248" spans="1:15" x14ac:dyDescent="0.3">
      <c r="A23248" t="s">
        <v>14</v>
      </c>
      <c r="B23248">
        <v>1</v>
      </c>
      <c r="C23248">
        <v>1</v>
      </c>
      <c r="D23248">
        <v>1</v>
      </c>
      <c r="E23248" t="s">
        <v>19278</v>
      </c>
      <c r="F23248" t="s">
        <v>19280</v>
      </c>
      <c r="G23248" t="s">
        <v>14</v>
      </c>
      <c r="H23248" t="s">
        <v>19281</v>
      </c>
      <c r="I23248" t="s">
        <v>35</v>
      </c>
      <c r="J23248" t="s">
        <v>46</v>
      </c>
      <c r="K23248" t="s">
        <v>47</v>
      </c>
      <c r="L23248" t="s">
        <v>43</v>
      </c>
      <c r="M23248">
        <v>6650</v>
      </c>
      <c r="N23248">
        <v>39</v>
      </c>
      <c r="O23248">
        <v>53</v>
      </c>
    </row>
    <row r="23249" spans="1:15" x14ac:dyDescent="0.3">
      <c r="E23249" t="s">
        <v>19282</v>
      </c>
      <c r="F23249" t="s">
        <v>19283</v>
      </c>
      <c r="G23249" t="s">
        <v>17</v>
      </c>
      <c r="H23249" t="s">
        <v>19284</v>
      </c>
      <c r="I23249" t="s">
        <v>19</v>
      </c>
      <c r="M23249">
        <v>6651</v>
      </c>
      <c r="N23249">
        <v>6</v>
      </c>
      <c r="O23249">
        <v>17</v>
      </c>
    </row>
    <row r="23250" spans="1:15" x14ac:dyDescent="0.3">
      <c r="A23250" t="s">
        <v>14</v>
      </c>
      <c r="B23250">
        <v>1</v>
      </c>
      <c r="C23250">
        <v>1</v>
      </c>
      <c r="D23250">
        <v>1</v>
      </c>
      <c r="E23250" t="s">
        <v>19282</v>
      </c>
      <c r="F23250" t="s">
        <v>19283</v>
      </c>
      <c r="G23250" t="s">
        <v>14</v>
      </c>
      <c r="H23250" t="s">
        <v>19284</v>
      </c>
      <c r="I23250" t="s">
        <v>26</v>
      </c>
      <c r="M23250">
        <v>6651</v>
      </c>
      <c r="N23250">
        <v>6</v>
      </c>
      <c r="O23250">
        <v>17</v>
      </c>
    </row>
    <row r="23251" spans="1:15" x14ac:dyDescent="0.3">
      <c r="A23251" t="s">
        <v>14</v>
      </c>
      <c r="B23251">
        <v>1</v>
      </c>
      <c r="C23251">
        <v>1</v>
      </c>
      <c r="D23251">
        <v>1</v>
      </c>
      <c r="E23251" t="s">
        <v>19282</v>
      </c>
      <c r="F23251" t="s">
        <v>19286</v>
      </c>
      <c r="G23251" t="s">
        <v>14</v>
      </c>
      <c r="H23251" t="s">
        <v>19284</v>
      </c>
      <c r="I23251" t="s">
        <v>69</v>
      </c>
      <c r="J23251" t="s">
        <v>42</v>
      </c>
      <c r="K23251" t="s">
        <v>43</v>
      </c>
      <c r="M23251">
        <v>6651</v>
      </c>
      <c r="N23251">
        <v>12</v>
      </c>
      <c r="O23251">
        <v>17</v>
      </c>
    </row>
    <row r="23252" spans="1:15" x14ac:dyDescent="0.3">
      <c r="A23252" t="s">
        <v>14</v>
      </c>
      <c r="B23252">
        <v>1</v>
      </c>
      <c r="C23252">
        <v>1</v>
      </c>
      <c r="D23252">
        <v>1</v>
      </c>
      <c r="E23252" t="s">
        <v>19282</v>
      </c>
      <c r="F23252" t="s">
        <v>19241</v>
      </c>
      <c r="G23252" t="s">
        <v>14</v>
      </c>
      <c r="H23252" t="s">
        <v>19285</v>
      </c>
      <c r="I23252" t="s">
        <v>22</v>
      </c>
      <c r="M23252">
        <v>6651</v>
      </c>
      <c r="N23252">
        <v>85</v>
      </c>
      <c r="O23252">
        <v>90</v>
      </c>
    </row>
    <row r="23253" spans="1:15" x14ac:dyDescent="0.3">
      <c r="A23253" t="s">
        <v>14</v>
      </c>
      <c r="B23253">
        <v>0</v>
      </c>
      <c r="C23253">
        <v>1</v>
      </c>
      <c r="D23253" t="s">
        <v>14</v>
      </c>
      <c r="E23253" t="s">
        <v>19282</v>
      </c>
      <c r="F23253" t="s">
        <v>18983</v>
      </c>
      <c r="G23253" t="s">
        <v>51</v>
      </c>
      <c r="H23253" t="s">
        <v>19287</v>
      </c>
      <c r="I23253" t="s">
        <v>270</v>
      </c>
      <c r="J23253" t="s">
        <v>191</v>
      </c>
      <c r="M23253">
        <v>6651</v>
      </c>
      <c r="N23253">
        <v>94</v>
      </c>
      <c r="O23253">
        <v>98</v>
      </c>
    </row>
    <row r="23254" spans="1:15" x14ac:dyDescent="0.3">
      <c r="E23254" t="s">
        <v>19282</v>
      </c>
      <c r="F23254" t="s">
        <v>18983</v>
      </c>
      <c r="G23254" t="s">
        <v>14</v>
      </c>
      <c r="H23254" t="s">
        <v>19287</v>
      </c>
      <c r="I23254" t="s">
        <v>19</v>
      </c>
      <c r="M23254">
        <v>6651</v>
      </c>
      <c r="N23254">
        <v>94</v>
      </c>
      <c r="O23254">
        <v>98</v>
      </c>
    </row>
    <row r="23255" spans="1:15" x14ac:dyDescent="0.3">
      <c r="A23255" t="s">
        <v>237</v>
      </c>
      <c r="B23255">
        <v>0</v>
      </c>
      <c r="E23255" t="s">
        <v>19282</v>
      </c>
      <c r="F23255" t="s">
        <v>7063</v>
      </c>
      <c r="G23255" t="s">
        <v>17</v>
      </c>
      <c r="H23255" t="s">
        <v>19297</v>
      </c>
      <c r="I23255" t="s">
        <v>22</v>
      </c>
      <c r="M23255">
        <v>6652</v>
      </c>
      <c r="N23255">
        <v>15</v>
      </c>
      <c r="O23255">
        <v>24</v>
      </c>
    </row>
    <row r="23256" spans="1:15" x14ac:dyDescent="0.3">
      <c r="A23256" t="s">
        <v>14</v>
      </c>
      <c r="B23256">
        <v>1</v>
      </c>
      <c r="C23256">
        <v>1</v>
      </c>
      <c r="D23256">
        <v>1</v>
      </c>
      <c r="E23256" t="s">
        <v>19282</v>
      </c>
      <c r="F23256" t="s">
        <v>19241</v>
      </c>
      <c r="G23256" t="s">
        <v>14</v>
      </c>
      <c r="H23256" t="s">
        <v>19293</v>
      </c>
      <c r="I23256" t="s">
        <v>26</v>
      </c>
      <c r="M23256">
        <v>6652</v>
      </c>
      <c r="N23256">
        <v>26</v>
      </c>
      <c r="O23256">
        <v>31</v>
      </c>
    </row>
    <row r="23257" spans="1:15" x14ac:dyDescent="0.3">
      <c r="E23257" t="s">
        <v>19282</v>
      </c>
      <c r="F23257" t="s">
        <v>19241</v>
      </c>
      <c r="G23257" t="s">
        <v>17</v>
      </c>
      <c r="H23257" t="s">
        <v>19293</v>
      </c>
      <c r="I23257" t="s">
        <v>19</v>
      </c>
      <c r="M23257">
        <v>6652</v>
      </c>
      <c r="N23257">
        <v>26</v>
      </c>
      <c r="O23257">
        <v>31</v>
      </c>
    </row>
    <row r="23258" spans="1:15" x14ac:dyDescent="0.3">
      <c r="E23258" t="s">
        <v>19282</v>
      </c>
      <c r="F23258" t="s">
        <v>19295</v>
      </c>
      <c r="G23258" t="s">
        <v>17</v>
      </c>
      <c r="H23258" t="s">
        <v>19296</v>
      </c>
      <c r="I23258" t="s">
        <v>19</v>
      </c>
      <c r="M23258">
        <v>6652</v>
      </c>
      <c r="N23258">
        <v>35</v>
      </c>
      <c r="O23258">
        <v>43</v>
      </c>
    </row>
    <row r="23259" spans="1:15" x14ac:dyDescent="0.3">
      <c r="A23259" t="s">
        <v>14</v>
      </c>
      <c r="B23259">
        <v>1</v>
      </c>
      <c r="C23259">
        <v>1</v>
      </c>
      <c r="D23259">
        <v>1</v>
      </c>
      <c r="E23259" t="s">
        <v>19282</v>
      </c>
      <c r="F23259" t="s">
        <v>8312</v>
      </c>
      <c r="G23259" t="s">
        <v>14</v>
      </c>
      <c r="H23259" t="s">
        <v>19294</v>
      </c>
      <c r="I23259" t="s">
        <v>69</v>
      </c>
      <c r="J23259" t="s">
        <v>42</v>
      </c>
      <c r="K23259" t="s">
        <v>43</v>
      </c>
      <c r="M23259">
        <v>6652</v>
      </c>
      <c r="N23259">
        <v>40</v>
      </c>
      <c r="O23259">
        <v>43</v>
      </c>
    </row>
    <row r="23260" spans="1:15" x14ac:dyDescent="0.3">
      <c r="A23260" t="s">
        <v>14</v>
      </c>
      <c r="B23260">
        <v>1</v>
      </c>
      <c r="C23260">
        <v>1</v>
      </c>
      <c r="D23260">
        <v>1</v>
      </c>
      <c r="E23260" t="s">
        <v>19282</v>
      </c>
      <c r="F23260" t="s">
        <v>19291</v>
      </c>
      <c r="G23260" t="s">
        <v>14</v>
      </c>
      <c r="H23260" t="s">
        <v>19292</v>
      </c>
      <c r="I23260" t="s">
        <v>19</v>
      </c>
      <c r="M23260">
        <v>6652</v>
      </c>
      <c r="N23260">
        <v>89</v>
      </c>
      <c r="O23260">
        <v>108</v>
      </c>
    </row>
    <row r="23261" spans="1:15" x14ac:dyDescent="0.3">
      <c r="E23261" t="s">
        <v>19282</v>
      </c>
      <c r="F23261" t="s">
        <v>19288</v>
      </c>
      <c r="G23261" t="s">
        <v>17</v>
      </c>
      <c r="H23261" t="s">
        <v>19289</v>
      </c>
      <c r="I23261" t="s">
        <v>26</v>
      </c>
      <c r="M23261">
        <v>6652</v>
      </c>
      <c r="N23261">
        <v>102</v>
      </c>
      <c r="O23261">
        <v>108</v>
      </c>
    </row>
    <row r="23262" spans="1:15" x14ac:dyDescent="0.3">
      <c r="E23262" t="s">
        <v>19282</v>
      </c>
      <c r="F23262" t="s">
        <v>19288</v>
      </c>
      <c r="G23262" t="s">
        <v>14</v>
      </c>
      <c r="H23262" t="s">
        <v>19289</v>
      </c>
      <c r="I23262" t="s">
        <v>69</v>
      </c>
      <c r="J23262" t="s">
        <v>1017</v>
      </c>
      <c r="K23262" t="s">
        <v>43</v>
      </c>
      <c r="M23262">
        <v>6652</v>
      </c>
      <c r="N23262">
        <v>102</v>
      </c>
      <c r="O23262">
        <v>108</v>
      </c>
    </row>
    <row r="23263" spans="1:15" x14ac:dyDescent="0.3">
      <c r="E23263" t="s">
        <v>19282</v>
      </c>
      <c r="F23263" t="s">
        <v>1899</v>
      </c>
      <c r="G23263" t="s">
        <v>51</v>
      </c>
      <c r="H23263" t="s">
        <v>19290</v>
      </c>
      <c r="I23263" t="s">
        <v>52</v>
      </c>
      <c r="J23263" t="s">
        <v>60</v>
      </c>
      <c r="M23263">
        <v>6652</v>
      </c>
      <c r="N23263">
        <v>207</v>
      </c>
      <c r="O23263">
        <v>212</v>
      </c>
    </row>
    <row r="23264" spans="1:15" x14ac:dyDescent="0.3">
      <c r="A23264" t="s">
        <v>51</v>
      </c>
      <c r="B23264">
        <v>0</v>
      </c>
      <c r="C23264">
        <v>0</v>
      </c>
      <c r="D23264">
        <v>1</v>
      </c>
      <c r="E23264" t="s">
        <v>19298</v>
      </c>
      <c r="F23264" t="s">
        <v>19306</v>
      </c>
      <c r="G23264" t="s">
        <v>51</v>
      </c>
      <c r="H23264" t="s">
        <v>19307</v>
      </c>
      <c r="I23264" t="s">
        <v>26</v>
      </c>
      <c r="M23264">
        <v>6653</v>
      </c>
      <c r="N23264">
        <v>0</v>
      </c>
      <c r="O23264">
        <v>17</v>
      </c>
    </row>
    <row r="23265" spans="1:15" x14ac:dyDescent="0.3">
      <c r="E23265" t="s">
        <v>19298</v>
      </c>
      <c r="F23265" t="s">
        <v>19306</v>
      </c>
      <c r="G23265" t="s">
        <v>17</v>
      </c>
      <c r="H23265" t="s">
        <v>19307</v>
      </c>
      <c r="I23265" t="s">
        <v>19</v>
      </c>
      <c r="M23265">
        <v>6653</v>
      </c>
      <c r="N23265">
        <v>0</v>
      </c>
      <c r="O23265">
        <v>17</v>
      </c>
    </row>
    <row r="23266" spans="1:15" x14ac:dyDescent="0.3">
      <c r="E23266" t="s">
        <v>19298</v>
      </c>
      <c r="F23266" t="s">
        <v>19301</v>
      </c>
      <c r="G23266" t="s">
        <v>17</v>
      </c>
      <c r="H23266" t="s">
        <v>19302</v>
      </c>
      <c r="I23266" t="s">
        <v>22</v>
      </c>
      <c r="M23266">
        <v>6653</v>
      </c>
      <c r="N23266">
        <v>22</v>
      </c>
      <c r="O23266">
        <v>43</v>
      </c>
    </row>
    <row r="23267" spans="1:15" x14ac:dyDescent="0.3">
      <c r="E23267" t="s">
        <v>19298</v>
      </c>
      <c r="F23267" t="s">
        <v>19303</v>
      </c>
      <c r="G23267" t="s">
        <v>14</v>
      </c>
      <c r="H23267" t="s">
        <v>19304</v>
      </c>
      <c r="I23267" t="s">
        <v>52</v>
      </c>
      <c r="J23267" t="s">
        <v>32</v>
      </c>
      <c r="M23267">
        <v>6653</v>
      </c>
      <c r="N23267">
        <v>26</v>
      </c>
      <c r="O23267">
        <v>36</v>
      </c>
    </row>
    <row r="23268" spans="1:15" x14ac:dyDescent="0.3">
      <c r="E23268" t="s">
        <v>19298</v>
      </c>
      <c r="F23268" t="s">
        <v>1606</v>
      </c>
      <c r="G23268" t="s">
        <v>14</v>
      </c>
      <c r="H23268" t="s">
        <v>19305</v>
      </c>
      <c r="I23268" t="s">
        <v>52</v>
      </c>
      <c r="J23268" t="s">
        <v>32</v>
      </c>
      <c r="M23268">
        <v>6653</v>
      </c>
      <c r="N23268">
        <v>37</v>
      </c>
      <c r="O23268">
        <v>43</v>
      </c>
    </row>
    <row r="23269" spans="1:15" x14ac:dyDescent="0.3">
      <c r="E23269" t="s">
        <v>19298</v>
      </c>
      <c r="F23269" t="s">
        <v>19308</v>
      </c>
      <c r="G23269" t="s">
        <v>17</v>
      </c>
      <c r="H23269" t="s">
        <v>19309</v>
      </c>
      <c r="I23269" t="s">
        <v>26</v>
      </c>
      <c r="M23269">
        <v>6653</v>
      </c>
      <c r="N23269">
        <v>105</v>
      </c>
      <c r="O23269">
        <v>124</v>
      </c>
    </row>
    <row r="23270" spans="1:15" x14ac:dyDescent="0.3">
      <c r="A23270" t="s">
        <v>14</v>
      </c>
      <c r="B23270">
        <v>1</v>
      </c>
      <c r="C23270">
        <v>1</v>
      </c>
      <c r="D23270">
        <v>1</v>
      </c>
      <c r="E23270" t="s">
        <v>19298</v>
      </c>
      <c r="F23270" t="s">
        <v>6335</v>
      </c>
      <c r="G23270" t="s">
        <v>14</v>
      </c>
      <c r="H23270" t="s">
        <v>19310</v>
      </c>
      <c r="I23270" t="s">
        <v>35</v>
      </c>
      <c r="J23270" t="s">
        <v>32</v>
      </c>
      <c r="M23270">
        <v>6653</v>
      </c>
      <c r="N23270">
        <v>149</v>
      </c>
      <c r="O23270">
        <v>154</v>
      </c>
    </row>
    <row r="23271" spans="1:15" x14ac:dyDescent="0.3">
      <c r="A23271" t="s">
        <v>23</v>
      </c>
      <c r="B23271">
        <v>1</v>
      </c>
      <c r="C23271">
        <v>1</v>
      </c>
      <c r="D23271">
        <v>1</v>
      </c>
      <c r="E23271" t="s">
        <v>19298</v>
      </c>
      <c r="F23271" t="s">
        <v>19299</v>
      </c>
      <c r="G23271" t="s">
        <v>23</v>
      </c>
      <c r="H23271" t="s">
        <v>19300</v>
      </c>
      <c r="I23271" t="s">
        <v>22</v>
      </c>
      <c r="M23271">
        <v>6653</v>
      </c>
      <c r="N23271">
        <v>210</v>
      </c>
      <c r="O23271">
        <v>223</v>
      </c>
    </row>
    <row r="23272" spans="1:15" x14ac:dyDescent="0.3">
      <c r="E23272" t="s">
        <v>19298</v>
      </c>
      <c r="F23272" t="s">
        <v>19306</v>
      </c>
      <c r="G23272" t="s">
        <v>17</v>
      </c>
      <c r="H23272" t="s">
        <v>19307</v>
      </c>
      <c r="I23272" t="s">
        <v>19</v>
      </c>
      <c r="M23272">
        <v>6654</v>
      </c>
      <c r="N23272">
        <v>0</v>
      </c>
      <c r="O23272">
        <v>17</v>
      </c>
    </row>
    <row r="23273" spans="1:15" x14ac:dyDescent="0.3">
      <c r="A23273" t="s">
        <v>51</v>
      </c>
      <c r="B23273">
        <v>0</v>
      </c>
      <c r="C23273">
        <v>0</v>
      </c>
      <c r="D23273">
        <v>1</v>
      </c>
      <c r="E23273" t="s">
        <v>19298</v>
      </c>
      <c r="F23273" t="s">
        <v>19306</v>
      </c>
      <c r="G23273" t="s">
        <v>51</v>
      </c>
      <c r="H23273" t="s">
        <v>19307</v>
      </c>
      <c r="I23273" t="s">
        <v>26</v>
      </c>
      <c r="M23273">
        <v>6654</v>
      </c>
      <c r="N23273">
        <v>0</v>
      </c>
      <c r="O23273">
        <v>17</v>
      </c>
    </row>
    <row r="23274" spans="1:15" x14ac:dyDescent="0.3">
      <c r="E23274" t="s">
        <v>19298</v>
      </c>
      <c r="F23274" t="s">
        <v>19301</v>
      </c>
      <c r="G23274" t="s">
        <v>17</v>
      </c>
      <c r="H23274" t="s">
        <v>19311</v>
      </c>
      <c r="I23274" t="s">
        <v>22</v>
      </c>
      <c r="M23274">
        <v>6654</v>
      </c>
      <c r="N23274">
        <v>22</v>
      </c>
      <c r="O23274">
        <v>43</v>
      </c>
    </row>
    <row r="23275" spans="1:15" x14ac:dyDescent="0.3">
      <c r="E23275" t="s">
        <v>19298</v>
      </c>
      <c r="F23275" t="s">
        <v>19303</v>
      </c>
      <c r="G23275" t="s">
        <v>14</v>
      </c>
      <c r="H23275" t="s">
        <v>19315</v>
      </c>
      <c r="I23275" t="s">
        <v>52</v>
      </c>
      <c r="J23275" t="s">
        <v>32</v>
      </c>
      <c r="M23275">
        <v>6654</v>
      </c>
      <c r="N23275">
        <v>26</v>
      </c>
      <c r="O23275">
        <v>36</v>
      </c>
    </row>
    <row r="23276" spans="1:15" x14ac:dyDescent="0.3">
      <c r="E23276" t="s">
        <v>19298</v>
      </c>
      <c r="F23276" t="s">
        <v>1606</v>
      </c>
      <c r="G23276" t="s">
        <v>14</v>
      </c>
      <c r="H23276" t="s">
        <v>19312</v>
      </c>
      <c r="I23276" t="s">
        <v>52</v>
      </c>
      <c r="J23276" t="s">
        <v>32</v>
      </c>
      <c r="M23276">
        <v>6654</v>
      </c>
      <c r="N23276">
        <v>37</v>
      </c>
      <c r="O23276">
        <v>43</v>
      </c>
    </row>
    <row r="23277" spans="1:15" x14ac:dyDescent="0.3">
      <c r="A23277" t="s">
        <v>14</v>
      </c>
      <c r="B23277">
        <v>0</v>
      </c>
      <c r="C23277">
        <v>0</v>
      </c>
      <c r="D23277">
        <v>1</v>
      </c>
      <c r="E23277" t="s">
        <v>19298</v>
      </c>
      <c r="F23277" t="s">
        <v>19313</v>
      </c>
      <c r="G23277" t="s">
        <v>14</v>
      </c>
      <c r="H23277" t="s">
        <v>19314</v>
      </c>
      <c r="I23277" t="s">
        <v>52</v>
      </c>
      <c r="J23277" t="s">
        <v>46</v>
      </c>
      <c r="K23277" t="s">
        <v>47</v>
      </c>
      <c r="L23277" t="s">
        <v>43</v>
      </c>
      <c r="M23277">
        <v>6654</v>
      </c>
      <c r="N23277">
        <v>105</v>
      </c>
      <c r="O23277">
        <v>113</v>
      </c>
    </row>
    <row r="23278" spans="1:15" x14ac:dyDescent="0.3">
      <c r="A23278" t="s">
        <v>14</v>
      </c>
      <c r="B23278">
        <v>1</v>
      </c>
      <c r="C23278">
        <v>1</v>
      </c>
      <c r="D23278">
        <v>1</v>
      </c>
      <c r="E23278" t="s">
        <v>19298</v>
      </c>
      <c r="F23278" t="s">
        <v>368</v>
      </c>
      <c r="G23278" t="s">
        <v>14</v>
      </c>
      <c r="H23278" t="s">
        <v>19316</v>
      </c>
      <c r="I23278" t="s">
        <v>22</v>
      </c>
      <c r="M23278">
        <v>6654</v>
      </c>
      <c r="N23278">
        <v>105</v>
      </c>
      <c r="O23278">
        <v>109</v>
      </c>
    </row>
    <row r="23279" spans="1:15" x14ac:dyDescent="0.3">
      <c r="A23279" t="s">
        <v>14</v>
      </c>
      <c r="B23279">
        <v>1</v>
      </c>
      <c r="C23279">
        <v>1</v>
      </c>
      <c r="D23279">
        <v>1</v>
      </c>
      <c r="E23279" t="s">
        <v>19298</v>
      </c>
      <c r="F23279" t="s">
        <v>6335</v>
      </c>
      <c r="G23279" t="s">
        <v>14</v>
      </c>
      <c r="H23279" t="s">
        <v>19310</v>
      </c>
      <c r="I23279" t="s">
        <v>35</v>
      </c>
      <c r="J23279" t="s">
        <v>32</v>
      </c>
      <c r="M23279">
        <v>6654</v>
      </c>
      <c r="N23279">
        <v>154</v>
      </c>
      <c r="O23279">
        <v>159</v>
      </c>
    </row>
    <row r="23280" spans="1:15" x14ac:dyDescent="0.3">
      <c r="A23280" t="s">
        <v>23</v>
      </c>
      <c r="B23280">
        <v>1</v>
      </c>
      <c r="C23280">
        <v>1</v>
      </c>
      <c r="D23280">
        <v>1</v>
      </c>
      <c r="E23280" t="s">
        <v>19298</v>
      </c>
      <c r="F23280" t="s">
        <v>19299</v>
      </c>
      <c r="G23280" t="s">
        <v>23</v>
      </c>
      <c r="H23280" t="s">
        <v>19300</v>
      </c>
      <c r="I23280" t="s">
        <v>22</v>
      </c>
      <c r="M23280">
        <v>6654</v>
      </c>
      <c r="N23280">
        <v>215</v>
      </c>
      <c r="O23280">
        <v>228</v>
      </c>
    </row>
    <row r="23281" spans="1:15" x14ac:dyDescent="0.3">
      <c r="A23281" t="s">
        <v>237</v>
      </c>
      <c r="B23281">
        <v>0</v>
      </c>
      <c r="C23281">
        <v>0</v>
      </c>
      <c r="D23281">
        <v>0</v>
      </c>
      <c r="E23281" t="s">
        <v>19317</v>
      </c>
      <c r="F23281" t="s">
        <v>19326</v>
      </c>
      <c r="G23281" t="s">
        <v>17</v>
      </c>
      <c r="H23281" t="s">
        <v>19327</v>
      </c>
      <c r="I23281" t="s">
        <v>26</v>
      </c>
      <c r="M23281">
        <v>6655</v>
      </c>
      <c r="N23281">
        <v>0</v>
      </c>
      <c r="O23281">
        <v>18</v>
      </c>
    </row>
    <row r="23282" spans="1:15" x14ac:dyDescent="0.3">
      <c r="E23282" t="s">
        <v>19317</v>
      </c>
      <c r="F23282" t="s">
        <v>19320</v>
      </c>
      <c r="G23282" t="s">
        <v>51</v>
      </c>
      <c r="H23282" t="s">
        <v>19321</v>
      </c>
      <c r="I23282" t="s">
        <v>19</v>
      </c>
      <c r="M23282">
        <v>6655</v>
      </c>
      <c r="N23282">
        <v>20</v>
      </c>
      <c r="O23282">
        <v>25</v>
      </c>
    </row>
    <row r="23283" spans="1:15" x14ac:dyDescent="0.3">
      <c r="A23283" t="s">
        <v>14</v>
      </c>
      <c r="B23283">
        <v>0</v>
      </c>
      <c r="C23283">
        <v>1</v>
      </c>
      <c r="D23283" t="s">
        <v>14</v>
      </c>
      <c r="E23283" t="s">
        <v>19317</v>
      </c>
      <c r="F23283" t="s">
        <v>19320</v>
      </c>
      <c r="G23283" t="s">
        <v>17</v>
      </c>
      <c r="H23283" t="s">
        <v>19321</v>
      </c>
      <c r="I23283" t="s">
        <v>26</v>
      </c>
      <c r="M23283">
        <v>6655</v>
      </c>
      <c r="N23283">
        <v>20</v>
      </c>
      <c r="O23283">
        <v>25</v>
      </c>
    </row>
    <row r="23284" spans="1:15" x14ac:dyDescent="0.3">
      <c r="E23284" t="s">
        <v>19317</v>
      </c>
      <c r="F23284" t="s">
        <v>19324</v>
      </c>
      <c r="G23284" t="s">
        <v>51</v>
      </c>
      <c r="H23284" t="s">
        <v>19325</v>
      </c>
      <c r="I23284" t="s">
        <v>19</v>
      </c>
      <c r="M23284">
        <v>6655</v>
      </c>
      <c r="N23284">
        <v>27</v>
      </c>
      <c r="O23284">
        <v>29</v>
      </c>
    </row>
    <row r="23285" spans="1:15" x14ac:dyDescent="0.3">
      <c r="A23285" t="s">
        <v>14</v>
      </c>
      <c r="B23285">
        <v>0</v>
      </c>
      <c r="C23285">
        <v>1</v>
      </c>
      <c r="D23285" t="s">
        <v>14</v>
      </c>
      <c r="E23285" t="s">
        <v>19317</v>
      </c>
      <c r="F23285" t="s">
        <v>19324</v>
      </c>
      <c r="G23285" t="s">
        <v>17</v>
      </c>
      <c r="H23285" t="s">
        <v>19325</v>
      </c>
      <c r="I23285" t="s">
        <v>26</v>
      </c>
      <c r="M23285">
        <v>6655</v>
      </c>
      <c r="N23285">
        <v>27</v>
      </c>
      <c r="O23285">
        <v>29</v>
      </c>
    </row>
    <row r="23286" spans="1:15" x14ac:dyDescent="0.3">
      <c r="E23286" t="s">
        <v>19317</v>
      </c>
      <c r="F23286" t="s">
        <v>19322</v>
      </c>
      <c r="G23286" t="s">
        <v>14</v>
      </c>
      <c r="H23286" t="s">
        <v>19323</v>
      </c>
      <c r="I23286" t="s">
        <v>26</v>
      </c>
      <c r="M23286">
        <v>6655</v>
      </c>
      <c r="N23286">
        <v>33</v>
      </c>
      <c r="O23286">
        <v>40</v>
      </c>
    </row>
    <row r="23287" spans="1:15" x14ac:dyDescent="0.3">
      <c r="E23287" t="s">
        <v>19317</v>
      </c>
      <c r="F23287" t="s">
        <v>19322</v>
      </c>
      <c r="G23287" t="s">
        <v>51</v>
      </c>
      <c r="H23287" t="s">
        <v>19323</v>
      </c>
      <c r="I23287" t="s">
        <v>19</v>
      </c>
      <c r="M23287">
        <v>6655</v>
      </c>
      <c r="N23287">
        <v>33</v>
      </c>
      <c r="O23287">
        <v>40</v>
      </c>
    </row>
    <row r="23288" spans="1:15" x14ac:dyDescent="0.3">
      <c r="E23288" t="s">
        <v>19317</v>
      </c>
      <c r="F23288" t="s">
        <v>19318</v>
      </c>
      <c r="G23288" t="s">
        <v>17</v>
      </c>
      <c r="H23288" t="s">
        <v>19319</v>
      </c>
      <c r="I23288" t="s">
        <v>19</v>
      </c>
      <c r="M23288">
        <v>6655</v>
      </c>
      <c r="N23288">
        <v>75</v>
      </c>
      <c r="O23288">
        <v>82</v>
      </c>
    </row>
    <row r="23289" spans="1:15" x14ac:dyDescent="0.3">
      <c r="E23289" t="s">
        <v>19317</v>
      </c>
      <c r="F23289" t="s">
        <v>19318</v>
      </c>
      <c r="G23289" t="s">
        <v>23</v>
      </c>
      <c r="H23289" t="s">
        <v>19319</v>
      </c>
      <c r="I23289" t="s">
        <v>26</v>
      </c>
      <c r="M23289">
        <v>6655</v>
      </c>
      <c r="N23289">
        <v>75</v>
      </c>
      <c r="O23289">
        <v>82</v>
      </c>
    </row>
    <row r="23290" spans="1:15" x14ac:dyDescent="0.3">
      <c r="E23290" t="s">
        <v>19317</v>
      </c>
      <c r="F23290" t="s">
        <v>19328</v>
      </c>
      <c r="G23290" t="s">
        <v>17</v>
      </c>
      <c r="H23290" t="s">
        <v>19329</v>
      </c>
      <c r="I23290" t="s">
        <v>19</v>
      </c>
      <c r="M23290">
        <v>6655</v>
      </c>
      <c r="N23290">
        <v>86</v>
      </c>
      <c r="O23290">
        <v>92</v>
      </c>
    </row>
    <row r="23291" spans="1:15" x14ac:dyDescent="0.3">
      <c r="E23291" t="s">
        <v>19317</v>
      </c>
      <c r="F23291" t="s">
        <v>19328</v>
      </c>
      <c r="G23291" t="s">
        <v>23</v>
      </c>
      <c r="H23291" t="s">
        <v>19329</v>
      </c>
      <c r="I23291" t="s">
        <v>26</v>
      </c>
      <c r="M23291">
        <v>6655</v>
      </c>
      <c r="N23291">
        <v>86</v>
      </c>
      <c r="O23291">
        <v>92</v>
      </c>
    </row>
    <row r="23292" spans="1:15" x14ac:dyDescent="0.3">
      <c r="E23292" t="s">
        <v>19330</v>
      </c>
      <c r="F23292" t="s">
        <v>19332</v>
      </c>
      <c r="G23292" t="s">
        <v>17</v>
      </c>
      <c r="H23292" t="s">
        <v>19333</v>
      </c>
      <c r="I23292" t="s">
        <v>19</v>
      </c>
      <c r="M23292">
        <v>6660</v>
      </c>
      <c r="N23292">
        <v>0</v>
      </c>
      <c r="O23292">
        <v>16</v>
      </c>
    </row>
    <row r="23293" spans="1:15" x14ac:dyDescent="0.3">
      <c r="A23293" t="s">
        <v>14</v>
      </c>
      <c r="B23293">
        <v>0</v>
      </c>
      <c r="C23293">
        <v>0</v>
      </c>
      <c r="D23293">
        <v>1</v>
      </c>
      <c r="E23293" t="s">
        <v>19330</v>
      </c>
      <c r="F23293" t="s">
        <v>19332</v>
      </c>
      <c r="G23293" t="s">
        <v>14</v>
      </c>
      <c r="H23293" t="s">
        <v>19333</v>
      </c>
      <c r="I23293" t="s">
        <v>26</v>
      </c>
      <c r="M23293">
        <v>6660</v>
      </c>
      <c r="N23293">
        <v>0</v>
      </c>
      <c r="O23293">
        <v>16</v>
      </c>
    </row>
    <row r="23294" spans="1:15" x14ac:dyDescent="0.3">
      <c r="A23294" t="s">
        <v>14</v>
      </c>
      <c r="B23294">
        <v>0</v>
      </c>
      <c r="C23294">
        <v>1</v>
      </c>
      <c r="D23294" t="s">
        <v>14</v>
      </c>
      <c r="E23294" t="s">
        <v>19330</v>
      </c>
      <c r="F23294" t="s">
        <v>19330</v>
      </c>
      <c r="G23294" t="s">
        <v>17</v>
      </c>
      <c r="H23294" t="s">
        <v>19331</v>
      </c>
      <c r="I23294" t="s">
        <v>22</v>
      </c>
      <c r="M23294">
        <v>6660</v>
      </c>
      <c r="N23294">
        <v>271</v>
      </c>
      <c r="O23294">
        <v>280</v>
      </c>
    </row>
    <row r="23295" spans="1:15" x14ac:dyDescent="0.3">
      <c r="A23295" t="s">
        <v>14</v>
      </c>
      <c r="B23295">
        <v>0</v>
      </c>
      <c r="C23295">
        <v>1</v>
      </c>
      <c r="D23295" t="s">
        <v>14</v>
      </c>
      <c r="E23295" t="s">
        <v>19330</v>
      </c>
      <c r="F23295" t="s">
        <v>19330</v>
      </c>
      <c r="G23295" t="s">
        <v>17</v>
      </c>
      <c r="H23295" t="s">
        <v>19331</v>
      </c>
      <c r="I23295" t="s">
        <v>22</v>
      </c>
      <c r="M23295">
        <v>6661</v>
      </c>
      <c r="N23295">
        <v>164</v>
      </c>
      <c r="O23295">
        <v>173</v>
      </c>
    </row>
    <row r="23296" spans="1:15" x14ac:dyDescent="0.3">
      <c r="A23296" t="s">
        <v>14</v>
      </c>
      <c r="B23296">
        <v>1</v>
      </c>
      <c r="C23296">
        <v>1</v>
      </c>
      <c r="D23296">
        <v>1</v>
      </c>
      <c r="E23296" t="s">
        <v>19334</v>
      </c>
      <c r="F23296" t="s">
        <v>9699</v>
      </c>
      <c r="G23296" t="s">
        <v>14</v>
      </c>
      <c r="H23296" t="s">
        <v>19337</v>
      </c>
      <c r="I23296" t="s">
        <v>35</v>
      </c>
      <c r="J23296" t="s">
        <v>32</v>
      </c>
      <c r="M23296">
        <v>6662</v>
      </c>
      <c r="N23296">
        <v>0</v>
      </c>
      <c r="O23296">
        <v>4</v>
      </c>
    </row>
    <row r="23297" spans="1:15" x14ac:dyDescent="0.3">
      <c r="A23297" t="s">
        <v>14</v>
      </c>
      <c r="B23297">
        <v>0</v>
      </c>
      <c r="C23297">
        <v>1</v>
      </c>
      <c r="D23297" t="s">
        <v>14</v>
      </c>
      <c r="E23297" t="s">
        <v>19334</v>
      </c>
      <c r="F23297" t="s">
        <v>19335</v>
      </c>
      <c r="G23297" t="s">
        <v>23</v>
      </c>
      <c r="H23297" t="s">
        <v>19336</v>
      </c>
      <c r="I23297" t="s">
        <v>26</v>
      </c>
      <c r="M23297">
        <v>6662</v>
      </c>
      <c r="N23297">
        <v>52</v>
      </c>
      <c r="O23297">
        <v>57</v>
      </c>
    </row>
    <row r="23298" spans="1:15" x14ac:dyDescent="0.3">
      <c r="E23298" t="s">
        <v>19334</v>
      </c>
      <c r="F23298" t="s">
        <v>19335</v>
      </c>
      <c r="G23298" t="s">
        <v>14</v>
      </c>
      <c r="H23298" t="s">
        <v>19336</v>
      </c>
      <c r="I23298" t="s">
        <v>19</v>
      </c>
      <c r="M23298">
        <v>6662</v>
      </c>
      <c r="N23298">
        <v>52</v>
      </c>
      <c r="O23298">
        <v>57</v>
      </c>
    </row>
    <row r="23299" spans="1:15" x14ac:dyDescent="0.3">
      <c r="E23299" t="s">
        <v>19334</v>
      </c>
      <c r="F23299" t="s">
        <v>19338</v>
      </c>
      <c r="G23299" t="s">
        <v>23</v>
      </c>
      <c r="H23299" t="s">
        <v>19339</v>
      </c>
      <c r="I23299" t="s">
        <v>26</v>
      </c>
      <c r="M23299">
        <v>6662</v>
      </c>
      <c r="N23299">
        <v>59</v>
      </c>
      <c r="O23299">
        <v>63</v>
      </c>
    </row>
    <row r="23300" spans="1:15" x14ac:dyDescent="0.3">
      <c r="A23300" t="s">
        <v>14</v>
      </c>
      <c r="B23300">
        <v>1</v>
      </c>
      <c r="C23300">
        <v>1</v>
      </c>
      <c r="D23300">
        <v>1</v>
      </c>
      <c r="E23300" t="s">
        <v>19334</v>
      </c>
      <c r="F23300" t="s">
        <v>19338</v>
      </c>
      <c r="G23300" t="s">
        <v>14</v>
      </c>
      <c r="H23300" t="s">
        <v>19339</v>
      </c>
      <c r="I23300" t="s">
        <v>19</v>
      </c>
      <c r="M23300">
        <v>6662</v>
      </c>
      <c r="N23300">
        <v>59</v>
      </c>
      <c r="O23300">
        <v>63</v>
      </c>
    </row>
    <row r="23301" spans="1:15" x14ac:dyDescent="0.3">
      <c r="A23301" t="s">
        <v>14</v>
      </c>
      <c r="B23301">
        <v>0</v>
      </c>
      <c r="C23301">
        <v>1</v>
      </c>
      <c r="D23301" t="s">
        <v>14</v>
      </c>
      <c r="E23301" t="s">
        <v>19334</v>
      </c>
      <c r="F23301" t="s">
        <v>19335</v>
      </c>
      <c r="G23301" t="s">
        <v>23</v>
      </c>
      <c r="H23301" t="s">
        <v>19340</v>
      </c>
      <c r="I23301" t="s">
        <v>26</v>
      </c>
      <c r="M23301">
        <v>6663</v>
      </c>
      <c r="N23301">
        <v>0</v>
      </c>
      <c r="O23301">
        <v>5</v>
      </c>
    </row>
    <row r="23302" spans="1:15" x14ac:dyDescent="0.3">
      <c r="E23302" t="s">
        <v>19334</v>
      </c>
      <c r="F23302" t="s">
        <v>19335</v>
      </c>
      <c r="G23302" t="s">
        <v>14</v>
      </c>
      <c r="H23302" t="s">
        <v>19340</v>
      </c>
      <c r="I23302" t="s">
        <v>19</v>
      </c>
      <c r="M23302">
        <v>6663</v>
      </c>
      <c r="N23302">
        <v>0</v>
      </c>
      <c r="O23302">
        <v>5</v>
      </c>
    </row>
    <row r="23303" spans="1:15" x14ac:dyDescent="0.3">
      <c r="E23303" t="s">
        <v>19334</v>
      </c>
      <c r="F23303" t="s">
        <v>1081</v>
      </c>
      <c r="G23303" t="s">
        <v>51</v>
      </c>
      <c r="H23303" t="s">
        <v>19341</v>
      </c>
      <c r="I23303" t="s">
        <v>52</v>
      </c>
      <c r="J23303" t="s">
        <v>60</v>
      </c>
      <c r="M23303">
        <v>6663</v>
      </c>
      <c r="N23303">
        <v>46</v>
      </c>
      <c r="O23303">
        <v>52</v>
      </c>
    </row>
    <row r="23304" spans="1:15" x14ac:dyDescent="0.3">
      <c r="E23304" t="s">
        <v>19334</v>
      </c>
      <c r="F23304" t="s">
        <v>19335</v>
      </c>
      <c r="G23304" t="s">
        <v>14</v>
      </c>
      <c r="H23304" t="s">
        <v>19342</v>
      </c>
      <c r="I23304" t="s">
        <v>22</v>
      </c>
      <c r="M23304">
        <v>6664</v>
      </c>
      <c r="N23304">
        <v>0</v>
      </c>
      <c r="O23304">
        <v>5</v>
      </c>
    </row>
    <row r="23305" spans="1:15" x14ac:dyDescent="0.3">
      <c r="A23305" t="s">
        <v>237</v>
      </c>
      <c r="B23305">
        <v>0</v>
      </c>
      <c r="C23305">
        <v>0</v>
      </c>
      <c r="D23305">
        <v>0</v>
      </c>
      <c r="E23305" t="s">
        <v>19334</v>
      </c>
      <c r="F23305" t="s">
        <v>19343</v>
      </c>
      <c r="G23305" t="s">
        <v>17</v>
      </c>
      <c r="H23305" t="s">
        <v>19344</v>
      </c>
      <c r="I23305" t="s">
        <v>22</v>
      </c>
      <c r="M23305">
        <v>6664</v>
      </c>
      <c r="N23305">
        <v>118</v>
      </c>
      <c r="O23305">
        <v>132</v>
      </c>
    </row>
    <row r="23306" spans="1:15" x14ac:dyDescent="0.3">
      <c r="E23306" t="s">
        <v>19345</v>
      </c>
      <c r="F23306" t="s">
        <v>131</v>
      </c>
      <c r="G23306" t="s">
        <v>51</v>
      </c>
      <c r="H23306" t="s">
        <v>19350</v>
      </c>
      <c r="I23306" t="s">
        <v>52</v>
      </c>
      <c r="J23306" t="s">
        <v>60</v>
      </c>
      <c r="M23306">
        <v>6665</v>
      </c>
      <c r="N23306">
        <v>32</v>
      </c>
      <c r="O23306">
        <v>38</v>
      </c>
    </row>
    <row r="23307" spans="1:15" x14ac:dyDescent="0.3">
      <c r="E23307" t="s">
        <v>19345</v>
      </c>
      <c r="F23307" t="s">
        <v>19348</v>
      </c>
      <c r="G23307" t="s">
        <v>14</v>
      </c>
      <c r="H23307" t="s">
        <v>19349</v>
      </c>
      <c r="I23307" t="s">
        <v>26</v>
      </c>
      <c r="M23307">
        <v>6665</v>
      </c>
      <c r="N23307">
        <v>94</v>
      </c>
      <c r="O23307">
        <v>110</v>
      </c>
    </row>
    <row r="23308" spans="1:15" x14ac:dyDescent="0.3">
      <c r="A23308" t="s">
        <v>23</v>
      </c>
      <c r="B23308">
        <v>1</v>
      </c>
      <c r="C23308">
        <v>1</v>
      </c>
      <c r="D23308">
        <v>1</v>
      </c>
      <c r="E23308" t="s">
        <v>19345</v>
      </c>
      <c r="F23308" t="s">
        <v>19348</v>
      </c>
      <c r="G23308" t="s">
        <v>23</v>
      </c>
      <c r="H23308" t="s">
        <v>19349</v>
      </c>
      <c r="I23308" t="s">
        <v>19</v>
      </c>
      <c r="M23308">
        <v>6665</v>
      </c>
      <c r="N23308">
        <v>94</v>
      </c>
      <c r="O23308">
        <v>110</v>
      </c>
    </row>
    <row r="23309" spans="1:15" x14ac:dyDescent="0.3">
      <c r="A23309" t="s">
        <v>23</v>
      </c>
      <c r="B23309">
        <v>1</v>
      </c>
      <c r="C23309">
        <v>1</v>
      </c>
      <c r="D23309">
        <v>1</v>
      </c>
      <c r="E23309" t="s">
        <v>19345</v>
      </c>
      <c r="F23309" t="s">
        <v>19346</v>
      </c>
      <c r="G23309" t="s">
        <v>23</v>
      </c>
      <c r="H23309" t="s">
        <v>19347</v>
      </c>
      <c r="I23309" t="s">
        <v>22</v>
      </c>
      <c r="M23309">
        <v>6665</v>
      </c>
      <c r="N23309">
        <v>157</v>
      </c>
      <c r="O23309">
        <v>173</v>
      </c>
    </row>
    <row r="23310" spans="1:15" x14ac:dyDescent="0.3">
      <c r="E23310" t="s">
        <v>19298</v>
      </c>
      <c r="F23310" t="s">
        <v>19306</v>
      </c>
      <c r="G23310" t="s">
        <v>17</v>
      </c>
      <c r="H23310" t="s">
        <v>19307</v>
      </c>
      <c r="I23310" t="s">
        <v>19</v>
      </c>
      <c r="M23310">
        <v>6666</v>
      </c>
      <c r="N23310">
        <v>0</v>
      </c>
      <c r="O23310">
        <v>17</v>
      </c>
    </row>
    <row r="23311" spans="1:15" x14ac:dyDescent="0.3">
      <c r="A23311" t="s">
        <v>51</v>
      </c>
      <c r="B23311">
        <v>0</v>
      </c>
      <c r="C23311">
        <v>0</v>
      </c>
      <c r="D23311">
        <v>1</v>
      </c>
      <c r="E23311" t="s">
        <v>19298</v>
      </c>
      <c r="F23311" t="s">
        <v>19306</v>
      </c>
      <c r="G23311" t="s">
        <v>51</v>
      </c>
      <c r="H23311" t="s">
        <v>19307</v>
      </c>
      <c r="I23311" t="s">
        <v>26</v>
      </c>
      <c r="M23311">
        <v>6666</v>
      </c>
      <c r="N23311">
        <v>0</v>
      </c>
      <c r="O23311">
        <v>17</v>
      </c>
    </row>
    <row r="23312" spans="1:15" x14ac:dyDescent="0.3">
      <c r="E23312" t="s">
        <v>19298</v>
      </c>
      <c r="F23312" t="s">
        <v>19301</v>
      </c>
      <c r="G23312" t="s">
        <v>17</v>
      </c>
      <c r="H23312" t="s">
        <v>19353</v>
      </c>
      <c r="I23312" t="s">
        <v>22</v>
      </c>
      <c r="M23312">
        <v>6666</v>
      </c>
      <c r="N23312">
        <v>22</v>
      </c>
      <c r="O23312">
        <v>43</v>
      </c>
    </row>
    <row r="23313" spans="1:15" x14ac:dyDescent="0.3">
      <c r="E23313" t="s">
        <v>19298</v>
      </c>
      <c r="F23313" t="s">
        <v>19303</v>
      </c>
      <c r="G23313" t="s">
        <v>14</v>
      </c>
      <c r="H23313" t="s">
        <v>19358</v>
      </c>
      <c r="I23313" t="s">
        <v>52</v>
      </c>
      <c r="J23313" t="s">
        <v>32</v>
      </c>
      <c r="M23313">
        <v>6666</v>
      </c>
      <c r="N23313">
        <v>26</v>
      </c>
      <c r="O23313">
        <v>36</v>
      </c>
    </row>
    <row r="23314" spans="1:15" x14ac:dyDescent="0.3">
      <c r="E23314" t="s">
        <v>19298</v>
      </c>
      <c r="F23314" t="s">
        <v>1606</v>
      </c>
      <c r="G23314" t="s">
        <v>14</v>
      </c>
      <c r="H23314" t="s">
        <v>19357</v>
      </c>
      <c r="I23314" t="s">
        <v>52</v>
      </c>
      <c r="J23314" t="s">
        <v>32</v>
      </c>
      <c r="M23314">
        <v>6666</v>
      </c>
      <c r="N23314">
        <v>37</v>
      </c>
      <c r="O23314">
        <v>43</v>
      </c>
    </row>
    <row r="23315" spans="1:15" x14ac:dyDescent="0.3">
      <c r="E23315" t="s">
        <v>19298</v>
      </c>
      <c r="F23315" t="s">
        <v>241</v>
      </c>
      <c r="G23315" t="s">
        <v>23</v>
      </c>
      <c r="H23315" t="s">
        <v>19354</v>
      </c>
      <c r="I23315" t="s">
        <v>52</v>
      </c>
      <c r="J23315" t="s">
        <v>117</v>
      </c>
      <c r="M23315">
        <v>6666</v>
      </c>
      <c r="N23315">
        <v>82</v>
      </c>
      <c r="O23315">
        <v>88</v>
      </c>
    </row>
    <row r="23316" spans="1:15" x14ac:dyDescent="0.3">
      <c r="A23316" t="s">
        <v>14</v>
      </c>
      <c r="B23316">
        <v>0</v>
      </c>
      <c r="C23316">
        <v>0</v>
      </c>
      <c r="D23316">
        <v>1</v>
      </c>
      <c r="E23316" t="s">
        <v>19298</v>
      </c>
      <c r="F23316" t="s">
        <v>19351</v>
      </c>
      <c r="G23316" t="s">
        <v>14</v>
      </c>
      <c r="H23316" t="s">
        <v>19352</v>
      </c>
      <c r="I23316" t="s">
        <v>69</v>
      </c>
      <c r="J23316" t="s">
        <v>42</v>
      </c>
      <c r="K23316" t="s">
        <v>43</v>
      </c>
      <c r="M23316">
        <v>6666</v>
      </c>
      <c r="N23316">
        <v>110</v>
      </c>
      <c r="O23316">
        <v>118</v>
      </c>
    </row>
    <row r="23317" spans="1:15" x14ac:dyDescent="0.3">
      <c r="E23317" t="s">
        <v>19298</v>
      </c>
      <c r="F23317" t="s">
        <v>19355</v>
      </c>
      <c r="G23317" t="s">
        <v>14</v>
      </c>
      <c r="H23317" t="s">
        <v>19356</v>
      </c>
      <c r="I23317" t="s">
        <v>19</v>
      </c>
      <c r="M23317">
        <v>6666</v>
      </c>
      <c r="N23317">
        <v>110</v>
      </c>
      <c r="O23317">
        <v>114</v>
      </c>
    </row>
    <row r="23318" spans="1:15" x14ac:dyDescent="0.3">
      <c r="A23318" t="s">
        <v>14</v>
      </c>
      <c r="B23318">
        <v>1</v>
      </c>
      <c r="C23318">
        <v>1</v>
      </c>
      <c r="D23318">
        <v>1</v>
      </c>
      <c r="E23318" t="s">
        <v>19298</v>
      </c>
      <c r="F23318" t="s">
        <v>6335</v>
      </c>
      <c r="G23318" t="s">
        <v>14</v>
      </c>
      <c r="H23318" t="s">
        <v>19310</v>
      </c>
      <c r="I23318" t="s">
        <v>35</v>
      </c>
      <c r="J23318" t="s">
        <v>32</v>
      </c>
      <c r="M23318">
        <v>6666</v>
      </c>
      <c r="N23318">
        <v>159</v>
      </c>
      <c r="O23318">
        <v>164</v>
      </c>
    </row>
    <row r="23319" spans="1:15" x14ac:dyDescent="0.3">
      <c r="A23319" t="s">
        <v>23</v>
      </c>
      <c r="B23319">
        <v>1</v>
      </c>
      <c r="C23319">
        <v>1</v>
      </c>
      <c r="D23319">
        <v>1</v>
      </c>
      <c r="E23319" t="s">
        <v>19298</v>
      </c>
      <c r="F23319" t="s">
        <v>19299</v>
      </c>
      <c r="G23319" t="s">
        <v>23</v>
      </c>
      <c r="H23319" t="s">
        <v>19300</v>
      </c>
      <c r="I23319" t="s">
        <v>22</v>
      </c>
      <c r="M23319">
        <v>6666</v>
      </c>
      <c r="N23319">
        <v>220</v>
      </c>
      <c r="O23319">
        <v>233</v>
      </c>
    </row>
    <row r="23320" spans="1:15" x14ac:dyDescent="0.3">
      <c r="A23320" t="s">
        <v>51</v>
      </c>
      <c r="B23320">
        <v>0</v>
      </c>
      <c r="C23320">
        <v>0</v>
      </c>
      <c r="D23320">
        <v>1</v>
      </c>
      <c r="E23320" t="s">
        <v>19359</v>
      </c>
      <c r="F23320" t="s">
        <v>19306</v>
      </c>
      <c r="G23320" t="s">
        <v>51</v>
      </c>
      <c r="H23320" t="s">
        <v>19307</v>
      </c>
      <c r="I23320" t="s">
        <v>26</v>
      </c>
      <c r="M23320">
        <v>6667</v>
      </c>
      <c r="N23320">
        <v>0</v>
      </c>
      <c r="O23320">
        <v>17</v>
      </c>
    </row>
    <row r="23321" spans="1:15" x14ac:dyDescent="0.3">
      <c r="E23321" t="s">
        <v>19359</v>
      </c>
      <c r="F23321" t="s">
        <v>19306</v>
      </c>
      <c r="G23321" t="s">
        <v>17</v>
      </c>
      <c r="H23321" t="s">
        <v>19307</v>
      </c>
      <c r="I23321" t="s">
        <v>19</v>
      </c>
      <c r="M23321">
        <v>6667</v>
      </c>
      <c r="N23321">
        <v>0</v>
      </c>
      <c r="O23321">
        <v>17</v>
      </c>
    </row>
    <row r="23322" spans="1:15" x14ac:dyDescent="0.3">
      <c r="E23322" t="s">
        <v>19359</v>
      </c>
      <c r="F23322" t="s">
        <v>19301</v>
      </c>
      <c r="G23322" t="s">
        <v>17</v>
      </c>
      <c r="H23322" t="s">
        <v>19365</v>
      </c>
      <c r="I23322" t="s">
        <v>19</v>
      </c>
      <c r="M23322">
        <v>6667</v>
      </c>
      <c r="N23322">
        <v>22</v>
      </c>
      <c r="O23322">
        <v>43</v>
      </c>
    </row>
    <row r="23323" spans="1:15" x14ac:dyDescent="0.3">
      <c r="E23323" t="s">
        <v>19359</v>
      </c>
      <c r="F23323" t="s">
        <v>19369</v>
      </c>
      <c r="G23323" t="s">
        <v>17</v>
      </c>
      <c r="H23323" t="s">
        <v>19370</v>
      </c>
      <c r="I23323" t="s">
        <v>26</v>
      </c>
      <c r="M23323">
        <v>6667</v>
      </c>
      <c r="N23323">
        <v>22</v>
      </c>
      <c r="O23323">
        <v>55</v>
      </c>
    </row>
    <row r="23324" spans="1:15" x14ac:dyDescent="0.3">
      <c r="E23324" t="s">
        <v>19359</v>
      </c>
      <c r="F23324" t="s">
        <v>19303</v>
      </c>
      <c r="G23324" t="s">
        <v>14</v>
      </c>
      <c r="H23324" t="s">
        <v>19362</v>
      </c>
      <c r="I23324" t="s">
        <v>52</v>
      </c>
      <c r="J23324" t="s">
        <v>32</v>
      </c>
      <c r="M23324">
        <v>6667</v>
      </c>
      <c r="N23324">
        <v>26</v>
      </c>
      <c r="O23324">
        <v>36</v>
      </c>
    </row>
    <row r="23325" spans="1:15" x14ac:dyDescent="0.3">
      <c r="E23325" t="s">
        <v>19359</v>
      </c>
      <c r="F23325" t="s">
        <v>1606</v>
      </c>
      <c r="G23325" t="s">
        <v>14</v>
      </c>
      <c r="H23325" t="s">
        <v>19364</v>
      </c>
      <c r="I23325" t="s">
        <v>52</v>
      </c>
      <c r="J23325" t="s">
        <v>32</v>
      </c>
      <c r="M23325">
        <v>6667</v>
      </c>
      <c r="N23325">
        <v>37</v>
      </c>
      <c r="O23325">
        <v>43</v>
      </c>
    </row>
    <row r="23326" spans="1:15" x14ac:dyDescent="0.3">
      <c r="A23326" t="s">
        <v>14</v>
      </c>
      <c r="B23326">
        <v>1</v>
      </c>
      <c r="C23326">
        <v>1</v>
      </c>
      <c r="D23326">
        <v>1</v>
      </c>
      <c r="E23326" t="s">
        <v>19359</v>
      </c>
      <c r="F23326" t="s">
        <v>2536</v>
      </c>
      <c r="G23326" t="s">
        <v>14</v>
      </c>
      <c r="H23326" t="s">
        <v>19367</v>
      </c>
      <c r="I23326" t="s">
        <v>370</v>
      </c>
      <c r="J23326" t="s">
        <v>32</v>
      </c>
      <c r="M23326">
        <v>6667</v>
      </c>
      <c r="N23326">
        <v>72</v>
      </c>
      <c r="O23326">
        <v>77</v>
      </c>
    </row>
    <row r="23327" spans="1:15" x14ac:dyDescent="0.3">
      <c r="E23327" t="s">
        <v>19359</v>
      </c>
      <c r="F23327" t="s">
        <v>2536</v>
      </c>
      <c r="G23327" t="s">
        <v>17</v>
      </c>
      <c r="H23327" t="s">
        <v>19367</v>
      </c>
      <c r="I23327" t="s">
        <v>19</v>
      </c>
      <c r="M23327">
        <v>6667</v>
      </c>
      <c r="N23327">
        <v>72</v>
      </c>
      <c r="O23327">
        <v>77</v>
      </c>
    </row>
    <row r="23328" spans="1:15" x14ac:dyDescent="0.3">
      <c r="A23328" t="s">
        <v>14</v>
      </c>
      <c r="B23328">
        <v>1</v>
      </c>
      <c r="C23328">
        <v>1</v>
      </c>
      <c r="D23328">
        <v>1</v>
      </c>
      <c r="E23328" t="s">
        <v>19359</v>
      </c>
      <c r="F23328" t="s">
        <v>19371</v>
      </c>
      <c r="G23328" t="s">
        <v>14</v>
      </c>
      <c r="H23328" t="s">
        <v>19372</v>
      </c>
      <c r="I23328" t="s">
        <v>35</v>
      </c>
      <c r="J23328" t="s">
        <v>46</v>
      </c>
      <c r="K23328" t="s">
        <v>47</v>
      </c>
      <c r="L23328" t="s">
        <v>43</v>
      </c>
      <c r="M23328">
        <v>6667</v>
      </c>
      <c r="N23328">
        <v>95</v>
      </c>
      <c r="O23328">
        <v>115</v>
      </c>
    </row>
    <row r="23329" spans="1:15" x14ac:dyDescent="0.3">
      <c r="A23329" t="s">
        <v>14</v>
      </c>
      <c r="B23329">
        <v>1</v>
      </c>
      <c r="C23329">
        <v>1</v>
      </c>
      <c r="D23329">
        <v>1</v>
      </c>
      <c r="E23329" t="s">
        <v>19359</v>
      </c>
      <c r="F23329" t="s">
        <v>2536</v>
      </c>
      <c r="G23329" t="s">
        <v>14</v>
      </c>
      <c r="H23329" t="s">
        <v>19368</v>
      </c>
      <c r="I23329" t="s">
        <v>370</v>
      </c>
      <c r="J23329" t="s">
        <v>32</v>
      </c>
      <c r="M23329">
        <v>6667</v>
      </c>
      <c r="N23329">
        <v>150</v>
      </c>
      <c r="O23329">
        <v>155</v>
      </c>
    </row>
    <row r="23330" spans="1:15" x14ac:dyDescent="0.3">
      <c r="E23330" t="s">
        <v>19359</v>
      </c>
      <c r="F23330" t="s">
        <v>2536</v>
      </c>
      <c r="G23330" t="s">
        <v>17</v>
      </c>
      <c r="H23330" t="s">
        <v>19368</v>
      </c>
      <c r="I23330" t="s">
        <v>19</v>
      </c>
      <c r="M23330">
        <v>6667</v>
      </c>
      <c r="N23330">
        <v>150</v>
      </c>
      <c r="O23330">
        <v>155</v>
      </c>
    </row>
    <row r="23331" spans="1:15" x14ac:dyDescent="0.3">
      <c r="E23331" t="s">
        <v>19359</v>
      </c>
      <c r="F23331" t="s">
        <v>19360</v>
      </c>
      <c r="G23331" t="s">
        <v>17</v>
      </c>
      <c r="H23331" t="s">
        <v>19361</v>
      </c>
      <c r="I23331" t="s">
        <v>19</v>
      </c>
      <c r="M23331">
        <v>6667</v>
      </c>
      <c r="N23331">
        <v>208</v>
      </c>
      <c r="O23331">
        <v>222</v>
      </c>
    </row>
    <row r="23332" spans="1:15" x14ac:dyDescent="0.3">
      <c r="E23332" t="s">
        <v>19359</v>
      </c>
      <c r="F23332" t="s">
        <v>19303</v>
      </c>
      <c r="G23332" t="s">
        <v>17</v>
      </c>
      <c r="H23332" t="s">
        <v>19366</v>
      </c>
      <c r="I23332" t="s">
        <v>26</v>
      </c>
      <c r="M23332">
        <v>6667</v>
      </c>
      <c r="N23332">
        <v>212</v>
      </c>
      <c r="O23332">
        <v>222</v>
      </c>
    </row>
    <row r="23333" spans="1:15" x14ac:dyDescent="0.3">
      <c r="E23333" t="s">
        <v>19359</v>
      </c>
      <c r="F23333" t="s">
        <v>19303</v>
      </c>
      <c r="G23333" t="s">
        <v>14</v>
      </c>
      <c r="H23333" t="s">
        <v>19366</v>
      </c>
      <c r="I23333" t="s">
        <v>52</v>
      </c>
      <c r="J23333" t="s">
        <v>32</v>
      </c>
      <c r="M23333">
        <v>6667</v>
      </c>
      <c r="N23333">
        <v>212</v>
      </c>
      <c r="O23333">
        <v>222</v>
      </c>
    </row>
    <row r="23334" spans="1:15" x14ac:dyDescent="0.3">
      <c r="A23334" t="s">
        <v>14</v>
      </c>
      <c r="B23334">
        <v>0</v>
      </c>
      <c r="C23334">
        <v>1</v>
      </c>
      <c r="D23334" t="s">
        <v>14</v>
      </c>
      <c r="E23334" t="s">
        <v>19359</v>
      </c>
      <c r="F23334" t="s">
        <v>15401</v>
      </c>
      <c r="G23334" t="s">
        <v>51</v>
      </c>
      <c r="H23334" t="s">
        <v>19363</v>
      </c>
      <c r="I23334" t="s">
        <v>52</v>
      </c>
      <c r="J23334" t="s">
        <v>195</v>
      </c>
      <c r="M23334">
        <v>6667</v>
      </c>
      <c r="N23334">
        <v>239</v>
      </c>
      <c r="O23334">
        <v>245</v>
      </c>
    </row>
    <row r="23335" spans="1:15" x14ac:dyDescent="0.3">
      <c r="A23335" t="s">
        <v>14</v>
      </c>
      <c r="B23335">
        <v>1</v>
      </c>
      <c r="C23335">
        <v>1</v>
      </c>
      <c r="D23335">
        <v>1</v>
      </c>
      <c r="E23335" t="s">
        <v>19359</v>
      </c>
      <c r="F23335" t="s">
        <v>15401</v>
      </c>
      <c r="G23335" t="s">
        <v>14</v>
      </c>
      <c r="H23335" t="s">
        <v>19363</v>
      </c>
      <c r="I23335" t="s">
        <v>50</v>
      </c>
      <c r="M23335">
        <v>6667</v>
      </c>
      <c r="N23335">
        <v>239</v>
      </c>
      <c r="O23335">
        <v>245</v>
      </c>
    </row>
    <row r="23336" spans="1:15" x14ac:dyDescent="0.3">
      <c r="E23336" t="s">
        <v>19317</v>
      </c>
      <c r="F23336" t="s">
        <v>19318</v>
      </c>
      <c r="G23336" t="s">
        <v>17</v>
      </c>
      <c r="H23336" t="s">
        <v>19373</v>
      </c>
      <c r="I23336" t="s">
        <v>26</v>
      </c>
      <c r="M23336">
        <v>6668</v>
      </c>
      <c r="N23336">
        <v>0</v>
      </c>
      <c r="O23336">
        <v>7</v>
      </c>
    </row>
    <row r="23337" spans="1:15" x14ac:dyDescent="0.3">
      <c r="E23337" t="s">
        <v>19317</v>
      </c>
      <c r="F23337" t="s">
        <v>19318</v>
      </c>
      <c r="G23337" t="s">
        <v>51</v>
      </c>
      <c r="H23337" t="s">
        <v>19373</v>
      </c>
      <c r="I23337" t="s">
        <v>19</v>
      </c>
      <c r="M23337">
        <v>6668</v>
      </c>
      <c r="N23337">
        <v>0</v>
      </c>
      <c r="O23337">
        <v>7</v>
      </c>
    </row>
    <row r="23338" spans="1:15" x14ac:dyDescent="0.3">
      <c r="A23338" t="s">
        <v>14</v>
      </c>
      <c r="B23338">
        <v>0</v>
      </c>
      <c r="C23338">
        <v>1</v>
      </c>
      <c r="D23338" t="s">
        <v>14</v>
      </c>
      <c r="E23338" t="s">
        <v>19317</v>
      </c>
      <c r="F23338" t="s">
        <v>19320</v>
      </c>
      <c r="G23338" t="s">
        <v>17</v>
      </c>
      <c r="H23338" t="s">
        <v>19376</v>
      </c>
      <c r="I23338" t="s">
        <v>26</v>
      </c>
      <c r="M23338">
        <v>6668</v>
      </c>
      <c r="N23338">
        <v>11</v>
      </c>
      <c r="O23338">
        <v>16</v>
      </c>
    </row>
    <row r="23339" spans="1:15" x14ac:dyDescent="0.3">
      <c r="E23339" t="s">
        <v>19317</v>
      </c>
      <c r="F23339" t="s">
        <v>19320</v>
      </c>
      <c r="G23339" t="s">
        <v>51</v>
      </c>
      <c r="H23339" t="s">
        <v>19376</v>
      </c>
      <c r="I23339" t="s">
        <v>19</v>
      </c>
      <c r="M23339">
        <v>6668</v>
      </c>
      <c r="N23339">
        <v>11</v>
      </c>
      <c r="O23339">
        <v>16</v>
      </c>
    </row>
    <row r="23340" spans="1:15" x14ac:dyDescent="0.3">
      <c r="A23340" t="s">
        <v>237</v>
      </c>
      <c r="B23340">
        <v>0</v>
      </c>
      <c r="C23340">
        <v>0</v>
      </c>
      <c r="D23340">
        <v>0</v>
      </c>
      <c r="E23340" t="s">
        <v>19317</v>
      </c>
      <c r="F23340" t="s">
        <v>19374</v>
      </c>
      <c r="G23340" t="s">
        <v>17</v>
      </c>
      <c r="H23340" t="s">
        <v>19375</v>
      </c>
      <c r="I23340" t="s">
        <v>19</v>
      </c>
      <c r="M23340">
        <v>6668</v>
      </c>
      <c r="N23340">
        <v>48</v>
      </c>
      <c r="O23340">
        <v>64</v>
      </c>
    </row>
    <row r="23341" spans="1:15" x14ac:dyDescent="0.3">
      <c r="E23341" t="s">
        <v>19317</v>
      </c>
      <c r="F23341" t="s">
        <v>19377</v>
      </c>
      <c r="G23341" t="s">
        <v>17</v>
      </c>
      <c r="H23341" t="s">
        <v>19378</v>
      </c>
      <c r="I23341" t="s">
        <v>26</v>
      </c>
      <c r="M23341">
        <v>6668</v>
      </c>
      <c r="N23341">
        <v>48</v>
      </c>
      <c r="O23341">
        <v>52</v>
      </c>
    </row>
    <row r="23342" spans="1:15" x14ac:dyDescent="0.3">
      <c r="A23342" t="s">
        <v>14</v>
      </c>
      <c r="B23342">
        <v>0</v>
      </c>
      <c r="C23342">
        <v>1</v>
      </c>
      <c r="D23342" t="s">
        <v>14</v>
      </c>
      <c r="E23342" t="s">
        <v>19317</v>
      </c>
      <c r="F23342" t="s">
        <v>19324</v>
      </c>
      <c r="G23342" t="s">
        <v>51</v>
      </c>
      <c r="H23342" t="s">
        <v>19382</v>
      </c>
      <c r="I23342" t="s">
        <v>19</v>
      </c>
      <c r="M23342">
        <v>6669</v>
      </c>
      <c r="N23342">
        <v>0</v>
      </c>
      <c r="O23342">
        <v>2</v>
      </c>
    </row>
    <row r="23343" spans="1:15" x14ac:dyDescent="0.3">
      <c r="E23343" t="s">
        <v>19317</v>
      </c>
      <c r="F23343" t="s">
        <v>19318</v>
      </c>
      <c r="G23343" t="s">
        <v>23</v>
      </c>
      <c r="H23343" t="s">
        <v>19379</v>
      </c>
      <c r="I23343" t="s">
        <v>26</v>
      </c>
      <c r="M23343">
        <v>6669</v>
      </c>
      <c r="N23343">
        <v>50</v>
      </c>
      <c r="O23343">
        <v>57</v>
      </c>
    </row>
    <row r="23344" spans="1:15" x14ac:dyDescent="0.3">
      <c r="A23344" t="s">
        <v>14</v>
      </c>
      <c r="B23344">
        <v>1</v>
      </c>
      <c r="C23344">
        <v>1</v>
      </c>
      <c r="D23344">
        <v>1</v>
      </c>
      <c r="E23344" t="s">
        <v>19317</v>
      </c>
      <c r="F23344" t="s">
        <v>19318</v>
      </c>
      <c r="G23344" t="s">
        <v>14</v>
      </c>
      <c r="H23344" t="s">
        <v>19379</v>
      </c>
      <c r="I23344" t="s">
        <v>19</v>
      </c>
      <c r="M23344">
        <v>6669</v>
      </c>
      <c r="N23344">
        <v>50</v>
      </c>
      <c r="O23344">
        <v>57</v>
      </c>
    </row>
    <row r="23345" spans="1:15" x14ac:dyDescent="0.3">
      <c r="E23345" t="s">
        <v>19317</v>
      </c>
      <c r="F23345" t="s">
        <v>19320</v>
      </c>
      <c r="G23345" t="s">
        <v>51</v>
      </c>
      <c r="H23345" t="s">
        <v>19381</v>
      </c>
      <c r="I23345" t="s">
        <v>19</v>
      </c>
      <c r="M23345">
        <v>6669</v>
      </c>
      <c r="N23345">
        <v>93</v>
      </c>
      <c r="O23345">
        <v>98</v>
      </c>
    </row>
    <row r="23346" spans="1:15" x14ac:dyDescent="0.3">
      <c r="E23346" t="s">
        <v>19317</v>
      </c>
      <c r="F23346" t="s">
        <v>19320</v>
      </c>
      <c r="G23346" t="s">
        <v>17</v>
      </c>
      <c r="H23346" t="s">
        <v>19381</v>
      </c>
      <c r="I23346" t="s">
        <v>26</v>
      </c>
      <c r="M23346">
        <v>6669</v>
      </c>
      <c r="N23346">
        <v>93</v>
      </c>
      <c r="O23346">
        <v>98</v>
      </c>
    </row>
    <row r="23347" spans="1:15" x14ac:dyDescent="0.3">
      <c r="A23347" t="s">
        <v>14</v>
      </c>
      <c r="B23347">
        <v>0</v>
      </c>
      <c r="C23347">
        <v>1</v>
      </c>
      <c r="D23347" t="s">
        <v>14</v>
      </c>
      <c r="E23347" t="s">
        <v>19317</v>
      </c>
      <c r="F23347" t="s">
        <v>19324</v>
      </c>
      <c r="G23347" t="s">
        <v>51</v>
      </c>
      <c r="H23347" t="s">
        <v>19380</v>
      </c>
      <c r="I23347" t="s">
        <v>19</v>
      </c>
      <c r="M23347">
        <v>6669</v>
      </c>
      <c r="N23347">
        <v>102</v>
      </c>
      <c r="O23347">
        <v>104</v>
      </c>
    </row>
    <row r="23348" spans="1:15" x14ac:dyDescent="0.3">
      <c r="E23348" t="s">
        <v>19317</v>
      </c>
      <c r="F23348" t="s">
        <v>19324</v>
      </c>
      <c r="G23348" t="s">
        <v>17</v>
      </c>
      <c r="H23348" t="s">
        <v>19380</v>
      </c>
      <c r="I23348" t="s">
        <v>26</v>
      </c>
      <c r="M23348">
        <v>6669</v>
      </c>
      <c r="N23348">
        <v>102</v>
      </c>
      <c r="O23348">
        <v>104</v>
      </c>
    </row>
    <row r="23349" spans="1:15" x14ac:dyDescent="0.3">
      <c r="A23349" t="s">
        <v>51</v>
      </c>
      <c r="B23349">
        <v>0</v>
      </c>
      <c r="C23349">
        <v>0</v>
      </c>
      <c r="D23349">
        <v>1</v>
      </c>
      <c r="E23349" t="s">
        <v>19383</v>
      </c>
      <c r="F23349" t="s">
        <v>19306</v>
      </c>
      <c r="G23349" t="s">
        <v>51</v>
      </c>
      <c r="H23349" t="s">
        <v>19389</v>
      </c>
      <c r="I23349" t="s">
        <v>26</v>
      </c>
      <c r="M23349">
        <v>6671</v>
      </c>
      <c r="N23349">
        <v>0</v>
      </c>
      <c r="O23349">
        <v>17</v>
      </c>
    </row>
    <row r="23350" spans="1:15" x14ac:dyDescent="0.3">
      <c r="E23350" t="s">
        <v>19383</v>
      </c>
      <c r="F23350" t="s">
        <v>19306</v>
      </c>
      <c r="G23350" t="s">
        <v>17</v>
      </c>
      <c r="H23350" t="s">
        <v>19389</v>
      </c>
      <c r="I23350" t="s">
        <v>19</v>
      </c>
      <c r="M23350">
        <v>6671</v>
      </c>
      <c r="N23350">
        <v>0</v>
      </c>
      <c r="O23350">
        <v>17</v>
      </c>
    </row>
    <row r="23351" spans="1:15" x14ac:dyDescent="0.3">
      <c r="E23351" t="s">
        <v>19383</v>
      </c>
      <c r="F23351" t="s">
        <v>19301</v>
      </c>
      <c r="G23351" t="s">
        <v>17</v>
      </c>
      <c r="H23351" t="s">
        <v>19393</v>
      </c>
      <c r="I23351" t="s">
        <v>22</v>
      </c>
      <c r="M23351">
        <v>6671</v>
      </c>
      <c r="N23351">
        <v>22</v>
      </c>
      <c r="O23351">
        <v>43</v>
      </c>
    </row>
    <row r="23352" spans="1:15" x14ac:dyDescent="0.3">
      <c r="E23352" t="s">
        <v>19383</v>
      </c>
      <c r="F23352" t="s">
        <v>19303</v>
      </c>
      <c r="G23352" t="s">
        <v>14</v>
      </c>
      <c r="H23352" t="s">
        <v>19402</v>
      </c>
      <c r="I23352" t="s">
        <v>52</v>
      </c>
      <c r="J23352" t="s">
        <v>32</v>
      </c>
      <c r="M23352">
        <v>6671</v>
      </c>
      <c r="N23352">
        <v>26</v>
      </c>
      <c r="O23352">
        <v>36</v>
      </c>
    </row>
    <row r="23353" spans="1:15" x14ac:dyDescent="0.3">
      <c r="E23353" t="s">
        <v>19383</v>
      </c>
      <c r="F23353" t="s">
        <v>1606</v>
      </c>
      <c r="G23353" t="s">
        <v>14</v>
      </c>
      <c r="H23353" t="s">
        <v>19388</v>
      </c>
      <c r="I23353" t="s">
        <v>52</v>
      </c>
      <c r="J23353" t="s">
        <v>32</v>
      </c>
      <c r="M23353">
        <v>6671</v>
      </c>
      <c r="N23353">
        <v>37</v>
      </c>
      <c r="O23353">
        <v>43</v>
      </c>
    </row>
    <row r="23354" spans="1:15" x14ac:dyDescent="0.3">
      <c r="A23354" t="s">
        <v>237</v>
      </c>
      <c r="B23354">
        <v>0</v>
      </c>
      <c r="C23354">
        <v>0</v>
      </c>
      <c r="D23354">
        <v>0</v>
      </c>
      <c r="E23354" t="s">
        <v>19383</v>
      </c>
      <c r="F23354" t="s">
        <v>19395</v>
      </c>
      <c r="G23354" t="s">
        <v>17</v>
      </c>
      <c r="H23354" t="s">
        <v>19396</v>
      </c>
      <c r="I23354" t="s">
        <v>22</v>
      </c>
      <c r="M23354">
        <v>6671</v>
      </c>
      <c r="N23354">
        <v>80</v>
      </c>
      <c r="O23354">
        <v>98</v>
      </c>
    </row>
    <row r="23355" spans="1:15" x14ac:dyDescent="0.3">
      <c r="E23355" t="s">
        <v>19383</v>
      </c>
      <c r="F23355" t="s">
        <v>19303</v>
      </c>
      <c r="G23355" t="s">
        <v>14</v>
      </c>
      <c r="H23355" t="s">
        <v>19391</v>
      </c>
      <c r="I23355" t="s">
        <v>52</v>
      </c>
      <c r="J23355" t="s">
        <v>32</v>
      </c>
      <c r="M23355">
        <v>6671</v>
      </c>
      <c r="N23355">
        <v>88</v>
      </c>
      <c r="O23355">
        <v>98</v>
      </c>
    </row>
    <row r="23356" spans="1:15" x14ac:dyDescent="0.3">
      <c r="E23356" t="s">
        <v>19383</v>
      </c>
      <c r="F23356" t="s">
        <v>6873</v>
      </c>
      <c r="G23356" t="s">
        <v>14</v>
      </c>
      <c r="H23356" t="s">
        <v>19394</v>
      </c>
      <c r="I23356" t="s">
        <v>19</v>
      </c>
      <c r="M23356">
        <v>6671</v>
      </c>
      <c r="N23356">
        <v>105</v>
      </c>
      <c r="O23356">
        <v>110</v>
      </c>
    </row>
    <row r="23357" spans="1:15" x14ac:dyDescent="0.3">
      <c r="A23357" t="s">
        <v>237</v>
      </c>
      <c r="B23357">
        <v>0</v>
      </c>
      <c r="E23357" t="s">
        <v>19383</v>
      </c>
      <c r="F23357" t="s">
        <v>6873</v>
      </c>
      <c r="G23357" t="s">
        <v>17</v>
      </c>
      <c r="H23357" t="s">
        <v>19394</v>
      </c>
      <c r="I23357" t="s">
        <v>26</v>
      </c>
      <c r="M23357">
        <v>6671</v>
      </c>
      <c r="N23357">
        <v>105</v>
      </c>
      <c r="O23357">
        <v>110</v>
      </c>
    </row>
    <row r="23358" spans="1:15" x14ac:dyDescent="0.3">
      <c r="E23358" t="s">
        <v>19383</v>
      </c>
      <c r="F23358" t="s">
        <v>131</v>
      </c>
      <c r="G23358" t="s">
        <v>51</v>
      </c>
      <c r="H23358" t="s">
        <v>19401</v>
      </c>
      <c r="I23358" t="s">
        <v>52</v>
      </c>
      <c r="J23358" t="s">
        <v>60</v>
      </c>
      <c r="M23358">
        <v>6671</v>
      </c>
      <c r="N23358">
        <v>113</v>
      </c>
      <c r="O23358">
        <v>119</v>
      </c>
    </row>
    <row r="23359" spans="1:15" x14ac:dyDescent="0.3">
      <c r="A23359" t="s">
        <v>14</v>
      </c>
      <c r="B23359">
        <v>1</v>
      </c>
      <c r="C23359">
        <v>1</v>
      </c>
      <c r="D23359">
        <v>1</v>
      </c>
      <c r="E23359" t="s">
        <v>19383</v>
      </c>
      <c r="F23359" t="s">
        <v>19386</v>
      </c>
      <c r="G23359" t="s">
        <v>14</v>
      </c>
      <c r="H23359" t="s">
        <v>19387</v>
      </c>
      <c r="I23359" t="s">
        <v>22</v>
      </c>
      <c r="M23359">
        <v>6671</v>
      </c>
      <c r="N23359">
        <v>145</v>
      </c>
      <c r="O23359">
        <v>157</v>
      </c>
    </row>
    <row r="23360" spans="1:15" x14ac:dyDescent="0.3">
      <c r="E23360" t="s">
        <v>19383</v>
      </c>
      <c r="F23360" t="s">
        <v>19397</v>
      </c>
      <c r="G23360" t="s">
        <v>14</v>
      </c>
      <c r="H23360" t="s">
        <v>19398</v>
      </c>
      <c r="I23360" t="s">
        <v>69</v>
      </c>
      <c r="J23360" t="s">
        <v>1017</v>
      </c>
      <c r="K23360" t="s">
        <v>43</v>
      </c>
      <c r="M23360">
        <v>6671</v>
      </c>
      <c r="N23360">
        <v>148</v>
      </c>
      <c r="O23360">
        <v>157</v>
      </c>
    </row>
    <row r="23361" spans="1:15" x14ac:dyDescent="0.3">
      <c r="A23361" t="s">
        <v>51</v>
      </c>
      <c r="B23361">
        <v>0</v>
      </c>
      <c r="C23361">
        <v>0</v>
      </c>
      <c r="D23361" t="s">
        <v>51</v>
      </c>
      <c r="E23361" t="s">
        <v>19383</v>
      </c>
      <c r="F23361" t="s">
        <v>19360</v>
      </c>
      <c r="G23361" t="s">
        <v>17</v>
      </c>
      <c r="H23361" t="s">
        <v>19390</v>
      </c>
      <c r="I23361" t="s">
        <v>22</v>
      </c>
      <c r="M23361">
        <v>6671</v>
      </c>
      <c r="N23361">
        <v>187</v>
      </c>
      <c r="O23361">
        <v>201</v>
      </c>
    </row>
    <row r="23362" spans="1:15" x14ac:dyDescent="0.3">
      <c r="E23362" t="s">
        <v>19383</v>
      </c>
      <c r="F23362" t="s">
        <v>19303</v>
      </c>
      <c r="G23362" t="s">
        <v>14</v>
      </c>
      <c r="H23362" t="s">
        <v>19392</v>
      </c>
      <c r="I23362" t="s">
        <v>52</v>
      </c>
      <c r="J23362" t="s">
        <v>32</v>
      </c>
      <c r="M23362">
        <v>6671</v>
      </c>
      <c r="N23362">
        <v>191</v>
      </c>
      <c r="O23362">
        <v>201</v>
      </c>
    </row>
    <row r="23363" spans="1:15" x14ac:dyDescent="0.3">
      <c r="E23363" t="s">
        <v>19383</v>
      </c>
      <c r="F23363" t="s">
        <v>19399</v>
      </c>
      <c r="G23363" t="s">
        <v>17</v>
      </c>
      <c r="H23363" t="s">
        <v>19400</v>
      </c>
      <c r="I23363" t="s">
        <v>26</v>
      </c>
      <c r="M23363">
        <v>6671</v>
      </c>
      <c r="N23363">
        <v>207</v>
      </c>
      <c r="O23363">
        <v>214</v>
      </c>
    </row>
    <row r="23364" spans="1:15" x14ac:dyDescent="0.3">
      <c r="A23364" t="s">
        <v>14</v>
      </c>
      <c r="B23364">
        <v>1</v>
      </c>
      <c r="C23364">
        <v>1</v>
      </c>
      <c r="D23364">
        <v>1</v>
      </c>
      <c r="E23364" t="s">
        <v>19383</v>
      </c>
      <c r="F23364" t="s">
        <v>19399</v>
      </c>
      <c r="G23364" t="s">
        <v>14</v>
      </c>
      <c r="H23364" t="s">
        <v>19400</v>
      </c>
      <c r="I23364" t="s">
        <v>19</v>
      </c>
      <c r="M23364">
        <v>6671</v>
      </c>
      <c r="N23364">
        <v>207</v>
      </c>
      <c r="O23364">
        <v>214</v>
      </c>
    </row>
    <row r="23365" spans="1:15" x14ac:dyDescent="0.3">
      <c r="E23365" t="s">
        <v>19383</v>
      </c>
      <c r="F23365" t="s">
        <v>19384</v>
      </c>
      <c r="G23365" t="s">
        <v>17</v>
      </c>
      <c r="H23365" t="s">
        <v>19385</v>
      </c>
      <c r="I23365" t="s">
        <v>26</v>
      </c>
      <c r="M23365">
        <v>6671</v>
      </c>
      <c r="N23365">
        <v>226</v>
      </c>
      <c r="O23365">
        <v>242</v>
      </c>
    </row>
    <row r="23366" spans="1:15" x14ac:dyDescent="0.3">
      <c r="E23366" t="s">
        <v>19383</v>
      </c>
      <c r="F23366" t="s">
        <v>6873</v>
      </c>
      <c r="G23366" t="s">
        <v>14</v>
      </c>
      <c r="H23366" t="s">
        <v>19385</v>
      </c>
      <c r="I23366" t="s">
        <v>19</v>
      </c>
      <c r="M23366">
        <v>6671</v>
      </c>
      <c r="N23366">
        <v>226</v>
      </c>
      <c r="O23366">
        <v>231</v>
      </c>
    </row>
    <row r="23367" spans="1:15" x14ac:dyDescent="0.3">
      <c r="E23367" t="s">
        <v>19334</v>
      </c>
      <c r="F23367" t="s">
        <v>19335</v>
      </c>
      <c r="G23367" t="s">
        <v>14</v>
      </c>
      <c r="H23367" t="s">
        <v>19408</v>
      </c>
      <c r="I23367" t="s">
        <v>22</v>
      </c>
      <c r="M23367">
        <v>6673</v>
      </c>
      <c r="N23367">
        <v>0</v>
      </c>
      <c r="O23367">
        <v>5</v>
      </c>
    </row>
    <row r="23368" spans="1:15" x14ac:dyDescent="0.3">
      <c r="A23368" t="s">
        <v>14</v>
      </c>
      <c r="B23368">
        <v>1</v>
      </c>
      <c r="C23368">
        <v>1</v>
      </c>
      <c r="D23368">
        <v>1</v>
      </c>
      <c r="E23368" t="s">
        <v>19334</v>
      </c>
      <c r="F23368" t="s">
        <v>9699</v>
      </c>
      <c r="G23368" t="s">
        <v>14</v>
      </c>
      <c r="H23368" t="s">
        <v>19405</v>
      </c>
      <c r="I23368" t="s">
        <v>35</v>
      </c>
      <c r="J23368" t="s">
        <v>32</v>
      </c>
      <c r="M23368">
        <v>6673</v>
      </c>
      <c r="N23368">
        <v>20</v>
      </c>
      <c r="O23368">
        <v>24</v>
      </c>
    </row>
    <row r="23369" spans="1:15" x14ac:dyDescent="0.3">
      <c r="A23369" t="s">
        <v>237</v>
      </c>
      <c r="B23369">
        <v>0</v>
      </c>
      <c r="C23369">
        <v>0</v>
      </c>
      <c r="D23369">
        <v>0</v>
      </c>
      <c r="E23369" t="s">
        <v>19334</v>
      </c>
      <c r="F23369" t="s">
        <v>19403</v>
      </c>
      <c r="G23369" t="s">
        <v>17</v>
      </c>
      <c r="H23369" t="s">
        <v>19404</v>
      </c>
      <c r="I23369" t="s">
        <v>22</v>
      </c>
      <c r="M23369">
        <v>6673</v>
      </c>
      <c r="N23369">
        <v>41</v>
      </c>
      <c r="O23369">
        <v>57</v>
      </c>
    </row>
    <row r="23370" spans="1:15" x14ac:dyDescent="0.3">
      <c r="E23370" t="s">
        <v>19334</v>
      </c>
      <c r="F23370" t="s">
        <v>19335</v>
      </c>
      <c r="G23370" t="s">
        <v>14</v>
      </c>
      <c r="H23370" t="s">
        <v>19407</v>
      </c>
      <c r="I23370" t="s">
        <v>22</v>
      </c>
      <c r="M23370">
        <v>6673</v>
      </c>
      <c r="N23370">
        <v>61</v>
      </c>
      <c r="O23370">
        <v>66</v>
      </c>
    </row>
    <row r="23371" spans="1:15" x14ac:dyDescent="0.3">
      <c r="A23371" t="s">
        <v>14</v>
      </c>
      <c r="B23371">
        <v>1</v>
      </c>
      <c r="C23371">
        <v>1</v>
      </c>
      <c r="D23371">
        <v>1</v>
      </c>
      <c r="E23371" t="s">
        <v>19334</v>
      </c>
      <c r="F23371" t="s">
        <v>9699</v>
      </c>
      <c r="G23371" t="s">
        <v>14</v>
      </c>
      <c r="H23371" t="s">
        <v>19406</v>
      </c>
      <c r="I23371" t="s">
        <v>35</v>
      </c>
      <c r="J23371" t="s">
        <v>32</v>
      </c>
      <c r="M23371">
        <v>6673</v>
      </c>
      <c r="N23371">
        <v>102</v>
      </c>
      <c r="O23371">
        <v>106</v>
      </c>
    </row>
    <row r="23372" spans="1:15" x14ac:dyDescent="0.3">
      <c r="A23372" t="s">
        <v>14</v>
      </c>
      <c r="B23372">
        <v>1</v>
      </c>
      <c r="C23372">
        <v>1</v>
      </c>
      <c r="D23372">
        <v>1</v>
      </c>
      <c r="E23372" t="s">
        <v>19334</v>
      </c>
      <c r="F23372" t="s">
        <v>19338</v>
      </c>
      <c r="G23372" t="s">
        <v>14</v>
      </c>
      <c r="H23372" t="s">
        <v>19410</v>
      </c>
      <c r="I23372" t="s">
        <v>22</v>
      </c>
      <c r="M23372">
        <v>6674</v>
      </c>
      <c r="N23372">
        <v>31</v>
      </c>
      <c r="O23372">
        <v>35</v>
      </c>
    </row>
    <row r="23373" spans="1:15" x14ac:dyDescent="0.3">
      <c r="A23373" t="s">
        <v>14</v>
      </c>
      <c r="B23373">
        <v>1</v>
      </c>
      <c r="C23373">
        <v>1</v>
      </c>
      <c r="D23373">
        <v>1</v>
      </c>
      <c r="E23373" t="s">
        <v>19334</v>
      </c>
      <c r="F23373" t="s">
        <v>916</v>
      </c>
      <c r="G23373" t="s">
        <v>14</v>
      </c>
      <c r="H23373" t="s">
        <v>19409</v>
      </c>
      <c r="I23373" t="s">
        <v>35</v>
      </c>
      <c r="J23373" t="s">
        <v>32</v>
      </c>
      <c r="M23373">
        <v>6674</v>
      </c>
      <c r="N23373">
        <v>62</v>
      </c>
      <c r="O23373">
        <v>72</v>
      </c>
    </row>
    <row r="23374" spans="1:15" x14ac:dyDescent="0.3">
      <c r="E23374" t="s">
        <v>19334</v>
      </c>
      <c r="F23374" t="s">
        <v>9699</v>
      </c>
      <c r="G23374" t="s">
        <v>14</v>
      </c>
      <c r="H23374" t="s">
        <v>19411</v>
      </c>
      <c r="I23374" t="s">
        <v>35</v>
      </c>
      <c r="J23374" t="s">
        <v>32</v>
      </c>
      <c r="M23374">
        <v>6675</v>
      </c>
      <c r="N23374">
        <v>50</v>
      </c>
      <c r="O23374">
        <v>54</v>
      </c>
    </row>
    <row r="23375" spans="1:15" x14ac:dyDescent="0.3">
      <c r="E23375" t="s">
        <v>19334</v>
      </c>
      <c r="F23375" t="s">
        <v>19335</v>
      </c>
      <c r="G23375" t="s">
        <v>14</v>
      </c>
      <c r="H23375" t="s">
        <v>19412</v>
      </c>
      <c r="I23375" t="s">
        <v>22</v>
      </c>
      <c r="M23375">
        <v>6675</v>
      </c>
      <c r="N23375">
        <v>58</v>
      </c>
      <c r="O23375">
        <v>63</v>
      </c>
    </row>
    <row r="23376" spans="1:15" x14ac:dyDescent="0.3">
      <c r="A23376" t="s">
        <v>14</v>
      </c>
      <c r="B23376">
        <v>1</v>
      </c>
      <c r="C23376">
        <v>1</v>
      </c>
      <c r="D23376">
        <v>1</v>
      </c>
      <c r="E23376" t="s">
        <v>19334</v>
      </c>
      <c r="F23376" t="s">
        <v>916</v>
      </c>
      <c r="G23376" t="s">
        <v>14</v>
      </c>
      <c r="H23376" t="s">
        <v>19413</v>
      </c>
      <c r="I23376" t="s">
        <v>35</v>
      </c>
      <c r="J23376" t="s">
        <v>32</v>
      </c>
      <c r="M23376">
        <v>6675</v>
      </c>
      <c r="N23376">
        <v>174</v>
      </c>
      <c r="O23376">
        <v>184</v>
      </c>
    </row>
    <row r="23377" spans="1:15" x14ac:dyDescent="0.3">
      <c r="E23377" t="s">
        <v>19334</v>
      </c>
      <c r="F23377" t="s">
        <v>9699</v>
      </c>
      <c r="G23377" t="s">
        <v>14</v>
      </c>
      <c r="H23377" t="s">
        <v>19417</v>
      </c>
      <c r="I23377" t="s">
        <v>35</v>
      </c>
      <c r="J23377" t="s">
        <v>32</v>
      </c>
      <c r="M23377">
        <v>6676</v>
      </c>
      <c r="N23377">
        <v>0</v>
      </c>
      <c r="O23377">
        <v>4</v>
      </c>
    </row>
    <row r="23378" spans="1:15" x14ac:dyDescent="0.3">
      <c r="E23378" t="s">
        <v>19334</v>
      </c>
      <c r="F23378" t="s">
        <v>19335</v>
      </c>
      <c r="G23378" t="s">
        <v>14</v>
      </c>
      <c r="H23378" t="s">
        <v>19414</v>
      </c>
      <c r="I23378" t="s">
        <v>22</v>
      </c>
      <c r="M23378">
        <v>6676</v>
      </c>
      <c r="N23378">
        <v>8</v>
      </c>
      <c r="O23378">
        <v>13</v>
      </c>
    </row>
    <row r="23379" spans="1:15" x14ac:dyDescent="0.3">
      <c r="E23379" t="s">
        <v>19334</v>
      </c>
      <c r="F23379" t="s">
        <v>19415</v>
      </c>
      <c r="G23379" t="s">
        <v>51</v>
      </c>
      <c r="H23379" t="s">
        <v>19416</v>
      </c>
      <c r="I23379" t="s">
        <v>52</v>
      </c>
      <c r="J23379" t="s">
        <v>60</v>
      </c>
      <c r="M23379">
        <v>6676</v>
      </c>
      <c r="N23379">
        <v>80</v>
      </c>
      <c r="O23379">
        <v>85</v>
      </c>
    </row>
    <row r="23380" spans="1:15" x14ac:dyDescent="0.3">
      <c r="A23380" t="s">
        <v>14</v>
      </c>
      <c r="B23380">
        <v>0</v>
      </c>
      <c r="C23380">
        <v>1</v>
      </c>
      <c r="D23380" t="s">
        <v>14</v>
      </c>
      <c r="E23380" t="s">
        <v>19330</v>
      </c>
      <c r="F23380" t="s">
        <v>19330</v>
      </c>
      <c r="G23380" t="s">
        <v>17</v>
      </c>
      <c r="H23380" t="s">
        <v>19420</v>
      </c>
      <c r="I23380" t="s">
        <v>22</v>
      </c>
      <c r="M23380">
        <v>6677</v>
      </c>
      <c r="N23380">
        <v>24</v>
      </c>
      <c r="O23380">
        <v>33</v>
      </c>
    </row>
    <row r="23381" spans="1:15" x14ac:dyDescent="0.3">
      <c r="E23381" t="s">
        <v>19330</v>
      </c>
      <c r="F23381" t="s">
        <v>19418</v>
      </c>
      <c r="G23381" t="s">
        <v>23</v>
      </c>
      <c r="H23381" t="s">
        <v>19419</v>
      </c>
      <c r="I23381" t="s">
        <v>26</v>
      </c>
      <c r="M23381">
        <v>6677</v>
      </c>
      <c r="N23381">
        <v>98</v>
      </c>
      <c r="O23381">
        <v>106</v>
      </c>
    </row>
    <row r="23382" spans="1:15" x14ac:dyDescent="0.3">
      <c r="E23382" t="s">
        <v>19330</v>
      </c>
      <c r="F23382" t="s">
        <v>19418</v>
      </c>
      <c r="G23382" t="s">
        <v>14</v>
      </c>
      <c r="H23382" t="s">
        <v>19419</v>
      </c>
      <c r="I23382" t="s">
        <v>19</v>
      </c>
      <c r="M23382">
        <v>6677</v>
      </c>
      <c r="N23382">
        <v>98</v>
      </c>
      <c r="O23382">
        <v>106</v>
      </c>
    </row>
    <row r="23383" spans="1:15" x14ac:dyDescent="0.3">
      <c r="E23383" t="s">
        <v>19421</v>
      </c>
      <c r="F23383" t="s">
        <v>19430</v>
      </c>
      <c r="G23383" t="s">
        <v>17</v>
      </c>
      <c r="H23383" t="s">
        <v>19431</v>
      </c>
      <c r="I23383" t="s">
        <v>19</v>
      </c>
      <c r="M23383">
        <v>6678</v>
      </c>
      <c r="N23383">
        <v>0</v>
      </c>
      <c r="O23383">
        <v>41</v>
      </c>
    </row>
    <row r="23384" spans="1:15" x14ac:dyDescent="0.3">
      <c r="A23384" t="s">
        <v>14</v>
      </c>
      <c r="B23384">
        <v>1</v>
      </c>
      <c r="C23384">
        <v>1</v>
      </c>
      <c r="D23384">
        <v>1</v>
      </c>
      <c r="E23384" t="s">
        <v>19421</v>
      </c>
      <c r="F23384" t="s">
        <v>19422</v>
      </c>
      <c r="G23384" t="s">
        <v>14</v>
      </c>
      <c r="H23384" t="s">
        <v>19426</v>
      </c>
      <c r="I23384" t="s">
        <v>52</v>
      </c>
      <c r="J23384" t="s">
        <v>46</v>
      </c>
      <c r="K23384" t="s">
        <v>47</v>
      </c>
      <c r="L23384" t="s">
        <v>43</v>
      </c>
      <c r="M23384">
        <v>6678</v>
      </c>
      <c r="N23384">
        <v>7</v>
      </c>
      <c r="O23384">
        <v>17</v>
      </c>
    </row>
    <row r="23385" spans="1:15" x14ac:dyDescent="0.3">
      <c r="E23385" t="s">
        <v>19421</v>
      </c>
      <c r="F23385" t="s">
        <v>19422</v>
      </c>
      <c r="G23385" t="s">
        <v>17</v>
      </c>
      <c r="H23385" t="s">
        <v>19426</v>
      </c>
      <c r="I23385" t="s">
        <v>26</v>
      </c>
      <c r="M23385">
        <v>6678</v>
      </c>
      <c r="N23385">
        <v>7</v>
      </c>
      <c r="O23385">
        <v>17</v>
      </c>
    </row>
    <row r="23386" spans="1:15" x14ac:dyDescent="0.3">
      <c r="E23386" t="s">
        <v>19421</v>
      </c>
      <c r="F23386" t="s">
        <v>1606</v>
      </c>
      <c r="G23386" t="s">
        <v>14</v>
      </c>
      <c r="H23386" t="s">
        <v>19433</v>
      </c>
      <c r="I23386" t="s">
        <v>52</v>
      </c>
      <c r="J23386" t="s">
        <v>32</v>
      </c>
      <c r="M23386">
        <v>6678</v>
      </c>
      <c r="N23386">
        <v>42</v>
      </c>
      <c r="O23386">
        <v>48</v>
      </c>
    </row>
    <row r="23387" spans="1:15" x14ac:dyDescent="0.3">
      <c r="E23387" t="s">
        <v>19421</v>
      </c>
      <c r="F23387" t="s">
        <v>19436</v>
      </c>
      <c r="G23387" t="s">
        <v>17</v>
      </c>
      <c r="H23387" t="s">
        <v>19437</v>
      </c>
      <c r="I23387" t="s">
        <v>26</v>
      </c>
      <c r="M23387">
        <v>6678</v>
      </c>
      <c r="N23387">
        <v>42</v>
      </c>
      <c r="O23387">
        <v>60</v>
      </c>
    </row>
    <row r="23388" spans="1:15" x14ac:dyDescent="0.3">
      <c r="E23388" t="s">
        <v>19421</v>
      </c>
      <c r="F23388" t="s">
        <v>19428</v>
      </c>
      <c r="G23388" t="s">
        <v>17</v>
      </c>
      <c r="H23388" t="s">
        <v>19429</v>
      </c>
      <c r="I23388" t="s">
        <v>19</v>
      </c>
      <c r="M23388">
        <v>6678</v>
      </c>
      <c r="N23388">
        <v>62</v>
      </c>
      <c r="O23388">
        <v>97</v>
      </c>
    </row>
    <row r="23389" spans="1:15" x14ac:dyDescent="0.3">
      <c r="A23389" t="s">
        <v>14</v>
      </c>
      <c r="B23389">
        <v>1</v>
      </c>
      <c r="C23389">
        <v>1</v>
      </c>
      <c r="D23389">
        <v>1</v>
      </c>
      <c r="E23389" t="s">
        <v>19421</v>
      </c>
      <c r="F23389" t="s">
        <v>5980</v>
      </c>
      <c r="G23389" t="s">
        <v>14</v>
      </c>
      <c r="H23389" t="s">
        <v>19438</v>
      </c>
      <c r="I23389" t="s">
        <v>270</v>
      </c>
      <c r="J23389" t="s">
        <v>32</v>
      </c>
      <c r="M23389">
        <v>6678</v>
      </c>
      <c r="N23389">
        <v>62</v>
      </c>
      <c r="O23389">
        <v>69</v>
      </c>
    </row>
    <row r="23390" spans="1:15" x14ac:dyDescent="0.3">
      <c r="E23390" t="s">
        <v>19421</v>
      </c>
      <c r="F23390" t="s">
        <v>19422</v>
      </c>
      <c r="G23390" t="s">
        <v>17</v>
      </c>
      <c r="H23390" t="s">
        <v>19423</v>
      </c>
      <c r="I23390" t="s">
        <v>22</v>
      </c>
      <c r="M23390">
        <v>6678</v>
      </c>
      <c r="N23390">
        <v>99</v>
      </c>
      <c r="O23390">
        <v>109</v>
      </c>
    </row>
    <row r="23391" spans="1:15" x14ac:dyDescent="0.3">
      <c r="A23391" t="s">
        <v>14</v>
      </c>
      <c r="B23391">
        <v>0</v>
      </c>
      <c r="C23391">
        <v>0</v>
      </c>
      <c r="D23391">
        <v>1</v>
      </c>
      <c r="E23391" t="s">
        <v>19421</v>
      </c>
      <c r="F23391" t="s">
        <v>19424</v>
      </c>
      <c r="G23391" t="s">
        <v>14</v>
      </c>
      <c r="H23391" t="s">
        <v>19425</v>
      </c>
      <c r="I23391" t="s">
        <v>52</v>
      </c>
      <c r="J23391" t="s">
        <v>46</v>
      </c>
      <c r="K23391" t="s">
        <v>47</v>
      </c>
      <c r="L23391" t="s">
        <v>43</v>
      </c>
      <c r="M23391">
        <v>6678</v>
      </c>
      <c r="N23391">
        <v>99</v>
      </c>
      <c r="O23391">
        <v>112</v>
      </c>
    </row>
    <row r="23392" spans="1:15" x14ac:dyDescent="0.3">
      <c r="A23392" t="s">
        <v>14</v>
      </c>
      <c r="B23392">
        <v>1</v>
      </c>
      <c r="C23392">
        <v>1</v>
      </c>
      <c r="D23392">
        <v>1</v>
      </c>
      <c r="E23392" t="s">
        <v>19421</v>
      </c>
      <c r="F23392" t="s">
        <v>19422</v>
      </c>
      <c r="G23392" t="s">
        <v>14</v>
      </c>
      <c r="H23392" t="s">
        <v>19427</v>
      </c>
      <c r="I23392" t="s">
        <v>370</v>
      </c>
      <c r="J23392" t="s">
        <v>46</v>
      </c>
      <c r="K23392" t="s">
        <v>47</v>
      </c>
      <c r="L23392" t="s">
        <v>43</v>
      </c>
      <c r="M23392">
        <v>6678</v>
      </c>
      <c r="N23392">
        <v>126</v>
      </c>
      <c r="O23392">
        <v>136</v>
      </c>
    </row>
    <row r="23393" spans="1:15" x14ac:dyDescent="0.3">
      <c r="E23393" t="s">
        <v>19421</v>
      </c>
      <c r="F23393" t="s">
        <v>19422</v>
      </c>
      <c r="G23393" t="s">
        <v>17</v>
      </c>
      <c r="H23393" t="s">
        <v>19427</v>
      </c>
      <c r="I23393" t="s">
        <v>19</v>
      </c>
      <c r="M23393">
        <v>6678</v>
      </c>
      <c r="N23393">
        <v>126</v>
      </c>
      <c r="O23393">
        <v>136</v>
      </c>
    </row>
    <row r="23394" spans="1:15" x14ac:dyDescent="0.3">
      <c r="A23394" t="s">
        <v>14</v>
      </c>
      <c r="B23394">
        <v>1</v>
      </c>
      <c r="C23394">
        <v>1</v>
      </c>
      <c r="D23394">
        <v>1</v>
      </c>
      <c r="E23394" t="s">
        <v>19421</v>
      </c>
      <c r="F23394" t="s">
        <v>5980</v>
      </c>
      <c r="G23394" t="s">
        <v>14</v>
      </c>
      <c r="H23394" t="s">
        <v>19439</v>
      </c>
      <c r="I23394" t="s">
        <v>35</v>
      </c>
      <c r="J23394" t="s">
        <v>32</v>
      </c>
      <c r="M23394">
        <v>6678</v>
      </c>
      <c r="N23394">
        <v>157</v>
      </c>
      <c r="O23394">
        <v>164</v>
      </c>
    </row>
    <row r="23395" spans="1:15" x14ac:dyDescent="0.3">
      <c r="E23395" t="s">
        <v>19421</v>
      </c>
      <c r="F23395" t="s">
        <v>19434</v>
      </c>
      <c r="G23395" t="s">
        <v>23</v>
      </c>
      <c r="H23395" t="s">
        <v>19435</v>
      </c>
      <c r="I23395" t="s">
        <v>22</v>
      </c>
      <c r="M23395">
        <v>6678</v>
      </c>
      <c r="N23395">
        <v>241</v>
      </c>
      <c r="O23395">
        <v>255</v>
      </c>
    </row>
    <row r="23396" spans="1:15" x14ac:dyDescent="0.3">
      <c r="E23396" t="s">
        <v>19421</v>
      </c>
      <c r="F23396" t="s">
        <v>16953</v>
      </c>
      <c r="G23396" t="s">
        <v>14</v>
      </c>
      <c r="H23396" t="s">
        <v>19432</v>
      </c>
      <c r="I23396" t="s">
        <v>52</v>
      </c>
      <c r="J23396" t="s">
        <v>32</v>
      </c>
      <c r="M23396">
        <v>6678</v>
      </c>
      <c r="N23396">
        <v>251</v>
      </c>
      <c r="O23396">
        <v>255</v>
      </c>
    </row>
    <row r="23397" spans="1:15" x14ac:dyDescent="0.3">
      <c r="A23397" t="s">
        <v>14</v>
      </c>
      <c r="B23397">
        <v>0</v>
      </c>
      <c r="C23397">
        <v>1</v>
      </c>
      <c r="D23397" t="s">
        <v>14</v>
      </c>
      <c r="E23397" t="s">
        <v>19345</v>
      </c>
      <c r="F23397" t="s">
        <v>8074</v>
      </c>
      <c r="G23397" t="s">
        <v>17</v>
      </c>
      <c r="H23397" t="s">
        <v>19450</v>
      </c>
      <c r="I23397" t="s">
        <v>26</v>
      </c>
      <c r="M23397">
        <v>6680</v>
      </c>
      <c r="N23397">
        <v>138</v>
      </c>
      <c r="O23397">
        <v>141</v>
      </c>
    </row>
    <row r="23398" spans="1:15" x14ac:dyDescent="0.3">
      <c r="E23398" t="s">
        <v>19345</v>
      </c>
      <c r="F23398" t="s">
        <v>8074</v>
      </c>
      <c r="G23398" t="s">
        <v>14</v>
      </c>
      <c r="H23398" t="s">
        <v>19450</v>
      </c>
      <c r="I23398" t="s">
        <v>31</v>
      </c>
      <c r="J23398" t="s">
        <v>32</v>
      </c>
      <c r="M23398">
        <v>6680</v>
      </c>
      <c r="N23398">
        <v>138</v>
      </c>
      <c r="O23398">
        <v>141</v>
      </c>
    </row>
    <row r="23399" spans="1:15" x14ac:dyDescent="0.3">
      <c r="A23399" t="s">
        <v>14</v>
      </c>
      <c r="B23399">
        <v>0</v>
      </c>
      <c r="C23399">
        <v>1</v>
      </c>
      <c r="D23399" t="s">
        <v>14</v>
      </c>
      <c r="E23399" t="s">
        <v>19345</v>
      </c>
      <c r="F23399" t="s">
        <v>3594</v>
      </c>
      <c r="G23399" t="s">
        <v>23</v>
      </c>
      <c r="H23399" t="s">
        <v>19447</v>
      </c>
      <c r="I23399" t="s">
        <v>26</v>
      </c>
      <c r="M23399">
        <v>6680</v>
      </c>
      <c r="N23399">
        <v>143</v>
      </c>
      <c r="O23399">
        <v>147</v>
      </c>
    </row>
    <row r="23400" spans="1:15" x14ac:dyDescent="0.3">
      <c r="E23400" t="s">
        <v>19345</v>
      </c>
      <c r="F23400" t="s">
        <v>3594</v>
      </c>
      <c r="G23400" t="s">
        <v>14</v>
      </c>
      <c r="H23400" t="s">
        <v>19447</v>
      </c>
      <c r="I23400" t="s">
        <v>31</v>
      </c>
      <c r="J23400" t="s">
        <v>32</v>
      </c>
      <c r="M23400">
        <v>6680</v>
      </c>
      <c r="N23400">
        <v>143</v>
      </c>
      <c r="O23400">
        <v>147</v>
      </c>
    </row>
    <row r="23401" spans="1:15" x14ac:dyDescent="0.3">
      <c r="A23401" t="s">
        <v>14</v>
      </c>
      <c r="B23401">
        <v>0</v>
      </c>
      <c r="C23401">
        <v>1</v>
      </c>
      <c r="D23401" t="s">
        <v>14</v>
      </c>
      <c r="E23401" t="s">
        <v>19345</v>
      </c>
      <c r="F23401" t="s">
        <v>19442</v>
      </c>
      <c r="G23401" t="s">
        <v>23</v>
      </c>
      <c r="H23401" t="s">
        <v>19444</v>
      </c>
      <c r="I23401" t="s">
        <v>26</v>
      </c>
      <c r="M23401">
        <v>6680</v>
      </c>
      <c r="N23401">
        <v>149</v>
      </c>
      <c r="O23401">
        <v>154</v>
      </c>
    </row>
    <row r="23402" spans="1:15" x14ac:dyDescent="0.3">
      <c r="E23402" t="s">
        <v>19345</v>
      </c>
      <c r="F23402" t="s">
        <v>19442</v>
      </c>
      <c r="G23402" t="s">
        <v>14</v>
      </c>
      <c r="H23402" t="s">
        <v>19444</v>
      </c>
      <c r="I23402" t="s">
        <v>19</v>
      </c>
      <c r="M23402">
        <v>6680</v>
      </c>
      <c r="N23402">
        <v>149</v>
      </c>
      <c r="O23402">
        <v>154</v>
      </c>
    </row>
    <row r="23403" spans="1:15" x14ac:dyDescent="0.3">
      <c r="E23403" t="s">
        <v>19345</v>
      </c>
      <c r="F23403" t="s">
        <v>19440</v>
      </c>
      <c r="G23403" t="s">
        <v>23</v>
      </c>
      <c r="H23403" t="s">
        <v>19441</v>
      </c>
      <c r="I23403" t="s">
        <v>26</v>
      </c>
      <c r="M23403">
        <v>6680</v>
      </c>
      <c r="N23403">
        <v>158</v>
      </c>
      <c r="O23403">
        <v>163</v>
      </c>
    </row>
    <row r="23404" spans="1:15" x14ac:dyDescent="0.3">
      <c r="A23404" t="s">
        <v>14</v>
      </c>
      <c r="B23404">
        <v>1</v>
      </c>
      <c r="C23404">
        <v>1</v>
      </c>
      <c r="D23404">
        <v>1</v>
      </c>
      <c r="E23404" t="s">
        <v>19345</v>
      </c>
      <c r="F23404" t="s">
        <v>19440</v>
      </c>
      <c r="G23404" t="s">
        <v>14</v>
      </c>
      <c r="H23404" t="s">
        <v>19441</v>
      </c>
      <c r="I23404" t="s">
        <v>19</v>
      </c>
      <c r="M23404">
        <v>6680</v>
      </c>
      <c r="N23404">
        <v>158</v>
      </c>
      <c r="O23404">
        <v>163</v>
      </c>
    </row>
    <row r="23405" spans="1:15" x14ac:dyDescent="0.3">
      <c r="A23405" t="s">
        <v>237</v>
      </c>
      <c r="B23405">
        <v>0</v>
      </c>
      <c r="C23405">
        <v>0</v>
      </c>
      <c r="D23405">
        <v>0</v>
      </c>
      <c r="E23405" t="s">
        <v>19345</v>
      </c>
      <c r="F23405" t="s">
        <v>19448</v>
      </c>
      <c r="G23405" t="s">
        <v>51</v>
      </c>
      <c r="H23405" t="s">
        <v>19449</v>
      </c>
      <c r="I23405" t="s">
        <v>22</v>
      </c>
      <c r="M23405">
        <v>6680</v>
      </c>
      <c r="N23405">
        <v>181</v>
      </c>
      <c r="O23405">
        <v>194</v>
      </c>
    </row>
    <row r="23406" spans="1:15" x14ac:dyDescent="0.3">
      <c r="A23406" t="s">
        <v>23</v>
      </c>
      <c r="B23406">
        <v>1</v>
      </c>
      <c r="C23406">
        <v>1</v>
      </c>
      <c r="D23406">
        <v>1</v>
      </c>
      <c r="E23406" t="s">
        <v>19345</v>
      </c>
      <c r="F23406" t="s">
        <v>19455</v>
      </c>
      <c r="G23406" t="s">
        <v>23</v>
      </c>
      <c r="H23406" t="s">
        <v>19456</v>
      </c>
      <c r="I23406" t="s">
        <v>19</v>
      </c>
      <c r="M23406">
        <v>6680</v>
      </c>
      <c r="N23406">
        <v>257</v>
      </c>
      <c r="O23406">
        <v>271</v>
      </c>
    </row>
    <row r="23407" spans="1:15" x14ac:dyDescent="0.3">
      <c r="E23407" t="s">
        <v>19345</v>
      </c>
      <c r="F23407" t="s">
        <v>19455</v>
      </c>
      <c r="G23407" t="s">
        <v>14</v>
      </c>
      <c r="H23407" t="s">
        <v>19456</v>
      </c>
      <c r="I23407" t="s">
        <v>26</v>
      </c>
      <c r="M23407">
        <v>6680</v>
      </c>
      <c r="N23407">
        <v>257</v>
      </c>
      <c r="O23407">
        <v>271</v>
      </c>
    </row>
    <row r="23408" spans="1:15" x14ac:dyDescent="0.3">
      <c r="A23408" t="s">
        <v>23</v>
      </c>
      <c r="B23408">
        <v>1</v>
      </c>
      <c r="C23408">
        <v>1</v>
      </c>
      <c r="D23408">
        <v>1</v>
      </c>
      <c r="E23408" t="s">
        <v>19345</v>
      </c>
      <c r="F23408" t="s">
        <v>19445</v>
      </c>
      <c r="G23408" t="s">
        <v>23</v>
      </c>
      <c r="H23408" t="s">
        <v>19446</v>
      </c>
      <c r="I23408" t="s">
        <v>22</v>
      </c>
      <c r="M23408">
        <v>6680</v>
      </c>
      <c r="N23408">
        <v>293</v>
      </c>
      <c r="O23408">
        <v>306</v>
      </c>
    </row>
    <row r="23409" spans="1:15" x14ac:dyDescent="0.3">
      <c r="E23409" t="s">
        <v>19345</v>
      </c>
      <c r="F23409" t="s">
        <v>4159</v>
      </c>
      <c r="G23409" t="s">
        <v>14</v>
      </c>
      <c r="H23409" t="s">
        <v>19457</v>
      </c>
      <c r="I23409" t="s">
        <v>52</v>
      </c>
      <c r="J23409" t="s">
        <v>32</v>
      </c>
      <c r="M23409">
        <v>6680</v>
      </c>
      <c r="N23409">
        <v>302</v>
      </c>
      <c r="O23409">
        <v>306</v>
      </c>
    </row>
    <row r="23410" spans="1:15" x14ac:dyDescent="0.3">
      <c r="E23410" t="s">
        <v>19345</v>
      </c>
      <c r="F23410" t="s">
        <v>241</v>
      </c>
      <c r="G23410" t="s">
        <v>23</v>
      </c>
      <c r="H23410" t="s">
        <v>19452</v>
      </c>
      <c r="I23410" t="s">
        <v>52</v>
      </c>
      <c r="J23410" t="s">
        <v>117</v>
      </c>
      <c r="M23410">
        <v>6680</v>
      </c>
      <c r="N23410">
        <v>313</v>
      </c>
      <c r="O23410">
        <v>319</v>
      </c>
    </row>
    <row r="23411" spans="1:15" x14ac:dyDescent="0.3">
      <c r="E23411" t="s">
        <v>19345</v>
      </c>
      <c r="F23411" t="s">
        <v>8074</v>
      </c>
      <c r="G23411" t="s">
        <v>14</v>
      </c>
      <c r="H23411" t="s">
        <v>19453</v>
      </c>
      <c r="I23411" t="s">
        <v>52</v>
      </c>
      <c r="J23411" t="s">
        <v>32</v>
      </c>
      <c r="M23411">
        <v>6680</v>
      </c>
      <c r="N23411">
        <v>551</v>
      </c>
      <c r="O23411">
        <v>554</v>
      </c>
    </row>
    <row r="23412" spans="1:15" x14ac:dyDescent="0.3">
      <c r="E23412" t="s">
        <v>19345</v>
      </c>
      <c r="F23412" t="s">
        <v>19458</v>
      </c>
      <c r="G23412" t="s">
        <v>17</v>
      </c>
      <c r="H23412" t="s">
        <v>19459</v>
      </c>
      <c r="I23412" t="s">
        <v>19</v>
      </c>
      <c r="M23412">
        <v>6680</v>
      </c>
      <c r="N23412">
        <v>551</v>
      </c>
      <c r="O23412">
        <v>560</v>
      </c>
    </row>
    <row r="23413" spans="1:15" x14ac:dyDescent="0.3">
      <c r="A23413" t="s">
        <v>14</v>
      </c>
      <c r="B23413">
        <v>0</v>
      </c>
      <c r="C23413">
        <v>1</v>
      </c>
      <c r="D23413" t="s">
        <v>14</v>
      </c>
      <c r="E23413" t="s">
        <v>19345</v>
      </c>
      <c r="F23413" t="s">
        <v>8074</v>
      </c>
      <c r="G23413" t="s">
        <v>17</v>
      </c>
      <c r="H23413" t="s">
        <v>19453</v>
      </c>
      <c r="I23413" t="s">
        <v>26</v>
      </c>
      <c r="M23413">
        <v>6680</v>
      </c>
      <c r="N23413">
        <v>551</v>
      </c>
      <c r="O23413">
        <v>554</v>
      </c>
    </row>
    <row r="23414" spans="1:15" x14ac:dyDescent="0.3">
      <c r="E23414" t="s">
        <v>19345</v>
      </c>
      <c r="F23414" t="s">
        <v>3594</v>
      </c>
      <c r="G23414" t="s">
        <v>14</v>
      </c>
      <c r="H23414" t="s">
        <v>19451</v>
      </c>
      <c r="I23414" t="s">
        <v>31</v>
      </c>
      <c r="J23414" t="s">
        <v>32</v>
      </c>
      <c r="M23414">
        <v>6680</v>
      </c>
      <c r="N23414">
        <v>562</v>
      </c>
      <c r="O23414">
        <v>566</v>
      </c>
    </row>
    <row r="23415" spans="1:15" x14ac:dyDescent="0.3">
      <c r="A23415" t="s">
        <v>14</v>
      </c>
      <c r="B23415">
        <v>0</v>
      </c>
      <c r="C23415">
        <v>1</v>
      </c>
      <c r="D23415" t="s">
        <v>14</v>
      </c>
      <c r="E23415" t="s">
        <v>19345</v>
      </c>
      <c r="F23415" t="s">
        <v>3594</v>
      </c>
      <c r="G23415" t="s">
        <v>23</v>
      </c>
      <c r="H23415" t="s">
        <v>19451</v>
      </c>
      <c r="I23415" t="s">
        <v>26</v>
      </c>
      <c r="M23415">
        <v>6680</v>
      </c>
      <c r="N23415">
        <v>562</v>
      </c>
      <c r="O23415">
        <v>566</v>
      </c>
    </row>
    <row r="23416" spans="1:15" x14ac:dyDescent="0.3">
      <c r="A23416" t="s">
        <v>14</v>
      </c>
      <c r="B23416">
        <v>0</v>
      </c>
      <c r="C23416">
        <v>1</v>
      </c>
      <c r="D23416" t="s">
        <v>14</v>
      </c>
      <c r="E23416" t="s">
        <v>19345</v>
      </c>
      <c r="F23416" t="s">
        <v>19442</v>
      </c>
      <c r="G23416" t="s">
        <v>23</v>
      </c>
      <c r="H23416" t="s">
        <v>19443</v>
      </c>
      <c r="I23416" t="s">
        <v>26</v>
      </c>
      <c r="M23416">
        <v>6680</v>
      </c>
      <c r="N23416">
        <v>576</v>
      </c>
      <c r="O23416">
        <v>581</v>
      </c>
    </row>
    <row r="23417" spans="1:15" x14ac:dyDescent="0.3">
      <c r="A23417" t="s">
        <v>14</v>
      </c>
      <c r="B23417">
        <v>1</v>
      </c>
      <c r="C23417">
        <v>1</v>
      </c>
      <c r="D23417">
        <v>1</v>
      </c>
      <c r="E23417" t="s">
        <v>19345</v>
      </c>
      <c r="F23417" t="s">
        <v>19454</v>
      </c>
      <c r="G23417" t="s">
        <v>14</v>
      </c>
      <c r="H23417" t="s">
        <v>19443</v>
      </c>
      <c r="I23417" t="s">
        <v>19</v>
      </c>
      <c r="M23417">
        <v>6680</v>
      </c>
      <c r="N23417">
        <v>576</v>
      </c>
      <c r="O23417">
        <v>591</v>
      </c>
    </row>
    <row r="23418" spans="1:15" x14ac:dyDescent="0.3">
      <c r="E23418" t="s">
        <v>19345</v>
      </c>
      <c r="F23418" t="s">
        <v>19460</v>
      </c>
      <c r="G23418" t="s">
        <v>17</v>
      </c>
      <c r="H23418" t="s">
        <v>19461</v>
      </c>
      <c r="I23418" t="s">
        <v>19</v>
      </c>
      <c r="M23418">
        <v>6680</v>
      </c>
      <c r="N23418">
        <v>595</v>
      </c>
      <c r="O23418">
        <v>609</v>
      </c>
    </row>
    <row r="23419" spans="1:15" x14ac:dyDescent="0.3">
      <c r="E23419" t="s">
        <v>19345</v>
      </c>
      <c r="F23419" t="s">
        <v>19440</v>
      </c>
      <c r="G23419" t="s">
        <v>23</v>
      </c>
      <c r="H23419" t="s">
        <v>19461</v>
      </c>
      <c r="I23419" t="s">
        <v>26</v>
      </c>
      <c r="M23419">
        <v>6680</v>
      </c>
      <c r="N23419">
        <v>595</v>
      </c>
      <c r="O23419">
        <v>600</v>
      </c>
    </row>
    <row r="23420" spans="1:15" x14ac:dyDescent="0.3">
      <c r="A23420" t="s">
        <v>14</v>
      </c>
      <c r="B23420">
        <v>0</v>
      </c>
      <c r="C23420">
        <v>1</v>
      </c>
      <c r="D23420" t="s">
        <v>14</v>
      </c>
      <c r="E23420" t="s">
        <v>19345</v>
      </c>
      <c r="F23420" t="s">
        <v>8074</v>
      </c>
      <c r="G23420" t="s">
        <v>17</v>
      </c>
      <c r="H23420" t="s">
        <v>19450</v>
      </c>
      <c r="I23420" t="s">
        <v>26</v>
      </c>
      <c r="M23420">
        <v>6681</v>
      </c>
      <c r="N23420">
        <v>138</v>
      </c>
      <c r="O23420">
        <v>141</v>
      </c>
    </row>
    <row r="23421" spans="1:15" x14ac:dyDescent="0.3">
      <c r="E23421" t="s">
        <v>19345</v>
      </c>
      <c r="F23421" t="s">
        <v>8074</v>
      </c>
      <c r="G23421" t="s">
        <v>14</v>
      </c>
      <c r="H23421" t="s">
        <v>19450</v>
      </c>
      <c r="I23421" t="s">
        <v>31</v>
      </c>
      <c r="J23421" t="s">
        <v>32</v>
      </c>
      <c r="M23421">
        <v>6681</v>
      </c>
      <c r="N23421">
        <v>138</v>
      </c>
      <c r="O23421">
        <v>141</v>
      </c>
    </row>
    <row r="23422" spans="1:15" x14ac:dyDescent="0.3">
      <c r="E23422" t="s">
        <v>19345</v>
      </c>
      <c r="F23422" t="s">
        <v>3594</v>
      </c>
      <c r="G23422" t="s">
        <v>14</v>
      </c>
      <c r="H23422" t="s">
        <v>19447</v>
      </c>
      <c r="I23422" t="s">
        <v>31</v>
      </c>
      <c r="J23422" t="s">
        <v>32</v>
      </c>
      <c r="M23422">
        <v>6681</v>
      </c>
      <c r="N23422">
        <v>143</v>
      </c>
      <c r="O23422">
        <v>147</v>
      </c>
    </row>
    <row r="23423" spans="1:15" x14ac:dyDescent="0.3">
      <c r="A23423" t="s">
        <v>14</v>
      </c>
      <c r="B23423">
        <v>0</v>
      </c>
      <c r="C23423">
        <v>1</v>
      </c>
      <c r="D23423" t="s">
        <v>14</v>
      </c>
      <c r="E23423" t="s">
        <v>19345</v>
      </c>
      <c r="F23423" t="s">
        <v>3594</v>
      </c>
      <c r="G23423" t="s">
        <v>23</v>
      </c>
      <c r="H23423" t="s">
        <v>19447</v>
      </c>
      <c r="I23423" t="s">
        <v>26</v>
      </c>
      <c r="M23423">
        <v>6681</v>
      </c>
      <c r="N23423">
        <v>143</v>
      </c>
      <c r="O23423">
        <v>147</v>
      </c>
    </row>
    <row r="23424" spans="1:15" x14ac:dyDescent="0.3">
      <c r="A23424" t="s">
        <v>14</v>
      </c>
      <c r="B23424">
        <v>0</v>
      </c>
      <c r="C23424">
        <v>1</v>
      </c>
      <c r="D23424" t="s">
        <v>14</v>
      </c>
      <c r="E23424" t="s">
        <v>19345</v>
      </c>
      <c r="F23424" t="s">
        <v>19442</v>
      </c>
      <c r="G23424" t="s">
        <v>23</v>
      </c>
      <c r="H23424" t="s">
        <v>19444</v>
      </c>
      <c r="I23424" t="s">
        <v>26</v>
      </c>
      <c r="M23424">
        <v>6681</v>
      </c>
      <c r="N23424">
        <v>149</v>
      </c>
      <c r="O23424">
        <v>154</v>
      </c>
    </row>
    <row r="23425" spans="1:15" x14ac:dyDescent="0.3">
      <c r="E23425" t="s">
        <v>19345</v>
      </c>
      <c r="F23425" t="s">
        <v>19442</v>
      </c>
      <c r="G23425" t="s">
        <v>14</v>
      </c>
      <c r="H23425" t="s">
        <v>19444</v>
      </c>
      <c r="I23425" t="s">
        <v>19</v>
      </c>
      <c r="M23425">
        <v>6681</v>
      </c>
      <c r="N23425">
        <v>149</v>
      </c>
      <c r="O23425">
        <v>154</v>
      </c>
    </row>
    <row r="23426" spans="1:15" x14ac:dyDescent="0.3">
      <c r="A23426" t="s">
        <v>14</v>
      </c>
      <c r="B23426">
        <v>1</v>
      </c>
      <c r="C23426">
        <v>1</v>
      </c>
      <c r="D23426">
        <v>1</v>
      </c>
      <c r="E23426" t="s">
        <v>19345</v>
      </c>
      <c r="F23426" t="s">
        <v>19440</v>
      </c>
      <c r="G23426" t="s">
        <v>14</v>
      </c>
      <c r="H23426" t="s">
        <v>19441</v>
      </c>
      <c r="I23426" t="s">
        <v>19</v>
      </c>
      <c r="M23426">
        <v>6681</v>
      </c>
      <c r="N23426">
        <v>158</v>
      </c>
      <c r="O23426">
        <v>163</v>
      </c>
    </row>
    <row r="23427" spans="1:15" x14ac:dyDescent="0.3">
      <c r="E23427" t="s">
        <v>19345</v>
      </c>
      <c r="F23427" t="s">
        <v>19440</v>
      </c>
      <c r="G23427" t="s">
        <v>23</v>
      </c>
      <c r="H23427" t="s">
        <v>19441</v>
      </c>
      <c r="I23427" t="s">
        <v>26</v>
      </c>
      <c r="M23427">
        <v>6681</v>
      </c>
      <c r="N23427">
        <v>158</v>
      </c>
      <c r="O23427">
        <v>163</v>
      </c>
    </row>
    <row r="23428" spans="1:15" x14ac:dyDescent="0.3">
      <c r="A23428" t="s">
        <v>237</v>
      </c>
      <c r="B23428">
        <v>0</v>
      </c>
      <c r="C23428">
        <v>0</v>
      </c>
      <c r="D23428">
        <v>0</v>
      </c>
      <c r="E23428" t="s">
        <v>19345</v>
      </c>
      <c r="F23428" t="s">
        <v>19448</v>
      </c>
      <c r="G23428" t="s">
        <v>51</v>
      </c>
      <c r="H23428" t="s">
        <v>19449</v>
      </c>
      <c r="I23428" t="s">
        <v>22</v>
      </c>
      <c r="M23428">
        <v>6681</v>
      </c>
      <c r="N23428">
        <v>181</v>
      </c>
      <c r="O23428">
        <v>194</v>
      </c>
    </row>
    <row r="23429" spans="1:15" x14ac:dyDescent="0.3">
      <c r="E23429" t="s">
        <v>19345</v>
      </c>
      <c r="F23429" t="s">
        <v>19455</v>
      </c>
      <c r="G23429" t="s">
        <v>14</v>
      </c>
      <c r="H23429" t="s">
        <v>19456</v>
      </c>
      <c r="I23429" t="s">
        <v>26</v>
      </c>
      <c r="M23429">
        <v>6681</v>
      </c>
      <c r="N23429">
        <v>257</v>
      </c>
      <c r="O23429">
        <v>271</v>
      </c>
    </row>
    <row r="23430" spans="1:15" x14ac:dyDescent="0.3">
      <c r="A23430" t="s">
        <v>23</v>
      </c>
      <c r="B23430">
        <v>1</v>
      </c>
      <c r="C23430">
        <v>1</v>
      </c>
      <c r="D23430">
        <v>1</v>
      </c>
      <c r="E23430" t="s">
        <v>19345</v>
      </c>
      <c r="F23430" t="s">
        <v>19455</v>
      </c>
      <c r="G23430" t="s">
        <v>23</v>
      </c>
      <c r="H23430" t="s">
        <v>19456</v>
      </c>
      <c r="I23430" t="s">
        <v>19</v>
      </c>
      <c r="M23430">
        <v>6681</v>
      </c>
      <c r="N23430">
        <v>257</v>
      </c>
      <c r="O23430">
        <v>271</v>
      </c>
    </row>
    <row r="23431" spans="1:15" x14ac:dyDescent="0.3">
      <c r="A23431" t="s">
        <v>23</v>
      </c>
      <c r="B23431">
        <v>1</v>
      </c>
      <c r="C23431">
        <v>1</v>
      </c>
      <c r="D23431">
        <v>1</v>
      </c>
      <c r="E23431" t="s">
        <v>19345</v>
      </c>
      <c r="F23431" t="s">
        <v>19445</v>
      </c>
      <c r="G23431" t="s">
        <v>23</v>
      </c>
      <c r="H23431" t="s">
        <v>19446</v>
      </c>
      <c r="I23431" t="s">
        <v>22</v>
      </c>
      <c r="M23431">
        <v>6681</v>
      </c>
      <c r="N23431">
        <v>293</v>
      </c>
      <c r="O23431">
        <v>306</v>
      </c>
    </row>
    <row r="23432" spans="1:15" x14ac:dyDescent="0.3">
      <c r="E23432" t="s">
        <v>19345</v>
      </c>
      <c r="F23432" t="s">
        <v>4159</v>
      </c>
      <c r="G23432" t="s">
        <v>14</v>
      </c>
      <c r="H23432" t="s">
        <v>19457</v>
      </c>
      <c r="I23432" t="s">
        <v>52</v>
      </c>
      <c r="J23432" t="s">
        <v>32</v>
      </c>
      <c r="M23432">
        <v>6681</v>
      </c>
      <c r="N23432">
        <v>302</v>
      </c>
      <c r="O23432">
        <v>306</v>
      </c>
    </row>
    <row r="23433" spans="1:15" x14ac:dyDescent="0.3">
      <c r="E23433" t="s">
        <v>19345</v>
      </c>
      <c r="F23433" t="s">
        <v>241</v>
      </c>
      <c r="G23433" t="s">
        <v>23</v>
      </c>
      <c r="H23433" t="s">
        <v>19452</v>
      </c>
      <c r="I23433" t="s">
        <v>52</v>
      </c>
      <c r="J23433" t="s">
        <v>117</v>
      </c>
      <c r="M23433">
        <v>6681</v>
      </c>
      <c r="N23433">
        <v>313</v>
      </c>
      <c r="O23433">
        <v>319</v>
      </c>
    </row>
    <row r="23434" spans="1:15" x14ac:dyDescent="0.3">
      <c r="A23434" t="s">
        <v>14</v>
      </c>
      <c r="B23434">
        <v>0</v>
      </c>
      <c r="C23434">
        <v>1</v>
      </c>
      <c r="D23434" t="s">
        <v>14</v>
      </c>
      <c r="E23434" t="s">
        <v>19345</v>
      </c>
      <c r="F23434" t="s">
        <v>8074</v>
      </c>
      <c r="G23434" t="s">
        <v>17</v>
      </c>
      <c r="H23434" t="s">
        <v>19453</v>
      </c>
      <c r="I23434" t="s">
        <v>26</v>
      </c>
      <c r="M23434">
        <v>6681</v>
      </c>
      <c r="N23434">
        <v>551</v>
      </c>
      <c r="O23434">
        <v>554</v>
      </c>
    </row>
    <row r="23435" spans="1:15" x14ac:dyDescent="0.3">
      <c r="E23435" t="s">
        <v>19345</v>
      </c>
      <c r="F23435" t="s">
        <v>19458</v>
      </c>
      <c r="G23435" t="s">
        <v>17</v>
      </c>
      <c r="H23435" t="s">
        <v>19459</v>
      </c>
      <c r="I23435" t="s">
        <v>19</v>
      </c>
      <c r="M23435">
        <v>6681</v>
      </c>
      <c r="N23435">
        <v>551</v>
      </c>
      <c r="O23435">
        <v>560</v>
      </c>
    </row>
    <row r="23436" spans="1:15" x14ac:dyDescent="0.3">
      <c r="E23436" t="s">
        <v>19345</v>
      </c>
      <c r="F23436" t="s">
        <v>8074</v>
      </c>
      <c r="G23436" t="s">
        <v>14</v>
      </c>
      <c r="H23436" t="s">
        <v>19453</v>
      </c>
      <c r="I23436" t="s">
        <v>52</v>
      </c>
      <c r="J23436" t="s">
        <v>32</v>
      </c>
      <c r="M23436">
        <v>6681</v>
      </c>
      <c r="N23436">
        <v>551</v>
      </c>
      <c r="O23436">
        <v>554</v>
      </c>
    </row>
    <row r="23437" spans="1:15" x14ac:dyDescent="0.3">
      <c r="E23437" t="s">
        <v>19345</v>
      </c>
      <c r="F23437" t="s">
        <v>3594</v>
      </c>
      <c r="G23437" t="s">
        <v>14</v>
      </c>
      <c r="H23437" t="s">
        <v>19451</v>
      </c>
      <c r="I23437" t="s">
        <v>31</v>
      </c>
      <c r="J23437" t="s">
        <v>32</v>
      </c>
      <c r="M23437">
        <v>6681</v>
      </c>
      <c r="N23437">
        <v>562</v>
      </c>
      <c r="O23437">
        <v>566</v>
      </c>
    </row>
    <row r="23438" spans="1:15" x14ac:dyDescent="0.3">
      <c r="A23438" t="s">
        <v>14</v>
      </c>
      <c r="B23438">
        <v>0</v>
      </c>
      <c r="C23438">
        <v>1</v>
      </c>
      <c r="D23438" t="s">
        <v>14</v>
      </c>
      <c r="E23438" t="s">
        <v>19345</v>
      </c>
      <c r="F23438" t="s">
        <v>3594</v>
      </c>
      <c r="G23438" t="s">
        <v>23</v>
      </c>
      <c r="H23438" t="s">
        <v>19451</v>
      </c>
      <c r="I23438" t="s">
        <v>26</v>
      </c>
      <c r="M23438">
        <v>6681</v>
      </c>
      <c r="N23438">
        <v>562</v>
      </c>
      <c r="O23438">
        <v>566</v>
      </c>
    </row>
    <row r="23439" spans="1:15" x14ac:dyDescent="0.3">
      <c r="A23439" t="s">
        <v>14</v>
      </c>
      <c r="B23439">
        <v>1</v>
      </c>
      <c r="C23439">
        <v>1</v>
      </c>
      <c r="D23439">
        <v>1</v>
      </c>
      <c r="E23439" t="s">
        <v>19345</v>
      </c>
      <c r="F23439" t="s">
        <v>19454</v>
      </c>
      <c r="G23439" t="s">
        <v>14</v>
      </c>
      <c r="H23439" t="s">
        <v>19443</v>
      </c>
      <c r="I23439" t="s">
        <v>19</v>
      </c>
      <c r="M23439">
        <v>6681</v>
      </c>
      <c r="N23439">
        <v>576</v>
      </c>
      <c r="O23439">
        <v>591</v>
      </c>
    </row>
    <row r="23440" spans="1:15" x14ac:dyDescent="0.3">
      <c r="A23440" t="s">
        <v>14</v>
      </c>
      <c r="B23440">
        <v>0</v>
      </c>
      <c r="C23440">
        <v>1</v>
      </c>
      <c r="D23440" t="s">
        <v>14</v>
      </c>
      <c r="E23440" t="s">
        <v>19345</v>
      </c>
      <c r="F23440" t="s">
        <v>19442</v>
      </c>
      <c r="G23440" t="s">
        <v>23</v>
      </c>
      <c r="H23440" t="s">
        <v>19443</v>
      </c>
      <c r="I23440" t="s">
        <v>26</v>
      </c>
      <c r="M23440">
        <v>6681</v>
      </c>
      <c r="N23440">
        <v>576</v>
      </c>
      <c r="O23440">
        <v>581</v>
      </c>
    </row>
    <row r="23441" spans="1:15" x14ac:dyDescent="0.3">
      <c r="E23441" t="s">
        <v>19345</v>
      </c>
      <c r="F23441" t="s">
        <v>19460</v>
      </c>
      <c r="G23441" t="s">
        <v>17</v>
      </c>
      <c r="H23441" t="s">
        <v>19461</v>
      </c>
      <c r="I23441" t="s">
        <v>19</v>
      </c>
      <c r="M23441">
        <v>6681</v>
      </c>
      <c r="N23441">
        <v>595</v>
      </c>
      <c r="O23441">
        <v>609</v>
      </c>
    </row>
    <row r="23442" spans="1:15" x14ac:dyDescent="0.3">
      <c r="E23442" t="s">
        <v>19345</v>
      </c>
      <c r="F23442" t="s">
        <v>19440</v>
      </c>
      <c r="G23442" t="s">
        <v>23</v>
      </c>
      <c r="H23442" t="s">
        <v>19461</v>
      </c>
      <c r="I23442" t="s">
        <v>26</v>
      </c>
      <c r="M23442">
        <v>6681</v>
      </c>
      <c r="N23442">
        <v>595</v>
      </c>
      <c r="O23442">
        <v>600</v>
      </c>
    </row>
    <row r="23443" spans="1:15" x14ac:dyDescent="0.3">
      <c r="A23443" t="s">
        <v>14</v>
      </c>
      <c r="B23443">
        <v>1</v>
      </c>
      <c r="C23443">
        <v>1</v>
      </c>
      <c r="D23443">
        <v>1</v>
      </c>
      <c r="E23443" t="s">
        <v>19317</v>
      </c>
      <c r="F23443" t="s">
        <v>19462</v>
      </c>
      <c r="G23443" t="s">
        <v>14</v>
      </c>
      <c r="H23443" t="s">
        <v>19463</v>
      </c>
      <c r="I23443" t="s">
        <v>22</v>
      </c>
      <c r="M23443">
        <v>6682</v>
      </c>
      <c r="N23443">
        <v>3</v>
      </c>
      <c r="O23443">
        <v>19</v>
      </c>
    </row>
    <row r="23444" spans="1:15" x14ac:dyDescent="0.3">
      <c r="A23444" t="s">
        <v>14</v>
      </c>
      <c r="B23444">
        <v>0</v>
      </c>
      <c r="C23444">
        <v>2</v>
      </c>
      <c r="D23444">
        <v>1</v>
      </c>
      <c r="E23444" t="s">
        <v>19317</v>
      </c>
      <c r="F23444" t="s">
        <v>19466</v>
      </c>
      <c r="G23444" t="s">
        <v>14</v>
      </c>
      <c r="H23444" t="s">
        <v>19467</v>
      </c>
      <c r="I23444" t="s">
        <v>52</v>
      </c>
      <c r="J23444" t="s">
        <v>46</v>
      </c>
      <c r="K23444" t="s">
        <v>47</v>
      </c>
      <c r="L23444" t="s">
        <v>788</v>
      </c>
      <c r="M23444">
        <v>6682</v>
      </c>
      <c r="N23444">
        <v>14</v>
      </c>
      <c r="O23444">
        <v>30</v>
      </c>
    </row>
    <row r="23445" spans="1:15" x14ac:dyDescent="0.3">
      <c r="A23445" t="s">
        <v>51</v>
      </c>
      <c r="B23445">
        <v>1</v>
      </c>
      <c r="C23445">
        <v>1</v>
      </c>
      <c r="D23445">
        <v>1</v>
      </c>
      <c r="E23445" t="s">
        <v>19317</v>
      </c>
      <c r="F23445" t="s">
        <v>11211</v>
      </c>
      <c r="G23445" t="s">
        <v>51</v>
      </c>
      <c r="H23445" t="s">
        <v>19467</v>
      </c>
      <c r="I23445" t="s">
        <v>22</v>
      </c>
      <c r="M23445">
        <v>6682</v>
      </c>
      <c r="N23445">
        <v>26</v>
      </c>
      <c r="O23445">
        <v>30</v>
      </c>
    </row>
    <row r="23446" spans="1:15" x14ac:dyDescent="0.3">
      <c r="E23446" t="s">
        <v>19317</v>
      </c>
      <c r="F23446" t="s">
        <v>19320</v>
      </c>
      <c r="G23446" t="s">
        <v>51</v>
      </c>
      <c r="H23446" t="s">
        <v>19470</v>
      </c>
      <c r="I23446" t="s">
        <v>19</v>
      </c>
      <c r="M23446">
        <v>6682</v>
      </c>
      <c r="N23446">
        <v>38</v>
      </c>
      <c r="O23446">
        <v>43</v>
      </c>
    </row>
    <row r="23447" spans="1:15" x14ac:dyDescent="0.3">
      <c r="E23447" t="s">
        <v>19317</v>
      </c>
      <c r="F23447" t="s">
        <v>19468</v>
      </c>
      <c r="G23447" t="s">
        <v>51</v>
      </c>
      <c r="H23447" t="s">
        <v>19469</v>
      </c>
      <c r="I23447" t="s">
        <v>19</v>
      </c>
      <c r="M23447">
        <v>6682</v>
      </c>
      <c r="N23447">
        <v>63</v>
      </c>
      <c r="O23447">
        <v>69</v>
      </c>
    </row>
    <row r="23448" spans="1:15" x14ac:dyDescent="0.3">
      <c r="A23448" t="s">
        <v>23</v>
      </c>
      <c r="B23448">
        <v>1</v>
      </c>
      <c r="C23448">
        <v>1</v>
      </c>
      <c r="D23448">
        <v>1</v>
      </c>
      <c r="E23448" t="s">
        <v>19317</v>
      </c>
      <c r="F23448" t="s">
        <v>8348</v>
      </c>
      <c r="G23448" t="s">
        <v>23</v>
      </c>
      <c r="H23448" t="s">
        <v>19471</v>
      </c>
      <c r="I23448" t="s">
        <v>26</v>
      </c>
      <c r="M23448">
        <v>6682</v>
      </c>
      <c r="N23448">
        <v>63</v>
      </c>
      <c r="O23448">
        <v>67</v>
      </c>
    </row>
    <row r="23449" spans="1:15" x14ac:dyDescent="0.3">
      <c r="E23449" t="s">
        <v>19317</v>
      </c>
      <c r="F23449" t="s">
        <v>19318</v>
      </c>
      <c r="G23449" t="s">
        <v>17</v>
      </c>
      <c r="H23449" t="s">
        <v>19472</v>
      </c>
      <c r="I23449" t="s">
        <v>26</v>
      </c>
      <c r="M23449">
        <v>6682</v>
      </c>
      <c r="N23449">
        <v>75</v>
      </c>
      <c r="O23449">
        <v>82</v>
      </c>
    </row>
    <row r="23450" spans="1:15" x14ac:dyDescent="0.3">
      <c r="A23450" t="s">
        <v>14</v>
      </c>
      <c r="B23450">
        <v>1</v>
      </c>
      <c r="C23450">
        <v>1</v>
      </c>
      <c r="D23450">
        <v>1</v>
      </c>
      <c r="E23450" t="s">
        <v>19317</v>
      </c>
      <c r="F23450" t="s">
        <v>19318</v>
      </c>
      <c r="G23450" t="s">
        <v>14</v>
      </c>
      <c r="H23450" t="s">
        <v>19472</v>
      </c>
      <c r="I23450" t="s">
        <v>19</v>
      </c>
      <c r="M23450">
        <v>6682</v>
      </c>
      <c r="N23450">
        <v>75</v>
      </c>
      <c r="O23450">
        <v>82</v>
      </c>
    </row>
    <row r="23451" spans="1:15" x14ac:dyDescent="0.3">
      <c r="A23451" t="s">
        <v>14</v>
      </c>
      <c r="B23451">
        <v>0</v>
      </c>
      <c r="C23451">
        <v>1</v>
      </c>
      <c r="D23451" t="s">
        <v>14</v>
      </c>
      <c r="E23451" t="s">
        <v>19317</v>
      </c>
      <c r="F23451" t="s">
        <v>19464</v>
      </c>
      <c r="G23451" t="s">
        <v>17</v>
      </c>
      <c r="H23451" t="s">
        <v>19465</v>
      </c>
      <c r="I23451" t="s">
        <v>26</v>
      </c>
      <c r="M23451">
        <v>6682</v>
      </c>
      <c r="N23451">
        <v>138</v>
      </c>
      <c r="O23451">
        <v>149</v>
      </c>
    </row>
    <row r="23452" spans="1:15" x14ac:dyDescent="0.3">
      <c r="E23452" t="s">
        <v>19317</v>
      </c>
      <c r="F23452" t="s">
        <v>19464</v>
      </c>
      <c r="G23452" t="s">
        <v>51</v>
      </c>
      <c r="H23452" t="s">
        <v>19465</v>
      </c>
      <c r="I23452" t="s">
        <v>19</v>
      </c>
      <c r="M23452">
        <v>6682</v>
      </c>
      <c r="N23452">
        <v>138</v>
      </c>
      <c r="O23452">
        <v>149</v>
      </c>
    </row>
    <row r="23453" spans="1:15" x14ac:dyDescent="0.3">
      <c r="E23453" t="s">
        <v>19473</v>
      </c>
      <c r="F23453" t="s">
        <v>19306</v>
      </c>
      <c r="G23453" t="s">
        <v>17</v>
      </c>
      <c r="H23453" t="s">
        <v>19307</v>
      </c>
      <c r="I23453" t="s">
        <v>19</v>
      </c>
      <c r="M23453">
        <v>6683</v>
      </c>
      <c r="N23453">
        <v>0</v>
      </c>
      <c r="O23453">
        <v>17</v>
      </c>
    </row>
    <row r="23454" spans="1:15" x14ac:dyDescent="0.3">
      <c r="A23454" t="s">
        <v>51</v>
      </c>
      <c r="B23454">
        <v>0</v>
      </c>
      <c r="C23454">
        <v>0</v>
      </c>
      <c r="D23454">
        <v>1</v>
      </c>
      <c r="E23454" t="s">
        <v>19473</v>
      </c>
      <c r="F23454" t="s">
        <v>19306</v>
      </c>
      <c r="G23454" t="s">
        <v>51</v>
      </c>
      <c r="H23454" t="s">
        <v>19307</v>
      </c>
      <c r="I23454" t="s">
        <v>26</v>
      </c>
      <c r="M23454">
        <v>6683</v>
      </c>
      <c r="N23454">
        <v>0</v>
      </c>
      <c r="O23454">
        <v>17</v>
      </c>
    </row>
    <row r="23455" spans="1:15" x14ac:dyDescent="0.3">
      <c r="E23455" t="s">
        <v>19473</v>
      </c>
      <c r="F23455" t="s">
        <v>19301</v>
      </c>
      <c r="G23455" t="s">
        <v>17</v>
      </c>
      <c r="H23455" t="s">
        <v>19480</v>
      </c>
      <c r="I23455" t="s">
        <v>22</v>
      </c>
      <c r="M23455">
        <v>6683</v>
      </c>
      <c r="N23455">
        <v>22</v>
      </c>
      <c r="O23455">
        <v>43</v>
      </c>
    </row>
    <row r="23456" spans="1:15" x14ac:dyDescent="0.3">
      <c r="E23456" t="s">
        <v>19473</v>
      </c>
      <c r="F23456" t="s">
        <v>19303</v>
      </c>
      <c r="G23456" t="s">
        <v>14</v>
      </c>
      <c r="H23456" t="s">
        <v>19479</v>
      </c>
      <c r="I23456" t="s">
        <v>52</v>
      </c>
      <c r="J23456" t="s">
        <v>32</v>
      </c>
      <c r="M23456">
        <v>6683</v>
      </c>
      <c r="N23456">
        <v>26</v>
      </c>
      <c r="O23456">
        <v>36</v>
      </c>
    </row>
    <row r="23457" spans="1:15" x14ac:dyDescent="0.3">
      <c r="E23457" t="s">
        <v>19473</v>
      </c>
      <c r="F23457" t="s">
        <v>1606</v>
      </c>
      <c r="G23457" t="s">
        <v>14</v>
      </c>
      <c r="H23457" t="s">
        <v>19486</v>
      </c>
      <c r="I23457" t="s">
        <v>52</v>
      </c>
      <c r="J23457" t="s">
        <v>32</v>
      </c>
      <c r="M23457">
        <v>6683</v>
      </c>
      <c r="N23457">
        <v>37</v>
      </c>
      <c r="O23457">
        <v>43</v>
      </c>
    </row>
    <row r="23458" spans="1:15" x14ac:dyDescent="0.3">
      <c r="E23458" t="s">
        <v>19473</v>
      </c>
      <c r="F23458" t="s">
        <v>819</v>
      </c>
      <c r="G23458" t="s">
        <v>14</v>
      </c>
      <c r="H23458" t="s">
        <v>19481</v>
      </c>
      <c r="I23458" t="s">
        <v>52</v>
      </c>
      <c r="J23458" t="s">
        <v>32</v>
      </c>
      <c r="M23458">
        <v>6683</v>
      </c>
      <c r="N23458">
        <v>149</v>
      </c>
      <c r="O23458">
        <v>153</v>
      </c>
    </row>
    <row r="23459" spans="1:15" x14ac:dyDescent="0.3">
      <c r="A23459" t="s">
        <v>23</v>
      </c>
      <c r="B23459">
        <v>1</v>
      </c>
      <c r="C23459">
        <v>1</v>
      </c>
      <c r="D23459">
        <v>1</v>
      </c>
      <c r="E23459" t="s">
        <v>19473</v>
      </c>
      <c r="F23459" t="s">
        <v>819</v>
      </c>
      <c r="G23459" t="s">
        <v>23</v>
      </c>
      <c r="H23459" t="s">
        <v>19481</v>
      </c>
      <c r="I23459" t="s">
        <v>22</v>
      </c>
      <c r="M23459">
        <v>6683</v>
      </c>
      <c r="N23459">
        <v>149</v>
      </c>
      <c r="O23459">
        <v>153</v>
      </c>
    </row>
    <row r="23460" spans="1:15" x14ac:dyDescent="0.3">
      <c r="A23460" t="s">
        <v>14</v>
      </c>
      <c r="B23460">
        <v>1</v>
      </c>
      <c r="C23460">
        <v>1</v>
      </c>
      <c r="D23460">
        <v>1</v>
      </c>
      <c r="E23460" t="s">
        <v>19473</v>
      </c>
      <c r="F23460" t="s">
        <v>19477</v>
      </c>
      <c r="G23460" t="s">
        <v>14</v>
      </c>
      <c r="H23460" t="s">
        <v>19478</v>
      </c>
      <c r="I23460" t="s">
        <v>22</v>
      </c>
      <c r="M23460">
        <v>6683</v>
      </c>
      <c r="N23460">
        <v>155</v>
      </c>
      <c r="O23460">
        <v>166</v>
      </c>
    </row>
    <row r="23461" spans="1:15" x14ac:dyDescent="0.3">
      <c r="E23461" t="s">
        <v>19473</v>
      </c>
      <c r="F23461" t="s">
        <v>19474</v>
      </c>
      <c r="G23461" t="s">
        <v>14</v>
      </c>
      <c r="H23461" t="s">
        <v>19475</v>
      </c>
      <c r="I23461" t="s">
        <v>69</v>
      </c>
      <c r="J23461" t="s">
        <v>1017</v>
      </c>
      <c r="K23461" t="s">
        <v>43</v>
      </c>
      <c r="M23461">
        <v>6683</v>
      </c>
      <c r="N23461">
        <v>159</v>
      </c>
      <c r="O23461">
        <v>166</v>
      </c>
    </row>
    <row r="23462" spans="1:15" x14ac:dyDescent="0.3">
      <c r="A23462" t="s">
        <v>14</v>
      </c>
      <c r="B23462">
        <v>1</v>
      </c>
      <c r="C23462">
        <v>1</v>
      </c>
      <c r="D23462">
        <v>1</v>
      </c>
      <c r="E23462" t="s">
        <v>19473</v>
      </c>
      <c r="F23462" t="s">
        <v>19386</v>
      </c>
      <c r="G23462" t="s">
        <v>14</v>
      </c>
      <c r="H23462" t="s">
        <v>19476</v>
      </c>
      <c r="I23462" t="s">
        <v>22</v>
      </c>
      <c r="M23462">
        <v>6683</v>
      </c>
      <c r="N23462">
        <v>170</v>
      </c>
      <c r="O23462">
        <v>182</v>
      </c>
    </row>
    <row r="23463" spans="1:15" x14ac:dyDescent="0.3">
      <c r="E23463" t="s">
        <v>19473</v>
      </c>
      <c r="F23463" t="s">
        <v>19397</v>
      </c>
      <c r="G23463" t="s">
        <v>14</v>
      </c>
      <c r="H23463" t="s">
        <v>19483</v>
      </c>
      <c r="I23463" t="s">
        <v>69</v>
      </c>
      <c r="J23463" t="s">
        <v>1017</v>
      </c>
      <c r="K23463" t="s">
        <v>43</v>
      </c>
      <c r="M23463">
        <v>6683</v>
      </c>
      <c r="N23463">
        <v>173</v>
      </c>
      <c r="O23463">
        <v>182</v>
      </c>
    </row>
    <row r="23464" spans="1:15" x14ac:dyDescent="0.3">
      <c r="E23464" t="s">
        <v>19473</v>
      </c>
      <c r="F23464" t="s">
        <v>19484</v>
      </c>
      <c r="G23464" t="s">
        <v>17</v>
      </c>
      <c r="H23464" t="s">
        <v>19485</v>
      </c>
      <c r="I23464" t="s">
        <v>22</v>
      </c>
      <c r="M23464">
        <v>6683</v>
      </c>
      <c r="N23464">
        <v>210</v>
      </c>
      <c r="O23464">
        <v>221</v>
      </c>
    </row>
    <row r="23465" spans="1:15" x14ac:dyDescent="0.3">
      <c r="E23465" t="s">
        <v>19473</v>
      </c>
      <c r="F23465" t="s">
        <v>19397</v>
      </c>
      <c r="G23465" t="s">
        <v>14</v>
      </c>
      <c r="H23465" t="s">
        <v>19482</v>
      </c>
      <c r="I23465" t="s">
        <v>69</v>
      </c>
      <c r="J23465" t="s">
        <v>1017</v>
      </c>
      <c r="K23465" t="s">
        <v>43</v>
      </c>
      <c r="M23465">
        <v>6683</v>
      </c>
      <c r="N23465">
        <v>212</v>
      </c>
      <c r="O23465">
        <v>221</v>
      </c>
    </row>
    <row r="23466" spans="1:15" x14ac:dyDescent="0.3">
      <c r="A23466" t="s">
        <v>14</v>
      </c>
      <c r="B23466">
        <v>1</v>
      </c>
      <c r="C23466">
        <v>1</v>
      </c>
      <c r="D23466">
        <v>1</v>
      </c>
      <c r="E23466" t="s">
        <v>19473</v>
      </c>
      <c r="F23466" t="s">
        <v>19487</v>
      </c>
      <c r="G23466" t="s">
        <v>14</v>
      </c>
      <c r="H23466" t="s">
        <v>19488</v>
      </c>
      <c r="I23466" t="s">
        <v>22</v>
      </c>
      <c r="M23466">
        <v>6683</v>
      </c>
      <c r="N23466">
        <v>266</v>
      </c>
      <c r="O23466">
        <v>283</v>
      </c>
    </row>
    <row r="23467" spans="1:15" x14ac:dyDescent="0.3">
      <c r="E23467" t="s">
        <v>19298</v>
      </c>
      <c r="F23467" t="s">
        <v>19306</v>
      </c>
      <c r="G23467" t="s">
        <v>17</v>
      </c>
      <c r="H23467" t="s">
        <v>19307</v>
      </c>
      <c r="I23467" t="s">
        <v>19</v>
      </c>
      <c r="M23467">
        <v>6684</v>
      </c>
      <c r="N23467">
        <v>0</v>
      </c>
      <c r="O23467">
        <v>17</v>
      </c>
    </row>
    <row r="23468" spans="1:15" x14ac:dyDescent="0.3">
      <c r="A23468" t="s">
        <v>51</v>
      </c>
      <c r="B23468">
        <v>0</v>
      </c>
      <c r="C23468">
        <v>0</v>
      </c>
      <c r="D23468">
        <v>1</v>
      </c>
      <c r="E23468" t="s">
        <v>19298</v>
      </c>
      <c r="F23468" t="s">
        <v>19306</v>
      </c>
      <c r="G23468" t="s">
        <v>51</v>
      </c>
      <c r="H23468" t="s">
        <v>19307</v>
      </c>
      <c r="I23468" t="s">
        <v>26</v>
      </c>
      <c r="M23468">
        <v>6684</v>
      </c>
      <c r="N23468">
        <v>0</v>
      </c>
      <c r="O23468">
        <v>17</v>
      </c>
    </row>
    <row r="23469" spans="1:15" x14ac:dyDescent="0.3">
      <c r="E23469" t="s">
        <v>19298</v>
      </c>
      <c r="F23469" t="s">
        <v>19301</v>
      </c>
      <c r="G23469" t="s">
        <v>17</v>
      </c>
      <c r="H23469" t="s">
        <v>19500</v>
      </c>
      <c r="I23469" t="s">
        <v>22</v>
      </c>
      <c r="M23469">
        <v>6684</v>
      </c>
      <c r="N23469">
        <v>22</v>
      </c>
      <c r="O23469">
        <v>43</v>
      </c>
    </row>
    <row r="23470" spans="1:15" x14ac:dyDescent="0.3">
      <c r="A23470" t="s">
        <v>237</v>
      </c>
      <c r="B23470">
        <v>0</v>
      </c>
      <c r="C23470">
        <v>0</v>
      </c>
      <c r="D23470">
        <v>0</v>
      </c>
      <c r="E23470" t="s">
        <v>19298</v>
      </c>
      <c r="F23470" t="s">
        <v>19303</v>
      </c>
      <c r="G23470" t="s">
        <v>14</v>
      </c>
      <c r="H23470" t="s">
        <v>19501</v>
      </c>
      <c r="I23470" t="s">
        <v>52</v>
      </c>
      <c r="J23470" t="s">
        <v>32</v>
      </c>
      <c r="M23470">
        <v>6684</v>
      </c>
      <c r="N23470">
        <v>26</v>
      </c>
      <c r="O23470">
        <v>36</v>
      </c>
    </row>
    <row r="23471" spans="1:15" x14ac:dyDescent="0.3">
      <c r="E23471" t="s">
        <v>19298</v>
      </c>
      <c r="F23471" t="s">
        <v>1606</v>
      </c>
      <c r="G23471" t="s">
        <v>14</v>
      </c>
      <c r="H23471" t="s">
        <v>19495</v>
      </c>
      <c r="I23471" t="s">
        <v>52</v>
      </c>
      <c r="J23471" t="s">
        <v>32</v>
      </c>
      <c r="M23471">
        <v>6684</v>
      </c>
      <c r="N23471">
        <v>37</v>
      </c>
      <c r="O23471">
        <v>43</v>
      </c>
    </row>
    <row r="23472" spans="1:15" x14ac:dyDescent="0.3">
      <c r="E23472" t="s">
        <v>19298</v>
      </c>
      <c r="F23472" t="s">
        <v>19498</v>
      </c>
      <c r="G23472" t="s">
        <v>17</v>
      </c>
      <c r="H23472" t="s">
        <v>19499</v>
      </c>
      <c r="I23472" t="s">
        <v>19</v>
      </c>
      <c r="M23472">
        <v>6684</v>
      </c>
      <c r="N23472">
        <v>92</v>
      </c>
      <c r="O23472">
        <v>121</v>
      </c>
    </row>
    <row r="23473" spans="1:15" x14ac:dyDescent="0.3">
      <c r="A23473" t="s">
        <v>237</v>
      </c>
      <c r="B23473">
        <v>0</v>
      </c>
      <c r="E23473" t="s">
        <v>19298</v>
      </c>
      <c r="F23473" t="s">
        <v>19493</v>
      </c>
      <c r="G23473" t="s">
        <v>17</v>
      </c>
      <c r="H23473" t="s">
        <v>19494</v>
      </c>
      <c r="I23473" t="s">
        <v>26</v>
      </c>
      <c r="M23473">
        <v>6684</v>
      </c>
      <c r="N23473">
        <v>122</v>
      </c>
      <c r="O23473">
        <v>140</v>
      </c>
    </row>
    <row r="23474" spans="1:15" x14ac:dyDescent="0.3">
      <c r="E23474" t="s">
        <v>19298</v>
      </c>
      <c r="F23474" t="s">
        <v>19502</v>
      </c>
      <c r="G23474" t="s">
        <v>17</v>
      </c>
      <c r="H23474" t="s">
        <v>19503</v>
      </c>
      <c r="I23474" t="s">
        <v>19</v>
      </c>
      <c r="M23474">
        <v>6684</v>
      </c>
      <c r="N23474">
        <v>122</v>
      </c>
      <c r="O23474">
        <v>154</v>
      </c>
    </row>
    <row r="23475" spans="1:15" x14ac:dyDescent="0.3">
      <c r="A23475" t="s">
        <v>237</v>
      </c>
      <c r="B23475">
        <v>0</v>
      </c>
      <c r="C23475">
        <v>0</v>
      </c>
      <c r="D23475">
        <v>0</v>
      </c>
      <c r="E23475" t="s">
        <v>19298</v>
      </c>
      <c r="F23475" t="s">
        <v>19496</v>
      </c>
      <c r="G23475" t="s">
        <v>14</v>
      </c>
      <c r="H23475" t="s">
        <v>19497</v>
      </c>
      <c r="I23475" t="s">
        <v>52</v>
      </c>
      <c r="J23475" t="s">
        <v>46</v>
      </c>
      <c r="K23475" t="s">
        <v>47</v>
      </c>
      <c r="L23475" t="s">
        <v>43</v>
      </c>
      <c r="M23475">
        <v>6684</v>
      </c>
      <c r="N23475">
        <v>125</v>
      </c>
      <c r="O23475">
        <v>140</v>
      </c>
    </row>
    <row r="23476" spans="1:15" x14ac:dyDescent="0.3">
      <c r="A23476" t="s">
        <v>237</v>
      </c>
      <c r="B23476">
        <v>0</v>
      </c>
      <c r="C23476">
        <v>0</v>
      </c>
      <c r="D23476">
        <v>0</v>
      </c>
      <c r="E23476" t="s">
        <v>19298</v>
      </c>
      <c r="F23476" t="s">
        <v>19489</v>
      </c>
      <c r="G23476" t="s">
        <v>23</v>
      </c>
      <c r="H23476" t="s">
        <v>19490</v>
      </c>
      <c r="I23476" t="s">
        <v>26</v>
      </c>
      <c r="M23476">
        <v>6684</v>
      </c>
      <c r="N23476">
        <v>289</v>
      </c>
      <c r="O23476">
        <v>296</v>
      </c>
    </row>
    <row r="23477" spans="1:15" x14ac:dyDescent="0.3">
      <c r="E23477" t="s">
        <v>19298</v>
      </c>
      <c r="F23477" t="s">
        <v>19491</v>
      </c>
      <c r="G23477" t="s">
        <v>14</v>
      </c>
      <c r="H23477" t="s">
        <v>19490</v>
      </c>
      <c r="I23477" t="s">
        <v>19</v>
      </c>
      <c r="M23477">
        <v>6684</v>
      </c>
      <c r="N23477">
        <v>289</v>
      </c>
      <c r="O23477">
        <v>301</v>
      </c>
    </row>
    <row r="23478" spans="1:15" x14ac:dyDescent="0.3">
      <c r="A23478" t="s">
        <v>14</v>
      </c>
      <c r="B23478">
        <v>1</v>
      </c>
      <c r="C23478">
        <v>1</v>
      </c>
      <c r="D23478">
        <v>1</v>
      </c>
      <c r="E23478" t="s">
        <v>19298</v>
      </c>
      <c r="F23478" t="s">
        <v>6611</v>
      </c>
      <c r="G23478" t="s">
        <v>14</v>
      </c>
      <c r="H23478" t="s">
        <v>19492</v>
      </c>
      <c r="I23478" t="s">
        <v>69</v>
      </c>
      <c r="J23478" t="s">
        <v>42</v>
      </c>
      <c r="K23478" t="s">
        <v>43</v>
      </c>
      <c r="M23478">
        <v>6684</v>
      </c>
      <c r="N23478">
        <v>297</v>
      </c>
      <c r="O23478">
        <v>299</v>
      </c>
    </row>
    <row r="23479" spans="1:15" x14ac:dyDescent="0.3">
      <c r="E23479" t="s">
        <v>19504</v>
      </c>
      <c r="F23479" t="s">
        <v>19507</v>
      </c>
      <c r="G23479" t="s">
        <v>23</v>
      </c>
      <c r="H23479" t="s">
        <v>19508</v>
      </c>
      <c r="I23479" t="s">
        <v>26</v>
      </c>
      <c r="M23479">
        <v>6685</v>
      </c>
      <c r="N23479">
        <v>34</v>
      </c>
      <c r="O23479">
        <v>44</v>
      </c>
    </row>
    <row r="23480" spans="1:15" x14ac:dyDescent="0.3">
      <c r="A23480" t="s">
        <v>14</v>
      </c>
      <c r="B23480">
        <v>0</v>
      </c>
      <c r="C23480">
        <v>1</v>
      </c>
      <c r="D23480" t="s">
        <v>14</v>
      </c>
      <c r="E23480" t="s">
        <v>19504</v>
      </c>
      <c r="F23480" t="s">
        <v>19507</v>
      </c>
      <c r="G23480" t="s">
        <v>17</v>
      </c>
      <c r="H23480" t="s">
        <v>19508</v>
      </c>
      <c r="I23480" t="s">
        <v>19</v>
      </c>
      <c r="M23480">
        <v>6685</v>
      </c>
      <c r="N23480">
        <v>34</v>
      </c>
      <c r="O23480">
        <v>44</v>
      </c>
    </row>
    <row r="23481" spans="1:15" x14ac:dyDescent="0.3">
      <c r="E23481" t="s">
        <v>19504</v>
      </c>
      <c r="F23481" t="s">
        <v>19511</v>
      </c>
      <c r="G23481" t="s">
        <v>14</v>
      </c>
      <c r="H23481" t="s">
        <v>19512</v>
      </c>
      <c r="I23481" t="s">
        <v>52</v>
      </c>
      <c r="J23481" t="s">
        <v>32</v>
      </c>
      <c r="M23481">
        <v>6685</v>
      </c>
      <c r="N23481">
        <v>40</v>
      </c>
      <c r="O23481">
        <v>44</v>
      </c>
    </row>
    <row r="23482" spans="1:15" x14ac:dyDescent="0.3">
      <c r="E23482" t="s">
        <v>19504</v>
      </c>
      <c r="F23482" t="s">
        <v>19509</v>
      </c>
      <c r="G23482" t="s">
        <v>17</v>
      </c>
      <c r="H23482" t="s">
        <v>19510</v>
      </c>
      <c r="I23482" t="s">
        <v>19</v>
      </c>
      <c r="M23482">
        <v>6685</v>
      </c>
      <c r="N23482">
        <v>74</v>
      </c>
      <c r="O23482">
        <v>80</v>
      </c>
    </row>
    <row r="23483" spans="1:15" x14ac:dyDescent="0.3">
      <c r="E23483" t="s">
        <v>19504</v>
      </c>
      <c r="F23483" t="s">
        <v>19509</v>
      </c>
      <c r="G23483" t="s">
        <v>23</v>
      </c>
      <c r="H23483" t="s">
        <v>19510</v>
      </c>
      <c r="I23483" t="s">
        <v>26</v>
      </c>
      <c r="M23483">
        <v>6685</v>
      </c>
      <c r="N23483">
        <v>74</v>
      </c>
      <c r="O23483">
        <v>80</v>
      </c>
    </row>
    <row r="23484" spans="1:15" x14ac:dyDescent="0.3">
      <c r="A23484" t="s">
        <v>23</v>
      </c>
      <c r="B23484">
        <v>1</v>
      </c>
      <c r="C23484">
        <v>1</v>
      </c>
      <c r="D23484">
        <v>1</v>
      </c>
      <c r="E23484" t="s">
        <v>19504</v>
      </c>
      <c r="F23484" t="s">
        <v>19505</v>
      </c>
      <c r="G23484" t="s">
        <v>23</v>
      </c>
      <c r="H23484" t="s">
        <v>19506</v>
      </c>
      <c r="I23484" t="s">
        <v>52</v>
      </c>
      <c r="J23484" t="s">
        <v>112</v>
      </c>
      <c r="K23484" t="s">
        <v>1975</v>
      </c>
      <c r="M23484">
        <v>6685</v>
      </c>
      <c r="N23484">
        <v>124</v>
      </c>
      <c r="O23484">
        <v>146</v>
      </c>
    </row>
    <row r="23485" spans="1:15" x14ac:dyDescent="0.3">
      <c r="A23485" t="s">
        <v>23</v>
      </c>
      <c r="B23485">
        <v>1</v>
      </c>
      <c r="C23485">
        <v>1</v>
      </c>
      <c r="D23485">
        <v>1</v>
      </c>
      <c r="E23485" t="s">
        <v>19504</v>
      </c>
      <c r="F23485" t="s">
        <v>19513</v>
      </c>
      <c r="G23485" t="s">
        <v>23</v>
      </c>
      <c r="H23485" t="s">
        <v>19514</v>
      </c>
      <c r="I23485" t="s">
        <v>22</v>
      </c>
      <c r="M23485">
        <v>6685</v>
      </c>
      <c r="N23485">
        <v>133</v>
      </c>
      <c r="O23485">
        <v>146</v>
      </c>
    </row>
    <row r="23486" spans="1:15" x14ac:dyDescent="0.3">
      <c r="A23486" t="s">
        <v>237</v>
      </c>
      <c r="B23486">
        <v>0</v>
      </c>
      <c r="E23486" t="s">
        <v>19282</v>
      </c>
      <c r="F23486" t="s">
        <v>7063</v>
      </c>
      <c r="G23486" t="s">
        <v>17</v>
      </c>
      <c r="H23486" t="s">
        <v>19297</v>
      </c>
      <c r="I23486" t="s">
        <v>22</v>
      </c>
      <c r="M23486">
        <v>6689</v>
      </c>
      <c r="N23486">
        <v>15</v>
      </c>
      <c r="O23486">
        <v>24</v>
      </c>
    </row>
    <row r="23487" spans="1:15" x14ac:dyDescent="0.3">
      <c r="A23487" t="s">
        <v>14</v>
      </c>
      <c r="B23487">
        <v>1</v>
      </c>
      <c r="C23487">
        <v>1</v>
      </c>
      <c r="D23487">
        <v>1</v>
      </c>
      <c r="E23487" t="s">
        <v>19282</v>
      </c>
      <c r="F23487" t="s">
        <v>19241</v>
      </c>
      <c r="G23487" t="s">
        <v>14</v>
      </c>
      <c r="H23487" t="s">
        <v>19293</v>
      </c>
      <c r="I23487" t="s">
        <v>26</v>
      </c>
      <c r="M23487">
        <v>6689</v>
      </c>
      <c r="N23487">
        <v>26</v>
      </c>
      <c r="O23487">
        <v>31</v>
      </c>
    </row>
    <row r="23488" spans="1:15" x14ac:dyDescent="0.3">
      <c r="E23488" t="s">
        <v>19282</v>
      </c>
      <c r="F23488" t="s">
        <v>19241</v>
      </c>
      <c r="G23488" t="s">
        <v>17</v>
      </c>
      <c r="H23488" t="s">
        <v>19293</v>
      </c>
      <c r="I23488" t="s">
        <v>19</v>
      </c>
      <c r="M23488">
        <v>6689</v>
      </c>
      <c r="N23488">
        <v>26</v>
      </c>
      <c r="O23488">
        <v>31</v>
      </c>
    </row>
    <row r="23489" spans="1:15" x14ac:dyDescent="0.3">
      <c r="E23489" t="s">
        <v>19282</v>
      </c>
      <c r="F23489" t="s">
        <v>19295</v>
      </c>
      <c r="G23489" t="s">
        <v>17</v>
      </c>
      <c r="H23489" t="s">
        <v>19296</v>
      </c>
      <c r="I23489" t="s">
        <v>19</v>
      </c>
      <c r="M23489">
        <v>6689</v>
      </c>
      <c r="N23489">
        <v>35</v>
      </c>
      <c r="O23489">
        <v>43</v>
      </c>
    </row>
    <row r="23490" spans="1:15" x14ac:dyDescent="0.3">
      <c r="A23490" t="s">
        <v>14</v>
      </c>
      <c r="B23490">
        <v>1</v>
      </c>
      <c r="C23490">
        <v>1</v>
      </c>
      <c r="D23490">
        <v>1</v>
      </c>
      <c r="E23490" t="s">
        <v>19282</v>
      </c>
      <c r="F23490" t="s">
        <v>8312</v>
      </c>
      <c r="G23490" t="s">
        <v>14</v>
      </c>
      <c r="H23490" t="s">
        <v>19294</v>
      </c>
      <c r="I23490" t="s">
        <v>69</v>
      </c>
      <c r="J23490" t="s">
        <v>42</v>
      </c>
      <c r="K23490" t="s">
        <v>43</v>
      </c>
      <c r="M23490">
        <v>6689</v>
      </c>
      <c r="N23490">
        <v>40</v>
      </c>
      <c r="O23490">
        <v>43</v>
      </c>
    </row>
    <row r="23491" spans="1:15" x14ac:dyDescent="0.3">
      <c r="A23491" t="s">
        <v>14</v>
      </c>
      <c r="B23491">
        <v>1</v>
      </c>
      <c r="C23491">
        <v>1</v>
      </c>
      <c r="D23491">
        <v>1</v>
      </c>
      <c r="E23491" t="s">
        <v>19282</v>
      </c>
      <c r="F23491" t="s">
        <v>19291</v>
      </c>
      <c r="G23491" t="s">
        <v>14</v>
      </c>
      <c r="H23491" t="s">
        <v>19292</v>
      </c>
      <c r="I23491" t="s">
        <v>19</v>
      </c>
      <c r="M23491">
        <v>6689</v>
      </c>
      <c r="N23491">
        <v>89</v>
      </c>
      <c r="O23491">
        <v>108</v>
      </c>
    </row>
    <row r="23492" spans="1:15" x14ac:dyDescent="0.3">
      <c r="E23492" t="s">
        <v>19282</v>
      </c>
      <c r="F23492" t="s">
        <v>19288</v>
      </c>
      <c r="G23492" t="s">
        <v>17</v>
      </c>
      <c r="H23492" t="s">
        <v>19289</v>
      </c>
      <c r="I23492" t="s">
        <v>26</v>
      </c>
      <c r="M23492">
        <v>6689</v>
      </c>
      <c r="N23492">
        <v>102</v>
      </c>
      <c r="O23492">
        <v>108</v>
      </c>
    </row>
    <row r="23493" spans="1:15" x14ac:dyDescent="0.3">
      <c r="E23493" t="s">
        <v>19282</v>
      </c>
      <c r="F23493" t="s">
        <v>19288</v>
      </c>
      <c r="G23493" t="s">
        <v>14</v>
      </c>
      <c r="H23493" t="s">
        <v>19289</v>
      </c>
      <c r="I23493" t="s">
        <v>69</v>
      </c>
      <c r="J23493" t="s">
        <v>1017</v>
      </c>
      <c r="K23493" t="s">
        <v>43</v>
      </c>
      <c r="M23493">
        <v>6689</v>
      </c>
      <c r="N23493">
        <v>102</v>
      </c>
      <c r="O23493">
        <v>108</v>
      </c>
    </row>
    <row r="23494" spans="1:15" x14ac:dyDescent="0.3">
      <c r="E23494" t="s">
        <v>19282</v>
      </c>
      <c r="F23494" t="s">
        <v>1899</v>
      </c>
      <c r="G23494" t="s">
        <v>51</v>
      </c>
      <c r="H23494" t="s">
        <v>19290</v>
      </c>
      <c r="I23494" t="s">
        <v>52</v>
      </c>
      <c r="J23494" t="s">
        <v>60</v>
      </c>
      <c r="M23494">
        <v>6689</v>
      </c>
      <c r="N23494">
        <v>207</v>
      </c>
      <c r="O23494">
        <v>212</v>
      </c>
    </row>
    <row r="23495" spans="1:15" x14ac:dyDescent="0.3">
      <c r="A23495" t="s">
        <v>14</v>
      </c>
      <c r="B23495">
        <v>1</v>
      </c>
      <c r="C23495">
        <v>1</v>
      </c>
      <c r="D23495">
        <v>1</v>
      </c>
      <c r="E23495" t="s">
        <v>19282</v>
      </c>
      <c r="F23495" t="s">
        <v>7093</v>
      </c>
      <c r="G23495" t="s">
        <v>14</v>
      </c>
      <c r="H23495" t="s">
        <v>19519</v>
      </c>
      <c r="I23495" t="s">
        <v>22</v>
      </c>
      <c r="M23495">
        <v>6690</v>
      </c>
      <c r="N23495">
        <v>6</v>
      </c>
      <c r="O23495">
        <v>11</v>
      </c>
    </row>
    <row r="23496" spans="1:15" x14ac:dyDescent="0.3">
      <c r="A23496" t="s">
        <v>14</v>
      </c>
      <c r="B23496">
        <v>1</v>
      </c>
      <c r="C23496">
        <v>1</v>
      </c>
      <c r="D23496">
        <v>1</v>
      </c>
      <c r="E23496" t="s">
        <v>19282</v>
      </c>
      <c r="F23496" t="s">
        <v>19241</v>
      </c>
      <c r="G23496" t="s">
        <v>14</v>
      </c>
      <c r="H23496" t="s">
        <v>19518</v>
      </c>
      <c r="I23496" t="s">
        <v>22</v>
      </c>
      <c r="M23496">
        <v>6690</v>
      </c>
      <c r="N23496">
        <v>40</v>
      </c>
      <c r="O23496">
        <v>45</v>
      </c>
    </row>
    <row r="23497" spans="1:15" x14ac:dyDescent="0.3">
      <c r="A23497" t="s">
        <v>14</v>
      </c>
      <c r="B23497">
        <v>1</v>
      </c>
      <c r="C23497">
        <v>1</v>
      </c>
      <c r="D23497">
        <v>1</v>
      </c>
      <c r="E23497" t="s">
        <v>19282</v>
      </c>
      <c r="F23497" t="s">
        <v>19515</v>
      </c>
      <c r="G23497" t="s">
        <v>14</v>
      </c>
      <c r="H23497" t="s">
        <v>19516</v>
      </c>
      <c r="I23497" t="s">
        <v>26</v>
      </c>
      <c r="M23497">
        <v>6690</v>
      </c>
      <c r="N23497">
        <v>84</v>
      </c>
      <c r="O23497">
        <v>93</v>
      </c>
    </row>
    <row r="23498" spans="1:15" x14ac:dyDescent="0.3">
      <c r="E23498" t="s">
        <v>19282</v>
      </c>
      <c r="F23498" t="s">
        <v>19515</v>
      </c>
      <c r="G23498" t="s">
        <v>17</v>
      </c>
      <c r="H23498" t="s">
        <v>19516</v>
      </c>
      <c r="I23498" t="s">
        <v>19</v>
      </c>
      <c r="M23498">
        <v>6690</v>
      </c>
      <c r="N23498">
        <v>84</v>
      </c>
      <c r="O23498">
        <v>93</v>
      </c>
    </row>
    <row r="23499" spans="1:15" x14ac:dyDescent="0.3">
      <c r="A23499" t="s">
        <v>14</v>
      </c>
      <c r="B23499">
        <v>1</v>
      </c>
      <c r="C23499">
        <v>1</v>
      </c>
      <c r="D23499">
        <v>1</v>
      </c>
      <c r="E23499" t="s">
        <v>19282</v>
      </c>
      <c r="F23499" t="s">
        <v>8312</v>
      </c>
      <c r="G23499" t="s">
        <v>14</v>
      </c>
      <c r="H23499" t="s">
        <v>19517</v>
      </c>
      <c r="I23499" t="s">
        <v>69</v>
      </c>
      <c r="J23499" t="s">
        <v>42</v>
      </c>
      <c r="K23499" t="s">
        <v>43</v>
      </c>
      <c r="M23499">
        <v>6690</v>
      </c>
      <c r="N23499">
        <v>90</v>
      </c>
      <c r="O23499">
        <v>93</v>
      </c>
    </row>
    <row r="23500" spans="1:15" x14ac:dyDescent="0.3">
      <c r="E23500" t="s">
        <v>19282</v>
      </c>
      <c r="F23500" t="s">
        <v>19241</v>
      </c>
      <c r="G23500" t="s">
        <v>17</v>
      </c>
      <c r="H23500" t="s">
        <v>19525</v>
      </c>
      <c r="I23500" t="s">
        <v>19</v>
      </c>
      <c r="M23500">
        <v>6691</v>
      </c>
      <c r="N23500">
        <v>0</v>
      </c>
      <c r="O23500">
        <v>5</v>
      </c>
    </row>
    <row r="23501" spans="1:15" x14ac:dyDescent="0.3">
      <c r="A23501" t="s">
        <v>237</v>
      </c>
      <c r="B23501">
        <v>0</v>
      </c>
      <c r="C23501">
        <v>0</v>
      </c>
      <c r="D23501">
        <v>0</v>
      </c>
      <c r="E23501" t="s">
        <v>19282</v>
      </c>
      <c r="F23501" t="s">
        <v>6408</v>
      </c>
      <c r="G23501" t="s">
        <v>14</v>
      </c>
      <c r="H23501" t="s">
        <v>19527</v>
      </c>
      <c r="I23501" t="s">
        <v>26</v>
      </c>
      <c r="M23501">
        <v>6691</v>
      </c>
      <c r="N23501">
        <v>23</v>
      </c>
      <c r="O23501">
        <v>29</v>
      </c>
    </row>
    <row r="23502" spans="1:15" x14ac:dyDescent="0.3">
      <c r="A23502" t="s">
        <v>14</v>
      </c>
      <c r="B23502">
        <v>1</v>
      </c>
      <c r="C23502">
        <v>1</v>
      </c>
      <c r="D23502">
        <v>1</v>
      </c>
      <c r="E23502" t="s">
        <v>19282</v>
      </c>
      <c r="F23502" t="s">
        <v>3065</v>
      </c>
      <c r="G23502" t="s">
        <v>14</v>
      </c>
      <c r="H23502" t="s">
        <v>19523</v>
      </c>
      <c r="I23502" t="s">
        <v>35</v>
      </c>
      <c r="J23502" t="s">
        <v>42</v>
      </c>
      <c r="K23502" t="s">
        <v>43</v>
      </c>
      <c r="M23502">
        <v>6691</v>
      </c>
      <c r="N23502">
        <v>124</v>
      </c>
      <c r="O23502">
        <v>130</v>
      </c>
    </row>
    <row r="23503" spans="1:15" x14ac:dyDescent="0.3">
      <c r="A23503" t="s">
        <v>14</v>
      </c>
      <c r="B23503">
        <v>1</v>
      </c>
      <c r="C23503">
        <v>1</v>
      </c>
      <c r="D23503">
        <v>1</v>
      </c>
      <c r="E23503" t="s">
        <v>19282</v>
      </c>
      <c r="F23503" t="s">
        <v>3065</v>
      </c>
      <c r="G23503" t="s">
        <v>14</v>
      </c>
      <c r="H23503" t="s">
        <v>19524</v>
      </c>
      <c r="I23503" t="s">
        <v>35</v>
      </c>
      <c r="J23503" t="s">
        <v>32</v>
      </c>
      <c r="M23503">
        <v>6691</v>
      </c>
      <c r="N23503">
        <v>261</v>
      </c>
      <c r="O23503">
        <v>267</v>
      </c>
    </row>
    <row r="23504" spans="1:15" x14ac:dyDescent="0.3">
      <c r="A23504" t="s">
        <v>14</v>
      </c>
      <c r="B23504">
        <v>1</v>
      </c>
      <c r="C23504">
        <v>1</v>
      </c>
      <c r="D23504">
        <v>1</v>
      </c>
      <c r="E23504" t="s">
        <v>19282</v>
      </c>
      <c r="F23504" t="s">
        <v>19241</v>
      </c>
      <c r="G23504" t="s">
        <v>14</v>
      </c>
      <c r="H23504" t="s">
        <v>19522</v>
      </c>
      <c r="I23504" t="s">
        <v>22</v>
      </c>
      <c r="M23504">
        <v>6691</v>
      </c>
      <c r="N23504">
        <v>271</v>
      </c>
      <c r="O23504">
        <v>276</v>
      </c>
    </row>
    <row r="23505" spans="1:15" x14ac:dyDescent="0.3">
      <c r="E23505" t="s">
        <v>19282</v>
      </c>
      <c r="F23505" t="s">
        <v>8312</v>
      </c>
      <c r="G23505" t="s">
        <v>51</v>
      </c>
      <c r="H23505" t="s">
        <v>19526</v>
      </c>
      <c r="I23505" t="s">
        <v>26</v>
      </c>
      <c r="M23505">
        <v>6691</v>
      </c>
      <c r="N23505">
        <v>430</v>
      </c>
      <c r="O23505">
        <v>433</v>
      </c>
    </row>
    <row r="23506" spans="1:15" x14ac:dyDescent="0.3">
      <c r="A23506" t="s">
        <v>14</v>
      </c>
      <c r="B23506">
        <v>1</v>
      </c>
      <c r="C23506">
        <v>1</v>
      </c>
      <c r="D23506">
        <v>1</v>
      </c>
      <c r="E23506" t="s">
        <v>19282</v>
      </c>
      <c r="F23506" t="s">
        <v>8312</v>
      </c>
      <c r="G23506" t="s">
        <v>14</v>
      </c>
      <c r="H23506" t="s">
        <v>19526</v>
      </c>
      <c r="I23506" t="s">
        <v>31</v>
      </c>
      <c r="J23506" t="s">
        <v>42</v>
      </c>
      <c r="K23506" t="s">
        <v>43</v>
      </c>
      <c r="M23506">
        <v>6691</v>
      </c>
      <c r="N23506">
        <v>430</v>
      </c>
      <c r="O23506">
        <v>433</v>
      </c>
    </row>
    <row r="23507" spans="1:15" x14ac:dyDescent="0.3">
      <c r="E23507" t="s">
        <v>19282</v>
      </c>
      <c r="F23507" t="s">
        <v>19520</v>
      </c>
      <c r="G23507" t="s">
        <v>51</v>
      </c>
      <c r="H23507" t="s">
        <v>19521</v>
      </c>
      <c r="I23507" t="s">
        <v>22</v>
      </c>
      <c r="M23507">
        <v>6691</v>
      </c>
      <c r="N23507">
        <v>549</v>
      </c>
      <c r="O23507">
        <v>561</v>
      </c>
    </row>
    <row r="23508" spans="1:15" x14ac:dyDescent="0.3">
      <c r="A23508" t="s">
        <v>237</v>
      </c>
      <c r="B23508">
        <v>0</v>
      </c>
      <c r="E23508" t="s">
        <v>19282</v>
      </c>
      <c r="F23508" t="s">
        <v>7063</v>
      </c>
      <c r="G23508" t="s">
        <v>17</v>
      </c>
      <c r="H23508" t="s">
        <v>19297</v>
      </c>
      <c r="I23508" t="s">
        <v>22</v>
      </c>
      <c r="M23508">
        <v>6692</v>
      </c>
      <c r="N23508">
        <v>15</v>
      </c>
      <c r="O23508">
        <v>24</v>
      </c>
    </row>
    <row r="23509" spans="1:15" x14ac:dyDescent="0.3">
      <c r="A23509" t="s">
        <v>14</v>
      </c>
      <c r="B23509">
        <v>1</v>
      </c>
      <c r="C23509">
        <v>1</v>
      </c>
      <c r="D23509">
        <v>1</v>
      </c>
      <c r="E23509" t="s">
        <v>19282</v>
      </c>
      <c r="F23509" t="s">
        <v>19241</v>
      </c>
      <c r="G23509" t="s">
        <v>14</v>
      </c>
      <c r="H23509" t="s">
        <v>19293</v>
      </c>
      <c r="I23509" t="s">
        <v>26</v>
      </c>
      <c r="M23509">
        <v>6692</v>
      </c>
      <c r="N23509">
        <v>26</v>
      </c>
      <c r="O23509">
        <v>31</v>
      </c>
    </row>
    <row r="23510" spans="1:15" x14ac:dyDescent="0.3">
      <c r="E23510" t="s">
        <v>19282</v>
      </c>
      <c r="F23510" t="s">
        <v>19241</v>
      </c>
      <c r="G23510" t="s">
        <v>17</v>
      </c>
      <c r="H23510" t="s">
        <v>19293</v>
      </c>
      <c r="I23510" t="s">
        <v>19</v>
      </c>
      <c r="M23510">
        <v>6692</v>
      </c>
      <c r="N23510">
        <v>26</v>
      </c>
      <c r="O23510">
        <v>31</v>
      </c>
    </row>
    <row r="23511" spans="1:15" x14ac:dyDescent="0.3">
      <c r="E23511" t="s">
        <v>19282</v>
      </c>
      <c r="F23511" t="s">
        <v>19295</v>
      </c>
      <c r="G23511" t="s">
        <v>17</v>
      </c>
      <c r="H23511" t="s">
        <v>19296</v>
      </c>
      <c r="I23511" t="s">
        <v>19</v>
      </c>
      <c r="M23511">
        <v>6692</v>
      </c>
      <c r="N23511">
        <v>35</v>
      </c>
      <c r="O23511">
        <v>43</v>
      </c>
    </row>
    <row r="23512" spans="1:15" x14ac:dyDescent="0.3">
      <c r="A23512" t="s">
        <v>14</v>
      </c>
      <c r="B23512">
        <v>1</v>
      </c>
      <c r="C23512">
        <v>1</v>
      </c>
      <c r="D23512">
        <v>1</v>
      </c>
      <c r="E23512" t="s">
        <v>19282</v>
      </c>
      <c r="F23512" t="s">
        <v>8312</v>
      </c>
      <c r="G23512" t="s">
        <v>14</v>
      </c>
      <c r="H23512" t="s">
        <v>19294</v>
      </c>
      <c r="I23512" t="s">
        <v>69</v>
      </c>
      <c r="J23512" t="s">
        <v>42</v>
      </c>
      <c r="K23512" t="s">
        <v>43</v>
      </c>
      <c r="M23512">
        <v>6692</v>
      </c>
      <c r="N23512">
        <v>40</v>
      </c>
      <c r="O23512">
        <v>43</v>
      </c>
    </row>
    <row r="23513" spans="1:15" x14ac:dyDescent="0.3">
      <c r="A23513" t="s">
        <v>14</v>
      </c>
      <c r="B23513">
        <v>1</v>
      </c>
      <c r="C23513">
        <v>1</v>
      </c>
      <c r="D23513">
        <v>1</v>
      </c>
      <c r="E23513" t="s">
        <v>19282</v>
      </c>
      <c r="F23513" t="s">
        <v>19291</v>
      </c>
      <c r="G23513" t="s">
        <v>14</v>
      </c>
      <c r="H23513" t="s">
        <v>19292</v>
      </c>
      <c r="I23513" t="s">
        <v>19</v>
      </c>
      <c r="M23513">
        <v>6692</v>
      </c>
      <c r="N23513">
        <v>89</v>
      </c>
      <c r="O23513">
        <v>108</v>
      </c>
    </row>
    <row r="23514" spans="1:15" x14ac:dyDescent="0.3">
      <c r="E23514" t="s">
        <v>19282</v>
      </c>
      <c r="F23514" t="s">
        <v>19288</v>
      </c>
      <c r="G23514" t="s">
        <v>14</v>
      </c>
      <c r="H23514" t="s">
        <v>19289</v>
      </c>
      <c r="I23514" t="s">
        <v>69</v>
      </c>
      <c r="J23514" t="s">
        <v>1017</v>
      </c>
      <c r="K23514" t="s">
        <v>43</v>
      </c>
      <c r="M23514">
        <v>6692</v>
      </c>
      <c r="N23514">
        <v>102</v>
      </c>
      <c r="O23514">
        <v>108</v>
      </c>
    </row>
    <row r="23515" spans="1:15" x14ac:dyDescent="0.3">
      <c r="E23515" t="s">
        <v>19282</v>
      </c>
      <c r="F23515" t="s">
        <v>19288</v>
      </c>
      <c r="G23515" t="s">
        <v>17</v>
      </c>
      <c r="H23515" t="s">
        <v>19289</v>
      </c>
      <c r="I23515" t="s">
        <v>26</v>
      </c>
      <c r="M23515">
        <v>6692</v>
      </c>
      <c r="N23515">
        <v>102</v>
      </c>
      <c r="O23515">
        <v>108</v>
      </c>
    </row>
    <row r="23516" spans="1:15" x14ac:dyDescent="0.3">
      <c r="E23516" t="s">
        <v>19282</v>
      </c>
      <c r="F23516" t="s">
        <v>1899</v>
      </c>
      <c r="G23516" t="s">
        <v>51</v>
      </c>
      <c r="H23516" t="s">
        <v>19290</v>
      </c>
      <c r="I23516" t="s">
        <v>52</v>
      </c>
      <c r="J23516" t="s">
        <v>60</v>
      </c>
      <c r="M23516">
        <v>6692</v>
      </c>
      <c r="N23516">
        <v>207</v>
      </c>
      <c r="O23516">
        <v>212</v>
      </c>
    </row>
    <row r="23517" spans="1:15" x14ac:dyDescent="0.3">
      <c r="A23517" t="s">
        <v>14</v>
      </c>
      <c r="B23517">
        <v>0</v>
      </c>
      <c r="C23517">
        <v>1</v>
      </c>
      <c r="D23517" t="s">
        <v>14</v>
      </c>
      <c r="E23517" t="s">
        <v>19330</v>
      </c>
      <c r="F23517" t="s">
        <v>19330</v>
      </c>
      <c r="G23517" t="s">
        <v>17</v>
      </c>
      <c r="H23517" t="s">
        <v>19331</v>
      </c>
      <c r="I23517" t="s">
        <v>22</v>
      </c>
      <c r="M23517">
        <v>6693</v>
      </c>
      <c r="N23517">
        <v>164</v>
      </c>
      <c r="O23517">
        <v>173</v>
      </c>
    </row>
    <row r="23518" spans="1:15" x14ac:dyDescent="0.3">
      <c r="E23518" t="s">
        <v>19359</v>
      </c>
      <c r="F23518" t="s">
        <v>19528</v>
      </c>
      <c r="G23518" t="s">
        <v>17</v>
      </c>
      <c r="H23518" t="s">
        <v>19529</v>
      </c>
      <c r="I23518" t="s">
        <v>26</v>
      </c>
      <c r="M23518">
        <v>6700</v>
      </c>
      <c r="N23518">
        <v>0</v>
      </c>
      <c r="O23518">
        <v>18</v>
      </c>
    </row>
    <row r="23519" spans="1:15" x14ac:dyDescent="0.3">
      <c r="A23519" t="s">
        <v>14</v>
      </c>
      <c r="B23519">
        <v>1</v>
      </c>
      <c r="C23519">
        <v>1</v>
      </c>
      <c r="D23519">
        <v>1</v>
      </c>
      <c r="E23519" t="s">
        <v>19359</v>
      </c>
      <c r="F23519" t="s">
        <v>19528</v>
      </c>
      <c r="G23519" t="s">
        <v>14</v>
      </c>
      <c r="H23519" t="s">
        <v>19529</v>
      </c>
      <c r="I23519" t="s">
        <v>19</v>
      </c>
      <c r="M23519">
        <v>6700</v>
      </c>
      <c r="N23519">
        <v>0</v>
      </c>
      <c r="O23519">
        <v>18</v>
      </c>
    </row>
    <row r="23520" spans="1:15" x14ac:dyDescent="0.3">
      <c r="E23520" t="s">
        <v>19359</v>
      </c>
      <c r="F23520" t="s">
        <v>19397</v>
      </c>
      <c r="G23520" t="s">
        <v>14</v>
      </c>
      <c r="H23520" t="s">
        <v>19529</v>
      </c>
      <c r="I23520" t="s">
        <v>69</v>
      </c>
      <c r="J23520" t="s">
        <v>1017</v>
      </c>
      <c r="K23520" t="s">
        <v>43</v>
      </c>
      <c r="M23520">
        <v>6700</v>
      </c>
      <c r="N23520">
        <v>9</v>
      </c>
      <c r="O23520">
        <v>18</v>
      </c>
    </row>
    <row r="23521" spans="1:15" x14ac:dyDescent="0.3">
      <c r="E23521" t="s">
        <v>19530</v>
      </c>
      <c r="F23521" t="s">
        <v>19550</v>
      </c>
      <c r="G23521" t="s">
        <v>17</v>
      </c>
      <c r="H23521" t="s">
        <v>19539</v>
      </c>
      <c r="I23521" t="s">
        <v>19</v>
      </c>
      <c r="M23521">
        <v>6702</v>
      </c>
      <c r="N23521">
        <v>0</v>
      </c>
      <c r="O23521">
        <v>32</v>
      </c>
    </row>
    <row r="23522" spans="1:15" x14ac:dyDescent="0.3">
      <c r="A23522" t="s">
        <v>51</v>
      </c>
      <c r="B23522">
        <v>0</v>
      </c>
      <c r="C23522">
        <v>0</v>
      </c>
      <c r="D23522" t="s">
        <v>51</v>
      </c>
      <c r="E23522" t="s">
        <v>19530</v>
      </c>
      <c r="F23522" t="s">
        <v>19538</v>
      </c>
      <c r="G23522" t="s">
        <v>14</v>
      </c>
      <c r="H23522" t="s">
        <v>19539</v>
      </c>
      <c r="I23522" t="s">
        <v>52</v>
      </c>
      <c r="J23522" t="s">
        <v>46</v>
      </c>
      <c r="K23522" t="s">
        <v>47</v>
      </c>
      <c r="L23522" t="s">
        <v>43</v>
      </c>
      <c r="M23522">
        <v>6702</v>
      </c>
      <c r="N23522">
        <v>7</v>
      </c>
      <c r="O23522">
        <v>32</v>
      </c>
    </row>
    <row r="23523" spans="1:15" x14ac:dyDescent="0.3">
      <c r="E23523" t="s">
        <v>19530</v>
      </c>
      <c r="F23523" t="s">
        <v>19551</v>
      </c>
      <c r="G23523" t="s">
        <v>14</v>
      </c>
      <c r="H23523" t="s">
        <v>19552</v>
      </c>
      <c r="I23523" t="s">
        <v>26</v>
      </c>
      <c r="M23523">
        <v>6702</v>
      </c>
      <c r="N23523">
        <v>7</v>
      </c>
      <c r="O23523">
        <v>20</v>
      </c>
    </row>
    <row r="23524" spans="1:15" x14ac:dyDescent="0.3">
      <c r="E23524" t="s">
        <v>19530</v>
      </c>
      <c r="F23524" t="s">
        <v>19542</v>
      </c>
      <c r="G23524" t="s">
        <v>17</v>
      </c>
      <c r="H23524" t="s">
        <v>19543</v>
      </c>
      <c r="I23524" t="s">
        <v>19</v>
      </c>
      <c r="M23524">
        <v>6702</v>
      </c>
      <c r="N23524">
        <v>46</v>
      </c>
      <c r="O23524">
        <v>66</v>
      </c>
    </row>
    <row r="23525" spans="1:15" x14ac:dyDescent="0.3">
      <c r="A23525" t="s">
        <v>237</v>
      </c>
      <c r="B23525">
        <v>0</v>
      </c>
      <c r="E23525" t="s">
        <v>19530</v>
      </c>
      <c r="F23525" t="s">
        <v>19540</v>
      </c>
      <c r="G23525" t="s">
        <v>17</v>
      </c>
      <c r="H23525" t="s">
        <v>19541</v>
      </c>
      <c r="I23525" t="s">
        <v>26</v>
      </c>
      <c r="M23525">
        <v>6702</v>
      </c>
      <c r="N23525">
        <v>50</v>
      </c>
      <c r="O23525">
        <v>66</v>
      </c>
    </row>
    <row r="23526" spans="1:15" x14ac:dyDescent="0.3">
      <c r="E23526" t="s">
        <v>19530</v>
      </c>
      <c r="F23526" t="s">
        <v>19532</v>
      </c>
      <c r="G23526" t="s">
        <v>17</v>
      </c>
      <c r="H23526" t="s">
        <v>19533</v>
      </c>
      <c r="I23526" t="s">
        <v>19</v>
      </c>
      <c r="M23526">
        <v>6702</v>
      </c>
      <c r="N23526">
        <v>69</v>
      </c>
      <c r="O23526">
        <v>87</v>
      </c>
    </row>
    <row r="23527" spans="1:15" x14ac:dyDescent="0.3">
      <c r="A23527" t="s">
        <v>14</v>
      </c>
      <c r="B23527">
        <v>0</v>
      </c>
      <c r="C23527">
        <v>1</v>
      </c>
      <c r="D23527" t="s">
        <v>14</v>
      </c>
      <c r="E23527" t="s">
        <v>19530</v>
      </c>
      <c r="F23527" t="s">
        <v>8878</v>
      </c>
      <c r="G23527" t="s">
        <v>17</v>
      </c>
      <c r="H23527" t="s">
        <v>19531</v>
      </c>
      <c r="I23527" t="s">
        <v>26</v>
      </c>
      <c r="M23527">
        <v>6702</v>
      </c>
      <c r="N23527">
        <v>104</v>
      </c>
      <c r="O23527">
        <v>111</v>
      </c>
    </row>
    <row r="23528" spans="1:15" x14ac:dyDescent="0.3">
      <c r="A23528" t="s">
        <v>14</v>
      </c>
      <c r="B23528">
        <v>1</v>
      </c>
      <c r="C23528">
        <v>1</v>
      </c>
      <c r="D23528">
        <v>1</v>
      </c>
      <c r="E23528" t="s">
        <v>19530</v>
      </c>
      <c r="F23528" t="s">
        <v>8878</v>
      </c>
      <c r="G23528" t="s">
        <v>14</v>
      </c>
      <c r="H23528" t="s">
        <v>19531</v>
      </c>
      <c r="I23528" t="s">
        <v>52</v>
      </c>
      <c r="J23528" t="s">
        <v>32</v>
      </c>
      <c r="M23528">
        <v>6702</v>
      </c>
      <c r="N23528">
        <v>104</v>
      </c>
      <c r="O23528">
        <v>111</v>
      </c>
    </row>
    <row r="23529" spans="1:15" x14ac:dyDescent="0.3">
      <c r="E23529" t="s">
        <v>19530</v>
      </c>
      <c r="F23529" t="s">
        <v>19536</v>
      </c>
      <c r="G23529" t="s">
        <v>17</v>
      </c>
      <c r="H23529" t="s">
        <v>19537</v>
      </c>
      <c r="I23529" t="s">
        <v>19</v>
      </c>
      <c r="M23529">
        <v>6702</v>
      </c>
      <c r="N23529">
        <v>104</v>
      </c>
      <c r="O23529">
        <v>123</v>
      </c>
    </row>
    <row r="23530" spans="1:15" x14ac:dyDescent="0.3">
      <c r="A23530" t="s">
        <v>14</v>
      </c>
      <c r="B23530">
        <v>1</v>
      </c>
      <c r="C23530">
        <v>1</v>
      </c>
      <c r="D23530">
        <v>1</v>
      </c>
      <c r="E23530" t="s">
        <v>19530</v>
      </c>
      <c r="F23530" t="s">
        <v>19544</v>
      </c>
      <c r="G23530" t="s">
        <v>14</v>
      </c>
      <c r="H23530" t="s">
        <v>19545</v>
      </c>
      <c r="I23530" t="s">
        <v>26</v>
      </c>
      <c r="M23530">
        <v>6702</v>
      </c>
      <c r="N23530">
        <v>115</v>
      </c>
      <c r="O23530">
        <v>123</v>
      </c>
    </row>
    <row r="23531" spans="1:15" x14ac:dyDescent="0.3">
      <c r="A23531" t="s">
        <v>237</v>
      </c>
      <c r="B23531">
        <v>0</v>
      </c>
      <c r="E23531" t="s">
        <v>19530</v>
      </c>
      <c r="F23531" t="s">
        <v>19548</v>
      </c>
      <c r="G23531" t="s">
        <v>17</v>
      </c>
      <c r="H23531" t="s">
        <v>19549</v>
      </c>
      <c r="I23531" t="s">
        <v>22</v>
      </c>
      <c r="M23531">
        <v>6702</v>
      </c>
      <c r="N23531">
        <v>147</v>
      </c>
      <c r="O23531">
        <v>160</v>
      </c>
    </row>
    <row r="23532" spans="1:15" x14ac:dyDescent="0.3">
      <c r="A23532" t="s">
        <v>237</v>
      </c>
      <c r="B23532">
        <v>0</v>
      </c>
      <c r="E23532" t="s">
        <v>19530</v>
      </c>
      <c r="F23532" t="s">
        <v>19546</v>
      </c>
      <c r="G23532" t="s">
        <v>17</v>
      </c>
      <c r="H23532" t="s">
        <v>19547</v>
      </c>
      <c r="I23532" t="s">
        <v>22</v>
      </c>
      <c r="M23532">
        <v>6702</v>
      </c>
      <c r="N23532">
        <v>164</v>
      </c>
      <c r="O23532">
        <v>179</v>
      </c>
    </row>
    <row r="23533" spans="1:15" x14ac:dyDescent="0.3">
      <c r="A23533" t="s">
        <v>51</v>
      </c>
      <c r="B23533">
        <v>0</v>
      </c>
      <c r="C23533">
        <v>0</v>
      </c>
      <c r="D23533" t="s">
        <v>51</v>
      </c>
      <c r="E23533" t="s">
        <v>19530</v>
      </c>
      <c r="F23533" t="s">
        <v>19534</v>
      </c>
      <c r="G23533" t="s">
        <v>14</v>
      </c>
      <c r="H23533" t="s">
        <v>19535</v>
      </c>
      <c r="I23533" t="s">
        <v>52</v>
      </c>
      <c r="J23533" t="s">
        <v>46</v>
      </c>
      <c r="K23533" t="s">
        <v>47</v>
      </c>
      <c r="L23533" t="s">
        <v>43</v>
      </c>
      <c r="M23533">
        <v>6702</v>
      </c>
      <c r="N23533">
        <v>167</v>
      </c>
      <c r="O23533">
        <v>179</v>
      </c>
    </row>
    <row r="23534" spans="1:15" x14ac:dyDescent="0.3">
      <c r="E23534" t="s">
        <v>19553</v>
      </c>
      <c r="F23534" t="s">
        <v>19560</v>
      </c>
      <c r="G23534" t="s">
        <v>17</v>
      </c>
      <c r="H23534" t="s">
        <v>19561</v>
      </c>
      <c r="I23534" t="s">
        <v>26</v>
      </c>
      <c r="M23534">
        <v>6703</v>
      </c>
      <c r="N23534">
        <v>0</v>
      </c>
      <c r="O23534">
        <v>9</v>
      </c>
    </row>
    <row r="23535" spans="1:15" x14ac:dyDescent="0.3">
      <c r="E23535" t="s">
        <v>19553</v>
      </c>
      <c r="F23535" t="s">
        <v>19560</v>
      </c>
      <c r="G23535" t="s">
        <v>51</v>
      </c>
      <c r="H23535" t="s">
        <v>19561</v>
      </c>
      <c r="I23535" t="s">
        <v>19</v>
      </c>
      <c r="M23535">
        <v>6703</v>
      </c>
      <c r="N23535">
        <v>0</v>
      </c>
      <c r="O23535">
        <v>9</v>
      </c>
    </row>
    <row r="23536" spans="1:15" x14ac:dyDescent="0.3">
      <c r="E23536" t="s">
        <v>19553</v>
      </c>
      <c r="F23536" t="s">
        <v>19558</v>
      </c>
      <c r="G23536" t="s">
        <v>14</v>
      </c>
      <c r="H23536" t="s">
        <v>19559</v>
      </c>
      <c r="I23536" t="s">
        <v>26</v>
      </c>
      <c r="M23536">
        <v>6703</v>
      </c>
      <c r="N23536">
        <v>21</v>
      </c>
      <c r="O23536">
        <v>29</v>
      </c>
    </row>
    <row r="23537" spans="1:15" x14ac:dyDescent="0.3">
      <c r="E23537" t="s">
        <v>19553</v>
      </c>
      <c r="F23537" t="s">
        <v>19558</v>
      </c>
      <c r="G23537" t="s">
        <v>51</v>
      </c>
      <c r="H23537" t="s">
        <v>19559</v>
      </c>
      <c r="I23537" t="s">
        <v>19</v>
      </c>
      <c r="M23537">
        <v>6703</v>
      </c>
      <c r="N23537">
        <v>21</v>
      </c>
      <c r="O23537">
        <v>29</v>
      </c>
    </row>
    <row r="23538" spans="1:15" x14ac:dyDescent="0.3">
      <c r="E23538" t="s">
        <v>19553</v>
      </c>
      <c r="F23538" t="s">
        <v>19556</v>
      </c>
      <c r="G23538" t="s">
        <v>51</v>
      </c>
      <c r="H23538" t="s">
        <v>19557</v>
      </c>
      <c r="I23538" t="s">
        <v>19</v>
      </c>
      <c r="M23538">
        <v>6703</v>
      </c>
      <c r="N23538">
        <v>40</v>
      </c>
      <c r="O23538">
        <v>45</v>
      </c>
    </row>
    <row r="23539" spans="1:15" x14ac:dyDescent="0.3">
      <c r="A23539" t="s">
        <v>14</v>
      </c>
      <c r="B23539">
        <v>1</v>
      </c>
      <c r="C23539">
        <v>1</v>
      </c>
      <c r="D23539">
        <v>1</v>
      </c>
      <c r="E23539" t="s">
        <v>19553</v>
      </c>
      <c r="F23539" t="s">
        <v>19556</v>
      </c>
      <c r="G23539" t="s">
        <v>14</v>
      </c>
      <c r="H23539" t="s">
        <v>19557</v>
      </c>
      <c r="I23539" t="s">
        <v>26</v>
      </c>
      <c r="M23539">
        <v>6703</v>
      </c>
      <c r="N23539">
        <v>40</v>
      </c>
      <c r="O23539">
        <v>45</v>
      </c>
    </row>
    <row r="23540" spans="1:15" x14ac:dyDescent="0.3">
      <c r="E23540" t="s">
        <v>19553</v>
      </c>
      <c r="F23540" t="s">
        <v>19554</v>
      </c>
      <c r="G23540" t="s">
        <v>17</v>
      </c>
      <c r="H23540" t="s">
        <v>19555</v>
      </c>
      <c r="I23540" t="s">
        <v>26</v>
      </c>
      <c r="M23540">
        <v>6703</v>
      </c>
      <c r="N23540">
        <v>63</v>
      </c>
      <c r="O23540">
        <v>83</v>
      </c>
    </row>
    <row r="23541" spans="1:15" x14ac:dyDescent="0.3">
      <c r="E23541" t="s">
        <v>15176</v>
      </c>
      <c r="F23541" t="s">
        <v>7978</v>
      </c>
      <c r="G23541" t="s">
        <v>14</v>
      </c>
      <c r="H23541" t="s">
        <v>19572</v>
      </c>
      <c r="I23541" t="s">
        <v>22</v>
      </c>
      <c r="M23541">
        <v>6704</v>
      </c>
      <c r="N23541">
        <v>88</v>
      </c>
      <c r="O23541">
        <v>92</v>
      </c>
    </row>
    <row r="23542" spans="1:15" x14ac:dyDescent="0.3">
      <c r="A23542" t="s">
        <v>237</v>
      </c>
      <c r="B23542">
        <v>0</v>
      </c>
      <c r="C23542">
        <v>0</v>
      </c>
      <c r="D23542">
        <v>0</v>
      </c>
      <c r="E23542" t="s">
        <v>15176</v>
      </c>
      <c r="F23542" t="s">
        <v>19563</v>
      </c>
      <c r="G23542" t="s">
        <v>23</v>
      </c>
      <c r="H23542" t="s">
        <v>19564</v>
      </c>
      <c r="I23542" t="s">
        <v>52</v>
      </c>
      <c r="J23542" t="s">
        <v>453</v>
      </c>
      <c r="K23542" t="s">
        <v>117</v>
      </c>
      <c r="M23542">
        <v>6704</v>
      </c>
      <c r="N23542">
        <v>112</v>
      </c>
      <c r="O23542">
        <v>127</v>
      </c>
    </row>
    <row r="23543" spans="1:15" x14ac:dyDescent="0.3">
      <c r="A23543" t="s">
        <v>14</v>
      </c>
      <c r="B23543">
        <v>1</v>
      </c>
      <c r="C23543">
        <v>1</v>
      </c>
      <c r="D23543">
        <v>1</v>
      </c>
      <c r="E23543" t="s">
        <v>15176</v>
      </c>
      <c r="F23543" t="s">
        <v>19566</v>
      </c>
      <c r="G23543" t="s">
        <v>14</v>
      </c>
      <c r="H23543" t="s">
        <v>19567</v>
      </c>
      <c r="I23543" t="s">
        <v>22</v>
      </c>
      <c r="M23543">
        <v>6704</v>
      </c>
      <c r="N23543">
        <v>123</v>
      </c>
      <c r="O23543">
        <v>134</v>
      </c>
    </row>
    <row r="23544" spans="1:15" x14ac:dyDescent="0.3">
      <c r="E23544" t="s">
        <v>15176</v>
      </c>
      <c r="F23544" t="s">
        <v>19568</v>
      </c>
      <c r="G23544" t="s">
        <v>14</v>
      </c>
      <c r="H23544" t="s">
        <v>19569</v>
      </c>
      <c r="I23544" t="s">
        <v>52</v>
      </c>
      <c r="J23544" t="s">
        <v>32</v>
      </c>
      <c r="M23544">
        <v>6704</v>
      </c>
      <c r="N23544">
        <v>128</v>
      </c>
      <c r="O23544">
        <v>134</v>
      </c>
    </row>
    <row r="23545" spans="1:15" x14ac:dyDescent="0.3">
      <c r="E23545" t="s">
        <v>15176</v>
      </c>
      <c r="F23545" t="s">
        <v>1674</v>
      </c>
      <c r="G23545" t="s">
        <v>14</v>
      </c>
      <c r="H23545" t="s">
        <v>19562</v>
      </c>
      <c r="I23545" t="s">
        <v>52</v>
      </c>
      <c r="J23545" t="s">
        <v>32</v>
      </c>
      <c r="M23545">
        <v>6704</v>
      </c>
      <c r="N23545">
        <v>139</v>
      </c>
      <c r="O23545">
        <v>144</v>
      </c>
    </row>
    <row r="23546" spans="1:15" x14ac:dyDescent="0.3">
      <c r="E23546" t="s">
        <v>15176</v>
      </c>
      <c r="F23546" t="s">
        <v>19570</v>
      </c>
      <c r="G23546" t="s">
        <v>17</v>
      </c>
      <c r="H23546" t="s">
        <v>19571</v>
      </c>
      <c r="I23546" t="s">
        <v>19</v>
      </c>
      <c r="M23546">
        <v>6704</v>
      </c>
      <c r="N23546">
        <v>139</v>
      </c>
      <c r="O23546">
        <v>154</v>
      </c>
    </row>
    <row r="23547" spans="1:15" x14ac:dyDescent="0.3">
      <c r="A23547" t="s">
        <v>14</v>
      </c>
      <c r="B23547">
        <v>1</v>
      </c>
      <c r="C23547">
        <v>1</v>
      </c>
      <c r="D23547">
        <v>1</v>
      </c>
      <c r="E23547" t="s">
        <v>15176</v>
      </c>
      <c r="F23547" t="s">
        <v>15208</v>
      </c>
      <c r="G23547" t="s">
        <v>14</v>
      </c>
      <c r="H23547" t="s">
        <v>19565</v>
      </c>
      <c r="I23547" t="s">
        <v>22</v>
      </c>
      <c r="M23547">
        <v>6704</v>
      </c>
      <c r="N23547">
        <v>187</v>
      </c>
      <c r="O23547">
        <v>191</v>
      </c>
    </row>
    <row r="23548" spans="1:15" x14ac:dyDescent="0.3">
      <c r="A23548" t="s">
        <v>14</v>
      </c>
      <c r="B23548">
        <v>1</v>
      </c>
      <c r="C23548">
        <v>1</v>
      </c>
      <c r="D23548">
        <v>1</v>
      </c>
      <c r="E23548" t="s">
        <v>15216</v>
      </c>
      <c r="F23548" t="s">
        <v>17027</v>
      </c>
      <c r="G23548" t="s">
        <v>14</v>
      </c>
      <c r="H23548" t="s">
        <v>19575</v>
      </c>
      <c r="I23548" t="s">
        <v>35</v>
      </c>
      <c r="J23548" t="s">
        <v>32</v>
      </c>
      <c r="M23548">
        <v>6705</v>
      </c>
      <c r="N23548">
        <v>0</v>
      </c>
      <c r="O23548">
        <v>5</v>
      </c>
    </row>
    <row r="23549" spans="1:15" x14ac:dyDescent="0.3">
      <c r="A23549" t="s">
        <v>14</v>
      </c>
      <c r="B23549">
        <v>1</v>
      </c>
      <c r="C23549">
        <v>1</v>
      </c>
      <c r="D23549">
        <v>1</v>
      </c>
      <c r="E23549" t="s">
        <v>15216</v>
      </c>
      <c r="F23549" t="s">
        <v>19573</v>
      </c>
      <c r="G23549" t="s">
        <v>14</v>
      </c>
      <c r="H23549" t="s">
        <v>19574</v>
      </c>
      <c r="I23549" t="s">
        <v>35</v>
      </c>
      <c r="J23549" t="s">
        <v>46</v>
      </c>
      <c r="K23549" t="s">
        <v>47</v>
      </c>
      <c r="L23549" t="s">
        <v>43</v>
      </c>
      <c r="M23549">
        <v>6705</v>
      </c>
      <c r="N23549">
        <v>65</v>
      </c>
      <c r="O23549">
        <v>76</v>
      </c>
    </row>
    <row r="23550" spans="1:15" x14ac:dyDescent="0.3">
      <c r="A23550" t="s">
        <v>14</v>
      </c>
      <c r="B23550">
        <v>1</v>
      </c>
      <c r="C23550">
        <v>1</v>
      </c>
      <c r="D23550">
        <v>1</v>
      </c>
      <c r="E23550" t="s">
        <v>15216</v>
      </c>
      <c r="F23550" t="s">
        <v>15222</v>
      </c>
      <c r="G23550" t="s">
        <v>14</v>
      </c>
      <c r="H23550" t="s">
        <v>19578</v>
      </c>
      <c r="I23550" t="s">
        <v>35</v>
      </c>
      <c r="J23550" t="s">
        <v>32</v>
      </c>
      <c r="M23550">
        <v>6706</v>
      </c>
      <c r="N23550">
        <v>36</v>
      </c>
      <c r="O23550">
        <v>40</v>
      </c>
    </row>
    <row r="23551" spans="1:15" x14ac:dyDescent="0.3">
      <c r="A23551" t="s">
        <v>14</v>
      </c>
      <c r="B23551">
        <v>1</v>
      </c>
      <c r="C23551">
        <v>1</v>
      </c>
      <c r="D23551">
        <v>1</v>
      </c>
      <c r="E23551" t="s">
        <v>15216</v>
      </c>
      <c r="F23551" t="s">
        <v>19576</v>
      </c>
      <c r="G23551" t="s">
        <v>14</v>
      </c>
      <c r="H23551" t="s">
        <v>19577</v>
      </c>
      <c r="I23551" t="s">
        <v>22</v>
      </c>
      <c r="M23551">
        <v>6706</v>
      </c>
      <c r="N23551">
        <v>89</v>
      </c>
      <c r="O23551">
        <v>94</v>
      </c>
    </row>
    <row r="23552" spans="1:15" x14ac:dyDescent="0.3">
      <c r="A23552" t="s">
        <v>14</v>
      </c>
      <c r="B23552">
        <v>1</v>
      </c>
      <c r="C23552">
        <v>1</v>
      </c>
      <c r="D23552">
        <v>1</v>
      </c>
      <c r="E23552" t="s">
        <v>19579</v>
      </c>
      <c r="F23552" t="s">
        <v>3006</v>
      </c>
      <c r="G23552" t="s">
        <v>14</v>
      </c>
      <c r="H23552" t="s">
        <v>19581</v>
      </c>
      <c r="I23552" t="s">
        <v>52</v>
      </c>
      <c r="J23552" t="s">
        <v>32</v>
      </c>
      <c r="M23552">
        <v>6707</v>
      </c>
      <c r="N23552">
        <v>0</v>
      </c>
      <c r="O23552">
        <v>3</v>
      </c>
    </row>
    <row r="23553" spans="1:15" x14ac:dyDescent="0.3">
      <c r="E23553" t="s">
        <v>19579</v>
      </c>
      <c r="F23553" t="s">
        <v>19579</v>
      </c>
      <c r="G23553" t="s">
        <v>14</v>
      </c>
      <c r="H23553" t="s">
        <v>19582</v>
      </c>
      <c r="I23553" t="s">
        <v>19</v>
      </c>
      <c r="M23553">
        <v>6707</v>
      </c>
      <c r="N23553">
        <v>0</v>
      </c>
      <c r="O23553">
        <v>12</v>
      </c>
    </row>
    <row r="23554" spans="1:15" x14ac:dyDescent="0.3">
      <c r="E23554" t="s">
        <v>19579</v>
      </c>
      <c r="F23554" t="s">
        <v>7070</v>
      </c>
      <c r="G23554" t="s">
        <v>14</v>
      </c>
      <c r="H23554" t="s">
        <v>19580</v>
      </c>
      <c r="I23554" t="s">
        <v>35</v>
      </c>
      <c r="J23554" t="s">
        <v>32</v>
      </c>
      <c r="M23554">
        <v>6707</v>
      </c>
      <c r="N23554">
        <v>75</v>
      </c>
      <c r="O23554">
        <v>79</v>
      </c>
    </row>
    <row r="23555" spans="1:15" x14ac:dyDescent="0.3">
      <c r="E23555" t="s">
        <v>19579</v>
      </c>
      <c r="F23555" t="s">
        <v>19579</v>
      </c>
      <c r="G23555" t="s">
        <v>17</v>
      </c>
      <c r="H23555" t="s">
        <v>19583</v>
      </c>
      <c r="I23555" t="s">
        <v>19</v>
      </c>
      <c r="M23555">
        <v>6707</v>
      </c>
      <c r="N23555">
        <v>99</v>
      </c>
      <c r="O23555">
        <v>111</v>
      </c>
    </row>
    <row r="23556" spans="1:15" x14ac:dyDescent="0.3">
      <c r="A23556" t="s">
        <v>14</v>
      </c>
      <c r="B23556">
        <v>1</v>
      </c>
      <c r="C23556">
        <v>1</v>
      </c>
      <c r="D23556">
        <v>1</v>
      </c>
      <c r="E23556" t="s">
        <v>19579</v>
      </c>
      <c r="F23556" t="s">
        <v>3006</v>
      </c>
      <c r="G23556" t="s">
        <v>14</v>
      </c>
      <c r="H23556" t="s">
        <v>19584</v>
      </c>
      <c r="I23556" t="s">
        <v>52</v>
      </c>
      <c r="J23556" t="s">
        <v>32</v>
      </c>
      <c r="M23556">
        <v>6707</v>
      </c>
      <c r="N23556">
        <v>99</v>
      </c>
      <c r="O23556">
        <v>102</v>
      </c>
    </row>
    <row r="23557" spans="1:15" x14ac:dyDescent="0.3">
      <c r="E23557" t="s">
        <v>19579</v>
      </c>
      <c r="F23557" t="s">
        <v>19589</v>
      </c>
      <c r="G23557" t="s">
        <v>17</v>
      </c>
      <c r="H23557" t="s">
        <v>19586</v>
      </c>
      <c r="I23557" t="s">
        <v>19</v>
      </c>
      <c r="M23557">
        <v>6708</v>
      </c>
      <c r="N23557">
        <v>0</v>
      </c>
      <c r="O23557">
        <v>15</v>
      </c>
    </row>
    <row r="23558" spans="1:15" x14ac:dyDescent="0.3">
      <c r="A23558" t="s">
        <v>14</v>
      </c>
      <c r="B23558">
        <v>1</v>
      </c>
      <c r="C23558">
        <v>1</v>
      </c>
      <c r="D23558">
        <v>1</v>
      </c>
      <c r="E23558" t="s">
        <v>19579</v>
      </c>
      <c r="F23558" t="s">
        <v>3006</v>
      </c>
      <c r="G23558" t="s">
        <v>14</v>
      </c>
      <c r="H23558" t="s">
        <v>19591</v>
      </c>
      <c r="I23558" t="s">
        <v>52</v>
      </c>
      <c r="J23558" t="s">
        <v>32</v>
      </c>
      <c r="M23558">
        <v>6708</v>
      </c>
      <c r="N23558">
        <v>0</v>
      </c>
      <c r="O23558">
        <v>3</v>
      </c>
    </row>
    <row r="23559" spans="1:15" x14ac:dyDescent="0.3">
      <c r="A23559" t="s">
        <v>14</v>
      </c>
      <c r="B23559">
        <v>1</v>
      </c>
      <c r="C23559">
        <v>1</v>
      </c>
      <c r="D23559">
        <v>1</v>
      </c>
      <c r="E23559" t="s">
        <v>19579</v>
      </c>
      <c r="F23559" t="s">
        <v>19585</v>
      </c>
      <c r="G23559" t="s">
        <v>14</v>
      </c>
      <c r="H23559" t="s">
        <v>19586</v>
      </c>
      <c r="I23559" t="s">
        <v>52</v>
      </c>
      <c r="J23559" t="s">
        <v>32</v>
      </c>
      <c r="M23559">
        <v>6708</v>
      </c>
      <c r="N23559">
        <v>7</v>
      </c>
      <c r="O23559">
        <v>15</v>
      </c>
    </row>
    <row r="23560" spans="1:15" x14ac:dyDescent="0.3">
      <c r="E23560" t="s">
        <v>19579</v>
      </c>
      <c r="F23560" t="s">
        <v>19585</v>
      </c>
      <c r="G23560" t="s">
        <v>23</v>
      </c>
      <c r="H23560" t="s">
        <v>19586</v>
      </c>
      <c r="I23560" t="s">
        <v>26</v>
      </c>
      <c r="M23560">
        <v>6708</v>
      </c>
      <c r="N23560">
        <v>7</v>
      </c>
      <c r="O23560">
        <v>15</v>
      </c>
    </row>
    <row r="23561" spans="1:15" x14ac:dyDescent="0.3">
      <c r="E23561" t="s">
        <v>19579</v>
      </c>
      <c r="F23561" t="s">
        <v>131</v>
      </c>
      <c r="G23561" t="s">
        <v>51</v>
      </c>
      <c r="H23561" t="s">
        <v>19587</v>
      </c>
      <c r="I23561" t="s">
        <v>52</v>
      </c>
      <c r="J23561" t="s">
        <v>60</v>
      </c>
      <c r="M23561">
        <v>6708</v>
      </c>
      <c r="N23561">
        <v>30</v>
      </c>
      <c r="O23561">
        <v>36</v>
      </c>
    </row>
    <row r="23562" spans="1:15" x14ac:dyDescent="0.3">
      <c r="A23562" t="s">
        <v>14</v>
      </c>
      <c r="B23562">
        <v>1</v>
      </c>
      <c r="C23562">
        <v>1</v>
      </c>
      <c r="D23562">
        <v>1</v>
      </c>
      <c r="E23562" t="s">
        <v>19579</v>
      </c>
      <c r="F23562" t="s">
        <v>3006</v>
      </c>
      <c r="G23562" t="s">
        <v>14</v>
      </c>
      <c r="H23562" t="s">
        <v>19590</v>
      </c>
      <c r="I23562" t="s">
        <v>35</v>
      </c>
      <c r="J23562" t="s">
        <v>32</v>
      </c>
      <c r="M23562">
        <v>6708</v>
      </c>
      <c r="N23562">
        <v>87</v>
      </c>
      <c r="O23562">
        <v>90</v>
      </c>
    </row>
    <row r="23563" spans="1:15" x14ac:dyDescent="0.3">
      <c r="A23563" t="s">
        <v>14</v>
      </c>
      <c r="B23563">
        <v>1</v>
      </c>
      <c r="C23563">
        <v>1</v>
      </c>
      <c r="D23563">
        <v>1</v>
      </c>
      <c r="E23563" t="s">
        <v>19579</v>
      </c>
      <c r="F23563" t="s">
        <v>8878</v>
      </c>
      <c r="G23563" t="s">
        <v>14</v>
      </c>
      <c r="H23563" t="s">
        <v>19588</v>
      </c>
      <c r="I23563" t="s">
        <v>35</v>
      </c>
      <c r="J23563" t="s">
        <v>32</v>
      </c>
      <c r="M23563">
        <v>6708</v>
      </c>
      <c r="N23563">
        <v>101</v>
      </c>
      <c r="O23563">
        <v>108</v>
      </c>
    </row>
    <row r="23564" spans="1:15" x14ac:dyDescent="0.3">
      <c r="A23564" t="s">
        <v>14</v>
      </c>
      <c r="B23564">
        <v>1</v>
      </c>
      <c r="C23564">
        <v>1</v>
      </c>
      <c r="D23564">
        <v>1</v>
      </c>
      <c r="E23564" t="s">
        <v>19579</v>
      </c>
      <c r="F23564" t="s">
        <v>3006</v>
      </c>
      <c r="G23564" t="s">
        <v>14</v>
      </c>
      <c r="H23564" t="s">
        <v>19581</v>
      </c>
      <c r="I23564" t="s">
        <v>52</v>
      </c>
      <c r="J23564" t="s">
        <v>32</v>
      </c>
      <c r="M23564">
        <v>6709</v>
      </c>
      <c r="N23564">
        <v>0</v>
      </c>
      <c r="O23564">
        <v>3</v>
      </c>
    </row>
    <row r="23565" spans="1:15" x14ac:dyDescent="0.3">
      <c r="E23565" t="s">
        <v>19579</v>
      </c>
      <c r="F23565" t="s">
        <v>19579</v>
      </c>
      <c r="G23565" t="s">
        <v>14</v>
      </c>
      <c r="H23565" t="s">
        <v>19582</v>
      </c>
      <c r="I23565" t="s">
        <v>19</v>
      </c>
      <c r="M23565">
        <v>6709</v>
      </c>
      <c r="N23565">
        <v>0</v>
      </c>
      <c r="O23565">
        <v>12</v>
      </c>
    </row>
    <row r="23566" spans="1:15" x14ac:dyDescent="0.3">
      <c r="E23566" t="s">
        <v>19579</v>
      </c>
      <c r="F23566" t="s">
        <v>7070</v>
      </c>
      <c r="G23566" t="s">
        <v>14</v>
      </c>
      <c r="H23566" t="s">
        <v>19580</v>
      </c>
      <c r="I23566" t="s">
        <v>35</v>
      </c>
      <c r="J23566" t="s">
        <v>32</v>
      </c>
      <c r="M23566">
        <v>6709</v>
      </c>
      <c r="N23566">
        <v>75</v>
      </c>
      <c r="O23566">
        <v>79</v>
      </c>
    </row>
    <row r="23567" spans="1:15" x14ac:dyDescent="0.3">
      <c r="A23567" t="s">
        <v>14</v>
      </c>
      <c r="B23567">
        <v>1</v>
      </c>
      <c r="C23567">
        <v>1</v>
      </c>
      <c r="D23567">
        <v>1</v>
      </c>
      <c r="E23567" t="s">
        <v>19579</v>
      </c>
      <c r="F23567" t="s">
        <v>3006</v>
      </c>
      <c r="G23567" t="s">
        <v>14</v>
      </c>
      <c r="H23567" t="s">
        <v>19584</v>
      </c>
      <c r="I23567" t="s">
        <v>52</v>
      </c>
      <c r="J23567" t="s">
        <v>32</v>
      </c>
      <c r="M23567">
        <v>6709</v>
      </c>
      <c r="N23567">
        <v>99</v>
      </c>
      <c r="O23567">
        <v>102</v>
      </c>
    </row>
    <row r="23568" spans="1:15" x14ac:dyDescent="0.3">
      <c r="E23568" t="s">
        <v>19579</v>
      </c>
      <c r="F23568" t="s">
        <v>19579</v>
      </c>
      <c r="G23568" t="s">
        <v>17</v>
      </c>
      <c r="H23568" t="s">
        <v>19583</v>
      </c>
      <c r="I23568" t="s">
        <v>19</v>
      </c>
      <c r="M23568">
        <v>6709</v>
      </c>
      <c r="N23568">
        <v>99</v>
      </c>
      <c r="O23568">
        <v>111</v>
      </c>
    </row>
    <row r="23569" spans="1:15" x14ac:dyDescent="0.3">
      <c r="A23569" t="s">
        <v>14</v>
      </c>
      <c r="B23569">
        <v>1</v>
      </c>
      <c r="C23569">
        <v>1</v>
      </c>
      <c r="D23569">
        <v>1</v>
      </c>
      <c r="E23569" t="s">
        <v>19579</v>
      </c>
      <c r="F23569" t="s">
        <v>3006</v>
      </c>
      <c r="G23569" t="s">
        <v>14</v>
      </c>
      <c r="H23569" t="s">
        <v>19581</v>
      </c>
      <c r="I23569" t="s">
        <v>52</v>
      </c>
      <c r="J23569" t="s">
        <v>32</v>
      </c>
      <c r="M23569">
        <v>6710</v>
      </c>
      <c r="N23569">
        <v>0</v>
      </c>
      <c r="O23569">
        <v>3</v>
      </c>
    </row>
    <row r="23570" spans="1:15" x14ac:dyDescent="0.3">
      <c r="E23570" t="s">
        <v>19579</v>
      </c>
      <c r="F23570" t="s">
        <v>19579</v>
      </c>
      <c r="G23570" t="s">
        <v>14</v>
      </c>
      <c r="H23570" t="s">
        <v>19582</v>
      </c>
      <c r="I23570" t="s">
        <v>19</v>
      </c>
      <c r="M23570">
        <v>6710</v>
      </c>
      <c r="N23570">
        <v>0</v>
      </c>
      <c r="O23570">
        <v>12</v>
      </c>
    </row>
    <row r="23571" spans="1:15" x14ac:dyDescent="0.3">
      <c r="E23571" t="s">
        <v>19579</v>
      </c>
      <c r="F23571" t="s">
        <v>7070</v>
      </c>
      <c r="G23571" t="s">
        <v>14</v>
      </c>
      <c r="H23571" t="s">
        <v>19580</v>
      </c>
      <c r="I23571" t="s">
        <v>35</v>
      </c>
      <c r="J23571" t="s">
        <v>32</v>
      </c>
      <c r="M23571">
        <v>6710</v>
      </c>
      <c r="N23571">
        <v>75</v>
      </c>
      <c r="O23571">
        <v>79</v>
      </c>
    </row>
    <row r="23572" spans="1:15" x14ac:dyDescent="0.3">
      <c r="A23572" t="s">
        <v>14</v>
      </c>
      <c r="B23572">
        <v>1</v>
      </c>
      <c r="C23572">
        <v>1</v>
      </c>
      <c r="D23572">
        <v>1</v>
      </c>
      <c r="E23572" t="s">
        <v>19579</v>
      </c>
      <c r="F23572" t="s">
        <v>3006</v>
      </c>
      <c r="G23572" t="s">
        <v>14</v>
      </c>
      <c r="H23572" t="s">
        <v>19584</v>
      </c>
      <c r="I23572" t="s">
        <v>52</v>
      </c>
      <c r="J23572" t="s">
        <v>32</v>
      </c>
      <c r="M23572">
        <v>6710</v>
      </c>
      <c r="N23572">
        <v>99</v>
      </c>
      <c r="O23572">
        <v>102</v>
      </c>
    </row>
    <row r="23573" spans="1:15" x14ac:dyDescent="0.3">
      <c r="E23573" t="s">
        <v>19579</v>
      </c>
      <c r="F23573" t="s">
        <v>19579</v>
      </c>
      <c r="G23573" t="s">
        <v>17</v>
      </c>
      <c r="H23573" t="s">
        <v>19583</v>
      </c>
      <c r="I23573" t="s">
        <v>19</v>
      </c>
      <c r="M23573">
        <v>6710</v>
      </c>
      <c r="N23573">
        <v>99</v>
      </c>
      <c r="O23573">
        <v>111</v>
      </c>
    </row>
    <row r="23574" spans="1:15" x14ac:dyDescent="0.3">
      <c r="E23574" t="s">
        <v>19579</v>
      </c>
      <c r="F23574" t="s">
        <v>19579</v>
      </c>
      <c r="G23574" t="s">
        <v>17</v>
      </c>
      <c r="H23574" t="s">
        <v>19582</v>
      </c>
      <c r="I23574" t="s">
        <v>19</v>
      </c>
      <c r="M23574">
        <v>6711</v>
      </c>
      <c r="N23574">
        <v>0</v>
      </c>
      <c r="O23574">
        <v>12</v>
      </c>
    </row>
    <row r="23575" spans="1:15" x14ac:dyDescent="0.3">
      <c r="A23575" t="s">
        <v>14</v>
      </c>
      <c r="B23575">
        <v>1</v>
      </c>
      <c r="C23575">
        <v>1</v>
      </c>
      <c r="D23575">
        <v>1</v>
      </c>
      <c r="E23575" t="s">
        <v>19579</v>
      </c>
      <c r="F23575" t="s">
        <v>3006</v>
      </c>
      <c r="G23575" t="s">
        <v>14</v>
      </c>
      <c r="H23575" t="s">
        <v>19581</v>
      </c>
      <c r="I23575" t="s">
        <v>52</v>
      </c>
      <c r="J23575" t="s">
        <v>32</v>
      </c>
      <c r="M23575">
        <v>6711</v>
      </c>
      <c r="N23575">
        <v>0</v>
      </c>
      <c r="O23575">
        <v>3</v>
      </c>
    </row>
    <row r="23576" spans="1:15" x14ac:dyDescent="0.3">
      <c r="E23576" t="s">
        <v>19579</v>
      </c>
      <c r="F23576" t="s">
        <v>7070</v>
      </c>
      <c r="G23576" t="s">
        <v>14</v>
      </c>
      <c r="H23576" t="s">
        <v>19580</v>
      </c>
      <c r="I23576" t="s">
        <v>35</v>
      </c>
      <c r="J23576" t="s">
        <v>32</v>
      </c>
      <c r="M23576">
        <v>6711</v>
      </c>
      <c r="N23576">
        <v>75</v>
      </c>
      <c r="O23576">
        <v>79</v>
      </c>
    </row>
    <row r="23577" spans="1:15" x14ac:dyDescent="0.3">
      <c r="E23577" t="s">
        <v>19579</v>
      </c>
      <c r="F23577" t="s">
        <v>3006</v>
      </c>
      <c r="G23577" t="s">
        <v>17</v>
      </c>
      <c r="H23577" t="s">
        <v>19592</v>
      </c>
      <c r="I23577" t="s">
        <v>26</v>
      </c>
      <c r="M23577">
        <v>6711</v>
      </c>
      <c r="N23577">
        <v>99</v>
      </c>
      <c r="O23577">
        <v>102</v>
      </c>
    </row>
    <row r="23578" spans="1:15" x14ac:dyDescent="0.3">
      <c r="E23578" t="s">
        <v>19579</v>
      </c>
      <c r="F23578" t="s">
        <v>19579</v>
      </c>
      <c r="G23578" t="s">
        <v>17</v>
      </c>
      <c r="H23578" t="s">
        <v>19593</v>
      </c>
      <c r="I23578" t="s">
        <v>19</v>
      </c>
      <c r="M23578">
        <v>6711</v>
      </c>
      <c r="N23578">
        <v>99</v>
      </c>
      <c r="O23578">
        <v>111</v>
      </c>
    </row>
    <row r="23579" spans="1:15" x14ac:dyDescent="0.3">
      <c r="A23579" t="s">
        <v>14</v>
      </c>
      <c r="B23579">
        <v>1</v>
      </c>
      <c r="C23579">
        <v>1</v>
      </c>
      <c r="D23579">
        <v>1</v>
      </c>
      <c r="E23579" t="s">
        <v>19579</v>
      </c>
      <c r="F23579" t="s">
        <v>3006</v>
      </c>
      <c r="G23579" t="s">
        <v>14</v>
      </c>
      <c r="H23579" t="s">
        <v>19592</v>
      </c>
      <c r="I23579" t="s">
        <v>52</v>
      </c>
      <c r="J23579" t="s">
        <v>32</v>
      </c>
      <c r="M23579">
        <v>6711</v>
      </c>
      <c r="N23579">
        <v>99</v>
      </c>
      <c r="O23579">
        <v>102</v>
      </c>
    </row>
    <row r="23580" spans="1:15" x14ac:dyDescent="0.3">
      <c r="E23580" t="s">
        <v>19579</v>
      </c>
      <c r="F23580" t="s">
        <v>19594</v>
      </c>
      <c r="G23580" t="s">
        <v>23</v>
      </c>
      <c r="H23580" t="s">
        <v>19595</v>
      </c>
      <c r="I23580" t="s">
        <v>26</v>
      </c>
      <c r="M23580">
        <v>6711</v>
      </c>
      <c r="N23580">
        <v>125</v>
      </c>
      <c r="O23580">
        <v>130</v>
      </c>
    </row>
    <row r="23581" spans="1:15" x14ac:dyDescent="0.3">
      <c r="E23581" t="s">
        <v>19579</v>
      </c>
      <c r="F23581" t="s">
        <v>19596</v>
      </c>
      <c r="G23581" t="s">
        <v>17</v>
      </c>
      <c r="H23581" t="s">
        <v>19597</v>
      </c>
      <c r="I23581" t="s">
        <v>19</v>
      </c>
      <c r="M23581">
        <v>6711</v>
      </c>
      <c r="N23581">
        <v>125</v>
      </c>
      <c r="O23581">
        <v>143</v>
      </c>
    </row>
    <row r="23582" spans="1:15" x14ac:dyDescent="0.3">
      <c r="E23582" t="s">
        <v>19598</v>
      </c>
      <c r="F23582" t="s">
        <v>19599</v>
      </c>
      <c r="G23582" t="s">
        <v>14</v>
      </c>
      <c r="H23582" t="s">
        <v>19600</v>
      </c>
      <c r="I23582" t="s">
        <v>19</v>
      </c>
      <c r="M23582">
        <v>6712</v>
      </c>
      <c r="N23582">
        <v>0</v>
      </c>
      <c r="O23582">
        <v>5</v>
      </c>
    </row>
    <row r="23583" spans="1:15" x14ac:dyDescent="0.3">
      <c r="A23583" t="s">
        <v>14</v>
      </c>
      <c r="B23583">
        <v>0</v>
      </c>
      <c r="C23583">
        <v>1</v>
      </c>
      <c r="D23583" t="s">
        <v>14</v>
      </c>
      <c r="E23583" t="s">
        <v>19598</v>
      </c>
      <c r="F23583" t="s">
        <v>19599</v>
      </c>
      <c r="G23583" t="s">
        <v>17</v>
      </c>
      <c r="H23583" t="s">
        <v>19600</v>
      </c>
      <c r="I23583" t="s">
        <v>26</v>
      </c>
      <c r="M23583">
        <v>6712</v>
      </c>
      <c r="N23583">
        <v>0</v>
      </c>
      <c r="O23583">
        <v>5</v>
      </c>
    </row>
    <row r="23584" spans="1:15" x14ac:dyDescent="0.3">
      <c r="E23584" t="s">
        <v>19598</v>
      </c>
      <c r="F23584" t="s">
        <v>101</v>
      </c>
      <c r="G23584" t="s">
        <v>51</v>
      </c>
      <c r="H23584" t="s">
        <v>19601</v>
      </c>
      <c r="I23584" t="s">
        <v>52</v>
      </c>
      <c r="J23584" t="s">
        <v>103</v>
      </c>
      <c r="M23584">
        <v>6712</v>
      </c>
      <c r="N23584">
        <v>51</v>
      </c>
      <c r="O23584">
        <v>57</v>
      </c>
    </row>
    <row r="23585" spans="1:15" x14ac:dyDescent="0.3">
      <c r="A23585" t="s">
        <v>14</v>
      </c>
      <c r="B23585">
        <v>0</v>
      </c>
      <c r="C23585">
        <v>1</v>
      </c>
      <c r="D23585" t="s">
        <v>14</v>
      </c>
      <c r="E23585" t="s">
        <v>19598</v>
      </c>
      <c r="F23585" t="s">
        <v>19599</v>
      </c>
      <c r="G23585" t="s">
        <v>17</v>
      </c>
      <c r="H23585" t="s">
        <v>19603</v>
      </c>
      <c r="I23585" t="s">
        <v>26</v>
      </c>
      <c r="M23585">
        <v>6713</v>
      </c>
      <c r="N23585">
        <v>0</v>
      </c>
      <c r="O23585">
        <v>5</v>
      </c>
    </row>
    <row r="23586" spans="1:15" x14ac:dyDescent="0.3">
      <c r="E23586" t="s">
        <v>19598</v>
      </c>
      <c r="F23586" t="s">
        <v>19599</v>
      </c>
      <c r="G23586" t="s">
        <v>14</v>
      </c>
      <c r="H23586" t="s">
        <v>19603</v>
      </c>
      <c r="I23586" t="s">
        <v>19</v>
      </c>
      <c r="M23586">
        <v>6713</v>
      </c>
      <c r="N23586">
        <v>0</v>
      </c>
      <c r="O23586">
        <v>5</v>
      </c>
    </row>
    <row r="23587" spans="1:15" x14ac:dyDescent="0.3">
      <c r="A23587" t="s">
        <v>14</v>
      </c>
      <c r="B23587">
        <v>1</v>
      </c>
      <c r="C23587">
        <v>1</v>
      </c>
      <c r="D23587">
        <v>1</v>
      </c>
      <c r="E23587" t="s">
        <v>19598</v>
      </c>
      <c r="F23587" t="s">
        <v>3502</v>
      </c>
      <c r="G23587" t="s">
        <v>14</v>
      </c>
      <c r="H23587" t="s">
        <v>19604</v>
      </c>
      <c r="I23587" t="s">
        <v>35</v>
      </c>
      <c r="J23587" t="s">
        <v>32</v>
      </c>
      <c r="M23587">
        <v>6713</v>
      </c>
      <c r="N23587">
        <v>14</v>
      </c>
      <c r="O23587">
        <v>18</v>
      </c>
    </row>
    <row r="23588" spans="1:15" x14ac:dyDescent="0.3">
      <c r="A23588" t="s">
        <v>14</v>
      </c>
      <c r="B23588">
        <v>1</v>
      </c>
      <c r="C23588">
        <v>1</v>
      </c>
      <c r="D23588">
        <v>1</v>
      </c>
      <c r="E23588" t="s">
        <v>19598</v>
      </c>
      <c r="F23588" t="s">
        <v>3502</v>
      </c>
      <c r="G23588" t="s">
        <v>14</v>
      </c>
      <c r="H23588" t="s">
        <v>19602</v>
      </c>
      <c r="I23588" t="s">
        <v>35</v>
      </c>
      <c r="J23588" t="s">
        <v>32</v>
      </c>
      <c r="M23588">
        <v>6713</v>
      </c>
      <c r="N23588">
        <v>56</v>
      </c>
      <c r="O23588">
        <v>60</v>
      </c>
    </row>
    <row r="23589" spans="1:15" x14ac:dyDescent="0.3">
      <c r="A23589" t="s">
        <v>14</v>
      </c>
      <c r="B23589">
        <v>1</v>
      </c>
      <c r="C23589">
        <v>1</v>
      </c>
      <c r="D23589">
        <v>1</v>
      </c>
      <c r="E23589" t="s">
        <v>19598</v>
      </c>
      <c r="F23589" t="s">
        <v>1000</v>
      </c>
      <c r="G23589" t="s">
        <v>14</v>
      </c>
      <c r="H23589" t="s">
        <v>19606</v>
      </c>
      <c r="I23589" t="s">
        <v>35</v>
      </c>
      <c r="J23589" t="s">
        <v>32</v>
      </c>
      <c r="M23589">
        <v>6714</v>
      </c>
      <c r="N23589">
        <v>41</v>
      </c>
      <c r="O23589">
        <v>46</v>
      </c>
    </row>
    <row r="23590" spans="1:15" x14ac:dyDescent="0.3">
      <c r="A23590" t="s">
        <v>14</v>
      </c>
      <c r="B23590">
        <v>1</v>
      </c>
      <c r="C23590">
        <v>1</v>
      </c>
      <c r="D23590">
        <v>1</v>
      </c>
      <c r="E23590" t="s">
        <v>19598</v>
      </c>
      <c r="F23590" t="s">
        <v>1000</v>
      </c>
      <c r="G23590" t="s">
        <v>14</v>
      </c>
      <c r="H23590" t="s">
        <v>19605</v>
      </c>
      <c r="I23590" t="s">
        <v>35</v>
      </c>
      <c r="J23590" t="s">
        <v>32</v>
      </c>
      <c r="M23590">
        <v>6714</v>
      </c>
      <c r="N23590">
        <v>114</v>
      </c>
      <c r="O23590">
        <v>119</v>
      </c>
    </row>
    <row r="23591" spans="1:15" x14ac:dyDescent="0.3">
      <c r="A23591" t="s">
        <v>14</v>
      </c>
      <c r="B23591">
        <v>0</v>
      </c>
      <c r="C23591">
        <v>1</v>
      </c>
      <c r="D23591" t="s">
        <v>14</v>
      </c>
      <c r="E23591" t="s">
        <v>19598</v>
      </c>
      <c r="F23591" t="s">
        <v>19599</v>
      </c>
      <c r="G23591" t="s">
        <v>17</v>
      </c>
      <c r="H23591" t="s">
        <v>19607</v>
      </c>
      <c r="I23591" t="s">
        <v>26</v>
      </c>
      <c r="M23591">
        <v>6715</v>
      </c>
      <c r="N23591">
        <v>0</v>
      </c>
      <c r="O23591">
        <v>5</v>
      </c>
    </row>
    <row r="23592" spans="1:15" x14ac:dyDescent="0.3">
      <c r="E23592" t="s">
        <v>19598</v>
      </c>
      <c r="F23592" t="s">
        <v>19599</v>
      </c>
      <c r="G23592" t="s">
        <v>14</v>
      </c>
      <c r="H23592" t="s">
        <v>19607</v>
      </c>
      <c r="I23592" t="s">
        <v>19</v>
      </c>
      <c r="M23592">
        <v>6715</v>
      </c>
      <c r="N23592">
        <v>0</v>
      </c>
      <c r="O23592">
        <v>5</v>
      </c>
    </row>
    <row r="23593" spans="1:15" x14ac:dyDescent="0.3">
      <c r="A23593" t="s">
        <v>237</v>
      </c>
      <c r="B23593">
        <v>0</v>
      </c>
      <c r="E23593" t="s">
        <v>19598</v>
      </c>
      <c r="F23593" t="s">
        <v>7063</v>
      </c>
      <c r="G23593" t="s">
        <v>17</v>
      </c>
      <c r="H23593" t="s">
        <v>19612</v>
      </c>
      <c r="I23593" t="s">
        <v>22</v>
      </c>
      <c r="M23593">
        <v>6716</v>
      </c>
      <c r="N23593">
        <v>17</v>
      </c>
      <c r="O23593">
        <v>26</v>
      </c>
    </row>
    <row r="23594" spans="1:15" x14ac:dyDescent="0.3">
      <c r="E23594" t="s">
        <v>19598</v>
      </c>
      <c r="F23594" t="s">
        <v>19613</v>
      </c>
      <c r="G23594" t="s">
        <v>17</v>
      </c>
      <c r="H23594" t="s">
        <v>19614</v>
      </c>
      <c r="I23594" t="s">
        <v>19</v>
      </c>
      <c r="M23594">
        <v>6716</v>
      </c>
      <c r="N23594">
        <v>84</v>
      </c>
      <c r="O23594">
        <v>106</v>
      </c>
    </row>
    <row r="23595" spans="1:15" x14ac:dyDescent="0.3">
      <c r="E23595" t="s">
        <v>19598</v>
      </c>
      <c r="F23595" t="s">
        <v>19610</v>
      </c>
      <c r="G23595" t="s">
        <v>17</v>
      </c>
      <c r="H23595" t="s">
        <v>19611</v>
      </c>
      <c r="I23595" t="s">
        <v>19</v>
      </c>
      <c r="M23595">
        <v>6716</v>
      </c>
      <c r="N23595">
        <v>107</v>
      </c>
      <c r="O23595">
        <v>143</v>
      </c>
    </row>
    <row r="23596" spans="1:15" x14ac:dyDescent="0.3">
      <c r="E23596" t="s">
        <v>19598</v>
      </c>
      <c r="F23596" t="s">
        <v>19615</v>
      </c>
      <c r="G23596" t="s">
        <v>14</v>
      </c>
      <c r="H23596" t="s">
        <v>19616</v>
      </c>
      <c r="I23596" t="s">
        <v>26</v>
      </c>
      <c r="M23596">
        <v>6716</v>
      </c>
      <c r="N23596">
        <v>107</v>
      </c>
      <c r="O23596">
        <v>115</v>
      </c>
    </row>
    <row r="23597" spans="1:15" x14ac:dyDescent="0.3">
      <c r="E23597" t="s">
        <v>19598</v>
      </c>
      <c r="F23597" t="s">
        <v>19608</v>
      </c>
      <c r="G23597" t="s">
        <v>23</v>
      </c>
      <c r="H23597" t="s">
        <v>19609</v>
      </c>
      <c r="I23597" t="s">
        <v>26</v>
      </c>
      <c r="M23597">
        <v>6716</v>
      </c>
      <c r="N23597">
        <v>134</v>
      </c>
      <c r="O23597">
        <v>143</v>
      </c>
    </row>
    <row r="23598" spans="1:15" x14ac:dyDescent="0.3">
      <c r="E23598" t="s">
        <v>19579</v>
      </c>
      <c r="F23598" t="s">
        <v>19617</v>
      </c>
      <c r="G23598" t="s">
        <v>17</v>
      </c>
      <c r="H23598" t="s">
        <v>19618</v>
      </c>
      <c r="I23598" t="s">
        <v>19</v>
      </c>
      <c r="M23598">
        <v>6717</v>
      </c>
      <c r="N23598">
        <v>14</v>
      </c>
      <c r="O23598">
        <v>27</v>
      </c>
    </row>
    <row r="23599" spans="1:15" x14ac:dyDescent="0.3">
      <c r="E23599" t="s">
        <v>19579</v>
      </c>
      <c r="F23599" t="s">
        <v>19628</v>
      </c>
      <c r="G23599" t="s">
        <v>17</v>
      </c>
      <c r="H23599" t="s">
        <v>19629</v>
      </c>
      <c r="I23599" t="s">
        <v>19</v>
      </c>
      <c r="M23599">
        <v>6717</v>
      </c>
      <c r="N23599">
        <v>30</v>
      </c>
      <c r="O23599">
        <v>44</v>
      </c>
    </row>
    <row r="23600" spans="1:15" x14ac:dyDescent="0.3">
      <c r="E23600" t="s">
        <v>19579</v>
      </c>
      <c r="F23600" t="s">
        <v>1250</v>
      </c>
      <c r="G23600" t="s">
        <v>14</v>
      </c>
      <c r="H23600" t="s">
        <v>19630</v>
      </c>
      <c r="I23600" t="s">
        <v>52</v>
      </c>
      <c r="J23600" t="s">
        <v>32</v>
      </c>
      <c r="M23600">
        <v>6717</v>
      </c>
      <c r="N23600">
        <v>48</v>
      </c>
      <c r="O23600">
        <v>55</v>
      </c>
    </row>
    <row r="23601" spans="1:15" x14ac:dyDescent="0.3">
      <c r="A23601" t="s">
        <v>14</v>
      </c>
      <c r="B23601">
        <v>1</v>
      </c>
      <c r="C23601">
        <v>1</v>
      </c>
      <c r="D23601">
        <v>1</v>
      </c>
      <c r="E23601" t="s">
        <v>19579</v>
      </c>
      <c r="F23601" t="s">
        <v>19631</v>
      </c>
      <c r="G23601" t="s">
        <v>14</v>
      </c>
      <c r="H23601" t="s">
        <v>19632</v>
      </c>
      <c r="I23601" t="s">
        <v>22</v>
      </c>
      <c r="M23601">
        <v>6717</v>
      </c>
      <c r="N23601">
        <v>48</v>
      </c>
      <c r="O23601">
        <v>65</v>
      </c>
    </row>
    <row r="23602" spans="1:15" x14ac:dyDescent="0.3">
      <c r="A23602" t="s">
        <v>14</v>
      </c>
      <c r="B23602">
        <v>0</v>
      </c>
      <c r="C23602">
        <v>1</v>
      </c>
      <c r="D23602" t="s">
        <v>14</v>
      </c>
      <c r="E23602" t="s">
        <v>19579</v>
      </c>
      <c r="F23602" t="s">
        <v>19620</v>
      </c>
      <c r="G23602" t="s">
        <v>23</v>
      </c>
      <c r="H23602" t="s">
        <v>19621</v>
      </c>
      <c r="I23602" t="s">
        <v>26</v>
      </c>
      <c r="M23602">
        <v>6717</v>
      </c>
      <c r="N23602">
        <v>96</v>
      </c>
      <c r="O23602">
        <v>107</v>
      </c>
    </row>
    <row r="23603" spans="1:15" x14ac:dyDescent="0.3">
      <c r="E23603" t="s">
        <v>19579</v>
      </c>
      <c r="F23603" t="s">
        <v>19620</v>
      </c>
      <c r="G23603" t="s">
        <v>17</v>
      </c>
      <c r="H23603" t="s">
        <v>19621</v>
      </c>
      <c r="I23603" t="s">
        <v>19</v>
      </c>
      <c r="M23603">
        <v>6717</v>
      </c>
      <c r="N23603">
        <v>96</v>
      </c>
      <c r="O23603">
        <v>107</v>
      </c>
    </row>
    <row r="23604" spans="1:15" x14ac:dyDescent="0.3">
      <c r="A23604" t="s">
        <v>14</v>
      </c>
      <c r="B23604">
        <v>1</v>
      </c>
      <c r="C23604">
        <v>1</v>
      </c>
      <c r="D23604">
        <v>1</v>
      </c>
      <c r="E23604" t="s">
        <v>19579</v>
      </c>
      <c r="F23604" t="s">
        <v>19625</v>
      </c>
      <c r="G23604" t="s">
        <v>14</v>
      </c>
      <c r="H23604" t="s">
        <v>19627</v>
      </c>
      <c r="I23604" t="s">
        <v>19</v>
      </c>
      <c r="M23604">
        <v>6717</v>
      </c>
      <c r="N23604">
        <v>112</v>
      </c>
      <c r="O23604">
        <v>117</v>
      </c>
    </row>
    <row r="23605" spans="1:15" x14ac:dyDescent="0.3">
      <c r="A23605" t="s">
        <v>14</v>
      </c>
      <c r="B23605">
        <v>1</v>
      </c>
      <c r="C23605">
        <v>1</v>
      </c>
      <c r="D23605">
        <v>1</v>
      </c>
      <c r="E23605" t="s">
        <v>19579</v>
      </c>
      <c r="F23605" t="s">
        <v>19625</v>
      </c>
      <c r="G23605" t="s">
        <v>14</v>
      </c>
      <c r="H23605" t="s">
        <v>19626</v>
      </c>
      <c r="I23605" t="s">
        <v>22</v>
      </c>
      <c r="M23605">
        <v>6717</v>
      </c>
      <c r="N23605">
        <v>131</v>
      </c>
      <c r="O23605">
        <v>136</v>
      </c>
    </row>
    <row r="23606" spans="1:15" x14ac:dyDescent="0.3">
      <c r="A23606" t="s">
        <v>14</v>
      </c>
      <c r="B23606">
        <v>0</v>
      </c>
      <c r="C23606">
        <v>1</v>
      </c>
      <c r="D23606" t="s">
        <v>14</v>
      </c>
      <c r="E23606" t="s">
        <v>19579</v>
      </c>
      <c r="F23606" t="s">
        <v>19622</v>
      </c>
      <c r="G23606" t="s">
        <v>23</v>
      </c>
      <c r="H23606" t="s">
        <v>19623</v>
      </c>
      <c r="I23606" t="s">
        <v>26</v>
      </c>
      <c r="M23606">
        <v>6717</v>
      </c>
      <c r="N23606">
        <v>146</v>
      </c>
      <c r="O23606">
        <v>151</v>
      </c>
    </row>
    <row r="23607" spans="1:15" x14ac:dyDescent="0.3">
      <c r="E23607" t="s">
        <v>19579</v>
      </c>
      <c r="F23607" t="s">
        <v>19622</v>
      </c>
      <c r="G23607" t="s">
        <v>14</v>
      </c>
      <c r="H23607" t="s">
        <v>19623</v>
      </c>
      <c r="I23607" t="s">
        <v>31</v>
      </c>
      <c r="J23607" t="s">
        <v>32</v>
      </c>
      <c r="M23607">
        <v>6717</v>
      </c>
      <c r="N23607">
        <v>146</v>
      </c>
      <c r="O23607">
        <v>151</v>
      </c>
    </row>
    <row r="23608" spans="1:15" x14ac:dyDescent="0.3">
      <c r="E23608" t="s">
        <v>19579</v>
      </c>
      <c r="F23608" t="s">
        <v>19596</v>
      </c>
      <c r="G23608" t="s">
        <v>17</v>
      </c>
      <c r="H23608" t="s">
        <v>19619</v>
      </c>
      <c r="I23608" t="s">
        <v>19</v>
      </c>
      <c r="M23608">
        <v>6717</v>
      </c>
      <c r="N23608">
        <v>155</v>
      </c>
      <c r="O23608">
        <v>173</v>
      </c>
    </row>
    <row r="23609" spans="1:15" x14ac:dyDescent="0.3">
      <c r="E23609" t="s">
        <v>19579</v>
      </c>
      <c r="F23609" t="s">
        <v>19594</v>
      </c>
      <c r="G23609" t="s">
        <v>23</v>
      </c>
      <c r="H23609" t="s">
        <v>19624</v>
      </c>
      <c r="I23609" t="s">
        <v>26</v>
      </c>
      <c r="M23609">
        <v>6717</v>
      </c>
      <c r="N23609">
        <v>155</v>
      </c>
      <c r="O23609">
        <v>160</v>
      </c>
    </row>
    <row r="23610" spans="1:15" x14ac:dyDescent="0.3">
      <c r="A23610" t="s">
        <v>14</v>
      </c>
      <c r="B23610">
        <v>1</v>
      </c>
      <c r="C23610">
        <v>1</v>
      </c>
      <c r="D23610">
        <v>1</v>
      </c>
      <c r="E23610" t="s">
        <v>15216</v>
      </c>
      <c r="F23610" t="s">
        <v>11458</v>
      </c>
      <c r="G23610" t="s">
        <v>14</v>
      </c>
      <c r="H23610" t="s">
        <v>19637</v>
      </c>
      <c r="I23610" t="s">
        <v>35</v>
      </c>
      <c r="J23610" t="s">
        <v>597</v>
      </c>
      <c r="M23610">
        <v>6719</v>
      </c>
      <c r="N23610">
        <v>0</v>
      </c>
      <c r="O23610">
        <v>6</v>
      </c>
    </row>
    <row r="23611" spans="1:15" x14ac:dyDescent="0.3">
      <c r="E23611" t="s">
        <v>15216</v>
      </c>
      <c r="F23611" t="s">
        <v>131</v>
      </c>
      <c r="G23611" t="s">
        <v>51</v>
      </c>
      <c r="H23611" t="s">
        <v>19640</v>
      </c>
      <c r="I23611" t="s">
        <v>52</v>
      </c>
      <c r="J23611" t="s">
        <v>60</v>
      </c>
      <c r="M23611">
        <v>6719</v>
      </c>
      <c r="N23611">
        <v>39</v>
      </c>
      <c r="O23611">
        <v>45</v>
      </c>
    </row>
    <row r="23612" spans="1:15" x14ac:dyDescent="0.3">
      <c r="E23612" t="s">
        <v>15216</v>
      </c>
      <c r="F23612" t="s">
        <v>19633</v>
      </c>
      <c r="G23612" t="s">
        <v>17</v>
      </c>
      <c r="H23612" t="s">
        <v>19634</v>
      </c>
      <c r="I23612" t="s">
        <v>19</v>
      </c>
      <c r="M23612">
        <v>6719</v>
      </c>
      <c r="N23612">
        <v>88</v>
      </c>
      <c r="O23612">
        <v>91</v>
      </c>
    </row>
    <row r="23613" spans="1:15" x14ac:dyDescent="0.3">
      <c r="A23613" t="s">
        <v>14</v>
      </c>
      <c r="B23613">
        <v>1</v>
      </c>
      <c r="C23613">
        <v>1</v>
      </c>
      <c r="D23613">
        <v>1</v>
      </c>
      <c r="E23613" t="s">
        <v>15216</v>
      </c>
      <c r="F23613" t="s">
        <v>19633</v>
      </c>
      <c r="G23613" t="s">
        <v>14</v>
      </c>
      <c r="H23613" t="s">
        <v>19634</v>
      </c>
      <c r="I23613" t="s">
        <v>26</v>
      </c>
      <c r="M23613">
        <v>6719</v>
      </c>
      <c r="N23613">
        <v>88</v>
      </c>
      <c r="O23613">
        <v>91</v>
      </c>
    </row>
    <row r="23614" spans="1:15" x14ac:dyDescent="0.3">
      <c r="E23614" t="s">
        <v>15216</v>
      </c>
      <c r="F23614" t="s">
        <v>19635</v>
      </c>
      <c r="G23614" t="s">
        <v>23</v>
      </c>
      <c r="H23614" t="s">
        <v>19636</v>
      </c>
      <c r="I23614" t="s">
        <v>19</v>
      </c>
      <c r="M23614">
        <v>6719</v>
      </c>
      <c r="N23614">
        <v>95</v>
      </c>
      <c r="O23614">
        <v>103</v>
      </c>
    </row>
    <row r="23615" spans="1:15" x14ac:dyDescent="0.3">
      <c r="A23615" t="s">
        <v>14</v>
      </c>
      <c r="B23615">
        <v>1</v>
      </c>
      <c r="C23615">
        <v>1</v>
      </c>
      <c r="D23615">
        <v>1</v>
      </c>
      <c r="E23615" t="s">
        <v>15216</v>
      </c>
      <c r="F23615" t="s">
        <v>19635</v>
      </c>
      <c r="G23615" t="s">
        <v>14</v>
      </c>
      <c r="H23615" t="s">
        <v>19636</v>
      </c>
      <c r="I23615" t="s">
        <v>26</v>
      </c>
      <c r="M23615">
        <v>6719</v>
      </c>
      <c r="N23615">
        <v>95</v>
      </c>
      <c r="O23615">
        <v>103</v>
      </c>
    </row>
    <row r="23616" spans="1:15" x14ac:dyDescent="0.3">
      <c r="A23616" t="s">
        <v>237</v>
      </c>
      <c r="B23616">
        <v>0</v>
      </c>
      <c r="E23616" t="s">
        <v>15216</v>
      </c>
      <c r="F23616" t="s">
        <v>19638</v>
      </c>
      <c r="G23616" t="s">
        <v>17</v>
      </c>
      <c r="H23616" t="s">
        <v>19639</v>
      </c>
      <c r="I23616" t="s">
        <v>22</v>
      </c>
      <c r="M23616">
        <v>6719</v>
      </c>
      <c r="N23616">
        <v>131</v>
      </c>
      <c r="O23616">
        <v>158</v>
      </c>
    </row>
    <row r="23617" spans="1:15" x14ac:dyDescent="0.3">
      <c r="E23617" t="s">
        <v>19641</v>
      </c>
      <c r="F23617" t="s">
        <v>16142</v>
      </c>
      <c r="G23617" t="s">
        <v>51</v>
      </c>
      <c r="H23617" t="s">
        <v>19648</v>
      </c>
      <c r="I23617" t="s">
        <v>52</v>
      </c>
      <c r="J23617" t="s">
        <v>191</v>
      </c>
      <c r="M23617">
        <v>6720</v>
      </c>
      <c r="N23617">
        <v>3</v>
      </c>
      <c r="O23617">
        <v>13</v>
      </c>
    </row>
    <row r="23618" spans="1:15" x14ac:dyDescent="0.3">
      <c r="E23618" t="s">
        <v>19641</v>
      </c>
      <c r="F23618" t="s">
        <v>19651</v>
      </c>
      <c r="G23618" t="s">
        <v>17</v>
      </c>
      <c r="H23618" t="s">
        <v>19652</v>
      </c>
      <c r="I23618" t="s">
        <v>22</v>
      </c>
      <c r="M23618">
        <v>6720</v>
      </c>
      <c r="N23618">
        <v>3</v>
      </c>
      <c r="O23618">
        <v>20</v>
      </c>
    </row>
    <row r="23619" spans="1:15" x14ac:dyDescent="0.3">
      <c r="A23619" t="s">
        <v>14</v>
      </c>
      <c r="B23619">
        <v>0</v>
      </c>
      <c r="C23619">
        <v>1</v>
      </c>
      <c r="D23619" t="s">
        <v>14</v>
      </c>
      <c r="E23619" t="s">
        <v>19641</v>
      </c>
      <c r="F23619" t="s">
        <v>16728</v>
      </c>
      <c r="G23619" t="s">
        <v>17</v>
      </c>
      <c r="H23619" t="s">
        <v>19644</v>
      </c>
      <c r="I23619" t="s">
        <v>22</v>
      </c>
      <c r="M23619">
        <v>6720</v>
      </c>
      <c r="N23619">
        <v>27</v>
      </c>
      <c r="O23619">
        <v>45</v>
      </c>
    </row>
    <row r="23620" spans="1:15" x14ac:dyDescent="0.3">
      <c r="E23620" t="s">
        <v>19641</v>
      </c>
      <c r="F23620" t="s">
        <v>16142</v>
      </c>
      <c r="G23620" t="s">
        <v>51</v>
      </c>
      <c r="H23620" t="s">
        <v>19649</v>
      </c>
      <c r="I23620" t="s">
        <v>52</v>
      </c>
      <c r="J23620" t="s">
        <v>191</v>
      </c>
      <c r="M23620">
        <v>6720</v>
      </c>
      <c r="N23620">
        <v>27</v>
      </c>
      <c r="O23620">
        <v>37</v>
      </c>
    </row>
    <row r="23621" spans="1:15" x14ac:dyDescent="0.3">
      <c r="A23621" t="s">
        <v>237</v>
      </c>
      <c r="B23621">
        <v>0</v>
      </c>
      <c r="C23621">
        <v>0</v>
      </c>
      <c r="D23621">
        <v>0</v>
      </c>
      <c r="E23621" t="s">
        <v>19641</v>
      </c>
      <c r="F23621" t="s">
        <v>19645</v>
      </c>
      <c r="G23621" t="s">
        <v>23</v>
      </c>
      <c r="H23621" t="s">
        <v>19646</v>
      </c>
      <c r="I23621" t="s">
        <v>26</v>
      </c>
      <c r="M23621">
        <v>6720</v>
      </c>
      <c r="N23621">
        <v>68</v>
      </c>
      <c r="O23621">
        <v>83</v>
      </c>
    </row>
    <row r="23622" spans="1:15" x14ac:dyDescent="0.3">
      <c r="E23622" t="s">
        <v>19641</v>
      </c>
      <c r="F23622" t="s">
        <v>19645</v>
      </c>
      <c r="G23622" t="s">
        <v>17</v>
      </c>
      <c r="H23622" t="s">
        <v>19646</v>
      </c>
      <c r="I23622" t="s">
        <v>19</v>
      </c>
      <c r="M23622">
        <v>6720</v>
      </c>
      <c r="N23622">
        <v>68</v>
      </c>
      <c r="O23622">
        <v>83</v>
      </c>
    </row>
    <row r="23623" spans="1:15" x14ac:dyDescent="0.3">
      <c r="E23623" t="s">
        <v>19641</v>
      </c>
      <c r="F23623" t="s">
        <v>1010</v>
      </c>
      <c r="G23623" t="s">
        <v>51</v>
      </c>
      <c r="H23623" t="s">
        <v>19642</v>
      </c>
      <c r="I23623" t="s">
        <v>52</v>
      </c>
      <c r="J23623" t="s">
        <v>60</v>
      </c>
      <c r="M23623">
        <v>6720</v>
      </c>
      <c r="N23623">
        <v>111</v>
      </c>
      <c r="O23623">
        <v>119</v>
      </c>
    </row>
    <row r="23624" spans="1:15" x14ac:dyDescent="0.3">
      <c r="E23624" t="s">
        <v>19641</v>
      </c>
      <c r="F23624" t="s">
        <v>16217</v>
      </c>
      <c r="G23624" t="s">
        <v>17</v>
      </c>
      <c r="H23624" t="s">
        <v>19650</v>
      </c>
      <c r="I23624" t="s">
        <v>19</v>
      </c>
      <c r="M23624">
        <v>6720</v>
      </c>
      <c r="N23624">
        <v>171</v>
      </c>
      <c r="O23624">
        <v>179</v>
      </c>
    </row>
    <row r="23625" spans="1:15" x14ac:dyDescent="0.3">
      <c r="A23625" t="s">
        <v>14</v>
      </c>
      <c r="B23625">
        <v>0</v>
      </c>
      <c r="C23625">
        <v>1</v>
      </c>
      <c r="D23625" t="s">
        <v>14</v>
      </c>
      <c r="E23625" t="s">
        <v>19641</v>
      </c>
      <c r="F23625" t="s">
        <v>16217</v>
      </c>
      <c r="G23625" t="s">
        <v>23</v>
      </c>
      <c r="H23625" t="s">
        <v>19650</v>
      </c>
      <c r="I23625" t="s">
        <v>26</v>
      </c>
      <c r="M23625">
        <v>6720</v>
      </c>
      <c r="N23625">
        <v>171</v>
      </c>
      <c r="O23625">
        <v>179</v>
      </c>
    </row>
    <row r="23626" spans="1:15" x14ac:dyDescent="0.3">
      <c r="A23626" t="s">
        <v>14</v>
      </c>
      <c r="B23626">
        <v>0</v>
      </c>
      <c r="C23626">
        <v>1</v>
      </c>
      <c r="D23626" t="s">
        <v>14</v>
      </c>
      <c r="E23626" t="s">
        <v>19641</v>
      </c>
      <c r="F23626" t="s">
        <v>16741</v>
      </c>
      <c r="G23626" t="s">
        <v>17</v>
      </c>
      <c r="H23626" t="s">
        <v>19643</v>
      </c>
      <c r="I23626" t="s">
        <v>22</v>
      </c>
      <c r="M23626">
        <v>6720</v>
      </c>
      <c r="N23626">
        <v>186</v>
      </c>
      <c r="O23626">
        <v>202</v>
      </c>
    </row>
    <row r="23627" spans="1:15" x14ac:dyDescent="0.3">
      <c r="E23627" t="s">
        <v>19641</v>
      </c>
      <c r="F23627" t="s">
        <v>2729</v>
      </c>
      <c r="G23627" t="s">
        <v>51</v>
      </c>
      <c r="H23627" t="s">
        <v>19643</v>
      </c>
      <c r="I23627" t="s">
        <v>52</v>
      </c>
      <c r="J23627" t="s">
        <v>191</v>
      </c>
      <c r="M23627">
        <v>6720</v>
      </c>
      <c r="N23627">
        <v>186</v>
      </c>
      <c r="O23627">
        <v>191</v>
      </c>
    </row>
    <row r="23628" spans="1:15" x14ac:dyDescent="0.3">
      <c r="E23628" t="s">
        <v>19641</v>
      </c>
      <c r="F23628" t="s">
        <v>16142</v>
      </c>
      <c r="G23628" t="s">
        <v>51</v>
      </c>
      <c r="H23628" t="s">
        <v>19647</v>
      </c>
      <c r="I23628" t="s">
        <v>52</v>
      </c>
      <c r="J23628" t="s">
        <v>191</v>
      </c>
      <c r="M23628">
        <v>6720</v>
      </c>
      <c r="N23628">
        <v>192</v>
      </c>
      <c r="O23628">
        <v>202</v>
      </c>
    </row>
    <row r="23629" spans="1:15" x14ac:dyDescent="0.3">
      <c r="E23629" t="s">
        <v>15176</v>
      </c>
      <c r="F23629" t="s">
        <v>15412</v>
      </c>
      <c r="G23629" t="s">
        <v>14</v>
      </c>
      <c r="H23629" t="s">
        <v>19654</v>
      </c>
      <c r="I23629" t="s">
        <v>31</v>
      </c>
      <c r="J23629" t="s">
        <v>32</v>
      </c>
      <c r="M23629">
        <v>6721</v>
      </c>
      <c r="N23629">
        <v>5</v>
      </c>
      <c r="O23629">
        <v>9</v>
      </c>
    </row>
    <row r="23630" spans="1:15" x14ac:dyDescent="0.3">
      <c r="E23630" t="s">
        <v>15176</v>
      </c>
      <c r="F23630" t="s">
        <v>15412</v>
      </c>
      <c r="G23630" t="s">
        <v>51</v>
      </c>
      <c r="H23630" t="s">
        <v>19654</v>
      </c>
      <c r="I23630" t="s">
        <v>26</v>
      </c>
      <c r="M23630">
        <v>6721</v>
      </c>
      <c r="N23630">
        <v>5</v>
      </c>
      <c r="O23630">
        <v>9</v>
      </c>
    </row>
    <row r="23631" spans="1:15" x14ac:dyDescent="0.3">
      <c r="E23631" t="s">
        <v>15176</v>
      </c>
      <c r="F23631" t="s">
        <v>15412</v>
      </c>
      <c r="G23631" t="s">
        <v>14</v>
      </c>
      <c r="H23631" t="s">
        <v>19655</v>
      </c>
      <c r="I23631" t="s">
        <v>31</v>
      </c>
      <c r="J23631" t="s">
        <v>32</v>
      </c>
      <c r="M23631">
        <v>6721</v>
      </c>
      <c r="N23631">
        <v>30</v>
      </c>
      <c r="O23631">
        <v>34</v>
      </c>
    </row>
    <row r="23632" spans="1:15" x14ac:dyDescent="0.3">
      <c r="E23632" t="s">
        <v>15176</v>
      </c>
      <c r="F23632" t="s">
        <v>15412</v>
      </c>
      <c r="G23632" t="s">
        <v>51</v>
      </c>
      <c r="H23632" t="s">
        <v>19655</v>
      </c>
      <c r="I23632" t="s">
        <v>26</v>
      </c>
      <c r="M23632">
        <v>6721</v>
      </c>
      <c r="N23632">
        <v>30</v>
      </c>
      <c r="O23632">
        <v>34</v>
      </c>
    </row>
    <row r="23633" spans="1:15" x14ac:dyDescent="0.3">
      <c r="A23633" t="s">
        <v>14</v>
      </c>
      <c r="B23633">
        <v>1</v>
      </c>
      <c r="C23633">
        <v>1</v>
      </c>
      <c r="D23633">
        <v>1</v>
      </c>
      <c r="E23633" t="s">
        <v>15176</v>
      </c>
      <c r="F23633" t="s">
        <v>15181</v>
      </c>
      <c r="G23633" t="s">
        <v>14</v>
      </c>
      <c r="H23633" t="s">
        <v>19657</v>
      </c>
      <c r="I23633" t="s">
        <v>35</v>
      </c>
      <c r="J23633" t="s">
        <v>32</v>
      </c>
      <c r="M23633">
        <v>6721</v>
      </c>
      <c r="N23633">
        <v>155</v>
      </c>
      <c r="O23633">
        <v>162</v>
      </c>
    </row>
    <row r="23634" spans="1:15" x14ac:dyDescent="0.3">
      <c r="E23634" t="s">
        <v>15176</v>
      </c>
      <c r="F23634" t="s">
        <v>15183</v>
      </c>
      <c r="G23634" t="s">
        <v>14</v>
      </c>
      <c r="H23634" t="s">
        <v>19656</v>
      </c>
      <c r="I23634" t="s">
        <v>35</v>
      </c>
      <c r="J23634" t="s">
        <v>32</v>
      </c>
      <c r="M23634">
        <v>6721</v>
      </c>
      <c r="N23634">
        <v>166</v>
      </c>
      <c r="O23634">
        <v>171</v>
      </c>
    </row>
    <row r="23635" spans="1:15" x14ac:dyDescent="0.3">
      <c r="E23635" t="s">
        <v>15176</v>
      </c>
      <c r="F23635" t="s">
        <v>391</v>
      </c>
      <c r="G23635" t="s">
        <v>51</v>
      </c>
      <c r="H23635" t="s">
        <v>19653</v>
      </c>
      <c r="I23635" t="s">
        <v>52</v>
      </c>
      <c r="J23635" t="s">
        <v>393</v>
      </c>
      <c r="M23635">
        <v>6721</v>
      </c>
      <c r="N23635">
        <v>190</v>
      </c>
      <c r="O23635">
        <v>200</v>
      </c>
    </row>
    <row r="23636" spans="1:15" x14ac:dyDescent="0.3">
      <c r="E23636" t="s">
        <v>19658</v>
      </c>
      <c r="F23636" t="s">
        <v>19661</v>
      </c>
      <c r="G23636" t="s">
        <v>14</v>
      </c>
      <c r="H23636" t="s">
        <v>19662</v>
      </c>
      <c r="I23636" t="s">
        <v>26</v>
      </c>
      <c r="M23636">
        <v>6723</v>
      </c>
      <c r="N23636">
        <v>0</v>
      </c>
      <c r="O23636">
        <v>11</v>
      </c>
    </row>
    <row r="23637" spans="1:15" x14ac:dyDescent="0.3">
      <c r="E23637" t="s">
        <v>19658</v>
      </c>
      <c r="F23637" t="s">
        <v>19661</v>
      </c>
      <c r="G23637" t="s">
        <v>17</v>
      </c>
      <c r="H23637" t="s">
        <v>19662</v>
      </c>
      <c r="I23637" t="s">
        <v>19</v>
      </c>
      <c r="M23637">
        <v>6723</v>
      </c>
      <c r="N23637">
        <v>0</v>
      </c>
      <c r="O23637">
        <v>11</v>
      </c>
    </row>
    <row r="23638" spans="1:15" x14ac:dyDescent="0.3">
      <c r="E23638" t="s">
        <v>19658</v>
      </c>
      <c r="F23638" t="s">
        <v>19659</v>
      </c>
      <c r="G23638" t="s">
        <v>17</v>
      </c>
      <c r="H23638" t="s">
        <v>19660</v>
      </c>
      <c r="I23638" t="s">
        <v>19</v>
      </c>
      <c r="M23638">
        <v>6723</v>
      </c>
      <c r="N23638">
        <v>16</v>
      </c>
      <c r="O23638">
        <v>25</v>
      </c>
    </row>
    <row r="23639" spans="1:15" x14ac:dyDescent="0.3">
      <c r="E23639" t="s">
        <v>19658</v>
      </c>
      <c r="F23639" t="s">
        <v>19659</v>
      </c>
      <c r="G23639" t="s">
        <v>23</v>
      </c>
      <c r="H23639" t="s">
        <v>19660</v>
      </c>
      <c r="I23639" t="s">
        <v>26</v>
      </c>
      <c r="M23639">
        <v>6723</v>
      </c>
      <c r="N23639">
        <v>16</v>
      </c>
      <c r="O23639">
        <v>25</v>
      </c>
    </row>
    <row r="23640" spans="1:15" x14ac:dyDescent="0.3">
      <c r="E23640" t="s">
        <v>19658</v>
      </c>
      <c r="F23640" t="s">
        <v>19663</v>
      </c>
      <c r="G23640" t="s">
        <v>17</v>
      </c>
      <c r="H23640" t="s">
        <v>19664</v>
      </c>
      <c r="I23640" t="s">
        <v>19</v>
      </c>
      <c r="M23640">
        <v>6723</v>
      </c>
      <c r="N23640">
        <v>29</v>
      </c>
      <c r="O23640">
        <v>37</v>
      </c>
    </row>
    <row r="23641" spans="1:15" x14ac:dyDescent="0.3">
      <c r="E23641" t="s">
        <v>19658</v>
      </c>
      <c r="F23641" t="s">
        <v>19663</v>
      </c>
      <c r="G23641" t="s">
        <v>23</v>
      </c>
      <c r="H23641" t="s">
        <v>19664</v>
      </c>
      <c r="I23641" t="s">
        <v>26</v>
      </c>
      <c r="M23641">
        <v>6723</v>
      </c>
      <c r="N23641">
        <v>29</v>
      </c>
      <c r="O23641">
        <v>37</v>
      </c>
    </row>
    <row r="23642" spans="1:15" x14ac:dyDescent="0.3">
      <c r="A23642" t="s">
        <v>14</v>
      </c>
      <c r="B23642">
        <v>0</v>
      </c>
      <c r="C23642">
        <v>1</v>
      </c>
      <c r="D23642" t="s">
        <v>14</v>
      </c>
      <c r="E23642" t="s">
        <v>19665</v>
      </c>
      <c r="F23642" t="s">
        <v>1072</v>
      </c>
      <c r="G23642" t="s">
        <v>23</v>
      </c>
      <c r="H23642" t="s">
        <v>19670</v>
      </c>
      <c r="I23642" t="s">
        <v>26</v>
      </c>
      <c r="M23642">
        <v>6725</v>
      </c>
      <c r="N23642">
        <v>0</v>
      </c>
      <c r="O23642">
        <v>6</v>
      </c>
    </row>
    <row r="23643" spans="1:15" x14ac:dyDescent="0.3">
      <c r="E23643" t="s">
        <v>19665</v>
      </c>
      <c r="F23643" t="s">
        <v>1072</v>
      </c>
      <c r="G23643" t="s">
        <v>14</v>
      </c>
      <c r="H23643" t="s">
        <v>19670</v>
      </c>
      <c r="I23643" t="s">
        <v>19</v>
      </c>
      <c r="M23643">
        <v>6725</v>
      </c>
      <c r="N23643">
        <v>0</v>
      </c>
      <c r="O23643">
        <v>6</v>
      </c>
    </row>
    <row r="23644" spans="1:15" x14ac:dyDescent="0.3">
      <c r="A23644" t="s">
        <v>14</v>
      </c>
      <c r="B23644">
        <v>0</v>
      </c>
      <c r="C23644">
        <v>1</v>
      </c>
      <c r="D23644" t="s">
        <v>14</v>
      </c>
      <c r="E23644" t="s">
        <v>19665</v>
      </c>
      <c r="F23644" t="s">
        <v>6305</v>
      </c>
      <c r="G23644" t="s">
        <v>23</v>
      </c>
      <c r="H23644" t="s">
        <v>19669</v>
      </c>
      <c r="I23644" t="s">
        <v>26</v>
      </c>
      <c r="M23644">
        <v>6725</v>
      </c>
      <c r="N23644">
        <v>10</v>
      </c>
      <c r="O23644">
        <v>13</v>
      </c>
    </row>
    <row r="23645" spans="1:15" x14ac:dyDescent="0.3">
      <c r="E23645" t="s">
        <v>19665</v>
      </c>
      <c r="F23645" t="s">
        <v>6305</v>
      </c>
      <c r="G23645" t="s">
        <v>14</v>
      </c>
      <c r="H23645" t="s">
        <v>19669</v>
      </c>
      <c r="I23645" t="s">
        <v>31</v>
      </c>
      <c r="J23645" t="s">
        <v>32</v>
      </c>
      <c r="M23645">
        <v>6725</v>
      </c>
      <c r="N23645">
        <v>10</v>
      </c>
      <c r="O23645">
        <v>13</v>
      </c>
    </row>
    <row r="23646" spans="1:15" x14ac:dyDescent="0.3">
      <c r="E23646" t="s">
        <v>19665</v>
      </c>
      <c r="F23646" t="s">
        <v>1899</v>
      </c>
      <c r="G23646" t="s">
        <v>51</v>
      </c>
      <c r="H23646" t="s">
        <v>19668</v>
      </c>
      <c r="I23646" t="s">
        <v>52</v>
      </c>
      <c r="J23646" t="s">
        <v>60</v>
      </c>
      <c r="M23646">
        <v>6725</v>
      </c>
      <c r="N23646">
        <v>86</v>
      </c>
      <c r="O23646">
        <v>91</v>
      </c>
    </row>
    <row r="23647" spans="1:15" x14ac:dyDescent="0.3">
      <c r="E23647" t="s">
        <v>19665</v>
      </c>
      <c r="F23647" t="s">
        <v>19666</v>
      </c>
      <c r="G23647" t="s">
        <v>51</v>
      </c>
      <c r="H23647" t="s">
        <v>19667</v>
      </c>
      <c r="I23647" t="s">
        <v>26</v>
      </c>
      <c r="M23647">
        <v>6725</v>
      </c>
      <c r="N23647">
        <v>94</v>
      </c>
      <c r="O23647">
        <v>104</v>
      </c>
    </row>
    <row r="23648" spans="1:15" x14ac:dyDescent="0.3">
      <c r="A23648" t="s">
        <v>14</v>
      </c>
      <c r="B23648">
        <v>1</v>
      </c>
      <c r="C23648">
        <v>1</v>
      </c>
      <c r="D23648">
        <v>1</v>
      </c>
      <c r="E23648" t="s">
        <v>19665</v>
      </c>
      <c r="F23648" t="s">
        <v>19666</v>
      </c>
      <c r="G23648" t="s">
        <v>14</v>
      </c>
      <c r="H23648" t="s">
        <v>19667</v>
      </c>
      <c r="I23648" t="s">
        <v>31</v>
      </c>
      <c r="J23648" t="s">
        <v>46</v>
      </c>
      <c r="K23648" t="s">
        <v>47</v>
      </c>
      <c r="L23648" t="s">
        <v>43</v>
      </c>
      <c r="M23648">
        <v>6725</v>
      </c>
      <c r="N23648">
        <v>94</v>
      </c>
      <c r="O23648">
        <v>104</v>
      </c>
    </row>
    <row r="23649" spans="1:15" x14ac:dyDescent="0.3">
      <c r="A23649" t="s">
        <v>14</v>
      </c>
      <c r="B23649">
        <v>0</v>
      </c>
      <c r="C23649">
        <v>1</v>
      </c>
      <c r="D23649" t="s">
        <v>14</v>
      </c>
      <c r="E23649" t="s">
        <v>19665</v>
      </c>
      <c r="F23649" t="s">
        <v>1072</v>
      </c>
      <c r="G23649" t="s">
        <v>23</v>
      </c>
      <c r="H23649" t="s">
        <v>19672</v>
      </c>
      <c r="I23649" t="s">
        <v>26</v>
      </c>
      <c r="M23649">
        <v>6726</v>
      </c>
      <c r="N23649">
        <v>0</v>
      </c>
      <c r="O23649">
        <v>6</v>
      </c>
    </row>
    <row r="23650" spans="1:15" x14ac:dyDescent="0.3">
      <c r="E23650" t="s">
        <v>19665</v>
      </c>
      <c r="F23650" t="s">
        <v>1072</v>
      </c>
      <c r="G23650" t="s">
        <v>14</v>
      </c>
      <c r="H23650" t="s">
        <v>19672</v>
      </c>
      <c r="I23650" t="s">
        <v>19</v>
      </c>
      <c r="M23650">
        <v>6726</v>
      </c>
      <c r="N23650">
        <v>0</v>
      </c>
      <c r="O23650">
        <v>6</v>
      </c>
    </row>
    <row r="23651" spans="1:15" x14ac:dyDescent="0.3">
      <c r="A23651" t="s">
        <v>237</v>
      </c>
      <c r="B23651">
        <v>0</v>
      </c>
      <c r="E23651" t="s">
        <v>19665</v>
      </c>
      <c r="F23651" t="s">
        <v>19675</v>
      </c>
      <c r="G23651" t="s">
        <v>17</v>
      </c>
      <c r="H23651" t="s">
        <v>19679</v>
      </c>
      <c r="I23651" t="s">
        <v>22</v>
      </c>
      <c r="M23651">
        <v>6726</v>
      </c>
      <c r="N23651">
        <v>23</v>
      </c>
      <c r="O23651">
        <v>27</v>
      </c>
    </row>
    <row r="23652" spans="1:15" x14ac:dyDescent="0.3">
      <c r="A23652" t="s">
        <v>14</v>
      </c>
      <c r="B23652">
        <v>1</v>
      </c>
      <c r="C23652">
        <v>1</v>
      </c>
      <c r="D23652">
        <v>1</v>
      </c>
      <c r="E23652" t="s">
        <v>19665</v>
      </c>
      <c r="F23652" t="s">
        <v>19680</v>
      </c>
      <c r="G23652" t="s">
        <v>14</v>
      </c>
      <c r="H23652" t="s">
        <v>19681</v>
      </c>
      <c r="I23652" t="s">
        <v>22</v>
      </c>
      <c r="M23652">
        <v>6726</v>
      </c>
      <c r="N23652">
        <v>59</v>
      </c>
      <c r="O23652">
        <v>66</v>
      </c>
    </row>
    <row r="23653" spans="1:15" x14ac:dyDescent="0.3">
      <c r="E23653" t="s">
        <v>19665</v>
      </c>
      <c r="F23653" t="s">
        <v>216</v>
      </c>
      <c r="G23653" t="s">
        <v>14</v>
      </c>
      <c r="H23653" t="s">
        <v>19674</v>
      </c>
      <c r="I23653" t="s">
        <v>19</v>
      </c>
      <c r="M23653">
        <v>6726</v>
      </c>
      <c r="N23653">
        <v>85</v>
      </c>
      <c r="O23653">
        <v>89</v>
      </c>
    </row>
    <row r="23654" spans="1:15" x14ac:dyDescent="0.3">
      <c r="A23654" t="s">
        <v>14</v>
      </c>
      <c r="B23654">
        <v>0</v>
      </c>
      <c r="C23654">
        <v>1</v>
      </c>
      <c r="D23654" t="s">
        <v>14</v>
      </c>
      <c r="E23654" t="s">
        <v>19665</v>
      </c>
      <c r="F23654" t="s">
        <v>216</v>
      </c>
      <c r="G23654" t="s">
        <v>23</v>
      </c>
      <c r="H23654" t="s">
        <v>19674</v>
      </c>
      <c r="I23654" t="s">
        <v>26</v>
      </c>
      <c r="M23654">
        <v>6726</v>
      </c>
      <c r="N23654">
        <v>85</v>
      </c>
      <c r="O23654">
        <v>89</v>
      </c>
    </row>
    <row r="23655" spans="1:15" x14ac:dyDescent="0.3">
      <c r="A23655" t="s">
        <v>14</v>
      </c>
      <c r="B23655">
        <v>1</v>
      </c>
      <c r="C23655">
        <v>1</v>
      </c>
      <c r="D23655">
        <v>1</v>
      </c>
      <c r="E23655" t="s">
        <v>19665</v>
      </c>
      <c r="F23655" t="s">
        <v>19680</v>
      </c>
      <c r="G23655" t="s">
        <v>14</v>
      </c>
      <c r="H23655" t="s">
        <v>19682</v>
      </c>
      <c r="I23655" t="s">
        <v>22</v>
      </c>
      <c r="M23655">
        <v>6726</v>
      </c>
      <c r="N23655">
        <v>91</v>
      </c>
      <c r="O23655">
        <v>98</v>
      </c>
    </row>
    <row r="23656" spans="1:15" x14ac:dyDescent="0.3">
      <c r="A23656" t="s">
        <v>23</v>
      </c>
      <c r="B23656">
        <v>1</v>
      </c>
      <c r="C23656">
        <v>1</v>
      </c>
      <c r="D23656">
        <v>1</v>
      </c>
      <c r="E23656" t="s">
        <v>19665</v>
      </c>
      <c r="F23656" t="s">
        <v>19677</v>
      </c>
      <c r="G23656" t="s">
        <v>23</v>
      </c>
      <c r="H23656" t="s">
        <v>19678</v>
      </c>
      <c r="I23656" t="s">
        <v>22</v>
      </c>
      <c r="M23656">
        <v>6726</v>
      </c>
      <c r="N23656">
        <v>148</v>
      </c>
      <c r="O23656">
        <v>160</v>
      </c>
    </row>
    <row r="23657" spans="1:15" x14ac:dyDescent="0.3">
      <c r="E23657" t="s">
        <v>19665</v>
      </c>
      <c r="F23657" t="s">
        <v>3244</v>
      </c>
      <c r="G23657" t="s">
        <v>51</v>
      </c>
      <c r="H23657" t="s">
        <v>19673</v>
      </c>
      <c r="I23657" t="s">
        <v>52</v>
      </c>
      <c r="J23657" t="s">
        <v>60</v>
      </c>
      <c r="M23657">
        <v>6726</v>
      </c>
      <c r="N23657">
        <v>179</v>
      </c>
      <c r="O23657">
        <v>186</v>
      </c>
    </row>
    <row r="23658" spans="1:15" x14ac:dyDescent="0.3">
      <c r="A23658" t="s">
        <v>14</v>
      </c>
      <c r="B23658">
        <v>0</v>
      </c>
      <c r="C23658">
        <v>1</v>
      </c>
      <c r="D23658" t="s">
        <v>14</v>
      </c>
      <c r="E23658" t="s">
        <v>19665</v>
      </c>
      <c r="F23658" t="s">
        <v>1072</v>
      </c>
      <c r="G23658" t="s">
        <v>23</v>
      </c>
      <c r="H23658" t="s">
        <v>19671</v>
      </c>
      <c r="I23658" t="s">
        <v>26</v>
      </c>
      <c r="M23658">
        <v>6726</v>
      </c>
      <c r="N23658">
        <v>312</v>
      </c>
      <c r="O23658">
        <v>318</v>
      </c>
    </row>
    <row r="23659" spans="1:15" x14ac:dyDescent="0.3">
      <c r="E23659" t="s">
        <v>19665</v>
      </c>
      <c r="F23659" t="s">
        <v>1072</v>
      </c>
      <c r="G23659" t="s">
        <v>14</v>
      </c>
      <c r="H23659" t="s">
        <v>19671</v>
      </c>
      <c r="I23659" t="s">
        <v>19</v>
      </c>
      <c r="M23659">
        <v>6726</v>
      </c>
      <c r="N23659">
        <v>312</v>
      </c>
      <c r="O23659">
        <v>318</v>
      </c>
    </row>
    <row r="23660" spans="1:15" x14ac:dyDescent="0.3">
      <c r="E23660" t="s">
        <v>19665</v>
      </c>
      <c r="F23660" t="s">
        <v>19675</v>
      </c>
      <c r="G23660" t="s">
        <v>14</v>
      </c>
      <c r="H23660" t="s">
        <v>19676</v>
      </c>
      <c r="I23660" t="s">
        <v>19</v>
      </c>
      <c r="M23660">
        <v>6726</v>
      </c>
      <c r="N23660">
        <v>322</v>
      </c>
      <c r="O23660">
        <v>326</v>
      </c>
    </row>
    <row r="23661" spans="1:15" x14ac:dyDescent="0.3">
      <c r="A23661" t="s">
        <v>237</v>
      </c>
      <c r="B23661">
        <v>0</v>
      </c>
      <c r="E23661" t="s">
        <v>19665</v>
      </c>
      <c r="F23661" t="s">
        <v>19675</v>
      </c>
      <c r="G23661" t="s">
        <v>17</v>
      </c>
      <c r="H23661" t="s">
        <v>19676</v>
      </c>
      <c r="I23661" t="s">
        <v>26</v>
      </c>
      <c r="M23661">
        <v>6726</v>
      </c>
      <c r="N23661">
        <v>322</v>
      </c>
      <c r="O23661">
        <v>326</v>
      </c>
    </row>
    <row r="23662" spans="1:15" x14ac:dyDescent="0.3">
      <c r="E23662" t="s">
        <v>19683</v>
      </c>
      <c r="F23662" t="s">
        <v>19685</v>
      </c>
      <c r="G23662" t="s">
        <v>23</v>
      </c>
      <c r="H23662" t="s">
        <v>19688</v>
      </c>
      <c r="I23662" t="s">
        <v>19</v>
      </c>
      <c r="M23662">
        <v>6727</v>
      </c>
      <c r="N23662">
        <v>31</v>
      </c>
      <c r="O23662">
        <v>38</v>
      </c>
    </row>
    <row r="23663" spans="1:15" x14ac:dyDescent="0.3">
      <c r="A23663" t="s">
        <v>14</v>
      </c>
      <c r="B23663">
        <v>1</v>
      </c>
      <c r="C23663">
        <v>1</v>
      </c>
      <c r="D23663">
        <v>1</v>
      </c>
      <c r="E23663" t="s">
        <v>19683</v>
      </c>
      <c r="F23663" t="s">
        <v>19685</v>
      </c>
      <c r="G23663" t="s">
        <v>14</v>
      </c>
      <c r="H23663" t="s">
        <v>19688</v>
      </c>
      <c r="I23663" t="s">
        <v>26</v>
      </c>
      <c r="M23663">
        <v>6727</v>
      </c>
      <c r="N23663">
        <v>31</v>
      </c>
      <c r="O23663">
        <v>38</v>
      </c>
    </row>
    <row r="23664" spans="1:15" x14ac:dyDescent="0.3">
      <c r="E23664" t="s">
        <v>19683</v>
      </c>
      <c r="F23664" t="s">
        <v>19690</v>
      </c>
      <c r="G23664" t="s">
        <v>23</v>
      </c>
      <c r="H23664" t="s">
        <v>19691</v>
      </c>
      <c r="I23664" t="s">
        <v>22</v>
      </c>
      <c r="M23664">
        <v>6727</v>
      </c>
      <c r="N23664">
        <v>67</v>
      </c>
      <c r="O23664">
        <v>76</v>
      </c>
    </row>
    <row r="23665" spans="1:15" x14ac:dyDescent="0.3">
      <c r="A23665" t="s">
        <v>14</v>
      </c>
      <c r="B23665">
        <v>1</v>
      </c>
      <c r="C23665">
        <v>1</v>
      </c>
      <c r="D23665">
        <v>1</v>
      </c>
      <c r="E23665" t="s">
        <v>19683</v>
      </c>
      <c r="F23665" t="s">
        <v>3432</v>
      </c>
      <c r="G23665" t="s">
        <v>14</v>
      </c>
      <c r="H23665" t="s">
        <v>19693</v>
      </c>
      <c r="I23665" t="s">
        <v>35</v>
      </c>
      <c r="J23665" t="s">
        <v>32</v>
      </c>
      <c r="M23665">
        <v>6727</v>
      </c>
      <c r="N23665">
        <v>173</v>
      </c>
      <c r="O23665">
        <v>176</v>
      </c>
    </row>
    <row r="23666" spans="1:15" x14ac:dyDescent="0.3">
      <c r="A23666" t="s">
        <v>23</v>
      </c>
      <c r="B23666">
        <v>1</v>
      </c>
      <c r="C23666">
        <v>1</v>
      </c>
      <c r="D23666">
        <v>1</v>
      </c>
      <c r="E23666" t="s">
        <v>19683</v>
      </c>
      <c r="F23666" t="s">
        <v>1109</v>
      </c>
      <c r="G23666" t="s">
        <v>23</v>
      </c>
      <c r="H23666" t="s">
        <v>19684</v>
      </c>
      <c r="I23666" t="s">
        <v>22</v>
      </c>
      <c r="M23666">
        <v>6727</v>
      </c>
      <c r="N23666">
        <v>282</v>
      </c>
      <c r="O23666">
        <v>287</v>
      </c>
    </row>
    <row r="23667" spans="1:15" x14ac:dyDescent="0.3">
      <c r="A23667" t="s">
        <v>14</v>
      </c>
      <c r="B23667">
        <v>1</v>
      </c>
      <c r="C23667">
        <v>1</v>
      </c>
      <c r="D23667">
        <v>1</v>
      </c>
      <c r="E23667" t="s">
        <v>19683</v>
      </c>
      <c r="F23667" t="s">
        <v>3432</v>
      </c>
      <c r="G23667" t="s">
        <v>14</v>
      </c>
      <c r="H23667" t="s">
        <v>19689</v>
      </c>
      <c r="I23667" t="s">
        <v>35</v>
      </c>
      <c r="J23667" t="s">
        <v>32</v>
      </c>
      <c r="M23667">
        <v>6727</v>
      </c>
      <c r="N23667">
        <v>303</v>
      </c>
      <c r="O23667">
        <v>306</v>
      </c>
    </row>
    <row r="23668" spans="1:15" x14ac:dyDescent="0.3">
      <c r="A23668" t="s">
        <v>14</v>
      </c>
      <c r="B23668">
        <v>1</v>
      </c>
      <c r="C23668">
        <v>1</v>
      </c>
      <c r="D23668">
        <v>1</v>
      </c>
      <c r="E23668" t="s">
        <v>19683</v>
      </c>
      <c r="F23668" t="s">
        <v>19685</v>
      </c>
      <c r="G23668" t="s">
        <v>14</v>
      </c>
      <c r="H23668" t="s">
        <v>19686</v>
      </c>
      <c r="I23668" t="s">
        <v>22</v>
      </c>
      <c r="M23668">
        <v>6727</v>
      </c>
      <c r="N23668">
        <v>313</v>
      </c>
      <c r="O23668">
        <v>320</v>
      </c>
    </row>
    <row r="23669" spans="1:15" x14ac:dyDescent="0.3">
      <c r="A23669" t="s">
        <v>14</v>
      </c>
      <c r="B23669">
        <v>1</v>
      </c>
      <c r="C23669">
        <v>1</v>
      </c>
      <c r="D23669">
        <v>1</v>
      </c>
      <c r="E23669" t="s">
        <v>19683</v>
      </c>
      <c r="F23669" t="s">
        <v>1534</v>
      </c>
      <c r="G23669" t="s">
        <v>14</v>
      </c>
      <c r="H23669" t="s">
        <v>19692</v>
      </c>
      <c r="I23669" t="s">
        <v>35</v>
      </c>
      <c r="J23669" t="s">
        <v>32</v>
      </c>
      <c r="M23669">
        <v>6727</v>
      </c>
      <c r="N23669">
        <v>328</v>
      </c>
      <c r="O23669">
        <v>337</v>
      </c>
    </row>
    <row r="23670" spans="1:15" x14ac:dyDescent="0.3">
      <c r="A23670" t="s">
        <v>14</v>
      </c>
      <c r="B23670">
        <v>1</v>
      </c>
      <c r="C23670">
        <v>1</v>
      </c>
      <c r="D23670">
        <v>1</v>
      </c>
      <c r="E23670" t="s">
        <v>19683</v>
      </c>
      <c r="F23670" t="s">
        <v>2121</v>
      </c>
      <c r="G23670" t="s">
        <v>14</v>
      </c>
      <c r="H23670" t="s">
        <v>19687</v>
      </c>
      <c r="I23670" t="s">
        <v>35</v>
      </c>
      <c r="J23670" t="s">
        <v>32</v>
      </c>
      <c r="M23670">
        <v>6727</v>
      </c>
      <c r="N23670">
        <v>341</v>
      </c>
      <c r="O23670">
        <v>346</v>
      </c>
    </row>
    <row r="23671" spans="1:15" x14ac:dyDescent="0.3">
      <c r="A23671" t="s">
        <v>14</v>
      </c>
      <c r="B23671">
        <v>1</v>
      </c>
      <c r="C23671">
        <v>1</v>
      </c>
      <c r="D23671">
        <v>1</v>
      </c>
      <c r="E23671" t="s">
        <v>19694</v>
      </c>
      <c r="F23671" t="s">
        <v>2121</v>
      </c>
      <c r="G23671" t="s">
        <v>14</v>
      </c>
      <c r="H23671" t="s">
        <v>19696</v>
      </c>
      <c r="I23671" t="s">
        <v>35</v>
      </c>
      <c r="J23671" t="s">
        <v>32</v>
      </c>
      <c r="M23671">
        <v>6728</v>
      </c>
      <c r="N23671">
        <v>0</v>
      </c>
      <c r="O23671">
        <v>5</v>
      </c>
    </row>
    <row r="23672" spans="1:15" x14ac:dyDescent="0.3">
      <c r="E23672" t="s">
        <v>19694</v>
      </c>
      <c r="F23672" t="s">
        <v>19700</v>
      </c>
      <c r="G23672" t="s">
        <v>23</v>
      </c>
      <c r="H23672" t="s">
        <v>19701</v>
      </c>
      <c r="I23672" t="s">
        <v>26</v>
      </c>
      <c r="M23672">
        <v>6728</v>
      </c>
      <c r="N23672">
        <v>13</v>
      </c>
      <c r="O23672">
        <v>19</v>
      </c>
    </row>
    <row r="23673" spans="1:15" x14ac:dyDescent="0.3">
      <c r="A23673" t="s">
        <v>14</v>
      </c>
      <c r="B23673">
        <v>1</v>
      </c>
      <c r="C23673">
        <v>1</v>
      </c>
      <c r="D23673">
        <v>1</v>
      </c>
      <c r="E23673" t="s">
        <v>19694</v>
      </c>
      <c r="F23673" t="s">
        <v>19700</v>
      </c>
      <c r="G23673" t="s">
        <v>14</v>
      </c>
      <c r="H23673" t="s">
        <v>19701</v>
      </c>
      <c r="I23673" t="s">
        <v>19</v>
      </c>
      <c r="M23673">
        <v>6728</v>
      </c>
      <c r="N23673">
        <v>13</v>
      </c>
      <c r="O23673">
        <v>19</v>
      </c>
    </row>
    <row r="23674" spans="1:15" x14ac:dyDescent="0.3">
      <c r="E23674" t="s">
        <v>19694</v>
      </c>
      <c r="F23674" t="s">
        <v>12101</v>
      </c>
      <c r="G23674" t="s">
        <v>17</v>
      </c>
      <c r="H23674" t="s">
        <v>19697</v>
      </c>
      <c r="I23674" t="s">
        <v>19</v>
      </c>
      <c r="M23674">
        <v>6728</v>
      </c>
      <c r="N23674">
        <v>59</v>
      </c>
      <c r="O23674">
        <v>73</v>
      </c>
    </row>
    <row r="23675" spans="1:15" x14ac:dyDescent="0.3">
      <c r="A23675" t="s">
        <v>17</v>
      </c>
      <c r="B23675">
        <v>0</v>
      </c>
      <c r="C23675">
        <v>1</v>
      </c>
      <c r="D23675" t="s">
        <v>17</v>
      </c>
      <c r="E23675" t="s">
        <v>19694</v>
      </c>
      <c r="F23675" t="s">
        <v>12101</v>
      </c>
      <c r="G23675" t="s">
        <v>23</v>
      </c>
      <c r="H23675" t="s">
        <v>19697</v>
      </c>
      <c r="I23675" t="s">
        <v>26</v>
      </c>
      <c r="M23675">
        <v>6728</v>
      </c>
      <c r="N23675">
        <v>59</v>
      </c>
      <c r="O23675">
        <v>73</v>
      </c>
    </row>
    <row r="23676" spans="1:15" x14ac:dyDescent="0.3">
      <c r="E23676" t="s">
        <v>19694</v>
      </c>
      <c r="F23676" t="s">
        <v>5203</v>
      </c>
      <c r="G23676" t="s">
        <v>14</v>
      </c>
      <c r="H23676" t="s">
        <v>19695</v>
      </c>
      <c r="I23676" t="s">
        <v>52</v>
      </c>
      <c r="J23676" t="s">
        <v>32</v>
      </c>
      <c r="M23676">
        <v>6728</v>
      </c>
      <c r="N23676">
        <v>89</v>
      </c>
      <c r="O23676">
        <v>93</v>
      </c>
    </row>
    <row r="23677" spans="1:15" x14ac:dyDescent="0.3">
      <c r="E23677" t="s">
        <v>19694</v>
      </c>
      <c r="F23677" t="s">
        <v>19698</v>
      </c>
      <c r="G23677" t="s">
        <v>23</v>
      </c>
      <c r="H23677" t="s">
        <v>19699</v>
      </c>
      <c r="I23677" t="s">
        <v>19</v>
      </c>
      <c r="M23677">
        <v>6728</v>
      </c>
      <c r="N23677">
        <v>89</v>
      </c>
      <c r="O23677">
        <v>98</v>
      </c>
    </row>
    <row r="23678" spans="1:15" x14ac:dyDescent="0.3">
      <c r="A23678" t="s">
        <v>51</v>
      </c>
      <c r="B23678">
        <v>1</v>
      </c>
      <c r="C23678">
        <v>1</v>
      </c>
      <c r="D23678">
        <v>1</v>
      </c>
      <c r="E23678" t="s">
        <v>19694</v>
      </c>
      <c r="F23678" t="s">
        <v>19698</v>
      </c>
      <c r="G23678" t="s">
        <v>51</v>
      </c>
      <c r="H23678" t="s">
        <v>19699</v>
      </c>
      <c r="I23678" t="s">
        <v>26</v>
      </c>
      <c r="M23678">
        <v>6728</v>
      </c>
      <c r="N23678">
        <v>89</v>
      </c>
      <c r="O23678">
        <v>98</v>
      </c>
    </row>
    <row r="23679" spans="1:15" x14ac:dyDescent="0.3">
      <c r="A23679" t="s">
        <v>14</v>
      </c>
      <c r="B23679">
        <v>1</v>
      </c>
      <c r="C23679">
        <v>1</v>
      </c>
      <c r="D23679">
        <v>1</v>
      </c>
      <c r="E23679" t="s">
        <v>19694</v>
      </c>
      <c r="F23679" t="s">
        <v>19700</v>
      </c>
      <c r="G23679" t="s">
        <v>14</v>
      </c>
      <c r="H23679" t="s">
        <v>19702</v>
      </c>
      <c r="I23679" t="s">
        <v>22</v>
      </c>
      <c r="M23679">
        <v>6728</v>
      </c>
      <c r="N23679">
        <v>159</v>
      </c>
      <c r="O23679">
        <v>165</v>
      </c>
    </row>
    <row r="23680" spans="1:15" x14ac:dyDescent="0.3">
      <c r="A23680" t="s">
        <v>14</v>
      </c>
      <c r="B23680">
        <v>1</v>
      </c>
      <c r="C23680">
        <v>1</v>
      </c>
      <c r="D23680">
        <v>1</v>
      </c>
      <c r="E23680" t="s">
        <v>19694</v>
      </c>
      <c r="F23680" t="s">
        <v>19704</v>
      </c>
      <c r="G23680" t="s">
        <v>14</v>
      </c>
      <c r="H23680" t="s">
        <v>19705</v>
      </c>
      <c r="I23680" t="s">
        <v>35</v>
      </c>
      <c r="J23680" t="s">
        <v>46</v>
      </c>
      <c r="K23680" t="s">
        <v>47</v>
      </c>
      <c r="L23680" t="s">
        <v>43</v>
      </c>
      <c r="M23680">
        <v>6728</v>
      </c>
      <c r="N23680">
        <v>192</v>
      </c>
      <c r="O23680">
        <v>204</v>
      </c>
    </row>
    <row r="23681" spans="1:15" x14ac:dyDescent="0.3">
      <c r="E23681" t="s">
        <v>19694</v>
      </c>
      <c r="F23681" t="s">
        <v>6738</v>
      </c>
      <c r="G23681" t="s">
        <v>51</v>
      </c>
      <c r="H23681" t="s">
        <v>19703</v>
      </c>
      <c r="I23681" t="s">
        <v>52</v>
      </c>
      <c r="J23681" t="s">
        <v>60</v>
      </c>
      <c r="M23681">
        <v>6728</v>
      </c>
      <c r="N23681">
        <v>233</v>
      </c>
      <c r="O23681">
        <v>240</v>
      </c>
    </row>
    <row r="23682" spans="1:15" x14ac:dyDescent="0.3">
      <c r="A23682" t="s">
        <v>14</v>
      </c>
      <c r="B23682">
        <v>1</v>
      </c>
      <c r="C23682">
        <v>1</v>
      </c>
      <c r="D23682">
        <v>1</v>
      </c>
      <c r="E23682" t="s">
        <v>15176</v>
      </c>
      <c r="F23682" t="s">
        <v>15177</v>
      </c>
      <c r="G23682" t="s">
        <v>14</v>
      </c>
      <c r="H23682" t="s">
        <v>19712</v>
      </c>
      <c r="I23682" t="s">
        <v>22</v>
      </c>
      <c r="M23682">
        <v>6729</v>
      </c>
      <c r="N23682">
        <v>14</v>
      </c>
      <c r="O23682">
        <v>18</v>
      </c>
    </row>
    <row r="23683" spans="1:15" x14ac:dyDescent="0.3">
      <c r="E23683" t="s">
        <v>15176</v>
      </c>
      <c r="F23683" t="s">
        <v>156</v>
      </c>
      <c r="G23683" t="s">
        <v>51</v>
      </c>
      <c r="H23683" t="s">
        <v>19708</v>
      </c>
      <c r="I23683" t="s">
        <v>52</v>
      </c>
      <c r="J23683" t="s">
        <v>60</v>
      </c>
      <c r="M23683">
        <v>6729</v>
      </c>
      <c r="N23683">
        <v>57</v>
      </c>
      <c r="O23683">
        <v>67</v>
      </c>
    </row>
    <row r="23684" spans="1:15" x14ac:dyDescent="0.3">
      <c r="A23684" t="s">
        <v>14</v>
      </c>
      <c r="B23684">
        <v>1</v>
      </c>
      <c r="C23684">
        <v>1</v>
      </c>
      <c r="D23684">
        <v>1</v>
      </c>
      <c r="E23684" t="s">
        <v>15176</v>
      </c>
      <c r="F23684" t="s">
        <v>15208</v>
      </c>
      <c r="G23684" t="s">
        <v>14</v>
      </c>
      <c r="H23684" t="s">
        <v>19709</v>
      </c>
      <c r="I23684" t="s">
        <v>22</v>
      </c>
      <c r="M23684">
        <v>6729</v>
      </c>
      <c r="N23684">
        <v>69</v>
      </c>
      <c r="O23684">
        <v>73</v>
      </c>
    </row>
    <row r="23685" spans="1:15" x14ac:dyDescent="0.3">
      <c r="E23685" t="s">
        <v>15176</v>
      </c>
      <c r="F23685" t="s">
        <v>19710</v>
      </c>
      <c r="G23685" t="s">
        <v>14</v>
      </c>
      <c r="H23685" t="s">
        <v>19711</v>
      </c>
      <c r="I23685" t="s">
        <v>19</v>
      </c>
      <c r="M23685">
        <v>6729</v>
      </c>
      <c r="N23685">
        <v>103</v>
      </c>
      <c r="O23685">
        <v>111</v>
      </c>
    </row>
    <row r="23686" spans="1:15" x14ac:dyDescent="0.3">
      <c r="E23686" t="s">
        <v>15176</v>
      </c>
      <c r="F23686" t="s">
        <v>15181</v>
      </c>
      <c r="G23686" t="s">
        <v>14</v>
      </c>
      <c r="H23686" t="s">
        <v>19706</v>
      </c>
      <c r="I23686" t="s">
        <v>52</v>
      </c>
      <c r="J23686" t="s">
        <v>32</v>
      </c>
      <c r="M23686">
        <v>6729</v>
      </c>
      <c r="N23686">
        <v>104</v>
      </c>
      <c r="O23686">
        <v>111</v>
      </c>
    </row>
    <row r="23687" spans="1:15" x14ac:dyDescent="0.3">
      <c r="E23687" t="s">
        <v>15176</v>
      </c>
      <c r="F23687" t="s">
        <v>15183</v>
      </c>
      <c r="G23687" t="s">
        <v>14</v>
      </c>
      <c r="H23687" t="s">
        <v>19707</v>
      </c>
      <c r="I23687" t="s">
        <v>35</v>
      </c>
      <c r="J23687" t="s">
        <v>32</v>
      </c>
      <c r="M23687">
        <v>6729</v>
      </c>
      <c r="N23687">
        <v>115</v>
      </c>
      <c r="O23687">
        <v>120</v>
      </c>
    </row>
    <row r="23688" spans="1:15" x14ac:dyDescent="0.3">
      <c r="A23688" t="s">
        <v>14</v>
      </c>
      <c r="B23688">
        <v>1</v>
      </c>
      <c r="C23688">
        <v>1</v>
      </c>
      <c r="D23688">
        <v>1</v>
      </c>
      <c r="E23688" t="s">
        <v>15176</v>
      </c>
      <c r="F23688" t="s">
        <v>10579</v>
      </c>
      <c r="G23688" t="s">
        <v>14</v>
      </c>
      <c r="H23688" t="s">
        <v>19713</v>
      </c>
      <c r="I23688" t="s">
        <v>19</v>
      </c>
      <c r="M23688">
        <v>6730</v>
      </c>
      <c r="N23688">
        <v>0</v>
      </c>
      <c r="O23688">
        <v>4</v>
      </c>
    </row>
    <row r="23689" spans="1:15" x14ac:dyDescent="0.3">
      <c r="E23689" t="s">
        <v>15176</v>
      </c>
      <c r="F23689" t="s">
        <v>10579</v>
      </c>
      <c r="G23689" t="s">
        <v>23</v>
      </c>
      <c r="H23689" t="s">
        <v>19713</v>
      </c>
      <c r="I23689" t="s">
        <v>26</v>
      </c>
      <c r="M23689">
        <v>6730</v>
      </c>
      <c r="N23689">
        <v>0</v>
      </c>
      <c r="O23689">
        <v>4</v>
      </c>
    </row>
    <row r="23690" spans="1:15" x14ac:dyDescent="0.3">
      <c r="E23690" t="s">
        <v>15176</v>
      </c>
      <c r="F23690" t="s">
        <v>131</v>
      </c>
      <c r="G23690" t="s">
        <v>51</v>
      </c>
      <c r="H23690" t="s">
        <v>19715</v>
      </c>
      <c r="I23690" t="s">
        <v>52</v>
      </c>
      <c r="J23690" t="s">
        <v>60</v>
      </c>
      <c r="M23690">
        <v>6730</v>
      </c>
      <c r="N23690">
        <v>55</v>
      </c>
      <c r="O23690">
        <v>61</v>
      </c>
    </row>
    <row r="23691" spans="1:15" x14ac:dyDescent="0.3">
      <c r="A23691" t="s">
        <v>14</v>
      </c>
      <c r="B23691">
        <v>0</v>
      </c>
      <c r="C23691">
        <v>1</v>
      </c>
      <c r="D23691" t="s">
        <v>14</v>
      </c>
      <c r="E23691" t="s">
        <v>15176</v>
      </c>
      <c r="F23691" t="s">
        <v>15412</v>
      </c>
      <c r="G23691" t="s">
        <v>51</v>
      </c>
      <c r="H23691" t="s">
        <v>19714</v>
      </c>
      <c r="I23691" t="s">
        <v>26</v>
      </c>
      <c r="M23691">
        <v>6730</v>
      </c>
      <c r="N23691">
        <v>86</v>
      </c>
      <c r="O23691">
        <v>90</v>
      </c>
    </row>
    <row r="23692" spans="1:15" x14ac:dyDescent="0.3">
      <c r="E23692" t="s">
        <v>15176</v>
      </c>
      <c r="F23692" t="s">
        <v>15412</v>
      </c>
      <c r="G23692" t="s">
        <v>14</v>
      </c>
      <c r="H23692" t="s">
        <v>19714</v>
      </c>
      <c r="I23692" t="s">
        <v>31</v>
      </c>
      <c r="J23692" t="s">
        <v>32</v>
      </c>
      <c r="M23692">
        <v>6730</v>
      </c>
      <c r="N23692">
        <v>86</v>
      </c>
      <c r="O23692">
        <v>90</v>
      </c>
    </row>
    <row r="23693" spans="1:15" x14ac:dyDescent="0.3">
      <c r="E23693" t="s">
        <v>15216</v>
      </c>
      <c r="F23693" t="s">
        <v>19716</v>
      </c>
      <c r="G23693" t="s">
        <v>14</v>
      </c>
      <c r="H23693" t="s">
        <v>19717</v>
      </c>
      <c r="I23693" t="s">
        <v>26</v>
      </c>
      <c r="M23693">
        <v>6731</v>
      </c>
      <c r="N23693">
        <v>0</v>
      </c>
      <c r="O23693">
        <v>18</v>
      </c>
    </row>
    <row r="23694" spans="1:15" x14ac:dyDescent="0.3">
      <c r="E23694" t="s">
        <v>15216</v>
      </c>
      <c r="F23694" t="s">
        <v>15401</v>
      </c>
      <c r="G23694" t="s">
        <v>51</v>
      </c>
      <c r="H23694" t="s">
        <v>19718</v>
      </c>
      <c r="I23694" t="s">
        <v>52</v>
      </c>
      <c r="J23694" t="s">
        <v>191</v>
      </c>
      <c r="M23694">
        <v>6731</v>
      </c>
      <c r="N23694">
        <v>0</v>
      </c>
      <c r="O23694">
        <v>6</v>
      </c>
    </row>
    <row r="23695" spans="1:15" x14ac:dyDescent="0.3">
      <c r="E23695" t="s">
        <v>15216</v>
      </c>
      <c r="F23695" t="s">
        <v>15401</v>
      </c>
      <c r="G23695" t="s">
        <v>14</v>
      </c>
      <c r="H23695" t="s">
        <v>19718</v>
      </c>
      <c r="I23695" t="s">
        <v>19</v>
      </c>
      <c r="M23695">
        <v>6731</v>
      </c>
      <c r="N23695">
        <v>0</v>
      </c>
      <c r="O23695">
        <v>6</v>
      </c>
    </row>
    <row r="23696" spans="1:15" x14ac:dyDescent="0.3">
      <c r="E23696" t="s">
        <v>15216</v>
      </c>
      <c r="F23696" t="s">
        <v>15222</v>
      </c>
      <c r="G23696" t="s">
        <v>14</v>
      </c>
      <c r="H23696" t="s">
        <v>19717</v>
      </c>
      <c r="I23696" t="s">
        <v>41</v>
      </c>
      <c r="J23696" t="s">
        <v>32</v>
      </c>
      <c r="M23696">
        <v>6731</v>
      </c>
      <c r="N23696">
        <v>14</v>
      </c>
      <c r="O23696">
        <v>18</v>
      </c>
    </row>
    <row r="23697" spans="1:15" x14ac:dyDescent="0.3">
      <c r="A23697" t="s">
        <v>14</v>
      </c>
      <c r="B23697">
        <v>1</v>
      </c>
      <c r="C23697">
        <v>1</v>
      </c>
      <c r="D23697">
        <v>1</v>
      </c>
      <c r="E23697" t="s">
        <v>15216</v>
      </c>
      <c r="F23697" t="s">
        <v>15222</v>
      </c>
      <c r="G23697" t="s">
        <v>14</v>
      </c>
      <c r="H23697" t="s">
        <v>19723</v>
      </c>
      <c r="I23697" t="s">
        <v>35</v>
      </c>
      <c r="J23697" t="s">
        <v>32</v>
      </c>
      <c r="M23697">
        <v>6732</v>
      </c>
      <c r="N23697">
        <v>0</v>
      </c>
      <c r="O23697">
        <v>4</v>
      </c>
    </row>
    <row r="23698" spans="1:15" x14ac:dyDescent="0.3">
      <c r="A23698" t="s">
        <v>14</v>
      </c>
      <c r="B23698">
        <v>1</v>
      </c>
      <c r="C23698">
        <v>1</v>
      </c>
      <c r="D23698">
        <v>1</v>
      </c>
      <c r="E23698" t="s">
        <v>15216</v>
      </c>
      <c r="F23698" t="s">
        <v>19720</v>
      </c>
      <c r="G23698" t="s">
        <v>14</v>
      </c>
      <c r="H23698" t="s">
        <v>19721</v>
      </c>
      <c r="I23698" t="s">
        <v>31</v>
      </c>
      <c r="J23698" t="s">
        <v>46</v>
      </c>
      <c r="K23698" t="s">
        <v>1725</v>
      </c>
      <c r="L23698" t="s">
        <v>475</v>
      </c>
      <c r="M23698">
        <v>6732</v>
      </c>
      <c r="N23698">
        <v>53</v>
      </c>
      <c r="O23698">
        <v>62</v>
      </c>
    </row>
    <row r="23699" spans="1:15" x14ac:dyDescent="0.3">
      <c r="E23699" t="s">
        <v>15216</v>
      </c>
      <c r="F23699" t="s">
        <v>19720</v>
      </c>
      <c r="G23699" t="s">
        <v>51</v>
      </c>
      <c r="H23699" t="s">
        <v>19721</v>
      </c>
      <c r="I23699" t="s">
        <v>26</v>
      </c>
      <c r="M23699">
        <v>6732</v>
      </c>
      <c r="N23699">
        <v>53</v>
      </c>
      <c r="O23699">
        <v>62</v>
      </c>
    </row>
    <row r="23700" spans="1:15" x14ac:dyDescent="0.3">
      <c r="A23700" t="s">
        <v>14</v>
      </c>
      <c r="B23700">
        <v>1</v>
      </c>
      <c r="C23700">
        <v>1</v>
      </c>
      <c r="D23700">
        <v>1</v>
      </c>
      <c r="E23700" t="s">
        <v>15216</v>
      </c>
      <c r="F23700" t="s">
        <v>19724</v>
      </c>
      <c r="G23700" t="s">
        <v>14</v>
      </c>
      <c r="H23700" t="s">
        <v>19725</v>
      </c>
      <c r="I23700" t="s">
        <v>31</v>
      </c>
      <c r="J23700" t="s">
        <v>46</v>
      </c>
      <c r="K23700" t="s">
        <v>1725</v>
      </c>
      <c r="L23700" t="s">
        <v>475</v>
      </c>
      <c r="M23700">
        <v>6732</v>
      </c>
      <c r="N23700">
        <v>85</v>
      </c>
      <c r="O23700">
        <v>95</v>
      </c>
    </row>
    <row r="23701" spans="1:15" x14ac:dyDescent="0.3">
      <c r="E23701" t="s">
        <v>15216</v>
      </c>
      <c r="F23701" t="s">
        <v>19724</v>
      </c>
      <c r="G23701" t="s">
        <v>51</v>
      </c>
      <c r="H23701" t="s">
        <v>19725</v>
      </c>
      <c r="I23701" t="s">
        <v>26</v>
      </c>
      <c r="M23701">
        <v>6732</v>
      </c>
      <c r="N23701">
        <v>85</v>
      </c>
      <c r="O23701">
        <v>95</v>
      </c>
    </row>
    <row r="23702" spans="1:15" x14ac:dyDescent="0.3">
      <c r="A23702" t="s">
        <v>14</v>
      </c>
      <c r="B23702">
        <v>1</v>
      </c>
      <c r="C23702">
        <v>1</v>
      </c>
      <c r="D23702">
        <v>1</v>
      </c>
      <c r="E23702" t="s">
        <v>15216</v>
      </c>
      <c r="F23702" t="s">
        <v>15222</v>
      </c>
      <c r="G23702" t="s">
        <v>14</v>
      </c>
      <c r="H23702" t="s">
        <v>19722</v>
      </c>
      <c r="I23702" t="s">
        <v>52</v>
      </c>
      <c r="J23702" t="s">
        <v>32</v>
      </c>
      <c r="M23702">
        <v>6732</v>
      </c>
      <c r="N23702">
        <v>99</v>
      </c>
      <c r="O23702">
        <v>103</v>
      </c>
    </row>
    <row r="23703" spans="1:15" x14ac:dyDescent="0.3">
      <c r="A23703" t="s">
        <v>14</v>
      </c>
      <c r="B23703">
        <v>1</v>
      </c>
      <c r="C23703">
        <v>1</v>
      </c>
      <c r="D23703">
        <v>1</v>
      </c>
      <c r="E23703" t="s">
        <v>15216</v>
      </c>
      <c r="F23703" t="s">
        <v>15407</v>
      </c>
      <c r="G23703" t="s">
        <v>14</v>
      </c>
      <c r="H23703" t="s">
        <v>19727</v>
      </c>
      <c r="I23703" t="s">
        <v>22</v>
      </c>
      <c r="M23703">
        <v>6732</v>
      </c>
      <c r="N23703">
        <v>99</v>
      </c>
      <c r="O23703">
        <v>107</v>
      </c>
    </row>
    <row r="23704" spans="1:15" x14ac:dyDescent="0.3">
      <c r="A23704" t="s">
        <v>14</v>
      </c>
      <c r="B23704">
        <v>1</v>
      </c>
      <c r="C23704">
        <v>1</v>
      </c>
      <c r="D23704">
        <v>1</v>
      </c>
      <c r="E23704" t="s">
        <v>15216</v>
      </c>
      <c r="F23704" t="s">
        <v>15222</v>
      </c>
      <c r="G23704" t="s">
        <v>14</v>
      </c>
      <c r="H23704" t="s">
        <v>19719</v>
      </c>
      <c r="I23704" t="s">
        <v>22</v>
      </c>
      <c r="M23704">
        <v>6732</v>
      </c>
      <c r="N23704">
        <v>123</v>
      </c>
      <c r="O23704">
        <v>127</v>
      </c>
    </row>
    <row r="23705" spans="1:15" x14ac:dyDescent="0.3">
      <c r="A23705" t="s">
        <v>14</v>
      </c>
      <c r="B23705">
        <v>0</v>
      </c>
      <c r="C23705">
        <v>1</v>
      </c>
      <c r="D23705" t="s">
        <v>14</v>
      </c>
      <c r="E23705" t="s">
        <v>15216</v>
      </c>
      <c r="F23705" t="s">
        <v>15403</v>
      </c>
      <c r="G23705" t="s">
        <v>23</v>
      </c>
      <c r="H23705" t="s">
        <v>19726</v>
      </c>
      <c r="I23705" t="s">
        <v>26</v>
      </c>
      <c r="M23705">
        <v>6732</v>
      </c>
      <c r="N23705">
        <v>131</v>
      </c>
      <c r="O23705">
        <v>133</v>
      </c>
    </row>
    <row r="23706" spans="1:15" x14ac:dyDescent="0.3">
      <c r="E23706" t="s">
        <v>15216</v>
      </c>
      <c r="F23706" t="s">
        <v>15403</v>
      </c>
      <c r="G23706" t="s">
        <v>51</v>
      </c>
      <c r="H23706" t="s">
        <v>19726</v>
      </c>
      <c r="I23706" t="s">
        <v>19</v>
      </c>
      <c r="M23706">
        <v>6732</v>
      </c>
      <c r="N23706">
        <v>131</v>
      </c>
      <c r="O23706">
        <v>133</v>
      </c>
    </row>
    <row r="23707" spans="1:15" x14ac:dyDescent="0.3">
      <c r="A23707" t="s">
        <v>14</v>
      </c>
      <c r="B23707">
        <v>0</v>
      </c>
      <c r="C23707">
        <v>1</v>
      </c>
      <c r="D23707" t="s">
        <v>14</v>
      </c>
      <c r="E23707" t="s">
        <v>19728</v>
      </c>
      <c r="F23707" t="s">
        <v>19730</v>
      </c>
      <c r="G23707" t="s">
        <v>23</v>
      </c>
      <c r="H23707" t="s">
        <v>19731</v>
      </c>
      <c r="I23707" t="s">
        <v>26</v>
      </c>
      <c r="M23707">
        <v>6733</v>
      </c>
      <c r="N23707">
        <v>4</v>
      </c>
      <c r="O23707">
        <v>14</v>
      </c>
    </row>
    <row r="23708" spans="1:15" x14ac:dyDescent="0.3">
      <c r="E23708" t="s">
        <v>19728</v>
      </c>
      <c r="F23708" t="s">
        <v>19730</v>
      </c>
      <c r="G23708" t="s">
        <v>17</v>
      </c>
      <c r="H23708" t="s">
        <v>19731</v>
      </c>
      <c r="I23708" t="s">
        <v>19</v>
      </c>
      <c r="M23708">
        <v>6733</v>
      </c>
      <c r="N23708">
        <v>4</v>
      </c>
      <c r="O23708">
        <v>14</v>
      </c>
    </row>
    <row r="23709" spans="1:15" x14ac:dyDescent="0.3">
      <c r="E23709" t="s">
        <v>19728</v>
      </c>
      <c r="F23709" t="s">
        <v>7490</v>
      </c>
      <c r="G23709" t="s">
        <v>23</v>
      </c>
      <c r="H23709" t="s">
        <v>19729</v>
      </c>
      <c r="I23709" t="s">
        <v>52</v>
      </c>
      <c r="J23709" t="s">
        <v>121</v>
      </c>
      <c r="M23709">
        <v>6733</v>
      </c>
      <c r="N23709">
        <v>56</v>
      </c>
      <c r="O23709">
        <v>64</v>
      </c>
    </row>
    <row r="23710" spans="1:15" x14ac:dyDescent="0.3">
      <c r="E23710" t="s">
        <v>19728</v>
      </c>
      <c r="F23710" t="s">
        <v>1899</v>
      </c>
      <c r="G23710" t="s">
        <v>51</v>
      </c>
      <c r="H23710" t="s">
        <v>19734</v>
      </c>
      <c r="I23710" t="s">
        <v>52</v>
      </c>
      <c r="J23710" t="s">
        <v>60</v>
      </c>
      <c r="M23710">
        <v>6733</v>
      </c>
      <c r="N23710">
        <v>257</v>
      </c>
      <c r="O23710">
        <v>262</v>
      </c>
    </row>
    <row r="23711" spans="1:15" x14ac:dyDescent="0.3">
      <c r="E23711" t="s">
        <v>19728</v>
      </c>
      <c r="F23711" t="s">
        <v>19732</v>
      </c>
      <c r="G23711" t="s">
        <v>17</v>
      </c>
      <c r="H23711" t="s">
        <v>19733</v>
      </c>
      <c r="I23711" t="s">
        <v>26</v>
      </c>
      <c r="M23711">
        <v>6733</v>
      </c>
      <c r="N23711">
        <v>329</v>
      </c>
      <c r="O23711">
        <v>341</v>
      </c>
    </row>
    <row r="23712" spans="1:15" x14ac:dyDescent="0.3">
      <c r="E23712" t="s">
        <v>19728</v>
      </c>
      <c r="F23712" t="s">
        <v>19730</v>
      </c>
      <c r="G23712" t="s">
        <v>17</v>
      </c>
      <c r="H23712" t="s">
        <v>19735</v>
      </c>
      <c r="I23712" t="s">
        <v>19</v>
      </c>
      <c r="M23712">
        <v>6733</v>
      </c>
      <c r="N23712">
        <v>348</v>
      </c>
      <c r="O23712">
        <v>358</v>
      </c>
    </row>
    <row r="23713" spans="1:15" x14ac:dyDescent="0.3">
      <c r="A23713" t="s">
        <v>14</v>
      </c>
      <c r="B23713">
        <v>0</v>
      </c>
      <c r="C23713">
        <v>1</v>
      </c>
      <c r="D23713" t="s">
        <v>14</v>
      </c>
      <c r="E23713" t="s">
        <v>19728</v>
      </c>
      <c r="F23713" t="s">
        <v>19730</v>
      </c>
      <c r="G23713" t="s">
        <v>23</v>
      </c>
      <c r="H23713" t="s">
        <v>19735</v>
      </c>
      <c r="I23713" t="s">
        <v>26</v>
      </c>
      <c r="M23713">
        <v>6733</v>
      </c>
      <c r="N23713">
        <v>348</v>
      </c>
      <c r="O23713">
        <v>358</v>
      </c>
    </row>
    <row r="23714" spans="1:15" x14ac:dyDescent="0.3">
      <c r="E23714" t="s">
        <v>19728</v>
      </c>
      <c r="F23714" t="s">
        <v>19730</v>
      </c>
      <c r="G23714" t="s">
        <v>17</v>
      </c>
      <c r="H23714" t="s">
        <v>19731</v>
      </c>
      <c r="I23714" t="s">
        <v>19</v>
      </c>
      <c r="M23714">
        <v>6734</v>
      </c>
      <c r="N23714">
        <v>4</v>
      </c>
      <c r="O23714">
        <v>14</v>
      </c>
    </row>
    <row r="23715" spans="1:15" x14ac:dyDescent="0.3">
      <c r="A23715" t="s">
        <v>14</v>
      </c>
      <c r="B23715">
        <v>0</v>
      </c>
      <c r="C23715">
        <v>1</v>
      </c>
      <c r="D23715" t="s">
        <v>14</v>
      </c>
      <c r="E23715" t="s">
        <v>19728</v>
      </c>
      <c r="F23715" t="s">
        <v>19730</v>
      </c>
      <c r="G23715" t="s">
        <v>23</v>
      </c>
      <c r="H23715" t="s">
        <v>19731</v>
      </c>
      <c r="I23715" t="s">
        <v>26</v>
      </c>
      <c r="M23715">
        <v>6734</v>
      </c>
      <c r="N23715">
        <v>4</v>
      </c>
      <c r="O23715">
        <v>14</v>
      </c>
    </row>
    <row r="23716" spans="1:15" x14ac:dyDescent="0.3">
      <c r="E23716" t="s">
        <v>19728</v>
      </c>
      <c r="F23716" t="s">
        <v>7490</v>
      </c>
      <c r="G23716" t="s">
        <v>23</v>
      </c>
      <c r="H23716" t="s">
        <v>19729</v>
      </c>
      <c r="I23716" t="s">
        <v>52</v>
      </c>
      <c r="J23716" t="s">
        <v>121</v>
      </c>
      <c r="M23716">
        <v>6734</v>
      </c>
      <c r="N23716">
        <v>56</v>
      </c>
      <c r="O23716">
        <v>64</v>
      </c>
    </row>
    <row r="23717" spans="1:15" x14ac:dyDescent="0.3">
      <c r="E23717" t="s">
        <v>19728</v>
      </c>
      <c r="F23717" t="s">
        <v>1899</v>
      </c>
      <c r="G23717" t="s">
        <v>51</v>
      </c>
      <c r="H23717" t="s">
        <v>19734</v>
      </c>
      <c r="I23717" t="s">
        <v>52</v>
      </c>
      <c r="J23717" t="s">
        <v>60</v>
      </c>
      <c r="M23717">
        <v>6734</v>
      </c>
      <c r="N23717">
        <v>257</v>
      </c>
      <c r="O23717">
        <v>262</v>
      </c>
    </row>
    <row r="23718" spans="1:15" x14ac:dyDescent="0.3">
      <c r="E23718" t="s">
        <v>19728</v>
      </c>
      <c r="F23718" t="s">
        <v>19732</v>
      </c>
      <c r="G23718" t="s">
        <v>17</v>
      </c>
      <c r="H23718" t="s">
        <v>19733</v>
      </c>
      <c r="I23718" t="s">
        <v>26</v>
      </c>
      <c r="M23718">
        <v>6734</v>
      </c>
      <c r="N23718">
        <v>329</v>
      </c>
      <c r="O23718">
        <v>341</v>
      </c>
    </row>
    <row r="23719" spans="1:15" x14ac:dyDescent="0.3">
      <c r="A23719" t="s">
        <v>14</v>
      </c>
      <c r="B23719">
        <v>0</v>
      </c>
      <c r="C23719">
        <v>1</v>
      </c>
      <c r="D23719" t="s">
        <v>14</v>
      </c>
      <c r="E23719" t="s">
        <v>19728</v>
      </c>
      <c r="F23719" t="s">
        <v>19730</v>
      </c>
      <c r="G23719" t="s">
        <v>23</v>
      </c>
      <c r="H23719" t="s">
        <v>19735</v>
      </c>
      <c r="I23719" t="s">
        <v>26</v>
      </c>
      <c r="M23719">
        <v>6734</v>
      </c>
      <c r="N23719">
        <v>348</v>
      </c>
      <c r="O23719">
        <v>358</v>
      </c>
    </row>
    <row r="23720" spans="1:15" x14ac:dyDescent="0.3">
      <c r="E23720" t="s">
        <v>19728</v>
      </c>
      <c r="F23720" t="s">
        <v>19730</v>
      </c>
      <c r="G23720" t="s">
        <v>17</v>
      </c>
      <c r="H23720" t="s">
        <v>19735</v>
      </c>
      <c r="I23720" t="s">
        <v>19</v>
      </c>
      <c r="M23720">
        <v>6734</v>
      </c>
      <c r="N23720">
        <v>348</v>
      </c>
      <c r="O23720">
        <v>358</v>
      </c>
    </row>
    <row r="23721" spans="1:15" x14ac:dyDescent="0.3">
      <c r="E23721" t="s">
        <v>15176</v>
      </c>
      <c r="F23721" t="s">
        <v>19739</v>
      </c>
      <c r="G23721" t="s">
        <v>17</v>
      </c>
      <c r="H23721" t="s">
        <v>19740</v>
      </c>
      <c r="I23721" t="s">
        <v>19</v>
      </c>
      <c r="M23721">
        <v>6737</v>
      </c>
      <c r="N23721">
        <v>0</v>
      </c>
      <c r="O23721">
        <v>37</v>
      </c>
    </row>
    <row r="23722" spans="1:15" x14ac:dyDescent="0.3">
      <c r="E23722" t="s">
        <v>15176</v>
      </c>
      <c r="F23722" t="s">
        <v>3819</v>
      </c>
      <c r="G23722" t="s">
        <v>14</v>
      </c>
      <c r="H23722" t="s">
        <v>19750</v>
      </c>
      <c r="I23722" t="s">
        <v>26</v>
      </c>
      <c r="M23722">
        <v>6737</v>
      </c>
      <c r="N23722">
        <v>0</v>
      </c>
      <c r="O23722">
        <v>16</v>
      </c>
    </row>
    <row r="23723" spans="1:15" x14ac:dyDescent="0.3">
      <c r="E23723" t="s">
        <v>15176</v>
      </c>
      <c r="F23723" t="s">
        <v>19745</v>
      </c>
      <c r="G23723" t="s">
        <v>17</v>
      </c>
      <c r="H23723" t="s">
        <v>19740</v>
      </c>
      <c r="I23723" t="s">
        <v>26</v>
      </c>
      <c r="M23723">
        <v>6737</v>
      </c>
      <c r="N23723">
        <v>26</v>
      </c>
      <c r="O23723">
        <v>37</v>
      </c>
    </row>
    <row r="23724" spans="1:15" x14ac:dyDescent="0.3">
      <c r="E23724" t="s">
        <v>15176</v>
      </c>
      <c r="F23724" t="s">
        <v>15412</v>
      </c>
      <c r="G23724" t="s">
        <v>14</v>
      </c>
      <c r="H23724" t="s">
        <v>19746</v>
      </c>
      <c r="I23724" t="s">
        <v>52</v>
      </c>
      <c r="J23724" t="s">
        <v>32</v>
      </c>
      <c r="M23724">
        <v>6737</v>
      </c>
      <c r="N23724">
        <v>26</v>
      </c>
      <c r="O23724">
        <v>30</v>
      </c>
    </row>
    <row r="23725" spans="1:15" x14ac:dyDescent="0.3">
      <c r="E23725" t="s">
        <v>15176</v>
      </c>
      <c r="F23725" t="s">
        <v>1606</v>
      </c>
      <c r="G23725" t="s">
        <v>14</v>
      </c>
      <c r="H23725" t="s">
        <v>19737</v>
      </c>
      <c r="I23725" t="s">
        <v>52</v>
      </c>
      <c r="J23725" t="s">
        <v>32</v>
      </c>
      <c r="M23725">
        <v>6737</v>
      </c>
      <c r="N23725">
        <v>31</v>
      </c>
      <c r="O23725">
        <v>37</v>
      </c>
    </row>
    <row r="23726" spans="1:15" x14ac:dyDescent="0.3">
      <c r="E23726" t="s">
        <v>15176</v>
      </c>
      <c r="F23726" t="s">
        <v>19741</v>
      </c>
      <c r="G23726" t="s">
        <v>17</v>
      </c>
      <c r="H23726" t="s">
        <v>19742</v>
      </c>
      <c r="I23726" t="s">
        <v>19</v>
      </c>
      <c r="M23726">
        <v>6737</v>
      </c>
      <c r="N23726">
        <v>51</v>
      </c>
      <c r="O23726">
        <v>102</v>
      </c>
    </row>
    <row r="23727" spans="1:15" x14ac:dyDescent="0.3">
      <c r="A23727" t="s">
        <v>14</v>
      </c>
      <c r="B23727">
        <v>0</v>
      </c>
      <c r="C23727">
        <v>1</v>
      </c>
      <c r="D23727" t="s">
        <v>14</v>
      </c>
      <c r="E23727" t="s">
        <v>15176</v>
      </c>
      <c r="F23727" t="s">
        <v>15177</v>
      </c>
      <c r="G23727" t="s">
        <v>23</v>
      </c>
      <c r="H23727" t="s">
        <v>19736</v>
      </c>
      <c r="I23727" t="s">
        <v>26</v>
      </c>
      <c r="M23727">
        <v>6737</v>
      </c>
      <c r="N23727">
        <v>56</v>
      </c>
      <c r="O23727">
        <v>60</v>
      </c>
    </row>
    <row r="23728" spans="1:15" x14ac:dyDescent="0.3">
      <c r="E23728" t="s">
        <v>15176</v>
      </c>
      <c r="F23728" t="s">
        <v>19748</v>
      </c>
      <c r="G23728" t="s">
        <v>17</v>
      </c>
      <c r="H23728" t="s">
        <v>19749</v>
      </c>
      <c r="I23728" t="s">
        <v>19</v>
      </c>
      <c r="M23728">
        <v>6737</v>
      </c>
      <c r="N23728">
        <v>104</v>
      </c>
      <c r="O23728">
        <v>113</v>
      </c>
    </row>
    <row r="23729" spans="1:15" x14ac:dyDescent="0.3">
      <c r="A23729" t="s">
        <v>14</v>
      </c>
      <c r="B23729">
        <v>1</v>
      </c>
      <c r="C23729">
        <v>1</v>
      </c>
      <c r="D23729">
        <v>1</v>
      </c>
      <c r="E23729" t="s">
        <v>15176</v>
      </c>
      <c r="F23729" t="s">
        <v>15177</v>
      </c>
      <c r="G23729" t="s">
        <v>14</v>
      </c>
      <c r="H23729" t="s">
        <v>19744</v>
      </c>
      <c r="I23729" t="s">
        <v>22</v>
      </c>
      <c r="M23729">
        <v>6737</v>
      </c>
      <c r="N23729">
        <v>135</v>
      </c>
      <c r="O23729">
        <v>139</v>
      </c>
    </row>
    <row r="23730" spans="1:15" x14ac:dyDescent="0.3">
      <c r="E23730" t="s">
        <v>15176</v>
      </c>
      <c r="F23730" t="s">
        <v>15183</v>
      </c>
      <c r="G23730" t="s">
        <v>14</v>
      </c>
      <c r="H23730" t="s">
        <v>19747</v>
      </c>
      <c r="I23730" t="s">
        <v>35</v>
      </c>
      <c r="J23730" t="s">
        <v>32</v>
      </c>
      <c r="M23730">
        <v>6737</v>
      </c>
      <c r="N23730">
        <v>157</v>
      </c>
      <c r="O23730">
        <v>162</v>
      </c>
    </row>
    <row r="23731" spans="1:15" x14ac:dyDescent="0.3">
      <c r="A23731" t="s">
        <v>14</v>
      </c>
      <c r="B23731">
        <v>1</v>
      </c>
      <c r="C23731">
        <v>1</v>
      </c>
      <c r="D23731">
        <v>1</v>
      </c>
      <c r="E23731" t="s">
        <v>15176</v>
      </c>
      <c r="F23731" t="s">
        <v>15208</v>
      </c>
      <c r="G23731" t="s">
        <v>14</v>
      </c>
      <c r="H23731" t="s">
        <v>19738</v>
      </c>
      <c r="I23731" t="s">
        <v>22</v>
      </c>
      <c r="M23731">
        <v>6737</v>
      </c>
      <c r="N23731">
        <v>191</v>
      </c>
      <c r="O23731">
        <v>195</v>
      </c>
    </row>
    <row r="23732" spans="1:15" x14ac:dyDescent="0.3">
      <c r="A23732" t="s">
        <v>14</v>
      </c>
      <c r="B23732">
        <v>1</v>
      </c>
      <c r="C23732">
        <v>1</v>
      </c>
      <c r="D23732">
        <v>1</v>
      </c>
      <c r="E23732" t="s">
        <v>15176</v>
      </c>
      <c r="F23732" t="s">
        <v>15177</v>
      </c>
      <c r="G23732" t="s">
        <v>14</v>
      </c>
      <c r="H23732" t="s">
        <v>19743</v>
      </c>
      <c r="I23732" t="s">
        <v>19</v>
      </c>
      <c r="M23732">
        <v>6737</v>
      </c>
      <c r="N23732">
        <v>237</v>
      </c>
      <c r="O23732">
        <v>241</v>
      </c>
    </row>
    <row r="23733" spans="1:15" x14ac:dyDescent="0.3">
      <c r="A23733" t="s">
        <v>14</v>
      </c>
      <c r="B23733">
        <v>0</v>
      </c>
      <c r="C23733">
        <v>1</v>
      </c>
      <c r="D23733" t="s">
        <v>14</v>
      </c>
      <c r="E23733" t="s">
        <v>15176</v>
      </c>
      <c r="F23733" t="s">
        <v>15177</v>
      </c>
      <c r="G23733" t="s">
        <v>23</v>
      </c>
      <c r="H23733" t="s">
        <v>19743</v>
      </c>
      <c r="I23733" t="s">
        <v>26</v>
      </c>
      <c r="M23733">
        <v>6737</v>
      </c>
      <c r="N23733">
        <v>237</v>
      </c>
      <c r="O23733">
        <v>241</v>
      </c>
    </row>
    <row r="23734" spans="1:15" x14ac:dyDescent="0.3">
      <c r="A23734" t="s">
        <v>14</v>
      </c>
      <c r="B23734">
        <v>1</v>
      </c>
      <c r="C23734">
        <v>1</v>
      </c>
      <c r="D23734">
        <v>1</v>
      </c>
      <c r="E23734" t="s">
        <v>15176</v>
      </c>
      <c r="F23734" t="s">
        <v>15181</v>
      </c>
      <c r="G23734" t="s">
        <v>14</v>
      </c>
      <c r="H23734" t="s">
        <v>19751</v>
      </c>
      <c r="I23734" t="s">
        <v>35</v>
      </c>
      <c r="J23734" t="s">
        <v>32</v>
      </c>
      <c r="M23734">
        <v>6738</v>
      </c>
      <c r="N23734">
        <v>0</v>
      </c>
      <c r="O23734">
        <v>7</v>
      </c>
    </row>
    <row r="23735" spans="1:15" x14ac:dyDescent="0.3">
      <c r="A23735" t="s">
        <v>51</v>
      </c>
      <c r="B23735">
        <v>1</v>
      </c>
      <c r="C23735">
        <v>1</v>
      </c>
      <c r="D23735">
        <v>1</v>
      </c>
      <c r="E23735" t="s">
        <v>15176</v>
      </c>
      <c r="F23735" t="s">
        <v>19752</v>
      </c>
      <c r="G23735" t="s">
        <v>51</v>
      </c>
      <c r="H23735" t="s">
        <v>19753</v>
      </c>
      <c r="I23735" t="s">
        <v>22</v>
      </c>
      <c r="M23735">
        <v>6738</v>
      </c>
      <c r="N23735">
        <v>29</v>
      </c>
      <c r="O23735">
        <v>39</v>
      </c>
    </row>
    <row r="23736" spans="1:15" x14ac:dyDescent="0.3">
      <c r="A23736" t="s">
        <v>237</v>
      </c>
      <c r="B23736">
        <v>0</v>
      </c>
      <c r="C23736">
        <v>0</v>
      </c>
      <c r="D23736">
        <v>0</v>
      </c>
      <c r="E23736" t="s">
        <v>15176</v>
      </c>
      <c r="F23736" t="s">
        <v>4322</v>
      </c>
      <c r="G23736" t="s">
        <v>51</v>
      </c>
      <c r="H23736" t="s">
        <v>19754</v>
      </c>
      <c r="I23736" t="s">
        <v>52</v>
      </c>
      <c r="J23736" t="s">
        <v>195</v>
      </c>
      <c r="M23736">
        <v>6738</v>
      </c>
      <c r="N23736">
        <v>29</v>
      </c>
      <c r="O23736">
        <v>34</v>
      </c>
    </row>
    <row r="23737" spans="1:15" x14ac:dyDescent="0.3">
      <c r="E23737" t="s">
        <v>19641</v>
      </c>
      <c r="F23737" t="s">
        <v>19773</v>
      </c>
      <c r="G23737" t="s">
        <v>17</v>
      </c>
      <c r="H23737" t="s">
        <v>19774</v>
      </c>
      <c r="I23737" t="s">
        <v>19</v>
      </c>
      <c r="M23737">
        <v>6739</v>
      </c>
      <c r="N23737">
        <v>0</v>
      </c>
      <c r="O23737">
        <v>22</v>
      </c>
    </row>
    <row r="23738" spans="1:15" x14ac:dyDescent="0.3">
      <c r="E23738" t="s">
        <v>19641</v>
      </c>
      <c r="F23738" t="s">
        <v>19767</v>
      </c>
      <c r="G23738" t="s">
        <v>17</v>
      </c>
      <c r="H23738" t="s">
        <v>19768</v>
      </c>
      <c r="I23738" t="s">
        <v>26</v>
      </c>
      <c r="M23738">
        <v>6739</v>
      </c>
      <c r="N23738">
        <v>7</v>
      </c>
      <c r="O23738">
        <v>41</v>
      </c>
    </row>
    <row r="23739" spans="1:15" x14ac:dyDescent="0.3">
      <c r="E23739" t="s">
        <v>19641</v>
      </c>
      <c r="F23739" t="s">
        <v>1606</v>
      </c>
      <c r="G23739" t="s">
        <v>14</v>
      </c>
      <c r="H23739" t="s">
        <v>19758</v>
      </c>
      <c r="I23739" t="s">
        <v>52</v>
      </c>
      <c r="J23739" t="s">
        <v>32</v>
      </c>
      <c r="M23739">
        <v>6739</v>
      </c>
      <c r="N23739">
        <v>23</v>
      </c>
      <c r="O23739">
        <v>29</v>
      </c>
    </row>
    <row r="23740" spans="1:15" x14ac:dyDescent="0.3">
      <c r="E23740" t="s">
        <v>19641</v>
      </c>
      <c r="F23740" t="s">
        <v>19769</v>
      </c>
      <c r="G23740" t="s">
        <v>17</v>
      </c>
      <c r="H23740" t="s">
        <v>19770</v>
      </c>
      <c r="I23740" t="s">
        <v>19</v>
      </c>
      <c r="M23740">
        <v>6739</v>
      </c>
      <c r="N23740">
        <v>42</v>
      </c>
      <c r="O23740">
        <v>65</v>
      </c>
    </row>
    <row r="23741" spans="1:15" x14ac:dyDescent="0.3">
      <c r="E23741" t="s">
        <v>19641</v>
      </c>
      <c r="F23741" t="s">
        <v>19771</v>
      </c>
      <c r="G23741" t="s">
        <v>17</v>
      </c>
      <c r="H23741" t="s">
        <v>19772</v>
      </c>
      <c r="I23741" t="s">
        <v>26</v>
      </c>
      <c r="M23741">
        <v>6739</v>
      </c>
      <c r="N23741">
        <v>42</v>
      </c>
      <c r="O23741">
        <v>71</v>
      </c>
    </row>
    <row r="23742" spans="1:15" x14ac:dyDescent="0.3">
      <c r="E23742" t="s">
        <v>19641</v>
      </c>
      <c r="F23742" t="s">
        <v>16142</v>
      </c>
      <c r="G23742" t="s">
        <v>51</v>
      </c>
      <c r="H23742" t="s">
        <v>19755</v>
      </c>
      <c r="I23742" t="s">
        <v>52</v>
      </c>
      <c r="J23742" t="s">
        <v>191</v>
      </c>
      <c r="M23742">
        <v>6739</v>
      </c>
      <c r="N23742">
        <v>46</v>
      </c>
      <c r="O23742">
        <v>56</v>
      </c>
    </row>
    <row r="23743" spans="1:15" x14ac:dyDescent="0.3">
      <c r="E23743" t="s">
        <v>19641</v>
      </c>
      <c r="F23743" t="s">
        <v>16815</v>
      </c>
      <c r="G23743" t="s">
        <v>17</v>
      </c>
      <c r="H23743" t="s">
        <v>19761</v>
      </c>
      <c r="I23743" t="s">
        <v>26</v>
      </c>
      <c r="M23743">
        <v>6739</v>
      </c>
      <c r="N23743">
        <v>108</v>
      </c>
      <c r="O23743">
        <v>128</v>
      </c>
    </row>
    <row r="23744" spans="1:15" x14ac:dyDescent="0.3">
      <c r="E23744" t="s">
        <v>19641</v>
      </c>
      <c r="F23744" t="s">
        <v>19762</v>
      </c>
      <c r="G23744" t="s">
        <v>17</v>
      </c>
      <c r="H23744" t="s">
        <v>19763</v>
      </c>
      <c r="I23744" t="s">
        <v>19</v>
      </c>
      <c r="M23744">
        <v>6739</v>
      </c>
      <c r="N23744">
        <v>108</v>
      </c>
      <c r="O23744">
        <v>139</v>
      </c>
    </row>
    <row r="23745" spans="1:15" x14ac:dyDescent="0.3">
      <c r="E23745" t="s">
        <v>19641</v>
      </c>
      <c r="F23745" t="s">
        <v>16799</v>
      </c>
      <c r="G23745" t="s">
        <v>17</v>
      </c>
      <c r="H23745" t="s">
        <v>19759</v>
      </c>
      <c r="I23745" t="s">
        <v>26</v>
      </c>
      <c r="M23745">
        <v>6739</v>
      </c>
      <c r="N23745">
        <v>132</v>
      </c>
      <c r="O23745">
        <v>139</v>
      </c>
    </row>
    <row r="23746" spans="1:15" x14ac:dyDescent="0.3">
      <c r="E23746" t="s">
        <v>19641</v>
      </c>
      <c r="F23746" t="s">
        <v>16220</v>
      </c>
      <c r="G23746" t="s">
        <v>14</v>
      </c>
      <c r="H23746" t="s">
        <v>19756</v>
      </c>
      <c r="I23746" t="s">
        <v>19</v>
      </c>
      <c r="M23746">
        <v>6739</v>
      </c>
      <c r="N23746">
        <v>193</v>
      </c>
      <c r="O23746">
        <v>199</v>
      </c>
    </row>
    <row r="23747" spans="1:15" x14ac:dyDescent="0.3">
      <c r="E23747" t="s">
        <v>19641</v>
      </c>
      <c r="F23747" t="s">
        <v>16220</v>
      </c>
      <c r="G23747" t="s">
        <v>17</v>
      </c>
      <c r="H23747" t="s">
        <v>19756</v>
      </c>
      <c r="I23747" t="s">
        <v>26</v>
      </c>
      <c r="M23747">
        <v>6739</v>
      </c>
      <c r="N23747">
        <v>193</v>
      </c>
      <c r="O23747">
        <v>199</v>
      </c>
    </row>
    <row r="23748" spans="1:15" x14ac:dyDescent="0.3">
      <c r="A23748" t="s">
        <v>237</v>
      </c>
      <c r="B23748">
        <v>0</v>
      </c>
      <c r="C23748">
        <v>0</v>
      </c>
      <c r="D23748">
        <v>0</v>
      </c>
      <c r="E23748" t="s">
        <v>19641</v>
      </c>
      <c r="F23748" t="s">
        <v>19765</v>
      </c>
      <c r="G23748" t="s">
        <v>23</v>
      </c>
      <c r="H23748" t="s">
        <v>19766</v>
      </c>
      <c r="I23748" t="s">
        <v>26</v>
      </c>
      <c r="M23748">
        <v>6739</v>
      </c>
      <c r="N23748">
        <v>229</v>
      </c>
      <c r="O23748">
        <v>242</v>
      </c>
    </row>
    <row r="23749" spans="1:15" x14ac:dyDescent="0.3">
      <c r="E23749" t="s">
        <v>19641</v>
      </c>
      <c r="F23749" t="s">
        <v>19765</v>
      </c>
      <c r="G23749" t="s">
        <v>17</v>
      </c>
      <c r="H23749" t="s">
        <v>19766</v>
      </c>
      <c r="I23749" t="s">
        <v>19</v>
      </c>
      <c r="M23749">
        <v>6739</v>
      </c>
      <c r="N23749">
        <v>229</v>
      </c>
      <c r="O23749">
        <v>242</v>
      </c>
    </row>
    <row r="23750" spans="1:15" x14ac:dyDescent="0.3">
      <c r="A23750" t="s">
        <v>237</v>
      </c>
      <c r="B23750">
        <v>0</v>
      </c>
      <c r="E23750" t="s">
        <v>19641</v>
      </c>
      <c r="F23750" t="s">
        <v>16224</v>
      </c>
      <c r="G23750" t="s">
        <v>17</v>
      </c>
      <c r="H23750" t="s">
        <v>19760</v>
      </c>
      <c r="I23750" t="s">
        <v>26</v>
      </c>
      <c r="M23750">
        <v>6739</v>
      </c>
      <c r="N23750">
        <v>281</v>
      </c>
      <c r="O23750">
        <v>296</v>
      </c>
    </row>
    <row r="23751" spans="1:15" x14ac:dyDescent="0.3">
      <c r="E23751" t="s">
        <v>19641</v>
      </c>
      <c r="F23751" t="s">
        <v>16222</v>
      </c>
      <c r="G23751" t="s">
        <v>17</v>
      </c>
      <c r="H23751" t="s">
        <v>19764</v>
      </c>
      <c r="I23751" t="s">
        <v>19</v>
      </c>
      <c r="M23751">
        <v>6739</v>
      </c>
      <c r="N23751">
        <v>285</v>
      </c>
      <c r="O23751">
        <v>296</v>
      </c>
    </row>
    <row r="23752" spans="1:15" x14ac:dyDescent="0.3">
      <c r="A23752" t="s">
        <v>14</v>
      </c>
      <c r="B23752">
        <v>1</v>
      </c>
      <c r="C23752">
        <v>1</v>
      </c>
      <c r="D23752">
        <v>1</v>
      </c>
      <c r="E23752" t="s">
        <v>19641</v>
      </c>
      <c r="F23752" t="s">
        <v>16217</v>
      </c>
      <c r="G23752" t="s">
        <v>14</v>
      </c>
      <c r="H23752" t="s">
        <v>19757</v>
      </c>
      <c r="I23752" t="s">
        <v>19</v>
      </c>
      <c r="M23752">
        <v>6739</v>
      </c>
      <c r="N23752">
        <v>332</v>
      </c>
      <c r="O23752">
        <v>340</v>
      </c>
    </row>
    <row r="23753" spans="1:15" x14ac:dyDescent="0.3">
      <c r="E23753" t="s">
        <v>19641</v>
      </c>
      <c r="F23753" t="s">
        <v>16217</v>
      </c>
      <c r="G23753" t="s">
        <v>23</v>
      </c>
      <c r="H23753" t="s">
        <v>19757</v>
      </c>
      <c r="I23753" t="s">
        <v>26</v>
      </c>
      <c r="M23753">
        <v>6739</v>
      </c>
      <c r="N23753">
        <v>332</v>
      </c>
      <c r="O23753">
        <v>340</v>
      </c>
    </row>
    <row r="23754" spans="1:15" x14ac:dyDescent="0.3">
      <c r="A23754" t="s">
        <v>14</v>
      </c>
      <c r="B23754">
        <v>1</v>
      </c>
      <c r="C23754">
        <v>1</v>
      </c>
      <c r="D23754">
        <v>1</v>
      </c>
      <c r="E23754" t="s">
        <v>19579</v>
      </c>
      <c r="F23754" t="s">
        <v>3006</v>
      </c>
      <c r="G23754" t="s">
        <v>14</v>
      </c>
      <c r="H23754" t="s">
        <v>19789</v>
      </c>
      <c r="I23754" t="s">
        <v>41</v>
      </c>
      <c r="J23754" t="s">
        <v>32</v>
      </c>
      <c r="M23754">
        <v>6740</v>
      </c>
      <c r="N23754">
        <v>0</v>
      </c>
      <c r="O23754">
        <v>3</v>
      </c>
    </row>
    <row r="23755" spans="1:15" x14ac:dyDescent="0.3">
      <c r="A23755" t="s">
        <v>23</v>
      </c>
      <c r="B23755">
        <v>1</v>
      </c>
      <c r="C23755">
        <v>1</v>
      </c>
      <c r="D23755">
        <v>1</v>
      </c>
      <c r="E23755" t="s">
        <v>19579</v>
      </c>
      <c r="F23755" t="s">
        <v>19548</v>
      </c>
      <c r="G23755" t="s">
        <v>23</v>
      </c>
      <c r="H23755" t="s">
        <v>19787</v>
      </c>
      <c r="I23755" t="s">
        <v>19</v>
      </c>
      <c r="M23755">
        <v>6740</v>
      </c>
      <c r="N23755">
        <v>58</v>
      </c>
      <c r="O23755">
        <v>71</v>
      </c>
    </row>
    <row r="23756" spans="1:15" x14ac:dyDescent="0.3">
      <c r="E23756" t="s">
        <v>19579</v>
      </c>
      <c r="F23756" t="s">
        <v>19548</v>
      </c>
      <c r="G23756" t="s">
        <v>14</v>
      </c>
      <c r="H23756" t="s">
        <v>19787</v>
      </c>
      <c r="I23756" t="s">
        <v>26</v>
      </c>
      <c r="M23756">
        <v>6740</v>
      </c>
      <c r="N23756">
        <v>58</v>
      </c>
      <c r="O23756">
        <v>71</v>
      </c>
    </row>
    <row r="23757" spans="1:15" x14ac:dyDescent="0.3">
      <c r="A23757" t="s">
        <v>23</v>
      </c>
      <c r="B23757">
        <v>1</v>
      </c>
      <c r="C23757">
        <v>1</v>
      </c>
      <c r="D23757">
        <v>1</v>
      </c>
      <c r="E23757" t="s">
        <v>19579</v>
      </c>
      <c r="F23757" t="s">
        <v>2379</v>
      </c>
      <c r="G23757" t="s">
        <v>23</v>
      </c>
      <c r="H23757" t="s">
        <v>19779</v>
      </c>
      <c r="I23757" t="s">
        <v>22</v>
      </c>
      <c r="M23757">
        <v>6740</v>
      </c>
      <c r="N23757">
        <v>99</v>
      </c>
      <c r="O23757">
        <v>114</v>
      </c>
    </row>
    <row r="23758" spans="1:15" x14ac:dyDescent="0.3">
      <c r="E23758" t="s">
        <v>19579</v>
      </c>
      <c r="F23758" t="s">
        <v>19775</v>
      </c>
      <c r="G23758" t="s">
        <v>14</v>
      </c>
      <c r="H23758" t="s">
        <v>19776</v>
      </c>
      <c r="I23758" t="s">
        <v>26</v>
      </c>
      <c r="M23758">
        <v>6740</v>
      </c>
      <c r="N23758">
        <v>160</v>
      </c>
      <c r="O23758">
        <v>175</v>
      </c>
    </row>
    <row r="23759" spans="1:15" x14ac:dyDescent="0.3">
      <c r="A23759" t="s">
        <v>14</v>
      </c>
      <c r="B23759">
        <v>1</v>
      </c>
      <c r="C23759">
        <v>1</v>
      </c>
      <c r="D23759">
        <v>1</v>
      </c>
      <c r="E23759" t="s">
        <v>19579</v>
      </c>
      <c r="F23759" t="s">
        <v>19622</v>
      </c>
      <c r="G23759" t="s">
        <v>14</v>
      </c>
      <c r="H23759" t="s">
        <v>19786</v>
      </c>
      <c r="I23759" t="s">
        <v>41</v>
      </c>
      <c r="J23759" t="s">
        <v>42</v>
      </c>
      <c r="K23759" t="s">
        <v>43</v>
      </c>
      <c r="M23759">
        <v>6740</v>
      </c>
      <c r="N23759">
        <v>170</v>
      </c>
      <c r="O23759">
        <v>175</v>
      </c>
    </row>
    <row r="23760" spans="1:15" x14ac:dyDescent="0.3">
      <c r="A23760" t="s">
        <v>14</v>
      </c>
      <c r="B23760">
        <v>1</v>
      </c>
      <c r="C23760">
        <v>1</v>
      </c>
      <c r="D23760">
        <v>1</v>
      </c>
      <c r="E23760" t="s">
        <v>19579</v>
      </c>
      <c r="F23760" t="s">
        <v>19784</v>
      </c>
      <c r="G23760" t="s">
        <v>14</v>
      </c>
      <c r="H23760" t="s">
        <v>19785</v>
      </c>
      <c r="I23760" t="s">
        <v>41</v>
      </c>
      <c r="J23760" t="s">
        <v>46</v>
      </c>
      <c r="K23760" t="s">
        <v>47</v>
      </c>
      <c r="L23760" t="s">
        <v>43</v>
      </c>
      <c r="M23760">
        <v>6740</v>
      </c>
      <c r="N23760">
        <v>177</v>
      </c>
      <c r="O23760">
        <v>191</v>
      </c>
    </row>
    <row r="23761" spans="1:15" x14ac:dyDescent="0.3">
      <c r="E23761" t="s">
        <v>19579</v>
      </c>
      <c r="F23761" t="s">
        <v>19777</v>
      </c>
      <c r="G23761" t="s">
        <v>14</v>
      </c>
      <c r="H23761" t="s">
        <v>19778</v>
      </c>
      <c r="I23761" t="s">
        <v>26</v>
      </c>
      <c r="M23761">
        <v>6740</v>
      </c>
      <c r="N23761">
        <v>227</v>
      </c>
      <c r="O23761">
        <v>248</v>
      </c>
    </row>
    <row r="23762" spans="1:15" x14ac:dyDescent="0.3">
      <c r="A23762" t="s">
        <v>14</v>
      </c>
      <c r="B23762">
        <v>1</v>
      </c>
      <c r="C23762">
        <v>1</v>
      </c>
      <c r="D23762">
        <v>1</v>
      </c>
      <c r="E23762" t="s">
        <v>19579</v>
      </c>
      <c r="F23762" t="s">
        <v>19790</v>
      </c>
      <c r="G23762" t="s">
        <v>14</v>
      </c>
      <c r="H23762" t="s">
        <v>19791</v>
      </c>
      <c r="I23762" t="s">
        <v>41</v>
      </c>
      <c r="J23762" t="s">
        <v>46</v>
      </c>
      <c r="K23762" t="s">
        <v>47</v>
      </c>
      <c r="L23762" t="s">
        <v>43</v>
      </c>
      <c r="M23762">
        <v>6740</v>
      </c>
      <c r="N23762">
        <v>227</v>
      </c>
      <c r="O23762">
        <v>241</v>
      </c>
    </row>
    <row r="23763" spans="1:15" x14ac:dyDescent="0.3">
      <c r="A23763" t="s">
        <v>14</v>
      </c>
      <c r="B23763">
        <v>1</v>
      </c>
      <c r="C23763">
        <v>1</v>
      </c>
      <c r="D23763">
        <v>1</v>
      </c>
      <c r="E23763" t="s">
        <v>19579</v>
      </c>
      <c r="F23763" t="s">
        <v>19780</v>
      </c>
      <c r="G23763" t="s">
        <v>14</v>
      </c>
      <c r="H23763" t="s">
        <v>19781</v>
      </c>
      <c r="I23763" t="s">
        <v>35</v>
      </c>
      <c r="J23763" t="s">
        <v>46</v>
      </c>
      <c r="K23763" t="s">
        <v>47</v>
      </c>
      <c r="L23763" t="s">
        <v>43</v>
      </c>
      <c r="M23763">
        <v>6740</v>
      </c>
      <c r="N23763">
        <v>301</v>
      </c>
      <c r="O23763">
        <v>316</v>
      </c>
    </row>
    <row r="23764" spans="1:15" x14ac:dyDescent="0.3">
      <c r="A23764" t="s">
        <v>14</v>
      </c>
      <c r="B23764">
        <v>1</v>
      </c>
      <c r="C23764">
        <v>1</v>
      </c>
      <c r="D23764">
        <v>1</v>
      </c>
      <c r="E23764" t="s">
        <v>19579</v>
      </c>
      <c r="F23764" t="s">
        <v>19782</v>
      </c>
      <c r="G23764" t="s">
        <v>14</v>
      </c>
      <c r="H23764" t="s">
        <v>19783</v>
      </c>
      <c r="I23764" t="s">
        <v>35</v>
      </c>
      <c r="J23764" t="s">
        <v>46</v>
      </c>
      <c r="K23764" t="s">
        <v>47</v>
      </c>
      <c r="L23764" t="s">
        <v>43</v>
      </c>
      <c r="M23764">
        <v>6740</v>
      </c>
      <c r="N23764">
        <v>345</v>
      </c>
      <c r="O23764">
        <v>361</v>
      </c>
    </row>
    <row r="23765" spans="1:15" x14ac:dyDescent="0.3">
      <c r="A23765" t="s">
        <v>14</v>
      </c>
      <c r="B23765">
        <v>1</v>
      </c>
      <c r="C23765">
        <v>1</v>
      </c>
      <c r="D23765">
        <v>1</v>
      </c>
      <c r="E23765" t="s">
        <v>19579</v>
      </c>
      <c r="F23765" t="s">
        <v>3006</v>
      </c>
      <c r="G23765" t="s">
        <v>14</v>
      </c>
      <c r="H23765" t="s">
        <v>19788</v>
      </c>
      <c r="I23765" t="s">
        <v>35</v>
      </c>
      <c r="J23765" t="s">
        <v>32</v>
      </c>
      <c r="M23765">
        <v>6740</v>
      </c>
      <c r="N23765">
        <v>475</v>
      </c>
      <c r="O23765">
        <v>478</v>
      </c>
    </row>
    <row r="23766" spans="1:15" x14ac:dyDescent="0.3">
      <c r="A23766" t="s">
        <v>14</v>
      </c>
      <c r="B23766">
        <v>1</v>
      </c>
      <c r="C23766">
        <v>1</v>
      </c>
      <c r="D23766">
        <v>1</v>
      </c>
      <c r="E23766" t="s">
        <v>19579</v>
      </c>
      <c r="F23766" t="s">
        <v>3006</v>
      </c>
      <c r="G23766" t="s">
        <v>14</v>
      </c>
      <c r="H23766" t="s">
        <v>19789</v>
      </c>
      <c r="I23766" t="s">
        <v>41</v>
      </c>
      <c r="J23766" t="s">
        <v>32</v>
      </c>
      <c r="M23766">
        <v>6741</v>
      </c>
      <c r="N23766">
        <v>0</v>
      </c>
      <c r="O23766">
        <v>3</v>
      </c>
    </row>
    <row r="23767" spans="1:15" x14ac:dyDescent="0.3">
      <c r="A23767" t="s">
        <v>23</v>
      </c>
      <c r="B23767">
        <v>1</v>
      </c>
      <c r="C23767">
        <v>1</v>
      </c>
      <c r="D23767">
        <v>1</v>
      </c>
      <c r="E23767" t="s">
        <v>19579</v>
      </c>
      <c r="F23767" t="s">
        <v>19548</v>
      </c>
      <c r="G23767" t="s">
        <v>23</v>
      </c>
      <c r="H23767" t="s">
        <v>19787</v>
      </c>
      <c r="I23767" t="s">
        <v>19</v>
      </c>
      <c r="M23767">
        <v>6741</v>
      </c>
      <c r="N23767">
        <v>58</v>
      </c>
      <c r="O23767">
        <v>71</v>
      </c>
    </row>
    <row r="23768" spans="1:15" x14ac:dyDescent="0.3">
      <c r="E23768" t="s">
        <v>19579</v>
      </c>
      <c r="F23768" t="s">
        <v>19548</v>
      </c>
      <c r="G23768" t="s">
        <v>14</v>
      </c>
      <c r="H23768" t="s">
        <v>19787</v>
      </c>
      <c r="I23768" t="s">
        <v>26</v>
      </c>
      <c r="M23768">
        <v>6741</v>
      </c>
      <c r="N23768">
        <v>58</v>
      </c>
      <c r="O23768">
        <v>71</v>
      </c>
    </row>
    <row r="23769" spans="1:15" x14ac:dyDescent="0.3">
      <c r="A23769" t="s">
        <v>23</v>
      </c>
      <c r="B23769">
        <v>1</v>
      </c>
      <c r="C23769">
        <v>1</v>
      </c>
      <c r="D23769">
        <v>1</v>
      </c>
      <c r="E23769" t="s">
        <v>19579</v>
      </c>
      <c r="F23769" t="s">
        <v>2379</v>
      </c>
      <c r="G23769" t="s">
        <v>23</v>
      </c>
      <c r="H23769" t="s">
        <v>19779</v>
      </c>
      <c r="I23769" t="s">
        <v>22</v>
      </c>
      <c r="M23769">
        <v>6741</v>
      </c>
      <c r="N23769">
        <v>99</v>
      </c>
      <c r="O23769">
        <v>114</v>
      </c>
    </row>
    <row r="23770" spans="1:15" x14ac:dyDescent="0.3">
      <c r="E23770" t="s">
        <v>19579</v>
      </c>
      <c r="F23770" t="s">
        <v>19775</v>
      </c>
      <c r="G23770" t="s">
        <v>14</v>
      </c>
      <c r="H23770" t="s">
        <v>19776</v>
      </c>
      <c r="I23770" t="s">
        <v>26</v>
      </c>
      <c r="M23770">
        <v>6741</v>
      </c>
      <c r="N23770">
        <v>160</v>
      </c>
      <c r="O23770">
        <v>175</v>
      </c>
    </row>
    <row r="23771" spans="1:15" x14ac:dyDescent="0.3">
      <c r="A23771" t="s">
        <v>14</v>
      </c>
      <c r="B23771">
        <v>1</v>
      </c>
      <c r="C23771">
        <v>1</v>
      </c>
      <c r="D23771">
        <v>1</v>
      </c>
      <c r="E23771" t="s">
        <v>19579</v>
      </c>
      <c r="F23771" t="s">
        <v>19622</v>
      </c>
      <c r="G23771" t="s">
        <v>14</v>
      </c>
      <c r="H23771" t="s">
        <v>19786</v>
      </c>
      <c r="I23771" t="s">
        <v>41</v>
      </c>
      <c r="J23771" t="s">
        <v>42</v>
      </c>
      <c r="K23771" t="s">
        <v>43</v>
      </c>
      <c r="M23771">
        <v>6741</v>
      </c>
      <c r="N23771">
        <v>170</v>
      </c>
      <c r="O23771">
        <v>175</v>
      </c>
    </row>
    <row r="23772" spans="1:15" x14ac:dyDescent="0.3">
      <c r="A23772" t="s">
        <v>14</v>
      </c>
      <c r="B23772">
        <v>1</v>
      </c>
      <c r="C23772">
        <v>1</v>
      </c>
      <c r="D23772">
        <v>1</v>
      </c>
      <c r="E23772" t="s">
        <v>19579</v>
      </c>
      <c r="F23772" t="s">
        <v>19784</v>
      </c>
      <c r="G23772" t="s">
        <v>14</v>
      </c>
      <c r="H23772" t="s">
        <v>19785</v>
      </c>
      <c r="I23772" t="s">
        <v>41</v>
      </c>
      <c r="J23772" t="s">
        <v>46</v>
      </c>
      <c r="K23772" t="s">
        <v>47</v>
      </c>
      <c r="L23772" t="s">
        <v>43</v>
      </c>
      <c r="M23772">
        <v>6741</v>
      </c>
      <c r="N23772">
        <v>177</v>
      </c>
      <c r="O23772">
        <v>191</v>
      </c>
    </row>
    <row r="23773" spans="1:15" x14ac:dyDescent="0.3">
      <c r="A23773" t="s">
        <v>14</v>
      </c>
      <c r="B23773">
        <v>1</v>
      </c>
      <c r="C23773">
        <v>1</v>
      </c>
      <c r="D23773">
        <v>1</v>
      </c>
      <c r="E23773" t="s">
        <v>19579</v>
      </c>
      <c r="F23773" t="s">
        <v>19790</v>
      </c>
      <c r="G23773" t="s">
        <v>14</v>
      </c>
      <c r="H23773" t="s">
        <v>19791</v>
      </c>
      <c r="I23773" t="s">
        <v>41</v>
      </c>
      <c r="J23773" t="s">
        <v>46</v>
      </c>
      <c r="K23773" t="s">
        <v>47</v>
      </c>
      <c r="L23773" t="s">
        <v>43</v>
      </c>
      <c r="M23773">
        <v>6741</v>
      </c>
      <c r="N23773">
        <v>227</v>
      </c>
      <c r="O23773">
        <v>241</v>
      </c>
    </row>
    <row r="23774" spans="1:15" x14ac:dyDescent="0.3">
      <c r="E23774" t="s">
        <v>19579</v>
      </c>
      <c r="F23774" t="s">
        <v>19777</v>
      </c>
      <c r="G23774" t="s">
        <v>14</v>
      </c>
      <c r="H23774" t="s">
        <v>19778</v>
      </c>
      <c r="I23774" t="s">
        <v>26</v>
      </c>
      <c r="M23774">
        <v>6741</v>
      </c>
      <c r="N23774">
        <v>227</v>
      </c>
      <c r="O23774">
        <v>248</v>
      </c>
    </row>
    <row r="23775" spans="1:15" x14ac:dyDescent="0.3">
      <c r="A23775" t="s">
        <v>14</v>
      </c>
      <c r="B23775">
        <v>1</v>
      </c>
      <c r="C23775">
        <v>1</v>
      </c>
      <c r="D23775">
        <v>1</v>
      </c>
      <c r="E23775" t="s">
        <v>19579</v>
      </c>
      <c r="F23775" t="s">
        <v>19780</v>
      </c>
      <c r="G23775" t="s">
        <v>14</v>
      </c>
      <c r="H23775" t="s">
        <v>19781</v>
      </c>
      <c r="I23775" t="s">
        <v>35</v>
      </c>
      <c r="J23775" t="s">
        <v>46</v>
      </c>
      <c r="K23775" t="s">
        <v>47</v>
      </c>
      <c r="L23775" t="s">
        <v>43</v>
      </c>
      <c r="M23775">
        <v>6741</v>
      </c>
      <c r="N23775">
        <v>301</v>
      </c>
      <c r="O23775">
        <v>316</v>
      </c>
    </row>
    <row r="23776" spans="1:15" x14ac:dyDescent="0.3">
      <c r="A23776" t="s">
        <v>14</v>
      </c>
      <c r="B23776">
        <v>1</v>
      </c>
      <c r="C23776">
        <v>1</v>
      </c>
      <c r="D23776">
        <v>1</v>
      </c>
      <c r="E23776" t="s">
        <v>19579</v>
      </c>
      <c r="F23776" t="s">
        <v>19782</v>
      </c>
      <c r="G23776" t="s">
        <v>14</v>
      </c>
      <c r="H23776" t="s">
        <v>19783</v>
      </c>
      <c r="I23776" t="s">
        <v>35</v>
      </c>
      <c r="J23776" t="s">
        <v>46</v>
      </c>
      <c r="K23776" t="s">
        <v>47</v>
      </c>
      <c r="L23776" t="s">
        <v>43</v>
      </c>
      <c r="M23776">
        <v>6741</v>
      </c>
      <c r="N23776">
        <v>345</v>
      </c>
      <c r="O23776">
        <v>361</v>
      </c>
    </row>
    <row r="23777" spans="1:15" x14ac:dyDescent="0.3">
      <c r="A23777" t="s">
        <v>14</v>
      </c>
      <c r="B23777">
        <v>1</v>
      </c>
      <c r="C23777">
        <v>1</v>
      </c>
      <c r="D23777">
        <v>1</v>
      </c>
      <c r="E23777" t="s">
        <v>19579</v>
      </c>
      <c r="F23777" t="s">
        <v>3006</v>
      </c>
      <c r="G23777" t="s">
        <v>14</v>
      </c>
      <c r="H23777" t="s">
        <v>19788</v>
      </c>
      <c r="I23777" t="s">
        <v>35</v>
      </c>
      <c r="J23777" t="s">
        <v>32</v>
      </c>
      <c r="M23777">
        <v>6741</v>
      </c>
      <c r="N23777">
        <v>475</v>
      </c>
      <c r="O23777">
        <v>478</v>
      </c>
    </row>
    <row r="23778" spans="1:15" x14ac:dyDescent="0.3">
      <c r="E23778" t="s">
        <v>19579</v>
      </c>
      <c r="F23778" t="s">
        <v>19579</v>
      </c>
      <c r="G23778" t="s">
        <v>14</v>
      </c>
      <c r="H23778" t="s">
        <v>19582</v>
      </c>
      <c r="I23778" t="s">
        <v>19</v>
      </c>
      <c r="M23778">
        <v>6742</v>
      </c>
      <c r="N23778">
        <v>0</v>
      </c>
      <c r="O23778">
        <v>12</v>
      </c>
    </row>
    <row r="23779" spans="1:15" x14ac:dyDescent="0.3">
      <c r="A23779" t="s">
        <v>14</v>
      </c>
      <c r="B23779">
        <v>1</v>
      </c>
      <c r="C23779">
        <v>1</v>
      </c>
      <c r="D23779">
        <v>1</v>
      </c>
      <c r="E23779" t="s">
        <v>19579</v>
      </c>
      <c r="F23779" t="s">
        <v>3006</v>
      </c>
      <c r="G23779" t="s">
        <v>14</v>
      </c>
      <c r="H23779" t="s">
        <v>19581</v>
      </c>
      <c r="I23779" t="s">
        <v>52</v>
      </c>
      <c r="J23779" t="s">
        <v>32</v>
      </c>
      <c r="M23779">
        <v>6742</v>
      </c>
      <c r="N23779">
        <v>0</v>
      </c>
      <c r="O23779">
        <v>3</v>
      </c>
    </row>
    <row r="23780" spans="1:15" x14ac:dyDescent="0.3">
      <c r="E23780" t="s">
        <v>19579</v>
      </c>
      <c r="F23780" t="s">
        <v>7070</v>
      </c>
      <c r="G23780" t="s">
        <v>14</v>
      </c>
      <c r="H23780" t="s">
        <v>19580</v>
      </c>
      <c r="I23780" t="s">
        <v>35</v>
      </c>
      <c r="J23780" t="s">
        <v>32</v>
      </c>
      <c r="M23780">
        <v>6742</v>
      </c>
      <c r="N23780">
        <v>75</v>
      </c>
      <c r="O23780">
        <v>79</v>
      </c>
    </row>
    <row r="23781" spans="1:15" x14ac:dyDescent="0.3">
      <c r="A23781" t="s">
        <v>14</v>
      </c>
      <c r="B23781">
        <v>1</v>
      </c>
      <c r="C23781">
        <v>1</v>
      </c>
      <c r="D23781">
        <v>1</v>
      </c>
      <c r="E23781" t="s">
        <v>19579</v>
      </c>
      <c r="F23781" t="s">
        <v>3006</v>
      </c>
      <c r="G23781" t="s">
        <v>14</v>
      </c>
      <c r="H23781" t="s">
        <v>19584</v>
      </c>
      <c r="I23781" t="s">
        <v>52</v>
      </c>
      <c r="J23781" t="s">
        <v>32</v>
      </c>
      <c r="M23781">
        <v>6742</v>
      </c>
      <c r="N23781">
        <v>99</v>
      </c>
      <c r="O23781">
        <v>102</v>
      </c>
    </row>
    <row r="23782" spans="1:15" x14ac:dyDescent="0.3">
      <c r="E23782" t="s">
        <v>19579</v>
      </c>
      <c r="F23782" t="s">
        <v>19579</v>
      </c>
      <c r="G23782" t="s">
        <v>17</v>
      </c>
      <c r="H23782" t="s">
        <v>19583</v>
      </c>
      <c r="I23782" t="s">
        <v>19</v>
      </c>
      <c r="M23782">
        <v>6742</v>
      </c>
      <c r="N23782">
        <v>99</v>
      </c>
      <c r="O23782">
        <v>111</v>
      </c>
    </row>
    <row r="23783" spans="1:15" x14ac:dyDescent="0.3">
      <c r="E23783" t="s">
        <v>19530</v>
      </c>
      <c r="F23783" t="s">
        <v>19799</v>
      </c>
      <c r="G23783" t="s">
        <v>17</v>
      </c>
      <c r="H23783" t="s">
        <v>19800</v>
      </c>
      <c r="I23783" t="s">
        <v>22</v>
      </c>
      <c r="M23783">
        <v>6743</v>
      </c>
      <c r="N23783">
        <v>0</v>
      </c>
      <c r="O23783">
        <v>4</v>
      </c>
    </row>
    <row r="23784" spans="1:15" x14ac:dyDescent="0.3">
      <c r="E23784" t="s">
        <v>19530</v>
      </c>
      <c r="F23784" t="s">
        <v>19792</v>
      </c>
      <c r="G23784" t="s">
        <v>17</v>
      </c>
      <c r="H23784" t="s">
        <v>19793</v>
      </c>
      <c r="I23784" t="s">
        <v>26</v>
      </c>
      <c r="M23784">
        <v>6743</v>
      </c>
      <c r="N23784">
        <v>6</v>
      </c>
      <c r="O23784">
        <v>11</v>
      </c>
    </row>
    <row r="23785" spans="1:15" x14ac:dyDescent="0.3">
      <c r="E23785" t="s">
        <v>19530</v>
      </c>
      <c r="F23785" t="s">
        <v>19797</v>
      </c>
      <c r="G23785" t="s">
        <v>14</v>
      </c>
      <c r="H23785" t="s">
        <v>19798</v>
      </c>
      <c r="I23785" t="s">
        <v>19</v>
      </c>
      <c r="M23785">
        <v>6743</v>
      </c>
      <c r="N23785">
        <v>6</v>
      </c>
      <c r="O23785">
        <v>17</v>
      </c>
    </row>
    <row r="23786" spans="1:15" x14ac:dyDescent="0.3">
      <c r="E23786" t="s">
        <v>19530</v>
      </c>
      <c r="F23786" t="s">
        <v>19795</v>
      </c>
      <c r="G23786" t="s">
        <v>14</v>
      </c>
      <c r="H23786" t="s">
        <v>19796</v>
      </c>
      <c r="I23786" t="s">
        <v>19</v>
      </c>
      <c r="M23786">
        <v>6743</v>
      </c>
      <c r="N23786">
        <v>21</v>
      </c>
      <c r="O23786">
        <v>32</v>
      </c>
    </row>
    <row r="23787" spans="1:15" x14ac:dyDescent="0.3">
      <c r="A23787" t="s">
        <v>14</v>
      </c>
      <c r="B23787">
        <v>1</v>
      </c>
      <c r="C23787">
        <v>1</v>
      </c>
      <c r="D23787">
        <v>1</v>
      </c>
      <c r="E23787" t="s">
        <v>19530</v>
      </c>
      <c r="F23787" t="s">
        <v>8878</v>
      </c>
      <c r="G23787" t="s">
        <v>14</v>
      </c>
      <c r="H23787" t="s">
        <v>19794</v>
      </c>
      <c r="I23787" t="s">
        <v>35</v>
      </c>
      <c r="J23787" t="s">
        <v>32</v>
      </c>
      <c r="M23787">
        <v>6743</v>
      </c>
      <c r="N23787">
        <v>122</v>
      </c>
      <c r="O23787">
        <v>129</v>
      </c>
    </row>
    <row r="23788" spans="1:15" x14ac:dyDescent="0.3">
      <c r="A23788" t="s">
        <v>14</v>
      </c>
      <c r="B23788">
        <v>1</v>
      </c>
      <c r="C23788">
        <v>1</v>
      </c>
      <c r="D23788">
        <v>1</v>
      </c>
      <c r="E23788" t="s">
        <v>19530</v>
      </c>
      <c r="F23788" t="s">
        <v>19544</v>
      </c>
      <c r="G23788" t="s">
        <v>14</v>
      </c>
      <c r="H23788" t="s">
        <v>19801</v>
      </c>
      <c r="I23788" t="s">
        <v>22</v>
      </c>
      <c r="M23788">
        <v>6743</v>
      </c>
      <c r="N23788">
        <v>144</v>
      </c>
      <c r="O23788">
        <v>152</v>
      </c>
    </row>
    <row r="23789" spans="1:15" x14ac:dyDescent="0.3">
      <c r="E23789" t="s">
        <v>19802</v>
      </c>
      <c r="F23789" t="s">
        <v>19805</v>
      </c>
      <c r="G23789" t="s">
        <v>17</v>
      </c>
      <c r="H23789" t="s">
        <v>19806</v>
      </c>
      <c r="I23789" t="s">
        <v>26</v>
      </c>
      <c r="M23789">
        <v>6744</v>
      </c>
      <c r="N23789">
        <v>0</v>
      </c>
      <c r="O23789">
        <v>15</v>
      </c>
    </row>
    <row r="23790" spans="1:15" x14ac:dyDescent="0.3">
      <c r="A23790" t="s">
        <v>14</v>
      </c>
      <c r="B23790">
        <v>1</v>
      </c>
      <c r="C23790">
        <v>1</v>
      </c>
      <c r="D23790">
        <v>1</v>
      </c>
      <c r="E23790" t="s">
        <v>19802</v>
      </c>
      <c r="F23790" t="s">
        <v>19805</v>
      </c>
      <c r="G23790" t="s">
        <v>14</v>
      </c>
      <c r="H23790" t="s">
        <v>19806</v>
      </c>
      <c r="I23790" t="s">
        <v>31</v>
      </c>
      <c r="J23790" t="s">
        <v>46</v>
      </c>
      <c r="K23790" t="s">
        <v>47</v>
      </c>
      <c r="L23790" t="s">
        <v>43</v>
      </c>
      <c r="M23790">
        <v>6744</v>
      </c>
      <c r="N23790">
        <v>0</v>
      </c>
      <c r="O23790">
        <v>15</v>
      </c>
    </row>
    <row r="23791" spans="1:15" x14ac:dyDescent="0.3">
      <c r="E23791" t="s">
        <v>19802</v>
      </c>
      <c r="F23791" t="s">
        <v>19807</v>
      </c>
      <c r="G23791" t="s">
        <v>51</v>
      </c>
      <c r="H23791" t="s">
        <v>19808</v>
      </c>
      <c r="I23791" t="s">
        <v>26</v>
      </c>
      <c r="M23791">
        <v>6744</v>
      </c>
      <c r="N23791">
        <v>49</v>
      </c>
      <c r="O23791">
        <v>57</v>
      </c>
    </row>
    <row r="23792" spans="1:15" x14ac:dyDescent="0.3">
      <c r="A23792" t="s">
        <v>14</v>
      </c>
      <c r="B23792">
        <v>1</v>
      </c>
      <c r="C23792">
        <v>1</v>
      </c>
      <c r="D23792">
        <v>1</v>
      </c>
      <c r="E23792" t="s">
        <v>19802</v>
      </c>
      <c r="F23792" t="s">
        <v>19807</v>
      </c>
      <c r="G23792" t="s">
        <v>14</v>
      </c>
      <c r="H23792" t="s">
        <v>19808</v>
      </c>
      <c r="I23792" t="s">
        <v>19</v>
      </c>
      <c r="M23792">
        <v>6744</v>
      </c>
      <c r="N23792">
        <v>49</v>
      </c>
      <c r="O23792">
        <v>57</v>
      </c>
    </row>
    <row r="23793" spans="1:15" x14ac:dyDescent="0.3">
      <c r="A23793" t="s">
        <v>14</v>
      </c>
      <c r="B23793">
        <v>1</v>
      </c>
      <c r="C23793">
        <v>1</v>
      </c>
      <c r="D23793">
        <v>1</v>
      </c>
      <c r="E23793" t="s">
        <v>19802</v>
      </c>
      <c r="F23793" t="s">
        <v>19803</v>
      </c>
      <c r="G23793" t="s">
        <v>14</v>
      </c>
      <c r="H23793" t="s">
        <v>19804</v>
      </c>
      <c r="I23793" t="s">
        <v>19</v>
      </c>
      <c r="M23793">
        <v>6744</v>
      </c>
      <c r="N23793">
        <v>61</v>
      </c>
      <c r="O23793">
        <v>68</v>
      </c>
    </row>
    <row r="23794" spans="1:15" x14ac:dyDescent="0.3">
      <c r="E23794" t="s">
        <v>19802</v>
      </c>
      <c r="F23794" t="s">
        <v>19803</v>
      </c>
      <c r="G23794" t="s">
        <v>17</v>
      </c>
      <c r="H23794" t="s">
        <v>19804</v>
      </c>
      <c r="I23794" t="s">
        <v>26</v>
      </c>
      <c r="M23794">
        <v>6744</v>
      </c>
      <c r="N23794">
        <v>61</v>
      </c>
      <c r="O23794">
        <v>68</v>
      </c>
    </row>
    <row r="23795" spans="1:15" x14ac:dyDescent="0.3">
      <c r="A23795" t="s">
        <v>14</v>
      </c>
      <c r="B23795">
        <v>0</v>
      </c>
      <c r="C23795">
        <v>0</v>
      </c>
      <c r="D23795">
        <v>1</v>
      </c>
      <c r="E23795" t="s">
        <v>19802</v>
      </c>
      <c r="F23795" t="s">
        <v>19809</v>
      </c>
      <c r="G23795" t="s">
        <v>14</v>
      </c>
      <c r="H23795" t="s">
        <v>19810</v>
      </c>
      <c r="I23795" t="s">
        <v>35</v>
      </c>
      <c r="J23795" t="s">
        <v>32</v>
      </c>
      <c r="M23795">
        <v>6744</v>
      </c>
      <c r="N23795">
        <v>89</v>
      </c>
      <c r="O23795">
        <v>97</v>
      </c>
    </row>
    <row r="23796" spans="1:15" x14ac:dyDescent="0.3">
      <c r="E23796" t="s">
        <v>19802</v>
      </c>
      <c r="F23796" t="s">
        <v>19811</v>
      </c>
      <c r="G23796" t="s">
        <v>51</v>
      </c>
      <c r="H23796" t="s">
        <v>19812</v>
      </c>
      <c r="I23796" t="s">
        <v>26</v>
      </c>
      <c r="M23796">
        <v>6744</v>
      </c>
      <c r="N23796">
        <v>115</v>
      </c>
      <c r="O23796">
        <v>132</v>
      </c>
    </row>
    <row r="23797" spans="1:15" x14ac:dyDescent="0.3">
      <c r="A23797" t="s">
        <v>237</v>
      </c>
      <c r="B23797">
        <v>0</v>
      </c>
      <c r="C23797">
        <v>0</v>
      </c>
      <c r="D23797">
        <v>0</v>
      </c>
      <c r="E23797" t="s">
        <v>19802</v>
      </c>
      <c r="F23797" t="s">
        <v>19811</v>
      </c>
      <c r="G23797" t="s">
        <v>17</v>
      </c>
      <c r="H23797" t="s">
        <v>19812</v>
      </c>
      <c r="I23797" t="s">
        <v>19</v>
      </c>
      <c r="M23797">
        <v>6744</v>
      </c>
      <c r="N23797">
        <v>115</v>
      </c>
      <c r="O23797">
        <v>132</v>
      </c>
    </row>
    <row r="23798" spans="1:15" x14ac:dyDescent="0.3">
      <c r="E23798" t="s">
        <v>19802</v>
      </c>
      <c r="F23798" t="s">
        <v>19813</v>
      </c>
      <c r="G23798" t="s">
        <v>17</v>
      </c>
      <c r="H23798" t="s">
        <v>19814</v>
      </c>
      <c r="I23798" t="s">
        <v>26</v>
      </c>
      <c r="M23798">
        <v>6744</v>
      </c>
      <c r="N23798">
        <v>143</v>
      </c>
      <c r="O23798">
        <v>160</v>
      </c>
    </row>
    <row r="23799" spans="1:15" x14ac:dyDescent="0.3">
      <c r="E23799" t="s">
        <v>19802</v>
      </c>
      <c r="F23799" t="s">
        <v>19815</v>
      </c>
      <c r="G23799" t="s">
        <v>14</v>
      </c>
      <c r="H23799" t="s">
        <v>19816</v>
      </c>
      <c r="I23799" t="s">
        <v>19</v>
      </c>
      <c r="M23799">
        <v>6744</v>
      </c>
      <c r="N23799">
        <v>154</v>
      </c>
      <c r="O23799">
        <v>160</v>
      </c>
    </row>
    <row r="23800" spans="1:15" x14ac:dyDescent="0.3">
      <c r="A23800" t="s">
        <v>14</v>
      </c>
      <c r="B23800">
        <v>1</v>
      </c>
      <c r="C23800">
        <v>1</v>
      </c>
      <c r="D23800">
        <v>1</v>
      </c>
      <c r="E23800" t="s">
        <v>15216</v>
      </c>
      <c r="F23800" t="s">
        <v>19817</v>
      </c>
      <c r="G23800" t="s">
        <v>14</v>
      </c>
      <c r="H23800" t="s">
        <v>19818</v>
      </c>
      <c r="I23800" t="s">
        <v>22</v>
      </c>
      <c r="M23800">
        <v>6745</v>
      </c>
      <c r="N23800">
        <v>64</v>
      </c>
      <c r="O23800">
        <v>70</v>
      </c>
    </row>
    <row r="23801" spans="1:15" x14ac:dyDescent="0.3">
      <c r="E23801" t="s">
        <v>15176</v>
      </c>
      <c r="F23801" t="s">
        <v>19823</v>
      </c>
      <c r="G23801" t="s">
        <v>14</v>
      </c>
      <c r="H23801" t="s">
        <v>19820</v>
      </c>
      <c r="I23801" t="s">
        <v>22</v>
      </c>
      <c r="M23801">
        <v>6746</v>
      </c>
      <c r="N23801">
        <v>0</v>
      </c>
      <c r="O23801">
        <v>12</v>
      </c>
    </row>
    <row r="23802" spans="1:15" x14ac:dyDescent="0.3">
      <c r="A23802" t="s">
        <v>14</v>
      </c>
      <c r="B23802">
        <v>1</v>
      </c>
      <c r="C23802">
        <v>1</v>
      </c>
      <c r="D23802">
        <v>1</v>
      </c>
      <c r="E23802" t="s">
        <v>15176</v>
      </c>
      <c r="F23802" t="s">
        <v>15052</v>
      </c>
      <c r="G23802" t="s">
        <v>14</v>
      </c>
      <c r="H23802" t="s">
        <v>19820</v>
      </c>
      <c r="I23802" t="s">
        <v>69</v>
      </c>
      <c r="J23802" t="s">
        <v>42</v>
      </c>
      <c r="K23802" t="s">
        <v>43</v>
      </c>
      <c r="M23802">
        <v>6746</v>
      </c>
      <c r="N23802">
        <v>5</v>
      </c>
      <c r="O23802">
        <v>12</v>
      </c>
    </row>
    <row r="23803" spans="1:15" x14ac:dyDescent="0.3">
      <c r="A23803" t="s">
        <v>237</v>
      </c>
      <c r="B23803">
        <v>0</v>
      </c>
      <c r="E23803" t="s">
        <v>15176</v>
      </c>
      <c r="F23803" t="s">
        <v>19821</v>
      </c>
      <c r="G23803" t="s">
        <v>17</v>
      </c>
      <c r="H23803" t="s">
        <v>19822</v>
      </c>
      <c r="I23803" t="s">
        <v>22</v>
      </c>
      <c r="M23803">
        <v>6746</v>
      </c>
      <c r="N23803">
        <v>42</v>
      </c>
      <c r="O23803">
        <v>52</v>
      </c>
    </row>
    <row r="23804" spans="1:15" x14ac:dyDescent="0.3">
      <c r="A23804" t="s">
        <v>14</v>
      </c>
      <c r="B23804">
        <v>1</v>
      </c>
      <c r="C23804">
        <v>1</v>
      </c>
      <c r="D23804">
        <v>1</v>
      </c>
      <c r="E23804" t="s">
        <v>15176</v>
      </c>
      <c r="F23804" t="s">
        <v>15206</v>
      </c>
      <c r="G23804" t="s">
        <v>14</v>
      </c>
      <c r="H23804" t="s">
        <v>19819</v>
      </c>
      <c r="I23804" t="s">
        <v>19</v>
      </c>
      <c r="M23804">
        <v>6746</v>
      </c>
      <c r="N23804">
        <v>93</v>
      </c>
      <c r="O23804">
        <v>97</v>
      </c>
    </row>
    <row r="23805" spans="1:15" x14ac:dyDescent="0.3">
      <c r="E23805" t="s">
        <v>15176</v>
      </c>
      <c r="F23805" t="s">
        <v>15206</v>
      </c>
      <c r="G23805" t="s">
        <v>17</v>
      </c>
      <c r="H23805" t="s">
        <v>19819</v>
      </c>
      <c r="I23805" t="s">
        <v>26</v>
      </c>
      <c r="M23805">
        <v>6746</v>
      </c>
      <c r="N23805">
        <v>93</v>
      </c>
      <c r="O23805">
        <v>97</v>
      </c>
    </row>
    <row r="23806" spans="1:15" x14ac:dyDescent="0.3">
      <c r="E23806" t="s">
        <v>19824</v>
      </c>
      <c r="F23806" t="s">
        <v>15412</v>
      </c>
      <c r="G23806" t="s">
        <v>17</v>
      </c>
      <c r="H23806" t="s">
        <v>19825</v>
      </c>
      <c r="I23806" t="s">
        <v>19</v>
      </c>
      <c r="M23806">
        <v>6747</v>
      </c>
      <c r="N23806">
        <v>37</v>
      </c>
      <c r="O23806">
        <v>41</v>
      </c>
    </row>
    <row r="23807" spans="1:15" x14ac:dyDescent="0.3">
      <c r="A23807" t="s">
        <v>14</v>
      </c>
      <c r="B23807">
        <v>1</v>
      </c>
      <c r="C23807">
        <v>1</v>
      </c>
      <c r="D23807">
        <v>1</v>
      </c>
      <c r="E23807" t="s">
        <v>19824</v>
      </c>
      <c r="F23807" t="s">
        <v>15412</v>
      </c>
      <c r="G23807" t="s">
        <v>14</v>
      </c>
      <c r="H23807" t="s">
        <v>19825</v>
      </c>
      <c r="I23807" t="s">
        <v>370</v>
      </c>
      <c r="J23807" t="s">
        <v>32</v>
      </c>
      <c r="M23807">
        <v>6747</v>
      </c>
      <c r="N23807">
        <v>37</v>
      </c>
      <c r="O23807">
        <v>41</v>
      </c>
    </row>
    <row r="23808" spans="1:15" x14ac:dyDescent="0.3">
      <c r="A23808" t="s">
        <v>14</v>
      </c>
      <c r="B23808">
        <v>1</v>
      </c>
      <c r="C23808">
        <v>1</v>
      </c>
      <c r="D23808">
        <v>1</v>
      </c>
      <c r="E23808" t="s">
        <v>19824</v>
      </c>
      <c r="F23808" t="s">
        <v>19827</v>
      </c>
      <c r="G23808" t="s">
        <v>14</v>
      </c>
      <c r="H23808" t="s">
        <v>19828</v>
      </c>
      <c r="I23808" t="s">
        <v>35</v>
      </c>
      <c r="J23808" t="s">
        <v>46</v>
      </c>
      <c r="K23808" t="s">
        <v>47</v>
      </c>
      <c r="L23808" t="s">
        <v>43</v>
      </c>
      <c r="M23808">
        <v>6747</v>
      </c>
      <c r="N23808">
        <v>111</v>
      </c>
      <c r="O23808">
        <v>124</v>
      </c>
    </row>
    <row r="23809" spans="1:15" x14ac:dyDescent="0.3">
      <c r="A23809" t="s">
        <v>14</v>
      </c>
      <c r="B23809">
        <v>1</v>
      </c>
      <c r="C23809">
        <v>1</v>
      </c>
      <c r="D23809">
        <v>1</v>
      </c>
      <c r="E23809" t="s">
        <v>19824</v>
      </c>
      <c r="F23809" t="s">
        <v>15188</v>
      </c>
      <c r="G23809" t="s">
        <v>14</v>
      </c>
      <c r="H23809" t="s">
        <v>19826</v>
      </c>
      <c r="I23809" t="s">
        <v>35</v>
      </c>
      <c r="J23809" t="s">
        <v>46</v>
      </c>
      <c r="K23809" t="s">
        <v>47</v>
      </c>
      <c r="L23809" t="s">
        <v>43</v>
      </c>
      <c r="M23809">
        <v>6747</v>
      </c>
      <c r="N23809">
        <v>126</v>
      </c>
      <c r="O23809">
        <v>138</v>
      </c>
    </row>
    <row r="23810" spans="1:15" x14ac:dyDescent="0.3">
      <c r="E23810" t="s">
        <v>19658</v>
      </c>
      <c r="F23810" t="s">
        <v>19661</v>
      </c>
      <c r="G23810" t="s">
        <v>14</v>
      </c>
      <c r="H23810" t="s">
        <v>19829</v>
      </c>
      <c r="I23810" t="s">
        <v>26</v>
      </c>
      <c r="M23810">
        <v>6749</v>
      </c>
      <c r="N23810">
        <v>0</v>
      </c>
      <c r="O23810">
        <v>11</v>
      </c>
    </row>
    <row r="23811" spans="1:15" x14ac:dyDescent="0.3">
      <c r="E23811" t="s">
        <v>19658</v>
      </c>
      <c r="F23811" t="s">
        <v>19661</v>
      </c>
      <c r="G23811" t="s">
        <v>51</v>
      </c>
      <c r="H23811" t="s">
        <v>19829</v>
      </c>
      <c r="I23811" t="s">
        <v>19</v>
      </c>
      <c r="M23811">
        <v>6749</v>
      </c>
      <c r="N23811">
        <v>0</v>
      </c>
      <c r="O23811">
        <v>11</v>
      </c>
    </row>
    <row r="23812" spans="1:15" x14ac:dyDescent="0.3">
      <c r="A23812" t="s">
        <v>14</v>
      </c>
      <c r="B23812">
        <v>1</v>
      </c>
      <c r="C23812">
        <v>1</v>
      </c>
      <c r="D23812">
        <v>1</v>
      </c>
      <c r="E23812" t="s">
        <v>19658</v>
      </c>
      <c r="F23812" t="s">
        <v>19685</v>
      </c>
      <c r="G23812" t="s">
        <v>14</v>
      </c>
      <c r="H23812" t="s">
        <v>19830</v>
      </c>
      <c r="I23812" t="s">
        <v>22</v>
      </c>
      <c r="M23812">
        <v>6749</v>
      </c>
      <c r="N23812">
        <v>15</v>
      </c>
      <c r="O23812">
        <v>22</v>
      </c>
    </row>
    <row r="23813" spans="1:15" x14ac:dyDescent="0.3">
      <c r="A23813" t="s">
        <v>14</v>
      </c>
      <c r="B23813">
        <v>0</v>
      </c>
      <c r="C23813">
        <v>1</v>
      </c>
      <c r="D23813" t="s">
        <v>14</v>
      </c>
      <c r="E23813" t="s">
        <v>19658</v>
      </c>
      <c r="F23813" t="s">
        <v>4036</v>
      </c>
      <c r="G23813" t="s">
        <v>23</v>
      </c>
      <c r="H23813" t="s">
        <v>19833</v>
      </c>
      <c r="I23813" t="s">
        <v>26</v>
      </c>
      <c r="M23813">
        <v>6749</v>
      </c>
      <c r="N23813">
        <v>64</v>
      </c>
      <c r="O23813">
        <v>68</v>
      </c>
    </row>
    <row r="23814" spans="1:15" x14ac:dyDescent="0.3">
      <c r="A23814" t="s">
        <v>14</v>
      </c>
      <c r="B23814">
        <v>1</v>
      </c>
      <c r="C23814">
        <v>1</v>
      </c>
      <c r="D23814">
        <v>1</v>
      </c>
      <c r="E23814" t="s">
        <v>19658</v>
      </c>
      <c r="F23814" t="s">
        <v>4036</v>
      </c>
      <c r="G23814" t="s">
        <v>14</v>
      </c>
      <c r="H23814" t="s">
        <v>19833</v>
      </c>
      <c r="I23814" t="s">
        <v>31</v>
      </c>
      <c r="J23814" t="s">
        <v>597</v>
      </c>
      <c r="M23814">
        <v>6749</v>
      </c>
      <c r="N23814">
        <v>64</v>
      </c>
      <c r="O23814">
        <v>68</v>
      </c>
    </row>
    <row r="23815" spans="1:15" x14ac:dyDescent="0.3">
      <c r="E23815" t="s">
        <v>19658</v>
      </c>
      <c r="F23815" t="s">
        <v>19831</v>
      </c>
      <c r="G23815" t="s">
        <v>14</v>
      </c>
      <c r="H23815" t="s">
        <v>19832</v>
      </c>
      <c r="I23815" t="s">
        <v>31</v>
      </c>
      <c r="J23815" t="s">
        <v>32</v>
      </c>
      <c r="M23815">
        <v>6749</v>
      </c>
      <c r="N23815">
        <v>70</v>
      </c>
      <c r="O23815">
        <v>75</v>
      </c>
    </row>
    <row r="23816" spans="1:15" x14ac:dyDescent="0.3">
      <c r="A23816" t="s">
        <v>14</v>
      </c>
      <c r="B23816">
        <v>0</v>
      </c>
      <c r="C23816">
        <v>1</v>
      </c>
      <c r="D23816" t="s">
        <v>14</v>
      </c>
      <c r="E23816" t="s">
        <v>19658</v>
      </c>
      <c r="F23816" t="s">
        <v>19831</v>
      </c>
      <c r="G23816" t="s">
        <v>23</v>
      </c>
      <c r="H23816" t="s">
        <v>19832</v>
      </c>
      <c r="I23816" t="s">
        <v>26</v>
      </c>
      <c r="M23816">
        <v>6749</v>
      </c>
      <c r="N23816">
        <v>70</v>
      </c>
      <c r="O23816">
        <v>75</v>
      </c>
    </row>
    <row r="23817" spans="1:15" x14ac:dyDescent="0.3">
      <c r="A23817" t="s">
        <v>14</v>
      </c>
      <c r="B23817">
        <v>0</v>
      </c>
      <c r="C23817">
        <v>1</v>
      </c>
      <c r="D23817" t="s">
        <v>14</v>
      </c>
      <c r="E23817" t="s">
        <v>19658</v>
      </c>
      <c r="F23817" t="s">
        <v>19836</v>
      </c>
      <c r="G23817" t="s">
        <v>23</v>
      </c>
      <c r="H23817" t="s">
        <v>19837</v>
      </c>
      <c r="I23817" t="s">
        <v>26</v>
      </c>
      <c r="M23817">
        <v>6749</v>
      </c>
      <c r="N23817">
        <v>77</v>
      </c>
      <c r="O23817">
        <v>82</v>
      </c>
    </row>
    <row r="23818" spans="1:15" x14ac:dyDescent="0.3">
      <c r="E23818" t="s">
        <v>19658</v>
      </c>
      <c r="F23818" t="s">
        <v>19836</v>
      </c>
      <c r="G23818" t="s">
        <v>14</v>
      </c>
      <c r="H23818" t="s">
        <v>19837</v>
      </c>
      <c r="I23818" t="s">
        <v>19</v>
      </c>
      <c r="M23818">
        <v>6749</v>
      </c>
      <c r="N23818">
        <v>77</v>
      </c>
      <c r="O23818">
        <v>82</v>
      </c>
    </row>
    <row r="23819" spans="1:15" x14ac:dyDescent="0.3">
      <c r="E23819" t="s">
        <v>19658</v>
      </c>
      <c r="F23819" t="s">
        <v>19834</v>
      </c>
      <c r="G23819" t="s">
        <v>14</v>
      </c>
      <c r="H23819" t="s">
        <v>19835</v>
      </c>
      <c r="I23819" t="s">
        <v>31</v>
      </c>
      <c r="J23819" t="s">
        <v>32</v>
      </c>
      <c r="M23819">
        <v>6749</v>
      </c>
      <c r="N23819">
        <v>86</v>
      </c>
      <c r="O23819">
        <v>90</v>
      </c>
    </row>
    <row r="23820" spans="1:15" x14ac:dyDescent="0.3">
      <c r="A23820" t="s">
        <v>14</v>
      </c>
      <c r="B23820">
        <v>0</v>
      </c>
      <c r="C23820">
        <v>1</v>
      </c>
      <c r="D23820" t="s">
        <v>14</v>
      </c>
      <c r="E23820" t="s">
        <v>19658</v>
      </c>
      <c r="F23820" t="s">
        <v>19834</v>
      </c>
      <c r="G23820" t="s">
        <v>23</v>
      </c>
      <c r="H23820" t="s">
        <v>19835</v>
      </c>
      <c r="I23820" t="s">
        <v>26</v>
      </c>
      <c r="M23820">
        <v>6749</v>
      </c>
      <c r="N23820">
        <v>86</v>
      </c>
      <c r="O23820">
        <v>90</v>
      </c>
    </row>
    <row r="23821" spans="1:15" x14ac:dyDescent="0.3">
      <c r="E23821" t="s">
        <v>19658</v>
      </c>
      <c r="F23821" t="s">
        <v>19661</v>
      </c>
      <c r="G23821" t="s">
        <v>51</v>
      </c>
      <c r="H23821" t="s">
        <v>19829</v>
      </c>
      <c r="I23821" t="s">
        <v>19</v>
      </c>
      <c r="M23821">
        <v>6750</v>
      </c>
      <c r="N23821">
        <v>0</v>
      </c>
      <c r="O23821">
        <v>11</v>
      </c>
    </row>
    <row r="23822" spans="1:15" x14ac:dyDescent="0.3">
      <c r="E23822" t="s">
        <v>19658</v>
      </c>
      <c r="F23822" t="s">
        <v>19661</v>
      </c>
      <c r="G23822" t="s">
        <v>14</v>
      </c>
      <c r="H23822" t="s">
        <v>19829</v>
      </c>
      <c r="I23822" t="s">
        <v>26</v>
      </c>
      <c r="M23822">
        <v>6750</v>
      </c>
      <c r="N23822">
        <v>0</v>
      </c>
      <c r="O23822">
        <v>11</v>
      </c>
    </row>
    <row r="23823" spans="1:15" x14ac:dyDescent="0.3">
      <c r="A23823" t="s">
        <v>14</v>
      </c>
      <c r="B23823">
        <v>1</v>
      </c>
      <c r="C23823">
        <v>1</v>
      </c>
      <c r="D23823">
        <v>1</v>
      </c>
      <c r="E23823" t="s">
        <v>19658</v>
      </c>
      <c r="F23823" t="s">
        <v>19685</v>
      </c>
      <c r="G23823" t="s">
        <v>14</v>
      </c>
      <c r="H23823" t="s">
        <v>19830</v>
      </c>
      <c r="I23823" t="s">
        <v>22</v>
      </c>
      <c r="M23823">
        <v>6750</v>
      </c>
      <c r="N23823">
        <v>15</v>
      </c>
      <c r="O23823">
        <v>22</v>
      </c>
    </row>
    <row r="23824" spans="1:15" x14ac:dyDescent="0.3">
      <c r="A23824" t="s">
        <v>14</v>
      </c>
      <c r="B23824">
        <v>1</v>
      </c>
      <c r="C23824">
        <v>1</v>
      </c>
      <c r="D23824">
        <v>1</v>
      </c>
      <c r="E23824" t="s">
        <v>19658</v>
      </c>
      <c r="F23824" t="s">
        <v>4036</v>
      </c>
      <c r="G23824" t="s">
        <v>14</v>
      </c>
      <c r="H23824" t="s">
        <v>19833</v>
      </c>
      <c r="I23824" t="s">
        <v>31</v>
      </c>
      <c r="J23824" t="s">
        <v>597</v>
      </c>
      <c r="M23824">
        <v>6750</v>
      </c>
      <c r="N23824">
        <v>64</v>
      </c>
      <c r="O23824">
        <v>68</v>
      </c>
    </row>
    <row r="23825" spans="1:15" x14ac:dyDescent="0.3">
      <c r="A23825" t="s">
        <v>14</v>
      </c>
      <c r="B23825">
        <v>0</v>
      </c>
      <c r="C23825">
        <v>1</v>
      </c>
      <c r="D23825" t="s">
        <v>14</v>
      </c>
      <c r="E23825" t="s">
        <v>19658</v>
      </c>
      <c r="F23825" t="s">
        <v>4036</v>
      </c>
      <c r="G23825" t="s">
        <v>23</v>
      </c>
      <c r="H23825" t="s">
        <v>19833</v>
      </c>
      <c r="I23825" t="s">
        <v>26</v>
      </c>
      <c r="M23825">
        <v>6750</v>
      </c>
      <c r="N23825">
        <v>64</v>
      </c>
      <c r="O23825">
        <v>68</v>
      </c>
    </row>
    <row r="23826" spans="1:15" x14ac:dyDescent="0.3">
      <c r="A23826" t="s">
        <v>14</v>
      </c>
      <c r="B23826">
        <v>0</v>
      </c>
      <c r="C23826">
        <v>1</v>
      </c>
      <c r="D23826" t="s">
        <v>14</v>
      </c>
      <c r="E23826" t="s">
        <v>19658</v>
      </c>
      <c r="F23826" t="s">
        <v>19831</v>
      </c>
      <c r="G23826" t="s">
        <v>23</v>
      </c>
      <c r="H23826" t="s">
        <v>19832</v>
      </c>
      <c r="I23826" t="s">
        <v>26</v>
      </c>
      <c r="M23826">
        <v>6750</v>
      </c>
      <c r="N23826">
        <v>70</v>
      </c>
      <c r="O23826">
        <v>75</v>
      </c>
    </row>
    <row r="23827" spans="1:15" x14ac:dyDescent="0.3">
      <c r="E23827" t="s">
        <v>19658</v>
      </c>
      <c r="F23827" t="s">
        <v>19831</v>
      </c>
      <c r="G23827" t="s">
        <v>14</v>
      </c>
      <c r="H23827" t="s">
        <v>19832</v>
      </c>
      <c r="I23827" t="s">
        <v>31</v>
      </c>
      <c r="J23827" t="s">
        <v>32</v>
      </c>
      <c r="M23827">
        <v>6750</v>
      </c>
      <c r="N23827">
        <v>70</v>
      </c>
      <c r="O23827">
        <v>75</v>
      </c>
    </row>
    <row r="23828" spans="1:15" x14ac:dyDescent="0.3">
      <c r="A23828" t="s">
        <v>14</v>
      </c>
      <c r="B23828">
        <v>0</v>
      </c>
      <c r="C23828">
        <v>1</v>
      </c>
      <c r="D23828" t="s">
        <v>14</v>
      </c>
      <c r="E23828" t="s">
        <v>19658</v>
      </c>
      <c r="F23828" t="s">
        <v>19836</v>
      </c>
      <c r="G23828" t="s">
        <v>23</v>
      </c>
      <c r="H23828" t="s">
        <v>19837</v>
      </c>
      <c r="I23828" t="s">
        <v>26</v>
      </c>
      <c r="M23828">
        <v>6750</v>
      </c>
      <c r="N23828">
        <v>77</v>
      </c>
      <c r="O23828">
        <v>82</v>
      </c>
    </row>
    <row r="23829" spans="1:15" x14ac:dyDescent="0.3">
      <c r="E23829" t="s">
        <v>19658</v>
      </c>
      <c r="F23829" t="s">
        <v>19836</v>
      </c>
      <c r="G23829" t="s">
        <v>14</v>
      </c>
      <c r="H23829" t="s">
        <v>19837</v>
      </c>
      <c r="I23829" t="s">
        <v>19</v>
      </c>
      <c r="M23829">
        <v>6750</v>
      </c>
      <c r="N23829">
        <v>77</v>
      </c>
      <c r="O23829">
        <v>82</v>
      </c>
    </row>
    <row r="23830" spans="1:15" x14ac:dyDescent="0.3">
      <c r="A23830" t="s">
        <v>14</v>
      </c>
      <c r="B23830">
        <v>0</v>
      </c>
      <c r="C23830">
        <v>1</v>
      </c>
      <c r="D23830" t="s">
        <v>14</v>
      </c>
      <c r="E23830" t="s">
        <v>19658</v>
      </c>
      <c r="F23830" t="s">
        <v>19834</v>
      </c>
      <c r="G23830" t="s">
        <v>23</v>
      </c>
      <c r="H23830" t="s">
        <v>19835</v>
      </c>
      <c r="I23830" t="s">
        <v>26</v>
      </c>
      <c r="M23830">
        <v>6750</v>
      </c>
      <c r="N23830">
        <v>86</v>
      </c>
      <c r="O23830">
        <v>90</v>
      </c>
    </row>
    <row r="23831" spans="1:15" x14ac:dyDescent="0.3">
      <c r="E23831" t="s">
        <v>19658</v>
      </c>
      <c r="F23831" t="s">
        <v>19834</v>
      </c>
      <c r="G23831" t="s">
        <v>14</v>
      </c>
      <c r="H23831" t="s">
        <v>19835</v>
      </c>
      <c r="I23831" t="s">
        <v>31</v>
      </c>
      <c r="J23831" t="s">
        <v>32</v>
      </c>
      <c r="M23831">
        <v>6750</v>
      </c>
      <c r="N23831">
        <v>86</v>
      </c>
      <c r="O23831">
        <v>90</v>
      </c>
    </row>
    <row r="23832" spans="1:15" x14ac:dyDescent="0.3">
      <c r="A23832" t="s">
        <v>14</v>
      </c>
      <c r="B23832">
        <v>0</v>
      </c>
      <c r="C23832">
        <v>1</v>
      </c>
      <c r="D23832" t="s">
        <v>14</v>
      </c>
      <c r="E23832" t="s">
        <v>19838</v>
      </c>
      <c r="F23832" t="s">
        <v>19661</v>
      </c>
      <c r="G23832" t="s">
        <v>17</v>
      </c>
      <c r="H23832" t="s">
        <v>19841</v>
      </c>
      <c r="I23832" t="s">
        <v>19</v>
      </c>
      <c r="M23832">
        <v>6751</v>
      </c>
      <c r="N23832">
        <v>0</v>
      </c>
      <c r="O23832">
        <v>11</v>
      </c>
    </row>
    <row r="23833" spans="1:15" x14ac:dyDescent="0.3">
      <c r="E23833" t="s">
        <v>19838</v>
      </c>
      <c r="F23833" t="s">
        <v>19661</v>
      </c>
      <c r="G23833" t="s">
        <v>14</v>
      </c>
      <c r="H23833" t="s">
        <v>19841</v>
      </c>
      <c r="I23833" t="s">
        <v>26</v>
      </c>
      <c r="M23833">
        <v>6751</v>
      </c>
      <c r="N23833">
        <v>0</v>
      </c>
      <c r="O23833">
        <v>11</v>
      </c>
    </row>
    <row r="23834" spans="1:15" x14ac:dyDescent="0.3">
      <c r="E23834" t="s">
        <v>19838</v>
      </c>
      <c r="F23834" t="s">
        <v>19839</v>
      </c>
      <c r="G23834" t="s">
        <v>51</v>
      </c>
      <c r="H23834" t="s">
        <v>19840</v>
      </c>
      <c r="I23834" t="s">
        <v>19</v>
      </c>
      <c r="M23834">
        <v>6751</v>
      </c>
      <c r="N23834">
        <v>15</v>
      </c>
      <c r="O23834">
        <v>25</v>
      </c>
    </row>
    <row r="23835" spans="1:15" x14ac:dyDescent="0.3">
      <c r="E23835" t="s">
        <v>19838</v>
      </c>
      <c r="F23835" t="s">
        <v>19839</v>
      </c>
      <c r="G23835" t="s">
        <v>17</v>
      </c>
      <c r="H23835" t="s">
        <v>19840</v>
      </c>
      <c r="I23835" t="s">
        <v>26</v>
      </c>
      <c r="M23835">
        <v>6751</v>
      </c>
      <c r="N23835">
        <v>15</v>
      </c>
      <c r="O23835">
        <v>25</v>
      </c>
    </row>
    <row r="23836" spans="1:15" x14ac:dyDescent="0.3">
      <c r="A23836" t="s">
        <v>14</v>
      </c>
      <c r="B23836">
        <v>0</v>
      </c>
      <c r="C23836">
        <v>1</v>
      </c>
      <c r="D23836" t="s">
        <v>14</v>
      </c>
      <c r="E23836" t="s">
        <v>19665</v>
      </c>
      <c r="F23836" t="s">
        <v>1072</v>
      </c>
      <c r="G23836" t="s">
        <v>23</v>
      </c>
      <c r="H23836" t="s">
        <v>19670</v>
      </c>
      <c r="I23836" t="s">
        <v>26</v>
      </c>
      <c r="M23836">
        <v>6754</v>
      </c>
      <c r="N23836">
        <v>0</v>
      </c>
      <c r="O23836">
        <v>6</v>
      </c>
    </row>
    <row r="23837" spans="1:15" x14ac:dyDescent="0.3">
      <c r="E23837" t="s">
        <v>19665</v>
      </c>
      <c r="F23837" t="s">
        <v>1072</v>
      </c>
      <c r="G23837" t="s">
        <v>14</v>
      </c>
      <c r="H23837" t="s">
        <v>19670</v>
      </c>
      <c r="I23837" t="s">
        <v>19</v>
      </c>
      <c r="M23837">
        <v>6754</v>
      </c>
      <c r="N23837">
        <v>0</v>
      </c>
      <c r="O23837">
        <v>6</v>
      </c>
    </row>
    <row r="23838" spans="1:15" x14ac:dyDescent="0.3">
      <c r="E23838" t="s">
        <v>19665</v>
      </c>
      <c r="F23838" t="s">
        <v>6305</v>
      </c>
      <c r="G23838" t="s">
        <v>14</v>
      </c>
      <c r="H23838" t="s">
        <v>19669</v>
      </c>
      <c r="I23838" t="s">
        <v>31</v>
      </c>
      <c r="J23838" t="s">
        <v>32</v>
      </c>
      <c r="M23838">
        <v>6754</v>
      </c>
      <c r="N23838">
        <v>10</v>
      </c>
      <c r="O23838">
        <v>13</v>
      </c>
    </row>
    <row r="23839" spans="1:15" x14ac:dyDescent="0.3">
      <c r="A23839" t="s">
        <v>14</v>
      </c>
      <c r="B23839">
        <v>0</v>
      </c>
      <c r="C23839">
        <v>1</v>
      </c>
      <c r="D23839" t="s">
        <v>14</v>
      </c>
      <c r="E23839" t="s">
        <v>19665</v>
      </c>
      <c r="F23839" t="s">
        <v>6305</v>
      </c>
      <c r="G23839" t="s">
        <v>23</v>
      </c>
      <c r="H23839" t="s">
        <v>19669</v>
      </c>
      <c r="I23839" t="s">
        <v>26</v>
      </c>
      <c r="M23839">
        <v>6754</v>
      </c>
      <c r="N23839">
        <v>10</v>
      </c>
      <c r="O23839">
        <v>13</v>
      </c>
    </row>
    <row r="23840" spans="1:15" x14ac:dyDescent="0.3">
      <c r="E23840" t="s">
        <v>19665</v>
      </c>
      <c r="F23840" t="s">
        <v>1899</v>
      </c>
      <c r="G23840" t="s">
        <v>51</v>
      </c>
      <c r="H23840" t="s">
        <v>19668</v>
      </c>
      <c r="I23840" t="s">
        <v>52</v>
      </c>
      <c r="J23840" t="s">
        <v>60</v>
      </c>
      <c r="M23840">
        <v>6754</v>
      </c>
      <c r="N23840">
        <v>86</v>
      </c>
      <c r="O23840">
        <v>91</v>
      </c>
    </row>
    <row r="23841" spans="1:15" x14ac:dyDescent="0.3">
      <c r="A23841" t="s">
        <v>14</v>
      </c>
      <c r="B23841">
        <v>1</v>
      </c>
      <c r="C23841">
        <v>1</v>
      </c>
      <c r="D23841">
        <v>1</v>
      </c>
      <c r="E23841" t="s">
        <v>19665</v>
      </c>
      <c r="F23841" t="s">
        <v>19666</v>
      </c>
      <c r="G23841" t="s">
        <v>14</v>
      </c>
      <c r="H23841" t="s">
        <v>19667</v>
      </c>
      <c r="I23841" t="s">
        <v>31</v>
      </c>
      <c r="J23841" t="s">
        <v>46</v>
      </c>
      <c r="K23841" t="s">
        <v>47</v>
      </c>
      <c r="L23841" t="s">
        <v>43</v>
      </c>
      <c r="M23841">
        <v>6754</v>
      </c>
      <c r="N23841">
        <v>94</v>
      </c>
      <c r="O23841">
        <v>104</v>
      </c>
    </row>
    <row r="23842" spans="1:15" x14ac:dyDescent="0.3">
      <c r="E23842" t="s">
        <v>19665</v>
      </c>
      <c r="F23842" t="s">
        <v>19666</v>
      </c>
      <c r="G23842" t="s">
        <v>51</v>
      </c>
      <c r="H23842" t="s">
        <v>19667</v>
      </c>
      <c r="I23842" t="s">
        <v>26</v>
      </c>
      <c r="M23842">
        <v>6754</v>
      </c>
      <c r="N23842">
        <v>94</v>
      </c>
      <c r="O23842">
        <v>104</v>
      </c>
    </row>
    <row r="23843" spans="1:15" x14ac:dyDescent="0.3">
      <c r="E23843" t="s">
        <v>19842</v>
      </c>
      <c r="F23843" t="s">
        <v>19839</v>
      </c>
      <c r="G23843" t="s">
        <v>17</v>
      </c>
      <c r="H23843" t="s">
        <v>19843</v>
      </c>
      <c r="I23843" t="s">
        <v>19</v>
      </c>
      <c r="M23843">
        <v>6755</v>
      </c>
      <c r="N23843">
        <v>46</v>
      </c>
      <c r="O23843">
        <v>56</v>
      </c>
    </row>
    <row r="23844" spans="1:15" x14ac:dyDescent="0.3">
      <c r="A23844" t="s">
        <v>14</v>
      </c>
      <c r="B23844">
        <v>1</v>
      </c>
      <c r="C23844">
        <v>1</v>
      </c>
      <c r="D23844">
        <v>1</v>
      </c>
      <c r="E23844" t="s">
        <v>19842</v>
      </c>
      <c r="F23844" t="s">
        <v>19839</v>
      </c>
      <c r="G23844" t="s">
        <v>14</v>
      </c>
      <c r="H23844" t="s">
        <v>19843</v>
      </c>
      <c r="I23844" t="s">
        <v>26</v>
      </c>
      <c r="M23844">
        <v>6755</v>
      </c>
      <c r="N23844">
        <v>46</v>
      </c>
      <c r="O23844">
        <v>56</v>
      </c>
    </row>
    <row r="23845" spans="1:15" x14ac:dyDescent="0.3">
      <c r="E23845" t="s">
        <v>19842</v>
      </c>
      <c r="F23845" t="s">
        <v>19690</v>
      </c>
      <c r="G23845" t="s">
        <v>14</v>
      </c>
      <c r="H23845" t="s">
        <v>19844</v>
      </c>
      <c r="I23845" t="s">
        <v>19</v>
      </c>
      <c r="M23845">
        <v>6755</v>
      </c>
      <c r="N23845">
        <v>123</v>
      </c>
      <c r="O23845">
        <v>132</v>
      </c>
    </row>
    <row r="23846" spans="1:15" x14ac:dyDescent="0.3">
      <c r="E23846" t="s">
        <v>19842</v>
      </c>
      <c r="F23846" t="s">
        <v>19690</v>
      </c>
      <c r="G23846" t="s">
        <v>23</v>
      </c>
      <c r="H23846" t="s">
        <v>19844</v>
      </c>
      <c r="I23846" t="s">
        <v>26</v>
      </c>
      <c r="M23846">
        <v>6755</v>
      </c>
      <c r="N23846">
        <v>123</v>
      </c>
      <c r="O23846">
        <v>132</v>
      </c>
    </row>
    <row r="23847" spans="1:15" x14ac:dyDescent="0.3">
      <c r="E23847" t="s">
        <v>19845</v>
      </c>
      <c r="F23847" t="s">
        <v>19848</v>
      </c>
      <c r="G23847" t="s">
        <v>14</v>
      </c>
      <c r="H23847" t="s">
        <v>19849</v>
      </c>
      <c r="I23847" t="s">
        <v>35</v>
      </c>
      <c r="J23847" t="s">
        <v>32</v>
      </c>
      <c r="M23847">
        <v>6758</v>
      </c>
      <c r="N23847">
        <v>24</v>
      </c>
      <c r="O23847">
        <v>27</v>
      </c>
    </row>
    <row r="23848" spans="1:15" x14ac:dyDescent="0.3">
      <c r="E23848" t="s">
        <v>19845</v>
      </c>
      <c r="F23848" t="s">
        <v>1899</v>
      </c>
      <c r="G23848" t="s">
        <v>51</v>
      </c>
      <c r="H23848" t="s">
        <v>19846</v>
      </c>
      <c r="I23848" t="s">
        <v>52</v>
      </c>
      <c r="J23848" t="s">
        <v>60</v>
      </c>
      <c r="M23848">
        <v>6758</v>
      </c>
      <c r="N23848">
        <v>75</v>
      </c>
      <c r="O23848">
        <v>80</v>
      </c>
    </row>
    <row r="23849" spans="1:15" x14ac:dyDescent="0.3">
      <c r="A23849" t="s">
        <v>23</v>
      </c>
      <c r="B23849">
        <v>1</v>
      </c>
      <c r="C23849">
        <v>1</v>
      </c>
      <c r="D23849">
        <v>1</v>
      </c>
      <c r="E23849" t="s">
        <v>19845</v>
      </c>
      <c r="F23849" t="s">
        <v>1630</v>
      </c>
      <c r="G23849" t="s">
        <v>23</v>
      </c>
      <c r="H23849" t="s">
        <v>19847</v>
      </c>
      <c r="I23849" t="s">
        <v>35</v>
      </c>
      <c r="J23849" t="s">
        <v>112</v>
      </c>
      <c r="M23849">
        <v>6758</v>
      </c>
      <c r="N23849">
        <v>103</v>
      </c>
      <c r="O23849">
        <v>112</v>
      </c>
    </row>
    <row r="23850" spans="1:15" x14ac:dyDescent="0.3">
      <c r="E23850" t="s">
        <v>19850</v>
      </c>
      <c r="F23850" t="s">
        <v>19851</v>
      </c>
      <c r="G23850" t="s">
        <v>14</v>
      </c>
      <c r="H23850" t="s">
        <v>19852</v>
      </c>
      <c r="I23850" t="s">
        <v>35</v>
      </c>
      <c r="J23850" t="s">
        <v>32</v>
      </c>
      <c r="M23850">
        <v>6759</v>
      </c>
      <c r="N23850">
        <v>17</v>
      </c>
      <c r="O23850">
        <v>22</v>
      </c>
    </row>
    <row r="23851" spans="1:15" x14ac:dyDescent="0.3">
      <c r="E23851" t="s">
        <v>19850</v>
      </c>
      <c r="F23851" t="s">
        <v>19853</v>
      </c>
      <c r="G23851" t="s">
        <v>14</v>
      </c>
      <c r="H23851" t="s">
        <v>19855</v>
      </c>
      <c r="I23851" t="s">
        <v>22</v>
      </c>
      <c r="M23851">
        <v>6759</v>
      </c>
      <c r="N23851">
        <v>29</v>
      </c>
      <c r="O23851">
        <v>36</v>
      </c>
    </row>
    <row r="23852" spans="1:15" x14ac:dyDescent="0.3">
      <c r="E23852" t="s">
        <v>19850</v>
      </c>
      <c r="F23852" t="s">
        <v>19851</v>
      </c>
      <c r="G23852" t="s">
        <v>14</v>
      </c>
      <c r="H23852" t="s">
        <v>19856</v>
      </c>
      <c r="I23852" t="s">
        <v>35</v>
      </c>
      <c r="J23852" t="s">
        <v>32</v>
      </c>
      <c r="M23852">
        <v>6759</v>
      </c>
      <c r="N23852">
        <v>74</v>
      </c>
      <c r="O23852">
        <v>79</v>
      </c>
    </row>
    <row r="23853" spans="1:15" x14ac:dyDescent="0.3">
      <c r="E23853" t="s">
        <v>19850</v>
      </c>
      <c r="F23853" t="s">
        <v>19853</v>
      </c>
      <c r="G23853" t="s">
        <v>17</v>
      </c>
      <c r="H23853" t="s">
        <v>19854</v>
      </c>
      <c r="I23853" t="s">
        <v>26</v>
      </c>
      <c r="M23853">
        <v>6759</v>
      </c>
      <c r="N23853">
        <v>122</v>
      </c>
      <c r="O23853">
        <v>129</v>
      </c>
    </row>
    <row r="23854" spans="1:15" x14ac:dyDescent="0.3">
      <c r="E23854" t="s">
        <v>19850</v>
      </c>
      <c r="F23854" t="s">
        <v>19853</v>
      </c>
      <c r="G23854" t="s">
        <v>14</v>
      </c>
      <c r="H23854" t="s">
        <v>19854</v>
      </c>
      <c r="I23854" t="s">
        <v>19</v>
      </c>
      <c r="M23854">
        <v>6759</v>
      </c>
      <c r="N23854">
        <v>122</v>
      </c>
      <c r="O23854">
        <v>129</v>
      </c>
    </row>
    <row r="23855" spans="1:15" x14ac:dyDescent="0.3">
      <c r="E23855" t="s">
        <v>19850</v>
      </c>
      <c r="F23855" t="s">
        <v>19851</v>
      </c>
      <c r="G23855" t="s">
        <v>14</v>
      </c>
      <c r="H23855" t="s">
        <v>19865</v>
      </c>
      <c r="I23855" t="s">
        <v>35</v>
      </c>
      <c r="J23855" t="s">
        <v>32</v>
      </c>
      <c r="M23855">
        <v>6760</v>
      </c>
      <c r="N23855">
        <v>0</v>
      </c>
      <c r="O23855">
        <v>5</v>
      </c>
    </row>
    <row r="23856" spans="1:15" x14ac:dyDescent="0.3">
      <c r="E23856" t="s">
        <v>19850</v>
      </c>
      <c r="F23856" t="s">
        <v>1899</v>
      </c>
      <c r="G23856" t="s">
        <v>51</v>
      </c>
      <c r="H23856" t="s">
        <v>19857</v>
      </c>
      <c r="I23856" t="s">
        <v>52</v>
      </c>
      <c r="J23856" t="s">
        <v>60</v>
      </c>
      <c r="M23856">
        <v>6760</v>
      </c>
      <c r="N23856">
        <v>106</v>
      </c>
      <c r="O23856">
        <v>111</v>
      </c>
    </row>
    <row r="23857" spans="1:15" x14ac:dyDescent="0.3">
      <c r="A23857" t="s">
        <v>14</v>
      </c>
      <c r="B23857">
        <v>1</v>
      </c>
      <c r="C23857">
        <v>1</v>
      </c>
      <c r="D23857">
        <v>1</v>
      </c>
      <c r="E23857" t="s">
        <v>19850</v>
      </c>
      <c r="F23857" t="s">
        <v>19858</v>
      </c>
      <c r="G23857" t="s">
        <v>14</v>
      </c>
      <c r="H23857" t="s">
        <v>19859</v>
      </c>
      <c r="I23857" t="s">
        <v>35</v>
      </c>
      <c r="J23857" t="s">
        <v>597</v>
      </c>
      <c r="M23857">
        <v>6760</v>
      </c>
      <c r="N23857">
        <v>118</v>
      </c>
      <c r="O23857">
        <v>125</v>
      </c>
    </row>
    <row r="23858" spans="1:15" x14ac:dyDescent="0.3">
      <c r="A23858" t="s">
        <v>14</v>
      </c>
      <c r="B23858">
        <v>1</v>
      </c>
      <c r="C23858">
        <v>1</v>
      </c>
      <c r="D23858">
        <v>1</v>
      </c>
      <c r="E23858" t="s">
        <v>19850</v>
      </c>
      <c r="F23858" t="s">
        <v>19860</v>
      </c>
      <c r="G23858" t="s">
        <v>14</v>
      </c>
      <c r="H23858" t="s">
        <v>19861</v>
      </c>
      <c r="I23858" t="s">
        <v>19</v>
      </c>
      <c r="M23858">
        <v>6760</v>
      </c>
      <c r="N23858">
        <v>149</v>
      </c>
      <c r="O23858">
        <v>161</v>
      </c>
    </row>
    <row r="23859" spans="1:15" x14ac:dyDescent="0.3">
      <c r="E23859" t="s">
        <v>19850</v>
      </c>
      <c r="F23859" t="s">
        <v>19863</v>
      </c>
      <c r="G23859" t="s">
        <v>14</v>
      </c>
      <c r="H23859" t="s">
        <v>19864</v>
      </c>
      <c r="I23859" t="s">
        <v>69</v>
      </c>
      <c r="J23859" t="s">
        <v>1017</v>
      </c>
      <c r="K23859" t="s">
        <v>43</v>
      </c>
      <c r="M23859">
        <v>6760</v>
      </c>
      <c r="N23859">
        <v>156</v>
      </c>
      <c r="O23859">
        <v>161</v>
      </c>
    </row>
    <row r="23860" spans="1:15" x14ac:dyDescent="0.3">
      <c r="A23860" t="s">
        <v>14</v>
      </c>
      <c r="B23860">
        <v>0</v>
      </c>
      <c r="C23860">
        <v>1</v>
      </c>
      <c r="D23860" t="s">
        <v>14</v>
      </c>
      <c r="E23860" t="s">
        <v>19850</v>
      </c>
      <c r="F23860" t="s">
        <v>19863</v>
      </c>
      <c r="G23860" t="s">
        <v>23</v>
      </c>
      <c r="H23860" t="s">
        <v>19864</v>
      </c>
      <c r="I23860" t="s">
        <v>26</v>
      </c>
      <c r="M23860">
        <v>6760</v>
      </c>
      <c r="N23860">
        <v>156</v>
      </c>
      <c r="O23860">
        <v>161</v>
      </c>
    </row>
    <row r="23861" spans="1:15" x14ac:dyDescent="0.3">
      <c r="E23861" t="s">
        <v>19850</v>
      </c>
      <c r="F23861" t="s">
        <v>1899</v>
      </c>
      <c r="G23861" t="s">
        <v>51</v>
      </c>
      <c r="H23861" t="s">
        <v>19862</v>
      </c>
      <c r="I23861" t="s">
        <v>52</v>
      </c>
      <c r="J23861" t="s">
        <v>60</v>
      </c>
      <c r="M23861">
        <v>6760</v>
      </c>
      <c r="N23861">
        <v>219</v>
      </c>
      <c r="O23861">
        <v>224</v>
      </c>
    </row>
    <row r="23862" spans="1:15" x14ac:dyDescent="0.3">
      <c r="E23862" t="s">
        <v>19866</v>
      </c>
      <c r="F23862" t="s">
        <v>19870</v>
      </c>
      <c r="G23862" t="s">
        <v>17</v>
      </c>
      <c r="H23862" t="s">
        <v>19871</v>
      </c>
      <c r="I23862" t="s">
        <v>19</v>
      </c>
      <c r="M23862">
        <v>6761</v>
      </c>
      <c r="N23862">
        <v>0</v>
      </c>
      <c r="O23862">
        <v>3</v>
      </c>
    </row>
    <row r="23863" spans="1:15" x14ac:dyDescent="0.3">
      <c r="A23863" t="s">
        <v>14</v>
      </c>
      <c r="B23863">
        <v>1</v>
      </c>
      <c r="C23863">
        <v>1</v>
      </c>
      <c r="D23863">
        <v>1</v>
      </c>
      <c r="E23863" t="s">
        <v>19866</v>
      </c>
      <c r="F23863" t="s">
        <v>19867</v>
      </c>
      <c r="G23863" t="s">
        <v>14</v>
      </c>
      <c r="H23863" t="s">
        <v>19869</v>
      </c>
      <c r="I23863" t="s">
        <v>26</v>
      </c>
      <c r="M23863">
        <v>6761</v>
      </c>
      <c r="N23863">
        <v>55</v>
      </c>
      <c r="O23863">
        <v>62</v>
      </c>
    </row>
    <row r="23864" spans="1:15" x14ac:dyDescent="0.3">
      <c r="A23864" t="s">
        <v>14</v>
      </c>
      <c r="B23864">
        <v>0</v>
      </c>
      <c r="C23864">
        <v>1</v>
      </c>
      <c r="D23864" t="s">
        <v>14</v>
      </c>
      <c r="E23864" t="s">
        <v>19866</v>
      </c>
      <c r="F23864" t="s">
        <v>19867</v>
      </c>
      <c r="G23864" t="s">
        <v>17</v>
      </c>
      <c r="H23864" t="s">
        <v>19869</v>
      </c>
      <c r="I23864" t="s">
        <v>19</v>
      </c>
      <c r="M23864">
        <v>6761</v>
      </c>
      <c r="N23864">
        <v>55</v>
      </c>
      <c r="O23864">
        <v>62</v>
      </c>
    </row>
    <row r="23865" spans="1:15" x14ac:dyDescent="0.3">
      <c r="A23865" t="s">
        <v>14</v>
      </c>
      <c r="B23865">
        <v>1</v>
      </c>
      <c r="C23865">
        <v>1</v>
      </c>
      <c r="D23865">
        <v>1</v>
      </c>
      <c r="E23865" t="s">
        <v>19866</v>
      </c>
      <c r="F23865" t="s">
        <v>4176</v>
      </c>
      <c r="G23865" t="s">
        <v>14</v>
      </c>
      <c r="H23865" t="s">
        <v>19872</v>
      </c>
      <c r="I23865" t="s">
        <v>41</v>
      </c>
      <c r="J23865" t="s">
        <v>32</v>
      </c>
      <c r="M23865">
        <v>6761</v>
      </c>
      <c r="N23865">
        <v>112</v>
      </c>
      <c r="O23865">
        <v>115</v>
      </c>
    </row>
    <row r="23866" spans="1:15" x14ac:dyDescent="0.3">
      <c r="A23866" t="s">
        <v>14</v>
      </c>
      <c r="B23866">
        <v>1</v>
      </c>
      <c r="C23866">
        <v>1</v>
      </c>
      <c r="D23866">
        <v>1</v>
      </c>
      <c r="E23866" t="s">
        <v>19866</v>
      </c>
      <c r="F23866" t="s">
        <v>19867</v>
      </c>
      <c r="G23866" t="s">
        <v>14</v>
      </c>
      <c r="H23866" t="s">
        <v>19868</v>
      </c>
      <c r="I23866" t="s">
        <v>19</v>
      </c>
      <c r="M23866">
        <v>6761</v>
      </c>
      <c r="N23866">
        <v>124</v>
      </c>
      <c r="O23866">
        <v>131</v>
      </c>
    </row>
    <row r="23867" spans="1:15" x14ac:dyDescent="0.3">
      <c r="E23867" t="s">
        <v>19866</v>
      </c>
      <c r="F23867" t="s">
        <v>19867</v>
      </c>
      <c r="G23867" t="s">
        <v>23</v>
      </c>
      <c r="H23867" t="s">
        <v>19868</v>
      </c>
      <c r="I23867" t="s">
        <v>26</v>
      </c>
      <c r="M23867">
        <v>6761</v>
      </c>
      <c r="N23867">
        <v>124</v>
      </c>
      <c r="O23867">
        <v>131</v>
      </c>
    </row>
    <row r="23868" spans="1:15" x14ac:dyDescent="0.3">
      <c r="E23868" t="s">
        <v>19866</v>
      </c>
      <c r="F23868" t="s">
        <v>19870</v>
      </c>
      <c r="G23868" t="s">
        <v>17</v>
      </c>
      <c r="H23868" t="s">
        <v>19879</v>
      </c>
      <c r="I23868" t="s">
        <v>19</v>
      </c>
      <c r="M23868">
        <v>6762</v>
      </c>
      <c r="N23868">
        <v>0</v>
      </c>
      <c r="O23868">
        <v>3</v>
      </c>
    </row>
    <row r="23869" spans="1:15" x14ac:dyDescent="0.3">
      <c r="A23869" t="s">
        <v>14</v>
      </c>
      <c r="B23869">
        <v>1</v>
      </c>
      <c r="C23869">
        <v>1</v>
      </c>
      <c r="D23869">
        <v>1</v>
      </c>
      <c r="E23869" t="s">
        <v>19866</v>
      </c>
      <c r="F23869" t="s">
        <v>4176</v>
      </c>
      <c r="G23869" t="s">
        <v>14</v>
      </c>
      <c r="H23869" t="s">
        <v>19875</v>
      </c>
      <c r="I23869" t="s">
        <v>35</v>
      </c>
      <c r="J23869" t="s">
        <v>32</v>
      </c>
      <c r="M23869">
        <v>6762</v>
      </c>
      <c r="N23869">
        <v>78</v>
      </c>
      <c r="O23869">
        <v>81</v>
      </c>
    </row>
    <row r="23870" spans="1:15" x14ac:dyDescent="0.3">
      <c r="A23870" t="s">
        <v>14</v>
      </c>
      <c r="B23870">
        <v>1</v>
      </c>
      <c r="C23870">
        <v>1</v>
      </c>
      <c r="D23870">
        <v>1</v>
      </c>
      <c r="E23870" t="s">
        <v>19866</v>
      </c>
      <c r="F23870" t="s">
        <v>19870</v>
      </c>
      <c r="G23870" t="s">
        <v>14</v>
      </c>
      <c r="H23870" t="s">
        <v>19873</v>
      </c>
      <c r="I23870" t="s">
        <v>26</v>
      </c>
      <c r="M23870">
        <v>6762</v>
      </c>
      <c r="N23870">
        <v>123</v>
      </c>
      <c r="O23870">
        <v>126</v>
      </c>
    </row>
    <row r="23871" spans="1:15" x14ac:dyDescent="0.3">
      <c r="E23871" t="s">
        <v>19866</v>
      </c>
      <c r="F23871" t="s">
        <v>19870</v>
      </c>
      <c r="G23871" t="s">
        <v>17</v>
      </c>
      <c r="H23871" t="s">
        <v>19873</v>
      </c>
      <c r="I23871" t="s">
        <v>19</v>
      </c>
      <c r="M23871">
        <v>6762</v>
      </c>
      <c r="N23871">
        <v>123</v>
      </c>
      <c r="O23871">
        <v>126</v>
      </c>
    </row>
    <row r="23872" spans="1:15" x14ac:dyDescent="0.3">
      <c r="A23872" t="s">
        <v>14</v>
      </c>
      <c r="B23872">
        <v>1</v>
      </c>
      <c r="C23872">
        <v>1</v>
      </c>
      <c r="D23872">
        <v>1</v>
      </c>
      <c r="E23872" t="s">
        <v>19866</v>
      </c>
      <c r="F23872" t="s">
        <v>4176</v>
      </c>
      <c r="G23872" t="s">
        <v>14</v>
      </c>
      <c r="H23872" t="s">
        <v>19874</v>
      </c>
      <c r="I23872" t="s">
        <v>41</v>
      </c>
      <c r="J23872" t="s">
        <v>32</v>
      </c>
      <c r="M23872">
        <v>6762</v>
      </c>
      <c r="N23872">
        <v>144</v>
      </c>
      <c r="O23872">
        <v>147</v>
      </c>
    </row>
    <row r="23873" spans="1:15" x14ac:dyDescent="0.3">
      <c r="A23873" t="s">
        <v>237</v>
      </c>
      <c r="B23873">
        <v>0</v>
      </c>
      <c r="C23873">
        <v>0</v>
      </c>
      <c r="D23873">
        <v>0</v>
      </c>
      <c r="E23873" t="s">
        <v>19866</v>
      </c>
      <c r="F23873" t="s">
        <v>19877</v>
      </c>
      <c r="G23873" t="s">
        <v>17</v>
      </c>
      <c r="H23873" t="s">
        <v>19878</v>
      </c>
      <c r="I23873" t="s">
        <v>26</v>
      </c>
      <c r="M23873">
        <v>6762</v>
      </c>
      <c r="N23873">
        <v>157</v>
      </c>
      <c r="O23873">
        <v>173</v>
      </c>
    </row>
    <row r="23874" spans="1:15" x14ac:dyDescent="0.3">
      <c r="A23874" t="s">
        <v>14</v>
      </c>
      <c r="B23874">
        <v>1</v>
      </c>
      <c r="C23874">
        <v>1</v>
      </c>
      <c r="D23874">
        <v>1</v>
      </c>
      <c r="E23874" t="s">
        <v>19866</v>
      </c>
      <c r="F23874" t="s">
        <v>19870</v>
      </c>
      <c r="G23874" t="s">
        <v>14</v>
      </c>
      <c r="H23874" t="s">
        <v>19881</v>
      </c>
      <c r="I23874" t="s">
        <v>19</v>
      </c>
      <c r="M23874">
        <v>6762</v>
      </c>
      <c r="N23874">
        <v>157</v>
      </c>
      <c r="O23874">
        <v>160</v>
      </c>
    </row>
    <row r="23875" spans="1:15" x14ac:dyDescent="0.3">
      <c r="E23875" t="s">
        <v>19866</v>
      </c>
      <c r="F23875" t="s">
        <v>4455</v>
      </c>
      <c r="G23875" t="s">
        <v>51</v>
      </c>
      <c r="H23875" t="s">
        <v>19880</v>
      </c>
      <c r="I23875" t="s">
        <v>52</v>
      </c>
      <c r="J23875" t="s">
        <v>60</v>
      </c>
      <c r="M23875">
        <v>6762</v>
      </c>
      <c r="N23875">
        <v>193</v>
      </c>
      <c r="O23875">
        <v>204</v>
      </c>
    </row>
    <row r="23876" spans="1:15" x14ac:dyDescent="0.3">
      <c r="A23876" t="s">
        <v>14</v>
      </c>
      <c r="B23876">
        <v>1</v>
      </c>
      <c r="C23876">
        <v>1</v>
      </c>
      <c r="D23876">
        <v>1</v>
      </c>
      <c r="E23876" t="s">
        <v>19866</v>
      </c>
      <c r="F23876" t="s">
        <v>19870</v>
      </c>
      <c r="G23876" t="s">
        <v>14</v>
      </c>
      <c r="H23876" t="s">
        <v>19876</v>
      </c>
      <c r="I23876" t="s">
        <v>26</v>
      </c>
      <c r="M23876">
        <v>6762</v>
      </c>
      <c r="N23876">
        <v>206</v>
      </c>
      <c r="O23876">
        <v>209</v>
      </c>
    </row>
    <row r="23877" spans="1:15" x14ac:dyDescent="0.3">
      <c r="E23877" t="s">
        <v>19866</v>
      </c>
      <c r="F23877" t="s">
        <v>19870</v>
      </c>
      <c r="G23877" t="s">
        <v>17</v>
      </c>
      <c r="H23877" t="s">
        <v>19876</v>
      </c>
      <c r="I23877" t="s">
        <v>19</v>
      </c>
      <c r="M23877">
        <v>6762</v>
      </c>
      <c r="N23877">
        <v>206</v>
      </c>
      <c r="O23877">
        <v>209</v>
      </c>
    </row>
    <row r="23878" spans="1:15" x14ac:dyDescent="0.3">
      <c r="A23878" t="s">
        <v>14</v>
      </c>
      <c r="B23878">
        <v>1</v>
      </c>
      <c r="C23878">
        <v>1</v>
      </c>
      <c r="D23878">
        <v>1</v>
      </c>
      <c r="E23878" t="s">
        <v>19882</v>
      </c>
      <c r="F23878" t="s">
        <v>19885</v>
      </c>
      <c r="G23878" t="s">
        <v>14</v>
      </c>
      <c r="H23878" t="s">
        <v>19893</v>
      </c>
      <c r="I23878" t="s">
        <v>19</v>
      </c>
      <c r="M23878">
        <v>6763</v>
      </c>
      <c r="N23878">
        <v>0</v>
      </c>
      <c r="O23878">
        <v>3</v>
      </c>
    </row>
    <row r="23879" spans="1:15" x14ac:dyDescent="0.3">
      <c r="E23879" t="s">
        <v>19882</v>
      </c>
      <c r="F23879" t="s">
        <v>19885</v>
      </c>
      <c r="G23879" t="s">
        <v>23</v>
      </c>
      <c r="H23879" t="s">
        <v>19893</v>
      </c>
      <c r="I23879" t="s">
        <v>26</v>
      </c>
      <c r="M23879">
        <v>6763</v>
      </c>
      <c r="N23879">
        <v>0</v>
      </c>
      <c r="O23879">
        <v>3</v>
      </c>
    </row>
    <row r="23880" spans="1:15" x14ac:dyDescent="0.3">
      <c r="E23880" t="s">
        <v>19882</v>
      </c>
      <c r="F23880" t="s">
        <v>19890</v>
      </c>
      <c r="G23880" t="s">
        <v>23</v>
      </c>
      <c r="H23880" t="s">
        <v>19891</v>
      </c>
      <c r="I23880" t="s">
        <v>26</v>
      </c>
      <c r="M23880">
        <v>6763</v>
      </c>
      <c r="N23880">
        <v>5</v>
      </c>
      <c r="O23880">
        <v>12</v>
      </c>
    </row>
    <row r="23881" spans="1:15" x14ac:dyDescent="0.3">
      <c r="A23881" t="s">
        <v>14</v>
      </c>
      <c r="B23881">
        <v>1</v>
      </c>
      <c r="C23881">
        <v>1</v>
      </c>
      <c r="D23881">
        <v>1</v>
      </c>
      <c r="E23881" t="s">
        <v>19882</v>
      </c>
      <c r="F23881" t="s">
        <v>19890</v>
      </c>
      <c r="G23881" t="s">
        <v>14</v>
      </c>
      <c r="H23881" t="s">
        <v>19891</v>
      </c>
      <c r="I23881" t="s">
        <v>31</v>
      </c>
      <c r="J23881" t="s">
        <v>32</v>
      </c>
      <c r="M23881">
        <v>6763</v>
      </c>
      <c r="N23881">
        <v>5</v>
      </c>
      <c r="O23881">
        <v>12</v>
      </c>
    </row>
    <row r="23882" spans="1:15" x14ac:dyDescent="0.3">
      <c r="E23882" t="s">
        <v>19882</v>
      </c>
      <c r="F23882" t="s">
        <v>19887</v>
      </c>
      <c r="G23882" t="s">
        <v>14</v>
      </c>
      <c r="H23882" t="s">
        <v>19888</v>
      </c>
      <c r="I23882" t="s">
        <v>19</v>
      </c>
      <c r="M23882">
        <v>6763</v>
      </c>
      <c r="N23882">
        <v>16</v>
      </c>
      <c r="O23882">
        <v>22</v>
      </c>
    </row>
    <row r="23883" spans="1:15" x14ac:dyDescent="0.3">
      <c r="E23883" t="s">
        <v>19882</v>
      </c>
      <c r="F23883" t="s">
        <v>19887</v>
      </c>
      <c r="G23883" t="s">
        <v>23</v>
      </c>
      <c r="H23883" t="s">
        <v>19888</v>
      </c>
      <c r="I23883" t="s">
        <v>26</v>
      </c>
      <c r="M23883">
        <v>6763</v>
      </c>
      <c r="N23883">
        <v>16</v>
      </c>
      <c r="O23883">
        <v>22</v>
      </c>
    </row>
    <row r="23884" spans="1:15" x14ac:dyDescent="0.3">
      <c r="E23884" t="s">
        <v>19882</v>
      </c>
      <c r="F23884" t="s">
        <v>19883</v>
      </c>
      <c r="G23884" t="s">
        <v>14</v>
      </c>
      <c r="H23884" t="s">
        <v>19884</v>
      </c>
      <c r="I23884" t="s">
        <v>19</v>
      </c>
      <c r="M23884">
        <v>6763</v>
      </c>
      <c r="N23884">
        <v>38</v>
      </c>
      <c r="O23884">
        <v>45</v>
      </c>
    </row>
    <row r="23885" spans="1:15" x14ac:dyDescent="0.3">
      <c r="E23885" t="s">
        <v>19882</v>
      </c>
      <c r="F23885" t="s">
        <v>19883</v>
      </c>
      <c r="G23885" t="s">
        <v>17</v>
      </c>
      <c r="H23885" t="s">
        <v>19884</v>
      </c>
      <c r="I23885" t="s">
        <v>26</v>
      </c>
      <c r="M23885">
        <v>6763</v>
      </c>
      <c r="N23885">
        <v>38</v>
      </c>
      <c r="O23885">
        <v>45</v>
      </c>
    </row>
    <row r="23886" spans="1:15" x14ac:dyDescent="0.3">
      <c r="E23886" t="s">
        <v>19882</v>
      </c>
      <c r="F23886" t="s">
        <v>9773</v>
      </c>
      <c r="G23886" t="s">
        <v>51</v>
      </c>
      <c r="H23886" t="s">
        <v>19892</v>
      </c>
      <c r="I23886" t="s">
        <v>52</v>
      </c>
      <c r="J23886" t="s">
        <v>60</v>
      </c>
      <c r="M23886">
        <v>6763</v>
      </c>
      <c r="N23886">
        <v>59</v>
      </c>
      <c r="O23886">
        <v>64</v>
      </c>
    </row>
    <row r="23887" spans="1:15" x14ac:dyDescent="0.3">
      <c r="E23887" t="s">
        <v>19882</v>
      </c>
      <c r="F23887" t="s">
        <v>9773</v>
      </c>
      <c r="G23887" t="s">
        <v>51</v>
      </c>
      <c r="H23887" t="s">
        <v>19889</v>
      </c>
      <c r="I23887" t="s">
        <v>52</v>
      </c>
      <c r="J23887" t="s">
        <v>60</v>
      </c>
      <c r="M23887">
        <v>6763</v>
      </c>
      <c r="N23887">
        <v>125</v>
      </c>
      <c r="O23887">
        <v>130</v>
      </c>
    </row>
    <row r="23888" spans="1:15" x14ac:dyDescent="0.3">
      <c r="A23888" t="s">
        <v>14</v>
      </c>
      <c r="B23888">
        <v>1</v>
      </c>
      <c r="C23888">
        <v>1</v>
      </c>
      <c r="D23888">
        <v>1</v>
      </c>
      <c r="E23888" t="s">
        <v>19882</v>
      </c>
      <c r="F23888" t="s">
        <v>19885</v>
      </c>
      <c r="G23888" t="s">
        <v>14</v>
      </c>
      <c r="H23888" t="s">
        <v>19886</v>
      </c>
      <c r="I23888" t="s">
        <v>19</v>
      </c>
      <c r="M23888">
        <v>6763</v>
      </c>
      <c r="N23888">
        <v>158</v>
      </c>
      <c r="O23888">
        <v>161</v>
      </c>
    </row>
    <row r="23889" spans="1:15" x14ac:dyDescent="0.3">
      <c r="E23889" t="s">
        <v>19882</v>
      </c>
      <c r="F23889" t="s">
        <v>19885</v>
      </c>
      <c r="G23889" t="s">
        <v>23</v>
      </c>
      <c r="H23889" t="s">
        <v>19886</v>
      </c>
      <c r="I23889" t="s">
        <v>26</v>
      </c>
      <c r="M23889">
        <v>6763</v>
      </c>
      <c r="N23889">
        <v>158</v>
      </c>
      <c r="O23889">
        <v>161</v>
      </c>
    </row>
    <row r="23890" spans="1:15" x14ac:dyDescent="0.3">
      <c r="A23890" t="s">
        <v>14</v>
      </c>
      <c r="B23890">
        <v>1</v>
      </c>
      <c r="C23890">
        <v>1</v>
      </c>
      <c r="D23890">
        <v>1</v>
      </c>
      <c r="E23890" t="s">
        <v>19882</v>
      </c>
      <c r="F23890" t="s">
        <v>19894</v>
      </c>
      <c r="G23890" t="s">
        <v>14</v>
      </c>
      <c r="H23890" t="s">
        <v>19895</v>
      </c>
      <c r="I23890" t="s">
        <v>41</v>
      </c>
      <c r="J23890" t="s">
        <v>42</v>
      </c>
      <c r="K23890" t="s">
        <v>43</v>
      </c>
      <c r="M23890">
        <v>6764</v>
      </c>
      <c r="N23890">
        <v>16</v>
      </c>
      <c r="O23890">
        <v>29</v>
      </c>
    </row>
    <row r="23891" spans="1:15" x14ac:dyDescent="0.3">
      <c r="A23891" t="s">
        <v>237</v>
      </c>
      <c r="B23891">
        <v>0</v>
      </c>
      <c r="C23891">
        <v>0</v>
      </c>
      <c r="D23891">
        <v>0</v>
      </c>
      <c r="E23891" t="s">
        <v>19882</v>
      </c>
      <c r="F23891" t="s">
        <v>19900</v>
      </c>
      <c r="G23891" t="s">
        <v>14</v>
      </c>
      <c r="H23891" t="s">
        <v>19901</v>
      </c>
      <c r="I23891" t="s">
        <v>26</v>
      </c>
      <c r="M23891">
        <v>6764</v>
      </c>
      <c r="N23891">
        <v>16</v>
      </c>
      <c r="O23891">
        <v>21</v>
      </c>
    </row>
    <row r="23892" spans="1:15" x14ac:dyDescent="0.3">
      <c r="A23892" t="s">
        <v>23</v>
      </c>
      <c r="B23892">
        <v>1</v>
      </c>
      <c r="C23892">
        <v>1</v>
      </c>
      <c r="D23892">
        <v>1</v>
      </c>
      <c r="E23892" t="s">
        <v>19882</v>
      </c>
      <c r="F23892" t="s">
        <v>19898</v>
      </c>
      <c r="G23892" t="s">
        <v>23</v>
      </c>
      <c r="H23892" t="s">
        <v>19899</v>
      </c>
      <c r="I23892" t="s">
        <v>22</v>
      </c>
      <c r="M23892">
        <v>6764</v>
      </c>
      <c r="N23892">
        <v>52</v>
      </c>
      <c r="O23892">
        <v>64</v>
      </c>
    </row>
    <row r="23893" spans="1:15" x14ac:dyDescent="0.3">
      <c r="E23893" t="s">
        <v>19882</v>
      </c>
      <c r="F23893" t="s">
        <v>19898</v>
      </c>
      <c r="G23893" t="s">
        <v>14</v>
      </c>
      <c r="H23893" t="s">
        <v>19899</v>
      </c>
      <c r="I23893" t="s">
        <v>52</v>
      </c>
      <c r="J23893" t="s">
        <v>32</v>
      </c>
      <c r="M23893">
        <v>6764</v>
      </c>
      <c r="N23893">
        <v>52</v>
      </c>
      <c r="O23893">
        <v>64</v>
      </c>
    </row>
    <row r="23894" spans="1:15" x14ac:dyDescent="0.3">
      <c r="E23894" t="s">
        <v>19882</v>
      </c>
      <c r="F23894" t="s">
        <v>19896</v>
      </c>
      <c r="G23894" t="s">
        <v>14</v>
      </c>
      <c r="H23894" t="s">
        <v>19897</v>
      </c>
      <c r="I23894" t="s">
        <v>19</v>
      </c>
      <c r="M23894">
        <v>6764</v>
      </c>
      <c r="N23894">
        <v>83</v>
      </c>
      <c r="O23894">
        <v>90</v>
      </c>
    </row>
    <row r="23895" spans="1:15" x14ac:dyDescent="0.3">
      <c r="E23895" t="s">
        <v>19882</v>
      </c>
      <c r="F23895" t="s">
        <v>19896</v>
      </c>
      <c r="G23895" t="s">
        <v>17</v>
      </c>
      <c r="H23895" t="s">
        <v>19897</v>
      </c>
      <c r="I23895" t="s">
        <v>26</v>
      </c>
      <c r="M23895">
        <v>6764</v>
      </c>
      <c r="N23895">
        <v>83</v>
      </c>
      <c r="O23895">
        <v>90</v>
      </c>
    </row>
    <row r="23896" spans="1:15" x14ac:dyDescent="0.3">
      <c r="E23896" t="s">
        <v>19882</v>
      </c>
      <c r="F23896" t="s">
        <v>19887</v>
      </c>
      <c r="G23896" t="s">
        <v>14</v>
      </c>
      <c r="H23896" t="s">
        <v>19902</v>
      </c>
      <c r="I23896" t="s">
        <v>19</v>
      </c>
      <c r="M23896">
        <v>6764</v>
      </c>
      <c r="N23896">
        <v>127</v>
      </c>
      <c r="O23896">
        <v>133</v>
      </c>
    </row>
    <row r="23897" spans="1:15" x14ac:dyDescent="0.3">
      <c r="E23897" t="s">
        <v>19882</v>
      </c>
      <c r="F23897" t="s">
        <v>19887</v>
      </c>
      <c r="G23897" t="s">
        <v>23</v>
      </c>
      <c r="H23897" t="s">
        <v>19902</v>
      </c>
      <c r="I23897" t="s">
        <v>26</v>
      </c>
      <c r="M23897">
        <v>6764</v>
      </c>
      <c r="N23897">
        <v>127</v>
      </c>
      <c r="O23897">
        <v>133</v>
      </c>
    </row>
    <row r="23898" spans="1:15" x14ac:dyDescent="0.3">
      <c r="E23898" t="s">
        <v>19903</v>
      </c>
      <c r="F23898" t="s">
        <v>19848</v>
      </c>
      <c r="G23898" t="s">
        <v>14</v>
      </c>
      <c r="H23898" t="s">
        <v>19911</v>
      </c>
      <c r="I23898" t="s">
        <v>35</v>
      </c>
      <c r="J23898" t="s">
        <v>32</v>
      </c>
      <c r="M23898">
        <v>6765</v>
      </c>
      <c r="N23898">
        <v>0</v>
      </c>
      <c r="O23898">
        <v>3</v>
      </c>
    </row>
    <row r="23899" spans="1:15" x14ac:dyDescent="0.3">
      <c r="E23899" t="s">
        <v>19903</v>
      </c>
      <c r="F23899" t="s">
        <v>19908</v>
      </c>
      <c r="G23899" t="s">
        <v>17</v>
      </c>
      <c r="H23899" t="s">
        <v>19909</v>
      </c>
      <c r="I23899" t="s">
        <v>19</v>
      </c>
      <c r="M23899">
        <v>6765</v>
      </c>
      <c r="N23899">
        <v>20</v>
      </c>
      <c r="O23899">
        <v>23</v>
      </c>
    </row>
    <row r="23900" spans="1:15" x14ac:dyDescent="0.3">
      <c r="A23900" t="s">
        <v>14</v>
      </c>
      <c r="B23900">
        <v>0</v>
      </c>
      <c r="C23900">
        <v>1</v>
      </c>
      <c r="D23900" t="s">
        <v>14</v>
      </c>
      <c r="E23900" t="s">
        <v>19903</v>
      </c>
      <c r="F23900" t="s">
        <v>19908</v>
      </c>
      <c r="G23900" t="s">
        <v>23</v>
      </c>
      <c r="H23900" t="s">
        <v>19909</v>
      </c>
      <c r="I23900" t="s">
        <v>26</v>
      </c>
      <c r="M23900">
        <v>6765</v>
      </c>
      <c r="N23900">
        <v>20</v>
      </c>
      <c r="O23900">
        <v>23</v>
      </c>
    </row>
    <row r="23901" spans="1:15" x14ac:dyDescent="0.3">
      <c r="A23901" t="s">
        <v>14</v>
      </c>
      <c r="B23901">
        <v>0</v>
      </c>
      <c r="C23901">
        <v>1</v>
      </c>
      <c r="D23901" t="s">
        <v>14</v>
      </c>
      <c r="E23901" t="s">
        <v>19903</v>
      </c>
      <c r="F23901" t="s">
        <v>19904</v>
      </c>
      <c r="G23901" t="s">
        <v>17</v>
      </c>
      <c r="H23901" t="s">
        <v>19905</v>
      </c>
      <c r="I23901" t="s">
        <v>26</v>
      </c>
      <c r="M23901">
        <v>6765</v>
      </c>
      <c r="N23901">
        <v>29</v>
      </c>
      <c r="O23901">
        <v>34</v>
      </c>
    </row>
    <row r="23902" spans="1:15" x14ac:dyDescent="0.3">
      <c r="E23902" t="s">
        <v>19903</v>
      </c>
      <c r="F23902" t="s">
        <v>19904</v>
      </c>
      <c r="G23902" t="s">
        <v>14</v>
      </c>
      <c r="H23902" t="s">
        <v>19905</v>
      </c>
      <c r="I23902" t="s">
        <v>19</v>
      </c>
      <c r="M23902">
        <v>6765</v>
      </c>
      <c r="N23902">
        <v>29</v>
      </c>
      <c r="O23902">
        <v>34</v>
      </c>
    </row>
    <row r="23903" spans="1:15" x14ac:dyDescent="0.3">
      <c r="A23903" t="s">
        <v>14</v>
      </c>
      <c r="B23903">
        <v>1</v>
      </c>
      <c r="C23903">
        <v>1</v>
      </c>
      <c r="D23903">
        <v>1</v>
      </c>
      <c r="E23903" t="s">
        <v>19903</v>
      </c>
      <c r="F23903" t="s">
        <v>19912</v>
      </c>
      <c r="G23903" t="s">
        <v>14</v>
      </c>
      <c r="H23903" t="s">
        <v>19913</v>
      </c>
      <c r="I23903" t="s">
        <v>22</v>
      </c>
      <c r="M23903">
        <v>6765</v>
      </c>
      <c r="N23903">
        <v>128</v>
      </c>
      <c r="O23903">
        <v>134</v>
      </c>
    </row>
    <row r="23904" spans="1:15" x14ac:dyDescent="0.3">
      <c r="A23904" t="s">
        <v>14</v>
      </c>
      <c r="B23904">
        <v>1</v>
      </c>
      <c r="C23904">
        <v>1</v>
      </c>
      <c r="D23904">
        <v>1</v>
      </c>
      <c r="E23904" t="s">
        <v>19903</v>
      </c>
      <c r="F23904" t="s">
        <v>3580</v>
      </c>
      <c r="G23904" t="s">
        <v>14</v>
      </c>
      <c r="H23904" t="s">
        <v>19910</v>
      </c>
      <c r="I23904" t="s">
        <v>35</v>
      </c>
      <c r="J23904" t="s">
        <v>32</v>
      </c>
      <c r="M23904">
        <v>6765</v>
      </c>
      <c r="N23904">
        <v>155</v>
      </c>
      <c r="O23904">
        <v>161</v>
      </c>
    </row>
    <row r="23905" spans="1:15" x14ac:dyDescent="0.3">
      <c r="E23905" t="s">
        <v>19903</v>
      </c>
      <c r="F23905" t="s">
        <v>19906</v>
      </c>
      <c r="G23905" t="s">
        <v>17</v>
      </c>
      <c r="H23905" t="s">
        <v>19907</v>
      </c>
      <c r="I23905" t="s">
        <v>26</v>
      </c>
      <c r="M23905">
        <v>6765</v>
      </c>
      <c r="N23905">
        <v>172</v>
      </c>
      <c r="O23905">
        <v>178</v>
      </c>
    </row>
    <row r="23906" spans="1:15" x14ac:dyDescent="0.3">
      <c r="E23906" t="s">
        <v>19903</v>
      </c>
      <c r="F23906" t="s">
        <v>19906</v>
      </c>
      <c r="G23906" t="s">
        <v>14</v>
      </c>
      <c r="H23906" t="s">
        <v>19907</v>
      </c>
      <c r="I23906" t="s">
        <v>19</v>
      </c>
      <c r="M23906">
        <v>6765</v>
      </c>
      <c r="N23906">
        <v>172</v>
      </c>
      <c r="O23906">
        <v>178</v>
      </c>
    </row>
    <row r="23907" spans="1:15" x14ac:dyDescent="0.3">
      <c r="E23907" t="s">
        <v>19903</v>
      </c>
      <c r="F23907" t="s">
        <v>19923</v>
      </c>
      <c r="G23907" t="s">
        <v>17</v>
      </c>
      <c r="H23907" t="s">
        <v>19921</v>
      </c>
      <c r="I23907" t="s">
        <v>19</v>
      </c>
      <c r="M23907">
        <v>6766</v>
      </c>
      <c r="N23907">
        <v>0</v>
      </c>
      <c r="O23907">
        <v>10</v>
      </c>
    </row>
    <row r="23908" spans="1:15" x14ac:dyDescent="0.3">
      <c r="E23908" t="s">
        <v>19903</v>
      </c>
      <c r="F23908" t="s">
        <v>14806</v>
      </c>
      <c r="G23908" t="s">
        <v>14</v>
      </c>
      <c r="H23908" t="s">
        <v>19921</v>
      </c>
      <c r="I23908" t="s">
        <v>52</v>
      </c>
      <c r="J23908" t="s">
        <v>32</v>
      </c>
      <c r="M23908">
        <v>6766</v>
      </c>
      <c r="N23908">
        <v>4</v>
      </c>
      <c r="O23908">
        <v>10</v>
      </c>
    </row>
    <row r="23909" spans="1:15" x14ac:dyDescent="0.3">
      <c r="A23909" t="s">
        <v>237</v>
      </c>
      <c r="B23909">
        <v>0</v>
      </c>
      <c r="C23909">
        <v>0</v>
      </c>
      <c r="D23909">
        <v>0</v>
      </c>
      <c r="E23909" t="s">
        <v>19903</v>
      </c>
      <c r="F23909" t="s">
        <v>14806</v>
      </c>
      <c r="G23909" t="s">
        <v>17</v>
      </c>
      <c r="H23909" t="s">
        <v>19921</v>
      </c>
      <c r="I23909" t="s">
        <v>26</v>
      </c>
      <c r="M23909">
        <v>6766</v>
      </c>
      <c r="N23909">
        <v>4</v>
      </c>
      <c r="O23909">
        <v>10</v>
      </c>
    </row>
    <row r="23910" spans="1:15" x14ac:dyDescent="0.3">
      <c r="E23910" t="s">
        <v>19903</v>
      </c>
      <c r="F23910" t="s">
        <v>241</v>
      </c>
      <c r="G23910" t="s">
        <v>23</v>
      </c>
      <c r="H23910" t="s">
        <v>19914</v>
      </c>
      <c r="I23910" t="s">
        <v>52</v>
      </c>
      <c r="J23910" t="s">
        <v>117</v>
      </c>
      <c r="M23910">
        <v>6766</v>
      </c>
      <c r="N23910">
        <v>35</v>
      </c>
      <c r="O23910">
        <v>41</v>
      </c>
    </row>
    <row r="23911" spans="1:15" x14ac:dyDescent="0.3">
      <c r="A23911" t="s">
        <v>14</v>
      </c>
      <c r="B23911">
        <v>1</v>
      </c>
      <c r="C23911">
        <v>1</v>
      </c>
      <c r="D23911">
        <v>1</v>
      </c>
      <c r="E23911" t="s">
        <v>19903</v>
      </c>
      <c r="F23911" t="s">
        <v>19916</v>
      </c>
      <c r="G23911" t="s">
        <v>14</v>
      </c>
      <c r="H23911" t="s">
        <v>19917</v>
      </c>
      <c r="I23911" t="s">
        <v>35</v>
      </c>
      <c r="J23911" t="s">
        <v>46</v>
      </c>
      <c r="K23911" t="s">
        <v>47</v>
      </c>
      <c r="L23911" t="s">
        <v>43</v>
      </c>
      <c r="M23911">
        <v>6766</v>
      </c>
      <c r="N23911">
        <v>79</v>
      </c>
      <c r="O23911">
        <v>89</v>
      </c>
    </row>
    <row r="23912" spans="1:15" x14ac:dyDescent="0.3">
      <c r="E23912" t="s">
        <v>19903</v>
      </c>
      <c r="F23912" t="s">
        <v>19918</v>
      </c>
      <c r="G23912" t="s">
        <v>23</v>
      </c>
      <c r="H23912" t="s">
        <v>19919</v>
      </c>
      <c r="I23912" t="s">
        <v>52</v>
      </c>
      <c r="J23912" t="s">
        <v>117</v>
      </c>
      <c r="M23912">
        <v>6766</v>
      </c>
      <c r="N23912">
        <v>134</v>
      </c>
      <c r="O23912">
        <v>143</v>
      </c>
    </row>
    <row r="23913" spans="1:15" x14ac:dyDescent="0.3">
      <c r="E23913" t="s">
        <v>19903</v>
      </c>
      <c r="F23913" t="s">
        <v>19908</v>
      </c>
      <c r="G23913" t="s">
        <v>14</v>
      </c>
      <c r="H23913" t="s">
        <v>19915</v>
      </c>
      <c r="I23913" t="s">
        <v>19</v>
      </c>
      <c r="M23913">
        <v>6766</v>
      </c>
      <c r="N23913">
        <v>145</v>
      </c>
      <c r="O23913">
        <v>148</v>
      </c>
    </row>
    <row r="23914" spans="1:15" x14ac:dyDescent="0.3">
      <c r="E23914" t="s">
        <v>19903</v>
      </c>
      <c r="F23914" t="s">
        <v>210</v>
      </c>
      <c r="G23914" t="s">
        <v>51</v>
      </c>
      <c r="H23914" t="s">
        <v>19922</v>
      </c>
      <c r="I23914" t="s">
        <v>52</v>
      </c>
      <c r="J23914" t="s">
        <v>212</v>
      </c>
      <c r="M23914">
        <v>6766</v>
      </c>
      <c r="N23914">
        <v>160</v>
      </c>
      <c r="O23914">
        <v>167</v>
      </c>
    </row>
    <row r="23915" spans="1:15" x14ac:dyDescent="0.3">
      <c r="E23915" t="s">
        <v>19903</v>
      </c>
      <c r="F23915" t="s">
        <v>4022</v>
      </c>
      <c r="G23915" t="s">
        <v>14</v>
      </c>
      <c r="H23915" t="s">
        <v>19920</v>
      </c>
      <c r="I23915" t="s">
        <v>31</v>
      </c>
      <c r="J23915" t="s">
        <v>32</v>
      </c>
      <c r="M23915">
        <v>6766</v>
      </c>
      <c r="N23915">
        <v>182</v>
      </c>
      <c r="O23915">
        <v>186</v>
      </c>
    </row>
    <row r="23916" spans="1:15" x14ac:dyDescent="0.3">
      <c r="A23916" t="s">
        <v>14</v>
      </c>
      <c r="B23916">
        <v>0</v>
      </c>
      <c r="C23916">
        <v>1</v>
      </c>
      <c r="D23916" t="s">
        <v>14</v>
      </c>
      <c r="E23916" t="s">
        <v>19903</v>
      </c>
      <c r="F23916" t="s">
        <v>4022</v>
      </c>
      <c r="G23916" t="s">
        <v>17</v>
      </c>
      <c r="H23916" t="s">
        <v>19920</v>
      </c>
      <c r="I23916" t="s">
        <v>26</v>
      </c>
      <c r="M23916">
        <v>6766</v>
      </c>
      <c r="N23916">
        <v>182</v>
      </c>
      <c r="O23916">
        <v>186</v>
      </c>
    </row>
    <row r="23917" spans="1:15" x14ac:dyDescent="0.3">
      <c r="A23917" t="s">
        <v>14</v>
      </c>
      <c r="B23917">
        <v>1</v>
      </c>
      <c r="C23917">
        <v>1</v>
      </c>
      <c r="D23917">
        <v>1</v>
      </c>
      <c r="E23917" t="s">
        <v>19903</v>
      </c>
      <c r="F23917" t="s">
        <v>19912</v>
      </c>
      <c r="G23917" t="s">
        <v>14</v>
      </c>
      <c r="H23917" t="s">
        <v>19928</v>
      </c>
      <c r="I23917" t="s">
        <v>22</v>
      </c>
      <c r="M23917">
        <v>6767</v>
      </c>
      <c r="N23917">
        <v>0</v>
      </c>
      <c r="O23917">
        <v>6</v>
      </c>
    </row>
    <row r="23918" spans="1:15" x14ac:dyDescent="0.3">
      <c r="A23918" t="s">
        <v>14</v>
      </c>
      <c r="B23918">
        <v>0</v>
      </c>
      <c r="C23918">
        <v>1</v>
      </c>
      <c r="D23918" t="s">
        <v>14</v>
      </c>
      <c r="E23918" t="s">
        <v>19903</v>
      </c>
      <c r="F23918" t="s">
        <v>19904</v>
      </c>
      <c r="G23918" t="s">
        <v>17</v>
      </c>
      <c r="H23918" t="s">
        <v>19926</v>
      </c>
      <c r="I23918" t="s">
        <v>26</v>
      </c>
      <c r="M23918">
        <v>6767</v>
      </c>
      <c r="N23918">
        <v>89</v>
      </c>
      <c r="O23918">
        <v>94</v>
      </c>
    </row>
    <row r="23919" spans="1:15" x14ac:dyDescent="0.3">
      <c r="E23919" t="s">
        <v>19903</v>
      </c>
      <c r="F23919" t="s">
        <v>19904</v>
      </c>
      <c r="G23919" t="s">
        <v>14</v>
      </c>
      <c r="H23919" t="s">
        <v>19926</v>
      </c>
      <c r="I23919" t="s">
        <v>19</v>
      </c>
      <c r="M23919">
        <v>6767</v>
      </c>
      <c r="N23919">
        <v>89</v>
      </c>
      <c r="O23919">
        <v>94</v>
      </c>
    </row>
    <row r="23920" spans="1:15" x14ac:dyDescent="0.3">
      <c r="E23920" t="s">
        <v>19903</v>
      </c>
      <c r="F23920" t="s">
        <v>3580</v>
      </c>
      <c r="G23920" t="s">
        <v>14</v>
      </c>
      <c r="H23920" t="s">
        <v>19925</v>
      </c>
      <c r="I23920" t="s">
        <v>31</v>
      </c>
      <c r="J23920" t="s">
        <v>32</v>
      </c>
      <c r="M23920">
        <v>6767</v>
      </c>
      <c r="N23920">
        <v>98</v>
      </c>
      <c r="O23920">
        <v>104</v>
      </c>
    </row>
    <row r="23921" spans="1:15" x14ac:dyDescent="0.3">
      <c r="E23921" t="s">
        <v>19903</v>
      </c>
      <c r="F23921" t="s">
        <v>3580</v>
      </c>
      <c r="G23921" t="s">
        <v>17</v>
      </c>
      <c r="H23921" t="s">
        <v>19925</v>
      </c>
      <c r="I23921" t="s">
        <v>26</v>
      </c>
      <c r="M23921">
        <v>6767</v>
      </c>
      <c r="N23921">
        <v>98</v>
      </c>
      <c r="O23921">
        <v>104</v>
      </c>
    </row>
    <row r="23922" spans="1:15" x14ac:dyDescent="0.3">
      <c r="A23922" t="s">
        <v>14</v>
      </c>
      <c r="B23922">
        <v>0</v>
      </c>
      <c r="C23922">
        <v>1</v>
      </c>
      <c r="D23922" t="s">
        <v>14</v>
      </c>
      <c r="E23922" t="s">
        <v>19903</v>
      </c>
      <c r="F23922" t="s">
        <v>19929</v>
      </c>
      <c r="G23922" t="s">
        <v>23</v>
      </c>
      <c r="H23922" t="s">
        <v>19930</v>
      </c>
      <c r="I23922" t="s">
        <v>26</v>
      </c>
      <c r="M23922">
        <v>6767</v>
      </c>
      <c r="N23922">
        <v>114</v>
      </c>
      <c r="O23922">
        <v>120</v>
      </c>
    </row>
    <row r="23923" spans="1:15" x14ac:dyDescent="0.3">
      <c r="E23923" t="s">
        <v>19903</v>
      </c>
      <c r="F23923" t="s">
        <v>19929</v>
      </c>
      <c r="G23923" t="s">
        <v>14</v>
      </c>
      <c r="H23923" t="s">
        <v>19930</v>
      </c>
      <c r="I23923" t="s">
        <v>19</v>
      </c>
      <c r="M23923">
        <v>6767</v>
      </c>
      <c r="N23923">
        <v>114</v>
      </c>
      <c r="O23923">
        <v>120</v>
      </c>
    </row>
    <row r="23924" spans="1:15" x14ac:dyDescent="0.3">
      <c r="E23924" t="s">
        <v>19903</v>
      </c>
      <c r="F23924" t="s">
        <v>18882</v>
      </c>
      <c r="G23924" t="s">
        <v>51</v>
      </c>
      <c r="H23924" t="s">
        <v>19927</v>
      </c>
      <c r="I23924" t="s">
        <v>52</v>
      </c>
      <c r="J23924" t="s">
        <v>60</v>
      </c>
      <c r="M23924">
        <v>6767</v>
      </c>
      <c r="N23924">
        <v>124</v>
      </c>
      <c r="O23924">
        <v>127</v>
      </c>
    </row>
    <row r="23925" spans="1:15" x14ac:dyDescent="0.3">
      <c r="E23925" t="s">
        <v>19903</v>
      </c>
      <c r="F23925" t="s">
        <v>19908</v>
      </c>
      <c r="G23925" t="s">
        <v>14</v>
      </c>
      <c r="H23925" t="s">
        <v>19924</v>
      </c>
      <c r="I23925" t="s">
        <v>19</v>
      </c>
      <c r="M23925">
        <v>6767</v>
      </c>
      <c r="N23925">
        <v>129</v>
      </c>
      <c r="O23925">
        <v>132</v>
      </c>
    </row>
    <row r="23926" spans="1:15" x14ac:dyDescent="0.3">
      <c r="A23926" t="s">
        <v>14</v>
      </c>
      <c r="B23926">
        <v>0</v>
      </c>
      <c r="C23926">
        <v>1</v>
      </c>
      <c r="D23926" t="s">
        <v>14</v>
      </c>
      <c r="E23926" t="s">
        <v>19931</v>
      </c>
      <c r="F23926" t="s">
        <v>15038</v>
      </c>
      <c r="G23926" t="s">
        <v>23</v>
      </c>
      <c r="H23926" t="s">
        <v>19935</v>
      </c>
      <c r="I23926" t="s">
        <v>26</v>
      </c>
      <c r="M23926">
        <v>6768</v>
      </c>
      <c r="N23926">
        <v>0</v>
      </c>
      <c r="O23926">
        <v>6</v>
      </c>
    </row>
    <row r="23927" spans="1:15" x14ac:dyDescent="0.3">
      <c r="E23927" t="s">
        <v>19931</v>
      </c>
      <c r="F23927" t="s">
        <v>15038</v>
      </c>
      <c r="G23927" t="s">
        <v>14</v>
      </c>
      <c r="H23927" t="s">
        <v>19935</v>
      </c>
      <c r="I23927" t="s">
        <v>19</v>
      </c>
      <c r="M23927">
        <v>6768</v>
      </c>
      <c r="N23927">
        <v>0</v>
      </c>
      <c r="O23927">
        <v>6</v>
      </c>
    </row>
    <row r="23928" spans="1:15" x14ac:dyDescent="0.3">
      <c r="A23928" t="s">
        <v>14</v>
      </c>
      <c r="B23928">
        <v>1</v>
      </c>
      <c r="C23928">
        <v>1</v>
      </c>
      <c r="D23928">
        <v>1</v>
      </c>
      <c r="E23928" t="s">
        <v>19931</v>
      </c>
      <c r="F23928" t="s">
        <v>19933</v>
      </c>
      <c r="G23928" t="s">
        <v>14</v>
      </c>
      <c r="H23928" t="s">
        <v>19934</v>
      </c>
      <c r="I23928" t="s">
        <v>35</v>
      </c>
      <c r="J23928" t="s">
        <v>42</v>
      </c>
      <c r="K23928" t="s">
        <v>43</v>
      </c>
      <c r="M23928">
        <v>6768</v>
      </c>
      <c r="N23928">
        <v>35</v>
      </c>
      <c r="O23928">
        <v>40</v>
      </c>
    </row>
    <row r="23929" spans="1:15" x14ac:dyDescent="0.3">
      <c r="A23929" t="s">
        <v>14</v>
      </c>
      <c r="B23929">
        <v>0</v>
      </c>
      <c r="C23929">
        <v>1</v>
      </c>
      <c r="D23929" t="s">
        <v>14</v>
      </c>
      <c r="E23929" t="s">
        <v>19931</v>
      </c>
      <c r="F23929" t="s">
        <v>13694</v>
      </c>
      <c r="G23929" t="s">
        <v>17</v>
      </c>
      <c r="H23929" t="s">
        <v>19932</v>
      </c>
      <c r="I23929" t="s">
        <v>26</v>
      </c>
      <c r="M23929">
        <v>6768</v>
      </c>
      <c r="N23929">
        <v>136</v>
      </c>
      <c r="O23929">
        <v>142</v>
      </c>
    </row>
    <row r="23930" spans="1:15" x14ac:dyDescent="0.3">
      <c r="A23930" t="s">
        <v>14</v>
      </c>
      <c r="B23930">
        <v>1</v>
      </c>
      <c r="C23930">
        <v>1</v>
      </c>
      <c r="D23930">
        <v>1</v>
      </c>
      <c r="E23930" t="s">
        <v>19931</v>
      </c>
      <c r="F23930" t="s">
        <v>13694</v>
      </c>
      <c r="G23930" t="s">
        <v>14</v>
      </c>
      <c r="H23930" t="s">
        <v>19932</v>
      </c>
      <c r="I23930" t="s">
        <v>31</v>
      </c>
      <c r="J23930" t="s">
        <v>597</v>
      </c>
      <c r="M23930">
        <v>6768</v>
      </c>
      <c r="N23930">
        <v>136</v>
      </c>
      <c r="O23930">
        <v>142</v>
      </c>
    </row>
    <row r="23931" spans="1:15" x14ac:dyDescent="0.3">
      <c r="A23931" t="s">
        <v>14</v>
      </c>
      <c r="B23931">
        <v>0</v>
      </c>
      <c r="C23931">
        <v>1</v>
      </c>
      <c r="D23931" t="s">
        <v>14</v>
      </c>
      <c r="E23931" t="s">
        <v>19931</v>
      </c>
      <c r="F23931" t="s">
        <v>15038</v>
      </c>
      <c r="G23931" t="s">
        <v>23</v>
      </c>
      <c r="H23931" t="s">
        <v>19936</v>
      </c>
      <c r="I23931" t="s">
        <v>26</v>
      </c>
      <c r="M23931">
        <v>6768</v>
      </c>
      <c r="N23931">
        <v>144</v>
      </c>
      <c r="O23931">
        <v>150</v>
      </c>
    </row>
    <row r="23932" spans="1:15" x14ac:dyDescent="0.3">
      <c r="E23932" t="s">
        <v>19931</v>
      </c>
      <c r="F23932" t="s">
        <v>15038</v>
      </c>
      <c r="G23932" t="s">
        <v>14</v>
      </c>
      <c r="H23932" t="s">
        <v>19936</v>
      </c>
      <c r="I23932" t="s">
        <v>19</v>
      </c>
      <c r="M23932">
        <v>6768</v>
      </c>
      <c r="N23932">
        <v>144</v>
      </c>
      <c r="O23932">
        <v>150</v>
      </c>
    </row>
    <row r="23933" spans="1:15" x14ac:dyDescent="0.3">
      <c r="A23933" t="s">
        <v>14</v>
      </c>
      <c r="B23933">
        <v>1</v>
      </c>
      <c r="C23933">
        <v>1</v>
      </c>
      <c r="D23933">
        <v>1</v>
      </c>
      <c r="E23933" t="s">
        <v>19882</v>
      </c>
      <c r="F23933" t="s">
        <v>19885</v>
      </c>
      <c r="G23933" t="s">
        <v>14</v>
      </c>
      <c r="H23933" t="s">
        <v>19942</v>
      </c>
      <c r="I23933" t="s">
        <v>19</v>
      </c>
      <c r="M23933">
        <v>6769</v>
      </c>
      <c r="N23933">
        <v>0</v>
      </c>
      <c r="O23933">
        <v>3</v>
      </c>
    </row>
    <row r="23934" spans="1:15" x14ac:dyDescent="0.3">
      <c r="E23934" t="s">
        <v>19882</v>
      </c>
      <c r="F23934" t="s">
        <v>19885</v>
      </c>
      <c r="G23934" t="s">
        <v>23</v>
      </c>
      <c r="H23934" t="s">
        <v>19942</v>
      </c>
      <c r="I23934" t="s">
        <v>26</v>
      </c>
      <c r="M23934">
        <v>6769</v>
      </c>
      <c r="N23934">
        <v>0</v>
      </c>
      <c r="O23934">
        <v>3</v>
      </c>
    </row>
    <row r="23935" spans="1:15" x14ac:dyDescent="0.3">
      <c r="E23935" t="s">
        <v>19882</v>
      </c>
      <c r="F23935" t="s">
        <v>19890</v>
      </c>
      <c r="G23935" t="s">
        <v>23</v>
      </c>
      <c r="H23935" t="s">
        <v>19937</v>
      </c>
      <c r="I23935" t="s">
        <v>26</v>
      </c>
      <c r="M23935">
        <v>6769</v>
      </c>
      <c r="N23935">
        <v>5</v>
      </c>
      <c r="O23935">
        <v>12</v>
      </c>
    </row>
    <row r="23936" spans="1:15" x14ac:dyDescent="0.3">
      <c r="A23936" t="s">
        <v>14</v>
      </c>
      <c r="B23936">
        <v>1</v>
      </c>
      <c r="C23936">
        <v>1</v>
      </c>
      <c r="D23936">
        <v>1</v>
      </c>
      <c r="E23936" t="s">
        <v>19882</v>
      </c>
      <c r="F23936" t="s">
        <v>19890</v>
      </c>
      <c r="G23936" t="s">
        <v>14</v>
      </c>
      <c r="H23936" t="s">
        <v>19937</v>
      </c>
      <c r="I23936" t="s">
        <v>31</v>
      </c>
      <c r="J23936" t="s">
        <v>32</v>
      </c>
      <c r="M23936">
        <v>6769</v>
      </c>
      <c r="N23936">
        <v>5</v>
      </c>
      <c r="O23936">
        <v>12</v>
      </c>
    </row>
    <row r="23937" spans="1:15" x14ac:dyDescent="0.3">
      <c r="E23937" t="s">
        <v>19882</v>
      </c>
      <c r="F23937" t="s">
        <v>19887</v>
      </c>
      <c r="G23937" t="s">
        <v>14</v>
      </c>
      <c r="H23937" t="s">
        <v>19940</v>
      </c>
      <c r="I23937" t="s">
        <v>19</v>
      </c>
      <c r="M23937">
        <v>6769</v>
      </c>
      <c r="N23937">
        <v>16</v>
      </c>
      <c r="O23937">
        <v>22</v>
      </c>
    </row>
    <row r="23938" spans="1:15" x14ac:dyDescent="0.3">
      <c r="E23938" t="s">
        <v>19882</v>
      </c>
      <c r="F23938" t="s">
        <v>19887</v>
      </c>
      <c r="G23938" t="s">
        <v>23</v>
      </c>
      <c r="H23938" t="s">
        <v>19940</v>
      </c>
      <c r="I23938" t="s">
        <v>26</v>
      </c>
      <c r="M23938">
        <v>6769</v>
      </c>
      <c r="N23938">
        <v>16</v>
      </c>
      <c r="O23938">
        <v>22</v>
      </c>
    </row>
    <row r="23939" spans="1:15" x14ac:dyDescent="0.3">
      <c r="A23939" t="s">
        <v>14</v>
      </c>
      <c r="B23939">
        <v>1</v>
      </c>
      <c r="C23939">
        <v>1</v>
      </c>
      <c r="D23939">
        <v>1</v>
      </c>
      <c r="E23939" t="s">
        <v>19882</v>
      </c>
      <c r="F23939" t="s">
        <v>19938</v>
      </c>
      <c r="G23939" t="s">
        <v>14</v>
      </c>
      <c r="H23939" t="s">
        <v>19939</v>
      </c>
      <c r="I23939" t="s">
        <v>22</v>
      </c>
      <c r="M23939">
        <v>6769</v>
      </c>
      <c r="N23939">
        <v>48</v>
      </c>
      <c r="O23939">
        <v>53</v>
      </c>
    </row>
    <row r="23940" spans="1:15" x14ac:dyDescent="0.3">
      <c r="E23940" t="s">
        <v>19882</v>
      </c>
      <c r="F23940" t="s">
        <v>15066</v>
      </c>
      <c r="G23940" t="s">
        <v>23</v>
      </c>
      <c r="H23940" t="s">
        <v>19943</v>
      </c>
      <c r="I23940" t="s">
        <v>26</v>
      </c>
      <c r="M23940">
        <v>6769</v>
      </c>
      <c r="N23940">
        <v>124</v>
      </c>
      <c r="O23940">
        <v>130</v>
      </c>
    </row>
    <row r="23941" spans="1:15" x14ac:dyDescent="0.3">
      <c r="A23941" t="s">
        <v>14</v>
      </c>
      <c r="B23941">
        <v>1</v>
      </c>
      <c r="C23941">
        <v>1</v>
      </c>
      <c r="D23941">
        <v>1</v>
      </c>
      <c r="E23941" t="s">
        <v>19882</v>
      </c>
      <c r="F23941" t="s">
        <v>19938</v>
      </c>
      <c r="G23941" t="s">
        <v>14</v>
      </c>
      <c r="H23941" t="s">
        <v>19941</v>
      </c>
      <c r="I23941" t="s">
        <v>22</v>
      </c>
      <c r="M23941">
        <v>6769</v>
      </c>
      <c r="N23941">
        <v>153</v>
      </c>
      <c r="O23941">
        <v>158</v>
      </c>
    </row>
    <row r="23942" spans="1:15" x14ac:dyDescent="0.3">
      <c r="A23942" t="s">
        <v>14</v>
      </c>
      <c r="B23942">
        <v>0</v>
      </c>
      <c r="C23942">
        <v>0</v>
      </c>
      <c r="D23942">
        <v>1</v>
      </c>
      <c r="E23942" t="s">
        <v>19882</v>
      </c>
      <c r="F23942" t="s">
        <v>19944</v>
      </c>
      <c r="G23942" t="s">
        <v>14</v>
      </c>
      <c r="H23942" t="s">
        <v>19945</v>
      </c>
      <c r="I23942" t="s">
        <v>22</v>
      </c>
      <c r="M23942">
        <v>6770</v>
      </c>
      <c r="N23942">
        <v>49</v>
      </c>
      <c r="O23942">
        <v>66</v>
      </c>
    </row>
    <row r="23943" spans="1:15" x14ac:dyDescent="0.3">
      <c r="E23943" t="s">
        <v>19882</v>
      </c>
      <c r="F23943" t="s">
        <v>1899</v>
      </c>
      <c r="G23943" t="s">
        <v>51</v>
      </c>
      <c r="H23943" t="s">
        <v>19946</v>
      </c>
      <c r="I23943" t="s">
        <v>52</v>
      </c>
      <c r="J23943" t="s">
        <v>60</v>
      </c>
      <c r="M23943">
        <v>6770</v>
      </c>
      <c r="N23943">
        <v>131</v>
      </c>
      <c r="O23943">
        <v>136</v>
      </c>
    </row>
    <row r="23944" spans="1:15" x14ac:dyDescent="0.3">
      <c r="A23944" t="s">
        <v>14</v>
      </c>
      <c r="B23944">
        <v>1</v>
      </c>
      <c r="C23944">
        <v>1</v>
      </c>
      <c r="D23944">
        <v>1</v>
      </c>
      <c r="E23944" t="s">
        <v>19882</v>
      </c>
      <c r="F23944" t="s">
        <v>6611</v>
      </c>
      <c r="G23944" t="s">
        <v>14</v>
      </c>
      <c r="H23944" t="s">
        <v>19947</v>
      </c>
      <c r="I23944" t="s">
        <v>35</v>
      </c>
      <c r="J23944" t="s">
        <v>32</v>
      </c>
      <c r="M23944">
        <v>6770</v>
      </c>
      <c r="N23944">
        <v>145</v>
      </c>
      <c r="O23944">
        <v>147</v>
      </c>
    </row>
    <row r="23945" spans="1:15" x14ac:dyDescent="0.3">
      <c r="A23945" t="s">
        <v>14</v>
      </c>
      <c r="B23945">
        <v>1</v>
      </c>
      <c r="C23945">
        <v>1</v>
      </c>
      <c r="D23945">
        <v>1</v>
      </c>
      <c r="E23945" t="s">
        <v>19948</v>
      </c>
      <c r="F23945" t="s">
        <v>3426</v>
      </c>
      <c r="G23945" t="s">
        <v>14</v>
      </c>
      <c r="H23945" t="s">
        <v>19951</v>
      </c>
      <c r="I23945" t="s">
        <v>22</v>
      </c>
      <c r="M23945">
        <v>6771</v>
      </c>
      <c r="N23945">
        <v>36</v>
      </c>
      <c r="O23945">
        <v>41</v>
      </c>
    </row>
    <row r="23946" spans="1:15" x14ac:dyDescent="0.3">
      <c r="E23946" t="s">
        <v>19948</v>
      </c>
      <c r="F23946" t="s">
        <v>3543</v>
      </c>
      <c r="G23946" t="s">
        <v>14</v>
      </c>
      <c r="H23946" t="s">
        <v>19950</v>
      </c>
      <c r="I23946" t="s">
        <v>31</v>
      </c>
      <c r="J23946" t="s">
        <v>32</v>
      </c>
      <c r="M23946">
        <v>6771</v>
      </c>
      <c r="N23946">
        <v>121</v>
      </c>
      <c r="O23946">
        <v>128</v>
      </c>
    </row>
    <row r="23947" spans="1:15" x14ac:dyDescent="0.3">
      <c r="A23947" t="s">
        <v>14</v>
      </c>
      <c r="B23947">
        <v>0</v>
      </c>
      <c r="C23947">
        <v>1</v>
      </c>
      <c r="D23947" t="s">
        <v>14</v>
      </c>
      <c r="E23947" t="s">
        <v>19948</v>
      </c>
      <c r="F23947" t="s">
        <v>3543</v>
      </c>
      <c r="G23947" t="s">
        <v>17</v>
      </c>
      <c r="H23947" t="s">
        <v>19950</v>
      </c>
      <c r="I23947" t="s">
        <v>26</v>
      </c>
      <c r="M23947">
        <v>6771</v>
      </c>
      <c r="N23947">
        <v>121</v>
      </c>
      <c r="O23947">
        <v>128</v>
      </c>
    </row>
    <row r="23948" spans="1:15" x14ac:dyDescent="0.3">
      <c r="E23948" t="s">
        <v>19948</v>
      </c>
      <c r="F23948" t="s">
        <v>18831</v>
      </c>
      <c r="G23948" t="s">
        <v>14</v>
      </c>
      <c r="H23948" t="s">
        <v>19949</v>
      </c>
      <c r="I23948" t="s">
        <v>31</v>
      </c>
      <c r="J23948" t="s">
        <v>32</v>
      </c>
      <c r="M23948">
        <v>6771</v>
      </c>
      <c r="N23948">
        <v>132</v>
      </c>
      <c r="O23948">
        <v>139</v>
      </c>
    </row>
    <row r="23949" spans="1:15" x14ac:dyDescent="0.3">
      <c r="A23949" t="s">
        <v>14</v>
      </c>
      <c r="B23949">
        <v>0</v>
      </c>
      <c r="C23949">
        <v>1</v>
      </c>
      <c r="D23949" t="s">
        <v>14</v>
      </c>
      <c r="E23949" t="s">
        <v>19948</v>
      </c>
      <c r="F23949" t="s">
        <v>18831</v>
      </c>
      <c r="G23949" t="s">
        <v>17</v>
      </c>
      <c r="H23949" t="s">
        <v>19949</v>
      </c>
      <c r="I23949" t="s">
        <v>26</v>
      </c>
      <c r="M23949">
        <v>6771</v>
      </c>
      <c r="N23949">
        <v>132</v>
      </c>
      <c r="O23949">
        <v>139</v>
      </c>
    </row>
    <row r="23950" spans="1:15" x14ac:dyDescent="0.3">
      <c r="A23950" t="s">
        <v>237</v>
      </c>
      <c r="B23950">
        <v>0</v>
      </c>
      <c r="C23950">
        <v>0</v>
      </c>
      <c r="D23950">
        <v>0</v>
      </c>
      <c r="E23950" t="s">
        <v>19952</v>
      </c>
      <c r="F23950" t="s">
        <v>2148</v>
      </c>
      <c r="G23950" t="s">
        <v>14</v>
      </c>
      <c r="H23950" t="s">
        <v>19959</v>
      </c>
      <c r="I23950" t="s">
        <v>35</v>
      </c>
      <c r="J23950" t="s">
        <v>32</v>
      </c>
      <c r="M23950">
        <v>6773</v>
      </c>
      <c r="N23950">
        <v>0</v>
      </c>
      <c r="O23950">
        <v>5</v>
      </c>
    </row>
    <row r="23951" spans="1:15" x14ac:dyDescent="0.3">
      <c r="A23951" t="s">
        <v>14</v>
      </c>
      <c r="B23951">
        <v>1</v>
      </c>
      <c r="C23951">
        <v>1</v>
      </c>
      <c r="D23951">
        <v>1</v>
      </c>
      <c r="E23951" t="s">
        <v>19952</v>
      </c>
      <c r="F23951" t="s">
        <v>19953</v>
      </c>
      <c r="G23951" t="s">
        <v>14</v>
      </c>
      <c r="H23951" t="s">
        <v>19954</v>
      </c>
      <c r="I23951" t="s">
        <v>22</v>
      </c>
      <c r="M23951">
        <v>6773</v>
      </c>
      <c r="N23951">
        <v>16</v>
      </c>
      <c r="O23951">
        <v>22</v>
      </c>
    </row>
    <row r="23952" spans="1:15" x14ac:dyDescent="0.3">
      <c r="A23952" t="s">
        <v>14</v>
      </c>
      <c r="B23952">
        <v>1</v>
      </c>
      <c r="C23952">
        <v>1</v>
      </c>
      <c r="D23952">
        <v>1</v>
      </c>
      <c r="E23952" t="s">
        <v>19952</v>
      </c>
      <c r="F23952" t="s">
        <v>19955</v>
      </c>
      <c r="G23952" t="s">
        <v>14</v>
      </c>
      <c r="H23952" t="s">
        <v>19956</v>
      </c>
      <c r="I23952" t="s">
        <v>35</v>
      </c>
      <c r="J23952" t="s">
        <v>32</v>
      </c>
      <c r="M23952">
        <v>6773</v>
      </c>
      <c r="N23952">
        <v>113</v>
      </c>
      <c r="O23952">
        <v>117</v>
      </c>
    </row>
    <row r="23953" spans="1:15" x14ac:dyDescent="0.3">
      <c r="A23953" t="s">
        <v>14</v>
      </c>
      <c r="B23953">
        <v>1</v>
      </c>
      <c r="C23953">
        <v>1</v>
      </c>
      <c r="D23953">
        <v>1</v>
      </c>
      <c r="E23953" t="s">
        <v>19952</v>
      </c>
      <c r="F23953" t="s">
        <v>19953</v>
      </c>
      <c r="G23953" t="s">
        <v>14</v>
      </c>
      <c r="H23953" t="s">
        <v>19960</v>
      </c>
      <c r="I23953" t="s">
        <v>22</v>
      </c>
      <c r="M23953">
        <v>6773</v>
      </c>
      <c r="N23953">
        <v>127</v>
      </c>
      <c r="O23953">
        <v>133</v>
      </c>
    </row>
    <row r="23954" spans="1:15" x14ac:dyDescent="0.3">
      <c r="A23954" t="s">
        <v>14</v>
      </c>
      <c r="B23954">
        <v>1</v>
      </c>
      <c r="C23954">
        <v>1</v>
      </c>
      <c r="D23954">
        <v>1</v>
      </c>
      <c r="E23954" t="s">
        <v>19952</v>
      </c>
      <c r="F23954" t="s">
        <v>19953</v>
      </c>
      <c r="G23954" t="s">
        <v>14</v>
      </c>
      <c r="H23954" t="s">
        <v>19958</v>
      </c>
      <c r="I23954" t="s">
        <v>22</v>
      </c>
      <c r="M23954">
        <v>6773</v>
      </c>
      <c r="N23954">
        <v>178</v>
      </c>
      <c r="O23954">
        <v>184</v>
      </c>
    </row>
    <row r="23955" spans="1:15" x14ac:dyDescent="0.3">
      <c r="A23955" t="s">
        <v>237</v>
      </c>
      <c r="B23955">
        <v>0</v>
      </c>
      <c r="C23955">
        <v>0</v>
      </c>
      <c r="D23955">
        <v>0</v>
      </c>
      <c r="E23955" t="s">
        <v>19952</v>
      </c>
      <c r="F23955" t="s">
        <v>2148</v>
      </c>
      <c r="G23955" t="s">
        <v>14</v>
      </c>
      <c r="H23955" t="s">
        <v>19957</v>
      </c>
      <c r="I23955" t="s">
        <v>35</v>
      </c>
      <c r="J23955" t="s">
        <v>32</v>
      </c>
      <c r="M23955">
        <v>6773</v>
      </c>
      <c r="N23955">
        <v>210</v>
      </c>
      <c r="O23955">
        <v>215</v>
      </c>
    </row>
    <row r="23956" spans="1:15" x14ac:dyDescent="0.3">
      <c r="A23956" t="s">
        <v>14</v>
      </c>
      <c r="B23956">
        <v>1</v>
      </c>
      <c r="C23956">
        <v>1</v>
      </c>
      <c r="D23956">
        <v>1</v>
      </c>
      <c r="E23956" t="s">
        <v>19961</v>
      </c>
      <c r="F23956" t="s">
        <v>19955</v>
      </c>
      <c r="G23956" t="s">
        <v>14</v>
      </c>
      <c r="H23956" t="s">
        <v>19962</v>
      </c>
      <c r="I23956" t="s">
        <v>35</v>
      </c>
      <c r="J23956" t="s">
        <v>32</v>
      </c>
      <c r="M23956">
        <v>6774</v>
      </c>
      <c r="N23956">
        <v>6</v>
      </c>
      <c r="O23956">
        <v>10</v>
      </c>
    </row>
    <row r="23957" spans="1:15" x14ac:dyDescent="0.3">
      <c r="A23957" t="s">
        <v>14</v>
      </c>
      <c r="B23957">
        <v>1</v>
      </c>
      <c r="C23957">
        <v>1</v>
      </c>
      <c r="D23957">
        <v>1</v>
      </c>
      <c r="E23957" t="s">
        <v>19961</v>
      </c>
      <c r="F23957" t="s">
        <v>19963</v>
      </c>
      <c r="G23957" t="s">
        <v>14</v>
      </c>
      <c r="H23957" t="s">
        <v>19964</v>
      </c>
      <c r="I23957" t="s">
        <v>35</v>
      </c>
      <c r="J23957" t="s">
        <v>46</v>
      </c>
      <c r="K23957" t="s">
        <v>47</v>
      </c>
      <c r="L23957" t="s">
        <v>43</v>
      </c>
      <c r="M23957">
        <v>6774</v>
      </c>
      <c r="N23957">
        <v>23</v>
      </c>
      <c r="O23957">
        <v>35</v>
      </c>
    </row>
    <row r="23958" spans="1:15" x14ac:dyDescent="0.3">
      <c r="A23958" t="s">
        <v>14</v>
      </c>
      <c r="B23958">
        <v>1</v>
      </c>
      <c r="C23958">
        <v>1</v>
      </c>
      <c r="D23958">
        <v>1</v>
      </c>
      <c r="E23958" t="s">
        <v>19961</v>
      </c>
      <c r="F23958" t="s">
        <v>19953</v>
      </c>
      <c r="G23958" t="s">
        <v>14</v>
      </c>
      <c r="H23958" t="s">
        <v>19965</v>
      </c>
      <c r="I23958" t="s">
        <v>22</v>
      </c>
      <c r="M23958">
        <v>6774</v>
      </c>
      <c r="N23958">
        <v>58</v>
      </c>
      <c r="O23958">
        <v>64</v>
      </c>
    </row>
    <row r="23959" spans="1:15" x14ac:dyDescent="0.3">
      <c r="E23959" t="s">
        <v>19966</v>
      </c>
      <c r="F23959" t="s">
        <v>15403</v>
      </c>
      <c r="G23959" t="s">
        <v>51</v>
      </c>
      <c r="H23959" t="s">
        <v>19971</v>
      </c>
      <c r="I23959" t="s">
        <v>19</v>
      </c>
      <c r="M23959">
        <v>6776</v>
      </c>
      <c r="N23959">
        <v>53</v>
      </c>
      <c r="O23959">
        <v>55</v>
      </c>
    </row>
    <row r="23960" spans="1:15" x14ac:dyDescent="0.3">
      <c r="A23960" t="s">
        <v>14</v>
      </c>
      <c r="B23960">
        <v>0</v>
      </c>
      <c r="C23960">
        <v>1</v>
      </c>
      <c r="D23960" t="s">
        <v>14</v>
      </c>
      <c r="E23960" t="s">
        <v>19966</v>
      </c>
      <c r="F23960" t="s">
        <v>15403</v>
      </c>
      <c r="G23960" t="s">
        <v>23</v>
      </c>
      <c r="H23960" t="s">
        <v>19971</v>
      </c>
      <c r="I23960" t="s">
        <v>26</v>
      </c>
      <c r="M23960">
        <v>6776</v>
      </c>
      <c r="N23960">
        <v>53</v>
      </c>
      <c r="O23960">
        <v>55</v>
      </c>
    </row>
    <row r="23961" spans="1:15" x14ac:dyDescent="0.3">
      <c r="E23961" t="s">
        <v>19966</v>
      </c>
      <c r="F23961" t="s">
        <v>9773</v>
      </c>
      <c r="G23961" t="s">
        <v>51</v>
      </c>
      <c r="H23961" t="s">
        <v>19970</v>
      </c>
      <c r="I23961" t="s">
        <v>52</v>
      </c>
      <c r="J23961" t="s">
        <v>60</v>
      </c>
      <c r="M23961">
        <v>6776</v>
      </c>
      <c r="N23961">
        <v>81</v>
      </c>
      <c r="O23961">
        <v>86</v>
      </c>
    </row>
    <row r="23962" spans="1:15" x14ac:dyDescent="0.3">
      <c r="E23962" t="s">
        <v>19966</v>
      </c>
      <c r="F23962" t="s">
        <v>274</v>
      </c>
      <c r="G23962" t="s">
        <v>51</v>
      </c>
      <c r="H23962" t="s">
        <v>19967</v>
      </c>
      <c r="I23962" t="s">
        <v>19</v>
      </c>
      <c r="M23962">
        <v>6776</v>
      </c>
      <c r="N23962">
        <v>125</v>
      </c>
      <c r="O23962">
        <v>129</v>
      </c>
    </row>
    <row r="23963" spans="1:15" x14ac:dyDescent="0.3">
      <c r="E23963" t="s">
        <v>19966</v>
      </c>
      <c r="F23963" t="s">
        <v>274</v>
      </c>
      <c r="G23963" t="s">
        <v>17</v>
      </c>
      <c r="H23963" t="s">
        <v>19967</v>
      </c>
      <c r="I23963" t="s">
        <v>26</v>
      </c>
      <c r="M23963">
        <v>6776</v>
      </c>
      <c r="N23963">
        <v>125</v>
      </c>
      <c r="O23963">
        <v>129</v>
      </c>
    </row>
    <row r="23964" spans="1:15" x14ac:dyDescent="0.3">
      <c r="E23964" t="s">
        <v>19966</v>
      </c>
      <c r="F23964" t="s">
        <v>19968</v>
      </c>
      <c r="G23964" t="s">
        <v>51</v>
      </c>
      <c r="H23964" t="s">
        <v>19969</v>
      </c>
      <c r="I23964" t="s">
        <v>26</v>
      </c>
      <c r="M23964">
        <v>6776</v>
      </c>
      <c r="N23964">
        <v>131</v>
      </c>
      <c r="O23964">
        <v>150</v>
      </c>
    </row>
    <row r="23965" spans="1:15" x14ac:dyDescent="0.3">
      <c r="E23965" t="s">
        <v>19966</v>
      </c>
      <c r="F23965" t="s">
        <v>19972</v>
      </c>
      <c r="G23965" t="s">
        <v>14</v>
      </c>
      <c r="H23965" t="s">
        <v>19973</v>
      </c>
      <c r="I23965" t="s">
        <v>26</v>
      </c>
      <c r="M23965">
        <v>6776</v>
      </c>
      <c r="N23965">
        <v>216</v>
      </c>
      <c r="O23965">
        <v>226</v>
      </c>
    </row>
    <row r="23966" spans="1:15" x14ac:dyDescent="0.3">
      <c r="E23966" t="s">
        <v>19974</v>
      </c>
      <c r="F23966" t="s">
        <v>1899</v>
      </c>
      <c r="G23966" t="s">
        <v>51</v>
      </c>
      <c r="H23966" t="s">
        <v>19982</v>
      </c>
      <c r="I23966" t="s">
        <v>52</v>
      </c>
      <c r="J23966" t="s">
        <v>60</v>
      </c>
      <c r="M23966">
        <v>6777</v>
      </c>
      <c r="N23966">
        <v>115</v>
      </c>
      <c r="O23966">
        <v>120</v>
      </c>
    </row>
    <row r="23967" spans="1:15" x14ac:dyDescent="0.3">
      <c r="A23967" t="s">
        <v>14</v>
      </c>
      <c r="B23967">
        <v>1</v>
      </c>
      <c r="C23967">
        <v>1</v>
      </c>
      <c r="D23967">
        <v>1</v>
      </c>
      <c r="E23967" t="s">
        <v>19974</v>
      </c>
      <c r="F23967" t="s">
        <v>19988</v>
      </c>
      <c r="G23967" t="s">
        <v>14</v>
      </c>
      <c r="H23967" t="s">
        <v>19989</v>
      </c>
      <c r="I23967" t="s">
        <v>35</v>
      </c>
      <c r="J23967" t="s">
        <v>46</v>
      </c>
      <c r="K23967" t="s">
        <v>47</v>
      </c>
      <c r="L23967" t="s">
        <v>43</v>
      </c>
      <c r="M23967">
        <v>6777</v>
      </c>
      <c r="N23967">
        <v>146</v>
      </c>
      <c r="O23967">
        <v>156</v>
      </c>
    </row>
    <row r="23968" spans="1:15" x14ac:dyDescent="0.3">
      <c r="A23968" t="s">
        <v>14</v>
      </c>
      <c r="B23968">
        <v>0</v>
      </c>
      <c r="C23968">
        <v>1</v>
      </c>
      <c r="D23968" t="s">
        <v>14</v>
      </c>
      <c r="E23968" t="s">
        <v>19974</v>
      </c>
      <c r="F23968" t="s">
        <v>19980</v>
      </c>
      <c r="G23968" t="s">
        <v>23</v>
      </c>
      <c r="H23968" t="s">
        <v>19981</v>
      </c>
      <c r="I23968" t="s">
        <v>26</v>
      </c>
      <c r="M23968">
        <v>6777</v>
      </c>
      <c r="N23968">
        <v>178</v>
      </c>
      <c r="O23968">
        <v>186</v>
      </c>
    </row>
    <row r="23969" spans="1:15" x14ac:dyDescent="0.3">
      <c r="E23969" t="s">
        <v>19974</v>
      </c>
      <c r="F23969" t="s">
        <v>19980</v>
      </c>
      <c r="G23969" t="s">
        <v>14</v>
      </c>
      <c r="H23969" t="s">
        <v>19981</v>
      </c>
      <c r="I23969" t="s">
        <v>31</v>
      </c>
      <c r="J23969" t="s">
        <v>32</v>
      </c>
      <c r="M23969">
        <v>6777</v>
      </c>
      <c r="N23969">
        <v>178</v>
      </c>
      <c r="O23969">
        <v>186</v>
      </c>
    </row>
    <row r="23970" spans="1:15" x14ac:dyDescent="0.3">
      <c r="A23970" t="s">
        <v>14</v>
      </c>
      <c r="B23970">
        <v>0</v>
      </c>
      <c r="C23970">
        <v>1</v>
      </c>
      <c r="D23970" t="s">
        <v>14</v>
      </c>
      <c r="E23970" t="s">
        <v>19974</v>
      </c>
      <c r="F23970" t="s">
        <v>19858</v>
      </c>
      <c r="G23970" t="s">
        <v>23</v>
      </c>
      <c r="H23970" t="s">
        <v>19977</v>
      </c>
      <c r="I23970" t="s">
        <v>26</v>
      </c>
      <c r="M23970">
        <v>6777</v>
      </c>
      <c r="N23970">
        <v>284</v>
      </c>
      <c r="O23970">
        <v>291</v>
      </c>
    </row>
    <row r="23971" spans="1:15" x14ac:dyDescent="0.3">
      <c r="A23971" t="s">
        <v>14</v>
      </c>
      <c r="B23971">
        <v>1</v>
      </c>
      <c r="C23971">
        <v>1</v>
      </c>
      <c r="D23971">
        <v>1</v>
      </c>
      <c r="E23971" t="s">
        <v>19974</v>
      </c>
      <c r="F23971" t="s">
        <v>19858</v>
      </c>
      <c r="G23971" t="s">
        <v>14</v>
      </c>
      <c r="H23971" t="s">
        <v>19977</v>
      </c>
      <c r="I23971" t="s">
        <v>31</v>
      </c>
      <c r="J23971" t="s">
        <v>597</v>
      </c>
      <c r="M23971">
        <v>6777</v>
      </c>
      <c r="N23971">
        <v>284</v>
      </c>
      <c r="O23971">
        <v>291</v>
      </c>
    </row>
    <row r="23972" spans="1:15" x14ac:dyDescent="0.3">
      <c r="A23972" t="s">
        <v>14</v>
      </c>
      <c r="B23972">
        <v>0</v>
      </c>
      <c r="C23972">
        <v>0</v>
      </c>
      <c r="D23972">
        <v>1</v>
      </c>
      <c r="E23972" t="s">
        <v>19974</v>
      </c>
      <c r="F23972" t="s">
        <v>19851</v>
      </c>
      <c r="G23972" t="s">
        <v>14</v>
      </c>
      <c r="H23972" t="s">
        <v>19985</v>
      </c>
      <c r="I23972" t="s">
        <v>35</v>
      </c>
      <c r="J23972" t="s">
        <v>32</v>
      </c>
      <c r="M23972">
        <v>6777</v>
      </c>
      <c r="N23972">
        <v>305</v>
      </c>
      <c r="O23972">
        <v>310</v>
      </c>
    </row>
    <row r="23973" spans="1:15" x14ac:dyDescent="0.3">
      <c r="A23973" t="s">
        <v>14</v>
      </c>
      <c r="B23973">
        <v>0</v>
      </c>
      <c r="C23973">
        <v>0</v>
      </c>
      <c r="D23973">
        <v>1</v>
      </c>
      <c r="E23973" t="s">
        <v>19974</v>
      </c>
      <c r="F23973" t="s">
        <v>19851</v>
      </c>
      <c r="G23973" t="s">
        <v>14</v>
      </c>
      <c r="H23973" t="s">
        <v>19983</v>
      </c>
      <c r="I23973" t="s">
        <v>35</v>
      </c>
      <c r="J23973" t="s">
        <v>32</v>
      </c>
      <c r="M23973">
        <v>6777</v>
      </c>
      <c r="N23973">
        <v>352</v>
      </c>
      <c r="O23973">
        <v>357</v>
      </c>
    </row>
    <row r="23974" spans="1:15" x14ac:dyDescent="0.3">
      <c r="A23974" t="s">
        <v>14</v>
      </c>
      <c r="B23974">
        <v>1</v>
      </c>
      <c r="C23974">
        <v>1</v>
      </c>
      <c r="D23974">
        <v>1</v>
      </c>
      <c r="E23974" t="s">
        <v>19974</v>
      </c>
      <c r="F23974" t="s">
        <v>4176</v>
      </c>
      <c r="G23974" t="s">
        <v>14</v>
      </c>
      <c r="H23974" t="s">
        <v>19990</v>
      </c>
      <c r="I23974" t="s">
        <v>35</v>
      </c>
      <c r="J23974" t="s">
        <v>32</v>
      </c>
      <c r="M23974">
        <v>6777</v>
      </c>
      <c r="N23974">
        <v>361</v>
      </c>
      <c r="O23974">
        <v>364</v>
      </c>
    </row>
    <row r="23975" spans="1:15" x14ac:dyDescent="0.3">
      <c r="A23975" t="s">
        <v>14</v>
      </c>
      <c r="B23975">
        <v>1</v>
      </c>
      <c r="C23975">
        <v>1</v>
      </c>
      <c r="D23975">
        <v>1</v>
      </c>
      <c r="E23975" t="s">
        <v>19974</v>
      </c>
      <c r="F23975" t="s">
        <v>19975</v>
      </c>
      <c r="G23975" t="s">
        <v>14</v>
      </c>
      <c r="H23975" t="s">
        <v>19976</v>
      </c>
      <c r="I23975" t="s">
        <v>19</v>
      </c>
      <c r="M23975">
        <v>6777</v>
      </c>
      <c r="N23975">
        <v>411</v>
      </c>
      <c r="O23975">
        <v>422</v>
      </c>
    </row>
    <row r="23976" spans="1:15" x14ac:dyDescent="0.3">
      <c r="A23976" t="s">
        <v>14</v>
      </c>
      <c r="B23976">
        <v>0</v>
      </c>
      <c r="C23976">
        <v>1</v>
      </c>
      <c r="D23976" t="s">
        <v>14</v>
      </c>
      <c r="E23976" t="s">
        <v>19974</v>
      </c>
      <c r="F23976" t="s">
        <v>19975</v>
      </c>
      <c r="G23976" t="s">
        <v>51</v>
      </c>
      <c r="H23976" t="s">
        <v>19976</v>
      </c>
      <c r="I23976" t="s">
        <v>26</v>
      </c>
      <c r="M23976">
        <v>6777</v>
      </c>
      <c r="N23976">
        <v>411</v>
      </c>
      <c r="O23976">
        <v>422</v>
      </c>
    </row>
    <row r="23977" spans="1:15" x14ac:dyDescent="0.3">
      <c r="E23977" t="s">
        <v>19974</v>
      </c>
      <c r="F23977" t="s">
        <v>19986</v>
      </c>
      <c r="G23977" t="s">
        <v>14</v>
      </c>
      <c r="H23977" t="s">
        <v>19987</v>
      </c>
      <c r="I23977" t="s">
        <v>69</v>
      </c>
      <c r="J23977" t="s">
        <v>1017</v>
      </c>
      <c r="K23977" t="s">
        <v>43</v>
      </c>
      <c r="M23977">
        <v>6777</v>
      </c>
      <c r="N23977">
        <v>416</v>
      </c>
      <c r="O23977">
        <v>422</v>
      </c>
    </row>
    <row r="23978" spans="1:15" x14ac:dyDescent="0.3">
      <c r="A23978" t="s">
        <v>14</v>
      </c>
      <c r="B23978">
        <v>0</v>
      </c>
      <c r="C23978">
        <v>1</v>
      </c>
      <c r="D23978" t="s">
        <v>14</v>
      </c>
      <c r="E23978" t="s">
        <v>19974</v>
      </c>
      <c r="F23978" t="s">
        <v>2168</v>
      </c>
      <c r="G23978" t="s">
        <v>17</v>
      </c>
      <c r="H23978" t="s">
        <v>19979</v>
      </c>
      <c r="I23978" t="s">
        <v>22</v>
      </c>
      <c r="M23978">
        <v>6777</v>
      </c>
      <c r="N23978">
        <v>530</v>
      </c>
      <c r="O23978">
        <v>536</v>
      </c>
    </row>
    <row r="23979" spans="1:15" x14ac:dyDescent="0.3">
      <c r="A23979" t="s">
        <v>14</v>
      </c>
      <c r="B23979">
        <v>0</v>
      </c>
      <c r="C23979">
        <v>0</v>
      </c>
      <c r="D23979">
        <v>1</v>
      </c>
      <c r="E23979" t="s">
        <v>19974</v>
      </c>
      <c r="F23979" t="s">
        <v>19851</v>
      </c>
      <c r="G23979" t="s">
        <v>14</v>
      </c>
      <c r="H23979" t="s">
        <v>19984</v>
      </c>
      <c r="I23979" t="s">
        <v>35</v>
      </c>
      <c r="J23979" t="s">
        <v>32</v>
      </c>
      <c r="M23979">
        <v>6777</v>
      </c>
      <c r="N23979">
        <v>584</v>
      </c>
      <c r="O23979">
        <v>589</v>
      </c>
    </row>
    <row r="23980" spans="1:15" x14ac:dyDescent="0.3">
      <c r="A23980" t="s">
        <v>14</v>
      </c>
      <c r="B23980">
        <v>1</v>
      </c>
      <c r="C23980">
        <v>1</v>
      </c>
      <c r="D23980">
        <v>1</v>
      </c>
      <c r="E23980" t="s">
        <v>19974</v>
      </c>
      <c r="F23980" t="s">
        <v>4176</v>
      </c>
      <c r="G23980" t="s">
        <v>14</v>
      </c>
      <c r="H23980" t="s">
        <v>19991</v>
      </c>
      <c r="I23980" t="s">
        <v>35</v>
      </c>
      <c r="J23980" t="s">
        <v>32</v>
      </c>
      <c r="M23980">
        <v>6777</v>
      </c>
      <c r="N23980">
        <v>618</v>
      </c>
      <c r="O23980">
        <v>621</v>
      </c>
    </row>
    <row r="23981" spans="1:15" x14ac:dyDescent="0.3">
      <c r="A23981" t="s">
        <v>14</v>
      </c>
      <c r="B23981">
        <v>0</v>
      </c>
      <c r="C23981">
        <v>1</v>
      </c>
      <c r="D23981" t="s">
        <v>14</v>
      </c>
      <c r="E23981" t="s">
        <v>19974</v>
      </c>
      <c r="F23981" t="s">
        <v>19858</v>
      </c>
      <c r="G23981" t="s">
        <v>23</v>
      </c>
      <c r="H23981" t="s">
        <v>19978</v>
      </c>
      <c r="I23981" t="s">
        <v>26</v>
      </c>
      <c r="M23981">
        <v>6777</v>
      </c>
      <c r="N23981">
        <v>647</v>
      </c>
      <c r="O23981">
        <v>654</v>
      </c>
    </row>
    <row r="23982" spans="1:15" x14ac:dyDescent="0.3">
      <c r="A23982" t="s">
        <v>14</v>
      </c>
      <c r="B23982">
        <v>1</v>
      </c>
      <c r="C23982">
        <v>1</v>
      </c>
      <c r="D23982">
        <v>1</v>
      </c>
      <c r="E23982" t="s">
        <v>19974</v>
      </c>
      <c r="F23982" t="s">
        <v>19858</v>
      </c>
      <c r="G23982" t="s">
        <v>14</v>
      </c>
      <c r="H23982" t="s">
        <v>19978</v>
      </c>
      <c r="I23982" t="s">
        <v>31</v>
      </c>
      <c r="J23982" t="s">
        <v>597</v>
      </c>
      <c r="M23982">
        <v>6777</v>
      </c>
      <c r="N23982">
        <v>647</v>
      </c>
      <c r="O23982">
        <v>654</v>
      </c>
    </row>
    <row r="23983" spans="1:15" x14ac:dyDescent="0.3">
      <c r="E23983" t="s">
        <v>19974</v>
      </c>
      <c r="F23983" t="s">
        <v>1899</v>
      </c>
      <c r="G23983" t="s">
        <v>51</v>
      </c>
      <c r="H23983" t="s">
        <v>19982</v>
      </c>
      <c r="I23983" t="s">
        <v>52</v>
      </c>
      <c r="J23983" t="s">
        <v>60</v>
      </c>
      <c r="M23983">
        <v>6778</v>
      </c>
      <c r="N23983">
        <v>115</v>
      </c>
      <c r="O23983">
        <v>120</v>
      </c>
    </row>
    <row r="23984" spans="1:15" x14ac:dyDescent="0.3">
      <c r="A23984" t="s">
        <v>14</v>
      </c>
      <c r="B23984">
        <v>1</v>
      </c>
      <c r="C23984">
        <v>1</v>
      </c>
      <c r="D23984">
        <v>1</v>
      </c>
      <c r="E23984" t="s">
        <v>19974</v>
      </c>
      <c r="F23984" t="s">
        <v>19988</v>
      </c>
      <c r="G23984" t="s">
        <v>14</v>
      </c>
      <c r="H23984" t="s">
        <v>19989</v>
      </c>
      <c r="I23984" t="s">
        <v>35</v>
      </c>
      <c r="J23984" t="s">
        <v>46</v>
      </c>
      <c r="K23984" t="s">
        <v>47</v>
      </c>
      <c r="L23984" t="s">
        <v>43</v>
      </c>
      <c r="M23984">
        <v>6778</v>
      </c>
      <c r="N23984">
        <v>146</v>
      </c>
      <c r="O23984">
        <v>156</v>
      </c>
    </row>
    <row r="23985" spans="1:15" x14ac:dyDescent="0.3">
      <c r="A23985" t="s">
        <v>14</v>
      </c>
      <c r="B23985">
        <v>0</v>
      </c>
      <c r="C23985">
        <v>1</v>
      </c>
      <c r="D23985" t="s">
        <v>14</v>
      </c>
      <c r="E23985" t="s">
        <v>19974</v>
      </c>
      <c r="F23985" t="s">
        <v>19980</v>
      </c>
      <c r="G23985" t="s">
        <v>23</v>
      </c>
      <c r="H23985" t="s">
        <v>19981</v>
      </c>
      <c r="I23985" t="s">
        <v>26</v>
      </c>
      <c r="M23985">
        <v>6778</v>
      </c>
      <c r="N23985">
        <v>178</v>
      </c>
      <c r="O23985">
        <v>186</v>
      </c>
    </row>
    <row r="23986" spans="1:15" x14ac:dyDescent="0.3">
      <c r="E23986" t="s">
        <v>19974</v>
      </c>
      <c r="F23986" t="s">
        <v>19980</v>
      </c>
      <c r="G23986" t="s">
        <v>14</v>
      </c>
      <c r="H23986" t="s">
        <v>19981</v>
      </c>
      <c r="I23986" t="s">
        <v>31</v>
      </c>
      <c r="J23986" t="s">
        <v>32</v>
      </c>
      <c r="M23986">
        <v>6778</v>
      </c>
      <c r="N23986">
        <v>178</v>
      </c>
      <c r="O23986">
        <v>186</v>
      </c>
    </row>
    <row r="23987" spans="1:15" x14ac:dyDescent="0.3">
      <c r="A23987" t="s">
        <v>14</v>
      </c>
      <c r="B23987">
        <v>0</v>
      </c>
      <c r="C23987">
        <v>1</v>
      </c>
      <c r="D23987" t="s">
        <v>14</v>
      </c>
      <c r="E23987" t="s">
        <v>19974</v>
      </c>
      <c r="F23987" t="s">
        <v>19858</v>
      </c>
      <c r="G23987" t="s">
        <v>23</v>
      </c>
      <c r="H23987" t="s">
        <v>19977</v>
      </c>
      <c r="I23987" t="s">
        <v>26</v>
      </c>
      <c r="M23987">
        <v>6778</v>
      </c>
      <c r="N23987">
        <v>284</v>
      </c>
      <c r="O23987">
        <v>291</v>
      </c>
    </row>
    <row r="23988" spans="1:15" x14ac:dyDescent="0.3">
      <c r="A23988" t="s">
        <v>14</v>
      </c>
      <c r="B23988">
        <v>1</v>
      </c>
      <c r="C23988">
        <v>1</v>
      </c>
      <c r="D23988">
        <v>1</v>
      </c>
      <c r="E23988" t="s">
        <v>19974</v>
      </c>
      <c r="F23988" t="s">
        <v>19858</v>
      </c>
      <c r="G23988" t="s">
        <v>14</v>
      </c>
      <c r="H23988" t="s">
        <v>19977</v>
      </c>
      <c r="I23988" t="s">
        <v>31</v>
      </c>
      <c r="J23988" t="s">
        <v>597</v>
      </c>
      <c r="M23988">
        <v>6778</v>
      </c>
      <c r="N23988">
        <v>284</v>
      </c>
      <c r="O23988">
        <v>291</v>
      </c>
    </row>
    <row r="23989" spans="1:15" x14ac:dyDescent="0.3">
      <c r="A23989" t="s">
        <v>14</v>
      </c>
      <c r="B23989">
        <v>0</v>
      </c>
      <c r="C23989">
        <v>0</v>
      </c>
      <c r="D23989">
        <v>1</v>
      </c>
      <c r="E23989" t="s">
        <v>19974</v>
      </c>
      <c r="F23989" t="s">
        <v>19851</v>
      </c>
      <c r="G23989" t="s">
        <v>14</v>
      </c>
      <c r="H23989" t="s">
        <v>19985</v>
      </c>
      <c r="I23989" t="s">
        <v>35</v>
      </c>
      <c r="J23989" t="s">
        <v>32</v>
      </c>
      <c r="M23989">
        <v>6778</v>
      </c>
      <c r="N23989">
        <v>305</v>
      </c>
      <c r="O23989">
        <v>310</v>
      </c>
    </row>
    <row r="23990" spans="1:15" x14ac:dyDescent="0.3">
      <c r="A23990" t="s">
        <v>14</v>
      </c>
      <c r="B23990">
        <v>0</v>
      </c>
      <c r="C23990">
        <v>0</v>
      </c>
      <c r="D23990">
        <v>1</v>
      </c>
      <c r="E23990" t="s">
        <v>19974</v>
      </c>
      <c r="F23990" t="s">
        <v>19851</v>
      </c>
      <c r="G23990" t="s">
        <v>14</v>
      </c>
      <c r="H23990" t="s">
        <v>19983</v>
      </c>
      <c r="I23990" t="s">
        <v>35</v>
      </c>
      <c r="J23990" t="s">
        <v>32</v>
      </c>
      <c r="M23990">
        <v>6778</v>
      </c>
      <c r="N23990">
        <v>352</v>
      </c>
      <c r="O23990">
        <v>357</v>
      </c>
    </row>
    <row r="23991" spans="1:15" x14ac:dyDescent="0.3">
      <c r="A23991" t="s">
        <v>14</v>
      </c>
      <c r="B23991">
        <v>1</v>
      </c>
      <c r="C23991">
        <v>1</v>
      </c>
      <c r="D23991">
        <v>1</v>
      </c>
      <c r="E23991" t="s">
        <v>19974</v>
      </c>
      <c r="F23991" t="s">
        <v>4176</v>
      </c>
      <c r="G23991" t="s">
        <v>14</v>
      </c>
      <c r="H23991" t="s">
        <v>19990</v>
      </c>
      <c r="I23991" t="s">
        <v>35</v>
      </c>
      <c r="J23991" t="s">
        <v>32</v>
      </c>
      <c r="M23991">
        <v>6778</v>
      </c>
      <c r="N23991">
        <v>361</v>
      </c>
      <c r="O23991">
        <v>364</v>
      </c>
    </row>
    <row r="23992" spans="1:15" x14ac:dyDescent="0.3">
      <c r="A23992" t="s">
        <v>14</v>
      </c>
      <c r="B23992">
        <v>0</v>
      </c>
      <c r="C23992">
        <v>1</v>
      </c>
      <c r="D23992" t="s">
        <v>14</v>
      </c>
      <c r="E23992" t="s">
        <v>19974</v>
      </c>
      <c r="F23992" t="s">
        <v>19975</v>
      </c>
      <c r="G23992" t="s">
        <v>51</v>
      </c>
      <c r="H23992" t="s">
        <v>19976</v>
      </c>
      <c r="I23992" t="s">
        <v>26</v>
      </c>
      <c r="M23992">
        <v>6778</v>
      </c>
      <c r="N23992">
        <v>411</v>
      </c>
      <c r="O23992">
        <v>422</v>
      </c>
    </row>
    <row r="23993" spans="1:15" x14ac:dyDescent="0.3">
      <c r="A23993" t="s">
        <v>14</v>
      </c>
      <c r="B23993">
        <v>1</v>
      </c>
      <c r="C23993">
        <v>1</v>
      </c>
      <c r="D23993">
        <v>1</v>
      </c>
      <c r="E23993" t="s">
        <v>19974</v>
      </c>
      <c r="F23993" t="s">
        <v>19975</v>
      </c>
      <c r="G23993" t="s">
        <v>14</v>
      </c>
      <c r="H23993" t="s">
        <v>19976</v>
      </c>
      <c r="I23993" t="s">
        <v>19</v>
      </c>
      <c r="M23993">
        <v>6778</v>
      </c>
      <c r="N23993">
        <v>411</v>
      </c>
      <c r="O23993">
        <v>422</v>
      </c>
    </row>
    <row r="23994" spans="1:15" x14ac:dyDescent="0.3">
      <c r="E23994" t="s">
        <v>19974</v>
      </c>
      <c r="F23994" t="s">
        <v>19986</v>
      </c>
      <c r="G23994" t="s">
        <v>14</v>
      </c>
      <c r="H23994" t="s">
        <v>19987</v>
      </c>
      <c r="I23994" t="s">
        <v>69</v>
      </c>
      <c r="J23994" t="s">
        <v>1017</v>
      </c>
      <c r="K23994" t="s">
        <v>43</v>
      </c>
      <c r="M23994">
        <v>6778</v>
      </c>
      <c r="N23994">
        <v>416</v>
      </c>
      <c r="O23994">
        <v>422</v>
      </c>
    </row>
    <row r="23995" spans="1:15" x14ac:dyDescent="0.3">
      <c r="A23995" t="s">
        <v>14</v>
      </c>
      <c r="B23995">
        <v>0</v>
      </c>
      <c r="C23995">
        <v>1</v>
      </c>
      <c r="D23995" t="s">
        <v>14</v>
      </c>
      <c r="E23995" t="s">
        <v>19974</v>
      </c>
      <c r="F23995" t="s">
        <v>2168</v>
      </c>
      <c r="G23995" t="s">
        <v>17</v>
      </c>
      <c r="H23995" t="s">
        <v>19979</v>
      </c>
      <c r="I23995" t="s">
        <v>22</v>
      </c>
      <c r="M23995">
        <v>6778</v>
      </c>
      <c r="N23995">
        <v>530</v>
      </c>
      <c r="O23995">
        <v>536</v>
      </c>
    </row>
    <row r="23996" spans="1:15" x14ac:dyDescent="0.3">
      <c r="A23996" t="s">
        <v>14</v>
      </c>
      <c r="B23996">
        <v>0</v>
      </c>
      <c r="C23996">
        <v>0</v>
      </c>
      <c r="D23996">
        <v>1</v>
      </c>
      <c r="E23996" t="s">
        <v>19974</v>
      </c>
      <c r="F23996" t="s">
        <v>19851</v>
      </c>
      <c r="G23996" t="s">
        <v>14</v>
      </c>
      <c r="H23996" t="s">
        <v>19984</v>
      </c>
      <c r="I23996" t="s">
        <v>35</v>
      </c>
      <c r="J23996" t="s">
        <v>32</v>
      </c>
      <c r="M23996">
        <v>6778</v>
      </c>
      <c r="N23996">
        <v>584</v>
      </c>
      <c r="O23996">
        <v>589</v>
      </c>
    </row>
    <row r="23997" spans="1:15" x14ac:dyDescent="0.3">
      <c r="A23997" t="s">
        <v>14</v>
      </c>
      <c r="B23997">
        <v>1</v>
      </c>
      <c r="C23997">
        <v>1</v>
      </c>
      <c r="D23997">
        <v>1</v>
      </c>
      <c r="E23997" t="s">
        <v>19974</v>
      </c>
      <c r="F23997" t="s">
        <v>4176</v>
      </c>
      <c r="G23997" t="s">
        <v>14</v>
      </c>
      <c r="H23997" t="s">
        <v>19991</v>
      </c>
      <c r="I23997" t="s">
        <v>35</v>
      </c>
      <c r="J23997" t="s">
        <v>32</v>
      </c>
      <c r="M23997">
        <v>6778</v>
      </c>
      <c r="N23997">
        <v>618</v>
      </c>
      <c r="O23997">
        <v>621</v>
      </c>
    </row>
    <row r="23998" spans="1:15" x14ac:dyDescent="0.3">
      <c r="A23998" t="s">
        <v>14</v>
      </c>
      <c r="B23998">
        <v>0</v>
      </c>
      <c r="C23998">
        <v>1</v>
      </c>
      <c r="D23998" t="s">
        <v>14</v>
      </c>
      <c r="E23998" t="s">
        <v>19974</v>
      </c>
      <c r="F23998" t="s">
        <v>19858</v>
      </c>
      <c r="G23998" t="s">
        <v>23</v>
      </c>
      <c r="H23998" t="s">
        <v>19978</v>
      </c>
      <c r="I23998" t="s">
        <v>26</v>
      </c>
      <c r="M23998">
        <v>6778</v>
      </c>
      <c r="N23998">
        <v>647</v>
      </c>
      <c r="O23998">
        <v>654</v>
      </c>
    </row>
    <row r="23999" spans="1:15" x14ac:dyDescent="0.3">
      <c r="A23999" t="s">
        <v>14</v>
      </c>
      <c r="B23999">
        <v>1</v>
      </c>
      <c r="C23999">
        <v>1</v>
      </c>
      <c r="D23999">
        <v>1</v>
      </c>
      <c r="E23999" t="s">
        <v>19974</v>
      </c>
      <c r="F23999" t="s">
        <v>19858</v>
      </c>
      <c r="G23999" t="s">
        <v>14</v>
      </c>
      <c r="H23999" t="s">
        <v>19978</v>
      </c>
      <c r="I23999" t="s">
        <v>31</v>
      </c>
      <c r="J23999" t="s">
        <v>597</v>
      </c>
      <c r="M23999">
        <v>6778</v>
      </c>
      <c r="N23999">
        <v>647</v>
      </c>
      <c r="O23999">
        <v>654</v>
      </c>
    </row>
    <row r="24000" spans="1:15" x14ac:dyDescent="0.3">
      <c r="E24000" t="s">
        <v>19992</v>
      </c>
      <c r="F24000" t="s">
        <v>19999</v>
      </c>
      <c r="G24000" t="s">
        <v>17</v>
      </c>
      <c r="H24000" t="s">
        <v>20000</v>
      </c>
      <c r="I24000" t="s">
        <v>19</v>
      </c>
      <c r="M24000">
        <v>6781</v>
      </c>
      <c r="N24000">
        <v>6</v>
      </c>
      <c r="O24000">
        <v>17</v>
      </c>
    </row>
    <row r="24001" spans="1:15" x14ac:dyDescent="0.3">
      <c r="A24001" t="s">
        <v>14</v>
      </c>
      <c r="B24001">
        <v>0</v>
      </c>
      <c r="C24001">
        <v>1</v>
      </c>
      <c r="D24001" t="s">
        <v>14</v>
      </c>
      <c r="E24001" t="s">
        <v>19992</v>
      </c>
      <c r="F24001" t="s">
        <v>20001</v>
      </c>
      <c r="G24001" t="s">
        <v>17</v>
      </c>
      <c r="H24001" t="s">
        <v>20002</v>
      </c>
      <c r="I24001" t="s">
        <v>26</v>
      </c>
      <c r="M24001">
        <v>6781</v>
      </c>
      <c r="N24001">
        <v>6</v>
      </c>
      <c r="O24001">
        <v>10</v>
      </c>
    </row>
    <row r="24002" spans="1:15" x14ac:dyDescent="0.3">
      <c r="E24002" t="s">
        <v>19992</v>
      </c>
      <c r="F24002" t="s">
        <v>20004</v>
      </c>
      <c r="G24002" t="s">
        <v>51</v>
      </c>
      <c r="H24002" t="s">
        <v>20000</v>
      </c>
      <c r="I24002" t="s">
        <v>26</v>
      </c>
      <c r="M24002">
        <v>6781</v>
      </c>
      <c r="N24002">
        <v>14</v>
      </c>
      <c r="O24002">
        <v>17</v>
      </c>
    </row>
    <row r="24003" spans="1:15" x14ac:dyDescent="0.3">
      <c r="A24003" t="s">
        <v>51</v>
      </c>
      <c r="B24003">
        <v>1</v>
      </c>
      <c r="C24003">
        <v>1</v>
      </c>
      <c r="D24003">
        <v>1</v>
      </c>
      <c r="E24003" t="s">
        <v>19992</v>
      </c>
      <c r="F24003" t="s">
        <v>19996</v>
      </c>
      <c r="G24003" t="s">
        <v>51</v>
      </c>
      <c r="H24003" t="s">
        <v>19997</v>
      </c>
      <c r="I24003" t="s">
        <v>22</v>
      </c>
      <c r="M24003">
        <v>6781</v>
      </c>
      <c r="N24003">
        <v>43</v>
      </c>
      <c r="O24003">
        <v>56</v>
      </c>
    </row>
    <row r="24004" spans="1:15" x14ac:dyDescent="0.3">
      <c r="E24004" t="s">
        <v>19992</v>
      </c>
      <c r="F24004" t="s">
        <v>5203</v>
      </c>
      <c r="G24004" t="s">
        <v>14</v>
      </c>
      <c r="H24004" t="s">
        <v>20003</v>
      </c>
      <c r="I24004" t="s">
        <v>52</v>
      </c>
      <c r="J24004" t="s">
        <v>32</v>
      </c>
      <c r="M24004">
        <v>6781</v>
      </c>
      <c r="N24004">
        <v>43</v>
      </c>
      <c r="O24004">
        <v>47</v>
      </c>
    </row>
    <row r="24005" spans="1:15" x14ac:dyDescent="0.3">
      <c r="E24005" t="s">
        <v>19992</v>
      </c>
      <c r="F24005" t="s">
        <v>19994</v>
      </c>
      <c r="G24005" t="s">
        <v>17</v>
      </c>
      <c r="H24005" t="s">
        <v>19995</v>
      </c>
      <c r="I24005" t="s">
        <v>26</v>
      </c>
      <c r="M24005">
        <v>6781</v>
      </c>
      <c r="N24005">
        <v>60</v>
      </c>
      <c r="O24005">
        <v>75</v>
      </c>
    </row>
    <row r="24006" spans="1:15" x14ac:dyDescent="0.3">
      <c r="E24006" t="s">
        <v>19992</v>
      </c>
      <c r="F24006" t="s">
        <v>19994</v>
      </c>
      <c r="G24006" t="s">
        <v>23</v>
      </c>
      <c r="H24006" t="s">
        <v>19995</v>
      </c>
      <c r="I24006" t="s">
        <v>19</v>
      </c>
      <c r="M24006">
        <v>6781</v>
      </c>
      <c r="N24006">
        <v>60</v>
      </c>
      <c r="O24006">
        <v>75</v>
      </c>
    </row>
    <row r="24007" spans="1:15" x14ac:dyDescent="0.3">
      <c r="E24007" t="s">
        <v>19992</v>
      </c>
      <c r="F24007" t="s">
        <v>425</v>
      </c>
      <c r="G24007" t="s">
        <v>14</v>
      </c>
      <c r="H24007" t="s">
        <v>19993</v>
      </c>
      <c r="I24007" t="s">
        <v>52</v>
      </c>
      <c r="J24007" t="s">
        <v>32</v>
      </c>
      <c r="M24007">
        <v>6781</v>
      </c>
      <c r="N24007">
        <v>70</v>
      </c>
      <c r="O24007">
        <v>75</v>
      </c>
    </row>
    <row r="24008" spans="1:15" x14ac:dyDescent="0.3">
      <c r="A24008" t="s">
        <v>14</v>
      </c>
      <c r="B24008">
        <v>1</v>
      </c>
      <c r="C24008">
        <v>1</v>
      </c>
      <c r="D24008">
        <v>1</v>
      </c>
      <c r="E24008" t="s">
        <v>19992</v>
      </c>
      <c r="F24008" t="s">
        <v>7632</v>
      </c>
      <c r="G24008" t="s">
        <v>14</v>
      </c>
      <c r="H24008" t="s">
        <v>19998</v>
      </c>
      <c r="I24008" t="s">
        <v>22</v>
      </c>
      <c r="M24008">
        <v>6781</v>
      </c>
      <c r="N24008">
        <v>122</v>
      </c>
      <c r="O24008">
        <v>129</v>
      </c>
    </row>
    <row r="24009" spans="1:15" x14ac:dyDescent="0.3">
      <c r="A24009" t="s">
        <v>14</v>
      </c>
      <c r="B24009">
        <v>0</v>
      </c>
      <c r="C24009">
        <v>1</v>
      </c>
      <c r="D24009" t="s">
        <v>14</v>
      </c>
      <c r="E24009" t="s">
        <v>19992</v>
      </c>
      <c r="F24009" t="s">
        <v>20001</v>
      </c>
      <c r="G24009" t="s">
        <v>17</v>
      </c>
      <c r="H24009" t="s">
        <v>20005</v>
      </c>
      <c r="I24009" t="s">
        <v>26</v>
      </c>
      <c r="M24009">
        <v>6782</v>
      </c>
      <c r="N24009">
        <v>19</v>
      </c>
      <c r="O24009">
        <v>23</v>
      </c>
    </row>
    <row r="24010" spans="1:15" x14ac:dyDescent="0.3">
      <c r="E24010" t="s">
        <v>19992</v>
      </c>
      <c r="F24010" t="s">
        <v>20001</v>
      </c>
      <c r="G24010" t="s">
        <v>14</v>
      </c>
      <c r="H24010" t="s">
        <v>20005</v>
      </c>
      <c r="I24010" t="s">
        <v>19</v>
      </c>
      <c r="M24010">
        <v>6782</v>
      </c>
      <c r="N24010">
        <v>19</v>
      </c>
      <c r="O24010">
        <v>23</v>
      </c>
    </row>
    <row r="24011" spans="1:15" x14ac:dyDescent="0.3">
      <c r="E24011" t="s">
        <v>19683</v>
      </c>
      <c r="F24011" t="s">
        <v>19661</v>
      </c>
      <c r="G24011" t="s">
        <v>14</v>
      </c>
      <c r="H24011" t="s">
        <v>20006</v>
      </c>
      <c r="I24011" t="s">
        <v>26</v>
      </c>
      <c r="M24011">
        <v>6785</v>
      </c>
      <c r="N24011">
        <v>0</v>
      </c>
      <c r="O24011">
        <v>11</v>
      </c>
    </row>
    <row r="24012" spans="1:15" x14ac:dyDescent="0.3">
      <c r="E24012" t="s">
        <v>19683</v>
      </c>
      <c r="F24012" t="s">
        <v>19661</v>
      </c>
      <c r="G24012" t="s">
        <v>17</v>
      </c>
      <c r="H24012" t="s">
        <v>20006</v>
      </c>
      <c r="I24012" t="s">
        <v>19</v>
      </c>
      <c r="M24012">
        <v>6785</v>
      </c>
      <c r="N24012">
        <v>0</v>
      </c>
      <c r="O24012">
        <v>11</v>
      </c>
    </row>
    <row r="24013" spans="1:15" x14ac:dyDescent="0.3">
      <c r="E24013" t="s">
        <v>19683</v>
      </c>
      <c r="F24013" t="s">
        <v>131</v>
      </c>
      <c r="G24013" t="s">
        <v>51</v>
      </c>
      <c r="H24013" t="s">
        <v>20011</v>
      </c>
      <c r="I24013" t="s">
        <v>52</v>
      </c>
      <c r="J24013" t="s">
        <v>60</v>
      </c>
      <c r="M24013">
        <v>6785</v>
      </c>
      <c r="N24013">
        <v>37</v>
      </c>
      <c r="O24013">
        <v>43</v>
      </c>
    </row>
    <row r="24014" spans="1:15" x14ac:dyDescent="0.3">
      <c r="A24014" t="s">
        <v>14</v>
      </c>
      <c r="B24014">
        <v>0</v>
      </c>
      <c r="C24014">
        <v>1</v>
      </c>
      <c r="D24014" t="s">
        <v>14</v>
      </c>
      <c r="E24014" t="s">
        <v>19683</v>
      </c>
      <c r="F24014" t="s">
        <v>20007</v>
      </c>
      <c r="G24014" t="s">
        <v>17</v>
      </c>
      <c r="H24014" t="s">
        <v>20008</v>
      </c>
      <c r="I24014" t="s">
        <v>19</v>
      </c>
      <c r="M24014">
        <v>6785</v>
      </c>
      <c r="N24014">
        <v>136</v>
      </c>
      <c r="O24014">
        <v>147</v>
      </c>
    </row>
    <row r="24015" spans="1:15" x14ac:dyDescent="0.3">
      <c r="E24015" t="s">
        <v>19683</v>
      </c>
      <c r="F24015" t="s">
        <v>20007</v>
      </c>
      <c r="G24015" t="s">
        <v>14</v>
      </c>
      <c r="H24015" t="s">
        <v>20008</v>
      </c>
      <c r="I24015" t="s">
        <v>26</v>
      </c>
      <c r="M24015">
        <v>6785</v>
      </c>
      <c r="N24015">
        <v>136</v>
      </c>
      <c r="O24015">
        <v>147</v>
      </c>
    </row>
    <row r="24016" spans="1:15" x14ac:dyDescent="0.3">
      <c r="A24016" t="s">
        <v>14</v>
      </c>
      <c r="B24016">
        <v>1</v>
      </c>
      <c r="C24016">
        <v>1</v>
      </c>
      <c r="D24016">
        <v>1</v>
      </c>
      <c r="E24016" t="s">
        <v>19683</v>
      </c>
      <c r="F24016" t="s">
        <v>1534</v>
      </c>
      <c r="G24016" t="s">
        <v>14</v>
      </c>
      <c r="H24016" t="s">
        <v>20012</v>
      </c>
      <c r="I24016" t="s">
        <v>35</v>
      </c>
      <c r="J24016" t="s">
        <v>32</v>
      </c>
      <c r="M24016">
        <v>6785</v>
      </c>
      <c r="N24016">
        <v>149</v>
      </c>
      <c r="O24016">
        <v>158</v>
      </c>
    </row>
    <row r="24017" spans="1:15" x14ac:dyDescent="0.3">
      <c r="E24017" t="s">
        <v>19683</v>
      </c>
      <c r="F24017" t="s">
        <v>20009</v>
      </c>
      <c r="G24017" t="s">
        <v>14</v>
      </c>
      <c r="H24017" t="s">
        <v>20010</v>
      </c>
      <c r="I24017" t="s">
        <v>22</v>
      </c>
      <c r="M24017">
        <v>6785</v>
      </c>
      <c r="N24017">
        <v>162</v>
      </c>
      <c r="O24017">
        <v>168</v>
      </c>
    </row>
    <row r="24018" spans="1:15" x14ac:dyDescent="0.3">
      <c r="A24018" t="s">
        <v>14</v>
      </c>
      <c r="B24018">
        <v>1</v>
      </c>
      <c r="C24018">
        <v>1</v>
      </c>
      <c r="D24018">
        <v>1</v>
      </c>
      <c r="E24018" t="s">
        <v>19683</v>
      </c>
      <c r="F24018" t="s">
        <v>2121</v>
      </c>
      <c r="G24018" t="s">
        <v>14</v>
      </c>
      <c r="H24018" t="s">
        <v>20018</v>
      </c>
      <c r="I24018" t="s">
        <v>35</v>
      </c>
      <c r="J24018" t="s">
        <v>32</v>
      </c>
      <c r="M24018">
        <v>6786</v>
      </c>
      <c r="N24018">
        <v>0</v>
      </c>
      <c r="O24018">
        <v>5</v>
      </c>
    </row>
    <row r="24019" spans="1:15" x14ac:dyDescent="0.3">
      <c r="E24019" t="s">
        <v>19683</v>
      </c>
      <c r="F24019" t="s">
        <v>131</v>
      </c>
      <c r="G24019" t="s">
        <v>51</v>
      </c>
      <c r="H24019" t="s">
        <v>20019</v>
      </c>
      <c r="I24019" t="s">
        <v>52</v>
      </c>
      <c r="J24019" t="s">
        <v>60</v>
      </c>
      <c r="M24019">
        <v>6786</v>
      </c>
      <c r="N24019">
        <v>32</v>
      </c>
      <c r="O24019">
        <v>38</v>
      </c>
    </row>
    <row r="24020" spans="1:15" x14ac:dyDescent="0.3">
      <c r="E24020" t="s">
        <v>19683</v>
      </c>
      <c r="F24020" t="s">
        <v>1047</v>
      </c>
      <c r="G24020" t="s">
        <v>51</v>
      </c>
      <c r="H24020" t="s">
        <v>20017</v>
      </c>
      <c r="I24020" t="s">
        <v>19</v>
      </c>
      <c r="M24020">
        <v>6786</v>
      </c>
      <c r="N24020">
        <v>56</v>
      </c>
      <c r="O24020">
        <v>61</v>
      </c>
    </row>
    <row r="24021" spans="1:15" x14ac:dyDescent="0.3">
      <c r="A24021" t="s">
        <v>14</v>
      </c>
      <c r="B24021">
        <v>0</v>
      </c>
      <c r="C24021">
        <v>1</v>
      </c>
      <c r="D24021" t="s">
        <v>14</v>
      </c>
      <c r="E24021" t="s">
        <v>19683</v>
      </c>
      <c r="F24021" t="s">
        <v>1047</v>
      </c>
      <c r="G24021" t="s">
        <v>17</v>
      </c>
      <c r="H24021" t="s">
        <v>20017</v>
      </c>
      <c r="I24021" t="s">
        <v>26</v>
      </c>
      <c r="M24021">
        <v>6786</v>
      </c>
      <c r="N24021">
        <v>56</v>
      </c>
      <c r="O24021">
        <v>61</v>
      </c>
    </row>
    <row r="24022" spans="1:15" x14ac:dyDescent="0.3">
      <c r="E24022" t="s">
        <v>19683</v>
      </c>
      <c r="F24022" t="s">
        <v>20015</v>
      </c>
      <c r="G24022" t="s">
        <v>51</v>
      </c>
      <c r="H24022" t="s">
        <v>20016</v>
      </c>
      <c r="I24022" t="s">
        <v>19</v>
      </c>
      <c r="M24022">
        <v>6786</v>
      </c>
      <c r="N24022">
        <v>89</v>
      </c>
      <c r="O24022">
        <v>100</v>
      </c>
    </row>
    <row r="24023" spans="1:15" x14ac:dyDescent="0.3">
      <c r="A24023" t="s">
        <v>51</v>
      </c>
      <c r="B24023">
        <v>1</v>
      </c>
      <c r="C24023">
        <v>1</v>
      </c>
      <c r="D24023">
        <v>1</v>
      </c>
      <c r="E24023" t="s">
        <v>19683</v>
      </c>
      <c r="F24023" t="s">
        <v>20013</v>
      </c>
      <c r="G24023" t="s">
        <v>51</v>
      </c>
      <c r="H24023" t="s">
        <v>20014</v>
      </c>
      <c r="I24023" t="s">
        <v>26</v>
      </c>
      <c r="M24023">
        <v>6786</v>
      </c>
      <c r="N24023">
        <v>93</v>
      </c>
      <c r="O24023">
        <v>100</v>
      </c>
    </row>
    <row r="24024" spans="1:15" x14ac:dyDescent="0.3">
      <c r="A24024" t="s">
        <v>14</v>
      </c>
      <c r="B24024">
        <v>0</v>
      </c>
      <c r="C24024">
        <v>1</v>
      </c>
      <c r="D24024" t="s">
        <v>14</v>
      </c>
      <c r="E24024" t="s">
        <v>19665</v>
      </c>
      <c r="F24024" t="s">
        <v>1072</v>
      </c>
      <c r="G24024" t="s">
        <v>23</v>
      </c>
      <c r="H24024" t="s">
        <v>20020</v>
      </c>
      <c r="I24024" t="s">
        <v>26</v>
      </c>
      <c r="M24024">
        <v>6787</v>
      </c>
      <c r="N24024">
        <v>0</v>
      </c>
      <c r="O24024">
        <v>6</v>
      </c>
    </row>
    <row r="24025" spans="1:15" x14ac:dyDescent="0.3">
      <c r="E24025" t="s">
        <v>19665</v>
      </c>
      <c r="F24025" t="s">
        <v>1072</v>
      </c>
      <c r="G24025" t="s">
        <v>14</v>
      </c>
      <c r="H24025" t="s">
        <v>20020</v>
      </c>
      <c r="I24025" t="s">
        <v>19</v>
      </c>
      <c r="M24025">
        <v>6787</v>
      </c>
      <c r="N24025">
        <v>0</v>
      </c>
      <c r="O24025">
        <v>6</v>
      </c>
    </row>
    <row r="24026" spans="1:15" x14ac:dyDescent="0.3">
      <c r="A24026" t="s">
        <v>14</v>
      </c>
      <c r="B24026">
        <v>0</v>
      </c>
      <c r="C24026">
        <v>1</v>
      </c>
      <c r="D24026" t="s">
        <v>14</v>
      </c>
      <c r="E24026" t="s">
        <v>19665</v>
      </c>
      <c r="F24026" t="s">
        <v>11090</v>
      </c>
      <c r="G24026" t="s">
        <v>23</v>
      </c>
      <c r="H24026" t="s">
        <v>20023</v>
      </c>
      <c r="I24026" t="s">
        <v>26</v>
      </c>
      <c r="M24026">
        <v>6787</v>
      </c>
      <c r="N24026">
        <v>46</v>
      </c>
      <c r="O24026">
        <v>52</v>
      </c>
    </row>
    <row r="24027" spans="1:15" x14ac:dyDescent="0.3">
      <c r="E24027" t="s">
        <v>19665</v>
      </c>
      <c r="F24027" t="s">
        <v>11090</v>
      </c>
      <c r="G24027" t="s">
        <v>14</v>
      </c>
      <c r="H24027" t="s">
        <v>20023</v>
      </c>
      <c r="I24027" t="s">
        <v>19</v>
      </c>
      <c r="M24027">
        <v>6787</v>
      </c>
      <c r="N24027">
        <v>46</v>
      </c>
      <c r="O24027">
        <v>52</v>
      </c>
    </row>
    <row r="24028" spans="1:15" x14ac:dyDescent="0.3">
      <c r="A24028" t="s">
        <v>237</v>
      </c>
      <c r="B24028">
        <v>0</v>
      </c>
      <c r="E24028" t="s">
        <v>19665</v>
      </c>
      <c r="F24028" t="s">
        <v>19675</v>
      </c>
      <c r="G24028" t="s">
        <v>17</v>
      </c>
      <c r="H24028" t="s">
        <v>20021</v>
      </c>
      <c r="I24028" t="s">
        <v>26</v>
      </c>
      <c r="M24028">
        <v>6787</v>
      </c>
      <c r="N24028">
        <v>72</v>
      </c>
      <c r="O24028">
        <v>76</v>
      </c>
    </row>
    <row r="24029" spans="1:15" x14ac:dyDescent="0.3">
      <c r="E24029" t="s">
        <v>19665</v>
      </c>
      <c r="F24029" t="s">
        <v>19675</v>
      </c>
      <c r="G24029" t="s">
        <v>14</v>
      </c>
      <c r="H24029" t="s">
        <v>20021</v>
      </c>
      <c r="I24029" t="s">
        <v>19</v>
      </c>
      <c r="M24029">
        <v>6787</v>
      </c>
      <c r="N24029">
        <v>72</v>
      </c>
      <c r="O24029">
        <v>76</v>
      </c>
    </row>
    <row r="24030" spans="1:15" x14ac:dyDescent="0.3">
      <c r="A24030" t="s">
        <v>237</v>
      </c>
      <c r="B24030">
        <v>0</v>
      </c>
      <c r="E24030" t="s">
        <v>19665</v>
      </c>
      <c r="F24030" t="s">
        <v>19675</v>
      </c>
      <c r="G24030" t="s">
        <v>17</v>
      </c>
      <c r="H24030" t="s">
        <v>20022</v>
      </c>
      <c r="I24030" t="s">
        <v>22</v>
      </c>
      <c r="M24030">
        <v>6787</v>
      </c>
      <c r="N24030">
        <v>207</v>
      </c>
      <c r="O24030">
        <v>211</v>
      </c>
    </row>
    <row r="24031" spans="1:15" x14ac:dyDescent="0.3">
      <c r="A24031" t="s">
        <v>14</v>
      </c>
      <c r="B24031">
        <v>0</v>
      </c>
      <c r="C24031">
        <v>1</v>
      </c>
      <c r="D24031" t="s">
        <v>14</v>
      </c>
      <c r="E24031" t="s">
        <v>19665</v>
      </c>
      <c r="F24031" t="s">
        <v>11090</v>
      </c>
      <c r="G24031" t="s">
        <v>23</v>
      </c>
      <c r="H24031" t="s">
        <v>20024</v>
      </c>
      <c r="I24031" t="s">
        <v>26</v>
      </c>
      <c r="M24031">
        <v>6787</v>
      </c>
      <c r="N24031">
        <v>245</v>
      </c>
      <c r="O24031">
        <v>251</v>
      </c>
    </row>
    <row r="24032" spans="1:15" x14ac:dyDescent="0.3">
      <c r="E24032" t="s">
        <v>19665</v>
      </c>
      <c r="F24032" t="s">
        <v>11090</v>
      </c>
      <c r="G24032" t="s">
        <v>14</v>
      </c>
      <c r="H24032" t="s">
        <v>20024</v>
      </c>
      <c r="I24032" t="s">
        <v>19</v>
      </c>
      <c r="M24032">
        <v>6787</v>
      </c>
      <c r="N24032">
        <v>245</v>
      </c>
      <c r="O24032">
        <v>251</v>
      </c>
    </row>
    <row r="24033" spans="1:15" x14ac:dyDescent="0.3">
      <c r="E24033" t="s">
        <v>19658</v>
      </c>
      <c r="F24033" t="s">
        <v>20027</v>
      </c>
      <c r="G24033" t="s">
        <v>17</v>
      </c>
      <c r="H24033" t="s">
        <v>20028</v>
      </c>
      <c r="I24033" t="s">
        <v>19</v>
      </c>
      <c r="M24033">
        <v>6790</v>
      </c>
      <c r="N24033">
        <v>0</v>
      </c>
      <c r="O24033">
        <v>14</v>
      </c>
    </row>
    <row r="24034" spans="1:15" x14ac:dyDescent="0.3">
      <c r="A24034" t="s">
        <v>14</v>
      </c>
      <c r="B24034">
        <v>1</v>
      </c>
      <c r="C24034">
        <v>1</v>
      </c>
      <c r="D24034">
        <v>1</v>
      </c>
      <c r="E24034" t="s">
        <v>19658</v>
      </c>
      <c r="F24034" t="s">
        <v>19663</v>
      </c>
      <c r="G24034" t="s">
        <v>14</v>
      </c>
      <c r="H24034" t="s">
        <v>20028</v>
      </c>
      <c r="I24034" t="s">
        <v>26</v>
      </c>
      <c r="M24034">
        <v>6790</v>
      </c>
      <c r="N24034">
        <v>6</v>
      </c>
      <c r="O24034">
        <v>14</v>
      </c>
    </row>
    <row r="24035" spans="1:15" x14ac:dyDescent="0.3">
      <c r="E24035" t="s">
        <v>19658</v>
      </c>
      <c r="F24035" t="s">
        <v>19661</v>
      </c>
      <c r="G24035" t="s">
        <v>14</v>
      </c>
      <c r="H24035" t="s">
        <v>20025</v>
      </c>
      <c r="I24035" t="s">
        <v>26</v>
      </c>
      <c r="M24035">
        <v>6790</v>
      </c>
      <c r="N24035">
        <v>54</v>
      </c>
      <c r="O24035">
        <v>65</v>
      </c>
    </row>
    <row r="24036" spans="1:15" x14ac:dyDescent="0.3">
      <c r="E24036" t="s">
        <v>19658</v>
      </c>
      <c r="F24036" t="s">
        <v>19661</v>
      </c>
      <c r="G24036" t="s">
        <v>17</v>
      </c>
      <c r="H24036" t="s">
        <v>20025</v>
      </c>
      <c r="I24036" t="s">
        <v>19</v>
      </c>
      <c r="M24036">
        <v>6790</v>
      </c>
      <c r="N24036">
        <v>54</v>
      </c>
      <c r="O24036">
        <v>65</v>
      </c>
    </row>
    <row r="24037" spans="1:15" x14ac:dyDescent="0.3">
      <c r="E24037" t="s">
        <v>19658</v>
      </c>
      <c r="F24037" t="s">
        <v>19690</v>
      </c>
      <c r="G24037" t="s">
        <v>23</v>
      </c>
      <c r="H24037" t="s">
        <v>20026</v>
      </c>
      <c r="I24037" t="s">
        <v>26</v>
      </c>
      <c r="M24037">
        <v>6790</v>
      </c>
      <c r="N24037">
        <v>118</v>
      </c>
      <c r="O24037">
        <v>127</v>
      </c>
    </row>
    <row r="24038" spans="1:15" x14ac:dyDescent="0.3">
      <c r="A24038" t="s">
        <v>237</v>
      </c>
      <c r="B24038">
        <v>0</v>
      </c>
      <c r="E24038" t="s">
        <v>19658</v>
      </c>
      <c r="F24038" t="s">
        <v>19690</v>
      </c>
      <c r="G24038" t="s">
        <v>17</v>
      </c>
      <c r="H24038" t="s">
        <v>20026</v>
      </c>
      <c r="I24038" t="s">
        <v>19</v>
      </c>
      <c r="M24038">
        <v>6790</v>
      </c>
      <c r="N24038">
        <v>118</v>
      </c>
      <c r="O24038">
        <v>127</v>
      </c>
    </row>
    <row r="24039" spans="1:15" x14ac:dyDescent="0.3">
      <c r="A24039" t="s">
        <v>14</v>
      </c>
      <c r="B24039">
        <v>0</v>
      </c>
      <c r="C24039">
        <v>1</v>
      </c>
      <c r="D24039" t="s">
        <v>14</v>
      </c>
      <c r="E24039" t="s">
        <v>19658</v>
      </c>
      <c r="F24039" t="s">
        <v>20029</v>
      </c>
      <c r="G24039" t="s">
        <v>17</v>
      </c>
      <c r="H24039" t="s">
        <v>20030</v>
      </c>
      <c r="I24039" t="s">
        <v>22</v>
      </c>
      <c r="M24039">
        <v>6790</v>
      </c>
      <c r="N24039">
        <v>132</v>
      </c>
      <c r="O24039">
        <v>148</v>
      </c>
    </row>
    <row r="24040" spans="1:15" x14ac:dyDescent="0.3">
      <c r="E24040" t="s">
        <v>19658</v>
      </c>
      <c r="F24040" t="s">
        <v>7088</v>
      </c>
      <c r="G24040" t="s">
        <v>14</v>
      </c>
      <c r="H24040" t="s">
        <v>20031</v>
      </c>
      <c r="I24040" t="s">
        <v>52</v>
      </c>
      <c r="J24040" t="s">
        <v>32</v>
      </c>
      <c r="M24040">
        <v>6790</v>
      </c>
      <c r="N24040">
        <v>143</v>
      </c>
      <c r="O24040">
        <v>148</v>
      </c>
    </row>
    <row r="24041" spans="1:15" x14ac:dyDescent="0.3">
      <c r="E24041" t="s">
        <v>20032</v>
      </c>
      <c r="F24041" t="s">
        <v>19661</v>
      </c>
      <c r="G24041" t="s">
        <v>51</v>
      </c>
      <c r="H24041" t="s">
        <v>19829</v>
      </c>
      <c r="I24041" t="s">
        <v>19</v>
      </c>
      <c r="M24041">
        <v>6791</v>
      </c>
      <c r="N24041">
        <v>0</v>
      </c>
      <c r="O24041">
        <v>11</v>
      </c>
    </row>
    <row r="24042" spans="1:15" x14ac:dyDescent="0.3">
      <c r="E24042" t="s">
        <v>20032</v>
      </c>
      <c r="F24042" t="s">
        <v>19661</v>
      </c>
      <c r="G24042" t="s">
        <v>14</v>
      </c>
      <c r="H24042" t="s">
        <v>19829</v>
      </c>
      <c r="I24042" t="s">
        <v>26</v>
      </c>
      <c r="M24042">
        <v>6791</v>
      </c>
      <c r="N24042">
        <v>0</v>
      </c>
      <c r="O24042">
        <v>11</v>
      </c>
    </row>
    <row r="24043" spans="1:15" x14ac:dyDescent="0.3">
      <c r="A24043" t="s">
        <v>14</v>
      </c>
      <c r="B24043">
        <v>1</v>
      </c>
      <c r="C24043">
        <v>1</v>
      </c>
      <c r="D24043">
        <v>1</v>
      </c>
      <c r="E24043" t="s">
        <v>20032</v>
      </c>
      <c r="F24043" t="s">
        <v>19685</v>
      </c>
      <c r="G24043" t="s">
        <v>14</v>
      </c>
      <c r="H24043" t="s">
        <v>19830</v>
      </c>
      <c r="I24043" t="s">
        <v>22</v>
      </c>
      <c r="M24043">
        <v>6791</v>
      </c>
      <c r="N24043">
        <v>15</v>
      </c>
      <c r="O24043">
        <v>22</v>
      </c>
    </row>
    <row r="24044" spans="1:15" x14ac:dyDescent="0.3">
      <c r="A24044" t="s">
        <v>14</v>
      </c>
      <c r="B24044">
        <v>1</v>
      </c>
      <c r="C24044">
        <v>1</v>
      </c>
      <c r="D24044">
        <v>1</v>
      </c>
      <c r="E24044" t="s">
        <v>20032</v>
      </c>
      <c r="F24044" t="s">
        <v>4036</v>
      </c>
      <c r="G24044" t="s">
        <v>14</v>
      </c>
      <c r="H24044" t="s">
        <v>19833</v>
      </c>
      <c r="I24044" t="s">
        <v>31</v>
      </c>
      <c r="J24044" t="s">
        <v>597</v>
      </c>
      <c r="M24044">
        <v>6791</v>
      </c>
      <c r="N24044">
        <v>64</v>
      </c>
      <c r="O24044">
        <v>68</v>
      </c>
    </row>
    <row r="24045" spans="1:15" x14ac:dyDescent="0.3">
      <c r="A24045" t="s">
        <v>14</v>
      </c>
      <c r="B24045">
        <v>0</v>
      </c>
      <c r="C24045">
        <v>1</v>
      </c>
      <c r="D24045" t="s">
        <v>14</v>
      </c>
      <c r="E24045" t="s">
        <v>20032</v>
      </c>
      <c r="F24045" t="s">
        <v>4036</v>
      </c>
      <c r="G24045" t="s">
        <v>23</v>
      </c>
      <c r="H24045" t="s">
        <v>19833</v>
      </c>
      <c r="I24045" t="s">
        <v>26</v>
      </c>
      <c r="M24045">
        <v>6791</v>
      </c>
      <c r="N24045">
        <v>64</v>
      </c>
      <c r="O24045">
        <v>68</v>
      </c>
    </row>
    <row r="24046" spans="1:15" x14ac:dyDescent="0.3">
      <c r="A24046" t="s">
        <v>14</v>
      </c>
      <c r="B24046">
        <v>0</v>
      </c>
      <c r="C24046">
        <v>1</v>
      </c>
      <c r="D24046" t="s">
        <v>14</v>
      </c>
      <c r="E24046" t="s">
        <v>20032</v>
      </c>
      <c r="F24046" t="s">
        <v>19831</v>
      </c>
      <c r="G24046" t="s">
        <v>23</v>
      </c>
      <c r="H24046" t="s">
        <v>19832</v>
      </c>
      <c r="I24046" t="s">
        <v>26</v>
      </c>
      <c r="M24046">
        <v>6791</v>
      </c>
      <c r="N24046">
        <v>70</v>
      </c>
      <c r="O24046">
        <v>75</v>
      </c>
    </row>
    <row r="24047" spans="1:15" x14ac:dyDescent="0.3">
      <c r="E24047" t="s">
        <v>20032</v>
      </c>
      <c r="F24047" t="s">
        <v>19831</v>
      </c>
      <c r="G24047" t="s">
        <v>14</v>
      </c>
      <c r="H24047" t="s">
        <v>19832</v>
      </c>
      <c r="I24047" t="s">
        <v>31</v>
      </c>
      <c r="J24047" t="s">
        <v>32</v>
      </c>
      <c r="M24047">
        <v>6791</v>
      </c>
      <c r="N24047">
        <v>70</v>
      </c>
      <c r="O24047">
        <v>75</v>
      </c>
    </row>
    <row r="24048" spans="1:15" x14ac:dyDescent="0.3">
      <c r="E24048" t="s">
        <v>20032</v>
      </c>
      <c r="F24048" t="s">
        <v>19836</v>
      </c>
      <c r="G24048" t="s">
        <v>14</v>
      </c>
      <c r="H24048" t="s">
        <v>19837</v>
      </c>
      <c r="I24048" t="s">
        <v>19</v>
      </c>
      <c r="M24048">
        <v>6791</v>
      </c>
      <c r="N24048">
        <v>77</v>
      </c>
      <c r="O24048">
        <v>82</v>
      </c>
    </row>
    <row r="24049" spans="1:15" x14ac:dyDescent="0.3">
      <c r="A24049" t="s">
        <v>14</v>
      </c>
      <c r="B24049">
        <v>0</v>
      </c>
      <c r="C24049">
        <v>1</v>
      </c>
      <c r="D24049" t="s">
        <v>14</v>
      </c>
      <c r="E24049" t="s">
        <v>20032</v>
      </c>
      <c r="F24049" t="s">
        <v>19836</v>
      </c>
      <c r="G24049" t="s">
        <v>23</v>
      </c>
      <c r="H24049" t="s">
        <v>19837</v>
      </c>
      <c r="I24049" t="s">
        <v>26</v>
      </c>
      <c r="M24049">
        <v>6791</v>
      </c>
      <c r="N24049">
        <v>77</v>
      </c>
      <c r="O24049">
        <v>82</v>
      </c>
    </row>
    <row r="24050" spans="1:15" x14ac:dyDescent="0.3">
      <c r="A24050" t="s">
        <v>14</v>
      </c>
      <c r="B24050">
        <v>0</v>
      </c>
      <c r="C24050">
        <v>1</v>
      </c>
      <c r="D24050" t="s">
        <v>14</v>
      </c>
      <c r="E24050" t="s">
        <v>20032</v>
      </c>
      <c r="F24050" t="s">
        <v>19834</v>
      </c>
      <c r="G24050" t="s">
        <v>23</v>
      </c>
      <c r="H24050" t="s">
        <v>19835</v>
      </c>
      <c r="I24050" t="s">
        <v>26</v>
      </c>
      <c r="M24050">
        <v>6791</v>
      </c>
      <c r="N24050">
        <v>86</v>
      </c>
      <c r="O24050">
        <v>90</v>
      </c>
    </row>
    <row r="24051" spans="1:15" x14ac:dyDescent="0.3">
      <c r="E24051" t="s">
        <v>20032</v>
      </c>
      <c r="F24051" t="s">
        <v>19834</v>
      </c>
      <c r="G24051" t="s">
        <v>14</v>
      </c>
      <c r="H24051" t="s">
        <v>19835</v>
      </c>
      <c r="I24051" t="s">
        <v>31</v>
      </c>
      <c r="J24051" t="s">
        <v>32</v>
      </c>
      <c r="M24051">
        <v>6791</v>
      </c>
      <c r="N24051">
        <v>86</v>
      </c>
      <c r="O24051">
        <v>90</v>
      </c>
    </row>
    <row r="24052" spans="1:15" x14ac:dyDescent="0.3">
      <c r="E24052" t="s">
        <v>20033</v>
      </c>
      <c r="F24052" t="s">
        <v>20036</v>
      </c>
      <c r="G24052" t="s">
        <v>17</v>
      </c>
      <c r="H24052" t="s">
        <v>20037</v>
      </c>
      <c r="I24052" t="s">
        <v>26</v>
      </c>
      <c r="M24052">
        <v>6792</v>
      </c>
      <c r="N24052">
        <v>0</v>
      </c>
      <c r="O24052">
        <v>13</v>
      </c>
    </row>
    <row r="24053" spans="1:15" x14ac:dyDescent="0.3">
      <c r="E24053" t="s">
        <v>20033</v>
      </c>
      <c r="F24053" t="s">
        <v>19730</v>
      </c>
      <c r="G24053" t="s">
        <v>14</v>
      </c>
      <c r="H24053" t="s">
        <v>20034</v>
      </c>
      <c r="I24053" t="s">
        <v>22</v>
      </c>
      <c r="M24053">
        <v>6792</v>
      </c>
      <c r="N24053">
        <v>96</v>
      </c>
      <c r="O24053">
        <v>106</v>
      </c>
    </row>
    <row r="24054" spans="1:15" x14ac:dyDescent="0.3">
      <c r="A24054" t="s">
        <v>14</v>
      </c>
      <c r="B24054">
        <v>0</v>
      </c>
      <c r="C24054">
        <v>1</v>
      </c>
      <c r="D24054" t="s">
        <v>14</v>
      </c>
      <c r="E24054" t="s">
        <v>20033</v>
      </c>
      <c r="F24054" t="s">
        <v>1072</v>
      </c>
      <c r="G24054" t="s">
        <v>23</v>
      </c>
      <c r="H24054" t="s">
        <v>20035</v>
      </c>
      <c r="I24054" t="s">
        <v>26</v>
      </c>
      <c r="M24054">
        <v>6792</v>
      </c>
      <c r="N24054">
        <v>119</v>
      </c>
      <c r="O24054">
        <v>125</v>
      </c>
    </row>
    <row r="24055" spans="1:15" x14ac:dyDescent="0.3">
      <c r="E24055" t="s">
        <v>20033</v>
      </c>
      <c r="F24055" t="s">
        <v>1072</v>
      </c>
      <c r="G24055" t="s">
        <v>14</v>
      </c>
      <c r="H24055" t="s">
        <v>20035</v>
      </c>
      <c r="I24055" t="s">
        <v>19</v>
      </c>
      <c r="M24055">
        <v>6792</v>
      </c>
      <c r="N24055">
        <v>119</v>
      </c>
      <c r="O24055">
        <v>125</v>
      </c>
    </row>
    <row r="24056" spans="1:15" x14ac:dyDescent="0.3">
      <c r="A24056" t="s">
        <v>14</v>
      </c>
      <c r="B24056">
        <v>1</v>
      </c>
      <c r="C24056">
        <v>1</v>
      </c>
      <c r="D24056">
        <v>1</v>
      </c>
      <c r="E24056" t="s">
        <v>20033</v>
      </c>
      <c r="F24056" t="s">
        <v>6305</v>
      </c>
      <c r="G24056" t="s">
        <v>14</v>
      </c>
      <c r="H24056" t="s">
        <v>20042</v>
      </c>
      <c r="I24056" t="s">
        <v>35</v>
      </c>
      <c r="J24056" t="s">
        <v>32</v>
      </c>
      <c r="M24056">
        <v>6792</v>
      </c>
      <c r="N24056">
        <v>129</v>
      </c>
      <c r="O24056">
        <v>132</v>
      </c>
    </row>
    <row r="24057" spans="1:15" x14ac:dyDescent="0.3">
      <c r="E24057" t="s">
        <v>20033</v>
      </c>
      <c r="F24057" t="s">
        <v>1072</v>
      </c>
      <c r="G24057" t="s">
        <v>14</v>
      </c>
      <c r="H24057" t="s">
        <v>20039</v>
      </c>
      <c r="I24057" t="s">
        <v>22</v>
      </c>
      <c r="M24057">
        <v>6792</v>
      </c>
      <c r="N24057">
        <v>226</v>
      </c>
      <c r="O24057">
        <v>232</v>
      </c>
    </row>
    <row r="24058" spans="1:15" x14ac:dyDescent="0.3">
      <c r="A24058" t="s">
        <v>14</v>
      </c>
      <c r="B24058">
        <v>1</v>
      </c>
      <c r="C24058">
        <v>1</v>
      </c>
      <c r="D24058">
        <v>1</v>
      </c>
      <c r="E24058" t="s">
        <v>20033</v>
      </c>
      <c r="F24058" t="s">
        <v>6305</v>
      </c>
      <c r="G24058" t="s">
        <v>14</v>
      </c>
      <c r="H24058" t="s">
        <v>20040</v>
      </c>
      <c r="I24058" t="s">
        <v>35</v>
      </c>
      <c r="J24058" t="s">
        <v>32</v>
      </c>
      <c r="M24058">
        <v>6792</v>
      </c>
      <c r="N24058">
        <v>283</v>
      </c>
      <c r="O24058">
        <v>286</v>
      </c>
    </row>
    <row r="24059" spans="1:15" x14ac:dyDescent="0.3">
      <c r="E24059" t="s">
        <v>20033</v>
      </c>
      <c r="F24059" t="s">
        <v>1568</v>
      </c>
      <c r="G24059" t="s">
        <v>14</v>
      </c>
      <c r="H24059" t="s">
        <v>20038</v>
      </c>
      <c r="I24059" t="s">
        <v>52</v>
      </c>
      <c r="J24059" t="s">
        <v>32</v>
      </c>
      <c r="M24059">
        <v>6792</v>
      </c>
      <c r="N24059">
        <v>471</v>
      </c>
      <c r="O24059">
        <v>474</v>
      </c>
    </row>
    <row r="24060" spans="1:15" x14ac:dyDescent="0.3">
      <c r="E24060" t="s">
        <v>20033</v>
      </c>
      <c r="F24060" t="s">
        <v>430</v>
      </c>
      <c r="G24060" t="s">
        <v>23</v>
      </c>
      <c r="H24060" t="s">
        <v>20041</v>
      </c>
      <c r="I24060" t="s">
        <v>26</v>
      </c>
      <c r="M24060">
        <v>6792</v>
      </c>
      <c r="N24060">
        <v>522</v>
      </c>
      <c r="O24060">
        <v>535</v>
      </c>
    </row>
    <row r="24061" spans="1:15" x14ac:dyDescent="0.3">
      <c r="E24061" t="s">
        <v>20033</v>
      </c>
      <c r="F24061" t="s">
        <v>20043</v>
      </c>
      <c r="G24061" t="s">
        <v>51</v>
      </c>
      <c r="H24061" t="s">
        <v>20041</v>
      </c>
      <c r="I24061" t="s">
        <v>19</v>
      </c>
      <c r="M24061">
        <v>6792</v>
      </c>
      <c r="N24061">
        <v>522</v>
      </c>
      <c r="O24061">
        <v>538</v>
      </c>
    </row>
    <row r="24062" spans="1:15" x14ac:dyDescent="0.3">
      <c r="E24062" t="s">
        <v>20044</v>
      </c>
      <c r="F24062" t="s">
        <v>15403</v>
      </c>
      <c r="G24062" t="s">
        <v>23</v>
      </c>
      <c r="H24062" t="s">
        <v>20051</v>
      </c>
      <c r="I24062" t="s">
        <v>26</v>
      </c>
      <c r="M24062">
        <v>6794</v>
      </c>
      <c r="N24062">
        <v>0</v>
      </c>
      <c r="O24062">
        <v>2</v>
      </c>
    </row>
    <row r="24063" spans="1:15" x14ac:dyDescent="0.3">
      <c r="E24063" t="s">
        <v>20044</v>
      </c>
      <c r="F24063" t="s">
        <v>210</v>
      </c>
      <c r="G24063" t="s">
        <v>51</v>
      </c>
      <c r="H24063" t="s">
        <v>20046</v>
      </c>
      <c r="I24063" t="s">
        <v>52</v>
      </c>
      <c r="J24063" t="s">
        <v>212</v>
      </c>
      <c r="M24063">
        <v>6794</v>
      </c>
      <c r="N24063">
        <v>31</v>
      </c>
      <c r="O24063">
        <v>38</v>
      </c>
    </row>
    <row r="24064" spans="1:15" x14ac:dyDescent="0.3">
      <c r="A24064" t="s">
        <v>14</v>
      </c>
      <c r="B24064">
        <v>1</v>
      </c>
      <c r="C24064">
        <v>1</v>
      </c>
      <c r="D24064">
        <v>1</v>
      </c>
      <c r="E24064" t="s">
        <v>20044</v>
      </c>
      <c r="F24064" t="s">
        <v>20047</v>
      </c>
      <c r="G24064" t="s">
        <v>14</v>
      </c>
      <c r="H24064" t="s">
        <v>20048</v>
      </c>
      <c r="I24064" t="s">
        <v>22</v>
      </c>
      <c r="M24064">
        <v>6794</v>
      </c>
      <c r="N24064">
        <v>105</v>
      </c>
      <c r="O24064">
        <v>112</v>
      </c>
    </row>
    <row r="24065" spans="1:15" x14ac:dyDescent="0.3">
      <c r="A24065" t="s">
        <v>14</v>
      </c>
      <c r="B24065">
        <v>0</v>
      </c>
      <c r="C24065">
        <v>1</v>
      </c>
      <c r="D24065" t="s">
        <v>14</v>
      </c>
      <c r="E24065" t="s">
        <v>20044</v>
      </c>
      <c r="F24065" t="s">
        <v>20049</v>
      </c>
      <c r="G24065" t="s">
        <v>23</v>
      </c>
      <c r="H24065" t="s">
        <v>20050</v>
      </c>
      <c r="I24065" t="s">
        <v>26</v>
      </c>
      <c r="M24065">
        <v>6794</v>
      </c>
      <c r="N24065">
        <v>185</v>
      </c>
      <c r="O24065">
        <v>191</v>
      </c>
    </row>
    <row r="24066" spans="1:15" x14ac:dyDescent="0.3">
      <c r="E24066" t="s">
        <v>20044</v>
      </c>
      <c r="F24066" t="s">
        <v>20049</v>
      </c>
      <c r="G24066" t="s">
        <v>14</v>
      </c>
      <c r="H24066" t="s">
        <v>20050</v>
      </c>
      <c r="I24066" t="s">
        <v>19</v>
      </c>
      <c r="M24066">
        <v>6794</v>
      </c>
      <c r="N24066">
        <v>185</v>
      </c>
      <c r="O24066">
        <v>191</v>
      </c>
    </row>
    <row r="24067" spans="1:15" x14ac:dyDescent="0.3">
      <c r="E24067" t="s">
        <v>20044</v>
      </c>
      <c r="F24067" t="s">
        <v>15403</v>
      </c>
      <c r="G24067" t="s">
        <v>23</v>
      </c>
      <c r="H24067" t="s">
        <v>20045</v>
      </c>
      <c r="I24067" t="s">
        <v>26</v>
      </c>
      <c r="M24067">
        <v>6794</v>
      </c>
      <c r="N24067">
        <v>246</v>
      </c>
      <c r="O24067">
        <v>248</v>
      </c>
    </row>
    <row r="24068" spans="1:15" x14ac:dyDescent="0.3">
      <c r="E24068" t="s">
        <v>20044</v>
      </c>
      <c r="F24068" t="s">
        <v>15403</v>
      </c>
      <c r="G24068" t="s">
        <v>51</v>
      </c>
      <c r="H24068" t="s">
        <v>20045</v>
      </c>
      <c r="I24068" t="s">
        <v>19</v>
      </c>
      <c r="M24068">
        <v>6794</v>
      </c>
      <c r="N24068">
        <v>246</v>
      </c>
      <c r="O24068">
        <v>248</v>
      </c>
    </row>
    <row r="24069" spans="1:15" x14ac:dyDescent="0.3">
      <c r="E24069" t="s">
        <v>20052</v>
      </c>
      <c r="F24069" t="s">
        <v>19661</v>
      </c>
      <c r="G24069" t="s">
        <v>14</v>
      </c>
      <c r="H24069" t="s">
        <v>19829</v>
      </c>
      <c r="I24069" t="s">
        <v>26</v>
      </c>
      <c r="M24069">
        <v>6795</v>
      </c>
      <c r="N24069">
        <v>0</v>
      </c>
      <c r="O24069">
        <v>11</v>
      </c>
    </row>
    <row r="24070" spans="1:15" x14ac:dyDescent="0.3">
      <c r="A24070" t="s">
        <v>14</v>
      </c>
      <c r="B24070">
        <v>0</v>
      </c>
      <c r="C24070">
        <v>1</v>
      </c>
      <c r="D24070" t="s">
        <v>14</v>
      </c>
      <c r="E24070" t="s">
        <v>20052</v>
      </c>
      <c r="F24070" t="s">
        <v>19661</v>
      </c>
      <c r="G24070" t="s">
        <v>17</v>
      </c>
      <c r="H24070" t="s">
        <v>19829</v>
      </c>
      <c r="I24070" t="s">
        <v>19</v>
      </c>
      <c r="M24070">
        <v>6795</v>
      </c>
      <c r="N24070">
        <v>0</v>
      </c>
      <c r="O24070">
        <v>11</v>
      </c>
    </row>
    <row r="24071" spans="1:15" x14ac:dyDescent="0.3">
      <c r="A24071" t="s">
        <v>14</v>
      </c>
      <c r="B24071">
        <v>1</v>
      </c>
      <c r="C24071">
        <v>1</v>
      </c>
      <c r="D24071">
        <v>1</v>
      </c>
      <c r="E24071" t="s">
        <v>20052</v>
      </c>
      <c r="F24071" t="s">
        <v>19685</v>
      </c>
      <c r="G24071" t="s">
        <v>14</v>
      </c>
      <c r="H24071" t="s">
        <v>19830</v>
      </c>
      <c r="I24071" t="s">
        <v>22</v>
      </c>
      <c r="M24071">
        <v>6795</v>
      </c>
      <c r="N24071">
        <v>15</v>
      </c>
      <c r="O24071">
        <v>22</v>
      </c>
    </row>
    <row r="24072" spans="1:15" x14ac:dyDescent="0.3">
      <c r="A24072" t="s">
        <v>14</v>
      </c>
      <c r="B24072">
        <v>0</v>
      </c>
      <c r="C24072">
        <v>1</v>
      </c>
      <c r="D24072" t="s">
        <v>14</v>
      </c>
      <c r="E24072" t="s">
        <v>20052</v>
      </c>
      <c r="F24072" t="s">
        <v>4036</v>
      </c>
      <c r="G24072" t="s">
        <v>23</v>
      </c>
      <c r="H24072" t="s">
        <v>19833</v>
      </c>
      <c r="I24072" t="s">
        <v>26</v>
      </c>
      <c r="M24072">
        <v>6795</v>
      </c>
      <c r="N24072">
        <v>64</v>
      </c>
      <c r="O24072">
        <v>68</v>
      </c>
    </row>
    <row r="24073" spans="1:15" x14ac:dyDescent="0.3">
      <c r="A24073" t="s">
        <v>14</v>
      </c>
      <c r="B24073">
        <v>1</v>
      </c>
      <c r="C24073">
        <v>1</v>
      </c>
      <c r="D24073">
        <v>1</v>
      </c>
      <c r="E24073" t="s">
        <v>20052</v>
      </c>
      <c r="F24073" t="s">
        <v>4036</v>
      </c>
      <c r="G24073" t="s">
        <v>14</v>
      </c>
      <c r="H24073" t="s">
        <v>19833</v>
      </c>
      <c r="I24073" t="s">
        <v>31</v>
      </c>
      <c r="J24073" t="s">
        <v>597</v>
      </c>
      <c r="M24073">
        <v>6795</v>
      </c>
      <c r="N24073">
        <v>64</v>
      </c>
      <c r="O24073">
        <v>68</v>
      </c>
    </row>
    <row r="24074" spans="1:15" x14ac:dyDescent="0.3">
      <c r="E24074" t="s">
        <v>20052</v>
      </c>
      <c r="F24074" t="s">
        <v>19831</v>
      </c>
      <c r="G24074" t="s">
        <v>14</v>
      </c>
      <c r="H24074" t="s">
        <v>19832</v>
      </c>
      <c r="I24074" t="s">
        <v>31</v>
      </c>
      <c r="J24074" t="s">
        <v>32</v>
      </c>
      <c r="M24074">
        <v>6795</v>
      </c>
      <c r="N24074">
        <v>70</v>
      </c>
      <c r="O24074">
        <v>75</v>
      </c>
    </row>
    <row r="24075" spans="1:15" x14ac:dyDescent="0.3">
      <c r="A24075" t="s">
        <v>14</v>
      </c>
      <c r="B24075">
        <v>0</v>
      </c>
      <c r="C24075">
        <v>1</v>
      </c>
      <c r="D24075" t="s">
        <v>14</v>
      </c>
      <c r="E24075" t="s">
        <v>20052</v>
      </c>
      <c r="F24075" t="s">
        <v>19831</v>
      </c>
      <c r="G24075" t="s">
        <v>23</v>
      </c>
      <c r="H24075" t="s">
        <v>19832</v>
      </c>
      <c r="I24075" t="s">
        <v>26</v>
      </c>
      <c r="M24075">
        <v>6795</v>
      </c>
      <c r="N24075">
        <v>70</v>
      </c>
      <c r="O24075">
        <v>75</v>
      </c>
    </row>
    <row r="24076" spans="1:15" x14ac:dyDescent="0.3">
      <c r="E24076" t="s">
        <v>20052</v>
      </c>
      <c r="F24076" t="s">
        <v>19836</v>
      </c>
      <c r="G24076" t="s">
        <v>14</v>
      </c>
      <c r="H24076" t="s">
        <v>19837</v>
      </c>
      <c r="I24076" t="s">
        <v>19</v>
      </c>
      <c r="M24076">
        <v>6795</v>
      </c>
      <c r="N24076">
        <v>77</v>
      </c>
      <c r="O24076">
        <v>82</v>
      </c>
    </row>
    <row r="24077" spans="1:15" x14ac:dyDescent="0.3">
      <c r="A24077" t="s">
        <v>14</v>
      </c>
      <c r="B24077">
        <v>0</v>
      </c>
      <c r="C24077">
        <v>1</v>
      </c>
      <c r="D24077" t="s">
        <v>14</v>
      </c>
      <c r="E24077" t="s">
        <v>20052</v>
      </c>
      <c r="F24077" t="s">
        <v>19836</v>
      </c>
      <c r="G24077" t="s">
        <v>23</v>
      </c>
      <c r="H24077" t="s">
        <v>19837</v>
      </c>
      <c r="I24077" t="s">
        <v>26</v>
      </c>
      <c r="M24077">
        <v>6795</v>
      </c>
      <c r="N24077">
        <v>77</v>
      </c>
      <c r="O24077">
        <v>82</v>
      </c>
    </row>
    <row r="24078" spans="1:15" x14ac:dyDescent="0.3">
      <c r="A24078" t="s">
        <v>14</v>
      </c>
      <c r="B24078">
        <v>0</v>
      </c>
      <c r="C24078">
        <v>1</v>
      </c>
      <c r="D24078" t="s">
        <v>14</v>
      </c>
      <c r="E24078" t="s">
        <v>20052</v>
      </c>
      <c r="F24078" t="s">
        <v>19834</v>
      </c>
      <c r="G24078" t="s">
        <v>23</v>
      </c>
      <c r="H24078" t="s">
        <v>19835</v>
      </c>
      <c r="I24078" t="s">
        <v>26</v>
      </c>
      <c r="M24078">
        <v>6795</v>
      </c>
      <c r="N24078">
        <v>86</v>
      </c>
      <c r="O24078">
        <v>90</v>
      </c>
    </row>
    <row r="24079" spans="1:15" x14ac:dyDescent="0.3">
      <c r="E24079" t="s">
        <v>20052</v>
      </c>
      <c r="F24079" t="s">
        <v>19834</v>
      </c>
      <c r="G24079" t="s">
        <v>14</v>
      </c>
      <c r="H24079" t="s">
        <v>19835</v>
      </c>
      <c r="I24079" t="s">
        <v>31</v>
      </c>
      <c r="J24079" t="s">
        <v>32</v>
      </c>
      <c r="M24079">
        <v>6795</v>
      </c>
      <c r="N24079">
        <v>86</v>
      </c>
      <c r="O24079">
        <v>90</v>
      </c>
    </row>
    <row r="24080" spans="1:15" x14ac:dyDescent="0.3">
      <c r="A24080" t="s">
        <v>14</v>
      </c>
      <c r="B24080">
        <v>1</v>
      </c>
      <c r="C24080">
        <v>1</v>
      </c>
      <c r="D24080">
        <v>1</v>
      </c>
      <c r="E24080" t="s">
        <v>20053</v>
      </c>
      <c r="F24080" t="s">
        <v>19955</v>
      </c>
      <c r="G24080" t="s">
        <v>14</v>
      </c>
      <c r="H24080" t="s">
        <v>20061</v>
      </c>
      <c r="I24080" t="s">
        <v>35</v>
      </c>
      <c r="J24080" t="s">
        <v>32</v>
      </c>
      <c r="M24080">
        <v>6797</v>
      </c>
      <c r="N24080">
        <v>27</v>
      </c>
      <c r="O24080">
        <v>31</v>
      </c>
    </row>
    <row r="24081" spans="1:15" x14ac:dyDescent="0.3">
      <c r="A24081" t="s">
        <v>14</v>
      </c>
      <c r="B24081">
        <v>1</v>
      </c>
      <c r="C24081">
        <v>1</v>
      </c>
      <c r="D24081">
        <v>1</v>
      </c>
      <c r="E24081" t="s">
        <v>20053</v>
      </c>
      <c r="F24081" t="s">
        <v>19953</v>
      </c>
      <c r="G24081" t="s">
        <v>14</v>
      </c>
      <c r="H24081" t="s">
        <v>20056</v>
      </c>
      <c r="I24081" t="s">
        <v>22</v>
      </c>
      <c r="M24081">
        <v>6797</v>
      </c>
      <c r="N24081">
        <v>35</v>
      </c>
      <c r="O24081">
        <v>41</v>
      </c>
    </row>
    <row r="24082" spans="1:15" x14ac:dyDescent="0.3">
      <c r="E24082" t="s">
        <v>20053</v>
      </c>
      <c r="F24082" t="s">
        <v>20054</v>
      </c>
      <c r="G24082" t="s">
        <v>17</v>
      </c>
      <c r="H24082" t="s">
        <v>20055</v>
      </c>
      <c r="I24082" t="s">
        <v>19</v>
      </c>
      <c r="M24082">
        <v>6797</v>
      </c>
      <c r="N24082">
        <v>90</v>
      </c>
      <c r="O24082">
        <v>99</v>
      </c>
    </row>
    <row r="24083" spans="1:15" x14ac:dyDescent="0.3">
      <c r="A24083" t="s">
        <v>17</v>
      </c>
      <c r="B24083">
        <v>0</v>
      </c>
      <c r="C24083">
        <v>1</v>
      </c>
      <c r="D24083" t="s">
        <v>17</v>
      </c>
      <c r="E24083" t="s">
        <v>20053</v>
      </c>
      <c r="F24083" t="s">
        <v>20054</v>
      </c>
      <c r="G24083" t="s">
        <v>14</v>
      </c>
      <c r="H24083" t="s">
        <v>20055</v>
      </c>
      <c r="I24083" t="s">
        <v>370</v>
      </c>
      <c r="J24083" t="s">
        <v>46</v>
      </c>
      <c r="K24083" t="s">
        <v>47</v>
      </c>
      <c r="L24083" t="s">
        <v>43</v>
      </c>
      <c r="M24083">
        <v>6797</v>
      </c>
      <c r="N24083">
        <v>90</v>
      </c>
      <c r="O24083">
        <v>99</v>
      </c>
    </row>
    <row r="24084" spans="1:15" x14ac:dyDescent="0.3">
      <c r="A24084" t="s">
        <v>14</v>
      </c>
      <c r="B24084">
        <v>1</v>
      </c>
      <c r="C24084">
        <v>1</v>
      </c>
      <c r="D24084">
        <v>1</v>
      </c>
      <c r="E24084" t="s">
        <v>20053</v>
      </c>
      <c r="F24084" t="s">
        <v>19955</v>
      </c>
      <c r="G24084" t="s">
        <v>14</v>
      </c>
      <c r="H24084" t="s">
        <v>20059</v>
      </c>
      <c r="I24084" t="s">
        <v>35</v>
      </c>
      <c r="J24084" t="s">
        <v>32</v>
      </c>
      <c r="M24084">
        <v>6797</v>
      </c>
      <c r="N24084">
        <v>342</v>
      </c>
      <c r="O24084">
        <v>346</v>
      </c>
    </row>
    <row r="24085" spans="1:15" x14ac:dyDescent="0.3">
      <c r="A24085" t="s">
        <v>14</v>
      </c>
      <c r="B24085">
        <v>1</v>
      </c>
      <c r="C24085">
        <v>1</v>
      </c>
      <c r="D24085">
        <v>1</v>
      </c>
      <c r="E24085" t="s">
        <v>20053</v>
      </c>
      <c r="F24085" t="s">
        <v>19953</v>
      </c>
      <c r="G24085" t="s">
        <v>14</v>
      </c>
      <c r="H24085" t="s">
        <v>20060</v>
      </c>
      <c r="I24085" t="s">
        <v>22</v>
      </c>
      <c r="M24085">
        <v>6797</v>
      </c>
      <c r="N24085">
        <v>350</v>
      </c>
      <c r="O24085">
        <v>356</v>
      </c>
    </row>
    <row r="24086" spans="1:15" x14ac:dyDescent="0.3">
      <c r="A24086" t="s">
        <v>237</v>
      </c>
      <c r="B24086">
        <v>0</v>
      </c>
      <c r="E24086" t="s">
        <v>20053</v>
      </c>
      <c r="F24086" t="s">
        <v>20057</v>
      </c>
      <c r="G24086" t="s">
        <v>17</v>
      </c>
      <c r="H24086" t="s">
        <v>20058</v>
      </c>
      <c r="I24086" t="s">
        <v>22</v>
      </c>
      <c r="M24086">
        <v>6797</v>
      </c>
      <c r="N24086">
        <v>416</v>
      </c>
      <c r="O24086">
        <v>428</v>
      </c>
    </row>
    <row r="24087" spans="1:15" x14ac:dyDescent="0.3">
      <c r="E24087" t="s">
        <v>20062</v>
      </c>
      <c r="F24087" t="s">
        <v>20066</v>
      </c>
      <c r="G24087" t="s">
        <v>17</v>
      </c>
      <c r="H24087" t="s">
        <v>20067</v>
      </c>
      <c r="I24087" t="s">
        <v>19</v>
      </c>
      <c r="M24087">
        <v>6798</v>
      </c>
      <c r="N24087">
        <v>0</v>
      </c>
      <c r="O24087">
        <v>10</v>
      </c>
    </row>
    <row r="24088" spans="1:15" x14ac:dyDescent="0.3">
      <c r="A24088" t="s">
        <v>14</v>
      </c>
      <c r="B24088">
        <v>0</v>
      </c>
      <c r="C24088">
        <v>1</v>
      </c>
      <c r="D24088" t="s">
        <v>14</v>
      </c>
      <c r="E24088" t="s">
        <v>20062</v>
      </c>
      <c r="F24088" t="s">
        <v>20001</v>
      </c>
      <c r="G24088" t="s">
        <v>17</v>
      </c>
      <c r="H24088" t="s">
        <v>20067</v>
      </c>
      <c r="I24088" t="s">
        <v>26</v>
      </c>
      <c r="M24088">
        <v>6798</v>
      </c>
      <c r="N24088">
        <v>6</v>
      </c>
      <c r="O24088">
        <v>10</v>
      </c>
    </row>
    <row r="24089" spans="1:15" x14ac:dyDescent="0.3">
      <c r="E24089" t="s">
        <v>20062</v>
      </c>
      <c r="F24089" t="s">
        <v>20064</v>
      </c>
      <c r="G24089" t="s">
        <v>17</v>
      </c>
      <c r="H24089" t="s">
        <v>20065</v>
      </c>
      <c r="I24089" t="s">
        <v>26</v>
      </c>
      <c r="M24089">
        <v>6798</v>
      </c>
      <c r="N24089">
        <v>41</v>
      </c>
      <c r="O24089">
        <v>52</v>
      </c>
    </row>
    <row r="24090" spans="1:15" x14ac:dyDescent="0.3">
      <c r="A24090" t="s">
        <v>14</v>
      </c>
      <c r="B24090">
        <v>1</v>
      </c>
      <c r="C24090">
        <v>1</v>
      </c>
      <c r="D24090">
        <v>1</v>
      </c>
      <c r="E24090" t="s">
        <v>20062</v>
      </c>
      <c r="F24090" t="s">
        <v>4236</v>
      </c>
      <c r="G24090" t="s">
        <v>14</v>
      </c>
      <c r="H24090" t="s">
        <v>20068</v>
      </c>
      <c r="I24090" t="s">
        <v>41</v>
      </c>
      <c r="J24090" t="s">
        <v>32</v>
      </c>
      <c r="M24090">
        <v>6798</v>
      </c>
      <c r="N24090">
        <v>41</v>
      </c>
      <c r="O24090">
        <v>44</v>
      </c>
    </row>
    <row r="24091" spans="1:15" x14ac:dyDescent="0.3">
      <c r="A24091" t="s">
        <v>14</v>
      </c>
      <c r="B24091">
        <v>1</v>
      </c>
      <c r="C24091">
        <v>1</v>
      </c>
      <c r="D24091">
        <v>1</v>
      </c>
      <c r="E24091" t="s">
        <v>20062</v>
      </c>
      <c r="F24091" t="s">
        <v>4965</v>
      </c>
      <c r="G24091" t="s">
        <v>14</v>
      </c>
      <c r="H24091" t="s">
        <v>20063</v>
      </c>
      <c r="I24091" t="s">
        <v>41</v>
      </c>
      <c r="J24091" t="s">
        <v>32</v>
      </c>
      <c r="M24091">
        <v>6798</v>
      </c>
      <c r="N24091">
        <v>48</v>
      </c>
      <c r="O24091">
        <v>52</v>
      </c>
    </row>
    <row r="24092" spans="1:15" x14ac:dyDescent="0.3">
      <c r="E24092" t="s">
        <v>20069</v>
      </c>
      <c r="F24092" t="s">
        <v>20074</v>
      </c>
      <c r="G24092" t="s">
        <v>14</v>
      </c>
      <c r="H24092" t="s">
        <v>20075</v>
      </c>
      <c r="I24092" t="s">
        <v>19</v>
      </c>
      <c r="M24092">
        <v>6800</v>
      </c>
      <c r="N24092">
        <v>0</v>
      </c>
      <c r="O24092">
        <v>5</v>
      </c>
    </row>
    <row r="24093" spans="1:15" x14ac:dyDescent="0.3">
      <c r="A24093" t="s">
        <v>14</v>
      </c>
      <c r="B24093">
        <v>0</v>
      </c>
      <c r="C24093">
        <v>1</v>
      </c>
      <c r="D24093" t="s">
        <v>14</v>
      </c>
      <c r="E24093" t="s">
        <v>20069</v>
      </c>
      <c r="F24093" t="s">
        <v>20074</v>
      </c>
      <c r="G24093" t="s">
        <v>23</v>
      </c>
      <c r="H24093" t="s">
        <v>20075</v>
      </c>
      <c r="I24093" t="s">
        <v>26</v>
      </c>
      <c r="M24093">
        <v>6800</v>
      </c>
      <c r="N24093">
        <v>0</v>
      </c>
      <c r="O24093">
        <v>5</v>
      </c>
    </row>
    <row r="24094" spans="1:15" x14ac:dyDescent="0.3">
      <c r="E24094" t="s">
        <v>20069</v>
      </c>
      <c r="F24094" t="s">
        <v>20076</v>
      </c>
      <c r="G24094" t="s">
        <v>51</v>
      </c>
      <c r="H24094" t="s">
        <v>20077</v>
      </c>
      <c r="I24094" t="s">
        <v>52</v>
      </c>
      <c r="J24094" t="s">
        <v>2802</v>
      </c>
      <c r="M24094">
        <v>6800</v>
      </c>
      <c r="N24094">
        <v>128</v>
      </c>
      <c r="O24094">
        <v>142</v>
      </c>
    </row>
    <row r="24095" spans="1:15" x14ac:dyDescent="0.3">
      <c r="E24095" t="s">
        <v>20069</v>
      </c>
      <c r="F24095" t="s">
        <v>20070</v>
      </c>
      <c r="G24095" t="s">
        <v>17</v>
      </c>
      <c r="H24095" t="s">
        <v>20071</v>
      </c>
      <c r="I24095" t="s">
        <v>19</v>
      </c>
      <c r="M24095">
        <v>6800</v>
      </c>
      <c r="N24095">
        <v>151</v>
      </c>
      <c r="O24095">
        <v>157</v>
      </c>
    </row>
    <row r="24096" spans="1:15" x14ac:dyDescent="0.3">
      <c r="E24096" t="s">
        <v>20069</v>
      </c>
      <c r="F24096" t="s">
        <v>20070</v>
      </c>
      <c r="G24096" t="s">
        <v>14</v>
      </c>
      <c r="H24096" t="s">
        <v>20071</v>
      </c>
      <c r="I24096" t="s">
        <v>370</v>
      </c>
      <c r="J24096" t="s">
        <v>32</v>
      </c>
      <c r="M24096">
        <v>6800</v>
      </c>
      <c r="N24096">
        <v>151</v>
      </c>
      <c r="O24096">
        <v>157</v>
      </c>
    </row>
    <row r="24097" spans="1:15" x14ac:dyDescent="0.3">
      <c r="A24097" t="s">
        <v>14</v>
      </c>
      <c r="B24097">
        <v>0</v>
      </c>
      <c r="C24097">
        <v>1</v>
      </c>
      <c r="D24097" t="s">
        <v>14</v>
      </c>
      <c r="E24097" t="s">
        <v>20069</v>
      </c>
      <c r="F24097" t="s">
        <v>20072</v>
      </c>
      <c r="G24097" t="s">
        <v>23</v>
      </c>
      <c r="H24097" t="s">
        <v>20073</v>
      </c>
      <c r="I24097" t="s">
        <v>26</v>
      </c>
      <c r="M24097">
        <v>6800</v>
      </c>
      <c r="N24097">
        <v>224</v>
      </c>
      <c r="O24097">
        <v>230</v>
      </c>
    </row>
    <row r="24098" spans="1:15" x14ac:dyDescent="0.3">
      <c r="E24098" t="s">
        <v>20069</v>
      </c>
      <c r="F24098" t="s">
        <v>20072</v>
      </c>
      <c r="G24098" t="s">
        <v>14</v>
      </c>
      <c r="H24098" t="s">
        <v>20073</v>
      </c>
      <c r="I24098" t="s">
        <v>19</v>
      </c>
      <c r="M24098">
        <v>6800</v>
      </c>
      <c r="N24098">
        <v>224</v>
      </c>
      <c r="O24098">
        <v>230</v>
      </c>
    </row>
    <row r="24099" spans="1:15" x14ac:dyDescent="0.3">
      <c r="A24099" t="s">
        <v>14</v>
      </c>
      <c r="B24099">
        <v>0</v>
      </c>
      <c r="C24099">
        <v>1</v>
      </c>
      <c r="D24099" t="s">
        <v>14</v>
      </c>
      <c r="E24099" t="s">
        <v>20069</v>
      </c>
      <c r="F24099" t="s">
        <v>20072</v>
      </c>
      <c r="G24099" t="s">
        <v>51</v>
      </c>
      <c r="H24099" t="s">
        <v>20073</v>
      </c>
      <c r="I24099" t="s">
        <v>52</v>
      </c>
      <c r="J24099" t="s">
        <v>195</v>
      </c>
      <c r="M24099">
        <v>6800</v>
      </c>
      <c r="N24099">
        <v>224</v>
      </c>
      <c r="O24099">
        <v>230</v>
      </c>
    </row>
    <row r="24100" spans="1:15" x14ac:dyDescent="0.3">
      <c r="E24100" t="s">
        <v>20069</v>
      </c>
      <c r="F24100" t="s">
        <v>20074</v>
      </c>
      <c r="G24100" t="s">
        <v>14</v>
      </c>
      <c r="H24100" t="s">
        <v>20075</v>
      </c>
      <c r="I24100" t="s">
        <v>19</v>
      </c>
      <c r="M24100">
        <v>6801</v>
      </c>
      <c r="N24100">
        <v>0</v>
      </c>
      <c r="O24100">
        <v>5</v>
      </c>
    </row>
    <row r="24101" spans="1:15" x14ac:dyDescent="0.3">
      <c r="A24101" t="s">
        <v>14</v>
      </c>
      <c r="B24101">
        <v>0</v>
      </c>
      <c r="C24101">
        <v>1</v>
      </c>
      <c r="D24101" t="s">
        <v>14</v>
      </c>
      <c r="E24101" t="s">
        <v>20069</v>
      </c>
      <c r="F24101" t="s">
        <v>20074</v>
      </c>
      <c r="G24101" t="s">
        <v>23</v>
      </c>
      <c r="H24101" t="s">
        <v>20075</v>
      </c>
      <c r="I24101" t="s">
        <v>26</v>
      </c>
      <c r="M24101">
        <v>6801</v>
      </c>
      <c r="N24101">
        <v>0</v>
      </c>
      <c r="O24101">
        <v>5</v>
      </c>
    </row>
    <row r="24102" spans="1:15" x14ac:dyDescent="0.3">
      <c r="E24102" t="s">
        <v>20069</v>
      </c>
      <c r="F24102" t="s">
        <v>20076</v>
      </c>
      <c r="G24102" t="s">
        <v>51</v>
      </c>
      <c r="H24102" t="s">
        <v>20077</v>
      </c>
      <c r="I24102" t="s">
        <v>52</v>
      </c>
      <c r="J24102" t="s">
        <v>2802</v>
      </c>
      <c r="M24102">
        <v>6801</v>
      </c>
      <c r="N24102">
        <v>128</v>
      </c>
      <c r="O24102">
        <v>142</v>
      </c>
    </row>
    <row r="24103" spans="1:15" x14ac:dyDescent="0.3">
      <c r="E24103" t="s">
        <v>20069</v>
      </c>
      <c r="F24103" t="s">
        <v>20070</v>
      </c>
      <c r="G24103" t="s">
        <v>14</v>
      </c>
      <c r="H24103" t="s">
        <v>20071</v>
      </c>
      <c r="I24103" t="s">
        <v>370</v>
      </c>
      <c r="J24103" t="s">
        <v>32</v>
      </c>
      <c r="M24103">
        <v>6801</v>
      </c>
      <c r="N24103">
        <v>151</v>
      </c>
      <c r="O24103">
        <v>157</v>
      </c>
    </row>
    <row r="24104" spans="1:15" x14ac:dyDescent="0.3">
      <c r="E24104" t="s">
        <v>20069</v>
      </c>
      <c r="F24104" t="s">
        <v>20070</v>
      </c>
      <c r="G24104" t="s">
        <v>17</v>
      </c>
      <c r="H24104" t="s">
        <v>20071</v>
      </c>
      <c r="I24104" t="s">
        <v>19</v>
      </c>
      <c r="M24104">
        <v>6801</v>
      </c>
      <c r="N24104">
        <v>151</v>
      </c>
      <c r="O24104">
        <v>157</v>
      </c>
    </row>
    <row r="24105" spans="1:15" x14ac:dyDescent="0.3">
      <c r="A24105" t="s">
        <v>14</v>
      </c>
      <c r="B24105">
        <v>0</v>
      </c>
      <c r="C24105">
        <v>1</v>
      </c>
      <c r="D24105" t="s">
        <v>14</v>
      </c>
      <c r="E24105" t="s">
        <v>20069</v>
      </c>
      <c r="F24105" t="s">
        <v>20072</v>
      </c>
      <c r="G24105" t="s">
        <v>51</v>
      </c>
      <c r="H24105" t="s">
        <v>20073</v>
      </c>
      <c r="I24105" t="s">
        <v>52</v>
      </c>
      <c r="J24105" t="s">
        <v>195</v>
      </c>
      <c r="M24105">
        <v>6801</v>
      </c>
      <c r="N24105">
        <v>224</v>
      </c>
      <c r="O24105">
        <v>230</v>
      </c>
    </row>
    <row r="24106" spans="1:15" x14ac:dyDescent="0.3">
      <c r="A24106" t="s">
        <v>14</v>
      </c>
      <c r="B24106">
        <v>0</v>
      </c>
      <c r="C24106">
        <v>1</v>
      </c>
      <c r="D24106" t="s">
        <v>14</v>
      </c>
      <c r="E24106" t="s">
        <v>20069</v>
      </c>
      <c r="F24106" t="s">
        <v>20072</v>
      </c>
      <c r="G24106" t="s">
        <v>23</v>
      </c>
      <c r="H24106" t="s">
        <v>20073</v>
      </c>
      <c r="I24106" t="s">
        <v>26</v>
      </c>
      <c r="M24106">
        <v>6801</v>
      </c>
      <c r="N24106">
        <v>224</v>
      </c>
      <c r="O24106">
        <v>230</v>
      </c>
    </row>
    <row r="24107" spans="1:15" x14ac:dyDescent="0.3">
      <c r="E24107" t="s">
        <v>20069</v>
      </c>
      <c r="F24107" t="s">
        <v>20072</v>
      </c>
      <c r="G24107" t="s">
        <v>14</v>
      </c>
      <c r="H24107" t="s">
        <v>20073</v>
      </c>
      <c r="I24107" t="s">
        <v>19</v>
      </c>
      <c r="M24107">
        <v>6801</v>
      </c>
      <c r="N24107">
        <v>224</v>
      </c>
      <c r="O24107">
        <v>230</v>
      </c>
    </row>
    <row r="24108" spans="1:15" x14ac:dyDescent="0.3">
      <c r="E24108" t="s">
        <v>19882</v>
      </c>
      <c r="F24108" t="s">
        <v>19885</v>
      </c>
      <c r="G24108" t="s">
        <v>23</v>
      </c>
      <c r="H24108" t="s">
        <v>20079</v>
      </c>
      <c r="I24108" t="s">
        <v>26</v>
      </c>
      <c r="M24108">
        <v>6802</v>
      </c>
      <c r="N24108">
        <v>0</v>
      </c>
      <c r="O24108">
        <v>3</v>
      </c>
    </row>
    <row r="24109" spans="1:15" x14ac:dyDescent="0.3">
      <c r="A24109" t="s">
        <v>14</v>
      </c>
      <c r="B24109">
        <v>1</v>
      </c>
      <c r="C24109">
        <v>1</v>
      </c>
      <c r="D24109">
        <v>1</v>
      </c>
      <c r="E24109" t="s">
        <v>19882</v>
      </c>
      <c r="F24109" t="s">
        <v>19885</v>
      </c>
      <c r="G24109" t="s">
        <v>14</v>
      </c>
      <c r="H24109" t="s">
        <v>20079</v>
      </c>
      <c r="I24109" t="s">
        <v>19</v>
      </c>
      <c r="M24109">
        <v>6802</v>
      </c>
      <c r="N24109">
        <v>0</v>
      </c>
      <c r="O24109">
        <v>3</v>
      </c>
    </row>
    <row r="24110" spans="1:15" x14ac:dyDescent="0.3">
      <c r="A24110" t="s">
        <v>14</v>
      </c>
      <c r="B24110">
        <v>1</v>
      </c>
      <c r="C24110">
        <v>1</v>
      </c>
      <c r="D24110">
        <v>1</v>
      </c>
      <c r="E24110" t="s">
        <v>19882</v>
      </c>
      <c r="F24110" t="s">
        <v>19890</v>
      </c>
      <c r="G24110" t="s">
        <v>14</v>
      </c>
      <c r="H24110" t="s">
        <v>20078</v>
      </c>
      <c r="I24110" t="s">
        <v>31</v>
      </c>
      <c r="J24110" t="s">
        <v>32</v>
      </c>
      <c r="M24110">
        <v>6802</v>
      </c>
      <c r="N24110">
        <v>82</v>
      </c>
      <c r="O24110">
        <v>89</v>
      </c>
    </row>
    <row r="24111" spans="1:15" x14ac:dyDescent="0.3">
      <c r="E24111" t="s">
        <v>19882</v>
      </c>
      <c r="F24111" t="s">
        <v>19890</v>
      </c>
      <c r="G24111" t="s">
        <v>23</v>
      </c>
      <c r="H24111" t="s">
        <v>20078</v>
      </c>
      <c r="I24111" t="s">
        <v>26</v>
      </c>
      <c r="M24111">
        <v>6802</v>
      </c>
      <c r="N24111">
        <v>82</v>
      </c>
      <c r="O24111">
        <v>89</v>
      </c>
    </row>
    <row r="24112" spans="1:15" x14ac:dyDescent="0.3">
      <c r="E24112" t="s">
        <v>19882</v>
      </c>
      <c r="F24112" t="s">
        <v>19887</v>
      </c>
      <c r="G24112" t="s">
        <v>14</v>
      </c>
      <c r="H24112" t="s">
        <v>20080</v>
      </c>
      <c r="I24112" t="s">
        <v>19</v>
      </c>
      <c r="M24112">
        <v>6802</v>
      </c>
      <c r="N24112">
        <v>93</v>
      </c>
      <c r="O24112">
        <v>99</v>
      </c>
    </row>
    <row r="24113" spans="1:15" x14ac:dyDescent="0.3">
      <c r="E24113" t="s">
        <v>19882</v>
      </c>
      <c r="F24113" t="s">
        <v>19887</v>
      </c>
      <c r="G24113" t="s">
        <v>23</v>
      </c>
      <c r="H24113" t="s">
        <v>20080</v>
      </c>
      <c r="I24113" t="s">
        <v>26</v>
      </c>
      <c r="M24113">
        <v>6802</v>
      </c>
      <c r="N24113">
        <v>93</v>
      </c>
      <c r="O24113">
        <v>99</v>
      </c>
    </row>
    <row r="24114" spans="1:15" x14ac:dyDescent="0.3">
      <c r="E24114" t="s">
        <v>19665</v>
      </c>
      <c r="F24114" t="s">
        <v>216</v>
      </c>
      <c r="G24114" t="s">
        <v>14</v>
      </c>
      <c r="H24114" t="s">
        <v>20087</v>
      </c>
      <c r="I24114" t="s">
        <v>19</v>
      </c>
      <c r="M24114">
        <v>6804</v>
      </c>
      <c r="N24114">
        <v>24</v>
      </c>
      <c r="O24114">
        <v>28</v>
      </c>
    </row>
    <row r="24115" spans="1:15" x14ac:dyDescent="0.3">
      <c r="A24115" t="s">
        <v>14</v>
      </c>
      <c r="B24115">
        <v>0</v>
      </c>
      <c r="C24115">
        <v>1</v>
      </c>
      <c r="D24115" t="s">
        <v>14</v>
      </c>
      <c r="E24115" t="s">
        <v>19665</v>
      </c>
      <c r="F24115" t="s">
        <v>216</v>
      </c>
      <c r="G24115" t="s">
        <v>23</v>
      </c>
      <c r="H24115" t="s">
        <v>20087</v>
      </c>
      <c r="I24115" t="s">
        <v>26</v>
      </c>
      <c r="M24115">
        <v>6804</v>
      </c>
      <c r="N24115">
        <v>24</v>
      </c>
      <c r="O24115">
        <v>28</v>
      </c>
    </row>
    <row r="24116" spans="1:15" x14ac:dyDescent="0.3">
      <c r="E24116" t="s">
        <v>19665</v>
      </c>
      <c r="F24116" t="s">
        <v>20085</v>
      </c>
      <c r="G24116" t="s">
        <v>14</v>
      </c>
      <c r="H24116" t="s">
        <v>20086</v>
      </c>
      <c r="I24116" t="s">
        <v>19</v>
      </c>
      <c r="M24116">
        <v>6804</v>
      </c>
      <c r="N24116">
        <v>30</v>
      </c>
      <c r="O24116">
        <v>36</v>
      </c>
    </row>
    <row r="24117" spans="1:15" x14ac:dyDescent="0.3">
      <c r="E24117" t="s">
        <v>19665</v>
      </c>
      <c r="F24117" t="s">
        <v>241</v>
      </c>
      <c r="G24117" t="s">
        <v>23</v>
      </c>
      <c r="H24117" t="s">
        <v>20088</v>
      </c>
      <c r="I24117" t="s">
        <v>52</v>
      </c>
      <c r="J24117" t="s">
        <v>117</v>
      </c>
      <c r="M24117">
        <v>6804</v>
      </c>
      <c r="N24117">
        <v>90</v>
      </c>
      <c r="O24117">
        <v>96</v>
      </c>
    </row>
    <row r="24118" spans="1:15" x14ac:dyDescent="0.3">
      <c r="A24118" t="s">
        <v>14</v>
      </c>
      <c r="B24118">
        <v>0</v>
      </c>
      <c r="C24118">
        <v>1</v>
      </c>
      <c r="D24118" t="s">
        <v>14</v>
      </c>
      <c r="E24118" t="s">
        <v>19665</v>
      </c>
      <c r="F24118" t="s">
        <v>29</v>
      </c>
      <c r="G24118" t="s">
        <v>23</v>
      </c>
      <c r="H24118" t="s">
        <v>20083</v>
      </c>
      <c r="I24118" t="s">
        <v>26</v>
      </c>
      <c r="M24118">
        <v>6804</v>
      </c>
      <c r="N24118">
        <v>133</v>
      </c>
      <c r="O24118">
        <v>137</v>
      </c>
    </row>
    <row r="24119" spans="1:15" x14ac:dyDescent="0.3">
      <c r="E24119" t="s">
        <v>19665</v>
      </c>
      <c r="F24119" t="s">
        <v>29</v>
      </c>
      <c r="G24119" t="s">
        <v>14</v>
      </c>
      <c r="H24119" t="s">
        <v>20083</v>
      </c>
      <c r="I24119" t="s">
        <v>31</v>
      </c>
      <c r="J24119" t="s">
        <v>32</v>
      </c>
      <c r="M24119">
        <v>6804</v>
      </c>
      <c r="N24119">
        <v>133</v>
      </c>
      <c r="O24119">
        <v>137</v>
      </c>
    </row>
    <row r="24120" spans="1:15" x14ac:dyDescent="0.3">
      <c r="A24120" t="s">
        <v>14</v>
      </c>
      <c r="B24120">
        <v>0</v>
      </c>
      <c r="C24120">
        <v>1</v>
      </c>
      <c r="D24120" t="s">
        <v>14</v>
      </c>
      <c r="E24120" t="s">
        <v>19665</v>
      </c>
      <c r="F24120" t="s">
        <v>3687</v>
      </c>
      <c r="G24120" t="s">
        <v>23</v>
      </c>
      <c r="H24120" t="s">
        <v>20081</v>
      </c>
      <c r="I24120" t="s">
        <v>26</v>
      </c>
      <c r="M24120">
        <v>6804</v>
      </c>
      <c r="N24120">
        <v>144</v>
      </c>
      <c r="O24120">
        <v>149</v>
      </c>
    </row>
    <row r="24121" spans="1:15" x14ac:dyDescent="0.3">
      <c r="E24121" t="s">
        <v>19665</v>
      </c>
      <c r="F24121" t="s">
        <v>3687</v>
      </c>
      <c r="G24121" t="s">
        <v>14</v>
      </c>
      <c r="H24121" t="s">
        <v>20081</v>
      </c>
      <c r="I24121" t="s">
        <v>31</v>
      </c>
      <c r="J24121" t="s">
        <v>32</v>
      </c>
      <c r="M24121">
        <v>6804</v>
      </c>
      <c r="N24121">
        <v>144</v>
      </c>
      <c r="O24121">
        <v>149</v>
      </c>
    </row>
    <row r="24122" spans="1:15" x14ac:dyDescent="0.3">
      <c r="A24122" t="s">
        <v>14</v>
      </c>
      <c r="B24122">
        <v>0</v>
      </c>
      <c r="C24122">
        <v>1</v>
      </c>
      <c r="D24122" t="s">
        <v>14</v>
      </c>
      <c r="E24122" t="s">
        <v>19665</v>
      </c>
      <c r="F24122" t="s">
        <v>1072</v>
      </c>
      <c r="G24122" t="s">
        <v>23</v>
      </c>
      <c r="H24122" t="s">
        <v>20084</v>
      </c>
      <c r="I24122" t="s">
        <v>26</v>
      </c>
      <c r="M24122">
        <v>6804</v>
      </c>
      <c r="N24122">
        <v>163</v>
      </c>
      <c r="O24122">
        <v>169</v>
      </c>
    </row>
    <row r="24123" spans="1:15" x14ac:dyDescent="0.3">
      <c r="E24123" t="s">
        <v>19665</v>
      </c>
      <c r="F24123" t="s">
        <v>1072</v>
      </c>
      <c r="G24123" t="s">
        <v>14</v>
      </c>
      <c r="H24123" t="s">
        <v>20084</v>
      </c>
      <c r="I24123" t="s">
        <v>19</v>
      </c>
      <c r="M24123">
        <v>6804</v>
      </c>
      <c r="N24123">
        <v>163</v>
      </c>
      <c r="O24123">
        <v>169</v>
      </c>
    </row>
    <row r="24124" spans="1:15" x14ac:dyDescent="0.3">
      <c r="E24124" t="s">
        <v>19665</v>
      </c>
      <c r="F24124" t="s">
        <v>6305</v>
      </c>
      <c r="G24124" t="s">
        <v>14</v>
      </c>
      <c r="H24124" t="s">
        <v>20090</v>
      </c>
      <c r="I24124" t="s">
        <v>31</v>
      </c>
      <c r="J24124" t="s">
        <v>32</v>
      </c>
      <c r="M24124">
        <v>6804</v>
      </c>
      <c r="N24124">
        <v>173</v>
      </c>
      <c r="O24124">
        <v>176</v>
      </c>
    </row>
    <row r="24125" spans="1:15" x14ac:dyDescent="0.3">
      <c r="A24125" t="s">
        <v>14</v>
      </c>
      <c r="B24125">
        <v>0</v>
      </c>
      <c r="C24125">
        <v>1</v>
      </c>
      <c r="D24125" t="s">
        <v>14</v>
      </c>
      <c r="E24125" t="s">
        <v>19665</v>
      </c>
      <c r="F24125" t="s">
        <v>6305</v>
      </c>
      <c r="G24125" t="s">
        <v>23</v>
      </c>
      <c r="H24125" t="s">
        <v>20090</v>
      </c>
      <c r="I24125" t="s">
        <v>26</v>
      </c>
      <c r="M24125">
        <v>6804</v>
      </c>
      <c r="N24125">
        <v>173</v>
      </c>
      <c r="O24125">
        <v>176</v>
      </c>
    </row>
    <row r="24126" spans="1:15" x14ac:dyDescent="0.3">
      <c r="E24126" t="s">
        <v>19665</v>
      </c>
      <c r="F24126" t="s">
        <v>3255</v>
      </c>
      <c r="G24126" t="s">
        <v>51</v>
      </c>
      <c r="H24126" t="s">
        <v>20089</v>
      </c>
      <c r="I24126" t="s">
        <v>52</v>
      </c>
      <c r="J24126" t="s">
        <v>60</v>
      </c>
      <c r="M24126">
        <v>6804</v>
      </c>
      <c r="N24126">
        <v>180</v>
      </c>
      <c r="O24126">
        <v>197</v>
      </c>
    </row>
    <row r="24127" spans="1:15" x14ac:dyDescent="0.3">
      <c r="E24127" t="s">
        <v>19665</v>
      </c>
      <c r="F24127" t="s">
        <v>216</v>
      </c>
      <c r="G24127" t="s">
        <v>14</v>
      </c>
      <c r="H24127" t="s">
        <v>20082</v>
      </c>
      <c r="I24127" t="s">
        <v>19</v>
      </c>
      <c r="M24127">
        <v>6804</v>
      </c>
      <c r="N24127">
        <v>258</v>
      </c>
      <c r="O24127">
        <v>262</v>
      </c>
    </row>
    <row r="24128" spans="1:15" x14ac:dyDescent="0.3">
      <c r="A24128" t="s">
        <v>14</v>
      </c>
      <c r="B24128">
        <v>0</v>
      </c>
      <c r="C24128">
        <v>1</v>
      </c>
      <c r="D24128" t="s">
        <v>14</v>
      </c>
      <c r="E24128" t="s">
        <v>19665</v>
      </c>
      <c r="F24128" t="s">
        <v>216</v>
      </c>
      <c r="G24128" t="s">
        <v>23</v>
      </c>
      <c r="H24128" t="s">
        <v>20082</v>
      </c>
      <c r="I24128" t="s">
        <v>26</v>
      </c>
      <c r="M24128">
        <v>6804</v>
      </c>
      <c r="N24128">
        <v>258</v>
      </c>
      <c r="O24128">
        <v>262</v>
      </c>
    </row>
    <row r="24129" spans="1:15" x14ac:dyDescent="0.3">
      <c r="E24129" t="s">
        <v>19665</v>
      </c>
      <c r="F24129" t="s">
        <v>216</v>
      </c>
      <c r="G24129" t="s">
        <v>14</v>
      </c>
      <c r="H24129" t="s">
        <v>20094</v>
      </c>
      <c r="I24129" t="s">
        <v>22</v>
      </c>
      <c r="M24129">
        <v>6805</v>
      </c>
      <c r="N24129">
        <v>0</v>
      </c>
      <c r="O24129">
        <v>4</v>
      </c>
    </row>
    <row r="24130" spans="1:15" x14ac:dyDescent="0.3">
      <c r="A24130" t="s">
        <v>14</v>
      </c>
      <c r="B24130">
        <v>1</v>
      </c>
      <c r="C24130">
        <v>1</v>
      </c>
      <c r="D24130">
        <v>1</v>
      </c>
      <c r="E24130" t="s">
        <v>19665</v>
      </c>
      <c r="F24130" t="s">
        <v>29</v>
      </c>
      <c r="G24130" t="s">
        <v>14</v>
      </c>
      <c r="H24130" t="s">
        <v>20091</v>
      </c>
      <c r="I24130" t="s">
        <v>31</v>
      </c>
      <c r="J24130" t="s">
        <v>32</v>
      </c>
      <c r="M24130">
        <v>6805</v>
      </c>
      <c r="N24130">
        <v>127</v>
      </c>
      <c r="O24130">
        <v>131</v>
      </c>
    </row>
    <row r="24131" spans="1:15" x14ac:dyDescent="0.3">
      <c r="E24131" t="s">
        <v>19665</v>
      </c>
      <c r="F24131" t="s">
        <v>29</v>
      </c>
      <c r="G24131" t="s">
        <v>23</v>
      </c>
      <c r="H24131" t="s">
        <v>20091</v>
      </c>
      <c r="I24131" t="s">
        <v>26</v>
      </c>
      <c r="M24131">
        <v>6805</v>
      </c>
      <c r="N24131">
        <v>127</v>
      </c>
      <c r="O24131">
        <v>131</v>
      </c>
    </row>
    <row r="24132" spans="1:15" x14ac:dyDescent="0.3">
      <c r="A24132" t="s">
        <v>14</v>
      </c>
      <c r="B24132">
        <v>1</v>
      </c>
      <c r="C24132">
        <v>1</v>
      </c>
      <c r="D24132">
        <v>1</v>
      </c>
      <c r="E24132" t="s">
        <v>19665</v>
      </c>
      <c r="F24132" t="s">
        <v>3687</v>
      </c>
      <c r="G24132" t="s">
        <v>14</v>
      </c>
      <c r="H24132" t="s">
        <v>20092</v>
      </c>
      <c r="I24132" t="s">
        <v>31</v>
      </c>
      <c r="J24132" t="s">
        <v>32</v>
      </c>
      <c r="M24132">
        <v>6805</v>
      </c>
      <c r="N24132">
        <v>135</v>
      </c>
      <c r="O24132">
        <v>140</v>
      </c>
    </row>
    <row r="24133" spans="1:15" x14ac:dyDescent="0.3">
      <c r="E24133" t="s">
        <v>19665</v>
      </c>
      <c r="F24133" t="s">
        <v>3687</v>
      </c>
      <c r="G24133" t="s">
        <v>23</v>
      </c>
      <c r="H24133" t="s">
        <v>20092</v>
      </c>
      <c r="I24133" t="s">
        <v>26</v>
      </c>
      <c r="M24133">
        <v>6805</v>
      </c>
      <c r="N24133">
        <v>135</v>
      </c>
      <c r="O24133">
        <v>140</v>
      </c>
    </row>
    <row r="24134" spans="1:15" x14ac:dyDescent="0.3">
      <c r="E24134" t="s">
        <v>19665</v>
      </c>
      <c r="F24134" t="s">
        <v>12155</v>
      </c>
      <c r="G24134" t="s">
        <v>14</v>
      </c>
      <c r="H24134" t="s">
        <v>20093</v>
      </c>
      <c r="I24134" t="s">
        <v>22</v>
      </c>
      <c r="M24134">
        <v>6805</v>
      </c>
      <c r="N24134">
        <v>175</v>
      </c>
      <c r="O24134">
        <v>179</v>
      </c>
    </row>
    <row r="24135" spans="1:15" x14ac:dyDescent="0.3">
      <c r="A24135" t="s">
        <v>14</v>
      </c>
      <c r="B24135">
        <v>1</v>
      </c>
      <c r="C24135">
        <v>1</v>
      </c>
      <c r="D24135">
        <v>1</v>
      </c>
      <c r="E24135" t="s">
        <v>20095</v>
      </c>
      <c r="F24135" t="s">
        <v>20096</v>
      </c>
      <c r="G24135" t="s">
        <v>14</v>
      </c>
      <c r="H24135" t="s">
        <v>20098</v>
      </c>
      <c r="I24135" t="s">
        <v>26</v>
      </c>
      <c r="M24135">
        <v>6807</v>
      </c>
      <c r="N24135">
        <v>0</v>
      </c>
      <c r="O24135">
        <v>4</v>
      </c>
    </row>
    <row r="24136" spans="1:15" x14ac:dyDescent="0.3">
      <c r="A24136" t="s">
        <v>14</v>
      </c>
      <c r="B24136">
        <v>0</v>
      </c>
      <c r="C24136">
        <v>1</v>
      </c>
      <c r="D24136" t="s">
        <v>14</v>
      </c>
      <c r="E24136" t="s">
        <v>20095</v>
      </c>
      <c r="F24136" t="s">
        <v>20096</v>
      </c>
      <c r="G24136" t="s">
        <v>17</v>
      </c>
      <c r="H24136" t="s">
        <v>20098</v>
      </c>
      <c r="I24136" t="s">
        <v>19</v>
      </c>
      <c r="M24136">
        <v>6807</v>
      </c>
      <c r="N24136">
        <v>0</v>
      </c>
      <c r="O24136">
        <v>4</v>
      </c>
    </row>
    <row r="24137" spans="1:15" x14ac:dyDescent="0.3">
      <c r="A24137" t="s">
        <v>14</v>
      </c>
      <c r="B24137">
        <v>1</v>
      </c>
      <c r="C24137">
        <v>1</v>
      </c>
      <c r="D24137">
        <v>1</v>
      </c>
      <c r="E24137" t="s">
        <v>20095</v>
      </c>
      <c r="F24137" t="s">
        <v>20096</v>
      </c>
      <c r="G24137" t="s">
        <v>14</v>
      </c>
      <c r="H24137" t="s">
        <v>20097</v>
      </c>
      <c r="I24137" t="s">
        <v>22</v>
      </c>
      <c r="M24137">
        <v>6807</v>
      </c>
      <c r="N24137">
        <v>83</v>
      </c>
      <c r="O24137">
        <v>87</v>
      </c>
    </row>
    <row r="24138" spans="1:15" x14ac:dyDescent="0.3">
      <c r="E24138" t="s">
        <v>20095</v>
      </c>
      <c r="F24138" t="s">
        <v>6266</v>
      </c>
      <c r="G24138" t="s">
        <v>14</v>
      </c>
      <c r="H24138" t="s">
        <v>20099</v>
      </c>
      <c r="I24138" t="s">
        <v>35</v>
      </c>
      <c r="J24138" t="s">
        <v>32</v>
      </c>
      <c r="M24138">
        <v>6807</v>
      </c>
      <c r="N24138">
        <v>132</v>
      </c>
      <c r="O24138">
        <v>137</v>
      </c>
    </row>
    <row r="24139" spans="1:15" x14ac:dyDescent="0.3">
      <c r="A24139" t="s">
        <v>14</v>
      </c>
      <c r="B24139">
        <v>1</v>
      </c>
      <c r="C24139">
        <v>1</v>
      </c>
      <c r="D24139">
        <v>1</v>
      </c>
      <c r="E24139" t="s">
        <v>20095</v>
      </c>
      <c r="F24139" t="s">
        <v>20105</v>
      </c>
      <c r="G24139" t="s">
        <v>14</v>
      </c>
      <c r="H24139" t="s">
        <v>20102</v>
      </c>
      <c r="I24139" t="s">
        <v>22</v>
      </c>
      <c r="M24139">
        <v>6808</v>
      </c>
      <c r="N24139">
        <v>0</v>
      </c>
      <c r="O24139">
        <v>10</v>
      </c>
    </row>
    <row r="24140" spans="1:15" x14ac:dyDescent="0.3">
      <c r="E24140" t="s">
        <v>20095</v>
      </c>
      <c r="F24140" t="s">
        <v>20101</v>
      </c>
      <c r="G24140" t="s">
        <v>14</v>
      </c>
      <c r="H24140" t="s">
        <v>20102</v>
      </c>
      <c r="I24140" t="s">
        <v>69</v>
      </c>
      <c r="J24140" t="s">
        <v>1017</v>
      </c>
      <c r="K24140" t="s">
        <v>43</v>
      </c>
      <c r="M24140">
        <v>6808</v>
      </c>
      <c r="N24140">
        <v>4</v>
      </c>
      <c r="O24140">
        <v>10</v>
      </c>
    </row>
    <row r="24141" spans="1:15" x14ac:dyDescent="0.3">
      <c r="A24141" t="s">
        <v>14</v>
      </c>
      <c r="B24141">
        <v>0</v>
      </c>
      <c r="C24141">
        <v>1</v>
      </c>
      <c r="D24141" t="s">
        <v>14</v>
      </c>
      <c r="E24141" t="s">
        <v>20095</v>
      </c>
      <c r="F24141" t="s">
        <v>6266</v>
      </c>
      <c r="G24141" t="s">
        <v>23</v>
      </c>
      <c r="H24141" t="s">
        <v>20104</v>
      </c>
      <c r="I24141" t="s">
        <v>26</v>
      </c>
      <c r="M24141">
        <v>6808</v>
      </c>
      <c r="N24141">
        <v>32</v>
      </c>
      <c r="O24141">
        <v>37</v>
      </c>
    </row>
    <row r="24142" spans="1:15" x14ac:dyDescent="0.3">
      <c r="E24142" t="s">
        <v>20095</v>
      </c>
      <c r="F24142" t="s">
        <v>6266</v>
      </c>
      <c r="G24142" t="s">
        <v>14</v>
      </c>
      <c r="H24142" t="s">
        <v>20104</v>
      </c>
      <c r="I24142" t="s">
        <v>31</v>
      </c>
      <c r="J24142" t="s">
        <v>32</v>
      </c>
      <c r="M24142">
        <v>6808</v>
      </c>
      <c r="N24142">
        <v>32</v>
      </c>
      <c r="O24142">
        <v>37</v>
      </c>
    </row>
    <row r="24143" spans="1:15" x14ac:dyDescent="0.3">
      <c r="A24143" t="s">
        <v>14</v>
      </c>
      <c r="B24143">
        <v>1</v>
      </c>
      <c r="C24143">
        <v>1</v>
      </c>
      <c r="D24143">
        <v>1</v>
      </c>
      <c r="E24143" t="s">
        <v>20095</v>
      </c>
      <c r="F24143" t="s">
        <v>20096</v>
      </c>
      <c r="G24143" t="s">
        <v>14</v>
      </c>
      <c r="H24143" t="s">
        <v>20103</v>
      </c>
      <c r="I24143" t="s">
        <v>22</v>
      </c>
      <c r="M24143">
        <v>6808</v>
      </c>
      <c r="N24143">
        <v>69</v>
      </c>
      <c r="O24143">
        <v>73</v>
      </c>
    </row>
    <row r="24144" spans="1:15" x14ac:dyDescent="0.3">
      <c r="E24144" t="s">
        <v>20095</v>
      </c>
      <c r="F24144" t="s">
        <v>6266</v>
      </c>
      <c r="G24144" t="s">
        <v>14</v>
      </c>
      <c r="H24144" t="s">
        <v>20100</v>
      </c>
      <c r="I24144" t="s">
        <v>31</v>
      </c>
      <c r="J24144" t="s">
        <v>32</v>
      </c>
      <c r="M24144">
        <v>6808</v>
      </c>
      <c r="N24144">
        <v>108</v>
      </c>
      <c r="O24144">
        <v>113</v>
      </c>
    </row>
    <row r="24145" spans="1:15" x14ac:dyDescent="0.3">
      <c r="A24145" t="s">
        <v>14</v>
      </c>
      <c r="B24145">
        <v>0</v>
      </c>
      <c r="C24145">
        <v>1</v>
      </c>
      <c r="D24145" t="s">
        <v>14</v>
      </c>
      <c r="E24145" t="s">
        <v>20095</v>
      </c>
      <c r="F24145" t="s">
        <v>6266</v>
      </c>
      <c r="G24145" t="s">
        <v>23</v>
      </c>
      <c r="H24145" t="s">
        <v>20100</v>
      </c>
      <c r="I24145" t="s">
        <v>26</v>
      </c>
      <c r="M24145">
        <v>6808</v>
      </c>
      <c r="N24145">
        <v>108</v>
      </c>
      <c r="O24145">
        <v>113</v>
      </c>
    </row>
    <row r="24146" spans="1:15" x14ac:dyDescent="0.3">
      <c r="E24146" t="s">
        <v>15176</v>
      </c>
      <c r="F24146" t="s">
        <v>7978</v>
      </c>
      <c r="G24146" t="s">
        <v>14</v>
      </c>
      <c r="H24146" t="s">
        <v>19572</v>
      </c>
      <c r="I24146" t="s">
        <v>22</v>
      </c>
      <c r="M24146">
        <v>6809</v>
      </c>
      <c r="N24146">
        <v>88</v>
      </c>
      <c r="O24146">
        <v>92</v>
      </c>
    </row>
    <row r="24147" spans="1:15" x14ac:dyDescent="0.3">
      <c r="A24147" t="s">
        <v>237</v>
      </c>
      <c r="B24147">
        <v>0</v>
      </c>
      <c r="C24147">
        <v>0</v>
      </c>
      <c r="D24147">
        <v>0</v>
      </c>
      <c r="E24147" t="s">
        <v>15176</v>
      </c>
      <c r="F24147" t="s">
        <v>19563</v>
      </c>
      <c r="G24147" t="s">
        <v>23</v>
      </c>
      <c r="H24147" t="s">
        <v>19564</v>
      </c>
      <c r="I24147" t="s">
        <v>52</v>
      </c>
      <c r="J24147" t="s">
        <v>453</v>
      </c>
      <c r="K24147" t="s">
        <v>117</v>
      </c>
      <c r="M24147">
        <v>6809</v>
      </c>
      <c r="N24147">
        <v>112</v>
      </c>
      <c r="O24147">
        <v>127</v>
      </c>
    </row>
    <row r="24148" spans="1:15" x14ac:dyDescent="0.3">
      <c r="A24148" t="s">
        <v>14</v>
      </c>
      <c r="B24148">
        <v>1</v>
      </c>
      <c r="C24148">
        <v>1</v>
      </c>
      <c r="D24148">
        <v>1</v>
      </c>
      <c r="E24148" t="s">
        <v>15176</v>
      </c>
      <c r="F24148" t="s">
        <v>19566</v>
      </c>
      <c r="G24148" t="s">
        <v>14</v>
      </c>
      <c r="H24148" t="s">
        <v>19567</v>
      </c>
      <c r="I24148" t="s">
        <v>22</v>
      </c>
      <c r="M24148">
        <v>6809</v>
      </c>
      <c r="N24148">
        <v>123</v>
      </c>
      <c r="O24148">
        <v>134</v>
      </c>
    </row>
    <row r="24149" spans="1:15" x14ac:dyDescent="0.3">
      <c r="E24149" t="s">
        <v>15176</v>
      </c>
      <c r="F24149" t="s">
        <v>19568</v>
      </c>
      <c r="G24149" t="s">
        <v>14</v>
      </c>
      <c r="H24149" t="s">
        <v>19569</v>
      </c>
      <c r="I24149" t="s">
        <v>52</v>
      </c>
      <c r="J24149" t="s">
        <v>32</v>
      </c>
      <c r="M24149">
        <v>6809</v>
      </c>
      <c r="N24149">
        <v>128</v>
      </c>
      <c r="O24149">
        <v>134</v>
      </c>
    </row>
    <row r="24150" spans="1:15" x14ac:dyDescent="0.3">
      <c r="E24150" t="s">
        <v>15176</v>
      </c>
      <c r="F24150" t="s">
        <v>19570</v>
      </c>
      <c r="G24150" t="s">
        <v>17</v>
      </c>
      <c r="H24150" t="s">
        <v>19571</v>
      </c>
      <c r="I24150" t="s">
        <v>19</v>
      </c>
      <c r="M24150">
        <v>6809</v>
      </c>
      <c r="N24150">
        <v>139</v>
      </c>
      <c r="O24150">
        <v>154</v>
      </c>
    </row>
    <row r="24151" spans="1:15" x14ac:dyDescent="0.3">
      <c r="E24151" t="s">
        <v>15176</v>
      </c>
      <c r="F24151" t="s">
        <v>1674</v>
      </c>
      <c r="G24151" t="s">
        <v>14</v>
      </c>
      <c r="H24151" t="s">
        <v>19562</v>
      </c>
      <c r="I24151" t="s">
        <v>52</v>
      </c>
      <c r="J24151" t="s">
        <v>32</v>
      </c>
      <c r="M24151">
        <v>6809</v>
      </c>
      <c r="N24151">
        <v>139</v>
      </c>
      <c r="O24151">
        <v>144</v>
      </c>
    </row>
    <row r="24152" spans="1:15" x14ac:dyDescent="0.3">
      <c r="A24152" t="s">
        <v>14</v>
      </c>
      <c r="B24152">
        <v>1</v>
      </c>
      <c r="C24152">
        <v>1</v>
      </c>
      <c r="D24152">
        <v>1</v>
      </c>
      <c r="E24152" t="s">
        <v>15176</v>
      </c>
      <c r="F24152" t="s">
        <v>15208</v>
      </c>
      <c r="G24152" t="s">
        <v>14</v>
      </c>
      <c r="H24152" t="s">
        <v>19565</v>
      </c>
      <c r="I24152" t="s">
        <v>22</v>
      </c>
      <c r="M24152">
        <v>6809</v>
      </c>
      <c r="N24152">
        <v>187</v>
      </c>
      <c r="O24152">
        <v>191</v>
      </c>
    </row>
    <row r="24153" spans="1:15" x14ac:dyDescent="0.3">
      <c r="A24153" t="s">
        <v>14</v>
      </c>
      <c r="B24153">
        <v>0</v>
      </c>
      <c r="C24153">
        <v>1</v>
      </c>
      <c r="D24153" t="s">
        <v>14</v>
      </c>
      <c r="E24153" t="s">
        <v>19931</v>
      </c>
      <c r="F24153" t="s">
        <v>15038</v>
      </c>
      <c r="G24153" t="s">
        <v>23</v>
      </c>
      <c r="H24153" t="s">
        <v>20106</v>
      </c>
      <c r="I24153" t="s">
        <v>26</v>
      </c>
      <c r="M24153">
        <v>6810</v>
      </c>
      <c r="N24153">
        <v>0</v>
      </c>
      <c r="O24153">
        <v>6</v>
      </c>
    </row>
    <row r="24154" spans="1:15" x14ac:dyDescent="0.3">
      <c r="E24154" t="s">
        <v>19931</v>
      </c>
      <c r="F24154" t="s">
        <v>15038</v>
      </c>
      <c r="G24154" t="s">
        <v>14</v>
      </c>
      <c r="H24154" t="s">
        <v>20106</v>
      </c>
      <c r="I24154" t="s">
        <v>19</v>
      </c>
      <c r="M24154">
        <v>6810</v>
      </c>
      <c r="N24154">
        <v>0</v>
      </c>
      <c r="O24154">
        <v>6</v>
      </c>
    </row>
    <row r="24155" spans="1:15" x14ac:dyDescent="0.3">
      <c r="E24155" t="s">
        <v>19931</v>
      </c>
      <c r="F24155" t="s">
        <v>5864</v>
      </c>
      <c r="G24155" t="s">
        <v>51</v>
      </c>
      <c r="H24155" t="s">
        <v>20107</v>
      </c>
      <c r="I24155" t="s">
        <v>52</v>
      </c>
      <c r="J24155" t="s">
        <v>60</v>
      </c>
      <c r="M24155">
        <v>6810</v>
      </c>
      <c r="N24155">
        <v>76</v>
      </c>
      <c r="O24155">
        <v>85</v>
      </c>
    </row>
    <row r="24156" spans="1:15" x14ac:dyDescent="0.3">
      <c r="A24156" t="s">
        <v>14</v>
      </c>
      <c r="B24156">
        <v>0</v>
      </c>
      <c r="C24156">
        <v>1</v>
      </c>
      <c r="D24156" t="s">
        <v>14</v>
      </c>
      <c r="E24156" t="s">
        <v>19931</v>
      </c>
      <c r="F24156" t="s">
        <v>15038</v>
      </c>
      <c r="G24156" t="s">
        <v>23</v>
      </c>
      <c r="H24156" t="s">
        <v>20108</v>
      </c>
      <c r="I24156" t="s">
        <v>26</v>
      </c>
      <c r="M24156">
        <v>6811</v>
      </c>
      <c r="N24156">
        <v>0</v>
      </c>
      <c r="O24156">
        <v>6</v>
      </c>
    </row>
    <row r="24157" spans="1:15" x14ac:dyDescent="0.3">
      <c r="E24157" t="s">
        <v>19931</v>
      </c>
      <c r="F24157" t="s">
        <v>15038</v>
      </c>
      <c r="G24157" t="s">
        <v>14</v>
      </c>
      <c r="H24157" t="s">
        <v>20108</v>
      </c>
      <c r="I24157" t="s">
        <v>19</v>
      </c>
      <c r="M24157">
        <v>6811</v>
      </c>
      <c r="N24157">
        <v>0</v>
      </c>
      <c r="O24157">
        <v>6</v>
      </c>
    </row>
    <row r="24158" spans="1:15" x14ac:dyDescent="0.3">
      <c r="A24158" t="s">
        <v>14</v>
      </c>
      <c r="B24158">
        <v>1</v>
      </c>
      <c r="C24158">
        <v>1</v>
      </c>
      <c r="D24158">
        <v>1</v>
      </c>
      <c r="E24158" t="s">
        <v>19931</v>
      </c>
      <c r="F24158" t="s">
        <v>20114</v>
      </c>
      <c r="G24158" t="s">
        <v>14</v>
      </c>
      <c r="H24158" t="s">
        <v>20115</v>
      </c>
      <c r="I24158" t="s">
        <v>22</v>
      </c>
      <c r="M24158">
        <v>6811</v>
      </c>
      <c r="N24158">
        <v>10</v>
      </c>
      <c r="O24158">
        <v>15</v>
      </c>
    </row>
    <row r="24159" spans="1:15" x14ac:dyDescent="0.3">
      <c r="E24159" t="s">
        <v>19931</v>
      </c>
      <c r="F24159" t="s">
        <v>20109</v>
      </c>
      <c r="G24159" t="s">
        <v>17</v>
      </c>
      <c r="H24159" t="s">
        <v>20110</v>
      </c>
      <c r="I24159" t="s">
        <v>19</v>
      </c>
      <c r="M24159">
        <v>6811</v>
      </c>
      <c r="N24159">
        <v>71</v>
      </c>
      <c r="O24159">
        <v>98</v>
      </c>
    </row>
    <row r="24160" spans="1:15" x14ac:dyDescent="0.3">
      <c r="A24160" t="s">
        <v>237</v>
      </c>
      <c r="B24160">
        <v>0</v>
      </c>
      <c r="E24160" t="s">
        <v>19931</v>
      </c>
      <c r="F24160" t="s">
        <v>20111</v>
      </c>
      <c r="G24160" t="s">
        <v>17</v>
      </c>
      <c r="H24160" t="s">
        <v>20112</v>
      </c>
      <c r="I24160" t="s">
        <v>26</v>
      </c>
      <c r="M24160">
        <v>6811</v>
      </c>
      <c r="N24160">
        <v>71</v>
      </c>
      <c r="O24160">
        <v>87</v>
      </c>
    </row>
    <row r="24161" spans="1:15" x14ac:dyDescent="0.3">
      <c r="E24161" t="s">
        <v>19931</v>
      </c>
      <c r="F24161" t="s">
        <v>4958</v>
      </c>
      <c r="G24161" t="s">
        <v>23</v>
      </c>
      <c r="H24161" t="s">
        <v>20116</v>
      </c>
      <c r="I24161" t="s">
        <v>52</v>
      </c>
      <c r="J24161" t="s">
        <v>117</v>
      </c>
      <c r="M24161">
        <v>6811</v>
      </c>
      <c r="N24161">
        <v>92</v>
      </c>
      <c r="O24161">
        <v>98</v>
      </c>
    </row>
    <row r="24162" spans="1:15" x14ac:dyDescent="0.3">
      <c r="A24162" t="s">
        <v>14</v>
      </c>
      <c r="B24162">
        <v>1</v>
      </c>
      <c r="C24162">
        <v>1</v>
      </c>
      <c r="D24162">
        <v>1</v>
      </c>
      <c r="E24162" t="s">
        <v>19931</v>
      </c>
      <c r="F24162" t="s">
        <v>2536</v>
      </c>
      <c r="G24162" t="s">
        <v>14</v>
      </c>
      <c r="H24162" t="s">
        <v>20113</v>
      </c>
      <c r="I24162" t="s">
        <v>35</v>
      </c>
      <c r="J24162" t="s">
        <v>32</v>
      </c>
      <c r="M24162">
        <v>6811</v>
      </c>
      <c r="N24162">
        <v>105</v>
      </c>
      <c r="O24162">
        <v>110</v>
      </c>
    </row>
    <row r="24163" spans="1:15" x14ac:dyDescent="0.3">
      <c r="E24163" t="s">
        <v>19931</v>
      </c>
      <c r="F24163" t="s">
        <v>20119</v>
      </c>
      <c r="G24163" t="s">
        <v>14</v>
      </c>
      <c r="H24163" t="s">
        <v>20120</v>
      </c>
      <c r="I24163" t="s">
        <v>19</v>
      </c>
      <c r="M24163">
        <v>6812</v>
      </c>
      <c r="N24163">
        <v>42</v>
      </c>
      <c r="O24163">
        <v>47</v>
      </c>
    </row>
    <row r="24164" spans="1:15" x14ac:dyDescent="0.3">
      <c r="A24164" t="s">
        <v>14</v>
      </c>
      <c r="B24164">
        <v>0</v>
      </c>
      <c r="C24164">
        <v>1</v>
      </c>
      <c r="D24164" t="s">
        <v>14</v>
      </c>
      <c r="E24164" t="s">
        <v>19931</v>
      </c>
      <c r="F24164" t="s">
        <v>20119</v>
      </c>
      <c r="G24164" t="s">
        <v>17</v>
      </c>
      <c r="H24164" t="s">
        <v>20120</v>
      </c>
      <c r="I24164" t="s">
        <v>26</v>
      </c>
      <c r="M24164">
        <v>6812</v>
      </c>
      <c r="N24164">
        <v>42</v>
      </c>
      <c r="O24164">
        <v>47</v>
      </c>
    </row>
    <row r="24165" spans="1:15" x14ac:dyDescent="0.3">
      <c r="A24165" t="s">
        <v>14</v>
      </c>
      <c r="B24165">
        <v>0</v>
      </c>
      <c r="C24165">
        <v>1</v>
      </c>
      <c r="D24165" t="s">
        <v>14</v>
      </c>
      <c r="E24165" t="s">
        <v>19931</v>
      </c>
      <c r="F24165" t="s">
        <v>15038</v>
      </c>
      <c r="G24165" t="s">
        <v>23</v>
      </c>
      <c r="H24165" t="s">
        <v>20117</v>
      </c>
      <c r="I24165" t="s">
        <v>26</v>
      </c>
      <c r="M24165">
        <v>6812</v>
      </c>
      <c r="N24165">
        <v>49</v>
      </c>
      <c r="O24165">
        <v>55</v>
      </c>
    </row>
    <row r="24166" spans="1:15" x14ac:dyDescent="0.3">
      <c r="E24166" t="s">
        <v>19931</v>
      </c>
      <c r="F24166" t="s">
        <v>15038</v>
      </c>
      <c r="G24166" t="s">
        <v>14</v>
      </c>
      <c r="H24166" t="s">
        <v>20117</v>
      </c>
      <c r="I24166" t="s">
        <v>19</v>
      </c>
      <c r="M24166">
        <v>6812</v>
      </c>
      <c r="N24166">
        <v>49</v>
      </c>
      <c r="O24166">
        <v>55</v>
      </c>
    </row>
    <row r="24167" spans="1:15" x14ac:dyDescent="0.3">
      <c r="A24167" t="s">
        <v>14</v>
      </c>
      <c r="B24167">
        <v>1</v>
      </c>
      <c r="C24167">
        <v>1</v>
      </c>
      <c r="D24167">
        <v>1</v>
      </c>
      <c r="E24167" t="s">
        <v>19931</v>
      </c>
      <c r="F24167" t="s">
        <v>2536</v>
      </c>
      <c r="G24167" t="s">
        <v>14</v>
      </c>
      <c r="H24167" t="s">
        <v>20118</v>
      </c>
      <c r="I24167" t="s">
        <v>35</v>
      </c>
      <c r="J24167" t="s">
        <v>32</v>
      </c>
      <c r="M24167">
        <v>6812</v>
      </c>
      <c r="N24167">
        <v>110</v>
      </c>
      <c r="O24167">
        <v>115</v>
      </c>
    </row>
    <row r="24168" spans="1:15" x14ac:dyDescent="0.3">
      <c r="A24168" t="s">
        <v>14</v>
      </c>
      <c r="B24168">
        <v>0</v>
      </c>
      <c r="C24168">
        <v>1</v>
      </c>
      <c r="D24168" t="s">
        <v>14</v>
      </c>
      <c r="E24168" t="s">
        <v>19931</v>
      </c>
      <c r="F24168" t="s">
        <v>15038</v>
      </c>
      <c r="G24168" t="s">
        <v>23</v>
      </c>
      <c r="H24168" t="s">
        <v>20121</v>
      </c>
      <c r="I24168" t="s">
        <v>26</v>
      </c>
      <c r="M24168">
        <v>6812</v>
      </c>
      <c r="N24168">
        <v>117</v>
      </c>
      <c r="O24168">
        <v>123</v>
      </c>
    </row>
    <row r="24169" spans="1:15" x14ac:dyDescent="0.3">
      <c r="E24169" t="s">
        <v>19931</v>
      </c>
      <c r="F24169" t="s">
        <v>15038</v>
      </c>
      <c r="G24169" t="s">
        <v>14</v>
      </c>
      <c r="H24169" t="s">
        <v>20121</v>
      </c>
      <c r="I24169" t="s">
        <v>19</v>
      </c>
      <c r="M24169">
        <v>6812</v>
      </c>
      <c r="N24169">
        <v>117</v>
      </c>
      <c r="O24169">
        <v>123</v>
      </c>
    </row>
    <row r="24170" spans="1:15" x14ac:dyDescent="0.3">
      <c r="A24170" t="s">
        <v>14</v>
      </c>
      <c r="B24170">
        <v>1</v>
      </c>
      <c r="C24170">
        <v>1</v>
      </c>
      <c r="D24170">
        <v>1</v>
      </c>
      <c r="E24170" t="s">
        <v>20095</v>
      </c>
      <c r="F24170" t="s">
        <v>6266</v>
      </c>
      <c r="G24170" t="s">
        <v>14</v>
      </c>
      <c r="H24170" t="s">
        <v>20126</v>
      </c>
      <c r="I24170" t="s">
        <v>31</v>
      </c>
      <c r="J24170" t="s">
        <v>32</v>
      </c>
      <c r="M24170">
        <v>6813</v>
      </c>
      <c r="N24170">
        <v>0</v>
      </c>
      <c r="O24170">
        <v>5</v>
      </c>
    </row>
    <row r="24171" spans="1:15" x14ac:dyDescent="0.3">
      <c r="E24171" t="s">
        <v>20095</v>
      </c>
      <c r="F24171" t="s">
        <v>6266</v>
      </c>
      <c r="G24171" t="s">
        <v>23</v>
      </c>
      <c r="H24171" t="s">
        <v>20126</v>
      </c>
      <c r="I24171" t="s">
        <v>26</v>
      </c>
      <c r="M24171">
        <v>6813</v>
      </c>
      <c r="N24171">
        <v>0</v>
      </c>
      <c r="O24171">
        <v>5</v>
      </c>
    </row>
    <row r="24172" spans="1:15" x14ac:dyDescent="0.3">
      <c r="A24172" t="s">
        <v>14</v>
      </c>
      <c r="B24172">
        <v>1</v>
      </c>
      <c r="C24172">
        <v>1</v>
      </c>
      <c r="D24172">
        <v>1</v>
      </c>
      <c r="E24172" t="s">
        <v>20095</v>
      </c>
      <c r="F24172" t="s">
        <v>20096</v>
      </c>
      <c r="G24172" t="s">
        <v>14</v>
      </c>
      <c r="H24172" t="s">
        <v>20122</v>
      </c>
      <c r="I24172" t="s">
        <v>19</v>
      </c>
      <c r="M24172">
        <v>6813</v>
      </c>
      <c r="N24172">
        <v>36</v>
      </c>
      <c r="O24172">
        <v>40</v>
      </c>
    </row>
    <row r="24173" spans="1:15" x14ac:dyDescent="0.3">
      <c r="A24173" t="s">
        <v>237</v>
      </c>
      <c r="B24173">
        <v>0</v>
      </c>
      <c r="E24173" t="s">
        <v>20095</v>
      </c>
      <c r="F24173" t="s">
        <v>20123</v>
      </c>
      <c r="G24173" t="s">
        <v>17</v>
      </c>
      <c r="H24173" t="s">
        <v>20124</v>
      </c>
      <c r="I24173" t="s">
        <v>26</v>
      </c>
      <c r="M24173">
        <v>6813</v>
      </c>
      <c r="N24173">
        <v>36</v>
      </c>
      <c r="O24173">
        <v>48</v>
      </c>
    </row>
    <row r="24174" spans="1:15" x14ac:dyDescent="0.3">
      <c r="A24174" t="s">
        <v>14</v>
      </c>
      <c r="B24174">
        <v>1</v>
      </c>
      <c r="C24174">
        <v>1</v>
      </c>
      <c r="D24174">
        <v>1</v>
      </c>
      <c r="E24174" t="s">
        <v>20095</v>
      </c>
      <c r="F24174" t="s">
        <v>6266</v>
      </c>
      <c r="G24174" t="s">
        <v>14</v>
      </c>
      <c r="H24174" t="s">
        <v>20125</v>
      </c>
      <c r="I24174" t="s">
        <v>35</v>
      </c>
      <c r="J24174" t="s">
        <v>32</v>
      </c>
      <c r="M24174">
        <v>6813</v>
      </c>
      <c r="N24174">
        <v>79</v>
      </c>
      <c r="O24174">
        <v>84</v>
      </c>
    </row>
    <row r="24175" spans="1:15" x14ac:dyDescent="0.3">
      <c r="E24175" t="s">
        <v>20095</v>
      </c>
      <c r="F24175" t="s">
        <v>20096</v>
      </c>
      <c r="G24175" t="s">
        <v>17</v>
      </c>
      <c r="H24175" t="s">
        <v>20127</v>
      </c>
      <c r="I24175" t="s">
        <v>19</v>
      </c>
      <c r="M24175">
        <v>6813</v>
      </c>
      <c r="N24175">
        <v>123</v>
      </c>
      <c r="O24175">
        <v>127</v>
      </c>
    </row>
    <row r="24176" spans="1:15" x14ac:dyDescent="0.3">
      <c r="A24176" t="s">
        <v>14</v>
      </c>
      <c r="B24176">
        <v>1</v>
      </c>
      <c r="C24176">
        <v>1</v>
      </c>
      <c r="D24176">
        <v>1</v>
      </c>
      <c r="E24176" t="s">
        <v>20095</v>
      </c>
      <c r="F24176" t="s">
        <v>20096</v>
      </c>
      <c r="G24176" t="s">
        <v>14</v>
      </c>
      <c r="H24176" t="s">
        <v>20127</v>
      </c>
      <c r="I24176" t="s">
        <v>26</v>
      </c>
      <c r="M24176">
        <v>6813</v>
      </c>
      <c r="N24176">
        <v>123</v>
      </c>
      <c r="O24176">
        <v>127</v>
      </c>
    </row>
    <row r="24177" spans="1:15" x14ac:dyDescent="0.3">
      <c r="A24177" t="s">
        <v>14</v>
      </c>
      <c r="B24177">
        <v>1</v>
      </c>
      <c r="C24177">
        <v>1</v>
      </c>
      <c r="D24177">
        <v>1</v>
      </c>
      <c r="E24177" t="s">
        <v>20095</v>
      </c>
      <c r="F24177" t="s">
        <v>20136</v>
      </c>
      <c r="G24177" t="s">
        <v>14</v>
      </c>
      <c r="H24177" t="s">
        <v>20132</v>
      </c>
      <c r="I24177" t="s">
        <v>19</v>
      </c>
      <c r="M24177">
        <v>6814</v>
      </c>
      <c r="N24177">
        <v>0</v>
      </c>
      <c r="O24177">
        <v>9</v>
      </c>
    </row>
    <row r="24178" spans="1:15" x14ac:dyDescent="0.3">
      <c r="E24178" t="s">
        <v>20095</v>
      </c>
      <c r="F24178" t="s">
        <v>20131</v>
      </c>
      <c r="G24178" t="s">
        <v>14</v>
      </c>
      <c r="H24178" t="s">
        <v>20132</v>
      </c>
      <c r="I24178" t="s">
        <v>69</v>
      </c>
      <c r="J24178" t="s">
        <v>1017</v>
      </c>
      <c r="K24178" t="s">
        <v>43</v>
      </c>
      <c r="M24178">
        <v>6814</v>
      </c>
      <c r="N24178">
        <v>3</v>
      </c>
      <c r="O24178">
        <v>9</v>
      </c>
    </row>
    <row r="24179" spans="1:15" x14ac:dyDescent="0.3">
      <c r="E24179" t="s">
        <v>20095</v>
      </c>
      <c r="F24179" t="s">
        <v>196</v>
      </c>
      <c r="G24179" t="s">
        <v>23</v>
      </c>
      <c r="H24179" t="s">
        <v>20135</v>
      </c>
      <c r="I24179" t="s">
        <v>52</v>
      </c>
      <c r="J24179" t="s">
        <v>117</v>
      </c>
      <c r="M24179">
        <v>6814</v>
      </c>
      <c r="N24179">
        <v>44</v>
      </c>
      <c r="O24179">
        <v>52</v>
      </c>
    </row>
    <row r="24180" spans="1:15" x14ac:dyDescent="0.3">
      <c r="A24180" t="s">
        <v>14</v>
      </c>
      <c r="B24180">
        <v>1</v>
      </c>
      <c r="C24180">
        <v>1</v>
      </c>
      <c r="D24180">
        <v>1</v>
      </c>
      <c r="E24180" t="s">
        <v>20095</v>
      </c>
      <c r="F24180" t="s">
        <v>6266</v>
      </c>
      <c r="G24180" t="s">
        <v>14</v>
      </c>
      <c r="H24180" t="s">
        <v>20134</v>
      </c>
      <c r="I24180" t="s">
        <v>35</v>
      </c>
      <c r="J24180" t="s">
        <v>32</v>
      </c>
      <c r="M24180">
        <v>6814</v>
      </c>
      <c r="N24180">
        <v>54</v>
      </c>
      <c r="O24180">
        <v>59</v>
      </c>
    </row>
    <row r="24181" spans="1:15" x14ac:dyDescent="0.3">
      <c r="E24181" t="s">
        <v>20095</v>
      </c>
      <c r="F24181" t="s">
        <v>20096</v>
      </c>
      <c r="G24181" t="s">
        <v>14</v>
      </c>
      <c r="H24181" t="s">
        <v>20130</v>
      </c>
      <c r="I24181" t="s">
        <v>22</v>
      </c>
      <c r="M24181">
        <v>6814</v>
      </c>
      <c r="N24181">
        <v>63</v>
      </c>
      <c r="O24181">
        <v>67</v>
      </c>
    </row>
    <row r="24182" spans="1:15" x14ac:dyDescent="0.3">
      <c r="A24182" t="s">
        <v>14</v>
      </c>
      <c r="B24182">
        <v>1</v>
      </c>
      <c r="C24182">
        <v>1</v>
      </c>
      <c r="D24182">
        <v>1</v>
      </c>
      <c r="E24182" t="s">
        <v>20095</v>
      </c>
      <c r="F24182" t="s">
        <v>6266</v>
      </c>
      <c r="G24182" t="s">
        <v>14</v>
      </c>
      <c r="H24182" t="s">
        <v>20137</v>
      </c>
      <c r="I24182" t="s">
        <v>31</v>
      </c>
      <c r="J24182" t="s">
        <v>32</v>
      </c>
      <c r="M24182">
        <v>6814</v>
      </c>
      <c r="N24182">
        <v>106</v>
      </c>
      <c r="O24182">
        <v>111</v>
      </c>
    </row>
    <row r="24183" spans="1:15" x14ac:dyDescent="0.3">
      <c r="A24183" t="s">
        <v>14</v>
      </c>
      <c r="B24183">
        <v>0</v>
      </c>
      <c r="C24183">
        <v>1</v>
      </c>
      <c r="D24183" t="s">
        <v>14</v>
      </c>
      <c r="E24183" t="s">
        <v>20095</v>
      </c>
      <c r="F24183" t="s">
        <v>6266</v>
      </c>
      <c r="G24183" t="s">
        <v>23</v>
      </c>
      <c r="H24183" t="s">
        <v>20137</v>
      </c>
      <c r="I24183" t="s">
        <v>26</v>
      </c>
      <c r="M24183">
        <v>6814</v>
      </c>
      <c r="N24183">
        <v>106</v>
      </c>
      <c r="O24183">
        <v>111</v>
      </c>
    </row>
    <row r="24184" spans="1:15" x14ac:dyDescent="0.3">
      <c r="E24184" t="s">
        <v>20095</v>
      </c>
      <c r="F24184" t="s">
        <v>20096</v>
      </c>
      <c r="G24184" t="s">
        <v>14</v>
      </c>
      <c r="H24184" t="s">
        <v>20133</v>
      </c>
      <c r="I24184" t="s">
        <v>26</v>
      </c>
      <c r="M24184">
        <v>6814</v>
      </c>
      <c r="N24184">
        <v>153</v>
      </c>
      <c r="O24184">
        <v>157</v>
      </c>
    </row>
    <row r="24185" spans="1:15" x14ac:dyDescent="0.3">
      <c r="A24185" t="s">
        <v>14</v>
      </c>
      <c r="B24185">
        <v>0</v>
      </c>
      <c r="C24185">
        <v>1</v>
      </c>
      <c r="D24185" t="s">
        <v>14</v>
      </c>
      <c r="E24185" t="s">
        <v>20095</v>
      </c>
      <c r="F24185" t="s">
        <v>20096</v>
      </c>
      <c r="G24185" t="s">
        <v>17</v>
      </c>
      <c r="H24185" t="s">
        <v>20133</v>
      </c>
      <c r="I24185" t="s">
        <v>19</v>
      </c>
      <c r="M24185">
        <v>6814</v>
      </c>
      <c r="N24185">
        <v>153</v>
      </c>
      <c r="O24185">
        <v>157</v>
      </c>
    </row>
    <row r="24186" spans="1:15" x14ac:dyDescent="0.3">
      <c r="E24186" t="s">
        <v>20095</v>
      </c>
      <c r="F24186" t="s">
        <v>20128</v>
      </c>
      <c r="G24186" t="s">
        <v>14</v>
      </c>
      <c r="H24186" t="s">
        <v>20129</v>
      </c>
      <c r="I24186" t="s">
        <v>22</v>
      </c>
      <c r="M24186">
        <v>6814</v>
      </c>
      <c r="N24186">
        <v>161</v>
      </c>
      <c r="O24186">
        <v>166</v>
      </c>
    </row>
    <row r="24187" spans="1:15" x14ac:dyDescent="0.3">
      <c r="E24187" t="s">
        <v>19598</v>
      </c>
      <c r="F24187" t="s">
        <v>19599</v>
      </c>
      <c r="G24187" t="s">
        <v>14</v>
      </c>
      <c r="H24187" t="s">
        <v>20140</v>
      </c>
      <c r="I24187" t="s">
        <v>22</v>
      </c>
      <c r="M24187">
        <v>6815</v>
      </c>
      <c r="N24187">
        <v>0</v>
      </c>
      <c r="O24187">
        <v>5</v>
      </c>
    </row>
    <row r="24188" spans="1:15" x14ac:dyDescent="0.3">
      <c r="A24188" t="s">
        <v>14</v>
      </c>
      <c r="B24188">
        <v>1</v>
      </c>
      <c r="C24188">
        <v>1</v>
      </c>
      <c r="D24188">
        <v>1</v>
      </c>
      <c r="E24188" t="s">
        <v>19598</v>
      </c>
      <c r="F24188" t="s">
        <v>1000</v>
      </c>
      <c r="G24188" t="s">
        <v>14</v>
      </c>
      <c r="H24188" t="s">
        <v>20149</v>
      </c>
      <c r="I24188" t="s">
        <v>35</v>
      </c>
      <c r="J24188" t="s">
        <v>32</v>
      </c>
      <c r="M24188">
        <v>6815</v>
      </c>
      <c r="N24188">
        <v>7</v>
      </c>
      <c r="O24188">
        <v>12</v>
      </c>
    </row>
    <row r="24189" spans="1:15" x14ac:dyDescent="0.3">
      <c r="A24189" t="s">
        <v>14</v>
      </c>
      <c r="B24189">
        <v>1</v>
      </c>
      <c r="C24189">
        <v>1</v>
      </c>
      <c r="D24189">
        <v>1</v>
      </c>
      <c r="E24189" t="s">
        <v>19598</v>
      </c>
      <c r="F24189" t="s">
        <v>20143</v>
      </c>
      <c r="G24189" t="s">
        <v>14</v>
      </c>
      <c r="H24189" t="s">
        <v>20144</v>
      </c>
      <c r="I24189" t="s">
        <v>35</v>
      </c>
      <c r="J24189" t="s">
        <v>32</v>
      </c>
      <c r="M24189">
        <v>6815</v>
      </c>
      <c r="N24189">
        <v>16</v>
      </c>
      <c r="O24189">
        <v>24</v>
      </c>
    </row>
    <row r="24190" spans="1:15" x14ac:dyDescent="0.3">
      <c r="E24190" t="s">
        <v>19598</v>
      </c>
      <c r="F24190" t="s">
        <v>20150</v>
      </c>
      <c r="G24190" t="s">
        <v>17</v>
      </c>
      <c r="H24190" t="s">
        <v>20151</v>
      </c>
      <c r="I24190" t="s">
        <v>19</v>
      </c>
      <c r="M24190">
        <v>6815</v>
      </c>
      <c r="N24190">
        <v>177</v>
      </c>
      <c r="O24190">
        <v>199</v>
      </c>
    </row>
    <row r="24191" spans="1:15" x14ac:dyDescent="0.3">
      <c r="E24191" t="s">
        <v>19598</v>
      </c>
      <c r="F24191" t="s">
        <v>20141</v>
      </c>
      <c r="G24191" t="s">
        <v>23</v>
      </c>
      <c r="H24191" t="s">
        <v>20142</v>
      </c>
      <c r="I24191" t="s">
        <v>26</v>
      </c>
      <c r="M24191">
        <v>6815</v>
      </c>
      <c r="N24191">
        <v>178</v>
      </c>
      <c r="O24191">
        <v>187</v>
      </c>
    </row>
    <row r="24192" spans="1:15" x14ac:dyDescent="0.3">
      <c r="A24192" t="s">
        <v>14</v>
      </c>
      <c r="B24192">
        <v>1</v>
      </c>
      <c r="C24192">
        <v>1</v>
      </c>
      <c r="D24192">
        <v>1</v>
      </c>
      <c r="E24192" t="s">
        <v>19598</v>
      </c>
      <c r="F24192" t="s">
        <v>3502</v>
      </c>
      <c r="G24192" t="s">
        <v>14</v>
      </c>
      <c r="H24192" t="s">
        <v>20145</v>
      </c>
      <c r="I24192" t="s">
        <v>35</v>
      </c>
      <c r="J24192" t="s">
        <v>32</v>
      </c>
      <c r="M24192">
        <v>6815</v>
      </c>
      <c r="N24192">
        <v>249</v>
      </c>
      <c r="O24192">
        <v>253</v>
      </c>
    </row>
    <row r="24193" spans="1:15" x14ac:dyDescent="0.3">
      <c r="E24193" t="s">
        <v>19598</v>
      </c>
      <c r="F24193" t="s">
        <v>20138</v>
      </c>
      <c r="G24193" t="s">
        <v>17</v>
      </c>
      <c r="H24193" t="s">
        <v>20139</v>
      </c>
      <c r="I24193" t="s">
        <v>19</v>
      </c>
      <c r="M24193">
        <v>6815</v>
      </c>
      <c r="N24193">
        <v>317</v>
      </c>
      <c r="O24193">
        <v>326</v>
      </c>
    </row>
    <row r="24194" spans="1:15" x14ac:dyDescent="0.3">
      <c r="A24194" t="s">
        <v>237</v>
      </c>
      <c r="B24194">
        <v>0</v>
      </c>
      <c r="E24194" t="s">
        <v>19598</v>
      </c>
      <c r="F24194" t="s">
        <v>20147</v>
      </c>
      <c r="G24194" t="s">
        <v>17</v>
      </c>
      <c r="H24194" t="s">
        <v>20148</v>
      </c>
      <c r="I24194" t="s">
        <v>26</v>
      </c>
      <c r="M24194">
        <v>6815</v>
      </c>
      <c r="N24194">
        <v>317</v>
      </c>
      <c r="O24194">
        <v>328</v>
      </c>
    </row>
    <row r="24195" spans="1:15" x14ac:dyDescent="0.3">
      <c r="E24195" t="s">
        <v>19598</v>
      </c>
      <c r="F24195" t="s">
        <v>19599</v>
      </c>
      <c r="G24195" t="s">
        <v>14</v>
      </c>
      <c r="H24195" t="s">
        <v>20146</v>
      </c>
      <c r="I24195" t="s">
        <v>22</v>
      </c>
      <c r="M24195">
        <v>6815</v>
      </c>
      <c r="N24195">
        <v>331</v>
      </c>
      <c r="O24195">
        <v>336</v>
      </c>
    </row>
    <row r="24196" spans="1:15" x14ac:dyDescent="0.3">
      <c r="E24196" t="s">
        <v>19598</v>
      </c>
      <c r="F24196" t="s">
        <v>2800</v>
      </c>
      <c r="G24196" t="s">
        <v>51</v>
      </c>
      <c r="H24196" t="s">
        <v>20152</v>
      </c>
      <c r="I24196" t="s">
        <v>52</v>
      </c>
      <c r="J24196" t="s">
        <v>2802</v>
      </c>
      <c r="M24196">
        <v>6815</v>
      </c>
      <c r="N24196">
        <v>385</v>
      </c>
      <c r="O24196">
        <v>389</v>
      </c>
    </row>
    <row r="24197" spans="1:15" x14ac:dyDescent="0.3">
      <c r="E24197" t="s">
        <v>19598</v>
      </c>
      <c r="F24197" t="s">
        <v>339</v>
      </c>
      <c r="G24197" t="s">
        <v>23</v>
      </c>
      <c r="H24197" t="s">
        <v>20153</v>
      </c>
      <c r="I24197" t="s">
        <v>52</v>
      </c>
      <c r="J24197" t="s">
        <v>117</v>
      </c>
      <c r="M24197">
        <v>6815</v>
      </c>
      <c r="N24197">
        <v>510</v>
      </c>
      <c r="O24197">
        <v>515</v>
      </c>
    </row>
    <row r="24198" spans="1:15" x14ac:dyDescent="0.3">
      <c r="E24198" t="s">
        <v>19598</v>
      </c>
      <c r="F24198" t="s">
        <v>19599</v>
      </c>
      <c r="G24198" t="s">
        <v>14</v>
      </c>
      <c r="H24198" t="s">
        <v>19600</v>
      </c>
      <c r="I24198" t="s">
        <v>19</v>
      </c>
      <c r="M24198">
        <v>6816</v>
      </c>
      <c r="N24198">
        <v>0</v>
      </c>
      <c r="O24198">
        <v>5</v>
      </c>
    </row>
    <row r="24199" spans="1:15" x14ac:dyDescent="0.3">
      <c r="A24199" t="s">
        <v>14</v>
      </c>
      <c r="B24199">
        <v>0</v>
      </c>
      <c r="C24199">
        <v>1</v>
      </c>
      <c r="D24199" t="s">
        <v>14</v>
      </c>
      <c r="E24199" t="s">
        <v>19598</v>
      </c>
      <c r="F24199" t="s">
        <v>19599</v>
      </c>
      <c r="G24199" t="s">
        <v>17</v>
      </c>
      <c r="H24199" t="s">
        <v>19600</v>
      </c>
      <c r="I24199" t="s">
        <v>26</v>
      </c>
      <c r="M24199">
        <v>6816</v>
      </c>
      <c r="N24199">
        <v>0</v>
      </c>
      <c r="O24199">
        <v>5</v>
      </c>
    </row>
    <row r="24200" spans="1:15" x14ac:dyDescent="0.3">
      <c r="E24200" t="s">
        <v>19598</v>
      </c>
      <c r="F24200" t="s">
        <v>101</v>
      </c>
      <c r="G24200" t="s">
        <v>51</v>
      </c>
      <c r="H24200" t="s">
        <v>19601</v>
      </c>
      <c r="I24200" t="s">
        <v>52</v>
      </c>
      <c r="J24200" t="s">
        <v>103</v>
      </c>
      <c r="M24200">
        <v>6816</v>
      </c>
      <c r="N24200">
        <v>51</v>
      </c>
      <c r="O24200">
        <v>57</v>
      </c>
    </row>
    <row r="24201" spans="1:15" x14ac:dyDescent="0.3">
      <c r="E24201" t="s">
        <v>19598</v>
      </c>
      <c r="F24201" t="s">
        <v>19599</v>
      </c>
      <c r="G24201" t="s">
        <v>14</v>
      </c>
      <c r="H24201" t="s">
        <v>19603</v>
      </c>
      <c r="I24201" t="s">
        <v>19</v>
      </c>
      <c r="M24201">
        <v>6817</v>
      </c>
      <c r="N24201">
        <v>0</v>
      </c>
      <c r="O24201">
        <v>5</v>
      </c>
    </row>
    <row r="24202" spans="1:15" x14ac:dyDescent="0.3">
      <c r="A24202" t="s">
        <v>14</v>
      </c>
      <c r="B24202">
        <v>0</v>
      </c>
      <c r="C24202">
        <v>1</v>
      </c>
      <c r="D24202" t="s">
        <v>14</v>
      </c>
      <c r="E24202" t="s">
        <v>19598</v>
      </c>
      <c r="F24202" t="s">
        <v>19599</v>
      </c>
      <c r="G24202" t="s">
        <v>17</v>
      </c>
      <c r="H24202" t="s">
        <v>19603</v>
      </c>
      <c r="I24202" t="s">
        <v>26</v>
      </c>
      <c r="M24202">
        <v>6817</v>
      </c>
      <c r="N24202">
        <v>0</v>
      </c>
      <c r="O24202">
        <v>5</v>
      </c>
    </row>
    <row r="24203" spans="1:15" x14ac:dyDescent="0.3">
      <c r="A24203" t="s">
        <v>14</v>
      </c>
      <c r="B24203">
        <v>1</v>
      </c>
      <c r="C24203">
        <v>1</v>
      </c>
      <c r="D24203">
        <v>1</v>
      </c>
      <c r="E24203" t="s">
        <v>19598</v>
      </c>
      <c r="F24203" t="s">
        <v>3502</v>
      </c>
      <c r="G24203" t="s">
        <v>14</v>
      </c>
      <c r="H24203" t="s">
        <v>19604</v>
      </c>
      <c r="I24203" t="s">
        <v>35</v>
      </c>
      <c r="J24203" t="s">
        <v>32</v>
      </c>
      <c r="M24203">
        <v>6817</v>
      </c>
      <c r="N24203">
        <v>14</v>
      </c>
      <c r="O24203">
        <v>18</v>
      </c>
    </row>
    <row r="24204" spans="1:15" x14ac:dyDescent="0.3">
      <c r="A24204" t="s">
        <v>14</v>
      </c>
      <c r="B24204">
        <v>1</v>
      </c>
      <c r="C24204">
        <v>1</v>
      </c>
      <c r="D24204">
        <v>1</v>
      </c>
      <c r="E24204" t="s">
        <v>19598</v>
      </c>
      <c r="F24204" t="s">
        <v>3502</v>
      </c>
      <c r="G24204" t="s">
        <v>14</v>
      </c>
      <c r="H24204" t="s">
        <v>19602</v>
      </c>
      <c r="I24204" t="s">
        <v>35</v>
      </c>
      <c r="J24204" t="s">
        <v>32</v>
      </c>
      <c r="M24204">
        <v>6817</v>
      </c>
      <c r="N24204">
        <v>56</v>
      </c>
      <c r="O24204">
        <v>60</v>
      </c>
    </row>
    <row r="24205" spans="1:15" x14ac:dyDescent="0.3">
      <c r="A24205" t="s">
        <v>14</v>
      </c>
      <c r="B24205">
        <v>1</v>
      </c>
      <c r="C24205">
        <v>1</v>
      </c>
      <c r="D24205">
        <v>1</v>
      </c>
      <c r="E24205" t="s">
        <v>19598</v>
      </c>
      <c r="F24205" t="s">
        <v>1000</v>
      </c>
      <c r="G24205" t="s">
        <v>14</v>
      </c>
      <c r="H24205" t="s">
        <v>19606</v>
      </c>
      <c r="I24205" t="s">
        <v>35</v>
      </c>
      <c r="J24205" t="s">
        <v>32</v>
      </c>
      <c r="M24205">
        <v>6818</v>
      </c>
      <c r="N24205">
        <v>41</v>
      </c>
      <c r="O24205">
        <v>46</v>
      </c>
    </row>
    <row r="24206" spans="1:15" x14ac:dyDescent="0.3">
      <c r="A24206" t="s">
        <v>14</v>
      </c>
      <c r="B24206">
        <v>1</v>
      </c>
      <c r="C24206">
        <v>1</v>
      </c>
      <c r="D24206">
        <v>1</v>
      </c>
      <c r="E24206" t="s">
        <v>19598</v>
      </c>
      <c r="F24206" t="s">
        <v>1000</v>
      </c>
      <c r="G24206" t="s">
        <v>14</v>
      </c>
      <c r="H24206" t="s">
        <v>19605</v>
      </c>
      <c r="I24206" t="s">
        <v>35</v>
      </c>
      <c r="J24206" t="s">
        <v>32</v>
      </c>
      <c r="M24206">
        <v>6818</v>
      </c>
      <c r="N24206">
        <v>114</v>
      </c>
      <c r="O24206">
        <v>119</v>
      </c>
    </row>
    <row r="24207" spans="1:15" x14ac:dyDescent="0.3">
      <c r="E24207" t="s">
        <v>19598</v>
      </c>
      <c r="F24207" t="s">
        <v>19599</v>
      </c>
      <c r="G24207" t="s">
        <v>14</v>
      </c>
      <c r="H24207" t="s">
        <v>19607</v>
      </c>
      <c r="I24207" t="s">
        <v>19</v>
      </c>
      <c r="M24207">
        <v>6819</v>
      </c>
      <c r="N24207">
        <v>0</v>
      </c>
      <c r="O24207">
        <v>5</v>
      </c>
    </row>
    <row r="24208" spans="1:15" x14ac:dyDescent="0.3">
      <c r="A24208" t="s">
        <v>14</v>
      </c>
      <c r="B24208">
        <v>0</v>
      </c>
      <c r="C24208">
        <v>1</v>
      </c>
      <c r="D24208" t="s">
        <v>14</v>
      </c>
      <c r="E24208" t="s">
        <v>19598</v>
      </c>
      <c r="F24208" t="s">
        <v>19599</v>
      </c>
      <c r="G24208" t="s">
        <v>17</v>
      </c>
      <c r="H24208" t="s">
        <v>19607</v>
      </c>
      <c r="I24208" t="s">
        <v>26</v>
      </c>
      <c r="M24208">
        <v>6819</v>
      </c>
      <c r="N24208">
        <v>0</v>
      </c>
      <c r="O24208">
        <v>5</v>
      </c>
    </row>
    <row r="24209" spans="1:15" x14ac:dyDescent="0.3">
      <c r="A24209" t="s">
        <v>237</v>
      </c>
      <c r="B24209">
        <v>0</v>
      </c>
      <c r="E24209" t="s">
        <v>19598</v>
      </c>
      <c r="F24209" t="s">
        <v>7063</v>
      </c>
      <c r="G24209" t="s">
        <v>17</v>
      </c>
      <c r="H24209" t="s">
        <v>19612</v>
      </c>
      <c r="I24209" t="s">
        <v>22</v>
      </c>
      <c r="M24209">
        <v>6820</v>
      </c>
      <c r="N24209">
        <v>17</v>
      </c>
      <c r="O24209">
        <v>26</v>
      </c>
    </row>
    <row r="24210" spans="1:15" x14ac:dyDescent="0.3">
      <c r="E24210" t="s">
        <v>19598</v>
      </c>
      <c r="F24210" t="s">
        <v>19613</v>
      </c>
      <c r="G24210" t="s">
        <v>17</v>
      </c>
      <c r="H24210" t="s">
        <v>19614</v>
      </c>
      <c r="I24210" t="s">
        <v>19</v>
      </c>
      <c r="M24210">
        <v>6820</v>
      </c>
      <c r="N24210">
        <v>84</v>
      </c>
      <c r="O24210">
        <v>106</v>
      </c>
    </row>
    <row r="24211" spans="1:15" x14ac:dyDescent="0.3">
      <c r="E24211" t="s">
        <v>19598</v>
      </c>
      <c r="F24211" t="s">
        <v>19615</v>
      </c>
      <c r="G24211" t="s">
        <v>14</v>
      </c>
      <c r="H24211" t="s">
        <v>19616</v>
      </c>
      <c r="I24211" t="s">
        <v>26</v>
      </c>
      <c r="M24211">
        <v>6820</v>
      </c>
      <c r="N24211">
        <v>107</v>
      </c>
      <c r="O24211">
        <v>115</v>
      </c>
    </row>
    <row r="24212" spans="1:15" x14ac:dyDescent="0.3">
      <c r="E24212" t="s">
        <v>19598</v>
      </c>
      <c r="F24212" t="s">
        <v>19610</v>
      </c>
      <c r="G24212" t="s">
        <v>17</v>
      </c>
      <c r="H24212" t="s">
        <v>19611</v>
      </c>
      <c r="I24212" t="s">
        <v>19</v>
      </c>
      <c r="M24212">
        <v>6820</v>
      </c>
      <c r="N24212">
        <v>107</v>
      </c>
      <c r="O24212">
        <v>143</v>
      </c>
    </row>
    <row r="24213" spans="1:15" x14ac:dyDescent="0.3">
      <c r="E24213" t="s">
        <v>19598</v>
      </c>
      <c r="F24213" t="s">
        <v>19608</v>
      </c>
      <c r="G24213" t="s">
        <v>23</v>
      </c>
      <c r="H24213" t="s">
        <v>19609</v>
      </c>
      <c r="I24213" t="s">
        <v>26</v>
      </c>
      <c r="M24213">
        <v>6820</v>
      </c>
      <c r="N24213">
        <v>134</v>
      </c>
      <c r="O24213">
        <v>143</v>
      </c>
    </row>
    <row r="24214" spans="1:15" x14ac:dyDescent="0.3">
      <c r="A24214" t="s">
        <v>237</v>
      </c>
      <c r="B24214">
        <v>0</v>
      </c>
      <c r="E24214" t="s">
        <v>20154</v>
      </c>
      <c r="F24214" t="s">
        <v>20155</v>
      </c>
      <c r="G24214" t="s">
        <v>17</v>
      </c>
      <c r="H24214" t="s">
        <v>20156</v>
      </c>
      <c r="I24214" t="s">
        <v>26</v>
      </c>
      <c r="M24214">
        <v>6821</v>
      </c>
      <c r="N24214">
        <v>69</v>
      </c>
      <c r="O24214">
        <v>82</v>
      </c>
    </row>
    <row r="24215" spans="1:15" x14ac:dyDescent="0.3">
      <c r="A24215" t="s">
        <v>51</v>
      </c>
      <c r="B24215">
        <v>1</v>
      </c>
      <c r="C24215">
        <v>1</v>
      </c>
      <c r="D24215">
        <v>1</v>
      </c>
      <c r="E24215" t="s">
        <v>20154</v>
      </c>
      <c r="F24215" t="s">
        <v>20155</v>
      </c>
      <c r="G24215" t="s">
        <v>51</v>
      </c>
      <c r="H24215" t="s">
        <v>20156</v>
      </c>
      <c r="I24215" t="s">
        <v>19</v>
      </c>
      <c r="M24215">
        <v>6821</v>
      </c>
      <c r="N24215">
        <v>69</v>
      </c>
      <c r="O24215">
        <v>82</v>
      </c>
    </row>
    <row r="24216" spans="1:15" x14ac:dyDescent="0.3">
      <c r="A24216" t="s">
        <v>51</v>
      </c>
      <c r="B24216">
        <v>1</v>
      </c>
      <c r="C24216">
        <v>1</v>
      </c>
      <c r="D24216">
        <v>1</v>
      </c>
      <c r="E24216" t="s">
        <v>20154</v>
      </c>
      <c r="F24216" t="s">
        <v>20155</v>
      </c>
      <c r="G24216" t="s">
        <v>51</v>
      </c>
      <c r="H24216" t="s">
        <v>20156</v>
      </c>
      <c r="I24216" t="s">
        <v>19</v>
      </c>
      <c r="M24216">
        <v>6822</v>
      </c>
      <c r="N24216">
        <v>69</v>
      </c>
      <c r="O24216">
        <v>82</v>
      </c>
    </row>
    <row r="24217" spans="1:15" x14ac:dyDescent="0.3">
      <c r="A24217" t="s">
        <v>237</v>
      </c>
      <c r="B24217">
        <v>0</v>
      </c>
      <c r="E24217" t="s">
        <v>20154</v>
      </c>
      <c r="F24217" t="s">
        <v>20155</v>
      </c>
      <c r="G24217" t="s">
        <v>17</v>
      </c>
      <c r="H24217" t="s">
        <v>20156</v>
      </c>
      <c r="I24217" t="s">
        <v>26</v>
      </c>
      <c r="M24217">
        <v>6822</v>
      </c>
      <c r="N24217">
        <v>69</v>
      </c>
      <c r="O24217">
        <v>82</v>
      </c>
    </row>
    <row r="24218" spans="1:15" x14ac:dyDescent="0.3">
      <c r="A24218" t="s">
        <v>237</v>
      </c>
      <c r="B24218">
        <v>0</v>
      </c>
      <c r="E24218" t="s">
        <v>20154</v>
      </c>
      <c r="F24218" t="s">
        <v>20155</v>
      </c>
      <c r="G24218" t="s">
        <v>17</v>
      </c>
      <c r="H24218" t="s">
        <v>20156</v>
      </c>
      <c r="I24218" t="s">
        <v>26</v>
      </c>
      <c r="M24218">
        <v>6823</v>
      </c>
      <c r="N24218">
        <v>69</v>
      </c>
      <c r="O24218">
        <v>82</v>
      </c>
    </row>
    <row r="24219" spans="1:15" x14ac:dyDescent="0.3">
      <c r="A24219" t="s">
        <v>51</v>
      </c>
      <c r="B24219">
        <v>1</v>
      </c>
      <c r="C24219">
        <v>1</v>
      </c>
      <c r="D24219">
        <v>1</v>
      </c>
      <c r="E24219" t="s">
        <v>20154</v>
      </c>
      <c r="F24219" t="s">
        <v>20155</v>
      </c>
      <c r="G24219" t="s">
        <v>51</v>
      </c>
      <c r="H24219" t="s">
        <v>20156</v>
      </c>
      <c r="I24219" t="s">
        <v>19</v>
      </c>
      <c r="M24219">
        <v>6823</v>
      </c>
      <c r="N24219">
        <v>69</v>
      </c>
      <c r="O24219">
        <v>82</v>
      </c>
    </row>
    <row r="24220" spans="1:15" x14ac:dyDescent="0.3">
      <c r="E24220" t="s">
        <v>20154</v>
      </c>
      <c r="F24220" t="s">
        <v>20157</v>
      </c>
      <c r="G24220" t="s">
        <v>23</v>
      </c>
      <c r="H24220" t="s">
        <v>20158</v>
      </c>
      <c r="I24220" t="s">
        <v>26</v>
      </c>
      <c r="M24220">
        <v>6824</v>
      </c>
      <c r="N24220">
        <v>4</v>
      </c>
      <c r="O24220">
        <v>14</v>
      </c>
    </row>
    <row r="24221" spans="1:15" x14ac:dyDescent="0.3">
      <c r="A24221" t="s">
        <v>51</v>
      </c>
      <c r="B24221">
        <v>0</v>
      </c>
      <c r="C24221">
        <v>1</v>
      </c>
      <c r="D24221" t="s">
        <v>51</v>
      </c>
      <c r="E24221" t="s">
        <v>20154</v>
      </c>
      <c r="F24221" t="s">
        <v>20157</v>
      </c>
      <c r="G24221" t="s">
        <v>14</v>
      </c>
      <c r="H24221" t="s">
        <v>20158</v>
      </c>
      <c r="I24221" t="s">
        <v>19</v>
      </c>
      <c r="M24221">
        <v>6824</v>
      </c>
      <c r="N24221">
        <v>4</v>
      </c>
      <c r="O24221">
        <v>14</v>
      </c>
    </row>
    <row r="24222" spans="1:15" x14ac:dyDescent="0.3">
      <c r="A24222" t="s">
        <v>237</v>
      </c>
      <c r="B24222">
        <v>0</v>
      </c>
      <c r="C24222">
        <v>0</v>
      </c>
      <c r="D24222">
        <v>0</v>
      </c>
      <c r="E24222" t="s">
        <v>20154</v>
      </c>
      <c r="F24222" t="s">
        <v>20164</v>
      </c>
      <c r="G24222" t="s">
        <v>23</v>
      </c>
      <c r="H24222" t="s">
        <v>20165</v>
      </c>
      <c r="I24222" t="s">
        <v>26</v>
      </c>
      <c r="M24222">
        <v>6824</v>
      </c>
      <c r="N24222">
        <v>23</v>
      </c>
      <c r="O24222">
        <v>37</v>
      </c>
    </row>
    <row r="24223" spans="1:15" x14ac:dyDescent="0.3">
      <c r="E24223" t="s">
        <v>20154</v>
      </c>
      <c r="F24223" t="s">
        <v>20159</v>
      </c>
      <c r="G24223" t="s">
        <v>17</v>
      </c>
      <c r="H24223" t="s">
        <v>20160</v>
      </c>
      <c r="I24223" t="s">
        <v>26</v>
      </c>
      <c r="M24223">
        <v>6824</v>
      </c>
      <c r="N24223">
        <v>49</v>
      </c>
      <c r="O24223">
        <v>52</v>
      </c>
    </row>
    <row r="24224" spans="1:15" x14ac:dyDescent="0.3">
      <c r="A24224" t="s">
        <v>14</v>
      </c>
      <c r="B24224">
        <v>1</v>
      </c>
      <c r="C24224">
        <v>1</v>
      </c>
      <c r="D24224">
        <v>1</v>
      </c>
      <c r="E24224" t="s">
        <v>20154</v>
      </c>
      <c r="F24224" t="s">
        <v>20159</v>
      </c>
      <c r="G24224" t="s">
        <v>14</v>
      </c>
      <c r="H24224" t="s">
        <v>20160</v>
      </c>
      <c r="I24224" t="s">
        <v>31</v>
      </c>
      <c r="J24224" t="s">
        <v>32</v>
      </c>
      <c r="M24224">
        <v>6824</v>
      </c>
      <c r="N24224">
        <v>49</v>
      </c>
      <c r="O24224">
        <v>52</v>
      </c>
    </row>
    <row r="24225" spans="1:15" x14ac:dyDescent="0.3">
      <c r="E24225" t="s">
        <v>20154</v>
      </c>
      <c r="F24225" t="s">
        <v>3663</v>
      </c>
      <c r="G24225" t="s">
        <v>14</v>
      </c>
      <c r="H24225" t="s">
        <v>20161</v>
      </c>
      <c r="I24225" t="s">
        <v>19</v>
      </c>
      <c r="M24225">
        <v>6824</v>
      </c>
      <c r="N24225">
        <v>56</v>
      </c>
      <c r="O24225">
        <v>61</v>
      </c>
    </row>
    <row r="24226" spans="1:15" x14ac:dyDescent="0.3">
      <c r="A24226" t="s">
        <v>14</v>
      </c>
      <c r="B24226">
        <v>0</v>
      </c>
      <c r="C24226">
        <v>1</v>
      </c>
      <c r="D24226" t="s">
        <v>14</v>
      </c>
      <c r="E24226" t="s">
        <v>20154</v>
      </c>
      <c r="F24226" t="s">
        <v>3663</v>
      </c>
      <c r="G24226" t="s">
        <v>23</v>
      </c>
      <c r="H24226" t="s">
        <v>20161</v>
      </c>
      <c r="I24226" t="s">
        <v>26</v>
      </c>
      <c r="M24226">
        <v>6824</v>
      </c>
      <c r="N24226">
        <v>56</v>
      </c>
      <c r="O24226">
        <v>61</v>
      </c>
    </row>
    <row r="24227" spans="1:15" x14ac:dyDescent="0.3">
      <c r="E24227" t="s">
        <v>20154</v>
      </c>
      <c r="F24227" t="s">
        <v>20162</v>
      </c>
      <c r="G24227" t="s">
        <v>14</v>
      </c>
      <c r="H24227" t="s">
        <v>20163</v>
      </c>
      <c r="I24227" t="s">
        <v>31</v>
      </c>
      <c r="J24227" t="s">
        <v>32</v>
      </c>
      <c r="M24227">
        <v>6824</v>
      </c>
      <c r="N24227">
        <v>77</v>
      </c>
      <c r="O24227">
        <v>82</v>
      </c>
    </row>
    <row r="24228" spans="1:15" x14ac:dyDescent="0.3">
      <c r="A24228" t="s">
        <v>14</v>
      </c>
      <c r="B24228">
        <v>0</v>
      </c>
      <c r="C24228">
        <v>1</v>
      </c>
      <c r="D24228" t="s">
        <v>14</v>
      </c>
      <c r="E24228" t="s">
        <v>20154</v>
      </c>
      <c r="F24228" t="s">
        <v>20162</v>
      </c>
      <c r="G24228" t="s">
        <v>23</v>
      </c>
      <c r="H24228" t="s">
        <v>20163</v>
      </c>
      <c r="I24228" t="s">
        <v>26</v>
      </c>
      <c r="M24228">
        <v>6824</v>
      </c>
      <c r="N24228">
        <v>77</v>
      </c>
      <c r="O24228">
        <v>82</v>
      </c>
    </row>
    <row r="24229" spans="1:15" x14ac:dyDescent="0.3">
      <c r="A24229" t="s">
        <v>14</v>
      </c>
      <c r="B24229">
        <v>1</v>
      </c>
      <c r="C24229">
        <v>1</v>
      </c>
      <c r="D24229">
        <v>1</v>
      </c>
      <c r="E24229" t="s">
        <v>15216</v>
      </c>
      <c r="F24229" t="s">
        <v>11458</v>
      </c>
      <c r="G24229" t="s">
        <v>14</v>
      </c>
      <c r="H24229" t="s">
        <v>19637</v>
      </c>
      <c r="I24229" t="s">
        <v>35</v>
      </c>
      <c r="J24229" t="s">
        <v>597</v>
      </c>
      <c r="M24229">
        <v>6825</v>
      </c>
      <c r="N24229">
        <v>0</v>
      </c>
      <c r="O24229">
        <v>6</v>
      </c>
    </row>
    <row r="24230" spans="1:15" x14ac:dyDescent="0.3">
      <c r="E24230" t="s">
        <v>15216</v>
      </c>
      <c r="F24230" t="s">
        <v>131</v>
      </c>
      <c r="G24230" t="s">
        <v>51</v>
      </c>
      <c r="H24230" t="s">
        <v>19640</v>
      </c>
      <c r="I24230" t="s">
        <v>52</v>
      </c>
      <c r="J24230" t="s">
        <v>60</v>
      </c>
      <c r="M24230">
        <v>6825</v>
      </c>
      <c r="N24230">
        <v>39</v>
      </c>
      <c r="O24230">
        <v>45</v>
      </c>
    </row>
    <row r="24231" spans="1:15" x14ac:dyDescent="0.3">
      <c r="E24231" t="s">
        <v>15216</v>
      </c>
      <c r="F24231" t="s">
        <v>19633</v>
      </c>
      <c r="G24231" t="s">
        <v>17</v>
      </c>
      <c r="H24231" t="s">
        <v>19634</v>
      </c>
      <c r="I24231" t="s">
        <v>19</v>
      </c>
      <c r="M24231">
        <v>6825</v>
      </c>
      <c r="N24231">
        <v>88</v>
      </c>
      <c r="O24231">
        <v>91</v>
      </c>
    </row>
    <row r="24232" spans="1:15" x14ac:dyDescent="0.3">
      <c r="A24232" t="s">
        <v>14</v>
      </c>
      <c r="B24232">
        <v>1</v>
      </c>
      <c r="C24232">
        <v>1</v>
      </c>
      <c r="D24232">
        <v>1</v>
      </c>
      <c r="E24232" t="s">
        <v>15216</v>
      </c>
      <c r="F24232" t="s">
        <v>19633</v>
      </c>
      <c r="G24232" t="s">
        <v>14</v>
      </c>
      <c r="H24232" t="s">
        <v>19634</v>
      </c>
      <c r="I24232" t="s">
        <v>26</v>
      </c>
      <c r="M24232">
        <v>6825</v>
      </c>
      <c r="N24232">
        <v>88</v>
      </c>
      <c r="O24232">
        <v>91</v>
      </c>
    </row>
    <row r="24233" spans="1:15" x14ac:dyDescent="0.3">
      <c r="E24233" t="s">
        <v>15216</v>
      </c>
      <c r="F24233" t="s">
        <v>19635</v>
      </c>
      <c r="G24233" t="s">
        <v>23</v>
      </c>
      <c r="H24233" t="s">
        <v>19636</v>
      </c>
      <c r="I24233" t="s">
        <v>19</v>
      </c>
      <c r="M24233">
        <v>6825</v>
      </c>
      <c r="N24233">
        <v>95</v>
      </c>
      <c r="O24233">
        <v>103</v>
      </c>
    </row>
    <row r="24234" spans="1:15" x14ac:dyDescent="0.3">
      <c r="A24234" t="s">
        <v>14</v>
      </c>
      <c r="B24234">
        <v>1</v>
      </c>
      <c r="C24234">
        <v>1</v>
      </c>
      <c r="D24234">
        <v>1</v>
      </c>
      <c r="E24234" t="s">
        <v>15216</v>
      </c>
      <c r="F24234" t="s">
        <v>19635</v>
      </c>
      <c r="G24234" t="s">
        <v>14</v>
      </c>
      <c r="H24234" t="s">
        <v>19636</v>
      </c>
      <c r="I24234" t="s">
        <v>26</v>
      </c>
      <c r="M24234">
        <v>6825</v>
      </c>
      <c r="N24234">
        <v>95</v>
      </c>
      <c r="O24234">
        <v>103</v>
      </c>
    </row>
    <row r="24235" spans="1:15" x14ac:dyDescent="0.3">
      <c r="A24235" t="s">
        <v>237</v>
      </c>
      <c r="B24235">
        <v>0</v>
      </c>
      <c r="E24235" t="s">
        <v>15216</v>
      </c>
      <c r="F24235" t="s">
        <v>19638</v>
      </c>
      <c r="G24235" t="s">
        <v>17</v>
      </c>
      <c r="H24235" t="s">
        <v>19639</v>
      </c>
      <c r="I24235" t="s">
        <v>22</v>
      </c>
      <c r="M24235">
        <v>6825</v>
      </c>
      <c r="N24235">
        <v>131</v>
      </c>
      <c r="O24235">
        <v>158</v>
      </c>
    </row>
    <row r="24236" spans="1:15" x14ac:dyDescent="0.3">
      <c r="E24236" t="s">
        <v>19641</v>
      </c>
      <c r="F24236" t="s">
        <v>16142</v>
      </c>
      <c r="G24236" t="s">
        <v>51</v>
      </c>
      <c r="H24236" t="s">
        <v>19648</v>
      </c>
      <c r="I24236" t="s">
        <v>52</v>
      </c>
      <c r="J24236" t="s">
        <v>191</v>
      </c>
      <c r="M24236">
        <v>6826</v>
      </c>
      <c r="N24236">
        <v>3</v>
      </c>
      <c r="O24236">
        <v>13</v>
      </c>
    </row>
    <row r="24237" spans="1:15" x14ac:dyDescent="0.3">
      <c r="E24237" t="s">
        <v>19641</v>
      </c>
      <c r="F24237" t="s">
        <v>19651</v>
      </c>
      <c r="G24237" t="s">
        <v>17</v>
      </c>
      <c r="H24237" t="s">
        <v>19652</v>
      </c>
      <c r="I24237" t="s">
        <v>22</v>
      </c>
      <c r="M24237">
        <v>6826</v>
      </c>
      <c r="N24237">
        <v>3</v>
      </c>
      <c r="O24237">
        <v>20</v>
      </c>
    </row>
    <row r="24238" spans="1:15" x14ac:dyDescent="0.3">
      <c r="E24238" t="s">
        <v>19641</v>
      </c>
      <c r="F24238" t="s">
        <v>16142</v>
      </c>
      <c r="G24238" t="s">
        <v>51</v>
      </c>
      <c r="H24238" t="s">
        <v>19649</v>
      </c>
      <c r="I24238" t="s">
        <v>52</v>
      </c>
      <c r="J24238" t="s">
        <v>191</v>
      </c>
      <c r="M24238">
        <v>6826</v>
      </c>
      <c r="N24238">
        <v>27</v>
      </c>
      <c r="O24238">
        <v>37</v>
      </c>
    </row>
    <row r="24239" spans="1:15" x14ac:dyDescent="0.3">
      <c r="A24239" t="s">
        <v>14</v>
      </c>
      <c r="B24239">
        <v>0</v>
      </c>
      <c r="C24239">
        <v>1</v>
      </c>
      <c r="D24239" t="s">
        <v>14</v>
      </c>
      <c r="E24239" t="s">
        <v>19641</v>
      </c>
      <c r="F24239" t="s">
        <v>16728</v>
      </c>
      <c r="G24239" t="s">
        <v>17</v>
      </c>
      <c r="H24239" t="s">
        <v>19644</v>
      </c>
      <c r="I24239" t="s">
        <v>22</v>
      </c>
      <c r="M24239">
        <v>6826</v>
      </c>
      <c r="N24239">
        <v>27</v>
      </c>
      <c r="O24239">
        <v>45</v>
      </c>
    </row>
    <row r="24240" spans="1:15" x14ac:dyDescent="0.3">
      <c r="E24240" t="s">
        <v>19641</v>
      </c>
      <c r="F24240" t="s">
        <v>19645</v>
      </c>
      <c r="G24240" t="s">
        <v>17</v>
      </c>
      <c r="H24240" t="s">
        <v>19646</v>
      </c>
      <c r="I24240" t="s">
        <v>19</v>
      </c>
      <c r="M24240">
        <v>6826</v>
      </c>
      <c r="N24240">
        <v>68</v>
      </c>
      <c r="O24240">
        <v>83</v>
      </c>
    </row>
    <row r="24241" spans="1:15" x14ac:dyDescent="0.3">
      <c r="A24241" t="s">
        <v>237</v>
      </c>
      <c r="B24241">
        <v>0</v>
      </c>
      <c r="C24241">
        <v>0</v>
      </c>
      <c r="D24241">
        <v>0</v>
      </c>
      <c r="E24241" t="s">
        <v>19641</v>
      </c>
      <c r="F24241" t="s">
        <v>19645</v>
      </c>
      <c r="G24241" t="s">
        <v>23</v>
      </c>
      <c r="H24241" t="s">
        <v>19646</v>
      </c>
      <c r="I24241" t="s">
        <v>26</v>
      </c>
      <c r="M24241">
        <v>6826</v>
      </c>
      <c r="N24241">
        <v>68</v>
      </c>
      <c r="O24241">
        <v>83</v>
      </c>
    </row>
    <row r="24242" spans="1:15" x14ac:dyDescent="0.3">
      <c r="E24242" t="s">
        <v>19641</v>
      </c>
      <c r="F24242" t="s">
        <v>1010</v>
      </c>
      <c r="G24242" t="s">
        <v>51</v>
      </c>
      <c r="H24242" t="s">
        <v>19642</v>
      </c>
      <c r="I24242" t="s">
        <v>52</v>
      </c>
      <c r="J24242" t="s">
        <v>60</v>
      </c>
      <c r="M24242">
        <v>6826</v>
      </c>
      <c r="N24242">
        <v>111</v>
      </c>
      <c r="O24242">
        <v>119</v>
      </c>
    </row>
    <row r="24243" spans="1:15" x14ac:dyDescent="0.3">
      <c r="A24243" t="s">
        <v>14</v>
      </c>
      <c r="B24243">
        <v>0</v>
      </c>
      <c r="C24243">
        <v>1</v>
      </c>
      <c r="D24243" t="s">
        <v>14</v>
      </c>
      <c r="E24243" t="s">
        <v>19641</v>
      </c>
      <c r="F24243" t="s">
        <v>16217</v>
      </c>
      <c r="G24243" t="s">
        <v>23</v>
      </c>
      <c r="H24243" t="s">
        <v>19650</v>
      </c>
      <c r="I24243" t="s">
        <v>26</v>
      </c>
      <c r="M24243">
        <v>6826</v>
      </c>
      <c r="N24243">
        <v>171</v>
      </c>
      <c r="O24243">
        <v>179</v>
      </c>
    </row>
    <row r="24244" spans="1:15" x14ac:dyDescent="0.3">
      <c r="E24244" t="s">
        <v>19641</v>
      </c>
      <c r="F24244" t="s">
        <v>16217</v>
      </c>
      <c r="G24244" t="s">
        <v>17</v>
      </c>
      <c r="H24244" t="s">
        <v>19650</v>
      </c>
      <c r="I24244" t="s">
        <v>19</v>
      </c>
      <c r="M24244">
        <v>6826</v>
      </c>
      <c r="N24244">
        <v>171</v>
      </c>
      <c r="O24244">
        <v>179</v>
      </c>
    </row>
    <row r="24245" spans="1:15" x14ac:dyDescent="0.3">
      <c r="E24245" t="s">
        <v>19641</v>
      </c>
      <c r="F24245" t="s">
        <v>2729</v>
      </c>
      <c r="G24245" t="s">
        <v>51</v>
      </c>
      <c r="H24245" t="s">
        <v>19643</v>
      </c>
      <c r="I24245" t="s">
        <v>52</v>
      </c>
      <c r="J24245" t="s">
        <v>191</v>
      </c>
      <c r="M24245">
        <v>6826</v>
      </c>
      <c r="N24245">
        <v>186</v>
      </c>
      <c r="O24245">
        <v>191</v>
      </c>
    </row>
    <row r="24246" spans="1:15" x14ac:dyDescent="0.3">
      <c r="A24246" t="s">
        <v>14</v>
      </c>
      <c r="B24246">
        <v>0</v>
      </c>
      <c r="C24246">
        <v>1</v>
      </c>
      <c r="D24246" t="s">
        <v>14</v>
      </c>
      <c r="E24246" t="s">
        <v>19641</v>
      </c>
      <c r="F24246" t="s">
        <v>16741</v>
      </c>
      <c r="G24246" t="s">
        <v>17</v>
      </c>
      <c r="H24246" t="s">
        <v>19643</v>
      </c>
      <c r="I24246" t="s">
        <v>22</v>
      </c>
      <c r="M24246">
        <v>6826</v>
      </c>
      <c r="N24246">
        <v>186</v>
      </c>
      <c r="O24246">
        <v>202</v>
      </c>
    </row>
    <row r="24247" spans="1:15" x14ac:dyDescent="0.3">
      <c r="E24247" t="s">
        <v>19641</v>
      </c>
      <c r="F24247" t="s">
        <v>16142</v>
      </c>
      <c r="G24247" t="s">
        <v>51</v>
      </c>
      <c r="H24247" t="s">
        <v>19647</v>
      </c>
      <c r="I24247" t="s">
        <v>52</v>
      </c>
      <c r="J24247" t="s">
        <v>191</v>
      </c>
      <c r="M24247">
        <v>6826</v>
      </c>
      <c r="N24247">
        <v>192</v>
      </c>
      <c r="O24247">
        <v>202</v>
      </c>
    </row>
    <row r="24248" spans="1:15" x14ac:dyDescent="0.3">
      <c r="E24248" t="s">
        <v>19641</v>
      </c>
      <c r="F24248" t="s">
        <v>20189</v>
      </c>
      <c r="G24248" t="s">
        <v>17</v>
      </c>
      <c r="H24248" t="s">
        <v>20188</v>
      </c>
      <c r="I24248" t="s">
        <v>19</v>
      </c>
      <c r="M24248">
        <v>6827</v>
      </c>
      <c r="N24248">
        <v>0</v>
      </c>
      <c r="O24248">
        <v>29</v>
      </c>
    </row>
    <row r="24249" spans="1:15" x14ac:dyDescent="0.3">
      <c r="A24249" t="s">
        <v>237</v>
      </c>
      <c r="B24249">
        <v>0</v>
      </c>
      <c r="E24249" t="s">
        <v>19641</v>
      </c>
      <c r="F24249" t="s">
        <v>20180</v>
      </c>
      <c r="G24249" t="s">
        <v>17</v>
      </c>
      <c r="H24249" t="s">
        <v>20181</v>
      </c>
      <c r="I24249" t="s">
        <v>26</v>
      </c>
      <c r="M24249">
        <v>6827</v>
      </c>
      <c r="N24249">
        <v>7</v>
      </c>
      <c r="O24249">
        <v>41</v>
      </c>
    </row>
    <row r="24250" spans="1:15" x14ac:dyDescent="0.3">
      <c r="E24250" t="s">
        <v>19641</v>
      </c>
      <c r="F24250" t="s">
        <v>1606</v>
      </c>
      <c r="G24250" t="s">
        <v>14</v>
      </c>
      <c r="H24250" t="s">
        <v>20188</v>
      </c>
      <c r="I24250" t="s">
        <v>52</v>
      </c>
      <c r="J24250" t="s">
        <v>32</v>
      </c>
      <c r="M24250">
        <v>6827</v>
      </c>
      <c r="N24250">
        <v>23</v>
      </c>
      <c r="O24250">
        <v>29</v>
      </c>
    </row>
    <row r="24251" spans="1:15" x14ac:dyDescent="0.3">
      <c r="A24251" t="s">
        <v>14</v>
      </c>
      <c r="B24251">
        <v>0</v>
      </c>
      <c r="C24251">
        <v>1</v>
      </c>
      <c r="D24251" t="s">
        <v>14</v>
      </c>
      <c r="E24251" t="s">
        <v>19641</v>
      </c>
      <c r="F24251" t="s">
        <v>20168</v>
      </c>
      <c r="G24251" t="s">
        <v>17</v>
      </c>
      <c r="H24251" t="s">
        <v>20169</v>
      </c>
      <c r="I24251" t="s">
        <v>22</v>
      </c>
      <c r="M24251">
        <v>6827</v>
      </c>
      <c r="N24251">
        <v>66</v>
      </c>
      <c r="O24251">
        <v>86</v>
      </c>
    </row>
    <row r="24252" spans="1:15" x14ac:dyDescent="0.3">
      <c r="E24252" t="s">
        <v>19641</v>
      </c>
      <c r="F24252" t="s">
        <v>16142</v>
      </c>
      <c r="G24252" t="s">
        <v>51</v>
      </c>
      <c r="H24252" t="s">
        <v>20175</v>
      </c>
      <c r="I24252" t="s">
        <v>52</v>
      </c>
      <c r="J24252" t="s">
        <v>191</v>
      </c>
      <c r="M24252">
        <v>6827</v>
      </c>
      <c r="N24252">
        <v>66</v>
      </c>
      <c r="O24252">
        <v>76</v>
      </c>
    </row>
    <row r="24253" spans="1:15" x14ac:dyDescent="0.3">
      <c r="E24253" t="s">
        <v>19641</v>
      </c>
      <c r="F24253" t="s">
        <v>20171</v>
      </c>
      <c r="G24253" t="s">
        <v>17</v>
      </c>
      <c r="H24253" t="s">
        <v>20172</v>
      </c>
      <c r="I24253" t="s">
        <v>19</v>
      </c>
      <c r="M24253">
        <v>6827</v>
      </c>
      <c r="N24253">
        <v>104</v>
      </c>
      <c r="O24253">
        <v>144</v>
      </c>
    </row>
    <row r="24254" spans="1:15" x14ac:dyDescent="0.3">
      <c r="A24254" t="s">
        <v>14</v>
      </c>
      <c r="B24254">
        <v>0</v>
      </c>
      <c r="C24254">
        <v>1</v>
      </c>
      <c r="D24254" t="s">
        <v>14</v>
      </c>
      <c r="E24254" t="s">
        <v>19641</v>
      </c>
      <c r="F24254" t="s">
        <v>16741</v>
      </c>
      <c r="G24254" t="s">
        <v>17</v>
      </c>
      <c r="H24254" t="s">
        <v>20183</v>
      </c>
      <c r="I24254" t="s">
        <v>26</v>
      </c>
      <c r="M24254">
        <v>6827</v>
      </c>
      <c r="N24254">
        <v>104</v>
      </c>
      <c r="O24254">
        <v>120</v>
      </c>
    </row>
    <row r="24255" spans="1:15" x14ac:dyDescent="0.3">
      <c r="A24255" t="s">
        <v>237</v>
      </c>
      <c r="B24255">
        <v>0</v>
      </c>
      <c r="C24255">
        <v>0</v>
      </c>
      <c r="D24255">
        <v>0</v>
      </c>
      <c r="E24255" t="s">
        <v>19641</v>
      </c>
      <c r="F24255" t="s">
        <v>2729</v>
      </c>
      <c r="G24255" t="s">
        <v>51</v>
      </c>
      <c r="H24255" t="s">
        <v>20185</v>
      </c>
      <c r="I24255" t="s">
        <v>52</v>
      </c>
      <c r="J24255" t="s">
        <v>195</v>
      </c>
      <c r="M24255">
        <v>6827</v>
      </c>
      <c r="N24255">
        <v>104</v>
      </c>
      <c r="O24255">
        <v>109</v>
      </c>
    </row>
    <row r="24256" spans="1:15" x14ac:dyDescent="0.3">
      <c r="E24256" t="s">
        <v>19641</v>
      </c>
      <c r="F24256" t="s">
        <v>16142</v>
      </c>
      <c r="G24256" t="s">
        <v>51</v>
      </c>
      <c r="H24256" t="s">
        <v>20184</v>
      </c>
      <c r="I24256" t="s">
        <v>52</v>
      </c>
      <c r="J24256" t="s">
        <v>191</v>
      </c>
      <c r="M24256">
        <v>6827</v>
      </c>
      <c r="N24256">
        <v>110</v>
      </c>
      <c r="O24256">
        <v>120</v>
      </c>
    </row>
    <row r="24257" spans="1:15" x14ac:dyDescent="0.3">
      <c r="E24257" t="s">
        <v>19641</v>
      </c>
      <c r="F24257" t="s">
        <v>16142</v>
      </c>
      <c r="G24257" t="s">
        <v>51</v>
      </c>
      <c r="H24257" t="s">
        <v>20173</v>
      </c>
      <c r="I24257" t="s">
        <v>52</v>
      </c>
      <c r="J24257" t="s">
        <v>191</v>
      </c>
      <c r="M24257">
        <v>6827</v>
      </c>
      <c r="N24257">
        <v>124</v>
      </c>
      <c r="O24257">
        <v>134</v>
      </c>
    </row>
    <row r="24258" spans="1:15" x14ac:dyDescent="0.3">
      <c r="A24258" t="s">
        <v>14</v>
      </c>
      <c r="B24258">
        <v>0</v>
      </c>
      <c r="C24258">
        <v>1</v>
      </c>
      <c r="D24258" t="s">
        <v>14</v>
      </c>
      <c r="E24258" t="s">
        <v>19641</v>
      </c>
      <c r="F24258" t="s">
        <v>20168</v>
      </c>
      <c r="G24258" t="s">
        <v>17</v>
      </c>
      <c r="H24258" t="s">
        <v>20178</v>
      </c>
      <c r="I24258" t="s">
        <v>26</v>
      </c>
      <c r="M24258">
        <v>6827</v>
      </c>
      <c r="N24258">
        <v>124</v>
      </c>
      <c r="O24258">
        <v>144</v>
      </c>
    </row>
    <row r="24259" spans="1:15" x14ac:dyDescent="0.3">
      <c r="A24259" t="s">
        <v>14</v>
      </c>
      <c r="B24259">
        <v>0</v>
      </c>
      <c r="C24259">
        <v>1</v>
      </c>
      <c r="D24259" t="s">
        <v>14</v>
      </c>
      <c r="E24259" t="s">
        <v>19641</v>
      </c>
      <c r="F24259" t="s">
        <v>16815</v>
      </c>
      <c r="G24259" t="s">
        <v>17</v>
      </c>
      <c r="H24259" t="s">
        <v>20174</v>
      </c>
      <c r="I24259" t="s">
        <v>22</v>
      </c>
      <c r="M24259">
        <v>6827</v>
      </c>
      <c r="N24259">
        <v>156</v>
      </c>
      <c r="O24259">
        <v>176</v>
      </c>
    </row>
    <row r="24260" spans="1:15" x14ac:dyDescent="0.3">
      <c r="E24260" t="s">
        <v>19641</v>
      </c>
      <c r="F24260" t="s">
        <v>16142</v>
      </c>
      <c r="G24260" t="s">
        <v>51</v>
      </c>
      <c r="H24260" t="s">
        <v>20176</v>
      </c>
      <c r="I24260" t="s">
        <v>52</v>
      </c>
      <c r="J24260" t="s">
        <v>191</v>
      </c>
      <c r="M24260">
        <v>6827</v>
      </c>
      <c r="N24260">
        <v>156</v>
      </c>
      <c r="O24260">
        <v>166</v>
      </c>
    </row>
    <row r="24261" spans="1:15" x14ac:dyDescent="0.3">
      <c r="E24261" t="s">
        <v>19641</v>
      </c>
      <c r="F24261" t="s">
        <v>16144</v>
      </c>
      <c r="G24261" t="s">
        <v>17</v>
      </c>
      <c r="H24261" t="s">
        <v>20177</v>
      </c>
      <c r="I24261" t="s">
        <v>19</v>
      </c>
      <c r="M24261">
        <v>6827</v>
      </c>
      <c r="N24261">
        <v>225</v>
      </c>
      <c r="O24261">
        <v>246</v>
      </c>
    </row>
    <row r="24262" spans="1:15" x14ac:dyDescent="0.3">
      <c r="E24262" t="s">
        <v>19641</v>
      </c>
      <c r="F24262" t="s">
        <v>16142</v>
      </c>
      <c r="G24262" t="s">
        <v>17</v>
      </c>
      <c r="H24262" t="s">
        <v>20186</v>
      </c>
      <c r="I24262" t="s">
        <v>26</v>
      </c>
      <c r="M24262">
        <v>6827</v>
      </c>
      <c r="N24262">
        <v>225</v>
      </c>
      <c r="O24262">
        <v>235</v>
      </c>
    </row>
    <row r="24263" spans="1:15" x14ac:dyDescent="0.3">
      <c r="E24263" t="s">
        <v>19641</v>
      </c>
      <c r="F24263" t="s">
        <v>16142</v>
      </c>
      <c r="G24263" t="s">
        <v>51</v>
      </c>
      <c r="H24263" t="s">
        <v>20186</v>
      </c>
      <c r="I24263" t="s">
        <v>52</v>
      </c>
      <c r="J24263" t="s">
        <v>191</v>
      </c>
      <c r="M24263">
        <v>6827</v>
      </c>
      <c r="N24263">
        <v>225</v>
      </c>
      <c r="O24263">
        <v>235</v>
      </c>
    </row>
    <row r="24264" spans="1:15" x14ac:dyDescent="0.3">
      <c r="E24264" t="s">
        <v>19641</v>
      </c>
      <c r="F24264" t="s">
        <v>16146</v>
      </c>
      <c r="G24264" t="s">
        <v>23</v>
      </c>
      <c r="H24264" t="s">
        <v>20179</v>
      </c>
      <c r="I24264" t="s">
        <v>26</v>
      </c>
      <c r="M24264">
        <v>6827</v>
      </c>
      <c r="N24264">
        <v>238</v>
      </c>
      <c r="O24264">
        <v>246</v>
      </c>
    </row>
    <row r="24265" spans="1:15" x14ac:dyDescent="0.3">
      <c r="A24265" t="s">
        <v>14</v>
      </c>
      <c r="B24265">
        <v>0</v>
      </c>
      <c r="C24265">
        <v>1</v>
      </c>
      <c r="D24265" t="s">
        <v>14</v>
      </c>
      <c r="E24265" t="s">
        <v>19641</v>
      </c>
      <c r="F24265" t="s">
        <v>16741</v>
      </c>
      <c r="G24265" t="s">
        <v>17</v>
      </c>
      <c r="H24265" t="s">
        <v>20170</v>
      </c>
      <c r="I24265" t="s">
        <v>22</v>
      </c>
      <c r="M24265">
        <v>6827</v>
      </c>
      <c r="N24265">
        <v>261</v>
      </c>
      <c r="O24265">
        <v>277</v>
      </c>
    </row>
    <row r="24266" spans="1:15" x14ac:dyDescent="0.3">
      <c r="A24266" t="s">
        <v>237</v>
      </c>
      <c r="B24266">
        <v>0</v>
      </c>
      <c r="C24266">
        <v>0</v>
      </c>
      <c r="D24266">
        <v>0</v>
      </c>
      <c r="E24266" t="s">
        <v>19641</v>
      </c>
      <c r="F24266" t="s">
        <v>2729</v>
      </c>
      <c r="G24266" t="s">
        <v>51</v>
      </c>
      <c r="H24266" t="s">
        <v>20182</v>
      </c>
      <c r="I24266" t="s">
        <v>52</v>
      </c>
      <c r="J24266" t="s">
        <v>191</v>
      </c>
      <c r="M24266">
        <v>6827</v>
      </c>
      <c r="N24266">
        <v>261</v>
      </c>
      <c r="O24266">
        <v>266</v>
      </c>
    </row>
    <row r="24267" spans="1:15" x14ac:dyDescent="0.3">
      <c r="E24267" t="s">
        <v>19641</v>
      </c>
      <c r="F24267" t="s">
        <v>16142</v>
      </c>
      <c r="G24267" t="s">
        <v>51</v>
      </c>
      <c r="H24267" t="s">
        <v>20187</v>
      </c>
      <c r="I24267" t="s">
        <v>52</v>
      </c>
      <c r="J24267" t="s">
        <v>191</v>
      </c>
      <c r="M24267">
        <v>6827</v>
      </c>
      <c r="N24267">
        <v>267</v>
      </c>
      <c r="O24267">
        <v>277</v>
      </c>
    </row>
    <row r="24268" spans="1:15" x14ac:dyDescent="0.3">
      <c r="E24268" t="s">
        <v>19641</v>
      </c>
      <c r="F24268" t="s">
        <v>20166</v>
      </c>
      <c r="G24268" t="s">
        <v>17</v>
      </c>
      <c r="H24268" t="s">
        <v>20167</v>
      </c>
      <c r="I24268" t="s">
        <v>26</v>
      </c>
      <c r="M24268">
        <v>6827</v>
      </c>
      <c r="N24268">
        <v>289</v>
      </c>
      <c r="O24268">
        <v>294</v>
      </c>
    </row>
    <row r="24269" spans="1:15" x14ac:dyDescent="0.3">
      <c r="E24269" t="s">
        <v>19641</v>
      </c>
      <c r="F24269" t="s">
        <v>20166</v>
      </c>
      <c r="G24269" t="s">
        <v>14</v>
      </c>
      <c r="H24269" t="s">
        <v>20167</v>
      </c>
      <c r="I24269" t="s">
        <v>19</v>
      </c>
      <c r="M24269">
        <v>6827</v>
      </c>
      <c r="N24269">
        <v>289</v>
      </c>
      <c r="O24269">
        <v>294</v>
      </c>
    </row>
    <row r="24270" spans="1:15" x14ac:dyDescent="0.3">
      <c r="E24270" t="s">
        <v>19658</v>
      </c>
      <c r="F24270" t="s">
        <v>19661</v>
      </c>
      <c r="G24270" t="s">
        <v>17</v>
      </c>
      <c r="H24270" t="s">
        <v>19662</v>
      </c>
      <c r="I24270" t="s">
        <v>19</v>
      </c>
      <c r="M24270">
        <v>6829</v>
      </c>
      <c r="N24270">
        <v>0</v>
      </c>
      <c r="O24270">
        <v>11</v>
      </c>
    </row>
    <row r="24271" spans="1:15" x14ac:dyDescent="0.3">
      <c r="E24271" t="s">
        <v>19658</v>
      </c>
      <c r="F24271" t="s">
        <v>19661</v>
      </c>
      <c r="G24271" t="s">
        <v>14</v>
      </c>
      <c r="H24271" t="s">
        <v>19662</v>
      </c>
      <c r="I24271" t="s">
        <v>26</v>
      </c>
      <c r="M24271">
        <v>6829</v>
      </c>
      <c r="N24271">
        <v>0</v>
      </c>
      <c r="O24271">
        <v>11</v>
      </c>
    </row>
    <row r="24272" spans="1:15" x14ac:dyDescent="0.3">
      <c r="E24272" t="s">
        <v>19658</v>
      </c>
      <c r="F24272" t="s">
        <v>19659</v>
      </c>
      <c r="G24272" t="s">
        <v>23</v>
      </c>
      <c r="H24272" t="s">
        <v>19660</v>
      </c>
      <c r="I24272" t="s">
        <v>26</v>
      </c>
      <c r="M24272">
        <v>6829</v>
      </c>
      <c r="N24272">
        <v>16</v>
      </c>
      <c r="O24272">
        <v>25</v>
      </c>
    </row>
    <row r="24273" spans="1:15" x14ac:dyDescent="0.3">
      <c r="E24273" t="s">
        <v>19658</v>
      </c>
      <c r="F24273" t="s">
        <v>19659</v>
      </c>
      <c r="G24273" t="s">
        <v>17</v>
      </c>
      <c r="H24273" t="s">
        <v>19660</v>
      </c>
      <c r="I24273" t="s">
        <v>19</v>
      </c>
      <c r="M24273">
        <v>6829</v>
      </c>
      <c r="N24273">
        <v>16</v>
      </c>
      <c r="O24273">
        <v>25</v>
      </c>
    </row>
    <row r="24274" spans="1:15" x14ac:dyDescent="0.3">
      <c r="E24274" t="s">
        <v>19658</v>
      </c>
      <c r="F24274" t="s">
        <v>19663</v>
      </c>
      <c r="G24274" t="s">
        <v>23</v>
      </c>
      <c r="H24274" t="s">
        <v>19664</v>
      </c>
      <c r="I24274" t="s">
        <v>26</v>
      </c>
      <c r="M24274">
        <v>6829</v>
      </c>
      <c r="N24274">
        <v>29</v>
      </c>
      <c r="O24274">
        <v>37</v>
      </c>
    </row>
    <row r="24275" spans="1:15" x14ac:dyDescent="0.3">
      <c r="E24275" t="s">
        <v>19658</v>
      </c>
      <c r="F24275" t="s">
        <v>19663</v>
      </c>
      <c r="G24275" t="s">
        <v>17</v>
      </c>
      <c r="H24275" t="s">
        <v>19664</v>
      </c>
      <c r="I24275" t="s">
        <v>19</v>
      </c>
      <c r="M24275">
        <v>6829</v>
      </c>
      <c r="N24275">
        <v>29</v>
      </c>
      <c r="O24275">
        <v>37</v>
      </c>
    </row>
    <row r="24276" spans="1:15" x14ac:dyDescent="0.3">
      <c r="E24276" t="s">
        <v>19931</v>
      </c>
      <c r="F24276" t="s">
        <v>15038</v>
      </c>
      <c r="G24276" t="s">
        <v>14</v>
      </c>
      <c r="H24276" t="s">
        <v>20193</v>
      </c>
      <c r="I24276" t="s">
        <v>19</v>
      </c>
      <c r="M24276">
        <v>6830</v>
      </c>
      <c r="N24276">
        <v>0</v>
      </c>
      <c r="O24276">
        <v>6</v>
      </c>
    </row>
    <row r="24277" spans="1:15" x14ac:dyDescent="0.3">
      <c r="A24277" t="s">
        <v>14</v>
      </c>
      <c r="B24277">
        <v>0</v>
      </c>
      <c r="C24277">
        <v>1</v>
      </c>
      <c r="D24277" t="s">
        <v>14</v>
      </c>
      <c r="E24277" t="s">
        <v>19931</v>
      </c>
      <c r="F24277" t="s">
        <v>15038</v>
      </c>
      <c r="G24277" t="s">
        <v>23</v>
      </c>
      <c r="H24277" t="s">
        <v>20193</v>
      </c>
      <c r="I24277" t="s">
        <v>26</v>
      </c>
      <c r="M24277">
        <v>6830</v>
      </c>
      <c r="N24277">
        <v>0</v>
      </c>
      <c r="O24277">
        <v>6</v>
      </c>
    </row>
    <row r="24278" spans="1:15" x14ac:dyDescent="0.3">
      <c r="A24278" t="s">
        <v>14</v>
      </c>
      <c r="B24278">
        <v>1</v>
      </c>
      <c r="C24278">
        <v>1</v>
      </c>
      <c r="D24278">
        <v>1</v>
      </c>
      <c r="E24278" t="s">
        <v>19931</v>
      </c>
      <c r="F24278" t="s">
        <v>20114</v>
      </c>
      <c r="G24278" t="s">
        <v>14</v>
      </c>
      <c r="H24278" t="s">
        <v>20192</v>
      </c>
      <c r="I24278" t="s">
        <v>22</v>
      </c>
      <c r="M24278">
        <v>6830</v>
      </c>
      <c r="N24278">
        <v>10</v>
      </c>
      <c r="O24278">
        <v>15</v>
      </c>
    </row>
    <row r="24279" spans="1:15" x14ac:dyDescent="0.3">
      <c r="E24279" t="s">
        <v>19931</v>
      </c>
      <c r="F24279" t="s">
        <v>391</v>
      </c>
      <c r="G24279" t="s">
        <v>51</v>
      </c>
      <c r="H24279" t="s">
        <v>20191</v>
      </c>
      <c r="I24279" t="s">
        <v>52</v>
      </c>
      <c r="J24279" t="s">
        <v>393</v>
      </c>
      <c r="M24279">
        <v>6830</v>
      </c>
      <c r="N24279">
        <v>29</v>
      </c>
      <c r="O24279">
        <v>39</v>
      </c>
    </row>
    <row r="24280" spans="1:15" x14ac:dyDescent="0.3">
      <c r="A24280" t="s">
        <v>14</v>
      </c>
      <c r="B24280">
        <v>1</v>
      </c>
      <c r="C24280">
        <v>1</v>
      </c>
      <c r="D24280">
        <v>1</v>
      </c>
      <c r="E24280" t="s">
        <v>19931</v>
      </c>
      <c r="F24280" t="s">
        <v>2536</v>
      </c>
      <c r="G24280" t="s">
        <v>14</v>
      </c>
      <c r="H24280" t="s">
        <v>20194</v>
      </c>
      <c r="I24280" t="s">
        <v>35</v>
      </c>
      <c r="J24280" t="s">
        <v>32</v>
      </c>
      <c r="M24280">
        <v>6830</v>
      </c>
      <c r="N24280">
        <v>132</v>
      </c>
      <c r="O24280">
        <v>137</v>
      </c>
    </row>
    <row r="24281" spans="1:15" x14ac:dyDescent="0.3">
      <c r="A24281" t="s">
        <v>14</v>
      </c>
      <c r="B24281">
        <v>1</v>
      </c>
      <c r="C24281">
        <v>1</v>
      </c>
      <c r="D24281">
        <v>1</v>
      </c>
      <c r="E24281" t="s">
        <v>19931</v>
      </c>
      <c r="F24281" t="s">
        <v>13694</v>
      </c>
      <c r="G24281" t="s">
        <v>14</v>
      </c>
      <c r="H24281" t="s">
        <v>20190</v>
      </c>
      <c r="I24281" t="s">
        <v>31</v>
      </c>
      <c r="J24281" t="s">
        <v>597</v>
      </c>
      <c r="M24281">
        <v>6830</v>
      </c>
      <c r="N24281">
        <v>151</v>
      </c>
      <c r="O24281">
        <v>157</v>
      </c>
    </row>
    <row r="24282" spans="1:15" x14ac:dyDescent="0.3">
      <c r="A24282" t="s">
        <v>14</v>
      </c>
      <c r="B24282">
        <v>0</v>
      </c>
      <c r="C24282">
        <v>1</v>
      </c>
      <c r="D24282" t="s">
        <v>14</v>
      </c>
      <c r="E24282" t="s">
        <v>19931</v>
      </c>
      <c r="F24282" t="s">
        <v>13694</v>
      </c>
      <c r="G24282" t="s">
        <v>17</v>
      </c>
      <c r="H24282" t="s">
        <v>20190</v>
      </c>
      <c r="I24282" t="s">
        <v>26</v>
      </c>
      <c r="M24282">
        <v>6830</v>
      </c>
      <c r="N24282">
        <v>151</v>
      </c>
      <c r="O24282">
        <v>157</v>
      </c>
    </row>
    <row r="24283" spans="1:15" x14ac:dyDescent="0.3">
      <c r="A24283" t="s">
        <v>14</v>
      </c>
      <c r="B24283">
        <v>1</v>
      </c>
      <c r="C24283">
        <v>1</v>
      </c>
      <c r="D24283">
        <v>1</v>
      </c>
      <c r="E24283" t="s">
        <v>19931</v>
      </c>
      <c r="F24283" t="s">
        <v>19933</v>
      </c>
      <c r="G24283" t="s">
        <v>14</v>
      </c>
      <c r="H24283" t="s">
        <v>20197</v>
      </c>
      <c r="I24283" t="s">
        <v>35</v>
      </c>
      <c r="J24283" t="s">
        <v>32</v>
      </c>
      <c r="M24283">
        <v>6831</v>
      </c>
      <c r="N24283">
        <v>0</v>
      </c>
      <c r="O24283">
        <v>5</v>
      </c>
    </row>
    <row r="24284" spans="1:15" x14ac:dyDescent="0.3">
      <c r="E24284" t="s">
        <v>19931</v>
      </c>
      <c r="F24284" t="s">
        <v>15038</v>
      </c>
      <c r="G24284" t="s">
        <v>14</v>
      </c>
      <c r="H24284" t="s">
        <v>20195</v>
      </c>
      <c r="I24284" t="s">
        <v>19</v>
      </c>
      <c r="M24284">
        <v>6831</v>
      </c>
      <c r="N24284">
        <v>25</v>
      </c>
      <c r="O24284">
        <v>31</v>
      </c>
    </row>
    <row r="24285" spans="1:15" x14ac:dyDescent="0.3">
      <c r="A24285" t="s">
        <v>14</v>
      </c>
      <c r="B24285">
        <v>0</v>
      </c>
      <c r="C24285">
        <v>1</v>
      </c>
      <c r="D24285" t="s">
        <v>14</v>
      </c>
      <c r="E24285" t="s">
        <v>19931</v>
      </c>
      <c r="F24285" t="s">
        <v>15038</v>
      </c>
      <c r="G24285" t="s">
        <v>23</v>
      </c>
      <c r="H24285" t="s">
        <v>20195</v>
      </c>
      <c r="I24285" t="s">
        <v>26</v>
      </c>
      <c r="M24285">
        <v>6831</v>
      </c>
      <c r="N24285">
        <v>25</v>
      </c>
      <c r="O24285">
        <v>31</v>
      </c>
    </row>
    <row r="24286" spans="1:15" x14ac:dyDescent="0.3">
      <c r="E24286" t="s">
        <v>19931</v>
      </c>
      <c r="F24286" t="s">
        <v>20114</v>
      </c>
      <c r="G24286" t="s">
        <v>14</v>
      </c>
      <c r="H24286" t="s">
        <v>20196</v>
      </c>
      <c r="I24286" t="s">
        <v>22</v>
      </c>
      <c r="M24286">
        <v>6831</v>
      </c>
      <c r="N24286">
        <v>35</v>
      </c>
      <c r="O24286">
        <v>40</v>
      </c>
    </row>
    <row r="24287" spans="1:15" x14ac:dyDescent="0.3">
      <c r="E24287" t="s">
        <v>19931</v>
      </c>
      <c r="F24287" t="s">
        <v>20114</v>
      </c>
      <c r="G24287" t="s">
        <v>14</v>
      </c>
      <c r="H24287" t="s">
        <v>20198</v>
      </c>
      <c r="I24287" t="s">
        <v>22</v>
      </c>
      <c r="M24287">
        <v>6832</v>
      </c>
      <c r="N24287">
        <v>0</v>
      </c>
      <c r="O24287">
        <v>5</v>
      </c>
    </row>
    <row r="24288" spans="1:15" x14ac:dyDescent="0.3">
      <c r="E24288" t="s">
        <v>19931</v>
      </c>
      <c r="F24288" t="s">
        <v>15038</v>
      </c>
      <c r="G24288" t="s">
        <v>14</v>
      </c>
      <c r="H24288" t="s">
        <v>20200</v>
      </c>
      <c r="I24288" t="s">
        <v>19</v>
      </c>
      <c r="M24288">
        <v>6832</v>
      </c>
      <c r="N24288">
        <v>55</v>
      </c>
      <c r="O24288">
        <v>61</v>
      </c>
    </row>
    <row r="24289" spans="1:15" x14ac:dyDescent="0.3">
      <c r="A24289" t="s">
        <v>14</v>
      </c>
      <c r="B24289">
        <v>0</v>
      </c>
      <c r="C24289">
        <v>1</v>
      </c>
      <c r="D24289" t="s">
        <v>14</v>
      </c>
      <c r="E24289" t="s">
        <v>19931</v>
      </c>
      <c r="F24289" t="s">
        <v>15038</v>
      </c>
      <c r="G24289" t="s">
        <v>23</v>
      </c>
      <c r="H24289" t="s">
        <v>20200</v>
      </c>
      <c r="I24289" t="s">
        <v>26</v>
      </c>
      <c r="M24289">
        <v>6832</v>
      </c>
      <c r="N24289">
        <v>55</v>
      </c>
      <c r="O24289">
        <v>61</v>
      </c>
    </row>
    <row r="24290" spans="1:15" x14ac:dyDescent="0.3">
      <c r="A24290" t="s">
        <v>23</v>
      </c>
      <c r="B24290">
        <v>1</v>
      </c>
      <c r="C24290">
        <v>1</v>
      </c>
      <c r="D24290">
        <v>1</v>
      </c>
      <c r="E24290" t="s">
        <v>19931</v>
      </c>
      <c r="F24290" t="s">
        <v>1951</v>
      </c>
      <c r="G24290" t="s">
        <v>23</v>
      </c>
      <c r="H24290" t="s">
        <v>20201</v>
      </c>
      <c r="I24290" t="s">
        <v>35</v>
      </c>
      <c r="J24290" t="s">
        <v>112</v>
      </c>
      <c r="M24290">
        <v>6832</v>
      </c>
      <c r="N24290">
        <v>76</v>
      </c>
      <c r="O24290">
        <v>83</v>
      </c>
    </row>
    <row r="24291" spans="1:15" x14ac:dyDescent="0.3">
      <c r="E24291" t="s">
        <v>19931</v>
      </c>
      <c r="F24291" t="s">
        <v>15038</v>
      </c>
      <c r="G24291" t="s">
        <v>14</v>
      </c>
      <c r="H24291" t="s">
        <v>20199</v>
      </c>
      <c r="I24291" t="s">
        <v>19</v>
      </c>
      <c r="M24291">
        <v>6832</v>
      </c>
      <c r="N24291">
        <v>185</v>
      </c>
      <c r="O24291">
        <v>191</v>
      </c>
    </row>
    <row r="24292" spans="1:15" x14ac:dyDescent="0.3">
      <c r="A24292" t="s">
        <v>14</v>
      </c>
      <c r="B24292">
        <v>0</v>
      </c>
      <c r="C24292">
        <v>1</v>
      </c>
      <c r="D24292" t="s">
        <v>14</v>
      </c>
      <c r="E24292" t="s">
        <v>19931</v>
      </c>
      <c r="F24292" t="s">
        <v>15038</v>
      </c>
      <c r="G24292" t="s">
        <v>23</v>
      </c>
      <c r="H24292" t="s">
        <v>20199</v>
      </c>
      <c r="I24292" t="s">
        <v>26</v>
      </c>
      <c r="M24292">
        <v>6832</v>
      </c>
      <c r="N24292">
        <v>185</v>
      </c>
      <c r="O24292">
        <v>191</v>
      </c>
    </row>
    <row r="24293" spans="1:15" x14ac:dyDescent="0.3">
      <c r="E24293" t="s">
        <v>19598</v>
      </c>
      <c r="F24293" t="s">
        <v>19599</v>
      </c>
      <c r="G24293" t="s">
        <v>14</v>
      </c>
      <c r="H24293" t="s">
        <v>20202</v>
      </c>
      <c r="I24293" t="s">
        <v>22</v>
      </c>
      <c r="M24293">
        <v>6833</v>
      </c>
      <c r="N24293">
        <v>70</v>
      </c>
      <c r="O24293">
        <v>75</v>
      </c>
    </row>
    <row r="24294" spans="1:15" x14ac:dyDescent="0.3">
      <c r="A24294" t="s">
        <v>14</v>
      </c>
      <c r="B24294">
        <v>1</v>
      </c>
      <c r="C24294">
        <v>1</v>
      </c>
      <c r="D24294">
        <v>1</v>
      </c>
      <c r="E24294" t="s">
        <v>19598</v>
      </c>
      <c r="F24294" t="s">
        <v>1000</v>
      </c>
      <c r="G24294" t="s">
        <v>14</v>
      </c>
      <c r="H24294" t="s">
        <v>20203</v>
      </c>
      <c r="I24294" t="s">
        <v>35</v>
      </c>
      <c r="J24294" t="s">
        <v>32</v>
      </c>
      <c r="M24294">
        <v>6833</v>
      </c>
      <c r="N24294">
        <v>87</v>
      </c>
      <c r="O24294">
        <v>92</v>
      </c>
    </row>
    <row r="24295" spans="1:15" x14ac:dyDescent="0.3">
      <c r="A24295" t="s">
        <v>14</v>
      </c>
      <c r="B24295">
        <v>0</v>
      </c>
      <c r="C24295">
        <v>1</v>
      </c>
      <c r="D24295" t="s">
        <v>14</v>
      </c>
      <c r="E24295" t="s">
        <v>19598</v>
      </c>
      <c r="F24295" t="s">
        <v>19599</v>
      </c>
      <c r="G24295" t="s">
        <v>17</v>
      </c>
      <c r="H24295" t="s">
        <v>20204</v>
      </c>
      <c r="I24295" t="s">
        <v>26</v>
      </c>
      <c r="M24295">
        <v>6833</v>
      </c>
      <c r="N24295">
        <v>181</v>
      </c>
      <c r="O24295">
        <v>186</v>
      </c>
    </row>
    <row r="24296" spans="1:15" x14ac:dyDescent="0.3">
      <c r="E24296" t="s">
        <v>19598</v>
      </c>
      <c r="F24296" t="s">
        <v>19599</v>
      </c>
      <c r="G24296" t="s">
        <v>14</v>
      </c>
      <c r="H24296" t="s">
        <v>20204</v>
      </c>
      <c r="I24296" t="s">
        <v>19</v>
      </c>
      <c r="M24296">
        <v>6833</v>
      </c>
      <c r="N24296">
        <v>181</v>
      </c>
      <c r="O24296">
        <v>186</v>
      </c>
    </row>
    <row r="24297" spans="1:15" x14ac:dyDescent="0.3">
      <c r="A24297" t="s">
        <v>14</v>
      </c>
      <c r="B24297">
        <v>1</v>
      </c>
      <c r="C24297">
        <v>1</v>
      </c>
      <c r="D24297">
        <v>1</v>
      </c>
      <c r="E24297" t="s">
        <v>19598</v>
      </c>
      <c r="F24297" t="s">
        <v>20143</v>
      </c>
      <c r="G24297" t="s">
        <v>14</v>
      </c>
      <c r="H24297" t="s">
        <v>20209</v>
      </c>
      <c r="I24297" t="s">
        <v>35</v>
      </c>
      <c r="J24297" t="s">
        <v>32</v>
      </c>
      <c r="M24297">
        <v>6834</v>
      </c>
      <c r="N24297">
        <v>23</v>
      </c>
      <c r="O24297">
        <v>31</v>
      </c>
    </row>
    <row r="24298" spans="1:15" x14ac:dyDescent="0.3">
      <c r="E24298" t="s">
        <v>19598</v>
      </c>
      <c r="F24298" t="s">
        <v>19599</v>
      </c>
      <c r="G24298" t="s">
        <v>14</v>
      </c>
      <c r="H24298" t="s">
        <v>20207</v>
      </c>
      <c r="I24298" t="s">
        <v>22</v>
      </c>
      <c r="M24298">
        <v>6834</v>
      </c>
      <c r="N24298">
        <v>91</v>
      </c>
      <c r="O24298">
        <v>96</v>
      </c>
    </row>
    <row r="24299" spans="1:15" x14ac:dyDescent="0.3">
      <c r="A24299" t="s">
        <v>14</v>
      </c>
      <c r="B24299">
        <v>1</v>
      </c>
      <c r="C24299">
        <v>1</v>
      </c>
      <c r="D24299">
        <v>1</v>
      </c>
      <c r="E24299" t="s">
        <v>19598</v>
      </c>
      <c r="F24299" t="s">
        <v>1000</v>
      </c>
      <c r="G24299" t="s">
        <v>14</v>
      </c>
      <c r="H24299" t="s">
        <v>20210</v>
      </c>
      <c r="I24299" t="s">
        <v>35</v>
      </c>
      <c r="J24299" t="s">
        <v>32</v>
      </c>
      <c r="M24299">
        <v>6834</v>
      </c>
      <c r="N24299">
        <v>100</v>
      </c>
      <c r="O24299">
        <v>105</v>
      </c>
    </row>
    <row r="24300" spans="1:15" x14ac:dyDescent="0.3">
      <c r="A24300" t="s">
        <v>14</v>
      </c>
      <c r="B24300">
        <v>1</v>
      </c>
      <c r="C24300">
        <v>1</v>
      </c>
      <c r="D24300">
        <v>1</v>
      </c>
      <c r="E24300" t="s">
        <v>19598</v>
      </c>
      <c r="F24300" t="s">
        <v>3502</v>
      </c>
      <c r="G24300" t="s">
        <v>14</v>
      </c>
      <c r="H24300" t="s">
        <v>20208</v>
      </c>
      <c r="I24300" t="s">
        <v>35</v>
      </c>
      <c r="J24300" t="s">
        <v>32</v>
      </c>
      <c r="M24300">
        <v>6834</v>
      </c>
      <c r="N24300">
        <v>107</v>
      </c>
      <c r="O24300">
        <v>111</v>
      </c>
    </row>
    <row r="24301" spans="1:15" x14ac:dyDescent="0.3">
      <c r="A24301" t="s">
        <v>237</v>
      </c>
      <c r="B24301">
        <v>0</v>
      </c>
      <c r="C24301">
        <v>0</v>
      </c>
      <c r="D24301">
        <v>0</v>
      </c>
      <c r="E24301" t="s">
        <v>19598</v>
      </c>
      <c r="F24301" t="s">
        <v>20205</v>
      </c>
      <c r="G24301" t="s">
        <v>23</v>
      </c>
      <c r="H24301" t="s">
        <v>20206</v>
      </c>
      <c r="I24301" t="s">
        <v>26</v>
      </c>
      <c r="M24301">
        <v>6834</v>
      </c>
      <c r="N24301">
        <v>154</v>
      </c>
      <c r="O24301">
        <v>160</v>
      </c>
    </row>
    <row r="24302" spans="1:15" x14ac:dyDescent="0.3">
      <c r="E24302" t="s">
        <v>19598</v>
      </c>
      <c r="F24302" t="s">
        <v>20205</v>
      </c>
      <c r="G24302" t="s">
        <v>17</v>
      </c>
      <c r="H24302" t="s">
        <v>20206</v>
      </c>
      <c r="I24302" t="s">
        <v>19</v>
      </c>
      <c r="M24302">
        <v>6834</v>
      </c>
      <c r="N24302">
        <v>154</v>
      </c>
      <c r="O24302">
        <v>160</v>
      </c>
    </row>
    <row r="24303" spans="1:15" x14ac:dyDescent="0.3">
      <c r="A24303" t="s">
        <v>14</v>
      </c>
      <c r="B24303">
        <v>1</v>
      </c>
      <c r="C24303">
        <v>1</v>
      </c>
      <c r="D24303">
        <v>1</v>
      </c>
      <c r="E24303" t="s">
        <v>20095</v>
      </c>
      <c r="F24303" t="s">
        <v>6266</v>
      </c>
      <c r="G24303" t="s">
        <v>14</v>
      </c>
      <c r="H24303" t="s">
        <v>20213</v>
      </c>
      <c r="I24303" t="s">
        <v>52</v>
      </c>
      <c r="J24303" t="s">
        <v>32</v>
      </c>
      <c r="M24303">
        <v>6835</v>
      </c>
      <c r="N24303">
        <v>0</v>
      </c>
      <c r="O24303">
        <v>5</v>
      </c>
    </row>
    <row r="24304" spans="1:15" x14ac:dyDescent="0.3">
      <c r="E24304" t="s">
        <v>20095</v>
      </c>
      <c r="F24304" t="s">
        <v>20216</v>
      </c>
      <c r="G24304" t="s">
        <v>17</v>
      </c>
      <c r="H24304" t="s">
        <v>20215</v>
      </c>
      <c r="I24304" t="s">
        <v>19</v>
      </c>
      <c r="M24304">
        <v>6835</v>
      </c>
      <c r="N24304">
        <v>0</v>
      </c>
      <c r="O24304">
        <v>13</v>
      </c>
    </row>
    <row r="24305" spans="1:15" x14ac:dyDescent="0.3">
      <c r="E24305" t="s">
        <v>20095</v>
      </c>
      <c r="F24305" t="s">
        <v>20096</v>
      </c>
      <c r="G24305" t="s">
        <v>14</v>
      </c>
      <c r="H24305" t="s">
        <v>20215</v>
      </c>
      <c r="I24305" t="s">
        <v>26</v>
      </c>
      <c r="M24305">
        <v>6835</v>
      </c>
      <c r="N24305">
        <v>9</v>
      </c>
      <c r="O24305">
        <v>13</v>
      </c>
    </row>
    <row r="24306" spans="1:15" x14ac:dyDescent="0.3">
      <c r="A24306" t="s">
        <v>14</v>
      </c>
      <c r="B24306">
        <v>1</v>
      </c>
      <c r="C24306">
        <v>1</v>
      </c>
      <c r="D24306">
        <v>1</v>
      </c>
      <c r="E24306" t="s">
        <v>20095</v>
      </c>
      <c r="F24306" t="s">
        <v>6266</v>
      </c>
      <c r="G24306" t="s">
        <v>14</v>
      </c>
      <c r="H24306" t="s">
        <v>20214</v>
      </c>
      <c r="I24306" t="s">
        <v>35</v>
      </c>
      <c r="J24306" t="s">
        <v>32</v>
      </c>
      <c r="M24306">
        <v>6835</v>
      </c>
      <c r="N24306">
        <v>89</v>
      </c>
      <c r="O24306">
        <v>94</v>
      </c>
    </row>
    <row r="24307" spans="1:15" x14ac:dyDescent="0.3">
      <c r="E24307" t="s">
        <v>20095</v>
      </c>
      <c r="F24307" t="s">
        <v>20096</v>
      </c>
      <c r="G24307" t="s">
        <v>14</v>
      </c>
      <c r="H24307" t="s">
        <v>20211</v>
      </c>
      <c r="I24307" t="s">
        <v>22</v>
      </c>
      <c r="M24307">
        <v>6835</v>
      </c>
      <c r="N24307">
        <v>109</v>
      </c>
      <c r="O24307">
        <v>113</v>
      </c>
    </row>
    <row r="24308" spans="1:15" x14ac:dyDescent="0.3">
      <c r="E24308" t="s">
        <v>20095</v>
      </c>
      <c r="F24308" t="s">
        <v>4301</v>
      </c>
      <c r="G24308" t="s">
        <v>51</v>
      </c>
      <c r="H24308" t="s">
        <v>20212</v>
      </c>
      <c r="I24308" t="s">
        <v>52</v>
      </c>
      <c r="J24308" t="s">
        <v>60</v>
      </c>
      <c r="M24308">
        <v>6835</v>
      </c>
      <c r="N24308">
        <v>181</v>
      </c>
      <c r="O24308">
        <v>193</v>
      </c>
    </row>
    <row r="24309" spans="1:15" x14ac:dyDescent="0.3">
      <c r="A24309" t="s">
        <v>14</v>
      </c>
      <c r="B24309">
        <v>1</v>
      </c>
      <c r="C24309">
        <v>1</v>
      </c>
      <c r="D24309">
        <v>1</v>
      </c>
      <c r="E24309" t="s">
        <v>20095</v>
      </c>
      <c r="F24309" t="s">
        <v>20105</v>
      </c>
      <c r="G24309" t="s">
        <v>14</v>
      </c>
      <c r="H24309" t="s">
        <v>20217</v>
      </c>
      <c r="I24309" t="s">
        <v>22</v>
      </c>
      <c r="M24309">
        <v>6836</v>
      </c>
      <c r="N24309">
        <v>0</v>
      </c>
      <c r="O24309">
        <v>10</v>
      </c>
    </row>
    <row r="24310" spans="1:15" x14ac:dyDescent="0.3">
      <c r="E24310" t="s">
        <v>20095</v>
      </c>
      <c r="F24310" t="s">
        <v>20101</v>
      </c>
      <c r="G24310" t="s">
        <v>14</v>
      </c>
      <c r="H24310" t="s">
        <v>20217</v>
      </c>
      <c r="I24310" t="s">
        <v>69</v>
      </c>
      <c r="J24310" t="s">
        <v>1017</v>
      </c>
      <c r="K24310" t="s">
        <v>43</v>
      </c>
      <c r="M24310">
        <v>6836</v>
      </c>
      <c r="N24310">
        <v>4</v>
      </c>
      <c r="O24310">
        <v>10</v>
      </c>
    </row>
    <row r="24311" spans="1:15" x14ac:dyDescent="0.3">
      <c r="E24311" t="s">
        <v>20095</v>
      </c>
      <c r="F24311" t="s">
        <v>20218</v>
      </c>
      <c r="G24311" t="s">
        <v>17</v>
      </c>
      <c r="H24311" t="s">
        <v>20219</v>
      </c>
      <c r="I24311" t="s">
        <v>19</v>
      </c>
      <c r="M24311">
        <v>6836</v>
      </c>
      <c r="N24311">
        <v>35</v>
      </c>
      <c r="O24311">
        <v>49</v>
      </c>
    </row>
    <row r="24312" spans="1:15" x14ac:dyDescent="0.3">
      <c r="A24312" t="s">
        <v>17</v>
      </c>
      <c r="B24312">
        <v>0</v>
      </c>
      <c r="C24312">
        <v>1</v>
      </c>
      <c r="D24312" t="s">
        <v>17</v>
      </c>
      <c r="E24312" t="s">
        <v>20095</v>
      </c>
      <c r="F24312" t="s">
        <v>20218</v>
      </c>
      <c r="G24312" t="s">
        <v>14</v>
      </c>
      <c r="H24312" t="s">
        <v>20219</v>
      </c>
      <c r="I24312" t="s">
        <v>26</v>
      </c>
      <c r="M24312">
        <v>6836</v>
      </c>
      <c r="N24312">
        <v>35</v>
      </c>
      <c r="O24312">
        <v>49</v>
      </c>
    </row>
    <row r="24313" spans="1:15" x14ac:dyDescent="0.3">
      <c r="A24313" t="s">
        <v>14</v>
      </c>
      <c r="B24313">
        <v>1</v>
      </c>
      <c r="C24313">
        <v>1</v>
      </c>
      <c r="D24313">
        <v>1</v>
      </c>
      <c r="E24313" t="s">
        <v>20095</v>
      </c>
      <c r="F24313" t="s">
        <v>6266</v>
      </c>
      <c r="G24313" t="s">
        <v>14</v>
      </c>
      <c r="H24313" t="s">
        <v>20220</v>
      </c>
      <c r="I24313" t="s">
        <v>35</v>
      </c>
      <c r="J24313" t="s">
        <v>32</v>
      </c>
      <c r="M24313">
        <v>6836</v>
      </c>
      <c r="N24313">
        <v>82</v>
      </c>
      <c r="O24313">
        <v>87</v>
      </c>
    </row>
    <row r="24314" spans="1:15" x14ac:dyDescent="0.3">
      <c r="E24314" t="s">
        <v>20095</v>
      </c>
      <c r="F24314" t="s">
        <v>20216</v>
      </c>
      <c r="G24314" t="s">
        <v>17</v>
      </c>
      <c r="H24314" t="s">
        <v>20221</v>
      </c>
      <c r="I24314" t="s">
        <v>19</v>
      </c>
      <c r="M24314">
        <v>6837</v>
      </c>
      <c r="N24314">
        <v>0</v>
      </c>
      <c r="O24314">
        <v>13</v>
      </c>
    </row>
    <row r="24315" spans="1:15" x14ac:dyDescent="0.3">
      <c r="A24315" t="s">
        <v>14</v>
      </c>
      <c r="B24315">
        <v>1</v>
      </c>
      <c r="C24315">
        <v>1</v>
      </c>
      <c r="D24315">
        <v>1</v>
      </c>
      <c r="E24315" t="s">
        <v>20095</v>
      </c>
      <c r="F24315" t="s">
        <v>6266</v>
      </c>
      <c r="G24315" t="s">
        <v>14</v>
      </c>
      <c r="H24315" t="s">
        <v>20222</v>
      </c>
      <c r="I24315" t="s">
        <v>52</v>
      </c>
      <c r="J24315" t="s">
        <v>32</v>
      </c>
      <c r="M24315">
        <v>6837</v>
      </c>
      <c r="N24315">
        <v>0</v>
      </c>
      <c r="O24315">
        <v>5</v>
      </c>
    </row>
    <row r="24316" spans="1:15" x14ac:dyDescent="0.3">
      <c r="E24316" t="s">
        <v>20095</v>
      </c>
      <c r="F24316" t="s">
        <v>20096</v>
      </c>
      <c r="G24316" t="s">
        <v>14</v>
      </c>
      <c r="H24316" t="s">
        <v>20221</v>
      </c>
      <c r="I24316" t="s">
        <v>26</v>
      </c>
      <c r="M24316">
        <v>6837</v>
      </c>
      <c r="N24316">
        <v>9</v>
      </c>
      <c r="O24316">
        <v>13</v>
      </c>
    </row>
    <row r="24317" spans="1:15" x14ac:dyDescent="0.3">
      <c r="A24317" t="s">
        <v>14</v>
      </c>
      <c r="B24317">
        <v>1</v>
      </c>
      <c r="C24317">
        <v>1</v>
      </c>
      <c r="D24317">
        <v>1</v>
      </c>
      <c r="E24317" t="s">
        <v>20095</v>
      </c>
      <c r="F24317" t="s">
        <v>1612</v>
      </c>
      <c r="G24317" t="s">
        <v>14</v>
      </c>
      <c r="H24317" t="s">
        <v>20223</v>
      </c>
      <c r="I24317" t="s">
        <v>22</v>
      </c>
      <c r="M24317">
        <v>6837</v>
      </c>
      <c r="N24317">
        <v>55</v>
      </c>
      <c r="O24317">
        <v>60</v>
      </c>
    </row>
    <row r="24318" spans="1:15" x14ac:dyDescent="0.3">
      <c r="A24318" t="s">
        <v>14</v>
      </c>
      <c r="B24318">
        <v>0</v>
      </c>
      <c r="C24318">
        <v>1</v>
      </c>
      <c r="D24318" t="s">
        <v>14</v>
      </c>
      <c r="E24318" t="s">
        <v>20095</v>
      </c>
      <c r="F24318" t="s">
        <v>20096</v>
      </c>
      <c r="G24318" t="s">
        <v>17</v>
      </c>
      <c r="H24318" t="s">
        <v>20225</v>
      </c>
      <c r="I24318" t="s">
        <v>19</v>
      </c>
      <c r="M24318">
        <v>6838</v>
      </c>
      <c r="N24318">
        <v>0</v>
      </c>
      <c r="O24318">
        <v>4</v>
      </c>
    </row>
    <row r="24319" spans="1:15" x14ac:dyDescent="0.3">
      <c r="E24319" t="s">
        <v>20095</v>
      </c>
      <c r="F24319" t="s">
        <v>20096</v>
      </c>
      <c r="G24319" t="s">
        <v>14</v>
      </c>
      <c r="H24319" t="s">
        <v>20225</v>
      </c>
      <c r="I24319" t="s">
        <v>26</v>
      </c>
      <c r="M24319">
        <v>6838</v>
      </c>
      <c r="N24319">
        <v>0</v>
      </c>
      <c r="O24319">
        <v>4</v>
      </c>
    </row>
    <row r="24320" spans="1:15" x14ac:dyDescent="0.3">
      <c r="E24320" t="s">
        <v>20095</v>
      </c>
      <c r="F24320" t="s">
        <v>6266</v>
      </c>
      <c r="G24320" t="s">
        <v>14</v>
      </c>
      <c r="H24320" t="s">
        <v>20228</v>
      </c>
      <c r="I24320" t="s">
        <v>31</v>
      </c>
      <c r="J24320" t="s">
        <v>32</v>
      </c>
      <c r="M24320">
        <v>6838</v>
      </c>
      <c r="N24320">
        <v>44</v>
      </c>
      <c r="O24320">
        <v>49</v>
      </c>
    </row>
    <row r="24321" spans="1:15" x14ac:dyDescent="0.3">
      <c r="A24321" t="s">
        <v>14</v>
      </c>
      <c r="B24321">
        <v>0</v>
      </c>
      <c r="C24321">
        <v>1</v>
      </c>
      <c r="D24321" t="s">
        <v>14</v>
      </c>
      <c r="E24321" t="s">
        <v>20095</v>
      </c>
      <c r="F24321" t="s">
        <v>6266</v>
      </c>
      <c r="G24321" t="s">
        <v>23</v>
      </c>
      <c r="H24321" t="s">
        <v>20228</v>
      </c>
      <c r="I24321" t="s">
        <v>26</v>
      </c>
      <c r="M24321">
        <v>6838</v>
      </c>
      <c r="N24321">
        <v>44</v>
      </c>
      <c r="O24321">
        <v>49</v>
      </c>
    </row>
    <row r="24322" spans="1:15" x14ac:dyDescent="0.3">
      <c r="E24322" t="s">
        <v>20095</v>
      </c>
      <c r="F24322" t="s">
        <v>20096</v>
      </c>
      <c r="G24322" t="s">
        <v>14</v>
      </c>
      <c r="H24322" t="s">
        <v>20224</v>
      </c>
      <c r="I24322" t="s">
        <v>22</v>
      </c>
      <c r="M24322">
        <v>6838</v>
      </c>
      <c r="N24322">
        <v>106</v>
      </c>
      <c r="O24322">
        <v>110</v>
      </c>
    </row>
    <row r="24323" spans="1:15" x14ac:dyDescent="0.3">
      <c r="A24323" t="s">
        <v>237</v>
      </c>
      <c r="B24323">
        <v>0</v>
      </c>
      <c r="C24323">
        <v>0</v>
      </c>
      <c r="D24323">
        <v>0</v>
      </c>
      <c r="E24323" t="s">
        <v>20095</v>
      </c>
      <c r="F24323" t="s">
        <v>20226</v>
      </c>
      <c r="G24323" t="s">
        <v>17</v>
      </c>
      <c r="H24323" t="s">
        <v>20227</v>
      </c>
      <c r="I24323" t="s">
        <v>26</v>
      </c>
      <c r="M24323">
        <v>6838</v>
      </c>
      <c r="N24323">
        <v>147</v>
      </c>
      <c r="O24323">
        <v>161</v>
      </c>
    </row>
    <row r="24324" spans="1:15" x14ac:dyDescent="0.3">
      <c r="E24324" t="s">
        <v>20095</v>
      </c>
      <c r="F24324" t="s">
        <v>6266</v>
      </c>
      <c r="G24324" t="s">
        <v>14</v>
      </c>
      <c r="H24324" t="s">
        <v>20229</v>
      </c>
      <c r="I24324" t="s">
        <v>31</v>
      </c>
      <c r="J24324" t="s">
        <v>32</v>
      </c>
      <c r="M24324">
        <v>6838</v>
      </c>
      <c r="N24324">
        <v>156</v>
      </c>
      <c r="O24324">
        <v>161</v>
      </c>
    </row>
    <row r="24325" spans="1:15" x14ac:dyDescent="0.3">
      <c r="A24325" t="s">
        <v>14</v>
      </c>
      <c r="B24325">
        <v>0</v>
      </c>
      <c r="C24325">
        <v>1</v>
      </c>
      <c r="D24325" t="s">
        <v>14</v>
      </c>
      <c r="E24325" t="s">
        <v>19728</v>
      </c>
      <c r="F24325" t="s">
        <v>19730</v>
      </c>
      <c r="G24325" t="s">
        <v>23</v>
      </c>
      <c r="H24325" t="s">
        <v>19731</v>
      </c>
      <c r="I24325" t="s">
        <v>26</v>
      </c>
      <c r="M24325">
        <v>6839</v>
      </c>
      <c r="N24325">
        <v>4</v>
      </c>
      <c r="O24325">
        <v>14</v>
      </c>
    </row>
    <row r="24326" spans="1:15" x14ac:dyDescent="0.3">
      <c r="E24326" t="s">
        <v>19728</v>
      </c>
      <c r="F24326" t="s">
        <v>19730</v>
      </c>
      <c r="G24326" t="s">
        <v>17</v>
      </c>
      <c r="H24326" t="s">
        <v>19731</v>
      </c>
      <c r="I24326" t="s">
        <v>19</v>
      </c>
      <c r="M24326">
        <v>6839</v>
      </c>
      <c r="N24326">
        <v>4</v>
      </c>
      <c r="O24326">
        <v>14</v>
      </c>
    </row>
    <row r="24327" spans="1:15" x14ac:dyDescent="0.3">
      <c r="E24327" t="s">
        <v>19728</v>
      </c>
      <c r="F24327" t="s">
        <v>7490</v>
      </c>
      <c r="G24327" t="s">
        <v>23</v>
      </c>
      <c r="H24327" t="s">
        <v>19729</v>
      </c>
      <c r="I24327" t="s">
        <v>52</v>
      </c>
      <c r="J24327" t="s">
        <v>121</v>
      </c>
      <c r="M24327">
        <v>6839</v>
      </c>
      <c r="N24327">
        <v>56</v>
      </c>
      <c r="O24327">
        <v>64</v>
      </c>
    </row>
    <row r="24328" spans="1:15" x14ac:dyDescent="0.3">
      <c r="E24328" t="s">
        <v>19728</v>
      </c>
      <c r="F24328" t="s">
        <v>1899</v>
      </c>
      <c r="G24328" t="s">
        <v>51</v>
      </c>
      <c r="H24328" t="s">
        <v>19734</v>
      </c>
      <c r="I24328" t="s">
        <v>52</v>
      </c>
      <c r="J24328" t="s">
        <v>60</v>
      </c>
      <c r="M24328">
        <v>6839</v>
      </c>
      <c r="N24328">
        <v>257</v>
      </c>
      <c r="O24328">
        <v>262</v>
      </c>
    </row>
    <row r="24329" spans="1:15" x14ac:dyDescent="0.3">
      <c r="E24329" t="s">
        <v>19728</v>
      </c>
      <c r="F24329" t="s">
        <v>19732</v>
      </c>
      <c r="G24329" t="s">
        <v>17</v>
      </c>
      <c r="H24329" t="s">
        <v>19733</v>
      </c>
      <c r="I24329" t="s">
        <v>26</v>
      </c>
      <c r="M24329">
        <v>6839</v>
      </c>
      <c r="N24329">
        <v>329</v>
      </c>
      <c r="O24329">
        <v>341</v>
      </c>
    </row>
    <row r="24330" spans="1:15" x14ac:dyDescent="0.3">
      <c r="E24330" t="s">
        <v>19728</v>
      </c>
      <c r="F24330" t="s">
        <v>19730</v>
      </c>
      <c r="G24330" t="s">
        <v>17</v>
      </c>
      <c r="H24330" t="s">
        <v>19735</v>
      </c>
      <c r="I24330" t="s">
        <v>19</v>
      </c>
      <c r="M24330">
        <v>6839</v>
      </c>
      <c r="N24330">
        <v>348</v>
      </c>
      <c r="O24330">
        <v>358</v>
      </c>
    </row>
    <row r="24331" spans="1:15" x14ac:dyDescent="0.3">
      <c r="A24331" t="s">
        <v>14</v>
      </c>
      <c r="B24331">
        <v>0</v>
      </c>
      <c r="C24331">
        <v>1</v>
      </c>
      <c r="D24331" t="s">
        <v>14</v>
      </c>
      <c r="E24331" t="s">
        <v>19728</v>
      </c>
      <c r="F24331" t="s">
        <v>19730</v>
      </c>
      <c r="G24331" t="s">
        <v>23</v>
      </c>
      <c r="H24331" t="s">
        <v>19735</v>
      </c>
      <c r="I24331" t="s">
        <v>26</v>
      </c>
      <c r="M24331">
        <v>6839</v>
      </c>
      <c r="N24331">
        <v>348</v>
      </c>
      <c r="O24331">
        <v>358</v>
      </c>
    </row>
    <row r="24332" spans="1:15" x14ac:dyDescent="0.3">
      <c r="E24332" t="s">
        <v>19728</v>
      </c>
      <c r="F24332" t="s">
        <v>19730</v>
      </c>
      <c r="G24332" t="s">
        <v>17</v>
      </c>
      <c r="H24332" t="s">
        <v>19731</v>
      </c>
      <c r="I24332" t="s">
        <v>19</v>
      </c>
      <c r="M24332">
        <v>6840</v>
      </c>
      <c r="N24332">
        <v>4</v>
      </c>
      <c r="O24332">
        <v>14</v>
      </c>
    </row>
    <row r="24333" spans="1:15" x14ac:dyDescent="0.3">
      <c r="A24333" t="s">
        <v>14</v>
      </c>
      <c r="B24333">
        <v>0</v>
      </c>
      <c r="C24333">
        <v>1</v>
      </c>
      <c r="D24333" t="s">
        <v>14</v>
      </c>
      <c r="E24333" t="s">
        <v>19728</v>
      </c>
      <c r="F24333" t="s">
        <v>19730</v>
      </c>
      <c r="G24333" t="s">
        <v>23</v>
      </c>
      <c r="H24333" t="s">
        <v>19731</v>
      </c>
      <c r="I24333" t="s">
        <v>26</v>
      </c>
      <c r="M24333">
        <v>6840</v>
      </c>
      <c r="N24333">
        <v>4</v>
      </c>
      <c r="O24333">
        <v>14</v>
      </c>
    </row>
    <row r="24334" spans="1:15" x14ac:dyDescent="0.3">
      <c r="E24334" t="s">
        <v>19728</v>
      </c>
      <c r="F24334" t="s">
        <v>7490</v>
      </c>
      <c r="G24334" t="s">
        <v>23</v>
      </c>
      <c r="H24334" t="s">
        <v>19729</v>
      </c>
      <c r="I24334" t="s">
        <v>52</v>
      </c>
      <c r="J24334" t="s">
        <v>121</v>
      </c>
      <c r="M24334">
        <v>6840</v>
      </c>
      <c r="N24334">
        <v>56</v>
      </c>
      <c r="O24334">
        <v>64</v>
      </c>
    </row>
    <row r="24335" spans="1:15" x14ac:dyDescent="0.3">
      <c r="E24335" t="s">
        <v>19728</v>
      </c>
      <c r="F24335" t="s">
        <v>1899</v>
      </c>
      <c r="G24335" t="s">
        <v>51</v>
      </c>
      <c r="H24335" t="s">
        <v>19734</v>
      </c>
      <c r="I24335" t="s">
        <v>52</v>
      </c>
      <c r="J24335" t="s">
        <v>60</v>
      </c>
      <c r="M24335">
        <v>6840</v>
      </c>
      <c r="N24335">
        <v>257</v>
      </c>
      <c r="O24335">
        <v>262</v>
      </c>
    </row>
    <row r="24336" spans="1:15" x14ac:dyDescent="0.3">
      <c r="E24336" t="s">
        <v>19728</v>
      </c>
      <c r="F24336" t="s">
        <v>19732</v>
      </c>
      <c r="G24336" t="s">
        <v>17</v>
      </c>
      <c r="H24336" t="s">
        <v>19733</v>
      </c>
      <c r="I24336" t="s">
        <v>26</v>
      </c>
      <c r="M24336">
        <v>6840</v>
      </c>
      <c r="N24336">
        <v>329</v>
      </c>
      <c r="O24336">
        <v>341</v>
      </c>
    </row>
    <row r="24337" spans="1:15" x14ac:dyDescent="0.3">
      <c r="E24337" t="s">
        <v>19728</v>
      </c>
      <c r="F24337" t="s">
        <v>19730</v>
      </c>
      <c r="G24337" t="s">
        <v>17</v>
      </c>
      <c r="H24337" t="s">
        <v>19735</v>
      </c>
      <c r="I24337" t="s">
        <v>19</v>
      </c>
      <c r="M24337">
        <v>6840</v>
      </c>
      <c r="N24337">
        <v>348</v>
      </c>
      <c r="O24337">
        <v>358</v>
      </c>
    </row>
    <row r="24338" spans="1:15" x14ac:dyDescent="0.3">
      <c r="A24338" t="s">
        <v>14</v>
      </c>
      <c r="B24338">
        <v>0</v>
      </c>
      <c r="C24338">
        <v>1</v>
      </c>
      <c r="D24338" t="s">
        <v>14</v>
      </c>
      <c r="E24338" t="s">
        <v>19728</v>
      </c>
      <c r="F24338" t="s">
        <v>19730</v>
      </c>
      <c r="G24338" t="s">
        <v>23</v>
      </c>
      <c r="H24338" t="s">
        <v>19735</v>
      </c>
      <c r="I24338" t="s">
        <v>26</v>
      </c>
      <c r="M24338">
        <v>6840</v>
      </c>
      <c r="N24338">
        <v>348</v>
      </c>
      <c r="O24338">
        <v>358</v>
      </c>
    </row>
    <row r="24339" spans="1:15" x14ac:dyDescent="0.3">
      <c r="E24339" t="s">
        <v>15176</v>
      </c>
      <c r="F24339" t="s">
        <v>3819</v>
      </c>
      <c r="G24339" t="s">
        <v>14</v>
      </c>
      <c r="H24339" t="s">
        <v>19750</v>
      </c>
      <c r="I24339" t="s">
        <v>26</v>
      </c>
      <c r="M24339">
        <v>6843</v>
      </c>
      <c r="N24339">
        <v>0</v>
      </c>
      <c r="O24339">
        <v>16</v>
      </c>
    </row>
    <row r="24340" spans="1:15" x14ac:dyDescent="0.3">
      <c r="E24340" t="s">
        <v>15176</v>
      </c>
      <c r="F24340" t="s">
        <v>19739</v>
      </c>
      <c r="G24340" t="s">
        <v>17</v>
      </c>
      <c r="H24340" t="s">
        <v>19740</v>
      </c>
      <c r="I24340" t="s">
        <v>19</v>
      </c>
      <c r="M24340">
        <v>6843</v>
      </c>
      <c r="N24340">
        <v>0</v>
      </c>
      <c r="O24340">
        <v>37</v>
      </c>
    </row>
    <row r="24341" spans="1:15" x14ac:dyDescent="0.3">
      <c r="E24341" t="s">
        <v>15176</v>
      </c>
      <c r="F24341" t="s">
        <v>19745</v>
      </c>
      <c r="G24341" t="s">
        <v>17</v>
      </c>
      <c r="H24341" t="s">
        <v>19740</v>
      </c>
      <c r="I24341" t="s">
        <v>26</v>
      </c>
      <c r="M24341">
        <v>6843</v>
      </c>
      <c r="N24341">
        <v>26</v>
      </c>
      <c r="O24341">
        <v>37</v>
      </c>
    </row>
    <row r="24342" spans="1:15" x14ac:dyDescent="0.3">
      <c r="E24342" t="s">
        <v>15176</v>
      </c>
      <c r="F24342" t="s">
        <v>15412</v>
      </c>
      <c r="G24342" t="s">
        <v>14</v>
      </c>
      <c r="H24342" t="s">
        <v>19746</v>
      </c>
      <c r="I24342" t="s">
        <v>52</v>
      </c>
      <c r="J24342" t="s">
        <v>32</v>
      </c>
      <c r="M24342">
        <v>6843</v>
      </c>
      <c r="N24342">
        <v>26</v>
      </c>
      <c r="O24342">
        <v>30</v>
      </c>
    </row>
    <row r="24343" spans="1:15" x14ac:dyDescent="0.3">
      <c r="E24343" t="s">
        <v>15176</v>
      </c>
      <c r="F24343" t="s">
        <v>1606</v>
      </c>
      <c r="G24343" t="s">
        <v>14</v>
      </c>
      <c r="H24343" t="s">
        <v>19737</v>
      </c>
      <c r="I24343" t="s">
        <v>52</v>
      </c>
      <c r="J24343" t="s">
        <v>32</v>
      </c>
      <c r="M24343">
        <v>6843</v>
      </c>
      <c r="N24343">
        <v>31</v>
      </c>
      <c r="O24343">
        <v>37</v>
      </c>
    </row>
    <row r="24344" spans="1:15" x14ac:dyDescent="0.3">
      <c r="E24344" t="s">
        <v>15176</v>
      </c>
      <c r="F24344" t="s">
        <v>19741</v>
      </c>
      <c r="G24344" t="s">
        <v>17</v>
      </c>
      <c r="H24344" t="s">
        <v>19742</v>
      </c>
      <c r="I24344" t="s">
        <v>19</v>
      </c>
      <c r="M24344">
        <v>6843</v>
      </c>
      <c r="N24344">
        <v>51</v>
      </c>
      <c r="O24344">
        <v>102</v>
      </c>
    </row>
    <row r="24345" spans="1:15" x14ac:dyDescent="0.3">
      <c r="A24345" t="s">
        <v>14</v>
      </c>
      <c r="B24345">
        <v>0</v>
      </c>
      <c r="C24345">
        <v>1</v>
      </c>
      <c r="D24345" t="s">
        <v>14</v>
      </c>
      <c r="E24345" t="s">
        <v>15176</v>
      </c>
      <c r="F24345" t="s">
        <v>15177</v>
      </c>
      <c r="G24345" t="s">
        <v>23</v>
      </c>
      <c r="H24345" t="s">
        <v>19736</v>
      </c>
      <c r="I24345" t="s">
        <v>26</v>
      </c>
      <c r="M24345">
        <v>6843</v>
      </c>
      <c r="N24345">
        <v>56</v>
      </c>
      <c r="O24345">
        <v>60</v>
      </c>
    </row>
    <row r="24346" spans="1:15" x14ac:dyDescent="0.3">
      <c r="E24346" t="s">
        <v>15176</v>
      </c>
      <c r="F24346" t="s">
        <v>19748</v>
      </c>
      <c r="G24346" t="s">
        <v>17</v>
      </c>
      <c r="H24346" t="s">
        <v>19749</v>
      </c>
      <c r="I24346" t="s">
        <v>19</v>
      </c>
      <c r="M24346">
        <v>6843</v>
      </c>
      <c r="N24346">
        <v>104</v>
      </c>
      <c r="O24346">
        <v>113</v>
      </c>
    </row>
    <row r="24347" spans="1:15" x14ac:dyDescent="0.3">
      <c r="A24347" t="s">
        <v>14</v>
      </c>
      <c r="B24347">
        <v>1</v>
      </c>
      <c r="C24347">
        <v>1</v>
      </c>
      <c r="D24347">
        <v>1</v>
      </c>
      <c r="E24347" t="s">
        <v>15176</v>
      </c>
      <c r="F24347" t="s">
        <v>15177</v>
      </c>
      <c r="G24347" t="s">
        <v>14</v>
      </c>
      <c r="H24347" t="s">
        <v>19744</v>
      </c>
      <c r="I24347" t="s">
        <v>22</v>
      </c>
      <c r="M24347">
        <v>6843</v>
      </c>
      <c r="N24347">
        <v>135</v>
      </c>
      <c r="O24347">
        <v>139</v>
      </c>
    </row>
    <row r="24348" spans="1:15" x14ac:dyDescent="0.3">
      <c r="E24348" t="s">
        <v>15176</v>
      </c>
      <c r="F24348" t="s">
        <v>15183</v>
      </c>
      <c r="G24348" t="s">
        <v>14</v>
      </c>
      <c r="H24348" t="s">
        <v>19747</v>
      </c>
      <c r="I24348" t="s">
        <v>35</v>
      </c>
      <c r="J24348" t="s">
        <v>32</v>
      </c>
      <c r="M24348">
        <v>6843</v>
      </c>
      <c r="N24348">
        <v>157</v>
      </c>
      <c r="O24348">
        <v>162</v>
      </c>
    </row>
    <row r="24349" spans="1:15" x14ac:dyDescent="0.3">
      <c r="A24349" t="s">
        <v>14</v>
      </c>
      <c r="B24349">
        <v>1</v>
      </c>
      <c r="C24349">
        <v>1</v>
      </c>
      <c r="D24349">
        <v>1</v>
      </c>
      <c r="E24349" t="s">
        <v>15176</v>
      </c>
      <c r="F24349" t="s">
        <v>15208</v>
      </c>
      <c r="G24349" t="s">
        <v>14</v>
      </c>
      <c r="H24349" t="s">
        <v>19738</v>
      </c>
      <c r="I24349" t="s">
        <v>22</v>
      </c>
      <c r="M24349">
        <v>6843</v>
      </c>
      <c r="N24349">
        <v>191</v>
      </c>
      <c r="O24349">
        <v>195</v>
      </c>
    </row>
    <row r="24350" spans="1:15" x14ac:dyDescent="0.3">
      <c r="A24350" t="s">
        <v>14</v>
      </c>
      <c r="B24350">
        <v>1</v>
      </c>
      <c r="C24350">
        <v>1</v>
      </c>
      <c r="D24350">
        <v>1</v>
      </c>
      <c r="E24350" t="s">
        <v>15176</v>
      </c>
      <c r="F24350" t="s">
        <v>15177</v>
      </c>
      <c r="G24350" t="s">
        <v>14</v>
      </c>
      <c r="H24350" t="s">
        <v>19743</v>
      </c>
      <c r="I24350" t="s">
        <v>19</v>
      </c>
      <c r="M24350">
        <v>6843</v>
      </c>
      <c r="N24350">
        <v>237</v>
      </c>
      <c r="O24350">
        <v>241</v>
      </c>
    </row>
    <row r="24351" spans="1:15" x14ac:dyDescent="0.3">
      <c r="A24351" t="s">
        <v>14</v>
      </c>
      <c r="B24351">
        <v>0</v>
      </c>
      <c r="C24351">
        <v>1</v>
      </c>
      <c r="D24351" t="s">
        <v>14</v>
      </c>
      <c r="E24351" t="s">
        <v>15176</v>
      </c>
      <c r="F24351" t="s">
        <v>15177</v>
      </c>
      <c r="G24351" t="s">
        <v>23</v>
      </c>
      <c r="H24351" t="s">
        <v>19743</v>
      </c>
      <c r="I24351" t="s">
        <v>26</v>
      </c>
      <c r="M24351">
        <v>6843</v>
      </c>
      <c r="N24351">
        <v>237</v>
      </c>
      <c r="O24351">
        <v>241</v>
      </c>
    </row>
    <row r="24352" spans="1:15" x14ac:dyDescent="0.3">
      <c r="A24352" t="s">
        <v>14</v>
      </c>
      <c r="B24352">
        <v>1</v>
      </c>
      <c r="C24352">
        <v>1</v>
      </c>
      <c r="D24352">
        <v>1</v>
      </c>
      <c r="E24352" t="s">
        <v>15176</v>
      </c>
      <c r="F24352" t="s">
        <v>15181</v>
      </c>
      <c r="G24352" t="s">
        <v>14</v>
      </c>
      <c r="H24352" t="s">
        <v>19751</v>
      </c>
      <c r="I24352" t="s">
        <v>35</v>
      </c>
      <c r="J24352" t="s">
        <v>32</v>
      </c>
      <c r="M24352">
        <v>6844</v>
      </c>
      <c r="N24352">
        <v>0</v>
      </c>
      <c r="O24352">
        <v>7</v>
      </c>
    </row>
    <row r="24353" spans="1:15" x14ac:dyDescent="0.3">
      <c r="A24353" t="s">
        <v>51</v>
      </c>
      <c r="B24353">
        <v>1</v>
      </c>
      <c r="C24353">
        <v>1</v>
      </c>
      <c r="D24353">
        <v>1</v>
      </c>
      <c r="E24353" t="s">
        <v>15176</v>
      </c>
      <c r="F24353" t="s">
        <v>19752</v>
      </c>
      <c r="G24353" t="s">
        <v>51</v>
      </c>
      <c r="H24353" t="s">
        <v>19753</v>
      </c>
      <c r="I24353" t="s">
        <v>22</v>
      </c>
      <c r="M24353">
        <v>6844</v>
      </c>
      <c r="N24353">
        <v>29</v>
      </c>
      <c r="O24353">
        <v>39</v>
      </c>
    </row>
    <row r="24354" spans="1:15" x14ac:dyDescent="0.3">
      <c r="A24354" t="s">
        <v>237</v>
      </c>
      <c r="B24354">
        <v>0</v>
      </c>
      <c r="C24354">
        <v>0</v>
      </c>
      <c r="D24354">
        <v>0</v>
      </c>
      <c r="E24354" t="s">
        <v>15176</v>
      </c>
      <c r="F24354" t="s">
        <v>4322</v>
      </c>
      <c r="G24354" t="s">
        <v>51</v>
      </c>
      <c r="H24354" t="s">
        <v>19754</v>
      </c>
      <c r="I24354" t="s">
        <v>52</v>
      </c>
      <c r="J24354" t="s">
        <v>195</v>
      </c>
      <c r="M24354">
        <v>6844</v>
      </c>
      <c r="N24354">
        <v>29</v>
      </c>
      <c r="O24354">
        <v>34</v>
      </c>
    </row>
    <row r="24355" spans="1:15" x14ac:dyDescent="0.3">
      <c r="E24355" t="s">
        <v>19641</v>
      </c>
      <c r="F24355" t="s">
        <v>19773</v>
      </c>
      <c r="G24355" t="s">
        <v>17</v>
      </c>
      <c r="H24355" t="s">
        <v>19774</v>
      </c>
      <c r="I24355" t="s">
        <v>19</v>
      </c>
      <c r="M24355">
        <v>6845</v>
      </c>
      <c r="N24355">
        <v>0</v>
      </c>
      <c r="O24355">
        <v>22</v>
      </c>
    </row>
    <row r="24356" spans="1:15" x14ac:dyDescent="0.3">
      <c r="E24356" t="s">
        <v>19641</v>
      </c>
      <c r="F24356" t="s">
        <v>19767</v>
      </c>
      <c r="G24356" t="s">
        <v>17</v>
      </c>
      <c r="H24356" t="s">
        <v>19768</v>
      </c>
      <c r="I24356" t="s">
        <v>26</v>
      </c>
      <c r="M24356">
        <v>6845</v>
      </c>
      <c r="N24356">
        <v>7</v>
      </c>
      <c r="O24356">
        <v>41</v>
      </c>
    </row>
    <row r="24357" spans="1:15" x14ac:dyDescent="0.3">
      <c r="E24357" t="s">
        <v>19641</v>
      </c>
      <c r="F24357" t="s">
        <v>1606</v>
      </c>
      <c r="G24357" t="s">
        <v>14</v>
      </c>
      <c r="H24357" t="s">
        <v>19758</v>
      </c>
      <c r="I24357" t="s">
        <v>52</v>
      </c>
      <c r="J24357" t="s">
        <v>32</v>
      </c>
      <c r="M24357">
        <v>6845</v>
      </c>
      <c r="N24357">
        <v>23</v>
      </c>
      <c r="O24357">
        <v>29</v>
      </c>
    </row>
    <row r="24358" spans="1:15" x14ac:dyDescent="0.3">
      <c r="E24358" t="s">
        <v>19641</v>
      </c>
      <c r="F24358" t="s">
        <v>19769</v>
      </c>
      <c r="G24358" t="s">
        <v>17</v>
      </c>
      <c r="H24358" t="s">
        <v>19770</v>
      </c>
      <c r="I24358" t="s">
        <v>19</v>
      </c>
      <c r="M24358">
        <v>6845</v>
      </c>
      <c r="N24358">
        <v>42</v>
      </c>
      <c r="O24358">
        <v>65</v>
      </c>
    </row>
    <row r="24359" spans="1:15" x14ac:dyDescent="0.3">
      <c r="E24359" t="s">
        <v>19641</v>
      </c>
      <c r="F24359" t="s">
        <v>19771</v>
      </c>
      <c r="G24359" t="s">
        <v>17</v>
      </c>
      <c r="H24359" t="s">
        <v>19772</v>
      </c>
      <c r="I24359" t="s">
        <v>26</v>
      </c>
      <c r="M24359">
        <v>6845</v>
      </c>
      <c r="N24359">
        <v>42</v>
      </c>
      <c r="O24359">
        <v>71</v>
      </c>
    </row>
    <row r="24360" spans="1:15" x14ac:dyDescent="0.3">
      <c r="E24360" t="s">
        <v>19641</v>
      </c>
      <c r="F24360" t="s">
        <v>16142</v>
      </c>
      <c r="G24360" t="s">
        <v>51</v>
      </c>
      <c r="H24360" t="s">
        <v>19755</v>
      </c>
      <c r="I24360" t="s">
        <v>52</v>
      </c>
      <c r="J24360" t="s">
        <v>191</v>
      </c>
      <c r="M24360">
        <v>6845</v>
      </c>
      <c r="N24360">
        <v>46</v>
      </c>
      <c r="O24360">
        <v>56</v>
      </c>
    </row>
    <row r="24361" spans="1:15" x14ac:dyDescent="0.3">
      <c r="E24361" t="s">
        <v>19641</v>
      </c>
      <c r="F24361" t="s">
        <v>19762</v>
      </c>
      <c r="G24361" t="s">
        <v>17</v>
      </c>
      <c r="H24361" t="s">
        <v>19763</v>
      </c>
      <c r="I24361" t="s">
        <v>19</v>
      </c>
      <c r="M24361">
        <v>6845</v>
      </c>
      <c r="N24361">
        <v>108</v>
      </c>
      <c r="O24361">
        <v>139</v>
      </c>
    </row>
    <row r="24362" spans="1:15" x14ac:dyDescent="0.3">
      <c r="E24362" t="s">
        <v>19641</v>
      </c>
      <c r="F24362" t="s">
        <v>16815</v>
      </c>
      <c r="G24362" t="s">
        <v>17</v>
      </c>
      <c r="H24362" t="s">
        <v>19761</v>
      </c>
      <c r="I24362" t="s">
        <v>26</v>
      </c>
      <c r="M24362">
        <v>6845</v>
      </c>
      <c r="N24362">
        <v>108</v>
      </c>
      <c r="O24362">
        <v>128</v>
      </c>
    </row>
    <row r="24363" spans="1:15" x14ac:dyDescent="0.3">
      <c r="E24363" t="s">
        <v>19641</v>
      </c>
      <c r="F24363" t="s">
        <v>16799</v>
      </c>
      <c r="G24363" t="s">
        <v>17</v>
      </c>
      <c r="H24363" t="s">
        <v>19759</v>
      </c>
      <c r="I24363" t="s">
        <v>26</v>
      </c>
      <c r="M24363">
        <v>6845</v>
      </c>
      <c r="N24363">
        <v>132</v>
      </c>
      <c r="O24363">
        <v>139</v>
      </c>
    </row>
    <row r="24364" spans="1:15" x14ac:dyDescent="0.3">
      <c r="E24364" t="s">
        <v>19641</v>
      </c>
      <c r="F24364" t="s">
        <v>16220</v>
      </c>
      <c r="G24364" t="s">
        <v>17</v>
      </c>
      <c r="H24364" t="s">
        <v>19756</v>
      </c>
      <c r="I24364" t="s">
        <v>26</v>
      </c>
      <c r="M24364">
        <v>6845</v>
      </c>
      <c r="N24364">
        <v>193</v>
      </c>
      <c r="O24364">
        <v>199</v>
      </c>
    </row>
    <row r="24365" spans="1:15" x14ac:dyDescent="0.3">
      <c r="E24365" t="s">
        <v>19641</v>
      </c>
      <c r="F24365" t="s">
        <v>16220</v>
      </c>
      <c r="G24365" t="s">
        <v>14</v>
      </c>
      <c r="H24365" t="s">
        <v>19756</v>
      </c>
      <c r="I24365" t="s">
        <v>19</v>
      </c>
      <c r="M24365">
        <v>6845</v>
      </c>
      <c r="N24365">
        <v>193</v>
      </c>
      <c r="O24365">
        <v>199</v>
      </c>
    </row>
    <row r="24366" spans="1:15" x14ac:dyDescent="0.3">
      <c r="E24366" t="s">
        <v>19641</v>
      </c>
      <c r="F24366" t="s">
        <v>19765</v>
      </c>
      <c r="G24366" t="s">
        <v>17</v>
      </c>
      <c r="H24366" t="s">
        <v>19766</v>
      </c>
      <c r="I24366" t="s">
        <v>19</v>
      </c>
      <c r="M24366">
        <v>6845</v>
      </c>
      <c r="N24366">
        <v>229</v>
      </c>
      <c r="O24366">
        <v>242</v>
      </c>
    </row>
    <row r="24367" spans="1:15" x14ac:dyDescent="0.3">
      <c r="A24367" t="s">
        <v>237</v>
      </c>
      <c r="B24367">
        <v>0</v>
      </c>
      <c r="C24367">
        <v>0</v>
      </c>
      <c r="D24367">
        <v>0</v>
      </c>
      <c r="E24367" t="s">
        <v>19641</v>
      </c>
      <c r="F24367" t="s">
        <v>19765</v>
      </c>
      <c r="G24367" t="s">
        <v>23</v>
      </c>
      <c r="H24367" t="s">
        <v>19766</v>
      </c>
      <c r="I24367" t="s">
        <v>26</v>
      </c>
      <c r="M24367">
        <v>6845</v>
      </c>
      <c r="N24367">
        <v>229</v>
      </c>
      <c r="O24367">
        <v>242</v>
      </c>
    </row>
    <row r="24368" spans="1:15" x14ac:dyDescent="0.3">
      <c r="A24368" t="s">
        <v>237</v>
      </c>
      <c r="B24368">
        <v>0</v>
      </c>
      <c r="E24368" t="s">
        <v>19641</v>
      </c>
      <c r="F24368" t="s">
        <v>16224</v>
      </c>
      <c r="G24368" t="s">
        <v>17</v>
      </c>
      <c r="H24368" t="s">
        <v>19760</v>
      </c>
      <c r="I24368" t="s">
        <v>26</v>
      </c>
      <c r="M24368">
        <v>6845</v>
      </c>
      <c r="N24368">
        <v>281</v>
      </c>
      <c r="O24368">
        <v>296</v>
      </c>
    </row>
    <row r="24369" spans="1:15" x14ac:dyDescent="0.3">
      <c r="E24369" t="s">
        <v>19641</v>
      </c>
      <c r="F24369" t="s">
        <v>16222</v>
      </c>
      <c r="G24369" t="s">
        <v>17</v>
      </c>
      <c r="H24369" t="s">
        <v>19764</v>
      </c>
      <c r="I24369" t="s">
        <v>19</v>
      </c>
      <c r="M24369">
        <v>6845</v>
      </c>
      <c r="N24369">
        <v>285</v>
      </c>
      <c r="O24369">
        <v>296</v>
      </c>
    </row>
    <row r="24370" spans="1:15" x14ac:dyDescent="0.3">
      <c r="A24370" t="s">
        <v>14</v>
      </c>
      <c r="B24370">
        <v>1</v>
      </c>
      <c r="C24370">
        <v>1</v>
      </c>
      <c r="D24370">
        <v>1</v>
      </c>
      <c r="E24370" t="s">
        <v>19641</v>
      </c>
      <c r="F24370" t="s">
        <v>16217</v>
      </c>
      <c r="G24370" t="s">
        <v>14</v>
      </c>
      <c r="H24370" t="s">
        <v>19757</v>
      </c>
      <c r="I24370" t="s">
        <v>19</v>
      </c>
      <c r="M24370">
        <v>6845</v>
      </c>
      <c r="N24370">
        <v>332</v>
      </c>
      <c r="O24370">
        <v>340</v>
      </c>
    </row>
    <row r="24371" spans="1:15" x14ac:dyDescent="0.3">
      <c r="E24371" t="s">
        <v>19641</v>
      </c>
      <c r="F24371" t="s">
        <v>16217</v>
      </c>
      <c r="G24371" t="s">
        <v>23</v>
      </c>
      <c r="H24371" t="s">
        <v>19757</v>
      </c>
      <c r="I24371" t="s">
        <v>26</v>
      </c>
      <c r="M24371">
        <v>6845</v>
      </c>
      <c r="N24371">
        <v>332</v>
      </c>
      <c r="O24371">
        <v>340</v>
      </c>
    </row>
    <row r="24372" spans="1:15" x14ac:dyDescent="0.3">
      <c r="A24372" t="s">
        <v>14</v>
      </c>
      <c r="B24372">
        <v>1</v>
      </c>
      <c r="C24372">
        <v>1</v>
      </c>
      <c r="D24372">
        <v>1</v>
      </c>
      <c r="E24372" t="s">
        <v>19579</v>
      </c>
      <c r="F24372" t="s">
        <v>3006</v>
      </c>
      <c r="G24372" t="s">
        <v>14</v>
      </c>
      <c r="H24372" t="s">
        <v>19789</v>
      </c>
      <c r="I24372" t="s">
        <v>41</v>
      </c>
      <c r="J24372" t="s">
        <v>32</v>
      </c>
      <c r="M24372">
        <v>6846</v>
      </c>
      <c r="N24372">
        <v>0</v>
      </c>
      <c r="O24372">
        <v>3</v>
      </c>
    </row>
    <row r="24373" spans="1:15" x14ac:dyDescent="0.3">
      <c r="A24373" t="s">
        <v>23</v>
      </c>
      <c r="B24373">
        <v>1</v>
      </c>
      <c r="C24373">
        <v>1</v>
      </c>
      <c r="D24373">
        <v>1</v>
      </c>
      <c r="E24373" t="s">
        <v>19579</v>
      </c>
      <c r="F24373" t="s">
        <v>19548</v>
      </c>
      <c r="G24373" t="s">
        <v>23</v>
      </c>
      <c r="H24373" t="s">
        <v>19787</v>
      </c>
      <c r="I24373" t="s">
        <v>19</v>
      </c>
      <c r="M24373">
        <v>6846</v>
      </c>
      <c r="N24373">
        <v>58</v>
      </c>
      <c r="O24373">
        <v>71</v>
      </c>
    </row>
    <row r="24374" spans="1:15" x14ac:dyDescent="0.3">
      <c r="E24374" t="s">
        <v>19579</v>
      </c>
      <c r="F24374" t="s">
        <v>19548</v>
      </c>
      <c r="G24374" t="s">
        <v>14</v>
      </c>
      <c r="H24374" t="s">
        <v>19787</v>
      </c>
      <c r="I24374" t="s">
        <v>26</v>
      </c>
      <c r="M24374">
        <v>6846</v>
      </c>
      <c r="N24374">
        <v>58</v>
      </c>
      <c r="O24374">
        <v>71</v>
      </c>
    </row>
    <row r="24375" spans="1:15" x14ac:dyDescent="0.3">
      <c r="A24375" t="s">
        <v>23</v>
      </c>
      <c r="B24375">
        <v>1</v>
      </c>
      <c r="C24375">
        <v>1</v>
      </c>
      <c r="D24375">
        <v>1</v>
      </c>
      <c r="E24375" t="s">
        <v>19579</v>
      </c>
      <c r="F24375" t="s">
        <v>2379</v>
      </c>
      <c r="G24375" t="s">
        <v>23</v>
      </c>
      <c r="H24375" t="s">
        <v>19779</v>
      </c>
      <c r="I24375" t="s">
        <v>22</v>
      </c>
      <c r="M24375">
        <v>6846</v>
      </c>
      <c r="N24375">
        <v>99</v>
      </c>
      <c r="O24375">
        <v>114</v>
      </c>
    </row>
    <row r="24376" spans="1:15" x14ac:dyDescent="0.3">
      <c r="E24376" t="s">
        <v>19579</v>
      </c>
      <c r="F24376" t="s">
        <v>19775</v>
      </c>
      <c r="G24376" t="s">
        <v>14</v>
      </c>
      <c r="H24376" t="s">
        <v>19776</v>
      </c>
      <c r="I24376" t="s">
        <v>26</v>
      </c>
      <c r="M24376">
        <v>6846</v>
      </c>
      <c r="N24376">
        <v>160</v>
      </c>
      <c r="O24376">
        <v>175</v>
      </c>
    </row>
    <row r="24377" spans="1:15" x14ac:dyDescent="0.3">
      <c r="A24377" t="s">
        <v>14</v>
      </c>
      <c r="B24377">
        <v>1</v>
      </c>
      <c r="C24377">
        <v>1</v>
      </c>
      <c r="D24377">
        <v>1</v>
      </c>
      <c r="E24377" t="s">
        <v>19579</v>
      </c>
      <c r="F24377" t="s">
        <v>19622</v>
      </c>
      <c r="G24377" t="s">
        <v>14</v>
      </c>
      <c r="H24377" t="s">
        <v>19786</v>
      </c>
      <c r="I24377" t="s">
        <v>41</v>
      </c>
      <c r="J24377" t="s">
        <v>42</v>
      </c>
      <c r="K24377" t="s">
        <v>43</v>
      </c>
      <c r="M24377">
        <v>6846</v>
      </c>
      <c r="N24377">
        <v>170</v>
      </c>
      <c r="O24377">
        <v>175</v>
      </c>
    </row>
    <row r="24378" spans="1:15" x14ac:dyDescent="0.3">
      <c r="A24378" t="s">
        <v>14</v>
      </c>
      <c r="B24378">
        <v>1</v>
      </c>
      <c r="C24378">
        <v>1</v>
      </c>
      <c r="D24378">
        <v>1</v>
      </c>
      <c r="E24378" t="s">
        <v>19579</v>
      </c>
      <c r="F24378" t="s">
        <v>19784</v>
      </c>
      <c r="G24378" t="s">
        <v>14</v>
      </c>
      <c r="H24378" t="s">
        <v>19785</v>
      </c>
      <c r="I24378" t="s">
        <v>41</v>
      </c>
      <c r="J24378" t="s">
        <v>46</v>
      </c>
      <c r="K24378" t="s">
        <v>47</v>
      </c>
      <c r="L24378" t="s">
        <v>43</v>
      </c>
      <c r="M24378">
        <v>6846</v>
      </c>
      <c r="N24378">
        <v>177</v>
      </c>
      <c r="O24378">
        <v>191</v>
      </c>
    </row>
    <row r="24379" spans="1:15" x14ac:dyDescent="0.3">
      <c r="A24379" t="s">
        <v>14</v>
      </c>
      <c r="B24379">
        <v>1</v>
      </c>
      <c r="C24379">
        <v>1</v>
      </c>
      <c r="D24379">
        <v>1</v>
      </c>
      <c r="E24379" t="s">
        <v>19579</v>
      </c>
      <c r="F24379" t="s">
        <v>19790</v>
      </c>
      <c r="G24379" t="s">
        <v>14</v>
      </c>
      <c r="H24379" t="s">
        <v>19791</v>
      </c>
      <c r="I24379" t="s">
        <v>41</v>
      </c>
      <c r="J24379" t="s">
        <v>46</v>
      </c>
      <c r="K24379" t="s">
        <v>47</v>
      </c>
      <c r="L24379" t="s">
        <v>43</v>
      </c>
      <c r="M24379">
        <v>6846</v>
      </c>
      <c r="N24379">
        <v>227</v>
      </c>
      <c r="O24379">
        <v>241</v>
      </c>
    </row>
    <row r="24380" spans="1:15" x14ac:dyDescent="0.3">
      <c r="E24380" t="s">
        <v>19579</v>
      </c>
      <c r="F24380" t="s">
        <v>19777</v>
      </c>
      <c r="G24380" t="s">
        <v>14</v>
      </c>
      <c r="H24380" t="s">
        <v>19778</v>
      </c>
      <c r="I24380" t="s">
        <v>26</v>
      </c>
      <c r="M24380">
        <v>6846</v>
      </c>
      <c r="N24380">
        <v>227</v>
      </c>
      <c r="O24380">
        <v>248</v>
      </c>
    </row>
    <row r="24381" spans="1:15" x14ac:dyDescent="0.3">
      <c r="A24381" t="s">
        <v>14</v>
      </c>
      <c r="B24381">
        <v>1</v>
      </c>
      <c r="C24381">
        <v>1</v>
      </c>
      <c r="D24381">
        <v>1</v>
      </c>
      <c r="E24381" t="s">
        <v>19579</v>
      </c>
      <c r="F24381" t="s">
        <v>19780</v>
      </c>
      <c r="G24381" t="s">
        <v>14</v>
      </c>
      <c r="H24381" t="s">
        <v>19781</v>
      </c>
      <c r="I24381" t="s">
        <v>35</v>
      </c>
      <c r="J24381" t="s">
        <v>46</v>
      </c>
      <c r="K24381" t="s">
        <v>47</v>
      </c>
      <c r="L24381" t="s">
        <v>43</v>
      </c>
      <c r="M24381">
        <v>6846</v>
      </c>
      <c r="N24381">
        <v>301</v>
      </c>
      <c r="O24381">
        <v>316</v>
      </c>
    </row>
    <row r="24382" spans="1:15" x14ac:dyDescent="0.3">
      <c r="A24382" t="s">
        <v>14</v>
      </c>
      <c r="B24382">
        <v>1</v>
      </c>
      <c r="C24382">
        <v>1</v>
      </c>
      <c r="D24382">
        <v>1</v>
      </c>
      <c r="E24382" t="s">
        <v>19579</v>
      </c>
      <c r="F24382" t="s">
        <v>19782</v>
      </c>
      <c r="G24382" t="s">
        <v>14</v>
      </c>
      <c r="H24382" t="s">
        <v>19783</v>
      </c>
      <c r="I24382" t="s">
        <v>35</v>
      </c>
      <c r="J24382" t="s">
        <v>46</v>
      </c>
      <c r="K24382" t="s">
        <v>47</v>
      </c>
      <c r="L24382" t="s">
        <v>43</v>
      </c>
      <c r="M24382">
        <v>6846</v>
      </c>
      <c r="N24382">
        <v>345</v>
      </c>
      <c r="O24382">
        <v>361</v>
      </c>
    </row>
    <row r="24383" spans="1:15" x14ac:dyDescent="0.3">
      <c r="A24383" t="s">
        <v>14</v>
      </c>
      <c r="B24383">
        <v>1</v>
      </c>
      <c r="C24383">
        <v>1</v>
      </c>
      <c r="D24383">
        <v>1</v>
      </c>
      <c r="E24383" t="s">
        <v>19579</v>
      </c>
      <c r="F24383" t="s">
        <v>3006</v>
      </c>
      <c r="G24383" t="s">
        <v>14</v>
      </c>
      <c r="H24383" t="s">
        <v>19788</v>
      </c>
      <c r="I24383" t="s">
        <v>35</v>
      </c>
      <c r="J24383" t="s">
        <v>32</v>
      </c>
      <c r="M24383">
        <v>6846</v>
      </c>
      <c r="N24383">
        <v>475</v>
      </c>
      <c r="O24383">
        <v>478</v>
      </c>
    </row>
    <row r="24384" spans="1:15" x14ac:dyDescent="0.3">
      <c r="A24384" t="s">
        <v>14</v>
      </c>
      <c r="B24384">
        <v>1</v>
      </c>
      <c r="C24384">
        <v>1</v>
      </c>
      <c r="D24384">
        <v>1</v>
      </c>
      <c r="E24384" t="s">
        <v>19579</v>
      </c>
      <c r="F24384" t="s">
        <v>3006</v>
      </c>
      <c r="G24384" t="s">
        <v>14</v>
      </c>
      <c r="H24384" t="s">
        <v>19789</v>
      </c>
      <c r="I24384" t="s">
        <v>41</v>
      </c>
      <c r="J24384" t="s">
        <v>32</v>
      </c>
      <c r="M24384">
        <v>6847</v>
      </c>
      <c r="N24384">
        <v>0</v>
      </c>
      <c r="O24384">
        <v>3</v>
      </c>
    </row>
    <row r="24385" spans="1:15" x14ac:dyDescent="0.3">
      <c r="E24385" t="s">
        <v>19579</v>
      </c>
      <c r="F24385" t="s">
        <v>19548</v>
      </c>
      <c r="G24385" t="s">
        <v>14</v>
      </c>
      <c r="H24385" t="s">
        <v>19787</v>
      </c>
      <c r="I24385" t="s">
        <v>26</v>
      </c>
      <c r="M24385">
        <v>6847</v>
      </c>
      <c r="N24385">
        <v>58</v>
      </c>
      <c r="O24385">
        <v>71</v>
      </c>
    </row>
    <row r="24386" spans="1:15" x14ac:dyDescent="0.3">
      <c r="A24386" t="s">
        <v>23</v>
      </c>
      <c r="B24386">
        <v>1</v>
      </c>
      <c r="C24386">
        <v>1</v>
      </c>
      <c r="D24386">
        <v>1</v>
      </c>
      <c r="E24386" t="s">
        <v>19579</v>
      </c>
      <c r="F24386" t="s">
        <v>19548</v>
      </c>
      <c r="G24386" t="s">
        <v>23</v>
      </c>
      <c r="H24386" t="s">
        <v>19787</v>
      </c>
      <c r="I24386" t="s">
        <v>19</v>
      </c>
      <c r="M24386">
        <v>6847</v>
      </c>
      <c r="N24386">
        <v>58</v>
      </c>
      <c r="O24386">
        <v>71</v>
      </c>
    </row>
    <row r="24387" spans="1:15" x14ac:dyDescent="0.3">
      <c r="A24387" t="s">
        <v>23</v>
      </c>
      <c r="B24387">
        <v>1</v>
      </c>
      <c r="C24387">
        <v>1</v>
      </c>
      <c r="D24387">
        <v>1</v>
      </c>
      <c r="E24387" t="s">
        <v>19579</v>
      </c>
      <c r="F24387" t="s">
        <v>2379</v>
      </c>
      <c r="G24387" t="s">
        <v>23</v>
      </c>
      <c r="H24387" t="s">
        <v>19779</v>
      </c>
      <c r="I24387" t="s">
        <v>22</v>
      </c>
      <c r="M24387">
        <v>6847</v>
      </c>
      <c r="N24387">
        <v>99</v>
      </c>
      <c r="O24387">
        <v>114</v>
      </c>
    </row>
    <row r="24388" spans="1:15" x14ac:dyDescent="0.3">
      <c r="E24388" t="s">
        <v>19579</v>
      </c>
      <c r="F24388" t="s">
        <v>19775</v>
      </c>
      <c r="G24388" t="s">
        <v>14</v>
      </c>
      <c r="H24388" t="s">
        <v>19776</v>
      </c>
      <c r="I24388" t="s">
        <v>26</v>
      </c>
      <c r="M24388">
        <v>6847</v>
      </c>
      <c r="N24388">
        <v>160</v>
      </c>
      <c r="O24388">
        <v>175</v>
      </c>
    </row>
    <row r="24389" spans="1:15" x14ac:dyDescent="0.3">
      <c r="A24389" t="s">
        <v>14</v>
      </c>
      <c r="B24389">
        <v>1</v>
      </c>
      <c r="C24389">
        <v>1</v>
      </c>
      <c r="D24389">
        <v>1</v>
      </c>
      <c r="E24389" t="s">
        <v>19579</v>
      </c>
      <c r="F24389" t="s">
        <v>19622</v>
      </c>
      <c r="G24389" t="s">
        <v>14</v>
      </c>
      <c r="H24389" t="s">
        <v>19786</v>
      </c>
      <c r="I24389" t="s">
        <v>41</v>
      </c>
      <c r="J24389" t="s">
        <v>42</v>
      </c>
      <c r="K24389" t="s">
        <v>43</v>
      </c>
      <c r="M24389">
        <v>6847</v>
      </c>
      <c r="N24389">
        <v>170</v>
      </c>
      <c r="O24389">
        <v>175</v>
      </c>
    </row>
    <row r="24390" spans="1:15" x14ac:dyDescent="0.3">
      <c r="A24390" t="s">
        <v>14</v>
      </c>
      <c r="B24390">
        <v>1</v>
      </c>
      <c r="C24390">
        <v>1</v>
      </c>
      <c r="D24390">
        <v>1</v>
      </c>
      <c r="E24390" t="s">
        <v>19579</v>
      </c>
      <c r="F24390" t="s">
        <v>19784</v>
      </c>
      <c r="G24390" t="s">
        <v>14</v>
      </c>
      <c r="H24390" t="s">
        <v>19785</v>
      </c>
      <c r="I24390" t="s">
        <v>41</v>
      </c>
      <c r="J24390" t="s">
        <v>46</v>
      </c>
      <c r="K24390" t="s">
        <v>47</v>
      </c>
      <c r="L24390" t="s">
        <v>43</v>
      </c>
      <c r="M24390">
        <v>6847</v>
      </c>
      <c r="N24390">
        <v>177</v>
      </c>
      <c r="O24390">
        <v>191</v>
      </c>
    </row>
    <row r="24391" spans="1:15" x14ac:dyDescent="0.3">
      <c r="A24391" t="s">
        <v>14</v>
      </c>
      <c r="B24391">
        <v>1</v>
      </c>
      <c r="C24391">
        <v>1</v>
      </c>
      <c r="D24391">
        <v>1</v>
      </c>
      <c r="E24391" t="s">
        <v>19579</v>
      </c>
      <c r="F24391" t="s">
        <v>19790</v>
      </c>
      <c r="G24391" t="s">
        <v>14</v>
      </c>
      <c r="H24391" t="s">
        <v>19791</v>
      </c>
      <c r="I24391" t="s">
        <v>41</v>
      </c>
      <c r="J24391" t="s">
        <v>46</v>
      </c>
      <c r="K24391" t="s">
        <v>47</v>
      </c>
      <c r="L24391" t="s">
        <v>43</v>
      </c>
      <c r="M24391">
        <v>6847</v>
      </c>
      <c r="N24391">
        <v>227</v>
      </c>
      <c r="O24391">
        <v>241</v>
      </c>
    </row>
    <row r="24392" spans="1:15" x14ac:dyDescent="0.3">
      <c r="E24392" t="s">
        <v>19579</v>
      </c>
      <c r="F24392" t="s">
        <v>19777</v>
      </c>
      <c r="G24392" t="s">
        <v>14</v>
      </c>
      <c r="H24392" t="s">
        <v>19778</v>
      </c>
      <c r="I24392" t="s">
        <v>26</v>
      </c>
      <c r="M24392">
        <v>6847</v>
      </c>
      <c r="N24392">
        <v>227</v>
      </c>
      <c r="O24392">
        <v>248</v>
      </c>
    </row>
    <row r="24393" spans="1:15" x14ac:dyDescent="0.3">
      <c r="A24393" t="s">
        <v>14</v>
      </c>
      <c r="B24393">
        <v>1</v>
      </c>
      <c r="C24393">
        <v>1</v>
      </c>
      <c r="D24393">
        <v>1</v>
      </c>
      <c r="E24393" t="s">
        <v>19579</v>
      </c>
      <c r="F24393" t="s">
        <v>19780</v>
      </c>
      <c r="G24393" t="s">
        <v>14</v>
      </c>
      <c r="H24393" t="s">
        <v>19781</v>
      </c>
      <c r="I24393" t="s">
        <v>35</v>
      </c>
      <c r="J24393" t="s">
        <v>46</v>
      </c>
      <c r="K24393" t="s">
        <v>47</v>
      </c>
      <c r="L24393" t="s">
        <v>43</v>
      </c>
      <c r="M24393">
        <v>6847</v>
      </c>
      <c r="N24393">
        <v>301</v>
      </c>
      <c r="O24393">
        <v>316</v>
      </c>
    </row>
    <row r="24394" spans="1:15" x14ac:dyDescent="0.3">
      <c r="A24394" t="s">
        <v>14</v>
      </c>
      <c r="B24394">
        <v>1</v>
      </c>
      <c r="C24394">
        <v>1</v>
      </c>
      <c r="D24394">
        <v>1</v>
      </c>
      <c r="E24394" t="s">
        <v>19579</v>
      </c>
      <c r="F24394" t="s">
        <v>19782</v>
      </c>
      <c r="G24394" t="s">
        <v>14</v>
      </c>
      <c r="H24394" t="s">
        <v>19783</v>
      </c>
      <c r="I24394" t="s">
        <v>35</v>
      </c>
      <c r="J24394" t="s">
        <v>46</v>
      </c>
      <c r="K24394" t="s">
        <v>47</v>
      </c>
      <c r="L24394" t="s">
        <v>43</v>
      </c>
      <c r="M24394">
        <v>6847</v>
      </c>
      <c r="N24394">
        <v>345</v>
      </c>
      <c r="O24394">
        <v>361</v>
      </c>
    </row>
    <row r="24395" spans="1:15" x14ac:dyDescent="0.3">
      <c r="A24395" t="s">
        <v>14</v>
      </c>
      <c r="B24395">
        <v>1</v>
      </c>
      <c r="C24395">
        <v>1</v>
      </c>
      <c r="D24395">
        <v>1</v>
      </c>
      <c r="E24395" t="s">
        <v>19579</v>
      </c>
      <c r="F24395" t="s">
        <v>3006</v>
      </c>
      <c r="G24395" t="s">
        <v>14</v>
      </c>
      <c r="H24395" t="s">
        <v>19788</v>
      </c>
      <c r="I24395" t="s">
        <v>35</v>
      </c>
      <c r="J24395" t="s">
        <v>32</v>
      </c>
      <c r="M24395">
        <v>6847</v>
      </c>
      <c r="N24395">
        <v>475</v>
      </c>
      <c r="O24395">
        <v>478</v>
      </c>
    </row>
    <row r="24396" spans="1:15" x14ac:dyDescent="0.3">
      <c r="E24396" t="s">
        <v>19579</v>
      </c>
      <c r="F24396" t="s">
        <v>19579</v>
      </c>
      <c r="G24396" t="s">
        <v>14</v>
      </c>
      <c r="H24396" t="s">
        <v>19582</v>
      </c>
      <c r="I24396" t="s">
        <v>19</v>
      </c>
      <c r="M24396">
        <v>6848</v>
      </c>
      <c r="N24396">
        <v>0</v>
      </c>
      <c r="O24396">
        <v>12</v>
      </c>
    </row>
    <row r="24397" spans="1:15" x14ac:dyDescent="0.3">
      <c r="A24397" t="s">
        <v>14</v>
      </c>
      <c r="B24397">
        <v>1</v>
      </c>
      <c r="C24397">
        <v>1</v>
      </c>
      <c r="D24397">
        <v>1</v>
      </c>
      <c r="E24397" t="s">
        <v>19579</v>
      </c>
      <c r="F24397" t="s">
        <v>3006</v>
      </c>
      <c r="G24397" t="s">
        <v>14</v>
      </c>
      <c r="H24397" t="s">
        <v>19581</v>
      </c>
      <c r="I24397" t="s">
        <v>52</v>
      </c>
      <c r="J24397" t="s">
        <v>32</v>
      </c>
      <c r="M24397">
        <v>6848</v>
      </c>
      <c r="N24397">
        <v>0</v>
      </c>
      <c r="O24397">
        <v>3</v>
      </c>
    </row>
    <row r="24398" spans="1:15" x14ac:dyDescent="0.3">
      <c r="E24398" t="s">
        <v>19579</v>
      </c>
      <c r="F24398" t="s">
        <v>7070</v>
      </c>
      <c r="G24398" t="s">
        <v>14</v>
      </c>
      <c r="H24398" t="s">
        <v>19580</v>
      </c>
      <c r="I24398" t="s">
        <v>35</v>
      </c>
      <c r="J24398" t="s">
        <v>32</v>
      </c>
      <c r="M24398">
        <v>6848</v>
      </c>
      <c r="N24398">
        <v>75</v>
      </c>
      <c r="O24398">
        <v>79</v>
      </c>
    </row>
    <row r="24399" spans="1:15" x14ac:dyDescent="0.3">
      <c r="E24399" t="s">
        <v>19579</v>
      </c>
      <c r="F24399" t="s">
        <v>19579</v>
      </c>
      <c r="G24399" t="s">
        <v>17</v>
      </c>
      <c r="H24399" t="s">
        <v>19583</v>
      </c>
      <c r="I24399" t="s">
        <v>19</v>
      </c>
      <c r="M24399">
        <v>6848</v>
      </c>
      <c r="N24399">
        <v>99</v>
      </c>
      <c r="O24399">
        <v>111</v>
      </c>
    </row>
    <row r="24400" spans="1:15" x14ac:dyDescent="0.3">
      <c r="A24400" t="s">
        <v>14</v>
      </c>
      <c r="B24400">
        <v>1</v>
      </c>
      <c r="C24400">
        <v>1</v>
      </c>
      <c r="D24400">
        <v>1</v>
      </c>
      <c r="E24400" t="s">
        <v>19579</v>
      </c>
      <c r="F24400" t="s">
        <v>3006</v>
      </c>
      <c r="G24400" t="s">
        <v>14</v>
      </c>
      <c r="H24400" t="s">
        <v>19584</v>
      </c>
      <c r="I24400" t="s">
        <v>52</v>
      </c>
      <c r="J24400" t="s">
        <v>32</v>
      </c>
      <c r="M24400">
        <v>6848</v>
      </c>
      <c r="N24400">
        <v>99</v>
      </c>
      <c r="O24400">
        <v>102</v>
      </c>
    </row>
    <row r="24401" spans="1:15" x14ac:dyDescent="0.3">
      <c r="E24401" t="s">
        <v>19530</v>
      </c>
      <c r="F24401" t="s">
        <v>19799</v>
      </c>
      <c r="G24401" t="s">
        <v>17</v>
      </c>
      <c r="H24401" t="s">
        <v>19800</v>
      </c>
      <c r="I24401" t="s">
        <v>22</v>
      </c>
      <c r="M24401">
        <v>6849</v>
      </c>
      <c r="N24401">
        <v>0</v>
      </c>
      <c r="O24401">
        <v>4</v>
      </c>
    </row>
    <row r="24402" spans="1:15" x14ac:dyDescent="0.3">
      <c r="E24402" t="s">
        <v>19530</v>
      </c>
      <c r="F24402" t="s">
        <v>19792</v>
      </c>
      <c r="G24402" t="s">
        <v>17</v>
      </c>
      <c r="H24402" t="s">
        <v>19793</v>
      </c>
      <c r="I24402" t="s">
        <v>26</v>
      </c>
      <c r="M24402">
        <v>6849</v>
      </c>
      <c r="N24402">
        <v>6</v>
      </c>
      <c r="O24402">
        <v>11</v>
      </c>
    </row>
    <row r="24403" spans="1:15" x14ac:dyDescent="0.3">
      <c r="E24403" t="s">
        <v>19530</v>
      </c>
      <c r="F24403" t="s">
        <v>19797</v>
      </c>
      <c r="G24403" t="s">
        <v>14</v>
      </c>
      <c r="H24403" t="s">
        <v>19798</v>
      </c>
      <c r="I24403" t="s">
        <v>19</v>
      </c>
      <c r="M24403">
        <v>6849</v>
      </c>
      <c r="N24403">
        <v>6</v>
      </c>
      <c r="O24403">
        <v>17</v>
      </c>
    </row>
    <row r="24404" spans="1:15" x14ac:dyDescent="0.3">
      <c r="E24404" t="s">
        <v>19530</v>
      </c>
      <c r="F24404" t="s">
        <v>19795</v>
      </c>
      <c r="G24404" t="s">
        <v>14</v>
      </c>
      <c r="H24404" t="s">
        <v>19796</v>
      </c>
      <c r="I24404" t="s">
        <v>19</v>
      </c>
      <c r="M24404">
        <v>6849</v>
      </c>
      <c r="N24404">
        <v>21</v>
      </c>
      <c r="O24404">
        <v>32</v>
      </c>
    </row>
    <row r="24405" spans="1:15" x14ac:dyDescent="0.3">
      <c r="A24405" t="s">
        <v>14</v>
      </c>
      <c r="B24405">
        <v>1</v>
      </c>
      <c r="C24405">
        <v>1</v>
      </c>
      <c r="D24405">
        <v>1</v>
      </c>
      <c r="E24405" t="s">
        <v>19530</v>
      </c>
      <c r="F24405" t="s">
        <v>8878</v>
      </c>
      <c r="G24405" t="s">
        <v>14</v>
      </c>
      <c r="H24405" t="s">
        <v>19794</v>
      </c>
      <c r="I24405" t="s">
        <v>35</v>
      </c>
      <c r="J24405" t="s">
        <v>32</v>
      </c>
      <c r="M24405">
        <v>6849</v>
      </c>
      <c r="N24405">
        <v>122</v>
      </c>
      <c r="O24405">
        <v>129</v>
      </c>
    </row>
    <row r="24406" spans="1:15" x14ac:dyDescent="0.3">
      <c r="A24406" t="s">
        <v>14</v>
      </c>
      <c r="B24406">
        <v>1</v>
      </c>
      <c r="C24406">
        <v>1</v>
      </c>
      <c r="D24406">
        <v>1</v>
      </c>
      <c r="E24406" t="s">
        <v>19530</v>
      </c>
      <c r="F24406" t="s">
        <v>19544</v>
      </c>
      <c r="G24406" t="s">
        <v>14</v>
      </c>
      <c r="H24406" t="s">
        <v>19801</v>
      </c>
      <c r="I24406" t="s">
        <v>22</v>
      </c>
      <c r="M24406">
        <v>6849</v>
      </c>
      <c r="N24406">
        <v>144</v>
      </c>
      <c r="O24406">
        <v>152</v>
      </c>
    </row>
    <row r="24407" spans="1:15" x14ac:dyDescent="0.3">
      <c r="A24407" t="s">
        <v>14</v>
      </c>
      <c r="B24407">
        <v>1</v>
      </c>
      <c r="C24407">
        <v>1</v>
      </c>
      <c r="D24407">
        <v>1</v>
      </c>
      <c r="E24407" t="s">
        <v>15216</v>
      </c>
      <c r="F24407" t="s">
        <v>19817</v>
      </c>
      <c r="G24407" t="s">
        <v>14</v>
      </c>
      <c r="H24407" t="s">
        <v>19818</v>
      </c>
      <c r="I24407" t="s">
        <v>22</v>
      </c>
      <c r="M24407">
        <v>6850</v>
      </c>
      <c r="N24407">
        <v>64</v>
      </c>
      <c r="O24407">
        <v>70</v>
      </c>
    </row>
    <row r="24408" spans="1:15" x14ac:dyDescent="0.3">
      <c r="E24408" t="s">
        <v>15176</v>
      </c>
      <c r="F24408" t="s">
        <v>19823</v>
      </c>
      <c r="G24408" t="s">
        <v>14</v>
      </c>
      <c r="H24408" t="s">
        <v>19820</v>
      </c>
      <c r="I24408" t="s">
        <v>22</v>
      </c>
      <c r="M24408">
        <v>6851</v>
      </c>
      <c r="N24408">
        <v>0</v>
      </c>
      <c r="O24408">
        <v>12</v>
      </c>
    </row>
    <row r="24409" spans="1:15" x14ac:dyDescent="0.3">
      <c r="A24409" t="s">
        <v>14</v>
      </c>
      <c r="B24409">
        <v>1</v>
      </c>
      <c r="C24409">
        <v>1</v>
      </c>
      <c r="D24409">
        <v>1</v>
      </c>
      <c r="E24409" t="s">
        <v>15176</v>
      </c>
      <c r="F24409" t="s">
        <v>15052</v>
      </c>
      <c r="G24409" t="s">
        <v>14</v>
      </c>
      <c r="H24409" t="s">
        <v>19820</v>
      </c>
      <c r="I24409" t="s">
        <v>69</v>
      </c>
      <c r="J24409" t="s">
        <v>42</v>
      </c>
      <c r="K24409" t="s">
        <v>43</v>
      </c>
      <c r="M24409">
        <v>6851</v>
      </c>
      <c r="N24409">
        <v>5</v>
      </c>
      <c r="O24409">
        <v>12</v>
      </c>
    </row>
    <row r="24410" spans="1:15" x14ac:dyDescent="0.3">
      <c r="A24410" t="s">
        <v>237</v>
      </c>
      <c r="B24410">
        <v>0</v>
      </c>
      <c r="E24410" t="s">
        <v>15176</v>
      </c>
      <c r="F24410" t="s">
        <v>19821</v>
      </c>
      <c r="G24410" t="s">
        <v>17</v>
      </c>
      <c r="H24410" t="s">
        <v>19822</v>
      </c>
      <c r="I24410" t="s">
        <v>22</v>
      </c>
      <c r="M24410">
        <v>6851</v>
      </c>
      <c r="N24410">
        <v>42</v>
      </c>
      <c r="O24410">
        <v>52</v>
      </c>
    </row>
    <row r="24411" spans="1:15" x14ac:dyDescent="0.3">
      <c r="A24411" t="s">
        <v>14</v>
      </c>
      <c r="B24411">
        <v>1</v>
      </c>
      <c r="C24411">
        <v>1</v>
      </c>
      <c r="D24411">
        <v>1</v>
      </c>
      <c r="E24411" t="s">
        <v>15176</v>
      </c>
      <c r="F24411" t="s">
        <v>15206</v>
      </c>
      <c r="G24411" t="s">
        <v>14</v>
      </c>
      <c r="H24411" t="s">
        <v>19819</v>
      </c>
      <c r="I24411" t="s">
        <v>19</v>
      </c>
      <c r="M24411">
        <v>6851</v>
      </c>
      <c r="N24411">
        <v>93</v>
      </c>
      <c r="O24411">
        <v>97</v>
      </c>
    </row>
    <row r="24412" spans="1:15" x14ac:dyDescent="0.3">
      <c r="E24412" t="s">
        <v>15176</v>
      </c>
      <c r="F24412" t="s">
        <v>15206</v>
      </c>
      <c r="G24412" t="s">
        <v>17</v>
      </c>
      <c r="H24412" t="s">
        <v>19819</v>
      </c>
      <c r="I24412" t="s">
        <v>26</v>
      </c>
      <c r="M24412">
        <v>6851</v>
      </c>
      <c r="N24412">
        <v>93</v>
      </c>
      <c r="O24412">
        <v>97</v>
      </c>
    </row>
    <row r="24413" spans="1:15" x14ac:dyDescent="0.3">
      <c r="A24413" t="s">
        <v>14</v>
      </c>
      <c r="B24413">
        <v>1</v>
      </c>
      <c r="C24413">
        <v>1</v>
      </c>
      <c r="D24413">
        <v>1</v>
      </c>
      <c r="E24413" t="s">
        <v>19824</v>
      </c>
      <c r="F24413" t="s">
        <v>15412</v>
      </c>
      <c r="G24413" t="s">
        <v>14</v>
      </c>
      <c r="H24413" t="s">
        <v>19825</v>
      </c>
      <c r="I24413" t="s">
        <v>370</v>
      </c>
      <c r="J24413" t="s">
        <v>32</v>
      </c>
      <c r="M24413">
        <v>6852</v>
      </c>
      <c r="N24413">
        <v>37</v>
      </c>
      <c r="O24413">
        <v>41</v>
      </c>
    </row>
    <row r="24414" spans="1:15" x14ac:dyDescent="0.3">
      <c r="E24414" t="s">
        <v>19824</v>
      </c>
      <c r="F24414" t="s">
        <v>15412</v>
      </c>
      <c r="G24414" t="s">
        <v>17</v>
      </c>
      <c r="H24414" t="s">
        <v>19825</v>
      </c>
      <c r="I24414" t="s">
        <v>19</v>
      </c>
      <c r="M24414">
        <v>6852</v>
      </c>
      <c r="N24414">
        <v>37</v>
      </c>
      <c r="O24414">
        <v>41</v>
      </c>
    </row>
    <row r="24415" spans="1:15" x14ac:dyDescent="0.3">
      <c r="A24415" t="s">
        <v>14</v>
      </c>
      <c r="B24415">
        <v>1</v>
      </c>
      <c r="C24415">
        <v>1</v>
      </c>
      <c r="D24415">
        <v>1</v>
      </c>
      <c r="E24415" t="s">
        <v>19824</v>
      </c>
      <c r="F24415" t="s">
        <v>19827</v>
      </c>
      <c r="G24415" t="s">
        <v>14</v>
      </c>
      <c r="H24415" t="s">
        <v>19828</v>
      </c>
      <c r="I24415" t="s">
        <v>35</v>
      </c>
      <c r="J24415" t="s">
        <v>46</v>
      </c>
      <c r="K24415" t="s">
        <v>47</v>
      </c>
      <c r="L24415" t="s">
        <v>43</v>
      </c>
      <c r="M24415">
        <v>6852</v>
      </c>
      <c r="N24415">
        <v>111</v>
      </c>
      <c r="O24415">
        <v>124</v>
      </c>
    </row>
    <row r="24416" spans="1:15" x14ac:dyDescent="0.3">
      <c r="A24416" t="s">
        <v>14</v>
      </c>
      <c r="B24416">
        <v>1</v>
      </c>
      <c r="C24416">
        <v>1</v>
      </c>
      <c r="D24416">
        <v>1</v>
      </c>
      <c r="E24416" t="s">
        <v>19824</v>
      </c>
      <c r="F24416" t="s">
        <v>15188</v>
      </c>
      <c r="G24416" t="s">
        <v>14</v>
      </c>
      <c r="H24416" t="s">
        <v>19826</v>
      </c>
      <c r="I24416" t="s">
        <v>35</v>
      </c>
      <c r="J24416" t="s">
        <v>46</v>
      </c>
      <c r="K24416" t="s">
        <v>47</v>
      </c>
      <c r="L24416" t="s">
        <v>43</v>
      </c>
      <c r="M24416">
        <v>6852</v>
      </c>
      <c r="N24416">
        <v>126</v>
      </c>
      <c r="O24416">
        <v>138</v>
      </c>
    </row>
    <row r="24417" spans="1:15" x14ac:dyDescent="0.3">
      <c r="E24417" t="s">
        <v>19658</v>
      </c>
      <c r="F24417" t="s">
        <v>19661</v>
      </c>
      <c r="G24417" t="s">
        <v>14</v>
      </c>
      <c r="H24417" t="s">
        <v>19829</v>
      </c>
      <c r="I24417" t="s">
        <v>26</v>
      </c>
      <c r="M24417">
        <v>6854</v>
      </c>
      <c r="N24417">
        <v>0</v>
      </c>
      <c r="O24417">
        <v>11</v>
      </c>
    </row>
    <row r="24418" spans="1:15" x14ac:dyDescent="0.3">
      <c r="E24418" t="s">
        <v>19658</v>
      </c>
      <c r="F24418" t="s">
        <v>19661</v>
      </c>
      <c r="G24418" t="s">
        <v>51</v>
      </c>
      <c r="H24418" t="s">
        <v>19829</v>
      </c>
      <c r="I24418" t="s">
        <v>19</v>
      </c>
      <c r="M24418">
        <v>6854</v>
      </c>
      <c r="N24418">
        <v>0</v>
      </c>
      <c r="O24418">
        <v>11</v>
      </c>
    </row>
    <row r="24419" spans="1:15" x14ac:dyDescent="0.3">
      <c r="A24419" t="s">
        <v>14</v>
      </c>
      <c r="B24419">
        <v>1</v>
      </c>
      <c r="C24419">
        <v>1</v>
      </c>
      <c r="D24419">
        <v>1</v>
      </c>
      <c r="E24419" t="s">
        <v>19658</v>
      </c>
      <c r="F24419" t="s">
        <v>19685</v>
      </c>
      <c r="G24419" t="s">
        <v>14</v>
      </c>
      <c r="H24419" t="s">
        <v>19830</v>
      </c>
      <c r="I24419" t="s">
        <v>22</v>
      </c>
      <c r="M24419">
        <v>6854</v>
      </c>
      <c r="N24419">
        <v>15</v>
      </c>
      <c r="O24419">
        <v>22</v>
      </c>
    </row>
    <row r="24420" spans="1:15" x14ac:dyDescent="0.3">
      <c r="A24420" t="s">
        <v>14</v>
      </c>
      <c r="B24420">
        <v>1</v>
      </c>
      <c r="C24420">
        <v>1</v>
      </c>
      <c r="D24420">
        <v>1</v>
      </c>
      <c r="E24420" t="s">
        <v>19658</v>
      </c>
      <c r="F24420" t="s">
        <v>4036</v>
      </c>
      <c r="G24420" t="s">
        <v>14</v>
      </c>
      <c r="H24420" t="s">
        <v>19833</v>
      </c>
      <c r="I24420" t="s">
        <v>31</v>
      </c>
      <c r="J24420" t="s">
        <v>597</v>
      </c>
      <c r="M24420">
        <v>6854</v>
      </c>
      <c r="N24420">
        <v>64</v>
      </c>
      <c r="O24420">
        <v>68</v>
      </c>
    </row>
    <row r="24421" spans="1:15" x14ac:dyDescent="0.3">
      <c r="A24421" t="s">
        <v>14</v>
      </c>
      <c r="B24421">
        <v>0</v>
      </c>
      <c r="C24421">
        <v>1</v>
      </c>
      <c r="D24421" t="s">
        <v>14</v>
      </c>
      <c r="E24421" t="s">
        <v>19658</v>
      </c>
      <c r="F24421" t="s">
        <v>4036</v>
      </c>
      <c r="G24421" t="s">
        <v>23</v>
      </c>
      <c r="H24421" t="s">
        <v>19833</v>
      </c>
      <c r="I24421" t="s">
        <v>26</v>
      </c>
      <c r="M24421">
        <v>6854</v>
      </c>
      <c r="N24421">
        <v>64</v>
      </c>
      <c r="O24421">
        <v>68</v>
      </c>
    </row>
    <row r="24422" spans="1:15" x14ac:dyDescent="0.3">
      <c r="A24422" t="s">
        <v>14</v>
      </c>
      <c r="B24422">
        <v>0</v>
      </c>
      <c r="C24422">
        <v>1</v>
      </c>
      <c r="D24422" t="s">
        <v>14</v>
      </c>
      <c r="E24422" t="s">
        <v>19658</v>
      </c>
      <c r="F24422" t="s">
        <v>19831</v>
      </c>
      <c r="G24422" t="s">
        <v>23</v>
      </c>
      <c r="H24422" t="s">
        <v>19832</v>
      </c>
      <c r="I24422" t="s">
        <v>26</v>
      </c>
      <c r="M24422">
        <v>6854</v>
      </c>
      <c r="N24422">
        <v>70</v>
      </c>
      <c r="O24422">
        <v>75</v>
      </c>
    </row>
    <row r="24423" spans="1:15" x14ac:dyDescent="0.3">
      <c r="E24423" t="s">
        <v>19658</v>
      </c>
      <c r="F24423" t="s">
        <v>19831</v>
      </c>
      <c r="G24423" t="s">
        <v>14</v>
      </c>
      <c r="H24423" t="s">
        <v>19832</v>
      </c>
      <c r="I24423" t="s">
        <v>31</v>
      </c>
      <c r="J24423" t="s">
        <v>32</v>
      </c>
      <c r="M24423">
        <v>6854</v>
      </c>
      <c r="N24423">
        <v>70</v>
      </c>
      <c r="O24423">
        <v>75</v>
      </c>
    </row>
    <row r="24424" spans="1:15" x14ac:dyDescent="0.3">
      <c r="A24424" t="s">
        <v>14</v>
      </c>
      <c r="B24424">
        <v>0</v>
      </c>
      <c r="C24424">
        <v>1</v>
      </c>
      <c r="D24424" t="s">
        <v>14</v>
      </c>
      <c r="E24424" t="s">
        <v>19658</v>
      </c>
      <c r="F24424" t="s">
        <v>19836</v>
      </c>
      <c r="G24424" t="s">
        <v>23</v>
      </c>
      <c r="H24424" t="s">
        <v>19837</v>
      </c>
      <c r="I24424" t="s">
        <v>26</v>
      </c>
      <c r="M24424">
        <v>6854</v>
      </c>
      <c r="N24424">
        <v>77</v>
      </c>
      <c r="O24424">
        <v>82</v>
      </c>
    </row>
    <row r="24425" spans="1:15" x14ac:dyDescent="0.3">
      <c r="E24425" t="s">
        <v>19658</v>
      </c>
      <c r="F24425" t="s">
        <v>19836</v>
      </c>
      <c r="G24425" t="s">
        <v>14</v>
      </c>
      <c r="H24425" t="s">
        <v>19837</v>
      </c>
      <c r="I24425" t="s">
        <v>19</v>
      </c>
      <c r="M24425">
        <v>6854</v>
      </c>
      <c r="N24425">
        <v>77</v>
      </c>
      <c r="O24425">
        <v>82</v>
      </c>
    </row>
    <row r="24426" spans="1:15" x14ac:dyDescent="0.3">
      <c r="E24426" t="s">
        <v>19658</v>
      </c>
      <c r="F24426" t="s">
        <v>19834</v>
      </c>
      <c r="G24426" t="s">
        <v>14</v>
      </c>
      <c r="H24426" t="s">
        <v>19835</v>
      </c>
      <c r="I24426" t="s">
        <v>31</v>
      </c>
      <c r="J24426" t="s">
        <v>32</v>
      </c>
      <c r="M24426">
        <v>6854</v>
      </c>
      <c r="N24426">
        <v>86</v>
      </c>
      <c r="O24426">
        <v>90</v>
      </c>
    </row>
    <row r="24427" spans="1:15" x14ac:dyDescent="0.3">
      <c r="A24427" t="s">
        <v>14</v>
      </c>
      <c r="B24427">
        <v>0</v>
      </c>
      <c r="C24427">
        <v>1</v>
      </c>
      <c r="D24427" t="s">
        <v>14</v>
      </c>
      <c r="E24427" t="s">
        <v>19658</v>
      </c>
      <c r="F24427" t="s">
        <v>19834</v>
      </c>
      <c r="G24427" t="s">
        <v>23</v>
      </c>
      <c r="H24427" t="s">
        <v>19835</v>
      </c>
      <c r="I24427" t="s">
        <v>26</v>
      </c>
      <c r="M24427">
        <v>6854</v>
      </c>
      <c r="N24427">
        <v>86</v>
      </c>
      <c r="O24427">
        <v>90</v>
      </c>
    </row>
    <row r="24428" spans="1:15" x14ac:dyDescent="0.3">
      <c r="E24428" t="s">
        <v>19658</v>
      </c>
      <c r="F24428" t="s">
        <v>19661</v>
      </c>
      <c r="G24428" t="s">
        <v>14</v>
      </c>
      <c r="H24428" t="s">
        <v>19829</v>
      </c>
      <c r="I24428" t="s">
        <v>26</v>
      </c>
      <c r="M24428">
        <v>6855</v>
      </c>
      <c r="N24428">
        <v>0</v>
      </c>
      <c r="O24428">
        <v>11</v>
      </c>
    </row>
    <row r="24429" spans="1:15" x14ac:dyDescent="0.3">
      <c r="E24429" t="s">
        <v>19658</v>
      </c>
      <c r="F24429" t="s">
        <v>19661</v>
      </c>
      <c r="G24429" t="s">
        <v>51</v>
      </c>
      <c r="H24429" t="s">
        <v>19829</v>
      </c>
      <c r="I24429" t="s">
        <v>19</v>
      </c>
      <c r="M24429">
        <v>6855</v>
      </c>
      <c r="N24429">
        <v>0</v>
      </c>
      <c r="O24429">
        <v>11</v>
      </c>
    </row>
    <row r="24430" spans="1:15" x14ac:dyDescent="0.3">
      <c r="A24430" t="s">
        <v>14</v>
      </c>
      <c r="B24430">
        <v>1</v>
      </c>
      <c r="C24430">
        <v>1</v>
      </c>
      <c r="D24430">
        <v>1</v>
      </c>
      <c r="E24430" t="s">
        <v>19658</v>
      </c>
      <c r="F24430" t="s">
        <v>19685</v>
      </c>
      <c r="G24430" t="s">
        <v>14</v>
      </c>
      <c r="H24430" t="s">
        <v>19830</v>
      </c>
      <c r="I24430" t="s">
        <v>22</v>
      </c>
      <c r="M24430">
        <v>6855</v>
      </c>
      <c r="N24430">
        <v>15</v>
      </c>
      <c r="O24430">
        <v>22</v>
      </c>
    </row>
    <row r="24431" spans="1:15" x14ac:dyDescent="0.3">
      <c r="A24431" t="s">
        <v>14</v>
      </c>
      <c r="B24431">
        <v>1</v>
      </c>
      <c r="C24431">
        <v>1</v>
      </c>
      <c r="D24431">
        <v>1</v>
      </c>
      <c r="E24431" t="s">
        <v>19658</v>
      </c>
      <c r="F24431" t="s">
        <v>4036</v>
      </c>
      <c r="G24431" t="s">
        <v>14</v>
      </c>
      <c r="H24431" t="s">
        <v>19833</v>
      </c>
      <c r="I24431" t="s">
        <v>31</v>
      </c>
      <c r="J24431" t="s">
        <v>597</v>
      </c>
      <c r="M24431">
        <v>6855</v>
      </c>
      <c r="N24431">
        <v>64</v>
      </c>
      <c r="O24431">
        <v>68</v>
      </c>
    </row>
    <row r="24432" spans="1:15" x14ac:dyDescent="0.3">
      <c r="A24432" t="s">
        <v>14</v>
      </c>
      <c r="B24432">
        <v>0</v>
      </c>
      <c r="C24432">
        <v>1</v>
      </c>
      <c r="D24432" t="s">
        <v>14</v>
      </c>
      <c r="E24432" t="s">
        <v>19658</v>
      </c>
      <c r="F24432" t="s">
        <v>4036</v>
      </c>
      <c r="G24432" t="s">
        <v>23</v>
      </c>
      <c r="H24432" t="s">
        <v>19833</v>
      </c>
      <c r="I24432" t="s">
        <v>26</v>
      </c>
      <c r="M24432">
        <v>6855</v>
      </c>
      <c r="N24432">
        <v>64</v>
      </c>
      <c r="O24432">
        <v>68</v>
      </c>
    </row>
    <row r="24433" spans="1:15" x14ac:dyDescent="0.3">
      <c r="A24433" t="s">
        <v>14</v>
      </c>
      <c r="B24433">
        <v>0</v>
      </c>
      <c r="C24433">
        <v>1</v>
      </c>
      <c r="D24433" t="s">
        <v>14</v>
      </c>
      <c r="E24433" t="s">
        <v>19658</v>
      </c>
      <c r="F24433" t="s">
        <v>19831</v>
      </c>
      <c r="G24433" t="s">
        <v>23</v>
      </c>
      <c r="H24433" t="s">
        <v>19832</v>
      </c>
      <c r="I24433" t="s">
        <v>26</v>
      </c>
      <c r="M24433">
        <v>6855</v>
      </c>
      <c r="N24433">
        <v>70</v>
      </c>
      <c r="O24433">
        <v>75</v>
      </c>
    </row>
    <row r="24434" spans="1:15" x14ac:dyDescent="0.3">
      <c r="E24434" t="s">
        <v>19658</v>
      </c>
      <c r="F24434" t="s">
        <v>19831</v>
      </c>
      <c r="G24434" t="s">
        <v>14</v>
      </c>
      <c r="H24434" t="s">
        <v>19832</v>
      </c>
      <c r="I24434" t="s">
        <v>31</v>
      </c>
      <c r="J24434" t="s">
        <v>32</v>
      </c>
      <c r="M24434">
        <v>6855</v>
      </c>
      <c r="N24434">
        <v>70</v>
      </c>
      <c r="O24434">
        <v>75</v>
      </c>
    </row>
    <row r="24435" spans="1:15" x14ac:dyDescent="0.3">
      <c r="A24435" t="s">
        <v>14</v>
      </c>
      <c r="B24435">
        <v>0</v>
      </c>
      <c r="C24435">
        <v>1</v>
      </c>
      <c r="D24435" t="s">
        <v>14</v>
      </c>
      <c r="E24435" t="s">
        <v>19658</v>
      </c>
      <c r="F24435" t="s">
        <v>19836</v>
      </c>
      <c r="G24435" t="s">
        <v>23</v>
      </c>
      <c r="H24435" t="s">
        <v>19837</v>
      </c>
      <c r="I24435" t="s">
        <v>26</v>
      </c>
      <c r="M24435">
        <v>6855</v>
      </c>
      <c r="N24435">
        <v>77</v>
      </c>
      <c r="O24435">
        <v>82</v>
      </c>
    </row>
    <row r="24436" spans="1:15" x14ac:dyDescent="0.3">
      <c r="E24436" t="s">
        <v>19658</v>
      </c>
      <c r="F24436" t="s">
        <v>19836</v>
      </c>
      <c r="G24436" t="s">
        <v>14</v>
      </c>
      <c r="H24436" t="s">
        <v>19837</v>
      </c>
      <c r="I24436" t="s">
        <v>19</v>
      </c>
      <c r="M24436">
        <v>6855</v>
      </c>
      <c r="N24436">
        <v>77</v>
      </c>
      <c r="O24436">
        <v>82</v>
      </c>
    </row>
    <row r="24437" spans="1:15" x14ac:dyDescent="0.3">
      <c r="A24437" t="s">
        <v>14</v>
      </c>
      <c r="B24437">
        <v>0</v>
      </c>
      <c r="C24437">
        <v>1</v>
      </c>
      <c r="D24437" t="s">
        <v>14</v>
      </c>
      <c r="E24437" t="s">
        <v>19658</v>
      </c>
      <c r="F24437" t="s">
        <v>19834</v>
      </c>
      <c r="G24437" t="s">
        <v>23</v>
      </c>
      <c r="H24437" t="s">
        <v>19835</v>
      </c>
      <c r="I24437" t="s">
        <v>26</v>
      </c>
      <c r="M24437">
        <v>6855</v>
      </c>
      <c r="N24437">
        <v>86</v>
      </c>
      <c r="O24437">
        <v>90</v>
      </c>
    </row>
    <row r="24438" spans="1:15" x14ac:dyDescent="0.3">
      <c r="E24438" t="s">
        <v>19658</v>
      </c>
      <c r="F24438" t="s">
        <v>19834</v>
      </c>
      <c r="G24438" t="s">
        <v>14</v>
      </c>
      <c r="H24438" t="s">
        <v>19835</v>
      </c>
      <c r="I24438" t="s">
        <v>31</v>
      </c>
      <c r="J24438" t="s">
        <v>32</v>
      </c>
      <c r="M24438">
        <v>6855</v>
      </c>
      <c r="N24438">
        <v>86</v>
      </c>
      <c r="O24438">
        <v>90</v>
      </c>
    </row>
    <row r="24439" spans="1:15" x14ac:dyDescent="0.3">
      <c r="E24439" t="s">
        <v>19838</v>
      </c>
      <c r="F24439" t="s">
        <v>19661</v>
      </c>
      <c r="G24439" t="s">
        <v>14</v>
      </c>
      <c r="H24439" t="s">
        <v>19841</v>
      </c>
      <c r="I24439" t="s">
        <v>26</v>
      </c>
      <c r="M24439">
        <v>6856</v>
      </c>
      <c r="N24439">
        <v>0</v>
      </c>
      <c r="O24439">
        <v>11</v>
      </c>
    </row>
    <row r="24440" spans="1:15" x14ac:dyDescent="0.3">
      <c r="A24440" t="s">
        <v>14</v>
      </c>
      <c r="B24440">
        <v>0</v>
      </c>
      <c r="C24440">
        <v>1</v>
      </c>
      <c r="D24440" t="s">
        <v>14</v>
      </c>
      <c r="E24440" t="s">
        <v>19838</v>
      </c>
      <c r="F24440" t="s">
        <v>19661</v>
      </c>
      <c r="G24440" t="s">
        <v>17</v>
      </c>
      <c r="H24440" t="s">
        <v>19841</v>
      </c>
      <c r="I24440" t="s">
        <v>19</v>
      </c>
      <c r="M24440">
        <v>6856</v>
      </c>
      <c r="N24440">
        <v>0</v>
      </c>
      <c r="O24440">
        <v>11</v>
      </c>
    </row>
    <row r="24441" spans="1:15" x14ac:dyDescent="0.3">
      <c r="E24441" t="s">
        <v>19838</v>
      </c>
      <c r="F24441" t="s">
        <v>19839</v>
      </c>
      <c r="G24441" t="s">
        <v>51</v>
      </c>
      <c r="H24441" t="s">
        <v>19840</v>
      </c>
      <c r="I24441" t="s">
        <v>19</v>
      </c>
      <c r="M24441">
        <v>6856</v>
      </c>
      <c r="N24441">
        <v>15</v>
      </c>
      <c r="O24441">
        <v>25</v>
      </c>
    </row>
    <row r="24442" spans="1:15" x14ac:dyDescent="0.3">
      <c r="E24442" t="s">
        <v>19838</v>
      </c>
      <c r="F24442" t="s">
        <v>19839</v>
      </c>
      <c r="G24442" t="s">
        <v>17</v>
      </c>
      <c r="H24442" t="s">
        <v>19840</v>
      </c>
      <c r="I24442" t="s">
        <v>26</v>
      </c>
      <c r="M24442">
        <v>6856</v>
      </c>
      <c r="N24442">
        <v>15</v>
      </c>
      <c r="O24442">
        <v>25</v>
      </c>
    </row>
    <row r="24443" spans="1:15" x14ac:dyDescent="0.3">
      <c r="A24443" t="s">
        <v>14</v>
      </c>
      <c r="B24443">
        <v>0</v>
      </c>
      <c r="C24443">
        <v>1</v>
      </c>
      <c r="D24443" t="s">
        <v>14</v>
      </c>
      <c r="E24443" t="s">
        <v>19665</v>
      </c>
      <c r="F24443" t="s">
        <v>1072</v>
      </c>
      <c r="G24443" t="s">
        <v>23</v>
      </c>
      <c r="H24443" t="s">
        <v>19670</v>
      </c>
      <c r="I24443" t="s">
        <v>26</v>
      </c>
      <c r="M24443">
        <v>6859</v>
      </c>
      <c r="N24443">
        <v>0</v>
      </c>
      <c r="O24443">
        <v>6</v>
      </c>
    </row>
    <row r="24444" spans="1:15" x14ac:dyDescent="0.3">
      <c r="E24444" t="s">
        <v>19665</v>
      </c>
      <c r="F24444" t="s">
        <v>1072</v>
      </c>
      <c r="G24444" t="s">
        <v>14</v>
      </c>
      <c r="H24444" t="s">
        <v>19670</v>
      </c>
      <c r="I24444" t="s">
        <v>19</v>
      </c>
      <c r="M24444">
        <v>6859</v>
      </c>
      <c r="N24444">
        <v>0</v>
      </c>
      <c r="O24444">
        <v>6</v>
      </c>
    </row>
    <row r="24445" spans="1:15" x14ac:dyDescent="0.3">
      <c r="E24445" t="s">
        <v>19665</v>
      </c>
      <c r="F24445" t="s">
        <v>6305</v>
      </c>
      <c r="G24445" t="s">
        <v>14</v>
      </c>
      <c r="H24445" t="s">
        <v>19669</v>
      </c>
      <c r="I24445" t="s">
        <v>31</v>
      </c>
      <c r="J24445" t="s">
        <v>32</v>
      </c>
      <c r="M24445">
        <v>6859</v>
      </c>
      <c r="N24445">
        <v>10</v>
      </c>
      <c r="O24445">
        <v>13</v>
      </c>
    </row>
    <row r="24446" spans="1:15" x14ac:dyDescent="0.3">
      <c r="A24446" t="s">
        <v>14</v>
      </c>
      <c r="B24446">
        <v>0</v>
      </c>
      <c r="C24446">
        <v>1</v>
      </c>
      <c r="D24446" t="s">
        <v>14</v>
      </c>
      <c r="E24446" t="s">
        <v>19665</v>
      </c>
      <c r="F24446" t="s">
        <v>6305</v>
      </c>
      <c r="G24446" t="s">
        <v>23</v>
      </c>
      <c r="H24446" t="s">
        <v>19669</v>
      </c>
      <c r="I24446" t="s">
        <v>26</v>
      </c>
      <c r="M24446">
        <v>6859</v>
      </c>
      <c r="N24446">
        <v>10</v>
      </c>
      <c r="O24446">
        <v>13</v>
      </c>
    </row>
    <row r="24447" spans="1:15" x14ac:dyDescent="0.3">
      <c r="E24447" t="s">
        <v>19665</v>
      </c>
      <c r="F24447" t="s">
        <v>1899</v>
      </c>
      <c r="G24447" t="s">
        <v>51</v>
      </c>
      <c r="H24447" t="s">
        <v>19668</v>
      </c>
      <c r="I24447" t="s">
        <v>52</v>
      </c>
      <c r="J24447" t="s">
        <v>60</v>
      </c>
      <c r="M24447">
        <v>6859</v>
      </c>
      <c r="N24447">
        <v>86</v>
      </c>
      <c r="O24447">
        <v>91</v>
      </c>
    </row>
    <row r="24448" spans="1:15" x14ac:dyDescent="0.3">
      <c r="A24448" t="s">
        <v>14</v>
      </c>
      <c r="B24448">
        <v>1</v>
      </c>
      <c r="C24448">
        <v>1</v>
      </c>
      <c r="D24448">
        <v>1</v>
      </c>
      <c r="E24448" t="s">
        <v>19665</v>
      </c>
      <c r="F24448" t="s">
        <v>19666</v>
      </c>
      <c r="G24448" t="s">
        <v>14</v>
      </c>
      <c r="H24448" t="s">
        <v>19667</v>
      </c>
      <c r="I24448" t="s">
        <v>31</v>
      </c>
      <c r="J24448" t="s">
        <v>46</v>
      </c>
      <c r="K24448" t="s">
        <v>47</v>
      </c>
      <c r="L24448" t="s">
        <v>43</v>
      </c>
      <c r="M24448">
        <v>6859</v>
      </c>
      <c r="N24448">
        <v>94</v>
      </c>
      <c r="O24448">
        <v>104</v>
      </c>
    </row>
    <row r="24449" spans="1:15" x14ac:dyDescent="0.3">
      <c r="E24449" t="s">
        <v>19665</v>
      </c>
      <c r="F24449" t="s">
        <v>19666</v>
      </c>
      <c r="G24449" t="s">
        <v>51</v>
      </c>
      <c r="H24449" t="s">
        <v>19667</v>
      </c>
      <c r="I24449" t="s">
        <v>26</v>
      </c>
      <c r="M24449">
        <v>6859</v>
      </c>
      <c r="N24449">
        <v>94</v>
      </c>
      <c r="O24449">
        <v>104</v>
      </c>
    </row>
    <row r="24450" spans="1:15" x14ac:dyDescent="0.3">
      <c r="E24450" t="s">
        <v>19842</v>
      </c>
      <c r="F24450" t="s">
        <v>19839</v>
      </c>
      <c r="G24450" t="s">
        <v>17</v>
      </c>
      <c r="H24450" t="s">
        <v>19843</v>
      </c>
      <c r="I24450" t="s">
        <v>19</v>
      </c>
      <c r="M24450">
        <v>6860</v>
      </c>
      <c r="N24450">
        <v>46</v>
      </c>
      <c r="O24450">
        <v>56</v>
      </c>
    </row>
    <row r="24451" spans="1:15" x14ac:dyDescent="0.3">
      <c r="A24451" t="s">
        <v>14</v>
      </c>
      <c r="B24451">
        <v>1</v>
      </c>
      <c r="C24451">
        <v>1</v>
      </c>
      <c r="D24451">
        <v>1</v>
      </c>
      <c r="E24451" t="s">
        <v>19842</v>
      </c>
      <c r="F24451" t="s">
        <v>19839</v>
      </c>
      <c r="G24451" t="s">
        <v>14</v>
      </c>
      <c r="H24451" t="s">
        <v>19843</v>
      </c>
      <c r="I24451" t="s">
        <v>26</v>
      </c>
      <c r="M24451">
        <v>6860</v>
      </c>
      <c r="N24451">
        <v>46</v>
      </c>
      <c r="O24451">
        <v>56</v>
      </c>
    </row>
    <row r="24452" spans="1:15" x14ac:dyDescent="0.3">
      <c r="E24452" t="s">
        <v>19842</v>
      </c>
      <c r="F24452" t="s">
        <v>19690</v>
      </c>
      <c r="G24452" t="s">
        <v>23</v>
      </c>
      <c r="H24452" t="s">
        <v>19844</v>
      </c>
      <c r="I24452" t="s">
        <v>26</v>
      </c>
      <c r="M24452">
        <v>6860</v>
      </c>
      <c r="N24452">
        <v>123</v>
      </c>
      <c r="O24452">
        <v>132</v>
      </c>
    </row>
    <row r="24453" spans="1:15" x14ac:dyDescent="0.3">
      <c r="E24453" t="s">
        <v>19842</v>
      </c>
      <c r="F24453" t="s">
        <v>19690</v>
      </c>
      <c r="G24453" t="s">
        <v>14</v>
      </c>
      <c r="H24453" t="s">
        <v>19844</v>
      </c>
      <c r="I24453" t="s">
        <v>19</v>
      </c>
      <c r="M24453">
        <v>6860</v>
      </c>
      <c r="N24453">
        <v>123</v>
      </c>
      <c r="O24453">
        <v>132</v>
      </c>
    </row>
    <row r="24454" spans="1:15" x14ac:dyDescent="0.3">
      <c r="A24454" t="s">
        <v>14</v>
      </c>
      <c r="B24454">
        <v>0</v>
      </c>
      <c r="C24454">
        <v>1</v>
      </c>
      <c r="D24454" t="s">
        <v>14</v>
      </c>
      <c r="E24454" t="s">
        <v>20230</v>
      </c>
      <c r="F24454" t="s">
        <v>20231</v>
      </c>
      <c r="G24454" t="s">
        <v>23</v>
      </c>
      <c r="H24454" t="s">
        <v>20232</v>
      </c>
      <c r="I24454" t="s">
        <v>26</v>
      </c>
      <c r="M24454">
        <v>6863</v>
      </c>
      <c r="N24454">
        <v>0</v>
      </c>
      <c r="O24454">
        <v>4</v>
      </c>
    </row>
    <row r="24455" spans="1:15" x14ac:dyDescent="0.3">
      <c r="E24455" t="s">
        <v>20230</v>
      </c>
      <c r="F24455" t="s">
        <v>20231</v>
      </c>
      <c r="G24455" t="s">
        <v>14</v>
      </c>
      <c r="H24455" t="s">
        <v>20232</v>
      </c>
      <c r="I24455" t="s">
        <v>19</v>
      </c>
      <c r="M24455">
        <v>6863</v>
      </c>
      <c r="N24455">
        <v>0</v>
      </c>
      <c r="O24455">
        <v>4</v>
      </c>
    </row>
    <row r="24456" spans="1:15" x14ac:dyDescent="0.3">
      <c r="A24456" t="s">
        <v>14</v>
      </c>
      <c r="B24456">
        <v>1</v>
      </c>
      <c r="C24456">
        <v>1</v>
      </c>
      <c r="D24456">
        <v>1</v>
      </c>
      <c r="E24456" t="s">
        <v>20230</v>
      </c>
      <c r="F24456" t="s">
        <v>3837</v>
      </c>
      <c r="G24456" t="s">
        <v>14</v>
      </c>
      <c r="H24456" t="s">
        <v>20233</v>
      </c>
      <c r="I24456" t="s">
        <v>35</v>
      </c>
      <c r="J24456" t="s">
        <v>32</v>
      </c>
      <c r="M24456">
        <v>6863</v>
      </c>
      <c r="N24456">
        <v>109</v>
      </c>
      <c r="O24456">
        <v>112</v>
      </c>
    </row>
    <row r="24457" spans="1:15" x14ac:dyDescent="0.3">
      <c r="E24457" t="s">
        <v>20234</v>
      </c>
      <c r="F24457" t="s">
        <v>1899</v>
      </c>
      <c r="G24457" t="s">
        <v>51</v>
      </c>
      <c r="H24457" t="s">
        <v>20235</v>
      </c>
      <c r="I24457" t="s">
        <v>52</v>
      </c>
      <c r="J24457" t="s">
        <v>60</v>
      </c>
      <c r="M24457">
        <v>6864</v>
      </c>
      <c r="N24457">
        <v>103</v>
      </c>
      <c r="O24457">
        <v>108</v>
      </c>
    </row>
    <row r="24458" spans="1:15" x14ac:dyDescent="0.3">
      <c r="E24458" t="s">
        <v>20236</v>
      </c>
      <c r="F24458" t="s">
        <v>20237</v>
      </c>
      <c r="G24458" t="s">
        <v>14</v>
      </c>
      <c r="H24458" t="s">
        <v>20238</v>
      </c>
      <c r="I24458" t="s">
        <v>35</v>
      </c>
      <c r="J24458" t="s">
        <v>32</v>
      </c>
      <c r="M24458">
        <v>6865</v>
      </c>
      <c r="N24458">
        <v>0</v>
      </c>
      <c r="O24458">
        <v>4</v>
      </c>
    </row>
    <row r="24459" spans="1:15" x14ac:dyDescent="0.3">
      <c r="A24459" t="s">
        <v>237</v>
      </c>
      <c r="B24459">
        <v>0</v>
      </c>
      <c r="C24459">
        <v>0</v>
      </c>
      <c r="D24459">
        <v>0</v>
      </c>
      <c r="E24459" t="s">
        <v>20239</v>
      </c>
      <c r="F24459" t="s">
        <v>20240</v>
      </c>
      <c r="G24459" t="s">
        <v>14</v>
      </c>
      <c r="H24459" t="s">
        <v>20241</v>
      </c>
      <c r="I24459" t="s">
        <v>26</v>
      </c>
      <c r="M24459">
        <v>6868</v>
      </c>
      <c r="N24459">
        <v>0</v>
      </c>
      <c r="O24459">
        <v>16</v>
      </c>
    </row>
    <row r="24460" spans="1:15" x14ac:dyDescent="0.3">
      <c r="A24460" t="s">
        <v>14</v>
      </c>
      <c r="B24460">
        <v>1</v>
      </c>
      <c r="C24460">
        <v>1</v>
      </c>
      <c r="D24460">
        <v>1</v>
      </c>
      <c r="E24460" t="s">
        <v>20239</v>
      </c>
      <c r="F24460" t="s">
        <v>20242</v>
      </c>
      <c r="G24460" t="s">
        <v>14</v>
      </c>
      <c r="H24460" t="s">
        <v>20243</v>
      </c>
      <c r="I24460" t="s">
        <v>19</v>
      </c>
      <c r="M24460">
        <v>6868</v>
      </c>
      <c r="N24460">
        <v>75</v>
      </c>
      <c r="O24460">
        <v>78</v>
      </c>
    </row>
    <row r="24461" spans="1:15" x14ac:dyDescent="0.3">
      <c r="E24461" t="s">
        <v>20239</v>
      </c>
      <c r="F24461" t="s">
        <v>20242</v>
      </c>
      <c r="G24461" t="s">
        <v>23</v>
      </c>
      <c r="H24461" t="s">
        <v>20243</v>
      </c>
      <c r="I24461" t="s">
        <v>26</v>
      </c>
      <c r="M24461">
        <v>6868</v>
      </c>
      <c r="N24461">
        <v>75</v>
      </c>
      <c r="O24461">
        <v>78</v>
      </c>
    </row>
    <row r="24462" spans="1:15" x14ac:dyDescent="0.3">
      <c r="A24462" t="s">
        <v>14</v>
      </c>
      <c r="B24462">
        <v>1</v>
      </c>
      <c r="C24462">
        <v>1</v>
      </c>
      <c r="D24462">
        <v>1</v>
      </c>
      <c r="E24462" t="s">
        <v>20244</v>
      </c>
      <c r="F24462" t="s">
        <v>20250</v>
      </c>
      <c r="G24462" t="s">
        <v>14</v>
      </c>
      <c r="H24462" t="s">
        <v>20251</v>
      </c>
      <c r="I24462" t="s">
        <v>22</v>
      </c>
      <c r="M24462">
        <v>6869</v>
      </c>
      <c r="N24462">
        <v>38</v>
      </c>
      <c r="O24462">
        <v>42</v>
      </c>
    </row>
    <row r="24463" spans="1:15" x14ac:dyDescent="0.3">
      <c r="E24463" t="s">
        <v>20244</v>
      </c>
      <c r="F24463" t="s">
        <v>20248</v>
      </c>
      <c r="G24463" t="s">
        <v>23</v>
      </c>
      <c r="H24463" t="s">
        <v>20249</v>
      </c>
      <c r="I24463" t="s">
        <v>19</v>
      </c>
      <c r="M24463">
        <v>6869</v>
      </c>
      <c r="N24463">
        <v>82</v>
      </c>
      <c r="O24463">
        <v>87</v>
      </c>
    </row>
    <row r="24464" spans="1:15" x14ac:dyDescent="0.3">
      <c r="A24464" t="s">
        <v>14</v>
      </c>
      <c r="B24464">
        <v>1</v>
      </c>
      <c r="C24464">
        <v>1</v>
      </c>
      <c r="D24464">
        <v>1</v>
      </c>
      <c r="E24464" t="s">
        <v>20244</v>
      </c>
      <c r="F24464" t="s">
        <v>20248</v>
      </c>
      <c r="G24464" t="s">
        <v>14</v>
      </c>
      <c r="H24464" t="s">
        <v>20249</v>
      </c>
      <c r="I24464" t="s">
        <v>26</v>
      </c>
      <c r="M24464">
        <v>6869</v>
      </c>
      <c r="N24464">
        <v>82</v>
      </c>
      <c r="O24464">
        <v>87</v>
      </c>
    </row>
    <row r="24465" spans="1:15" x14ac:dyDescent="0.3">
      <c r="A24465" t="s">
        <v>14</v>
      </c>
      <c r="B24465">
        <v>0</v>
      </c>
      <c r="C24465">
        <v>1</v>
      </c>
      <c r="D24465" t="s">
        <v>14</v>
      </c>
      <c r="E24465" t="s">
        <v>20244</v>
      </c>
      <c r="F24465" t="s">
        <v>20246</v>
      </c>
      <c r="G24465" t="s">
        <v>23</v>
      </c>
      <c r="H24465" t="s">
        <v>20247</v>
      </c>
      <c r="I24465" t="s">
        <v>22</v>
      </c>
      <c r="M24465">
        <v>6869</v>
      </c>
      <c r="N24465">
        <v>91</v>
      </c>
      <c r="O24465">
        <v>100</v>
      </c>
    </row>
    <row r="24466" spans="1:15" x14ac:dyDescent="0.3">
      <c r="A24466" t="s">
        <v>23</v>
      </c>
      <c r="B24466">
        <v>1</v>
      </c>
      <c r="C24466">
        <v>1</v>
      </c>
      <c r="D24466">
        <v>1</v>
      </c>
      <c r="E24466" t="s">
        <v>20244</v>
      </c>
      <c r="F24466" t="s">
        <v>2385</v>
      </c>
      <c r="G24466" t="s">
        <v>23</v>
      </c>
      <c r="H24466" t="s">
        <v>20245</v>
      </c>
      <c r="I24466" t="s">
        <v>35</v>
      </c>
      <c r="J24466" t="s">
        <v>453</v>
      </c>
      <c r="M24466">
        <v>6869</v>
      </c>
      <c r="N24466">
        <v>104</v>
      </c>
      <c r="O24466">
        <v>112</v>
      </c>
    </row>
    <row r="24467" spans="1:15" x14ac:dyDescent="0.3">
      <c r="A24467" t="s">
        <v>14</v>
      </c>
      <c r="B24467">
        <v>1</v>
      </c>
      <c r="C24467">
        <v>1</v>
      </c>
      <c r="D24467">
        <v>1</v>
      </c>
      <c r="E24467" t="s">
        <v>20244</v>
      </c>
      <c r="F24467" t="s">
        <v>20250</v>
      </c>
      <c r="G24467" t="s">
        <v>14</v>
      </c>
      <c r="H24467" t="s">
        <v>20251</v>
      </c>
      <c r="I24467" t="s">
        <v>22</v>
      </c>
      <c r="M24467">
        <v>6870</v>
      </c>
      <c r="N24467">
        <v>38</v>
      </c>
      <c r="O24467">
        <v>42</v>
      </c>
    </row>
    <row r="24468" spans="1:15" x14ac:dyDescent="0.3">
      <c r="E24468" t="s">
        <v>20244</v>
      </c>
      <c r="F24468" t="s">
        <v>20248</v>
      </c>
      <c r="G24468" t="s">
        <v>23</v>
      </c>
      <c r="H24468" t="s">
        <v>20249</v>
      </c>
      <c r="I24468" t="s">
        <v>19</v>
      </c>
      <c r="M24468">
        <v>6870</v>
      </c>
      <c r="N24468">
        <v>82</v>
      </c>
      <c r="O24468">
        <v>87</v>
      </c>
    </row>
    <row r="24469" spans="1:15" x14ac:dyDescent="0.3">
      <c r="A24469" t="s">
        <v>14</v>
      </c>
      <c r="B24469">
        <v>1</v>
      </c>
      <c r="C24469">
        <v>1</v>
      </c>
      <c r="D24469">
        <v>1</v>
      </c>
      <c r="E24469" t="s">
        <v>20244</v>
      </c>
      <c r="F24469" t="s">
        <v>20248</v>
      </c>
      <c r="G24469" t="s">
        <v>14</v>
      </c>
      <c r="H24469" t="s">
        <v>20249</v>
      </c>
      <c r="I24469" t="s">
        <v>26</v>
      </c>
      <c r="M24469">
        <v>6870</v>
      </c>
      <c r="N24469">
        <v>82</v>
      </c>
      <c r="O24469">
        <v>87</v>
      </c>
    </row>
    <row r="24470" spans="1:15" x14ac:dyDescent="0.3">
      <c r="A24470" t="s">
        <v>14</v>
      </c>
      <c r="B24470">
        <v>0</v>
      </c>
      <c r="C24470">
        <v>1</v>
      </c>
      <c r="D24470" t="s">
        <v>14</v>
      </c>
      <c r="E24470" t="s">
        <v>20244</v>
      </c>
      <c r="F24470" t="s">
        <v>20246</v>
      </c>
      <c r="G24470" t="s">
        <v>23</v>
      </c>
      <c r="H24470" t="s">
        <v>20247</v>
      </c>
      <c r="I24470" t="s">
        <v>22</v>
      </c>
      <c r="M24470">
        <v>6870</v>
      </c>
      <c r="N24470">
        <v>91</v>
      </c>
      <c r="O24470">
        <v>100</v>
      </c>
    </row>
    <row r="24471" spans="1:15" x14ac:dyDescent="0.3">
      <c r="A24471" t="s">
        <v>23</v>
      </c>
      <c r="B24471">
        <v>1</v>
      </c>
      <c r="C24471">
        <v>1</v>
      </c>
      <c r="D24471">
        <v>1</v>
      </c>
      <c r="E24471" t="s">
        <v>20244</v>
      </c>
      <c r="F24471" t="s">
        <v>2385</v>
      </c>
      <c r="G24471" t="s">
        <v>23</v>
      </c>
      <c r="H24471" t="s">
        <v>20245</v>
      </c>
      <c r="I24471" t="s">
        <v>35</v>
      </c>
      <c r="J24471" t="s">
        <v>453</v>
      </c>
      <c r="M24471">
        <v>6870</v>
      </c>
      <c r="N24471">
        <v>104</v>
      </c>
      <c r="O24471">
        <v>112</v>
      </c>
    </row>
    <row r="24472" spans="1:15" x14ac:dyDescent="0.3">
      <c r="A24472" t="s">
        <v>14</v>
      </c>
      <c r="B24472">
        <v>0</v>
      </c>
      <c r="C24472">
        <v>1</v>
      </c>
      <c r="D24472" t="s">
        <v>14</v>
      </c>
      <c r="E24472" t="s">
        <v>20252</v>
      </c>
      <c r="F24472" t="s">
        <v>20253</v>
      </c>
      <c r="G24472" t="s">
        <v>17</v>
      </c>
      <c r="H24472" t="s">
        <v>20254</v>
      </c>
      <c r="I24472" t="s">
        <v>26</v>
      </c>
      <c r="M24472">
        <v>6871</v>
      </c>
      <c r="N24472">
        <v>0</v>
      </c>
      <c r="O24472">
        <v>6</v>
      </c>
    </row>
    <row r="24473" spans="1:15" x14ac:dyDescent="0.3">
      <c r="E24473" t="s">
        <v>20252</v>
      </c>
      <c r="F24473" t="s">
        <v>20253</v>
      </c>
      <c r="G24473" t="s">
        <v>14</v>
      </c>
      <c r="H24473" t="s">
        <v>20254</v>
      </c>
      <c r="I24473" t="s">
        <v>19</v>
      </c>
      <c r="M24473">
        <v>6871</v>
      </c>
      <c r="N24473">
        <v>0</v>
      </c>
      <c r="O24473">
        <v>6</v>
      </c>
    </row>
    <row r="24474" spans="1:15" x14ac:dyDescent="0.3">
      <c r="A24474" t="s">
        <v>14</v>
      </c>
      <c r="B24474">
        <v>1</v>
      </c>
      <c r="C24474">
        <v>1</v>
      </c>
      <c r="D24474">
        <v>1</v>
      </c>
      <c r="E24474" t="s">
        <v>20255</v>
      </c>
      <c r="F24474" t="s">
        <v>3227</v>
      </c>
      <c r="G24474" t="s">
        <v>14</v>
      </c>
      <c r="H24474" t="s">
        <v>20258</v>
      </c>
      <c r="I24474" t="s">
        <v>35</v>
      </c>
      <c r="J24474" t="s">
        <v>32</v>
      </c>
      <c r="M24474">
        <v>6872</v>
      </c>
      <c r="N24474">
        <v>0</v>
      </c>
      <c r="O24474">
        <v>6</v>
      </c>
    </row>
    <row r="24475" spans="1:15" x14ac:dyDescent="0.3">
      <c r="A24475" t="s">
        <v>14</v>
      </c>
      <c r="B24475">
        <v>1</v>
      </c>
      <c r="C24475">
        <v>1</v>
      </c>
      <c r="D24475">
        <v>1</v>
      </c>
      <c r="E24475" t="s">
        <v>20255</v>
      </c>
      <c r="F24475" t="s">
        <v>6207</v>
      </c>
      <c r="G24475" t="s">
        <v>14</v>
      </c>
      <c r="H24475" t="s">
        <v>20259</v>
      </c>
      <c r="I24475" t="s">
        <v>22</v>
      </c>
      <c r="M24475">
        <v>6872</v>
      </c>
      <c r="N24475">
        <v>10</v>
      </c>
      <c r="O24475">
        <v>15</v>
      </c>
    </row>
    <row r="24476" spans="1:15" x14ac:dyDescent="0.3">
      <c r="A24476" t="s">
        <v>14</v>
      </c>
      <c r="B24476">
        <v>1</v>
      </c>
      <c r="C24476">
        <v>1</v>
      </c>
      <c r="D24476">
        <v>1</v>
      </c>
      <c r="E24476" t="s">
        <v>20255</v>
      </c>
      <c r="F24476" t="s">
        <v>3227</v>
      </c>
      <c r="G24476" t="s">
        <v>14</v>
      </c>
      <c r="H24476" t="s">
        <v>20257</v>
      </c>
      <c r="I24476" t="s">
        <v>35</v>
      </c>
      <c r="J24476" t="s">
        <v>32</v>
      </c>
      <c r="M24476">
        <v>6872</v>
      </c>
      <c r="N24476">
        <v>81</v>
      </c>
      <c r="O24476">
        <v>87</v>
      </c>
    </row>
    <row r="24477" spans="1:15" x14ac:dyDescent="0.3">
      <c r="A24477" t="s">
        <v>14</v>
      </c>
      <c r="B24477">
        <v>1</v>
      </c>
      <c r="C24477">
        <v>1</v>
      </c>
      <c r="D24477">
        <v>1</v>
      </c>
      <c r="E24477" t="s">
        <v>20255</v>
      </c>
      <c r="F24477" t="s">
        <v>6207</v>
      </c>
      <c r="G24477" t="s">
        <v>14</v>
      </c>
      <c r="H24477" t="s">
        <v>20256</v>
      </c>
      <c r="I24477" t="s">
        <v>22</v>
      </c>
      <c r="M24477">
        <v>6872</v>
      </c>
      <c r="N24477">
        <v>99</v>
      </c>
      <c r="O24477">
        <v>104</v>
      </c>
    </row>
    <row r="24478" spans="1:15" x14ac:dyDescent="0.3">
      <c r="E24478" t="s">
        <v>20260</v>
      </c>
      <c r="F24478" t="s">
        <v>20261</v>
      </c>
      <c r="G24478" t="s">
        <v>17</v>
      </c>
      <c r="H24478" t="s">
        <v>20262</v>
      </c>
      <c r="I24478" t="s">
        <v>19</v>
      </c>
      <c r="M24478">
        <v>6873</v>
      </c>
      <c r="N24478">
        <v>0</v>
      </c>
      <c r="O24478">
        <v>13</v>
      </c>
    </row>
    <row r="24479" spans="1:15" x14ac:dyDescent="0.3">
      <c r="A24479" t="s">
        <v>14</v>
      </c>
      <c r="B24479">
        <v>0</v>
      </c>
      <c r="C24479">
        <v>0</v>
      </c>
      <c r="D24479">
        <v>1</v>
      </c>
      <c r="E24479" t="s">
        <v>20260</v>
      </c>
      <c r="F24479" t="s">
        <v>20261</v>
      </c>
      <c r="G24479" t="s">
        <v>14</v>
      </c>
      <c r="H24479" t="s">
        <v>20262</v>
      </c>
      <c r="I24479" t="s">
        <v>26</v>
      </c>
      <c r="M24479">
        <v>6873</v>
      </c>
      <c r="N24479">
        <v>0</v>
      </c>
      <c r="O24479">
        <v>13</v>
      </c>
    </row>
    <row r="24480" spans="1:15" x14ac:dyDescent="0.3">
      <c r="E24480" t="s">
        <v>20260</v>
      </c>
      <c r="F24480" t="s">
        <v>3522</v>
      </c>
      <c r="G24480" t="s">
        <v>14</v>
      </c>
      <c r="H24480" t="s">
        <v>20262</v>
      </c>
      <c r="I24480" t="s">
        <v>52</v>
      </c>
      <c r="J24480" t="s">
        <v>32</v>
      </c>
      <c r="M24480">
        <v>6873</v>
      </c>
      <c r="N24480">
        <v>7</v>
      </c>
      <c r="O24480">
        <v>13</v>
      </c>
    </row>
    <row r="24481" spans="1:15" x14ac:dyDescent="0.3">
      <c r="A24481" t="s">
        <v>14</v>
      </c>
      <c r="B24481">
        <v>1</v>
      </c>
      <c r="C24481">
        <v>1</v>
      </c>
      <c r="D24481">
        <v>1</v>
      </c>
      <c r="E24481" t="s">
        <v>20260</v>
      </c>
      <c r="F24481" t="s">
        <v>9057</v>
      </c>
      <c r="G24481" t="s">
        <v>14</v>
      </c>
      <c r="H24481" t="s">
        <v>20263</v>
      </c>
      <c r="I24481" t="s">
        <v>35</v>
      </c>
      <c r="J24481" t="s">
        <v>32</v>
      </c>
      <c r="M24481">
        <v>6873</v>
      </c>
      <c r="N24481">
        <v>50</v>
      </c>
      <c r="O24481">
        <v>57</v>
      </c>
    </row>
    <row r="24482" spans="1:15" x14ac:dyDescent="0.3">
      <c r="A24482" t="s">
        <v>14</v>
      </c>
      <c r="B24482">
        <v>1</v>
      </c>
      <c r="C24482">
        <v>1</v>
      </c>
      <c r="D24482">
        <v>1</v>
      </c>
      <c r="E24482" t="s">
        <v>20244</v>
      </c>
      <c r="F24482" t="s">
        <v>20250</v>
      </c>
      <c r="G24482" t="s">
        <v>14</v>
      </c>
      <c r="H24482" t="s">
        <v>20251</v>
      </c>
      <c r="I24482" t="s">
        <v>22</v>
      </c>
      <c r="M24482">
        <v>6874</v>
      </c>
      <c r="N24482">
        <v>38</v>
      </c>
      <c r="O24482">
        <v>42</v>
      </c>
    </row>
    <row r="24483" spans="1:15" x14ac:dyDescent="0.3">
      <c r="E24483" t="s">
        <v>20244</v>
      </c>
      <c r="F24483" t="s">
        <v>20248</v>
      </c>
      <c r="G24483" t="s">
        <v>23</v>
      </c>
      <c r="H24483" t="s">
        <v>20249</v>
      </c>
      <c r="I24483" t="s">
        <v>19</v>
      </c>
      <c r="M24483">
        <v>6874</v>
      </c>
      <c r="N24483">
        <v>82</v>
      </c>
      <c r="O24483">
        <v>87</v>
      </c>
    </row>
    <row r="24484" spans="1:15" x14ac:dyDescent="0.3">
      <c r="A24484" t="s">
        <v>14</v>
      </c>
      <c r="B24484">
        <v>1</v>
      </c>
      <c r="C24484">
        <v>1</v>
      </c>
      <c r="D24484">
        <v>1</v>
      </c>
      <c r="E24484" t="s">
        <v>20244</v>
      </c>
      <c r="F24484" t="s">
        <v>20248</v>
      </c>
      <c r="G24484" t="s">
        <v>14</v>
      </c>
      <c r="H24484" t="s">
        <v>20249</v>
      </c>
      <c r="I24484" t="s">
        <v>26</v>
      </c>
      <c r="M24484">
        <v>6874</v>
      </c>
      <c r="N24484">
        <v>82</v>
      </c>
      <c r="O24484">
        <v>87</v>
      </c>
    </row>
    <row r="24485" spans="1:15" x14ac:dyDescent="0.3">
      <c r="A24485" t="s">
        <v>14</v>
      </c>
      <c r="B24485">
        <v>0</v>
      </c>
      <c r="C24485">
        <v>1</v>
      </c>
      <c r="D24485" t="s">
        <v>14</v>
      </c>
      <c r="E24485" t="s">
        <v>20244</v>
      </c>
      <c r="F24485" t="s">
        <v>20246</v>
      </c>
      <c r="G24485" t="s">
        <v>23</v>
      </c>
      <c r="H24485" t="s">
        <v>20247</v>
      </c>
      <c r="I24485" t="s">
        <v>22</v>
      </c>
      <c r="M24485">
        <v>6874</v>
      </c>
      <c r="N24485">
        <v>91</v>
      </c>
      <c r="O24485">
        <v>100</v>
      </c>
    </row>
    <row r="24486" spans="1:15" x14ac:dyDescent="0.3">
      <c r="A24486" t="s">
        <v>23</v>
      </c>
      <c r="B24486">
        <v>1</v>
      </c>
      <c r="C24486">
        <v>1</v>
      </c>
      <c r="D24486">
        <v>1</v>
      </c>
      <c r="E24486" t="s">
        <v>20244</v>
      </c>
      <c r="F24486" t="s">
        <v>2385</v>
      </c>
      <c r="G24486" t="s">
        <v>23</v>
      </c>
      <c r="H24486" t="s">
        <v>20245</v>
      </c>
      <c r="I24486" t="s">
        <v>35</v>
      </c>
      <c r="J24486" t="s">
        <v>453</v>
      </c>
      <c r="M24486">
        <v>6874</v>
      </c>
      <c r="N24486">
        <v>104</v>
      </c>
      <c r="O24486">
        <v>112</v>
      </c>
    </row>
    <row r="24487" spans="1:15" x14ac:dyDescent="0.3">
      <c r="A24487" t="s">
        <v>14</v>
      </c>
      <c r="B24487">
        <v>1</v>
      </c>
      <c r="C24487">
        <v>1</v>
      </c>
      <c r="D24487">
        <v>1</v>
      </c>
      <c r="E24487" t="s">
        <v>20244</v>
      </c>
      <c r="F24487" t="s">
        <v>20248</v>
      </c>
      <c r="G24487" t="s">
        <v>14</v>
      </c>
      <c r="H24487" t="s">
        <v>20265</v>
      </c>
      <c r="I24487" t="s">
        <v>22</v>
      </c>
      <c r="M24487">
        <v>6875</v>
      </c>
      <c r="N24487">
        <v>0</v>
      </c>
      <c r="O24487">
        <v>5</v>
      </c>
    </row>
    <row r="24488" spans="1:15" x14ac:dyDescent="0.3">
      <c r="A24488" t="s">
        <v>23</v>
      </c>
      <c r="B24488">
        <v>1</v>
      </c>
      <c r="C24488">
        <v>1</v>
      </c>
      <c r="D24488">
        <v>1</v>
      </c>
      <c r="E24488" t="s">
        <v>20244</v>
      </c>
      <c r="F24488" t="s">
        <v>20266</v>
      </c>
      <c r="G24488" t="s">
        <v>23</v>
      </c>
      <c r="H24488" t="s">
        <v>20267</v>
      </c>
      <c r="I24488" t="s">
        <v>35</v>
      </c>
      <c r="J24488" t="s">
        <v>112</v>
      </c>
      <c r="M24488">
        <v>6875</v>
      </c>
      <c r="N24488">
        <v>16</v>
      </c>
      <c r="O24488">
        <v>23</v>
      </c>
    </row>
    <row r="24489" spans="1:15" x14ac:dyDescent="0.3">
      <c r="A24489" t="s">
        <v>14</v>
      </c>
      <c r="B24489">
        <v>1</v>
      </c>
      <c r="C24489">
        <v>1</v>
      </c>
      <c r="D24489">
        <v>1</v>
      </c>
      <c r="E24489" t="s">
        <v>20244</v>
      </c>
      <c r="F24489" t="s">
        <v>20250</v>
      </c>
      <c r="G24489" t="s">
        <v>14</v>
      </c>
      <c r="H24489" t="s">
        <v>20264</v>
      </c>
      <c r="I24489" t="s">
        <v>22</v>
      </c>
      <c r="M24489">
        <v>6875</v>
      </c>
      <c r="N24489">
        <v>40</v>
      </c>
      <c r="O24489">
        <v>44</v>
      </c>
    </row>
    <row r="24490" spans="1:15" x14ac:dyDescent="0.3">
      <c r="A24490" t="s">
        <v>14</v>
      </c>
      <c r="B24490">
        <v>1</v>
      </c>
      <c r="C24490">
        <v>1</v>
      </c>
      <c r="D24490">
        <v>1</v>
      </c>
      <c r="E24490" t="s">
        <v>20268</v>
      </c>
      <c r="F24490" t="s">
        <v>4176</v>
      </c>
      <c r="G24490" t="s">
        <v>14</v>
      </c>
      <c r="H24490" t="s">
        <v>20271</v>
      </c>
      <c r="I24490" t="s">
        <v>35</v>
      </c>
      <c r="J24490" t="s">
        <v>32</v>
      </c>
      <c r="M24490">
        <v>6877</v>
      </c>
      <c r="N24490">
        <v>33</v>
      </c>
      <c r="O24490">
        <v>36</v>
      </c>
    </row>
    <row r="24491" spans="1:15" x14ac:dyDescent="0.3">
      <c r="A24491" t="s">
        <v>14</v>
      </c>
      <c r="B24491">
        <v>1</v>
      </c>
      <c r="C24491">
        <v>1</v>
      </c>
      <c r="D24491">
        <v>1</v>
      </c>
      <c r="E24491" t="s">
        <v>20268</v>
      </c>
      <c r="F24491" t="s">
        <v>20269</v>
      </c>
      <c r="G24491" t="s">
        <v>14</v>
      </c>
      <c r="H24491" t="s">
        <v>20270</v>
      </c>
      <c r="I24491" t="s">
        <v>22</v>
      </c>
      <c r="M24491">
        <v>6877</v>
      </c>
      <c r="N24491">
        <v>149</v>
      </c>
      <c r="O24491">
        <v>153</v>
      </c>
    </row>
    <row r="24492" spans="1:15" x14ac:dyDescent="0.3">
      <c r="A24492" t="s">
        <v>14</v>
      </c>
      <c r="B24492">
        <v>1</v>
      </c>
      <c r="C24492">
        <v>1</v>
      </c>
      <c r="D24492">
        <v>1</v>
      </c>
      <c r="E24492" t="s">
        <v>20272</v>
      </c>
      <c r="F24492" t="s">
        <v>20276</v>
      </c>
      <c r="G24492" t="s">
        <v>14</v>
      </c>
      <c r="H24492" t="s">
        <v>20277</v>
      </c>
      <c r="I24492" t="s">
        <v>22</v>
      </c>
      <c r="M24492">
        <v>6878</v>
      </c>
      <c r="N24492">
        <v>0</v>
      </c>
      <c r="O24492">
        <v>5</v>
      </c>
    </row>
    <row r="24493" spans="1:15" x14ac:dyDescent="0.3">
      <c r="A24493" t="s">
        <v>14</v>
      </c>
      <c r="B24493">
        <v>1</v>
      </c>
      <c r="C24493">
        <v>1</v>
      </c>
      <c r="D24493">
        <v>1</v>
      </c>
      <c r="E24493" t="s">
        <v>20272</v>
      </c>
      <c r="F24493" t="s">
        <v>20274</v>
      </c>
      <c r="G24493" t="s">
        <v>14</v>
      </c>
      <c r="H24493" t="s">
        <v>20275</v>
      </c>
      <c r="I24493" t="s">
        <v>22</v>
      </c>
      <c r="M24493">
        <v>6878</v>
      </c>
      <c r="N24493">
        <v>26</v>
      </c>
      <c r="O24493">
        <v>33</v>
      </c>
    </row>
    <row r="24494" spans="1:15" x14ac:dyDescent="0.3">
      <c r="E24494" t="s">
        <v>20272</v>
      </c>
      <c r="F24494" t="s">
        <v>1180</v>
      </c>
      <c r="G24494" t="s">
        <v>23</v>
      </c>
      <c r="H24494" t="s">
        <v>20273</v>
      </c>
      <c r="I24494" t="s">
        <v>26</v>
      </c>
      <c r="M24494">
        <v>6878</v>
      </c>
      <c r="N24494">
        <v>41</v>
      </c>
      <c r="O24494">
        <v>45</v>
      </c>
    </row>
    <row r="24495" spans="1:15" x14ac:dyDescent="0.3">
      <c r="A24495" t="s">
        <v>14</v>
      </c>
      <c r="B24495">
        <v>1</v>
      </c>
      <c r="C24495">
        <v>1</v>
      </c>
      <c r="D24495">
        <v>1</v>
      </c>
      <c r="E24495" t="s">
        <v>20272</v>
      </c>
      <c r="F24495" t="s">
        <v>1180</v>
      </c>
      <c r="G24495" t="s">
        <v>14</v>
      </c>
      <c r="H24495" t="s">
        <v>20273</v>
      </c>
      <c r="I24495" t="s">
        <v>31</v>
      </c>
      <c r="J24495" t="s">
        <v>32</v>
      </c>
      <c r="M24495">
        <v>6878</v>
      </c>
      <c r="N24495">
        <v>41</v>
      </c>
      <c r="O24495">
        <v>45</v>
      </c>
    </row>
    <row r="24496" spans="1:15" x14ac:dyDescent="0.3">
      <c r="E24496" t="s">
        <v>20278</v>
      </c>
      <c r="F24496" t="s">
        <v>20281</v>
      </c>
      <c r="G24496" t="s">
        <v>14</v>
      </c>
      <c r="H24496" t="s">
        <v>20282</v>
      </c>
      <c r="I24496" t="s">
        <v>19</v>
      </c>
      <c r="M24496">
        <v>6879</v>
      </c>
      <c r="N24496">
        <v>28</v>
      </c>
      <c r="O24496">
        <v>34</v>
      </c>
    </row>
    <row r="24497" spans="1:15" x14ac:dyDescent="0.3">
      <c r="A24497" t="s">
        <v>14</v>
      </c>
      <c r="B24497">
        <v>0</v>
      </c>
      <c r="C24497">
        <v>1</v>
      </c>
      <c r="D24497" t="s">
        <v>14</v>
      </c>
      <c r="E24497" t="s">
        <v>20278</v>
      </c>
      <c r="F24497" t="s">
        <v>20281</v>
      </c>
      <c r="G24497" t="s">
        <v>23</v>
      </c>
      <c r="H24497" t="s">
        <v>20282</v>
      </c>
      <c r="I24497" t="s">
        <v>26</v>
      </c>
      <c r="M24497">
        <v>6879</v>
      </c>
      <c r="N24497">
        <v>28</v>
      </c>
      <c r="O24497">
        <v>34</v>
      </c>
    </row>
    <row r="24498" spans="1:15" x14ac:dyDescent="0.3">
      <c r="E24498" t="s">
        <v>20278</v>
      </c>
      <c r="F24498" t="s">
        <v>20284</v>
      </c>
      <c r="G24498" t="s">
        <v>14</v>
      </c>
      <c r="H24498" t="s">
        <v>20285</v>
      </c>
      <c r="I24498" t="s">
        <v>19</v>
      </c>
      <c r="M24498">
        <v>6879</v>
      </c>
      <c r="N24498">
        <v>112</v>
      </c>
      <c r="O24498">
        <v>118</v>
      </c>
    </row>
    <row r="24499" spans="1:15" x14ac:dyDescent="0.3">
      <c r="E24499" t="s">
        <v>20278</v>
      </c>
      <c r="F24499" t="s">
        <v>20281</v>
      </c>
      <c r="G24499" t="s">
        <v>14</v>
      </c>
      <c r="H24499" t="s">
        <v>20283</v>
      </c>
      <c r="I24499" t="s">
        <v>19</v>
      </c>
      <c r="M24499">
        <v>6879</v>
      </c>
      <c r="N24499">
        <v>176</v>
      </c>
      <c r="O24499">
        <v>182</v>
      </c>
    </row>
    <row r="24500" spans="1:15" x14ac:dyDescent="0.3">
      <c r="A24500" t="s">
        <v>14</v>
      </c>
      <c r="B24500">
        <v>0</v>
      </c>
      <c r="C24500">
        <v>1</v>
      </c>
      <c r="D24500" t="s">
        <v>14</v>
      </c>
      <c r="E24500" t="s">
        <v>20278</v>
      </c>
      <c r="F24500" t="s">
        <v>20281</v>
      </c>
      <c r="G24500" t="s">
        <v>23</v>
      </c>
      <c r="H24500" t="s">
        <v>20283</v>
      </c>
      <c r="I24500" t="s">
        <v>26</v>
      </c>
      <c r="M24500">
        <v>6879</v>
      </c>
      <c r="N24500">
        <v>176</v>
      </c>
      <c r="O24500">
        <v>182</v>
      </c>
    </row>
    <row r="24501" spans="1:15" x14ac:dyDescent="0.3">
      <c r="E24501" t="s">
        <v>20278</v>
      </c>
      <c r="F24501" t="s">
        <v>20279</v>
      </c>
      <c r="G24501" t="s">
        <v>23</v>
      </c>
      <c r="H24501" t="s">
        <v>20280</v>
      </c>
      <c r="I24501" t="s">
        <v>52</v>
      </c>
      <c r="J24501" t="s">
        <v>117</v>
      </c>
      <c r="M24501">
        <v>6879</v>
      </c>
      <c r="N24501">
        <v>220</v>
      </c>
      <c r="O24501">
        <v>237</v>
      </c>
    </row>
    <row r="24502" spans="1:15" x14ac:dyDescent="0.3">
      <c r="E24502" t="s">
        <v>20286</v>
      </c>
      <c r="F24502" t="s">
        <v>12088</v>
      </c>
      <c r="G24502" t="s">
        <v>14</v>
      </c>
      <c r="H24502" t="s">
        <v>20296</v>
      </c>
      <c r="I24502" t="s">
        <v>26</v>
      </c>
      <c r="M24502">
        <v>6880</v>
      </c>
      <c r="N24502">
        <v>0</v>
      </c>
      <c r="O24502">
        <v>7</v>
      </c>
    </row>
    <row r="24503" spans="1:15" x14ac:dyDescent="0.3">
      <c r="A24503" t="s">
        <v>14</v>
      </c>
      <c r="B24503">
        <v>1</v>
      </c>
      <c r="C24503">
        <v>1</v>
      </c>
      <c r="D24503">
        <v>1</v>
      </c>
      <c r="E24503" t="s">
        <v>20286</v>
      </c>
      <c r="F24503" t="s">
        <v>20294</v>
      </c>
      <c r="G24503" t="s">
        <v>14</v>
      </c>
      <c r="H24503" t="s">
        <v>20295</v>
      </c>
      <c r="I24503" t="s">
        <v>35</v>
      </c>
      <c r="J24503" t="s">
        <v>42</v>
      </c>
      <c r="K24503" t="s">
        <v>43</v>
      </c>
      <c r="M24503">
        <v>6880</v>
      </c>
      <c r="N24503">
        <v>18</v>
      </c>
      <c r="O24503">
        <v>23</v>
      </c>
    </row>
    <row r="24504" spans="1:15" x14ac:dyDescent="0.3">
      <c r="A24504" t="s">
        <v>14</v>
      </c>
      <c r="B24504">
        <v>0</v>
      </c>
      <c r="C24504">
        <v>1</v>
      </c>
      <c r="D24504" t="s">
        <v>14</v>
      </c>
      <c r="E24504" t="s">
        <v>20286</v>
      </c>
      <c r="F24504" t="s">
        <v>20287</v>
      </c>
      <c r="G24504" t="s">
        <v>17</v>
      </c>
      <c r="H24504" t="s">
        <v>20289</v>
      </c>
      <c r="I24504" t="s">
        <v>26</v>
      </c>
      <c r="M24504">
        <v>6880</v>
      </c>
      <c r="N24504">
        <v>49</v>
      </c>
      <c r="O24504">
        <v>56</v>
      </c>
    </row>
    <row r="24505" spans="1:15" x14ac:dyDescent="0.3">
      <c r="E24505" t="s">
        <v>20286</v>
      </c>
      <c r="F24505" t="s">
        <v>20287</v>
      </c>
      <c r="G24505" t="s">
        <v>14</v>
      </c>
      <c r="H24505" t="s">
        <v>20289</v>
      </c>
      <c r="I24505" t="s">
        <v>31</v>
      </c>
      <c r="J24505" t="s">
        <v>32</v>
      </c>
      <c r="M24505">
        <v>6880</v>
      </c>
      <c r="N24505">
        <v>49</v>
      </c>
      <c r="O24505">
        <v>56</v>
      </c>
    </row>
    <row r="24506" spans="1:15" x14ac:dyDescent="0.3">
      <c r="E24506" t="s">
        <v>20286</v>
      </c>
      <c r="F24506" t="s">
        <v>391</v>
      </c>
      <c r="G24506" t="s">
        <v>51</v>
      </c>
      <c r="H24506" t="s">
        <v>20297</v>
      </c>
      <c r="I24506" t="s">
        <v>52</v>
      </c>
      <c r="J24506" t="s">
        <v>393</v>
      </c>
      <c r="M24506">
        <v>6880</v>
      </c>
      <c r="N24506">
        <v>129</v>
      </c>
      <c r="O24506">
        <v>139</v>
      </c>
    </row>
    <row r="24507" spans="1:15" x14ac:dyDescent="0.3">
      <c r="A24507" t="s">
        <v>14</v>
      </c>
      <c r="B24507">
        <v>1</v>
      </c>
      <c r="C24507">
        <v>1</v>
      </c>
      <c r="D24507">
        <v>1</v>
      </c>
      <c r="E24507" t="s">
        <v>20286</v>
      </c>
      <c r="F24507" t="s">
        <v>20294</v>
      </c>
      <c r="G24507" t="s">
        <v>14</v>
      </c>
      <c r="H24507" t="s">
        <v>20299</v>
      </c>
      <c r="I24507" t="s">
        <v>35</v>
      </c>
      <c r="J24507" t="s">
        <v>32</v>
      </c>
      <c r="M24507">
        <v>6880</v>
      </c>
      <c r="N24507">
        <v>149</v>
      </c>
      <c r="O24507">
        <v>154</v>
      </c>
    </row>
    <row r="24508" spans="1:15" x14ac:dyDescent="0.3">
      <c r="A24508" t="s">
        <v>14</v>
      </c>
      <c r="B24508">
        <v>0</v>
      </c>
      <c r="C24508">
        <v>1</v>
      </c>
      <c r="D24508" t="s">
        <v>14</v>
      </c>
      <c r="E24508" t="s">
        <v>20286</v>
      </c>
      <c r="F24508" t="s">
        <v>20287</v>
      </c>
      <c r="G24508" t="s">
        <v>17</v>
      </c>
      <c r="H24508" t="s">
        <v>20288</v>
      </c>
      <c r="I24508" t="s">
        <v>26</v>
      </c>
      <c r="M24508">
        <v>6880</v>
      </c>
      <c r="N24508">
        <v>164</v>
      </c>
      <c r="O24508">
        <v>171</v>
      </c>
    </row>
    <row r="24509" spans="1:15" x14ac:dyDescent="0.3">
      <c r="E24509" t="s">
        <v>20286</v>
      </c>
      <c r="F24509" t="s">
        <v>20287</v>
      </c>
      <c r="G24509" t="s">
        <v>14</v>
      </c>
      <c r="H24509" t="s">
        <v>20288</v>
      </c>
      <c r="I24509" t="s">
        <v>31</v>
      </c>
      <c r="J24509" t="s">
        <v>32</v>
      </c>
      <c r="M24509">
        <v>6880</v>
      </c>
      <c r="N24509">
        <v>164</v>
      </c>
      <c r="O24509">
        <v>171</v>
      </c>
    </row>
    <row r="24510" spans="1:15" x14ac:dyDescent="0.3">
      <c r="A24510" t="s">
        <v>14</v>
      </c>
      <c r="B24510">
        <v>1</v>
      </c>
      <c r="C24510">
        <v>1</v>
      </c>
      <c r="D24510">
        <v>1</v>
      </c>
      <c r="E24510" t="s">
        <v>20286</v>
      </c>
      <c r="F24510" t="s">
        <v>20294</v>
      </c>
      <c r="G24510" t="s">
        <v>14</v>
      </c>
      <c r="H24510" t="s">
        <v>20298</v>
      </c>
      <c r="I24510" t="s">
        <v>35</v>
      </c>
      <c r="J24510" t="s">
        <v>32</v>
      </c>
      <c r="M24510">
        <v>6880</v>
      </c>
      <c r="N24510">
        <v>210</v>
      </c>
      <c r="O24510">
        <v>215</v>
      </c>
    </row>
    <row r="24511" spans="1:15" x14ac:dyDescent="0.3">
      <c r="A24511" t="s">
        <v>14</v>
      </c>
      <c r="B24511">
        <v>1</v>
      </c>
      <c r="C24511">
        <v>1</v>
      </c>
      <c r="D24511">
        <v>1</v>
      </c>
      <c r="E24511" t="s">
        <v>20286</v>
      </c>
      <c r="F24511" t="s">
        <v>20290</v>
      </c>
      <c r="G24511" t="s">
        <v>14</v>
      </c>
      <c r="H24511" t="s">
        <v>20291</v>
      </c>
      <c r="I24511" t="s">
        <v>22</v>
      </c>
      <c r="M24511">
        <v>6880</v>
      </c>
      <c r="N24511">
        <v>226</v>
      </c>
      <c r="O24511">
        <v>232</v>
      </c>
    </row>
    <row r="24512" spans="1:15" x14ac:dyDescent="0.3">
      <c r="E24512" t="s">
        <v>20286</v>
      </c>
      <c r="F24512" t="s">
        <v>20292</v>
      </c>
      <c r="G24512" t="s">
        <v>14</v>
      </c>
      <c r="H24512" t="s">
        <v>20293</v>
      </c>
      <c r="I24512" t="s">
        <v>41</v>
      </c>
      <c r="J24512" t="s">
        <v>32</v>
      </c>
      <c r="M24512">
        <v>6880</v>
      </c>
      <c r="N24512">
        <v>259</v>
      </c>
      <c r="O24512">
        <v>264</v>
      </c>
    </row>
    <row r="24513" spans="1:15" x14ac:dyDescent="0.3">
      <c r="A24513" t="s">
        <v>14</v>
      </c>
      <c r="B24513">
        <v>1</v>
      </c>
      <c r="C24513">
        <v>1</v>
      </c>
      <c r="D24513">
        <v>1</v>
      </c>
      <c r="E24513" t="s">
        <v>20300</v>
      </c>
      <c r="F24513" t="s">
        <v>20303</v>
      </c>
      <c r="G24513" t="s">
        <v>14</v>
      </c>
      <c r="H24513" t="s">
        <v>20304</v>
      </c>
      <c r="I24513" t="s">
        <v>22</v>
      </c>
      <c r="M24513">
        <v>6881</v>
      </c>
      <c r="N24513">
        <v>0</v>
      </c>
      <c r="O24513">
        <v>19</v>
      </c>
    </row>
    <row r="24514" spans="1:15" x14ac:dyDescent="0.3">
      <c r="A24514" t="s">
        <v>14</v>
      </c>
      <c r="B24514">
        <v>1</v>
      </c>
      <c r="C24514">
        <v>1</v>
      </c>
      <c r="D24514">
        <v>1</v>
      </c>
      <c r="E24514" t="s">
        <v>20300</v>
      </c>
      <c r="F24514" t="s">
        <v>20307</v>
      </c>
      <c r="G24514" t="s">
        <v>14</v>
      </c>
      <c r="H24514" t="s">
        <v>20308</v>
      </c>
      <c r="I24514" t="s">
        <v>35</v>
      </c>
      <c r="J24514" t="s">
        <v>46</v>
      </c>
      <c r="K24514" t="s">
        <v>47</v>
      </c>
      <c r="L24514" t="s">
        <v>43</v>
      </c>
      <c r="M24514">
        <v>6881</v>
      </c>
      <c r="N24514">
        <v>23</v>
      </c>
      <c r="O24514">
        <v>38</v>
      </c>
    </row>
    <row r="24515" spans="1:15" x14ac:dyDescent="0.3">
      <c r="A24515" t="s">
        <v>14</v>
      </c>
      <c r="B24515">
        <v>1</v>
      </c>
      <c r="C24515">
        <v>1</v>
      </c>
      <c r="D24515">
        <v>1</v>
      </c>
      <c r="E24515" t="s">
        <v>20300</v>
      </c>
      <c r="F24515" t="s">
        <v>20301</v>
      </c>
      <c r="G24515" t="s">
        <v>14</v>
      </c>
      <c r="H24515" t="s">
        <v>20309</v>
      </c>
      <c r="I24515" t="s">
        <v>22</v>
      </c>
      <c r="M24515">
        <v>6881</v>
      </c>
      <c r="N24515">
        <v>111</v>
      </c>
      <c r="O24515">
        <v>120</v>
      </c>
    </row>
    <row r="24516" spans="1:15" x14ac:dyDescent="0.3">
      <c r="A24516" t="s">
        <v>14</v>
      </c>
      <c r="B24516">
        <v>1</v>
      </c>
      <c r="C24516">
        <v>1</v>
      </c>
      <c r="D24516">
        <v>1</v>
      </c>
      <c r="E24516" t="s">
        <v>20300</v>
      </c>
      <c r="F24516" t="s">
        <v>20305</v>
      </c>
      <c r="G24516" t="s">
        <v>14</v>
      </c>
      <c r="H24516" t="s">
        <v>20310</v>
      </c>
      <c r="I24516" t="s">
        <v>35</v>
      </c>
      <c r="J24516" t="s">
        <v>32</v>
      </c>
      <c r="M24516">
        <v>6881</v>
      </c>
      <c r="N24516">
        <v>124</v>
      </c>
      <c r="O24516">
        <v>132</v>
      </c>
    </row>
    <row r="24517" spans="1:15" x14ac:dyDescent="0.3">
      <c r="E24517" t="s">
        <v>20300</v>
      </c>
      <c r="F24517" t="s">
        <v>20305</v>
      </c>
      <c r="G24517" t="s">
        <v>17</v>
      </c>
      <c r="H24517" t="s">
        <v>20306</v>
      </c>
      <c r="I24517" t="s">
        <v>26</v>
      </c>
      <c r="M24517">
        <v>6881</v>
      </c>
      <c r="N24517">
        <v>196</v>
      </c>
      <c r="O24517">
        <v>204</v>
      </c>
    </row>
    <row r="24518" spans="1:15" x14ac:dyDescent="0.3">
      <c r="A24518" t="s">
        <v>14</v>
      </c>
      <c r="B24518">
        <v>1</v>
      </c>
      <c r="C24518">
        <v>1</v>
      </c>
      <c r="D24518">
        <v>1</v>
      </c>
      <c r="E24518" t="s">
        <v>20300</v>
      </c>
      <c r="F24518" t="s">
        <v>20305</v>
      </c>
      <c r="G24518" t="s">
        <v>14</v>
      </c>
      <c r="H24518" t="s">
        <v>20306</v>
      </c>
      <c r="I24518" t="s">
        <v>52</v>
      </c>
      <c r="J24518" t="s">
        <v>32</v>
      </c>
      <c r="M24518">
        <v>6881</v>
      </c>
      <c r="N24518">
        <v>196</v>
      </c>
      <c r="O24518">
        <v>204</v>
      </c>
    </row>
    <row r="24519" spans="1:15" x14ac:dyDescent="0.3">
      <c r="E24519" t="s">
        <v>20300</v>
      </c>
      <c r="F24519" t="s">
        <v>20305</v>
      </c>
      <c r="G24519" t="s">
        <v>23</v>
      </c>
      <c r="H24519" t="s">
        <v>20306</v>
      </c>
      <c r="I24519" t="s">
        <v>19</v>
      </c>
      <c r="M24519">
        <v>6881</v>
      </c>
      <c r="N24519">
        <v>196</v>
      </c>
      <c r="O24519">
        <v>204</v>
      </c>
    </row>
    <row r="24520" spans="1:15" x14ac:dyDescent="0.3">
      <c r="A24520" t="s">
        <v>14</v>
      </c>
      <c r="B24520">
        <v>1</v>
      </c>
      <c r="C24520">
        <v>1</v>
      </c>
      <c r="D24520">
        <v>1</v>
      </c>
      <c r="E24520" t="s">
        <v>20300</v>
      </c>
      <c r="F24520" t="s">
        <v>20301</v>
      </c>
      <c r="G24520" t="s">
        <v>14</v>
      </c>
      <c r="H24520" t="s">
        <v>20302</v>
      </c>
      <c r="I24520" t="s">
        <v>22</v>
      </c>
      <c r="M24520">
        <v>6881</v>
      </c>
      <c r="N24520">
        <v>236</v>
      </c>
      <c r="O24520">
        <v>245</v>
      </c>
    </row>
    <row r="24521" spans="1:15" x14ac:dyDescent="0.3">
      <c r="E24521" t="s">
        <v>20278</v>
      </c>
      <c r="F24521" t="s">
        <v>20281</v>
      </c>
      <c r="G24521" t="s">
        <v>14</v>
      </c>
      <c r="H24521" t="s">
        <v>20282</v>
      </c>
      <c r="I24521" t="s">
        <v>19</v>
      </c>
      <c r="M24521">
        <v>6882</v>
      </c>
      <c r="N24521">
        <v>28</v>
      </c>
      <c r="O24521">
        <v>34</v>
      </c>
    </row>
    <row r="24522" spans="1:15" x14ac:dyDescent="0.3">
      <c r="A24522" t="s">
        <v>14</v>
      </c>
      <c r="B24522">
        <v>0</v>
      </c>
      <c r="C24522">
        <v>1</v>
      </c>
      <c r="D24522" t="s">
        <v>14</v>
      </c>
      <c r="E24522" t="s">
        <v>20278</v>
      </c>
      <c r="F24522" t="s">
        <v>20281</v>
      </c>
      <c r="G24522" t="s">
        <v>23</v>
      </c>
      <c r="H24522" t="s">
        <v>20282</v>
      </c>
      <c r="I24522" t="s">
        <v>26</v>
      </c>
      <c r="M24522">
        <v>6882</v>
      </c>
      <c r="N24522">
        <v>28</v>
      </c>
      <c r="O24522">
        <v>34</v>
      </c>
    </row>
    <row r="24523" spans="1:15" x14ac:dyDescent="0.3">
      <c r="E24523" t="s">
        <v>20278</v>
      </c>
      <c r="F24523" t="s">
        <v>20284</v>
      </c>
      <c r="G24523" t="s">
        <v>14</v>
      </c>
      <c r="H24523" t="s">
        <v>20285</v>
      </c>
      <c r="I24523" t="s">
        <v>19</v>
      </c>
      <c r="M24523">
        <v>6882</v>
      </c>
      <c r="N24523">
        <v>112</v>
      </c>
      <c r="O24523">
        <v>118</v>
      </c>
    </row>
    <row r="24524" spans="1:15" x14ac:dyDescent="0.3">
      <c r="E24524" t="s">
        <v>20278</v>
      </c>
      <c r="F24524" t="s">
        <v>20281</v>
      </c>
      <c r="G24524" t="s">
        <v>14</v>
      </c>
      <c r="H24524" t="s">
        <v>20283</v>
      </c>
      <c r="I24524" t="s">
        <v>19</v>
      </c>
      <c r="M24524">
        <v>6882</v>
      </c>
      <c r="N24524">
        <v>176</v>
      </c>
      <c r="O24524">
        <v>182</v>
      </c>
    </row>
    <row r="24525" spans="1:15" x14ac:dyDescent="0.3">
      <c r="A24525" t="s">
        <v>14</v>
      </c>
      <c r="B24525">
        <v>0</v>
      </c>
      <c r="C24525">
        <v>1</v>
      </c>
      <c r="D24525" t="s">
        <v>14</v>
      </c>
      <c r="E24525" t="s">
        <v>20278</v>
      </c>
      <c r="F24525" t="s">
        <v>20281</v>
      </c>
      <c r="G24525" t="s">
        <v>23</v>
      </c>
      <c r="H24525" t="s">
        <v>20283</v>
      </c>
      <c r="I24525" t="s">
        <v>26</v>
      </c>
      <c r="M24525">
        <v>6882</v>
      </c>
      <c r="N24525">
        <v>176</v>
      </c>
      <c r="O24525">
        <v>182</v>
      </c>
    </row>
    <row r="24526" spans="1:15" x14ac:dyDescent="0.3">
      <c r="E24526" t="s">
        <v>20278</v>
      </c>
      <c r="F24526" t="s">
        <v>20279</v>
      </c>
      <c r="G24526" t="s">
        <v>23</v>
      </c>
      <c r="H24526" t="s">
        <v>20280</v>
      </c>
      <c r="I24526" t="s">
        <v>52</v>
      </c>
      <c r="J24526" t="s">
        <v>117</v>
      </c>
      <c r="M24526">
        <v>6882</v>
      </c>
      <c r="N24526">
        <v>220</v>
      </c>
      <c r="O24526">
        <v>237</v>
      </c>
    </row>
    <row r="24527" spans="1:15" x14ac:dyDescent="0.3">
      <c r="E24527" t="s">
        <v>20286</v>
      </c>
      <c r="F24527" t="s">
        <v>12088</v>
      </c>
      <c r="G24527" t="s">
        <v>14</v>
      </c>
      <c r="H24527" t="s">
        <v>20296</v>
      </c>
      <c r="I24527" t="s">
        <v>26</v>
      </c>
      <c r="M24527">
        <v>6883</v>
      </c>
      <c r="N24527">
        <v>0</v>
      </c>
      <c r="O24527">
        <v>7</v>
      </c>
    </row>
    <row r="24528" spans="1:15" x14ac:dyDescent="0.3">
      <c r="A24528" t="s">
        <v>14</v>
      </c>
      <c r="B24528">
        <v>1</v>
      </c>
      <c r="C24528">
        <v>1</v>
      </c>
      <c r="D24528">
        <v>1</v>
      </c>
      <c r="E24528" t="s">
        <v>20286</v>
      </c>
      <c r="F24528" t="s">
        <v>20294</v>
      </c>
      <c r="G24528" t="s">
        <v>14</v>
      </c>
      <c r="H24528" t="s">
        <v>20295</v>
      </c>
      <c r="I24528" t="s">
        <v>35</v>
      </c>
      <c r="J24528" t="s">
        <v>42</v>
      </c>
      <c r="K24528" t="s">
        <v>43</v>
      </c>
      <c r="M24528">
        <v>6883</v>
      </c>
      <c r="N24528">
        <v>18</v>
      </c>
      <c r="O24528">
        <v>23</v>
      </c>
    </row>
    <row r="24529" spans="1:15" x14ac:dyDescent="0.3">
      <c r="E24529" t="s">
        <v>20286</v>
      </c>
      <c r="F24529" t="s">
        <v>20287</v>
      </c>
      <c r="G24529" t="s">
        <v>14</v>
      </c>
      <c r="H24529" t="s">
        <v>20289</v>
      </c>
      <c r="I24529" t="s">
        <v>31</v>
      </c>
      <c r="J24529" t="s">
        <v>32</v>
      </c>
      <c r="M24529">
        <v>6883</v>
      </c>
      <c r="N24529">
        <v>49</v>
      </c>
      <c r="O24529">
        <v>56</v>
      </c>
    </row>
    <row r="24530" spans="1:15" x14ac:dyDescent="0.3">
      <c r="A24530" t="s">
        <v>14</v>
      </c>
      <c r="B24530">
        <v>0</v>
      </c>
      <c r="C24530">
        <v>1</v>
      </c>
      <c r="D24530" t="s">
        <v>14</v>
      </c>
      <c r="E24530" t="s">
        <v>20286</v>
      </c>
      <c r="F24530" t="s">
        <v>20287</v>
      </c>
      <c r="G24530" t="s">
        <v>17</v>
      </c>
      <c r="H24530" t="s">
        <v>20289</v>
      </c>
      <c r="I24530" t="s">
        <v>26</v>
      </c>
      <c r="M24530">
        <v>6883</v>
      </c>
      <c r="N24530">
        <v>49</v>
      </c>
      <c r="O24530">
        <v>56</v>
      </c>
    </row>
    <row r="24531" spans="1:15" x14ac:dyDescent="0.3">
      <c r="E24531" t="s">
        <v>20286</v>
      </c>
      <c r="F24531" t="s">
        <v>391</v>
      </c>
      <c r="G24531" t="s">
        <v>51</v>
      </c>
      <c r="H24531" t="s">
        <v>20297</v>
      </c>
      <c r="I24531" t="s">
        <v>52</v>
      </c>
      <c r="J24531" t="s">
        <v>393</v>
      </c>
      <c r="M24531">
        <v>6883</v>
      </c>
      <c r="N24531">
        <v>129</v>
      </c>
      <c r="O24531">
        <v>139</v>
      </c>
    </row>
    <row r="24532" spans="1:15" x14ac:dyDescent="0.3">
      <c r="A24532" t="s">
        <v>14</v>
      </c>
      <c r="B24532">
        <v>1</v>
      </c>
      <c r="C24532">
        <v>1</v>
      </c>
      <c r="D24532">
        <v>1</v>
      </c>
      <c r="E24532" t="s">
        <v>20286</v>
      </c>
      <c r="F24532" t="s">
        <v>20294</v>
      </c>
      <c r="G24532" t="s">
        <v>14</v>
      </c>
      <c r="H24532" t="s">
        <v>20299</v>
      </c>
      <c r="I24532" t="s">
        <v>35</v>
      </c>
      <c r="J24532" t="s">
        <v>32</v>
      </c>
      <c r="M24532">
        <v>6883</v>
      </c>
      <c r="N24532">
        <v>149</v>
      </c>
      <c r="O24532">
        <v>154</v>
      </c>
    </row>
    <row r="24533" spans="1:15" x14ac:dyDescent="0.3">
      <c r="A24533" t="s">
        <v>14</v>
      </c>
      <c r="B24533">
        <v>0</v>
      </c>
      <c r="C24533">
        <v>1</v>
      </c>
      <c r="D24533" t="s">
        <v>14</v>
      </c>
      <c r="E24533" t="s">
        <v>20286</v>
      </c>
      <c r="F24533" t="s">
        <v>20287</v>
      </c>
      <c r="G24533" t="s">
        <v>17</v>
      </c>
      <c r="H24533" t="s">
        <v>20288</v>
      </c>
      <c r="I24533" t="s">
        <v>26</v>
      </c>
      <c r="M24533">
        <v>6883</v>
      </c>
      <c r="N24533">
        <v>164</v>
      </c>
      <c r="O24533">
        <v>171</v>
      </c>
    </row>
    <row r="24534" spans="1:15" x14ac:dyDescent="0.3">
      <c r="E24534" t="s">
        <v>20286</v>
      </c>
      <c r="F24534" t="s">
        <v>20287</v>
      </c>
      <c r="G24534" t="s">
        <v>14</v>
      </c>
      <c r="H24534" t="s">
        <v>20288</v>
      </c>
      <c r="I24534" t="s">
        <v>31</v>
      </c>
      <c r="J24534" t="s">
        <v>32</v>
      </c>
      <c r="M24534">
        <v>6883</v>
      </c>
      <c r="N24534">
        <v>164</v>
      </c>
      <c r="O24534">
        <v>171</v>
      </c>
    </row>
    <row r="24535" spans="1:15" x14ac:dyDescent="0.3">
      <c r="A24535" t="s">
        <v>14</v>
      </c>
      <c r="B24535">
        <v>1</v>
      </c>
      <c r="C24535">
        <v>1</v>
      </c>
      <c r="D24535">
        <v>1</v>
      </c>
      <c r="E24535" t="s">
        <v>20286</v>
      </c>
      <c r="F24535" t="s">
        <v>20294</v>
      </c>
      <c r="G24535" t="s">
        <v>14</v>
      </c>
      <c r="H24535" t="s">
        <v>20298</v>
      </c>
      <c r="I24535" t="s">
        <v>35</v>
      </c>
      <c r="J24535" t="s">
        <v>32</v>
      </c>
      <c r="M24535">
        <v>6883</v>
      </c>
      <c r="N24535">
        <v>210</v>
      </c>
      <c r="O24535">
        <v>215</v>
      </c>
    </row>
    <row r="24536" spans="1:15" x14ac:dyDescent="0.3">
      <c r="A24536" t="s">
        <v>14</v>
      </c>
      <c r="B24536">
        <v>1</v>
      </c>
      <c r="C24536">
        <v>1</v>
      </c>
      <c r="D24536">
        <v>1</v>
      </c>
      <c r="E24536" t="s">
        <v>20286</v>
      </c>
      <c r="F24536" t="s">
        <v>20290</v>
      </c>
      <c r="G24536" t="s">
        <v>14</v>
      </c>
      <c r="H24536" t="s">
        <v>20291</v>
      </c>
      <c r="I24536" t="s">
        <v>22</v>
      </c>
      <c r="M24536">
        <v>6883</v>
      </c>
      <c r="N24536">
        <v>226</v>
      </c>
      <c r="O24536">
        <v>232</v>
      </c>
    </row>
    <row r="24537" spans="1:15" x14ac:dyDescent="0.3">
      <c r="E24537" t="s">
        <v>20286</v>
      </c>
      <c r="F24537" t="s">
        <v>20292</v>
      </c>
      <c r="G24537" t="s">
        <v>14</v>
      </c>
      <c r="H24537" t="s">
        <v>20293</v>
      </c>
      <c r="I24537" t="s">
        <v>41</v>
      </c>
      <c r="J24537" t="s">
        <v>32</v>
      </c>
      <c r="M24537">
        <v>6883</v>
      </c>
      <c r="N24537">
        <v>259</v>
      </c>
      <c r="O24537">
        <v>264</v>
      </c>
    </row>
    <row r="24538" spans="1:15" x14ac:dyDescent="0.3">
      <c r="A24538" t="s">
        <v>14</v>
      </c>
      <c r="B24538">
        <v>1</v>
      </c>
      <c r="C24538">
        <v>1</v>
      </c>
      <c r="D24538">
        <v>1</v>
      </c>
      <c r="E24538" t="s">
        <v>20300</v>
      </c>
      <c r="F24538" t="s">
        <v>20303</v>
      </c>
      <c r="G24538" t="s">
        <v>14</v>
      </c>
      <c r="H24538" t="s">
        <v>20304</v>
      </c>
      <c r="I24538" t="s">
        <v>22</v>
      </c>
      <c r="M24538">
        <v>6884</v>
      </c>
      <c r="N24538">
        <v>0</v>
      </c>
      <c r="O24538">
        <v>19</v>
      </c>
    </row>
    <row r="24539" spans="1:15" x14ac:dyDescent="0.3">
      <c r="A24539" t="s">
        <v>14</v>
      </c>
      <c r="B24539">
        <v>1</v>
      </c>
      <c r="C24539">
        <v>1</v>
      </c>
      <c r="D24539">
        <v>1</v>
      </c>
      <c r="E24539" t="s">
        <v>20300</v>
      </c>
      <c r="F24539" t="s">
        <v>20307</v>
      </c>
      <c r="G24539" t="s">
        <v>14</v>
      </c>
      <c r="H24539" t="s">
        <v>20308</v>
      </c>
      <c r="I24539" t="s">
        <v>35</v>
      </c>
      <c r="J24539" t="s">
        <v>46</v>
      </c>
      <c r="K24539" t="s">
        <v>47</v>
      </c>
      <c r="L24539" t="s">
        <v>43</v>
      </c>
      <c r="M24539">
        <v>6884</v>
      </c>
      <c r="N24539">
        <v>23</v>
      </c>
      <c r="O24539">
        <v>38</v>
      </c>
    </row>
    <row r="24540" spans="1:15" x14ac:dyDescent="0.3">
      <c r="A24540" t="s">
        <v>14</v>
      </c>
      <c r="B24540">
        <v>1</v>
      </c>
      <c r="C24540">
        <v>1</v>
      </c>
      <c r="D24540">
        <v>1</v>
      </c>
      <c r="E24540" t="s">
        <v>20300</v>
      </c>
      <c r="F24540" t="s">
        <v>20301</v>
      </c>
      <c r="G24540" t="s">
        <v>14</v>
      </c>
      <c r="H24540" t="s">
        <v>20309</v>
      </c>
      <c r="I24540" t="s">
        <v>22</v>
      </c>
      <c r="M24540">
        <v>6884</v>
      </c>
      <c r="N24540">
        <v>111</v>
      </c>
      <c r="O24540">
        <v>120</v>
      </c>
    </row>
    <row r="24541" spans="1:15" x14ac:dyDescent="0.3">
      <c r="A24541" t="s">
        <v>14</v>
      </c>
      <c r="B24541">
        <v>1</v>
      </c>
      <c r="C24541">
        <v>1</v>
      </c>
      <c r="D24541">
        <v>1</v>
      </c>
      <c r="E24541" t="s">
        <v>20300</v>
      </c>
      <c r="F24541" t="s">
        <v>20305</v>
      </c>
      <c r="G24541" t="s">
        <v>14</v>
      </c>
      <c r="H24541" t="s">
        <v>20310</v>
      </c>
      <c r="I24541" t="s">
        <v>35</v>
      </c>
      <c r="J24541" t="s">
        <v>32</v>
      </c>
      <c r="M24541">
        <v>6884</v>
      </c>
      <c r="N24541">
        <v>124</v>
      </c>
      <c r="O24541">
        <v>132</v>
      </c>
    </row>
    <row r="24542" spans="1:15" x14ac:dyDescent="0.3">
      <c r="E24542" t="s">
        <v>20300</v>
      </c>
      <c r="F24542" t="s">
        <v>20305</v>
      </c>
      <c r="G24542" t="s">
        <v>17</v>
      </c>
      <c r="H24542" t="s">
        <v>20306</v>
      </c>
      <c r="I24542" t="s">
        <v>26</v>
      </c>
      <c r="M24542">
        <v>6884</v>
      </c>
      <c r="N24542">
        <v>196</v>
      </c>
      <c r="O24542">
        <v>204</v>
      </c>
    </row>
    <row r="24543" spans="1:15" x14ac:dyDescent="0.3">
      <c r="A24543" t="s">
        <v>14</v>
      </c>
      <c r="B24543">
        <v>1</v>
      </c>
      <c r="C24543">
        <v>1</v>
      </c>
      <c r="D24543">
        <v>1</v>
      </c>
      <c r="E24543" t="s">
        <v>20300</v>
      </c>
      <c r="F24543" t="s">
        <v>20305</v>
      </c>
      <c r="G24543" t="s">
        <v>14</v>
      </c>
      <c r="H24543" t="s">
        <v>20306</v>
      </c>
      <c r="I24543" t="s">
        <v>52</v>
      </c>
      <c r="J24543" t="s">
        <v>32</v>
      </c>
      <c r="M24543">
        <v>6884</v>
      </c>
      <c r="N24543">
        <v>196</v>
      </c>
      <c r="O24543">
        <v>204</v>
      </c>
    </row>
    <row r="24544" spans="1:15" x14ac:dyDescent="0.3">
      <c r="E24544" t="s">
        <v>20300</v>
      </c>
      <c r="F24544" t="s">
        <v>20305</v>
      </c>
      <c r="G24544" t="s">
        <v>23</v>
      </c>
      <c r="H24544" t="s">
        <v>20306</v>
      </c>
      <c r="I24544" t="s">
        <v>19</v>
      </c>
      <c r="M24544">
        <v>6884</v>
      </c>
      <c r="N24544">
        <v>196</v>
      </c>
      <c r="O24544">
        <v>204</v>
      </c>
    </row>
    <row r="24545" spans="1:15" x14ac:dyDescent="0.3">
      <c r="A24545" t="s">
        <v>14</v>
      </c>
      <c r="B24545">
        <v>1</v>
      </c>
      <c r="C24545">
        <v>1</v>
      </c>
      <c r="D24545">
        <v>1</v>
      </c>
      <c r="E24545" t="s">
        <v>20300</v>
      </c>
      <c r="F24545" t="s">
        <v>20301</v>
      </c>
      <c r="G24545" t="s">
        <v>14</v>
      </c>
      <c r="H24545" t="s">
        <v>20302</v>
      </c>
      <c r="I24545" t="s">
        <v>22</v>
      </c>
      <c r="M24545">
        <v>6884</v>
      </c>
      <c r="N24545">
        <v>236</v>
      </c>
      <c r="O24545">
        <v>245</v>
      </c>
    </row>
    <row r="24546" spans="1:15" x14ac:dyDescent="0.3">
      <c r="A24546" t="s">
        <v>14</v>
      </c>
      <c r="B24546">
        <v>1</v>
      </c>
      <c r="C24546">
        <v>1</v>
      </c>
      <c r="D24546">
        <v>1</v>
      </c>
      <c r="E24546" t="s">
        <v>20272</v>
      </c>
      <c r="F24546" t="s">
        <v>20276</v>
      </c>
      <c r="G24546" t="s">
        <v>14</v>
      </c>
      <c r="H24546" t="s">
        <v>20277</v>
      </c>
      <c r="I24546" t="s">
        <v>22</v>
      </c>
      <c r="M24546">
        <v>6885</v>
      </c>
      <c r="N24546">
        <v>0</v>
      </c>
      <c r="O24546">
        <v>5</v>
      </c>
    </row>
    <row r="24547" spans="1:15" x14ac:dyDescent="0.3">
      <c r="A24547" t="s">
        <v>14</v>
      </c>
      <c r="B24547">
        <v>1</v>
      </c>
      <c r="C24547">
        <v>1</v>
      </c>
      <c r="D24547">
        <v>1</v>
      </c>
      <c r="E24547" t="s">
        <v>20272</v>
      </c>
      <c r="F24547" t="s">
        <v>20274</v>
      </c>
      <c r="G24547" t="s">
        <v>14</v>
      </c>
      <c r="H24547" t="s">
        <v>20275</v>
      </c>
      <c r="I24547" t="s">
        <v>22</v>
      </c>
      <c r="M24547">
        <v>6885</v>
      </c>
      <c r="N24547">
        <v>26</v>
      </c>
      <c r="O24547">
        <v>33</v>
      </c>
    </row>
    <row r="24548" spans="1:15" x14ac:dyDescent="0.3">
      <c r="E24548" t="s">
        <v>20272</v>
      </c>
      <c r="F24548" t="s">
        <v>1180</v>
      </c>
      <c r="G24548" t="s">
        <v>23</v>
      </c>
      <c r="H24548" t="s">
        <v>20273</v>
      </c>
      <c r="I24548" t="s">
        <v>26</v>
      </c>
      <c r="M24548">
        <v>6885</v>
      </c>
      <c r="N24548">
        <v>41</v>
      </c>
      <c r="O24548">
        <v>45</v>
      </c>
    </row>
    <row r="24549" spans="1:15" x14ac:dyDescent="0.3">
      <c r="A24549" t="s">
        <v>14</v>
      </c>
      <c r="B24549">
        <v>1</v>
      </c>
      <c r="C24549">
        <v>1</v>
      </c>
      <c r="D24549">
        <v>1</v>
      </c>
      <c r="E24549" t="s">
        <v>20272</v>
      </c>
      <c r="F24549" t="s">
        <v>1180</v>
      </c>
      <c r="G24549" t="s">
        <v>14</v>
      </c>
      <c r="H24549" t="s">
        <v>20273</v>
      </c>
      <c r="I24549" t="s">
        <v>31</v>
      </c>
      <c r="J24549" t="s">
        <v>32</v>
      </c>
      <c r="M24549">
        <v>6885</v>
      </c>
      <c r="N24549">
        <v>41</v>
      </c>
      <c r="O24549">
        <v>45</v>
      </c>
    </row>
    <row r="24550" spans="1:15" x14ac:dyDescent="0.3">
      <c r="A24550" t="s">
        <v>14</v>
      </c>
      <c r="B24550">
        <v>0</v>
      </c>
      <c r="C24550">
        <v>1</v>
      </c>
      <c r="D24550" t="s">
        <v>14</v>
      </c>
      <c r="E24550" t="s">
        <v>20278</v>
      </c>
      <c r="F24550" t="s">
        <v>20281</v>
      </c>
      <c r="G24550" t="s">
        <v>23</v>
      </c>
      <c r="H24550" t="s">
        <v>20282</v>
      </c>
      <c r="I24550" t="s">
        <v>26</v>
      </c>
      <c r="M24550">
        <v>6886</v>
      </c>
      <c r="N24550">
        <v>28</v>
      </c>
      <c r="O24550">
        <v>34</v>
      </c>
    </row>
    <row r="24551" spans="1:15" x14ac:dyDescent="0.3">
      <c r="E24551" t="s">
        <v>20278</v>
      </c>
      <c r="F24551" t="s">
        <v>20281</v>
      </c>
      <c r="G24551" t="s">
        <v>14</v>
      </c>
      <c r="H24551" t="s">
        <v>20282</v>
      </c>
      <c r="I24551" t="s">
        <v>19</v>
      </c>
      <c r="M24551">
        <v>6886</v>
      </c>
      <c r="N24551">
        <v>28</v>
      </c>
      <c r="O24551">
        <v>34</v>
      </c>
    </row>
    <row r="24552" spans="1:15" x14ac:dyDescent="0.3">
      <c r="E24552" t="s">
        <v>20278</v>
      </c>
      <c r="F24552" t="s">
        <v>20284</v>
      </c>
      <c r="G24552" t="s">
        <v>14</v>
      </c>
      <c r="H24552" t="s">
        <v>20285</v>
      </c>
      <c r="I24552" t="s">
        <v>19</v>
      </c>
      <c r="M24552">
        <v>6886</v>
      </c>
      <c r="N24552">
        <v>112</v>
      </c>
      <c r="O24552">
        <v>118</v>
      </c>
    </row>
    <row r="24553" spans="1:15" x14ac:dyDescent="0.3">
      <c r="E24553" t="s">
        <v>20278</v>
      </c>
      <c r="F24553" t="s">
        <v>20281</v>
      </c>
      <c r="G24553" t="s">
        <v>14</v>
      </c>
      <c r="H24553" t="s">
        <v>20283</v>
      </c>
      <c r="I24553" t="s">
        <v>19</v>
      </c>
      <c r="M24553">
        <v>6886</v>
      </c>
      <c r="N24553">
        <v>176</v>
      </c>
      <c r="O24553">
        <v>182</v>
      </c>
    </row>
    <row r="24554" spans="1:15" x14ac:dyDescent="0.3">
      <c r="A24554" t="s">
        <v>14</v>
      </c>
      <c r="B24554">
        <v>0</v>
      </c>
      <c r="C24554">
        <v>1</v>
      </c>
      <c r="D24554" t="s">
        <v>14</v>
      </c>
      <c r="E24554" t="s">
        <v>20278</v>
      </c>
      <c r="F24554" t="s">
        <v>20281</v>
      </c>
      <c r="G24554" t="s">
        <v>23</v>
      </c>
      <c r="H24554" t="s">
        <v>20283</v>
      </c>
      <c r="I24554" t="s">
        <v>26</v>
      </c>
      <c r="M24554">
        <v>6886</v>
      </c>
      <c r="N24554">
        <v>176</v>
      </c>
      <c r="O24554">
        <v>182</v>
      </c>
    </row>
    <row r="24555" spans="1:15" x14ac:dyDescent="0.3">
      <c r="E24555" t="s">
        <v>20278</v>
      </c>
      <c r="F24555" t="s">
        <v>20279</v>
      </c>
      <c r="G24555" t="s">
        <v>23</v>
      </c>
      <c r="H24555" t="s">
        <v>20280</v>
      </c>
      <c r="I24555" t="s">
        <v>52</v>
      </c>
      <c r="J24555" t="s">
        <v>117</v>
      </c>
      <c r="M24555">
        <v>6886</v>
      </c>
      <c r="N24555">
        <v>220</v>
      </c>
      <c r="O24555">
        <v>237</v>
      </c>
    </row>
    <row r="24556" spans="1:15" x14ac:dyDescent="0.3">
      <c r="E24556" t="s">
        <v>20286</v>
      </c>
      <c r="F24556" t="s">
        <v>12088</v>
      </c>
      <c r="G24556" t="s">
        <v>14</v>
      </c>
      <c r="H24556" t="s">
        <v>20296</v>
      </c>
      <c r="I24556" t="s">
        <v>26</v>
      </c>
      <c r="M24556">
        <v>6887</v>
      </c>
      <c r="N24556">
        <v>0</v>
      </c>
      <c r="O24556">
        <v>7</v>
      </c>
    </row>
    <row r="24557" spans="1:15" x14ac:dyDescent="0.3">
      <c r="A24557" t="s">
        <v>14</v>
      </c>
      <c r="B24557">
        <v>1</v>
      </c>
      <c r="C24557">
        <v>1</v>
      </c>
      <c r="D24557">
        <v>1</v>
      </c>
      <c r="E24557" t="s">
        <v>20286</v>
      </c>
      <c r="F24557" t="s">
        <v>20294</v>
      </c>
      <c r="G24557" t="s">
        <v>14</v>
      </c>
      <c r="H24557" t="s">
        <v>20295</v>
      </c>
      <c r="I24557" t="s">
        <v>35</v>
      </c>
      <c r="J24557" t="s">
        <v>42</v>
      </c>
      <c r="K24557" t="s">
        <v>43</v>
      </c>
      <c r="M24557">
        <v>6887</v>
      </c>
      <c r="N24557">
        <v>18</v>
      </c>
      <c r="O24557">
        <v>23</v>
      </c>
    </row>
    <row r="24558" spans="1:15" x14ac:dyDescent="0.3">
      <c r="E24558" t="s">
        <v>20286</v>
      </c>
      <c r="F24558" t="s">
        <v>20287</v>
      </c>
      <c r="G24558" t="s">
        <v>14</v>
      </c>
      <c r="H24558" t="s">
        <v>20289</v>
      </c>
      <c r="I24558" t="s">
        <v>31</v>
      </c>
      <c r="J24558" t="s">
        <v>32</v>
      </c>
      <c r="M24558">
        <v>6887</v>
      </c>
      <c r="N24558">
        <v>49</v>
      </c>
      <c r="O24558">
        <v>56</v>
      </c>
    </row>
    <row r="24559" spans="1:15" x14ac:dyDescent="0.3">
      <c r="A24559" t="s">
        <v>14</v>
      </c>
      <c r="B24559">
        <v>0</v>
      </c>
      <c r="C24559">
        <v>1</v>
      </c>
      <c r="D24559" t="s">
        <v>14</v>
      </c>
      <c r="E24559" t="s">
        <v>20286</v>
      </c>
      <c r="F24559" t="s">
        <v>20287</v>
      </c>
      <c r="G24559" t="s">
        <v>17</v>
      </c>
      <c r="H24559" t="s">
        <v>20289</v>
      </c>
      <c r="I24559" t="s">
        <v>26</v>
      </c>
      <c r="M24559">
        <v>6887</v>
      </c>
      <c r="N24559">
        <v>49</v>
      </c>
      <c r="O24559">
        <v>56</v>
      </c>
    </row>
    <row r="24560" spans="1:15" x14ac:dyDescent="0.3">
      <c r="E24560" t="s">
        <v>20286</v>
      </c>
      <c r="F24560" t="s">
        <v>391</v>
      </c>
      <c r="G24560" t="s">
        <v>51</v>
      </c>
      <c r="H24560" t="s">
        <v>20297</v>
      </c>
      <c r="I24560" t="s">
        <v>52</v>
      </c>
      <c r="J24560" t="s">
        <v>393</v>
      </c>
      <c r="M24560">
        <v>6887</v>
      </c>
      <c r="N24560">
        <v>129</v>
      </c>
      <c r="O24560">
        <v>139</v>
      </c>
    </row>
    <row r="24561" spans="1:15" x14ac:dyDescent="0.3">
      <c r="A24561" t="s">
        <v>14</v>
      </c>
      <c r="B24561">
        <v>1</v>
      </c>
      <c r="C24561">
        <v>1</v>
      </c>
      <c r="D24561">
        <v>1</v>
      </c>
      <c r="E24561" t="s">
        <v>20286</v>
      </c>
      <c r="F24561" t="s">
        <v>20294</v>
      </c>
      <c r="G24561" t="s">
        <v>14</v>
      </c>
      <c r="H24561" t="s">
        <v>20299</v>
      </c>
      <c r="I24561" t="s">
        <v>35</v>
      </c>
      <c r="J24561" t="s">
        <v>32</v>
      </c>
      <c r="M24561">
        <v>6887</v>
      </c>
      <c r="N24561">
        <v>149</v>
      </c>
      <c r="O24561">
        <v>154</v>
      </c>
    </row>
    <row r="24562" spans="1:15" x14ac:dyDescent="0.3">
      <c r="A24562" t="s">
        <v>14</v>
      </c>
      <c r="B24562">
        <v>0</v>
      </c>
      <c r="C24562">
        <v>1</v>
      </c>
      <c r="D24562" t="s">
        <v>14</v>
      </c>
      <c r="E24562" t="s">
        <v>20286</v>
      </c>
      <c r="F24562" t="s">
        <v>20287</v>
      </c>
      <c r="G24562" t="s">
        <v>17</v>
      </c>
      <c r="H24562" t="s">
        <v>20288</v>
      </c>
      <c r="I24562" t="s">
        <v>26</v>
      </c>
      <c r="M24562">
        <v>6887</v>
      </c>
      <c r="N24562">
        <v>164</v>
      </c>
      <c r="O24562">
        <v>171</v>
      </c>
    </row>
    <row r="24563" spans="1:15" x14ac:dyDescent="0.3">
      <c r="E24563" t="s">
        <v>20286</v>
      </c>
      <c r="F24563" t="s">
        <v>20287</v>
      </c>
      <c r="G24563" t="s">
        <v>14</v>
      </c>
      <c r="H24563" t="s">
        <v>20288</v>
      </c>
      <c r="I24563" t="s">
        <v>31</v>
      </c>
      <c r="J24563" t="s">
        <v>32</v>
      </c>
      <c r="M24563">
        <v>6887</v>
      </c>
      <c r="N24563">
        <v>164</v>
      </c>
      <c r="O24563">
        <v>171</v>
      </c>
    </row>
    <row r="24564" spans="1:15" x14ac:dyDescent="0.3">
      <c r="A24564" t="s">
        <v>14</v>
      </c>
      <c r="B24564">
        <v>1</v>
      </c>
      <c r="C24564">
        <v>1</v>
      </c>
      <c r="D24564">
        <v>1</v>
      </c>
      <c r="E24564" t="s">
        <v>20286</v>
      </c>
      <c r="F24564" t="s">
        <v>20294</v>
      </c>
      <c r="G24564" t="s">
        <v>14</v>
      </c>
      <c r="H24564" t="s">
        <v>20298</v>
      </c>
      <c r="I24564" t="s">
        <v>35</v>
      </c>
      <c r="J24564" t="s">
        <v>32</v>
      </c>
      <c r="M24564">
        <v>6887</v>
      </c>
      <c r="N24564">
        <v>210</v>
      </c>
      <c r="O24564">
        <v>215</v>
      </c>
    </row>
    <row r="24565" spans="1:15" x14ac:dyDescent="0.3">
      <c r="A24565" t="s">
        <v>14</v>
      </c>
      <c r="B24565">
        <v>1</v>
      </c>
      <c r="C24565">
        <v>1</v>
      </c>
      <c r="D24565">
        <v>1</v>
      </c>
      <c r="E24565" t="s">
        <v>20286</v>
      </c>
      <c r="F24565" t="s">
        <v>20290</v>
      </c>
      <c r="G24565" t="s">
        <v>14</v>
      </c>
      <c r="H24565" t="s">
        <v>20291</v>
      </c>
      <c r="I24565" t="s">
        <v>22</v>
      </c>
      <c r="M24565">
        <v>6887</v>
      </c>
      <c r="N24565">
        <v>226</v>
      </c>
      <c r="O24565">
        <v>232</v>
      </c>
    </row>
    <row r="24566" spans="1:15" x14ac:dyDescent="0.3">
      <c r="E24566" t="s">
        <v>20286</v>
      </c>
      <c r="F24566" t="s">
        <v>20292</v>
      </c>
      <c r="G24566" t="s">
        <v>14</v>
      </c>
      <c r="H24566" t="s">
        <v>20293</v>
      </c>
      <c r="I24566" t="s">
        <v>41</v>
      </c>
      <c r="J24566" t="s">
        <v>32</v>
      </c>
      <c r="M24566">
        <v>6887</v>
      </c>
      <c r="N24566">
        <v>259</v>
      </c>
      <c r="O24566">
        <v>264</v>
      </c>
    </row>
    <row r="24567" spans="1:15" x14ac:dyDescent="0.3">
      <c r="A24567" t="s">
        <v>14</v>
      </c>
      <c r="B24567">
        <v>1</v>
      </c>
      <c r="C24567">
        <v>1</v>
      </c>
      <c r="D24567">
        <v>1</v>
      </c>
      <c r="E24567" t="s">
        <v>20300</v>
      </c>
      <c r="F24567" t="s">
        <v>20303</v>
      </c>
      <c r="G24567" t="s">
        <v>14</v>
      </c>
      <c r="H24567" t="s">
        <v>20304</v>
      </c>
      <c r="I24567" t="s">
        <v>22</v>
      </c>
      <c r="M24567">
        <v>6888</v>
      </c>
      <c r="N24567">
        <v>0</v>
      </c>
      <c r="O24567">
        <v>19</v>
      </c>
    </row>
    <row r="24568" spans="1:15" x14ac:dyDescent="0.3">
      <c r="A24568" t="s">
        <v>14</v>
      </c>
      <c r="B24568">
        <v>1</v>
      </c>
      <c r="C24568">
        <v>1</v>
      </c>
      <c r="D24568">
        <v>1</v>
      </c>
      <c r="E24568" t="s">
        <v>20300</v>
      </c>
      <c r="F24568" t="s">
        <v>20307</v>
      </c>
      <c r="G24568" t="s">
        <v>14</v>
      </c>
      <c r="H24568" t="s">
        <v>20308</v>
      </c>
      <c r="I24568" t="s">
        <v>35</v>
      </c>
      <c r="J24568" t="s">
        <v>46</v>
      </c>
      <c r="K24568" t="s">
        <v>47</v>
      </c>
      <c r="L24568" t="s">
        <v>43</v>
      </c>
      <c r="M24568">
        <v>6888</v>
      </c>
      <c r="N24568">
        <v>23</v>
      </c>
      <c r="O24568">
        <v>38</v>
      </c>
    </row>
    <row r="24569" spans="1:15" x14ac:dyDescent="0.3">
      <c r="A24569" t="s">
        <v>14</v>
      </c>
      <c r="B24569">
        <v>1</v>
      </c>
      <c r="C24569">
        <v>1</v>
      </c>
      <c r="D24569">
        <v>1</v>
      </c>
      <c r="E24569" t="s">
        <v>20300</v>
      </c>
      <c r="F24569" t="s">
        <v>20301</v>
      </c>
      <c r="G24569" t="s">
        <v>14</v>
      </c>
      <c r="H24569" t="s">
        <v>20309</v>
      </c>
      <c r="I24569" t="s">
        <v>22</v>
      </c>
      <c r="M24569">
        <v>6888</v>
      </c>
      <c r="N24569">
        <v>111</v>
      </c>
      <c r="O24569">
        <v>120</v>
      </c>
    </row>
    <row r="24570" spans="1:15" x14ac:dyDescent="0.3">
      <c r="A24570" t="s">
        <v>14</v>
      </c>
      <c r="B24570">
        <v>1</v>
      </c>
      <c r="C24570">
        <v>1</v>
      </c>
      <c r="D24570">
        <v>1</v>
      </c>
      <c r="E24570" t="s">
        <v>20300</v>
      </c>
      <c r="F24570" t="s">
        <v>20305</v>
      </c>
      <c r="G24570" t="s">
        <v>14</v>
      </c>
      <c r="H24570" t="s">
        <v>20310</v>
      </c>
      <c r="I24570" t="s">
        <v>35</v>
      </c>
      <c r="J24570" t="s">
        <v>32</v>
      </c>
      <c r="M24570">
        <v>6888</v>
      </c>
      <c r="N24570">
        <v>124</v>
      </c>
      <c r="O24570">
        <v>132</v>
      </c>
    </row>
    <row r="24571" spans="1:15" x14ac:dyDescent="0.3">
      <c r="E24571" t="s">
        <v>20300</v>
      </c>
      <c r="F24571" t="s">
        <v>20305</v>
      </c>
      <c r="G24571" t="s">
        <v>23</v>
      </c>
      <c r="H24571" t="s">
        <v>20306</v>
      </c>
      <c r="I24571" t="s">
        <v>19</v>
      </c>
      <c r="M24571">
        <v>6888</v>
      </c>
      <c r="N24571">
        <v>196</v>
      </c>
      <c r="O24571">
        <v>204</v>
      </c>
    </row>
    <row r="24572" spans="1:15" x14ac:dyDescent="0.3">
      <c r="E24572" t="s">
        <v>20300</v>
      </c>
      <c r="F24572" t="s">
        <v>20305</v>
      </c>
      <c r="G24572" t="s">
        <v>17</v>
      </c>
      <c r="H24572" t="s">
        <v>20306</v>
      </c>
      <c r="I24572" t="s">
        <v>26</v>
      </c>
      <c r="M24572">
        <v>6888</v>
      </c>
      <c r="N24572">
        <v>196</v>
      </c>
      <c r="O24572">
        <v>204</v>
      </c>
    </row>
    <row r="24573" spans="1:15" x14ac:dyDescent="0.3">
      <c r="A24573" t="s">
        <v>14</v>
      </c>
      <c r="B24573">
        <v>1</v>
      </c>
      <c r="C24573">
        <v>1</v>
      </c>
      <c r="D24573">
        <v>1</v>
      </c>
      <c r="E24573" t="s">
        <v>20300</v>
      </c>
      <c r="F24573" t="s">
        <v>20305</v>
      </c>
      <c r="G24573" t="s">
        <v>14</v>
      </c>
      <c r="H24573" t="s">
        <v>20306</v>
      </c>
      <c r="I24573" t="s">
        <v>52</v>
      </c>
      <c r="J24573" t="s">
        <v>32</v>
      </c>
      <c r="M24573">
        <v>6888</v>
      </c>
      <c r="N24573">
        <v>196</v>
      </c>
      <c r="O24573">
        <v>204</v>
      </c>
    </row>
    <row r="24574" spans="1:15" x14ac:dyDescent="0.3">
      <c r="A24574" t="s">
        <v>14</v>
      </c>
      <c r="B24574">
        <v>1</v>
      </c>
      <c r="C24574">
        <v>1</v>
      </c>
      <c r="D24574">
        <v>1</v>
      </c>
      <c r="E24574" t="s">
        <v>20300</v>
      </c>
      <c r="F24574" t="s">
        <v>20301</v>
      </c>
      <c r="G24574" t="s">
        <v>14</v>
      </c>
      <c r="H24574" t="s">
        <v>20302</v>
      </c>
      <c r="I24574" t="s">
        <v>22</v>
      </c>
      <c r="M24574">
        <v>6888</v>
      </c>
      <c r="N24574">
        <v>236</v>
      </c>
      <c r="O24574">
        <v>245</v>
      </c>
    </row>
    <row r="24575" spans="1:15" x14ac:dyDescent="0.3">
      <c r="A24575" t="s">
        <v>14</v>
      </c>
      <c r="B24575">
        <v>1</v>
      </c>
      <c r="C24575">
        <v>1</v>
      </c>
      <c r="D24575">
        <v>1</v>
      </c>
      <c r="E24575" t="s">
        <v>20272</v>
      </c>
      <c r="F24575" t="s">
        <v>20276</v>
      </c>
      <c r="G24575" t="s">
        <v>14</v>
      </c>
      <c r="H24575" t="s">
        <v>20277</v>
      </c>
      <c r="I24575" t="s">
        <v>22</v>
      </c>
      <c r="M24575">
        <v>6889</v>
      </c>
      <c r="N24575">
        <v>0</v>
      </c>
      <c r="O24575">
        <v>5</v>
      </c>
    </row>
    <row r="24576" spans="1:15" x14ac:dyDescent="0.3">
      <c r="A24576" t="s">
        <v>14</v>
      </c>
      <c r="B24576">
        <v>1</v>
      </c>
      <c r="C24576">
        <v>1</v>
      </c>
      <c r="D24576">
        <v>1</v>
      </c>
      <c r="E24576" t="s">
        <v>20272</v>
      </c>
      <c r="F24576" t="s">
        <v>20274</v>
      </c>
      <c r="G24576" t="s">
        <v>14</v>
      </c>
      <c r="H24576" t="s">
        <v>20275</v>
      </c>
      <c r="I24576" t="s">
        <v>22</v>
      </c>
      <c r="M24576">
        <v>6889</v>
      </c>
      <c r="N24576">
        <v>26</v>
      </c>
      <c r="O24576">
        <v>33</v>
      </c>
    </row>
    <row r="24577" spans="1:15" x14ac:dyDescent="0.3">
      <c r="E24577" t="s">
        <v>20272</v>
      </c>
      <c r="F24577" t="s">
        <v>1180</v>
      </c>
      <c r="G24577" t="s">
        <v>23</v>
      </c>
      <c r="H24577" t="s">
        <v>20273</v>
      </c>
      <c r="I24577" t="s">
        <v>26</v>
      </c>
      <c r="M24577">
        <v>6889</v>
      </c>
      <c r="N24577">
        <v>41</v>
      </c>
      <c r="O24577">
        <v>45</v>
      </c>
    </row>
    <row r="24578" spans="1:15" x14ac:dyDescent="0.3">
      <c r="A24578" t="s">
        <v>14</v>
      </c>
      <c r="B24578">
        <v>1</v>
      </c>
      <c r="C24578">
        <v>1</v>
      </c>
      <c r="D24578">
        <v>1</v>
      </c>
      <c r="E24578" t="s">
        <v>20272</v>
      </c>
      <c r="F24578" t="s">
        <v>1180</v>
      </c>
      <c r="G24578" t="s">
        <v>14</v>
      </c>
      <c r="H24578" t="s">
        <v>20273</v>
      </c>
      <c r="I24578" t="s">
        <v>31</v>
      </c>
      <c r="J24578" t="s">
        <v>32</v>
      </c>
      <c r="M24578">
        <v>6889</v>
      </c>
      <c r="N24578">
        <v>41</v>
      </c>
      <c r="O24578">
        <v>45</v>
      </c>
    </row>
    <row r="24579" spans="1:15" x14ac:dyDescent="0.3">
      <c r="E24579" t="s">
        <v>20278</v>
      </c>
      <c r="F24579" t="s">
        <v>20281</v>
      </c>
      <c r="G24579" t="s">
        <v>14</v>
      </c>
      <c r="H24579" t="s">
        <v>20282</v>
      </c>
      <c r="I24579" t="s">
        <v>19</v>
      </c>
      <c r="M24579">
        <v>6890</v>
      </c>
      <c r="N24579">
        <v>28</v>
      </c>
      <c r="O24579">
        <v>34</v>
      </c>
    </row>
    <row r="24580" spans="1:15" x14ac:dyDescent="0.3">
      <c r="A24580" t="s">
        <v>14</v>
      </c>
      <c r="B24580">
        <v>0</v>
      </c>
      <c r="C24580">
        <v>1</v>
      </c>
      <c r="D24580" t="s">
        <v>14</v>
      </c>
      <c r="E24580" t="s">
        <v>20278</v>
      </c>
      <c r="F24580" t="s">
        <v>20281</v>
      </c>
      <c r="G24580" t="s">
        <v>23</v>
      </c>
      <c r="H24580" t="s">
        <v>20282</v>
      </c>
      <c r="I24580" t="s">
        <v>26</v>
      </c>
      <c r="M24580">
        <v>6890</v>
      </c>
      <c r="N24580">
        <v>28</v>
      </c>
      <c r="O24580">
        <v>34</v>
      </c>
    </row>
    <row r="24581" spans="1:15" x14ac:dyDescent="0.3">
      <c r="E24581" t="s">
        <v>20278</v>
      </c>
      <c r="F24581" t="s">
        <v>20284</v>
      </c>
      <c r="G24581" t="s">
        <v>14</v>
      </c>
      <c r="H24581" t="s">
        <v>20285</v>
      </c>
      <c r="I24581" t="s">
        <v>19</v>
      </c>
      <c r="M24581">
        <v>6890</v>
      </c>
      <c r="N24581">
        <v>112</v>
      </c>
      <c r="O24581">
        <v>118</v>
      </c>
    </row>
    <row r="24582" spans="1:15" x14ac:dyDescent="0.3">
      <c r="A24582" t="s">
        <v>14</v>
      </c>
      <c r="B24582">
        <v>0</v>
      </c>
      <c r="C24582">
        <v>1</v>
      </c>
      <c r="D24582" t="s">
        <v>14</v>
      </c>
      <c r="E24582" t="s">
        <v>20278</v>
      </c>
      <c r="F24582" t="s">
        <v>20281</v>
      </c>
      <c r="G24582" t="s">
        <v>23</v>
      </c>
      <c r="H24582" t="s">
        <v>20283</v>
      </c>
      <c r="I24582" t="s">
        <v>26</v>
      </c>
      <c r="M24582">
        <v>6890</v>
      </c>
      <c r="N24582">
        <v>176</v>
      </c>
      <c r="O24582">
        <v>182</v>
      </c>
    </row>
    <row r="24583" spans="1:15" x14ac:dyDescent="0.3">
      <c r="E24583" t="s">
        <v>20278</v>
      </c>
      <c r="F24583" t="s">
        <v>20281</v>
      </c>
      <c r="G24583" t="s">
        <v>14</v>
      </c>
      <c r="H24583" t="s">
        <v>20283</v>
      </c>
      <c r="I24583" t="s">
        <v>19</v>
      </c>
      <c r="M24583">
        <v>6890</v>
      </c>
      <c r="N24583">
        <v>176</v>
      </c>
      <c r="O24583">
        <v>182</v>
      </c>
    </row>
    <row r="24584" spans="1:15" x14ac:dyDescent="0.3">
      <c r="E24584" t="s">
        <v>20278</v>
      </c>
      <c r="F24584" t="s">
        <v>20279</v>
      </c>
      <c r="G24584" t="s">
        <v>23</v>
      </c>
      <c r="H24584" t="s">
        <v>20280</v>
      </c>
      <c r="I24584" t="s">
        <v>52</v>
      </c>
      <c r="J24584" t="s">
        <v>117</v>
      </c>
      <c r="M24584">
        <v>6890</v>
      </c>
      <c r="N24584">
        <v>220</v>
      </c>
      <c r="O24584">
        <v>237</v>
      </c>
    </row>
    <row r="24585" spans="1:15" x14ac:dyDescent="0.3">
      <c r="E24585" t="s">
        <v>20286</v>
      </c>
      <c r="F24585" t="s">
        <v>12088</v>
      </c>
      <c r="G24585" t="s">
        <v>14</v>
      </c>
      <c r="H24585" t="s">
        <v>20296</v>
      </c>
      <c r="I24585" t="s">
        <v>26</v>
      </c>
      <c r="M24585">
        <v>6891</v>
      </c>
      <c r="N24585">
        <v>0</v>
      </c>
      <c r="O24585">
        <v>7</v>
      </c>
    </row>
    <row r="24586" spans="1:15" x14ac:dyDescent="0.3">
      <c r="A24586" t="s">
        <v>14</v>
      </c>
      <c r="B24586">
        <v>1</v>
      </c>
      <c r="C24586">
        <v>1</v>
      </c>
      <c r="D24586">
        <v>1</v>
      </c>
      <c r="E24586" t="s">
        <v>20286</v>
      </c>
      <c r="F24586" t="s">
        <v>20294</v>
      </c>
      <c r="G24586" t="s">
        <v>14</v>
      </c>
      <c r="H24586" t="s">
        <v>20295</v>
      </c>
      <c r="I24586" t="s">
        <v>35</v>
      </c>
      <c r="J24586" t="s">
        <v>42</v>
      </c>
      <c r="K24586" t="s">
        <v>43</v>
      </c>
      <c r="M24586">
        <v>6891</v>
      </c>
      <c r="N24586">
        <v>18</v>
      </c>
      <c r="O24586">
        <v>23</v>
      </c>
    </row>
    <row r="24587" spans="1:15" x14ac:dyDescent="0.3">
      <c r="A24587" t="s">
        <v>14</v>
      </c>
      <c r="B24587">
        <v>0</v>
      </c>
      <c r="C24587">
        <v>1</v>
      </c>
      <c r="D24587" t="s">
        <v>14</v>
      </c>
      <c r="E24587" t="s">
        <v>20286</v>
      </c>
      <c r="F24587" t="s">
        <v>20287</v>
      </c>
      <c r="G24587" t="s">
        <v>17</v>
      </c>
      <c r="H24587" t="s">
        <v>20289</v>
      </c>
      <c r="I24587" t="s">
        <v>26</v>
      </c>
      <c r="M24587">
        <v>6891</v>
      </c>
      <c r="N24587">
        <v>49</v>
      </c>
      <c r="O24587">
        <v>56</v>
      </c>
    </row>
    <row r="24588" spans="1:15" x14ac:dyDescent="0.3">
      <c r="E24588" t="s">
        <v>20286</v>
      </c>
      <c r="F24588" t="s">
        <v>20287</v>
      </c>
      <c r="G24588" t="s">
        <v>14</v>
      </c>
      <c r="H24588" t="s">
        <v>20289</v>
      </c>
      <c r="I24588" t="s">
        <v>31</v>
      </c>
      <c r="J24588" t="s">
        <v>32</v>
      </c>
      <c r="M24588">
        <v>6891</v>
      </c>
      <c r="N24588">
        <v>49</v>
      </c>
      <c r="O24588">
        <v>56</v>
      </c>
    </row>
    <row r="24589" spans="1:15" x14ac:dyDescent="0.3">
      <c r="E24589" t="s">
        <v>20286</v>
      </c>
      <c r="F24589" t="s">
        <v>391</v>
      </c>
      <c r="G24589" t="s">
        <v>51</v>
      </c>
      <c r="H24589" t="s">
        <v>20297</v>
      </c>
      <c r="I24589" t="s">
        <v>52</v>
      </c>
      <c r="J24589" t="s">
        <v>393</v>
      </c>
      <c r="M24589">
        <v>6891</v>
      </c>
      <c r="N24589">
        <v>129</v>
      </c>
      <c r="O24589">
        <v>139</v>
      </c>
    </row>
    <row r="24590" spans="1:15" x14ac:dyDescent="0.3">
      <c r="A24590" t="s">
        <v>14</v>
      </c>
      <c r="B24590">
        <v>1</v>
      </c>
      <c r="C24590">
        <v>1</v>
      </c>
      <c r="D24590">
        <v>1</v>
      </c>
      <c r="E24590" t="s">
        <v>20286</v>
      </c>
      <c r="F24590" t="s">
        <v>20294</v>
      </c>
      <c r="G24590" t="s">
        <v>14</v>
      </c>
      <c r="H24590" t="s">
        <v>20299</v>
      </c>
      <c r="I24590" t="s">
        <v>35</v>
      </c>
      <c r="J24590" t="s">
        <v>32</v>
      </c>
      <c r="M24590">
        <v>6891</v>
      </c>
      <c r="N24590">
        <v>149</v>
      </c>
      <c r="O24590">
        <v>154</v>
      </c>
    </row>
    <row r="24591" spans="1:15" x14ac:dyDescent="0.3">
      <c r="A24591" t="s">
        <v>14</v>
      </c>
      <c r="B24591">
        <v>0</v>
      </c>
      <c r="C24591">
        <v>1</v>
      </c>
      <c r="D24591" t="s">
        <v>14</v>
      </c>
      <c r="E24591" t="s">
        <v>20286</v>
      </c>
      <c r="F24591" t="s">
        <v>20287</v>
      </c>
      <c r="G24591" t="s">
        <v>17</v>
      </c>
      <c r="H24591" t="s">
        <v>20288</v>
      </c>
      <c r="I24591" t="s">
        <v>26</v>
      </c>
      <c r="M24591">
        <v>6891</v>
      </c>
      <c r="N24591">
        <v>164</v>
      </c>
      <c r="O24591">
        <v>171</v>
      </c>
    </row>
    <row r="24592" spans="1:15" x14ac:dyDescent="0.3">
      <c r="E24592" t="s">
        <v>20286</v>
      </c>
      <c r="F24592" t="s">
        <v>20287</v>
      </c>
      <c r="G24592" t="s">
        <v>14</v>
      </c>
      <c r="H24592" t="s">
        <v>20288</v>
      </c>
      <c r="I24592" t="s">
        <v>31</v>
      </c>
      <c r="J24592" t="s">
        <v>32</v>
      </c>
      <c r="M24592">
        <v>6891</v>
      </c>
      <c r="N24592">
        <v>164</v>
      </c>
      <c r="O24592">
        <v>171</v>
      </c>
    </row>
    <row r="24593" spans="1:15" x14ac:dyDescent="0.3">
      <c r="A24593" t="s">
        <v>14</v>
      </c>
      <c r="B24593">
        <v>1</v>
      </c>
      <c r="C24593">
        <v>1</v>
      </c>
      <c r="D24593">
        <v>1</v>
      </c>
      <c r="E24593" t="s">
        <v>20286</v>
      </c>
      <c r="F24593" t="s">
        <v>20294</v>
      </c>
      <c r="G24593" t="s">
        <v>14</v>
      </c>
      <c r="H24593" t="s">
        <v>20298</v>
      </c>
      <c r="I24593" t="s">
        <v>35</v>
      </c>
      <c r="J24593" t="s">
        <v>32</v>
      </c>
      <c r="M24593">
        <v>6891</v>
      </c>
      <c r="N24593">
        <v>210</v>
      </c>
      <c r="O24593">
        <v>215</v>
      </c>
    </row>
    <row r="24594" spans="1:15" x14ac:dyDescent="0.3">
      <c r="A24594" t="s">
        <v>14</v>
      </c>
      <c r="B24594">
        <v>1</v>
      </c>
      <c r="C24594">
        <v>1</v>
      </c>
      <c r="D24594">
        <v>1</v>
      </c>
      <c r="E24594" t="s">
        <v>20286</v>
      </c>
      <c r="F24594" t="s">
        <v>20290</v>
      </c>
      <c r="G24594" t="s">
        <v>14</v>
      </c>
      <c r="H24594" t="s">
        <v>20291</v>
      </c>
      <c r="I24594" t="s">
        <v>22</v>
      </c>
      <c r="M24594">
        <v>6891</v>
      </c>
      <c r="N24594">
        <v>226</v>
      </c>
      <c r="O24594">
        <v>232</v>
      </c>
    </row>
    <row r="24595" spans="1:15" x14ac:dyDescent="0.3">
      <c r="E24595" t="s">
        <v>20286</v>
      </c>
      <c r="F24595" t="s">
        <v>20292</v>
      </c>
      <c r="G24595" t="s">
        <v>14</v>
      </c>
      <c r="H24595" t="s">
        <v>20293</v>
      </c>
      <c r="I24595" t="s">
        <v>41</v>
      </c>
      <c r="J24595" t="s">
        <v>32</v>
      </c>
      <c r="M24595">
        <v>6891</v>
      </c>
      <c r="N24595">
        <v>259</v>
      </c>
      <c r="O24595">
        <v>264</v>
      </c>
    </row>
    <row r="24596" spans="1:15" x14ac:dyDescent="0.3">
      <c r="A24596" t="s">
        <v>14</v>
      </c>
      <c r="B24596">
        <v>1</v>
      </c>
      <c r="C24596">
        <v>1</v>
      </c>
      <c r="D24596">
        <v>1</v>
      </c>
      <c r="E24596" t="s">
        <v>20300</v>
      </c>
      <c r="F24596" t="s">
        <v>20303</v>
      </c>
      <c r="G24596" t="s">
        <v>14</v>
      </c>
      <c r="H24596" t="s">
        <v>20304</v>
      </c>
      <c r="I24596" t="s">
        <v>22</v>
      </c>
      <c r="M24596">
        <v>6892</v>
      </c>
      <c r="N24596">
        <v>0</v>
      </c>
      <c r="O24596">
        <v>19</v>
      </c>
    </row>
    <row r="24597" spans="1:15" x14ac:dyDescent="0.3">
      <c r="A24597" t="s">
        <v>14</v>
      </c>
      <c r="B24597">
        <v>1</v>
      </c>
      <c r="C24597">
        <v>1</v>
      </c>
      <c r="D24597">
        <v>1</v>
      </c>
      <c r="E24597" t="s">
        <v>20300</v>
      </c>
      <c r="F24597" t="s">
        <v>20307</v>
      </c>
      <c r="G24597" t="s">
        <v>14</v>
      </c>
      <c r="H24597" t="s">
        <v>20308</v>
      </c>
      <c r="I24597" t="s">
        <v>35</v>
      </c>
      <c r="J24597" t="s">
        <v>46</v>
      </c>
      <c r="K24597" t="s">
        <v>47</v>
      </c>
      <c r="L24597" t="s">
        <v>43</v>
      </c>
      <c r="M24597">
        <v>6892</v>
      </c>
      <c r="N24597">
        <v>23</v>
      </c>
      <c r="O24597">
        <v>38</v>
      </c>
    </row>
    <row r="24598" spans="1:15" x14ac:dyDescent="0.3">
      <c r="A24598" t="s">
        <v>14</v>
      </c>
      <c r="B24598">
        <v>1</v>
      </c>
      <c r="C24598">
        <v>1</v>
      </c>
      <c r="D24598">
        <v>1</v>
      </c>
      <c r="E24598" t="s">
        <v>20300</v>
      </c>
      <c r="F24598" t="s">
        <v>20301</v>
      </c>
      <c r="G24598" t="s">
        <v>14</v>
      </c>
      <c r="H24598" t="s">
        <v>20309</v>
      </c>
      <c r="I24598" t="s">
        <v>22</v>
      </c>
      <c r="M24598">
        <v>6892</v>
      </c>
      <c r="N24598">
        <v>111</v>
      </c>
      <c r="O24598">
        <v>120</v>
      </c>
    </row>
    <row r="24599" spans="1:15" x14ac:dyDescent="0.3">
      <c r="A24599" t="s">
        <v>14</v>
      </c>
      <c r="B24599">
        <v>1</v>
      </c>
      <c r="C24599">
        <v>1</v>
      </c>
      <c r="D24599">
        <v>1</v>
      </c>
      <c r="E24599" t="s">
        <v>20300</v>
      </c>
      <c r="F24599" t="s">
        <v>20305</v>
      </c>
      <c r="G24599" t="s">
        <v>14</v>
      </c>
      <c r="H24599" t="s">
        <v>20310</v>
      </c>
      <c r="I24599" t="s">
        <v>35</v>
      </c>
      <c r="J24599" t="s">
        <v>32</v>
      </c>
      <c r="M24599">
        <v>6892</v>
      </c>
      <c r="N24599">
        <v>124</v>
      </c>
      <c r="O24599">
        <v>132</v>
      </c>
    </row>
    <row r="24600" spans="1:15" x14ac:dyDescent="0.3">
      <c r="E24600" t="s">
        <v>20300</v>
      </c>
      <c r="F24600" t="s">
        <v>20305</v>
      </c>
      <c r="G24600" t="s">
        <v>23</v>
      </c>
      <c r="H24600" t="s">
        <v>20306</v>
      </c>
      <c r="I24600" t="s">
        <v>19</v>
      </c>
      <c r="M24600">
        <v>6892</v>
      </c>
      <c r="N24600">
        <v>196</v>
      </c>
      <c r="O24600">
        <v>204</v>
      </c>
    </row>
    <row r="24601" spans="1:15" x14ac:dyDescent="0.3">
      <c r="E24601" t="s">
        <v>20300</v>
      </c>
      <c r="F24601" t="s">
        <v>20305</v>
      </c>
      <c r="G24601" t="s">
        <v>17</v>
      </c>
      <c r="H24601" t="s">
        <v>20306</v>
      </c>
      <c r="I24601" t="s">
        <v>26</v>
      </c>
      <c r="M24601">
        <v>6892</v>
      </c>
      <c r="N24601">
        <v>196</v>
      </c>
      <c r="O24601">
        <v>204</v>
      </c>
    </row>
    <row r="24602" spans="1:15" x14ac:dyDescent="0.3">
      <c r="A24602" t="s">
        <v>14</v>
      </c>
      <c r="B24602">
        <v>1</v>
      </c>
      <c r="C24602">
        <v>1</v>
      </c>
      <c r="D24602">
        <v>1</v>
      </c>
      <c r="E24602" t="s">
        <v>20300</v>
      </c>
      <c r="F24602" t="s">
        <v>20305</v>
      </c>
      <c r="G24602" t="s">
        <v>14</v>
      </c>
      <c r="H24602" t="s">
        <v>20306</v>
      </c>
      <c r="I24602" t="s">
        <v>52</v>
      </c>
      <c r="J24602" t="s">
        <v>32</v>
      </c>
      <c r="M24602">
        <v>6892</v>
      </c>
      <c r="N24602">
        <v>196</v>
      </c>
      <c r="O24602">
        <v>204</v>
      </c>
    </row>
    <row r="24603" spans="1:15" x14ac:dyDescent="0.3">
      <c r="A24603" t="s">
        <v>14</v>
      </c>
      <c r="B24603">
        <v>1</v>
      </c>
      <c r="C24603">
        <v>1</v>
      </c>
      <c r="D24603">
        <v>1</v>
      </c>
      <c r="E24603" t="s">
        <v>20300</v>
      </c>
      <c r="F24603" t="s">
        <v>20301</v>
      </c>
      <c r="G24603" t="s">
        <v>14</v>
      </c>
      <c r="H24603" t="s">
        <v>20302</v>
      </c>
      <c r="I24603" t="s">
        <v>22</v>
      </c>
      <c r="M24603">
        <v>6892</v>
      </c>
      <c r="N24603">
        <v>236</v>
      </c>
      <c r="O24603">
        <v>245</v>
      </c>
    </row>
    <row r="24604" spans="1:15" x14ac:dyDescent="0.3">
      <c r="A24604" t="s">
        <v>14</v>
      </c>
      <c r="B24604">
        <v>1</v>
      </c>
      <c r="C24604">
        <v>1</v>
      </c>
      <c r="D24604">
        <v>1</v>
      </c>
      <c r="E24604" t="s">
        <v>20272</v>
      </c>
      <c r="F24604" t="s">
        <v>20276</v>
      </c>
      <c r="G24604" t="s">
        <v>14</v>
      </c>
      <c r="H24604" t="s">
        <v>20277</v>
      </c>
      <c r="I24604" t="s">
        <v>22</v>
      </c>
      <c r="M24604">
        <v>6893</v>
      </c>
      <c r="N24604">
        <v>0</v>
      </c>
      <c r="O24604">
        <v>5</v>
      </c>
    </row>
    <row r="24605" spans="1:15" x14ac:dyDescent="0.3">
      <c r="A24605" t="s">
        <v>14</v>
      </c>
      <c r="B24605">
        <v>1</v>
      </c>
      <c r="C24605">
        <v>1</v>
      </c>
      <c r="D24605">
        <v>1</v>
      </c>
      <c r="E24605" t="s">
        <v>20272</v>
      </c>
      <c r="F24605" t="s">
        <v>20274</v>
      </c>
      <c r="G24605" t="s">
        <v>14</v>
      </c>
      <c r="H24605" t="s">
        <v>20275</v>
      </c>
      <c r="I24605" t="s">
        <v>22</v>
      </c>
      <c r="M24605">
        <v>6893</v>
      </c>
      <c r="N24605">
        <v>26</v>
      </c>
      <c r="O24605">
        <v>33</v>
      </c>
    </row>
    <row r="24606" spans="1:15" x14ac:dyDescent="0.3">
      <c r="A24606" t="s">
        <v>14</v>
      </c>
      <c r="B24606">
        <v>1</v>
      </c>
      <c r="C24606">
        <v>1</v>
      </c>
      <c r="D24606">
        <v>1</v>
      </c>
      <c r="E24606" t="s">
        <v>20272</v>
      </c>
      <c r="F24606" t="s">
        <v>1180</v>
      </c>
      <c r="G24606" t="s">
        <v>14</v>
      </c>
      <c r="H24606" t="s">
        <v>20273</v>
      </c>
      <c r="I24606" t="s">
        <v>31</v>
      </c>
      <c r="J24606" t="s">
        <v>32</v>
      </c>
      <c r="M24606">
        <v>6893</v>
      </c>
      <c r="N24606">
        <v>41</v>
      </c>
      <c r="O24606">
        <v>45</v>
      </c>
    </row>
    <row r="24607" spans="1:15" x14ac:dyDescent="0.3">
      <c r="E24607" t="s">
        <v>20272</v>
      </c>
      <c r="F24607" t="s">
        <v>1180</v>
      </c>
      <c r="G24607" t="s">
        <v>23</v>
      </c>
      <c r="H24607" t="s">
        <v>20273</v>
      </c>
      <c r="I24607" t="s">
        <v>26</v>
      </c>
      <c r="M24607">
        <v>6893</v>
      </c>
      <c r="N24607">
        <v>41</v>
      </c>
      <c r="O24607">
        <v>45</v>
      </c>
    </row>
    <row r="24608" spans="1:15" x14ac:dyDescent="0.3">
      <c r="A24608" t="s">
        <v>14</v>
      </c>
      <c r="B24608">
        <v>1</v>
      </c>
      <c r="C24608">
        <v>1</v>
      </c>
      <c r="D24608">
        <v>1</v>
      </c>
      <c r="E24608" t="s">
        <v>20272</v>
      </c>
      <c r="F24608" t="s">
        <v>1180</v>
      </c>
      <c r="G24608" t="s">
        <v>14</v>
      </c>
      <c r="H24608" t="s">
        <v>20312</v>
      </c>
      <c r="I24608" t="s">
        <v>35</v>
      </c>
      <c r="J24608" t="s">
        <v>32</v>
      </c>
      <c r="M24608">
        <v>6894</v>
      </c>
      <c r="N24608">
        <v>0</v>
      </c>
      <c r="O24608">
        <v>4</v>
      </c>
    </row>
    <row r="24609" spans="1:15" x14ac:dyDescent="0.3">
      <c r="A24609" t="s">
        <v>237</v>
      </c>
      <c r="B24609">
        <v>0</v>
      </c>
      <c r="C24609">
        <v>0</v>
      </c>
      <c r="D24609">
        <v>0</v>
      </c>
      <c r="E24609" t="s">
        <v>20272</v>
      </c>
      <c r="F24609" t="s">
        <v>20313</v>
      </c>
      <c r="G24609" t="s">
        <v>17</v>
      </c>
      <c r="H24609" t="s">
        <v>20314</v>
      </c>
      <c r="I24609" t="s">
        <v>26</v>
      </c>
      <c r="M24609">
        <v>6894</v>
      </c>
      <c r="N24609">
        <v>15</v>
      </c>
      <c r="O24609">
        <v>39</v>
      </c>
    </row>
    <row r="24610" spans="1:15" x14ac:dyDescent="0.3">
      <c r="E24610" t="s">
        <v>20272</v>
      </c>
      <c r="F24610" t="s">
        <v>7656</v>
      </c>
      <c r="G24610" t="s">
        <v>14</v>
      </c>
      <c r="H24610" t="s">
        <v>20315</v>
      </c>
      <c r="I24610" t="s">
        <v>19</v>
      </c>
      <c r="M24610">
        <v>6894</v>
      </c>
      <c r="N24610">
        <v>15</v>
      </c>
      <c r="O24610">
        <v>21</v>
      </c>
    </row>
    <row r="24611" spans="1:15" x14ac:dyDescent="0.3">
      <c r="E24611" t="s">
        <v>20272</v>
      </c>
      <c r="F24611" t="s">
        <v>20276</v>
      </c>
      <c r="G24611" t="s">
        <v>14</v>
      </c>
      <c r="H24611" t="s">
        <v>20311</v>
      </c>
      <c r="I24611" t="s">
        <v>19</v>
      </c>
      <c r="M24611">
        <v>6894</v>
      </c>
      <c r="N24611">
        <v>34</v>
      </c>
      <c r="O24611">
        <v>39</v>
      </c>
    </row>
    <row r="24612" spans="1:15" x14ac:dyDescent="0.3">
      <c r="A24612" t="s">
        <v>14</v>
      </c>
      <c r="B24612">
        <v>0</v>
      </c>
      <c r="C24612">
        <v>1</v>
      </c>
      <c r="D24612" t="s">
        <v>14</v>
      </c>
      <c r="E24612" t="s">
        <v>20278</v>
      </c>
      <c r="F24612" t="s">
        <v>20281</v>
      </c>
      <c r="G24612" t="s">
        <v>23</v>
      </c>
      <c r="H24612" t="s">
        <v>20282</v>
      </c>
      <c r="I24612" t="s">
        <v>26</v>
      </c>
      <c r="M24612">
        <v>6895</v>
      </c>
      <c r="N24612">
        <v>28</v>
      </c>
      <c r="O24612">
        <v>34</v>
      </c>
    </row>
    <row r="24613" spans="1:15" x14ac:dyDescent="0.3">
      <c r="E24613" t="s">
        <v>20278</v>
      </c>
      <c r="F24613" t="s">
        <v>20281</v>
      </c>
      <c r="G24613" t="s">
        <v>14</v>
      </c>
      <c r="H24613" t="s">
        <v>20282</v>
      </c>
      <c r="I24613" t="s">
        <v>19</v>
      </c>
      <c r="M24613">
        <v>6895</v>
      </c>
      <c r="N24613">
        <v>28</v>
      </c>
      <c r="O24613">
        <v>34</v>
      </c>
    </row>
    <row r="24614" spans="1:15" x14ac:dyDescent="0.3">
      <c r="E24614" t="s">
        <v>20278</v>
      </c>
      <c r="F24614" t="s">
        <v>20284</v>
      </c>
      <c r="G24614" t="s">
        <v>14</v>
      </c>
      <c r="H24614" t="s">
        <v>20285</v>
      </c>
      <c r="I24614" t="s">
        <v>19</v>
      </c>
      <c r="M24614">
        <v>6895</v>
      </c>
      <c r="N24614">
        <v>112</v>
      </c>
      <c r="O24614">
        <v>118</v>
      </c>
    </row>
    <row r="24615" spans="1:15" x14ac:dyDescent="0.3">
      <c r="A24615" t="s">
        <v>14</v>
      </c>
      <c r="B24615">
        <v>0</v>
      </c>
      <c r="C24615">
        <v>1</v>
      </c>
      <c r="D24615" t="s">
        <v>14</v>
      </c>
      <c r="E24615" t="s">
        <v>20278</v>
      </c>
      <c r="F24615" t="s">
        <v>20281</v>
      </c>
      <c r="G24615" t="s">
        <v>23</v>
      </c>
      <c r="H24615" t="s">
        <v>20283</v>
      </c>
      <c r="I24615" t="s">
        <v>26</v>
      </c>
      <c r="M24615">
        <v>6895</v>
      </c>
      <c r="N24615">
        <v>176</v>
      </c>
      <c r="O24615">
        <v>182</v>
      </c>
    </row>
    <row r="24616" spans="1:15" x14ac:dyDescent="0.3">
      <c r="E24616" t="s">
        <v>20278</v>
      </c>
      <c r="F24616" t="s">
        <v>20281</v>
      </c>
      <c r="G24616" t="s">
        <v>14</v>
      </c>
      <c r="H24616" t="s">
        <v>20283</v>
      </c>
      <c r="I24616" t="s">
        <v>19</v>
      </c>
      <c r="M24616">
        <v>6895</v>
      </c>
      <c r="N24616">
        <v>176</v>
      </c>
      <c r="O24616">
        <v>182</v>
      </c>
    </row>
    <row r="24617" spans="1:15" x14ac:dyDescent="0.3">
      <c r="E24617" t="s">
        <v>20278</v>
      </c>
      <c r="F24617" t="s">
        <v>20279</v>
      </c>
      <c r="G24617" t="s">
        <v>23</v>
      </c>
      <c r="H24617" t="s">
        <v>20280</v>
      </c>
      <c r="I24617" t="s">
        <v>52</v>
      </c>
      <c r="J24617" t="s">
        <v>117</v>
      </c>
      <c r="M24617">
        <v>6895</v>
      </c>
      <c r="N24617">
        <v>220</v>
      </c>
      <c r="O24617">
        <v>237</v>
      </c>
    </row>
    <row r="24618" spans="1:15" x14ac:dyDescent="0.3">
      <c r="E24618" t="s">
        <v>20286</v>
      </c>
      <c r="F24618" t="s">
        <v>12088</v>
      </c>
      <c r="G24618" t="s">
        <v>14</v>
      </c>
      <c r="H24618" t="s">
        <v>20296</v>
      </c>
      <c r="I24618" t="s">
        <v>26</v>
      </c>
      <c r="M24618">
        <v>6896</v>
      </c>
      <c r="N24618">
        <v>0</v>
      </c>
      <c r="O24618">
        <v>7</v>
      </c>
    </row>
    <row r="24619" spans="1:15" x14ac:dyDescent="0.3">
      <c r="A24619" t="s">
        <v>14</v>
      </c>
      <c r="B24619">
        <v>1</v>
      </c>
      <c r="C24619">
        <v>1</v>
      </c>
      <c r="D24619">
        <v>1</v>
      </c>
      <c r="E24619" t="s">
        <v>20286</v>
      </c>
      <c r="F24619" t="s">
        <v>20294</v>
      </c>
      <c r="G24619" t="s">
        <v>14</v>
      </c>
      <c r="H24619" t="s">
        <v>20295</v>
      </c>
      <c r="I24619" t="s">
        <v>35</v>
      </c>
      <c r="J24619" t="s">
        <v>42</v>
      </c>
      <c r="K24619" t="s">
        <v>43</v>
      </c>
      <c r="M24619">
        <v>6896</v>
      </c>
      <c r="N24619">
        <v>18</v>
      </c>
      <c r="O24619">
        <v>23</v>
      </c>
    </row>
    <row r="24620" spans="1:15" x14ac:dyDescent="0.3">
      <c r="E24620" t="s">
        <v>20286</v>
      </c>
      <c r="F24620" t="s">
        <v>20287</v>
      </c>
      <c r="G24620" t="s">
        <v>14</v>
      </c>
      <c r="H24620" t="s">
        <v>20289</v>
      </c>
      <c r="I24620" t="s">
        <v>31</v>
      </c>
      <c r="J24620" t="s">
        <v>32</v>
      </c>
      <c r="M24620">
        <v>6896</v>
      </c>
      <c r="N24620">
        <v>49</v>
      </c>
      <c r="O24620">
        <v>56</v>
      </c>
    </row>
    <row r="24621" spans="1:15" x14ac:dyDescent="0.3">
      <c r="A24621" t="s">
        <v>14</v>
      </c>
      <c r="B24621">
        <v>0</v>
      </c>
      <c r="C24621">
        <v>1</v>
      </c>
      <c r="D24621" t="s">
        <v>14</v>
      </c>
      <c r="E24621" t="s">
        <v>20286</v>
      </c>
      <c r="F24621" t="s">
        <v>20287</v>
      </c>
      <c r="G24621" t="s">
        <v>17</v>
      </c>
      <c r="H24621" t="s">
        <v>20289</v>
      </c>
      <c r="I24621" t="s">
        <v>26</v>
      </c>
      <c r="M24621">
        <v>6896</v>
      </c>
      <c r="N24621">
        <v>49</v>
      </c>
      <c r="O24621">
        <v>56</v>
      </c>
    </row>
    <row r="24622" spans="1:15" x14ac:dyDescent="0.3">
      <c r="E24622" t="s">
        <v>20286</v>
      </c>
      <c r="F24622" t="s">
        <v>391</v>
      </c>
      <c r="G24622" t="s">
        <v>51</v>
      </c>
      <c r="H24622" t="s">
        <v>20297</v>
      </c>
      <c r="I24622" t="s">
        <v>52</v>
      </c>
      <c r="J24622" t="s">
        <v>393</v>
      </c>
      <c r="M24622">
        <v>6896</v>
      </c>
      <c r="N24622">
        <v>129</v>
      </c>
      <c r="O24622">
        <v>139</v>
      </c>
    </row>
    <row r="24623" spans="1:15" x14ac:dyDescent="0.3">
      <c r="A24623" t="s">
        <v>14</v>
      </c>
      <c r="B24623">
        <v>1</v>
      </c>
      <c r="C24623">
        <v>1</v>
      </c>
      <c r="D24623">
        <v>1</v>
      </c>
      <c r="E24623" t="s">
        <v>20286</v>
      </c>
      <c r="F24623" t="s">
        <v>20294</v>
      </c>
      <c r="G24623" t="s">
        <v>14</v>
      </c>
      <c r="H24623" t="s">
        <v>20299</v>
      </c>
      <c r="I24623" t="s">
        <v>35</v>
      </c>
      <c r="J24623" t="s">
        <v>32</v>
      </c>
      <c r="M24623">
        <v>6896</v>
      </c>
      <c r="N24623">
        <v>149</v>
      </c>
      <c r="O24623">
        <v>154</v>
      </c>
    </row>
    <row r="24624" spans="1:15" x14ac:dyDescent="0.3">
      <c r="A24624" t="s">
        <v>14</v>
      </c>
      <c r="B24624">
        <v>0</v>
      </c>
      <c r="C24624">
        <v>1</v>
      </c>
      <c r="D24624" t="s">
        <v>14</v>
      </c>
      <c r="E24624" t="s">
        <v>20286</v>
      </c>
      <c r="F24624" t="s">
        <v>20287</v>
      </c>
      <c r="G24624" t="s">
        <v>17</v>
      </c>
      <c r="H24624" t="s">
        <v>20288</v>
      </c>
      <c r="I24624" t="s">
        <v>26</v>
      </c>
      <c r="M24624">
        <v>6896</v>
      </c>
      <c r="N24624">
        <v>164</v>
      </c>
      <c r="O24624">
        <v>171</v>
      </c>
    </row>
    <row r="24625" spans="1:15" x14ac:dyDescent="0.3">
      <c r="E24625" t="s">
        <v>20286</v>
      </c>
      <c r="F24625" t="s">
        <v>20287</v>
      </c>
      <c r="G24625" t="s">
        <v>14</v>
      </c>
      <c r="H24625" t="s">
        <v>20288</v>
      </c>
      <c r="I24625" t="s">
        <v>31</v>
      </c>
      <c r="J24625" t="s">
        <v>32</v>
      </c>
      <c r="M24625">
        <v>6896</v>
      </c>
      <c r="N24625">
        <v>164</v>
      </c>
      <c r="O24625">
        <v>171</v>
      </c>
    </row>
    <row r="24626" spans="1:15" x14ac:dyDescent="0.3">
      <c r="A24626" t="s">
        <v>14</v>
      </c>
      <c r="B24626">
        <v>1</v>
      </c>
      <c r="C24626">
        <v>1</v>
      </c>
      <c r="D24626">
        <v>1</v>
      </c>
      <c r="E24626" t="s">
        <v>20286</v>
      </c>
      <c r="F24626" t="s">
        <v>20294</v>
      </c>
      <c r="G24626" t="s">
        <v>14</v>
      </c>
      <c r="H24626" t="s">
        <v>20298</v>
      </c>
      <c r="I24626" t="s">
        <v>35</v>
      </c>
      <c r="J24626" t="s">
        <v>32</v>
      </c>
      <c r="M24626">
        <v>6896</v>
      </c>
      <c r="N24626">
        <v>210</v>
      </c>
      <c r="O24626">
        <v>215</v>
      </c>
    </row>
    <row r="24627" spans="1:15" x14ac:dyDescent="0.3">
      <c r="A24627" t="s">
        <v>14</v>
      </c>
      <c r="B24627">
        <v>1</v>
      </c>
      <c r="C24627">
        <v>1</v>
      </c>
      <c r="D24627">
        <v>1</v>
      </c>
      <c r="E24627" t="s">
        <v>20286</v>
      </c>
      <c r="F24627" t="s">
        <v>20290</v>
      </c>
      <c r="G24627" t="s">
        <v>14</v>
      </c>
      <c r="H24627" t="s">
        <v>20291</v>
      </c>
      <c r="I24627" t="s">
        <v>22</v>
      </c>
      <c r="M24627">
        <v>6896</v>
      </c>
      <c r="N24627">
        <v>226</v>
      </c>
      <c r="O24627">
        <v>232</v>
      </c>
    </row>
    <row r="24628" spans="1:15" x14ac:dyDescent="0.3">
      <c r="E24628" t="s">
        <v>20286</v>
      </c>
      <c r="F24628" t="s">
        <v>20292</v>
      </c>
      <c r="G24628" t="s">
        <v>14</v>
      </c>
      <c r="H24628" t="s">
        <v>20293</v>
      </c>
      <c r="I24628" t="s">
        <v>41</v>
      </c>
      <c r="J24628" t="s">
        <v>32</v>
      </c>
      <c r="M24628">
        <v>6896</v>
      </c>
      <c r="N24628">
        <v>259</v>
      </c>
      <c r="O24628">
        <v>264</v>
      </c>
    </row>
    <row r="24629" spans="1:15" x14ac:dyDescent="0.3">
      <c r="A24629" t="s">
        <v>14</v>
      </c>
      <c r="B24629">
        <v>1</v>
      </c>
      <c r="C24629">
        <v>1</v>
      </c>
      <c r="D24629">
        <v>1</v>
      </c>
      <c r="E24629" t="s">
        <v>20300</v>
      </c>
      <c r="F24629" t="s">
        <v>20303</v>
      </c>
      <c r="G24629" t="s">
        <v>14</v>
      </c>
      <c r="H24629" t="s">
        <v>20304</v>
      </c>
      <c r="I24629" t="s">
        <v>22</v>
      </c>
      <c r="M24629">
        <v>6897</v>
      </c>
      <c r="N24629">
        <v>0</v>
      </c>
      <c r="O24629">
        <v>19</v>
      </c>
    </row>
    <row r="24630" spans="1:15" x14ac:dyDescent="0.3">
      <c r="A24630" t="s">
        <v>14</v>
      </c>
      <c r="B24630">
        <v>1</v>
      </c>
      <c r="C24630">
        <v>1</v>
      </c>
      <c r="D24630">
        <v>1</v>
      </c>
      <c r="E24630" t="s">
        <v>20300</v>
      </c>
      <c r="F24630" t="s">
        <v>20307</v>
      </c>
      <c r="G24630" t="s">
        <v>14</v>
      </c>
      <c r="H24630" t="s">
        <v>20308</v>
      </c>
      <c r="I24630" t="s">
        <v>35</v>
      </c>
      <c r="J24630" t="s">
        <v>46</v>
      </c>
      <c r="K24630" t="s">
        <v>47</v>
      </c>
      <c r="L24630" t="s">
        <v>43</v>
      </c>
      <c r="M24630">
        <v>6897</v>
      </c>
      <c r="N24630">
        <v>23</v>
      </c>
      <c r="O24630">
        <v>38</v>
      </c>
    </row>
    <row r="24631" spans="1:15" x14ac:dyDescent="0.3">
      <c r="A24631" t="s">
        <v>14</v>
      </c>
      <c r="B24631">
        <v>1</v>
      </c>
      <c r="C24631">
        <v>1</v>
      </c>
      <c r="D24631">
        <v>1</v>
      </c>
      <c r="E24631" t="s">
        <v>20300</v>
      </c>
      <c r="F24631" t="s">
        <v>20301</v>
      </c>
      <c r="G24631" t="s">
        <v>14</v>
      </c>
      <c r="H24631" t="s">
        <v>20309</v>
      </c>
      <c r="I24631" t="s">
        <v>22</v>
      </c>
      <c r="M24631">
        <v>6897</v>
      </c>
      <c r="N24631">
        <v>111</v>
      </c>
      <c r="O24631">
        <v>120</v>
      </c>
    </row>
    <row r="24632" spans="1:15" x14ac:dyDescent="0.3">
      <c r="A24632" t="s">
        <v>14</v>
      </c>
      <c r="B24632">
        <v>1</v>
      </c>
      <c r="C24632">
        <v>1</v>
      </c>
      <c r="D24632">
        <v>1</v>
      </c>
      <c r="E24632" t="s">
        <v>20300</v>
      </c>
      <c r="F24632" t="s">
        <v>20305</v>
      </c>
      <c r="G24632" t="s">
        <v>14</v>
      </c>
      <c r="H24632" t="s">
        <v>20310</v>
      </c>
      <c r="I24632" t="s">
        <v>35</v>
      </c>
      <c r="J24632" t="s">
        <v>32</v>
      </c>
      <c r="M24632">
        <v>6897</v>
      </c>
      <c r="N24632">
        <v>124</v>
      </c>
      <c r="O24632">
        <v>132</v>
      </c>
    </row>
    <row r="24633" spans="1:15" x14ac:dyDescent="0.3">
      <c r="A24633" t="s">
        <v>14</v>
      </c>
      <c r="B24633">
        <v>1</v>
      </c>
      <c r="C24633">
        <v>1</v>
      </c>
      <c r="D24633">
        <v>1</v>
      </c>
      <c r="E24633" t="s">
        <v>20300</v>
      </c>
      <c r="F24633" t="s">
        <v>20305</v>
      </c>
      <c r="G24633" t="s">
        <v>14</v>
      </c>
      <c r="H24633" t="s">
        <v>20306</v>
      </c>
      <c r="I24633" t="s">
        <v>52</v>
      </c>
      <c r="J24633" t="s">
        <v>32</v>
      </c>
      <c r="M24633">
        <v>6897</v>
      </c>
      <c r="N24633">
        <v>196</v>
      </c>
      <c r="O24633">
        <v>204</v>
      </c>
    </row>
    <row r="24634" spans="1:15" x14ac:dyDescent="0.3">
      <c r="E24634" t="s">
        <v>20300</v>
      </c>
      <c r="F24634" t="s">
        <v>20305</v>
      </c>
      <c r="G24634" t="s">
        <v>23</v>
      </c>
      <c r="H24634" t="s">
        <v>20306</v>
      </c>
      <c r="I24634" t="s">
        <v>19</v>
      </c>
      <c r="M24634">
        <v>6897</v>
      </c>
      <c r="N24634">
        <v>196</v>
      </c>
      <c r="O24634">
        <v>204</v>
      </c>
    </row>
    <row r="24635" spans="1:15" x14ac:dyDescent="0.3">
      <c r="E24635" t="s">
        <v>20300</v>
      </c>
      <c r="F24635" t="s">
        <v>20305</v>
      </c>
      <c r="G24635" t="s">
        <v>17</v>
      </c>
      <c r="H24635" t="s">
        <v>20306</v>
      </c>
      <c r="I24635" t="s">
        <v>26</v>
      </c>
      <c r="M24635">
        <v>6897</v>
      </c>
      <c r="N24635">
        <v>196</v>
      </c>
      <c r="O24635">
        <v>204</v>
      </c>
    </row>
    <row r="24636" spans="1:15" x14ac:dyDescent="0.3">
      <c r="A24636" t="s">
        <v>14</v>
      </c>
      <c r="B24636">
        <v>1</v>
      </c>
      <c r="C24636">
        <v>1</v>
      </c>
      <c r="D24636">
        <v>1</v>
      </c>
      <c r="E24636" t="s">
        <v>20300</v>
      </c>
      <c r="F24636" t="s">
        <v>20301</v>
      </c>
      <c r="G24636" t="s">
        <v>14</v>
      </c>
      <c r="H24636" t="s">
        <v>20302</v>
      </c>
      <c r="I24636" t="s">
        <v>22</v>
      </c>
      <c r="M24636">
        <v>6897</v>
      </c>
      <c r="N24636">
        <v>236</v>
      </c>
      <c r="O24636">
        <v>245</v>
      </c>
    </row>
    <row r="24637" spans="1:15" x14ac:dyDescent="0.3">
      <c r="A24637" t="s">
        <v>14</v>
      </c>
      <c r="B24637">
        <v>1</v>
      </c>
      <c r="C24637">
        <v>1</v>
      </c>
      <c r="D24637">
        <v>1</v>
      </c>
      <c r="E24637" t="s">
        <v>20272</v>
      </c>
      <c r="F24637" t="s">
        <v>1180</v>
      </c>
      <c r="G24637" t="s">
        <v>14</v>
      </c>
      <c r="H24637" t="s">
        <v>20312</v>
      </c>
      <c r="I24637" t="s">
        <v>35</v>
      </c>
      <c r="J24637" t="s">
        <v>32</v>
      </c>
      <c r="M24637">
        <v>6898</v>
      </c>
      <c r="N24637">
        <v>0</v>
      </c>
      <c r="O24637">
        <v>4</v>
      </c>
    </row>
    <row r="24638" spans="1:15" x14ac:dyDescent="0.3">
      <c r="A24638" t="s">
        <v>237</v>
      </c>
      <c r="B24638">
        <v>0</v>
      </c>
      <c r="C24638">
        <v>0</v>
      </c>
      <c r="D24638">
        <v>0</v>
      </c>
      <c r="E24638" t="s">
        <v>20272</v>
      </c>
      <c r="F24638" t="s">
        <v>20313</v>
      </c>
      <c r="G24638" t="s">
        <v>17</v>
      </c>
      <c r="H24638" t="s">
        <v>20314</v>
      </c>
      <c r="I24638" t="s">
        <v>26</v>
      </c>
      <c r="M24638">
        <v>6898</v>
      </c>
      <c r="N24638">
        <v>15</v>
      </c>
      <c r="O24638">
        <v>39</v>
      </c>
    </row>
    <row r="24639" spans="1:15" x14ac:dyDescent="0.3">
      <c r="E24639" t="s">
        <v>20272</v>
      </c>
      <c r="F24639" t="s">
        <v>7656</v>
      </c>
      <c r="G24639" t="s">
        <v>14</v>
      </c>
      <c r="H24639" t="s">
        <v>20315</v>
      </c>
      <c r="I24639" t="s">
        <v>19</v>
      </c>
      <c r="M24639">
        <v>6898</v>
      </c>
      <c r="N24639">
        <v>15</v>
      </c>
      <c r="O24639">
        <v>21</v>
      </c>
    </row>
    <row r="24640" spans="1:15" x14ac:dyDescent="0.3">
      <c r="E24640" t="s">
        <v>20272</v>
      </c>
      <c r="F24640" t="s">
        <v>20276</v>
      </c>
      <c r="G24640" t="s">
        <v>14</v>
      </c>
      <c r="H24640" t="s">
        <v>20311</v>
      </c>
      <c r="I24640" t="s">
        <v>19</v>
      </c>
      <c r="M24640">
        <v>6898</v>
      </c>
      <c r="N24640">
        <v>34</v>
      </c>
      <c r="O24640">
        <v>39</v>
      </c>
    </row>
    <row r="24641" spans="1:15" x14ac:dyDescent="0.3">
      <c r="A24641" t="s">
        <v>14</v>
      </c>
      <c r="B24641">
        <v>0</v>
      </c>
      <c r="C24641">
        <v>1</v>
      </c>
      <c r="D24641" t="s">
        <v>14</v>
      </c>
      <c r="E24641" t="s">
        <v>20278</v>
      </c>
      <c r="F24641" t="s">
        <v>20281</v>
      </c>
      <c r="G24641" t="s">
        <v>23</v>
      </c>
      <c r="H24641" t="s">
        <v>20282</v>
      </c>
      <c r="I24641" t="s">
        <v>26</v>
      </c>
      <c r="M24641">
        <v>6899</v>
      </c>
      <c r="N24641">
        <v>28</v>
      </c>
      <c r="O24641">
        <v>34</v>
      </c>
    </row>
    <row r="24642" spans="1:15" x14ac:dyDescent="0.3">
      <c r="E24642" t="s">
        <v>20278</v>
      </c>
      <c r="F24642" t="s">
        <v>20281</v>
      </c>
      <c r="G24642" t="s">
        <v>14</v>
      </c>
      <c r="H24642" t="s">
        <v>20282</v>
      </c>
      <c r="I24642" t="s">
        <v>19</v>
      </c>
      <c r="M24642">
        <v>6899</v>
      </c>
      <c r="N24642">
        <v>28</v>
      </c>
      <c r="O24642">
        <v>34</v>
      </c>
    </row>
    <row r="24643" spans="1:15" x14ac:dyDescent="0.3">
      <c r="E24643" t="s">
        <v>20278</v>
      </c>
      <c r="F24643" t="s">
        <v>20284</v>
      </c>
      <c r="G24643" t="s">
        <v>14</v>
      </c>
      <c r="H24643" t="s">
        <v>20285</v>
      </c>
      <c r="I24643" t="s">
        <v>19</v>
      </c>
      <c r="M24643">
        <v>6899</v>
      </c>
      <c r="N24643">
        <v>112</v>
      </c>
      <c r="O24643">
        <v>118</v>
      </c>
    </row>
    <row r="24644" spans="1:15" x14ac:dyDescent="0.3">
      <c r="E24644" t="s">
        <v>20278</v>
      </c>
      <c r="F24644" t="s">
        <v>20281</v>
      </c>
      <c r="G24644" t="s">
        <v>14</v>
      </c>
      <c r="H24644" t="s">
        <v>20283</v>
      </c>
      <c r="I24644" t="s">
        <v>19</v>
      </c>
      <c r="M24644">
        <v>6899</v>
      </c>
      <c r="N24644">
        <v>176</v>
      </c>
      <c r="O24644">
        <v>182</v>
      </c>
    </row>
    <row r="24645" spans="1:15" x14ac:dyDescent="0.3">
      <c r="A24645" t="s">
        <v>14</v>
      </c>
      <c r="B24645">
        <v>0</v>
      </c>
      <c r="C24645">
        <v>1</v>
      </c>
      <c r="D24645" t="s">
        <v>14</v>
      </c>
      <c r="E24645" t="s">
        <v>20278</v>
      </c>
      <c r="F24645" t="s">
        <v>20281</v>
      </c>
      <c r="G24645" t="s">
        <v>23</v>
      </c>
      <c r="H24645" t="s">
        <v>20283</v>
      </c>
      <c r="I24645" t="s">
        <v>26</v>
      </c>
      <c r="M24645">
        <v>6899</v>
      </c>
      <c r="N24645">
        <v>176</v>
      </c>
      <c r="O24645">
        <v>182</v>
      </c>
    </row>
    <row r="24646" spans="1:15" x14ac:dyDescent="0.3">
      <c r="E24646" t="s">
        <v>20278</v>
      </c>
      <c r="F24646" t="s">
        <v>20279</v>
      </c>
      <c r="G24646" t="s">
        <v>23</v>
      </c>
      <c r="H24646" t="s">
        <v>20280</v>
      </c>
      <c r="I24646" t="s">
        <v>52</v>
      </c>
      <c r="J24646" t="s">
        <v>117</v>
      </c>
      <c r="M24646">
        <v>6899</v>
      </c>
      <c r="N24646">
        <v>220</v>
      </c>
      <c r="O24646">
        <v>237</v>
      </c>
    </row>
    <row r="24647" spans="1:15" x14ac:dyDescent="0.3">
      <c r="E24647" t="s">
        <v>20286</v>
      </c>
      <c r="F24647" t="s">
        <v>12088</v>
      </c>
      <c r="G24647" t="s">
        <v>14</v>
      </c>
      <c r="H24647" t="s">
        <v>20296</v>
      </c>
      <c r="I24647" t="s">
        <v>26</v>
      </c>
      <c r="M24647">
        <v>6900</v>
      </c>
      <c r="N24647">
        <v>0</v>
      </c>
      <c r="O24647">
        <v>7</v>
      </c>
    </row>
    <row r="24648" spans="1:15" x14ac:dyDescent="0.3">
      <c r="A24648" t="s">
        <v>14</v>
      </c>
      <c r="B24648">
        <v>1</v>
      </c>
      <c r="C24648">
        <v>1</v>
      </c>
      <c r="D24648">
        <v>1</v>
      </c>
      <c r="E24648" t="s">
        <v>20286</v>
      </c>
      <c r="F24648" t="s">
        <v>20294</v>
      </c>
      <c r="G24648" t="s">
        <v>14</v>
      </c>
      <c r="H24648" t="s">
        <v>20295</v>
      </c>
      <c r="I24648" t="s">
        <v>35</v>
      </c>
      <c r="J24648" t="s">
        <v>42</v>
      </c>
      <c r="K24648" t="s">
        <v>43</v>
      </c>
      <c r="M24648">
        <v>6900</v>
      </c>
      <c r="N24648">
        <v>18</v>
      </c>
      <c r="O24648">
        <v>23</v>
      </c>
    </row>
    <row r="24649" spans="1:15" x14ac:dyDescent="0.3">
      <c r="A24649" t="s">
        <v>14</v>
      </c>
      <c r="B24649">
        <v>0</v>
      </c>
      <c r="C24649">
        <v>1</v>
      </c>
      <c r="D24649" t="s">
        <v>14</v>
      </c>
      <c r="E24649" t="s">
        <v>20286</v>
      </c>
      <c r="F24649" t="s">
        <v>20287</v>
      </c>
      <c r="G24649" t="s">
        <v>17</v>
      </c>
      <c r="H24649" t="s">
        <v>20289</v>
      </c>
      <c r="I24649" t="s">
        <v>26</v>
      </c>
      <c r="M24649">
        <v>6900</v>
      </c>
      <c r="N24649">
        <v>49</v>
      </c>
      <c r="O24649">
        <v>56</v>
      </c>
    </row>
    <row r="24650" spans="1:15" x14ac:dyDescent="0.3">
      <c r="E24650" t="s">
        <v>20286</v>
      </c>
      <c r="F24650" t="s">
        <v>20287</v>
      </c>
      <c r="G24650" t="s">
        <v>14</v>
      </c>
      <c r="H24650" t="s">
        <v>20289</v>
      </c>
      <c r="I24650" t="s">
        <v>31</v>
      </c>
      <c r="J24650" t="s">
        <v>32</v>
      </c>
      <c r="M24650">
        <v>6900</v>
      </c>
      <c r="N24650">
        <v>49</v>
      </c>
      <c r="O24650">
        <v>56</v>
      </c>
    </row>
    <row r="24651" spans="1:15" x14ac:dyDescent="0.3">
      <c r="E24651" t="s">
        <v>20286</v>
      </c>
      <c r="F24651" t="s">
        <v>391</v>
      </c>
      <c r="G24651" t="s">
        <v>51</v>
      </c>
      <c r="H24651" t="s">
        <v>20297</v>
      </c>
      <c r="I24651" t="s">
        <v>52</v>
      </c>
      <c r="J24651" t="s">
        <v>393</v>
      </c>
      <c r="M24651">
        <v>6900</v>
      </c>
      <c r="N24651">
        <v>129</v>
      </c>
      <c r="O24651">
        <v>139</v>
      </c>
    </row>
    <row r="24652" spans="1:15" x14ac:dyDescent="0.3">
      <c r="A24652" t="s">
        <v>14</v>
      </c>
      <c r="B24652">
        <v>1</v>
      </c>
      <c r="C24652">
        <v>1</v>
      </c>
      <c r="D24652">
        <v>1</v>
      </c>
      <c r="E24652" t="s">
        <v>20286</v>
      </c>
      <c r="F24652" t="s">
        <v>20294</v>
      </c>
      <c r="G24652" t="s">
        <v>14</v>
      </c>
      <c r="H24652" t="s">
        <v>20299</v>
      </c>
      <c r="I24652" t="s">
        <v>35</v>
      </c>
      <c r="J24652" t="s">
        <v>32</v>
      </c>
      <c r="M24652">
        <v>6900</v>
      </c>
      <c r="N24652">
        <v>149</v>
      </c>
      <c r="O24652">
        <v>154</v>
      </c>
    </row>
    <row r="24653" spans="1:15" x14ac:dyDescent="0.3">
      <c r="A24653" t="s">
        <v>14</v>
      </c>
      <c r="B24653">
        <v>0</v>
      </c>
      <c r="C24653">
        <v>1</v>
      </c>
      <c r="D24653" t="s">
        <v>14</v>
      </c>
      <c r="E24653" t="s">
        <v>20286</v>
      </c>
      <c r="F24653" t="s">
        <v>20287</v>
      </c>
      <c r="G24653" t="s">
        <v>17</v>
      </c>
      <c r="H24653" t="s">
        <v>20288</v>
      </c>
      <c r="I24653" t="s">
        <v>26</v>
      </c>
      <c r="M24653">
        <v>6900</v>
      </c>
      <c r="N24653">
        <v>164</v>
      </c>
      <c r="O24653">
        <v>171</v>
      </c>
    </row>
    <row r="24654" spans="1:15" x14ac:dyDescent="0.3">
      <c r="E24654" t="s">
        <v>20286</v>
      </c>
      <c r="F24654" t="s">
        <v>20287</v>
      </c>
      <c r="G24654" t="s">
        <v>14</v>
      </c>
      <c r="H24654" t="s">
        <v>20288</v>
      </c>
      <c r="I24654" t="s">
        <v>31</v>
      </c>
      <c r="J24654" t="s">
        <v>32</v>
      </c>
      <c r="M24654">
        <v>6900</v>
      </c>
      <c r="N24654">
        <v>164</v>
      </c>
      <c r="O24654">
        <v>171</v>
      </c>
    </row>
    <row r="24655" spans="1:15" x14ac:dyDescent="0.3">
      <c r="A24655" t="s">
        <v>14</v>
      </c>
      <c r="B24655">
        <v>1</v>
      </c>
      <c r="C24655">
        <v>1</v>
      </c>
      <c r="D24655">
        <v>1</v>
      </c>
      <c r="E24655" t="s">
        <v>20286</v>
      </c>
      <c r="F24655" t="s">
        <v>20294</v>
      </c>
      <c r="G24655" t="s">
        <v>14</v>
      </c>
      <c r="H24655" t="s">
        <v>20298</v>
      </c>
      <c r="I24655" t="s">
        <v>35</v>
      </c>
      <c r="J24655" t="s">
        <v>32</v>
      </c>
      <c r="M24655">
        <v>6900</v>
      </c>
      <c r="N24655">
        <v>210</v>
      </c>
      <c r="O24655">
        <v>215</v>
      </c>
    </row>
    <row r="24656" spans="1:15" x14ac:dyDescent="0.3">
      <c r="A24656" t="s">
        <v>14</v>
      </c>
      <c r="B24656">
        <v>1</v>
      </c>
      <c r="C24656">
        <v>1</v>
      </c>
      <c r="D24656">
        <v>1</v>
      </c>
      <c r="E24656" t="s">
        <v>20286</v>
      </c>
      <c r="F24656" t="s">
        <v>20290</v>
      </c>
      <c r="G24656" t="s">
        <v>14</v>
      </c>
      <c r="H24656" t="s">
        <v>20291</v>
      </c>
      <c r="I24656" t="s">
        <v>22</v>
      </c>
      <c r="M24656">
        <v>6900</v>
      </c>
      <c r="N24656">
        <v>226</v>
      </c>
      <c r="O24656">
        <v>232</v>
      </c>
    </row>
    <row r="24657" spans="1:15" x14ac:dyDescent="0.3">
      <c r="E24657" t="s">
        <v>20286</v>
      </c>
      <c r="F24657" t="s">
        <v>20292</v>
      </c>
      <c r="G24657" t="s">
        <v>14</v>
      </c>
      <c r="H24657" t="s">
        <v>20293</v>
      </c>
      <c r="I24657" t="s">
        <v>41</v>
      </c>
      <c r="J24657" t="s">
        <v>32</v>
      </c>
      <c r="M24657">
        <v>6900</v>
      </c>
      <c r="N24657">
        <v>259</v>
      </c>
      <c r="O24657">
        <v>264</v>
      </c>
    </row>
    <row r="24658" spans="1:15" x14ac:dyDescent="0.3">
      <c r="A24658" t="s">
        <v>14</v>
      </c>
      <c r="B24658">
        <v>1</v>
      </c>
      <c r="C24658">
        <v>1</v>
      </c>
      <c r="D24658">
        <v>1</v>
      </c>
      <c r="E24658" t="s">
        <v>20300</v>
      </c>
      <c r="F24658" t="s">
        <v>20303</v>
      </c>
      <c r="G24658" t="s">
        <v>14</v>
      </c>
      <c r="H24658" t="s">
        <v>20304</v>
      </c>
      <c r="I24658" t="s">
        <v>22</v>
      </c>
      <c r="M24658">
        <v>6901</v>
      </c>
      <c r="N24658">
        <v>0</v>
      </c>
      <c r="O24658">
        <v>19</v>
      </c>
    </row>
    <row r="24659" spans="1:15" x14ac:dyDescent="0.3">
      <c r="A24659" t="s">
        <v>14</v>
      </c>
      <c r="B24659">
        <v>1</v>
      </c>
      <c r="C24659">
        <v>1</v>
      </c>
      <c r="D24659">
        <v>1</v>
      </c>
      <c r="E24659" t="s">
        <v>20300</v>
      </c>
      <c r="F24659" t="s">
        <v>20307</v>
      </c>
      <c r="G24659" t="s">
        <v>14</v>
      </c>
      <c r="H24659" t="s">
        <v>20308</v>
      </c>
      <c r="I24659" t="s">
        <v>35</v>
      </c>
      <c r="J24659" t="s">
        <v>46</v>
      </c>
      <c r="K24659" t="s">
        <v>47</v>
      </c>
      <c r="L24659" t="s">
        <v>43</v>
      </c>
      <c r="M24659">
        <v>6901</v>
      </c>
      <c r="N24659">
        <v>23</v>
      </c>
      <c r="O24659">
        <v>38</v>
      </c>
    </row>
    <row r="24660" spans="1:15" x14ac:dyDescent="0.3">
      <c r="A24660" t="s">
        <v>14</v>
      </c>
      <c r="B24660">
        <v>1</v>
      </c>
      <c r="C24660">
        <v>1</v>
      </c>
      <c r="D24660">
        <v>1</v>
      </c>
      <c r="E24660" t="s">
        <v>20300</v>
      </c>
      <c r="F24660" t="s">
        <v>20301</v>
      </c>
      <c r="G24660" t="s">
        <v>14</v>
      </c>
      <c r="H24660" t="s">
        <v>20309</v>
      </c>
      <c r="I24660" t="s">
        <v>22</v>
      </c>
      <c r="M24660">
        <v>6901</v>
      </c>
      <c r="N24660">
        <v>111</v>
      </c>
      <c r="O24660">
        <v>120</v>
      </c>
    </row>
    <row r="24661" spans="1:15" x14ac:dyDescent="0.3">
      <c r="A24661" t="s">
        <v>14</v>
      </c>
      <c r="B24661">
        <v>1</v>
      </c>
      <c r="C24661">
        <v>1</v>
      </c>
      <c r="D24661">
        <v>1</v>
      </c>
      <c r="E24661" t="s">
        <v>20300</v>
      </c>
      <c r="F24661" t="s">
        <v>20305</v>
      </c>
      <c r="G24661" t="s">
        <v>14</v>
      </c>
      <c r="H24661" t="s">
        <v>20310</v>
      </c>
      <c r="I24661" t="s">
        <v>35</v>
      </c>
      <c r="J24661" t="s">
        <v>32</v>
      </c>
      <c r="M24661">
        <v>6901</v>
      </c>
      <c r="N24661">
        <v>124</v>
      </c>
      <c r="O24661">
        <v>132</v>
      </c>
    </row>
    <row r="24662" spans="1:15" x14ac:dyDescent="0.3">
      <c r="E24662" t="s">
        <v>20300</v>
      </c>
      <c r="F24662" t="s">
        <v>20305</v>
      </c>
      <c r="G24662" t="s">
        <v>23</v>
      </c>
      <c r="H24662" t="s">
        <v>20306</v>
      </c>
      <c r="I24662" t="s">
        <v>19</v>
      </c>
      <c r="M24662">
        <v>6901</v>
      </c>
      <c r="N24662">
        <v>196</v>
      </c>
      <c r="O24662">
        <v>204</v>
      </c>
    </row>
    <row r="24663" spans="1:15" x14ac:dyDescent="0.3">
      <c r="A24663" t="s">
        <v>14</v>
      </c>
      <c r="B24663">
        <v>1</v>
      </c>
      <c r="C24663">
        <v>1</v>
      </c>
      <c r="D24663">
        <v>1</v>
      </c>
      <c r="E24663" t="s">
        <v>20300</v>
      </c>
      <c r="F24663" t="s">
        <v>20305</v>
      </c>
      <c r="G24663" t="s">
        <v>14</v>
      </c>
      <c r="H24663" t="s">
        <v>20306</v>
      </c>
      <c r="I24663" t="s">
        <v>52</v>
      </c>
      <c r="J24663" t="s">
        <v>32</v>
      </c>
      <c r="M24663">
        <v>6901</v>
      </c>
      <c r="N24663">
        <v>196</v>
      </c>
      <c r="O24663">
        <v>204</v>
      </c>
    </row>
    <row r="24664" spans="1:15" x14ac:dyDescent="0.3">
      <c r="E24664" t="s">
        <v>20300</v>
      </c>
      <c r="F24664" t="s">
        <v>20305</v>
      </c>
      <c r="G24664" t="s">
        <v>17</v>
      </c>
      <c r="H24664" t="s">
        <v>20306</v>
      </c>
      <c r="I24664" t="s">
        <v>26</v>
      </c>
      <c r="M24664">
        <v>6901</v>
      </c>
      <c r="N24664">
        <v>196</v>
      </c>
      <c r="O24664">
        <v>204</v>
      </c>
    </row>
    <row r="24665" spans="1:15" x14ac:dyDescent="0.3">
      <c r="A24665" t="s">
        <v>14</v>
      </c>
      <c r="B24665">
        <v>1</v>
      </c>
      <c r="C24665">
        <v>1</v>
      </c>
      <c r="D24665">
        <v>1</v>
      </c>
      <c r="E24665" t="s">
        <v>20300</v>
      </c>
      <c r="F24665" t="s">
        <v>20301</v>
      </c>
      <c r="G24665" t="s">
        <v>14</v>
      </c>
      <c r="H24665" t="s">
        <v>20302</v>
      </c>
      <c r="I24665" t="s">
        <v>22</v>
      </c>
      <c r="M24665">
        <v>6901</v>
      </c>
      <c r="N24665">
        <v>236</v>
      </c>
      <c r="O24665">
        <v>245</v>
      </c>
    </row>
    <row r="24666" spans="1:15" x14ac:dyDescent="0.3">
      <c r="A24666" t="s">
        <v>14</v>
      </c>
      <c r="B24666">
        <v>1</v>
      </c>
      <c r="C24666">
        <v>1</v>
      </c>
      <c r="D24666">
        <v>1</v>
      </c>
      <c r="E24666" t="s">
        <v>20272</v>
      </c>
      <c r="F24666" t="s">
        <v>1180</v>
      </c>
      <c r="G24666" t="s">
        <v>14</v>
      </c>
      <c r="H24666" t="s">
        <v>20312</v>
      </c>
      <c r="I24666" t="s">
        <v>35</v>
      </c>
      <c r="J24666" t="s">
        <v>32</v>
      </c>
      <c r="M24666">
        <v>6902</v>
      </c>
      <c r="N24666">
        <v>0</v>
      </c>
      <c r="O24666">
        <v>4</v>
      </c>
    </row>
    <row r="24667" spans="1:15" x14ac:dyDescent="0.3">
      <c r="A24667" t="s">
        <v>237</v>
      </c>
      <c r="B24667">
        <v>0</v>
      </c>
      <c r="C24667">
        <v>0</v>
      </c>
      <c r="D24667">
        <v>0</v>
      </c>
      <c r="E24667" t="s">
        <v>20272</v>
      </c>
      <c r="F24667" t="s">
        <v>20313</v>
      </c>
      <c r="G24667" t="s">
        <v>17</v>
      </c>
      <c r="H24667" t="s">
        <v>20314</v>
      </c>
      <c r="I24667" t="s">
        <v>26</v>
      </c>
      <c r="M24667">
        <v>6902</v>
      </c>
      <c r="N24667">
        <v>15</v>
      </c>
      <c r="O24667">
        <v>39</v>
      </c>
    </row>
    <row r="24668" spans="1:15" x14ac:dyDescent="0.3">
      <c r="E24668" t="s">
        <v>20272</v>
      </c>
      <c r="F24668" t="s">
        <v>7656</v>
      </c>
      <c r="G24668" t="s">
        <v>14</v>
      </c>
      <c r="H24668" t="s">
        <v>20315</v>
      </c>
      <c r="I24668" t="s">
        <v>19</v>
      </c>
      <c r="M24668">
        <v>6902</v>
      </c>
      <c r="N24668">
        <v>15</v>
      </c>
      <c r="O24668">
        <v>21</v>
      </c>
    </row>
    <row r="24669" spans="1:15" x14ac:dyDescent="0.3">
      <c r="E24669" t="s">
        <v>20272</v>
      </c>
      <c r="F24669" t="s">
        <v>20276</v>
      </c>
      <c r="G24669" t="s">
        <v>14</v>
      </c>
      <c r="H24669" t="s">
        <v>20311</v>
      </c>
      <c r="I24669" t="s">
        <v>19</v>
      </c>
      <c r="M24669">
        <v>6902</v>
      </c>
      <c r="N24669">
        <v>34</v>
      </c>
      <c r="O24669">
        <v>39</v>
      </c>
    </row>
    <row r="24670" spans="1:15" x14ac:dyDescent="0.3">
      <c r="E24670" t="s">
        <v>20278</v>
      </c>
      <c r="F24670" t="s">
        <v>20281</v>
      </c>
      <c r="G24670" t="s">
        <v>14</v>
      </c>
      <c r="H24670" t="s">
        <v>20282</v>
      </c>
      <c r="I24670" t="s">
        <v>19</v>
      </c>
      <c r="M24670">
        <v>6903</v>
      </c>
      <c r="N24670">
        <v>28</v>
      </c>
      <c r="O24670">
        <v>34</v>
      </c>
    </row>
    <row r="24671" spans="1:15" x14ac:dyDescent="0.3">
      <c r="A24671" t="s">
        <v>14</v>
      </c>
      <c r="B24671">
        <v>0</v>
      </c>
      <c r="C24671">
        <v>1</v>
      </c>
      <c r="D24671" t="s">
        <v>14</v>
      </c>
      <c r="E24671" t="s">
        <v>20278</v>
      </c>
      <c r="F24671" t="s">
        <v>20281</v>
      </c>
      <c r="G24671" t="s">
        <v>23</v>
      </c>
      <c r="H24671" t="s">
        <v>20282</v>
      </c>
      <c r="I24671" t="s">
        <v>26</v>
      </c>
      <c r="M24671">
        <v>6903</v>
      </c>
      <c r="N24671">
        <v>28</v>
      </c>
      <c r="O24671">
        <v>34</v>
      </c>
    </row>
    <row r="24672" spans="1:15" x14ac:dyDescent="0.3">
      <c r="E24672" t="s">
        <v>20278</v>
      </c>
      <c r="F24672" t="s">
        <v>20284</v>
      </c>
      <c r="G24672" t="s">
        <v>14</v>
      </c>
      <c r="H24672" t="s">
        <v>20285</v>
      </c>
      <c r="I24672" t="s">
        <v>19</v>
      </c>
      <c r="M24672">
        <v>6903</v>
      </c>
      <c r="N24672">
        <v>112</v>
      </c>
      <c r="O24672">
        <v>118</v>
      </c>
    </row>
    <row r="24673" spans="1:15" x14ac:dyDescent="0.3">
      <c r="E24673" t="s">
        <v>20278</v>
      </c>
      <c r="F24673" t="s">
        <v>20281</v>
      </c>
      <c r="G24673" t="s">
        <v>14</v>
      </c>
      <c r="H24673" t="s">
        <v>20283</v>
      </c>
      <c r="I24673" t="s">
        <v>19</v>
      </c>
      <c r="M24673">
        <v>6903</v>
      </c>
      <c r="N24673">
        <v>176</v>
      </c>
      <c r="O24673">
        <v>182</v>
      </c>
    </row>
    <row r="24674" spans="1:15" x14ac:dyDescent="0.3">
      <c r="A24674" t="s">
        <v>14</v>
      </c>
      <c r="B24674">
        <v>0</v>
      </c>
      <c r="C24674">
        <v>1</v>
      </c>
      <c r="D24674" t="s">
        <v>14</v>
      </c>
      <c r="E24674" t="s">
        <v>20278</v>
      </c>
      <c r="F24674" t="s">
        <v>20281</v>
      </c>
      <c r="G24674" t="s">
        <v>23</v>
      </c>
      <c r="H24674" t="s">
        <v>20283</v>
      </c>
      <c r="I24674" t="s">
        <v>26</v>
      </c>
      <c r="M24674">
        <v>6903</v>
      </c>
      <c r="N24674">
        <v>176</v>
      </c>
      <c r="O24674">
        <v>182</v>
      </c>
    </row>
    <row r="24675" spans="1:15" x14ac:dyDescent="0.3">
      <c r="E24675" t="s">
        <v>20278</v>
      </c>
      <c r="F24675" t="s">
        <v>20279</v>
      </c>
      <c r="G24675" t="s">
        <v>23</v>
      </c>
      <c r="H24675" t="s">
        <v>20280</v>
      </c>
      <c r="I24675" t="s">
        <v>52</v>
      </c>
      <c r="J24675" t="s">
        <v>117</v>
      </c>
      <c r="M24675">
        <v>6903</v>
      </c>
      <c r="N24675">
        <v>220</v>
      </c>
      <c r="O24675">
        <v>237</v>
      </c>
    </row>
    <row r="24676" spans="1:15" x14ac:dyDescent="0.3">
      <c r="E24676" t="s">
        <v>20316</v>
      </c>
      <c r="F24676" t="s">
        <v>20329</v>
      </c>
      <c r="G24676" t="s">
        <v>17</v>
      </c>
      <c r="H24676" t="s">
        <v>20330</v>
      </c>
      <c r="I24676" t="s">
        <v>19</v>
      </c>
      <c r="M24676">
        <v>6904</v>
      </c>
      <c r="N24676">
        <v>0</v>
      </c>
      <c r="O24676">
        <v>16</v>
      </c>
    </row>
    <row r="24677" spans="1:15" x14ac:dyDescent="0.3">
      <c r="E24677" t="s">
        <v>20316</v>
      </c>
      <c r="F24677" t="s">
        <v>20329</v>
      </c>
      <c r="G24677" t="s">
        <v>14</v>
      </c>
      <c r="H24677" t="s">
        <v>20330</v>
      </c>
      <c r="I24677" t="s">
        <v>26</v>
      </c>
      <c r="M24677">
        <v>6904</v>
      </c>
      <c r="N24677">
        <v>0</v>
      </c>
      <c r="O24677">
        <v>16</v>
      </c>
    </row>
    <row r="24678" spans="1:15" x14ac:dyDescent="0.3">
      <c r="E24678" t="s">
        <v>20316</v>
      </c>
      <c r="F24678" t="s">
        <v>4342</v>
      </c>
      <c r="G24678" t="s">
        <v>14</v>
      </c>
      <c r="H24678" t="s">
        <v>20330</v>
      </c>
      <c r="I24678" t="s">
        <v>52</v>
      </c>
      <c r="J24678" t="s">
        <v>32</v>
      </c>
      <c r="M24678">
        <v>6904</v>
      </c>
      <c r="N24678">
        <v>9</v>
      </c>
      <c r="O24678">
        <v>16</v>
      </c>
    </row>
    <row r="24679" spans="1:15" x14ac:dyDescent="0.3">
      <c r="A24679" t="s">
        <v>14</v>
      </c>
      <c r="B24679">
        <v>1</v>
      </c>
      <c r="C24679">
        <v>1</v>
      </c>
      <c r="D24679">
        <v>1</v>
      </c>
      <c r="E24679" t="s">
        <v>20316</v>
      </c>
      <c r="F24679" t="s">
        <v>20336</v>
      </c>
      <c r="G24679" t="s">
        <v>14</v>
      </c>
      <c r="H24679" t="s">
        <v>20337</v>
      </c>
      <c r="I24679" t="s">
        <v>35</v>
      </c>
      <c r="J24679" t="s">
        <v>46</v>
      </c>
      <c r="K24679" t="s">
        <v>47</v>
      </c>
      <c r="L24679" t="s">
        <v>43</v>
      </c>
      <c r="M24679">
        <v>6904</v>
      </c>
      <c r="N24679">
        <v>18</v>
      </c>
      <c r="O24679">
        <v>29</v>
      </c>
    </row>
    <row r="24680" spans="1:15" x14ac:dyDescent="0.3">
      <c r="E24680" t="s">
        <v>20316</v>
      </c>
      <c r="F24680" t="s">
        <v>20319</v>
      </c>
      <c r="G24680" t="s">
        <v>23</v>
      </c>
      <c r="H24680" t="s">
        <v>20320</v>
      </c>
      <c r="I24680" t="s">
        <v>52</v>
      </c>
      <c r="J24680" t="s">
        <v>750</v>
      </c>
      <c r="K24680" t="s">
        <v>751</v>
      </c>
      <c r="M24680">
        <v>6904</v>
      </c>
      <c r="N24680">
        <v>140</v>
      </c>
      <c r="O24680">
        <v>165</v>
      </c>
    </row>
    <row r="24681" spans="1:15" x14ac:dyDescent="0.3">
      <c r="A24681" t="s">
        <v>14</v>
      </c>
      <c r="B24681">
        <v>1</v>
      </c>
      <c r="C24681">
        <v>1</v>
      </c>
      <c r="D24681">
        <v>1</v>
      </c>
      <c r="E24681" t="s">
        <v>20316</v>
      </c>
      <c r="F24681" t="s">
        <v>20327</v>
      </c>
      <c r="G24681" t="s">
        <v>14</v>
      </c>
      <c r="H24681" t="s">
        <v>20328</v>
      </c>
      <c r="I24681" t="s">
        <v>22</v>
      </c>
      <c r="M24681">
        <v>6904</v>
      </c>
      <c r="N24681">
        <v>150</v>
      </c>
      <c r="O24681">
        <v>165</v>
      </c>
    </row>
    <row r="24682" spans="1:15" x14ac:dyDescent="0.3">
      <c r="E24682" t="s">
        <v>20316</v>
      </c>
      <c r="F24682" t="s">
        <v>1010</v>
      </c>
      <c r="G24682" t="s">
        <v>51</v>
      </c>
      <c r="H24682" t="s">
        <v>20323</v>
      </c>
      <c r="I24682" t="s">
        <v>52</v>
      </c>
      <c r="J24682" t="s">
        <v>60</v>
      </c>
      <c r="M24682">
        <v>6904</v>
      </c>
      <c r="N24682">
        <v>228</v>
      </c>
      <c r="O24682">
        <v>236</v>
      </c>
    </row>
    <row r="24683" spans="1:15" x14ac:dyDescent="0.3">
      <c r="A24683" t="s">
        <v>14</v>
      </c>
      <c r="B24683">
        <v>1</v>
      </c>
      <c r="C24683">
        <v>1</v>
      </c>
      <c r="D24683">
        <v>1</v>
      </c>
      <c r="E24683" t="s">
        <v>20316</v>
      </c>
      <c r="F24683" t="s">
        <v>20324</v>
      </c>
      <c r="G24683" t="s">
        <v>14</v>
      </c>
      <c r="H24683" t="s">
        <v>20325</v>
      </c>
      <c r="I24683" t="s">
        <v>35</v>
      </c>
      <c r="J24683" t="s">
        <v>32</v>
      </c>
      <c r="M24683">
        <v>6904</v>
      </c>
      <c r="N24683">
        <v>296</v>
      </c>
      <c r="O24683">
        <v>302</v>
      </c>
    </row>
    <row r="24684" spans="1:15" x14ac:dyDescent="0.3">
      <c r="A24684" t="s">
        <v>14</v>
      </c>
      <c r="B24684">
        <v>1</v>
      </c>
      <c r="C24684">
        <v>1</v>
      </c>
      <c r="D24684">
        <v>1</v>
      </c>
      <c r="E24684" t="s">
        <v>20316</v>
      </c>
      <c r="F24684" t="s">
        <v>20317</v>
      </c>
      <c r="G24684" t="s">
        <v>14</v>
      </c>
      <c r="H24684" t="s">
        <v>20318</v>
      </c>
      <c r="I24684" t="s">
        <v>26</v>
      </c>
      <c r="M24684">
        <v>6904</v>
      </c>
      <c r="N24684">
        <v>416</v>
      </c>
      <c r="O24684">
        <v>433</v>
      </c>
    </row>
    <row r="24685" spans="1:15" x14ac:dyDescent="0.3">
      <c r="A24685" t="s">
        <v>14</v>
      </c>
      <c r="B24685">
        <v>1</v>
      </c>
      <c r="C24685">
        <v>1</v>
      </c>
      <c r="D24685">
        <v>1</v>
      </c>
      <c r="E24685" t="s">
        <v>20316</v>
      </c>
      <c r="F24685" t="s">
        <v>20331</v>
      </c>
      <c r="G24685" t="s">
        <v>14</v>
      </c>
      <c r="H24685" t="s">
        <v>20332</v>
      </c>
      <c r="I24685" t="s">
        <v>31</v>
      </c>
      <c r="J24685" t="s">
        <v>42</v>
      </c>
      <c r="K24685" t="s">
        <v>43</v>
      </c>
      <c r="M24685">
        <v>6904</v>
      </c>
      <c r="N24685">
        <v>428</v>
      </c>
      <c r="O24685">
        <v>433</v>
      </c>
    </row>
    <row r="24686" spans="1:15" x14ac:dyDescent="0.3">
      <c r="A24686" t="s">
        <v>14</v>
      </c>
      <c r="B24686">
        <v>1</v>
      </c>
      <c r="C24686">
        <v>1</v>
      </c>
      <c r="D24686">
        <v>1</v>
      </c>
      <c r="E24686" t="s">
        <v>20316</v>
      </c>
      <c r="F24686" t="s">
        <v>20321</v>
      </c>
      <c r="G24686" t="s">
        <v>14</v>
      </c>
      <c r="H24686" t="s">
        <v>20322</v>
      </c>
      <c r="I24686" t="s">
        <v>35</v>
      </c>
      <c r="J24686" t="s">
        <v>32</v>
      </c>
      <c r="M24686">
        <v>6904</v>
      </c>
      <c r="N24686">
        <v>451</v>
      </c>
      <c r="O24686">
        <v>457</v>
      </c>
    </row>
    <row r="24687" spans="1:15" x14ac:dyDescent="0.3">
      <c r="A24687" t="s">
        <v>14</v>
      </c>
      <c r="B24687">
        <v>1</v>
      </c>
      <c r="C24687">
        <v>1</v>
      </c>
      <c r="D24687">
        <v>1</v>
      </c>
      <c r="E24687" t="s">
        <v>20316</v>
      </c>
      <c r="F24687" t="s">
        <v>20331</v>
      </c>
      <c r="G24687" t="s">
        <v>14</v>
      </c>
      <c r="H24687" t="s">
        <v>20334</v>
      </c>
      <c r="I24687" t="s">
        <v>31</v>
      </c>
      <c r="J24687" t="s">
        <v>32</v>
      </c>
      <c r="M24687">
        <v>6904</v>
      </c>
      <c r="N24687">
        <v>471</v>
      </c>
      <c r="O24687">
        <v>476</v>
      </c>
    </row>
    <row r="24688" spans="1:15" x14ac:dyDescent="0.3">
      <c r="A24688" t="s">
        <v>14</v>
      </c>
      <c r="B24688">
        <v>0</v>
      </c>
      <c r="C24688">
        <v>1</v>
      </c>
      <c r="D24688" t="s">
        <v>14</v>
      </c>
      <c r="E24688" t="s">
        <v>20316</v>
      </c>
      <c r="F24688" t="s">
        <v>20331</v>
      </c>
      <c r="G24688" t="s">
        <v>23</v>
      </c>
      <c r="H24688" t="s">
        <v>20334</v>
      </c>
      <c r="I24688" t="s">
        <v>26</v>
      </c>
      <c r="M24688">
        <v>6904</v>
      </c>
      <c r="N24688">
        <v>471</v>
      </c>
      <c r="O24688">
        <v>476</v>
      </c>
    </row>
    <row r="24689" spans="1:15" x14ac:dyDescent="0.3">
      <c r="A24689" t="s">
        <v>14</v>
      </c>
      <c r="B24689">
        <v>1</v>
      </c>
      <c r="C24689">
        <v>1</v>
      </c>
      <c r="D24689">
        <v>1</v>
      </c>
      <c r="E24689" t="s">
        <v>20316</v>
      </c>
      <c r="F24689" t="s">
        <v>20324</v>
      </c>
      <c r="G24689" t="s">
        <v>14</v>
      </c>
      <c r="H24689" t="s">
        <v>20326</v>
      </c>
      <c r="I24689" t="s">
        <v>35</v>
      </c>
      <c r="J24689" t="s">
        <v>32</v>
      </c>
      <c r="M24689">
        <v>6904</v>
      </c>
      <c r="N24689">
        <v>526</v>
      </c>
      <c r="O24689">
        <v>532</v>
      </c>
    </row>
    <row r="24690" spans="1:15" x14ac:dyDescent="0.3">
      <c r="A24690" t="s">
        <v>14</v>
      </c>
      <c r="B24690">
        <v>1</v>
      </c>
      <c r="C24690">
        <v>1</v>
      </c>
      <c r="D24690">
        <v>1</v>
      </c>
      <c r="E24690" t="s">
        <v>20316</v>
      </c>
      <c r="F24690" t="s">
        <v>20321</v>
      </c>
      <c r="G24690" t="s">
        <v>14</v>
      </c>
      <c r="H24690" t="s">
        <v>20333</v>
      </c>
      <c r="I24690" t="s">
        <v>35</v>
      </c>
      <c r="J24690" t="s">
        <v>32</v>
      </c>
      <c r="M24690">
        <v>6904</v>
      </c>
      <c r="N24690">
        <v>547</v>
      </c>
      <c r="O24690">
        <v>553</v>
      </c>
    </row>
    <row r="24691" spans="1:15" x14ac:dyDescent="0.3">
      <c r="A24691" t="s">
        <v>14</v>
      </c>
      <c r="B24691">
        <v>1</v>
      </c>
      <c r="C24691">
        <v>1</v>
      </c>
      <c r="D24691">
        <v>1</v>
      </c>
      <c r="E24691" t="s">
        <v>20316</v>
      </c>
      <c r="F24691" t="s">
        <v>20331</v>
      </c>
      <c r="G24691" t="s">
        <v>14</v>
      </c>
      <c r="H24691" t="s">
        <v>20335</v>
      </c>
      <c r="I24691" t="s">
        <v>31</v>
      </c>
      <c r="J24691" t="s">
        <v>32</v>
      </c>
      <c r="M24691">
        <v>6904</v>
      </c>
      <c r="N24691">
        <v>565</v>
      </c>
      <c r="O24691">
        <v>570</v>
      </c>
    </row>
    <row r="24692" spans="1:15" x14ac:dyDescent="0.3">
      <c r="A24692" t="s">
        <v>14</v>
      </c>
      <c r="B24692">
        <v>0</v>
      </c>
      <c r="C24692">
        <v>1</v>
      </c>
      <c r="D24692" t="s">
        <v>14</v>
      </c>
      <c r="E24692" t="s">
        <v>20316</v>
      </c>
      <c r="F24692" t="s">
        <v>20331</v>
      </c>
      <c r="G24692" t="s">
        <v>23</v>
      </c>
      <c r="H24692" t="s">
        <v>20335</v>
      </c>
      <c r="I24692" t="s">
        <v>26</v>
      </c>
      <c r="M24692">
        <v>6904</v>
      </c>
      <c r="N24692">
        <v>565</v>
      </c>
      <c r="O24692">
        <v>570</v>
      </c>
    </row>
    <row r="24693" spans="1:15" x14ac:dyDescent="0.3">
      <c r="A24693" t="s">
        <v>14</v>
      </c>
      <c r="B24693">
        <v>1</v>
      </c>
      <c r="C24693">
        <v>1</v>
      </c>
      <c r="D24693">
        <v>1</v>
      </c>
      <c r="E24693" t="s">
        <v>20338</v>
      </c>
      <c r="F24693" t="s">
        <v>20341</v>
      </c>
      <c r="G24693" t="s">
        <v>14</v>
      </c>
      <c r="H24693" t="s">
        <v>20342</v>
      </c>
      <c r="I24693" t="s">
        <v>35</v>
      </c>
      <c r="J24693" t="s">
        <v>46</v>
      </c>
      <c r="K24693" t="s">
        <v>47</v>
      </c>
      <c r="L24693" t="s">
        <v>43</v>
      </c>
      <c r="M24693">
        <v>6905</v>
      </c>
      <c r="N24693">
        <v>45</v>
      </c>
      <c r="O24693">
        <v>57</v>
      </c>
    </row>
    <row r="24694" spans="1:15" x14ac:dyDescent="0.3">
      <c r="E24694" t="s">
        <v>20338</v>
      </c>
      <c r="F24694" t="s">
        <v>20347</v>
      </c>
      <c r="G24694" t="s">
        <v>17</v>
      </c>
      <c r="H24694" t="s">
        <v>20348</v>
      </c>
      <c r="I24694" t="s">
        <v>26</v>
      </c>
      <c r="M24694">
        <v>6905</v>
      </c>
      <c r="N24694">
        <v>64</v>
      </c>
      <c r="O24694">
        <v>76</v>
      </c>
    </row>
    <row r="24695" spans="1:15" x14ac:dyDescent="0.3">
      <c r="E24695" t="s">
        <v>20338</v>
      </c>
      <c r="F24695" t="s">
        <v>20351</v>
      </c>
      <c r="G24695" t="s">
        <v>17</v>
      </c>
      <c r="H24695" t="s">
        <v>20352</v>
      </c>
      <c r="I24695" t="s">
        <v>19</v>
      </c>
      <c r="M24695">
        <v>6905</v>
      </c>
      <c r="N24695">
        <v>64</v>
      </c>
      <c r="O24695">
        <v>92</v>
      </c>
    </row>
    <row r="24696" spans="1:15" x14ac:dyDescent="0.3">
      <c r="A24696" t="s">
        <v>14</v>
      </c>
      <c r="B24696">
        <v>1</v>
      </c>
      <c r="C24696">
        <v>1</v>
      </c>
      <c r="D24696">
        <v>1</v>
      </c>
      <c r="E24696" t="s">
        <v>20338</v>
      </c>
      <c r="F24696" t="s">
        <v>20353</v>
      </c>
      <c r="G24696" t="s">
        <v>14</v>
      </c>
      <c r="H24696" t="s">
        <v>20354</v>
      </c>
      <c r="I24696" t="s">
        <v>26</v>
      </c>
      <c r="M24696">
        <v>6905</v>
      </c>
      <c r="N24696">
        <v>76</v>
      </c>
      <c r="O24696">
        <v>92</v>
      </c>
    </row>
    <row r="24697" spans="1:15" x14ac:dyDescent="0.3">
      <c r="A24697" t="s">
        <v>14</v>
      </c>
      <c r="B24697">
        <v>1</v>
      </c>
      <c r="C24697">
        <v>1</v>
      </c>
      <c r="D24697">
        <v>1</v>
      </c>
      <c r="E24697" t="s">
        <v>20338</v>
      </c>
      <c r="F24697" t="s">
        <v>20362</v>
      </c>
      <c r="G24697" t="s">
        <v>14</v>
      </c>
      <c r="H24697" t="s">
        <v>20363</v>
      </c>
      <c r="I24697" t="s">
        <v>35</v>
      </c>
      <c r="J24697" t="s">
        <v>46</v>
      </c>
      <c r="K24697" t="s">
        <v>47</v>
      </c>
      <c r="L24697" t="s">
        <v>43</v>
      </c>
      <c r="M24697">
        <v>6905</v>
      </c>
      <c r="N24697">
        <v>94</v>
      </c>
      <c r="O24697">
        <v>109</v>
      </c>
    </row>
    <row r="24698" spans="1:15" x14ac:dyDescent="0.3">
      <c r="A24698" t="s">
        <v>23</v>
      </c>
      <c r="B24698">
        <v>1</v>
      </c>
      <c r="C24698">
        <v>1</v>
      </c>
      <c r="D24698">
        <v>1</v>
      </c>
      <c r="E24698" t="s">
        <v>20338</v>
      </c>
      <c r="F24698" t="s">
        <v>900</v>
      </c>
      <c r="G24698" t="s">
        <v>23</v>
      </c>
      <c r="H24698" t="s">
        <v>20343</v>
      </c>
      <c r="I24698" t="s">
        <v>35</v>
      </c>
      <c r="J24698" t="s">
        <v>112</v>
      </c>
      <c r="K24698" t="s">
        <v>321</v>
      </c>
      <c r="M24698">
        <v>6905</v>
      </c>
      <c r="N24698">
        <v>117</v>
      </c>
      <c r="O24698">
        <v>125</v>
      </c>
    </row>
    <row r="24699" spans="1:15" x14ac:dyDescent="0.3">
      <c r="A24699" t="s">
        <v>14</v>
      </c>
      <c r="B24699">
        <v>0</v>
      </c>
      <c r="C24699">
        <v>0</v>
      </c>
      <c r="D24699">
        <v>1</v>
      </c>
      <c r="E24699" t="s">
        <v>20338</v>
      </c>
      <c r="F24699" t="s">
        <v>20355</v>
      </c>
      <c r="G24699" t="s">
        <v>14</v>
      </c>
      <c r="H24699" t="s">
        <v>20356</v>
      </c>
      <c r="I24699" t="s">
        <v>35</v>
      </c>
      <c r="J24699" t="s">
        <v>32</v>
      </c>
      <c r="M24699">
        <v>6905</v>
      </c>
      <c r="N24699">
        <v>191</v>
      </c>
      <c r="O24699">
        <v>198</v>
      </c>
    </row>
    <row r="24700" spans="1:15" x14ac:dyDescent="0.3">
      <c r="E24700" t="s">
        <v>20338</v>
      </c>
      <c r="F24700" t="s">
        <v>20344</v>
      </c>
      <c r="G24700" t="s">
        <v>17</v>
      </c>
      <c r="H24700" t="s">
        <v>20345</v>
      </c>
      <c r="I24700" t="s">
        <v>19</v>
      </c>
      <c r="M24700">
        <v>6905</v>
      </c>
      <c r="N24700">
        <v>278</v>
      </c>
      <c r="O24700">
        <v>284</v>
      </c>
    </row>
    <row r="24701" spans="1:15" x14ac:dyDescent="0.3">
      <c r="A24701" t="s">
        <v>237</v>
      </c>
      <c r="B24701">
        <v>0</v>
      </c>
      <c r="C24701">
        <v>0</v>
      </c>
      <c r="D24701">
        <v>0</v>
      </c>
      <c r="E24701" t="s">
        <v>20338</v>
      </c>
      <c r="F24701" t="s">
        <v>20344</v>
      </c>
      <c r="G24701" t="s">
        <v>14</v>
      </c>
      <c r="H24701" t="s">
        <v>20345</v>
      </c>
      <c r="I24701" t="s">
        <v>26</v>
      </c>
      <c r="M24701">
        <v>6905</v>
      </c>
      <c r="N24701">
        <v>278</v>
      </c>
      <c r="O24701">
        <v>284</v>
      </c>
    </row>
    <row r="24702" spans="1:15" x14ac:dyDescent="0.3">
      <c r="E24702" t="s">
        <v>20338</v>
      </c>
      <c r="F24702" t="s">
        <v>2899</v>
      </c>
      <c r="G24702" t="s">
        <v>51</v>
      </c>
      <c r="H24702" t="s">
        <v>20346</v>
      </c>
      <c r="I24702" t="s">
        <v>52</v>
      </c>
      <c r="J24702" t="s">
        <v>60</v>
      </c>
      <c r="M24702">
        <v>6905</v>
      </c>
      <c r="N24702">
        <v>309</v>
      </c>
      <c r="O24702">
        <v>316</v>
      </c>
    </row>
    <row r="24703" spans="1:15" x14ac:dyDescent="0.3">
      <c r="A24703" t="s">
        <v>23</v>
      </c>
      <c r="B24703">
        <v>1</v>
      </c>
      <c r="C24703">
        <v>1</v>
      </c>
      <c r="D24703">
        <v>1</v>
      </c>
      <c r="E24703" t="s">
        <v>20338</v>
      </c>
      <c r="F24703" t="s">
        <v>15309</v>
      </c>
      <c r="G24703" t="s">
        <v>23</v>
      </c>
      <c r="H24703" t="s">
        <v>20364</v>
      </c>
      <c r="I24703" t="s">
        <v>22</v>
      </c>
      <c r="M24703">
        <v>6905</v>
      </c>
      <c r="N24703">
        <v>319</v>
      </c>
      <c r="O24703">
        <v>327</v>
      </c>
    </row>
    <row r="24704" spans="1:15" x14ac:dyDescent="0.3">
      <c r="E24704" t="s">
        <v>20338</v>
      </c>
      <c r="F24704" t="s">
        <v>4958</v>
      </c>
      <c r="G24704" t="s">
        <v>23</v>
      </c>
      <c r="H24704" t="s">
        <v>20367</v>
      </c>
      <c r="I24704" t="s">
        <v>52</v>
      </c>
      <c r="J24704" t="s">
        <v>117</v>
      </c>
      <c r="M24704">
        <v>6905</v>
      </c>
      <c r="N24704">
        <v>346</v>
      </c>
      <c r="O24704">
        <v>352</v>
      </c>
    </row>
    <row r="24705" spans="1:15" x14ac:dyDescent="0.3">
      <c r="E24705" t="s">
        <v>20338</v>
      </c>
      <c r="F24705" t="s">
        <v>20339</v>
      </c>
      <c r="G24705" t="s">
        <v>17</v>
      </c>
      <c r="H24705" t="s">
        <v>20340</v>
      </c>
      <c r="I24705" t="s">
        <v>26</v>
      </c>
      <c r="M24705">
        <v>6905</v>
      </c>
      <c r="N24705">
        <v>359</v>
      </c>
      <c r="O24705">
        <v>381</v>
      </c>
    </row>
    <row r="24706" spans="1:15" x14ac:dyDescent="0.3">
      <c r="E24706" t="s">
        <v>20338</v>
      </c>
      <c r="F24706" t="s">
        <v>20359</v>
      </c>
      <c r="G24706" t="s">
        <v>17</v>
      </c>
      <c r="H24706" t="s">
        <v>20360</v>
      </c>
      <c r="I24706" t="s">
        <v>19</v>
      </c>
      <c r="M24706">
        <v>6905</v>
      </c>
      <c r="N24706">
        <v>359</v>
      </c>
      <c r="O24706">
        <v>377</v>
      </c>
    </row>
    <row r="24707" spans="1:15" x14ac:dyDescent="0.3">
      <c r="E24707" t="s">
        <v>20338</v>
      </c>
      <c r="F24707" t="s">
        <v>20349</v>
      </c>
      <c r="G24707" t="s">
        <v>14</v>
      </c>
      <c r="H24707" t="s">
        <v>20350</v>
      </c>
      <c r="I24707" t="s">
        <v>52</v>
      </c>
      <c r="J24707" t="s">
        <v>32</v>
      </c>
      <c r="M24707">
        <v>6905</v>
      </c>
      <c r="N24707">
        <v>369</v>
      </c>
      <c r="O24707">
        <v>377</v>
      </c>
    </row>
    <row r="24708" spans="1:15" x14ac:dyDescent="0.3">
      <c r="A24708" t="s">
        <v>14</v>
      </c>
      <c r="B24708">
        <v>1</v>
      </c>
      <c r="C24708">
        <v>1</v>
      </c>
      <c r="D24708">
        <v>1</v>
      </c>
      <c r="E24708" t="s">
        <v>20338</v>
      </c>
      <c r="F24708" t="s">
        <v>20368</v>
      </c>
      <c r="G24708" t="s">
        <v>14</v>
      </c>
      <c r="H24708" t="s">
        <v>20369</v>
      </c>
      <c r="I24708" t="s">
        <v>35</v>
      </c>
      <c r="J24708" t="s">
        <v>46</v>
      </c>
      <c r="K24708" t="s">
        <v>47</v>
      </c>
      <c r="L24708" t="s">
        <v>43</v>
      </c>
      <c r="M24708">
        <v>6905</v>
      </c>
      <c r="N24708">
        <v>382</v>
      </c>
      <c r="O24708">
        <v>395</v>
      </c>
    </row>
    <row r="24709" spans="1:15" x14ac:dyDescent="0.3">
      <c r="A24709" t="s">
        <v>14</v>
      </c>
      <c r="B24709">
        <v>1</v>
      </c>
      <c r="C24709">
        <v>1</v>
      </c>
      <c r="D24709">
        <v>1</v>
      </c>
      <c r="E24709" t="s">
        <v>20338</v>
      </c>
      <c r="F24709" t="s">
        <v>20365</v>
      </c>
      <c r="G24709" t="s">
        <v>14</v>
      </c>
      <c r="H24709" t="s">
        <v>20366</v>
      </c>
      <c r="I24709" t="s">
        <v>35</v>
      </c>
      <c r="J24709" t="s">
        <v>46</v>
      </c>
      <c r="K24709" t="s">
        <v>47</v>
      </c>
      <c r="L24709" t="s">
        <v>43</v>
      </c>
      <c r="M24709">
        <v>6905</v>
      </c>
      <c r="N24709">
        <v>428</v>
      </c>
      <c r="O24709">
        <v>439</v>
      </c>
    </row>
    <row r="24710" spans="1:15" x14ac:dyDescent="0.3">
      <c r="A24710" t="s">
        <v>23</v>
      </c>
      <c r="B24710">
        <v>1</v>
      </c>
      <c r="C24710">
        <v>1</v>
      </c>
      <c r="D24710">
        <v>1</v>
      </c>
      <c r="E24710" t="s">
        <v>20338</v>
      </c>
      <c r="F24710" t="s">
        <v>1630</v>
      </c>
      <c r="G24710" t="s">
        <v>23</v>
      </c>
      <c r="H24710" t="s">
        <v>20361</v>
      </c>
      <c r="I24710" t="s">
        <v>35</v>
      </c>
      <c r="J24710" t="s">
        <v>112</v>
      </c>
      <c r="M24710">
        <v>6905</v>
      </c>
      <c r="N24710">
        <v>443</v>
      </c>
      <c r="O24710">
        <v>452</v>
      </c>
    </row>
    <row r="24711" spans="1:15" x14ac:dyDescent="0.3">
      <c r="E24711" t="s">
        <v>20338</v>
      </c>
      <c r="F24711" t="s">
        <v>20357</v>
      </c>
      <c r="G24711" t="s">
        <v>17</v>
      </c>
      <c r="H24711" t="s">
        <v>20358</v>
      </c>
      <c r="I24711" t="s">
        <v>22</v>
      </c>
      <c r="M24711">
        <v>6905</v>
      </c>
      <c r="N24711">
        <v>506</v>
      </c>
      <c r="O24711">
        <v>516</v>
      </c>
    </row>
    <row r="24712" spans="1:15" x14ac:dyDescent="0.3">
      <c r="E24712" t="s">
        <v>20338</v>
      </c>
      <c r="F24712" t="s">
        <v>14806</v>
      </c>
      <c r="G24712" t="s">
        <v>14</v>
      </c>
      <c r="H24712" t="s">
        <v>20370</v>
      </c>
      <c r="I24712" t="s">
        <v>52</v>
      </c>
      <c r="J24712" t="s">
        <v>32</v>
      </c>
      <c r="M24712">
        <v>6905</v>
      </c>
      <c r="N24712">
        <v>510</v>
      </c>
      <c r="O24712">
        <v>516</v>
      </c>
    </row>
    <row r="24713" spans="1:15" x14ac:dyDescent="0.3">
      <c r="E24713" t="s">
        <v>20371</v>
      </c>
      <c r="F24713" t="s">
        <v>20372</v>
      </c>
      <c r="G24713" t="s">
        <v>51</v>
      </c>
      <c r="H24713" t="s">
        <v>20373</v>
      </c>
      <c r="I24713" t="s">
        <v>52</v>
      </c>
      <c r="J24713" t="s">
        <v>800</v>
      </c>
      <c r="M24713">
        <v>6906</v>
      </c>
      <c r="N24713">
        <v>56</v>
      </c>
      <c r="O24713">
        <v>64</v>
      </c>
    </row>
    <row r="24714" spans="1:15" x14ac:dyDescent="0.3">
      <c r="E24714" t="s">
        <v>20374</v>
      </c>
      <c r="F24714" t="s">
        <v>20375</v>
      </c>
      <c r="G24714" t="s">
        <v>17</v>
      </c>
      <c r="H24714" t="s">
        <v>20376</v>
      </c>
      <c r="I24714" t="s">
        <v>19</v>
      </c>
      <c r="M24714">
        <v>6907</v>
      </c>
      <c r="N24714">
        <v>61</v>
      </c>
      <c r="O24714">
        <v>79</v>
      </c>
    </row>
    <row r="24715" spans="1:15" x14ac:dyDescent="0.3">
      <c r="E24715" t="s">
        <v>20377</v>
      </c>
      <c r="F24715" t="s">
        <v>2112</v>
      </c>
      <c r="G24715" t="s">
        <v>14</v>
      </c>
      <c r="H24715" t="s">
        <v>20387</v>
      </c>
      <c r="I24715" t="s">
        <v>26</v>
      </c>
      <c r="M24715">
        <v>6908</v>
      </c>
      <c r="N24715">
        <v>0</v>
      </c>
      <c r="O24715">
        <v>6</v>
      </c>
    </row>
    <row r="24716" spans="1:15" x14ac:dyDescent="0.3">
      <c r="A24716" t="s">
        <v>14</v>
      </c>
      <c r="B24716">
        <v>0</v>
      </c>
      <c r="C24716">
        <v>1</v>
      </c>
      <c r="D24716" t="s">
        <v>14</v>
      </c>
      <c r="E24716" t="s">
        <v>20377</v>
      </c>
      <c r="F24716" t="s">
        <v>20379</v>
      </c>
      <c r="G24716" t="s">
        <v>23</v>
      </c>
      <c r="H24716" t="s">
        <v>20380</v>
      </c>
      <c r="I24716" t="s">
        <v>26</v>
      </c>
      <c r="M24716">
        <v>6908</v>
      </c>
      <c r="N24716">
        <v>10</v>
      </c>
      <c r="O24716">
        <v>34</v>
      </c>
    </row>
    <row r="24717" spans="1:15" x14ac:dyDescent="0.3">
      <c r="A24717" t="s">
        <v>14</v>
      </c>
      <c r="B24717">
        <v>1</v>
      </c>
      <c r="C24717">
        <v>1</v>
      </c>
      <c r="D24717">
        <v>1</v>
      </c>
      <c r="E24717" t="s">
        <v>20377</v>
      </c>
      <c r="F24717" t="s">
        <v>20379</v>
      </c>
      <c r="G24717" t="s">
        <v>14</v>
      </c>
      <c r="H24717" t="s">
        <v>20380</v>
      </c>
      <c r="I24717" t="s">
        <v>31</v>
      </c>
      <c r="J24717" t="s">
        <v>1017</v>
      </c>
      <c r="K24717" t="s">
        <v>2939</v>
      </c>
      <c r="L24717" t="s">
        <v>788</v>
      </c>
      <c r="M24717">
        <v>6908</v>
      </c>
      <c r="N24717">
        <v>10</v>
      </c>
      <c r="O24717">
        <v>34</v>
      </c>
    </row>
    <row r="24718" spans="1:15" x14ac:dyDescent="0.3">
      <c r="A24718" t="s">
        <v>14</v>
      </c>
      <c r="B24718">
        <v>0</v>
      </c>
      <c r="C24718">
        <v>1</v>
      </c>
      <c r="D24718" t="s">
        <v>14</v>
      </c>
      <c r="E24718" t="s">
        <v>20377</v>
      </c>
      <c r="F24718" t="s">
        <v>9121</v>
      </c>
      <c r="G24718" t="s">
        <v>23</v>
      </c>
      <c r="H24718" t="s">
        <v>20381</v>
      </c>
      <c r="I24718" t="s">
        <v>26</v>
      </c>
      <c r="M24718">
        <v>6908</v>
      </c>
      <c r="N24718">
        <v>65</v>
      </c>
      <c r="O24718">
        <v>72</v>
      </c>
    </row>
    <row r="24719" spans="1:15" x14ac:dyDescent="0.3">
      <c r="E24719" t="s">
        <v>20377</v>
      </c>
      <c r="F24719" t="s">
        <v>9121</v>
      </c>
      <c r="G24719" t="s">
        <v>14</v>
      </c>
      <c r="H24719" t="s">
        <v>20381</v>
      </c>
      <c r="I24719" t="s">
        <v>31</v>
      </c>
      <c r="J24719" t="s">
        <v>32</v>
      </c>
      <c r="M24719">
        <v>6908</v>
      </c>
      <c r="N24719">
        <v>65</v>
      </c>
      <c r="O24719">
        <v>72</v>
      </c>
    </row>
    <row r="24720" spans="1:15" x14ac:dyDescent="0.3">
      <c r="A24720" t="s">
        <v>14</v>
      </c>
      <c r="B24720">
        <v>1</v>
      </c>
      <c r="C24720">
        <v>1</v>
      </c>
      <c r="D24720">
        <v>1</v>
      </c>
      <c r="E24720" t="s">
        <v>20377</v>
      </c>
      <c r="F24720" t="s">
        <v>20383</v>
      </c>
      <c r="G24720" t="s">
        <v>14</v>
      </c>
      <c r="H24720" t="s">
        <v>20384</v>
      </c>
      <c r="I24720" t="s">
        <v>35</v>
      </c>
      <c r="J24720" t="s">
        <v>46</v>
      </c>
      <c r="K24720" t="s">
        <v>47</v>
      </c>
      <c r="L24720" t="s">
        <v>43</v>
      </c>
      <c r="M24720">
        <v>6908</v>
      </c>
      <c r="N24720">
        <v>319</v>
      </c>
      <c r="O24720">
        <v>334</v>
      </c>
    </row>
    <row r="24721" spans="1:15" x14ac:dyDescent="0.3">
      <c r="A24721" t="s">
        <v>14</v>
      </c>
      <c r="B24721">
        <v>1</v>
      </c>
      <c r="C24721">
        <v>1</v>
      </c>
      <c r="D24721">
        <v>1</v>
      </c>
      <c r="E24721" t="s">
        <v>20377</v>
      </c>
      <c r="F24721" t="s">
        <v>20385</v>
      </c>
      <c r="G24721" t="s">
        <v>14</v>
      </c>
      <c r="H24721" t="s">
        <v>20386</v>
      </c>
      <c r="I24721" t="s">
        <v>22</v>
      </c>
      <c r="M24721">
        <v>6908</v>
      </c>
      <c r="N24721">
        <v>355</v>
      </c>
      <c r="O24721">
        <v>362</v>
      </c>
    </row>
    <row r="24722" spans="1:15" x14ac:dyDescent="0.3">
      <c r="A24722" t="s">
        <v>14</v>
      </c>
      <c r="B24722">
        <v>1</v>
      </c>
      <c r="C24722">
        <v>1</v>
      </c>
      <c r="D24722">
        <v>1</v>
      </c>
      <c r="E24722" t="s">
        <v>20377</v>
      </c>
      <c r="F24722" t="s">
        <v>20388</v>
      </c>
      <c r="G24722" t="s">
        <v>14</v>
      </c>
      <c r="H24722" t="s">
        <v>20389</v>
      </c>
      <c r="I24722" t="s">
        <v>22</v>
      </c>
      <c r="M24722">
        <v>6908</v>
      </c>
      <c r="N24722">
        <v>390</v>
      </c>
      <c r="O24722">
        <v>395</v>
      </c>
    </row>
    <row r="24723" spans="1:15" x14ac:dyDescent="0.3">
      <c r="A24723" t="s">
        <v>14</v>
      </c>
      <c r="B24723">
        <v>1</v>
      </c>
      <c r="C24723">
        <v>1</v>
      </c>
      <c r="D24723">
        <v>1</v>
      </c>
      <c r="E24723" t="s">
        <v>20377</v>
      </c>
      <c r="F24723" t="s">
        <v>13793</v>
      </c>
      <c r="G24723" t="s">
        <v>14</v>
      </c>
      <c r="H24723" t="s">
        <v>20378</v>
      </c>
      <c r="I24723" t="s">
        <v>35</v>
      </c>
      <c r="J24723" t="s">
        <v>32</v>
      </c>
      <c r="M24723">
        <v>6908</v>
      </c>
      <c r="N24723">
        <v>512</v>
      </c>
      <c r="O24723">
        <v>519</v>
      </c>
    </row>
    <row r="24724" spans="1:15" x14ac:dyDescent="0.3">
      <c r="E24724" t="s">
        <v>20377</v>
      </c>
      <c r="F24724" t="s">
        <v>430</v>
      </c>
      <c r="G24724" t="s">
        <v>14</v>
      </c>
      <c r="H24724" t="s">
        <v>20382</v>
      </c>
      <c r="I24724" t="s">
        <v>19</v>
      </c>
      <c r="M24724">
        <v>6908</v>
      </c>
      <c r="N24724">
        <v>545</v>
      </c>
      <c r="O24724">
        <v>558</v>
      </c>
    </row>
    <row r="24725" spans="1:15" x14ac:dyDescent="0.3">
      <c r="E24725" t="s">
        <v>20390</v>
      </c>
      <c r="F24725" t="s">
        <v>20397</v>
      </c>
      <c r="G24725" t="s">
        <v>51</v>
      </c>
      <c r="H24725" t="s">
        <v>20398</v>
      </c>
      <c r="I24725" t="s">
        <v>26</v>
      </c>
      <c r="M24725">
        <v>6909</v>
      </c>
      <c r="N24725">
        <v>0</v>
      </c>
      <c r="O24725">
        <v>20</v>
      </c>
    </row>
    <row r="24726" spans="1:15" x14ac:dyDescent="0.3">
      <c r="E24726" t="s">
        <v>20390</v>
      </c>
      <c r="F24726" t="s">
        <v>20401</v>
      </c>
      <c r="G24726" t="s">
        <v>23</v>
      </c>
      <c r="H24726" t="s">
        <v>20402</v>
      </c>
      <c r="I24726" t="s">
        <v>52</v>
      </c>
      <c r="J24726" t="s">
        <v>453</v>
      </c>
      <c r="K24726" t="s">
        <v>121</v>
      </c>
      <c r="L24726" t="s">
        <v>32</v>
      </c>
      <c r="M24726">
        <v>6909</v>
      </c>
      <c r="N24726">
        <v>65</v>
      </c>
      <c r="O24726">
        <v>83</v>
      </c>
    </row>
    <row r="24727" spans="1:15" x14ac:dyDescent="0.3">
      <c r="A24727" t="s">
        <v>23</v>
      </c>
      <c r="B24727">
        <v>1</v>
      </c>
      <c r="C24727">
        <v>1</v>
      </c>
      <c r="D24727">
        <v>1</v>
      </c>
      <c r="E24727" t="s">
        <v>20390</v>
      </c>
      <c r="F24727" t="s">
        <v>20399</v>
      </c>
      <c r="G24727" t="s">
        <v>23</v>
      </c>
      <c r="H24727" t="s">
        <v>20400</v>
      </c>
      <c r="I24727" t="s">
        <v>22</v>
      </c>
      <c r="M24727">
        <v>6909</v>
      </c>
      <c r="N24727">
        <v>77</v>
      </c>
      <c r="O24727">
        <v>83</v>
      </c>
    </row>
    <row r="24728" spans="1:15" x14ac:dyDescent="0.3">
      <c r="A24728" t="s">
        <v>23</v>
      </c>
      <c r="B24728">
        <v>1</v>
      </c>
      <c r="C24728">
        <v>1</v>
      </c>
      <c r="D24728">
        <v>1</v>
      </c>
      <c r="E24728" t="s">
        <v>20390</v>
      </c>
      <c r="F24728" t="s">
        <v>1830</v>
      </c>
      <c r="G24728" t="s">
        <v>23</v>
      </c>
      <c r="H24728" t="s">
        <v>20405</v>
      </c>
      <c r="I24728" t="s">
        <v>22</v>
      </c>
      <c r="M24728">
        <v>6909</v>
      </c>
      <c r="N24728">
        <v>86</v>
      </c>
      <c r="O24728">
        <v>91</v>
      </c>
    </row>
    <row r="24729" spans="1:15" x14ac:dyDescent="0.3">
      <c r="E24729" t="s">
        <v>20390</v>
      </c>
      <c r="F24729" t="s">
        <v>1830</v>
      </c>
      <c r="G24729" t="s">
        <v>14</v>
      </c>
      <c r="H24729" t="s">
        <v>20405</v>
      </c>
      <c r="I24729" t="s">
        <v>52</v>
      </c>
      <c r="J24729" t="s">
        <v>32</v>
      </c>
      <c r="M24729">
        <v>6909</v>
      </c>
      <c r="N24729">
        <v>86</v>
      </c>
      <c r="O24729">
        <v>91</v>
      </c>
    </row>
    <row r="24730" spans="1:15" x14ac:dyDescent="0.3">
      <c r="A24730" t="s">
        <v>14</v>
      </c>
      <c r="B24730">
        <v>1</v>
      </c>
      <c r="C24730">
        <v>1</v>
      </c>
      <c r="D24730">
        <v>1</v>
      </c>
      <c r="E24730" t="s">
        <v>20390</v>
      </c>
      <c r="F24730" t="s">
        <v>9121</v>
      </c>
      <c r="G24730" t="s">
        <v>14</v>
      </c>
      <c r="H24730" t="s">
        <v>20391</v>
      </c>
      <c r="I24730" t="s">
        <v>41</v>
      </c>
      <c r="J24730" t="s">
        <v>42</v>
      </c>
      <c r="K24730" t="s">
        <v>43</v>
      </c>
      <c r="M24730">
        <v>6909</v>
      </c>
      <c r="N24730">
        <v>108</v>
      </c>
      <c r="O24730">
        <v>115</v>
      </c>
    </row>
    <row r="24731" spans="1:15" x14ac:dyDescent="0.3">
      <c r="A24731" t="s">
        <v>14</v>
      </c>
      <c r="B24731">
        <v>1</v>
      </c>
      <c r="C24731">
        <v>1</v>
      </c>
      <c r="D24731">
        <v>1</v>
      </c>
      <c r="E24731" t="s">
        <v>20390</v>
      </c>
      <c r="F24731" t="s">
        <v>9121</v>
      </c>
      <c r="G24731" t="s">
        <v>14</v>
      </c>
      <c r="H24731" t="s">
        <v>20392</v>
      </c>
      <c r="I24731" t="s">
        <v>41</v>
      </c>
      <c r="J24731" t="s">
        <v>32</v>
      </c>
      <c r="M24731">
        <v>6909</v>
      </c>
      <c r="N24731">
        <v>183</v>
      </c>
      <c r="O24731">
        <v>190</v>
      </c>
    </row>
    <row r="24732" spans="1:15" x14ac:dyDescent="0.3">
      <c r="A24732" t="s">
        <v>14</v>
      </c>
      <c r="B24732">
        <v>1</v>
      </c>
      <c r="C24732">
        <v>1</v>
      </c>
      <c r="D24732">
        <v>1</v>
      </c>
      <c r="E24732" t="s">
        <v>20390</v>
      </c>
      <c r="F24732" t="s">
        <v>20393</v>
      </c>
      <c r="G24732" t="s">
        <v>14</v>
      </c>
      <c r="H24732" t="s">
        <v>20394</v>
      </c>
      <c r="I24732" t="s">
        <v>22</v>
      </c>
      <c r="M24732">
        <v>6909</v>
      </c>
      <c r="N24732">
        <v>377</v>
      </c>
      <c r="O24732">
        <v>384</v>
      </c>
    </row>
    <row r="24733" spans="1:15" x14ac:dyDescent="0.3">
      <c r="A24733" t="s">
        <v>14</v>
      </c>
      <c r="B24733">
        <v>0</v>
      </c>
      <c r="C24733">
        <v>1</v>
      </c>
      <c r="D24733" t="s">
        <v>14</v>
      </c>
      <c r="E24733" t="s">
        <v>20390</v>
      </c>
      <c r="F24733" t="s">
        <v>20395</v>
      </c>
      <c r="G24733" t="s">
        <v>23</v>
      </c>
      <c r="H24733" t="s">
        <v>20396</v>
      </c>
      <c r="I24733" t="s">
        <v>26</v>
      </c>
      <c r="M24733">
        <v>6909</v>
      </c>
      <c r="N24733">
        <v>439</v>
      </c>
      <c r="O24733">
        <v>445</v>
      </c>
    </row>
    <row r="24734" spans="1:15" x14ac:dyDescent="0.3">
      <c r="E24734" t="s">
        <v>20390</v>
      </c>
      <c r="F24734" t="s">
        <v>20395</v>
      </c>
      <c r="G24734" t="s">
        <v>14</v>
      </c>
      <c r="H24734" t="s">
        <v>20396</v>
      </c>
      <c r="I24734" t="s">
        <v>19</v>
      </c>
      <c r="M24734">
        <v>6909</v>
      </c>
      <c r="N24734">
        <v>439</v>
      </c>
      <c r="O24734">
        <v>445</v>
      </c>
    </row>
    <row r="24735" spans="1:15" x14ac:dyDescent="0.3">
      <c r="A24735" t="s">
        <v>14</v>
      </c>
      <c r="B24735">
        <v>1</v>
      </c>
      <c r="C24735">
        <v>1</v>
      </c>
      <c r="D24735">
        <v>1</v>
      </c>
      <c r="E24735" t="s">
        <v>20390</v>
      </c>
      <c r="F24735" t="s">
        <v>20403</v>
      </c>
      <c r="G24735" t="s">
        <v>14</v>
      </c>
      <c r="H24735" t="s">
        <v>20404</v>
      </c>
      <c r="I24735" t="s">
        <v>35</v>
      </c>
      <c r="J24735" t="s">
        <v>46</v>
      </c>
      <c r="K24735" t="s">
        <v>47</v>
      </c>
      <c r="L24735" t="s">
        <v>43</v>
      </c>
      <c r="M24735">
        <v>6909</v>
      </c>
      <c r="N24735">
        <v>468</v>
      </c>
      <c r="O24735">
        <v>481</v>
      </c>
    </row>
    <row r="24736" spans="1:15" x14ac:dyDescent="0.3">
      <c r="E24736" t="s">
        <v>20406</v>
      </c>
      <c r="F24736" t="s">
        <v>20423</v>
      </c>
      <c r="G24736" t="s">
        <v>14</v>
      </c>
      <c r="H24736" t="s">
        <v>20424</v>
      </c>
      <c r="I24736" t="s">
        <v>26</v>
      </c>
      <c r="M24736">
        <v>6910</v>
      </c>
      <c r="N24736">
        <v>0</v>
      </c>
      <c r="O24736">
        <v>8</v>
      </c>
    </row>
    <row r="24737" spans="1:15" x14ac:dyDescent="0.3">
      <c r="A24737" t="s">
        <v>14</v>
      </c>
      <c r="B24737">
        <v>0</v>
      </c>
      <c r="C24737">
        <v>1</v>
      </c>
      <c r="D24737" t="s">
        <v>14</v>
      </c>
      <c r="E24737" t="s">
        <v>20406</v>
      </c>
      <c r="F24737" t="s">
        <v>9130</v>
      </c>
      <c r="G24737" t="s">
        <v>17</v>
      </c>
      <c r="H24737" t="s">
        <v>20438</v>
      </c>
      <c r="I24737" t="s">
        <v>26</v>
      </c>
      <c r="M24737">
        <v>6910</v>
      </c>
      <c r="N24737">
        <v>47</v>
      </c>
      <c r="O24737">
        <v>66</v>
      </c>
    </row>
    <row r="24738" spans="1:15" x14ac:dyDescent="0.3">
      <c r="A24738" t="s">
        <v>14</v>
      </c>
      <c r="B24738">
        <v>1</v>
      </c>
      <c r="C24738">
        <v>1</v>
      </c>
      <c r="D24738">
        <v>1</v>
      </c>
      <c r="E24738" t="s">
        <v>20406</v>
      </c>
      <c r="F24738" t="s">
        <v>9121</v>
      </c>
      <c r="G24738" t="s">
        <v>14</v>
      </c>
      <c r="H24738" t="s">
        <v>20445</v>
      </c>
      <c r="I24738" t="s">
        <v>31</v>
      </c>
      <c r="J24738" t="s">
        <v>42</v>
      </c>
      <c r="K24738" t="s">
        <v>43</v>
      </c>
      <c r="M24738">
        <v>6910</v>
      </c>
      <c r="N24738">
        <v>59</v>
      </c>
      <c r="O24738">
        <v>66</v>
      </c>
    </row>
    <row r="24739" spans="1:15" x14ac:dyDescent="0.3">
      <c r="A24739" t="s">
        <v>14</v>
      </c>
      <c r="B24739">
        <v>1</v>
      </c>
      <c r="C24739">
        <v>1</v>
      </c>
      <c r="D24739">
        <v>1</v>
      </c>
      <c r="E24739" t="s">
        <v>20406</v>
      </c>
      <c r="F24739" t="s">
        <v>20425</v>
      </c>
      <c r="G24739" t="s">
        <v>14</v>
      </c>
      <c r="H24739" t="s">
        <v>20426</v>
      </c>
      <c r="I24739" t="s">
        <v>41</v>
      </c>
      <c r="J24739" t="s">
        <v>46</v>
      </c>
      <c r="K24739" t="s">
        <v>47</v>
      </c>
      <c r="L24739" t="s">
        <v>43</v>
      </c>
      <c r="M24739">
        <v>6910</v>
      </c>
      <c r="N24739">
        <v>68</v>
      </c>
      <c r="O24739">
        <v>83</v>
      </c>
    </row>
    <row r="24740" spans="1:15" x14ac:dyDescent="0.3">
      <c r="E24740" t="s">
        <v>20406</v>
      </c>
      <c r="F24740" t="s">
        <v>20439</v>
      </c>
      <c r="G24740" t="s">
        <v>17</v>
      </c>
      <c r="H24740" t="s">
        <v>20440</v>
      </c>
      <c r="I24740" t="s">
        <v>19</v>
      </c>
      <c r="M24740">
        <v>6910</v>
      </c>
      <c r="N24740">
        <v>167</v>
      </c>
      <c r="O24740">
        <v>187</v>
      </c>
    </row>
    <row r="24741" spans="1:15" x14ac:dyDescent="0.3">
      <c r="A24741" t="s">
        <v>237</v>
      </c>
      <c r="B24741">
        <v>0</v>
      </c>
      <c r="E24741" t="s">
        <v>20406</v>
      </c>
      <c r="F24741" t="s">
        <v>20443</v>
      </c>
      <c r="G24741" t="s">
        <v>17</v>
      </c>
      <c r="H24741" t="s">
        <v>20444</v>
      </c>
      <c r="I24741" t="s">
        <v>26</v>
      </c>
      <c r="M24741">
        <v>6910</v>
      </c>
      <c r="N24741">
        <v>167</v>
      </c>
      <c r="O24741">
        <v>191</v>
      </c>
    </row>
    <row r="24742" spans="1:15" x14ac:dyDescent="0.3">
      <c r="A24742" t="s">
        <v>237</v>
      </c>
      <c r="B24742">
        <v>0</v>
      </c>
      <c r="C24742">
        <v>0</v>
      </c>
      <c r="D24742">
        <v>0</v>
      </c>
      <c r="E24742" t="s">
        <v>20406</v>
      </c>
      <c r="F24742" t="s">
        <v>20419</v>
      </c>
      <c r="G24742" t="s">
        <v>51</v>
      </c>
      <c r="H24742" t="s">
        <v>20420</v>
      </c>
      <c r="I24742" t="s">
        <v>52</v>
      </c>
      <c r="J24742" t="s">
        <v>1639</v>
      </c>
      <c r="M24742">
        <v>6910</v>
      </c>
      <c r="N24742">
        <v>178</v>
      </c>
      <c r="O24742">
        <v>187</v>
      </c>
    </row>
    <row r="24743" spans="1:15" x14ac:dyDescent="0.3">
      <c r="A24743" t="s">
        <v>14</v>
      </c>
      <c r="B24743">
        <v>1</v>
      </c>
      <c r="C24743">
        <v>1</v>
      </c>
      <c r="D24743">
        <v>1</v>
      </c>
      <c r="E24743" t="s">
        <v>20406</v>
      </c>
      <c r="F24743" t="s">
        <v>20435</v>
      </c>
      <c r="G24743" t="s">
        <v>14</v>
      </c>
      <c r="H24743" t="s">
        <v>20436</v>
      </c>
      <c r="I24743" t="s">
        <v>35</v>
      </c>
      <c r="J24743" t="s">
        <v>46</v>
      </c>
      <c r="K24743" t="s">
        <v>47</v>
      </c>
      <c r="L24743" t="s">
        <v>43</v>
      </c>
      <c r="M24743">
        <v>6910</v>
      </c>
      <c r="N24743">
        <v>192</v>
      </c>
      <c r="O24743">
        <v>203</v>
      </c>
    </row>
    <row r="24744" spans="1:15" x14ac:dyDescent="0.3">
      <c r="A24744" t="s">
        <v>14</v>
      </c>
      <c r="B24744">
        <v>0</v>
      </c>
      <c r="C24744">
        <v>1</v>
      </c>
      <c r="D24744" t="s">
        <v>14</v>
      </c>
      <c r="E24744" t="s">
        <v>20406</v>
      </c>
      <c r="F24744" t="s">
        <v>9121</v>
      </c>
      <c r="G24744" t="s">
        <v>23</v>
      </c>
      <c r="H24744" t="s">
        <v>20407</v>
      </c>
      <c r="I24744" t="s">
        <v>26</v>
      </c>
      <c r="M24744">
        <v>6910</v>
      </c>
      <c r="N24744">
        <v>252</v>
      </c>
      <c r="O24744">
        <v>259</v>
      </c>
    </row>
    <row r="24745" spans="1:15" x14ac:dyDescent="0.3">
      <c r="A24745" t="s">
        <v>14</v>
      </c>
      <c r="B24745">
        <v>1</v>
      </c>
      <c r="C24745">
        <v>1</v>
      </c>
      <c r="D24745">
        <v>1</v>
      </c>
      <c r="E24745" t="s">
        <v>20406</v>
      </c>
      <c r="F24745" t="s">
        <v>9121</v>
      </c>
      <c r="G24745" t="s">
        <v>14</v>
      </c>
      <c r="H24745" t="s">
        <v>20407</v>
      </c>
      <c r="I24745" t="s">
        <v>31</v>
      </c>
      <c r="J24745" t="s">
        <v>32</v>
      </c>
      <c r="M24745">
        <v>6910</v>
      </c>
      <c r="N24745">
        <v>252</v>
      </c>
      <c r="O24745">
        <v>259</v>
      </c>
    </row>
    <row r="24746" spans="1:15" x14ac:dyDescent="0.3">
      <c r="A24746" t="s">
        <v>14</v>
      </c>
      <c r="B24746">
        <v>1</v>
      </c>
      <c r="C24746">
        <v>1</v>
      </c>
      <c r="D24746">
        <v>1</v>
      </c>
      <c r="E24746" t="s">
        <v>20406</v>
      </c>
      <c r="F24746" t="s">
        <v>20414</v>
      </c>
      <c r="G24746" t="s">
        <v>14</v>
      </c>
      <c r="H24746" t="s">
        <v>20415</v>
      </c>
      <c r="I24746" t="s">
        <v>35</v>
      </c>
      <c r="J24746" t="s">
        <v>46</v>
      </c>
      <c r="K24746" t="s">
        <v>47</v>
      </c>
      <c r="L24746" t="s">
        <v>43</v>
      </c>
      <c r="M24746">
        <v>6910</v>
      </c>
      <c r="N24746">
        <v>295</v>
      </c>
      <c r="O24746">
        <v>308</v>
      </c>
    </row>
    <row r="24747" spans="1:15" x14ac:dyDescent="0.3">
      <c r="E24747" t="s">
        <v>20406</v>
      </c>
      <c r="F24747" t="s">
        <v>4958</v>
      </c>
      <c r="G24747" t="s">
        <v>23</v>
      </c>
      <c r="H24747" t="s">
        <v>20437</v>
      </c>
      <c r="I24747" t="s">
        <v>52</v>
      </c>
      <c r="J24747" t="s">
        <v>117</v>
      </c>
      <c r="M24747">
        <v>6910</v>
      </c>
      <c r="N24747">
        <v>430</v>
      </c>
      <c r="O24747">
        <v>436</v>
      </c>
    </row>
    <row r="24748" spans="1:15" x14ac:dyDescent="0.3">
      <c r="A24748" t="s">
        <v>14</v>
      </c>
      <c r="B24748">
        <v>1</v>
      </c>
      <c r="C24748">
        <v>1</v>
      </c>
      <c r="D24748">
        <v>1</v>
      </c>
      <c r="E24748" t="s">
        <v>20406</v>
      </c>
      <c r="F24748" t="s">
        <v>20429</v>
      </c>
      <c r="G24748" t="s">
        <v>14</v>
      </c>
      <c r="H24748" t="s">
        <v>20430</v>
      </c>
      <c r="I24748" t="s">
        <v>35</v>
      </c>
      <c r="J24748" t="s">
        <v>46</v>
      </c>
      <c r="K24748" t="s">
        <v>47</v>
      </c>
      <c r="L24748" t="s">
        <v>43</v>
      </c>
      <c r="M24748">
        <v>6910</v>
      </c>
      <c r="N24748">
        <v>449</v>
      </c>
      <c r="O24748">
        <v>459</v>
      </c>
    </row>
    <row r="24749" spans="1:15" x14ac:dyDescent="0.3">
      <c r="A24749" t="s">
        <v>14</v>
      </c>
      <c r="B24749">
        <v>1</v>
      </c>
      <c r="C24749">
        <v>1</v>
      </c>
      <c r="D24749">
        <v>1</v>
      </c>
      <c r="E24749" t="s">
        <v>20406</v>
      </c>
      <c r="F24749" t="s">
        <v>20421</v>
      </c>
      <c r="G24749" t="s">
        <v>14</v>
      </c>
      <c r="H24749" t="s">
        <v>20422</v>
      </c>
      <c r="I24749" t="s">
        <v>35</v>
      </c>
      <c r="J24749" t="s">
        <v>46</v>
      </c>
      <c r="K24749" t="s">
        <v>47</v>
      </c>
      <c r="L24749" t="s">
        <v>43</v>
      </c>
      <c r="M24749">
        <v>6910</v>
      </c>
      <c r="N24749">
        <v>461</v>
      </c>
      <c r="O24749">
        <v>477</v>
      </c>
    </row>
    <row r="24750" spans="1:15" x14ac:dyDescent="0.3">
      <c r="A24750" t="s">
        <v>14</v>
      </c>
      <c r="B24750">
        <v>1</v>
      </c>
      <c r="C24750">
        <v>1</v>
      </c>
      <c r="D24750">
        <v>1</v>
      </c>
      <c r="E24750" t="s">
        <v>20406</v>
      </c>
      <c r="F24750" t="s">
        <v>20412</v>
      </c>
      <c r="G24750" t="s">
        <v>14</v>
      </c>
      <c r="H24750" t="s">
        <v>20413</v>
      </c>
      <c r="I24750" t="s">
        <v>35</v>
      </c>
      <c r="J24750" t="s">
        <v>46</v>
      </c>
      <c r="K24750" t="s">
        <v>47</v>
      </c>
      <c r="L24750" t="s">
        <v>43</v>
      </c>
      <c r="M24750">
        <v>6910</v>
      </c>
      <c r="N24750">
        <v>479</v>
      </c>
      <c r="O24750">
        <v>491</v>
      </c>
    </row>
    <row r="24751" spans="1:15" x14ac:dyDescent="0.3">
      <c r="A24751" t="s">
        <v>14</v>
      </c>
      <c r="B24751">
        <v>1</v>
      </c>
      <c r="C24751">
        <v>1</v>
      </c>
      <c r="D24751">
        <v>1</v>
      </c>
      <c r="E24751" t="s">
        <v>20406</v>
      </c>
      <c r="F24751" t="s">
        <v>20433</v>
      </c>
      <c r="G24751" t="s">
        <v>14</v>
      </c>
      <c r="H24751" t="s">
        <v>20434</v>
      </c>
      <c r="I24751" t="s">
        <v>35</v>
      </c>
      <c r="J24751" t="s">
        <v>46</v>
      </c>
      <c r="K24751" t="s">
        <v>47</v>
      </c>
      <c r="L24751" t="s">
        <v>43</v>
      </c>
      <c r="M24751">
        <v>6910</v>
      </c>
      <c r="N24751">
        <v>493</v>
      </c>
      <c r="O24751">
        <v>503</v>
      </c>
    </row>
    <row r="24752" spans="1:15" x14ac:dyDescent="0.3">
      <c r="A24752" t="s">
        <v>14</v>
      </c>
      <c r="B24752">
        <v>1</v>
      </c>
      <c r="C24752">
        <v>1</v>
      </c>
      <c r="D24752">
        <v>1</v>
      </c>
      <c r="E24752" t="s">
        <v>20406</v>
      </c>
      <c r="F24752" t="s">
        <v>20417</v>
      </c>
      <c r="G24752" t="s">
        <v>14</v>
      </c>
      <c r="H24752" t="s">
        <v>20418</v>
      </c>
      <c r="I24752" t="s">
        <v>35</v>
      </c>
      <c r="J24752" t="s">
        <v>46</v>
      </c>
      <c r="K24752" t="s">
        <v>47</v>
      </c>
      <c r="L24752" t="s">
        <v>43</v>
      </c>
      <c r="M24752">
        <v>6910</v>
      </c>
      <c r="N24752">
        <v>505</v>
      </c>
      <c r="O24752">
        <v>517</v>
      </c>
    </row>
    <row r="24753" spans="1:15" x14ac:dyDescent="0.3">
      <c r="A24753" t="s">
        <v>14</v>
      </c>
      <c r="B24753">
        <v>1</v>
      </c>
      <c r="C24753">
        <v>1</v>
      </c>
      <c r="D24753">
        <v>1</v>
      </c>
      <c r="E24753" t="s">
        <v>20406</v>
      </c>
      <c r="F24753" t="s">
        <v>20431</v>
      </c>
      <c r="G24753" t="s">
        <v>14</v>
      </c>
      <c r="H24753" t="s">
        <v>20432</v>
      </c>
      <c r="I24753" t="s">
        <v>35</v>
      </c>
      <c r="J24753" t="s">
        <v>46</v>
      </c>
      <c r="K24753" t="s">
        <v>47</v>
      </c>
      <c r="L24753" t="s">
        <v>43</v>
      </c>
      <c r="M24753">
        <v>6910</v>
      </c>
      <c r="N24753">
        <v>530</v>
      </c>
      <c r="O24753">
        <v>546</v>
      </c>
    </row>
    <row r="24754" spans="1:15" x14ac:dyDescent="0.3">
      <c r="E24754" t="s">
        <v>20406</v>
      </c>
      <c r="F24754" t="s">
        <v>20427</v>
      </c>
      <c r="G24754" t="s">
        <v>17</v>
      </c>
      <c r="H24754" t="s">
        <v>20428</v>
      </c>
      <c r="I24754" t="s">
        <v>19</v>
      </c>
      <c r="M24754">
        <v>6910</v>
      </c>
      <c r="N24754">
        <v>552</v>
      </c>
      <c r="O24754">
        <v>563</v>
      </c>
    </row>
    <row r="24755" spans="1:15" x14ac:dyDescent="0.3">
      <c r="E24755" t="s">
        <v>20406</v>
      </c>
      <c r="F24755" t="s">
        <v>20408</v>
      </c>
      <c r="G24755" t="s">
        <v>17</v>
      </c>
      <c r="H24755" t="s">
        <v>20409</v>
      </c>
      <c r="I24755" t="s">
        <v>26</v>
      </c>
      <c r="M24755">
        <v>6910</v>
      </c>
      <c r="N24755">
        <v>556</v>
      </c>
      <c r="O24755">
        <v>567</v>
      </c>
    </row>
    <row r="24756" spans="1:15" x14ac:dyDescent="0.3">
      <c r="A24756" t="s">
        <v>14</v>
      </c>
      <c r="B24756">
        <v>1</v>
      </c>
      <c r="C24756">
        <v>1</v>
      </c>
      <c r="D24756">
        <v>1</v>
      </c>
      <c r="E24756" t="s">
        <v>20406</v>
      </c>
      <c r="F24756" t="s">
        <v>9121</v>
      </c>
      <c r="G24756" t="s">
        <v>14</v>
      </c>
      <c r="H24756" t="s">
        <v>20442</v>
      </c>
      <c r="I24756" t="s">
        <v>52</v>
      </c>
      <c r="J24756" t="s">
        <v>32</v>
      </c>
      <c r="M24756">
        <v>6910</v>
      </c>
      <c r="N24756">
        <v>556</v>
      </c>
      <c r="O24756">
        <v>563</v>
      </c>
    </row>
    <row r="24757" spans="1:15" x14ac:dyDescent="0.3">
      <c r="A24757" t="s">
        <v>14</v>
      </c>
      <c r="B24757">
        <v>1</v>
      </c>
      <c r="C24757">
        <v>1</v>
      </c>
      <c r="D24757">
        <v>1</v>
      </c>
      <c r="E24757" t="s">
        <v>20406</v>
      </c>
      <c r="F24757" t="s">
        <v>9451</v>
      </c>
      <c r="G24757" t="s">
        <v>14</v>
      </c>
      <c r="H24757" t="s">
        <v>20416</v>
      </c>
      <c r="I24757" t="s">
        <v>35</v>
      </c>
      <c r="J24757" t="s">
        <v>46</v>
      </c>
      <c r="K24757" t="s">
        <v>47</v>
      </c>
      <c r="L24757" t="s">
        <v>43</v>
      </c>
      <c r="M24757">
        <v>6910</v>
      </c>
      <c r="N24757">
        <v>568</v>
      </c>
      <c r="O24757">
        <v>583</v>
      </c>
    </row>
    <row r="24758" spans="1:15" x14ac:dyDescent="0.3">
      <c r="A24758" t="s">
        <v>14</v>
      </c>
      <c r="B24758">
        <v>0</v>
      </c>
      <c r="C24758">
        <v>0</v>
      </c>
      <c r="D24758" t="s">
        <v>14</v>
      </c>
      <c r="E24758" t="s">
        <v>20406</v>
      </c>
      <c r="F24758" t="s">
        <v>20410</v>
      </c>
      <c r="G24758" t="s">
        <v>17</v>
      </c>
      <c r="H24758" t="s">
        <v>20411</v>
      </c>
      <c r="I24758" t="s">
        <v>22</v>
      </c>
      <c r="M24758">
        <v>6910</v>
      </c>
      <c r="N24758">
        <v>602</v>
      </c>
      <c r="O24758">
        <v>627</v>
      </c>
    </row>
    <row r="24759" spans="1:15" x14ac:dyDescent="0.3">
      <c r="A24759" t="s">
        <v>14</v>
      </c>
      <c r="B24759">
        <v>1</v>
      </c>
      <c r="C24759">
        <v>1</v>
      </c>
      <c r="D24759">
        <v>1</v>
      </c>
      <c r="E24759" t="s">
        <v>20406</v>
      </c>
      <c r="F24759" t="s">
        <v>9121</v>
      </c>
      <c r="G24759" t="s">
        <v>14</v>
      </c>
      <c r="H24759" t="s">
        <v>20441</v>
      </c>
      <c r="I24759" t="s">
        <v>52</v>
      </c>
      <c r="J24759" t="s">
        <v>32</v>
      </c>
      <c r="M24759">
        <v>6910</v>
      </c>
      <c r="N24759">
        <v>602</v>
      </c>
      <c r="O24759">
        <v>609</v>
      </c>
    </row>
    <row r="24760" spans="1:15" x14ac:dyDescent="0.3">
      <c r="E24760" t="s">
        <v>20446</v>
      </c>
      <c r="F24760" t="s">
        <v>20452</v>
      </c>
      <c r="G24760" t="s">
        <v>14</v>
      </c>
      <c r="H24760" t="s">
        <v>20453</v>
      </c>
      <c r="I24760" t="s">
        <v>19</v>
      </c>
      <c r="M24760">
        <v>6911</v>
      </c>
      <c r="N24760">
        <v>27</v>
      </c>
      <c r="O24760">
        <v>38</v>
      </c>
    </row>
    <row r="24761" spans="1:15" x14ac:dyDescent="0.3">
      <c r="A24761" t="s">
        <v>14</v>
      </c>
      <c r="B24761">
        <v>1</v>
      </c>
      <c r="C24761">
        <v>1</v>
      </c>
      <c r="D24761">
        <v>1</v>
      </c>
      <c r="E24761" t="s">
        <v>20446</v>
      </c>
      <c r="F24761" t="s">
        <v>20447</v>
      </c>
      <c r="G24761" t="s">
        <v>14</v>
      </c>
      <c r="H24761" t="s">
        <v>20448</v>
      </c>
      <c r="I24761" t="s">
        <v>69</v>
      </c>
      <c r="J24761" t="s">
        <v>42</v>
      </c>
      <c r="K24761" t="s">
        <v>43</v>
      </c>
      <c r="M24761">
        <v>6911</v>
      </c>
      <c r="N24761">
        <v>32</v>
      </c>
      <c r="O24761">
        <v>38</v>
      </c>
    </row>
    <row r="24762" spans="1:15" x14ac:dyDescent="0.3">
      <c r="E24762" t="s">
        <v>20446</v>
      </c>
      <c r="F24762" t="s">
        <v>20447</v>
      </c>
      <c r="G24762" t="s">
        <v>23</v>
      </c>
      <c r="H24762" t="s">
        <v>20448</v>
      </c>
      <c r="I24762" t="s">
        <v>26</v>
      </c>
      <c r="M24762">
        <v>6911</v>
      </c>
      <c r="N24762">
        <v>32</v>
      </c>
      <c r="O24762">
        <v>38</v>
      </c>
    </row>
    <row r="24763" spans="1:15" x14ac:dyDescent="0.3">
      <c r="A24763" t="s">
        <v>14</v>
      </c>
      <c r="B24763">
        <v>1</v>
      </c>
      <c r="C24763">
        <v>1</v>
      </c>
      <c r="D24763">
        <v>1</v>
      </c>
      <c r="E24763" t="s">
        <v>20446</v>
      </c>
      <c r="F24763" t="s">
        <v>20454</v>
      </c>
      <c r="G24763" t="s">
        <v>14</v>
      </c>
      <c r="H24763" t="s">
        <v>20455</v>
      </c>
      <c r="I24763" t="s">
        <v>35</v>
      </c>
      <c r="J24763" t="s">
        <v>42</v>
      </c>
      <c r="K24763" t="s">
        <v>43</v>
      </c>
      <c r="M24763">
        <v>6911</v>
      </c>
      <c r="N24763">
        <v>150</v>
      </c>
      <c r="O24763">
        <v>160</v>
      </c>
    </row>
    <row r="24764" spans="1:15" x14ac:dyDescent="0.3">
      <c r="A24764" t="s">
        <v>14</v>
      </c>
      <c r="B24764">
        <v>1</v>
      </c>
      <c r="C24764">
        <v>1</v>
      </c>
      <c r="D24764">
        <v>1</v>
      </c>
      <c r="E24764" t="s">
        <v>20446</v>
      </c>
      <c r="F24764" t="s">
        <v>20447</v>
      </c>
      <c r="G24764" t="s">
        <v>14</v>
      </c>
      <c r="H24764" t="s">
        <v>20449</v>
      </c>
      <c r="I24764" t="s">
        <v>31</v>
      </c>
      <c r="J24764" t="s">
        <v>32</v>
      </c>
      <c r="M24764">
        <v>6911</v>
      </c>
      <c r="N24764">
        <v>303</v>
      </c>
      <c r="O24764">
        <v>309</v>
      </c>
    </row>
    <row r="24765" spans="1:15" x14ac:dyDescent="0.3">
      <c r="E24765" t="s">
        <v>20446</v>
      </c>
      <c r="F24765" t="s">
        <v>20447</v>
      </c>
      <c r="G24765" t="s">
        <v>23</v>
      </c>
      <c r="H24765" t="s">
        <v>20449</v>
      </c>
      <c r="I24765" t="s">
        <v>26</v>
      </c>
      <c r="M24765">
        <v>6911</v>
      </c>
      <c r="N24765">
        <v>303</v>
      </c>
      <c r="O24765">
        <v>309</v>
      </c>
    </row>
    <row r="24766" spans="1:15" x14ac:dyDescent="0.3">
      <c r="A24766" t="s">
        <v>14</v>
      </c>
      <c r="B24766">
        <v>1</v>
      </c>
      <c r="C24766">
        <v>1</v>
      </c>
      <c r="D24766">
        <v>1</v>
      </c>
      <c r="E24766" t="s">
        <v>20446</v>
      </c>
      <c r="F24766" t="s">
        <v>20450</v>
      </c>
      <c r="G24766" t="s">
        <v>14</v>
      </c>
      <c r="H24766" t="s">
        <v>20451</v>
      </c>
      <c r="I24766" t="s">
        <v>22</v>
      </c>
      <c r="M24766">
        <v>6911</v>
      </c>
      <c r="N24766">
        <v>348</v>
      </c>
      <c r="O24766">
        <v>354</v>
      </c>
    </row>
    <row r="24767" spans="1:15" x14ac:dyDescent="0.3">
      <c r="A24767" t="s">
        <v>14</v>
      </c>
      <c r="B24767">
        <v>1</v>
      </c>
      <c r="C24767">
        <v>1</v>
      </c>
      <c r="D24767">
        <v>1</v>
      </c>
      <c r="E24767" t="s">
        <v>20446</v>
      </c>
      <c r="F24767" t="s">
        <v>20454</v>
      </c>
      <c r="G24767" t="s">
        <v>14</v>
      </c>
      <c r="H24767" t="s">
        <v>20456</v>
      </c>
      <c r="I24767" t="s">
        <v>35</v>
      </c>
      <c r="J24767" t="s">
        <v>32</v>
      </c>
      <c r="M24767">
        <v>6911</v>
      </c>
      <c r="N24767">
        <v>394</v>
      </c>
      <c r="O24767">
        <v>404</v>
      </c>
    </row>
    <row r="24768" spans="1:15" x14ac:dyDescent="0.3">
      <c r="E24768" t="s">
        <v>20457</v>
      </c>
      <c r="F24768" t="s">
        <v>20458</v>
      </c>
      <c r="G24768" t="s">
        <v>23</v>
      </c>
      <c r="H24768" t="s">
        <v>20460</v>
      </c>
      <c r="I24768" t="s">
        <v>22</v>
      </c>
      <c r="M24768">
        <v>6912</v>
      </c>
      <c r="N24768">
        <v>0</v>
      </c>
      <c r="O24768">
        <v>9</v>
      </c>
    </row>
    <row r="24769" spans="1:15" x14ac:dyDescent="0.3">
      <c r="A24769" t="s">
        <v>23</v>
      </c>
      <c r="B24769">
        <v>1</v>
      </c>
      <c r="C24769">
        <v>1</v>
      </c>
      <c r="D24769">
        <v>1</v>
      </c>
      <c r="E24769" t="s">
        <v>20457</v>
      </c>
      <c r="F24769" t="s">
        <v>20462</v>
      </c>
      <c r="G24769" t="s">
        <v>23</v>
      </c>
      <c r="H24769" t="s">
        <v>20463</v>
      </c>
      <c r="I24769" t="s">
        <v>52</v>
      </c>
      <c r="J24769" t="s">
        <v>453</v>
      </c>
      <c r="K24769" t="s">
        <v>121</v>
      </c>
      <c r="M24769">
        <v>6912</v>
      </c>
      <c r="N24769">
        <v>31</v>
      </c>
      <c r="O24769">
        <v>52</v>
      </c>
    </row>
    <row r="24770" spans="1:15" x14ac:dyDescent="0.3">
      <c r="A24770" t="s">
        <v>23</v>
      </c>
      <c r="B24770">
        <v>1</v>
      </c>
      <c r="C24770">
        <v>1</v>
      </c>
      <c r="D24770">
        <v>1</v>
      </c>
      <c r="E24770" t="s">
        <v>20457</v>
      </c>
      <c r="F24770" t="s">
        <v>767</v>
      </c>
      <c r="G24770" t="s">
        <v>23</v>
      </c>
      <c r="H24770" t="s">
        <v>20482</v>
      </c>
      <c r="I24770" t="s">
        <v>22</v>
      </c>
      <c r="M24770">
        <v>6912</v>
      </c>
      <c r="N24770">
        <v>43</v>
      </c>
      <c r="O24770">
        <v>52</v>
      </c>
    </row>
    <row r="24771" spans="1:15" x14ac:dyDescent="0.3">
      <c r="E24771" t="s">
        <v>20457</v>
      </c>
      <c r="F24771" t="s">
        <v>20474</v>
      </c>
      <c r="G24771" t="s">
        <v>14</v>
      </c>
      <c r="H24771" t="s">
        <v>20475</v>
      </c>
      <c r="I24771" t="s">
        <v>19</v>
      </c>
      <c r="M24771">
        <v>6912</v>
      </c>
      <c r="N24771">
        <v>54</v>
      </c>
      <c r="O24771">
        <v>63</v>
      </c>
    </row>
    <row r="24772" spans="1:15" x14ac:dyDescent="0.3">
      <c r="A24772" t="s">
        <v>14</v>
      </c>
      <c r="B24772">
        <v>1</v>
      </c>
      <c r="C24772">
        <v>1</v>
      </c>
      <c r="D24772">
        <v>1</v>
      </c>
      <c r="E24772" t="s">
        <v>20457</v>
      </c>
      <c r="F24772" t="s">
        <v>20469</v>
      </c>
      <c r="G24772" t="s">
        <v>14</v>
      </c>
      <c r="H24772" t="s">
        <v>20470</v>
      </c>
      <c r="I24772" t="s">
        <v>35</v>
      </c>
      <c r="J24772" t="s">
        <v>46</v>
      </c>
      <c r="K24772" t="s">
        <v>47</v>
      </c>
      <c r="L24772" t="s">
        <v>43</v>
      </c>
      <c r="M24772">
        <v>6912</v>
      </c>
      <c r="N24772">
        <v>175</v>
      </c>
      <c r="O24772">
        <v>193</v>
      </c>
    </row>
    <row r="24773" spans="1:15" x14ac:dyDescent="0.3">
      <c r="A24773" t="s">
        <v>14</v>
      </c>
      <c r="B24773">
        <v>1</v>
      </c>
      <c r="C24773">
        <v>1</v>
      </c>
      <c r="D24773">
        <v>1</v>
      </c>
      <c r="E24773" t="s">
        <v>20457</v>
      </c>
      <c r="F24773" t="s">
        <v>20471</v>
      </c>
      <c r="G24773" t="s">
        <v>14</v>
      </c>
      <c r="H24773" t="s">
        <v>20472</v>
      </c>
      <c r="I24773" t="s">
        <v>35</v>
      </c>
      <c r="J24773" t="s">
        <v>42</v>
      </c>
      <c r="K24773" t="s">
        <v>43</v>
      </c>
      <c r="M24773">
        <v>6912</v>
      </c>
      <c r="N24773">
        <v>251</v>
      </c>
      <c r="O24773">
        <v>258</v>
      </c>
    </row>
    <row r="24774" spans="1:15" x14ac:dyDescent="0.3">
      <c r="A24774" t="s">
        <v>14</v>
      </c>
      <c r="B24774">
        <v>1</v>
      </c>
      <c r="C24774">
        <v>1</v>
      </c>
      <c r="D24774">
        <v>1</v>
      </c>
      <c r="E24774" t="s">
        <v>20457</v>
      </c>
      <c r="F24774" t="s">
        <v>20458</v>
      </c>
      <c r="G24774" t="s">
        <v>14</v>
      </c>
      <c r="H24774" t="s">
        <v>20483</v>
      </c>
      <c r="I24774" t="s">
        <v>22</v>
      </c>
      <c r="M24774">
        <v>6912</v>
      </c>
      <c r="N24774">
        <v>307</v>
      </c>
      <c r="O24774">
        <v>316</v>
      </c>
    </row>
    <row r="24775" spans="1:15" x14ac:dyDescent="0.3">
      <c r="A24775" t="s">
        <v>14</v>
      </c>
      <c r="B24775">
        <v>1</v>
      </c>
      <c r="C24775">
        <v>1</v>
      </c>
      <c r="D24775">
        <v>1</v>
      </c>
      <c r="E24775" t="s">
        <v>20457</v>
      </c>
      <c r="F24775" t="s">
        <v>20476</v>
      </c>
      <c r="G24775" t="s">
        <v>14</v>
      </c>
      <c r="H24775" t="s">
        <v>20477</v>
      </c>
      <c r="I24775" t="s">
        <v>35</v>
      </c>
      <c r="J24775" t="s">
        <v>46</v>
      </c>
      <c r="K24775" t="s">
        <v>47</v>
      </c>
      <c r="L24775" t="s">
        <v>43</v>
      </c>
      <c r="M24775">
        <v>6912</v>
      </c>
      <c r="N24775">
        <v>353</v>
      </c>
      <c r="O24775">
        <v>366</v>
      </c>
    </row>
    <row r="24776" spans="1:15" x14ac:dyDescent="0.3">
      <c r="A24776" t="s">
        <v>51</v>
      </c>
      <c r="B24776">
        <v>1</v>
      </c>
      <c r="C24776">
        <v>1</v>
      </c>
      <c r="D24776">
        <v>1</v>
      </c>
      <c r="E24776" t="s">
        <v>20457</v>
      </c>
      <c r="F24776" t="s">
        <v>20467</v>
      </c>
      <c r="G24776" t="s">
        <v>51</v>
      </c>
      <c r="H24776" t="s">
        <v>20468</v>
      </c>
      <c r="I24776" t="s">
        <v>22</v>
      </c>
      <c r="M24776">
        <v>6912</v>
      </c>
      <c r="N24776">
        <v>382</v>
      </c>
      <c r="O24776">
        <v>385</v>
      </c>
    </row>
    <row r="24777" spans="1:15" x14ac:dyDescent="0.3">
      <c r="A24777" t="s">
        <v>237</v>
      </c>
      <c r="B24777">
        <v>0</v>
      </c>
      <c r="C24777">
        <v>0</v>
      </c>
      <c r="D24777">
        <v>0</v>
      </c>
      <c r="E24777" t="s">
        <v>20457</v>
      </c>
      <c r="F24777" t="s">
        <v>20465</v>
      </c>
      <c r="G24777" t="s">
        <v>14</v>
      </c>
      <c r="H24777" t="s">
        <v>20466</v>
      </c>
      <c r="I24777" t="s">
        <v>26</v>
      </c>
      <c r="M24777">
        <v>6912</v>
      </c>
      <c r="N24777">
        <v>391</v>
      </c>
      <c r="O24777">
        <v>400</v>
      </c>
    </row>
    <row r="24778" spans="1:15" x14ac:dyDescent="0.3">
      <c r="E24778" t="s">
        <v>20457</v>
      </c>
      <c r="F24778" t="s">
        <v>20465</v>
      </c>
      <c r="G24778" t="s">
        <v>23</v>
      </c>
      <c r="H24778" t="s">
        <v>20466</v>
      </c>
      <c r="I24778" t="s">
        <v>19</v>
      </c>
      <c r="M24778">
        <v>6912</v>
      </c>
      <c r="N24778">
        <v>391</v>
      </c>
      <c r="O24778">
        <v>400</v>
      </c>
    </row>
    <row r="24779" spans="1:15" x14ac:dyDescent="0.3">
      <c r="E24779" t="s">
        <v>20457</v>
      </c>
      <c r="F24779" t="s">
        <v>7711</v>
      </c>
      <c r="G24779" t="s">
        <v>14</v>
      </c>
      <c r="H24779" t="s">
        <v>20473</v>
      </c>
      <c r="I24779" t="s">
        <v>35</v>
      </c>
      <c r="J24779" t="s">
        <v>32</v>
      </c>
      <c r="M24779">
        <v>6912</v>
      </c>
      <c r="N24779">
        <v>486</v>
      </c>
      <c r="O24779">
        <v>491</v>
      </c>
    </row>
    <row r="24780" spans="1:15" x14ac:dyDescent="0.3">
      <c r="E24780" t="s">
        <v>20457</v>
      </c>
      <c r="F24780" t="s">
        <v>20458</v>
      </c>
      <c r="G24780" t="s">
        <v>23</v>
      </c>
      <c r="H24780" t="s">
        <v>20459</v>
      </c>
      <c r="I24780" t="s">
        <v>26</v>
      </c>
      <c r="M24780">
        <v>6912</v>
      </c>
      <c r="N24780">
        <v>582</v>
      </c>
      <c r="O24780">
        <v>591</v>
      </c>
    </row>
    <row r="24781" spans="1:15" x14ac:dyDescent="0.3">
      <c r="A24781" t="s">
        <v>14</v>
      </c>
      <c r="B24781">
        <v>1</v>
      </c>
      <c r="C24781">
        <v>1</v>
      </c>
      <c r="D24781">
        <v>1</v>
      </c>
      <c r="E24781" t="s">
        <v>20457</v>
      </c>
      <c r="F24781" t="s">
        <v>20458</v>
      </c>
      <c r="G24781" t="s">
        <v>14</v>
      </c>
      <c r="H24781" t="s">
        <v>20459</v>
      </c>
      <c r="I24781" t="s">
        <v>19</v>
      </c>
      <c r="M24781">
        <v>6912</v>
      </c>
      <c r="N24781">
        <v>582</v>
      </c>
      <c r="O24781">
        <v>591</v>
      </c>
    </row>
    <row r="24782" spans="1:15" x14ac:dyDescent="0.3">
      <c r="A24782" t="s">
        <v>14</v>
      </c>
      <c r="B24782">
        <v>1</v>
      </c>
      <c r="C24782">
        <v>1</v>
      </c>
      <c r="D24782">
        <v>1</v>
      </c>
      <c r="E24782" t="s">
        <v>20457</v>
      </c>
      <c r="F24782" t="s">
        <v>20479</v>
      </c>
      <c r="G24782" t="s">
        <v>14</v>
      </c>
      <c r="H24782" t="s">
        <v>20480</v>
      </c>
      <c r="I24782" t="s">
        <v>22</v>
      </c>
      <c r="M24782">
        <v>6912</v>
      </c>
      <c r="N24782">
        <v>643</v>
      </c>
      <c r="O24782">
        <v>653</v>
      </c>
    </row>
    <row r="24783" spans="1:15" x14ac:dyDescent="0.3">
      <c r="E24783" t="s">
        <v>20457</v>
      </c>
      <c r="F24783" t="s">
        <v>1274</v>
      </c>
      <c r="G24783" t="s">
        <v>14</v>
      </c>
      <c r="H24783" t="s">
        <v>20478</v>
      </c>
      <c r="I24783" t="s">
        <v>52</v>
      </c>
      <c r="J24783" t="s">
        <v>32</v>
      </c>
      <c r="M24783">
        <v>6912</v>
      </c>
      <c r="N24783">
        <v>649</v>
      </c>
      <c r="O24783">
        <v>653</v>
      </c>
    </row>
    <row r="24784" spans="1:15" x14ac:dyDescent="0.3">
      <c r="A24784" t="s">
        <v>14</v>
      </c>
      <c r="B24784">
        <v>1</v>
      </c>
      <c r="C24784">
        <v>1</v>
      </c>
      <c r="D24784">
        <v>1</v>
      </c>
      <c r="E24784" t="s">
        <v>20457</v>
      </c>
      <c r="F24784" t="s">
        <v>20458</v>
      </c>
      <c r="G24784" t="s">
        <v>14</v>
      </c>
      <c r="H24784" t="s">
        <v>20461</v>
      </c>
      <c r="I24784" t="s">
        <v>22</v>
      </c>
      <c r="M24784">
        <v>6912</v>
      </c>
      <c r="N24784">
        <v>696</v>
      </c>
      <c r="O24784">
        <v>705</v>
      </c>
    </row>
    <row r="24785" spans="1:15" x14ac:dyDescent="0.3">
      <c r="A24785" t="s">
        <v>14</v>
      </c>
      <c r="B24785">
        <v>1</v>
      </c>
      <c r="C24785">
        <v>1</v>
      </c>
      <c r="D24785">
        <v>1</v>
      </c>
      <c r="E24785" t="s">
        <v>20457</v>
      </c>
      <c r="F24785" t="s">
        <v>13793</v>
      </c>
      <c r="G24785" t="s">
        <v>14</v>
      </c>
      <c r="H24785" t="s">
        <v>20481</v>
      </c>
      <c r="I24785" t="s">
        <v>35</v>
      </c>
      <c r="J24785" t="s">
        <v>32</v>
      </c>
      <c r="M24785">
        <v>6912</v>
      </c>
      <c r="N24785">
        <v>716</v>
      </c>
      <c r="O24785">
        <v>723</v>
      </c>
    </row>
    <row r="24786" spans="1:15" x14ac:dyDescent="0.3">
      <c r="E24786" t="s">
        <v>20457</v>
      </c>
      <c r="F24786" t="s">
        <v>7490</v>
      </c>
      <c r="G24786" t="s">
        <v>23</v>
      </c>
      <c r="H24786" t="s">
        <v>20464</v>
      </c>
      <c r="I24786" t="s">
        <v>52</v>
      </c>
      <c r="J24786" t="s">
        <v>121</v>
      </c>
      <c r="M24786">
        <v>6912</v>
      </c>
      <c r="N24786">
        <v>741</v>
      </c>
      <c r="O24786">
        <v>749</v>
      </c>
    </row>
    <row r="24787" spans="1:15" x14ac:dyDescent="0.3">
      <c r="A24787" t="s">
        <v>14</v>
      </c>
      <c r="B24787">
        <v>1</v>
      </c>
      <c r="C24787">
        <v>1</v>
      </c>
      <c r="D24787">
        <v>1</v>
      </c>
      <c r="E24787" t="s">
        <v>20484</v>
      </c>
      <c r="F24787" t="s">
        <v>20502</v>
      </c>
      <c r="G24787" t="s">
        <v>14</v>
      </c>
      <c r="H24787" t="s">
        <v>20503</v>
      </c>
      <c r="I24787" t="s">
        <v>35</v>
      </c>
      <c r="J24787" t="s">
        <v>46</v>
      </c>
      <c r="K24787" t="s">
        <v>47</v>
      </c>
      <c r="L24787" t="s">
        <v>43</v>
      </c>
      <c r="M24787">
        <v>6913</v>
      </c>
      <c r="N24787">
        <v>0</v>
      </c>
      <c r="O24787">
        <v>14</v>
      </c>
    </row>
    <row r="24788" spans="1:15" x14ac:dyDescent="0.3">
      <c r="A24788" t="s">
        <v>14</v>
      </c>
      <c r="B24788">
        <v>1</v>
      </c>
      <c r="C24788">
        <v>1</v>
      </c>
      <c r="D24788">
        <v>1</v>
      </c>
      <c r="E24788" t="s">
        <v>20484</v>
      </c>
      <c r="F24788" t="s">
        <v>20498</v>
      </c>
      <c r="G24788" t="s">
        <v>14</v>
      </c>
      <c r="H24788" t="s">
        <v>20499</v>
      </c>
      <c r="I24788" t="s">
        <v>35</v>
      </c>
      <c r="J24788" t="s">
        <v>46</v>
      </c>
      <c r="K24788" t="s">
        <v>47</v>
      </c>
      <c r="L24788" t="s">
        <v>43</v>
      </c>
      <c r="M24788">
        <v>6913</v>
      </c>
      <c r="N24788">
        <v>16</v>
      </c>
      <c r="O24788">
        <v>29</v>
      </c>
    </row>
    <row r="24789" spans="1:15" x14ac:dyDescent="0.3">
      <c r="A24789" t="s">
        <v>14</v>
      </c>
      <c r="B24789">
        <v>1</v>
      </c>
      <c r="C24789">
        <v>1</v>
      </c>
      <c r="D24789">
        <v>1</v>
      </c>
      <c r="E24789" t="s">
        <v>20484</v>
      </c>
      <c r="F24789" t="s">
        <v>13579</v>
      </c>
      <c r="G24789" t="s">
        <v>14</v>
      </c>
      <c r="H24789" t="s">
        <v>20493</v>
      </c>
      <c r="I24789" t="s">
        <v>35</v>
      </c>
      <c r="J24789" t="s">
        <v>46</v>
      </c>
      <c r="K24789" t="s">
        <v>47</v>
      </c>
      <c r="L24789" t="s">
        <v>43</v>
      </c>
      <c r="M24789">
        <v>6913</v>
      </c>
      <c r="N24789">
        <v>33</v>
      </c>
      <c r="O24789">
        <v>55</v>
      </c>
    </row>
    <row r="24790" spans="1:15" x14ac:dyDescent="0.3">
      <c r="A24790" t="s">
        <v>237</v>
      </c>
      <c r="B24790">
        <v>0</v>
      </c>
      <c r="C24790">
        <v>0</v>
      </c>
      <c r="D24790">
        <v>0</v>
      </c>
      <c r="E24790" t="s">
        <v>20484</v>
      </c>
      <c r="F24790" t="s">
        <v>20491</v>
      </c>
      <c r="G24790" t="s">
        <v>23</v>
      </c>
      <c r="H24790" t="s">
        <v>20492</v>
      </c>
      <c r="I24790" t="s">
        <v>52</v>
      </c>
      <c r="J24790" t="s">
        <v>453</v>
      </c>
      <c r="K24790" t="s">
        <v>117</v>
      </c>
      <c r="M24790">
        <v>6913</v>
      </c>
      <c r="N24790">
        <v>83</v>
      </c>
      <c r="O24790">
        <v>98</v>
      </c>
    </row>
    <row r="24791" spans="1:15" x14ac:dyDescent="0.3">
      <c r="E24791" t="s">
        <v>20484</v>
      </c>
      <c r="F24791" t="s">
        <v>20486</v>
      </c>
      <c r="G24791" t="s">
        <v>17</v>
      </c>
      <c r="H24791" t="s">
        <v>20487</v>
      </c>
      <c r="I24791" t="s">
        <v>19</v>
      </c>
      <c r="M24791">
        <v>6913</v>
      </c>
      <c r="N24791">
        <v>283</v>
      </c>
      <c r="O24791">
        <v>302</v>
      </c>
    </row>
    <row r="24792" spans="1:15" x14ac:dyDescent="0.3">
      <c r="A24792" t="s">
        <v>237</v>
      </c>
      <c r="B24792">
        <v>0</v>
      </c>
      <c r="C24792">
        <v>0</v>
      </c>
      <c r="D24792">
        <v>0</v>
      </c>
      <c r="E24792" t="s">
        <v>20484</v>
      </c>
      <c r="F24792" t="s">
        <v>20505</v>
      </c>
      <c r="G24792" t="s">
        <v>17</v>
      </c>
      <c r="H24792" t="s">
        <v>20506</v>
      </c>
      <c r="I24792" t="s">
        <v>26</v>
      </c>
      <c r="M24792">
        <v>6913</v>
      </c>
      <c r="N24792">
        <v>289</v>
      </c>
      <c r="O24792">
        <v>306</v>
      </c>
    </row>
    <row r="24793" spans="1:15" x14ac:dyDescent="0.3">
      <c r="A24793" t="s">
        <v>237</v>
      </c>
      <c r="B24793">
        <v>0</v>
      </c>
      <c r="C24793">
        <v>0</v>
      </c>
      <c r="D24793">
        <v>0</v>
      </c>
      <c r="E24793" t="s">
        <v>20484</v>
      </c>
      <c r="F24793" t="s">
        <v>17061</v>
      </c>
      <c r="G24793" t="s">
        <v>23</v>
      </c>
      <c r="H24793" t="s">
        <v>20504</v>
      </c>
      <c r="I24793" t="s">
        <v>69</v>
      </c>
      <c r="J24793" t="s">
        <v>112</v>
      </c>
      <c r="M24793">
        <v>6913</v>
      </c>
      <c r="N24793">
        <v>296</v>
      </c>
      <c r="O24793">
        <v>302</v>
      </c>
    </row>
    <row r="24794" spans="1:15" x14ac:dyDescent="0.3">
      <c r="A24794" t="s">
        <v>14</v>
      </c>
      <c r="B24794">
        <v>1</v>
      </c>
      <c r="C24794">
        <v>1</v>
      </c>
      <c r="D24794">
        <v>1</v>
      </c>
      <c r="E24794" t="s">
        <v>20484</v>
      </c>
      <c r="F24794" t="s">
        <v>20500</v>
      </c>
      <c r="G24794" t="s">
        <v>14</v>
      </c>
      <c r="H24794" t="s">
        <v>20501</v>
      </c>
      <c r="I24794" t="s">
        <v>35</v>
      </c>
      <c r="J24794" t="s">
        <v>46</v>
      </c>
      <c r="K24794" t="s">
        <v>47</v>
      </c>
      <c r="L24794" t="s">
        <v>43</v>
      </c>
      <c r="M24794">
        <v>6913</v>
      </c>
      <c r="N24794">
        <v>306</v>
      </c>
      <c r="O24794">
        <v>322</v>
      </c>
    </row>
    <row r="24795" spans="1:15" x14ac:dyDescent="0.3">
      <c r="A24795" t="s">
        <v>237</v>
      </c>
      <c r="B24795">
        <v>0</v>
      </c>
      <c r="E24795" t="s">
        <v>20484</v>
      </c>
      <c r="F24795" t="s">
        <v>12873</v>
      </c>
      <c r="G24795" t="s">
        <v>17</v>
      </c>
      <c r="H24795" t="s">
        <v>20488</v>
      </c>
      <c r="I24795" t="s">
        <v>22</v>
      </c>
      <c r="M24795">
        <v>6913</v>
      </c>
      <c r="N24795">
        <v>340</v>
      </c>
      <c r="O24795">
        <v>350</v>
      </c>
    </row>
    <row r="24796" spans="1:15" x14ac:dyDescent="0.3">
      <c r="A24796" t="s">
        <v>23</v>
      </c>
      <c r="B24796">
        <v>0</v>
      </c>
      <c r="C24796">
        <v>1</v>
      </c>
      <c r="D24796" t="s">
        <v>23</v>
      </c>
      <c r="E24796" t="s">
        <v>20484</v>
      </c>
      <c r="F24796" t="s">
        <v>20489</v>
      </c>
      <c r="G24796" t="s">
        <v>14</v>
      </c>
      <c r="H24796" t="s">
        <v>20490</v>
      </c>
      <c r="I24796" t="s">
        <v>52</v>
      </c>
      <c r="J24796" t="s">
        <v>597</v>
      </c>
      <c r="M24796">
        <v>6913</v>
      </c>
      <c r="N24796">
        <v>359</v>
      </c>
      <c r="O24796">
        <v>366</v>
      </c>
    </row>
    <row r="24797" spans="1:15" x14ac:dyDescent="0.3">
      <c r="A24797" t="s">
        <v>23</v>
      </c>
      <c r="B24797">
        <v>1</v>
      </c>
      <c r="C24797">
        <v>1</v>
      </c>
      <c r="D24797">
        <v>1</v>
      </c>
      <c r="E24797" t="s">
        <v>20484</v>
      </c>
      <c r="F24797" t="s">
        <v>20489</v>
      </c>
      <c r="G24797" t="s">
        <v>23</v>
      </c>
      <c r="H24797" t="s">
        <v>20490</v>
      </c>
      <c r="I24797" t="s">
        <v>22</v>
      </c>
      <c r="M24797">
        <v>6913</v>
      </c>
      <c r="N24797">
        <v>359</v>
      </c>
      <c r="O24797">
        <v>366</v>
      </c>
    </row>
    <row r="24798" spans="1:15" x14ac:dyDescent="0.3">
      <c r="A24798" t="s">
        <v>14</v>
      </c>
      <c r="B24798">
        <v>1</v>
      </c>
      <c r="C24798">
        <v>1</v>
      </c>
      <c r="D24798">
        <v>1</v>
      </c>
      <c r="E24798" t="s">
        <v>20484</v>
      </c>
      <c r="F24798" t="s">
        <v>13579</v>
      </c>
      <c r="G24798" t="s">
        <v>14</v>
      </c>
      <c r="H24798" t="s">
        <v>20485</v>
      </c>
      <c r="I24798" t="s">
        <v>35</v>
      </c>
      <c r="J24798" t="s">
        <v>46</v>
      </c>
      <c r="K24798" t="s">
        <v>47</v>
      </c>
      <c r="L24798" t="s">
        <v>43</v>
      </c>
      <c r="M24798">
        <v>6913</v>
      </c>
      <c r="N24798">
        <v>449</v>
      </c>
      <c r="O24798">
        <v>471</v>
      </c>
    </row>
    <row r="24799" spans="1:15" x14ac:dyDescent="0.3">
      <c r="A24799" t="s">
        <v>14</v>
      </c>
      <c r="B24799">
        <v>0</v>
      </c>
      <c r="C24799">
        <v>1</v>
      </c>
      <c r="D24799" t="s">
        <v>14</v>
      </c>
      <c r="E24799" t="s">
        <v>20484</v>
      </c>
      <c r="F24799" t="s">
        <v>20494</v>
      </c>
      <c r="G24799" t="s">
        <v>17</v>
      </c>
      <c r="H24799" t="s">
        <v>20495</v>
      </c>
      <c r="I24799" t="s">
        <v>26</v>
      </c>
      <c r="M24799">
        <v>6913</v>
      </c>
      <c r="N24799">
        <v>490</v>
      </c>
      <c r="O24799">
        <v>495</v>
      </c>
    </row>
    <row r="24800" spans="1:15" x14ac:dyDescent="0.3">
      <c r="A24800" t="s">
        <v>14</v>
      </c>
      <c r="B24800">
        <v>0</v>
      </c>
      <c r="C24800">
        <v>2</v>
      </c>
      <c r="D24800">
        <v>1</v>
      </c>
      <c r="E24800" t="s">
        <v>20484</v>
      </c>
      <c r="F24800" t="s">
        <v>20494</v>
      </c>
      <c r="G24800" t="s">
        <v>14</v>
      </c>
      <c r="H24800" t="s">
        <v>20495</v>
      </c>
      <c r="I24800" t="s">
        <v>31</v>
      </c>
      <c r="J24800" t="s">
        <v>32</v>
      </c>
      <c r="M24800">
        <v>6913</v>
      </c>
      <c r="N24800">
        <v>490</v>
      </c>
      <c r="O24800">
        <v>495</v>
      </c>
    </row>
    <row r="24801" spans="1:15" x14ac:dyDescent="0.3">
      <c r="E24801" t="s">
        <v>20484</v>
      </c>
      <c r="F24801" t="s">
        <v>20496</v>
      </c>
      <c r="G24801" t="s">
        <v>17</v>
      </c>
      <c r="H24801" t="s">
        <v>20497</v>
      </c>
      <c r="I24801" t="s">
        <v>26</v>
      </c>
      <c r="M24801">
        <v>6913</v>
      </c>
      <c r="N24801">
        <v>515</v>
      </c>
      <c r="O24801">
        <v>522</v>
      </c>
    </row>
    <row r="24802" spans="1:15" x14ac:dyDescent="0.3">
      <c r="A24802" t="s">
        <v>14</v>
      </c>
      <c r="B24802">
        <v>1</v>
      </c>
      <c r="C24802">
        <v>1</v>
      </c>
      <c r="D24802">
        <v>1</v>
      </c>
      <c r="E24802" t="s">
        <v>20484</v>
      </c>
      <c r="F24802" t="s">
        <v>20496</v>
      </c>
      <c r="G24802" t="s">
        <v>14</v>
      </c>
      <c r="H24802" t="s">
        <v>20497</v>
      </c>
      <c r="I24802" t="s">
        <v>31</v>
      </c>
      <c r="J24802" t="s">
        <v>32</v>
      </c>
      <c r="M24802">
        <v>6913</v>
      </c>
      <c r="N24802">
        <v>515</v>
      </c>
      <c r="O24802">
        <v>522</v>
      </c>
    </row>
    <row r="24803" spans="1:15" x14ac:dyDescent="0.3">
      <c r="E24803" t="s">
        <v>20507</v>
      </c>
      <c r="F24803" t="s">
        <v>2112</v>
      </c>
      <c r="G24803" t="s">
        <v>14</v>
      </c>
      <c r="H24803" t="s">
        <v>20514</v>
      </c>
      <c r="I24803" t="s">
        <v>26</v>
      </c>
      <c r="M24803">
        <v>6914</v>
      </c>
      <c r="N24803">
        <v>0</v>
      </c>
      <c r="O24803">
        <v>6</v>
      </c>
    </row>
    <row r="24804" spans="1:15" x14ac:dyDescent="0.3">
      <c r="A24804" t="s">
        <v>14</v>
      </c>
      <c r="B24804">
        <v>1</v>
      </c>
      <c r="C24804">
        <v>1</v>
      </c>
      <c r="D24804">
        <v>1</v>
      </c>
      <c r="E24804" t="s">
        <v>20507</v>
      </c>
      <c r="F24804" t="s">
        <v>20517</v>
      </c>
      <c r="G24804" t="s">
        <v>14</v>
      </c>
      <c r="H24804" t="s">
        <v>20518</v>
      </c>
      <c r="I24804" t="s">
        <v>35</v>
      </c>
      <c r="J24804" t="s">
        <v>46</v>
      </c>
      <c r="K24804" t="s">
        <v>47</v>
      </c>
      <c r="L24804" t="s">
        <v>43</v>
      </c>
      <c r="M24804">
        <v>6914</v>
      </c>
      <c r="N24804">
        <v>20</v>
      </c>
      <c r="O24804">
        <v>32</v>
      </c>
    </row>
    <row r="24805" spans="1:15" x14ac:dyDescent="0.3">
      <c r="A24805" t="s">
        <v>23</v>
      </c>
      <c r="B24805">
        <v>1</v>
      </c>
      <c r="C24805">
        <v>1</v>
      </c>
      <c r="D24805">
        <v>1</v>
      </c>
      <c r="E24805" t="s">
        <v>20507</v>
      </c>
      <c r="F24805" t="s">
        <v>20515</v>
      </c>
      <c r="G24805" t="s">
        <v>23</v>
      </c>
      <c r="H24805" t="s">
        <v>20516</v>
      </c>
      <c r="I24805" t="s">
        <v>35</v>
      </c>
      <c r="J24805" t="s">
        <v>112</v>
      </c>
      <c r="M24805">
        <v>6914</v>
      </c>
      <c r="N24805">
        <v>46</v>
      </c>
      <c r="O24805">
        <v>53</v>
      </c>
    </row>
    <row r="24806" spans="1:15" x14ac:dyDescent="0.3">
      <c r="A24806" t="s">
        <v>14</v>
      </c>
      <c r="B24806">
        <v>1</v>
      </c>
      <c r="C24806">
        <v>1</v>
      </c>
      <c r="D24806">
        <v>1</v>
      </c>
      <c r="E24806" t="s">
        <v>20507</v>
      </c>
      <c r="F24806" t="s">
        <v>20519</v>
      </c>
      <c r="G24806" t="s">
        <v>14</v>
      </c>
      <c r="H24806" t="s">
        <v>20520</v>
      </c>
      <c r="I24806" t="s">
        <v>35</v>
      </c>
      <c r="J24806" t="s">
        <v>32</v>
      </c>
      <c r="M24806">
        <v>6914</v>
      </c>
      <c r="N24806">
        <v>72</v>
      </c>
      <c r="O24806">
        <v>80</v>
      </c>
    </row>
    <row r="24807" spans="1:15" x14ac:dyDescent="0.3">
      <c r="A24807" t="s">
        <v>23</v>
      </c>
      <c r="B24807">
        <v>0</v>
      </c>
      <c r="C24807">
        <v>0</v>
      </c>
      <c r="D24807" t="s">
        <v>23</v>
      </c>
      <c r="E24807" t="s">
        <v>20507</v>
      </c>
      <c r="F24807" t="s">
        <v>20510</v>
      </c>
      <c r="G24807" t="s">
        <v>17</v>
      </c>
      <c r="H24807" t="s">
        <v>20511</v>
      </c>
      <c r="I24807" t="s">
        <v>22</v>
      </c>
      <c r="M24807">
        <v>6914</v>
      </c>
      <c r="N24807">
        <v>226</v>
      </c>
      <c r="O24807">
        <v>242</v>
      </c>
    </row>
    <row r="24808" spans="1:15" x14ac:dyDescent="0.3">
      <c r="A24808" t="s">
        <v>14</v>
      </c>
      <c r="B24808">
        <v>1</v>
      </c>
      <c r="C24808">
        <v>1</v>
      </c>
      <c r="D24808">
        <v>1</v>
      </c>
      <c r="E24808" t="s">
        <v>20507</v>
      </c>
      <c r="F24808" t="s">
        <v>20512</v>
      </c>
      <c r="G24808" t="s">
        <v>14</v>
      </c>
      <c r="H24808" t="s">
        <v>20513</v>
      </c>
      <c r="I24808" t="s">
        <v>35</v>
      </c>
      <c r="J24808" t="s">
        <v>1017</v>
      </c>
      <c r="K24808" t="s">
        <v>43</v>
      </c>
      <c r="M24808">
        <v>6914</v>
      </c>
      <c r="N24808">
        <v>280</v>
      </c>
      <c r="O24808">
        <v>286</v>
      </c>
    </row>
    <row r="24809" spans="1:15" x14ac:dyDescent="0.3">
      <c r="A24809" t="s">
        <v>14</v>
      </c>
      <c r="B24809">
        <v>1</v>
      </c>
      <c r="C24809">
        <v>1</v>
      </c>
      <c r="D24809">
        <v>1</v>
      </c>
      <c r="E24809" t="s">
        <v>20507</v>
      </c>
      <c r="F24809" t="s">
        <v>20508</v>
      </c>
      <c r="G24809" t="s">
        <v>14</v>
      </c>
      <c r="H24809" t="s">
        <v>20509</v>
      </c>
      <c r="I24809" t="s">
        <v>35</v>
      </c>
      <c r="J24809" t="s">
        <v>42</v>
      </c>
      <c r="K24809" t="s">
        <v>43</v>
      </c>
      <c r="M24809">
        <v>6914</v>
      </c>
      <c r="N24809">
        <v>339</v>
      </c>
      <c r="O24809">
        <v>344</v>
      </c>
    </row>
    <row r="24810" spans="1:15" x14ac:dyDescent="0.3">
      <c r="A24810" t="s">
        <v>14</v>
      </c>
      <c r="B24810">
        <v>1</v>
      </c>
      <c r="C24810">
        <v>1</v>
      </c>
      <c r="D24810">
        <v>1</v>
      </c>
      <c r="E24810" t="s">
        <v>20521</v>
      </c>
      <c r="F24810" t="s">
        <v>20527</v>
      </c>
      <c r="G24810" t="s">
        <v>14</v>
      </c>
      <c r="H24810" t="s">
        <v>20528</v>
      </c>
      <c r="I24810" t="s">
        <v>35</v>
      </c>
      <c r="J24810" t="s">
        <v>46</v>
      </c>
      <c r="K24810" t="s">
        <v>47</v>
      </c>
      <c r="L24810" t="s">
        <v>43</v>
      </c>
      <c r="M24810">
        <v>6915</v>
      </c>
      <c r="N24810">
        <v>34</v>
      </c>
      <c r="O24810">
        <v>53</v>
      </c>
    </row>
    <row r="24811" spans="1:15" x14ac:dyDescent="0.3">
      <c r="E24811" t="s">
        <v>20521</v>
      </c>
      <c r="F24811" t="s">
        <v>20530</v>
      </c>
      <c r="G24811" t="s">
        <v>51</v>
      </c>
      <c r="H24811" t="s">
        <v>20531</v>
      </c>
      <c r="I24811" t="s">
        <v>52</v>
      </c>
      <c r="J24811" t="s">
        <v>4774</v>
      </c>
      <c r="M24811">
        <v>6915</v>
      </c>
      <c r="N24811">
        <v>82</v>
      </c>
      <c r="O24811">
        <v>92</v>
      </c>
    </row>
    <row r="24812" spans="1:15" x14ac:dyDescent="0.3">
      <c r="A24812" t="s">
        <v>14</v>
      </c>
      <c r="B24812">
        <v>1</v>
      </c>
      <c r="C24812">
        <v>1</v>
      </c>
      <c r="D24812">
        <v>1</v>
      </c>
      <c r="E24812" t="s">
        <v>20521</v>
      </c>
      <c r="F24812" t="s">
        <v>20525</v>
      </c>
      <c r="G24812" t="s">
        <v>14</v>
      </c>
      <c r="H24812" t="s">
        <v>20526</v>
      </c>
      <c r="I24812" t="s">
        <v>35</v>
      </c>
      <c r="J24812" t="s">
        <v>46</v>
      </c>
      <c r="K24812" t="s">
        <v>47</v>
      </c>
      <c r="L24812" t="s">
        <v>43</v>
      </c>
      <c r="M24812">
        <v>6915</v>
      </c>
      <c r="N24812">
        <v>106</v>
      </c>
      <c r="O24812">
        <v>117</v>
      </c>
    </row>
    <row r="24813" spans="1:15" x14ac:dyDescent="0.3">
      <c r="A24813" t="s">
        <v>14</v>
      </c>
      <c r="B24813">
        <v>1</v>
      </c>
      <c r="C24813">
        <v>1</v>
      </c>
      <c r="D24813">
        <v>1</v>
      </c>
      <c r="E24813" t="s">
        <v>20521</v>
      </c>
      <c r="F24813" t="s">
        <v>6713</v>
      </c>
      <c r="G24813" t="s">
        <v>14</v>
      </c>
      <c r="H24813" t="s">
        <v>20529</v>
      </c>
      <c r="I24813" t="s">
        <v>35</v>
      </c>
      <c r="J24813" t="s">
        <v>32</v>
      </c>
      <c r="M24813">
        <v>6915</v>
      </c>
      <c r="N24813">
        <v>303</v>
      </c>
      <c r="O24813">
        <v>307</v>
      </c>
    </row>
    <row r="24814" spans="1:15" x14ac:dyDescent="0.3">
      <c r="E24814" t="s">
        <v>20521</v>
      </c>
      <c r="F24814" t="s">
        <v>20523</v>
      </c>
      <c r="G24814" t="s">
        <v>23</v>
      </c>
      <c r="H24814" t="s">
        <v>20524</v>
      </c>
      <c r="I24814" t="s">
        <v>19</v>
      </c>
      <c r="M24814">
        <v>6915</v>
      </c>
      <c r="N24814">
        <v>324</v>
      </c>
      <c r="O24814">
        <v>329</v>
      </c>
    </row>
    <row r="24815" spans="1:15" x14ac:dyDescent="0.3">
      <c r="A24815" t="s">
        <v>14</v>
      </c>
      <c r="B24815">
        <v>1</v>
      </c>
      <c r="C24815">
        <v>1</v>
      </c>
      <c r="D24815">
        <v>1</v>
      </c>
      <c r="E24815" t="s">
        <v>20521</v>
      </c>
      <c r="F24815" t="s">
        <v>20523</v>
      </c>
      <c r="G24815" t="s">
        <v>14</v>
      </c>
      <c r="H24815" t="s">
        <v>20524</v>
      </c>
      <c r="I24815" t="s">
        <v>370</v>
      </c>
      <c r="J24815" t="s">
        <v>32</v>
      </c>
      <c r="M24815">
        <v>6915</v>
      </c>
      <c r="N24815">
        <v>324</v>
      </c>
      <c r="O24815">
        <v>329</v>
      </c>
    </row>
    <row r="24816" spans="1:15" x14ac:dyDescent="0.3">
      <c r="E24816" t="s">
        <v>20521</v>
      </c>
      <c r="F24816" t="s">
        <v>4018</v>
      </c>
      <c r="G24816" t="s">
        <v>51</v>
      </c>
      <c r="H24816" t="s">
        <v>20522</v>
      </c>
      <c r="I24816" t="s">
        <v>52</v>
      </c>
      <c r="J24816" t="s">
        <v>60</v>
      </c>
      <c r="M24816">
        <v>6915</v>
      </c>
      <c r="N24816">
        <v>410</v>
      </c>
      <c r="O24816">
        <v>415</v>
      </c>
    </row>
    <row r="24817" spans="1:15" x14ac:dyDescent="0.3">
      <c r="E24817" t="s">
        <v>20532</v>
      </c>
      <c r="F24817" t="s">
        <v>2112</v>
      </c>
      <c r="G24817" t="s">
        <v>14</v>
      </c>
      <c r="H24817" t="s">
        <v>20544</v>
      </c>
      <c r="I24817" t="s">
        <v>26</v>
      </c>
      <c r="M24817">
        <v>6916</v>
      </c>
      <c r="N24817">
        <v>0</v>
      </c>
      <c r="O24817">
        <v>6</v>
      </c>
    </row>
    <row r="24818" spans="1:15" x14ac:dyDescent="0.3">
      <c r="A24818" t="s">
        <v>14</v>
      </c>
      <c r="B24818">
        <v>1</v>
      </c>
      <c r="C24818">
        <v>1</v>
      </c>
      <c r="D24818">
        <v>1</v>
      </c>
      <c r="E24818" t="s">
        <v>20532</v>
      </c>
      <c r="F24818" t="s">
        <v>20546</v>
      </c>
      <c r="G24818" t="s">
        <v>14</v>
      </c>
      <c r="H24818" t="s">
        <v>20547</v>
      </c>
      <c r="I24818" t="s">
        <v>35</v>
      </c>
      <c r="J24818" t="s">
        <v>46</v>
      </c>
      <c r="K24818" t="s">
        <v>47</v>
      </c>
      <c r="L24818" t="s">
        <v>43</v>
      </c>
      <c r="M24818">
        <v>6916</v>
      </c>
      <c r="N24818">
        <v>7</v>
      </c>
      <c r="O24818">
        <v>23</v>
      </c>
    </row>
    <row r="24819" spans="1:15" x14ac:dyDescent="0.3">
      <c r="E24819" t="s">
        <v>20532</v>
      </c>
      <c r="F24819" t="s">
        <v>20541</v>
      </c>
      <c r="G24819" t="s">
        <v>51</v>
      </c>
      <c r="H24819" t="s">
        <v>20542</v>
      </c>
      <c r="I24819" t="s">
        <v>52</v>
      </c>
      <c r="J24819" t="s">
        <v>60</v>
      </c>
      <c r="M24819">
        <v>6916</v>
      </c>
      <c r="N24819">
        <v>49</v>
      </c>
      <c r="O24819">
        <v>61</v>
      </c>
    </row>
    <row r="24820" spans="1:15" x14ac:dyDescent="0.3">
      <c r="A24820" t="s">
        <v>23</v>
      </c>
      <c r="B24820">
        <v>1</v>
      </c>
      <c r="C24820">
        <v>1</v>
      </c>
      <c r="D24820">
        <v>1</v>
      </c>
      <c r="E24820" t="s">
        <v>20532</v>
      </c>
      <c r="F24820" t="s">
        <v>20535</v>
      </c>
      <c r="G24820" t="s">
        <v>23</v>
      </c>
      <c r="H24820" t="s">
        <v>20536</v>
      </c>
      <c r="I24820" t="s">
        <v>35</v>
      </c>
      <c r="J24820" t="s">
        <v>112</v>
      </c>
      <c r="M24820">
        <v>6916</v>
      </c>
      <c r="N24820">
        <v>158</v>
      </c>
      <c r="O24820">
        <v>165</v>
      </c>
    </row>
    <row r="24821" spans="1:15" x14ac:dyDescent="0.3">
      <c r="A24821" t="s">
        <v>14</v>
      </c>
      <c r="B24821">
        <v>1</v>
      </c>
      <c r="C24821">
        <v>1</v>
      </c>
      <c r="D24821">
        <v>1</v>
      </c>
      <c r="E24821" t="s">
        <v>20532</v>
      </c>
      <c r="F24821" t="s">
        <v>20537</v>
      </c>
      <c r="G24821" t="s">
        <v>14</v>
      </c>
      <c r="H24821" t="s">
        <v>20538</v>
      </c>
      <c r="I24821" t="s">
        <v>35</v>
      </c>
      <c r="J24821" t="s">
        <v>46</v>
      </c>
      <c r="K24821" t="s">
        <v>47</v>
      </c>
      <c r="L24821" t="s">
        <v>43</v>
      </c>
      <c r="M24821">
        <v>6916</v>
      </c>
      <c r="N24821">
        <v>235</v>
      </c>
      <c r="O24821">
        <v>248</v>
      </c>
    </row>
    <row r="24822" spans="1:15" x14ac:dyDescent="0.3">
      <c r="A24822" t="s">
        <v>14</v>
      </c>
      <c r="B24822">
        <v>0</v>
      </c>
      <c r="C24822">
        <v>1</v>
      </c>
      <c r="D24822" t="s">
        <v>14</v>
      </c>
      <c r="E24822" t="s">
        <v>20532</v>
      </c>
      <c r="F24822" t="s">
        <v>20539</v>
      </c>
      <c r="G24822" t="s">
        <v>23</v>
      </c>
      <c r="H24822" t="s">
        <v>20540</v>
      </c>
      <c r="I24822" t="s">
        <v>26</v>
      </c>
      <c r="M24822">
        <v>6916</v>
      </c>
      <c r="N24822">
        <v>340</v>
      </c>
      <c r="O24822">
        <v>347</v>
      </c>
    </row>
    <row r="24823" spans="1:15" x14ac:dyDescent="0.3">
      <c r="A24823" t="s">
        <v>14</v>
      </c>
      <c r="B24823">
        <v>0</v>
      </c>
      <c r="C24823">
        <v>2</v>
      </c>
      <c r="D24823">
        <v>1</v>
      </c>
      <c r="E24823" t="s">
        <v>20532</v>
      </c>
      <c r="F24823" t="s">
        <v>20539</v>
      </c>
      <c r="G24823" t="s">
        <v>14</v>
      </c>
      <c r="H24823" t="s">
        <v>20540</v>
      </c>
      <c r="I24823" t="s">
        <v>31</v>
      </c>
      <c r="J24823" t="s">
        <v>32</v>
      </c>
      <c r="M24823">
        <v>6916</v>
      </c>
      <c r="N24823">
        <v>340</v>
      </c>
      <c r="O24823">
        <v>347</v>
      </c>
    </row>
    <row r="24824" spans="1:15" x14ac:dyDescent="0.3">
      <c r="E24824" t="s">
        <v>20532</v>
      </c>
      <c r="F24824" t="s">
        <v>20533</v>
      </c>
      <c r="G24824" t="s">
        <v>14</v>
      </c>
      <c r="H24824" t="s">
        <v>20534</v>
      </c>
      <c r="I24824" t="s">
        <v>22</v>
      </c>
      <c r="M24824">
        <v>6916</v>
      </c>
      <c r="N24824">
        <v>376</v>
      </c>
      <c r="O24824">
        <v>384</v>
      </c>
    </row>
    <row r="24825" spans="1:15" x14ac:dyDescent="0.3">
      <c r="E24825" t="s">
        <v>20532</v>
      </c>
      <c r="F24825" t="s">
        <v>241</v>
      </c>
      <c r="G24825" t="s">
        <v>23</v>
      </c>
      <c r="H24825" t="s">
        <v>20545</v>
      </c>
      <c r="I24825" t="s">
        <v>52</v>
      </c>
      <c r="J24825" t="s">
        <v>117</v>
      </c>
      <c r="M24825">
        <v>6916</v>
      </c>
      <c r="N24825">
        <v>403</v>
      </c>
      <c r="O24825">
        <v>409</v>
      </c>
    </row>
    <row r="24826" spans="1:15" x14ac:dyDescent="0.3">
      <c r="E24826" t="s">
        <v>20532</v>
      </c>
      <c r="F24826" t="s">
        <v>430</v>
      </c>
      <c r="G24826" t="s">
        <v>23</v>
      </c>
      <c r="H24826" t="s">
        <v>20543</v>
      </c>
      <c r="I24826" t="s">
        <v>26</v>
      </c>
      <c r="M24826">
        <v>6916</v>
      </c>
      <c r="N24826">
        <v>411</v>
      </c>
      <c r="O24826">
        <v>424</v>
      </c>
    </row>
    <row r="24827" spans="1:15" x14ac:dyDescent="0.3">
      <c r="A24827" t="s">
        <v>14</v>
      </c>
      <c r="B24827">
        <v>1</v>
      </c>
      <c r="C24827">
        <v>1</v>
      </c>
      <c r="D24827">
        <v>1</v>
      </c>
      <c r="E24827" t="s">
        <v>20548</v>
      </c>
      <c r="F24827" t="s">
        <v>20552</v>
      </c>
      <c r="G24827" t="s">
        <v>14</v>
      </c>
      <c r="H24827" t="s">
        <v>20553</v>
      </c>
      <c r="I24827" t="s">
        <v>35</v>
      </c>
      <c r="J24827" t="s">
        <v>46</v>
      </c>
      <c r="K24827" t="s">
        <v>47</v>
      </c>
      <c r="L24827" t="s">
        <v>43</v>
      </c>
      <c r="M24827">
        <v>6917</v>
      </c>
      <c r="N24827">
        <v>31</v>
      </c>
      <c r="O24827">
        <v>46</v>
      </c>
    </row>
    <row r="24828" spans="1:15" x14ac:dyDescent="0.3">
      <c r="A24828" t="s">
        <v>14</v>
      </c>
      <c r="B24828">
        <v>1</v>
      </c>
      <c r="C24828">
        <v>1</v>
      </c>
      <c r="D24828">
        <v>1</v>
      </c>
      <c r="E24828" t="s">
        <v>20548</v>
      </c>
      <c r="F24828" t="s">
        <v>8961</v>
      </c>
      <c r="G24828" t="s">
        <v>14</v>
      </c>
      <c r="H24828" t="s">
        <v>20550</v>
      </c>
      <c r="I24828" t="s">
        <v>31</v>
      </c>
      <c r="J24828" t="s">
        <v>32</v>
      </c>
      <c r="M24828">
        <v>6917</v>
      </c>
      <c r="N24828">
        <v>170</v>
      </c>
      <c r="O24828">
        <v>179</v>
      </c>
    </row>
    <row r="24829" spans="1:15" x14ac:dyDescent="0.3">
      <c r="A24829" t="s">
        <v>14</v>
      </c>
      <c r="B24829">
        <v>0</v>
      </c>
      <c r="C24829">
        <v>1</v>
      </c>
      <c r="D24829" t="s">
        <v>14</v>
      </c>
      <c r="E24829" t="s">
        <v>20548</v>
      </c>
      <c r="F24829" t="s">
        <v>8961</v>
      </c>
      <c r="G24829" t="s">
        <v>17</v>
      </c>
      <c r="H24829" t="s">
        <v>20550</v>
      </c>
      <c r="I24829" t="s">
        <v>26</v>
      </c>
      <c r="M24829">
        <v>6917</v>
      </c>
      <c r="N24829">
        <v>170</v>
      </c>
      <c r="O24829">
        <v>179</v>
      </c>
    </row>
    <row r="24830" spans="1:15" x14ac:dyDescent="0.3">
      <c r="A24830" t="s">
        <v>14</v>
      </c>
      <c r="B24830">
        <v>1</v>
      </c>
      <c r="C24830">
        <v>1</v>
      </c>
      <c r="D24830">
        <v>1</v>
      </c>
      <c r="E24830" t="s">
        <v>20548</v>
      </c>
      <c r="F24830" t="s">
        <v>1468</v>
      </c>
      <c r="G24830" t="s">
        <v>14</v>
      </c>
      <c r="H24830" t="s">
        <v>20549</v>
      </c>
      <c r="I24830" t="s">
        <v>35</v>
      </c>
      <c r="J24830" t="s">
        <v>32</v>
      </c>
      <c r="M24830">
        <v>6917</v>
      </c>
      <c r="N24830">
        <v>368</v>
      </c>
      <c r="O24830">
        <v>376</v>
      </c>
    </row>
    <row r="24831" spans="1:15" x14ac:dyDescent="0.3">
      <c r="E24831" t="s">
        <v>20548</v>
      </c>
      <c r="F24831" t="s">
        <v>430</v>
      </c>
      <c r="G24831" t="s">
        <v>14</v>
      </c>
      <c r="H24831" t="s">
        <v>20551</v>
      </c>
      <c r="I24831" t="s">
        <v>19</v>
      </c>
      <c r="M24831">
        <v>6917</v>
      </c>
      <c r="N24831">
        <v>431</v>
      </c>
      <c r="O24831">
        <v>444</v>
      </c>
    </row>
    <row r="24832" spans="1:15" x14ac:dyDescent="0.3">
      <c r="A24832" t="s">
        <v>237</v>
      </c>
      <c r="B24832">
        <v>0</v>
      </c>
      <c r="C24832">
        <v>0</v>
      </c>
      <c r="D24832">
        <v>0</v>
      </c>
      <c r="E24832" t="s">
        <v>20554</v>
      </c>
      <c r="F24832" t="s">
        <v>13545</v>
      </c>
      <c r="G24832" t="s">
        <v>17</v>
      </c>
      <c r="H24832" t="s">
        <v>20559</v>
      </c>
      <c r="I24832" t="s">
        <v>26</v>
      </c>
      <c r="M24832">
        <v>6918</v>
      </c>
      <c r="N24832">
        <v>12</v>
      </c>
      <c r="O24832">
        <v>22</v>
      </c>
    </row>
    <row r="24833" spans="1:15" x14ac:dyDescent="0.3">
      <c r="A24833" t="s">
        <v>14</v>
      </c>
      <c r="B24833">
        <v>1</v>
      </c>
      <c r="C24833">
        <v>1</v>
      </c>
      <c r="D24833">
        <v>1</v>
      </c>
      <c r="E24833" t="s">
        <v>20554</v>
      </c>
      <c r="F24833" t="s">
        <v>20557</v>
      </c>
      <c r="G24833" t="s">
        <v>14</v>
      </c>
      <c r="H24833" t="s">
        <v>20558</v>
      </c>
      <c r="I24833" t="s">
        <v>35</v>
      </c>
      <c r="J24833" t="s">
        <v>46</v>
      </c>
      <c r="K24833" t="s">
        <v>47</v>
      </c>
      <c r="L24833" t="s">
        <v>43</v>
      </c>
      <c r="M24833">
        <v>6918</v>
      </c>
      <c r="N24833">
        <v>24</v>
      </c>
      <c r="O24833">
        <v>36</v>
      </c>
    </row>
    <row r="24834" spans="1:15" x14ac:dyDescent="0.3">
      <c r="A24834" t="s">
        <v>14</v>
      </c>
      <c r="B24834">
        <v>1</v>
      </c>
      <c r="C24834">
        <v>1</v>
      </c>
      <c r="D24834">
        <v>1</v>
      </c>
      <c r="E24834" t="s">
        <v>20554</v>
      </c>
      <c r="F24834" t="s">
        <v>20561</v>
      </c>
      <c r="G24834" t="s">
        <v>14</v>
      </c>
      <c r="H24834" t="s">
        <v>20562</v>
      </c>
      <c r="I24834" t="s">
        <v>35</v>
      </c>
      <c r="J24834" t="s">
        <v>32</v>
      </c>
      <c r="M24834">
        <v>6918</v>
      </c>
      <c r="N24834">
        <v>204</v>
      </c>
      <c r="O24834">
        <v>210</v>
      </c>
    </row>
    <row r="24835" spans="1:15" x14ac:dyDescent="0.3">
      <c r="A24835" t="s">
        <v>14</v>
      </c>
      <c r="B24835">
        <v>1</v>
      </c>
      <c r="C24835">
        <v>1</v>
      </c>
      <c r="D24835">
        <v>1</v>
      </c>
      <c r="E24835" t="s">
        <v>20554</v>
      </c>
      <c r="F24835" t="s">
        <v>20554</v>
      </c>
      <c r="G24835" t="s">
        <v>14</v>
      </c>
      <c r="H24835" t="s">
        <v>20560</v>
      </c>
      <c r="I24835" t="s">
        <v>31</v>
      </c>
      <c r="J24835" t="s">
        <v>46</v>
      </c>
      <c r="K24835" t="s">
        <v>47</v>
      </c>
      <c r="L24835" t="s">
        <v>43</v>
      </c>
      <c r="M24835">
        <v>6918</v>
      </c>
      <c r="N24835">
        <v>218</v>
      </c>
      <c r="O24835">
        <v>226</v>
      </c>
    </row>
    <row r="24836" spans="1:15" x14ac:dyDescent="0.3">
      <c r="E24836" t="s">
        <v>20554</v>
      </c>
      <c r="F24836" t="s">
        <v>20554</v>
      </c>
      <c r="G24836" t="s">
        <v>17</v>
      </c>
      <c r="H24836" t="s">
        <v>20560</v>
      </c>
      <c r="I24836" t="s">
        <v>26</v>
      </c>
      <c r="M24836">
        <v>6918</v>
      </c>
      <c r="N24836">
        <v>218</v>
      </c>
      <c r="O24836">
        <v>226</v>
      </c>
    </row>
    <row r="24837" spans="1:15" x14ac:dyDescent="0.3">
      <c r="A24837" t="s">
        <v>14</v>
      </c>
      <c r="B24837">
        <v>1</v>
      </c>
      <c r="C24837">
        <v>1</v>
      </c>
      <c r="D24837">
        <v>1</v>
      </c>
      <c r="E24837" t="s">
        <v>20554</v>
      </c>
      <c r="F24837" t="s">
        <v>20555</v>
      </c>
      <c r="G24837" t="s">
        <v>14</v>
      </c>
      <c r="H24837" t="s">
        <v>20556</v>
      </c>
      <c r="I24837" t="s">
        <v>35</v>
      </c>
      <c r="J24837" t="s">
        <v>32</v>
      </c>
      <c r="M24837">
        <v>6918</v>
      </c>
      <c r="N24837">
        <v>313</v>
      </c>
      <c r="O24837">
        <v>317</v>
      </c>
    </row>
    <row r="24838" spans="1:15" x14ac:dyDescent="0.3">
      <c r="E24838" t="s">
        <v>20563</v>
      </c>
      <c r="F24838" t="s">
        <v>20571</v>
      </c>
      <c r="G24838" t="s">
        <v>23</v>
      </c>
      <c r="H24838" t="s">
        <v>20572</v>
      </c>
      <c r="I24838" t="s">
        <v>22</v>
      </c>
      <c r="M24838">
        <v>6919</v>
      </c>
      <c r="N24838">
        <v>32</v>
      </c>
      <c r="O24838">
        <v>42</v>
      </c>
    </row>
    <row r="24839" spans="1:15" x14ac:dyDescent="0.3">
      <c r="A24839" t="s">
        <v>23</v>
      </c>
      <c r="B24839">
        <v>1</v>
      </c>
      <c r="C24839">
        <v>1</v>
      </c>
      <c r="D24839">
        <v>1</v>
      </c>
      <c r="E24839" t="s">
        <v>20563</v>
      </c>
      <c r="F24839" t="s">
        <v>1231</v>
      </c>
      <c r="G24839" t="s">
        <v>23</v>
      </c>
      <c r="H24839" t="s">
        <v>20565</v>
      </c>
      <c r="I24839" t="s">
        <v>22</v>
      </c>
      <c r="M24839">
        <v>6919</v>
      </c>
      <c r="N24839">
        <v>47</v>
      </c>
      <c r="O24839">
        <v>55</v>
      </c>
    </row>
    <row r="24840" spans="1:15" x14ac:dyDescent="0.3">
      <c r="A24840" t="s">
        <v>237</v>
      </c>
      <c r="B24840">
        <v>0</v>
      </c>
      <c r="E24840" t="s">
        <v>20563</v>
      </c>
      <c r="F24840" t="s">
        <v>20566</v>
      </c>
      <c r="G24840" t="s">
        <v>17</v>
      </c>
      <c r="H24840" t="s">
        <v>20567</v>
      </c>
      <c r="I24840" t="s">
        <v>22</v>
      </c>
      <c r="M24840">
        <v>6919</v>
      </c>
      <c r="N24840">
        <v>77</v>
      </c>
      <c r="O24840">
        <v>96</v>
      </c>
    </row>
    <row r="24841" spans="1:15" x14ac:dyDescent="0.3">
      <c r="A24841" t="s">
        <v>14</v>
      </c>
      <c r="B24841">
        <v>1</v>
      </c>
      <c r="C24841">
        <v>1</v>
      </c>
      <c r="D24841">
        <v>1</v>
      </c>
      <c r="E24841" t="s">
        <v>20563</v>
      </c>
      <c r="F24841" t="s">
        <v>20568</v>
      </c>
      <c r="G24841" t="s">
        <v>14</v>
      </c>
      <c r="H24841" t="s">
        <v>20569</v>
      </c>
      <c r="I24841" t="s">
        <v>35</v>
      </c>
      <c r="J24841" t="s">
        <v>46</v>
      </c>
      <c r="K24841" t="s">
        <v>47</v>
      </c>
      <c r="L24841" t="s">
        <v>43</v>
      </c>
      <c r="M24841">
        <v>6919</v>
      </c>
      <c r="N24841">
        <v>109</v>
      </c>
      <c r="O24841">
        <v>125</v>
      </c>
    </row>
    <row r="24842" spans="1:15" x14ac:dyDescent="0.3">
      <c r="A24842" t="s">
        <v>14</v>
      </c>
      <c r="B24842">
        <v>1</v>
      </c>
      <c r="C24842">
        <v>1</v>
      </c>
      <c r="D24842">
        <v>1</v>
      </c>
      <c r="E24842" t="s">
        <v>20563</v>
      </c>
      <c r="F24842" t="s">
        <v>3371</v>
      </c>
      <c r="G24842" t="s">
        <v>14</v>
      </c>
      <c r="H24842" t="s">
        <v>20564</v>
      </c>
      <c r="I24842" t="s">
        <v>35</v>
      </c>
      <c r="J24842" t="s">
        <v>32</v>
      </c>
      <c r="M24842">
        <v>6919</v>
      </c>
      <c r="N24842">
        <v>355</v>
      </c>
      <c r="O24842">
        <v>361</v>
      </c>
    </row>
    <row r="24843" spans="1:15" x14ac:dyDescent="0.3">
      <c r="A24843" t="s">
        <v>237</v>
      </c>
      <c r="B24843">
        <v>0</v>
      </c>
      <c r="C24843">
        <v>0</v>
      </c>
      <c r="D24843">
        <v>0</v>
      </c>
      <c r="E24843" t="s">
        <v>20563</v>
      </c>
      <c r="F24843" t="s">
        <v>20574</v>
      </c>
      <c r="G24843" t="s">
        <v>51</v>
      </c>
      <c r="H24843" t="s">
        <v>20575</v>
      </c>
      <c r="I24843" t="s">
        <v>35</v>
      </c>
      <c r="J24843" t="s">
        <v>1555</v>
      </c>
      <c r="M24843">
        <v>6919</v>
      </c>
      <c r="N24843">
        <v>447</v>
      </c>
      <c r="O24843">
        <v>452</v>
      </c>
    </row>
    <row r="24844" spans="1:15" x14ac:dyDescent="0.3">
      <c r="A24844" t="s">
        <v>14</v>
      </c>
      <c r="B24844">
        <v>0</v>
      </c>
      <c r="C24844">
        <v>0</v>
      </c>
      <c r="D24844">
        <v>1</v>
      </c>
      <c r="E24844" t="s">
        <v>20563</v>
      </c>
      <c r="F24844" t="s">
        <v>3543</v>
      </c>
      <c r="G24844" t="s">
        <v>14</v>
      </c>
      <c r="H24844" t="s">
        <v>20570</v>
      </c>
      <c r="I24844" t="s">
        <v>35</v>
      </c>
      <c r="J24844" t="s">
        <v>32</v>
      </c>
      <c r="M24844">
        <v>6919</v>
      </c>
      <c r="N24844">
        <v>454</v>
      </c>
      <c r="O24844">
        <v>461</v>
      </c>
    </row>
    <row r="24845" spans="1:15" x14ac:dyDescent="0.3">
      <c r="A24845" t="s">
        <v>23</v>
      </c>
      <c r="B24845">
        <v>1</v>
      </c>
      <c r="C24845">
        <v>1</v>
      </c>
      <c r="D24845">
        <v>1</v>
      </c>
      <c r="E24845" t="s">
        <v>20563</v>
      </c>
      <c r="F24845" t="s">
        <v>8663</v>
      </c>
      <c r="G24845" t="s">
        <v>23</v>
      </c>
      <c r="H24845" t="s">
        <v>20573</v>
      </c>
      <c r="I24845" t="s">
        <v>22</v>
      </c>
      <c r="M24845">
        <v>6919</v>
      </c>
      <c r="N24845">
        <v>516</v>
      </c>
      <c r="O24845">
        <v>519</v>
      </c>
    </row>
    <row r="24846" spans="1:15" x14ac:dyDescent="0.3">
      <c r="A24846" t="s">
        <v>23</v>
      </c>
      <c r="B24846">
        <v>1</v>
      </c>
      <c r="C24846">
        <v>1</v>
      </c>
      <c r="D24846">
        <v>1</v>
      </c>
      <c r="E24846" t="s">
        <v>20576</v>
      </c>
      <c r="F24846" t="s">
        <v>1830</v>
      </c>
      <c r="G24846" t="s">
        <v>23</v>
      </c>
      <c r="H24846" t="s">
        <v>20586</v>
      </c>
      <c r="I24846" t="s">
        <v>22</v>
      </c>
      <c r="M24846">
        <v>6920</v>
      </c>
      <c r="N24846">
        <v>2</v>
      </c>
      <c r="O24846">
        <v>7</v>
      </c>
    </row>
    <row r="24847" spans="1:15" x14ac:dyDescent="0.3">
      <c r="E24847" t="s">
        <v>20576</v>
      </c>
      <c r="F24847" t="s">
        <v>1830</v>
      </c>
      <c r="G24847" t="s">
        <v>14</v>
      </c>
      <c r="H24847" t="s">
        <v>20586</v>
      </c>
      <c r="I24847" t="s">
        <v>52</v>
      </c>
      <c r="J24847" t="s">
        <v>32</v>
      </c>
      <c r="M24847">
        <v>6920</v>
      </c>
      <c r="N24847">
        <v>2</v>
      </c>
      <c r="O24847">
        <v>7</v>
      </c>
    </row>
    <row r="24848" spans="1:15" x14ac:dyDescent="0.3">
      <c r="A24848" t="s">
        <v>237</v>
      </c>
      <c r="B24848">
        <v>0</v>
      </c>
      <c r="E24848" t="s">
        <v>20576</v>
      </c>
      <c r="F24848" t="s">
        <v>2660</v>
      </c>
      <c r="G24848" t="s">
        <v>17</v>
      </c>
      <c r="H24848" t="s">
        <v>20585</v>
      </c>
      <c r="I24848" t="s">
        <v>22</v>
      </c>
      <c r="M24848">
        <v>6920</v>
      </c>
      <c r="N24848">
        <v>20</v>
      </c>
      <c r="O24848">
        <v>43</v>
      </c>
    </row>
    <row r="24849" spans="1:15" x14ac:dyDescent="0.3">
      <c r="A24849" t="s">
        <v>14</v>
      </c>
      <c r="B24849">
        <v>1</v>
      </c>
      <c r="C24849">
        <v>1</v>
      </c>
      <c r="D24849">
        <v>1</v>
      </c>
      <c r="E24849" t="s">
        <v>20576</v>
      </c>
      <c r="F24849" t="s">
        <v>20588</v>
      </c>
      <c r="G24849" t="s">
        <v>14</v>
      </c>
      <c r="H24849" t="s">
        <v>20589</v>
      </c>
      <c r="I24849" t="s">
        <v>35</v>
      </c>
      <c r="J24849" t="s">
        <v>46</v>
      </c>
      <c r="K24849" t="s">
        <v>47</v>
      </c>
      <c r="L24849" t="s">
        <v>43</v>
      </c>
      <c r="M24849">
        <v>6920</v>
      </c>
      <c r="N24849">
        <v>45</v>
      </c>
      <c r="O24849">
        <v>60</v>
      </c>
    </row>
    <row r="24850" spans="1:15" x14ac:dyDescent="0.3">
      <c r="A24850" t="s">
        <v>14</v>
      </c>
      <c r="B24850">
        <v>1</v>
      </c>
      <c r="C24850">
        <v>1</v>
      </c>
      <c r="D24850">
        <v>1</v>
      </c>
      <c r="E24850" t="s">
        <v>20576</v>
      </c>
      <c r="F24850" t="s">
        <v>3160</v>
      </c>
      <c r="G24850" t="s">
        <v>14</v>
      </c>
      <c r="H24850" t="s">
        <v>20577</v>
      </c>
      <c r="I24850" t="s">
        <v>35</v>
      </c>
      <c r="J24850" t="s">
        <v>32</v>
      </c>
      <c r="M24850">
        <v>6920</v>
      </c>
      <c r="N24850">
        <v>194</v>
      </c>
      <c r="O24850">
        <v>200</v>
      </c>
    </row>
    <row r="24851" spans="1:15" x14ac:dyDescent="0.3">
      <c r="E24851" t="s">
        <v>20576</v>
      </c>
      <c r="F24851" t="s">
        <v>2394</v>
      </c>
      <c r="G24851" t="s">
        <v>23</v>
      </c>
      <c r="H24851" t="s">
        <v>20582</v>
      </c>
      <c r="I24851" t="s">
        <v>52</v>
      </c>
      <c r="J24851" t="s">
        <v>750</v>
      </c>
      <c r="K24851" t="s">
        <v>823</v>
      </c>
      <c r="M24851">
        <v>6920</v>
      </c>
      <c r="N24851">
        <v>235</v>
      </c>
      <c r="O24851">
        <v>239</v>
      </c>
    </row>
    <row r="24852" spans="1:15" x14ac:dyDescent="0.3">
      <c r="E24852" t="s">
        <v>20576</v>
      </c>
      <c r="F24852" t="s">
        <v>1010</v>
      </c>
      <c r="G24852" t="s">
        <v>51</v>
      </c>
      <c r="H24852" t="s">
        <v>20584</v>
      </c>
      <c r="I24852" t="s">
        <v>52</v>
      </c>
      <c r="J24852" t="s">
        <v>60</v>
      </c>
      <c r="M24852">
        <v>6920</v>
      </c>
      <c r="N24852">
        <v>341</v>
      </c>
      <c r="O24852">
        <v>349</v>
      </c>
    </row>
    <row r="24853" spans="1:15" x14ac:dyDescent="0.3">
      <c r="A24853" t="s">
        <v>14</v>
      </c>
      <c r="B24853">
        <v>1</v>
      </c>
      <c r="C24853">
        <v>1</v>
      </c>
      <c r="D24853">
        <v>1</v>
      </c>
      <c r="E24853" t="s">
        <v>20576</v>
      </c>
      <c r="F24853" t="s">
        <v>20580</v>
      </c>
      <c r="G24853" t="s">
        <v>14</v>
      </c>
      <c r="H24853" t="s">
        <v>20581</v>
      </c>
      <c r="I24853" t="s">
        <v>35</v>
      </c>
      <c r="J24853" t="s">
        <v>46</v>
      </c>
      <c r="K24853" t="s">
        <v>47</v>
      </c>
      <c r="L24853" t="s">
        <v>43</v>
      </c>
      <c r="M24853">
        <v>6920</v>
      </c>
      <c r="N24853">
        <v>384</v>
      </c>
      <c r="O24853">
        <v>400</v>
      </c>
    </row>
    <row r="24854" spans="1:15" x14ac:dyDescent="0.3">
      <c r="A24854" t="s">
        <v>14</v>
      </c>
      <c r="B24854">
        <v>1</v>
      </c>
      <c r="C24854">
        <v>1</v>
      </c>
      <c r="D24854">
        <v>1</v>
      </c>
      <c r="E24854" t="s">
        <v>20576</v>
      </c>
      <c r="F24854" t="s">
        <v>3160</v>
      </c>
      <c r="G24854" t="s">
        <v>14</v>
      </c>
      <c r="H24854" t="s">
        <v>20583</v>
      </c>
      <c r="I24854" t="s">
        <v>35</v>
      </c>
      <c r="J24854" t="s">
        <v>32</v>
      </c>
      <c r="M24854">
        <v>6920</v>
      </c>
      <c r="N24854">
        <v>451</v>
      </c>
      <c r="O24854">
        <v>457</v>
      </c>
    </row>
    <row r="24855" spans="1:15" x14ac:dyDescent="0.3">
      <c r="A24855" t="s">
        <v>14</v>
      </c>
      <c r="B24855">
        <v>1</v>
      </c>
      <c r="C24855">
        <v>1</v>
      </c>
      <c r="D24855">
        <v>1</v>
      </c>
      <c r="E24855" t="s">
        <v>20576</v>
      </c>
      <c r="F24855" t="s">
        <v>1468</v>
      </c>
      <c r="G24855" t="s">
        <v>14</v>
      </c>
      <c r="H24855" t="s">
        <v>20578</v>
      </c>
      <c r="I24855" t="s">
        <v>35</v>
      </c>
      <c r="J24855" t="s">
        <v>32</v>
      </c>
      <c r="M24855">
        <v>6920</v>
      </c>
      <c r="N24855">
        <v>491</v>
      </c>
      <c r="O24855">
        <v>499</v>
      </c>
    </row>
    <row r="24856" spans="1:15" x14ac:dyDescent="0.3">
      <c r="A24856" t="s">
        <v>14</v>
      </c>
      <c r="B24856">
        <v>1</v>
      </c>
      <c r="C24856">
        <v>1</v>
      </c>
      <c r="D24856">
        <v>1</v>
      </c>
      <c r="E24856" t="s">
        <v>20576</v>
      </c>
      <c r="F24856" t="s">
        <v>1468</v>
      </c>
      <c r="G24856" t="s">
        <v>14</v>
      </c>
      <c r="H24856" t="s">
        <v>20579</v>
      </c>
      <c r="I24856" t="s">
        <v>35</v>
      </c>
      <c r="J24856" t="s">
        <v>32</v>
      </c>
      <c r="M24856">
        <v>6920</v>
      </c>
      <c r="N24856">
        <v>531</v>
      </c>
      <c r="O24856">
        <v>539</v>
      </c>
    </row>
    <row r="24857" spans="1:15" x14ac:dyDescent="0.3">
      <c r="A24857" t="s">
        <v>14</v>
      </c>
      <c r="B24857">
        <v>1</v>
      </c>
      <c r="C24857">
        <v>1</v>
      </c>
      <c r="D24857">
        <v>1</v>
      </c>
      <c r="E24857" t="s">
        <v>20576</v>
      </c>
      <c r="F24857" t="s">
        <v>3349</v>
      </c>
      <c r="G24857" t="s">
        <v>14</v>
      </c>
      <c r="H24857" t="s">
        <v>20587</v>
      </c>
      <c r="I24857" t="s">
        <v>35</v>
      </c>
      <c r="J24857" t="s">
        <v>42</v>
      </c>
      <c r="K24857" t="s">
        <v>43</v>
      </c>
      <c r="M24857">
        <v>6920</v>
      </c>
      <c r="N24857">
        <v>562</v>
      </c>
      <c r="O24857">
        <v>569</v>
      </c>
    </row>
    <row r="24858" spans="1:15" x14ac:dyDescent="0.3">
      <c r="A24858" t="s">
        <v>14</v>
      </c>
      <c r="B24858">
        <v>1</v>
      </c>
      <c r="C24858">
        <v>1</v>
      </c>
      <c r="D24858">
        <v>1</v>
      </c>
      <c r="E24858" t="s">
        <v>20590</v>
      </c>
      <c r="F24858" t="s">
        <v>7145</v>
      </c>
      <c r="G24858" t="s">
        <v>14</v>
      </c>
      <c r="H24858" t="s">
        <v>20591</v>
      </c>
      <c r="I24858" t="s">
        <v>35</v>
      </c>
      <c r="J24858" t="s">
        <v>32</v>
      </c>
      <c r="M24858">
        <v>6921</v>
      </c>
      <c r="N24858">
        <v>0</v>
      </c>
      <c r="O24858">
        <v>9</v>
      </c>
    </row>
    <row r="24859" spans="1:15" x14ac:dyDescent="0.3">
      <c r="A24859" t="s">
        <v>237</v>
      </c>
      <c r="B24859">
        <v>0</v>
      </c>
      <c r="C24859">
        <v>0</v>
      </c>
      <c r="D24859">
        <v>0</v>
      </c>
      <c r="E24859" t="s">
        <v>20590</v>
      </c>
      <c r="F24859" t="s">
        <v>20592</v>
      </c>
      <c r="G24859" t="s">
        <v>17</v>
      </c>
      <c r="H24859" t="s">
        <v>20593</v>
      </c>
      <c r="I24859" t="s">
        <v>22</v>
      </c>
      <c r="M24859">
        <v>6921</v>
      </c>
      <c r="N24859">
        <v>275</v>
      </c>
      <c r="O24859">
        <v>277</v>
      </c>
    </row>
    <row r="24860" spans="1:15" x14ac:dyDescent="0.3">
      <c r="A24860" t="s">
        <v>14</v>
      </c>
      <c r="B24860">
        <v>1</v>
      </c>
      <c r="C24860">
        <v>1</v>
      </c>
      <c r="D24860">
        <v>1</v>
      </c>
      <c r="E24860" t="s">
        <v>20594</v>
      </c>
      <c r="F24860" t="s">
        <v>20595</v>
      </c>
      <c r="G24860" t="s">
        <v>14</v>
      </c>
      <c r="H24860" t="s">
        <v>20596</v>
      </c>
      <c r="I24860" t="s">
        <v>35</v>
      </c>
      <c r="J24860" t="s">
        <v>32</v>
      </c>
      <c r="M24860">
        <v>6922</v>
      </c>
      <c r="N24860">
        <v>0</v>
      </c>
      <c r="O24860">
        <v>5</v>
      </c>
    </row>
    <row r="24861" spans="1:15" x14ac:dyDescent="0.3">
      <c r="E24861" t="s">
        <v>20594</v>
      </c>
      <c r="F24861" t="s">
        <v>391</v>
      </c>
      <c r="G24861" t="s">
        <v>51</v>
      </c>
      <c r="H24861" t="s">
        <v>20597</v>
      </c>
      <c r="I24861" t="s">
        <v>52</v>
      </c>
      <c r="J24861" t="s">
        <v>393</v>
      </c>
      <c r="M24861">
        <v>6922</v>
      </c>
      <c r="N24861">
        <v>57</v>
      </c>
      <c r="O24861">
        <v>67</v>
      </c>
    </row>
    <row r="24862" spans="1:15" x14ac:dyDescent="0.3">
      <c r="A24862" t="s">
        <v>14</v>
      </c>
      <c r="B24862">
        <v>1</v>
      </c>
      <c r="C24862">
        <v>1</v>
      </c>
      <c r="D24862">
        <v>1</v>
      </c>
      <c r="E24862" t="s">
        <v>20598</v>
      </c>
      <c r="F24862" t="s">
        <v>351</v>
      </c>
      <c r="G24862" t="s">
        <v>14</v>
      </c>
      <c r="H24862" t="s">
        <v>20599</v>
      </c>
      <c r="I24862" t="s">
        <v>35</v>
      </c>
      <c r="J24862" t="s">
        <v>32</v>
      </c>
      <c r="M24862">
        <v>6923</v>
      </c>
      <c r="N24862">
        <v>20</v>
      </c>
      <c r="O24862">
        <v>24</v>
      </c>
    </row>
    <row r="24863" spans="1:15" x14ac:dyDescent="0.3">
      <c r="A24863" t="s">
        <v>23</v>
      </c>
      <c r="B24863">
        <v>1</v>
      </c>
      <c r="C24863">
        <v>1</v>
      </c>
      <c r="D24863">
        <v>1</v>
      </c>
      <c r="E24863" t="s">
        <v>20598</v>
      </c>
      <c r="F24863" t="s">
        <v>20602</v>
      </c>
      <c r="G24863" t="s">
        <v>23</v>
      </c>
      <c r="H24863" t="s">
        <v>20603</v>
      </c>
      <c r="I24863" t="s">
        <v>35</v>
      </c>
      <c r="J24863" t="s">
        <v>112</v>
      </c>
      <c r="M24863">
        <v>6923</v>
      </c>
      <c r="N24863">
        <v>75</v>
      </c>
      <c r="O24863">
        <v>82</v>
      </c>
    </row>
    <row r="24864" spans="1:15" x14ac:dyDescent="0.3">
      <c r="A24864" t="s">
        <v>14</v>
      </c>
      <c r="B24864">
        <v>1</v>
      </c>
      <c r="C24864">
        <v>1</v>
      </c>
      <c r="D24864">
        <v>1</v>
      </c>
      <c r="E24864" t="s">
        <v>20598</v>
      </c>
      <c r="F24864" t="s">
        <v>20600</v>
      </c>
      <c r="G24864" t="s">
        <v>14</v>
      </c>
      <c r="H24864" t="s">
        <v>20601</v>
      </c>
      <c r="I24864" t="s">
        <v>22</v>
      </c>
      <c r="M24864">
        <v>6923</v>
      </c>
      <c r="N24864">
        <v>387</v>
      </c>
      <c r="O24864">
        <v>394</v>
      </c>
    </row>
    <row r="24865" spans="1:15" x14ac:dyDescent="0.3">
      <c r="A24865" t="s">
        <v>23</v>
      </c>
      <c r="B24865">
        <v>1</v>
      </c>
      <c r="C24865">
        <v>1</v>
      </c>
      <c r="D24865">
        <v>1</v>
      </c>
      <c r="E24865" t="s">
        <v>20604</v>
      </c>
      <c r="F24865" t="s">
        <v>20612</v>
      </c>
      <c r="G24865" t="s">
        <v>23</v>
      </c>
      <c r="H24865" t="s">
        <v>20613</v>
      </c>
      <c r="I24865" t="s">
        <v>35</v>
      </c>
      <c r="J24865" t="s">
        <v>112</v>
      </c>
      <c r="M24865">
        <v>6924</v>
      </c>
      <c r="N24865">
        <v>2</v>
      </c>
      <c r="O24865">
        <v>10</v>
      </c>
    </row>
    <row r="24866" spans="1:15" x14ac:dyDescent="0.3">
      <c r="A24866" t="s">
        <v>14</v>
      </c>
      <c r="B24866">
        <v>1</v>
      </c>
      <c r="C24866">
        <v>1</v>
      </c>
      <c r="D24866">
        <v>1</v>
      </c>
      <c r="E24866" t="s">
        <v>20604</v>
      </c>
      <c r="F24866" t="s">
        <v>20605</v>
      </c>
      <c r="G24866" t="s">
        <v>14</v>
      </c>
      <c r="H24866" t="s">
        <v>20606</v>
      </c>
      <c r="I24866" t="s">
        <v>35</v>
      </c>
      <c r="J24866" t="s">
        <v>46</v>
      </c>
      <c r="K24866" t="s">
        <v>47</v>
      </c>
      <c r="L24866" t="s">
        <v>43</v>
      </c>
      <c r="M24866">
        <v>6924</v>
      </c>
      <c r="N24866">
        <v>12</v>
      </c>
      <c r="O24866">
        <v>25</v>
      </c>
    </row>
    <row r="24867" spans="1:15" x14ac:dyDescent="0.3">
      <c r="A24867" t="s">
        <v>14</v>
      </c>
      <c r="B24867">
        <v>1</v>
      </c>
      <c r="C24867">
        <v>1</v>
      </c>
      <c r="D24867">
        <v>1</v>
      </c>
      <c r="E24867" t="s">
        <v>20604</v>
      </c>
      <c r="F24867" t="s">
        <v>12772</v>
      </c>
      <c r="G24867" t="s">
        <v>14</v>
      </c>
      <c r="H24867" t="s">
        <v>20607</v>
      </c>
      <c r="I24867" t="s">
        <v>35</v>
      </c>
      <c r="J24867" t="s">
        <v>42</v>
      </c>
      <c r="K24867" t="s">
        <v>43</v>
      </c>
      <c r="M24867">
        <v>6924</v>
      </c>
      <c r="N24867">
        <v>216</v>
      </c>
      <c r="O24867">
        <v>222</v>
      </c>
    </row>
    <row r="24868" spans="1:15" x14ac:dyDescent="0.3">
      <c r="E24868" t="s">
        <v>20604</v>
      </c>
      <c r="F24868" t="s">
        <v>391</v>
      </c>
      <c r="G24868" t="s">
        <v>51</v>
      </c>
      <c r="H24868" t="s">
        <v>20614</v>
      </c>
      <c r="I24868" t="s">
        <v>52</v>
      </c>
      <c r="J24868" t="s">
        <v>393</v>
      </c>
      <c r="M24868">
        <v>6924</v>
      </c>
      <c r="N24868">
        <v>247</v>
      </c>
      <c r="O24868">
        <v>257</v>
      </c>
    </row>
    <row r="24869" spans="1:15" x14ac:dyDescent="0.3">
      <c r="A24869" t="s">
        <v>14</v>
      </c>
      <c r="B24869">
        <v>1</v>
      </c>
      <c r="C24869">
        <v>1</v>
      </c>
      <c r="D24869">
        <v>1</v>
      </c>
      <c r="E24869" t="s">
        <v>20604</v>
      </c>
      <c r="F24869" t="s">
        <v>20610</v>
      </c>
      <c r="G24869" t="s">
        <v>14</v>
      </c>
      <c r="H24869" t="s">
        <v>20611</v>
      </c>
      <c r="I24869" t="s">
        <v>35</v>
      </c>
      <c r="J24869" t="s">
        <v>46</v>
      </c>
      <c r="K24869" t="s">
        <v>47</v>
      </c>
      <c r="L24869" t="s">
        <v>43</v>
      </c>
      <c r="M24869">
        <v>6924</v>
      </c>
      <c r="N24869">
        <v>371</v>
      </c>
      <c r="O24869">
        <v>381</v>
      </c>
    </row>
    <row r="24870" spans="1:15" x14ac:dyDescent="0.3">
      <c r="A24870" t="s">
        <v>14</v>
      </c>
      <c r="B24870">
        <v>1</v>
      </c>
      <c r="C24870">
        <v>1</v>
      </c>
      <c r="D24870">
        <v>1</v>
      </c>
      <c r="E24870" t="s">
        <v>20604</v>
      </c>
      <c r="F24870" t="s">
        <v>9204</v>
      </c>
      <c r="G24870" t="s">
        <v>14</v>
      </c>
      <c r="H24870" t="s">
        <v>20608</v>
      </c>
      <c r="I24870" t="s">
        <v>35</v>
      </c>
      <c r="J24870" t="s">
        <v>32</v>
      </c>
      <c r="M24870">
        <v>6924</v>
      </c>
      <c r="N24870">
        <v>478</v>
      </c>
      <c r="O24870">
        <v>482</v>
      </c>
    </row>
    <row r="24871" spans="1:15" x14ac:dyDescent="0.3">
      <c r="E24871" t="s">
        <v>20604</v>
      </c>
      <c r="F24871" t="s">
        <v>247</v>
      </c>
      <c r="G24871" t="s">
        <v>51</v>
      </c>
      <c r="H24871" t="s">
        <v>20616</v>
      </c>
      <c r="I24871" t="s">
        <v>52</v>
      </c>
      <c r="J24871" t="s">
        <v>60</v>
      </c>
      <c r="M24871">
        <v>6924</v>
      </c>
      <c r="N24871">
        <v>487</v>
      </c>
      <c r="O24871">
        <v>494</v>
      </c>
    </row>
    <row r="24872" spans="1:15" x14ac:dyDescent="0.3">
      <c r="A24872" t="s">
        <v>14</v>
      </c>
      <c r="B24872">
        <v>1</v>
      </c>
      <c r="C24872">
        <v>1</v>
      </c>
      <c r="D24872">
        <v>1</v>
      </c>
      <c r="E24872" t="s">
        <v>20604</v>
      </c>
      <c r="F24872" t="s">
        <v>9204</v>
      </c>
      <c r="G24872" t="s">
        <v>14</v>
      </c>
      <c r="H24872" t="s">
        <v>20609</v>
      </c>
      <c r="I24872" t="s">
        <v>35</v>
      </c>
      <c r="J24872" t="s">
        <v>32</v>
      </c>
      <c r="M24872">
        <v>6924</v>
      </c>
      <c r="N24872">
        <v>551</v>
      </c>
      <c r="O24872">
        <v>555</v>
      </c>
    </row>
    <row r="24873" spans="1:15" x14ac:dyDescent="0.3">
      <c r="A24873" t="s">
        <v>14</v>
      </c>
      <c r="B24873">
        <v>1</v>
      </c>
      <c r="C24873">
        <v>1</v>
      </c>
      <c r="D24873">
        <v>1</v>
      </c>
      <c r="E24873" t="s">
        <v>20604</v>
      </c>
      <c r="F24873" t="s">
        <v>6709</v>
      </c>
      <c r="G24873" t="s">
        <v>14</v>
      </c>
      <c r="H24873" t="s">
        <v>20615</v>
      </c>
      <c r="I24873" t="s">
        <v>35</v>
      </c>
      <c r="J24873" t="s">
        <v>32</v>
      </c>
      <c r="M24873">
        <v>6924</v>
      </c>
      <c r="N24873">
        <v>592</v>
      </c>
      <c r="O24873">
        <v>597</v>
      </c>
    </row>
    <row r="24874" spans="1:15" x14ac:dyDescent="0.3">
      <c r="A24874" t="s">
        <v>23</v>
      </c>
      <c r="B24874">
        <v>1</v>
      </c>
      <c r="C24874">
        <v>1</v>
      </c>
      <c r="D24874">
        <v>1</v>
      </c>
      <c r="E24874" t="s">
        <v>20617</v>
      </c>
      <c r="F24874" t="s">
        <v>20617</v>
      </c>
      <c r="G24874" t="s">
        <v>23</v>
      </c>
      <c r="H24874" t="s">
        <v>20620</v>
      </c>
      <c r="I24874" t="s">
        <v>22</v>
      </c>
      <c r="M24874">
        <v>6925</v>
      </c>
      <c r="N24874">
        <v>18</v>
      </c>
      <c r="O24874">
        <v>24</v>
      </c>
    </row>
    <row r="24875" spans="1:15" x14ac:dyDescent="0.3">
      <c r="A24875" t="s">
        <v>14</v>
      </c>
      <c r="B24875">
        <v>1</v>
      </c>
      <c r="C24875">
        <v>1</v>
      </c>
      <c r="D24875">
        <v>1</v>
      </c>
      <c r="E24875" t="s">
        <v>20617</v>
      </c>
      <c r="F24875" t="s">
        <v>20621</v>
      </c>
      <c r="G24875" t="s">
        <v>14</v>
      </c>
      <c r="H24875" t="s">
        <v>20622</v>
      </c>
      <c r="I24875" t="s">
        <v>22</v>
      </c>
      <c r="M24875">
        <v>6925</v>
      </c>
      <c r="N24875">
        <v>26</v>
      </c>
      <c r="O24875">
        <v>30</v>
      </c>
    </row>
    <row r="24876" spans="1:15" x14ac:dyDescent="0.3">
      <c r="A24876" t="s">
        <v>14</v>
      </c>
      <c r="B24876">
        <v>1</v>
      </c>
      <c r="C24876">
        <v>1</v>
      </c>
      <c r="D24876">
        <v>1</v>
      </c>
      <c r="E24876" t="s">
        <v>20617</v>
      </c>
      <c r="F24876" t="s">
        <v>20618</v>
      </c>
      <c r="G24876" t="s">
        <v>14</v>
      </c>
      <c r="H24876" t="s">
        <v>20619</v>
      </c>
      <c r="I24876" t="s">
        <v>22</v>
      </c>
      <c r="M24876">
        <v>6925</v>
      </c>
      <c r="N24876">
        <v>62</v>
      </c>
      <c r="O24876">
        <v>66</v>
      </c>
    </row>
    <row r="24877" spans="1:15" x14ac:dyDescent="0.3">
      <c r="E24877" t="s">
        <v>20617</v>
      </c>
      <c r="F24877" t="s">
        <v>9861</v>
      </c>
      <c r="G24877" t="s">
        <v>14</v>
      </c>
      <c r="H24877" t="s">
        <v>20624</v>
      </c>
      <c r="I24877" t="s">
        <v>31</v>
      </c>
      <c r="J24877" t="s">
        <v>32</v>
      </c>
      <c r="M24877">
        <v>6925</v>
      </c>
      <c r="N24877">
        <v>446</v>
      </c>
      <c r="O24877">
        <v>449</v>
      </c>
    </row>
    <row r="24878" spans="1:15" x14ac:dyDescent="0.3">
      <c r="A24878" t="s">
        <v>14</v>
      </c>
      <c r="B24878">
        <v>0</v>
      </c>
      <c r="C24878">
        <v>1</v>
      </c>
      <c r="D24878" t="s">
        <v>14</v>
      </c>
      <c r="E24878" t="s">
        <v>20617</v>
      </c>
      <c r="F24878" t="s">
        <v>9861</v>
      </c>
      <c r="G24878" t="s">
        <v>23</v>
      </c>
      <c r="H24878" t="s">
        <v>20624</v>
      </c>
      <c r="I24878" t="s">
        <v>26</v>
      </c>
      <c r="M24878">
        <v>6925</v>
      </c>
      <c r="N24878">
        <v>446</v>
      </c>
      <c r="O24878">
        <v>449</v>
      </c>
    </row>
    <row r="24879" spans="1:15" x14ac:dyDescent="0.3">
      <c r="A24879" t="s">
        <v>14</v>
      </c>
      <c r="B24879">
        <v>1</v>
      </c>
      <c r="C24879">
        <v>1</v>
      </c>
      <c r="D24879">
        <v>1</v>
      </c>
      <c r="E24879" t="s">
        <v>20617</v>
      </c>
      <c r="F24879" t="s">
        <v>20621</v>
      </c>
      <c r="G24879" t="s">
        <v>14</v>
      </c>
      <c r="H24879" t="s">
        <v>20623</v>
      </c>
      <c r="I24879" t="s">
        <v>22</v>
      </c>
      <c r="M24879">
        <v>6925</v>
      </c>
      <c r="N24879">
        <v>505</v>
      </c>
      <c r="O24879">
        <v>509</v>
      </c>
    </row>
    <row r="24880" spans="1:15" x14ac:dyDescent="0.3">
      <c r="A24880" t="s">
        <v>14</v>
      </c>
      <c r="B24880">
        <v>1</v>
      </c>
      <c r="C24880">
        <v>1</v>
      </c>
      <c r="D24880">
        <v>1</v>
      </c>
      <c r="E24880" t="s">
        <v>20625</v>
      </c>
      <c r="F24880" t="s">
        <v>144</v>
      </c>
      <c r="G24880" t="s">
        <v>14</v>
      </c>
      <c r="H24880" t="s">
        <v>20631</v>
      </c>
      <c r="I24880" t="s">
        <v>31</v>
      </c>
      <c r="J24880" t="s">
        <v>32</v>
      </c>
      <c r="M24880">
        <v>6926</v>
      </c>
      <c r="N24880">
        <v>50</v>
      </c>
      <c r="O24880">
        <v>54</v>
      </c>
    </row>
    <row r="24881" spans="1:15" x14ac:dyDescent="0.3">
      <c r="A24881" t="s">
        <v>14</v>
      </c>
      <c r="B24881">
        <v>0</v>
      </c>
      <c r="C24881">
        <v>1</v>
      </c>
      <c r="D24881" t="s">
        <v>14</v>
      </c>
      <c r="E24881" t="s">
        <v>20625</v>
      </c>
      <c r="F24881" t="s">
        <v>144</v>
      </c>
      <c r="G24881" t="s">
        <v>23</v>
      </c>
      <c r="H24881" t="s">
        <v>20631</v>
      </c>
      <c r="I24881" t="s">
        <v>26</v>
      </c>
      <c r="M24881">
        <v>6926</v>
      </c>
      <c r="N24881">
        <v>50</v>
      </c>
      <c r="O24881">
        <v>54</v>
      </c>
    </row>
    <row r="24882" spans="1:15" x14ac:dyDescent="0.3">
      <c r="A24882" t="s">
        <v>14</v>
      </c>
      <c r="B24882">
        <v>0</v>
      </c>
      <c r="C24882">
        <v>1</v>
      </c>
      <c r="D24882" t="s">
        <v>14</v>
      </c>
      <c r="E24882" t="s">
        <v>20625</v>
      </c>
      <c r="F24882" t="s">
        <v>20632</v>
      </c>
      <c r="G24882" t="s">
        <v>23</v>
      </c>
      <c r="H24882" t="s">
        <v>20633</v>
      </c>
      <c r="I24882" t="s">
        <v>26</v>
      </c>
      <c r="M24882">
        <v>6926</v>
      </c>
      <c r="N24882">
        <v>58</v>
      </c>
      <c r="O24882">
        <v>66</v>
      </c>
    </row>
    <row r="24883" spans="1:15" x14ac:dyDescent="0.3">
      <c r="A24883" t="s">
        <v>14</v>
      </c>
      <c r="B24883">
        <v>1</v>
      </c>
      <c r="C24883">
        <v>1</v>
      </c>
      <c r="D24883">
        <v>1</v>
      </c>
      <c r="E24883" t="s">
        <v>20625</v>
      </c>
      <c r="F24883" t="s">
        <v>20632</v>
      </c>
      <c r="G24883" t="s">
        <v>14</v>
      </c>
      <c r="H24883" t="s">
        <v>20633</v>
      </c>
      <c r="I24883" t="s">
        <v>31</v>
      </c>
      <c r="J24883" t="s">
        <v>32</v>
      </c>
      <c r="M24883">
        <v>6926</v>
      </c>
      <c r="N24883">
        <v>58</v>
      </c>
      <c r="O24883">
        <v>66</v>
      </c>
    </row>
    <row r="24884" spans="1:15" x14ac:dyDescent="0.3">
      <c r="E24884" t="s">
        <v>20625</v>
      </c>
      <c r="F24884" t="s">
        <v>20639</v>
      </c>
      <c r="G24884" t="s">
        <v>23</v>
      </c>
      <c r="H24884" t="s">
        <v>20640</v>
      </c>
      <c r="I24884" t="s">
        <v>19</v>
      </c>
      <c r="M24884">
        <v>6926</v>
      </c>
      <c r="N24884">
        <v>80</v>
      </c>
      <c r="O24884">
        <v>96</v>
      </c>
    </row>
    <row r="24885" spans="1:15" x14ac:dyDescent="0.3">
      <c r="A24885" t="s">
        <v>14</v>
      </c>
      <c r="B24885">
        <v>0</v>
      </c>
      <c r="C24885">
        <v>1</v>
      </c>
      <c r="D24885" t="s">
        <v>14</v>
      </c>
      <c r="E24885" t="s">
        <v>20625</v>
      </c>
      <c r="F24885" t="s">
        <v>6899</v>
      </c>
      <c r="G24885" t="s">
        <v>51</v>
      </c>
      <c r="H24885" t="s">
        <v>20634</v>
      </c>
      <c r="I24885" t="s">
        <v>52</v>
      </c>
      <c r="J24885" t="s">
        <v>60</v>
      </c>
      <c r="M24885">
        <v>6926</v>
      </c>
      <c r="N24885">
        <v>86</v>
      </c>
      <c r="O24885">
        <v>96</v>
      </c>
    </row>
    <row r="24886" spans="1:15" x14ac:dyDescent="0.3">
      <c r="E24886" t="s">
        <v>20625</v>
      </c>
      <c r="F24886" t="s">
        <v>6899</v>
      </c>
      <c r="G24886" t="s">
        <v>23</v>
      </c>
      <c r="H24886" t="s">
        <v>20634</v>
      </c>
      <c r="I24886" t="s">
        <v>26</v>
      </c>
      <c r="M24886">
        <v>6926</v>
      </c>
      <c r="N24886">
        <v>86</v>
      </c>
      <c r="O24886">
        <v>96</v>
      </c>
    </row>
    <row r="24887" spans="1:15" x14ac:dyDescent="0.3">
      <c r="A24887" t="s">
        <v>23</v>
      </c>
      <c r="B24887">
        <v>1</v>
      </c>
      <c r="C24887">
        <v>1</v>
      </c>
      <c r="D24887">
        <v>1</v>
      </c>
      <c r="E24887" t="s">
        <v>20625</v>
      </c>
      <c r="F24887" t="s">
        <v>1951</v>
      </c>
      <c r="G24887" t="s">
        <v>23</v>
      </c>
      <c r="H24887" t="s">
        <v>20626</v>
      </c>
      <c r="I24887" t="s">
        <v>35</v>
      </c>
      <c r="J24887" t="s">
        <v>112</v>
      </c>
      <c r="M24887">
        <v>6926</v>
      </c>
      <c r="N24887">
        <v>177</v>
      </c>
      <c r="O24887">
        <v>184</v>
      </c>
    </row>
    <row r="24888" spans="1:15" x14ac:dyDescent="0.3">
      <c r="A24888" t="s">
        <v>14</v>
      </c>
      <c r="B24888">
        <v>1</v>
      </c>
      <c r="C24888">
        <v>1</v>
      </c>
      <c r="D24888">
        <v>1</v>
      </c>
      <c r="E24888" t="s">
        <v>20625</v>
      </c>
      <c r="F24888" t="s">
        <v>6999</v>
      </c>
      <c r="G24888" t="s">
        <v>14</v>
      </c>
      <c r="H24888" t="s">
        <v>20628</v>
      </c>
      <c r="I24888" t="s">
        <v>35</v>
      </c>
      <c r="J24888" t="s">
        <v>32</v>
      </c>
      <c r="M24888">
        <v>6926</v>
      </c>
      <c r="N24888">
        <v>242</v>
      </c>
      <c r="O24888">
        <v>247</v>
      </c>
    </row>
    <row r="24889" spans="1:15" x14ac:dyDescent="0.3">
      <c r="A24889" t="s">
        <v>14</v>
      </c>
      <c r="B24889">
        <v>1</v>
      </c>
      <c r="C24889">
        <v>1</v>
      </c>
      <c r="D24889">
        <v>1</v>
      </c>
      <c r="E24889" t="s">
        <v>20625</v>
      </c>
      <c r="F24889" t="s">
        <v>20637</v>
      </c>
      <c r="G24889" t="s">
        <v>14</v>
      </c>
      <c r="H24889" t="s">
        <v>20638</v>
      </c>
      <c r="I24889" t="s">
        <v>35</v>
      </c>
      <c r="J24889" t="s">
        <v>32</v>
      </c>
      <c r="M24889">
        <v>6926</v>
      </c>
      <c r="N24889">
        <v>302</v>
      </c>
      <c r="O24889">
        <v>306</v>
      </c>
    </row>
    <row r="24890" spans="1:15" x14ac:dyDescent="0.3">
      <c r="A24890" t="s">
        <v>14</v>
      </c>
      <c r="B24890">
        <v>1</v>
      </c>
      <c r="C24890">
        <v>1</v>
      </c>
      <c r="D24890">
        <v>1</v>
      </c>
      <c r="E24890" t="s">
        <v>20625</v>
      </c>
      <c r="F24890" t="s">
        <v>2121</v>
      </c>
      <c r="G24890" t="s">
        <v>14</v>
      </c>
      <c r="H24890" t="s">
        <v>20629</v>
      </c>
      <c r="I24890" t="s">
        <v>35</v>
      </c>
      <c r="J24890" t="s">
        <v>32</v>
      </c>
      <c r="M24890">
        <v>6926</v>
      </c>
      <c r="N24890">
        <v>377</v>
      </c>
      <c r="O24890">
        <v>382</v>
      </c>
    </row>
    <row r="24891" spans="1:15" x14ac:dyDescent="0.3">
      <c r="A24891" t="s">
        <v>14</v>
      </c>
      <c r="B24891">
        <v>1</v>
      </c>
      <c r="C24891">
        <v>1</v>
      </c>
      <c r="D24891">
        <v>1</v>
      </c>
      <c r="E24891" t="s">
        <v>20625</v>
      </c>
      <c r="F24891" t="s">
        <v>144</v>
      </c>
      <c r="G24891" t="s">
        <v>14</v>
      </c>
      <c r="H24891" t="s">
        <v>20630</v>
      </c>
      <c r="I24891" t="s">
        <v>31</v>
      </c>
      <c r="J24891" t="s">
        <v>42</v>
      </c>
      <c r="K24891" t="s">
        <v>43</v>
      </c>
      <c r="M24891">
        <v>6926</v>
      </c>
      <c r="N24891">
        <v>443</v>
      </c>
      <c r="O24891">
        <v>447</v>
      </c>
    </row>
    <row r="24892" spans="1:15" x14ac:dyDescent="0.3">
      <c r="A24892" t="s">
        <v>14</v>
      </c>
      <c r="B24892">
        <v>0</v>
      </c>
      <c r="C24892">
        <v>1</v>
      </c>
      <c r="D24892" t="s">
        <v>14</v>
      </c>
      <c r="E24892" t="s">
        <v>20625</v>
      </c>
      <c r="F24892" t="s">
        <v>144</v>
      </c>
      <c r="G24892" t="s">
        <v>23</v>
      </c>
      <c r="H24892" t="s">
        <v>20630</v>
      </c>
      <c r="I24892" t="s">
        <v>26</v>
      </c>
      <c r="M24892">
        <v>6926</v>
      </c>
      <c r="N24892">
        <v>443</v>
      </c>
      <c r="O24892">
        <v>447</v>
      </c>
    </row>
    <row r="24893" spans="1:15" x14ac:dyDescent="0.3">
      <c r="E24893" t="s">
        <v>20625</v>
      </c>
      <c r="F24893" t="s">
        <v>241</v>
      </c>
      <c r="G24893" t="s">
        <v>23</v>
      </c>
      <c r="H24893" t="s">
        <v>20627</v>
      </c>
      <c r="I24893" t="s">
        <v>52</v>
      </c>
      <c r="J24893" t="s">
        <v>117</v>
      </c>
      <c r="M24893">
        <v>6926</v>
      </c>
      <c r="N24893">
        <v>461</v>
      </c>
      <c r="O24893">
        <v>467</v>
      </c>
    </row>
    <row r="24894" spans="1:15" x14ac:dyDescent="0.3">
      <c r="A24894" t="s">
        <v>14</v>
      </c>
      <c r="B24894">
        <v>1</v>
      </c>
      <c r="C24894">
        <v>1</v>
      </c>
      <c r="D24894">
        <v>1</v>
      </c>
      <c r="E24894" t="s">
        <v>20625</v>
      </c>
      <c r="F24894" t="s">
        <v>20632</v>
      </c>
      <c r="G24894" t="s">
        <v>14</v>
      </c>
      <c r="H24894" t="s">
        <v>20636</v>
      </c>
      <c r="I24894" t="s">
        <v>35</v>
      </c>
      <c r="J24894" t="s">
        <v>42</v>
      </c>
      <c r="K24894" t="s">
        <v>43</v>
      </c>
      <c r="M24894">
        <v>6926</v>
      </c>
      <c r="N24894">
        <v>516</v>
      </c>
      <c r="O24894">
        <v>524</v>
      </c>
    </row>
    <row r="24895" spans="1:15" x14ac:dyDescent="0.3">
      <c r="A24895" t="s">
        <v>14</v>
      </c>
      <c r="B24895">
        <v>0</v>
      </c>
      <c r="C24895">
        <v>1</v>
      </c>
      <c r="D24895" t="s">
        <v>14</v>
      </c>
      <c r="E24895" t="s">
        <v>20625</v>
      </c>
      <c r="F24895" t="s">
        <v>6899</v>
      </c>
      <c r="G24895" t="s">
        <v>51</v>
      </c>
      <c r="H24895" t="s">
        <v>20635</v>
      </c>
      <c r="I24895" t="s">
        <v>52</v>
      </c>
      <c r="J24895" t="s">
        <v>60</v>
      </c>
      <c r="M24895">
        <v>6926</v>
      </c>
      <c r="N24895">
        <v>526</v>
      </c>
      <c r="O24895">
        <v>536</v>
      </c>
    </row>
    <row r="24896" spans="1:15" x14ac:dyDescent="0.3">
      <c r="A24896" t="s">
        <v>14</v>
      </c>
      <c r="B24896">
        <v>1</v>
      </c>
      <c r="C24896">
        <v>1</v>
      </c>
      <c r="D24896">
        <v>1</v>
      </c>
      <c r="E24896" t="s">
        <v>20625</v>
      </c>
      <c r="F24896" t="s">
        <v>6899</v>
      </c>
      <c r="G24896" t="s">
        <v>14</v>
      </c>
      <c r="H24896" t="s">
        <v>20635</v>
      </c>
      <c r="I24896" t="s">
        <v>50</v>
      </c>
      <c r="M24896">
        <v>6926</v>
      </c>
      <c r="N24896">
        <v>526</v>
      </c>
      <c r="O24896">
        <v>536</v>
      </c>
    </row>
    <row r="24897" spans="1:15" x14ac:dyDescent="0.3">
      <c r="A24897" t="s">
        <v>23</v>
      </c>
      <c r="B24897">
        <v>1</v>
      </c>
      <c r="C24897">
        <v>1</v>
      </c>
      <c r="D24897">
        <v>1</v>
      </c>
      <c r="E24897" t="s">
        <v>20641</v>
      </c>
      <c r="F24897" t="s">
        <v>1755</v>
      </c>
      <c r="G24897" t="s">
        <v>23</v>
      </c>
      <c r="H24897" t="s">
        <v>20650</v>
      </c>
      <c r="I24897" t="s">
        <v>35</v>
      </c>
      <c r="J24897" t="s">
        <v>112</v>
      </c>
      <c r="M24897">
        <v>6927</v>
      </c>
      <c r="N24897">
        <v>12</v>
      </c>
      <c r="O24897">
        <v>22</v>
      </c>
    </row>
    <row r="24898" spans="1:15" x14ac:dyDescent="0.3">
      <c r="A24898" t="s">
        <v>14</v>
      </c>
      <c r="B24898">
        <v>1</v>
      </c>
      <c r="C24898">
        <v>1</v>
      </c>
      <c r="D24898">
        <v>1</v>
      </c>
      <c r="E24898" t="s">
        <v>20641</v>
      </c>
      <c r="F24898" t="s">
        <v>20644</v>
      </c>
      <c r="G24898" t="s">
        <v>14</v>
      </c>
      <c r="H24898" t="s">
        <v>20645</v>
      </c>
      <c r="I24898" t="s">
        <v>35</v>
      </c>
      <c r="J24898" t="s">
        <v>46</v>
      </c>
      <c r="K24898" t="s">
        <v>47</v>
      </c>
      <c r="L24898" t="s">
        <v>43</v>
      </c>
      <c r="M24898">
        <v>6927</v>
      </c>
      <c r="N24898">
        <v>24</v>
      </c>
      <c r="O24898">
        <v>41</v>
      </c>
    </row>
    <row r="24899" spans="1:15" x14ac:dyDescent="0.3">
      <c r="A24899" t="s">
        <v>14</v>
      </c>
      <c r="B24899">
        <v>0</v>
      </c>
      <c r="C24899">
        <v>1</v>
      </c>
      <c r="D24899" t="s">
        <v>14</v>
      </c>
      <c r="E24899" t="s">
        <v>20641</v>
      </c>
      <c r="F24899" t="s">
        <v>20646</v>
      </c>
      <c r="G24899" t="s">
        <v>51</v>
      </c>
      <c r="H24899" t="s">
        <v>20647</v>
      </c>
      <c r="I24899" t="s">
        <v>26</v>
      </c>
      <c r="M24899">
        <v>6927</v>
      </c>
      <c r="N24899">
        <v>200</v>
      </c>
      <c r="O24899">
        <v>206</v>
      </c>
    </row>
    <row r="24900" spans="1:15" x14ac:dyDescent="0.3">
      <c r="A24900" t="s">
        <v>14</v>
      </c>
      <c r="B24900">
        <v>0</v>
      </c>
      <c r="C24900">
        <v>0</v>
      </c>
      <c r="D24900">
        <v>1</v>
      </c>
      <c r="E24900" t="s">
        <v>20641</v>
      </c>
      <c r="F24900" t="s">
        <v>20646</v>
      </c>
      <c r="G24900" t="s">
        <v>14</v>
      </c>
      <c r="H24900" t="s">
        <v>20647</v>
      </c>
      <c r="I24900" t="s">
        <v>31</v>
      </c>
      <c r="J24900" t="s">
        <v>42</v>
      </c>
      <c r="K24900" t="s">
        <v>43</v>
      </c>
      <c r="M24900">
        <v>6927</v>
      </c>
      <c r="N24900">
        <v>200</v>
      </c>
      <c r="O24900">
        <v>206</v>
      </c>
    </row>
    <row r="24901" spans="1:15" x14ac:dyDescent="0.3">
      <c r="A24901" t="s">
        <v>14</v>
      </c>
      <c r="B24901">
        <v>1</v>
      </c>
      <c r="C24901">
        <v>1</v>
      </c>
      <c r="D24901">
        <v>1</v>
      </c>
      <c r="E24901" t="s">
        <v>20641</v>
      </c>
      <c r="F24901" t="s">
        <v>20642</v>
      </c>
      <c r="G24901" t="s">
        <v>14</v>
      </c>
      <c r="H24901" t="s">
        <v>20643</v>
      </c>
      <c r="I24901" t="s">
        <v>35</v>
      </c>
      <c r="J24901" t="s">
        <v>42</v>
      </c>
      <c r="K24901" t="s">
        <v>43</v>
      </c>
      <c r="M24901">
        <v>6927</v>
      </c>
      <c r="N24901">
        <v>331</v>
      </c>
      <c r="O24901">
        <v>335</v>
      </c>
    </row>
    <row r="24902" spans="1:15" x14ac:dyDescent="0.3">
      <c r="A24902" t="s">
        <v>14</v>
      </c>
      <c r="B24902">
        <v>1</v>
      </c>
      <c r="C24902">
        <v>1</v>
      </c>
      <c r="D24902">
        <v>1</v>
      </c>
      <c r="E24902" t="s">
        <v>20641</v>
      </c>
      <c r="F24902" t="s">
        <v>20648</v>
      </c>
      <c r="G24902" t="s">
        <v>14</v>
      </c>
      <c r="H24902" t="s">
        <v>20649</v>
      </c>
      <c r="I24902" t="s">
        <v>22</v>
      </c>
      <c r="M24902">
        <v>6927</v>
      </c>
      <c r="N24902">
        <v>376</v>
      </c>
      <c r="O24902">
        <v>389</v>
      </c>
    </row>
    <row r="24903" spans="1:15" x14ac:dyDescent="0.3">
      <c r="A24903" t="s">
        <v>14</v>
      </c>
      <c r="B24903">
        <v>1</v>
      </c>
      <c r="C24903">
        <v>1</v>
      </c>
      <c r="D24903">
        <v>1</v>
      </c>
      <c r="E24903" t="s">
        <v>20641</v>
      </c>
      <c r="F24903" t="s">
        <v>10517</v>
      </c>
      <c r="G24903" t="s">
        <v>14</v>
      </c>
      <c r="H24903" t="s">
        <v>20651</v>
      </c>
      <c r="I24903" t="s">
        <v>35</v>
      </c>
      <c r="J24903" t="s">
        <v>32</v>
      </c>
      <c r="M24903">
        <v>6927</v>
      </c>
      <c r="N24903">
        <v>462</v>
      </c>
      <c r="O24903">
        <v>469</v>
      </c>
    </row>
    <row r="24904" spans="1:15" x14ac:dyDescent="0.3">
      <c r="E24904" t="s">
        <v>20652</v>
      </c>
      <c r="F24904" t="s">
        <v>10845</v>
      </c>
      <c r="G24904" t="s">
        <v>51</v>
      </c>
      <c r="H24904" t="s">
        <v>20653</v>
      </c>
      <c r="I24904" t="s">
        <v>52</v>
      </c>
      <c r="J24904" t="s">
        <v>60</v>
      </c>
      <c r="M24904">
        <v>6928</v>
      </c>
      <c r="N24904">
        <v>46</v>
      </c>
      <c r="O24904">
        <v>50</v>
      </c>
    </row>
    <row r="24905" spans="1:15" x14ac:dyDescent="0.3">
      <c r="E24905" t="s">
        <v>20652</v>
      </c>
      <c r="F24905" t="s">
        <v>20654</v>
      </c>
      <c r="G24905" t="s">
        <v>14</v>
      </c>
      <c r="H24905" t="s">
        <v>20655</v>
      </c>
      <c r="I24905" t="s">
        <v>26</v>
      </c>
      <c r="M24905">
        <v>6928</v>
      </c>
      <c r="N24905">
        <v>223</v>
      </c>
      <c r="O24905">
        <v>235</v>
      </c>
    </row>
    <row r="24906" spans="1:15" x14ac:dyDescent="0.3">
      <c r="A24906" t="s">
        <v>14</v>
      </c>
      <c r="B24906">
        <v>1</v>
      </c>
      <c r="C24906">
        <v>1</v>
      </c>
      <c r="D24906">
        <v>1</v>
      </c>
      <c r="E24906" t="s">
        <v>20656</v>
      </c>
      <c r="F24906" t="s">
        <v>20162</v>
      </c>
      <c r="G24906" t="s">
        <v>14</v>
      </c>
      <c r="H24906" t="s">
        <v>20660</v>
      </c>
      <c r="I24906" t="s">
        <v>35</v>
      </c>
      <c r="J24906" t="s">
        <v>32</v>
      </c>
      <c r="M24906">
        <v>6929</v>
      </c>
      <c r="N24906">
        <v>16</v>
      </c>
      <c r="O24906">
        <v>21</v>
      </c>
    </row>
    <row r="24907" spans="1:15" x14ac:dyDescent="0.3">
      <c r="E24907" t="s">
        <v>20656</v>
      </c>
      <c r="F24907" t="s">
        <v>10845</v>
      </c>
      <c r="G24907" t="s">
        <v>51</v>
      </c>
      <c r="H24907" t="s">
        <v>20657</v>
      </c>
      <c r="I24907" t="s">
        <v>52</v>
      </c>
      <c r="J24907" t="s">
        <v>60</v>
      </c>
      <c r="M24907">
        <v>6929</v>
      </c>
      <c r="N24907">
        <v>182</v>
      </c>
      <c r="O24907">
        <v>186</v>
      </c>
    </row>
    <row r="24908" spans="1:15" x14ac:dyDescent="0.3">
      <c r="E24908" t="s">
        <v>20656</v>
      </c>
      <c r="F24908" t="s">
        <v>20658</v>
      </c>
      <c r="G24908" t="s">
        <v>51</v>
      </c>
      <c r="H24908" t="s">
        <v>20659</v>
      </c>
      <c r="I24908" t="s">
        <v>26</v>
      </c>
      <c r="M24908">
        <v>6929</v>
      </c>
      <c r="N24908">
        <v>209</v>
      </c>
      <c r="O24908">
        <v>213</v>
      </c>
    </row>
    <row r="24909" spans="1:15" x14ac:dyDescent="0.3">
      <c r="E24909" t="s">
        <v>20656</v>
      </c>
      <c r="F24909" t="s">
        <v>20658</v>
      </c>
      <c r="G24909" t="s">
        <v>14</v>
      </c>
      <c r="H24909" t="s">
        <v>20659</v>
      </c>
      <c r="I24909" t="s">
        <v>19</v>
      </c>
      <c r="M24909">
        <v>6929</v>
      </c>
      <c r="N24909">
        <v>209</v>
      </c>
      <c r="O24909">
        <v>213</v>
      </c>
    </row>
    <row r="24910" spans="1:15" x14ac:dyDescent="0.3">
      <c r="A24910" t="s">
        <v>14</v>
      </c>
      <c r="B24910">
        <v>1</v>
      </c>
      <c r="C24910">
        <v>1</v>
      </c>
      <c r="D24910">
        <v>1</v>
      </c>
      <c r="E24910" t="s">
        <v>20656</v>
      </c>
      <c r="F24910" t="s">
        <v>20162</v>
      </c>
      <c r="G24910" t="s">
        <v>14</v>
      </c>
      <c r="H24910" t="s">
        <v>20661</v>
      </c>
      <c r="I24910" t="s">
        <v>35</v>
      </c>
      <c r="J24910" t="s">
        <v>32</v>
      </c>
      <c r="M24910">
        <v>6929</v>
      </c>
      <c r="N24910">
        <v>376</v>
      </c>
      <c r="O24910">
        <v>381</v>
      </c>
    </row>
    <row r="24911" spans="1:15" x14ac:dyDescent="0.3">
      <c r="E24911" t="s">
        <v>20662</v>
      </c>
      <c r="F24911" t="s">
        <v>10224</v>
      </c>
      <c r="G24911" t="s">
        <v>14</v>
      </c>
      <c r="H24911" t="s">
        <v>20672</v>
      </c>
      <c r="I24911" t="s">
        <v>19</v>
      </c>
      <c r="M24911">
        <v>6930</v>
      </c>
      <c r="N24911">
        <v>7</v>
      </c>
      <c r="O24911">
        <v>11</v>
      </c>
    </row>
    <row r="24912" spans="1:15" x14ac:dyDescent="0.3">
      <c r="A24912" t="s">
        <v>14</v>
      </c>
      <c r="B24912">
        <v>0</v>
      </c>
      <c r="C24912">
        <v>1</v>
      </c>
      <c r="D24912" t="s">
        <v>14</v>
      </c>
      <c r="E24912" t="s">
        <v>20662</v>
      </c>
      <c r="F24912" t="s">
        <v>20663</v>
      </c>
      <c r="G24912" t="s">
        <v>23</v>
      </c>
      <c r="H24912" t="s">
        <v>20673</v>
      </c>
      <c r="I24912" t="s">
        <v>26</v>
      </c>
      <c r="M24912">
        <v>6930</v>
      </c>
      <c r="N24912">
        <v>15</v>
      </c>
      <c r="O24912">
        <v>21</v>
      </c>
    </row>
    <row r="24913" spans="1:15" x14ac:dyDescent="0.3">
      <c r="E24913" t="s">
        <v>20662</v>
      </c>
      <c r="F24913" t="s">
        <v>20663</v>
      </c>
      <c r="G24913" t="s">
        <v>14</v>
      </c>
      <c r="H24913" t="s">
        <v>20673</v>
      </c>
      <c r="I24913" t="s">
        <v>31</v>
      </c>
      <c r="J24913" t="s">
        <v>32</v>
      </c>
      <c r="M24913">
        <v>6930</v>
      </c>
      <c r="N24913">
        <v>15</v>
      </c>
      <c r="O24913">
        <v>21</v>
      </c>
    </row>
    <row r="24914" spans="1:15" x14ac:dyDescent="0.3">
      <c r="A24914" t="s">
        <v>14</v>
      </c>
      <c r="B24914">
        <v>0</v>
      </c>
      <c r="C24914">
        <v>1</v>
      </c>
      <c r="D24914" t="s">
        <v>14</v>
      </c>
      <c r="E24914" t="s">
        <v>20662</v>
      </c>
      <c r="F24914" t="s">
        <v>20663</v>
      </c>
      <c r="G24914" t="s">
        <v>23</v>
      </c>
      <c r="H24914" t="s">
        <v>20664</v>
      </c>
      <c r="I24914" t="s">
        <v>26</v>
      </c>
      <c r="M24914">
        <v>6930</v>
      </c>
      <c r="N24914">
        <v>62</v>
      </c>
      <c r="O24914">
        <v>68</v>
      </c>
    </row>
    <row r="24915" spans="1:15" x14ac:dyDescent="0.3">
      <c r="E24915" t="s">
        <v>20662</v>
      </c>
      <c r="F24915" t="s">
        <v>20663</v>
      </c>
      <c r="G24915" t="s">
        <v>14</v>
      </c>
      <c r="H24915" t="s">
        <v>20664</v>
      </c>
      <c r="I24915" t="s">
        <v>31</v>
      </c>
      <c r="J24915" t="s">
        <v>32</v>
      </c>
      <c r="M24915">
        <v>6930</v>
      </c>
      <c r="N24915">
        <v>62</v>
      </c>
      <c r="O24915">
        <v>68</v>
      </c>
    </row>
    <row r="24916" spans="1:15" x14ac:dyDescent="0.3">
      <c r="A24916" t="s">
        <v>14</v>
      </c>
      <c r="B24916">
        <v>1</v>
      </c>
      <c r="C24916">
        <v>1</v>
      </c>
      <c r="D24916">
        <v>1</v>
      </c>
      <c r="E24916" t="s">
        <v>20662</v>
      </c>
      <c r="F24916" t="s">
        <v>1534</v>
      </c>
      <c r="G24916" t="s">
        <v>14</v>
      </c>
      <c r="H24916" t="s">
        <v>20666</v>
      </c>
      <c r="I24916" t="s">
        <v>35</v>
      </c>
      <c r="J24916" t="s">
        <v>32</v>
      </c>
      <c r="M24916">
        <v>6930</v>
      </c>
      <c r="N24916">
        <v>110</v>
      </c>
      <c r="O24916">
        <v>119</v>
      </c>
    </row>
    <row r="24917" spans="1:15" x14ac:dyDescent="0.3">
      <c r="A24917" t="s">
        <v>14</v>
      </c>
      <c r="B24917">
        <v>0</v>
      </c>
      <c r="C24917">
        <v>1</v>
      </c>
      <c r="D24917" t="s">
        <v>14</v>
      </c>
      <c r="E24917" t="s">
        <v>20662</v>
      </c>
      <c r="F24917" t="s">
        <v>11839</v>
      </c>
      <c r="G24917" t="s">
        <v>23</v>
      </c>
      <c r="H24917" t="s">
        <v>20671</v>
      </c>
      <c r="I24917" t="s">
        <v>26</v>
      </c>
      <c r="M24917">
        <v>6930</v>
      </c>
      <c r="N24917">
        <v>123</v>
      </c>
      <c r="O24917">
        <v>128</v>
      </c>
    </row>
    <row r="24918" spans="1:15" x14ac:dyDescent="0.3">
      <c r="E24918" t="s">
        <v>20662</v>
      </c>
      <c r="F24918" t="s">
        <v>11839</v>
      </c>
      <c r="G24918" t="s">
        <v>14</v>
      </c>
      <c r="H24918" t="s">
        <v>20671</v>
      </c>
      <c r="I24918" t="s">
        <v>19</v>
      </c>
      <c r="M24918">
        <v>6930</v>
      </c>
      <c r="N24918">
        <v>123</v>
      </c>
      <c r="O24918">
        <v>128</v>
      </c>
    </row>
    <row r="24919" spans="1:15" x14ac:dyDescent="0.3">
      <c r="E24919" t="s">
        <v>20662</v>
      </c>
      <c r="F24919" t="s">
        <v>10224</v>
      </c>
      <c r="G24919" t="s">
        <v>17</v>
      </c>
      <c r="H24919" t="s">
        <v>20665</v>
      </c>
      <c r="I24919" t="s">
        <v>26</v>
      </c>
      <c r="M24919">
        <v>6930</v>
      </c>
      <c r="N24919">
        <v>166</v>
      </c>
      <c r="O24919">
        <v>170</v>
      </c>
    </row>
    <row r="24920" spans="1:15" x14ac:dyDescent="0.3">
      <c r="E24920" t="s">
        <v>20662</v>
      </c>
      <c r="F24920" t="s">
        <v>10224</v>
      </c>
      <c r="G24920" t="s">
        <v>14</v>
      </c>
      <c r="H24920" t="s">
        <v>20665</v>
      </c>
      <c r="I24920" t="s">
        <v>19</v>
      </c>
      <c r="M24920">
        <v>6930</v>
      </c>
      <c r="N24920">
        <v>166</v>
      </c>
      <c r="O24920">
        <v>170</v>
      </c>
    </row>
    <row r="24921" spans="1:15" x14ac:dyDescent="0.3">
      <c r="A24921" t="s">
        <v>14</v>
      </c>
      <c r="B24921">
        <v>0</v>
      </c>
      <c r="C24921">
        <v>1</v>
      </c>
      <c r="D24921" t="s">
        <v>14</v>
      </c>
      <c r="E24921" t="s">
        <v>20662</v>
      </c>
      <c r="F24921" t="s">
        <v>20663</v>
      </c>
      <c r="G24921" t="s">
        <v>23</v>
      </c>
      <c r="H24921" t="s">
        <v>20670</v>
      </c>
      <c r="I24921" t="s">
        <v>26</v>
      </c>
      <c r="M24921">
        <v>6930</v>
      </c>
      <c r="N24921">
        <v>174</v>
      </c>
      <c r="O24921">
        <v>180</v>
      </c>
    </row>
    <row r="24922" spans="1:15" x14ac:dyDescent="0.3">
      <c r="E24922" t="s">
        <v>20662</v>
      </c>
      <c r="F24922" t="s">
        <v>20663</v>
      </c>
      <c r="G24922" t="s">
        <v>14</v>
      </c>
      <c r="H24922" t="s">
        <v>20670</v>
      </c>
      <c r="I24922" t="s">
        <v>31</v>
      </c>
      <c r="J24922" t="s">
        <v>32</v>
      </c>
      <c r="M24922">
        <v>6930</v>
      </c>
      <c r="N24922">
        <v>174</v>
      </c>
      <c r="O24922">
        <v>180</v>
      </c>
    </row>
    <row r="24923" spans="1:15" x14ac:dyDescent="0.3">
      <c r="E24923" t="s">
        <v>20662</v>
      </c>
      <c r="F24923" t="s">
        <v>10224</v>
      </c>
      <c r="G24923" t="s">
        <v>14</v>
      </c>
      <c r="H24923" t="s">
        <v>20669</v>
      </c>
      <c r="I24923" t="s">
        <v>22</v>
      </c>
      <c r="M24923">
        <v>6930</v>
      </c>
      <c r="N24923">
        <v>369</v>
      </c>
      <c r="O24923">
        <v>373</v>
      </c>
    </row>
    <row r="24924" spans="1:15" x14ac:dyDescent="0.3">
      <c r="E24924" t="s">
        <v>20662</v>
      </c>
      <c r="F24924" t="s">
        <v>430</v>
      </c>
      <c r="G24924" t="s">
        <v>23</v>
      </c>
      <c r="H24924" t="s">
        <v>20667</v>
      </c>
      <c r="I24924" t="s">
        <v>26</v>
      </c>
      <c r="M24924">
        <v>6930</v>
      </c>
      <c r="N24924">
        <v>452</v>
      </c>
      <c r="O24924">
        <v>465</v>
      </c>
    </row>
    <row r="24925" spans="1:15" x14ac:dyDescent="0.3">
      <c r="E24925" t="s">
        <v>20662</v>
      </c>
      <c r="F24925" t="s">
        <v>20668</v>
      </c>
      <c r="G24925" t="s">
        <v>14</v>
      </c>
      <c r="H24925" t="s">
        <v>20667</v>
      </c>
      <c r="I24925" t="s">
        <v>19</v>
      </c>
      <c r="M24925">
        <v>6930</v>
      </c>
      <c r="N24925">
        <v>452</v>
      </c>
      <c r="O24925">
        <v>476</v>
      </c>
    </row>
    <row r="24926" spans="1:15" x14ac:dyDescent="0.3">
      <c r="A24926" t="s">
        <v>14</v>
      </c>
      <c r="B24926">
        <v>1</v>
      </c>
      <c r="C24926">
        <v>1</v>
      </c>
      <c r="D24926">
        <v>1</v>
      </c>
      <c r="E24926" t="s">
        <v>20674</v>
      </c>
      <c r="F24926" t="s">
        <v>20678</v>
      </c>
      <c r="G24926" t="s">
        <v>14</v>
      </c>
      <c r="H24926" t="s">
        <v>20679</v>
      </c>
      <c r="I24926" t="s">
        <v>270</v>
      </c>
      <c r="J24926" t="s">
        <v>46</v>
      </c>
      <c r="K24926" t="s">
        <v>47</v>
      </c>
      <c r="L24926" t="s">
        <v>43</v>
      </c>
      <c r="M24926">
        <v>6931</v>
      </c>
      <c r="N24926">
        <v>0</v>
      </c>
      <c r="O24926">
        <v>10</v>
      </c>
    </row>
    <row r="24927" spans="1:15" x14ac:dyDescent="0.3">
      <c r="A24927" t="s">
        <v>14</v>
      </c>
      <c r="B24927">
        <v>1</v>
      </c>
      <c r="C24927">
        <v>1</v>
      </c>
      <c r="D24927">
        <v>1</v>
      </c>
      <c r="E24927" t="s">
        <v>20674</v>
      </c>
      <c r="F24927" t="s">
        <v>15222</v>
      </c>
      <c r="G24927" t="s">
        <v>14</v>
      </c>
      <c r="H24927" t="s">
        <v>20677</v>
      </c>
      <c r="I24927" t="s">
        <v>35</v>
      </c>
      <c r="J24927" t="s">
        <v>32</v>
      </c>
      <c r="M24927">
        <v>6931</v>
      </c>
      <c r="N24927">
        <v>153</v>
      </c>
      <c r="O24927">
        <v>157</v>
      </c>
    </row>
    <row r="24928" spans="1:15" x14ac:dyDescent="0.3">
      <c r="E24928" t="s">
        <v>20674</v>
      </c>
      <c r="F24928" t="s">
        <v>20675</v>
      </c>
      <c r="G24928" t="s">
        <v>17</v>
      </c>
      <c r="H24928" t="s">
        <v>20676</v>
      </c>
      <c r="I24928" t="s">
        <v>19</v>
      </c>
      <c r="M24928">
        <v>6931</v>
      </c>
      <c r="N24928">
        <v>209</v>
      </c>
      <c r="O24928">
        <v>212</v>
      </c>
    </row>
    <row r="24929" spans="1:15" x14ac:dyDescent="0.3">
      <c r="A24929" t="s">
        <v>237</v>
      </c>
      <c r="B24929">
        <v>0</v>
      </c>
      <c r="C24929">
        <v>0</v>
      </c>
      <c r="D24929">
        <v>0</v>
      </c>
      <c r="E24929" t="s">
        <v>20674</v>
      </c>
      <c r="F24929" t="s">
        <v>20675</v>
      </c>
      <c r="G24929" t="s">
        <v>51</v>
      </c>
      <c r="H24929" t="s">
        <v>20676</v>
      </c>
      <c r="I24929" t="s">
        <v>26</v>
      </c>
      <c r="M24929">
        <v>6931</v>
      </c>
      <c r="N24929">
        <v>209</v>
      </c>
      <c r="O24929">
        <v>212</v>
      </c>
    </row>
    <row r="24930" spans="1:15" x14ac:dyDescent="0.3">
      <c r="E24930" t="s">
        <v>20680</v>
      </c>
      <c r="F24930" t="s">
        <v>20681</v>
      </c>
      <c r="G24930" t="s">
        <v>17</v>
      </c>
      <c r="H24930" t="s">
        <v>20682</v>
      </c>
      <c r="I24930" t="s">
        <v>26</v>
      </c>
      <c r="M24930">
        <v>6932</v>
      </c>
      <c r="N24930">
        <v>0</v>
      </c>
      <c r="O24930">
        <v>15</v>
      </c>
    </row>
    <row r="24931" spans="1:15" x14ac:dyDescent="0.3">
      <c r="A24931" t="s">
        <v>14</v>
      </c>
      <c r="B24931">
        <v>1</v>
      </c>
      <c r="C24931">
        <v>1</v>
      </c>
      <c r="D24931">
        <v>1</v>
      </c>
      <c r="E24931" t="s">
        <v>20680</v>
      </c>
      <c r="F24931" t="s">
        <v>20683</v>
      </c>
      <c r="G24931" t="s">
        <v>14</v>
      </c>
      <c r="H24931" t="s">
        <v>20690</v>
      </c>
      <c r="I24931" t="s">
        <v>31</v>
      </c>
      <c r="J24931" t="s">
        <v>32</v>
      </c>
      <c r="M24931">
        <v>6932</v>
      </c>
      <c r="N24931">
        <v>0</v>
      </c>
      <c r="O24931">
        <v>6</v>
      </c>
    </row>
    <row r="24932" spans="1:15" x14ac:dyDescent="0.3">
      <c r="A24932" t="s">
        <v>14</v>
      </c>
      <c r="B24932">
        <v>1</v>
      </c>
      <c r="C24932">
        <v>1</v>
      </c>
      <c r="D24932">
        <v>1</v>
      </c>
      <c r="E24932" t="s">
        <v>20680</v>
      </c>
      <c r="F24932" t="s">
        <v>20688</v>
      </c>
      <c r="G24932" t="s">
        <v>14</v>
      </c>
      <c r="H24932" t="s">
        <v>20682</v>
      </c>
      <c r="I24932" t="s">
        <v>41</v>
      </c>
      <c r="J24932" t="s">
        <v>32</v>
      </c>
      <c r="M24932">
        <v>6932</v>
      </c>
      <c r="N24932">
        <v>10</v>
      </c>
      <c r="O24932">
        <v>15</v>
      </c>
    </row>
    <row r="24933" spans="1:15" x14ac:dyDescent="0.3">
      <c r="E24933" t="s">
        <v>20680</v>
      </c>
      <c r="F24933" t="s">
        <v>20693</v>
      </c>
      <c r="G24933" t="s">
        <v>17</v>
      </c>
      <c r="H24933" t="s">
        <v>20694</v>
      </c>
      <c r="I24933" t="s">
        <v>26</v>
      </c>
      <c r="M24933">
        <v>6932</v>
      </c>
      <c r="N24933">
        <v>90</v>
      </c>
      <c r="O24933">
        <v>98</v>
      </c>
    </row>
    <row r="24934" spans="1:15" x14ac:dyDescent="0.3">
      <c r="A24934" t="s">
        <v>23</v>
      </c>
      <c r="B24934">
        <v>0</v>
      </c>
      <c r="C24934">
        <v>1</v>
      </c>
      <c r="D24934" t="s">
        <v>23</v>
      </c>
      <c r="E24934" t="s">
        <v>20680</v>
      </c>
      <c r="F24934" t="s">
        <v>20693</v>
      </c>
      <c r="G24934" t="s">
        <v>14</v>
      </c>
      <c r="H24934" t="s">
        <v>20694</v>
      </c>
      <c r="I24934" t="s">
        <v>52</v>
      </c>
      <c r="J24934" t="s">
        <v>46</v>
      </c>
      <c r="K24934" t="s">
        <v>47</v>
      </c>
      <c r="L24934" t="s">
        <v>43</v>
      </c>
      <c r="M24934">
        <v>6932</v>
      </c>
      <c r="N24934">
        <v>90</v>
      </c>
      <c r="O24934">
        <v>98</v>
      </c>
    </row>
    <row r="24935" spans="1:15" x14ac:dyDescent="0.3">
      <c r="A24935" t="s">
        <v>23</v>
      </c>
      <c r="B24935">
        <v>1</v>
      </c>
      <c r="C24935">
        <v>1</v>
      </c>
      <c r="D24935">
        <v>1</v>
      </c>
      <c r="E24935" t="s">
        <v>20680</v>
      </c>
      <c r="F24935" t="s">
        <v>20693</v>
      </c>
      <c r="G24935" t="s">
        <v>23</v>
      </c>
      <c r="H24935" t="s">
        <v>20694</v>
      </c>
      <c r="I24935" t="s">
        <v>19</v>
      </c>
      <c r="M24935">
        <v>6932</v>
      </c>
      <c r="N24935">
        <v>90</v>
      </c>
      <c r="O24935">
        <v>98</v>
      </c>
    </row>
    <row r="24936" spans="1:15" x14ac:dyDescent="0.3">
      <c r="A24936" t="s">
        <v>23</v>
      </c>
      <c r="B24936">
        <v>1</v>
      </c>
      <c r="C24936">
        <v>1</v>
      </c>
      <c r="D24936">
        <v>1</v>
      </c>
      <c r="E24936" t="s">
        <v>20680</v>
      </c>
      <c r="F24936" t="s">
        <v>20686</v>
      </c>
      <c r="G24936" t="s">
        <v>23</v>
      </c>
      <c r="H24936" t="s">
        <v>20687</v>
      </c>
      <c r="I24936" t="s">
        <v>35</v>
      </c>
      <c r="J24936" t="s">
        <v>112</v>
      </c>
      <c r="M24936">
        <v>6932</v>
      </c>
      <c r="N24936">
        <v>124</v>
      </c>
      <c r="O24936">
        <v>130</v>
      </c>
    </row>
    <row r="24937" spans="1:15" x14ac:dyDescent="0.3">
      <c r="A24937" t="s">
        <v>14</v>
      </c>
      <c r="B24937">
        <v>1</v>
      </c>
      <c r="C24937">
        <v>1</v>
      </c>
      <c r="D24937">
        <v>1</v>
      </c>
      <c r="E24937" t="s">
        <v>20680</v>
      </c>
      <c r="F24937" t="s">
        <v>20683</v>
      </c>
      <c r="G24937" t="s">
        <v>14</v>
      </c>
      <c r="H24937" t="s">
        <v>20691</v>
      </c>
      <c r="I24937" t="s">
        <v>35</v>
      </c>
      <c r="J24937" t="s">
        <v>32</v>
      </c>
      <c r="M24937">
        <v>6932</v>
      </c>
      <c r="N24937">
        <v>165</v>
      </c>
      <c r="O24937">
        <v>171</v>
      </c>
    </row>
    <row r="24938" spans="1:15" x14ac:dyDescent="0.3">
      <c r="A24938" t="s">
        <v>14</v>
      </c>
      <c r="B24938">
        <v>1</v>
      </c>
      <c r="C24938">
        <v>1</v>
      </c>
      <c r="D24938">
        <v>1</v>
      </c>
      <c r="E24938" t="s">
        <v>20680</v>
      </c>
      <c r="F24938" t="s">
        <v>5271</v>
      </c>
      <c r="G24938" t="s">
        <v>14</v>
      </c>
      <c r="H24938" t="s">
        <v>20695</v>
      </c>
      <c r="I24938" t="s">
        <v>35</v>
      </c>
      <c r="J24938" t="s">
        <v>42</v>
      </c>
      <c r="K24938" t="s">
        <v>43</v>
      </c>
      <c r="M24938">
        <v>6932</v>
      </c>
      <c r="N24938">
        <v>233</v>
      </c>
      <c r="O24938">
        <v>238</v>
      </c>
    </row>
    <row r="24939" spans="1:15" x14ac:dyDescent="0.3">
      <c r="A24939" t="s">
        <v>14</v>
      </c>
      <c r="B24939">
        <v>1</v>
      </c>
      <c r="C24939">
        <v>1</v>
      </c>
      <c r="D24939">
        <v>1</v>
      </c>
      <c r="E24939" t="s">
        <v>20680</v>
      </c>
      <c r="F24939" t="s">
        <v>20688</v>
      </c>
      <c r="G24939" t="s">
        <v>14</v>
      </c>
      <c r="H24939" t="s">
        <v>20689</v>
      </c>
      <c r="I24939" t="s">
        <v>35</v>
      </c>
      <c r="J24939" t="s">
        <v>32</v>
      </c>
      <c r="M24939">
        <v>6932</v>
      </c>
      <c r="N24939">
        <v>255</v>
      </c>
      <c r="O24939">
        <v>260</v>
      </c>
    </row>
    <row r="24940" spans="1:15" x14ac:dyDescent="0.3">
      <c r="E24940" t="s">
        <v>20680</v>
      </c>
      <c r="F24940" t="s">
        <v>20683</v>
      </c>
      <c r="G24940" t="s">
        <v>17</v>
      </c>
      <c r="H24940" t="s">
        <v>20684</v>
      </c>
      <c r="I24940" t="s">
        <v>26</v>
      </c>
      <c r="M24940">
        <v>6932</v>
      </c>
      <c r="N24940">
        <v>399</v>
      </c>
      <c r="O24940">
        <v>405</v>
      </c>
    </row>
    <row r="24941" spans="1:15" x14ac:dyDescent="0.3">
      <c r="A24941" t="s">
        <v>14</v>
      </c>
      <c r="B24941">
        <v>1</v>
      </c>
      <c r="C24941">
        <v>1</v>
      </c>
      <c r="D24941">
        <v>1</v>
      </c>
      <c r="E24941" t="s">
        <v>20680</v>
      </c>
      <c r="F24941" t="s">
        <v>20683</v>
      </c>
      <c r="G24941" t="s">
        <v>14</v>
      </c>
      <c r="H24941" t="s">
        <v>20684</v>
      </c>
      <c r="I24941" t="s">
        <v>31</v>
      </c>
      <c r="J24941" t="s">
        <v>32</v>
      </c>
      <c r="M24941">
        <v>6932</v>
      </c>
      <c r="N24941">
        <v>399</v>
      </c>
      <c r="O24941">
        <v>405</v>
      </c>
    </row>
    <row r="24942" spans="1:15" x14ac:dyDescent="0.3">
      <c r="A24942" t="s">
        <v>14</v>
      </c>
      <c r="B24942">
        <v>1</v>
      </c>
      <c r="C24942">
        <v>1</v>
      </c>
      <c r="D24942">
        <v>1</v>
      </c>
      <c r="E24942" t="s">
        <v>20680</v>
      </c>
      <c r="F24942" t="s">
        <v>20688</v>
      </c>
      <c r="G24942" t="s">
        <v>14</v>
      </c>
      <c r="H24942" t="s">
        <v>20692</v>
      </c>
      <c r="I24942" t="s">
        <v>35</v>
      </c>
      <c r="J24942" t="s">
        <v>32</v>
      </c>
      <c r="M24942">
        <v>6932</v>
      </c>
      <c r="N24942">
        <v>483</v>
      </c>
      <c r="O24942">
        <v>488</v>
      </c>
    </row>
    <row r="24943" spans="1:15" x14ac:dyDescent="0.3">
      <c r="A24943" t="s">
        <v>14</v>
      </c>
      <c r="B24943">
        <v>1</v>
      </c>
      <c r="C24943">
        <v>1</v>
      </c>
      <c r="D24943">
        <v>1</v>
      </c>
      <c r="E24943" t="s">
        <v>20680</v>
      </c>
      <c r="F24943" t="s">
        <v>5271</v>
      </c>
      <c r="G24943" t="s">
        <v>14</v>
      </c>
      <c r="H24943" t="s">
        <v>20685</v>
      </c>
      <c r="I24943" t="s">
        <v>35</v>
      </c>
      <c r="J24943" t="s">
        <v>32</v>
      </c>
      <c r="M24943">
        <v>6932</v>
      </c>
      <c r="N24943">
        <v>536</v>
      </c>
      <c r="O24943">
        <v>541</v>
      </c>
    </row>
    <row r="24944" spans="1:15" x14ac:dyDescent="0.3">
      <c r="A24944" t="s">
        <v>14</v>
      </c>
      <c r="B24944">
        <v>1</v>
      </c>
      <c r="C24944">
        <v>1</v>
      </c>
      <c r="D24944">
        <v>1</v>
      </c>
      <c r="E24944" t="s">
        <v>20696</v>
      </c>
      <c r="F24944" t="s">
        <v>20700</v>
      </c>
      <c r="G24944" t="s">
        <v>14</v>
      </c>
      <c r="H24944" t="s">
        <v>20701</v>
      </c>
      <c r="I24944" t="s">
        <v>35</v>
      </c>
      <c r="J24944" t="s">
        <v>46</v>
      </c>
      <c r="K24944" t="s">
        <v>47</v>
      </c>
      <c r="L24944" t="s">
        <v>43</v>
      </c>
      <c r="M24944">
        <v>6933</v>
      </c>
      <c r="N24944">
        <v>0</v>
      </c>
      <c r="O24944">
        <v>13</v>
      </c>
    </row>
    <row r="24945" spans="1:15" x14ac:dyDescent="0.3">
      <c r="A24945" t="s">
        <v>14</v>
      </c>
      <c r="B24945">
        <v>0</v>
      </c>
      <c r="C24945">
        <v>1</v>
      </c>
      <c r="D24945" t="s">
        <v>14</v>
      </c>
      <c r="E24945" t="s">
        <v>20696</v>
      </c>
      <c r="F24945" t="s">
        <v>407</v>
      </c>
      <c r="G24945" t="s">
        <v>17</v>
      </c>
      <c r="H24945" t="s">
        <v>20698</v>
      </c>
      <c r="I24945" t="s">
        <v>26</v>
      </c>
      <c r="M24945">
        <v>6933</v>
      </c>
      <c r="N24945">
        <v>433</v>
      </c>
      <c r="O24945">
        <v>439</v>
      </c>
    </row>
    <row r="24946" spans="1:15" x14ac:dyDescent="0.3">
      <c r="A24946" t="s">
        <v>14</v>
      </c>
      <c r="B24946">
        <v>0</v>
      </c>
      <c r="C24946">
        <v>2</v>
      </c>
      <c r="D24946">
        <v>1</v>
      </c>
      <c r="E24946" t="s">
        <v>20696</v>
      </c>
      <c r="F24946" t="s">
        <v>407</v>
      </c>
      <c r="G24946" t="s">
        <v>14</v>
      </c>
      <c r="H24946" t="s">
        <v>20698</v>
      </c>
      <c r="I24946" t="s">
        <v>31</v>
      </c>
      <c r="J24946" t="s">
        <v>32</v>
      </c>
      <c r="M24946">
        <v>6933</v>
      </c>
      <c r="N24946">
        <v>433</v>
      </c>
      <c r="O24946">
        <v>439</v>
      </c>
    </row>
    <row r="24947" spans="1:15" x14ac:dyDescent="0.3">
      <c r="A24947" t="s">
        <v>23</v>
      </c>
      <c r="B24947">
        <v>0</v>
      </c>
      <c r="C24947">
        <v>0</v>
      </c>
      <c r="D24947">
        <v>1</v>
      </c>
      <c r="E24947" t="s">
        <v>20696</v>
      </c>
      <c r="F24947" t="s">
        <v>6702</v>
      </c>
      <c r="G24947" t="s">
        <v>23</v>
      </c>
      <c r="H24947" t="s">
        <v>20699</v>
      </c>
      <c r="I24947" t="s">
        <v>26</v>
      </c>
      <c r="M24947">
        <v>6933</v>
      </c>
      <c r="N24947">
        <v>509</v>
      </c>
      <c r="O24947">
        <v>518</v>
      </c>
    </row>
    <row r="24948" spans="1:15" x14ac:dyDescent="0.3">
      <c r="E24948" t="s">
        <v>20696</v>
      </c>
      <c r="F24948" t="s">
        <v>2466</v>
      </c>
      <c r="G24948" t="s">
        <v>14</v>
      </c>
      <c r="H24948" t="s">
        <v>20697</v>
      </c>
      <c r="I24948" t="s">
        <v>52</v>
      </c>
      <c r="J24948" t="s">
        <v>32</v>
      </c>
      <c r="M24948">
        <v>6933</v>
      </c>
      <c r="N24948">
        <v>512</v>
      </c>
      <c r="O24948">
        <v>518</v>
      </c>
    </row>
    <row r="24949" spans="1:15" x14ac:dyDescent="0.3">
      <c r="A24949" t="s">
        <v>23</v>
      </c>
      <c r="B24949">
        <v>1</v>
      </c>
      <c r="C24949">
        <v>1</v>
      </c>
      <c r="D24949">
        <v>1</v>
      </c>
      <c r="E24949" t="s">
        <v>20696</v>
      </c>
      <c r="F24949" t="s">
        <v>2466</v>
      </c>
      <c r="G24949" t="s">
        <v>23</v>
      </c>
      <c r="H24949" t="s">
        <v>20697</v>
      </c>
      <c r="I24949" t="s">
        <v>19</v>
      </c>
      <c r="M24949">
        <v>6933</v>
      </c>
      <c r="N24949">
        <v>512</v>
      </c>
      <c r="O24949">
        <v>518</v>
      </c>
    </row>
    <row r="24950" spans="1:15" x14ac:dyDescent="0.3">
      <c r="E24950" t="s">
        <v>20702</v>
      </c>
      <c r="F24950" t="s">
        <v>20714</v>
      </c>
      <c r="G24950" t="s">
        <v>23</v>
      </c>
      <c r="H24950" t="s">
        <v>20707</v>
      </c>
      <c r="I24950" t="s">
        <v>26</v>
      </c>
      <c r="M24950">
        <v>6934</v>
      </c>
      <c r="N24950">
        <v>0</v>
      </c>
      <c r="O24950">
        <v>13</v>
      </c>
    </row>
    <row r="24951" spans="1:15" x14ac:dyDescent="0.3">
      <c r="A24951" t="s">
        <v>23</v>
      </c>
      <c r="B24951">
        <v>1</v>
      </c>
      <c r="C24951">
        <v>1</v>
      </c>
      <c r="D24951">
        <v>1</v>
      </c>
      <c r="E24951" t="s">
        <v>20702</v>
      </c>
      <c r="F24951" t="s">
        <v>282</v>
      </c>
      <c r="G24951" t="s">
        <v>23</v>
      </c>
      <c r="H24951" t="s">
        <v>20707</v>
      </c>
      <c r="I24951" t="s">
        <v>41</v>
      </c>
      <c r="J24951" t="s">
        <v>112</v>
      </c>
      <c r="M24951">
        <v>6934</v>
      </c>
      <c r="N24951">
        <v>2</v>
      </c>
      <c r="O24951">
        <v>13</v>
      </c>
    </row>
    <row r="24952" spans="1:15" x14ac:dyDescent="0.3">
      <c r="A24952" t="s">
        <v>14</v>
      </c>
      <c r="B24952">
        <v>1</v>
      </c>
      <c r="C24952">
        <v>1</v>
      </c>
      <c r="D24952">
        <v>1</v>
      </c>
      <c r="E24952" t="s">
        <v>20702</v>
      </c>
      <c r="F24952" t="s">
        <v>20715</v>
      </c>
      <c r="G24952" t="s">
        <v>14</v>
      </c>
      <c r="H24952" t="s">
        <v>20704</v>
      </c>
      <c r="I24952" t="s">
        <v>22</v>
      </c>
      <c r="M24952">
        <v>6934</v>
      </c>
      <c r="N24952">
        <v>15</v>
      </c>
      <c r="O24952">
        <v>34</v>
      </c>
    </row>
    <row r="24953" spans="1:15" x14ac:dyDescent="0.3">
      <c r="E24953" t="s">
        <v>20702</v>
      </c>
      <c r="F24953" t="s">
        <v>20703</v>
      </c>
      <c r="G24953" t="s">
        <v>14</v>
      </c>
      <c r="H24953" t="s">
        <v>20704</v>
      </c>
      <c r="I24953" t="s">
        <v>52</v>
      </c>
      <c r="J24953" t="s">
        <v>46</v>
      </c>
      <c r="K24953" t="s">
        <v>47</v>
      </c>
      <c r="L24953" t="s">
        <v>43</v>
      </c>
      <c r="M24953">
        <v>6934</v>
      </c>
      <c r="N24953">
        <v>22</v>
      </c>
      <c r="O24953">
        <v>34</v>
      </c>
    </row>
    <row r="24954" spans="1:15" x14ac:dyDescent="0.3">
      <c r="A24954" t="s">
        <v>14</v>
      </c>
      <c r="B24954">
        <v>1</v>
      </c>
      <c r="C24954">
        <v>1</v>
      </c>
      <c r="D24954">
        <v>1</v>
      </c>
      <c r="E24954" t="s">
        <v>20702</v>
      </c>
      <c r="F24954" t="s">
        <v>20711</v>
      </c>
      <c r="G24954" t="s">
        <v>14</v>
      </c>
      <c r="H24954" t="s">
        <v>20712</v>
      </c>
      <c r="I24954" t="s">
        <v>35</v>
      </c>
      <c r="J24954" t="s">
        <v>46</v>
      </c>
      <c r="K24954" t="s">
        <v>47</v>
      </c>
      <c r="L24954" t="s">
        <v>43</v>
      </c>
      <c r="M24954">
        <v>6934</v>
      </c>
      <c r="N24954">
        <v>179</v>
      </c>
      <c r="O24954">
        <v>194</v>
      </c>
    </row>
    <row r="24955" spans="1:15" x14ac:dyDescent="0.3">
      <c r="E24955" t="s">
        <v>20702</v>
      </c>
      <c r="F24955" t="s">
        <v>19848</v>
      </c>
      <c r="G24955" t="s">
        <v>14</v>
      </c>
      <c r="H24955" t="s">
        <v>20708</v>
      </c>
      <c r="I24955" t="s">
        <v>31</v>
      </c>
      <c r="J24955" t="s">
        <v>32</v>
      </c>
      <c r="M24955">
        <v>6934</v>
      </c>
      <c r="N24955">
        <v>237</v>
      </c>
      <c r="O24955">
        <v>240</v>
      </c>
    </row>
    <row r="24956" spans="1:15" x14ac:dyDescent="0.3">
      <c r="E24956" t="s">
        <v>20702</v>
      </c>
      <c r="F24956" t="s">
        <v>19848</v>
      </c>
      <c r="G24956" t="s">
        <v>17</v>
      </c>
      <c r="H24956" t="s">
        <v>20708</v>
      </c>
      <c r="I24956" t="s">
        <v>26</v>
      </c>
      <c r="M24956">
        <v>6934</v>
      </c>
      <c r="N24956">
        <v>237</v>
      </c>
      <c r="O24956">
        <v>240</v>
      </c>
    </row>
    <row r="24957" spans="1:15" x14ac:dyDescent="0.3">
      <c r="A24957" t="s">
        <v>14</v>
      </c>
      <c r="B24957">
        <v>1</v>
      </c>
      <c r="C24957">
        <v>1</v>
      </c>
      <c r="D24957">
        <v>1</v>
      </c>
      <c r="E24957" t="s">
        <v>20702</v>
      </c>
      <c r="F24957" t="s">
        <v>19831</v>
      </c>
      <c r="G24957" t="s">
        <v>14</v>
      </c>
      <c r="H24957" t="s">
        <v>20713</v>
      </c>
      <c r="I24957" t="s">
        <v>35</v>
      </c>
      <c r="J24957" t="s">
        <v>32</v>
      </c>
      <c r="M24957">
        <v>6934</v>
      </c>
      <c r="N24957">
        <v>317</v>
      </c>
      <c r="O24957">
        <v>322</v>
      </c>
    </row>
    <row r="24958" spans="1:15" x14ac:dyDescent="0.3">
      <c r="E24958" t="s">
        <v>20702</v>
      </c>
      <c r="F24958" t="s">
        <v>20705</v>
      </c>
      <c r="G24958" t="s">
        <v>23</v>
      </c>
      <c r="H24958" t="s">
        <v>20706</v>
      </c>
      <c r="I24958" t="s">
        <v>26</v>
      </c>
      <c r="M24958">
        <v>6934</v>
      </c>
      <c r="N24958">
        <v>403</v>
      </c>
      <c r="O24958">
        <v>410</v>
      </c>
    </row>
    <row r="24959" spans="1:15" x14ac:dyDescent="0.3">
      <c r="A24959" t="s">
        <v>14</v>
      </c>
      <c r="B24959">
        <v>1</v>
      </c>
      <c r="C24959">
        <v>1</v>
      </c>
      <c r="D24959">
        <v>1</v>
      </c>
      <c r="E24959" t="s">
        <v>20702</v>
      </c>
      <c r="F24959" t="s">
        <v>19831</v>
      </c>
      <c r="G24959" t="s">
        <v>14</v>
      </c>
      <c r="H24959" t="s">
        <v>20716</v>
      </c>
      <c r="I24959" t="s">
        <v>35</v>
      </c>
      <c r="J24959" t="s">
        <v>32</v>
      </c>
      <c r="M24959">
        <v>6934</v>
      </c>
      <c r="N24959">
        <v>477</v>
      </c>
      <c r="O24959">
        <v>482</v>
      </c>
    </row>
    <row r="24960" spans="1:15" x14ac:dyDescent="0.3">
      <c r="A24960" t="s">
        <v>14</v>
      </c>
      <c r="B24960">
        <v>0</v>
      </c>
      <c r="C24960">
        <v>0</v>
      </c>
      <c r="D24960">
        <v>1</v>
      </c>
      <c r="E24960" t="s">
        <v>20702</v>
      </c>
      <c r="F24960" t="s">
        <v>20709</v>
      </c>
      <c r="G24960" t="s">
        <v>14</v>
      </c>
      <c r="H24960" t="s">
        <v>20710</v>
      </c>
      <c r="I24960" t="s">
        <v>35</v>
      </c>
      <c r="J24960" t="s">
        <v>32</v>
      </c>
      <c r="M24960">
        <v>6934</v>
      </c>
      <c r="N24960">
        <v>486</v>
      </c>
      <c r="O24960">
        <v>493</v>
      </c>
    </row>
    <row r="24961" spans="1:15" x14ac:dyDescent="0.3">
      <c r="A24961" t="s">
        <v>14</v>
      </c>
      <c r="B24961">
        <v>1</v>
      </c>
      <c r="C24961">
        <v>1</v>
      </c>
      <c r="D24961">
        <v>1</v>
      </c>
      <c r="E24961" t="s">
        <v>20717</v>
      </c>
      <c r="F24961" t="s">
        <v>20718</v>
      </c>
      <c r="G24961" t="s">
        <v>14</v>
      </c>
      <c r="H24961" t="s">
        <v>20719</v>
      </c>
      <c r="I24961" t="s">
        <v>35</v>
      </c>
      <c r="J24961" t="s">
        <v>46</v>
      </c>
      <c r="K24961" t="s">
        <v>47</v>
      </c>
      <c r="L24961" t="s">
        <v>43</v>
      </c>
      <c r="M24961">
        <v>6935</v>
      </c>
      <c r="N24961">
        <v>17</v>
      </c>
      <c r="O24961">
        <v>32</v>
      </c>
    </row>
    <row r="24962" spans="1:15" x14ac:dyDescent="0.3">
      <c r="E24962" t="s">
        <v>20717</v>
      </c>
      <c r="F24962" t="s">
        <v>20726</v>
      </c>
      <c r="G24962" t="s">
        <v>23</v>
      </c>
      <c r="H24962" t="s">
        <v>20727</v>
      </c>
      <c r="I24962" t="s">
        <v>52</v>
      </c>
      <c r="J24962" t="s">
        <v>750</v>
      </c>
      <c r="K24962" t="s">
        <v>751</v>
      </c>
      <c r="M24962">
        <v>6935</v>
      </c>
      <c r="N24962">
        <v>242</v>
      </c>
      <c r="O24962">
        <v>256</v>
      </c>
    </row>
    <row r="24963" spans="1:15" x14ac:dyDescent="0.3">
      <c r="A24963" t="s">
        <v>23</v>
      </c>
      <c r="B24963">
        <v>1</v>
      </c>
      <c r="C24963">
        <v>1</v>
      </c>
      <c r="D24963">
        <v>1</v>
      </c>
      <c r="E24963" t="s">
        <v>20717</v>
      </c>
      <c r="F24963" t="s">
        <v>20723</v>
      </c>
      <c r="G24963" t="s">
        <v>23</v>
      </c>
      <c r="H24963" t="s">
        <v>20724</v>
      </c>
      <c r="I24963" t="s">
        <v>22</v>
      </c>
      <c r="M24963">
        <v>6935</v>
      </c>
      <c r="N24963">
        <v>250</v>
      </c>
      <c r="O24963">
        <v>256</v>
      </c>
    </row>
    <row r="24964" spans="1:15" x14ac:dyDescent="0.3">
      <c r="E24964" t="s">
        <v>20717</v>
      </c>
      <c r="F24964" t="s">
        <v>2132</v>
      </c>
      <c r="G24964" t="s">
        <v>17</v>
      </c>
      <c r="H24964" t="s">
        <v>20722</v>
      </c>
      <c r="I24964" t="s">
        <v>26</v>
      </c>
      <c r="M24964">
        <v>6935</v>
      </c>
      <c r="N24964">
        <v>273</v>
      </c>
      <c r="O24964">
        <v>278</v>
      </c>
    </row>
    <row r="24965" spans="1:15" x14ac:dyDescent="0.3">
      <c r="A24965" t="s">
        <v>14</v>
      </c>
      <c r="B24965">
        <v>1</v>
      </c>
      <c r="C24965">
        <v>1</v>
      </c>
      <c r="D24965">
        <v>1</v>
      </c>
      <c r="E24965" t="s">
        <v>20717</v>
      </c>
      <c r="F24965" t="s">
        <v>2132</v>
      </c>
      <c r="G24965" t="s">
        <v>14</v>
      </c>
      <c r="H24965" t="s">
        <v>20722</v>
      </c>
      <c r="I24965" t="s">
        <v>31</v>
      </c>
      <c r="J24965" t="s">
        <v>32</v>
      </c>
      <c r="M24965">
        <v>6935</v>
      </c>
      <c r="N24965">
        <v>273</v>
      </c>
      <c r="O24965">
        <v>278</v>
      </c>
    </row>
    <row r="24966" spans="1:15" x14ac:dyDescent="0.3">
      <c r="A24966" t="s">
        <v>14</v>
      </c>
      <c r="B24966">
        <v>0</v>
      </c>
      <c r="C24966">
        <v>1</v>
      </c>
      <c r="D24966" t="s">
        <v>14</v>
      </c>
      <c r="E24966" t="s">
        <v>20717</v>
      </c>
      <c r="F24966" t="s">
        <v>10280</v>
      </c>
      <c r="G24966" t="s">
        <v>23</v>
      </c>
      <c r="H24966" t="s">
        <v>20720</v>
      </c>
      <c r="I24966" t="s">
        <v>26</v>
      </c>
      <c r="M24966">
        <v>6935</v>
      </c>
      <c r="N24966">
        <v>280</v>
      </c>
      <c r="O24966">
        <v>286</v>
      </c>
    </row>
    <row r="24967" spans="1:15" x14ac:dyDescent="0.3">
      <c r="E24967" t="s">
        <v>20717</v>
      </c>
      <c r="F24967" t="s">
        <v>10280</v>
      </c>
      <c r="G24967" t="s">
        <v>14</v>
      </c>
      <c r="H24967" t="s">
        <v>20720</v>
      </c>
      <c r="I24967" t="s">
        <v>31</v>
      </c>
      <c r="J24967" t="s">
        <v>32</v>
      </c>
      <c r="M24967">
        <v>6935</v>
      </c>
      <c r="N24967">
        <v>280</v>
      </c>
      <c r="O24967">
        <v>286</v>
      </c>
    </row>
    <row r="24968" spans="1:15" x14ac:dyDescent="0.3">
      <c r="A24968" t="s">
        <v>14</v>
      </c>
      <c r="B24968">
        <v>1</v>
      </c>
      <c r="C24968">
        <v>1</v>
      </c>
      <c r="D24968">
        <v>1</v>
      </c>
      <c r="E24968" t="s">
        <v>20717</v>
      </c>
      <c r="F24968" t="s">
        <v>20728</v>
      </c>
      <c r="G24968" t="s">
        <v>14</v>
      </c>
      <c r="H24968" t="s">
        <v>20729</v>
      </c>
      <c r="I24968" t="s">
        <v>19</v>
      </c>
      <c r="M24968">
        <v>6935</v>
      </c>
      <c r="N24968">
        <v>288</v>
      </c>
      <c r="O24968">
        <v>292</v>
      </c>
    </row>
    <row r="24969" spans="1:15" x14ac:dyDescent="0.3">
      <c r="E24969" t="s">
        <v>20717</v>
      </c>
      <c r="F24969" t="s">
        <v>20728</v>
      </c>
      <c r="G24969" t="s">
        <v>51</v>
      </c>
      <c r="H24969" t="s">
        <v>20729</v>
      </c>
      <c r="I24969" t="s">
        <v>26</v>
      </c>
      <c r="M24969">
        <v>6935</v>
      </c>
      <c r="N24969">
        <v>288</v>
      </c>
      <c r="O24969">
        <v>292</v>
      </c>
    </row>
    <row r="24970" spans="1:15" x14ac:dyDescent="0.3">
      <c r="A24970" t="s">
        <v>14</v>
      </c>
      <c r="B24970">
        <v>1</v>
      </c>
      <c r="C24970">
        <v>1</v>
      </c>
      <c r="D24970">
        <v>1</v>
      </c>
      <c r="E24970" t="s">
        <v>20717</v>
      </c>
      <c r="F24970" t="s">
        <v>10517</v>
      </c>
      <c r="G24970" t="s">
        <v>14</v>
      </c>
      <c r="H24970" t="s">
        <v>20731</v>
      </c>
      <c r="I24970" t="s">
        <v>35</v>
      </c>
      <c r="J24970" t="s">
        <v>32</v>
      </c>
      <c r="M24970">
        <v>6935</v>
      </c>
      <c r="N24970">
        <v>299</v>
      </c>
      <c r="O24970">
        <v>306</v>
      </c>
    </row>
    <row r="24971" spans="1:15" x14ac:dyDescent="0.3">
      <c r="A24971" t="s">
        <v>14</v>
      </c>
      <c r="B24971">
        <v>1</v>
      </c>
      <c r="C24971">
        <v>1</v>
      </c>
      <c r="D24971">
        <v>1</v>
      </c>
      <c r="E24971" t="s">
        <v>20717</v>
      </c>
      <c r="F24971" t="s">
        <v>7194</v>
      </c>
      <c r="G24971" t="s">
        <v>14</v>
      </c>
      <c r="H24971" t="s">
        <v>20730</v>
      </c>
      <c r="I24971" t="s">
        <v>35</v>
      </c>
      <c r="J24971" t="s">
        <v>42</v>
      </c>
      <c r="K24971" t="s">
        <v>43</v>
      </c>
      <c r="M24971">
        <v>6935</v>
      </c>
      <c r="N24971">
        <v>362</v>
      </c>
      <c r="O24971">
        <v>367</v>
      </c>
    </row>
    <row r="24972" spans="1:15" x14ac:dyDescent="0.3">
      <c r="A24972" t="s">
        <v>14</v>
      </c>
      <c r="B24972">
        <v>1</v>
      </c>
      <c r="C24972">
        <v>1</v>
      </c>
      <c r="D24972">
        <v>1</v>
      </c>
      <c r="E24972" t="s">
        <v>20717</v>
      </c>
      <c r="F24972" t="s">
        <v>7194</v>
      </c>
      <c r="G24972" t="s">
        <v>14</v>
      </c>
      <c r="H24972" t="s">
        <v>20721</v>
      </c>
      <c r="I24972" t="s">
        <v>35</v>
      </c>
      <c r="J24972" t="s">
        <v>32</v>
      </c>
      <c r="M24972">
        <v>6935</v>
      </c>
      <c r="N24972">
        <v>496</v>
      </c>
      <c r="O24972">
        <v>501</v>
      </c>
    </row>
    <row r="24973" spans="1:15" x14ac:dyDescent="0.3">
      <c r="E24973" t="s">
        <v>20717</v>
      </c>
      <c r="F24973" t="s">
        <v>430</v>
      </c>
      <c r="G24973" t="s">
        <v>23</v>
      </c>
      <c r="H24973" t="s">
        <v>20725</v>
      </c>
      <c r="I24973" t="s">
        <v>26</v>
      </c>
      <c r="M24973">
        <v>6935</v>
      </c>
      <c r="N24973">
        <v>568</v>
      </c>
      <c r="O24973">
        <v>581</v>
      </c>
    </row>
    <row r="24974" spans="1:15" x14ac:dyDescent="0.3">
      <c r="E24974" t="s">
        <v>20717</v>
      </c>
      <c r="F24974" t="s">
        <v>430</v>
      </c>
      <c r="G24974" t="s">
        <v>14</v>
      </c>
      <c r="H24974" t="s">
        <v>20725</v>
      </c>
      <c r="I24974" t="s">
        <v>19</v>
      </c>
      <c r="M24974">
        <v>6935</v>
      </c>
      <c r="N24974">
        <v>568</v>
      </c>
      <c r="O24974">
        <v>581</v>
      </c>
    </row>
    <row r="24975" spans="1:15" x14ac:dyDescent="0.3">
      <c r="A24975" t="s">
        <v>237</v>
      </c>
      <c r="B24975">
        <v>0</v>
      </c>
      <c r="C24975">
        <v>0</v>
      </c>
      <c r="D24975">
        <v>0</v>
      </c>
      <c r="E24975" t="s">
        <v>20732</v>
      </c>
      <c r="F24975" t="s">
        <v>20743</v>
      </c>
      <c r="G24975" t="s">
        <v>14</v>
      </c>
      <c r="H24975" t="s">
        <v>20744</v>
      </c>
      <c r="I24975" t="s">
        <v>26</v>
      </c>
      <c r="M24975">
        <v>6936</v>
      </c>
      <c r="N24975">
        <v>0</v>
      </c>
      <c r="O24975">
        <v>9</v>
      </c>
    </row>
    <row r="24976" spans="1:15" x14ac:dyDescent="0.3">
      <c r="A24976" t="s">
        <v>23</v>
      </c>
      <c r="B24976">
        <v>1</v>
      </c>
      <c r="C24976">
        <v>1</v>
      </c>
      <c r="D24976">
        <v>1</v>
      </c>
      <c r="E24976" t="s">
        <v>20732</v>
      </c>
      <c r="F24976" t="s">
        <v>266</v>
      </c>
      <c r="G24976" t="s">
        <v>23</v>
      </c>
      <c r="H24976" t="s">
        <v>20745</v>
      </c>
      <c r="I24976" t="s">
        <v>22</v>
      </c>
      <c r="M24976">
        <v>6936</v>
      </c>
      <c r="N24976">
        <v>50</v>
      </c>
      <c r="O24976">
        <v>60</v>
      </c>
    </row>
    <row r="24977" spans="1:15" x14ac:dyDescent="0.3">
      <c r="A24977" t="s">
        <v>14</v>
      </c>
      <c r="B24977">
        <v>1</v>
      </c>
      <c r="C24977">
        <v>1</v>
      </c>
      <c r="D24977">
        <v>1</v>
      </c>
      <c r="E24977" t="s">
        <v>20732</v>
      </c>
      <c r="F24977" t="s">
        <v>20738</v>
      </c>
      <c r="G24977" t="s">
        <v>14</v>
      </c>
      <c r="H24977" t="s">
        <v>20739</v>
      </c>
      <c r="I24977" t="s">
        <v>35</v>
      </c>
      <c r="J24977" t="s">
        <v>46</v>
      </c>
      <c r="K24977" t="s">
        <v>47</v>
      </c>
      <c r="L24977" t="s">
        <v>43</v>
      </c>
      <c r="M24977">
        <v>6936</v>
      </c>
      <c r="N24977">
        <v>62</v>
      </c>
      <c r="O24977">
        <v>73</v>
      </c>
    </row>
    <row r="24978" spans="1:15" x14ac:dyDescent="0.3">
      <c r="A24978" t="s">
        <v>23</v>
      </c>
      <c r="B24978">
        <v>1</v>
      </c>
      <c r="C24978">
        <v>1</v>
      </c>
      <c r="D24978">
        <v>1</v>
      </c>
      <c r="E24978" t="s">
        <v>20732</v>
      </c>
      <c r="F24978" t="s">
        <v>2116</v>
      </c>
      <c r="G24978" t="s">
        <v>23</v>
      </c>
      <c r="H24978" t="s">
        <v>20746</v>
      </c>
      <c r="I24978" t="s">
        <v>22</v>
      </c>
      <c r="M24978">
        <v>6936</v>
      </c>
      <c r="N24978">
        <v>84</v>
      </c>
      <c r="O24978">
        <v>89</v>
      </c>
    </row>
    <row r="24979" spans="1:15" x14ac:dyDescent="0.3">
      <c r="E24979" t="s">
        <v>20732</v>
      </c>
      <c r="F24979" t="s">
        <v>241</v>
      </c>
      <c r="G24979" t="s">
        <v>23</v>
      </c>
      <c r="H24979" t="s">
        <v>20747</v>
      </c>
      <c r="I24979" t="s">
        <v>52</v>
      </c>
      <c r="J24979" t="s">
        <v>117</v>
      </c>
      <c r="M24979">
        <v>6936</v>
      </c>
      <c r="N24979">
        <v>121</v>
      </c>
      <c r="O24979">
        <v>127</v>
      </c>
    </row>
    <row r="24980" spans="1:15" x14ac:dyDescent="0.3">
      <c r="A24980" t="s">
        <v>14</v>
      </c>
      <c r="B24980">
        <v>1</v>
      </c>
      <c r="C24980">
        <v>1</v>
      </c>
      <c r="D24980">
        <v>1</v>
      </c>
      <c r="E24980" t="s">
        <v>20732</v>
      </c>
      <c r="F24980" t="s">
        <v>20735</v>
      </c>
      <c r="G24980" t="s">
        <v>14</v>
      </c>
      <c r="H24980" t="s">
        <v>20737</v>
      </c>
      <c r="I24980" t="s">
        <v>19</v>
      </c>
      <c r="M24980">
        <v>6936</v>
      </c>
      <c r="N24980">
        <v>135</v>
      </c>
      <c r="O24980">
        <v>139</v>
      </c>
    </row>
    <row r="24981" spans="1:15" x14ac:dyDescent="0.3">
      <c r="A24981" t="s">
        <v>14</v>
      </c>
      <c r="B24981">
        <v>0</v>
      </c>
      <c r="C24981">
        <v>1</v>
      </c>
      <c r="D24981" t="s">
        <v>14</v>
      </c>
      <c r="E24981" t="s">
        <v>20732</v>
      </c>
      <c r="F24981" t="s">
        <v>20735</v>
      </c>
      <c r="G24981" t="s">
        <v>17</v>
      </c>
      <c r="H24981" t="s">
        <v>20737</v>
      </c>
      <c r="I24981" t="s">
        <v>26</v>
      </c>
      <c r="M24981">
        <v>6936</v>
      </c>
      <c r="N24981">
        <v>135</v>
      </c>
      <c r="O24981">
        <v>139</v>
      </c>
    </row>
    <row r="24982" spans="1:15" x14ac:dyDescent="0.3">
      <c r="A24982" t="s">
        <v>14</v>
      </c>
      <c r="B24982">
        <v>1</v>
      </c>
      <c r="C24982">
        <v>1</v>
      </c>
      <c r="D24982">
        <v>1</v>
      </c>
      <c r="E24982" t="s">
        <v>20732</v>
      </c>
      <c r="F24982" t="s">
        <v>20741</v>
      </c>
      <c r="G24982" t="s">
        <v>14</v>
      </c>
      <c r="H24982" t="s">
        <v>20742</v>
      </c>
      <c r="I24982" t="s">
        <v>19</v>
      </c>
      <c r="M24982">
        <v>6936</v>
      </c>
      <c r="N24982">
        <v>212</v>
      </c>
      <c r="O24982">
        <v>215</v>
      </c>
    </row>
    <row r="24983" spans="1:15" x14ac:dyDescent="0.3">
      <c r="E24983" t="s">
        <v>20732</v>
      </c>
      <c r="F24983" t="s">
        <v>20741</v>
      </c>
      <c r="G24983" t="s">
        <v>23</v>
      </c>
      <c r="H24983" t="s">
        <v>20742</v>
      </c>
      <c r="I24983" t="s">
        <v>26</v>
      </c>
      <c r="M24983">
        <v>6936</v>
      </c>
      <c r="N24983">
        <v>212</v>
      </c>
      <c r="O24983">
        <v>215</v>
      </c>
    </row>
    <row r="24984" spans="1:15" x14ac:dyDescent="0.3">
      <c r="A24984" t="s">
        <v>14</v>
      </c>
      <c r="B24984">
        <v>1</v>
      </c>
      <c r="C24984">
        <v>1</v>
      </c>
      <c r="D24984">
        <v>1</v>
      </c>
      <c r="E24984" t="s">
        <v>20732</v>
      </c>
      <c r="F24984" t="s">
        <v>20735</v>
      </c>
      <c r="G24984" t="s">
        <v>14</v>
      </c>
      <c r="H24984" t="s">
        <v>20736</v>
      </c>
      <c r="I24984" t="s">
        <v>19</v>
      </c>
      <c r="M24984">
        <v>6936</v>
      </c>
      <c r="N24984">
        <v>263</v>
      </c>
      <c r="O24984">
        <v>267</v>
      </c>
    </row>
    <row r="24985" spans="1:15" x14ac:dyDescent="0.3">
      <c r="A24985" t="s">
        <v>14</v>
      </c>
      <c r="B24985">
        <v>0</v>
      </c>
      <c r="C24985">
        <v>1</v>
      </c>
      <c r="D24985" t="s">
        <v>14</v>
      </c>
      <c r="E24985" t="s">
        <v>20732</v>
      </c>
      <c r="F24985" t="s">
        <v>20735</v>
      </c>
      <c r="G24985" t="s">
        <v>17</v>
      </c>
      <c r="H24985" t="s">
        <v>20736</v>
      </c>
      <c r="I24985" t="s">
        <v>26</v>
      </c>
      <c r="M24985">
        <v>6936</v>
      </c>
      <c r="N24985">
        <v>263</v>
      </c>
      <c r="O24985">
        <v>267</v>
      </c>
    </row>
    <row r="24986" spans="1:15" x14ac:dyDescent="0.3">
      <c r="A24986" t="s">
        <v>14</v>
      </c>
      <c r="B24986">
        <v>1</v>
      </c>
      <c r="C24986">
        <v>1</v>
      </c>
      <c r="D24986">
        <v>1</v>
      </c>
      <c r="E24986" t="s">
        <v>20732</v>
      </c>
      <c r="F24986" t="s">
        <v>20733</v>
      </c>
      <c r="G24986" t="s">
        <v>14</v>
      </c>
      <c r="H24986" t="s">
        <v>20734</v>
      </c>
      <c r="I24986" t="s">
        <v>31</v>
      </c>
      <c r="J24986" t="s">
        <v>32</v>
      </c>
      <c r="M24986">
        <v>6936</v>
      </c>
      <c r="N24986">
        <v>299</v>
      </c>
      <c r="O24986">
        <v>304</v>
      </c>
    </row>
    <row r="24987" spans="1:15" x14ac:dyDescent="0.3">
      <c r="E24987" t="s">
        <v>20732</v>
      </c>
      <c r="F24987" t="s">
        <v>20733</v>
      </c>
      <c r="G24987" t="s">
        <v>51</v>
      </c>
      <c r="H24987" t="s">
        <v>20734</v>
      </c>
      <c r="I24987" t="s">
        <v>26</v>
      </c>
      <c r="M24987">
        <v>6936</v>
      </c>
      <c r="N24987">
        <v>299</v>
      </c>
      <c r="O24987">
        <v>304</v>
      </c>
    </row>
    <row r="24988" spans="1:15" x14ac:dyDescent="0.3">
      <c r="A24988" t="s">
        <v>14</v>
      </c>
      <c r="B24988">
        <v>1</v>
      </c>
      <c r="C24988">
        <v>1</v>
      </c>
      <c r="D24988">
        <v>1</v>
      </c>
      <c r="E24988" t="s">
        <v>20732</v>
      </c>
      <c r="F24988" t="s">
        <v>20733</v>
      </c>
      <c r="G24988" t="s">
        <v>14</v>
      </c>
      <c r="H24988" t="s">
        <v>20740</v>
      </c>
      <c r="I24988" t="s">
        <v>31</v>
      </c>
      <c r="J24988" t="s">
        <v>32</v>
      </c>
      <c r="M24988">
        <v>6936</v>
      </c>
      <c r="N24988">
        <v>546</v>
      </c>
      <c r="O24988">
        <v>551</v>
      </c>
    </row>
    <row r="24989" spans="1:15" x14ac:dyDescent="0.3">
      <c r="E24989" t="s">
        <v>20732</v>
      </c>
      <c r="F24989" t="s">
        <v>20733</v>
      </c>
      <c r="G24989" t="s">
        <v>51</v>
      </c>
      <c r="H24989" t="s">
        <v>20740</v>
      </c>
      <c r="I24989" t="s">
        <v>26</v>
      </c>
      <c r="M24989">
        <v>6936</v>
      </c>
      <c r="N24989">
        <v>546</v>
      </c>
      <c r="O24989">
        <v>551</v>
      </c>
    </row>
    <row r="24990" spans="1:15" x14ac:dyDescent="0.3">
      <c r="A24990" t="s">
        <v>51</v>
      </c>
      <c r="B24990">
        <v>1</v>
      </c>
      <c r="C24990">
        <v>1</v>
      </c>
      <c r="D24990">
        <v>1</v>
      </c>
      <c r="E24990" t="s">
        <v>20748</v>
      </c>
      <c r="F24990" t="s">
        <v>20750</v>
      </c>
      <c r="G24990" t="s">
        <v>51</v>
      </c>
      <c r="H24990" t="s">
        <v>20751</v>
      </c>
      <c r="I24990" t="s">
        <v>52</v>
      </c>
      <c r="J24990" t="s">
        <v>53</v>
      </c>
      <c r="K24990" t="s">
        <v>60</v>
      </c>
      <c r="M24990">
        <v>6937</v>
      </c>
      <c r="N24990">
        <v>21</v>
      </c>
      <c r="O24990">
        <v>33</v>
      </c>
    </row>
    <row r="24991" spans="1:15" x14ac:dyDescent="0.3">
      <c r="E24991" t="s">
        <v>20748</v>
      </c>
      <c r="F24991" t="s">
        <v>3282</v>
      </c>
      <c r="G24991" t="s">
        <v>51</v>
      </c>
      <c r="H24991" t="s">
        <v>20754</v>
      </c>
      <c r="I24991" t="s">
        <v>52</v>
      </c>
      <c r="J24991" t="s">
        <v>393</v>
      </c>
      <c r="M24991">
        <v>6937</v>
      </c>
      <c r="N24991">
        <v>38</v>
      </c>
      <c r="O24991">
        <v>44</v>
      </c>
    </row>
    <row r="24992" spans="1:15" x14ac:dyDescent="0.3">
      <c r="A24992" t="s">
        <v>14</v>
      </c>
      <c r="B24992">
        <v>1</v>
      </c>
      <c r="C24992">
        <v>1</v>
      </c>
      <c r="D24992">
        <v>1</v>
      </c>
      <c r="E24992" t="s">
        <v>20748</v>
      </c>
      <c r="F24992" t="s">
        <v>20752</v>
      </c>
      <c r="G24992" t="s">
        <v>14</v>
      </c>
      <c r="H24992" t="s">
        <v>20753</v>
      </c>
      <c r="I24992" t="s">
        <v>26</v>
      </c>
      <c r="M24992">
        <v>6937</v>
      </c>
      <c r="N24992">
        <v>88</v>
      </c>
      <c r="O24992">
        <v>100</v>
      </c>
    </row>
    <row r="24993" spans="1:15" x14ac:dyDescent="0.3">
      <c r="E24993" t="s">
        <v>20748</v>
      </c>
      <c r="F24993" t="s">
        <v>20752</v>
      </c>
      <c r="G24993" t="s">
        <v>17</v>
      </c>
      <c r="H24993" t="s">
        <v>20753</v>
      </c>
      <c r="I24993" t="s">
        <v>19</v>
      </c>
      <c r="M24993">
        <v>6937</v>
      </c>
      <c r="N24993">
        <v>88</v>
      </c>
      <c r="O24993">
        <v>100</v>
      </c>
    </row>
    <row r="24994" spans="1:15" x14ac:dyDescent="0.3">
      <c r="A24994" t="s">
        <v>14</v>
      </c>
      <c r="B24994">
        <v>1</v>
      </c>
      <c r="C24994">
        <v>1</v>
      </c>
      <c r="D24994">
        <v>1</v>
      </c>
      <c r="E24994" t="s">
        <v>20748</v>
      </c>
      <c r="F24994" t="s">
        <v>18743</v>
      </c>
      <c r="G24994" t="s">
        <v>14</v>
      </c>
      <c r="H24994" t="s">
        <v>20749</v>
      </c>
      <c r="I24994" t="s">
        <v>35</v>
      </c>
      <c r="J24994" t="s">
        <v>32</v>
      </c>
      <c r="M24994">
        <v>6937</v>
      </c>
      <c r="N24994">
        <v>135</v>
      </c>
      <c r="O24994">
        <v>143</v>
      </c>
    </row>
    <row r="24995" spans="1:15" x14ac:dyDescent="0.3">
      <c r="E24995" t="s">
        <v>20755</v>
      </c>
      <c r="F24995" t="s">
        <v>3452</v>
      </c>
      <c r="G24995" t="s">
        <v>23</v>
      </c>
      <c r="H24995" t="s">
        <v>20756</v>
      </c>
      <c r="I24995" t="s">
        <v>26</v>
      </c>
      <c r="M24995">
        <v>6938</v>
      </c>
      <c r="N24995">
        <v>78</v>
      </c>
      <c r="O24995">
        <v>83</v>
      </c>
    </row>
    <row r="24996" spans="1:15" x14ac:dyDescent="0.3">
      <c r="A24996" t="s">
        <v>14</v>
      </c>
      <c r="B24996">
        <v>1</v>
      </c>
      <c r="C24996">
        <v>1</v>
      </c>
      <c r="D24996">
        <v>1</v>
      </c>
      <c r="E24996" t="s">
        <v>20755</v>
      </c>
      <c r="F24996" t="s">
        <v>3452</v>
      </c>
      <c r="G24996" t="s">
        <v>14</v>
      </c>
      <c r="H24996" t="s">
        <v>20756</v>
      </c>
      <c r="I24996" t="s">
        <v>19</v>
      </c>
      <c r="M24996">
        <v>6938</v>
      </c>
      <c r="N24996">
        <v>78</v>
      </c>
      <c r="O24996">
        <v>83</v>
      </c>
    </row>
    <row r="24997" spans="1:15" x14ac:dyDescent="0.3">
      <c r="E24997" t="s">
        <v>20757</v>
      </c>
      <c r="F24997" t="s">
        <v>2394</v>
      </c>
      <c r="G24997" t="s">
        <v>23</v>
      </c>
      <c r="H24997" t="s">
        <v>20758</v>
      </c>
      <c r="I24997" t="s">
        <v>52</v>
      </c>
      <c r="J24997" t="s">
        <v>750</v>
      </c>
      <c r="K24997" t="s">
        <v>823</v>
      </c>
      <c r="M24997">
        <v>6940</v>
      </c>
      <c r="N24997">
        <v>73</v>
      </c>
      <c r="O24997">
        <v>77</v>
      </c>
    </row>
    <row r="24998" spans="1:15" x14ac:dyDescent="0.3">
      <c r="A24998" t="s">
        <v>14</v>
      </c>
      <c r="B24998">
        <v>0</v>
      </c>
      <c r="C24998">
        <v>0</v>
      </c>
      <c r="D24998">
        <v>1</v>
      </c>
      <c r="E24998" t="s">
        <v>20759</v>
      </c>
      <c r="F24998" t="s">
        <v>8894</v>
      </c>
      <c r="G24998" t="s">
        <v>14</v>
      </c>
      <c r="H24998" t="s">
        <v>20762</v>
      </c>
      <c r="I24998" t="s">
        <v>52</v>
      </c>
      <c r="J24998" t="s">
        <v>32</v>
      </c>
      <c r="M24998">
        <v>6941</v>
      </c>
      <c r="N24998">
        <v>57</v>
      </c>
      <c r="O24998">
        <v>61</v>
      </c>
    </row>
    <row r="24999" spans="1:15" x14ac:dyDescent="0.3">
      <c r="A24999" t="s">
        <v>14</v>
      </c>
      <c r="B24999">
        <v>1</v>
      </c>
      <c r="C24999">
        <v>1</v>
      </c>
      <c r="D24999">
        <v>1</v>
      </c>
      <c r="E24999" t="s">
        <v>20759</v>
      </c>
      <c r="F24999" t="s">
        <v>20763</v>
      </c>
      <c r="G24999" t="s">
        <v>14</v>
      </c>
      <c r="H24999" t="s">
        <v>20764</v>
      </c>
      <c r="I24999" t="s">
        <v>22</v>
      </c>
      <c r="M24999">
        <v>6941</v>
      </c>
      <c r="N24999">
        <v>57</v>
      </c>
      <c r="O24999">
        <v>68</v>
      </c>
    </row>
    <row r="25000" spans="1:15" x14ac:dyDescent="0.3">
      <c r="E25000" t="s">
        <v>20759</v>
      </c>
      <c r="F25000" t="s">
        <v>20760</v>
      </c>
      <c r="G25000" t="s">
        <v>14</v>
      </c>
      <c r="H25000" t="s">
        <v>20761</v>
      </c>
      <c r="I25000" t="s">
        <v>52</v>
      </c>
      <c r="J25000" t="s">
        <v>32</v>
      </c>
      <c r="M25000">
        <v>6941</v>
      </c>
      <c r="N25000">
        <v>62</v>
      </c>
      <c r="O25000">
        <v>68</v>
      </c>
    </row>
    <row r="25001" spans="1:15" x14ac:dyDescent="0.3">
      <c r="A25001" t="s">
        <v>14</v>
      </c>
      <c r="B25001">
        <v>1</v>
      </c>
      <c r="C25001">
        <v>1</v>
      </c>
      <c r="D25001">
        <v>1</v>
      </c>
      <c r="E25001" t="s">
        <v>20759</v>
      </c>
      <c r="F25001" t="s">
        <v>20765</v>
      </c>
      <c r="G25001" t="s">
        <v>14</v>
      </c>
      <c r="H25001" t="s">
        <v>20766</v>
      </c>
      <c r="I25001" t="s">
        <v>19</v>
      </c>
      <c r="M25001">
        <v>6941</v>
      </c>
      <c r="N25001">
        <v>72</v>
      </c>
      <c r="O25001">
        <v>77</v>
      </c>
    </row>
    <row r="25002" spans="1:15" x14ac:dyDescent="0.3">
      <c r="E25002" t="s">
        <v>20759</v>
      </c>
      <c r="F25002" t="s">
        <v>20765</v>
      </c>
      <c r="G25002" t="s">
        <v>23</v>
      </c>
      <c r="H25002" t="s">
        <v>20766</v>
      </c>
      <c r="I25002" t="s">
        <v>26</v>
      </c>
      <c r="M25002">
        <v>6941</v>
      </c>
      <c r="N25002">
        <v>72</v>
      </c>
      <c r="O25002">
        <v>77</v>
      </c>
    </row>
    <row r="25003" spans="1:15" x14ac:dyDescent="0.3">
      <c r="A25003" t="s">
        <v>14</v>
      </c>
      <c r="B25003">
        <v>1</v>
      </c>
      <c r="C25003">
        <v>1</v>
      </c>
      <c r="D25003">
        <v>1</v>
      </c>
      <c r="E25003" t="s">
        <v>20767</v>
      </c>
      <c r="F25003" t="s">
        <v>5914</v>
      </c>
      <c r="G25003" t="s">
        <v>14</v>
      </c>
      <c r="H25003" t="s">
        <v>20774</v>
      </c>
      <c r="I25003" t="s">
        <v>35</v>
      </c>
      <c r="J25003" t="s">
        <v>32</v>
      </c>
      <c r="M25003">
        <v>6942</v>
      </c>
      <c r="N25003">
        <v>0</v>
      </c>
      <c r="O25003">
        <v>4</v>
      </c>
    </row>
    <row r="25004" spans="1:15" x14ac:dyDescent="0.3">
      <c r="A25004" t="s">
        <v>14</v>
      </c>
      <c r="B25004">
        <v>1</v>
      </c>
      <c r="C25004">
        <v>1</v>
      </c>
      <c r="D25004">
        <v>1</v>
      </c>
      <c r="E25004" t="s">
        <v>20767</v>
      </c>
      <c r="F25004" t="s">
        <v>6315</v>
      </c>
      <c r="G25004" t="s">
        <v>14</v>
      </c>
      <c r="H25004" t="s">
        <v>20769</v>
      </c>
      <c r="I25004" t="s">
        <v>35</v>
      </c>
      <c r="J25004" t="s">
        <v>42</v>
      </c>
      <c r="K25004" t="s">
        <v>43</v>
      </c>
      <c r="M25004">
        <v>6942</v>
      </c>
      <c r="N25004">
        <v>30</v>
      </c>
      <c r="O25004">
        <v>36</v>
      </c>
    </row>
    <row r="25005" spans="1:15" x14ac:dyDescent="0.3">
      <c r="E25005" t="s">
        <v>20767</v>
      </c>
      <c r="F25005" t="s">
        <v>20771</v>
      </c>
      <c r="G25005" t="s">
        <v>17</v>
      </c>
      <c r="H25005" t="s">
        <v>20772</v>
      </c>
      <c r="I25005" t="s">
        <v>26</v>
      </c>
      <c r="M25005">
        <v>6942</v>
      </c>
      <c r="N25005">
        <v>114</v>
      </c>
      <c r="O25005">
        <v>125</v>
      </c>
    </row>
    <row r="25006" spans="1:15" x14ac:dyDescent="0.3">
      <c r="A25006" t="s">
        <v>237</v>
      </c>
      <c r="B25006">
        <v>0</v>
      </c>
      <c r="C25006">
        <v>0</v>
      </c>
      <c r="D25006">
        <v>0</v>
      </c>
      <c r="E25006" t="s">
        <v>20767</v>
      </c>
      <c r="F25006" t="s">
        <v>20777</v>
      </c>
      <c r="G25006" t="s">
        <v>17</v>
      </c>
      <c r="H25006" t="s">
        <v>20778</v>
      </c>
      <c r="I25006" t="s">
        <v>19</v>
      </c>
      <c r="M25006">
        <v>6942</v>
      </c>
      <c r="N25006">
        <v>114</v>
      </c>
      <c r="O25006">
        <v>127</v>
      </c>
    </row>
    <row r="25007" spans="1:15" x14ac:dyDescent="0.3">
      <c r="E25007" t="s">
        <v>20767</v>
      </c>
      <c r="F25007" t="s">
        <v>10546</v>
      </c>
      <c r="G25007" t="s">
        <v>14</v>
      </c>
      <c r="H25007" t="s">
        <v>20773</v>
      </c>
      <c r="I25007" t="s">
        <v>52</v>
      </c>
      <c r="J25007" t="s">
        <v>32</v>
      </c>
      <c r="M25007">
        <v>6942</v>
      </c>
      <c r="N25007">
        <v>121</v>
      </c>
      <c r="O25007">
        <v>125</v>
      </c>
    </row>
    <row r="25008" spans="1:15" x14ac:dyDescent="0.3">
      <c r="A25008" t="s">
        <v>237</v>
      </c>
      <c r="B25008">
        <v>0</v>
      </c>
      <c r="E25008" t="s">
        <v>20767</v>
      </c>
      <c r="F25008" t="s">
        <v>20775</v>
      </c>
      <c r="G25008" t="s">
        <v>17</v>
      </c>
      <c r="H25008" t="s">
        <v>20776</v>
      </c>
      <c r="I25008" t="s">
        <v>22</v>
      </c>
      <c r="M25008">
        <v>6942</v>
      </c>
      <c r="N25008">
        <v>173</v>
      </c>
      <c r="O25008">
        <v>180</v>
      </c>
    </row>
    <row r="25009" spans="1:15" x14ac:dyDescent="0.3">
      <c r="A25009" t="s">
        <v>14</v>
      </c>
      <c r="B25009">
        <v>1</v>
      </c>
      <c r="C25009">
        <v>1</v>
      </c>
      <c r="D25009">
        <v>1</v>
      </c>
      <c r="E25009" t="s">
        <v>20767</v>
      </c>
      <c r="F25009" t="s">
        <v>6315</v>
      </c>
      <c r="G25009" t="s">
        <v>14</v>
      </c>
      <c r="H25009" t="s">
        <v>20768</v>
      </c>
      <c r="I25009" t="s">
        <v>35</v>
      </c>
      <c r="J25009" t="s">
        <v>32</v>
      </c>
      <c r="M25009">
        <v>6942</v>
      </c>
      <c r="N25009">
        <v>182</v>
      </c>
      <c r="O25009">
        <v>188</v>
      </c>
    </row>
    <row r="25010" spans="1:15" x14ac:dyDescent="0.3">
      <c r="A25010" t="s">
        <v>14</v>
      </c>
      <c r="B25010">
        <v>1</v>
      </c>
      <c r="C25010">
        <v>1</v>
      </c>
      <c r="D25010">
        <v>1</v>
      </c>
      <c r="E25010" t="s">
        <v>20767</v>
      </c>
      <c r="F25010" t="s">
        <v>5914</v>
      </c>
      <c r="G25010" t="s">
        <v>14</v>
      </c>
      <c r="H25010" t="s">
        <v>20770</v>
      </c>
      <c r="I25010" t="s">
        <v>35</v>
      </c>
      <c r="J25010" t="s">
        <v>32</v>
      </c>
      <c r="M25010">
        <v>6942</v>
      </c>
      <c r="N25010">
        <v>245</v>
      </c>
      <c r="O25010">
        <v>249</v>
      </c>
    </row>
    <row r="25011" spans="1:15" x14ac:dyDescent="0.3">
      <c r="A25011" t="s">
        <v>14</v>
      </c>
      <c r="B25011">
        <v>0</v>
      </c>
      <c r="C25011">
        <v>0</v>
      </c>
      <c r="D25011">
        <v>1</v>
      </c>
      <c r="E25011" t="s">
        <v>20779</v>
      </c>
      <c r="F25011" t="s">
        <v>20794</v>
      </c>
      <c r="G25011" t="s">
        <v>14</v>
      </c>
      <c r="H25011" t="s">
        <v>20795</v>
      </c>
      <c r="I25011" t="s">
        <v>22</v>
      </c>
      <c r="M25011">
        <v>6943</v>
      </c>
      <c r="N25011">
        <v>0</v>
      </c>
      <c r="O25011">
        <v>12</v>
      </c>
    </row>
    <row r="25012" spans="1:15" x14ac:dyDescent="0.3">
      <c r="A25012" t="s">
        <v>23</v>
      </c>
      <c r="B25012">
        <v>1</v>
      </c>
      <c r="C25012">
        <v>1</v>
      </c>
      <c r="D25012">
        <v>1</v>
      </c>
      <c r="E25012" t="s">
        <v>20779</v>
      </c>
      <c r="F25012" t="s">
        <v>20780</v>
      </c>
      <c r="G25012" t="s">
        <v>23</v>
      </c>
      <c r="H25012" t="s">
        <v>20781</v>
      </c>
      <c r="I25012" t="s">
        <v>35</v>
      </c>
      <c r="J25012" t="s">
        <v>112</v>
      </c>
      <c r="M25012">
        <v>6943</v>
      </c>
      <c r="N25012">
        <v>66</v>
      </c>
      <c r="O25012">
        <v>74</v>
      </c>
    </row>
    <row r="25013" spans="1:15" x14ac:dyDescent="0.3">
      <c r="A25013" t="s">
        <v>51</v>
      </c>
      <c r="B25013">
        <v>1</v>
      </c>
      <c r="C25013">
        <v>1</v>
      </c>
      <c r="D25013">
        <v>1</v>
      </c>
      <c r="E25013" t="s">
        <v>20779</v>
      </c>
      <c r="F25013" t="s">
        <v>20783</v>
      </c>
      <c r="G25013" t="s">
        <v>51</v>
      </c>
      <c r="H25013" t="s">
        <v>20784</v>
      </c>
      <c r="I25013" t="s">
        <v>41</v>
      </c>
      <c r="J25013" t="s">
        <v>53</v>
      </c>
      <c r="K25013" t="s">
        <v>60</v>
      </c>
      <c r="M25013">
        <v>6943</v>
      </c>
      <c r="N25013">
        <v>97</v>
      </c>
      <c r="O25013">
        <v>117</v>
      </c>
    </row>
    <row r="25014" spans="1:15" x14ac:dyDescent="0.3">
      <c r="A25014" t="s">
        <v>23</v>
      </c>
      <c r="B25014">
        <v>1</v>
      </c>
      <c r="C25014">
        <v>1</v>
      </c>
      <c r="D25014">
        <v>1</v>
      </c>
      <c r="E25014" t="s">
        <v>20779</v>
      </c>
      <c r="F25014" t="s">
        <v>2150</v>
      </c>
      <c r="G25014" t="s">
        <v>23</v>
      </c>
      <c r="H25014" t="s">
        <v>20782</v>
      </c>
      <c r="I25014" t="s">
        <v>26</v>
      </c>
      <c r="M25014">
        <v>6943</v>
      </c>
      <c r="N25014">
        <v>111</v>
      </c>
      <c r="O25014">
        <v>117</v>
      </c>
    </row>
    <row r="25015" spans="1:15" x14ac:dyDescent="0.3">
      <c r="A25015" t="s">
        <v>23</v>
      </c>
      <c r="B25015">
        <v>1</v>
      </c>
      <c r="C25015">
        <v>1</v>
      </c>
      <c r="D25015">
        <v>1</v>
      </c>
      <c r="E25015" t="s">
        <v>20779</v>
      </c>
      <c r="F25015" t="s">
        <v>1223</v>
      </c>
      <c r="G25015" t="s">
        <v>23</v>
      </c>
      <c r="H25015" t="s">
        <v>20792</v>
      </c>
      <c r="I25015" t="s">
        <v>35</v>
      </c>
      <c r="J25015" t="s">
        <v>321</v>
      </c>
      <c r="M25015">
        <v>6943</v>
      </c>
      <c r="N25015">
        <v>144</v>
      </c>
      <c r="O25015">
        <v>154</v>
      </c>
    </row>
    <row r="25016" spans="1:15" x14ac:dyDescent="0.3">
      <c r="E25016" t="s">
        <v>20779</v>
      </c>
      <c r="F25016" t="s">
        <v>241</v>
      </c>
      <c r="G25016" t="s">
        <v>23</v>
      </c>
      <c r="H25016" t="s">
        <v>20791</v>
      </c>
      <c r="I25016" t="s">
        <v>52</v>
      </c>
      <c r="J25016" t="s">
        <v>117</v>
      </c>
      <c r="M25016">
        <v>6943</v>
      </c>
      <c r="N25016">
        <v>215</v>
      </c>
      <c r="O25016">
        <v>221</v>
      </c>
    </row>
    <row r="25017" spans="1:15" x14ac:dyDescent="0.3">
      <c r="A25017" t="s">
        <v>23</v>
      </c>
      <c r="B25017">
        <v>1</v>
      </c>
      <c r="C25017">
        <v>1</v>
      </c>
      <c r="D25017">
        <v>1</v>
      </c>
      <c r="E25017" t="s">
        <v>20779</v>
      </c>
      <c r="F25017" t="s">
        <v>20796</v>
      </c>
      <c r="G25017" t="s">
        <v>23</v>
      </c>
      <c r="H25017" t="s">
        <v>20797</v>
      </c>
      <c r="I25017" t="s">
        <v>35</v>
      </c>
      <c r="J25017" t="s">
        <v>112</v>
      </c>
      <c r="M25017">
        <v>6943</v>
      </c>
      <c r="N25017">
        <v>235</v>
      </c>
      <c r="O25017">
        <v>248</v>
      </c>
    </row>
    <row r="25018" spans="1:15" x14ac:dyDescent="0.3">
      <c r="E25018" t="s">
        <v>20779</v>
      </c>
      <c r="F25018" t="s">
        <v>10280</v>
      </c>
      <c r="G25018" t="s">
        <v>17</v>
      </c>
      <c r="H25018" t="s">
        <v>20793</v>
      </c>
      <c r="I25018" t="s">
        <v>26</v>
      </c>
      <c r="M25018">
        <v>6943</v>
      </c>
      <c r="N25018">
        <v>277</v>
      </c>
      <c r="O25018">
        <v>283</v>
      </c>
    </row>
    <row r="25019" spans="1:15" x14ac:dyDescent="0.3">
      <c r="A25019" t="s">
        <v>14</v>
      </c>
      <c r="B25019">
        <v>1</v>
      </c>
      <c r="C25019">
        <v>1</v>
      </c>
      <c r="D25019">
        <v>1</v>
      </c>
      <c r="E25019" t="s">
        <v>20779</v>
      </c>
      <c r="F25019" t="s">
        <v>10280</v>
      </c>
      <c r="G25019" t="s">
        <v>14</v>
      </c>
      <c r="H25019" t="s">
        <v>20793</v>
      </c>
      <c r="I25019" t="s">
        <v>31</v>
      </c>
      <c r="J25019" t="s">
        <v>42</v>
      </c>
      <c r="K25019" t="s">
        <v>43</v>
      </c>
      <c r="M25019">
        <v>6943</v>
      </c>
      <c r="N25019">
        <v>277</v>
      </c>
      <c r="O25019">
        <v>283</v>
      </c>
    </row>
    <row r="25020" spans="1:15" x14ac:dyDescent="0.3">
      <c r="A25020" t="s">
        <v>51</v>
      </c>
      <c r="B25020">
        <v>1</v>
      </c>
      <c r="C25020">
        <v>1</v>
      </c>
      <c r="D25020">
        <v>1</v>
      </c>
      <c r="E25020" t="s">
        <v>20779</v>
      </c>
      <c r="F25020" t="s">
        <v>20785</v>
      </c>
      <c r="G25020" t="s">
        <v>51</v>
      </c>
      <c r="H25020" t="s">
        <v>20786</v>
      </c>
      <c r="I25020" t="s">
        <v>69</v>
      </c>
      <c r="J25020" t="s">
        <v>53</v>
      </c>
      <c r="K25020" t="s">
        <v>328</v>
      </c>
      <c r="M25020">
        <v>6943</v>
      </c>
      <c r="N25020">
        <v>301</v>
      </c>
      <c r="O25020">
        <v>320</v>
      </c>
    </row>
    <row r="25021" spans="1:15" x14ac:dyDescent="0.3">
      <c r="E25021" t="s">
        <v>20779</v>
      </c>
      <c r="F25021" t="s">
        <v>20787</v>
      </c>
      <c r="G25021" t="s">
        <v>14</v>
      </c>
      <c r="H25021" t="s">
        <v>20788</v>
      </c>
      <c r="I25021" t="s">
        <v>22</v>
      </c>
      <c r="M25021">
        <v>6943</v>
      </c>
      <c r="N25021">
        <v>372</v>
      </c>
      <c r="O25021">
        <v>377</v>
      </c>
    </row>
    <row r="25022" spans="1:15" x14ac:dyDescent="0.3">
      <c r="E25022" t="s">
        <v>20779</v>
      </c>
      <c r="F25022" t="s">
        <v>20789</v>
      </c>
      <c r="G25022" t="s">
        <v>23</v>
      </c>
      <c r="H25022" t="s">
        <v>20790</v>
      </c>
      <c r="I25022" t="s">
        <v>52</v>
      </c>
      <c r="J25022" t="s">
        <v>117</v>
      </c>
      <c r="M25022">
        <v>6943</v>
      </c>
      <c r="N25022">
        <v>453</v>
      </c>
      <c r="O25022">
        <v>460</v>
      </c>
    </row>
    <row r="25023" spans="1:15" x14ac:dyDescent="0.3">
      <c r="A25023" t="s">
        <v>14</v>
      </c>
      <c r="B25023">
        <v>1</v>
      </c>
      <c r="C25023">
        <v>1</v>
      </c>
      <c r="D25023">
        <v>1</v>
      </c>
      <c r="E25023" t="s">
        <v>20798</v>
      </c>
      <c r="F25023" t="s">
        <v>20804</v>
      </c>
      <c r="G25023" t="s">
        <v>14</v>
      </c>
      <c r="H25023" t="s">
        <v>20805</v>
      </c>
      <c r="I25023" t="s">
        <v>35</v>
      </c>
      <c r="J25023" t="s">
        <v>46</v>
      </c>
      <c r="K25023" t="s">
        <v>47</v>
      </c>
      <c r="L25023" t="s">
        <v>43</v>
      </c>
      <c r="M25023">
        <v>6944</v>
      </c>
      <c r="N25023">
        <v>0</v>
      </c>
      <c r="O25023">
        <v>13</v>
      </c>
    </row>
    <row r="25024" spans="1:15" x14ac:dyDescent="0.3">
      <c r="A25024" t="s">
        <v>23</v>
      </c>
      <c r="B25024">
        <v>1</v>
      </c>
      <c r="C25024">
        <v>1</v>
      </c>
      <c r="D25024">
        <v>1</v>
      </c>
      <c r="E25024" t="s">
        <v>20798</v>
      </c>
      <c r="F25024" t="s">
        <v>20808</v>
      </c>
      <c r="G25024" t="s">
        <v>23</v>
      </c>
      <c r="H25024" t="s">
        <v>20809</v>
      </c>
      <c r="I25024" t="s">
        <v>35</v>
      </c>
      <c r="J25024" t="s">
        <v>112</v>
      </c>
      <c r="M25024">
        <v>6944</v>
      </c>
      <c r="N25024">
        <v>80</v>
      </c>
      <c r="O25024">
        <v>90</v>
      </c>
    </row>
    <row r="25025" spans="1:15" x14ac:dyDescent="0.3">
      <c r="A25025" t="s">
        <v>23</v>
      </c>
      <c r="B25025">
        <v>1</v>
      </c>
      <c r="C25025">
        <v>1</v>
      </c>
      <c r="D25025">
        <v>1</v>
      </c>
      <c r="E25025" t="s">
        <v>20798</v>
      </c>
      <c r="F25025" t="s">
        <v>900</v>
      </c>
      <c r="G25025" t="s">
        <v>23</v>
      </c>
      <c r="H25025" t="s">
        <v>20803</v>
      </c>
      <c r="I25025" t="s">
        <v>35</v>
      </c>
      <c r="J25025" t="s">
        <v>112</v>
      </c>
      <c r="K25025" t="s">
        <v>321</v>
      </c>
      <c r="M25025">
        <v>6944</v>
      </c>
      <c r="N25025">
        <v>93</v>
      </c>
      <c r="O25025">
        <v>101</v>
      </c>
    </row>
    <row r="25026" spans="1:15" x14ac:dyDescent="0.3">
      <c r="A25026" t="s">
        <v>14</v>
      </c>
      <c r="B25026">
        <v>1</v>
      </c>
      <c r="C25026">
        <v>1</v>
      </c>
      <c r="D25026">
        <v>1</v>
      </c>
      <c r="E25026" t="s">
        <v>20798</v>
      </c>
      <c r="F25026" t="s">
        <v>9323</v>
      </c>
      <c r="G25026" t="s">
        <v>14</v>
      </c>
      <c r="H25026" t="s">
        <v>20802</v>
      </c>
      <c r="I25026" t="s">
        <v>35</v>
      </c>
      <c r="J25026" t="s">
        <v>32</v>
      </c>
      <c r="M25026">
        <v>6944</v>
      </c>
      <c r="N25026">
        <v>125</v>
      </c>
      <c r="O25026">
        <v>133</v>
      </c>
    </row>
    <row r="25027" spans="1:15" x14ac:dyDescent="0.3">
      <c r="A25027" t="s">
        <v>14</v>
      </c>
      <c r="B25027">
        <v>1</v>
      </c>
      <c r="C25027">
        <v>1</v>
      </c>
      <c r="D25027">
        <v>1</v>
      </c>
      <c r="E25027" t="s">
        <v>20798</v>
      </c>
      <c r="F25027" t="s">
        <v>9323</v>
      </c>
      <c r="G25027" t="s">
        <v>14</v>
      </c>
      <c r="H25027" t="s">
        <v>20806</v>
      </c>
      <c r="I25027" t="s">
        <v>35</v>
      </c>
      <c r="J25027" t="s">
        <v>32</v>
      </c>
      <c r="M25027">
        <v>6944</v>
      </c>
      <c r="N25027">
        <v>221</v>
      </c>
      <c r="O25027">
        <v>229</v>
      </c>
    </row>
    <row r="25028" spans="1:15" x14ac:dyDescent="0.3">
      <c r="A25028" t="s">
        <v>14</v>
      </c>
      <c r="B25028">
        <v>1</v>
      </c>
      <c r="C25028">
        <v>1</v>
      </c>
      <c r="D25028">
        <v>1</v>
      </c>
      <c r="E25028" t="s">
        <v>20798</v>
      </c>
      <c r="F25028" t="s">
        <v>4940</v>
      </c>
      <c r="G25028" t="s">
        <v>14</v>
      </c>
      <c r="H25028" t="s">
        <v>20801</v>
      </c>
      <c r="I25028" t="s">
        <v>35</v>
      </c>
      <c r="J25028" t="s">
        <v>32</v>
      </c>
      <c r="M25028">
        <v>6944</v>
      </c>
      <c r="N25028">
        <v>251</v>
      </c>
      <c r="O25028">
        <v>257</v>
      </c>
    </row>
    <row r="25029" spans="1:15" x14ac:dyDescent="0.3">
      <c r="A25029" t="s">
        <v>14</v>
      </c>
      <c r="B25029">
        <v>1</v>
      </c>
      <c r="C25029">
        <v>1</v>
      </c>
      <c r="D25029">
        <v>1</v>
      </c>
      <c r="E25029" t="s">
        <v>20798</v>
      </c>
      <c r="F25029" t="s">
        <v>4940</v>
      </c>
      <c r="G25029" t="s">
        <v>14</v>
      </c>
      <c r="H25029" t="s">
        <v>20799</v>
      </c>
      <c r="I25029" t="s">
        <v>35</v>
      </c>
      <c r="J25029" t="s">
        <v>32</v>
      </c>
      <c r="M25029">
        <v>6944</v>
      </c>
      <c r="N25029">
        <v>330</v>
      </c>
      <c r="O25029">
        <v>336</v>
      </c>
    </row>
    <row r="25030" spans="1:15" x14ac:dyDescent="0.3">
      <c r="E25030" t="s">
        <v>20798</v>
      </c>
      <c r="F25030" t="s">
        <v>7438</v>
      </c>
      <c r="G25030" t="s">
        <v>51</v>
      </c>
      <c r="H25030" t="s">
        <v>20807</v>
      </c>
      <c r="I25030" t="s">
        <v>52</v>
      </c>
      <c r="J25030" t="s">
        <v>60</v>
      </c>
      <c r="M25030">
        <v>6944</v>
      </c>
      <c r="N25030">
        <v>396</v>
      </c>
      <c r="O25030">
        <v>405</v>
      </c>
    </row>
    <row r="25031" spans="1:15" x14ac:dyDescent="0.3">
      <c r="A25031" t="s">
        <v>14</v>
      </c>
      <c r="B25031">
        <v>1</v>
      </c>
      <c r="C25031">
        <v>1</v>
      </c>
      <c r="D25031">
        <v>1</v>
      </c>
      <c r="E25031" t="s">
        <v>20798</v>
      </c>
      <c r="F25031" t="s">
        <v>9323</v>
      </c>
      <c r="G25031" t="s">
        <v>14</v>
      </c>
      <c r="H25031" t="s">
        <v>20800</v>
      </c>
      <c r="I25031" t="s">
        <v>35</v>
      </c>
      <c r="J25031" t="s">
        <v>32</v>
      </c>
      <c r="M25031">
        <v>6944</v>
      </c>
      <c r="N25031">
        <v>407</v>
      </c>
      <c r="O25031">
        <v>415</v>
      </c>
    </row>
    <row r="25032" spans="1:15" x14ac:dyDescent="0.3">
      <c r="E25032" t="s">
        <v>20810</v>
      </c>
      <c r="F25032" t="s">
        <v>20817</v>
      </c>
      <c r="G25032" t="s">
        <v>17</v>
      </c>
      <c r="H25032" t="s">
        <v>20815</v>
      </c>
      <c r="I25032" t="s">
        <v>26</v>
      </c>
      <c r="M25032">
        <v>6945</v>
      </c>
      <c r="N25032">
        <v>0</v>
      </c>
      <c r="O25032">
        <v>14</v>
      </c>
    </row>
    <row r="25033" spans="1:15" x14ac:dyDescent="0.3">
      <c r="A25033" t="s">
        <v>23</v>
      </c>
      <c r="B25033">
        <v>1</v>
      </c>
      <c r="C25033">
        <v>1</v>
      </c>
      <c r="D25033">
        <v>1</v>
      </c>
      <c r="E25033" t="s">
        <v>20810</v>
      </c>
      <c r="F25033" t="s">
        <v>17951</v>
      </c>
      <c r="G25033" t="s">
        <v>23</v>
      </c>
      <c r="H25033" t="s">
        <v>20815</v>
      </c>
      <c r="I25033" t="s">
        <v>41</v>
      </c>
      <c r="J25033" t="s">
        <v>112</v>
      </c>
      <c r="M25033">
        <v>6945</v>
      </c>
      <c r="N25033">
        <v>9</v>
      </c>
      <c r="O25033">
        <v>14</v>
      </c>
    </row>
    <row r="25034" spans="1:15" x14ac:dyDescent="0.3">
      <c r="A25034" t="s">
        <v>14</v>
      </c>
      <c r="B25034">
        <v>1</v>
      </c>
      <c r="C25034">
        <v>1</v>
      </c>
      <c r="D25034">
        <v>1</v>
      </c>
      <c r="E25034" t="s">
        <v>20810</v>
      </c>
      <c r="F25034" t="s">
        <v>20813</v>
      </c>
      <c r="G25034" t="s">
        <v>14</v>
      </c>
      <c r="H25034" t="s">
        <v>20818</v>
      </c>
      <c r="I25034" t="s">
        <v>22</v>
      </c>
      <c r="M25034">
        <v>6945</v>
      </c>
      <c r="N25034">
        <v>37</v>
      </c>
      <c r="O25034">
        <v>43</v>
      </c>
    </row>
    <row r="25035" spans="1:15" x14ac:dyDescent="0.3">
      <c r="E25035" t="s">
        <v>20810</v>
      </c>
      <c r="F25035" t="s">
        <v>4071</v>
      </c>
      <c r="G25035" t="s">
        <v>51</v>
      </c>
      <c r="H25035" t="s">
        <v>20816</v>
      </c>
      <c r="I25035" t="s">
        <v>52</v>
      </c>
      <c r="J25035" t="s">
        <v>60</v>
      </c>
      <c r="M25035">
        <v>6945</v>
      </c>
      <c r="N25035">
        <v>76</v>
      </c>
      <c r="O25035">
        <v>86</v>
      </c>
    </row>
    <row r="25036" spans="1:15" x14ac:dyDescent="0.3">
      <c r="A25036" t="s">
        <v>14</v>
      </c>
      <c r="B25036">
        <v>1</v>
      </c>
      <c r="C25036">
        <v>1</v>
      </c>
      <c r="D25036">
        <v>1</v>
      </c>
      <c r="E25036" t="s">
        <v>20810</v>
      </c>
      <c r="F25036" t="s">
        <v>20813</v>
      </c>
      <c r="G25036" t="s">
        <v>14</v>
      </c>
      <c r="H25036" t="s">
        <v>20814</v>
      </c>
      <c r="I25036" t="s">
        <v>22</v>
      </c>
      <c r="M25036">
        <v>6945</v>
      </c>
      <c r="N25036">
        <v>387</v>
      </c>
      <c r="O25036">
        <v>393</v>
      </c>
    </row>
    <row r="25037" spans="1:15" x14ac:dyDescent="0.3">
      <c r="E25037" t="s">
        <v>20810</v>
      </c>
      <c r="F25037" t="s">
        <v>20811</v>
      </c>
      <c r="G25037" t="s">
        <v>14</v>
      </c>
      <c r="H25037" t="s">
        <v>20812</v>
      </c>
      <c r="I25037" t="s">
        <v>19</v>
      </c>
      <c r="M25037">
        <v>6945</v>
      </c>
      <c r="N25037">
        <v>573</v>
      </c>
      <c r="O25037">
        <v>592</v>
      </c>
    </row>
    <row r="25038" spans="1:15" x14ac:dyDescent="0.3">
      <c r="A25038" t="s">
        <v>14</v>
      </c>
      <c r="B25038">
        <v>1</v>
      </c>
      <c r="C25038">
        <v>1</v>
      </c>
      <c r="D25038">
        <v>1</v>
      </c>
      <c r="E25038" t="s">
        <v>20819</v>
      </c>
      <c r="F25038" t="s">
        <v>20823</v>
      </c>
      <c r="G25038" t="s">
        <v>14</v>
      </c>
      <c r="H25038" t="s">
        <v>20827</v>
      </c>
      <c r="I25038" t="s">
        <v>26</v>
      </c>
      <c r="M25038">
        <v>6946</v>
      </c>
      <c r="N25038">
        <v>0</v>
      </c>
      <c r="O25038">
        <v>5</v>
      </c>
    </row>
    <row r="25039" spans="1:15" x14ac:dyDescent="0.3">
      <c r="E25039" t="s">
        <v>20819</v>
      </c>
      <c r="F25039" t="s">
        <v>20789</v>
      </c>
      <c r="G25039" t="s">
        <v>23</v>
      </c>
      <c r="H25039" t="s">
        <v>20828</v>
      </c>
      <c r="I25039" t="s">
        <v>52</v>
      </c>
      <c r="J25039" t="s">
        <v>117</v>
      </c>
      <c r="M25039">
        <v>6946</v>
      </c>
      <c r="N25039">
        <v>66</v>
      </c>
      <c r="O25039">
        <v>73</v>
      </c>
    </row>
    <row r="25040" spans="1:15" x14ac:dyDescent="0.3">
      <c r="A25040" t="s">
        <v>14</v>
      </c>
      <c r="B25040">
        <v>0</v>
      </c>
      <c r="C25040">
        <v>1</v>
      </c>
      <c r="D25040" t="s">
        <v>14</v>
      </c>
      <c r="E25040" t="s">
        <v>20819</v>
      </c>
      <c r="F25040" t="s">
        <v>20820</v>
      </c>
      <c r="G25040" t="s">
        <v>23</v>
      </c>
      <c r="H25040" t="s">
        <v>20822</v>
      </c>
      <c r="I25040" t="s">
        <v>26</v>
      </c>
      <c r="M25040">
        <v>6946</v>
      </c>
      <c r="N25040">
        <v>129</v>
      </c>
      <c r="O25040">
        <v>137</v>
      </c>
    </row>
    <row r="25041" spans="1:15" x14ac:dyDescent="0.3">
      <c r="A25041" t="s">
        <v>14</v>
      </c>
      <c r="B25041">
        <v>1</v>
      </c>
      <c r="C25041">
        <v>1</v>
      </c>
      <c r="D25041">
        <v>1</v>
      </c>
      <c r="E25041" t="s">
        <v>20819</v>
      </c>
      <c r="F25041" t="s">
        <v>20820</v>
      </c>
      <c r="G25041" t="s">
        <v>14</v>
      </c>
      <c r="H25041" t="s">
        <v>20822</v>
      </c>
      <c r="I25041" t="s">
        <v>19</v>
      </c>
      <c r="M25041">
        <v>6946</v>
      </c>
      <c r="N25041">
        <v>129</v>
      </c>
      <c r="O25041">
        <v>137</v>
      </c>
    </row>
    <row r="25042" spans="1:15" x14ac:dyDescent="0.3">
      <c r="E25042" t="s">
        <v>20819</v>
      </c>
      <c r="F25042" t="s">
        <v>241</v>
      </c>
      <c r="G25042" t="s">
        <v>23</v>
      </c>
      <c r="H25042" t="s">
        <v>20826</v>
      </c>
      <c r="I25042" t="s">
        <v>52</v>
      </c>
      <c r="J25042" t="s">
        <v>117</v>
      </c>
      <c r="M25042">
        <v>6946</v>
      </c>
      <c r="N25042">
        <v>150</v>
      </c>
      <c r="O25042">
        <v>156</v>
      </c>
    </row>
    <row r="25043" spans="1:15" x14ac:dyDescent="0.3">
      <c r="A25043" t="s">
        <v>14</v>
      </c>
      <c r="B25043">
        <v>1</v>
      </c>
      <c r="C25043">
        <v>1</v>
      </c>
      <c r="D25043">
        <v>1</v>
      </c>
      <c r="E25043" t="s">
        <v>20819</v>
      </c>
      <c r="F25043" t="s">
        <v>20823</v>
      </c>
      <c r="G25043" t="s">
        <v>14</v>
      </c>
      <c r="H25043" t="s">
        <v>20825</v>
      </c>
      <c r="I25043" t="s">
        <v>22</v>
      </c>
      <c r="M25043">
        <v>6946</v>
      </c>
      <c r="N25043">
        <v>158</v>
      </c>
      <c r="O25043">
        <v>163</v>
      </c>
    </row>
    <row r="25044" spans="1:15" x14ac:dyDescent="0.3">
      <c r="A25044" t="s">
        <v>14</v>
      </c>
      <c r="B25044">
        <v>1</v>
      </c>
      <c r="C25044">
        <v>1</v>
      </c>
      <c r="D25044">
        <v>1</v>
      </c>
      <c r="E25044" t="s">
        <v>20819</v>
      </c>
      <c r="F25044" t="s">
        <v>20820</v>
      </c>
      <c r="G25044" t="s">
        <v>14</v>
      </c>
      <c r="H25044" t="s">
        <v>20821</v>
      </c>
      <c r="I25044" t="s">
        <v>19</v>
      </c>
      <c r="M25044">
        <v>6946</v>
      </c>
      <c r="N25044">
        <v>365</v>
      </c>
      <c r="O25044">
        <v>373</v>
      </c>
    </row>
    <row r="25045" spans="1:15" x14ac:dyDescent="0.3">
      <c r="A25045" t="s">
        <v>14</v>
      </c>
      <c r="B25045">
        <v>0</v>
      </c>
      <c r="C25045">
        <v>1</v>
      </c>
      <c r="D25045" t="s">
        <v>14</v>
      </c>
      <c r="E25045" t="s">
        <v>20819</v>
      </c>
      <c r="F25045" t="s">
        <v>20820</v>
      </c>
      <c r="G25045" t="s">
        <v>23</v>
      </c>
      <c r="H25045" t="s">
        <v>20821</v>
      </c>
      <c r="I25045" t="s">
        <v>26</v>
      </c>
      <c r="M25045">
        <v>6946</v>
      </c>
      <c r="N25045">
        <v>365</v>
      </c>
      <c r="O25045">
        <v>373</v>
      </c>
    </row>
    <row r="25046" spans="1:15" x14ac:dyDescent="0.3">
      <c r="E25046" t="s">
        <v>20819</v>
      </c>
      <c r="F25046" t="s">
        <v>119</v>
      </c>
      <c r="G25046" t="s">
        <v>23</v>
      </c>
      <c r="H25046" t="s">
        <v>20829</v>
      </c>
      <c r="I25046" t="s">
        <v>52</v>
      </c>
      <c r="J25046" t="s">
        <v>121</v>
      </c>
      <c r="M25046">
        <v>6946</v>
      </c>
      <c r="N25046">
        <v>474</v>
      </c>
      <c r="O25046">
        <v>482</v>
      </c>
    </row>
    <row r="25047" spans="1:15" x14ac:dyDescent="0.3">
      <c r="A25047" t="s">
        <v>14</v>
      </c>
      <c r="B25047">
        <v>1</v>
      </c>
      <c r="C25047">
        <v>1</v>
      </c>
      <c r="D25047">
        <v>1</v>
      </c>
      <c r="E25047" t="s">
        <v>20819</v>
      </c>
      <c r="F25047" t="s">
        <v>20823</v>
      </c>
      <c r="G25047" t="s">
        <v>14</v>
      </c>
      <c r="H25047" t="s">
        <v>20824</v>
      </c>
      <c r="I25047" t="s">
        <v>22</v>
      </c>
      <c r="M25047">
        <v>6946</v>
      </c>
      <c r="N25047">
        <v>487</v>
      </c>
      <c r="O25047">
        <v>492</v>
      </c>
    </row>
    <row r="25048" spans="1:15" x14ac:dyDescent="0.3">
      <c r="A25048" t="s">
        <v>14</v>
      </c>
      <c r="B25048">
        <v>0</v>
      </c>
      <c r="C25048">
        <v>1</v>
      </c>
      <c r="D25048" t="s">
        <v>14</v>
      </c>
      <c r="E25048" t="s">
        <v>20830</v>
      </c>
      <c r="F25048" t="s">
        <v>1064</v>
      </c>
      <c r="G25048" t="s">
        <v>23</v>
      </c>
      <c r="H25048" t="s">
        <v>20838</v>
      </c>
      <c r="I25048" t="s">
        <v>26</v>
      </c>
      <c r="M25048">
        <v>6947</v>
      </c>
      <c r="N25048">
        <v>7</v>
      </c>
      <c r="O25048">
        <v>12</v>
      </c>
    </row>
    <row r="25049" spans="1:15" x14ac:dyDescent="0.3">
      <c r="E25049" t="s">
        <v>20830</v>
      </c>
      <c r="F25049" t="s">
        <v>1064</v>
      </c>
      <c r="G25049" t="s">
        <v>14</v>
      </c>
      <c r="H25049" t="s">
        <v>20838</v>
      </c>
      <c r="I25049" t="s">
        <v>19</v>
      </c>
      <c r="M25049">
        <v>6947</v>
      </c>
      <c r="N25049">
        <v>7</v>
      </c>
      <c r="O25049">
        <v>12</v>
      </c>
    </row>
    <row r="25050" spans="1:15" x14ac:dyDescent="0.3">
      <c r="A25050" t="s">
        <v>14</v>
      </c>
      <c r="B25050">
        <v>0</v>
      </c>
      <c r="C25050">
        <v>1</v>
      </c>
      <c r="D25050" t="s">
        <v>14</v>
      </c>
      <c r="E25050" t="s">
        <v>20830</v>
      </c>
      <c r="F25050" t="s">
        <v>20831</v>
      </c>
      <c r="G25050" t="s">
        <v>23</v>
      </c>
      <c r="H25050" t="s">
        <v>20833</v>
      </c>
      <c r="I25050" t="s">
        <v>26</v>
      </c>
      <c r="M25050">
        <v>6947</v>
      </c>
      <c r="N25050">
        <v>16</v>
      </c>
      <c r="O25050">
        <v>20</v>
      </c>
    </row>
    <row r="25051" spans="1:15" x14ac:dyDescent="0.3">
      <c r="A25051" t="s">
        <v>14</v>
      </c>
      <c r="B25051">
        <v>1</v>
      </c>
      <c r="C25051">
        <v>1</v>
      </c>
      <c r="D25051">
        <v>1</v>
      </c>
      <c r="E25051" t="s">
        <v>20830</v>
      </c>
      <c r="F25051" t="s">
        <v>20831</v>
      </c>
      <c r="G25051" t="s">
        <v>14</v>
      </c>
      <c r="H25051" t="s">
        <v>20833</v>
      </c>
      <c r="I25051" t="s">
        <v>19</v>
      </c>
      <c r="M25051">
        <v>6947</v>
      </c>
      <c r="N25051">
        <v>16</v>
      </c>
      <c r="O25051">
        <v>20</v>
      </c>
    </row>
    <row r="25052" spans="1:15" x14ac:dyDescent="0.3">
      <c r="A25052" t="s">
        <v>14</v>
      </c>
      <c r="B25052">
        <v>0</v>
      </c>
      <c r="C25052">
        <v>1</v>
      </c>
      <c r="D25052" t="s">
        <v>14</v>
      </c>
      <c r="E25052" t="s">
        <v>20830</v>
      </c>
      <c r="F25052" t="s">
        <v>20831</v>
      </c>
      <c r="G25052" t="s">
        <v>23</v>
      </c>
      <c r="H25052" t="s">
        <v>20832</v>
      </c>
      <c r="I25052" t="s">
        <v>26</v>
      </c>
      <c r="M25052">
        <v>6947</v>
      </c>
      <c r="N25052">
        <v>139</v>
      </c>
      <c r="O25052">
        <v>143</v>
      </c>
    </row>
    <row r="25053" spans="1:15" x14ac:dyDescent="0.3">
      <c r="A25053" t="s">
        <v>14</v>
      </c>
      <c r="B25053">
        <v>1</v>
      </c>
      <c r="C25053">
        <v>1</v>
      </c>
      <c r="D25053">
        <v>1</v>
      </c>
      <c r="E25053" t="s">
        <v>20830</v>
      </c>
      <c r="F25053" t="s">
        <v>20831</v>
      </c>
      <c r="G25053" t="s">
        <v>14</v>
      </c>
      <c r="H25053" t="s">
        <v>20832</v>
      </c>
      <c r="I25053" t="s">
        <v>19</v>
      </c>
      <c r="M25053">
        <v>6947</v>
      </c>
      <c r="N25053">
        <v>139</v>
      </c>
      <c r="O25053">
        <v>143</v>
      </c>
    </row>
    <row r="25054" spans="1:15" x14ac:dyDescent="0.3">
      <c r="E25054" t="s">
        <v>20830</v>
      </c>
      <c r="F25054" t="s">
        <v>1064</v>
      </c>
      <c r="G25054" t="s">
        <v>14</v>
      </c>
      <c r="H25054" t="s">
        <v>20837</v>
      </c>
      <c r="I25054" t="s">
        <v>19</v>
      </c>
      <c r="M25054">
        <v>6947</v>
      </c>
      <c r="N25054">
        <v>232</v>
      </c>
      <c r="O25054">
        <v>237</v>
      </c>
    </row>
    <row r="25055" spans="1:15" x14ac:dyDescent="0.3">
      <c r="A25055" t="s">
        <v>14</v>
      </c>
      <c r="B25055">
        <v>0</v>
      </c>
      <c r="C25055">
        <v>1</v>
      </c>
      <c r="D25055" t="s">
        <v>14</v>
      </c>
      <c r="E25055" t="s">
        <v>20830</v>
      </c>
      <c r="F25055" t="s">
        <v>1064</v>
      </c>
      <c r="G25055" t="s">
        <v>23</v>
      </c>
      <c r="H25055" t="s">
        <v>20837</v>
      </c>
      <c r="I25055" t="s">
        <v>26</v>
      </c>
      <c r="M25055">
        <v>6947</v>
      </c>
      <c r="N25055">
        <v>232</v>
      </c>
      <c r="O25055">
        <v>237</v>
      </c>
    </row>
    <row r="25056" spans="1:15" x14ac:dyDescent="0.3">
      <c r="A25056" t="s">
        <v>14</v>
      </c>
      <c r="B25056">
        <v>1</v>
      </c>
      <c r="C25056">
        <v>1</v>
      </c>
      <c r="D25056">
        <v>1</v>
      </c>
      <c r="E25056" t="s">
        <v>20830</v>
      </c>
      <c r="F25056" t="s">
        <v>20831</v>
      </c>
      <c r="G25056" t="s">
        <v>14</v>
      </c>
      <c r="H25056" t="s">
        <v>20839</v>
      </c>
      <c r="I25056" t="s">
        <v>22</v>
      </c>
      <c r="M25056">
        <v>6947</v>
      </c>
      <c r="N25056">
        <v>309</v>
      </c>
      <c r="O25056">
        <v>313</v>
      </c>
    </row>
    <row r="25057" spans="1:15" x14ac:dyDescent="0.3">
      <c r="E25057" t="s">
        <v>20830</v>
      </c>
      <c r="F25057" t="s">
        <v>247</v>
      </c>
      <c r="G25057" t="s">
        <v>51</v>
      </c>
      <c r="H25057" t="s">
        <v>20835</v>
      </c>
      <c r="I25057" t="s">
        <v>52</v>
      </c>
      <c r="J25057" t="s">
        <v>60</v>
      </c>
      <c r="M25057">
        <v>6947</v>
      </c>
      <c r="N25057">
        <v>412</v>
      </c>
      <c r="O25057">
        <v>419</v>
      </c>
    </row>
    <row r="25058" spans="1:15" x14ac:dyDescent="0.3">
      <c r="A25058" t="s">
        <v>14</v>
      </c>
      <c r="B25058">
        <v>1</v>
      </c>
      <c r="C25058">
        <v>1</v>
      </c>
      <c r="D25058">
        <v>1</v>
      </c>
      <c r="E25058" t="s">
        <v>20830</v>
      </c>
      <c r="F25058" t="s">
        <v>20831</v>
      </c>
      <c r="G25058" t="s">
        <v>14</v>
      </c>
      <c r="H25058" t="s">
        <v>20834</v>
      </c>
      <c r="I25058" t="s">
        <v>19</v>
      </c>
      <c r="M25058">
        <v>6947</v>
      </c>
      <c r="N25058">
        <v>528</v>
      </c>
      <c r="O25058">
        <v>532</v>
      </c>
    </row>
    <row r="25059" spans="1:15" x14ac:dyDescent="0.3">
      <c r="E25059" t="s">
        <v>20830</v>
      </c>
      <c r="F25059" t="s">
        <v>20831</v>
      </c>
      <c r="G25059" t="s">
        <v>51</v>
      </c>
      <c r="H25059" t="s">
        <v>20834</v>
      </c>
      <c r="I25059" t="s">
        <v>26</v>
      </c>
      <c r="M25059">
        <v>6947</v>
      </c>
      <c r="N25059">
        <v>528</v>
      </c>
      <c r="O25059">
        <v>532</v>
      </c>
    </row>
    <row r="25060" spans="1:15" x14ac:dyDescent="0.3">
      <c r="E25060" t="s">
        <v>20830</v>
      </c>
      <c r="F25060" t="s">
        <v>430</v>
      </c>
      <c r="G25060" t="s">
        <v>23</v>
      </c>
      <c r="H25060" t="s">
        <v>20836</v>
      </c>
      <c r="I25060" t="s">
        <v>19</v>
      </c>
      <c r="M25060">
        <v>6947</v>
      </c>
      <c r="N25060">
        <v>571</v>
      </c>
      <c r="O25060">
        <v>584</v>
      </c>
    </row>
    <row r="25061" spans="1:15" x14ac:dyDescent="0.3">
      <c r="A25061" t="s">
        <v>23</v>
      </c>
      <c r="B25061">
        <v>1</v>
      </c>
      <c r="C25061">
        <v>1</v>
      </c>
      <c r="D25061">
        <v>1</v>
      </c>
      <c r="E25061" t="s">
        <v>20840</v>
      </c>
      <c r="F25061" t="s">
        <v>20842</v>
      </c>
      <c r="G25061" t="s">
        <v>23</v>
      </c>
      <c r="H25061" t="s">
        <v>20844</v>
      </c>
      <c r="I25061" t="s">
        <v>35</v>
      </c>
      <c r="J25061" t="s">
        <v>112</v>
      </c>
      <c r="M25061">
        <v>6948</v>
      </c>
      <c r="N25061">
        <v>3</v>
      </c>
      <c r="O25061">
        <v>8</v>
      </c>
    </row>
    <row r="25062" spans="1:15" x14ac:dyDescent="0.3">
      <c r="E25062" t="s">
        <v>20840</v>
      </c>
      <c r="F25062" t="s">
        <v>20845</v>
      </c>
      <c r="G25062" t="s">
        <v>23</v>
      </c>
      <c r="H25062" t="s">
        <v>20846</v>
      </c>
      <c r="I25062" t="s">
        <v>19</v>
      </c>
      <c r="M25062">
        <v>6948</v>
      </c>
      <c r="N25062">
        <v>32</v>
      </c>
      <c r="O25062">
        <v>41</v>
      </c>
    </row>
    <row r="25063" spans="1:15" x14ac:dyDescent="0.3">
      <c r="A25063" t="s">
        <v>23</v>
      </c>
      <c r="B25063">
        <v>0</v>
      </c>
      <c r="C25063">
        <v>1</v>
      </c>
      <c r="D25063" t="s">
        <v>23</v>
      </c>
      <c r="E25063" t="s">
        <v>20840</v>
      </c>
      <c r="F25063" t="s">
        <v>20845</v>
      </c>
      <c r="G25063" t="s">
        <v>17</v>
      </c>
      <c r="H25063" t="s">
        <v>20846</v>
      </c>
      <c r="I25063" t="s">
        <v>26</v>
      </c>
      <c r="M25063">
        <v>6948</v>
      </c>
      <c r="N25063">
        <v>32</v>
      </c>
      <c r="O25063">
        <v>41</v>
      </c>
    </row>
    <row r="25064" spans="1:15" x14ac:dyDescent="0.3">
      <c r="E25064" t="s">
        <v>20840</v>
      </c>
      <c r="F25064" t="s">
        <v>20848</v>
      </c>
      <c r="G25064" t="s">
        <v>23</v>
      </c>
      <c r="H25064" t="s">
        <v>20849</v>
      </c>
      <c r="I25064" t="s">
        <v>19</v>
      </c>
      <c r="M25064">
        <v>6948</v>
      </c>
      <c r="N25064">
        <v>43</v>
      </c>
      <c r="O25064">
        <v>48</v>
      </c>
    </row>
    <row r="25065" spans="1:15" x14ac:dyDescent="0.3">
      <c r="A25065" t="s">
        <v>14</v>
      </c>
      <c r="B25065">
        <v>1</v>
      </c>
      <c r="C25065">
        <v>1</v>
      </c>
      <c r="D25065">
        <v>1</v>
      </c>
      <c r="E25065" t="s">
        <v>20840</v>
      </c>
      <c r="F25065" t="s">
        <v>20848</v>
      </c>
      <c r="G25065" t="s">
        <v>14</v>
      </c>
      <c r="H25065" t="s">
        <v>20849</v>
      </c>
      <c r="I25065" t="s">
        <v>26</v>
      </c>
      <c r="M25065">
        <v>6948</v>
      </c>
      <c r="N25065">
        <v>43</v>
      </c>
      <c r="O25065">
        <v>48</v>
      </c>
    </row>
    <row r="25066" spans="1:15" x14ac:dyDescent="0.3">
      <c r="A25066" t="s">
        <v>14</v>
      </c>
      <c r="B25066">
        <v>1</v>
      </c>
      <c r="C25066">
        <v>1</v>
      </c>
      <c r="D25066">
        <v>1</v>
      </c>
      <c r="E25066" t="s">
        <v>20840</v>
      </c>
      <c r="F25066" t="s">
        <v>12731</v>
      </c>
      <c r="G25066" t="s">
        <v>14</v>
      </c>
      <c r="H25066" t="s">
        <v>20847</v>
      </c>
      <c r="I25066" t="s">
        <v>35</v>
      </c>
      <c r="J25066" t="s">
        <v>32</v>
      </c>
      <c r="M25066">
        <v>6948</v>
      </c>
      <c r="N25066">
        <v>264</v>
      </c>
      <c r="O25066">
        <v>269</v>
      </c>
    </row>
    <row r="25067" spans="1:15" x14ac:dyDescent="0.3">
      <c r="A25067" t="s">
        <v>14</v>
      </c>
      <c r="B25067">
        <v>1</v>
      </c>
      <c r="C25067">
        <v>1</v>
      </c>
      <c r="D25067">
        <v>1</v>
      </c>
      <c r="E25067" t="s">
        <v>20840</v>
      </c>
      <c r="F25067" t="s">
        <v>12731</v>
      </c>
      <c r="G25067" t="s">
        <v>14</v>
      </c>
      <c r="H25067" t="s">
        <v>20850</v>
      </c>
      <c r="I25067" t="s">
        <v>35</v>
      </c>
      <c r="J25067" t="s">
        <v>32</v>
      </c>
      <c r="M25067">
        <v>6948</v>
      </c>
      <c r="N25067">
        <v>370</v>
      </c>
      <c r="O25067">
        <v>375</v>
      </c>
    </row>
    <row r="25068" spans="1:15" x14ac:dyDescent="0.3">
      <c r="A25068" t="s">
        <v>23</v>
      </c>
      <c r="B25068">
        <v>1</v>
      </c>
      <c r="C25068">
        <v>1</v>
      </c>
      <c r="D25068">
        <v>1</v>
      </c>
      <c r="E25068" t="s">
        <v>20840</v>
      </c>
      <c r="F25068" t="s">
        <v>20842</v>
      </c>
      <c r="G25068" t="s">
        <v>23</v>
      </c>
      <c r="H25068" t="s">
        <v>20843</v>
      </c>
      <c r="I25068" t="s">
        <v>35</v>
      </c>
      <c r="J25068" t="s">
        <v>112</v>
      </c>
      <c r="M25068">
        <v>6948</v>
      </c>
      <c r="N25068">
        <v>519</v>
      </c>
      <c r="O25068">
        <v>524</v>
      </c>
    </row>
    <row r="25069" spans="1:15" x14ac:dyDescent="0.3">
      <c r="A25069" t="s">
        <v>14</v>
      </c>
      <c r="B25069">
        <v>1</v>
      </c>
      <c r="C25069">
        <v>1</v>
      </c>
      <c r="D25069">
        <v>1</v>
      </c>
      <c r="E25069" t="s">
        <v>20840</v>
      </c>
      <c r="F25069" t="s">
        <v>12731</v>
      </c>
      <c r="G25069" t="s">
        <v>14</v>
      </c>
      <c r="H25069" t="s">
        <v>20841</v>
      </c>
      <c r="I25069" t="s">
        <v>35</v>
      </c>
      <c r="J25069" t="s">
        <v>32</v>
      </c>
      <c r="M25069">
        <v>6948</v>
      </c>
      <c r="N25069">
        <v>558</v>
      </c>
      <c r="O25069">
        <v>563</v>
      </c>
    </row>
    <row r="25070" spans="1:15" x14ac:dyDescent="0.3">
      <c r="E25070" t="s">
        <v>20851</v>
      </c>
      <c r="F25070" t="s">
        <v>20859</v>
      </c>
      <c r="G25070" t="s">
        <v>14</v>
      </c>
      <c r="H25070" t="s">
        <v>20860</v>
      </c>
      <c r="I25070" t="s">
        <v>22</v>
      </c>
      <c r="M25070">
        <v>6949</v>
      </c>
      <c r="N25070">
        <v>0</v>
      </c>
      <c r="O25070">
        <v>4</v>
      </c>
    </row>
    <row r="25071" spans="1:15" x14ac:dyDescent="0.3">
      <c r="E25071" t="s">
        <v>20851</v>
      </c>
      <c r="F25071" t="s">
        <v>1128</v>
      </c>
      <c r="G25071" t="s">
        <v>23</v>
      </c>
      <c r="H25071" t="s">
        <v>20856</v>
      </c>
      <c r="I25071" t="s">
        <v>26</v>
      </c>
      <c r="M25071">
        <v>6949</v>
      </c>
      <c r="N25071">
        <v>99</v>
      </c>
      <c r="O25071">
        <v>102</v>
      </c>
    </row>
    <row r="25072" spans="1:15" x14ac:dyDescent="0.3">
      <c r="A25072" t="s">
        <v>237</v>
      </c>
      <c r="B25072">
        <v>0</v>
      </c>
      <c r="C25072">
        <v>0</v>
      </c>
      <c r="D25072">
        <v>0</v>
      </c>
      <c r="E25072" t="s">
        <v>20851</v>
      </c>
      <c r="F25072" t="s">
        <v>1327</v>
      </c>
      <c r="G25072" t="s">
        <v>14</v>
      </c>
      <c r="H25072" t="s">
        <v>20852</v>
      </c>
      <c r="I25072" t="s">
        <v>26</v>
      </c>
      <c r="M25072">
        <v>6949</v>
      </c>
      <c r="N25072">
        <v>105</v>
      </c>
      <c r="O25072">
        <v>107</v>
      </c>
    </row>
    <row r="25073" spans="1:15" x14ac:dyDescent="0.3">
      <c r="E25073" t="s">
        <v>20851</v>
      </c>
      <c r="F25073" t="s">
        <v>1128</v>
      </c>
      <c r="G25073" t="s">
        <v>23</v>
      </c>
      <c r="H25073" t="s">
        <v>20855</v>
      </c>
      <c r="I25073" t="s">
        <v>26</v>
      </c>
      <c r="M25073">
        <v>6949</v>
      </c>
      <c r="N25073">
        <v>113</v>
      </c>
      <c r="O25073">
        <v>116</v>
      </c>
    </row>
    <row r="25074" spans="1:15" x14ac:dyDescent="0.3">
      <c r="A25074" t="s">
        <v>23</v>
      </c>
      <c r="B25074">
        <v>1</v>
      </c>
      <c r="C25074">
        <v>1</v>
      </c>
      <c r="D25074">
        <v>1</v>
      </c>
      <c r="E25074" t="s">
        <v>20851</v>
      </c>
      <c r="F25074" t="s">
        <v>20857</v>
      </c>
      <c r="G25074" t="s">
        <v>23</v>
      </c>
      <c r="H25074" t="s">
        <v>20858</v>
      </c>
      <c r="I25074" t="s">
        <v>35</v>
      </c>
      <c r="J25074" t="s">
        <v>112</v>
      </c>
      <c r="M25074">
        <v>6949</v>
      </c>
      <c r="N25074">
        <v>314</v>
      </c>
      <c r="O25074">
        <v>320</v>
      </c>
    </row>
    <row r="25075" spans="1:15" x14ac:dyDescent="0.3">
      <c r="A25075" t="s">
        <v>14</v>
      </c>
      <c r="B25075">
        <v>1</v>
      </c>
      <c r="C25075">
        <v>1</v>
      </c>
      <c r="D25075">
        <v>1</v>
      </c>
      <c r="E25075" t="s">
        <v>20851</v>
      </c>
      <c r="F25075" t="s">
        <v>20853</v>
      </c>
      <c r="G25075" t="s">
        <v>14</v>
      </c>
      <c r="H25075" t="s">
        <v>20854</v>
      </c>
      <c r="I25075" t="s">
        <v>35</v>
      </c>
      <c r="J25075" t="s">
        <v>42</v>
      </c>
      <c r="K25075" t="s">
        <v>43</v>
      </c>
      <c r="M25075">
        <v>6949</v>
      </c>
      <c r="N25075">
        <v>492</v>
      </c>
      <c r="O25075">
        <v>498</v>
      </c>
    </row>
    <row r="25076" spans="1:15" x14ac:dyDescent="0.3">
      <c r="E25076" t="s">
        <v>20861</v>
      </c>
      <c r="F25076" t="s">
        <v>13545</v>
      </c>
      <c r="G25076" t="s">
        <v>17</v>
      </c>
      <c r="H25076" t="s">
        <v>20869</v>
      </c>
      <c r="I25076" t="s">
        <v>26</v>
      </c>
      <c r="M25076">
        <v>6950</v>
      </c>
      <c r="N25076">
        <v>12</v>
      </c>
      <c r="O25076">
        <v>22</v>
      </c>
    </row>
    <row r="25077" spans="1:15" x14ac:dyDescent="0.3">
      <c r="E25077" t="s">
        <v>20861</v>
      </c>
      <c r="F25077" t="s">
        <v>20864</v>
      </c>
      <c r="G25077" t="s">
        <v>23</v>
      </c>
      <c r="H25077" t="s">
        <v>20865</v>
      </c>
      <c r="I25077" t="s">
        <v>26</v>
      </c>
      <c r="M25077">
        <v>6950</v>
      </c>
      <c r="N25077">
        <v>40</v>
      </c>
      <c r="O25077">
        <v>48</v>
      </c>
    </row>
    <row r="25078" spans="1:15" x14ac:dyDescent="0.3">
      <c r="A25078" t="s">
        <v>23</v>
      </c>
      <c r="B25078">
        <v>1</v>
      </c>
      <c r="C25078">
        <v>1</v>
      </c>
      <c r="D25078">
        <v>1</v>
      </c>
      <c r="E25078" t="s">
        <v>20861</v>
      </c>
      <c r="F25078" t="s">
        <v>2586</v>
      </c>
      <c r="G25078" t="s">
        <v>23</v>
      </c>
      <c r="H25078" t="s">
        <v>20888</v>
      </c>
      <c r="I25078" t="s">
        <v>41</v>
      </c>
      <c r="J25078" t="s">
        <v>112</v>
      </c>
      <c r="M25078">
        <v>6950</v>
      </c>
      <c r="N25078">
        <v>42</v>
      </c>
      <c r="O25078">
        <v>48</v>
      </c>
    </row>
    <row r="25079" spans="1:15" x14ac:dyDescent="0.3">
      <c r="E25079" t="s">
        <v>20861</v>
      </c>
      <c r="F25079" t="s">
        <v>20876</v>
      </c>
      <c r="G25079" t="s">
        <v>17</v>
      </c>
      <c r="H25079" t="s">
        <v>20877</v>
      </c>
      <c r="I25079" t="s">
        <v>26</v>
      </c>
      <c r="M25079">
        <v>6950</v>
      </c>
      <c r="N25079">
        <v>86</v>
      </c>
      <c r="O25079">
        <v>99</v>
      </c>
    </row>
    <row r="25080" spans="1:15" x14ac:dyDescent="0.3">
      <c r="A25080" t="s">
        <v>14</v>
      </c>
      <c r="B25080">
        <v>1</v>
      </c>
      <c r="C25080">
        <v>1</v>
      </c>
      <c r="D25080">
        <v>1</v>
      </c>
      <c r="E25080" t="s">
        <v>20861</v>
      </c>
      <c r="F25080" t="s">
        <v>20876</v>
      </c>
      <c r="G25080" t="s">
        <v>14</v>
      </c>
      <c r="H25080" t="s">
        <v>20877</v>
      </c>
      <c r="I25080" t="s">
        <v>31</v>
      </c>
      <c r="J25080" t="s">
        <v>46</v>
      </c>
      <c r="K25080" t="s">
        <v>47</v>
      </c>
      <c r="L25080" t="s">
        <v>43</v>
      </c>
      <c r="M25080">
        <v>6950</v>
      </c>
      <c r="N25080">
        <v>86</v>
      </c>
      <c r="O25080">
        <v>99</v>
      </c>
    </row>
    <row r="25081" spans="1:15" x14ac:dyDescent="0.3">
      <c r="A25081" t="s">
        <v>23</v>
      </c>
      <c r="B25081">
        <v>1</v>
      </c>
      <c r="C25081">
        <v>1</v>
      </c>
      <c r="D25081">
        <v>1</v>
      </c>
      <c r="E25081" t="s">
        <v>20861</v>
      </c>
      <c r="F25081" t="s">
        <v>20862</v>
      </c>
      <c r="G25081" t="s">
        <v>23</v>
      </c>
      <c r="H25081" t="s">
        <v>20863</v>
      </c>
      <c r="I25081" t="s">
        <v>22</v>
      </c>
      <c r="M25081">
        <v>6950</v>
      </c>
      <c r="N25081">
        <v>129</v>
      </c>
      <c r="O25081">
        <v>136</v>
      </c>
    </row>
    <row r="25082" spans="1:15" x14ac:dyDescent="0.3">
      <c r="A25082" t="s">
        <v>23</v>
      </c>
      <c r="B25082">
        <v>1</v>
      </c>
      <c r="C25082">
        <v>1</v>
      </c>
      <c r="D25082">
        <v>1</v>
      </c>
      <c r="E25082" t="s">
        <v>20861</v>
      </c>
      <c r="F25082" t="s">
        <v>20882</v>
      </c>
      <c r="G25082" t="s">
        <v>23</v>
      </c>
      <c r="H25082" t="s">
        <v>20883</v>
      </c>
      <c r="I25082" t="s">
        <v>22</v>
      </c>
      <c r="M25082">
        <v>6950</v>
      </c>
      <c r="N25082">
        <v>140</v>
      </c>
      <c r="O25082">
        <v>149</v>
      </c>
    </row>
    <row r="25083" spans="1:15" x14ac:dyDescent="0.3">
      <c r="E25083" t="s">
        <v>20861</v>
      </c>
      <c r="F25083" t="s">
        <v>20878</v>
      </c>
      <c r="G25083" t="s">
        <v>51</v>
      </c>
      <c r="H25083" t="s">
        <v>20879</v>
      </c>
      <c r="I25083" t="s">
        <v>52</v>
      </c>
      <c r="J25083" t="s">
        <v>393</v>
      </c>
      <c r="M25083">
        <v>6950</v>
      </c>
      <c r="N25083">
        <v>180</v>
      </c>
      <c r="O25083">
        <v>201</v>
      </c>
    </row>
    <row r="25084" spans="1:15" x14ac:dyDescent="0.3">
      <c r="A25084" t="s">
        <v>23</v>
      </c>
      <c r="B25084">
        <v>1</v>
      </c>
      <c r="C25084">
        <v>1</v>
      </c>
      <c r="D25084">
        <v>1</v>
      </c>
      <c r="E25084" t="s">
        <v>20861</v>
      </c>
      <c r="F25084" t="s">
        <v>20880</v>
      </c>
      <c r="G25084" t="s">
        <v>23</v>
      </c>
      <c r="H25084" t="s">
        <v>20881</v>
      </c>
      <c r="I25084" t="s">
        <v>22</v>
      </c>
      <c r="M25084">
        <v>6950</v>
      </c>
      <c r="N25084">
        <v>215</v>
      </c>
      <c r="O25084">
        <v>224</v>
      </c>
    </row>
    <row r="25085" spans="1:15" x14ac:dyDescent="0.3">
      <c r="A25085" t="s">
        <v>14</v>
      </c>
      <c r="B25085">
        <v>1</v>
      </c>
      <c r="C25085">
        <v>1</v>
      </c>
      <c r="D25085">
        <v>1</v>
      </c>
      <c r="E25085" t="s">
        <v>20861</v>
      </c>
      <c r="F25085" t="s">
        <v>5870</v>
      </c>
      <c r="G25085" t="s">
        <v>14</v>
      </c>
      <c r="H25085" t="s">
        <v>20887</v>
      </c>
      <c r="I25085" t="s">
        <v>35</v>
      </c>
      <c r="J25085" t="s">
        <v>32</v>
      </c>
      <c r="M25085">
        <v>6950</v>
      </c>
      <c r="N25085">
        <v>261</v>
      </c>
      <c r="O25085">
        <v>266</v>
      </c>
    </row>
    <row r="25086" spans="1:15" x14ac:dyDescent="0.3">
      <c r="A25086" t="s">
        <v>23</v>
      </c>
      <c r="B25086">
        <v>1</v>
      </c>
      <c r="C25086">
        <v>1</v>
      </c>
      <c r="D25086">
        <v>1</v>
      </c>
      <c r="E25086" t="s">
        <v>20861</v>
      </c>
      <c r="F25086" t="s">
        <v>454</v>
      </c>
      <c r="G25086" t="s">
        <v>23</v>
      </c>
      <c r="H25086" t="s">
        <v>20870</v>
      </c>
      <c r="I25086" t="s">
        <v>22</v>
      </c>
      <c r="M25086">
        <v>6950</v>
      </c>
      <c r="N25086">
        <v>294</v>
      </c>
      <c r="O25086">
        <v>299</v>
      </c>
    </row>
    <row r="25087" spans="1:15" x14ac:dyDescent="0.3">
      <c r="A25087" t="s">
        <v>23</v>
      </c>
      <c r="B25087">
        <v>1</v>
      </c>
      <c r="C25087">
        <v>1</v>
      </c>
      <c r="D25087">
        <v>1</v>
      </c>
      <c r="E25087" t="s">
        <v>20861</v>
      </c>
      <c r="F25087" t="s">
        <v>20874</v>
      </c>
      <c r="G25087" t="s">
        <v>23</v>
      </c>
      <c r="H25087" t="s">
        <v>20875</v>
      </c>
      <c r="I25087" t="s">
        <v>35</v>
      </c>
      <c r="J25087" t="s">
        <v>453</v>
      </c>
      <c r="K25087" t="s">
        <v>117</v>
      </c>
      <c r="M25087">
        <v>6950</v>
      </c>
      <c r="N25087">
        <v>356</v>
      </c>
      <c r="O25087">
        <v>373</v>
      </c>
    </row>
    <row r="25088" spans="1:15" x14ac:dyDescent="0.3">
      <c r="A25088" t="s">
        <v>23</v>
      </c>
      <c r="B25088">
        <v>1</v>
      </c>
      <c r="C25088">
        <v>1</v>
      </c>
      <c r="D25088">
        <v>1</v>
      </c>
      <c r="E25088" t="s">
        <v>20861</v>
      </c>
      <c r="F25088" t="s">
        <v>2586</v>
      </c>
      <c r="G25088" t="s">
        <v>23</v>
      </c>
      <c r="H25088" t="s">
        <v>20889</v>
      </c>
      <c r="I25088" t="s">
        <v>35</v>
      </c>
      <c r="J25088" t="s">
        <v>112</v>
      </c>
      <c r="M25088">
        <v>6950</v>
      </c>
      <c r="N25088">
        <v>387</v>
      </c>
      <c r="O25088">
        <v>393</v>
      </c>
    </row>
    <row r="25089" spans="1:15" x14ac:dyDescent="0.3">
      <c r="A25089" t="s">
        <v>23</v>
      </c>
      <c r="B25089">
        <v>1</v>
      </c>
      <c r="C25089">
        <v>1</v>
      </c>
      <c r="D25089">
        <v>1</v>
      </c>
      <c r="E25089" t="s">
        <v>20861</v>
      </c>
      <c r="F25089" t="s">
        <v>8778</v>
      </c>
      <c r="G25089" t="s">
        <v>23</v>
      </c>
      <c r="H25089" t="s">
        <v>20871</v>
      </c>
      <c r="I25089" t="s">
        <v>22</v>
      </c>
      <c r="M25089">
        <v>6950</v>
      </c>
      <c r="N25089">
        <v>399</v>
      </c>
      <c r="O25089">
        <v>405</v>
      </c>
    </row>
    <row r="25090" spans="1:15" x14ac:dyDescent="0.3">
      <c r="A25090" t="s">
        <v>14</v>
      </c>
      <c r="B25090">
        <v>1</v>
      </c>
      <c r="C25090">
        <v>1</v>
      </c>
      <c r="D25090">
        <v>1</v>
      </c>
      <c r="E25090" t="s">
        <v>20861</v>
      </c>
      <c r="F25090" t="s">
        <v>20885</v>
      </c>
      <c r="G25090" t="s">
        <v>14</v>
      </c>
      <c r="H25090" t="s">
        <v>20886</v>
      </c>
      <c r="I25090" t="s">
        <v>22</v>
      </c>
      <c r="M25090">
        <v>6950</v>
      </c>
      <c r="N25090">
        <v>423</v>
      </c>
      <c r="O25090">
        <v>431</v>
      </c>
    </row>
    <row r="25091" spans="1:15" x14ac:dyDescent="0.3">
      <c r="A25091" t="s">
        <v>14</v>
      </c>
      <c r="B25091">
        <v>0</v>
      </c>
      <c r="C25091">
        <v>1</v>
      </c>
      <c r="D25091" t="s">
        <v>14</v>
      </c>
      <c r="E25091" t="s">
        <v>20861</v>
      </c>
      <c r="F25091" t="s">
        <v>4292</v>
      </c>
      <c r="G25091" t="s">
        <v>17</v>
      </c>
      <c r="H25091" t="s">
        <v>20866</v>
      </c>
      <c r="I25091" t="s">
        <v>26</v>
      </c>
      <c r="M25091">
        <v>6950</v>
      </c>
      <c r="N25091">
        <v>435</v>
      </c>
      <c r="O25091">
        <v>442</v>
      </c>
    </row>
    <row r="25092" spans="1:15" x14ac:dyDescent="0.3">
      <c r="E25092" t="s">
        <v>20861</v>
      </c>
      <c r="F25092" t="s">
        <v>4292</v>
      </c>
      <c r="G25092" t="s">
        <v>14</v>
      </c>
      <c r="H25092" t="s">
        <v>20866</v>
      </c>
      <c r="I25092" t="s">
        <v>31</v>
      </c>
      <c r="J25092" t="s">
        <v>32</v>
      </c>
      <c r="M25092">
        <v>6950</v>
      </c>
      <c r="N25092">
        <v>435</v>
      </c>
      <c r="O25092">
        <v>442</v>
      </c>
    </row>
    <row r="25093" spans="1:15" x14ac:dyDescent="0.3">
      <c r="A25093" t="s">
        <v>14</v>
      </c>
      <c r="B25093">
        <v>0</v>
      </c>
      <c r="C25093">
        <v>1</v>
      </c>
      <c r="D25093" t="s">
        <v>14</v>
      </c>
      <c r="E25093" t="s">
        <v>20861</v>
      </c>
      <c r="F25093" t="s">
        <v>20867</v>
      </c>
      <c r="G25093" t="s">
        <v>23</v>
      </c>
      <c r="H25093" t="s">
        <v>20868</v>
      </c>
      <c r="I25093" t="s">
        <v>26</v>
      </c>
      <c r="M25093">
        <v>6950</v>
      </c>
      <c r="N25093">
        <v>459</v>
      </c>
      <c r="O25093">
        <v>465</v>
      </c>
    </row>
    <row r="25094" spans="1:15" x14ac:dyDescent="0.3">
      <c r="E25094" t="s">
        <v>20861</v>
      </c>
      <c r="F25094" t="s">
        <v>20867</v>
      </c>
      <c r="G25094" t="s">
        <v>14</v>
      </c>
      <c r="H25094" t="s">
        <v>20868</v>
      </c>
      <c r="I25094" t="s">
        <v>19</v>
      </c>
      <c r="M25094">
        <v>6950</v>
      </c>
      <c r="N25094">
        <v>459</v>
      </c>
      <c r="O25094">
        <v>465</v>
      </c>
    </row>
    <row r="25095" spans="1:15" x14ac:dyDescent="0.3">
      <c r="E25095" t="s">
        <v>20861</v>
      </c>
      <c r="F25095" t="s">
        <v>20872</v>
      </c>
      <c r="G25095" t="s">
        <v>17</v>
      </c>
      <c r="H25095" t="s">
        <v>20873</v>
      </c>
      <c r="I25095" t="s">
        <v>26</v>
      </c>
      <c r="M25095">
        <v>6950</v>
      </c>
      <c r="N25095">
        <v>535</v>
      </c>
      <c r="O25095">
        <v>550</v>
      </c>
    </row>
    <row r="25096" spans="1:15" x14ac:dyDescent="0.3">
      <c r="A25096" t="s">
        <v>14</v>
      </c>
      <c r="B25096">
        <v>1</v>
      </c>
      <c r="C25096">
        <v>1</v>
      </c>
      <c r="D25096">
        <v>1</v>
      </c>
      <c r="E25096" t="s">
        <v>20861</v>
      </c>
      <c r="F25096" t="s">
        <v>5870</v>
      </c>
      <c r="G25096" t="s">
        <v>14</v>
      </c>
      <c r="H25096" t="s">
        <v>20873</v>
      </c>
      <c r="I25096" t="s">
        <v>41</v>
      </c>
      <c r="J25096" t="s">
        <v>32</v>
      </c>
      <c r="M25096">
        <v>6950</v>
      </c>
      <c r="N25096">
        <v>535</v>
      </c>
      <c r="O25096">
        <v>540</v>
      </c>
    </row>
    <row r="25097" spans="1:15" x14ac:dyDescent="0.3">
      <c r="E25097" t="s">
        <v>20861</v>
      </c>
      <c r="F25097" t="s">
        <v>20867</v>
      </c>
      <c r="G25097" t="s">
        <v>14</v>
      </c>
      <c r="H25097" t="s">
        <v>20884</v>
      </c>
      <c r="I25097" t="s">
        <v>19</v>
      </c>
      <c r="M25097">
        <v>6950</v>
      </c>
      <c r="N25097">
        <v>544</v>
      </c>
      <c r="O25097">
        <v>550</v>
      </c>
    </row>
    <row r="25098" spans="1:15" x14ac:dyDescent="0.3">
      <c r="A25098" t="s">
        <v>14</v>
      </c>
      <c r="B25098">
        <v>0</v>
      </c>
      <c r="C25098">
        <v>0</v>
      </c>
      <c r="D25098">
        <v>1</v>
      </c>
      <c r="E25098" t="s">
        <v>20890</v>
      </c>
      <c r="F25098" t="s">
        <v>20901</v>
      </c>
      <c r="G25098" t="s">
        <v>14</v>
      </c>
      <c r="H25098" t="s">
        <v>20902</v>
      </c>
      <c r="I25098" t="s">
        <v>22</v>
      </c>
      <c r="M25098">
        <v>6952</v>
      </c>
      <c r="N25098">
        <v>0</v>
      </c>
      <c r="O25098">
        <v>14</v>
      </c>
    </row>
    <row r="25099" spans="1:15" x14ac:dyDescent="0.3">
      <c r="A25099" t="s">
        <v>14</v>
      </c>
      <c r="B25099">
        <v>1</v>
      </c>
      <c r="C25099">
        <v>1</v>
      </c>
      <c r="D25099">
        <v>1</v>
      </c>
      <c r="E25099" t="s">
        <v>20890</v>
      </c>
      <c r="F25099" t="s">
        <v>8657</v>
      </c>
      <c r="G25099" t="s">
        <v>14</v>
      </c>
      <c r="H25099" t="s">
        <v>20902</v>
      </c>
      <c r="I25099" t="s">
        <v>52</v>
      </c>
      <c r="J25099" t="s">
        <v>32</v>
      </c>
      <c r="M25099">
        <v>6952</v>
      </c>
      <c r="N25099">
        <v>7</v>
      </c>
      <c r="O25099">
        <v>14</v>
      </c>
    </row>
    <row r="25100" spans="1:15" x14ac:dyDescent="0.3">
      <c r="E25100" t="s">
        <v>20890</v>
      </c>
      <c r="F25100" t="s">
        <v>2899</v>
      </c>
      <c r="G25100" t="s">
        <v>51</v>
      </c>
      <c r="H25100" t="s">
        <v>20898</v>
      </c>
      <c r="I25100" t="s">
        <v>52</v>
      </c>
      <c r="J25100" t="s">
        <v>60</v>
      </c>
      <c r="M25100">
        <v>6952</v>
      </c>
      <c r="N25100">
        <v>28</v>
      </c>
      <c r="O25100">
        <v>35</v>
      </c>
    </row>
    <row r="25101" spans="1:15" x14ac:dyDescent="0.3">
      <c r="A25101" t="s">
        <v>14</v>
      </c>
      <c r="B25101">
        <v>1</v>
      </c>
      <c r="C25101">
        <v>1</v>
      </c>
      <c r="D25101">
        <v>1</v>
      </c>
      <c r="E25101" t="s">
        <v>20890</v>
      </c>
      <c r="F25101" t="s">
        <v>349</v>
      </c>
      <c r="G25101" t="s">
        <v>14</v>
      </c>
      <c r="H25101" t="s">
        <v>20904</v>
      </c>
      <c r="I25101" t="s">
        <v>35</v>
      </c>
      <c r="J25101" t="s">
        <v>32</v>
      </c>
      <c r="M25101">
        <v>6952</v>
      </c>
      <c r="N25101">
        <v>83</v>
      </c>
      <c r="O25101">
        <v>88</v>
      </c>
    </row>
    <row r="25102" spans="1:15" x14ac:dyDescent="0.3">
      <c r="E25102" t="s">
        <v>20890</v>
      </c>
      <c r="F25102" t="s">
        <v>5062</v>
      </c>
      <c r="G25102" t="s">
        <v>51</v>
      </c>
      <c r="H25102" t="s">
        <v>20897</v>
      </c>
      <c r="I25102" t="s">
        <v>52</v>
      </c>
      <c r="J25102" t="s">
        <v>212</v>
      </c>
      <c r="M25102">
        <v>6952</v>
      </c>
      <c r="N25102">
        <v>160</v>
      </c>
      <c r="O25102">
        <v>166</v>
      </c>
    </row>
    <row r="25103" spans="1:15" x14ac:dyDescent="0.3">
      <c r="A25103" t="s">
        <v>14</v>
      </c>
      <c r="B25103">
        <v>1</v>
      </c>
      <c r="C25103">
        <v>1</v>
      </c>
      <c r="D25103">
        <v>1</v>
      </c>
      <c r="E25103" t="s">
        <v>20890</v>
      </c>
      <c r="F25103" t="s">
        <v>349</v>
      </c>
      <c r="G25103" t="s">
        <v>14</v>
      </c>
      <c r="H25103" t="s">
        <v>20891</v>
      </c>
      <c r="I25103" t="s">
        <v>31</v>
      </c>
      <c r="J25103" t="s">
        <v>32</v>
      </c>
      <c r="M25103">
        <v>6952</v>
      </c>
      <c r="N25103">
        <v>246</v>
      </c>
      <c r="O25103">
        <v>251</v>
      </c>
    </row>
    <row r="25104" spans="1:15" x14ac:dyDescent="0.3">
      <c r="A25104" t="s">
        <v>14</v>
      </c>
      <c r="B25104">
        <v>0</v>
      </c>
      <c r="C25104">
        <v>1</v>
      </c>
      <c r="D25104" t="s">
        <v>14</v>
      </c>
      <c r="E25104" t="s">
        <v>20890</v>
      </c>
      <c r="F25104" t="s">
        <v>349</v>
      </c>
      <c r="G25104" t="s">
        <v>17</v>
      </c>
      <c r="H25104" t="s">
        <v>20891</v>
      </c>
      <c r="I25104" t="s">
        <v>26</v>
      </c>
      <c r="M25104">
        <v>6952</v>
      </c>
      <c r="N25104">
        <v>246</v>
      </c>
      <c r="O25104">
        <v>251</v>
      </c>
    </row>
    <row r="25105" spans="1:15" x14ac:dyDescent="0.3">
      <c r="A25105" t="s">
        <v>14</v>
      </c>
      <c r="B25105">
        <v>1</v>
      </c>
      <c r="C25105">
        <v>1</v>
      </c>
      <c r="D25105">
        <v>1</v>
      </c>
      <c r="E25105" t="s">
        <v>20890</v>
      </c>
      <c r="F25105" t="s">
        <v>8657</v>
      </c>
      <c r="G25105" t="s">
        <v>14</v>
      </c>
      <c r="H25105" t="s">
        <v>20892</v>
      </c>
      <c r="I25105" t="s">
        <v>35</v>
      </c>
      <c r="J25105" t="s">
        <v>32</v>
      </c>
      <c r="M25105">
        <v>6952</v>
      </c>
      <c r="N25105">
        <v>260</v>
      </c>
      <c r="O25105">
        <v>267</v>
      </c>
    </row>
    <row r="25106" spans="1:15" x14ac:dyDescent="0.3">
      <c r="A25106" t="s">
        <v>14</v>
      </c>
      <c r="B25106">
        <v>1</v>
      </c>
      <c r="C25106">
        <v>1</v>
      </c>
      <c r="D25106">
        <v>1</v>
      </c>
      <c r="E25106" t="s">
        <v>20890</v>
      </c>
      <c r="F25106" t="s">
        <v>349</v>
      </c>
      <c r="G25106" t="s">
        <v>14</v>
      </c>
      <c r="H25106" t="s">
        <v>20895</v>
      </c>
      <c r="I25106" t="s">
        <v>35</v>
      </c>
      <c r="J25106" t="s">
        <v>32</v>
      </c>
      <c r="M25106">
        <v>6952</v>
      </c>
      <c r="N25106">
        <v>335</v>
      </c>
      <c r="O25106">
        <v>340</v>
      </c>
    </row>
    <row r="25107" spans="1:15" x14ac:dyDescent="0.3">
      <c r="E25107" t="s">
        <v>20890</v>
      </c>
      <c r="F25107" t="s">
        <v>339</v>
      </c>
      <c r="G25107" t="s">
        <v>23</v>
      </c>
      <c r="H25107" t="s">
        <v>20903</v>
      </c>
      <c r="I25107" t="s">
        <v>52</v>
      </c>
      <c r="J25107" t="s">
        <v>117</v>
      </c>
      <c r="M25107">
        <v>6952</v>
      </c>
      <c r="N25107">
        <v>357</v>
      </c>
      <c r="O25107">
        <v>362</v>
      </c>
    </row>
    <row r="25108" spans="1:15" x14ac:dyDescent="0.3">
      <c r="A25108" t="s">
        <v>14</v>
      </c>
      <c r="B25108">
        <v>1</v>
      </c>
      <c r="C25108">
        <v>1</v>
      </c>
      <c r="D25108">
        <v>1</v>
      </c>
      <c r="E25108" t="s">
        <v>20890</v>
      </c>
      <c r="F25108" t="s">
        <v>8657</v>
      </c>
      <c r="G25108" t="s">
        <v>14</v>
      </c>
      <c r="H25108" t="s">
        <v>20894</v>
      </c>
      <c r="I25108" t="s">
        <v>35</v>
      </c>
      <c r="J25108" t="s">
        <v>32</v>
      </c>
      <c r="M25108">
        <v>6952</v>
      </c>
      <c r="N25108">
        <v>427</v>
      </c>
      <c r="O25108">
        <v>434</v>
      </c>
    </row>
    <row r="25109" spans="1:15" x14ac:dyDescent="0.3">
      <c r="A25109" t="s">
        <v>14</v>
      </c>
      <c r="B25109">
        <v>1</v>
      </c>
      <c r="C25109">
        <v>1</v>
      </c>
      <c r="D25109">
        <v>1</v>
      </c>
      <c r="E25109" t="s">
        <v>20890</v>
      </c>
      <c r="F25109" t="s">
        <v>349</v>
      </c>
      <c r="G25109" t="s">
        <v>14</v>
      </c>
      <c r="H25109" t="s">
        <v>20896</v>
      </c>
      <c r="I25109" t="s">
        <v>35</v>
      </c>
      <c r="J25109" t="s">
        <v>32</v>
      </c>
      <c r="M25109">
        <v>6952</v>
      </c>
      <c r="N25109">
        <v>457</v>
      </c>
      <c r="O25109">
        <v>462</v>
      </c>
    </row>
    <row r="25110" spans="1:15" x14ac:dyDescent="0.3">
      <c r="A25110" t="s">
        <v>237</v>
      </c>
      <c r="B25110">
        <v>0</v>
      </c>
      <c r="C25110">
        <v>0</v>
      </c>
      <c r="D25110">
        <v>0</v>
      </c>
      <c r="E25110" t="s">
        <v>20890</v>
      </c>
      <c r="F25110" t="s">
        <v>1128</v>
      </c>
      <c r="G25110" t="s">
        <v>23</v>
      </c>
      <c r="H25110" t="s">
        <v>20900</v>
      </c>
      <c r="I25110" t="s">
        <v>26</v>
      </c>
      <c r="M25110">
        <v>6952</v>
      </c>
      <c r="N25110">
        <v>585</v>
      </c>
      <c r="O25110">
        <v>588</v>
      </c>
    </row>
    <row r="25111" spans="1:15" x14ac:dyDescent="0.3">
      <c r="E25111" t="s">
        <v>20890</v>
      </c>
      <c r="F25111" t="s">
        <v>1128</v>
      </c>
      <c r="G25111" t="s">
        <v>17</v>
      </c>
      <c r="H25111" t="s">
        <v>20893</v>
      </c>
      <c r="I25111" t="s">
        <v>26</v>
      </c>
      <c r="M25111">
        <v>6952</v>
      </c>
      <c r="N25111">
        <v>609</v>
      </c>
      <c r="O25111">
        <v>612</v>
      </c>
    </row>
    <row r="25112" spans="1:15" x14ac:dyDescent="0.3">
      <c r="E25112" t="s">
        <v>20890</v>
      </c>
      <c r="F25112" t="s">
        <v>430</v>
      </c>
      <c r="G25112" t="s">
        <v>23</v>
      </c>
      <c r="H25112" t="s">
        <v>20899</v>
      </c>
      <c r="I25112" t="s">
        <v>26</v>
      </c>
      <c r="M25112">
        <v>6952</v>
      </c>
      <c r="N25112">
        <v>665</v>
      </c>
      <c r="O25112">
        <v>678</v>
      </c>
    </row>
    <row r="25113" spans="1:15" x14ac:dyDescent="0.3">
      <c r="E25113" t="s">
        <v>20905</v>
      </c>
      <c r="F25113" t="s">
        <v>2112</v>
      </c>
      <c r="G25113" t="s">
        <v>14</v>
      </c>
      <c r="H25113" t="s">
        <v>20906</v>
      </c>
      <c r="I25113" t="s">
        <v>26</v>
      </c>
      <c r="M25113">
        <v>6953</v>
      </c>
      <c r="N25113">
        <v>0</v>
      </c>
      <c r="O25113">
        <v>6</v>
      </c>
    </row>
    <row r="25114" spans="1:15" x14ac:dyDescent="0.3">
      <c r="A25114" t="s">
        <v>14</v>
      </c>
      <c r="B25114">
        <v>1</v>
      </c>
      <c r="C25114">
        <v>1</v>
      </c>
      <c r="D25114">
        <v>1</v>
      </c>
      <c r="E25114" t="s">
        <v>20905</v>
      </c>
      <c r="F25114" t="s">
        <v>20910</v>
      </c>
      <c r="G25114" t="s">
        <v>14</v>
      </c>
      <c r="H25114" t="s">
        <v>20912</v>
      </c>
      <c r="I25114" t="s">
        <v>35</v>
      </c>
      <c r="J25114" t="s">
        <v>46</v>
      </c>
      <c r="K25114" t="s">
        <v>47</v>
      </c>
      <c r="L25114" t="s">
        <v>43</v>
      </c>
      <c r="M25114">
        <v>6953</v>
      </c>
      <c r="N25114">
        <v>34</v>
      </c>
      <c r="O25114">
        <v>47</v>
      </c>
    </row>
    <row r="25115" spans="1:15" x14ac:dyDescent="0.3">
      <c r="E25115" t="s">
        <v>20905</v>
      </c>
      <c r="F25115" t="s">
        <v>7656</v>
      </c>
      <c r="G25115" t="s">
        <v>17</v>
      </c>
      <c r="H25115" t="s">
        <v>20915</v>
      </c>
      <c r="I25115" t="s">
        <v>26</v>
      </c>
      <c r="M25115">
        <v>6953</v>
      </c>
      <c r="N25115">
        <v>58</v>
      </c>
      <c r="O25115">
        <v>64</v>
      </c>
    </row>
    <row r="25116" spans="1:15" x14ac:dyDescent="0.3">
      <c r="A25116" t="s">
        <v>14</v>
      </c>
      <c r="B25116">
        <v>1</v>
      </c>
      <c r="C25116">
        <v>1</v>
      </c>
      <c r="D25116">
        <v>1</v>
      </c>
      <c r="E25116" t="s">
        <v>20905</v>
      </c>
      <c r="F25116" t="s">
        <v>7656</v>
      </c>
      <c r="G25116" t="s">
        <v>14</v>
      </c>
      <c r="H25116" t="s">
        <v>20915</v>
      </c>
      <c r="I25116" t="s">
        <v>19</v>
      </c>
      <c r="M25116">
        <v>6953</v>
      </c>
      <c r="N25116">
        <v>58</v>
      </c>
      <c r="O25116">
        <v>64</v>
      </c>
    </row>
    <row r="25117" spans="1:15" x14ac:dyDescent="0.3">
      <c r="A25117" t="s">
        <v>14</v>
      </c>
      <c r="B25117">
        <v>0</v>
      </c>
      <c r="C25117">
        <v>1</v>
      </c>
      <c r="D25117" t="s">
        <v>14</v>
      </c>
      <c r="E25117" t="s">
        <v>20905</v>
      </c>
      <c r="F25117" t="s">
        <v>8961</v>
      </c>
      <c r="G25117" t="s">
        <v>17</v>
      </c>
      <c r="H25117" t="s">
        <v>20914</v>
      </c>
      <c r="I25117" t="s">
        <v>26</v>
      </c>
      <c r="M25117">
        <v>6953</v>
      </c>
      <c r="N25117">
        <v>116</v>
      </c>
      <c r="O25117">
        <v>125</v>
      </c>
    </row>
    <row r="25118" spans="1:15" x14ac:dyDescent="0.3">
      <c r="A25118" t="s">
        <v>14</v>
      </c>
      <c r="B25118">
        <v>1</v>
      </c>
      <c r="C25118">
        <v>1</v>
      </c>
      <c r="D25118">
        <v>1</v>
      </c>
      <c r="E25118" t="s">
        <v>20905</v>
      </c>
      <c r="F25118" t="s">
        <v>8961</v>
      </c>
      <c r="G25118" t="s">
        <v>14</v>
      </c>
      <c r="H25118" t="s">
        <v>20914</v>
      </c>
      <c r="I25118" t="s">
        <v>31</v>
      </c>
      <c r="J25118" t="s">
        <v>42</v>
      </c>
      <c r="K25118" t="s">
        <v>43</v>
      </c>
      <c r="M25118">
        <v>6953</v>
      </c>
      <c r="N25118">
        <v>116</v>
      </c>
      <c r="O25118">
        <v>125</v>
      </c>
    </row>
    <row r="25119" spans="1:15" x14ac:dyDescent="0.3">
      <c r="A25119" t="s">
        <v>14</v>
      </c>
      <c r="B25119">
        <v>0</v>
      </c>
      <c r="C25119">
        <v>1</v>
      </c>
      <c r="D25119" t="s">
        <v>14</v>
      </c>
      <c r="E25119" t="s">
        <v>20905</v>
      </c>
      <c r="F25119" t="s">
        <v>8961</v>
      </c>
      <c r="G25119" t="s">
        <v>17</v>
      </c>
      <c r="H25119" t="s">
        <v>20913</v>
      </c>
      <c r="I25119" t="s">
        <v>26</v>
      </c>
      <c r="M25119">
        <v>6953</v>
      </c>
      <c r="N25119">
        <v>378</v>
      </c>
      <c r="O25119">
        <v>387</v>
      </c>
    </row>
    <row r="25120" spans="1:15" x14ac:dyDescent="0.3">
      <c r="A25120" t="s">
        <v>14</v>
      </c>
      <c r="B25120">
        <v>1</v>
      </c>
      <c r="C25120">
        <v>1</v>
      </c>
      <c r="D25120">
        <v>1</v>
      </c>
      <c r="E25120" t="s">
        <v>20905</v>
      </c>
      <c r="F25120" t="s">
        <v>8961</v>
      </c>
      <c r="G25120" t="s">
        <v>14</v>
      </c>
      <c r="H25120" t="s">
        <v>20913</v>
      </c>
      <c r="I25120" t="s">
        <v>31</v>
      </c>
      <c r="J25120" t="s">
        <v>32</v>
      </c>
      <c r="M25120">
        <v>6953</v>
      </c>
      <c r="N25120">
        <v>378</v>
      </c>
      <c r="O25120">
        <v>387</v>
      </c>
    </row>
    <row r="25121" spans="1:15" x14ac:dyDescent="0.3">
      <c r="A25121" t="s">
        <v>14</v>
      </c>
      <c r="B25121">
        <v>0</v>
      </c>
      <c r="C25121">
        <v>1</v>
      </c>
      <c r="D25121" t="s">
        <v>14</v>
      </c>
      <c r="E25121" t="s">
        <v>20905</v>
      </c>
      <c r="F25121" t="s">
        <v>7656</v>
      </c>
      <c r="G25121" t="s">
        <v>23</v>
      </c>
      <c r="H25121" t="s">
        <v>20907</v>
      </c>
      <c r="I25121" t="s">
        <v>26</v>
      </c>
      <c r="M25121">
        <v>6953</v>
      </c>
      <c r="N25121">
        <v>462</v>
      </c>
      <c r="O25121">
        <v>468</v>
      </c>
    </row>
    <row r="25122" spans="1:15" x14ac:dyDescent="0.3">
      <c r="A25122" t="s">
        <v>14</v>
      </c>
      <c r="B25122">
        <v>1</v>
      </c>
      <c r="C25122">
        <v>1</v>
      </c>
      <c r="D25122">
        <v>1</v>
      </c>
      <c r="E25122" t="s">
        <v>20905</v>
      </c>
      <c r="F25122" t="s">
        <v>7656</v>
      </c>
      <c r="G25122" t="s">
        <v>14</v>
      </c>
      <c r="H25122" t="s">
        <v>20907</v>
      </c>
      <c r="I25122" t="s">
        <v>19</v>
      </c>
      <c r="M25122">
        <v>6953</v>
      </c>
      <c r="N25122">
        <v>462</v>
      </c>
      <c r="O25122">
        <v>468</v>
      </c>
    </row>
    <row r="25123" spans="1:15" x14ac:dyDescent="0.3">
      <c r="A25123" t="s">
        <v>14</v>
      </c>
      <c r="B25123">
        <v>1</v>
      </c>
      <c r="C25123">
        <v>1</v>
      </c>
      <c r="D25123">
        <v>1</v>
      </c>
      <c r="E25123" t="s">
        <v>20905</v>
      </c>
      <c r="F25123" t="s">
        <v>20910</v>
      </c>
      <c r="G25123" t="s">
        <v>14</v>
      </c>
      <c r="H25123" t="s">
        <v>20911</v>
      </c>
      <c r="I25123" t="s">
        <v>35</v>
      </c>
      <c r="J25123" t="s">
        <v>46</v>
      </c>
      <c r="K25123" t="s">
        <v>47</v>
      </c>
      <c r="L25123" t="s">
        <v>43</v>
      </c>
      <c r="M25123">
        <v>6953</v>
      </c>
      <c r="N25123">
        <v>509</v>
      </c>
      <c r="O25123">
        <v>522</v>
      </c>
    </row>
    <row r="25124" spans="1:15" x14ac:dyDescent="0.3">
      <c r="E25124" t="s">
        <v>20905</v>
      </c>
      <c r="F25124" t="s">
        <v>20908</v>
      </c>
      <c r="G25124" t="s">
        <v>14</v>
      </c>
      <c r="H25124" t="s">
        <v>20909</v>
      </c>
      <c r="I25124" t="s">
        <v>19</v>
      </c>
      <c r="M25124">
        <v>6953</v>
      </c>
      <c r="N25124">
        <v>637</v>
      </c>
      <c r="O25124">
        <v>657</v>
      </c>
    </row>
    <row r="25125" spans="1:15" x14ac:dyDescent="0.3">
      <c r="E25125" t="s">
        <v>20916</v>
      </c>
      <c r="F25125" t="s">
        <v>20925</v>
      </c>
      <c r="G25125" t="s">
        <v>14</v>
      </c>
      <c r="H25125" t="s">
        <v>20926</v>
      </c>
      <c r="I25125" t="s">
        <v>270</v>
      </c>
      <c r="J25125" t="s">
        <v>32</v>
      </c>
      <c r="M25125">
        <v>6954</v>
      </c>
      <c r="N25125">
        <v>0</v>
      </c>
      <c r="O25125">
        <v>6</v>
      </c>
    </row>
    <row r="25126" spans="1:15" x14ac:dyDescent="0.3">
      <c r="A25126" t="s">
        <v>23</v>
      </c>
      <c r="B25126">
        <v>1</v>
      </c>
      <c r="C25126">
        <v>1</v>
      </c>
      <c r="D25126">
        <v>1</v>
      </c>
      <c r="E25126" t="s">
        <v>20916</v>
      </c>
      <c r="F25126" t="s">
        <v>20919</v>
      </c>
      <c r="G25126" t="s">
        <v>23</v>
      </c>
      <c r="H25126" t="s">
        <v>20920</v>
      </c>
      <c r="I25126" t="s">
        <v>35</v>
      </c>
      <c r="J25126" t="s">
        <v>112</v>
      </c>
      <c r="M25126">
        <v>6954</v>
      </c>
      <c r="N25126">
        <v>33</v>
      </c>
      <c r="O25126">
        <v>39</v>
      </c>
    </row>
    <row r="25127" spans="1:15" x14ac:dyDescent="0.3">
      <c r="A25127" t="s">
        <v>23</v>
      </c>
      <c r="B25127">
        <v>1</v>
      </c>
      <c r="C25127">
        <v>1</v>
      </c>
      <c r="D25127">
        <v>1</v>
      </c>
      <c r="E25127" t="s">
        <v>20916</v>
      </c>
      <c r="F25127" t="s">
        <v>5778</v>
      </c>
      <c r="G25127" t="s">
        <v>23</v>
      </c>
      <c r="H25127" t="s">
        <v>20929</v>
      </c>
      <c r="I25127" t="s">
        <v>35</v>
      </c>
      <c r="J25127" t="s">
        <v>321</v>
      </c>
      <c r="M25127">
        <v>6954</v>
      </c>
      <c r="N25127">
        <v>114</v>
      </c>
      <c r="O25127">
        <v>127</v>
      </c>
    </row>
    <row r="25128" spans="1:15" x14ac:dyDescent="0.3">
      <c r="E25128" t="s">
        <v>20916</v>
      </c>
      <c r="F25128" t="s">
        <v>20925</v>
      </c>
      <c r="G25128" t="s">
        <v>23</v>
      </c>
      <c r="H25128" t="s">
        <v>20930</v>
      </c>
      <c r="I25128" t="s">
        <v>26</v>
      </c>
      <c r="M25128">
        <v>6954</v>
      </c>
      <c r="N25128">
        <v>134</v>
      </c>
      <c r="O25128">
        <v>140</v>
      </c>
    </row>
    <row r="25129" spans="1:15" x14ac:dyDescent="0.3">
      <c r="E25129" t="s">
        <v>20916</v>
      </c>
      <c r="F25129" t="s">
        <v>20925</v>
      </c>
      <c r="G25129" t="s">
        <v>14</v>
      </c>
      <c r="H25129" t="s">
        <v>20930</v>
      </c>
      <c r="I25129" t="s">
        <v>31</v>
      </c>
      <c r="J25129" t="s">
        <v>32</v>
      </c>
      <c r="M25129">
        <v>6954</v>
      </c>
      <c r="N25129">
        <v>134</v>
      </c>
      <c r="O25129">
        <v>140</v>
      </c>
    </row>
    <row r="25130" spans="1:15" x14ac:dyDescent="0.3">
      <c r="E25130" t="s">
        <v>20916</v>
      </c>
      <c r="F25130" t="s">
        <v>11509</v>
      </c>
      <c r="G25130" t="s">
        <v>23</v>
      </c>
      <c r="H25130" t="s">
        <v>20931</v>
      </c>
      <c r="I25130" t="s">
        <v>26</v>
      </c>
      <c r="M25130">
        <v>6954</v>
      </c>
      <c r="N25130">
        <v>145</v>
      </c>
      <c r="O25130">
        <v>149</v>
      </c>
    </row>
    <row r="25131" spans="1:15" x14ac:dyDescent="0.3">
      <c r="A25131" t="s">
        <v>237</v>
      </c>
      <c r="B25131">
        <v>0</v>
      </c>
      <c r="C25131">
        <v>0</v>
      </c>
      <c r="D25131">
        <v>0</v>
      </c>
      <c r="E25131" t="s">
        <v>20916</v>
      </c>
      <c r="F25131" t="s">
        <v>11509</v>
      </c>
      <c r="G25131" t="s">
        <v>14</v>
      </c>
      <c r="H25131" t="s">
        <v>20931</v>
      </c>
      <c r="I25131" t="s">
        <v>31</v>
      </c>
      <c r="J25131" t="s">
        <v>32</v>
      </c>
      <c r="M25131">
        <v>6954</v>
      </c>
      <c r="N25131">
        <v>145</v>
      </c>
      <c r="O25131">
        <v>149</v>
      </c>
    </row>
    <row r="25132" spans="1:15" x14ac:dyDescent="0.3">
      <c r="E25132" t="s">
        <v>20916</v>
      </c>
      <c r="F25132" t="s">
        <v>101</v>
      </c>
      <c r="G25132" t="s">
        <v>51</v>
      </c>
      <c r="H25132" t="s">
        <v>20921</v>
      </c>
      <c r="I25132" t="s">
        <v>52</v>
      </c>
      <c r="J25132" t="s">
        <v>103</v>
      </c>
      <c r="M25132">
        <v>6954</v>
      </c>
      <c r="N25132">
        <v>184</v>
      </c>
      <c r="O25132">
        <v>190</v>
      </c>
    </row>
    <row r="25133" spans="1:15" x14ac:dyDescent="0.3">
      <c r="A25133" t="s">
        <v>14</v>
      </c>
      <c r="B25133">
        <v>1</v>
      </c>
      <c r="C25133">
        <v>1</v>
      </c>
      <c r="D25133">
        <v>1</v>
      </c>
      <c r="E25133" t="s">
        <v>20916</v>
      </c>
      <c r="F25133" t="s">
        <v>20917</v>
      </c>
      <c r="G25133" t="s">
        <v>14</v>
      </c>
      <c r="H25133" t="s">
        <v>20923</v>
      </c>
      <c r="I25133" t="s">
        <v>19</v>
      </c>
      <c r="M25133">
        <v>6954</v>
      </c>
      <c r="N25133">
        <v>221</v>
      </c>
      <c r="O25133">
        <v>227</v>
      </c>
    </row>
    <row r="25134" spans="1:15" x14ac:dyDescent="0.3">
      <c r="E25134" t="s">
        <v>20916</v>
      </c>
      <c r="F25134" t="s">
        <v>20917</v>
      </c>
      <c r="G25134" t="s">
        <v>17</v>
      </c>
      <c r="H25134" t="s">
        <v>20923</v>
      </c>
      <c r="I25134" t="s">
        <v>26</v>
      </c>
      <c r="M25134">
        <v>6954</v>
      </c>
      <c r="N25134">
        <v>221</v>
      </c>
      <c r="O25134">
        <v>227</v>
      </c>
    </row>
    <row r="25135" spans="1:15" x14ac:dyDescent="0.3">
      <c r="E25135" t="s">
        <v>20916</v>
      </c>
      <c r="F25135" t="s">
        <v>210</v>
      </c>
      <c r="G25135" t="s">
        <v>51</v>
      </c>
      <c r="H25135" t="s">
        <v>20933</v>
      </c>
      <c r="I25135" t="s">
        <v>52</v>
      </c>
      <c r="J25135" t="s">
        <v>212</v>
      </c>
      <c r="M25135">
        <v>6954</v>
      </c>
      <c r="N25135">
        <v>254</v>
      </c>
      <c r="O25135">
        <v>261</v>
      </c>
    </row>
    <row r="25136" spans="1:15" x14ac:dyDescent="0.3">
      <c r="E25136" t="s">
        <v>20916</v>
      </c>
      <c r="F25136" t="s">
        <v>210</v>
      </c>
      <c r="G25136" t="s">
        <v>51</v>
      </c>
      <c r="H25136" t="s">
        <v>20922</v>
      </c>
      <c r="I25136" t="s">
        <v>52</v>
      </c>
      <c r="J25136" t="s">
        <v>212</v>
      </c>
      <c r="M25136">
        <v>6954</v>
      </c>
      <c r="N25136">
        <v>381</v>
      </c>
      <c r="O25136">
        <v>388</v>
      </c>
    </row>
    <row r="25137" spans="1:15" x14ac:dyDescent="0.3">
      <c r="E25137" t="s">
        <v>20916</v>
      </c>
      <c r="F25137" t="s">
        <v>2729</v>
      </c>
      <c r="G25137" t="s">
        <v>51</v>
      </c>
      <c r="H25137" t="s">
        <v>20924</v>
      </c>
      <c r="I25137" t="s">
        <v>52</v>
      </c>
      <c r="J25137" t="s">
        <v>191</v>
      </c>
      <c r="M25137">
        <v>6954</v>
      </c>
      <c r="N25137">
        <v>426</v>
      </c>
      <c r="O25137">
        <v>431</v>
      </c>
    </row>
    <row r="25138" spans="1:15" x14ac:dyDescent="0.3">
      <c r="A25138" t="s">
        <v>51</v>
      </c>
      <c r="B25138">
        <v>0</v>
      </c>
      <c r="C25138">
        <v>1</v>
      </c>
      <c r="D25138" t="s">
        <v>51</v>
      </c>
      <c r="E25138" t="s">
        <v>20916</v>
      </c>
      <c r="F25138" t="s">
        <v>20927</v>
      </c>
      <c r="G25138" t="s">
        <v>23</v>
      </c>
      <c r="H25138" t="s">
        <v>20928</v>
      </c>
      <c r="I25138" t="s">
        <v>22</v>
      </c>
      <c r="M25138">
        <v>6954</v>
      </c>
      <c r="N25138">
        <v>426</v>
      </c>
      <c r="O25138">
        <v>445</v>
      </c>
    </row>
    <row r="25139" spans="1:15" x14ac:dyDescent="0.3">
      <c r="E25139" t="s">
        <v>20916</v>
      </c>
      <c r="F25139" t="s">
        <v>1830</v>
      </c>
      <c r="G25139" t="s">
        <v>14</v>
      </c>
      <c r="H25139" t="s">
        <v>20932</v>
      </c>
      <c r="I25139" t="s">
        <v>52</v>
      </c>
      <c r="J25139" t="s">
        <v>32</v>
      </c>
      <c r="M25139">
        <v>6954</v>
      </c>
      <c r="N25139">
        <v>432</v>
      </c>
      <c r="O25139">
        <v>437</v>
      </c>
    </row>
    <row r="25140" spans="1:15" x14ac:dyDescent="0.3">
      <c r="E25140" t="s">
        <v>20916</v>
      </c>
      <c r="F25140" t="s">
        <v>20917</v>
      </c>
      <c r="G25140" t="s">
        <v>17</v>
      </c>
      <c r="H25140" t="s">
        <v>20918</v>
      </c>
      <c r="I25140" t="s">
        <v>26</v>
      </c>
      <c r="M25140">
        <v>6954</v>
      </c>
      <c r="N25140">
        <v>513</v>
      </c>
      <c r="O25140">
        <v>519</v>
      </c>
    </row>
    <row r="25141" spans="1:15" x14ac:dyDescent="0.3">
      <c r="A25141" t="s">
        <v>14</v>
      </c>
      <c r="B25141">
        <v>1</v>
      </c>
      <c r="C25141">
        <v>1</v>
      </c>
      <c r="D25141">
        <v>1</v>
      </c>
      <c r="E25141" t="s">
        <v>20916</v>
      </c>
      <c r="F25141" t="s">
        <v>20917</v>
      </c>
      <c r="G25141" t="s">
        <v>14</v>
      </c>
      <c r="H25141" t="s">
        <v>20918</v>
      </c>
      <c r="I25141" t="s">
        <v>19</v>
      </c>
      <c r="M25141">
        <v>6954</v>
      </c>
      <c r="N25141">
        <v>513</v>
      </c>
      <c r="O25141">
        <v>519</v>
      </c>
    </row>
    <row r="25142" spans="1:15" x14ac:dyDescent="0.3">
      <c r="A25142" t="s">
        <v>14</v>
      </c>
      <c r="B25142">
        <v>0</v>
      </c>
      <c r="C25142">
        <v>0</v>
      </c>
      <c r="D25142">
        <v>1</v>
      </c>
      <c r="E25142" t="s">
        <v>20934</v>
      </c>
      <c r="F25142" t="s">
        <v>20951</v>
      </c>
      <c r="G25142" t="s">
        <v>14</v>
      </c>
      <c r="H25142" t="s">
        <v>20952</v>
      </c>
      <c r="I25142" t="s">
        <v>22</v>
      </c>
      <c r="M25142">
        <v>6955</v>
      </c>
      <c r="N25142">
        <v>0</v>
      </c>
      <c r="O25142">
        <v>12</v>
      </c>
    </row>
    <row r="25143" spans="1:15" x14ac:dyDescent="0.3">
      <c r="E25143" t="s">
        <v>20934</v>
      </c>
      <c r="F25143" t="s">
        <v>391</v>
      </c>
      <c r="G25143" t="s">
        <v>51</v>
      </c>
      <c r="H25143" t="s">
        <v>20938</v>
      </c>
      <c r="I25143" t="s">
        <v>52</v>
      </c>
      <c r="J25143" t="s">
        <v>393</v>
      </c>
      <c r="M25143">
        <v>6955</v>
      </c>
      <c r="N25143">
        <v>31</v>
      </c>
      <c r="O25143">
        <v>41</v>
      </c>
    </row>
    <row r="25144" spans="1:15" x14ac:dyDescent="0.3">
      <c r="A25144" t="s">
        <v>14</v>
      </c>
      <c r="B25144">
        <v>1</v>
      </c>
      <c r="C25144">
        <v>1</v>
      </c>
      <c r="D25144">
        <v>1</v>
      </c>
      <c r="E25144" t="s">
        <v>20934</v>
      </c>
      <c r="F25144" t="s">
        <v>20943</v>
      </c>
      <c r="G25144" t="s">
        <v>14</v>
      </c>
      <c r="H25144" t="s">
        <v>20944</v>
      </c>
      <c r="I25144" t="s">
        <v>22</v>
      </c>
      <c r="M25144">
        <v>6955</v>
      </c>
      <c r="N25144">
        <v>110</v>
      </c>
      <c r="O25144">
        <v>118</v>
      </c>
    </row>
    <row r="25145" spans="1:15" x14ac:dyDescent="0.3">
      <c r="A25145" t="s">
        <v>14</v>
      </c>
      <c r="B25145">
        <v>0</v>
      </c>
      <c r="C25145">
        <v>1</v>
      </c>
      <c r="D25145" t="s">
        <v>14</v>
      </c>
      <c r="E25145" t="s">
        <v>20934</v>
      </c>
      <c r="F25145" t="s">
        <v>20939</v>
      </c>
      <c r="G25145" t="s">
        <v>23</v>
      </c>
      <c r="H25145" t="s">
        <v>20940</v>
      </c>
      <c r="I25145" t="s">
        <v>26</v>
      </c>
      <c r="M25145">
        <v>6955</v>
      </c>
      <c r="N25145">
        <v>122</v>
      </c>
      <c r="O25145">
        <v>128</v>
      </c>
    </row>
    <row r="25146" spans="1:15" x14ac:dyDescent="0.3">
      <c r="E25146" t="s">
        <v>20934</v>
      </c>
      <c r="F25146" t="s">
        <v>20939</v>
      </c>
      <c r="G25146" t="s">
        <v>14</v>
      </c>
      <c r="H25146" t="s">
        <v>20940</v>
      </c>
      <c r="I25146" t="s">
        <v>19</v>
      </c>
      <c r="M25146">
        <v>6955</v>
      </c>
      <c r="N25146">
        <v>122</v>
      </c>
      <c r="O25146">
        <v>128</v>
      </c>
    </row>
    <row r="25147" spans="1:15" x14ac:dyDescent="0.3">
      <c r="E25147" t="s">
        <v>20934</v>
      </c>
      <c r="F25147" t="s">
        <v>1568</v>
      </c>
      <c r="G25147" t="s">
        <v>14</v>
      </c>
      <c r="H25147" t="s">
        <v>20948</v>
      </c>
      <c r="I25147" t="s">
        <v>52</v>
      </c>
      <c r="J25147" t="s">
        <v>32</v>
      </c>
      <c r="M25147">
        <v>6955</v>
      </c>
      <c r="N25147">
        <v>130</v>
      </c>
      <c r="O25147">
        <v>133</v>
      </c>
    </row>
    <row r="25148" spans="1:15" x14ac:dyDescent="0.3">
      <c r="E25148" t="s">
        <v>20934</v>
      </c>
      <c r="F25148" t="s">
        <v>1128</v>
      </c>
      <c r="G25148" t="s">
        <v>23</v>
      </c>
      <c r="H25148" t="s">
        <v>20950</v>
      </c>
      <c r="I25148" t="s">
        <v>26</v>
      </c>
      <c r="M25148">
        <v>6955</v>
      </c>
      <c r="N25148">
        <v>146</v>
      </c>
      <c r="O25148">
        <v>149</v>
      </c>
    </row>
    <row r="25149" spans="1:15" x14ac:dyDescent="0.3">
      <c r="A25149" t="s">
        <v>14</v>
      </c>
      <c r="B25149">
        <v>1</v>
      </c>
      <c r="C25149">
        <v>1</v>
      </c>
      <c r="D25149">
        <v>1</v>
      </c>
      <c r="E25149" t="s">
        <v>20934</v>
      </c>
      <c r="F25149" t="s">
        <v>20953</v>
      </c>
      <c r="G25149" t="s">
        <v>14</v>
      </c>
      <c r="H25149" t="s">
        <v>20955</v>
      </c>
      <c r="I25149" t="s">
        <v>22</v>
      </c>
      <c r="M25149">
        <v>6955</v>
      </c>
      <c r="N25149">
        <v>251</v>
      </c>
      <c r="O25149">
        <v>256</v>
      </c>
    </row>
    <row r="25150" spans="1:15" x14ac:dyDescent="0.3">
      <c r="E25150" t="s">
        <v>20934</v>
      </c>
      <c r="F25150" t="s">
        <v>20935</v>
      </c>
      <c r="G25150" t="s">
        <v>14</v>
      </c>
      <c r="H25150" t="s">
        <v>20936</v>
      </c>
      <c r="I25150" t="s">
        <v>19</v>
      </c>
      <c r="M25150">
        <v>6955</v>
      </c>
      <c r="N25150">
        <v>385</v>
      </c>
      <c r="O25150">
        <v>390</v>
      </c>
    </row>
    <row r="25151" spans="1:15" x14ac:dyDescent="0.3">
      <c r="A25151" t="s">
        <v>14</v>
      </c>
      <c r="B25151">
        <v>0</v>
      </c>
      <c r="C25151">
        <v>1</v>
      </c>
      <c r="D25151" t="s">
        <v>14</v>
      </c>
      <c r="E25151" t="s">
        <v>20934</v>
      </c>
      <c r="F25151" t="s">
        <v>20935</v>
      </c>
      <c r="G25151" t="s">
        <v>23</v>
      </c>
      <c r="H25151" t="s">
        <v>20936</v>
      </c>
      <c r="I25151" t="s">
        <v>26</v>
      </c>
      <c r="M25151">
        <v>6955</v>
      </c>
      <c r="N25151">
        <v>385</v>
      </c>
      <c r="O25151">
        <v>390</v>
      </c>
    </row>
    <row r="25152" spans="1:15" x14ac:dyDescent="0.3">
      <c r="A25152" t="s">
        <v>237</v>
      </c>
      <c r="B25152">
        <v>0</v>
      </c>
      <c r="C25152">
        <v>0</v>
      </c>
      <c r="D25152">
        <v>0</v>
      </c>
      <c r="E25152" t="s">
        <v>20934</v>
      </c>
      <c r="F25152" t="s">
        <v>1327</v>
      </c>
      <c r="G25152" t="s">
        <v>14</v>
      </c>
      <c r="H25152" t="s">
        <v>20937</v>
      </c>
      <c r="I25152" t="s">
        <v>26</v>
      </c>
      <c r="M25152">
        <v>6955</v>
      </c>
      <c r="N25152">
        <v>392</v>
      </c>
      <c r="O25152">
        <v>394</v>
      </c>
    </row>
    <row r="25153" spans="1:15" x14ac:dyDescent="0.3">
      <c r="A25153" t="s">
        <v>14</v>
      </c>
      <c r="B25153">
        <v>1</v>
      </c>
      <c r="C25153">
        <v>1</v>
      </c>
      <c r="D25153">
        <v>1</v>
      </c>
      <c r="E25153" t="s">
        <v>20934</v>
      </c>
      <c r="F25153" t="s">
        <v>20953</v>
      </c>
      <c r="G25153" t="s">
        <v>14</v>
      </c>
      <c r="H25153" t="s">
        <v>20954</v>
      </c>
      <c r="I25153" t="s">
        <v>22</v>
      </c>
      <c r="M25153">
        <v>6955</v>
      </c>
      <c r="N25153">
        <v>412</v>
      </c>
      <c r="O25153">
        <v>417</v>
      </c>
    </row>
    <row r="25154" spans="1:15" x14ac:dyDescent="0.3">
      <c r="E25154" t="s">
        <v>20934</v>
      </c>
      <c r="F25154" t="s">
        <v>20941</v>
      </c>
      <c r="G25154" t="s">
        <v>23</v>
      </c>
      <c r="H25154" t="s">
        <v>20942</v>
      </c>
      <c r="I25154" t="s">
        <v>52</v>
      </c>
      <c r="J25154" t="s">
        <v>117</v>
      </c>
      <c r="M25154">
        <v>6955</v>
      </c>
      <c r="N25154">
        <v>526</v>
      </c>
      <c r="O25154">
        <v>530</v>
      </c>
    </row>
    <row r="25155" spans="1:15" x14ac:dyDescent="0.3">
      <c r="A25155" t="s">
        <v>14</v>
      </c>
      <c r="B25155">
        <v>0</v>
      </c>
      <c r="C25155">
        <v>0</v>
      </c>
      <c r="D25155" t="s">
        <v>14</v>
      </c>
      <c r="E25155" t="s">
        <v>20934</v>
      </c>
      <c r="F25155" t="s">
        <v>20946</v>
      </c>
      <c r="G25155" t="s">
        <v>17</v>
      </c>
      <c r="H25155" t="s">
        <v>20947</v>
      </c>
      <c r="I25155" t="s">
        <v>26</v>
      </c>
      <c r="M25155">
        <v>6955</v>
      </c>
      <c r="N25155">
        <v>554</v>
      </c>
      <c r="O25155">
        <v>562</v>
      </c>
    </row>
    <row r="25156" spans="1:15" x14ac:dyDescent="0.3">
      <c r="E25156" t="s">
        <v>20934</v>
      </c>
      <c r="F25156" t="s">
        <v>20935</v>
      </c>
      <c r="G25156" t="s">
        <v>14</v>
      </c>
      <c r="H25156" t="s">
        <v>20947</v>
      </c>
      <c r="I25156" t="s">
        <v>19</v>
      </c>
      <c r="M25156">
        <v>6955</v>
      </c>
      <c r="N25156">
        <v>554</v>
      </c>
      <c r="O25156">
        <v>559</v>
      </c>
    </row>
    <row r="25157" spans="1:15" x14ac:dyDescent="0.3">
      <c r="E25157" t="s">
        <v>20934</v>
      </c>
      <c r="F25157" t="s">
        <v>430</v>
      </c>
      <c r="G25157" t="s">
        <v>23</v>
      </c>
      <c r="H25157" t="s">
        <v>20945</v>
      </c>
      <c r="I25157" t="s">
        <v>26</v>
      </c>
      <c r="M25157">
        <v>6955</v>
      </c>
      <c r="N25157">
        <v>570</v>
      </c>
      <c r="O25157">
        <v>583</v>
      </c>
    </row>
    <row r="25158" spans="1:15" x14ac:dyDescent="0.3">
      <c r="E25158" t="s">
        <v>20934</v>
      </c>
      <c r="F25158" t="s">
        <v>20949</v>
      </c>
      <c r="G25158" t="s">
        <v>17</v>
      </c>
      <c r="H25158" t="s">
        <v>20945</v>
      </c>
      <c r="I25158" t="s">
        <v>19</v>
      </c>
      <c r="M25158">
        <v>6955</v>
      </c>
      <c r="N25158">
        <v>570</v>
      </c>
      <c r="O25158">
        <v>596</v>
      </c>
    </row>
    <row r="25159" spans="1:15" x14ac:dyDescent="0.3">
      <c r="E25159" t="s">
        <v>20956</v>
      </c>
      <c r="F25159" t="s">
        <v>20957</v>
      </c>
      <c r="G25159" t="s">
        <v>51</v>
      </c>
      <c r="H25159" t="s">
        <v>20958</v>
      </c>
      <c r="I25159" t="s">
        <v>19</v>
      </c>
      <c r="M25159">
        <v>6957</v>
      </c>
      <c r="N25159">
        <v>14</v>
      </c>
      <c r="O25159">
        <v>22</v>
      </c>
    </row>
    <row r="25160" spans="1:15" x14ac:dyDescent="0.3">
      <c r="A25160" t="s">
        <v>51</v>
      </c>
      <c r="B25160">
        <v>1</v>
      </c>
      <c r="C25160">
        <v>1</v>
      </c>
      <c r="D25160">
        <v>1</v>
      </c>
      <c r="E25160" t="s">
        <v>20956</v>
      </c>
      <c r="F25160" t="s">
        <v>20959</v>
      </c>
      <c r="G25160" t="s">
        <v>51</v>
      </c>
      <c r="H25160" t="s">
        <v>20958</v>
      </c>
      <c r="I25160" t="s">
        <v>52</v>
      </c>
      <c r="J25160" t="s">
        <v>1639</v>
      </c>
      <c r="M25160">
        <v>6957</v>
      </c>
      <c r="N25160">
        <v>25</v>
      </c>
      <c r="O25160">
        <v>27</v>
      </c>
    </row>
    <row r="25161" spans="1:15" x14ac:dyDescent="0.3">
      <c r="E25161" t="s">
        <v>20956</v>
      </c>
      <c r="F25161" t="s">
        <v>20960</v>
      </c>
      <c r="G25161" t="s">
        <v>51</v>
      </c>
      <c r="H25161" t="s">
        <v>20958</v>
      </c>
      <c r="I25161" t="s">
        <v>19</v>
      </c>
      <c r="M25161">
        <v>6957</v>
      </c>
      <c r="N25161">
        <v>25</v>
      </c>
      <c r="O25161">
        <v>46</v>
      </c>
    </row>
    <row r="25162" spans="1:15" x14ac:dyDescent="0.3">
      <c r="A25162" t="s">
        <v>237</v>
      </c>
      <c r="B25162">
        <v>0</v>
      </c>
      <c r="C25162">
        <v>0</v>
      </c>
      <c r="D25162">
        <v>0</v>
      </c>
      <c r="E25162" t="s">
        <v>20961</v>
      </c>
      <c r="F25162" t="s">
        <v>7367</v>
      </c>
      <c r="G25162" t="s">
        <v>51</v>
      </c>
      <c r="H25162" t="s">
        <v>20962</v>
      </c>
      <c r="I25162" t="s">
        <v>52</v>
      </c>
      <c r="J25162" t="s">
        <v>1555</v>
      </c>
      <c r="M25162">
        <v>6960</v>
      </c>
      <c r="N25162">
        <v>0</v>
      </c>
      <c r="O25162">
        <v>5</v>
      </c>
    </row>
    <row r="25163" spans="1:15" x14ac:dyDescent="0.3">
      <c r="A25163" t="s">
        <v>237</v>
      </c>
      <c r="B25163">
        <v>0</v>
      </c>
      <c r="C25163">
        <v>0</v>
      </c>
      <c r="D25163">
        <v>0</v>
      </c>
      <c r="E25163" t="s">
        <v>20961</v>
      </c>
      <c r="F25163" t="s">
        <v>20964</v>
      </c>
      <c r="G25163" t="s">
        <v>14</v>
      </c>
      <c r="H25163" t="s">
        <v>20962</v>
      </c>
      <c r="I25163" t="s">
        <v>52</v>
      </c>
      <c r="J25163" t="s">
        <v>46</v>
      </c>
      <c r="K25163" t="s">
        <v>47</v>
      </c>
      <c r="L25163" t="s">
        <v>43</v>
      </c>
      <c r="M25163">
        <v>6960</v>
      </c>
      <c r="N25163">
        <v>8</v>
      </c>
      <c r="O25163">
        <v>17</v>
      </c>
    </row>
    <row r="25164" spans="1:15" x14ac:dyDescent="0.3">
      <c r="A25164" t="s">
        <v>23</v>
      </c>
      <c r="B25164">
        <v>1</v>
      </c>
      <c r="C25164">
        <v>1</v>
      </c>
      <c r="D25164">
        <v>1</v>
      </c>
      <c r="E25164" t="s">
        <v>20961</v>
      </c>
      <c r="F25164" t="s">
        <v>547</v>
      </c>
      <c r="G25164" t="s">
        <v>23</v>
      </c>
      <c r="H25164" t="s">
        <v>20962</v>
      </c>
      <c r="I25164" t="s">
        <v>41</v>
      </c>
      <c r="J25164" t="s">
        <v>112</v>
      </c>
      <c r="M25164">
        <v>6960</v>
      </c>
      <c r="N25164">
        <v>19</v>
      </c>
      <c r="O25164">
        <v>23</v>
      </c>
    </row>
    <row r="25165" spans="1:15" x14ac:dyDescent="0.3">
      <c r="A25165" t="s">
        <v>51</v>
      </c>
      <c r="B25165">
        <v>1</v>
      </c>
      <c r="C25165">
        <v>1</v>
      </c>
      <c r="D25165">
        <v>1</v>
      </c>
      <c r="E25165" t="s">
        <v>20961</v>
      </c>
      <c r="F25165" t="s">
        <v>20959</v>
      </c>
      <c r="G25165" t="s">
        <v>51</v>
      </c>
      <c r="H25165" t="s">
        <v>20962</v>
      </c>
      <c r="I25165" t="s">
        <v>52</v>
      </c>
      <c r="J25165" t="s">
        <v>1639</v>
      </c>
      <c r="M25165">
        <v>6960</v>
      </c>
      <c r="N25165">
        <v>26</v>
      </c>
      <c r="O25165">
        <v>28</v>
      </c>
    </row>
    <row r="25166" spans="1:15" x14ac:dyDescent="0.3">
      <c r="E25166" t="s">
        <v>20961</v>
      </c>
      <c r="F25166" t="s">
        <v>20963</v>
      </c>
      <c r="G25166" t="s">
        <v>51</v>
      </c>
      <c r="H25166" t="s">
        <v>20962</v>
      </c>
      <c r="I25166" t="s">
        <v>19</v>
      </c>
      <c r="M25166">
        <v>6960</v>
      </c>
      <c r="N25166">
        <v>26</v>
      </c>
      <c r="O25166">
        <v>39</v>
      </c>
    </row>
    <row r="25167" spans="1:15" x14ac:dyDescent="0.3">
      <c r="E25167" t="s">
        <v>20965</v>
      </c>
      <c r="F25167" t="s">
        <v>20970</v>
      </c>
      <c r="G25167" t="s">
        <v>17</v>
      </c>
      <c r="H25167" t="s">
        <v>20967</v>
      </c>
      <c r="I25167" t="s">
        <v>26</v>
      </c>
      <c r="M25167">
        <v>6963</v>
      </c>
      <c r="N25167">
        <v>0</v>
      </c>
      <c r="O25167">
        <v>2</v>
      </c>
    </row>
    <row r="25168" spans="1:15" x14ac:dyDescent="0.3">
      <c r="A25168" t="s">
        <v>23</v>
      </c>
      <c r="B25168">
        <v>0</v>
      </c>
      <c r="C25168">
        <v>1</v>
      </c>
      <c r="D25168" t="s">
        <v>23</v>
      </c>
      <c r="E25168" t="s">
        <v>20965</v>
      </c>
      <c r="F25168" t="s">
        <v>20968</v>
      </c>
      <c r="G25168" t="s">
        <v>51</v>
      </c>
      <c r="H25168" t="s">
        <v>20967</v>
      </c>
      <c r="I25168" t="s">
        <v>52</v>
      </c>
      <c r="J25168" t="s">
        <v>1639</v>
      </c>
      <c r="M25168">
        <v>6963</v>
      </c>
      <c r="N25168">
        <v>3</v>
      </c>
      <c r="O25168">
        <v>9</v>
      </c>
    </row>
    <row r="25169" spans="1:15" x14ac:dyDescent="0.3">
      <c r="A25169" t="s">
        <v>51</v>
      </c>
      <c r="B25169">
        <v>1</v>
      </c>
      <c r="C25169">
        <v>1</v>
      </c>
      <c r="D25169">
        <v>1</v>
      </c>
      <c r="E25169" t="s">
        <v>20965</v>
      </c>
      <c r="F25169" t="s">
        <v>20966</v>
      </c>
      <c r="G25169" t="s">
        <v>51</v>
      </c>
      <c r="H25169" t="s">
        <v>20967</v>
      </c>
      <c r="I25169" t="s">
        <v>22</v>
      </c>
      <c r="M25169">
        <v>6963</v>
      </c>
      <c r="N25169">
        <v>11</v>
      </c>
      <c r="O25169">
        <v>19</v>
      </c>
    </row>
    <row r="25170" spans="1:15" x14ac:dyDescent="0.3">
      <c r="E25170" t="s">
        <v>20965</v>
      </c>
      <c r="F25170" t="s">
        <v>1830</v>
      </c>
      <c r="G25170" t="s">
        <v>14</v>
      </c>
      <c r="H25170" t="s">
        <v>20967</v>
      </c>
      <c r="I25170" t="s">
        <v>52</v>
      </c>
      <c r="J25170" t="s">
        <v>32</v>
      </c>
      <c r="M25170">
        <v>6963</v>
      </c>
      <c r="N25170">
        <v>11</v>
      </c>
      <c r="O25170">
        <v>16</v>
      </c>
    </row>
    <row r="25171" spans="1:15" x14ac:dyDescent="0.3">
      <c r="E25171" t="s">
        <v>20965</v>
      </c>
      <c r="F25171" t="s">
        <v>20969</v>
      </c>
      <c r="G25171" t="s">
        <v>51</v>
      </c>
      <c r="H25171" t="s">
        <v>20967</v>
      </c>
      <c r="I25171" t="s">
        <v>19</v>
      </c>
      <c r="M25171">
        <v>6963</v>
      </c>
      <c r="N25171">
        <v>22</v>
      </c>
      <c r="O25171">
        <v>25</v>
      </c>
    </row>
    <row r="25172" spans="1:15" x14ac:dyDescent="0.3">
      <c r="A25172" t="s">
        <v>237</v>
      </c>
      <c r="B25172">
        <v>0</v>
      </c>
      <c r="C25172">
        <v>0</v>
      </c>
      <c r="D25172">
        <v>0</v>
      </c>
      <c r="E25172" t="s">
        <v>20961</v>
      </c>
      <c r="F25172" t="s">
        <v>7367</v>
      </c>
      <c r="G25172" t="s">
        <v>51</v>
      </c>
      <c r="H25172" t="s">
        <v>20962</v>
      </c>
      <c r="I25172" t="s">
        <v>52</v>
      </c>
      <c r="J25172" t="s">
        <v>1555</v>
      </c>
      <c r="M25172">
        <v>6966</v>
      </c>
      <c r="N25172">
        <v>0</v>
      </c>
      <c r="O25172">
        <v>5</v>
      </c>
    </row>
    <row r="25173" spans="1:15" x14ac:dyDescent="0.3">
      <c r="E25173" t="s">
        <v>20961</v>
      </c>
      <c r="F25173" t="s">
        <v>20972</v>
      </c>
      <c r="G25173" t="s">
        <v>51</v>
      </c>
      <c r="H25173" t="s">
        <v>20962</v>
      </c>
      <c r="I25173" t="s">
        <v>19</v>
      </c>
      <c r="M25173">
        <v>6966</v>
      </c>
      <c r="N25173">
        <v>0</v>
      </c>
      <c r="O25173">
        <v>17</v>
      </c>
    </row>
    <row r="25174" spans="1:15" x14ac:dyDescent="0.3">
      <c r="A25174" t="s">
        <v>237</v>
      </c>
      <c r="B25174">
        <v>0</v>
      </c>
      <c r="C25174">
        <v>0</v>
      </c>
      <c r="D25174">
        <v>0</v>
      </c>
      <c r="E25174" t="s">
        <v>20961</v>
      </c>
      <c r="F25174" t="s">
        <v>20964</v>
      </c>
      <c r="G25174" t="s">
        <v>14</v>
      </c>
      <c r="H25174" t="s">
        <v>20962</v>
      </c>
      <c r="I25174" t="s">
        <v>52</v>
      </c>
      <c r="J25174" t="s">
        <v>46</v>
      </c>
      <c r="K25174" t="s">
        <v>47</v>
      </c>
      <c r="L25174" t="s">
        <v>43</v>
      </c>
      <c r="M25174">
        <v>6966</v>
      </c>
      <c r="N25174">
        <v>8</v>
      </c>
      <c r="O25174">
        <v>17</v>
      </c>
    </row>
    <row r="25175" spans="1:15" x14ac:dyDescent="0.3">
      <c r="A25175" t="s">
        <v>23</v>
      </c>
      <c r="B25175">
        <v>1</v>
      </c>
      <c r="C25175">
        <v>1</v>
      </c>
      <c r="D25175">
        <v>1</v>
      </c>
      <c r="E25175" t="s">
        <v>20961</v>
      </c>
      <c r="F25175" t="s">
        <v>547</v>
      </c>
      <c r="G25175" t="s">
        <v>23</v>
      </c>
      <c r="H25175" t="s">
        <v>20962</v>
      </c>
      <c r="I25175" t="s">
        <v>41</v>
      </c>
      <c r="J25175" t="s">
        <v>112</v>
      </c>
      <c r="M25175">
        <v>6966</v>
      </c>
      <c r="N25175">
        <v>19</v>
      </c>
      <c r="O25175">
        <v>23</v>
      </c>
    </row>
    <row r="25176" spans="1:15" x14ac:dyDescent="0.3">
      <c r="A25176" t="s">
        <v>51</v>
      </c>
      <c r="B25176">
        <v>1</v>
      </c>
      <c r="C25176">
        <v>1</v>
      </c>
      <c r="D25176">
        <v>1</v>
      </c>
      <c r="E25176" t="s">
        <v>20961</v>
      </c>
      <c r="F25176" t="s">
        <v>20959</v>
      </c>
      <c r="G25176" t="s">
        <v>51</v>
      </c>
      <c r="H25176" t="s">
        <v>20962</v>
      </c>
      <c r="I25176" t="s">
        <v>52</v>
      </c>
      <c r="J25176" t="s">
        <v>1639</v>
      </c>
      <c r="M25176">
        <v>6966</v>
      </c>
      <c r="N25176">
        <v>26</v>
      </c>
      <c r="O25176">
        <v>28</v>
      </c>
    </row>
    <row r="25177" spans="1:15" x14ac:dyDescent="0.3">
      <c r="E25177" t="s">
        <v>20961</v>
      </c>
      <c r="F25177" t="s">
        <v>20971</v>
      </c>
      <c r="G25177" t="s">
        <v>51</v>
      </c>
      <c r="H25177" t="s">
        <v>20962</v>
      </c>
      <c r="I25177" t="s">
        <v>19</v>
      </c>
      <c r="M25177">
        <v>6966</v>
      </c>
      <c r="N25177">
        <v>26</v>
      </c>
      <c r="O25177">
        <v>42</v>
      </c>
    </row>
    <row r="25178" spans="1:15" x14ac:dyDescent="0.3">
      <c r="E25178" t="s">
        <v>20973</v>
      </c>
      <c r="F25178" t="s">
        <v>20974</v>
      </c>
      <c r="G25178" t="s">
        <v>14</v>
      </c>
      <c r="H25178" t="s">
        <v>20975</v>
      </c>
      <c r="I25178" t="s">
        <v>26</v>
      </c>
      <c r="M25178">
        <v>6972</v>
      </c>
      <c r="N25178">
        <v>0</v>
      </c>
      <c r="O25178">
        <v>12</v>
      </c>
    </row>
    <row r="25179" spans="1:15" x14ac:dyDescent="0.3">
      <c r="A25179" t="s">
        <v>237</v>
      </c>
      <c r="B25179">
        <v>0</v>
      </c>
      <c r="C25179">
        <v>0</v>
      </c>
      <c r="D25179">
        <v>0</v>
      </c>
      <c r="E25179" t="s">
        <v>20973</v>
      </c>
      <c r="F25179" t="s">
        <v>7367</v>
      </c>
      <c r="G25179" t="s">
        <v>51</v>
      </c>
      <c r="H25179" t="s">
        <v>20975</v>
      </c>
      <c r="I25179" t="s">
        <v>52</v>
      </c>
      <c r="J25179" t="s">
        <v>1555</v>
      </c>
      <c r="M25179">
        <v>6972</v>
      </c>
      <c r="N25179">
        <v>0</v>
      </c>
      <c r="O25179">
        <v>5</v>
      </c>
    </row>
    <row r="25180" spans="1:15" x14ac:dyDescent="0.3">
      <c r="E25180" t="s">
        <v>20973</v>
      </c>
      <c r="F25180" t="s">
        <v>20977</v>
      </c>
      <c r="G25180" t="s">
        <v>23</v>
      </c>
      <c r="H25180" t="s">
        <v>20975</v>
      </c>
      <c r="I25180" t="s">
        <v>69</v>
      </c>
      <c r="J25180" t="s">
        <v>112</v>
      </c>
      <c r="M25180">
        <v>6972</v>
      </c>
      <c r="N25180">
        <v>6</v>
      </c>
      <c r="O25180">
        <v>12</v>
      </c>
    </row>
    <row r="25181" spans="1:15" x14ac:dyDescent="0.3">
      <c r="A25181" t="s">
        <v>51</v>
      </c>
      <c r="B25181">
        <v>1</v>
      </c>
      <c r="C25181">
        <v>1</v>
      </c>
      <c r="D25181">
        <v>1</v>
      </c>
      <c r="E25181" t="s">
        <v>20973</v>
      </c>
      <c r="F25181" t="s">
        <v>20959</v>
      </c>
      <c r="G25181" t="s">
        <v>51</v>
      </c>
      <c r="H25181" t="s">
        <v>20975</v>
      </c>
      <c r="I25181" t="s">
        <v>41</v>
      </c>
      <c r="J25181" t="s">
        <v>1639</v>
      </c>
      <c r="M25181">
        <v>6972</v>
      </c>
      <c r="N25181">
        <v>14</v>
      </c>
      <c r="O25181">
        <v>16</v>
      </c>
    </row>
    <row r="25182" spans="1:15" x14ac:dyDescent="0.3">
      <c r="A25182" t="s">
        <v>51</v>
      </c>
      <c r="B25182">
        <v>1</v>
      </c>
      <c r="C25182">
        <v>1</v>
      </c>
      <c r="D25182">
        <v>1</v>
      </c>
      <c r="E25182" t="s">
        <v>20973</v>
      </c>
      <c r="F25182" t="s">
        <v>20976</v>
      </c>
      <c r="G25182" t="s">
        <v>51</v>
      </c>
      <c r="H25182" t="s">
        <v>20975</v>
      </c>
      <c r="I25182" t="s">
        <v>19</v>
      </c>
      <c r="M25182">
        <v>6972</v>
      </c>
      <c r="N25182">
        <v>19</v>
      </c>
      <c r="O25182">
        <v>26</v>
      </c>
    </row>
    <row r="25183" spans="1:15" x14ac:dyDescent="0.3">
      <c r="E25183" t="s">
        <v>20973</v>
      </c>
      <c r="F25183" t="s">
        <v>20976</v>
      </c>
      <c r="G25183" t="s">
        <v>14</v>
      </c>
      <c r="H25183" t="s">
        <v>20975</v>
      </c>
      <c r="I25183" t="s">
        <v>52</v>
      </c>
      <c r="J25183" t="s">
        <v>32</v>
      </c>
      <c r="M25183">
        <v>6972</v>
      </c>
      <c r="N25183">
        <v>19</v>
      </c>
      <c r="O25183">
        <v>26</v>
      </c>
    </row>
    <row r="25184" spans="1:15" x14ac:dyDescent="0.3">
      <c r="A25184" t="s">
        <v>14</v>
      </c>
      <c r="B25184">
        <v>1</v>
      </c>
      <c r="C25184">
        <v>1</v>
      </c>
      <c r="D25184">
        <v>1</v>
      </c>
      <c r="E25184" t="s">
        <v>20978</v>
      </c>
      <c r="F25184" t="s">
        <v>20994</v>
      </c>
      <c r="G25184" t="s">
        <v>14</v>
      </c>
      <c r="H25184" t="s">
        <v>20995</v>
      </c>
      <c r="I25184" t="s">
        <v>22</v>
      </c>
      <c r="M25184">
        <v>6980</v>
      </c>
      <c r="N25184">
        <v>0</v>
      </c>
      <c r="O25184">
        <v>8</v>
      </c>
    </row>
    <row r="25185" spans="1:15" x14ac:dyDescent="0.3">
      <c r="A25185" t="s">
        <v>14</v>
      </c>
      <c r="B25185">
        <v>1</v>
      </c>
      <c r="C25185">
        <v>1</v>
      </c>
      <c r="D25185">
        <v>1</v>
      </c>
      <c r="E25185" t="s">
        <v>20978</v>
      </c>
      <c r="F25185" t="s">
        <v>20979</v>
      </c>
      <c r="G25185" t="s">
        <v>14</v>
      </c>
      <c r="H25185" t="s">
        <v>20980</v>
      </c>
      <c r="I25185" t="s">
        <v>35</v>
      </c>
      <c r="J25185" t="s">
        <v>46</v>
      </c>
      <c r="K25185" t="s">
        <v>47</v>
      </c>
      <c r="L25185" t="s">
        <v>43</v>
      </c>
      <c r="M25185">
        <v>6980</v>
      </c>
      <c r="N25185">
        <v>12</v>
      </c>
      <c r="O25185">
        <v>25</v>
      </c>
    </row>
    <row r="25186" spans="1:15" x14ac:dyDescent="0.3">
      <c r="E25186" t="s">
        <v>20978</v>
      </c>
      <c r="F25186" t="s">
        <v>196</v>
      </c>
      <c r="G25186" t="s">
        <v>23</v>
      </c>
      <c r="H25186" t="s">
        <v>20985</v>
      </c>
      <c r="I25186" t="s">
        <v>52</v>
      </c>
      <c r="J25186" t="s">
        <v>117</v>
      </c>
      <c r="M25186">
        <v>6980</v>
      </c>
      <c r="N25186">
        <v>49</v>
      </c>
      <c r="O25186">
        <v>57</v>
      </c>
    </row>
    <row r="25187" spans="1:15" x14ac:dyDescent="0.3">
      <c r="A25187" t="s">
        <v>23</v>
      </c>
      <c r="B25187">
        <v>1</v>
      </c>
      <c r="C25187">
        <v>1</v>
      </c>
      <c r="D25187">
        <v>1</v>
      </c>
      <c r="E25187" t="s">
        <v>20978</v>
      </c>
      <c r="F25187" t="s">
        <v>900</v>
      </c>
      <c r="G25187" t="s">
        <v>23</v>
      </c>
      <c r="H25187" t="s">
        <v>20993</v>
      </c>
      <c r="I25187" t="s">
        <v>35</v>
      </c>
      <c r="J25187" t="s">
        <v>112</v>
      </c>
      <c r="K25187" t="s">
        <v>321</v>
      </c>
      <c r="M25187">
        <v>6980</v>
      </c>
      <c r="N25187">
        <v>60</v>
      </c>
      <c r="O25187">
        <v>68</v>
      </c>
    </row>
    <row r="25188" spans="1:15" x14ac:dyDescent="0.3">
      <c r="E25188" t="s">
        <v>20978</v>
      </c>
      <c r="F25188" t="s">
        <v>20989</v>
      </c>
      <c r="G25188" t="s">
        <v>17</v>
      </c>
      <c r="H25188" t="s">
        <v>20990</v>
      </c>
      <c r="I25188" t="s">
        <v>26</v>
      </c>
      <c r="M25188">
        <v>6980</v>
      </c>
      <c r="N25188">
        <v>107</v>
      </c>
      <c r="O25188">
        <v>112</v>
      </c>
    </row>
    <row r="25189" spans="1:15" x14ac:dyDescent="0.3">
      <c r="A25189" t="s">
        <v>14</v>
      </c>
      <c r="B25189">
        <v>1</v>
      </c>
      <c r="C25189">
        <v>1</v>
      </c>
      <c r="D25189">
        <v>1</v>
      </c>
      <c r="E25189" t="s">
        <v>20978</v>
      </c>
      <c r="F25189" t="s">
        <v>20989</v>
      </c>
      <c r="G25189" t="s">
        <v>14</v>
      </c>
      <c r="H25189" t="s">
        <v>20990</v>
      </c>
      <c r="I25189" t="s">
        <v>19</v>
      </c>
      <c r="M25189">
        <v>6980</v>
      </c>
      <c r="N25189">
        <v>107</v>
      </c>
      <c r="O25189">
        <v>112</v>
      </c>
    </row>
    <row r="25190" spans="1:15" x14ac:dyDescent="0.3">
      <c r="E25190" t="s">
        <v>20978</v>
      </c>
      <c r="F25190" t="s">
        <v>9504</v>
      </c>
      <c r="G25190" t="s">
        <v>23</v>
      </c>
      <c r="H25190" t="s">
        <v>20983</v>
      </c>
      <c r="I25190" t="s">
        <v>52</v>
      </c>
      <c r="J25190" t="s">
        <v>117</v>
      </c>
      <c r="M25190">
        <v>6980</v>
      </c>
      <c r="N25190">
        <v>135</v>
      </c>
      <c r="O25190">
        <v>144</v>
      </c>
    </row>
    <row r="25191" spans="1:15" x14ac:dyDescent="0.3">
      <c r="A25191" t="s">
        <v>14</v>
      </c>
      <c r="B25191">
        <v>1</v>
      </c>
      <c r="C25191">
        <v>1</v>
      </c>
      <c r="D25191">
        <v>1</v>
      </c>
      <c r="E25191" t="s">
        <v>20978</v>
      </c>
      <c r="F25191" t="s">
        <v>20994</v>
      </c>
      <c r="G25191" t="s">
        <v>14</v>
      </c>
      <c r="H25191" t="s">
        <v>20998</v>
      </c>
      <c r="I25191" t="s">
        <v>22</v>
      </c>
      <c r="M25191">
        <v>6980</v>
      </c>
      <c r="N25191">
        <v>169</v>
      </c>
      <c r="O25191">
        <v>177</v>
      </c>
    </row>
    <row r="25192" spans="1:15" x14ac:dyDescent="0.3">
      <c r="A25192" t="s">
        <v>14</v>
      </c>
      <c r="B25192">
        <v>1</v>
      </c>
      <c r="C25192">
        <v>1</v>
      </c>
      <c r="D25192">
        <v>1</v>
      </c>
      <c r="E25192" t="s">
        <v>20978</v>
      </c>
      <c r="F25192" t="s">
        <v>1925</v>
      </c>
      <c r="G25192" t="s">
        <v>14</v>
      </c>
      <c r="H25192" t="s">
        <v>20987</v>
      </c>
      <c r="I25192" t="s">
        <v>35</v>
      </c>
      <c r="J25192" t="s">
        <v>32</v>
      </c>
      <c r="M25192">
        <v>6980</v>
      </c>
      <c r="N25192">
        <v>199</v>
      </c>
      <c r="O25192">
        <v>204</v>
      </c>
    </row>
    <row r="25193" spans="1:15" x14ac:dyDescent="0.3">
      <c r="E25193" t="s">
        <v>20978</v>
      </c>
      <c r="F25193" t="s">
        <v>20981</v>
      </c>
      <c r="G25193" t="s">
        <v>14</v>
      </c>
      <c r="H25193" t="s">
        <v>20988</v>
      </c>
      <c r="I25193" t="s">
        <v>19</v>
      </c>
      <c r="M25193">
        <v>6980</v>
      </c>
      <c r="N25193">
        <v>279</v>
      </c>
      <c r="O25193">
        <v>287</v>
      </c>
    </row>
    <row r="25194" spans="1:15" x14ac:dyDescent="0.3">
      <c r="E25194" t="s">
        <v>20978</v>
      </c>
      <c r="F25194" t="s">
        <v>20991</v>
      </c>
      <c r="G25194" t="s">
        <v>51</v>
      </c>
      <c r="H25194" t="s">
        <v>20992</v>
      </c>
      <c r="I25194" t="s">
        <v>26</v>
      </c>
      <c r="M25194">
        <v>6980</v>
      </c>
      <c r="N25194">
        <v>279</v>
      </c>
      <c r="O25194">
        <v>291</v>
      </c>
    </row>
    <row r="25195" spans="1:15" x14ac:dyDescent="0.3">
      <c r="A25195" t="s">
        <v>14</v>
      </c>
      <c r="B25195">
        <v>1</v>
      </c>
      <c r="C25195">
        <v>1</v>
      </c>
      <c r="D25195">
        <v>1</v>
      </c>
      <c r="E25195" t="s">
        <v>20978</v>
      </c>
      <c r="F25195" t="s">
        <v>1925</v>
      </c>
      <c r="G25195" t="s">
        <v>14</v>
      </c>
      <c r="H25195" t="s">
        <v>20986</v>
      </c>
      <c r="I25195" t="s">
        <v>35</v>
      </c>
      <c r="J25195" t="s">
        <v>32</v>
      </c>
      <c r="M25195">
        <v>6980</v>
      </c>
      <c r="N25195">
        <v>314</v>
      </c>
      <c r="O25195">
        <v>319</v>
      </c>
    </row>
    <row r="25196" spans="1:15" x14ac:dyDescent="0.3">
      <c r="E25196" t="s">
        <v>20978</v>
      </c>
      <c r="F25196" t="s">
        <v>196</v>
      </c>
      <c r="G25196" t="s">
        <v>23</v>
      </c>
      <c r="H25196" t="s">
        <v>20984</v>
      </c>
      <c r="I25196" t="s">
        <v>52</v>
      </c>
      <c r="J25196" t="s">
        <v>117</v>
      </c>
      <c r="M25196">
        <v>6980</v>
      </c>
      <c r="N25196">
        <v>353</v>
      </c>
      <c r="O25196">
        <v>361</v>
      </c>
    </row>
    <row r="25197" spans="1:15" x14ac:dyDescent="0.3">
      <c r="A25197" t="s">
        <v>14</v>
      </c>
      <c r="B25197">
        <v>1</v>
      </c>
      <c r="C25197">
        <v>1</v>
      </c>
      <c r="D25197">
        <v>1</v>
      </c>
      <c r="E25197" t="s">
        <v>20978</v>
      </c>
      <c r="F25197" t="s">
        <v>20994</v>
      </c>
      <c r="G25197" t="s">
        <v>14</v>
      </c>
      <c r="H25197" t="s">
        <v>20997</v>
      </c>
      <c r="I25197" t="s">
        <v>22</v>
      </c>
      <c r="M25197">
        <v>6980</v>
      </c>
      <c r="N25197">
        <v>363</v>
      </c>
      <c r="O25197">
        <v>371</v>
      </c>
    </row>
    <row r="25198" spans="1:15" x14ac:dyDescent="0.3">
      <c r="A25198" t="s">
        <v>14</v>
      </c>
      <c r="B25198">
        <v>1</v>
      </c>
      <c r="C25198">
        <v>1</v>
      </c>
      <c r="D25198">
        <v>1</v>
      </c>
      <c r="E25198" t="s">
        <v>20978</v>
      </c>
      <c r="F25198" t="s">
        <v>5051</v>
      </c>
      <c r="G25198" t="s">
        <v>14</v>
      </c>
      <c r="H25198" t="s">
        <v>20996</v>
      </c>
      <c r="I25198" t="s">
        <v>35</v>
      </c>
      <c r="J25198" t="s">
        <v>32</v>
      </c>
      <c r="M25198">
        <v>6980</v>
      </c>
      <c r="N25198">
        <v>375</v>
      </c>
      <c r="O25198">
        <v>378</v>
      </c>
    </row>
    <row r="25199" spans="1:15" x14ac:dyDescent="0.3">
      <c r="E25199" t="s">
        <v>20978</v>
      </c>
      <c r="F25199" t="s">
        <v>20981</v>
      </c>
      <c r="G25199" t="s">
        <v>17</v>
      </c>
      <c r="H25199" t="s">
        <v>20982</v>
      </c>
      <c r="I25199" t="s">
        <v>22</v>
      </c>
      <c r="M25199">
        <v>6980</v>
      </c>
      <c r="N25199">
        <v>410</v>
      </c>
      <c r="O25199">
        <v>418</v>
      </c>
    </row>
    <row r="25200" spans="1:15" x14ac:dyDescent="0.3">
      <c r="A25200" t="s">
        <v>14</v>
      </c>
      <c r="B25200">
        <v>1</v>
      </c>
      <c r="C25200">
        <v>1</v>
      </c>
      <c r="D25200">
        <v>1</v>
      </c>
      <c r="E25200" t="s">
        <v>20999</v>
      </c>
      <c r="F25200" t="s">
        <v>21000</v>
      </c>
      <c r="G25200" t="s">
        <v>14</v>
      </c>
      <c r="H25200" t="s">
        <v>21001</v>
      </c>
      <c r="I25200" t="s">
        <v>22</v>
      </c>
      <c r="M25200">
        <v>6981</v>
      </c>
      <c r="N25200">
        <v>0</v>
      </c>
      <c r="O25200">
        <v>16</v>
      </c>
    </row>
    <row r="25201" spans="1:15" x14ac:dyDescent="0.3">
      <c r="A25201" t="s">
        <v>14</v>
      </c>
      <c r="B25201">
        <v>0</v>
      </c>
      <c r="C25201">
        <v>0</v>
      </c>
      <c r="D25201" t="s">
        <v>14</v>
      </c>
      <c r="E25201" t="s">
        <v>20999</v>
      </c>
      <c r="F25201" t="s">
        <v>21005</v>
      </c>
      <c r="G25201" t="s">
        <v>51</v>
      </c>
      <c r="H25201" t="s">
        <v>21006</v>
      </c>
      <c r="I25201" t="s">
        <v>52</v>
      </c>
      <c r="J25201" t="s">
        <v>53</v>
      </c>
      <c r="K25201" t="s">
        <v>60</v>
      </c>
      <c r="M25201">
        <v>6981</v>
      </c>
      <c r="N25201">
        <v>36</v>
      </c>
      <c r="O25201">
        <v>52</v>
      </c>
    </row>
    <row r="25202" spans="1:15" x14ac:dyDescent="0.3">
      <c r="A25202" t="s">
        <v>23</v>
      </c>
      <c r="B25202">
        <v>1</v>
      </c>
      <c r="C25202">
        <v>1</v>
      </c>
      <c r="D25202">
        <v>1</v>
      </c>
      <c r="E25202" t="s">
        <v>20999</v>
      </c>
      <c r="F25202" t="s">
        <v>228</v>
      </c>
      <c r="G25202" t="s">
        <v>23</v>
      </c>
      <c r="H25202" t="s">
        <v>21002</v>
      </c>
      <c r="I25202" t="s">
        <v>22</v>
      </c>
      <c r="M25202">
        <v>6981</v>
      </c>
      <c r="N25202">
        <v>45</v>
      </c>
      <c r="O25202">
        <v>52</v>
      </c>
    </row>
    <row r="25203" spans="1:15" x14ac:dyDescent="0.3">
      <c r="A25203" t="s">
        <v>14</v>
      </c>
      <c r="B25203">
        <v>1</v>
      </c>
      <c r="C25203">
        <v>1</v>
      </c>
      <c r="D25203">
        <v>1</v>
      </c>
      <c r="E25203" t="s">
        <v>20999</v>
      </c>
      <c r="F25203" t="s">
        <v>21003</v>
      </c>
      <c r="G25203" t="s">
        <v>14</v>
      </c>
      <c r="H25203" t="s">
        <v>21004</v>
      </c>
      <c r="I25203" t="s">
        <v>35</v>
      </c>
      <c r="J25203" t="s">
        <v>46</v>
      </c>
      <c r="K25203" t="s">
        <v>47</v>
      </c>
      <c r="L25203" t="s">
        <v>43</v>
      </c>
      <c r="M25203">
        <v>6981</v>
      </c>
      <c r="N25203">
        <v>190</v>
      </c>
      <c r="O25203">
        <v>207</v>
      </c>
    </row>
    <row r="25204" spans="1:15" x14ac:dyDescent="0.3">
      <c r="E25204" t="s">
        <v>1864</v>
      </c>
      <c r="F25204" t="s">
        <v>432</v>
      </c>
      <c r="G25204" t="s">
        <v>23</v>
      </c>
      <c r="H25204" t="s">
        <v>433</v>
      </c>
      <c r="I25204" t="s">
        <v>52</v>
      </c>
      <c r="J25204" t="s">
        <v>117</v>
      </c>
      <c r="M25204">
        <v>6982</v>
      </c>
      <c r="N25204">
        <v>109</v>
      </c>
      <c r="O25204">
        <v>118</v>
      </c>
    </row>
    <row r="25205" spans="1:15" x14ac:dyDescent="0.3">
      <c r="E25205" t="s">
        <v>1864</v>
      </c>
      <c r="F25205" t="s">
        <v>430</v>
      </c>
      <c r="G25205" t="s">
        <v>23</v>
      </c>
      <c r="H25205" t="s">
        <v>431</v>
      </c>
      <c r="I25205" t="s">
        <v>26</v>
      </c>
      <c r="M25205">
        <v>6982</v>
      </c>
      <c r="N25205">
        <v>408</v>
      </c>
      <c r="O25205">
        <v>421</v>
      </c>
    </row>
    <row r="25206" spans="1:15" x14ac:dyDescent="0.3">
      <c r="E25206" t="s">
        <v>1864</v>
      </c>
      <c r="F25206" t="s">
        <v>430</v>
      </c>
      <c r="G25206" t="s">
        <v>14</v>
      </c>
      <c r="H25206" t="s">
        <v>431</v>
      </c>
      <c r="I25206" t="s">
        <v>19</v>
      </c>
      <c r="M25206">
        <v>6982</v>
      </c>
      <c r="N25206">
        <v>408</v>
      </c>
      <c r="O25206">
        <v>421</v>
      </c>
    </row>
    <row r="25207" spans="1:15" x14ac:dyDescent="0.3">
      <c r="E25207" t="s">
        <v>21007</v>
      </c>
      <c r="F25207" t="s">
        <v>2521</v>
      </c>
      <c r="G25207" t="s">
        <v>14</v>
      </c>
      <c r="H25207" t="s">
        <v>21009</v>
      </c>
      <c r="I25207" t="s">
        <v>52</v>
      </c>
      <c r="J25207" t="s">
        <v>32</v>
      </c>
      <c r="M25207">
        <v>6983</v>
      </c>
      <c r="N25207">
        <v>0</v>
      </c>
      <c r="O25207">
        <v>2</v>
      </c>
    </row>
    <row r="25208" spans="1:15" x14ac:dyDescent="0.3">
      <c r="E25208" t="s">
        <v>21007</v>
      </c>
      <c r="F25208" t="s">
        <v>201</v>
      </c>
      <c r="G25208" t="s">
        <v>51</v>
      </c>
      <c r="H25208" t="s">
        <v>21023</v>
      </c>
      <c r="I25208" t="s">
        <v>52</v>
      </c>
      <c r="J25208" t="s">
        <v>103</v>
      </c>
      <c r="M25208">
        <v>6983</v>
      </c>
      <c r="N25208">
        <v>80</v>
      </c>
      <c r="O25208">
        <v>87</v>
      </c>
    </row>
    <row r="25209" spans="1:15" x14ac:dyDescent="0.3">
      <c r="A25209" t="s">
        <v>23</v>
      </c>
      <c r="B25209">
        <v>1</v>
      </c>
      <c r="C25209">
        <v>1</v>
      </c>
      <c r="D25209">
        <v>1</v>
      </c>
      <c r="E25209" t="s">
        <v>21007</v>
      </c>
      <c r="F25209" t="s">
        <v>900</v>
      </c>
      <c r="G25209" t="s">
        <v>23</v>
      </c>
      <c r="H25209" t="s">
        <v>21018</v>
      </c>
      <c r="I25209" t="s">
        <v>35</v>
      </c>
      <c r="J25209" t="s">
        <v>112</v>
      </c>
      <c r="K25209" t="s">
        <v>321</v>
      </c>
      <c r="M25209">
        <v>6983</v>
      </c>
      <c r="N25209">
        <v>104</v>
      </c>
      <c r="O25209">
        <v>112</v>
      </c>
    </row>
    <row r="25210" spans="1:15" x14ac:dyDescent="0.3">
      <c r="A25210" t="s">
        <v>14</v>
      </c>
      <c r="B25210">
        <v>1</v>
      </c>
      <c r="C25210">
        <v>1</v>
      </c>
      <c r="D25210">
        <v>1</v>
      </c>
      <c r="E25210" t="s">
        <v>21007</v>
      </c>
      <c r="F25210" t="s">
        <v>21010</v>
      </c>
      <c r="G25210" t="s">
        <v>14</v>
      </c>
      <c r="H25210" t="s">
        <v>21011</v>
      </c>
      <c r="I25210" t="s">
        <v>35</v>
      </c>
      <c r="J25210" t="s">
        <v>46</v>
      </c>
      <c r="K25210" t="s">
        <v>47</v>
      </c>
      <c r="L25210" t="s">
        <v>43</v>
      </c>
      <c r="M25210">
        <v>6983</v>
      </c>
      <c r="N25210">
        <v>125</v>
      </c>
      <c r="O25210">
        <v>140</v>
      </c>
    </row>
    <row r="25211" spans="1:15" x14ac:dyDescent="0.3">
      <c r="A25211" t="s">
        <v>23</v>
      </c>
      <c r="B25211">
        <v>1</v>
      </c>
      <c r="C25211">
        <v>1</v>
      </c>
      <c r="D25211">
        <v>1</v>
      </c>
      <c r="E25211" t="s">
        <v>21007</v>
      </c>
      <c r="F25211" t="s">
        <v>21020</v>
      </c>
      <c r="G25211" t="s">
        <v>23</v>
      </c>
      <c r="H25211" t="s">
        <v>21021</v>
      </c>
      <c r="I25211" t="s">
        <v>52</v>
      </c>
      <c r="J25211" t="s">
        <v>453</v>
      </c>
      <c r="K25211" t="s">
        <v>117</v>
      </c>
      <c r="L25211" t="s">
        <v>1555</v>
      </c>
      <c r="M25211">
        <v>6983</v>
      </c>
      <c r="N25211">
        <v>210</v>
      </c>
      <c r="O25211">
        <v>241</v>
      </c>
    </row>
    <row r="25212" spans="1:15" x14ac:dyDescent="0.3">
      <c r="E25212" t="s">
        <v>21007</v>
      </c>
      <c r="F25212" t="s">
        <v>21012</v>
      </c>
      <c r="G25212" t="s">
        <v>23</v>
      </c>
      <c r="H25212" t="s">
        <v>21013</v>
      </c>
      <c r="I25212" t="s">
        <v>26</v>
      </c>
      <c r="M25212">
        <v>6983</v>
      </c>
      <c r="N25212">
        <v>223</v>
      </c>
      <c r="O25212">
        <v>234</v>
      </c>
    </row>
    <row r="25213" spans="1:15" x14ac:dyDescent="0.3">
      <c r="A25213" t="s">
        <v>23</v>
      </c>
      <c r="B25213">
        <v>1</v>
      </c>
      <c r="C25213">
        <v>1</v>
      </c>
      <c r="D25213">
        <v>1</v>
      </c>
      <c r="E25213" t="s">
        <v>21007</v>
      </c>
      <c r="F25213" t="s">
        <v>21007</v>
      </c>
      <c r="G25213" t="s">
        <v>23</v>
      </c>
      <c r="H25213" t="s">
        <v>21022</v>
      </c>
      <c r="I25213" t="s">
        <v>19</v>
      </c>
      <c r="M25213">
        <v>6983</v>
      </c>
      <c r="N25213">
        <v>223</v>
      </c>
      <c r="O25213">
        <v>241</v>
      </c>
    </row>
    <row r="25214" spans="1:15" x14ac:dyDescent="0.3">
      <c r="E25214" t="s">
        <v>21007</v>
      </c>
      <c r="F25214" t="s">
        <v>9044</v>
      </c>
      <c r="G25214" t="s">
        <v>23</v>
      </c>
      <c r="H25214" t="s">
        <v>21019</v>
      </c>
      <c r="I25214" t="s">
        <v>52</v>
      </c>
      <c r="J25214" t="s">
        <v>117</v>
      </c>
      <c r="M25214">
        <v>6983</v>
      </c>
      <c r="N25214">
        <v>346</v>
      </c>
      <c r="O25214">
        <v>354</v>
      </c>
    </row>
    <row r="25215" spans="1:15" x14ac:dyDescent="0.3">
      <c r="E25215" t="s">
        <v>21007</v>
      </c>
      <c r="F25215" t="s">
        <v>131</v>
      </c>
      <c r="G25215" t="s">
        <v>51</v>
      </c>
      <c r="H25215" t="s">
        <v>21008</v>
      </c>
      <c r="I25215" t="s">
        <v>52</v>
      </c>
      <c r="J25215" t="s">
        <v>60</v>
      </c>
      <c r="M25215">
        <v>6983</v>
      </c>
      <c r="N25215">
        <v>364</v>
      </c>
      <c r="O25215">
        <v>370</v>
      </c>
    </row>
    <row r="25216" spans="1:15" x14ac:dyDescent="0.3">
      <c r="A25216" t="s">
        <v>14</v>
      </c>
      <c r="B25216">
        <v>1</v>
      </c>
      <c r="C25216">
        <v>1</v>
      </c>
      <c r="D25216">
        <v>1</v>
      </c>
      <c r="E25216" t="s">
        <v>21007</v>
      </c>
      <c r="F25216" t="s">
        <v>21016</v>
      </c>
      <c r="G25216" t="s">
        <v>14</v>
      </c>
      <c r="H25216" t="s">
        <v>21017</v>
      </c>
      <c r="I25216" t="s">
        <v>35</v>
      </c>
      <c r="J25216" t="s">
        <v>32</v>
      </c>
      <c r="M25216">
        <v>6983</v>
      </c>
      <c r="N25216">
        <v>372</v>
      </c>
      <c r="O25216">
        <v>382</v>
      </c>
    </row>
    <row r="25217" spans="1:15" x14ac:dyDescent="0.3">
      <c r="A25217" t="s">
        <v>14</v>
      </c>
      <c r="B25217">
        <v>1</v>
      </c>
      <c r="C25217">
        <v>1</v>
      </c>
      <c r="D25217">
        <v>1</v>
      </c>
      <c r="E25217" t="s">
        <v>21007</v>
      </c>
      <c r="F25217" t="s">
        <v>21014</v>
      </c>
      <c r="G25217" t="s">
        <v>14</v>
      </c>
      <c r="H25217" t="s">
        <v>21015</v>
      </c>
      <c r="I25217" t="s">
        <v>35</v>
      </c>
      <c r="J25217" t="s">
        <v>46</v>
      </c>
      <c r="K25217" t="s">
        <v>47</v>
      </c>
      <c r="L25217" t="s">
        <v>43</v>
      </c>
      <c r="M25217">
        <v>6983</v>
      </c>
      <c r="N25217">
        <v>386</v>
      </c>
      <c r="O25217">
        <v>397</v>
      </c>
    </row>
    <row r="25218" spans="1:15" x14ac:dyDescent="0.3">
      <c r="E25218" t="s">
        <v>21024</v>
      </c>
      <c r="F25218" t="s">
        <v>2112</v>
      </c>
      <c r="G25218" t="s">
        <v>23</v>
      </c>
      <c r="H25218" t="s">
        <v>21031</v>
      </c>
      <c r="I25218" t="s">
        <v>26</v>
      </c>
      <c r="M25218">
        <v>6984</v>
      </c>
      <c r="N25218">
        <v>0</v>
      </c>
      <c r="O25218">
        <v>6</v>
      </c>
    </row>
    <row r="25219" spans="1:15" x14ac:dyDescent="0.3">
      <c r="A25219" t="s">
        <v>14</v>
      </c>
      <c r="B25219">
        <v>1</v>
      </c>
      <c r="C25219">
        <v>1</v>
      </c>
      <c r="D25219">
        <v>1</v>
      </c>
      <c r="E25219" t="s">
        <v>21024</v>
      </c>
      <c r="F25219" t="s">
        <v>21025</v>
      </c>
      <c r="G25219" t="s">
        <v>14</v>
      </c>
      <c r="H25219" t="s">
        <v>21026</v>
      </c>
      <c r="I25219" t="s">
        <v>35</v>
      </c>
      <c r="J25219" t="s">
        <v>46</v>
      </c>
      <c r="K25219" t="s">
        <v>47</v>
      </c>
      <c r="L25219" t="s">
        <v>43</v>
      </c>
      <c r="M25219">
        <v>6984</v>
      </c>
      <c r="N25219">
        <v>7</v>
      </c>
      <c r="O25219">
        <v>24</v>
      </c>
    </row>
    <row r="25220" spans="1:15" x14ac:dyDescent="0.3">
      <c r="A25220" t="s">
        <v>14</v>
      </c>
      <c r="B25220">
        <v>1</v>
      </c>
      <c r="C25220">
        <v>1</v>
      </c>
      <c r="D25220">
        <v>1</v>
      </c>
      <c r="E25220" t="s">
        <v>21024</v>
      </c>
      <c r="F25220" t="s">
        <v>12756</v>
      </c>
      <c r="G25220" t="s">
        <v>14</v>
      </c>
      <c r="H25220" t="s">
        <v>21034</v>
      </c>
      <c r="I25220" t="s">
        <v>35</v>
      </c>
      <c r="J25220" t="s">
        <v>32</v>
      </c>
      <c r="M25220">
        <v>6984</v>
      </c>
      <c r="N25220">
        <v>162</v>
      </c>
      <c r="O25220">
        <v>167</v>
      </c>
    </row>
    <row r="25221" spans="1:15" x14ac:dyDescent="0.3">
      <c r="A25221" t="s">
        <v>23</v>
      </c>
      <c r="B25221">
        <v>1</v>
      </c>
      <c r="C25221">
        <v>1</v>
      </c>
      <c r="D25221">
        <v>1</v>
      </c>
      <c r="E25221" t="s">
        <v>21024</v>
      </c>
      <c r="F25221" t="s">
        <v>21029</v>
      </c>
      <c r="G25221" t="s">
        <v>23</v>
      </c>
      <c r="H25221" t="s">
        <v>21030</v>
      </c>
      <c r="I25221" t="s">
        <v>22</v>
      </c>
      <c r="M25221">
        <v>6984</v>
      </c>
      <c r="N25221">
        <v>403</v>
      </c>
      <c r="O25221">
        <v>412</v>
      </c>
    </row>
    <row r="25222" spans="1:15" x14ac:dyDescent="0.3">
      <c r="A25222" t="s">
        <v>23</v>
      </c>
      <c r="B25222">
        <v>1</v>
      </c>
      <c r="C25222">
        <v>1</v>
      </c>
      <c r="D25222">
        <v>1</v>
      </c>
      <c r="E25222" t="s">
        <v>21024</v>
      </c>
      <c r="F25222" t="s">
        <v>2116</v>
      </c>
      <c r="G25222" t="s">
        <v>23</v>
      </c>
      <c r="H25222" t="s">
        <v>21028</v>
      </c>
      <c r="I25222" t="s">
        <v>22</v>
      </c>
      <c r="M25222">
        <v>6984</v>
      </c>
      <c r="N25222">
        <v>443</v>
      </c>
      <c r="O25222">
        <v>448</v>
      </c>
    </row>
    <row r="25223" spans="1:15" x14ac:dyDescent="0.3">
      <c r="A25223" t="s">
        <v>14</v>
      </c>
      <c r="B25223">
        <v>1</v>
      </c>
      <c r="C25223">
        <v>1</v>
      </c>
      <c r="D25223">
        <v>1</v>
      </c>
      <c r="E25223" t="s">
        <v>21024</v>
      </c>
      <c r="F25223" t="s">
        <v>12756</v>
      </c>
      <c r="G25223" t="s">
        <v>14</v>
      </c>
      <c r="H25223" t="s">
        <v>21035</v>
      </c>
      <c r="I25223" t="s">
        <v>35</v>
      </c>
      <c r="J25223" t="s">
        <v>32</v>
      </c>
      <c r="M25223">
        <v>6984</v>
      </c>
      <c r="N25223">
        <v>450</v>
      </c>
      <c r="O25223">
        <v>455</v>
      </c>
    </row>
    <row r="25224" spans="1:15" x14ac:dyDescent="0.3">
      <c r="A25224" t="s">
        <v>14</v>
      </c>
      <c r="B25224">
        <v>1</v>
      </c>
      <c r="C25224">
        <v>1</v>
      </c>
      <c r="D25224">
        <v>1</v>
      </c>
      <c r="E25224" t="s">
        <v>21024</v>
      </c>
      <c r="F25224" t="s">
        <v>21032</v>
      </c>
      <c r="G25224" t="s">
        <v>14</v>
      </c>
      <c r="H25224" t="s">
        <v>21033</v>
      </c>
      <c r="I25224" t="s">
        <v>35</v>
      </c>
      <c r="J25224" t="s">
        <v>32</v>
      </c>
      <c r="M25224">
        <v>6984</v>
      </c>
      <c r="N25224">
        <v>546</v>
      </c>
      <c r="O25224">
        <v>550</v>
      </c>
    </row>
    <row r="25225" spans="1:15" x14ac:dyDescent="0.3">
      <c r="E25225" t="s">
        <v>21024</v>
      </c>
      <c r="F25225" t="s">
        <v>430</v>
      </c>
      <c r="G25225" t="s">
        <v>23</v>
      </c>
      <c r="H25225" t="s">
        <v>21027</v>
      </c>
      <c r="I25225" t="s">
        <v>26</v>
      </c>
      <c r="M25225">
        <v>6984</v>
      </c>
      <c r="N25225">
        <v>638</v>
      </c>
      <c r="O25225">
        <v>651</v>
      </c>
    </row>
    <row r="25226" spans="1:15" x14ac:dyDescent="0.3">
      <c r="A25226" t="s">
        <v>14</v>
      </c>
      <c r="B25226">
        <v>1</v>
      </c>
      <c r="C25226">
        <v>1</v>
      </c>
      <c r="D25226">
        <v>1</v>
      </c>
      <c r="E25226" t="s">
        <v>21036</v>
      </c>
      <c r="F25226" t="s">
        <v>21050</v>
      </c>
      <c r="G25226" t="s">
        <v>14</v>
      </c>
      <c r="H25226" t="s">
        <v>21051</v>
      </c>
      <c r="I25226" t="s">
        <v>35</v>
      </c>
      <c r="J25226" t="s">
        <v>46</v>
      </c>
      <c r="K25226" t="s">
        <v>47</v>
      </c>
      <c r="L25226" t="s">
        <v>43</v>
      </c>
      <c r="M25226">
        <v>6985</v>
      </c>
      <c r="N25226">
        <v>0</v>
      </c>
      <c r="O25226">
        <v>11</v>
      </c>
    </row>
    <row r="25227" spans="1:15" x14ac:dyDescent="0.3">
      <c r="E25227" t="s">
        <v>21036</v>
      </c>
      <c r="F25227" t="s">
        <v>1809</v>
      </c>
      <c r="G25227" t="s">
        <v>51</v>
      </c>
      <c r="H25227" t="s">
        <v>21037</v>
      </c>
      <c r="I25227" t="s">
        <v>52</v>
      </c>
      <c r="J25227" t="s">
        <v>60</v>
      </c>
      <c r="M25227">
        <v>6985</v>
      </c>
      <c r="N25227">
        <v>31</v>
      </c>
      <c r="O25227">
        <v>37</v>
      </c>
    </row>
    <row r="25228" spans="1:15" x14ac:dyDescent="0.3">
      <c r="A25228" t="s">
        <v>23</v>
      </c>
      <c r="B25228">
        <v>1</v>
      </c>
      <c r="C25228">
        <v>1</v>
      </c>
      <c r="D25228">
        <v>1</v>
      </c>
      <c r="E25228" t="s">
        <v>21036</v>
      </c>
      <c r="F25228" t="s">
        <v>21042</v>
      </c>
      <c r="G25228" t="s">
        <v>23</v>
      </c>
      <c r="H25228" t="s">
        <v>21043</v>
      </c>
      <c r="I25228" t="s">
        <v>26</v>
      </c>
      <c r="M25228">
        <v>6985</v>
      </c>
      <c r="N25228">
        <v>119</v>
      </c>
      <c r="O25228">
        <v>134</v>
      </c>
    </row>
    <row r="25229" spans="1:15" x14ac:dyDescent="0.3">
      <c r="E25229" t="s">
        <v>21036</v>
      </c>
      <c r="F25229" t="s">
        <v>21042</v>
      </c>
      <c r="G25229" t="s">
        <v>14</v>
      </c>
      <c r="H25229" t="s">
        <v>21043</v>
      </c>
      <c r="I25229" t="s">
        <v>19</v>
      </c>
      <c r="M25229">
        <v>6985</v>
      </c>
      <c r="N25229">
        <v>119</v>
      </c>
      <c r="O25229">
        <v>134</v>
      </c>
    </row>
    <row r="25230" spans="1:15" x14ac:dyDescent="0.3">
      <c r="E25230" t="s">
        <v>21036</v>
      </c>
      <c r="F25230" t="s">
        <v>2729</v>
      </c>
      <c r="G25230" t="s">
        <v>51</v>
      </c>
      <c r="H25230" t="s">
        <v>21047</v>
      </c>
      <c r="I25230" t="s">
        <v>52</v>
      </c>
      <c r="J25230" t="s">
        <v>191</v>
      </c>
      <c r="M25230">
        <v>6985</v>
      </c>
      <c r="N25230">
        <v>119</v>
      </c>
      <c r="O25230">
        <v>124</v>
      </c>
    </row>
    <row r="25231" spans="1:15" x14ac:dyDescent="0.3">
      <c r="A25231" t="s">
        <v>14</v>
      </c>
      <c r="B25231">
        <v>1</v>
      </c>
      <c r="C25231">
        <v>1</v>
      </c>
      <c r="D25231">
        <v>1</v>
      </c>
      <c r="E25231" t="s">
        <v>21036</v>
      </c>
      <c r="F25231" t="s">
        <v>21039</v>
      </c>
      <c r="G25231" t="s">
        <v>14</v>
      </c>
      <c r="H25231" t="s">
        <v>21040</v>
      </c>
      <c r="I25231" t="s">
        <v>52</v>
      </c>
      <c r="J25231" t="s">
        <v>32</v>
      </c>
      <c r="M25231">
        <v>6985</v>
      </c>
      <c r="N25231">
        <v>125</v>
      </c>
      <c r="O25231">
        <v>134</v>
      </c>
    </row>
    <row r="25232" spans="1:15" x14ac:dyDescent="0.3">
      <c r="A25232" t="s">
        <v>14</v>
      </c>
      <c r="B25232">
        <v>0</v>
      </c>
      <c r="C25232">
        <v>1</v>
      </c>
      <c r="D25232" t="s">
        <v>14</v>
      </c>
      <c r="E25232" t="s">
        <v>21036</v>
      </c>
      <c r="F25232" t="s">
        <v>21052</v>
      </c>
      <c r="G25232" t="s">
        <v>17</v>
      </c>
      <c r="H25232" t="s">
        <v>21053</v>
      </c>
      <c r="I25232" t="s">
        <v>26</v>
      </c>
      <c r="M25232">
        <v>6985</v>
      </c>
      <c r="N25232">
        <v>182</v>
      </c>
      <c r="O25232">
        <v>187</v>
      </c>
    </row>
    <row r="25233" spans="1:15" x14ac:dyDescent="0.3">
      <c r="E25233" t="s">
        <v>21036</v>
      </c>
      <c r="F25233" t="s">
        <v>21052</v>
      </c>
      <c r="G25233" t="s">
        <v>14</v>
      </c>
      <c r="H25233" t="s">
        <v>21053</v>
      </c>
      <c r="I25233" t="s">
        <v>19</v>
      </c>
      <c r="M25233">
        <v>6985</v>
      </c>
      <c r="N25233">
        <v>182</v>
      </c>
      <c r="O25233">
        <v>187</v>
      </c>
    </row>
    <row r="25234" spans="1:15" x14ac:dyDescent="0.3">
      <c r="E25234" t="s">
        <v>21036</v>
      </c>
      <c r="F25234" t="s">
        <v>12807</v>
      </c>
      <c r="G25234" t="s">
        <v>51</v>
      </c>
      <c r="H25234" t="s">
        <v>21038</v>
      </c>
      <c r="I25234" t="s">
        <v>26</v>
      </c>
      <c r="M25234">
        <v>6985</v>
      </c>
      <c r="N25234">
        <v>214</v>
      </c>
      <c r="O25234">
        <v>219</v>
      </c>
    </row>
    <row r="25235" spans="1:15" x14ac:dyDescent="0.3">
      <c r="A25235" t="s">
        <v>14</v>
      </c>
      <c r="B25235">
        <v>1</v>
      </c>
      <c r="C25235">
        <v>1</v>
      </c>
      <c r="D25235">
        <v>1</v>
      </c>
      <c r="E25235" t="s">
        <v>21036</v>
      </c>
      <c r="F25235" t="s">
        <v>12807</v>
      </c>
      <c r="G25235" t="s">
        <v>14</v>
      </c>
      <c r="H25235" t="s">
        <v>21038</v>
      </c>
      <c r="I25235" t="s">
        <v>31</v>
      </c>
      <c r="J25235" t="s">
        <v>32</v>
      </c>
      <c r="M25235">
        <v>6985</v>
      </c>
      <c r="N25235">
        <v>214</v>
      </c>
      <c r="O25235">
        <v>219</v>
      </c>
    </row>
    <row r="25236" spans="1:15" x14ac:dyDescent="0.3">
      <c r="A25236" t="s">
        <v>14</v>
      </c>
      <c r="B25236">
        <v>1</v>
      </c>
      <c r="C25236">
        <v>1</v>
      </c>
      <c r="D25236">
        <v>1</v>
      </c>
      <c r="E25236" t="s">
        <v>21036</v>
      </c>
      <c r="F25236" t="s">
        <v>12807</v>
      </c>
      <c r="G25236" t="s">
        <v>14</v>
      </c>
      <c r="H25236" t="s">
        <v>21044</v>
      </c>
      <c r="I25236" t="s">
        <v>31</v>
      </c>
      <c r="J25236" t="s">
        <v>32</v>
      </c>
      <c r="M25236">
        <v>6985</v>
      </c>
      <c r="N25236">
        <v>292</v>
      </c>
      <c r="O25236">
        <v>297</v>
      </c>
    </row>
    <row r="25237" spans="1:15" x14ac:dyDescent="0.3">
      <c r="E25237" t="s">
        <v>21036</v>
      </c>
      <c r="F25237" t="s">
        <v>12807</v>
      </c>
      <c r="G25237" t="s">
        <v>23</v>
      </c>
      <c r="H25237" t="s">
        <v>21044</v>
      </c>
      <c r="I25237" t="s">
        <v>26</v>
      </c>
      <c r="M25237">
        <v>6985</v>
      </c>
      <c r="N25237">
        <v>292</v>
      </c>
      <c r="O25237">
        <v>297</v>
      </c>
    </row>
    <row r="25238" spans="1:15" x14ac:dyDescent="0.3">
      <c r="E25238" t="s">
        <v>21036</v>
      </c>
      <c r="F25238" t="s">
        <v>3282</v>
      </c>
      <c r="G25238" t="s">
        <v>51</v>
      </c>
      <c r="H25238" t="s">
        <v>21054</v>
      </c>
      <c r="I25238" t="s">
        <v>52</v>
      </c>
      <c r="J25238" t="s">
        <v>191</v>
      </c>
      <c r="M25238">
        <v>6985</v>
      </c>
      <c r="N25238">
        <v>326</v>
      </c>
      <c r="O25238">
        <v>332</v>
      </c>
    </row>
    <row r="25239" spans="1:15" x14ac:dyDescent="0.3">
      <c r="A25239" t="s">
        <v>14</v>
      </c>
      <c r="B25239">
        <v>1</v>
      </c>
      <c r="C25239">
        <v>1</v>
      </c>
      <c r="D25239">
        <v>1</v>
      </c>
      <c r="E25239" t="s">
        <v>21036</v>
      </c>
      <c r="F25239" t="s">
        <v>21039</v>
      </c>
      <c r="G25239" t="s">
        <v>14</v>
      </c>
      <c r="H25239" t="s">
        <v>21041</v>
      </c>
      <c r="I25239" t="s">
        <v>35</v>
      </c>
      <c r="J25239" t="s">
        <v>32</v>
      </c>
      <c r="M25239">
        <v>6985</v>
      </c>
      <c r="N25239">
        <v>334</v>
      </c>
      <c r="O25239">
        <v>343</v>
      </c>
    </row>
    <row r="25240" spans="1:15" x14ac:dyDescent="0.3">
      <c r="A25240" t="s">
        <v>14</v>
      </c>
      <c r="B25240">
        <v>1</v>
      </c>
      <c r="C25240">
        <v>1</v>
      </c>
      <c r="D25240">
        <v>1</v>
      </c>
      <c r="E25240" t="s">
        <v>21036</v>
      </c>
      <c r="F25240" t="s">
        <v>21045</v>
      </c>
      <c r="G25240" t="s">
        <v>14</v>
      </c>
      <c r="H25240" t="s">
        <v>21046</v>
      </c>
      <c r="I25240" t="s">
        <v>35</v>
      </c>
      <c r="J25240" t="s">
        <v>42</v>
      </c>
      <c r="K25240" t="s">
        <v>43</v>
      </c>
      <c r="M25240">
        <v>6985</v>
      </c>
      <c r="N25240">
        <v>380</v>
      </c>
      <c r="O25240">
        <v>387</v>
      </c>
    </row>
    <row r="25241" spans="1:15" x14ac:dyDescent="0.3">
      <c r="A25241" t="s">
        <v>14</v>
      </c>
      <c r="B25241">
        <v>1</v>
      </c>
      <c r="C25241">
        <v>1</v>
      </c>
      <c r="D25241">
        <v>1</v>
      </c>
      <c r="E25241" t="s">
        <v>21036</v>
      </c>
      <c r="F25241" t="s">
        <v>21048</v>
      </c>
      <c r="G25241" t="s">
        <v>14</v>
      </c>
      <c r="H25241" t="s">
        <v>21049</v>
      </c>
      <c r="I25241" t="s">
        <v>35</v>
      </c>
      <c r="J25241" t="s">
        <v>32</v>
      </c>
      <c r="M25241">
        <v>6985</v>
      </c>
      <c r="N25241">
        <v>389</v>
      </c>
      <c r="O25241">
        <v>393</v>
      </c>
    </row>
    <row r="25242" spans="1:15" x14ac:dyDescent="0.3">
      <c r="E25242" t="s">
        <v>21055</v>
      </c>
      <c r="F25242" t="s">
        <v>21056</v>
      </c>
      <c r="G25242" t="s">
        <v>14</v>
      </c>
      <c r="H25242" t="s">
        <v>21057</v>
      </c>
      <c r="I25242" t="s">
        <v>26</v>
      </c>
      <c r="M25242">
        <v>6986</v>
      </c>
      <c r="N25242">
        <v>0</v>
      </c>
      <c r="O25242">
        <v>10</v>
      </c>
    </row>
    <row r="25243" spans="1:15" x14ac:dyDescent="0.3">
      <c r="A25243" t="s">
        <v>14</v>
      </c>
      <c r="B25243">
        <v>1</v>
      </c>
      <c r="C25243">
        <v>1</v>
      </c>
      <c r="D25243">
        <v>1</v>
      </c>
      <c r="E25243" t="s">
        <v>21055</v>
      </c>
      <c r="F25243" t="s">
        <v>4236</v>
      </c>
      <c r="G25243" t="s">
        <v>14</v>
      </c>
      <c r="H25243" t="s">
        <v>21057</v>
      </c>
      <c r="I25243" t="s">
        <v>41</v>
      </c>
      <c r="J25243" t="s">
        <v>32</v>
      </c>
      <c r="M25243">
        <v>6986</v>
      </c>
      <c r="N25243">
        <v>7</v>
      </c>
      <c r="O25243">
        <v>10</v>
      </c>
    </row>
    <row r="25244" spans="1:15" x14ac:dyDescent="0.3">
      <c r="A25244" t="s">
        <v>14</v>
      </c>
      <c r="B25244">
        <v>1</v>
      </c>
      <c r="C25244">
        <v>1</v>
      </c>
      <c r="D25244">
        <v>1</v>
      </c>
      <c r="E25244" t="s">
        <v>21055</v>
      </c>
      <c r="F25244" t="s">
        <v>4236</v>
      </c>
      <c r="G25244" t="s">
        <v>14</v>
      </c>
      <c r="H25244" t="s">
        <v>21070</v>
      </c>
      <c r="I25244" t="s">
        <v>41</v>
      </c>
      <c r="J25244" t="s">
        <v>32</v>
      </c>
      <c r="M25244">
        <v>6986</v>
      </c>
      <c r="N25244">
        <v>61</v>
      </c>
      <c r="O25244">
        <v>64</v>
      </c>
    </row>
    <row r="25245" spans="1:15" x14ac:dyDescent="0.3">
      <c r="A25245" t="s">
        <v>14</v>
      </c>
      <c r="B25245">
        <v>1</v>
      </c>
      <c r="C25245">
        <v>1</v>
      </c>
      <c r="D25245">
        <v>1</v>
      </c>
      <c r="E25245" t="s">
        <v>21055</v>
      </c>
      <c r="F25245" t="s">
        <v>21067</v>
      </c>
      <c r="G25245" t="s">
        <v>14</v>
      </c>
      <c r="H25245" t="s">
        <v>21068</v>
      </c>
      <c r="I25245" t="s">
        <v>35</v>
      </c>
      <c r="J25245" t="s">
        <v>46</v>
      </c>
      <c r="K25245" t="s">
        <v>47</v>
      </c>
      <c r="L25245" t="s">
        <v>43</v>
      </c>
      <c r="M25245">
        <v>6986</v>
      </c>
      <c r="N25245">
        <v>312</v>
      </c>
      <c r="O25245">
        <v>325</v>
      </c>
    </row>
    <row r="25246" spans="1:15" x14ac:dyDescent="0.3">
      <c r="A25246" t="s">
        <v>14</v>
      </c>
      <c r="B25246">
        <v>1</v>
      </c>
      <c r="C25246">
        <v>1</v>
      </c>
      <c r="D25246">
        <v>1</v>
      </c>
      <c r="E25246" t="s">
        <v>21055</v>
      </c>
      <c r="F25246" t="s">
        <v>21058</v>
      </c>
      <c r="G25246" t="s">
        <v>14</v>
      </c>
      <c r="H25246" t="s">
        <v>21059</v>
      </c>
      <c r="I25246" t="s">
        <v>22</v>
      </c>
      <c r="M25246">
        <v>6986</v>
      </c>
      <c r="N25246">
        <v>361</v>
      </c>
      <c r="O25246">
        <v>368</v>
      </c>
    </row>
    <row r="25247" spans="1:15" x14ac:dyDescent="0.3">
      <c r="A25247" t="s">
        <v>237</v>
      </c>
      <c r="B25247">
        <v>0</v>
      </c>
      <c r="E25247" t="s">
        <v>21055</v>
      </c>
      <c r="F25247" t="s">
        <v>21062</v>
      </c>
      <c r="G25247" t="s">
        <v>17</v>
      </c>
      <c r="H25247" t="s">
        <v>21063</v>
      </c>
      <c r="I25247" t="s">
        <v>22</v>
      </c>
      <c r="M25247">
        <v>6986</v>
      </c>
      <c r="N25247">
        <v>380</v>
      </c>
      <c r="O25247">
        <v>395</v>
      </c>
    </row>
    <row r="25248" spans="1:15" x14ac:dyDescent="0.3">
      <c r="A25248" t="s">
        <v>14</v>
      </c>
      <c r="B25248">
        <v>1</v>
      </c>
      <c r="C25248">
        <v>1</v>
      </c>
      <c r="D25248">
        <v>1</v>
      </c>
      <c r="E25248" t="s">
        <v>21055</v>
      </c>
      <c r="F25248" t="s">
        <v>409</v>
      </c>
      <c r="G25248" t="s">
        <v>14</v>
      </c>
      <c r="H25248" t="s">
        <v>21066</v>
      </c>
      <c r="I25248" t="s">
        <v>35</v>
      </c>
      <c r="J25248" t="s">
        <v>32</v>
      </c>
      <c r="M25248">
        <v>6986</v>
      </c>
      <c r="N25248">
        <v>397</v>
      </c>
      <c r="O25248">
        <v>403</v>
      </c>
    </row>
    <row r="25249" spans="1:15" x14ac:dyDescent="0.3">
      <c r="A25249" t="s">
        <v>14</v>
      </c>
      <c r="B25249">
        <v>1</v>
      </c>
      <c r="C25249">
        <v>1</v>
      </c>
      <c r="D25249">
        <v>1</v>
      </c>
      <c r="E25249" t="s">
        <v>21055</v>
      </c>
      <c r="F25249" t="s">
        <v>2179</v>
      </c>
      <c r="G25249" t="s">
        <v>14</v>
      </c>
      <c r="H25249" t="s">
        <v>21069</v>
      </c>
      <c r="I25249" t="s">
        <v>35</v>
      </c>
      <c r="J25249" t="s">
        <v>32</v>
      </c>
      <c r="M25249">
        <v>6986</v>
      </c>
      <c r="N25249">
        <v>443</v>
      </c>
      <c r="O25249">
        <v>447</v>
      </c>
    </row>
    <row r="25250" spans="1:15" x14ac:dyDescent="0.3">
      <c r="A25250" t="s">
        <v>237</v>
      </c>
      <c r="B25250">
        <v>0</v>
      </c>
      <c r="C25250">
        <v>0</v>
      </c>
      <c r="D25250">
        <v>0</v>
      </c>
      <c r="E25250" t="s">
        <v>21055</v>
      </c>
      <c r="F25250" t="s">
        <v>21064</v>
      </c>
      <c r="G25250" t="s">
        <v>14</v>
      </c>
      <c r="H25250" t="s">
        <v>21065</v>
      </c>
      <c r="I25250" t="s">
        <v>26</v>
      </c>
      <c r="M25250">
        <v>6986</v>
      </c>
      <c r="N25250">
        <v>476</v>
      </c>
      <c r="O25250">
        <v>485</v>
      </c>
    </row>
    <row r="25251" spans="1:15" x14ac:dyDescent="0.3">
      <c r="E25251" t="s">
        <v>21055</v>
      </c>
      <c r="F25251" t="s">
        <v>21060</v>
      </c>
      <c r="G25251" t="s">
        <v>14</v>
      </c>
      <c r="H25251" t="s">
        <v>21061</v>
      </c>
      <c r="I25251" t="s">
        <v>19</v>
      </c>
      <c r="M25251">
        <v>6986</v>
      </c>
      <c r="N25251">
        <v>672</v>
      </c>
      <c r="O25251">
        <v>695</v>
      </c>
    </row>
    <row r="25252" spans="1:15" x14ac:dyDescent="0.3">
      <c r="A25252" t="s">
        <v>14</v>
      </c>
      <c r="B25252">
        <v>1</v>
      </c>
      <c r="C25252">
        <v>1</v>
      </c>
      <c r="D25252">
        <v>1</v>
      </c>
      <c r="E25252" t="s">
        <v>21071</v>
      </c>
      <c r="F25252" t="s">
        <v>21079</v>
      </c>
      <c r="G25252" t="s">
        <v>14</v>
      </c>
      <c r="H25252" t="s">
        <v>21080</v>
      </c>
      <c r="I25252" t="s">
        <v>270</v>
      </c>
      <c r="J25252" t="s">
        <v>46</v>
      </c>
      <c r="K25252" t="s">
        <v>47</v>
      </c>
      <c r="L25252" t="s">
        <v>43</v>
      </c>
      <c r="M25252">
        <v>6987</v>
      </c>
      <c r="N25252">
        <v>0</v>
      </c>
      <c r="O25252">
        <v>9</v>
      </c>
    </row>
    <row r="25253" spans="1:15" x14ac:dyDescent="0.3">
      <c r="A25253" t="s">
        <v>23</v>
      </c>
      <c r="B25253">
        <v>1</v>
      </c>
      <c r="C25253">
        <v>1</v>
      </c>
      <c r="D25253">
        <v>1</v>
      </c>
      <c r="E25253" t="s">
        <v>21071</v>
      </c>
      <c r="F25253" t="s">
        <v>21072</v>
      </c>
      <c r="G25253" t="s">
        <v>23</v>
      </c>
      <c r="H25253" t="s">
        <v>21073</v>
      </c>
      <c r="I25253" t="s">
        <v>35</v>
      </c>
      <c r="J25253" t="s">
        <v>112</v>
      </c>
      <c r="M25253">
        <v>6987</v>
      </c>
      <c r="N25253">
        <v>24</v>
      </c>
      <c r="O25253">
        <v>31</v>
      </c>
    </row>
    <row r="25254" spans="1:15" x14ac:dyDescent="0.3">
      <c r="A25254" t="s">
        <v>23</v>
      </c>
      <c r="B25254">
        <v>1</v>
      </c>
      <c r="C25254">
        <v>1</v>
      </c>
      <c r="D25254">
        <v>1</v>
      </c>
      <c r="E25254" t="s">
        <v>21071</v>
      </c>
      <c r="F25254" t="s">
        <v>415</v>
      </c>
      <c r="G25254" t="s">
        <v>23</v>
      </c>
      <c r="H25254" t="s">
        <v>21084</v>
      </c>
      <c r="I25254" t="s">
        <v>22</v>
      </c>
      <c r="M25254">
        <v>6987</v>
      </c>
      <c r="N25254">
        <v>37</v>
      </c>
      <c r="O25254">
        <v>48</v>
      </c>
    </row>
    <row r="25255" spans="1:15" x14ac:dyDescent="0.3">
      <c r="A25255" t="s">
        <v>23</v>
      </c>
      <c r="B25255">
        <v>1</v>
      </c>
      <c r="C25255">
        <v>1</v>
      </c>
      <c r="D25255">
        <v>1</v>
      </c>
      <c r="E25255" t="s">
        <v>21071</v>
      </c>
      <c r="F25255" t="s">
        <v>1223</v>
      </c>
      <c r="G25255" t="s">
        <v>23</v>
      </c>
      <c r="H25255" t="s">
        <v>21078</v>
      </c>
      <c r="I25255" t="s">
        <v>35</v>
      </c>
      <c r="J25255" t="s">
        <v>321</v>
      </c>
      <c r="M25255">
        <v>6987</v>
      </c>
      <c r="N25255">
        <v>98</v>
      </c>
      <c r="O25255">
        <v>108</v>
      </c>
    </row>
    <row r="25256" spans="1:15" x14ac:dyDescent="0.3">
      <c r="E25256" t="s">
        <v>21071</v>
      </c>
      <c r="F25256" t="s">
        <v>1899</v>
      </c>
      <c r="G25256" t="s">
        <v>51</v>
      </c>
      <c r="H25256" t="s">
        <v>21089</v>
      </c>
      <c r="I25256" t="s">
        <v>52</v>
      </c>
      <c r="J25256" t="s">
        <v>60</v>
      </c>
      <c r="M25256">
        <v>6987</v>
      </c>
      <c r="N25256">
        <v>126</v>
      </c>
      <c r="O25256">
        <v>131</v>
      </c>
    </row>
    <row r="25257" spans="1:15" x14ac:dyDescent="0.3">
      <c r="E25257" t="s">
        <v>21071</v>
      </c>
      <c r="F25257" t="s">
        <v>21090</v>
      </c>
      <c r="G25257" t="s">
        <v>51</v>
      </c>
      <c r="H25257" t="s">
        <v>21091</v>
      </c>
      <c r="I25257" t="s">
        <v>26</v>
      </c>
      <c r="M25257">
        <v>6987</v>
      </c>
      <c r="N25257">
        <v>126</v>
      </c>
      <c r="O25257">
        <v>145</v>
      </c>
    </row>
    <row r="25258" spans="1:15" x14ac:dyDescent="0.3">
      <c r="A25258" t="s">
        <v>23</v>
      </c>
      <c r="B25258">
        <v>1</v>
      </c>
      <c r="C25258">
        <v>1</v>
      </c>
      <c r="D25258">
        <v>1</v>
      </c>
      <c r="E25258" t="s">
        <v>21071</v>
      </c>
      <c r="F25258" t="s">
        <v>21085</v>
      </c>
      <c r="G25258" t="s">
        <v>23</v>
      </c>
      <c r="H25258" t="s">
        <v>21086</v>
      </c>
      <c r="I25258" t="s">
        <v>35</v>
      </c>
      <c r="J25258" t="s">
        <v>112</v>
      </c>
      <c r="M25258">
        <v>6987</v>
      </c>
      <c r="N25258">
        <v>146</v>
      </c>
      <c r="O25258">
        <v>158</v>
      </c>
    </row>
    <row r="25259" spans="1:15" x14ac:dyDescent="0.3">
      <c r="E25259" t="s">
        <v>21071</v>
      </c>
      <c r="F25259" t="s">
        <v>21092</v>
      </c>
      <c r="G25259" t="s">
        <v>14</v>
      </c>
      <c r="H25259" t="s">
        <v>21093</v>
      </c>
      <c r="I25259" t="s">
        <v>19</v>
      </c>
      <c r="M25259">
        <v>6987</v>
      </c>
      <c r="N25259">
        <v>180</v>
      </c>
      <c r="O25259">
        <v>193</v>
      </c>
    </row>
    <row r="25260" spans="1:15" x14ac:dyDescent="0.3">
      <c r="A25260" t="s">
        <v>14</v>
      </c>
      <c r="B25260">
        <v>1</v>
      </c>
      <c r="C25260">
        <v>1</v>
      </c>
      <c r="D25260">
        <v>1</v>
      </c>
      <c r="E25260" t="s">
        <v>21071</v>
      </c>
      <c r="F25260" t="s">
        <v>21076</v>
      </c>
      <c r="G25260" t="s">
        <v>14</v>
      </c>
      <c r="H25260" t="s">
        <v>21077</v>
      </c>
      <c r="I25260" t="s">
        <v>270</v>
      </c>
      <c r="J25260" t="s">
        <v>42</v>
      </c>
      <c r="K25260" t="s">
        <v>43</v>
      </c>
      <c r="M25260">
        <v>6987</v>
      </c>
      <c r="N25260">
        <v>188</v>
      </c>
      <c r="O25260">
        <v>193</v>
      </c>
    </row>
    <row r="25261" spans="1:15" x14ac:dyDescent="0.3">
      <c r="A25261" t="s">
        <v>14</v>
      </c>
      <c r="B25261">
        <v>1</v>
      </c>
      <c r="C25261">
        <v>1</v>
      </c>
      <c r="D25261">
        <v>1</v>
      </c>
      <c r="E25261" t="s">
        <v>21071</v>
      </c>
      <c r="F25261" t="s">
        <v>21081</v>
      </c>
      <c r="G25261" t="s">
        <v>14</v>
      </c>
      <c r="H25261" t="s">
        <v>21082</v>
      </c>
      <c r="I25261" t="s">
        <v>35</v>
      </c>
      <c r="J25261" t="s">
        <v>32</v>
      </c>
      <c r="M25261">
        <v>6987</v>
      </c>
      <c r="N25261">
        <v>292</v>
      </c>
      <c r="O25261">
        <v>296</v>
      </c>
    </row>
    <row r="25262" spans="1:15" x14ac:dyDescent="0.3">
      <c r="A25262" t="s">
        <v>14</v>
      </c>
      <c r="B25262">
        <v>1</v>
      </c>
      <c r="C25262">
        <v>1</v>
      </c>
      <c r="D25262">
        <v>1</v>
      </c>
      <c r="E25262" t="s">
        <v>21071</v>
      </c>
      <c r="F25262" t="s">
        <v>21081</v>
      </c>
      <c r="G25262" t="s">
        <v>14</v>
      </c>
      <c r="H25262" t="s">
        <v>21088</v>
      </c>
      <c r="I25262" t="s">
        <v>35</v>
      </c>
      <c r="J25262" t="s">
        <v>32</v>
      </c>
      <c r="M25262">
        <v>6987</v>
      </c>
      <c r="N25262">
        <v>348</v>
      </c>
      <c r="O25262">
        <v>352</v>
      </c>
    </row>
    <row r="25263" spans="1:15" x14ac:dyDescent="0.3">
      <c r="A25263" t="s">
        <v>14</v>
      </c>
      <c r="B25263">
        <v>1</v>
      </c>
      <c r="C25263">
        <v>1</v>
      </c>
      <c r="D25263">
        <v>1</v>
      </c>
      <c r="E25263" t="s">
        <v>21071</v>
      </c>
      <c r="F25263" t="s">
        <v>19633</v>
      </c>
      <c r="G25263" t="s">
        <v>14</v>
      </c>
      <c r="H25263" t="s">
        <v>21083</v>
      </c>
      <c r="I25263" t="s">
        <v>22</v>
      </c>
      <c r="M25263">
        <v>6987</v>
      </c>
      <c r="N25263">
        <v>364</v>
      </c>
      <c r="O25263">
        <v>367</v>
      </c>
    </row>
    <row r="25264" spans="1:15" x14ac:dyDescent="0.3">
      <c r="E25264" t="s">
        <v>21071</v>
      </c>
      <c r="F25264" t="s">
        <v>5816</v>
      </c>
      <c r="G25264" t="s">
        <v>23</v>
      </c>
      <c r="H25264" t="s">
        <v>21087</v>
      </c>
      <c r="I25264" t="s">
        <v>26</v>
      </c>
      <c r="M25264">
        <v>6987</v>
      </c>
      <c r="N25264">
        <v>392</v>
      </c>
      <c r="O25264">
        <v>397</v>
      </c>
    </row>
    <row r="25265" spans="1:15" x14ac:dyDescent="0.3">
      <c r="A25265" t="s">
        <v>14</v>
      </c>
      <c r="B25265">
        <v>1</v>
      </c>
      <c r="C25265">
        <v>1</v>
      </c>
      <c r="D25265">
        <v>1</v>
      </c>
      <c r="E25265" t="s">
        <v>21071</v>
      </c>
      <c r="F25265" t="s">
        <v>5816</v>
      </c>
      <c r="G25265" t="s">
        <v>14</v>
      </c>
      <c r="H25265" t="s">
        <v>21087</v>
      </c>
      <c r="I25265" t="s">
        <v>19</v>
      </c>
      <c r="M25265">
        <v>6987</v>
      </c>
      <c r="N25265">
        <v>392</v>
      </c>
      <c r="O25265">
        <v>397</v>
      </c>
    </row>
    <row r="25266" spans="1:15" x14ac:dyDescent="0.3">
      <c r="A25266" t="s">
        <v>14</v>
      </c>
      <c r="B25266">
        <v>0</v>
      </c>
      <c r="C25266">
        <v>1</v>
      </c>
      <c r="D25266" t="s">
        <v>14</v>
      </c>
      <c r="E25266" t="s">
        <v>21071</v>
      </c>
      <c r="F25266" t="s">
        <v>21074</v>
      </c>
      <c r="G25266" t="s">
        <v>23</v>
      </c>
      <c r="H25266" t="s">
        <v>21075</v>
      </c>
      <c r="I25266" t="s">
        <v>26</v>
      </c>
      <c r="M25266">
        <v>6987</v>
      </c>
      <c r="N25266">
        <v>401</v>
      </c>
      <c r="O25266">
        <v>408</v>
      </c>
    </row>
    <row r="25267" spans="1:15" x14ac:dyDescent="0.3">
      <c r="E25267" t="s">
        <v>21071</v>
      </c>
      <c r="F25267" t="s">
        <v>21074</v>
      </c>
      <c r="G25267" t="s">
        <v>14</v>
      </c>
      <c r="H25267" t="s">
        <v>21075</v>
      </c>
      <c r="I25267" t="s">
        <v>19</v>
      </c>
      <c r="M25267">
        <v>6987</v>
      </c>
      <c r="N25267">
        <v>401</v>
      </c>
      <c r="O25267">
        <v>408</v>
      </c>
    </row>
    <row r="25268" spans="1:15" x14ac:dyDescent="0.3">
      <c r="A25268" t="s">
        <v>23</v>
      </c>
      <c r="B25268">
        <v>1</v>
      </c>
      <c r="C25268">
        <v>1</v>
      </c>
      <c r="D25268">
        <v>1</v>
      </c>
      <c r="E25268" t="s">
        <v>21094</v>
      </c>
      <c r="F25268" t="s">
        <v>228</v>
      </c>
      <c r="G25268" t="s">
        <v>23</v>
      </c>
      <c r="H25268" t="s">
        <v>21097</v>
      </c>
      <c r="I25268" t="s">
        <v>35</v>
      </c>
      <c r="J25268" t="s">
        <v>112</v>
      </c>
      <c r="M25268">
        <v>6988</v>
      </c>
      <c r="N25268">
        <v>2</v>
      </c>
      <c r="O25268">
        <v>9</v>
      </c>
    </row>
    <row r="25269" spans="1:15" x14ac:dyDescent="0.3">
      <c r="A25269" t="s">
        <v>14</v>
      </c>
      <c r="B25269">
        <v>1</v>
      </c>
      <c r="C25269">
        <v>1</v>
      </c>
      <c r="D25269">
        <v>1</v>
      </c>
      <c r="E25269" t="s">
        <v>21094</v>
      </c>
      <c r="F25269" t="s">
        <v>21095</v>
      </c>
      <c r="G25269" t="s">
        <v>14</v>
      </c>
      <c r="H25269" t="s">
        <v>21096</v>
      </c>
      <c r="I25269" t="s">
        <v>35</v>
      </c>
      <c r="J25269" t="s">
        <v>46</v>
      </c>
      <c r="K25269" t="s">
        <v>47</v>
      </c>
      <c r="L25269" t="s">
        <v>43</v>
      </c>
      <c r="M25269">
        <v>6988</v>
      </c>
      <c r="N25269">
        <v>11</v>
      </c>
      <c r="O25269">
        <v>22</v>
      </c>
    </row>
    <row r="25270" spans="1:15" x14ac:dyDescent="0.3">
      <c r="A25270" t="s">
        <v>14</v>
      </c>
      <c r="B25270">
        <v>0</v>
      </c>
      <c r="C25270">
        <v>1</v>
      </c>
      <c r="D25270" t="s">
        <v>14</v>
      </c>
      <c r="E25270" t="s">
        <v>21094</v>
      </c>
      <c r="F25270" t="s">
        <v>21103</v>
      </c>
      <c r="G25270" t="s">
        <v>23</v>
      </c>
      <c r="H25270" t="s">
        <v>21104</v>
      </c>
      <c r="I25270" t="s">
        <v>26</v>
      </c>
      <c r="M25270">
        <v>6988</v>
      </c>
      <c r="N25270">
        <v>142</v>
      </c>
      <c r="O25270">
        <v>149</v>
      </c>
    </row>
    <row r="25271" spans="1:15" x14ac:dyDescent="0.3">
      <c r="E25271" t="s">
        <v>21094</v>
      </c>
      <c r="F25271" t="s">
        <v>21103</v>
      </c>
      <c r="G25271" t="s">
        <v>14</v>
      </c>
      <c r="H25271" t="s">
        <v>21104</v>
      </c>
      <c r="I25271" t="s">
        <v>19</v>
      </c>
      <c r="M25271">
        <v>6988</v>
      </c>
      <c r="N25271">
        <v>142</v>
      </c>
      <c r="O25271">
        <v>149</v>
      </c>
    </row>
    <row r="25272" spans="1:15" x14ac:dyDescent="0.3">
      <c r="A25272" t="s">
        <v>14</v>
      </c>
      <c r="B25272">
        <v>1</v>
      </c>
      <c r="C25272">
        <v>1</v>
      </c>
      <c r="D25272">
        <v>1</v>
      </c>
      <c r="E25272" t="s">
        <v>21094</v>
      </c>
      <c r="F25272" t="s">
        <v>21099</v>
      </c>
      <c r="G25272" t="s">
        <v>14</v>
      </c>
      <c r="H25272" t="s">
        <v>21100</v>
      </c>
      <c r="I25272" t="s">
        <v>35</v>
      </c>
      <c r="J25272" t="s">
        <v>46</v>
      </c>
      <c r="K25272" t="s">
        <v>47</v>
      </c>
      <c r="L25272" t="s">
        <v>43</v>
      </c>
      <c r="M25272">
        <v>6988</v>
      </c>
      <c r="N25272">
        <v>223</v>
      </c>
      <c r="O25272">
        <v>237</v>
      </c>
    </row>
    <row r="25273" spans="1:15" x14ac:dyDescent="0.3">
      <c r="A25273" t="s">
        <v>14</v>
      </c>
      <c r="B25273">
        <v>1</v>
      </c>
      <c r="C25273">
        <v>1</v>
      </c>
      <c r="D25273">
        <v>1</v>
      </c>
      <c r="E25273" t="s">
        <v>21094</v>
      </c>
      <c r="F25273" t="s">
        <v>21101</v>
      </c>
      <c r="G25273" t="s">
        <v>14</v>
      </c>
      <c r="H25273" t="s">
        <v>21102</v>
      </c>
      <c r="I25273" t="s">
        <v>31</v>
      </c>
      <c r="J25273" t="s">
        <v>32</v>
      </c>
      <c r="M25273">
        <v>6988</v>
      </c>
      <c r="N25273">
        <v>399</v>
      </c>
      <c r="O25273">
        <v>403</v>
      </c>
    </row>
    <row r="25274" spans="1:15" x14ac:dyDescent="0.3">
      <c r="E25274" t="s">
        <v>21094</v>
      </c>
      <c r="F25274" t="s">
        <v>21101</v>
      </c>
      <c r="G25274" t="s">
        <v>51</v>
      </c>
      <c r="H25274" t="s">
        <v>21102</v>
      </c>
      <c r="I25274" t="s">
        <v>26</v>
      </c>
      <c r="M25274">
        <v>6988</v>
      </c>
      <c r="N25274">
        <v>399</v>
      </c>
      <c r="O25274">
        <v>403</v>
      </c>
    </row>
    <row r="25275" spans="1:15" x14ac:dyDescent="0.3">
      <c r="A25275" t="s">
        <v>14</v>
      </c>
      <c r="B25275">
        <v>1</v>
      </c>
      <c r="C25275">
        <v>1</v>
      </c>
      <c r="D25275">
        <v>1</v>
      </c>
      <c r="E25275" t="s">
        <v>21094</v>
      </c>
      <c r="F25275" t="s">
        <v>1391</v>
      </c>
      <c r="G25275" t="s">
        <v>14</v>
      </c>
      <c r="H25275" t="s">
        <v>21098</v>
      </c>
      <c r="I25275" t="s">
        <v>35</v>
      </c>
      <c r="J25275" t="s">
        <v>32</v>
      </c>
      <c r="M25275">
        <v>6988</v>
      </c>
      <c r="N25275">
        <v>538</v>
      </c>
      <c r="O25275">
        <v>543</v>
      </c>
    </row>
    <row r="25276" spans="1:15" x14ac:dyDescent="0.3">
      <c r="A25276" t="s">
        <v>14</v>
      </c>
      <c r="B25276">
        <v>0</v>
      </c>
      <c r="C25276">
        <v>1</v>
      </c>
      <c r="D25276" t="s">
        <v>14</v>
      </c>
      <c r="E25276" t="s">
        <v>21105</v>
      </c>
      <c r="F25276" t="s">
        <v>3687</v>
      </c>
      <c r="G25276" t="s">
        <v>23</v>
      </c>
      <c r="H25276" t="s">
        <v>21110</v>
      </c>
      <c r="I25276" t="s">
        <v>26</v>
      </c>
      <c r="M25276">
        <v>6989</v>
      </c>
      <c r="N25276">
        <v>61</v>
      </c>
      <c r="O25276">
        <v>66</v>
      </c>
    </row>
    <row r="25277" spans="1:15" x14ac:dyDescent="0.3">
      <c r="A25277" t="s">
        <v>14</v>
      </c>
      <c r="B25277">
        <v>1</v>
      </c>
      <c r="C25277">
        <v>1</v>
      </c>
      <c r="D25277">
        <v>1</v>
      </c>
      <c r="E25277" t="s">
        <v>21105</v>
      </c>
      <c r="F25277" t="s">
        <v>3687</v>
      </c>
      <c r="G25277" t="s">
        <v>14</v>
      </c>
      <c r="H25277" t="s">
        <v>21110</v>
      </c>
      <c r="I25277" t="s">
        <v>31</v>
      </c>
      <c r="J25277" t="s">
        <v>32</v>
      </c>
      <c r="M25277">
        <v>6989</v>
      </c>
      <c r="N25277">
        <v>61</v>
      </c>
      <c r="O25277">
        <v>66</v>
      </c>
    </row>
    <row r="25278" spans="1:15" x14ac:dyDescent="0.3">
      <c r="A25278" t="s">
        <v>237</v>
      </c>
      <c r="B25278">
        <v>0</v>
      </c>
      <c r="E25278" t="s">
        <v>21105</v>
      </c>
      <c r="F25278" t="s">
        <v>21105</v>
      </c>
      <c r="G25278" t="s">
        <v>17</v>
      </c>
      <c r="H25278" t="s">
        <v>21116</v>
      </c>
      <c r="I25278" t="s">
        <v>22</v>
      </c>
      <c r="M25278">
        <v>6989</v>
      </c>
      <c r="N25278">
        <v>138</v>
      </c>
      <c r="O25278">
        <v>147</v>
      </c>
    </row>
    <row r="25279" spans="1:15" x14ac:dyDescent="0.3">
      <c r="E25279" t="s">
        <v>21105</v>
      </c>
      <c r="F25279" t="s">
        <v>241</v>
      </c>
      <c r="G25279" t="s">
        <v>23</v>
      </c>
      <c r="H25279" t="s">
        <v>21128</v>
      </c>
      <c r="I25279" t="s">
        <v>52</v>
      </c>
      <c r="J25279" t="s">
        <v>117</v>
      </c>
      <c r="M25279">
        <v>6989</v>
      </c>
      <c r="N25279">
        <v>262</v>
      </c>
      <c r="O25279">
        <v>268</v>
      </c>
    </row>
    <row r="25280" spans="1:15" x14ac:dyDescent="0.3">
      <c r="E25280" t="s">
        <v>21105</v>
      </c>
      <c r="F25280" t="s">
        <v>21122</v>
      </c>
      <c r="G25280" t="s">
        <v>14</v>
      </c>
      <c r="H25280" t="s">
        <v>21123</v>
      </c>
      <c r="I25280" t="s">
        <v>22</v>
      </c>
      <c r="M25280">
        <v>6989</v>
      </c>
      <c r="N25280">
        <v>270</v>
      </c>
      <c r="O25280">
        <v>274</v>
      </c>
    </row>
    <row r="25281" spans="1:15" x14ac:dyDescent="0.3">
      <c r="A25281" t="s">
        <v>14</v>
      </c>
      <c r="B25281">
        <v>0</v>
      </c>
      <c r="C25281">
        <v>1</v>
      </c>
      <c r="D25281" t="s">
        <v>14</v>
      </c>
      <c r="E25281" t="s">
        <v>21105</v>
      </c>
      <c r="F25281" t="s">
        <v>3687</v>
      </c>
      <c r="G25281" t="s">
        <v>23</v>
      </c>
      <c r="H25281" t="s">
        <v>21111</v>
      </c>
      <c r="I25281" t="s">
        <v>26</v>
      </c>
      <c r="M25281">
        <v>6989</v>
      </c>
      <c r="N25281">
        <v>276</v>
      </c>
      <c r="O25281">
        <v>281</v>
      </c>
    </row>
    <row r="25282" spans="1:15" x14ac:dyDescent="0.3">
      <c r="A25282" t="s">
        <v>14</v>
      </c>
      <c r="B25282">
        <v>1</v>
      </c>
      <c r="C25282">
        <v>1</v>
      </c>
      <c r="D25282">
        <v>1</v>
      </c>
      <c r="E25282" t="s">
        <v>21105</v>
      </c>
      <c r="F25282" t="s">
        <v>3687</v>
      </c>
      <c r="G25282" t="s">
        <v>14</v>
      </c>
      <c r="H25282" t="s">
        <v>21111</v>
      </c>
      <c r="I25282" t="s">
        <v>31</v>
      </c>
      <c r="J25282" t="s">
        <v>32</v>
      </c>
      <c r="M25282">
        <v>6989</v>
      </c>
      <c r="N25282">
        <v>276</v>
      </c>
      <c r="O25282">
        <v>281</v>
      </c>
    </row>
    <row r="25283" spans="1:15" x14ac:dyDescent="0.3">
      <c r="A25283" t="s">
        <v>237</v>
      </c>
      <c r="B25283">
        <v>0</v>
      </c>
      <c r="C25283">
        <v>0</v>
      </c>
      <c r="D25283">
        <v>0</v>
      </c>
      <c r="E25283" t="s">
        <v>21105</v>
      </c>
      <c r="F25283" t="s">
        <v>21120</v>
      </c>
      <c r="G25283" t="s">
        <v>51</v>
      </c>
      <c r="H25283" t="s">
        <v>21121</v>
      </c>
      <c r="I25283" t="s">
        <v>52</v>
      </c>
      <c r="J25283" t="s">
        <v>1555</v>
      </c>
      <c r="M25283">
        <v>6989</v>
      </c>
      <c r="N25283">
        <v>348</v>
      </c>
      <c r="O25283">
        <v>357</v>
      </c>
    </row>
    <row r="25284" spans="1:15" x14ac:dyDescent="0.3">
      <c r="A25284" t="s">
        <v>237</v>
      </c>
      <c r="B25284">
        <v>0</v>
      </c>
      <c r="E25284" t="s">
        <v>21105</v>
      </c>
      <c r="F25284" t="s">
        <v>21120</v>
      </c>
      <c r="G25284" t="s">
        <v>17</v>
      </c>
      <c r="H25284" t="s">
        <v>21121</v>
      </c>
      <c r="I25284" t="s">
        <v>22</v>
      </c>
      <c r="M25284">
        <v>6989</v>
      </c>
      <c r="N25284">
        <v>348</v>
      </c>
      <c r="O25284">
        <v>357</v>
      </c>
    </row>
    <row r="25285" spans="1:15" x14ac:dyDescent="0.3">
      <c r="A25285" t="s">
        <v>237</v>
      </c>
      <c r="B25285">
        <v>0</v>
      </c>
      <c r="E25285" t="s">
        <v>21105</v>
      </c>
      <c r="F25285" t="s">
        <v>21114</v>
      </c>
      <c r="G25285" t="s">
        <v>17</v>
      </c>
      <c r="H25285" t="s">
        <v>21115</v>
      </c>
      <c r="I25285" t="s">
        <v>19</v>
      </c>
      <c r="M25285">
        <v>6989</v>
      </c>
      <c r="N25285">
        <v>429</v>
      </c>
      <c r="O25285">
        <v>446</v>
      </c>
    </row>
    <row r="25286" spans="1:15" x14ac:dyDescent="0.3">
      <c r="E25286" t="s">
        <v>21105</v>
      </c>
      <c r="F25286" t="s">
        <v>21126</v>
      </c>
      <c r="G25286" t="s">
        <v>17</v>
      </c>
      <c r="H25286" t="s">
        <v>21127</v>
      </c>
      <c r="I25286" t="s">
        <v>26</v>
      </c>
      <c r="M25286">
        <v>6989</v>
      </c>
      <c r="N25286">
        <v>432</v>
      </c>
      <c r="O25286">
        <v>446</v>
      </c>
    </row>
    <row r="25287" spans="1:15" x14ac:dyDescent="0.3">
      <c r="E25287" t="s">
        <v>21105</v>
      </c>
      <c r="F25287" t="s">
        <v>21112</v>
      </c>
      <c r="G25287" t="s">
        <v>17</v>
      </c>
      <c r="H25287" t="s">
        <v>21113</v>
      </c>
      <c r="I25287" t="s">
        <v>19</v>
      </c>
      <c r="M25287">
        <v>6989</v>
      </c>
      <c r="N25287">
        <v>452</v>
      </c>
      <c r="O25287">
        <v>469</v>
      </c>
    </row>
    <row r="25288" spans="1:15" x14ac:dyDescent="0.3">
      <c r="A25288" t="s">
        <v>14</v>
      </c>
      <c r="B25288">
        <v>1</v>
      </c>
      <c r="C25288">
        <v>1</v>
      </c>
      <c r="D25288">
        <v>1</v>
      </c>
      <c r="E25288" t="s">
        <v>21105</v>
      </c>
      <c r="F25288" t="s">
        <v>21108</v>
      </c>
      <c r="G25288" t="s">
        <v>14</v>
      </c>
      <c r="H25288" t="s">
        <v>21109</v>
      </c>
      <c r="I25288" t="s">
        <v>35</v>
      </c>
      <c r="J25288" t="s">
        <v>46</v>
      </c>
      <c r="K25288" t="s">
        <v>47</v>
      </c>
      <c r="L25288" t="s">
        <v>43</v>
      </c>
      <c r="M25288">
        <v>6989</v>
      </c>
      <c r="N25288">
        <v>473</v>
      </c>
      <c r="O25288">
        <v>486</v>
      </c>
    </row>
    <row r="25289" spans="1:15" x14ac:dyDescent="0.3">
      <c r="E25289" t="s">
        <v>21105</v>
      </c>
      <c r="F25289" t="s">
        <v>21118</v>
      </c>
      <c r="G25289" t="s">
        <v>17</v>
      </c>
      <c r="H25289" t="s">
        <v>21119</v>
      </c>
      <c r="I25289" t="s">
        <v>19</v>
      </c>
      <c r="M25289">
        <v>6989</v>
      </c>
      <c r="N25289">
        <v>492</v>
      </c>
      <c r="O25289">
        <v>514</v>
      </c>
    </row>
    <row r="25290" spans="1:15" x14ac:dyDescent="0.3">
      <c r="E25290" t="s">
        <v>21105</v>
      </c>
      <c r="F25290" t="s">
        <v>21106</v>
      </c>
      <c r="G25290" t="s">
        <v>17</v>
      </c>
      <c r="H25290" t="s">
        <v>21107</v>
      </c>
      <c r="I25290" t="s">
        <v>26</v>
      </c>
      <c r="M25290">
        <v>6989</v>
      </c>
      <c r="N25290">
        <v>522</v>
      </c>
      <c r="O25290">
        <v>531</v>
      </c>
    </row>
    <row r="25291" spans="1:15" x14ac:dyDescent="0.3">
      <c r="A25291" t="s">
        <v>237</v>
      </c>
      <c r="B25291">
        <v>0</v>
      </c>
      <c r="C25291">
        <v>0</v>
      </c>
      <c r="D25291">
        <v>0</v>
      </c>
      <c r="E25291" t="s">
        <v>21105</v>
      </c>
      <c r="F25291" t="s">
        <v>21124</v>
      </c>
      <c r="G25291" t="s">
        <v>17</v>
      </c>
      <c r="H25291" t="s">
        <v>21125</v>
      </c>
      <c r="I25291" t="s">
        <v>19</v>
      </c>
      <c r="M25291">
        <v>6989</v>
      </c>
      <c r="N25291">
        <v>522</v>
      </c>
      <c r="O25291">
        <v>533</v>
      </c>
    </row>
    <row r="25292" spans="1:15" x14ac:dyDescent="0.3">
      <c r="A25292" t="s">
        <v>237</v>
      </c>
      <c r="B25292">
        <v>0</v>
      </c>
      <c r="C25292">
        <v>0</v>
      </c>
      <c r="D25292">
        <v>0</v>
      </c>
      <c r="E25292" t="s">
        <v>21105</v>
      </c>
      <c r="F25292" t="s">
        <v>4465</v>
      </c>
      <c r="G25292" t="s">
        <v>17</v>
      </c>
      <c r="H25292" t="s">
        <v>21117</v>
      </c>
      <c r="I25292" t="s">
        <v>26</v>
      </c>
      <c r="M25292">
        <v>6989</v>
      </c>
      <c r="N25292">
        <v>539</v>
      </c>
      <c r="O25292">
        <v>541</v>
      </c>
    </row>
    <row r="25293" spans="1:15" x14ac:dyDescent="0.3">
      <c r="A25293" t="s">
        <v>14</v>
      </c>
      <c r="B25293">
        <v>0</v>
      </c>
      <c r="C25293">
        <v>0</v>
      </c>
      <c r="D25293">
        <v>1</v>
      </c>
      <c r="E25293" t="s">
        <v>21129</v>
      </c>
      <c r="F25293" t="s">
        <v>21137</v>
      </c>
      <c r="G25293" t="s">
        <v>14</v>
      </c>
      <c r="H25293" t="s">
        <v>21131</v>
      </c>
      <c r="I25293" t="s">
        <v>52</v>
      </c>
      <c r="J25293" t="s">
        <v>46</v>
      </c>
      <c r="K25293" t="s">
        <v>475</v>
      </c>
      <c r="M25293">
        <v>6990</v>
      </c>
      <c r="N25293">
        <v>0</v>
      </c>
      <c r="O25293">
        <v>19</v>
      </c>
    </row>
    <row r="25294" spans="1:15" x14ac:dyDescent="0.3">
      <c r="E25294" t="s">
        <v>21129</v>
      </c>
      <c r="F25294" t="s">
        <v>21130</v>
      </c>
      <c r="G25294" t="s">
        <v>14</v>
      </c>
      <c r="H25294" t="s">
        <v>21131</v>
      </c>
      <c r="I25294" t="s">
        <v>19</v>
      </c>
      <c r="M25294">
        <v>6990</v>
      </c>
      <c r="N25294">
        <v>7</v>
      </c>
      <c r="O25294">
        <v>19</v>
      </c>
    </row>
    <row r="25295" spans="1:15" x14ac:dyDescent="0.3">
      <c r="A25295" t="s">
        <v>14</v>
      </c>
      <c r="B25295">
        <v>1</v>
      </c>
      <c r="C25295">
        <v>1</v>
      </c>
      <c r="D25295">
        <v>1</v>
      </c>
      <c r="E25295" t="s">
        <v>21129</v>
      </c>
      <c r="F25295" t="s">
        <v>21135</v>
      </c>
      <c r="G25295" t="s">
        <v>14</v>
      </c>
      <c r="H25295" t="s">
        <v>21136</v>
      </c>
      <c r="I25295" t="s">
        <v>35</v>
      </c>
      <c r="J25295" t="s">
        <v>46</v>
      </c>
      <c r="K25295" t="s">
        <v>47</v>
      </c>
      <c r="L25295" t="s">
        <v>43</v>
      </c>
      <c r="M25295">
        <v>6990</v>
      </c>
      <c r="N25295">
        <v>143</v>
      </c>
      <c r="O25295">
        <v>158</v>
      </c>
    </row>
    <row r="25296" spans="1:15" x14ac:dyDescent="0.3">
      <c r="A25296" t="s">
        <v>14</v>
      </c>
      <c r="B25296">
        <v>1</v>
      </c>
      <c r="C25296">
        <v>1</v>
      </c>
      <c r="D25296">
        <v>1</v>
      </c>
      <c r="E25296" t="s">
        <v>21129</v>
      </c>
      <c r="F25296" t="s">
        <v>21132</v>
      </c>
      <c r="G25296" t="s">
        <v>14</v>
      </c>
      <c r="H25296" t="s">
        <v>21133</v>
      </c>
      <c r="I25296" t="s">
        <v>35</v>
      </c>
      <c r="J25296" t="s">
        <v>46</v>
      </c>
      <c r="K25296" t="s">
        <v>47</v>
      </c>
      <c r="L25296" t="s">
        <v>43</v>
      </c>
      <c r="M25296">
        <v>6990</v>
      </c>
      <c r="N25296">
        <v>415</v>
      </c>
      <c r="O25296">
        <v>427</v>
      </c>
    </row>
    <row r="25297" spans="1:15" x14ac:dyDescent="0.3">
      <c r="E25297" t="s">
        <v>21129</v>
      </c>
      <c r="F25297" t="s">
        <v>119</v>
      </c>
      <c r="G25297" t="s">
        <v>23</v>
      </c>
      <c r="H25297" t="s">
        <v>21134</v>
      </c>
      <c r="I25297" t="s">
        <v>52</v>
      </c>
      <c r="J25297" t="s">
        <v>121</v>
      </c>
      <c r="M25297">
        <v>6990</v>
      </c>
      <c r="N25297">
        <v>481</v>
      </c>
      <c r="O25297">
        <v>489</v>
      </c>
    </row>
    <row r="25298" spans="1:15" x14ac:dyDescent="0.3">
      <c r="E25298" t="s">
        <v>21129</v>
      </c>
      <c r="F25298" t="s">
        <v>430</v>
      </c>
      <c r="G25298" t="s">
        <v>14</v>
      </c>
      <c r="H25298" t="s">
        <v>21138</v>
      </c>
      <c r="I25298" t="s">
        <v>19</v>
      </c>
      <c r="M25298">
        <v>6990</v>
      </c>
      <c r="N25298">
        <v>610</v>
      </c>
      <c r="O25298">
        <v>623</v>
      </c>
    </row>
    <row r="25299" spans="1:15" x14ac:dyDescent="0.3">
      <c r="E25299" t="s">
        <v>21139</v>
      </c>
      <c r="F25299" t="s">
        <v>21140</v>
      </c>
      <c r="G25299" t="s">
        <v>17</v>
      </c>
      <c r="H25299" t="s">
        <v>21141</v>
      </c>
      <c r="I25299" t="s">
        <v>26</v>
      </c>
      <c r="M25299">
        <v>6992</v>
      </c>
      <c r="N25299">
        <v>117</v>
      </c>
      <c r="O25299">
        <v>158</v>
      </c>
    </row>
    <row r="25300" spans="1:15" x14ac:dyDescent="0.3">
      <c r="E25300" t="s">
        <v>21139</v>
      </c>
      <c r="F25300" t="s">
        <v>21146</v>
      </c>
      <c r="G25300" t="s">
        <v>17</v>
      </c>
      <c r="H25300" t="s">
        <v>21147</v>
      </c>
      <c r="I25300" t="s">
        <v>19</v>
      </c>
      <c r="M25300">
        <v>6992</v>
      </c>
      <c r="N25300">
        <v>117</v>
      </c>
      <c r="O25300">
        <v>138</v>
      </c>
    </row>
    <row r="25301" spans="1:15" x14ac:dyDescent="0.3">
      <c r="A25301" t="s">
        <v>237</v>
      </c>
      <c r="B25301">
        <v>0</v>
      </c>
      <c r="E25301" t="s">
        <v>21139</v>
      </c>
      <c r="F25301" t="s">
        <v>21144</v>
      </c>
      <c r="G25301" t="s">
        <v>17</v>
      </c>
      <c r="H25301" t="s">
        <v>21145</v>
      </c>
      <c r="I25301" t="s">
        <v>19</v>
      </c>
      <c r="M25301">
        <v>6992</v>
      </c>
      <c r="N25301">
        <v>144</v>
      </c>
      <c r="O25301">
        <v>158</v>
      </c>
    </row>
    <row r="25302" spans="1:15" x14ac:dyDescent="0.3">
      <c r="E25302" t="s">
        <v>21139</v>
      </c>
      <c r="F25302" t="s">
        <v>21142</v>
      </c>
      <c r="G25302" t="s">
        <v>17</v>
      </c>
      <c r="H25302" t="s">
        <v>21143</v>
      </c>
      <c r="I25302" t="s">
        <v>26</v>
      </c>
      <c r="M25302">
        <v>6992</v>
      </c>
      <c r="N25302">
        <v>322</v>
      </c>
      <c r="O25302">
        <v>327</v>
      </c>
    </row>
    <row r="25303" spans="1:15" x14ac:dyDescent="0.3">
      <c r="E25303" t="s">
        <v>21139</v>
      </c>
      <c r="F25303" t="s">
        <v>21142</v>
      </c>
      <c r="G25303" t="s">
        <v>14</v>
      </c>
      <c r="H25303" t="s">
        <v>21143</v>
      </c>
      <c r="I25303" t="s">
        <v>19</v>
      </c>
      <c r="M25303">
        <v>6992</v>
      </c>
      <c r="N25303">
        <v>322</v>
      </c>
      <c r="O25303">
        <v>327</v>
      </c>
    </row>
    <row r="25304" spans="1:15" x14ac:dyDescent="0.3">
      <c r="E25304" t="s">
        <v>21139</v>
      </c>
      <c r="F25304" t="s">
        <v>3282</v>
      </c>
      <c r="G25304" t="s">
        <v>51</v>
      </c>
      <c r="H25304" t="s">
        <v>21148</v>
      </c>
      <c r="I25304" t="s">
        <v>52</v>
      </c>
      <c r="J25304" t="s">
        <v>393</v>
      </c>
      <c r="M25304">
        <v>6993</v>
      </c>
      <c r="N25304">
        <v>175</v>
      </c>
      <c r="O25304">
        <v>181</v>
      </c>
    </row>
    <row r="25305" spans="1:15" x14ac:dyDescent="0.3">
      <c r="E25305" t="s">
        <v>21149</v>
      </c>
      <c r="F25305" t="s">
        <v>131</v>
      </c>
      <c r="G25305" t="s">
        <v>51</v>
      </c>
      <c r="H25305" t="s">
        <v>21155</v>
      </c>
      <c r="I25305" t="s">
        <v>52</v>
      </c>
      <c r="J25305" t="s">
        <v>60</v>
      </c>
      <c r="M25305">
        <v>6997</v>
      </c>
      <c r="N25305">
        <v>19</v>
      </c>
      <c r="O25305">
        <v>25</v>
      </c>
    </row>
    <row r="25306" spans="1:15" x14ac:dyDescent="0.3">
      <c r="A25306" t="s">
        <v>14</v>
      </c>
      <c r="B25306">
        <v>1</v>
      </c>
      <c r="C25306">
        <v>1</v>
      </c>
      <c r="D25306">
        <v>1</v>
      </c>
      <c r="E25306" t="s">
        <v>21149</v>
      </c>
      <c r="F25306" t="s">
        <v>21158</v>
      </c>
      <c r="G25306" t="s">
        <v>14</v>
      </c>
      <c r="H25306" t="s">
        <v>21159</v>
      </c>
      <c r="I25306" t="s">
        <v>22</v>
      </c>
      <c r="M25306">
        <v>6997</v>
      </c>
      <c r="N25306">
        <v>71</v>
      </c>
      <c r="O25306">
        <v>76</v>
      </c>
    </row>
    <row r="25307" spans="1:15" x14ac:dyDescent="0.3">
      <c r="E25307" t="s">
        <v>21149</v>
      </c>
      <c r="F25307" t="s">
        <v>21150</v>
      </c>
      <c r="G25307" t="s">
        <v>51</v>
      </c>
      <c r="H25307" t="s">
        <v>21151</v>
      </c>
      <c r="I25307" t="s">
        <v>52</v>
      </c>
      <c r="J25307" t="s">
        <v>60</v>
      </c>
      <c r="M25307">
        <v>6997</v>
      </c>
      <c r="N25307">
        <v>266</v>
      </c>
      <c r="O25307">
        <v>291</v>
      </c>
    </row>
    <row r="25308" spans="1:15" x14ac:dyDescent="0.3">
      <c r="A25308" t="s">
        <v>14</v>
      </c>
      <c r="B25308">
        <v>1</v>
      </c>
      <c r="C25308">
        <v>1</v>
      </c>
      <c r="D25308">
        <v>1</v>
      </c>
      <c r="E25308" t="s">
        <v>21149</v>
      </c>
      <c r="F25308" t="s">
        <v>21152</v>
      </c>
      <c r="G25308" t="s">
        <v>14</v>
      </c>
      <c r="H25308" t="s">
        <v>21153</v>
      </c>
      <c r="I25308" t="s">
        <v>22</v>
      </c>
      <c r="M25308">
        <v>6997</v>
      </c>
      <c r="N25308">
        <v>448</v>
      </c>
      <c r="O25308">
        <v>454</v>
      </c>
    </row>
    <row r="25309" spans="1:15" x14ac:dyDescent="0.3">
      <c r="A25309" t="s">
        <v>14</v>
      </c>
      <c r="B25309">
        <v>1</v>
      </c>
      <c r="C25309">
        <v>1</v>
      </c>
      <c r="D25309">
        <v>1</v>
      </c>
      <c r="E25309" t="s">
        <v>21149</v>
      </c>
      <c r="F25309" t="s">
        <v>3756</v>
      </c>
      <c r="G25309" t="s">
        <v>14</v>
      </c>
      <c r="H25309" t="s">
        <v>21154</v>
      </c>
      <c r="I25309" t="s">
        <v>35</v>
      </c>
      <c r="J25309" t="s">
        <v>42</v>
      </c>
      <c r="K25309" t="s">
        <v>43</v>
      </c>
      <c r="M25309">
        <v>6997</v>
      </c>
      <c r="N25309">
        <v>499</v>
      </c>
      <c r="O25309">
        <v>505</v>
      </c>
    </row>
    <row r="25310" spans="1:15" x14ac:dyDescent="0.3">
      <c r="E25310" t="s">
        <v>21149</v>
      </c>
      <c r="F25310" t="s">
        <v>21156</v>
      </c>
      <c r="G25310" t="s">
        <v>17</v>
      </c>
      <c r="H25310" t="s">
        <v>21157</v>
      </c>
      <c r="I25310" t="s">
        <v>19</v>
      </c>
      <c r="M25310">
        <v>6997</v>
      </c>
      <c r="N25310">
        <v>507</v>
      </c>
      <c r="O25310">
        <v>526</v>
      </c>
    </row>
    <row r="25311" spans="1:15" x14ac:dyDescent="0.3">
      <c r="E25311" t="s">
        <v>21149</v>
      </c>
      <c r="F25311" t="s">
        <v>430</v>
      </c>
      <c r="G25311" t="s">
        <v>23</v>
      </c>
      <c r="H25311" t="s">
        <v>21157</v>
      </c>
      <c r="I25311" t="s">
        <v>26</v>
      </c>
      <c r="M25311">
        <v>6997</v>
      </c>
      <c r="N25311">
        <v>507</v>
      </c>
      <c r="O25311">
        <v>520</v>
      </c>
    </row>
    <row r="25312" spans="1:15" x14ac:dyDescent="0.3">
      <c r="E25312" t="s">
        <v>21149</v>
      </c>
      <c r="F25312" t="s">
        <v>21162</v>
      </c>
      <c r="G25312" t="s">
        <v>23</v>
      </c>
      <c r="H25312" t="s">
        <v>21163</v>
      </c>
      <c r="I25312" t="s">
        <v>26</v>
      </c>
      <c r="M25312">
        <v>6999</v>
      </c>
      <c r="N25312">
        <v>0</v>
      </c>
      <c r="O25312">
        <v>5</v>
      </c>
    </row>
    <row r="25313" spans="1:15" x14ac:dyDescent="0.3">
      <c r="A25313" t="s">
        <v>14</v>
      </c>
      <c r="B25313">
        <v>1</v>
      </c>
      <c r="C25313">
        <v>1</v>
      </c>
      <c r="D25313">
        <v>1</v>
      </c>
      <c r="E25313" t="s">
        <v>21149</v>
      </c>
      <c r="F25313" t="s">
        <v>21162</v>
      </c>
      <c r="G25313" t="s">
        <v>14</v>
      </c>
      <c r="H25313" t="s">
        <v>21163</v>
      </c>
      <c r="I25313" t="s">
        <v>52</v>
      </c>
      <c r="J25313" t="s">
        <v>32</v>
      </c>
      <c r="M25313">
        <v>6999</v>
      </c>
      <c r="N25313">
        <v>0</v>
      </c>
      <c r="O25313">
        <v>5</v>
      </c>
    </row>
    <row r="25314" spans="1:15" x14ac:dyDescent="0.3">
      <c r="A25314" t="s">
        <v>14</v>
      </c>
      <c r="B25314">
        <v>1</v>
      </c>
      <c r="C25314">
        <v>1</v>
      </c>
      <c r="D25314">
        <v>1</v>
      </c>
      <c r="E25314" t="s">
        <v>21149</v>
      </c>
      <c r="F25314" t="s">
        <v>21166</v>
      </c>
      <c r="G25314" t="s">
        <v>14</v>
      </c>
      <c r="H25314" t="s">
        <v>21167</v>
      </c>
      <c r="I25314" t="s">
        <v>35</v>
      </c>
      <c r="J25314" t="s">
        <v>46</v>
      </c>
      <c r="K25314" t="s">
        <v>47</v>
      </c>
      <c r="L25314" t="s">
        <v>43</v>
      </c>
      <c r="M25314">
        <v>6999</v>
      </c>
      <c r="N25314">
        <v>44</v>
      </c>
      <c r="O25314">
        <v>55</v>
      </c>
    </row>
    <row r="25315" spans="1:15" x14ac:dyDescent="0.3">
      <c r="E25315" t="s">
        <v>21149</v>
      </c>
      <c r="F25315" t="s">
        <v>131</v>
      </c>
      <c r="G25315" t="s">
        <v>51</v>
      </c>
      <c r="H25315" t="s">
        <v>21164</v>
      </c>
      <c r="I25315" t="s">
        <v>52</v>
      </c>
      <c r="J25315" t="s">
        <v>60</v>
      </c>
      <c r="M25315">
        <v>6999</v>
      </c>
      <c r="N25315">
        <v>102</v>
      </c>
      <c r="O25315">
        <v>108</v>
      </c>
    </row>
    <row r="25316" spans="1:15" x14ac:dyDescent="0.3">
      <c r="A25316" t="s">
        <v>14</v>
      </c>
      <c r="B25316">
        <v>1</v>
      </c>
      <c r="C25316">
        <v>1</v>
      </c>
      <c r="D25316">
        <v>1</v>
      </c>
      <c r="E25316" t="s">
        <v>21149</v>
      </c>
      <c r="F25316" t="s">
        <v>21162</v>
      </c>
      <c r="G25316" t="s">
        <v>14</v>
      </c>
      <c r="H25316" t="s">
        <v>21165</v>
      </c>
      <c r="I25316" t="s">
        <v>35</v>
      </c>
      <c r="J25316" t="s">
        <v>32</v>
      </c>
      <c r="M25316">
        <v>6999</v>
      </c>
      <c r="N25316">
        <v>281</v>
      </c>
      <c r="O25316">
        <v>286</v>
      </c>
    </row>
    <row r="25317" spans="1:15" x14ac:dyDescent="0.3">
      <c r="A25317" t="s">
        <v>14</v>
      </c>
      <c r="B25317">
        <v>1</v>
      </c>
      <c r="C25317">
        <v>1</v>
      </c>
      <c r="D25317">
        <v>1</v>
      </c>
      <c r="E25317" t="s">
        <v>21149</v>
      </c>
      <c r="F25317" t="s">
        <v>21160</v>
      </c>
      <c r="G25317" t="s">
        <v>14</v>
      </c>
      <c r="H25317" t="s">
        <v>21161</v>
      </c>
      <c r="I25317" t="s">
        <v>35</v>
      </c>
      <c r="J25317" t="s">
        <v>46</v>
      </c>
      <c r="K25317" t="s">
        <v>47</v>
      </c>
      <c r="L25317" t="s">
        <v>43</v>
      </c>
      <c r="M25317">
        <v>6999</v>
      </c>
      <c r="N25317">
        <v>310</v>
      </c>
      <c r="O25317">
        <v>323</v>
      </c>
    </row>
    <row r="25318" spans="1:15" x14ac:dyDescent="0.3">
      <c r="A25318" t="s">
        <v>237</v>
      </c>
      <c r="B25318">
        <v>0</v>
      </c>
      <c r="C25318">
        <v>0</v>
      </c>
      <c r="D25318">
        <v>0</v>
      </c>
      <c r="E25318" t="s">
        <v>21168</v>
      </c>
      <c r="F25318" t="s">
        <v>21200</v>
      </c>
      <c r="G25318" t="s">
        <v>51</v>
      </c>
      <c r="H25318" t="s">
        <v>21201</v>
      </c>
      <c r="I25318" t="s">
        <v>26</v>
      </c>
      <c r="M25318">
        <v>7000</v>
      </c>
      <c r="N25318">
        <v>0</v>
      </c>
      <c r="O25318">
        <v>7</v>
      </c>
    </row>
    <row r="25319" spans="1:15" x14ac:dyDescent="0.3">
      <c r="A25319" t="s">
        <v>23</v>
      </c>
      <c r="B25319">
        <v>1</v>
      </c>
      <c r="C25319">
        <v>1</v>
      </c>
      <c r="D25319">
        <v>1</v>
      </c>
      <c r="E25319" t="s">
        <v>21168</v>
      </c>
      <c r="F25319" t="s">
        <v>4345</v>
      </c>
      <c r="G25319" t="s">
        <v>23</v>
      </c>
      <c r="H25319" t="s">
        <v>21173</v>
      </c>
      <c r="I25319" t="s">
        <v>22</v>
      </c>
      <c r="M25319">
        <v>7000</v>
      </c>
      <c r="N25319">
        <v>62</v>
      </c>
      <c r="O25319">
        <v>81</v>
      </c>
    </row>
    <row r="25320" spans="1:15" x14ac:dyDescent="0.3">
      <c r="E25320" t="s">
        <v>21168</v>
      </c>
      <c r="F25320" t="s">
        <v>4342</v>
      </c>
      <c r="G25320" t="s">
        <v>14</v>
      </c>
      <c r="H25320" t="s">
        <v>21208</v>
      </c>
      <c r="I25320" t="s">
        <v>52</v>
      </c>
      <c r="J25320" t="s">
        <v>32</v>
      </c>
      <c r="M25320">
        <v>7000</v>
      </c>
      <c r="N25320">
        <v>74</v>
      </c>
      <c r="O25320">
        <v>81</v>
      </c>
    </row>
    <row r="25321" spans="1:15" x14ac:dyDescent="0.3">
      <c r="A25321" t="s">
        <v>51</v>
      </c>
      <c r="B25321">
        <v>1</v>
      </c>
      <c r="C25321">
        <v>1</v>
      </c>
      <c r="D25321">
        <v>1</v>
      </c>
      <c r="E25321" t="s">
        <v>21168</v>
      </c>
      <c r="F25321" t="s">
        <v>10314</v>
      </c>
      <c r="G25321" t="s">
        <v>51</v>
      </c>
      <c r="H25321" t="s">
        <v>21215</v>
      </c>
      <c r="I25321" t="s">
        <v>35</v>
      </c>
      <c r="J25321" t="s">
        <v>191</v>
      </c>
      <c r="M25321">
        <v>7000</v>
      </c>
      <c r="N25321">
        <v>160</v>
      </c>
      <c r="O25321">
        <v>164</v>
      </c>
    </row>
    <row r="25322" spans="1:15" x14ac:dyDescent="0.3">
      <c r="A25322" t="s">
        <v>237</v>
      </c>
      <c r="B25322">
        <v>0</v>
      </c>
      <c r="C25322">
        <v>0</v>
      </c>
      <c r="D25322">
        <v>0</v>
      </c>
      <c r="E25322" t="s">
        <v>21168</v>
      </c>
      <c r="F25322" t="s">
        <v>21221</v>
      </c>
      <c r="G25322" t="s">
        <v>51</v>
      </c>
      <c r="H25322" t="s">
        <v>21222</v>
      </c>
      <c r="I25322" t="s">
        <v>69</v>
      </c>
      <c r="J25322" t="s">
        <v>53</v>
      </c>
      <c r="K25322" t="s">
        <v>800</v>
      </c>
      <c r="M25322">
        <v>7000</v>
      </c>
      <c r="N25322">
        <v>212</v>
      </c>
      <c r="O25322">
        <v>228</v>
      </c>
    </row>
    <row r="25323" spans="1:15" x14ac:dyDescent="0.3">
      <c r="A25323" t="s">
        <v>14</v>
      </c>
      <c r="B25323">
        <v>1</v>
      </c>
      <c r="C25323">
        <v>1</v>
      </c>
      <c r="D25323">
        <v>1</v>
      </c>
      <c r="E25323" t="s">
        <v>21168</v>
      </c>
      <c r="F25323" t="s">
        <v>21225</v>
      </c>
      <c r="G25323" t="s">
        <v>14</v>
      </c>
      <c r="H25323" t="s">
        <v>21226</v>
      </c>
      <c r="I25323" t="s">
        <v>22</v>
      </c>
      <c r="M25323">
        <v>7000</v>
      </c>
      <c r="N25323">
        <v>271</v>
      </c>
      <c r="O25323">
        <v>285</v>
      </c>
    </row>
    <row r="25324" spans="1:15" x14ac:dyDescent="0.3">
      <c r="A25324" t="s">
        <v>14</v>
      </c>
      <c r="B25324">
        <v>0</v>
      </c>
      <c r="C25324">
        <v>0</v>
      </c>
      <c r="D25324">
        <v>1</v>
      </c>
      <c r="E25324" t="s">
        <v>21168</v>
      </c>
      <c r="F25324" t="s">
        <v>21182</v>
      </c>
      <c r="G25324" t="s">
        <v>14</v>
      </c>
      <c r="H25324" t="s">
        <v>21183</v>
      </c>
      <c r="I25324" t="s">
        <v>52</v>
      </c>
      <c r="J25324" t="s">
        <v>32</v>
      </c>
      <c r="M25324">
        <v>7000</v>
      </c>
      <c r="N25324">
        <v>278</v>
      </c>
      <c r="O25324">
        <v>285</v>
      </c>
    </row>
    <row r="25325" spans="1:15" x14ac:dyDescent="0.3">
      <c r="A25325" t="s">
        <v>14</v>
      </c>
      <c r="B25325">
        <v>1</v>
      </c>
      <c r="C25325">
        <v>1</v>
      </c>
      <c r="D25325">
        <v>1</v>
      </c>
      <c r="E25325" t="s">
        <v>21168</v>
      </c>
      <c r="F25325" t="s">
        <v>21162</v>
      </c>
      <c r="G25325" t="s">
        <v>14</v>
      </c>
      <c r="H25325" t="s">
        <v>21186</v>
      </c>
      <c r="I25325" t="s">
        <v>35</v>
      </c>
      <c r="J25325" t="s">
        <v>32</v>
      </c>
      <c r="M25325">
        <v>7000</v>
      </c>
      <c r="N25325">
        <v>289</v>
      </c>
      <c r="O25325">
        <v>294</v>
      </c>
    </row>
    <row r="25326" spans="1:15" x14ac:dyDescent="0.3">
      <c r="A25326" t="s">
        <v>237</v>
      </c>
      <c r="B25326">
        <v>0</v>
      </c>
      <c r="C25326">
        <v>0</v>
      </c>
      <c r="D25326">
        <v>0</v>
      </c>
      <c r="E25326" t="s">
        <v>21168</v>
      </c>
      <c r="F25326" t="s">
        <v>21169</v>
      </c>
      <c r="G25326" t="s">
        <v>14</v>
      </c>
      <c r="H25326" t="s">
        <v>21170</v>
      </c>
      <c r="I25326" t="s">
        <v>35</v>
      </c>
      <c r="J25326" t="s">
        <v>32</v>
      </c>
      <c r="M25326">
        <v>7000</v>
      </c>
      <c r="N25326">
        <v>304</v>
      </c>
      <c r="O25326">
        <v>308</v>
      </c>
    </row>
    <row r="25327" spans="1:15" x14ac:dyDescent="0.3">
      <c r="E25327" t="s">
        <v>21168</v>
      </c>
      <c r="F25327" t="s">
        <v>4345</v>
      </c>
      <c r="G25327" t="s">
        <v>17</v>
      </c>
      <c r="H25327" t="s">
        <v>21174</v>
      </c>
      <c r="I25327" t="s">
        <v>26</v>
      </c>
      <c r="M25327">
        <v>7000</v>
      </c>
      <c r="N25327">
        <v>361</v>
      </c>
      <c r="O25327">
        <v>380</v>
      </c>
    </row>
    <row r="25328" spans="1:15" x14ac:dyDescent="0.3">
      <c r="A25328" t="s">
        <v>23</v>
      </c>
      <c r="B25328">
        <v>1</v>
      </c>
      <c r="C25328">
        <v>1</v>
      </c>
      <c r="D25328">
        <v>1</v>
      </c>
      <c r="E25328" t="s">
        <v>21168</v>
      </c>
      <c r="F25328" t="s">
        <v>4345</v>
      </c>
      <c r="G25328" t="s">
        <v>23</v>
      </c>
      <c r="H25328" t="s">
        <v>21174</v>
      </c>
      <c r="I25328" t="s">
        <v>19</v>
      </c>
      <c r="M25328">
        <v>7000</v>
      </c>
      <c r="N25328">
        <v>361</v>
      </c>
      <c r="O25328">
        <v>380</v>
      </c>
    </row>
    <row r="25329" spans="1:15" x14ac:dyDescent="0.3">
      <c r="E25329" t="s">
        <v>21168</v>
      </c>
      <c r="F25329" t="s">
        <v>4342</v>
      </c>
      <c r="G25329" t="s">
        <v>14</v>
      </c>
      <c r="H25329" t="s">
        <v>21207</v>
      </c>
      <c r="I25329" t="s">
        <v>52</v>
      </c>
      <c r="J25329" t="s">
        <v>32</v>
      </c>
      <c r="M25329">
        <v>7000</v>
      </c>
      <c r="N25329">
        <v>373</v>
      </c>
      <c r="O25329">
        <v>380</v>
      </c>
    </row>
    <row r="25330" spans="1:15" x14ac:dyDescent="0.3">
      <c r="E25330" t="s">
        <v>21168</v>
      </c>
      <c r="F25330" t="s">
        <v>6416</v>
      </c>
      <c r="G25330" t="s">
        <v>23</v>
      </c>
      <c r="H25330" t="s">
        <v>21223</v>
      </c>
      <c r="I25330" t="s">
        <v>52</v>
      </c>
      <c r="J25330" t="s">
        <v>121</v>
      </c>
      <c r="M25330">
        <v>7000</v>
      </c>
      <c r="N25330">
        <v>428</v>
      </c>
      <c r="O25330">
        <v>437</v>
      </c>
    </row>
    <row r="25331" spans="1:15" x14ac:dyDescent="0.3">
      <c r="E25331" t="s">
        <v>21168</v>
      </c>
      <c r="F25331" t="s">
        <v>131</v>
      </c>
      <c r="G25331" t="s">
        <v>51</v>
      </c>
      <c r="H25331" t="s">
        <v>21175</v>
      </c>
      <c r="I25331" t="s">
        <v>52</v>
      </c>
      <c r="J25331" t="s">
        <v>60</v>
      </c>
      <c r="M25331">
        <v>7000</v>
      </c>
      <c r="N25331">
        <v>505</v>
      </c>
      <c r="O25331">
        <v>511</v>
      </c>
    </row>
    <row r="25332" spans="1:15" x14ac:dyDescent="0.3">
      <c r="A25332" t="s">
        <v>14</v>
      </c>
      <c r="B25332">
        <v>1</v>
      </c>
      <c r="C25332">
        <v>1</v>
      </c>
      <c r="D25332">
        <v>1</v>
      </c>
      <c r="E25332" t="s">
        <v>21168</v>
      </c>
      <c r="F25332" t="s">
        <v>21191</v>
      </c>
      <c r="G25332" t="s">
        <v>14</v>
      </c>
      <c r="H25332" t="s">
        <v>21192</v>
      </c>
      <c r="I25332" t="s">
        <v>35</v>
      </c>
      <c r="J25332" t="s">
        <v>46</v>
      </c>
      <c r="K25332" t="s">
        <v>47</v>
      </c>
      <c r="L25332" t="s">
        <v>43</v>
      </c>
      <c r="M25332">
        <v>7000</v>
      </c>
      <c r="N25332">
        <v>598</v>
      </c>
      <c r="O25332">
        <v>617</v>
      </c>
    </row>
    <row r="25333" spans="1:15" x14ac:dyDescent="0.3">
      <c r="A25333" t="s">
        <v>14</v>
      </c>
      <c r="B25333">
        <v>1</v>
      </c>
      <c r="C25333">
        <v>1</v>
      </c>
      <c r="D25333">
        <v>1</v>
      </c>
      <c r="E25333" t="s">
        <v>21168</v>
      </c>
      <c r="F25333" t="s">
        <v>21204</v>
      </c>
      <c r="G25333" t="s">
        <v>14</v>
      </c>
      <c r="H25333" t="s">
        <v>21205</v>
      </c>
      <c r="I25333" t="s">
        <v>35</v>
      </c>
      <c r="J25333" t="s">
        <v>46</v>
      </c>
      <c r="K25333" t="s">
        <v>47</v>
      </c>
      <c r="L25333" t="s">
        <v>43</v>
      </c>
      <c r="M25333">
        <v>7000</v>
      </c>
      <c r="N25333">
        <v>628</v>
      </c>
      <c r="O25333">
        <v>642</v>
      </c>
    </row>
    <row r="25334" spans="1:15" x14ac:dyDescent="0.3">
      <c r="A25334" t="s">
        <v>237</v>
      </c>
      <c r="B25334">
        <v>0</v>
      </c>
      <c r="C25334">
        <v>0</v>
      </c>
      <c r="D25334">
        <v>0</v>
      </c>
      <c r="E25334" t="s">
        <v>21168</v>
      </c>
      <c r="F25334" t="s">
        <v>21235</v>
      </c>
      <c r="G25334" t="s">
        <v>23</v>
      </c>
      <c r="H25334" t="s">
        <v>21236</v>
      </c>
      <c r="I25334" t="s">
        <v>26</v>
      </c>
      <c r="M25334">
        <v>7000</v>
      </c>
      <c r="N25334">
        <v>686</v>
      </c>
      <c r="O25334">
        <v>696</v>
      </c>
    </row>
    <row r="25335" spans="1:15" x14ac:dyDescent="0.3">
      <c r="A25335" t="s">
        <v>23</v>
      </c>
      <c r="B25335">
        <v>1</v>
      </c>
      <c r="C25335">
        <v>1</v>
      </c>
      <c r="D25335">
        <v>1</v>
      </c>
      <c r="E25335" t="s">
        <v>21168</v>
      </c>
      <c r="F25335" t="s">
        <v>4345</v>
      </c>
      <c r="G25335" t="s">
        <v>23</v>
      </c>
      <c r="H25335" t="s">
        <v>21172</v>
      </c>
      <c r="I25335" t="s">
        <v>22</v>
      </c>
      <c r="M25335">
        <v>7000</v>
      </c>
      <c r="N25335">
        <v>730</v>
      </c>
      <c r="O25335">
        <v>749</v>
      </c>
    </row>
    <row r="25336" spans="1:15" x14ac:dyDescent="0.3">
      <c r="A25336" t="s">
        <v>14</v>
      </c>
      <c r="B25336">
        <v>1</v>
      </c>
      <c r="C25336">
        <v>1</v>
      </c>
      <c r="D25336">
        <v>1</v>
      </c>
      <c r="E25336" t="s">
        <v>21168</v>
      </c>
      <c r="F25336" t="s">
        <v>21162</v>
      </c>
      <c r="G25336" t="s">
        <v>14</v>
      </c>
      <c r="H25336" t="s">
        <v>21203</v>
      </c>
      <c r="I25336" t="s">
        <v>35</v>
      </c>
      <c r="J25336" t="s">
        <v>32</v>
      </c>
      <c r="M25336">
        <v>7000</v>
      </c>
      <c r="N25336">
        <v>828</v>
      </c>
      <c r="O25336">
        <v>833</v>
      </c>
    </row>
    <row r="25337" spans="1:15" x14ac:dyDescent="0.3">
      <c r="E25337" t="s">
        <v>21168</v>
      </c>
      <c r="F25337" t="s">
        <v>131</v>
      </c>
      <c r="G25337" t="s">
        <v>51</v>
      </c>
      <c r="H25337" t="s">
        <v>21220</v>
      </c>
      <c r="I25337" t="s">
        <v>52</v>
      </c>
      <c r="J25337" t="s">
        <v>60</v>
      </c>
      <c r="M25337">
        <v>7000</v>
      </c>
      <c r="N25337">
        <v>841</v>
      </c>
      <c r="O25337">
        <v>847</v>
      </c>
    </row>
    <row r="25338" spans="1:15" x14ac:dyDescent="0.3">
      <c r="A25338" t="s">
        <v>14</v>
      </c>
      <c r="B25338">
        <v>1</v>
      </c>
      <c r="C25338">
        <v>1</v>
      </c>
      <c r="D25338">
        <v>1</v>
      </c>
      <c r="E25338" t="s">
        <v>21168</v>
      </c>
      <c r="F25338" t="s">
        <v>21211</v>
      </c>
      <c r="G25338" t="s">
        <v>14</v>
      </c>
      <c r="H25338" t="s">
        <v>21212</v>
      </c>
      <c r="I25338" t="s">
        <v>35</v>
      </c>
      <c r="J25338" t="s">
        <v>1017</v>
      </c>
      <c r="K25338" t="s">
        <v>43</v>
      </c>
      <c r="M25338">
        <v>7000</v>
      </c>
      <c r="N25338">
        <v>896</v>
      </c>
      <c r="O25338">
        <v>908</v>
      </c>
    </row>
    <row r="25339" spans="1:15" x14ac:dyDescent="0.3">
      <c r="A25339" t="s">
        <v>51</v>
      </c>
      <c r="B25339">
        <v>1</v>
      </c>
      <c r="C25339">
        <v>1</v>
      </c>
      <c r="D25339">
        <v>1</v>
      </c>
      <c r="E25339" t="s">
        <v>21168</v>
      </c>
      <c r="F25339" t="s">
        <v>10314</v>
      </c>
      <c r="G25339" t="s">
        <v>51</v>
      </c>
      <c r="H25339" t="s">
        <v>21216</v>
      </c>
      <c r="I25339" t="s">
        <v>35</v>
      </c>
      <c r="J25339" t="s">
        <v>191</v>
      </c>
      <c r="M25339">
        <v>7000</v>
      </c>
      <c r="N25339">
        <v>932</v>
      </c>
      <c r="O25339">
        <v>936</v>
      </c>
    </row>
    <row r="25340" spans="1:15" x14ac:dyDescent="0.3">
      <c r="A25340" t="s">
        <v>14</v>
      </c>
      <c r="B25340">
        <v>1</v>
      </c>
      <c r="C25340">
        <v>1</v>
      </c>
      <c r="D25340">
        <v>1</v>
      </c>
      <c r="E25340" t="s">
        <v>21168</v>
      </c>
      <c r="F25340" t="s">
        <v>21231</v>
      </c>
      <c r="G25340" t="s">
        <v>14</v>
      </c>
      <c r="H25340" t="s">
        <v>21232</v>
      </c>
      <c r="I25340" t="s">
        <v>35</v>
      </c>
      <c r="J25340" t="s">
        <v>46</v>
      </c>
      <c r="K25340" t="s">
        <v>47</v>
      </c>
      <c r="L25340" t="s">
        <v>43</v>
      </c>
      <c r="M25340">
        <v>7000</v>
      </c>
      <c r="N25340">
        <v>944</v>
      </c>
      <c r="O25340">
        <v>958</v>
      </c>
    </row>
    <row r="25341" spans="1:15" x14ac:dyDescent="0.3">
      <c r="E25341" t="s">
        <v>21168</v>
      </c>
      <c r="F25341" t="s">
        <v>131</v>
      </c>
      <c r="G25341" t="s">
        <v>51</v>
      </c>
      <c r="H25341" t="s">
        <v>21219</v>
      </c>
      <c r="I25341" t="s">
        <v>52</v>
      </c>
      <c r="J25341" t="s">
        <v>60</v>
      </c>
      <c r="M25341">
        <v>7000</v>
      </c>
      <c r="N25341">
        <v>1035</v>
      </c>
      <c r="O25341">
        <v>1041</v>
      </c>
    </row>
    <row r="25342" spans="1:15" x14ac:dyDescent="0.3">
      <c r="A25342" t="s">
        <v>23</v>
      </c>
      <c r="B25342">
        <v>1</v>
      </c>
      <c r="C25342">
        <v>1</v>
      </c>
      <c r="D25342">
        <v>1</v>
      </c>
      <c r="E25342" t="s">
        <v>21168</v>
      </c>
      <c r="F25342" t="s">
        <v>4345</v>
      </c>
      <c r="G25342" t="s">
        <v>23</v>
      </c>
      <c r="H25342" t="s">
        <v>21171</v>
      </c>
      <c r="I25342" t="s">
        <v>22</v>
      </c>
      <c r="M25342">
        <v>7000</v>
      </c>
      <c r="N25342">
        <v>1068</v>
      </c>
      <c r="O25342">
        <v>1087</v>
      </c>
    </row>
    <row r="25343" spans="1:15" x14ac:dyDescent="0.3">
      <c r="E25343" t="s">
        <v>21168</v>
      </c>
      <c r="F25343" t="s">
        <v>4342</v>
      </c>
      <c r="G25343" t="s">
        <v>14</v>
      </c>
      <c r="H25343" t="s">
        <v>21202</v>
      </c>
      <c r="I25343" t="s">
        <v>52</v>
      </c>
      <c r="J25343" t="s">
        <v>32</v>
      </c>
      <c r="M25343">
        <v>7000</v>
      </c>
      <c r="N25343">
        <v>1080</v>
      </c>
      <c r="O25343">
        <v>1087</v>
      </c>
    </row>
    <row r="25344" spans="1:15" x14ac:dyDescent="0.3">
      <c r="E25344" t="s">
        <v>21168</v>
      </c>
      <c r="F25344" t="s">
        <v>4133</v>
      </c>
      <c r="G25344" t="s">
        <v>23</v>
      </c>
      <c r="H25344" t="s">
        <v>21224</v>
      </c>
      <c r="I25344" t="s">
        <v>26</v>
      </c>
      <c r="M25344">
        <v>7000</v>
      </c>
      <c r="N25344">
        <v>1110</v>
      </c>
      <c r="O25344">
        <v>1112</v>
      </c>
    </row>
    <row r="25345" spans="1:15" x14ac:dyDescent="0.3">
      <c r="A25345" t="s">
        <v>14</v>
      </c>
      <c r="B25345">
        <v>1</v>
      </c>
      <c r="C25345">
        <v>1</v>
      </c>
      <c r="D25345">
        <v>1</v>
      </c>
      <c r="E25345" t="s">
        <v>21168</v>
      </c>
      <c r="F25345" t="s">
        <v>21194</v>
      </c>
      <c r="G25345" t="s">
        <v>14</v>
      </c>
      <c r="H25345" t="s">
        <v>21195</v>
      </c>
      <c r="I25345" t="s">
        <v>35</v>
      </c>
      <c r="J25345" t="s">
        <v>46</v>
      </c>
      <c r="K25345" t="s">
        <v>47</v>
      </c>
      <c r="L25345" t="s">
        <v>43</v>
      </c>
      <c r="M25345">
        <v>7000</v>
      </c>
      <c r="N25345">
        <v>1128</v>
      </c>
      <c r="O25345">
        <v>1140</v>
      </c>
    </row>
    <row r="25346" spans="1:15" x14ac:dyDescent="0.3">
      <c r="A25346" t="s">
        <v>14</v>
      </c>
      <c r="B25346">
        <v>1</v>
      </c>
      <c r="C25346">
        <v>1</v>
      </c>
      <c r="D25346">
        <v>1</v>
      </c>
      <c r="E25346" t="s">
        <v>21168</v>
      </c>
      <c r="F25346" t="s">
        <v>21228</v>
      </c>
      <c r="G25346" t="s">
        <v>14</v>
      </c>
      <c r="H25346" t="s">
        <v>21229</v>
      </c>
      <c r="I25346" t="s">
        <v>22</v>
      </c>
      <c r="M25346">
        <v>7000</v>
      </c>
      <c r="N25346">
        <v>1162</v>
      </c>
      <c r="O25346">
        <v>1182</v>
      </c>
    </row>
    <row r="25347" spans="1:15" x14ac:dyDescent="0.3">
      <c r="A25347" t="s">
        <v>14</v>
      </c>
      <c r="B25347">
        <v>1</v>
      </c>
      <c r="C25347">
        <v>1</v>
      </c>
      <c r="D25347">
        <v>1</v>
      </c>
      <c r="E25347" t="s">
        <v>21168</v>
      </c>
      <c r="F25347" t="s">
        <v>21196</v>
      </c>
      <c r="G25347" t="s">
        <v>14</v>
      </c>
      <c r="H25347" t="s">
        <v>21197</v>
      </c>
      <c r="I25347" t="s">
        <v>52</v>
      </c>
      <c r="J25347" t="s">
        <v>46</v>
      </c>
      <c r="K25347" t="s">
        <v>47</v>
      </c>
      <c r="L25347" t="s">
        <v>43</v>
      </c>
      <c r="M25347">
        <v>7000</v>
      </c>
      <c r="N25347">
        <v>1169</v>
      </c>
      <c r="O25347">
        <v>1182</v>
      </c>
    </row>
    <row r="25348" spans="1:15" x14ac:dyDescent="0.3">
      <c r="A25348" t="s">
        <v>14</v>
      </c>
      <c r="B25348">
        <v>1</v>
      </c>
      <c r="C25348">
        <v>1</v>
      </c>
      <c r="D25348">
        <v>1</v>
      </c>
      <c r="E25348" t="s">
        <v>21168</v>
      </c>
      <c r="F25348" t="s">
        <v>21198</v>
      </c>
      <c r="G25348" t="s">
        <v>14</v>
      </c>
      <c r="H25348" t="s">
        <v>21199</v>
      </c>
      <c r="I25348" t="s">
        <v>35</v>
      </c>
      <c r="J25348" t="s">
        <v>46</v>
      </c>
      <c r="K25348" t="s">
        <v>47</v>
      </c>
      <c r="L25348" t="s">
        <v>43</v>
      </c>
      <c r="M25348">
        <v>7000</v>
      </c>
      <c r="N25348">
        <v>1236</v>
      </c>
      <c r="O25348">
        <v>1250</v>
      </c>
    </row>
    <row r="25349" spans="1:15" x14ac:dyDescent="0.3">
      <c r="A25349" t="s">
        <v>237</v>
      </c>
      <c r="B25349">
        <v>0</v>
      </c>
      <c r="E25349" t="s">
        <v>21168</v>
      </c>
      <c r="F25349" t="s">
        <v>21189</v>
      </c>
      <c r="G25349" t="s">
        <v>17</v>
      </c>
      <c r="H25349" t="s">
        <v>21190</v>
      </c>
      <c r="I25349" t="s">
        <v>22</v>
      </c>
      <c r="M25349">
        <v>7000</v>
      </c>
      <c r="N25349">
        <v>1256</v>
      </c>
      <c r="O25349">
        <v>1268</v>
      </c>
    </row>
    <row r="25350" spans="1:15" x14ac:dyDescent="0.3">
      <c r="E25350" t="s">
        <v>21168</v>
      </c>
      <c r="F25350" t="s">
        <v>21184</v>
      </c>
      <c r="G25350" t="s">
        <v>17</v>
      </c>
      <c r="H25350" t="s">
        <v>21185</v>
      </c>
      <c r="I25350" t="s">
        <v>19</v>
      </c>
      <c r="M25350">
        <v>7000</v>
      </c>
      <c r="N25350">
        <v>1275</v>
      </c>
      <c r="O25350">
        <v>1281</v>
      </c>
    </row>
    <row r="25351" spans="1:15" x14ac:dyDescent="0.3">
      <c r="A25351" t="s">
        <v>14</v>
      </c>
      <c r="B25351">
        <v>1</v>
      </c>
      <c r="C25351">
        <v>1</v>
      </c>
      <c r="D25351">
        <v>1</v>
      </c>
      <c r="E25351" t="s">
        <v>21168</v>
      </c>
      <c r="F25351" t="s">
        <v>21184</v>
      </c>
      <c r="G25351" t="s">
        <v>14</v>
      </c>
      <c r="H25351" t="s">
        <v>21185</v>
      </c>
      <c r="I25351" t="s">
        <v>370</v>
      </c>
      <c r="J25351" t="s">
        <v>32</v>
      </c>
      <c r="M25351">
        <v>7000</v>
      </c>
      <c r="N25351">
        <v>1275</v>
      </c>
      <c r="O25351">
        <v>1281</v>
      </c>
    </row>
    <row r="25352" spans="1:15" x14ac:dyDescent="0.3">
      <c r="E25352" t="s">
        <v>21168</v>
      </c>
      <c r="F25352" t="s">
        <v>3225</v>
      </c>
      <c r="G25352" t="s">
        <v>14</v>
      </c>
      <c r="H25352" t="s">
        <v>21227</v>
      </c>
      <c r="I25352" t="s">
        <v>52</v>
      </c>
      <c r="J25352" t="s">
        <v>32</v>
      </c>
      <c r="M25352">
        <v>7000</v>
      </c>
      <c r="N25352">
        <v>1287</v>
      </c>
      <c r="O25352">
        <v>1291</v>
      </c>
    </row>
    <row r="25353" spans="1:15" x14ac:dyDescent="0.3">
      <c r="A25353" t="s">
        <v>237</v>
      </c>
      <c r="B25353">
        <v>0</v>
      </c>
      <c r="E25353" t="s">
        <v>21168</v>
      </c>
      <c r="F25353" t="s">
        <v>21233</v>
      </c>
      <c r="G25353" t="s">
        <v>17</v>
      </c>
      <c r="H25353" t="s">
        <v>21234</v>
      </c>
      <c r="I25353" t="s">
        <v>22</v>
      </c>
      <c r="M25353">
        <v>7000</v>
      </c>
      <c r="N25353">
        <v>1287</v>
      </c>
      <c r="O25353">
        <v>1309</v>
      </c>
    </row>
    <row r="25354" spans="1:15" x14ac:dyDescent="0.3">
      <c r="A25354" t="s">
        <v>14</v>
      </c>
      <c r="B25354">
        <v>1</v>
      </c>
      <c r="C25354">
        <v>1</v>
      </c>
      <c r="D25354">
        <v>1</v>
      </c>
      <c r="E25354" t="s">
        <v>21168</v>
      </c>
      <c r="F25354" t="s">
        <v>21191</v>
      </c>
      <c r="G25354" t="s">
        <v>14</v>
      </c>
      <c r="H25354" t="s">
        <v>21193</v>
      </c>
      <c r="I25354" t="s">
        <v>35</v>
      </c>
      <c r="J25354" t="s">
        <v>46</v>
      </c>
      <c r="K25354" t="s">
        <v>47</v>
      </c>
      <c r="L25354" t="s">
        <v>43</v>
      </c>
      <c r="M25354">
        <v>7000</v>
      </c>
      <c r="N25354">
        <v>1322</v>
      </c>
      <c r="O25354">
        <v>1341</v>
      </c>
    </row>
    <row r="25355" spans="1:15" x14ac:dyDescent="0.3">
      <c r="A25355" t="s">
        <v>14</v>
      </c>
      <c r="B25355">
        <v>1</v>
      </c>
      <c r="C25355">
        <v>1</v>
      </c>
      <c r="D25355">
        <v>1</v>
      </c>
      <c r="E25355" t="s">
        <v>21168</v>
      </c>
      <c r="F25355" t="s">
        <v>21204</v>
      </c>
      <c r="G25355" t="s">
        <v>14</v>
      </c>
      <c r="H25355" t="s">
        <v>21206</v>
      </c>
      <c r="I25355" t="s">
        <v>35</v>
      </c>
      <c r="J25355" t="s">
        <v>46</v>
      </c>
      <c r="K25355" t="s">
        <v>47</v>
      </c>
      <c r="L25355" t="s">
        <v>43</v>
      </c>
      <c r="M25355">
        <v>7000</v>
      </c>
      <c r="N25355">
        <v>1345</v>
      </c>
      <c r="O25355">
        <v>1359</v>
      </c>
    </row>
    <row r="25356" spans="1:15" x14ac:dyDescent="0.3">
      <c r="A25356" t="s">
        <v>14</v>
      </c>
      <c r="B25356">
        <v>1</v>
      </c>
      <c r="C25356">
        <v>1</v>
      </c>
      <c r="D25356">
        <v>1</v>
      </c>
      <c r="E25356" t="s">
        <v>21168</v>
      </c>
      <c r="F25356" t="s">
        <v>21213</v>
      </c>
      <c r="G25356" t="s">
        <v>14</v>
      </c>
      <c r="H25356" t="s">
        <v>21214</v>
      </c>
      <c r="I25356" t="s">
        <v>35</v>
      </c>
      <c r="J25356" t="s">
        <v>46</v>
      </c>
      <c r="K25356" t="s">
        <v>47</v>
      </c>
      <c r="L25356" t="s">
        <v>43</v>
      </c>
      <c r="M25356">
        <v>7000</v>
      </c>
      <c r="N25356">
        <v>1390</v>
      </c>
      <c r="O25356">
        <v>1401</v>
      </c>
    </row>
    <row r="25357" spans="1:15" x14ac:dyDescent="0.3">
      <c r="A25357" t="s">
        <v>17</v>
      </c>
      <c r="B25357">
        <v>0</v>
      </c>
      <c r="C25357">
        <v>1</v>
      </c>
      <c r="D25357" t="s">
        <v>17</v>
      </c>
      <c r="E25357" t="s">
        <v>21168</v>
      </c>
      <c r="F25357" t="s">
        <v>21178</v>
      </c>
      <c r="G25357" t="s">
        <v>51</v>
      </c>
      <c r="H25357" t="s">
        <v>21179</v>
      </c>
      <c r="I25357" t="s">
        <v>41</v>
      </c>
      <c r="J25357" t="s">
        <v>1555</v>
      </c>
      <c r="M25357">
        <v>7000</v>
      </c>
      <c r="N25357">
        <v>1403</v>
      </c>
      <c r="O25357">
        <v>1419</v>
      </c>
    </row>
    <row r="25358" spans="1:15" x14ac:dyDescent="0.3">
      <c r="E25358" t="s">
        <v>21168</v>
      </c>
      <c r="F25358" t="s">
        <v>21180</v>
      </c>
      <c r="G25358" t="s">
        <v>17</v>
      </c>
      <c r="H25358" t="s">
        <v>21181</v>
      </c>
      <c r="I25358" t="s">
        <v>26</v>
      </c>
      <c r="M25358">
        <v>7000</v>
      </c>
      <c r="N25358">
        <v>1403</v>
      </c>
      <c r="O25358">
        <v>1411</v>
      </c>
    </row>
    <row r="25359" spans="1:15" x14ac:dyDescent="0.3">
      <c r="A25359" t="s">
        <v>237</v>
      </c>
      <c r="B25359">
        <v>0</v>
      </c>
      <c r="E25359" t="s">
        <v>21168</v>
      </c>
      <c r="F25359" t="s">
        <v>21217</v>
      </c>
      <c r="G25359" t="s">
        <v>17</v>
      </c>
      <c r="H25359" t="s">
        <v>21218</v>
      </c>
      <c r="I25359" t="s">
        <v>26</v>
      </c>
      <c r="M25359">
        <v>7000</v>
      </c>
      <c r="N25359">
        <v>1422</v>
      </c>
      <c r="O25359">
        <v>1433</v>
      </c>
    </row>
    <row r="25360" spans="1:15" x14ac:dyDescent="0.3">
      <c r="E25360" t="s">
        <v>21168</v>
      </c>
      <c r="F25360" t="s">
        <v>21217</v>
      </c>
      <c r="G25360" t="s">
        <v>51</v>
      </c>
      <c r="H25360" t="s">
        <v>21218</v>
      </c>
      <c r="I25360" t="s">
        <v>19</v>
      </c>
      <c r="M25360">
        <v>7000</v>
      </c>
      <c r="N25360">
        <v>1422</v>
      </c>
      <c r="O25360">
        <v>1433</v>
      </c>
    </row>
    <row r="25361" spans="1:15" x14ac:dyDescent="0.3">
      <c r="A25361" t="s">
        <v>23</v>
      </c>
      <c r="B25361">
        <v>1</v>
      </c>
      <c r="C25361">
        <v>1</v>
      </c>
      <c r="D25361">
        <v>1</v>
      </c>
      <c r="E25361" t="s">
        <v>21168</v>
      </c>
      <c r="F25361" t="s">
        <v>17951</v>
      </c>
      <c r="G25361" t="s">
        <v>23</v>
      </c>
      <c r="H25361" t="s">
        <v>21230</v>
      </c>
      <c r="I25361" t="s">
        <v>69</v>
      </c>
      <c r="J25361" t="s">
        <v>112</v>
      </c>
      <c r="M25361">
        <v>7000</v>
      </c>
      <c r="N25361">
        <v>1422</v>
      </c>
      <c r="O25361">
        <v>1427</v>
      </c>
    </row>
    <row r="25362" spans="1:15" x14ac:dyDescent="0.3">
      <c r="A25362" t="s">
        <v>237</v>
      </c>
      <c r="B25362">
        <v>0</v>
      </c>
      <c r="C25362">
        <v>0</v>
      </c>
      <c r="D25362">
        <v>0</v>
      </c>
      <c r="E25362" t="s">
        <v>21168</v>
      </c>
      <c r="F25362" t="s">
        <v>21209</v>
      </c>
      <c r="G25362" t="s">
        <v>51</v>
      </c>
      <c r="H25362" t="s">
        <v>21210</v>
      </c>
      <c r="I25362" t="s">
        <v>22</v>
      </c>
      <c r="M25362">
        <v>7000</v>
      </c>
      <c r="N25362">
        <v>1435</v>
      </c>
      <c r="O25362">
        <v>1441</v>
      </c>
    </row>
    <row r="25363" spans="1:15" x14ac:dyDescent="0.3">
      <c r="A25363" t="s">
        <v>14</v>
      </c>
      <c r="B25363">
        <v>1</v>
      </c>
      <c r="C25363">
        <v>1</v>
      </c>
      <c r="D25363">
        <v>1</v>
      </c>
      <c r="E25363" t="s">
        <v>21168</v>
      </c>
      <c r="F25363" t="s">
        <v>21237</v>
      </c>
      <c r="G25363" t="s">
        <v>14</v>
      </c>
      <c r="H25363" t="s">
        <v>21238</v>
      </c>
      <c r="I25363" t="s">
        <v>35</v>
      </c>
      <c r="J25363" t="s">
        <v>46</v>
      </c>
      <c r="K25363" t="s">
        <v>47</v>
      </c>
      <c r="L25363" t="s">
        <v>43</v>
      </c>
      <c r="M25363">
        <v>7000</v>
      </c>
      <c r="N25363">
        <v>1452</v>
      </c>
      <c r="O25363">
        <v>1464</v>
      </c>
    </row>
    <row r="25364" spans="1:15" x14ac:dyDescent="0.3">
      <c r="A25364" t="s">
        <v>237</v>
      </c>
      <c r="B25364">
        <v>0</v>
      </c>
      <c r="C25364">
        <v>0</v>
      </c>
      <c r="D25364">
        <v>0</v>
      </c>
      <c r="E25364" t="s">
        <v>21168</v>
      </c>
      <c r="F25364" t="s">
        <v>21176</v>
      </c>
      <c r="G25364" t="s">
        <v>51</v>
      </c>
      <c r="H25364" t="s">
        <v>21177</v>
      </c>
      <c r="I25364" t="s">
        <v>19</v>
      </c>
      <c r="M25364">
        <v>7000</v>
      </c>
      <c r="N25364">
        <v>1466</v>
      </c>
      <c r="O25364">
        <v>1469</v>
      </c>
    </row>
    <row r="25365" spans="1:15" x14ac:dyDescent="0.3">
      <c r="A25365" t="s">
        <v>237</v>
      </c>
      <c r="B25365">
        <v>0</v>
      </c>
      <c r="C25365">
        <v>0</v>
      </c>
      <c r="D25365">
        <v>0</v>
      </c>
      <c r="E25365" t="s">
        <v>21168</v>
      </c>
      <c r="F25365" t="s">
        <v>21187</v>
      </c>
      <c r="G25365" t="s">
        <v>51</v>
      </c>
      <c r="H25365" t="s">
        <v>21188</v>
      </c>
      <c r="I25365" t="s">
        <v>19</v>
      </c>
      <c r="M25365">
        <v>7000</v>
      </c>
      <c r="N25365">
        <v>1471</v>
      </c>
      <c r="O25365">
        <v>1487</v>
      </c>
    </row>
    <row r="25366" spans="1:15" x14ac:dyDescent="0.3">
      <c r="E25366" t="s">
        <v>21168</v>
      </c>
      <c r="F25366" t="s">
        <v>21187</v>
      </c>
      <c r="G25366" t="s">
        <v>14</v>
      </c>
      <c r="H25366" t="s">
        <v>21188</v>
      </c>
      <c r="I25366" t="s">
        <v>26</v>
      </c>
      <c r="M25366">
        <v>7000</v>
      </c>
      <c r="N25366">
        <v>1471</v>
      </c>
      <c r="O25366">
        <v>1487</v>
      </c>
    </row>
    <row r="25367" spans="1:15" x14ac:dyDescent="0.3">
      <c r="A25367" t="s">
        <v>51</v>
      </c>
      <c r="B25367">
        <v>1</v>
      </c>
      <c r="C25367">
        <v>1</v>
      </c>
      <c r="D25367">
        <v>1</v>
      </c>
      <c r="E25367" t="s">
        <v>21168</v>
      </c>
      <c r="F25367" t="s">
        <v>21239</v>
      </c>
      <c r="G25367" t="s">
        <v>51</v>
      </c>
      <c r="H25367" t="s">
        <v>21240</v>
      </c>
      <c r="I25367" t="s">
        <v>52</v>
      </c>
      <c r="J25367" t="s">
        <v>53</v>
      </c>
      <c r="K25367" t="s">
        <v>60</v>
      </c>
      <c r="M25367">
        <v>7001</v>
      </c>
      <c r="N25367">
        <v>2</v>
      </c>
      <c r="O25367">
        <v>16</v>
      </c>
    </row>
    <row r="25368" spans="1:15" x14ac:dyDescent="0.3">
      <c r="A25368" t="s">
        <v>51</v>
      </c>
      <c r="B25368">
        <v>1</v>
      </c>
      <c r="C25368">
        <v>1</v>
      </c>
      <c r="D25368">
        <v>1</v>
      </c>
      <c r="E25368" t="s">
        <v>21168</v>
      </c>
      <c r="F25368" t="s">
        <v>10314</v>
      </c>
      <c r="G25368" t="s">
        <v>51</v>
      </c>
      <c r="H25368" t="s">
        <v>21240</v>
      </c>
      <c r="I25368" t="s">
        <v>22</v>
      </c>
      <c r="M25368">
        <v>7001</v>
      </c>
      <c r="N25368">
        <v>12</v>
      </c>
      <c r="O25368">
        <v>16</v>
      </c>
    </row>
    <row r="25369" spans="1:15" x14ac:dyDescent="0.3">
      <c r="E25369" t="s">
        <v>21168</v>
      </c>
      <c r="F25369" t="s">
        <v>6121</v>
      </c>
      <c r="G25369" t="s">
        <v>51</v>
      </c>
      <c r="H25369" t="s">
        <v>21245</v>
      </c>
      <c r="I25369" t="s">
        <v>52</v>
      </c>
      <c r="J25369" t="s">
        <v>800</v>
      </c>
      <c r="M25369">
        <v>7001</v>
      </c>
      <c r="N25369">
        <v>52</v>
      </c>
      <c r="O25369">
        <v>58</v>
      </c>
    </row>
    <row r="25370" spans="1:15" x14ac:dyDescent="0.3">
      <c r="A25370" t="s">
        <v>14</v>
      </c>
      <c r="B25370">
        <v>1</v>
      </c>
      <c r="C25370">
        <v>1</v>
      </c>
      <c r="D25370">
        <v>1</v>
      </c>
      <c r="E25370" t="s">
        <v>21168</v>
      </c>
      <c r="F25370" t="s">
        <v>21242</v>
      </c>
      <c r="G25370" t="s">
        <v>14</v>
      </c>
      <c r="H25370" t="s">
        <v>21246</v>
      </c>
      <c r="I25370" t="s">
        <v>22</v>
      </c>
      <c r="M25370">
        <v>7001</v>
      </c>
      <c r="N25370">
        <v>87</v>
      </c>
      <c r="O25370">
        <v>93</v>
      </c>
    </row>
    <row r="25371" spans="1:15" x14ac:dyDescent="0.3">
      <c r="A25371" t="s">
        <v>14</v>
      </c>
      <c r="B25371">
        <v>1</v>
      </c>
      <c r="C25371">
        <v>1</v>
      </c>
      <c r="D25371">
        <v>1</v>
      </c>
      <c r="E25371" t="s">
        <v>21168</v>
      </c>
      <c r="F25371" t="s">
        <v>21242</v>
      </c>
      <c r="G25371" t="s">
        <v>14</v>
      </c>
      <c r="H25371" t="s">
        <v>21243</v>
      </c>
      <c r="I25371" t="s">
        <v>22</v>
      </c>
      <c r="M25371">
        <v>7001</v>
      </c>
      <c r="N25371">
        <v>167</v>
      </c>
      <c r="O25371">
        <v>173</v>
      </c>
    </row>
    <row r="25372" spans="1:15" x14ac:dyDescent="0.3">
      <c r="E25372" t="s">
        <v>21168</v>
      </c>
      <c r="F25372" t="s">
        <v>339</v>
      </c>
      <c r="G25372" t="s">
        <v>23</v>
      </c>
      <c r="H25372" t="s">
        <v>21241</v>
      </c>
      <c r="I25372" t="s">
        <v>52</v>
      </c>
      <c r="J25372" t="s">
        <v>117</v>
      </c>
      <c r="M25372">
        <v>7001</v>
      </c>
      <c r="N25372">
        <v>202</v>
      </c>
      <c r="O25372">
        <v>207</v>
      </c>
    </row>
    <row r="25373" spans="1:15" x14ac:dyDescent="0.3">
      <c r="A25373" t="s">
        <v>14</v>
      </c>
      <c r="B25373">
        <v>1</v>
      </c>
      <c r="C25373">
        <v>1</v>
      </c>
      <c r="D25373">
        <v>1</v>
      </c>
      <c r="E25373" t="s">
        <v>21168</v>
      </c>
      <c r="F25373" t="s">
        <v>21242</v>
      </c>
      <c r="G25373" t="s">
        <v>14</v>
      </c>
      <c r="H25373" t="s">
        <v>21244</v>
      </c>
      <c r="I25373" t="s">
        <v>22</v>
      </c>
      <c r="M25373">
        <v>7001</v>
      </c>
      <c r="N25373">
        <v>281</v>
      </c>
      <c r="O25373">
        <v>287</v>
      </c>
    </row>
    <row r="25374" spans="1:15" x14ac:dyDescent="0.3">
      <c r="A25374" t="s">
        <v>51</v>
      </c>
      <c r="B25374">
        <v>1</v>
      </c>
      <c r="C25374">
        <v>1</v>
      </c>
      <c r="D25374">
        <v>1</v>
      </c>
      <c r="E25374" t="s">
        <v>21247</v>
      </c>
      <c r="F25374" t="s">
        <v>10314</v>
      </c>
      <c r="G25374" t="s">
        <v>51</v>
      </c>
      <c r="H25374" t="s">
        <v>21248</v>
      </c>
      <c r="I25374" t="s">
        <v>35</v>
      </c>
      <c r="J25374" t="s">
        <v>195</v>
      </c>
      <c r="M25374">
        <v>7002</v>
      </c>
      <c r="N25374">
        <v>14</v>
      </c>
      <c r="O25374">
        <v>18</v>
      </c>
    </row>
    <row r="25375" spans="1:15" x14ac:dyDescent="0.3">
      <c r="A25375" t="s">
        <v>14</v>
      </c>
      <c r="B25375">
        <v>0</v>
      </c>
      <c r="C25375">
        <v>1</v>
      </c>
      <c r="D25375" t="s">
        <v>14</v>
      </c>
      <c r="E25375" t="s">
        <v>21247</v>
      </c>
      <c r="F25375" t="s">
        <v>21251</v>
      </c>
      <c r="G25375" t="s">
        <v>51</v>
      </c>
      <c r="H25375" t="s">
        <v>21253</v>
      </c>
      <c r="I25375" t="s">
        <v>52</v>
      </c>
      <c r="J25375" t="s">
        <v>191</v>
      </c>
      <c r="M25375">
        <v>7003</v>
      </c>
      <c r="N25375">
        <v>40</v>
      </c>
      <c r="O25375">
        <v>45</v>
      </c>
    </row>
    <row r="25376" spans="1:15" x14ac:dyDescent="0.3">
      <c r="A25376" t="s">
        <v>14</v>
      </c>
      <c r="B25376">
        <v>1</v>
      </c>
      <c r="C25376">
        <v>1</v>
      </c>
      <c r="D25376">
        <v>1</v>
      </c>
      <c r="E25376" t="s">
        <v>21247</v>
      </c>
      <c r="F25376" t="s">
        <v>21251</v>
      </c>
      <c r="G25376" t="s">
        <v>14</v>
      </c>
      <c r="H25376" t="s">
        <v>21253</v>
      </c>
      <c r="I25376" t="s">
        <v>50</v>
      </c>
      <c r="M25376">
        <v>7003</v>
      </c>
      <c r="N25376">
        <v>40</v>
      </c>
      <c r="O25376">
        <v>45</v>
      </c>
    </row>
    <row r="25377" spans="1:15" x14ac:dyDescent="0.3">
      <c r="E25377" t="s">
        <v>21247</v>
      </c>
      <c r="F25377" t="s">
        <v>131</v>
      </c>
      <c r="G25377" t="s">
        <v>51</v>
      </c>
      <c r="H25377" t="s">
        <v>21259</v>
      </c>
      <c r="I25377" t="s">
        <v>52</v>
      </c>
      <c r="J25377" t="s">
        <v>60</v>
      </c>
      <c r="M25377">
        <v>7003</v>
      </c>
      <c r="N25377">
        <v>57</v>
      </c>
      <c r="O25377">
        <v>63</v>
      </c>
    </row>
    <row r="25378" spans="1:15" x14ac:dyDescent="0.3">
      <c r="E25378" t="s">
        <v>21247</v>
      </c>
      <c r="F25378" t="s">
        <v>21255</v>
      </c>
      <c r="G25378" t="s">
        <v>14</v>
      </c>
      <c r="H25378" t="s">
        <v>21256</v>
      </c>
      <c r="I25378" t="s">
        <v>19</v>
      </c>
      <c r="M25378">
        <v>7003</v>
      </c>
      <c r="N25378">
        <v>65</v>
      </c>
      <c r="O25378">
        <v>71</v>
      </c>
    </row>
    <row r="25379" spans="1:15" x14ac:dyDescent="0.3">
      <c r="E25379" t="s">
        <v>21247</v>
      </c>
      <c r="F25379" t="s">
        <v>21255</v>
      </c>
      <c r="G25379" t="s">
        <v>23</v>
      </c>
      <c r="H25379" t="s">
        <v>21256</v>
      </c>
      <c r="I25379" t="s">
        <v>26</v>
      </c>
      <c r="M25379">
        <v>7003</v>
      </c>
      <c r="N25379">
        <v>65</v>
      </c>
      <c r="O25379">
        <v>71</v>
      </c>
    </row>
    <row r="25380" spans="1:15" x14ac:dyDescent="0.3">
      <c r="A25380" t="s">
        <v>14</v>
      </c>
      <c r="B25380">
        <v>1</v>
      </c>
      <c r="C25380">
        <v>1</v>
      </c>
      <c r="D25380">
        <v>1</v>
      </c>
      <c r="E25380" t="s">
        <v>21247</v>
      </c>
      <c r="F25380" t="s">
        <v>21260</v>
      </c>
      <c r="G25380" t="s">
        <v>14</v>
      </c>
      <c r="H25380" t="s">
        <v>21261</v>
      </c>
      <c r="I25380" t="s">
        <v>35</v>
      </c>
      <c r="J25380" t="s">
        <v>46</v>
      </c>
      <c r="K25380" t="s">
        <v>47</v>
      </c>
      <c r="L25380" t="s">
        <v>43</v>
      </c>
      <c r="M25380">
        <v>7003</v>
      </c>
      <c r="N25380">
        <v>258</v>
      </c>
      <c r="O25380">
        <v>271</v>
      </c>
    </row>
    <row r="25381" spans="1:15" x14ac:dyDescent="0.3">
      <c r="A25381" t="s">
        <v>14</v>
      </c>
      <c r="B25381">
        <v>1</v>
      </c>
      <c r="C25381">
        <v>1</v>
      </c>
      <c r="D25381">
        <v>1</v>
      </c>
      <c r="E25381" t="s">
        <v>21247</v>
      </c>
      <c r="F25381" t="s">
        <v>21257</v>
      </c>
      <c r="G25381" t="s">
        <v>14</v>
      </c>
      <c r="H25381" t="s">
        <v>21258</v>
      </c>
      <c r="I25381" t="s">
        <v>35</v>
      </c>
      <c r="J25381" t="s">
        <v>42</v>
      </c>
      <c r="K25381" t="s">
        <v>43</v>
      </c>
      <c r="M25381">
        <v>7003</v>
      </c>
      <c r="N25381">
        <v>303</v>
      </c>
      <c r="O25381">
        <v>308</v>
      </c>
    </row>
    <row r="25382" spans="1:15" x14ac:dyDescent="0.3">
      <c r="A25382" t="s">
        <v>14</v>
      </c>
      <c r="B25382">
        <v>1</v>
      </c>
      <c r="C25382">
        <v>1</v>
      </c>
      <c r="D25382">
        <v>1</v>
      </c>
      <c r="E25382" t="s">
        <v>21247</v>
      </c>
      <c r="F25382" t="s">
        <v>21251</v>
      </c>
      <c r="G25382" t="s">
        <v>14</v>
      </c>
      <c r="H25382" t="s">
        <v>21252</v>
      </c>
      <c r="I25382" t="s">
        <v>50</v>
      </c>
      <c r="M25382">
        <v>7003</v>
      </c>
      <c r="N25382">
        <v>328</v>
      </c>
      <c r="O25382">
        <v>333</v>
      </c>
    </row>
    <row r="25383" spans="1:15" x14ac:dyDescent="0.3">
      <c r="A25383" t="s">
        <v>14</v>
      </c>
      <c r="B25383">
        <v>0</v>
      </c>
      <c r="C25383">
        <v>1</v>
      </c>
      <c r="D25383" t="s">
        <v>14</v>
      </c>
      <c r="E25383" t="s">
        <v>21247</v>
      </c>
      <c r="F25383" t="s">
        <v>21251</v>
      </c>
      <c r="G25383" t="s">
        <v>51</v>
      </c>
      <c r="H25383" t="s">
        <v>21252</v>
      </c>
      <c r="I25383" t="s">
        <v>52</v>
      </c>
      <c r="J25383" t="s">
        <v>195</v>
      </c>
      <c r="M25383">
        <v>7003</v>
      </c>
      <c r="N25383">
        <v>328</v>
      </c>
      <c r="O25383">
        <v>333</v>
      </c>
    </row>
    <row r="25384" spans="1:15" x14ac:dyDescent="0.3">
      <c r="A25384" t="s">
        <v>23</v>
      </c>
      <c r="B25384">
        <v>1</v>
      </c>
      <c r="C25384">
        <v>1</v>
      </c>
      <c r="D25384">
        <v>1</v>
      </c>
      <c r="E25384" t="s">
        <v>21247</v>
      </c>
      <c r="F25384" t="s">
        <v>1987</v>
      </c>
      <c r="G25384" t="s">
        <v>23</v>
      </c>
      <c r="H25384" t="s">
        <v>21254</v>
      </c>
      <c r="I25384" t="s">
        <v>35</v>
      </c>
      <c r="J25384" t="s">
        <v>112</v>
      </c>
      <c r="M25384">
        <v>7003</v>
      </c>
      <c r="N25384">
        <v>351</v>
      </c>
      <c r="O25384">
        <v>357</v>
      </c>
    </row>
    <row r="25385" spans="1:15" x14ac:dyDescent="0.3">
      <c r="E25385" t="s">
        <v>21247</v>
      </c>
      <c r="F25385" t="s">
        <v>131</v>
      </c>
      <c r="G25385" t="s">
        <v>51</v>
      </c>
      <c r="H25385" t="s">
        <v>21262</v>
      </c>
      <c r="I25385" t="s">
        <v>52</v>
      </c>
      <c r="J25385" t="s">
        <v>60</v>
      </c>
      <c r="M25385">
        <v>7003</v>
      </c>
      <c r="N25385">
        <v>367</v>
      </c>
      <c r="O25385">
        <v>373</v>
      </c>
    </row>
    <row r="25386" spans="1:15" x14ac:dyDescent="0.3">
      <c r="A25386" t="s">
        <v>237</v>
      </c>
      <c r="B25386">
        <v>0</v>
      </c>
      <c r="E25386" t="s">
        <v>21247</v>
      </c>
      <c r="F25386" t="s">
        <v>21263</v>
      </c>
      <c r="G25386" t="s">
        <v>17</v>
      </c>
      <c r="H25386" t="s">
        <v>21264</v>
      </c>
      <c r="I25386" t="s">
        <v>19</v>
      </c>
      <c r="M25386">
        <v>7003</v>
      </c>
      <c r="N25386">
        <v>438</v>
      </c>
      <c r="O25386">
        <v>455</v>
      </c>
    </row>
    <row r="25387" spans="1:15" x14ac:dyDescent="0.3">
      <c r="E25387" t="s">
        <v>21247</v>
      </c>
      <c r="F25387" t="s">
        <v>21249</v>
      </c>
      <c r="G25387" t="s">
        <v>51</v>
      </c>
      <c r="H25387" t="s">
        <v>21250</v>
      </c>
      <c r="I25387" t="s">
        <v>26</v>
      </c>
      <c r="M25387">
        <v>7003</v>
      </c>
      <c r="N25387">
        <v>448</v>
      </c>
      <c r="O25387">
        <v>455</v>
      </c>
    </row>
    <row r="25388" spans="1:15" x14ac:dyDescent="0.3">
      <c r="E25388" t="s">
        <v>21247</v>
      </c>
      <c r="F25388" t="s">
        <v>21249</v>
      </c>
      <c r="G25388" t="s">
        <v>14</v>
      </c>
      <c r="H25388" t="s">
        <v>21250</v>
      </c>
      <c r="I25388" t="s">
        <v>52</v>
      </c>
      <c r="J25388" t="s">
        <v>32</v>
      </c>
      <c r="M25388">
        <v>7003</v>
      </c>
      <c r="N25388">
        <v>448</v>
      </c>
      <c r="O25388">
        <v>455</v>
      </c>
    </row>
    <row r="25389" spans="1:15" x14ac:dyDescent="0.3">
      <c r="A25389" t="s">
        <v>14</v>
      </c>
      <c r="B25389">
        <v>0</v>
      </c>
      <c r="C25389">
        <v>1</v>
      </c>
      <c r="D25389" t="s">
        <v>14</v>
      </c>
      <c r="E25389" t="s">
        <v>21247</v>
      </c>
      <c r="F25389" t="s">
        <v>21255</v>
      </c>
      <c r="G25389" t="s">
        <v>23</v>
      </c>
      <c r="H25389" t="s">
        <v>21276</v>
      </c>
      <c r="I25389" t="s">
        <v>26</v>
      </c>
      <c r="M25389">
        <v>7004</v>
      </c>
      <c r="N25389">
        <v>0</v>
      </c>
      <c r="O25389">
        <v>6</v>
      </c>
    </row>
    <row r="25390" spans="1:15" x14ac:dyDescent="0.3">
      <c r="E25390" t="s">
        <v>21247</v>
      </c>
      <c r="F25390" t="s">
        <v>21255</v>
      </c>
      <c r="G25390" t="s">
        <v>14</v>
      </c>
      <c r="H25390" t="s">
        <v>21276</v>
      </c>
      <c r="I25390" t="s">
        <v>19</v>
      </c>
      <c r="M25390">
        <v>7004</v>
      </c>
      <c r="N25390">
        <v>0</v>
      </c>
      <c r="O25390">
        <v>6</v>
      </c>
    </row>
    <row r="25391" spans="1:15" x14ac:dyDescent="0.3">
      <c r="A25391" t="s">
        <v>14</v>
      </c>
      <c r="B25391">
        <v>1</v>
      </c>
      <c r="C25391">
        <v>1</v>
      </c>
      <c r="D25391">
        <v>1</v>
      </c>
      <c r="E25391" t="s">
        <v>21247</v>
      </c>
      <c r="F25391" t="s">
        <v>4176</v>
      </c>
      <c r="G25391" t="s">
        <v>14</v>
      </c>
      <c r="H25391" t="s">
        <v>21275</v>
      </c>
      <c r="I25391" t="s">
        <v>35</v>
      </c>
      <c r="J25391" t="s">
        <v>32</v>
      </c>
      <c r="M25391">
        <v>7004</v>
      </c>
      <c r="N25391">
        <v>8</v>
      </c>
      <c r="O25391">
        <v>11</v>
      </c>
    </row>
    <row r="25392" spans="1:15" x14ac:dyDescent="0.3">
      <c r="A25392" t="s">
        <v>14</v>
      </c>
      <c r="B25392">
        <v>1</v>
      </c>
      <c r="C25392">
        <v>1</v>
      </c>
      <c r="D25392">
        <v>1</v>
      </c>
      <c r="E25392" t="s">
        <v>21247</v>
      </c>
      <c r="F25392" t="s">
        <v>21269</v>
      </c>
      <c r="G25392" t="s">
        <v>14</v>
      </c>
      <c r="H25392" t="s">
        <v>21270</v>
      </c>
      <c r="I25392" t="s">
        <v>22</v>
      </c>
      <c r="M25392">
        <v>7004</v>
      </c>
      <c r="N25392">
        <v>13</v>
      </c>
      <c r="O25392">
        <v>18</v>
      </c>
    </row>
    <row r="25393" spans="1:15" x14ac:dyDescent="0.3">
      <c r="A25393" t="s">
        <v>14</v>
      </c>
      <c r="B25393">
        <v>1</v>
      </c>
      <c r="C25393">
        <v>1</v>
      </c>
      <c r="D25393">
        <v>1</v>
      </c>
      <c r="E25393" t="s">
        <v>21247</v>
      </c>
      <c r="F25393" t="s">
        <v>21272</v>
      </c>
      <c r="G25393" t="s">
        <v>14</v>
      </c>
      <c r="H25393" t="s">
        <v>21273</v>
      </c>
      <c r="I25393" t="s">
        <v>31</v>
      </c>
      <c r="J25393" t="s">
        <v>32</v>
      </c>
      <c r="M25393">
        <v>7004</v>
      </c>
      <c r="N25393">
        <v>22</v>
      </c>
      <c r="O25393">
        <v>27</v>
      </c>
    </row>
    <row r="25394" spans="1:15" x14ac:dyDescent="0.3">
      <c r="E25394" t="s">
        <v>21247</v>
      </c>
      <c r="F25394" t="s">
        <v>21272</v>
      </c>
      <c r="G25394" t="s">
        <v>23</v>
      </c>
      <c r="H25394" t="s">
        <v>21273</v>
      </c>
      <c r="I25394" t="s">
        <v>26</v>
      </c>
      <c r="M25394">
        <v>7004</v>
      </c>
      <c r="N25394">
        <v>22</v>
      </c>
      <c r="O25394">
        <v>27</v>
      </c>
    </row>
    <row r="25395" spans="1:15" x14ac:dyDescent="0.3">
      <c r="A25395" t="s">
        <v>23</v>
      </c>
      <c r="B25395">
        <v>1</v>
      </c>
      <c r="C25395">
        <v>1</v>
      </c>
      <c r="D25395">
        <v>1</v>
      </c>
      <c r="E25395" t="s">
        <v>21247</v>
      </c>
      <c r="F25395" t="s">
        <v>16513</v>
      </c>
      <c r="G25395" t="s">
        <v>23</v>
      </c>
      <c r="H25395" t="s">
        <v>21274</v>
      </c>
      <c r="I25395" t="s">
        <v>35</v>
      </c>
      <c r="J25395" t="s">
        <v>112</v>
      </c>
      <c r="M25395">
        <v>7004</v>
      </c>
      <c r="N25395">
        <v>40</v>
      </c>
      <c r="O25395">
        <v>48</v>
      </c>
    </row>
    <row r="25396" spans="1:15" x14ac:dyDescent="0.3">
      <c r="A25396" t="s">
        <v>14</v>
      </c>
      <c r="B25396">
        <v>1</v>
      </c>
      <c r="C25396">
        <v>1</v>
      </c>
      <c r="D25396">
        <v>1</v>
      </c>
      <c r="E25396" t="s">
        <v>21247</v>
      </c>
      <c r="F25396" t="s">
        <v>21251</v>
      </c>
      <c r="G25396" t="s">
        <v>14</v>
      </c>
      <c r="H25396" t="s">
        <v>21265</v>
      </c>
      <c r="I25396" t="s">
        <v>50</v>
      </c>
      <c r="M25396">
        <v>7004</v>
      </c>
      <c r="N25396">
        <v>83</v>
      </c>
      <c r="O25396">
        <v>88</v>
      </c>
    </row>
    <row r="25397" spans="1:15" x14ac:dyDescent="0.3">
      <c r="E25397" t="s">
        <v>21247</v>
      </c>
      <c r="F25397" t="s">
        <v>21251</v>
      </c>
      <c r="G25397" t="s">
        <v>51</v>
      </c>
      <c r="H25397" t="s">
        <v>21265</v>
      </c>
      <c r="I25397" t="s">
        <v>52</v>
      </c>
      <c r="J25397" t="s">
        <v>191</v>
      </c>
      <c r="M25397">
        <v>7004</v>
      </c>
      <c r="N25397">
        <v>83</v>
      </c>
      <c r="O25397">
        <v>88</v>
      </c>
    </row>
    <row r="25398" spans="1:15" x14ac:dyDescent="0.3">
      <c r="E25398" t="s">
        <v>21247</v>
      </c>
      <c r="F25398" t="s">
        <v>21255</v>
      </c>
      <c r="G25398" t="s">
        <v>14</v>
      </c>
      <c r="H25398" t="s">
        <v>21271</v>
      </c>
      <c r="I25398" t="s">
        <v>19</v>
      </c>
      <c r="M25398">
        <v>7004</v>
      </c>
      <c r="N25398">
        <v>101</v>
      </c>
      <c r="O25398">
        <v>107</v>
      </c>
    </row>
    <row r="25399" spans="1:15" x14ac:dyDescent="0.3">
      <c r="A25399" t="s">
        <v>14</v>
      </c>
      <c r="B25399">
        <v>0</v>
      </c>
      <c r="C25399">
        <v>1</v>
      </c>
      <c r="D25399" t="s">
        <v>14</v>
      </c>
      <c r="E25399" t="s">
        <v>21247</v>
      </c>
      <c r="F25399" t="s">
        <v>21255</v>
      </c>
      <c r="G25399" t="s">
        <v>23</v>
      </c>
      <c r="H25399" t="s">
        <v>21271</v>
      </c>
      <c r="I25399" t="s">
        <v>26</v>
      </c>
      <c r="M25399">
        <v>7004</v>
      </c>
      <c r="N25399">
        <v>101</v>
      </c>
      <c r="O25399">
        <v>107</v>
      </c>
    </row>
    <row r="25400" spans="1:15" x14ac:dyDescent="0.3">
      <c r="E25400" t="s">
        <v>21247</v>
      </c>
      <c r="F25400" t="s">
        <v>6219</v>
      </c>
      <c r="G25400" t="s">
        <v>23</v>
      </c>
      <c r="H25400" t="s">
        <v>21277</v>
      </c>
      <c r="I25400" t="s">
        <v>52</v>
      </c>
      <c r="J25400" t="s">
        <v>117</v>
      </c>
      <c r="M25400">
        <v>7004</v>
      </c>
      <c r="N25400">
        <v>124</v>
      </c>
      <c r="O25400">
        <v>130</v>
      </c>
    </row>
    <row r="25401" spans="1:15" x14ac:dyDescent="0.3">
      <c r="E25401" t="s">
        <v>21247</v>
      </c>
      <c r="F25401" t="s">
        <v>21251</v>
      </c>
      <c r="G25401" t="s">
        <v>51</v>
      </c>
      <c r="H25401" t="s">
        <v>21266</v>
      </c>
      <c r="I25401" t="s">
        <v>52</v>
      </c>
      <c r="J25401" t="s">
        <v>191</v>
      </c>
      <c r="M25401">
        <v>7004</v>
      </c>
      <c r="N25401">
        <v>271</v>
      </c>
      <c r="O25401">
        <v>276</v>
      </c>
    </row>
    <row r="25402" spans="1:15" x14ac:dyDescent="0.3">
      <c r="A25402" t="s">
        <v>14</v>
      </c>
      <c r="B25402">
        <v>1</v>
      </c>
      <c r="C25402">
        <v>1</v>
      </c>
      <c r="D25402">
        <v>1</v>
      </c>
      <c r="E25402" t="s">
        <v>21247</v>
      </c>
      <c r="F25402" t="s">
        <v>21251</v>
      </c>
      <c r="G25402" t="s">
        <v>14</v>
      </c>
      <c r="H25402" t="s">
        <v>21266</v>
      </c>
      <c r="I25402" t="s">
        <v>50</v>
      </c>
      <c r="M25402">
        <v>7004</v>
      </c>
      <c r="N25402">
        <v>271</v>
      </c>
      <c r="O25402">
        <v>276</v>
      </c>
    </row>
    <row r="25403" spans="1:15" x14ac:dyDescent="0.3">
      <c r="A25403" t="s">
        <v>14</v>
      </c>
      <c r="B25403">
        <v>1</v>
      </c>
      <c r="C25403">
        <v>1</v>
      </c>
      <c r="D25403">
        <v>1</v>
      </c>
      <c r="E25403" t="s">
        <v>21247</v>
      </c>
      <c r="F25403" t="s">
        <v>21267</v>
      </c>
      <c r="G25403" t="s">
        <v>14</v>
      </c>
      <c r="H25403" t="s">
        <v>21268</v>
      </c>
      <c r="I25403" t="s">
        <v>35</v>
      </c>
      <c r="J25403" t="s">
        <v>46</v>
      </c>
      <c r="K25403" t="s">
        <v>47</v>
      </c>
      <c r="L25403" t="s">
        <v>43</v>
      </c>
      <c r="M25403">
        <v>7004</v>
      </c>
      <c r="N25403">
        <v>340</v>
      </c>
      <c r="O25403">
        <v>353</v>
      </c>
    </row>
    <row r="25404" spans="1:15" x14ac:dyDescent="0.3">
      <c r="A25404" t="s">
        <v>51</v>
      </c>
      <c r="B25404">
        <v>1</v>
      </c>
      <c r="C25404">
        <v>1</v>
      </c>
      <c r="D25404">
        <v>1</v>
      </c>
      <c r="E25404" t="s">
        <v>21278</v>
      </c>
      <c r="F25404" t="s">
        <v>21282</v>
      </c>
      <c r="G25404" t="s">
        <v>51</v>
      </c>
      <c r="H25404" t="s">
        <v>21283</v>
      </c>
      <c r="I25404" t="s">
        <v>69</v>
      </c>
      <c r="J25404" t="s">
        <v>53</v>
      </c>
      <c r="K25404" t="s">
        <v>2000</v>
      </c>
      <c r="M25404">
        <v>7005</v>
      </c>
      <c r="N25404">
        <v>33</v>
      </c>
      <c r="O25404">
        <v>55</v>
      </c>
    </row>
    <row r="25405" spans="1:15" x14ac:dyDescent="0.3">
      <c r="E25405" t="s">
        <v>21278</v>
      </c>
      <c r="F25405" t="s">
        <v>21290</v>
      </c>
      <c r="G25405" t="s">
        <v>51</v>
      </c>
      <c r="H25405" t="s">
        <v>21291</v>
      </c>
      <c r="I25405" t="s">
        <v>19</v>
      </c>
      <c r="M25405">
        <v>7005</v>
      </c>
      <c r="N25405">
        <v>122</v>
      </c>
      <c r="O25405">
        <v>161</v>
      </c>
    </row>
    <row r="25406" spans="1:15" x14ac:dyDescent="0.3">
      <c r="E25406" t="s">
        <v>21278</v>
      </c>
      <c r="F25406" t="s">
        <v>21280</v>
      </c>
      <c r="G25406" t="s">
        <v>51</v>
      </c>
      <c r="H25406" t="s">
        <v>21281</v>
      </c>
      <c r="I25406" t="s">
        <v>69</v>
      </c>
      <c r="J25406" t="s">
        <v>1975</v>
      </c>
      <c r="M25406">
        <v>7005</v>
      </c>
      <c r="N25406">
        <v>135</v>
      </c>
      <c r="O25406">
        <v>149</v>
      </c>
    </row>
    <row r="25407" spans="1:15" x14ac:dyDescent="0.3">
      <c r="A25407" t="s">
        <v>237</v>
      </c>
      <c r="B25407">
        <v>0</v>
      </c>
      <c r="C25407">
        <v>0</v>
      </c>
      <c r="D25407">
        <v>0</v>
      </c>
      <c r="E25407" t="s">
        <v>21278</v>
      </c>
      <c r="F25407" t="s">
        <v>6303</v>
      </c>
      <c r="G25407" t="s">
        <v>23</v>
      </c>
      <c r="H25407" t="s">
        <v>21287</v>
      </c>
      <c r="I25407" t="s">
        <v>26</v>
      </c>
      <c r="M25407">
        <v>7005</v>
      </c>
      <c r="N25407">
        <v>135</v>
      </c>
      <c r="O25407">
        <v>139</v>
      </c>
    </row>
    <row r="25408" spans="1:15" x14ac:dyDescent="0.3">
      <c r="A25408" t="s">
        <v>14</v>
      </c>
      <c r="B25408">
        <v>0</v>
      </c>
      <c r="C25408">
        <v>1</v>
      </c>
      <c r="D25408" t="s">
        <v>14</v>
      </c>
      <c r="E25408" t="s">
        <v>21278</v>
      </c>
      <c r="F25408" t="s">
        <v>6246</v>
      </c>
      <c r="G25408" t="s">
        <v>51</v>
      </c>
      <c r="H25408" t="s">
        <v>21288</v>
      </c>
      <c r="I25408" t="s">
        <v>26</v>
      </c>
      <c r="M25408">
        <v>7005</v>
      </c>
      <c r="N25408">
        <v>155</v>
      </c>
      <c r="O25408">
        <v>161</v>
      </c>
    </row>
    <row r="25409" spans="1:15" x14ac:dyDescent="0.3">
      <c r="E25409" t="s">
        <v>21278</v>
      </c>
      <c r="F25409" t="s">
        <v>6246</v>
      </c>
      <c r="G25409" t="s">
        <v>14</v>
      </c>
      <c r="H25409" t="s">
        <v>21288</v>
      </c>
      <c r="I25409" t="s">
        <v>52</v>
      </c>
      <c r="J25409" t="s">
        <v>32</v>
      </c>
      <c r="M25409">
        <v>7005</v>
      </c>
      <c r="N25409">
        <v>155</v>
      </c>
      <c r="O25409">
        <v>161</v>
      </c>
    </row>
    <row r="25410" spans="1:15" x14ac:dyDescent="0.3">
      <c r="E25410" t="s">
        <v>21278</v>
      </c>
      <c r="F25410" t="s">
        <v>21255</v>
      </c>
      <c r="G25410" t="s">
        <v>14</v>
      </c>
      <c r="H25410" t="s">
        <v>21284</v>
      </c>
      <c r="I25410" t="s">
        <v>19</v>
      </c>
      <c r="M25410">
        <v>7005</v>
      </c>
      <c r="N25410">
        <v>179</v>
      </c>
      <c r="O25410">
        <v>185</v>
      </c>
    </row>
    <row r="25411" spans="1:15" x14ac:dyDescent="0.3">
      <c r="E25411" t="s">
        <v>21278</v>
      </c>
      <c r="F25411" t="s">
        <v>21255</v>
      </c>
      <c r="G25411" t="s">
        <v>23</v>
      </c>
      <c r="H25411" t="s">
        <v>21284</v>
      </c>
      <c r="I25411" t="s">
        <v>26</v>
      </c>
      <c r="M25411">
        <v>7005</v>
      </c>
      <c r="N25411">
        <v>179</v>
      </c>
      <c r="O25411">
        <v>185</v>
      </c>
    </row>
    <row r="25412" spans="1:15" x14ac:dyDescent="0.3">
      <c r="E25412" t="s">
        <v>21278</v>
      </c>
      <c r="F25412" t="s">
        <v>131</v>
      </c>
      <c r="G25412" t="s">
        <v>51</v>
      </c>
      <c r="H25412" t="s">
        <v>21289</v>
      </c>
      <c r="I25412" t="s">
        <v>52</v>
      </c>
      <c r="J25412" t="s">
        <v>60</v>
      </c>
      <c r="M25412">
        <v>7005</v>
      </c>
      <c r="N25412">
        <v>193</v>
      </c>
      <c r="O25412">
        <v>199</v>
      </c>
    </row>
    <row r="25413" spans="1:15" x14ac:dyDescent="0.3">
      <c r="E25413" t="s">
        <v>21278</v>
      </c>
      <c r="F25413" t="s">
        <v>247</v>
      </c>
      <c r="G25413" t="s">
        <v>51</v>
      </c>
      <c r="H25413" t="s">
        <v>21279</v>
      </c>
      <c r="I25413" t="s">
        <v>52</v>
      </c>
      <c r="J25413" t="s">
        <v>60</v>
      </c>
      <c r="M25413">
        <v>7005</v>
      </c>
      <c r="N25413">
        <v>245</v>
      </c>
      <c r="O25413">
        <v>252</v>
      </c>
    </row>
    <row r="25414" spans="1:15" x14ac:dyDescent="0.3">
      <c r="A25414" t="s">
        <v>237</v>
      </c>
      <c r="B25414">
        <v>0</v>
      </c>
      <c r="E25414" t="s">
        <v>21278</v>
      </c>
      <c r="F25414" t="s">
        <v>21285</v>
      </c>
      <c r="G25414" t="s">
        <v>17</v>
      </c>
      <c r="H25414" t="s">
        <v>21286</v>
      </c>
      <c r="I25414" t="s">
        <v>22</v>
      </c>
      <c r="M25414">
        <v>7005</v>
      </c>
      <c r="N25414">
        <v>315</v>
      </c>
      <c r="O25414">
        <v>325</v>
      </c>
    </row>
    <row r="25415" spans="1:15" x14ac:dyDescent="0.3">
      <c r="E25415" t="s">
        <v>21278</v>
      </c>
      <c r="F25415" t="s">
        <v>131</v>
      </c>
      <c r="G25415" t="s">
        <v>51</v>
      </c>
      <c r="H25415" t="s">
        <v>21292</v>
      </c>
      <c r="I25415" t="s">
        <v>52</v>
      </c>
      <c r="J25415" t="s">
        <v>60</v>
      </c>
      <c r="M25415">
        <v>7005</v>
      </c>
      <c r="N25415">
        <v>370</v>
      </c>
      <c r="O25415">
        <v>376</v>
      </c>
    </row>
    <row r="25416" spans="1:15" x14ac:dyDescent="0.3">
      <c r="E25416" t="s">
        <v>21293</v>
      </c>
      <c r="F25416" t="s">
        <v>21299</v>
      </c>
      <c r="G25416" t="s">
        <v>23</v>
      </c>
      <c r="H25416" t="s">
        <v>21300</v>
      </c>
      <c r="I25416" t="s">
        <v>26</v>
      </c>
      <c r="M25416">
        <v>7006</v>
      </c>
      <c r="N25416">
        <v>0</v>
      </c>
      <c r="O25416">
        <v>1</v>
      </c>
    </row>
    <row r="25417" spans="1:15" x14ac:dyDescent="0.3">
      <c r="A25417" t="s">
        <v>23</v>
      </c>
      <c r="B25417">
        <v>1</v>
      </c>
      <c r="C25417">
        <v>1</v>
      </c>
      <c r="D25417">
        <v>1</v>
      </c>
      <c r="E25417" t="s">
        <v>21293</v>
      </c>
      <c r="F25417" t="s">
        <v>19155</v>
      </c>
      <c r="G25417" t="s">
        <v>23</v>
      </c>
      <c r="H25417" t="s">
        <v>21298</v>
      </c>
      <c r="I25417" t="s">
        <v>35</v>
      </c>
      <c r="J25417" t="s">
        <v>112</v>
      </c>
      <c r="M25417">
        <v>7006</v>
      </c>
      <c r="N25417">
        <v>19</v>
      </c>
      <c r="O25417">
        <v>25</v>
      </c>
    </row>
    <row r="25418" spans="1:15" x14ac:dyDescent="0.3">
      <c r="A25418" t="s">
        <v>14</v>
      </c>
      <c r="B25418">
        <v>0</v>
      </c>
      <c r="C25418">
        <v>1</v>
      </c>
      <c r="D25418" t="s">
        <v>14</v>
      </c>
      <c r="E25418" t="s">
        <v>21293</v>
      </c>
      <c r="F25418" t="s">
        <v>21314</v>
      </c>
      <c r="G25418" t="s">
        <v>17</v>
      </c>
      <c r="H25418" t="s">
        <v>21315</v>
      </c>
      <c r="I25418" t="s">
        <v>26</v>
      </c>
      <c r="M25418">
        <v>7006</v>
      </c>
      <c r="N25418">
        <v>30</v>
      </c>
      <c r="O25418">
        <v>47</v>
      </c>
    </row>
    <row r="25419" spans="1:15" x14ac:dyDescent="0.3">
      <c r="A25419" t="s">
        <v>14</v>
      </c>
      <c r="B25419">
        <v>1</v>
      </c>
      <c r="C25419">
        <v>1</v>
      </c>
      <c r="D25419">
        <v>1</v>
      </c>
      <c r="E25419" t="s">
        <v>21293</v>
      </c>
      <c r="F25419" t="s">
        <v>21301</v>
      </c>
      <c r="G25419" t="s">
        <v>14</v>
      </c>
      <c r="H25419" t="s">
        <v>21302</v>
      </c>
      <c r="I25419" t="s">
        <v>41</v>
      </c>
      <c r="J25419" t="s">
        <v>42</v>
      </c>
      <c r="K25419" t="s">
        <v>43</v>
      </c>
      <c r="M25419">
        <v>7006</v>
      </c>
      <c r="N25419">
        <v>40</v>
      </c>
      <c r="O25419">
        <v>47</v>
      </c>
    </row>
    <row r="25420" spans="1:15" x14ac:dyDescent="0.3">
      <c r="A25420" t="s">
        <v>14</v>
      </c>
      <c r="B25420">
        <v>1</v>
      </c>
      <c r="C25420">
        <v>1</v>
      </c>
      <c r="D25420">
        <v>1</v>
      </c>
      <c r="E25420" t="s">
        <v>21293</v>
      </c>
      <c r="F25420" t="s">
        <v>21305</v>
      </c>
      <c r="G25420" t="s">
        <v>14</v>
      </c>
      <c r="H25420" t="s">
        <v>21306</v>
      </c>
      <c r="I25420" t="s">
        <v>19</v>
      </c>
      <c r="M25420">
        <v>7006</v>
      </c>
      <c r="N25420">
        <v>60</v>
      </c>
      <c r="O25420">
        <v>67</v>
      </c>
    </row>
    <row r="25421" spans="1:15" x14ac:dyDescent="0.3">
      <c r="E25421" t="s">
        <v>21293</v>
      </c>
      <c r="F25421" t="s">
        <v>21305</v>
      </c>
      <c r="G25421" t="s">
        <v>23</v>
      </c>
      <c r="H25421" t="s">
        <v>21306</v>
      </c>
      <c r="I25421" t="s">
        <v>26</v>
      </c>
      <c r="M25421">
        <v>7006</v>
      </c>
      <c r="N25421">
        <v>60</v>
      </c>
      <c r="O25421">
        <v>67</v>
      </c>
    </row>
    <row r="25422" spans="1:15" x14ac:dyDescent="0.3">
      <c r="A25422" t="s">
        <v>1277</v>
      </c>
      <c r="B25422">
        <v>0</v>
      </c>
      <c r="C25422">
        <v>1</v>
      </c>
      <c r="D25422" t="s">
        <v>1277</v>
      </c>
      <c r="E25422" t="s">
        <v>21293</v>
      </c>
      <c r="F25422" t="s">
        <v>21296</v>
      </c>
      <c r="G25422" t="s">
        <v>23</v>
      </c>
      <c r="H25422" t="s">
        <v>21297</v>
      </c>
      <c r="I25422" t="s">
        <v>26</v>
      </c>
      <c r="M25422">
        <v>7006</v>
      </c>
      <c r="N25422">
        <v>79</v>
      </c>
      <c r="O25422">
        <v>88</v>
      </c>
    </row>
    <row r="25423" spans="1:15" x14ac:dyDescent="0.3">
      <c r="E25423" t="s">
        <v>21293</v>
      </c>
      <c r="F25423" t="s">
        <v>21296</v>
      </c>
      <c r="G25423" t="s">
        <v>14</v>
      </c>
      <c r="H25423" t="s">
        <v>21297</v>
      </c>
      <c r="I25423" t="s">
        <v>19</v>
      </c>
      <c r="M25423">
        <v>7006</v>
      </c>
      <c r="N25423">
        <v>79</v>
      </c>
      <c r="O25423">
        <v>88</v>
      </c>
    </row>
    <row r="25424" spans="1:15" x14ac:dyDescent="0.3">
      <c r="E25424" t="s">
        <v>21293</v>
      </c>
      <c r="F25424" t="s">
        <v>4018</v>
      </c>
      <c r="G25424" t="s">
        <v>51</v>
      </c>
      <c r="H25424" t="s">
        <v>21317</v>
      </c>
      <c r="I25424" t="s">
        <v>52</v>
      </c>
      <c r="J25424" t="s">
        <v>60</v>
      </c>
      <c r="M25424">
        <v>7006</v>
      </c>
      <c r="N25424">
        <v>147</v>
      </c>
      <c r="O25424">
        <v>152</v>
      </c>
    </row>
    <row r="25425" spans="1:15" x14ac:dyDescent="0.3">
      <c r="E25425" t="s">
        <v>21293</v>
      </c>
      <c r="F25425" t="s">
        <v>16043</v>
      </c>
      <c r="G25425" t="s">
        <v>23</v>
      </c>
      <c r="H25425" t="s">
        <v>21313</v>
      </c>
      <c r="I25425" t="s">
        <v>52</v>
      </c>
      <c r="J25425" t="s">
        <v>117</v>
      </c>
      <c r="M25425">
        <v>7006</v>
      </c>
      <c r="N25425">
        <v>203</v>
      </c>
      <c r="O25425">
        <v>209</v>
      </c>
    </row>
    <row r="25426" spans="1:15" x14ac:dyDescent="0.3">
      <c r="A25426" t="s">
        <v>14</v>
      </c>
      <c r="B25426">
        <v>1</v>
      </c>
      <c r="C25426">
        <v>1</v>
      </c>
      <c r="D25426">
        <v>1</v>
      </c>
      <c r="E25426" t="s">
        <v>21293</v>
      </c>
      <c r="F25426" t="s">
        <v>1838</v>
      </c>
      <c r="G25426" t="s">
        <v>14</v>
      </c>
      <c r="H25426" t="s">
        <v>21316</v>
      </c>
      <c r="I25426" t="s">
        <v>35</v>
      </c>
      <c r="J25426" t="s">
        <v>42</v>
      </c>
      <c r="K25426" t="s">
        <v>43</v>
      </c>
      <c r="M25426">
        <v>7006</v>
      </c>
      <c r="N25426">
        <v>262</v>
      </c>
      <c r="O25426">
        <v>268</v>
      </c>
    </row>
    <row r="25427" spans="1:15" x14ac:dyDescent="0.3">
      <c r="A25427" t="s">
        <v>14</v>
      </c>
      <c r="B25427">
        <v>1</v>
      </c>
      <c r="C25427">
        <v>1</v>
      </c>
      <c r="D25427">
        <v>1</v>
      </c>
      <c r="E25427" t="s">
        <v>21293</v>
      </c>
      <c r="F25427" t="s">
        <v>21301</v>
      </c>
      <c r="G25427" t="s">
        <v>14</v>
      </c>
      <c r="H25427" t="s">
        <v>21308</v>
      </c>
      <c r="I25427" t="s">
        <v>35</v>
      </c>
      <c r="J25427" t="s">
        <v>32</v>
      </c>
      <c r="M25427">
        <v>7006</v>
      </c>
      <c r="N25427">
        <v>311</v>
      </c>
      <c r="O25427">
        <v>318</v>
      </c>
    </row>
    <row r="25428" spans="1:15" x14ac:dyDescent="0.3">
      <c r="A25428" t="s">
        <v>14</v>
      </c>
      <c r="B25428">
        <v>1</v>
      </c>
      <c r="C25428">
        <v>1</v>
      </c>
      <c r="D25428">
        <v>1</v>
      </c>
      <c r="E25428" t="s">
        <v>21293</v>
      </c>
      <c r="F25428" t="s">
        <v>9057</v>
      </c>
      <c r="G25428" t="s">
        <v>14</v>
      </c>
      <c r="H25428" t="s">
        <v>21310</v>
      </c>
      <c r="I25428" t="s">
        <v>35</v>
      </c>
      <c r="J25428" t="s">
        <v>42</v>
      </c>
      <c r="K25428" t="s">
        <v>43</v>
      </c>
      <c r="M25428">
        <v>7006</v>
      </c>
      <c r="N25428">
        <v>403</v>
      </c>
      <c r="O25428">
        <v>410</v>
      </c>
    </row>
    <row r="25429" spans="1:15" x14ac:dyDescent="0.3">
      <c r="E25429" t="s">
        <v>21293</v>
      </c>
      <c r="F25429" t="s">
        <v>274</v>
      </c>
      <c r="G25429" t="s">
        <v>17</v>
      </c>
      <c r="H25429" t="s">
        <v>21309</v>
      </c>
      <c r="I25429" t="s">
        <v>22</v>
      </c>
      <c r="M25429">
        <v>7006</v>
      </c>
      <c r="N25429">
        <v>439</v>
      </c>
      <c r="O25429">
        <v>443</v>
      </c>
    </row>
    <row r="25430" spans="1:15" x14ac:dyDescent="0.3">
      <c r="E25430" t="s">
        <v>21293</v>
      </c>
      <c r="F25430" t="s">
        <v>21303</v>
      </c>
      <c r="G25430" t="s">
        <v>17</v>
      </c>
      <c r="H25430" t="s">
        <v>21304</v>
      </c>
      <c r="I25430" t="s">
        <v>22</v>
      </c>
      <c r="M25430">
        <v>7006</v>
      </c>
      <c r="N25430">
        <v>445</v>
      </c>
      <c r="O25430">
        <v>467</v>
      </c>
    </row>
    <row r="25431" spans="1:15" x14ac:dyDescent="0.3">
      <c r="A25431" t="s">
        <v>17</v>
      </c>
      <c r="B25431">
        <v>0</v>
      </c>
      <c r="C25431">
        <v>1</v>
      </c>
      <c r="D25431" t="s">
        <v>17</v>
      </c>
      <c r="E25431" t="s">
        <v>21293</v>
      </c>
      <c r="F25431" t="s">
        <v>21303</v>
      </c>
      <c r="G25431" t="s">
        <v>51</v>
      </c>
      <c r="H25431" t="s">
        <v>21304</v>
      </c>
      <c r="I25431" t="s">
        <v>52</v>
      </c>
      <c r="J25431" t="s">
        <v>1555</v>
      </c>
      <c r="M25431">
        <v>7006</v>
      </c>
      <c r="N25431">
        <v>445</v>
      </c>
      <c r="O25431">
        <v>467</v>
      </c>
    </row>
    <row r="25432" spans="1:15" x14ac:dyDescent="0.3">
      <c r="A25432" t="s">
        <v>237</v>
      </c>
      <c r="B25432">
        <v>0</v>
      </c>
      <c r="C25432">
        <v>0</v>
      </c>
      <c r="D25432">
        <v>0</v>
      </c>
      <c r="E25432" t="s">
        <v>21293</v>
      </c>
      <c r="F25432" t="s">
        <v>21311</v>
      </c>
      <c r="G25432" t="s">
        <v>17</v>
      </c>
      <c r="H25432" t="s">
        <v>21312</v>
      </c>
      <c r="I25432" t="s">
        <v>26</v>
      </c>
      <c r="M25432">
        <v>7006</v>
      </c>
      <c r="N25432">
        <v>599</v>
      </c>
      <c r="O25432">
        <v>631</v>
      </c>
    </row>
    <row r="25433" spans="1:15" x14ac:dyDescent="0.3">
      <c r="E25433" t="s">
        <v>21293</v>
      </c>
      <c r="F25433" t="s">
        <v>21294</v>
      </c>
      <c r="G25433" t="s">
        <v>51</v>
      </c>
      <c r="H25433" t="s">
        <v>21295</v>
      </c>
      <c r="I25433" t="s">
        <v>19</v>
      </c>
      <c r="M25433">
        <v>7006</v>
      </c>
      <c r="N25433">
        <v>633</v>
      </c>
      <c r="O25433">
        <v>648</v>
      </c>
    </row>
    <row r="25434" spans="1:15" x14ac:dyDescent="0.3">
      <c r="A25434" t="s">
        <v>14</v>
      </c>
      <c r="B25434">
        <v>0</v>
      </c>
      <c r="C25434">
        <v>1</v>
      </c>
      <c r="D25434" t="s">
        <v>14</v>
      </c>
      <c r="E25434" t="s">
        <v>21293</v>
      </c>
      <c r="F25434" t="s">
        <v>21294</v>
      </c>
      <c r="G25434" t="s">
        <v>17</v>
      </c>
      <c r="H25434" t="s">
        <v>21295</v>
      </c>
      <c r="I25434" t="s">
        <v>26</v>
      </c>
      <c r="M25434">
        <v>7006</v>
      </c>
      <c r="N25434">
        <v>633</v>
      </c>
      <c r="O25434">
        <v>648</v>
      </c>
    </row>
    <row r="25435" spans="1:15" x14ac:dyDescent="0.3">
      <c r="A25435" t="s">
        <v>14</v>
      </c>
      <c r="B25435">
        <v>1</v>
      </c>
      <c r="C25435">
        <v>1</v>
      </c>
      <c r="D25435">
        <v>1</v>
      </c>
      <c r="E25435" t="s">
        <v>21293</v>
      </c>
      <c r="F25435" t="s">
        <v>21301</v>
      </c>
      <c r="G25435" t="s">
        <v>14</v>
      </c>
      <c r="H25435" t="s">
        <v>21307</v>
      </c>
      <c r="I25435" t="s">
        <v>52</v>
      </c>
      <c r="J25435" t="s">
        <v>32</v>
      </c>
      <c r="M25435">
        <v>7006</v>
      </c>
      <c r="N25435">
        <v>641</v>
      </c>
      <c r="O25435">
        <v>648</v>
      </c>
    </row>
    <row r="25436" spans="1:15" x14ac:dyDescent="0.3">
      <c r="E25436" t="s">
        <v>21318</v>
      </c>
      <c r="F25436" t="s">
        <v>391</v>
      </c>
      <c r="G25436" t="s">
        <v>51</v>
      </c>
      <c r="H25436" t="s">
        <v>21333</v>
      </c>
      <c r="I25436" t="s">
        <v>52</v>
      </c>
      <c r="J25436" t="s">
        <v>393</v>
      </c>
      <c r="M25436">
        <v>7007</v>
      </c>
      <c r="N25436">
        <v>35</v>
      </c>
      <c r="O25436">
        <v>45</v>
      </c>
    </row>
    <row r="25437" spans="1:15" x14ac:dyDescent="0.3">
      <c r="A25437" t="s">
        <v>14</v>
      </c>
      <c r="B25437">
        <v>1</v>
      </c>
      <c r="C25437">
        <v>1</v>
      </c>
      <c r="D25437">
        <v>1</v>
      </c>
      <c r="E25437" t="s">
        <v>21318</v>
      </c>
      <c r="F25437" t="s">
        <v>21328</v>
      </c>
      <c r="G25437" t="s">
        <v>14</v>
      </c>
      <c r="H25437" t="s">
        <v>21329</v>
      </c>
      <c r="I25437" t="s">
        <v>35</v>
      </c>
      <c r="J25437" t="s">
        <v>46</v>
      </c>
      <c r="K25437" t="s">
        <v>47</v>
      </c>
      <c r="L25437" t="s">
        <v>43</v>
      </c>
      <c r="M25437">
        <v>7007</v>
      </c>
      <c r="N25437">
        <v>60</v>
      </c>
      <c r="O25437">
        <v>73</v>
      </c>
    </row>
    <row r="25438" spans="1:15" x14ac:dyDescent="0.3">
      <c r="A25438" t="s">
        <v>14</v>
      </c>
      <c r="B25438">
        <v>1</v>
      </c>
      <c r="C25438">
        <v>1</v>
      </c>
      <c r="D25438">
        <v>1</v>
      </c>
      <c r="E25438" t="s">
        <v>21318</v>
      </c>
      <c r="F25438" t="s">
        <v>21319</v>
      </c>
      <c r="G25438" t="s">
        <v>14</v>
      </c>
      <c r="H25438" t="s">
        <v>21320</v>
      </c>
      <c r="I25438" t="s">
        <v>35</v>
      </c>
      <c r="J25438" t="s">
        <v>46</v>
      </c>
      <c r="K25438" t="s">
        <v>47</v>
      </c>
      <c r="L25438" t="s">
        <v>43</v>
      </c>
      <c r="M25438">
        <v>7007</v>
      </c>
      <c r="N25438">
        <v>149</v>
      </c>
      <c r="O25438">
        <v>161</v>
      </c>
    </row>
    <row r="25439" spans="1:15" x14ac:dyDescent="0.3">
      <c r="E25439" t="s">
        <v>21318</v>
      </c>
      <c r="F25439" t="s">
        <v>101</v>
      </c>
      <c r="G25439" t="s">
        <v>51</v>
      </c>
      <c r="H25439" t="s">
        <v>21334</v>
      </c>
      <c r="I25439" t="s">
        <v>52</v>
      </c>
      <c r="J25439" t="s">
        <v>103</v>
      </c>
      <c r="M25439">
        <v>7007</v>
      </c>
      <c r="N25439">
        <v>178</v>
      </c>
      <c r="O25439">
        <v>184</v>
      </c>
    </row>
    <row r="25440" spans="1:15" x14ac:dyDescent="0.3">
      <c r="A25440" t="s">
        <v>14</v>
      </c>
      <c r="B25440">
        <v>1</v>
      </c>
      <c r="C25440">
        <v>1</v>
      </c>
      <c r="D25440">
        <v>1</v>
      </c>
      <c r="E25440" t="s">
        <v>21318</v>
      </c>
      <c r="F25440" t="s">
        <v>21301</v>
      </c>
      <c r="G25440" t="s">
        <v>14</v>
      </c>
      <c r="H25440" t="s">
        <v>21324</v>
      </c>
      <c r="I25440" t="s">
        <v>31</v>
      </c>
      <c r="J25440" t="s">
        <v>42</v>
      </c>
      <c r="K25440" t="s">
        <v>43</v>
      </c>
      <c r="M25440">
        <v>7007</v>
      </c>
      <c r="N25440">
        <v>199</v>
      </c>
      <c r="O25440">
        <v>206</v>
      </c>
    </row>
    <row r="25441" spans="1:15" x14ac:dyDescent="0.3">
      <c r="A25441" t="s">
        <v>14</v>
      </c>
      <c r="B25441">
        <v>1</v>
      </c>
      <c r="C25441">
        <v>1</v>
      </c>
      <c r="D25441">
        <v>1</v>
      </c>
      <c r="E25441" t="s">
        <v>21318</v>
      </c>
      <c r="F25441" t="s">
        <v>16027</v>
      </c>
      <c r="G25441" t="s">
        <v>14</v>
      </c>
      <c r="H25441" t="s">
        <v>21327</v>
      </c>
      <c r="I25441" t="s">
        <v>35</v>
      </c>
      <c r="J25441" t="s">
        <v>32</v>
      </c>
      <c r="M25441">
        <v>7007</v>
      </c>
      <c r="N25441">
        <v>309</v>
      </c>
      <c r="O25441">
        <v>317</v>
      </c>
    </row>
    <row r="25442" spans="1:15" x14ac:dyDescent="0.3">
      <c r="A25442" t="s">
        <v>237</v>
      </c>
      <c r="B25442">
        <v>0</v>
      </c>
      <c r="C25442">
        <v>0</v>
      </c>
      <c r="D25442">
        <v>0</v>
      </c>
      <c r="E25442" t="s">
        <v>21318</v>
      </c>
      <c r="F25442" t="s">
        <v>274</v>
      </c>
      <c r="G25442" t="s">
        <v>17</v>
      </c>
      <c r="H25442" t="s">
        <v>21326</v>
      </c>
      <c r="I25442" t="s">
        <v>22</v>
      </c>
      <c r="M25442">
        <v>7007</v>
      </c>
      <c r="N25442">
        <v>431</v>
      </c>
      <c r="O25442">
        <v>435</v>
      </c>
    </row>
    <row r="25443" spans="1:15" x14ac:dyDescent="0.3">
      <c r="A25443" t="s">
        <v>14</v>
      </c>
      <c r="B25443">
        <v>1</v>
      </c>
      <c r="C25443">
        <v>1</v>
      </c>
      <c r="D25443">
        <v>1</v>
      </c>
      <c r="E25443" t="s">
        <v>21318</v>
      </c>
      <c r="F25443" t="s">
        <v>21328</v>
      </c>
      <c r="G25443" t="s">
        <v>14</v>
      </c>
      <c r="H25443" t="s">
        <v>21330</v>
      </c>
      <c r="I25443" t="s">
        <v>35</v>
      </c>
      <c r="J25443" t="s">
        <v>46</v>
      </c>
      <c r="K25443" t="s">
        <v>47</v>
      </c>
      <c r="L25443" t="s">
        <v>43</v>
      </c>
      <c r="M25443">
        <v>7007</v>
      </c>
      <c r="N25443">
        <v>437</v>
      </c>
      <c r="O25443">
        <v>450</v>
      </c>
    </row>
    <row r="25444" spans="1:15" x14ac:dyDescent="0.3">
      <c r="A25444" t="s">
        <v>14</v>
      </c>
      <c r="B25444">
        <v>1</v>
      </c>
      <c r="C25444">
        <v>1</v>
      </c>
      <c r="D25444">
        <v>1</v>
      </c>
      <c r="E25444" t="s">
        <v>21318</v>
      </c>
      <c r="F25444" t="s">
        <v>21319</v>
      </c>
      <c r="G25444" t="s">
        <v>14</v>
      </c>
      <c r="H25444" t="s">
        <v>21323</v>
      </c>
      <c r="I25444" t="s">
        <v>52</v>
      </c>
      <c r="J25444" t="s">
        <v>46</v>
      </c>
      <c r="K25444" t="s">
        <v>47</v>
      </c>
      <c r="L25444" t="s">
        <v>43</v>
      </c>
      <c r="M25444">
        <v>7007</v>
      </c>
      <c r="N25444">
        <v>514</v>
      </c>
      <c r="O25444">
        <v>526</v>
      </c>
    </row>
    <row r="25445" spans="1:15" x14ac:dyDescent="0.3">
      <c r="E25445" t="s">
        <v>21318</v>
      </c>
      <c r="F25445" t="s">
        <v>21319</v>
      </c>
      <c r="G25445" t="s">
        <v>51</v>
      </c>
      <c r="H25445" t="s">
        <v>21323</v>
      </c>
      <c r="I25445" t="s">
        <v>22</v>
      </c>
      <c r="M25445">
        <v>7007</v>
      </c>
      <c r="N25445">
        <v>514</v>
      </c>
      <c r="O25445">
        <v>526</v>
      </c>
    </row>
    <row r="25446" spans="1:15" x14ac:dyDescent="0.3">
      <c r="E25446" t="s">
        <v>21318</v>
      </c>
      <c r="F25446" t="s">
        <v>101</v>
      </c>
      <c r="G25446" t="s">
        <v>51</v>
      </c>
      <c r="H25446" t="s">
        <v>21339</v>
      </c>
      <c r="I25446" t="s">
        <v>52</v>
      </c>
      <c r="J25446" t="s">
        <v>103</v>
      </c>
      <c r="M25446">
        <v>7007</v>
      </c>
      <c r="N25446">
        <v>541</v>
      </c>
      <c r="O25446">
        <v>547</v>
      </c>
    </row>
    <row r="25447" spans="1:15" x14ac:dyDescent="0.3">
      <c r="A25447" t="s">
        <v>14</v>
      </c>
      <c r="B25447">
        <v>0</v>
      </c>
      <c r="C25447">
        <v>1</v>
      </c>
      <c r="D25447" t="s">
        <v>14</v>
      </c>
      <c r="E25447" t="s">
        <v>21318</v>
      </c>
      <c r="F25447" t="s">
        <v>21301</v>
      </c>
      <c r="G25447" t="s">
        <v>23</v>
      </c>
      <c r="H25447" t="s">
        <v>21325</v>
      </c>
      <c r="I25447" t="s">
        <v>26</v>
      </c>
      <c r="M25447">
        <v>7007</v>
      </c>
      <c r="N25447">
        <v>549</v>
      </c>
      <c r="O25447">
        <v>556</v>
      </c>
    </row>
    <row r="25448" spans="1:15" x14ac:dyDescent="0.3">
      <c r="A25448" t="s">
        <v>14</v>
      </c>
      <c r="B25448">
        <v>1</v>
      </c>
      <c r="C25448">
        <v>1</v>
      </c>
      <c r="D25448">
        <v>1</v>
      </c>
      <c r="E25448" t="s">
        <v>21318</v>
      </c>
      <c r="F25448" t="s">
        <v>21301</v>
      </c>
      <c r="G25448" t="s">
        <v>14</v>
      </c>
      <c r="H25448" t="s">
        <v>21325</v>
      </c>
      <c r="I25448" t="s">
        <v>31</v>
      </c>
      <c r="J25448" t="s">
        <v>32</v>
      </c>
      <c r="M25448">
        <v>7007</v>
      </c>
      <c r="N25448">
        <v>549</v>
      </c>
      <c r="O25448">
        <v>556</v>
      </c>
    </row>
    <row r="25449" spans="1:15" x14ac:dyDescent="0.3">
      <c r="E25449" t="s">
        <v>21318</v>
      </c>
      <c r="F25449" t="s">
        <v>21336</v>
      </c>
      <c r="G25449" t="s">
        <v>17</v>
      </c>
      <c r="H25449" t="s">
        <v>21337</v>
      </c>
      <c r="I25449" t="s">
        <v>26</v>
      </c>
      <c r="M25449">
        <v>7007</v>
      </c>
      <c r="N25449">
        <v>558</v>
      </c>
      <c r="O25449">
        <v>580</v>
      </c>
    </row>
    <row r="25450" spans="1:15" x14ac:dyDescent="0.3">
      <c r="E25450" t="s">
        <v>21318</v>
      </c>
      <c r="F25450" t="s">
        <v>101</v>
      </c>
      <c r="G25450" t="s">
        <v>51</v>
      </c>
      <c r="H25450" t="s">
        <v>21338</v>
      </c>
      <c r="I25450" t="s">
        <v>52</v>
      </c>
      <c r="J25450" t="s">
        <v>103</v>
      </c>
      <c r="M25450">
        <v>7007</v>
      </c>
      <c r="N25450">
        <v>566</v>
      </c>
      <c r="O25450">
        <v>572</v>
      </c>
    </row>
    <row r="25451" spans="1:15" x14ac:dyDescent="0.3">
      <c r="E25451" t="s">
        <v>21318</v>
      </c>
      <c r="F25451" t="s">
        <v>21331</v>
      </c>
      <c r="G25451" t="s">
        <v>17</v>
      </c>
      <c r="H25451" t="s">
        <v>21332</v>
      </c>
      <c r="I25451" t="s">
        <v>19</v>
      </c>
      <c r="M25451">
        <v>7007</v>
      </c>
      <c r="N25451">
        <v>607</v>
      </c>
      <c r="O25451">
        <v>638</v>
      </c>
    </row>
    <row r="25452" spans="1:15" x14ac:dyDescent="0.3">
      <c r="E25452" t="s">
        <v>21318</v>
      </c>
      <c r="F25452" t="s">
        <v>21335</v>
      </c>
      <c r="G25452" t="s">
        <v>17</v>
      </c>
      <c r="H25452" t="s">
        <v>21332</v>
      </c>
      <c r="I25452" t="s">
        <v>26</v>
      </c>
      <c r="M25452">
        <v>7007</v>
      </c>
      <c r="N25452">
        <v>607</v>
      </c>
      <c r="O25452">
        <v>623</v>
      </c>
    </row>
    <row r="25453" spans="1:15" x14ac:dyDescent="0.3">
      <c r="A25453" t="s">
        <v>14</v>
      </c>
      <c r="B25453">
        <v>1</v>
      </c>
      <c r="C25453">
        <v>1</v>
      </c>
      <c r="D25453">
        <v>1</v>
      </c>
      <c r="E25453" t="s">
        <v>21318</v>
      </c>
      <c r="F25453" t="s">
        <v>21321</v>
      </c>
      <c r="G25453" t="s">
        <v>14</v>
      </c>
      <c r="H25453" t="s">
        <v>21322</v>
      </c>
      <c r="I25453" t="s">
        <v>270</v>
      </c>
      <c r="J25453" t="s">
        <v>32</v>
      </c>
      <c r="M25453">
        <v>7007</v>
      </c>
      <c r="N25453">
        <v>632</v>
      </c>
      <c r="O25453">
        <v>638</v>
      </c>
    </row>
    <row r="25454" spans="1:15" x14ac:dyDescent="0.3">
      <c r="A25454" t="s">
        <v>14</v>
      </c>
      <c r="B25454">
        <v>1</v>
      </c>
      <c r="C25454">
        <v>1</v>
      </c>
      <c r="D25454">
        <v>1</v>
      </c>
      <c r="E25454" t="s">
        <v>21340</v>
      </c>
      <c r="F25454" t="s">
        <v>21363</v>
      </c>
      <c r="G25454" t="s">
        <v>14</v>
      </c>
      <c r="H25454" t="s">
        <v>21364</v>
      </c>
      <c r="I25454" t="s">
        <v>22</v>
      </c>
      <c r="M25454">
        <v>7024</v>
      </c>
      <c r="N25454">
        <v>0</v>
      </c>
      <c r="O25454">
        <v>11</v>
      </c>
    </row>
    <row r="25455" spans="1:15" x14ac:dyDescent="0.3">
      <c r="A25455" t="s">
        <v>14</v>
      </c>
      <c r="B25455">
        <v>1</v>
      </c>
      <c r="C25455">
        <v>1</v>
      </c>
      <c r="D25455">
        <v>1</v>
      </c>
      <c r="E25455" t="s">
        <v>21340</v>
      </c>
      <c r="F25455" t="s">
        <v>21365</v>
      </c>
      <c r="G25455" t="s">
        <v>14</v>
      </c>
      <c r="H25455" t="s">
        <v>21367</v>
      </c>
      <c r="I25455" t="s">
        <v>52</v>
      </c>
      <c r="J25455" t="s">
        <v>32</v>
      </c>
      <c r="M25455">
        <v>7024</v>
      </c>
      <c r="N25455">
        <v>0</v>
      </c>
      <c r="O25455">
        <v>4</v>
      </c>
    </row>
    <row r="25456" spans="1:15" x14ac:dyDescent="0.3">
      <c r="A25456" t="s">
        <v>14</v>
      </c>
      <c r="B25456">
        <v>1</v>
      </c>
      <c r="C25456">
        <v>1</v>
      </c>
      <c r="D25456">
        <v>1</v>
      </c>
      <c r="E25456" t="s">
        <v>21340</v>
      </c>
      <c r="F25456" t="s">
        <v>21361</v>
      </c>
      <c r="G25456" t="s">
        <v>14</v>
      </c>
      <c r="H25456" t="s">
        <v>21362</v>
      </c>
      <c r="I25456" t="s">
        <v>35</v>
      </c>
      <c r="J25456" t="s">
        <v>46</v>
      </c>
      <c r="K25456" t="s">
        <v>47</v>
      </c>
      <c r="L25456" t="s">
        <v>43</v>
      </c>
      <c r="M25456">
        <v>7024</v>
      </c>
      <c r="N25456">
        <v>15</v>
      </c>
      <c r="O25456">
        <v>25</v>
      </c>
    </row>
    <row r="25457" spans="1:15" x14ac:dyDescent="0.3">
      <c r="A25457" t="s">
        <v>14</v>
      </c>
      <c r="B25457">
        <v>1</v>
      </c>
      <c r="C25457">
        <v>1</v>
      </c>
      <c r="D25457">
        <v>1</v>
      </c>
      <c r="E25457" t="s">
        <v>21340</v>
      </c>
      <c r="F25457" t="s">
        <v>21365</v>
      </c>
      <c r="G25457" t="s">
        <v>14</v>
      </c>
      <c r="H25457" t="s">
        <v>21366</v>
      </c>
      <c r="I25457" t="s">
        <v>35</v>
      </c>
      <c r="J25457" t="s">
        <v>32</v>
      </c>
      <c r="M25457">
        <v>7024</v>
      </c>
      <c r="N25457">
        <v>149</v>
      </c>
      <c r="O25457">
        <v>153</v>
      </c>
    </row>
    <row r="25458" spans="1:15" x14ac:dyDescent="0.3">
      <c r="A25458" t="s">
        <v>14</v>
      </c>
      <c r="B25458">
        <v>1</v>
      </c>
      <c r="C25458">
        <v>1</v>
      </c>
      <c r="D25458">
        <v>1</v>
      </c>
      <c r="E25458" t="s">
        <v>21340</v>
      </c>
      <c r="F25458" t="s">
        <v>21359</v>
      </c>
      <c r="G25458" t="s">
        <v>14</v>
      </c>
      <c r="H25458" t="s">
        <v>21360</v>
      </c>
      <c r="I25458" t="s">
        <v>35</v>
      </c>
      <c r="J25458" t="s">
        <v>32</v>
      </c>
      <c r="M25458">
        <v>7024</v>
      </c>
      <c r="N25458">
        <v>184</v>
      </c>
      <c r="O25458">
        <v>188</v>
      </c>
    </row>
    <row r="25459" spans="1:15" x14ac:dyDescent="0.3">
      <c r="A25459" t="s">
        <v>14</v>
      </c>
      <c r="B25459">
        <v>1</v>
      </c>
      <c r="C25459">
        <v>1</v>
      </c>
      <c r="D25459">
        <v>1</v>
      </c>
      <c r="E25459" t="s">
        <v>21340</v>
      </c>
      <c r="F25459" t="s">
        <v>21347</v>
      </c>
      <c r="G25459" t="s">
        <v>14</v>
      </c>
      <c r="H25459" t="s">
        <v>21348</v>
      </c>
      <c r="I25459" t="s">
        <v>35</v>
      </c>
      <c r="J25459" t="s">
        <v>46</v>
      </c>
      <c r="K25459" t="s">
        <v>47</v>
      </c>
      <c r="L25459" t="s">
        <v>43</v>
      </c>
      <c r="M25459">
        <v>7024</v>
      </c>
      <c r="N25459">
        <v>222</v>
      </c>
      <c r="O25459">
        <v>234</v>
      </c>
    </row>
    <row r="25460" spans="1:15" x14ac:dyDescent="0.3">
      <c r="A25460" t="s">
        <v>14</v>
      </c>
      <c r="B25460">
        <v>1</v>
      </c>
      <c r="C25460">
        <v>1</v>
      </c>
      <c r="D25460">
        <v>1</v>
      </c>
      <c r="E25460" t="s">
        <v>21340</v>
      </c>
      <c r="F25460" t="s">
        <v>21357</v>
      </c>
      <c r="G25460" t="s">
        <v>14</v>
      </c>
      <c r="H25460" t="s">
        <v>21358</v>
      </c>
      <c r="I25460" t="s">
        <v>35</v>
      </c>
      <c r="J25460" t="s">
        <v>46</v>
      </c>
      <c r="K25460" t="s">
        <v>47</v>
      </c>
      <c r="L25460" t="s">
        <v>43</v>
      </c>
      <c r="M25460">
        <v>7024</v>
      </c>
      <c r="N25460">
        <v>253</v>
      </c>
      <c r="O25460">
        <v>263</v>
      </c>
    </row>
    <row r="25461" spans="1:15" x14ac:dyDescent="0.3">
      <c r="A25461" t="s">
        <v>14</v>
      </c>
      <c r="B25461">
        <v>1</v>
      </c>
      <c r="C25461">
        <v>1</v>
      </c>
      <c r="D25461">
        <v>1</v>
      </c>
      <c r="E25461" t="s">
        <v>21340</v>
      </c>
      <c r="F25461" t="s">
        <v>21343</v>
      </c>
      <c r="G25461" t="s">
        <v>14</v>
      </c>
      <c r="H25461" t="s">
        <v>21344</v>
      </c>
      <c r="I25461" t="s">
        <v>31</v>
      </c>
      <c r="J25461" t="s">
        <v>32</v>
      </c>
      <c r="M25461">
        <v>7024</v>
      </c>
      <c r="N25461">
        <v>359</v>
      </c>
      <c r="O25461">
        <v>362</v>
      </c>
    </row>
    <row r="25462" spans="1:15" x14ac:dyDescent="0.3">
      <c r="E25462" t="s">
        <v>21340</v>
      </c>
      <c r="F25462" t="s">
        <v>21343</v>
      </c>
      <c r="G25462" t="s">
        <v>17</v>
      </c>
      <c r="H25462" t="s">
        <v>21344</v>
      </c>
      <c r="I25462" t="s">
        <v>26</v>
      </c>
      <c r="M25462">
        <v>7024</v>
      </c>
      <c r="N25462">
        <v>359</v>
      </c>
      <c r="O25462">
        <v>362</v>
      </c>
    </row>
    <row r="25463" spans="1:15" x14ac:dyDescent="0.3">
      <c r="E25463" t="s">
        <v>21340</v>
      </c>
      <c r="F25463" t="s">
        <v>21343</v>
      </c>
      <c r="G25463" t="s">
        <v>17</v>
      </c>
      <c r="H25463" t="s">
        <v>21345</v>
      </c>
      <c r="I25463" t="s">
        <v>26</v>
      </c>
      <c r="M25463">
        <v>7024</v>
      </c>
      <c r="N25463">
        <v>374</v>
      </c>
      <c r="O25463">
        <v>377</v>
      </c>
    </row>
    <row r="25464" spans="1:15" x14ac:dyDescent="0.3">
      <c r="A25464" t="s">
        <v>14</v>
      </c>
      <c r="B25464">
        <v>1</v>
      </c>
      <c r="C25464">
        <v>1</v>
      </c>
      <c r="D25464">
        <v>1</v>
      </c>
      <c r="E25464" t="s">
        <v>21340</v>
      </c>
      <c r="F25464" t="s">
        <v>21343</v>
      </c>
      <c r="G25464" t="s">
        <v>14</v>
      </c>
      <c r="H25464" t="s">
        <v>21345</v>
      </c>
      <c r="I25464" t="s">
        <v>31</v>
      </c>
      <c r="J25464" t="s">
        <v>32</v>
      </c>
      <c r="M25464">
        <v>7024</v>
      </c>
      <c r="N25464">
        <v>374</v>
      </c>
      <c r="O25464">
        <v>377</v>
      </c>
    </row>
    <row r="25465" spans="1:15" x14ac:dyDescent="0.3">
      <c r="A25465" t="s">
        <v>14</v>
      </c>
      <c r="B25465">
        <v>1</v>
      </c>
      <c r="C25465">
        <v>1</v>
      </c>
      <c r="D25465">
        <v>1</v>
      </c>
      <c r="E25465" t="s">
        <v>21340</v>
      </c>
      <c r="F25465" t="s">
        <v>142</v>
      </c>
      <c r="G25465" t="s">
        <v>14</v>
      </c>
      <c r="H25465" t="s">
        <v>21346</v>
      </c>
      <c r="I25465" t="s">
        <v>35</v>
      </c>
      <c r="J25465" t="s">
        <v>32</v>
      </c>
      <c r="M25465">
        <v>7024</v>
      </c>
      <c r="N25465">
        <v>467</v>
      </c>
      <c r="O25465">
        <v>473</v>
      </c>
    </row>
    <row r="25466" spans="1:15" x14ac:dyDescent="0.3">
      <c r="A25466" t="s">
        <v>14</v>
      </c>
      <c r="B25466">
        <v>1</v>
      </c>
      <c r="C25466">
        <v>1</v>
      </c>
      <c r="D25466">
        <v>1</v>
      </c>
      <c r="E25466" t="s">
        <v>21340</v>
      </c>
      <c r="F25466" t="s">
        <v>21343</v>
      </c>
      <c r="G25466" t="s">
        <v>14</v>
      </c>
      <c r="H25466" t="s">
        <v>21352</v>
      </c>
      <c r="I25466" t="s">
        <v>31</v>
      </c>
      <c r="J25466" t="s">
        <v>32</v>
      </c>
      <c r="M25466">
        <v>7024</v>
      </c>
      <c r="N25466">
        <v>495</v>
      </c>
      <c r="O25466">
        <v>498</v>
      </c>
    </row>
    <row r="25467" spans="1:15" x14ac:dyDescent="0.3">
      <c r="A25467" t="s">
        <v>14</v>
      </c>
      <c r="B25467">
        <v>1</v>
      </c>
      <c r="C25467">
        <v>1</v>
      </c>
      <c r="D25467">
        <v>1</v>
      </c>
      <c r="E25467" t="s">
        <v>21340</v>
      </c>
      <c r="F25467" t="s">
        <v>21353</v>
      </c>
      <c r="G25467" t="s">
        <v>14</v>
      </c>
      <c r="H25467" t="s">
        <v>21354</v>
      </c>
      <c r="I25467" t="s">
        <v>35</v>
      </c>
      <c r="J25467" t="s">
        <v>46</v>
      </c>
      <c r="K25467" t="s">
        <v>47</v>
      </c>
      <c r="L25467" t="s">
        <v>43</v>
      </c>
      <c r="M25467">
        <v>7024</v>
      </c>
      <c r="N25467">
        <v>568</v>
      </c>
      <c r="O25467">
        <v>580</v>
      </c>
    </row>
    <row r="25468" spans="1:15" x14ac:dyDescent="0.3">
      <c r="A25468" t="s">
        <v>14</v>
      </c>
      <c r="B25468">
        <v>1</v>
      </c>
      <c r="C25468">
        <v>1</v>
      </c>
      <c r="D25468">
        <v>1</v>
      </c>
      <c r="E25468" t="s">
        <v>21340</v>
      </c>
      <c r="F25468" t="s">
        <v>21341</v>
      </c>
      <c r="G25468" t="s">
        <v>14</v>
      </c>
      <c r="H25468" t="s">
        <v>21342</v>
      </c>
      <c r="I25468" t="s">
        <v>22</v>
      </c>
      <c r="M25468">
        <v>7024</v>
      </c>
      <c r="N25468">
        <v>584</v>
      </c>
      <c r="O25468">
        <v>597</v>
      </c>
    </row>
    <row r="25469" spans="1:15" x14ac:dyDescent="0.3">
      <c r="A25469" t="s">
        <v>14</v>
      </c>
      <c r="B25469">
        <v>1</v>
      </c>
      <c r="C25469">
        <v>1</v>
      </c>
      <c r="D25469">
        <v>1</v>
      </c>
      <c r="E25469" t="s">
        <v>21340</v>
      </c>
      <c r="F25469" t="s">
        <v>21349</v>
      </c>
      <c r="G25469" t="s">
        <v>14</v>
      </c>
      <c r="H25469" t="s">
        <v>21350</v>
      </c>
      <c r="I25469" t="s">
        <v>22</v>
      </c>
      <c r="M25469">
        <v>7024</v>
      </c>
      <c r="N25469">
        <v>648</v>
      </c>
      <c r="O25469">
        <v>655</v>
      </c>
    </row>
    <row r="25470" spans="1:15" x14ac:dyDescent="0.3">
      <c r="A25470" t="s">
        <v>14</v>
      </c>
      <c r="B25470">
        <v>1</v>
      </c>
      <c r="C25470">
        <v>1</v>
      </c>
      <c r="D25470">
        <v>1</v>
      </c>
      <c r="E25470" t="s">
        <v>21340</v>
      </c>
      <c r="F25470" t="s">
        <v>19568</v>
      </c>
      <c r="G25470" t="s">
        <v>14</v>
      </c>
      <c r="H25470" t="s">
        <v>21351</v>
      </c>
      <c r="I25470" t="s">
        <v>35</v>
      </c>
      <c r="J25470" t="s">
        <v>32</v>
      </c>
      <c r="M25470">
        <v>7024</v>
      </c>
      <c r="N25470">
        <v>681</v>
      </c>
      <c r="O25470">
        <v>687</v>
      </c>
    </row>
    <row r="25471" spans="1:15" x14ac:dyDescent="0.3">
      <c r="A25471" t="s">
        <v>14</v>
      </c>
      <c r="B25471">
        <v>1</v>
      </c>
      <c r="C25471">
        <v>1</v>
      </c>
      <c r="D25471">
        <v>1</v>
      </c>
      <c r="E25471" t="s">
        <v>21340</v>
      </c>
      <c r="F25471" t="s">
        <v>21355</v>
      </c>
      <c r="G25471" t="s">
        <v>14</v>
      </c>
      <c r="H25471" t="s">
        <v>21356</v>
      </c>
      <c r="I25471" t="s">
        <v>35</v>
      </c>
      <c r="J25471" t="s">
        <v>46</v>
      </c>
      <c r="K25471" t="s">
        <v>47</v>
      </c>
      <c r="L25471" t="s">
        <v>43</v>
      </c>
      <c r="M25471">
        <v>7024</v>
      </c>
      <c r="N25471">
        <v>745</v>
      </c>
      <c r="O25471">
        <v>758</v>
      </c>
    </row>
    <row r="25472" spans="1:15" x14ac:dyDescent="0.3">
      <c r="A25472" t="s">
        <v>14</v>
      </c>
      <c r="B25472">
        <v>1</v>
      </c>
      <c r="C25472">
        <v>1</v>
      </c>
      <c r="D25472">
        <v>1</v>
      </c>
      <c r="E25472" t="s">
        <v>21368</v>
      </c>
      <c r="F25472" t="s">
        <v>21384</v>
      </c>
      <c r="G25472" t="s">
        <v>14</v>
      </c>
      <c r="H25472" t="s">
        <v>21385</v>
      </c>
      <c r="I25472" t="s">
        <v>35</v>
      </c>
      <c r="J25472" t="s">
        <v>46</v>
      </c>
      <c r="K25472" t="s">
        <v>47</v>
      </c>
      <c r="L25472" t="s">
        <v>43</v>
      </c>
      <c r="M25472">
        <v>7025</v>
      </c>
      <c r="N25472">
        <v>0</v>
      </c>
      <c r="O25472">
        <v>12</v>
      </c>
    </row>
    <row r="25473" spans="1:15" x14ac:dyDescent="0.3">
      <c r="A25473" t="s">
        <v>14</v>
      </c>
      <c r="B25473">
        <v>1</v>
      </c>
      <c r="C25473">
        <v>1</v>
      </c>
      <c r="D25473">
        <v>1</v>
      </c>
      <c r="E25473" t="s">
        <v>21368</v>
      </c>
      <c r="F25473" t="s">
        <v>21369</v>
      </c>
      <c r="G25473" t="s">
        <v>14</v>
      </c>
      <c r="H25473" t="s">
        <v>21370</v>
      </c>
      <c r="I25473" t="s">
        <v>35</v>
      </c>
      <c r="J25473" t="s">
        <v>46</v>
      </c>
      <c r="K25473" t="s">
        <v>47</v>
      </c>
      <c r="L25473" t="s">
        <v>43</v>
      </c>
      <c r="M25473">
        <v>7025</v>
      </c>
      <c r="N25473">
        <v>16</v>
      </c>
      <c r="O25473">
        <v>27</v>
      </c>
    </row>
    <row r="25474" spans="1:15" x14ac:dyDescent="0.3">
      <c r="A25474" t="s">
        <v>14</v>
      </c>
      <c r="B25474">
        <v>1</v>
      </c>
      <c r="C25474">
        <v>1</v>
      </c>
      <c r="D25474">
        <v>1</v>
      </c>
      <c r="E25474" t="s">
        <v>21368</v>
      </c>
      <c r="F25474" t="s">
        <v>5578</v>
      </c>
      <c r="G25474" t="s">
        <v>14</v>
      </c>
      <c r="H25474" t="s">
        <v>21371</v>
      </c>
      <c r="I25474" t="s">
        <v>31</v>
      </c>
      <c r="J25474" t="s">
        <v>32</v>
      </c>
      <c r="M25474">
        <v>7025</v>
      </c>
      <c r="N25474">
        <v>74</v>
      </c>
      <c r="O25474">
        <v>79</v>
      </c>
    </row>
    <row r="25475" spans="1:15" x14ac:dyDescent="0.3">
      <c r="E25475" t="s">
        <v>21368</v>
      </c>
      <c r="F25475" t="s">
        <v>5578</v>
      </c>
      <c r="G25475" t="s">
        <v>23</v>
      </c>
      <c r="H25475" t="s">
        <v>21371</v>
      </c>
      <c r="I25475" t="s">
        <v>26</v>
      </c>
      <c r="M25475">
        <v>7025</v>
      </c>
      <c r="N25475">
        <v>74</v>
      </c>
      <c r="O25475">
        <v>79</v>
      </c>
    </row>
    <row r="25476" spans="1:15" x14ac:dyDescent="0.3">
      <c r="A25476" t="s">
        <v>14</v>
      </c>
      <c r="B25476">
        <v>0</v>
      </c>
      <c r="C25476">
        <v>1</v>
      </c>
      <c r="D25476" t="s">
        <v>14</v>
      </c>
      <c r="E25476" t="s">
        <v>21368</v>
      </c>
      <c r="F25476" t="s">
        <v>1787</v>
      </c>
      <c r="G25476" t="s">
        <v>23</v>
      </c>
      <c r="H25476" t="s">
        <v>21386</v>
      </c>
      <c r="I25476" t="s">
        <v>26</v>
      </c>
      <c r="M25476">
        <v>7025</v>
      </c>
      <c r="N25476">
        <v>134</v>
      </c>
      <c r="O25476">
        <v>139</v>
      </c>
    </row>
    <row r="25477" spans="1:15" x14ac:dyDescent="0.3">
      <c r="A25477" t="s">
        <v>14</v>
      </c>
      <c r="B25477">
        <v>0</v>
      </c>
      <c r="C25477">
        <v>0</v>
      </c>
      <c r="D25477">
        <v>1</v>
      </c>
      <c r="E25477" t="s">
        <v>21368</v>
      </c>
      <c r="F25477" t="s">
        <v>1787</v>
      </c>
      <c r="G25477" t="s">
        <v>14</v>
      </c>
      <c r="H25477" t="s">
        <v>21386</v>
      </c>
      <c r="I25477" t="s">
        <v>31</v>
      </c>
      <c r="J25477" t="s">
        <v>32</v>
      </c>
      <c r="M25477">
        <v>7025</v>
      </c>
      <c r="N25477">
        <v>134</v>
      </c>
      <c r="O25477">
        <v>139</v>
      </c>
    </row>
    <row r="25478" spans="1:15" x14ac:dyDescent="0.3">
      <c r="A25478" t="s">
        <v>23</v>
      </c>
      <c r="B25478">
        <v>1</v>
      </c>
      <c r="C25478">
        <v>1</v>
      </c>
      <c r="D25478">
        <v>1</v>
      </c>
      <c r="E25478" t="s">
        <v>21368</v>
      </c>
      <c r="F25478" t="s">
        <v>1830</v>
      </c>
      <c r="G25478" t="s">
        <v>23</v>
      </c>
      <c r="H25478" t="s">
        <v>21380</v>
      </c>
      <c r="I25478" t="s">
        <v>22</v>
      </c>
      <c r="M25478">
        <v>7025</v>
      </c>
      <c r="N25478">
        <v>182</v>
      </c>
      <c r="O25478">
        <v>187</v>
      </c>
    </row>
    <row r="25479" spans="1:15" x14ac:dyDescent="0.3">
      <c r="E25479" t="s">
        <v>21368</v>
      </c>
      <c r="F25479" t="s">
        <v>1830</v>
      </c>
      <c r="G25479" t="s">
        <v>14</v>
      </c>
      <c r="H25479" t="s">
        <v>21380</v>
      </c>
      <c r="I25479" t="s">
        <v>52</v>
      </c>
      <c r="J25479" t="s">
        <v>32</v>
      </c>
      <c r="M25479">
        <v>7025</v>
      </c>
      <c r="N25479">
        <v>182</v>
      </c>
      <c r="O25479">
        <v>187</v>
      </c>
    </row>
    <row r="25480" spans="1:15" x14ac:dyDescent="0.3">
      <c r="A25480" t="s">
        <v>14</v>
      </c>
      <c r="B25480">
        <v>1</v>
      </c>
      <c r="C25480">
        <v>1</v>
      </c>
      <c r="D25480">
        <v>1</v>
      </c>
      <c r="E25480" t="s">
        <v>21368</v>
      </c>
      <c r="F25480" t="s">
        <v>21381</v>
      </c>
      <c r="G25480" t="s">
        <v>14</v>
      </c>
      <c r="H25480" t="s">
        <v>21382</v>
      </c>
      <c r="I25480" t="s">
        <v>35</v>
      </c>
      <c r="J25480" t="s">
        <v>46</v>
      </c>
      <c r="K25480" t="s">
        <v>47</v>
      </c>
      <c r="L25480" t="s">
        <v>43</v>
      </c>
      <c r="M25480">
        <v>7025</v>
      </c>
      <c r="N25480">
        <v>189</v>
      </c>
      <c r="O25480">
        <v>203</v>
      </c>
    </row>
    <row r="25481" spans="1:15" x14ac:dyDescent="0.3">
      <c r="E25481" t="s">
        <v>21368</v>
      </c>
      <c r="F25481" t="s">
        <v>21378</v>
      </c>
      <c r="G25481" t="s">
        <v>51</v>
      </c>
      <c r="H25481" t="s">
        <v>21379</v>
      </c>
      <c r="I25481" t="s">
        <v>26</v>
      </c>
      <c r="M25481">
        <v>7025</v>
      </c>
      <c r="N25481">
        <v>220</v>
      </c>
      <c r="O25481">
        <v>242</v>
      </c>
    </row>
    <row r="25482" spans="1:15" x14ac:dyDescent="0.3">
      <c r="A25482" t="s">
        <v>14</v>
      </c>
      <c r="B25482">
        <v>1</v>
      </c>
      <c r="C25482">
        <v>1</v>
      </c>
      <c r="D25482">
        <v>1</v>
      </c>
      <c r="E25482" t="s">
        <v>21368</v>
      </c>
      <c r="F25482" t="s">
        <v>21376</v>
      </c>
      <c r="G25482" t="s">
        <v>14</v>
      </c>
      <c r="H25482" t="s">
        <v>21387</v>
      </c>
      <c r="I25482" t="s">
        <v>41</v>
      </c>
      <c r="J25482" t="s">
        <v>46</v>
      </c>
      <c r="K25482" t="s">
        <v>47</v>
      </c>
      <c r="L25482" t="s">
        <v>43</v>
      </c>
      <c r="M25482">
        <v>7025</v>
      </c>
      <c r="N25482">
        <v>230</v>
      </c>
      <c r="O25482">
        <v>242</v>
      </c>
    </row>
    <row r="25483" spans="1:15" x14ac:dyDescent="0.3">
      <c r="A25483" t="s">
        <v>14</v>
      </c>
      <c r="B25483">
        <v>1</v>
      </c>
      <c r="C25483">
        <v>1</v>
      </c>
      <c r="D25483">
        <v>1</v>
      </c>
      <c r="E25483" t="s">
        <v>21368</v>
      </c>
      <c r="F25483" t="s">
        <v>21376</v>
      </c>
      <c r="G25483" t="s">
        <v>14</v>
      </c>
      <c r="H25483" t="s">
        <v>21377</v>
      </c>
      <c r="I25483" t="s">
        <v>35</v>
      </c>
      <c r="J25483" t="s">
        <v>46</v>
      </c>
      <c r="K25483" t="s">
        <v>47</v>
      </c>
      <c r="L25483" t="s">
        <v>43</v>
      </c>
      <c r="M25483">
        <v>7025</v>
      </c>
      <c r="N25483">
        <v>275</v>
      </c>
      <c r="O25483">
        <v>287</v>
      </c>
    </row>
    <row r="25484" spans="1:15" x14ac:dyDescent="0.3">
      <c r="E25484" t="s">
        <v>21368</v>
      </c>
      <c r="F25484" t="s">
        <v>21374</v>
      </c>
      <c r="G25484" t="s">
        <v>17</v>
      </c>
      <c r="H25484" t="s">
        <v>21375</v>
      </c>
      <c r="I25484" t="s">
        <v>26</v>
      </c>
      <c r="M25484">
        <v>7025</v>
      </c>
      <c r="N25484">
        <v>364</v>
      </c>
      <c r="O25484">
        <v>372</v>
      </c>
    </row>
    <row r="25485" spans="1:15" x14ac:dyDescent="0.3">
      <c r="E25485" t="s">
        <v>21368</v>
      </c>
      <c r="F25485" t="s">
        <v>21374</v>
      </c>
      <c r="G25485" t="s">
        <v>14</v>
      </c>
      <c r="H25485" t="s">
        <v>21375</v>
      </c>
      <c r="I25485" t="s">
        <v>19</v>
      </c>
      <c r="M25485">
        <v>7025</v>
      </c>
      <c r="N25485">
        <v>364</v>
      </c>
      <c r="O25485">
        <v>372</v>
      </c>
    </row>
    <row r="25486" spans="1:15" x14ac:dyDescent="0.3">
      <c r="A25486" t="s">
        <v>14</v>
      </c>
      <c r="B25486">
        <v>1</v>
      </c>
      <c r="C25486">
        <v>1</v>
      </c>
      <c r="D25486">
        <v>1</v>
      </c>
      <c r="E25486" t="s">
        <v>21368</v>
      </c>
      <c r="F25486" t="s">
        <v>21372</v>
      </c>
      <c r="G25486" t="s">
        <v>14</v>
      </c>
      <c r="H25486" t="s">
        <v>21373</v>
      </c>
      <c r="I25486" t="s">
        <v>31</v>
      </c>
      <c r="J25486" t="s">
        <v>46</v>
      </c>
      <c r="K25486" t="s">
        <v>47</v>
      </c>
      <c r="L25486" t="s">
        <v>43</v>
      </c>
      <c r="M25486">
        <v>7025</v>
      </c>
      <c r="N25486">
        <v>374</v>
      </c>
      <c r="O25486">
        <v>388</v>
      </c>
    </row>
    <row r="25487" spans="1:15" x14ac:dyDescent="0.3">
      <c r="A25487" t="s">
        <v>14</v>
      </c>
      <c r="B25487">
        <v>0</v>
      </c>
      <c r="C25487">
        <v>1</v>
      </c>
      <c r="D25487" t="s">
        <v>14</v>
      </c>
      <c r="E25487" t="s">
        <v>21368</v>
      </c>
      <c r="F25487" t="s">
        <v>21372</v>
      </c>
      <c r="G25487" t="s">
        <v>17</v>
      </c>
      <c r="H25487" t="s">
        <v>21373</v>
      </c>
      <c r="I25487" t="s">
        <v>26</v>
      </c>
      <c r="M25487">
        <v>7025</v>
      </c>
      <c r="N25487">
        <v>374</v>
      </c>
      <c r="O25487">
        <v>388</v>
      </c>
    </row>
    <row r="25488" spans="1:15" x14ac:dyDescent="0.3">
      <c r="E25488" t="s">
        <v>21368</v>
      </c>
      <c r="F25488" t="s">
        <v>21390</v>
      </c>
      <c r="G25488" t="s">
        <v>51</v>
      </c>
      <c r="H25488" t="s">
        <v>21391</v>
      </c>
      <c r="I25488" t="s">
        <v>19</v>
      </c>
      <c r="M25488">
        <v>7025</v>
      </c>
      <c r="N25488">
        <v>401</v>
      </c>
      <c r="O25488">
        <v>404</v>
      </c>
    </row>
    <row r="25489" spans="1:15" x14ac:dyDescent="0.3">
      <c r="A25489" t="s">
        <v>14</v>
      </c>
      <c r="B25489">
        <v>1</v>
      </c>
      <c r="C25489">
        <v>1</v>
      </c>
      <c r="D25489">
        <v>1</v>
      </c>
      <c r="E25489" t="s">
        <v>21368</v>
      </c>
      <c r="F25489" t="s">
        <v>21376</v>
      </c>
      <c r="G25489" t="s">
        <v>14</v>
      </c>
      <c r="H25489" t="s">
        <v>21388</v>
      </c>
      <c r="I25489" t="s">
        <v>35</v>
      </c>
      <c r="J25489" t="s">
        <v>46</v>
      </c>
      <c r="K25489" t="s">
        <v>47</v>
      </c>
      <c r="L25489" t="s">
        <v>43</v>
      </c>
      <c r="M25489">
        <v>7025</v>
      </c>
      <c r="N25489">
        <v>406</v>
      </c>
      <c r="O25489">
        <v>418</v>
      </c>
    </row>
    <row r="25490" spans="1:15" x14ac:dyDescent="0.3">
      <c r="A25490" t="s">
        <v>14</v>
      </c>
      <c r="B25490">
        <v>1</v>
      </c>
      <c r="C25490">
        <v>1</v>
      </c>
      <c r="D25490">
        <v>1</v>
      </c>
      <c r="E25490" t="s">
        <v>21368</v>
      </c>
      <c r="F25490" t="s">
        <v>10720</v>
      </c>
      <c r="G25490" t="s">
        <v>14</v>
      </c>
      <c r="H25490" t="s">
        <v>21383</v>
      </c>
      <c r="I25490" t="s">
        <v>35</v>
      </c>
      <c r="J25490" t="s">
        <v>32</v>
      </c>
      <c r="M25490">
        <v>7025</v>
      </c>
      <c r="N25490">
        <v>518</v>
      </c>
      <c r="O25490">
        <v>524</v>
      </c>
    </row>
    <row r="25491" spans="1:15" x14ac:dyDescent="0.3">
      <c r="A25491" t="s">
        <v>14</v>
      </c>
      <c r="B25491">
        <v>0</v>
      </c>
      <c r="C25491">
        <v>1</v>
      </c>
      <c r="D25491" t="s">
        <v>14</v>
      </c>
      <c r="E25491" t="s">
        <v>21368</v>
      </c>
      <c r="F25491" t="s">
        <v>8883</v>
      </c>
      <c r="G25491" t="s">
        <v>23</v>
      </c>
      <c r="H25491" t="s">
        <v>21389</v>
      </c>
      <c r="I25491" t="s">
        <v>26</v>
      </c>
      <c r="M25491">
        <v>7025</v>
      </c>
      <c r="N25491">
        <v>573</v>
      </c>
      <c r="O25491">
        <v>579</v>
      </c>
    </row>
    <row r="25492" spans="1:15" x14ac:dyDescent="0.3">
      <c r="A25492" t="s">
        <v>14</v>
      </c>
      <c r="B25492">
        <v>0</v>
      </c>
      <c r="C25492">
        <v>0</v>
      </c>
      <c r="D25492">
        <v>1</v>
      </c>
      <c r="E25492" t="s">
        <v>21368</v>
      </c>
      <c r="F25492" t="s">
        <v>8883</v>
      </c>
      <c r="G25492" t="s">
        <v>14</v>
      </c>
      <c r="H25492" t="s">
        <v>21389</v>
      </c>
      <c r="I25492" t="s">
        <v>31</v>
      </c>
      <c r="J25492" t="s">
        <v>32</v>
      </c>
      <c r="M25492">
        <v>7025</v>
      </c>
      <c r="N25492">
        <v>573</v>
      </c>
      <c r="O25492">
        <v>579</v>
      </c>
    </row>
    <row r="25493" spans="1:15" x14ac:dyDescent="0.3">
      <c r="E25493" t="s">
        <v>21392</v>
      </c>
      <c r="F25493" t="s">
        <v>1412</v>
      </c>
      <c r="G25493" t="s">
        <v>14</v>
      </c>
      <c r="H25493" t="s">
        <v>21409</v>
      </c>
      <c r="I25493" t="s">
        <v>35</v>
      </c>
      <c r="J25493" t="s">
        <v>32</v>
      </c>
      <c r="M25493">
        <v>7026</v>
      </c>
      <c r="N25493">
        <v>31</v>
      </c>
      <c r="O25493">
        <v>35</v>
      </c>
    </row>
    <row r="25494" spans="1:15" x14ac:dyDescent="0.3">
      <c r="E25494" t="s">
        <v>21392</v>
      </c>
      <c r="F25494" t="s">
        <v>8881</v>
      </c>
      <c r="G25494" t="s">
        <v>17</v>
      </c>
      <c r="H25494" t="s">
        <v>21407</v>
      </c>
      <c r="I25494" t="s">
        <v>26</v>
      </c>
      <c r="M25494">
        <v>7026</v>
      </c>
      <c r="N25494">
        <v>37</v>
      </c>
      <c r="O25494">
        <v>45</v>
      </c>
    </row>
    <row r="25495" spans="1:15" x14ac:dyDescent="0.3">
      <c r="A25495" t="s">
        <v>14</v>
      </c>
      <c r="B25495">
        <v>1</v>
      </c>
      <c r="C25495">
        <v>1</v>
      </c>
      <c r="D25495">
        <v>1</v>
      </c>
      <c r="E25495" t="s">
        <v>21392</v>
      </c>
      <c r="F25495" t="s">
        <v>8881</v>
      </c>
      <c r="G25495" t="s">
        <v>14</v>
      </c>
      <c r="H25495" t="s">
        <v>21407</v>
      </c>
      <c r="I25495" t="s">
        <v>31</v>
      </c>
      <c r="J25495" t="s">
        <v>597</v>
      </c>
      <c r="M25495">
        <v>7026</v>
      </c>
      <c r="N25495">
        <v>37</v>
      </c>
      <c r="O25495">
        <v>45</v>
      </c>
    </row>
    <row r="25496" spans="1:15" x14ac:dyDescent="0.3">
      <c r="A25496" t="s">
        <v>14</v>
      </c>
      <c r="B25496">
        <v>1</v>
      </c>
      <c r="C25496">
        <v>1</v>
      </c>
      <c r="D25496">
        <v>1</v>
      </c>
      <c r="E25496" t="s">
        <v>21392</v>
      </c>
      <c r="F25496" t="s">
        <v>21395</v>
      </c>
      <c r="G25496" t="s">
        <v>14</v>
      </c>
      <c r="H25496" t="s">
        <v>21396</v>
      </c>
      <c r="I25496" t="s">
        <v>22</v>
      </c>
      <c r="M25496">
        <v>7026</v>
      </c>
      <c r="N25496">
        <v>126</v>
      </c>
      <c r="O25496">
        <v>133</v>
      </c>
    </row>
    <row r="25497" spans="1:15" x14ac:dyDescent="0.3">
      <c r="A25497" t="s">
        <v>14</v>
      </c>
      <c r="B25497">
        <v>1</v>
      </c>
      <c r="C25497">
        <v>1</v>
      </c>
      <c r="D25497">
        <v>1</v>
      </c>
      <c r="E25497" t="s">
        <v>21392</v>
      </c>
      <c r="F25497" t="s">
        <v>21402</v>
      </c>
      <c r="G25497" t="s">
        <v>14</v>
      </c>
      <c r="H25497" t="s">
        <v>21403</v>
      </c>
      <c r="I25497" t="s">
        <v>35</v>
      </c>
      <c r="J25497" t="s">
        <v>32</v>
      </c>
      <c r="M25497">
        <v>7026</v>
      </c>
      <c r="N25497">
        <v>208</v>
      </c>
      <c r="O25497">
        <v>211</v>
      </c>
    </row>
    <row r="25498" spans="1:15" x14ac:dyDescent="0.3">
      <c r="E25498" t="s">
        <v>21392</v>
      </c>
      <c r="F25498" t="s">
        <v>1412</v>
      </c>
      <c r="G25498" t="s">
        <v>14</v>
      </c>
      <c r="H25498" t="s">
        <v>21393</v>
      </c>
      <c r="I25498" t="s">
        <v>35</v>
      </c>
      <c r="J25498" t="s">
        <v>32</v>
      </c>
      <c r="M25498">
        <v>7026</v>
      </c>
      <c r="N25498">
        <v>221</v>
      </c>
      <c r="O25498">
        <v>225</v>
      </c>
    </row>
    <row r="25499" spans="1:15" x14ac:dyDescent="0.3">
      <c r="A25499" t="s">
        <v>14</v>
      </c>
      <c r="B25499">
        <v>1</v>
      </c>
      <c r="C25499">
        <v>1</v>
      </c>
      <c r="D25499">
        <v>1</v>
      </c>
      <c r="E25499" t="s">
        <v>21392</v>
      </c>
      <c r="F25499" t="s">
        <v>5400</v>
      </c>
      <c r="G25499" t="s">
        <v>14</v>
      </c>
      <c r="H25499" t="s">
        <v>21408</v>
      </c>
      <c r="I25499" t="s">
        <v>35</v>
      </c>
      <c r="J25499" t="s">
        <v>32</v>
      </c>
      <c r="M25499">
        <v>7026</v>
      </c>
      <c r="N25499">
        <v>273</v>
      </c>
      <c r="O25499">
        <v>278</v>
      </c>
    </row>
    <row r="25500" spans="1:15" x14ac:dyDescent="0.3">
      <c r="A25500" t="s">
        <v>14</v>
      </c>
      <c r="B25500">
        <v>1</v>
      </c>
      <c r="C25500">
        <v>1</v>
      </c>
      <c r="D25500">
        <v>1</v>
      </c>
      <c r="E25500" t="s">
        <v>21392</v>
      </c>
      <c r="F25500" t="s">
        <v>4176</v>
      </c>
      <c r="G25500" t="s">
        <v>14</v>
      </c>
      <c r="H25500" t="s">
        <v>21404</v>
      </c>
      <c r="I25500" t="s">
        <v>35</v>
      </c>
      <c r="J25500" t="s">
        <v>32</v>
      </c>
      <c r="M25500">
        <v>7026</v>
      </c>
      <c r="N25500">
        <v>282</v>
      </c>
      <c r="O25500">
        <v>285</v>
      </c>
    </row>
    <row r="25501" spans="1:15" x14ac:dyDescent="0.3">
      <c r="A25501" t="s">
        <v>14</v>
      </c>
      <c r="B25501">
        <v>1</v>
      </c>
      <c r="C25501">
        <v>1</v>
      </c>
      <c r="D25501">
        <v>1</v>
      </c>
      <c r="E25501" t="s">
        <v>21392</v>
      </c>
      <c r="F25501" t="s">
        <v>21395</v>
      </c>
      <c r="G25501" t="s">
        <v>14</v>
      </c>
      <c r="H25501" t="s">
        <v>21399</v>
      </c>
      <c r="I25501" t="s">
        <v>22</v>
      </c>
      <c r="M25501">
        <v>7026</v>
      </c>
      <c r="N25501">
        <v>320</v>
      </c>
      <c r="O25501">
        <v>327</v>
      </c>
    </row>
    <row r="25502" spans="1:15" x14ac:dyDescent="0.3">
      <c r="E25502" t="s">
        <v>21392</v>
      </c>
      <c r="F25502" t="s">
        <v>8881</v>
      </c>
      <c r="G25502" t="s">
        <v>17</v>
      </c>
      <c r="H25502" t="s">
        <v>21401</v>
      </c>
      <c r="I25502" t="s">
        <v>26</v>
      </c>
      <c r="M25502">
        <v>7026</v>
      </c>
      <c r="N25502">
        <v>337</v>
      </c>
      <c r="O25502">
        <v>345</v>
      </c>
    </row>
    <row r="25503" spans="1:15" x14ac:dyDescent="0.3">
      <c r="A25503" t="s">
        <v>14</v>
      </c>
      <c r="B25503">
        <v>1</v>
      </c>
      <c r="C25503">
        <v>1</v>
      </c>
      <c r="D25503">
        <v>1</v>
      </c>
      <c r="E25503" t="s">
        <v>21392</v>
      </c>
      <c r="F25503" t="s">
        <v>8881</v>
      </c>
      <c r="G25503" t="s">
        <v>14</v>
      </c>
      <c r="H25503" t="s">
        <v>21401</v>
      </c>
      <c r="I25503" t="s">
        <v>31</v>
      </c>
      <c r="J25503" t="s">
        <v>597</v>
      </c>
      <c r="M25503">
        <v>7026</v>
      </c>
      <c r="N25503">
        <v>337</v>
      </c>
      <c r="O25503">
        <v>345</v>
      </c>
    </row>
    <row r="25504" spans="1:15" x14ac:dyDescent="0.3">
      <c r="A25504" t="s">
        <v>14</v>
      </c>
      <c r="B25504">
        <v>1</v>
      </c>
      <c r="C25504">
        <v>1</v>
      </c>
      <c r="D25504">
        <v>1</v>
      </c>
      <c r="E25504" t="s">
        <v>21392</v>
      </c>
      <c r="F25504" t="s">
        <v>5400</v>
      </c>
      <c r="G25504" t="s">
        <v>14</v>
      </c>
      <c r="H25504" t="s">
        <v>21394</v>
      </c>
      <c r="I25504" t="s">
        <v>35</v>
      </c>
      <c r="J25504" t="s">
        <v>32</v>
      </c>
      <c r="M25504">
        <v>7026</v>
      </c>
      <c r="N25504">
        <v>390</v>
      </c>
      <c r="O25504">
        <v>395</v>
      </c>
    </row>
    <row r="25505" spans="1:15" x14ac:dyDescent="0.3">
      <c r="E25505" t="s">
        <v>21392</v>
      </c>
      <c r="F25505" t="s">
        <v>18899</v>
      </c>
      <c r="G25505" t="s">
        <v>23</v>
      </c>
      <c r="H25505" t="s">
        <v>21398</v>
      </c>
      <c r="I25505" t="s">
        <v>26</v>
      </c>
      <c r="M25505">
        <v>7026</v>
      </c>
      <c r="N25505">
        <v>430</v>
      </c>
      <c r="O25505">
        <v>434</v>
      </c>
    </row>
    <row r="25506" spans="1:15" x14ac:dyDescent="0.3">
      <c r="A25506" t="s">
        <v>14</v>
      </c>
      <c r="B25506">
        <v>1</v>
      </c>
      <c r="C25506">
        <v>1</v>
      </c>
      <c r="D25506">
        <v>1</v>
      </c>
      <c r="E25506" t="s">
        <v>21392</v>
      </c>
      <c r="F25506" t="s">
        <v>18899</v>
      </c>
      <c r="G25506" t="s">
        <v>14</v>
      </c>
      <c r="H25506" t="s">
        <v>21398</v>
      </c>
      <c r="I25506" t="s">
        <v>31</v>
      </c>
      <c r="J25506" t="s">
        <v>32</v>
      </c>
      <c r="M25506">
        <v>7026</v>
      </c>
      <c r="N25506">
        <v>430</v>
      </c>
      <c r="O25506">
        <v>434</v>
      </c>
    </row>
    <row r="25507" spans="1:15" x14ac:dyDescent="0.3">
      <c r="A25507" t="s">
        <v>17</v>
      </c>
      <c r="B25507">
        <v>0</v>
      </c>
      <c r="C25507">
        <v>1</v>
      </c>
      <c r="D25507" t="s">
        <v>17</v>
      </c>
      <c r="E25507" t="s">
        <v>21392</v>
      </c>
      <c r="F25507" t="s">
        <v>12692</v>
      </c>
      <c r="G25507" t="s">
        <v>23</v>
      </c>
      <c r="H25507" t="s">
        <v>21406</v>
      </c>
      <c r="I25507" t="s">
        <v>26</v>
      </c>
      <c r="M25507">
        <v>7026</v>
      </c>
      <c r="N25507">
        <v>465</v>
      </c>
      <c r="O25507">
        <v>474</v>
      </c>
    </row>
    <row r="25508" spans="1:15" x14ac:dyDescent="0.3">
      <c r="E25508" t="s">
        <v>21392</v>
      </c>
      <c r="F25508" t="s">
        <v>12692</v>
      </c>
      <c r="G25508" t="s">
        <v>17</v>
      </c>
      <c r="H25508" t="s">
        <v>21406</v>
      </c>
      <c r="I25508" t="s">
        <v>19</v>
      </c>
      <c r="M25508">
        <v>7026</v>
      </c>
      <c r="N25508">
        <v>465</v>
      </c>
      <c r="O25508">
        <v>474</v>
      </c>
    </row>
    <row r="25509" spans="1:15" x14ac:dyDescent="0.3">
      <c r="A25509" t="s">
        <v>14</v>
      </c>
      <c r="B25509">
        <v>1</v>
      </c>
      <c r="C25509">
        <v>1</v>
      </c>
      <c r="D25509">
        <v>1</v>
      </c>
      <c r="E25509" t="s">
        <v>21392</v>
      </c>
      <c r="F25509" t="s">
        <v>4176</v>
      </c>
      <c r="G25509" t="s">
        <v>14</v>
      </c>
      <c r="H25509" t="s">
        <v>21405</v>
      </c>
      <c r="I25509" t="s">
        <v>35</v>
      </c>
      <c r="J25509" t="s">
        <v>32</v>
      </c>
      <c r="M25509">
        <v>7026</v>
      </c>
      <c r="N25509">
        <v>529</v>
      </c>
      <c r="O25509">
        <v>532</v>
      </c>
    </row>
    <row r="25510" spans="1:15" x14ac:dyDescent="0.3">
      <c r="A25510" t="s">
        <v>14</v>
      </c>
      <c r="B25510">
        <v>1</v>
      </c>
      <c r="C25510">
        <v>1</v>
      </c>
      <c r="D25510">
        <v>1</v>
      </c>
      <c r="E25510" t="s">
        <v>21392</v>
      </c>
      <c r="F25510" t="s">
        <v>21395</v>
      </c>
      <c r="G25510" t="s">
        <v>14</v>
      </c>
      <c r="H25510" t="s">
        <v>21410</v>
      </c>
      <c r="I25510" t="s">
        <v>22</v>
      </c>
      <c r="M25510">
        <v>7026</v>
      </c>
      <c r="N25510">
        <v>570</v>
      </c>
      <c r="O25510">
        <v>577</v>
      </c>
    </row>
    <row r="25511" spans="1:15" x14ac:dyDescent="0.3">
      <c r="A25511" t="s">
        <v>14</v>
      </c>
      <c r="B25511">
        <v>1</v>
      </c>
      <c r="C25511">
        <v>1</v>
      </c>
      <c r="D25511">
        <v>1</v>
      </c>
      <c r="E25511" t="s">
        <v>21392</v>
      </c>
      <c r="F25511" t="s">
        <v>8881</v>
      </c>
      <c r="G25511" t="s">
        <v>14</v>
      </c>
      <c r="H25511" t="s">
        <v>21400</v>
      </c>
      <c r="I25511" t="s">
        <v>31</v>
      </c>
      <c r="J25511" t="s">
        <v>597</v>
      </c>
      <c r="M25511">
        <v>7026</v>
      </c>
      <c r="N25511">
        <v>616</v>
      </c>
      <c r="O25511">
        <v>624</v>
      </c>
    </row>
    <row r="25512" spans="1:15" x14ac:dyDescent="0.3">
      <c r="E25512" t="s">
        <v>21392</v>
      </c>
      <c r="F25512" t="s">
        <v>8881</v>
      </c>
      <c r="G25512" t="s">
        <v>17</v>
      </c>
      <c r="H25512" t="s">
        <v>21400</v>
      </c>
      <c r="I25512" t="s">
        <v>26</v>
      </c>
      <c r="M25512">
        <v>7026</v>
      </c>
      <c r="N25512">
        <v>616</v>
      </c>
      <c r="O25512">
        <v>624</v>
      </c>
    </row>
    <row r="25513" spans="1:15" x14ac:dyDescent="0.3">
      <c r="A25513" t="s">
        <v>14</v>
      </c>
      <c r="B25513">
        <v>1</v>
      </c>
      <c r="C25513">
        <v>1</v>
      </c>
      <c r="D25513">
        <v>1</v>
      </c>
      <c r="E25513" t="s">
        <v>21392</v>
      </c>
      <c r="F25513" t="s">
        <v>8881</v>
      </c>
      <c r="G25513" t="s">
        <v>14</v>
      </c>
      <c r="H25513" t="s">
        <v>21397</v>
      </c>
      <c r="I25513" t="s">
        <v>35</v>
      </c>
      <c r="J25513" t="s">
        <v>597</v>
      </c>
      <c r="M25513">
        <v>7026</v>
      </c>
      <c r="N25513">
        <v>666</v>
      </c>
      <c r="O25513">
        <v>674</v>
      </c>
    </row>
    <row r="25514" spans="1:15" x14ac:dyDescent="0.3">
      <c r="A25514" t="s">
        <v>237</v>
      </c>
      <c r="B25514">
        <v>0</v>
      </c>
      <c r="C25514">
        <v>0</v>
      </c>
      <c r="D25514">
        <v>0</v>
      </c>
      <c r="E25514" t="s">
        <v>21411</v>
      </c>
      <c r="F25514" t="s">
        <v>21416</v>
      </c>
      <c r="G25514" t="s">
        <v>23</v>
      </c>
      <c r="H25514" t="s">
        <v>21417</v>
      </c>
      <c r="I25514" t="s">
        <v>26</v>
      </c>
      <c r="M25514">
        <v>7027</v>
      </c>
      <c r="N25514">
        <v>52</v>
      </c>
      <c r="O25514">
        <v>60</v>
      </c>
    </row>
    <row r="25515" spans="1:15" x14ac:dyDescent="0.3">
      <c r="A25515" t="s">
        <v>237</v>
      </c>
      <c r="B25515">
        <v>0</v>
      </c>
      <c r="C25515">
        <v>0</v>
      </c>
      <c r="D25515">
        <v>0</v>
      </c>
      <c r="E25515" t="s">
        <v>21411</v>
      </c>
      <c r="F25515" t="s">
        <v>21412</v>
      </c>
      <c r="G25515" t="s">
        <v>23</v>
      </c>
      <c r="H25515" t="s">
        <v>21413</v>
      </c>
      <c r="I25515" t="s">
        <v>19</v>
      </c>
      <c r="M25515">
        <v>7027</v>
      </c>
      <c r="N25515">
        <v>229</v>
      </c>
      <c r="O25515">
        <v>240</v>
      </c>
    </row>
    <row r="25516" spans="1:15" x14ac:dyDescent="0.3">
      <c r="E25516" t="s">
        <v>21411</v>
      </c>
      <c r="F25516" t="s">
        <v>21412</v>
      </c>
      <c r="G25516" t="s">
        <v>17</v>
      </c>
      <c r="H25516" t="s">
        <v>21413</v>
      </c>
      <c r="I25516" t="s">
        <v>26</v>
      </c>
      <c r="M25516">
        <v>7027</v>
      </c>
      <c r="N25516">
        <v>229</v>
      </c>
      <c r="O25516">
        <v>240</v>
      </c>
    </row>
    <row r="25517" spans="1:15" x14ac:dyDescent="0.3">
      <c r="E25517" t="s">
        <v>21411</v>
      </c>
      <c r="F25517" t="s">
        <v>21414</v>
      </c>
      <c r="G25517" t="s">
        <v>51</v>
      </c>
      <c r="H25517" t="s">
        <v>21415</v>
      </c>
      <c r="I25517" t="s">
        <v>52</v>
      </c>
      <c r="J25517" t="s">
        <v>60</v>
      </c>
      <c r="M25517">
        <v>7027</v>
      </c>
      <c r="N25517">
        <v>253</v>
      </c>
      <c r="O25517">
        <v>260</v>
      </c>
    </row>
    <row r="25518" spans="1:15" x14ac:dyDescent="0.3">
      <c r="E25518" t="s">
        <v>21411</v>
      </c>
      <c r="F25518" t="s">
        <v>3258</v>
      </c>
      <c r="G25518" t="s">
        <v>51</v>
      </c>
      <c r="H25518" t="s">
        <v>21418</v>
      </c>
      <c r="I25518" t="s">
        <v>52</v>
      </c>
      <c r="J25518" t="s">
        <v>60</v>
      </c>
      <c r="M25518">
        <v>7027</v>
      </c>
      <c r="N25518">
        <v>262</v>
      </c>
      <c r="O25518">
        <v>270</v>
      </c>
    </row>
    <row r="25519" spans="1:15" x14ac:dyDescent="0.3">
      <c r="A25519" t="s">
        <v>51</v>
      </c>
      <c r="B25519">
        <v>1</v>
      </c>
      <c r="C25519">
        <v>1</v>
      </c>
      <c r="D25519">
        <v>1</v>
      </c>
      <c r="E25519" t="s">
        <v>21419</v>
      </c>
      <c r="F25519" t="s">
        <v>21420</v>
      </c>
      <c r="G25519" t="s">
        <v>51</v>
      </c>
      <c r="H25519" t="s">
        <v>21421</v>
      </c>
      <c r="I25519" t="s">
        <v>22</v>
      </c>
      <c r="M25519">
        <v>7028</v>
      </c>
      <c r="N25519">
        <v>10</v>
      </c>
      <c r="O25519">
        <v>17</v>
      </c>
    </row>
    <row r="25520" spans="1:15" x14ac:dyDescent="0.3">
      <c r="A25520" t="s">
        <v>51</v>
      </c>
      <c r="B25520">
        <v>1</v>
      </c>
      <c r="C25520">
        <v>1</v>
      </c>
      <c r="D25520">
        <v>1</v>
      </c>
      <c r="E25520" t="s">
        <v>21419</v>
      </c>
      <c r="F25520" t="s">
        <v>21420</v>
      </c>
      <c r="G25520" t="s">
        <v>51</v>
      </c>
      <c r="H25520" t="s">
        <v>21421</v>
      </c>
      <c r="I25520" t="s">
        <v>22</v>
      </c>
      <c r="M25520">
        <v>7029</v>
      </c>
      <c r="N25520">
        <v>10</v>
      </c>
      <c r="O25520">
        <v>17</v>
      </c>
    </row>
    <row r="25521" spans="1:15" x14ac:dyDescent="0.3">
      <c r="A25521" t="s">
        <v>51</v>
      </c>
      <c r="B25521">
        <v>1</v>
      </c>
      <c r="C25521">
        <v>1</v>
      </c>
      <c r="D25521">
        <v>1</v>
      </c>
      <c r="E25521" t="s">
        <v>21419</v>
      </c>
      <c r="F25521" t="s">
        <v>21420</v>
      </c>
      <c r="G25521" t="s">
        <v>51</v>
      </c>
      <c r="H25521" t="s">
        <v>21421</v>
      </c>
      <c r="I25521" t="s">
        <v>22</v>
      </c>
      <c r="M25521">
        <v>7030</v>
      </c>
      <c r="N25521">
        <v>10</v>
      </c>
      <c r="O25521">
        <v>17</v>
      </c>
    </row>
    <row r="25522" spans="1:15" x14ac:dyDescent="0.3">
      <c r="A25522" t="s">
        <v>51</v>
      </c>
      <c r="B25522">
        <v>1</v>
      </c>
      <c r="C25522">
        <v>1</v>
      </c>
      <c r="D25522">
        <v>1</v>
      </c>
      <c r="E25522" t="s">
        <v>21419</v>
      </c>
      <c r="F25522" t="s">
        <v>21420</v>
      </c>
      <c r="G25522" t="s">
        <v>51</v>
      </c>
      <c r="H25522" t="s">
        <v>21421</v>
      </c>
      <c r="I25522" t="s">
        <v>22</v>
      </c>
      <c r="M25522">
        <v>7031</v>
      </c>
      <c r="N25522">
        <v>10</v>
      </c>
      <c r="O25522">
        <v>17</v>
      </c>
    </row>
    <row r="25523" spans="1:15" x14ac:dyDescent="0.3">
      <c r="E25523" t="s">
        <v>17786</v>
      </c>
      <c r="F25523" t="s">
        <v>21422</v>
      </c>
      <c r="G25523" t="s">
        <v>14</v>
      </c>
      <c r="H25523" t="s">
        <v>21423</v>
      </c>
      <c r="I25523" t="s">
        <v>22</v>
      </c>
      <c r="M25523">
        <v>7041</v>
      </c>
      <c r="N25523">
        <v>33</v>
      </c>
      <c r="O25523">
        <v>36</v>
      </c>
    </row>
    <row r="25524" spans="1:15" x14ac:dyDescent="0.3">
      <c r="A25524" t="s">
        <v>14</v>
      </c>
      <c r="B25524">
        <v>1</v>
      </c>
      <c r="C25524">
        <v>1</v>
      </c>
      <c r="D25524">
        <v>1</v>
      </c>
      <c r="E25524" t="s">
        <v>17786</v>
      </c>
      <c r="F25524" t="s">
        <v>17799</v>
      </c>
      <c r="G25524" t="s">
        <v>14</v>
      </c>
      <c r="H25524" t="s">
        <v>21424</v>
      </c>
      <c r="I25524" t="s">
        <v>50</v>
      </c>
      <c r="M25524">
        <v>7041</v>
      </c>
      <c r="N25524">
        <v>61</v>
      </c>
      <c r="O25524">
        <v>67</v>
      </c>
    </row>
    <row r="25525" spans="1:15" x14ac:dyDescent="0.3">
      <c r="E25525" t="s">
        <v>17786</v>
      </c>
      <c r="F25525" t="s">
        <v>17799</v>
      </c>
      <c r="G25525" t="s">
        <v>51</v>
      </c>
      <c r="H25525" t="s">
        <v>21424</v>
      </c>
      <c r="I25525" t="s">
        <v>52</v>
      </c>
      <c r="J25525" t="s">
        <v>191</v>
      </c>
      <c r="M25525">
        <v>7041</v>
      </c>
      <c r="N25525">
        <v>61</v>
      </c>
      <c r="O25525">
        <v>67</v>
      </c>
    </row>
    <row r="25526" spans="1:15" x14ac:dyDescent="0.3">
      <c r="A25526" t="s">
        <v>14</v>
      </c>
      <c r="B25526">
        <v>1</v>
      </c>
      <c r="C25526">
        <v>1</v>
      </c>
      <c r="D25526">
        <v>1</v>
      </c>
      <c r="E25526" t="s">
        <v>17786</v>
      </c>
      <c r="F25526" t="s">
        <v>21428</v>
      </c>
      <c r="G25526" t="s">
        <v>14</v>
      </c>
      <c r="H25526" t="s">
        <v>21429</v>
      </c>
      <c r="I25526" t="s">
        <v>22</v>
      </c>
      <c r="M25526">
        <v>7042</v>
      </c>
      <c r="N25526">
        <v>20</v>
      </c>
      <c r="O25526">
        <v>27</v>
      </c>
    </row>
    <row r="25527" spans="1:15" x14ac:dyDescent="0.3">
      <c r="E25527" t="s">
        <v>17786</v>
      </c>
      <c r="F25527" t="s">
        <v>17799</v>
      </c>
      <c r="G25527" t="s">
        <v>23</v>
      </c>
      <c r="H25527" t="s">
        <v>21425</v>
      </c>
      <c r="I25527" t="s">
        <v>26</v>
      </c>
      <c r="M25527">
        <v>7042</v>
      </c>
      <c r="N25527">
        <v>51</v>
      </c>
      <c r="O25527">
        <v>57</v>
      </c>
    </row>
    <row r="25528" spans="1:15" x14ac:dyDescent="0.3">
      <c r="E25528" t="s">
        <v>17786</v>
      </c>
      <c r="F25528" t="s">
        <v>17799</v>
      </c>
      <c r="G25528" t="s">
        <v>51</v>
      </c>
      <c r="H25528" t="s">
        <v>21425</v>
      </c>
      <c r="I25528" t="s">
        <v>52</v>
      </c>
      <c r="J25528" t="s">
        <v>191</v>
      </c>
      <c r="M25528">
        <v>7042</v>
      </c>
      <c r="N25528">
        <v>51</v>
      </c>
      <c r="O25528">
        <v>57</v>
      </c>
    </row>
    <row r="25529" spans="1:15" x14ac:dyDescent="0.3">
      <c r="E25529" t="s">
        <v>17786</v>
      </c>
      <c r="F25529" t="s">
        <v>17799</v>
      </c>
      <c r="G25529" t="s">
        <v>17</v>
      </c>
      <c r="H25529" t="s">
        <v>21425</v>
      </c>
      <c r="I25529" t="s">
        <v>19</v>
      </c>
      <c r="M25529">
        <v>7042</v>
      </c>
      <c r="N25529">
        <v>51</v>
      </c>
      <c r="O25529">
        <v>57</v>
      </c>
    </row>
    <row r="25530" spans="1:15" x14ac:dyDescent="0.3">
      <c r="E25530" t="s">
        <v>17786</v>
      </c>
      <c r="F25530" t="s">
        <v>21426</v>
      </c>
      <c r="G25530" t="s">
        <v>23</v>
      </c>
      <c r="H25530" t="s">
        <v>21427</v>
      </c>
      <c r="I25530" t="s">
        <v>26</v>
      </c>
      <c r="M25530">
        <v>7042</v>
      </c>
      <c r="N25530">
        <v>98</v>
      </c>
      <c r="O25530">
        <v>104</v>
      </c>
    </row>
    <row r="25531" spans="1:15" x14ac:dyDescent="0.3">
      <c r="A25531" t="s">
        <v>14</v>
      </c>
      <c r="B25531">
        <v>1</v>
      </c>
      <c r="C25531">
        <v>1</v>
      </c>
      <c r="D25531">
        <v>1</v>
      </c>
      <c r="E25531" t="s">
        <v>17786</v>
      </c>
      <c r="F25531" t="s">
        <v>21426</v>
      </c>
      <c r="G25531" t="s">
        <v>14</v>
      </c>
      <c r="H25531" t="s">
        <v>21427</v>
      </c>
      <c r="I25531" t="s">
        <v>19</v>
      </c>
      <c r="M25531">
        <v>7042</v>
      </c>
      <c r="N25531">
        <v>98</v>
      </c>
      <c r="O25531">
        <v>104</v>
      </c>
    </row>
    <row r="25532" spans="1:15" x14ac:dyDescent="0.3">
      <c r="E25532" t="s">
        <v>17786</v>
      </c>
      <c r="F25532" t="s">
        <v>21422</v>
      </c>
      <c r="G25532" t="s">
        <v>14</v>
      </c>
      <c r="H25532" t="s">
        <v>21423</v>
      </c>
      <c r="I25532" t="s">
        <v>22</v>
      </c>
      <c r="M25532">
        <v>7044</v>
      </c>
      <c r="N25532">
        <v>33</v>
      </c>
      <c r="O25532">
        <v>36</v>
      </c>
    </row>
    <row r="25533" spans="1:15" x14ac:dyDescent="0.3">
      <c r="E25533" t="s">
        <v>17786</v>
      </c>
      <c r="F25533" t="s">
        <v>17799</v>
      </c>
      <c r="G25533" t="s">
        <v>51</v>
      </c>
      <c r="H25533" t="s">
        <v>21424</v>
      </c>
      <c r="I25533" t="s">
        <v>52</v>
      </c>
      <c r="J25533" t="s">
        <v>191</v>
      </c>
      <c r="M25533">
        <v>7044</v>
      </c>
      <c r="N25533">
        <v>61</v>
      </c>
      <c r="O25533">
        <v>67</v>
      </c>
    </row>
    <row r="25534" spans="1:15" x14ac:dyDescent="0.3">
      <c r="A25534" t="s">
        <v>14</v>
      </c>
      <c r="B25534">
        <v>1</v>
      </c>
      <c r="C25534">
        <v>1</v>
      </c>
      <c r="D25534">
        <v>1</v>
      </c>
      <c r="E25534" t="s">
        <v>17786</v>
      </c>
      <c r="F25534" t="s">
        <v>17799</v>
      </c>
      <c r="G25534" t="s">
        <v>14</v>
      </c>
      <c r="H25534" t="s">
        <v>21424</v>
      </c>
      <c r="I25534" t="s">
        <v>50</v>
      </c>
      <c r="M25534">
        <v>7044</v>
      </c>
      <c r="N25534">
        <v>61</v>
      </c>
      <c r="O25534">
        <v>67</v>
      </c>
    </row>
    <row r="25535" spans="1:15" x14ac:dyDescent="0.3">
      <c r="E25535" t="s">
        <v>17786</v>
      </c>
      <c r="F25535" t="s">
        <v>17799</v>
      </c>
      <c r="G25535" t="s">
        <v>51</v>
      </c>
      <c r="H25535" t="s">
        <v>21430</v>
      </c>
      <c r="I25535" t="s">
        <v>52</v>
      </c>
      <c r="J25535" t="s">
        <v>191</v>
      </c>
      <c r="M25535">
        <v>7045</v>
      </c>
      <c r="N25535">
        <v>142</v>
      </c>
      <c r="O25535">
        <v>148</v>
      </c>
    </row>
    <row r="25536" spans="1:15" x14ac:dyDescent="0.3">
      <c r="A25536" t="s">
        <v>14</v>
      </c>
      <c r="B25536">
        <v>1</v>
      </c>
      <c r="C25536">
        <v>1</v>
      </c>
      <c r="D25536">
        <v>1</v>
      </c>
      <c r="E25536" t="s">
        <v>17786</v>
      </c>
      <c r="F25536" t="s">
        <v>17799</v>
      </c>
      <c r="G25536" t="s">
        <v>14</v>
      </c>
      <c r="H25536" t="s">
        <v>21430</v>
      </c>
      <c r="I25536" t="s">
        <v>50</v>
      </c>
      <c r="M25536">
        <v>7045</v>
      </c>
      <c r="N25536">
        <v>142</v>
      </c>
      <c r="O25536">
        <v>148</v>
      </c>
    </row>
    <row r="25537" spans="1:15" x14ac:dyDescent="0.3">
      <c r="E25537" t="s">
        <v>17786</v>
      </c>
      <c r="F25537" t="s">
        <v>17799</v>
      </c>
      <c r="G25537" t="s">
        <v>51</v>
      </c>
      <c r="H25537" t="s">
        <v>21433</v>
      </c>
      <c r="I25537" t="s">
        <v>52</v>
      </c>
      <c r="J25537" t="s">
        <v>191</v>
      </c>
      <c r="M25537">
        <v>7046</v>
      </c>
      <c r="N25537">
        <v>0</v>
      </c>
      <c r="O25537">
        <v>6</v>
      </c>
    </row>
    <row r="25538" spans="1:15" x14ac:dyDescent="0.3">
      <c r="E25538" t="s">
        <v>17786</v>
      </c>
      <c r="F25538" t="s">
        <v>17799</v>
      </c>
      <c r="G25538" t="s">
        <v>17</v>
      </c>
      <c r="H25538" t="s">
        <v>21433</v>
      </c>
      <c r="I25538" t="s">
        <v>19</v>
      </c>
      <c r="M25538">
        <v>7046</v>
      </c>
      <c r="N25538">
        <v>0</v>
      </c>
      <c r="O25538">
        <v>6</v>
      </c>
    </row>
    <row r="25539" spans="1:15" x14ac:dyDescent="0.3">
      <c r="E25539" t="s">
        <v>17786</v>
      </c>
      <c r="F25539" t="s">
        <v>17799</v>
      </c>
      <c r="G25539" t="s">
        <v>23</v>
      </c>
      <c r="H25539" t="s">
        <v>21433</v>
      </c>
      <c r="I25539" t="s">
        <v>26</v>
      </c>
      <c r="M25539">
        <v>7046</v>
      </c>
      <c r="N25539">
        <v>0</v>
      </c>
      <c r="O25539">
        <v>6</v>
      </c>
    </row>
    <row r="25540" spans="1:15" x14ac:dyDescent="0.3">
      <c r="A25540" t="s">
        <v>14</v>
      </c>
      <c r="B25540">
        <v>1</v>
      </c>
      <c r="C25540">
        <v>1</v>
      </c>
      <c r="D25540">
        <v>1</v>
      </c>
      <c r="E25540" t="s">
        <v>17786</v>
      </c>
      <c r="F25540" t="s">
        <v>17803</v>
      </c>
      <c r="G25540" t="s">
        <v>14</v>
      </c>
      <c r="H25540" t="s">
        <v>21434</v>
      </c>
      <c r="I25540" t="s">
        <v>19</v>
      </c>
      <c r="M25540">
        <v>7046</v>
      </c>
      <c r="N25540">
        <v>62</v>
      </c>
      <c r="O25540">
        <v>67</v>
      </c>
    </row>
    <row r="25541" spans="1:15" x14ac:dyDescent="0.3">
      <c r="A25541" t="s">
        <v>14</v>
      </c>
      <c r="B25541">
        <v>0</v>
      </c>
      <c r="C25541">
        <v>1</v>
      </c>
      <c r="D25541" t="s">
        <v>14</v>
      </c>
      <c r="E25541" t="s">
        <v>17786</v>
      </c>
      <c r="F25541" t="s">
        <v>17803</v>
      </c>
      <c r="G25541" t="s">
        <v>23</v>
      </c>
      <c r="H25541" t="s">
        <v>21434</v>
      </c>
      <c r="I25541" t="s">
        <v>26</v>
      </c>
      <c r="M25541">
        <v>7046</v>
      </c>
      <c r="N25541">
        <v>62</v>
      </c>
      <c r="O25541">
        <v>67</v>
      </c>
    </row>
    <row r="25542" spans="1:15" x14ac:dyDescent="0.3">
      <c r="E25542" t="s">
        <v>17786</v>
      </c>
      <c r="F25542" t="s">
        <v>21435</v>
      </c>
      <c r="G25542" t="s">
        <v>14</v>
      </c>
      <c r="H25542" t="s">
        <v>21436</v>
      </c>
      <c r="I25542" t="s">
        <v>19</v>
      </c>
      <c r="M25542">
        <v>7046</v>
      </c>
      <c r="N25542">
        <v>71</v>
      </c>
      <c r="O25542">
        <v>79</v>
      </c>
    </row>
    <row r="25543" spans="1:15" x14ac:dyDescent="0.3">
      <c r="A25543" t="s">
        <v>14</v>
      </c>
      <c r="B25543">
        <v>0</v>
      </c>
      <c r="C25543">
        <v>1</v>
      </c>
      <c r="D25543" t="s">
        <v>14</v>
      </c>
      <c r="E25543" t="s">
        <v>17786</v>
      </c>
      <c r="F25543" t="s">
        <v>21435</v>
      </c>
      <c r="G25543" t="s">
        <v>23</v>
      </c>
      <c r="H25543" t="s">
        <v>21436</v>
      </c>
      <c r="I25543" t="s">
        <v>26</v>
      </c>
      <c r="M25543">
        <v>7046</v>
      </c>
      <c r="N25543">
        <v>71</v>
      </c>
      <c r="O25543">
        <v>79</v>
      </c>
    </row>
    <row r="25544" spans="1:15" x14ac:dyDescent="0.3">
      <c r="A25544" t="s">
        <v>14</v>
      </c>
      <c r="B25544">
        <v>1</v>
      </c>
      <c r="C25544">
        <v>1</v>
      </c>
      <c r="D25544">
        <v>1</v>
      </c>
      <c r="E25544" t="s">
        <v>17786</v>
      </c>
      <c r="F25544" t="s">
        <v>17803</v>
      </c>
      <c r="G25544" t="s">
        <v>14</v>
      </c>
      <c r="H25544" t="s">
        <v>21432</v>
      </c>
      <c r="I25544" t="s">
        <v>19</v>
      </c>
      <c r="M25544">
        <v>7046</v>
      </c>
      <c r="N25544">
        <v>86</v>
      </c>
      <c r="O25544">
        <v>91</v>
      </c>
    </row>
    <row r="25545" spans="1:15" x14ac:dyDescent="0.3">
      <c r="A25545" t="s">
        <v>14</v>
      </c>
      <c r="B25545">
        <v>0</v>
      </c>
      <c r="C25545">
        <v>1</v>
      </c>
      <c r="D25545" t="s">
        <v>14</v>
      </c>
      <c r="E25545" t="s">
        <v>17786</v>
      </c>
      <c r="F25545" t="s">
        <v>17803</v>
      </c>
      <c r="G25545" t="s">
        <v>23</v>
      </c>
      <c r="H25545" t="s">
        <v>21432</v>
      </c>
      <c r="I25545" t="s">
        <v>26</v>
      </c>
      <c r="M25545">
        <v>7046</v>
      </c>
      <c r="N25545">
        <v>86</v>
      </c>
      <c r="O25545">
        <v>91</v>
      </c>
    </row>
    <row r="25546" spans="1:15" x14ac:dyDescent="0.3">
      <c r="E25546" t="s">
        <v>17786</v>
      </c>
      <c r="F25546" t="s">
        <v>17799</v>
      </c>
      <c r="G25546" t="s">
        <v>23</v>
      </c>
      <c r="H25546" t="s">
        <v>21431</v>
      </c>
      <c r="I25546" t="s">
        <v>26</v>
      </c>
      <c r="M25546">
        <v>7046</v>
      </c>
      <c r="N25546">
        <v>163</v>
      </c>
      <c r="O25546">
        <v>169</v>
      </c>
    </row>
    <row r="25547" spans="1:15" x14ac:dyDescent="0.3">
      <c r="E25547" t="s">
        <v>17786</v>
      </c>
      <c r="F25547" t="s">
        <v>17799</v>
      </c>
      <c r="G25547" t="s">
        <v>51</v>
      </c>
      <c r="H25547" t="s">
        <v>21431</v>
      </c>
      <c r="I25547" t="s">
        <v>52</v>
      </c>
      <c r="J25547" t="s">
        <v>191</v>
      </c>
      <c r="M25547">
        <v>7046</v>
      </c>
      <c r="N25547">
        <v>163</v>
      </c>
      <c r="O25547">
        <v>169</v>
      </c>
    </row>
    <row r="25548" spans="1:15" x14ac:dyDescent="0.3">
      <c r="E25548" t="s">
        <v>17786</v>
      </c>
      <c r="F25548" t="s">
        <v>17799</v>
      </c>
      <c r="G25548" t="s">
        <v>17</v>
      </c>
      <c r="H25548" t="s">
        <v>21431</v>
      </c>
      <c r="I25548" t="s">
        <v>19</v>
      </c>
      <c r="M25548">
        <v>7046</v>
      </c>
      <c r="N25548">
        <v>163</v>
      </c>
      <c r="O25548">
        <v>169</v>
      </c>
    </row>
    <row r="25549" spans="1:15" x14ac:dyDescent="0.3">
      <c r="E25549" t="s">
        <v>17786</v>
      </c>
      <c r="F25549" t="s">
        <v>17805</v>
      </c>
      <c r="G25549" t="s">
        <v>14</v>
      </c>
      <c r="H25549" t="s">
        <v>21437</v>
      </c>
      <c r="I25549" t="s">
        <v>50</v>
      </c>
      <c r="M25549">
        <v>7052</v>
      </c>
      <c r="N25549">
        <v>47</v>
      </c>
      <c r="O25549">
        <v>55</v>
      </c>
    </row>
    <row r="25550" spans="1:15" x14ac:dyDescent="0.3">
      <c r="E25550" t="s">
        <v>17786</v>
      </c>
      <c r="F25550" t="s">
        <v>17805</v>
      </c>
      <c r="G25550" t="s">
        <v>51</v>
      </c>
      <c r="H25550" t="s">
        <v>21437</v>
      </c>
      <c r="I25550" t="s">
        <v>52</v>
      </c>
      <c r="J25550" t="s">
        <v>191</v>
      </c>
      <c r="M25550">
        <v>7052</v>
      </c>
      <c r="N25550">
        <v>47</v>
      </c>
      <c r="O25550">
        <v>55</v>
      </c>
    </row>
    <row r="25551" spans="1:15" x14ac:dyDescent="0.3">
      <c r="E25551" t="s">
        <v>17786</v>
      </c>
      <c r="F25551" t="s">
        <v>17803</v>
      </c>
      <c r="G25551" t="s">
        <v>17</v>
      </c>
      <c r="H25551" t="s">
        <v>21439</v>
      </c>
      <c r="I25551" t="s">
        <v>19</v>
      </c>
      <c r="M25551">
        <v>7052</v>
      </c>
      <c r="N25551">
        <v>83</v>
      </c>
      <c r="O25551">
        <v>88</v>
      </c>
    </row>
    <row r="25552" spans="1:15" x14ac:dyDescent="0.3">
      <c r="A25552" t="s">
        <v>14</v>
      </c>
      <c r="B25552">
        <v>0</v>
      </c>
      <c r="C25552">
        <v>1</v>
      </c>
      <c r="D25552" t="s">
        <v>14</v>
      </c>
      <c r="E25552" t="s">
        <v>17786</v>
      </c>
      <c r="F25552" t="s">
        <v>17803</v>
      </c>
      <c r="G25552" t="s">
        <v>23</v>
      </c>
      <c r="H25552" t="s">
        <v>21439</v>
      </c>
      <c r="I25552" t="s">
        <v>26</v>
      </c>
      <c r="M25552">
        <v>7052</v>
      </c>
      <c r="N25552">
        <v>83</v>
      </c>
      <c r="O25552">
        <v>88</v>
      </c>
    </row>
    <row r="25553" spans="1:15" x14ac:dyDescent="0.3">
      <c r="A25553" t="s">
        <v>14</v>
      </c>
      <c r="B25553">
        <v>1</v>
      </c>
      <c r="C25553">
        <v>1</v>
      </c>
      <c r="D25553">
        <v>1</v>
      </c>
      <c r="E25553" t="s">
        <v>17786</v>
      </c>
      <c r="F25553" t="s">
        <v>17787</v>
      </c>
      <c r="G25553" t="s">
        <v>14</v>
      </c>
      <c r="H25553" t="s">
        <v>21438</v>
      </c>
      <c r="I25553" t="s">
        <v>22</v>
      </c>
      <c r="M25553">
        <v>7052</v>
      </c>
      <c r="N25553">
        <v>90</v>
      </c>
      <c r="O25553">
        <v>100</v>
      </c>
    </row>
    <row r="25554" spans="1:15" x14ac:dyDescent="0.3">
      <c r="A25554" t="s">
        <v>14</v>
      </c>
      <c r="B25554">
        <v>0</v>
      </c>
      <c r="C25554">
        <v>1</v>
      </c>
      <c r="D25554" t="s">
        <v>14</v>
      </c>
      <c r="E25554" t="s">
        <v>17786</v>
      </c>
      <c r="F25554" t="s">
        <v>17803</v>
      </c>
      <c r="G25554" t="s">
        <v>23</v>
      </c>
      <c r="H25554" t="s">
        <v>21440</v>
      </c>
      <c r="I25554" t="s">
        <v>26</v>
      </c>
      <c r="M25554">
        <v>7052</v>
      </c>
      <c r="N25554">
        <v>194</v>
      </c>
      <c r="O25554">
        <v>199</v>
      </c>
    </row>
    <row r="25555" spans="1:15" x14ac:dyDescent="0.3">
      <c r="E25555" t="s">
        <v>17786</v>
      </c>
      <c r="F25555" t="s">
        <v>17803</v>
      </c>
      <c r="G25555" t="s">
        <v>17</v>
      </c>
      <c r="H25555" t="s">
        <v>21440</v>
      </c>
      <c r="I25555" t="s">
        <v>19</v>
      </c>
      <c r="M25555">
        <v>7052</v>
      </c>
      <c r="N25555">
        <v>194</v>
      </c>
      <c r="O25555">
        <v>199</v>
      </c>
    </row>
    <row r="25556" spans="1:15" x14ac:dyDescent="0.3">
      <c r="E25556" t="s">
        <v>17786</v>
      </c>
      <c r="F25556" t="s">
        <v>17799</v>
      </c>
      <c r="G25556" t="s">
        <v>51</v>
      </c>
      <c r="H25556" t="s">
        <v>21444</v>
      </c>
      <c r="I25556" t="s">
        <v>52</v>
      </c>
      <c r="J25556" t="s">
        <v>191</v>
      </c>
      <c r="M25556">
        <v>7053</v>
      </c>
      <c r="N25556">
        <v>0</v>
      </c>
      <c r="O25556">
        <v>6</v>
      </c>
    </row>
    <row r="25557" spans="1:15" x14ac:dyDescent="0.3">
      <c r="A25557" t="s">
        <v>14</v>
      </c>
      <c r="B25557">
        <v>1</v>
      </c>
      <c r="C25557">
        <v>1</v>
      </c>
      <c r="D25557">
        <v>1</v>
      </c>
      <c r="E25557" t="s">
        <v>17786</v>
      </c>
      <c r="F25557" t="s">
        <v>17799</v>
      </c>
      <c r="G25557" t="s">
        <v>14</v>
      </c>
      <c r="H25557" t="s">
        <v>21444</v>
      </c>
      <c r="I25557" t="s">
        <v>19</v>
      </c>
      <c r="M25557">
        <v>7053</v>
      </c>
      <c r="N25557">
        <v>0</v>
      </c>
      <c r="O25557">
        <v>6</v>
      </c>
    </row>
    <row r="25558" spans="1:15" x14ac:dyDescent="0.3">
      <c r="E25558" t="s">
        <v>17786</v>
      </c>
      <c r="F25558" t="s">
        <v>17799</v>
      </c>
      <c r="G25558" t="s">
        <v>23</v>
      </c>
      <c r="H25558" t="s">
        <v>21444</v>
      </c>
      <c r="I25558" t="s">
        <v>26</v>
      </c>
      <c r="M25558">
        <v>7053</v>
      </c>
      <c r="N25558">
        <v>0</v>
      </c>
      <c r="O25558">
        <v>6</v>
      </c>
    </row>
    <row r="25559" spans="1:15" x14ac:dyDescent="0.3">
      <c r="E25559" t="s">
        <v>17786</v>
      </c>
      <c r="F25559" t="s">
        <v>1899</v>
      </c>
      <c r="G25559" t="s">
        <v>51</v>
      </c>
      <c r="H25559" t="s">
        <v>21443</v>
      </c>
      <c r="I25559" t="s">
        <v>52</v>
      </c>
      <c r="J25559" t="s">
        <v>60</v>
      </c>
      <c r="M25559">
        <v>7053</v>
      </c>
      <c r="N25559">
        <v>14</v>
      </c>
      <c r="O25559">
        <v>19</v>
      </c>
    </row>
    <row r="25560" spans="1:15" x14ac:dyDescent="0.3">
      <c r="E25560" t="s">
        <v>17786</v>
      </c>
      <c r="F25560" t="s">
        <v>17803</v>
      </c>
      <c r="G25560" t="s">
        <v>23</v>
      </c>
      <c r="H25560" t="s">
        <v>21441</v>
      </c>
      <c r="I25560" t="s">
        <v>26</v>
      </c>
      <c r="M25560">
        <v>7053</v>
      </c>
      <c r="N25560">
        <v>82</v>
      </c>
      <c r="O25560">
        <v>87</v>
      </c>
    </row>
    <row r="25561" spans="1:15" x14ac:dyDescent="0.3">
      <c r="E25561" t="s">
        <v>17786</v>
      </c>
      <c r="F25561" t="s">
        <v>17803</v>
      </c>
      <c r="G25561" t="s">
        <v>17</v>
      </c>
      <c r="H25561" t="s">
        <v>21441</v>
      </c>
      <c r="I25561" t="s">
        <v>19</v>
      </c>
      <c r="M25561">
        <v>7053</v>
      </c>
      <c r="N25561">
        <v>82</v>
      </c>
      <c r="O25561">
        <v>87</v>
      </c>
    </row>
    <row r="25562" spans="1:15" x14ac:dyDescent="0.3">
      <c r="E25562" t="s">
        <v>17786</v>
      </c>
      <c r="F25562" t="s">
        <v>17805</v>
      </c>
      <c r="G25562" t="s">
        <v>14</v>
      </c>
      <c r="H25562" t="s">
        <v>21442</v>
      </c>
      <c r="I25562" t="s">
        <v>50</v>
      </c>
      <c r="M25562">
        <v>7053</v>
      </c>
      <c r="N25562">
        <v>155</v>
      </c>
      <c r="O25562">
        <v>163</v>
      </c>
    </row>
    <row r="25563" spans="1:15" x14ac:dyDescent="0.3">
      <c r="A25563" t="s">
        <v>14</v>
      </c>
      <c r="B25563">
        <v>0</v>
      </c>
      <c r="C25563">
        <v>1</v>
      </c>
      <c r="D25563" t="s">
        <v>14</v>
      </c>
      <c r="E25563" t="s">
        <v>17786</v>
      </c>
      <c r="F25563" t="s">
        <v>17805</v>
      </c>
      <c r="G25563" t="s">
        <v>51</v>
      </c>
      <c r="H25563" t="s">
        <v>21442</v>
      </c>
      <c r="I25563" t="s">
        <v>52</v>
      </c>
      <c r="J25563" t="s">
        <v>195</v>
      </c>
      <c r="M25563">
        <v>7053</v>
      </c>
      <c r="N25563">
        <v>155</v>
      </c>
      <c r="O25563">
        <v>163</v>
      </c>
    </row>
    <row r="25564" spans="1:15" x14ac:dyDescent="0.3">
      <c r="E25564" t="s">
        <v>1864</v>
      </c>
      <c r="F25564" t="s">
        <v>432</v>
      </c>
      <c r="G25564" t="s">
        <v>23</v>
      </c>
      <c r="H25564" t="s">
        <v>433</v>
      </c>
      <c r="I25564" t="s">
        <v>52</v>
      </c>
      <c r="J25564" t="s">
        <v>117</v>
      </c>
      <c r="M25564">
        <v>7054</v>
      </c>
      <c r="N25564">
        <v>109</v>
      </c>
      <c r="O25564">
        <v>118</v>
      </c>
    </row>
    <row r="25565" spans="1:15" x14ac:dyDescent="0.3">
      <c r="E25565" t="s">
        <v>1864</v>
      </c>
      <c r="F25565" t="s">
        <v>430</v>
      </c>
      <c r="G25565" t="s">
        <v>14</v>
      </c>
      <c r="H25565" t="s">
        <v>431</v>
      </c>
      <c r="I25565" t="s">
        <v>19</v>
      </c>
      <c r="M25565">
        <v>7054</v>
      </c>
      <c r="N25565">
        <v>408</v>
      </c>
      <c r="O25565">
        <v>421</v>
      </c>
    </row>
    <row r="25566" spans="1:15" x14ac:dyDescent="0.3">
      <c r="E25566" t="s">
        <v>1864</v>
      </c>
      <c r="F25566" t="s">
        <v>430</v>
      </c>
      <c r="G25566" t="s">
        <v>23</v>
      </c>
      <c r="H25566" t="s">
        <v>431</v>
      </c>
      <c r="I25566" t="s">
        <v>26</v>
      </c>
      <c r="M25566">
        <v>7054</v>
      </c>
      <c r="N25566">
        <v>408</v>
      </c>
      <c r="O25566">
        <v>421</v>
      </c>
    </row>
    <row r="25567" spans="1:15" x14ac:dyDescent="0.3">
      <c r="A25567" t="s">
        <v>14</v>
      </c>
      <c r="B25567">
        <v>0</v>
      </c>
      <c r="C25567">
        <v>1</v>
      </c>
      <c r="D25567" t="s">
        <v>14</v>
      </c>
      <c r="E25567" t="s">
        <v>19330</v>
      </c>
      <c r="F25567" t="s">
        <v>19330</v>
      </c>
      <c r="G25567" t="s">
        <v>17</v>
      </c>
      <c r="H25567" t="s">
        <v>21456</v>
      </c>
      <c r="I25567" t="s">
        <v>22</v>
      </c>
      <c r="M25567">
        <v>7055</v>
      </c>
      <c r="N25567">
        <v>85</v>
      </c>
      <c r="O25567">
        <v>94</v>
      </c>
    </row>
    <row r="25568" spans="1:15" x14ac:dyDescent="0.3">
      <c r="A25568" t="s">
        <v>23</v>
      </c>
      <c r="B25568">
        <v>1</v>
      </c>
      <c r="C25568">
        <v>1</v>
      </c>
      <c r="D25568">
        <v>1</v>
      </c>
      <c r="E25568" t="s">
        <v>19330</v>
      </c>
      <c r="F25568" t="s">
        <v>1109</v>
      </c>
      <c r="G25568" t="s">
        <v>23</v>
      </c>
      <c r="H25568" t="s">
        <v>21451</v>
      </c>
      <c r="I25568" t="s">
        <v>22</v>
      </c>
      <c r="M25568">
        <v>7055</v>
      </c>
      <c r="N25568">
        <v>112</v>
      </c>
      <c r="O25568">
        <v>117</v>
      </c>
    </row>
    <row r="25569" spans="1:15" x14ac:dyDescent="0.3">
      <c r="A25569" t="s">
        <v>14</v>
      </c>
      <c r="B25569">
        <v>0</v>
      </c>
      <c r="C25569">
        <v>1</v>
      </c>
      <c r="D25569" t="s">
        <v>14</v>
      </c>
      <c r="E25569" t="s">
        <v>19330</v>
      </c>
      <c r="F25569" t="s">
        <v>21452</v>
      </c>
      <c r="G25569" t="s">
        <v>23</v>
      </c>
      <c r="H25569" t="s">
        <v>21453</v>
      </c>
      <c r="I25569" t="s">
        <v>26</v>
      </c>
      <c r="M25569">
        <v>7055</v>
      </c>
      <c r="N25569">
        <v>160</v>
      </c>
      <c r="O25569">
        <v>168</v>
      </c>
    </row>
    <row r="25570" spans="1:15" x14ac:dyDescent="0.3">
      <c r="E25570" t="s">
        <v>19330</v>
      </c>
      <c r="F25570" t="s">
        <v>21452</v>
      </c>
      <c r="G25570" t="s">
        <v>14</v>
      </c>
      <c r="H25570" t="s">
        <v>21453</v>
      </c>
      <c r="I25570" t="s">
        <v>19</v>
      </c>
      <c r="M25570">
        <v>7055</v>
      </c>
      <c r="N25570">
        <v>160</v>
      </c>
      <c r="O25570">
        <v>168</v>
      </c>
    </row>
    <row r="25571" spans="1:15" x14ac:dyDescent="0.3">
      <c r="A25571" t="s">
        <v>14</v>
      </c>
      <c r="B25571">
        <v>1</v>
      </c>
      <c r="C25571">
        <v>1</v>
      </c>
      <c r="D25571">
        <v>1</v>
      </c>
      <c r="E25571" t="s">
        <v>19330</v>
      </c>
      <c r="F25571" t="s">
        <v>6950</v>
      </c>
      <c r="G25571" t="s">
        <v>14</v>
      </c>
      <c r="H25571" t="s">
        <v>21448</v>
      </c>
      <c r="I25571" t="s">
        <v>22</v>
      </c>
      <c r="M25571">
        <v>7055</v>
      </c>
      <c r="N25571">
        <v>267</v>
      </c>
      <c r="O25571">
        <v>282</v>
      </c>
    </row>
    <row r="25572" spans="1:15" x14ac:dyDescent="0.3">
      <c r="E25572" t="s">
        <v>19330</v>
      </c>
      <c r="F25572" t="s">
        <v>21446</v>
      </c>
      <c r="G25572" t="s">
        <v>17</v>
      </c>
      <c r="H25572" t="s">
        <v>21447</v>
      </c>
      <c r="I25572" t="s">
        <v>26</v>
      </c>
      <c r="M25572">
        <v>7055</v>
      </c>
      <c r="N25572">
        <v>284</v>
      </c>
      <c r="O25572">
        <v>293</v>
      </c>
    </row>
    <row r="25573" spans="1:15" x14ac:dyDescent="0.3">
      <c r="E25573" t="s">
        <v>19330</v>
      </c>
      <c r="F25573" t="s">
        <v>21446</v>
      </c>
      <c r="G25573" t="s">
        <v>14</v>
      </c>
      <c r="H25573" t="s">
        <v>21447</v>
      </c>
      <c r="I25573" t="s">
        <v>19</v>
      </c>
      <c r="M25573">
        <v>7055</v>
      </c>
      <c r="N25573">
        <v>284</v>
      </c>
      <c r="O25573">
        <v>293</v>
      </c>
    </row>
    <row r="25574" spans="1:15" x14ac:dyDescent="0.3">
      <c r="A25574" t="s">
        <v>14</v>
      </c>
      <c r="B25574">
        <v>1</v>
      </c>
      <c r="C25574">
        <v>1</v>
      </c>
      <c r="D25574">
        <v>1</v>
      </c>
      <c r="E25574" t="s">
        <v>19330</v>
      </c>
      <c r="F25574" t="s">
        <v>21454</v>
      </c>
      <c r="G25574" t="s">
        <v>14</v>
      </c>
      <c r="H25574" t="s">
        <v>21455</v>
      </c>
      <c r="I25574" t="s">
        <v>22</v>
      </c>
      <c r="M25574">
        <v>7055</v>
      </c>
      <c r="N25574">
        <v>346</v>
      </c>
      <c r="O25574">
        <v>356</v>
      </c>
    </row>
    <row r="25575" spans="1:15" x14ac:dyDescent="0.3">
      <c r="A25575" t="s">
        <v>14</v>
      </c>
      <c r="B25575">
        <v>0</v>
      </c>
      <c r="C25575">
        <v>1</v>
      </c>
      <c r="D25575" t="s">
        <v>14</v>
      </c>
      <c r="E25575" t="s">
        <v>19330</v>
      </c>
      <c r="F25575" t="s">
        <v>19330</v>
      </c>
      <c r="G25575" t="s">
        <v>17</v>
      </c>
      <c r="H25575" t="s">
        <v>21445</v>
      </c>
      <c r="I25575" t="s">
        <v>22</v>
      </c>
      <c r="M25575">
        <v>7055</v>
      </c>
      <c r="N25575">
        <v>478</v>
      </c>
      <c r="O25575">
        <v>487</v>
      </c>
    </row>
    <row r="25576" spans="1:15" x14ac:dyDescent="0.3">
      <c r="A25576" t="s">
        <v>14</v>
      </c>
      <c r="B25576">
        <v>1</v>
      </c>
      <c r="C25576">
        <v>1</v>
      </c>
      <c r="D25576">
        <v>1</v>
      </c>
      <c r="E25576" t="s">
        <v>19330</v>
      </c>
      <c r="F25576" t="s">
        <v>21449</v>
      </c>
      <c r="G25576" t="s">
        <v>14</v>
      </c>
      <c r="H25576" t="s">
        <v>21450</v>
      </c>
      <c r="I25576" t="s">
        <v>35</v>
      </c>
      <c r="J25576" t="s">
        <v>46</v>
      </c>
      <c r="K25576" t="s">
        <v>47</v>
      </c>
      <c r="L25576" t="s">
        <v>43</v>
      </c>
      <c r="M25576">
        <v>7055</v>
      </c>
      <c r="N25576">
        <v>497</v>
      </c>
      <c r="O25576">
        <v>510</v>
      </c>
    </row>
    <row r="25577" spans="1:15" x14ac:dyDescent="0.3">
      <c r="A25577" t="s">
        <v>14</v>
      </c>
      <c r="B25577">
        <v>0</v>
      </c>
      <c r="C25577">
        <v>1</v>
      </c>
      <c r="D25577" t="s">
        <v>14</v>
      </c>
      <c r="E25577" t="s">
        <v>19330</v>
      </c>
      <c r="F25577" t="s">
        <v>19330</v>
      </c>
      <c r="G25577" t="s">
        <v>17</v>
      </c>
      <c r="H25577" t="s">
        <v>21456</v>
      </c>
      <c r="I25577" t="s">
        <v>22</v>
      </c>
      <c r="M25577">
        <v>7056</v>
      </c>
      <c r="N25577">
        <v>85</v>
      </c>
      <c r="O25577">
        <v>94</v>
      </c>
    </row>
    <row r="25578" spans="1:15" x14ac:dyDescent="0.3">
      <c r="A25578" t="s">
        <v>23</v>
      </c>
      <c r="B25578">
        <v>1</v>
      </c>
      <c r="C25578">
        <v>1</v>
      </c>
      <c r="D25578">
        <v>1</v>
      </c>
      <c r="E25578" t="s">
        <v>19330</v>
      </c>
      <c r="F25578" t="s">
        <v>1109</v>
      </c>
      <c r="G25578" t="s">
        <v>23</v>
      </c>
      <c r="H25578" t="s">
        <v>21451</v>
      </c>
      <c r="I25578" t="s">
        <v>22</v>
      </c>
      <c r="M25578">
        <v>7056</v>
      </c>
      <c r="N25578">
        <v>112</v>
      </c>
      <c r="O25578">
        <v>117</v>
      </c>
    </row>
    <row r="25579" spans="1:15" x14ac:dyDescent="0.3">
      <c r="E25579" t="s">
        <v>19330</v>
      </c>
      <c r="F25579" t="s">
        <v>21452</v>
      </c>
      <c r="G25579" t="s">
        <v>14</v>
      </c>
      <c r="H25579" t="s">
        <v>21453</v>
      </c>
      <c r="I25579" t="s">
        <v>19</v>
      </c>
      <c r="M25579">
        <v>7056</v>
      </c>
      <c r="N25579">
        <v>160</v>
      </c>
      <c r="O25579">
        <v>168</v>
      </c>
    </row>
    <row r="25580" spans="1:15" x14ac:dyDescent="0.3">
      <c r="A25580" t="s">
        <v>14</v>
      </c>
      <c r="B25580">
        <v>0</v>
      </c>
      <c r="C25580">
        <v>1</v>
      </c>
      <c r="D25580" t="s">
        <v>14</v>
      </c>
      <c r="E25580" t="s">
        <v>19330</v>
      </c>
      <c r="F25580" t="s">
        <v>21452</v>
      </c>
      <c r="G25580" t="s">
        <v>23</v>
      </c>
      <c r="H25580" t="s">
        <v>21453</v>
      </c>
      <c r="I25580" t="s">
        <v>26</v>
      </c>
      <c r="M25580">
        <v>7056</v>
      </c>
      <c r="N25580">
        <v>160</v>
      </c>
      <c r="O25580">
        <v>168</v>
      </c>
    </row>
    <row r="25581" spans="1:15" x14ac:dyDescent="0.3">
      <c r="A25581" t="s">
        <v>14</v>
      </c>
      <c r="B25581">
        <v>1</v>
      </c>
      <c r="C25581">
        <v>1</v>
      </c>
      <c r="D25581">
        <v>1</v>
      </c>
      <c r="E25581" t="s">
        <v>19330</v>
      </c>
      <c r="F25581" t="s">
        <v>6950</v>
      </c>
      <c r="G25581" t="s">
        <v>14</v>
      </c>
      <c r="H25581" t="s">
        <v>21448</v>
      </c>
      <c r="I25581" t="s">
        <v>22</v>
      </c>
      <c r="M25581">
        <v>7056</v>
      </c>
      <c r="N25581">
        <v>267</v>
      </c>
      <c r="O25581">
        <v>282</v>
      </c>
    </row>
    <row r="25582" spans="1:15" x14ac:dyDescent="0.3">
      <c r="E25582" t="s">
        <v>19330</v>
      </c>
      <c r="F25582" t="s">
        <v>21446</v>
      </c>
      <c r="G25582" t="s">
        <v>17</v>
      </c>
      <c r="H25582" t="s">
        <v>21447</v>
      </c>
      <c r="I25582" t="s">
        <v>26</v>
      </c>
      <c r="M25582">
        <v>7056</v>
      </c>
      <c r="N25582">
        <v>284</v>
      </c>
      <c r="O25582">
        <v>293</v>
      </c>
    </row>
    <row r="25583" spans="1:15" x14ac:dyDescent="0.3">
      <c r="E25583" t="s">
        <v>19330</v>
      </c>
      <c r="F25583" t="s">
        <v>21446</v>
      </c>
      <c r="G25583" t="s">
        <v>14</v>
      </c>
      <c r="H25583" t="s">
        <v>21447</v>
      </c>
      <c r="I25583" t="s">
        <v>19</v>
      </c>
      <c r="M25583">
        <v>7056</v>
      </c>
      <c r="N25583">
        <v>284</v>
      </c>
      <c r="O25583">
        <v>293</v>
      </c>
    </row>
    <row r="25584" spans="1:15" x14ac:dyDescent="0.3">
      <c r="A25584" t="s">
        <v>14</v>
      </c>
      <c r="B25584">
        <v>1</v>
      </c>
      <c r="C25584">
        <v>1</v>
      </c>
      <c r="D25584">
        <v>1</v>
      </c>
      <c r="E25584" t="s">
        <v>19330</v>
      </c>
      <c r="F25584" t="s">
        <v>21454</v>
      </c>
      <c r="G25584" t="s">
        <v>14</v>
      </c>
      <c r="H25584" t="s">
        <v>21455</v>
      </c>
      <c r="I25584" t="s">
        <v>22</v>
      </c>
      <c r="M25584">
        <v>7056</v>
      </c>
      <c r="N25584">
        <v>346</v>
      </c>
      <c r="O25584">
        <v>356</v>
      </c>
    </row>
    <row r="25585" spans="1:15" x14ac:dyDescent="0.3">
      <c r="A25585" t="s">
        <v>14</v>
      </c>
      <c r="B25585">
        <v>0</v>
      </c>
      <c r="C25585">
        <v>1</v>
      </c>
      <c r="D25585" t="s">
        <v>14</v>
      </c>
      <c r="E25585" t="s">
        <v>19330</v>
      </c>
      <c r="F25585" t="s">
        <v>19330</v>
      </c>
      <c r="G25585" t="s">
        <v>17</v>
      </c>
      <c r="H25585" t="s">
        <v>21445</v>
      </c>
      <c r="I25585" t="s">
        <v>22</v>
      </c>
      <c r="M25585">
        <v>7056</v>
      </c>
      <c r="N25585">
        <v>478</v>
      </c>
      <c r="O25585">
        <v>487</v>
      </c>
    </row>
    <row r="25586" spans="1:15" x14ac:dyDescent="0.3">
      <c r="A25586" t="s">
        <v>14</v>
      </c>
      <c r="B25586">
        <v>1</v>
      </c>
      <c r="C25586">
        <v>1</v>
      </c>
      <c r="D25586">
        <v>1</v>
      </c>
      <c r="E25586" t="s">
        <v>19330</v>
      </c>
      <c r="F25586" t="s">
        <v>21449</v>
      </c>
      <c r="G25586" t="s">
        <v>14</v>
      </c>
      <c r="H25586" t="s">
        <v>21450</v>
      </c>
      <c r="I25586" t="s">
        <v>35</v>
      </c>
      <c r="J25586" t="s">
        <v>46</v>
      </c>
      <c r="K25586" t="s">
        <v>47</v>
      </c>
      <c r="L25586" t="s">
        <v>43</v>
      </c>
      <c r="M25586">
        <v>7056</v>
      </c>
      <c r="N25586">
        <v>497</v>
      </c>
      <c r="O25586">
        <v>510</v>
      </c>
    </row>
    <row r="25587" spans="1:15" x14ac:dyDescent="0.3">
      <c r="A25587" t="s">
        <v>14</v>
      </c>
      <c r="B25587">
        <v>0</v>
      </c>
      <c r="C25587">
        <v>1</v>
      </c>
      <c r="D25587" t="s">
        <v>14</v>
      </c>
      <c r="E25587" t="s">
        <v>19330</v>
      </c>
      <c r="F25587" t="s">
        <v>19330</v>
      </c>
      <c r="G25587" t="s">
        <v>17</v>
      </c>
      <c r="H25587" t="s">
        <v>21456</v>
      </c>
      <c r="I25587" t="s">
        <v>22</v>
      </c>
      <c r="M25587">
        <v>7057</v>
      </c>
      <c r="N25587">
        <v>85</v>
      </c>
      <c r="O25587">
        <v>94</v>
      </c>
    </row>
    <row r="25588" spans="1:15" x14ac:dyDescent="0.3">
      <c r="A25588" t="s">
        <v>23</v>
      </c>
      <c r="B25588">
        <v>1</v>
      </c>
      <c r="C25588">
        <v>1</v>
      </c>
      <c r="D25588">
        <v>1</v>
      </c>
      <c r="E25588" t="s">
        <v>19330</v>
      </c>
      <c r="F25588" t="s">
        <v>1109</v>
      </c>
      <c r="G25588" t="s">
        <v>23</v>
      </c>
      <c r="H25588" t="s">
        <v>21451</v>
      </c>
      <c r="I25588" t="s">
        <v>22</v>
      </c>
      <c r="M25588">
        <v>7057</v>
      </c>
      <c r="N25588">
        <v>112</v>
      </c>
      <c r="O25588">
        <v>117</v>
      </c>
    </row>
    <row r="25589" spans="1:15" x14ac:dyDescent="0.3">
      <c r="A25589" t="s">
        <v>14</v>
      </c>
      <c r="B25589">
        <v>0</v>
      </c>
      <c r="C25589">
        <v>1</v>
      </c>
      <c r="D25589" t="s">
        <v>14</v>
      </c>
      <c r="E25589" t="s">
        <v>19330</v>
      </c>
      <c r="F25589" t="s">
        <v>21452</v>
      </c>
      <c r="G25589" t="s">
        <v>23</v>
      </c>
      <c r="H25589" t="s">
        <v>21453</v>
      </c>
      <c r="I25589" t="s">
        <v>26</v>
      </c>
      <c r="M25589">
        <v>7057</v>
      </c>
      <c r="N25589">
        <v>160</v>
      </c>
      <c r="O25589">
        <v>168</v>
      </c>
    </row>
    <row r="25590" spans="1:15" x14ac:dyDescent="0.3">
      <c r="E25590" t="s">
        <v>19330</v>
      </c>
      <c r="F25590" t="s">
        <v>21452</v>
      </c>
      <c r="G25590" t="s">
        <v>14</v>
      </c>
      <c r="H25590" t="s">
        <v>21453</v>
      </c>
      <c r="I25590" t="s">
        <v>19</v>
      </c>
      <c r="M25590">
        <v>7057</v>
      </c>
      <c r="N25590">
        <v>160</v>
      </c>
      <c r="O25590">
        <v>168</v>
      </c>
    </row>
    <row r="25591" spans="1:15" x14ac:dyDescent="0.3">
      <c r="A25591" t="s">
        <v>14</v>
      </c>
      <c r="B25591">
        <v>1</v>
      </c>
      <c r="C25591">
        <v>1</v>
      </c>
      <c r="D25591">
        <v>1</v>
      </c>
      <c r="E25591" t="s">
        <v>19330</v>
      </c>
      <c r="F25591" t="s">
        <v>6950</v>
      </c>
      <c r="G25591" t="s">
        <v>14</v>
      </c>
      <c r="H25591" t="s">
        <v>21448</v>
      </c>
      <c r="I25591" t="s">
        <v>22</v>
      </c>
      <c r="M25591">
        <v>7057</v>
      </c>
      <c r="N25591">
        <v>267</v>
      </c>
      <c r="O25591">
        <v>282</v>
      </c>
    </row>
    <row r="25592" spans="1:15" x14ac:dyDescent="0.3">
      <c r="E25592" t="s">
        <v>19330</v>
      </c>
      <c r="F25592" t="s">
        <v>21446</v>
      </c>
      <c r="G25592" t="s">
        <v>14</v>
      </c>
      <c r="H25592" t="s">
        <v>21447</v>
      </c>
      <c r="I25592" t="s">
        <v>19</v>
      </c>
      <c r="M25592">
        <v>7057</v>
      </c>
      <c r="N25592">
        <v>284</v>
      </c>
      <c r="O25592">
        <v>293</v>
      </c>
    </row>
    <row r="25593" spans="1:15" x14ac:dyDescent="0.3">
      <c r="E25593" t="s">
        <v>19330</v>
      </c>
      <c r="F25593" t="s">
        <v>21446</v>
      </c>
      <c r="G25593" t="s">
        <v>17</v>
      </c>
      <c r="H25593" t="s">
        <v>21447</v>
      </c>
      <c r="I25593" t="s">
        <v>26</v>
      </c>
      <c r="M25593">
        <v>7057</v>
      </c>
      <c r="N25593">
        <v>284</v>
      </c>
      <c r="O25593">
        <v>293</v>
      </c>
    </row>
    <row r="25594" spans="1:15" x14ac:dyDescent="0.3">
      <c r="A25594" t="s">
        <v>14</v>
      </c>
      <c r="B25594">
        <v>1</v>
      </c>
      <c r="C25594">
        <v>1</v>
      </c>
      <c r="D25594">
        <v>1</v>
      </c>
      <c r="E25594" t="s">
        <v>19330</v>
      </c>
      <c r="F25594" t="s">
        <v>21454</v>
      </c>
      <c r="G25594" t="s">
        <v>14</v>
      </c>
      <c r="H25594" t="s">
        <v>21455</v>
      </c>
      <c r="I25594" t="s">
        <v>22</v>
      </c>
      <c r="M25594">
        <v>7057</v>
      </c>
      <c r="N25594">
        <v>346</v>
      </c>
      <c r="O25594">
        <v>356</v>
      </c>
    </row>
    <row r="25595" spans="1:15" x14ac:dyDescent="0.3">
      <c r="A25595" t="s">
        <v>14</v>
      </c>
      <c r="B25595">
        <v>0</v>
      </c>
      <c r="C25595">
        <v>1</v>
      </c>
      <c r="D25595" t="s">
        <v>14</v>
      </c>
      <c r="E25595" t="s">
        <v>19330</v>
      </c>
      <c r="F25595" t="s">
        <v>19330</v>
      </c>
      <c r="G25595" t="s">
        <v>17</v>
      </c>
      <c r="H25595" t="s">
        <v>21445</v>
      </c>
      <c r="I25595" t="s">
        <v>22</v>
      </c>
      <c r="M25595">
        <v>7057</v>
      </c>
      <c r="N25595">
        <v>478</v>
      </c>
      <c r="O25595">
        <v>487</v>
      </c>
    </row>
    <row r="25596" spans="1:15" x14ac:dyDescent="0.3">
      <c r="A25596" t="s">
        <v>14</v>
      </c>
      <c r="B25596">
        <v>1</v>
      </c>
      <c r="C25596">
        <v>1</v>
      </c>
      <c r="D25596">
        <v>1</v>
      </c>
      <c r="E25596" t="s">
        <v>19330</v>
      </c>
      <c r="F25596" t="s">
        <v>21449</v>
      </c>
      <c r="G25596" t="s">
        <v>14</v>
      </c>
      <c r="H25596" t="s">
        <v>21450</v>
      </c>
      <c r="I25596" t="s">
        <v>35</v>
      </c>
      <c r="J25596" t="s">
        <v>46</v>
      </c>
      <c r="K25596" t="s">
        <v>47</v>
      </c>
      <c r="L25596" t="s">
        <v>43</v>
      </c>
      <c r="M25596">
        <v>7057</v>
      </c>
      <c r="N25596">
        <v>497</v>
      </c>
      <c r="O25596">
        <v>510</v>
      </c>
    </row>
    <row r="25597" spans="1:15" x14ac:dyDescent="0.3">
      <c r="A25597" t="s">
        <v>14</v>
      </c>
      <c r="B25597">
        <v>0</v>
      </c>
      <c r="C25597">
        <v>1</v>
      </c>
      <c r="D25597" t="s">
        <v>14</v>
      </c>
      <c r="E25597" t="s">
        <v>19330</v>
      </c>
      <c r="F25597" t="s">
        <v>19330</v>
      </c>
      <c r="G25597" t="s">
        <v>17</v>
      </c>
      <c r="H25597" t="s">
        <v>21456</v>
      </c>
      <c r="I25597" t="s">
        <v>22</v>
      </c>
      <c r="M25597">
        <v>7058</v>
      </c>
      <c r="N25597">
        <v>85</v>
      </c>
      <c r="O25597">
        <v>94</v>
      </c>
    </row>
    <row r="25598" spans="1:15" x14ac:dyDescent="0.3">
      <c r="A25598" t="s">
        <v>23</v>
      </c>
      <c r="B25598">
        <v>1</v>
      </c>
      <c r="C25598">
        <v>1</v>
      </c>
      <c r="D25598">
        <v>1</v>
      </c>
      <c r="E25598" t="s">
        <v>19330</v>
      </c>
      <c r="F25598" t="s">
        <v>1109</v>
      </c>
      <c r="G25598" t="s">
        <v>23</v>
      </c>
      <c r="H25598" t="s">
        <v>21451</v>
      </c>
      <c r="I25598" t="s">
        <v>22</v>
      </c>
      <c r="M25598">
        <v>7058</v>
      </c>
      <c r="N25598">
        <v>112</v>
      </c>
      <c r="O25598">
        <v>117</v>
      </c>
    </row>
    <row r="25599" spans="1:15" x14ac:dyDescent="0.3">
      <c r="E25599" t="s">
        <v>19330</v>
      </c>
      <c r="F25599" t="s">
        <v>21452</v>
      </c>
      <c r="G25599" t="s">
        <v>14</v>
      </c>
      <c r="H25599" t="s">
        <v>21453</v>
      </c>
      <c r="I25599" t="s">
        <v>19</v>
      </c>
      <c r="M25599">
        <v>7058</v>
      </c>
      <c r="N25599">
        <v>160</v>
      </c>
      <c r="O25599">
        <v>168</v>
      </c>
    </row>
    <row r="25600" spans="1:15" x14ac:dyDescent="0.3">
      <c r="A25600" t="s">
        <v>14</v>
      </c>
      <c r="B25600">
        <v>0</v>
      </c>
      <c r="C25600">
        <v>1</v>
      </c>
      <c r="D25600" t="s">
        <v>14</v>
      </c>
      <c r="E25600" t="s">
        <v>19330</v>
      </c>
      <c r="F25600" t="s">
        <v>21452</v>
      </c>
      <c r="G25600" t="s">
        <v>23</v>
      </c>
      <c r="H25600" t="s">
        <v>21453</v>
      </c>
      <c r="I25600" t="s">
        <v>26</v>
      </c>
      <c r="M25600">
        <v>7058</v>
      </c>
      <c r="N25600">
        <v>160</v>
      </c>
      <c r="O25600">
        <v>168</v>
      </c>
    </row>
    <row r="25601" spans="1:15" x14ac:dyDescent="0.3">
      <c r="A25601" t="s">
        <v>14</v>
      </c>
      <c r="B25601">
        <v>1</v>
      </c>
      <c r="C25601">
        <v>1</v>
      </c>
      <c r="D25601">
        <v>1</v>
      </c>
      <c r="E25601" t="s">
        <v>19330</v>
      </c>
      <c r="F25601" t="s">
        <v>6950</v>
      </c>
      <c r="G25601" t="s">
        <v>14</v>
      </c>
      <c r="H25601" t="s">
        <v>21448</v>
      </c>
      <c r="I25601" t="s">
        <v>22</v>
      </c>
      <c r="M25601">
        <v>7058</v>
      </c>
      <c r="N25601">
        <v>267</v>
      </c>
      <c r="O25601">
        <v>282</v>
      </c>
    </row>
    <row r="25602" spans="1:15" x14ac:dyDescent="0.3">
      <c r="E25602" t="s">
        <v>19330</v>
      </c>
      <c r="F25602" t="s">
        <v>21446</v>
      </c>
      <c r="G25602" t="s">
        <v>17</v>
      </c>
      <c r="H25602" t="s">
        <v>21447</v>
      </c>
      <c r="I25602" t="s">
        <v>26</v>
      </c>
      <c r="M25602">
        <v>7058</v>
      </c>
      <c r="N25602">
        <v>284</v>
      </c>
      <c r="O25602">
        <v>293</v>
      </c>
    </row>
    <row r="25603" spans="1:15" x14ac:dyDescent="0.3">
      <c r="E25603" t="s">
        <v>19330</v>
      </c>
      <c r="F25603" t="s">
        <v>21446</v>
      </c>
      <c r="G25603" t="s">
        <v>14</v>
      </c>
      <c r="H25603" t="s">
        <v>21447</v>
      </c>
      <c r="I25603" t="s">
        <v>19</v>
      </c>
      <c r="M25603">
        <v>7058</v>
      </c>
      <c r="N25603">
        <v>284</v>
      </c>
      <c r="O25603">
        <v>293</v>
      </c>
    </row>
    <row r="25604" spans="1:15" x14ac:dyDescent="0.3">
      <c r="A25604" t="s">
        <v>14</v>
      </c>
      <c r="B25604">
        <v>1</v>
      </c>
      <c r="C25604">
        <v>1</v>
      </c>
      <c r="D25604">
        <v>1</v>
      </c>
      <c r="E25604" t="s">
        <v>19330</v>
      </c>
      <c r="F25604" t="s">
        <v>21454</v>
      </c>
      <c r="G25604" t="s">
        <v>14</v>
      </c>
      <c r="H25604" t="s">
        <v>21455</v>
      </c>
      <c r="I25604" t="s">
        <v>22</v>
      </c>
      <c r="M25604">
        <v>7058</v>
      </c>
      <c r="N25604">
        <v>346</v>
      </c>
      <c r="O25604">
        <v>356</v>
      </c>
    </row>
    <row r="25605" spans="1:15" x14ac:dyDescent="0.3">
      <c r="A25605" t="s">
        <v>14</v>
      </c>
      <c r="B25605">
        <v>0</v>
      </c>
      <c r="C25605">
        <v>1</v>
      </c>
      <c r="D25605" t="s">
        <v>14</v>
      </c>
      <c r="E25605" t="s">
        <v>19330</v>
      </c>
      <c r="F25605" t="s">
        <v>19330</v>
      </c>
      <c r="G25605" t="s">
        <v>17</v>
      </c>
      <c r="H25605" t="s">
        <v>21445</v>
      </c>
      <c r="I25605" t="s">
        <v>22</v>
      </c>
      <c r="M25605">
        <v>7058</v>
      </c>
      <c r="N25605">
        <v>478</v>
      </c>
      <c r="O25605">
        <v>487</v>
      </c>
    </row>
    <row r="25606" spans="1:15" x14ac:dyDescent="0.3">
      <c r="A25606" t="s">
        <v>14</v>
      </c>
      <c r="B25606">
        <v>1</v>
      </c>
      <c r="C25606">
        <v>1</v>
      </c>
      <c r="D25606">
        <v>1</v>
      </c>
      <c r="E25606" t="s">
        <v>19330</v>
      </c>
      <c r="F25606" t="s">
        <v>21449</v>
      </c>
      <c r="G25606" t="s">
        <v>14</v>
      </c>
      <c r="H25606" t="s">
        <v>21450</v>
      </c>
      <c r="I25606" t="s">
        <v>35</v>
      </c>
      <c r="J25606" t="s">
        <v>46</v>
      </c>
      <c r="K25606" t="s">
        <v>47</v>
      </c>
      <c r="L25606" t="s">
        <v>43</v>
      </c>
      <c r="M25606">
        <v>7058</v>
      </c>
      <c r="N25606">
        <v>497</v>
      </c>
      <c r="O25606">
        <v>510</v>
      </c>
    </row>
    <row r="25607" spans="1:15" x14ac:dyDescent="0.3">
      <c r="A25607" t="s">
        <v>14</v>
      </c>
      <c r="B25607">
        <v>0</v>
      </c>
      <c r="C25607">
        <v>1</v>
      </c>
      <c r="D25607" t="s">
        <v>14</v>
      </c>
      <c r="E25607" t="s">
        <v>19330</v>
      </c>
      <c r="F25607" t="s">
        <v>19330</v>
      </c>
      <c r="G25607" t="s">
        <v>17</v>
      </c>
      <c r="H25607" t="s">
        <v>21456</v>
      </c>
      <c r="I25607" t="s">
        <v>22</v>
      </c>
      <c r="M25607">
        <v>7059</v>
      </c>
      <c r="N25607">
        <v>85</v>
      </c>
      <c r="O25607">
        <v>94</v>
      </c>
    </row>
    <row r="25608" spans="1:15" x14ac:dyDescent="0.3">
      <c r="A25608" t="s">
        <v>23</v>
      </c>
      <c r="B25608">
        <v>1</v>
      </c>
      <c r="C25608">
        <v>1</v>
      </c>
      <c r="D25608">
        <v>1</v>
      </c>
      <c r="E25608" t="s">
        <v>19330</v>
      </c>
      <c r="F25608" t="s">
        <v>1109</v>
      </c>
      <c r="G25608" t="s">
        <v>23</v>
      </c>
      <c r="H25608" t="s">
        <v>21451</v>
      </c>
      <c r="I25608" t="s">
        <v>22</v>
      </c>
      <c r="M25608">
        <v>7059</v>
      </c>
      <c r="N25608">
        <v>112</v>
      </c>
      <c r="O25608">
        <v>117</v>
      </c>
    </row>
    <row r="25609" spans="1:15" x14ac:dyDescent="0.3">
      <c r="E25609" t="s">
        <v>19330</v>
      </c>
      <c r="F25609" t="s">
        <v>21452</v>
      </c>
      <c r="G25609" t="s">
        <v>14</v>
      </c>
      <c r="H25609" t="s">
        <v>21453</v>
      </c>
      <c r="I25609" t="s">
        <v>19</v>
      </c>
      <c r="M25609">
        <v>7059</v>
      </c>
      <c r="N25609">
        <v>160</v>
      </c>
      <c r="O25609">
        <v>168</v>
      </c>
    </row>
    <row r="25610" spans="1:15" x14ac:dyDescent="0.3">
      <c r="A25610" t="s">
        <v>14</v>
      </c>
      <c r="B25610">
        <v>0</v>
      </c>
      <c r="C25610">
        <v>1</v>
      </c>
      <c r="D25610" t="s">
        <v>14</v>
      </c>
      <c r="E25610" t="s">
        <v>19330</v>
      </c>
      <c r="F25610" t="s">
        <v>21452</v>
      </c>
      <c r="G25610" t="s">
        <v>23</v>
      </c>
      <c r="H25610" t="s">
        <v>21453</v>
      </c>
      <c r="I25610" t="s">
        <v>26</v>
      </c>
      <c r="M25610">
        <v>7059</v>
      </c>
      <c r="N25610">
        <v>160</v>
      </c>
      <c r="O25610">
        <v>168</v>
      </c>
    </row>
    <row r="25611" spans="1:15" x14ac:dyDescent="0.3">
      <c r="A25611" t="s">
        <v>14</v>
      </c>
      <c r="B25611">
        <v>1</v>
      </c>
      <c r="C25611">
        <v>1</v>
      </c>
      <c r="D25611">
        <v>1</v>
      </c>
      <c r="E25611" t="s">
        <v>19330</v>
      </c>
      <c r="F25611" t="s">
        <v>6950</v>
      </c>
      <c r="G25611" t="s">
        <v>14</v>
      </c>
      <c r="H25611" t="s">
        <v>21448</v>
      </c>
      <c r="I25611" t="s">
        <v>22</v>
      </c>
      <c r="M25611">
        <v>7059</v>
      </c>
      <c r="N25611">
        <v>267</v>
      </c>
      <c r="O25611">
        <v>282</v>
      </c>
    </row>
    <row r="25612" spans="1:15" x14ac:dyDescent="0.3">
      <c r="E25612" t="s">
        <v>19330</v>
      </c>
      <c r="F25612" t="s">
        <v>21446</v>
      </c>
      <c r="G25612" t="s">
        <v>17</v>
      </c>
      <c r="H25612" t="s">
        <v>21447</v>
      </c>
      <c r="I25612" t="s">
        <v>26</v>
      </c>
      <c r="M25612">
        <v>7059</v>
      </c>
      <c r="N25612">
        <v>284</v>
      </c>
      <c r="O25612">
        <v>293</v>
      </c>
    </row>
    <row r="25613" spans="1:15" x14ac:dyDescent="0.3">
      <c r="E25613" t="s">
        <v>19330</v>
      </c>
      <c r="F25613" t="s">
        <v>21446</v>
      </c>
      <c r="G25613" t="s">
        <v>14</v>
      </c>
      <c r="H25613" t="s">
        <v>21447</v>
      </c>
      <c r="I25613" t="s">
        <v>19</v>
      </c>
      <c r="M25613">
        <v>7059</v>
      </c>
      <c r="N25613">
        <v>284</v>
      </c>
      <c r="O25613">
        <v>293</v>
      </c>
    </row>
    <row r="25614" spans="1:15" x14ac:dyDescent="0.3">
      <c r="A25614" t="s">
        <v>14</v>
      </c>
      <c r="B25614">
        <v>1</v>
      </c>
      <c r="C25614">
        <v>1</v>
      </c>
      <c r="D25614">
        <v>1</v>
      </c>
      <c r="E25614" t="s">
        <v>19330</v>
      </c>
      <c r="F25614" t="s">
        <v>21454</v>
      </c>
      <c r="G25614" t="s">
        <v>14</v>
      </c>
      <c r="H25614" t="s">
        <v>21455</v>
      </c>
      <c r="I25614" t="s">
        <v>22</v>
      </c>
      <c r="M25614">
        <v>7059</v>
      </c>
      <c r="N25614">
        <v>346</v>
      </c>
      <c r="O25614">
        <v>356</v>
      </c>
    </row>
    <row r="25615" spans="1:15" x14ac:dyDescent="0.3">
      <c r="A25615" t="s">
        <v>14</v>
      </c>
      <c r="B25615">
        <v>0</v>
      </c>
      <c r="C25615">
        <v>1</v>
      </c>
      <c r="D25615" t="s">
        <v>14</v>
      </c>
      <c r="E25615" t="s">
        <v>19330</v>
      </c>
      <c r="F25615" t="s">
        <v>19330</v>
      </c>
      <c r="G25615" t="s">
        <v>17</v>
      </c>
      <c r="H25615" t="s">
        <v>21445</v>
      </c>
      <c r="I25615" t="s">
        <v>22</v>
      </c>
      <c r="M25615">
        <v>7059</v>
      </c>
      <c r="N25615">
        <v>478</v>
      </c>
      <c r="O25615">
        <v>487</v>
      </c>
    </row>
    <row r="25616" spans="1:15" x14ac:dyDescent="0.3">
      <c r="A25616" t="s">
        <v>14</v>
      </c>
      <c r="B25616">
        <v>1</v>
      </c>
      <c r="C25616">
        <v>1</v>
      </c>
      <c r="D25616">
        <v>1</v>
      </c>
      <c r="E25616" t="s">
        <v>19330</v>
      </c>
      <c r="F25616" t="s">
        <v>21449</v>
      </c>
      <c r="G25616" t="s">
        <v>14</v>
      </c>
      <c r="H25616" t="s">
        <v>21450</v>
      </c>
      <c r="I25616" t="s">
        <v>35</v>
      </c>
      <c r="J25616" t="s">
        <v>46</v>
      </c>
      <c r="K25616" t="s">
        <v>47</v>
      </c>
      <c r="L25616" t="s">
        <v>43</v>
      </c>
      <c r="M25616">
        <v>7059</v>
      </c>
      <c r="N25616">
        <v>497</v>
      </c>
      <c r="O25616">
        <v>510</v>
      </c>
    </row>
    <row r="25617" spans="1:15" x14ac:dyDescent="0.3">
      <c r="A25617" t="s">
        <v>14</v>
      </c>
      <c r="B25617">
        <v>0</v>
      </c>
      <c r="C25617">
        <v>1</v>
      </c>
      <c r="D25617" t="s">
        <v>14</v>
      </c>
      <c r="E25617" t="s">
        <v>19330</v>
      </c>
      <c r="F25617" t="s">
        <v>19330</v>
      </c>
      <c r="G25617" t="s">
        <v>17</v>
      </c>
      <c r="H25617" t="s">
        <v>21456</v>
      </c>
      <c r="I25617" t="s">
        <v>22</v>
      </c>
      <c r="M25617">
        <v>7060</v>
      </c>
      <c r="N25617">
        <v>85</v>
      </c>
      <c r="O25617">
        <v>94</v>
      </c>
    </row>
    <row r="25618" spans="1:15" x14ac:dyDescent="0.3">
      <c r="A25618" t="s">
        <v>23</v>
      </c>
      <c r="B25618">
        <v>1</v>
      </c>
      <c r="C25618">
        <v>1</v>
      </c>
      <c r="D25618">
        <v>1</v>
      </c>
      <c r="E25618" t="s">
        <v>19330</v>
      </c>
      <c r="F25618" t="s">
        <v>1109</v>
      </c>
      <c r="G25618" t="s">
        <v>23</v>
      </c>
      <c r="H25618" t="s">
        <v>21451</v>
      </c>
      <c r="I25618" t="s">
        <v>22</v>
      </c>
      <c r="M25618">
        <v>7060</v>
      </c>
      <c r="N25618">
        <v>112</v>
      </c>
      <c r="O25618">
        <v>117</v>
      </c>
    </row>
    <row r="25619" spans="1:15" x14ac:dyDescent="0.3">
      <c r="E25619" t="s">
        <v>19330</v>
      </c>
      <c r="F25619" t="s">
        <v>21452</v>
      </c>
      <c r="G25619" t="s">
        <v>14</v>
      </c>
      <c r="H25619" t="s">
        <v>21453</v>
      </c>
      <c r="I25619" t="s">
        <v>19</v>
      </c>
      <c r="M25619">
        <v>7060</v>
      </c>
      <c r="N25619">
        <v>160</v>
      </c>
      <c r="O25619">
        <v>168</v>
      </c>
    </row>
    <row r="25620" spans="1:15" x14ac:dyDescent="0.3">
      <c r="A25620" t="s">
        <v>14</v>
      </c>
      <c r="B25620">
        <v>0</v>
      </c>
      <c r="C25620">
        <v>1</v>
      </c>
      <c r="D25620" t="s">
        <v>14</v>
      </c>
      <c r="E25620" t="s">
        <v>19330</v>
      </c>
      <c r="F25620" t="s">
        <v>21452</v>
      </c>
      <c r="G25620" t="s">
        <v>23</v>
      </c>
      <c r="H25620" t="s">
        <v>21453</v>
      </c>
      <c r="I25620" t="s">
        <v>26</v>
      </c>
      <c r="M25620">
        <v>7060</v>
      </c>
      <c r="N25620">
        <v>160</v>
      </c>
      <c r="O25620">
        <v>168</v>
      </c>
    </row>
    <row r="25621" spans="1:15" x14ac:dyDescent="0.3">
      <c r="A25621" t="s">
        <v>14</v>
      </c>
      <c r="B25621">
        <v>1</v>
      </c>
      <c r="C25621">
        <v>1</v>
      </c>
      <c r="D25621">
        <v>1</v>
      </c>
      <c r="E25621" t="s">
        <v>19330</v>
      </c>
      <c r="F25621" t="s">
        <v>6950</v>
      </c>
      <c r="G25621" t="s">
        <v>14</v>
      </c>
      <c r="H25621" t="s">
        <v>21448</v>
      </c>
      <c r="I25621" t="s">
        <v>22</v>
      </c>
      <c r="M25621">
        <v>7060</v>
      </c>
      <c r="N25621">
        <v>267</v>
      </c>
      <c r="O25621">
        <v>282</v>
      </c>
    </row>
    <row r="25622" spans="1:15" x14ac:dyDescent="0.3">
      <c r="E25622" t="s">
        <v>19330</v>
      </c>
      <c r="F25622" t="s">
        <v>21446</v>
      </c>
      <c r="G25622" t="s">
        <v>14</v>
      </c>
      <c r="H25622" t="s">
        <v>21447</v>
      </c>
      <c r="I25622" t="s">
        <v>19</v>
      </c>
      <c r="M25622">
        <v>7060</v>
      </c>
      <c r="N25622">
        <v>284</v>
      </c>
      <c r="O25622">
        <v>293</v>
      </c>
    </row>
    <row r="25623" spans="1:15" x14ac:dyDescent="0.3">
      <c r="E25623" t="s">
        <v>19330</v>
      </c>
      <c r="F25623" t="s">
        <v>21446</v>
      </c>
      <c r="G25623" t="s">
        <v>17</v>
      </c>
      <c r="H25623" t="s">
        <v>21447</v>
      </c>
      <c r="I25623" t="s">
        <v>26</v>
      </c>
      <c r="M25623">
        <v>7060</v>
      </c>
      <c r="N25623">
        <v>284</v>
      </c>
      <c r="O25623">
        <v>293</v>
      </c>
    </row>
    <row r="25624" spans="1:15" x14ac:dyDescent="0.3">
      <c r="A25624" t="s">
        <v>14</v>
      </c>
      <c r="B25624">
        <v>1</v>
      </c>
      <c r="C25624">
        <v>1</v>
      </c>
      <c r="D25624">
        <v>1</v>
      </c>
      <c r="E25624" t="s">
        <v>19330</v>
      </c>
      <c r="F25624" t="s">
        <v>21454</v>
      </c>
      <c r="G25624" t="s">
        <v>14</v>
      </c>
      <c r="H25624" t="s">
        <v>21455</v>
      </c>
      <c r="I25624" t="s">
        <v>22</v>
      </c>
      <c r="M25624">
        <v>7060</v>
      </c>
      <c r="N25624">
        <v>346</v>
      </c>
      <c r="O25624">
        <v>356</v>
      </c>
    </row>
    <row r="25625" spans="1:15" x14ac:dyDescent="0.3">
      <c r="A25625" t="s">
        <v>14</v>
      </c>
      <c r="B25625">
        <v>0</v>
      </c>
      <c r="C25625">
        <v>1</v>
      </c>
      <c r="D25625" t="s">
        <v>14</v>
      </c>
      <c r="E25625" t="s">
        <v>19330</v>
      </c>
      <c r="F25625" t="s">
        <v>19330</v>
      </c>
      <c r="G25625" t="s">
        <v>17</v>
      </c>
      <c r="H25625" t="s">
        <v>21445</v>
      </c>
      <c r="I25625" t="s">
        <v>22</v>
      </c>
      <c r="M25625">
        <v>7060</v>
      </c>
      <c r="N25625">
        <v>478</v>
      </c>
      <c r="O25625">
        <v>487</v>
      </c>
    </row>
    <row r="25626" spans="1:15" x14ac:dyDescent="0.3">
      <c r="A25626" t="s">
        <v>14</v>
      </c>
      <c r="B25626">
        <v>1</v>
      </c>
      <c r="C25626">
        <v>1</v>
      </c>
      <c r="D25626">
        <v>1</v>
      </c>
      <c r="E25626" t="s">
        <v>19330</v>
      </c>
      <c r="F25626" t="s">
        <v>21449</v>
      </c>
      <c r="G25626" t="s">
        <v>14</v>
      </c>
      <c r="H25626" t="s">
        <v>21450</v>
      </c>
      <c r="I25626" t="s">
        <v>35</v>
      </c>
      <c r="J25626" t="s">
        <v>46</v>
      </c>
      <c r="K25626" t="s">
        <v>47</v>
      </c>
      <c r="L25626" t="s">
        <v>43</v>
      </c>
      <c r="M25626">
        <v>7060</v>
      </c>
      <c r="N25626">
        <v>497</v>
      </c>
      <c r="O25626">
        <v>510</v>
      </c>
    </row>
    <row r="25627" spans="1:15" x14ac:dyDescent="0.3">
      <c r="A25627" t="s">
        <v>14</v>
      </c>
      <c r="B25627">
        <v>0</v>
      </c>
      <c r="C25627">
        <v>1</v>
      </c>
      <c r="D25627" t="s">
        <v>14</v>
      </c>
      <c r="E25627" t="s">
        <v>19330</v>
      </c>
      <c r="F25627" t="s">
        <v>19330</v>
      </c>
      <c r="G25627" t="s">
        <v>17</v>
      </c>
      <c r="H25627" t="s">
        <v>21456</v>
      </c>
      <c r="I25627" t="s">
        <v>22</v>
      </c>
      <c r="M25627">
        <v>7061</v>
      </c>
      <c r="N25627">
        <v>85</v>
      </c>
      <c r="O25627">
        <v>94</v>
      </c>
    </row>
    <row r="25628" spans="1:15" x14ac:dyDescent="0.3">
      <c r="A25628" t="s">
        <v>23</v>
      </c>
      <c r="B25628">
        <v>1</v>
      </c>
      <c r="C25628">
        <v>1</v>
      </c>
      <c r="D25628">
        <v>1</v>
      </c>
      <c r="E25628" t="s">
        <v>19330</v>
      </c>
      <c r="F25628" t="s">
        <v>1109</v>
      </c>
      <c r="G25628" t="s">
        <v>23</v>
      </c>
      <c r="H25628" t="s">
        <v>21451</v>
      </c>
      <c r="I25628" t="s">
        <v>22</v>
      </c>
      <c r="M25628">
        <v>7061</v>
      </c>
      <c r="N25628">
        <v>112</v>
      </c>
      <c r="O25628">
        <v>117</v>
      </c>
    </row>
    <row r="25629" spans="1:15" x14ac:dyDescent="0.3">
      <c r="A25629" t="s">
        <v>14</v>
      </c>
      <c r="B25629">
        <v>0</v>
      </c>
      <c r="C25629">
        <v>1</v>
      </c>
      <c r="D25629" t="s">
        <v>14</v>
      </c>
      <c r="E25629" t="s">
        <v>19330</v>
      </c>
      <c r="F25629" t="s">
        <v>21452</v>
      </c>
      <c r="G25629" t="s">
        <v>23</v>
      </c>
      <c r="H25629" t="s">
        <v>21453</v>
      </c>
      <c r="I25629" t="s">
        <v>26</v>
      </c>
      <c r="M25629">
        <v>7061</v>
      </c>
      <c r="N25629">
        <v>160</v>
      </c>
      <c r="O25629">
        <v>168</v>
      </c>
    </row>
    <row r="25630" spans="1:15" x14ac:dyDescent="0.3">
      <c r="E25630" t="s">
        <v>19330</v>
      </c>
      <c r="F25630" t="s">
        <v>21452</v>
      </c>
      <c r="G25630" t="s">
        <v>14</v>
      </c>
      <c r="H25630" t="s">
        <v>21453</v>
      </c>
      <c r="I25630" t="s">
        <v>19</v>
      </c>
      <c r="M25630">
        <v>7061</v>
      </c>
      <c r="N25630">
        <v>160</v>
      </c>
      <c r="O25630">
        <v>168</v>
      </c>
    </row>
    <row r="25631" spans="1:15" x14ac:dyDescent="0.3">
      <c r="A25631" t="s">
        <v>14</v>
      </c>
      <c r="B25631">
        <v>1</v>
      </c>
      <c r="C25631">
        <v>1</v>
      </c>
      <c r="D25631">
        <v>1</v>
      </c>
      <c r="E25631" t="s">
        <v>19330</v>
      </c>
      <c r="F25631" t="s">
        <v>6950</v>
      </c>
      <c r="G25631" t="s">
        <v>14</v>
      </c>
      <c r="H25631" t="s">
        <v>21448</v>
      </c>
      <c r="I25631" t="s">
        <v>22</v>
      </c>
      <c r="M25631">
        <v>7061</v>
      </c>
      <c r="N25631">
        <v>267</v>
      </c>
      <c r="O25631">
        <v>282</v>
      </c>
    </row>
    <row r="25632" spans="1:15" x14ac:dyDescent="0.3">
      <c r="E25632" t="s">
        <v>19330</v>
      </c>
      <c r="F25632" t="s">
        <v>21446</v>
      </c>
      <c r="G25632" t="s">
        <v>14</v>
      </c>
      <c r="H25632" t="s">
        <v>21447</v>
      </c>
      <c r="I25632" t="s">
        <v>19</v>
      </c>
      <c r="M25632">
        <v>7061</v>
      </c>
      <c r="N25632">
        <v>284</v>
      </c>
      <c r="O25632">
        <v>293</v>
      </c>
    </row>
    <row r="25633" spans="1:15" x14ac:dyDescent="0.3">
      <c r="E25633" t="s">
        <v>19330</v>
      </c>
      <c r="F25633" t="s">
        <v>21446</v>
      </c>
      <c r="G25633" t="s">
        <v>17</v>
      </c>
      <c r="H25633" t="s">
        <v>21447</v>
      </c>
      <c r="I25633" t="s">
        <v>26</v>
      </c>
      <c r="M25633">
        <v>7061</v>
      </c>
      <c r="N25633">
        <v>284</v>
      </c>
      <c r="O25633">
        <v>293</v>
      </c>
    </row>
    <row r="25634" spans="1:15" x14ac:dyDescent="0.3">
      <c r="A25634" t="s">
        <v>14</v>
      </c>
      <c r="B25634">
        <v>1</v>
      </c>
      <c r="C25634">
        <v>1</v>
      </c>
      <c r="D25634">
        <v>1</v>
      </c>
      <c r="E25634" t="s">
        <v>19330</v>
      </c>
      <c r="F25634" t="s">
        <v>21454</v>
      </c>
      <c r="G25634" t="s">
        <v>14</v>
      </c>
      <c r="H25634" t="s">
        <v>21455</v>
      </c>
      <c r="I25634" t="s">
        <v>22</v>
      </c>
      <c r="M25634">
        <v>7061</v>
      </c>
      <c r="N25634">
        <v>346</v>
      </c>
      <c r="O25634">
        <v>356</v>
      </c>
    </row>
    <row r="25635" spans="1:15" x14ac:dyDescent="0.3">
      <c r="A25635" t="s">
        <v>14</v>
      </c>
      <c r="B25635">
        <v>0</v>
      </c>
      <c r="C25635">
        <v>1</v>
      </c>
      <c r="D25635" t="s">
        <v>14</v>
      </c>
      <c r="E25635" t="s">
        <v>19330</v>
      </c>
      <c r="F25635" t="s">
        <v>19330</v>
      </c>
      <c r="G25635" t="s">
        <v>17</v>
      </c>
      <c r="H25635" t="s">
        <v>21445</v>
      </c>
      <c r="I25635" t="s">
        <v>22</v>
      </c>
      <c r="M25635">
        <v>7061</v>
      </c>
      <c r="N25635">
        <v>478</v>
      </c>
      <c r="O25635">
        <v>487</v>
      </c>
    </row>
    <row r="25636" spans="1:15" x14ac:dyDescent="0.3">
      <c r="A25636" t="s">
        <v>14</v>
      </c>
      <c r="B25636">
        <v>1</v>
      </c>
      <c r="C25636">
        <v>1</v>
      </c>
      <c r="D25636">
        <v>1</v>
      </c>
      <c r="E25636" t="s">
        <v>19330</v>
      </c>
      <c r="F25636" t="s">
        <v>21449</v>
      </c>
      <c r="G25636" t="s">
        <v>14</v>
      </c>
      <c r="H25636" t="s">
        <v>21450</v>
      </c>
      <c r="I25636" t="s">
        <v>35</v>
      </c>
      <c r="J25636" t="s">
        <v>46</v>
      </c>
      <c r="K25636" t="s">
        <v>47</v>
      </c>
      <c r="L25636" t="s">
        <v>43</v>
      </c>
      <c r="M25636">
        <v>7061</v>
      </c>
      <c r="N25636">
        <v>497</v>
      </c>
      <c r="O25636">
        <v>510</v>
      </c>
    </row>
    <row r="25637" spans="1:15" x14ac:dyDescent="0.3">
      <c r="E25637" t="s">
        <v>21457</v>
      </c>
      <c r="F25637" t="s">
        <v>21459</v>
      </c>
      <c r="G25637" t="s">
        <v>23</v>
      </c>
      <c r="H25637" t="s">
        <v>21460</v>
      </c>
      <c r="I25637" t="s">
        <v>26</v>
      </c>
      <c r="M25637">
        <v>7062</v>
      </c>
      <c r="N25637">
        <v>13</v>
      </c>
      <c r="O25637">
        <v>19</v>
      </c>
    </row>
    <row r="25638" spans="1:15" x14ac:dyDescent="0.3">
      <c r="E25638" t="s">
        <v>21457</v>
      </c>
      <c r="F25638" t="s">
        <v>21461</v>
      </c>
      <c r="G25638" t="s">
        <v>23</v>
      </c>
      <c r="H25638" t="s">
        <v>21462</v>
      </c>
      <c r="I25638" t="s">
        <v>22</v>
      </c>
      <c r="M25638">
        <v>7062</v>
      </c>
      <c r="N25638">
        <v>53</v>
      </c>
      <c r="O25638">
        <v>63</v>
      </c>
    </row>
    <row r="25639" spans="1:15" x14ac:dyDescent="0.3">
      <c r="E25639" t="s">
        <v>21457</v>
      </c>
      <c r="F25639" t="s">
        <v>19330</v>
      </c>
      <c r="G25639" t="s">
        <v>14</v>
      </c>
      <c r="H25639" t="s">
        <v>21458</v>
      </c>
      <c r="I25639" t="s">
        <v>26</v>
      </c>
      <c r="M25639">
        <v>7062</v>
      </c>
      <c r="N25639">
        <v>65</v>
      </c>
      <c r="O25639">
        <v>74</v>
      </c>
    </row>
    <row r="25640" spans="1:15" x14ac:dyDescent="0.3">
      <c r="E25640" t="s">
        <v>21457</v>
      </c>
      <c r="F25640" t="s">
        <v>19330</v>
      </c>
      <c r="G25640" t="s">
        <v>17</v>
      </c>
      <c r="H25640" t="s">
        <v>21458</v>
      </c>
      <c r="I25640" t="s">
        <v>19</v>
      </c>
      <c r="M25640">
        <v>7062</v>
      </c>
      <c r="N25640">
        <v>65</v>
      </c>
      <c r="O25640">
        <v>74</v>
      </c>
    </row>
    <row r="25641" spans="1:15" x14ac:dyDescent="0.3">
      <c r="A25641" t="s">
        <v>14</v>
      </c>
      <c r="B25641">
        <v>0</v>
      </c>
      <c r="C25641">
        <v>1</v>
      </c>
      <c r="D25641" t="s">
        <v>14</v>
      </c>
      <c r="E25641" t="s">
        <v>21457</v>
      </c>
      <c r="F25641" t="s">
        <v>19330</v>
      </c>
      <c r="G25641" t="s">
        <v>23</v>
      </c>
      <c r="H25641" t="s">
        <v>21466</v>
      </c>
      <c r="I25641" t="s">
        <v>22</v>
      </c>
      <c r="M25641">
        <v>7063</v>
      </c>
      <c r="N25641">
        <v>18</v>
      </c>
      <c r="O25641">
        <v>27</v>
      </c>
    </row>
    <row r="25642" spans="1:15" x14ac:dyDescent="0.3">
      <c r="E25642" t="s">
        <v>21457</v>
      </c>
      <c r="F25642" t="s">
        <v>16666</v>
      </c>
      <c r="G25642" t="s">
        <v>51</v>
      </c>
      <c r="H25642" t="s">
        <v>21465</v>
      </c>
      <c r="I25642" t="s">
        <v>52</v>
      </c>
      <c r="J25642" t="s">
        <v>393</v>
      </c>
      <c r="M25642">
        <v>7063</v>
      </c>
      <c r="N25642">
        <v>110</v>
      </c>
      <c r="O25642">
        <v>116</v>
      </c>
    </row>
    <row r="25643" spans="1:15" x14ac:dyDescent="0.3">
      <c r="E25643" t="s">
        <v>21457</v>
      </c>
      <c r="F25643" t="s">
        <v>21463</v>
      </c>
      <c r="G25643" t="s">
        <v>14</v>
      </c>
      <c r="H25643" t="s">
        <v>21464</v>
      </c>
      <c r="I25643" t="s">
        <v>19</v>
      </c>
      <c r="M25643">
        <v>7063</v>
      </c>
      <c r="N25643">
        <v>176</v>
      </c>
      <c r="O25643">
        <v>184</v>
      </c>
    </row>
    <row r="25644" spans="1:15" x14ac:dyDescent="0.3">
      <c r="A25644" t="s">
        <v>14</v>
      </c>
      <c r="B25644">
        <v>0</v>
      </c>
      <c r="C25644">
        <v>1</v>
      </c>
      <c r="D25644" t="s">
        <v>14</v>
      </c>
      <c r="E25644" t="s">
        <v>21457</v>
      </c>
      <c r="F25644" t="s">
        <v>21463</v>
      </c>
      <c r="G25644" t="s">
        <v>23</v>
      </c>
      <c r="H25644" t="s">
        <v>21464</v>
      </c>
      <c r="I25644" t="s">
        <v>26</v>
      </c>
      <c r="M25644">
        <v>7063</v>
      </c>
      <c r="N25644">
        <v>176</v>
      </c>
      <c r="O25644">
        <v>184</v>
      </c>
    </row>
    <row r="25645" spans="1:15" x14ac:dyDescent="0.3">
      <c r="E25645" t="s">
        <v>21457</v>
      </c>
      <c r="F25645" t="s">
        <v>21470</v>
      </c>
      <c r="G25645" t="s">
        <v>14</v>
      </c>
      <c r="H25645" t="s">
        <v>21471</v>
      </c>
      <c r="I25645" t="s">
        <v>19</v>
      </c>
      <c r="M25645">
        <v>7064</v>
      </c>
      <c r="N25645">
        <v>82</v>
      </c>
      <c r="O25645">
        <v>90</v>
      </c>
    </row>
    <row r="25646" spans="1:15" x14ac:dyDescent="0.3">
      <c r="E25646" t="s">
        <v>21457</v>
      </c>
      <c r="F25646" t="s">
        <v>21470</v>
      </c>
      <c r="G25646" t="s">
        <v>23</v>
      </c>
      <c r="H25646" t="s">
        <v>21471</v>
      </c>
      <c r="I25646" t="s">
        <v>26</v>
      </c>
      <c r="M25646">
        <v>7064</v>
      </c>
      <c r="N25646">
        <v>82</v>
      </c>
      <c r="O25646">
        <v>90</v>
      </c>
    </row>
    <row r="25647" spans="1:15" x14ac:dyDescent="0.3">
      <c r="A25647" t="s">
        <v>14</v>
      </c>
      <c r="B25647">
        <v>0</v>
      </c>
      <c r="C25647">
        <v>1</v>
      </c>
      <c r="D25647" t="s">
        <v>14</v>
      </c>
      <c r="E25647" t="s">
        <v>21457</v>
      </c>
      <c r="F25647" t="s">
        <v>21461</v>
      </c>
      <c r="G25647" t="s">
        <v>23</v>
      </c>
      <c r="H25647" t="s">
        <v>21472</v>
      </c>
      <c r="I25647" t="s">
        <v>26</v>
      </c>
      <c r="M25647">
        <v>7064</v>
      </c>
      <c r="N25647">
        <v>96</v>
      </c>
      <c r="O25647">
        <v>106</v>
      </c>
    </row>
    <row r="25648" spans="1:15" x14ac:dyDescent="0.3">
      <c r="E25648" t="s">
        <v>21457</v>
      </c>
      <c r="F25648" t="s">
        <v>21461</v>
      </c>
      <c r="G25648" t="s">
        <v>14</v>
      </c>
      <c r="H25648" t="s">
        <v>21472</v>
      </c>
      <c r="I25648" t="s">
        <v>19</v>
      </c>
      <c r="M25648">
        <v>7064</v>
      </c>
      <c r="N25648">
        <v>96</v>
      </c>
      <c r="O25648">
        <v>106</v>
      </c>
    </row>
    <row r="25649" spans="1:15" x14ac:dyDescent="0.3">
      <c r="A25649" t="s">
        <v>23</v>
      </c>
      <c r="B25649">
        <v>0</v>
      </c>
      <c r="C25649">
        <v>0</v>
      </c>
      <c r="D25649">
        <v>1</v>
      </c>
      <c r="E25649" t="s">
        <v>21457</v>
      </c>
      <c r="F25649" t="s">
        <v>1690</v>
      </c>
      <c r="G25649" t="s">
        <v>23</v>
      </c>
      <c r="H25649" t="s">
        <v>21467</v>
      </c>
      <c r="I25649" t="s">
        <v>26</v>
      </c>
      <c r="M25649">
        <v>7064</v>
      </c>
      <c r="N25649">
        <v>125</v>
      </c>
      <c r="O25649">
        <v>133</v>
      </c>
    </row>
    <row r="25650" spans="1:15" x14ac:dyDescent="0.3">
      <c r="E25650" t="s">
        <v>21457</v>
      </c>
      <c r="F25650" t="s">
        <v>1109</v>
      </c>
      <c r="G25650" t="s">
        <v>23</v>
      </c>
      <c r="H25650" t="s">
        <v>21469</v>
      </c>
      <c r="I25650" t="s">
        <v>19</v>
      </c>
      <c r="M25650">
        <v>7064</v>
      </c>
      <c r="N25650">
        <v>128</v>
      </c>
      <c r="O25650">
        <v>133</v>
      </c>
    </row>
    <row r="25651" spans="1:15" x14ac:dyDescent="0.3">
      <c r="A25651" t="s">
        <v>14</v>
      </c>
      <c r="B25651">
        <v>0</v>
      </c>
      <c r="C25651">
        <v>1</v>
      </c>
      <c r="D25651" t="s">
        <v>14</v>
      </c>
      <c r="E25651" t="s">
        <v>21457</v>
      </c>
      <c r="F25651" t="s">
        <v>21461</v>
      </c>
      <c r="G25651" t="s">
        <v>23</v>
      </c>
      <c r="H25651" t="s">
        <v>21468</v>
      </c>
      <c r="I25651" t="s">
        <v>26</v>
      </c>
      <c r="M25651">
        <v>7064</v>
      </c>
      <c r="N25651">
        <v>217</v>
      </c>
      <c r="O25651">
        <v>227</v>
      </c>
    </row>
    <row r="25652" spans="1:15" x14ac:dyDescent="0.3">
      <c r="E25652" t="s">
        <v>21457</v>
      </c>
      <c r="F25652" t="s">
        <v>21461</v>
      </c>
      <c r="G25652" t="s">
        <v>14</v>
      </c>
      <c r="H25652" t="s">
        <v>21468</v>
      </c>
      <c r="I25652" t="s">
        <v>19</v>
      </c>
      <c r="M25652">
        <v>7064</v>
      </c>
      <c r="N25652">
        <v>217</v>
      </c>
      <c r="O25652">
        <v>227</v>
      </c>
    </row>
    <row r="25653" spans="1:15" x14ac:dyDescent="0.3">
      <c r="E25653" t="s">
        <v>21473</v>
      </c>
      <c r="F25653" t="s">
        <v>21474</v>
      </c>
      <c r="G25653" t="s">
        <v>14</v>
      </c>
      <c r="H25653" t="s">
        <v>21475</v>
      </c>
      <c r="I25653" t="s">
        <v>26</v>
      </c>
      <c r="M25653">
        <v>7065</v>
      </c>
      <c r="N25653">
        <v>0</v>
      </c>
      <c r="O25653">
        <v>6</v>
      </c>
    </row>
    <row r="25654" spans="1:15" x14ac:dyDescent="0.3">
      <c r="E25654" t="s">
        <v>21473</v>
      </c>
      <c r="F25654" t="s">
        <v>21474</v>
      </c>
      <c r="G25654" t="s">
        <v>17</v>
      </c>
      <c r="H25654" t="s">
        <v>21475</v>
      </c>
      <c r="I25654" t="s">
        <v>19</v>
      </c>
      <c r="M25654">
        <v>7065</v>
      </c>
      <c r="N25654">
        <v>0</v>
      </c>
      <c r="O25654">
        <v>6</v>
      </c>
    </row>
    <row r="25655" spans="1:15" x14ac:dyDescent="0.3">
      <c r="E25655" t="s">
        <v>21473</v>
      </c>
      <c r="F25655" t="s">
        <v>12344</v>
      </c>
      <c r="G25655" t="s">
        <v>14</v>
      </c>
      <c r="H25655" t="s">
        <v>21476</v>
      </c>
      <c r="I25655" t="s">
        <v>19</v>
      </c>
      <c r="M25655">
        <v>7065</v>
      </c>
      <c r="N25655">
        <v>154</v>
      </c>
      <c r="O25655">
        <v>158</v>
      </c>
    </row>
    <row r="25656" spans="1:15" x14ac:dyDescent="0.3">
      <c r="E25656" t="s">
        <v>21473</v>
      </c>
      <c r="F25656" t="s">
        <v>12344</v>
      </c>
      <c r="G25656" t="s">
        <v>17</v>
      </c>
      <c r="H25656" t="s">
        <v>21476</v>
      </c>
      <c r="I25656" t="s">
        <v>26</v>
      </c>
      <c r="M25656">
        <v>7065</v>
      </c>
      <c r="N25656">
        <v>154</v>
      </c>
      <c r="O25656">
        <v>158</v>
      </c>
    </row>
    <row r="25657" spans="1:15" x14ac:dyDescent="0.3">
      <c r="A25657" t="s">
        <v>14</v>
      </c>
      <c r="B25657">
        <v>1</v>
      </c>
      <c r="C25657">
        <v>1</v>
      </c>
      <c r="D25657">
        <v>1</v>
      </c>
      <c r="E25657" t="s">
        <v>21473</v>
      </c>
      <c r="F25657" t="s">
        <v>21477</v>
      </c>
      <c r="G25657" t="s">
        <v>14</v>
      </c>
      <c r="H25657" t="s">
        <v>21478</v>
      </c>
      <c r="I25657" t="s">
        <v>22</v>
      </c>
      <c r="M25657">
        <v>7065</v>
      </c>
      <c r="N25657">
        <v>184</v>
      </c>
      <c r="O25657">
        <v>188</v>
      </c>
    </row>
    <row r="25658" spans="1:15" x14ac:dyDescent="0.3">
      <c r="E25658" t="s">
        <v>21479</v>
      </c>
      <c r="F25658" t="s">
        <v>21474</v>
      </c>
      <c r="G25658" t="s">
        <v>14</v>
      </c>
      <c r="H25658" t="s">
        <v>21481</v>
      </c>
      <c r="I25658" t="s">
        <v>22</v>
      </c>
      <c r="M25658">
        <v>7066</v>
      </c>
      <c r="N25658">
        <v>0</v>
      </c>
      <c r="O25658">
        <v>6</v>
      </c>
    </row>
    <row r="25659" spans="1:15" x14ac:dyDescent="0.3">
      <c r="E25659" t="s">
        <v>21479</v>
      </c>
      <c r="F25659" t="s">
        <v>21474</v>
      </c>
      <c r="G25659" t="s">
        <v>14</v>
      </c>
      <c r="H25659" t="s">
        <v>21480</v>
      </c>
      <c r="I25659" t="s">
        <v>22</v>
      </c>
      <c r="M25659">
        <v>7066</v>
      </c>
      <c r="N25659">
        <v>62</v>
      </c>
      <c r="O25659">
        <v>68</v>
      </c>
    </row>
    <row r="25660" spans="1:15" x14ac:dyDescent="0.3">
      <c r="E25660" t="s">
        <v>21473</v>
      </c>
      <c r="F25660" t="s">
        <v>21474</v>
      </c>
      <c r="G25660" t="s">
        <v>14</v>
      </c>
      <c r="H25660" t="s">
        <v>21482</v>
      </c>
      <c r="I25660" t="s">
        <v>22</v>
      </c>
      <c r="M25660">
        <v>7067</v>
      </c>
      <c r="N25660">
        <v>0</v>
      </c>
      <c r="O25660">
        <v>6</v>
      </c>
    </row>
    <row r="25661" spans="1:15" x14ac:dyDescent="0.3">
      <c r="E25661" t="s">
        <v>21473</v>
      </c>
      <c r="F25661" t="s">
        <v>21474</v>
      </c>
      <c r="G25661" t="s">
        <v>14</v>
      </c>
      <c r="H25661" t="s">
        <v>21483</v>
      </c>
      <c r="I25661" t="s">
        <v>22</v>
      </c>
      <c r="M25661">
        <v>7067</v>
      </c>
      <c r="N25661">
        <v>168</v>
      </c>
      <c r="O25661">
        <v>174</v>
      </c>
    </row>
    <row r="25662" spans="1:15" x14ac:dyDescent="0.3">
      <c r="E25662" t="s">
        <v>14057</v>
      </c>
      <c r="F25662" t="s">
        <v>14053</v>
      </c>
      <c r="G25662" t="s">
        <v>51</v>
      </c>
      <c r="H25662" t="s">
        <v>21484</v>
      </c>
      <c r="I25662" t="s">
        <v>26</v>
      </c>
      <c r="M25662">
        <v>7068</v>
      </c>
      <c r="N25662">
        <v>0</v>
      </c>
      <c r="O25662">
        <v>5</v>
      </c>
    </row>
    <row r="25663" spans="1:15" x14ac:dyDescent="0.3">
      <c r="E25663" t="s">
        <v>14057</v>
      </c>
      <c r="F25663" t="s">
        <v>14053</v>
      </c>
      <c r="G25663" t="s">
        <v>14</v>
      </c>
      <c r="H25663" t="s">
        <v>21484</v>
      </c>
      <c r="I25663" t="s">
        <v>19</v>
      </c>
      <c r="M25663">
        <v>7068</v>
      </c>
      <c r="N25663">
        <v>0</v>
      </c>
      <c r="O25663">
        <v>5</v>
      </c>
    </row>
    <row r="25664" spans="1:15" x14ac:dyDescent="0.3">
      <c r="E25664" t="s">
        <v>14057</v>
      </c>
      <c r="F25664" t="s">
        <v>2635</v>
      </c>
      <c r="G25664" t="s">
        <v>23</v>
      </c>
      <c r="H25664" t="s">
        <v>21485</v>
      </c>
      <c r="I25664" t="s">
        <v>52</v>
      </c>
      <c r="J25664" t="s">
        <v>117</v>
      </c>
      <c r="M25664">
        <v>7068</v>
      </c>
      <c r="N25664">
        <v>57</v>
      </c>
      <c r="O25664">
        <v>63</v>
      </c>
    </row>
    <row r="25665" spans="1:15" x14ac:dyDescent="0.3">
      <c r="A25665" t="s">
        <v>14</v>
      </c>
      <c r="B25665">
        <v>0</v>
      </c>
      <c r="C25665">
        <v>1</v>
      </c>
      <c r="D25665" t="s">
        <v>14</v>
      </c>
      <c r="E25665" t="s">
        <v>14057</v>
      </c>
      <c r="F25665" t="s">
        <v>14053</v>
      </c>
      <c r="G25665" t="s">
        <v>51</v>
      </c>
      <c r="H25665" t="s">
        <v>21490</v>
      </c>
      <c r="I25665" t="s">
        <v>26</v>
      </c>
      <c r="M25665">
        <v>7069</v>
      </c>
      <c r="N25665">
        <v>28</v>
      </c>
      <c r="O25665">
        <v>33</v>
      </c>
    </row>
    <row r="25666" spans="1:15" x14ac:dyDescent="0.3">
      <c r="E25666" t="s">
        <v>14057</v>
      </c>
      <c r="F25666" t="s">
        <v>14053</v>
      </c>
      <c r="G25666" t="s">
        <v>14</v>
      </c>
      <c r="H25666" t="s">
        <v>21490</v>
      </c>
      <c r="I25666" t="s">
        <v>19</v>
      </c>
      <c r="M25666">
        <v>7069</v>
      </c>
      <c r="N25666">
        <v>28</v>
      </c>
      <c r="O25666">
        <v>33</v>
      </c>
    </row>
    <row r="25667" spans="1:15" x14ac:dyDescent="0.3">
      <c r="A25667" t="s">
        <v>14</v>
      </c>
      <c r="B25667">
        <v>0</v>
      </c>
      <c r="C25667">
        <v>0</v>
      </c>
      <c r="D25667" t="s">
        <v>14</v>
      </c>
      <c r="E25667" t="s">
        <v>14057</v>
      </c>
      <c r="F25667" t="s">
        <v>21486</v>
      </c>
      <c r="G25667" t="s">
        <v>23</v>
      </c>
      <c r="H25667" t="s">
        <v>21487</v>
      </c>
      <c r="I25667" t="s">
        <v>52</v>
      </c>
      <c r="J25667" t="s">
        <v>453</v>
      </c>
      <c r="K25667" t="s">
        <v>117</v>
      </c>
      <c r="M25667">
        <v>7069</v>
      </c>
      <c r="N25667">
        <v>103</v>
      </c>
      <c r="O25667">
        <v>119</v>
      </c>
    </row>
    <row r="25668" spans="1:15" x14ac:dyDescent="0.3">
      <c r="E25668" t="s">
        <v>14057</v>
      </c>
      <c r="F25668" t="s">
        <v>14055</v>
      </c>
      <c r="G25668" t="s">
        <v>23</v>
      </c>
      <c r="H25668" t="s">
        <v>21489</v>
      </c>
      <c r="I25668" t="s">
        <v>26</v>
      </c>
      <c r="M25668">
        <v>7069</v>
      </c>
      <c r="N25668">
        <v>113</v>
      </c>
      <c r="O25668">
        <v>119</v>
      </c>
    </row>
    <row r="25669" spans="1:15" x14ac:dyDescent="0.3">
      <c r="E25669" t="s">
        <v>14057</v>
      </c>
      <c r="F25669" t="s">
        <v>14055</v>
      </c>
      <c r="G25669" t="s">
        <v>14</v>
      </c>
      <c r="H25669" t="s">
        <v>21489</v>
      </c>
      <c r="I25669" t="s">
        <v>19</v>
      </c>
      <c r="M25669">
        <v>7069</v>
      </c>
      <c r="N25669">
        <v>113</v>
      </c>
      <c r="O25669">
        <v>119</v>
      </c>
    </row>
    <row r="25670" spans="1:15" x14ac:dyDescent="0.3">
      <c r="E25670" t="s">
        <v>14057</v>
      </c>
      <c r="F25670" t="s">
        <v>1809</v>
      </c>
      <c r="G25670" t="s">
        <v>51</v>
      </c>
      <c r="H25670" t="s">
        <v>21488</v>
      </c>
      <c r="I25670" t="s">
        <v>52</v>
      </c>
      <c r="J25670" t="s">
        <v>60</v>
      </c>
      <c r="M25670">
        <v>7069</v>
      </c>
      <c r="N25670">
        <v>183</v>
      </c>
      <c r="O25670">
        <v>189</v>
      </c>
    </row>
    <row r="25671" spans="1:15" x14ac:dyDescent="0.3">
      <c r="A25671" t="s">
        <v>14</v>
      </c>
      <c r="B25671">
        <v>1</v>
      </c>
      <c r="C25671">
        <v>1</v>
      </c>
      <c r="D25671">
        <v>1</v>
      </c>
      <c r="E25671" t="s">
        <v>21491</v>
      </c>
      <c r="F25671" t="s">
        <v>1027</v>
      </c>
      <c r="G25671" t="s">
        <v>14</v>
      </c>
      <c r="H25671" t="s">
        <v>21492</v>
      </c>
      <c r="I25671" t="s">
        <v>35</v>
      </c>
      <c r="J25671" t="s">
        <v>32</v>
      </c>
      <c r="M25671">
        <v>7070</v>
      </c>
      <c r="N25671">
        <v>0</v>
      </c>
      <c r="O25671">
        <v>8</v>
      </c>
    </row>
    <row r="25672" spans="1:15" x14ac:dyDescent="0.3">
      <c r="A25672" t="s">
        <v>14</v>
      </c>
      <c r="B25672">
        <v>0</v>
      </c>
      <c r="C25672">
        <v>1</v>
      </c>
      <c r="D25672" t="s">
        <v>14</v>
      </c>
      <c r="E25672" t="s">
        <v>21491</v>
      </c>
      <c r="F25672" t="s">
        <v>6899</v>
      </c>
      <c r="G25672" t="s">
        <v>51</v>
      </c>
      <c r="H25672" t="s">
        <v>21493</v>
      </c>
      <c r="I25672" t="s">
        <v>52</v>
      </c>
      <c r="J25672" t="s">
        <v>60</v>
      </c>
      <c r="M25672">
        <v>7070</v>
      </c>
      <c r="N25672">
        <v>12</v>
      </c>
      <c r="O25672">
        <v>22</v>
      </c>
    </row>
    <row r="25673" spans="1:15" x14ac:dyDescent="0.3">
      <c r="A25673" t="s">
        <v>14</v>
      </c>
      <c r="B25673">
        <v>1</v>
      </c>
      <c r="C25673">
        <v>1</v>
      </c>
      <c r="D25673">
        <v>1</v>
      </c>
      <c r="E25673" t="s">
        <v>21491</v>
      </c>
      <c r="F25673" t="s">
        <v>6899</v>
      </c>
      <c r="G25673" t="s">
        <v>14</v>
      </c>
      <c r="H25673" t="s">
        <v>21493</v>
      </c>
      <c r="I25673" t="s">
        <v>50</v>
      </c>
      <c r="M25673">
        <v>7070</v>
      </c>
      <c r="N25673">
        <v>12</v>
      </c>
      <c r="O25673">
        <v>22</v>
      </c>
    </row>
    <row r="25674" spans="1:15" x14ac:dyDescent="0.3">
      <c r="A25674" t="s">
        <v>14</v>
      </c>
      <c r="B25674">
        <v>1</v>
      </c>
      <c r="C25674">
        <v>1</v>
      </c>
      <c r="D25674">
        <v>1</v>
      </c>
      <c r="E25674" t="s">
        <v>21491</v>
      </c>
      <c r="F25674" t="s">
        <v>21494</v>
      </c>
      <c r="G25674" t="s">
        <v>14</v>
      </c>
      <c r="H25674" t="s">
        <v>21495</v>
      </c>
      <c r="I25674" t="s">
        <v>22</v>
      </c>
      <c r="M25674">
        <v>7070</v>
      </c>
      <c r="N25674">
        <v>59</v>
      </c>
      <c r="O25674">
        <v>73</v>
      </c>
    </row>
    <row r="25675" spans="1:15" x14ac:dyDescent="0.3">
      <c r="E25675" t="s">
        <v>21491</v>
      </c>
      <c r="F25675" t="s">
        <v>21496</v>
      </c>
      <c r="G25675" t="s">
        <v>14</v>
      </c>
      <c r="H25675" t="s">
        <v>21497</v>
      </c>
      <c r="I25675" t="s">
        <v>69</v>
      </c>
      <c r="J25675" t="s">
        <v>1017</v>
      </c>
      <c r="K25675" t="s">
        <v>43</v>
      </c>
      <c r="M25675">
        <v>7070</v>
      </c>
      <c r="N25675">
        <v>68</v>
      </c>
      <c r="O25675">
        <v>73</v>
      </c>
    </row>
    <row r="25676" spans="1:15" x14ac:dyDescent="0.3">
      <c r="E25676" t="s">
        <v>21491</v>
      </c>
      <c r="F25676" t="s">
        <v>21501</v>
      </c>
      <c r="G25676" t="s">
        <v>14</v>
      </c>
      <c r="H25676" t="s">
        <v>21502</v>
      </c>
      <c r="I25676" t="s">
        <v>22</v>
      </c>
      <c r="M25676">
        <v>7071</v>
      </c>
      <c r="N25676">
        <v>0</v>
      </c>
      <c r="O25676">
        <v>13</v>
      </c>
    </row>
    <row r="25677" spans="1:15" x14ac:dyDescent="0.3">
      <c r="E25677" t="s">
        <v>21491</v>
      </c>
      <c r="F25677" t="s">
        <v>9017</v>
      </c>
      <c r="G25677" t="s">
        <v>14</v>
      </c>
      <c r="H25677" t="s">
        <v>21502</v>
      </c>
      <c r="I25677" t="s">
        <v>52</v>
      </c>
      <c r="J25677" t="s">
        <v>32</v>
      </c>
      <c r="M25677">
        <v>7071</v>
      </c>
      <c r="N25677">
        <v>10</v>
      </c>
      <c r="O25677">
        <v>13</v>
      </c>
    </row>
    <row r="25678" spans="1:15" x14ac:dyDescent="0.3">
      <c r="A25678" t="s">
        <v>14</v>
      </c>
      <c r="B25678">
        <v>1</v>
      </c>
      <c r="C25678">
        <v>1</v>
      </c>
      <c r="D25678">
        <v>1</v>
      </c>
      <c r="E25678" t="s">
        <v>21491</v>
      </c>
      <c r="F25678" t="s">
        <v>21499</v>
      </c>
      <c r="G25678" t="s">
        <v>14</v>
      </c>
      <c r="H25678" t="s">
        <v>21500</v>
      </c>
      <c r="I25678" t="s">
        <v>22</v>
      </c>
      <c r="M25678">
        <v>7071</v>
      </c>
      <c r="N25678">
        <v>58</v>
      </c>
      <c r="O25678">
        <v>70</v>
      </c>
    </row>
    <row r="25679" spans="1:15" x14ac:dyDescent="0.3">
      <c r="E25679" t="s">
        <v>21491</v>
      </c>
      <c r="F25679" t="s">
        <v>6999</v>
      </c>
      <c r="G25679" t="s">
        <v>14</v>
      </c>
      <c r="H25679" t="s">
        <v>21498</v>
      </c>
      <c r="I25679" t="s">
        <v>69</v>
      </c>
      <c r="J25679" t="s">
        <v>1017</v>
      </c>
      <c r="K25679" t="s">
        <v>43</v>
      </c>
      <c r="M25679">
        <v>7071</v>
      </c>
      <c r="N25679">
        <v>65</v>
      </c>
      <c r="O25679">
        <v>70</v>
      </c>
    </row>
    <row r="25680" spans="1:15" x14ac:dyDescent="0.3">
      <c r="A25680" t="s">
        <v>14</v>
      </c>
      <c r="B25680">
        <v>0</v>
      </c>
      <c r="C25680">
        <v>1</v>
      </c>
      <c r="D25680" t="s">
        <v>14</v>
      </c>
      <c r="E25680" t="s">
        <v>21491</v>
      </c>
      <c r="F25680" t="s">
        <v>6899</v>
      </c>
      <c r="G25680" t="s">
        <v>51</v>
      </c>
      <c r="H25680" t="s">
        <v>21503</v>
      </c>
      <c r="I25680" t="s">
        <v>52</v>
      </c>
      <c r="J25680" t="s">
        <v>60</v>
      </c>
      <c r="M25680">
        <v>7071</v>
      </c>
      <c r="N25680">
        <v>85</v>
      </c>
      <c r="O25680">
        <v>95</v>
      </c>
    </row>
    <row r="25681" spans="1:15" x14ac:dyDescent="0.3">
      <c r="A25681" t="s">
        <v>14</v>
      </c>
      <c r="B25681">
        <v>1</v>
      </c>
      <c r="C25681">
        <v>1</v>
      </c>
      <c r="D25681">
        <v>1</v>
      </c>
      <c r="E25681" t="s">
        <v>21491</v>
      </c>
      <c r="F25681" t="s">
        <v>6899</v>
      </c>
      <c r="G25681" t="s">
        <v>14</v>
      </c>
      <c r="H25681" t="s">
        <v>21503</v>
      </c>
      <c r="I25681" t="s">
        <v>50</v>
      </c>
      <c r="M25681">
        <v>7071</v>
      </c>
      <c r="N25681">
        <v>85</v>
      </c>
      <c r="O25681">
        <v>95</v>
      </c>
    </row>
    <row r="25682" spans="1:15" x14ac:dyDescent="0.3">
      <c r="A25682" t="s">
        <v>51</v>
      </c>
      <c r="B25682">
        <v>1</v>
      </c>
      <c r="C25682">
        <v>1</v>
      </c>
      <c r="D25682">
        <v>1</v>
      </c>
      <c r="E25682" t="s">
        <v>21491</v>
      </c>
      <c r="F25682" t="s">
        <v>21504</v>
      </c>
      <c r="G25682" t="s">
        <v>51</v>
      </c>
      <c r="H25682" t="s">
        <v>21505</v>
      </c>
      <c r="I25682" t="s">
        <v>52</v>
      </c>
      <c r="J25682" t="s">
        <v>1639</v>
      </c>
      <c r="M25682">
        <v>7071</v>
      </c>
      <c r="N25682">
        <v>100</v>
      </c>
      <c r="O25682">
        <v>113</v>
      </c>
    </row>
    <row r="25683" spans="1:15" x14ac:dyDescent="0.3">
      <c r="A25683" t="s">
        <v>23</v>
      </c>
      <c r="B25683">
        <v>0</v>
      </c>
      <c r="C25683">
        <v>1</v>
      </c>
      <c r="D25683" t="s">
        <v>23</v>
      </c>
      <c r="E25683" t="s">
        <v>21491</v>
      </c>
      <c r="F25683" t="s">
        <v>21504</v>
      </c>
      <c r="G25683" t="s">
        <v>14</v>
      </c>
      <c r="H25683" t="s">
        <v>21505</v>
      </c>
      <c r="I25683" t="s">
        <v>50</v>
      </c>
      <c r="M25683">
        <v>7071</v>
      </c>
      <c r="N25683">
        <v>100</v>
      </c>
      <c r="O25683">
        <v>113</v>
      </c>
    </row>
    <row r="25684" spans="1:15" x14ac:dyDescent="0.3">
      <c r="A25684" t="s">
        <v>14</v>
      </c>
      <c r="B25684">
        <v>0</v>
      </c>
      <c r="C25684">
        <v>1</v>
      </c>
      <c r="D25684" t="s">
        <v>14</v>
      </c>
      <c r="E25684" t="s">
        <v>21506</v>
      </c>
      <c r="F25684" t="s">
        <v>7050</v>
      </c>
      <c r="G25684" t="s">
        <v>23</v>
      </c>
      <c r="H25684" t="s">
        <v>21509</v>
      </c>
      <c r="I25684" t="s">
        <v>26</v>
      </c>
      <c r="M25684">
        <v>7072</v>
      </c>
      <c r="N25684">
        <v>100</v>
      </c>
      <c r="O25684">
        <v>105</v>
      </c>
    </row>
    <row r="25685" spans="1:15" x14ac:dyDescent="0.3">
      <c r="E25685" t="s">
        <v>21506</v>
      </c>
      <c r="F25685" t="s">
        <v>7050</v>
      </c>
      <c r="G25685" t="s">
        <v>14</v>
      </c>
      <c r="H25685" t="s">
        <v>21509</v>
      </c>
      <c r="I25685" t="s">
        <v>31</v>
      </c>
      <c r="J25685" t="s">
        <v>32</v>
      </c>
      <c r="M25685">
        <v>7072</v>
      </c>
      <c r="N25685">
        <v>100</v>
      </c>
      <c r="O25685">
        <v>105</v>
      </c>
    </row>
    <row r="25686" spans="1:15" x14ac:dyDescent="0.3">
      <c r="A25686" t="s">
        <v>14</v>
      </c>
      <c r="B25686">
        <v>1</v>
      </c>
      <c r="C25686">
        <v>1</v>
      </c>
      <c r="D25686">
        <v>1</v>
      </c>
      <c r="E25686" t="s">
        <v>21506</v>
      </c>
      <c r="F25686" t="s">
        <v>7048</v>
      </c>
      <c r="G25686" t="s">
        <v>14</v>
      </c>
      <c r="H25686" t="s">
        <v>21508</v>
      </c>
      <c r="I25686" t="s">
        <v>35</v>
      </c>
      <c r="J25686" t="s">
        <v>42</v>
      </c>
      <c r="K25686" t="s">
        <v>43</v>
      </c>
      <c r="M25686">
        <v>7072</v>
      </c>
      <c r="N25686">
        <v>124</v>
      </c>
      <c r="O25686">
        <v>128</v>
      </c>
    </row>
    <row r="25687" spans="1:15" x14ac:dyDescent="0.3">
      <c r="E25687" t="s">
        <v>21506</v>
      </c>
      <c r="F25687" t="s">
        <v>241</v>
      </c>
      <c r="G25687" t="s">
        <v>23</v>
      </c>
      <c r="H25687" t="s">
        <v>21507</v>
      </c>
      <c r="I25687" t="s">
        <v>52</v>
      </c>
      <c r="J25687" t="s">
        <v>117</v>
      </c>
      <c r="M25687">
        <v>7072</v>
      </c>
      <c r="N25687">
        <v>334</v>
      </c>
      <c r="O25687">
        <v>340</v>
      </c>
    </row>
    <row r="25688" spans="1:15" x14ac:dyDescent="0.3">
      <c r="E25688" t="s">
        <v>21506</v>
      </c>
      <c r="F25688" t="s">
        <v>7050</v>
      </c>
      <c r="G25688" t="s">
        <v>14</v>
      </c>
      <c r="H25688" t="s">
        <v>21509</v>
      </c>
      <c r="I25688" t="s">
        <v>31</v>
      </c>
      <c r="J25688" t="s">
        <v>32</v>
      </c>
      <c r="M25688">
        <v>7073</v>
      </c>
      <c r="N25688">
        <v>100</v>
      </c>
      <c r="O25688">
        <v>105</v>
      </c>
    </row>
    <row r="25689" spans="1:15" x14ac:dyDescent="0.3">
      <c r="A25689" t="s">
        <v>14</v>
      </c>
      <c r="B25689">
        <v>0</v>
      </c>
      <c r="C25689">
        <v>1</v>
      </c>
      <c r="D25689" t="s">
        <v>14</v>
      </c>
      <c r="E25689" t="s">
        <v>21506</v>
      </c>
      <c r="F25689" t="s">
        <v>7050</v>
      </c>
      <c r="G25689" t="s">
        <v>23</v>
      </c>
      <c r="H25689" t="s">
        <v>21509</v>
      </c>
      <c r="I25689" t="s">
        <v>26</v>
      </c>
      <c r="M25689">
        <v>7073</v>
      </c>
      <c r="N25689">
        <v>100</v>
      </c>
      <c r="O25689">
        <v>105</v>
      </c>
    </row>
    <row r="25690" spans="1:15" x14ac:dyDescent="0.3">
      <c r="A25690" t="s">
        <v>14</v>
      </c>
      <c r="B25690">
        <v>1</v>
      </c>
      <c r="C25690">
        <v>1</v>
      </c>
      <c r="D25690">
        <v>1</v>
      </c>
      <c r="E25690" t="s">
        <v>21506</v>
      </c>
      <c r="F25690" t="s">
        <v>7048</v>
      </c>
      <c r="G25690" t="s">
        <v>14</v>
      </c>
      <c r="H25690" t="s">
        <v>21508</v>
      </c>
      <c r="I25690" t="s">
        <v>35</v>
      </c>
      <c r="J25690" t="s">
        <v>42</v>
      </c>
      <c r="K25690" t="s">
        <v>43</v>
      </c>
      <c r="M25690">
        <v>7073</v>
      </c>
      <c r="N25690">
        <v>124</v>
      </c>
      <c r="O25690">
        <v>128</v>
      </c>
    </row>
    <row r="25691" spans="1:15" x14ac:dyDescent="0.3">
      <c r="E25691" t="s">
        <v>21506</v>
      </c>
      <c r="F25691" t="s">
        <v>241</v>
      </c>
      <c r="G25691" t="s">
        <v>23</v>
      </c>
      <c r="H25691" t="s">
        <v>21507</v>
      </c>
      <c r="I25691" t="s">
        <v>52</v>
      </c>
      <c r="J25691" t="s">
        <v>117</v>
      </c>
      <c r="M25691">
        <v>7073</v>
      </c>
      <c r="N25691">
        <v>334</v>
      </c>
      <c r="O25691">
        <v>340</v>
      </c>
    </row>
    <row r="25692" spans="1:15" x14ac:dyDescent="0.3">
      <c r="E25692" t="s">
        <v>21506</v>
      </c>
      <c r="F25692" t="s">
        <v>7050</v>
      </c>
      <c r="G25692" t="s">
        <v>14</v>
      </c>
      <c r="H25692" t="s">
        <v>21509</v>
      </c>
      <c r="I25692" t="s">
        <v>31</v>
      </c>
      <c r="J25692" t="s">
        <v>32</v>
      </c>
      <c r="M25692">
        <v>7074</v>
      </c>
      <c r="N25692">
        <v>100</v>
      </c>
      <c r="O25692">
        <v>105</v>
      </c>
    </row>
    <row r="25693" spans="1:15" x14ac:dyDescent="0.3">
      <c r="A25693" t="s">
        <v>14</v>
      </c>
      <c r="B25693">
        <v>0</v>
      </c>
      <c r="C25693">
        <v>1</v>
      </c>
      <c r="D25693" t="s">
        <v>14</v>
      </c>
      <c r="E25693" t="s">
        <v>21506</v>
      </c>
      <c r="F25693" t="s">
        <v>7050</v>
      </c>
      <c r="G25693" t="s">
        <v>23</v>
      </c>
      <c r="H25693" t="s">
        <v>21509</v>
      </c>
      <c r="I25693" t="s">
        <v>26</v>
      </c>
      <c r="M25693">
        <v>7074</v>
      </c>
      <c r="N25693">
        <v>100</v>
      </c>
      <c r="O25693">
        <v>105</v>
      </c>
    </row>
    <row r="25694" spans="1:15" x14ac:dyDescent="0.3">
      <c r="A25694" t="s">
        <v>14</v>
      </c>
      <c r="B25694">
        <v>1</v>
      </c>
      <c r="C25694">
        <v>1</v>
      </c>
      <c r="D25694">
        <v>1</v>
      </c>
      <c r="E25694" t="s">
        <v>21506</v>
      </c>
      <c r="F25694" t="s">
        <v>7048</v>
      </c>
      <c r="G25694" t="s">
        <v>14</v>
      </c>
      <c r="H25694" t="s">
        <v>21508</v>
      </c>
      <c r="I25694" t="s">
        <v>35</v>
      </c>
      <c r="J25694" t="s">
        <v>42</v>
      </c>
      <c r="K25694" t="s">
        <v>43</v>
      </c>
      <c r="M25694">
        <v>7074</v>
      </c>
      <c r="N25694">
        <v>124</v>
      </c>
      <c r="O25694">
        <v>128</v>
      </c>
    </row>
    <row r="25695" spans="1:15" x14ac:dyDescent="0.3">
      <c r="E25695" t="s">
        <v>21506</v>
      </c>
      <c r="F25695" t="s">
        <v>241</v>
      </c>
      <c r="G25695" t="s">
        <v>23</v>
      </c>
      <c r="H25695" t="s">
        <v>21507</v>
      </c>
      <c r="I25695" t="s">
        <v>52</v>
      </c>
      <c r="J25695" t="s">
        <v>117</v>
      </c>
      <c r="M25695">
        <v>7074</v>
      </c>
      <c r="N25695">
        <v>334</v>
      </c>
      <c r="O25695">
        <v>340</v>
      </c>
    </row>
    <row r="25696" spans="1:15" x14ac:dyDescent="0.3">
      <c r="E25696" t="s">
        <v>21506</v>
      </c>
      <c r="F25696" t="s">
        <v>21510</v>
      </c>
      <c r="G25696" t="s">
        <v>17</v>
      </c>
      <c r="H25696" t="s">
        <v>21511</v>
      </c>
      <c r="I25696" t="s">
        <v>19</v>
      </c>
      <c r="M25696">
        <v>7074</v>
      </c>
      <c r="N25696">
        <v>362</v>
      </c>
      <c r="O25696">
        <v>383</v>
      </c>
    </row>
    <row r="25697" spans="1:15" x14ac:dyDescent="0.3">
      <c r="A25697" t="s">
        <v>237</v>
      </c>
      <c r="B25697">
        <v>0</v>
      </c>
      <c r="C25697">
        <v>0</v>
      </c>
      <c r="D25697">
        <v>0</v>
      </c>
      <c r="E25697" t="s">
        <v>13989</v>
      </c>
      <c r="F25697" t="s">
        <v>13990</v>
      </c>
      <c r="G25697" t="s">
        <v>14</v>
      </c>
      <c r="H25697" t="s">
        <v>13991</v>
      </c>
      <c r="I25697" t="s">
        <v>26</v>
      </c>
      <c r="M25697">
        <v>7075</v>
      </c>
      <c r="N25697">
        <v>134</v>
      </c>
      <c r="O25697">
        <v>140</v>
      </c>
    </row>
    <row r="25698" spans="1:15" x14ac:dyDescent="0.3">
      <c r="A25698" t="s">
        <v>23</v>
      </c>
      <c r="B25698">
        <v>1</v>
      </c>
      <c r="C25698">
        <v>1</v>
      </c>
      <c r="D25698">
        <v>1</v>
      </c>
      <c r="E25698" t="s">
        <v>13989</v>
      </c>
      <c r="F25698" t="s">
        <v>13994</v>
      </c>
      <c r="G25698" t="s">
        <v>23</v>
      </c>
      <c r="H25698" t="s">
        <v>13995</v>
      </c>
      <c r="I25698" t="s">
        <v>22</v>
      </c>
      <c r="M25698">
        <v>7075</v>
      </c>
      <c r="N25698">
        <v>161</v>
      </c>
      <c r="O25698">
        <v>170</v>
      </c>
    </row>
    <row r="25699" spans="1:15" x14ac:dyDescent="0.3">
      <c r="E25699" t="s">
        <v>13989</v>
      </c>
      <c r="F25699" t="s">
        <v>13998</v>
      </c>
      <c r="G25699" t="s">
        <v>23</v>
      </c>
      <c r="H25699" t="s">
        <v>13999</v>
      </c>
      <c r="I25699" t="s">
        <v>19</v>
      </c>
      <c r="M25699">
        <v>7075</v>
      </c>
      <c r="N25699">
        <v>188</v>
      </c>
      <c r="O25699">
        <v>203</v>
      </c>
    </row>
    <row r="25700" spans="1:15" x14ac:dyDescent="0.3">
      <c r="A25700" t="s">
        <v>237</v>
      </c>
      <c r="B25700">
        <v>0</v>
      </c>
      <c r="C25700">
        <v>0</v>
      </c>
      <c r="D25700">
        <v>0</v>
      </c>
      <c r="E25700" t="s">
        <v>13989</v>
      </c>
      <c r="F25700" t="s">
        <v>13996</v>
      </c>
      <c r="G25700" t="s">
        <v>23</v>
      </c>
      <c r="H25700" t="s">
        <v>13997</v>
      </c>
      <c r="I25700" t="s">
        <v>26</v>
      </c>
      <c r="M25700">
        <v>7075</v>
      </c>
      <c r="N25700">
        <v>197</v>
      </c>
      <c r="O25700">
        <v>203</v>
      </c>
    </row>
    <row r="25701" spans="1:15" x14ac:dyDescent="0.3">
      <c r="E25701" t="s">
        <v>13989</v>
      </c>
      <c r="F25701" t="s">
        <v>14004</v>
      </c>
      <c r="G25701" t="s">
        <v>17</v>
      </c>
      <c r="H25701" t="s">
        <v>14005</v>
      </c>
      <c r="I25701" t="s">
        <v>19</v>
      </c>
      <c r="M25701">
        <v>7076</v>
      </c>
      <c r="N25701">
        <v>0</v>
      </c>
      <c r="O25701">
        <v>14</v>
      </c>
    </row>
    <row r="25702" spans="1:15" x14ac:dyDescent="0.3">
      <c r="E25702" t="s">
        <v>13989</v>
      </c>
      <c r="F25702" t="s">
        <v>14002</v>
      </c>
      <c r="G25702" t="s">
        <v>17</v>
      </c>
      <c r="H25702" t="s">
        <v>21512</v>
      </c>
      <c r="I25702" t="s">
        <v>19</v>
      </c>
      <c r="M25702">
        <v>7076</v>
      </c>
      <c r="N25702">
        <v>28</v>
      </c>
      <c r="O25702">
        <v>50</v>
      </c>
    </row>
    <row r="25703" spans="1:15" x14ac:dyDescent="0.3">
      <c r="A25703" t="s">
        <v>237</v>
      </c>
      <c r="B25703">
        <v>0</v>
      </c>
      <c r="C25703">
        <v>0</v>
      </c>
      <c r="D25703">
        <v>0</v>
      </c>
      <c r="E25703" t="s">
        <v>13989</v>
      </c>
      <c r="F25703" t="s">
        <v>21514</v>
      </c>
      <c r="G25703" t="s">
        <v>23</v>
      </c>
      <c r="H25703" t="s">
        <v>21515</v>
      </c>
      <c r="I25703" t="s">
        <v>26</v>
      </c>
      <c r="M25703">
        <v>7076</v>
      </c>
      <c r="N25703">
        <v>28</v>
      </c>
      <c r="O25703">
        <v>62</v>
      </c>
    </row>
    <row r="25704" spans="1:15" x14ac:dyDescent="0.3">
      <c r="E25704" t="s">
        <v>13989</v>
      </c>
      <c r="F25704" t="s">
        <v>1606</v>
      </c>
      <c r="G25704" t="s">
        <v>14</v>
      </c>
      <c r="H25704" t="s">
        <v>21513</v>
      </c>
      <c r="I25704" t="s">
        <v>52</v>
      </c>
      <c r="J25704" t="s">
        <v>32</v>
      </c>
      <c r="M25704">
        <v>7076</v>
      </c>
      <c r="N25704">
        <v>44</v>
      </c>
      <c r="O25704">
        <v>50</v>
      </c>
    </row>
    <row r="25705" spans="1:15" x14ac:dyDescent="0.3">
      <c r="E25705" t="s">
        <v>13989</v>
      </c>
      <c r="F25705" t="s">
        <v>13992</v>
      </c>
      <c r="G25705" t="s">
        <v>17</v>
      </c>
      <c r="H25705" t="s">
        <v>21516</v>
      </c>
      <c r="I25705" t="s">
        <v>19</v>
      </c>
      <c r="M25705">
        <v>7076</v>
      </c>
      <c r="N25705">
        <v>107</v>
      </c>
      <c r="O25705">
        <v>114</v>
      </c>
    </row>
    <row r="25706" spans="1:15" x14ac:dyDescent="0.3">
      <c r="A25706" t="s">
        <v>237</v>
      </c>
      <c r="B25706">
        <v>0</v>
      </c>
      <c r="C25706">
        <v>0</v>
      </c>
      <c r="D25706">
        <v>0</v>
      </c>
      <c r="E25706" t="s">
        <v>13989</v>
      </c>
      <c r="F25706" t="s">
        <v>13990</v>
      </c>
      <c r="G25706" t="s">
        <v>14</v>
      </c>
      <c r="H25706" t="s">
        <v>13991</v>
      </c>
      <c r="I25706" t="s">
        <v>26</v>
      </c>
      <c r="M25706">
        <v>7076</v>
      </c>
      <c r="N25706">
        <v>241</v>
      </c>
      <c r="O25706">
        <v>247</v>
      </c>
    </row>
    <row r="25707" spans="1:15" x14ac:dyDescent="0.3">
      <c r="A25707" t="s">
        <v>23</v>
      </c>
      <c r="B25707">
        <v>1</v>
      </c>
      <c r="C25707">
        <v>1</v>
      </c>
      <c r="D25707">
        <v>1</v>
      </c>
      <c r="E25707" t="s">
        <v>13989</v>
      </c>
      <c r="F25707" t="s">
        <v>13994</v>
      </c>
      <c r="G25707" t="s">
        <v>23</v>
      </c>
      <c r="H25707" t="s">
        <v>13995</v>
      </c>
      <c r="I25707" t="s">
        <v>22</v>
      </c>
      <c r="M25707">
        <v>7076</v>
      </c>
      <c r="N25707">
        <v>268</v>
      </c>
      <c r="O25707">
        <v>277</v>
      </c>
    </row>
    <row r="25708" spans="1:15" x14ac:dyDescent="0.3">
      <c r="E25708" t="s">
        <v>13989</v>
      </c>
      <c r="F25708" t="s">
        <v>13998</v>
      </c>
      <c r="G25708" t="s">
        <v>23</v>
      </c>
      <c r="H25708" t="s">
        <v>13999</v>
      </c>
      <c r="I25708" t="s">
        <v>19</v>
      </c>
      <c r="M25708">
        <v>7076</v>
      </c>
      <c r="N25708">
        <v>295</v>
      </c>
      <c r="O25708">
        <v>310</v>
      </c>
    </row>
    <row r="25709" spans="1:15" x14ac:dyDescent="0.3">
      <c r="A25709" t="s">
        <v>237</v>
      </c>
      <c r="B25709">
        <v>0</v>
      </c>
      <c r="C25709">
        <v>0</v>
      </c>
      <c r="D25709">
        <v>0</v>
      </c>
      <c r="E25709" t="s">
        <v>13989</v>
      </c>
      <c r="F25709" t="s">
        <v>13996</v>
      </c>
      <c r="G25709" t="s">
        <v>23</v>
      </c>
      <c r="H25709" t="s">
        <v>13997</v>
      </c>
      <c r="I25709" t="s">
        <v>26</v>
      </c>
      <c r="M25709">
        <v>7076</v>
      </c>
      <c r="N25709">
        <v>304</v>
      </c>
      <c r="O25709">
        <v>310</v>
      </c>
    </row>
    <row r="25710" spans="1:15" x14ac:dyDescent="0.3">
      <c r="E25710" t="s">
        <v>21517</v>
      </c>
      <c r="F25710" t="s">
        <v>13992</v>
      </c>
      <c r="G25710" t="s">
        <v>17</v>
      </c>
      <c r="H25710" t="s">
        <v>13993</v>
      </c>
      <c r="I25710" t="s">
        <v>19</v>
      </c>
      <c r="M25710">
        <v>7077</v>
      </c>
      <c r="N25710">
        <v>0</v>
      </c>
      <c r="O25710">
        <v>7</v>
      </c>
    </row>
    <row r="25711" spans="1:15" x14ac:dyDescent="0.3">
      <c r="A25711" t="s">
        <v>237</v>
      </c>
      <c r="B25711">
        <v>0</v>
      </c>
      <c r="C25711">
        <v>0</v>
      </c>
      <c r="D25711">
        <v>0</v>
      </c>
      <c r="E25711" t="s">
        <v>21517</v>
      </c>
      <c r="F25711" t="s">
        <v>13990</v>
      </c>
      <c r="G25711" t="s">
        <v>14</v>
      </c>
      <c r="H25711" t="s">
        <v>13991</v>
      </c>
      <c r="I25711" t="s">
        <v>26</v>
      </c>
      <c r="M25711">
        <v>7077</v>
      </c>
      <c r="N25711">
        <v>134</v>
      </c>
      <c r="O25711">
        <v>140</v>
      </c>
    </row>
    <row r="25712" spans="1:15" x14ac:dyDescent="0.3">
      <c r="A25712" t="s">
        <v>23</v>
      </c>
      <c r="B25712">
        <v>1</v>
      </c>
      <c r="C25712">
        <v>1</v>
      </c>
      <c r="D25712">
        <v>1</v>
      </c>
      <c r="E25712" t="s">
        <v>21517</v>
      </c>
      <c r="F25712" t="s">
        <v>13994</v>
      </c>
      <c r="G25712" t="s">
        <v>23</v>
      </c>
      <c r="H25712" t="s">
        <v>13995</v>
      </c>
      <c r="I25712" t="s">
        <v>22</v>
      </c>
      <c r="M25712">
        <v>7077</v>
      </c>
      <c r="N25712">
        <v>161</v>
      </c>
      <c r="O25712">
        <v>170</v>
      </c>
    </row>
    <row r="25713" spans="1:15" x14ac:dyDescent="0.3">
      <c r="E25713" t="s">
        <v>21517</v>
      </c>
      <c r="F25713" t="s">
        <v>13998</v>
      </c>
      <c r="G25713" t="s">
        <v>23</v>
      </c>
      <c r="H25713" t="s">
        <v>13999</v>
      </c>
      <c r="I25713" t="s">
        <v>19</v>
      </c>
      <c r="M25713">
        <v>7077</v>
      </c>
      <c r="N25713">
        <v>188</v>
      </c>
      <c r="O25713">
        <v>203</v>
      </c>
    </row>
    <row r="25714" spans="1:15" x14ac:dyDescent="0.3">
      <c r="A25714" t="s">
        <v>237</v>
      </c>
      <c r="B25714">
        <v>0</v>
      </c>
      <c r="C25714">
        <v>0</v>
      </c>
      <c r="D25714">
        <v>0</v>
      </c>
      <c r="E25714" t="s">
        <v>21517</v>
      </c>
      <c r="F25714" t="s">
        <v>13996</v>
      </c>
      <c r="G25714" t="s">
        <v>23</v>
      </c>
      <c r="H25714" t="s">
        <v>13997</v>
      </c>
      <c r="I25714" t="s">
        <v>26</v>
      </c>
      <c r="M25714">
        <v>7077</v>
      </c>
      <c r="N25714">
        <v>197</v>
      </c>
      <c r="O25714">
        <v>203</v>
      </c>
    </row>
    <row r="25715" spans="1:15" x14ac:dyDescent="0.3">
      <c r="A25715" t="s">
        <v>14</v>
      </c>
      <c r="B25715">
        <v>0</v>
      </c>
      <c r="C25715">
        <v>1</v>
      </c>
      <c r="D25715" t="s">
        <v>14</v>
      </c>
      <c r="E25715" t="s">
        <v>19330</v>
      </c>
      <c r="F25715" t="s">
        <v>19330</v>
      </c>
      <c r="G25715" t="s">
        <v>17</v>
      </c>
      <c r="H25715" t="s">
        <v>21456</v>
      </c>
      <c r="I25715" t="s">
        <v>22</v>
      </c>
      <c r="M25715">
        <v>7078</v>
      </c>
      <c r="N25715">
        <v>85</v>
      </c>
      <c r="O25715">
        <v>94</v>
      </c>
    </row>
    <row r="25716" spans="1:15" x14ac:dyDescent="0.3">
      <c r="A25716" t="s">
        <v>23</v>
      </c>
      <c r="B25716">
        <v>1</v>
      </c>
      <c r="C25716">
        <v>1</v>
      </c>
      <c r="D25716">
        <v>1</v>
      </c>
      <c r="E25716" t="s">
        <v>19330</v>
      </c>
      <c r="F25716" t="s">
        <v>1109</v>
      </c>
      <c r="G25716" t="s">
        <v>23</v>
      </c>
      <c r="H25716" t="s">
        <v>21451</v>
      </c>
      <c r="I25716" t="s">
        <v>22</v>
      </c>
      <c r="M25716">
        <v>7078</v>
      </c>
      <c r="N25716">
        <v>112</v>
      </c>
      <c r="O25716">
        <v>117</v>
      </c>
    </row>
    <row r="25717" spans="1:15" x14ac:dyDescent="0.3">
      <c r="E25717" t="s">
        <v>19330</v>
      </c>
      <c r="F25717" t="s">
        <v>21452</v>
      </c>
      <c r="G25717" t="s">
        <v>14</v>
      </c>
      <c r="H25717" t="s">
        <v>21453</v>
      </c>
      <c r="I25717" t="s">
        <v>19</v>
      </c>
      <c r="M25717">
        <v>7078</v>
      </c>
      <c r="N25717">
        <v>160</v>
      </c>
      <c r="O25717">
        <v>168</v>
      </c>
    </row>
    <row r="25718" spans="1:15" x14ac:dyDescent="0.3">
      <c r="A25718" t="s">
        <v>14</v>
      </c>
      <c r="B25718">
        <v>0</v>
      </c>
      <c r="C25718">
        <v>1</v>
      </c>
      <c r="D25718" t="s">
        <v>14</v>
      </c>
      <c r="E25718" t="s">
        <v>19330</v>
      </c>
      <c r="F25718" t="s">
        <v>21452</v>
      </c>
      <c r="G25718" t="s">
        <v>23</v>
      </c>
      <c r="H25718" t="s">
        <v>21453</v>
      </c>
      <c r="I25718" t="s">
        <v>26</v>
      </c>
      <c r="M25718">
        <v>7078</v>
      </c>
      <c r="N25718">
        <v>160</v>
      </c>
      <c r="O25718">
        <v>168</v>
      </c>
    </row>
    <row r="25719" spans="1:15" x14ac:dyDescent="0.3">
      <c r="A25719" t="s">
        <v>14</v>
      </c>
      <c r="B25719">
        <v>1</v>
      </c>
      <c r="C25719">
        <v>1</v>
      </c>
      <c r="D25719">
        <v>1</v>
      </c>
      <c r="E25719" t="s">
        <v>19330</v>
      </c>
      <c r="F25719" t="s">
        <v>6950</v>
      </c>
      <c r="G25719" t="s">
        <v>14</v>
      </c>
      <c r="H25719" t="s">
        <v>21448</v>
      </c>
      <c r="I25719" t="s">
        <v>22</v>
      </c>
      <c r="M25719">
        <v>7078</v>
      </c>
      <c r="N25719">
        <v>267</v>
      </c>
      <c r="O25719">
        <v>282</v>
      </c>
    </row>
    <row r="25720" spans="1:15" x14ac:dyDescent="0.3">
      <c r="E25720" t="s">
        <v>19330</v>
      </c>
      <c r="F25720" t="s">
        <v>21446</v>
      </c>
      <c r="G25720" t="s">
        <v>17</v>
      </c>
      <c r="H25720" t="s">
        <v>21447</v>
      </c>
      <c r="I25720" t="s">
        <v>26</v>
      </c>
      <c r="M25720">
        <v>7078</v>
      </c>
      <c r="N25720">
        <v>284</v>
      </c>
      <c r="O25720">
        <v>293</v>
      </c>
    </row>
    <row r="25721" spans="1:15" x14ac:dyDescent="0.3">
      <c r="E25721" t="s">
        <v>19330</v>
      </c>
      <c r="F25721" t="s">
        <v>21446</v>
      </c>
      <c r="G25721" t="s">
        <v>14</v>
      </c>
      <c r="H25721" t="s">
        <v>21447</v>
      </c>
      <c r="I25721" t="s">
        <v>19</v>
      </c>
      <c r="M25721">
        <v>7078</v>
      </c>
      <c r="N25721">
        <v>284</v>
      </c>
      <c r="O25721">
        <v>293</v>
      </c>
    </row>
    <row r="25722" spans="1:15" x14ac:dyDescent="0.3">
      <c r="A25722" t="s">
        <v>14</v>
      </c>
      <c r="B25722">
        <v>1</v>
      </c>
      <c r="C25722">
        <v>1</v>
      </c>
      <c r="D25722">
        <v>1</v>
      </c>
      <c r="E25722" t="s">
        <v>19330</v>
      </c>
      <c r="F25722" t="s">
        <v>21454</v>
      </c>
      <c r="G25722" t="s">
        <v>14</v>
      </c>
      <c r="H25722" t="s">
        <v>21455</v>
      </c>
      <c r="I25722" t="s">
        <v>22</v>
      </c>
      <c r="M25722">
        <v>7078</v>
      </c>
      <c r="N25722">
        <v>346</v>
      </c>
      <c r="O25722">
        <v>356</v>
      </c>
    </row>
    <row r="25723" spans="1:15" x14ac:dyDescent="0.3">
      <c r="A25723" t="s">
        <v>14</v>
      </c>
      <c r="B25723">
        <v>0</v>
      </c>
      <c r="C25723">
        <v>1</v>
      </c>
      <c r="D25723" t="s">
        <v>14</v>
      </c>
      <c r="E25723" t="s">
        <v>19330</v>
      </c>
      <c r="F25723" t="s">
        <v>19330</v>
      </c>
      <c r="G25723" t="s">
        <v>17</v>
      </c>
      <c r="H25723" t="s">
        <v>21445</v>
      </c>
      <c r="I25723" t="s">
        <v>22</v>
      </c>
      <c r="M25723">
        <v>7078</v>
      </c>
      <c r="N25723">
        <v>478</v>
      </c>
      <c r="O25723">
        <v>487</v>
      </c>
    </row>
    <row r="25724" spans="1:15" x14ac:dyDescent="0.3">
      <c r="A25724" t="s">
        <v>14</v>
      </c>
      <c r="B25724">
        <v>1</v>
      </c>
      <c r="C25724">
        <v>1</v>
      </c>
      <c r="D25724">
        <v>1</v>
      </c>
      <c r="E25724" t="s">
        <v>19330</v>
      </c>
      <c r="F25724" t="s">
        <v>21449</v>
      </c>
      <c r="G25724" t="s">
        <v>14</v>
      </c>
      <c r="H25724" t="s">
        <v>21450</v>
      </c>
      <c r="I25724" t="s">
        <v>35</v>
      </c>
      <c r="J25724" t="s">
        <v>46</v>
      </c>
      <c r="K25724" t="s">
        <v>47</v>
      </c>
      <c r="L25724" t="s">
        <v>43</v>
      </c>
      <c r="M25724">
        <v>7078</v>
      </c>
      <c r="N25724">
        <v>497</v>
      </c>
      <c r="O25724">
        <v>510</v>
      </c>
    </row>
    <row r="25725" spans="1:15" x14ac:dyDescent="0.3">
      <c r="A25725" t="s">
        <v>14</v>
      </c>
      <c r="B25725">
        <v>0</v>
      </c>
      <c r="C25725">
        <v>1</v>
      </c>
      <c r="D25725" t="s">
        <v>14</v>
      </c>
      <c r="E25725" t="s">
        <v>19330</v>
      </c>
      <c r="F25725" t="s">
        <v>19330</v>
      </c>
      <c r="G25725" t="s">
        <v>17</v>
      </c>
      <c r="H25725" t="s">
        <v>21456</v>
      </c>
      <c r="I25725" t="s">
        <v>22</v>
      </c>
      <c r="M25725">
        <v>7079</v>
      </c>
      <c r="N25725">
        <v>85</v>
      </c>
      <c r="O25725">
        <v>94</v>
      </c>
    </row>
    <row r="25726" spans="1:15" x14ac:dyDescent="0.3">
      <c r="A25726" t="s">
        <v>23</v>
      </c>
      <c r="B25726">
        <v>1</v>
      </c>
      <c r="C25726">
        <v>1</v>
      </c>
      <c r="D25726">
        <v>1</v>
      </c>
      <c r="E25726" t="s">
        <v>19330</v>
      </c>
      <c r="F25726" t="s">
        <v>1109</v>
      </c>
      <c r="G25726" t="s">
        <v>23</v>
      </c>
      <c r="H25726" t="s">
        <v>21451</v>
      </c>
      <c r="I25726" t="s">
        <v>22</v>
      </c>
      <c r="M25726">
        <v>7079</v>
      </c>
      <c r="N25726">
        <v>112</v>
      </c>
      <c r="O25726">
        <v>117</v>
      </c>
    </row>
    <row r="25727" spans="1:15" x14ac:dyDescent="0.3">
      <c r="E25727" t="s">
        <v>19330</v>
      </c>
      <c r="F25727" t="s">
        <v>21452</v>
      </c>
      <c r="G25727" t="s">
        <v>14</v>
      </c>
      <c r="H25727" t="s">
        <v>21453</v>
      </c>
      <c r="I25727" t="s">
        <v>19</v>
      </c>
      <c r="M25727">
        <v>7079</v>
      </c>
      <c r="N25727">
        <v>160</v>
      </c>
      <c r="O25727">
        <v>168</v>
      </c>
    </row>
    <row r="25728" spans="1:15" x14ac:dyDescent="0.3">
      <c r="A25728" t="s">
        <v>14</v>
      </c>
      <c r="B25728">
        <v>0</v>
      </c>
      <c r="C25728">
        <v>1</v>
      </c>
      <c r="D25728" t="s">
        <v>14</v>
      </c>
      <c r="E25728" t="s">
        <v>19330</v>
      </c>
      <c r="F25728" t="s">
        <v>21452</v>
      </c>
      <c r="G25728" t="s">
        <v>23</v>
      </c>
      <c r="H25728" t="s">
        <v>21453</v>
      </c>
      <c r="I25728" t="s">
        <v>26</v>
      </c>
      <c r="M25728">
        <v>7079</v>
      </c>
      <c r="N25728">
        <v>160</v>
      </c>
      <c r="O25728">
        <v>168</v>
      </c>
    </row>
    <row r="25729" spans="1:15" x14ac:dyDescent="0.3">
      <c r="A25729" t="s">
        <v>14</v>
      </c>
      <c r="B25729">
        <v>1</v>
      </c>
      <c r="C25729">
        <v>1</v>
      </c>
      <c r="D25729">
        <v>1</v>
      </c>
      <c r="E25729" t="s">
        <v>19330</v>
      </c>
      <c r="F25729" t="s">
        <v>6950</v>
      </c>
      <c r="G25729" t="s">
        <v>14</v>
      </c>
      <c r="H25729" t="s">
        <v>21448</v>
      </c>
      <c r="I25729" t="s">
        <v>22</v>
      </c>
      <c r="M25729">
        <v>7079</v>
      </c>
      <c r="N25729">
        <v>267</v>
      </c>
      <c r="O25729">
        <v>282</v>
      </c>
    </row>
    <row r="25730" spans="1:15" x14ac:dyDescent="0.3">
      <c r="E25730" t="s">
        <v>19330</v>
      </c>
      <c r="F25730" t="s">
        <v>21446</v>
      </c>
      <c r="G25730" t="s">
        <v>14</v>
      </c>
      <c r="H25730" t="s">
        <v>21447</v>
      </c>
      <c r="I25730" t="s">
        <v>19</v>
      </c>
      <c r="M25730">
        <v>7079</v>
      </c>
      <c r="N25730">
        <v>284</v>
      </c>
      <c r="O25730">
        <v>293</v>
      </c>
    </row>
    <row r="25731" spans="1:15" x14ac:dyDescent="0.3">
      <c r="E25731" t="s">
        <v>19330</v>
      </c>
      <c r="F25731" t="s">
        <v>21446</v>
      </c>
      <c r="G25731" t="s">
        <v>17</v>
      </c>
      <c r="H25731" t="s">
        <v>21447</v>
      </c>
      <c r="I25731" t="s">
        <v>26</v>
      </c>
      <c r="M25731">
        <v>7079</v>
      </c>
      <c r="N25731">
        <v>284</v>
      </c>
      <c r="O25731">
        <v>293</v>
      </c>
    </row>
    <row r="25732" spans="1:15" x14ac:dyDescent="0.3">
      <c r="A25732" t="s">
        <v>14</v>
      </c>
      <c r="B25732">
        <v>1</v>
      </c>
      <c r="C25732">
        <v>1</v>
      </c>
      <c r="D25732">
        <v>1</v>
      </c>
      <c r="E25732" t="s">
        <v>19330</v>
      </c>
      <c r="F25732" t="s">
        <v>21454</v>
      </c>
      <c r="G25732" t="s">
        <v>14</v>
      </c>
      <c r="H25732" t="s">
        <v>21455</v>
      </c>
      <c r="I25732" t="s">
        <v>22</v>
      </c>
      <c r="M25732">
        <v>7079</v>
      </c>
      <c r="N25732">
        <v>346</v>
      </c>
      <c r="O25732">
        <v>356</v>
      </c>
    </row>
    <row r="25733" spans="1:15" x14ac:dyDescent="0.3">
      <c r="A25733" t="s">
        <v>14</v>
      </c>
      <c r="B25733">
        <v>0</v>
      </c>
      <c r="C25733">
        <v>1</v>
      </c>
      <c r="D25733" t="s">
        <v>14</v>
      </c>
      <c r="E25733" t="s">
        <v>19330</v>
      </c>
      <c r="F25733" t="s">
        <v>19330</v>
      </c>
      <c r="G25733" t="s">
        <v>17</v>
      </c>
      <c r="H25733" t="s">
        <v>21445</v>
      </c>
      <c r="I25733" t="s">
        <v>22</v>
      </c>
      <c r="M25733">
        <v>7079</v>
      </c>
      <c r="N25733">
        <v>478</v>
      </c>
      <c r="O25733">
        <v>487</v>
      </c>
    </row>
    <row r="25734" spans="1:15" x14ac:dyDescent="0.3">
      <c r="A25734" t="s">
        <v>14</v>
      </c>
      <c r="B25734">
        <v>1</v>
      </c>
      <c r="C25734">
        <v>1</v>
      </c>
      <c r="D25734">
        <v>1</v>
      </c>
      <c r="E25734" t="s">
        <v>19330</v>
      </c>
      <c r="F25734" t="s">
        <v>21449</v>
      </c>
      <c r="G25734" t="s">
        <v>14</v>
      </c>
      <c r="H25734" t="s">
        <v>21450</v>
      </c>
      <c r="I25734" t="s">
        <v>35</v>
      </c>
      <c r="J25734" t="s">
        <v>46</v>
      </c>
      <c r="K25734" t="s">
        <v>47</v>
      </c>
      <c r="L25734" t="s">
        <v>43</v>
      </c>
      <c r="M25734">
        <v>7079</v>
      </c>
      <c r="N25734">
        <v>497</v>
      </c>
      <c r="O25734">
        <v>510</v>
      </c>
    </row>
    <row r="25735" spans="1:15" x14ac:dyDescent="0.3">
      <c r="A25735" t="s">
        <v>14</v>
      </c>
      <c r="B25735">
        <v>0</v>
      </c>
      <c r="C25735">
        <v>1</v>
      </c>
      <c r="D25735" t="s">
        <v>14</v>
      </c>
      <c r="E25735" t="s">
        <v>19330</v>
      </c>
      <c r="F25735" t="s">
        <v>19330</v>
      </c>
      <c r="G25735" t="s">
        <v>17</v>
      </c>
      <c r="H25735" t="s">
        <v>21456</v>
      </c>
      <c r="I25735" t="s">
        <v>22</v>
      </c>
      <c r="M25735">
        <v>7080</v>
      </c>
      <c r="N25735">
        <v>85</v>
      </c>
      <c r="O25735">
        <v>94</v>
      </c>
    </row>
    <row r="25736" spans="1:15" x14ac:dyDescent="0.3">
      <c r="A25736" t="s">
        <v>23</v>
      </c>
      <c r="B25736">
        <v>1</v>
      </c>
      <c r="C25736">
        <v>1</v>
      </c>
      <c r="D25736">
        <v>1</v>
      </c>
      <c r="E25736" t="s">
        <v>19330</v>
      </c>
      <c r="F25736" t="s">
        <v>1109</v>
      </c>
      <c r="G25736" t="s">
        <v>23</v>
      </c>
      <c r="H25736" t="s">
        <v>21451</v>
      </c>
      <c r="I25736" t="s">
        <v>22</v>
      </c>
      <c r="M25736">
        <v>7080</v>
      </c>
      <c r="N25736">
        <v>112</v>
      </c>
      <c r="O25736">
        <v>117</v>
      </c>
    </row>
    <row r="25737" spans="1:15" x14ac:dyDescent="0.3">
      <c r="A25737" t="s">
        <v>14</v>
      </c>
      <c r="B25737">
        <v>0</v>
      </c>
      <c r="C25737">
        <v>1</v>
      </c>
      <c r="D25737" t="s">
        <v>14</v>
      </c>
      <c r="E25737" t="s">
        <v>19330</v>
      </c>
      <c r="F25737" t="s">
        <v>21452</v>
      </c>
      <c r="G25737" t="s">
        <v>23</v>
      </c>
      <c r="H25737" t="s">
        <v>21453</v>
      </c>
      <c r="I25737" t="s">
        <v>26</v>
      </c>
      <c r="M25737">
        <v>7080</v>
      </c>
      <c r="N25737">
        <v>160</v>
      </c>
      <c r="O25737">
        <v>168</v>
      </c>
    </row>
    <row r="25738" spans="1:15" x14ac:dyDescent="0.3">
      <c r="E25738" t="s">
        <v>19330</v>
      </c>
      <c r="F25738" t="s">
        <v>21452</v>
      </c>
      <c r="G25738" t="s">
        <v>14</v>
      </c>
      <c r="H25738" t="s">
        <v>21453</v>
      </c>
      <c r="I25738" t="s">
        <v>19</v>
      </c>
      <c r="M25738">
        <v>7080</v>
      </c>
      <c r="N25738">
        <v>160</v>
      </c>
      <c r="O25738">
        <v>168</v>
      </c>
    </row>
    <row r="25739" spans="1:15" x14ac:dyDescent="0.3">
      <c r="A25739" t="s">
        <v>14</v>
      </c>
      <c r="B25739">
        <v>1</v>
      </c>
      <c r="C25739">
        <v>1</v>
      </c>
      <c r="D25739">
        <v>1</v>
      </c>
      <c r="E25739" t="s">
        <v>19330</v>
      </c>
      <c r="F25739" t="s">
        <v>6950</v>
      </c>
      <c r="G25739" t="s">
        <v>14</v>
      </c>
      <c r="H25739" t="s">
        <v>21448</v>
      </c>
      <c r="I25739" t="s">
        <v>22</v>
      </c>
      <c r="M25739">
        <v>7080</v>
      </c>
      <c r="N25739">
        <v>267</v>
      </c>
      <c r="O25739">
        <v>282</v>
      </c>
    </row>
    <row r="25740" spans="1:15" x14ac:dyDescent="0.3">
      <c r="E25740" t="s">
        <v>19330</v>
      </c>
      <c r="F25740" t="s">
        <v>21446</v>
      </c>
      <c r="G25740" t="s">
        <v>14</v>
      </c>
      <c r="H25740" t="s">
        <v>21447</v>
      </c>
      <c r="I25740" t="s">
        <v>19</v>
      </c>
      <c r="M25740">
        <v>7080</v>
      </c>
      <c r="N25740">
        <v>284</v>
      </c>
      <c r="O25740">
        <v>293</v>
      </c>
    </row>
    <row r="25741" spans="1:15" x14ac:dyDescent="0.3">
      <c r="E25741" t="s">
        <v>19330</v>
      </c>
      <c r="F25741" t="s">
        <v>21446</v>
      </c>
      <c r="G25741" t="s">
        <v>17</v>
      </c>
      <c r="H25741" t="s">
        <v>21447</v>
      </c>
      <c r="I25741" t="s">
        <v>26</v>
      </c>
      <c r="M25741">
        <v>7080</v>
      </c>
      <c r="N25741">
        <v>284</v>
      </c>
      <c r="O25741">
        <v>293</v>
      </c>
    </row>
    <row r="25742" spans="1:15" x14ac:dyDescent="0.3">
      <c r="A25742" t="s">
        <v>14</v>
      </c>
      <c r="B25742">
        <v>1</v>
      </c>
      <c r="C25742">
        <v>1</v>
      </c>
      <c r="D25742">
        <v>1</v>
      </c>
      <c r="E25742" t="s">
        <v>19330</v>
      </c>
      <c r="F25742" t="s">
        <v>21454</v>
      </c>
      <c r="G25742" t="s">
        <v>14</v>
      </c>
      <c r="H25742" t="s">
        <v>21455</v>
      </c>
      <c r="I25742" t="s">
        <v>22</v>
      </c>
      <c r="M25742">
        <v>7080</v>
      </c>
      <c r="N25742">
        <v>346</v>
      </c>
      <c r="O25742">
        <v>356</v>
      </c>
    </row>
    <row r="25743" spans="1:15" x14ac:dyDescent="0.3">
      <c r="A25743" t="s">
        <v>14</v>
      </c>
      <c r="B25743">
        <v>0</v>
      </c>
      <c r="C25743">
        <v>1</v>
      </c>
      <c r="D25743" t="s">
        <v>14</v>
      </c>
      <c r="E25743" t="s">
        <v>19330</v>
      </c>
      <c r="F25743" t="s">
        <v>19330</v>
      </c>
      <c r="G25743" t="s">
        <v>17</v>
      </c>
      <c r="H25743" t="s">
        <v>21445</v>
      </c>
      <c r="I25743" t="s">
        <v>22</v>
      </c>
      <c r="M25743">
        <v>7080</v>
      </c>
      <c r="N25743">
        <v>478</v>
      </c>
      <c r="O25743">
        <v>487</v>
      </c>
    </row>
    <row r="25744" spans="1:15" x14ac:dyDescent="0.3">
      <c r="A25744" t="s">
        <v>14</v>
      </c>
      <c r="B25744">
        <v>1</v>
      </c>
      <c r="C25744">
        <v>1</v>
      </c>
      <c r="D25744">
        <v>1</v>
      </c>
      <c r="E25744" t="s">
        <v>19330</v>
      </c>
      <c r="F25744" t="s">
        <v>21449</v>
      </c>
      <c r="G25744" t="s">
        <v>14</v>
      </c>
      <c r="H25744" t="s">
        <v>21450</v>
      </c>
      <c r="I25744" t="s">
        <v>35</v>
      </c>
      <c r="J25744" t="s">
        <v>46</v>
      </c>
      <c r="K25744" t="s">
        <v>47</v>
      </c>
      <c r="L25744" t="s">
        <v>43</v>
      </c>
      <c r="M25744">
        <v>7080</v>
      </c>
      <c r="N25744">
        <v>497</v>
      </c>
      <c r="O25744">
        <v>510</v>
      </c>
    </row>
    <row r="25745" spans="1:15" x14ac:dyDescent="0.3">
      <c r="A25745" t="s">
        <v>14</v>
      </c>
      <c r="B25745">
        <v>1</v>
      </c>
      <c r="C25745">
        <v>1</v>
      </c>
      <c r="D25745">
        <v>1</v>
      </c>
      <c r="E25745" t="s">
        <v>21518</v>
      </c>
      <c r="F25745" t="s">
        <v>7794</v>
      </c>
      <c r="G25745" t="s">
        <v>14</v>
      </c>
      <c r="H25745" t="s">
        <v>21520</v>
      </c>
      <c r="I25745" t="s">
        <v>22</v>
      </c>
      <c r="M25745">
        <v>7081</v>
      </c>
      <c r="N25745">
        <v>11</v>
      </c>
      <c r="O25745">
        <v>16</v>
      </c>
    </row>
    <row r="25746" spans="1:15" x14ac:dyDescent="0.3">
      <c r="A25746" t="s">
        <v>14</v>
      </c>
      <c r="B25746">
        <v>1</v>
      </c>
      <c r="C25746">
        <v>1</v>
      </c>
      <c r="D25746">
        <v>1</v>
      </c>
      <c r="E25746" t="s">
        <v>21518</v>
      </c>
      <c r="F25746" t="s">
        <v>56</v>
      </c>
      <c r="G25746" t="s">
        <v>14</v>
      </c>
      <c r="H25746" t="s">
        <v>21521</v>
      </c>
      <c r="I25746" t="s">
        <v>35</v>
      </c>
      <c r="J25746" t="s">
        <v>32</v>
      </c>
      <c r="M25746">
        <v>7081</v>
      </c>
      <c r="N25746">
        <v>20</v>
      </c>
      <c r="O25746">
        <v>27</v>
      </c>
    </row>
    <row r="25747" spans="1:15" x14ac:dyDescent="0.3">
      <c r="A25747" t="s">
        <v>23</v>
      </c>
      <c r="B25747">
        <v>1</v>
      </c>
      <c r="C25747">
        <v>1</v>
      </c>
      <c r="D25747">
        <v>1</v>
      </c>
      <c r="E25747" t="s">
        <v>21518</v>
      </c>
      <c r="F25747" t="s">
        <v>2466</v>
      </c>
      <c r="G25747" t="s">
        <v>23</v>
      </c>
      <c r="H25747" t="s">
        <v>21519</v>
      </c>
      <c r="I25747" t="s">
        <v>22</v>
      </c>
      <c r="M25747">
        <v>7081</v>
      </c>
      <c r="N25747">
        <v>496</v>
      </c>
      <c r="O25747">
        <v>502</v>
      </c>
    </row>
    <row r="25748" spans="1:15" x14ac:dyDescent="0.3">
      <c r="E25748" t="s">
        <v>21518</v>
      </c>
      <c r="F25748" t="s">
        <v>2466</v>
      </c>
      <c r="G25748" t="s">
        <v>14</v>
      </c>
      <c r="H25748" t="s">
        <v>21519</v>
      </c>
      <c r="I25748" t="s">
        <v>52</v>
      </c>
      <c r="J25748" t="s">
        <v>32</v>
      </c>
      <c r="M25748">
        <v>7081</v>
      </c>
      <c r="N25748">
        <v>496</v>
      </c>
      <c r="O25748">
        <v>502</v>
      </c>
    </row>
    <row r="25749" spans="1:15" x14ac:dyDescent="0.3">
      <c r="E25749" t="s">
        <v>21522</v>
      </c>
      <c r="F25749" t="s">
        <v>407</v>
      </c>
      <c r="G25749" t="s">
        <v>14</v>
      </c>
      <c r="H25749" t="s">
        <v>21523</v>
      </c>
      <c r="I25749" t="s">
        <v>31</v>
      </c>
      <c r="J25749" t="s">
        <v>32</v>
      </c>
      <c r="M25749">
        <v>7083</v>
      </c>
      <c r="N25749">
        <v>0</v>
      </c>
      <c r="O25749">
        <v>6</v>
      </c>
    </row>
    <row r="25750" spans="1:15" x14ac:dyDescent="0.3">
      <c r="A25750" t="s">
        <v>14</v>
      </c>
      <c r="B25750">
        <v>0</v>
      </c>
      <c r="C25750">
        <v>1</v>
      </c>
      <c r="D25750" t="s">
        <v>14</v>
      </c>
      <c r="E25750" t="s">
        <v>21522</v>
      </c>
      <c r="F25750" t="s">
        <v>407</v>
      </c>
      <c r="G25750" t="s">
        <v>17</v>
      </c>
      <c r="H25750" t="s">
        <v>21523</v>
      </c>
      <c r="I25750" t="s">
        <v>26</v>
      </c>
      <c r="M25750">
        <v>7083</v>
      </c>
      <c r="N25750">
        <v>0</v>
      </c>
      <c r="O25750">
        <v>6</v>
      </c>
    </row>
    <row r="25751" spans="1:15" x14ac:dyDescent="0.3">
      <c r="A25751" t="s">
        <v>14</v>
      </c>
      <c r="B25751">
        <v>1</v>
      </c>
      <c r="C25751">
        <v>1</v>
      </c>
      <c r="D25751">
        <v>1</v>
      </c>
      <c r="E25751" t="s">
        <v>21522</v>
      </c>
      <c r="F25751" t="s">
        <v>21524</v>
      </c>
      <c r="G25751" t="s">
        <v>14</v>
      </c>
      <c r="H25751" t="s">
        <v>21525</v>
      </c>
      <c r="I25751" t="s">
        <v>35</v>
      </c>
      <c r="J25751" t="s">
        <v>46</v>
      </c>
      <c r="K25751" t="s">
        <v>1725</v>
      </c>
      <c r="L25751" t="s">
        <v>475</v>
      </c>
      <c r="M25751">
        <v>7083</v>
      </c>
      <c r="N25751">
        <v>66</v>
      </c>
      <c r="O25751">
        <v>75</v>
      </c>
    </row>
    <row r="25752" spans="1:15" x14ac:dyDescent="0.3">
      <c r="E25752" t="s">
        <v>21526</v>
      </c>
      <c r="F25752" t="s">
        <v>21541</v>
      </c>
      <c r="G25752" t="s">
        <v>17</v>
      </c>
      <c r="H25752" t="s">
        <v>21529</v>
      </c>
      <c r="I25752" t="s">
        <v>19</v>
      </c>
      <c r="M25752">
        <v>7085</v>
      </c>
      <c r="N25752">
        <v>0</v>
      </c>
      <c r="O25752">
        <v>14</v>
      </c>
    </row>
    <row r="25753" spans="1:15" x14ac:dyDescent="0.3">
      <c r="A25753" t="s">
        <v>14</v>
      </c>
      <c r="B25753">
        <v>1</v>
      </c>
      <c r="C25753">
        <v>1</v>
      </c>
      <c r="D25753">
        <v>1</v>
      </c>
      <c r="E25753" t="s">
        <v>21526</v>
      </c>
      <c r="F25753" t="s">
        <v>21535</v>
      </c>
      <c r="G25753" t="s">
        <v>14</v>
      </c>
      <c r="H25753" t="s">
        <v>21543</v>
      </c>
      <c r="I25753" t="s">
        <v>270</v>
      </c>
      <c r="J25753" t="s">
        <v>32</v>
      </c>
      <c r="M25753">
        <v>7085</v>
      </c>
      <c r="N25753">
        <v>0</v>
      </c>
      <c r="O25753">
        <v>5</v>
      </c>
    </row>
    <row r="25754" spans="1:15" x14ac:dyDescent="0.3">
      <c r="A25754" t="s">
        <v>14</v>
      </c>
      <c r="B25754">
        <v>1</v>
      </c>
      <c r="C25754">
        <v>1</v>
      </c>
      <c r="D25754">
        <v>1</v>
      </c>
      <c r="E25754" t="s">
        <v>21526</v>
      </c>
      <c r="F25754" t="s">
        <v>1310</v>
      </c>
      <c r="G25754" t="s">
        <v>14</v>
      </c>
      <c r="H25754" t="s">
        <v>21529</v>
      </c>
      <c r="I25754" t="s">
        <v>270</v>
      </c>
      <c r="J25754" t="s">
        <v>32</v>
      </c>
      <c r="M25754">
        <v>7085</v>
      </c>
      <c r="N25754">
        <v>9</v>
      </c>
      <c r="O25754">
        <v>14</v>
      </c>
    </row>
    <row r="25755" spans="1:15" x14ac:dyDescent="0.3">
      <c r="A25755" t="s">
        <v>14</v>
      </c>
      <c r="B25755">
        <v>1</v>
      </c>
      <c r="C25755">
        <v>1</v>
      </c>
      <c r="D25755">
        <v>1</v>
      </c>
      <c r="E25755" t="s">
        <v>21526</v>
      </c>
      <c r="F25755" t="s">
        <v>21531</v>
      </c>
      <c r="G25755" t="s">
        <v>14</v>
      </c>
      <c r="H25755" t="s">
        <v>21542</v>
      </c>
      <c r="I25755" t="s">
        <v>22</v>
      </c>
      <c r="M25755">
        <v>7085</v>
      </c>
      <c r="N25755">
        <v>32</v>
      </c>
      <c r="O25755">
        <v>43</v>
      </c>
    </row>
    <row r="25756" spans="1:15" x14ac:dyDescent="0.3">
      <c r="E25756" t="s">
        <v>21526</v>
      </c>
      <c r="F25756" t="s">
        <v>21527</v>
      </c>
      <c r="G25756" t="s">
        <v>14</v>
      </c>
      <c r="H25756" t="s">
        <v>21533</v>
      </c>
      <c r="I25756" t="s">
        <v>69</v>
      </c>
      <c r="J25756" t="s">
        <v>1017</v>
      </c>
      <c r="K25756" t="s">
        <v>43</v>
      </c>
      <c r="M25756">
        <v>7085</v>
      </c>
      <c r="N25756">
        <v>35</v>
      </c>
      <c r="O25756">
        <v>43</v>
      </c>
    </row>
    <row r="25757" spans="1:15" x14ac:dyDescent="0.3">
      <c r="A25757" t="s">
        <v>14</v>
      </c>
      <c r="B25757">
        <v>0</v>
      </c>
      <c r="C25757">
        <v>1</v>
      </c>
      <c r="D25757" t="s">
        <v>14</v>
      </c>
      <c r="E25757" t="s">
        <v>21526</v>
      </c>
      <c r="F25757" t="s">
        <v>21539</v>
      </c>
      <c r="G25757" t="s">
        <v>17</v>
      </c>
      <c r="H25757" t="s">
        <v>21544</v>
      </c>
      <c r="I25757" t="s">
        <v>26</v>
      </c>
      <c r="M25757">
        <v>7085</v>
      </c>
      <c r="N25757">
        <v>154</v>
      </c>
      <c r="O25757">
        <v>158</v>
      </c>
    </row>
    <row r="25758" spans="1:15" x14ac:dyDescent="0.3">
      <c r="E25758" t="s">
        <v>21526</v>
      </c>
      <c r="F25758" t="s">
        <v>21539</v>
      </c>
      <c r="G25758" t="s">
        <v>14</v>
      </c>
      <c r="H25758" t="s">
        <v>21544</v>
      </c>
      <c r="I25758" t="s">
        <v>19</v>
      </c>
      <c r="M25758">
        <v>7085</v>
      </c>
      <c r="N25758">
        <v>154</v>
      </c>
      <c r="O25758">
        <v>158</v>
      </c>
    </row>
    <row r="25759" spans="1:15" x14ac:dyDescent="0.3">
      <c r="A25759" t="s">
        <v>14</v>
      </c>
      <c r="B25759">
        <v>1</v>
      </c>
      <c r="C25759">
        <v>1</v>
      </c>
      <c r="D25759">
        <v>1</v>
      </c>
      <c r="E25759" t="s">
        <v>21526</v>
      </c>
      <c r="F25759" t="s">
        <v>1448</v>
      </c>
      <c r="G25759" t="s">
        <v>14</v>
      </c>
      <c r="H25759" t="s">
        <v>21537</v>
      </c>
      <c r="I25759" t="s">
        <v>31</v>
      </c>
      <c r="J25759" t="s">
        <v>32</v>
      </c>
      <c r="M25759">
        <v>7085</v>
      </c>
      <c r="N25759">
        <v>162</v>
      </c>
      <c r="O25759">
        <v>171</v>
      </c>
    </row>
    <row r="25760" spans="1:15" x14ac:dyDescent="0.3">
      <c r="A25760" t="s">
        <v>14</v>
      </c>
      <c r="B25760">
        <v>0</v>
      </c>
      <c r="C25760">
        <v>1</v>
      </c>
      <c r="D25760" t="s">
        <v>14</v>
      </c>
      <c r="E25760" t="s">
        <v>21526</v>
      </c>
      <c r="F25760" t="s">
        <v>1448</v>
      </c>
      <c r="G25760" t="s">
        <v>17</v>
      </c>
      <c r="H25760" t="s">
        <v>21537</v>
      </c>
      <c r="I25760" t="s">
        <v>26</v>
      </c>
      <c r="M25760">
        <v>7085</v>
      </c>
      <c r="N25760">
        <v>162</v>
      </c>
      <c r="O25760">
        <v>171</v>
      </c>
    </row>
    <row r="25761" spans="1:15" x14ac:dyDescent="0.3">
      <c r="A25761" t="s">
        <v>14</v>
      </c>
      <c r="B25761">
        <v>1</v>
      </c>
      <c r="C25761">
        <v>1</v>
      </c>
      <c r="D25761">
        <v>1</v>
      </c>
      <c r="E25761" t="s">
        <v>21526</v>
      </c>
      <c r="F25761" t="s">
        <v>21531</v>
      </c>
      <c r="G25761" t="s">
        <v>14</v>
      </c>
      <c r="H25761" t="s">
        <v>21534</v>
      </c>
      <c r="I25761" t="s">
        <v>22</v>
      </c>
      <c r="M25761">
        <v>7085</v>
      </c>
      <c r="N25761">
        <v>237</v>
      </c>
      <c r="O25761">
        <v>248</v>
      </c>
    </row>
    <row r="25762" spans="1:15" x14ac:dyDescent="0.3">
      <c r="E25762" t="s">
        <v>21526</v>
      </c>
      <c r="F25762" t="s">
        <v>21527</v>
      </c>
      <c r="G25762" t="s">
        <v>14</v>
      </c>
      <c r="H25762" t="s">
        <v>21528</v>
      </c>
      <c r="I25762" t="s">
        <v>69</v>
      </c>
      <c r="J25762" t="s">
        <v>1017</v>
      </c>
      <c r="K25762" t="s">
        <v>43</v>
      </c>
      <c r="M25762">
        <v>7085</v>
      </c>
      <c r="N25762">
        <v>240</v>
      </c>
      <c r="O25762">
        <v>248</v>
      </c>
    </row>
    <row r="25763" spans="1:15" x14ac:dyDescent="0.3">
      <c r="A25763" t="s">
        <v>14</v>
      </c>
      <c r="B25763">
        <v>1</v>
      </c>
      <c r="C25763">
        <v>1</v>
      </c>
      <c r="D25763">
        <v>1</v>
      </c>
      <c r="E25763" t="s">
        <v>21526</v>
      </c>
      <c r="F25763" t="s">
        <v>21535</v>
      </c>
      <c r="G25763" t="s">
        <v>14</v>
      </c>
      <c r="H25763" t="s">
        <v>21536</v>
      </c>
      <c r="I25763" t="s">
        <v>35</v>
      </c>
      <c r="J25763" t="s">
        <v>32</v>
      </c>
      <c r="M25763">
        <v>7085</v>
      </c>
      <c r="N25763">
        <v>309</v>
      </c>
      <c r="O25763">
        <v>314</v>
      </c>
    </row>
    <row r="25764" spans="1:15" x14ac:dyDescent="0.3">
      <c r="E25764" t="s">
        <v>21526</v>
      </c>
      <c r="F25764" t="s">
        <v>1448</v>
      </c>
      <c r="G25764" t="s">
        <v>23</v>
      </c>
      <c r="H25764" t="s">
        <v>21530</v>
      </c>
      <c r="I25764" t="s">
        <v>26</v>
      </c>
      <c r="M25764">
        <v>7085</v>
      </c>
      <c r="N25764">
        <v>332</v>
      </c>
      <c r="O25764">
        <v>341</v>
      </c>
    </row>
    <row r="25765" spans="1:15" x14ac:dyDescent="0.3">
      <c r="A25765" t="s">
        <v>14</v>
      </c>
      <c r="B25765">
        <v>1</v>
      </c>
      <c r="C25765">
        <v>1</v>
      </c>
      <c r="D25765">
        <v>1</v>
      </c>
      <c r="E25765" t="s">
        <v>21526</v>
      </c>
      <c r="F25765" t="s">
        <v>1448</v>
      </c>
      <c r="G25765" t="s">
        <v>14</v>
      </c>
      <c r="H25765" t="s">
        <v>21530</v>
      </c>
      <c r="I25765" t="s">
        <v>31</v>
      </c>
      <c r="J25765" t="s">
        <v>32</v>
      </c>
      <c r="M25765">
        <v>7085</v>
      </c>
      <c r="N25765">
        <v>332</v>
      </c>
      <c r="O25765">
        <v>341</v>
      </c>
    </row>
    <row r="25766" spans="1:15" x14ac:dyDescent="0.3">
      <c r="A25766" t="s">
        <v>14</v>
      </c>
      <c r="B25766">
        <v>0</v>
      </c>
      <c r="C25766">
        <v>1</v>
      </c>
      <c r="D25766" t="s">
        <v>14</v>
      </c>
      <c r="E25766" t="s">
        <v>21526</v>
      </c>
      <c r="F25766" t="s">
        <v>21539</v>
      </c>
      <c r="G25766" t="s">
        <v>17</v>
      </c>
      <c r="H25766" t="s">
        <v>21540</v>
      </c>
      <c r="I25766" t="s">
        <v>26</v>
      </c>
      <c r="M25766">
        <v>7085</v>
      </c>
      <c r="N25766">
        <v>345</v>
      </c>
      <c r="O25766">
        <v>349</v>
      </c>
    </row>
    <row r="25767" spans="1:15" x14ac:dyDescent="0.3">
      <c r="E25767" t="s">
        <v>21526</v>
      </c>
      <c r="F25767" t="s">
        <v>21539</v>
      </c>
      <c r="G25767" t="s">
        <v>14</v>
      </c>
      <c r="H25767" t="s">
        <v>21540</v>
      </c>
      <c r="I25767" t="s">
        <v>19</v>
      </c>
      <c r="M25767">
        <v>7085</v>
      </c>
      <c r="N25767">
        <v>345</v>
      </c>
      <c r="O25767">
        <v>349</v>
      </c>
    </row>
    <row r="25768" spans="1:15" x14ac:dyDescent="0.3">
      <c r="A25768" t="s">
        <v>14</v>
      </c>
      <c r="B25768">
        <v>1</v>
      </c>
      <c r="C25768">
        <v>1</v>
      </c>
      <c r="D25768">
        <v>1</v>
      </c>
      <c r="E25768" t="s">
        <v>21526</v>
      </c>
      <c r="F25768" t="s">
        <v>21531</v>
      </c>
      <c r="G25768" t="s">
        <v>14</v>
      </c>
      <c r="H25768" t="s">
        <v>21532</v>
      </c>
      <c r="I25768" t="s">
        <v>22</v>
      </c>
      <c r="M25768">
        <v>7085</v>
      </c>
      <c r="N25768">
        <v>389</v>
      </c>
      <c r="O25768">
        <v>400</v>
      </c>
    </row>
    <row r="25769" spans="1:15" x14ac:dyDescent="0.3">
      <c r="E25769" t="s">
        <v>21526</v>
      </c>
      <c r="F25769" t="s">
        <v>21527</v>
      </c>
      <c r="G25769" t="s">
        <v>14</v>
      </c>
      <c r="H25769" t="s">
        <v>21538</v>
      </c>
      <c r="I25769" t="s">
        <v>69</v>
      </c>
      <c r="J25769" t="s">
        <v>1017</v>
      </c>
      <c r="K25769" t="s">
        <v>43</v>
      </c>
      <c r="M25769">
        <v>7085</v>
      </c>
      <c r="N25769">
        <v>392</v>
      </c>
      <c r="O25769">
        <v>400</v>
      </c>
    </row>
    <row r="25770" spans="1:15" x14ac:dyDescent="0.3">
      <c r="A25770" t="s">
        <v>14</v>
      </c>
      <c r="B25770">
        <v>1</v>
      </c>
      <c r="C25770">
        <v>1</v>
      </c>
      <c r="D25770">
        <v>1</v>
      </c>
      <c r="E25770" t="s">
        <v>21545</v>
      </c>
      <c r="F25770" t="s">
        <v>21546</v>
      </c>
      <c r="G25770" t="s">
        <v>14</v>
      </c>
      <c r="H25770" t="s">
        <v>21547</v>
      </c>
      <c r="I25770" t="s">
        <v>22</v>
      </c>
      <c r="M25770">
        <v>7086</v>
      </c>
      <c r="N25770">
        <v>22</v>
      </c>
      <c r="O25770">
        <v>28</v>
      </c>
    </row>
    <row r="25771" spans="1:15" x14ac:dyDescent="0.3">
      <c r="A25771" t="s">
        <v>14</v>
      </c>
      <c r="B25771">
        <v>1</v>
      </c>
      <c r="C25771">
        <v>1</v>
      </c>
      <c r="D25771">
        <v>1</v>
      </c>
      <c r="E25771" t="s">
        <v>21545</v>
      </c>
      <c r="F25771" t="s">
        <v>21550</v>
      </c>
      <c r="G25771" t="s">
        <v>14</v>
      </c>
      <c r="H25771" t="s">
        <v>21551</v>
      </c>
      <c r="I25771" t="s">
        <v>19</v>
      </c>
      <c r="M25771">
        <v>7086</v>
      </c>
      <c r="N25771">
        <v>55</v>
      </c>
      <c r="O25771">
        <v>60</v>
      </c>
    </row>
    <row r="25772" spans="1:15" x14ac:dyDescent="0.3">
      <c r="E25772" t="s">
        <v>21545</v>
      </c>
      <c r="F25772" t="s">
        <v>21550</v>
      </c>
      <c r="G25772" t="s">
        <v>23</v>
      </c>
      <c r="H25772" t="s">
        <v>21551</v>
      </c>
      <c r="I25772" t="s">
        <v>26</v>
      </c>
      <c r="M25772">
        <v>7086</v>
      </c>
      <c r="N25772">
        <v>55</v>
      </c>
      <c r="O25772">
        <v>60</v>
      </c>
    </row>
    <row r="25773" spans="1:15" x14ac:dyDescent="0.3">
      <c r="A25773" t="s">
        <v>14</v>
      </c>
      <c r="B25773">
        <v>0</v>
      </c>
      <c r="C25773">
        <v>1</v>
      </c>
      <c r="D25773" t="s">
        <v>14</v>
      </c>
      <c r="E25773" t="s">
        <v>21545</v>
      </c>
      <c r="F25773" t="s">
        <v>21548</v>
      </c>
      <c r="G25773" t="s">
        <v>23</v>
      </c>
      <c r="H25773" t="s">
        <v>21549</v>
      </c>
      <c r="I25773" t="s">
        <v>26</v>
      </c>
      <c r="M25773">
        <v>7086</v>
      </c>
      <c r="N25773">
        <v>62</v>
      </c>
      <c r="O25773">
        <v>65</v>
      </c>
    </row>
    <row r="25774" spans="1:15" x14ac:dyDescent="0.3">
      <c r="E25774" t="s">
        <v>21545</v>
      </c>
      <c r="F25774" t="s">
        <v>21548</v>
      </c>
      <c r="G25774" t="s">
        <v>14</v>
      </c>
      <c r="H25774" t="s">
        <v>21549</v>
      </c>
      <c r="I25774" t="s">
        <v>19</v>
      </c>
      <c r="M25774">
        <v>7086</v>
      </c>
      <c r="N25774">
        <v>62</v>
      </c>
      <c r="O25774">
        <v>65</v>
      </c>
    </row>
    <row r="25775" spans="1:15" x14ac:dyDescent="0.3">
      <c r="A25775" t="s">
        <v>14</v>
      </c>
      <c r="B25775">
        <v>1</v>
      </c>
      <c r="C25775">
        <v>1</v>
      </c>
      <c r="D25775">
        <v>1</v>
      </c>
      <c r="E25775" t="s">
        <v>21545</v>
      </c>
      <c r="F25775" t="s">
        <v>21546</v>
      </c>
      <c r="G25775" t="s">
        <v>14</v>
      </c>
      <c r="H25775" t="s">
        <v>21547</v>
      </c>
      <c r="I25775" t="s">
        <v>22</v>
      </c>
      <c r="M25775">
        <v>7087</v>
      </c>
      <c r="N25775">
        <v>22</v>
      </c>
      <c r="O25775">
        <v>28</v>
      </c>
    </row>
    <row r="25776" spans="1:15" x14ac:dyDescent="0.3">
      <c r="E25776" t="s">
        <v>21545</v>
      </c>
      <c r="F25776" t="s">
        <v>21550</v>
      </c>
      <c r="G25776" t="s">
        <v>23</v>
      </c>
      <c r="H25776" t="s">
        <v>21551</v>
      </c>
      <c r="I25776" t="s">
        <v>26</v>
      </c>
      <c r="M25776">
        <v>7087</v>
      </c>
      <c r="N25776">
        <v>55</v>
      </c>
      <c r="O25776">
        <v>60</v>
      </c>
    </row>
    <row r="25777" spans="1:15" x14ac:dyDescent="0.3">
      <c r="A25777" t="s">
        <v>14</v>
      </c>
      <c r="B25777">
        <v>1</v>
      </c>
      <c r="C25777">
        <v>1</v>
      </c>
      <c r="D25777">
        <v>1</v>
      </c>
      <c r="E25777" t="s">
        <v>21545</v>
      </c>
      <c r="F25777" t="s">
        <v>21550</v>
      </c>
      <c r="G25777" t="s">
        <v>14</v>
      </c>
      <c r="H25777" t="s">
        <v>21551</v>
      </c>
      <c r="I25777" t="s">
        <v>19</v>
      </c>
      <c r="M25777">
        <v>7087</v>
      </c>
      <c r="N25777">
        <v>55</v>
      </c>
      <c r="O25777">
        <v>60</v>
      </c>
    </row>
    <row r="25778" spans="1:15" x14ac:dyDescent="0.3">
      <c r="A25778" t="s">
        <v>14</v>
      </c>
      <c r="B25778">
        <v>0</v>
      </c>
      <c r="C25778">
        <v>1</v>
      </c>
      <c r="D25778" t="s">
        <v>14</v>
      </c>
      <c r="E25778" t="s">
        <v>21545</v>
      </c>
      <c r="F25778" t="s">
        <v>21548</v>
      </c>
      <c r="G25778" t="s">
        <v>23</v>
      </c>
      <c r="H25778" t="s">
        <v>21549</v>
      </c>
      <c r="I25778" t="s">
        <v>26</v>
      </c>
      <c r="M25778">
        <v>7087</v>
      </c>
      <c r="N25778">
        <v>62</v>
      </c>
      <c r="O25778">
        <v>65</v>
      </c>
    </row>
    <row r="25779" spans="1:15" x14ac:dyDescent="0.3">
      <c r="E25779" t="s">
        <v>21545</v>
      </c>
      <c r="F25779" t="s">
        <v>21548</v>
      </c>
      <c r="G25779" t="s">
        <v>14</v>
      </c>
      <c r="H25779" t="s">
        <v>21549</v>
      </c>
      <c r="I25779" t="s">
        <v>19</v>
      </c>
      <c r="M25779">
        <v>7087</v>
      </c>
      <c r="N25779">
        <v>62</v>
      </c>
      <c r="O25779">
        <v>65</v>
      </c>
    </row>
    <row r="25780" spans="1:15" x14ac:dyDescent="0.3">
      <c r="E25780" t="s">
        <v>17786</v>
      </c>
      <c r="F25780" t="s">
        <v>21422</v>
      </c>
      <c r="G25780" t="s">
        <v>14</v>
      </c>
      <c r="H25780" t="s">
        <v>21423</v>
      </c>
      <c r="I25780" t="s">
        <v>22</v>
      </c>
      <c r="M25780">
        <v>7088</v>
      </c>
      <c r="N25780">
        <v>33</v>
      </c>
      <c r="O25780">
        <v>36</v>
      </c>
    </row>
    <row r="25781" spans="1:15" x14ac:dyDescent="0.3">
      <c r="E25781" t="s">
        <v>17786</v>
      </c>
      <c r="F25781" t="s">
        <v>17799</v>
      </c>
      <c r="G25781" t="s">
        <v>51</v>
      </c>
      <c r="H25781" t="s">
        <v>21424</v>
      </c>
      <c r="I25781" t="s">
        <v>52</v>
      </c>
      <c r="J25781" t="s">
        <v>191</v>
      </c>
      <c r="M25781">
        <v>7088</v>
      </c>
      <c r="N25781">
        <v>61</v>
      </c>
      <c r="O25781">
        <v>67</v>
      </c>
    </row>
    <row r="25782" spans="1:15" x14ac:dyDescent="0.3">
      <c r="A25782" t="s">
        <v>14</v>
      </c>
      <c r="B25782">
        <v>1</v>
      </c>
      <c r="C25782">
        <v>1</v>
      </c>
      <c r="D25782">
        <v>1</v>
      </c>
      <c r="E25782" t="s">
        <v>17786</v>
      </c>
      <c r="F25782" t="s">
        <v>17799</v>
      </c>
      <c r="G25782" t="s">
        <v>14</v>
      </c>
      <c r="H25782" t="s">
        <v>21424</v>
      </c>
      <c r="I25782" t="s">
        <v>50</v>
      </c>
      <c r="M25782">
        <v>7088</v>
      </c>
      <c r="N25782">
        <v>61</v>
      </c>
      <c r="O25782">
        <v>67</v>
      </c>
    </row>
    <row r="25783" spans="1:15" x14ac:dyDescent="0.3">
      <c r="E25783" t="s">
        <v>17786</v>
      </c>
      <c r="F25783" t="s">
        <v>17799</v>
      </c>
      <c r="G25783" t="s">
        <v>51</v>
      </c>
      <c r="H25783" t="s">
        <v>21430</v>
      </c>
      <c r="I25783" t="s">
        <v>52</v>
      </c>
      <c r="J25783" t="s">
        <v>191</v>
      </c>
      <c r="M25783">
        <v>7089</v>
      </c>
      <c r="N25783">
        <v>142</v>
      </c>
      <c r="O25783">
        <v>148</v>
      </c>
    </row>
    <row r="25784" spans="1:15" x14ac:dyDescent="0.3">
      <c r="A25784" t="s">
        <v>14</v>
      </c>
      <c r="B25784">
        <v>1</v>
      </c>
      <c r="C25784">
        <v>1</v>
      </c>
      <c r="D25784">
        <v>1</v>
      </c>
      <c r="E25784" t="s">
        <v>17786</v>
      </c>
      <c r="F25784" t="s">
        <v>17799</v>
      </c>
      <c r="G25784" t="s">
        <v>14</v>
      </c>
      <c r="H25784" t="s">
        <v>21430</v>
      </c>
      <c r="I25784" t="s">
        <v>50</v>
      </c>
      <c r="M25784">
        <v>7089</v>
      </c>
      <c r="N25784">
        <v>142</v>
      </c>
      <c r="O25784">
        <v>148</v>
      </c>
    </row>
    <row r="25785" spans="1:15" x14ac:dyDescent="0.3">
      <c r="E25785" t="s">
        <v>21552</v>
      </c>
      <c r="F25785" t="s">
        <v>14004</v>
      </c>
      <c r="G25785" t="s">
        <v>17</v>
      </c>
      <c r="H25785" t="s">
        <v>14005</v>
      </c>
      <c r="I25785" t="s">
        <v>19</v>
      </c>
      <c r="M25785">
        <v>7090</v>
      </c>
      <c r="N25785">
        <v>0</v>
      </c>
      <c r="O25785">
        <v>14</v>
      </c>
    </row>
    <row r="25786" spans="1:15" x14ac:dyDescent="0.3">
      <c r="E25786" t="s">
        <v>21552</v>
      </c>
      <c r="F25786" t="s">
        <v>14002</v>
      </c>
      <c r="G25786" t="s">
        <v>17</v>
      </c>
      <c r="H25786" t="s">
        <v>21553</v>
      </c>
      <c r="I25786" t="s">
        <v>19</v>
      </c>
      <c r="M25786">
        <v>7090</v>
      </c>
      <c r="N25786">
        <v>28</v>
      </c>
      <c r="O25786">
        <v>50</v>
      </c>
    </row>
    <row r="25787" spans="1:15" x14ac:dyDescent="0.3">
      <c r="A25787" t="s">
        <v>237</v>
      </c>
      <c r="B25787">
        <v>0</v>
      </c>
      <c r="C25787">
        <v>0</v>
      </c>
      <c r="D25787">
        <v>0</v>
      </c>
      <c r="E25787" t="s">
        <v>21552</v>
      </c>
      <c r="F25787" t="s">
        <v>21554</v>
      </c>
      <c r="G25787" t="s">
        <v>23</v>
      </c>
      <c r="H25787" t="s">
        <v>21555</v>
      </c>
      <c r="I25787" t="s">
        <v>26</v>
      </c>
      <c r="M25787">
        <v>7090</v>
      </c>
      <c r="N25787">
        <v>28</v>
      </c>
      <c r="O25787">
        <v>62</v>
      </c>
    </row>
    <row r="25788" spans="1:15" x14ac:dyDescent="0.3">
      <c r="E25788" t="s">
        <v>21552</v>
      </c>
      <c r="F25788" t="s">
        <v>1606</v>
      </c>
      <c r="G25788" t="s">
        <v>14</v>
      </c>
      <c r="H25788" t="s">
        <v>21560</v>
      </c>
      <c r="I25788" t="s">
        <v>52</v>
      </c>
      <c r="J25788" t="s">
        <v>32</v>
      </c>
      <c r="M25788">
        <v>7090</v>
      </c>
      <c r="N25788">
        <v>44</v>
      </c>
      <c r="O25788">
        <v>50</v>
      </c>
    </row>
    <row r="25789" spans="1:15" x14ac:dyDescent="0.3">
      <c r="A25789" t="s">
        <v>14</v>
      </c>
      <c r="B25789">
        <v>1</v>
      </c>
      <c r="C25789">
        <v>1</v>
      </c>
      <c r="D25789">
        <v>1</v>
      </c>
      <c r="E25789" t="s">
        <v>21552</v>
      </c>
      <c r="F25789" t="s">
        <v>21556</v>
      </c>
      <c r="G25789" t="s">
        <v>14</v>
      </c>
      <c r="H25789" t="s">
        <v>21557</v>
      </c>
      <c r="I25789" t="s">
        <v>19</v>
      </c>
      <c r="M25789">
        <v>7090</v>
      </c>
      <c r="N25789">
        <v>90</v>
      </c>
      <c r="O25789">
        <v>108</v>
      </c>
    </row>
    <row r="25790" spans="1:15" x14ac:dyDescent="0.3">
      <c r="E25790" t="s">
        <v>21552</v>
      </c>
      <c r="F25790" t="s">
        <v>21558</v>
      </c>
      <c r="G25790" t="s">
        <v>14</v>
      </c>
      <c r="H25790" t="s">
        <v>21559</v>
      </c>
      <c r="I25790" t="s">
        <v>26</v>
      </c>
      <c r="M25790">
        <v>7090</v>
      </c>
      <c r="N25790">
        <v>90</v>
      </c>
      <c r="O25790">
        <v>105</v>
      </c>
    </row>
    <row r="25791" spans="1:15" x14ac:dyDescent="0.3">
      <c r="A25791" t="s">
        <v>237</v>
      </c>
      <c r="B25791">
        <v>0</v>
      </c>
      <c r="C25791">
        <v>0</v>
      </c>
      <c r="D25791">
        <v>0</v>
      </c>
      <c r="E25791" t="s">
        <v>21552</v>
      </c>
      <c r="F25791" t="s">
        <v>13990</v>
      </c>
      <c r="G25791" t="s">
        <v>14</v>
      </c>
      <c r="H25791" t="s">
        <v>13991</v>
      </c>
      <c r="I25791" t="s">
        <v>26</v>
      </c>
      <c r="M25791">
        <v>7090</v>
      </c>
      <c r="N25791">
        <v>235</v>
      </c>
      <c r="O25791">
        <v>241</v>
      </c>
    </row>
    <row r="25792" spans="1:15" x14ac:dyDescent="0.3">
      <c r="A25792" t="s">
        <v>23</v>
      </c>
      <c r="B25792">
        <v>1</v>
      </c>
      <c r="C25792">
        <v>1</v>
      </c>
      <c r="D25792">
        <v>1</v>
      </c>
      <c r="E25792" t="s">
        <v>21552</v>
      </c>
      <c r="F25792" t="s">
        <v>13994</v>
      </c>
      <c r="G25792" t="s">
        <v>23</v>
      </c>
      <c r="H25792" t="s">
        <v>13995</v>
      </c>
      <c r="I25792" t="s">
        <v>22</v>
      </c>
      <c r="M25792">
        <v>7090</v>
      </c>
      <c r="N25792">
        <v>262</v>
      </c>
      <c r="O25792">
        <v>271</v>
      </c>
    </row>
    <row r="25793" spans="1:15" x14ac:dyDescent="0.3">
      <c r="E25793" t="s">
        <v>21552</v>
      </c>
      <c r="F25793" t="s">
        <v>13998</v>
      </c>
      <c r="G25793" t="s">
        <v>23</v>
      </c>
      <c r="H25793" t="s">
        <v>13999</v>
      </c>
      <c r="I25793" t="s">
        <v>19</v>
      </c>
      <c r="M25793">
        <v>7090</v>
      </c>
      <c r="N25793">
        <v>289</v>
      </c>
      <c r="O25793">
        <v>304</v>
      </c>
    </row>
    <row r="25794" spans="1:15" x14ac:dyDescent="0.3">
      <c r="A25794" t="s">
        <v>237</v>
      </c>
      <c r="B25794">
        <v>0</v>
      </c>
      <c r="C25794">
        <v>0</v>
      </c>
      <c r="D25794">
        <v>0</v>
      </c>
      <c r="E25794" t="s">
        <v>21552</v>
      </c>
      <c r="F25794" t="s">
        <v>13996</v>
      </c>
      <c r="G25794" t="s">
        <v>23</v>
      </c>
      <c r="H25794" t="s">
        <v>13997</v>
      </c>
      <c r="I25794" t="s">
        <v>26</v>
      </c>
      <c r="M25794">
        <v>7090</v>
      </c>
      <c r="N25794">
        <v>298</v>
      </c>
      <c r="O25794">
        <v>304</v>
      </c>
    </row>
    <row r="25795" spans="1:15" x14ac:dyDescent="0.3">
      <c r="E25795" t="s">
        <v>21552</v>
      </c>
      <c r="F25795" t="s">
        <v>13992</v>
      </c>
      <c r="G25795" t="s">
        <v>17</v>
      </c>
      <c r="H25795" t="s">
        <v>13993</v>
      </c>
      <c r="I25795" t="s">
        <v>19</v>
      </c>
      <c r="M25795">
        <v>7091</v>
      </c>
      <c r="N25795">
        <v>0</v>
      </c>
      <c r="O25795">
        <v>7</v>
      </c>
    </row>
    <row r="25796" spans="1:15" x14ac:dyDescent="0.3">
      <c r="A25796" t="s">
        <v>237</v>
      </c>
      <c r="B25796">
        <v>0</v>
      </c>
      <c r="C25796">
        <v>0</v>
      </c>
      <c r="D25796">
        <v>0</v>
      </c>
      <c r="E25796" t="s">
        <v>21552</v>
      </c>
      <c r="F25796" t="s">
        <v>13990</v>
      </c>
      <c r="G25796" t="s">
        <v>14</v>
      </c>
      <c r="H25796" t="s">
        <v>13991</v>
      </c>
      <c r="I25796" t="s">
        <v>26</v>
      </c>
      <c r="M25796">
        <v>7091</v>
      </c>
      <c r="N25796">
        <v>134</v>
      </c>
      <c r="O25796">
        <v>140</v>
      </c>
    </row>
    <row r="25797" spans="1:15" x14ac:dyDescent="0.3">
      <c r="A25797" t="s">
        <v>23</v>
      </c>
      <c r="B25797">
        <v>1</v>
      </c>
      <c r="C25797">
        <v>1</v>
      </c>
      <c r="D25797">
        <v>1</v>
      </c>
      <c r="E25797" t="s">
        <v>21552</v>
      </c>
      <c r="F25797" t="s">
        <v>13994</v>
      </c>
      <c r="G25797" t="s">
        <v>23</v>
      </c>
      <c r="H25797" t="s">
        <v>13995</v>
      </c>
      <c r="I25797" t="s">
        <v>22</v>
      </c>
      <c r="M25797">
        <v>7091</v>
      </c>
      <c r="N25797">
        <v>161</v>
      </c>
      <c r="O25797">
        <v>170</v>
      </c>
    </row>
    <row r="25798" spans="1:15" x14ac:dyDescent="0.3">
      <c r="E25798" t="s">
        <v>21552</v>
      </c>
      <c r="F25798" t="s">
        <v>13998</v>
      </c>
      <c r="G25798" t="s">
        <v>23</v>
      </c>
      <c r="H25798" t="s">
        <v>13999</v>
      </c>
      <c r="I25798" t="s">
        <v>19</v>
      </c>
      <c r="M25798">
        <v>7091</v>
      </c>
      <c r="N25798">
        <v>188</v>
      </c>
      <c r="O25798">
        <v>203</v>
      </c>
    </row>
    <row r="25799" spans="1:15" x14ac:dyDescent="0.3">
      <c r="A25799" t="s">
        <v>237</v>
      </c>
      <c r="B25799">
        <v>0</v>
      </c>
      <c r="C25799">
        <v>0</v>
      </c>
      <c r="D25799">
        <v>0</v>
      </c>
      <c r="E25799" t="s">
        <v>21552</v>
      </c>
      <c r="F25799" t="s">
        <v>13996</v>
      </c>
      <c r="G25799" t="s">
        <v>23</v>
      </c>
      <c r="H25799" t="s">
        <v>13997</v>
      </c>
      <c r="I25799" t="s">
        <v>26</v>
      </c>
      <c r="M25799">
        <v>7091</v>
      </c>
      <c r="N25799">
        <v>197</v>
      </c>
      <c r="O25799">
        <v>203</v>
      </c>
    </row>
    <row r="25800" spans="1:15" x14ac:dyDescent="0.3">
      <c r="E25800" t="s">
        <v>21561</v>
      </c>
      <c r="F25800" t="s">
        <v>21564</v>
      </c>
      <c r="G25800" t="s">
        <v>17</v>
      </c>
      <c r="H25800" t="s">
        <v>21565</v>
      </c>
      <c r="I25800" t="s">
        <v>19</v>
      </c>
      <c r="M25800">
        <v>7092</v>
      </c>
      <c r="N25800">
        <v>61</v>
      </c>
      <c r="O25800">
        <v>65</v>
      </c>
    </row>
    <row r="25801" spans="1:15" x14ac:dyDescent="0.3">
      <c r="A25801" t="s">
        <v>14</v>
      </c>
      <c r="B25801">
        <v>1</v>
      </c>
      <c r="C25801">
        <v>1</v>
      </c>
      <c r="D25801">
        <v>1</v>
      </c>
      <c r="E25801" t="s">
        <v>21561</v>
      </c>
      <c r="F25801" t="s">
        <v>21569</v>
      </c>
      <c r="G25801" t="s">
        <v>14</v>
      </c>
      <c r="H25801" t="s">
        <v>21570</v>
      </c>
      <c r="I25801" t="s">
        <v>35</v>
      </c>
      <c r="J25801" t="s">
        <v>46</v>
      </c>
      <c r="K25801" t="s">
        <v>47</v>
      </c>
      <c r="L25801" t="s">
        <v>43</v>
      </c>
      <c r="M25801">
        <v>7092</v>
      </c>
      <c r="N25801">
        <v>67</v>
      </c>
      <c r="O25801">
        <v>83</v>
      </c>
    </row>
    <row r="25802" spans="1:15" x14ac:dyDescent="0.3">
      <c r="A25802" t="s">
        <v>237</v>
      </c>
      <c r="B25802">
        <v>0</v>
      </c>
      <c r="C25802">
        <v>0</v>
      </c>
      <c r="D25802">
        <v>0</v>
      </c>
      <c r="E25802" t="s">
        <v>21561</v>
      </c>
      <c r="F25802" t="s">
        <v>21562</v>
      </c>
      <c r="G25802" t="s">
        <v>14</v>
      </c>
      <c r="H25802" t="s">
        <v>21563</v>
      </c>
      <c r="I25802" t="s">
        <v>26</v>
      </c>
      <c r="M25802">
        <v>7092</v>
      </c>
      <c r="N25802">
        <v>106</v>
      </c>
      <c r="O25802">
        <v>117</v>
      </c>
    </row>
    <row r="25803" spans="1:15" x14ac:dyDescent="0.3">
      <c r="E25803" t="s">
        <v>21561</v>
      </c>
      <c r="F25803" t="s">
        <v>241</v>
      </c>
      <c r="G25803" t="s">
        <v>23</v>
      </c>
      <c r="H25803" t="s">
        <v>21568</v>
      </c>
      <c r="I25803" t="s">
        <v>52</v>
      </c>
      <c r="J25803" t="s">
        <v>117</v>
      </c>
      <c r="M25803">
        <v>7092</v>
      </c>
      <c r="N25803">
        <v>321</v>
      </c>
      <c r="O25803">
        <v>327</v>
      </c>
    </row>
    <row r="25804" spans="1:15" x14ac:dyDescent="0.3">
      <c r="E25804" t="s">
        <v>21561</v>
      </c>
      <c r="F25804" t="s">
        <v>21566</v>
      </c>
      <c r="G25804" t="s">
        <v>17</v>
      </c>
      <c r="H25804" t="s">
        <v>21567</v>
      </c>
      <c r="I25804" t="s">
        <v>19</v>
      </c>
      <c r="M25804">
        <v>7092</v>
      </c>
      <c r="N25804">
        <v>360</v>
      </c>
      <c r="O25804">
        <v>366</v>
      </c>
    </row>
    <row r="25805" spans="1:15" x14ac:dyDescent="0.3">
      <c r="A25805" t="s">
        <v>14</v>
      </c>
      <c r="B25805">
        <v>1</v>
      </c>
      <c r="C25805">
        <v>1</v>
      </c>
      <c r="D25805">
        <v>1</v>
      </c>
      <c r="E25805" t="s">
        <v>21571</v>
      </c>
      <c r="F25805" t="s">
        <v>21573</v>
      </c>
      <c r="G25805" t="s">
        <v>14</v>
      </c>
      <c r="H25805" t="s">
        <v>21574</v>
      </c>
      <c r="I25805" t="s">
        <v>22</v>
      </c>
      <c r="M25805">
        <v>7093</v>
      </c>
      <c r="N25805">
        <v>186</v>
      </c>
      <c r="O25805">
        <v>190</v>
      </c>
    </row>
    <row r="25806" spans="1:15" x14ac:dyDescent="0.3">
      <c r="E25806" t="s">
        <v>21571</v>
      </c>
      <c r="F25806" t="s">
        <v>1674</v>
      </c>
      <c r="G25806" t="s">
        <v>14</v>
      </c>
      <c r="H25806" t="s">
        <v>21572</v>
      </c>
      <c r="I25806" t="s">
        <v>52</v>
      </c>
      <c r="J25806" t="s">
        <v>32</v>
      </c>
      <c r="M25806">
        <v>7093</v>
      </c>
      <c r="N25806">
        <v>261</v>
      </c>
      <c r="O25806">
        <v>266</v>
      </c>
    </row>
    <row r="25807" spans="1:15" x14ac:dyDescent="0.3">
      <c r="A25807" t="s">
        <v>237</v>
      </c>
      <c r="B25807">
        <v>0</v>
      </c>
      <c r="E25807" t="s">
        <v>21571</v>
      </c>
      <c r="F25807" t="s">
        <v>21575</v>
      </c>
      <c r="G25807" t="s">
        <v>17</v>
      </c>
      <c r="H25807" t="s">
        <v>21572</v>
      </c>
      <c r="I25807" t="s">
        <v>26</v>
      </c>
      <c r="M25807">
        <v>7093</v>
      </c>
      <c r="N25807">
        <v>261</v>
      </c>
      <c r="O25807">
        <v>272</v>
      </c>
    </row>
    <row r="25808" spans="1:15" x14ac:dyDescent="0.3">
      <c r="E25808" t="s">
        <v>21571</v>
      </c>
      <c r="F25808" t="s">
        <v>21575</v>
      </c>
      <c r="G25808" t="s">
        <v>51</v>
      </c>
      <c r="H25808" t="s">
        <v>21572</v>
      </c>
      <c r="I25808" t="s">
        <v>19</v>
      </c>
      <c r="M25808">
        <v>7093</v>
      </c>
      <c r="N25808">
        <v>261</v>
      </c>
      <c r="O25808">
        <v>272</v>
      </c>
    </row>
    <row r="25809" spans="1:15" x14ac:dyDescent="0.3">
      <c r="E25809" t="s">
        <v>21571</v>
      </c>
      <c r="F25809" t="s">
        <v>21573</v>
      </c>
      <c r="G25809" t="s">
        <v>17</v>
      </c>
      <c r="H25809" t="s">
        <v>21576</v>
      </c>
      <c r="I25809" t="s">
        <v>19</v>
      </c>
      <c r="M25809">
        <v>7094</v>
      </c>
      <c r="N25809">
        <v>0</v>
      </c>
      <c r="O25809">
        <v>4</v>
      </c>
    </row>
    <row r="25810" spans="1:15" x14ac:dyDescent="0.3">
      <c r="A25810" t="s">
        <v>14</v>
      </c>
      <c r="B25810">
        <v>1</v>
      </c>
      <c r="C25810">
        <v>1</v>
      </c>
      <c r="D25810">
        <v>1</v>
      </c>
      <c r="E25810" t="s">
        <v>21571</v>
      </c>
      <c r="F25810" t="s">
        <v>21573</v>
      </c>
      <c r="G25810" t="s">
        <v>14</v>
      </c>
      <c r="H25810" t="s">
        <v>21574</v>
      </c>
      <c r="I25810" t="s">
        <v>22</v>
      </c>
      <c r="M25810">
        <v>7094</v>
      </c>
      <c r="N25810">
        <v>186</v>
      </c>
      <c r="O25810">
        <v>190</v>
      </c>
    </row>
    <row r="25811" spans="1:15" x14ac:dyDescent="0.3">
      <c r="A25811" t="s">
        <v>237</v>
      </c>
      <c r="B25811">
        <v>0</v>
      </c>
      <c r="E25811" t="s">
        <v>21571</v>
      </c>
      <c r="F25811" t="s">
        <v>21575</v>
      </c>
      <c r="G25811" t="s">
        <v>17</v>
      </c>
      <c r="H25811" t="s">
        <v>21572</v>
      </c>
      <c r="I25811" t="s">
        <v>26</v>
      </c>
      <c r="M25811">
        <v>7094</v>
      </c>
      <c r="N25811">
        <v>261</v>
      </c>
      <c r="O25811">
        <v>272</v>
      </c>
    </row>
    <row r="25812" spans="1:15" x14ac:dyDescent="0.3">
      <c r="E25812" t="s">
        <v>21571</v>
      </c>
      <c r="F25812" t="s">
        <v>21575</v>
      </c>
      <c r="G25812" t="s">
        <v>51</v>
      </c>
      <c r="H25812" t="s">
        <v>21572</v>
      </c>
      <c r="I25812" t="s">
        <v>19</v>
      </c>
      <c r="M25812">
        <v>7094</v>
      </c>
      <c r="N25812">
        <v>261</v>
      </c>
      <c r="O25812">
        <v>272</v>
      </c>
    </row>
    <row r="25813" spans="1:15" x14ac:dyDescent="0.3">
      <c r="E25813" t="s">
        <v>21571</v>
      </c>
      <c r="F25813" t="s">
        <v>1674</v>
      </c>
      <c r="G25813" t="s">
        <v>14</v>
      </c>
      <c r="H25813" t="s">
        <v>21572</v>
      </c>
      <c r="I25813" t="s">
        <v>52</v>
      </c>
      <c r="J25813" t="s">
        <v>32</v>
      </c>
      <c r="M25813">
        <v>7094</v>
      </c>
      <c r="N25813">
        <v>261</v>
      </c>
      <c r="O25813">
        <v>266</v>
      </c>
    </row>
    <row r="25814" spans="1:15" x14ac:dyDescent="0.3">
      <c r="E25814" t="s">
        <v>21577</v>
      </c>
      <c r="F25814" t="s">
        <v>21578</v>
      </c>
      <c r="G25814" t="s">
        <v>51</v>
      </c>
      <c r="H25814" t="s">
        <v>21579</v>
      </c>
      <c r="I25814" t="s">
        <v>26</v>
      </c>
      <c r="M25814">
        <v>7095</v>
      </c>
      <c r="N25814">
        <v>0</v>
      </c>
      <c r="O25814">
        <v>19</v>
      </c>
    </row>
    <row r="25815" spans="1:15" x14ac:dyDescent="0.3">
      <c r="E25815" t="s">
        <v>21577</v>
      </c>
      <c r="F25815" t="s">
        <v>21580</v>
      </c>
      <c r="G25815" t="s">
        <v>23</v>
      </c>
      <c r="H25815" t="s">
        <v>21579</v>
      </c>
      <c r="I25815" t="s">
        <v>19</v>
      </c>
      <c r="M25815">
        <v>7095</v>
      </c>
      <c r="N25815">
        <v>9</v>
      </c>
      <c r="O25815">
        <v>19</v>
      </c>
    </row>
    <row r="25816" spans="1:15" x14ac:dyDescent="0.3">
      <c r="A25816" t="s">
        <v>23</v>
      </c>
      <c r="B25816">
        <v>1</v>
      </c>
      <c r="C25816">
        <v>1</v>
      </c>
      <c r="D25816">
        <v>1</v>
      </c>
      <c r="E25816" t="s">
        <v>21577</v>
      </c>
      <c r="F25816" t="s">
        <v>21586</v>
      </c>
      <c r="G25816" t="s">
        <v>23</v>
      </c>
      <c r="H25816" t="s">
        <v>21587</v>
      </c>
      <c r="I25816" t="s">
        <v>52</v>
      </c>
      <c r="J25816" t="s">
        <v>112</v>
      </c>
      <c r="K25816" t="s">
        <v>1975</v>
      </c>
      <c r="M25816">
        <v>7095</v>
      </c>
      <c r="N25816">
        <v>21</v>
      </c>
      <c r="O25816">
        <v>46</v>
      </c>
    </row>
    <row r="25817" spans="1:15" x14ac:dyDescent="0.3">
      <c r="A25817" t="s">
        <v>23</v>
      </c>
      <c r="B25817">
        <v>1</v>
      </c>
      <c r="C25817">
        <v>1</v>
      </c>
      <c r="D25817">
        <v>1</v>
      </c>
      <c r="E25817" t="s">
        <v>21577</v>
      </c>
      <c r="F25817" t="s">
        <v>1133</v>
      </c>
      <c r="G25817" t="s">
        <v>23</v>
      </c>
      <c r="H25817" t="s">
        <v>21588</v>
      </c>
      <c r="I25817" t="s">
        <v>22</v>
      </c>
      <c r="M25817">
        <v>7095</v>
      </c>
      <c r="N25817">
        <v>32</v>
      </c>
      <c r="O25817">
        <v>46</v>
      </c>
    </row>
    <row r="25818" spans="1:15" x14ac:dyDescent="0.3">
      <c r="A25818" t="s">
        <v>14</v>
      </c>
      <c r="B25818">
        <v>1</v>
      </c>
      <c r="C25818">
        <v>1</v>
      </c>
      <c r="D25818">
        <v>1</v>
      </c>
      <c r="E25818" t="s">
        <v>21577</v>
      </c>
      <c r="F25818" t="s">
        <v>4176</v>
      </c>
      <c r="G25818" t="s">
        <v>14</v>
      </c>
      <c r="H25818" t="s">
        <v>21583</v>
      </c>
      <c r="I25818" t="s">
        <v>52</v>
      </c>
      <c r="J25818" t="s">
        <v>32</v>
      </c>
      <c r="M25818">
        <v>7095</v>
      </c>
      <c r="N25818">
        <v>48</v>
      </c>
      <c r="O25818">
        <v>51</v>
      </c>
    </row>
    <row r="25819" spans="1:15" x14ac:dyDescent="0.3">
      <c r="E25819" t="s">
        <v>21577</v>
      </c>
      <c r="F25819" t="s">
        <v>21577</v>
      </c>
      <c r="G25819" t="s">
        <v>14</v>
      </c>
      <c r="H25819" t="s">
        <v>21584</v>
      </c>
      <c r="I25819" t="s">
        <v>22</v>
      </c>
      <c r="M25819">
        <v>7095</v>
      </c>
      <c r="N25819">
        <v>48</v>
      </c>
      <c r="O25819">
        <v>62</v>
      </c>
    </row>
    <row r="25820" spans="1:15" x14ac:dyDescent="0.3">
      <c r="A25820" t="s">
        <v>237</v>
      </c>
      <c r="B25820">
        <v>0</v>
      </c>
      <c r="C25820">
        <v>0</v>
      </c>
      <c r="D25820">
        <v>0</v>
      </c>
      <c r="E25820" t="s">
        <v>21577</v>
      </c>
      <c r="F25820" t="s">
        <v>21581</v>
      </c>
      <c r="G25820" t="s">
        <v>17</v>
      </c>
      <c r="H25820" t="s">
        <v>21582</v>
      </c>
      <c r="I25820" t="s">
        <v>22</v>
      </c>
      <c r="M25820">
        <v>7095</v>
      </c>
      <c r="N25820">
        <v>302</v>
      </c>
      <c r="O25820">
        <v>310</v>
      </c>
    </row>
    <row r="25821" spans="1:15" x14ac:dyDescent="0.3">
      <c r="E25821" t="s">
        <v>21577</v>
      </c>
      <c r="F25821" t="s">
        <v>430</v>
      </c>
      <c r="G25821" t="s">
        <v>23</v>
      </c>
      <c r="H25821" t="s">
        <v>21585</v>
      </c>
      <c r="I25821" t="s">
        <v>19</v>
      </c>
      <c r="M25821">
        <v>7095</v>
      </c>
      <c r="N25821">
        <v>385</v>
      </c>
      <c r="O25821">
        <v>398</v>
      </c>
    </row>
    <row r="25822" spans="1:15" x14ac:dyDescent="0.3">
      <c r="E25822" t="s">
        <v>21577</v>
      </c>
      <c r="F25822" t="s">
        <v>21578</v>
      </c>
      <c r="G25822" t="s">
        <v>51</v>
      </c>
      <c r="H25822" t="s">
        <v>21579</v>
      </c>
      <c r="I25822" t="s">
        <v>26</v>
      </c>
      <c r="M25822">
        <v>7096</v>
      </c>
      <c r="N25822">
        <v>0</v>
      </c>
      <c r="O25822">
        <v>19</v>
      </c>
    </row>
    <row r="25823" spans="1:15" x14ac:dyDescent="0.3">
      <c r="E25823" t="s">
        <v>21577</v>
      </c>
      <c r="F25823" t="s">
        <v>21580</v>
      </c>
      <c r="G25823" t="s">
        <v>23</v>
      </c>
      <c r="H25823" t="s">
        <v>21579</v>
      </c>
      <c r="I25823" t="s">
        <v>19</v>
      </c>
      <c r="M25823">
        <v>7096</v>
      </c>
      <c r="N25823">
        <v>9</v>
      </c>
      <c r="O25823">
        <v>19</v>
      </c>
    </row>
    <row r="25824" spans="1:15" x14ac:dyDescent="0.3">
      <c r="A25824" t="s">
        <v>23</v>
      </c>
      <c r="B25824">
        <v>1</v>
      </c>
      <c r="C25824">
        <v>1</v>
      </c>
      <c r="D25824">
        <v>1</v>
      </c>
      <c r="E25824" t="s">
        <v>21577</v>
      </c>
      <c r="F25824" t="s">
        <v>21586</v>
      </c>
      <c r="G25824" t="s">
        <v>23</v>
      </c>
      <c r="H25824" t="s">
        <v>21587</v>
      </c>
      <c r="I25824" t="s">
        <v>52</v>
      </c>
      <c r="J25824" t="s">
        <v>112</v>
      </c>
      <c r="K25824" t="s">
        <v>1975</v>
      </c>
      <c r="M25824">
        <v>7096</v>
      </c>
      <c r="N25824">
        <v>21</v>
      </c>
      <c r="O25824">
        <v>46</v>
      </c>
    </row>
    <row r="25825" spans="1:15" x14ac:dyDescent="0.3">
      <c r="A25825" t="s">
        <v>23</v>
      </c>
      <c r="B25825">
        <v>1</v>
      </c>
      <c r="C25825">
        <v>1</v>
      </c>
      <c r="D25825">
        <v>1</v>
      </c>
      <c r="E25825" t="s">
        <v>21577</v>
      </c>
      <c r="F25825" t="s">
        <v>1133</v>
      </c>
      <c r="G25825" t="s">
        <v>23</v>
      </c>
      <c r="H25825" t="s">
        <v>21588</v>
      </c>
      <c r="I25825" t="s">
        <v>22</v>
      </c>
      <c r="M25825">
        <v>7096</v>
      </c>
      <c r="N25825">
        <v>32</v>
      </c>
      <c r="O25825">
        <v>46</v>
      </c>
    </row>
    <row r="25826" spans="1:15" x14ac:dyDescent="0.3">
      <c r="E25826" t="s">
        <v>21577</v>
      </c>
      <c r="F25826" t="s">
        <v>21577</v>
      </c>
      <c r="G25826" t="s">
        <v>14</v>
      </c>
      <c r="H25826" t="s">
        <v>21584</v>
      </c>
      <c r="I25826" t="s">
        <v>22</v>
      </c>
      <c r="M25826">
        <v>7096</v>
      </c>
      <c r="N25826">
        <v>48</v>
      </c>
      <c r="O25826">
        <v>62</v>
      </c>
    </row>
    <row r="25827" spans="1:15" x14ac:dyDescent="0.3">
      <c r="A25827" t="s">
        <v>14</v>
      </c>
      <c r="B25827">
        <v>1</v>
      </c>
      <c r="C25827">
        <v>1</v>
      </c>
      <c r="D25827">
        <v>1</v>
      </c>
      <c r="E25827" t="s">
        <v>21577</v>
      </c>
      <c r="F25827" t="s">
        <v>4176</v>
      </c>
      <c r="G25827" t="s">
        <v>14</v>
      </c>
      <c r="H25827" t="s">
        <v>21583</v>
      </c>
      <c r="I25827" t="s">
        <v>52</v>
      </c>
      <c r="J25827" t="s">
        <v>32</v>
      </c>
      <c r="M25827">
        <v>7096</v>
      </c>
      <c r="N25827">
        <v>48</v>
      </c>
      <c r="O25827">
        <v>51</v>
      </c>
    </row>
    <row r="25828" spans="1:15" x14ac:dyDescent="0.3">
      <c r="A25828" t="s">
        <v>237</v>
      </c>
      <c r="B25828">
        <v>0</v>
      </c>
      <c r="C25828">
        <v>0</v>
      </c>
      <c r="D25828">
        <v>0</v>
      </c>
      <c r="E25828" t="s">
        <v>21577</v>
      </c>
      <c r="F25828" t="s">
        <v>21581</v>
      </c>
      <c r="G25828" t="s">
        <v>17</v>
      </c>
      <c r="H25828" t="s">
        <v>21582</v>
      </c>
      <c r="I25828" t="s">
        <v>22</v>
      </c>
      <c r="M25828">
        <v>7096</v>
      </c>
      <c r="N25828">
        <v>302</v>
      </c>
      <c r="O25828">
        <v>310</v>
      </c>
    </row>
    <row r="25829" spans="1:15" x14ac:dyDescent="0.3">
      <c r="E25829" t="s">
        <v>21577</v>
      </c>
      <c r="F25829" t="s">
        <v>430</v>
      </c>
      <c r="G25829" t="s">
        <v>23</v>
      </c>
      <c r="H25829" t="s">
        <v>21585</v>
      </c>
      <c r="I25829" t="s">
        <v>19</v>
      </c>
      <c r="M25829">
        <v>7096</v>
      </c>
      <c r="N25829">
        <v>385</v>
      </c>
      <c r="O25829">
        <v>398</v>
      </c>
    </row>
    <row r="25830" spans="1:15" x14ac:dyDescent="0.3">
      <c r="E25830" t="s">
        <v>21577</v>
      </c>
      <c r="F25830" t="s">
        <v>21578</v>
      </c>
      <c r="G25830" t="s">
        <v>51</v>
      </c>
      <c r="H25830" t="s">
        <v>21579</v>
      </c>
      <c r="I25830" t="s">
        <v>26</v>
      </c>
      <c r="M25830">
        <v>7097</v>
      </c>
      <c r="N25830">
        <v>0</v>
      </c>
      <c r="O25830">
        <v>19</v>
      </c>
    </row>
    <row r="25831" spans="1:15" x14ac:dyDescent="0.3">
      <c r="E25831" t="s">
        <v>21577</v>
      </c>
      <c r="F25831" t="s">
        <v>21580</v>
      </c>
      <c r="G25831" t="s">
        <v>23</v>
      </c>
      <c r="H25831" t="s">
        <v>21579</v>
      </c>
      <c r="I25831" t="s">
        <v>19</v>
      </c>
      <c r="M25831">
        <v>7097</v>
      </c>
      <c r="N25831">
        <v>9</v>
      </c>
      <c r="O25831">
        <v>19</v>
      </c>
    </row>
    <row r="25832" spans="1:15" x14ac:dyDescent="0.3">
      <c r="A25832" t="s">
        <v>23</v>
      </c>
      <c r="B25832">
        <v>1</v>
      </c>
      <c r="C25832">
        <v>1</v>
      </c>
      <c r="D25832">
        <v>1</v>
      </c>
      <c r="E25832" t="s">
        <v>21577</v>
      </c>
      <c r="F25832" t="s">
        <v>21586</v>
      </c>
      <c r="G25832" t="s">
        <v>23</v>
      </c>
      <c r="H25832" t="s">
        <v>21587</v>
      </c>
      <c r="I25832" t="s">
        <v>52</v>
      </c>
      <c r="J25832" t="s">
        <v>112</v>
      </c>
      <c r="K25832" t="s">
        <v>1975</v>
      </c>
      <c r="M25832">
        <v>7097</v>
      </c>
      <c r="N25832">
        <v>21</v>
      </c>
      <c r="O25832">
        <v>46</v>
      </c>
    </row>
    <row r="25833" spans="1:15" x14ac:dyDescent="0.3">
      <c r="A25833" t="s">
        <v>23</v>
      </c>
      <c r="B25833">
        <v>1</v>
      </c>
      <c r="C25833">
        <v>1</v>
      </c>
      <c r="D25833">
        <v>1</v>
      </c>
      <c r="E25833" t="s">
        <v>21577</v>
      </c>
      <c r="F25833" t="s">
        <v>1133</v>
      </c>
      <c r="G25833" t="s">
        <v>23</v>
      </c>
      <c r="H25833" t="s">
        <v>21588</v>
      </c>
      <c r="I25833" t="s">
        <v>22</v>
      </c>
      <c r="M25833">
        <v>7097</v>
      </c>
      <c r="N25833">
        <v>32</v>
      </c>
      <c r="O25833">
        <v>46</v>
      </c>
    </row>
    <row r="25834" spans="1:15" x14ac:dyDescent="0.3">
      <c r="E25834" t="s">
        <v>21577</v>
      </c>
      <c r="F25834" t="s">
        <v>21577</v>
      </c>
      <c r="G25834" t="s">
        <v>14</v>
      </c>
      <c r="H25834" t="s">
        <v>21584</v>
      </c>
      <c r="I25834" t="s">
        <v>22</v>
      </c>
      <c r="M25834">
        <v>7097</v>
      </c>
      <c r="N25834">
        <v>48</v>
      </c>
      <c r="O25834">
        <v>62</v>
      </c>
    </row>
    <row r="25835" spans="1:15" x14ac:dyDescent="0.3">
      <c r="A25835" t="s">
        <v>14</v>
      </c>
      <c r="B25835">
        <v>1</v>
      </c>
      <c r="C25835">
        <v>1</v>
      </c>
      <c r="D25835">
        <v>1</v>
      </c>
      <c r="E25835" t="s">
        <v>21577</v>
      </c>
      <c r="F25835" t="s">
        <v>4176</v>
      </c>
      <c r="G25835" t="s">
        <v>14</v>
      </c>
      <c r="H25835" t="s">
        <v>21583</v>
      </c>
      <c r="I25835" t="s">
        <v>52</v>
      </c>
      <c r="J25835" t="s">
        <v>32</v>
      </c>
      <c r="M25835">
        <v>7097</v>
      </c>
      <c r="N25835">
        <v>48</v>
      </c>
      <c r="O25835">
        <v>51</v>
      </c>
    </row>
    <row r="25836" spans="1:15" x14ac:dyDescent="0.3">
      <c r="A25836" t="s">
        <v>237</v>
      </c>
      <c r="B25836">
        <v>0</v>
      </c>
      <c r="C25836">
        <v>0</v>
      </c>
      <c r="D25836">
        <v>0</v>
      </c>
      <c r="E25836" t="s">
        <v>21577</v>
      </c>
      <c r="F25836" t="s">
        <v>21581</v>
      </c>
      <c r="G25836" t="s">
        <v>17</v>
      </c>
      <c r="H25836" t="s">
        <v>21582</v>
      </c>
      <c r="I25836" t="s">
        <v>22</v>
      </c>
      <c r="M25836">
        <v>7097</v>
      </c>
      <c r="N25836">
        <v>302</v>
      </c>
      <c r="O25836">
        <v>310</v>
      </c>
    </row>
    <row r="25837" spans="1:15" x14ac:dyDescent="0.3">
      <c r="E25837" t="s">
        <v>21577</v>
      </c>
      <c r="F25837" t="s">
        <v>430</v>
      </c>
      <c r="G25837" t="s">
        <v>14</v>
      </c>
      <c r="H25837" t="s">
        <v>21585</v>
      </c>
      <c r="I25837" t="s">
        <v>19</v>
      </c>
      <c r="M25837">
        <v>7097</v>
      </c>
      <c r="N25837">
        <v>385</v>
      </c>
      <c r="O25837">
        <v>398</v>
      </c>
    </row>
    <row r="25838" spans="1:15" x14ac:dyDescent="0.3">
      <c r="E25838" t="s">
        <v>21589</v>
      </c>
      <c r="F25838" t="s">
        <v>21595</v>
      </c>
      <c r="G25838" t="s">
        <v>23</v>
      </c>
      <c r="H25838" t="s">
        <v>21591</v>
      </c>
      <c r="I25838" t="s">
        <v>52</v>
      </c>
      <c r="J25838" t="s">
        <v>750</v>
      </c>
      <c r="K25838" t="s">
        <v>751</v>
      </c>
      <c r="M25838">
        <v>7098</v>
      </c>
      <c r="N25838">
        <v>18</v>
      </c>
      <c r="O25838">
        <v>37</v>
      </c>
    </row>
    <row r="25839" spans="1:15" x14ac:dyDescent="0.3">
      <c r="A25839" t="s">
        <v>23</v>
      </c>
      <c r="B25839">
        <v>1</v>
      </c>
      <c r="C25839">
        <v>1</v>
      </c>
      <c r="D25839">
        <v>1</v>
      </c>
      <c r="E25839" t="s">
        <v>21589</v>
      </c>
      <c r="F25839" t="s">
        <v>21590</v>
      </c>
      <c r="G25839" t="s">
        <v>23</v>
      </c>
      <c r="H25839" t="s">
        <v>21591</v>
      </c>
      <c r="I25839" t="s">
        <v>22</v>
      </c>
      <c r="M25839">
        <v>7098</v>
      </c>
      <c r="N25839">
        <v>26</v>
      </c>
      <c r="O25839">
        <v>37</v>
      </c>
    </row>
    <row r="25840" spans="1:15" x14ac:dyDescent="0.3">
      <c r="E25840" t="s">
        <v>21589</v>
      </c>
      <c r="F25840" t="s">
        <v>131</v>
      </c>
      <c r="G25840" t="s">
        <v>51</v>
      </c>
      <c r="H25840" t="s">
        <v>21592</v>
      </c>
      <c r="I25840" t="s">
        <v>52</v>
      </c>
      <c r="J25840" t="s">
        <v>60</v>
      </c>
      <c r="M25840">
        <v>7098</v>
      </c>
      <c r="N25840">
        <v>109</v>
      </c>
      <c r="O25840">
        <v>115</v>
      </c>
    </row>
    <row r="25841" spans="1:15" x14ac:dyDescent="0.3">
      <c r="E25841" t="s">
        <v>21589</v>
      </c>
      <c r="F25841" t="s">
        <v>21593</v>
      </c>
      <c r="G25841" t="s">
        <v>51</v>
      </c>
      <c r="H25841" t="s">
        <v>21594</v>
      </c>
      <c r="I25841" t="s">
        <v>19</v>
      </c>
      <c r="M25841">
        <v>7098</v>
      </c>
      <c r="N25841">
        <v>116</v>
      </c>
      <c r="O25841">
        <v>128</v>
      </c>
    </row>
    <row r="25842" spans="1:15" x14ac:dyDescent="0.3">
      <c r="E25842" t="s">
        <v>21589</v>
      </c>
      <c r="F25842" t="s">
        <v>21595</v>
      </c>
      <c r="G25842" t="s">
        <v>23</v>
      </c>
      <c r="H25842" t="s">
        <v>21591</v>
      </c>
      <c r="I25842" t="s">
        <v>52</v>
      </c>
      <c r="J25842" t="s">
        <v>750</v>
      </c>
      <c r="K25842" t="s">
        <v>751</v>
      </c>
      <c r="M25842">
        <v>7099</v>
      </c>
      <c r="N25842">
        <v>18</v>
      </c>
      <c r="O25842">
        <v>37</v>
      </c>
    </row>
    <row r="25843" spans="1:15" x14ac:dyDescent="0.3">
      <c r="A25843" t="s">
        <v>23</v>
      </c>
      <c r="B25843">
        <v>1</v>
      </c>
      <c r="C25843">
        <v>1</v>
      </c>
      <c r="D25843">
        <v>1</v>
      </c>
      <c r="E25843" t="s">
        <v>21589</v>
      </c>
      <c r="F25843" t="s">
        <v>21590</v>
      </c>
      <c r="G25843" t="s">
        <v>23</v>
      </c>
      <c r="H25843" t="s">
        <v>21591</v>
      </c>
      <c r="I25843" t="s">
        <v>22</v>
      </c>
      <c r="M25843">
        <v>7099</v>
      </c>
      <c r="N25843">
        <v>26</v>
      </c>
      <c r="O25843">
        <v>37</v>
      </c>
    </row>
    <row r="25844" spans="1:15" x14ac:dyDescent="0.3">
      <c r="E25844" t="s">
        <v>21589</v>
      </c>
      <c r="F25844" t="s">
        <v>131</v>
      </c>
      <c r="G25844" t="s">
        <v>51</v>
      </c>
      <c r="H25844" t="s">
        <v>21592</v>
      </c>
      <c r="I25844" t="s">
        <v>52</v>
      </c>
      <c r="J25844" t="s">
        <v>60</v>
      </c>
      <c r="M25844">
        <v>7099</v>
      </c>
      <c r="N25844">
        <v>109</v>
      </c>
      <c r="O25844">
        <v>115</v>
      </c>
    </row>
    <row r="25845" spans="1:15" x14ac:dyDescent="0.3">
      <c r="E25845" t="s">
        <v>21589</v>
      </c>
      <c r="F25845" t="s">
        <v>21593</v>
      </c>
      <c r="G25845" t="s">
        <v>51</v>
      </c>
      <c r="H25845" t="s">
        <v>21594</v>
      </c>
      <c r="I25845" t="s">
        <v>19</v>
      </c>
      <c r="M25845">
        <v>7099</v>
      </c>
      <c r="N25845">
        <v>116</v>
      </c>
      <c r="O25845">
        <v>128</v>
      </c>
    </row>
    <row r="25846" spans="1:15" x14ac:dyDescent="0.3">
      <c r="A25846" t="s">
        <v>14</v>
      </c>
      <c r="B25846">
        <v>1</v>
      </c>
      <c r="C25846">
        <v>1</v>
      </c>
      <c r="D25846">
        <v>1</v>
      </c>
      <c r="E25846" t="s">
        <v>21596</v>
      </c>
      <c r="F25846" t="s">
        <v>21601</v>
      </c>
      <c r="G25846" t="s">
        <v>14</v>
      </c>
      <c r="H25846" t="s">
        <v>21602</v>
      </c>
      <c r="I25846" t="s">
        <v>22</v>
      </c>
      <c r="M25846">
        <v>7100</v>
      </c>
      <c r="N25846">
        <v>0</v>
      </c>
      <c r="O25846">
        <v>10</v>
      </c>
    </row>
    <row r="25847" spans="1:15" x14ac:dyDescent="0.3">
      <c r="E25847" t="s">
        <v>21596</v>
      </c>
      <c r="F25847" t="s">
        <v>21597</v>
      </c>
      <c r="G25847" t="s">
        <v>14</v>
      </c>
      <c r="H25847" t="s">
        <v>21598</v>
      </c>
      <c r="I25847" t="s">
        <v>26</v>
      </c>
      <c r="M25847">
        <v>7100</v>
      </c>
      <c r="N25847">
        <v>24</v>
      </c>
      <c r="O25847">
        <v>32</v>
      </c>
    </row>
    <row r="25848" spans="1:15" x14ac:dyDescent="0.3">
      <c r="E25848" t="s">
        <v>21596</v>
      </c>
      <c r="F25848" t="s">
        <v>21599</v>
      </c>
      <c r="G25848" t="s">
        <v>17</v>
      </c>
      <c r="H25848" t="s">
        <v>21600</v>
      </c>
      <c r="I25848" t="s">
        <v>19</v>
      </c>
      <c r="M25848">
        <v>7100</v>
      </c>
      <c r="N25848">
        <v>24</v>
      </c>
      <c r="O25848">
        <v>44</v>
      </c>
    </row>
    <row r="25849" spans="1:15" x14ac:dyDescent="0.3">
      <c r="A25849" t="s">
        <v>14</v>
      </c>
      <c r="B25849">
        <v>1</v>
      </c>
      <c r="C25849">
        <v>1</v>
      </c>
      <c r="D25849">
        <v>1</v>
      </c>
      <c r="E25849" t="s">
        <v>21596</v>
      </c>
      <c r="F25849" t="s">
        <v>21601</v>
      </c>
      <c r="G25849" t="s">
        <v>14</v>
      </c>
      <c r="H25849" t="s">
        <v>21602</v>
      </c>
      <c r="I25849" t="s">
        <v>22</v>
      </c>
      <c r="M25849">
        <v>7101</v>
      </c>
      <c r="N25849">
        <v>0</v>
      </c>
      <c r="O25849">
        <v>10</v>
      </c>
    </row>
    <row r="25850" spans="1:15" x14ac:dyDescent="0.3">
      <c r="E25850" t="s">
        <v>21596</v>
      </c>
      <c r="F25850" t="s">
        <v>21599</v>
      </c>
      <c r="G25850" t="s">
        <v>17</v>
      </c>
      <c r="H25850" t="s">
        <v>21600</v>
      </c>
      <c r="I25850" t="s">
        <v>19</v>
      </c>
      <c r="M25850">
        <v>7101</v>
      </c>
      <c r="N25850">
        <v>24</v>
      </c>
      <c r="O25850">
        <v>44</v>
      </c>
    </row>
    <row r="25851" spans="1:15" x14ac:dyDescent="0.3">
      <c r="E25851" t="s">
        <v>21596</v>
      </c>
      <c r="F25851" t="s">
        <v>21597</v>
      </c>
      <c r="G25851" t="s">
        <v>14</v>
      </c>
      <c r="H25851" t="s">
        <v>21598</v>
      </c>
      <c r="I25851" t="s">
        <v>26</v>
      </c>
      <c r="M25851">
        <v>7101</v>
      </c>
      <c r="N25851">
        <v>24</v>
      </c>
      <c r="O25851">
        <v>32</v>
      </c>
    </row>
    <row r="25852" spans="1:15" x14ac:dyDescent="0.3">
      <c r="A25852" t="s">
        <v>14</v>
      </c>
      <c r="B25852">
        <v>1</v>
      </c>
      <c r="C25852">
        <v>1</v>
      </c>
      <c r="D25852">
        <v>1</v>
      </c>
      <c r="E25852" t="s">
        <v>21596</v>
      </c>
      <c r="F25852" t="s">
        <v>21601</v>
      </c>
      <c r="G25852" t="s">
        <v>14</v>
      </c>
      <c r="H25852" t="s">
        <v>21602</v>
      </c>
      <c r="I25852" t="s">
        <v>22</v>
      </c>
      <c r="M25852">
        <v>7102</v>
      </c>
      <c r="N25852">
        <v>0</v>
      </c>
      <c r="O25852">
        <v>10</v>
      </c>
    </row>
    <row r="25853" spans="1:15" x14ac:dyDescent="0.3">
      <c r="E25853" t="s">
        <v>21596</v>
      </c>
      <c r="F25853" t="s">
        <v>21599</v>
      </c>
      <c r="G25853" t="s">
        <v>17</v>
      </c>
      <c r="H25853" t="s">
        <v>21600</v>
      </c>
      <c r="I25853" t="s">
        <v>19</v>
      </c>
      <c r="M25853">
        <v>7102</v>
      </c>
      <c r="N25853">
        <v>24</v>
      </c>
      <c r="O25853">
        <v>44</v>
      </c>
    </row>
    <row r="25854" spans="1:15" x14ac:dyDescent="0.3">
      <c r="E25854" t="s">
        <v>21596</v>
      </c>
      <c r="F25854" t="s">
        <v>21597</v>
      </c>
      <c r="G25854" t="s">
        <v>14</v>
      </c>
      <c r="H25854" t="s">
        <v>21598</v>
      </c>
      <c r="I25854" t="s">
        <v>26</v>
      </c>
      <c r="M25854">
        <v>7102</v>
      </c>
      <c r="N25854">
        <v>24</v>
      </c>
      <c r="O25854">
        <v>32</v>
      </c>
    </row>
    <row r="25855" spans="1:15" x14ac:dyDescent="0.3">
      <c r="A25855" t="s">
        <v>51</v>
      </c>
      <c r="B25855">
        <v>1</v>
      </c>
      <c r="C25855">
        <v>1</v>
      </c>
      <c r="D25855">
        <v>1</v>
      </c>
      <c r="E25855" t="s">
        <v>19330</v>
      </c>
      <c r="F25855" t="s">
        <v>21604</v>
      </c>
      <c r="G25855" t="s">
        <v>51</v>
      </c>
      <c r="H25855" t="s">
        <v>21605</v>
      </c>
      <c r="I25855" t="s">
        <v>52</v>
      </c>
      <c r="J25855" t="s">
        <v>53</v>
      </c>
      <c r="K25855" t="s">
        <v>60</v>
      </c>
      <c r="M25855">
        <v>7103</v>
      </c>
      <c r="N25855">
        <v>15</v>
      </c>
      <c r="O25855">
        <v>34</v>
      </c>
    </row>
    <row r="25856" spans="1:15" x14ac:dyDescent="0.3">
      <c r="E25856" t="s">
        <v>19330</v>
      </c>
      <c r="F25856" t="s">
        <v>19330</v>
      </c>
      <c r="G25856" t="s">
        <v>17</v>
      </c>
      <c r="H25856" t="s">
        <v>21605</v>
      </c>
      <c r="I25856" t="s">
        <v>19</v>
      </c>
      <c r="M25856">
        <v>7103</v>
      </c>
      <c r="N25856">
        <v>25</v>
      </c>
      <c r="O25856">
        <v>34</v>
      </c>
    </row>
    <row r="25857" spans="1:15" x14ac:dyDescent="0.3">
      <c r="A25857" t="s">
        <v>14</v>
      </c>
      <c r="B25857">
        <v>0</v>
      </c>
      <c r="C25857">
        <v>1</v>
      </c>
      <c r="D25857" t="s">
        <v>14</v>
      </c>
      <c r="E25857" t="s">
        <v>19330</v>
      </c>
      <c r="F25857" t="s">
        <v>19330</v>
      </c>
      <c r="G25857" t="s">
        <v>23</v>
      </c>
      <c r="H25857" t="s">
        <v>21605</v>
      </c>
      <c r="I25857" t="s">
        <v>26</v>
      </c>
      <c r="M25857">
        <v>7103</v>
      </c>
      <c r="N25857">
        <v>25</v>
      </c>
      <c r="O25857">
        <v>34</v>
      </c>
    </row>
    <row r="25858" spans="1:15" x14ac:dyDescent="0.3">
      <c r="E25858" t="s">
        <v>19330</v>
      </c>
      <c r="F25858" t="s">
        <v>1899</v>
      </c>
      <c r="G25858" t="s">
        <v>51</v>
      </c>
      <c r="H25858" t="s">
        <v>21603</v>
      </c>
      <c r="I25858" t="s">
        <v>52</v>
      </c>
      <c r="J25858" t="s">
        <v>60</v>
      </c>
      <c r="M25858">
        <v>7103</v>
      </c>
      <c r="N25858">
        <v>195</v>
      </c>
      <c r="O25858">
        <v>200</v>
      </c>
    </row>
    <row r="25859" spans="1:15" x14ac:dyDescent="0.3">
      <c r="A25859" t="s">
        <v>14</v>
      </c>
      <c r="B25859">
        <v>0</v>
      </c>
      <c r="C25859">
        <v>1</v>
      </c>
      <c r="D25859" t="s">
        <v>14</v>
      </c>
      <c r="E25859" t="s">
        <v>19330</v>
      </c>
      <c r="F25859" t="s">
        <v>19330</v>
      </c>
      <c r="G25859" t="s">
        <v>17</v>
      </c>
      <c r="H25859" t="s">
        <v>21456</v>
      </c>
      <c r="I25859" t="s">
        <v>22</v>
      </c>
      <c r="M25859">
        <v>7104</v>
      </c>
      <c r="N25859">
        <v>85</v>
      </c>
      <c r="O25859">
        <v>94</v>
      </c>
    </row>
    <row r="25860" spans="1:15" x14ac:dyDescent="0.3">
      <c r="A25860" t="s">
        <v>23</v>
      </c>
      <c r="B25860">
        <v>1</v>
      </c>
      <c r="C25860">
        <v>1</v>
      </c>
      <c r="D25860">
        <v>1</v>
      </c>
      <c r="E25860" t="s">
        <v>19330</v>
      </c>
      <c r="F25860" t="s">
        <v>1109</v>
      </c>
      <c r="G25860" t="s">
        <v>23</v>
      </c>
      <c r="H25860" t="s">
        <v>21451</v>
      </c>
      <c r="I25860" t="s">
        <v>22</v>
      </c>
      <c r="M25860">
        <v>7104</v>
      </c>
      <c r="N25860">
        <v>112</v>
      </c>
      <c r="O25860">
        <v>117</v>
      </c>
    </row>
    <row r="25861" spans="1:15" x14ac:dyDescent="0.3">
      <c r="E25861" t="s">
        <v>19330</v>
      </c>
      <c r="F25861" t="s">
        <v>21452</v>
      </c>
      <c r="G25861" t="s">
        <v>14</v>
      </c>
      <c r="H25861" t="s">
        <v>21453</v>
      </c>
      <c r="I25861" t="s">
        <v>19</v>
      </c>
      <c r="M25861">
        <v>7104</v>
      </c>
      <c r="N25861">
        <v>160</v>
      </c>
      <c r="O25861">
        <v>168</v>
      </c>
    </row>
    <row r="25862" spans="1:15" x14ac:dyDescent="0.3">
      <c r="A25862" t="s">
        <v>14</v>
      </c>
      <c r="B25862">
        <v>0</v>
      </c>
      <c r="C25862">
        <v>1</v>
      </c>
      <c r="D25862" t="s">
        <v>14</v>
      </c>
      <c r="E25862" t="s">
        <v>19330</v>
      </c>
      <c r="F25862" t="s">
        <v>21452</v>
      </c>
      <c r="G25862" t="s">
        <v>23</v>
      </c>
      <c r="H25862" t="s">
        <v>21453</v>
      </c>
      <c r="I25862" t="s">
        <v>26</v>
      </c>
      <c r="M25862">
        <v>7104</v>
      </c>
      <c r="N25862">
        <v>160</v>
      </c>
      <c r="O25862">
        <v>168</v>
      </c>
    </row>
    <row r="25863" spans="1:15" x14ac:dyDescent="0.3">
      <c r="A25863" t="s">
        <v>14</v>
      </c>
      <c r="B25863">
        <v>1</v>
      </c>
      <c r="C25863">
        <v>1</v>
      </c>
      <c r="D25863">
        <v>1</v>
      </c>
      <c r="E25863" t="s">
        <v>19330</v>
      </c>
      <c r="F25863" t="s">
        <v>6950</v>
      </c>
      <c r="G25863" t="s">
        <v>14</v>
      </c>
      <c r="H25863" t="s">
        <v>21448</v>
      </c>
      <c r="I25863" t="s">
        <v>22</v>
      </c>
      <c r="M25863">
        <v>7104</v>
      </c>
      <c r="N25863">
        <v>267</v>
      </c>
      <c r="O25863">
        <v>282</v>
      </c>
    </row>
    <row r="25864" spans="1:15" x14ac:dyDescent="0.3">
      <c r="E25864" t="s">
        <v>19330</v>
      </c>
      <c r="F25864" t="s">
        <v>21446</v>
      </c>
      <c r="G25864" t="s">
        <v>14</v>
      </c>
      <c r="H25864" t="s">
        <v>21447</v>
      </c>
      <c r="I25864" t="s">
        <v>19</v>
      </c>
      <c r="M25864">
        <v>7104</v>
      </c>
      <c r="N25864">
        <v>284</v>
      </c>
      <c r="O25864">
        <v>293</v>
      </c>
    </row>
    <row r="25865" spans="1:15" x14ac:dyDescent="0.3">
      <c r="E25865" t="s">
        <v>19330</v>
      </c>
      <c r="F25865" t="s">
        <v>21446</v>
      </c>
      <c r="G25865" t="s">
        <v>17</v>
      </c>
      <c r="H25865" t="s">
        <v>21447</v>
      </c>
      <c r="I25865" t="s">
        <v>26</v>
      </c>
      <c r="M25865">
        <v>7104</v>
      </c>
      <c r="N25865">
        <v>284</v>
      </c>
      <c r="O25865">
        <v>293</v>
      </c>
    </row>
    <row r="25866" spans="1:15" x14ac:dyDescent="0.3">
      <c r="A25866" t="s">
        <v>14</v>
      </c>
      <c r="B25866">
        <v>1</v>
      </c>
      <c r="C25866">
        <v>1</v>
      </c>
      <c r="D25866">
        <v>1</v>
      </c>
      <c r="E25866" t="s">
        <v>19330</v>
      </c>
      <c r="F25866" t="s">
        <v>21454</v>
      </c>
      <c r="G25866" t="s">
        <v>14</v>
      </c>
      <c r="H25866" t="s">
        <v>21455</v>
      </c>
      <c r="I25866" t="s">
        <v>22</v>
      </c>
      <c r="M25866">
        <v>7104</v>
      </c>
      <c r="N25866">
        <v>346</v>
      </c>
      <c r="O25866">
        <v>356</v>
      </c>
    </row>
    <row r="25867" spans="1:15" x14ac:dyDescent="0.3">
      <c r="A25867" t="s">
        <v>14</v>
      </c>
      <c r="B25867">
        <v>0</v>
      </c>
      <c r="C25867">
        <v>1</v>
      </c>
      <c r="D25867" t="s">
        <v>14</v>
      </c>
      <c r="E25867" t="s">
        <v>19330</v>
      </c>
      <c r="F25867" t="s">
        <v>19330</v>
      </c>
      <c r="G25867" t="s">
        <v>17</v>
      </c>
      <c r="H25867" t="s">
        <v>21445</v>
      </c>
      <c r="I25867" t="s">
        <v>22</v>
      </c>
      <c r="M25867">
        <v>7104</v>
      </c>
      <c r="N25867">
        <v>478</v>
      </c>
      <c r="O25867">
        <v>487</v>
      </c>
    </row>
    <row r="25868" spans="1:15" x14ac:dyDescent="0.3">
      <c r="A25868" t="s">
        <v>14</v>
      </c>
      <c r="B25868">
        <v>1</v>
      </c>
      <c r="C25868">
        <v>1</v>
      </c>
      <c r="D25868">
        <v>1</v>
      </c>
      <c r="E25868" t="s">
        <v>19330</v>
      </c>
      <c r="F25868" t="s">
        <v>21449</v>
      </c>
      <c r="G25868" t="s">
        <v>14</v>
      </c>
      <c r="H25868" t="s">
        <v>21450</v>
      </c>
      <c r="I25868" t="s">
        <v>35</v>
      </c>
      <c r="J25868" t="s">
        <v>46</v>
      </c>
      <c r="K25868" t="s">
        <v>47</v>
      </c>
      <c r="L25868" t="s">
        <v>43</v>
      </c>
      <c r="M25868">
        <v>7104</v>
      </c>
      <c r="N25868">
        <v>497</v>
      </c>
      <c r="O25868">
        <v>510</v>
      </c>
    </row>
    <row r="25869" spans="1:15" x14ac:dyDescent="0.3">
      <c r="A25869" t="s">
        <v>14</v>
      </c>
      <c r="B25869">
        <v>0</v>
      </c>
      <c r="C25869">
        <v>0</v>
      </c>
      <c r="D25869">
        <v>1</v>
      </c>
      <c r="E25869" t="s">
        <v>21473</v>
      </c>
      <c r="F25869" t="s">
        <v>21611</v>
      </c>
      <c r="G25869" t="s">
        <v>14</v>
      </c>
      <c r="H25869" t="s">
        <v>21612</v>
      </c>
      <c r="I25869" t="s">
        <v>26</v>
      </c>
      <c r="M25869">
        <v>7106</v>
      </c>
      <c r="N25869">
        <v>0</v>
      </c>
      <c r="O25869">
        <v>13</v>
      </c>
    </row>
    <row r="25870" spans="1:15" x14ac:dyDescent="0.3">
      <c r="E25870" t="s">
        <v>21473</v>
      </c>
      <c r="F25870" t="s">
        <v>21611</v>
      </c>
      <c r="G25870" t="s">
        <v>17</v>
      </c>
      <c r="H25870" t="s">
        <v>21612</v>
      </c>
      <c r="I25870" t="s">
        <v>19</v>
      </c>
      <c r="M25870">
        <v>7106</v>
      </c>
      <c r="N25870">
        <v>0</v>
      </c>
      <c r="O25870">
        <v>13</v>
      </c>
    </row>
    <row r="25871" spans="1:15" x14ac:dyDescent="0.3">
      <c r="E25871" t="s">
        <v>21473</v>
      </c>
      <c r="F25871" t="s">
        <v>21474</v>
      </c>
      <c r="G25871" t="s">
        <v>14</v>
      </c>
      <c r="H25871" t="s">
        <v>21610</v>
      </c>
      <c r="I25871" t="s">
        <v>22</v>
      </c>
      <c r="M25871">
        <v>7106</v>
      </c>
      <c r="N25871">
        <v>137</v>
      </c>
      <c r="O25871">
        <v>143</v>
      </c>
    </row>
    <row r="25872" spans="1:15" x14ac:dyDescent="0.3">
      <c r="E25872" t="s">
        <v>21473</v>
      </c>
      <c r="F25872" t="s">
        <v>12344</v>
      </c>
      <c r="G25872" t="s">
        <v>14</v>
      </c>
      <c r="H25872" t="s">
        <v>21609</v>
      </c>
      <c r="I25872" t="s">
        <v>22</v>
      </c>
      <c r="M25872">
        <v>7106</v>
      </c>
      <c r="N25872">
        <v>213</v>
      </c>
      <c r="O25872">
        <v>217</v>
      </c>
    </row>
    <row r="25873" spans="1:15" x14ac:dyDescent="0.3">
      <c r="E25873" t="s">
        <v>21473</v>
      </c>
      <c r="F25873" t="s">
        <v>21474</v>
      </c>
      <c r="G25873" t="s">
        <v>14</v>
      </c>
      <c r="H25873" t="s">
        <v>21608</v>
      </c>
      <c r="I25873" t="s">
        <v>22</v>
      </c>
      <c r="M25873">
        <v>7106</v>
      </c>
      <c r="N25873">
        <v>226</v>
      </c>
      <c r="O25873">
        <v>232</v>
      </c>
    </row>
    <row r="25874" spans="1:15" x14ac:dyDescent="0.3">
      <c r="E25874" t="s">
        <v>21473</v>
      </c>
      <c r="F25874" t="s">
        <v>21606</v>
      </c>
      <c r="G25874" t="s">
        <v>17</v>
      </c>
      <c r="H25874" t="s">
        <v>21607</v>
      </c>
      <c r="I25874" t="s">
        <v>19</v>
      </c>
      <c r="M25874">
        <v>7106</v>
      </c>
      <c r="N25874">
        <v>316</v>
      </c>
      <c r="O25874">
        <v>343</v>
      </c>
    </row>
    <row r="25875" spans="1:15" x14ac:dyDescent="0.3">
      <c r="E25875" t="s">
        <v>21473</v>
      </c>
      <c r="F25875" t="s">
        <v>430</v>
      </c>
      <c r="G25875" t="s">
        <v>23</v>
      </c>
      <c r="H25875" t="s">
        <v>21607</v>
      </c>
      <c r="I25875" t="s">
        <v>26</v>
      </c>
      <c r="M25875">
        <v>7106</v>
      </c>
      <c r="N25875">
        <v>316</v>
      </c>
      <c r="O25875">
        <v>329</v>
      </c>
    </row>
    <row r="25876" spans="1:15" x14ac:dyDescent="0.3">
      <c r="E25876" t="s">
        <v>21474</v>
      </c>
      <c r="F25876" t="s">
        <v>21474</v>
      </c>
      <c r="G25876" t="s">
        <v>14</v>
      </c>
      <c r="H25876" t="s">
        <v>21613</v>
      </c>
      <c r="I25876" t="s">
        <v>26</v>
      </c>
      <c r="M25876">
        <v>7108</v>
      </c>
      <c r="N25876">
        <v>7</v>
      </c>
      <c r="O25876">
        <v>13</v>
      </c>
    </row>
    <row r="25877" spans="1:15" x14ac:dyDescent="0.3">
      <c r="E25877" t="s">
        <v>21474</v>
      </c>
      <c r="F25877" t="s">
        <v>1081</v>
      </c>
      <c r="G25877" t="s">
        <v>51</v>
      </c>
      <c r="H25877" t="s">
        <v>21616</v>
      </c>
      <c r="I25877" t="s">
        <v>52</v>
      </c>
      <c r="J25877" t="s">
        <v>60</v>
      </c>
      <c r="M25877">
        <v>7108</v>
      </c>
      <c r="N25877">
        <v>80</v>
      </c>
      <c r="O25877">
        <v>86</v>
      </c>
    </row>
    <row r="25878" spans="1:15" x14ac:dyDescent="0.3">
      <c r="E25878" t="s">
        <v>21474</v>
      </c>
      <c r="F25878" t="s">
        <v>12344</v>
      </c>
      <c r="G25878" t="s">
        <v>14</v>
      </c>
      <c r="H25878" t="s">
        <v>21617</v>
      </c>
      <c r="I25878" t="s">
        <v>22</v>
      </c>
      <c r="M25878">
        <v>7108</v>
      </c>
      <c r="N25878">
        <v>112</v>
      </c>
      <c r="O25878">
        <v>116</v>
      </c>
    </row>
    <row r="25879" spans="1:15" x14ac:dyDescent="0.3">
      <c r="E25879" t="s">
        <v>21474</v>
      </c>
      <c r="F25879" t="s">
        <v>1081</v>
      </c>
      <c r="G25879" t="s">
        <v>51</v>
      </c>
      <c r="H25879" t="s">
        <v>21614</v>
      </c>
      <c r="I25879" t="s">
        <v>52</v>
      </c>
      <c r="J25879" t="s">
        <v>60</v>
      </c>
      <c r="M25879">
        <v>7108</v>
      </c>
      <c r="N25879">
        <v>263</v>
      </c>
      <c r="O25879">
        <v>269</v>
      </c>
    </row>
    <row r="25880" spans="1:15" x14ac:dyDescent="0.3">
      <c r="A25880" t="s">
        <v>237</v>
      </c>
      <c r="B25880">
        <v>0</v>
      </c>
      <c r="C25880">
        <v>0</v>
      </c>
      <c r="D25880">
        <v>0</v>
      </c>
      <c r="E25880" t="s">
        <v>21474</v>
      </c>
      <c r="F25880" t="s">
        <v>430</v>
      </c>
      <c r="G25880" t="s">
        <v>17</v>
      </c>
      <c r="H25880" t="s">
        <v>21615</v>
      </c>
      <c r="I25880" t="s">
        <v>19</v>
      </c>
      <c r="M25880">
        <v>7108</v>
      </c>
      <c r="N25880">
        <v>312</v>
      </c>
      <c r="O25880">
        <v>325</v>
      </c>
    </row>
    <row r="25881" spans="1:15" x14ac:dyDescent="0.3">
      <c r="A25881" t="s">
        <v>14</v>
      </c>
      <c r="B25881">
        <v>0</v>
      </c>
      <c r="C25881">
        <v>0</v>
      </c>
      <c r="D25881" t="s">
        <v>14</v>
      </c>
      <c r="E25881" t="s">
        <v>14047</v>
      </c>
      <c r="F25881" t="s">
        <v>21620</v>
      </c>
      <c r="G25881" t="s">
        <v>23</v>
      </c>
      <c r="H25881" t="s">
        <v>21621</v>
      </c>
      <c r="I25881" t="s">
        <v>52</v>
      </c>
      <c r="J25881" t="s">
        <v>453</v>
      </c>
      <c r="K25881" t="s">
        <v>117</v>
      </c>
      <c r="L25881" t="s">
        <v>4480</v>
      </c>
      <c r="M25881">
        <v>7111</v>
      </c>
      <c r="N25881">
        <v>24</v>
      </c>
      <c r="O25881">
        <v>47</v>
      </c>
    </row>
    <row r="25882" spans="1:15" x14ac:dyDescent="0.3">
      <c r="A25882" t="s">
        <v>14</v>
      </c>
      <c r="B25882">
        <v>1</v>
      </c>
      <c r="C25882">
        <v>1</v>
      </c>
      <c r="D25882">
        <v>1</v>
      </c>
      <c r="E25882" t="s">
        <v>14047</v>
      </c>
      <c r="F25882" t="s">
        <v>21618</v>
      </c>
      <c r="G25882" t="s">
        <v>14</v>
      </c>
      <c r="H25882" t="s">
        <v>21619</v>
      </c>
      <c r="I25882" t="s">
        <v>22</v>
      </c>
      <c r="M25882">
        <v>7111</v>
      </c>
      <c r="N25882">
        <v>34</v>
      </c>
      <c r="O25882">
        <v>47</v>
      </c>
    </row>
    <row r="25883" spans="1:15" x14ac:dyDescent="0.3">
      <c r="E25883" t="s">
        <v>14047</v>
      </c>
      <c r="F25883" t="s">
        <v>21623</v>
      </c>
      <c r="G25883" t="s">
        <v>23</v>
      </c>
      <c r="H25883" t="s">
        <v>21624</v>
      </c>
      <c r="I25883" t="s">
        <v>19</v>
      </c>
      <c r="M25883">
        <v>7112</v>
      </c>
      <c r="N25883">
        <v>68</v>
      </c>
      <c r="O25883">
        <v>82</v>
      </c>
    </row>
    <row r="25884" spans="1:15" x14ac:dyDescent="0.3">
      <c r="A25884" t="s">
        <v>237</v>
      </c>
      <c r="B25884">
        <v>0</v>
      </c>
      <c r="E25884" t="s">
        <v>14047</v>
      </c>
      <c r="F25884" t="s">
        <v>21623</v>
      </c>
      <c r="G25884" t="s">
        <v>17</v>
      </c>
      <c r="H25884" t="s">
        <v>21624</v>
      </c>
      <c r="I25884" t="s">
        <v>26</v>
      </c>
      <c r="M25884">
        <v>7112</v>
      </c>
      <c r="N25884">
        <v>68</v>
      </c>
      <c r="O25884">
        <v>82</v>
      </c>
    </row>
    <row r="25885" spans="1:15" x14ac:dyDescent="0.3">
      <c r="E25885" t="s">
        <v>14047</v>
      </c>
      <c r="F25885" t="s">
        <v>14049</v>
      </c>
      <c r="G25885" t="s">
        <v>14</v>
      </c>
      <c r="H25885" t="s">
        <v>21625</v>
      </c>
      <c r="I25885" t="s">
        <v>19</v>
      </c>
      <c r="M25885">
        <v>7112</v>
      </c>
      <c r="N25885">
        <v>85</v>
      </c>
      <c r="O25885">
        <v>94</v>
      </c>
    </row>
    <row r="25886" spans="1:15" x14ac:dyDescent="0.3">
      <c r="A25886" t="s">
        <v>14</v>
      </c>
      <c r="B25886">
        <v>0</v>
      </c>
      <c r="C25886">
        <v>1</v>
      </c>
      <c r="D25886" t="s">
        <v>14</v>
      </c>
      <c r="E25886" t="s">
        <v>14047</v>
      </c>
      <c r="F25886" t="s">
        <v>14049</v>
      </c>
      <c r="G25886" t="s">
        <v>23</v>
      </c>
      <c r="H25886" t="s">
        <v>21625</v>
      </c>
      <c r="I25886" t="s">
        <v>26</v>
      </c>
      <c r="M25886">
        <v>7112</v>
      </c>
      <c r="N25886">
        <v>85</v>
      </c>
      <c r="O25886">
        <v>94</v>
      </c>
    </row>
    <row r="25887" spans="1:15" x14ac:dyDescent="0.3">
      <c r="E25887" t="s">
        <v>14047</v>
      </c>
      <c r="F25887" t="s">
        <v>4676</v>
      </c>
      <c r="G25887" t="s">
        <v>17</v>
      </c>
      <c r="H25887" t="s">
        <v>21622</v>
      </c>
      <c r="I25887" t="s">
        <v>26</v>
      </c>
      <c r="M25887">
        <v>7112</v>
      </c>
      <c r="N25887">
        <v>196</v>
      </c>
      <c r="O25887">
        <v>202</v>
      </c>
    </row>
    <row r="25888" spans="1:15" x14ac:dyDescent="0.3">
      <c r="A25888" t="s">
        <v>14</v>
      </c>
      <c r="B25888">
        <v>1</v>
      </c>
      <c r="C25888">
        <v>1</v>
      </c>
      <c r="D25888">
        <v>1</v>
      </c>
      <c r="E25888" t="s">
        <v>14047</v>
      </c>
      <c r="F25888" t="s">
        <v>4676</v>
      </c>
      <c r="G25888" t="s">
        <v>14</v>
      </c>
      <c r="H25888" t="s">
        <v>21622</v>
      </c>
      <c r="I25888" t="s">
        <v>19</v>
      </c>
      <c r="M25888">
        <v>7112</v>
      </c>
      <c r="N25888">
        <v>196</v>
      </c>
      <c r="O25888">
        <v>202</v>
      </c>
    </row>
    <row r="25889" spans="1:15" x14ac:dyDescent="0.3">
      <c r="A25889" t="s">
        <v>14</v>
      </c>
      <c r="B25889">
        <v>0</v>
      </c>
      <c r="C25889">
        <v>1</v>
      </c>
      <c r="D25889" t="s">
        <v>14</v>
      </c>
      <c r="E25889" t="s">
        <v>21626</v>
      </c>
      <c r="F25889" t="s">
        <v>21629</v>
      </c>
      <c r="G25889" t="s">
        <v>17</v>
      </c>
      <c r="H25889" t="s">
        <v>21630</v>
      </c>
      <c r="I25889" t="s">
        <v>26</v>
      </c>
      <c r="M25889">
        <v>7113</v>
      </c>
      <c r="N25889">
        <v>0</v>
      </c>
      <c r="O25889">
        <v>5</v>
      </c>
    </row>
    <row r="25890" spans="1:15" x14ac:dyDescent="0.3">
      <c r="E25890" t="s">
        <v>21626</v>
      </c>
      <c r="F25890" t="s">
        <v>21629</v>
      </c>
      <c r="G25890" t="s">
        <v>14</v>
      </c>
      <c r="H25890" t="s">
        <v>21630</v>
      </c>
      <c r="I25890" t="s">
        <v>19</v>
      </c>
      <c r="M25890">
        <v>7113</v>
      </c>
      <c r="N25890">
        <v>0</v>
      </c>
      <c r="O25890">
        <v>5</v>
      </c>
    </row>
    <row r="25891" spans="1:15" x14ac:dyDescent="0.3">
      <c r="A25891" t="s">
        <v>14</v>
      </c>
      <c r="B25891">
        <v>1</v>
      </c>
      <c r="C25891">
        <v>1</v>
      </c>
      <c r="D25891">
        <v>1</v>
      </c>
      <c r="E25891" t="s">
        <v>21626</v>
      </c>
      <c r="F25891" t="s">
        <v>6199</v>
      </c>
      <c r="G25891" t="s">
        <v>14</v>
      </c>
      <c r="H25891" t="s">
        <v>21633</v>
      </c>
      <c r="I25891" t="s">
        <v>35</v>
      </c>
      <c r="J25891" t="s">
        <v>32</v>
      </c>
      <c r="M25891">
        <v>7113</v>
      </c>
      <c r="N25891">
        <v>9</v>
      </c>
      <c r="O25891">
        <v>16</v>
      </c>
    </row>
    <row r="25892" spans="1:15" x14ac:dyDescent="0.3">
      <c r="A25892" t="s">
        <v>14</v>
      </c>
      <c r="B25892">
        <v>1</v>
      </c>
      <c r="C25892">
        <v>1</v>
      </c>
      <c r="D25892">
        <v>1</v>
      </c>
      <c r="E25892" t="s">
        <v>21626</v>
      </c>
      <c r="F25892" t="s">
        <v>21627</v>
      </c>
      <c r="G25892" t="s">
        <v>14</v>
      </c>
      <c r="H25892" t="s">
        <v>21628</v>
      </c>
      <c r="I25892" t="s">
        <v>22</v>
      </c>
      <c r="M25892">
        <v>7113</v>
      </c>
      <c r="N25892">
        <v>60</v>
      </c>
      <c r="O25892">
        <v>64</v>
      </c>
    </row>
    <row r="25893" spans="1:15" x14ac:dyDescent="0.3">
      <c r="A25893" t="s">
        <v>14</v>
      </c>
      <c r="B25893">
        <v>1</v>
      </c>
      <c r="C25893">
        <v>1</v>
      </c>
      <c r="D25893">
        <v>1</v>
      </c>
      <c r="E25893" t="s">
        <v>21626</v>
      </c>
      <c r="F25893" t="s">
        <v>1448</v>
      </c>
      <c r="G25893" t="s">
        <v>14</v>
      </c>
      <c r="H25893" t="s">
        <v>21632</v>
      </c>
      <c r="I25893" t="s">
        <v>35</v>
      </c>
      <c r="J25893" t="s">
        <v>32</v>
      </c>
      <c r="M25893">
        <v>7113</v>
      </c>
      <c r="N25893">
        <v>66</v>
      </c>
      <c r="O25893">
        <v>75</v>
      </c>
    </row>
    <row r="25894" spans="1:15" x14ac:dyDescent="0.3">
      <c r="E25894" t="s">
        <v>21626</v>
      </c>
      <c r="F25894" t="s">
        <v>7807</v>
      </c>
      <c r="G25894" t="s">
        <v>14</v>
      </c>
      <c r="H25894" t="s">
        <v>21631</v>
      </c>
      <c r="I25894" t="s">
        <v>31</v>
      </c>
      <c r="J25894" t="s">
        <v>32</v>
      </c>
      <c r="M25894">
        <v>7113</v>
      </c>
      <c r="N25894">
        <v>121</v>
      </c>
      <c r="O25894">
        <v>126</v>
      </c>
    </row>
    <row r="25895" spans="1:15" x14ac:dyDescent="0.3">
      <c r="A25895" t="s">
        <v>14</v>
      </c>
      <c r="B25895">
        <v>0</v>
      </c>
      <c r="C25895">
        <v>1</v>
      </c>
      <c r="D25895" t="s">
        <v>14</v>
      </c>
      <c r="E25895" t="s">
        <v>21626</v>
      </c>
      <c r="F25895" t="s">
        <v>7807</v>
      </c>
      <c r="G25895" t="s">
        <v>17</v>
      </c>
      <c r="H25895" t="s">
        <v>21631</v>
      </c>
      <c r="I25895" t="s">
        <v>26</v>
      </c>
      <c r="M25895">
        <v>7113</v>
      </c>
      <c r="N25895">
        <v>121</v>
      </c>
      <c r="O25895">
        <v>126</v>
      </c>
    </row>
    <row r="25896" spans="1:15" x14ac:dyDescent="0.3">
      <c r="E25896" t="s">
        <v>21626</v>
      </c>
      <c r="F25896" t="s">
        <v>7807</v>
      </c>
      <c r="G25896" t="s">
        <v>14</v>
      </c>
      <c r="H25896" t="s">
        <v>21634</v>
      </c>
      <c r="I25896" t="s">
        <v>35</v>
      </c>
      <c r="J25896" t="s">
        <v>32</v>
      </c>
      <c r="M25896">
        <v>7113</v>
      </c>
      <c r="N25896">
        <v>219</v>
      </c>
      <c r="O25896">
        <v>224</v>
      </c>
    </row>
    <row r="25897" spans="1:15" x14ac:dyDescent="0.3">
      <c r="A25897" t="s">
        <v>14</v>
      </c>
      <c r="B25897">
        <v>1</v>
      </c>
      <c r="C25897">
        <v>1</v>
      </c>
      <c r="D25897">
        <v>1</v>
      </c>
      <c r="E25897" t="s">
        <v>21626</v>
      </c>
      <c r="F25897" t="s">
        <v>1448</v>
      </c>
      <c r="G25897" t="s">
        <v>14</v>
      </c>
      <c r="H25897" t="s">
        <v>21637</v>
      </c>
      <c r="I25897" t="s">
        <v>31</v>
      </c>
      <c r="J25897" t="s">
        <v>32</v>
      </c>
      <c r="M25897">
        <v>7114</v>
      </c>
      <c r="N25897">
        <v>0</v>
      </c>
      <c r="O25897">
        <v>9</v>
      </c>
    </row>
    <row r="25898" spans="1:15" x14ac:dyDescent="0.3">
      <c r="E25898" t="s">
        <v>21626</v>
      </c>
      <c r="F25898" t="s">
        <v>1448</v>
      </c>
      <c r="G25898" t="s">
        <v>23</v>
      </c>
      <c r="H25898" t="s">
        <v>21637</v>
      </c>
      <c r="I25898" t="s">
        <v>26</v>
      </c>
      <c r="M25898">
        <v>7114</v>
      </c>
      <c r="N25898">
        <v>0</v>
      </c>
      <c r="O25898">
        <v>9</v>
      </c>
    </row>
    <row r="25899" spans="1:15" x14ac:dyDescent="0.3">
      <c r="E25899" t="s">
        <v>21626</v>
      </c>
      <c r="F25899" t="s">
        <v>7807</v>
      </c>
      <c r="G25899" t="s">
        <v>14</v>
      </c>
      <c r="H25899" t="s">
        <v>21640</v>
      </c>
      <c r="I25899" t="s">
        <v>35</v>
      </c>
      <c r="J25899" t="s">
        <v>32</v>
      </c>
      <c r="M25899">
        <v>7114</v>
      </c>
      <c r="N25899">
        <v>84</v>
      </c>
      <c r="O25899">
        <v>89</v>
      </c>
    </row>
    <row r="25900" spans="1:15" x14ac:dyDescent="0.3">
      <c r="E25900" t="s">
        <v>21626</v>
      </c>
      <c r="F25900" t="s">
        <v>21638</v>
      </c>
      <c r="G25900" t="s">
        <v>14</v>
      </c>
      <c r="H25900" t="s">
        <v>21639</v>
      </c>
      <c r="I25900" t="s">
        <v>19</v>
      </c>
      <c r="M25900">
        <v>7114</v>
      </c>
      <c r="N25900">
        <v>108</v>
      </c>
      <c r="O25900">
        <v>116</v>
      </c>
    </row>
    <row r="25901" spans="1:15" x14ac:dyDescent="0.3">
      <c r="A25901" t="s">
        <v>14</v>
      </c>
      <c r="B25901">
        <v>0</v>
      </c>
      <c r="C25901">
        <v>1</v>
      </c>
      <c r="D25901" t="s">
        <v>14</v>
      </c>
      <c r="E25901" t="s">
        <v>21626</v>
      </c>
      <c r="F25901" t="s">
        <v>21638</v>
      </c>
      <c r="G25901" t="s">
        <v>23</v>
      </c>
      <c r="H25901" t="s">
        <v>21639</v>
      </c>
      <c r="I25901" t="s">
        <v>26</v>
      </c>
      <c r="M25901">
        <v>7114</v>
      </c>
      <c r="N25901">
        <v>108</v>
      </c>
      <c r="O25901">
        <v>116</v>
      </c>
    </row>
    <row r="25902" spans="1:15" x14ac:dyDescent="0.3">
      <c r="A25902" t="s">
        <v>14</v>
      </c>
      <c r="B25902">
        <v>1</v>
      </c>
      <c r="C25902">
        <v>1</v>
      </c>
      <c r="D25902">
        <v>1</v>
      </c>
      <c r="E25902" t="s">
        <v>21626</v>
      </c>
      <c r="F25902" t="s">
        <v>21635</v>
      </c>
      <c r="G25902" t="s">
        <v>14</v>
      </c>
      <c r="H25902" t="s">
        <v>21636</v>
      </c>
      <c r="I25902" t="s">
        <v>22</v>
      </c>
      <c r="M25902">
        <v>7114</v>
      </c>
      <c r="N25902">
        <v>120</v>
      </c>
      <c r="O25902">
        <v>125</v>
      </c>
    </row>
    <row r="25903" spans="1:15" x14ac:dyDescent="0.3">
      <c r="A25903" t="s">
        <v>14</v>
      </c>
      <c r="B25903">
        <v>1</v>
      </c>
      <c r="C25903">
        <v>1</v>
      </c>
      <c r="D25903">
        <v>1</v>
      </c>
      <c r="E25903" t="s">
        <v>21626</v>
      </c>
      <c r="F25903" t="s">
        <v>1448</v>
      </c>
      <c r="G25903" t="s">
        <v>14</v>
      </c>
      <c r="H25903" t="s">
        <v>21641</v>
      </c>
      <c r="I25903" t="s">
        <v>35</v>
      </c>
      <c r="J25903" t="s">
        <v>32</v>
      </c>
      <c r="M25903">
        <v>7114</v>
      </c>
      <c r="N25903">
        <v>190</v>
      </c>
      <c r="O25903">
        <v>199</v>
      </c>
    </row>
    <row r="25904" spans="1:15" x14ac:dyDescent="0.3">
      <c r="E25904" t="s">
        <v>21522</v>
      </c>
      <c r="F25904" t="s">
        <v>407</v>
      </c>
      <c r="G25904" t="s">
        <v>14</v>
      </c>
      <c r="H25904" t="s">
        <v>21647</v>
      </c>
      <c r="I25904" t="s">
        <v>31</v>
      </c>
      <c r="J25904" t="s">
        <v>32</v>
      </c>
      <c r="M25904">
        <v>7115</v>
      </c>
      <c r="N25904">
        <v>0</v>
      </c>
      <c r="O25904">
        <v>6</v>
      </c>
    </row>
    <row r="25905" spans="1:15" x14ac:dyDescent="0.3">
      <c r="A25905" t="s">
        <v>14</v>
      </c>
      <c r="B25905">
        <v>0</v>
      </c>
      <c r="C25905">
        <v>1</v>
      </c>
      <c r="D25905" t="s">
        <v>14</v>
      </c>
      <c r="E25905" t="s">
        <v>21522</v>
      </c>
      <c r="F25905" t="s">
        <v>407</v>
      </c>
      <c r="G25905" t="s">
        <v>17</v>
      </c>
      <c r="H25905" t="s">
        <v>21647</v>
      </c>
      <c r="I25905" t="s">
        <v>26</v>
      </c>
      <c r="M25905">
        <v>7115</v>
      </c>
      <c r="N25905">
        <v>0</v>
      </c>
      <c r="O25905">
        <v>6</v>
      </c>
    </row>
    <row r="25906" spans="1:15" x14ac:dyDescent="0.3">
      <c r="A25906" t="s">
        <v>14</v>
      </c>
      <c r="B25906">
        <v>0</v>
      </c>
      <c r="C25906">
        <v>1</v>
      </c>
      <c r="D25906" t="s">
        <v>14</v>
      </c>
      <c r="E25906" t="s">
        <v>21522</v>
      </c>
      <c r="F25906" t="s">
        <v>21642</v>
      </c>
      <c r="G25906" t="s">
        <v>23</v>
      </c>
      <c r="H25906" t="s">
        <v>21643</v>
      </c>
      <c r="I25906" t="s">
        <v>26</v>
      </c>
      <c r="M25906">
        <v>7115</v>
      </c>
      <c r="N25906">
        <v>59</v>
      </c>
      <c r="O25906">
        <v>73</v>
      </c>
    </row>
    <row r="25907" spans="1:15" x14ac:dyDescent="0.3">
      <c r="E25907" t="s">
        <v>21522</v>
      </c>
      <c r="F25907" t="s">
        <v>21642</v>
      </c>
      <c r="G25907" t="s">
        <v>14</v>
      </c>
      <c r="H25907" t="s">
        <v>21643</v>
      </c>
      <c r="I25907" t="s">
        <v>19</v>
      </c>
      <c r="M25907">
        <v>7115</v>
      </c>
      <c r="N25907">
        <v>59</v>
      </c>
      <c r="O25907">
        <v>73</v>
      </c>
    </row>
    <row r="25908" spans="1:15" x14ac:dyDescent="0.3">
      <c r="A25908" t="s">
        <v>14</v>
      </c>
      <c r="B25908">
        <v>1</v>
      </c>
      <c r="C25908">
        <v>1</v>
      </c>
      <c r="D25908">
        <v>1</v>
      </c>
      <c r="E25908" t="s">
        <v>21522</v>
      </c>
      <c r="F25908" t="s">
        <v>21644</v>
      </c>
      <c r="G25908" t="s">
        <v>14</v>
      </c>
      <c r="H25908" t="s">
        <v>21645</v>
      </c>
      <c r="I25908" t="s">
        <v>22</v>
      </c>
      <c r="M25908">
        <v>7115</v>
      </c>
      <c r="N25908">
        <v>80</v>
      </c>
      <c r="O25908">
        <v>87</v>
      </c>
    </row>
    <row r="25909" spans="1:15" x14ac:dyDescent="0.3">
      <c r="E25909" t="s">
        <v>21522</v>
      </c>
      <c r="F25909" t="s">
        <v>3659</v>
      </c>
      <c r="G25909" t="s">
        <v>14</v>
      </c>
      <c r="H25909" t="s">
        <v>21646</v>
      </c>
      <c r="I25909" t="s">
        <v>22</v>
      </c>
      <c r="M25909">
        <v>7115</v>
      </c>
      <c r="N25909">
        <v>91</v>
      </c>
      <c r="O25909">
        <v>95</v>
      </c>
    </row>
    <row r="25910" spans="1:15" x14ac:dyDescent="0.3">
      <c r="A25910" t="s">
        <v>14</v>
      </c>
      <c r="B25910">
        <v>0</v>
      </c>
      <c r="C25910">
        <v>1</v>
      </c>
      <c r="D25910" t="s">
        <v>14</v>
      </c>
      <c r="E25910" t="s">
        <v>21522</v>
      </c>
      <c r="F25910" t="s">
        <v>21642</v>
      </c>
      <c r="G25910" t="s">
        <v>23</v>
      </c>
      <c r="H25910" t="s">
        <v>21650</v>
      </c>
      <c r="I25910" t="s">
        <v>22</v>
      </c>
      <c r="M25910">
        <v>7116</v>
      </c>
      <c r="N25910">
        <v>24</v>
      </c>
      <c r="O25910">
        <v>38</v>
      </c>
    </row>
    <row r="25911" spans="1:15" x14ac:dyDescent="0.3">
      <c r="E25911" t="s">
        <v>21522</v>
      </c>
      <c r="F25911" t="s">
        <v>407</v>
      </c>
      <c r="G25911" t="s">
        <v>14</v>
      </c>
      <c r="H25911" t="s">
        <v>21648</v>
      </c>
      <c r="I25911" t="s">
        <v>31</v>
      </c>
      <c r="J25911" t="s">
        <v>32</v>
      </c>
      <c r="M25911">
        <v>7116</v>
      </c>
      <c r="N25911">
        <v>182</v>
      </c>
      <c r="O25911">
        <v>188</v>
      </c>
    </row>
    <row r="25912" spans="1:15" x14ac:dyDescent="0.3">
      <c r="A25912" t="s">
        <v>14</v>
      </c>
      <c r="B25912">
        <v>0</v>
      </c>
      <c r="C25912">
        <v>1</v>
      </c>
      <c r="D25912" t="s">
        <v>14</v>
      </c>
      <c r="E25912" t="s">
        <v>21522</v>
      </c>
      <c r="F25912" t="s">
        <v>407</v>
      </c>
      <c r="G25912" t="s">
        <v>17</v>
      </c>
      <c r="H25912" t="s">
        <v>21648</v>
      </c>
      <c r="I25912" t="s">
        <v>26</v>
      </c>
      <c r="M25912">
        <v>7116</v>
      </c>
      <c r="N25912">
        <v>182</v>
      </c>
      <c r="O25912">
        <v>188</v>
      </c>
    </row>
    <row r="25913" spans="1:15" x14ac:dyDescent="0.3">
      <c r="A25913" t="s">
        <v>14</v>
      </c>
      <c r="B25913">
        <v>1</v>
      </c>
      <c r="C25913">
        <v>1</v>
      </c>
      <c r="D25913">
        <v>1</v>
      </c>
      <c r="E25913" t="s">
        <v>21522</v>
      </c>
      <c r="F25913" t="s">
        <v>21644</v>
      </c>
      <c r="G25913" t="s">
        <v>14</v>
      </c>
      <c r="H25913" t="s">
        <v>21651</v>
      </c>
      <c r="I25913" t="s">
        <v>22</v>
      </c>
      <c r="M25913">
        <v>7116</v>
      </c>
      <c r="N25913">
        <v>204</v>
      </c>
      <c r="O25913">
        <v>211</v>
      </c>
    </row>
    <row r="25914" spans="1:15" x14ac:dyDescent="0.3">
      <c r="E25914" t="s">
        <v>21522</v>
      </c>
      <c r="F25914" t="s">
        <v>3659</v>
      </c>
      <c r="G25914" t="s">
        <v>14</v>
      </c>
      <c r="H25914" t="s">
        <v>21649</v>
      </c>
      <c r="I25914" t="s">
        <v>22</v>
      </c>
      <c r="M25914">
        <v>7116</v>
      </c>
      <c r="N25914">
        <v>215</v>
      </c>
      <c r="O25914">
        <v>219</v>
      </c>
    </row>
    <row r="25915" spans="1:15" x14ac:dyDescent="0.3">
      <c r="E25915" t="s">
        <v>21652</v>
      </c>
      <c r="F25915" t="s">
        <v>14053</v>
      </c>
      <c r="G25915" t="s">
        <v>14</v>
      </c>
      <c r="H25915" t="s">
        <v>14058</v>
      </c>
      <c r="I25915" t="s">
        <v>19</v>
      </c>
      <c r="M25915">
        <v>7117</v>
      </c>
      <c r="N25915">
        <v>0</v>
      </c>
      <c r="O25915">
        <v>5</v>
      </c>
    </row>
    <row r="25916" spans="1:15" x14ac:dyDescent="0.3">
      <c r="E25916" t="s">
        <v>21652</v>
      </c>
      <c r="F25916" t="s">
        <v>14053</v>
      </c>
      <c r="G25916" t="s">
        <v>51</v>
      </c>
      <c r="H25916" t="s">
        <v>14058</v>
      </c>
      <c r="I25916" t="s">
        <v>26</v>
      </c>
      <c r="M25916">
        <v>7117</v>
      </c>
      <c r="N25916">
        <v>0</v>
      </c>
      <c r="O25916">
        <v>5</v>
      </c>
    </row>
    <row r="25917" spans="1:15" x14ac:dyDescent="0.3">
      <c r="E25917" t="s">
        <v>21652</v>
      </c>
      <c r="F25917" t="s">
        <v>14055</v>
      </c>
      <c r="G25917" t="s">
        <v>14</v>
      </c>
      <c r="H25917" t="s">
        <v>14060</v>
      </c>
      <c r="I25917" t="s">
        <v>22</v>
      </c>
      <c r="M25917">
        <v>7117</v>
      </c>
      <c r="N25917">
        <v>106</v>
      </c>
      <c r="O25917">
        <v>112</v>
      </c>
    </row>
    <row r="25918" spans="1:15" x14ac:dyDescent="0.3">
      <c r="E25918" t="s">
        <v>21652</v>
      </c>
      <c r="F25918" t="s">
        <v>14053</v>
      </c>
      <c r="G25918" t="s">
        <v>51</v>
      </c>
      <c r="H25918" t="s">
        <v>14059</v>
      </c>
      <c r="I25918" t="s">
        <v>26</v>
      </c>
      <c r="M25918">
        <v>7117</v>
      </c>
      <c r="N25918">
        <v>206</v>
      </c>
      <c r="O25918">
        <v>211</v>
      </c>
    </row>
    <row r="25919" spans="1:15" x14ac:dyDescent="0.3">
      <c r="E25919" t="s">
        <v>21652</v>
      </c>
      <c r="F25919" t="s">
        <v>14053</v>
      </c>
      <c r="G25919" t="s">
        <v>14</v>
      </c>
      <c r="H25919" t="s">
        <v>14059</v>
      </c>
      <c r="I25919" t="s">
        <v>19</v>
      </c>
      <c r="M25919">
        <v>7117</v>
      </c>
      <c r="N25919">
        <v>206</v>
      </c>
      <c r="O25919">
        <v>211</v>
      </c>
    </row>
    <row r="25920" spans="1:15" x14ac:dyDescent="0.3">
      <c r="E25920" t="s">
        <v>21652</v>
      </c>
      <c r="F25920" t="s">
        <v>14053</v>
      </c>
      <c r="G25920" t="s">
        <v>14</v>
      </c>
      <c r="H25920" t="s">
        <v>14058</v>
      </c>
      <c r="I25920" t="s">
        <v>19</v>
      </c>
      <c r="M25920">
        <v>7118</v>
      </c>
      <c r="N25920">
        <v>0</v>
      </c>
      <c r="O25920">
        <v>5</v>
      </c>
    </row>
    <row r="25921" spans="1:15" x14ac:dyDescent="0.3">
      <c r="E25921" t="s">
        <v>21652</v>
      </c>
      <c r="F25921" t="s">
        <v>14053</v>
      </c>
      <c r="G25921" t="s">
        <v>51</v>
      </c>
      <c r="H25921" t="s">
        <v>14058</v>
      </c>
      <c r="I25921" t="s">
        <v>26</v>
      </c>
      <c r="M25921">
        <v>7118</v>
      </c>
      <c r="N25921">
        <v>0</v>
      </c>
      <c r="O25921">
        <v>5</v>
      </c>
    </row>
    <row r="25922" spans="1:15" x14ac:dyDescent="0.3">
      <c r="E25922" t="s">
        <v>21652</v>
      </c>
      <c r="F25922" t="s">
        <v>14055</v>
      </c>
      <c r="G25922" t="s">
        <v>14</v>
      </c>
      <c r="H25922" t="s">
        <v>14060</v>
      </c>
      <c r="I25922" t="s">
        <v>22</v>
      </c>
      <c r="M25922">
        <v>7118</v>
      </c>
      <c r="N25922">
        <v>106</v>
      </c>
      <c r="O25922">
        <v>112</v>
      </c>
    </row>
    <row r="25923" spans="1:15" x14ac:dyDescent="0.3">
      <c r="E25923" t="s">
        <v>21652</v>
      </c>
      <c r="F25923" t="s">
        <v>14053</v>
      </c>
      <c r="G25923" t="s">
        <v>14</v>
      </c>
      <c r="H25923" t="s">
        <v>14059</v>
      </c>
      <c r="I25923" t="s">
        <v>19</v>
      </c>
      <c r="M25923">
        <v>7118</v>
      </c>
      <c r="N25923">
        <v>206</v>
      </c>
      <c r="O25923">
        <v>211</v>
      </c>
    </row>
    <row r="25924" spans="1:15" x14ac:dyDescent="0.3">
      <c r="E25924" t="s">
        <v>21652</v>
      </c>
      <c r="F25924" t="s">
        <v>14053</v>
      </c>
      <c r="G25924" t="s">
        <v>51</v>
      </c>
      <c r="H25924" t="s">
        <v>14059</v>
      </c>
      <c r="I25924" t="s">
        <v>26</v>
      </c>
      <c r="M25924">
        <v>7118</v>
      </c>
      <c r="N25924">
        <v>206</v>
      </c>
      <c r="O25924">
        <v>211</v>
      </c>
    </row>
    <row r="25925" spans="1:15" x14ac:dyDescent="0.3">
      <c r="E25925" t="s">
        <v>14057</v>
      </c>
      <c r="F25925" t="s">
        <v>14053</v>
      </c>
      <c r="G25925" t="s">
        <v>51</v>
      </c>
      <c r="H25925" t="s">
        <v>14058</v>
      </c>
      <c r="I25925" t="s">
        <v>26</v>
      </c>
      <c r="M25925">
        <v>7119</v>
      </c>
      <c r="N25925">
        <v>0</v>
      </c>
      <c r="O25925">
        <v>5</v>
      </c>
    </row>
    <row r="25926" spans="1:15" x14ac:dyDescent="0.3">
      <c r="E25926" t="s">
        <v>14057</v>
      </c>
      <c r="F25926" t="s">
        <v>14053</v>
      </c>
      <c r="G25926" t="s">
        <v>14</v>
      </c>
      <c r="H25926" t="s">
        <v>14058</v>
      </c>
      <c r="I25926" t="s">
        <v>19</v>
      </c>
      <c r="M25926">
        <v>7119</v>
      </c>
      <c r="N25926">
        <v>0</v>
      </c>
      <c r="O25926">
        <v>5</v>
      </c>
    </row>
    <row r="25927" spans="1:15" x14ac:dyDescent="0.3">
      <c r="E25927" t="s">
        <v>14057</v>
      </c>
      <c r="F25927" t="s">
        <v>14055</v>
      </c>
      <c r="G25927" t="s">
        <v>14</v>
      </c>
      <c r="H25927" t="s">
        <v>14060</v>
      </c>
      <c r="I25927" t="s">
        <v>22</v>
      </c>
      <c r="M25927">
        <v>7119</v>
      </c>
      <c r="N25927">
        <v>106</v>
      </c>
      <c r="O25927">
        <v>112</v>
      </c>
    </row>
    <row r="25928" spans="1:15" x14ac:dyDescent="0.3">
      <c r="E25928" t="s">
        <v>14057</v>
      </c>
      <c r="F25928" t="s">
        <v>14053</v>
      </c>
      <c r="G25928" t="s">
        <v>14</v>
      </c>
      <c r="H25928" t="s">
        <v>14059</v>
      </c>
      <c r="I25928" t="s">
        <v>19</v>
      </c>
      <c r="M25928">
        <v>7119</v>
      </c>
      <c r="N25928">
        <v>206</v>
      </c>
      <c r="O25928">
        <v>211</v>
      </c>
    </row>
    <row r="25929" spans="1:15" x14ac:dyDescent="0.3">
      <c r="E25929" t="s">
        <v>14057</v>
      </c>
      <c r="F25929" t="s">
        <v>14053</v>
      </c>
      <c r="G25929" t="s">
        <v>51</v>
      </c>
      <c r="H25929" t="s">
        <v>14059</v>
      </c>
      <c r="I25929" t="s">
        <v>26</v>
      </c>
      <c r="M25929">
        <v>7119</v>
      </c>
      <c r="N25929">
        <v>206</v>
      </c>
      <c r="O25929">
        <v>211</v>
      </c>
    </row>
    <row r="25930" spans="1:15" x14ac:dyDescent="0.3">
      <c r="E25930" t="s">
        <v>14057</v>
      </c>
      <c r="F25930" t="s">
        <v>14053</v>
      </c>
      <c r="G25930" t="s">
        <v>14</v>
      </c>
      <c r="H25930" t="s">
        <v>14058</v>
      </c>
      <c r="I25930" t="s">
        <v>19</v>
      </c>
      <c r="M25930">
        <v>7120</v>
      </c>
      <c r="N25930">
        <v>0</v>
      </c>
      <c r="O25930">
        <v>5</v>
      </c>
    </row>
    <row r="25931" spans="1:15" x14ac:dyDescent="0.3">
      <c r="E25931" t="s">
        <v>14057</v>
      </c>
      <c r="F25931" t="s">
        <v>14053</v>
      </c>
      <c r="G25931" t="s">
        <v>51</v>
      </c>
      <c r="H25931" t="s">
        <v>14058</v>
      </c>
      <c r="I25931" t="s">
        <v>26</v>
      </c>
      <c r="M25931">
        <v>7120</v>
      </c>
      <c r="N25931">
        <v>0</v>
      </c>
      <c r="O25931">
        <v>5</v>
      </c>
    </row>
    <row r="25932" spans="1:15" x14ac:dyDescent="0.3">
      <c r="E25932" t="s">
        <v>14057</v>
      </c>
      <c r="F25932" t="s">
        <v>14055</v>
      </c>
      <c r="G25932" t="s">
        <v>14</v>
      </c>
      <c r="H25932" t="s">
        <v>14060</v>
      </c>
      <c r="I25932" t="s">
        <v>22</v>
      </c>
      <c r="M25932">
        <v>7120</v>
      </c>
      <c r="N25932">
        <v>106</v>
      </c>
      <c r="O25932">
        <v>112</v>
      </c>
    </row>
    <row r="25933" spans="1:15" x14ac:dyDescent="0.3">
      <c r="E25933" t="s">
        <v>14057</v>
      </c>
      <c r="F25933" t="s">
        <v>14053</v>
      </c>
      <c r="G25933" t="s">
        <v>51</v>
      </c>
      <c r="H25933" t="s">
        <v>14059</v>
      </c>
      <c r="I25933" t="s">
        <v>26</v>
      </c>
      <c r="M25933">
        <v>7120</v>
      </c>
      <c r="N25933">
        <v>206</v>
      </c>
      <c r="O25933">
        <v>211</v>
      </c>
    </row>
    <row r="25934" spans="1:15" x14ac:dyDescent="0.3">
      <c r="E25934" t="s">
        <v>14057</v>
      </c>
      <c r="F25934" t="s">
        <v>14053</v>
      </c>
      <c r="G25934" t="s">
        <v>14</v>
      </c>
      <c r="H25934" t="s">
        <v>14059</v>
      </c>
      <c r="I25934" t="s">
        <v>19</v>
      </c>
      <c r="M25934">
        <v>7120</v>
      </c>
      <c r="N25934">
        <v>206</v>
      </c>
      <c r="O25934">
        <v>211</v>
      </c>
    </row>
    <row r="25935" spans="1:15" x14ac:dyDescent="0.3">
      <c r="A25935" t="s">
        <v>14</v>
      </c>
      <c r="B25935">
        <v>1</v>
      </c>
      <c r="C25935">
        <v>1</v>
      </c>
      <c r="D25935">
        <v>1</v>
      </c>
      <c r="E25935" t="s">
        <v>21545</v>
      </c>
      <c r="F25935" t="s">
        <v>21546</v>
      </c>
      <c r="G25935" t="s">
        <v>14</v>
      </c>
      <c r="H25935" t="s">
        <v>21547</v>
      </c>
      <c r="I25935" t="s">
        <v>22</v>
      </c>
      <c r="M25935">
        <v>7121</v>
      </c>
      <c r="N25935">
        <v>22</v>
      </c>
      <c r="O25935">
        <v>28</v>
      </c>
    </row>
    <row r="25936" spans="1:15" x14ac:dyDescent="0.3">
      <c r="E25936" t="s">
        <v>21545</v>
      </c>
      <c r="F25936" t="s">
        <v>21550</v>
      </c>
      <c r="G25936" t="s">
        <v>23</v>
      </c>
      <c r="H25936" t="s">
        <v>21551</v>
      </c>
      <c r="I25936" t="s">
        <v>26</v>
      </c>
      <c r="M25936">
        <v>7121</v>
      </c>
      <c r="N25936">
        <v>55</v>
      </c>
      <c r="O25936">
        <v>60</v>
      </c>
    </row>
    <row r="25937" spans="1:15" x14ac:dyDescent="0.3">
      <c r="A25937" t="s">
        <v>14</v>
      </c>
      <c r="B25937">
        <v>1</v>
      </c>
      <c r="C25937">
        <v>1</v>
      </c>
      <c r="D25937">
        <v>1</v>
      </c>
      <c r="E25937" t="s">
        <v>21545</v>
      </c>
      <c r="F25937" t="s">
        <v>21550</v>
      </c>
      <c r="G25937" t="s">
        <v>14</v>
      </c>
      <c r="H25937" t="s">
        <v>21551</v>
      </c>
      <c r="I25937" t="s">
        <v>19</v>
      </c>
      <c r="M25937">
        <v>7121</v>
      </c>
      <c r="N25937">
        <v>55</v>
      </c>
      <c r="O25937">
        <v>60</v>
      </c>
    </row>
    <row r="25938" spans="1:15" x14ac:dyDescent="0.3">
      <c r="A25938" t="s">
        <v>14</v>
      </c>
      <c r="B25938">
        <v>0</v>
      </c>
      <c r="C25938">
        <v>1</v>
      </c>
      <c r="D25938" t="s">
        <v>14</v>
      </c>
      <c r="E25938" t="s">
        <v>21545</v>
      </c>
      <c r="F25938" t="s">
        <v>21548</v>
      </c>
      <c r="G25938" t="s">
        <v>23</v>
      </c>
      <c r="H25938" t="s">
        <v>21549</v>
      </c>
      <c r="I25938" t="s">
        <v>26</v>
      </c>
      <c r="M25938">
        <v>7121</v>
      </c>
      <c r="N25938">
        <v>62</v>
      </c>
      <c r="O25938">
        <v>65</v>
      </c>
    </row>
    <row r="25939" spans="1:15" x14ac:dyDescent="0.3">
      <c r="E25939" t="s">
        <v>21545</v>
      </c>
      <c r="F25939" t="s">
        <v>21548</v>
      </c>
      <c r="G25939" t="s">
        <v>14</v>
      </c>
      <c r="H25939" t="s">
        <v>21549</v>
      </c>
      <c r="I25939" t="s">
        <v>19</v>
      </c>
      <c r="M25939">
        <v>7121</v>
      </c>
      <c r="N25939">
        <v>62</v>
      </c>
      <c r="O25939">
        <v>65</v>
      </c>
    </row>
    <row r="25940" spans="1:15" x14ac:dyDescent="0.3">
      <c r="A25940" t="s">
        <v>14</v>
      </c>
      <c r="B25940">
        <v>1</v>
      </c>
      <c r="C25940">
        <v>1</v>
      </c>
      <c r="D25940">
        <v>1</v>
      </c>
      <c r="E25940" t="s">
        <v>21545</v>
      </c>
      <c r="F25940" t="s">
        <v>21546</v>
      </c>
      <c r="G25940" t="s">
        <v>14</v>
      </c>
      <c r="H25940" t="s">
        <v>21547</v>
      </c>
      <c r="I25940" t="s">
        <v>22</v>
      </c>
      <c r="M25940">
        <v>7122</v>
      </c>
      <c r="N25940">
        <v>22</v>
      </c>
      <c r="O25940">
        <v>28</v>
      </c>
    </row>
    <row r="25941" spans="1:15" x14ac:dyDescent="0.3">
      <c r="E25941" t="s">
        <v>21545</v>
      </c>
      <c r="F25941" t="s">
        <v>21550</v>
      </c>
      <c r="G25941" t="s">
        <v>23</v>
      </c>
      <c r="H25941" t="s">
        <v>21551</v>
      </c>
      <c r="I25941" t="s">
        <v>26</v>
      </c>
      <c r="M25941">
        <v>7122</v>
      </c>
      <c r="N25941">
        <v>55</v>
      </c>
      <c r="O25941">
        <v>60</v>
      </c>
    </row>
    <row r="25942" spans="1:15" x14ac:dyDescent="0.3">
      <c r="A25942" t="s">
        <v>14</v>
      </c>
      <c r="B25942">
        <v>1</v>
      </c>
      <c r="C25942">
        <v>1</v>
      </c>
      <c r="D25942">
        <v>1</v>
      </c>
      <c r="E25942" t="s">
        <v>21545</v>
      </c>
      <c r="F25942" t="s">
        <v>21550</v>
      </c>
      <c r="G25942" t="s">
        <v>14</v>
      </c>
      <c r="H25942" t="s">
        <v>21551</v>
      </c>
      <c r="I25942" t="s">
        <v>19</v>
      </c>
      <c r="M25942">
        <v>7122</v>
      </c>
      <c r="N25942">
        <v>55</v>
      </c>
      <c r="O25942">
        <v>60</v>
      </c>
    </row>
    <row r="25943" spans="1:15" x14ac:dyDescent="0.3">
      <c r="E25943" t="s">
        <v>21545</v>
      </c>
      <c r="F25943" t="s">
        <v>21548</v>
      </c>
      <c r="G25943" t="s">
        <v>14</v>
      </c>
      <c r="H25943" t="s">
        <v>21549</v>
      </c>
      <c r="I25943" t="s">
        <v>19</v>
      </c>
      <c r="M25943">
        <v>7122</v>
      </c>
      <c r="N25943">
        <v>62</v>
      </c>
      <c r="O25943">
        <v>65</v>
      </c>
    </row>
    <row r="25944" spans="1:15" x14ac:dyDescent="0.3">
      <c r="A25944" t="s">
        <v>14</v>
      </c>
      <c r="B25944">
        <v>0</v>
      </c>
      <c r="C25944">
        <v>1</v>
      </c>
      <c r="D25944" t="s">
        <v>14</v>
      </c>
      <c r="E25944" t="s">
        <v>21545</v>
      </c>
      <c r="F25944" t="s">
        <v>21548</v>
      </c>
      <c r="G25944" t="s">
        <v>23</v>
      </c>
      <c r="H25944" t="s">
        <v>21549</v>
      </c>
      <c r="I25944" t="s">
        <v>26</v>
      </c>
      <c r="M25944">
        <v>7122</v>
      </c>
      <c r="N25944">
        <v>62</v>
      </c>
      <c r="O25944">
        <v>65</v>
      </c>
    </row>
    <row r="25945" spans="1:15" x14ac:dyDescent="0.3">
      <c r="E25945" t="s">
        <v>21653</v>
      </c>
      <c r="F25945" t="s">
        <v>21655</v>
      </c>
      <c r="G25945" t="s">
        <v>17</v>
      </c>
      <c r="H25945" t="s">
        <v>21656</v>
      </c>
      <c r="I25945" t="s">
        <v>19</v>
      </c>
      <c r="M25945">
        <v>7123</v>
      </c>
      <c r="N25945">
        <v>2</v>
      </c>
      <c r="O25945">
        <v>12</v>
      </c>
    </row>
    <row r="25946" spans="1:15" x14ac:dyDescent="0.3">
      <c r="A25946" t="s">
        <v>14</v>
      </c>
      <c r="B25946">
        <v>1</v>
      </c>
      <c r="C25946">
        <v>1</v>
      </c>
      <c r="D25946">
        <v>1</v>
      </c>
      <c r="E25946" t="s">
        <v>21653</v>
      </c>
      <c r="F25946" t="s">
        <v>17803</v>
      </c>
      <c r="G25946" t="s">
        <v>14</v>
      </c>
      <c r="H25946" t="s">
        <v>21656</v>
      </c>
      <c r="I25946" t="s">
        <v>26</v>
      </c>
      <c r="M25946">
        <v>7123</v>
      </c>
      <c r="N25946">
        <v>7</v>
      </c>
      <c r="O25946">
        <v>12</v>
      </c>
    </row>
    <row r="25947" spans="1:15" x14ac:dyDescent="0.3">
      <c r="A25947" t="s">
        <v>14</v>
      </c>
      <c r="B25947">
        <v>1</v>
      </c>
      <c r="C25947">
        <v>1</v>
      </c>
      <c r="D25947">
        <v>1</v>
      </c>
      <c r="E25947" t="s">
        <v>21653</v>
      </c>
      <c r="F25947" t="s">
        <v>17799</v>
      </c>
      <c r="G25947" t="s">
        <v>14</v>
      </c>
      <c r="H25947" t="s">
        <v>21657</v>
      </c>
      <c r="I25947" t="s">
        <v>19</v>
      </c>
      <c r="M25947">
        <v>7123</v>
      </c>
      <c r="N25947">
        <v>28</v>
      </c>
      <c r="O25947">
        <v>34</v>
      </c>
    </row>
    <row r="25948" spans="1:15" x14ac:dyDescent="0.3">
      <c r="E25948" t="s">
        <v>21653</v>
      </c>
      <c r="F25948" t="s">
        <v>17799</v>
      </c>
      <c r="G25948" t="s">
        <v>23</v>
      </c>
      <c r="H25948" t="s">
        <v>21657</v>
      </c>
      <c r="I25948" t="s">
        <v>26</v>
      </c>
      <c r="M25948">
        <v>7123</v>
      </c>
      <c r="N25948">
        <v>28</v>
      </c>
      <c r="O25948">
        <v>34</v>
      </c>
    </row>
    <row r="25949" spans="1:15" x14ac:dyDescent="0.3">
      <c r="E25949" t="s">
        <v>21653</v>
      </c>
      <c r="F25949" t="s">
        <v>17799</v>
      </c>
      <c r="G25949" t="s">
        <v>51</v>
      </c>
      <c r="H25949" t="s">
        <v>21657</v>
      </c>
      <c r="I25949" t="s">
        <v>52</v>
      </c>
      <c r="J25949" t="s">
        <v>195</v>
      </c>
      <c r="M25949">
        <v>7123</v>
      </c>
      <c r="N25949">
        <v>28</v>
      </c>
      <c r="O25949">
        <v>34</v>
      </c>
    </row>
    <row r="25950" spans="1:15" x14ac:dyDescent="0.3">
      <c r="A25950" t="s">
        <v>17</v>
      </c>
      <c r="B25950">
        <v>1</v>
      </c>
      <c r="C25950">
        <v>1</v>
      </c>
      <c r="D25950">
        <v>1</v>
      </c>
      <c r="E25950" t="s">
        <v>21653</v>
      </c>
      <c r="F25950" t="s">
        <v>17805</v>
      </c>
      <c r="G25950" t="s">
        <v>17</v>
      </c>
      <c r="H25950" t="s">
        <v>21654</v>
      </c>
      <c r="I25950" t="s">
        <v>26</v>
      </c>
      <c r="M25950">
        <v>7123</v>
      </c>
      <c r="N25950">
        <v>51</v>
      </c>
      <c r="O25950">
        <v>59</v>
      </c>
    </row>
    <row r="25951" spans="1:15" x14ac:dyDescent="0.3">
      <c r="E25951" t="s">
        <v>21653</v>
      </c>
      <c r="F25951" t="s">
        <v>17805</v>
      </c>
      <c r="G25951" t="s">
        <v>51</v>
      </c>
      <c r="H25951" t="s">
        <v>21654</v>
      </c>
      <c r="I25951" t="s">
        <v>52</v>
      </c>
      <c r="J25951" t="s">
        <v>191</v>
      </c>
      <c r="M25951">
        <v>7123</v>
      </c>
      <c r="N25951">
        <v>51</v>
      </c>
      <c r="O25951">
        <v>59</v>
      </c>
    </row>
    <row r="25952" spans="1:15" x14ac:dyDescent="0.3">
      <c r="E25952" t="s">
        <v>21653</v>
      </c>
      <c r="F25952" t="s">
        <v>17805</v>
      </c>
      <c r="G25952" t="s">
        <v>14</v>
      </c>
      <c r="H25952" t="s">
        <v>21654</v>
      </c>
      <c r="I25952" t="s">
        <v>19</v>
      </c>
      <c r="M25952">
        <v>7123</v>
      </c>
      <c r="N25952">
        <v>51</v>
      </c>
      <c r="O25952">
        <v>59</v>
      </c>
    </row>
    <row r="25953" spans="1:15" x14ac:dyDescent="0.3">
      <c r="E25953" t="s">
        <v>21653</v>
      </c>
      <c r="F25953" t="s">
        <v>21655</v>
      </c>
      <c r="G25953" t="s">
        <v>17</v>
      </c>
      <c r="H25953" t="s">
        <v>21656</v>
      </c>
      <c r="I25953" t="s">
        <v>19</v>
      </c>
      <c r="M25953">
        <v>7124</v>
      </c>
      <c r="N25953">
        <v>2</v>
      </c>
      <c r="O25953">
        <v>12</v>
      </c>
    </row>
    <row r="25954" spans="1:15" x14ac:dyDescent="0.3">
      <c r="A25954" t="s">
        <v>14</v>
      </c>
      <c r="B25954">
        <v>1</v>
      </c>
      <c r="C25954">
        <v>1</v>
      </c>
      <c r="D25954">
        <v>1</v>
      </c>
      <c r="E25954" t="s">
        <v>21653</v>
      </c>
      <c r="F25954" t="s">
        <v>17803</v>
      </c>
      <c r="G25954" t="s">
        <v>14</v>
      </c>
      <c r="H25954" t="s">
        <v>21656</v>
      </c>
      <c r="I25954" t="s">
        <v>26</v>
      </c>
      <c r="M25954">
        <v>7124</v>
      </c>
      <c r="N25954">
        <v>7</v>
      </c>
      <c r="O25954">
        <v>12</v>
      </c>
    </row>
    <row r="25955" spans="1:15" x14ac:dyDescent="0.3">
      <c r="E25955" t="s">
        <v>21653</v>
      </c>
      <c r="F25955" t="s">
        <v>17799</v>
      </c>
      <c r="G25955" t="s">
        <v>23</v>
      </c>
      <c r="H25955" t="s">
        <v>21657</v>
      </c>
      <c r="I25955" t="s">
        <v>26</v>
      </c>
      <c r="M25955">
        <v>7124</v>
      </c>
      <c r="N25955">
        <v>28</v>
      </c>
      <c r="O25955">
        <v>34</v>
      </c>
    </row>
    <row r="25956" spans="1:15" x14ac:dyDescent="0.3">
      <c r="E25956" t="s">
        <v>21653</v>
      </c>
      <c r="F25956" t="s">
        <v>17799</v>
      </c>
      <c r="G25956" t="s">
        <v>51</v>
      </c>
      <c r="H25956" t="s">
        <v>21657</v>
      </c>
      <c r="I25956" t="s">
        <v>52</v>
      </c>
      <c r="J25956" t="s">
        <v>195</v>
      </c>
      <c r="M25956">
        <v>7124</v>
      </c>
      <c r="N25956">
        <v>28</v>
      </c>
      <c r="O25956">
        <v>34</v>
      </c>
    </row>
    <row r="25957" spans="1:15" x14ac:dyDescent="0.3">
      <c r="A25957" t="s">
        <v>14</v>
      </c>
      <c r="B25957">
        <v>1</v>
      </c>
      <c r="C25957">
        <v>1</v>
      </c>
      <c r="D25957">
        <v>1</v>
      </c>
      <c r="E25957" t="s">
        <v>21653</v>
      </c>
      <c r="F25957" t="s">
        <v>17799</v>
      </c>
      <c r="G25957" t="s">
        <v>14</v>
      </c>
      <c r="H25957" t="s">
        <v>21657</v>
      </c>
      <c r="I25957" t="s">
        <v>19</v>
      </c>
      <c r="M25957">
        <v>7124</v>
      </c>
      <c r="N25957">
        <v>28</v>
      </c>
      <c r="O25957">
        <v>34</v>
      </c>
    </row>
    <row r="25958" spans="1:15" x14ac:dyDescent="0.3">
      <c r="E25958" t="s">
        <v>21653</v>
      </c>
      <c r="F25958" t="s">
        <v>17805</v>
      </c>
      <c r="G25958" t="s">
        <v>51</v>
      </c>
      <c r="H25958" t="s">
        <v>21654</v>
      </c>
      <c r="I25958" t="s">
        <v>52</v>
      </c>
      <c r="J25958" t="s">
        <v>191</v>
      </c>
      <c r="M25958">
        <v>7124</v>
      </c>
      <c r="N25958">
        <v>51</v>
      </c>
      <c r="O25958">
        <v>59</v>
      </c>
    </row>
    <row r="25959" spans="1:15" x14ac:dyDescent="0.3">
      <c r="E25959" t="s">
        <v>21653</v>
      </c>
      <c r="F25959" t="s">
        <v>17805</v>
      </c>
      <c r="G25959" t="s">
        <v>14</v>
      </c>
      <c r="H25959" t="s">
        <v>21654</v>
      </c>
      <c r="I25959" t="s">
        <v>19</v>
      </c>
      <c r="M25959">
        <v>7124</v>
      </c>
      <c r="N25959">
        <v>51</v>
      </c>
      <c r="O25959">
        <v>59</v>
      </c>
    </row>
    <row r="25960" spans="1:15" x14ac:dyDescent="0.3">
      <c r="A25960" t="s">
        <v>17</v>
      </c>
      <c r="B25960">
        <v>1</v>
      </c>
      <c r="C25960">
        <v>1</v>
      </c>
      <c r="D25960">
        <v>1</v>
      </c>
      <c r="E25960" t="s">
        <v>21653</v>
      </c>
      <c r="F25960" t="s">
        <v>17805</v>
      </c>
      <c r="G25960" t="s">
        <v>17</v>
      </c>
      <c r="H25960" t="s">
        <v>21654</v>
      </c>
      <c r="I25960" t="s">
        <v>26</v>
      </c>
      <c r="M25960">
        <v>7124</v>
      </c>
      <c r="N25960">
        <v>51</v>
      </c>
      <c r="O25960">
        <v>59</v>
      </c>
    </row>
    <row r="25961" spans="1:15" x14ac:dyDescent="0.3">
      <c r="A25961" t="s">
        <v>14</v>
      </c>
      <c r="B25961">
        <v>1</v>
      </c>
      <c r="C25961">
        <v>1</v>
      </c>
      <c r="D25961">
        <v>1</v>
      </c>
      <c r="E25961" t="s">
        <v>21491</v>
      </c>
      <c r="F25961" t="s">
        <v>1027</v>
      </c>
      <c r="G25961" t="s">
        <v>14</v>
      </c>
      <c r="H25961" t="s">
        <v>21492</v>
      </c>
      <c r="I25961" t="s">
        <v>35</v>
      </c>
      <c r="J25961" t="s">
        <v>32</v>
      </c>
      <c r="M25961">
        <v>7125</v>
      </c>
      <c r="N25961">
        <v>0</v>
      </c>
      <c r="O25961">
        <v>8</v>
      </c>
    </row>
    <row r="25962" spans="1:15" x14ac:dyDescent="0.3">
      <c r="A25962" t="s">
        <v>14</v>
      </c>
      <c r="B25962">
        <v>1</v>
      </c>
      <c r="C25962">
        <v>1</v>
      </c>
      <c r="D25962">
        <v>1</v>
      </c>
      <c r="E25962" t="s">
        <v>21491</v>
      </c>
      <c r="F25962" t="s">
        <v>6899</v>
      </c>
      <c r="G25962" t="s">
        <v>14</v>
      </c>
      <c r="H25962" t="s">
        <v>21493</v>
      </c>
      <c r="I25962" t="s">
        <v>50</v>
      </c>
      <c r="M25962">
        <v>7125</v>
      </c>
      <c r="N25962">
        <v>12</v>
      </c>
      <c r="O25962">
        <v>22</v>
      </c>
    </row>
    <row r="25963" spans="1:15" x14ac:dyDescent="0.3">
      <c r="A25963" t="s">
        <v>14</v>
      </c>
      <c r="B25963">
        <v>0</v>
      </c>
      <c r="C25963">
        <v>1</v>
      </c>
      <c r="D25963" t="s">
        <v>14</v>
      </c>
      <c r="E25963" t="s">
        <v>21491</v>
      </c>
      <c r="F25963" t="s">
        <v>6899</v>
      </c>
      <c r="G25963" t="s">
        <v>51</v>
      </c>
      <c r="H25963" t="s">
        <v>21493</v>
      </c>
      <c r="I25963" t="s">
        <v>52</v>
      </c>
      <c r="J25963" t="s">
        <v>60</v>
      </c>
      <c r="M25963">
        <v>7125</v>
      </c>
      <c r="N25963">
        <v>12</v>
      </c>
      <c r="O25963">
        <v>22</v>
      </c>
    </row>
    <row r="25964" spans="1:15" x14ac:dyDescent="0.3">
      <c r="A25964" t="s">
        <v>14</v>
      </c>
      <c r="B25964">
        <v>1</v>
      </c>
      <c r="C25964">
        <v>1</v>
      </c>
      <c r="D25964">
        <v>1</v>
      </c>
      <c r="E25964" t="s">
        <v>21491</v>
      </c>
      <c r="F25964" t="s">
        <v>21494</v>
      </c>
      <c r="G25964" t="s">
        <v>14</v>
      </c>
      <c r="H25964" t="s">
        <v>21495</v>
      </c>
      <c r="I25964" t="s">
        <v>22</v>
      </c>
      <c r="M25964">
        <v>7125</v>
      </c>
      <c r="N25964">
        <v>59</v>
      </c>
      <c r="O25964">
        <v>73</v>
      </c>
    </row>
    <row r="25965" spans="1:15" x14ac:dyDescent="0.3">
      <c r="E25965" t="s">
        <v>21491</v>
      </c>
      <c r="F25965" t="s">
        <v>21496</v>
      </c>
      <c r="G25965" t="s">
        <v>14</v>
      </c>
      <c r="H25965" t="s">
        <v>21497</v>
      </c>
      <c r="I25965" t="s">
        <v>69</v>
      </c>
      <c r="J25965" t="s">
        <v>1017</v>
      </c>
      <c r="K25965" t="s">
        <v>43</v>
      </c>
      <c r="M25965">
        <v>7125</v>
      </c>
      <c r="N25965">
        <v>68</v>
      </c>
      <c r="O25965">
        <v>73</v>
      </c>
    </row>
    <row r="25966" spans="1:15" x14ac:dyDescent="0.3">
      <c r="E25966" t="s">
        <v>21491</v>
      </c>
      <c r="F25966" t="s">
        <v>21501</v>
      </c>
      <c r="G25966" t="s">
        <v>14</v>
      </c>
      <c r="H25966" t="s">
        <v>21502</v>
      </c>
      <c r="I25966" t="s">
        <v>22</v>
      </c>
      <c r="M25966">
        <v>7126</v>
      </c>
      <c r="N25966">
        <v>0</v>
      </c>
      <c r="O25966">
        <v>13</v>
      </c>
    </row>
    <row r="25967" spans="1:15" x14ac:dyDescent="0.3">
      <c r="E25967" t="s">
        <v>21491</v>
      </c>
      <c r="F25967" t="s">
        <v>9017</v>
      </c>
      <c r="G25967" t="s">
        <v>14</v>
      </c>
      <c r="H25967" t="s">
        <v>21502</v>
      </c>
      <c r="I25967" t="s">
        <v>52</v>
      </c>
      <c r="J25967" t="s">
        <v>32</v>
      </c>
      <c r="M25967">
        <v>7126</v>
      </c>
      <c r="N25967">
        <v>10</v>
      </c>
      <c r="O25967">
        <v>13</v>
      </c>
    </row>
    <row r="25968" spans="1:15" x14ac:dyDescent="0.3">
      <c r="A25968" t="s">
        <v>14</v>
      </c>
      <c r="B25968">
        <v>1</v>
      </c>
      <c r="C25968">
        <v>1</v>
      </c>
      <c r="D25968">
        <v>1</v>
      </c>
      <c r="E25968" t="s">
        <v>21491</v>
      </c>
      <c r="F25968" t="s">
        <v>21499</v>
      </c>
      <c r="G25968" t="s">
        <v>14</v>
      </c>
      <c r="H25968" t="s">
        <v>21500</v>
      </c>
      <c r="I25968" t="s">
        <v>22</v>
      </c>
      <c r="M25968">
        <v>7126</v>
      </c>
      <c r="N25968">
        <v>58</v>
      </c>
      <c r="O25968">
        <v>70</v>
      </c>
    </row>
    <row r="25969" spans="1:15" x14ac:dyDescent="0.3">
      <c r="E25969" t="s">
        <v>21491</v>
      </c>
      <c r="F25969" t="s">
        <v>6999</v>
      </c>
      <c r="G25969" t="s">
        <v>14</v>
      </c>
      <c r="H25969" t="s">
        <v>21498</v>
      </c>
      <c r="I25969" t="s">
        <v>69</v>
      </c>
      <c r="J25969" t="s">
        <v>1017</v>
      </c>
      <c r="K25969" t="s">
        <v>43</v>
      </c>
      <c r="M25969">
        <v>7126</v>
      </c>
      <c r="N25969">
        <v>65</v>
      </c>
      <c r="O25969">
        <v>70</v>
      </c>
    </row>
    <row r="25970" spans="1:15" x14ac:dyDescent="0.3">
      <c r="A25970" t="s">
        <v>14</v>
      </c>
      <c r="B25970">
        <v>1</v>
      </c>
      <c r="C25970">
        <v>1</v>
      </c>
      <c r="D25970">
        <v>1</v>
      </c>
      <c r="E25970" t="s">
        <v>21491</v>
      </c>
      <c r="F25970" t="s">
        <v>6899</v>
      </c>
      <c r="G25970" t="s">
        <v>14</v>
      </c>
      <c r="H25970" t="s">
        <v>21503</v>
      </c>
      <c r="I25970" t="s">
        <v>50</v>
      </c>
      <c r="M25970">
        <v>7126</v>
      </c>
      <c r="N25970">
        <v>85</v>
      </c>
      <c r="O25970">
        <v>95</v>
      </c>
    </row>
    <row r="25971" spans="1:15" x14ac:dyDescent="0.3">
      <c r="A25971" t="s">
        <v>14</v>
      </c>
      <c r="B25971">
        <v>0</v>
      </c>
      <c r="C25971">
        <v>1</v>
      </c>
      <c r="D25971" t="s">
        <v>14</v>
      </c>
      <c r="E25971" t="s">
        <v>21491</v>
      </c>
      <c r="F25971" t="s">
        <v>6899</v>
      </c>
      <c r="G25971" t="s">
        <v>51</v>
      </c>
      <c r="H25971" t="s">
        <v>21503</v>
      </c>
      <c r="I25971" t="s">
        <v>52</v>
      </c>
      <c r="J25971" t="s">
        <v>60</v>
      </c>
      <c r="M25971">
        <v>7126</v>
      </c>
      <c r="N25971">
        <v>85</v>
      </c>
      <c r="O25971">
        <v>95</v>
      </c>
    </row>
    <row r="25972" spans="1:15" x14ac:dyDescent="0.3">
      <c r="A25972" t="s">
        <v>23</v>
      </c>
      <c r="B25972">
        <v>0</v>
      </c>
      <c r="C25972">
        <v>1</v>
      </c>
      <c r="D25972" t="s">
        <v>23</v>
      </c>
      <c r="E25972" t="s">
        <v>21491</v>
      </c>
      <c r="F25972" t="s">
        <v>21504</v>
      </c>
      <c r="G25972" t="s">
        <v>14</v>
      </c>
      <c r="H25972" t="s">
        <v>21505</v>
      </c>
      <c r="I25972" t="s">
        <v>50</v>
      </c>
      <c r="M25972">
        <v>7126</v>
      </c>
      <c r="N25972">
        <v>100</v>
      </c>
      <c r="O25972">
        <v>113</v>
      </c>
    </row>
    <row r="25973" spans="1:15" x14ac:dyDescent="0.3">
      <c r="A25973" t="s">
        <v>51</v>
      </c>
      <c r="B25973">
        <v>1</v>
      </c>
      <c r="C25973">
        <v>1</v>
      </c>
      <c r="D25973">
        <v>1</v>
      </c>
      <c r="E25973" t="s">
        <v>21491</v>
      </c>
      <c r="F25973" t="s">
        <v>21504</v>
      </c>
      <c r="G25973" t="s">
        <v>51</v>
      </c>
      <c r="H25973" t="s">
        <v>21505</v>
      </c>
      <c r="I25973" t="s">
        <v>52</v>
      </c>
      <c r="J25973" t="s">
        <v>1639</v>
      </c>
      <c r="M25973">
        <v>7126</v>
      </c>
      <c r="N25973">
        <v>100</v>
      </c>
      <c r="O25973">
        <v>113</v>
      </c>
    </row>
    <row r="25974" spans="1:15" x14ac:dyDescent="0.3">
      <c r="A25974" t="s">
        <v>14</v>
      </c>
      <c r="B25974">
        <v>1</v>
      </c>
      <c r="C25974">
        <v>1</v>
      </c>
      <c r="D25974">
        <v>1</v>
      </c>
      <c r="E25974" t="s">
        <v>21658</v>
      </c>
      <c r="F25974" t="s">
        <v>4176</v>
      </c>
      <c r="G25974" t="s">
        <v>14</v>
      </c>
      <c r="H25974" t="s">
        <v>21665</v>
      </c>
      <c r="I25974" t="s">
        <v>35</v>
      </c>
      <c r="J25974" t="s">
        <v>32</v>
      </c>
      <c r="M25974">
        <v>7127</v>
      </c>
      <c r="N25974">
        <v>29</v>
      </c>
      <c r="O25974">
        <v>32</v>
      </c>
    </row>
    <row r="25975" spans="1:15" x14ac:dyDescent="0.3">
      <c r="E25975" t="s">
        <v>21658</v>
      </c>
      <c r="F25975" t="s">
        <v>122</v>
      </c>
      <c r="G25975" t="s">
        <v>23</v>
      </c>
      <c r="H25975" t="s">
        <v>21669</v>
      </c>
      <c r="I25975" t="s">
        <v>52</v>
      </c>
      <c r="J25975" t="s">
        <v>117</v>
      </c>
      <c r="M25975">
        <v>7127</v>
      </c>
      <c r="N25975">
        <v>111</v>
      </c>
      <c r="O25975">
        <v>118</v>
      </c>
    </row>
    <row r="25976" spans="1:15" x14ac:dyDescent="0.3">
      <c r="E25976" t="s">
        <v>21658</v>
      </c>
      <c r="F25976" t="s">
        <v>131</v>
      </c>
      <c r="G25976" t="s">
        <v>51</v>
      </c>
      <c r="H25976" t="s">
        <v>21662</v>
      </c>
      <c r="I25976" t="s">
        <v>52</v>
      </c>
      <c r="J25976" t="s">
        <v>60</v>
      </c>
      <c r="M25976">
        <v>7127</v>
      </c>
      <c r="N25976">
        <v>142</v>
      </c>
      <c r="O25976">
        <v>148</v>
      </c>
    </row>
    <row r="25977" spans="1:15" x14ac:dyDescent="0.3">
      <c r="E25977" t="s">
        <v>21658</v>
      </c>
      <c r="F25977" t="s">
        <v>21580</v>
      </c>
      <c r="G25977" t="s">
        <v>23</v>
      </c>
      <c r="H25977" t="s">
        <v>21668</v>
      </c>
      <c r="I25977" t="s">
        <v>19</v>
      </c>
      <c r="M25977">
        <v>7127</v>
      </c>
      <c r="N25977">
        <v>163</v>
      </c>
      <c r="O25977">
        <v>173</v>
      </c>
    </row>
    <row r="25978" spans="1:15" x14ac:dyDescent="0.3">
      <c r="A25978" t="s">
        <v>237</v>
      </c>
      <c r="B25978">
        <v>0</v>
      </c>
      <c r="E25978" t="s">
        <v>21658</v>
      </c>
      <c r="F25978" t="s">
        <v>21580</v>
      </c>
      <c r="G25978" t="s">
        <v>17</v>
      </c>
      <c r="H25978" t="s">
        <v>21668</v>
      </c>
      <c r="I25978" t="s">
        <v>26</v>
      </c>
      <c r="M25978">
        <v>7127</v>
      </c>
      <c r="N25978">
        <v>163</v>
      </c>
      <c r="O25978">
        <v>173</v>
      </c>
    </row>
    <row r="25979" spans="1:15" x14ac:dyDescent="0.3">
      <c r="A25979" t="s">
        <v>14</v>
      </c>
      <c r="B25979">
        <v>1</v>
      </c>
      <c r="C25979">
        <v>1</v>
      </c>
      <c r="D25979">
        <v>1</v>
      </c>
      <c r="E25979" t="s">
        <v>21658</v>
      </c>
      <c r="F25979" t="s">
        <v>21666</v>
      </c>
      <c r="G25979" t="s">
        <v>14</v>
      </c>
      <c r="H25979" t="s">
        <v>21667</v>
      </c>
      <c r="I25979" t="s">
        <v>35</v>
      </c>
      <c r="J25979" t="s">
        <v>46</v>
      </c>
      <c r="K25979" t="s">
        <v>47</v>
      </c>
      <c r="L25979" t="s">
        <v>43</v>
      </c>
      <c r="M25979">
        <v>7127</v>
      </c>
      <c r="N25979">
        <v>196</v>
      </c>
      <c r="O25979">
        <v>207</v>
      </c>
    </row>
    <row r="25980" spans="1:15" x14ac:dyDescent="0.3">
      <c r="A25980" t="s">
        <v>14</v>
      </c>
      <c r="B25980">
        <v>1</v>
      </c>
      <c r="C25980">
        <v>1</v>
      </c>
      <c r="D25980">
        <v>1</v>
      </c>
      <c r="E25980" t="s">
        <v>21658</v>
      </c>
      <c r="F25980" t="s">
        <v>21663</v>
      </c>
      <c r="G25980" t="s">
        <v>14</v>
      </c>
      <c r="H25980" t="s">
        <v>21664</v>
      </c>
      <c r="I25980" t="s">
        <v>370</v>
      </c>
      <c r="J25980" t="s">
        <v>42</v>
      </c>
      <c r="K25980" t="s">
        <v>43</v>
      </c>
      <c r="M25980">
        <v>7127</v>
      </c>
      <c r="N25980">
        <v>282</v>
      </c>
      <c r="O25980">
        <v>288</v>
      </c>
    </row>
    <row r="25981" spans="1:15" x14ac:dyDescent="0.3">
      <c r="E25981" t="s">
        <v>21658</v>
      </c>
      <c r="F25981" t="s">
        <v>21663</v>
      </c>
      <c r="G25981" t="s">
        <v>17</v>
      </c>
      <c r="H25981" t="s">
        <v>21664</v>
      </c>
      <c r="I25981" t="s">
        <v>19</v>
      </c>
      <c r="M25981">
        <v>7127</v>
      </c>
      <c r="N25981">
        <v>282</v>
      </c>
      <c r="O25981">
        <v>288</v>
      </c>
    </row>
    <row r="25982" spans="1:15" x14ac:dyDescent="0.3">
      <c r="E25982" t="s">
        <v>21658</v>
      </c>
      <c r="F25982" t="s">
        <v>21660</v>
      </c>
      <c r="G25982" t="s">
        <v>14</v>
      </c>
      <c r="H25982" t="s">
        <v>21661</v>
      </c>
      <c r="I25982" t="s">
        <v>19</v>
      </c>
      <c r="M25982">
        <v>7127</v>
      </c>
      <c r="N25982">
        <v>314</v>
      </c>
      <c r="O25982">
        <v>321</v>
      </c>
    </row>
    <row r="25983" spans="1:15" x14ac:dyDescent="0.3">
      <c r="A25983" t="s">
        <v>14</v>
      </c>
      <c r="B25983">
        <v>0</v>
      </c>
      <c r="C25983">
        <v>1</v>
      </c>
      <c r="D25983" t="s">
        <v>14</v>
      </c>
      <c r="E25983" t="s">
        <v>21658</v>
      </c>
      <c r="F25983" t="s">
        <v>21660</v>
      </c>
      <c r="G25983" t="s">
        <v>23</v>
      </c>
      <c r="H25983" t="s">
        <v>21661</v>
      </c>
      <c r="I25983" t="s">
        <v>26</v>
      </c>
      <c r="M25983">
        <v>7127</v>
      </c>
      <c r="N25983">
        <v>314</v>
      </c>
      <c r="O25983">
        <v>321</v>
      </c>
    </row>
    <row r="25984" spans="1:15" x14ac:dyDescent="0.3">
      <c r="E25984" t="s">
        <v>21658</v>
      </c>
      <c r="F25984" t="s">
        <v>6121</v>
      </c>
      <c r="G25984" t="s">
        <v>51</v>
      </c>
      <c r="H25984" t="s">
        <v>21670</v>
      </c>
      <c r="I25984" t="s">
        <v>52</v>
      </c>
      <c r="J25984" t="s">
        <v>800</v>
      </c>
      <c r="M25984">
        <v>7127</v>
      </c>
      <c r="N25984">
        <v>374</v>
      </c>
      <c r="O25984">
        <v>380</v>
      </c>
    </row>
    <row r="25985" spans="1:15" x14ac:dyDescent="0.3">
      <c r="E25985" t="s">
        <v>21658</v>
      </c>
      <c r="F25985" t="s">
        <v>6279</v>
      </c>
      <c r="G25985" t="s">
        <v>14</v>
      </c>
      <c r="H25985" t="s">
        <v>21659</v>
      </c>
      <c r="I25985" t="s">
        <v>22</v>
      </c>
      <c r="M25985">
        <v>7127</v>
      </c>
      <c r="N25985">
        <v>381</v>
      </c>
      <c r="O25985">
        <v>386</v>
      </c>
    </row>
    <row r="25986" spans="1:15" x14ac:dyDescent="0.3">
      <c r="A25986" t="s">
        <v>14</v>
      </c>
      <c r="B25986">
        <v>1</v>
      </c>
      <c r="C25986">
        <v>1</v>
      </c>
      <c r="D25986">
        <v>1</v>
      </c>
      <c r="E25986" t="s">
        <v>21658</v>
      </c>
      <c r="F25986" t="s">
        <v>4176</v>
      </c>
      <c r="G25986" t="s">
        <v>14</v>
      </c>
      <c r="H25986" t="s">
        <v>21665</v>
      </c>
      <c r="I25986" t="s">
        <v>35</v>
      </c>
      <c r="J25986" t="s">
        <v>32</v>
      </c>
      <c r="M25986">
        <v>7128</v>
      </c>
      <c r="N25986">
        <v>29</v>
      </c>
      <c r="O25986">
        <v>32</v>
      </c>
    </row>
    <row r="25987" spans="1:15" x14ac:dyDescent="0.3">
      <c r="E25987" t="s">
        <v>21658</v>
      </c>
      <c r="F25987" t="s">
        <v>122</v>
      </c>
      <c r="G25987" t="s">
        <v>23</v>
      </c>
      <c r="H25987" t="s">
        <v>21669</v>
      </c>
      <c r="I25987" t="s">
        <v>52</v>
      </c>
      <c r="J25987" t="s">
        <v>117</v>
      </c>
      <c r="M25987">
        <v>7128</v>
      </c>
      <c r="N25987">
        <v>111</v>
      </c>
      <c r="O25987">
        <v>118</v>
      </c>
    </row>
    <row r="25988" spans="1:15" x14ac:dyDescent="0.3">
      <c r="E25988" t="s">
        <v>21658</v>
      </c>
      <c r="F25988" t="s">
        <v>131</v>
      </c>
      <c r="G25988" t="s">
        <v>51</v>
      </c>
      <c r="H25988" t="s">
        <v>21662</v>
      </c>
      <c r="I25988" t="s">
        <v>52</v>
      </c>
      <c r="J25988" t="s">
        <v>60</v>
      </c>
      <c r="M25988">
        <v>7128</v>
      </c>
      <c r="N25988">
        <v>142</v>
      </c>
      <c r="O25988">
        <v>148</v>
      </c>
    </row>
    <row r="25989" spans="1:15" x14ac:dyDescent="0.3">
      <c r="A25989" t="s">
        <v>237</v>
      </c>
      <c r="B25989">
        <v>0</v>
      </c>
      <c r="E25989" t="s">
        <v>21658</v>
      </c>
      <c r="F25989" t="s">
        <v>21580</v>
      </c>
      <c r="G25989" t="s">
        <v>17</v>
      </c>
      <c r="H25989" t="s">
        <v>21668</v>
      </c>
      <c r="I25989" t="s">
        <v>26</v>
      </c>
      <c r="M25989">
        <v>7128</v>
      </c>
      <c r="N25989">
        <v>163</v>
      </c>
      <c r="O25989">
        <v>173</v>
      </c>
    </row>
    <row r="25990" spans="1:15" x14ac:dyDescent="0.3">
      <c r="E25990" t="s">
        <v>21658</v>
      </c>
      <c r="F25990" t="s">
        <v>21580</v>
      </c>
      <c r="G25990" t="s">
        <v>23</v>
      </c>
      <c r="H25990" t="s">
        <v>21668</v>
      </c>
      <c r="I25990" t="s">
        <v>19</v>
      </c>
      <c r="M25990">
        <v>7128</v>
      </c>
      <c r="N25990">
        <v>163</v>
      </c>
      <c r="O25990">
        <v>173</v>
      </c>
    </row>
    <row r="25991" spans="1:15" x14ac:dyDescent="0.3">
      <c r="A25991" t="s">
        <v>14</v>
      </c>
      <c r="B25991">
        <v>1</v>
      </c>
      <c r="C25991">
        <v>1</v>
      </c>
      <c r="D25991">
        <v>1</v>
      </c>
      <c r="E25991" t="s">
        <v>21658</v>
      </c>
      <c r="F25991" t="s">
        <v>21666</v>
      </c>
      <c r="G25991" t="s">
        <v>14</v>
      </c>
      <c r="H25991" t="s">
        <v>21667</v>
      </c>
      <c r="I25991" t="s">
        <v>35</v>
      </c>
      <c r="J25991" t="s">
        <v>46</v>
      </c>
      <c r="K25991" t="s">
        <v>47</v>
      </c>
      <c r="L25991" t="s">
        <v>43</v>
      </c>
      <c r="M25991">
        <v>7128</v>
      </c>
      <c r="N25991">
        <v>196</v>
      </c>
      <c r="O25991">
        <v>207</v>
      </c>
    </row>
    <row r="25992" spans="1:15" x14ac:dyDescent="0.3">
      <c r="E25992" t="s">
        <v>21658</v>
      </c>
      <c r="F25992" t="s">
        <v>21663</v>
      </c>
      <c r="G25992" t="s">
        <v>17</v>
      </c>
      <c r="H25992" t="s">
        <v>21664</v>
      </c>
      <c r="I25992" t="s">
        <v>19</v>
      </c>
      <c r="M25992">
        <v>7128</v>
      </c>
      <c r="N25992">
        <v>282</v>
      </c>
      <c r="O25992">
        <v>288</v>
      </c>
    </row>
    <row r="25993" spans="1:15" x14ac:dyDescent="0.3">
      <c r="A25993" t="s">
        <v>14</v>
      </c>
      <c r="B25993">
        <v>1</v>
      </c>
      <c r="C25993">
        <v>1</v>
      </c>
      <c r="D25993">
        <v>1</v>
      </c>
      <c r="E25993" t="s">
        <v>21658</v>
      </c>
      <c r="F25993" t="s">
        <v>21663</v>
      </c>
      <c r="G25993" t="s">
        <v>14</v>
      </c>
      <c r="H25993" t="s">
        <v>21664</v>
      </c>
      <c r="I25993" t="s">
        <v>370</v>
      </c>
      <c r="J25993" t="s">
        <v>42</v>
      </c>
      <c r="K25993" t="s">
        <v>43</v>
      </c>
      <c r="M25993">
        <v>7128</v>
      </c>
      <c r="N25993">
        <v>282</v>
      </c>
      <c r="O25993">
        <v>288</v>
      </c>
    </row>
    <row r="25994" spans="1:15" x14ac:dyDescent="0.3">
      <c r="A25994" t="s">
        <v>14</v>
      </c>
      <c r="B25994">
        <v>0</v>
      </c>
      <c r="C25994">
        <v>1</v>
      </c>
      <c r="D25994" t="s">
        <v>14</v>
      </c>
      <c r="E25994" t="s">
        <v>21658</v>
      </c>
      <c r="F25994" t="s">
        <v>21660</v>
      </c>
      <c r="G25994" t="s">
        <v>23</v>
      </c>
      <c r="H25994" t="s">
        <v>21661</v>
      </c>
      <c r="I25994" t="s">
        <v>26</v>
      </c>
      <c r="M25994">
        <v>7128</v>
      </c>
      <c r="N25994">
        <v>314</v>
      </c>
      <c r="O25994">
        <v>321</v>
      </c>
    </row>
    <row r="25995" spans="1:15" x14ac:dyDescent="0.3">
      <c r="E25995" t="s">
        <v>21658</v>
      </c>
      <c r="F25995" t="s">
        <v>21660</v>
      </c>
      <c r="G25995" t="s">
        <v>14</v>
      </c>
      <c r="H25995" t="s">
        <v>21661</v>
      </c>
      <c r="I25995" t="s">
        <v>19</v>
      </c>
      <c r="M25995">
        <v>7128</v>
      </c>
      <c r="N25995">
        <v>314</v>
      </c>
      <c r="O25995">
        <v>321</v>
      </c>
    </row>
    <row r="25996" spans="1:15" x14ac:dyDescent="0.3">
      <c r="E25996" t="s">
        <v>21658</v>
      </c>
      <c r="F25996" t="s">
        <v>6121</v>
      </c>
      <c r="G25996" t="s">
        <v>51</v>
      </c>
      <c r="H25996" t="s">
        <v>21670</v>
      </c>
      <c r="I25996" t="s">
        <v>52</v>
      </c>
      <c r="J25996" t="s">
        <v>800</v>
      </c>
      <c r="M25996">
        <v>7128</v>
      </c>
      <c r="N25996">
        <v>374</v>
      </c>
      <c r="O25996">
        <v>380</v>
      </c>
    </row>
    <row r="25997" spans="1:15" x14ac:dyDescent="0.3">
      <c r="E25997" t="s">
        <v>21658</v>
      </c>
      <c r="F25997" t="s">
        <v>6279</v>
      </c>
      <c r="G25997" t="s">
        <v>14</v>
      </c>
      <c r="H25997" t="s">
        <v>21659</v>
      </c>
      <c r="I25997" t="s">
        <v>22</v>
      </c>
      <c r="M25997">
        <v>7128</v>
      </c>
      <c r="N25997">
        <v>381</v>
      </c>
      <c r="O25997">
        <v>386</v>
      </c>
    </row>
    <row r="25998" spans="1:15" x14ac:dyDescent="0.3">
      <c r="E25998" t="s">
        <v>21571</v>
      </c>
      <c r="F25998" t="s">
        <v>21573</v>
      </c>
      <c r="G25998" t="s">
        <v>23</v>
      </c>
      <c r="H25998" t="s">
        <v>21673</v>
      </c>
      <c r="I25998" t="s">
        <v>26</v>
      </c>
      <c r="M25998">
        <v>7129</v>
      </c>
      <c r="N25998">
        <v>0</v>
      </c>
      <c r="O25998">
        <v>4</v>
      </c>
    </row>
    <row r="25999" spans="1:15" x14ac:dyDescent="0.3">
      <c r="E25999" t="s">
        <v>21571</v>
      </c>
      <c r="F25999" t="s">
        <v>21573</v>
      </c>
      <c r="G25999" t="s">
        <v>17</v>
      </c>
      <c r="H25999" t="s">
        <v>21673</v>
      </c>
      <c r="I25999" t="s">
        <v>19</v>
      </c>
      <c r="M25999">
        <v>7129</v>
      </c>
      <c r="N25999">
        <v>0</v>
      </c>
      <c r="O25999">
        <v>4</v>
      </c>
    </row>
    <row r="26000" spans="1:15" x14ac:dyDescent="0.3">
      <c r="A26000" t="s">
        <v>237</v>
      </c>
      <c r="B26000">
        <v>0</v>
      </c>
      <c r="E26000" t="s">
        <v>21571</v>
      </c>
      <c r="F26000" t="s">
        <v>21575</v>
      </c>
      <c r="G26000" t="s">
        <v>17</v>
      </c>
      <c r="H26000" t="s">
        <v>21672</v>
      </c>
      <c r="I26000" t="s">
        <v>22</v>
      </c>
      <c r="M26000">
        <v>7129</v>
      </c>
      <c r="N26000">
        <v>56</v>
      </c>
      <c r="O26000">
        <v>67</v>
      </c>
    </row>
    <row r="26001" spans="1:15" x14ac:dyDescent="0.3">
      <c r="E26001" t="s">
        <v>21571</v>
      </c>
      <c r="F26001" t="s">
        <v>1674</v>
      </c>
      <c r="G26001" t="s">
        <v>14</v>
      </c>
      <c r="H26001" t="s">
        <v>21674</v>
      </c>
      <c r="I26001" t="s">
        <v>52</v>
      </c>
      <c r="J26001" t="s">
        <v>32</v>
      </c>
      <c r="M26001">
        <v>7129</v>
      </c>
      <c r="N26001">
        <v>56</v>
      </c>
      <c r="O26001">
        <v>61</v>
      </c>
    </row>
    <row r="26002" spans="1:15" x14ac:dyDescent="0.3">
      <c r="A26002" t="s">
        <v>237</v>
      </c>
      <c r="B26002">
        <v>0</v>
      </c>
      <c r="C26002">
        <v>0</v>
      </c>
      <c r="D26002">
        <v>0</v>
      </c>
      <c r="E26002" t="s">
        <v>21571</v>
      </c>
      <c r="F26002" t="s">
        <v>21675</v>
      </c>
      <c r="G26002" t="s">
        <v>23</v>
      </c>
      <c r="H26002" t="s">
        <v>21676</v>
      </c>
      <c r="I26002" t="s">
        <v>26</v>
      </c>
      <c r="M26002">
        <v>7129</v>
      </c>
      <c r="N26002">
        <v>216</v>
      </c>
      <c r="O26002">
        <v>218</v>
      </c>
    </row>
    <row r="26003" spans="1:15" x14ac:dyDescent="0.3">
      <c r="A26003" t="s">
        <v>237</v>
      </c>
      <c r="B26003">
        <v>0</v>
      </c>
      <c r="E26003" t="s">
        <v>21571</v>
      </c>
      <c r="F26003" t="s">
        <v>21575</v>
      </c>
      <c r="G26003" t="s">
        <v>17</v>
      </c>
      <c r="H26003" t="s">
        <v>21671</v>
      </c>
      <c r="I26003" t="s">
        <v>26</v>
      </c>
      <c r="M26003">
        <v>7129</v>
      </c>
      <c r="N26003">
        <v>312</v>
      </c>
      <c r="O26003">
        <v>323</v>
      </c>
    </row>
    <row r="26004" spans="1:15" x14ac:dyDescent="0.3">
      <c r="E26004" t="s">
        <v>21571</v>
      </c>
      <c r="F26004" t="s">
        <v>21575</v>
      </c>
      <c r="G26004" t="s">
        <v>51</v>
      </c>
      <c r="H26004" t="s">
        <v>21671</v>
      </c>
      <c r="I26004" t="s">
        <v>19</v>
      </c>
      <c r="M26004">
        <v>7129</v>
      </c>
      <c r="N26004">
        <v>312</v>
      </c>
      <c r="O26004">
        <v>323</v>
      </c>
    </row>
    <row r="26005" spans="1:15" x14ac:dyDescent="0.3">
      <c r="E26005" t="s">
        <v>21571</v>
      </c>
      <c r="F26005" t="s">
        <v>1674</v>
      </c>
      <c r="G26005" t="s">
        <v>14</v>
      </c>
      <c r="H26005" t="s">
        <v>21677</v>
      </c>
      <c r="I26005" t="s">
        <v>52</v>
      </c>
      <c r="J26005" t="s">
        <v>32</v>
      </c>
      <c r="M26005">
        <v>7129</v>
      </c>
      <c r="N26005">
        <v>312</v>
      </c>
      <c r="O26005">
        <v>317</v>
      </c>
    </row>
    <row r="26006" spans="1:15" x14ac:dyDescent="0.3">
      <c r="E26006" t="s">
        <v>21571</v>
      </c>
      <c r="F26006" t="s">
        <v>21573</v>
      </c>
      <c r="G26006" t="s">
        <v>23</v>
      </c>
      <c r="H26006" t="s">
        <v>21673</v>
      </c>
      <c r="I26006" t="s">
        <v>26</v>
      </c>
      <c r="M26006">
        <v>7130</v>
      </c>
      <c r="N26006">
        <v>0</v>
      </c>
      <c r="O26006">
        <v>4</v>
      </c>
    </row>
    <row r="26007" spans="1:15" x14ac:dyDescent="0.3">
      <c r="E26007" t="s">
        <v>21571</v>
      </c>
      <c r="F26007" t="s">
        <v>21573</v>
      </c>
      <c r="G26007" t="s">
        <v>17</v>
      </c>
      <c r="H26007" t="s">
        <v>21673</v>
      </c>
      <c r="I26007" t="s">
        <v>19</v>
      </c>
      <c r="M26007">
        <v>7130</v>
      </c>
      <c r="N26007">
        <v>0</v>
      </c>
      <c r="O26007">
        <v>4</v>
      </c>
    </row>
    <row r="26008" spans="1:15" x14ac:dyDescent="0.3">
      <c r="E26008" t="s">
        <v>21571</v>
      </c>
      <c r="F26008" t="s">
        <v>1674</v>
      </c>
      <c r="G26008" t="s">
        <v>14</v>
      </c>
      <c r="H26008" t="s">
        <v>21674</v>
      </c>
      <c r="I26008" t="s">
        <v>52</v>
      </c>
      <c r="J26008" t="s">
        <v>32</v>
      </c>
      <c r="M26008">
        <v>7130</v>
      </c>
      <c r="N26008">
        <v>56</v>
      </c>
      <c r="O26008">
        <v>61</v>
      </c>
    </row>
    <row r="26009" spans="1:15" x14ac:dyDescent="0.3">
      <c r="A26009" t="s">
        <v>237</v>
      </c>
      <c r="B26009">
        <v>0</v>
      </c>
      <c r="E26009" t="s">
        <v>21571</v>
      </c>
      <c r="F26009" t="s">
        <v>21575</v>
      </c>
      <c r="G26009" t="s">
        <v>17</v>
      </c>
      <c r="H26009" t="s">
        <v>21672</v>
      </c>
      <c r="I26009" t="s">
        <v>22</v>
      </c>
      <c r="M26009">
        <v>7130</v>
      </c>
      <c r="N26009">
        <v>56</v>
      </c>
      <c r="O26009">
        <v>67</v>
      </c>
    </row>
    <row r="26010" spans="1:15" x14ac:dyDescent="0.3">
      <c r="A26010" t="s">
        <v>237</v>
      </c>
      <c r="B26010">
        <v>0</v>
      </c>
      <c r="C26010">
        <v>0</v>
      </c>
      <c r="D26010">
        <v>0</v>
      </c>
      <c r="E26010" t="s">
        <v>21571</v>
      </c>
      <c r="F26010" t="s">
        <v>21675</v>
      </c>
      <c r="G26010" t="s">
        <v>23</v>
      </c>
      <c r="H26010" t="s">
        <v>21676</v>
      </c>
      <c r="I26010" t="s">
        <v>26</v>
      </c>
      <c r="M26010">
        <v>7130</v>
      </c>
      <c r="N26010">
        <v>216</v>
      </c>
      <c r="O26010">
        <v>218</v>
      </c>
    </row>
    <row r="26011" spans="1:15" x14ac:dyDescent="0.3">
      <c r="A26011" t="s">
        <v>237</v>
      </c>
      <c r="B26011">
        <v>0</v>
      </c>
      <c r="E26011" t="s">
        <v>21571</v>
      </c>
      <c r="F26011" t="s">
        <v>21575</v>
      </c>
      <c r="G26011" t="s">
        <v>17</v>
      </c>
      <c r="H26011" t="s">
        <v>21671</v>
      </c>
      <c r="I26011" t="s">
        <v>26</v>
      </c>
      <c r="M26011">
        <v>7130</v>
      </c>
      <c r="N26011">
        <v>312</v>
      </c>
      <c r="O26011">
        <v>323</v>
      </c>
    </row>
    <row r="26012" spans="1:15" x14ac:dyDescent="0.3">
      <c r="E26012" t="s">
        <v>21571</v>
      </c>
      <c r="F26012" t="s">
        <v>21575</v>
      </c>
      <c r="G26012" t="s">
        <v>51</v>
      </c>
      <c r="H26012" t="s">
        <v>21671</v>
      </c>
      <c r="I26012" t="s">
        <v>19</v>
      </c>
      <c r="M26012">
        <v>7130</v>
      </c>
      <c r="N26012">
        <v>312</v>
      </c>
      <c r="O26012">
        <v>323</v>
      </c>
    </row>
    <row r="26013" spans="1:15" x14ac:dyDescent="0.3">
      <c r="E26013" t="s">
        <v>21571</v>
      </c>
      <c r="F26013" t="s">
        <v>1674</v>
      </c>
      <c r="G26013" t="s">
        <v>14</v>
      </c>
      <c r="H26013" t="s">
        <v>21677</v>
      </c>
      <c r="I26013" t="s">
        <v>52</v>
      </c>
      <c r="J26013" t="s">
        <v>32</v>
      </c>
      <c r="M26013">
        <v>7130</v>
      </c>
      <c r="N26013">
        <v>312</v>
      </c>
      <c r="O26013">
        <v>317</v>
      </c>
    </row>
    <row r="26014" spans="1:15" x14ac:dyDescent="0.3">
      <c r="E26014" t="s">
        <v>21678</v>
      </c>
      <c r="F26014" t="s">
        <v>3006</v>
      </c>
      <c r="G26014" t="s">
        <v>14</v>
      </c>
      <c r="H26014" t="s">
        <v>21687</v>
      </c>
      <c r="I26014" t="s">
        <v>52</v>
      </c>
      <c r="J26014" t="s">
        <v>32</v>
      </c>
      <c r="M26014">
        <v>7132</v>
      </c>
      <c r="N26014">
        <v>74</v>
      </c>
      <c r="O26014">
        <v>77</v>
      </c>
    </row>
    <row r="26015" spans="1:15" x14ac:dyDescent="0.3">
      <c r="A26015" t="s">
        <v>14</v>
      </c>
      <c r="B26015">
        <v>0</v>
      </c>
      <c r="C26015">
        <v>0</v>
      </c>
      <c r="D26015">
        <v>1</v>
      </c>
      <c r="E26015" t="s">
        <v>21678</v>
      </c>
      <c r="F26015" t="s">
        <v>21688</v>
      </c>
      <c r="G26015" t="s">
        <v>14</v>
      </c>
      <c r="H26015" t="s">
        <v>21689</v>
      </c>
      <c r="I26015" t="s">
        <v>22</v>
      </c>
      <c r="M26015">
        <v>7132</v>
      </c>
      <c r="N26015">
        <v>74</v>
      </c>
      <c r="O26015">
        <v>90</v>
      </c>
    </row>
    <row r="26016" spans="1:15" x14ac:dyDescent="0.3">
      <c r="E26016" t="s">
        <v>21678</v>
      </c>
      <c r="F26016" t="s">
        <v>131</v>
      </c>
      <c r="G26016" t="s">
        <v>51</v>
      </c>
      <c r="H26016" t="s">
        <v>21679</v>
      </c>
      <c r="I26016" t="s">
        <v>52</v>
      </c>
      <c r="J26016" t="s">
        <v>60</v>
      </c>
      <c r="M26016">
        <v>7132</v>
      </c>
      <c r="N26016">
        <v>123</v>
      </c>
      <c r="O26016">
        <v>129</v>
      </c>
    </row>
    <row r="26017" spans="1:15" x14ac:dyDescent="0.3">
      <c r="E26017" t="s">
        <v>21678</v>
      </c>
      <c r="F26017" t="s">
        <v>21680</v>
      </c>
      <c r="G26017" t="s">
        <v>17</v>
      </c>
      <c r="H26017" t="s">
        <v>21681</v>
      </c>
      <c r="I26017" t="s">
        <v>19</v>
      </c>
      <c r="M26017">
        <v>7132</v>
      </c>
      <c r="N26017">
        <v>175</v>
      </c>
      <c r="O26017">
        <v>192</v>
      </c>
    </row>
    <row r="26018" spans="1:15" x14ac:dyDescent="0.3">
      <c r="A26018" t="s">
        <v>14</v>
      </c>
      <c r="B26018">
        <v>1</v>
      </c>
      <c r="C26018">
        <v>1</v>
      </c>
      <c r="D26018">
        <v>1</v>
      </c>
      <c r="E26018" t="s">
        <v>21678</v>
      </c>
      <c r="F26018" t="s">
        <v>21693</v>
      </c>
      <c r="G26018" t="s">
        <v>14</v>
      </c>
      <c r="H26018" t="s">
        <v>21694</v>
      </c>
      <c r="I26018" t="s">
        <v>26</v>
      </c>
      <c r="M26018">
        <v>7132</v>
      </c>
      <c r="N26018">
        <v>175</v>
      </c>
      <c r="O26018">
        <v>184</v>
      </c>
    </row>
    <row r="26019" spans="1:15" x14ac:dyDescent="0.3">
      <c r="E26019" t="s">
        <v>21678</v>
      </c>
      <c r="F26019" t="s">
        <v>21682</v>
      </c>
      <c r="G26019" t="s">
        <v>17</v>
      </c>
      <c r="H26019" t="s">
        <v>21683</v>
      </c>
      <c r="I26019" t="s">
        <v>19</v>
      </c>
      <c r="M26019">
        <v>7132</v>
      </c>
      <c r="N26019">
        <v>194</v>
      </c>
      <c r="O26019">
        <v>219</v>
      </c>
    </row>
    <row r="26020" spans="1:15" x14ac:dyDescent="0.3">
      <c r="A26020" t="s">
        <v>14</v>
      </c>
      <c r="B26020">
        <v>1</v>
      </c>
      <c r="C26020">
        <v>1</v>
      </c>
      <c r="D26020">
        <v>1</v>
      </c>
      <c r="E26020" t="s">
        <v>21678</v>
      </c>
      <c r="F26020" t="s">
        <v>183</v>
      </c>
      <c r="G26020" t="s">
        <v>14</v>
      </c>
      <c r="H26020" t="s">
        <v>21686</v>
      </c>
      <c r="I26020" t="s">
        <v>26</v>
      </c>
      <c r="M26020">
        <v>7132</v>
      </c>
      <c r="N26020">
        <v>194</v>
      </c>
      <c r="O26020">
        <v>199</v>
      </c>
    </row>
    <row r="26021" spans="1:15" x14ac:dyDescent="0.3">
      <c r="A26021" t="s">
        <v>14</v>
      </c>
      <c r="B26021">
        <v>1</v>
      </c>
      <c r="C26021">
        <v>1</v>
      </c>
      <c r="D26021">
        <v>1</v>
      </c>
      <c r="E26021" t="s">
        <v>21678</v>
      </c>
      <c r="F26021" t="s">
        <v>21684</v>
      </c>
      <c r="G26021" t="s">
        <v>14</v>
      </c>
      <c r="H26021" t="s">
        <v>21685</v>
      </c>
      <c r="I26021" t="s">
        <v>22</v>
      </c>
      <c r="M26021">
        <v>7132</v>
      </c>
      <c r="N26021">
        <v>221</v>
      </c>
      <c r="O26021">
        <v>226</v>
      </c>
    </row>
    <row r="26022" spans="1:15" x14ac:dyDescent="0.3">
      <c r="E26022" t="s">
        <v>21678</v>
      </c>
      <c r="F26022" t="s">
        <v>21690</v>
      </c>
      <c r="G26022" t="s">
        <v>17</v>
      </c>
      <c r="H26022" t="s">
        <v>21691</v>
      </c>
      <c r="I26022" t="s">
        <v>26</v>
      </c>
      <c r="M26022">
        <v>7132</v>
      </c>
      <c r="N26022">
        <v>258</v>
      </c>
      <c r="O26022">
        <v>277</v>
      </c>
    </row>
    <row r="26023" spans="1:15" x14ac:dyDescent="0.3">
      <c r="E26023" t="s">
        <v>21678</v>
      </c>
      <c r="F26023" t="s">
        <v>11561</v>
      </c>
      <c r="G26023" t="s">
        <v>14</v>
      </c>
      <c r="H26023" t="s">
        <v>21692</v>
      </c>
      <c r="I26023" t="s">
        <v>19</v>
      </c>
      <c r="M26023">
        <v>7132</v>
      </c>
      <c r="N26023">
        <v>258</v>
      </c>
      <c r="O26023">
        <v>265</v>
      </c>
    </row>
    <row r="26024" spans="1:15" x14ac:dyDescent="0.3">
      <c r="A26024" t="s">
        <v>237</v>
      </c>
      <c r="B26024">
        <v>0</v>
      </c>
      <c r="C26024">
        <v>0</v>
      </c>
      <c r="D26024">
        <v>0</v>
      </c>
      <c r="E26024" t="s">
        <v>21526</v>
      </c>
      <c r="F26024" t="s">
        <v>21695</v>
      </c>
      <c r="G26024" t="s">
        <v>23</v>
      </c>
      <c r="H26024" t="s">
        <v>21696</v>
      </c>
      <c r="I26024" t="s">
        <v>26</v>
      </c>
      <c r="M26024">
        <v>7133</v>
      </c>
      <c r="N26024">
        <v>31</v>
      </c>
      <c r="O26024">
        <v>35</v>
      </c>
    </row>
    <row r="26025" spans="1:15" x14ac:dyDescent="0.3">
      <c r="A26025" t="s">
        <v>14</v>
      </c>
      <c r="B26025">
        <v>0</v>
      </c>
      <c r="C26025">
        <v>0</v>
      </c>
      <c r="D26025" t="s">
        <v>14</v>
      </c>
      <c r="E26025" t="s">
        <v>14047</v>
      </c>
      <c r="F26025" t="s">
        <v>21620</v>
      </c>
      <c r="G26025" t="s">
        <v>23</v>
      </c>
      <c r="H26025" t="s">
        <v>21621</v>
      </c>
      <c r="I26025" t="s">
        <v>52</v>
      </c>
      <c r="J26025" t="s">
        <v>453</v>
      </c>
      <c r="K26025" t="s">
        <v>117</v>
      </c>
      <c r="L26025" t="s">
        <v>4480</v>
      </c>
      <c r="M26025">
        <v>7134</v>
      </c>
      <c r="N26025">
        <v>24</v>
      </c>
      <c r="O26025">
        <v>47</v>
      </c>
    </row>
    <row r="26026" spans="1:15" x14ac:dyDescent="0.3">
      <c r="A26026" t="s">
        <v>14</v>
      </c>
      <c r="B26026">
        <v>1</v>
      </c>
      <c r="C26026">
        <v>1</v>
      </c>
      <c r="D26026">
        <v>1</v>
      </c>
      <c r="E26026" t="s">
        <v>14047</v>
      </c>
      <c r="F26026" t="s">
        <v>21618</v>
      </c>
      <c r="G26026" t="s">
        <v>14</v>
      </c>
      <c r="H26026" t="s">
        <v>21619</v>
      </c>
      <c r="I26026" t="s">
        <v>22</v>
      </c>
      <c r="M26026">
        <v>7134</v>
      </c>
      <c r="N26026">
        <v>34</v>
      </c>
      <c r="O26026">
        <v>47</v>
      </c>
    </row>
    <row r="26027" spans="1:15" x14ac:dyDescent="0.3">
      <c r="A26027" t="s">
        <v>237</v>
      </c>
      <c r="B26027">
        <v>0</v>
      </c>
      <c r="E26027" t="s">
        <v>14047</v>
      </c>
      <c r="F26027" t="s">
        <v>21623</v>
      </c>
      <c r="G26027" t="s">
        <v>17</v>
      </c>
      <c r="H26027" t="s">
        <v>21624</v>
      </c>
      <c r="I26027" t="s">
        <v>26</v>
      </c>
      <c r="M26027">
        <v>7135</v>
      </c>
      <c r="N26027">
        <v>68</v>
      </c>
      <c r="O26027">
        <v>82</v>
      </c>
    </row>
    <row r="26028" spans="1:15" x14ac:dyDescent="0.3">
      <c r="E26028" t="s">
        <v>14047</v>
      </c>
      <c r="F26028" t="s">
        <v>21623</v>
      </c>
      <c r="G26028" t="s">
        <v>23</v>
      </c>
      <c r="H26028" t="s">
        <v>21624</v>
      </c>
      <c r="I26028" t="s">
        <v>19</v>
      </c>
      <c r="M26028">
        <v>7135</v>
      </c>
      <c r="N26028">
        <v>68</v>
      </c>
      <c r="O26028">
        <v>82</v>
      </c>
    </row>
    <row r="26029" spans="1:15" x14ac:dyDescent="0.3">
      <c r="A26029" t="s">
        <v>14</v>
      </c>
      <c r="B26029">
        <v>0</v>
      </c>
      <c r="C26029">
        <v>1</v>
      </c>
      <c r="D26029" t="s">
        <v>14</v>
      </c>
      <c r="E26029" t="s">
        <v>14047</v>
      </c>
      <c r="F26029" t="s">
        <v>14049</v>
      </c>
      <c r="G26029" t="s">
        <v>23</v>
      </c>
      <c r="H26029" t="s">
        <v>21625</v>
      </c>
      <c r="I26029" t="s">
        <v>26</v>
      </c>
      <c r="M26029">
        <v>7135</v>
      </c>
      <c r="N26029">
        <v>85</v>
      </c>
      <c r="O26029">
        <v>94</v>
      </c>
    </row>
    <row r="26030" spans="1:15" x14ac:dyDescent="0.3">
      <c r="E26030" t="s">
        <v>14047</v>
      </c>
      <c r="F26030" t="s">
        <v>14049</v>
      </c>
      <c r="G26030" t="s">
        <v>14</v>
      </c>
      <c r="H26030" t="s">
        <v>21625</v>
      </c>
      <c r="I26030" t="s">
        <v>19</v>
      </c>
      <c r="M26030">
        <v>7135</v>
      </c>
      <c r="N26030">
        <v>85</v>
      </c>
      <c r="O26030">
        <v>94</v>
      </c>
    </row>
    <row r="26031" spans="1:15" x14ac:dyDescent="0.3">
      <c r="E26031" t="s">
        <v>14047</v>
      </c>
      <c r="F26031" t="s">
        <v>4676</v>
      </c>
      <c r="G26031" t="s">
        <v>17</v>
      </c>
      <c r="H26031" t="s">
        <v>21622</v>
      </c>
      <c r="I26031" t="s">
        <v>26</v>
      </c>
      <c r="M26031">
        <v>7135</v>
      </c>
      <c r="N26031">
        <v>196</v>
      </c>
      <c r="O26031">
        <v>202</v>
      </c>
    </row>
    <row r="26032" spans="1:15" x14ac:dyDescent="0.3">
      <c r="A26032" t="s">
        <v>14</v>
      </c>
      <c r="B26032">
        <v>1</v>
      </c>
      <c r="C26032">
        <v>1</v>
      </c>
      <c r="D26032">
        <v>1</v>
      </c>
      <c r="E26032" t="s">
        <v>14047</v>
      </c>
      <c r="F26032" t="s">
        <v>4676</v>
      </c>
      <c r="G26032" t="s">
        <v>14</v>
      </c>
      <c r="H26032" t="s">
        <v>21622</v>
      </c>
      <c r="I26032" t="s">
        <v>19</v>
      </c>
      <c r="M26032">
        <v>7135</v>
      </c>
      <c r="N26032">
        <v>196</v>
      </c>
      <c r="O26032">
        <v>202</v>
      </c>
    </row>
    <row r="26033" spans="1:15" x14ac:dyDescent="0.3">
      <c r="A26033" t="s">
        <v>14</v>
      </c>
      <c r="B26033">
        <v>0</v>
      </c>
      <c r="C26033">
        <v>1</v>
      </c>
      <c r="D26033" t="s">
        <v>14</v>
      </c>
      <c r="E26033" t="s">
        <v>17786</v>
      </c>
      <c r="F26033" t="s">
        <v>21705</v>
      </c>
      <c r="G26033" t="s">
        <v>23</v>
      </c>
      <c r="H26033" t="s">
        <v>21706</v>
      </c>
      <c r="I26033" t="s">
        <v>26</v>
      </c>
      <c r="M26033">
        <v>7136</v>
      </c>
      <c r="N26033">
        <v>8</v>
      </c>
      <c r="O26033">
        <v>15</v>
      </c>
    </row>
    <row r="26034" spans="1:15" x14ac:dyDescent="0.3">
      <c r="E26034" t="s">
        <v>17786</v>
      </c>
      <c r="F26034" t="s">
        <v>21705</v>
      </c>
      <c r="G26034" t="s">
        <v>14</v>
      </c>
      <c r="H26034" t="s">
        <v>21706</v>
      </c>
      <c r="I26034" t="s">
        <v>19</v>
      </c>
      <c r="M26034">
        <v>7136</v>
      </c>
      <c r="N26034">
        <v>8</v>
      </c>
      <c r="O26034">
        <v>15</v>
      </c>
    </row>
    <row r="26035" spans="1:15" x14ac:dyDescent="0.3">
      <c r="E26035" t="s">
        <v>17786</v>
      </c>
      <c r="F26035" t="s">
        <v>17799</v>
      </c>
      <c r="G26035" t="s">
        <v>23</v>
      </c>
      <c r="H26035" t="s">
        <v>21697</v>
      </c>
      <c r="I26035" t="s">
        <v>26</v>
      </c>
      <c r="M26035">
        <v>7136</v>
      </c>
      <c r="N26035">
        <v>24</v>
      </c>
      <c r="O26035">
        <v>30</v>
      </c>
    </row>
    <row r="26036" spans="1:15" x14ac:dyDescent="0.3">
      <c r="E26036" t="s">
        <v>17786</v>
      </c>
      <c r="F26036" t="s">
        <v>17799</v>
      </c>
      <c r="G26036" t="s">
        <v>17</v>
      </c>
      <c r="H26036" t="s">
        <v>21697</v>
      </c>
      <c r="I26036" t="s">
        <v>19</v>
      </c>
      <c r="M26036">
        <v>7136</v>
      </c>
      <c r="N26036">
        <v>24</v>
      </c>
      <c r="O26036">
        <v>30</v>
      </c>
    </row>
    <row r="26037" spans="1:15" x14ac:dyDescent="0.3">
      <c r="E26037" t="s">
        <v>17786</v>
      </c>
      <c r="F26037" t="s">
        <v>17799</v>
      </c>
      <c r="G26037" t="s">
        <v>51</v>
      </c>
      <c r="H26037" t="s">
        <v>21697</v>
      </c>
      <c r="I26037" t="s">
        <v>52</v>
      </c>
      <c r="J26037" t="s">
        <v>191</v>
      </c>
      <c r="M26037">
        <v>7136</v>
      </c>
      <c r="N26037">
        <v>24</v>
      </c>
      <c r="O26037">
        <v>30</v>
      </c>
    </row>
    <row r="26038" spans="1:15" x14ac:dyDescent="0.3">
      <c r="E26038" t="s">
        <v>17786</v>
      </c>
      <c r="F26038" t="s">
        <v>21700</v>
      </c>
      <c r="G26038" t="s">
        <v>14</v>
      </c>
      <c r="H26038" t="s">
        <v>21701</v>
      </c>
      <c r="I26038" t="s">
        <v>22</v>
      </c>
      <c r="M26038">
        <v>7136</v>
      </c>
      <c r="N26038">
        <v>32</v>
      </c>
      <c r="O26038">
        <v>48</v>
      </c>
    </row>
    <row r="26039" spans="1:15" x14ac:dyDescent="0.3">
      <c r="A26039" t="s">
        <v>14</v>
      </c>
      <c r="B26039">
        <v>1</v>
      </c>
      <c r="C26039">
        <v>1</v>
      </c>
      <c r="D26039">
        <v>1</v>
      </c>
      <c r="E26039" t="s">
        <v>17786</v>
      </c>
      <c r="F26039" t="s">
        <v>21703</v>
      </c>
      <c r="G26039" t="s">
        <v>14</v>
      </c>
      <c r="H26039" t="s">
        <v>21704</v>
      </c>
      <c r="I26039" t="s">
        <v>22</v>
      </c>
      <c r="M26039">
        <v>7136</v>
      </c>
      <c r="N26039">
        <v>113</v>
      </c>
      <c r="O26039">
        <v>117</v>
      </c>
    </row>
    <row r="26040" spans="1:15" x14ac:dyDescent="0.3">
      <c r="A26040" t="s">
        <v>14</v>
      </c>
      <c r="B26040">
        <v>1</v>
      </c>
      <c r="C26040">
        <v>1</v>
      </c>
      <c r="D26040">
        <v>1</v>
      </c>
      <c r="E26040" t="s">
        <v>17786</v>
      </c>
      <c r="F26040" t="s">
        <v>17799</v>
      </c>
      <c r="G26040" t="s">
        <v>14</v>
      </c>
      <c r="H26040" t="s">
        <v>21702</v>
      </c>
      <c r="I26040" t="s">
        <v>50</v>
      </c>
      <c r="M26040">
        <v>7136</v>
      </c>
      <c r="N26040">
        <v>181</v>
      </c>
      <c r="O26040">
        <v>187</v>
      </c>
    </row>
    <row r="26041" spans="1:15" x14ac:dyDescent="0.3">
      <c r="E26041" t="s">
        <v>17786</v>
      </c>
      <c r="F26041" t="s">
        <v>17799</v>
      </c>
      <c r="G26041" t="s">
        <v>51</v>
      </c>
      <c r="H26041" t="s">
        <v>21702</v>
      </c>
      <c r="I26041" t="s">
        <v>52</v>
      </c>
      <c r="J26041" t="s">
        <v>191</v>
      </c>
      <c r="M26041">
        <v>7136</v>
      </c>
      <c r="N26041">
        <v>181</v>
      </c>
      <c r="O26041">
        <v>187</v>
      </c>
    </row>
    <row r="26042" spans="1:15" x14ac:dyDescent="0.3">
      <c r="A26042" t="s">
        <v>14</v>
      </c>
      <c r="B26042">
        <v>1</v>
      </c>
      <c r="C26042">
        <v>1</v>
      </c>
      <c r="D26042">
        <v>1</v>
      </c>
      <c r="E26042" t="s">
        <v>17786</v>
      </c>
      <c r="F26042" t="s">
        <v>21698</v>
      </c>
      <c r="G26042" t="s">
        <v>14</v>
      </c>
      <c r="H26042" t="s">
        <v>21699</v>
      </c>
      <c r="I26042" t="s">
        <v>22</v>
      </c>
      <c r="M26042">
        <v>7136</v>
      </c>
      <c r="N26042">
        <v>279</v>
      </c>
      <c r="O26042">
        <v>284</v>
      </c>
    </row>
    <row r="26043" spans="1:15" x14ac:dyDescent="0.3">
      <c r="E26043" t="s">
        <v>17786</v>
      </c>
      <c r="F26043" t="s">
        <v>17799</v>
      </c>
      <c r="G26043" t="s">
        <v>23</v>
      </c>
      <c r="H26043" t="s">
        <v>21709</v>
      </c>
      <c r="I26043" t="s">
        <v>26</v>
      </c>
      <c r="M26043">
        <v>7137</v>
      </c>
      <c r="N26043">
        <v>0</v>
      </c>
      <c r="O26043">
        <v>6</v>
      </c>
    </row>
    <row r="26044" spans="1:15" x14ac:dyDescent="0.3">
      <c r="A26044" t="s">
        <v>14</v>
      </c>
      <c r="B26044">
        <v>1</v>
      </c>
      <c r="C26044">
        <v>1</v>
      </c>
      <c r="D26044">
        <v>1</v>
      </c>
      <c r="E26044" t="s">
        <v>17786</v>
      </c>
      <c r="F26044" t="s">
        <v>17799</v>
      </c>
      <c r="G26044" t="s">
        <v>14</v>
      </c>
      <c r="H26044" t="s">
        <v>21709</v>
      </c>
      <c r="I26044" t="s">
        <v>19</v>
      </c>
      <c r="M26044">
        <v>7137</v>
      </c>
      <c r="N26044">
        <v>0</v>
      </c>
      <c r="O26044">
        <v>6</v>
      </c>
    </row>
    <row r="26045" spans="1:15" x14ac:dyDescent="0.3">
      <c r="E26045" t="s">
        <v>17786</v>
      </c>
      <c r="F26045" t="s">
        <v>17799</v>
      </c>
      <c r="G26045" t="s">
        <v>51</v>
      </c>
      <c r="H26045" t="s">
        <v>21709</v>
      </c>
      <c r="I26045" t="s">
        <v>52</v>
      </c>
      <c r="J26045" t="s">
        <v>191</v>
      </c>
      <c r="M26045">
        <v>7137</v>
      </c>
      <c r="N26045">
        <v>0</v>
      </c>
      <c r="O26045">
        <v>6</v>
      </c>
    </row>
    <row r="26046" spans="1:15" x14ac:dyDescent="0.3">
      <c r="A26046" t="s">
        <v>14</v>
      </c>
      <c r="B26046">
        <v>0</v>
      </c>
      <c r="C26046">
        <v>1</v>
      </c>
      <c r="D26046" t="s">
        <v>14</v>
      </c>
      <c r="E26046" t="s">
        <v>17786</v>
      </c>
      <c r="F26046" t="s">
        <v>21426</v>
      </c>
      <c r="G26046" t="s">
        <v>23</v>
      </c>
      <c r="H26046" t="s">
        <v>21708</v>
      </c>
      <c r="I26046" t="s">
        <v>26</v>
      </c>
      <c r="M26046">
        <v>7137</v>
      </c>
      <c r="N26046">
        <v>10</v>
      </c>
      <c r="O26046">
        <v>16</v>
      </c>
    </row>
    <row r="26047" spans="1:15" x14ac:dyDescent="0.3">
      <c r="E26047" t="s">
        <v>17786</v>
      </c>
      <c r="F26047" t="s">
        <v>21426</v>
      </c>
      <c r="G26047" t="s">
        <v>14</v>
      </c>
      <c r="H26047" t="s">
        <v>21708</v>
      </c>
      <c r="I26047" t="s">
        <v>19</v>
      </c>
      <c r="M26047">
        <v>7137</v>
      </c>
      <c r="N26047">
        <v>10</v>
      </c>
      <c r="O26047">
        <v>16</v>
      </c>
    </row>
    <row r="26048" spans="1:15" x14ac:dyDescent="0.3">
      <c r="A26048" t="s">
        <v>14</v>
      </c>
      <c r="B26048">
        <v>1</v>
      </c>
      <c r="C26048">
        <v>1</v>
      </c>
      <c r="D26048">
        <v>1</v>
      </c>
      <c r="E26048" t="s">
        <v>17786</v>
      </c>
      <c r="F26048" t="s">
        <v>17799</v>
      </c>
      <c r="G26048" t="s">
        <v>14</v>
      </c>
      <c r="H26048" t="s">
        <v>21707</v>
      </c>
      <c r="I26048" t="s">
        <v>26</v>
      </c>
      <c r="M26048">
        <v>7137</v>
      </c>
      <c r="N26048">
        <v>148</v>
      </c>
      <c r="O26048">
        <v>154</v>
      </c>
    </row>
    <row r="26049" spans="1:15" x14ac:dyDescent="0.3">
      <c r="E26049" t="s">
        <v>17786</v>
      </c>
      <c r="F26049" t="s">
        <v>17799</v>
      </c>
      <c r="G26049" t="s">
        <v>17</v>
      </c>
      <c r="H26049" t="s">
        <v>21707</v>
      </c>
      <c r="I26049" t="s">
        <v>19</v>
      </c>
      <c r="M26049">
        <v>7137</v>
      </c>
      <c r="N26049">
        <v>148</v>
      </c>
      <c r="O26049">
        <v>154</v>
      </c>
    </row>
    <row r="26050" spans="1:15" x14ac:dyDescent="0.3">
      <c r="E26050" t="s">
        <v>17786</v>
      </c>
      <c r="F26050" t="s">
        <v>17799</v>
      </c>
      <c r="G26050" t="s">
        <v>51</v>
      </c>
      <c r="H26050" t="s">
        <v>21707</v>
      </c>
      <c r="I26050" t="s">
        <v>52</v>
      </c>
      <c r="J26050" t="s">
        <v>191</v>
      </c>
      <c r="M26050">
        <v>7137</v>
      </c>
      <c r="N26050">
        <v>148</v>
      </c>
      <c r="O26050">
        <v>154</v>
      </c>
    </row>
    <row r="26051" spans="1:15" x14ac:dyDescent="0.3">
      <c r="A26051" t="s">
        <v>23</v>
      </c>
      <c r="B26051">
        <v>1</v>
      </c>
      <c r="C26051">
        <v>1</v>
      </c>
      <c r="D26051">
        <v>1</v>
      </c>
      <c r="E26051" t="s">
        <v>17786</v>
      </c>
      <c r="F26051" t="s">
        <v>21710</v>
      </c>
      <c r="G26051" t="s">
        <v>23</v>
      </c>
      <c r="H26051" t="s">
        <v>21711</v>
      </c>
      <c r="I26051" t="s">
        <v>35</v>
      </c>
      <c r="J26051" t="s">
        <v>112</v>
      </c>
      <c r="M26051">
        <v>7137</v>
      </c>
      <c r="N26051">
        <v>207</v>
      </c>
      <c r="O26051">
        <v>211</v>
      </c>
    </row>
    <row r="26052" spans="1:15" x14ac:dyDescent="0.3">
      <c r="A26052" t="s">
        <v>14</v>
      </c>
      <c r="B26052">
        <v>1</v>
      </c>
      <c r="C26052">
        <v>1</v>
      </c>
      <c r="D26052">
        <v>1</v>
      </c>
      <c r="E26052" t="s">
        <v>17786</v>
      </c>
      <c r="F26052" t="s">
        <v>21712</v>
      </c>
      <c r="G26052" t="s">
        <v>14</v>
      </c>
      <c r="H26052" t="s">
        <v>21713</v>
      </c>
      <c r="I26052" t="s">
        <v>31</v>
      </c>
      <c r="J26052" t="s">
        <v>597</v>
      </c>
      <c r="M26052">
        <v>7137</v>
      </c>
      <c r="N26052">
        <v>260</v>
      </c>
      <c r="O26052">
        <v>264</v>
      </c>
    </row>
    <row r="26053" spans="1:15" x14ac:dyDescent="0.3">
      <c r="A26053" t="s">
        <v>14</v>
      </c>
      <c r="B26053">
        <v>0</v>
      </c>
      <c r="C26053">
        <v>1</v>
      </c>
      <c r="D26053" t="s">
        <v>14</v>
      </c>
      <c r="E26053" t="s">
        <v>17786</v>
      </c>
      <c r="F26053" t="s">
        <v>21712</v>
      </c>
      <c r="G26053" t="s">
        <v>23</v>
      </c>
      <c r="H26053" t="s">
        <v>21713</v>
      </c>
      <c r="I26053" t="s">
        <v>26</v>
      </c>
      <c r="M26053">
        <v>7137</v>
      </c>
      <c r="N26053">
        <v>260</v>
      </c>
      <c r="O26053">
        <v>264</v>
      </c>
    </row>
    <row r="26054" spans="1:15" x14ac:dyDescent="0.3">
      <c r="E26054" t="s">
        <v>17786</v>
      </c>
      <c r="F26054" t="s">
        <v>8038</v>
      </c>
      <c r="G26054" t="s">
        <v>14</v>
      </c>
      <c r="H26054" t="s">
        <v>21717</v>
      </c>
      <c r="I26054" t="s">
        <v>19</v>
      </c>
      <c r="M26054">
        <v>7138</v>
      </c>
      <c r="N26054">
        <v>19</v>
      </c>
      <c r="O26054">
        <v>24</v>
      </c>
    </row>
    <row r="26055" spans="1:15" x14ac:dyDescent="0.3">
      <c r="A26055" t="s">
        <v>14</v>
      </c>
      <c r="B26055">
        <v>0</v>
      </c>
      <c r="C26055">
        <v>1</v>
      </c>
      <c r="D26055" t="s">
        <v>14</v>
      </c>
      <c r="E26055" t="s">
        <v>17786</v>
      </c>
      <c r="F26055" t="s">
        <v>8038</v>
      </c>
      <c r="G26055" t="s">
        <v>17</v>
      </c>
      <c r="H26055" t="s">
        <v>21717</v>
      </c>
      <c r="I26055" t="s">
        <v>26</v>
      </c>
      <c r="M26055">
        <v>7138</v>
      </c>
      <c r="N26055">
        <v>19</v>
      </c>
      <c r="O26055">
        <v>24</v>
      </c>
    </row>
    <row r="26056" spans="1:15" x14ac:dyDescent="0.3">
      <c r="E26056" t="s">
        <v>17786</v>
      </c>
      <c r="F26056" t="s">
        <v>2177</v>
      </c>
      <c r="G26056" t="s">
        <v>14</v>
      </c>
      <c r="H26056" t="s">
        <v>21718</v>
      </c>
      <c r="I26056" t="s">
        <v>35</v>
      </c>
      <c r="J26056" t="s">
        <v>32</v>
      </c>
      <c r="M26056">
        <v>7138</v>
      </c>
      <c r="N26056">
        <v>38</v>
      </c>
      <c r="O26056">
        <v>43</v>
      </c>
    </row>
    <row r="26057" spans="1:15" x14ac:dyDescent="0.3">
      <c r="A26057" t="s">
        <v>237</v>
      </c>
      <c r="B26057">
        <v>0</v>
      </c>
      <c r="C26057">
        <v>0</v>
      </c>
      <c r="D26057">
        <v>0</v>
      </c>
      <c r="E26057" t="s">
        <v>17786</v>
      </c>
      <c r="F26057" t="s">
        <v>21715</v>
      </c>
      <c r="G26057" t="s">
        <v>17</v>
      </c>
      <c r="H26057" t="s">
        <v>21716</v>
      </c>
      <c r="I26057" t="s">
        <v>22</v>
      </c>
      <c r="M26057">
        <v>7138</v>
      </c>
      <c r="N26057">
        <v>97</v>
      </c>
      <c r="O26057">
        <v>107</v>
      </c>
    </row>
    <row r="26058" spans="1:15" x14ac:dyDescent="0.3">
      <c r="E26058" t="s">
        <v>17786</v>
      </c>
      <c r="F26058" t="s">
        <v>8038</v>
      </c>
      <c r="G26058" t="s">
        <v>14</v>
      </c>
      <c r="H26058" t="s">
        <v>21714</v>
      </c>
      <c r="I26058" t="s">
        <v>19</v>
      </c>
      <c r="M26058">
        <v>7138</v>
      </c>
      <c r="N26058">
        <v>118</v>
      </c>
      <c r="O26058">
        <v>123</v>
      </c>
    </row>
    <row r="26059" spans="1:15" x14ac:dyDescent="0.3">
      <c r="A26059" t="s">
        <v>14</v>
      </c>
      <c r="B26059">
        <v>0</v>
      </c>
      <c r="C26059">
        <v>1</v>
      </c>
      <c r="D26059" t="s">
        <v>14</v>
      </c>
      <c r="E26059" t="s">
        <v>17786</v>
      </c>
      <c r="F26059" t="s">
        <v>8038</v>
      </c>
      <c r="G26059" t="s">
        <v>17</v>
      </c>
      <c r="H26059" t="s">
        <v>21714</v>
      </c>
      <c r="I26059" t="s">
        <v>26</v>
      </c>
      <c r="M26059">
        <v>7138</v>
      </c>
      <c r="N26059">
        <v>118</v>
      </c>
      <c r="O26059">
        <v>123</v>
      </c>
    </row>
    <row r="26060" spans="1:15" x14ac:dyDescent="0.3">
      <c r="A26060" t="s">
        <v>23</v>
      </c>
      <c r="B26060">
        <v>1</v>
      </c>
      <c r="C26060">
        <v>1</v>
      </c>
      <c r="D26060">
        <v>1</v>
      </c>
      <c r="E26060" t="s">
        <v>21626</v>
      </c>
      <c r="F26060" t="s">
        <v>454</v>
      </c>
      <c r="G26060" t="s">
        <v>23</v>
      </c>
      <c r="H26060" t="s">
        <v>21720</v>
      </c>
      <c r="I26060" t="s">
        <v>22</v>
      </c>
      <c r="M26060">
        <v>7139</v>
      </c>
      <c r="N26060">
        <v>9</v>
      </c>
      <c r="O26060">
        <v>14</v>
      </c>
    </row>
    <row r="26061" spans="1:15" x14ac:dyDescent="0.3">
      <c r="A26061" t="s">
        <v>14</v>
      </c>
      <c r="B26061">
        <v>1</v>
      </c>
      <c r="C26061">
        <v>1</v>
      </c>
      <c r="D26061">
        <v>1</v>
      </c>
      <c r="E26061" t="s">
        <v>21626</v>
      </c>
      <c r="F26061" t="s">
        <v>1448</v>
      </c>
      <c r="G26061" t="s">
        <v>14</v>
      </c>
      <c r="H26061" t="s">
        <v>21721</v>
      </c>
      <c r="I26061" t="s">
        <v>31</v>
      </c>
      <c r="J26061" t="s">
        <v>32</v>
      </c>
      <c r="M26061">
        <v>7139</v>
      </c>
      <c r="N26061">
        <v>16</v>
      </c>
      <c r="O26061">
        <v>25</v>
      </c>
    </row>
    <row r="26062" spans="1:15" x14ac:dyDescent="0.3">
      <c r="E26062" t="s">
        <v>21626</v>
      </c>
      <c r="F26062" t="s">
        <v>1448</v>
      </c>
      <c r="G26062" t="s">
        <v>23</v>
      </c>
      <c r="H26062" t="s">
        <v>21721</v>
      </c>
      <c r="I26062" t="s">
        <v>26</v>
      </c>
      <c r="M26062">
        <v>7139</v>
      </c>
      <c r="N26062">
        <v>16</v>
      </c>
      <c r="O26062">
        <v>25</v>
      </c>
    </row>
    <row r="26063" spans="1:15" x14ac:dyDescent="0.3">
      <c r="A26063" t="s">
        <v>14</v>
      </c>
      <c r="B26063">
        <v>0</v>
      </c>
      <c r="C26063">
        <v>1</v>
      </c>
      <c r="D26063" t="s">
        <v>14</v>
      </c>
      <c r="E26063" t="s">
        <v>21626</v>
      </c>
      <c r="F26063" t="s">
        <v>7807</v>
      </c>
      <c r="G26063" t="s">
        <v>17</v>
      </c>
      <c r="H26063" t="s">
        <v>21719</v>
      </c>
      <c r="I26063" t="s">
        <v>26</v>
      </c>
      <c r="M26063">
        <v>7139</v>
      </c>
      <c r="N26063">
        <v>83</v>
      </c>
      <c r="O26063">
        <v>88</v>
      </c>
    </row>
    <row r="26064" spans="1:15" x14ac:dyDescent="0.3">
      <c r="E26064" t="s">
        <v>21626</v>
      </c>
      <c r="F26064" t="s">
        <v>7807</v>
      </c>
      <c r="G26064" t="s">
        <v>14</v>
      </c>
      <c r="H26064" t="s">
        <v>21719</v>
      </c>
      <c r="I26064" t="s">
        <v>31</v>
      </c>
      <c r="J26064" t="s">
        <v>32</v>
      </c>
      <c r="M26064">
        <v>7139</v>
      </c>
      <c r="N26064">
        <v>83</v>
      </c>
      <c r="O26064">
        <v>88</v>
      </c>
    </row>
    <row r="26065" spans="1:15" x14ac:dyDescent="0.3">
      <c r="A26065" t="s">
        <v>23</v>
      </c>
      <c r="B26065">
        <v>1</v>
      </c>
      <c r="C26065">
        <v>1</v>
      </c>
      <c r="D26065">
        <v>1</v>
      </c>
      <c r="E26065" t="s">
        <v>21626</v>
      </c>
      <c r="F26065" t="s">
        <v>454</v>
      </c>
      <c r="G26065" t="s">
        <v>23</v>
      </c>
      <c r="H26065" t="s">
        <v>21720</v>
      </c>
      <c r="I26065" t="s">
        <v>22</v>
      </c>
      <c r="M26065">
        <v>7140</v>
      </c>
      <c r="N26065">
        <v>9</v>
      </c>
      <c r="O26065">
        <v>14</v>
      </c>
    </row>
    <row r="26066" spans="1:15" x14ac:dyDescent="0.3">
      <c r="A26066" t="s">
        <v>14</v>
      </c>
      <c r="B26066">
        <v>1</v>
      </c>
      <c r="C26066">
        <v>1</v>
      </c>
      <c r="D26066">
        <v>1</v>
      </c>
      <c r="E26066" t="s">
        <v>21626</v>
      </c>
      <c r="F26066" t="s">
        <v>1448</v>
      </c>
      <c r="G26066" t="s">
        <v>14</v>
      </c>
      <c r="H26066" t="s">
        <v>21721</v>
      </c>
      <c r="I26066" t="s">
        <v>31</v>
      </c>
      <c r="J26066" t="s">
        <v>32</v>
      </c>
      <c r="M26066">
        <v>7140</v>
      </c>
      <c r="N26066">
        <v>16</v>
      </c>
      <c r="O26066">
        <v>25</v>
      </c>
    </row>
    <row r="26067" spans="1:15" x14ac:dyDescent="0.3">
      <c r="E26067" t="s">
        <v>21626</v>
      </c>
      <c r="F26067" t="s">
        <v>1448</v>
      </c>
      <c r="G26067" t="s">
        <v>23</v>
      </c>
      <c r="H26067" t="s">
        <v>21721</v>
      </c>
      <c r="I26067" t="s">
        <v>26</v>
      </c>
      <c r="M26067">
        <v>7140</v>
      </c>
      <c r="N26067">
        <v>16</v>
      </c>
      <c r="O26067">
        <v>25</v>
      </c>
    </row>
    <row r="26068" spans="1:15" x14ac:dyDescent="0.3">
      <c r="E26068" t="s">
        <v>21626</v>
      </c>
      <c r="F26068" t="s">
        <v>7807</v>
      </c>
      <c r="G26068" t="s">
        <v>14</v>
      </c>
      <c r="H26068" t="s">
        <v>21719</v>
      </c>
      <c r="I26068" t="s">
        <v>31</v>
      </c>
      <c r="J26068" t="s">
        <v>32</v>
      </c>
      <c r="M26068">
        <v>7140</v>
      </c>
      <c r="N26068">
        <v>83</v>
      </c>
      <c r="O26068">
        <v>88</v>
      </c>
    </row>
    <row r="26069" spans="1:15" x14ac:dyDescent="0.3">
      <c r="A26069" t="s">
        <v>14</v>
      </c>
      <c r="B26069">
        <v>0</v>
      </c>
      <c r="C26069">
        <v>1</v>
      </c>
      <c r="D26069" t="s">
        <v>14</v>
      </c>
      <c r="E26069" t="s">
        <v>21626</v>
      </c>
      <c r="F26069" t="s">
        <v>7807</v>
      </c>
      <c r="G26069" t="s">
        <v>17</v>
      </c>
      <c r="H26069" t="s">
        <v>21719</v>
      </c>
      <c r="I26069" t="s">
        <v>26</v>
      </c>
      <c r="M26069">
        <v>7140</v>
      </c>
      <c r="N26069">
        <v>83</v>
      </c>
      <c r="O26069">
        <v>88</v>
      </c>
    </row>
    <row r="26070" spans="1:15" x14ac:dyDescent="0.3">
      <c r="A26070" t="s">
        <v>14</v>
      </c>
      <c r="B26070">
        <v>1</v>
      </c>
      <c r="C26070">
        <v>1</v>
      </c>
      <c r="D26070">
        <v>1</v>
      </c>
      <c r="E26070" t="s">
        <v>21518</v>
      </c>
      <c r="F26070" t="s">
        <v>7794</v>
      </c>
      <c r="G26070" t="s">
        <v>14</v>
      </c>
      <c r="H26070" t="s">
        <v>21520</v>
      </c>
      <c r="I26070" t="s">
        <v>22</v>
      </c>
      <c r="M26070">
        <v>7141</v>
      </c>
      <c r="N26070">
        <v>11</v>
      </c>
      <c r="O26070">
        <v>16</v>
      </c>
    </row>
    <row r="26071" spans="1:15" x14ac:dyDescent="0.3">
      <c r="A26071" t="s">
        <v>14</v>
      </c>
      <c r="B26071">
        <v>1</v>
      </c>
      <c r="C26071">
        <v>1</v>
      </c>
      <c r="D26071">
        <v>1</v>
      </c>
      <c r="E26071" t="s">
        <v>21518</v>
      </c>
      <c r="F26071" t="s">
        <v>56</v>
      </c>
      <c r="G26071" t="s">
        <v>14</v>
      </c>
      <c r="H26071" t="s">
        <v>21521</v>
      </c>
      <c r="I26071" t="s">
        <v>35</v>
      </c>
      <c r="J26071" t="s">
        <v>32</v>
      </c>
      <c r="M26071">
        <v>7141</v>
      </c>
      <c r="N26071">
        <v>20</v>
      </c>
      <c r="O26071">
        <v>27</v>
      </c>
    </row>
    <row r="26072" spans="1:15" x14ac:dyDescent="0.3">
      <c r="A26072" t="s">
        <v>23</v>
      </c>
      <c r="B26072">
        <v>1</v>
      </c>
      <c r="C26072">
        <v>1</v>
      </c>
      <c r="D26072">
        <v>1</v>
      </c>
      <c r="E26072" t="s">
        <v>21518</v>
      </c>
      <c r="F26072" t="s">
        <v>2466</v>
      </c>
      <c r="G26072" t="s">
        <v>23</v>
      </c>
      <c r="H26072" t="s">
        <v>21519</v>
      </c>
      <c r="I26072" t="s">
        <v>22</v>
      </c>
      <c r="M26072">
        <v>7141</v>
      </c>
      <c r="N26072">
        <v>496</v>
      </c>
      <c r="O26072">
        <v>502</v>
      </c>
    </row>
    <row r="26073" spans="1:15" x14ac:dyDescent="0.3">
      <c r="E26073" t="s">
        <v>21518</v>
      </c>
      <c r="F26073" t="s">
        <v>2466</v>
      </c>
      <c r="G26073" t="s">
        <v>14</v>
      </c>
      <c r="H26073" t="s">
        <v>21519</v>
      </c>
      <c r="I26073" t="s">
        <v>52</v>
      </c>
      <c r="J26073" t="s">
        <v>32</v>
      </c>
      <c r="M26073">
        <v>7141</v>
      </c>
      <c r="N26073">
        <v>496</v>
      </c>
      <c r="O26073">
        <v>502</v>
      </c>
    </row>
    <row r="26074" spans="1:15" x14ac:dyDescent="0.3">
      <c r="A26074" t="s">
        <v>14</v>
      </c>
      <c r="B26074">
        <v>1</v>
      </c>
      <c r="C26074">
        <v>1</v>
      </c>
      <c r="D26074">
        <v>1</v>
      </c>
      <c r="E26074" t="s">
        <v>21518</v>
      </c>
      <c r="F26074" t="s">
        <v>7794</v>
      </c>
      <c r="G26074" t="s">
        <v>14</v>
      </c>
      <c r="H26074" t="s">
        <v>21520</v>
      </c>
      <c r="I26074" t="s">
        <v>22</v>
      </c>
      <c r="M26074">
        <v>7142</v>
      </c>
      <c r="N26074">
        <v>11</v>
      </c>
      <c r="O26074">
        <v>16</v>
      </c>
    </row>
    <row r="26075" spans="1:15" x14ac:dyDescent="0.3">
      <c r="A26075" t="s">
        <v>14</v>
      </c>
      <c r="B26075">
        <v>1</v>
      </c>
      <c r="C26075">
        <v>1</v>
      </c>
      <c r="D26075">
        <v>1</v>
      </c>
      <c r="E26075" t="s">
        <v>21518</v>
      </c>
      <c r="F26075" t="s">
        <v>56</v>
      </c>
      <c r="G26075" t="s">
        <v>14</v>
      </c>
      <c r="H26075" t="s">
        <v>21521</v>
      </c>
      <c r="I26075" t="s">
        <v>35</v>
      </c>
      <c r="J26075" t="s">
        <v>32</v>
      </c>
      <c r="M26075">
        <v>7142</v>
      </c>
      <c r="N26075">
        <v>20</v>
      </c>
      <c r="O26075">
        <v>27</v>
      </c>
    </row>
    <row r="26076" spans="1:15" x14ac:dyDescent="0.3">
      <c r="A26076" t="s">
        <v>23</v>
      </c>
      <c r="B26076">
        <v>1</v>
      </c>
      <c r="C26076">
        <v>1</v>
      </c>
      <c r="D26076">
        <v>1</v>
      </c>
      <c r="E26076" t="s">
        <v>21518</v>
      </c>
      <c r="F26076" t="s">
        <v>2466</v>
      </c>
      <c r="G26076" t="s">
        <v>23</v>
      </c>
      <c r="H26076" t="s">
        <v>21519</v>
      </c>
      <c r="I26076" t="s">
        <v>22</v>
      </c>
      <c r="M26076">
        <v>7142</v>
      </c>
      <c r="N26076">
        <v>496</v>
      </c>
      <c r="O26076">
        <v>502</v>
      </c>
    </row>
    <row r="26077" spans="1:15" x14ac:dyDescent="0.3">
      <c r="E26077" t="s">
        <v>21518</v>
      </c>
      <c r="F26077" t="s">
        <v>2466</v>
      </c>
      <c r="G26077" t="s">
        <v>14</v>
      </c>
      <c r="H26077" t="s">
        <v>21519</v>
      </c>
      <c r="I26077" t="s">
        <v>52</v>
      </c>
      <c r="J26077" t="s">
        <v>32</v>
      </c>
      <c r="M26077">
        <v>7142</v>
      </c>
      <c r="N26077">
        <v>496</v>
      </c>
      <c r="O26077">
        <v>502</v>
      </c>
    </row>
    <row r="26078" spans="1:15" x14ac:dyDescent="0.3">
      <c r="E26078" t="s">
        <v>21722</v>
      </c>
      <c r="F26078" t="s">
        <v>14004</v>
      </c>
      <c r="G26078" t="s">
        <v>17</v>
      </c>
      <c r="H26078" t="s">
        <v>14005</v>
      </c>
      <c r="I26078" t="s">
        <v>19</v>
      </c>
      <c r="M26078">
        <v>7143</v>
      </c>
      <c r="N26078">
        <v>0</v>
      </c>
      <c r="O26078">
        <v>14</v>
      </c>
    </row>
    <row r="26079" spans="1:15" x14ac:dyDescent="0.3">
      <c r="E26079" t="s">
        <v>21722</v>
      </c>
      <c r="F26079" t="s">
        <v>14002</v>
      </c>
      <c r="G26079" t="s">
        <v>17</v>
      </c>
      <c r="H26079" t="s">
        <v>21723</v>
      </c>
      <c r="I26079" t="s">
        <v>19</v>
      </c>
      <c r="M26079">
        <v>7143</v>
      </c>
      <c r="N26079">
        <v>28</v>
      </c>
      <c r="O26079">
        <v>50</v>
      </c>
    </row>
    <row r="26080" spans="1:15" x14ac:dyDescent="0.3">
      <c r="E26080" t="s">
        <v>21722</v>
      </c>
      <c r="F26080" t="s">
        <v>21726</v>
      </c>
      <c r="G26080" t="s">
        <v>23</v>
      </c>
      <c r="H26080" t="s">
        <v>21727</v>
      </c>
      <c r="I26080" t="s">
        <v>26</v>
      </c>
      <c r="M26080">
        <v>7143</v>
      </c>
      <c r="N26080">
        <v>28</v>
      </c>
      <c r="O26080">
        <v>63</v>
      </c>
    </row>
    <row r="26081" spans="1:15" x14ac:dyDescent="0.3">
      <c r="E26081" t="s">
        <v>21722</v>
      </c>
      <c r="F26081" t="s">
        <v>1606</v>
      </c>
      <c r="G26081" t="s">
        <v>14</v>
      </c>
      <c r="H26081" t="s">
        <v>21725</v>
      </c>
      <c r="I26081" t="s">
        <v>52</v>
      </c>
      <c r="J26081" t="s">
        <v>32</v>
      </c>
      <c r="M26081">
        <v>7143</v>
      </c>
      <c r="N26081">
        <v>44</v>
      </c>
      <c r="O26081">
        <v>50</v>
      </c>
    </row>
    <row r="26082" spans="1:15" x14ac:dyDescent="0.3">
      <c r="A26082" t="s">
        <v>14</v>
      </c>
      <c r="B26082">
        <v>0</v>
      </c>
      <c r="C26082">
        <v>1</v>
      </c>
      <c r="D26082" t="s">
        <v>14</v>
      </c>
      <c r="E26082" t="s">
        <v>21722</v>
      </c>
      <c r="F26082" t="s">
        <v>13992</v>
      </c>
      <c r="G26082" t="s">
        <v>23</v>
      </c>
      <c r="H26082" t="s">
        <v>21724</v>
      </c>
      <c r="I26082" t="s">
        <v>26</v>
      </c>
      <c r="M26082">
        <v>7143</v>
      </c>
      <c r="N26082">
        <v>102</v>
      </c>
      <c r="O26082">
        <v>109</v>
      </c>
    </row>
    <row r="26083" spans="1:15" x14ac:dyDescent="0.3">
      <c r="E26083" t="s">
        <v>21722</v>
      </c>
      <c r="F26083" t="s">
        <v>13992</v>
      </c>
      <c r="G26083" t="s">
        <v>17</v>
      </c>
      <c r="H26083" t="s">
        <v>21724</v>
      </c>
      <c r="I26083" t="s">
        <v>19</v>
      </c>
      <c r="M26083">
        <v>7143</v>
      </c>
      <c r="N26083">
        <v>102</v>
      </c>
      <c r="O26083">
        <v>109</v>
      </c>
    </row>
    <row r="26084" spans="1:15" x14ac:dyDescent="0.3">
      <c r="A26084" t="s">
        <v>237</v>
      </c>
      <c r="B26084">
        <v>0</v>
      </c>
      <c r="C26084">
        <v>0</v>
      </c>
      <c r="D26084">
        <v>0</v>
      </c>
      <c r="E26084" t="s">
        <v>21722</v>
      </c>
      <c r="F26084" t="s">
        <v>13990</v>
      </c>
      <c r="G26084" t="s">
        <v>14</v>
      </c>
      <c r="H26084" t="s">
        <v>13991</v>
      </c>
      <c r="I26084" t="s">
        <v>26</v>
      </c>
      <c r="M26084">
        <v>7143</v>
      </c>
      <c r="N26084">
        <v>236</v>
      </c>
      <c r="O26084">
        <v>242</v>
      </c>
    </row>
    <row r="26085" spans="1:15" x14ac:dyDescent="0.3">
      <c r="A26085" t="s">
        <v>23</v>
      </c>
      <c r="B26085">
        <v>1</v>
      </c>
      <c r="C26085">
        <v>1</v>
      </c>
      <c r="D26085">
        <v>1</v>
      </c>
      <c r="E26085" t="s">
        <v>21722</v>
      </c>
      <c r="F26085" t="s">
        <v>13994</v>
      </c>
      <c r="G26085" t="s">
        <v>23</v>
      </c>
      <c r="H26085" t="s">
        <v>13995</v>
      </c>
      <c r="I26085" t="s">
        <v>22</v>
      </c>
      <c r="M26085">
        <v>7143</v>
      </c>
      <c r="N26085">
        <v>263</v>
      </c>
      <c r="O26085">
        <v>272</v>
      </c>
    </row>
    <row r="26086" spans="1:15" x14ac:dyDescent="0.3">
      <c r="E26086" t="s">
        <v>21722</v>
      </c>
      <c r="F26086" t="s">
        <v>13998</v>
      </c>
      <c r="G26086" t="s">
        <v>23</v>
      </c>
      <c r="H26086" t="s">
        <v>13999</v>
      </c>
      <c r="I26086" t="s">
        <v>19</v>
      </c>
      <c r="M26086">
        <v>7143</v>
      </c>
      <c r="N26086">
        <v>290</v>
      </c>
      <c r="O26086">
        <v>305</v>
      </c>
    </row>
    <row r="26087" spans="1:15" x14ac:dyDescent="0.3">
      <c r="A26087" t="s">
        <v>237</v>
      </c>
      <c r="B26087">
        <v>0</v>
      </c>
      <c r="C26087">
        <v>0</v>
      </c>
      <c r="D26087">
        <v>0</v>
      </c>
      <c r="E26087" t="s">
        <v>21722</v>
      </c>
      <c r="F26087" t="s">
        <v>13996</v>
      </c>
      <c r="G26087" t="s">
        <v>23</v>
      </c>
      <c r="H26087" t="s">
        <v>13997</v>
      </c>
      <c r="I26087" t="s">
        <v>26</v>
      </c>
      <c r="M26087">
        <v>7143</v>
      </c>
      <c r="N26087">
        <v>299</v>
      </c>
      <c r="O26087">
        <v>305</v>
      </c>
    </row>
    <row r="26088" spans="1:15" x14ac:dyDescent="0.3">
      <c r="E26088" t="s">
        <v>21722</v>
      </c>
      <c r="F26088" t="s">
        <v>13992</v>
      </c>
      <c r="G26088" t="s">
        <v>17</v>
      </c>
      <c r="H26088" t="s">
        <v>21730</v>
      </c>
      <c r="I26088" t="s">
        <v>19</v>
      </c>
      <c r="M26088">
        <v>7144</v>
      </c>
      <c r="N26088">
        <v>57</v>
      </c>
      <c r="O26088">
        <v>64</v>
      </c>
    </row>
    <row r="26089" spans="1:15" x14ac:dyDescent="0.3">
      <c r="E26089" t="s">
        <v>21722</v>
      </c>
      <c r="F26089" t="s">
        <v>21728</v>
      </c>
      <c r="G26089" t="s">
        <v>23</v>
      </c>
      <c r="H26089" t="s">
        <v>21729</v>
      </c>
      <c r="I26089" t="s">
        <v>26</v>
      </c>
      <c r="M26089">
        <v>7144</v>
      </c>
      <c r="N26089">
        <v>162</v>
      </c>
      <c r="O26089">
        <v>169</v>
      </c>
    </row>
    <row r="26090" spans="1:15" x14ac:dyDescent="0.3">
      <c r="E26090" t="s">
        <v>21722</v>
      </c>
      <c r="F26090" t="s">
        <v>21728</v>
      </c>
      <c r="G26090" t="s">
        <v>17</v>
      </c>
      <c r="H26090" t="s">
        <v>21729</v>
      </c>
      <c r="I26090" t="s">
        <v>19</v>
      </c>
      <c r="M26090">
        <v>7144</v>
      </c>
      <c r="N26090">
        <v>162</v>
      </c>
      <c r="O26090">
        <v>169</v>
      </c>
    </row>
    <row r="26091" spans="1:15" x14ac:dyDescent="0.3">
      <c r="E26091" t="s">
        <v>21722</v>
      </c>
      <c r="F26091" t="s">
        <v>13992</v>
      </c>
      <c r="G26091" t="s">
        <v>17</v>
      </c>
      <c r="H26091" t="s">
        <v>21730</v>
      </c>
      <c r="I26091" t="s">
        <v>19</v>
      </c>
      <c r="M26091">
        <v>7145</v>
      </c>
      <c r="N26091">
        <v>57</v>
      </c>
      <c r="O26091">
        <v>64</v>
      </c>
    </row>
    <row r="26092" spans="1:15" x14ac:dyDescent="0.3">
      <c r="E26092" t="s">
        <v>21722</v>
      </c>
      <c r="F26092" t="s">
        <v>21728</v>
      </c>
      <c r="G26092" t="s">
        <v>17</v>
      </c>
      <c r="H26092" t="s">
        <v>21729</v>
      </c>
      <c r="I26092" t="s">
        <v>19</v>
      </c>
      <c r="M26092">
        <v>7145</v>
      </c>
      <c r="N26092">
        <v>162</v>
      </c>
      <c r="O26092">
        <v>169</v>
      </c>
    </row>
    <row r="26093" spans="1:15" x14ac:dyDescent="0.3">
      <c r="E26093" t="s">
        <v>21722</v>
      </c>
      <c r="F26093" t="s">
        <v>21728</v>
      </c>
      <c r="G26093" t="s">
        <v>23</v>
      </c>
      <c r="H26093" t="s">
        <v>21729</v>
      </c>
      <c r="I26093" t="s">
        <v>26</v>
      </c>
      <c r="M26093">
        <v>7145</v>
      </c>
      <c r="N26093">
        <v>162</v>
      </c>
      <c r="O26093">
        <v>169</v>
      </c>
    </row>
    <row r="26094" spans="1:15" x14ac:dyDescent="0.3">
      <c r="E26094" t="s">
        <v>19330</v>
      </c>
      <c r="F26094" t="s">
        <v>21731</v>
      </c>
      <c r="G26094" t="s">
        <v>17</v>
      </c>
      <c r="H26094" t="s">
        <v>21732</v>
      </c>
      <c r="I26094" t="s">
        <v>19</v>
      </c>
      <c r="M26094">
        <v>7146</v>
      </c>
      <c r="N26094">
        <v>23</v>
      </c>
      <c r="O26094">
        <v>32</v>
      </c>
    </row>
    <row r="26095" spans="1:15" x14ac:dyDescent="0.3">
      <c r="A26095" t="s">
        <v>14</v>
      </c>
      <c r="B26095">
        <v>0</v>
      </c>
      <c r="C26095">
        <v>1</v>
      </c>
      <c r="D26095" t="s">
        <v>14</v>
      </c>
      <c r="E26095" t="s">
        <v>19330</v>
      </c>
      <c r="F26095" t="s">
        <v>19330</v>
      </c>
      <c r="G26095" t="s">
        <v>23</v>
      </c>
      <c r="H26095" t="s">
        <v>21735</v>
      </c>
      <c r="I26095" t="s">
        <v>26</v>
      </c>
      <c r="M26095">
        <v>7146</v>
      </c>
      <c r="N26095">
        <v>54</v>
      </c>
      <c r="O26095">
        <v>63</v>
      </c>
    </row>
    <row r="26096" spans="1:15" x14ac:dyDescent="0.3">
      <c r="E26096" t="s">
        <v>19330</v>
      </c>
      <c r="F26096" t="s">
        <v>19330</v>
      </c>
      <c r="G26096" t="s">
        <v>14</v>
      </c>
      <c r="H26096" t="s">
        <v>21735</v>
      </c>
      <c r="I26096" t="s">
        <v>19</v>
      </c>
      <c r="M26096">
        <v>7146</v>
      </c>
      <c r="N26096">
        <v>54</v>
      </c>
      <c r="O26096">
        <v>63</v>
      </c>
    </row>
    <row r="26097" spans="1:15" x14ac:dyDescent="0.3">
      <c r="A26097" t="s">
        <v>14</v>
      </c>
      <c r="B26097">
        <v>0</v>
      </c>
      <c r="C26097">
        <v>1</v>
      </c>
      <c r="D26097" t="s">
        <v>14</v>
      </c>
      <c r="E26097" t="s">
        <v>19330</v>
      </c>
      <c r="F26097" t="s">
        <v>21733</v>
      </c>
      <c r="G26097" t="s">
        <v>23</v>
      </c>
      <c r="H26097" t="s">
        <v>21734</v>
      </c>
      <c r="I26097" t="s">
        <v>26</v>
      </c>
      <c r="M26097">
        <v>7146</v>
      </c>
      <c r="N26097">
        <v>67</v>
      </c>
      <c r="O26097">
        <v>76</v>
      </c>
    </row>
    <row r="26098" spans="1:15" x14ac:dyDescent="0.3">
      <c r="E26098" t="s">
        <v>19330</v>
      </c>
      <c r="F26098" t="s">
        <v>21733</v>
      </c>
      <c r="G26098" t="s">
        <v>14</v>
      </c>
      <c r="H26098" t="s">
        <v>21734</v>
      </c>
      <c r="I26098" t="s">
        <v>19</v>
      </c>
      <c r="M26098">
        <v>7146</v>
      </c>
      <c r="N26098">
        <v>67</v>
      </c>
      <c r="O26098">
        <v>76</v>
      </c>
    </row>
    <row r="26099" spans="1:15" x14ac:dyDescent="0.3">
      <c r="A26099" t="s">
        <v>14</v>
      </c>
      <c r="B26099">
        <v>0</v>
      </c>
      <c r="C26099">
        <v>1</v>
      </c>
      <c r="D26099" t="s">
        <v>14</v>
      </c>
      <c r="E26099" t="s">
        <v>19330</v>
      </c>
      <c r="F26099" t="s">
        <v>21454</v>
      </c>
      <c r="G26099" t="s">
        <v>23</v>
      </c>
      <c r="H26099" t="s">
        <v>21742</v>
      </c>
      <c r="I26099" t="s">
        <v>26</v>
      </c>
      <c r="M26099">
        <v>7146</v>
      </c>
      <c r="N26099">
        <v>262</v>
      </c>
      <c r="O26099">
        <v>272</v>
      </c>
    </row>
    <row r="26100" spans="1:15" x14ac:dyDescent="0.3">
      <c r="E26100" t="s">
        <v>19330</v>
      </c>
      <c r="F26100" t="s">
        <v>21454</v>
      </c>
      <c r="G26100" t="s">
        <v>14</v>
      </c>
      <c r="H26100" t="s">
        <v>21742</v>
      </c>
      <c r="I26100" t="s">
        <v>19</v>
      </c>
      <c r="M26100">
        <v>7146</v>
      </c>
      <c r="N26100">
        <v>262</v>
      </c>
      <c r="O26100">
        <v>272</v>
      </c>
    </row>
    <row r="26101" spans="1:15" x14ac:dyDescent="0.3">
      <c r="A26101" t="s">
        <v>14</v>
      </c>
      <c r="B26101">
        <v>0</v>
      </c>
      <c r="C26101">
        <v>1</v>
      </c>
      <c r="D26101" t="s">
        <v>14</v>
      </c>
      <c r="E26101" t="s">
        <v>19330</v>
      </c>
      <c r="F26101" t="s">
        <v>21743</v>
      </c>
      <c r="G26101" t="s">
        <v>23</v>
      </c>
      <c r="H26101" t="s">
        <v>21744</v>
      </c>
      <c r="I26101" t="s">
        <v>26</v>
      </c>
      <c r="M26101">
        <v>7146</v>
      </c>
      <c r="N26101">
        <v>407</v>
      </c>
      <c r="O26101">
        <v>416</v>
      </c>
    </row>
    <row r="26102" spans="1:15" x14ac:dyDescent="0.3">
      <c r="E26102" t="s">
        <v>19330</v>
      </c>
      <c r="F26102" t="s">
        <v>21743</v>
      </c>
      <c r="G26102" t="s">
        <v>14</v>
      </c>
      <c r="H26102" t="s">
        <v>21744</v>
      </c>
      <c r="I26102" t="s">
        <v>19</v>
      </c>
      <c r="M26102">
        <v>7146</v>
      </c>
      <c r="N26102">
        <v>407</v>
      </c>
      <c r="O26102">
        <v>416</v>
      </c>
    </row>
    <row r="26103" spans="1:15" x14ac:dyDescent="0.3">
      <c r="E26103" t="s">
        <v>19330</v>
      </c>
      <c r="F26103" t="s">
        <v>19418</v>
      </c>
      <c r="G26103" t="s">
        <v>14</v>
      </c>
      <c r="H26103" t="s">
        <v>21745</v>
      </c>
      <c r="I26103" t="s">
        <v>19</v>
      </c>
      <c r="M26103">
        <v>7146</v>
      </c>
      <c r="N26103">
        <v>547</v>
      </c>
      <c r="O26103">
        <v>555</v>
      </c>
    </row>
    <row r="26104" spans="1:15" x14ac:dyDescent="0.3">
      <c r="E26104" t="s">
        <v>19330</v>
      </c>
      <c r="F26104" t="s">
        <v>19418</v>
      </c>
      <c r="G26104" t="s">
        <v>23</v>
      </c>
      <c r="H26104" t="s">
        <v>21745</v>
      </c>
      <c r="I26104" t="s">
        <v>26</v>
      </c>
      <c r="M26104">
        <v>7146</v>
      </c>
      <c r="N26104">
        <v>547</v>
      </c>
      <c r="O26104">
        <v>555</v>
      </c>
    </row>
    <row r="26105" spans="1:15" x14ac:dyDescent="0.3">
      <c r="E26105" t="s">
        <v>19330</v>
      </c>
      <c r="F26105" t="s">
        <v>21738</v>
      </c>
      <c r="G26105" t="s">
        <v>14</v>
      </c>
      <c r="H26105" t="s">
        <v>21739</v>
      </c>
      <c r="I26105" t="s">
        <v>19</v>
      </c>
      <c r="M26105">
        <v>7146</v>
      </c>
      <c r="N26105">
        <v>579</v>
      </c>
      <c r="O26105">
        <v>587</v>
      </c>
    </row>
    <row r="26106" spans="1:15" x14ac:dyDescent="0.3">
      <c r="A26106" t="s">
        <v>14</v>
      </c>
      <c r="B26106">
        <v>0</v>
      </c>
      <c r="C26106">
        <v>1</v>
      </c>
      <c r="D26106" t="s">
        <v>14</v>
      </c>
      <c r="E26106" t="s">
        <v>19330</v>
      </c>
      <c r="F26106" t="s">
        <v>21738</v>
      </c>
      <c r="G26106" t="s">
        <v>17</v>
      </c>
      <c r="H26106" t="s">
        <v>21739</v>
      </c>
      <c r="I26106" t="s">
        <v>26</v>
      </c>
      <c r="M26106">
        <v>7146</v>
      </c>
      <c r="N26106">
        <v>579</v>
      </c>
      <c r="O26106">
        <v>587</v>
      </c>
    </row>
    <row r="26107" spans="1:15" x14ac:dyDescent="0.3">
      <c r="E26107" t="s">
        <v>19330</v>
      </c>
      <c r="F26107" t="s">
        <v>21452</v>
      </c>
      <c r="G26107" t="s">
        <v>14</v>
      </c>
      <c r="H26107" t="s">
        <v>21737</v>
      </c>
      <c r="I26107" t="s">
        <v>19</v>
      </c>
      <c r="M26107">
        <v>7146</v>
      </c>
      <c r="N26107">
        <v>598</v>
      </c>
      <c r="O26107">
        <v>606</v>
      </c>
    </row>
    <row r="26108" spans="1:15" x14ac:dyDescent="0.3">
      <c r="A26108" t="s">
        <v>14</v>
      </c>
      <c r="B26108">
        <v>0</v>
      </c>
      <c r="C26108">
        <v>1</v>
      </c>
      <c r="D26108" t="s">
        <v>14</v>
      </c>
      <c r="E26108" t="s">
        <v>19330</v>
      </c>
      <c r="F26108" t="s">
        <v>21452</v>
      </c>
      <c r="G26108" t="s">
        <v>23</v>
      </c>
      <c r="H26108" t="s">
        <v>21737</v>
      </c>
      <c r="I26108" t="s">
        <v>26</v>
      </c>
      <c r="M26108">
        <v>7146</v>
      </c>
      <c r="N26108">
        <v>598</v>
      </c>
      <c r="O26108">
        <v>606</v>
      </c>
    </row>
    <row r="26109" spans="1:15" x14ac:dyDescent="0.3">
      <c r="E26109" t="s">
        <v>19330</v>
      </c>
      <c r="F26109" t="s">
        <v>21446</v>
      </c>
      <c r="G26109" t="s">
        <v>17</v>
      </c>
      <c r="H26109" t="s">
        <v>21736</v>
      </c>
      <c r="I26109" t="s">
        <v>26</v>
      </c>
      <c r="M26109">
        <v>7146</v>
      </c>
      <c r="N26109">
        <v>657</v>
      </c>
      <c r="O26109">
        <v>666</v>
      </c>
    </row>
    <row r="26110" spans="1:15" x14ac:dyDescent="0.3">
      <c r="A26110" t="s">
        <v>14</v>
      </c>
      <c r="B26110">
        <v>1</v>
      </c>
      <c r="C26110">
        <v>1</v>
      </c>
      <c r="D26110">
        <v>1</v>
      </c>
      <c r="E26110" t="s">
        <v>19330</v>
      </c>
      <c r="F26110" t="s">
        <v>21446</v>
      </c>
      <c r="G26110" t="s">
        <v>14</v>
      </c>
      <c r="H26110" t="s">
        <v>21736</v>
      </c>
      <c r="I26110" t="s">
        <v>19</v>
      </c>
      <c r="M26110">
        <v>7146</v>
      </c>
      <c r="N26110">
        <v>657</v>
      </c>
      <c r="O26110">
        <v>666</v>
      </c>
    </row>
    <row r="26111" spans="1:15" x14ac:dyDescent="0.3">
      <c r="E26111" t="s">
        <v>19330</v>
      </c>
      <c r="F26111" t="s">
        <v>21740</v>
      </c>
      <c r="G26111" t="s">
        <v>14</v>
      </c>
      <c r="H26111" t="s">
        <v>21741</v>
      </c>
      <c r="I26111" t="s">
        <v>19</v>
      </c>
      <c r="M26111">
        <v>7146</v>
      </c>
      <c r="N26111">
        <v>694</v>
      </c>
      <c r="O26111">
        <v>704</v>
      </c>
    </row>
    <row r="26112" spans="1:15" x14ac:dyDescent="0.3">
      <c r="A26112" t="s">
        <v>14</v>
      </c>
      <c r="B26112">
        <v>0</v>
      </c>
      <c r="C26112">
        <v>1</v>
      </c>
      <c r="D26112" t="s">
        <v>14</v>
      </c>
      <c r="E26112" t="s">
        <v>19330</v>
      </c>
      <c r="F26112" t="s">
        <v>21740</v>
      </c>
      <c r="G26112" t="s">
        <v>23</v>
      </c>
      <c r="H26112" t="s">
        <v>21741</v>
      </c>
      <c r="I26112" t="s">
        <v>26</v>
      </c>
      <c r="M26112">
        <v>7146</v>
      </c>
      <c r="N26112">
        <v>694</v>
      </c>
      <c r="O26112">
        <v>704</v>
      </c>
    </row>
    <row r="26113" spans="1:15" x14ac:dyDescent="0.3">
      <c r="E26113" t="s">
        <v>19330</v>
      </c>
      <c r="F26113" t="s">
        <v>21731</v>
      </c>
      <c r="G26113" t="s">
        <v>17</v>
      </c>
      <c r="H26113" t="s">
        <v>21732</v>
      </c>
      <c r="I26113" t="s">
        <v>19</v>
      </c>
      <c r="M26113">
        <v>7147</v>
      </c>
      <c r="N26113">
        <v>23</v>
      </c>
      <c r="O26113">
        <v>32</v>
      </c>
    </row>
    <row r="26114" spans="1:15" x14ac:dyDescent="0.3">
      <c r="A26114" t="s">
        <v>14</v>
      </c>
      <c r="B26114">
        <v>0</v>
      </c>
      <c r="C26114">
        <v>1</v>
      </c>
      <c r="D26114" t="s">
        <v>14</v>
      </c>
      <c r="E26114" t="s">
        <v>19330</v>
      </c>
      <c r="F26114" t="s">
        <v>19330</v>
      </c>
      <c r="G26114" t="s">
        <v>23</v>
      </c>
      <c r="H26114" t="s">
        <v>21735</v>
      </c>
      <c r="I26114" t="s">
        <v>26</v>
      </c>
      <c r="M26114">
        <v>7147</v>
      </c>
      <c r="N26114">
        <v>54</v>
      </c>
      <c r="O26114">
        <v>63</v>
      </c>
    </row>
    <row r="26115" spans="1:15" x14ac:dyDescent="0.3">
      <c r="E26115" t="s">
        <v>19330</v>
      </c>
      <c r="F26115" t="s">
        <v>19330</v>
      </c>
      <c r="G26115" t="s">
        <v>14</v>
      </c>
      <c r="H26115" t="s">
        <v>21735</v>
      </c>
      <c r="I26115" t="s">
        <v>19</v>
      </c>
      <c r="M26115">
        <v>7147</v>
      </c>
      <c r="N26115">
        <v>54</v>
      </c>
      <c r="O26115">
        <v>63</v>
      </c>
    </row>
    <row r="26116" spans="1:15" x14ac:dyDescent="0.3">
      <c r="E26116" t="s">
        <v>19330</v>
      </c>
      <c r="F26116" t="s">
        <v>21733</v>
      </c>
      <c r="G26116" t="s">
        <v>14</v>
      </c>
      <c r="H26116" t="s">
        <v>21734</v>
      </c>
      <c r="I26116" t="s">
        <v>19</v>
      </c>
      <c r="M26116">
        <v>7147</v>
      </c>
      <c r="N26116">
        <v>67</v>
      </c>
      <c r="O26116">
        <v>76</v>
      </c>
    </row>
    <row r="26117" spans="1:15" x14ac:dyDescent="0.3">
      <c r="A26117" t="s">
        <v>14</v>
      </c>
      <c r="B26117">
        <v>0</v>
      </c>
      <c r="C26117">
        <v>1</v>
      </c>
      <c r="D26117" t="s">
        <v>14</v>
      </c>
      <c r="E26117" t="s">
        <v>19330</v>
      </c>
      <c r="F26117" t="s">
        <v>21733</v>
      </c>
      <c r="G26117" t="s">
        <v>23</v>
      </c>
      <c r="H26117" t="s">
        <v>21734</v>
      </c>
      <c r="I26117" t="s">
        <v>26</v>
      </c>
      <c r="M26117">
        <v>7147</v>
      </c>
      <c r="N26117">
        <v>67</v>
      </c>
      <c r="O26117">
        <v>76</v>
      </c>
    </row>
    <row r="26118" spans="1:15" x14ac:dyDescent="0.3">
      <c r="A26118" t="s">
        <v>14</v>
      </c>
      <c r="B26118">
        <v>0</v>
      </c>
      <c r="C26118">
        <v>1</v>
      </c>
      <c r="D26118" t="s">
        <v>14</v>
      </c>
      <c r="E26118" t="s">
        <v>19330</v>
      </c>
      <c r="F26118" t="s">
        <v>21454</v>
      </c>
      <c r="G26118" t="s">
        <v>23</v>
      </c>
      <c r="H26118" t="s">
        <v>21742</v>
      </c>
      <c r="I26118" t="s">
        <v>26</v>
      </c>
      <c r="M26118">
        <v>7147</v>
      </c>
      <c r="N26118">
        <v>262</v>
      </c>
      <c r="O26118">
        <v>272</v>
      </c>
    </row>
    <row r="26119" spans="1:15" x14ac:dyDescent="0.3">
      <c r="E26119" t="s">
        <v>19330</v>
      </c>
      <c r="F26119" t="s">
        <v>21454</v>
      </c>
      <c r="G26119" t="s">
        <v>14</v>
      </c>
      <c r="H26119" t="s">
        <v>21742</v>
      </c>
      <c r="I26119" t="s">
        <v>19</v>
      </c>
      <c r="M26119">
        <v>7147</v>
      </c>
      <c r="N26119">
        <v>262</v>
      </c>
      <c r="O26119">
        <v>272</v>
      </c>
    </row>
    <row r="26120" spans="1:15" x14ac:dyDescent="0.3">
      <c r="A26120" t="s">
        <v>14</v>
      </c>
      <c r="B26120">
        <v>0</v>
      </c>
      <c r="C26120">
        <v>1</v>
      </c>
      <c r="D26120" t="s">
        <v>14</v>
      </c>
      <c r="E26120" t="s">
        <v>19330</v>
      </c>
      <c r="F26120" t="s">
        <v>21743</v>
      </c>
      <c r="G26120" t="s">
        <v>23</v>
      </c>
      <c r="H26120" t="s">
        <v>21744</v>
      </c>
      <c r="I26120" t="s">
        <v>26</v>
      </c>
      <c r="M26120">
        <v>7147</v>
      </c>
      <c r="N26120">
        <v>407</v>
      </c>
      <c r="O26120">
        <v>416</v>
      </c>
    </row>
    <row r="26121" spans="1:15" x14ac:dyDescent="0.3">
      <c r="E26121" t="s">
        <v>19330</v>
      </c>
      <c r="F26121" t="s">
        <v>21743</v>
      </c>
      <c r="G26121" t="s">
        <v>14</v>
      </c>
      <c r="H26121" t="s">
        <v>21744</v>
      </c>
      <c r="I26121" t="s">
        <v>19</v>
      </c>
      <c r="M26121">
        <v>7147</v>
      </c>
      <c r="N26121">
        <v>407</v>
      </c>
      <c r="O26121">
        <v>416</v>
      </c>
    </row>
    <row r="26122" spans="1:15" x14ac:dyDescent="0.3">
      <c r="E26122" t="s">
        <v>19330</v>
      </c>
      <c r="F26122" t="s">
        <v>19418</v>
      </c>
      <c r="G26122" t="s">
        <v>14</v>
      </c>
      <c r="H26122" t="s">
        <v>21745</v>
      </c>
      <c r="I26122" t="s">
        <v>19</v>
      </c>
      <c r="M26122">
        <v>7147</v>
      </c>
      <c r="N26122">
        <v>547</v>
      </c>
      <c r="O26122">
        <v>555</v>
      </c>
    </row>
    <row r="26123" spans="1:15" x14ac:dyDescent="0.3">
      <c r="E26123" t="s">
        <v>19330</v>
      </c>
      <c r="F26123" t="s">
        <v>19418</v>
      </c>
      <c r="G26123" t="s">
        <v>23</v>
      </c>
      <c r="H26123" t="s">
        <v>21745</v>
      </c>
      <c r="I26123" t="s">
        <v>26</v>
      </c>
      <c r="M26123">
        <v>7147</v>
      </c>
      <c r="N26123">
        <v>547</v>
      </c>
      <c r="O26123">
        <v>555</v>
      </c>
    </row>
    <row r="26124" spans="1:15" x14ac:dyDescent="0.3">
      <c r="A26124" t="s">
        <v>14</v>
      </c>
      <c r="B26124">
        <v>0</v>
      </c>
      <c r="C26124">
        <v>1</v>
      </c>
      <c r="D26124" t="s">
        <v>14</v>
      </c>
      <c r="E26124" t="s">
        <v>19330</v>
      </c>
      <c r="F26124" t="s">
        <v>21738</v>
      </c>
      <c r="G26124" t="s">
        <v>17</v>
      </c>
      <c r="H26124" t="s">
        <v>21739</v>
      </c>
      <c r="I26124" t="s">
        <v>26</v>
      </c>
      <c r="M26124">
        <v>7147</v>
      </c>
      <c r="N26124">
        <v>579</v>
      </c>
      <c r="O26124">
        <v>587</v>
      </c>
    </row>
    <row r="26125" spans="1:15" x14ac:dyDescent="0.3">
      <c r="E26125" t="s">
        <v>19330</v>
      </c>
      <c r="F26125" t="s">
        <v>21738</v>
      </c>
      <c r="G26125" t="s">
        <v>14</v>
      </c>
      <c r="H26125" t="s">
        <v>21739</v>
      </c>
      <c r="I26125" t="s">
        <v>19</v>
      </c>
      <c r="M26125">
        <v>7147</v>
      </c>
      <c r="N26125">
        <v>579</v>
      </c>
      <c r="O26125">
        <v>587</v>
      </c>
    </row>
    <row r="26126" spans="1:15" x14ac:dyDescent="0.3">
      <c r="E26126" t="s">
        <v>19330</v>
      </c>
      <c r="F26126" t="s">
        <v>21452</v>
      </c>
      <c r="G26126" t="s">
        <v>14</v>
      </c>
      <c r="H26126" t="s">
        <v>21737</v>
      </c>
      <c r="I26126" t="s">
        <v>19</v>
      </c>
      <c r="M26126">
        <v>7147</v>
      </c>
      <c r="N26126">
        <v>598</v>
      </c>
      <c r="O26126">
        <v>606</v>
      </c>
    </row>
    <row r="26127" spans="1:15" x14ac:dyDescent="0.3">
      <c r="A26127" t="s">
        <v>14</v>
      </c>
      <c r="B26127">
        <v>0</v>
      </c>
      <c r="C26127">
        <v>1</v>
      </c>
      <c r="D26127" t="s">
        <v>14</v>
      </c>
      <c r="E26127" t="s">
        <v>19330</v>
      </c>
      <c r="F26127" t="s">
        <v>21452</v>
      </c>
      <c r="G26127" t="s">
        <v>23</v>
      </c>
      <c r="H26127" t="s">
        <v>21737</v>
      </c>
      <c r="I26127" t="s">
        <v>26</v>
      </c>
      <c r="M26127">
        <v>7147</v>
      </c>
      <c r="N26127">
        <v>598</v>
      </c>
      <c r="O26127">
        <v>606</v>
      </c>
    </row>
    <row r="26128" spans="1:15" x14ac:dyDescent="0.3">
      <c r="E26128" t="s">
        <v>19330</v>
      </c>
      <c r="F26128" t="s">
        <v>21446</v>
      </c>
      <c r="G26128" t="s">
        <v>17</v>
      </c>
      <c r="H26128" t="s">
        <v>21736</v>
      </c>
      <c r="I26128" t="s">
        <v>26</v>
      </c>
      <c r="M26128">
        <v>7147</v>
      </c>
      <c r="N26128">
        <v>657</v>
      </c>
      <c r="O26128">
        <v>666</v>
      </c>
    </row>
    <row r="26129" spans="1:15" x14ac:dyDescent="0.3">
      <c r="A26129" t="s">
        <v>14</v>
      </c>
      <c r="B26129">
        <v>1</v>
      </c>
      <c r="C26129">
        <v>1</v>
      </c>
      <c r="D26129">
        <v>1</v>
      </c>
      <c r="E26129" t="s">
        <v>19330</v>
      </c>
      <c r="F26129" t="s">
        <v>21446</v>
      </c>
      <c r="G26129" t="s">
        <v>14</v>
      </c>
      <c r="H26129" t="s">
        <v>21736</v>
      </c>
      <c r="I26129" t="s">
        <v>19</v>
      </c>
      <c r="M26129">
        <v>7147</v>
      </c>
      <c r="N26129">
        <v>657</v>
      </c>
      <c r="O26129">
        <v>666</v>
      </c>
    </row>
    <row r="26130" spans="1:15" x14ac:dyDescent="0.3">
      <c r="E26130" t="s">
        <v>19330</v>
      </c>
      <c r="F26130" t="s">
        <v>21740</v>
      </c>
      <c r="G26130" t="s">
        <v>14</v>
      </c>
      <c r="H26130" t="s">
        <v>21741</v>
      </c>
      <c r="I26130" t="s">
        <v>19</v>
      </c>
      <c r="M26130">
        <v>7147</v>
      </c>
      <c r="N26130">
        <v>694</v>
      </c>
      <c r="O26130">
        <v>704</v>
      </c>
    </row>
    <row r="26131" spans="1:15" x14ac:dyDescent="0.3">
      <c r="A26131" t="s">
        <v>14</v>
      </c>
      <c r="B26131">
        <v>0</v>
      </c>
      <c r="C26131">
        <v>1</v>
      </c>
      <c r="D26131" t="s">
        <v>14</v>
      </c>
      <c r="E26131" t="s">
        <v>19330</v>
      </c>
      <c r="F26131" t="s">
        <v>21740</v>
      </c>
      <c r="G26131" t="s">
        <v>23</v>
      </c>
      <c r="H26131" t="s">
        <v>21741</v>
      </c>
      <c r="I26131" t="s">
        <v>26</v>
      </c>
      <c r="M26131">
        <v>7147</v>
      </c>
      <c r="N26131">
        <v>694</v>
      </c>
      <c r="O26131">
        <v>704</v>
      </c>
    </row>
    <row r="26132" spans="1:15" x14ac:dyDescent="0.3">
      <c r="E26132" t="s">
        <v>19330</v>
      </c>
      <c r="F26132" t="s">
        <v>21746</v>
      </c>
      <c r="G26132" t="s">
        <v>17</v>
      </c>
      <c r="H26132" t="s">
        <v>21747</v>
      </c>
      <c r="I26132" t="s">
        <v>19</v>
      </c>
      <c r="M26132">
        <v>7147</v>
      </c>
      <c r="N26132">
        <v>764</v>
      </c>
      <c r="O26132">
        <v>784</v>
      </c>
    </row>
    <row r="26133" spans="1:15" x14ac:dyDescent="0.3">
      <c r="E26133" t="s">
        <v>21479</v>
      </c>
      <c r="F26133" t="s">
        <v>21474</v>
      </c>
      <c r="G26133" t="s">
        <v>14</v>
      </c>
      <c r="H26133" t="s">
        <v>21748</v>
      </c>
      <c r="I26133" t="s">
        <v>26</v>
      </c>
      <c r="M26133">
        <v>7148</v>
      </c>
      <c r="N26133">
        <v>0</v>
      </c>
      <c r="O26133">
        <v>6</v>
      </c>
    </row>
    <row r="26134" spans="1:15" x14ac:dyDescent="0.3">
      <c r="A26134" t="s">
        <v>14</v>
      </c>
      <c r="B26134">
        <v>0</v>
      </c>
      <c r="C26134">
        <v>1</v>
      </c>
      <c r="D26134" t="s">
        <v>14</v>
      </c>
      <c r="E26134" t="s">
        <v>21479</v>
      </c>
      <c r="F26134" t="s">
        <v>21477</v>
      </c>
      <c r="G26134" t="s">
        <v>23</v>
      </c>
      <c r="H26134" t="s">
        <v>21749</v>
      </c>
      <c r="I26134" t="s">
        <v>26</v>
      </c>
      <c r="M26134">
        <v>7148</v>
      </c>
      <c r="N26134">
        <v>60</v>
      </c>
      <c r="O26134">
        <v>64</v>
      </c>
    </row>
    <row r="26135" spans="1:15" x14ac:dyDescent="0.3">
      <c r="E26135" t="s">
        <v>21479</v>
      </c>
      <c r="F26135" t="s">
        <v>21477</v>
      </c>
      <c r="G26135" t="s">
        <v>17</v>
      </c>
      <c r="H26135" t="s">
        <v>21749</v>
      </c>
      <c r="I26135" t="s">
        <v>19</v>
      </c>
      <c r="M26135">
        <v>7148</v>
      </c>
      <c r="N26135">
        <v>60</v>
      </c>
      <c r="O26135">
        <v>64</v>
      </c>
    </row>
    <row r="26136" spans="1:15" x14ac:dyDescent="0.3">
      <c r="E26136" t="s">
        <v>21479</v>
      </c>
      <c r="F26136" t="s">
        <v>21474</v>
      </c>
      <c r="G26136" t="s">
        <v>17</v>
      </c>
      <c r="H26136" t="s">
        <v>21750</v>
      </c>
      <c r="I26136" t="s">
        <v>19</v>
      </c>
      <c r="M26136">
        <v>7149</v>
      </c>
      <c r="N26136">
        <v>0</v>
      </c>
      <c r="O26136">
        <v>6</v>
      </c>
    </row>
    <row r="26137" spans="1:15" x14ac:dyDescent="0.3">
      <c r="E26137" t="s">
        <v>21479</v>
      </c>
      <c r="F26137" t="s">
        <v>21474</v>
      </c>
      <c r="G26137" t="s">
        <v>14</v>
      </c>
      <c r="H26137" t="s">
        <v>21750</v>
      </c>
      <c r="I26137" t="s">
        <v>26</v>
      </c>
      <c r="M26137">
        <v>7149</v>
      </c>
      <c r="N26137">
        <v>0</v>
      </c>
      <c r="O26137">
        <v>6</v>
      </c>
    </row>
    <row r="26138" spans="1:15" x14ac:dyDescent="0.3">
      <c r="E26138" t="s">
        <v>21479</v>
      </c>
      <c r="F26138" t="s">
        <v>21474</v>
      </c>
      <c r="G26138" t="s">
        <v>14</v>
      </c>
      <c r="H26138" t="s">
        <v>21610</v>
      </c>
      <c r="I26138" t="s">
        <v>22</v>
      </c>
      <c r="M26138">
        <v>7149</v>
      </c>
      <c r="N26138">
        <v>130</v>
      </c>
      <c r="O26138">
        <v>136</v>
      </c>
    </row>
    <row r="26139" spans="1:15" x14ac:dyDescent="0.3">
      <c r="E26139" t="s">
        <v>21479</v>
      </c>
      <c r="F26139" t="s">
        <v>12344</v>
      </c>
      <c r="G26139" t="s">
        <v>14</v>
      </c>
      <c r="H26139" t="s">
        <v>21609</v>
      </c>
      <c r="I26139" t="s">
        <v>22</v>
      </c>
      <c r="M26139">
        <v>7149</v>
      </c>
      <c r="N26139">
        <v>206</v>
      </c>
      <c r="O26139">
        <v>210</v>
      </c>
    </row>
    <row r="26140" spans="1:15" x14ac:dyDescent="0.3">
      <c r="E26140" t="s">
        <v>21479</v>
      </c>
      <c r="F26140" t="s">
        <v>21474</v>
      </c>
      <c r="G26140" t="s">
        <v>14</v>
      </c>
      <c r="H26140" t="s">
        <v>21608</v>
      </c>
      <c r="I26140" t="s">
        <v>22</v>
      </c>
      <c r="M26140">
        <v>7149</v>
      </c>
      <c r="N26140">
        <v>219</v>
      </c>
      <c r="O26140">
        <v>225</v>
      </c>
    </row>
    <row r="26141" spans="1:15" x14ac:dyDescent="0.3">
      <c r="E26141" t="s">
        <v>21479</v>
      </c>
      <c r="F26141" t="s">
        <v>21474</v>
      </c>
      <c r="G26141" t="s">
        <v>14</v>
      </c>
      <c r="H26141" t="s">
        <v>21752</v>
      </c>
      <c r="I26141" t="s">
        <v>22</v>
      </c>
      <c r="M26141">
        <v>7150</v>
      </c>
      <c r="N26141">
        <v>0</v>
      </c>
      <c r="O26141">
        <v>6</v>
      </c>
    </row>
    <row r="26142" spans="1:15" x14ac:dyDescent="0.3">
      <c r="E26142" t="s">
        <v>21479</v>
      </c>
      <c r="F26142" t="s">
        <v>12344</v>
      </c>
      <c r="G26142" t="s">
        <v>14</v>
      </c>
      <c r="H26142" t="s">
        <v>21751</v>
      </c>
      <c r="I26142" t="s">
        <v>19</v>
      </c>
      <c r="M26142">
        <v>7150</v>
      </c>
      <c r="N26142">
        <v>111</v>
      </c>
      <c r="O26142">
        <v>115</v>
      </c>
    </row>
    <row r="26143" spans="1:15" x14ac:dyDescent="0.3">
      <c r="E26143" t="s">
        <v>21479</v>
      </c>
      <c r="F26143" t="s">
        <v>12344</v>
      </c>
      <c r="G26143" t="s">
        <v>17</v>
      </c>
      <c r="H26143" t="s">
        <v>21751</v>
      </c>
      <c r="I26143" t="s">
        <v>26</v>
      </c>
      <c r="M26143">
        <v>7150</v>
      </c>
      <c r="N26143">
        <v>111</v>
      </c>
      <c r="O26143">
        <v>115</v>
      </c>
    </row>
    <row r="26144" spans="1:15" x14ac:dyDescent="0.3">
      <c r="E26144" t="s">
        <v>21479</v>
      </c>
      <c r="F26144" t="s">
        <v>21474</v>
      </c>
      <c r="G26144" t="s">
        <v>14</v>
      </c>
      <c r="H26144" t="s">
        <v>21753</v>
      </c>
      <c r="I26144" t="s">
        <v>22</v>
      </c>
      <c r="M26144">
        <v>7150</v>
      </c>
      <c r="N26144">
        <v>143</v>
      </c>
      <c r="O26144">
        <v>149</v>
      </c>
    </row>
    <row r="26145" spans="1:15" x14ac:dyDescent="0.3">
      <c r="E26145" t="s">
        <v>21479</v>
      </c>
      <c r="F26145" t="s">
        <v>21474</v>
      </c>
      <c r="G26145" t="s">
        <v>14</v>
      </c>
      <c r="H26145" t="s">
        <v>21754</v>
      </c>
      <c r="I26145" t="s">
        <v>26</v>
      </c>
      <c r="M26145">
        <v>7151</v>
      </c>
      <c r="N26145">
        <v>0</v>
      </c>
      <c r="O26145">
        <v>6</v>
      </c>
    </row>
    <row r="26146" spans="1:15" x14ac:dyDescent="0.3">
      <c r="E26146" t="s">
        <v>21479</v>
      </c>
      <c r="F26146" t="s">
        <v>21474</v>
      </c>
      <c r="G26146" t="s">
        <v>17</v>
      </c>
      <c r="H26146" t="s">
        <v>21754</v>
      </c>
      <c r="I26146" t="s">
        <v>19</v>
      </c>
      <c r="M26146">
        <v>7151</v>
      </c>
      <c r="N26146">
        <v>0</v>
      </c>
      <c r="O26146">
        <v>6</v>
      </c>
    </row>
    <row r="26147" spans="1:15" x14ac:dyDescent="0.3">
      <c r="E26147" t="s">
        <v>21479</v>
      </c>
      <c r="F26147" t="s">
        <v>1081</v>
      </c>
      <c r="G26147" t="s">
        <v>51</v>
      </c>
      <c r="H26147" t="s">
        <v>21616</v>
      </c>
      <c r="I26147" t="s">
        <v>52</v>
      </c>
      <c r="J26147" t="s">
        <v>60</v>
      </c>
      <c r="M26147">
        <v>7151</v>
      </c>
      <c r="N26147">
        <v>73</v>
      </c>
      <c r="O26147">
        <v>79</v>
      </c>
    </row>
    <row r="26148" spans="1:15" x14ac:dyDescent="0.3">
      <c r="E26148" t="s">
        <v>21479</v>
      </c>
      <c r="F26148" t="s">
        <v>12344</v>
      </c>
      <c r="G26148" t="s">
        <v>14</v>
      </c>
      <c r="H26148" t="s">
        <v>21617</v>
      </c>
      <c r="I26148" t="s">
        <v>22</v>
      </c>
      <c r="M26148">
        <v>7151</v>
      </c>
      <c r="N26148">
        <v>105</v>
      </c>
      <c r="O26148">
        <v>109</v>
      </c>
    </row>
    <row r="26149" spans="1:15" x14ac:dyDescent="0.3">
      <c r="E26149" t="s">
        <v>21479</v>
      </c>
      <c r="F26149" t="s">
        <v>1081</v>
      </c>
      <c r="G26149" t="s">
        <v>51</v>
      </c>
      <c r="H26149" t="s">
        <v>21614</v>
      </c>
      <c r="I26149" t="s">
        <v>52</v>
      </c>
      <c r="J26149" t="s">
        <v>60</v>
      </c>
      <c r="M26149">
        <v>7151</v>
      </c>
      <c r="N26149">
        <v>256</v>
      </c>
      <c r="O26149">
        <v>262</v>
      </c>
    </row>
    <row r="26150" spans="1:15" x14ac:dyDescent="0.3">
      <c r="E26150" t="s">
        <v>1864</v>
      </c>
      <c r="F26150" t="s">
        <v>432</v>
      </c>
      <c r="G26150" t="s">
        <v>23</v>
      </c>
      <c r="H26150" t="s">
        <v>433</v>
      </c>
      <c r="I26150" t="s">
        <v>52</v>
      </c>
      <c r="J26150" t="s">
        <v>117</v>
      </c>
      <c r="M26150">
        <v>7157</v>
      </c>
      <c r="N26150">
        <v>109</v>
      </c>
      <c r="O26150">
        <v>118</v>
      </c>
    </row>
    <row r="26151" spans="1:15" x14ac:dyDescent="0.3">
      <c r="E26151" t="s">
        <v>1864</v>
      </c>
      <c r="F26151" t="s">
        <v>430</v>
      </c>
      <c r="G26151" t="s">
        <v>14</v>
      </c>
      <c r="H26151" t="s">
        <v>431</v>
      </c>
      <c r="I26151" t="s">
        <v>19</v>
      </c>
      <c r="M26151">
        <v>7157</v>
      </c>
      <c r="N26151">
        <v>408</v>
      </c>
      <c r="O26151">
        <v>421</v>
      </c>
    </row>
    <row r="26152" spans="1:15" x14ac:dyDescent="0.3">
      <c r="E26152" t="s">
        <v>1864</v>
      </c>
      <c r="F26152" t="s">
        <v>430</v>
      </c>
      <c r="G26152" t="s">
        <v>23</v>
      </c>
      <c r="H26152" t="s">
        <v>431</v>
      </c>
      <c r="I26152" t="s">
        <v>26</v>
      </c>
      <c r="M26152">
        <v>7157</v>
      </c>
      <c r="N26152">
        <v>408</v>
      </c>
      <c r="O26152">
        <v>421</v>
      </c>
    </row>
    <row r="26153" spans="1:15" x14ac:dyDescent="0.3">
      <c r="A26153" t="s">
        <v>237</v>
      </c>
      <c r="B26153">
        <v>0</v>
      </c>
      <c r="C26153">
        <v>0</v>
      </c>
      <c r="D26153">
        <v>0</v>
      </c>
      <c r="E26153" t="s">
        <v>21755</v>
      </c>
      <c r="F26153" t="s">
        <v>817</v>
      </c>
      <c r="G26153" t="s">
        <v>17</v>
      </c>
      <c r="H26153" t="s">
        <v>21761</v>
      </c>
      <c r="I26153" t="s">
        <v>22</v>
      </c>
      <c r="M26153">
        <v>7158</v>
      </c>
      <c r="N26153">
        <v>108</v>
      </c>
      <c r="O26153">
        <v>112</v>
      </c>
    </row>
    <row r="26154" spans="1:15" x14ac:dyDescent="0.3">
      <c r="E26154" t="s">
        <v>21755</v>
      </c>
      <c r="F26154" t="s">
        <v>21759</v>
      </c>
      <c r="G26154" t="s">
        <v>17</v>
      </c>
      <c r="H26154" t="s">
        <v>21760</v>
      </c>
      <c r="I26154" t="s">
        <v>26</v>
      </c>
      <c r="M26154">
        <v>7158</v>
      </c>
      <c r="N26154">
        <v>128</v>
      </c>
      <c r="O26154">
        <v>131</v>
      </c>
    </row>
    <row r="26155" spans="1:15" x14ac:dyDescent="0.3">
      <c r="E26155" t="s">
        <v>21755</v>
      </c>
      <c r="F26155" t="s">
        <v>831</v>
      </c>
      <c r="G26155" t="s">
        <v>23</v>
      </c>
      <c r="H26155" t="s">
        <v>21756</v>
      </c>
      <c r="I26155" t="s">
        <v>52</v>
      </c>
      <c r="J26155" t="s">
        <v>117</v>
      </c>
      <c r="M26155">
        <v>7158</v>
      </c>
      <c r="N26155">
        <v>195</v>
      </c>
      <c r="O26155">
        <v>203</v>
      </c>
    </row>
    <row r="26156" spans="1:15" x14ac:dyDescent="0.3">
      <c r="E26156" t="s">
        <v>21755</v>
      </c>
      <c r="F26156" t="s">
        <v>21757</v>
      </c>
      <c r="G26156" t="s">
        <v>23</v>
      </c>
      <c r="H26156" t="s">
        <v>21758</v>
      </c>
      <c r="I26156" t="s">
        <v>52</v>
      </c>
      <c r="J26156" t="s">
        <v>117</v>
      </c>
      <c r="M26156">
        <v>7158</v>
      </c>
      <c r="N26156">
        <v>211</v>
      </c>
      <c r="O26156">
        <v>222</v>
      </c>
    </row>
    <row r="26157" spans="1:15" x14ac:dyDescent="0.3">
      <c r="A26157" t="s">
        <v>23</v>
      </c>
      <c r="B26157">
        <v>1</v>
      </c>
      <c r="C26157">
        <v>1</v>
      </c>
      <c r="D26157">
        <v>1</v>
      </c>
      <c r="E26157" t="s">
        <v>21755</v>
      </c>
      <c r="F26157" t="s">
        <v>21764</v>
      </c>
      <c r="G26157" t="s">
        <v>23</v>
      </c>
      <c r="H26157" t="s">
        <v>21765</v>
      </c>
      <c r="I26157" t="s">
        <v>35</v>
      </c>
      <c r="J26157" t="s">
        <v>453</v>
      </c>
      <c r="K26157" t="s">
        <v>117</v>
      </c>
      <c r="M26157">
        <v>7159</v>
      </c>
      <c r="N26157">
        <v>49</v>
      </c>
      <c r="O26157">
        <v>61</v>
      </c>
    </row>
    <row r="26158" spans="1:15" x14ac:dyDescent="0.3">
      <c r="E26158" t="s">
        <v>21755</v>
      </c>
      <c r="F26158" t="s">
        <v>21759</v>
      </c>
      <c r="G26158" t="s">
        <v>17</v>
      </c>
      <c r="H26158" t="s">
        <v>21762</v>
      </c>
      <c r="I26158" t="s">
        <v>26</v>
      </c>
      <c r="M26158">
        <v>7159</v>
      </c>
      <c r="N26158">
        <v>258</v>
      </c>
      <c r="O26158">
        <v>261</v>
      </c>
    </row>
    <row r="26159" spans="1:15" x14ac:dyDescent="0.3">
      <c r="E26159" t="s">
        <v>21755</v>
      </c>
      <c r="F26159" t="s">
        <v>21766</v>
      </c>
      <c r="G26159" t="s">
        <v>23</v>
      </c>
      <c r="H26159" t="s">
        <v>21767</v>
      </c>
      <c r="I26159" t="s">
        <v>52</v>
      </c>
      <c r="J26159" t="s">
        <v>117</v>
      </c>
      <c r="M26159">
        <v>7159</v>
      </c>
      <c r="N26159">
        <v>341</v>
      </c>
      <c r="O26159">
        <v>349</v>
      </c>
    </row>
    <row r="26160" spans="1:15" x14ac:dyDescent="0.3">
      <c r="E26160" t="s">
        <v>21755</v>
      </c>
      <c r="F26160" t="s">
        <v>20941</v>
      </c>
      <c r="G26160" t="s">
        <v>23</v>
      </c>
      <c r="H26160" t="s">
        <v>21763</v>
      </c>
      <c r="I26160" t="s">
        <v>52</v>
      </c>
      <c r="J26160" t="s">
        <v>117</v>
      </c>
      <c r="M26160">
        <v>7159</v>
      </c>
      <c r="N26160">
        <v>376</v>
      </c>
      <c r="O26160">
        <v>380</v>
      </c>
    </row>
    <row r="26161" spans="1:15" x14ac:dyDescent="0.3">
      <c r="E26161" t="s">
        <v>21768</v>
      </c>
      <c r="F26161" t="s">
        <v>14016</v>
      </c>
      <c r="G26161" t="s">
        <v>17</v>
      </c>
      <c r="H26161" t="s">
        <v>21769</v>
      </c>
      <c r="I26161" t="s">
        <v>19</v>
      </c>
      <c r="M26161">
        <v>7160</v>
      </c>
      <c r="N26161">
        <v>24</v>
      </c>
      <c r="O26161">
        <v>29</v>
      </c>
    </row>
    <row r="26162" spans="1:15" x14ac:dyDescent="0.3">
      <c r="A26162" t="s">
        <v>14</v>
      </c>
      <c r="B26162">
        <v>0</v>
      </c>
      <c r="C26162">
        <v>1</v>
      </c>
      <c r="D26162" t="s">
        <v>14</v>
      </c>
      <c r="E26162" t="s">
        <v>21768</v>
      </c>
      <c r="F26162" t="s">
        <v>14016</v>
      </c>
      <c r="G26162" t="s">
        <v>23</v>
      </c>
      <c r="H26162" t="s">
        <v>21769</v>
      </c>
      <c r="I26162" t="s">
        <v>26</v>
      </c>
      <c r="M26162">
        <v>7160</v>
      </c>
      <c r="N26162">
        <v>24</v>
      </c>
      <c r="O26162">
        <v>29</v>
      </c>
    </row>
    <row r="26163" spans="1:15" x14ac:dyDescent="0.3">
      <c r="E26163" t="s">
        <v>21768</v>
      </c>
      <c r="F26163" t="s">
        <v>21770</v>
      </c>
      <c r="G26163" t="s">
        <v>23</v>
      </c>
      <c r="H26163" t="s">
        <v>21771</v>
      </c>
      <c r="I26163" t="s">
        <v>26</v>
      </c>
      <c r="M26163">
        <v>7160</v>
      </c>
      <c r="N26163">
        <v>118</v>
      </c>
      <c r="O26163">
        <v>131</v>
      </c>
    </row>
    <row r="26164" spans="1:15" x14ac:dyDescent="0.3">
      <c r="A26164" t="s">
        <v>17</v>
      </c>
      <c r="B26164">
        <v>1</v>
      </c>
      <c r="C26164">
        <v>1</v>
      </c>
      <c r="D26164">
        <v>1</v>
      </c>
      <c r="E26164" t="s">
        <v>21768</v>
      </c>
      <c r="F26164" t="s">
        <v>21770</v>
      </c>
      <c r="G26164" t="s">
        <v>17</v>
      </c>
      <c r="H26164" t="s">
        <v>21771</v>
      </c>
      <c r="I26164" t="s">
        <v>19</v>
      </c>
      <c r="M26164">
        <v>7160</v>
      </c>
      <c r="N26164">
        <v>118</v>
      </c>
      <c r="O26164">
        <v>131</v>
      </c>
    </row>
    <row r="26165" spans="1:15" x14ac:dyDescent="0.3">
      <c r="E26165" t="s">
        <v>21772</v>
      </c>
      <c r="F26165" t="s">
        <v>21783</v>
      </c>
      <c r="G26165" t="s">
        <v>23</v>
      </c>
      <c r="H26165" t="s">
        <v>21784</v>
      </c>
      <c r="I26165" t="s">
        <v>26</v>
      </c>
      <c r="M26165">
        <v>7161</v>
      </c>
      <c r="N26165">
        <v>3</v>
      </c>
      <c r="O26165">
        <v>9</v>
      </c>
    </row>
    <row r="26166" spans="1:15" x14ac:dyDescent="0.3">
      <c r="A26166" t="s">
        <v>17</v>
      </c>
      <c r="B26166">
        <v>1</v>
      </c>
      <c r="C26166">
        <v>1</v>
      </c>
      <c r="D26166">
        <v>1</v>
      </c>
      <c r="E26166" t="s">
        <v>21772</v>
      </c>
      <c r="F26166" t="s">
        <v>21783</v>
      </c>
      <c r="G26166" t="s">
        <v>17</v>
      </c>
      <c r="H26166" t="s">
        <v>21784</v>
      </c>
      <c r="I26166" t="s">
        <v>19</v>
      </c>
      <c r="M26166">
        <v>7161</v>
      </c>
      <c r="N26166">
        <v>3</v>
      </c>
      <c r="O26166">
        <v>9</v>
      </c>
    </row>
    <row r="26167" spans="1:15" x14ac:dyDescent="0.3">
      <c r="E26167" t="s">
        <v>21772</v>
      </c>
      <c r="F26167" t="s">
        <v>21773</v>
      </c>
      <c r="G26167" t="s">
        <v>17</v>
      </c>
      <c r="H26167" t="s">
        <v>21775</v>
      </c>
      <c r="I26167" t="s">
        <v>19</v>
      </c>
      <c r="M26167">
        <v>7161</v>
      </c>
      <c r="N26167">
        <v>16</v>
      </c>
      <c r="O26167">
        <v>23</v>
      </c>
    </row>
    <row r="26168" spans="1:15" x14ac:dyDescent="0.3">
      <c r="E26168" t="s">
        <v>21772</v>
      </c>
      <c r="F26168" t="s">
        <v>21773</v>
      </c>
      <c r="G26168" t="s">
        <v>51</v>
      </c>
      <c r="H26168" t="s">
        <v>21775</v>
      </c>
      <c r="I26168" t="s">
        <v>26</v>
      </c>
      <c r="M26168">
        <v>7161</v>
      </c>
      <c r="N26168">
        <v>16</v>
      </c>
      <c r="O26168">
        <v>23</v>
      </c>
    </row>
    <row r="26169" spans="1:15" x14ac:dyDescent="0.3">
      <c r="E26169" t="s">
        <v>21772</v>
      </c>
      <c r="F26169" t="s">
        <v>21778</v>
      </c>
      <c r="G26169" t="s">
        <v>23</v>
      </c>
      <c r="H26169" t="s">
        <v>21779</v>
      </c>
      <c r="I26169" t="s">
        <v>19</v>
      </c>
      <c r="M26169">
        <v>7161</v>
      </c>
      <c r="N26169">
        <v>62</v>
      </c>
      <c r="O26169">
        <v>75</v>
      </c>
    </row>
    <row r="26170" spans="1:15" x14ac:dyDescent="0.3">
      <c r="A26170" t="s">
        <v>23</v>
      </c>
      <c r="B26170">
        <v>0</v>
      </c>
      <c r="C26170">
        <v>0</v>
      </c>
      <c r="D26170">
        <v>1</v>
      </c>
      <c r="E26170" t="s">
        <v>21772</v>
      </c>
      <c r="F26170" t="s">
        <v>15753</v>
      </c>
      <c r="G26170" t="s">
        <v>23</v>
      </c>
      <c r="H26170" t="s">
        <v>21780</v>
      </c>
      <c r="I26170" t="s">
        <v>26</v>
      </c>
      <c r="M26170">
        <v>7161</v>
      </c>
      <c r="N26170">
        <v>93</v>
      </c>
      <c r="O26170">
        <v>101</v>
      </c>
    </row>
    <row r="26171" spans="1:15" x14ac:dyDescent="0.3">
      <c r="A26171" t="s">
        <v>23</v>
      </c>
      <c r="B26171">
        <v>1</v>
      </c>
      <c r="C26171">
        <v>1</v>
      </c>
      <c r="D26171">
        <v>1</v>
      </c>
      <c r="E26171" t="s">
        <v>21772</v>
      </c>
      <c r="F26171" t="s">
        <v>10364</v>
      </c>
      <c r="G26171" t="s">
        <v>23</v>
      </c>
      <c r="H26171" t="s">
        <v>21781</v>
      </c>
      <c r="I26171" t="s">
        <v>41</v>
      </c>
      <c r="J26171" t="s">
        <v>112</v>
      </c>
      <c r="M26171">
        <v>7161</v>
      </c>
      <c r="N26171">
        <v>96</v>
      </c>
      <c r="O26171">
        <v>101</v>
      </c>
    </row>
    <row r="26172" spans="1:15" x14ac:dyDescent="0.3">
      <c r="E26172" t="s">
        <v>21772</v>
      </c>
      <c r="F26172" t="s">
        <v>21773</v>
      </c>
      <c r="G26172" t="s">
        <v>51</v>
      </c>
      <c r="H26172" t="s">
        <v>21774</v>
      </c>
      <c r="I26172" t="s">
        <v>26</v>
      </c>
      <c r="M26172">
        <v>7161</v>
      </c>
      <c r="N26172">
        <v>238</v>
      </c>
      <c r="O26172">
        <v>245</v>
      </c>
    </row>
    <row r="26173" spans="1:15" x14ac:dyDescent="0.3">
      <c r="E26173" t="s">
        <v>21772</v>
      </c>
      <c r="F26173" t="s">
        <v>21773</v>
      </c>
      <c r="G26173" t="s">
        <v>17</v>
      </c>
      <c r="H26173" t="s">
        <v>21774</v>
      </c>
      <c r="I26173" t="s">
        <v>19</v>
      </c>
      <c r="M26173">
        <v>7161</v>
      </c>
      <c r="N26173">
        <v>238</v>
      </c>
      <c r="O26173">
        <v>245</v>
      </c>
    </row>
    <row r="26174" spans="1:15" x14ac:dyDescent="0.3">
      <c r="A26174" t="s">
        <v>23</v>
      </c>
      <c r="B26174">
        <v>1</v>
      </c>
      <c r="C26174">
        <v>1</v>
      </c>
      <c r="D26174">
        <v>1</v>
      </c>
      <c r="E26174" t="s">
        <v>21772</v>
      </c>
      <c r="F26174" t="s">
        <v>415</v>
      </c>
      <c r="G26174" t="s">
        <v>23</v>
      </c>
      <c r="H26174" t="s">
        <v>21782</v>
      </c>
      <c r="I26174" t="s">
        <v>22</v>
      </c>
      <c r="M26174">
        <v>7161</v>
      </c>
      <c r="N26174">
        <v>288</v>
      </c>
      <c r="O26174">
        <v>299</v>
      </c>
    </row>
    <row r="26175" spans="1:15" x14ac:dyDescent="0.3">
      <c r="A26175" t="s">
        <v>17</v>
      </c>
      <c r="B26175">
        <v>1</v>
      </c>
      <c r="C26175">
        <v>1</v>
      </c>
      <c r="D26175">
        <v>1</v>
      </c>
      <c r="E26175" t="s">
        <v>21772</v>
      </c>
      <c r="F26175" t="s">
        <v>21783</v>
      </c>
      <c r="G26175" t="s">
        <v>17</v>
      </c>
      <c r="H26175" t="s">
        <v>21785</v>
      </c>
      <c r="I26175" t="s">
        <v>22</v>
      </c>
      <c r="M26175">
        <v>7161</v>
      </c>
      <c r="N26175">
        <v>310</v>
      </c>
      <c r="O26175">
        <v>316</v>
      </c>
    </row>
    <row r="26176" spans="1:15" x14ac:dyDescent="0.3">
      <c r="A26176" t="s">
        <v>23</v>
      </c>
      <c r="B26176">
        <v>0</v>
      </c>
      <c r="C26176">
        <v>0</v>
      </c>
      <c r="D26176" t="s">
        <v>23</v>
      </c>
      <c r="E26176" t="s">
        <v>21772</v>
      </c>
      <c r="F26176" t="s">
        <v>21776</v>
      </c>
      <c r="G26176" t="s">
        <v>17</v>
      </c>
      <c r="H26176" t="s">
        <v>21777</v>
      </c>
      <c r="I26176" t="s">
        <v>22</v>
      </c>
      <c r="M26176">
        <v>7161</v>
      </c>
      <c r="N26176">
        <v>402</v>
      </c>
      <c r="O26176">
        <v>420</v>
      </c>
    </row>
    <row r="26177" spans="1:15" x14ac:dyDescent="0.3">
      <c r="A26177" t="s">
        <v>23</v>
      </c>
      <c r="B26177">
        <v>1</v>
      </c>
      <c r="C26177">
        <v>1</v>
      </c>
      <c r="D26177">
        <v>1</v>
      </c>
      <c r="E26177" t="s">
        <v>21772</v>
      </c>
      <c r="F26177" t="s">
        <v>21786</v>
      </c>
      <c r="G26177" t="s">
        <v>23</v>
      </c>
      <c r="H26177" t="s">
        <v>21787</v>
      </c>
      <c r="I26177" t="s">
        <v>69</v>
      </c>
      <c r="J26177" t="s">
        <v>112</v>
      </c>
      <c r="M26177">
        <v>7161</v>
      </c>
      <c r="N26177">
        <v>413</v>
      </c>
      <c r="O26177">
        <v>420</v>
      </c>
    </row>
    <row r="26178" spans="1:15" x14ac:dyDescent="0.3">
      <c r="E26178" t="s">
        <v>21772</v>
      </c>
      <c r="F26178" t="s">
        <v>15753</v>
      </c>
      <c r="G26178" t="s">
        <v>23</v>
      </c>
      <c r="H26178" t="s">
        <v>21792</v>
      </c>
      <c r="I26178" t="s">
        <v>26</v>
      </c>
      <c r="M26178">
        <v>7162</v>
      </c>
      <c r="N26178">
        <v>9</v>
      </c>
      <c r="O26178">
        <v>17</v>
      </c>
    </row>
    <row r="26179" spans="1:15" x14ac:dyDescent="0.3">
      <c r="A26179" t="s">
        <v>23</v>
      </c>
      <c r="B26179">
        <v>1</v>
      </c>
      <c r="C26179">
        <v>1</v>
      </c>
      <c r="D26179">
        <v>1</v>
      </c>
      <c r="E26179" t="s">
        <v>21772</v>
      </c>
      <c r="F26179" t="s">
        <v>10364</v>
      </c>
      <c r="G26179" t="s">
        <v>23</v>
      </c>
      <c r="H26179" t="s">
        <v>21792</v>
      </c>
      <c r="I26179" t="s">
        <v>41</v>
      </c>
      <c r="J26179" t="s">
        <v>112</v>
      </c>
      <c r="M26179">
        <v>7162</v>
      </c>
      <c r="N26179">
        <v>12</v>
      </c>
      <c r="O26179">
        <v>17</v>
      </c>
    </row>
    <row r="26180" spans="1:15" x14ac:dyDescent="0.3">
      <c r="E26180" t="s">
        <v>21772</v>
      </c>
      <c r="F26180" t="s">
        <v>21790</v>
      </c>
      <c r="G26180" t="s">
        <v>17</v>
      </c>
      <c r="H26180" t="s">
        <v>21791</v>
      </c>
      <c r="I26180" t="s">
        <v>19</v>
      </c>
      <c r="M26180">
        <v>7162</v>
      </c>
      <c r="N26180">
        <v>61</v>
      </c>
      <c r="O26180">
        <v>70</v>
      </c>
    </row>
    <row r="26181" spans="1:15" x14ac:dyDescent="0.3">
      <c r="A26181" t="s">
        <v>237</v>
      </c>
      <c r="B26181">
        <v>0</v>
      </c>
      <c r="C26181">
        <v>0</v>
      </c>
      <c r="D26181">
        <v>0</v>
      </c>
      <c r="E26181" t="s">
        <v>21772</v>
      </c>
      <c r="F26181" t="s">
        <v>21803</v>
      </c>
      <c r="G26181" t="s">
        <v>14</v>
      </c>
      <c r="H26181" t="s">
        <v>21804</v>
      </c>
      <c r="I26181" t="s">
        <v>26</v>
      </c>
      <c r="M26181">
        <v>7162</v>
      </c>
      <c r="N26181">
        <v>65</v>
      </c>
      <c r="O26181">
        <v>70</v>
      </c>
    </row>
    <row r="26182" spans="1:15" x14ac:dyDescent="0.3">
      <c r="E26182" t="s">
        <v>21772</v>
      </c>
      <c r="F26182" t="s">
        <v>21759</v>
      </c>
      <c r="G26182" t="s">
        <v>17</v>
      </c>
      <c r="H26182" t="s">
        <v>21797</v>
      </c>
      <c r="I26182" t="s">
        <v>26</v>
      </c>
      <c r="M26182">
        <v>7162</v>
      </c>
      <c r="N26182">
        <v>159</v>
      </c>
      <c r="O26182">
        <v>162</v>
      </c>
    </row>
    <row r="26183" spans="1:15" x14ac:dyDescent="0.3">
      <c r="A26183" t="s">
        <v>237</v>
      </c>
      <c r="B26183">
        <v>0</v>
      </c>
      <c r="C26183">
        <v>0</v>
      </c>
      <c r="D26183">
        <v>0</v>
      </c>
      <c r="E26183" t="s">
        <v>21772</v>
      </c>
      <c r="F26183" t="s">
        <v>16639</v>
      </c>
      <c r="G26183" t="s">
        <v>23</v>
      </c>
      <c r="H26183" t="s">
        <v>21806</v>
      </c>
      <c r="I26183" t="s">
        <v>52</v>
      </c>
      <c r="J26183" t="s">
        <v>453</v>
      </c>
      <c r="K26183" t="s">
        <v>117</v>
      </c>
      <c r="M26183">
        <v>7162</v>
      </c>
      <c r="N26183">
        <v>245</v>
      </c>
      <c r="O26183">
        <v>265</v>
      </c>
    </row>
    <row r="26184" spans="1:15" x14ac:dyDescent="0.3">
      <c r="A26184" t="s">
        <v>23</v>
      </c>
      <c r="B26184">
        <v>1</v>
      </c>
      <c r="C26184">
        <v>1</v>
      </c>
      <c r="D26184">
        <v>1</v>
      </c>
      <c r="E26184" t="s">
        <v>21772</v>
      </c>
      <c r="F26184" t="s">
        <v>21800</v>
      </c>
      <c r="G26184" t="s">
        <v>23</v>
      </c>
      <c r="H26184" t="s">
        <v>21801</v>
      </c>
      <c r="I26184" t="s">
        <v>22</v>
      </c>
      <c r="M26184">
        <v>7162</v>
      </c>
      <c r="N26184">
        <v>295</v>
      </c>
      <c r="O26184">
        <v>306</v>
      </c>
    </row>
    <row r="26185" spans="1:15" x14ac:dyDescent="0.3">
      <c r="E26185" t="s">
        <v>21772</v>
      </c>
      <c r="F26185" t="s">
        <v>6911</v>
      </c>
      <c r="G26185" t="s">
        <v>23</v>
      </c>
      <c r="H26185" t="s">
        <v>21802</v>
      </c>
      <c r="I26185" t="s">
        <v>52</v>
      </c>
      <c r="J26185" t="s">
        <v>117</v>
      </c>
      <c r="M26185">
        <v>7162</v>
      </c>
      <c r="N26185">
        <v>295</v>
      </c>
      <c r="O26185">
        <v>299</v>
      </c>
    </row>
    <row r="26186" spans="1:15" x14ac:dyDescent="0.3">
      <c r="E26186" t="s">
        <v>21772</v>
      </c>
      <c r="F26186" t="s">
        <v>3916</v>
      </c>
      <c r="G26186" t="s">
        <v>14</v>
      </c>
      <c r="H26186" t="s">
        <v>21805</v>
      </c>
      <c r="I26186" t="s">
        <v>52</v>
      </c>
      <c r="J26186" t="s">
        <v>32</v>
      </c>
      <c r="M26186">
        <v>7162</v>
      </c>
      <c r="N26186">
        <v>300</v>
      </c>
      <c r="O26186">
        <v>306</v>
      </c>
    </row>
    <row r="26187" spans="1:15" x14ac:dyDescent="0.3">
      <c r="E26187" t="s">
        <v>21772</v>
      </c>
      <c r="F26187" t="s">
        <v>21788</v>
      </c>
      <c r="G26187" t="s">
        <v>51</v>
      </c>
      <c r="H26187" t="s">
        <v>21789</v>
      </c>
      <c r="I26187" t="s">
        <v>69</v>
      </c>
      <c r="J26187" t="s">
        <v>1975</v>
      </c>
      <c r="M26187">
        <v>7162</v>
      </c>
      <c r="N26187">
        <v>326</v>
      </c>
      <c r="O26187">
        <v>338</v>
      </c>
    </row>
    <row r="26188" spans="1:15" x14ac:dyDescent="0.3">
      <c r="A26188" t="s">
        <v>23</v>
      </c>
      <c r="B26188">
        <v>1</v>
      </c>
      <c r="C26188">
        <v>1</v>
      </c>
      <c r="D26188">
        <v>1</v>
      </c>
      <c r="E26188" t="s">
        <v>21772</v>
      </c>
      <c r="F26188" t="s">
        <v>21788</v>
      </c>
      <c r="G26188" t="s">
        <v>23</v>
      </c>
      <c r="H26188" t="s">
        <v>21789</v>
      </c>
      <c r="I26188" t="s">
        <v>22</v>
      </c>
      <c r="M26188">
        <v>7162</v>
      </c>
      <c r="N26188">
        <v>326</v>
      </c>
      <c r="O26188">
        <v>338</v>
      </c>
    </row>
    <row r="26189" spans="1:15" x14ac:dyDescent="0.3">
      <c r="E26189" t="s">
        <v>21772</v>
      </c>
      <c r="F26189" t="s">
        <v>15736</v>
      </c>
      <c r="G26189" t="s">
        <v>14</v>
      </c>
      <c r="H26189" t="s">
        <v>21796</v>
      </c>
      <c r="I26189" t="s">
        <v>19</v>
      </c>
      <c r="M26189">
        <v>7162</v>
      </c>
      <c r="N26189">
        <v>369</v>
      </c>
      <c r="O26189">
        <v>377</v>
      </c>
    </row>
    <row r="26190" spans="1:15" x14ac:dyDescent="0.3">
      <c r="A26190" t="s">
        <v>1277</v>
      </c>
      <c r="B26190">
        <v>0</v>
      </c>
      <c r="C26190">
        <v>1</v>
      </c>
      <c r="D26190" t="s">
        <v>1277</v>
      </c>
      <c r="E26190" t="s">
        <v>21772</v>
      </c>
      <c r="F26190" t="s">
        <v>15736</v>
      </c>
      <c r="G26190" t="s">
        <v>23</v>
      </c>
      <c r="H26190" t="s">
        <v>21796</v>
      </c>
      <c r="I26190" t="s">
        <v>26</v>
      </c>
      <c r="M26190">
        <v>7162</v>
      </c>
      <c r="N26190">
        <v>369</v>
      </c>
      <c r="O26190">
        <v>377</v>
      </c>
    </row>
    <row r="26191" spans="1:15" x14ac:dyDescent="0.3">
      <c r="A26191" t="s">
        <v>23</v>
      </c>
      <c r="B26191">
        <v>1</v>
      </c>
      <c r="C26191">
        <v>1</v>
      </c>
      <c r="D26191">
        <v>1</v>
      </c>
      <c r="E26191" t="s">
        <v>21772</v>
      </c>
      <c r="F26191" t="s">
        <v>21807</v>
      </c>
      <c r="G26191" t="s">
        <v>23</v>
      </c>
      <c r="H26191" t="s">
        <v>21808</v>
      </c>
      <c r="I26191" t="s">
        <v>22</v>
      </c>
      <c r="M26191">
        <v>7162</v>
      </c>
      <c r="N26191">
        <v>414</v>
      </c>
      <c r="O26191">
        <v>423</v>
      </c>
    </row>
    <row r="26192" spans="1:15" x14ac:dyDescent="0.3">
      <c r="A26192" t="s">
        <v>23</v>
      </c>
      <c r="B26192">
        <v>1</v>
      </c>
      <c r="C26192">
        <v>1</v>
      </c>
      <c r="D26192">
        <v>1</v>
      </c>
      <c r="E26192" t="s">
        <v>21772</v>
      </c>
      <c r="F26192" t="s">
        <v>21793</v>
      </c>
      <c r="G26192" t="s">
        <v>23</v>
      </c>
      <c r="H26192" t="s">
        <v>21794</v>
      </c>
      <c r="I26192" t="s">
        <v>22</v>
      </c>
      <c r="M26192">
        <v>7162</v>
      </c>
      <c r="N26192">
        <v>444</v>
      </c>
      <c r="O26192">
        <v>457</v>
      </c>
    </row>
    <row r="26193" spans="1:15" x14ac:dyDescent="0.3">
      <c r="A26193" t="s">
        <v>1277</v>
      </c>
      <c r="B26193">
        <v>0</v>
      </c>
      <c r="C26193">
        <v>1</v>
      </c>
      <c r="D26193" t="s">
        <v>1277</v>
      </c>
      <c r="E26193" t="s">
        <v>21772</v>
      </c>
      <c r="F26193" t="s">
        <v>15736</v>
      </c>
      <c r="G26193" t="s">
        <v>23</v>
      </c>
      <c r="H26193" t="s">
        <v>21795</v>
      </c>
      <c r="I26193" t="s">
        <v>26</v>
      </c>
      <c r="M26193">
        <v>7162</v>
      </c>
      <c r="N26193">
        <v>487</v>
      </c>
      <c r="O26193">
        <v>495</v>
      </c>
    </row>
    <row r="26194" spans="1:15" x14ac:dyDescent="0.3">
      <c r="E26194" t="s">
        <v>21772</v>
      </c>
      <c r="F26194" t="s">
        <v>15736</v>
      </c>
      <c r="G26194" t="s">
        <v>14</v>
      </c>
      <c r="H26194" t="s">
        <v>21795</v>
      </c>
      <c r="I26194" t="s">
        <v>19</v>
      </c>
      <c r="M26194">
        <v>7162</v>
      </c>
      <c r="N26194">
        <v>487</v>
      </c>
      <c r="O26194">
        <v>495</v>
      </c>
    </row>
    <row r="26195" spans="1:15" x14ac:dyDescent="0.3">
      <c r="A26195" t="s">
        <v>237</v>
      </c>
      <c r="B26195">
        <v>0</v>
      </c>
      <c r="E26195" t="s">
        <v>21772</v>
      </c>
      <c r="F26195" t="s">
        <v>21809</v>
      </c>
      <c r="G26195" t="s">
        <v>17</v>
      </c>
      <c r="H26195" t="s">
        <v>21810</v>
      </c>
      <c r="I26195" t="s">
        <v>22</v>
      </c>
      <c r="M26195">
        <v>7162</v>
      </c>
      <c r="N26195">
        <v>531</v>
      </c>
      <c r="O26195">
        <v>551</v>
      </c>
    </row>
    <row r="26196" spans="1:15" x14ac:dyDescent="0.3">
      <c r="A26196" t="s">
        <v>23</v>
      </c>
      <c r="B26196">
        <v>1</v>
      </c>
      <c r="C26196">
        <v>1</v>
      </c>
      <c r="D26196">
        <v>1</v>
      </c>
      <c r="E26196" t="s">
        <v>21772</v>
      </c>
      <c r="F26196" t="s">
        <v>21798</v>
      </c>
      <c r="G26196" t="s">
        <v>23</v>
      </c>
      <c r="H26196" t="s">
        <v>21799</v>
      </c>
      <c r="I26196" t="s">
        <v>69</v>
      </c>
      <c r="J26196" t="s">
        <v>112</v>
      </c>
      <c r="M26196">
        <v>7162</v>
      </c>
      <c r="N26196">
        <v>541</v>
      </c>
      <c r="O26196">
        <v>551</v>
      </c>
    </row>
    <row r="26197" spans="1:15" x14ac:dyDescent="0.3">
      <c r="A26197" t="s">
        <v>23</v>
      </c>
      <c r="B26197">
        <v>1</v>
      </c>
      <c r="C26197">
        <v>1</v>
      </c>
      <c r="D26197">
        <v>1</v>
      </c>
      <c r="E26197" t="s">
        <v>21772</v>
      </c>
      <c r="F26197" t="s">
        <v>439</v>
      </c>
      <c r="G26197" t="s">
        <v>23</v>
      </c>
      <c r="H26197" t="s">
        <v>21811</v>
      </c>
      <c r="I26197" t="s">
        <v>35</v>
      </c>
      <c r="J26197" t="s">
        <v>112</v>
      </c>
      <c r="M26197">
        <v>7162</v>
      </c>
      <c r="N26197">
        <v>571</v>
      </c>
      <c r="O26197">
        <v>577</v>
      </c>
    </row>
    <row r="26198" spans="1:15" x14ac:dyDescent="0.3">
      <c r="E26198" t="s">
        <v>21812</v>
      </c>
      <c r="F26198" t="s">
        <v>21813</v>
      </c>
      <c r="G26198" t="s">
        <v>14</v>
      </c>
      <c r="H26198" t="s">
        <v>21814</v>
      </c>
      <c r="I26198" t="s">
        <v>22</v>
      </c>
      <c r="M26198">
        <v>7163</v>
      </c>
      <c r="N26198">
        <v>308</v>
      </c>
      <c r="O26198">
        <v>313</v>
      </c>
    </row>
    <row r="26199" spans="1:15" x14ac:dyDescent="0.3">
      <c r="E26199" t="s">
        <v>21812</v>
      </c>
      <c r="F26199" t="s">
        <v>430</v>
      </c>
      <c r="G26199" t="s">
        <v>23</v>
      </c>
      <c r="H26199" t="s">
        <v>21815</v>
      </c>
      <c r="I26199" t="s">
        <v>26</v>
      </c>
      <c r="M26199">
        <v>7163</v>
      </c>
      <c r="N26199">
        <v>400</v>
      </c>
      <c r="O26199">
        <v>413</v>
      </c>
    </row>
    <row r="26200" spans="1:15" x14ac:dyDescent="0.3">
      <c r="E26200" t="s">
        <v>21812</v>
      </c>
      <c r="F26200" t="s">
        <v>3282</v>
      </c>
      <c r="G26200" t="s">
        <v>51</v>
      </c>
      <c r="H26200" t="s">
        <v>21820</v>
      </c>
      <c r="I26200" t="s">
        <v>52</v>
      </c>
      <c r="J26200" t="s">
        <v>393</v>
      </c>
      <c r="M26200">
        <v>7164</v>
      </c>
      <c r="N26200">
        <v>109</v>
      </c>
      <c r="O26200">
        <v>115</v>
      </c>
    </row>
    <row r="26201" spans="1:15" x14ac:dyDescent="0.3">
      <c r="A26201" t="s">
        <v>237</v>
      </c>
      <c r="B26201">
        <v>0</v>
      </c>
      <c r="C26201">
        <v>0</v>
      </c>
      <c r="D26201">
        <v>0</v>
      </c>
      <c r="E26201" t="s">
        <v>21812</v>
      </c>
      <c r="F26201" t="s">
        <v>21816</v>
      </c>
      <c r="G26201" t="s">
        <v>23</v>
      </c>
      <c r="H26201" t="s">
        <v>21817</v>
      </c>
      <c r="I26201" t="s">
        <v>26</v>
      </c>
      <c r="M26201">
        <v>7164</v>
      </c>
      <c r="N26201">
        <v>228</v>
      </c>
      <c r="O26201">
        <v>239</v>
      </c>
    </row>
    <row r="26202" spans="1:15" x14ac:dyDescent="0.3">
      <c r="E26202" t="s">
        <v>21812</v>
      </c>
      <c r="F26202" t="s">
        <v>21818</v>
      </c>
      <c r="G26202" t="s">
        <v>17</v>
      </c>
      <c r="H26202" t="s">
        <v>21819</v>
      </c>
      <c r="I26202" t="s">
        <v>19</v>
      </c>
      <c r="M26202">
        <v>7164</v>
      </c>
      <c r="N26202">
        <v>228</v>
      </c>
      <c r="O26202">
        <v>246</v>
      </c>
    </row>
    <row r="26203" spans="1:15" x14ac:dyDescent="0.3">
      <c r="E26203" t="s">
        <v>21812</v>
      </c>
      <c r="F26203" t="s">
        <v>21826</v>
      </c>
      <c r="G26203" t="s">
        <v>23</v>
      </c>
      <c r="H26203" t="s">
        <v>21827</v>
      </c>
      <c r="I26203" t="s">
        <v>26</v>
      </c>
      <c r="M26203">
        <v>7164</v>
      </c>
      <c r="N26203">
        <v>303</v>
      </c>
      <c r="O26203">
        <v>309</v>
      </c>
    </row>
    <row r="26204" spans="1:15" x14ac:dyDescent="0.3">
      <c r="A26204" t="s">
        <v>14</v>
      </c>
      <c r="B26204">
        <v>0</v>
      </c>
      <c r="C26204">
        <v>0</v>
      </c>
      <c r="D26204" t="s">
        <v>14</v>
      </c>
      <c r="E26204" t="s">
        <v>21812</v>
      </c>
      <c r="F26204" t="s">
        <v>21821</v>
      </c>
      <c r="G26204" t="s">
        <v>17</v>
      </c>
      <c r="H26204" t="s">
        <v>21822</v>
      </c>
      <c r="I26204" t="s">
        <v>22</v>
      </c>
      <c r="M26204">
        <v>7164</v>
      </c>
      <c r="N26204">
        <v>341</v>
      </c>
      <c r="O26204">
        <v>355</v>
      </c>
    </row>
    <row r="26205" spans="1:15" x14ac:dyDescent="0.3">
      <c r="A26205" t="s">
        <v>237</v>
      </c>
      <c r="B26205">
        <v>0</v>
      </c>
      <c r="C26205">
        <v>0</v>
      </c>
      <c r="D26205">
        <v>0</v>
      </c>
      <c r="E26205" t="s">
        <v>21812</v>
      </c>
      <c r="F26205" t="s">
        <v>21821</v>
      </c>
      <c r="G26205" t="s">
        <v>51</v>
      </c>
      <c r="H26205" t="s">
        <v>21822</v>
      </c>
      <c r="I26205" t="s">
        <v>52</v>
      </c>
      <c r="J26205" t="s">
        <v>1555</v>
      </c>
      <c r="M26205">
        <v>7164</v>
      </c>
      <c r="N26205">
        <v>341</v>
      </c>
      <c r="O26205">
        <v>355</v>
      </c>
    </row>
    <row r="26206" spans="1:15" x14ac:dyDescent="0.3">
      <c r="A26206" t="s">
        <v>14</v>
      </c>
      <c r="B26206">
        <v>1</v>
      </c>
      <c r="C26206">
        <v>1</v>
      </c>
      <c r="D26206">
        <v>1</v>
      </c>
      <c r="E26206" t="s">
        <v>21812</v>
      </c>
      <c r="F26206" t="s">
        <v>21823</v>
      </c>
      <c r="G26206" t="s">
        <v>14</v>
      </c>
      <c r="H26206" t="s">
        <v>21824</v>
      </c>
      <c r="I26206" t="s">
        <v>35</v>
      </c>
      <c r="J26206" t="s">
        <v>46</v>
      </c>
      <c r="K26206" t="s">
        <v>47</v>
      </c>
      <c r="L26206" t="s">
        <v>43</v>
      </c>
      <c r="M26206">
        <v>7164</v>
      </c>
      <c r="N26206">
        <v>370</v>
      </c>
      <c r="O26206">
        <v>384</v>
      </c>
    </row>
    <row r="26207" spans="1:15" x14ac:dyDescent="0.3">
      <c r="E26207" t="s">
        <v>21812</v>
      </c>
      <c r="F26207" t="s">
        <v>430</v>
      </c>
      <c r="G26207" t="s">
        <v>14</v>
      </c>
      <c r="H26207" t="s">
        <v>21825</v>
      </c>
      <c r="I26207" t="s">
        <v>19</v>
      </c>
      <c r="M26207">
        <v>7164</v>
      </c>
      <c r="N26207">
        <v>395</v>
      </c>
      <c r="O26207">
        <v>408</v>
      </c>
    </row>
    <row r="26208" spans="1:15" x14ac:dyDescent="0.3">
      <c r="A26208" t="s">
        <v>23</v>
      </c>
      <c r="B26208">
        <v>1</v>
      </c>
      <c r="C26208">
        <v>1</v>
      </c>
      <c r="D26208">
        <v>1</v>
      </c>
      <c r="E26208" t="s">
        <v>21828</v>
      </c>
      <c r="F26208" t="s">
        <v>2298</v>
      </c>
      <c r="G26208" t="s">
        <v>23</v>
      </c>
      <c r="H26208" t="s">
        <v>21835</v>
      </c>
      <c r="I26208" t="s">
        <v>69</v>
      </c>
      <c r="J26208" t="s">
        <v>112</v>
      </c>
      <c r="M26208">
        <v>7165</v>
      </c>
      <c r="N26208">
        <v>2</v>
      </c>
      <c r="O26208">
        <v>11</v>
      </c>
    </row>
    <row r="26209" spans="1:15" x14ac:dyDescent="0.3">
      <c r="A26209" t="s">
        <v>51</v>
      </c>
      <c r="B26209">
        <v>1</v>
      </c>
      <c r="C26209">
        <v>1</v>
      </c>
      <c r="D26209">
        <v>1</v>
      </c>
      <c r="E26209" t="s">
        <v>21828</v>
      </c>
      <c r="F26209" t="s">
        <v>21837</v>
      </c>
      <c r="G26209" t="s">
        <v>51</v>
      </c>
      <c r="H26209" t="s">
        <v>21838</v>
      </c>
      <c r="I26209" t="s">
        <v>22</v>
      </c>
      <c r="M26209">
        <v>7165</v>
      </c>
      <c r="N26209">
        <v>2</v>
      </c>
      <c r="O26209">
        <v>17</v>
      </c>
    </row>
    <row r="26210" spans="1:15" x14ac:dyDescent="0.3">
      <c r="E26210" t="s">
        <v>21828</v>
      </c>
      <c r="F26210" t="s">
        <v>21841</v>
      </c>
      <c r="G26210" t="s">
        <v>51</v>
      </c>
      <c r="H26210" t="s">
        <v>21842</v>
      </c>
      <c r="I26210" t="s">
        <v>52</v>
      </c>
      <c r="J26210" t="s">
        <v>60</v>
      </c>
      <c r="M26210">
        <v>7165</v>
      </c>
      <c r="N26210">
        <v>72</v>
      </c>
      <c r="O26210">
        <v>98</v>
      </c>
    </row>
    <row r="26211" spans="1:15" x14ac:dyDescent="0.3">
      <c r="E26211" t="s">
        <v>21828</v>
      </c>
      <c r="F26211" t="s">
        <v>16666</v>
      </c>
      <c r="G26211" t="s">
        <v>51</v>
      </c>
      <c r="H26211" t="s">
        <v>21831</v>
      </c>
      <c r="I26211" t="s">
        <v>52</v>
      </c>
      <c r="J26211" t="s">
        <v>393</v>
      </c>
      <c r="M26211">
        <v>7165</v>
      </c>
      <c r="N26211">
        <v>102</v>
      </c>
      <c r="O26211">
        <v>108</v>
      </c>
    </row>
    <row r="26212" spans="1:15" x14ac:dyDescent="0.3">
      <c r="A26212" t="s">
        <v>23</v>
      </c>
      <c r="B26212">
        <v>1</v>
      </c>
      <c r="C26212">
        <v>1</v>
      </c>
      <c r="D26212">
        <v>1</v>
      </c>
      <c r="E26212" t="s">
        <v>21828</v>
      </c>
      <c r="F26212" t="s">
        <v>4863</v>
      </c>
      <c r="G26212" t="s">
        <v>23</v>
      </c>
      <c r="H26212" t="s">
        <v>21834</v>
      </c>
      <c r="I26212" t="s">
        <v>35</v>
      </c>
      <c r="J26212" t="s">
        <v>112</v>
      </c>
      <c r="M26212">
        <v>7165</v>
      </c>
      <c r="N26212">
        <v>139</v>
      </c>
      <c r="O26212">
        <v>146</v>
      </c>
    </row>
    <row r="26213" spans="1:15" x14ac:dyDescent="0.3">
      <c r="A26213" t="s">
        <v>14</v>
      </c>
      <c r="B26213">
        <v>0</v>
      </c>
      <c r="C26213">
        <v>1</v>
      </c>
      <c r="D26213" t="s">
        <v>14</v>
      </c>
      <c r="E26213" t="s">
        <v>21828</v>
      </c>
      <c r="F26213" t="s">
        <v>21832</v>
      </c>
      <c r="G26213" t="s">
        <v>23</v>
      </c>
      <c r="H26213" t="s">
        <v>21833</v>
      </c>
      <c r="I26213" t="s">
        <v>22</v>
      </c>
      <c r="M26213">
        <v>7165</v>
      </c>
      <c r="N26213">
        <v>391</v>
      </c>
      <c r="O26213">
        <v>396</v>
      </c>
    </row>
    <row r="26214" spans="1:15" x14ac:dyDescent="0.3">
      <c r="E26214" t="s">
        <v>21828</v>
      </c>
      <c r="F26214" t="s">
        <v>2079</v>
      </c>
      <c r="G26214" t="s">
        <v>23</v>
      </c>
      <c r="H26214" t="s">
        <v>21836</v>
      </c>
      <c r="I26214" t="s">
        <v>22</v>
      </c>
      <c r="M26214">
        <v>7165</v>
      </c>
      <c r="N26214">
        <v>407</v>
      </c>
      <c r="O26214">
        <v>415</v>
      </c>
    </row>
    <row r="26215" spans="1:15" x14ac:dyDescent="0.3">
      <c r="E26215" t="s">
        <v>21828</v>
      </c>
      <c r="F26215" t="s">
        <v>2079</v>
      </c>
      <c r="G26215" t="s">
        <v>14</v>
      </c>
      <c r="H26215" t="s">
        <v>21836</v>
      </c>
      <c r="I26215" t="s">
        <v>52</v>
      </c>
      <c r="J26215" t="s">
        <v>32</v>
      </c>
      <c r="M26215">
        <v>7165</v>
      </c>
      <c r="N26215">
        <v>407</v>
      </c>
      <c r="O26215">
        <v>415</v>
      </c>
    </row>
    <row r="26216" spans="1:15" x14ac:dyDescent="0.3">
      <c r="E26216" t="s">
        <v>21828</v>
      </c>
      <c r="F26216" t="s">
        <v>21829</v>
      </c>
      <c r="G26216" t="s">
        <v>23</v>
      </c>
      <c r="H26216" t="s">
        <v>21830</v>
      </c>
      <c r="I26216" t="s">
        <v>19</v>
      </c>
      <c r="M26216">
        <v>7165</v>
      </c>
      <c r="N26216">
        <v>441</v>
      </c>
      <c r="O26216">
        <v>451</v>
      </c>
    </row>
    <row r="26217" spans="1:15" x14ac:dyDescent="0.3">
      <c r="A26217" t="s">
        <v>23</v>
      </c>
      <c r="B26217">
        <v>0</v>
      </c>
      <c r="C26217">
        <v>1</v>
      </c>
      <c r="D26217" t="s">
        <v>23</v>
      </c>
      <c r="E26217" t="s">
        <v>21828</v>
      </c>
      <c r="F26217" t="s">
        <v>21829</v>
      </c>
      <c r="G26217" t="s">
        <v>14</v>
      </c>
      <c r="H26217" t="s">
        <v>21830</v>
      </c>
      <c r="I26217" t="s">
        <v>26</v>
      </c>
      <c r="M26217">
        <v>7165</v>
      </c>
      <c r="N26217">
        <v>441</v>
      </c>
      <c r="O26217">
        <v>451</v>
      </c>
    </row>
    <row r="26218" spans="1:15" x14ac:dyDescent="0.3">
      <c r="A26218" t="s">
        <v>23</v>
      </c>
      <c r="B26218">
        <v>1</v>
      </c>
      <c r="C26218">
        <v>1</v>
      </c>
      <c r="D26218">
        <v>1</v>
      </c>
      <c r="E26218" t="s">
        <v>21828</v>
      </c>
      <c r="F26218" t="s">
        <v>21839</v>
      </c>
      <c r="G26218" t="s">
        <v>23</v>
      </c>
      <c r="H26218" t="s">
        <v>21840</v>
      </c>
      <c r="I26218" t="s">
        <v>22</v>
      </c>
      <c r="M26218">
        <v>7165</v>
      </c>
      <c r="N26218">
        <v>456</v>
      </c>
      <c r="O26218">
        <v>469</v>
      </c>
    </row>
    <row r="26219" spans="1:15" x14ac:dyDescent="0.3">
      <c r="A26219" t="s">
        <v>23</v>
      </c>
      <c r="B26219">
        <v>1</v>
      </c>
      <c r="C26219">
        <v>1</v>
      </c>
      <c r="D26219">
        <v>1</v>
      </c>
      <c r="E26219" t="s">
        <v>21828</v>
      </c>
      <c r="F26219" t="s">
        <v>21843</v>
      </c>
      <c r="G26219" t="s">
        <v>23</v>
      </c>
      <c r="H26219" t="s">
        <v>21844</v>
      </c>
      <c r="I26219" t="s">
        <v>69</v>
      </c>
      <c r="J26219" t="s">
        <v>112</v>
      </c>
      <c r="M26219">
        <v>7165</v>
      </c>
      <c r="N26219">
        <v>462</v>
      </c>
      <c r="O26219">
        <v>469</v>
      </c>
    </row>
    <row r="26220" spans="1:15" x14ac:dyDescent="0.3">
      <c r="E26220" t="s">
        <v>21845</v>
      </c>
      <c r="F26220" t="s">
        <v>21849</v>
      </c>
      <c r="G26220" t="s">
        <v>17</v>
      </c>
      <c r="H26220" t="s">
        <v>21850</v>
      </c>
      <c r="I26220" t="s">
        <v>22</v>
      </c>
      <c r="M26220">
        <v>7167</v>
      </c>
      <c r="N26220">
        <v>8</v>
      </c>
      <c r="O26220">
        <v>44</v>
      </c>
    </row>
    <row r="26221" spans="1:15" x14ac:dyDescent="0.3">
      <c r="A26221" t="s">
        <v>23</v>
      </c>
      <c r="B26221">
        <v>0</v>
      </c>
      <c r="C26221">
        <v>1</v>
      </c>
      <c r="D26221" t="s">
        <v>23</v>
      </c>
      <c r="E26221" t="s">
        <v>21845</v>
      </c>
      <c r="F26221" t="s">
        <v>10357</v>
      </c>
      <c r="G26221" t="s">
        <v>14</v>
      </c>
      <c r="H26221" t="s">
        <v>21855</v>
      </c>
      <c r="I26221" t="s">
        <v>52</v>
      </c>
      <c r="J26221" t="s">
        <v>46</v>
      </c>
      <c r="K26221" t="s">
        <v>47</v>
      </c>
      <c r="L26221" t="s">
        <v>43</v>
      </c>
      <c r="M26221">
        <v>7167</v>
      </c>
      <c r="N26221">
        <v>32</v>
      </c>
      <c r="O26221">
        <v>44</v>
      </c>
    </row>
    <row r="26222" spans="1:15" x14ac:dyDescent="0.3">
      <c r="A26222" t="s">
        <v>237</v>
      </c>
      <c r="B26222">
        <v>0</v>
      </c>
      <c r="C26222">
        <v>0</v>
      </c>
      <c r="D26222">
        <v>0</v>
      </c>
      <c r="E26222" t="s">
        <v>21845</v>
      </c>
      <c r="F26222" t="s">
        <v>21853</v>
      </c>
      <c r="G26222" t="s">
        <v>51</v>
      </c>
      <c r="H26222" t="s">
        <v>21854</v>
      </c>
      <c r="I26222" t="s">
        <v>69</v>
      </c>
      <c r="J26222" t="s">
        <v>53</v>
      </c>
      <c r="K26222" t="s">
        <v>800</v>
      </c>
      <c r="M26222">
        <v>7167</v>
      </c>
      <c r="N26222">
        <v>61</v>
      </c>
      <c r="O26222">
        <v>77</v>
      </c>
    </row>
    <row r="26223" spans="1:15" x14ac:dyDescent="0.3">
      <c r="E26223" t="s">
        <v>21845</v>
      </c>
      <c r="F26223" t="s">
        <v>21847</v>
      </c>
      <c r="G26223" t="s">
        <v>23</v>
      </c>
      <c r="H26223" t="s">
        <v>21848</v>
      </c>
      <c r="I26223" t="s">
        <v>19</v>
      </c>
      <c r="M26223">
        <v>7167</v>
      </c>
      <c r="N26223">
        <v>205</v>
      </c>
      <c r="O26223">
        <v>221</v>
      </c>
    </row>
    <row r="26224" spans="1:15" x14ac:dyDescent="0.3">
      <c r="A26224" t="s">
        <v>23</v>
      </c>
      <c r="B26224">
        <v>1</v>
      </c>
      <c r="C26224">
        <v>1</v>
      </c>
      <c r="D26224">
        <v>1</v>
      </c>
      <c r="E26224" t="s">
        <v>21845</v>
      </c>
      <c r="F26224" t="s">
        <v>15571</v>
      </c>
      <c r="G26224" t="s">
        <v>23</v>
      </c>
      <c r="H26224" t="s">
        <v>21851</v>
      </c>
      <c r="I26224" t="s">
        <v>26</v>
      </c>
      <c r="M26224">
        <v>7167</v>
      </c>
      <c r="N26224">
        <v>215</v>
      </c>
      <c r="O26224">
        <v>221</v>
      </c>
    </row>
    <row r="26225" spans="1:15" x14ac:dyDescent="0.3">
      <c r="E26225" t="s">
        <v>21845</v>
      </c>
      <c r="F26225" t="s">
        <v>15571</v>
      </c>
      <c r="G26225" t="s">
        <v>14</v>
      </c>
      <c r="H26225" t="s">
        <v>21851</v>
      </c>
      <c r="I26225" t="s">
        <v>52</v>
      </c>
      <c r="J26225" t="s">
        <v>32</v>
      </c>
      <c r="M26225">
        <v>7167</v>
      </c>
      <c r="N26225">
        <v>215</v>
      </c>
      <c r="O26225">
        <v>221</v>
      </c>
    </row>
    <row r="26226" spans="1:15" x14ac:dyDescent="0.3">
      <c r="A26226" t="s">
        <v>23</v>
      </c>
      <c r="B26226">
        <v>1</v>
      </c>
      <c r="C26226">
        <v>1</v>
      </c>
      <c r="D26226">
        <v>1</v>
      </c>
      <c r="E26226" t="s">
        <v>21845</v>
      </c>
      <c r="F26226" t="s">
        <v>1223</v>
      </c>
      <c r="G26226" t="s">
        <v>23</v>
      </c>
      <c r="H26226" t="s">
        <v>21852</v>
      </c>
      <c r="I26226" t="s">
        <v>35</v>
      </c>
      <c r="J26226" t="s">
        <v>321</v>
      </c>
      <c r="M26226">
        <v>7167</v>
      </c>
      <c r="N26226">
        <v>246</v>
      </c>
      <c r="O26226">
        <v>256</v>
      </c>
    </row>
    <row r="26227" spans="1:15" x14ac:dyDescent="0.3">
      <c r="A26227" t="s">
        <v>23</v>
      </c>
      <c r="B26227">
        <v>1</v>
      </c>
      <c r="C26227">
        <v>1</v>
      </c>
      <c r="D26227">
        <v>1</v>
      </c>
      <c r="E26227" t="s">
        <v>21845</v>
      </c>
      <c r="F26227" t="s">
        <v>2442</v>
      </c>
      <c r="G26227" t="s">
        <v>23</v>
      </c>
      <c r="H26227" t="s">
        <v>21846</v>
      </c>
      <c r="I26227" t="s">
        <v>22</v>
      </c>
      <c r="M26227">
        <v>7167</v>
      </c>
      <c r="N26227">
        <v>298</v>
      </c>
      <c r="O26227">
        <v>307</v>
      </c>
    </row>
    <row r="26228" spans="1:15" x14ac:dyDescent="0.3">
      <c r="A26228" t="s">
        <v>14</v>
      </c>
      <c r="B26228">
        <v>1</v>
      </c>
      <c r="C26228">
        <v>1</v>
      </c>
      <c r="D26228">
        <v>1</v>
      </c>
      <c r="E26228" t="s">
        <v>21856</v>
      </c>
      <c r="F26228" t="s">
        <v>21864</v>
      </c>
      <c r="G26228" t="s">
        <v>14</v>
      </c>
      <c r="H26228" t="s">
        <v>21865</v>
      </c>
      <c r="I26228" t="s">
        <v>35</v>
      </c>
      <c r="J26228" t="s">
        <v>597</v>
      </c>
      <c r="M26228">
        <v>7169</v>
      </c>
      <c r="N26228">
        <v>10</v>
      </c>
      <c r="O26228">
        <v>17</v>
      </c>
    </row>
    <row r="26229" spans="1:15" x14ac:dyDescent="0.3">
      <c r="A26229" t="s">
        <v>14</v>
      </c>
      <c r="B26229">
        <v>1</v>
      </c>
      <c r="C26229">
        <v>1</v>
      </c>
      <c r="D26229">
        <v>1</v>
      </c>
      <c r="E26229" t="s">
        <v>21856</v>
      </c>
      <c r="F26229" t="s">
        <v>21857</v>
      </c>
      <c r="G26229" t="s">
        <v>14</v>
      </c>
      <c r="H26229" t="s">
        <v>21858</v>
      </c>
      <c r="I26229" t="s">
        <v>35</v>
      </c>
      <c r="J26229" t="s">
        <v>597</v>
      </c>
      <c r="M26229">
        <v>7169</v>
      </c>
      <c r="N26229">
        <v>48</v>
      </c>
      <c r="O26229">
        <v>60</v>
      </c>
    </row>
    <row r="26230" spans="1:15" x14ac:dyDescent="0.3">
      <c r="A26230" t="s">
        <v>14</v>
      </c>
      <c r="B26230">
        <v>1</v>
      </c>
      <c r="C26230">
        <v>1</v>
      </c>
      <c r="D26230">
        <v>1</v>
      </c>
      <c r="E26230" t="s">
        <v>21856</v>
      </c>
      <c r="F26230" t="s">
        <v>21862</v>
      </c>
      <c r="G26230" t="s">
        <v>14</v>
      </c>
      <c r="H26230" t="s">
        <v>21863</v>
      </c>
      <c r="I26230" t="s">
        <v>35</v>
      </c>
      <c r="J26230" t="s">
        <v>46</v>
      </c>
      <c r="K26230" t="s">
        <v>47</v>
      </c>
      <c r="L26230" t="s">
        <v>43</v>
      </c>
      <c r="M26230">
        <v>7169</v>
      </c>
      <c r="N26230">
        <v>93</v>
      </c>
      <c r="O26230">
        <v>104</v>
      </c>
    </row>
    <row r="26231" spans="1:15" x14ac:dyDescent="0.3">
      <c r="A26231" t="s">
        <v>1277</v>
      </c>
      <c r="B26231">
        <v>0</v>
      </c>
      <c r="C26231">
        <v>0</v>
      </c>
      <c r="D26231" t="s">
        <v>1277</v>
      </c>
      <c r="E26231" t="s">
        <v>21856</v>
      </c>
      <c r="F26231" t="s">
        <v>21860</v>
      </c>
      <c r="G26231" t="s">
        <v>14</v>
      </c>
      <c r="H26231" t="s">
        <v>21861</v>
      </c>
      <c r="I26231" t="s">
        <v>31</v>
      </c>
      <c r="J26231" t="s">
        <v>597</v>
      </c>
      <c r="M26231">
        <v>7169</v>
      </c>
      <c r="N26231">
        <v>197</v>
      </c>
      <c r="O26231">
        <v>205</v>
      </c>
    </row>
    <row r="26232" spans="1:15" x14ac:dyDescent="0.3">
      <c r="A26232" t="s">
        <v>237</v>
      </c>
      <c r="B26232">
        <v>0</v>
      </c>
      <c r="E26232" t="s">
        <v>21856</v>
      </c>
      <c r="F26232" t="s">
        <v>21860</v>
      </c>
      <c r="G26232" t="s">
        <v>17</v>
      </c>
      <c r="H26232" t="s">
        <v>21861</v>
      </c>
      <c r="I26232" t="s">
        <v>26</v>
      </c>
      <c r="M26232">
        <v>7169</v>
      </c>
      <c r="N26232">
        <v>197</v>
      </c>
      <c r="O26232">
        <v>205</v>
      </c>
    </row>
    <row r="26233" spans="1:15" x14ac:dyDescent="0.3">
      <c r="E26233" t="s">
        <v>21856</v>
      </c>
      <c r="F26233" t="s">
        <v>6453</v>
      </c>
      <c r="G26233" t="s">
        <v>23</v>
      </c>
      <c r="H26233" t="s">
        <v>21859</v>
      </c>
      <c r="I26233" t="s">
        <v>19</v>
      </c>
      <c r="M26233">
        <v>7169</v>
      </c>
      <c r="N26233">
        <v>249</v>
      </c>
      <c r="O26233">
        <v>262</v>
      </c>
    </row>
    <row r="26234" spans="1:15" x14ac:dyDescent="0.3">
      <c r="E26234" t="s">
        <v>21856</v>
      </c>
      <c r="F26234" t="s">
        <v>6453</v>
      </c>
      <c r="G26234" t="s">
        <v>51</v>
      </c>
      <c r="H26234" t="s">
        <v>21859</v>
      </c>
      <c r="I26234" t="s">
        <v>69</v>
      </c>
      <c r="J26234" t="s">
        <v>1975</v>
      </c>
      <c r="M26234">
        <v>7169</v>
      </c>
      <c r="N26234">
        <v>249</v>
      </c>
      <c r="O26234">
        <v>262</v>
      </c>
    </row>
    <row r="26235" spans="1:15" x14ac:dyDescent="0.3">
      <c r="A26235" t="s">
        <v>23</v>
      </c>
      <c r="B26235">
        <v>1</v>
      </c>
      <c r="C26235">
        <v>1</v>
      </c>
      <c r="D26235">
        <v>1</v>
      </c>
      <c r="E26235" t="s">
        <v>21856</v>
      </c>
      <c r="F26235" t="s">
        <v>1980</v>
      </c>
      <c r="G26235" t="s">
        <v>23</v>
      </c>
      <c r="H26235" t="s">
        <v>21867</v>
      </c>
      <c r="I26235" t="s">
        <v>35</v>
      </c>
      <c r="J26235" t="s">
        <v>112</v>
      </c>
      <c r="M26235">
        <v>7169</v>
      </c>
      <c r="N26235">
        <v>290</v>
      </c>
      <c r="O26235">
        <v>294</v>
      </c>
    </row>
    <row r="26236" spans="1:15" x14ac:dyDescent="0.3">
      <c r="E26236" t="s">
        <v>21856</v>
      </c>
      <c r="F26236" t="s">
        <v>5679</v>
      </c>
      <c r="G26236" t="s">
        <v>51</v>
      </c>
      <c r="H26236" t="s">
        <v>21866</v>
      </c>
      <c r="I26236" t="s">
        <v>52</v>
      </c>
      <c r="J26236" t="s">
        <v>60</v>
      </c>
      <c r="M26236">
        <v>7169</v>
      </c>
      <c r="N26236">
        <v>361</v>
      </c>
      <c r="O26236">
        <v>366</v>
      </c>
    </row>
    <row r="26237" spans="1:15" x14ac:dyDescent="0.3">
      <c r="E26237" t="s">
        <v>21868</v>
      </c>
      <c r="F26237" t="s">
        <v>1759</v>
      </c>
      <c r="G26237" t="s">
        <v>14</v>
      </c>
      <c r="H26237" t="s">
        <v>21885</v>
      </c>
      <c r="I26237" t="s">
        <v>52</v>
      </c>
      <c r="J26237" t="s">
        <v>32</v>
      </c>
      <c r="M26237">
        <v>7174</v>
      </c>
      <c r="N26237">
        <v>7</v>
      </c>
      <c r="O26237">
        <v>11</v>
      </c>
    </row>
    <row r="26238" spans="1:15" x14ac:dyDescent="0.3">
      <c r="A26238" t="s">
        <v>14</v>
      </c>
      <c r="B26238">
        <v>1</v>
      </c>
      <c r="C26238">
        <v>1</v>
      </c>
      <c r="D26238">
        <v>1</v>
      </c>
      <c r="E26238" t="s">
        <v>21868</v>
      </c>
      <c r="F26238" t="s">
        <v>21883</v>
      </c>
      <c r="G26238" t="s">
        <v>14</v>
      </c>
      <c r="H26238" t="s">
        <v>21884</v>
      </c>
      <c r="I26238" t="s">
        <v>35</v>
      </c>
      <c r="J26238" t="s">
        <v>46</v>
      </c>
      <c r="K26238" t="s">
        <v>47</v>
      </c>
      <c r="L26238" t="s">
        <v>43</v>
      </c>
      <c r="M26238">
        <v>7174</v>
      </c>
      <c r="N26238">
        <v>43</v>
      </c>
      <c r="O26238">
        <v>60</v>
      </c>
    </row>
    <row r="26239" spans="1:15" x14ac:dyDescent="0.3">
      <c r="A26239" t="s">
        <v>14</v>
      </c>
      <c r="B26239">
        <v>1</v>
      </c>
      <c r="C26239">
        <v>1</v>
      </c>
      <c r="D26239">
        <v>1</v>
      </c>
      <c r="E26239" t="s">
        <v>21868</v>
      </c>
      <c r="F26239" t="s">
        <v>21873</v>
      </c>
      <c r="G26239" t="s">
        <v>14</v>
      </c>
      <c r="H26239" t="s">
        <v>21874</v>
      </c>
      <c r="I26239" t="s">
        <v>35</v>
      </c>
      <c r="J26239" t="s">
        <v>42</v>
      </c>
      <c r="K26239" t="s">
        <v>43</v>
      </c>
      <c r="M26239">
        <v>7174</v>
      </c>
      <c r="N26239">
        <v>108</v>
      </c>
      <c r="O26239">
        <v>115</v>
      </c>
    </row>
    <row r="26240" spans="1:15" x14ac:dyDescent="0.3">
      <c r="A26240" t="s">
        <v>51</v>
      </c>
      <c r="B26240">
        <v>0</v>
      </c>
      <c r="C26240">
        <v>0</v>
      </c>
      <c r="D26240">
        <v>1</v>
      </c>
      <c r="E26240" t="s">
        <v>21868</v>
      </c>
      <c r="F26240" t="s">
        <v>21881</v>
      </c>
      <c r="G26240" t="s">
        <v>51</v>
      </c>
      <c r="H26240" t="s">
        <v>21882</v>
      </c>
      <c r="I26240" t="s">
        <v>52</v>
      </c>
      <c r="J26240" t="s">
        <v>53</v>
      </c>
      <c r="K26240" t="s">
        <v>60</v>
      </c>
      <c r="M26240">
        <v>7174</v>
      </c>
      <c r="N26240">
        <v>131</v>
      </c>
      <c r="O26240">
        <v>153</v>
      </c>
    </row>
    <row r="26241" spans="1:15" x14ac:dyDescent="0.3">
      <c r="A26241" t="s">
        <v>23</v>
      </c>
      <c r="B26241">
        <v>1</v>
      </c>
      <c r="C26241">
        <v>1</v>
      </c>
      <c r="D26241">
        <v>1</v>
      </c>
      <c r="E26241" t="s">
        <v>21868</v>
      </c>
      <c r="F26241" t="s">
        <v>21886</v>
      </c>
      <c r="G26241" t="s">
        <v>23</v>
      </c>
      <c r="H26241" t="s">
        <v>21887</v>
      </c>
      <c r="I26241" t="s">
        <v>22</v>
      </c>
      <c r="M26241">
        <v>7174</v>
      </c>
      <c r="N26241">
        <v>146</v>
      </c>
      <c r="O26241">
        <v>153</v>
      </c>
    </row>
    <row r="26242" spans="1:15" x14ac:dyDescent="0.3">
      <c r="A26242" t="s">
        <v>23</v>
      </c>
      <c r="B26242">
        <v>1</v>
      </c>
      <c r="C26242">
        <v>1</v>
      </c>
      <c r="D26242">
        <v>1</v>
      </c>
      <c r="E26242" t="s">
        <v>21868</v>
      </c>
      <c r="F26242" t="s">
        <v>21871</v>
      </c>
      <c r="G26242" t="s">
        <v>23</v>
      </c>
      <c r="H26242" t="s">
        <v>21872</v>
      </c>
      <c r="I26242" t="s">
        <v>35</v>
      </c>
      <c r="J26242" t="s">
        <v>112</v>
      </c>
      <c r="M26242">
        <v>7174</v>
      </c>
      <c r="N26242">
        <v>163</v>
      </c>
      <c r="O26242">
        <v>166</v>
      </c>
    </row>
    <row r="26243" spans="1:15" x14ac:dyDescent="0.3">
      <c r="A26243" t="s">
        <v>237</v>
      </c>
      <c r="B26243">
        <v>0</v>
      </c>
      <c r="C26243">
        <v>0</v>
      </c>
      <c r="D26243">
        <v>0</v>
      </c>
      <c r="E26243" t="s">
        <v>21868</v>
      </c>
      <c r="F26243" t="s">
        <v>1998</v>
      </c>
      <c r="G26243" t="s">
        <v>51</v>
      </c>
      <c r="H26243" t="s">
        <v>21878</v>
      </c>
      <c r="I26243" t="s">
        <v>52</v>
      </c>
      <c r="J26243" t="s">
        <v>2000</v>
      </c>
      <c r="M26243">
        <v>7174</v>
      </c>
      <c r="N26243">
        <v>172</v>
      </c>
      <c r="O26243">
        <v>181</v>
      </c>
    </row>
    <row r="26244" spans="1:15" x14ac:dyDescent="0.3">
      <c r="E26244" t="s">
        <v>21868</v>
      </c>
      <c r="F26244" t="s">
        <v>21869</v>
      </c>
      <c r="G26244" t="s">
        <v>23</v>
      </c>
      <c r="H26244" t="s">
        <v>21870</v>
      </c>
      <c r="I26244" t="s">
        <v>22</v>
      </c>
      <c r="M26244">
        <v>7174</v>
      </c>
      <c r="N26244">
        <v>338</v>
      </c>
      <c r="O26244">
        <v>342</v>
      </c>
    </row>
    <row r="26245" spans="1:15" x14ac:dyDescent="0.3">
      <c r="E26245" t="s">
        <v>21868</v>
      </c>
      <c r="F26245" t="s">
        <v>448</v>
      </c>
      <c r="G26245" t="s">
        <v>23</v>
      </c>
      <c r="H26245" t="s">
        <v>21879</v>
      </c>
      <c r="I26245" t="s">
        <v>52</v>
      </c>
      <c r="J26245" t="s">
        <v>450</v>
      </c>
      <c r="M26245">
        <v>7174</v>
      </c>
      <c r="N26245">
        <v>363</v>
      </c>
      <c r="O26245">
        <v>368</v>
      </c>
    </row>
    <row r="26246" spans="1:15" x14ac:dyDescent="0.3">
      <c r="A26246" t="s">
        <v>23</v>
      </c>
      <c r="B26246">
        <v>1</v>
      </c>
      <c r="C26246">
        <v>1</v>
      </c>
      <c r="D26246">
        <v>1</v>
      </c>
      <c r="E26246" t="s">
        <v>21868</v>
      </c>
      <c r="F26246" t="s">
        <v>21876</v>
      </c>
      <c r="G26246" t="s">
        <v>23</v>
      </c>
      <c r="H26246" t="s">
        <v>21877</v>
      </c>
      <c r="I26246" t="s">
        <v>22</v>
      </c>
      <c r="M26246">
        <v>7174</v>
      </c>
      <c r="N26246">
        <v>383</v>
      </c>
      <c r="O26246">
        <v>389</v>
      </c>
    </row>
    <row r="26247" spans="1:15" x14ac:dyDescent="0.3">
      <c r="A26247" t="s">
        <v>14</v>
      </c>
      <c r="B26247">
        <v>1</v>
      </c>
      <c r="C26247">
        <v>1</v>
      </c>
      <c r="D26247">
        <v>1</v>
      </c>
      <c r="E26247" t="s">
        <v>21868</v>
      </c>
      <c r="F26247" t="s">
        <v>21873</v>
      </c>
      <c r="G26247" t="s">
        <v>14</v>
      </c>
      <c r="H26247" t="s">
        <v>21875</v>
      </c>
      <c r="I26247" t="s">
        <v>35</v>
      </c>
      <c r="J26247" t="s">
        <v>32</v>
      </c>
      <c r="M26247">
        <v>7174</v>
      </c>
      <c r="N26247">
        <v>391</v>
      </c>
      <c r="O26247">
        <v>398</v>
      </c>
    </row>
    <row r="26248" spans="1:15" x14ac:dyDescent="0.3">
      <c r="E26248" t="s">
        <v>21868</v>
      </c>
      <c r="F26248" t="s">
        <v>448</v>
      </c>
      <c r="G26248" t="s">
        <v>23</v>
      </c>
      <c r="H26248" t="s">
        <v>21880</v>
      </c>
      <c r="I26248" t="s">
        <v>52</v>
      </c>
      <c r="J26248" t="s">
        <v>450</v>
      </c>
      <c r="M26248">
        <v>7174</v>
      </c>
      <c r="N26248">
        <v>507</v>
      </c>
      <c r="O26248">
        <v>512</v>
      </c>
    </row>
    <row r="26249" spans="1:15" x14ac:dyDescent="0.3">
      <c r="E26249" t="s">
        <v>21868</v>
      </c>
      <c r="F26249" t="s">
        <v>430</v>
      </c>
      <c r="G26249" t="s">
        <v>23</v>
      </c>
      <c r="H26249" t="s">
        <v>21888</v>
      </c>
      <c r="I26249" t="s">
        <v>26</v>
      </c>
      <c r="M26249">
        <v>7174</v>
      </c>
      <c r="N26249">
        <v>516</v>
      </c>
      <c r="O26249">
        <v>529</v>
      </c>
    </row>
    <row r="26250" spans="1:15" x14ac:dyDescent="0.3">
      <c r="A26250" t="s">
        <v>237</v>
      </c>
      <c r="B26250">
        <v>0</v>
      </c>
      <c r="C26250">
        <v>0</v>
      </c>
      <c r="D26250">
        <v>0</v>
      </c>
      <c r="E26250" t="s">
        <v>21868</v>
      </c>
      <c r="F26250" t="s">
        <v>430</v>
      </c>
      <c r="G26250" t="s">
        <v>17</v>
      </c>
      <c r="H26250" t="s">
        <v>21888</v>
      </c>
      <c r="I26250" t="s">
        <v>19</v>
      </c>
      <c r="M26250">
        <v>7174</v>
      </c>
      <c r="N26250">
        <v>516</v>
      </c>
      <c r="O26250">
        <v>529</v>
      </c>
    </row>
    <row r="26251" spans="1:15" x14ac:dyDescent="0.3">
      <c r="A26251" t="s">
        <v>23</v>
      </c>
      <c r="B26251">
        <v>1</v>
      </c>
      <c r="C26251">
        <v>1</v>
      </c>
      <c r="D26251">
        <v>1</v>
      </c>
      <c r="E26251" t="s">
        <v>21889</v>
      </c>
      <c r="F26251" t="s">
        <v>19038</v>
      </c>
      <c r="G26251" t="s">
        <v>23</v>
      </c>
      <c r="H26251" t="s">
        <v>21894</v>
      </c>
      <c r="I26251" t="s">
        <v>35</v>
      </c>
      <c r="J26251" t="s">
        <v>112</v>
      </c>
      <c r="M26251">
        <v>7176</v>
      </c>
      <c r="N26251">
        <v>7</v>
      </c>
      <c r="O26251">
        <v>14</v>
      </c>
    </row>
    <row r="26252" spans="1:15" x14ac:dyDescent="0.3">
      <c r="A26252" t="s">
        <v>14</v>
      </c>
      <c r="B26252">
        <v>1</v>
      </c>
      <c r="C26252">
        <v>1</v>
      </c>
      <c r="D26252">
        <v>1</v>
      </c>
      <c r="E26252" t="s">
        <v>21889</v>
      </c>
      <c r="F26252" t="s">
        <v>2142</v>
      </c>
      <c r="G26252" t="s">
        <v>14</v>
      </c>
      <c r="H26252" t="s">
        <v>21890</v>
      </c>
      <c r="I26252" t="s">
        <v>52</v>
      </c>
      <c r="J26252" t="s">
        <v>32</v>
      </c>
      <c r="M26252">
        <v>7176</v>
      </c>
      <c r="N26252">
        <v>16</v>
      </c>
      <c r="O26252">
        <v>20</v>
      </c>
    </row>
    <row r="26253" spans="1:15" x14ac:dyDescent="0.3">
      <c r="E26253" t="s">
        <v>21889</v>
      </c>
      <c r="F26253" t="s">
        <v>21891</v>
      </c>
      <c r="G26253" t="s">
        <v>14</v>
      </c>
      <c r="H26253" t="s">
        <v>21893</v>
      </c>
      <c r="I26253" t="s">
        <v>19</v>
      </c>
      <c r="M26253">
        <v>7176</v>
      </c>
      <c r="N26253">
        <v>16</v>
      </c>
      <c r="O26253">
        <v>29</v>
      </c>
    </row>
    <row r="26254" spans="1:15" x14ac:dyDescent="0.3">
      <c r="E26254" t="s">
        <v>21889</v>
      </c>
      <c r="F26254" t="s">
        <v>2142</v>
      </c>
      <c r="G26254" t="s">
        <v>23</v>
      </c>
      <c r="H26254" t="s">
        <v>21890</v>
      </c>
      <c r="I26254" t="s">
        <v>26</v>
      </c>
      <c r="M26254">
        <v>7176</v>
      </c>
      <c r="N26254">
        <v>16</v>
      </c>
      <c r="O26254">
        <v>20</v>
      </c>
    </row>
    <row r="26255" spans="1:15" x14ac:dyDescent="0.3">
      <c r="E26255" t="s">
        <v>21889</v>
      </c>
      <c r="F26255" t="s">
        <v>1022</v>
      </c>
      <c r="G26255" t="s">
        <v>23</v>
      </c>
      <c r="H26255" t="s">
        <v>21893</v>
      </c>
      <c r="I26255" t="s">
        <v>26</v>
      </c>
      <c r="M26255">
        <v>7176</v>
      </c>
      <c r="N26255">
        <v>24</v>
      </c>
      <c r="O26255">
        <v>29</v>
      </c>
    </row>
    <row r="26256" spans="1:15" x14ac:dyDescent="0.3">
      <c r="A26256" t="s">
        <v>14</v>
      </c>
      <c r="B26256">
        <v>1</v>
      </c>
      <c r="C26256">
        <v>1</v>
      </c>
      <c r="D26256">
        <v>1</v>
      </c>
      <c r="E26256" t="s">
        <v>21889</v>
      </c>
      <c r="F26256" t="s">
        <v>1022</v>
      </c>
      <c r="G26256" t="s">
        <v>14</v>
      </c>
      <c r="H26256" t="s">
        <v>21893</v>
      </c>
      <c r="I26256" t="s">
        <v>52</v>
      </c>
      <c r="J26256" t="s">
        <v>32</v>
      </c>
      <c r="M26256">
        <v>7176</v>
      </c>
      <c r="N26256">
        <v>24</v>
      </c>
      <c r="O26256">
        <v>29</v>
      </c>
    </row>
    <row r="26257" spans="1:15" x14ac:dyDescent="0.3">
      <c r="E26257" t="s">
        <v>21889</v>
      </c>
      <c r="F26257" t="s">
        <v>21891</v>
      </c>
      <c r="G26257" t="s">
        <v>14</v>
      </c>
      <c r="H26257" t="s">
        <v>21892</v>
      </c>
      <c r="I26257" t="s">
        <v>19</v>
      </c>
      <c r="M26257">
        <v>7176</v>
      </c>
      <c r="N26257">
        <v>223</v>
      </c>
      <c r="O26257">
        <v>236</v>
      </c>
    </row>
    <row r="26258" spans="1:15" x14ac:dyDescent="0.3">
      <c r="A26258" t="s">
        <v>14</v>
      </c>
      <c r="B26258">
        <v>1</v>
      </c>
      <c r="C26258">
        <v>1</v>
      </c>
      <c r="D26258">
        <v>1</v>
      </c>
      <c r="E26258" t="s">
        <v>21889</v>
      </c>
      <c r="F26258" t="s">
        <v>2142</v>
      </c>
      <c r="G26258" t="s">
        <v>14</v>
      </c>
      <c r="H26258" t="s">
        <v>21898</v>
      </c>
      <c r="I26258" t="s">
        <v>270</v>
      </c>
      <c r="J26258" t="s">
        <v>32</v>
      </c>
      <c r="M26258">
        <v>7176</v>
      </c>
      <c r="N26258">
        <v>223</v>
      </c>
      <c r="O26258">
        <v>227</v>
      </c>
    </row>
    <row r="26259" spans="1:15" x14ac:dyDescent="0.3">
      <c r="A26259" t="s">
        <v>14</v>
      </c>
      <c r="B26259">
        <v>1</v>
      </c>
      <c r="C26259">
        <v>1</v>
      </c>
      <c r="D26259">
        <v>1</v>
      </c>
      <c r="E26259" t="s">
        <v>21889</v>
      </c>
      <c r="F26259" t="s">
        <v>1022</v>
      </c>
      <c r="G26259" t="s">
        <v>14</v>
      </c>
      <c r="H26259" t="s">
        <v>21897</v>
      </c>
      <c r="I26259" t="s">
        <v>270</v>
      </c>
      <c r="J26259" t="s">
        <v>32</v>
      </c>
      <c r="M26259">
        <v>7176</v>
      </c>
      <c r="N26259">
        <v>231</v>
      </c>
      <c r="O26259">
        <v>236</v>
      </c>
    </row>
    <row r="26260" spans="1:15" x14ac:dyDescent="0.3">
      <c r="A26260" t="s">
        <v>237</v>
      </c>
      <c r="B26260">
        <v>0</v>
      </c>
      <c r="C26260">
        <v>0</v>
      </c>
      <c r="D26260">
        <v>0</v>
      </c>
      <c r="E26260" t="s">
        <v>21889</v>
      </c>
      <c r="F26260" t="s">
        <v>21895</v>
      </c>
      <c r="G26260" t="s">
        <v>17</v>
      </c>
      <c r="H26260" t="s">
        <v>21896</v>
      </c>
      <c r="I26260" t="s">
        <v>22</v>
      </c>
      <c r="M26260">
        <v>7176</v>
      </c>
      <c r="N26260">
        <v>313</v>
      </c>
      <c r="O26260">
        <v>322</v>
      </c>
    </row>
    <row r="26261" spans="1:15" x14ac:dyDescent="0.3">
      <c r="A26261" t="s">
        <v>14</v>
      </c>
      <c r="B26261">
        <v>1</v>
      </c>
      <c r="C26261">
        <v>1</v>
      </c>
      <c r="D26261">
        <v>1</v>
      </c>
      <c r="E26261" t="s">
        <v>21899</v>
      </c>
      <c r="F26261" t="s">
        <v>21899</v>
      </c>
      <c r="G26261" t="s">
        <v>14</v>
      </c>
      <c r="H26261" t="s">
        <v>21903</v>
      </c>
      <c r="I26261" t="s">
        <v>35</v>
      </c>
      <c r="J26261" t="s">
        <v>46</v>
      </c>
      <c r="K26261" t="s">
        <v>47</v>
      </c>
      <c r="L26261" t="s">
        <v>43</v>
      </c>
      <c r="M26261">
        <v>7177</v>
      </c>
      <c r="N26261">
        <v>0</v>
      </c>
      <c r="O26261">
        <v>15</v>
      </c>
    </row>
    <row r="26262" spans="1:15" x14ac:dyDescent="0.3">
      <c r="A26262" t="s">
        <v>23</v>
      </c>
      <c r="B26262">
        <v>1</v>
      </c>
      <c r="C26262">
        <v>1</v>
      </c>
      <c r="D26262">
        <v>1</v>
      </c>
      <c r="E26262" t="s">
        <v>21899</v>
      </c>
      <c r="F26262" t="s">
        <v>21904</v>
      </c>
      <c r="G26262" t="s">
        <v>23</v>
      </c>
      <c r="H26262" t="s">
        <v>21905</v>
      </c>
      <c r="I26262" t="s">
        <v>35</v>
      </c>
      <c r="J26262" t="s">
        <v>112</v>
      </c>
      <c r="M26262">
        <v>7177</v>
      </c>
      <c r="N26262">
        <v>170</v>
      </c>
      <c r="O26262">
        <v>181</v>
      </c>
    </row>
    <row r="26263" spans="1:15" x14ac:dyDescent="0.3">
      <c r="E26263" t="s">
        <v>21899</v>
      </c>
      <c r="F26263" t="s">
        <v>6356</v>
      </c>
      <c r="G26263" t="s">
        <v>51</v>
      </c>
      <c r="H26263" t="s">
        <v>21901</v>
      </c>
      <c r="I26263" t="s">
        <v>52</v>
      </c>
      <c r="J26263" t="s">
        <v>212</v>
      </c>
      <c r="M26263">
        <v>7177</v>
      </c>
      <c r="N26263">
        <v>197</v>
      </c>
      <c r="O26263">
        <v>204</v>
      </c>
    </row>
    <row r="26264" spans="1:15" x14ac:dyDescent="0.3">
      <c r="A26264" t="s">
        <v>14</v>
      </c>
      <c r="B26264">
        <v>1</v>
      </c>
      <c r="C26264">
        <v>1</v>
      </c>
      <c r="D26264">
        <v>1</v>
      </c>
      <c r="E26264" t="s">
        <v>21899</v>
      </c>
      <c r="F26264" t="s">
        <v>21899</v>
      </c>
      <c r="G26264" t="s">
        <v>14</v>
      </c>
      <c r="H26264" t="s">
        <v>21902</v>
      </c>
      <c r="I26264" t="s">
        <v>35</v>
      </c>
      <c r="J26264" t="s">
        <v>46</v>
      </c>
      <c r="K26264" t="s">
        <v>47</v>
      </c>
      <c r="L26264" t="s">
        <v>43</v>
      </c>
      <c r="M26264">
        <v>7177</v>
      </c>
      <c r="N26264">
        <v>236</v>
      </c>
      <c r="O26264">
        <v>251</v>
      </c>
    </row>
    <row r="26265" spans="1:15" x14ac:dyDescent="0.3">
      <c r="A26265" t="s">
        <v>23</v>
      </c>
      <c r="B26265">
        <v>1</v>
      </c>
      <c r="C26265">
        <v>1</v>
      </c>
      <c r="D26265">
        <v>1</v>
      </c>
      <c r="E26265" t="s">
        <v>21899</v>
      </c>
      <c r="F26265" t="s">
        <v>1223</v>
      </c>
      <c r="G26265" t="s">
        <v>23</v>
      </c>
      <c r="H26265" t="s">
        <v>21900</v>
      </c>
      <c r="I26265" t="s">
        <v>35</v>
      </c>
      <c r="J26265" t="s">
        <v>321</v>
      </c>
      <c r="M26265">
        <v>7177</v>
      </c>
      <c r="N26265">
        <v>325</v>
      </c>
      <c r="O26265">
        <v>335</v>
      </c>
    </row>
    <row r="26266" spans="1:15" x14ac:dyDescent="0.3">
      <c r="A26266" t="s">
        <v>14</v>
      </c>
      <c r="B26266">
        <v>1</v>
      </c>
      <c r="C26266">
        <v>1</v>
      </c>
      <c r="D26266">
        <v>1</v>
      </c>
      <c r="E26266" t="s">
        <v>21906</v>
      </c>
      <c r="F26266" t="s">
        <v>21909</v>
      </c>
      <c r="G26266" t="s">
        <v>14</v>
      </c>
      <c r="H26266" t="s">
        <v>21910</v>
      </c>
      <c r="I26266" t="s">
        <v>22</v>
      </c>
      <c r="M26266">
        <v>7178</v>
      </c>
      <c r="N26266">
        <v>0</v>
      </c>
      <c r="O26266">
        <v>9</v>
      </c>
    </row>
    <row r="26267" spans="1:15" x14ac:dyDescent="0.3">
      <c r="A26267" t="s">
        <v>14</v>
      </c>
      <c r="B26267">
        <v>1</v>
      </c>
      <c r="C26267">
        <v>1</v>
      </c>
      <c r="D26267">
        <v>1</v>
      </c>
      <c r="E26267" t="s">
        <v>21906</v>
      </c>
      <c r="F26267" t="s">
        <v>21907</v>
      </c>
      <c r="G26267" t="s">
        <v>14</v>
      </c>
      <c r="H26267" t="s">
        <v>21908</v>
      </c>
      <c r="I26267" t="s">
        <v>26</v>
      </c>
      <c r="M26267">
        <v>7178</v>
      </c>
      <c r="N26267">
        <v>238</v>
      </c>
      <c r="O26267">
        <v>243</v>
      </c>
    </row>
    <row r="26268" spans="1:15" x14ac:dyDescent="0.3">
      <c r="E26268" t="s">
        <v>21906</v>
      </c>
      <c r="F26268" t="s">
        <v>21907</v>
      </c>
      <c r="G26268" t="s">
        <v>51</v>
      </c>
      <c r="H26268" t="s">
        <v>21908</v>
      </c>
      <c r="I26268" t="s">
        <v>19</v>
      </c>
      <c r="M26268">
        <v>7178</v>
      </c>
      <c r="N26268">
        <v>238</v>
      </c>
      <c r="O26268">
        <v>243</v>
      </c>
    </row>
    <row r="26269" spans="1:15" x14ac:dyDescent="0.3">
      <c r="A26269" t="s">
        <v>237</v>
      </c>
      <c r="B26269">
        <v>0</v>
      </c>
      <c r="C26269">
        <v>0</v>
      </c>
      <c r="D26269">
        <v>0</v>
      </c>
      <c r="E26269" t="s">
        <v>21906</v>
      </c>
      <c r="F26269" t="s">
        <v>21911</v>
      </c>
      <c r="G26269" t="s">
        <v>14</v>
      </c>
      <c r="H26269" t="s">
        <v>21912</v>
      </c>
      <c r="I26269" t="s">
        <v>26</v>
      </c>
      <c r="M26269">
        <v>7179</v>
      </c>
      <c r="N26269">
        <v>0</v>
      </c>
      <c r="O26269">
        <v>20</v>
      </c>
    </row>
    <row r="26270" spans="1:15" x14ac:dyDescent="0.3">
      <c r="E26270" t="s">
        <v>21906</v>
      </c>
      <c r="F26270" t="s">
        <v>21911</v>
      </c>
      <c r="G26270" t="s">
        <v>17</v>
      </c>
      <c r="H26270" t="s">
        <v>21912</v>
      </c>
      <c r="I26270" t="s">
        <v>19</v>
      </c>
      <c r="M26270">
        <v>7179</v>
      </c>
      <c r="N26270">
        <v>0</v>
      </c>
      <c r="O26270">
        <v>20</v>
      </c>
    </row>
    <row r="26271" spans="1:15" x14ac:dyDescent="0.3">
      <c r="E26271" t="s">
        <v>21906</v>
      </c>
      <c r="F26271" t="s">
        <v>1606</v>
      </c>
      <c r="G26271" t="s">
        <v>14</v>
      </c>
      <c r="H26271" t="s">
        <v>21915</v>
      </c>
      <c r="I26271" t="s">
        <v>52</v>
      </c>
      <c r="J26271" t="s">
        <v>32</v>
      </c>
      <c r="M26271">
        <v>7179</v>
      </c>
      <c r="N26271">
        <v>41</v>
      </c>
      <c r="O26271">
        <v>47</v>
      </c>
    </row>
    <row r="26272" spans="1:15" x14ac:dyDescent="0.3">
      <c r="E26272" t="s">
        <v>21906</v>
      </c>
      <c r="F26272" t="s">
        <v>21921</v>
      </c>
      <c r="G26272" t="s">
        <v>17</v>
      </c>
      <c r="H26272" t="s">
        <v>21922</v>
      </c>
      <c r="I26272" t="s">
        <v>26</v>
      </c>
      <c r="M26272">
        <v>7179</v>
      </c>
      <c r="N26272">
        <v>103</v>
      </c>
      <c r="O26272">
        <v>139</v>
      </c>
    </row>
    <row r="26273" spans="1:15" x14ac:dyDescent="0.3">
      <c r="A26273" t="s">
        <v>14</v>
      </c>
      <c r="B26273">
        <v>1</v>
      </c>
      <c r="C26273">
        <v>1</v>
      </c>
      <c r="D26273">
        <v>1</v>
      </c>
      <c r="E26273" t="s">
        <v>21906</v>
      </c>
      <c r="F26273" t="s">
        <v>21909</v>
      </c>
      <c r="G26273" t="s">
        <v>14</v>
      </c>
      <c r="H26273" t="s">
        <v>21920</v>
      </c>
      <c r="I26273" t="s">
        <v>22</v>
      </c>
      <c r="M26273">
        <v>7179</v>
      </c>
      <c r="N26273">
        <v>315</v>
      </c>
      <c r="O26273">
        <v>324</v>
      </c>
    </row>
    <row r="26274" spans="1:15" x14ac:dyDescent="0.3">
      <c r="A26274" t="s">
        <v>14</v>
      </c>
      <c r="B26274">
        <v>1</v>
      </c>
      <c r="C26274">
        <v>1</v>
      </c>
      <c r="D26274">
        <v>1</v>
      </c>
      <c r="E26274" t="s">
        <v>21906</v>
      </c>
      <c r="F26274" t="s">
        <v>21913</v>
      </c>
      <c r="G26274" t="s">
        <v>14</v>
      </c>
      <c r="H26274" t="s">
        <v>21914</v>
      </c>
      <c r="I26274" t="s">
        <v>35</v>
      </c>
      <c r="J26274" t="s">
        <v>46</v>
      </c>
      <c r="K26274" t="s">
        <v>47</v>
      </c>
      <c r="L26274" t="s">
        <v>43</v>
      </c>
      <c r="M26274">
        <v>7179</v>
      </c>
      <c r="N26274">
        <v>328</v>
      </c>
      <c r="O26274">
        <v>338</v>
      </c>
    </row>
    <row r="26275" spans="1:15" x14ac:dyDescent="0.3">
      <c r="A26275" t="s">
        <v>14</v>
      </c>
      <c r="B26275">
        <v>1</v>
      </c>
      <c r="C26275">
        <v>1</v>
      </c>
      <c r="D26275">
        <v>1</v>
      </c>
      <c r="E26275" t="s">
        <v>21906</v>
      </c>
      <c r="F26275" t="s">
        <v>21916</v>
      </c>
      <c r="G26275" t="s">
        <v>14</v>
      </c>
      <c r="H26275" t="s">
        <v>21917</v>
      </c>
      <c r="I26275" t="s">
        <v>35</v>
      </c>
      <c r="J26275" t="s">
        <v>46</v>
      </c>
      <c r="K26275" t="s">
        <v>47</v>
      </c>
      <c r="L26275" t="s">
        <v>43</v>
      </c>
      <c r="M26275">
        <v>7179</v>
      </c>
      <c r="N26275">
        <v>425</v>
      </c>
      <c r="O26275">
        <v>440</v>
      </c>
    </row>
    <row r="26276" spans="1:15" x14ac:dyDescent="0.3">
      <c r="A26276" t="s">
        <v>51</v>
      </c>
      <c r="B26276">
        <v>1</v>
      </c>
      <c r="C26276">
        <v>1</v>
      </c>
      <c r="D26276">
        <v>1</v>
      </c>
      <c r="E26276" t="s">
        <v>21906</v>
      </c>
      <c r="F26276" t="s">
        <v>21918</v>
      </c>
      <c r="G26276" t="s">
        <v>51</v>
      </c>
      <c r="H26276" t="s">
        <v>21919</v>
      </c>
      <c r="I26276" t="s">
        <v>22</v>
      </c>
      <c r="M26276">
        <v>7179</v>
      </c>
      <c r="N26276">
        <v>564</v>
      </c>
      <c r="O26276">
        <v>570</v>
      </c>
    </row>
    <row r="26277" spans="1:15" x14ac:dyDescent="0.3">
      <c r="A26277" t="s">
        <v>23</v>
      </c>
      <c r="B26277">
        <v>1</v>
      </c>
      <c r="C26277">
        <v>1</v>
      </c>
      <c r="D26277">
        <v>1</v>
      </c>
      <c r="E26277" t="s">
        <v>21923</v>
      </c>
      <c r="F26277" t="s">
        <v>900</v>
      </c>
      <c r="G26277" t="s">
        <v>23</v>
      </c>
      <c r="H26277" t="s">
        <v>21927</v>
      </c>
      <c r="I26277" t="s">
        <v>35</v>
      </c>
      <c r="J26277" t="s">
        <v>112</v>
      </c>
      <c r="K26277" t="s">
        <v>321</v>
      </c>
      <c r="M26277">
        <v>7180</v>
      </c>
      <c r="N26277">
        <v>2</v>
      </c>
      <c r="O26277">
        <v>10</v>
      </c>
    </row>
    <row r="26278" spans="1:15" x14ac:dyDescent="0.3">
      <c r="E26278" t="s">
        <v>21923</v>
      </c>
      <c r="F26278" t="s">
        <v>119</v>
      </c>
      <c r="G26278" t="s">
        <v>23</v>
      </c>
      <c r="H26278" t="s">
        <v>21925</v>
      </c>
      <c r="I26278" t="s">
        <v>52</v>
      </c>
      <c r="J26278" t="s">
        <v>121</v>
      </c>
      <c r="M26278">
        <v>7180</v>
      </c>
      <c r="N26278">
        <v>15</v>
      </c>
      <c r="O26278">
        <v>23</v>
      </c>
    </row>
    <row r="26279" spans="1:15" x14ac:dyDescent="0.3">
      <c r="A26279" t="s">
        <v>23</v>
      </c>
      <c r="B26279">
        <v>1</v>
      </c>
      <c r="C26279">
        <v>1</v>
      </c>
      <c r="D26279">
        <v>1</v>
      </c>
      <c r="E26279" t="s">
        <v>21923</v>
      </c>
      <c r="F26279" t="s">
        <v>21928</v>
      </c>
      <c r="G26279" t="s">
        <v>23</v>
      </c>
      <c r="H26279" t="s">
        <v>21929</v>
      </c>
      <c r="I26279" t="s">
        <v>22</v>
      </c>
      <c r="M26279">
        <v>7180</v>
      </c>
      <c r="N26279">
        <v>39</v>
      </c>
      <c r="O26279">
        <v>44</v>
      </c>
    </row>
    <row r="26280" spans="1:15" x14ac:dyDescent="0.3">
      <c r="E26280" t="s">
        <v>21923</v>
      </c>
      <c r="F26280" t="s">
        <v>2899</v>
      </c>
      <c r="G26280" t="s">
        <v>51</v>
      </c>
      <c r="H26280" t="s">
        <v>21926</v>
      </c>
      <c r="I26280" t="s">
        <v>52</v>
      </c>
      <c r="J26280" t="s">
        <v>60</v>
      </c>
      <c r="M26280">
        <v>7180</v>
      </c>
      <c r="N26280">
        <v>52</v>
      </c>
      <c r="O26280">
        <v>59</v>
      </c>
    </row>
    <row r="26281" spans="1:15" x14ac:dyDescent="0.3">
      <c r="E26281" t="s">
        <v>21923</v>
      </c>
      <c r="F26281" t="s">
        <v>448</v>
      </c>
      <c r="G26281" t="s">
        <v>23</v>
      </c>
      <c r="H26281" t="s">
        <v>21924</v>
      </c>
      <c r="I26281" t="s">
        <v>52</v>
      </c>
      <c r="J26281" t="s">
        <v>450</v>
      </c>
      <c r="M26281">
        <v>7180</v>
      </c>
      <c r="N26281">
        <v>94</v>
      </c>
      <c r="O26281">
        <v>99</v>
      </c>
    </row>
    <row r="26282" spans="1:15" x14ac:dyDescent="0.3">
      <c r="A26282" t="s">
        <v>23</v>
      </c>
      <c r="B26282">
        <v>1</v>
      </c>
      <c r="C26282">
        <v>1</v>
      </c>
      <c r="D26282">
        <v>1</v>
      </c>
      <c r="E26282" t="s">
        <v>21930</v>
      </c>
      <c r="F26282" t="s">
        <v>21949</v>
      </c>
      <c r="G26282" t="s">
        <v>23</v>
      </c>
      <c r="H26282" t="s">
        <v>21950</v>
      </c>
      <c r="I26282" t="s">
        <v>52</v>
      </c>
      <c r="J26282" t="s">
        <v>453</v>
      </c>
      <c r="K26282" t="s">
        <v>117</v>
      </c>
      <c r="M26282">
        <v>7181</v>
      </c>
      <c r="N26282">
        <v>14</v>
      </c>
      <c r="O26282">
        <v>49</v>
      </c>
    </row>
    <row r="26283" spans="1:15" x14ac:dyDescent="0.3">
      <c r="A26283" t="s">
        <v>23</v>
      </c>
      <c r="B26283">
        <v>1</v>
      </c>
      <c r="C26283">
        <v>1</v>
      </c>
      <c r="D26283">
        <v>1</v>
      </c>
      <c r="E26283" t="s">
        <v>21930</v>
      </c>
      <c r="F26283" t="s">
        <v>7203</v>
      </c>
      <c r="G26283" t="s">
        <v>23</v>
      </c>
      <c r="H26283" t="s">
        <v>21941</v>
      </c>
      <c r="I26283" t="s">
        <v>22</v>
      </c>
      <c r="M26283">
        <v>7181</v>
      </c>
      <c r="N26283">
        <v>38</v>
      </c>
      <c r="O26283">
        <v>49</v>
      </c>
    </row>
    <row r="26284" spans="1:15" x14ac:dyDescent="0.3">
      <c r="E26284" t="s">
        <v>21930</v>
      </c>
      <c r="F26284" t="s">
        <v>16359</v>
      </c>
      <c r="G26284" t="s">
        <v>51</v>
      </c>
      <c r="H26284" t="s">
        <v>21931</v>
      </c>
      <c r="I26284" t="s">
        <v>52</v>
      </c>
      <c r="J26284" t="s">
        <v>103</v>
      </c>
      <c r="M26284">
        <v>7181</v>
      </c>
      <c r="N26284">
        <v>90</v>
      </c>
      <c r="O26284">
        <v>96</v>
      </c>
    </row>
    <row r="26285" spans="1:15" x14ac:dyDescent="0.3">
      <c r="E26285" t="s">
        <v>21930</v>
      </c>
      <c r="F26285" t="s">
        <v>21936</v>
      </c>
      <c r="G26285" t="s">
        <v>51</v>
      </c>
      <c r="H26285" t="s">
        <v>21937</v>
      </c>
      <c r="I26285" t="s">
        <v>19</v>
      </c>
      <c r="M26285">
        <v>7181</v>
      </c>
      <c r="N26285">
        <v>90</v>
      </c>
      <c r="O26285">
        <v>104</v>
      </c>
    </row>
    <row r="26286" spans="1:15" x14ac:dyDescent="0.3">
      <c r="A26286" t="s">
        <v>237</v>
      </c>
      <c r="B26286">
        <v>0</v>
      </c>
      <c r="C26286">
        <v>0</v>
      </c>
      <c r="D26286">
        <v>0</v>
      </c>
      <c r="E26286" t="s">
        <v>21930</v>
      </c>
      <c r="F26286" t="s">
        <v>16359</v>
      </c>
      <c r="G26286" t="s">
        <v>17</v>
      </c>
      <c r="H26286" t="s">
        <v>21931</v>
      </c>
      <c r="I26286" t="s">
        <v>26</v>
      </c>
      <c r="M26286">
        <v>7181</v>
      </c>
      <c r="N26286">
        <v>90</v>
      </c>
      <c r="O26286">
        <v>96</v>
      </c>
    </row>
    <row r="26287" spans="1:15" x14ac:dyDescent="0.3">
      <c r="E26287" t="s">
        <v>21930</v>
      </c>
      <c r="F26287" t="s">
        <v>196</v>
      </c>
      <c r="G26287" t="s">
        <v>23</v>
      </c>
      <c r="H26287" t="s">
        <v>21952</v>
      </c>
      <c r="I26287" t="s">
        <v>52</v>
      </c>
      <c r="J26287" t="s">
        <v>117</v>
      </c>
      <c r="M26287">
        <v>7181</v>
      </c>
      <c r="N26287">
        <v>205</v>
      </c>
      <c r="O26287">
        <v>213</v>
      </c>
    </row>
    <row r="26288" spans="1:15" x14ac:dyDescent="0.3">
      <c r="A26288" t="s">
        <v>14</v>
      </c>
      <c r="B26288">
        <v>1</v>
      </c>
      <c r="C26288">
        <v>1</v>
      </c>
      <c r="D26288">
        <v>1</v>
      </c>
      <c r="E26288" t="s">
        <v>21930</v>
      </c>
      <c r="F26288" t="s">
        <v>2132</v>
      </c>
      <c r="G26288" t="s">
        <v>14</v>
      </c>
      <c r="H26288" t="s">
        <v>21946</v>
      </c>
      <c r="I26288" t="s">
        <v>35</v>
      </c>
      <c r="J26288" t="s">
        <v>32</v>
      </c>
      <c r="M26288">
        <v>7181</v>
      </c>
      <c r="N26288">
        <v>215</v>
      </c>
      <c r="O26288">
        <v>220</v>
      </c>
    </row>
    <row r="26289" spans="1:15" x14ac:dyDescent="0.3">
      <c r="E26289" t="s">
        <v>21930</v>
      </c>
      <c r="F26289" t="s">
        <v>2273</v>
      </c>
      <c r="G26289" t="s">
        <v>51</v>
      </c>
      <c r="H26289" t="s">
        <v>21951</v>
      </c>
      <c r="I26289" t="s">
        <v>52</v>
      </c>
      <c r="J26289" t="s">
        <v>60</v>
      </c>
      <c r="M26289">
        <v>7181</v>
      </c>
      <c r="N26289">
        <v>228</v>
      </c>
      <c r="O26289">
        <v>235</v>
      </c>
    </row>
    <row r="26290" spans="1:15" x14ac:dyDescent="0.3">
      <c r="A26290" t="s">
        <v>23</v>
      </c>
      <c r="B26290">
        <v>1</v>
      </c>
      <c r="C26290">
        <v>1</v>
      </c>
      <c r="D26290">
        <v>1</v>
      </c>
      <c r="E26290" t="s">
        <v>21930</v>
      </c>
      <c r="F26290" t="s">
        <v>21944</v>
      </c>
      <c r="G26290" t="s">
        <v>23</v>
      </c>
      <c r="H26290" t="s">
        <v>21945</v>
      </c>
      <c r="I26290" t="s">
        <v>35</v>
      </c>
      <c r="J26290" t="s">
        <v>112</v>
      </c>
      <c r="M26290">
        <v>7181</v>
      </c>
      <c r="N26290">
        <v>350</v>
      </c>
      <c r="O26290">
        <v>357</v>
      </c>
    </row>
    <row r="26291" spans="1:15" x14ac:dyDescent="0.3">
      <c r="A26291" t="s">
        <v>23</v>
      </c>
      <c r="B26291">
        <v>1</v>
      </c>
      <c r="C26291">
        <v>1</v>
      </c>
      <c r="D26291">
        <v>1</v>
      </c>
      <c r="E26291" t="s">
        <v>21930</v>
      </c>
      <c r="F26291" t="s">
        <v>21938</v>
      </c>
      <c r="G26291" t="s">
        <v>23</v>
      </c>
      <c r="H26291" t="s">
        <v>21939</v>
      </c>
      <c r="I26291" t="s">
        <v>35</v>
      </c>
      <c r="J26291" t="s">
        <v>112</v>
      </c>
      <c r="M26291">
        <v>7181</v>
      </c>
      <c r="N26291">
        <v>367</v>
      </c>
      <c r="O26291">
        <v>380</v>
      </c>
    </row>
    <row r="26292" spans="1:15" x14ac:dyDescent="0.3">
      <c r="A26292" t="s">
        <v>14</v>
      </c>
      <c r="B26292">
        <v>0</v>
      </c>
      <c r="C26292">
        <v>1</v>
      </c>
      <c r="D26292" t="s">
        <v>14</v>
      </c>
      <c r="E26292" t="s">
        <v>21930</v>
      </c>
      <c r="F26292" t="s">
        <v>21942</v>
      </c>
      <c r="G26292" t="s">
        <v>23</v>
      </c>
      <c r="H26292" t="s">
        <v>21943</v>
      </c>
      <c r="I26292" t="s">
        <v>26</v>
      </c>
      <c r="M26292">
        <v>7181</v>
      </c>
      <c r="N26292">
        <v>382</v>
      </c>
      <c r="O26292">
        <v>390</v>
      </c>
    </row>
    <row r="26293" spans="1:15" x14ac:dyDescent="0.3">
      <c r="E26293" t="s">
        <v>21930</v>
      </c>
      <c r="F26293" t="s">
        <v>21942</v>
      </c>
      <c r="G26293" t="s">
        <v>14</v>
      </c>
      <c r="H26293" t="s">
        <v>21943</v>
      </c>
      <c r="I26293" t="s">
        <v>19</v>
      </c>
      <c r="M26293">
        <v>7181</v>
      </c>
      <c r="N26293">
        <v>382</v>
      </c>
      <c r="O26293">
        <v>390</v>
      </c>
    </row>
    <row r="26294" spans="1:15" x14ac:dyDescent="0.3">
      <c r="E26294" t="s">
        <v>21930</v>
      </c>
      <c r="F26294" t="s">
        <v>399</v>
      </c>
      <c r="G26294" t="s">
        <v>14</v>
      </c>
      <c r="H26294" t="s">
        <v>21953</v>
      </c>
      <c r="I26294" t="s">
        <v>22</v>
      </c>
      <c r="M26294">
        <v>7181</v>
      </c>
      <c r="N26294">
        <v>394</v>
      </c>
      <c r="O26294">
        <v>400</v>
      </c>
    </row>
    <row r="26295" spans="1:15" x14ac:dyDescent="0.3">
      <c r="A26295" t="s">
        <v>51</v>
      </c>
      <c r="B26295">
        <v>1</v>
      </c>
      <c r="C26295">
        <v>1</v>
      </c>
      <c r="D26295">
        <v>1</v>
      </c>
      <c r="E26295" t="s">
        <v>21930</v>
      </c>
      <c r="F26295" t="s">
        <v>21932</v>
      </c>
      <c r="G26295" t="s">
        <v>51</v>
      </c>
      <c r="H26295" t="s">
        <v>21933</v>
      </c>
      <c r="I26295" t="s">
        <v>52</v>
      </c>
      <c r="J26295" t="s">
        <v>103</v>
      </c>
      <c r="M26295">
        <v>7181</v>
      </c>
      <c r="N26295">
        <v>416</v>
      </c>
      <c r="O26295">
        <v>435</v>
      </c>
    </row>
    <row r="26296" spans="1:15" x14ac:dyDescent="0.3">
      <c r="A26296" t="s">
        <v>23</v>
      </c>
      <c r="B26296">
        <v>1</v>
      </c>
      <c r="C26296">
        <v>1</v>
      </c>
      <c r="D26296">
        <v>1</v>
      </c>
      <c r="E26296" t="s">
        <v>21930</v>
      </c>
      <c r="F26296" t="s">
        <v>21934</v>
      </c>
      <c r="G26296" t="s">
        <v>23</v>
      </c>
      <c r="H26296" t="s">
        <v>21935</v>
      </c>
      <c r="I26296" t="s">
        <v>35</v>
      </c>
      <c r="J26296" t="s">
        <v>112</v>
      </c>
      <c r="M26296">
        <v>7181</v>
      </c>
      <c r="N26296">
        <v>624</v>
      </c>
      <c r="O26296">
        <v>632</v>
      </c>
    </row>
    <row r="26297" spans="1:15" x14ac:dyDescent="0.3">
      <c r="E26297" t="s">
        <v>21930</v>
      </c>
      <c r="F26297" t="s">
        <v>21947</v>
      </c>
      <c r="G26297" t="s">
        <v>17</v>
      </c>
      <c r="H26297" t="s">
        <v>21948</v>
      </c>
      <c r="I26297" t="s">
        <v>19</v>
      </c>
      <c r="M26297">
        <v>7181</v>
      </c>
      <c r="N26297">
        <v>654</v>
      </c>
      <c r="O26297">
        <v>657</v>
      </c>
    </row>
    <row r="26298" spans="1:15" x14ac:dyDescent="0.3">
      <c r="A26298" t="s">
        <v>51</v>
      </c>
      <c r="B26298">
        <v>1</v>
      </c>
      <c r="C26298">
        <v>1</v>
      </c>
      <c r="D26298">
        <v>1</v>
      </c>
      <c r="E26298" t="s">
        <v>21930</v>
      </c>
      <c r="F26298" t="s">
        <v>21947</v>
      </c>
      <c r="G26298" t="s">
        <v>51</v>
      </c>
      <c r="H26298" t="s">
        <v>21948</v>
      </c>
      <c r="I26298" t="s">
        <v>270</v>
      </c>
      <c r="J26298" t="s">
        <v>195</v>
      </c>
      <c r="M26298">
        <v>7181</v>
      </c>
      <c r="N26298">
        <v>654</v>
      </c>
      <c r="O26298">
        <v>657</v>
      </c>
    </row>
    <row r="26299" spans="1:15" x14ac:dyDescent="0.3">
      <c r="A26299" t="s">
        <v>14</v>
      </c>
      <c r="B26299">
        <v>1</v>
      </c>
      <c r="C26299">
        <v>1</v>
      </c>
      <c r="D26299">
        <v>1</v>
      </c>
      <c r="E26299" t="s">
        <v>21930</v>
      </c>
      <c r="F26299" t="s">
        <v>6215</v>
      </c>
      <c r="G26299" t="s">
        <v>14</v>
      </c>
      <c r="H26299" t="s">
        <v>21940</v>
      </c>
      <c r="I26299" t="s">
        <v>41</v>
      </c>
      <c r="J26299" t="s">
        <v>32</v>
      </c>
      <c r="M26299">
        <v>7181</v>
      </c>
      <c r="N26299">
        <v>698</v>
      </c>
      <c r="O26299">
        <v>704</v>
      </c>
    </row>
    <row r="26300" spans="1:15" x14ac:dyDescent="0.3">
      <c r="E26300" t="s">
        <v>1864</v>
      </c>
      <c r="F26300" t="s">
        <v>432</v>
      </c>
      <c r="G26300" t="s">
        <v>23</v>
      </c>
      <c r="H26300" t="s">
        <v>433</v>
      </c>
      <c r="I26300" t="s">
        <v>52</v>
      </c>
      <c r="J26300" t="s">
        <v>117</v>
      </c>
      <c r="M26300">
        <v>7186</v>
      </c>
      <c r="N26300">
        <v>109</v>
      </c>
      <c r="O26300">
        <v>118</v>
      </c>
    </row>
    <row r="26301" spans="1:15" x14ac:dyDescent="0.3">
      <c r="E26301" t="s">
        <v>1864</v>
      </c>
      <c r="F26301" t="s">
        <v>430</v>
      </c>
      <c r="G26301" t="s">
        <v>23</v>
      </c>
      <c r="H26301" t="s">
        <v>431</v>
      </c>
      <c r="I26301" t="s">
        <v>26</v>
      </c>
      <c r="M26301">
        <v>7186</v>
      </c>
      <c r="N26301">
        <v>408</v>
      </c>
      <c r="O26301">
        <v>421</v>
      </c>
    </row>
    <row r="26302" spans="1:15" x14ac:dyDescent="0.3">
      <c r="E26302" t="s">
        <v>1864</v>
      </c>
      <c r="F26302" t="s">
        <v>430</v>
      </c>
      <c r="G26302" t="s">
        <v>14</v>
      </c>
      <c r="H26302" t="s">
        <v>431</v>
      </c>
      <c r="I26302" t="s">
        <v>19</v>
      </c>
      <c r="M26302">
        <v>7186</v>
      </c>
      <c r="N26302">
        <v>408</v>
      </c>
      <c r="O26302">
        <v>421</v>
      </c>
    </row>
    <row r="26303" spans="1:15" x14ac:dyDescent="0.3">
      <c r="E26303" t="s">
        <v>21954</v>
      </c>
      <c r="F26303" t="s">
        <v>21957</v>
      </c>
      <c r="G26303" t="s">
        <v>17</v>
      </c>
      <c r="H26303" t="s">
        <v>21958</v>
      </c>
      <c r="I26303" t="s">
        <v>19</v>
      </c>
      <c r="M26303">
        <v>7187</v>
      </c>
      <c r="N26303">
        <v>54</v>
      </c>
      <c r="O26303">
        <v>65</v>
      </c>
    </row>
    <row r="26304" spans="1:15" x14ac:dyDescent="0.3">
      <c r="E26304" t="s">
        <v>21954</v>
      </c>
      <c r="F26304" t="s">
        <v>21955</v>
      </c>
      <c r="G26304" t="s">
        <v>17</v>
      </c>
      <c r="H26304" t="s">
        <v>21956</v>
      </c>
      <c r="I26304" t="s">
        <v>26</v>
      </c>
      <c r="M26304">
        <v>7187</v>
      </c>
      <c r="N26304">
        <v>61</v>
      </c>
      <c r="O26304">
        <v>65</v>
      </c>
    </row>
    <row r="26305" spans="1:15" x14ac:dyDescent="0.3">
      <c r="A26305" t="s">
        <v>23</v>
      </c>
      <c r="B26305">
        <v>1</v>
      </c>
      <c r="C26305">
        <v>1</v>
      </c>
      <c r="D26305">
        <v>1</v>
      </c>
      <c r="E26305" t="s">
        <v>21923</v>
      </c>
      <c r="F26305" t="s">
        <v>21959</v>
      </c>
      <c r="G26305" t="s">
        <v>23</v>
      </c>
      <c r="H26305" t="s">
        <v>21960</v>
      </c>
      <c r="I26305" t="s">
        <v>35</v>
      </c>
      <c r="J26305" t="s">
        <v>112</v>
      </c>
      <c r="M26305">
        <v>7192</v>
      </c>
      <c r="N26305">
        <v>96</v>
      </c>
      <c r="O26305">
        <v>105</v>
      </c>
    </row>
    <row r="26306" spans="1:15" x14ac:dyDescent="0.3">
      <c r="A26306" t="s">
        <v>23</v>
      </c>
      <c r="B26306">
        <v>1</v>
      </c>
      <c r="C26306">
        <v>1</v>
      </c>
      <c r="D26306">
        <v>1</v>
      </c>
      <c r="E26306" t="s">
        <v>21923</v>
      </c>
      <c r="F26306" t="s">
        <v>8856</v>
      </c>
      <c r="G26306" t="s">
        <v>23</v>
      </c>
      <c r="H26306" t="s">
        <v>21961</v>
      </c>
      <c r="I26306" t="s">
        <v>35</v>
      </c>
      <c r="J26306" t="s">
        <v>112</v>
      </c>
      <c r="M26306">
        <v>7193</v>
      </c>
      <c r="N26306">
        <v>80</v>
      </c>
      <c r="O26306">
        <v>87</v>
      </c>
    </row>
    <row r="26307" spans="1:15" x14ac:dyDescent="0.3">
      <c r="E26307" t="s">
        <v>21923</v>
      </c>
      <c r="F26307" t="s">
        <v>21963</v>
      </c>
      <c r="G26307" t="s">
        <v>23</v>
      </c>
      <c r="H26307" t="s">
        <v>21964</v>
      </c>
      <c r="I26307" t="s">
        <v>52</v>
      </c>
      <c r="J26307" t="s">
        <v>117</v>
      </c>
      <c r="M26307">
        <v>7193</v>
      </c>
      <c r="N26307">
        <v>122</v>
      </c>
      <c r="O26307">
        <v>126</v>
      </c>
    </row>
    <row r="26308" spans="1:15" x14ac:dyDescent="0.3">
      <c r="A26308" t="s">
        <v>23</v>
      </c>
      <c r="B26308">
        <v>1</v>
      </c>
      <c r="C26308">
        <v>1</v>
      </c>
      <c r="D26308">
        <v>1</v>
      </c>
      <c r="E26308" t="s">
        <v>21923</v>
      </c>
      <c r="F26308" t="s">
        <v>2116</v>
      </c>
      <c r="G26308" t="s">
        <v>23</v>
      </c>
      <c r="H26308" t="s">
        <v>21962</v>
      </c>
      <c r="I26308" t="s">
        <v>22</v>
      </c>
      <c r="M26308">
        <v>7193</v>
      </c>
      <c r="N26308">
        <v>130</v>
      </c>
      <c r="O26308">
        <v>135</v>
      </c>
    </row>
    <row r="26309" spans="1:15" x14ac:dyDescent="0.3">
      <c r="A26309" t="s">
        <v>237</v>
      </c>
      <c r="B26309">
        <v>0</v>
      </c>
      <c r="C26309">
        <v>0</v>
      </c>
      <c r="D26309">
        <v>0</v>
      </c>
      <c r="E26309" t="s">
        <v>21923</v>
      </c>
      <c r="F26309" t="s">
        <v>21965</v>
      </c>
      <c r="G26309" t="s">
        <v>23</v>
      </c>
      <c r="H26309" t="s">
        <v>21966</v>
      </c>
      <c r="I26309" t="s">
        <v>52</v>
      </c>
      <c r="J26309" t="s">
        <v>453</v>
      </c>
      <c r="K26309" t="s">
        <v>117</v>
      </c>
      <c r="M26309">
        <v>7193</v>
      </c>
      <c r="N26309">
        <v>201</v>
      </c>
      <c r="O26309">
        <v>219</v>
      </c>
    </row>
    <row r="26310" spans="1:15" x14ac:dyDescent="0.3">
      <c r="E26310" t="s">
        <v>21967</v>
      </c>
      <c r="F26310" t="s">
        <v>21968</v>
      </c>
      <c r="G26310" t="s">
        <v>17</v>
      </c>
      <c r="H26310" t="s">
        <v>21969</v>
      </c>
      <c r="I26310" t="s">
        <v>26</v>
      </c>
      <c r="M26310">
        <v>7194</v>
      </c>
      <c r="N26310">
        <v>0</v>
      </c>
      <c r="O26310">
        <v>24</v>
      </c>
    </row>
    <row r="26311" spans="1:15" x14ac:dyDescent="0.3">
      <c r="E26311" t="s">
        <v>21967</v>
      </c>
      <c r="F26311" t="s">
        <v>21972</v>
      </c>
      <c r="G26311" t="s">
        <v>51</v>
      </c>
      <c r="H26311" t="s">
        <v>21973</v>
      </c>
      <c r="I26311" t="s">
        <v>19</v>
      </c>
      <c r="M26311">
        <v>7194</v>
      </c>
      <c r="N26311">
        <v>25</v>
      </c>
      <c r="O26311">
        <v>41</v>
      </c>
    </row>
    <row r="26312" spans="1:15" x14ac:dyDescent="0.3">
      <c r="E26312" t="s">
        <v>21967</v>
      </c>
      <c r="F26312" t="s">
        <v>21970</v>
      </c>
      <c r="G26312" t="s">
        <v>14</v>
      </c>
      <c r="H26312" t="s">
        <v>21971</v>
      </c>
      <c r="I26312" t="s">
        <v>26</v>
      </c>
      <c r="M26312">
        <v>7194</v>
      </c>
      <c r="N26312">
        <v>32</v>
      </c>
      <c r="O26312">
        <v>41</v>
      </c>
    </row>
    <row r="26313" spans="1:15" x14ac:dyDescent="0.3">
      <c r="A26313" t="s">
        <v>51</v>
      </c>
      <c r="B26313">
        <v>1</v>
      </c>
      <c r="C26313">
        <v>1</v>
      </c>
      <c r="D26313">
        <v>1</v>
      </c>
      <c r="E26313" t="s">
        <v>21967</v>
      </c>
      <c r="F26313" t="s">
        <v>21974</v>
      </c>
      <c r="G26313" t="s">
        <v>51</v>
      </c>
      <c r="H26313" t="s">
        <v>21975</v>
      </c>
      <c r="I26313" t="s">
        <v>35</v>
      </c>
      <c r="J26313" t="s">
        <v>1555</v>
      </c>
      <c r="M26313">
        <v>7194</v>
      </c>
      <c r="N26313">
        <v>92</v>
      </c>
      <c r="O26313">
        <v>111</v>
      </c>
    </row>
    <row r="26314" spans="1:15" x14ac:dyDescent="0.3">
      <c r="E26314" t="s">
        <v>21967</v>
      </c>
      <c r="F26314" t="s">
        <v>21968</v>
      </c>
      <c r="G26314" t="s">
        <v>17</v>
      </c>
      <c r="H26314" t="s">
        <v>21969</v>
      </c>
      <c r="I26314" t="s">
        <v>26</v>
      </c>
      <c r="M26314">
        <v>7195</v>
      </c>
      <c r="N26314">
        <v>0</v>
      </c>
      <c r="O26314">
        <v>24</v>
      </c>
    </row>
    <row r="26315" spans="1:15" x14ac:dyDescent="0.3">
      <c r="E26315" t="s">
        <v>21967</v>
      </c>
      <c r="F26315" t="s">
        <v>21972</v>
      </c>
      <c r="G26315" t="s">
        <v>51</v>
      </c>
      <c r="H26315" t="s">
        <v>21973</v>
      </c>
      <c r="I26315" t="s">
        <v>19</v>
      </c>
      <c r="M26315">
        <v>7195</v>
      </c>
      <c r="N26315">
        <v>25</v>
      </c>
      <c r="O26315">
        <v>41</v>
      </c>
    </row>
    <row r="26316" spans="1:15" x14ac:dyDescent="0.3">
      <c r="E26316" t="s">
        <v>21967</v>
      </c>
      <c r="F26316" t="s">
        <v>21970</v>
      </c>
      <c r="G26316" t="s">
        <v>14</v>
      </c>
      <c r="H26316" t="s">
        <v>21971</v>
      </c>
      <c r="I26316" t="s">
        <v>26</v>
      </c>
      <c r="M26316">
        <v>7195</v>
      </c>
      <c r="N26316">
        <v>32</v>
      </c>
      <c r="O26316">
        <v>41</v>
      </c>
    </row>
    <row r="26317" spans="1:15" x14ac:dyDescent="0.3">
      <c r="A26317" t="s">
        <v>51</v>
      </c>
      <c r="B26317">
        <v>1</v>
      </c>
      <c r="C26317">
        <v>1</v>
      </c>
      <c r="D26317">
        <v>1</v>
      </c>
      <c r="E26317" t="s">
        <v>21967</v>
      </c>
      <c r="F26317" t="s">
        <v>21974</v>
      </c>
      <c r="G26317" t="s">
        <v>51</v>
      </c>
      <c r="H26317" t="s">
        <v>21975</v>
      </c>
      <c r="I26317" t="s">
        <v>35</v>
      </c>
      <c r="J26317" t="s">
        <v>1555</v>
      </c>
      <c r="M26317">
        <v>7195</v>
      </c>
      <c r="N26317">
        <v>92</v>
      </c>
      <c r="O26317">
        <v>111</v>
      </c>
    </row>
    <row r="26318" spans="1:15" x14ac:dyDescent="0.3">
      <c r="E26318" t="s">
        <v>21976</v>
      </c>
      <c r="F26318" t="s">
        <v>21977</v>
      </c>
      <c r="G26318" t="s">
        <v>51</v>
      </c>
      <c r="H26318" t="s">
        <v>21978</v>
      </c>
      <c r="I26318" t="s">
        <v>19</v>
      </c>
      <c r="M26318">
        <v>7196</v>
      </c>
      <c r="N26318">
        <v>49</v>
      </c>
      <c r="O26318">
        <v>53</v>
      </c>
    </row>
    <row r="26319" spans="1:15" x14ac:dyDescent="0.3">
      <c r="A26319" t="s">
        <v>51</v>
      </c>
      <c r="B26319">
        <v>1</v>
      </c>
      <c r="C26319">
        <v>1</v>
      </c>
      <c r="D26319">
        <v>1</v>
      </c>
      <c r="E26319" t="s">
        <v>21976</v>
      </c>
      <c r="F26319" t="s">
        <v>21982</v>
      </c>
      <c r="G26319" t="s">
        <v>51</v>
      </c>
      <c r="H26319" t="s">
        <v>21983</v>
      </c>
      <c r="I26319" t="s">
        <v>52</v>
      </c>
      <c r="J26319" t="s">
        <v>53</v>
      </c>
      <c r="K26319" t="s">
        <v>60</v>
      </c>
      <c r="M26319">
        <v>7196</v>
      </c>
      <c r="N26319">
        <v>100</v>
      </c>
      <c r="O26319">
        <v>123</v>
      </c>
    </row>
    <row r="26320" spans="1:15" x14ac:dyDescent="0.3">
      <c r="A26320" t="s">
        <v>51</v>
      </c>
      <c r="B26320">
        <v>1</v>
      </c>
      <c r="C26320">
        <v>1</v>
      </c>
      <c r="D26320">
        <v>1</v>
      </c>
      <c r="E26320" t="s">
        <v>21976</v>
      </c>
      <c r="F26320" t="s">
        <v>21986</v>
      </c>
      <c r="G26320" t="s">
        <v>51</v>
      </c>
      <c r="H26320" t="s">
        <v>21987</v>
      </c>
      <c r="I26320" t="s">
        <v>19</v>
      </c>
      <c r="M26320">
        <v>7196</v>
      </c>
      <c r="N26320">
        <v>110</v>
      </c>
      <c r="O26320">
        <v>114</v>
      </c>
    </row>
    <row r="26321" spans="1:15" x14ac:dyDescent="0.3">
      <c r="A26321" t="s">
        <v>23</v>
      </c>
      <c r="B26321">
        <v>1</v>
      </c>
      <c r="C26321">
        <v>1</v>
      </c>
      <c r="D26321">
        <v>1</v>
      </c>
      <c r="E26321" t="s">
        <v>21976</v>
      </c>
      <c r="F26321" t="s">
        <v>3329</v>
      </c>
      <c r="G26321" t="s">
        <v>23</v>
      </c>
      <c r="H26321" t="s">
        <v>21988</v>
      </c>
      <c r="I26321" t="s">
        <v>22</v>
      </c>
      <c r="M26321">
        <v>7196</v>
      </c>
      <c r="N26321">
        <v>118</v>
      </c>
      <c r="O26321">
        <v>123</v>
      </c>
    </row>
    <row r="26322" spans="1:15" x14ac:dyDescent="0.3">
      <c r="A26322" t="s">
        <v>14</v>
      </c>
      <c r="B26322">
        <v>1</v>
      </c>
      <c r="C26322">
        <v>1</v>
      </c>
      <c r="D26322">
        <v>1</v>
      </c>
      <c r="E26322" t="s">
        <v>21976</v>
      </c>
      <c r="F26322" t="s">
        <v>21984</v>
      </c>
      <c r="G26322" t="s">
        <v>14</v>
      </c>
      <c r="H26322" t="s">
        <v>21985</v>
      </c>
      <c r="I26322" t="s">
        <v>35</v>
      </c>
      <c r="J26322" t="s">
        <v>46</v>
      </c>
      <c r="K26322" t="s">
        <v>47</v>
      </c>
      <c r="L26322" t="s">
        <v>43</v>
      </c>
      <c r="M26322">
        <v>7196</v>
      </c>
      <c r="N26322">
        <v>125</v>
      </c>
      <c r="O26322">
        <v>138</v>
      </c>
    </row>
    <row r="26323" spans="1:15" x14ac:dyDescent="0.3">
      <c r="A26323" t="s">
        <v>51</v>
      </c>
      <c r="B26323">
        <v>1</v>
      </c>
      <c r="C26323">
        <v>1</v>
      </c>
      <c r="D26323">
        <v>1</v>
      </c>
      <c r="E26323" t="s">
        <v>21976</v>
      </c>
      <c r="F26323" t="s">
        <v>21979</v>
      </c>
      <c r="G26323" t="s">
        <v>51</v>
      </c>
      <c r="H26323" t="s">
        <v>21980</v>
      </c>
      <c r="I26323" t="s">
        <v>22</v>
      </c>
      <c r="M26323">
        <v>7196</v>
      </c>
      <c r="N26323">
        <v>172</v>
      </c>
      <c r="O26323">
        <v>176</v>
      </c>
    </row>
    <row r="26324" spans="1:15" x14ac:dyDescent="0.3">
      <c r="A26324" t="s">
        <v>51</v>
      </c>
      <c r="B26324">
        <v>1</v>
      </c>
      <c r="C26324">
        <v>1</v>
      </c>
      <c r="D26324">
        <v>1</v>
      </c>
      <c r="E26324" t="s">
        <v>21976</v>
      </c>
      <c r="F26324" t="s">
        <v>21989</v>
      </c>
      <c r="G26324" t="s">
        <v>51</v>
      </c>
      <c r="H26324" t="s">
        <v>21990</v>
      </c>
      <c r="I26324" t="s">
        <v>52</v>
      </c>
      <c r="J26324" t="s">
        <v>195</v>
      </c>
      <c r="M26324">
        <v>7196</v>
      </c>
      <c r="N26324">
        <v>198</v>
      </c>
      <c r="O26324">
        <v>201</v>
      </c>
    </row>
    <row r="26325" spans="1:15" x14ac:dyDescent="0.3">
      <c r="E26325" t="s">
        <v>21976</v>
      </c>
      <c r="F26325" t="s">
        <v>21993</v>
      </c>
      <c r="G26325" t="s">
        <v>51</v>
      </c>
      <c r="H26325" t="s">
        <v>21994</v>
      </c>
      <c r="I26325" t="s">
        <v>19</v>
      </c>
      <c r="M26325">
        <v>7196</v>
      </c>
      <c r="N26325">
        <v>198</v>
      </c>
      <c r="O26325">
        <v>210</v>
      </c>
    </row>
    <row r="26326" spans="1:15" x14ac:dyDescent="0.3">
      <c r="A26326" t="s">
        <v>23</v>
      </c>
      <c r="B26326">
        <v>1</v>
      </c>
      <c r="C26326">
        <v>1</v>
      </c>
      <c r="D26326">
        <v>1</v>
      </c>
      <c r="E26326" t="s">
        <v>21976</v>
      </c>
      <c r="F26326" t="s">
        <v>1830</v>
      </c>
      <c r="G26326" t="s">
        <v>23</v>
      </c>
      <c r="H26326" t="s">
        <v>21981</v>
      </c>
      <c r="I26326" t="s">
        <v>26</v>
      </c>
      <c r="M26326">
        <v>7196</v>
      </c>
      <c r="N26326">
        <v>205</v>
      </c>
      <c r="O26326">
        <v>210</v>
      </c>
    </row>
    <row r="26327" spans="1:15" x14ac:dyDescent="0.3">
      <c r="E26327" t="s">
        <v>21976</v>
      </c>
      <c r="F26327" t="s">
        <v>1830</v>
      </c>
      <c r="G26327" t="s">
        <v>14</v>
      </c>
      <c r="H26327" t="s">
        <v>21981</v>
      </c>
      <c r="I26327" t="s">
        <v>52</v>
      </c>
      <c r="J26327" t="s">
        <v>32</v>
      </c>
      <c r="M26327">
        <v>7196</v>
      </c>
      <c r="N26327">
        <v>205</v>
      </c>
      <c r="O26327">
        <v>210</v>
      </c>
    </row>
    <row r="26328" spans="1:15" x14ac:dyDescent="0.3">
      <c r="E26328" t="s">
        <v>21976</v>
      </c>
      <c r="F26328" t="s">
        <v>21991</v>
      </c>
      <c r="G26328" t="s">
        <v>51</v>
      </c>
      <c r="H26328" t="s">
        <v>21992</v>
      </c>
      <c r="I26328" t="s">
        <v>52</v>
      </c>
      <c r="J26328" t="s">
        <v>60</v>
      </c>
      <c r="M26328">
        <v>7196</v>
      </c>
      <c r="N26328">
        <v>268</v>
      </c>
      <c r="O26328">
        <v>274</v>
      </c>
    </row>
    <row r="26329" spans="1:15" x14ac:dyDescent="0.3">
      <c r="A26329" t="s">
        <v>14</v>
      </c>
      <c r="B26329">
        <v>1</v>
      </c>
      <c r="C26329">
        <v>1</v>
      </c>
      <c r="D26329">
        <v>1</v>
      </c>
      <c r="E26329" t="s">
        <v>21976</v>
      </c>
      <c r="F26329" t="s">
        <v>21984</v>
      </c>
      <c r="G26329" t="s">
        <v>14</v>
      </c>
      <c r="H26329" t="s">
        <v>21998</v>
      </c>
      <c r="I26329" t="s">
        <v>35</v>
      </c>
      <c r="J26329" t="s">
        <v>46</v>
      </c>
      <c r="K26329" t="s">
        <v>47</v>
      </c>
      <c r="L26329" t="s">
        <v>43</v>
      </c>
      <c r="M26329">
        <v>7197</v>
      </c>
      <c r="N26329">
        <v>0</v>
      </c>
      <c r="O26329">
        <v>13</v>
      </c>
    </row>
    <row r="26330" spans="1:15" x14ac:dyDescent="0.3">
      <c r="E26330" t="s">
        <v>21976</v>
      </c>
      <c r="F26330" t="s">
        <v>21996</v>
      </c>
      <c r="G26330" t="s">
        <v>17</v>
      </c>
      <c r="H26330" t="s">
        <v>21997</v>
      </c>
      <c r="I26330" t="s">
        <v>26</v>
      </c>
      <c r="M26330">
        <v>7197</v>
      </c>
      <c r="N26330">
        <v>41</v>
      </c>
      <c r="O26330">
        <v>45</v>
      </c>
    </row>
    <row r="26331" spans="1:15" x14ac:dyDescent="0.3">
      <c r="A26331" t="s">
        <v>51</v>
      </c>
      <c r="B26331">
        <v>1</v>
      </c>
      <c r="C26331">
        <v>1</v>
      </c>
      <c r="D26331">
        <v>1</v>
      </c>
      <c r="E26331" t="s">
        <v>21976</v>
      </c>
      <c r="F26331" t="s">
        <v>21996</v>
      </c>
      <c r="G26331" t="s">
        <v>51</v>
      </c>
      <c r="H26331" t="s">
        <v>21997</v>
      </c>
      <c r="I26331" t="s">
        <v>19</v>
      </c>
      <c r="M26331">
        <v>7197</v>
      </c>
      <c r="N26331">
        <v>41</v>
      </c>
      <c r="O26331">
        <v>45</v>
      </c>
    </row>
    <row r="26332" spans="1:15" x14ac:dyDescent="0.3">
      <c r="E26332" t="s">
        <v>21976</v>
      </c>
      <c r="F26332" t="s">
        <v>223</v>
      </c>
      <c r="G26332" t="s">
        <v>51</v>
      </c>
      <c r="H26332" t="s">
        <v>21995</v>
      </c>
      <c r="I26332" t="s">
        <v>52</v>
      </c>
      <c r="J26332" t="s">
        <v>60</v>
      </c>
      <c r="M26332">
        <v>7197</v>
      </c>
      <c r="N26332">
        <v>49</v>
      </c>
      <c r="O26332">
        <v>54</v>
      </c>
    </row>
    <row r="26333" spans="1:15" x14ac:dyDescent="0.3">
      <c r="A26333" t="s">
        <v>51</v>
      </c>
      <c r="B26333">
        <v>1</v>
      </c>
      <c r="C26333">
        <v>1</v>
      </c>
      <c r="D26333">
        <v>1</v>
      </c>
      <c r="E26333" t="s">
        <v>21976</v>
      </c>
      <c r="F26333" t="s">
        <v>21999</v>
      </c>
      <c r="G26333" t="s">
        <v>51</v>
      </c>
      <c r="H26333" t="s">
        <v>22000</v>
      </c>
      <c r="I26333" t="s">
        <v>69</v>
      </c>
      <c r="J26333" t="s">
        <v>53</v>
      </c>
      <c r="K26333" t="s">
        <v>103</v>
      </c>
      <c r="M26333">
        <v>7197</v>
      </c>
      <c r="N26333">
        <v>79</v>
      </c>
      <c r="O26333">
        <v>102</v>
      </c>
    </row>
    <row r="26334" spans="1:15" x14ac:dyDescent="0.3">
      <c r="E26334" t="s">
        <v>22001</v>
      </c>
      <c r="F26334" t="s">
        <v>4018</v>
      </c>
      <c r="G26334" t="s">
        <v>51</v>
      </c>
      <c r="H26334" t="s">
        <v>22002</v>
      </c>
      <c r="I26334" t="s">
        <v>52</v>
      </c>
      <c r="J26334" t="s">
        <v>60</v>
      </c>
      <c r="M26334">
        <v>7199</v>
      </c>
      <c r="N26334">
        <v>29</v>
      </c>
      <c r="O26334">
        <v>34</v>
      </c>
    </row>
    <row r="26335" spans="1:15" x14ac:dyDescent="0.3">
      <c r="A26335" t="s">
        <v>237</v>
      </c>
      <c r="B26335">
        <v>0</v>
      </c>
      <c r="C26335">
        <v>0</v>
      </c>
      <c r="D26335">
        <v>0</v>
      </c>
      <c r="E26335" t="s">
        <v>22001</v>
      </c>
      <c r="F26335" t="s">
        <v>11325</v>
      </c>
      <c r="G26335" t="s">
        <v>51</v>
      </c>
      <c r="H26335" t="s">
        <v>22003</v>
      </c>
      <c r="I26335" t="s">
        <v>26</v>
      </c>
      <c r="M26335">
        <v>7199</v>
      </c>
      <c r="N26335">
        <v>45</v>
      </c>
      <c r="O26335">
        <v>49</v>
      </c>
    </row>
    <row r="26336" spans="1:15" x14ac:dyDescent="0.3">
      <c r="E26336" t="s">
        <v>22001</v>
      </c>
      <c r="F26336" t="s">
        <v>11325</v>
      </c>
      <c r="G26336" t="s">
        <v>23</v>
      </c>
      <c r="H26336" t="s">
        <v>22003</v>
      </c>
      <c r="I26336" t="s">
        <v>19</v>
      </c>
      <c r="M26336">
        <v>7199</v>
      </c>
      <c r="N26336">
        <v>45</v>
      </c>
      <c r="O26336">
        <v>49</v>
      </c>
    </row>
    <row r="26337" spans="1:15" x14ac:dyDescent="0.3">
      <c r="A26337" t="s">
        <v>23</v>
      </c>
      <c r="B26337">
        <v>1</v>
      </c>
      <c r="C26337">
        <v>1</v>
      </c>
      <c r="D26337">
        <v>1</v>
      </c>
      <c r="E26337" t="s">
        <v>22001</v>
      </c>
      <c r="F26337" t="s">
        <v>22004</v>
      </c>
      <c r="G26337" t="s">
        <v>23</v>
      </c>
      <c r="H26337" t="s">
        <v>22005</v>
      </c>
      <c r="I26337" t="s">
        <v>22</v>
      </c>
      <c r="M26337">
        <v>7199</v>
      </c>
      <c r="N26337">
        <v>148</v>
      </c>
      <c r="O26337">
        <v>154</v>
      </c>
    </row>
    <row r="26338" spans="1:15" x14ac:dyDescent="0.3">
      <c r="E26338" t="s">
        <v>22006</v>
      </c>
      <c r="F26338" t="s">
        <v>22012</v>
      </c>
      <c r="G26338" t="s">
        <v>14</v>
      </c>
      <c r="H26338" t="s">
        <v>22013</v>
      </c>
      <c r="I26338" t="s">
        <v>26</v>
      </c>
      <c r="M26338">
        <v>7200</v>
      </c>
      <c r="N26338">
        <v>101</v>
      </c>
      <c r="O26338">
        <v>115</v>
      </c>
    </row>
    <row r="26339" spans="1:15" x14ac:dyDescent="0.3">
      <c r="A26339" t="s">
        <v>14</v>
      </c>
      <c r="B26339">
        <v>1</v>
      </c>
      <c r="C26339">
        <v>1</v>
      </c>
      <c r="D26339">
        <v>1</v>
      </c>
      <c r="E26339" t="s">
        <v>22006</v>
      </c>
      <c r="F26339" t="s">
        <v>22014</v>
      </c>
      <c r="G26339" t="s">
        <v>14</v>
      </c>
      <c r="H26339" t="s">
        <v>22015</v>
      </c>
      <c r="I26339" t="s">
        <v>19</v>
      </c>
      <c r="M26339">
        <v>7200</v>
      </c>
      <c r="N26339">
        <v>108</v>
      </c>
      <c r="O26339">
        <v>115</v>
      </c>
    </row>
    <row r="26340" spans="1:15" x14ac:dyDescent="0.3">
      <c r="E26340" t="s">
        <v>22006</v>
      </c>
      <c r="F26340" t="s">
        <v>131</v>
      </c>
      <c r="G26340" t="s">
        <v>51</v>
      </c>
      <c r="H26340" t="s">
        <v>22009</v>
      </c>
      <c r="I26340" t="s">
        <v>52</v>
      </c>
      <c r="J26340" t="s">
        <v>60</v>
      </c>
      <c r="M26340">
        <v>7200</v>
      </c>
      <c r="N26340">
        <v>124</v>
      </c>
      <c r="O26340">
        <v>130</v>
      </c>
    </row>
    <row r="26341" spans="1:15" x14ac:dyDescent="0.3">
      <c r="E26341" t="s">
        <v>22006</v>
      </c>
      <c r="F26341" t="s">
        <v>22007</v>
      </c>
      <c r="G26341" t="s">
        <v>23</v>
      </c>
      <c r="H26341" t="s">
        <v>22008</v>
      </c>
      <c r="I26341" t="s">
        <v>52</v>
      </c>
      <c r="J26341" t="s">
        <v>750</v>
      </c>
      <c r="K26341" t="s">
        <v>823</v>
      </c>
      <c r="L26341" t="s">
        <v>823</v>
      </c>
      <c r="M26341">
        <v>7200</v>
      </c>
      <c r="N26341">
        <v>197</v>
      </c>
      <c r="O26341">
        <v>210</v>
      </c>
    </row>
    <row r="26342" spans="1:15" x14ac:dyDescent="0.3">
      <c r="A26342" t="s">
        <v>237</v>
      </c>
      <c r="B26342">
        <v>0</v>
      </c>
      <c r="C26342">
        <v>0</v>
      </c>
      <c r="D26342">
        <v>0</v>
      </c>
      <c r="E26342" t="s">
        <v>22006</v>
      </c>
      <c r="F26342" t="s">
        <v>22010</v>
      </c>
      <c r="G26342" t="s">
        <v>23</v>
      </c>
      <c r="H26342" t="s">
        <v>22011</v>
      </c>
      <c r="I26342" t="s">
        <v>22</v>
      </c>
      <c r="M26342">
        <v>7200</v>
      </c>
      <c r="N26342">
        <v>205</v>
      </c>
      <c r="O26342">
        <v>214</v>
      </c>
    </row>
    <row r="26343" spans="1:15" x14ac:dyDescent="0.3">
      <c r="E26343" t="s">
        <v>22016</v>
      </c>
      <c r="F26343" t="s">
        <v>22019</v>
      </c>
      <c r="G26343" t="s">
        <v>51</v>
      </c>
      <c r="H26343" t="s">
        <v>22020</v>
      </c>
      <c r="I26343" t="s">
        <v>19</v>
      </c>
      <c r="M26343">
        <v>7201</v>
      </c>
      <c r="N26343">
        <v>73</v>
      </c>
      <c r="O26343">
        <v>75</v>
      </c>
    </row>
    <row r="26344" spans="1:15" x14ac:dyDescent="0.3">
      <c r="A26344" t="s">
        <v>237</v>
      </c>
      <c r="B26344">
        <v>0</v>
      </c>
      <c r="C26344">
        <v>0</v>
      </c>
      <c r="D26344">
        <v>0</v>
      </c>
      <c r="E26344" t="s">
        <v>22016</v>
      </c>
      <c r="F26344" t="s">
        <v>22017</v>
      </c>
      <c r="G26344" t="s">
        <v>17</v>
      </c>
      <c r="H26344" t="s">
        <v>22018</v>
      </c>
      <c r="I26344" t="s">
        <v>22</v>
      </c>
      <c r="M26344">
        <v>7201</v>
      </c>
      <c r="N26344">
        <v>148</v>
      </c>
      <c r="O26344">
        <v>159</v>
      </c>
    </row>
    <row r="26345" spans="1:15" x14ac:dyDescent="0.3">
      <c r="E26345" t="s">
        <v>5038</v>
      </c>
      <c r="F26345" t="s">
        <v>22021</v>
      </c>
      <c r="G26345" t="s">
        <v>23</v>
      </c>
      <c r="H26345" t="s">
        <v>22022</v>
      </c>
      <c r="I26345" t="s">
        <v>26</v>
      </c>
      <c r="M26345">
        <v>7202</v>
      </c>
      <c r="N26345">
        <v>198</v>
      </c>
      <c r="O26345">
        <v>202</v>
      </c>
    </row>
    <row r="26346" spans="1:15" x14ac:dyDescent="0.3">
      <c r="A26346" t="s">
        <v>14</v>
      </c>
      <c r="B26346">
        <v>1</v>
      </c>
      <c r="C26346">
        <v>1</v>
      </c>
      <c r="D26346">
        <v>1</v>
      </c>
      <c r="E26346" t="s">
        <v>22023</v>
      </c>
      <c r="F26346" t="s">
        <v>99</v>
      </c>
      <c r="G26346" t="s">
        <v>14</v>
      </c>
      <c r="H26346" t="s">
        <v>22024</v>
      </c>
      <c r="I26346" t="s">
        <v>35</v>
      </c>
      <c r="J26346" t="s">
        <v>46</v>
      </c>
      <c r="K26346" t="s">
        <v>47</v>
      </c>
      <c r="L26346" t="s">
        <v>43</v>
      </c>
      <c r="M26346">
        <v>7204</v>
      </c>
      <c r="N26346">
        <v>44</v>
      </c>
      <c r="O26346">
        <v>59</v>
      </c>
    </row>
    <row r="26347" spans="1:15" x14ac:dyDescent="0.3">
      <c r="A26347" t="s">
        <v>14</v>
      </c>
      <c r="B26347">
        <v>1</v>
      </c>
      <c r="C26347">
        <v>1</v>
      </c>
      <c r="D26347">
        <v>1</v>
      </c>
      <c r="E26347" t="s">
        <v>22023</v>
      </c>
      <c r="F26347" t="s">
        <v>11077</v>
      </c>
      <c r="G26347" t="s">
        <v>14</v>
      </c>
      <c r="H26347" t="s">
        <v>22025</v>
      </c>
      <c r="I26347" t="s">
        <v>370</v>
      </c>
      <c r="J26347" t="s">
        <v>597</v>
      </c>
      <c r="M26347">
        <v>7204</v>
      </c>
      <c r="N26347">
        <v>102</v>
      </c>
      <c r="O26347">
        <v>106</v>
      </c>
    </row>
    <row r="26348" spans="1:15" x14ac:dyDescent="0.3">
      <c r="E26348" t="s">
        <v>22023</v>
      </c>
      <c r="F26348" t="s">
        <v>11077</v>
      </c>
      <c r="G26348" t="s">
        <v>17</v>
      </c>
      <c r="H26348" t="s">
        <v>22025</v>
      </c>
      <c r="I26348" t="s">
        <v>19</v>
      </c>
      <c r="M26348">
        <v>7204</v>
      </c>
      <c r="N26348">
        <v>102</v>
      </c>
      <c r="O26348">
        <v>106</v>
      </c>
    </row>
    <row r="26349" spans="1:15" x14ac:dyDescent="0.3">
      <c r="E26349" t="s">
        <v>22023</v>
      </c>
      <c r="F26349" t="s">
        <v>1010</v>
      </c>
      <c r="G26349" t="s">
        <v>51</v>
      </c>
      <c r="H26349" t="s">
        <v>22026</v>
      </c>
      <c r="I26349" t="s">
        <v>52</v>
      </c>
      <c r="J26349" t="s">
        <v>60</v>
      </c>
      <c r="M26349">
        <v>7204</v>
      </c>
      <c r="N26349">
        <v>142</v>
      </c>
      <c r="O26349">
        <v>150</v>
      </c>
    </row>
    <row r="26350" spans="1:15" x14ac:dyDescent="0.3">
      <c r="A26350" t="s">
        <v>14</v>
      </c>
      <c r="B26350">
        <v>1</v>
      </c>
      <c r="C26350">
        <v>1</v>
      </c>
      <c r="D26350">
        <v>1</v>
      </c>
      <c r="E26350" t="s">
        <v>22023</v>
      </c>
      <c r="F26350" t="s">
        <v>22030</v>
      </c>
      <c r="G26350" t="s">
        <v>14</v>
      </c>
      <c r="H26350" t="s">
        <v>22031</v>
      </c>
      <c r="I26350" t="s">
        <v>35</v>
      </c>
      <c r="J26350" t="s">
        <v>46</v>
      </c>
      <c r="K26350" t="s">
        <v>47</v>
      </c>
      <c r="L26350" t="s">
        <v>43</v>
      </c>
      <c r="M26350">
        <v>7205</v>
      </c>
      <c r="N26350">
        <v>26</v>
      </c>
      <c r="O26350">
        <v>39</v>
      </c>
    </row>
    <row r="26351" spans="1:15" x14ac:dyDescent="0.3">
      <c r="A26351" t="s">
        <v>237</v>
      </c>
      <c r="B26351">
        <v>0</v>
      </c>
      <c r="C26351">
        <v>0</v>
      </c>
      <c r="D26351">
        <v>0</v>
      </c>
      <c r="E26351" t="s">
        <v>22023</v>
      </c>
      <c r="F26351" t="s">
        <v>22027</v>
      </c>
      <c r="G26351" t="s">
        <v>17</v>
      </c>
      <c r="H26351" t="s">
        <v>22028</v>
      </c>
      <c r="I26351" t="s">
        <v>22</v>
      </c>
      <c r="M26351">
        <v>7205</v>
      </c>
      <c r="N26351">
        <v>82</v>
      </c>
      <c r="O26351">
        <v>96</v>
      </c>
    </row>
    <row r="26352" spans="1:15" x14ac:dyDescent="0.3">
      <c r="E26352" t="s">
        <v>22023</v>
      </c>
      <c r="F26352" t="s">
        <v>1010</v>
      </c>
      <c r="G26352" t="s">
        <v>51</v>
      </c>
      <c r="H26352" t="s">
        <v>22029</v>
      </c>
      <c r="I26352" t="s">
        <v>52</v>
      </c>
      <c r="J26352" t="s">
        <v>60</v>
      </c>
      <c r="M26352">
        <v>7205</v>
      </c>
      <c r="N26352">
        <v>114</v>
      </c>
      <c r="O26352">
        <v>122</v>
      </c>
    </row>
    <row r="26353" spans="1:15" x14ac:dyDescent="0.3">
      <c r="A26353" t="s">
        <v>237</v>
      </c>
      <c r="B26353">
        <v>0</v>
      </c>
      <c r="C26353">
        <v>0</v>
      </c>
      <c r="D26353">
        <v>0</v>
      </c>
      <c r="E26353" t="s">
        <v>2893</v>
      </c>
      <c r="F26353" t="s">
        <v>22032</v>
      </c>
      <c r="G26353" t="s">
        <v>17</v>
      </c>
      <c r="H26353" t="s">
        <v>22033</v>
      </c>
      <c r="I26353" t="s">
        <v>22</v>
      </c>
      <c r="M26353">
        <v>7206</v>
      </c>
      <c r="N26353">
        <v>97</v>
      </c>
      <c r="O26353">
        <v>109</v>
      </c>
    </row>
    <row r="26354" spans="1:15" x14ac:dyDescent="0.3">
      <c r="A26354" t="s">
        <v>237</v>
      </c>
      <c r="B26354">
        <v>0</v>
      </c>
      <c r="C26354">
        <v>0</v>
      </c>
      <c r="D26354">
        <v>0</v>
      </c>
      <c r="E26354" t="s">
        <v>2893</v>
      </c>
      <c r="F26354" t="s">
        <v>22032</v>
      </c>
      <c r="G26354" t="s">
        <v>17</v>
      </c>
      <c r="H26354" t="s">
        <v>22033</v>
      </c>
      <c r="I26354" t="s">
        <v>22</v>
      </c>
      <c r="M26354">
        <v>7207</v>
      </c>
      <c r="N26354">
        <v>97</v>
      </c>
      <c r="O26354">
        <v>109</v>
      </c>
    </row>
    <row r="26355" spans="1:15" x14ac:dyDescent="0.3">
      <c r="A26355" t="s">
        <v>237</v>
      </c>
      <c r="B26355">
        <v>0</v>
      </c>
      <c r="C26355">
        <v>0</v>
      </c>
      <c r="D26355">
        <v>0</v>
      </c>
      <c r="E26355" t="s">
        <v>2893</v>
      </c>
      <c r="F26355" t="s">
        <v>22032</v>
      </c>
      <c r="G26355" t="s">
        <v>17</v>
      </c>
      <c r="H26355" t="s">
        <v>22033</v>
      </c>
      <c r="I26355" t="s">
        <v>22</v>
      </c>
      <c r="M26355">
        <v>7208</v>
      </c>
      <c r="N26355">
        <v>97</v>
      </c>
      <c r="O26355">
        <v>109</v>
      </c>
    </row>
    <row r="26356" spans="1:15" x14ac:dyDescent="0.3">
      <c r="A26356" t="s">
        <v>14</v>
      </c>
      <c r="B26356">
        <v>1</v>
      </c>
      <c r="C26356">
        <v>1</v>
      </c>
      <c r="D26356">
        <v>1</v>
      </c>
      <c r="E26356" t="s">
        <v>2893</v>
      </c>
      <c r="F26356" t="s">
        <v>3260</v>
      </c>
      <c r="G26356" t="s">
        <v>14</v>
      </c>
      <c r="H26356" t="s">
        <v>22036</v>
      </c>
      <c r="I26356" t="s">
        <v>35</v>
      </c>
      <c r="J26356" t="s">
        <v>32</v>
      </c>
      <c r="M26356">
        <v>7209</v>
      </c>
      <c r="N26356">
        <v>0</v>
      </c>
      <c r="O26356">
        <v>5</v>
      </c>
    </row>
    <row r="26357" spans="1:15" x14ac:dyDescent="0.3">
      <c r="A26357" t="s">
        <v>14</v>
      </c>
      <c r="B26357">
        <v>1</v>
      </c>
      <c r="C26357">
        <v>1</v>
      </c>
      <c r="D26357">
        <v>1</v>
      </c>
      <c r="E26357" t="s">
        <v>2893</v>
      </c>
      <c r="F26357" t="s">
        <v>21032</v>
      </c>
      <c r="G26357" t="s">
        <v>14</v>
      </c>
      <c r="H26357" t="s">
        <v>22037</v>
      </c>
      <c r="I26357" t="s">
        <v>35</v>
      </c>
      <c r="J26357" t="s">
        <v>32</v>
      </c>
      <c r="M26357">
        <v>7209</v>
      </c>
      <c r="N26357">
        <v>20</v>
      </c>
      <c r="O26357">
        <v>24</v>
      </c>
    </row>
    <row r="26358" spans="1:15" x14ac:dyDescent="0.3">
      <c r="A26358" t="s">
        <v>14</v>
      </c>
      <c r="B26358">
        <v>1</v>
      </c>
      <c r="C26358">
        <v>1</v>
      </c>
      <c r="D26358">
        <v>1</v>
      </c>
      <c r="E26358" t="s">
        <v>2893</v>
      </c>
      <c r="F26358" t="s">
        <v>22034</v>
      </c>
      <c r="G26358" t="s">
        <v>14</v>
      </c>
      <c r="H26358" t="s">
        <v>22035</v>
      </c>
      <c r="I26358" t="s">
        <v>22</v>
      </c>
      <c r="M26358">
        <v>7209</v>
      </c>
      <c r="N26358">
        <v>95</v>
      </c>
      <c r="O26358">
        <v>102</v>
      </c>
    </row>
    <row r="26359" spans="1:15" x14ac:dyDescent="0.3">
      <c r="A26359" t="s">
        <v>237</v>
      </c>
      <c r="B26359">
        <v>0</v>
      </c>
      <c r="C26359">
        <v>0</v>
      </c>
      <c r="D26359">
        <v>0</v>
      </c>
      <c r="E26359" t="s">
        <v>2893</v>
      </c>
      <c r="F26359" t="s">
        <v>22038</v>
      </c>
      <c r="G26359" t="s">
        <v>51</v>
      </c>
      <c r="H26359" t="s">
        <v>22039</v>
      </c>
      <c r="I26359" t="s">
        <v>26</v>
      </c>
      <c r="M26359">
        <v>7209</v>
      </c>
      <c r="N26359">
        <v>130</v>
      </c>
      <c r="O26359">
        <v>146</v>
      </c>
    </row>
    <row r="26360" spans="1:15" x14ac:dyDescent="0.3">
      <c r="E26360" t="s">
        <v>2893</v>
      </c>
      <c r="F26360" t="s">
        <v>4322</v>
      </c>
      <c r="G26360" t="s">
        <v>51</v>
      </c>
      <c r="H26360" t="s">
        <v>22040</v>
      </c>
      <c r="I26360" t="s">
        <v>52</v>
      </c>
      <c r="J26360" t="s">
        <v>191</v>
      </c>
      <c r="M26360">
        <v>7209</v>
      </c>
      <c r="N26360">
        <v>130</v>
      </c>
      <c r="O26360">
        <v>135</v>
      </c>
    </row>
    <row r="26361" spans="1:15" x14ac:dyDescent="0.3">
      <c r="E26361" t="s">
        <v>2893</v>
      </c>
      <c r="F26361" t="s">
        <v>22038</v>
      </c>
      <c r="G26361" t="s">
        <v>17</v>
      </c>
      <c r="H26361" t="s">
        <v>22039</v>
      </c>
      <c r="I26361" t="s">
        <v>19</v>
      </c>
      <c r="M26361">
        <v>7209</v>
      </c>
      <c r="N26361">
        <v>130</v>
      </c>
      <c r="O26361">
        <v>146</v>
      </c>
    </row>
    <row r="26362" spans="1:15" x14ac:dyDescent="0.3">
      <c r="E26362" t="s">
        <v>2893</v>
      </c>
      <c r="F26362" t="s">
        <v>21032</v>
      </c>
      <c r="G26362" t="s">
        <v>23</v>
      </c>
      <c r="H26362" t="s">
        <v>22041</v>
      </c>
      <c r="I26362" t="s">
        <v>26</v>
      </c>
      <c r="M26362">
        <v>7210</v>
      </c>
      <c r="N26362">
        <v>0</v>
      </c>
      <c r="O26362">
        <v>4</v>
      </c>
    </row>
    <row r="26363" spans="1:15" x14ac:dyDescent="0.3">
      <c r="A26363" t="s">
        <v>14</v>
      </c>
      <c r="B26363">
        <v>1</v>
      </c>
      <c r="C26363">
        <v>1</v>
      </c>
      <c r="D26363">
        <v>1</v>
      </c>
      <c r="E26363" t="s">
        <v>2893</v>
      </c>
      <c r="F26363" t="s">
        <v>21032</v>
      </c>
      <c r="G26363" t="s">
        <v>14</v>
      </c>
      <c r="H26363" t="s">
        <v>22041</v>
      </c>
      <c r="I26363" t="s">
        <v>31</v>
      </c>
      <c r="J26363" t="s">
        <v>32</v>
      </c>
      <c r="M26363">
        <v>7210</v>
      </c>
      <c r="N26363">
        <v>0</v>
      </c>
      <c r="O26363">
        <v>4</v>
      </c>
    </row>
    <row r="26364" spans="1:15" x14ac:dyDescent="0.3">
      <c r="E26364" t="s">
        <v>2893</v>
      </c>
      <c r="F26364" t="s">
        <v>220</v>
      </c>
      <c r="G26364" t="s">
        <v>14</v>
      </c>
      <c r="H26364" t="s">
        <v>22044</v>
      </c>
      <c r="I26364" t="s">
        <v>31</v>
      </c>
      <c r="J26364" t="s">
        <v>32</v>
      </c>
      <c r="M26364">
        <v>7210</v>
      </c>
      <c r="N26364">
        <v>8</v>
      </c>
      <c r="O26364">
        <v>11</v>
      </c>
    </row>
    <row r="26365" spans="1:15" x14ac:dyDescent="0.3">
      <c r="A26365" t="s">
        <v>14</v>
      </c>
      <c r="B26365">
        <v>0</v>
      </c>
      <c r="C26365">
        <v>1</v>
      </c>
      <c r="D26365" t="s">
        <v>14</v>
      </c>
      <c r="E26365" t="s">
        <v>2893</v>
      </c>
      <c r="F26365" t="s">
        <v>220</v>
      </c>
      <c r="G26365" t="s">
        <v>23</v>
      </c>
      <c r="H26365" t="s">
        <v>22044</v>
      </c>
      <c r="I26365" t="s">
        <v>26</v>
      </c>
      <c r="M26365">
        <v>7210</v>
      </c>
      <c r="N26365">
        <v>8</v>
      </c>
      <c r="O26365">
        <v>11</v>
      </c>
    </row>
    <row r="26366" spans="1:15" x14ac:dyDescent="0.3">
      <c r="A26366" t="s">
        <v>14</v>
      </c>
      <c r="B26366">
        <v>1</v>
      </c>
      <c r="C26366">
        <v>1</v>
      </c>
      <c r="D26366">
        <v>1</v>
      </c>
      <c r="E26366" t="s">
        <v>2893</v>
      </c>
      <c r="F26366" t="s">
        <v>7145</v>
      </c>
      <c r="G26366" t="s">
        <v>14</v>
      </c>
      <c r="H26366" t="s">
        <v>22045</v>
      </c>
      <c r="I26366" t="s">
        <v>35</v>
      </c>
      <c r="J26366" t="s">
        <v>32</v>
      </c>
      <c r="M26366">
        <v>7210</v>
      </c>
      <c r="N26366">
        <v>94</v>
      </c>
      <c r="O26366">
        <v>103</v>
      </c>
    </row>
    <row r="26367" spans="1:15" x14ac:dyDescent="0.3">
      <c r="A26367" t="s">
        <v>14</v>
      </c>
      <c r="B26367">
        <v>1</v>
      </c>
      <c r="C26367">
        <v>1</v>
      </c>
      <c r="D26367">
        <v>1</v>
      </c>
      <c r="E26367" t="s">
        <v>2893</v>
      </c>
      <c r="F26367" t="s">
        <v>22034</v>
      </c>
      <c r="G26367" t="s">
        <v>14</v>
      </c>
      <c r="H26367" t="s">
        <v>22042</v>
      </c>
      <c r="I26367" t="s">
        <v>22</v>
      </c>
      <c r="M26367">
        <v>7210</v>
      </c>
      <c r="N26367">
        <v>107</v>
      </c>
      <c r="O26367">
        <v>114</v>
      </c>
    </row>
    <row r="26368" spans="1:15" x14ac:dyDescent="0.3">
      <c r="A26368" t="s">
        <v>23</v>
      </c>
      <c r="B26368">
        <v>1</v>
      </c>
      <c r="C26368">
        <v>1</v>
      </c>
      <c r="D26368">
        <v>1</v>
      </c>
      <c r="E26368" t="s">
        <v>2893</v>
      </c>
      <c r="F26368" t="s">
        <v>14153</v>
      </c>
      <c r="G26368" t="s">
        <v>23</v>
      </c>
      <c r="H26368" t="s">
        <v>22043</v>
      </c>
      <c r="I26368" t="s">
        <v>35</v>
      </c>
      <c r="J26368" t="s">
        <v>112</v>
      </c>
      <c r="M26368">
        <v>7210</v>
      </c>
      <c r="N26368">
        <v>206</v>
      </c>
      <c r="O26368">
        <v>212</v>
      </c>
    </row>
    <row r="26369" spans="1:15" x14ac:dyDescent="0.3">
      <c r="A26369" t="s">
        <v>14</v>
      </c>
      <c r="B26369">
        <v>1</v>
      </c>
      <c r="C26369">
        <v>1</v>
      </c>
      <c r="D26369">
        <v>1</v>
      </c>
      <c r="E26369" t="s">
        <v>2893</v>
      </c>
      <c r="F26369" t="s">
        <v>22047</v>
      </c>
      <c r="G26369" t="s">
        <v>14</v>
      </c>
      <c r="H26369" t="s">
        <v>22048</v>
      </c>
      <c r="I26369" t="s">
        <v>35</v>
      </c>
      <c r="J26369" t="s">
        <v>46</v>
      </c>
      <c r="K26369" t="s">
        <v>47</v>
      </c>
      <c r="L26369" t="s">
        <v>43</v>
      </c>
      <c r="M26369">
        <v>7211</v>
      </c>
      <c r="N26369">
        <v>11</v>
      </c>
      <c r="O26369">
        <v>26</v>
      </c>
    </row>
    <row r="26370" spans="1:15" x14ac:dyDescent="0.3">
      <c r="A26370" t="s">
        <v>14</v>
      </c>
      <c r="B26370">
        <v>1</v>
      </c>
      <c r="C26370">
        <v>1</v>
      </c>
      <c r="D26370">
        <v>1</v>
      </c>
      <c r="E26370" t="s">
        <v>2893</v>
      </c>
      <c r="F26370" t="s">
        <v>22034</v>
      </c>
      <c r="G26370" t="s">
        <v>14</v>
      </c>
      <c r="H26370" t="s">
        <v>22049</v>
      </c>
      <c r="I26370" t="s">
        <v>22</v>
      </c>
      <c r="M26370">
        <v>7211</v>
      </c>
      <c r="N26370">
        <v>94</v>
      </c>
      <c r="O26370">
        <v>101</v>
      </c>
    </row>
    <row r="26371" spans="1:15" x14ac:dyDescent="0.3">
      <c r="A26371" t="s">
        <v>14</v>
      </c>
      <c r="B26371">
        <v>1</v>
      </c>
      <c r="C26371">
        <v>1</v>
      </c>
      <c r="D26371">
        <v>1</v>
      </c>
      <c r="E26371" t="s">
        <v>2893</v>
      </c>
      <c r="F26371" t="s">
        <v>21032</v>
      </c>
      <c r="G26371" t="s">
        <v>14</v>
      </c>
      <c r="H26371" t="s">
        <v>22046</v>
      </c>
      <c r="I26371" t="s">
        <v>35</v>
      </c>
      <c r="J26371" t="s">
        <v>32</v>
      </c>
      <c r="M26371">
        <v>7211</v>
      </c>
      <c r="N26371">
        <v>143</v>
      </c>
      <c r="O26371">
        <v>147</v>
      </c>
    </row>
    <row r="26372" spans="1:15" x14ac:dyDescent="0.3">
      <c r="A26372" t="s">
        <v>14</v>
      </c>
      <c r="B26372">
        <v>1</v>
      </c>
      <c r="C26372">
        <v>1</v>
      </c>
      <c r="D26372">
        <v>1</v>
      </c>
      <c r="E26372" t="s">
        <v>21868</v>
      </c>
      <c r="F26372" t="s">
        <v>22053</v>
      </c>
      <c r="G26372" t="s">
        <v>14</v>
      </c>
      <c r="H26372" t="s">
        <v>22054</v>
      </c>
      <c r="I26372" t="s">
        <v>35</v>
      </c>
      <c r="J26372" t="s">
        <v>46</v>
      </c>
      <c r="K26372" t="s">
        <v>47</v>
      </c>
      <c r="L26372" t="s">
        <v>43</v>
      </c>
      <c r="M26372">
        <v>7212</v>
      </c>
      <c r="N26372">
        <v>0</v>
      </c>
      <c r="O26372">
        <v>15</v>
      </c>
    </row>
    <row r="26373" spans="1:15" x14ac:dyDescent="0.3">
      <c r="E26373" t="s">
        <v>21868</v>
      </c>
      <c r="F26373" t="s">
        <v>2878</v>
      </c>
      <c r="G26373" t="s">
        <v>51</v>
      </c>
      <c r="H26373" t="s">
        <v>22055</v>
      </c>
      <c r="I26373" t="s">
        <v>52</v>
      </c>
      <c r="J26373" t="s">
        <v>60</v>
      </c>
      <c r="M26373">
        <v>7212</v>
      </c>
      <c r="N26373">
        <v>89</v>
      </c>
      <c r="O26373">
        <v>104</v>
      </c>
    </row>
    <row r="26374" spans="1:15" x14ac:dyDescent="0.3">
      <c r="E26374" t="s">
        <v>21868</v>
      </c>
      <c r="F26374" t="s">
        <v>22051</v>
      </c>
      <c r="G26374" t="s">
        <v>17</v>
      </c>
      <c r="H26374" t="s">
        <v>22052</v>
      </c>
      <c r="I26374" t="s">
        <v>26</v>
      </c>
      <c r="M26374">
        <v>7212</v>
      </c>
      <c r="N26374">
        <v>106</v>
      </c>
      <c r="O26374">
        <v>114</v>
      </c>
    </row>
    <row r="26375" spans="1:15" x14ac:dyDescent="0.3">
      <c r="A26375" t="s">
        <v>14</v>
      </c>
      <c r="B26375">
        <v>1</v>
      </c>
      <c r="C26375">
        <v>1</v>
      </c>
      <c r="D26375">
        <v>1</v>
      </c>
      <c r="E26375" t="s">
        <v>21868</v>
      </c>
      <c r="F26375" t="s">
        <v>22053</v>
      </c>
      <c r="G26375" t="s">
        <v>14</v>
      </c>
      <c r="H26375" t="s">
        <v>22056</v>
      </c>
      <c r="I26375" t="s">
        <v>35</v>
      </c>
      <c r="J26375" t="s">
        <v>46</v>
      </c>
      <c r="K26375" t="s">
        <v>47</v>
      </c>
      <c r="L26375" t="s">
        <v>43</v>
      </c>
      <c r="M26375">
        <v>7212</v>
      </c>
      <c r="N26375">
        <v>350</v>
      </c>
      <c r="O26375">
        <v>365</v>
      </c>
    </row>
    <row r="26376" spans="1:15" x14ac:dyDescent="0.3">
      <c r="E26376" t="s">
        <v>21868</v>
      </c>
      <c r="F26376" t="s">
        <v>101</v>
      </c>
      <c r="G26376" t="s">
        <v>51</v>
      </c>
      <c r="H26376" t="s">
        <v>22057</v>
      </c>
      <c r="I26376" t="s">
        <v>52</v>
      </c>
      <c r="J26376" t="s">
        <v>103</v>
      </c>
      <c r="M26376">
        <v>7212</v>
      </c>
      <c r="N26376">
        <v>406</v>
      </c>
      <c r="O26376">
        <v>412</v>
      </c>
    </row>
    <row r="26377" spans="1:15" x14ac:dyDescent="0.3">
      <c r="E26377" t="s">
        <v>21868</v>
      </c>
      <c r="F26377" t="s">
        <v>339</v>
      </c>
      <c r="G26377" t="s">
        <v>23</v>
      </c>
      <c r="H26377" t="s">
        <v>22050</v>
      </c>
      <c r="I26377" t="s">
        <v>52</v>
      </c>
      <c r="J26377" t="s">
        <v>117</v>
      </c>
      <c r="M26377">
        <v>7212</v>
      </c>
      <c r="N26377">
        <v>635</v>
      </c>
      <c r="O26377">
        <v>640</v>
      </c>
    </row>
    <row r="26378" spans="1:15" x14ac:dyDescent="0.3">
      <c r="A26378" t="s">
        <v>23</v>
      </c>
      <c r="B26378">
        <v>1</v>
      </c>
      <c r="C26378">
        <v>1</v>
      </c>
      <c r="D26378">
        <v>1</v>
      </c>
      <c r="E26378" t="s">
        <v>22058</v>
      </c>
      <c r="F26378" t="s">
        <v>22059</v>
      </c>
      <c r="G26378" t="s">
        <v>23</v>
      </c>
      <c r="H26378" t="s">
        <v>22060</v>
      </c>
      <c r="I26378" t="s">
        <v>35</v>
      </c>
      <c r="J26378" t="s">
        <v>112</v>
      </c>
      <c r="M26378">
        <v>7213</v>
      </c>
      <c r="N26378">
        <v>16</v>
      </c>
      <c r="O26378">
        <v>30</v>
      </c>
    </row>
    <row r="26379" spans="1:15" x14ac:dyDescent="0.3">
      <c r="A26379" t="s">
        <v>14</v>
      </c>
      <c r="B26379">
        <v>1</v>
      </c>
      <c r="C26379">
        <v>1</v>
      </c>
      <c r="D26379">
        <v>1</v>
      </c>
      <c r="E26379" t="s">
        <v>22058</v>
      </c>
      <c r="F26379" t="s">
        <v>22061</v>
      </c>
      <c r="G26379" t="s">
        <v>14</v>
      </c>
      <c r="H26379" t="s">
        <v>22062</v>
      </c>
      <c r="I26379" t="s">
        <v>41</v>
      </c>
      <c r="J26379" t="s">
        <v>46</v>
      </c>
      <c r="K26379" t="s">
        <v>47</v>
      </c>
      <c r="L26379" t="s">
        <v>43</v>
      </c>
      <c r="M26379">
        <v>7213</v>
      </c>
      <c r="N26379">
        <v>32</v>
      </c>
      <c r="O26379">
        <v>47</v>
      </c>
    </row>
    <row r="26380" spans="1:15" x14ac:dyDescent="0.3">
      <c r="A26380" t="s">
        <v>23</v>
      </c>
      <c r="B26380">
        <v>1</v>
      </c>
      <c r="C26380">
        <v>1</v>
      </c>
      <c r="D26380">
        <v>1</v>
      </c>
      <c r="E26380" t="s">
        <v>22063</v>
      </c>
      <c r="F26380" t="s">
        <v>22064</v>
      </c>
      <c r="G26380" t="s">
        <v>23</v>
      </c>
      <c r="H26380" t="s">
        <v>22065</v>
      </c>
      <c r="I26380" t="s">
        <v>22</v>
      </c>
      <c r="M26380">
        <v>7214</v>
      </c>
      <c r="N26380">
        <v>2</v>
      </c>
      <c r="O26380">
        <v>6</v>
      </c>
    </row>
    <row r="26381" spans="1:15" x14ac:dyDescent="0.3">
      <c r="A26381" t="s">
        <v>14</v>
      </c>
      <c r="B26381">
        <v>1</v>
      </c>
      <c r="C26381">
        <v>1</v>
      </c>
      <c r="D26381">
        <v>1</v>
      </c>
      <c r="E26381" t="s">
        <v>22063</v>
      </c>
      <c r="F26381" t="s">
        <v>22066</v>
      </c>
      <c r="G26381" t="s">
        <v>14</v>
      </c>
      <c r="H26381" t="s">
        <v>22067</v>
      </c>
      <c r="I26381" t="s">
        <v>35</v>
      </c>
      <c r="J26381" t="s">
        <v>46</v>
      </c>
      <c r="K26381" t="s">
        <v>47</v>
      </c>
      <c r="L26381" t="s">
        <v>43</v>
      </c>
      <c r="M26381">
        <v>7214</v>
      </c>
      <c r="N26381">
        <v>31</v>
      </c>
      <c r="O26381">
        <v>51</v>
      </c>
    </row>
    <row r="26382" spans="1:15" x14ac:dyDescent="0.3">
      <c r="E26382" t="s">
        <v>22063</v>
      </c>
      <c r="F26382" t="s">
        <v>101</v>
      </c>
      <c r="G26382" t="s">
        <v>51</v>
      </c>
      <c r="H26382" t="s">
        <v>22070</v>
      </c>
      <c r="I26382" t="s">
        <v>52</v>
      </c>
      <c r="J26382" t="s">
        <v>103</v>
      </c>
      <c r="M26382">
        <v>7214</v>
      </c>
      <c r="N26382">
        <v>89</v>
      </c>
      <c r="O26382">
        <v>95</v>
      </c>
    </row>
    <row r="26383" spans="1:15" x14ac:dyDescent="0.3">
      <c r="E26383" t="s">
        <v>22063</v>
      </c>
      <c r="F26383" t="s">
        <v>12101</v>
      </c>
      <c r="G26383" t="s">
        <v>17</v>
      </c>
      <c r="H26383" t="s">
        <v>22072</v>
      </c>
      <c r="I26383" t="s">
        <v>19</v>
      </c>
      <c r="M26383">
        <v>7214</v>
      </c>
      <c r="N26383">
        <v>163</v>
      </c>
      <c r="O26383">
        <v>177</v>
      </c>
    </row>
    <row r="26384" spans="1:15" x14ac:dyDescent="0.3">
      <c r="E26384" t="s">
        <v>22063</v>
      </c>
      <c r="F26384" t="s">
        <v>12101</v>
      </c>
      <c r="G26384" t="s">
        <v>23</v>
      </c>
      <c r="H26384" t="s">
        <v>22072</v>
      </c>
      <c r="I26384" t="s">
        <v>26</v>
      </c>
      <c r="M26384">
        <v>7214</v>
      </c>
      <c r="N26384">
        <v>163</v>
      </c>
      <c r="O26384">
        <v>177</v>
      </c>
    </row>
    <row r="26385" spans="1:15" x14ac:dyDescent="0.3">
      <c r="A26385" t="s">
        <v>14</v>
      </c>
      <c r="B26385">
        <v>1</v>
      </c>
      <c r="C26385">
        <v>1</v>
      </c>
      <c r="D26385">
        <v>1</v>
      </c>
      <c r="E26385" t="s">
        <v>22063</v>
      </c>
      <c r="F26385" t="s">
        <v>22068</v>
      </c>
      <c r="G26385" t="s">
        <v>14</v>
      </c>
      <c r="H26385" t="s">
        <v>22069</v>
      </c>
      <c r="I26385" t="s">
        <v>35</v>
      </c>
      <c r="J26385" t="s">
        <v>46</v>
      </c>
      <c r="K26385" t="s">
        <v>47</v>
      </c>
      <c r="L26385" t="s">
        <v>43</v>
      </c>
      <c r="M26385">
        <v>7214</v>
      </c>
      <c r="N26385">
        <v>184</v>
      </c>
      <c r="O26385">
        <v>197</v>
      </c>
    </row>
    <row r="26386" spans="1:15" x14ac:dyDescent="0.3">
      <c r="A26386" t="s">
        <v>23</v>
      </c>
      <c r="B26386">
        <v>1</v>
      </c>
      <c r="C26386">
        <v>1</v>
      </c>
      <c r="D26386">
        <v>1</v>
      </c>
      <c r="E26386" t="s">
        <v>22063</v>
      </c>
      <c r="F26386" t="s">
        <v>22064</v>
      </c>
      <c r="G26386" t="s">
        <v>23</v>
      </c>
      <c r="H26386" t="s">
        <v>22071</v>
      </c>
      <c r="I26386" t="s">
        <v>22</v>
      </c>
      <c r="M26386">
        <v>7214</v>
      </c>
      <c r="N26386">
        <v>253</v>
      </c>
      <c r="O26386">
        <v>257</v>
      </c>
    </row>
    <row r="26387" spans="1:15" x14ac:dyDescent="0.3">
      <c r="E26387" t="s">
        <v>1864</v>
      </c>
      <c r="F26387" t="s">
        <v>432</v>
      </c>
      <c r="G26387" t="s">
        <v>23</v>
      </c>
      <c r="H26387" t="s">
        <v>433</v>
      </c>
      <c r="I26387" t="s">
        <v>52</v>
      </c>
      <c r="J26387" t="s">
        <v>117</v>
      </c>
      <c r="M26387">
        <v>7215</v>
      </c>
      <c r="N26387">
        <v>109</v>
      </c>
      <c r="O26387">
        <v>118</v>
      </c>
    </row>
    <row r="26388" spans="1:15" x14ac:dyDescent="0.3">
      <c r="E26388" t="s">
        <v>1864</v>
      </c>
      <c r="F26388" t="s">
        <v>430</v>
      </c>
      <c r="G26388" t="s">
        <v>23</v>
      </c>
      <c r="H26388" t="s">
        <v>431</v>
      </c>
      <c r="I26388" t="s">
        <v>26</v>
      </c>
      <c r="M26388">
        <v>7215</v>
      </c>
      <c r="N26388">
        <v>408</v>
      </c>
      <c r="O26388">
        <v>421</v>
      </c>
    </row>
    <row r="26389" spans="1:15" x14ac:dyDescent="0.3">
      <c r="E26389" t="s">
        <v>1864</v>
      </c>
      <c r="F26389" t="s">
        <v>430</v>
      </c>
      <c r="G26389" t="s">
        <v>14</v>
      </c>
      <c r="H26389" t="s">
        <v>431</v>
      </c>
      <c r="I26389" t="s">
        <v>19</v>
      </c>
      <c r="M26389">
        <v>7215</v>
      </c>
      <c r="N26389">
        <v>408</v>
      </c>
      <c r="O26389">
        <v>421</v>
      </c>
    </row>
    <row r="26390" spans="1:15" x14ac:dyDescent="0.3">
      <c r="A26390" t="s">
        <v>23</v>
      </c>
      <c r="B26390">
        <v>1</v>
      </c>
      <c r="C26390">
        <v>1</v>
      </c>
      <c r="D26390">
        <v>1</v>
      </c>
      <c r="E26390" t="s">
        <v>22073</v>
      </c>
      <c r="F26390" t="s">
        <v>22078</v>
      </c>
      <c r="G26390" t="s">
        <v>23</v>
      </c>
      <c r="H26390" t="s">
        <v>22079</v>
      </c>
      <c r="I26390" t="s">
        <v>22</v>
      </c>
      <c r="M26390">
        <v>7216</v>
      </c>
      <c r="N26390">
        <v>52</v>
      </c>
      <c r="O26390">
        <v>59</v>
      </c>
    </row>
    <row r="26391" spans="1:15" x14ac:dyDescent="0.3">
      <c r="A26391" t="s">
        <v>14</v>
      </c>
      <c r="B26391">
        <v>1</v>
      </c>
      <c r="C26391">
        <v>1</v>
      </c>
      <c r="D26391">
        <v>1</v>
      </c>
      <c r="E26391" t="s">
        <v>22073</v>
      </c>
      <c r="F26391" t="s">
        <v>22074</v>
      </c>
      <c r="G26391" t="s">
        <v>14</v>
      </c>
      <c r="H26391" t="s">
        <v>22075</v>
      </c>
      <c r="I26391" t="s">
        <v>35</v>
      </c>
      <c r="J26391" t="s">
        <v>32</v>
      </c>
      <c r="M26391">
        <v>7216</v>
      </c>
      <c r="N26391">
        <v>114</v>
      </c>
      <c r="O26391">
        <v>121</v>
      </c>
    </row>
    <row r="26392" spans="1:15" x14ac:dyDescent="0.3">
      <c r="A26392" t="s">
        <v>23</v>
      </c>
      <c r="B26392">
        <v>1</v>
      </c>
      <c r="C26392">
        <v>1</v>
      </c>
      <c r="D26392">
        <v>1</v>
      </c>
      <c r="E26392" t="s">
        <v>22073</v>
      </c>
      <c r="F26392" t="s">
        <v>22076</v>
      </c>
      <c r="G26392" t="s">
        <v>23</v>
      </c>
      <c r="H26392" t="s">
        <v>22077</v>
      </c>
      <c r="I26392" t="s">
        <v>22</v>
      </c>
      <c r="M26392">
        <v>7216</v>
      </c>
      <c r="N26392">
        <v>136</v>
      </c>
      <c r="O26392">
        <v>153</v>
      </c>
    </row>
    <row r="26393" spans="1:15" x14ac:dyDescent="0.3">
      <c r="E26393" t="s">
        <v>22080</v>
      </c>
      <c r="F26393" t="s">
        <v>1606</v>
      </c>
      <c r="G26393" t="s">
        <v>14</v>
      </c>
      <c r="H26393" t="s">
        <v>22098</v>
      </c>
      <c r="I26393" t="s">
        <v>52</v>
      </c>
      <c r="J26393" t="s">
        <v>32</v>
      </c>
      <c r="M26393">
        <v>7217</v>
      </c>
      <c r="N26393">
        <v>35</v>
      </c>
      <c r="O26393">
        <v>41</v>
      </c>
    </row>
    <row r="26394" spans="1:15" x14ac:dyDescent="0.3">
      <c r="A26394" t="s">
        <v>14</v>
      </c>
      <c r="B26394">
        <v>1</v>
      </c>
      <c r="C26394">
        <v>1</v>
      </c>
      <c r="D26394">
        <v>1</v>
      </c>
      <c r="E26394" t="s">
        <v>22080</v>
      </c>
      <c r="F26394" t="s">
        <v>22100</v>
      </c>
      <c r="G26394" t="s">
        <v>14</v>
      </c>
      <c r="H26394" t="s">
        <v>22101</v>
      </c>
      <c r="I26394" t="s">
        <v>35</v>
      </c>
      <c r="J26394" t="s">
        <v>46</v>
      </c>
      <c r="K26394" t="s">
        <v>47</v>
      </c>
      <c r="L26394" t="s">
        <v>43</v>
      </c>
      <c r="M26394">
        <v>7217</v>
      </c>
      <c r="N26394">
        <v>54</v>
      </c>
      <c r="O26394">
        <v>71</v>
      </c>
    </row>
    <row r="26395" spans="1:15" x14ac:dyDescent="0.3">
      <c r="A26395" t="s">
        <v>237</v>
      </c>
      <c r="B26395">
        <v>0</v>
      </c>
      <c r="C26395">
        <v>0</v>
      </c>
      <c r="D26395">
        <v>0</v>
      </c>
      <c r="E26395" t="s">
        <v>22080</v>
      </c>
      <c r="F26395" t="s">
        <v>9277</v>
      </c>
      <c r="G26395" t="s">
        <v>51</v>
      </c>
      <c r="H26395" t="s">
        <v>22093</v>
      </c>
      <c r="I26395" t="s">
        <v>270</v>
      </c>
      <c r="J26395" t="s">
        <v>191</v>
      </c>
      <c r="M26395">
        <v>7217</v>
      </c>
      <c r="N26395">
        <v>169</v>
      </c>
      <c r="O26395">
        <v>179</v>
      </c>
    </row>
    <row r="26396" spans="1:15" x14ac:dyDescent="0.3">
      <c r="E26396" t="s">
        <v>22080</v>
      </c>
      <c r="F26396" t="s">
        <v>9277</v>
      </c>
      <c r="G26396" t="s">
        <v>17</v>
      </c>
      <c r="H26396" t="s">
        <v>22093</v>
      </c>
      <c r="I26396" t="s">
        <v>19</v>
      </c>
      <c r="M26396">
        <v>7217</v>
      </c>
      <c r="N26396">
        <v>169</v>
      </c>
      <c r="O26396">
        <v>179</v>
      </c>
    </row>
    <row r="26397" spans="1:15" x14ac:dyDescent="0.3">
      <c r="A26397" t="s">
        <v>14</v>
      </c>
      <c r="B26397">
        <v>1</v>
      </c>
      <c r="C26397">
        <v>1</v>
      </c>
      <c r="D26397">
        <v>1</v>
      </c>
      <c r="E26397" t="s">
        <v>22080</v>
      </c>
      <c r="F26397" t="s">
        <v>5944</v>
      </c>
      <c r="G26397" t="s">
        <v>14</v>
      </c>
      <c r="H26397" t="s">
        <v>22097</v>
      </c>
      <c r="I26397" t="s">
        <v>26</v>
      </c>
      <c r="M26397">
        <v>7217</v>
      </c>
      <c r="N26397">
        <v>203</v>
      </c>
      <c r="O26397">
        <v>210</v>
      </c>
    </row>
    <row r="26398" spans="1:15" x14ac:dyDescent="0.3">
      <c r="A26398" t="s">
        <v>14</v>
      </c>
      <c r="B26398">
        <v>1</v>
      </c>
      <c r="C26398">
        <v>1</v>
      </c>
      <c r="D26398">
        <v>1</v>
      </c>
      <c r="E26398" t="s">
        <v>22080</v>
      </c>
      <c r="F26398" t="s">
        <v>22100</v>
      </c>
      <c r="G26398" t="s">
        <v>14</v>
      </c>
      <c r="H26398" t="s">
        <v>22102</v>
      </c>
      <c r="I26398" t="s">
        <v>41</v>
      </c>
      <c r="J26398" t="s">
        <v>46</v>
      </c>
      <c r="K26398" t="s">
        <v>47</v>
      </c>
      <c r="L26398" t="s">
        <v>43</v>
      </c>
      <c r="M26398">
        <v>7217</v>
      </c>
      <c r="N26398">
        <v>203</v>
      </c>
      <c r="O26398">
        <v>220</v>
      </c>
    </row>
    <row r="26399" spans="1:15" x14ac:dyDescent="0.3">
      <c r="A26399" t="s">
        <v>23</v>
      </c>
      <c r="B26399">
        <v>1</v>
      </c>
      <c r="C26399">
        <v>1</v>
      </c>
      <c r="D26399">
        <v>1</v>
      </c>
      <c r="E26399" t="s">
        <v>22080</v>
      </c>
      <c r="F26399" t="s">
        <v>22091</v>
      </c>
      <c r="G26399" t="s">
        <v>23</v>
      </c>
      <c r="H26399" t="s">
        <v>22092</v>
      </c>
      <c r="I26399" t="s">
        <v>35</v>
      </c>
      <c r="J26399" t="s">
        <v>112</v>
      </c>
      <c r="M26399">
        <v>7217</v>
      </c>
      <c r="N26399">
        <v>234</v>
      </c>
      <c r="O26399">
        <v>243</v>
      </c>
    </row>
    <row r="26400" spans="1:15" x14ac:dyDescent="0.3">
      <c r="A26400" t="s">
        <v>23</v>
      </c>
      <c r="B26400">
        <v>1</v>
      </c>
      <c r="C26400">
        <v>1</v>
      </c>
      <c r="D26400">
        <v>1</v>
      </c>
      <c r="E26400" t="s">
        <v>22080</v>
      </c>
      <c r="F26400" t="s">
        <v>1601</v>
      </c>
      <c r="G26400" t="s">
        <v>23</v>
      </c>
      <c r="H26400" t="s">
        <v>22090</v>
      </c>
      <c r="I26400" t="s">
        <v>35</v>
      </c>
      <c r="J26400" t="s">
        <v>112</v>
      </c>
      <c r="M26400">
        <v>7217</v>
      </c>
      <c r="N26400">
        <v>249</v>
      </c>
      <c r="O26400">
        <v>253</v>
      </c>
    </row>
    <row r="26401" spans="1:15" x14ac:dyDescent="0.3">
      <c r="E26401" t="s">
        <v>22080</v>
      </c>
      <c r="F26401" t="s">
        <v>22081</v>
      </c>
      <c r="G26401" t="s">
        <v>17</v>
      </c>
      <c r="H26401" t="s">
        <v>22082</v>
      </c>
      <c r="I26401" t="s">
        <v>26</v>
      </c>
      <c r="M26401">
        <v>7217</v>
      </c>
      <c r="N26401">
        <v>315</v>
      </c>
      <c r="O26401">
        <v>320</v>
      </c>
    </row>
    <row r="26402" spans="1:15" x14ac:dyDescent="0.3">
      <c r="A26402" t="s">
        <v>14</v>
      </c>
      <c r="B26402">
        <v>1</v>
      </c>
      <c r="C26402">
        <v>1</v>
      </c>
      <c r="D26402">
        <v>1</v>
      </c>
      <c r="E26402" t="s">
        <v>22080</v>
      </c>
      <c r="F26402" t="s">
        <v>22094</v>
      </c>
      <c r="G26402" t="s">
        <v>14</v>
      </c>
      <c r="H26402" t="s">
        <v>22095</v>
      </c>
      <c r="I26402" t="s">
        <v>41</v>
      </c>
      <c r="J26402" t="s">
        <v>46</v>
      </c>
      <c r="K26402" t="s">
        <v>47</v>
      </c>
      <c r="L26402" t="s">
        <v>43</v>
      </c>
      <c r="M26402">
        <v>7217</v>
      </c>
      <c r="N26402">
        <v>315</v>
      </c>
      <c r="O26402">
        <v>327</v>
      </c>
    </row>
    <row r="26403" spans="1:15" x14ac:dyDescent="0.3">
      <c r="A26403" t="s">
        <v>237</v>
      </c>
      <c r="B26403">
        <v>0</v>
      </c>
      <c r="C26403">
        <v>0</v>
      </c>
      <c r="D26403">
        <v>0</v>
      </c>
      <c r="E26403" t="s">
        <v>22080</v>
      </c>
      <c r="F26403" t="s">
        <v>22083</v>
      </c>
      <c r="G26403" t="s">
        <v>14</v>
      </c>
      <c r="H26403" t="s">
        <v>22084</v>
      </c>
      <c r="I26403" t="s">
        <v>26</v>
      </c>
      <c r="M26403">
        <v>7217</v>
      </c>
      <c r="N26403">
        <v>329</v>
      </c>
      <c r="O26403">
        <v>332</v>
      </c>
    </row>
    <row r="26404" spans="1:15" x14ac:dyDescent="0.3">
      <c r="E26404" t="s">
        <v>22080</v>
      </c>
      <c r="F26404" t="s">
        <v>22081</v>
      </c>
      <c r="G26404" t="s">
        <v>17</v>
      </c>
      <c r="H26404" t="s">
        <v>22096</v>
      </c>
      <c r="I26404" t="s">
        <v>26</v>
      </c>
      <c r="M26404">
        <v>7217</v>
      </c>
      <c r="N26404">
        <v>343</v>
      </c>
      <c r="O26404">
        <v>348</v>
      </c>
    </row>
    <row r="26405" spans="1:15" x14ac:dyDescent="0.3">
      <c r="A26405" t="s">
        <v>14</v>
      </c>
      <c r="B26405">
        <v>1</v>
      </c>
      <c r="C26405">
        <v>1</v>
      </c>
      <c r="D26405">
        <v>1</v>
      </c>
      <c r="E26405" t="s">
        <v>22080</v>
      </c>
      <c r="F26405" t="s">
        <v>22081</v>
      </c>
      <c r="G26405" t="s">
        <v>14</v>
      </c>
      <c r="H26405" t="s">
        <v>22096</v>
      </c>
      <c r="I26405" t="s">
        <v>31</v>
      </c>
      <c r="J26405" t="s">
        <v>32</v>
      </c>
      <c r="M26405">
        <v>7217</v>
      </c>
      <c r="N26405">
        <v>343</v>
      </c>
      <c r="O26405">
        <v>348</v>
      </c>
    </row>
    <row r="26406" spans="1:15" x14ac:dyDescent="0.3">
      <c r="A26406" t="s">
        <v>14</v>
      </c>
      <c r="B26406">
        <v>1</v>
      </c>
      <c r="C26406">
        <v>1</v>
      </c>
      <c r="D26406">
        <v>1</v>
      </c>
      <c r="E26406" t="s">
        <v>22080</v>
      </c>
      <c r="F26406" t="s">
        <v>5944</v>
      </c>
      <c r="G26406" t="s">
        <v>14</v>
      </c>
      <c r="H26406" t="s">
        <v>22086</v>
      </c>
      <c r="I26406" t="s">
        <v>35</v>
      </c>
      <c r="J26406" t="s">
        <v>32</v>
      </c>
      <c r="M26406">
        <v>7217</v>
      </c>
      <c r="N26406">
        <v>370</v>
      </c>
      <c r="O26406">
        <v>377</v>
      </c>
    </row>
    <row r="26407" spans="1:15" x14ac:dyDescent="0.3">
      <c r="E26407" t="s">
        <v>22080</v>
      </c>
      <c r="F26407" t="s">
        <v>1830</v>
      </c>
      <c r="G26407" t="s">
        <v>14</v>
      </c>
      <c r="H26407" t="s">
        <v>22089</v>
      </c>
      <c r="I26407" t="s">
        <v>52</v>
      </c>
      <c r="J26407" t="s">
        <v>32</v>
      </c>
      <c r="M26407">
        <v>7217</v>
      </c>
      <c r="N26407">
        <v>444</v>
      </c>
      <c r="O26407">
        <v>449</v>
      </c>
    </row>
    <row r="26408" spans="1:15" x14ac:dyDescent="0.3">
      <c r="A26408" t="s">
        <v>23</v>
      </c>
      <c r="B26408">
        <v>1</v>
      </c>
      <c r="C26408">
        <v>1</v>
      </c>
      <c r="D26408">
        <v>1</v>
      </c>
      <c r="E26408" t="s">
        <v>22080</v>
      </c>
      <c r="F26408" t="s">
        <v>1830</v>
      </c>
      <c r="G26408" t="s">
        <v>23</v>
      </c>
      <c r="H26408" t="s">
        <v>22089</v>
      </c>
      <c r="I26408" t="s">
        <v>22</v>
      </c>
      <c r="M26408">
        <v>7217</v>
      </c>
      <c r="N26408">
        <v>444</v>
      </c>
      <c r="O26408">
        <v>449</v>
      </c>
    </row>
    <row r="26409" spans="1:15" x14ac:dyDescent="0.3">
      <c r="A26409" t="s">
        <v>14</v>
      </c>
      <c r="B26409">
        <v>1</v>
      </c>
      <c r="C26409">
        <v>1</v>
      </c>
      <c r="D26409">
        <v>1</v>
      </c>
      <c r="E26409" t="s">
        <v>22080</v>
      </c>
      <c r="F26409" t="s">
        <v>5944</v>
      </c>
      <c r="G26409" t="s">
        <v>14</v>
      </c>
      <c r="H26409" t="s">
        <v>22087</v>
      </c>
      <c r="I26409" t="s">
        <v>35</v>
      </c>
      <c r="J26409" t="s">
        <v>32</v>
      </c>
      <c r="M26409">
        <v>7217</v>
      </c>
      <c r="N26409">
        <v>481</v>
      </c>
      <c r="O26409">
        <v>488</v>
      </c>
    </row>
    <row r="26410" spans="1:15" x14ac:dyDescent="0.3">
      <c r="A26410" t="s">
        <v>14</v>
      </c>
      <c r="B26410">
        <v>1</v>
      </c>
      <c r="C26410">
        <v>1</v>
      </c>
      <c r="D26410">
        <v>1</v>
      </c>
      <c r="E26410" t="s">
        <v>22080</v>
      </c>
      <c r="F26410" t="s">
        <v>5944</v>
      </c>
      <c r="G26410" t="s">
        <v>14</v>
      </c>
      <c r="H26410" t="s">
        <v>22085</v>
      </c>
      <c r="I26410" t="s">
        <v>35</v>
      </c>
      <c r="J26410" t="s">
        <v>32</v>
      </c>
      <c r="M26410">
        <v>7217</v>
      </c>
      <c r="N26410">
        <v>556</v>
      </c>
      <c r="O26410">
        <v>563</v>
      </c>
    </row>
    <row r="26411" spans="1:15" x14ac:dyDescent="0.3">
      <c r="E26411" t="s">
        <v>22080</v>
      </c>
      <c r="F26411" t="s">
        <v>1830</v>
      </c>
      <c r="G26411" t="s">
        <v>14</v>
      </c>
      <c r="H26411" t="s">
        <v>22088</v>
      </c>
      <c r="I26411" t="s">
        <v>52</v>
      </c>
      <c r="J26411" t="s">
        <v>32</v>
      </c>
      <c r="M26411">
        <v>7217</v>
      </c>
      <c r="N26411">
        <v>574</v>
      </c>
      <c r="O26411">
        <v>579</v>
      </c>
    </row>
    <row r="26412" spans="1:15" x14ac:dyDescent="0.3">
      <c r="A26412" t="s">
        <v>23</v>
      </c>
      <c r="B26412">
        <v>1</v>
      </c>
      <c r="C26412">
        <v>1</v>
      </c>
      <c r="D26412">
        <v>1</v>
      </c>
      <c r="E26412" t="s">
        <v>22080</v>
      </c>
      <c r="F26412" t="s">
        <v>1830</v>
      </c>
      <c r="G26412" t="s">
        <v>23</v>
      </c>
      <c r="H26412" t="s">
        <v>22088</v>
      </c>
      <c r="I26412" t="s">
        <v>22</v>
      </c>
      <c r="M26412">
        <v>7217</v>
      </c>
      <c r="N26412">
        <v>574</v>
      </c>
      <c r="O26412">
        <v>579</v>
      </c>
    </row>
    <row r="26413" spans="1:15" x14ac:dyDescent="0.3">
      <c r="E26413" t="s">
        <v>22080</v>
      </c>
      <c r="F26413" t="s">
        <v>2523</v>
      </c>
      <c r="G26413" t="s">
        <v>51</v>
      </c>
      <c r="H26413" t="s">
        <v>22099</v>
      </c>
      <c r="I26413" t="s">
        <v>52</v>
      </c>
      <c r="J26413" t="s">
        <v>800</v>
      </c>
      <c r="M26413">
        <v>7217</v>
      </c>
      <c r="N26413">
        <v>580</v>
      </c>
      <c r="O26413">
        <v>585</v>
      </c>
    </row>
    <row r="26414" spans="1:15" x14ac:dyDescent="0.3">
      <c r="E26414" t="s">
        <v>21868</v>
      </c>
      <c r="F26414" t="s">
        <v>2112</v>
      </c>
      <c r="G26414" t="s">
        <v>14</v>
      </c>
      <c r="H26414" t="s">
        <v>22105</v>
      </c>
      <c r="I26414" t="s">
        <v>26</v>
      </c>
      <c r="M26414">
        <v>7218</v>
      </c>
      <c r="N26414">
        <v>0</v>
      </c>
      <c r="O26414">
        <v>6</v>
      </c>
    </row>
    <row r="26415" spans="1:15" x14ac:dyDescent="0.3">
      <c r="E26415" t="s">
        <v>21868</v>
      </c>
      <c r="F26415" t="s">
        <v>2521</v>
      </c>
      <c r="G26415" t="s">
        <v>14</v>
      </c>
      <c r="H26415" t="s">
        <v>22111</v>
      </c>
      <c r="I26415" t="s">
        <v>52</v>
      </c>
      <c r="J26415" t="s">
        <v>32</v>
      </c>
      <c r="M26415">
        <v>7218</v>
      </c>
      <c r="N26415">
        <v>7</v>
      </c>
      <c r="O26415">
        <v>9</v>
      </c>
    </row>
    <row r="26416" spans="1:15" x14ac:dyDescent="0.3">
      <c r="A26416" t="s">
        <v>14</v>
      </c>
      <c r="B26416">
        <v>1</v>
      </c>
      <c r="C26416">
        <v>1</v>
      </c>
      <c r="D26416">
        <v>1</v>
      </c>
      <c r="E26416" t="s">
        <v>21868</v>
      </c>
      <c r="F26416" t="s">
        <v>22109</v>
      </c>
      <c r="G26416" t="s">
        <v>14</v>
      </c>
      <c r="H26416" t="s">
        <v>22112</v>
      </c>
      <c r="I26416" t="s">
        <v>35</v>
      </c>
      <c r="J26416" t="s">
        <v>46</v>
      </c>
      <c r="K26416" t="s">
        <v>47</v>
      </c>
      <c r="L26416" t="s">
        <v>43</v>
      </c>
      <c r="M26416">
        <v>7218</v>
      </c>
      <c r="N26416">
        <v>29</v>
      </c>
      <c r="O26416">
        <v>48</v>
      </c>
    </row>
    <row r="26417" spans="1:15" x14ac:dyDescent="0.3">
      <c r="A26417" t="s">
        <v>14</v>
      </c>
      <c r="B26417">
        <v>1</v>
      </c>
      <c r="C26417">
        <v>1</v>
      </c>
      <c r="D26417">
        <v>1</v>
      </c>
      <c r="E26417" t="s">
        <v>21868</v>
      </c>
      <c r="F26417" t="s">
        <v>22103</v>
      </c>
      <c r="G26417" t="s">
        <v>14</v>
      </c>
      <c r="H26417" t="s">
        <v>22104</v>
      </c>
      <c r="I26417" t="s">
        <v>35</v>
      </c>
      <c r="J26417" t="s">
        <v>46</v>
      </c>
      <c r="K26417" t="s">
        <v>47</v>
      </c>
      <c r="L26417" t="s">
        <v>43</v>
      </c>
      <c r="M26417">
        <v>7218</v>
      </c>
      <c r="N26417">
        <v>67</v>
      </c>
      <c r="O26417">
        <v>82</v>
      </c>
    </row>
    <row r="26418" spans="1:15" x14ac:dyDescent="0.3">
      <c r="A26418" t="s">
        <v>23</v>
      </c>
      <c r="B26418">
        <v>1</v>
      </c>
      <c r="C26418">
        <v>1</v>
      </c>
      <c r="D26418">
        <v>1</v>
      </c>
      <c r="E26418" t="s">
        <v>21868</v>
      </c>
      <c r="F26418" t="s">
        <v>22107</v>
      </c>
      <c r="G26418" t="s">
        <v>23</v>
      </c>
      <c r="H26418" t="s">
        <v>22108</v>
      </c>
      <c r="I26418" t="s">
        <v>35</v>
      </c>
      <c r="J26418" t="s">
        <v>112</v>
      </c>
      <c r="M26418">
        <v>7218</v>
      </c>
      <c r="N26418">
        <v>127</v>
      </c>
      <c r="O26418">
        <v>134</v>
      </c>
    </row>
    <row r="26419" spans="1:15" x14ac:dyDescent="0.3">
      <c r="A26419" t="s">
        <v>14</v>
      </c>
      <c r="B26419">
        <v>1</v>
      </c>
      <c r="C26419">
        <v>1</v>
      </c>
      <c r="D26419">
        <v>1</v>
      </c>
      <c r="E26419" t="s">
        <v>21868</v>
      </c>
      <c r="F26419" t="s">
        <v>22109</v>
      </c>
      <c r="G26419" t="s">
        <v>14</v>
      </c>
      <c r="H26419" t="s">
        <v>22110</v>
      </c>
      <c r="I26419" t="s">
        <v>35</v>
      </c>
      <c r="J26419" t="s">
        <v>46</v>
      </c>
      <c r="K26419" t="s">
        <v>47</v>
      </c>
      <c r="L26419" t="s">
        <v>43</v>
      </c>
      <c r="M26419">
        <v>7218</v>
      </c>
      <c r="N26419">
        <v>419</v>
      </c>
      <c r="O26419">
        <v>438</v>
      </c>
    </row>
    <row r="26420" spans="1:15" x14ac:dyDescent="0.3">
      <c r="E26420" t="s">
        <v>21868</v>
      </c>
      <c r="F26420" t="s">
        <v>430</v>
      </c>
      <c r="G26420" t="s">
        <v>14</v>
      </c>
      <c r="H26420" t="s">
        <v>22106</v>
      </c>
      <c r="I26420" t="s">
        <v>19</v>
      </c>
      <c r="M26420">
        <v>7218</v>
      </c>
      <c r="N26420">
        <v>476</v>
      </c>
      <c r="O26420">
        <v>489</v>
      </c>
    </row>
    <row r="26421" spans="1:15" x14ac:dyDescent="0.3">
      <c r="E26421" t="s">
        <v>22113</v>
      </c>
      <c r="F26421" t="s">
        <v>2521</v>
      </c>
      <c r="G26421" t="s">
        <v>14</v>
      </c>
      <c r="H26421" t="s">
        <v>22117</v>
      </c>
      <c r="I26421" t="s">
        <v>52</v>
      </c>
      <c r="J26421" t="s">
        <v>32</v>
      </c>
      <c r="M26421">
        <v>7219</v>
      </c>
      <c r="N26421">
        <v>0</v>
      </c>
      <c r="O26421">
        <v>2</v>
      </c>
    </row>
    <row r="26422" spans="1:15" x14ac:dyDescent="0.3">
      <c r="A26422" t="s">
        <v>23</v>
      </c>
      <c r="B26422">
        <v>1</v>
      </c>
      <c r="C26422">
        <v>1</v>
      </c>
      <c r="D26422">
        <v>1</v>
      </c>
      <c r="E26422" t="s">
        <v>22113</v>
      </c>
      <c r="F26422" t="s">
        <v>767</v>
      </c>
      <c r="G26422" t="s">
        <v>23</v>
      </c>
      <c r="H26422" t="s">
        <v>22120</v>
      </c>
      <c r="I26422" t="s">
        <v>35</v>
      </c>
      <c r="J26422" t="s">
        <v>112</v>
      </c>
      <c r="M26422">
        <v>7219</v>
      </c>
      <c r="N26422">
        <v>16</v>
      </c>
      <c r="O26422">
        <v>25</v>
      </c>
    </row>
    <row r="26423" spans="1:15" x14ac:dyDescent="0.3">
      <c r="A26423" t="s">
        <v>14</v>
      </c>
      <c r="B26423">
        <v>1</v>
      </c>
      <c r="C26423">
        <v>1</v>
      </c>
      <c r="D26423">
        <v>1</v>
      </c>
      <c r="E26423" t="s">
        <v>22113</v>
      </c>
      <c r="F26423" t="s">
        <v>22118</v>
      </c>
      <c r="G26423" t="s">
        <v>14</v>
      </c>
      <c r="H26423" t="s">
        <v>22119</v>
      </c>
      <c r="I26423" t="s">
        <v>35</v>
      </c>
      <c r="J26423" t="s">
        <v>46</v>
      </c>
      <c r="K26423" t="s">
        <v>47</v>
      </c>
      <c r="L26423" t="s">
        <v>43</v>
      </c>
      <c r="M26423">
        <v>7219</v>
      </c>
      <c r="N26423">
        <v>27</v>
      </c>
      <c r="O26423">
        <v>39</v>
      </c>
    </row>
    <row r="26424" spans="1:15" x14ac:dyDescent="0.3">
      <c r="E26424" t="s">
        <v>22113</v>
      </c>
      <c r="F26424" t="s">
        <v>201</v>
      </c>
      <c r="G26424" t="s">
        <v>51</v>
      </c>
      <c r="H26424" t="s">
        <v>22114</v>
      </c>
      <c r="I26424" t="s">
        <v>52</v>
      </c>
      <c r="J26424" t="s">
        <v>103</v>
      </c>
      <c r="M26424">
        <v>7219</v>
      </c>
      <c r="N26424">
        <v>375</v>
      </c>
      <c r="O26424">
        <v>382</v>
      </c>
    </row>
    <row r="26425" spans="1:15" x14ac:dyDescent="0.3">
      <c r="A26425" t="s">
        <v>23</v>
      </c>
      <c r="B26425">
        <v>1</v>
      </c>
      <c r="C26425">
        <v>1</v>
      </c>
      <c r="D26425">
        <v>1</v>
      </c>
      <c r="E26425" t="s">
        <v>22113</v>
      </c>
      <c r="F26425" t="s">
        <v>767</v>
      </c>
      <c r="G26425" t="s">
        <v>23</v>
      </c>
      <c r="H26425" t="s">
        <v>22121</v>
      </c>
      <c r="I26425" t="s">
        <v>35</v>
      </c>
      <c r="J26425" t="s">
        <v>112</v>
      </c>
      <c r="M26425">
        <v>7219</v>
      </c>
      <c r="N26425">
        <v>397</v>
      </c>
      <c r="O26425">
        <v>406</v>
      </c>
    </row>
    <row r="26426" spans="1:15" x14ac:dyDescent="0.3">
      <c r="A26426" t="s">
        <v>14</v>
      </c>
      <c r="B26426">
        <v>1</v>
      </c>
      <c r="C26426">
        <v>1</v>
      </c>
      <c r="D26426">
        <v>1</v>
      </c>
      <c r="E26426" t="s">
        <v>22113</v>
      </c>
      <c r="F26426" t="s">
        <v>22115</v>
      </c>
      <c r="G26426" t="s">
        <v>14</v>
      </c>
      <c r="H26426" t="s">
        <v>22116</v>
      </c>
      <c r="I26426" t="s">
        <v>31</v>
      </c>
      <c r="J26426" t="s">
        <v>46</v>
      </c>
      <c r="K26426" t="s">
        <v>47</v>
      </c>
      <c r="L26426" t="s">
        <v>43</v>
      </c>
      <c r="M26426">
        <v>7219</v>
      </c>
      <c r="N26426">
        <v>501</v>
      </c>
      <c r="O26426">
        <v>516</v>
      </c>
    </row>
    <row r="26427" spans="1:15" x14ac:dyDescent="0.3">
      <c r="A26427" t="s">
        <v>14</v>
      </c>
      <c r="B26427">
        <v>0</v>
      </c>
      <c r="C26427">
        <v>1</v>
      </c>
      <c r="D26427" t="s">
        <v>14</v>
      </c>
      <c r="E26427" t="s">
        <v>22113</v>
      </c>
      <c r="F26427" t="s">
        <v>22115</v>
      </c>
      <c r="G26427" t="s">
        <v>17</v>
      </c>
      <c r="H26427" t="s">
        <v>22116</v>
      </c>
      <c r="I26427" t="s">
        <v>26</v>
      </c>
      <c r="M26427">
        <v>7219</v>
      </c>
      <c r="N26427">
        <v>501</v>
      </c>
      <c r="O26427">
        <v>516</v>
      </c>
    </row>
    <row r="26428" spans="1:15" x14ac:dyDescent="0.3">
      <c r="A26428" t="s">
        <v>23</v>
      </c>
      <c r="B26428">
        <v>1</v>
      </c>
      <c r="C26428">
        <v>1</v>
      </c>
      <c r="D26428">
        <v>1</v>
      </c>
      <c r="E26428" t="s">
        <v>6394</v>
      </c>
      <c r="F26428" t="s">
        <v>6773</v>
      </c>
      <c r="G26428" t="s">
        <v>23</v>
      </c>
      <c r="H26428" t="s">
        <v>22124</v>
      </c>
      <c r="I26428" t="s">
        <v>35</v>
      </c>
      <c r="J26428" t="s">
        <v>112</v>
      </c>
      <c r="M26428">
        <v>7221</v>
      </c>
      <c r="N26428">
        <v>2</v>
      </c>
      <c r="O26428">
        <v>9</v>
      </c>
    </row>
    <row r="26429" spans="1:15" x14ac:dyDescent="0.3">
      <c r="A26429" t="s">
        <v>23</v>
      </c>
      <c r="B26429">
        <v>1</v>
      </c>
      <c r="C26429">
        <v>1</v>
      </c>
      <c r="D26429">
        <v>1</v>
      </c>
      <c r="E26429" t="s">
        <v>6394</v>
      </c>
      <c r="F26429" t="s">
        <v>22122</v>
      </c>
      <c r="G26429" t="s">
        <v>23</v>
      </c>
      <c r="H26429" t="s">
        <v>22123</v>
      </c>
      <c r="I26429" t="s">
        <v>35</v>
      </c>
      <c r="J26429" t="s">
        <v>112</v>
      </c>
      <c r="M26429">
        <v>7221</v>
      </c>
      <c r="N26429">
        <v>167</v>
      </c>
      <c r="O26429">
        <v>172</v>
      </c>
    </row>
    <row r="26430" spans="1:15" x14ac:dyDescent="0.3">
      <c r="A26430" t="s">
        <v>23</v>
      </c>
      <c r="B26430">
        <v>1</v>
      </c>
      <c r="C26430">
        <v>1</v>
      </c>
      <c r="D26430">
        <v>1</v>
      </c>
      <c r="E26430" t="s">
        <v>6394</v>
      </c>
      <c r="F26430" t="s">
        <v>9981</v>
      </c>
      <c r="G26430" t="s">
        <v>23</v>
      </c>
      <c r="H26430" t="s">
        <v>22125</v>
      </c>
      <c r="I26430" t="s">
        <v>22</v>
      </c>
      <c r="M26430">
        <v>7221</v>
      </c>
      <c r="N26430">
        <v>177</v>
      </c>
      <c r="O26430">
        <v>185</v>
      </c>
    </row>
    <row r="26431" spans="1:15" x14ac:dyDescent="0.3">
      <c r="A26431" t="s">
        <v>14</v>
      </c>
      <c r="B26431">
        <v>1</v>
      </c>
      <c r="C26431">
        <v>1</v>
      </c>
      <c r="D26431">
        <v>1</v>
      </c>
      <c r="E26431" t="s">
        <v>6394</v>
      </c>
      <c r="F26431" t="s">
        <v>22126</v>
      </c>
      <c r="G26431" t="s">
        <v>14</v>
      </c>
      <c r="H26431" t="s">
        <v>22127</v>
      </c>
      <c r="I26431" t="s">
        <v>35</v>
      </c>
      <c r="J26431" t="s">
        <v>46</v>
      </c>
      <c r="K26431" t="s">
        <v>47</v>
      </c>
      <c r="L26431" t="s">
        <v>43</v>
      </c>
      <c r="M26431">
        <v>7222</v>
      </c>
      <c r="N26431">
        <v>5</v>
      </c>
      <c r="O26431">
        <v>16</v>
      </c>
    </row>
    <row r="26432" spans="1:15" x14ac:dyDescent="0.3">
      <c r="A26432" t="s">
        <v>23</v>
      </c>
      <c r="B26432">
        <v>1</v>
      </c>
      <c r="C26432">
        <v>1</v>
      </c>
      <c r="D26432">
        <v>1</v>
      </c>
      <c r="E26432" t="s">
        <v>6394</v>
      </c>
      <c r="F26432" t="s">
        <v>22122</v>
      </c>
      <c r="G26432" t="s">
        <v>23</v>
      </c>
      <c r="H26432" t="s">
        <v>22128</v>
      </c>
      <c r="I26432" t="s">
        <v>35</v>
      </c>
      <c r="J26432" t="s">
        <v>112</v>
      </c>
      <c r="M26432">
        <v>7222</v>
      </c>
      <c r="N26432">
        <v>33</v>
      </c>
      <c r="O26432">
        <v>38</v>
      </c>
    </row>
    <row r="26433" spans="1:15" x14ac:dyDescent="0.3">
      <c r="A26433" t="s">
        <v>23</v>
      </c>
      <c r="B26433">
        <v>1</v>
      </c>
      <c r="C26433">
        <v>1</v>
      </c>
      <c r="D26433">
        <v>1</v>
      </c>
      <c r="E26433" t="s">
        <v>22129</v>
      </c>
      <c r="F26433" t="s">
        <v>22132</v>
      </c>
      <c r="G26433" t="s">
        <v>23</v>
      </c>
      <c r="H26433" t="s">
        <v>22131</v>
      </c>
      <c r="I26433" t="s">
        <v>52</v>
      </c>
      <c r="J26433" t="s">
        <v>453</v>
      </c>
      <c r="K26433" t="s">
        <v>117</v>
      </c>
      <c r="L26433" t="s">
        <v>1555</v>
      </c>
      <c r="M26433">
        <v>7224</v>
      </c>
      <c r="N26433">
        <v>2</v>
      </c>
      <c r="O26433">
        <v>32</v>
      </c>
    </row>
    <row r="26434" spans="1:15" x14ac:dyDescent="0.3">
      <c r="A26434" t="s">
        <v>237</v>
      </c>
      <c r="B26434">
        <v>0</v>
      </c>
      <c r="E26434" t="s">
        <v>22129</v>
      </c>
      <c r="F26434" t="s">
        <v>22130</v>
      </c>
      <c r="G26434" t="s">
        <v>17</v>
      </c>
      <c r="H26434" t="s">
        <v>22131</v>
      </c>
      <c r="I26434" t="s">
        <v>22</v>
      </c>
      <c r="M26434">
        <v>7224</v>
      </c>
      <c r="N26434">
        <v>20</v>
      </c>
      <c r="O26434">
        <v>32</v>
      </c>
    </row>
    <row r="26435" spans="1:15" x14ac:dyDescent="0.3">
      <c r="A26435" t="s">
        <v>14</v>
      </c>
      <c r="B26435">
        <v>1</v>
      </c>
      <c r="C26435">
        <v>1</v>
      </c>
      <c r="D26435">
        <v>1</v>
      </c>
      <c r="E26435" t="s">
        <v>22129</v>
      </c>
      <c r="F26435" t="s">
        <v>22135</v>
      </c>
      <c r="G26435" t="s">
        <v>14</v>
      </c>
      <c r="H26435" t="s">
        <v>22136</v>
      </c>
      <c r="I26435" t="s">
        <v>35</v>
      </c>
      <c r="J26435" t="s">
        <v>46</v>
      </c>
      <c r="K26435" t="s">
        <v>47</v>
      </c>
      <c r="L26435" t="s">
        <v>43</v>
      </c>
      <c r="M26435">
        <v>7224</v>
      </c>
      <c r="N26435">
        <v>50</v>
      </c>
      <c r="O26435">
        <v>61</v>
      </c>
    </row>
    <row r="26436" spans="1:15" x14ac:dyDescent="0.3">
      <c r="E26436" t="s">
        <v>22129</v>
      </c>
      <c r="F26436" t="s">
        <v>22133</v>
      </c>
      <c r="G26436" t="s">
        <v>17</v>
      </c>
      <c r="H26436" t="s">
        <v>22134</v>
      </c>
      <c r="I26436" t="s">
        <v>26</v>
      </c>
      <c r="M26436">
        <v>7224</v>
      </c>
      <c r="N26436">
        <v>177</v>
      </c>
      <c r="O26436">
        <v>185</v>
      </c>
    </row>
    <row r="26437" spans="1:15" x14ac:dyDescent="0.3">
      <c r="E26437" t="s">
        <v>22129</v>
      </c>
      <c r="F26437" t="s">
        <v>22133</v>
      </c>
      <c r="G26437" t="s">
        <v>14</v>
      </c>
      <c r="H26437" t="s">
        <v>22134</v>
      </c>
      <c r="I26437" t="s">
        <v>19</v>
      </c>
      <c r="M26437">
        <v>7224</v>
      </c>
      <c r="N26437">
        <v>177</v>
      </c>
      <c r="O26437">
        <v>185</v>
      </c>
    </row>
    <row r="26438" spans="1:15" x14ac:dyDescent="0.3">
      <c r="A26438" t="s">
        <v>14</v>
      </c>
      <c r="B26438">
        <v>0</v>
      </c>
      <c r="C26438">
        <v>0</v>
      </c>
      <c r="D26438">
        <v>1</v>
      </c>
      <c r="E26438" t="s">
        <v>21868</v>
      </c>
      <c r="F26438" t="s">
        <v>22151</v>
      </c>
      <c r="G26438" t="s">
        <v>14</v>
      </c>
      <c r="H26438" t="s">
        <v>22152</v>
      </c>
      <c r="I26438" t="s">
        <v>22</v>
      </c>
      <c r="M26438">
        <v>7225</v>
      </c>
      <c r="N26438">
        <v>0</v>
      </c>
      <c r="O26438">
        <v>13</v>
      </c>
    </row>
    <row r="26439" spans="1:15" x14ac:dyDescent="0.3">
      <c r="A26439" t="s">
        <v>14</v>
      </c>
      <c r="B26439">
        <v>1</v>
      </c>
      <c r="C26439">
        <v>1</v>
      </c>
      <c r="D26439">
        <v>1</v>
      </c>
      <c r="E26439" t="s">
        <v>21868</v>
      </c>
      <c r="F26439" t="s">
        <v>22143</v>
      </c>
      <c r="G26439" t="s">
        <v>14</v>
      </c>
      <c r="H26439" t="s">
        <v>22144</v>
      </c>
      <c r="I26439" t="s">
        <v>35</v>
      </c>
      <c r="J26439" t="s">
        <v>46</v>
      </c>
      <c r="K26439" t="s">
        <v>47</v>
      </c>
      <c r="L26439" t="s">
        <v>43</v>
      </c>
      <c r="M26439">
        <v>7225</v>
      </c>
      <c r="N26439">
        <v>17</v>
      </c>
      <c r="O26439">
        <v>28</v>
      </c>
    </row>
    <row r="26440" spans="1:15" x14ac:dyDescent="0.3">
      <c r="A26440" t="s">
        <v>23</v>
      </c>
      <c r="B26440">
        <v>1</v>
      </c>
      <c r="C26440">
        <v>1</v>
      </c>
      <c r="D26440">
        <v>1</v>
      </c>
      <c r="E26440" t="s">
        <v>21868</v>
      </c>
      <c r="F26440" t="s">
        <v>1755</v>
      </c>
      <c r="G26440" t="s">
        <v>23</v>
      </c>
      <c r="H26440" t="s">
        <v>22139</v>
      </c>
      <c r="I26440" t="s">
        <v>35</v>
      </c>
      <c r="J26440" t="s">
        <v>112</v>
      </c>
      <c r="M26440">
        <v>7225</v>
      </c>
      <c r="N26440">
        <v>59</v>
      </c>
      <c r="O26440">
        <v>69</v>
      </c>
    </row>
    <row r="26441" spans="1:15" x14ac:dyDescent="0.3">
      <c r="E26441" t="s">
        <v>21868</v>
      </c>
      <c r="F26441" t="s">
        <v>4133</v>
      </c>
      <c r="G26441" t="s">
        <v>23</v>
      </c>
      <c r="H26441" t="s">
        <v>22145</v>
      </c>
      <c r="I26441" t="s">
        <v>26</v>
      </c>
      <c r="M26441">
        <v>7225</v>
      </c>
      <c r="N26441">
        <v>75</v>
      </c>
      <c r="O26441">
        <v>77</v>
      </c>
    </row>
    <row r="26442" spans="1:15" x14ac:dyDescent="0.3">
      <c r="A26442" t="s">
        <v>23</v>
      </c>
      <c r="B26442">
        <v>0</v>
      </c>
      <c r="C26442">
        <v>0</v>
      </c>
      <c r="D26442">
        <v>1</v>
      </c>
      <c r="E26442" t="s">
        <v>21868</v>
      </c>
      <c r="F26442" t="s">
        <v>6702</v>
      </c>
      <c r="G26442" t="s">
        <v>23</v>
      </c>
      <c r="H26442" t="s">
        <v>22148</v>
      </c>
      <c r="I26442" t="s">
        <v>26</v>
      </c>
      <c r="M26442">
        <v>7225</v>
      </c>
      <c r="N26442">
        <v>108</v>
      </c>
      <c r="O26442">
        <v>117</v>
      </c>
    </row>
    <row r="26443" spans="1:15" x14ac:dyDescent="0.3">
      <c r="A26443" t="s">
        <v>23</v>
      </c>
      <c r="B26443">
        <v>1</v>
      </c>
      <c r="C26443">
        <v>1</v>
      </c>
      <c r="D26443">
        <v>1</v>
      </c>
      <c r="E26443" t="s">
        <v>21868</v>
      </c>
      <c r="F26443" t="s">
        <v>2466</v>
      </c>
      <c r="G26443" t="s">
        <v>23</v>
      </c>
      <c r="H26443" t="s">
        <v>22138</v>
      </c>
      <c r="I26443" t="s">
        <v>19</v>
      </c>
      <c r="M26443">
        <v>7225</v>
      </c>
      <c r="N26443">
        <v>111</v>
      </c>
      <c r="O26443">
        <v>117</v>
      </c>
    </row>
    <row r="26444" spans="1:15" x14ac:dyDescent="0.3">
      <c r="E26444" t="s">
        <v>21868</v>
      </c>
      <c r="F26444" t="s">
        <v>2466</v>
      </c>
      <c r="G26444" t="s">
        <v>14</v>
      </c>
      <c r="H26444" t="s">
        <v>22138</v>
      </c>
      <c r="I26444" t="s">
        <v>52</v>
      </c>
      <c r="J26444" t="s">
        <v>32</v>
      </c>
      <c r="M26444">
        <v>7225</v>
      </c>
      <c r="N26444">
        <v>111</v>
      </c>
      <c r="O26444">
        <v>117</v>
      </c>
    </row>
    <row r="26445" spans="1:15" x14ac:dyDescent="0.3">
      <c r="A26445" t="s">
        <v>237</v>
      </c>
      <c r="B26445">
        <v>0</v>
      </c>
      <c r="C26445">
        <v>0</v>
      </c>
      <c r="D26445">
        <v>0</v>
      </c>
      <c r="E26445" t="s">
        <v>21868</v>
      </c>
      <c r="F26445" t="s">
        <v>22140</v>
      </c>
      <c r="G26445" t="s">
        <v>23</v>
      </c>
      <c r="H26445" t="s">
        <v>22142</v>
      </c>
      <c r="I26445" t="s">
        <v>26</v>
      </c>
      <c r="M26445">
        <v>7225</v>
      </c>
      <c r="N26445">
        <v>242</v>
      </c>
      <c r="O26445">
        <v>244</v>
      </c>
    </row>
    <row r="26446" spans="1:15" x14ac:dyDescent="0.3">
      <c r="A26446" t="s">
        <v>23</v>
      </c>
      <c r="B26446">
        <v>1</v>
      </c>
      <c r="C26446">
        <v>1</v>
      </c>
      <c r="D26446">
        <v>1</v>
      </c>
      <c r="E26446" t="s">
        <v>21868</v>
      </c>
      <c r="F26446" t="s">
        <v>22149</v>
      </c>
      <c r="G26446" t="s">
        <v>23</v>
      </c>
      <c r="H26446" t="s">
        <v>22150</v>
      </c>
      <c r="I26446" t="s">
        <v>22</v>
      </c>
      <c r="M26446">
        <v>7225</v>
      </c>
      <c r="N26446">
        <v>313</v>
      </c>
      <c r="O26446">
        <v>331</v>
      </c>
    </row>
    <row r="26447" spans="1:15" x14ac:dyDescent="0.3">
      <c r="A26447" t="s">
        <v>237</v>
      </c>
      <c r="B26447">
        <v>0</v>
      </c>
      <c r="C26447">
        <v>0</v>
      </c>
      <c r="D26447">
        <v>0</v>
      </c>
      <c r="E26447" t="s">
        <v>21868</v>
      </c>
      <c r="F26447" t="s">
        <v>22140</v>
      </c>
      <c r="G26447" t="s">
        <v>23</v>
      </c>
      <c r="H26447" t="s">
        <v>22141</v>
      </c>
      <c r="I26447" t="s">
        <v>26</v>
      </c>
      <c r="M26447">
        <v>7225</v>
      </c>
      <c r="N26447">
        <v>492</v>
      </c>
      <c r="O26447">
        <v>494</v>
      </c>
    </row>
    <row r="26448" spans="1:15" x14ac:dyDescent="0.3">
      <c r="A26448" t="s">
        <v>14</v>
      </c>
      <c r="B26448">
        <v>1</v>
      </c>
      <c r="C26448">
        <v>1</v>
      </c>
      <c r="D26448">
        <v>1</v>
      </c>
      <c r="E26448" t="s">
        <v>21868</v>
      </c>
      <c r="F26448" t="s">
        <v>3371</v>
      </c>
      <c r="G26448" t="s">
        <v>14</v>
      </c>
      <c r="H26448" t="s">
        <v>22137</v>
      </c>
      <c r="I26448" t="s">
        <v>35</v>
      </c>
      <c r="J26448" t="s">
        <v>42</v>
      </c>
      <c r="K26448" t="s">
        <v>43</v>
      </c>
      <c r="M26448">
        <v>7225</v>
      </c>
      <c r="N26448">
        <v>553</v>
      </c>
      <c r="O26448">
        <v>559</v>
      </c>
    </row>
    <row r="26449" spans="1:15" x14ac:dyDescent="0.3">
      <c r="E26449" t="s">
        <v>21868</v>
      </c>
      <c r="F26449" t="s">
        <v>22146</v>
      </c>
      <c r="G26449" t="s">
        <v>23</v>
      </c>
      <c r="H26449" t="s">
        <v>22147</v>
      </c>
      <c r="I26449" t="s">
        <v>19</v>
      </c>
      <c r="M26449">
        <v>7225</v>
      </c>
      <c r="N26449">
        <v>651</v>
      </c>
      <c r="O26449">
        <v>671</v>
      </c>
    </row>
    <row r="26450" spans="1:15" x14ac:dyDescent="0.3">
      <c r="A26450" t="s">
        <v>23</v>
      </c>
      <c r="B26450">
        <v>1</v>
      </c>
      <c r="C26450">
        <v>1</v>
      </c>
      <c r="D26450">
        <v>1</v>
      </c>
      <c r="E26450" t="s">
        <v>22063</v>
      </c>
      <c r="F26450" t="s">
        <v>22154</v>
      </c>
      <c r="G26450" t="s">
        <v>23</v>
      </c>
      <c r="H26450" t="s">
        <v>22155</v>
      </c>
      <c r="I26450" t="s">
        <v>270</v>
      </c>
      <c r="J26450" t="s">
        <v>112</v>
      </c>
      <c r="M26450">
        <v>7226</v>
      </c>
      <c r="N26450">
        <v>0</v>
      </c>
      <c r="O26450">
        <v>6</v>
      </c>
    </row>
    <row r="26451" spans="1:15" x14ac:dyDescent="0.3">
      <c r="E26451" t="s">
        <v>22063</v>
      </c>
      <c r="F26451" t="s">
        <v>2899</v>
      </c>
      <c r="G26451" t="s">
        <v>51</v>
      </c>
      <c r="H26451" t="s">
        <v>22153</v>
      </c>
      <c r="I26451" t="s">
        <v>52</v>
      </c>
      <c r="J26451" t="s">
        <v>60</v>
      </c>
      <c r="M26451">
        <v>7226</v>
      </c>
      <c r="N26451">
        <v>108</v>
      </c>
      <c r="O26451">
        <v>115</v>
      </c>
    </row>
    <row r="26452" spans="1:15" x14ac:dyDescent="0.3">
      <c r="A26452" t="s">
        <v>14</v>
      </c>
      <c r="B26452">
        <v>1</v>
      </c>
      <c r="C26452">
        <v>1</v>
      </c>
      <c r="D26452">
        <v>1</v>
      </c>
      <c r="E26452" t="s">
        <v>22063</v>
      </c>
      <c r="F26452" t="s">
        <v>22156</v>
      </c>
      <c r="G26452" t="s">
        <v>14</v>
      </c>
      <c r="H26452" t="s">
        <v>22157</v>
      </c>
      <c r="I26452" t="s">
        <v>35</v>
      </c>
      <c r="J26452" t="s">
        <v>46</v>
      </c>
      <c r="K26452" t="s">
        <v>47</v>
      </c>
      <c r="L26452" t="s">
        <v>43</v>
      </c>
      <c r="M26452">
        <v>7227</v>
      </c>
      <c r="N26452">
        <v>6</v>
      </c>
      <c r="O26452">
        <v>18</v>
      </c>
    </row>
    <row r="26453" spans="1:15" x14ac:dyDescent="0.3">
      <c r="E26453" t="s">
        <v>22063</v>
      </c>
      <c r="F26453" t="s">
        <v>101</v>
      </c>
      <c r="G26453" t="s">
        <v>51</v>
      </c>
      <c r="H26453" t="s">
        <v>22158</v>
      </c>
      <c r="I26453" t="s">
        <v>52</v>
      </c>
      <c r="J26453" t="s">
        <v>103</v>
      </c>
      <c r="M26453">
        <v>7227</v>
      </c>
      <c r="N26453">
        <v>174</v>
      </c>
      <c r="O26453">
        <v>180</v>
      </c>
    </row>
    <row r="26454" spans="1:15" x14ac:dyDescent="0.3">
      <c r="A26454" t="s">
        <v>14</v>
      </c>
      <c r="B26454">
        <v>1</v>
      </c>
      <c r="C26454">
        <v>1</v>
      </c>
      <c r="D26454">
        <v>1</v>
      </c>
      <c r="E26454" t="s">
        <v>22159</v>
      </c>
      <c r="F26454" t="s">
        <v>22160</v>
      </c>
      <c r="G26454" t="s">
        <v>14</v>
      </c>
      <c r="H26454" t="s">
        <v>22161</v>
      </c>
      <c r="I26454" t="s">
        <v>22</v>
      </c>
      <c r="M26454">
        <v>7228</v>
      </c>
      <c r="N26454">
        <v>6</v>
      </c>
      <c r="O26454">
        <v>9</v>
      </c>
    </row>
    <row r="26455" spans="1:15" x14ac:dyDescent="0.3">
      <c r="A26455" t="s">
        <v>14</v>
      </c>
      <c r="B26455">
        <v>1</v>
      </c>
      <c r="C26455">
        <v>1</v>
      </c>
      <c r="D26455">
        <v>1</v>
      </c>
      <c r="E26455" t="s">
        <v>22162</v>
      </c>
      <c r="F26455" t="s">
        <v>4150</v>
      </c>
      <c r="G26455" t="s">
        <v>14</v>
      </c>
      <c r="H26455" t="s">
        <v>22169</v>
      </c>
      <c r="I26455" t="s">
        <v>35</v>
      </c>
      <c r="J26455" t="s">
        <v>32</v>
      </c>
      <c r="M26455">
        <v>7229</v>
      </c>
      <c r="N26455">
        <v>227</v>
      </c>
      <c r="O26455">
        <v>235</v>
      </c>
    </row>
    <row r="26456" spans="1:15" x14ac:dyDescent="0.3">
      <c r="A26456" t="s">
        <v>14</v>
      </c>
      <c r="B26456">
        <v>1</v>
      </c>
      <c r="C26456">
        <v>1</v>
      </c>
      <c r="D26456">
        <v>1</v>
      </c>
      <c r="E26456" t="s">
        <v>22162</v>
      </c>
      <c r="F26456" t="s">
        <v>22165</v>
      </c>
      <c r="G26456" t="s">
        <v>14</v>
      </c>
      <c r="H26456" t="s">
        <v>22166</v>
      </c>
      <c r="I26456" t="s">
        <v>35</v>
      </c>
      <c r="J26456" t="s">
        <v>46</v>
      </c>
      <c r="K26456" t="s">
        <v>47</v>
      </c>
      <c r="L26456" t="s">
        <v>43</v>
      </c>
      <c r="M26456">
        <v>7229</v>
      </c>
      <c r="N26456">
        <v>398</v>
      </c>
      <c r="O26456">
        <v>410</v>
      </c>
    </row>
    <row r="26457" spans="1:15" x14ac:dyDescent="0.3">
      <c r="E26457" t="s">
        <v>22162</v>
      </c>
      <c r="F26457" t="s">
        <v>22167</v>
      </c>
      <c r="G26457" t="s">
        <v>23</v>
      </c>
      <c r="H26457" t="s">
        <v>22168</v>
      </c>
      <c r="I26457" t="s">
        <v>52</v>
      </c>
      <c r="J26457" t="s">
        <v>117</v>
      </c>
      <c r="M26457">
        <v>7229</v>
      </c>
      <c r="N26457">
        <v>428</v>
      </c>
      <c r="O26457">
        <v>437</v>
      </c>
    </row>
    <row r="26458" spans="1:15" x14ac:dyDescent="0.3">
      <c r="A26458" t="s">
        <v>14</v>
      </c>
      <c r="B26458">
        <v>1</v>
      </c>
      <c r="C26458">
        <v>1</v>
      </c>
      <c r="D26458">
        <v>1</v>
      </c>
      <c r="E26458" t="s">
        <v>22162</v>
      </c>
      <c r="F26458" t="s">
        <v>22163</v>
      </c>
      <c r="G26458" t="s">
        <v>14</v>
      </c>
      <c r="H26458" t="s">
        <v>22164</v>
      </c>
      <c r="I26458" t="s">
        <v>35</v>
      </c>
      <c r="J26458" t="s">
        <v>46</v>
      </c>
      <c r="K26458" t="s">
        <v>47</v>
      </c>
      <c r="L26458" t="s">
        <v>43</v>
      </c>
      <c r="M26458">
        <v>7229</v>
      </c>
      <c r="N26458">
        <v>462</v>
      </c>
      <c r="O26458">
        <v>478</v>
      </c>
    </row>
    <row r="26459" spans="1:15" x14ac:dyDescent="0.3">
      <c r="A26459" t="s">
        <v>14</v>
      </c>
      <c r="B26459">
        <v>1</v>
      </c>
      <c r="C26459">
        <v>1</v>
      </c>
      <c r="D26459">
        <v>1</v>
      </c>
      <c r="E26459" t="s">
        <v>22170</v>
      </c>
      <c r="F26459" t="s">
        <v>22171</v>
      </c>
      <c r="G26459" t="s">
        <v>14</v>
      </c>
      <c r="H26459" t="s">
        <v>22172</v>
      </c>
      <c r="I26459" t="s">
        <v>35</v>
      </c>
      <c r="J26459" t="s">
        <v>46</v>
      </c>
      <c r="K26459" t="s">
        <v>47</v>
      </c>
      <c r="L26459" t="s">
        <v>43</v>
      </c>
      <c r="M26459">
        <v>7230</v>
      </c>
      <c r="N26459">
        <v>14</v>
      </c>
      <c r="O26459">
        <v>24</v>
      </c>
    </row>
    <row r="26460" spans="1:15" x14ac:dyDescent="0.3">
      <c r="A26460" t="s">
        <v>14</v>
      </c>
      <c r="B26460">
        <v>1</v>
      </c>
      <c r="C26460">
        <v>1</v>
      </c>
      <c r="D26460">
        <v>1</v>
      </c>
      <c r="E26460" t="s">
        <v>22170</v>
      </c>
      <c r="F26460" t="s">
        <v>22163</v>
      </c>
      <c r="G26460" t="s">
        <v>14</v>
      </c>
      <c r="H26460" t="s">
        <v>22174</v>
      </c>
      <c r="I26460" t="s">
        <v>35</v>
      </c>
      <c r="J26460" t="s">
        <v>46</v>
      </c>
      <c r="K26460" t="s">
        <v>47</v>
      </c>
      <c r="L26460" t="s">
        <v>43</v>
      </c>
      <c r="M26460">
        <v>7230</v>
      </c>
      <c r="N26460">
        <v>70</v>
      </c>
      <c r="O26460">
        <v>86</v>
      </c>
    </row>
    <row r="26461" spans="1:15" x14ac:dyDescent="0.3">
      <c r="A26461" t="s">
        <v>14</v>
      </c>
      <c r="B26461">
        <v>1</v>
      </c>
      <c r="C26461">
        <v>1</v>
      </c>
      <c r="D26461">
        <v>1</v>
      </c>
      <c r="E26461" t="s">
        <v>22170</v>
      </c>
      <c r="F26461" t="s">
        <v>22175</v>
      </c>
      <c r="G26461" t="s">
        <v>14</v>
      </c>
      <c r="H26461" t="s">
        <v>22176</v>
      </c>
      <c r="I26461" t="s">
        <v>35</v>
      </c>
      <c r="J26461" t="s">
        <v>46</v>
      </c>
      <c r="K26461" t="s">
        <v>47</v>
      </c>
      <c r="L26461" t="s">
        <v>43</v>
      </c>
      <c r="M26461">
        <v>7230</v>
      </c>
      <c r="N26461">
        <v>127</v>
      </c>
      <c r="O26461">
        <v>142</v>
      </c>
    </row>
    <row r="26462" spans="1:15" x14ac:dyDescent="0.3">
      <c r="A26462" t="s">
        <v>14</v>
      </c>
      <c r="B26462">
        <v>1</v>
      </c>
      <c r="C26462">
        <v>1</v>
      </c>
      <c r="D26462">
        <v>1</v>
      </c>
      <c r="E26462" t="s">
        <v>22170</v>
      </c>
      <c r="F26462" t="s">
        <v>6300</v>
      </c>
      <c r="G26462" t="s">
        <v>14</v>
      </c>
      <c r="H26462" t="s">
        <v>22173</v>
      </c>
      <c r="I26462" t="s">
        <v>31</v>
      </c>
      <c r="J26462" t="s">
        <v>32</v>
      </c>
      <c r="M26462">
        <v>7230</v>
      </c>
      <c r="N26462">
        <v>172</v>
      </c>
      <c r="O26462">
        <v>180</v>
      </c>
    </row>
    <row r="26463" spans="1:15" x14ac:dyDescent="0.3">
      <c r="E26463" t="s">
        <v>22170</v>
      </c>
      <c r="F26463" t="s">
        <v>6300</v>
      </c>
      <c r="G26463" t="s">
        <v>23</v>
      </c>
      <c r="H26463" t="s">
        <v>22173</v>
      </c>
      <c r="I26463" t="s">
        <v>26</v>
      </c>
      <c r="M26463">
        <v>7230</v>
      </c>
      <c r="N26463">
        <v>172</v>
      </c>
      <c r="O26463">
        <v>180</v>
      </c>
    </row>
    <row r="26464" spans="1:15" x14ac:dyDescent="0.3">
      <c r="A26464" t="s">
        <v>14</v>
      </c>
      <c r="B26464">
        <v>1</v>
      </c>
      <c r="C26464">
        <v>1</v>
      </c>
      <c r="D26464">
        <v>1</v>
      </c>
      <c r="E26464" t="s">
        <v>21868</v>
      </c>
      <c r="F26464" t="s">
        <v>22179</v>
      </c>
      <c r="G26464" t="s">
        <v>14</v>
      </c>
      <c r="H26464" t="s">
        <v>22180</v>
      </c>
      <c r="I26464" t="s">
        <v>35</v>
      </c>
      <c r="J26464" t="s">
        <v>46</v>
      </c>
      <c r="K26464" t="s">
        <v>47</v>
      </c>
      <c r="L26464" t="s">
        <v>43</v>
      </c>
      <c r="M26464">
        <v>7231</v>
      </c>
      <c r="N26464">
        <v>38</v>
      </c>
      <c r="O26464">
        <v>57</v>
      </c>
    </row>
    <row r="26465" spans="1:15" x14ac:dyDescent="0.3">
      <c r="A26465" t="s">
        <v>23</v>
      </c>
      <c r="B26465">
        <v>1</v>
      </c>
      <c r="C26465">
        <v>1</v>
      </c>
      <c r="D26465">
        <v>1</v>
      </c>
      <c r="E26465" t="s">
        <v>21868</v>
      </c>
      <c r="F26465" t="s">
        <v>22185</v>
      </c>
      <c r="G26465" t="s">
        <v>23</v>
      </c>
      <c r="H26465" t="s">
        <v>22186</v>
      </c>
      <c r="I26465" t="s">
        <v>22</v>
      </c>
      <c r="M26465">
        <v>7231</v>
      </c>
      <c r="N26465">
        <v>150</v>
      </c>
      <c r="O26465">
        <v>157</v>
      </c>
    </row>
    <row r="26466" spans="1:15" x14ac:dyDescent="0.3">
      <c r="A26466" t="s">
        <v>23</v>
      </c>
      <c r="B26466">
        <v>1</v>
      </c>
      <c r="C26466">
        <v>1</v>
      </c>
      <c r="D26466">
        <v>1</v>
      </c>
      <c r="E26466" t="s">
        <v>21868</v>
      </c>
      <c r="F26466" t="s">
        <v>22183</v>
      </c>
      <c r="G26466" t="s">
        <v>23</v>
      </c>
      <c r="H26466" t="s">
        <v>22184</v>
      </c>
      <c r="I26466" t="s">
        <v>22</v>
      </c>
      <c r="M26466">
        <v>7231</v>
      </c>
      <c r="N26466">
        <v>168</v>
      </c>
      <c r="O26466">
        <v>181</v>
      </c>
    </row>
    <row r="26467" spans="1:15" x14ac:dyDescent="0.3">
      <c r="A26467" t="s">
        <v>23</v>
      </c>
      <c r="B26467">
        <v>0</v>
      </c>
      <c r="C26467">
        <v>0</v>
      </c>
      <c r="D26467">
        <v>1</v>
      </c>
      <c r="E26467" t="s">
        <v>21868</v>
      </c>
      <c r="F26467" t="s">
        <v>22181</v>
      </c>
      <c r="G26467" t="s">
        <v>23</v>
      </c>
      <c r="H26467" t="s">
        <v>22182</v>
      </c>
      <c r="I26467" t="s">
        <v>69</v>
      </c>
      <c r="J26467" t="s">
        <v>112</v>
      </c>
      <c r="M26467">
        <v>7231</v>
      </c>
      <c r="N26467">
        <v>176</v>
      </c>
      <c r="O26467">
        <v>181</v>
      </c>
    </row>
    <row r="26468" spans="1:15" x14ac:dyDescent="0.3">
      <c r="A26468" t="s">
        <v>14</v>
      </c>
      <c r="B26468">
        <v>1</v>
      </c>
      <c r="C26468">
        <v>1</v>
      </c>
      <c r="D26468">
        <v>1</v>
      </c>
      <c r="E26468" t="s">
        <v>21868</v>
      </c>
      <c r="F26468" t="s">
        <v>22187</v>
      </c>
      <c r="G26468" t="s">
        <v>14</v>
      </c>
      <c r="H26468" t="s">
        <v>22188</v>
      </c>
      <c r="I26468" t="s">
        <v>35</v>
      </c>
      <c r="J26468" t="s">
        <v>46</v>
      </c>
      <c r="K26468" t="s">
        <v>47</v>
      </c>
      <c r="L26468" t="s">
        <v>43</v>
      </c>
      <c r="M26468">
        <v>7231</v>
      </c>
      <c r="N26468">
        <v>268</v>
      </c>
      <c r="O26468">
        <v>280</v>
      </c>
    </row>
    <row r="26469" spans="1:15" x14ac:dyDescent="0.3">
      <c r="E26469" t="s">
        <v>21868</v>
      </c>
      <c r="F26469" t="s">
        <v>6246</v>
      </c>
      <c r="G26469" t="s">
        <v>14</v>
      </c>
      <c r="H26469" t="s">
        <v>22178</v>
      </c>
      <c r="I26469" t="s">
        <v>52</v>
      </c>
      <c r="J26469" t="s">
        <v>32</v>
      </c>
      <c r="M26469">
        <v>7231</v>
      </c>
      <c r="N26469">
        <v>310</v>
      </c>
      <c r="O26469">
        <v>316</v>
      </c>
    </row>
    <row r="26470" spans="1:15" x14ac:dyDescent="0.3">
      <c r="A26470" t="s">
        <v>51</v>
      </c>
      <c r="B26470">
        <v>1</v>
      </c>
      <c r="C26470">
        <v>1</v>
      </c>
      <c r="D26470">
        <v>1</v>
      </c>
      <c r="E26470" t="s">
        <v>21868</v>
      </c>
      <c r="F26470" t="s">
        <v>22189</v>
      </c>
      <c r="G26470" t="s">
        <v>51</v>
      </c>
      <c r="H26470" t="s">
        <v>22190</v>
      </c>
      <c r="I26470" t="s">
        <v>22</v>
      </c>
      <c r="M26470">
        <v>7231</v>
      </c>
      <c r="N26470">
        <v>310</v>
      </c>
      <c r="O26470">
        <v>326</v>
      </c>
    </row>
    <row r="26471" spans="1:15" x14ac:dyDescent="0.3">
      <c r="A26471" t="s">
        <v>23</v>
      </c>
      <c r="B26471">
        <v>1</v>
      </c>
      <c r="C26471">
        <v>1</v>
      </c>
      <c r="D26471">
        <v>1</v>
      </c>
      <c r="E26471" t="s">
        <v>21868</v>
      </c>
      <c r="F26471" t="s">
        <v>767</v>
      </c>
      <c r="G26471" t="s">
        <v>23</v>
      </c>
      <c r="H26471" t="s">
        <v>22177</v>
      </c>
      <c r="I26471" t="s">
        <v>35</v>
      </c>
      <c r="J26471" t="s">
        <v>112</v>
      </c>
      <c r="M26471">
        <v>7231</v>
      </c>
      <c r="N26471">
        <v>345</v>
      </c>
      <c r="O26471">
        <v>354</v>
      </c>
    </row>
    <row r="26472" spans="1:15" x14ac:dyDescent="0.3">
      <c r="A26472" t="s">
        <v>51</v>
      </c>
      <c r="B26472">
        <v>1</v>
      </c>
      <c r="C26472">
        <v>1</v>
      </c>
      <c r="D26472">
        <v>1</v>
      </c>
      <c r="E26472" t="s">
        <v>22063</v>
      </c>
      <c r="F26472" t="s">
        <v>22194</v>
      </c>
      <c r="G26472" t="s">
        <v>51</v>
      </c>
      <c r="H26472" t="s">
        <v>22193</v>
      </c>
      <c r="I26472" t="s">
        <v>69</v>
      </c>
      <c r="J26472" t="s">
        <v>53</v>
      </c>
      <c r="K26472" t="s">
        <v>103</v>
      </c>
      <c r="M26472">
        <v>7232</v>
      </c>
      <c r="N26472">
        <v>18</v>
      </c>
      <c r="O26472">
        <v>35</v>
      </c>
    </row>
    <row r="26473" spans="1:15" x14ac:dyDescent="0.3">
      <c r="A26473" t="s">
        <v>23</v>
      </c>
      <c r="B26473">
        <v>0</v>
      </c>
      <c r="C26473">
        <v>1</v>
      </c>
      <c r="D26473" t="s">
        <v>23</v>
      </c>
      <c r="E26473" t="s">
        <v>22063</v>
      </c>
      <c r="F26473" t="s">
        <v>22192</v>
      </c>
      <c r="G26473" t="s">
        <v>14</v>
      </c>
      <c r="H26473" t="s">
        <v>22193</v>
      </c>
      <c r="I26473" t="s">
        <v>26</v>
      </c>
      <c r="M26473">
        <v>7232</v>
      </c>
      <c r="N26473">
        <v>28</v>
      </c>
      <c r="O26473">
        <v>35</v>
      </c>
    </row>
    <row r="26474" spans="1:15" x14ac:dyDescent="0.3">
      <c r="E26474" t="s">
        <v>22063</v>
      </c>
      <c r="F26474" t="s">
        <v>22192</v>
      </c>
      <c r="G26474" t="s">
        <v>23</v>
      </c>
      <c r="H26474" t="s">
        <v>22193</v>
      </c>
      <c r="I26474" t="s">
        <v>19</v>
      </c>
      <c r="M26474">
        <v>7232</v>
      </c>
      <c r="N26474">
        <v>28</v>
      </c>
      <c r="O26474">
        <v>35</v>
      </c>
    </row>
    <row r="26475" spans="1:15" x14ac:dyDescent="0.3">
      <c r="E26475" t="s">
        <v>22063</v>
      </c>
      <c r="F26475" t="s">
        <v>795</v>
      </c>
      <c r="G26475" t="s">
        <v>51</v>
      </c>
      <c r="H26475" t="s">
        <v>22191</v>
      </c>
      <c r="I26475" t="s">
        <v>52</v>
      </c>
      <c r="J26475" t="s">
        <v>60</v>
      </c>
      <c r="M26475">
        <v>7232</v>
      </c>
      <c r="N26475">
        <v>123</v>
      </c>
      <c r="O26475">
        <v>127</v>
      </c>
    </row>
    <row r="26476" spans="1:15" x14ac:dyDescent="0.3">
      <c r="A26476" t="s">
        <v>14</v>
      </c>
      <c r="B26476">
        <v>1</v>
      </c>
      <c r="C26476">
        <v>1</v>
      </c>
      <c r="D26476">
        <v>1</v>
      </c>
      <c r="E26476" t="s">
        <v>22063</v>
      </c>
      <c r="F26476" t="s">
        <v>22195</v>
      </c>
      <c r="G26476" t="s">
        <v>14</v>
      </c>
      <c r="H26476" t="s">
        <v>22196</v>
      </c>
      <c r="I26476" t="s">
        <v>26</v>
      </c>
      <c r="M26476">
        <v>7233</v>
      </c>
      <c r="N26476">
        <v>89</v>
      </c>
      <c r="O26476">
        <v>101</v>
      </c>
    </row>
    <row r="26477" spans="1:15" x14ac:dyDescent="0.3">
      <c r="E26477" t="s">
        <v>22063</v>
      </c>
      <c r="F26477" t="s">
        <v>22195</v>
      </c>
      <c r="G26477" t="s">
        <v>23</v>
      </c>
      <c r="H26477" t="s">
        <v>22196</v>
      </c>
      <c r="I26477" t="s">
        <v>19</v>
      </c>
      <c r="M26477">
        <v>7233</v>
      </c>
      <c r="N26477">
        <v>89</v>
      </c>
      <c r="O26477">
        <v>101</v>
      </c>
    </row>
    <row r="26478" spans="1:15" x14ac:dyDescent="0.3">
      <c r="A26478" t="s">
        <v>23</v>
      </c>
      <c r="B26478">
        <v>1</v>
      </c>
      <c r="C26478">
        <v>1</v>
      </c>
      <c r="D26478">
        <v>1</v>
      </c>
      <c r="E26478" t="s">
        <v>22063</v>
      </c>
      <c r="F26478" t="s">
        <v>22154</v>
      </c>
      <c r="G26478" t="s">
        <v>23</v>
      </c>
      <c r="H26478" t="s">
        <v>22155</v>
      </c>
      <c r="I26478" t="s">
        <v>35</v>
      </c>
      <c r="J26478" t="s">
        <v>112</v>
      </c>
      <c r="M26478">
        <v>7234</v>
      </c>
      <c r="N26478">
        <v>0</v>
      </c>
      <c r="O26478">
        <v>6</v>
      </c>
    </row>
    <row r="26479" spans="1:15" x14ac:dyDescent="0.3">
      <c r="E26479" t="s">
        <v>22063</v>
      </c>
      <c r="F26479" t="s">
        <v>2899</v>
      </c>
      <c r="G26479" t="s">
        <v>51</v>
      </c>
      <c r="H26479" t="s">
        <v>22153</v>
      </c>
      <c r="I26479" t="s">
        <v>52</v>
      </c>
      <c r="J26479" t="s">
        <v>60</v>
      </c>
      <c r="M26479">
        <v>7234</v>
      </c>
      <c r="N26479">
        <v>108</v>
      </c>
      <c r="O26479">
        <v>115</v>
      </c>
    </row>
    <row r="26480" spans="1:15" x14ac:dyDescent="0.3">
      <c r="A26480" t="s">
        <v>14</v>
      </c>
      <c r="B26480">
        <v>1</v>
      </c>
      <c r="C26480">
        <v>1</v>
      </c>
      <c r="D26480">
        <v>1</v>
      </c>
      <c r="E26480" t="s">
        <v>22063</v>
      </c>
      <c r="F26480" t="s">
        <v>22156</v>
      </c>
      <c r="G26480" t="s">
        <v>14</v>
      </c>
      <c r="H26480" t="s">
        <v>22157</v>
      </c>
      <c r="I26480" t="s">
        <v>35</v>
      </c>
      <c r="J26480" t="s">
        <v>46</v>
      </c>
      <c r="K26480" t="s">
        <v>47</v>
      </c>
      <c r="L26480" t="s">
        <v>43</v>
      </c>
      <c r="M26480">
        <v>7235</v>
      </c>
      <c r="N26480">
        <v>6</v>
      </c>
      <c r="O26480">
        <v>18</v>
      </c>
    </row>
    <row r="26481" spans="1:15" x14ac:dyDescent="0.3">
      <c r="E26481" t="s">
        <v>22063</v>
      </c>
      <c r="F26481" t="s">
        <v>101</v>
      </c>
      <c r="G26481" t="s">
        <v>51</v>
      </c>
      <c r="H26481" t="s">
        <v>22158</v>
      </c>
      <c r="I26481" t="s">
        <v>52</v>
      </c>
      <c r="J26481" t="s">
        <v>103</v>
      </c>
      <c r="M26481">
        <v>7235</v>
      </c>
      <c r="N26481">
        <v>174</v>
      </c>
      <c r="O26481">
        <v>180</v>
      </c>
    </row>
    <row r="26482" spans="1:15" x14ac:dyDescent="0.3">
      <c r="A26482" t="s">
        <v>14</v>
      </c>
      <c r="B26482">
        <v>1</v>
      </c>
      <c r="C26482">
        <v>1</v>
      </c>
      <c r="D26482">
        <v>1</v>
      </c>
      <c r="E26482" t="s">
        <v>22197</v>
      </c>
      <c r="F26482" t="s">
        <v>22198</v>
      </c>
      <c r="G26482" t="s">
        <v>14</v>
      </c>
      <c r="H26482" t="s">
        <v>22199</v>
      </c>
      <c r="I26482" t="s">
        <v>19</v>
      </c>
      <c r="M26482">
        <v>7241</v>
      </c>
      <c r="N26482">
        <v>11</v>
      </c>
      <c r="O26482">
        <v>18</v>
      </c>
    </row>
    <row r="26483" spans="1:15" x14ac:dyDescent="0.3">
      <c r="A26483" t="s">
        <v>14</v>
      </c>
      <c r="B26483">
        <v>0</v>
      </c>
      <c r="C26483">
        <v>1</v>
      </c>
      <c r="D26483" t="s">
        <v>14</v>
      </c>
      <c r="E26483" t="s">
        <v>22197</v>
      </c>
      <c r="F26483" t="s">
        <v>22198</v>
      </c>
      <c r="G26483" t="s">
        <v>23</v>
      </c>
      <c r="H26483" t="s">
        <v>22199</v>
      </c>
      <c r="I26483" t="s">
        <v>26</v>
      </c>
      <c r="M26483">
        <v>7241</v>
      </c>
      <c r="N26483">
        <v>11</v>
      </c>
      <c r="O26483">
        <v>18</v>
      </c>
    </row>
    <row r="26484" spans="1:15" x14ac:dyDescent="0.3">
      <c r="E26484" t="s">
        <v>22197</v>
      </c>
      <c r="F26484" t="s">
        <v>7656</v>
      </c>
      <c r="G26484" t="s">
        <v>14</v>
      </c>
      <c r="H26484" t="s">
        <v>22209</v>
      </c>
      <c r="I26484" t="s">
        <v>19</v>
      </c>
      <c r="M26484">
        <v>7241</v>
      </c>
      <c r="N26484">
        <v>22</v>
      </c>
      <c r="O26484">
        <v>28</v>
      </c>
    </row>
    <row r="26485" spans="1:15" x14ac:dyDescent="0.3">
      <c r="E26485" t="s">
        <v>22197</v>
      </c>
      <c r="F26485" t="s">
        <v>7656</v>
      </c>
      <c r="G26485" t="s">
        <v>23</v>
      </c>
      <c r="H26485" t="s">
        <v>22209</v>
      </c>
      <c r="I26485" t="s">
        <v>26</v>
      </c>
      <c r="M26485">
        <v>7241</v>
      </c>
      <c r="N26485">
        <v>22</v>
      </c>
      <c r="O26485">
        <v>28</v>
      </c>
    </row>
    <row r="26486" spans="1:15" x14ac:dyDescent="0.3">
      <c r="A26486" t="s">
        <v>14</v>
      </c>
      <c r="B26486">
        <v>1</v>
      </c>
      <c r="C26486">
        <v>1</v>
      </c>
      <c r="D26486">
        <v>1</v>
      </c>
      <c r="E26486" t="s">
        <v>22197</v>
      </c>
      <c r="F26486" t="s">
        <v>22198</v>
      </c>
      <c r="G26486" t="s">
        <v>14</v>
      </c>
      <c r="H26486" t="s">
        <v>22200</v>
      </c>
      <c r="I26486" t="s">
        <v>19</v>
      </c>
      <c r="M26486">
        <v>7241</v>
      </c>
      <c r="N26486">
        <v>88</v>
      </c>
      <c r="O26486">
        <v>95</v>
      </c>
    </row>
    <row r="26487" spans="1:15" x14ac:dyDescent="0.3">
      <c r="A26487" t="s">
        <v>14</v>
      </c>
      <c r="B26487">
        <v>0</v>
      </c>
      <c r="C26487">
        <v>1</v>
      </c>
      <c r="D26487" t="s">
        <v>14</v>
      </c>
      <c r="E26487" t="s">
        <v>22197</v>
      </c>
      <c r="F26487" t="s">
        <v>22198</v>
      </c>
      <c r="G26487" t="s">
        <v>23</v>
      </c>
      <c r="H26487" t="s">
        <v>22200</v>
      </c>
      <c r="I26487" t="s">
        <v>26</v>
      </c>
      <c r="M26487">
        <v>7241</v>
      </c>
      <c r="N26487">
        <v>88</v>
      </c>
      <c r="O26487">
        <v>95</v>
      </c>
    </row>
    <row r="26488" spans="1:15" x14ac:dyDescent="0.3">
      <c r="A26488" t="s">
        <v>14</v>
      </c>
      <c r="B26488">
        <v>1</v>
      </c>
      <c r="C26488">
        <v>1</v>
      </c>
      <c r="D26488">
        <v>1</v>
      </c>
      <c r="E26488" t="s">
        <v>22197</v>
      </c>
      <c r="F26488" t="s">
        <v>22207</v>
      </c>
      <c r="G26488" t="s">
        <v>14</v>
      </c>
      <c r="H26488" t="s">
        <v>22208</v>
      </c>
      <c r="I26488" t="s">
        <v>35</v>
      </c>
      <c r="J26488" t="s">
        <v>46</v>
      </c>
      <c r="K26488" t="s">
        <v>47</v>
      </c>
      <c r="L26488" t="s">
        <v>43</v>
      </c>
      <c r="M26488">
        <v>7241</v>
      </c>
      <c r="N26488">
        <v>121</v>
      </c>
      <c r="O26488">
        <v>135</v>
      </c>
    </row>
    <row r="26489" spans="1:15" x14ac:dyDescent="0.3">
      <c r="E26489" t="s">
        <v>22197</v>
      </c>
      <c r="F26489" t="s">
        <v>156</v>
      </c>
      <c r="G26489" t="s">
        <v>51</v>
      </c>
      <c r="H26489" t="s">
        <v>22206</v>
      </c>
      <c r="I26489" t="s">
        <v>52</v>
      </c>
      <c r="J26489" t="s">
        <v>60</v>
      </c>
      <c r="M26489">
        <v>7241</v>
      </c>
      <c r="N26489">
        <v>256</v>
      </c>
      <c r="O26489">
        <v>266</v>
      </c>
    </row>
    <row r="26490" spans="1:15" x14ac:dyDescent="0.3">
      <c r="A26490" t="s">
        <v>14</v>
      </c>
      <c r="B26490">
        <v>1</v>
      </c>
      <c r="C26490">
        <v>1</v>
      </c>
      <c r="D26490">
        <v>1</v>
      </c>
      <c r="E26490" t="s">
        <v>22197</v>
      </c>
      <c r="F26490" t="s">
        <v>22198</v>
      </c>
      <c r="G26490" t="s">
        <v>14</v>
      </c>
      <c r="H26490" t="s">
        <v>22205</v>
      </c>
      <c r="I26490" t="s">
        <v>19</v>
      </c>
      <c r="M26490">
        <v>7241</v>
      </c>
      <c r="N26490">
        <v>268</v>
      </c>
      <c r="O26490">
        <v>275</v>
      </c>
    </row>
    <row r="26491" spans="1:15" x14ac:dyDescent="0.3">
      <c r="A26491" t="s">
        <v>14</v>
      </c>
      <c r="B26491">
        <v>0</v>
      </c>
      <c r="C26491">
        <v>1</v>
      </c>
      <c r="D26491" t="s">
        <v>14</v>
      </c>
      <c r="E26491" t="s">
        <v>22197</v>
      </c>
      <c r="F26491" t="s">
        <v>22198</v>
      </c>
      <c r="G26491" t="s">
        <v>23</v>
      </c>
      <c r="H26491" t="s">
        <v>22205</v>
      </c>
      <c r="I26491" t="s">
        <v>26</v>
      </c>
      <c r="M26491">
        <v>7241</v>
      </c>
      <c r="N26491">
        <v>268</v>
      </c>
      <c r="O26491">
        <v>275</v>
      </c>
    </row>
    <row r="26492" spans="1:15" x14ac:dyDescent="0.3">
      <c r="A26492" t="s">
        <v>14</v>
      </c>
      <c r="B26492">
        <v>0</v>
      </c>
      <c r="C26492">
        <v>1</v>
      </c>
      <c r="D26492" t="s">
        <v>14</v>
      </c>
      <c r="E26492" t="s">
        <v>22197</v>
      </c>
      <c r="F26492" t="s">
        <v>22201</v>
      </c>
      <c r="G26492" t="s">
        <v>23</v>
      </c>
      <c r="H26492" t="s">
        <v>22202</v>
      </c>
      <c r="I26492" t="s">
        <v>26</v>
      </c>
      <c r="M26492">
        <v>7241</v>
      </c>
      <c r="N26492">
        <v>347</v>
      </c>
      <c r="O26492">
        <v>352</v>
      </c>
    </row>
    <row r="26493" spans="1:15" x14ac:dyDescent="0.3">
      <c r="E26493" t="s">
        <v>22197</v>
      </c>
      <c r="F26493" t="s">
        <v>22201</v>
      </c>
      <c r="G26493" t="s">
        <v>14</v>
      </c>
      <c r="H26493" t="s">
        <v>22202</v>
      </c>
      <c r="I26493" t="s">
        <v>19</v>
      </c>
      <c r="M26493">
        <v>7241</v>
      </c>
      <c r="N26493">
        <v>347</v>
      </c>
      <c r="O26493">
        <v>352</v>
      </c>
    </row>
    <row r="26494" spans="1:15" x14ac:dyDescent="0.3">
      <c r="A26494" t="s">
        <v>14</v>
      </c>
      <c r="B26494">
        <v>1</v>
      </c>
      <c r="C26494">
        <v>1</v>
      </c>
      <c r="D26494">
        <v>1</v>
      </c>
      <c r="E26494" t="s">
        <v>22197</v>
      </c>
      <c r="F26494" t="s">
        <v>22203</v>
      </c>
      <c r="G26494" t="s">
        <v>14</v>
      </c>
      <c r="H26494" t="s">
        <v>22204</v>
      </c>
      <c r="I26494" t="s">
        <v>35</v>
      </c>
      <c r="J26494" t="s">
        <v>46</v>
      </c>
      <c r="K26494" t="s">
        <v>47</v>
      </c>
      <c r="L26494" t="s">
        <v>43</v>
      </c>
      <c r="M26494">
        <v>7241</v>
      </c>
      <c r="N26494">
        <v>491</v>
      </c>
      <c r="O26494">
        <v>507</v>
      </c>
    </row>
    <row r="26495" spans="1:15" x14ac:dyDescent="0.3">
      <c r="A26495" t="s">
        <v>14</v>
      </c>
      <c r="B26495">
        <v>0</v>
      </c>
      <c r="C26495">
        <v>1</v>
      </c>
      <c r="D26495" t="s">
        <v>14</v>
      </c>
      <c r="E26495" t="s">
        <v>22210</v>
      </c>
      <c r="F26495" t="s">
        <v>22213</v>
      </c>
      <c r="G26495" t="s">
        <v>51</v>
      </c>
      <c r="H26495" t="s">
        <v>22214</v>
      </c>
      <c r="I26495" t="s">
        <v>22</v>
      </c>
      <c r="M26495">
        <v>7243</v>
      </c>
      <c r="N26495">
        <v>0</v>
      </c>
      <c r="O26495">
        <v>4</v>
      </c>
    </row>
    <row r="26496" spans="1:15" x14ac:dyDescent="0.3">
      <c r="E26496" t="s">
        <v>22210</v>
      </c>
      <c r="F26496" t="s">
        <v>131</v>
      </c>
      <c r="G26496" t="s">
        <v>51</v>
      </c>
      <c r="H26496" t="s">
        <v>22216</v>
      </c>
      <c r="I26496" t="s">
        <v>52</v>
      </c>
      <c r="J26496" t="s">
        <v>60</v>
      </c>
      <c r="M26496">
        <v>7243</v>
      </c>
      <c r="N26496">
        <v>12</v>
      </c>
      <c r="O26496">
        <v>18</v>
      </c>
    </row>
    <row r="26497" spans="1:15" x14ac:dyDescent="0.3">
      <c r="E26497" t="s">
        <v>22210</v>
      </c>
      <c r="F26497" t="s">
        <v>1594</v>
      </c>
      <c r="G26497" t="s">
        <v>51</v>
      </c>
      <c r="H26497" t="s">
        <v>22211</v>
      </c>
      <c r="I26497" t="s">
        <v>52</v>
      </c>
      <c r="J26497" t="s">
        <v>60</v>
      </c>
      <c r="M26497">
        <v>7243</v>
      </c>
      <c r="N26497">
        <v>159</v>
      </c>
      <c r="O26497">
        <v>172</v>
      </c>
    </row>
    <row r="26498" spans="1:15" x14ac:dyDescent="0.3">
      <c r="E26498" t="s">
        <v>22210</v>
      </c>
      <c r="F26498" t="s">
        <v>22213</v>
      </c>
      <c r="G26498" t="s">
        <v>14</v>
      </c>
      <c r="H26498" t="s">
        <v>22215</v>
      </c>
      <c r="I26498" t="s">
        <v>19</v>
      </c>
      <c r="M26498">
        <v>7243</v>
      </c>
      <c r="N26498">
        <v>339</v>
      </c>
      <c r="O26498">
        <v>343</v>
      </c>
    </row>
    <row r="26499" spans="1:15" x14ac:dyDescent="0.3">
      <c r="A26499" t="s">
        <v>14</v>
      </c>
      <c r="B26499">
        <v>0</v>
      </c>
      <c r="C26499">
        <v>1</v>
      </c>
      <c r="D26499" t="s">
        <v>14</v>
      </c>
      <c r="E26499" t="s">
        <v>22210</v>
      </c>
      <c r="F26499" t="s">
        <v>22213</v>
      </c>
      <c r="G26499" t="s">
        <v>51</v>
      </c>
      <c r="H26499" t="s">
        <v>22215</v>
      </c>
      <c r="I26499" t="s">
        <v>26</v>
      </c>
      <c r="M26499">
        <v>7243</v>
      </c>
      <c r="N26499">
        <v>339</v>
      </c>
      <c r="O26499">
        <v>343</v>
      </c>
    </row>
    <row r="26500" spans="1:15" x14ac:dyDescent="0.3">
      <c r="A26500" t="s">
        <v>14</v>
      </c>
      <c r="B26500">
        <v>1</v>
      </c>
      <c r="C26500">
        <v>1</v>
      </c>
      <c r="D26500">
        <v>1</v>
      </c>
      <c r="E26500" t="s">
        <v>22210</v>
      </c>
      <c r="F26500" t="s">
        <v>183</v>
      </c>
      <c r="G26500" t="s">
        <v>14</v>
      </c>
      <c r="H26500" t="s">
        <v>22212</v>
      </c>
      <c r="I26500" t="s">
        <v>22</v>
      </c>
      <c r="M26500">
        <v>7243</v>
      </c>
      <c r="N26500">
        <v>347</v>
      </c>
      <c r="O26500">
        <v>352</v>
      </c>
    </row>
    <row r="26501" spans="1:15" x14ac:dyDescent="0.3">
      <c r="A26501" t="s">
        <v>14</v>
      </c>
      <c r="B26501">
        <v>1</v>
      </c>
      <c r="C26501">
        <v>1</v>
      </c>
      <c r="D26501">
        <v>1</v>
      </c>
      <c r="E26501" t="s">
        <v>22217</v>
      </c>
      <c r="F26501" t="s">
        <v>6305</v>
      </c>
      <c r="G26501" t="s">
        <v>14</v>
      </c>
      <c r="H26501" t="s">
        <v>22226</v>
      </c>
      <c r="I26501" t="s">
        <v>35</v>
      </c>
      <c r="J26501" t="s">
        <v>32</v>
      </c>
      <c r="M26501">
        <v>7245</v>
      </c>
      <c r="N26501">
        <v>0</v>
      </c>
      <c r="O26501">
        <v>3</v>
      </c>
    </row>
    <row r="26502" spans="1:15" x14ac:dyDescent="0.3">
      <c r="A26502" t="s">
        <v>14</v>
      </c>
      <c r="B26502">
        <v>1</v>
      </c>
      <c r="C26502">
        <v>1</v>
      </c>
      <c r="D26502">
        <v>1</v>
      </c>
      <c r="E26502" t="s">
        <v>22217</v>
      </c>
      <c r="F26502" t="s">
        <v>22224</v>
      </c>
      <c r="G26502" t="s">
        <v>14</v>
      </c>
      <c r="H26502" t="s">
        <v>22225</v>
      </c>
      <c r="I26502" t="s">
        <v>35</v>
      </c>
      <c r="J26502" t="s">
        <v>1017</v>
      </c>
      <c r="K26502" t="s">
        <v>43</v>
      </c>
      <c r="M26502">
        <v>7245</v>
      </c>
      <c r="N26502">
        <v>23</v>
      </c>
      <c r="O26502">
        <v>26</v>
      </c>
    </row>
    <row r="26503" spans="1:15" x14ac:dyDescent="0.3">
      <c r="A26503" t="s">
        <v>14</v>
      </c>
      <c r="B26503">
        <v>1</v>
      </c>
      <c r="C26503">
        <v>1</v>
      </c>
      <c r="D26503">
        <v>1</v>
      </c>
      <c r="E26503" t="s">
        <v>22217</v>
      </c>
      <c r="F26503" t="s">
        <v>22232</v>
      </c>
      <c r="G26503" t="s">
        <v>14</v>
      </c>
      <c r="H26503" t="s">
        <v>22233</v>
      </c>
      <c r="I26503" t="s">
        <v>19</v>
      </c>
      <c r="M26503">
        <v>7245</v>
      </c>
      <c r="N26503">
        <v>54</v>
      </c>
      <c r="O26503">
        <v>68</v>
      </c>
    </row>
    <row r="26504" spans="1:15" x14ac:dyDescent="0.3">
      <c r="E26504" t="s">
        <v>22217</v>
      </c>
      <c r="F26504" t="s">
        <v>22227</v>
      </c>
      <c r="G26504" t="s">
        <v>14</v>
      </c>
      <c r="H26504" t="s">
        <v>22228</v>
      </c>
      <c r="I26504" t="s">
        <v>270</v>
      </c>
      <c r="J26504" t="s">
        <v>1017</v>
      </c>
      <c r="K26504" t="s">
        <v>43</v>
      </c>
      <c r="M26504">
        <v>7245</v>
      </c>
      <c r="N26504">
        <v>62</v>
      </c>
      <c r="O26504">
        <v>68</v>
      </c>
    </row>
    <row r="26505" spans="1:15" x14ac:dyDescent="0.3">
      <c r="A26505" t="s">
        <v>23</v>
      </c>
      <c r="B26505">
        <v>1</v>
      </c>
      <c r="C26505">
        <v>1</v>
      </c>
      <c r="D26505">
        <v>1</v>
      </c>
      <c r="E26505" t="s">
        <v>22217</v>
      </c>
      <c r="F26505" t="s">
        <v>22230</v>
      </c>
      <c r="G26505" t="s">
        <v>23</v>
      </c>
      <c r="H26505" t="s">
        <v>22231</v>
      </c>
      <c r="I26505" t="s">
        <v>35</v>
      </c>
      <c r="J26505" t="s">
        <v>112</v>
      </c>
      <c r="M26505">
        <v>7245</v>
      </c>
      <c r="N26505">
        <v>204</v>
      </c>
      <c r="O26505">
        <v>215</v>
      </c>
    </row>
    <row r="26506" spans="1:15" x14ac:dyDescent="0.3">
      <c r="E26506" t="s">
        <v>22217</v>
      </c>
      <c r="F26506" t="s">
        <v>5594</v>
      </c>
      <c r="G26506" t="s">
        <v>17</v>
      </c>
      <c r="H26506" t="s">
        <v>22219</v>
      </c>
      <c r="I26506" t="s">
        <v>19</v>
      </c>
      <c r="M26506">
        <v>7245</v>
      </c>
      <c r="N26506">
        <v>233</v>
      </c>
      <c r="O26506">
        <v>237</v>
      </c>
    </row>
    <row r="26507" spans="1:15" x14ac:dyDescent="0.3">
      <c r="A26507" t="s">
        <v>14</v>
      </c>
      <c r="B26507">
        <v>1</v>
      </c>
      <c r="C26507">
        <v>1</v>
      </c>
      <c r="D26507">
        <v>1</v>
      </c>
      <c r="E26507" t="s">
        <v>22217</v>
      </c>
      <c r="F26507" t="s">
        <v>5594</v>
      </c>
      <c r="G26507" t="s">
        <v>14</v>
      </c>
      <c r="H26507" t="s">
        <v>22219</v>
      </c>
      <c r="I26507" t="s">
        <v>26</v>
      </c>
      <c r="M26507">
        <v>7245</v>
      </c>
      <c r="N26507">
        <v>233</v>
      </c>
      <c r="O26507">
        <v>237</v>
      </c>
    </row>
    <row r="26508" spans="1:15" x14ac:dyDescent="0.3">
      <c r="A26508" t="s">
        <v>23</v>
      </c>
      <c r="B26508">
        <v>1</v>
      </c>
      <c r="C26508">
        <v>1</v>
      </c>
      <c r="D26508">
        <v>1</v>
      </c>
      <c r="E26508" t="s">
        <v>22217</v>
      </c>
      <c r="F26508" t="s">
        <v>900</v>
      </c>
      <c r="G26508" t="s">
        <v>23</v>
      </c>
      <c r="H26508" t="s">
        <v>22234</v>
      </c>
      <c r="I26508" t="s">
        <v>35</v>
      </c>
      <c r="J26508" t="s">
        <v>112</v>
      </c>
      <c r="K26508" t="s">
        <v>321</v>
      </c>
      <c r="M26508">
        <v>7245</v>
      </c>
      <c r="N26508">
        <v>265</v>
      </c>
      <c r="O26508">
        <v>273</v>
      </c>
    </row>
    <row r="26509" spans="1:15" x14ac:dyDescent="0.3">
      <c r="E26509" t="s">
        <v>22217</v>
      </c>
      <c r="F26509" t="s">
        <v>22220</v>
      </c>
      <c r="G26509" t="s">
        <v>14</v>
      </c>
      <c r="H26509" t="s">
        <v>22221</v>
      </c>
      <c r="I26509" t="s">
        <v>35</v>
      </c>
      <c r="J26509" t="s">
        <v>32</v>
      </c>
      <c r="M26509">
        <v>7245</v>
      </c>
      <c r="N26509">
        <v>308</v>
      </c>
      <c r="O26509">
        <v>313</v>
      </c>
    </row>
    <row r="26510" spans="1:15" x14ac:dyDescent="0.3">
      <c r="A26510" t="s">
        <v>14</v>
      </c>
      <c r="B26510">
        <v>1</v>
      </c>
      <c r="C26510">
        <v>1</v>
      </c>
      <c r="D26510">
        <v>1</v>
      </c>
      <c r="E26510" t="s">
        <v>22217</v>
      </c>
      <c r="F26510" t="s">
        <v>17025</v>
      </c>
      <c r="G26510" t="s">
        <v>14</v>
      </c>
      <c r="H26510" t="s">
        <v>22229</v>
      </c>
      <c r="I26510" t="s">
        <v>22</v>
      </c>
      <c r="M26510">
        <v>7245</v>
      </c>
      <c r="N26510">
        <v>329</v>
      </c>
      <c r="O26510">
        <v>334</v>
      </c>
    </row>
    <row r="26511" spans="1:15" x14ac:dyDescent="0.3">
      <c r="E26511" t="s">
        <v>22217</v>
      </c>
      <c r="F26511" t="s">
        <v>247</v>
      </c>
      <c r="G26511" t="s">
        <v>51</v>
      </c>
      <c r="H26511" t="s">
        <v>22218</v>
      </c>
      <c r="I26511" t="s">
        <v>52</v>
      </c>
      <c r="J26511" t="s">
        <v>60</v>
      </c>
      <c r="M26511">
        <v>7245</v>
      </c>
      <c r="N26511">
        <v>372</v>
      </c>
      <c r="O26511">
        <v>379</v>
      </c>
    </row>
    <row r="26512" spans="1:15" x14ac:dyDescent="0.3">
      <c r="A26512" t="s">
        <v>14</v>
      </c>
      <c r="B26512">
        <v>1</v>
      </c>
      <c r="C26512">
        <v>1</v>
      </c>
      <c r="D26512">
        <v>1</v>
      </c>
      <c r="E26512" t="s">
        <v>22217</v>
      </c>
      <c r="F26512" t="s">
        <v>22222</v>
      </c>
      <c r="G26512" t="s">
        <v>14</v>
      </c>
      <c r="H26512" t="s">
        <v>22223</v>
      </c>
      <c r="I26512" t="s">
        <v>22</v>
      </c>
      <c r="M26512">
        <v>7245</v>
      </c>
      <c r="N26512">
        <v>394</v>
      </c>
      <c r="O26512">
        <v>398</v>
      </c>
    </row>
    <row r="26513" spans="1:15" x14ac:dyDescent="0.3">
      <c r="A26513" t="s">
        <v>14</v>
      </c>
      <c r="B26513">
        <v>1</v>
      </c>
      <c r="C26513">
        <v>1</v>
      </c>
      <c r="D26513">
        <v>1</v>
      </c>
      <c r="E26513" t="s">
        <v>22235</v>
      </c>
      <c r="F26513" t="s">
        <v>12304</v>
      </c>
      <c r="G26513" t="s">
        <v>14</v>
      </c>
      <c r="H26513" t="s">
        <v>22237</v>
      </c>
      <c r="I26513" t="s">
        <v>22</v>
      </c>
      <c r="M26513">
        <v>7247</v>
      </c>
      <c r="N26513">
        <v>39</v>
      </c>
      <c r="O26513">
        <v>44</v>
      </c>
    </row>
    <row r="26514" spans="1:15" x14ac:dyDescent="0.3">
      <c r="A26514" t="s">
        <v>14</v>
      </c>
      <c r="B26514">
        <v>1</v>
      </c>
      <c r="C26514">
        <v>1</v>
      </c>
      <c r="D26514">
        <v>1</v>
      </c>
      <c r="E26514" t="s">
        <v>22235</v>
      </c>
      <c r="F26514" t="s">
        <v>22239</v>
      </c>
      <c r="G26514" t="s">
        <v>14</v>
      </c>
      <c r="H26514" t="s">
        <v>22242</v>
      </c>
      <c r="I26514" t="s">
        <v>22</v>
      </c>
      <c r="M26514">
        <v>7247</v>
      </c>
      <c r="N26514">
        <v>48</v>
      </c>
      <c r="O26514">
        <v>55</v>
      </c>
    </row>
    <row r="26515" spans="1:15" x14ac:dyDescent="0.3">
      <c r="E26515" t="s">
        <v>22235</v>
      </c>
      <c r="F26515" t="s">
        <v>241</v>
      </c>
      <c r="G26515" t="s">
        <v>23</v>
      </c>
      <c r="H26515" t="s">
        <v>22241</v>
      </c>
      <c r="I26515" t="s">
        <v>52</v>
      </c>
      <c r="J26515" t="s">
        <v>117</v>
      </c>
      <c r="M26515">
        <v>7247</v>
      </c>
      <c r="N26515">
        <v>107</v>
      </c>
      <c r="O26515">
        <v>113</v>
      </c>
    </row>
    <row r="26516" spans="1:15" x14ac:dyDescent="0.3">
      <c r="A26516" t="s">
        <v>14</v>
      </c>
      <c r="B26516">
        <v>1</v>
      </c>
      <c r="C26516">
        <v>1</v>
      </c>
      <c r="D26516">
        <v>1</v>
      </c>
      <c r="E26516" t="s">
        <v>22235</v>
      </c>
      <c r="F26516" t="s">
        <v>12304</v>
      </c>
      <c r="G26516" t="s">
        <v>14</v>
      </c>
      <c r="H26516" t="s">
        <v>22236</v>
      </c>
      <c r="I26516" t="s">
        <v>22</v>
      </c>
      <c r="M26516">
        <v>7247</v>
      </c>
      <c r="N26516">
        <v>238</v>
      </c>
      <c r="O26516">
        <v>243</v>
      </c>
    </row>
    <row r="26517" spans="1:15" x14ac:dyDescent="0.3">
      <c r="A26517" t="s">
        <v>14</v>
      </c>
      <c r="B26517">
        <v>1</v>
      </c>
      <c r="C26517">
        <v>1</v>
      </c>
      <c r="D26517">
        <v>1</v>
      </c>
      <c r="E26517" t="s">
        <v>22235</v>
      </c>
      <c r="F26517" t="s">
        <v>22239</v>
      </c>
      <c r="G26517" t="s">
        <v>14</v>
      </c>
      <c r="H26517" t="s">
        <v>22240</v>
      </c>
      <c r="I26517" t="s">
        <v>22</v>
      </c>
      <c r="M26517">
        <v>7247</v>
      </c>
      <c r="N26517">
        <v>270</v>
      </c>
      <c r="O26517">
        <v>277</v>
      </c>
    </row>
    <row r="26518" spans="1:15" x14ac:dyDescent="0.3">
      <c r="A26518" t="s">
        <v>14</v>
      </c>
      <c r="B26518">
        <v>1</v>
      </c>
      <c r="C26518">
        <v>1</v>
      </c>
      <c r="D26518">
        <v>1</v>
      </c>
      <c r="E26518" t="s">
        <v>22235</v>
      </c>
      <c r="F26518" t="s">
        <v>12304</v>
      </c>
      <c r="G26518" t="s">
        <v>14</v>
      </c>
      <c r="H26518" t="s">
        <v>22238</v>
      </c>
      <c r="I26518" t="s">
        <v>22</v>
      </c>
      <c r="M26518">
        <v>7247</v>
      </c>
      <c r="N26518">
        <v>309</v>
      </c>
      <c r="O26518">
        <v>314</v>
      </c>
    </row>
    <row r="26519" spans="1:15" x14ac:dyDescent="0.3">
      <c r="A26519" t="s">
        <v>14</v>
      </c>
      <c r="B26519">
        <v>1</v>
      </c>
      <c r="C26519">
        <v>1</v>
      </c>
      <c r="D26519">
        <v>1</v>
      </c>
      <c r="E26519" t="s">
        <v>22243</v>
      </c>
      <c r="F26519" t="s">
        <v>14694</v>
      </c>
      <c r="G26519" t="s">
        <v>14</v>
      </c>
      <c r="H26519" t="s">
        <v>22253</v>
      </c>
      <c r="I26519" t="s">
        <v>41</v>
      </c>
      <c r="J26519" t="s">
        <v>32</v>
      </c>
      <c r="M26519">
        <v>7248</v>
      </c>
      <c r="N26519">
        <v>0</v>
      </c>
      <c r="O26519">
        <v>4</v>
      </c>
    </row>
    <row r="26520" spans="1:15" x14ac:dyDescent="0.3">
      <c r="A26520" t="s">
        <v>23</v>
      </c>
      <c r="B26520">
        <v>1</v>
      </c>
      <c r="C26520">
        <v>1</v>
      </c>
      <c r="D26520">
        <v>1</v>
      </c>
      <c r="E26520" t="s">
        <v>22243</v>
      </c>
      <c r="F26520" t="s">
        <v>22246</v>
      </c>
      <c r="G26520" t="s">
        <v>23</v>
      </c>
      <c r="H26520" t="s">
        <v>22247</v>
      </c>
      <c r="I26520" t="s">
        <v>52</v>
      </c>
      <c r="J26520" t="s">
        <v>453</v>
      </c>
      <c r="K26520" t="s">
        <v>117</v>
      </c>
      <c r="M26520">
        <v>7248</v>
      </c>
      <c r="N26520">
        <v>84</v>
      </c>
      <c r="O26520">
        <v>98</v>
      </c>
    </row>
    <row r="26521" spans="1:15" x14ac:dyDescent="0.3">
      <c r="A26521" t="s">
        <v>23</v>
      </c>
      <c r="B26521">
        <v>1</v>
      </c>
      <c r="C26521">
        <v>1</v>
      </c>
      <c r="D26521">
        <v>1</v>
      </c>
      <c r="E26521" t="s">
        <v>22243</v>
      </c>
      <c r="F26521" t="s">
        <v>2150</v>
      </c>
      <c r="G26521" t="s">
        <v>23</v>
      </c>
      <c r="H26521" t="s">
        <v>22254</v>
      </c>
      <c r="I26521" t="s">
        <v>22</v>
      </c>
      <c r="M26521">
        <v>7248</v>
      </c>
      <c r="N26521">
        <v>92</v>
      </c>
      <c r="O26521">
        <v>98</v>
      </c>
    </row>
    <row r="26522" spans="1:15" x14ac:dyDescent="0.3">
      <c r="A26522" t="s">
        <v>14</v>
      </c>
      <c r="B26522">
        <v>1</v>
      </c>
      <c r="C26522">
        <v>1</v>
      </c>
      <c r="D26522">
        <v>1</v>
      </c>
      <c r="E26522" t="s">
        <v>22243</v>
      </c>
      <c r="F26522" t="s">
        <v>22248</v>
      </c>
      <c r="G26522" t="s">
        <v>14</v>
      </c>
      <c r="H26522" t="s">
        <v>22249</v>
      </c>
      <c r="I26522" t="s">
        <v>35</v>
      </c>
      <c r="J26522" t="s">
        <v>46</v>
      </c>
      <c r="K26522" t="s">
        <v>47</v>
      </c>
      <c r="L26522" t="s">
        <v>43</v>
      </c>
      <c r="M26522">
        <v>7248</v>
      </c>
      <c r="N26522">
        <v>112</v>
      </c>
      <c r="O26522">
        <v>126</v>
      </c>
    </row>
    <row r="26523" spans="1:15" x14ac:dyDescent="0.3">
      <c r="E26523" t="s">
        <v>22243</v>
      </c>
      <c r="F26523" t="s">
        <v>22244</v>
      </c>
      <c r="G26523" t="s">
        <v>14</v>
      </c>
      <c r="H26523" t="s">
        <v>22251</v>
      </c>
      <c r="I26523" t="s">
        <v>19</v>
      </c>
      <c r="M26523">
        <v>7248</v>
      </c>
      <c r="N26523">
        <v>158</v>
      </c>
      <c r="O26523">
        <v>163</v>
      </c>
    </row>
    <row r="26524" spans="1:15" x14ac:dyDescent="0.3">
      <c r="A26524" t="s">
        <v>14</v>
      </c>
      <c r="B26524">
        <v>0</v>
      </c>
      <c r="C26524">
        <v>1</v>
      </c>
      <c r="D26524" t="s">
        <v>14</v>
      </c>
      <c r="E26524" t="s">
        <v>22243</v>
      </c>
      <c r="F26524" t="s">
        <v>22244</v>
      </c>
      <c r="G26524" t="s">
        <v>17</v>
      </c>
      <c r="H26524" t="s">
        <v>22251</v>
      </c>
      <c r="I26524" t="s">
        <v>26</v>
      </c>
      <c r="M26524">
        <v>7248</v>
      </c>
      <c r="N26524">
        <v>158</v>
      </c>
      <c r="O26524">
        <v>163</v>
      </c>
    </row>
    <row r="26525" spans="1:15" x14ac:dyDescent="0.3">
      <c r="A26525" t="s">
        <v>14</v>
      </c>
      <c r="B26525">
        <v>1</v>
      </c>
      <c r="C26525">
        <v>1</v>
      </c>
      <c r="D26525">
        <v>1</v>
      </c>
      <c r="E26525" t="s">
        <v>22243</v>
      </c>
      <c r="F26525" t="s">
        <v>14694</v>
      </c>
      <c r="G26525" t="s">
        <v>14</v>
      </c>
      <c r="H26525" t="s">
        <v>22252</v>
      </c>
      <c r="I26525" t="s">
        <v>35</v>
      </c>
      <c r="J26525" t="s">
        <v>32</v>
      </c>
      <c r="M26525">
        <v>7248</v>
      </c>
      <c r="N26525">
        <v>260</v>
      </c>
      <c r="O26525">
        <v>264</v>
      </c>
    </row>
    <row r="26526" spans="1:15" x14ac:dyDescent="0.3">
      <c r="E26526" t="s">
        <v>22243</v>
      </c>
      <c r="F26526" t="s">
        <v>22244</v>
      </c>
      <c r="G26526" t="s">
        <v>14</v>
      </c>
      <c r="H26526" t="s">
        <v>22245</v>
      </c>
      <c r="I26526" t="s">
        <v>19</v>
      </c>
      <c r="M26526">
        <v>7248</v>
      </c>
      <c r="N26526">
        <v>306</v>
      </c>
      <c r="O26526">
        <v>311</v>
      </c>
    </row>
    <row r="26527" spans="1:15" x14ac:dyDescent="0.3">
      <c r="A26527" t="s">
        <v>14</v>
      </c>
      <c r="B26527">
        <v>0</v>
      </c>
      <c r="C26527">
        <v>1</v>
      </c>
      <c r="D26527" t="s">
        <v>14</v>
      </c>
      <c r="E26527" t="s">
        <v>22243</v>
      </c>
      <c r="F26527" t="s">
        <v>22244</v>
      </c>
      <c r="G26527" t="s">
        <v>17</v>
      </c>
      <c r="H26527" t="s">
        <v>22245</v>
      </c>
      <c r="I26527" t="s">
        <v>26</v>
      </c>
      <c r="M26527">
        <v>7248</v>
      </c>
      <c r="N26527">
        <v>306</v>
      </c>
      <c r="O26527">
        <v>311</v>
      </c>
    </row>
    <row r="26528" spans="1:15" x14ac:dyDescent="0.3">
      <c r="A26528" t="s">
        <v>14</v>
      </c>
      <c r="B26528">
        <v>1</v>
      </c>
      <c r="C26528">
        <v>1</v>
      </c>
      <c r="D26528">
        <v>1</v>
      </c>
      <c r="E26528" t="s">
        <v>22243</v>
      </c>
      <c r="F26528" t="s">
        <v>7656</v>
      </c>
      <c r="G26528" t="s">
        <v>14</v>
      </c>
      <c r="H26528" t="s">
        <v>22250</v>
      </c>
      <c r="I26528" t="s">
        <v>19</v>
      </c>
      <c r="M26528">
        <v>7248</v>
      </c>
      <c r="N26528">
        <v>358</v>
      </c>
      <c r="O26528">
        <v>364</v>
      </c>
    </row>
    <row r="26529" spans="1:15" x14ac:dyDescent="0.3">
      <c r="E26529" t="s">
        <v>22243</v>
      </c>
      <c r="F26529" t="s">
        <v>7656</v>
      </c>
      <c r="G26529" t="s">
        <v>17</v>
      </c>
      <c r="H26529" t="s">
        <v>22250</v>
      </c>
      <c r="I26529" t="s">
        <v>26</v>
      </c>
      <c r="M26529">
        <v>7248</v>
      </c>
      <c r="N26529">
        <v>358</v>
      </c>
      <c r="O26529">
        <v>364</v>
      </c>
    </row>
    <row r="26530" spans="1:15" x14ac:dyDescent="0.3">
      <c r="A26530" t="s">
        <v>14</v>
      </c>
      <c r="B26530">
        <v>1</v>
      </c>
      <c r="C26530">
        <v>1</v>
      </c>
      <c r="D26530">
        <v>1</v>
      </c>
      <c r="E26530" t="s">
        <v>10314</v>
      </c>
      <c r="F26530" t="s">
        <v>10324</v>
      </c>
      <c r="G26530" t="s">
        <v>14</v>
      </c>
      <c r="H26530" t="s">
        <v>22258</v>
      </c>
      <c r="I26530" t="s">
        <v>22</v>
      </c>
      <c r="M26530">
        <v>7249</v>
      </c>
      <c r="N26530">
        <v>0</v>
      </c>
      <c r="O26530">
        <v>5</v>
      </c>
    </row>
    <row r="26531" spans="1:15" x14ac:dyDescent="0.3">
      <c r="E26531" t="s">
        <v>10314</v>
      </c>
      <c r="F26531" t="s">
        <v>6121</v>
      </c>
      <c r="G26531" t="s">
        <v>51</v>
      </c>
      <c r="H26531" t="s">
        <v>22257</v>
      </c>
      <c r="I26531" t="s">
        <v>52</v>
      </c>
      <c r="J26531" t="s">
        <v>800</v>
      </c>
      <c r="M26531">
        <v>7249</v>
      </c>
      <c r="N26531">
        <v>79</v>
      </c>
      <c r="O26531">
        <v>85</v>
      </c>
    </row>
    <row r="26532" spans="1:15" x14ac:dyDescent="0.3">
      <c r="E26532" t="s">
        <v>10314</v>
      </c>
      <c r="F26532" t="s">
        <v>6416</v>
      </c>
      <c r="G26532" t="s">
        <v>23</v>
      </c>
      <c r="H26532" t="s">
        <v>22259</v>
      </c>
      <c r="I26532" t="s">
        <v>52</v>
      </c>
      <c r="J26532" t="s">
        <v>121</v>
      </c>
      <c r="M26532">
        <v>7249</v>
      </c>
      <c r="N26532">
        <v>175</v>
      </c>
      <c r="O26532">
        <v>184</v>
      </c>
    </row>
    <row r="26533" spans="1:15" x14ac:dyDescent="0.3">
      <c r="A26533" t="s">
        <v>14</v>
      </c>
      <c r="B26533">
        <v>1</v>
      </c>
      <c r="C26533">
        <v>1</v>
      </c>
      <c r="D26533">
        <v>1</v>
      </c>
      <c r="E26533" t="s">
        <v>10314</v>
      </c>
      <c r="F26533" t="s">
        <v>22255</v>
      </c>
      <c r="G26533" t="s">
        <v>14</v>
      </c>
      <c r="H26533" t="s">
        <v>22256</v>
      </c>
      <c r="I26533" t="s">
        <v>35</v>
      </c>
      <c r="J26533" t="s">
        <v>46</v>
      </c>
      <c r="K26533" t="s">
        <v>47</v>
      </c>
      <c r="L26533" t="s">
        <v>43</v>
      </c>
      <c r="M26533">
        <v>7249</v>
      </c>
      <c r="N26533">
        <v>194</v>
      </c>
      <c r="O26533">
        <v>207</v>
      </c>
    </row>
    <row r="26534" spans="1:15" x14ac:dyDescent="0.3">
      <c r="A26534" t="s">
        <v>14</v>
      </c>
      <c r="B26534">
        <v>0</v>
      </c>
      <c r="C26534">
        <v>1</v>
      </c>
      <c r="D26534" t="s">
        <v>14</v>
      </c>
      <c r="E26534" t="s">
        <v>22210</v>
      </c>
      <c r="F26534" t="s">
        <v>22213</v>
      </c>
      <c r="G26534" t="s">
        <v>51</v>
      </c>
      <c r="H26534" t="s">
        <v>22264</v>
      </c>
      <c r="I26534" t="s">
        <v>26</v>
      </c>
      <c r="M26534">
        <v>7250</v>
      </c>
      <c r="N26534">
        <v>0</v>
      </c>
      <c r="O26534">
        <v>4</v>
      </c>
    </row>
    <row r="26535" spans="1:15" x14ac:dyDescent="0.3">
      <c r="E26535" t="s">
        <v>22210</v>
      </c>
      <c r="F26535" t="s">
        <v>22213</v>
      </c>
      <c r="G26535" t="s">
        <v>14</v>
      </c>
      <c r="H26535" t="s">
        <v>22264</v>
      </c>
      <c r="I26535" t="s">
        <v>19</v>
      </c>
      <c r="M26535">
        <v>7250</v>
      </c>
      <c r="N26535">
        <v>0</v>
      </c>
      <c r="O26535">
        <v>4</v>
      </c>
    </row>
    <row r="26536" spans="1:15" x14ac:dyDescent="0.3">
      <c r="A26536" t="s">
        <v>14</v>
      </c>
      <c r="B26536">
        <v>1</v>
      </c>
      <c r="C26536">
        <v>1</v>
      </c>
      <c r="D26536">
        <v>1</v>
      </c>
      <c r="E26536" t="s">
        <v>22210</v>
      </c>
      <c r="F26536" t="s">
        <v>22260</v>
      </c>
      <c r="G26536" t="s">
        <v>14</v>
      </c>
      <c r="H26536" t="s">
        <v>22261</v>
      </c>
      <c r="I26536" t="s">
        <v>35</v>
      </c>
      <c r="J26536" t="s">
        <v>46</v>
      </c>
      <c r="K26536" t="s">
        <v>47</v>
      </c>
      <c r="L26536" t="s">
        <v>43</v>
      </c>
      <c r="M26536">
        <v>7250</v>
      </c>
      <c r="N26536">
        <v>30</v>
      </c>
      <c r="O26536">
        <v>42</v>
      </c>
    </row>
    <row r="26537" spans="1:15" x14ac:dyDescent="0.3">
      <c r="A26537" t="s">
        <v>51</v>
      </c>
      <c r="B26537">
        <v>1</v>
      </c>
      <c r="C26537">
        <v>1</v>
      </c>
      <c r="D26537">
        <v>1</v>
      </c>
      <c r="E26537" t="s">
        <v>22210</v>
      </c>
      <c r="F26537" t="s">
        <v>3308</v>
      </c>
      <c r="G26537" t="s">
        <v>51</v>
      </c>
      <c r="H26537" t="s">
        <v>22265</v>
      </c>
      <c r="I26537" t="s">
        <v>35</v>
      </c>
      <c r="J26537" t="s">
        <v>191</v>
      </c>
      <c r="M26537">
        <v>7250</v>
      </c>
      <c r="N26537">
        <v>75</v>
      </c>
      <c r="O26537">
        <v>78</v>
      </c>
    </row>
    <row r="26538" spans="1:15" x14ac:dyDescent="0.3">
      <c r="E26538" t="s">
        <v>22210</v>
      </c>
      <c r="F26538" t="s">
        <v>156</v>
      </c>
      <c r="G26538" t="s">
        <v>51</v>
      </c>
      <c r="H26538" t="s">
        <v>22266</v>
      </c>
      <c r="I26538" t="s">
        <v>52</v>
      </c>
      <c r="J26538" t="s">
        <v>60</v>
      </c>
      <c r="M26538">
        <v>7250</v>
      </c>
      <c r="N26538">
        <v>279</v>
      </c>
      <c r="O26538">
        <v>289</v>
      </c>
    </row>
    <row r="26539" spans="1:15" x14ac:dyDescent="0.3">
      <c r="A26539" t="s">
        <v>14</v>
      </c>
      <c r="B26539">
        <v>1</v>
      </c>
      <c r="C26539">
        <v>1</v>
      </c>
      <c r="D26539">
        <v>1</v>
      </c>
      <c r="E26539" t="s">
        <v>22210</v>
      </c>
      <c r="F26539" t="s">
        <v>7604</v>
      </c>
      <c r="G26539" t="s">
        <v>14</v>
      </c>
      <c r="H26539" t="s">
        <v>22262</v>
      </c>
      <c r="I26539" t="s">
        <v>35</v>
      </c>
      <c r="J26539" t="s">
        <v>32</v>
      </c>
      <c r="M26539">
        <v>7250</v>
      </c>
      <c r="N26539">
        <v>294</v>
      </c>
      <c r="O26539">
        <v>299</v>
      </c>
    </row>
    <row r="26540" spans="1:15" x14ac:dyDescent="0.3">
      <c r="E26540" t="s">
        <v>22210</v>
      </c>
      <c r="F26540" t="s">
        <v>8841</v>
      </c>
      <c r="G26540" t="s">
        <v>14</v>
      </c>
      <c r="H26540" t="s">
        <v>22263</v>
      </c>
      <c r="I26540" t="s">
        <v>31</v>
      </c>
      <c r="J26540" t="s">
        <v>32</v>
      </c>
      <c r="M26540">
        <v>7250</v>
      </c>
      <c r="N26540">
        <v>347</v>
      </c>
      <c r="O26540">
        <v>355</v>
      </c>
    </row>
    <row r="26541" spans="1:15" x14ac:dyDescent="0.3">
      <c r="A26541" t="s">
        <v>14</v>
      </c>
      <c r="B26541">
        <v>0</v>
      </c>
      <c r="C26541">
        <v>1</v>
      </c>
      <c r="D26541" t="s">
        <v>14</v>
      </c>
      <c r="E26541" t="s">
        <v>22210</v>
      </c>
      <c r="F26541" t="s">
        <v>8841</v>
      </c>
      <c r="G26541" t="s">
        <v>23</v>
      </c>
      <c r="H26541" t="s">
        <v>22263</v>
      </c>
      <c r="I26541" t="s">
        <v>26</v>
      </c>
      <c r="M26541">
        <v>7250</v>
      </c>
      <c r="N26541">
        <v>347</v>
      </c>
      <c r="O26541">
        <v>355</v>
      </c>
    </row>
    <row r="26542" spans="1:15" x14ac:dyDescent="0.3">
      <c r="A26542" t="s">
        <v>14</v>
      </c>
      <c r="B26542">
        <v>1</v>
      </c>
      <c r="C26542">
        <v>1</v>
      </c>
      <c r="D26542">
        <v>1</v>
      </c>
      <c r="E26542" t="s">
        <v>22267</v>
      </c>
      <c r="F26542" t="s">
        <v>22222</v>
      </c>
      <c r="G26542" t="s">
        <v>14</v>
      </c>
      <c r="H26542" t="s">
        <v>22289</v>
      </c>
      <c r="I26542" t="s">
        <v>22</v>
      </c>
      <c r="M26542">
        <v>7251</v>
      </c>
      <c r="N26542">
        <v>0</v>
      </c>
      <c r="O26542">
        <v>4</v>
      </c>
    </row>
    <row r="26543" spans="1:15" x14ac:dyDescent="0.3">
      <c r="E26543" t="s">
        <v>22267</v>
      </c>
      <c r="F26543" t="s">
        <v>22281</v>
      </c>
      <c r="G26543" t="s">
        <v>17</v>
      </c>
      <c r="H26543" t="s">
        <v>22282</v>
      </c>
      <c r="I26543" t="s">
        <v>26</v>
      </c>
      <c r="M26543">
        <v>7251</v>
      </c>
      <c r="N26543">
        <v>133</v>
      </c>
      <c r="O26543">
        <v>140</v>
      </c>
    </row>
    <row r="26544" spans="1:15" x14ac:dyDescent="0.3">
      <c r="A26544" t="s">
        <v>14</v>
      </c>
      <c r="B26544">
        <v>1</v>
      </c>
      <c r="C26544">
        <v>1</v>
      </c>
      <c r="D26544">
        <v>1</v>
      </c>
      <c r="E26544" t="s">
        <v>22267</v>
      </c>
      <c r="F26544" t="s">
        <v>22224</v>
      </c>
      <c r="G26544" t="s">
        <v>14</v>
      </c>
      <c r="H26544" t="s">
        <v>22278</v>
      </c>
      <c r="I26544" t="s">
        <v>35</v>
      </c>
      <c r="J26544" t="s">
        <v>1017</v>
      </c>
      <c r="K26544" t="s">
        <v>43</v>
      </c>
      <c r="M26544">
        <v>7251</v>
      </c>
      <c r="N26544">
        <v>201</v>
      </c>
      <c r="O26544">
        <v>204</v>
      </c>
    </row>
    <row r="26545" spans="1:15" x14ac:dyDescent="0.3">
      <c r="A26545" t="s">
        <v>14</v>
      </c>
      <c r="B26545">
        <v>1</v>
      </c>
      <c r="C26545">
        <v>1</v>
      </c>
      <c r="D26545">
        <v>1</v>
      </c>
      <c r="E26545" t="s">
        <v>22267</v>
      </c>
      <c r="F26545" t="s">
        <v>6305</v>
      </c>
      <c r="G26545" t="s">
        <v>14</v>
      </c>
      <c r="H26545" t="s">
        <v>22271</v>
      </c>
      <c r="I26545" t="s">
        <v>35</v>
      </c>
      <c r="J26545" t="s">
        <v>32</v>
      </c>
      <c r="M26545">
        <v>7251</v>
      </c>
      <c r="N26545">
        <v>215</v>
      </c>
      <c r="O26545">
        <v>218</v>
      </c>
    </row>
    <row r="26546" spans="1:15" x14ac:dyDescent="0.3">
      <c r="E26546" t="s">
        <v>22267</v>
      </c>
      <c r="F26546" t="s">
        <v>22227</v>
      </c>
      <c r="G26546" t="s">
        <v>14</v>
      </c>
      <c r="H26546" t="s">
        <v>22295</v>
      </c>
      <c r="I26546" t="s">
        <v>35</v>
      </c>
      <c r="J26546" t="s">
        <v>32</v>
      </c>
      <c r="M26546">
        <v>7251</v>
      </c>
      <c r="N26546">
        <v>260</v>
      </c>
      <c r="O26546">
        <v>266</v>
      </c>
    </row>
    <row r="26547" spans="1:15" x14ac:dyDescent="0.3">
      <c r="A26547" t="s">
        <v>237</v>
      </c>
      <c r="B26547">
        <v>0</v>
      </c>
      <c r="C26547">
        <v>0</v>
      </c>
      <c r="D26547">
        <v>0</v>
      </c>
      <c r="E26547" t="s">
        <v>22267</v>
      </c>
      <c r="F26547" t="s">
        <v>1327</v>
      </c>
      <c r="G26547" t="s">
        <v>14</v>
      </c>
      <c r="H26547" t="s">
        <v>22268</v>
      </c>
      <c r="I26547" t="s">
        <v>26</v>
      </c>
      <c r="M26547">
        <v>7251</v>
      </c>
      <c r="N26547">
        <v>295</v>
      </c>
      <c r="O26547">
        <v>297</v>
      </c>
    </row>
    <row r="26548" spans="1:15" x14ac:dyDescent="0.3">
      <c r="E26548" t="s">
        <v>22267</v>
      </c>
      <c r="F26548" t="s">
        <v>1128</v>
      </c>
      <c r="G26548" t="s">
        <v>17</v>
      </c>
      <c r="H26548" t="s">
        <v>22275</v>
      </c>
      <c r="I26548" t="s">
        <v>26</v>
      </c>
      <c r="M26548">
        <v>7251</v>
      </c>
      <c r="N26548">
        <v>339</v>
      </c>
      <c r="O26548">
        <v>342</v>
      </c>
    </row>
    <row r="26549" spans="1:15" x14ac:dyDescent="0.3">
      <c r="E26549" t="s">
        <v>22267</v>
      </c>
      <c r="F26549" t="s">
        <v>17025</v>
      </c>
      <c r="G26549" t="s">
        <v>14</v>
      </c>
      <c r="H26549" t="s">
        <v>22274</v>
      </c>
      <c r="I26549" t="s">
        <v>22</v>
      </c>
      <c r="M26549">
        <v>7251</v>
      </c>
      <c r="N26549">
        <v>400</v>
      </c>
      <c r="O26549">
        <v>405</v>
      </c>
    </row>
    <row r="26550" spans="1:15" x14ac:dyDescent="0.3">
      <c r="E26550" t="s">
        <v>22267</v>
      </c>
      <c r="F26550" t="s">
        <v>247</v>
      </c>
      <c r="G26550" t="s">
        <v>51</v>
      </c>
      <c r="H26550" t="s">
        <v>22292</v>
      </c>
      <c r="I26550" t="s">
        <v>52</v>
      </c>
      <c r="J26550" t="s">
        <v>60</v>
      </c>
      <c r="M26550">
        <v>7251</v>
      </c>
      <c r="N26550">
        <v>446</v>
      </c>
      <c r="O26550">
        <v>453</v>
      </c>
    </row>
    <row r="26551" spans="1:15" x14ac:dyDescent="0.3">
      <c r="E26551" t="s">
        <v>22267</v>
      </c>
      <c r="F26551" t="s">
        <v>274</v>
      </c>
      <c r="G26551" t="s">
        <v>51</v>
      </c>
      <c r="H26551" t="s">
        <v>22288</v>
      </c>
      <c r="I26551" t="s">
        <v>19</v>
      </c>
      <c r="M26551">
        <v>7251</v>
      </c>
      <c r="N26551">
        <v>472</v>
      </c>
      <c r="O26551">
        <v>476</v>
      </c>
    </row>
    <row r="26552" spans="1:15" x14ac:dyDescent="0.3">
      <c r="E26552" t="s">
        <v>22267</v>
      </c>
      <c r="F26552" t="s">
        <v>22290</v>
      </c>
      <c r="G26552" t="s">
        <v>14</v>
      </c>
      <c r="H26552" t="s">
        <v>22291</v>
      </c>
      <c r="I26552" t="s">
        <v>26</v>
      </c>
      <c r="M26552">
        <v>7251</v>
      </c>
      <c r="N26552">
        <v>478</v>
      </c>
      <c r="O26552">
        <v>489</v>
      </c>
    </row>
    <row r="26553" spans="1:15" x14ac:dyDescent="0.3">
      <c r="E26553" t="s">
        <v>22267</v>
      </c>
      <c r="F26553" t="s">
        <v>22290</v>
      </c>
      <c r="G26553" t="s">
        <v>51</v>
      </c>
      <c r="H26553" t="s">
        <v>22291</v>
      </c>
      <c r="I26553" t="s">
        <v>19</v>
      </c>
      <c r="M26553">
        <v>7251</v>
      </c>
      <c r="N26553">
        <v>478</v>
      </c>
      <c r="O26553">
        <v>489</v>
      </c>
    </row>
    <row r="26554" spans="1:15" x14ac:dyDescent="0.3">
      <c r="E26554" t="s">
        <v>22267</v>
      </c>
      <c r="F26554" t="s">
        <v>22283</v>
      </c>
      <c r="G26554" t="s">
        <v>14</v>
      </c>
      <c r="H26554" t="s">
        <v>22284</v>
      </c>
      <c r="I26554" t="s">
        <v>52</v>
      </c>
      <c r="J26554" t="s">
        <v>32</v>
      </c>
      <c r="M26554">
        <v>7251</v>
      </c>
      <c r="N26554">
        <v>483</v>
      </c>
      <c r="O26554">
        <v>489</v>
      </c>
    </row>
    <row r="26555" spans="1:15" x14ac:dyDescent="0.3">
      <c r="A26555" t="s">
        <v>237</v>
      </c>
      <c r="B26555">
        <v>0</v>
      </c>
      <c r="C26555">
        <v>0</v>
      </c>
      <c r="D26555">
        <v>0</v>
      </c>
      <c r="E26555" t="s">
        <v>22267</v>
      </c>
      <c r="F26555" t="s">
        <v>22276</v>
      </c>
      <c r="G26555" t="s">
        <v>17</v>
      </c>
      <c r="H26555" t="s">
        <v>22277</v>
      </c>
      <c r="I26555" t="s">
        <v>26</v>
      </c>
      <c r="M26555">
        <v>7251</v>
      </c>
      <c r="N26555">
        <v>549</v>
      </c>
      <c r="O26555">
        <v>552</v>
      </c>
    </row>
    <row r="26556" spans="1:15" x14ac:dyDescent="0.3">
      <c r="E26556" t="s">
        <v>22267</v>
      </c>
      <c r="F26556" t="s">
        <v>22269</v>
      </c>
      <c r="G26556" t="s">
        <v>17</v>
      </c>
      <c r="H26556" t="s">
        <v>22270</v>
      </c>
      <c r="I26556" t="s">
        <v>19</v>
      </c>
      <c r="M26556">
        <v>7251</v>
      </c>
      <c r="N26556">
        <v>554</v>
      </c>
      <c r="O26556">
        <v>609</v>
      </c>
    </row>
    <row r="26557" spans="1:15" x14ac:dyDescent="0.3">
      <c r="A26557" t="s">
        <v>14</v>
      </c>
      <c r="B26557">
        <v>1</v>
      </c>
      <c r="C26557">
        <v>1</v>
      </c>
      <c r="D26557">
        <v>1</v>
      </c>
      <c r="E26557" t="s">
        <v>22267</v>
      </c>
      <c r="F26557" t="s">
        <v>22279</v>
      </c>
      <c r="G26557" t="s">
        <v>14</v>
      </c>
      <c r="H26557" t="s">
        <v>22280</v>
      </c>
      <c r="I26557" t="s">
        <v>26</v>
      </c>
      <c r="M26557">
        <v>7251</v>
      </c>
      <c r="N26557">
        <v>554</v>
      </c>
      <c r="O26557">
        <v>566</v>
      </c>
    </row>
    <row r="26558" spans="1:15" x14ac:dyDescent="0.3">
      <c r="A26558" t="s">
        <v>14</v>
      </c>
      <c r="B26558">
        <v>1</v>
      </c>
      <c r="C26558">
        <v>1</v>
      </c>
      <c r="D26558">
        <v>1</v>
      </c>
      <c r="E26558" t="s">
        <v>22267</v>
      </c>
      <c r="F26558" t="s">
        <v>6305</v>
      </c>
      <c r="G26558" t="s">
        <v>14</v>
      </c>
      <c r="H26558" t="s">
        <v>22287</v>
      </c>
      <c r="I26558" t="s">
        <v>52</v>
      </c>
      <c r="J26558" t="s">
        <v>32</v>
      </c>
      <c r="M26558">
        <v>7251</v>
      </c>
      <c r="N26558">
        <v>554</v>
      </c>
      <c r="O26558">
        <v>557</v>
      </c>
    </row>
    <row r="26559" spans="1:15" x14ac:dyDescent="0.3">
      <c r="A26559" t="s">
        <v>23</v>
      </c>
      <c r="B26559">
        <v>1</v>
      </c>
      <c r="C26559">
        <v>1</v>
      </c>
      <c r="D26559">
        <v>1</v>
      </c>
      <c r="E26559" t="s">
        <v>22267</v>
      </c>
      <c r="F26559" t="s">
        <v>22296</v>
      </c>
      <c r="G26559" t="s">
        <v>23</v>
      </c>
      <c r="H26559" t="s">
        <v>22297</v>
      </c>
      <c r="I26559" t="s">
        <v>270</v>
      </c>
      <c r="J26559" t="s">
        <v>112</v>
      </c>
      <c r="M26559">
        <v>7251</v>
      </c>
      <c r="N26559">
        <v>581</v>
      </c>
      <c r="O26559">
        <v>594</v>
      </c>
    </row>
    <row r="26560" spans="1:15" x14ac:dyDescent="0.3">
      <c r="E26560" t="s">
        <v>22267</v>
      </c>
      <c r="F26560" t="s">
        <v>22285</v>
      </c>
      <c r="G26560" t="s">
        <v>14</v>
      </c>
      <c r="H26560" t="s">
        <v>22286</v>
      </c>
      <c r="I26560" t="s">
        <v>31</v>
      </c>
      <c r="J26560" t="s">
        <v>32</v>
      </c>
      <c r="M26560">
        <v>7251</v>
      </c>
      <c r="N26560">
        <v>611</v>
      </c>
      <c r="O26560">
        <v>619</v>
      </c>
    </row>
    <row r="26561" spans="1:15" x14ac:dyDescent="0.3">
      <c r="E26561" t="s">
        <v>22267</v>
      </c>
      <c r="F26561" t="s">
        <v>22285</v>
      </c>
      <c r="G26561" t="s">
        <v>23</v>
      </c>
      <c r="H26561" t="s">
        <v>22286</v>
      </c>
      <c r="I26561" t="s">
        <v>26</v>
      </c>
      <c r="M26561">
        <v>7251</v>
      </c>
      <c r="N26561">
        <v>611</v>
      </c>
      <c r="O26561">
        <v>619</v>
      </c>
    </row>
    <row r="26562" spans="1:15" x14ac:dyDescent="0.3">
      <c r="E26562" t="s">
        <v>22267</v>
      </c>
      <c r="F26562" t="s">
        <v>22293</v>
      </c>
      <c r="G26562" t="s">
        <v>17</v>
      </c>
      <c r="H26562" t="s">
        <v>22294</v>
      </c>
      <c r="I26562" t="s">
        <v>26</v>
      </c>
      <c r="M26562">
        <v>7251</v>
      </c>
      <c r="N26562">
        <v>647</v>
      </c>
      <c r="O26562">
        <v>664</v>
      </c>
    </row>
    <row r="26563" spans="1:15" x14ac:dyDescent="0.3">
      <c r="E26563" t="s">
        <v>22267</v>
      </c>
      <c r="F26563" t="s">
        <v>22272</v>
      </c>
      <c r="G26563" t="s">
        <v>14</v>
      </c>
      <c r="H26563" t="s">
        <v>22273</v>
      </c>
      <c r="I26563" t="s">
        <v>52</v>
      </c>
      <c r="J26563" t="s">
        <v>32</v>
      </c>
      <c r="M26563">
        <v>7251</v>
      </c>
      <c r="N26563">
        <v>665</v>
      </c>
      <c r="O26563">
        <v>670</v>
      </c>
    </row>
    <row r="26564" spans="1:15" x14ac:dyDescent="0.3">
      <c r="E26564" t="s">
        <v>22267</v>
      </c>
      <c r="F26564" t="s">
        <v>22272</v>
      </c>
      <c r="G26564" t="s">
        <v>51</v>
      </c>
      <c r="H26564" t="s">
        <v>22273</v>
      </c>
      <c r="I26564" t="s">
        <v>19</v>
      </c>
      <c r="M26564">
        <v>7251</v>
      </c>
      <c r="N26564">
        <v>665</v>
      </c>
      <c r="O26564">
        <v>670</v>
      </c>
    </row>
    <row r="26565" spans="1:15" x14ac:dyDescent="0.3">
      <c r="A26565" t="s">
        <v>237</v>
      </c>
      <c r="B26565">
        <v>0</v>
      </c>
      <c r="C26565">
        <v>0</v>
      </c>
      <c r="D26565">
        <v>0</v>
      </c>
      <c r="E26565" t="s">
        <v>22243</v>
      </c>
      <c r="F26565" t="s">
        <v>22302</v>
      </c>
      <c r="G26565" t="s">
        <v>51</v>
      </c>
      <c r="H26565" t="s">
        <v>22303</v>
      </c>
      <c r="I26565" t="s">
        <v>52</v>
      </c>
      <c r="J26565" t="s">
        <v>53</v>
      </c>
      <c r="K26565" t="s">
        <v>60</v>
      </c>
      <c r="M26565">
        <v>7252</v>
      </c>
      <c r="N26565">
        <v>65</v>
      </c>
      <c r="O26565">
        <v>76</v>
      </c>
    </row>
    <row r="26566" spans="1:15" x14ac:dyDescent="0.3">
      <c r="E26566" t="s">
        <v>22243</v>
      </c>
      <c r="F26566" t="s">
        <v>1594</v>
      </c>
      <c r="G26566" t="s">
        <v>51</v>
      </c>
      <c r="H26566" t="s">
        <v>22301</v>
      </c>
      <c r="I26566" t="s">
        <v>52</v>
      </c>
      <c r="J26566" t="s">
        <v>60</v>
      </c>
      <c r="M26566">
        <v>7252</v>
      </c>
      <c r="N26566">
        <v>154</v>
      </c>
      <c r="O26566">
        <v>167</v>
      </c>
    </row>
    <row r="26567" spans="1:15" x14ac:dyDescent="0.3">
      <c r="E26567" t="s">
        <v>22243</v>
      </c>
      <c r="F26567" t="s">
        <v>22244</v>
      </c>
      <c r="G26567" t="s">
        <v>14</v>
      </c>
      <c r="H26567" t="s">
        <v>22298</v>
      </c>
      <c r="I26567" t="s">
        <v>22</v>
      </c>
      <c r="M26567">
        <v>7252</v>
      </c>
      <c r="N26567">
        <v>185</v>
      </c>
      <c r="O26567">
        <v>190</v>
      </c>
    </row>
    <row r="26568" spans="1:15" x14ac:dyDescent="0.3">
      <c r="E26568" t="s">
        <v>22243</v>
      </c>
      <c r="F26568" t="s">
        <v>1202</v>
      </c>
      <c r="G26568" t="s">
        <v>51</v>
      </c>
      <c r="H26568" t="s">
        <v>22299</v>
      </c>
      <c r="I26568" t="s">
        <v>52</v>
      </c>
      <c r="J26568" t="s">
        <v>60</v>
      </c>
      <c r="M26568">
        <v>7252</v>
      </c>
      <c r="N26568">
        <v>314</v>
      </c>
      <c r="O26568">
        <v>317</v>
      </c>
    </row>
    <row r="26569" spans="1:15" x14ac:dyDescent="0.3">
      <c r="A26569" t="s">
        <v>14</v>
      </c>
      <c r="B26569">
        <v>1</v>
      </c>
      <c r="C26569">
        <v>1</v>
      </c>
      <c r="D26569">
        <v>1</v>
      </c>
      <c r="E26569" t="s">
        <v>22243</v>
      </c>
      <c r="F26569" t="s">
        <v>14694</v>
      </c>
      <c r="G26569" t="s">
        <v>14</v>
      </c>
      <c r="H26569" t="s">
        <v>22300</v>
      </c>
      <c r="I26569" t="s">
        <v>35</v>
      </c>
      <c r="J26569" t="s">
        <v>32</v>
      </c>
      <c r="M26569">
        <v>7252</v>
      </c>
      <c r="N26569">
        <v>409</v>
      </c>
      <c r="O26569">
        <v>413</v>
      </c>
    </row>
    <row r="26570" spans="1:15" x14ac:dyDescent="0.3">
      <c r="A26570" t="s">
        <v>23</v>
      </c>
      <c r="B26570">
        <v>1</v>
      </c>
      <c r="C26570">
        <v>1</v>
      </c>
      <c r="D26570">
        <v>1</v>
      </c>
      <c r="E26570" t="s">
        <v>22304</v>
      </c>
      <c r="F26570" t="s">
        <v>22307</v>
      </c>
      <c r="G26570" t="s">
        <v>23</v>
      </c>
      <c r="H26570" t="s">
        <v>22308</v>
      </c>
      <c r="I26570" t="s">
        <v>22</v>
      </c>
      <c r="M26570">
        <v>7253</v>
      </c>
      <c r="N26570">
        <v>32</v>
      </c>
      <c r="O26570">
        <v>41</v>
      </c>
    </row>
    <row r="26571" spans="1:15" x14ac:dyDescent="0.3">
      <c r="E26571" t="s">
        <v>22304</v>
      </c>
      <c r="F26571" t="s">
        <v>131</v>
      </c>
      <c r="G26571" t="s">
        <v>51</v>
      </c>
      <c r="H26571" t="s">
        <v>22309</v>
      </c>
      <c r="I26571" t="s">
        <v>52</v>
      </c>
      <c r="J26571" t="s">
        <v>60</v>
      </c>
      <c r="M26571">
        <v>7253</v>
      </c>
      <c r="N26571">
        <v>45</v>
      </c>
      <c r="O26571">
        <v>51</v>
      </c>
    </row>
    <row r="26572" spans="1:15" x14ac:dyDescent="0.3">
      <c r="E26572" t="s">
        <v>22304</v>
      </c>
      <c r="F26572" t="s">
        <v>22305</v>
      </c>
      <c r="G26572" t="s">
        <v>14</v>
      </c>
      <c r="H26572" t="s">
        <v>22306</v>
      </c>
      <c r="I26572" t="s">
        <v>31</v>
      </c>
      <c r="J26572" t="s">
        <v>32</v>
      </c>
      <c r="M26572">
        <v>7253</v>
      </c>
      <c r="N26572">
        <v>339</v>
      </c>
      <c r="O26572">
        <v>343</v>
      </c>
    </row>
    <row r="26573" spans="1:15" x14ac:dyDescent="0.3">
      <c r="E26573" t="s">
        <v>22304</v>
      </c>
      <c r="F26573" t="s">
        <v>22305</v>
      </c>
      <c r="G26573" t="s">
        <v>17</v>
      </c>
      <c r="H26573" t="s">
        <v>22306</v>
      </c>
      <c r="I26573" t="s">
        <v>26</v>
      </c>
      <c r="M26573">
        <v>7253</v>
      </c>
      <c r="N26573">
        <v>339</v>
      </c>
      <c r="O26573">
        <v>343</v>
      </c>
    </row>
    <row r="26574" spans="1:15" x14ac:dyDescent="0.3">
      <c r="E26574" t="s">
        <v>22197</v>
      </c>
      <c r="F26574" t="s">
        <v>131</v>
      </c>
      <c r="G26574" t="s">
        <v>51</v>
      </c>
      <c r="H26574" t="s">
        <v>22315</v>
      </c>
      <c r="I26574" t="s">
        <v>52</v>
      </c>
      <c r="J26574" t="s">
        <v>60</v>
      </c>
      <c r="M26574">
        <v>7254</v>
      </c>
      <c r="N26574">
        <v>62</v>
      </c>
      <c r="O26574">
        <v>68</v>
      </c>
    </row>
    <row r="26575" spans="1:15" x14ac:dyDescent="0.3">
      <c r="A26575" t="s">
        <v>237</v>
      </c>
      <c r="B26575">
        <v>0</v>
      </c>
      <c r="E26575" t="s">
        <v>22197</v>
      </c>
      <c r="F26575" t="s">
        <v>1564</v>
      </c>
      <c r="G26575" t="s">
        <v>17</v>
      </c>
      <c r="H26575" t="s">
        <v>22314</v>
      </c>
      <c r="I26575" t="s">
        <v>22</v>
      </c>
      <c r="M26575">
        <v>7254</v>
      </c>
      <c r="N26575">
        <v>91</v>
      </c>
      <c r="O26575">
        <v>95</v>
      </c>
    </row>
    <row r="26576" spans="1:15" x14ac:dyDescent="0.3">
      <c r="E26576" t="s">
        <v>22197</v>
      </c>
      <c r="F26576" t="s">
        <v>22201</v>
      </c>
      <c r="G26576" t="s">
        <v>14</v>
      </c>
      <c r="H26576" t="s">
        <v>22310</v>
      </c>
      <c r="I26576" t="s">
        <v>22</v>
      </c>
      <c r="M26576">
        <v>7254</v>
      </c>
      <c r="N26576">
        <v>140</v>
      </c>
      <c r="O26576">
        <v>145</v>
      </c>
    </row>
    <row r="26577" spans="1:15" x14ac:dyDescent="0.3">
      <c r="A26577" t="s">
        <v>14</v>
      </c>
      <c r="B26577">
        <v>0</v>
      </c>
      <c r="C26577">
        <v>1</v>
      </c>
      <c r="D26577" t="s">
        <v>14</v>
      </c>
      <c r="E26577" t="s">
        <v>22197</v>
      </c>
      <c r="F26577" t="s">
        <v>22198</v>
      </c>
      <c r="G26577" t="s">
        <v>23</v>
      </c>
      <c r="H26577" t="s">
        <v>22311</v>
      </c>
      <c r="I26577" t="s">
        <v>26</v>
      </c>
      <c r="M26577">
        <v>7254</v>
      </c>
      <c r="N26577">
        <v>155</v>
      </c>
      <c r="O26577">
        <v>162</v>
      </c>
    </row>
    <row r="26578" spans="1:15" x14ac:dyDescent="0.3">
      <c r="E26578" t="s">
        <v>22197</v>
      </c>
      <c r="F26578" t="s">
        <v>22198</v>
      </c>
      <c r="G26578" t="s">
        <v>14</v>
      </c>
      <c r="H26578" t="s">
        <v>22311</v>
      </c>
      <c r="I26578" t="s">
        <v>19</v>
      </c>
      <c r="M26578">
        <v>7254</v>
      </c>
      <c r="N26578">
        <v>155</v>
      </c>
      <c r="O26578">
        <v>162</v>
      </c>
    </row>
    <row r="26579" spans="1:15" x14ac:dyDescent="0.3">
      <c r="E26579" t="s">
        <v>22197</v>
      </c>
      <c r="F26579" t="s">
        <v>131</v>
      </c>
      <c r="G26579" t="s">
        <v>51</v>
      </c>
      <c r="H26579" t="s">
        <v>22313</v>
      </c>
      <c r="I26579" t="s">
        <v>52</v>
      </c>
      <c r="J26579" t="s">
        <v>60</v>
      </c>
      <c r="M26579">
        <v>7254</v>
      </c>
      <c r="N26579">
        <v>304</v>
      </c>
      <c r="O26579">
        <v>310</v>
      </c>
    </row>
    <row r="26580" spans="1:15" x14ac:dyDescent="0.3">
      <c r="A26580" t="s">
        <v>237</v>
      </c>
      <c r="B26580">
        <v>0</v>
      </c>
      <c r="E26580" t="s">
        <v>22197</v>
      </c>
      <c r="F26580" t="s">
        <v>1564</v>
      </c>
      <c r="G26580" t="s">
        <v>17</v>
      </c>
      <c r="H26580" t="s">
        <v>22312</v>
      </c>
      <c r="I26580" t="s">
        <v>26</v>
      </c>
      <c r="M26580">
        <v>7254</v>
      </c>
      <c r="N26580">
        <v>326</v>
      </c>
      <c r="O26580">
        <v>330</v>
      </c>
    </row>
    <row r="26581" spans="1:15" x14ac:dyDescent="0.3">
      <c r="A26581" t="s">
        <v>14</v>
      </c>
      <c r="B26581">
        <v>1</v>
      </c>
      <c r="C26581">
        <v>1</v>
      </c>
      <c r="D26581">
        <v>1</v>
      </c>
      <c r="E26581" t="s">
        <v>22316</v>
      </c>
      <c r="F26581" t="s">
        <v>22329</v>
      </c>
      <c r="G26581" t="s">
        <v>14</v>
      </c>
      <c r="H26581" t="s">
        <v>22330</v>
      </c>
      <c r="I26581" t="s">
        <v>35</v>
      </c>
      <c r="J26581" t="s">
        <v>32</v>
      </c>
      <c r="M26581">
        <v>7255</v>
      </c>
      <c r="N26581">
        <v>0</v>
      </c>
      <c r="O26581">
        <v>6</v>
      </c>
    </row>
    <row r="26582" spans="1:15" x14ac:dyDescent="0.3">
      <c r="A26582" t="s">
        <v>14</v>
      </c>
      <c r="B26582">
        <v>1</v>
      </c>
      <c r="C26582">
        <v>1</v>
      </c>
      <c r="D26582">
        <v>1</v>
      </c>
      <c r="E26582" t="s">
        <v>22316</v>
      </c>
      <c r="F26582" t="s">
        <v>3145</v>
      </c>
      <c r="G26582" t="s">
        <v>14</v>
      </c>
      <c r="H26582" t="s">
        <v>22332</v>
      </c>
      <c r="I26582" t="s">
        <v>31</v>
      </c>
      <c r="J26582" t="s">
        <v>32</v>
      </c>
      <c r="M26582">
        <v>7255</v>
      </c>
      <c r="N26582">
        <v>64</v>
      </c>
      <c r="O26582">
        <v>68</v>
      </c>
    </row>
    <row r="26583" spans="1:15" x14ac:dyDescent="0.3">
      <c r="E26583" t="s">
        <v>22316</v>
      </c>
      <c r="F26583" t="s">
        <v>3145</v>
      </c>
      <c r="G26583" t="s">
        <v>23</v>
      </c>
      <c r="H26583" t="s">
        <v>22332</v>
      </c>
      <c r="I26583" t="s">
        <v>26</v>
      </c>
      <c r="M26583">
        <v>7255</v>
      </c>
      <c r="N26583">
        <v>64</v>
      </c>
      <c r="O26583">
        <v>68</v>
      </c>
    </row>
    <row r="26584" spans="1:15" x14ac:dyDescent="0.3">
      <c r="A26584" t="s">
        <v>14</v>
      </c>
      <c r="B26584">
        <v>1</v>
      </c>
      <c r="C26584">
        <v>1</v>
      </c>
      <c r="D26584">
        <v>1</v>
      </c>
      <c r="E26584" t="s">
        <v>22316</v>
      </c>
      <c r="F26584" t="s">
        <v>4036</v>
      </c>
      <c r="G26584" t="s">
        <v>14</v>
      </c>
      <c r="H26584" t="s">
        <v>22337</v>
      </c>
      <c r="I26584" t="s">
        <v>35</v>
      </c>
      <c r="J26584" t="s">
        <v>597</v>
      </c>
      <c r="M26584">
        <v>7255</v>
      </c>
      <c r="N26584">
        <v>81</v>
      </c>
      <c r="O26584">
        <v>85</v>
      </c>
    </row>
    <row r="26585" spans="1:15" x14ac:dyDescent="0.3">
      <c r="A26585" t="s">
        <v>14</v>
      </c>
      <c r="B26585">
        <v>1</v>
      </c>
      <c r="C26585">
        <v>1</v>
      </c>
      <c r="D26585">
        <v>1</v>
      </c>
      <c r="E26585" t="s">
        <v>22316</v>
      </c>
      <c r="F26585" t="s">
        <v>8426</v>
      </c>
      <c r="G26585" t="s">
        <v>14</v>
      </c>
      <c r="H26585" t="s">
        <v>22328</v>
      </c>
      <c r="I26585" t="s">
        <v>35</v>
      </c>
      <c r="J26585" t="s">
        <v>32</v>
      </c>
      <c r="M26585">
        <v>7255</v>
      </c>
      <c r="N26585">
        <v>89</v>
      </c>
      <c r="O26585">
        <v>94</v>
      </c>
    </row>
    <row r="26586" spans="1:15" x14ac:dyDescent="0.3">
      <c r="A26586" t="s">
        <v>14</v>
      </c>
      <c r="B26586">
        <v>1</v>
      </c>
      <c r="C26586">
        <v>1</v>
      </c>
      <c r="D26586">
        <v>1</v>
      </c>
      <c r="E26586" t="s">
        <v>22316</v>
      </c>
      <c r="F26586" t="s">
        <v>22319</v>
      </c>
      <c r="G26586" t="s">
        <v>14</v>
      </c>
      <c r="H26586" t="s">
        <v>22320</v>
      </c>
      <c r="I26586" t="s">
        <v>22</v>
      </c>
      <c r="M26586">
        <v>7255</v>
      </c>
      <c r="N26586">
        <v>164</v>
      </c>
      <c r="O26586">
        <v>168</v>
      </c>
    </row>
    <row r="26587" spans="1:15" x14ac:dyDescent="0.3">
      <c r="A26587" t="s">
        <v>14</v>
      </c>
      <c r="B26587">
        <v>1</v>
      </c>
      <c r="C26587">
        <v>1</v>
      </c>
      <c r="D26587">
        <v>1</v>
      </c>
      <c r="E26587" t="s">
        <v>22316</v>
      </c>
      <c r="F26587" t="s">
        <v>4483</v>
      </c>
      <c r="G26587" t="s">
        <v>14</v>
      </c>
      <c r="H26587" t="s">
        <v>22336</v>
      </c>
      <c r="I26587" t="s">
        <v>35</v>
      </c>
      <c r="J26587" t="s">
        <v>32</v>
      </c>
      <c r="M26587">
        <v>7255</v>
      </c>
      <c r="N26587">
        <v>172</v>
      </c>
      <c r="O26587">
        <v>177</v>
      </c>
    </row>
    <row r="26588" spans="1:15" x14ac:dyDescent="0.3">
      <c r="A26588" t="s">
        <v>14</v>
      </c>
      <c r="B26588">
        <v>1</v>
      </c>
      <c r="C26588">
        <v>1</v>
      </c>
      <c r="D26588">
        <v>1</v>
      </c>
      <c r="E26588" t="s">
        <v>22316</v>
      </c>
      <c r="F26588" t="s">
        <v>1515</v>
      </c>
      <c r="G26588" t="s">
        <v>14</v>
      </c>
      <c r="H26588" t="s">
        <v>22335</v>
      </c>
      <c r="I26588" t="s">
        <v>35</v>
      </c>
      <c r="J26588" t="s">
        <v>32</v>
      </c>
      <c r="M26588">
        <v>7255</v>
      </c>
      <c r="N26588">
        <v>188</v>
      </c>
      <c r="O26588">
        <v>195</v>
      </c>
    </row>
    <row r="26589" spans="1:15" x14ac:dyDescent="0.3">
      <c r="A26589" t="s">
        <v>14</v>
      </c>
      <c r="B26589">
        <v>1</v>
      </c>
      <c r="C26589">
        <v>1</v>
      </c>
      <c r="D26589">
        <v>1</v>
      </c>
      <c r="E26589" t="s">
        <v>22316</v>
      </c>
      <c r="F26589" t="s">
        <v>5833</v>
      </c>
      <c r="G26589" t="s">
        <v>14</v>
      </c>
      <c r="H26589" t="s">
        <v>22323</v>
      </c>
      <c r="I26589" t="s">
        <v>22</v>
      </c>
      <c r="M26589">
        <v>7255</v>
      </c>
      <c r="N26589">
        <v>199</v>
      </c>
      <c r="O26589">
        <v>202</v>
      </c>
    </row>
    <row r="26590" spans="1:15" x14ac:dyDescent="0.3">
      <c r="A26590" t="s">
        <v>14</v>
      </c>
      <c r="B26590">
        <v>1</v>
      </c>
      <c r="C26590">
        <v>1</v>
      </c>
      <c r="D26590">
        <v>1</v>
      </c>
      <c r="E26590" t="s">
        <v>22316</v>
      </c>
      <c r="F26590" t="s">
        <v>22317</v>
      </c>
      <c r="G26590" t="s">
        <v>14</v>
      </c>
      <c r="H26590" t="s">
        <v>22318</v>
      </c>
      <c r="I26590" t="s">
        <v>22</v>
      </c>
      <c r="M26590">
        <v>7255</v>
      </c>
      <c r="N26590">
        <v>255</v>
      </c>
      <c r="O26590">
        <v>265</v>
      </c>
    </row>
    <row r="26591" spans="1:15" x14ac:dyDescent="0.3">
      <c r="E26591" t="s">
        <v>22316</v>
      </c>
      <c r="F26591" t="s">
        <v>15856</v>
      </c>
      <c r="G26591" t="s">
        <v>14</v>
      </c>
      <c r="H26591" t="s">
        <v>22338</v>
      </c>
      <c r="I26591" t="s">
        <v>52</v>
      </c>
      <c r="J26591" t="s">
        <v>32</v>
      </c>
      <c r="M26591">
        <v>7255</v>
      </c>
      <c r="N26591">
        <v>255</v>
      </c>
      <c r="O26591">
        <v>259</v>
      </c>
    </row>
    <row r="26592" spans="1:15" x14ac:dyDescent="0.3">
      <c r="A26592" t="s">
        <v>14</v>
      </c>
      <c r="B26592">
        <v>0</v>
      </c>
      <c r="C26592">
        <v>0</v>
      </c>
      <c r="D26592" t="s">
        <v>14</v>
      </c>
      <c r="E26592" t="s">
        <v>22316</v>
      </c>
      <c r="F26592" t="s">
        <v>22324</v>
      </c>
      <c r="G26592" t="s">
        <v>17</v>
      </c>
      <c r="H26592" t="s">
        <v>22325</v>
      </c>
      <c r="I26592" t="s">
        <v>26</v>
      </c>
      <c r="M26592">
        <v>7255</v>
      </c>
      <c r="N26592">
        <v>267</v>
      </c>
      <c r="O26592">
        <v>277</v>
      </c>
    </row>
    <row r="26593" spans="1:15" x14ac:dyDescent="0.3">
      <c r="E26593" t="s">
        <v>22316</v>
      </c>
      <c r="F26593" t="s">
        <v>9191</v>
      </c>
      <c r="G26593" t="s">
        <v>14</v>
      </c>
      <c r="H26593" t="s">
        <v>22331</v>
      </c>
      <c r="I26593" t="s">
        <v>41</v>
      </c>
      <c r="J26593" t="s">
        <v>32</v>
      </c>
      <c r="M26593">
        <v>7255</v>
      </c>
      <c r="N26593">
        <v>267</v>
      </c>
      <c r="O26593">
        <v>269</v>
      </c>
    </row>
    <row r="26594" spans="1:15" x14ac:dyDescent="0.3">
      <c r="E26594" t="s">
        <v>22316</v>
      </c>
      <c r="F26594" t="s">
        <v>19675</v>
      </c>
      <c r="G26594" t="s">
        <v>14</v>
      </c>
      <c r="H26594" t="s">
        <v>22327</v>
      </c>
      <c r="I26594" t="s">
        <v>19</v>
      </c>
      <c r="M26594">
        <v>7255</v>
      </c>
      <c r="N26594">
        <v>273</v>
      </c>
      <c r="O26594">
        <v>277</v>
      </c>
    </row>
    <row r="26595" spans="1:15" x14ac:dyDescent="0.3">
      <c r="A26595" t="s">
        <v>14</v>
      </c>
      <c r="B26595">
        <v>1</v>
      </c>
      <c r="C26595">
        <v>1</v>
      </c>
      <c r="D26595">
        <v>1</v>
      </c>
      <c r="E26595" t="s">
        <v>22316</v>
      </c>
      <c r="F26595" t="s">
        <v>22321</v>
      </c>
      <c r="G26595" t="s">
        <v>14</v>
      </c>
      <c r="H26595" t="s">
        <v>22322</v>
      </c>
      <c r="I26595" t="s">
        <v>35</v>
      </c>
      <c r="J26595" t="s">
        <v>46</v>
      </c>
      <c r="K26595" t="s">
        <v>47</v>
      </c>
      <c r="L26595" t="s">
        <v>43</v>
      </c>
      <c r="M26595">
        <v>7255</v>
      </c>
      <c r="N26595">
        <v>336</v>
      </c>
      <c r="O26595">
        <v>349</v>
      </c>
    </row>
    <row r="26596" spans="1:15" x14ac:dyDescent="0.3">
      <c r="A26596" t="s">
        <v>14</v>
      </c>
      <c r="B26596">
        <v>0</v>
      </c>
      <c r="C26596">
        <v>1</v>
      </c>
      <c r="D26596" t="s">
        <v>14</v>
      </c>
      <c r="E26596" t="s">
        <v>22316</v>
      </c>
      <c r="F26596" t="s">
        <v>13756</v>
      </c>
      <c r="G26596" t="s">
        <v>23</v>
      </c>
      <c r="H26596" t="s">
        <v>22326</v>
      </c>
      <c r="I26596" t="s">
        <v>26</v>
      </c>
      <c r="M26596">
        <v>7255</v>
      </c>
      <c r="N26596">
        <v>509</v>
      </c>
      <c r="O26596">
        <v>515</v>
      </c>
    </row>
    <row r="26597" spans="1:15" x14ac:dyDescent="0.3">
      <c r="E26597" t="s">
        <v>22316</v>
      </c>
      <c r="F26597" t="s">
        <v>13756</v>
      </c>
      <c r="G26597" t="s">
        <v>14</v>
      </c>
      <c r="H26597" t="s">
        <v>22326</v>
      </c>
      <c r="I26597" t="s">
        <v>31</v>
      </c>
      <c r="J26597" t="s">
        <v>32</v>
      </c>
      <c r="M26597">
        <v>7255</v>
      </c>
      <c r="N26597">
        <v>509</v>
      </c>
      <c r="O26597">
        <v>515</v>
      </c>
    </row>
    <row r="26598" spans="1:15" x14ac:dyDescent="0.3">
      <c r="E26598" t="s">
        <v>22316</v>
      </c>
      <c r="F26598" t="s">
        <v>22333</v>
      </c>
      <c r="G26598" t="s">
        <v>14</v>
      </c>
      <c r="H26598" t="s">
        <v>22334</v>
      </c>
      <c r="I26598" t="s">
        <v>19</v>
      </c>
      <c r="M26598">
        <v>7255</v>
      </c>
      <c r="N26598">
        <v>519</v>
      </c>
      <c r="O26598">
        <v>523</v>
      </c>
    </row>
    <row r="26599" spans="1:15" x14ac:dyDescent="0.3">
      <c r="A26599" t="s">
        <v>14</v>
      </c>
      <c r="B26599">
        <v>0</v>
      </c>
      <c r="C26599">
        <v>1</v>
      </c>
      <c r="D26599" t="s">
        <v>14</v>
      </c>
      <c r="E26599" t="s">
        <v>22316</v>
      </c>
      <c r="F26599" t="s">
        <v>22333</v>
      </c>
      <c r="G26599" t="s">
        <v>23</v>
      </c>
      <c r="H26599" t="s">
        <v>22334</v>
      </c>
      <c r="I26599" t="s">
        <v>26</v>
      </c>
      <c r="M26599">
        <v>7255</v>
      </c>
      <c r="N26599">
        <v>519</v>
      </c>
      <c r="O26599">
        <v>523</v>
      </c>
    </row>
    <row r="26600" spans="1:15" x14ac:dyDescent="0.3">
      <c r="A26600" t="s">
        <v>14</v>
      </c>
      <c r="B26600">
        <v>1</v>
      </c>
      <c r="C26600">
        <v>1</v>
      </c>
      <c r="D26600">
        <v>1</v>
      </c>
      <c r="E26600" t="s">
        <v>22316</v>
      </c>
      <c r="F26600" t="s">
        <v>4483</v>
      </c>
      <c r="G26600" t="s">
        <v>14</v>
      </c>
      <c r="H26600" t="s">
        <v>22351</v>
      </c>
      <c r="I26600" t="s">
        <v>35</v>
      </c>
      <c r="J26600" t="s">
        <v>32</v>
      </c>
      <c r="M26600">
        <v>7256</v>
      </c>
      <c r="N26600">
        <v>17</v>
      </c>
      <c r="O26600">
        <v>22</v>
      </c>
    </row>
    <row r="26601" spans="1:15" x14ac:dyDescent="0.3">
      <c r="A26601" t="s">
        <v>14</v>
      </c>
      <c r="B26601">
        <v>1</v>
      </c>
      <c r="C26601">
        <v>1</v>
      </c>
      <c r="D26601">
        <v>1</v>
      </c>
      <c r="E26601" t="s">
        <v>22316</v>
      </c>
      <c r="F26601" t="s">
        <v>22319</v>
      </c>
      <c r="G26601" t="s">
        <v>14</v>
      </c>
      <c r="H26601" t="s">
        <v>22350</v>
      </c>
      <c r="I26601" t="s">
        <v>22</v>
      </c>
      <c r="M26601">
        <v>7256</v>
      </c>
      <c r="N26601">
        <v>24</v>
      </c>
      <c r="O26601">
        <v>28</v>
      </c>
    </row>
    <row r="26602" spans="1:15" x14ac:dyDescent="0.3">
      <c r="E26602" t="s">
        <v>22316</v>
      </c>
      <c r="F26602" t="s">
        <v>22344</v>
      </c>
      <c r="G26602" t="s">
        <v>17</v>
      </c>
      <c r="H26602" t="s">
        <v>22345</v>
      </c>
      <c r="I26602" t="s">
        <v>26</v>
      </c>
      <c r="M26602">
        <v>7256</v>
      </c>
      <c r="N26602">
        <v>157</v>
      </c>
      <c r="O26602">
        <v>166</v>
      </c>
    </row>
    <row r="26603" spans="1:15" x14ac:dyDescent="0.3">
      <c r="A26603" t="s">
        <v>14</v>
      </c>
      <c r="B26603">
        <v>1</v>
      </c>
      <c r="C26603">
        <v>1</v>
      </c>
      <c r="D26603">
        <v>1</v>
      </c>
      <c r="E26603" t="s">
        <v>22316</v>
      </c>
      <c r="F26603" t="s">
        <v>22352</v>
      </c>
      <c r="G26603" t="s">
        <v>14</v>
      </c>
      <c r="H26603" t="s">
        <v>22353</v>
      </c>
      <c r="I26603" t="s">
        <v>35</v>
      </c>
      <c r="J26603" t="s">
        <v>32</v>
      </c>
      <c r="M26603">
        <v>7256</v>
      </c>
      <c r="N26603">
        <v>168</v>
      </c>
      <c r="O26603">
        <v>174</v>
      </c>
    </row>
    <row r="26604" spans="1:15" x14ac:dyDescent="0.3">
      <c r="A26604" t="s">
        <v>14</v>
      </c>
      <c r="B26604">
        <v>1</v>
      </c>
      <c r="C26604">
        <v>1</v>
      </c>
      <c r="D26604">
        <v>1</v>
      </c>
      <c r="E26604" t="s">
        <v>22316</v>
      </c>
      <c r="F26604" t="s">
        <v>22359</v>
      </c>
      <c r="G26604" t="s">
        <v>14</v>
      </c>
      <c r="H26604" t="s">
        <v>22360</v>
      </c>
      <c r="I26604" t="s">
        <v>35</v>
      </c>
      <c r="J26604" t="s">
        <v>46</v>
      </c>
      <c r="K26604" t="s">
        <v>47</v>
      </c>
      <c r="L26604" t="s">
        <v>43</v>
      </c>
      <c r="M26604">
        <v>7256</v>
      </c>
      <c r="N26604">
        <v>191</v>
      </c>
      <c r="O26604">
        <v>206</v>
      </c>
    </row>
    <row r="26605" spans="1:15" x14ac:dyDescent="0.3">
      <c r="A26605" t="s">
        <v>237</v>
      </c>
      <c r="B26605">
        <v>0</v>
      </c>
      <c r="C26605">
        <v>0</v>
      </c>
      <c r="D26605">
        <v>0</v>
      </c>
      <c r="E26605" t="s">
        <v>22316</v>
      </c>
      <c r="F26605" t="s">
        <v>1128</v>
      </c>
      <c r="G26605" t="s">
        <v>23</v>
      </c>
      <c r="H26605" t="s">
        <v>22341</v>
      </c>
      <c r="I26605" t="s">
        <v>26</v>
      </c>
      <c r="M26605">
        <v>7256</v>
      </c>
      <c r="N26605">
        <v>244</v>
      </c>
      <c r="O26605">
        <v>247</v>
      </c>
    </row>
    <row r="26606" spans="1:15" x14ac:dyDescent="0.3">
      <c r="E26606" t="s">
        <v>22316</v>
      </c>
      <c r="F26606" t="s">
        <v>1128</v>
      </c>
      <c r="G26606" t="s">
        <v>17</v>
      </c>
      <c r="H26606" t="s">
        <v>22343</v>
      </c>
      <c r="I26606" t="s">
        <v>26</v>
      </c>
      <c r="M26606">
        <v>7256</v>
      </c>
      <c r="N26606">
        <v>392</v>
      </c>
      <c r="O26606">
        <v>395</v>
      </c>
    </row>
    <row r="26607" spans="1:15" x14ac:dyDescent="0.3">
      <c r="A26607" t="s">
        <v>14</v>
      </c>
      <c r="B26607">
        <v>1</v>
      </c>
      <c r="C26607">
        <v>1</v>
      </c>
      <c r="D26607">
        <v>1</v>
      </c>
      <c r="E26607" t="s">
        <v>22316</v>
      </c>
      <c r="F26607" t="s">
        <v>22357</v>
      </c>
      <c r="G26607" t="s">
        <v>14</v>
      </c>
      <c r="H26607" t="s">
        <v>22358</v>
      </c>
      <c r="I26607" t="s">
        <v>22</v>
      </c>
      <c r="M26607">
        <v>7256</v>
      </c>
      <c r="N26607">
        <v>433</v>
      </c>
      <c r="O26607">
        <v>444</v>
      </c>
    </row>
    <row r="26608" spans="1:15" x14ac:dyDescent="0.3">
      <c r="E26608" t="s">
        <v>22316</v>
      </c>
      <c r="F26608" t="s">
        <v>22346</v>
      </c>
      <c r="G26608" t="s">
        <v>17</v>
      </c>
      <c r="H26608" t="s">
        <v>22347</v>
      </c>
      <c r="I26608" t="s">
        <v>19</v>
      </c>
      <c r="M26608">
        <v>7256</v>
      </c>
      <c r="N26608">
        <v>468</v>
      </c>
      <c r="O26608">
        <v>487</v>
      </c>
    </row>
    <row r="26609" spans="1:15" x14ac:dyDescent="0.3">
      <c r="A26609" t="s">
        <v>237</v>
      </c>
      <c r="B26609">
        <v>0</v>
      </c>
      <c r="C26609">
        <v>0</v>
      </c>
      <c r="D26609">
        <v>0</v>
      </c>
      <c r="E26609" t="s">
        <v>22316</v>
      </c>
      <c r="F26609" t="s">
        <v>22348</v>
      </c>
      <c r="G26609" t="s">
        <v>23</v>
      </c>
      <c r="H26609" t="s">
        <v>22349</v>
      </c>
      <c r="I26609" t="s">
        <v>26</v>
      </c>
      <c r="M26609">
        <v>7256</v>
      </c>
      <c r="N26609">
        <v>479</v>
      </c>
      <c r="O26609">
        <v>487</v>
      </c>
    </row>
    <row r="26610" spans="1:15" x14ac:dyDescent="0.3">
      <c r="A26610" t="s">
        <v>237</v>
      </c>
      <c r="B26610">
        <v>0</v>
      </c>
      <c r="C26610">
        <v>0</v>
      </c>
      <c r="D26610">
        <v>0</v>
      </c>
      <c r="E26610" t="s">
        <v>22316</v>
      </c>
      <c r="F26610" t="s">
        <v>22348</v>
      </c>
      <c r="G26610" t="s">
        <v>14</v>
      </c>
      <c r="H26610" t="s">
        <v>22349</v>
      </c>
      <c r="I26610" t="s">
        <v>52</v>
      </c>
      <c r="J26610" t="s">
        <v>43</v>
      </c>
      <c r="M26610">
        <v>7256</v>
      </c>
      <c r="N26610">
        <v>479</v>
      </c>
      <c r="O26610">
        <v>487</v>
      </c>
    </row>
    <row r="26611" spans="1:15" x14ac:dyDescent="0.3">
      <c r="E26611" t="s">
        <v>22316</v>
      </c>
      <c r="F26611" t="s">
        <v>1178</v>
      </c>
      <c r="G26611" t="s">
        <v>17</v>
      </c>
      <c r="H26611" t="s">
        <v>22342</v>
      </c>
      <c r="I26611" t="s">
        <v>26</v>
      </c>
      <c r="M26611">
        <v>7256</v>
      </c>
      <c r="N26611">
        <v>489</v>
      </c>
      <c r="O26611">
        <v>498</v>
      </c>
    </row>
    <row r="26612" spans="1:15" x14ac:dyDescent="0.3">
      <c r="A26612" t="s">
        <v>14</v>
      </c>
      <c r="B26612">
        <v>1</v>
      </c>
      <c r="C26612">
        <v>1</v>
      </c>
      <c r="D26612">
        <v>1</v>
      </c>
      <c r="E26612" t="s">
        <v>22316</v>
      </c>
      <c r="F26612" t="s">
        <v>22355</v>
      </c>
      <c r="G26612" t="s">
        <v>14</v>
      </c>
      <c r="H26612" t="s">
        <v>22356</v>
      </c>
      <c r="I26612" t="s">
        <v>41</v>
      </c>
      <c r="J26612" t="s">
        <v>46</v>
      </c>
      <c r="K26612" t="s">
        <v>47</v>
      </c>
      <c r="L26612" t="s">
        <v>43</v>
      </c>
      <c r="M26612">
        <v>7256</v>
      </c>
      <c r="N26612">
        <v>489</v>
      </c>
      <c r="O26612">
        <v>502</v>
      </c>
    </row>
    <row r="26613" spans="1:15" x14ac:dyDescent="0.3">
      <c r="A26613" t="s">
        <v>14</v>
      </c>
      <c r="B26613">
        <v>1</v>
      </c>
      <c r="C26613">
        <v>1</v>
      </c>
      <c r="D26613">
        <v>1</v>
      </c>
      <c r="E26613" t="s">
        <v>22316</v>
      </c>
      <c r="F26613" t="s">
        <v>22361</v>
      </c>
      <c r="G26613" t="s">
        <v>14</v>
      </c>
      <c r="H26613" t="s">
        <v>22362</v>
      </c>
      <c r="I26613" t="s">
        <v>35</v>
      </c>
      <c r="J26613" t="s">
        <v>42</v>
      </c>
      <c r="K26613" t="s">
        <v>43</v>
      </c>
      <c r="M26613">
        <v>7256</v>
      </c>
      <c r="N26613">
        <v>551</v>
      </c>
      <c r="O26613">
        <v>558</v>
      </c>
    </row>
    <row r="26614" spans="1:15" x14ac:dyDescent="0.3">
      <c r="A26614" t="s">
        <v>14</v>
      </c>
      <c r="B26614">
        <v>0</v>
      </c>
      <c r="C26614">
        <v>1</v>
      </c>
      <c r="D26614" t="s">
        <v>14</v>
      </c>
      <c r="E26614" t="s">
        <v>22316</v>
      </c>
      <c r="F26614" t="s">
        <v>22333</v>
      </c>
      <c r="G26614" t="s">
        <v>23</v>
      </c>
      <c r="H26614" t="s">
        <v>22354</v>
      </c>
      <c r="I26614" t="s">
        <v>26</v>
      </c>
      <c r="M26614">
        <v>7256</v>
      </c>
      <c r="N26614">
        <v>560</v>
      </c>
      <c r="O26614">
        <v>564</v>
      </c>
    </row>
    <row r="26615" spans="1:15" x14ac:dyDescent="0.3">
      <c r="E26615" t="s">
        <v>22316</v>
      </c>
      <c r="F26615" t="s">
        <v>22333</v>
      </c>
      <c r="G26615" t="s">
        <v>14</v>
      </c>
      <c r="H26615" t="s">
        <v>22354</v>
      </c>
      <c r="I26615" t="s">
        <v>19</v>
      </c>
      <c r="M26615">
        <v>7256</v>
      </c>
      <c r="N26615">
        <v>560</v>
      </c>
      <c r="O26615">
        <v>564</v>
      </c>
    </row>
    <row r="26616" spans="1:15" x14ac:dyDescent="0.3">
      <c r="E26616" t="s">
        <v>22316</v>
      </c>
      <c r="F26616" t="s">
        <v>22339</v>
      </c>
      <c r="G26616" t="s">
        <v>14</v>
      </c>
      <c r="H26616" t="s">
        <v>22340</v>
      </c>
      <c r="I26616" t="s">
        <v>31</v>
      </c>
      <c r="J26616" t="s">
        <v>32</v>
      </c>
      <c r="M26616">
        <v>7256</v>
      </c>
      <c r="N26616">
        <v>568</v>
      </c>
      <c r="O26616">
        <v>573</v>
      </c>
    </row>
    <row r="26617" spans="1:15" x14ac:dyDescent="0.3">
      <c r="A26617" t="s">
        <v>14</v>
      </c>
      <c r="B26617">
        <v>0</v>
      </c>
      <c r="C26617">
        <v>1</v>
      </c>
      <c r="D26617" t="s">
        <v>14</v>
      </c>
      <c r="E26617" t="s">
        <v>22316</v>
      </c>
      <c r="F26617" t="s">
        <v>22339</v>
      </c>
      <c r="G26617" t="s">
        <v>23</v>
      </c>
      <c r="H26617" t="s">
        <v>22340</v>
      </c>
      <c r="I26617" t="s">
        <v>26</v>
      </c>
      <c r="M26617">
        <v>7256</v>
      </c>
      <c r="N26617">
        <v>568</v>
      </c>
      <c r="O26617">
        <v>573</v>
      </c>
    </row>
    <row r="26618" spans="1:15" x14ac:dyDescent="0.3">
      <c r="A26618" t="s">
        <v>14</v>
      </c>
      <c r="B26618">
        <v>1</v>
      </c>
      <c r="C26618">
        <v>1</v>
      </c>
      <c r="D26618">
        <v>1</v>
      </c>
      <c r="E26618" t="s">
        <v>22363</v>
      </c>
      <c r="F26618" t="s">
        <v>6730</v>
      </c>
      <c r="G26618" t="s">
        <v>14</v>
      </c>
      <c r="H26618" t="s">
        <v>22364</v>
      </c>
      <c r="I26618" t="s">
        <v>22</v>
      </c>
      <c r="M26618">
        <v>7258</v>
      </c>
      <c r="N26618">
        <v>0</v>
      </c>
      <c r="O26618">
        <v>4</v>
      </c>
    </row>
    <row r="26619" spans="1:15" x14ac:dyDescent="0.3">
      <c r="A26619" t="s">
        <v>14</v>
      </c>
      <c r="B26619">
        <v>1</v>
      </c>
      <c r="C26619">
        <v>1</v>
      </c>
      <c r="D26619">
        <v>1</v>
      </c>
      <c r="E26619" t="s">
        <v>22363</v>
      </c>
      <c r="F26619" t="s">
        <v>22372</v>
      </c>
      <c r="G26619" t="s">
        <v>14</v>
      </c>
      <c r="H26619" t="s">
        <v>22373</v>
      </c>
      <c r="I26619" t="s">
        <v>22</v>
      </c>
      <c r="M26619">
        <v>7258</v>
      </c>
      <c r="N26619">
        <v>8</v>
      </c>
      <c r="O26619">
        <v>16</v>
      </c>
    </row>
    <row r="26620" spans="1:15" x14ac:dyDescent="0.3">
      <c r="A26620" t="s">
        <v>14</v>
      </c>
      <c r="B26620">
        <v>1</v>
      </c>
      <c r="C26620">
        <v>1</v>
      </c>
      <c r="D26620">
        <v>1</v>
      </c>
      <c r="E26620" t="s">
        <v>22363</v>
      </c>
      <c r="F26620" t="s">
        <v>22370</v>
      </c>
      <c r="G26620" t="s">
        <v>14</v>
      </c>
      <c r="H26620" t="s">
        <v>22371</v>
      </c>
      <c r="I26620" t="s">
        <v>22</v>
      </c>
      <c r="M26620">
        <v>7258</v>
      </c>
      <c r="N26620">
        <v>26</v>
      </c>
      <c r="O26620">
        <v>30</v>
      </c>
    </row>
    <row r="26621" spans="1:15" x14ac:dyDescent="0.3">
      <c r="A26621" t="s">
        <v>14</v>
      </c>
      <c r="B26621">
        <v>1</v>
      </c>
      <c r="C26621">
        <v>1</v>
      </c>
      <c r="D26621">
        <v>1</v>
      </c>
      <c r="E26621" t="s">
        <v>22363</v>
      </c>
      <c r="F26621" t="s">
        <v>22365</v>
      </c>
      <c r="G26621" t="s">
        <v>14</v>
      </c>
      <c r="H26621" t="s">
        <v>22366</v>
      </c>
      <c r="I26621" t="s">
        <v>35</v>
      </c>
      <c r="J26621" t="s">
        <v>46</v>
      </c>
      <c r="K26621" t="s">
        <v>47</v>
      </c>
      <c r="L26621" t="s">
        <v>43</v>
      </c>
      <c r="M26621">
        <v>7258</v>
      </c>
      <c r="N26621">
        <v>241</v>
      </c>
      <c r="O26621">
        <v>253</v>
      </c>
    </row>
    <row r="26622" spans="1:15" x14ac:dyDescent="0.3">
      <c r="A26622" t="s">
        <v>14</v>
      </c>
      <c r="B26622">
        <v>1</v>
      </c>
      <c r="C26622">
        <v>1</v>
      </c>
      <c r="D26622">
        <v>1</v>
      </c>
      <c r="E26622" t="s">
        <v>22363</v>
      </c>
      <c r="F26622" t="s">
        <v>22367</v>
      </c>
      <c r="G26622" t="s">
        <v>14</v>
      </c>
      <c r="H26622" t="s">
        <v>22368</v>
      </c>
      <c r="I26622" t="s">
        <v>35</v>
      </c>
      <c r="J26622" t="s">
        <v>46</v>
      </c>
      <c r="K26622" t="s">
        <v>47</v>
      </c>
      <c r="L26622" t="s">
        <v>43</v>
      </c>
      <c r="M26622">
        <v>7258</v>
      </c>
      <c r="N26622">
        <v>255</v>
      </c>
      <c r="O26622">
        <v>276</v>
      </c>
    </row>
    <row r="26623" spans="1:15" x14ac:dyDescent="0.3">
      <c r="E26623" t="s">
        <v>22363</v>
      </c>
      <c r="F26623" t="s">
        <v>196</v>
      </c>
      <c r="G26623" t="s">
        <v>23</v>
      </c>
      <c r="H26623" t="s">
        <v>22369</v>
      </c>
      <c r="I26623" t="s">
        <v>52</v>
      </c>
      <c r="J26623" t="s">
        <v>117</v>
      </c>
      <c r="M26623">
        <v>7258</v>
      </c>
      <c r="N26623">
        <v>295</v>
      </c>
      <c r="O26623">
        <v>303</v>
      </c>
    </row>
    <row r="26624" spans="1:15" x14ac:dyDescent="0.3">
      <c r="E26624" t="s">
        <v>22374</v>
      </c>
      <c r="F26624" t="s">
        <v>22375</v>
      </c>
      <c r="G26624" t="s">
        <v>14</v>
      </c>
      <c r="H26624" t="s">
        <v>22381</v>
      </c>
      <c r="I26624" t="s">
        <v>19</v>
      </c>
      <c r="M26624">
        <v>7263</v>
      </c>
      <c r="N26624">
        <v>0</v>
      </c>
      <c r="O26624">
        <v>4</v>
      </c>
    </row>
    <row r="26625" spans="1:15" x14ac:dyDescent="0.3">
      <c r="A26625" t="s">
        <v>14</v>
      </c>
      <c r="B26625">
        <v>0</v>
      </c>
      <c r="C26625">
        <v>1</v>
      </c>
      <c r="D26625" t="s">
        <v>14</v>
      </c>
      <c r="E26625" t="s">
        <v>22374</v>
      </c>
      <c r="F26625" t="s">
        <v>22375</v>
      </c>
      <c r="G26625" t="s">
        <v>23</v>
      </c>
      <c r="H26625" t="s">
        <v>22381</v>
      </c>
      <c r="I26625" t="s">
        <v>26</v>
      </c>
      <c r="M26625">
        <v>7263</v>
      </c>
      <c r="N26625">
        <v>0</v>
      </c>
      <c r="O26625">
        <v>4</v>
      </c>
    </row>
    <row r="26626" spans="1:15" x14ac:dyDescent="0.3">
      <c r="A26626" t="s">
        <v>237</v>
      </c>
      <c r="B26626">
        <v>0</v>
      </c>
      <c r="E26626" t="s">
        <v>22374</v>
      </c>
      <c r="F26626" t="s">
        <v>2283</v>
      </c>
      <c r="G26626" t="s">
        <v>17</v>
      </c>
      <c r="H26626" t="s">
        <v>22378</v>
      </c>
      <c r="I26626" t="s">
        <v>26</v>
      </c>
      <c r="M26626">
        <v>7263</v>
      </c>
      <c r="N26626">
        <v>171</v>
      </c>
      <c r="O26626">
        <v>179</v>
      </c>
    </row>
    <row r="26627" spans="1:15" x14ac:dyDescent="0.3">
      <c r="E26627" t="s">
        <v>22374</v>
      </c>
      <c r="F26627" t="s">
        <v>2283</v>
      </c>
      <c r="G26627" t="s">
        <v>51</v>
      </c>
      <c r="H26627" t="s">
        <v>22378</v>
      </c>
      <c r="I26627" t="s">
        <v>19</v>
      </c>
      <c r="M26627">
        <v>7263</v>
      </c>
      <c r="N26627">
        <v>171</v>
      </c>
      <c r="O26627">
        <v>179</v>
      </c>
    </row>
    <row r="26628" spans="1:15" x14ac:dyDescent="0.3">
      <c r="A26628" t="s">
        <v>17</v>
      </c>
      <c r="B26628">
        <v>1</v>
      </c>
      <c r="C26628">
        <v>1</v>
      </c>
      <c r="D26628">
        <v>1</v>
      </c>
      <c r="E26628" t="s">
        <v>22374</v>
      </c>
      <c r="F26628" t="s">
        <v>22379</v>
      </c>
      <c r="G26628" t="s">
        <v>17</v>
      </c>
      <c r="H26628" t="s">
        <v>22380</v>
      </c>
      <c r="I26628" t="s">
        <v>22</v>
      </c>
      <c r="M26628">
        <v>7263</v>
      </c>
      <c r="N26628">
        <v>181</v>
      </c>
      <c r="O26628">
        <v>188</v>
      </c>
    </row>
    <row r="26629" spans="1:15" x14ac:dyDescent="0.3">
      <c r="E26629" t="s">
        <v>22374</v>
      </c>
      <c r="F26629" t="s">
        <v>12692</v>
      </c>
      <c r="G26629" t="s">
        <v>17</v>
      </c>
      <c r="H26629" t="s">
        <v>22377</v>
      </c>
      <c r="I26629" t="s">
        <v>19</v>
      </c>
      <c r="M26629">
        <v>7263</v>
      </c>
      <c r="N26629">
        <v>192</v>
      </c>
      <c r="O26629">
        <v>201</v>
      </c>
    </row>
    <row r="26630" spans="1:15" x14ac:dyDescent="0.3">
      <c r="E26630" t="s">
        <v>22374</v>
      </c>
      <c r="F26630" t="s">
        <v>12692</v>
      </c>
      <c r="G26630" t="s">
        <v>23</v>
      </c>
      <c r="H26630" t="s">
        <v>22377</v>
      </c>
      <c r="I26630" t="s">
        <v>26</v>
      </c>
      <c r="M26630">
        <v>7263</v>
      </c>
      <c r="N26630">
        <v>192</v>
      </c>
      <c r="O26630">
        <v>201</v>
      </c>
    </row>
    <row r="26631" spans="1:15" x14ac:dyDescent="0.3">
      <c r="A26631" t="s">
        <v>14</v>
      </c>
      <c r="B26631">
        <v>0</v>
      </c>
      <c r="C26631">
        <v>1</v>
      </c>
      <c r="D26631" t="s">
        <v>14</v>
      </c>
      <c r="E26631" t="s">
        <v>22374</v>
      </c>
      <c r="F26631" t="s">
        <v>22375</v>
      </c>
      <c r="G26631" t="s">
        <v>23</v>
      </c>
      <c r="H26631" t="s">
        <v>22376</v>
      </c>
      <c r="I26631" t="s">
        <v>26</v>
      </c>
      <c r="M26631">
        <v>7263</v>
      </c>
      <c r="N26631">
        <v>206</v>
      </c>
      <c r="O26631">
        <v>210</v>
      </c>
    </row>
    <row r="26632" spans="1:15" x14ac:dyDescent="0.3">
      <c r="E26632" t="s">
        <v>22374</v>
      </c>
      <c r="F26632" t="s">
        <v>22375</v>
      </c>
      <c r="G26632" t="s">
        <v>14</v>
      </c>
      <c r="H26632" t="s">
        <v>22376</v>
      </c>
      <c r="I26632" t="s">
        <v>19</v>
      </c>
      <c r="M26632">
        <v>7263</v>
      </c>
      <c r="N26632">
        <v>206</v>
      </c>
      <c r="O26632">
        <v>210</v>
      </c>
    </row>
    <row r="26633" spans="1:15" x14ac:dyDescent="0.3">
      <c r="E26633" t="s">
        <v>22382</v>
      </c>
      <c r="F26633" t="s">
        <v>2142</v>
      </c>
      <c r="G26633" t="s">
        <v>17</v>
      </c>
      <c r="H26633" t="s">
        <v>22389</v>
      </c>
      <c r="I26633" t="s">
        <v>26</v>
      </c>
      <c r="M26633">
        <v>7264</v>
      </c>
      <c r="N26633">
        <v>0</v>
      </c>
      <c r="O26633">
        <v>4</v>
      </c>
    </row>
    <row r="26634" spans="1:15" x14ac:dyDescent="0.3">
      <c r="A26634" t="s">
        <v>14</v>
      </c>
      <c r="B26634">
        <v>1</v>
      </c>
      <c r="C26634">
        <v>1</v>
      </c>
      <c r="D26634">
        <v>1</v>
      </c>
      <c r="E26634" t="s">
        <v>22382</v>
      </c>
      <c r="F26634" t="s">
        <v>2142</v>
      </c>
      <c r="G26634" t="s">
        <v>14</v>
      </c>
      <c r="H26634" t="s">
        <v>22389</v>
      </c>
      <c r="I26634" t="s">
        <v>31</v>
      </c>
      <c r="J26634" t="s">
        <v>32</v>
      </c>
      <c r="M26634">
        <v>7264</v>
      </c>
      <c r="N26634">
        <v>0</v>
      </c>
      <c r="O26634">
        <v>4</v>
      </c>
    </row>
    <row r="26635" spans="1:15" x14ac:dyDescent="0.3">
      <c r="E26635" t="s">
        <v>22382</v>
      </c>
      <c r="F26635" t="s">
        <v>391</v>
      </c>
      <c r="G26635" t="s">
        <v>51</v>
      </c>
      <c r="H26635" t="s">
        <v>22383</v>
      </c>
      <c r="I26635" t="s">
        <v>52</v>
      </c>
      <c r="J26635" t="s">
        <v>393</v>
      </c>
      <c r="M26635">
        <v>7264</v>
      </c>
      <c r="N26635">
        <v>54</v>
      </c>
      <c r="O26635">
        <v>64</v>
      </c>
    </row>
    <row r="26636" spans="1:15" x14ac:dyDescent="0.3">
      <c r="E26636" t="s">
        <v>22382</v>
      </c>
      <c r="F26636" t="s">
        <v>22384</v>
      </c>
      <c r="G26636" t="s">
        <v>14</v>
      </c>
      <c r="H26636" t="s">
        <v>22385</v>
      </c>
      <c r="I26636" t="s">
        <v>26</v>
      </c>
      <c r="M26636">
        <v>7264</v>
      </c>
      <c r="N26636">
        <v>108</v>
      </c>
      <c r="O26636">
        <v>122</v>
      </c>
    </row>
    <row r="26637" spans="1:15" x14ac:dyDescent="0.3">
      <c r="E26637" t="s">
        <v>22382</v>
      </c>
      <c r="F26637" t="s">
        <v>2542</v>
      </c>
      <c r="G26637" t="s">
        <v>14</v>
      </c>
      <c r="H26637" t="s">
        <v>22387</v>
      </c>
      <c r="I26637" t="s">
        <v>41</v>
      </c>
      <c r="J26637" t="s">
        <v>32</v>
      </c>
      <c r="M26637">
        <v>7264</v>
      </c>
      <c r="N26637">
        <v>118</v>
      </c>
      <c r="O26637">
        <v>122</v>
      </c>
    </row>
    <row r="26638" spans="1:15" x14ac:dyDescent="0.3">
      <c r="A26638" t="s">
        <v>14</v>
      </c>
      <c r="B26638">
        <v>1</v>
      </c>
      <c r="C26638">
        <v>1</v>
      </c>
      <c r="D26638">
        <v>1</v>
      </c>
      <c r="E26638" t="s">
        <v>22382</v>
      </c>
      <c r="F26638" t="s">
        <v>11149</v>
      </c>
      <c r="G26638" t="s">
        <v>14</v>
      </c>
      <c r="H26638" t="s">
        <v>22386</v>
      </c>
      <c r="I26638" t="s">
        <v>22</v>
      </c>
      <c r="M26638">
        <v>7264</v>
      </c>
      <c r="N26638">
        <v>124</v>
      </c>
      <c r="O26638">
        <v>129</v>
      </c>
    </row>
    <row r="26639" spans="1:15" x14ac:dyDescent="0.3">
      <c r="A26639" t="s">
        <v>14</v>
      </c>
      <c r="B26639">
        <v>1</v>
      </c>
      <c r="C26639">
        <v>1</v>
      </c>
      <c r="D26639">
        <v>1</v>
      </c>
      <c r="E26639" t="s">
        <v>22382</v>
      </c>
      <c r="F26639" t="s">
        <v>12666</v>
      </c>
      <c r="G26639" t="s">
        <v>14</v>
      </c>
      <c r="H26639" t="s">
        <v>22390</v>
      </c>
      <c r="I26639" t="s">
        <v>35</v>
      </c>
      <c r="J26639" t="s">
        <v>32</v>
      </c>
      <c r="M26639">
        <v>7264</v>
      </c>
      <c r="N26639">
        <v>133</v>
      </c>
      <c r="O26639">
        <v>137</v>
      </c>
    </row>
    <row r="26640" spans="1:15" x14ac:dyDescent="0.3">
      <c r="E26640" t="s">
        <v>22382</v>
      </c>
      <c r="F26640" t="s">
        <v>17121</v>
      </c>
      <c r="G26640" t="s">
        <v>51</v>
      </c>
      <c r="H26640" t="s">
        <v>22388</v>
      </c>
      <c r="I26640" t="s">
        <v>26</v>
      </c>
      <c r="M26640">
        <v>7264</v>
      </c>
      <c r="N26640">
        <v>171</v>
      </c>
      <c r="O26640">
        <v>173</v>
      </c>
    </row>
    <row r="26641" spans="1:15" x14ac:dyDescent="0.3">
      <c r="E26641" t="s">
        <v>22382</v>
      </c>
      <c r="F26641" t="s">
        <v>17121</v>
      </c>
      <c r="G26641" t="s">
        <v>14</v>
      </c>
      <c r="H26641" t="s">
        <v>22388</v>
      </c>
      <c r="I26641" t="s">
        <v>19</v>
      </c>
      <c r="M26641">
        <v>7264</v>
      </c>
      <c r="N26641">
        <v>171</v>
      </c>
      <c r="O26641">
        <v>173</v>
      </c>
    </row>
    <row r="26642" spans="1:15" x14ac:dyDescent="0.3">
      <c r="E26642" t="s">
        <v>22391</v>
      </c>
      <c r="F26642" t="s">
        <v>131</v>
      </c>
      <c r="G26642" t="s">
        <v>51</v>
      </c>
      <c r="H26642" t="s">
        <v>22392</v>
      </c>
      <c r="I26642" t="s">
        <v>52</v>
      </c>
      <c r="J26642" t="s">
        <v>60</v>
      </c>
      <c r="M26642">
        <v>7266</v>
      </c>
      <c r="N26642">
        <v>2</v>
      </c>
      <c r="O26642">
        <v>8</v>
      </c>
    </row>
    <row r="26643" spans="1:15" x14ac:dyDescent="0.3">
      <c r="A26643" t="s">
        <v>14</v>
      </c>
      <c r="B26643">
        <v>1</v>
      </c>
      <c r="C26643">
        <v>1</v>
      </c>
      <c r="D26643">
        <v>1</v>
      </c>
      <c r="E26643" t="s">
        <v>22391</v>
      </c>
      <c r="F26643" t="s">
        <v>22394</v>
      </c>
      <c r="G26643" t="s">
        <v>14</v>
      </c>
      <c r="H26643" t="s">
        <v>22395</v>
      </c>
      <c r="I26643" t="s">
        <v>35</v>
      </c>
      <c r="J26643" t="s">
        <v>32</v>
      </c>
      <c r="M26643">
        <v>7266</v>
      </c>
      <c r="N26643">
        <v>159</v>
      </c>
      <c r="O26643">
        <v>166</v>
      </c>
    </row>
    <row r="26644" spans="1:15" x14ac:dyDescent="0.3">
      <c r="E26644" t="s">
        <v>22391</v>
      </c>
      <c r="F26644" t="s">
        <v>339</v>
      </c>
      <c r="G26644" t="s">
        <v>23</v>
      </c>
      <c r="H26644" t="s">
        <v>22393</v>
      </c>
      <c r="I26644" t="s">
        <v>52</v>
      </c>
      <c r="J26644" t="s">
        <v>117</v>
      </c>
      <c r="M26644">
        <v>7266</v>
      </c>
      <c r="N26644">
        <v>284</v>
      </c>
      <c r="O26644">
        <v>289</v>
      </c>
    </row>
    <row r="26645" spans="1:15" x14ac:dyDescent="0.3">
      <c r="A26645" t="s">
        <v>14</v>
      </c>
      <c r="B26645">
        <v>0</v>
      </c>
      <c r="C26645">
        <v>1</v>
      </c>
      <c r="D26645" t="s">
        <v>14</v>
      </c>
      <c r="E26645" t="s">
        <v>22391</v>
      </c>
      <c r="F26645" t="s">
        <v>22397</v>
      </c>
      <c r="G26645" t="s">
        <v>17</v>
      </c>
      <c r="H26645" t="s">
        <v>22398</v>
      </c>
      <c r="I26645" t="s">
        <v>22</v>
      </c>
      <c r="M26645">
        <v>7266</v>
      </c>
      <c r="N26645">
        <v>294</v>
      </c>
      <c r="O26645">
        <v>300</v>
      </c>
    </row>
    <row r="26646" spans="1:15" x14ac:dyDescent="0.3">
      <c r="A26646" t="s">
        <v>14</v>
      </c>
      <c r="B26646">
        <v>1</v>
      </c>
      <c r="C26646">
        <v>1</v>
      </c>
      <c r="D26646">
        <v>1</v>
      </c>
      <c r="E26646" t="s">
        <v>22391</v>
      </c>
      <c r="F26646" t="s">
        <v>22399</v>
      </c>
      <c r="G26646" t="s">
        <v>14</v>
      </c>
      <c r="H26646" t="s">
        <v>22400</v>
      </c>
      <c r="I26646" t="s">
        <v>22</v>
      </c>
      <c r="M26646">
        <v>7266</v>
      </c>
      <c r="N26646">
        <v>347</v>
      </c>
      <c r="O26646">
        <v>355</v>
      </c>
    </row>
    <row r="26647" spans="1:15" x14ac:dyDescent="0.3">
      <c r="A26647" t="s">
        <v>14</v>
      </c>
      <c r="B26647">
        <v>1</v>
      </c>
      <c r="C26647">
        <v>1</v>
      </c>
      <c r="D26647">
        <v>1</v>
      </c>
      <c r="E26647" t="s">
        <v>22391</v>
      </c>
      <c r="F26647" t="s">
        <v>2542</v>
      </c>
      <c r="G26647" t="s">
        <v>14</v>
      </c>
      <c r="H26647" t="s">
        <v>22396</v>
      </c>
      <c r="I26647" t="s">
        <v>35</v>
      </c>
      <c r="J26647" t="s">
        <v>32</v>
      </c>
      <c r="M26647">
        <v>7266</v>
      </c>
      <c r="N26647">
        <v>359</v>
      </c>
      <c r="O26647">
        <v>363</v>
      </c>
    </row>
    <row r="26648" spans="1:15" x14ac:dyDescent="0.3">
      <c r="A26648" t="s">
        <v>14</v>
      </c>
      <c r="B26648">
        <v>1</v>
      </c>
      <c r="C26648">
        <v>1</v>
      </c>
      <c r="D26648">
        <v>1</v>
      </c>
      <c r="E26648" t="s">
        <v>22401</v>
      </c>
      <c r="F26648" t="s">
        <v>22403</v>
      </c>
      <c r="G26648" t="s">
        <v>14</v>
      </c>
      <c r="H26648" t="s">
        <v>22404</v>
      </c>
      <c r="I26648" t="s">
        <v>31</v>
      </c>
      <c r="J26648" t="s">
        <v>46</v>
      </c>
      <c r="K26648" t="s">
        <v>47</v>
      </c>
      <c r="L26648" t="s">
        <v>43</v>
      </c>
      <c r="M26648">
        <v>7267</v>
      </c>
      <c r="N26648">
        <v>0</v>
      </c>
      <c r="O26648">
        <v>14</v>
      </c>
    </row>
    <row r="26649" spans="1:15" x14ac:dyDescent="0.3">
      <c r="E26649" t="s">
        <v>22401</v>
      </c>
      <c r="F26649" t="s">
        <v>22403</v>
      </c>
      <c r="G26649" t="s">
        <v>17</v>
      </c>
      <c r="H26649" t="s">
        <v>22404</v>
      </c>
      <c r="I26649" t="s">
        <v>26</v>
      </c>
      <c r="M26649">
        <v>7267</v>
      </c>
      <c r="N26649">
        <v>0</v>
      </c>
      <c r="O26649">
        <v>14</v>
      </c>
    </row>
    <row r="26650" spans="1:15" x14ac:dyDescent="0.3">
      <c r="A26650" t="s">
        <v>237</v>
      </c>
      <c r="B26650">
        <v>0</v>
      </c>
      <c r="C26650">
        <v>0</v>
      </c>
      <c r="D26650">
        <v>0</v>
      </c>
      <c r="E26650" t="s">
        <v>22401</v>
      </c>
      <c r="F26650" t="s">
        <v>6740</v>
      </c>
      <c r="G26650" t="s">
        <v>17</v>
      </c>
      <c r="H26650" t="s">
        <v>22406</v>
      </c>
      <c r="I26650" t="s">
        <v>26</v>
      </c>
      <c r="M26650">
        <v>7267</v>
      </c>
      <c r="N26650">
        <v>21</v>
      </c>
      <c r="O26650">
        <v>23</v>
      </c>
    </row>
    <row r="26651" spans="1:15" x14ac:dyDescent="0.3">
      <c r="E26651" t="s">
        <v>22401</v>
      </c>
      <c r="F26651" t="s">
        <v>3258</v>
      </c>
      <c r="G26651" t="s">
        <v>51</v>
      </c>
      <c r="H26651" t="s">
        <v>22402</v>
      </c>
      <c r="I26651" t="s">
        <v>52</v>
      </c>
      <c r="J26651" t="s">
        <v>60</v>
      </c>
      <c r="M26651">
        <v>7267</v>
      </c>
      <c r="N26651">
        <v>57</v>
      </c>
      <c r="O26651">
        <v>65</v>
      </c>
    </row>
    <row r="26652" spans="1:15" x14ac:dyDescent="0.3">
      <c r="A26652" t="s">
        <v>14</v>
      </c>
      <c r="B26652">
        <v>1</v>
      </c>
      <c r="C26652">
        <v>1</v>
      </c>
      <c r="D26652">
        <v>1</v>
      </c>
      <c r="E26652" t="s">
        <v>22401</v>
      </c>
      <c r="F26652" t="s">
        <v>22407</v>
      </c>
      <c r="G26652" t="s">
        <v>14</v>
      </c>
      <c r="H26652" t="s">
        <v>22408</v>
      </c>
      <c r="I26652" t="s">
        <v>22</v>
      </c>
      <c r="M26652">
        <v>7267</v>
      </c>
      <c r="N26652">
        <v>165</v>
      </c>
      <c r="O26652">
        <v>179</v>
      </c>
    </row>
    <row r="26653" spans="1:15" x14ac:dyDescent="0.3">
      <c r="E26653" t="s">
        <v>22401</v>
      </c>
      <c r="F26653" t="s">
        <v>9868</v>
      </c>
      <c r="G26653" t="s">
        <v>14</v>
      </c>
      <c r="H26653" t="s">
        <v>22409</v>
      </c>
      <c r="I26653" t="s">
        <v>52</v>
      </c>
      <c r="J26653" t="s">
        <v>32</v>
      </c>
      <c r="M26653">
        <v>7267</v>
      </c>
      <c r="N26653">
        <v>165</v>
      </c>
      <c r="O26653">
        <v>170</v>
      </c>
    </row>
    <row r="26654" spans="1:15" x14ac:dyDescent="0.3">
      <c r="E26654" t="s">
        <v>22401</v>
      </c>
      <c r="F26654" t="s">
        <v>1010</v>
      </c>
      <c r="G26654" t="s">
        <v>51</v>
      </c>
      <c r="H26654" t="s">
        <v>22405</v>
      </c>
      <c r="I26654" t="s">
        <v>52</v>
      </c>
      <c r="J26654" t="s">
        <v>60</v>
      </c>
      <c r="M26654">
        <v>7267</v>
      </c>
      <c r="N26654">
        <v>197</v>
      </c>
      <c r="O26654">
        <v>205</v>
      </c>
    </row>
    <row r="26655" spans="1:15" x14ac:dyDescent="0.3">
      <c r="E26655" t="s">
        <v>22410</v>
      </c>
      <c r="F26655" t="s">
        <v>22418</v>
      </c>
      <c r="G26655" t="s">
        <v>17</v>
      </c>
      <c r="H26655" t="s">
        <v>22417</v>
      </c>
      <c r="I26655" t="s">
        <v>22</v>
      </c>
      <c r="M26655">
        <v>7268</v>
      </c>
      <c r="N26655">
        <v>0</v>
      </c>
      <c r="O26655">
        <v>7</v>
      </c>
    </row>
    <row r="26656" spans="1:15" x14ac:dyDescent="0.3">
      <c r="E26656" t="s">
        <v>22410</v>
      </c>
      <c r="F26656" t="s">
        <v>7705</v>
      </c>
      <c r="G26656" t="s">
        <v>14</v>
      </c>
      <c r="H26656" t="s">
        <v>22417</v>
      </c>
      <c r="I26656" t="s">
        <v>52</v>
      </c>
      <c r="J26656" t="s">
        <v>32</v>
      </c>
      <c r="M26656">
        <v>7268</v>
      </c>
      <c r="N26656">
        <v>3</v>
      </c>
      <c r="O26656">
        <v>7</v>
      </c>
    </row>
    <row r="26657" spans="1:15" x14ac:dyDescent="0.3">
      <c r="E26657" t="s">
        <v>22410</v>
      </c>
      <c r="F26657" t="s">
        <v>7303</v>
      </c>
      <c r="G26657" t="s">
        <v>51</v>
      </c>
      <c r="H26657" t="s">
        <v>22413</v>
      </c>
      <c r="I26657" t="s">
        <v>52</v>
      </c>
      <c r="J26657" t="s">
        <v>382</v>
      </c>
      <c r="M26657">
        <v>7268</v>
      </c>
      <c r="N26657">
        <v>52</v>
      </c>
      <c r="O26657">
        <v>59</v>
      </c>
    </row>
    <row r="26658" spans="1:15" x14ac:dyDescent="0.3">
      <c r="E26658" t="s">
        <v>22410</v>
      </c>
      <c r="F26658" t="s">
        <v>22415</v>
      </c>
      <c r="G26658" t="s">
        <v>51</v>
      </c>
      <c r="H26658" t="s">
        <v>22416</v>
      </c>
      <c r="I26658" t="s">
        <v>19</v>
      </c>
      <c r="M26658">
        <v>7268</v>
      </c>
      <c r="N26658">
        <v>116</v>
      </c>
      <c r="O26658">
        <v>123</v>
      </c>
    </row>
    <row r="26659" spans="1:15" x14ac:dyDescent="0.3">
      <c r="E26659" t="s">
        <v>22410</v>
      </c>
      <c r="F26659" t="s">
        <v>7705</v>
      </c>
      <c r="G26659" t="s">
        <v>14</v>
      </c>
      <c r="H26659" t="s">
        <v>22414</v>
      </c>
      <c r="I26659" t="s">
        <v>52</v>
      </c>
      <c r="J26659" t="s">
        <v>32</v>
      </c>
      <c r="M26659">
        <v>7268</v>
      </c>
      <c r="N26659">
        <v>119</v>
      </c>
      <c r="O26659">
        <v>123</v>
      </c>
    </row>
    <row r="26660" spans="1:15" x14ac:dyDescent="0.3">
      <c r="A26660" t="s">
        <v>51</v>
      </c>
      <c r="B26660">
        <v>0</v>
      </c>
      <c r="C26660">
        <v>1</v>
      </c>
      <c r="D26660" t="s">
        <v>51</v>
      </c>
      <c r="E26660" t="s">
        <v>22410</v>
      </c>
      <c r="F26660" t="s">
        <v>7705</v>
      </c>
      <c r="G26660" t="s">
        <v>23</v>
      </c>
      <c r="H26660" t="s">
        <v>22414</v>
      </c>
      <c r="I26660" t="s">
        <v>26</v>
      </c>
      <c r="M26660">
        <v>7268</v>
      </c>
      <c r="N26660">
        <v>119</v>
      </c>
      <c r="O26660">
        <v>123</v>
      </c>
    </row>
    <row r="26661" spans="1:15" x14ac:dyDescent="0.3">
      <c r="E26661" t="s">
        <v>22410</v>
      </c>
      <c r="F26661" t="s">
        <v>22411</v>
      </c>
      <c r="G26661" t="s">
        <v>51</v>
      </c>
      <c r="H26661" t="s">
        <v>22412</v>
      </c>
      <c r="I26661" t="s">
        <v>22</v>
      </c>
      <c r="M26661">
        <v>7268</v>
      </c>
      <c r="N26661">
        <v>270</v>
      </c>
      <c r="O26661">
        <v>273</v>
      </c>
    </row>
    <row r="26662" spans="1:15" x14ac:dyDescent="0.3">
      <c r="E26662" t="s">
        <v>22410</v>
      </c>
      <c r="F26662" t="s">
        <v>22418</v>
      </c>
      <c r="G26662" t="s">
        <v>17</v>
      </c>
      <c r="H26662" t="s">
        <v>22417</v>
      </c>
      <c r="I26662" t="s">
        <v>22</v>
      </c>
      <c r="M26662">
        <v>7269</v>
      </c>
      <c r="N26662">
        <v>0</v>
      </c>
      <c r="O26662">
        <v>7</v>
      </c>
    </row>
    <row r="26663" spans="1:15" x14ac:dyDescent="0.3">
      <c r="E26663" t="s">
        <v>22410</v>
      </c>
      <c r="F26663" t="s">
        <v>7705</v>
      </c>
      <c r="G26663" t="s">
        <v>14</v>
      </c>
      <c r="H26663" t="s">
        <v>22417</v>
      </c>
      <c r="I26663" t="s">
        <v>52</v>
      </c>
      <c r="J26663" t="s">
        <v>32</v>
      </c>
      <c r="M26663">
        <v>7269</v>
      </c>
      <c r="N26663">
        <v>3</v>
      </c>
      <c r="O26663">
        <v>7</v>
      </c>
    </row>
    <row r="26664" spans="1:15" x14ac:dyDescent="0.3">
      <c r="E26664" t="s">
        <v>22410</v>
      </c>
      <c r="F26664" t="s">
        <v>7303</v>
      </c>
      <c r="G26664" t="s">
        <v>51</v>
      </c>
      <c r="H26664" t="s">
        <v>22413</v>
      </c>
      <c r="I26664" t="s">
        <v>52</v>
      </c>
      <c r="J26664" t="s">
        <v>382</v>
      </c>
      <c r="M26664">
        <v>7269</v>
      </c>
      <c r="N26664">
        <v>52</v>
      </c>
      <c r="O26664">
        <v>59</v>
      </c>
    </row>
    <row r="26665" spans="1:15" x14ac:dyDescent="0.3">
      <c r="E26665" t="s">
        <v>22410</v>
      </c>
      <c r="F26665" t="s">
        <v>22415</v>
      </c>
      <c r="G26665" t="s">
        <v>51</v>
      </c>
      <c r="H26665" t="s">
        <v>22416</v>
      </c>
      <c r="I26665" t="s">
        <v>19</v>
      </c>
      <c r="M26665">
        <v>7269</v>
      </c>
      <c r="N26665">
        <v>116</v>
      </c>
      <c r="O26665">
        <v>123</v>
      </c>
    </row>
    <row r="26666" spans="1:15" x14ac:dyDescent="0.3">
      <c r="A26666" t="s">
        <v>51</v>
      </c>
      <c r="B26666">
        <v>0</v>
      </c>
      <c r="C26666">
        <v>1</v>
      </c>
      <c r="D26666" t="s">
        <v>51</v>
      </c>
      <c r="E26666" t="s">
        <v>22410</v>
      </c>
      <c r="F26666" t="s">
        <v>7705</v>
      </c>
      <c r="G26666" t="s">
        <v>23</v>
      </c>
      <c r="H26666" t="s">
        <v>22414</v>
      </c>
      <c r="I26666" t="s">
        <v>26</v>
      </c>
      <c r="M26666">
        <v>7269</v>
      </c>
      <c r="N26666">
        <v>119</v>
      </c>
      <c r="O26666">
        <v>123</v>
      </c>
    </row>
    <row r="26667" spans="1:15" x14ac:dyDescent="0.3">
      <c r="E26667" t="s">
        <v>22410</v>
      </c>
      <c r="F26667" t="s">
        <v>7705</v>
      </c>
      <c r="G26667" t="s">
        <v>14</v>
      </c>
      <c r="H26667" t="s">
        <v>22414</v>
      </c>
      <c r="I26667" t="s">
        <v>52</v>
      </c>
      <c r="J26667" t="s">
        <v>32</v>
      </c>
      <c r="M26667">
        <v>7269</v>
      </c>
      <c r="N26667">
        <v>119</v>
      </c>
      <c r="O26667">
        <v>123</v>
      </c>
    </row>
    <row r="26668" spans="1:15" x14ac:dyDescent="0.3">
      <c r="E26668" t="s">
        <v>22410</v>
      </c>
      <c r="F26668" t="s">
        <v>22411</v>
      </c>
      <c r="G26668" t="s">
        <v>51</v>
      </c>
      <c r="H26668" t="s">
        <v>22412</v>
      </c>
      <c r="I26668" t="s">
        <v>22</v>
      </c>
      <c r="M26668">
        <v>7269</v>
      </c>
      <c r="N26668">
        <v>270</v>
      </c>
      <c r="O26668">
        <v>273</v>
      </c>
    </row>
    <row r="26669" spans="1:15" x14ac:dyDescent="0.3">
      <c r="A26669" t="s">
        <v>14</v>
      </c>
      <c r="B26669">
        <v>1</v>
      </c>
      <c r="C26669">
        <v>1</v>
      </c>
      <c r="D26669">
        <v>1</v>
      </c>
      <c r="E26669" t="s">
        <v>22419</v>
      </c>
      <c r="F26669" t="s">
        <v>22422</v>
      </c>
      <c r="G26669" t="s">
        <v>14</v>
      </c>
      <c r="H26669" t="s">
        <v>22423</v>
      </c>
      <c r="I26669" t="s">
        <v>35</v>
      </c>
      <c r="J26669" t="s">
        <v>46</v>
      </c>
      <c r="K26669" t="s">
        <v>47</v>
      </c>
      <c r="L26669" t="s">
        <v>43</v>
      </c>
      <c r="M26669">
        <v>7270</v>
      </c>
      <c r="N26669">
        <v>0</v>
      </c>
      <c r="O26669">
        <v>16</v>
      </c>
    </row>
    <row r="26670" spans="1:15" x14ac:dyDescent="0.3">
      <c r="A26670" t="s">
        <v>14</v>
      </c>
      <c r="B26670">
        <v>1</v>
      </c>
      <c r="C26670">
        <v>1</v>
      </c>
      <c r="D26670">
        <v>1</v>
      </c>
      <c r="E26670" t="s">
        <v>22419</v>
      </c>
      <c r="F26670" t="s">
        <v>22420</v>
      </c>
      <c r="G26670" t="s">
        <v>14</v>
      </c>
      <c r="H26670" t="s">
        <v>22421</v>
      </c>
      <c r="I26670" t="s">
        <v>31</v>
      </c>
      <c r="J26670" t="s">
        <v>32</v>
      </c>
      <c r="M26670">
        <v>7270</v>
      </c>
      <c r="N26670">
        <v>148</v>
      </c>
      <c r="O26670">
        <v>156</v>
      </c>
    </row>
    <row r="26671" spans="1:15" x14ac:dyDescent="0.3">
      <c r="E26671" t="s">
        <v>22419</v>
      </c>
      <c r="F26671" t="s">
        <v>22420</v>
      </c>
      <c r="G26671" t="s">
        <v>23</v>
      </c>
      <c r="H26671" t="s">
        <v>22421</v>
      </c>
      <c r="I26671" t="s">
        <v>26</v>
      </c>
      <c r="M26671">
        <v>7270</v>
      </c>
      <c r="N26671">
        <v>148</v>
      </c>
      <c r="O26671">
        <v>156</v>
      </c>
    </row>
    <row r="26672" spans="1:15" x14ac:dyDescent="0.3">
      <c r="A26672" t="s">
        <v>14</v>
      </c>
      <c r="B26672">
        <v>1</v>
      </c>
      <c r="C26672">
        <v>1</v>
      </c>
      <c r="D26672">
        <v>1</v>
      </c>
      <c r="E26672" t="s">
        <v>22424</v>
      </c>
      <c r="F26672" t="s">
        <v>4104</v>
      </c>
      <c r="G26672" t="s">
        <v>14</v>
      </c>
      <c r="H26672" t="s">
        <v>22430</v>
      </c>
      <c r="I26672" t="s">
        <v>41</v>
      </c>
      <c r="J26672" t="s">
        <v>32</v>
      </c>
      <c r="M26672">
        <v>7271</v>
      </c>
      <c r="N26672">
        <v>7</v>
      </c>
      <c r="O26672">
        <v>12</v>
      </c>
    </row>
    <row r="26673" spans="1:15" x14ac:dyDescent="0.3">
      <c r="E26673" t="s">
        <v>22424</v>
      </c>
      <c r="F26673" t="s">
        <v>22425</v>
      </c>
      <c r="G26673" t="s">
        <v>23</v>
      </c>
      <c r="H26673" t="s">
        <v>22426</v>
      </c>
      <c r="I26673" t="s">
        <v>22</v>
      </c>
      <c r="M26673">
        <v>7271</v>
      </c>
      <c r="N26673">
        <v>72</v>
      </c>
      <c r="O26673">
        <v>84</v>
      </c>
    </row>
    <row r="26674" spans="1:15" x14ac:dyDescent="0.3">
      <c r="A26674" t="s">
        <v>51</v>
      </c>
      <c r="B26674">
        <v>1</v>
      </c>
      <c r="C26674">
        <v>1</v>
      </c>
      <c r="D26674">
        <v>1</v>
      </c>
      <c r="E26674" t="s">
        <v>22424</v>
      </c>
      <c r="F26674" t="s">
        <v>22433</v>
      </c>
      <c r="G26674" t="s">
        <v>51</v>
      </c>
      <c r="H26674" t="s">
        <v>22434</v>
      </c>
      <c r="I26674" t="s">
        <v>41</v>
      </c>
      <c r="J26674" t="s">
        <v>53</v>
      </c>
      <c r="K26674" t="s">
        <v>60</v>
      </c>
      <c r="M26674">
        <v>7271</v>
      </c>
      <c r="N26674">
        <v>100</v>
      </c>
      <c r="O26674">
        <v>122</v>
      </c>
    </row>
    <row r="26675" spans="1:15" x14ac:dyDescent="0.3">
      <c r="A26675" t="s">
        <v>23</v>
      </c>
      <c r="B26675">
        <v>1</v>
      </c>
      <c r="C26675">
        <v>1</v>
      </c>
      <c r="D26675">
        <v>1</v>
      </c>
      <c r="E26675" t="s">
        <v>22424</v>
      </c>
      <c r="F26675" t="s">
        <v>22433</v>
      </c>
      <c r="G26675" t="s">
        <v>23</v>
      </c>
      <c r="H26675" t="s">
        <v>22434</v>
      </c>
      <c r="I26675" t="s">
        <v>26</v>
      </c>
      <c r="M26675">
        <v>7271</v>
      </c>
      <c r="N26675">
        <v>100</v>
      </c>
      <c r="O26675">
        <v>122</v>
      </c>
    </row>
    <row r="26676" spans="1:15" x14ac:dyDescent="0.3">
      <c r="E26676" t="s">
        <v>22424</v>
      </c>
      <c r="F26676" t="s">
        <v>1594</v>
      </c>
      <c r="G26676" t="s">
        <v>51</v>
      </c>
      <c r="H26676" t="s">
        <v>22435</v>
      </c>
      <c r="I26676" t="s">
        <v>52</v>
      </c>
      <c r="J26676" t="s">
        <v>60</v>
      </c>
      <c r="M26676">
        <v>7271</v>
      </c>
      <c r="N26676">
        <v>209</v>
      </c>
      <c r="O26676">
        <v>222</v>
      </c>
    </row>
    <row r="26677" spans="1:15" x14ac:dyDescent="0.3">
      <c r="A26677" t="s">
        <v>14</v>
      </c>
      <c r="B26677">
        <v>1</v>
      </c>
      <c r="C26677">
        <v>1</v>
      </c>
      <c r="D26677">
        <v>1</v>
      </c>
      <c r="E26677" t="s">
        <v>22424</v>
      </c>
      <c r="F26677" t="s">
        <v>22431</v>
      </c>
      <c r="G26677" t="s">
        <v>14</v>
      </c>
      <c r="H26677" t="s">
        <v>22432</v>
      </c>
      <c r="I26677" t="s">
        <v>22</v>
      </c>
      <c r="M26677">
        <v>7271</v>
      </c>
      <c r="N26677">
        <v>224</v>
      </c>
      <c r="O26677">
        <v>229</v>
      </c>
    </row>
    <row r="26678" spans="1:15" x14ac:dyDescent="0.3">
      <c r="A26678" t="s">
        <v>14</v>
      </c>
      <c r="B26678">
        <v>1</v>
      </c>
      <c r="C26678">
        <v>1</v>
      </c>
      <c r="D26678">
        <v>1</v>
      </c>
      <c r="E26678" t="s">
        <v>22424</v>
      </c>
      <c r="F26678" t="s">
        <v>4176</v>
      </c>
      <c r="G26678" t="s">
        <v>14</v>
      </c>
      <c r="H26678" t="s">
        <v>22436</v>
      </c>
      <c r="I26678" t="s">
        <v>35</v>
      </c>
      <c r="J26678" t="s">
        <v>32</v>
      </c>
      <c r="M26678">
        <v>7271</v>
      </c>
      <c r="N26678">
        <v>282</v>
      </c>
      <c r="O26678">
        <v>285</v>
      </c>
    </row>
    <row r="26679" spans="1:15" x14ac:dyDescent="0.3">
      <c r="E26679" t="s">
        <v>22424</v>
      </c>
      <c r="F26679" t="s">
        <v>11266</v>
      </c>
      <c r="G26679" t="s">
        <v>23</v>
      </c>
      <c r="H26679" t="s">
        <v>22437</v>
      </c>
      <c r="I26679" t="s">
        <v>52</v>
      </c>
      <c r="J26679" t="s">
        <v>117</v>
      </c>
      <c r="M26679">
        <v>7271</v>
      </c>
      <c r="N26679">
        <v>358</v>
      </c>
      <c r="O26679">
        <v>365</v>
      </c>
    </row>
    <row r="26680" spans="1:15" x14ac:dyDescent="0.3">
      <c r="E26680" t="s">
        <v>22424</v>
      </c>
      <c r="F26680" t="s">
        <v>22427</v>
      </c>
      <c r="G26680" t="s">
        <v>14</v>
      </c>
      <c r="H26680" t="s">
        <v>22428</v>
      </c>
      <c r="I26680" t="s">
        <v>22</v>
      </c>
      <c r="M26680">
        <v>7271</v>
      </c>
      <c r="N26680">
        <v>465</v>
      </c>
      <c r="O26680">
        <v>471</v>
      </c>
    </row>
    <row r="26681" spans="1:15" x14ac:dyDescent="0.3">
      <c r="E26681" t="s">
        <v>22424</v>
      </c>
      <c r="F26681" t="s">
        <v>430</v>
      </c>
      <c r="G26681" t="s">
        <v>14</v>
      </c>
      <c r="H26681" t="s">
        <v>22429</v>
      </c>
      <c r="I26681" t="s">
        <v>19</v>
      </c>
      <c r="M26681">
        <v>7271</v>
      </c>
      <c r="N26681">
        <v>550</v>
      </c>
      <c r="O26681">
        <v>563</v>
      </c>
    </row>
    <row r="26682" spans="1:15" x14ac:dyDescent="0.3">
      <c r="E26682" t="s">
        <v>22424</v>
      </c>
      <c r="F26682" t="s">
        <v>430</v>
      </c>
      <c r="G26682" t="s">
        <v>23</v>
      </c>
      <c r="H26682" t="s">
        <v>22429</v>
      </c>
      <c r="I26682" t="s">
        <v>26</v>
      </c>
      <c r="M26682">
        <v>7271</v>
      </c>
      <c r="N26682">
        <v>550</v>
      </c>
      <c r="O26682">
        <v>563</v>
      </c>
    </row>
    <row r="26683" spans="1:15" x14ac:dyDescent="0.3">
      <c r="A26683" t="s">
        <v>237</v>
      </c>
      <c r="B26683">
        <v>0</v>
      </c>
      <c r="E26683" t="s">
        <v>12636</v>
      </c>
      <c r="F26683" t="s">
        <v>7063</v>
      </c>
      <c r="G26683" t="s">
        <v>17</v>
      </c>
      <c r="H26683" t="s">
        <v>22445</v>
      </c>
      <c r="I26683" t="s">
        <v>22</v>
      </c>
      <c r="M26683">
        <v>7272</v>
      </c>
      <c r="N26683">
        <v>96</v>
      </c>
      <c r="O26683">
        <v>105</v>
      </c>
    </row>
    <row r="26684" spans="1:15" x14ac:dyDescent="0.3">
      <c r="A26684" t="s">
        <v>23</v>
      </c>
      <c r="B26684">
        <v>1</v>
      </c>
      <c r="C26684">
        <v>1</v>
      </c>
      <c r="D26684">
        <v>1</v>
      </c>
      <c r="E26684" t="s">
        <v>12636</v>
      </c>
      <c r="F26684" t="s">
        <v>1860</v>
      </c>
      <c r="G26684" t="s">
        <v>23</v>
      </c>
      <c r="H26684" t="s">
        <v>22441</v>
      </c>
      <c r="I26684" t="s">
        <v>35</v>
      </c>
      <c r="J26684" t="s">
        <v>112</v>
      </c>
      <c r="M26684">
        <v>7272</v>
      </c>
      <c r="N26684">
        <v>142</v>
      </c>
      <c r="O26684">
        <v>151</v>
      </c>
    </row>
    <row r="26685" spans="1:15" x14ac:dyDescent="0.3">
      <c r="A26685" t="s">
        <v>23</v>
      </c>
      <c r="B26685">
        <v>1</v>
      </c>
      <c r="C26685">
        <v>1</v>
      </c>
      <c r="D26685">
        <v>1</v>
      </c>
      <c r="E26685" t="s">
        <v>12636</v>
      </c>
      <c r="F26685" t="s">
        <v>22439</v>
      </c>
      <c r="G26685" t="s">
        <v>23</v>
      </c>
      <c r="H26685" t="s">
        <v>22440</v>
      </c>
      <c r="I26685" t="s">
        <v>22</v>
      </c>
      <c r="M26685">
        <v>7272</v>
      </c>
      <c r="N26685">
        <v>153</v>
      </c>
      <c r="O26685">
        <v>162</v>
      </c>
    </row>
    <row r="26686" spans="1:15" x14ac:dyDescent="0.3">
      <c r="E26686" t="s">
        <v>12636</v>
      </c>
      <c r="F26686" t="s">
        <v>1609</v>
      </c>
      <c r="G26686" t="s">
        <v>17</v>
      </c>
      <c r="H26686" t="s">
        <v>22438</v>
      </c>
      <c r="I26686" t="s">
        <v>26</v>
      </c>
      <c r="M26686">
        <v>7272</v>
      </c>
      <c r="N26686">
        <v>205</v>
      </c>
      <c r="O26686">
        <v>214</v>
      </c>
    </row>
    <row r="26687" spans="1:15" x14ac:dyDescent="0.3">
      <c r="E26687" t="s">
        <v>12636</v>
      </c>
      <c r="F26687" t="s">
        <v>795</v>
      </c>
      <c r="G26687" t="s">
        <v>51</v>
      </c>
      <c r="H26687" t="s">
        <v>22446</v>
      </c>
      <c r="I26687" t="s">
        <v>52</v>
      </c>
      <c r="J26687" t="s">
        <v>60</v>
      </c>
      <c r="M26687">
        <v>7272</v>
      </c>
      <c r="N26687">
        <v>230</v>
      </c>
      <c r="O26687">
        <v>234</v>
      </c>
    </row>
    <row r="26688" spans="1:15" x14ac:dyDescent="0.3">
      <c r="A26688" t="s">
        <v>23</v>
      </c>
      <c r="B26688">
        <v>1</v>
      </c>
      <c r="C26688">
        <v>1</v>
      </c>
      <c r="D26688">
        <v>1</v>
      </c>
      <c r="E26688" t="s">
        <v>12636</v>
      </c>
      <c r="F26688" t="s">
        <v>1755</v>
      </c>
      <c r="G26688" t="s">
        <v>23</v>
      </c>
      <c r="H26688" t="s">
        <v>22442</v>
      </c>
      <c r="I26688" t="s">
        <v>35</v>
      </c>
      <c r="J26688" t="s">
        <v>112</v>
      </c>
      <c r="M26688">
        <v>7272</v>
      </c>
      <c r="N26688">
        <v>342</v>
      </c>
      <c r="O26688">
        <v>352</v>
      </c>
    </row>
    <row r="26689" spans="1:15" x14ac:dyDescent="0.3">
      <c r="A26689" t="s">
        <v>51</v>
      </c>
      <c r="B26689">
        <v>1</v>
      </c>
      <c r="C26689">
        <v>1</v>
      </c>
      <c r="D26689">
        <v>1</v>
      </c>
      <c r="E26689" t="s">
        <v>12636</v>
      </c>
      <c r="F26689" t="s">
        <v>22443</v>
      </c>
      <c r="G26689" t="s">
        <v>51</v>
      </c>
      <c r="H26689" t="s">
        <v>22444</v>
      </c>
      <c r="I26689" t="s">
        <v>35</v>
      </c>
      <c r="J26689" t="s">
        <v>53</v>
      </c>
      <c r="K26689" t="s">
        <v>60</v>
      </c>
      <c r="M26689">
        <v>7272</v>
      </c>
      <c r="N26689">
        <v>372</v>
      </c>
      <c r="O26689">
        <v>395</v>
      </c>
    </row>
    <row r="26690" spans="1:15" x14ac:dyDescent="0.3">
      <c r="E26690" t="s">
        <v>22410</v>
      </c>
      <c r="F26690" t="s">
        <v>22418</v>
      </c>
      <c r="G26690" t="s">
        <v>17</v>
      </c>
      <c r="H26690" t="s">
        <v>22417</v>
      </c>
      <c r="I26690" t="s">
        <v>22</v>
      </c>
      <c r="M26690">
        <v>7273</v>
      </c>
      <c r="N26690">
        <v>0</v>
      </c>
      <c r="O26690">
        <v>7</v>
      </c>
    </row>
    <row r="26691" spans="1:15" x14ac:dyDescent="0.3">
      <c r="E26691" t="s">
        <v>22410</v>
      </c>
      <c r="F26691" t="s">
        <v>7705</v>
      </c>
      <c r="G26691" t="s">
        <v>14</v>
      </c>
      <c r="H26691" t="s">
        <v>22417</v>
      </c>
      <c r="I26691" t="s">
        <v>52</v>
      </c>
      <c r="J26691" t="s">
        <v>32</v>
      </c>
      <c r="M26691">
        <v>7273</v>
      </c>
      <c r="N26691">
        <v>3</v>
      </c>
      <c r="O26691">
        <v>7</v>
      </c>
    </row>
    <row r="26692" spans="1:15" x14ac:dyDescent="0.3">
      <c r="E26692" t="s">
        <v>22410</v>
      </c>
      <c r="F26692" t="s">
        <v>7303</v>
      </c>
      <c r="G26692" t="s">
        <v>51</v>
      </c>
      <c r="H26692" t="s">
        <v>22413</v>
      </c>
      <c r="I26692" t="s">
        <v>52</v>
      </c>
      <c r="J26692" t="s">
        <v>382</v>
      </c>
      <c r="M26692">
        <v>7273</v>
      </c>
      <c r="N26692">
        <v>52</v>
      </c>
      <c r="O26692">
        <v>59</v>
      </c>
    </row>
    <row r="26693" spans="1:15" x14ac:dyDescent="0.3">
      <c r="E26693" t="s">
        <v>22410</v>
      </c>
      <c r="F26693" t="s">
        <v>22415</v>
      </c>
      <c r="G26693" t="s">
        <v>51</v>
      </c>
      <c r="H26693" t="s">
        <v>22416</v>
      </c>
      <c r="I26693" t="s">
        <v>19</v>
      </c>
      <c r="M26693">
        <v>7273</v>
      </c>
      <c r="N26693">
        <v>116</v>
      </c>
      <c r="O26693">
        <v>123</v>
      </c>
    </row>
    <row r="26694" spans="1:15" x14ac:dyDescent="0.3">
      <c r="E26694" t="s">
        <v>22410</v>
      </c>
      <c r="F26694" t="s">
        <v>7705</v>
      </c>
      <c r="G26694" t="s">
        <v>14</v>
      </c>
      <c r="H26694" t="s">
        <v>22414</v>
      </c>
      <c r="I26694" t="s">
        <v>52</v>
      </c>
      <c r="J26694" t="s">
        <v>32</v>
      </c>
      <c r="M26694">
        <v>7273</v>
      </c>
      <c r="N26694">
        <v>119</v>
      </c>
      <c r="O26694">
        <v>123</v>
      </c>
    </row>
    <row r="26695" spans="1:15" x14ac:dyDescent="0.3">
      <c r="A26695" t="s">
        <v>51</v>
      </c>
      <c r="B26695">
        <v>0</v>
      </c>
      <c r="C26695">
        <v>1</v>
      </c>
      <c r="D26695" t="s">
        <v>51</v>
      </c>
      <c r="E26695" t="s">
        <v>22410</v>
      </c>
      <c r="F26695" t="s">
        <v>7705</v>
      </c>
      <c r="G26695" t="s">
        <v>23</v>
      </c>
      <c r="H26695" t="s">
        <v>22414</v>
      </c>
      <c r="I26695" t="s">
        <v>26</v>
      </c>
      <c r="M26695">
        <v>7273</v>
      </c>
      <c r="N26695">
        <v>119</v>
      </c>
      <c r="O26695">
        <v>123</v>
      </c>
    </row>
    <row r="26696" spans="1:15" x14ac:dyDescent="0.3">
      <c r="E26696" t="s">
        <v>22410</v>
      </c>
      <c r="F26696" t="s">
        <v>22411</v>
      </c>
      <c r="G26696" t="s">
        <v>51</v>
      </c>
      <c r="H26696" t="s">
        <v>22412</v>
      </c>
      <c r="I26696" t="s">
        <v>22</v>
      </c>
      <c r="M26696">
        <v>7273</v>
      </c>
      <c r="N26696">
        <v>270</v>
      </c>
      <c r="O26696">
        <v>273</v>
      </c>
    </row>
    <row r="26697" spans="1:15" x14ac:dyDescent="0.3">
      <c r="E26697" t="s">
        <v>22447</v>
      </c>
      <c r="F26697" t="s">
        <v>22448</v>
      </c>
      <c r="G26697" t="s">
        <v>23</v>
      </c>
      <c r="H26697" t="s">
        <v>22449</v>
      </c>
      <c r="I26697" t="s">
        <v>26</v>
      </c>
      <c r="M26697">
        <v>7274</v>
      </c>
      <c r="N26697">
        <v>0</v>
      </c>
      <c r="O26697">
        <v>5</v>
      </c>
    </row>
    <row r="26698" spans="1:15" x14ac:dyDescent="0.3">
      <c r="A26698" t="s">
        <v>14</v>
      </c>
      <c r="B26698">
        <v>1</v>
      </c>
      <c r="C26698">
        <v>1</v>
      </c>
      <c r="D26698">
        <v>1</v>
      </c>
      <c r="E26698" t="s">
        <v>22447</v>
      </c>
      <c r="F26698" t="s">
        <v>22448</v>
      </c>
      <c r="G26698" t="s">
        <v>14</v>
      </c>
      <c r="H26698" t="s">
        <v>22449</v>
      </c>
      <c r="I26698" t="s">
        <v>19</v>
      </c>
      <c r="M26698">
        <v>7274</v>
      </c>
      <c r="N26698">
        <v>0</v>
      </c>
      <c r="O26698">
        <v>5</v>
      </c>
    </row>
    <row r="26699" spans="1:15" x14ac:dyDescent="0.3">
      <c r="A26699" t="s">
        <v>14</v>
      </c>
      <c r="B26699">
        <v>1</v>
      </c>
      <c r="C26699">
        <v>1</v>
      </c>
      <c r="D26699">
        <v>1</v>
      </c>
      <c r="E26699" t="s">
        <v>22447</v>
      </c>
      <c r="F26699" t="s">
        <v>7093</v>
      </c>
      <c r="G26699" t="s">
        <v>14</v>
      </c>
      <c r="H26699" t="s">
        <v>22452</v>
      </c>
      <c r="I26699" t="s">
        <v>22</v>
      </c>
      <c r="M26699">
        <v>7274</v>
      </c>
      <c r="N26699">
        <v>34</v>
      </c>
      <c r="O26699">
        <v>39</v>
      </c>
    </row>
    <row r="26700" spans="1:15" x14ac:dyDescent="0.3">
      <c r="E26700" t="s">
        <v>22447</v>
      </c>
      <c r="F26700" t="s">
        <v>3594</v>
      </c>
      <c r="G26700" t="s">
        <v>14</v>
      </c>
      <c r="H26700" t="s">
        <v>22450</v>
      </c>
      <c r="I26700" t="s">
        <v>31</v>
      </c>
      <c r="J26700" t="s">
        <v>32</v>
      </c>
      <c r="M26700">
        <v>7274</v>
      </c>
      <c r="N26700">
        <v>50</v>
      </c>
      <c r="O26700">
        <v>54</v>
      </c>
    </row>
    <row r="26701" spans="1:15" x14ac:dyDescent="0.3">
      <c r="A26701" t="s">
        <v>14</v>
      </c>
      <c r="B26701">
        <v>0</v>
      </c>
      <c r="C26701">
        <v>1</v>
      </c>
      <c r="D26701" t="s">
        <v>14</v>
      </c>
      <c r="E26701" t="s">
        <v>22447</v>
      </c>
      <c r="F26701" t="s">
        <v>3594</v>
      </c>
      <c r="G26701" t="s">
        <v>23</v>
      </c>
      <c r="H26701" t="s">
        <v>22450</v>
      </c>
      <c r="I26701" t="s">
        <v>26</v>
      </c>
      <c r="M26701">
        <v>7274</v>
      </c>
      <c r="N26701">
        <v>50</v>
      </c>
      <c r="O26701">
        <v>54</v>
      </c>
    </row>
    <row r="26702" spans="1:15" x14ac:dyDescent="0.3">
      <c r="A26702" t="s">
        <v>14</v>
      </c>
      <c r="B26702">
        <v>0</v>
      </c>
      <c r="C26702">
        <v>1</v>
      </c>
      <c r="D26702" t="s">
        <v>14</v>
      </c>
      <c r="E26702" t="s">
        <v>22447</v>
      </c>
      <c r="F26702" t="s">
        <v>9375</v>
      </c>
      <c r="G26702" t="s">
        <v>23</v>
      </c>
      <c r="H26702" t="s">
        <v>22451</v>
      </c>
      <c r="I26702" t="s">
        <v>26</v>
      </c>
      <c r="M26702">
        <v>7274</v>
      </c>
      <c r="N26702">
        <v>183</v>
      </c>
      <c r="O26702">
        <v>189</v>
      </c>
    </row>
    <row r="26703" spans="1:15" x14ac:dyDescent="0.3">
      <c r="E26703" t="s">
        <v>22447</v>
      </c>
      <c r="F26703" t="s">
        <v>9375</v>
      </c>
      <c r="G26703" t="s">
        <v>14</v>
      </c>
      <c r="H26703" t="s">
        <v>22451</v>
      </c>
      <c r="I26703" t="s">
        <v>19</v>
      </c>
      <c r="M26703">
        <v>7274</v>
      </c>
      <c r="N26703">
        <v>183</v>
      </c>
      <c r="O26703">
        <v>189</v>
      </c>
    </row>
    <row r="26704" spans="1:15" x14ac:dyDescent="0.3">
      <c r="E26704" t="s">
        <v>22453</v>
      </c>
      <c r="F26704" t="s">
        <v>1440</v>
      </c>
      <c r="G26704" t="s">
        <v>51</v>
      </c>
      <c r="H26704" t="s">
        <v>22457</v>
      </c>
      <c r="I26704" t="s">
        <v>52</v>
      </c>
      <c r="J26704" t="s">
        <v>60</v>
      </c>
      <c r="M26704">
        <v>7275</v>
      </c>
      <c r="N26704">
        <v>124</v>
      </c>
      <c r="O26704">
        <v>130</v>
      </c>
    </row>
    <row r="26705" spans="1:15" x14ac:dyDescent="0.3">
      <c r="A26705" t="s">
        <v>14</v>
      </c>
      <c r="B26705">
        <v>1</v>
      </c>
      <c r="C26705">
        <v>1</v>
      </c>
      <c r="D26705">
        <v>1</v>
      </c>
      <c r="E26705" t="s">
        <v>22453</v>
      </c>
      <c r="F26705" t="s">
        <v>6199</v>
      </c>
      <c r="G26705" t="s">
        <v>14</v>
      </c>
      <c r="H26705" t="s">
        <v>22456</v>
      </c>
      <c r="I26705" t="s">
        <v>35</v>
      </c>
      <c r="J26705" t="s">
        <v>32</v>
      </c>
      <c r="M26705">
        <v>7275</v>
      </c>
      <c r="N26705">
        <v>132</v>
      </c>
      <c r="O26705">
        <v>139</v>
      </c>
    </row>
    <row r="26706" spans="1:15" x14ac:dyDescent="0.3">
      <c r="A26706" t="s">
        <v>14</v>
      </c>
      <c r="B26706">
        <v>0</v>
      </c>
      <c r="C26706">
        <v>1</v>
      </c>
      <c r="D26706" t="s">
        <v>14</v>
      </c>
      <c r="E26706" t="s">
        <v>22453</v>
      </c>
      <c r="F26706" t="s">
        <v>1057</v>
      </c>
      <c r="G26706" t="s">
        <v>17</v>
      </c>
      <c r="H26706" t="s">
        <v>22460</v>
      </c>
      <c r="I26706" t="s">
        <v>26</v>
      </c>
      <c r="M26706">
        <v>7275</v>
      </c>
      <c r="N26706">
        <v>143</v>
      </c>
      <c r="O26706">
        <v>148</v>
      </c>
    </row>
    <row r="26707" spans="1:15" x14ac:dyDescent="0.3">
      <c r="E26707" t="s">
        <v>22453</v>
      </c>
      <c r="F26707" t="s">
        <v>1057</v>
      </c>
      <c r="G26707" t="s">
        <v>14</v>
      </c>
      <c r="H26707" t="s">
        <v>22460</v>
      </c>
      <c r="I26707" t="s">
        <v>31</v>
      </c>
      <c r="J26707" t="s">
        <v>32</v>
      </c>
      <c r="M26707">
        <v>7275</v>
      </c>
      <c r="N26707">
        <v>143</v>
      </c>
      <c r="O26707">
        <v>148</v>
      </c>
    </row>
    <row r="26708" spans="1:15" x14ac:dyDescent="0.3">
      <c r="E26708" t="s">
        <v>22453</v>
      </c>
      <c r="F26708" t="s">
        <v>22458</v>
      </c>
      <c r="G26708" t="s">
        <v>17</v>
      </c>
      <c r="H26708" t="s">
        <v>22459</v>
      </c>
      <c r="I26708" t="s">
        <v>26</v>
      </c>
      <c r="M26708">
        <v>7275</v>
      </c>
      <c r="N26708">
        <v>291</v>
      </c>
      <c r="O26708">
        <v>301</v>
      </c>
    </row>
    <row r="26709" spans="1:15" x14ac:dyDescent="0.3">
      <c r="A26709" t="s">
        <v>14</v>
      </c>
      <c r="B26709">
        <v>1</v>
      </c>
      <c r="C26709">
        <v>1</v>
      </c>
      <c r="D26709">
        <v>1</v>
      </c>
      <c r="E26709" t="s">
        <v>22453</v>
      </c>
      <c r="F26709" t="s">
        <v>22454</v>
      </c>
      <c r="G26709" t="s">
        <v>14</v>
      </c>
      <c r="H26709" t="s">
        <v>22455</v>
      </c>
      <c r="I26709" t="s">
        <v>35</v>
      </c>
      <c r="J26709" t="s">
        <v>46</v>
      </c>
      <c r="K26709" t="s">
        <v>47</v>
      </c>
      <c r="L26709" t="s">
        <v>43</v>
      </c>
      <c r="M26709">
        <v>7275</v>
      </c>
      <c r="N26709">
        <v>352</v>
      </c>
      <c r="O26709">
        <v>368</v>
      </c>
    </row>
    <row r="26710" spans="1:15" x14ac:dyDescent="0.3">
      <c r="E26710" t="s">
        <v>1864</v>
      </c>
      <c r="F26710" t="s">
        <v>432</v>
      </c>
      <c r="G26710" t="s">
        <v>23</v>
      </c>
      <c r="H26710" t="s">
        <v>433</v>
      </c>
      <c r="I26710" t="s">
        <v>52</v>
      </c>
      <c r="J26710" t="s">
        <v>117</v>
      </c>
      <c r="M26710">
        <v>7276</v>
      </c>
      <c r="N26710">
        <v>109</v>
      </c>
      <c r="O26710">
        <v>118</v>
      </c>
    </row>
    <row r="26711" spans="1:15" x14ac:dyDescent="0.3">
      <c r="E26711" t="s">
        <v>1864</v>
      </c>
      <c r="F26711" t="s">
        <v>430</v>
      </c>
      <c r="G26711" t="s">
        <v>14</v>
      </c>
      <c r="H26711" t="s">
        <v>431</v>
      </c>
      <c r="I26711" t="s">
        <v>19</v>
      </c>
      <c r="M26711">
        <v>7276</v>
      </c>
      <c r="N26711">
        <v>408</v>
      </c>
      <c r="O26711">
        <v>421</v>
      </c>
    </row>
    <row r="26712" spans="1:15" x14ac:dyDescent="0.3">
      <c r="E26712" t="s">
        <v>1864</v>
      </c>
      <c r="F26712" t="s">
        <v>430</v>
      </c>
      <c r="G26712" t="s">
        <v>23</v>
      </c>
      <c r="H26712" t="s">
        <v>431</v>
      </c>
      <c r="I26712" t="s">
        <v>26</v>
      </c>
      <c r="M26712">
        <v>7276</v>
      </c>
      <c r="N26712">
        <v>408</v>
      </c>
      <c r="O26712">
        <v>421</v>
      </c>
    </row>
    <row r="26713" spans="1:15" x14ac:dyDescent="0.3">
      <c r="A26713" t="s">
        <v>14</v>
      </c>
      <c r="B26713">
        <v>1</v>
      </c>
      <c r="C26713">
        <v>1</v>
      </c>
      <c r="D26713">
        <v>1</v>
      </c>
      <c r="E26713" t="s">
        <v>22461</v>
      </c>
      <c r="F26713" t="s">
        <v>22472</v>
      </c>
      <c r="G26713" t="s">
        <v>14</v>
      </c>
      <c r="H26713" t="s">
        <v>22473</v>
      </c>
      <c r="I26713" t="s">
        <v>35</v>
      </c>
      <c r="J26713" t="s">
        <v>46</v>
      </c>
      <c r="K26713" t="s">
        <v>47</v>
      </c>
      <c r="L26713" t="s">
        <v>43</v>
      </c>
      <c r="M26713">
        <v>7277</v>
      </c>
      <c r="N26713">
        <v>107</v>
      </c>
      <c r="O26713">
        <v>121</v>
      </c>
    </row>
    <row r="26714" spans="1:15" x14ac:dyDescent="0.3">
      <c r="E26714" t="s">
        <v>22461</v>
      </c>
      <c r="F26714" t="s">
        <v>3916</v>
      </c>
      <c r="G26714" t="s">
        <v>17</v>
      </c>
      <c r="H26714" t="s">
        <v>22471</v>
      </c>
      <c r="I26714" t="s">
        <v>26</v>
      </c>
      <c r="M26714">
        <v>7277</v>
      </c>
      <c r="N26714">
        <v>152</v>
      </c>
      <c r="O26714">
        <v>158</v>
      </c>
    </row>
    <row r="26715" spans="1:15" x14ac:dyDescent="0.3">
      <c r="A26715" t="s">
        <v>14</v>
      </c>
      <c r="B26715">
        <v>1</v>
      </c>
      <c r="C26715">
        <v>1</v>
      </c>
      <c r="D26715">
        <v>1</v>
      </c>
      <c r="E26715" t="s">
        <v>22461</v>
      </c>
      <c r="F26715" t="s">
        <v>3916</v>
      </c>
      <c r="G26715" t="s">
        <v>14</v>
      </c>
      <c r="H26715" t="s">
        <v>22471</v>
      </c>
      <c r="I26715" t="s">
        <v>31</v>
      </c>
      <c r="J26715" t="s">
        <v>32</v>
      </c>
      <c r="M26715">
        <v>7277</v>
      </c>
      <c r="N26715">
        <v>152</v>
      </c>
      <c r="O26715">
        <v>158</v>
      </c>
    </row>
    <row r="26716" spans="1:15" x14ac:dyDescent="0.3">
      <c r="E26716" t="s">
        <v>22461</v>
      </c>
      <c r="F26716" t="s">
        <v>22463</v>
      </c>
      <c r="G26716" t="s">
        <v>14</v>
      </c>
      <c r="H26716" t="s">
        <v>22465</v>
      </c>
      <c r="I26716" t="s">
        <v>35</v>
      </c>
      <c r="J26716" t="s">
        <v>32</v>
      </c>
      <c r="M26716">
        <v>7277</v>
      </c>
      <c r="N26716">
        <v>237</v>
      </c>
      <c r="O26716">
        <v>243</v>
      </c>
    </row>
    <row r="26717" spans="1:15" x14ac:dyDescent="0.3">
      <c r="A26717" t="s">
        <v>14</v>
      </c>
      <c r="B26717">
        <v>0</v>
      </c>
      <c r="C26717">
        <v>1</v>
      </c>
      <c r="D26717" t="s">
        <v>14</v>
      </c>
      <c r="E26717" t="s">
        <v>22461</v>
      </c>
      <c r="F26717" t="s">
        <v>1057</v>
      </c>
      <c r="G26717" t="s">
        <v>17</v>
      </c>
      <c r="H26717" t="s">
        <v>22466</v>
      </c>
      <c r="I26717" t="s">
        <v>26</v>
      </c>
      <c r="M26717">
        <v>7277</v>
      </c>
      <c r="N26717">
        <v>247</v>
      </c>
      <c r="O26717">
        <v>252</v>
      </c>
    </row>
    <row r="26718" spans="1:15" x14ac:dyDescent="0.3">
      <c r="E26718" t="s">
        <v>22461</v>
      </c>
      <c r="F26718" t="s">
        <v>1057</v>
      </c>
      <c r="G26718" t="s">
        <v>14</v>
      </c>
      <c r="H26718" t="s">
        <v>22466</v>
      </c>
      <c r="I26718" t="s">
        <v>31</v>
      </c>
      <c r="J26718" t="s">
        <v>32</v>
      </c>
      <c r="M26718">
        <v>7277</v>
      </c>
      <c r="N26718">
        <v>247</v>
      </c>
      <c r="O26718">
        <v>252</v>
      </c>
    </row>
    <row r="26719" spans="1:15" x14ac:dyDescent="0.3">
      <c r="A26719" t="s">
        <v>14</v>
      </c>
      <c r="B26719">
        <v>0</v>
      </c>
      <c r="C26719">
        <v>0</v>
      </c>
      <c r="D26719">
        <v>1</v>
      </c>
      <c r="E26719" t="s">
        <v>22461</v>
      </c>
      <c r="F26719" t="s">
        <v>13944</v>
      </c>
      <c r="G26719" t="s">
        <v>14</v>
      </c>
      <c r="H26719" t="s">
        <v>22474</v>
      </c>
      <c r="I26719" t="s">
        <v>41</v>
      </c>
      <c r="J26719" t="s">
        <v>32</v>
      </c>
      <c r="M26719">
        <v>7277</v>
      </c>
      <c r="N26719">
        <v>275</v>
      </c>
      <c r="O26719">
        <v>282</v>
      </c>
    </row>
    <row r="26720" spans="1:15" x14ac:dyDescent="0.3">
      <c r="A26720" t="s">
        <v>14</v>
      </c>
      <c r="B26720">
        <v>0</v>
      </c>
      <c r="C26720">
        <v>0</v>
      </c>
      <c r="D26720">
        <v>1</v>
      </c>
      <c r="E26720" t="s">
        <v>22461</v>
      </c>
      <c r="F26720" t="s">
        <v>22477</v>
      </c>
      <c r="G26720" t="s">
        <v>14</v>
      </c>
      <c r="H26720" t="s">
        <v>22478</v>
      </c>
      <c r="I26720" t="s">
        <v>26</v>
      </c>
      <c r="M26720">
        <v>7277</v>
      </c>
      <c r="N26720">
        <v>275</v>
      </c>
      <c r="O26720">
        <v>285</v>
      </c>
    </row>
    <row r="26721" spans="1:15" x14ac:dyDescent="0.3">
      <c r="A26721" t="s">
        <v>14</v>
      </c>
      <c r="B26721">
        <v>1</v>
      </c>
      <c r="C26721">
        <v>1</v>
      </c>
      <c r="D26721">
        <v>1</v>
      </c>
      <c r="E26721" t="s">
        <v>22461</v>
      </c>
      <c r="F26721" t="s">
        <v>3916</v>
      </c>
      <c r="G26721" t="s">
        <v>14</v>
      </c>
      <c r="H26721" t="s">
        <v>22479</v>
      </c>
      <c r="I26721" t="s">
        <v>35</v>
      </c>
      <c r="J26721" t="s">
        <v>32</v>
      </c>
      <c r="M26721">
        <v>7277</v>
      </c>
      <c r="N26721">
        <v>310</v>
      </c>
      <c r="O26721">
        <v>316</v>
      </c>
    </row>
    <row r="26722" spans="1:15" x14ac:dyDescent="0.3">
      <c r="E26722" t="s">
        <v>22461</v>
      </c>
      <c r="F26722" t="s">
        <v>22463</v>
      </c>
      <c r="G26722" t="s">
        <v>14</v>
      </c>
      <c r="H26722" t="s">
        <v>22464</v>
      </c>
      <c r="I26722" t="s">
        <v>35</v>
      </c>
      <c r="J26722" t="s">
        <v>32</v>
      </c>
      <c r="M26722">
        <v>7277</v>
      </c>
      <c r="N26722">
        <v>343</v>
      </c>
      <c r="O26722">
        <v>349</v>
      </c>
    </row>
    <row r="26723" spans="1:15" x14ac:dyDescent="0.3">
      <c r="A26723" t="s">
        <v>14</v>
      </c>
      <c r="B26723">
        <v>0</v>
      </c>
      <c r="C26723">
        <v>1</v>
      </c>
      <c r="D26723" t="s">
        <v>14</v>
      </c>
      <c r="E26723" t="s">
        <v>22461</v>
      </c>
      <c r="F26723" t="s">
        <v>1057</v>
      </c>
      <c r="G26723" t="s">
        <v>17</v>
      </c>
      <c r="H26723" t="s">
        <v>22462</v>
      </c>
      <c r="I26723" t="s">
        <v>26</v>
      </c>
      <c r="M26723">
        <v>7277</v>
      </c>
      <c r="N26723">
        <v>353</v>
      </c>
      <c r="O26723">
        <v>358</v>
      </c>
    </row>
    <row r="26724" spans="1:15" x14ac:dyDescent="0.3">
      <c r="E26724" t="s">
        <v>22461</v>
      </c>
      <c r="F26724" t="s">
        <v>1057</v>
      </c>
      <c r="G26724" t="s">
        <v>14</v>
      </c>
      <c r="H26724" t="s">
        <v>22462</v>
      </c>
      <c r="I26724" t="s">
        <v>31</v>
      </c>
      <c r="J26724" t="s">
        <v>32</v>
      </c>
      <c r="M26724">
        <v>7277</v>
      </c>
      <c r="N26724">
        <v>353</v>
      </c>
      <c r="O26724">
        <v>358</v>
      </c>
    </row>
    <row r="26725" spans="1:15" x14ac:dyDescent="0.3">
      <c r="E26725" t="s">
        <v>22461</v>
      </c>
      <c r="F26725" t="s">
        <v>22469</v>
      </c>
      <c r="G26725" t="s">
        <v>23</v>
      </c>
      <c r="H26725" t="s">
        <v>22470</v>
      </c>
      <c r="I26725" t="s">
        <v>19</v>
      </c>
      <c r="M26725">
        <v>7277</v>
      </c>
      <c r="N26725">
        <v>449</v>
      </c>
      <c r="O26725">
        <v>467</v>
      </c>
    </row>
    <row r="26726" spans="1:15" x14ac:dyDescent="0.3">
      <c r="A26726" t="s">
        <v>237</v>
      </c>
      <c r="B26726">
        <v>0</v>
      </c>
      <c r="C26726">
        <v>0</v>
      </c>
      <c r="D26726">
        <v>0</v>
      </c>
      <c r="E26726" t="s">
        <v>22461</v>
      </c>
      <c r="F26726" t="s">
        <v>22469</v>
      </c>
      <c r="G26726" t="s">
        <v>51</v>
      </c>
      <c r="H26726" t="s">
        <v>22470</v>
      </c>
      <c r="I26726" t="s">
        <v>52</v>
      </c>
      <c r="J26726" t="s">
        <v>53</v>
      </c>
      <c r="K26726" t="s">
        <v>60</v>
      </c>
      <c r="M26726">
        <v>7277</v>
      </c>
      <c r="N26726">
        <v>449</v>
      </c>
      <c r="O26726">
        <v>467</v>
      </c>
    </row>
    <row r="26727" spans="1:15" x14ac:dyDescent="0.3">
      <c r="A26727" t="s">
        <v>23</v>
      </c>
      <c r="B26727">
        <v>1</v>
      </c>
      <c r="C26727">
        <v>1</v>
      </c>
      <c r="D26727">
        <v>1</v>
      </c>
      <c r="E26727" t="s">
        <v>22461</v>
      </c>
      <c r="F26727" t="s">
        <v>22475</v>
      </c>
      <c r="G26727" t="s">
        <v>23</v>
      </c>
      <c r="H26727" t="s">
        <v>22476</v>
      </c>
      <c r="I26727" t="s">
        <v>26</v>
      </c>
      <c r="M26727">
        <v>7277</v>
      </c>
      <c r="N26727">
        <v>458</v>
      </c>
      <c r="O26727">
        <v>467</v>
      </c>
    </row>
    <row r="26728" spans="1:15" x14ac:dyDescent="0.3">
      <c r="A26728" t="s">
        <v>23</v>
      </c>
      <c r="B26728">
        <v>1</v>
      </c>
      <c r="C26728">
        <v>1</v>
      </c>
      <c r="D26728">
        <v>1</v>
      </c>
      <c r="E26728" t="s">
        <v>22461</v>
      </c>
      <c r="F26728" t="s">
        <v>22467</v>
      </c>
      <c r="G26728" t="s">
        <v>23</v>
      </c>
      <c r="H26728" t="s">
        <v>22468</v>
      </c>
      <c r="I26728" t="s">
        <v>35</v>
      </c>
      <c r="J26728" t="s">
        <v>112</v>
      </c>
      <c r="M26728">
        <v>7277</v>
      </c>
      <c r="N26728">
        <v>477</v>
      </c>
      <c r="O26728">
        <v>485</v>
      </c>
    </row>
    <row r="26729" spans="1:15" x14ac:dyDescent="0.3">
      <c r="A26729" t="s">
        <v>14</v>
      </c>
      <c r="B26729">
        <v>1</v>
      </c>
      <c r="C26729">
        <v>1</v>
      </c>
      <c r="D26729">
        <v>1</v>
      </c>
      <c r="E26729" t="s">
        <v>22480</v>
      </c>
      <c r="F26729" t="s">
        <v>5933</v>
      </c>
      <c r="G26729" t="s">
        <v>14</v>
      </c>
      <c r="H26729" t="s">
        <v>22481</v>
      </c>
      <c r="I26729" t="s">
        <v>35</v>
      </c>
      <c r="J26729" t="s">
        <v>32</v>
      </c>
      <c r="M26729">
        <v>7278</v>
      </c>
      <c r="N26729">
        <v>0</v>
      </c>
      <c r="O26729">
        <v>8</v>
      </c>
    </row>
    <row r="26730" spans="1:15" x14ac:dyDescent="0.3">
      <c r="A26730" t="s">
        <v>14</v>
      </c>
      <c r="B26730">
        <v>1</v>
      </c>
      <c r="C26730">
        <v>1</v>
      </c>
      <c r="D26730">
        <v>1</v>
      </c>
      <c r="E26730" t="s">
        <v>22480</v>
      </c>
      <c r="F26730" t="s">
        <v>22491</v>
      </c>
      <c r="G26730" t="s">
        <v>14</v>
      </c>
      <c r="H26730" t="s">
        <v>22492</v>
      </c>
      <c r="I26730" t="s">
        <v>35</v>
      </c>
      <c r="J26730" t="s">
        <v>46</v>
      </c>
      <c r="K26730" t="s">
        <v>47</v>
      </c>
      <c r="L26730" t="s">
        <v>43</v>
      </c>
      <c r="M26730">
        <v>7278</v>
      </c>
      <c r="N26730">
        <v>135</v>
      </c>
      <c r="O26730">
        <v>146</v>
      </c>
    </row>
    <row r="26731" spans="1:15" x14ac:dyDescent="0.3">
      <c r="E26731" t="s">
        <v>22480</v>
      </c>
      <c r="F26731" t="s">
        <v>22488</v>
      </c>
      <c r="G26731" t="s">
        <v>14</v>
      </c>
      <c r="H26731" t="s">
        <v>22489</v>
      </c>
      <c r="I26731" t="s">
        <v>26</v>
      </c>
      <c r="M26731">
        <v>7278</v>
      </c>
      <c r="N26731">
        <v>153</v>
      </c>
      <c r="O26731">
        <v>170</v>
      </c>
    </row>
    <row r="26732" spans="1:15" x14ac:dyDescent="0.3">
      <c r="A26732" t="s">
        <v>14</v>
      </c>
      <c r="B26732">
        <v>1</v>
      </c>
      <c r="C26732">
        <v>1</v>
      </c>
      <c r="D26732">
        <v>1</v>
      </c>
      <c r="E26732" t="s">
        <v>22480</v>
      </c>
      <c r="F26732" t="s">
        <v>22463</v>
      </c>
      <c r="G26732" t="s">
        <v>14</v>
      </c>
      <c r="H26732" t="s">
        <v>22486</v>
      </c>
      <c r="I26732" t="s">
        <v>41</v>
      </c>
      <c r="J26732" t="s">
        <v>42</v>
      </c>
      <c r="K26732" t="s">
        <v>43</v>
      </c>
      <c r="M26732">
        <v>7278</v>
      </c>
      <c r="N26732">
        <v>164</v>
      </c>
      <c r="O26732">
        <v>170</v>
      </c>
    </row>
    <row r="26733" spans="1:15" x14ac:dyDescent="0.3">
      <c r="E26733" t="s">
        <v>22480</v>
      </c>
      <c r="F26733" t="s">
        <v>1594</v>
      </c>
      <c r="G26733" t="s">
        <v>51</v>
      </c>
      <c r="H26733" t="s">
        <v>22487</v>
      </c>
      <c r="I26733" t="s">
        <v>52</v>
      </c>
      <c r="J26733" t="s">
        <v>60</v>
      </c>
      <c r="M26733">
        <v>7278</v>
      </c>
      <c r="N26733">
        <v>293</v>
      </c>
      <c r="O26733">
        <v>306</v>
      </c>
    </row>
    <row r="26734" spans="1:15" x14ac:dyDescent="0.3">
      <c r="A26734" t="s">
        <v>14</v>
      </c>
      <c r="B26734">
        <v>1</v>
      </c>
      <c r="C26734">
        <v>1</v>
      </c>
      <c r="D26734">
        <v>1</v>
      </c>
      <c r="E26734" t="s">
        <v>22480</v>
      </c>
      <c r="F26734" t="s">
        <v>22482</v>
      </c>
      <c r="G26734" t="s">
        <v>14</v>
      </c>
      <c r="H26734" t="s">
        <v>22484</v>
      </c>
      <c r="I26734" t="s">
        <v>35</v>
      </c>
      <c r="J26734" t="s">
        <v>46</v>
      </c>
      <c r="K26734" t="s">
        <v>47</v>
      </c>
      <c r="L26734" t="s">
        <v>43</v>
      </c>
      <c r="M26734">
        <v>7278</v>
      </c>
      <c r="N26734">
        <v>360</v>
      </c>
      <c r="O26734">
        <v>374</v>
      </c>
    </row>
    <row r="26735" spans="1:15" x14ac:dyDescent="0.3">
      <c r="A26735" t="s">
        <v>14</v>
      </c>
      <c r="B26735">
        <v>1</v>
      </c>
      <c r="C26735">
        <v>1</v>
      </c>
      <c r="D26735">
        <v>1</v>
      </c>
      <c r="E26735" t="s">
        <v>22480</v>
      </c>
      <c r="F26735" t="s">
        <v>5933</v>
      </c>
      <c r="G26735" t="s">
        <v>14</v>
      </c>
      <c r="H26735" t="s">
        <v>22490</v>
      </c>
      <c r="I26735" t="s">
        <v>35</v>
      </c>
      <c r="J26735" t="s">
        <v>32</v>
      </c>
      <c r="M26735">
        <v>7278</v>
      </c>
      <c r="N26735">
        <v>420</v>
      </c>
      <c r="O26735">
        <v>428</v>
      </c>
    </row>
    <row r="26736" spans="1:15" x14ac:dyDescent="0.3">
      <c r="E26736" t="s">
        <v>22480</v>
      </c>
      <c r="F26736" t="s">
        <v>131</v>
      </c>
      <c r="G26736" t="s">
        <v>51</v>
      </c>
      <c r="H26736" t="s">
        <v>22485</v>
      </c>
      <c r="I26736" t="s">
        <v>52</v>
      </c>
      <c r="J26736" t="s">
        <v>60</v>
      </c>
      <c r="M26736">
        <v>7278</v>
      </c>
      <c r="N26736">
        <v>534</v>
      </c>
      <c r="O26736">
        <v>540</v>
      </c>
    </row>
    <row r="26737" spans="1:15" x14ac:dyDescent="0.3">
      <c r="A26737" t="s">
        <v>14</v>
      </c>
      <c r="B26737">
        <v>1</v>
      </c>
      <c r="C26737">
        <v>1</v>
      </c>
      <c r="D26737">
        <v>1</v>
      </c>
      <c r="E26737" t="s">
        <v>22480</v>
      </c>
      <c r="F26737" t="s">
        <v>22482</v>
      </c>
      <c r="G26737" t="s">
        <v>14</v>
      </c>
      <c r="H26737" t="s">
        <v>22483</v>
      </c>
      <c r="I26737" t="s">
        <v>35</v>
      </c>
      <c r="J26737" t="s">
        <v>46</v>
      </c>
      <c r="K26737" t="s">
        <v>47</v>
      </c>
      <c r="L26737" t="s">
        <v>43</v>
      </c>
      <c r="M26737">
        <v>7278</v>
      </c>
      <c r="N26737">
        <v>576</v>
      </c>
      <c r="O26737">
        <v>590</v>
      </c>
    </row>
    <row r="26738" spans="1:15" x14ac:dyDescent="0.3">
      <c r="E26738" t="s">
        <v>22453</v>
      </c>
      <c r="F26738" t="s">
        <v>1440</v>
      </c>
      <c r="G26738" t="s">
        <v>51</v>
      </c>
      <c r="H26738" t="s">
        <v>22457</v>
      </c>
      <c r="I26738" t="s">
        <v>52</v>
      </c>
      <c r="J26738" t="s">
        <v>60</v>
      </c>
      <c r="M26738">
        <v>7279</v>
      </c>
      <c r="N26738">
        <v>124</v>
      </c>
      <c r="O26738">
        <v>130</v>
      </c>
    </row>
    <row r="26739" spans="1:15" x14ac:dyDescent="0.3">
      <c r="A26739" t="s">
        <v>14</v>
      </c>
      <c r="B26739">
        <v>1</v>
      </c>
      <c r="C26739">
        <v>1</v>
      </c>
      <c r="D26739">
        <v>1</v>
      </c>
      <c r="E26739" t="s">
        <v>22453</v>
      </c>
      <c r="F26739" t="s">
        <v>6199</v>
      </c>
      <c r="G26739" t="s">
        <v>14</v>
      </c>
      <c r="H26739" t="s">
        <v>22456</v>
      </c>
      <c r="I26739" t="s">
        <v>35</v>
      </c>
      <c r="J26739" t="s">
        <v>32</v>
      </c>
      <c r="M26739">
        <v>7279</v>
      </c>
      <c r="N26739">
        <v>132</v>
      </c>
      <c r="O26739">
        <v>139</v>
      </c>
    </row>
    <row r="26740" spans="1:15" x14ac:dyDescent="0.3">
      <c r="E26740" t="s">
        <v>22453</v>
      </c>
      <c r="F26740" t="s">
        <v>1057</v>
      </c>
      <c r="G26740" t="s">
        <v>14</v>
      </c>
      <c r="H26740" t="s">
        <v>22460</v>
      </c>
      <c r="I26740" t="s">
        <v>31</v>
      </c>
      <c r="J26740" t="s">
        <v>32</v>
      </c>
      <c r="M26740">
        <v>7279</v>
      </c>
      <c r="N26740">
        <v>143</v>
      </c>
      <c r="O26740">
        <v>148</v>
      </c>
    </row>
    <row r="26741" spans="1:15" x14ac:dyDescent="0.3">
      <c r="A26741" t="s">
        <v>14</v>
      </c>
      <c r="B26741">
        <v>0</v>
      </c>
      <c r="C26741">
        <v>1</v>
      </c>
      <c r="D26741" t="s">
        <v>14</v>
      </c>
      <c r="E26741" t="s">
        <v>22453</v>
      </c>
      <c r="F26741" t="s">
        <v>1057</v>
      </c>
      <c r="G26741" t="s">
        <v>17</v>
      </c>
      <c r="H26741" t="s">
        <v>22460</v>
      </c>
      <c r="I26741" t="s">
        <v>26</v>
      </c>
      <c r="M26741">
        <v>7279</v>
      </c>
      <c r="N26741">
        <v>143</v>
      </c>
      <c r="O26741">
        <v>148</v>
      </c>
    </row>
    <row r="26742" spans="1:15" x14ac:dyDescent="0.3">
      <c r="E26742" t="s">
        <v>22453</v>
      </c>
      <c r="F26742" t="s">
        <v>22458</v>
      </c>
      <c r="G26742" t="s">
        <v>17</v>
      </c>
      <c r="H26742" t="s">
        <v>22459</v>
      </c>
      <c r="I26742" t="s">
        <v>26</v>
      </c>
      <c r="M26742">
        <v>7279</v>
      </c>
      <c r="N26742">
        <v>291</v>
      </c>
      <c r="O26742">
        <v>301</v>
      </c>
    </row>
    <row r="26743" spans="1:15" x14ac:dyDescent="0.3">
      <c r="A26743" t="s">
        <v>14</v>
      </c>
      <c r="B26743">
        <v>1</v>
      </c>
      <c r="C26743">
        <v>1</v>
      </c>
      <c r="D26743">
        <v>1</v>
      </c>
      <c r="E26743" t="s">
        <v>22453</v>
      </c>
      <c r="F26743" t="s">
        <v>22454</v>
      </c>
      <c r="G26743" t="s">
        <v>14</v>
      </c>
      <c r="H26743" t="s">
        <v>22455</v>
      </c>
      <c r="I26743" t="s">
        <v>35</v>
      </c>
      <c r="J26743" t="s">
        <v>46</v>
      </c>
      <c r="K26743" t="s">
        <v>47</v>
      </c>
      <c r="L26743" t="s">
        <v>43</v>
      </c>
      <c r="M26743">
        <v>7279</v>
      </c>
      <c r="N26743">
        <v>352</v>
      </c>
      <c r="O26743">
        <v>368</v>
      </c>
    </row>
    <row r="26744" spans="1:15" x14ac:dyDescent="0.3">
      <c r="A26744" t="s">
        <v>14</v>
      </c>
      <c r="B26744">
        <v>1</v>
      </c>
      <c r="C26744">
        <v>1</v>
      </c>
      <c r="D26744">
        <v>1</v>
      </c>
      <c r="E26744" t="s">
        <v>22493</v>
      </c>
      <c r="F26744" t="s">
        <v>1310</v>
      </c>
      <c r="G26744" t="s">
        <v>14</v>
      </c>
      <c r="H26744" t="s">
        <v>22495</v>
      </c>
      <c r="I26744" t="s">
        <v>35</v>
      </c>
      <c r="J26744" t="s">
        <v>32</v>
      </c>
      <c r="M26744">
        <v>7280</v>
      </c>
      <c r="N26744">
        <v>0</v>
      </c>
      <c r="O26744">
        <v>5</v>
      </c>
    </row>
    <row r="26745" spans="1:15" x14ac:dyDescent="0.3">
      <c r="E26745" t="s">
        <v>22493</v>
      </c>
      <c r="F26745" t="s">
        <v>4018</v>
      </c>
      <c r="G26745" t="s">
        <v>51</v>
      </c>
      <c r="H26745" t="s">
        <v>22494</v>
      </c>
      <c r="I26745" t="s">
        <v>52</v>
      </c>
      <c r="J26745" t="s">
        <v>60</v>
      </c>
      <c r="M26745">
        <v>7280</v>
      </c>
      <c r="N26745">
        <v>103</v>
      </c>
      <c r="O26745">
        <v>108</v>
      </c>
    </row>
    <row r="26746" spans="1:15" x14ac:dyDescent="0.3">
      <c r="E26746" t="s">
        <v>22493</v>
      </c>
      <c r="F26746" t="s">
        <v>391</v>
      </c>
      <c r="G26746" t="s">
        <v>51</v>
      </c>
      <c r="H26746" t="s">
        <v>22502</v>
      </c>
      <c r="I26746" t="s">
        <v>52</v>
      </c>
      <c r="J26746" t="s">
        <v>393</v>
      </c>
      <c r="M26746">
        <v>7280</v>
      </c>
      <c r="N26746">
        <v>140</v>
      </c>
      <c r="O26746">
        <v>150</v>
      </c>
    </row>
    <row r="26747" spans="1:15" x14ac:dyDescent="0.3">
      <c r="A26747" t="s">
        <v>14</v>
      </c>
      <c r="B26747">
        <v>1</v>
      </c>
      <c r="C26747">
        <v>1</v>
      </c>
      <c r="D26747">
        <v>1</v>
      </c>
      <c r="E26747" t="s">
        <v>22493</v>
      </c>
      <c r="F26747" t="s">
        <v>22498</v>
      </c>
      <c r="G26747" t="s">
        <v>14</v>
      </c>
      <c r="H26747" t="s">
        <v>22499</v>
      </c>
      <c r="I26747" t="s">
        <v>35</v>
      </c>
      <c r="J26747" t="s">
        <v>46</v>
      </c>
      <c r="K26747" t="s">
        <v>47</v>
      </c>
      <c r="L26747" t="s">
        <v>43</v>
      </c>
      <c r="M26747">
        <v>7280</v>
      </c>
      <c r="N26747">
        <v>229</v>
      </c>
      <c r="O26747">
        <v>240</v>
      </c>
    </row>
    <row r="26748" spans="1:15" x14ac:dyDescent="0.3">
      <c r="A26748" t="s">
        <v>14</v>
      </c>
      <c r="B26748">
        <v>1</v>
      </c>
      <c r="C26748">
        <v>1</v>
      </c>
      <c r="D26748">
        <v>1</v>
      </c>
      <c r="E26748" t="s">
        <v>22493</v>
      </c>
      <c r="F26748" t="s">
        <v>22500</v>
      </c>
      <c r="G26748" t="s">
        <v>14</v>
      </c>
      <c r="H26748" t="s">
        <v>22501</v>
      </c>
      <c r="I26748" t="s">
        <v>35</v>
      </c>
      <c r="J26748" t="s">
        <v>46</v>
      </c>
      <c r="K26748" t="s">
        <v>47</v>
      </c>
      <c r="L26748" t="s">
        <v>43</v>
      </c>
      <c r="M26748">
        <v>7280</v>
      </c>
      <c r="N26748">
        <v>336</v>
      </c>
      <c r="O26748">
        <v>354</v>
      </c>
    </row>
    <row r="26749" spans="1:15" x14ac:dyDescent="0.3">
      <c r="A26749" t="s">
        <v>14</v>
      </c>
      <c r="B26749">
        <v>1</v>
      </c>
      <c r="C26749">
        <v>1</v>
      </c>
      <c r="D26749">
        <v>1</v>
      </c>
      <c r="E26749" t="s">
        <v>22493</v>
      </c>
      <c r="F26749" t="s">
        <v>22496</v>
      </c>
      <c r="G26749" t="s">
        <v>14</v>
      </c>
      <c r="H26749" t="s">
        <v>22497</v>
      </c>
      <c r="I26749" t="s">
        <v>35</v>
      </c>
      <c r="J26749" t="s">
        <v>46</v>
      </c>
      <c r="K26749" t="s">
        <v>47</v>
      </c>
      <c r="L26749" t="s">
        <v>43</v>
      </c>
      <c r="M26749">
        <v>7280</v>
      </c>
      <c r="N26749">
        <v>371</v>
      </c>
      <c r="O26749">
        <v>387</v>
      </c>
    </row>
    <row r="26750" spans="1:15" x14ac:dyDescent="0.3">
      <c r="A26750" t="s">
        <v>14</v>
      </c>
      <c r="B26750">
        <v>1</v>
      </c>
      <c r="C26750">
        <v>1</v>
      </c>
      <c r="D26750">
        <v>1</v>
      </c>
      <c r="E26750" t="s">
        <v>22493</v>
      </c>
      <c r="F26750" t="s">
        <v>22503</v>
      </c>
      <c r="G26750" t="s">
        <v>14</v>
      </c>
      <c r="H26750" t="s">
        <v>22504</v>
      </c>
      <c r="I26750" t="s">
        <v>35</v>
      </c>
      <c r="J26750" t="s">
        <v>46</v>
      </c>
      <c r="K26750" t="s">
        <v>47</v>
      </c>
      <c r="L26750" t="s">
        <v>43</v>
      </c>
      <c r="M26750">
        <v>7281</v>
      </c>
      <c r="N26750">
        <v>0</v>
      </c>
      <c r="O26750">
        <v>12</v>
      </c>
    </row>
    <row r="26751" spans="1:15" x14ac:dyDescent="0.3">
      <c r="E26751" t="s">
        <v>22493</v>
      </c>
      <c r="F26751" t="s">
        <v>22507</v>
      </c>
      <c r="G26751" t="s">
        <v>14</v>
      </c>
      <c r="H26751" t="s">
        <v>22508</v>
      </c>
      <c r="I26751" t="s">
        <v>19</v>
      </c>
      <c r="M26751">
        <v>7281</v>
      </c>
      <c r="N26751">
        <v>185</v>
      </c>
      <c r="O26751">
        <v>194</v>
      </c>
    </row>
    <row r="26752" spans="1:15" x14ac:dyDescent="0.3">
      <c r="A26752" t="s">
        <v>14</v>
      </c>
      <c r="B26752">
        <v>0</v>
      </c>
      <c r="C26752">
        <v>1</v>
      </c>
      <c r="D26752" t="s">
        <v>14</v>
      </c>
      <c r="E26752" t="s">
        <v>22493</v>
      </c>
      <c r="F26752" t="s">
        <v>22507</v>
      </c>
      <c r="G26752" t="s">
        <v>23</v>
      </c>
      <c r="H26752" t="s">
        <v>22508</v>
      </c>
      <c r="I26752" t="s">
        <v>26</v>
      </c>
      <c r="M26752">
        <v>7281</v>
      </c>
      <c r="N26752">
        <v>185</v>
      </c>
      <c r="O26752">
        <v>194</v>
      </c>
    </row>
    <row r="26753" spans="1:15" x14ac:dyDescent="0.3">
      <c r="A26753" t="s">
        <v>14</v>
      </c>
      <c r="B26753">
        <v>1</v>
      </c>
      <c r="C26753">
        <v>1</v>
      </c>
      <c r="D26753">
        <v>1</v>
      </c>
      <c r="E26753" t="s">
        <v>22493</v>
      </c>
      <c r="F26753" t="s">
        <v>22496</v>
      </c>
      <c r="G26753" t="s">
        <v>14</v>
      </c>
      <c r="H26753" t="s">
        <v>22505</v>
      </c>
      <c r="I26753" t="s">
        <v>35</v>
      </c>
      <c r="J26753" t="s">
        <v>46</v>
      </c>
      <c r="K26753" t="s">
        <v>47</v>
      </c>
      <c r="L26753" t="s">
        <v>43</v>
      </c>
      <c r="M26753">
        <v>7281</v>
      </c>
      <c r="N26753">
        <v>297</v>
      </c>
      <c r="O26753">
        <v>313</v>
      </c>
    </row>
    <row r="26754" spans="1:15" x14ac:dyDescent="0.3">
      <c r="A26754" t="s">
        <v>14</v>
      </c>
      <c r="B26754">
        <v>1</v>
      </c>
      <c r="C26754">
        <v>1</v>
      </c>
      <c r="D26754">
        <v>1</v>
      </c>
      <c r="E26754" t="s">
        <v>22493</v>
      </c>
      <c r="F26754" t="s">
        <v>22509</v>
      </c>
      <c r="G26754" t="s">
        <v>14</v>
      </c>
      <c r="H26754" t="s">
        <v>22510</v>
      </c>
      <c r="I26754" t="s">
        <v>35</v>
      </c>
      <c r="J26754" t="s">
        <v>32</v>
      </c>
      <c r="M26754">
        <v>7281</v>
      </c>
      <c r="N26754">
        <v>390</v>
      </c>
      <c r="O26754">
        <v>395</v>
      </c>
    </row>
    <row r="26755" spans="1:15" x14ac:dyDescent="0.3">
      <c r="A26755" t="s">
        <v>23</v>
      </c>
      <c r="B26755">
        <v>1</v>
      </c>
      <c r="C26755">
        <v>1</v>
      </c>
      <c r="D26755">
        <v>1</v>
      </c>
      <c r="E26755" t="s">
        <v>22493</v>
      </c>
      <c r="F26755" t="s">
        <v>994</v>
      </c>
      <c r="G26755" t="s">
        <v>23</v>
      </c>
      <c r="H26755" t="s">
        <v>22506</v>
      </c>
      <c r="I26755" t="s">
        <v>35</v>
      </c>
      <c r="J26755" t="s">
        <v>112</v>
      </c>
      <c r="M26755">
        <v>7281</v>
      </c>
      <c r="N26755">
        <v>440</v>
      </c>
      <c r="O26755">
        <v>444</v>
      </c>
    </row>
    <row r="26756" spans="1:15" x14ac:dyDescent="0.3">
      <c r="A26756" t="s">
        <v>14</v>
      </c>
      <c r="B26756">
        <v>1</v>
      </c>
      <c r="C26756">
        <v>1</v>
      </c>
      <c r="D26756">
        <v>1</v>
      </c>
      <c r="E26756" t="s">
        <v>22493</v>
      </c>
      <c r="F26756" t="s">
        <v>22519</v>
      </c>
      <c r="G26756" t="s">
        <v>14</v>
      </c>
      <c r="H26756" t="s">
        <v>22520</v>
      </c>
      <c r="I26756" t="s">
        <v>35</v>
      </c>
      <c r="J26756" t="s">
        <v>46</v>
      </c>
      <c r="K26756" t="s">
        <v>47</v>
      </c>
      <c r="L26756" t="s">
        <v>43</v>
      </c>
      <c r="M26756">
        <v>7282</v>
      </c>
      <c r="N26756">
        <v>0</v>
      </c>
      <c r="O26756">
        <v>11</v>
      </c>
    </row>
    <row r="26757" spans="1:15" x14ac:dyDescent="0.3">
      <c r="E26757" t="s">
        <v>22493</v>
      </c>
      <c r="F26757" t="s">
        <v>22514</v>
      </c>
      <c r="G26757" t="s">
        <v>17</v>
      </c>
      <c r="H26757" t="s">
        <v>22515</v>
      </c>
      <c r="I26757" t="s">
        <v>19</v>
      </c>
      <c r="M26757">
        <v>7282</v>
      </c>
      <c r="N26757">
        <v>56</v>
      </c>
      <c r="O26757">
        <v>67</v>
      </c>
    </row>
    <row r="26758" spans="1:15" x14ac:dyDescent="0.3">
      <c r="A26758" t="s">
        <v>51</v>
      </c>
      <c r="B26758">
        <v>0</v>
      </c>
      <c r="C26758">
        <v>1</v>
      </c>
      <c r="D26758" t="s">
        <v>51</v>
      </c>
      <c r="E26758" t="s">
        <v>22493</v>
      </c>
      <c r="F26758" t="s">
        <v>22514</v>
      </c>
      <c r="G26758" t="s">
        <v>23</v>
      </c>
      <c r="H26758" t="s">
        <v>22515</v>
      </c>
      <c r="I26758" t="s">
        <v>26</v>
      </c>
      <c r="M26758">
        <v>7282</v>
      </c>
      <c r="N26758">
        <v>56</v>
      </c>
      <c r="O26758">
        <v>67</v>
      </c>
    </row>
    <row r="26759" spans="1:15" x14ac:dyDescent="0.3">
      <c r="E26759" t="s">
        <v>22493</v>
      </c>
      <c r="F26759" t="s">
        <v>2729</v>
      </c>
      <c r="G26759" t="s">
        <v>51</v>
      </c>
      <c r="H26759" t="s">
        <v>22522</v>
      </c>
      <c r="I26759" t="s">
        <v>52</v>
      </c>
      <c r="J26759" t="s">
        <v>191</v>
      </c>
      <c r="M26759">
        <v>7282</v>
      </c>
      <c r="N26759">
        <v>56</v>
      </c>
      <c r="O26759">
        <v>61</v>
      </c>
    </row>
    <row r="26760" spans="1:15" x14ac:dyDescent="0.3">
      <c r="E26760" t="s">
        <v>22493</v>
      </c>
      <c r="F26760" t="s">
        <v>4925</v>
      </c>
      <c r="G26760" t="s">
        <v>23</v>
      </c>
      <c r="H26760" t="s">
        <v>22511</v>
      </c>
      <c r="I26760" t="s">
        <v>26</v>
      </c>
      <c r="M26760">
        <v>7282</v>
      </c>
      <c r="N26760">
        <v>168</v>
      </c>
      <c r="O26760">
        <v>178</v>
      </c>
    </row>
    <row r="26761" spans="1:15" x14ac:dyDescent="0.3">
      <c r="A26761" t="s">
        <v>14</v>
      </c>
      <c r="B26761">
        <v>1</v>
      </c>
      <c r="C26761">
        <v>1</v>
      </c>
      <c r="D26761">
        <v>1</v>
      </c>
      <c r="E26761" t="s">
        <v>22493</v>
      </c>
      <c r="F26761" t="s">
        <v>4925</v>
      </c>
      <c r="G26761" t="s">
        <v>14</v>
      </c>
      <c r="H26761" t="s">
        <v>22511</v>
      </c>
      <c r="I26761" t="s">
        <v>31</v>
      </c>
      <c r="J26761" t="s">
        <v>42</v>
      </c>
      <c r="K26761" t="s">
        <v>43</v>
      </c>
      <c r="M26761">
        <v>7282</v>
      </c>
      <c r="N26761">
        <v>168</v>
      </c>
      <c r="O26761">
        <v>178</v>
      </c>
    </row>
    <row r="26762" spans="1:15" x14ac:dyDescent="0.3">
      <c r="A26762" t="s">
        <v>14</v>
      </c>
      <c r="B26762">
        <v>1</v>
      </c>
      <c r="C26762">
        <v>1</v>
      </c>
      <c r="D26762">
        <v>1</v>
      </c>
      <c r="E26762" t="s">
        <v>22493</v>
      </c>
      <c r="F26762" t="s">
        <v>22526</v>
      </c>
      <c r="G26762" t="s">
        <v>14</v>
      </c>
      <c r="H26762" t="s">
        <v>22527</v>
      </c>
      <c r="I26762" t="s">
        <v>26</v>
      </c>
      <c r="M26762">
        <v>7282</v>
      </c>
      <c r="N26762">
        <v>185</v>
      </c>
      <c r="O26762">
        <v>201</v>
      </c>
    </row>
    <row r="26763" spans="1:15" x14ac:dyDescent="0.3">
      <c r="A26763" t="s">
        <v>14</v>
      </c>
      <c r="B26763">
        <v>1</v>
      </c>
      <c r="C26763">
        <v>1</v>
      </c>
      <c r="D26763">
        <v>1</v>
      </c>
      <c r="E26763" t="s">
        <v>22493</v>
      </c>
      <c r="F26763" t="s">
        <v>22523</v>
      </c>
      <c r="G26763" t="s">
        <v>14</v>
      </c>
      <c r="H26763" t="s">
        <v>22524</v>
      </c>
      <c r="I26763" t="s">
        <v>41</v>
      </c>
      <c r="J26763" t="s">
        <v>42</v>
      </c>
      <c r="K26763" t="s">
        <v>43</v>
      </c>
      <c r="M26763">
        <v>7282</v>
      </c>
      <c r="N26763">
        <v>195</v>
      </c>
      <c r="O26763">
        <v>201</v>
      </c>
    </row>
    <row r="26764" spans="1:15" x14ac:dyDescent="0.3">
      <c r="E26764" t="s">
        <v>22493</v>
      </c>
      <c r="F26764" t="s">
        <v>339</v>
      </c>
      <c r="G26764" t="s">
        <v>23</v>
      </c>
      <c r="H26764" t="s">
        <v>22528</v>
      </c>
      <c r="I26764" t="s">
        <v>52</v>
      </c>
      <c r="J26764" t="s">
        <v>117</v>
      </c>
      <c r="M26764">
        <v>7282</v>
      </c>
      <c r="N26764">
        <v>245</v>
      </c>
      <c r="O26764">
        <v>250</v>
      </c>
    </row>
    <row r="26765" spans="1:15" x14ac:dyDescent="0.3">
      <c r="E26765" t="s">
        <v>22493</v>
      </c>
      <c r="F26765" t="s">
        <v>22512</v>
      </c>
      <c r="G26765" t="s">
        <v>17</v>
      </c>
      <c r="H26765" t="s">
        <v>22513</v>
      </c>
      <c r="I26765" t="s">
        <v>26</v>
      </c>
      <c r="M26765">
        <v>7282</v>
      </c>
      <c r="N26765">
        <v>278</v>
      </c>
      <c r="O26765">
        <v>287</v>
      </c>
    </row>
    <row r="26766" spans="1:15" x14ac:dyDescent="0.3">
      <c r="A26766" t="s">
        <v>14</v>
      </c>
      <c r="B26766">
        <v>1</v>
      </c>
      <c r="C26766">
        <v>1</v>
      </c>
      <c r="D26766">
        <v>1</v>
      </c>
      <c r="E26766" t="s">
        <v>22493</v>
      </c>
      <c r="F26766" t="s">
        <v>22519</v>
      </c>
      <c r="G26766" t="s">
        <v>14</v>
      </c>
      <c r="H26766" t="s">
        <v>22521</v>
      </c>
      <c r="I26766" t="s">
        <v>35</v>
      </c>
      <c r="J26766" t="s">
        <v>46</v>
      </c>
      <c r="K26766" t="s">
        <v>47</v>
      </c>
      <c r="L26766" t="s">
        <v>43</v>
      </c>
      <c r="M26766">
        <v>7282</v>
      </c>
      <c r="N26766">
        <v>306</v>
      </c>
      <c r="O26766">
        <v>317</v>
      </c>
    </row>
    <row r="26767" spans="1:15" x14ac:dyDescent="0.3">
      <c r="E26767" t="s">
        <v>22493</v>
      </c>
      <c r="F26767" t="s">
        <v>22517</v>
      </c>
      <c r="G26767" t="s">
        <v>23</v>
      </c>
      <c r="H26767" t="s">
        <v>22518</v>
      </c>
      <c r="I26767" t="s">
        <v>26</v>
      </c>
      <c r="M26767">
        <v>7282</v>
      </c>
      <c r="N26767">
        <v>383</v>
      </c>
      <c r="O26767">
        <v>397</v>
      </c>
    </row>
    <row r="26768" spans="1:15" x14ac:dyDescent="0.3">
      <c r="E26768" t="s">
        <v>22493</v>
      </c>
      <c r="F26768" t="s">
        <v>1128</v>
      </c>
      <c r="G26768" t="s">
        <v>17</v>
      </c>
      <c r="H26768" t="s">
        <v>22525</v>
      </c>
      <c r="I26768" t="s">
        <v>26</v>
      </c>
      <c r="M26768">
        <v>7282</v>
      </c>
      <c r="N26768">
        <v>569</v>
      </c>
      <c r="O26768">
        <v>572</v>
      </c>
    </row>
    <row r="26769" spans="1:15" x14ac:dyDescent="0.3">
      <c r="E26769" t="s">
        <v>22493</v>
      </c>
      <c r="F26769" t="s">
        <v>1830</v>
      </c>
      <c r="G26769" t="s">
        <v>14</v>
      </c>
      <c r="H26769" t="s">
        <v>22516</v>
      </c>
      <c r="I26769" t="s">
        <v>52</v>
      </c>
      <c r="J26769" t="s">
        <v>32</v>
      </c>
      <c r="M26769">
        <v>7282</v>
      </c>
      <c r="N26769">
        <v>587</v>
      </c>
      <c r="O26769">
        <v>592</v>
      </c>
    </row>
    <row r="26770" spans="1:15" x14ac:dyDescent="0.3">
      <c r="A26770" t="s">
        <v>23</v>
      </c>
      <c r="B26770">
        <v>1</v>
      </c>
      <c r="C26770">
        <v>1</v>
      </c>
      <c r="D26770">
        <v>1</v>
      </c>
      <c r="E26770" t="s">
        <v>22493</v>
      </c>
      <c r="F26770" t="s">
        <v>1830</v>
      </c>
      <c r="G26770" t="s">
        <v>23</v>
      </c>
      <c r="H26770" t="s">
        <v>22516</v>
      </c>
      <c r="I26770" t="s">
        <v>22</v>
      </c>
      <c r="M26770">
        <v>7282</v>
      </c>
      <c r="N26770">
        <v>587</v>
      </c>
      <c r="O26770">
        <v>592</v>
      </c>
    </row>
    <row r="26771" spans="1:15" x14ac:dyDescent="0.3">
      <c r="A26771" t="s">
        <v>14</v>
      </c>
      <c r="B26771">
        <v>1</v>
      </c>
      <c r="C26771">
        <v>1</v>
      </c>
      <c r="D26771">
        <v>1</v>
      </c>
      <c r="E26771" t="s">
        <v>22529</v>
      </c>
      <c r="F26771" t="s">
        <v>22532</v>
      </c>
      <c r="G26771" t="s">
        <v>14</v>
      </c>
      <c r="H26771" t="s">
        <v>22533</v>
      </c>
      <c r="I26771" t="s">
        <v>35</v>
      </c>
      <c r="J26771" t="s">
        <v>46</v>
      </c>
      <c r="K26771" t="s">
        <v>47</v>
      </c>
      <c r="L26771" t="s">
        <v>43</v>
      </c>
      <c r="M26771">
        <v>7283</v>
      </c>
      <c r="N26771">
        <v>174</v>
      </c>
      <c r="O26771">
        <v>186</v>
      </c>
    </row>
    <row r="26772" spans="1:15" x14ac:dyDescent="0.3">
      <c r="A26772" t="s">
        <v>14</v>
      </c>
      <c r="B26772">
        <v>1</v>
      </c>
      <c r="C26772">
        <v>1</v>
      </c>
      <c r="D26772">
        <v>1</v>
      </c>
      <c r="E26772" t="s">
        <v>22529</v>
      </c>
      <c r="F26772" t="s">
        <v>22530</v>
      </c>
      <c r="G26772" t="s">
        <v>14</v>
      </c>
      <c r="H26772" t="s">
        <v>22531</v>
      </c>
      <c r="I26772" t="s">
        <v>35</v>
      </c>
      <c r="J26772" t="s">
        <v>46</v>
      </c>
      <c r="K26772" t="s">
        <v>47</v>
      </c>
      <c r="L26772" t="s">
        <v>43</v>
      </c>
      <c r="M26772">
        <v>7283</v>
      </c>
      <c r="N26772">
        <v>190</v>
      </c>
      <c r="O26772">
        <v>203</v>
      </c>
    </row>
    <row r="26773" spans="1:15" x14ac:dyDescent="0.3">
      <c r="A26773" t="s">
        <v>14</v>
      </c>
      <c r="B26773">
        <v>1</v>
      </c>
      <c r="C26773">
        <v>1</v>
      </c>
      <c r="D26773">
        <v>1</v>
      </c>
      <c r="E26773" t="s">
        <v>22529</v>
      </c>
      <c r="F26773" t="s">
        <v>22534</v>
      </c>
      <c r="G26773" t="s">
        <v>14</v>
      </c>
      <c r="H26773" t="s">
        <v>22535</v>
      </c>
      <c r="I26773" t="s">
        <v>35</v>
      </c>
      <c r="J26773" t="s">
        <v>46</v>
      </c>
      <c r="K26773" t="s">
        <v>47</v>
      </c>
      <c r="L26773" t="s">
        <v>43</v>
      </c>
      <c r="M26773">
        <v>7283</v>
      </c>
      <c r="N26773">
        <v>356</v>
      </c>
      <c r="O26773">
        <v>370</v>
      </c>
    </row>
    <row r="26774" spans="1:15" x14ac:dyDescent="0.3">
      <c r="E26774" t="s">
        <v>22536</v>
      </c>
      <c r="F26774" t="s">
        <v>22539</v>
      </c>
      <c r="G26774" t="s">
        <v>14</v>
      </c>
      <c r="H26774" t="s">
        <v>22540</v>
      </c>
      <c r="I26774" t="s">
        <v>19</v>
      </c>
      <c r="M26774">
        <v>7284</v>
      </c>
      <c r="N26774">
        <v>217</v>
      </c>
      <c r="O26774">
        <v>228</v>
      </c>
    </row>
    <row r="26775" spans="1:15" x14ac:dyDescent="0.3">
      <c r="A26775" t="s">
        <v>14</v>
      </c>
      <c r="B26775">
        <v>1</v>
      </c>
      <c r="C26775">
        <v>1</v>
      </c>
      <c r="D26775">
        <v>1</v>
      </c>
      <c r="E26775" t="s">
        <v>22536</v>
      </c>
      <c r="F26775" t="s">
        <v>22541</v>
      </c>
      <c r="G26775" t="s">
        <v>14</v>
      </c>
      <c r="H26775" t="s">
        <v>22542</v>
      </c>
      <c r="I26775" t="s">
        <v>270</v>
      </c>
      <c r="J26775" t="s">
        <v>32</v>
      </c>
      <c r="M26775">
        <v>7284</v>
      </c>
      <c r="N26775">
        <v>217</v>
      </c>
      <c r="O26775">
        <v>221</v>
      </c>
    </row>
    <row r="26776" spans="1:15" x14ac:dyDescent="0.3">
      <c r="A26776" t="s">
        <v>14</v>
      </c>
      <c r="B26776">
        <v>1</v>
      </c>
      <c r="C26776">
        <v>1</v>
      </c>
      <c r="D26776">
        <v>1</v>
      </c>
      <c r="E26776" t="s">
        <v>22536</v>
      </c>
      <c r="F26776" t="s">
        <v>9017</v>
      </c>
      <c r="G26776" t="s">
        <v>14</v>
      </c>
      <c r="H26776" t="s">
        <v>22543</v>
      </c>
      <c r="I26776" t="s">
        <v>270</v>
      </c>
      <c r="J26776" t="s">
        <v>32</v>
      </c>
      <c r="M26776">
        <v>7284</v>
      </c>
      <c r="N26776">
        <v>225</v>
      </c>
      <c r="O26776">
        <v>228</v>
      </c>
    </row>
    <row r="26777" spans="1:15" x14ac:dyDescent="0.3">
      <c r="A26777" t="s">
        <v>14</v>
      </c>
      <c r="B26777">
        <v>1</v>
      </c>
      <c r="C26777">
        <v>1</v>
      </c>
      <c r="D26777">
        <v>1</v>
      </c>
      <c r="E26777" t="s">
        <v>22536</v>
      </c>
      <c r="F26777" t="s">
        <v>22534</v>
      </c>
      <c r="G26777" t="s">
        <v>14</v>
      </c>
      <c r="H26777" t="s">
        <v>22538</v>
      </c>
      <c r="I26777" t="s">
        <v>35</v>
      </c>
      <c r="J26777" t="s">
        <v>46</v>
      </c>
      <c r="K26777" t="s">
        <v>47</v>
      </c>
      <c r="L26777" t="s">
        <v>43</v>
      </c>
      <c r="M26777">
        <v>7284</v>
      </c>
      <c r="N26777">
        <v>246</v>
      </c>
      <c r="O26777">
        <v>260</v>
      </c>
    </row>
    <row r="26778" spans="1:15" x14ac:dyDescent="0.3">
      <c r="E26778" t="s">
        <v>22536</v>
      </c>
      <c r="F26778" t="s">
        <v>156</v>
      </c>
      <c r="G26778" t="s">
        <v>51</v>
      </c>
      <c r="H26778" t="s">
        <v>22537</v>
      </c>
      <c r="I26778" t="s">
        <v>52</v>
      </c>
      <c r="J26778" t="s">
        <v>60</v>
      </c>
      <c r="M26778">
        <v>7284</v>
      </c>
      <c r="N26778">
        <v>265</v>
      </c>
      <c r="O26778">
        <v>275</v>
      </c>
    </row>
    <row r="26779" spans="1:15" x14ac:dyDescent="0.3">
      <c r="A26779" t="s">
        <v>14</v>
      </c>
      <c r="B26779">
        <v>1</v>
      </c>
      <c r="C26779">
        <v>1</v>
      </c>
      <c r="D26779">
        <v>1</v>
      </c>
      <c r="E26779" t="s">
        <v>22529</v>
      </c>
      <c r="F26779" t="s">
        <v>22545</v>
      </c>
      <c r="G26779" t="s">
        <v>14</v>
      </c>
      <c r="H26779" t="s">
        <v>22546</v>
      </c>
      <c r="I26779" t="s">
        <v>35</v>
      </c>
      <c r="J26779" t="s">
        <v>46</v>
      </c>
      <c r="K26779" t="s">
        <v>47</v>
      </c>
      <c r="L26779" t="s">
        <v>43</v>
      </c>
      <c r="M26779">
        <v>7285</v>
      </c>
      <c r="N26779">
        <v>0</v>
      </c>
      <c r="O26779">
        <v>15</v>
      </c>
    </row>
    <row r="26780" spans="1:15" x14ac:dyDescent="0.3">
      <c r="A26780" t="s">
        <v>14</v>
      </c>
      <c r="B26780">
        <v>1</v>
      </c>
      <c r="C26780">
        <v>1</v>
      </c>
      <c r="D26780">
        <v>1</v>
      </c>
      <c r="E26780" t="s">
        <v>22529</v>
      </c>
      <c r="F26780" t="s">
        <v>22541</v>
      </c>
      <c r="G26780" t="s">
        <v>14</v>
      </c>
      <c r="H26780" t="s">
        <v>22544</v>
      </c>
      <c r="I26780" t="s">
        <v>35</v>
      </c>
      <c r="J26780" t="s">
        <v>32</v>
      </c>
      <c r="M26780">
        <v>7285</v>
      </c>
      <c r="N26780">
        <v>201</v>
      </c>
      <c r="O26780">
        <v>205</v>
      </c>
    </row>
    <row r="26781" spans="1:15" x14ac:dyDescent="0.3">
      <c r="A26781" t="s">
        <v>14</v>
      </c>
      <c r="B26781">
        <v>1</v>
      </c>
      <c r="C26781">
        <v>1</v>
      </c>
      <c r="D26781">
        <v>1</v>
      </c>
      <c r="E26781" t="s">
        <v>22529</v>
      </c>
      <c r="F26781" t="s">
        <v>22549</v>
      </c>
      <c r="G26781" t="s">
        <v>14</v>
      </c>
      <c r="H26781" t="s">
        <v>22550</v>
      </c>
      <c r="I26781" t="s">
        <v>35</v>
      </c>
      <c r="J26781" t="s">
        <v>46</v>
      </c>
      <c r="K26781" t="s">
        <v>47</v>
      </c>
      <c r="L26781" t="s">
        <v>43</v>
      </c>
      <c r="M26781">
        <v>7286</v>
      </c>
      <c r="N26781">
        <v>0</v>
      </c>
      <c r="O26781">
        <v>12</v>
      </c>
    </row>
    <row r="26782" spans="1:15" x14ac:dyDescent="0.3">
      <c r="E26782" t="s">
        <v>22529</v>
      </c>
      <c r="F26782" t="s">
        <v>4018</v>
      </c>
      <c r="G26782" t="s">
        <v>51</v>
      </c>
      <c r="H26782" t="s">
        <v>22548</v>
      </c>
      <c r="I26782" t="s">
        <v>52</v>
      </c>
      <c r="J26782" t="s">
        <v>60</v>
      </c>
      <c r="M26782">
        <v>7286</v>
      </c>
      <c r="N26782">
        <v>92</v>
      </c>
      <c r="O26782">
        <v>97</v>
      </c>
    </row>
    <row r="26783" spans="1:15" x14ac:dyDescent="0.3">
      <c r="E26783" t="s">
        <v>22529</v>
      </c>
      <c r="F26783" t="s">
        <v>22541</v>
      </c>
      <c r="G26783" t="s">
        <v>23</v>
      </c>
      <c r="H26783" t="s">
        <v>22547</v>
      </c>
      <c r="I26783" t="s">
        <v>26</v>
      </c>
      <c r="M26783">
        <v>7286</v>
      </c>
      <c r="N26783">
        <v>386</v>
      </c>
      <c r="O26783">
        <v>390</v>
      </c>
    </row>
    <row r="26784" spans="1:15" x14ac:dyDescent="0.3">
      <c r="A26784" t="s">
        <v>14</v>
      </c>
      <c r="B26784">
        <v>1</v>
      </c>
      <c r="C26784">
        <v>1</v>
      </c>
      <c r="D26784">
        <v>1</v>
      </c>
      <c r="E26784" t="s">
        <v>22529</v>
      </c>
      <c r="F26784" t="s">
        <v>22541</v>
      </c>
      <c r="G26784" t="s">
        <v>14</v>
      </c>
      <c r="H26784" t="s">
        <v>22547</v>
      </c>
      <c r="I26784" t="s">
        <v>31</v>
      </c>
      <c r="J26784" t="s">
        <v>32</v>
      </c>
      <c r="M26784">
        <v>7286</v>
      </c>
      <c r="N26784">
        <v>386</v>
      </c>
      <c r="O26784">
        <v>390</v>
      </c>
    </row>
    <row r="26785" spans="1:15" x14ac:dyDescent="0.3">
      <c r="A26785" t="s">
        <v>14</v>
      </c>
      <c r="B26785">
        <v>1</v>
      </c>
      <c r="C26785">
        <v>1</v>
      </c>
      <c r="D26785">
        <v>1</v>
      </c>
      <c r="E26785" t="s">
        <v>22536</v>
      </c>
      <c r="F26785" t="s">
        <v>22555</v>
      </c>
      <c r="G26785" t="s">
        <v>14</v>
      </c>
      <c r="H26785" t="s">
        <v>22556</v>
      </c>
      <c r="I26785" t="s">
        <v>35</v>
      </c>
      <c r="J26785" t="s">
        <v>46</v>
      </c>
      <c r="K26785" t="s">
        <v>47</v>
      </c>
      <c r="L26785" t="s">
        <v>43</v>
      </c>
      <c r="M26785">
        <v>7287</v>
      </c>
      <c r="N26785">
        <v>0</v>
      </c>
      <c r="O26785">
        <v>12</v>
      </c>
    </row>
    <row r="26786" spans="1:15" x14ac:dyDescent="0.3">
      <c r="A26786" t="s">
        <v>14</v>
      </c>
      <c r="B26786">
        <v>1</v>
      </c>
      <c r="C26786">
        <v>1</v>
      </c>
      <c r="D26786">
        <v>1</v>
      </c>
      <c r="E26786" t="s">
        <v>22536</v>
      </c>
      <c r="F26786" t="s">
        <v>13213</v>
      </c>
      <c r="G26786" t="s">
        <v>14</v>
      </c>
      <c r="H26786" t="s">
        <v>22557</v>
      </c>
      <c r="I26786" t="s">
        <v>35</v>
      </c>
      <c r="J26786" t="s">
        <v>32</v>
      </c>
      <c r="M26786">
        <v>7287</v>
      </c>
      <c r="N26786">
        <v>116</v>
      </c>
      <c r="O26786">
        <v>122</v>
      </c>
    </row>
    <row r="26787" spans="1:15" x14ac:dyDescent="0.3">
      <c r="A26787" t="s">
        <v>14</v>
      </c>
      <c r="B26787">
        <v>1</v>
      </c>
      <c r="C26787">
        <v>1</v>
      </c>
      <c r="D26787">
        <v>1</v>
      </c>
      <c r="E26787" t="s">
        <v>22536</v>
      </c>
      <c r="F26787" t="s">
        <v>22541</v>
      </c>
      <c r="G26787" t="s">
        <v>14</v>
      </c>
      <c r="H26787" t="s">
        <v>22551</v>
      </c>
      <c r="I26787" t="s">
        <v>270</v>
      </c>
      <c r="J26787" t="s">
        <v>32</v>
      </c>
      <c r="M26787">
        <v>7287</v>
      </c>
      <c r="N26787">
        <v>179</v>
      </c>
      <c r="O26787">
        <v>183</v>
      </c>
    </row>
    <row r="26788" spans="1:15" x14ac:dyDescent="0.3">
      <c r="E26788" t="s">
        <v>22536</v>
      </c>
      <c r="F26788" t="s">
        <v>22539</v>
      </c>
      <c r="G26788" t="s">
        <v>14</v>
      </c>
      <c r="H26788" t="s">
        <v>22554</v>
      </c>
      <c r="I26788" t="s">
        <v>19</v>
      </c>
      <c r="M26788">
        <v>7287</v>
      </c>
      <c r="N26788">
        <v>179</v>
      </c>
      <c r="O26788">
        <v>190</v>
      </c>
    </row>
    <row r="26789" spans="1:15" x14ac:dyDescent="0.3">
      <c r="A26789" t="s">
        <v>14</v>
      </c>
      <c r="B26789">
        <v>1</v>
      </c>
      <c r="C26789">
        <v>1</v>
      </c>
      <c r="D26789">
        <v>1</v>
      </c>
      <c r="E26789" t="s">
        <v>22536</v>
      </c>
      <c r="F26789" t="s">
        <v>9017</v>
      </c>
      <c r="G26789" t="s">
        <v>14</v>
      </c>
      <c r="H26789" t="s">
        <v>22561</v>
      </c>
      <c r="I26789" t="s">
        <v>270</v>
      </c>
      <c r="J26789" t="s">
        <v>32</v>
      </c>
      <c r="M26789">
        <v>7287</v>
      </c>
      <c r="N26789">
        <v>187</v>
      </c>
      <c r="O26789">
        <v>190</v>
      </c>
    </row>
    <row r="26790" spans="1:15" x14ac:dyDescent="0.3">
      <c r="A26790" t="s">
        <v>14</v>
      </c>
      <c r="B26790">
        <v>1</v>
      </c>
      <c r="C26790">
        <v>1</v>
      </c>
      <c r="D26790">
        <v>1</v>
      </c>
      <c r="E26790" t="s">
        <v>22536</v>
      </c>
      <c r="F26790" t="s">
        <v>22534</v>
      </c>
      <c r="G26790" t="s">
        <v>14</v>
      </c>
      <c r="H26790" t="s">
        <v>22558</v>
      </c>
      <c r="I26790" t="s">
        <v>35</v>
      </c>
      <c r="J26790" t="s">
        <v>46</v>
      </c>
      <c r="K26790" t="s">
        <v>47</v>
      </c>
      <c r="L26790" t="s">
        <v>43</v>
      </c>
      <c r="M26790">
        <v>7287</v>
      </c>
      <c r="N26790">
        <v>291</v>
      </c>
      <c r="O26790">
        <v>305</v>
      </c>
    </row>
    <row r="26791" spans="1:15" x14ac:dyDescent="0.3">
      <c r="E26791" t="s">
        <v>22536</v>
      </c>
      <c r="F26791" t="s">
        <v>22552</v>
      </c>
      <c r="G26791" t="s">
        <v>17</v>
      </c>
      <c r="H26791" t="s">
        <v>22553</v>
      </c>
      <c r="I26791" t="s">
        <v>26</v>
      </c>
      <c r="M26791">
        <v>7287</v>
      </c>
      <c r="N26791">
        <v>373</v>
      </c>
      <c r="O26791">
        <v>393</v>
      </c>
    </row>
    <row r="26792" spans="1:15" x14ac:dyDescent="0.3">
      <c r="A26792" t="s">
        <v>237</v>
      </c>
      <c r="B26792">
        <v>0</v>
      </c>
      <c r="C26792">
        <v>0</v>
      </c>
      <c r="D26792">
        <v>0</v>
      </c>
      <c r="E26792" t="s">
        <v>22536</v>
      </c>
      <c r="F26792" t="s">
        <v>22559</v>
      </c>
      <c r="G26792" t="s">
        <v>14</v>
      </c>
      <c r="H26792" t="s">
        <v>22560</v>
      </c>
      <c r="I26792" t="s">
        <v>41</v>
      </c>
      <c r="J26792" t="s">
        <v>42</v>
      </c>
      <c r="K26792" t="s">
        <v>43</v>
      </c>
      <c r="M26792">
        <v>7287</v>
      </c>
      <c r="N26792">
        <v>385</v>
      </c>
      <c r="O26792">
        <v>393</v>
      </c>
    </row>
    <row r="26793" spans="1:15" x14ac:dyDescent="0.3">
      <c r="E26793" t="s">
        <v>22536</v>
      </c>
      <c r="F26793" t="s">
        <v>22562</v>
      </c>
      <c r="G26793" t="s">
        <v>14</v>
      </c>
      <c r="H26793" t="s">
        <v>22563</v>
      </c>
      <c r="I26793" t="s">
        <v>19</v>
      </c>
      <c r="M26793">
        <v>7288</v>
      </c>
      <c r="N26793">
        <v>0</v>
      </c>
      <c r="O26793">
        <v>6</v>
      </c>
    </row>
    <row r="26794" spans="1:15" x14ac:dyDescent="0.3">
      <c r="A26794" t="s">
        <v>14</v>
      </c>
      <c r="B26794">
        <v>0</v>
      </c>
      <c r="C26794">
        <v>1</v>
      </c>
      <c r="D26794" t="s">
        <v>14</v>
      </c>
      <c r="E26794" t="s">
        <v>22536</v>
      </c>
      <c r="F26794" t="s">
        <v>22562</v>
      </c>
      <c r="G26794" t="s">
        <v>23</v>
      </c>
      <c r="H26794" t="s">
        <v>22563</v>
      </c>
      <c r="I26794" t="s">
        <v>26</v>
      </c>
      <c r="M26794">
        <v>7288</v>
      </c>
      <c r="N26794">
        <v>0</v>
      </c>
      <c r="O26794">
        <v>6</v>
      </c>
    </row>
    <row r="26795" spans="1:15" x14ac:dyDescent="0.3">
      <c r="E26795" t="s">
        <v>22536</v>
      </c>
      <c r="F26795" t="s">
        <v>22539</v>
      </c>
      <c r="G26795" t="s">
        <v>14</v>
      </c>
      <c r="H26795" t="s">
        <v>22565</v>
      </c>
      <c r="I26795" t="s">
        <v>19</v>
      </c>
      <c r="M26795">
        <v>7288</v>
      </c>
      <c r="N26795">
        <v>169</v>
      </c>
      <c r="O26795">
        <v>180</v>
      </c>
    </row>
    <row r="26796" spans="1:15" x14ac:dyDescent="0.3">
      <c r="A26796" t="s">
        <v>14</v>
      </c>
      <c r="B26796">
        <v>1</v>
      </c>
      <c r="C26796">
        <v>1</v>
      </c>
      <c r="D26796">
        <v>1</v>
      </c>
      <c r="E26796" t="s">
        <v>22536</v>
      </c>
      <c r="F26796" t="s">
        <v>22541</v>
      </c>
      <c r="G26796" t="s">
        <v>14</v>
      </c>
      <c r="H26796" t="s">
        <v>22566</v>
      </c>
      <c r="I26796" t="s">
        <v>270</v>
      </c>
      <c r="J26796" t="s">
        <v>32</v>
      </c>
      <c r="M26796">
        <v>7288</v>
      </c>
      <c r="N26796">
        <v>169</v>
      </c>
      <c r="O26796">
        <v>173</v>
      </c>
    </row>
    <row r="26797" spans="1:15" x14ac:dyDescent="0.3">
      <c r="A26797" t="s">
        <v>14</v>
      </c>
      <c r="B26797">
        <v>1</v>
      </c>
      <c r="C26797">
        <v>1</v>
      </c>
      <c r="D26797">
        <v>1</v>
      </c>
      <c r="E26797" t="s">
        <v>22536</v>
      </c>
      <c r="F26797" t="s">
        <v>9017</v>
      </c>
      <c r="G26797" t="s">
        <v>14</v>
      </c>
      <c r="H26797" t="s">
        <v>22564</v>
      </c>
      <c r="I26797" t="s">
        <v>270</v>
      </c>
      <c r="J26797" t="s">
        <v>32</v>
      </c>
      <c r="M26797">
        <v>7288</v>
      </c>
      <c r="N26797">
        <v>177</v>
      </c>
      <c r="O26797">
        <v>180</v>
      </c>
    </row>
    <row r="26798" spans="1:15" x14ac:dyDescent="0.3">
      <c r="A26798" t="s">
        <v>14</v>
      </c>
      <c r="B26798">
        <v>1</v>
      </c>
      <c r="C26798">
        <v>1</v>
      </c>
      <c r="D26798">
        <v>1</v>
      </c>
      <c r="E26798" t="s">
        <v>22536</v>
      </c>
      <c r="F26798" t="s">
        <v>22534</v>
      </c>
      <c r="G26798" t="s">
        <v>14</v>
      </c>
      <c r="H26798" t="s">
        <v>22569</v>
      </c>
      <c r="I26798" t="s">
        <v>35</v>
      </c>
      <c r="J26798" t="s">
        <v>46</v>
      </c>
      <c r="K26798" t="s">
        <v>47</v>
      </c>
      <c r="L26798" t="s">
        <v>43</v>
      </c>
      <c r="M26798">
        <v>7288</v>
      </c>
      <c r="N26798">
        <v>182</v>
      </c>
      <c r="O26798">
        <v>196</v>
      </c>
    </row>
    <row r="26799" spans="1:15" x14ac:dyDescent="0.3">
      <c r="E26799" t="s">
        <v>22536</v>
      </c>
      <c r="F26799" t="s">
        <v>339</v>
      </c>
      <c r="G26799" t="s">
        <v>23</v>
      </c>
      <c r="H26799" t="s">
        <v>22568</v>
      </c>
      <c r="I26799" t="s">
        <v>52</v>
      </c>
      <c r="J26799" t="s">
        <v>117</v>
      </c>
      <c r="M26799">
        <v>7288</v>
      </c>
      <c r="N26799">
        <v>302</v>
      </c>
      <c r="O26799">
        <v>307</v>
      </c>
    </row>
    <row r="26800" spans="1:15" x14ac:dyDescent="0.3">
      <c r="A26800" t="s">
        <v>14</v>
      </c>
      <c r="B26800">
        <v>1</v>
      </c>
      <c r="C26800">
        <v>1</v>
      </c>
      <c r="D26800">
        <v>1</v>
      </c>
      <c r="E26800" t="s">
        <v>22536</v>
      </c>
      <c r="F26800" t="s">
        <v>1274</v>
      </c>
      <c r="G26800" t="s">
        <v>14</v>
      </c>
      <c r="H26800" t="s">
        <v>22567</v>
      </c>
      <c r="I26800" t="s">
        <v>35</v>
      </c>
      <c r="J26800" t="s">
        <v>32</v>
      </c>
      <c r="M26800">
        <v>7288</v>
      </c>
      <c r="N26800">
        <v>394</v>
      </c>
      <c r="O26800">
        <v>398</v>
      </c>
    </row>
    <row r="26801" spans="1:15" x14ac:dyDescent="0.3">
      <c r="A26801" t="s">
        <v>14</v>
      </c>
      <c r="B26801">
        <v>1</v>
      </c>
      <c r="C26801">
        <v>1</v>
      </c>
      <c r="D26801">
        <v>1</v>
      </c>
      <c r="E26801" t="s">
        <v>22570</v>
      </c>
      <c r="F26801" t="s">
        <v>22574</v>
      </c>
      <c r="G26801" t="s">
        <v>14</v>
      </c>
      <c r="H26801" t="s">
        <v>22575</v>
      </c>
      <c r="I26801" t="s">
        <v>35</v>
      </c>
      <c r="J26801" t="s">
        <v>32</v>
      </c>
      <c r="M26801">
        <v>7289</v>
      </c>
      <c r="N26801">
        <v>312</v>
      </c>
      <c r="O26801">
        <v>319</v>
      </c>
    </row>
    <row r="26802" spans="1:15" x14ac:dyDescent="0.3">
      <c r="A26802" t="s">
        <v>14</v>
      </c>
      <c r="B26802">
        <v>1</v>
      </c>
      <c r="C26802">
        <v>1</v>
      </c>
      <c r="D26802">
        <v>1</v>
      </c>
      <c r="E26802" t="s">
        <v>22570</v>
      </c>
      <c r="F26802" t="s">
        <v>3065</v>
      </c>
      <c r="G26802" t="s">
        <v>14</v>
      </c>
      <c r="H26802" t="s">
        <v>22572</v>
      </c>
      <c r="I26802" t="s">
        <v>35</v>
      </c>
      <c r="J26802" t="s">
        <v>32</v>
      </c>
      <c r="M26802">
        <v>7289</v>
      </c>
      <c r="N26802">
        <v>368</v>
      </c>
      <c r="O26802">
        <v>374</v>
      </c>
    </row>
    <row r="26803" spans="1:15" x14ac:dyDescent="0.3">
      <c r="A26803" t="s">
        <v>14</v>
      </c>
      <c r="B26803">
        <v>1</v>
      </c>
      <c r="C26803">
        <v>1</v>
      </c>
      <c r="D26803">
        <v>1</v>
      </c>
      <c r="E26803" t="s">
        <v>22570</v>
      </c>
      <c r="F26803" t="s">
        <v>7784</v>
      </c>
      <c r="G26803" t="s">
        <v>14</v>
      </c>
      <c r="H26803" t="s">
        <v>22573</v>
      </c>
      <c r="I26803" t="s">
        <v>35</v>
      </c>
      <c r="J26803" t="s">
        <v>42</v>
      </c>
      <c r="K26803" t="s">
        <v>43</v>
      </c>
      <c r="M26803">
        <v>7289</v>
      </c>
      <c r="N26803">
        <v>406</v>
      </c>
      <c r="O26803">
        <v>411</v>
      </c>
    </row>
    <row r="26804" spans="1:15" x14ac:dyDescent="0.3">
      <c r="A26804" t="s">
        <v>23</v>
      </c>
      <c r="B26804">
        <v>1</v>
      </c>
      <c r="C26804">
        <v>1</v>
      </c>
      <c r="D26804">
        <v>1</v>
      </c>
      <c r="E26804" t="s">
        <v>22570</v>
      </c>
      <c r="F26804" t="s">
        <v>1804</v>
      </c>
      <c r="G26804" t="s">
        <v>23</v>
      </c>
      <c r="H26804" t="s">
        <v>22571</v>
      </c>
      <c r="I26804" t="s">
        <v>35</v>
      </c>
      <c r="J26804" t="s">
        <v>112</v>
      </c>
      <c r="M26804">
        <v>7289</v>
      </c>
      <c r="N26804">
        <v>421</v>
      </c>
      <c r="O26804">
        <v>428</v>
      </c>
    </row>
    <row r="26805" spans="1:15" x14ac:dyDescent="0.3">
      <c r="E26805" t="s">
        <v>22570</v>
      </c>
      <c r="F26805" t="s">
        <v>22582</v>
      </c>
      <c r="G26805" t="s">
        <v>14</v>
      </c>
      <c r="H26805" t="s">
        <v>22583</v>
      </c>
      <c r="I26805" t="s">
        <v>19</v>
      </c>
      <c r="M26805">
        <v>7290</v>
      </c>
      <c r="N26805">
        <v>34</v>
      </c>
      <c r="O26805">
        <v>49</v>
      </c>
    </row>
    <row r="26806" spans="1:15" x14ac:dyDescent="0.3">
      <c r="A26806" t="s">
        <v>14</v>
      </c>
      <c r="B26806">
        <v>0</v>
      </c>
      <c r="C26806">
        <v>1</v>
      </c>
      <c r="D26806" t="s">
        <v>14</v>
      </c>
      <c r="E26806" t="s">
        <v>22570</v>
      </c>
      <c r="F26806" t="s">
        <v>22582</v>
      </c>
      <c r="G26806" t="s">
        <v>51</v>
      </c>
      <c r="H26806" t="s">
        <v>22583</v>
      </c>
      <c r="I26806" t="s">
        <v>26</v>
      </c>
      <c r="M26806">
        <v>7290</v>
      </c>
      <c r="N26806">
        <v>34</v>
      </c>
      <c r="O26806">
        <v>49</v>
      </c>
    </row>
    <row r="26807" spans="1:15" x14ac:dyDescent="0.3">
      <c r="E26807" t="s">
        <v>22570</v>
      </c>
      <c r="F26807" t="s">
        <v>7122</v>
      </c>
      <c r="G26807" t="s">
        <v>23</v>
      </c>
      <c r="H26807" t="s">
        <v>22576</v>
      </c>
      <c r="I26807" t="s">
        <v>52</v>
      </c>
      <c r="J26807" t="s">
        <v>117</v>
      </c>
      <c r="M26807">
        <v>7290</v>
      </c>
      <c r="N26807">
        <v>75</v>
      </c>
      <c r="O26807">
        <v>85</v>
      </c>
    </row>
    <row r="26808" spans="1:15" x14ac:dyDescent="0.3">
      <c r="A26808" t="s">
        <v>14</v>
      </c>
      <c r="B26808">
        <v>1</v>
      </c>
      <c r="C26808">
        <v>1</v>
      </c>
      <c r="D26808">
        <v>1</v>
      </c>
      <c r="E26808" t="s">
        <v>22570</v>
      </c>
      <c r="F26808" t="s">
        <v>22574</v>
      </c>
      <c r="G26808" t="s">
        <v>14</v>
      </c>
      <c r="H26808" t="s">
        <v>22584</v>
      </c>
      <c r="I26808" t="s">
        <v>35</v>
      </c>
      <c r="J26808" t="s">
        <v>32</v>
      </c>
      <c r="M26808">
        <v>7290</v>
      </c>
      <c r="N26808">
        <v>170</v>
      </c>
      <c r="O26808">
        <v>177</v>
      </c>
    </row>
    <row r="26809" spans="1:15" x14ac:dyDescent="0.3">
      <c r="A26809" t="s">
        <v>14</v>
      </c>
      <c r="B26809">
        <v>0</v>
      </c>
      <c r="C26809">
        <v>0</v>
      </c>
      <c r="D26809" t="s">
        <v>14</v>
      </c>
      <c r="E26809" t="s">
        <v>22570</v>
      </c>
      <c r="F26809" t="s">
        <v>22580</v>
      </c>
      <c r="G26809" t="s">
        <v>23</v>
      </c>
      <c r="H26809" t="s">
        <v>22581</v>
      </c>
      <c r="I26809" t="s">
        <v>52</v>
      </c>
      <c r="J26809" t="s">
        <v>453</v>
      </c>
      <c r="K26809" t="s">
        <v>117</v>
      </c>
      <c r="M26809">
        <v>7290</v>
      </c>
      <c r="N26809">
        <v>269</v>
      </c>
      <c r="O26809">
        <v>286</v>
      </c>
    </row>
    <row r="26810" spans="1:15" x14ac:dyDescent="0.3">
      <c r="E26810" t="s">
        <v>22570</v>
      </c>
      <c r="F26810" t="s">
        <v>22585</v>
      </c>
      <c r="G26810" t="s">
        <v>14</v>
      </c>
      <c r="H26810" t="s">
        <v>22586</v>
      </c>
      <c r="I26810" t="s">
        <v>19</v>
      </c>
      <c r="M26810">
        <v>7290</v>
      </c>
      <c r="N26810">
        <v>280</v>
      </c>
      <c r="O26810">
        <v>286</v>
      </c>
    </row>
    <row r="26811" spans="1:15" x14ac:dyDescent="0.3">
      <c r="A26811" t="s">
        <v>14</v>
      </c>
      <c r="B26811">
        <v>0</v>
      </c>
      <c r="C26811">
        <v>1</v>
      </c>
      <c r="D26811" t="s">
        <v>14</v>
      </c>
      <c r="E26811" t="s">
        <v>22570</v>
      </c>
      <c r="F26811" t="s">
        <v>22585</v>
      </c>
      <c r="G26811" t="s">
        <v>23</v>
      </c>
      <c r="H26811" t="s">
        <v>22586</v>
      </c>
      <c r="I26811" t="s">
        <v>26</v>
      </c>
      <c r="M26811">
        <v>7290</v>
      </c>
      <c r="N26811">
        <v>280</v>
      </c>
      <c r="O26811">
        <v>286</v>
      </c>
    </row>
    <row r="26812" spans="1:15" x14ac:dyDescent="0.3">
      <c r="A26812" t="s">
        <v>14</v>
      </c>
      <c r="B26812">
        <v>1</v>
      </c>
      <c r="C26812">
        <v>1</v>
      </c>
      <c r="D26812">
        <v>1</v>
      </c>
      <c r="E26812" t="s">
        <v>22570</v>
      </c>
      <c r="F26812" t="s">
        <v>22578</v>
      </c>
      <c r="G26812" t="s">
        <v>14</v>
      </c>
      <c r="H26812" t="s">
        <v>22579</v>
      </c>
      <c r="I26812" t="s">
        <v>35</v>
      </c>
      <c r="J26812" t="s">
        <v>46</v>
      </c>
      <c r="K26812" t="s">
        <v>47</v>
      </c>
      <c r="L26812" t="s">
        <v>43</v>
      </c>
      <c r="M26812">
        <v>7290</v>
      </c>
      <c r="N26812">
        <v>348</v>
      </c>
      <c r="O26812">
        <v>363</v>
      </c>
    </row>
    <row r="26813" spans="1:15" x14ac:dyDescent="0.3">
      <c r="E26813" t="s">
        <v>22570</v>
      </c>
      <c r="F26813" t="s">
        <v>4018</v>
      </c>
      <c r="G26813" t="s">
        <v>51</v>
      </c>
      <c r="H26813" t="s">
        <v>22577</v>
      </c>
      <c r="I26813" t="s">
        <v>52</v>
      </c>
      <c r="J26813" t="s">
        <v>60</v>
      </c>
      <c r="M26813">
        <v>7290</v>
      </c>
      <c r="N26813">
        <v>377</v>
      </c>
      <c r="O26813">
        <v>382</v>
      </c>
    </row>
    <row r="26814" spans="1:15" x14ac:dyDescent="0.3">
      <c r="A26814" t="s">
        <v>14</v>
      </c>
      <c r="B26814">
        <v>1</v>
      </c>
      <c r="C26814">
        <v>1</v>
      </c>
      <c r="D26814">
        <v>1</v>
      </c>
      <c r="E26814" t="s">
        <v>22587</v>
      </c>
      <c r="F26814" t="s">
        <v>22588</v>
      </c>
      <c r="G26814" t="s">
        <v>14</v>
      </c>
      <c r="H26814" t="s">
        <v>22589</v>
      </c>
      <c r="I26814" t="s">
        <v>35</v>
      </c>
      <c r="J26814" t="s">
        <v>46</v>
      </c>
      <c r="K26814" t="s">
        <v>47</v>
      </c>
      <c r="L26814" t="s">
        <v>43</v>
      </c>
      <c r="M26814">
        <v>7291</v>
      </c>
      <c r="N26814">
        <v>35</v>
      </c>
      <c r="O26814">
        <v>47</v>
      </c>
    </row>
    <row r="26815" spans="1:15" x14ac:dyDescent="0.3">
      <c r="A26815" t="s">
        <v>237</v>
      </c>
      <c r="B26815">
        <v>0</v>
      </c>
      <c r="E26815" t="s">
        <v>22587</v>
      </c>
      <c r="F26815" t="s">
        <v>22592</v>
      </c>
      <c r="G26815" t="s">
        <v>17</v>
      </c>
      <c r="H26815" t="s">
        <v>22593</v>
      </c>
      <c r="I26815" t="s">
        <v>22</v>
      </c>
      <c r="M26815">
        <v>7291</v>
      </c>
      <c r="N26815">
        <v>56</v>
      </c>
      <c r="O26815">
        <v>64</v>
      </c>
    </row>
    <row r="26816" spans="1:15" x14ac:dyDescent="0.3">
      <c r="A26816" t="s">
        <v>14</v>
      </c>
      <c r="B26816">
        <v>1</v>
      </c>
      <c r="C26816">
        <v>1</v>
      </c>
      <c r="D26816">
        <v>1</v>
      </c>
      <c r="E26816" t="s">
        <v>22587</v>
      </c>
      <c r="F26816" t="s">
        <v>22590</v>
      </c>
      <c r="G26816" t="s">
        <v>14</v>
      </c>
      <c r="H26816" t="s">
        <v>22591</v>
      </c>
      <c r="I26816" t="s">
        <v>35</v>
      </c>
      <c r="J26816" t="s">
        <v>42</v>
      </c>
      <c r="K26816" t="s">
        <v>43</v>
      </c>
      <c r="M26816">
        <v>7291</v>
      </c>
      <c r="N26816">
        <v>200</v>
      </c>
      <c r="O26816">
        <v>207</v>
      </c>
    </row>
    <row r="26817" spans="1:15" x14ac:dyDescent="0.3">
      <c r="A26817" t="s">
        <v>14</v>
      </c>
      <c r="B26817">
        <v>1</v>
      </c>
      <c r="C26817">
        <v>1</v>
      </c>
      <c r="D26817">
        <v>1</v>
      </c>
      <c r="E26817" t="s">
        <v>22587</v>
      </c>
      <c r="F26817" t="s">
        <v>22594</v>
      </c>
      <c r="G26817" t="s">
        <v>14</v>
      </c>
      <c r="H26817" t="s">
        <v>22595</v>
      </c>
      <c r="I26817" t="s">
        <v>35</v>
      </c>
      <c r="J26817" t="s">
        <v>46</v>
      </c>
      <c r="K26817" t="s">
        <v>47</v>
      </c>
      <c r="L26817" t="s">
        <v>43</v>
      </c>
      <c r="M26817">
        <v>7292</v>
      </c>
      <c r="N26817">
        <v>0</v>
      </c>
      <c r="O26817">
        <v>13</v>
      </c>
    </row>
    <row r="26818" spans="1:15" x14ac:dyDescent="0.3">
      <c r="E26818" t="s">
        <v>22587</v>
      </c>
      <c r="F26818" t="s">
        <v>2273</v>
      </c>
      <c r="G26818" t="s">
        <v>51</v>
      </c>
      <c r="H26818" t="s">
        <v>22599</v>
      </c>
      <c r="I26818" t="s">
        <v>52</v>
      </c>
      <c r="J26818" t="s">
        <v>60</v>
      </c>
      <c r="M26818">
        <v>7292</v>
      </c>
      <c r="N26818">
        <v>21</v>
      </c>
      <c r="O26818">
        <v>28</v>
      </c>
    </row>
    <row r="26819" spans="1:15" x14ac:dyDescent="0.3">
      <c r="E26819" t="s">
        <v>22587</v>
      </c>
      <c r="F26819" t="s">
        <v>22596</v>
      </c>
      <c r="G26819" t="s">
        <v>14</v>
      </c>
      <c r="H26819" t="s">
        <v>22598</v>
      </c>
      <c r="I26819" t="s">
        <v>22</v>
      </c>
      <c r="M26819">
        <v>7292</v>
      </c>
      <c r="N26819">
        <v>52</v>
      </c>
      <c r="O26819">
        <v>59</v>
      </c>
    </row>
    <row r="26820" spans="1:15" x14ac:dyDescent="0.3">
      <c r="A26820" t="s">
        <v>14</v>
      </c>
      <c r="B26820">
        <v>0</v>
      </c>
      <c r="C26820">
        <v>1</v>
      </c>
      <c r="D26820" t="s">
        <v>14</v>
      </c>
      <c r="E26820" t="s">
        <v>22587</v>
      </c>
      <c r="F26820" t="s">
        <v>22596</v>
      </c>
      <c r="G26820" t="s">
        <v>23</v>
      </c>
      <c r="H26820" t="s">
        <v>22597</v>
      </c>
      <c r="I26820" t="s">
        <v>26</v>
      </c>
      <c r="M26820">
        <v>7292</v>
      </c>
      <c r="N26820">
        <v>317</v>
      </c>
      <c r="O26820">
        <v>324</v>
      </c>
    </row>
    <row r="26821" spans="1:15" x14ac:dyDescent="0.3">
      <c r="E26821" t="s">
        <v>22587</v>
      </c>
      <c r="F26821" t="s">
        <v>22596</v>
      </c>
      <c r="G26821" t="s">
        <v>14</v>
      </c>
      <c r="H26821" t="s">
        <v>22597</v>
      </c>
      <c r="I26821" t="s">
        <v>19</v>
      </c>
      <c r="M26821">
        <v>7292</v>
      </c>
      <c r="N26821">
        <v>317</v>
      </c>
      <c r="O26821">
        <v>324</v>
      </c>
    </row>
    <row r="26822" spans="1:15" x14ac:dyDescent="0.3">
      <c r="A26822" t="s">
        <v>14</v>
      </c>
      <c r="B26822">
        <v>0</v>
      </c>
      <c r="C26822">
        <v>1</v>
      </c>
      <c r="D26822" t="s">
        <v>14</v>
      </c>
      <c r="E26822" t="s">
        <v>22600</v>
      </c>
      <c r="F26822" t="s">
        <v>11816</v>
      </c>
      <c r="G26822" t="s">
        <v>17</v>
      </c>
      <c r="H26822" t="s">
        <v>22615</v>
      </c>
      <c r="I26822" t="s">
        <v>26</v>
      </c>
      <c r="M26822">
        <v>7293</v>
      </c>
      <c r="N26822">
        <v>64</v>
      </c>
      <c r="O26822">
        <v>69</v>
      </c>
    </row>
    <row r="26823" spans="1:15" x14ac:dyDescent="0.3">
      <c r="E26823" t="s">
        <v>22600</v>
      </c>
      <c r="F26823" t="s">
        <v>11816</v>
      </c>
      <c r="G26823" t="s">
        <v>14</v>
      </c>
      <c r="H26823" t="s">
        <v>22615</v>
      </c>
      <c r="I26823" t="s">
        <v>31</v>
      </c>
      <c r="J26823" t="s">
        <v>32</v>
      </c>
      <c r="M26823">
        <v>7293</v>
      </c>
      <c r="N26823">
        <v>64</v>
      </c>
      <c r="O26823">
        <v>69</v>
      </c>
    </row>
    <row r="26824" spans="1:15" x14ac:dyDescent="0.3">
      <c r="A26824" t="s">
        <v>14</v>
      </c>
      <c r="B26824">
        <v>1</v>
      </c>
      <c r="C26824">
        <v>1</v>
      </c>
      <c r="D26824">
        <v>1</v>
      </c>
      <c r="E26824" t="s">
        <v>22600</v>
      </c>
      <c r="F26824" t="s">
        <v>22604</v>
      </c>
      <c r="G26824" t="s">
        <v>14</v>
      </c>
      <c r="H26824" t="s">
        <v>22605</v>
      </c>
      <c r="I26824" t="s">
        <v>35</v>
      </c>
      <c r="J26824" t="s">
        <v>46</v>
      </c>
      <c r="K26824" t="s">
        <v>47</v>
      </c>
      <c r="L26824" t="s">
        <v>43</v>
      </c>
      <c r="M26824">
        <v>7293</v>
      </c>
      <c r="N26824">
        <v>73</v>
      </c>
      <c r="O26824">
        <v>89</v>
      </c>
    </row>
    <row r="26825" spans="1:15" x14ac:dyDescent="0.3">
      <c r="A26825" t="s">
        <v>14</v>
      </c>
      <c r="B26825">
        <v>0</v>
      </c>
      <c r="C26825">
        <v>1</v>
      </c>
      <c r="D26825" t="s">
        <v>14</v>
      </c>
      <c r="E26825" t="s">
        <v>22600</v>
      </c>
      <c r="F26825" t="s">
        <v>11816</v>
      </c>
      <c r="G26825" t="s">
        <v>17</v>
      </c>
      <c r="H26825" t="s">
        <v>22609</v>
      </c>
      <c r="I26825" t="s">
        <v>26</v>
      </c>
      <c r="M26825">
        <v>7293</v>
      </c>
      <c r="N26825">
        <v>142</v>
      </c>
      <c r="O26825">
        <v>147</v>
      </c>
    </row>
    <row r="26826" spans="1:15" x14ac:dyDescent="0.3">
      <c r="E26826" t="s">
        <v>22600</v>
      </c>
      <c r="F26826" t="s">
        <v>11816</v>
      </c>
      <c r="G26826" t="s">
        <v>14</v>
      </c>
      <c r="H26826" t="s">
        <v>22609</v>
      </c>
      <c r="I26826" t="s">
        <v>31</v>
      </c>
      <c r="J26826" t="s">
        <v>32</v>
      </c>
      <c r="M26826">
        <v>7293</v>
      </c>
      <c r="N26826">
        <v>142</v>
      </c>
      <c r="O26826">
        <v>147</v>
      </c>
    </row>
    <row r="26827" spans="1:15" x14ac:dyDescent="0.3">
      <c r="A26827" t="s">
        <v>23</v>
      </c>
      <c r="B26827">
        <v>1</v>
      </c>
      <c r="C26827">
        <v>1</v>
      </c>
      <c r="D26827">
        <v>1</v>
      </c>
      <c r="E26827" t="s">
        <v>22600</v>
      </c>
      <c r="F26827" t="s">
        <v>22611</v>
      </c>
      <c r="G26827" t="s">
        <v>23</v>
      </c>
      <c r="H26827" t="s">
        <v>22612</v>
      </c>
      <c r="I26827" t="s">
        <v>52</v>
      </c>
      <c r="J26827" t="s">
        <v>112</v>
      </c>
      <c r="K26827" t="s">
        <v>1975</v>
      </c>
      <c r="M26827">
        <v>7293</v>
      </c>
      <c r="N26827">
        <v>179</v>
      </c>
      <c r="O26827">
        <v>197</v>
      </c>
    </row>
    <row r="26828" spans="1:15" x14ac:dyDescent="0.3">
      <c r="A26828" t="s">
        <v>23</v>
      </c>
      <c r="B26828">
        <v>1</v>
      </c>
      <c r="C26828">
        <v>1</v>
      </c>
      <c r="D26828">
        <v>1</v>
      </c>
      <c r="E26828" t="s">
        <v>22600</v>
      </c>
      <c r="F26828" t="s">
        <v>16583</v>
      </c>
      <c r="G26828" t="s">
        <v>23</v>
      </c>
      <c r="H26828" t="s">
        <v>22608</v>
      </c>
      <c r="I26828" t="s">
        <v>22</v>
      </c>
      <c r="M26828">
        <v>7293</v>
      </c>
      <c r="N26828">
        <v>191</v>
      </c>
      <c r="O26828">
        <v>197</v>
      </c>
    </row>
    <row r="26829" spans="1:15" x14ac:dyDescent="0.3">
      <c r="A26829" t="s">
        <v>14</v>
      </c>
      <c r="B26829">
        <v>1</v>
      </c>
      <c r="C26829">
        <v>1</v>
      </c>
      <c r="D26829">
        <v>1</v>
      </c>
      <c r="E26829" t="s">
        <v>22600</v>
      </c>
      <c r="F26829" t="s">
        <v>22606</v>
      </c>
      <c r="G26829" t="s">
        <v>14</v>
      </c>
      <c r="H26829" t="s">
        <v>22607</v>
      </c>
      <c r="I26829" t="s">
        <v>26</v>
      </c>
      <c r="M26829">
        <v>7293</v>
      </c>
      <c r="N26829">
        <v>412</v>
      </c>
      <c r="O26829">
        <v>429</v>
      </c>
    </row>
    <row r="26830" spans="1:15" x14ac:dyDescent="0.3">
      <c r="A26830" t="s">
        <v>14</v>
      </c>
      <c r="B26830">
        <v>1</v>
      </c>
      <c r="C26830">
        <v>1</v>
      </c>
      <c r="D26830">
        <v>1</v>
      </c>
      <c r="E26830" t="s">
        <v>22600</v>
      </c>
      <c r="F26830" t="s">
        <v>22602</v>
      </c>
      <c r="G26830" t="s">
        <v>14</v>
      </c>
      <c r="H26830" t="s">
        <v>22603</v>
      </c>
      <c r="I26830" t="s">
        <v>41</v>
      </c>
      <c r="J26830" t="s">
        <v>42</v>
      </c>
      <c r="K26830" t="s">
        <v>43</v>
      </c>
      <c r="M26830">
        <v>7293</v>
      </c>
      <c r="N26830">
        <v>422</v>
      </c>
      <c r="O26830">
        <v>429</v>
      </c>
    </row>
    <row r="26831" spans="1:15" x14ac:dyDescent="0.3">
      <c r="A26831" t="s">
        <v>14</v>
      </c>
      <c r="B26831">
        <v>1</v>
      </c>
      <c r="C26831">
        <v>1</v>
      </c>
      <c r="D26831">
        <v>1</v>
      </c>
      <c r="E26831" t="s">
        <v>22600</v>
      </c>
      <c r="F26831" t="s">
        <v>10541</v>
      </c>
      <c r="G26831" t="s">
        <v>14</v>
      </c>
      <c r="H26831" t="s">
        <v>22601</v>
      </c>
      <c r="I26831" t="s">
        <v>35</v>
      </c>
      <c r="J26831" t="s">
        <v>32</v>
      </c>
      <c r="M26831">
        <v>7293</v>
      </c>
      <c r="N26831">
        <v>467</v>
      </c>
      <c r="O26831">
        <v>476</v>
      </c>
    </row>
    <row r="26832" spans="1:15" x14ac:dyDescent="0.3">
      <c r="A26832" t="s">
        <v>14</v>
      </c>
      <c r="B26832">
        <v>0</v>
      </c>
      <c r="C26832">
        <v>1</v>
      </c>
      <c r="D26832" t="s">
        <v>14</v>
      </c>
      <c r="E26832" t="s">
        <v>22600</v>
      </c>
      <c r="F26832" t="s">
        <v>11816</v>
      </c>
      <c r="G26832" t="s">
        <v>17</v>
      </c>
      <c r="H26832" t="s">
        <v>22610</v>
      </c>
      <c r="I26832" t="s">
        <v>26</v>
      </c>
      <c r="M26832">
        <v>7293</v>
      </c>
      <c r="N26832">
        <v>533</v>
      </c>
      <c r="O26832">
        <v>538</v>
      </c>
    </row>
    <row r="26833" spans="1:15" x14ac:dyDescent="0.3">
      <c r="E26833" t="s">
        <v>22600</v>
      </c>
      <c r="F26833" t="s">
        <v>11816</v>
      </c>
      <c r="G26833" t="s">
        <v>14</v>
      </c>
      <c r="H26833" t="s">
        <v>22610</v>
      </c>
      <c r="I26833" t="s">
        <v>31</v>
      </c>
      <c r="J26833" t="s">
        <v>32</v>
      </c>
      <c r="M26833">
        <v>7293</v>
      </c>
      <c r="N26833">
        <v>533</v>
      </c>
      <c r="O26833">
        <v>538</v>
      </c>
    </row>
    <row r="26834" spans="1:15" x14ac:dyDescent="0.3">
      <c r="E26834" t="s">
        <v>22600</v>
      </c>
      <c r="F26834" t="s">
        <v>22613</v>
      </c>
      <c r="G26834" t="s">
        <v>23</v>
      </c>
      <c r="H26834" t="s">
        <v>22614</v>
      </c>
      <c r="I26834" t="s">
        <v>52</v>
      </c>
      <c r="J26834" t="s">
        <v>450</v>
      </c>
      <c r="M26834">
        <v>7293</v>
      </c>
      <c r="N26834">
        <v>568</v>
      </c>
      <c r="O26834">
        <v>588</v>
      </c>
    </row>
    <row r="26835" spans="1:15" x14ac:dyDescent="0.3">
      <c r="E26835" t="s">
        <v>22600</v>
      </c>
      <c r="F26835" t="s">
        <v>11816</v>
      </c>
      <c r="G26835" t="s">
        <v>14</v>
      </c>
      <c r="H26835" t="s">
        <v>22616</v>
      </c>
      <c r="I26835" t="s">
        <v>31</v>
      </c>
      <c r="J26835" t="s">
        <v>32</v>
      </c>
      <c r="M26835">
        <v>7294</v>
      </c>
      <c r="N26835">
        <v>123</v>
      </c>
      <c r="O26835">
        <v>128</v>
      </c>
    </row>
    <row r="26836" spans="1:15" x14ac:dyDescent="0.3">
      <c r="A26836" t="s">
        <v>14</v>
      </c>
      <c r="B26836">
        <v>0</v>
      </c>
      <c r="C26836">
        <v>1</v>
      </c>
      <c r="D26836" t="s">
        <v>14</v>
      </c>
      <c r="E26836" t="s">
        <v>22600</v>
      </c>
      <c r="F26836" t="s">
        <v>11816</v>
      </c>
      <c r="G26836" t="s">
        <v>17</v>
      </c>
      <c r="H26836" t="s">
        <v>22616</v>
      </c>
      <c r="I26836" t="s">
        <v>26</v>
      </c>
      <c r="M26836">
        <v>7294</v>
      </c>
      <c r="N26836">
        <v>123</v>
      </c>
      <c r="O26836">
        <v>128</v>
      </c>
    </row>
    <row r="26837" spans="1:15" x14ac:dyDescent="0.3">
      <c r="E26837" t="s">
        <v>22600</v>
      </c>
      <c r="F26837" t="s">
        <v>101</v>
      </c>
      <c r="G26837" t="s">
        <v>51</v>
      </c>
      <c r="H26837" t="s">
        <v>22618</v>
      </c>
      <c r="I26837" t="s">
        <v>52</v>
      </c>
      <c r="J26837" t="s">
        <v>103</v>
      </c>
      <c r="M26837">
        <v>7294</v>
      </c>
      <c r="N26837">
        <v>392</v>
      </c>
      <c r="O26837">
        <v>398</v>
      </c>
    </row>
    <row r="26838" spans="1:15" x14ac:dyDescent="0.3">
      <c r="E26838" t="s">
        <v>22600</v>
      </c>
      <c r="F26838" t="s">
        <v>11816</v>
      </c>
      <c r="G26838" t="s">
        <v>14</v>
      </c>
      <c r="H26838" t="s">
        <v>22617</v>
      </c>
      <c r="I26838" t="s">
        <v>31</v>
      </c>
      <c r="J26838" t="s">
        <v>32</v>
      </c>
      <c r="M26838">
        <v>7294</v>
      </c>
      <c r="N26838">
        <v>435</v>
      </c>
      <c r="O26838">
        <v>440</v>
      </c>
    </row>
    <row r="26839" spans="1:15" x14ac:dyDescent="0.3">
      <c r="A26839" t="s">
        <v>14</v>
      </c>
      <c r="B26839">
        <v>0</v>
      </c>
      <c r="C26839">
        <v>1</v>
      </c>
      <c r="D26839" t="s">
        <v>14</v>
      </c>
      <c r="E26839" t="s">
        <v>22600</v>
      </c>
      <c r="F26839" t="s">
        <v>11816</v>
      </c>
      <c r="G26839" t="s">
        <v>17</v>
      </c>
      <c r="H26839" t="s">
        <v>22617</v>
      </c>
      <c r="I26839" t="s">
        <v>26</v>
      </c>
      <c r="M26839">
        <v>7294</v>
      </c>
      <c r="N26839">
        <v>435</v>
      </c>
      <c r="O26839">
        <v>440</v>
      </c>
    </row>
    <row r="26840" spans="1:15" x14ac:dyDescent="0.3">
      <c r="A26840" t="s">
        <v>237</v>
      </c>
      <c r="B26840">
        <v>0</v>
      </c>
      <c r="E26840" t="s">
        <v>22619</v>
      </c>
      <c r="F26840" t="s">
        <v>1597</v>
      </c>
      <c r="G26840" t="s">
        <v>17</v>
      </c>
      <c r="H26840" t="s">
        <v>22621</v>
      </c>
      <c r="I26840" t="s">
        <v>22</v>
      </c>
      <c r="M26840">
        <v>7302</v>
      </c>
      <c r="N26840">
        <v>22</v>
      </c>
      <c r="O26840">
        <v>30</v>
      </c>
    </row>
    <row r="26841" spans="1:15" x14ac:dyDescent="0.3">
      <c r="A26841" t="s">
        <v>14</v>
      </c>
      <c r="B26841">
        <v>1</v>
      </c>
      <c r="C26841">
        <v>1</v>
      </c>
      <c r="D26841">
        <v>1</v>
      </c>
      <c r="E26841" t="s">
        <v>22619</v>
      </c>
      <c r="F26841" t="s">
        <v>5231</v>
      </c>
      <c r="G26841" t="s">
        <v>14</v>
      </c>
      <c r="H26841" t="s">
        <v>22620</v>
      </c>
      <c r="I26841" t="s">
        <v>22</v>
      </c>
      <c r="M26841">
        <v>7302</v>
      </c>
      <c r="N26841">
        <v>51</v>
      </c>
      <c r="O26841">
        <v>58</v>
      </c>
    </row>
    <row r="26842" spans="1:15" x14ac:dyDescent="0.3">
      <c r="A26842" t="s">
        <v>14</v>
      </c>
      <c r="B26842">
        <v>1</v>
      </c>
      <c r="C26842">
        <v>1</v>
      </c>
      <c r="D26842">
        <v>1</v>
      </c>
      <c r="E26842" t="s">
        <v>22619</v>
      </c>
      <c r="F26842" t="s">
        <v>22622</v>
      </c>
      <c r="G26842" t="s">
        <v>14</v>
      </c>
      <c r="H26842" t="s">
        <v>22623</v>
      </c>
      <c r="I26842" t="s">
        <v>35</v>
      </c>
      <c r="J26842" t="s">
        <v>32</v>
      </c>
      <c r="M26842">
        <v>7302</v>
      </c>
      <c r="N26842">
        <v>62</v>
      </c>
      <c r="O26842">
        <v>69</v>
      </c>
    </row>
    <row r="26843" spans="1:15" x14ac:dyDescent="0.3">
      <c r="A26843" t="s">
        <v>14</v>
      </c>
      <c r="B26843">
        <v>1</v>
      </c>
      <c r="C26843">
        <v>1</v>
      </c>
      <c r="D26843">
        <v>1</v>
      </c>
      <c r="E26843" t="s">
        <v>22619</v>
      </c>
      <c r="F26843" t="s">
        <v>22628</v>
      </c>
      <c r="G26843" t="s">
        <v>14</v>
      </c>
      <c r="H26843" t="s">
        <v>22629</v>
      </c>
      <c r="I26843" t="s">
        <v>22</v>
      </c>
      <c r="M26843">
        <v>7303</v>
      </c>
      <c r="N26843">
        <v>0</v>
      </c>
      <c r="O26843">
        <v>6</v>
      </c>
    </row>
    <row r="26844" spans="1:15" x14ac:dyDescent="0.3">
      <c r="A26844" t="s">
        <v>237</v>
      </c>
      <c r="B26844">
        <v>0</v>
      </c>
      <c r="C26844">
        <v>0</v>
      </c>
      <c r="D26844">
        <v>0</v>
      </c>
      <c r="E26844" t="s">
        <v>22619</v>
      </c>
      <c r="F26844" t="s">
        <v>22626</v>
      </c>
      <c r="G26844" t="s">
        <v>51</v>
      </c>
      <c r="H26844" t="s">
        <v>22627</v>
      </c>
      <c r="I26844" t="s">
        <v>52</v>
      </c>
      <c r="J26844" t="s">
        <v>53</v>
      </c>
      <c r="K26844" t="s">
        <v>60</v>
      </c>
      <c r="M26844">
        <v>7303</v>
      </c>
      <c r="N26844">
        <v>87</v>
      </c>
      <c r="O26844">
        <v>100</v>
      </c>
    </row>
    <row r="26845" spans="1:15" x14ac:dyDescent="0.3">
      <c r="E26845" t="s">
        <v>22619</v>
      </c>
      <c r="F26845" t="s">
        <v>7784</v>
      </c>
      <c r="G26845" t="s">
        <v>14</v>
      </c>
      <c r="H26845" t="s">
        <v>22625</v>
      </c>
      <c r="I26845" t="s">
        <v>31</v>
      </c>
      <c r="J26845" t="s">
        <v>32</v>
      </c>
      <c r="M26845">
        <v>7303</v>
      </c>
      <c r="N26845">
        <v>110</v>
      </c>
      <c r="O26845">
        <v>115</v>
      </c>
    </row>
    <row r="26846" spans="1:15" x14ac:dyDescent="0.3">
      <c r="A26846" t="s">
        <v>14</v>
      </c>
      <c r="B26846">
        <v>0</v>
      </c>
      <c r="C26846">
        <v>1</v>
      </c>
      <c r="D26846" t="s">
        <v>14</v>
      </c>
      <c r="E26846" t="s">
        <v>22619</v>
      </c>
      <c r="F26846" t="s">
        <v>7784</v>
      </c>
      <c r="G26846" t="s">
        <v>17</v>
      </c>
      <c r="H26846" t="s">
        <v>22625</v>
      </c>
      <c r="I26846" t="s">
        <v>26</v>
      </c>
      <c r="M26846">
        <v>7303</v>
      </c>
      <c r="N26846">
        <v>110</v>
      </c>
      <c r="O26846">
        <v>115</v>
      </c>
    </row>
    <row r="26847" spans="1:15" x14ac:dyDescent="0.3">
      <c r="A26847" t="s">
        <v>14</v>
      </c>
      <c r="B26847">
        <v>1</v>
      </c>
      <c r="C26847">
        <v>1</v>
      </c>
      <c r="D26847">
        <v>1</v>
      </c>
      <c r="E26847" t="s">
        <v>22619</v>
      </c>
      <c r="F26847" t="s">
        <v>22622</v>
      </c>
      <c r="G26847" t="s">
        <v>14</v>
      </c>
      <c r="H26847" t="s">
        <v>22624</v>
      </c>
      <c r="I26847" t="s">
        <v>35</v>
      </c>
      <c r="J26847" t="s">
        <v>32</v>
      </c>
      <c r="M26847">
        <v>7303</v>
      </c>
      <c r="N26847">
        <v>146</v>
      </c>
      <c r="O26847">
        <v>153</v>
      </c>
    </row>
    <row r="26848" spans="1:15" x14ac:dyDescent="0.3">
      <c r="A26848" t="s">
        <v>14</v>
      </c>
      <c r="B26848">
        <v>1</v>
      </c>
      <c r="C26848">
        <v>1</v>
      </c>
      <c r="D26848">
        <v>1</v>
      </c>
      <c r="E26848" t="s">
        <v>22619</v>
      </c>
      <c r="F26848" t="s">
        <v>22622</v>
      </c>
      <c r="G26848" t="s">
        <v>14</v>
      </c>
      <c r="H26848" t="s">
        <v>22630</v>
      </c>
      <c r="I26848" t="s">
        <v>35</v>
      </c>
      <c r="J26848" t="s">
        <v>32</v>
      </c>
      <c r="M26848">
        <v>7304</v>
      </c>
      <c r="N26848">
        <v>38</v>
      </c>
      <c r="O26848">
        <v>45</v>
      </c>
    </row>
    <row r="26849" spans="1:15" x14ac:dyDescent="0.3">
      <c r="E26849" t="s">
        <v>22619</v>
      </c>
      <c r="F26849" t="s">
        <v>7784</v>
      </c>
      <c r="G26849" t="s">
        <v>14</v>
      </c>
      <c r="H26849" t="s">
        <v>22634</v>
      </c>
      <c r="I26849" t="s">
        <v>31</v>
      </c>
      <c r="J26849" t="s">
        <v>32</v>
      </c>
      <c r="M26849">
        <v>7304</v>
      </c>
      <c r="N26849">
        <v>49</v>
      </c>
      <c r="O26849">
        <v>54</v>
      </c>
    </row>
    <row r="26850" spans="1:15" x14ac:dyDescent="0.3">
      <c r="A26850" t="s">
        <v>14</v>
      </c>
      <c r="B26850">
        <v>0</v>
      </c>
      <c r="C26850">
        <v>1</v>
      </c>
      <c r="D26850" t="s">
        <v>14</v>
      </c>
      <c r="E26850" t="s">
        <v>22619</v>
      </c>
      <c r="F26850" t="s">
        <v>7784</v>
      </c>
      <c r="G26850" t="s">
        <v>17</v>
      </c>
      <c r="H26850" t="s">
        <v>22634</v>
      </c>
      <c r="I26850" t="s">
        <v>26</v>
      </c>
      <c r="M26850">
        <v>7304</v>
      </c>
      <c r="N26850">
        <v>49</v>
      </c>
      <c r="O26850">
        <v>54</v>
      </c>
    </row>
    <row r="26851" spans="1:15" x14ac:dyDescent="0.3">
      <c r="A26851" t="s">
        <v>14</v>
      </c>
      <c r="B26851">
        <v>1</v>
      </c>
      <c r="C26851">
        <v>1</v>
      </c>
      <c r="D26851">
        <v>1</v>
      </c>
      <c r="E26851" t="s">
        <v>22619</v>
      </c>
      <c r="F26851" t="s">
        <v>5231</v>
      </c>
      <c r="G26851" t="s">
        <v>14</v>
      </c>
      <c r="H26851" t="s">
        <v>22633</v>
      </c>
      <c r="I26851" t="s">
        <v>22</v>
      </c>
      <c r="M26851">
        <v>7304</v>
      </c>
      <c r="N26851">
        <v>131</v>
      </c>
      <c r="O26851">
        <v>138</v>
      </c>
    </row>
    <row r="26852" spans="1:15" x14ac:dyDescent="0.3">
      <c r="E26852" t="s">
        <v>22619</v>
      </c>
      <c r="F26852" t="s">
        <v>5492</v>
      </c>
      <c r="G26852" t="s">
        <v>14</v>
      </c>
      <c r="H26852" t="s">
        <v>22631</v>
      </c>
      <c r="I26852" t="s">
        <v>19</v>
      </c>
      <c r="M26852">
        <v>7304</v>
      </c>
      <c r="N26852">
        <v>140</v>
      </c>
      <c r="O26852">
        <v>143</v>
      </c>
    </row>
    <row r="26853" spans="1:15" x14ac:dyDescent="0.3">
      <c r="A26853" t="s">
        <v>14</v>
      </c>
      <c r="B26853">
        <v>0</v>
      </c>
      <c r="C26853">
        <v>1</v>
      </c>
      <c r="D26853" t="s">
        <v>14</v>
      </c>
      <c r="E26853" t="s">
        <v>22619</v>
      </c>
      <c r="F26853" t="s">
        <v>5492</v>
      </c>
      <c r="G26853" t="s">
        <v>23</v>
      </c>
      <c r="H26853" t="s">
        <v>22631</v>
      </c>
      <c r="I26853" t="s">
        <v>26</v>
      </c>
      <c r="M26853">
        <v>7304</v>
      </c>
      <c r="N26853">
        <v>140</v>
      </c>
      <c r="O26853">
        <v>143</v>
      </c>
    </row>
    <row r="26854" spans="1:15" x14ac:dyDescent="0.3">
      <c r="A26854" t="s">
        <v>14</v>
      </c>
      <c r="B26854">
        <v>0</v>
      </c>
      <c r="C26854">
        <v>1</v>
      </c>
      <c r="D26854" t="s">
        <v>14</v>
      </c>
      <c r="E26854" t="s">
        <v>22619</v>
      </c>
      <c r="F26854" t="s">
        <v>22635</v>
      </c>
      <c r="G26854" t="s">
        <v>23</v>
      </c>
      <c r="H26854" t="s">
        <v>22636</v>
      </c>
      <c r="I26854" t="s">
        <v>26</v>
      </c>
      <c r="M26854">
        <v>7304</v>
      </c>
      <c r="N26854">
        <v>145</v>
      </c>
      <c r="O26854">
        <v>148</v>
      </c>
    </row>
    <row r="26855" spans="1:15" x14ac:dyDescent="0.3">
      <c r="E26855" t="s">
        <v>22619</v>
      </c>
      <c r="F26855" t="s">
        <v>22635</v>
      </c>
      <c r="G26855" t="s">
        <v>14</v>
      </c>
      <c r="H26855" t="s">
        <v>22636</v>
      </c>
      <c r="I26855" t="s">
        <v>19</v>
      </c>
      <c r="M26855">
        <v>7304</v>
      </c>
      <c r="N26855">
        <v>145</v>
      </c>
      <c r="O26855">
        <v>148</v>
      </c>
    </row>
    <row r="26856" spans="1:15" x14ac:dyDescent="0.3">
      <c r="E26856" t="s">
        <v>22619</v>
      </c>
      <c r="F26856" t="s">
        <v>10086</v>
      </c>
      <c r="G26856" t="s">
        <v>14</v>
      </c>
      <c r="H26856" t="s">
        <v>22632</v>
      </c>
      <c r="I26856" t="s">
        <v>31</v>
      </c>
      <c r="J26856" t="s">
        <v>32</v>
      </c>
      <c r="M26856">
        <v>7304</v>
      </c>
      <c r="N26856">
        <v>152</v>
      </c>
      <c r="O26856">
        <v>157</v>
      </c>
    </row>
    <row r="26857" spans="1:15" x14ac:dyDescent="0.3">
      <c r="A26857" t="s">
        <v>14</v>
      </c>
      <c r="B26857">
        <v>0</v>
      </c>
      <c r="C26857">
        <v>1</v>
      </c>
      <c r="D26857" t="s">
        <v>14</v>
      </c>
      <c r="E26857" t="s">
        <v>22619</v>
      </c>
      <c r="F26857" t="s">
        <v>10086</v>
      </c>
      <c r="G26857" t="s">
        <v>17</v>
      </c>
      <c r="H26857" t="s">
        <v>22632</v>
      </c>
      <c r="I26857" t="s">
        <v>26</v>
      </c>
      <c r="M26857">
        <v>7304</v>
      </c>
      <c r="N26857">
        <v>152</v>
      </c>
      <c r="O26857">
        <v>157</v>
      </c>
    </row>
    <row r="26858" spans="1:15" x14ac:dyDescent="0.3">
      <c r="A26858" t="s">
        <v>51</v>
      </c>
      <c r="B26858">
        <v>1</v>
      </c>
      <c r="C26858">
        <v>1</v>
      </c>
      <c r="D26858">
        <v>1</v>
      </c>
      <c r="E26858" t="s">
        <v>22637</v>
      </c>
      <c r="F26858" t="s">
        <v>22639</v>
      </c>
      <c r="G26858" t="s">
        <v>51</v>
      </c>
      <c r="H26858" t="s">
        <v>22640</v>
      </c>
      <c r="I26858" t="s">
        <v>22</v>
      </c>
      <c r="M26858">
        <v>7305</v>
      </c>
      <c r="N26858">
        <v>51</v>
      </c>
      <c r="O26858">
        <v>54</v>
      </c>
    </row>
    <row r="26859" spans="1:15" x14ac:dyDescent="0.3">
      <c r="A26859" t="s">
        <v>14</v>
      </c>
      <c r="B26859">
        <v>1</v>
      </c>
      <c r="C26859">
        <v>1</v>
      </c>
      <c r="D26859">
        <v>1</v>
      </c>
      <c r="E26859" t="s">
        <v>22637</v>
      </c>
      <c r="F26859" t="s">
        <v>10500</v>
      </c>
      <c r="G26859" t="s">
        <v>14</v>
      </c>
      <c r="H26859" t="s">
        <v>22641</v>
      </c>
      <c r="I26859" t="s">
        <v>35</v>
      </c>
      <c r="J26859" t="s">
        <v>32</v>
      </c>
      <c r="M26859">
        <v>7305</v>
      </c>
      <c r="N26859">
        <v>70</v>
      </c>
      <c r="O26859">
        <v>73</v>
      </c>
    </row>
    <row r="26860" spans="1:15" x14ac:dyDescent="0.3">
      <c r="A26860" t="s">
        <v>14</v>
      </c>
      <c r="B26860">
        <v>1</v>
      </c>
      <c r="C26860">
        <v>1</v>
      </c>
      <c r="D26860">
        <v>1</v>
      </c>
      <c r="E26860" t="s">
        <v>22637</v>
      </c>
      <c r="F26860" t="s">
        <v>10503</v>
      </c>
      <c r="G26860" t="s">
        <v>14</v>
      </c>
      <c r="H26860" t="s">
        <v>22642</v>
      </c>
      <c r="I26860" t="s">
        <v>35</v>
      </c>
      <c r="J26860" t="s">
        <v>32</v>
      </c>
      <c r="M26860">
        <v>7305</v>
      </c>
      <c r="N26860">
        <v>169</v>
      </c>
      <c r="O26860">
        <v>177</v>
      </c>
    </row>
    <row r="26861" spans="1:15" x14ac:dyDescent="0.3">
      <c r="E26861" t="s">
        <v>22637</v>
      </c>
      <c r="F26861" t="s">
        <v>3659</v>
      </c>
      <c r="G26861" t="s">
        <v>14</v>
      </c>
      <c r="H26861" t="s">
        <v>22638</v>
      </c>
      <c r="I26861" t="s">
        <v>19</v>
      </c>
      <c r="M26861">
        <v>7305</v>
      </c>
      <c r="N26861">
        <v>181</v>
      </c>
      <c r="O26861">
        <v>185</v>
      </c>
    </row>
    <row r="26862" spans="1:15" x14ac:dyDescent="0.3">
      <c r="E26862" t="s">
        <v>22637</v>
      </c>
      <c r="F26862" t="s">
        <v>3659</v>
      </c>
      <c r="G26862" t="s">
        <v>51</v>
      </c>
      <c r="H26862" t="s">
        <v>22638</v>
      </c>
      <c r="I26862" t="s">
        <v>26</v>
      </c>
      <c r="M26862">
        <v>7305</v>
      </c>
      <c r="N26862">
        <v>181</v>
      </c>
      <c r="O26862">
        <v>185</v>
      </c>
    </row>
    <row r="26863" spans="1:15" x14ac:dyDescent="0.3">
      <c r="A26863" t="s">
        <v>14</v>
      </c>
      <c r="B26863">
        <v>1</v>
      </c>
      <c r="C26863">
        <v>1</v>
      </c>
      <c r="D26863">
        <v>1</v>
      </c>
      <c r="E26863" t="s">
        <v>22637</v>
      </c>
      <c r="F26863" t="s">
        <v>10500</v>
      </c>
      <c r="G26863" t="s">
        <v>14</v>
      </c>
      <c r="H26863" t="s">
        <v>22647</v>
      </c>
      <c r="I26863" t="s">
        <v>35</v>
      </c>
      <c r="J26863" t="s">
        <v>32</v>
      </c>
      <c r="M26863">
        <v>7306</v>
      </c>
      <c r="N26863">
        <v>0</v>
      </c>
      <c r="O26863">
        <v>3</v>
      </c>
    </row>
    <row r="26864" spans="1:15" x14ac:dyDescent="0.3">
      <c r="A26864" t="s">
        <v>51</v>
      </c>
      <c r="B26864">
        <v>0</v>
      </c>
      <c r="C26864">
        <v>0</v>
      </c>
      <c r="D26864" t="s">
        <v>51</v>
      </c>
      <c r="E26864" t="s">
        <v>22637</v>
      </c>
      <c r="F26864" t="s">
        <v>22644</v>
      </c>
      <c r="G26864" t="s">
        <v>23</v>
      </c>
      <c r="H26864" t="s">
        <v>22645</v>
      </c>
      <c r="I26864" t="s">
        <v>52</v>
      </c>
      <c r="J26864" t="s">
        <v>453</v>
      </c>
      <c r="K26864" t="s">
        <v>117</v>
      </c>
      <c r="M26864">
        <v>7306</v>
      </c>
      <c r="N26864">
        <v>36</v>
      </c>
      <c r="O26864">
        <v>54</v>
      </c>
    </row>
    <row r="26865" spans="1:15" x14ac:dyDescent="0.3">
      <c r="A26865" t="s">
        <v>51</v>
      </c>
      <c r="B26865">
        <v>1</v>
      </c>
      <c r="C26865">
        <v>1</v>
      </c>
      <c r="D26865">
        <v>1</v>
      </c>
      <c r="E26865" t="s">
        <v>22637</v>
      </c>
      <c r="F26865" t="s">
        <v>22639</v>
      </c>
      <c r="G26865" t="s">
        <v>51</v>
      </c>
      <c r="H26865" t="s">
        <v>22646</v>
      </c>
      <c r="I26865" t="s">
        <v>26</v>
      </c>
      <c r="M26865">
        <v>7306</v>
      </c>
      <c r="N26865">
        <v>51</v>
      </c>
      <c r="O26865">
        <v>54</v>
      </c>
    </row>
    <row r="26866" spans="1:15" x14ac:dyDescent="0.3">
      <c r="E26866" t="s">
        <v>22637</v>
      </c>
      <c r="F26866" t="s">
        <v>22639</v>
      </c>
      <c r="G26866" t="s">
        <v>23</v>
      </c>
      <c r="H26866" t="s">
        <v>22646</v>
      </c>
      <c r="I26866" t="s">
        <v>19</v>
      </c>
      <c r="M26866">
        <v>7306</v>
      </c>
      <c r="N26866">
        <v>51</v>
      </c>
      <c r="O26866">
        <v>54</v>
      </c>
    </row>
    <row r="26867" spans="1:15" x14ac:dyDescent="0.3">
      <c r="A26867" t="s">
        <v>14</v>
      </c>
      <c r="B26867">
        <v>0</v>
      </c>
      <c r="C26867">
        <v>1</v>
      </c>
      <c r="D26867" t="s">
        <v>14</v>
      </c>
      <c r="E26867" t="s">
        <v>22637</v>
      </c>
      <c r="F26867" t="s">
        <v>10505</v>
      </c>
      <c r="G26867" t="s">
        <v>23</v>
      </c>
      <c r="H26867" t="s">
        <v>22643</v>
      </c>
      <c r="I26867" t="s">
        <v>26</v>
      </c>
      <c r="M26867">
        <v>7306</v>
      </c>
      <c r="N26867">
        <v>85</v>
      </c>
      <c r="O26867">
        <v>91</v>
      </c>
    </row>
    <row r="26868" spans="1:15" x14ac:dyDescent="0.3">
      <c r="E26868" t="s">
        <v>22637</v>
      </c>
      <c r="F26868" t="s">
        <v>10505</v>
      </c>
      <c r="G26868" t="s">
        <v>14</v>
      </c>
      <c r="H26868" t="s">
        <v>22643</v>
      </c>
      <c r="I26868" t="s">
        <v>19</v>
      </c>
      <c r="M26868">
        <v>7306</v>
      </c>
      <c r="N26868">
        <v>85</v>
      </c>
      <c r="O26868">
        <v>91</v>
      </c>
    </row>
    <row r="26869" spans="1:15" x14ac:dyDescent="0.3">
      <c r="E26869" t="s">
        <v>22637</v>
      </c>
      <c r="F26869" t="s">
        <v>22648</v>
      </c>
      <c r="G26869" t="s">
        <v>14</v>
      </c>
      <c r="H26869" t="s">
        <v>22649</v>
      </c>
      <c r="I26869" t="s">
        <v>35</v>
      </c>
      <c r="J26869" t="s">
        <v>32</v>
      </c>
      <c r="M26869">
        <v>7306</v>
      </c>
      <c r="N26869">
        <v>136</v>
      </c>
      <c r="O26869">
        <v>143</v>
      </c>
    </row>
    <row r="26870" spans="1:15" x14ac:dyDescent="0.3">
      <c r="A26870" t="s">
        <v>14</v>
      </c>
      <c r="B26870">
        <v>0</v>
      </c>
      <c r="C26870">
        <v>1</v>
      </c>
      <c r="D26870" t="s">
        <v>14</v>
      </c>
      <c r="E26870" t="s">
        <v>22650</v>
      </c>
      <c r="F26870" t="s">
        <v>3659</v>
      </c>
      <c r="G26870" t="s">
        <v>17</v>
      </c>
      <c r="H26870" t="s">
        <v>22651</v>
      </c>
      <c r="I26870" t="s">
        <v>19</v>
      </c>
      <c r="M26870">
        <v>7307</v>
      </c>
      <c r="N26870">
        <v>0</v>
      </c>
      <c r="O26870">
        <v>4</v>
      </c>
    </row>
    <row r="26871" spans="1:15" x14ac:dyDescent="0.3">
      <c r="E26871" t="s">
        <v>22650</v>
      </c>
      <c r="F26871" t="s">
        <v>3659</v>
      </c>
      <c r="G26871" t="s">
        <v>14</v>
      </c>
      <c r="H26871" t="s">
        <v>22651</v>
      </c>
      <c r="I26871" t="s">
        <v>26</v>
      </c>
      <c r="M26871">
        <v>7307</v>
      </c>
      <c r="N26871">
        <v>0</v>
      </c>
      <c r="O26871">
        <v>4</v>
      </c>
    </row>
    <row r="26872" spans="1:15" x14ac:dyDescent="0.3">
      <c r="A26872" t="s">
        <v>14</v>
      </c>
      <c r="B26872">
        <v>1</v>
      </c>
      <c r="C26872">
        <v>1</v>
      </c>
      <c r="D26872">
        <v>1</v>
      </c>
      <c r="E26872" t="s">
        <v>22650</v>
      </c>
      <c r="F26872" t="s">
        <v>10500</v>
      </c>
      <c r="G26872" t="s">
        <v>14</v>
      </c>
      <c r="H26872" t="s">
        <v>22652</v>
      </c>
      <c r="I26872" t="s">
        <v>35</v>
      </c>
      <c r="J26872" t="s">
        <v>32</v>
      </c>
      <c r="M26872">
        <v>7307</v>
      </c>
      <c r="N26872">
        <v>8</v>
      </c>
      <c r="O26872">
        <v>11</v>
      </c>
    </row>
    <row r="26873" spans="1:15" x14ac:dyDescent="0.3">
      <c r="A26873" t="s">
        <v>14</v>
      </c>
      <c r="B26873">
        <v>1</v>
      </c>
      <c r="C26873">
        <v>1</v>
      </c>
      <c r="D26873">
        <v>1</v>
      </c>
      <c r="E26873" t="s">
        <v>22650</v>
      </c>
      <c r="F26873" t="s">
        <v>10505</v>
      </c>
      <c r="G26873" t="s">
        <v>14</v>
      </c>
      <c r="H26873" t="s">
        <v>22653</v>
      </c>
      <c r="I26873" t="s">
        <v>22</v>
      </c>
      <c r="M26873">
        <v>7307</v>
      </c>
      <c r="N26873">
        <v>54</v>
      </c>
      <c r="O26873">
        <v>60</v>
      </c>
    </row>
    <row r="26874" spans="1:15" x14ac:dyDescent="0.3">
      <c r="A26874" t="s">
        <v>14</v>
      </c>
      <c r="B26874">
        <v>1</v>
      </c>
      <c r="C26874">
        <v>1</v>
      </c>
      <c r="D26874">
        <v>1</v>
      </c>
      <c r="E26874" t="s">
        <v>22650</v>
      </c>
      <c r="F26874" t="s">
        <v>7738</v>
      </c>
      <c r="G26874" t="s">
        <v>14</v>
      </c>
      <c r="H26874" t="s">
        <v>22654</v>
      </c>
      <c r="I26874" t="s">
        <v>35</v>
      </c>
      <c r="J26874" t="s">
        <v>32</v>
      </c>
      <c r="M26874">
        <v>7307</v>
      </c>
      <c r="N26874">
        <v>64</v>
      </c>
      <c r="O26874">
        <v>69</v>
      </c>
    </row>
    <row r="26875" spans="1:15" x14ac:dyDescent="0.3">
      <c r="E26875" t="s">
        <v>22650</v>
      </c>
      <c r="F26875" t="s">
        <v>10505</v>
      </c>
      <c r="G26875" t="s">
        <v>14</v>
      </c>
      <c r="H26875" t="s">
        <v>22655</v>
      </c>
      <c r="I26875" t="s">
        <v>19</v>
      </c>
      <c r="M26875">
        <v>7308</v>
      </c>
      <c r="N26875">
        <v>0</v>
      </c>
      <c r="O26875">
        <v>6</v>
      </c>
    </row>
    <row r="26876" spans="1:15" x14ac:dyDescent="0.3">
      <c r="A26876" t="s">
        <v>14</v>
      </c>
      <c r="B26876">
        <v>0</v>
      </c>
      <c r="C26876">
        <v>1</v>
      </c>
      <c r="D26876" t="s">
        <v>14</v>
      </c>
      <c r="E26876" t="s">
        <v>22650</v>
      </c>
      <c r="F26876" t="s">
        <v>10505</v>
      </c>
      <c r="G26876" t="s">
        <v>23</v>
      </c>
      <c r="H26876" t="s">
        <v>22655</v>
      </c>
      <c r="I26876" t="s">
        <v>26</v>
      </c>
      <c r="M26876">
        <v>7308</v>
      </c>
      <c r="N26876">
        <v>0</v>
      </c>
      <c r="O26876">
        <v>6</v>
      </c>
    </row>
    <row r="26877" spans="1:15" x14ac:dyDescent="0.3">
      <c r="A26877" t="s">
        <v>14</v>
      </c>
      <c r="B26877">
        <v>1</v>
      </c>
      <c r="C26877">
        <v>1</v>
      </c>
      <c r="D26877">
        <v>1</v>
      </c>
      <c r="E26877" t="s">
        <v>22650</v>
      </c>
      <c r="F26877" t="s">
        <v>10500</v>
      </c>
      <c r="G26877" t="s">
        <v>14</v>
      </c>
      <c r="H26877" t="s">
        <v>22656</v>
      </c>
      <c r="I26877" t="s">
        <v>35</v>
      </c>
      <c r="J26877" t="s">
        <v>32</v>
      </c>
      <c r="M26877">
        <v>7308</v>
      </c>
      <c r="N26877">
        <v>29</v>
      </c>
      <c r="O26877">
        <v>32</v>
      </c>
    </row>
    <row r="26878" spans="1:15" x14ac:dyDescent="0.3">
      <c r="E26878" t="s">
        <v>22650</v>
      </c>
      <c r="F26878" t="s">
        <v>22657</v>
      </c>
      <c r="G26878" t="s">
        <v>14</v>
      </c>
      <c r="H26878" t="s">
        <v>22658</v>
      </c>
      <c r="I26878" t="s">
        <v>22</v>
      </c>
      <c r="M26878">
        <v>7308</v>
      </c>
      <c r="N26878">
        <v>154</v>
      </c>
      <c r="O26878">
        <v>159</v>
      </c>
    </row>
    <row r="26879" spans="1:15" x14ac:dyDescent="0.3">
      <c r="E26879" t="s">
        <v>22650</v>
      </c>
      <c r="F26879" t="s">
        <v>10505</v>
      </c>
      <c r="G26879" t="s">
        <v>14</v>
      </c>
      <c r="H26879" t="s">
        <v>22665</v>
      </c>
      <c r="I26879" t="s">
        <v>19</v>
      </c>
      <c r="M26879">
        <v>7309</v>
      </c>
      <c r="N26879">
        <v>0</v>
      </c>
      <c r="O26879">
        <v>6</v>
      </c>
    </row>
    <row r="26880" spans="1:15" x14ac:dyDescent="0.3">
      <c r="A26880" t="s">
        <v>14</v>
      </c>
      <c r="B26880">
        <v>0</v>
      </c>
      <c r="C26880">
        <v>1</v>
      </c>
      <c r="D26880" t="s">
        <v>14</v>
      </c>
      <c r="E26880" t="s">
        <v>22650</v>
      </c>
      <c r="F26880" t="s">
        <v>10505</v>
      </c>
      <c r="G26880" t="s">
        <v>23</v>
      </c>
      <c r="H26880" t="s">
        <v>22665</v>
      </c>
      <c r="I26880" t="s">
        <v>26</v>
      </c>
      <c r="M26880">
        <v>7309</v>
      </c>
      <c r="N26880">
        <v>0</v>
      </c>
      <c r="O26880">
        <v>6</v>
      </c>
    </row>
    <row r="26881" spans="1:15" x14ac:dyDescent="0.3">
      <c r="A26881" t="s">
        <v>14</v>
      </c>
      <c r="B26881">
        <v>1</v>
      </c>
      <c r="C26881">
        <v>1</v>
      </c>
      <c r="D26881">
        <v>1</v>
      </c>
      <c r="E26881" t="s">
        <v>22650</v>
      </c>
      <c r="F26881" t="s">
        <v>7738</v>
      </c>
      <c r="G26881" t="s">
        <v>14</v>
      </c>
      <c r="H26881" t="s">
        <v>22663</v>
      </c>
      <c r="I26881" t="s">
        <v>35</v>
      </c>
      <c r="J26881" t="s">
        <v>32</v>
      </c>
      <c r="M26881">
        <v>7309</v>
      </c>
      <c r="N26881">
        <v>78</v>
      </c>
      <c r="O26881">
        <v>83</v>
      </c>
    </row>
    <row r="26882" spans="1:15" x14ac:dyDescent="0.3">
      <c r="A26882" t="s">
        <v>14</v>
      </c>
      <c r="B26882">
        <v>1</v>
      </c>
      <c r="C26882">
        <v>1</v>
      </c>
      <c r="D26882">
        <v>1</v>
      </c>
      <c r="E26882" t="s">
        <v>22650</v>
      </c>
      <c r="F26882" t="s">
        <v>22659</v>
      </c>
      <c r="G26882" t="s">
        <v>14</v>
      </c>
      <c r="H26882" t="s">
        <v>22660</v>
      </c>
      <c r="I26882" t="s">
        <v>35</v>
      </c>
      <c r="J26882" t="s">
        <v>46</v>
      </c>
      <c r="K26882" t="s">
        <v>47</v>
      </c>
      <c r="L26882" t="s">
        <v>43</v>
      </c>
      <c r="M26882">
        <v>7309</v>
      </c>
      <c r="N26882">
        <v>101</v>
      </c>
      <c r="O26882">
        <v>115</v>
      </c>
    </row>
    <row r="26883" spans="1:15" x14ac:dyDescent="0.3">
      <c r="E26883" t="s">
        <v>22650</v>
      </c>
      <c r="F26883" t="s">
        <v>10503</v>
      </c>
      <c r="G26883" t="s">
        <v>14</v>
      </c>
      <c r="H26883" t="s">
        <v>22664</v>
      </c>
      <c r="I26883" t="s">
        <v>35</v>
      </c>
      <c r="J26883" t="s">
        <v>32</v>
      </c>
      <c r="M26883">
        <v>7309</v>
      </c>
      <c r="N26883">
        <v>131</v>
      </c>
      <c r="O26883">
        <v>139</v>
      </c>
    </row>
    <row r="26884" spans="1:15" x14ac:dyDescent="0.3">
      <c r="E26884" t="s">
        <v>22650</v>
      </c>
      <c r="F26884" t="s">
        <v>3659</v>
      </c>
      <c r="G26884" t="s">
        <v>51</v>
      </c>
      <c r="H26884" t="s">
        <v>22662</v>
      </c>
      <c r="I26884" t="s">
        <v>26</v>
      </c>
      <c r="M26884">
        <v>7309</v>
      </c>
      <c r="N26884">
        <v>143</v>
      </c>
      <c r="O26884">
        <v>147</v>
      </c>
    </row>
    <row r="26885" spans="1:15" x14ac:dyDescent="0.3">
      <c r="E26885" t="s">
        <v>22650</v>
      </c>
      <c r="F26885" t="s">
        <v>3659</v>
      </c>
      <c r="G26885" t="s">
        <v>14</v>
      </c>
      <c r="H26885" t="s">
        <v>22662</v>
      </c>
      <c r="I26885" t="s">
        <v>19</v>
      </c>
      <c r="M26885">
        <v>7309</v>
      </c>
      <c r="N26885">
        <v>143</v>
      </c>
      <c r="O26885">
        <v>147</v>
      </c>
    </row>
    <row r="26886" spans="1:15" x14ac:dyDescent="0.3">
      <c r="A26886" t="s">
        <v>14</v>
      </c>
      <c r="B26886">
        <v>1</v>
      </c>
      <c r="C26886">
        <v>1</v>
      </c>
      <c r="D26886">
        <v>1</v>
      </c>
      <c r="E26886" t="s">
        <v>22650</v>
      </c>
      <c r="F26886" t="s">
        <v>10500</v>
      </c>
      <c r="G26886" t="s">
        <v>14</v>
      </c>
      <c r="H26886" t="s">
        <v>22661</v>
      </c>
      <c r="I26886" t="s">
        <v>35</v>
      </c>
      <c r="J26886" t="s">
        <v>32</v>
      </c>
      <c r="M26886">
        <v>7309</v>
      </c>
      <c r="N26886">
        <v>201</v>
      </c>
      <c r="O26886">
        <v>204</v>
      </c>
    </row>
    <row r="26887" spans="1:15" x14ac:dyDescent="0.3">
      <c r="A26887" t="s">
        <v>14</v>
      </c>
      <c r="B26887">
        <v>1</v>
      </c>
      <c r="C26887">
        <v>1</v>
      </c>
      <c r="D26887">
        <v>1</v>
      </c>
      <c r="E26887" t="s">
        <v>22666</v>
      </c>
      <c r="F26887" t="s">
        <v>22669</v>
      </c>
      <c r="G26887" t="s">
        <v>14</v>
      </c>
      <c r="H26887" t="s">
        <v>22670</v>
      </c>
      <c r="I26887" t="s">
        <v>35</v>
      </c>
      <c r="J26887" t="s">
        <v>46</v>
      </c>
      <c r="K26887" t="s">
        <v>47</v>
      </c>
      <c r="L26887" t="s">
        <v>43</v>
      </c>
      <c r="M26887">
        <v>7310</v>
      </c>
      <c r="N26887">
        <v>39</v>
      </c>
      <c r="O26887">
        <v>50</v>
      </c>
    </row>
    <row r="26888" spans="1:15" x14ac:dyDescent="0.3">
      <c r="A26888" t="s">
        <v>51</v>
      </c>
      <c r="B26888">
        <v>0</v>
      </c>
      <c r="C26888">
        <v>0</v>
      </c>
      <c r="D26888">
        <v>1</v>
      </c>
      <c r="E26888" t="s">
        <v>22666</v>
      </c>
      <c r="F26888" t="s">
        <v>22677</v>
      </c>
      <c r="G26888" t="s">
        <v>51</v>
      </c>
      <c r="H26888" t="s">
        <v>22678</v>
      </c>
      <c r="I26888" t="s">
        <v>52</v>
      </c>
      <c r="J26888" t="s">
        <v>53</v>
      </c>
      <c r="K26888" t="s">
        <v>60</v>
      </c>
      <c r="M26888">
        <v>7310</v>
      </c>
      <c r="N26888">
        <v>88</v>
      </c>
      <c r="O26888">
        <v>104</v>
      </c>
    </row>
    <row r="26889" spans="1:15" x14ac:dyDescent="0.3">
      <c r="E26889" t="s">
        <v>22666</v>
      </c>
      <c r="F26889" t="s">
        <v>22673</v>
      </c>
      <c r="G26889" t="s">
        <v>17</v>
      </c>
      <c r="H26889" t="s">
        <v>22674</v>
      </c>
      <c r="I26889" t="s">
        <v>26</v>
      </c>
      <c r="M26889">
        <v>7310</v>
      </c>
      <c r="N26889">
        <v>99</v>
      </c>
      <c r="O26889">
        <v>110</v>
      </c>
    </row>
    <row r="26890" spans="1:15" x14ac:dyDescent="0.3">
      <c r="E26890" t="s">
        <v>22666</v>
      </c>
      <c r="F26890" t="s">
        <v>22673</v>
      </c>
      <c r="G26890" t="s">
        <v>23</v>
      </c>
      <c r="H26890" t="s">
        <v>22674</v>
      </c>
      <c r="I26890" t="s">
        <v>19</v>
      </c>
      <c r="M26890">
        <v>7310</v>
      </c>
      <c r="N26890">
        <v>99</v>
      </c>
      <c r="O26890">
        <v>110</v>
      </c>
    </row>
    <row r="26891" spans="1:15" x14ac:dyDescent="0.3">
      <c r="A26891" t="s">
        <v>14</v>
      </c>
      <c r="B26891">
        <v>1</v>
      </c>
      <c r="C26891">
        <v>1</v>
      </c>
      <c r="D26891">
        <v>1</v>
      </c>
      <c r="E26891" t="s">
        <v>22666</v>
      </c>
      <c r="F26891" t="s">
        <v>22667</v>
      </c>
      <c r="G26891" t="s">
        <v>14</v>
      </c>
      <c r="H26891" t="s">
        <v>22668</v>
      </c>
      <c r="I26891" t="s">
        <v>41</v>
      </c>
      <c r="J26891" t="s">
        <v>46</v>
      </c>
      <c r="K26891" t="s">
        <v>47</v>
      </c>
      <c r="L26891" t="s">
        <v>43</v>
      </c>
      <c r="M26891">
        <v>7310</v>
      </c>
      <c r="N26891">
        <v>205</v>
      </c>
      <c r="O26891">
        <v>221</v>
      </c>
    </row>
    <row r="26892" spans="1:15" x14ac:dyDescent="0.3">
      <c r="A26892" t="s">
        <v>237</v>
      </c>
      <c r="B26892">
        <v>0</v>
      </c>
      <c r="C26892">
        <v>0</v>
      </c>
      <c r="D26892">
        <v>0</v>
      </c>
      <c r="E26892" t="s">
        <v>22666</v>
      </c>
      <c r="F26892" t="s">
        <v>22675</v>
      </c>
      <c r="G26892" t="s">
        <v>51</v>
      </c>
      <c r="H26892" t="s">
        <v>22676</v>
      </c>
      <c r="I26892" t="s">
        <v>26</v>
      </c>
      <c r="M26892">
        <v>7310</v>
      </c>
      <c r="N26892">
        <v>223</v>
      </c>
      <c r="O26892">
        <v>236</v>
      </c>
    </row>
    <row r="26893" spans="1:15" x14ac:dyDescent="0.3">
      <c r="E26893" t="s">
        <v>22666</v>
      </c>
      <c r="F26893" t="s">
        <v>22675</v>
      </c>
      <c r="G26893" t="s">
        <v>17</v>
      </c>
      <c r="H26893" t="s">
        <v>22676</v>
      </c>
      <c r="I26893" t="s">
        <v>19</v>
      </c>
      <c r="M26893">
        <v>7310</v>
      </c>
      <c r="N26893">
        <v>223</v>
      </c>
      <c r="O26893">
        <v>236</v>
      </c>
    </row>
    <row r="26894" spans="1:15" x14ac:dyDescent="0.3">
      <c r="E26894" t="s">
        <v>22666</v>
      </c>
      <c r="F26894" t="s">
        <v>22671</v>
      </c>
      <c r="G26894" t="s">
        <v>17</v>
      </c>
      <c r="H26894" t="s">
        <v>22672</v>
      </c>
      <c r="I26894" t="s">
        <v>19</v>
      </c>
      <c r="M26894">
        <v>7310</v>
      </c>
      <c r="N26894">
        <v>298</v>
      </c>
      <c r="O26894">
        <v>328</v>
      </c>
    </row>
    <row r="26895" spans="1:15" x14ac:dyDescent="0.3">
      <c r="E26895" t="s">
        <v>22666</v>
      </c>
      <c r="F26895" t="s">
        <v>22685</v>
      </c>
      <c r="G26895" t="s">
        <v>51</v>
      </c>
      <c r="H26895" t="s">
        <v>22687</v>
      </c>
      <c r="I26895" t="s">
        <v>19</v>
      </c>
      <c r="M26895">
        <v>7311</v>
      </c>
      <c r="N26895">
        <v>0</v>
      </c>
      <c r="O26895">
        <v>2</v>
      </c>
    </row>
    <row r="26896" spans="1:15" x14ac:dyDescent="0.3">
      <c r="E26896" t="s">
        <v>22666</v>
      </c>
      <c r="F26896" t="s">
        <v>22682</v>
      </c>
      <c r="G26896" t="s">
        <v>14</v>
      </c>
      <c r="H26896" t="s">
        <v>22684</v>
      </c>
      <c r="I26896" t="s">
        <v>19</v>
      </c>
      <c r="M26896">
        <v>7311</v>
      </c>
      <c r="N26896">
        <v>4</v>
      </c>
      <c r="O26896">
        <v>8</v>
      </c>
    </row>
    <row r="26897" spans="1:15" x14ac:dyDescent="0.3">
      <c r="A26897" t="s">
        <v>14</v>
      </c>
      <c r="B26897">
        <v>0</v>
      </c>
      <c r="C26897">
        <v>1</v>
      </c>
      <c r="D26897" t="s">
        <v>14</v>
      </c>
      <c r="E26897" t="s">
        <v>22666</v>
      </c>
      <c r="F26897" t="s">
        <v>22682</v>
      </c>
      <c r="G26897" t="s">
        <v>17</v>
      </c>
      <c r="H26897" t="s">
        <v>22684</v>
      </c>
      <c r="I26897" t="s">
        <v>26</v>
      </c>
      <c r="M26897">
        <v>7311</v>
      </c>
      <c r="N26897">
        <v>4</v>
      </c>
      <c r="O26897">
        <v>8</v>
      </c>
    </row>
    <row r="26898" spans="1:15" x14ac:dyDescent="0.3">
      <c r="A26898" t="s">
        <v>14</v>
      </c>
      <c r="B26898">
        <v>1</v>
      </c>
      <c r="C26898">
        <v>1</v>
      </c>
      <c r="D26898">
        <v>1</v>
      </c>
      <c r="E26898" t="s">
        <v>22666</v>
      </c>
      <c r="F26898" t="s">
        <v>22679</v>
      </c>
      <c r="G26898" t="s">
        <v>14</v>
      </c>
      <c r="H26898" t="s">
        <v>22680</v>
      </c>
      <c r="I26898" t="s">
        <v>35</v>
      </c>
      <c r="J26898" t="s">
        <v>32</v>
      </c>
      <c r="M26898">
        <v>7311</v>
      </c>
      <c r="N26898">
        <v>12</v>
      </c>
      <c r="O26898">
        <v>18</v>
      </c>
    </row>
    <row r="26899" spans="1:15" x14ac:dyDescent="0.3">
      <c r="E26899" t="s">
        <v>22666</v>
      </c>
      <c r="F26899" t="s">
        <v>22685</v>
      </c>
      <c r="G26899" t="s">
        <v>51</v>
      </c>
      <c r="H26899" t="s">
        <v>22686</v>
      </c>
      <c r="I26899" t="s">
        <v>19</v>
      </c>
      <c r="M26899">
        <v>7311</v>
      </c>
      <c r="N26899">
        <v>125</v>
      </c>
      <c r="O26899">
        <v>127</v>
      </c>
    </row>
    <row r="26900" spans="1:15" x14ac:dyDescent="0.3">
      <c r="E26900" t="s">
        <v>22666</v>
      </c>
      <c r="F26900" t="s">
        <v>22685</v>
      </c>
      <c r="G26900" t="s">
        <v>23</v>
      </c>
      <c r="H26900" t="s">
        <v>22686</v>
      </c>
      <c r="I26900" t="s">
        <v>26</v>
      </c>
      <c r="M26900">
        <v>7311</v>
      </c>
      <c r="N26900">
        <v>125</v>
      </c>
      <c r="O26900">
        <v>127</v>
      </c>
    </row>
    <row r="26901" spans="1:15" x14ac:dyDescent="0.3">
      <c r="A26901" t="s">
        <v>14</v>
      </c>
      <c r="B26901">
        <v>1</v>
      </c>
      <c r="C26901">
        <v>1</v>
      </c>
      <c r="D26901">
        <v>1</v>
      </c>
      <c r="E26901" t="s">
        <v>22666</v>
      </c>
      <c r="F26901" t="s">
        <v>22679</v>
      </c>
      <c r="G26901" t="s">
        <v>14</v>
      </c>
      <c r="H26901" t="s">
        <v>22688</v>
      </c>
      <c r="I26901" t="s">
        <v>35</v>
      </c>
      <c r="J26901" t="s">
        <v>32</v>
      </c>
      <c r="M26901">
        <v>7311</v>
      </c>
      <c r="N26901">
        <v>154</v>
      </c>
      <c r="O26901">
        <v>160</v>
      </c>
    </row>
    <row r="26902" spans="1:15" x14ac:dyDescent="0.3">
      <c r="E26902" t="s">
        <v>22666</v>
      </c>
      <c r="F26902" t="s">
        <v>22682</v>
      </c>
      <c r="G26902" t="s">
        <v>14</v>
      </c>
      <c r="H26902" t="s">
        <v>22683</v>
      </c>
      <c r="I26902" t="s">
        <v>19</v>
      </c>
      <c r="M26902">
        <v>7311</v>
      </c>
      <c r="N26902">
        <v>162</v>
      </c>
      <c r="O26902">
        <v>166</v>
      </c>
    </row>
    <row r="26903" spans="1:15" x14ac:dyDescent="0.3">
      <c r="A26903" t="s">
        <v>14</v>
      </c>
      <c r="B26903">
        <v>0</v>
      </c>
      <c r="C26903">
        <v>1</v>
      </c>
      <c r="D26903" t="s">
        <v>14</v>
      </c>
      <c r="E26903" t="s">
        <v>22666</v>
      </c>
      <c r="F26903" t="s">
        <v>22682</v>
      </c>
      <c r="G26903" t="s">
        <v>17</v>
      </c>
      <c r="H26903" t="s">
        <v>22683</v>
      </c>
      <c r="I26903" t="s">
        <v>26</v>
      </c>
      <c r="M26903">
        <v>7311</v>
      </c>
      <c r="N26903">
        <v>162</v>
      </c>
      <c r="O26903">
        <v>166</v>
      </c>
    </row>
    <row r="26904" spans="1:15" x14ac:dyDescent="0.3">
      <c r="A26904" t="s">
        <v>14</v>
      </c>
      <c r="B26904">
        <v>1</v>
      </c>
      <c r="C26904">
        <v>1</v>
      </c>
      <c r="D26904">
        <v>1</v>
      </c>
      <c r="E26904" t="s">
        <v>22666</v>
      </c>
      <c r="F26904" t="s">
        <v>15808</v>
      </c>
      <c r="G26904" t="s">
        <v>14</v>
      </c>
      <c r="H26904" t="s">
        <v>22681</v>
      </c>
      <c r="I26904" t="s">
        <v>22</v>
      </c>
      <c r="M26904">
        <v>7311</v>
      </c>
      <c r="N26904">
        <v>205</v>
      </c>
      <c r="O26904">
        <v>210</v>
      </c>
    </row>
    <row r="26905" spans="1:15" x14ac:dyDescent="0.3">
      <c r="A26905" t="s">
        <v>14</v>
      </c>
      <c r="B26905">
        <v>1</v>
      </c>
      <c r="C26905">
        <v>1</v>
      </c>
      <c r="D26905">
        <v>1</v>
      </c>
      <c r="E26905" t="s">
        <v>22666</v>
      </c>
      <c r="F26905" t="s">
        <v>22685</v>
      </c>
      <c r="G26905" t="s">
        <v>14</v>
      </c>
      <c r="H26905" t="s">
        <v>22693</v>
      </c>
      <c r="I26905" t="s">
        <v>22</v>
      </c>
      <c r="M26905">
        <v>7312</v>
      </c>
      <c r="N26905">
        <v>34</v>
      </c>
      <c r="O26905">
        <v>36</v>
      </c>
    </row>
    <row r="26906" spans="1:15" x14ac:dyDescent="0.3">
      <c r="A26906" t="s">
        <v>14</v>
      </c>
      <c r="B26906">
        <v>1</v>
      </c>
      <c r="C26906">
        <v>1</v>
      </c>
      <c r="D26906">
        <v>1</v>
      </c>
      <c r="E26906" t="s">
        <v>22666</v>
      </c>
      <c r="F26906" t="s">
        <v>22679</v>
      </c>
      <c r="G26906" t="s">
        <v>14</v>
      </c>
      <c r="H26906" t="s">
        <v>22691</v>
      </c>
      <c r="I26906" t="s">
        <v>35</v>
      </c>
      <c r="J26906" t="s">
        <v>32</v>
      </c>
      <c r="M26906">
        <v>7312</v>
      </c>
      <c r="N26906">
        <v>40</v>
      </c>
      <c r="O26906">
        <v>46</v>
      </c>
    </row>
    <row r="26907" spans="1:15" x14ac:dyDescent="0.3">
      <c r="A26907" t="s">
        <v>14</v>
      </c>
      <c r="B26907">
        <v>0</v>
      </c>
      <c r="C26907">
        <v>1</v>
      </c>
      <c r="D26907" t="s">
        <v>14</v>
      </c>
      <c r="E26907" t="s">
        <v>22666</v>
      </c>
      <c r="F26907" t="s">
        <v>22682</v>
      </c>
      <c r="G26907" t="s">
        <v>17</v>
      </c>
      <c r="H26907" t="s">
        <v>22694</v>
      </c>
      <c r="I26907" t="s">
        <v>26</v>
      </c>
      <c r="M26907">
        <v>7312</v>
      </c>
      <c r="N26907">
        <v>125</v>
      </c>
      <c r="O26907">
        <v>129</v>
      </c>
    </row>
    <row r="26908" spans="1:15" x14ac:dyDescent="0.3">
      <c r="E26908" t="s">
        <v>22666</v>
      </c>
      <c r="F26908" t="s">
        <v>22682</v>
      </c>
      <c r="G26908" t="s">
        <v>14</v>
      </c>
      <c r="H26908" t="s">
        <v>22694</v>
      </c>
      <c r="I26908" t="s">
        <v>19</v>
      </c>
      <c r="M26908">
        <v>7312</v>
      </c>
      <c r="N26908">
        <v>125</v>
      </c>
      <c r="O26908">
        <v>129</v>
      </c>
    </row>
    <row r="26909" spans="1:15" x14ac:dyDescent="0.3">
      <c r="E26909" t="s">
        <v>22666</v>
      </c>
      <c r="F26909" t="s">
        <v>22685</v>
      </c>
      <c r="G26909" t="s">
        <v>23</v>
      </c>
      <c r="H26909" t="s">
        <v>22692</v>
      </c>
      <c r="I26909" t="s">
        <v>26</v>
      </c>
      <c r="M26909">
        <v>7312</v>
      </c>
      <c r="N26909">
        <v>139</v>
      </c>
      <c r="O26909">
        <v>141</v>
      </c>
    </row>
    <row r="26910" spans="1:15" x14ac:dyDescent="0.3">
      <c r="E26910" t="s">
        <v>22666</v>
      </c>
      <c r="F26910" t="s">
        <v>22685</v>
      </c>
      <c r="G26910" t="s">
        <v>51</v>
      </c>
      <c r="H26910" t="s">
        <v>22692</v>
      </c>
      <c r="I26910" t="s">
        <v>19</v>
      </c>
      <c r="M26910">
        <v>7312</v>
      </c>
      <c r="N26910">
        <v>139</v>
      </c>
      <c r="O26910">
        <v>141</v>
      </c>
    </row>
    <row r="26911" spans="1:15" x14ac:dyDescent="0.3">
      <c r="E26911" t="s">
        <v>22666</v>
      </c>
      <c r="F26911" t="s">
        <v>15808</v>
      </c>
      <c r="G26911" t="s">
        <v>17</v>
      </c>
      <c r="H26911" t="s">
        <v>22689</v>
      </c>
      <c r="I26911" t="s">
        <v>26</v>
      </c>
      <c r="M26911">
        <v>7312</v>
      </c>
      <c r="N26911">
        <v>203</v>
      </c>
      <c r="O26911">
        <v>208</v>
      </c>
    </row>
    <row r="26912" spans="1:15" x14ac:dyDescent="0.3">
      <c r="E26912" t="s">
        <v>22666</v>
      </c>
      <c r="F26912" t="s">
        <v>22690</v>
      </c>
      <c r="G26912" t="s">
        <v>14</v>
      </c>
      <c r="H26912" t="s">
        <v>22689</v>
      </c>
      <c r="I26912" t="s">
        <v>19</v>
      </c>
      <c r="M26912">
        <v>7312</v>
      </c>
      <c r="N26912">
        <v>203</v>
      </c>
      <c r="O26912">
        <v>215</v>
      </c>
    </row>
    <row r="26913" spans="1:15" x14ac:dyDescent="0.3">
      <c r="A26913" t="s">
        <v>14</v>
      </c>
      <c r="B26913">
        <v>1</v>
      </c>
      <c r="C26913">
        <v>1</v>
      </c>
      <c r="D26913">
        <v>1</v>
      </c>
      <c r="E26913" t="s">
        <v>22666</v>
      </c>
      <c r="F26913" t="s">
        <v>22679</v>
      </c>
      <c r="G26913" t="s">
        <v>14</v>
      </c>
      <c r="H26913" t="s">
        <v>22695</v>
      </c>
      <c r="I26913" t="s">
        <v>35</v>
      </c>
      <c r="J26913" t="s">
        <v>32</v>
      </c>
      <c r="M26913">
        <v>7314</v>
      </c>
      <c r="N26913">
        <v>66</v>
      </c>
      <c r="O26913">
        <v>72</v>
      </c>
    </row>
    <row r="26914" spans="1:15" x14ac:dyDescent="0.3">
      <c r="A26914" t="s">
        <v>14</v>
      </c>
      <c r="B26914">
        <v>1</v>
      </c>
      <c r="C26914">
        <v>1</v>
      </c>
      <c r="D26914">
        <v>1</v>
      </c>
      <c r="E26914" t="s">
        <v>22666</v>
      </c>
      <c r="F26914" t="s">
        <v>4275</v>
      </c>
      <c r="G26914" t="s">
        <v>14</v>
      </c>
      <c r="H26914" t="s">
        <v>22701</v>
      </c>
      <c r="I26914" t="s">
        <v>35</v>
      </c>
      <c r="J26914" t="s">
        <v>32</v>
      </c>
      <c r="M26914">
        <v>7315</v>
      </c>
      <c r="N26914">
        <v>0</v>
      </c>
      <c r="O26914">
        <v>4</v>
      </c>
    </row>
    <row r="26915" spans="1:15" x14ac:dyDescent="0.3">
      <c r="E26915" t="s">
        <v>22666</v>
      </c>
      <c r="F26915" t="s">
        <v>247</v>
      </c>
      <c r="G26915" t="s">
        <v>51</v>
      </c>
      <c r="H26915" t="s">
        <v>22698</v>
      </c>
      <c r="I26915" t="s">
        <v>52</v>
      </c>
      <c r="J26915" t="s">
        <v>60</v>
      </c>
      <c r="M26915">
        <v>7315</v>
      </c>
      <c r="N26915">
        <v>80</v>
      </c>
      <c r="O26915">
        <v>87</v>
      </c>
    </row>
    <row r="26916" spans="1:15" x14ac:dyDescent="0.3">
      <c r="A26916" t="s">
        <v>14</v>
      </c>
      <c r="B26916">
        <v>1</v>
      </c>
      <c r="C26916">
        <v>1</v>
      </c>
      <c r="D26916">
        <v>1</v>
      </c>
      <c r="E26916" t="s">
        <v>22666</v>
      </c>
      <c r="F26916" t="s">
        <v>22696</v>
      </c>
      <c r="G26916" t="s">
        <v>14</v>
      </c>
      <c r="H26916" t="s">
        <v>22697</v>
      </c>
      <c r="I26916" t="s">
        <v>22</v>
      </c>
      <c r="M26916">
        <v>7315</v>
      </c>
      <c r="N26916">
        <v>140</v>
      </c>
      <c r="O26916">
        <v>151</v>
      </c>
    </row>
    <row r="26917" spans="1:15" x14ac:dyDescent="0.3">
      <c r="E26917" t="s">
        <v>22666</v>
      </c>
      <c r="F26917" t="s">
        <v>22699</v>
      </c>
      <c r="G26917" t="s">
        <v>14</v>
      </c>
      <c r="H26917" t="s">
        <v>22700</v>
      </c>
      <c r="I26917" t="s">
        <v>69</v>
      </c>
      <c r="J26917" t="s">
        <v>1017</v>
      </c>
      <c r="K26917" t="s">
        <v>43</v>
      </c>
      <c r="M26917">
        <v>7315</v>
      </c>
      <c r="N26917">
        <v>148</v>
      </c>
      <c r="O26917">
        <v>151</v>
      </c>
    </row>
    <row r="26918" spans="1:15" x14ac:dyDescent="0.3">
      <c r="E26918" t="s">
        <v>22666</v>
      </c>
      <c r="F26918" t="s">
        <v>22685</v>
      </c>
      <c r="G26918" t="s">
        <v>17</v>
      </c>
      <c r="H26918" t="s">
        <v>22705</v>
      </c>
      <c r="I26918" t="s">
        <v>26</v>
      </c>
      <c r="M26918">
        <v>7316</v>
      </c>
      <c r="N26918">
        <v>0</v>
      </c>
      <c r="O26918">
        <v>2</v>
      </c>
    </row>
    <row r="26919" spans="1:15" x14ac:dyDescent="0.3">
      <c r="E26919" t="s">
        <v>22666</v>
      </c>
      <c r="F26919" t="s">
        <v>22685</v>
      </c>
      <c r="G26919" t="s">
        <v>51</v>
      </c>
      <c r="H26919" t="s">
        <v>22705</v>
      </c>
      <c r="I26919" t="s">
        <v>19</v>
      </c>
      <c r="M26919">
        <v>7316</v>
      </c>
      <c r="N26919">
        <v>0</v>
      </c>
      <c r="O26919">
        <v>2</v>
      </c>
    </row>
    <row r="26920" spans="1:15" x14ac:dyDescent="0.3">
      <c r="A26920" t="s">
        <v>14</v>
      </c>
      <c r="B26920">
        <v>1</v>
      </c>
      <c r="C26920">
        <v>1</v>
      </c>
      <c r="D26920">
        <v>1</v>
      </c>
      <c r="E26920" t="s">
        <v>22666</v>
      </c>
      <c r="F26920" t="s">
        <v>22702</v>
      </c>
      <c r="G26920" t="s">
        <v>14</v>
      </c>
      <c r="H26920" t="s">
        <v>22703</v>
      </c>
      <c r="I26920" t="s">
        <v>35</v>
      </c>
      <c r="J26920" t="s">
        <v>46</v>
      </c>
      <c r="K26920" t="s">
        <v>47</v>
      </c>
      <c r="L26920" t="s">
        <v>43</v>
      </c>
      <c r="M26920">
        <v>7316</v>
      </c>
      <c r="N26920">
        <v>17</v>
      </c>
      <c r="O26920">
        <v>29</v>
      </c>
    </row>
    <row r="26921" spans="1:15" x14ac:dyDescent="0.3">
      <c r="E26921" t="s">
        <v>22666</v>
      </c>
      <c r="F26921" t="s">
        <v>22682</v>
      </c>
      <c r="G26921" t="s">
        <v>14</v>
      </c>
      <c r="H26921" t="s">
        <v>22704</v>
      </c>
      <c r="I26921" t="s">
        <v>19</v>
      </c>
      <c r="M26921">
        <v>7316</v>
      </c>
      <c r="N26921">
        <v>114</v>
      </c>
      <c r="O26921">
        <v>118</v>
      </c>
    </row>
    <row r="26922" spans="1:15" x14ac:dyDescent="0.3">
      <c r="E26922" t="s">
        <v>22666</v>
      </c>
      <c r="F26922" t="s">
        <v>22682</v>
      </c>
      <c r="G26922" t="s">
        <v>23</v>
      </c>
      <c r="H26922" t="s">
        <v>22704</v>
      </c>
      <c r="I26922" t="s">
        <v>26</v>
      </c>
      <c r="M26922">
        <v>7316</v>
      </c>
      <c r="N26922">
        <v>114</v>
      </c>
      <c r="O26922">
        <v>118</v>
      </c>
    </row>
    <row r="26923" spans="1:15" x14ac:dyDescent="0.3">
      <c r="A26923" t="s">
        <v>14</v>
      </c>
      <c r="B26923">
        <v>1</v>
      </c>
      <c r="C26923">
        <v>1</v>
      </c>
      <c r="D26923">
        <v>1</v>
      </c>
      <c r="E26923" t="s">
        <v>22619</v>
      </c>
      <c r="F26923" t="s">
        <v>22622</v>
      </c>
      <c r="G26923" t="s">
        <v>14</v>
      </c>
      <c r="H26923" t="s">
        <v>22710</v>
      </c>
      <c r="I26923" t="s">
        <v>35</v>
      </c>
      <c r="J26923" t="s">
        <v>32</v>
      </c>
      <c r="M26923">
        <v>7317</v>
      </c>
      <c r="N26923">
        <v>0</v>
      </c>
      <c r="O26923">
        <v>7</v>
      </c>
    </row>
    <row r="26924" spans="1:15" x14ac:dyDescent="0.3">
      <c r="A26924" t="s">
        <v>14</v>
      </c>
      <c r="B26924">
        <v>0</v>
      </c>
      <c r="C26924">
        <v>1</v>
      </c>
      <c r="D26924" t="s">
        <v>14</v>
      </c>
      <c r="E26924" t="s">
        <v>22619</v>
      </c>
      <c r="F26924" t="s">
        <v>5492</v>
      </c>
      <c r="G26924" t="s">
        <v>17</v>
      </c>
      <c r="H26924" t="s">
        <v>22707</v>
      </c>
      <c r="I26924" t="s">
        <v>26</v>
      </c>
      <c r="M26924">
        <v>7317</v>
      </c>
      <c r="N26924">
        <v>11</v>
      </c>
      <c r="O26924">
        <v>14</v>
      </c>
    </row>
    <row r="26925" spans="1:15" x14ac:dyDescent="0.3">
      <c r="E26925" t="s">
        <v>22619</v>
      </c>
      <c r="F26925" t="s">
        <v>5492</v>
      </c>
      <c r="G26925" t="s">
        <v>14</v>
      </c>
      <c r="H26925" t="s">
        <v>22707</v>
      </c>
      <c r="I26925" t="s">
        <v>19</v>
      </c>
      <c r="M26925">
        <v>7317</v>
      </c>
      <c r="N26925">
        <v>11</v>
      </c>
      <c r="O26925">
        <v>14</v>
      </c>
    </row>
    <row r="26926" spans="1:15" x14ac:dyDescent="0.3">
      <c r="E26926" t="s">
        <v>22619</v>
      </c>
      <c r="F26926" t="s">
        <v>22714</v>
      </c>
      <c r="G26926" t="s">
        <v>51</v>
      </c>
      <c r="H26926" t="s">
        <v>22715</v>
      </c>
      <c r="I26926" t="s">
        <v>52</v>
      </c>
      <c r="J26926" t="s">
        <v>60</v>
      </c>
      <c r="M26926">
        <v>7317</v>
      </c>
      <c r="N26926">
        <v>35</v>
      </c>
      <c r="O26926">
        <v>45</v>
      </c>
    </row>
    <row r="26927" spans="1:15" x14ac:dyDescent="0.3">
      <c r="A26927" t="s">
        <v>14</v>
      </c>
      <c r="B26927">
        <v>1</v>
      </c>
      <c r="C26927">
        <v>1</v>
      </c>
      <c r="D26927">
        <v>1</v>
      </c>
      <c r="E26927" t="s">
        <v>22619</v>
      </c>
      <c r="F26927" t="s">
        <v>22622</v>
      </c>
      <c r="G26927" t="s">
        <v>14</v>
      </c>
      <c r="H26927" t="s">
        <v>22712</v>
      </c>
      <c r="I26927" t="s">
        <v>35</v>
      </c>
      <c r="J26927" t="s">
        <v>32</v>
      </c>
      <c r="M26927">
        <v>7317</v>
      </c>
      <c r="N26927">
        <v>82</v>
      </c>
      <c r="O26927">
        <v>89</v>
      </c>
    </row>
    <row r="26928" spans="1:15" x14ac:dyDescent="0.3">
      <c r="E26928" t="s">
        <v>22619</v>
      </c>
      <c r="F26928" t="s">
        <v>210</v>
      </c>
      <c r="G26928" t="s">
        <v>51</v>
      </c>
      <c r="H26928" t="s">
        <v>22713</v>
      </c>
      <c r="I26928" t="s">
        <v>52</v>
      </c>
      <c r="J26928" t="s">
        <v>212</v>
      </c>
      <c r="M26928">
        <v>7317</v>
      </c>
      <c r="N26928">
        <v>109</v>
      </c>
      <c r="O26928">
        <v>116</v>
      </c>
    </row>
    <row r="26929" spans="1:15" x14ac:dyDescent="0.3">
      <c r="A26929" t="s">
        <v>23</v>
      </c>
      <c r="B26929">
        <v>0</v>
      </c>
      <c r="C26929">
        <v>1</v>
      </c>
      <c r="D26929" t="s">
        <v>23</v>
      </c>
      <c r="E26929" t="s">
        <v>22619</v>
      </c>
      <c r="F26929" t="s">
        <v>8348</v>
      </c>
      <c r="G26929" t="s">
        <v>14</v>
      </c>
      <c r="H26929" t="s">
        <v>22708</v>
      </c>
      <c r="I26929" t="s">
        <v>26</v>
      </c>
      <c r="M26929">
        <v>7317</v>
      </c>
      <c r="N26929">
        <v>129</v>
      </c>
      <c r="O26929">
        <v>133</v>
      </c>
    </row>
    <row r="26930" spans="1:15" x14ac:dyDescent="0.3">
      <c r="E26930" t="s">
        <v>22619</v>
      </c>
      <c r="F26930" t="s">
        <v>8348</v>
      </c>
      <c r="G26930" t="s">
        <v>23</v>
      </c>
      <c r="H26930" t="s">
        <v>22708</v>
      </c>
      <c r="I26930" t="s">
        <v>19</v>
      </c>
      <c r="M26930">
        <v>7317</v>
      </c>
      <c r="N26930">
        <v>129</v>
      </c>
      <c r="O26930">
        <v>133</v>
      </c>
    </row>
    <row r="26931" spans="1:15" x14ac:dyDescent="0.3">
      <c r="A26931" t="s">
        <v>14</v>
      </c>
      <c r="B26931">
        <v>0</v>
      </c>
      <c r="C26931">
        <v>1</v>
      </c>
      <c r="D26931" t="s">
        <v>14</v>
      </c>
      <c r="E26931" t="s">
        <v>22619</v>
      </c>
      <c r="F26931" t="s">
        <v>5492</v>
      </c>
      <c r="G26931" t="s">
        <v>17</v>
      </c>
      <c r="H26931" t="s">
        <v>22706</v>
      </c>
      <c r="I26931" t="s">
        <v>26</v>
      </c>
      <c r="M26931">
        <v>7317</v>
      </c>
      <c r="N26931">
        <v>135</v>
      </c>
      <c r="O26931">
        <v>138</v>
      </c>
    </row>
    <row r="26932" spans="1:15" x14ac:dyDescent="0.3">
      <c r="E26932" t="s">
        <v>22619</v>
      </c>
      <c r="F26932" t="s">
        <v>5492</v>
      </c>
      <c r="G26932" t="s">
        <v>14</v>
      </c>
      <c r="H26932" t="s">
        <v>22706</v>
      </c>
      <c r="I26932" t="s">
        <v>19</v>
      </c>
      <c r="M26932">
        <v>7317</v>
      </c>
      <c r="N26932">
        <v>135</v>
      </c>
      <c r="O26932">
        <v>138</v>
      </c>
    </row>
    <row r="26933" spans="1:15" x14ac:dyDescent="0.3">
      <c r="A26933" t="s">
        <v>14</v>
      </c>
      <c r="B26933">
        <v>1</v>
      </c>
      <c r="C26933">
        <v>1</v>
      </c>
      <c r="D26933">
        <v>1</v>
      </c>
      <c r="E26933" t="s">
        <v>22619</v>
      </c>
      <c r="F26933" t="s">
        <v>5231</v>
      </c>
      <c r="G26933" t="s">
        <v>14</v>
      </c>
      <c r="H26933" t="s">
        <v>22709</v>
      </c>
      <c r="I26933" t="s">
        <v>22</v>
      </c>
      <c r="M26933">
        <v>7317</v>
      </c>
      <c r="N26933">
        <v>166</v>
      </c>
      <c r="O26933">
        <v>173</v>
      </c>
    </row>
    <row r="26934" spans="1:15" x14ac:dyDescent="0.3">
      <c r="A26934" t="s">
        <v>14</v>
      </c>
      <c r="B26934">
        <v>0</v>
      </c>
      <c r="C26934">
        <v>1</v>
      </c>
      <c r="D26934" t="s">
        <v>14</v>
      </c>
      <c r="E26934" t="s">
        <v>22619</v>
      </c>
      <c r="F26934" t="s">
        <v>7784</v>
      </c>
      <c r="G26934" t="s">
        <v>17</v>
      </c>
      <c r="H26934" t="s">
        <v>22711</v>
      </c>
      <c r="I26934" t="s">
        <v>26</v>
      </c>
      <c r="M26934">
        <v>7317</v>
      </c>
      <c r="N26934">
        <v>183</v>
      </c>
      <c r="O26934">
        <v>188</v>
      </c>
    </row>
    <row r="26935" spans="1:15" x14ac:dyDescent="0.3">
      <c r="E26935" t="s">
        <v>22619</v>
      </c>
      <c r="F26935" t="s">
        <v>7784</v>
      </c>
      <c r="G26935" t="s">
        <v>14</v>
      </c>
      <c r="H26935" t="s">
        <v>22711</v>
      </c>
      <c r="I26935" t="s">
        <v>31</v>
      </c>
      <c r="J26935" t="s">
        <v>32</v>
      </c>
      <c r="M26935">
        <v>7317</v>
      </c>
      <c r="N26935">
        <v>183</v>
      </c>
      <c r="O26935">
        <v>188</v>
      </c>
    </row>
    <row r="26936" spans="1:15" x14ac:dyDescent="0.3">
      <c r="A26936" t="s">
        <v>14</v>
      </c>
      <c r="B26936">
        <v>1</v>
      </c>
      <c r="C26936">
        <v>1</v>
      </c>
      <c r="D26936">
        <v>1</v>
      </c>
      <c r="E26936" t="s">
        <v>22619</v>
      </c>
      <c r="F26936" t="s">
        <v>5231</v>
      </c>
      <c r="G26936" t="s">
        <v>14</v>
      </c>
      <c r="H26936" t="s">
        <v>22716</v>
      </c>
      <c r="I26936" t="s">
        <v>22</v>
      </c>
      <c r="M26936">
        <v>7318</v>
      </c>
      <c r="N26936">
        <v>0</v>
      </c>
      <c r="O26936">
        <v>7</v>
      </c>
    </row>
    <row r="26937" spans="1:15" x14ac:dyDescent="0.3">
      <c r="A26937" t="s">
        <v>14</v>
      </c>
      <c r="B26937">
        <v>1</v>
      </c>
      <c r="C26937">
        <v>1</v>
      </c>
      <c r="D26937">
        <v>1</v>
      </c>
      <c r="E26937" t="s">
        <v>22619</v>
      </c>
      <c r="F26937" t="s">
        <v>22622</v>
      </c>
      <c r="G26937" t="s">
        <v>14</v>
      </c>
      <c r="H26937" t="s">
        <v>22717</v>
      </c>
      <c r="I26937" t="s">
        <v>35</v>
      </c>
      <c r="J26937" t="s">
        <v>32</v>
      </c>
      <c r="M26937">
        <v>7318</v>
      </c>
      <c r="N26937">
        <v>97</v>
      </c>
      <c r="O26937">
        <v>104</v>
      </c>
    </row>
    <row r="26938" spans="1:15" x14ac:dyDescent="0.3">
      <c r="A26938" t="s">
        <v>23</v>
      </c>
      <c r="B26938">
        <v>1</v>
      </c>
      <c r="C26938">
        <v>1</v>
      </c>
      <c r="D26938">
        <v>1</v>
      </c>
      <c r="E26938" t="s">
        <v>22619</v>
      </c>
      <c r="F26938" t="s">
        <v>22720</v>
      </c>
      <c r="G26938" t="s">
        <v>23</v>
      </c>
      <c r="H26938" t="s">
        <v>22721</v>
      </c>
      <c r="I26938" t="s">
        <v>52</v>
      </c>
      <c r="J26938" t="s">
        <v>453</v>
      </c>
      <c r="K26938" t="s">
        <v>117</v>
      </c>
      <c r="M26938">
        <v>7318</v>
      </c>
      <c r="N26938">
        <v>145</v>
      </c>
      <c r="O26938">
        <v>168</v>
      </c>
    </row>
    <row r="26939" spans="1:15" x14ac:dyDescent="0.3">
      <c r="E26939" t="s">
        <v>22619</v>
      </c>
      <c r="F26939" t="s">
        <v>22718</v>
      </c>
      <c r="G26939" t="s">
        <v>17</v>
      </c>
      <c r="H26939" t="s">
        <v>22719</v>
      </c>
      <c r="I26939" t="s">
        <v>26</v>
      </c>
      <c r="M26939">
        <v>7318</v>
      </c>
      <c r="N26939">
        <v>160</v>
      </c>
      <c r="O26939">
        <v>168</v>
      </c>
    </row>
    <row r="26940" spans="1:15" x14ac:dyDescent="0.3">
      <c r="E26940" t="s">
        <v>22619</v>
      </c>
      <c r="F26940" t="s">
        <v>22718</v>
      </c>
      <c r="G26940" t="s">
        <v>14</v>
      </c>
      <c r="H26940" t="s">
        <v>22719</v>
      </c>
      <c r="I26940" t="s">
        <v>19</v>
      </c>
      <c r="M26940">
        <v>7318</v>
      </c>
      <c r="N26940">
        <v>160</v>
      </c>
      <c r="O26940">
        <v>168</v>
      </c>
    </row>
    <row r="26941" spans="1:15" x14ac:dyDescent="0.3">
      <c r="A26941" t="s">
        <v>14</v>
      </c>
      <c r="B26941">
        <v>1</v>
      </c>
      <c r="C26941">
        <v>1</v>
      </c>
      <c r="D26941">
        <v>1</v>
      </c>
      <c r="E26941" t="s">
        <v>22619</v>
      </c>
      <c r="F26941" t="s">
        <v>5231</v>
      </c>
      <c r="G26941" t="s">
        <v>14</v>
      </c>
      <c r="H26941" t="s">
        <v>22727</v>
      </c>
      <c r="I26941" t="s">
        <v>22</v>
      </c>
      <c r="M26941">
        <v>7319</v>
      </c>
      <c r="N26941">
        <v>0</v>
      </c>
      <c r="O26941">
        <v>7</v>
      </c>
    </row>
    <row r="26942" spans="1:15" x14ac:dyDescent="0.3">
      <c r="A26942" t="s">
        <v>14</v>
      </c>
      <c r="B26942">
        <v>1</v>
      </c>
      <c r="C26942">
        <v>1</v>
      </c>
      <c r="D26942">
        <v>1</v>
      </c>
      <c r="E26942" t="s">
        <v>22619</v>
      </c>
      <c r="F26942" t="s">
        <v>22622</v>
      </c>
      <c r="G26942" t="s">
        <v>14</v>
      </c>
      <c r="H26942" t="s">
        <v>22726</v>
      </c>
      <c r="I26942" t="s">
        <v>35</v>
      </c>
      <c r="J26942" t="s">
        <v>32</v>
      </c>
      <c r="M26942">
        <v>7319</v>
      </c>
      <c r="N26942">
        <v>11</v>
      </c>
      <c r="O26942">
        <v>18</v>
      </c>
    </row>
    <row r="26943" spans="1:15" x14ac:dyDescent="0.3">
      <c r="A26943" t="s">
        <v>51</v>
      </c>
      <c r="B26943">
        <v>1</v>
      </c>
      <c r="C26943">
        <v>1</v>
      </c>
      <c r="D26943">
        <v>1</v>
      </c>
      <c r="E26943" t="s">
        <v>22619</v>
      </c>
      <c r="F26943" t="s">
        <v>22723</v>
      </c>
      <c r="G26943" t="s">
        <v>51</v>
      </c>
      <c r="H26943" t="s">
        <v>22724</v>
      </c>
      <c r="I26943" t="s">
        <v>35</v>
      </c>
      <c r="J26943" t="s">
        <v>53</v>
      </c>
      <c r="K26943" t="s">
        <v>60</v>
      </c>
      <c r="M26943">
        <v>7319</v>
      </c>
      <c r="N26943">
        <v>63</v>
      </c>
      <c r="O26943">
        <v>85</v>
      </c>
    </row>
    <row r="26944" spans="1:15" x14ac:dyDescent="0.3">
      <c r="E26944" t="s">
        <v>22619</v>
      </c>
      <c r="F26944" t="s">
        <v>22635</v>
      </c>
      <c r="G26944" t="s">
        <v>14</v>
      </c>
      <c r="H26944" t="s">
        <v>22725</v>
      </c>
      <c r="I26944" t="s">
        <v>19</v>
      </c>
      <c r="M26944">
        <v>7319</v>
      </c>
      <c r="N26944">
        <v>186</v>
      </c>
      <c r="O26944">
        <v>189</v>
      </c>
    </row>
    <row r="26945" spans="1:15" x14ac:dyDescent="0.3">
      <c r="A26945" t="s">
        <v>14</v>
      </c>
      <c r="B26945">
        <v>0</v>
      </c>
      <c r="C26945">
        <v>1</v>
      </c>
      <c r="D26945" t="s">
        <v>14</v>
      </c>
      <c r="E26945" t="s">
        <v>22619</v>
      </c>
      <c r="F26945" t="s">
        <v>22635</v>
      </c>
      <c r="G26945" t="s">
        <v>23</v>
      </c>
      <c r="H26945" t="s">
        <v>22725</v>
      </c>
      <c r="I26945" t="s">
        <v>26</v>
      </c>
      <c r="M26945">
        <v>7319</v>
      </c>
      <c r="N26945">
        <v>186</v>
      </c>
      <c r="O26945">
        <v>189</v>
      </c>
    </row>
    <row r="26946" spans="1:15" x14ac:dyDescent="0.3">
      <c r="E26946" t="s">
        <v>22619</v>
      </c>
      <c r="F26946" t="s">
        <v>5492</v>
      </c>
      <c r="G26946" t="s">
        <v>14</v>
      </c>
      <c r="H26946" t="s">
        <v>22722</v>
      </c>
      <c r="I26946" t="s">
        <v>19</v>
      </c>
      <c r="M26946">
        <v>7319</v>
      </c>
      <c r="N26946">
        <v>193</v>
      </c>
      <c r="O26946">
        <v>196</v>
      </c>
    </row>
    <row r="26947" spans="1:15" x14ac:dyDescent="0.3">
      <c r="A26947" t="s">
        <v>14</v>
      </c>
      <c r="B26947">
        <v>0</v>
      </c>
      <c r="C26947">
        <v>1</v>
      </c>
      <c r="D26947" t="s">
        <v>14</v>
      </c>
      <c r="E26947" t="s">
        <v>22619</v>
      </c>
      <c r="F26947" t="s">
        <v>5492</v>
      </c>
      <c r="G26947" t="s">
        <v>23</v>
      </c>
      <c r="H26947" t="s">
        <v>22722</v>
      </c>
      <c r="I26947" t="s">
        <v>26</v>
      </c>
      <c r="M26947">
        <v>7319</v>
      </c>
      <c r="N26947">
        <v>193</v>
      </c>
      <c r="O26947">
        <v>196</v>
      </c>
    </row>
    <row r="26948" spans="1:15" x14ac:dyDescent="0.3">
      <c r="E26948" t="s">
        <v>22619</v>
      </c>
      <c r="F26948" t="s">
        <v>22728</v>
      </c>
      <c r="G26948" t="s">
        <v>14</v>
      </c>
      <c r="H26948" t="s">
        <v>22729</v>
      </c>
      <c r="I26948" t="s">
        <v>22</v>
      </c>
      <c r="M26948">
        <v>7319</v>
      </c>
      <c r="N26948">
        <v>279</v>
      </c>
      <c r="O26948">
        <v>289</v>
      </c>
    </row>
    <row r="26949" spans="1:15" x14ac:dyDescent="0.3">
      <c r="A26949" t="s">
        <v>14</v>
      </c>
      <c r="B26949">
        <v>1</v>
      </c>
      <c r="C26949">
        <v>1</v>
      </c>
      <c r="D26949">
        <v>1</v>
      </c>
      <c r="E26949" t="s">
        <v>22619</v>
      </c>
      <c r="F26949" t="s">
        <v>22628</v>
      </c>
      <c r="G26949" t="s">
        <v>14</v>
      </c>
      <c r="H26949" t="s">
        <v>22730</v>
      </c>
      <c r="I26949" t="s">
        <v>22</v>
      </c>
      <c r="M26949">
        <v>7319</v>
      </c>
      <c r="N26949">
        <v>296</v>
      </c>
      <c r="O26949">
        <v>302</v>
      </c>
    </row>
    <row r="26950" spans="1:15" x14ac:dyDescent="0.3">
      <c r="A26950" t="s">
        <v>14</v>
      </c>
      <c r="B26950">
        <v>1</v>
      </c>
      <c r="C26950">
        <v>1</v>
      </c>
      <c r="D26950">
        <v>1</v>
      </c>
      <c r="E26950" t="s">
        <v>22731</v>
      </c>
      <c r="F26950" t="s">
        <v>22622</v>
      </c>
      <c r="G26950" t="s">
        <v>14</v>
      </c>
      <c r="H26950" t="s">
        <v>22746</v>
      </c>
      <c r="I26950" t="s">
        <v>35</v>
      </c>
      <c r="J26950" t="s">
        <v>32</v>
      </c>
      <c r="M26950">
        <v>7320</v>
      </c>
      <c r="N26950">
        <v>0</v>
      </c>
      <c r="O26950">
        <v>7</v>
      </c>
    </row>
    <row r="26951" spans="1:15" x14ac:dyDescent="0.3">
      <c r="A26951" t="s">
        <v>14</v>
      </c>
      <c r="B26951">
        <v>0</v>
      </c>
      <c r="C26951">
        <v>1</v>
      </c>
      <c r="D26951" t="s">
        <v>14</v>
      </c>
      <c r="E26951" t="s">
        <v>22731</v>
      </c>
      <c r="F26951" t="s">
        <v>5492</v>
      </c>
      <c r="G26951" t="s">
        <v>17</v>
      </c>
      <c r="H26951" t="s">
        <v>22732</v>
      </c>
      <c r="I26951" t="s">
        <v>26</v>
      </c>
      <c r="M26951">
        <v>7320</v>
      </c>
      <c r="N26951">
        <v>11</v>
      </c>
      <c r="O26951">
        <v>14</v>
      </c>
    </row>
    <row r="26952" spans="1:15" x14ac:dyDescent="0.3">
      <c r="E26952" t="s">
        <v>22731</v>
      </c>
      <c r="F26952" t="s">
        <v>5492</v>
      </c>
      <c r="G26952" t="s">
        <v>14</v>
      </c>
      <c r="H26952" t="s">
        <v>22732</v>
      </c>
      <c r="I26952" t="s">
        <v>19</v>
      </c>
      <c r="M26952">
        <v>7320</v>
      </c>
      <c r="N26952">
        <v>11</v>
      </c>
      <c r="O26952">
        <v>14</v>
      </c>
    </row>
    <row r="26953" spans="1:15" x14ac:dyDescent="0.3">
      <c r="A26953" t="s">
        <v>14</v>
      </c>
      <c r="B26953">
        <v>1</v>
      </c>
      <c r="C26953">
        <v>1</v>
      </c>
      <c r="D26953">
        <v>1</v>
      </c>
      <c r="E26953" t="s">
        <v>22731</v>
      </c>
      <c r="F26953" t="s">
        <v>22628</v>
      </c>
      <c r="G26953" t="s">
        <v>14</v>
      </c>
      <c r="H26953" t="s">
        <v>22738</v>
      </c>
      <c r="I26953" t="s">
        <v>22</v>
      </c>
      <c r="M26953">
        <v>7320</v>
      </c>
      <c r="N26953">
        <v>72</v>
      </c>
      <c r="O26953">
        <v>78</v>
      </c>
    </row>
    <row r="26954" spans="1:15" x14ac:dyDescent="0.3">
      <c r="A26954" t="s">
        <v>14</v>
      </c>
      <c r="B26954">
        <v>1</v>
      </c>
      <c r="C26954">
        <v>1</v>
      </c>
      <c r="D26954">
        <v>1</v>
      </c>
      <c r="E26954" t="s">
        <v>22731</v>
      </c>
      <c r="F26954" t="s">
        <v>10975</v>
      </c>
      <c r="G26954" t="s">
        <v>14</v>
      </c>
      <c r="H26954" t="s">
        <v>22739</v>
      </c>
      <c r="I26954" t="s">
        <v>22</v>
      </c>
      <c r="M26954">
        <v>7320</v>
      </c>
      <c r="N26954">
        <v>132</v>
      </c>
      <c r="O26954">
        <v>136</v>
      </c>
    </row>
    <row r="26955" spans="1:15" x14ac:dyDescent="0.3">
      <c r="E26955" t="s">
        <v>22731</v>
      </c>
      <c r="F26955" t="s">
        <v>7784</v>
      </c>
      <c r="G26955" t="s">
        <v>14</v>
      </c>
      <c r="H26955" t="s">
        <v>22737</v>
      </c>
      <c r="I26955" t="s">
        <v>31</v>
      </c>
      <c r="J26955" t="s">
        <v>32</v>
      </c>
      <c r="M26955">
        <v>7320</v>
      </c>
      <c r="N26955">
        <v>146</v>
      </c>
      <c r="O26955">
        <v>151</v>
      </c>
    </row>
    <row r="26956" spans="1:15" x14ac:dyDescent="0.3">
      <c r="A26956" t="s">
        <v>14</v>
      </c>
      <c r="B26956">
        <v>0</v>
      </c>
      <c r="C26956">
        <v>1</v>
      </c>
      <c r="D26956" t="s">
        <v>14</v>
      </c>
      <c r="E26956" t="s">
        <v>22731</v>
      </c>
      <c r="F26956" t="s">
        <v>7784</v>
      </c>
      <c r="G26956" t="s">
        <v>17</v>
      </c>
      <c r="H26956" t="s">
        <v>22737</v>
      </c>
      <c r="I26956" t="s">
        <v>26</v>
      </c>
      <c r="M26956">
        <v>7320</v>
      </c>
      <c r="N26956">
        <v>146</v>
      </c>
      <c r="O26956">
        <v>151</v>
      </c>
    </row>
    <row r="26957" spans="1:15" x14ac:dyDescent="0.3">
      <c r="A26957" t="s">
        <v>14</v>
      </c>
      <c r="B26957">
        <v>1</v>
      </c>
      <c r="C26957">
        <v>1</v>
      </c>
      <c r="D26957">
        <v>1</v>
      </c>
      <c r="E26957" t="s">
        <v>22731</v>
      </c>
      <c r="F26957" t="s">
        <v>22741</v>
      </c>
      <c r="G26957" t="s">
        <v>14</v>
      </c>
      <c r="H26957" t="s">
        <v>22742</v>
      </c>
      <c r="I26957" t="s">
        <v>35</v>
      </c>
      <c r="J26957" t="s">
        <v>46</v>
      </c>
      <c r="K26957" t="s">
        <v>47</v>
      </c>
      <c r="L26957" t="s">
        <v>43</v>
      </c>
      <c r="M26957">
        <v>7320</v>
      </c>
      <c r="N26957">
        <v>188</v>
      </c>
      <c r="O26957">
        <v>200</v>
      </c>
    </row>
    <row r="26958" spans="1:15" x14ac:dyDescent="0.3">
      <c r="A26958" t="s">
        <v>237</v>
      </c>
      <c r="B26958">
        <v>0</v>
      </c>
      <c r="C26958">
        <v>0</v>
      </c>
      <c r="D26958">
        <v>0</v>
      </c>
      <c r="E26958" t="s">
        <v>22731</v>
      </c>
      <c r="F26958" t="s">
        <v>274</v>
      </c>
      <c r="G26958" t="s">
        <v>17</v>
      </c>
      <c r="H26958" t="s">
        <v>22740</v>
      </c>
      <c r="I26958" t="s">
        <v>22</v>
      </c>
      <c r="M26958">
        <v>7320</v>
      </c>
      <c r="N26958">
        <v>202</v>
      </c>
      <c r="O26958">
        <v>206</v>
      </c>
    </row>
    <row r="26959" spans="1:15" x14ac:dyDescent="0.3">
      <c r="A26959" t="s">
        <v>14</v>
      </c>
      <c r="B26959">
        <v>1</v>
      </c>
      <c r="C26959">
        <v>1</v>
      </c>
      <c r="D26959">
        <v>1</v>
      </c>
      <c r="E26959" t="s">
        <v>22731</v>
      </c>
      <c r="F26959" t="s">
        <v>22628</v>
      </c>
      <c r="G26959" t="s">
        <v>14</v>
      </c>
      <c r="H26959" t="s">
        <v>22734</v>
      </c>
      <c r="I26959" t="s">
        <v>22</v>
      </c>
      <c r="M26959">
        <v>7320</v>
      </c>
      <c r="N26959">
        <v>208</v>
      </c>
      <c r="O26959">
        <v>214</v>
      </c>
    </row>
    <row r="26960" spans="1:15" x14ac:dyDescent="0.3">
      <c r="E26960" t="s">
        <v>22731</v>
      </c>
      <c r="F26960" t="s">
        <v>7784</v>
      </c>
      <c r="G26960" t="s">
        <v>14</v>
      </c>
      <c r="H26960" t="s">
        <v>22733</v>
      </c>
      <c r="I26960" t="s">
        <v>52</v>
      </c>
      <c r="J26960" t="s">
        <v>32</v>
      </c>
      <c r="M26960">
        <v>7320</v>
      </c>
      <c r="N26960">
        <v>260</v>
      </c>
      <c r="O26960">
        <v>265</v>
      </c>
    </row>
    <row r="26961" spans="1:15" x14ac:dyDescent="0.3">
      <c r="E26961" t="s">
        <v>22731</v>
      </c>
      <c r="F26961" t="s">
        <v>22743</v>
      </c>
      <c r="G26961" t="s">
        <v>51</v>
      </c>
      <c r="H26961" t="s">
        <v>22744</v>
      </c>
      <c r="I26961" t="s">
        <v>19</v>
      </c>
      <c r="M26961">
        <v>7320</v>
      </c>
      <c r="N26961">
        <v>290</v>
      </c>
      <c r="O26961">
        <v>311</v>
      </c>
    </row>
    <row r="26962" spans="1:15" x14ac:dyDescent="0.3">
      <c r="A26962" t="s">
        <v>14</v>
      </c>
      <c r="B26962">
        <v>0</v>
      </c>
      <c r="C26962">
        <v>0</v>
      </c>
      <c r="D26962">
        <v>1</v>
      </c>
      <c r="E26962" t="s">
        <v>22731</v>
      </c>
      <c r="F26962" t="s">
        <v>22745</v>
      </c>
      <c r="G26962" t="s">
        <v>14</v>
      </c>
      <c r="H26962" t="s">
        <v>22744</v>
      </c>
      <c r="I26962" t="s">
        <v>26</v>
      </c>
      <c r="M26962">
        <v>7320</v>
      </c>
      <c r="N26962">
        <v>290</v>
      </c>
      <c r="O26962">
        <v>302</v>
      </c>
    </row>
    <row r="26963" spans="1:15" x14ac:dyDescent="0.3">
      <c r="A26963" t="s">
        <v>14</v>
      </c>
      <c r="B26963">
        <v>0</v>
      </c>
      <c r="C26963">
        <v>2</v>
      </c>
      <c r="D26963">
        <v>1</v>
      </c>
      <c r="E26963" t="s">
        <v>22731</v>
      </c>
      <c r="F26963" t="s">
        <v>22735</v>
      </c>
      <c r="G26963" t="s">
        <v>14</v>
      </c>
      <c r="H26963" t="s">
        <v>22736</v>
      </c>
      <c r="I26963" t="s">
        <v>52</v>
      </c>
      <c r="J26963" t="s">
        <v>32</v>
      </c>
      <c r="M26963">
        <v>7320</v>
      </c>
      <c r="N26963">
        <v>294</v>
      </c>
      <c r="O26963">
        <v>301</v>
      </c>
    </row>
    <row r="26964" spans="1:15" x14ac:dyDescent="0.3">
      <c r="E26964" t="s">
        <v>22619</v>
      </c>
      <c r="F26964" t="s">
        <v>22635</v>
      </c>
      <c r="G26964" t="s">
        <v>14</v>
      </c>
      <c r="H26964" t="s">
        <v>22750</v>
      </c>
      <c r="I26964" t="s">
        <v>22</v>
      </c>
      <c r="M26964">
        <v>7321</v>
      </c>
      <c r="N26964">
        <v>0</v>
      </c>
      <c r="O26964">
        <v>3</v>
      </c>
    </row>
    <row r="26965" spans="1:15" x14ac:dyDescent="0.3">
      <c r="E26965" t="s">
        <v>22619</v>
      </c>
      <c r="F26965" t="s">
        <v>22748</v>
      </c>
      <c r="G26965" t="s">
        <v>51</v>
      </c>
      <c r="H26965" t="s">
        <v>22749</v>
      </c>
      <c r="I26965" t="s">
        <v>52</v>
      </c>
      <c r="J26965" t="s">
        <v>53</v>
      </c>
      <c r="K26965" t="s">
        <v>212</v>
      </c>
      <c r="L26965" t="s">
        <v>32</v>
      </c>
      <c r="M26965">
        <v>7321</v>
      </c>
      <c r="N26965">
        <v>107</v>
      </c>
      <c r="O26965">
        <v>125</v>
      </c>
    </row>
    <row r="26966" spans="1:15" x14ac:dyDescent="0.3">
      <c r="A26966" t="s">
        <v>51</v>
      </c>
      <c r="B26966">
        <v>1</v>
      </c>
      <c r="C26966">
        <v>1</v>
      </c>
      <c r="D26966">
        <v>1</v>
      </c>
      <c r="E26966" t="s">
        <v>22619</v>
      </c>
      <c r="F26966" t="s">
        <v>11211</v>
      </c>
      <c r="G26966" t="s">
        <v>51</v>
      </c>
      <c r="H26966" t="s">
        <v>22751</v>
      </c>
      <c r="I26966" t="s">
        <v>22</v>
      </c>
      <c r="M26966">
        <v>7321</v>
      </c>
      <c r="N26966">
        <v>121</v>
      </c>
      <c r="O26966">
        <v>125</v>
      </c>
    </row>
    <row r="26967" spans="1:15" x14ac:dyDescent="0.3">
      <c r="E26967" t="s">
        <v>22619</v>
      </c>
      <c r="F26967" t="s">
        <v>7784</v>
      </c>
      <c r="G26967" t="s">
        <v>14</v>
      </c>
      <c r="H26967" t="s">
        <v>22747</v>
      </c>
      <c r="I26967" t="s">
        <v>31</v>
      </c>
      <c r="J26967" t="s">
        <v>32</v>
      </c>
      <c r="M26967">
        <v>7321</v>
      </c>
      <c r="N26967">
        <v>127</v>
      </c>
      <c r="O26967">
        <v>132</v>
      </c>
    </row>
    <row r="26968" spans="1:15" x14ac:dyDescent="0.3">
      <c r="A26968" t="s">
        <v>14</v>
      </c>
      <c r="B26968">
        <v>0</v>
      </c>
      <c r="C26968">
        <v>1</v>
      </c>
      <c r="D26968" t="s">
        <v>14</v>
      </c>
      <c r="E26968" t="s">
        <v>22619</v>
      </c>
      <c r="F26968" t="s">
        <v>7784</v>
      </c>
      <c r="G26968" t="s">
        <v>17</v>
      </c>
      <c r="H26968" t="s">
        <v>22747</v>
      </c>
      <c r="I26968" t="s">
        <v>26</v>
      </c>
      <c r="M26968">
        <v>7321</v>
      </c>
      <c r="N26968">
        <v>127</v>
      </c>
      <c r="O26968">
        <v>132</v>
      </c>
    </row>
    <row r="26969" spans="1:15" x14ac:dyDescent="0.3">
      <c r="A26969" t="s">
        <v>14</v>
      </c>
      <c r="B26969">
        <v>1</v>
      </c>
      <c r="C26969">
        <v>1</v>
      </c>
      <c r="D26969">
        <v>1</v>
      </c>
      <c r="E26969" t="s">
        <v>22619</v>
      </c>
      <c r="F26969" t="s">
        <v>22622</v>
      </c>
      <c r="G26969" t="s">
        <v>14</v>
      </c>
      <c r="H26969" t="s">
        <v>22753</v>
      </c>
      <c r="I26969" t="s">
        <v>35</v>
      </c>
      <c r="J26969" t="s">
        <v>32</v>
      </c>
      <c r="M26969">
        <v>7322</v>
      </c>
      <c r="N26969">
        <v>0</v>
      </c>
      <c r="O26969">
        <v>7</v>
      </c>
    </row>
    <row r="26970" spans="1:15" x14ac:dyDescent="0.3">
      <c r="A26970" t="s">
        <v>14</v>
      </c>
      <c r="B26970">
        <v>1</v>
      </c>
      <c r="C26970">
        <v>1</v>
      </c>
      <c r="D26970">
        <v>1</v>
      </c>
      <c r="E26970" t="s">
        <v>22619</v>
      </c>
      <c r="F26970" t="s">
        <v>22628</v>
      </c>
      <c r="G26970" t="s">
        <v>14</v>
      </c>
      <c r="H26970" t="s">
        <v>22755</v>
      </c>
      <c r="I26970" t="s">
        <v>22</v>
      </c>
      <c r="M26970">
        <v>7322</v>
      </c>
      <c r="N26970">
        <v>11</v>
      </c>
      <c r="O26970">
        <v>17</v>
      </c>
    </row>
    <row r="26971" spans="1:15" x14ac:dyDescent="0.3">
      <c r="A26971" t="s">
        <v>14</v>
      </c>
      <c r="B26971">
        <v>1</v>
      </c>
      <c r="C26971">
        <v>1</v>
      </c>
      <c r="D26971">
        <v>1</v>
      </c>
      <c r="E26971" t="s">
        <v>22619</v>
      </c>
      <c r="F26971" t="s">
        <v>5231</v>
      </c>
      <c r="G26971" t="s">
        <v>14</v>
      </c>
      <c r="H26971" t="s">
        <v>22754</v>
      </c>
      <c r="I26971" t="s">
        <v>22</v>
      </c>
      <c r="M26971">
        <v>7322</v>
      </c>
      <c r="N26971">
        <v>132</v>
      </c>
      <c r="O26971">
        <v>139</v>
      </c>
    </row>
    <row r="26972" spans="1:15" x14ac:dyDescent="0.3">
      <c r="E26972" t="s">
        <v>22619</v>
      </c>
      <c r="F26972" t="s">
        <v>1899</v>
      </c>
      <c r="G26972" t="s">
        <v>51</v>
      </c>
      <c r="H26972" t="s">
        <v>22752</v>
      </c>
      <c r="I26972" t="s">
        <v>52</v>
      </c>
      <c r="J26972" t="s">
        <v>60</v>
      </c>
      <c r="M26972">
        <v>7322</v>
      </c>
      <c r="N26972">
        <v>212</v>
      </c>
      <c r="O26972">
        <v>217</v>
      </c>
    </row>
    <row r="26973" spans="1:15" x14ac:dyDescent="0.3">
      <c r="A26973" t="s">
        <v>23</v>
      </c>
      <c r="B26973">
        <v>1</v>
      </c>
      <c r="C26973">
        <v>1</v>
      </c>
      <c r="D26973">
        <v>1</v>
      </c>
      <c r="E26973" t="s">
        <v>22619</v>
      </c>
      <c r="F26973" t="s">
        <v>22757</v>
      </c>
      <c r="G26973" t="s">
        <v>23</v>
      </c>
      <c r="H26973" t="s">
        <v>22758</v>
      </c>
      <c r="I26973" t="s">
        <v>35</v>
      </c>
      <c r="J26973" t="s">
        <v>112</v>
      </c>
      <c r="M26973">
        <v>7322</v>
      </c>
      <c r="N26973">
        <v>226</v>
      </c>
      <c r="O26973">
        <v>236</v>
      </c>
    </row>
    <row r="26974" spans="1:15" x14ac:dyDescent="0.3">
      <c r="A26974" t="s">
        <v>14</v>
      </c>
      <c r="B26974">
        <v>1</v>
      </c>
      <c r="C26974">
        <v>1</v>
      </c>
      <c r="D26974">
        <v>1</v>
      </c>
      <c r="E26974" t="s">
        <v>22619</v>
      </c>
      <c r="F26974" t="s">
        <v>22635</v>
      </c>
      <c r="G26974" t="s">
        <v>14</v>
      </c>
      <c r="H26974" t="s">
        <v>22756</v>
      </c>
      <c r="I26974" t="s">
        <v>22</v>
      </c>
      <c r="M26974">
        <v>7322</v>
      </c>
      <c r="N26974">
        <v>331</v>
      </c>
      <c r="O26974">
        <v>334</v>
      </c>
    </row>
    <row r="26975" spans="1:15" x14ac:dyDescent="0.3">
      <c r="A26975" t="s">
        <v>14</v>
      </c>
      <c r="B26975">
        <v>1</v>
      </c>
      <c r="C26975">
        <v>1</v>
      </c>
      <c r="D26975">
        <v>1</v>
      </c>
      <c r="E26975" t="s">
        <v>22619</v>
      </c>
      <c r="F26975" t="s">
        <v>22622</v>
      </c>
      <c r="G26975" t="s">
        <v>14</v>
      </c>
      <c r="H26975" t="s">
        <v>22762</v>
      </c>
      <c r="I26975" t="s">
        <v>35</v>
      </c>
      <c r="J26975" t="s">
        <v>32</v>
      </c>
      <c r="M26975">
        <v>7323</v>
      </c>
      <c r="N26975">
        <v>0</v>
      </c>
      <c r="O26975">
        <v>7</v>
      </c>
    </row>
    <row r="26976" spans="1:15" x14ac:dyDescent="0.3">
      <c r="A26976" t="s">
        <v>14</v>
      </c>
      <c r="B26976">
        <v>1</v>
      </c>
      <c r="C26976">
        <v>1</v>
      </c>
      <c r="D26976">
        <v>1</v>
      </c>
      <c r="E26976" t="s">
        <v>22619</v>
      </c>
      <c r="F26976" t="s">
        <v>5231</v>
      </c>
      <c r="G26976" t="s">
        <v>14</v>
      </c>
      <c r="H26976" t="s">
        <v>22763</v>
      </c>
      <c r="I26976" t="s">
        <v>22</v>
      </c>
      <c r="M26976">
        <v>7323</v>
      </c>
      <c r="N26976">
        <v>11</v>
      </c>
      <c r="O26976">
        <v>18</v>
      </c>
    </row>
    <row r="26977" spans="1:15" x14ac:dyDescent="0.3">
      <c r="E26977" t="s">
        <v>22619</v>
      </c>
      <c r="F26977" t="s">
        <v>22728</v>
      </c>
      <c r="G26977" t="s">
        <v>14</v>
      </c>
      <c r="H26977" t="s">
        <v>22761</v>
      </c>
      <c r="I26977" t="s">
        <v>22</v>
      </c>
      <c r="M26977">
        <v>7323</v>
      </c>
      <c r="N26977">
        <v>133</v>
      </c>
      <c r="O26977">
        <v>143</v>
      </c>
    </row>
    <row r="26978" spans="1:15" x14ac:dyDescent="0.3">
      <c r="A26978" t="s">
        <v>14</v>
      </c>
      <c r="B26978">
        <v>1</v>
      </c>
      <c r="C26978">
        <v>1</v>
      </c>
      <c r="D26978">
        <v>1</v>
      </c>
      <c r="E26978" t="s">
        <v>22619</v>
      </c>
      <c r="F26978" t="s">
        <v>2958</v>
      </c>
      <c r="G26978" t="s">
        <v>14</v>
      </c>
      <c r="H26978" t="s">
        <v>22759</v>
      </c>
      <c r="I26978" t="s">
        <v>35</v>
      </c>
      <c r="J26978" t="s">
        <v>597</v>
      </c>
      <c r="M26978">
        <v>7323</v>
      </c>
      <c r="N26978">
        <v>157</v>
      </c>
      <c r="O26978">
        <v>163</v>
      </c>
    </row>
    <row r="26979" spans="1:15" x14ac:dyDescent="0.3">
      <c r="A26979" t="s">
        <v>14</v>
      </c>
      <c r="B26979">
        <v>1</v>
      </c>
      <c r="C26979">
        <v>1</v>
      </c>
      <c r="D26979">
        <v>1</v>
      </c>
      <c r="E26979" t="s">
        <v>22619</v>
      </c>
      <c r="F26979" t="s">
        <v>22628</v>
      </c>
      <c r="G26979" t="s">
        <v>14</v>
      </c>
      <c r="H26979" t="s">
        <v>22760</v>
      </c>
      <c r="I26979" t="s">
        <v>22</v>
      </c>
      <c r="M26979">
        <v>7323</v>
      </c>
      <c r="N26979">
        <v>167</v>
      </c>
      <c r="O26979">
        <v>173</v>
      </c>
    </row>
    <row r="26980" spans="1:15" x14ac:dyDescent="0.3">
      <c r="E26980" t="s">
        <v>22619</v>
      </c>
      <c r="F26980" t="s">
        <v>241</v>
      </c>
      <c r="G26980" t="s">
        <v>23</v>
      </c>
      <c r="H26980" t="s">
        <v>22764</v>
      </c>
      <c r="I26980" t="s">
        <v>52</v>
      </c>
      <c r="J26980" t="s">
        <v>117</v>
      </c>
      <c r="M26980">
        <v>7323</v>
      </c>
      <c r="N26980">
        <v>210</v>
      </c>
      <c r="O26980">
        <v>216</v>
      </c>
    </row>
    <row r="26981" spans="1:15" x14ac:dyDescent="0.3">
      <c r="E26981" t="s">
        <v>22765</v>
      </c>
      <c r="F26981" t="s">
        <v>22771</v>
      </c>
      <c r="G26981" t="s">
        <v>23</v>
      </c>
      <c r="H26981" t="s">
        <v>22772</v>
      </c>
      <c r="I26981" t="s">
        <v>19</v>
      </c>
      <c r="M26981">
        <v>7326</v>
      </c>
      <c r="N26981">
        <v>10</v>
      </c>
      <c r="O26981">
        <v>14</v>
      </c>
    </row>
    <row r="26982" spans="1:15" x14ac:dyDescent="0.3">
      <c r="A26982" t="s">
        <v>14</v>
      </c>
      <c r="B26982">
        <v>0</v>
      </c>
      <c r="C26982">
        <v>1</v>
      </c>
      <c r="D26982" t="s">
        <v>14</v>
      </c>
      <c r="E26982" t="s">
        <v>22765</v>
      </c>
      <c r="F26982" t="s">
        <v>22766</v>
      </c>
      <c r="G26982" t="s">
        <v>23</v>
      </c>
      <c r="H26982" t="s">
        <v>22767</v>
      </c>
      <c r="I26982" t="s">
        <v>22</v>
      </c>
      <c r="M26982">
        <v>7326</v>
      </c>
      <c r="N26982">
        <v>62</v>
      </c>
      <c r="O26982">
        <v>66</v>
      </c>
    </row>
    <row r="26983" spans="1:15" x14ac:dyDescent="0.3">
      <c r="A26983" t="s">
        <v>1277</v>
      </c>
      <c r="B26983">
        <v>0</v>
      </c>
      <c r="C26983">
        <v>1</v>
      </c>
      <c r="D26983" t="s">
        <v>1277</v>
      </c>
      <c r="E26983" t="s">
        <v>22765</v>
      </c>
      <c r="F26983" t="s">
        <v>22768</v>
      </c>
      <c r="G26983" t="s">
        <v>23</v>
      </c>
      <c r="H26983" t="s">
        <v>22769</v>
      </c>
      <c r="I26983" t="s">
        <v>26</v>
      </c>
      <c r="M26983">
        <v>7326</v>
      </c>
      <c r="N26983">
        <v>91</v>
      </c>
      <c r="O26983">
        <v>95</v>
      </c>
    </row>
    <row r="26984" spans="1:15" x14ac:dyDescent="0.3">
      <c r="E26984" t="s">
        <v>22765</v>
      </c>
      <c r="F26984" t="s">
        <v>22768</v>
      </c>
      <c r="G26984" t="s">
        <v>14</v>
      </c>
      <c r="H26984" t="s">
        <v>22769</v>
      </c>
      <c r="I26984" t="s">
        <v>19</v>
      </c>
      <c r="M26984">
        <v>7326</v>
      </c>
      <c r="N26984">
        <v>91</v>
      </c>
      <c r="O26984">
        <v>95</v>
      </c>
    </row>
    <row r="26985" spans="1:15" x14ac:dyDescent="0.3">
      <c r="E26985" t="s">
        <v>22765</v>
      </c>
      <c r="F26985" t="s">
        <v>210</v>
      </c>
      <c r="G26985" t="s">
        <v>51</v>
      </c>
      <c r="H26985" t="s">
        <v>22770</v>
      </c>
      <c r="I26985" t="s">
        <v>52</v>
      </c>
      <c r="J26985" t="s">
        <v>212</v>
      </c>
      <c r="M26985">
        <v>7326</v>
      </c>
      <c r="N26985">
        <v>271</v>
      </c>
      <c r="O26985">
        <v>278</v>
      </c>
    </row>
    <row r="26986" spans="1:15" x14ac:dyDescent="0.3">
      <c r="A26986" t="s">
        <v>14</v>
      </c>
      <c r="B26986">
        <v>1</v>
      </c>
      <c r="C26986">
        <v>1</v>
      </c>
      <c r="D26986">
        <v>1</v>
      </c>
      <c r="E26986" t="s">
        <v>22765</v>
      </c>
      <c r="F26986" t="s">
        <v>22774</v>
      </c>
      <c r="G26986" t="s">
        <v>14</v>
      </c>
      <c r="H26986" t="s">
        <v>22775</v>
      </c>
      <c r="I26986" t="s">
        <v>22</v>
      </c>
      <c r="M26986">
        <v>7326</v>
      </c>
      <c r="N26986">
        <v>324</v>
      </c>
      <c r="O26986">
        <v>331</v>
      </c>
    </row>
    <row r="26987" spans="1:15" x14ac:dyDescent="0.3">
      <c r="A26987" t="s">
        <v>23</v>
      </c>
      <c r="B26987">
        <v>1</v>
      </c>
      <c r="C26987">
        <v>1</v>
      </c>
      <c r="D26987">
        <v>1</v>
      </c>
      <c r="E26987" t="s">
        <v>22765</v>
      </c>
      <c r="F26987" t="s">
        <v>1109</v>
      </c>
      <c r="G26987" t="s">
        <v>23</v>
      </c>
      <c r="H26987" t="s">
        <v>22773</v>
      </c>
      <c r="I26987" t="s">
        <v>22</v>
      </c>
      <c r="M26987">
        <v>7326</v>
      </c>
      <c r="N26987">
        <v>440</v>
      </c>
      <c r="O26987">
        <v>445</v>
      </c>
    </row>
    <row r="26988" spans="1:15" x14ac:dyDescent="0.3">
      <c r="A26988" t="s">
        <v>14</v>
      </c>
      <c r="B26988">
        <v>1</v>
      </c>
      <c r="C26988">
        <v>1</v>
      </c>
      <c r="D26988">
        <v>1</v>
      </c>
      <c r="E26988" t="s">
        <v>22776</v>
      </c>
      <c r="F26988" t="s">
        <v>4176</v>
      </c>
      <c r="G26988" t="s">
        <v>14</v>
      </c>
      <c r="H26988" t="s">
        <v>22786</v>
      </c>
      <c r="I26988" t="s">
        <v>41</v>
      </c>
      <c r="J26988" t="s">
        <v>32</v>
      </c>
      <c r="M26988">
        <v>7327</v>
      </c>
      <c r="N26988">
        <v>0</v>
      </c>
      <c r="O26988">
        <v>3</v>
      </c>
    </row>
    <row r="26989" spans="1:15" x14ac:dyDescent="0.3">
      <c r="E26989" t="s">
        <v>22776</v>
      </c>
      <c r="F26989" t="s">
        <v>22777</v>
      </c>
      <c r="G26989" t="s">
        <v>51</v>
      </c>
      <c r="H26989" t="s">
        <v>22778</v>
      </c>
      <c r="I26989" t="s">
        <v>19</v>
      </c>
      <c r="M26989">
        <v>7327</v>
      </c>
      <c r="N26989">
        <v>98</v>
      </c>
      <c r="O26989">
        <v>106</v>
      </c>
    </row>
    <row r="26990" spans="1:15" x14ac:dyDescent="0.3">
      <c r="A26990" t="s">
        <v>237</v>
      </c>
      <c r="B26990">
        <v>0</v>
      </c>
      <c r="E26990" t="s">
        <v>22776</v>
      </c>
      <c r="F26990" t="s">
        <v>22777</v>
      </c>
      <c r="G26990" t="s">
        <v>17</v>
      </c>
      <c r="H26990" t="s">
        <v>22778</v>
      </c>
      <c r="I26990" t="s">
        <v>26</v>
      </c>
      <c r="M26990">
        <v>7327</v>
      </c>
      <c r="N26990">
        <v>98</v>
      </c>
      <c r="O26990">
        <v>106</v>
      </c>
    </row>
    <row r="26991" spans="1:15" x14ac:dyDescent="0.3">
      <c r="E26991" t="s">
        <v>22776</v>
      </c>
      <c r="F26991" t="s">
        <v>22779</v>
      </c>
      <c r="G26991" t="s">
        <v>51</v>
      </c>
      <c r="H26991" t="s">
        <v>22781</v>
      </c>
      <c r="I26991" t="s">
        <v>52</v>
      </c>
      <c r="J26991" t="s">
        <v>393</v>
      </c>
      <c r="M26991">
        <v>7327</v>
      </c>
      <c r="N26991">
        <v>101</v>
      </c>
      <c r="O26991">
        <v>106</v>
      </c>
    </row>
    <row r="26992" spans="1:15" x14ac:dyDescent="0.3">
      <c r="E26992" t="s">
        <v>22776</v>
      </c>
      <c r="F26992" t="s">
        <v>4071</v>
      </c>
      <c r="G26992" t="s">
        <v>51</v>
      </c>
      <c r="H26992" t="s">
        <v>22787</v>
      </c>
      <c r="I26992" t="s">
        <v>52</v>
      </c>
      <c r="J26992" t="s">
        <v>60</v>
      </c>
      <c r="M26992">
        <v>7327</v>
      </c>
      <c r="N26992">
        <v>224</v>
      </c>
      <c r="O26992">
        <v>234</v>
      </c>
    </row>
    <row r="26993" spans="1:15" x14ac:dyDescent="0.3">
      <c r="E26993" t="s">
        <v>22776</v>
      </c>
      <c r="F26993" t="s">
        <v>22782</v>
      </c>
      <c r="G26993" t="s">
        <v>14</v>
      </c>
      <c r="H26993" t="s">
        <v>22783</v>
      </c>
      <c r="I26993" t="s">
        <v>22</v>
      </c>
      <c r="M26993">
        <v>7327</v>
      </c>
      <c r="N26993">
        <v>343</v>
      </c>
      <c r="O26993">
        <v>350</v>
      </c>
    </row>
    <row r="26994" spans="1:15" x14ac:dyDescent="0.3">
      <c r="A26994" t="s">
        <v>14</v>
      </c>
      <c r="B26994">
        <v>1</v>
      </c>
      <c r="C26994">
        <v>1</v>
      </c>
      <c r="D26994">
        <v>1</v>
      </c>
      <c r="E26994" t="s">
        <v>22776</v>
      </c>
      <c r="F26994" t="s">
        <v>8883</v>
      </c>
      <c r="G26994" t="s">
        <v>14</v>
      </c>
      <c r="H26994" t="s">
        <v>22785</v>
      </c>
      <c r="I26994" t="s">
        <v>35</v>
      </c>
      <c r="J26994" t="s">
        <v>32</v>
      </c>
      <c r="M26994">
        <v>7327</v>
      </c>
      <c r="N26994">
        <v>475</v>
      </c>
      <c r="O26994">
        <v>481</v>
      </c>
    </row>
    <row r="26995" spans="1:15" x14ac:dyDescent="0.3">
      <c r="E26995" t="s">
        <v>22776</v>
      </c>
      <c r="F26995" t="s">
        <v>22777</v>
      </c>
      <c r="G26995" t="s">
        <v>14</v>
      </c>
      <c r="H26995" t="s">
        <v>22784</v>
      </c>
      <c r="I26995" t="s">
        <v>19</v>
      </c>
      <c r="M26995">
        <v>7327</v>
      </c>
      <c r="N26995">
        <v>495</v>
      </c>
      <c r="O26995">
        <v>503</v>
      </c>
    </row>
    <row r="26996" spans="1:15" x14ac:dyDescent="0.3">
      <c r="A26996" t="s">
        <v>237</v>
      </c>
      <c r="B26996">
        <v>0</v>
      </c>
      <c r="E26996" t="s">
        <v>22776</v>
      </c>
      <c r="F26996" t="s">
        <v>22777</v>
      </c>
      <c r="G26996" t="s">
        <v>17</v>
      </c>
      <c r="H26996" t="s">
        <v>22784</v>
      </c>
      <c r="I26996" t="s">
        <v>26</v>
      </c>
      <c r="M26996">
        <v>7327</v>
      </c>
      <c r="N26996">
        <v>495</v>
      </c>
      <c r="O26996">
        <v>503</v>
      </c>
    </row>
    <row r="26997" spans="1:15" x14ac:dyDescent="0.3">
      <c r="E26997" t="s">
        <v>22776</v>
      </c>
      <c r="F26997" t="s">
        <v>22779</v>
      </c>
      <c r="G26997" t="s">
        <v>51</v>
      </c>
      <c r="H26997" t="s">
        <v>22780</v>
      </c>
      <c r="I26997" t="s">
        <v>52</v>
      </c>
      <c r="J26997" t="s">
        <v>393</v>
      </c>
      <c r="M26997">
        <v>7327</v>
      </c>
      <c r="N26997">
        <v>498</v>
      </c>
      <c r="O26997">
        <v>503</v>
      </c>
    </row>
    <row r="26998" spans="1:15" x14ac:dyDescent="0.3">
      <c r="E26998" t="s">
        <v>16617</v>
      </c>
      <c r="F26998" t="s">
        <v>16620</v>
      </c>
      <c r="G26998" t="s">
        <v>17</v>
      </c>
      <c r="H26998" t="s">
        <v>16621</v>
      </c>
      <c r="I26998" t="s">
        <v>19</v>
      </c>
      <c r="M26998">
        <v>7335</v>
      </c>
      <c r="N26998">
        <v>75</v>
      </c>
      <c r="O26998">
        <v>88</v>
      </c>
    </row>
    <row r="26999" spans="1:15" x14ac:dyDescent="0.3">
      <c r="A26999" t="s">
        <v>51</v>
      </c>
      <c r="B26999">
        <v>1</v>
      </c>
      <c r="C26999">
        <v>1</v>
      </c>
      <c r="D26999">
        <v>1</v>
      </c>
      <c r="E26999" t="s">
        <v>16617</v>
      </c>
      <c r="F26999" t="s">
        <v>16622</v>
      </c>
      <c r="G26999" t="s">
        <v>51</v>
      </c>
      <c r="H26999" t="s">
        <v>16621</v>
      </c>
      <c r="I26999" t="s">
        <v>26</v>
      </c>
      <c r="M26999">
        <v>7335</v>
      </c>
      <c r="N26999">
        <v>75</v>
      </c>
      <c r="O26999">
        <v>98</v>
      </c>
    </row>
    <row r="27000" spans="1:15" x14ac:dyDescent="0.3">
      <c r="E27000" t="s">
        <v>16617</v>
      </c>
      <c r="F27000" t="s">
        <v>16618</v>
      </c>
      <c r="G27000" t="s">
        <v>51</v>
      </c>
      <c r="H27000" t="s">
        <v>16619</v>
      </c>
      <c r="I27000" t="s">
        <v>69</v>
      </c>
      <c r="J27000" t="s">
        <v>1975</v>
      </c>
      <c r="M27000">
        <v>7335</v>
      </c>
      <c r="N27000">
        <v>78</v>
      </c>
      <c r="O27000">
        <v>98</v>
      </c>
    </row>
    <row r="27001" spans="1:15" x14ac:dyDescent="0.3">
      <c r="A27001" t="s">
        <v>14</v>
      </c>
      <c r="B27001">
        <v>1</v>
      </c>
      <c r="C27001">
        <v>1</v>
      </c>
      <c r="D27001">
        <v>1</v>
      </c>
      <c r="E27001" t="s">
        <v>22788</v>
      </c>
      <c r="F27001" t="s">
        <v>22789</v>
      </c>
      <c r="G27001" t="s">
        <v>14</v>
      </c>
      <c r="H27001" t="s">
        <v>22790</v>
      </c>
      <c r="I27001" t="s">
        <v>35</v>
      </c>
      <c r="J27001" t="s">
        <v>46</v>
      </c>
      <c r="K27001" t="s">
        <v>47</v>
      </c>
      <c r="L27001" t="s">
        <v>43</v>
      </c>
      <c r="M27001">
        <v>7336</v>
      </c>
      <c r="N27001">
        <v>22</v>
      </c>
      <c r="O27001">
        <v>38</v>
      </c>
    </row>
    <row r="27002" spans="1:15" x14ac:dyDescent="0.3">
      <c r="A27002" t="s">
        <v>51</v>
      </c>
      <c r="B27002">
        <v>1</v>
      </c>
      <c r="C27002">
        <v>1</v>
      </c>
      <c r="D27002">
        <v>1</v>
      </c>
      <c r="E27002" t="s">
        <v>16617</v>
      </c>
      <c r="F27002" t="s">
        <v>16622</v>
      </c>
      <c r="G27002" t="s">
        <v>51</v>
      </c>
      <c r="H27002" t="s">
        <v>16621</v>
      </c>
      <c r="I27002" t="s">
        <v>26</v>
      </c>
      <c r="M27002">
        <v>7338</v>
      </c>
      <c r="N27002">
        <v>75</v>
      </c>
      <c r="O27002">
        <v>98</v>
      </c>
    </row>
    <row r="27003" spans="1:15" x14ac:dyDescent="0.3">
      <c r="E27003" t="s">
        <v>16617</v>
      </c>
      <c r="F27003" t="s">
        <v>16620</v>
      </c>
      <c r="G27003" t="s">
        <v>17</v>
      </c>
      <c r="H27003" t="s">
        <v>16621</v>
      </c>
      <c r="I27003" t="s">
        <v>19</v>
      </c>
      <c r="M27003">
        <v>7338</v>
      </c>
      <c r="N27003">
        <v>75</v>
      </c>
      <c r="O27003">
        <v>88</v>
      </c>
    </row>
    <row r="27004" spans="1:15" x14ac:dyDescent="0.3">
      <c r="E27004" t="s">
        <v>16617</v>
      </c>
      <c r="F27004" t="s">
        <v>16618</v>
      </c>
      <c r="G27004" t="s">
        <v>51</v>
      </c>
      <c r="H27004" t="s">
        <v>16619</v>
      </c>
      <c r="I27004" t="s">
        <v>69</v>
      </c>
      <c r="J27004" t="s">
        <v>1975</v>
      </c>
      <c r="M27004">
        <v>7338</v>
      </c>
      <c r="N27004">
        <v>78</v>
      </c>
      <c r="O27004">
        <v>98</v>
      </c>
    </row>
    <row r="27005" spans="1:15" x14ac:dyDescent="0.3">
      <c r="A27005" t="s">
        <v>14</v>
      </c>
      <c r="B27005">
        <v>1</v>
      </c>
      <c r="C27005">
        <v>1</v>
      </c>
      <c r="D27005">
        <v>1</v>
      </c>
      <c r="E27005" t="s">
        <v>16627</v>
      </c>
      <c r="F27005" t="s">
        <v>16630</v>
      </c>
      <c r="G27005" t="s">
        <v>14</v>
      </c>
      <c r="H27005" t="s">
        <v>16631</v>
      </c>
      <c r="I27005" t="s">
        <v>35</v>
      </c>
      <c r="J27005" t="s">
        <v>46</v>
      </c>
      <c r="K27005" t="s">
        <v>47</v>
      </c>
      <c r="L27005" t="s">
        <v>43</v>
      </c>
      <c r="M27005">
        <v>7339</v>
      </c>
      <c r="N27005">
        <v>104</v>
      </c>
      <c r="O27005">
        <v>117</v>
      </c>
    </row>
    <row r="27006" spans="1:15" x14ac:dyDescent="0.3">
      <c r="E27006" t="s">
        <v>16627</v>
      </c>
      <c r="F27006" t="s">
        <v>16628</v>
      </c>
      <c r="G27006" t="s">
        <v>51</v>
      </c>
      <c r="H27006" t="s">
        <v>16629</v>
      </c>
      <c r="I27006" t="s">
        <v>19</v>
      </c>
      <c r="M27006">
        <v>7339</v>
      </c>
      <c r="N27006">
        <v>119</v>
      </c>
      <c r="O27006">
        <v>126</v>
      </c>
    </row>
    <row r="27007" spans="1:15" x14ac:dyDescent="0.3">
      <c r="E27007" t="s">
        <v>22791</v>
      </c>
      <c r="F27007" t="s">
        <v>2619</v>
      </c>
      <c r="G27007" t="s">
        <v>14</v>
      </c>
      <c r="H27007" t="s">
        <v>22792</v>
      </c>
      <c r="I27007" t="s">
        <v>19</v>
      </c>
      <c r="M27007">
        <v>7343</v>
      </c>
      <c r="N27007">
        <v>64</v>
      </c>
      <c r="O27007">
        <v>72</v>
      </c>
    </row>
    <row r="27008" spans="1:15" x14ac:dyDescent="0.3">
      <c r="A27008" t="s">
        <v>1277</v>
      </c>
      <c r="B27008">
        <v>0</v>
      </c>
      <c r="C27008">
        <v>1</v>
      </c>
      <c r="D27008" t="s">
        <v>1277</v>
      </c>
      <c r="E27008" t="s">
        <v>22791</v>
      </c>
      <c r="F27008" t="s">
        <v>2619</v>
      </c>
      <c r="G27008" t="s">
        <v>23</v>
      </c>
      <c r="H27008" t="s">
        <v>22792</v>
      </c>
      <c r="I27008" t="s">
        <v>26</v>
      </c>
      <c r="M27008">
        <v>7343</v>
      </c>
      <c r="N27008">
        <v>64</v>
      </c>
      <c r="O27008">
        <v>72</v>
      </c>
    </row>
    <row r="27009" spans="1:15" x14ac:dyDescent="0.3">
      <c r="A27009" t="s">
        <v>14</v>
      </c>
      <c r="B27009">
        <v>0</v>
      </c>
      <c r="C27009">
        <v>1</v>
      </c>
      <c r="D27009" t="s">
        <v>14</v>
      </c>
      <c r="E27009" t="s">
        <v>16632</v>
      </c>
      <c r="F27009" t="s">
        <v>16641</v>
      </c>
      <c r="G27009" t="s">
        <v>17</v>
      </c>
      <c r="H27009" t="s">
        <v>16642</v>
      </c>
      <c r="I27009" t="s">
        <v>22</v>
      </c>
      <c r="M27009">
        <v>7344</v>
      </c>
      <c r="N27009">
        <v>33</v>
      </c>
      <c r="O27009">
        <v>45</v>
      </c>
    </row>
    <row r="27010" spans="1:15" x14ac:dyDescent="0.3">
      <c r="A27010" t="s">
        <v>237</v>
      </c>
      <c r="B27010">
        <v>0</v>
      </c>
      <c r="E27010" t="s">
        <v>16632</v>
      </c>
      <c r="F27010" t="s">
        <v>16633</v>
      </c>
      <c r="G27010" t="s">
        <v>17</v>
      </c>
      <c r="H27010" t="s">
        <v>16634</v>
      </c>
      <c r="I27010" t="s">
        <v>22</v>
      </c>
      <c r="M27010">
        <v>7344</v>
      </c>
      <c r="N27010">
        <v>66</v>
      </c>
      <c r="O27010">
        <v>89</v>
      </c>
    </row>
    <row r="27011" spans="1:15" x14ac:dyDescent="0.3">
      <c r="E27011" t="s">
        <v>16632</v>
      </c>
      <c r="F27011" t="s">
        <v>14756</v>
      </c>
      <c r="G27011" t="s">
        <v>23</v>
      </c>
      <c r="H27011" t="s">
        <v>16635</v>
      </c>
      <c r="I27011" t="s">
        <v>52</v>
      </c>
      <c r="J27011" t="s">
        <v>453</v>
      </c>
      <c r="M27011">
        <v>7344</v>
      </c>
      <c r="N27011">
        <v>94</v>
      </c>
      <c r="O27011">
        <v>99</v>
      </c>
    </row>
    <row r="27012" spans="1:15" x14ac:dyDescent="0.3">
      <c r="A27012" t="s">
        <v>23</v>
      </c>
      <c r="B27012">
        <v>1</v>
      </c>
      <c r="C27012">
        <v>1</v>
      </c>
      <c r="D27012">
        <v>1</v>
      </c>
      <c r="E27012" t="s">
        <v>16632</v>
      </c>
      <c r="F27012" t="s">
        <v>16637</v>
      </c>
      <c r="G27012" t="s">
        <v>23</v>
      </c>
      <c r="H27012" t="s">
        <v>16638</v>
      </c>
      <c r="I27012" t="s">
        <v>22</v>
      </c>
      <c r="M27012">
        <v>7344</v>
      </c>
      <c r="N27012">
        <v>94</v>
      </c>
      <c r="O27012">
        <v>107</v>
      </c>
    </row>
    <row r="27013" spans="1:15" x14ac:dyDescent="0.3">
      <c r="E27013" t="s">
        <v>16632</v>
      </c>
      <c r="F27013" t="s">
        <v>819</v>
      </c>
      <c r="G27013" t="s">
        <v>14</v>
      </c>
      <c r="H27013" t="s">
        <v>16636</v>
      </c>
      <c r="I27013" t="s">
        <v>52</v>
      </c>
      <c r="J27013" t="s">
        <v>32</v>
      </c>
      <c r="M27013">
        <v>7344</v>
      </c>
      <c r="N27013">
        <v>103</v>
      </c>
      <c r="O27013">
        <v>107</v>
      </c>
    </row>
    <row r="27014" spans="1:15" x14ac:dyDescent="0.3">
      <c r="A27014" t="s">
        <v>237</v>
      </c>
      <c r="B27014">
        <v>0</v>
      </c>
      <c r="C27014">
        <v>0</v>
      </c>
      <c r="D27014">
        <v>0</v>
      </c>
      <c r="E27014" t="s">
        <v>16632</v>
      </c>
      <c r="F27014" t="s">
        <v>16639</v>
      </c>
      <c r="G27014" t="s">
        <v>23</v>
      </c>
      <c r="H27014" t="s">
        <v>16640</v>
      </c>
      <c r="I27014" t="s">
        <v>52</v>
      </c>
      <c r="J27014" t="s">
        <v>453</v>
      </c>
      <c r="K27014" t="s">
        <v>117</v>
      </c>
      <c r="M27014">
        <v>7344</v>
      </c>
      <c r="N27014">
        <v>243</v>
      </c>
      <c r="O27014">
        <v>263</v>
      </c>
    </row>
    <row r="27015" spans="1:15" x14ac:dyDescent="0.3">
      <c r="A27015" t="s">
        <v>14</v>
      </c>
      <c r="B27015">
        <v>1</v>
      </c>
      <c r="C27015">
        <v>1</v>
      </c>
      <c r="D27015">
        <v>1</v>
      </c>
      <c r="E27015" t="s">
        <v>16627</v>
      </c>
      <c r="F27015" t="s">
        <v>16630</v>
      </c>
      <c r="G27015" t="s">
        <v>14</v>
      </c>
      <c r="H27015" t="s">
        <v>16631</v>
      </c>
      <c r="I27015" t="s">
        <v>35</v>
      </c>
      <c r="J27015" t="s">
        <v>46</v>
      </c>
      <c r="K27015" t="s">
        <v>47</v>
      </c>
      <c r="L27015" t="s">
        <v>43</v>
      </c>
      <c r="M27015">
        <v>7345</v>
      </c>
      <c r="N27015">
        <v>104</v>
      </c>
      <c r="O27015">
        <v>117</v>
      </c>
    </row>
    <row r="27016" spans="1:15" x14ac:dyDescent="0.3">
      <c r="E27016" t="s">
        <v>16627</v>
      </c>
      <c r="F27016" t="s">
        <v>16628</v>
      </c>
      <c r="G27016" t="s">
        <v>51</v>
      </c>
      <c r="H27016" t="s">
        <v>16629</v>
      </c>
      <c r="I27016" t="s">
        <v>19</v>
      </c>
      <c r="M27016">
        <v>7345</v>
      </c>
      <c r="N27016">
        <v>119</v>
      </c>
      <c r="O27016">
        <v>126</v>
      </c>
    </row>
    <row r="27017" spans="1:15" x14ac:dyDescent="0.3">
      <c r="E27017" t="s">
        <v>16643</v>
      </c>
      <c r="F27017" t="s">
        <v>16650</v>
      </c>
      <c r="G27017" t="s">
        <v>51</v>
      </c>
      <c r="H27017" t="s">
        <v>16651</v>
      </c>
      <c r="I27017" t="s">
        <v>52</v>
      </c>
      <c r="J27017" t="s">
        <v>191</v>
      </c>
      <c r="M27017">
        <v>7346</v>
      </c>
      <c r="N27017">
        <v>34</v>
      </c>
      <c r="O27017">
        <v>40</v>
      </c>
    </row>
    <row r="27018" spans="1:15" x14ac:dyDescent="0.3">
      <c r="E27018" t="s">
        <v>16643</v>
      </c>
      <c r="F27018" t="s">
        <v>16652</v>
      </c>
      <c r="G27018" t="s">
        <v>51</v>
      </c>
      <c r="H27018" t="s">
        <v>16653</v>
      </c>
      <c r="I27018" t="s">
        <v>22</v>
      </c>
      <c r="M27018">
        <v>7346</v>
      </c>
      <c r="N27018">
        <v>34</v>
      </c>
      <c r="O27018">
        <v>46</v>
      </c>
    </row>
    <row r="27019" spans="1:15" x14ac:dyDescent="0.3">
      <c r="A27019" t="s">
        <v>237</v>
      </c>
      <c r="B27019">
        <v>0</v>
      </c>
      <c r="C27019">
        <v>0</v>
      </c>
      <c r="D27019">
        <v>0</v>
      </c>
      <c r="E27019" t="s">
        <v>16643</v>
      </c>
      <c r="F27019" t="s">
        <v>16646</v>
      </c>
      <c r="G27019" t="s">
        <v>51</v>
      </c>
      <c r="H27019" t="s">
        <v>16647</v>
      </c>
      <c r="I27019" t="s">
        <v>52</v>
      </c>
      <c r="J27019" t="s">
        <v>2000</v>
      </c>
      <c r="M27019">
        <v>7346</v>
      </c>
      <c r="N27019">
        <v>41</v>
      </c>
      <c r="O27019">
        <v>46</v>
      </c>
    </row>
    <row r="27020" spans="1:15" x14ac:dyDescent="0.3">
      <c r="E27020" t="s">
        <v>16643</v>
      </c>
      <c r="F27020" t="s">
        <v>16644</v>
      </c>
      <c r="G27020" t="s">
        <v>17</v>
      </c>
      <c r="H27020" t="s">
        <v>16645</v>
      </c>
      <c r="I27020" t="s">
        <v>26</v>
      </c>
      <c r="M27020">
        <v>7346</v>
      </c>
      <c r="N27020">
        <v>159</v>
      </c>
      <c r="O27020">
        <v>171</v>
      </c>
    </row>
    <row r="27021" spans="1:15" x14ac:dyDescent="0.3">
      <c r="A27021" t="s">
        <v>14</v>
      </c>
      <c r="B27021">
        <v>1</v>
      </c>
      <c r="C27021">
        <v>1</v>
      </c>
      <c r="D27021">
        <v>1</v>
      </c>
      <c r="E27021" t="s">
        <v>16643</v>
      </c>
      <c r="F27021" t="s">
        <v>16644</v>
      </c>
      <c r="G27021" t="s">
        <v>14</v>
      </c>
      <c r="H27021" t="s">
        <v>16645</v>
      </c>
      <c r="I27021" t="s">
        <v>19</v>
      </c>
      <c r="M27021">
        <v>7346</v>
      </c>
      <c r="N27021">
        <v>159</v>
      </c>
      <c r="O27021">
        <v>171</v>
      </c>
    </row>
    <row r="27022" spans="1:15" x14ac:dyDescent="0.3">
      <c r="A27022" t="s">
        <v>14</v>
      </c>
      <c r="B27022">
        <v>0</v>
      </c>
      <c r="C27022">
        <v>0</v>
      </c>
      <c r="D27022">
        <v>1</v>
      </c>
      <c r="E27022" t="s">
        <v>16643</v>
      </c>
      <c r="F27022" t="s">
        <v>16648</v>
      </c>
      <c r="G27022" t="s">
        <v>14</v>
      </c>
      <c r="H27022" t="s">
        <v>16649</v>
      </c>
      <c r="I27022" t="s">
        <v>52</v>
      </c>
      <c r="J27022" t="s">
        <v>46</v>
      </c>
      <c r="K27022" t="s">
        <v>47</v>
      </c>
      <c r="L27022" t="s">
        <v>43</v>
      </c>
      <c r="M27022">
        <v>7346</v>
      </c>
      <c r="N27022">
        <v>163</v>
      </c>
      <c r="O27022">
        <v>171</v>
      </c>
    </row>
    <row r="27023" spans="1:15" x14ac:dyDescent="0.3">
      <c r="E27023" t="s">
        <v>16654</v>
      </c>
      <c r="F27023" t="s">
        <v>16661</v>
      </c>
      <c r="G27023" t="s">
        <v>51</v>
      </c>
      <c r="H27023" t="s">
        <v>16662</v>
      </c>
      <c r="I27023" t="s">
        <v>52</v>
      </c>
      <c r="J27023" t="s">
        <v>60</v>
      </c>
      <c r="M27023">
        <v>7347</v>
      </c>
      <c r="N27023">
        <v>186</v>
      </c>
      <c r="O27023">
        <v>193</v>
      </c>
    </row>
    <row r="27024" spans="1:15" x14ac:dyDescent="0.3">
      <c r="E27024" t="s">
        <v>16654</v>
      </c>
      <c r="F27024" t="s">
        <v>16666</v>
      </c>
      <c r="G27024" t="s">
        <v>51</v>
      </c>
      <c r="H27024" t="s">
        <v>16667</v>
      </c>
      <c r="I27024" t="s">
        <v>52</v>
      </c>
      <c r="J27024" t="s">
        <v>393</v>
      </c>
      <c r="M27024">
        <v>7347</v>
      </c>
      <c r="N27024">
        <v>242</v>
      </c>
      <c r="O27024">
        <v>248</v>
      </c>
    </row>
    <row r="27025" spans="1:15" x14ac:dyDescent="0.3">
      <c r="A27025" t="s">
        <v>23</v>
      </c>
      <c r="B27025">
        <v>1</v>
      </c>
      <c r="C27025">
        <v>1</v>
      </c>
      <c r="D27025">
        <v>1</v>
      </c>
      <c r="E27025" t="s">
        <v>16654</v>
      </c>
      <c r="F27025" t="s">
        <v>4067</v>
      </c>
      <c r="G27025" t="s">
        <v>23</v>
      </c>
      <c r="H27025" t="s">
        <v>16655</v>
      </c>
      <c r="I27025" t="s">
        <v>35</v>
      </c>
      <c r="J27025" t="s">
        <v>321</v>
      </c>
      <c r="M27025">
        <v>7347</v>
      </c>
      <c r="N27025">
        <v>331</v>
      </c>
      <c r="O27025">
        <v>341</v>
      </c>
    </row>
    <row r="27026" spans="1:15" x14ac:dyDescent="0.3">
      <c r="A27026" t="s">
        <v>23</v>
      </c>
      <c r="B27026">
        <v>1</v>
      </c>
      <c r="C27026">
        <v>1</v>
      </c>
      <c r="D27026">
        <v>1</v>
      </c>
      <c r="E27026" t="s">
        <v>16654</v>
      </c>
      <c r="F27026" t="s">
        <v>1917</v>
      </c>
      <c r="G27026" t="s">
        <v>23</v>
      </c>
      <c r="H27026" t="s">
        <v>16657</v>
      </c>
      <c r="I27026" t="s">
        <v>35</v>
      </c>
      <c r="J27026" t="s">
        <v>112</v>
      </c>
      <c r="M27026">
        <v>7347</v>
      </c>
      <c r="N27026">
        <v>347</v>
      </c>
      <c r="O27026">
        <v>352</v>
      </c>
    </row>
    <row r="27027" spans="1:15" x14ac:dyDescent="0.3">
      <c r="A27027" t="s">
        <v>23</v>
      </c>
      <c r="B27027">
        <v>1</v>
      </c>
      <c r="C27027">
        <v>1</v>
      </c>
      <c r="D27027">
        <v>1</v>
      </c>
      <c r="E27027" t="s">
        <v>16654</v>
      </c>
      <c r="F27027" t="s">
        <v>4863</v>
      </c>
      <c r="G27027" t="s">
        <v>23</v>
      </c>
      <c r="H27027" t="s">
        <v>16660</v>
      </c>
      <c r="I27027" t="s">
        <v>35</v>
      </c>
      <c r="J27027" t="s">
        <v>112</v>
      </c>
      <c r="M27027">
        <v>7347</v>
      </c>
      <c r="N27027">
        <v>371</v>
      </c>
      <c r="O27027">
        <v>378</v>
      </c>
    </row>
    <row r="27028" spans="1:15" x14ac:dyDescent="0.3">
      <c r="E27028" t="s">
        <v>16654</v>
      </c>
      <c r="F27028" t="s">
        <v>2466</v>
      </c>
      <c r="G27028" t="s">
        <v>14</v>
      </c>
      <c r="H27028" t="s">
        <v>16656</v>
      </c>
      <c r="I27028" t="s">
        <v>52</v>
      </c>
      <c r="J27028" t="s">
        <v>32</v>
      </c>
      <c r="M27028">
        <v>7347</v>
      </c>
      <c r="N27028">
        <v>385</v>
      </c>
      <c r="O27028">
        <v>391</v>
      </c>
    </row>
    <row r="27029" spans="1:15" x14ac:dyDescent="0.3">
      <c r="A27029" t="s">
        <v>23</v>
      </c>
      <c r="B27029">
        <v>1</v>
      </c>
      <c r="C27029">
        <v>1</v>
      </c>
      <c r="D27029">
        <v>1</v>
      </c>
      <c r="E27029" t="s">
        <v>16654</v>
      </c>
      <c r="F27029" t="s">
        <v>2466</v>
      </c>
      <c r="G27029" t="s">
        <v>23</v>
      </c>
      <c r="H27029" t="s">
        <v>16656</v>
      </c>
      <c r="I27029" t="s">
        <v>22</v>
      </c>
      <c r="M27029">
        <v>7347</v>
      </c>
      <c r="N27029">
        <v>385</v>
      </c>
      <c r="O27029">
        <v>391</v>
      </c>
    </row>
    <row r="27030" spans="1:15" x14ac:dyDescent="0.3">
      <c r="E27030" t="s">
        <v>16654</v>
      </c>
      <c r="F27030" t="s">
        <v>16663</v>
      </c>
      <c r="G27030" t="s">
        <v>51</v>
      </c>
      <c r="H27030" t="s">
        <v>16664</v>
      </c>
      <c r="I27030" t="s">
        <v>19</v>
      </c>
      <c r="M27030">
        <v>7347</v>
      </c>
      <c r="N27030">
        <v>547</v>
      </c>
      <c r="O27030">
        <v>551</v>
      </c>
    </row>
    <row r="27031" spans="1:15" x14ac:dyDescent="0.3">
      <c r="A27031" t="s">
        <v>14</v>
      </c>
      <c r="B27031">
        <v>0</v>
      </c>
      <c r="C27031">
        <v>0</v>
      </c>
      <c r="D27031">
        <v>1</v>
      </c>
      <c r="E27031" t="s">
        <v>16654</v>
      </c>
      <c r="F27031" t="s">
        <v>16665</v>
      </c>
      <c r="G27031" t="s">
        <v>14</v>
      </c>
      <c r="H27031" t="s">
        <v>16664</v>
      </c>
      <c r="I27031" t="s">
        <v>26</v>
      </c>
      <c r="M27031">
        <v>7347</v>
      </c>
      <c r="N27031">
        <v>547</v>
      </c>
      <c r="O27031">
        <v>569</v>
      </c>
    </row>
    <row r="27032" spans="1:15" x14ac:dyDescent="0.3">
      <c r="A27032" t="s">
        <v>14</v>
      </c>
      <c r="B27032">
        <v>1</v>
      </c>
      <c r="C27032">
        <v>1</v>
      </c>
      <c r="D27032">
        <v>1</v>
      </c>
      <c r="E27032" t="s">
        <v>16654</v>
      </c>
      <c r="F27032" t="s">
        <v>16658</v>
      </c>
      <c r="G27032" t="s">
        <v>14</v>
      </c>
      <c r="H27032" t="s">
        <v>16659</v>
      </c>
      <c r="I27032" t="s">
        <v>41</v>
      </c>
      <c r="J27032" t="s">
        <v>46</v>
      </c>
      <c r="K27032" t="s">
        <v>47</v>
      </c>
      <c r="L27032" t="s">
        <v>43</v>
      </c>
      <c r="M27032">
        <v>7347</v>
      </c>
      <c r="N27032">
        <v>552</v>
      </c>
      <c r="O27032">
        <v>569</v>
      </c>
    </row>
    <row r="27033" spans="1:15" x14ac:dyDescent="0.3">
      <c r="A27033" t="s">
        <v>14</v>
      </c>
      <c r="B27033">
        <v>1</v>
      </c>
      <c r="C27033">
        <v>1</v>
      </c>
      <c r="D27033">
        <v>1</v>
      </c>
      <c r="E27033" t="s">
        <v>16668</v>
      </c>
      <c r="F27033" t="s">
        <v>9587</v>
      </c>
      <c r="G27033" t="s">
        <v>14</v>
      </c>
      <c r="H27033" t="s">
        <v>16678</v>
      </c>
      <c r="I27033" t="s">
        <v>35</v>
      </c>
      <c r="J27033" t="s">
        <v>46</v>
      </c>
      <c r="K27033" t="s">
        <v>47</v>
      </c>
      <c r="L27033" t="s">
        <v>43</v>
      </c>
      <c r="M27033">
        <v>7348</v>
      </c>
      <c r="N27033">
        <v>29</v>
      </c>
      <c r="O27033">
        <v>41</v>
      </c>
    </row>
    <row r="27034" spans="1:15" x14ac:dyDescent="0.3">
      <c r="E27034" t="s">
        <v>16668</v>
      </c>
      <c r="F27034" t="s">
        <v>16669</v>
      </c>
      <c r="G27034" t="s">
        <v>14</v>
      </c>
      <c r="H27034" t="s">
        <v>16670</v>
      </c>
      <c r="I27034" t="s">
        <v>26</v>
      </c>
      <c r="M27034">
        <v>7348</v>
      </c>
      <c r="N27034">
        <v>52</v>
      </c>
      <c r="O27034">
        <v>57</v>
      </c>
    </row>
    <row r="27035" spans="1:15" x14ac:dyDescent="0.3">
      <c r="E27035" t="s">
        <v>16668</v>
      </c>
      <c r="F27035" t="s">
        <v>446</v>
      </c>
      <c r="G27035" t="s">
        <v>23</v>
      </c>
      <c r="H27035" t="s">
        <v>16671</v>
      </c>
      <c r="I27035" t="s">
        <v>26</v>
      </c>
      <c r="M27035">
        <v>7348</v>
      </c>
      <c r="N27035">
        <v>103</v>
      </c>
      <c r="O27035">
        <v>111</v>
      </c>
    </row>
    <row r="27036" spans="1:15" x14ac:dyDescent="0.3">
      <c r="A27036" t="s">
        <v>23</v>
      </c>
      <c r="B27036">
        <v>1</v>
      </c>
      <c r="C27036">
        <v>1</v>
      </c>
      <c r="D27036">
        <v>1</v>
      </c>
      <c r="E27036" t="s">
        <v>16668</v>
      </c>
      <c r="F27036" t="s">
        <v>451</v>
      </c>
      <c r="G27036" t="s">
        <v>23</v>
      </c>
      <c r="H27036" t="s">
        <v>16680</v>
      </c>
      <c r="I27036" t="s">
        <v>41</v>
      </c>
      <c r="J27036" t="s">
        <v>453</v>
      </c>
      <c r="M27036">
        <v>7348</v>
      </c>
      <c r="N27036">
        <v>105</v>
      </c>
      <c r="O27036">
        <v>111</v>
      </c>
    </row>
    <row r="27037" spans="1:15" x14ac:dyDescent="0.3">
      <c r="A27037" t="s">
        <v>23</v>
      </c>
      <c r="B27037">
        <v>0</v>
      </c>
      <c r="C27037">
        <v>0</v>
      </c>
      <c r="D27037">
        <v>1</v>
      </c>
      <c r="E27037" t="s">
        <v>16668</v>
      </c>
      <c r="F27037" t="s">
        <v>16685</v>
      </c>
      <c r="G27037" t="s">
        <v>23</v>
      </c>
      <c r="H27037" t="s">
        <v>16686</v>
      </c>
      <c r="I27037" t="s">
        <v>26</v>
      </c>
      <c r="M27037">
        <v>7348</v>
      </c>
      <c r="N27037">
        <v>227</v>
      </c>
      <c r="O27037">
        <v>235</v>
      </c>
    </row>
    <row r="27038" spans="1:15" x14ac:dyDescent="0.3">
      <c r="A27038" t="s">
        <v>23</v>
      </c>
      <c r="B27038">
        <v>1</v>
      </c>
      <c r="C27038">
        <v>1</v>
      </c>
      <c r="D27038">
        <v>1</v>
      </c>
      <c r="E27038" t="s">
        <v>16668</v>
      </c>
      <c r="F27038" t="s">
        <v>451</v>
      </c>
      <c r="G27038" t="s">
        <v>23</v>
      </c>
      <c r="H27038" t="s">
        <v>16681</v>
      </c>
      <c r="I27038" t="s">
        <v>41</v>
      </c>
      <c r="J27038" t="s">
        <v>453</v>
      </c>
      <c r="M27038">
        <v>7348</v>
      </c>
      <c r="N27038">
        <v>229</v>
      </c>
      <c r="O27038">
        <v>235</v>
      </c>
    </row>
    <row r="27039" spans="1:15" x14ac:dyDescent="0.3">
      <c r="A27039" t="s">
        <v>1277</v>
      </c>
      <c r="B27039">
        <v>0</v>
      </c>
      <c r="C27039">
        <v>0</v>
      </c>
      <c r="D27039" t="s">
        <v>1277</v>
      </c>
      <c r="E27039" t="s">
        <v>16668</v>
      </c>
      <c r="F27039" t="s">
        <v>16672</v>
      </c>
      <c r="G27039" t="s">
        <v>51</v>
      </c>
      <c r="H27039" t="s">
        <v>16673</v>
      </c>
      <c r="I27039" t="s">
        <v>26</v>
      </c>
      <c r="M27039">
        <v>7348</v>
      </c>
      <c r="N27039">
        <v>444</v>
      </c>
      <c r="O27039">
        <v>455</v>
      </c>
    </row>
    <row r="27040" spans="1:15" x14ac:dyDescent="0.3">
      <c r="E27040" t="s">
        <v>16668</v>
      </c>
      <c r="F27040" t="s">
        <v>1938</v>
      </c>
      <c r="G27040" t="s">
        <v>14</v>
      </c>
      <c r="H27040" t="s">
        <v>16679</v>
      </c>
      <c r="I27040" t="s">
        <v>19</v>
      </c>
      <c r="M27040">
        <v>7348</v>
      </c>
      <c r="N27040">
        <v>446</v>
      </c>
      <c r="O27040">
        <v>455</v>
      </c>
    </row>
    <row r="27041" spans="1:15" x14ac:dyDescent="0.3">
      <c r="A27041" t="s">
        <v>23</v>
      </c>
      <c r="B27041">
        <v>1</v>
      </c>
      <c r="C27041">
        <v>1</v>
      </c>
      <c r="D27041">
        <v>1</v>
      </c>
      <c r="E27041" t="s">
        <v>16668</v>
      </c>
      <c r="F27041" t="s">
        <v>16682</v>
      </c>
      <c r="G27041" t="s">
        <v>23</v>
      </c>
      <c r="H27041" t="s">
        <v>16683</v>
      </c>
      <c r="I27041" t="s">
        <v>35</v>
      </c>
      <c r="J27041" t="s">
        <v>112</v>
      </c>
      <c r="M27041">
        <v>7348</v>
      </c>
      <c r="N27041">
        <v>507</v>
      </c>
      <c r="O27041">
        <v>514</v>
      </c>
    </row>
    <row r="27042" spans="1:15" x14ac:dyDescent="0.3">
      <c r="A27042" t="s">
        <v>23</v>
      </c>
      <c r="B27042">
        <v>1</v>
      </c>
      <c r="C27042">
        <v>1</v>
      </c>
      <c r="D27042">
        <v>1</v>
      </c>
      <c r="E27042" t="s">
        <v>16668</v>
      </c>
      <c r="F27042" t="s">
        <v>4863</v>
      </c>
      <c r="G27042" t="s">
        <v>23</v>
      </c>
      <c r="H27042" t="s">
        <v>16674</v>
      </c>
      <c r="I27042" t="s">
        <v>35</v>
      </c>
      <c r="J27042" t="s">
        <v>112</v>
      </c>
      <c r="M27042">
        <v>7348</v>
      </c>
      <c r="N27042">
        <v>516</v>
      </c>
      <c r="O27042">
        <v>523</v>
      </c>
    </row>
    <row r="27043" spans="1:15" x14ac:dyDescent="0.3">
      <c r="A27043" t="s">
        <v>23</v>
      </c>
      <c r="B27043">
        <v>1</v>
      </c>
      <c r="C27043">
        <v>1</v>
      </c>
      <c r="D27043">
        <v>1</v>
      </c>
      <c r="E27043" t="s">
        <v>16668</v>
      </c>
      <c r="F27043" t="s">
        <v>9584</v>
      </c>
      <c r="G27043" t="s">
        <v>23</v>
      </c>
      <c r="H27043" t="s">
        <v>16677</v>
      </c>
      <c r="I27043" t="s">
        <v>35</v>
      </c>
      <c r="J27043" t="s">
        <v>112</v>
      </c>
      <c r="M27043">
        <v>7348</v>
      </c>
      <c r="N27043">
        <v>527</v>
      </c>
      <c r="O27043">
        <v>542</v>
      </c>
    </row>
    <row r="27044" spans="1:15" x14ac:dyDescent="0.3">
      <c r="A27044" t="s">
        <v>237</v>
      </c>
      <c r="B27044">
        <v>0</v>
      </c>
      <c r="E27044" t="s">
        <v>16668</v>
      </c>
      <c r="F27044" t="s">
        <v>9193</v>
      </c>
      <c r="G27044" t="s">
        <v>17</v>
      </c>
      <c r="H27044" t="s">
        <v>16684</v>
      </c>
      <c r="I27044" t="s">
        <v>26</v>
      </c>
      <c r="M27044">
        <v>7348</v>
      </c>
      <c r="N27044">
        <v>627</v>
      </c>
      <c r="O27044">
        <v>632</v>
      </c>
    </row>
    <row r="27045" spans="1:15" x14ac:dyDescent="0.3">
      <c r="A27045" t="s">
        <v>1277</v>
      </c>
      <c r="B27045">
        <v>0</v>
      </c>
      <c r="C27045">
        <v>1</v>
      </c>
      <c r="D27045" t="s">
        <v>1277</v>
      </c>
      <c r="E27045" t="s">
        <v>16668</v>
      </c>
      <c r="F27045" t="s">
        <v>9193</v>
      </c>
      <c r="G27045" t="s">
        <v>14</v>
      </c>
      <c r="H27045" t="s">
        <v>16684</v>
      </c>
      <c r="I27045" t="s">
        <v>31</v>
      </c>
      <c r="J27045" t="s">
        <v>597</v>
      </c>
      <c r="M27045">
        <v>7348</v>
      </c>
      <c r="N27045">
        <v>627</v>
      </c>
      <c r="O27045">
        <v>632</v>
      </c>
    </row>
    <row r="27046" spans="1:15" x14ac:dyDescent="0.3">
      <c r="A27046" t="s">
        <v>23</v>
      </c>
      <c r="B27046">
        <v>1</v>
      </c>
      <c r="C27046">
        <v>1</v>
      </c>
      <c r="D27046">
        <v>1</v>
      </c>
      <c r="E27046" t="s">
        <v>16668</v>
      </c>
      <c r="F27046" t="s">
        <v>16675</v>
      </c>
      <c r="G27046" t="s">
        <v>23</v>
      </c>
      <c r="H27046" t="s">
        <v>16676</v>
      </c>
      <c r="I27046" t="s">
        <v>35</v>
      </c>
      <c r="J27046" t="s">
        <v>112</v>
      </c>
      <c r="M27046">
        <v>7348</v>
      </c>
      <c r="N27046">
        <v>705</v>
      </c>
      <c r="O27046">
        <v>714</v>
      </c>
    </row>
    <row r="27047" spans="1:15" x14ac:dyDescent="0.3">
      <c r="A27047" t="s">
        <v>14</v>
      </c>
      <c r="B27047">
        <v>1</v>
      </c>
      <c r="C27047">
        <v>1</v>
      </c>
      <c r="D27047">
        <v>1</v>
      </c>
      <c r="E27047" t="s">
        <v>16627</v>
      </c>
      <c r="F27047" t="s">
        <v>16630</v>
      </c>
      <c r="G27047" t="s">
        <v>14</v>
      </c>
      <c r="H27047" t="s">
        <v>16631</v>
      </c>
      <c r="I27047" t="s">
        <v>35</v>
      </c>
      <c r="J27047" t="s">
        <v>46</v>
      </c>
      <c r="K27047" t="s">
        <v>47</v>
      </c>
      <c r="L27047" t="s">
        <v>43</v>
      </c>
      <c r="M27047">
        <v>7349</v>
      </c>
      <c r="N27047">
        <v>104</v>
      </c>
      <c r="O27047">
        <v>117</v>
      </c>
    </row>
    <row r="27048" spans="1:15" x14ac:dyDescent="0.3">
      <c r="E27048" t="s">
        <v>16627</v>
      </c>
      <c r="F27048" t="s">
        <v>16628</v>
      </c>
      <c r="G27048" t="s">
        <v>51</v>
      </c>
      <c r="H27048" t="s">
        <v>16629</v>
      </c>
      <c r="I27048" t="s">
        <v>19</v>
      </c>
      <c r="M27048">
        <v>7349</v>
      </c>
      <c r="N27048">
        <v>119</v>
      </c>
      <c r="O27048">
        <v>126</v>
      </c>
    </row>
    <row r="27049" spans="1:15" x14ac:dyDescent="0.3">
      <c r="A27049" t="s">
        <v>14</v>
      </c>
      <c r="B27049">
        <v>1</v>
      </c>
      <c r="C27049">
        <v>1</v>
      </c>
      <c r="D27049">
        <v>1</v>
      </c>
      <c r="E27049" t="s">
        <v>22788</v>
      </c>
      <c r="F27049" t="s">
        <v>22789</v>
      </c>
      <c r="G27049" t="s">
        <v>14</v>
      </c>
      <c r="H27049" t="s">
        <v>22790</v>
      </c>
      <c r="I27049" t="s">
        <v>35</v>
      </c>
      <c r="J27049" t="s">
        <v>46</v>
      </c>
      <c r="K27049" t="s">
        <v>47</v>
      </c>
      <c r="L27049" t="s">
        <v>43</v>
      </c>
      <c r="M27049">
        <v>7351</v>
      </c>
      <c r="N27049">
        <v>22</v>
      </c>
      <c r="O27049">
        <v>38</v>
      </c>
    </row>
    <row r="27050" spans="1:15" x14ac:dyDescent="0.3">
      <c r="A27050" t="s">
        <v>14</v>
      </c>
      <c r="B27050">
        <v>1</v>
      </c>
      <c r="C27050">
        <v>1</v>
      </c>
      <c r="D27050">
        <v>1</v>
      </c>
      <c r="E27050" t="s">
        <v>16627</v>
      </c>
      <c r="F27050" t="s">
        <v>16630</v>
      </c>
      <c r="G27050" t="s">
        <v>14</v>
      </c>
      <c r="H27050" t="s">
        <v>16631</v>
      </c>
      <c r="I27050" t="s">
        <v>35</v>
      </c>
      <c r="J27050" t="s">
        <v>46</v>
      </c>
      <c r="K27050" t="s">
        <v>47</v>
      </c>
      <c r="L27050" t="s">
        <v>43</v>
      </c>
      <c r="M27050">
        <v>7353</v>
      </c>
      <c r="N27050">
        <v>104</v>
      </c>
      <c r="O27050">
        <v>117</v>
      </c>
    </row>
    <row r="27051" spans="1:15" x14ac:dyDescent="0.3">
      <c r="E27051" t="s">
        <v>16627</v>
      </c>
      <c r="F27051" t="s">
        <v>16628</v>
      </c>
      <c r="G27051" t="s">
        <v>51</v>
      </c>
      <c r="H27051" t="s">
        <v>16629</v>
      </c>
      <c r="I27051" t="s">
        <v>19</v>
      </c>
      <c r="M27051">
        <v>7353</v>
      </c>
      <c r="N27051">
        <v>119</v>
      </c>
      <c r="O27051">
        <v>126</v>
      </c>
    </row>
    <row r="27052" spans="1:15" x14ac:dyDescent="0.3">
      <c r="E27052" t="s">
        <v>22793</v>
      </c>
      <c r="F27052" t="s">
        <v>432</v>
      </c>
      <c r="G27052" t="s">
        <v>23</v>
      </c>
      <c r="H27052" t="s">
        <v>433</v>
      </c>
      <c r="I27052" t="s">
        <v>52</v>
      </c>
      <c r="J27052" t="s">
        <v>117</v>
      </c>
      <c r="M27052">
        <v>7363</v>
      </c>
      <c r="N27052">
        <v>109</v>
      </c>
      <c r="O27052">
        <v>118</v>
      </c>
    </row>
    <row r="27053" spans="1:15" x14ac:dyDescent="0.3">
      <c r="E27053" t="s">
        <v>22793</v>
      </c>
      <c r="F27053" t="s">
        <v>22794</v>
      </c>
      <c r="G27053" t="s">
        <v>14</v>
      </c>
      <c r="H27053" t="s">
        <v>431</v>
      </c>
      <c r="I27053" t="s">
        <v>19</v>
      </c>
      <c r="M27053">
        <v>7363</v>
      </c>
      <c r="N27053">
        <v>408</v>
      </c>
      <c r="O27053">
        <v>439</v>
      </c>
    </row>
    <row r="27054" spans="1:15" x14ac:dyDescent="0.3">
      <c r="E27054" t="s">
        <v>22793</v>
      </c>
      <c r="F27054" t="s">
        <v>430</v>
      </c>
      <c r="G27054" t="s">
        <v>23</v>
      </c>
      <c r="H27054" t="s">
        <v>431</v>
      </c>
      <c r="I27054" t="s">
        <v>26</v>
      </c>
      <c r="M27054">
        <v>7363</v>
      </c>
      <c r="N27054">
        <v>408</v>
      </c>
      <c r="O27054">
        <v>421</v>
      </c>
    </row>
    <row r="27055" spans="1:15" x14ac:dyDescent="0.3">
      <c r="A27055" t="s">
        <v>14</v>
      </c>
      <c r="B27055">
        <v>1</v>
      </c>
      <c r="C27055">
        <v>1</v>
      </c>
      <c r="D27055">
        <v>1</v>
      </c>
      <c r="E27055" t="s">
        <v>22795</v>
      </c>
      <c r="F27055" t="s">
        <v>22803</v>
      </c>
      <c r="G27055" t="s">
        <v>14</v>
      </c>
      <c r="H27055" t="s">
        <v>22804</v>
      </c>
      <c r="I27055" t="s">
        <v>270</v>
      </c>
      <c r="J27055" t="s">
        <v>46</v>
      </c>
      <c r="K27055" t="s">
        <v>47</v>
      </c>
      <c r="L27055" t="s">
        <v>788</v>
      </c>
      <c r="M27055">
        <v>7364</v>
      </c>
      <c r="N27055">
        <v>0</v>
      </c>
      <c r="O27055">
        <v>17</v>
      </c>
    </row>
    <row r="27056" spans="1:15" x14ac:dyDescent="0.3">
      <c r="A27056" t="s">
        <v>23</v>
      </c>
      <c r="B27056">
        <v>1</v>
      </c>
      <c r="C27056">
        <v>1</v>
      </c>
      <c r="D27056">
        <v>1</v>
      </c>
      <c r="E27056" t="s">
        <v>22795</v>
      </c>
      <c r="F27056" t="s">
        <v>7218</v>
      </c>
      <c r="G27056" t="s">
        <v>23</v>
      </c>
      <c r="H27056" t="s">
        <v>22800</v>
      </c>
      <c r="I27056" t="s">
        <v>35</v>
      </c>
      <c r="J27056" t="s">
        <v>112</v>
      </c>
      <c r="M27056">
        <v>7364</v>
      </c>
      <c r="N27056">
        <v>53</v>
      </c>
      <c r="O27056">
        <v>62</v>
      </c>
    </row>
    <row r="27057" spans="1:15" x14ac:dyDescent="0.3">
      <c r="A27057" t="s">
        <v>23</v>
      </c>
      <c r="B27057">
        <v>1</v>
      </c>
      <c r="C27057">
        <v>1</v>
      </c>
      <c r="D27057">
        <v>1</v>
      </c>
      <c r="E27057" t="s">
        <v>22795</v>
      </c>
      <c r="F27057" t="s">
        <v>2068</v>
      </c>
      <c r="G27057" t="s">
        <v>23</v>
      </c>
      <c r="H27057" t="s">
        <v>22797</v>
      </c>
      <c r="I27057" t="s">
        <v>22</v>
      </c>
      <c r="M27057">
        <v>7364</v>
      </c>
      <c r="N27057">
        <v>135</v>
      </c>
      <c r="O27057">
        <v>141</v>
      </c>
    </row>
    <row r="27058" spans="1:15" x14ac:dyDescent="0.3">
      <c r="A27058" t="s">
        <v>23</v>
      </c>
      <c r="B27058">
        <v>1</v>
      </c>
      <c r="C27058">
        <v>1</v>
      </c>
      <c r="D27058">
        <v>1</v>
      </c>
      <c r="E27058" t="s">
        <v>22795</v>
      </c>
      <c r="F27058" t="s">
        <v>22801</v>
      </c>
      <c r="G27058" t="s">
        <v>23</v>
      </c>
      <c r="H27058" t="s">
        <v>22802</v>
      </c>
      <c r="I27058" t="s">
        <v>22</v>
      </c>
      <c r="M27058">
        <v>7364</v>
      </c>
      <c r="N27058">
        <v>265</v>
      </c>
      <c r="O27058">
        <v>276</v>
      </c>
    </row>
    <row r="27059" spans="1:15" x14ac:dyDescent="0.3">
      <c r="A27059" t="s">
        <v>14</v>
      </c>
      <c r="B27059">
        <v>1</v>
      </c>
      <c r="C27059">
        <v>1</v>
      </c>
      <c r="D27059">
        <v>1</v>
      </c>
      <c r="E27059" t="s">
        <v>22795</v>
      </c>
      <c r="F27059" t="s">
        <v>5930</v>
      </c>
      <c r="G27059" t="s">
        <v>14</v>
      </c>
      <c r="H27059" t="s">
        <v>22796</v>
      </c>
      <c r="I27059" t="s">
        <v>35</v>
      </c>
      <c r="J27059" t="s">
        <v>32</v>
      </c>
      <c r="M27059">
        <v>7364</v>
      </c>
      <c r="N27059">
        <v>437</v>
      </c>
      <c r="O27059">
        <v>444</v>
      </c>
    </row>
    <row r="27060" spans="1:15" x14ac:dyDescent="0.3">
      <c r="A27060" t="s">
        <v>23</v>
      </c>
      <c r="B27060">
        <v>1</v>
      </c>
      <c r="C27060">
        <v>1</v>
      </c>
      <c r="D27060">
        <v>1</v>
      </c>
      <c r="E27060" t="s">
        <v>22795</v>
      </c>
      <c r="F27060" t="s">
        <v>22798</v>
      </c>
      <c r="G27060" t="s">
        <v>23</v>
      </c>
      <c r="H27060" t="s">
        <v>22799</v>
      </c>
      <c r="I27060" t="s">
        <v>22</v>
      </c>
      <c r="M27060">
        <v>7364</v>
      </c>
      <c r="N27060">
        <v>466</v>
      </c>
      <c r="O27060">
        <v>474</v>
      </c>
    </row>
    <row r="27061" spans="1:15" x14ac:dyDescent="0.3">
      <c r="A27061" t="s">
        <v>14</v>
      </c>
      <c r="B27061">
        <v>1</v>
      </c>
      <c r="C27061">
        <v>1</v>
      </c>
      <c r="D27061">
        <v>1</v>
      </c>
      <c r="E27061" t="s">
        <v>22795</v>
      </c>
      <c r="F27061" t="s">
        <v>22803</v>
      </c>
      <c r="G27061" t="s">
        <v>14</v>
      </c>
      <c r="H27061" t="s">
        <v>22814</v>
      </c>
      <c r="I27061" t="s">
        <v>35</v>
      </c>
      <c r="J27061" t="s">
        <v>46</v>
      </c>
      <c r="K27061" t="s">
        <v>47</v>
      </c>
      <c r="L27061" t="s">
        <v>788</v>
      </c>
      <c r="M27061">
        <v>7365</v>
      </c>
      <c r="N27061">
        <v>0</v>
      </c>
      <c r="O27061">
        <v>17</v>
      </c>
    </row>
    <row r="27062" spans="1:15" x14ac:dyDescent="0.3">
      <c r="E27062" t="s">
        <v>22795</v>
      </c>
      <c r="F27062" t="s">
        <v>22812</v>
      </c>
      <c r="G27062" t="s">
        <v>23</v>
      </c>
      <c r="H27062" t="s">
        <v>22813</v>
      </c>
      <c r="I27062" t="s">
        <v>52</v>
      </c>
      <c r="J27062" t="s">
        <v>112</v>
      </c>
      <c r="K27062" t="s">
        <v>1975</v>
      </c>
      <c r="M27062">
        <v>7365</v>
      </c>
      <c r="N27062">
        <v>35</v>
      </c>
      <c r="O27062">
        <v>53</v>
      </c>
    </row>
    <row r="27063" spans="1:15" x14ac:dyDescent="0.3">
      <c r="A27063" t="s">
        <v>23</v>
      </c>
      <c r="B27063">
        <v>1</v>
      </c>
      <c r="C27063">
        <v>1</v>
      </c>
      <c r="D27063">
        <v>1</v>
      </c>
      <c r="E27063" t="s">
        <v>22795</v>
      </c>
      <c r="F27063" t="s">
        <v>22807</v>
      </c>
      <c r="G27063" t="s">
        <v>23</v>
      </c>
      <c r="H27063" t="s">
        <v>22808</v>
      </c>
      <c r="I27063" t="s">
        <v>35</v>
      </c>
      <c r="J27063" t="s">
        <v>112</v>
      </c>
      <c r="M27063">
        <v>7365</v>
      </c>
      <c r="N27063">
        <v>57</v>
      </c>
      <c r="O27063">
        <v>69</v>
      </c>
    </row>
    <row r="27064" spans="1:15" x14ac:dyDescent="0.3">
      <c r="E27064" t="s">
        <v>22795</v>
      </c>
      <c r="F27064" t="s">
        <v>6416</v>
      </c>
      <c r="G27064" t="s">
        <v>23</v>
      </c>
      <c r="H27064" t="s">
        <v>22824</v>
      </c>
      <c r="I27064" t="s">
        <v>52</v>
      </c>
      <c r="J27064" t="s">
        <v>121</v>
      </c>
      <c r="M27064">
        <v>7365</v>
      </c>
      <c r="N27064">
        <v>133</v>
      </c>
      <c r="O27064">
        <v>142</v>
      </c>
    </row>
    <row r="27065" spans="1:15" x14ac:dyDescent="0.3">
      <c r="A27065" t="s">
        <v>14</v>
      </c>
      <c r="B27065">
        <v>1</v>
      </c>
      <c r="C27065">
        <v>1</v>
      </c>
      <c r="D27065">
        <v>1</v>
      </c>
      <c r="E27065" t="s">
        <v>22795</v>
      </c>
      <c r="F27065" t="s">
        <v>22805</v>
      </c>
      <c r="G27065" t="s">
        <v>14</v>
      </c>
      <c r="H27065" t="s">
        <v>22806</v>
      </c>
      <c r="I27065" t="s">
        <v>22</v>
      </c>
      <c r="M27065">
        <v>7365</v>
      </c>
      <c r="N27065">
        <v>172</v>
      </c>
      <c r="O27065">
        <v>179</v>
      </c>
    </row>
    <row r="27066" spans="1:15" x14ac:dyDescent="0.3">
      <c r="A27066" t="s">
        <v>23</v>
      </c>
      <c r="B27066">
        <v>1</v>
      </c>
      <c r="C27066">
        <v>1</v>
      </c>
      <c r="D27066">
        <v>1</v>
      </c>
      <c r="E27066" t="s">
        <v>22795</v>
      </c>
      <c r="F27066" t="s">
        <v>22809</v>
      </c>
      <c r="G27066" t="s">
        <v>23</v>
      </c>
      <c r="H27066" t="s">
        <v>22810</v>
      </c>
      <c r="I27066" t="s">
        <v>22</v>
      </c>
      <c r="M27066">
        <v>7365</v>
      </c>
      <c r="N27066">
        <v>295</v>
      </c>
      <c r="O27066">
        <v>302</v>
      </c>
    </row>
    <row r="27067" spans="1:15" x14ac:dyDescent="0.3">
      <c r="A27067" t="s">
        <v>23</v>
      </c>
      <c r="B27067">
        <v>1</v>
      </c>
      <c r="C27067">
        <v>1</v>
      </c>
      <c r="D27067">
        <v>1</v>
      </c>
      <c r="E27067" t="s">
        <v>22795</v>
      </c>
      <c r="F27067" t="s">
        <v>19191</v>
      </c>
      <c r="G27067" t="s">
        <v>23</v>
      </c>
      <c r="H27067" t="s">
        <v>22811</v>
      </c>
      <c r="I27067" t="s">
        <v>22</v>
      </c>
      <c r="M27067">
        <v>7365</v>
      </c>
      <c r="N27067">
        <v>380</v>
      </c>
      <c r="O27067">
        <v>389</v>
      </c>
    </row>
    <row r="27068" spans="1:15" x14ac:dyDescent="0.3">
      <c r="A27068" t="s">
        <v>14</v>
      </c>
      <c r="B27068">
        <v>1</v>
      </c>
      <c r="C27068">
        <v>1</v>
      </c>
      <c r="D27068">
        <v>1</v>
      </c>
      <c r="E27068" t="s">
        <v>22795</v>
      </c>
      <c r="F27068" t="s">
        <v>6199</v>
      </c>
      <c r="G27068" t="s">
        <v>14</v>
      </c>
      <c r="H27068" t="s">
        <v>22815</v>
      </c>
      <c r="I27068" t="s">
        <v>35</v>
      </c>
      <c r="J27068" t="s">
        <v>32</v>
      </c>
      <c r="M27068">
        <v>7365</v>
      </c>
      <c r="N27068">
        <v>421</v>
      </c>
      <c r="O27068">
        <v>428</v>
      </c>
    </row>
    <row r="27069" spans="1:15" x14ac:dyDescent="0.3">
      <c r="A27069" t="s">
        <v>23</v>
      </c>
      <c r="B27069">
        <v>1</v>
      </c>
      <c r="C27069">
        <v>1</v>
      </c>
      <c r="D27069">
        <v>1</v>
      </c>
      <c r="E27069" t="s">
        <v>22795</v>
      </c>
      <c r="F27069" t="s">
        <v>22816</v>
      </c>
      <c r="G27069" t="s">
        <v>23</v>
      </c>
      <c r="H27069" t="s">
        <v>22817</v>
      </c>
      <c r="I27069" t="s">
        <v>22</v>
      </c>
      <c r="M27069">
        <v>7365</v>
      </c>
      <c r="N27069">
        <v>501</v>
      </c>
      <c r="O27069">
        <v>507</v>
      </c>
    </row>
    <row r="27070" spans="1:15" x14ac:dyDescent="0.3">
      <c r="A27070" t="s">
        <v>23</v>
      </c>
      <c r="B27070">
        <v>1</v>
      </c>
      <c r="C27070">
        <v>1</v>
      </c>
      <c r="D27070">
        <v>1</v>
      </c>
      <c r="E27070" t="s">
        <v>22795</v>
      </c>
      <c r="F27070" t="s">
        <v>14153</v>
      </c>
      <c r="G27070" t="s">
        <v>23</v>
      </c>
      <c r="H27070" t="s">
        <v>22820</v>
      </c>
      <c r="I27070" t="s">
        <v>35</v>
      </c>
      <c r="J27070" t="s">
        <v>112</v>
      </c>
      <c r="M27070">
        <v>7365</v>
      </c>
      <c r="N27070">
        <v>535</v>
      </c>
      <c r="O27070">
        <v>541</v>
      </c>
    </row>
    <row r="27071" spans="1:15" x14ac:dyDescent="0.3">
      <c r="A27071" t="s">
        <v>23</v>
      </c>
      <c r="B27071">
        <v>1</v>
      </c>
      <c r="C27071">
        <v>1</v>
      </c>
      <c r="D27071">
        <v>1</v>
      </c>
      <c r="E27071" t="s">
        <v>22795</v>
      </c>
      <c r="F27071" t="s">
        <v>22825</v>
      </c>
      <c r="G27071" t="s">
        <v>23</v>
      </c>
      <c r="H27071" t="s">
        <v>22826</v>
      </c>
      <c r="I27071" t="s">
        <v>35</v>
      </c>
      <c r="J27071" t="s">
        <v>112</v>
      </c>
      <c r="M27071">
        <v>7365</v>
      </c>
      <c r="N27071">
        <v>548</v>
      </c>
      <c r="O27071">
        <v>556</v>
      </c>
    </row>
    <row r="27072" spans="1:15" x14ac:dyDescent="0.3">
      <c r="E27072" t="s">
        <v>22795</v>
      </c>
      <c r="F27072" t="s">
        <v>22821</v>
      </c>
      <c r="G27072" t="s">
        <v>51</v>
      </c>
      <c r="H27072" t="s">
        <v>22822</v>
      </c>
      <c r="I27072" t="s">
        <v>52</v>
      </c>
      <c r="J27072" t="s">
        <v>53</v>
      </c>
      <c r="K27072" t="s">
        <v>22823</v>
      </c>
      <c r="L27072" t="s">
        <v>43</v>
      </c>
      <c r="M27072">
        <v>7365</v>
      </c>
      <c r="N27072">
        <v>610</v>
      </c>
      <c r="O27072">
        <v>629</v>
      </c>
    </row>
    <row r="27073" spans="1:15" x14ac:dyDescent="0.3">
      <c r="E27073" t="s">
        <v>22795</v>
      </c>
      <c r="F27073" t="s">
        <v>22818</v>
      </c>
      <c r="G27073" t="s">
        <v>17</v>
      </c>
      <c r="H27073" t="s">
        <v>22819</v>
      </c>
      <c r="I27073" t="s">
        <v>26</v>
      </c>
      <c r="M27073">
        <v>7365</v>
      </c>
      <c r="N27073">
        <v>614</v>
      </c>
      <c r="O27073">
        <v>629</v>
      </c>
    </row>
    <row r="27074" spans="1:15" x14ac:dyDescent="0.3">
      <c r="E27074" t="s">
        <v>22795</v>
      </c>
      <c r="F27074" t="s">
        <v>22818</v>
      </c>
      <c r="G27074" t="s">
        <v>14</v>
      </c>
      <c r="H27074" t="s">
        <v>22819</v>
      </c>
      <c r="I27074" t="s">
        <v>19</v>
      </c>
      <c r="M27074">
        <v>7365</v>
      </c>
      <c r="N27074">
        <v>614</v>
      </c>
      <c r="O27074">
        <v>629</v>
      </c>
    </row>
    <row r="27075" spans="1:15" x14ac:dyDescent="0.3">
      <c r="A27075" t="s">
        <v>237</v>
      </c>
      <c r="B27075">
        <v>0</v>
      </c>
      <c r="C27075">
        <v>0</v>
      </c>
      <c r="D27075">
        <v>0</v>
      </c>
      <c r="E27075" t="s">
        <v>1611</v>
      </c>
      <c r="F27075" t="s">
        <v>1654</v>
      </c>
      <c r="G27075" t="s">
        <v>51</v>
      </c>
      <c r="H27075" t="s">
        <v>22831</v>
      </c>
      <c r="I27075" t="s">
        <v>52</v>
      </c>
      <c r="J27075" t="s">
        <v>1639</v>
      </c>
      <c r="M27075">
        <v>7366</v>
      </c>
      <c r="N27075">
        <v>10</v>
      </c>
      <c r="O27075">
        <v>17</v>
      </c>
    </row>
    <row r="27076" spans="1:15" x14ac:dyDescent="0.3">
      <c r="A27076" t="s">
        <v>237</v>
      </c>
      <c r="B27076">
        <v>0</v>
      </c>
      <c r="C27076">
        <v>0</v>
      </c>
      <c r="D27076">
        <v>0</v>
      </c>
      <c r="E27076" t="s">
        <v>1611</v>
      </c>
      <c r="F27076" t="s">
        <v>22833</v>
      </c>
      <c r="G27076" t="s">
        <v>17</v>
      </c>
      <c r="H27076" t="s">
        <v>22834</v>
      </c>
      <c r="I27076" t="s">
        <v>22</v>
      </c>
      <c r="M27076">
        <v>7366</v>
      </c>
      <c r="N27076">
        <v>10</v>
      </c>
      <c r="O27076">
        <v>26</v>
      </c>
    </row>
    <row r="27077" spans="1:15" x14ac:dyDescent="0.3">
      <c r="A27077" t="s">
        <v>51</v>
      </c>
      <c r="B27077">
        <v>0</v>
      </c>
      <c r="C27077">
        <v>1</v>
      </c>
      <c r="D27077" t="s">
        <v>51</v>
      </c>
      <c r="E27077" t="s">
        <v>1611</v>
      </c>
      <c r="F27077" t="s">
        <v>22827</v>
      </c>
      <c r="G27077" t="s">
        <v>14</v>
      </c>
      <c r="H27077" t="s">
        <v>22828</v>
      </c>
      <c r="I27077" t="s">
        <v>26</v>
      </c>
      <c r="M27077">
        <v>7366</v>
      </c>
      <c r="N27077">
        <v>199</v>
      </c>
      <c r="O27077">
        <v>210</v>
      </c>
    </row>
    <row r="27078" spans="1:15" x14ac:dyDescent="0.3">
      <c r="E27078" t="s">
        <v>1611</v>
      </c>
      <c r="F27078" t="s">
        <v>22827</v>
      </c>
      <c r="G27078" t="s">
        <v>51</v>
      </c>
      <c r="H27078" t="s">
        <v>22828</v>
      </c>
      <c r="I27078" t="s">
        <v>19</v>
      </c>
      <c r="M27078">
        <v>7366</v>
      </c>
      <c r="N27078">
        <v>199</v>
      </c>
      <c r="O27078">
        <v>210</v>
      </c>
    </row>
    <row r="27079" spans="1:15" x14ac:dyDescent="0.3">
      <c r="A27079" t="s">
        <v>237</v>
      </c>
      <c r="B27079">
        <v>0</v>
      </c>
      <c r="C27079">
        <v>0</v>
      </c>
      <c r="D27079">
        <v>0</v>
      </c>
      <c r="E27079" t="s">
        <v>1611</v>
      </c>
      <c r="F27079" t="s">
        <v>1654</v>
      </c>
      <c r="G27079" t="s">
        <v>51</v>
      </c>
      <c r="H27079" t="s">
        <v>22835</v>
      </c>
      <c r="I27079" t="s">
        <v>35</v>
      </c>
      <c r="J27079" t="s">
        <v>1639</v>
      </c>
      <c r="M27079">
        <v>7366</v>
      </c>
      <c r="N27079">
        <v>247</v>
      </c>
      <c r="O27079">
        <v>254</v>
      </c>
    </row>
    <row r="27080" spans="1:15" x14ac:dyDescent="0.3">
      <c r="A27080" t="s">
        <v>14</v>
      </c>
      <c r="B27080">
        <v>1</v>
      </c>
      <c r="C27080">
        <v>1</v>
      </c>
      <c r="D27080">
        <v>1</v>
      </c>
      <c r="E27080" t="s">
        <v>1611</v>
      </c>
      <c r="F27080" t="s">
        <v>1612</v>
      </c>
      <c r="G27080" t="s">
        <v>14</v>
      </c>
      <c r="H27080" t="s">
        <v>22832</v>
      </c>
      <c r="I27080" t="s">
        <v>22</v>
      </c>
      <c r="M27080">
        <v>7366</v>
      </c>
      <c r="N27080">
        <v>256</v>
      </c>
      <c r="O27080">
        <v>261</v>
      </c>
    </row>
    <row r="27081" spans="1:15" x14ac:dyDescent="0.3">
      <c r="E27081" t="s">
        <v>1611</v>
      </c>
      <c r="F27081" t="s">
        <v>210</v>
      </c>
      <c r="G27081" t="s">
        <v>51</v>
      </c>
      <c r="H27081" t="s">
        <v>22830</v>
      </c>
      <c r="I27081" t="s">
        <v>52</v>
      </c>
      <c r="J27081" t="s">
        <v>212</v>
      </c>
      <c r="M27081">
        <v>7366</v>
      </c>
      <c r="N27081">
        <v>274</v>
      </c>
      <c r="O27081">
        <v>281</v>
      </c>
    </row>
    <row r="27082" spans="1:15" x14ac:dyDescent="0.3">
      <c r="A27082" t="s">
        <v>237</v>
      </c>
      <c r="B27082">
        <v>0</v>
      </c>
      <c r="C27082">
        <v>0</v>
      </c>
      <c r="D27082">
        <v>0</v>
      </c>
      <c r="E27082" t="s">
        <v>1611</v>
      </c>
      <c r="F27082" t="s">
        <v>6740</v>
      </c>
      <c r="G27082" t="s">
        <v>17</v>
      </c>
      <c r="H27082" t="s">
        <v>22837</v>
      </c>
      <c r="I27082" t="s">
        <v>26</v>
      </c>
      <c r="M27082">
        <v>7366</v>
      </c>
      <c r="N27082">
        <v>282</v>
      </c>
      <c r="O27082">
        <v>284</v>
      </c>
    </row>
    <row r="27083" spans="1:15" x14ac:dyDescent="0.3">
      <c r="A27083" t="s">
        <v>14</v>
      </c>
      <c r="B27083">
        <v>1</v>
      </c>
      <c r="C27083">
        <v>1</v>
      </c>
      <c r="D27083">
        <v>1</v>
      </c>
      <c r="E27083" t="s">
        <v>1611</v>
      </c>
      <c r="F27083" t="s">
        <v>1616</v>
      </c>
      <c r="G27083" t="s">
        <v>14</v>
      </c>
      <c r="H27083" t="s">
        <v>22829</v>
      </c>
      <c r="I27083" t="s">
        <v>35</v>
      </c>
      <c r="J27083" t="s">
        <v>32</v>
      </c>
      <c r="M27083">
        <v>7366</v>
      </c>
      <c r="N27083">
        <v>443</v>
      </c>
      <c r="O27083">
        <v>451</v>
      </c>
    </row>
    <row r="27084" spans="1:15" x14ac:dyDescent="0.3">
      <c r="E27084" t="s">
        <v>1611</v>
      </c>
      <c r="F27084" t="s">
        <v>430</v>
      </c>
      <c r="G27084" t="s">
        <v>14</v>
      </c>
      <c r="H27084" t="s">
        <v>22836</v>
      </c>
      <c r="I27084" t="s">
        <v>19</v>
      </c>
      <c r="M27084">
        <v>7366</v>
      </c>
      <c r="N27084">
        <v>540</v>
      </c>
      <c r="O27084">
        <v>553</v>
      </c>
    </row>
    <row r="27085" spans="1:15" x14ac:dyDescent="0.3">
      <c r="E27085" t="s">
        <v>1611</v>
      </c>
      <c r="F27085" t="s">
        <v>1648</v>
      </c>
      <c r="G27085" t="s">
        <v>14</v>
      </c>
      <c r="H27085" t="s">
        <v>22846</v>
      </c>
      <c r="I27085" t="s">
        <v>52</v>
      </c>
      <c r="J27085" t="s">
        <v>32</v>
      </c>
      <c r="M27085">
        <v>7367</v>
      </c>
      <c r="N27085">
        <v>3</v>
      </c>
      <c r="O27085">
        <v>10</v>
      </c>
    </row>
    <row r="27086" spans="1:15" x14ac:dyDescent="0.3">
      <c r="A27086" t="s">
        <v>237</v>
      </c>
      <c r="B27086">
        <v>0</v>
      </c>
      <c r="C27086">
        <v>0</v>
      </c>
      <c r="D27086">
        <v>0</v>
      </c>
      <c r="E27086" t="s">
        <v>1611</v>
      </c>
      <c r="F27086" t="s">
        <v>22847</v>
      </c>
      <c r="G27086" t="s">
        <v>17</v>
      </c>
      <c r="H27086" t="s">
        <v>22848</v>
      </c>
      <c r="I27086" t="s">
        <v>22</v>
      </c>
      <c r="M27086">
        <v>7367</v>
      </c>
      <c r="N27086">
        <v>3</v>
      </c>
      <c r="O27086">
        <v>14</v>
      </c>
    </row>
    <row r="27087" spans="1:15" x14ac:dyDescent="0.3">
      <c r="A27087" t="s">
        <v>23</v>
      </c>
      <c r="B27087">
        <v>0</v>
      </c>
      <c r="C27087">
        <v>0</v>
      </c>
      <c r="D27087" t="s">
        <v>23</v>
      </c>
      <c r="E27087" t="s">
        <v>1611</v>
      </c>
      <c r="F27087" t="s">
        <v>22838</v>
      </c>
      <c r="G27087" t="s">
        <v>51</v>
      </c>
      <c r="H27087" t="s">
        <v>22839</v>
      </c>
      <c r="I27087" t="s">
        <v>41</v>
      </c>
      <c r="J27087" t="s">
        <v>53</v>
      </c>
      <c r="K27087" t="s">
        <v>393</v>
      </c>
      <c r="M27087">
        <v>7367</v>
      </c>
      <c r="N27087">
        <v>115</v>
      </c>
      <c r="O27087">
        <v>133</v>
      </c>
    </row>
    <row r="27088" spans="1:15" x14ac:dyDescent="0.3">
      <c r="E27088" t="s">
        <v>1611</v>
      </c>
      <c r="F27088" t="s">
        <v>22838</v>
      </c>
      <c r="G27088" t="s">
        <v>23</v>
      </c>
      <c r="H27088" t="s">
        <v>22839</v>
      </c>
      <c r="I27088" t="s">
        <v>26</v>
      </c>
      <c r="M27088">
        <v>7367</v>
      </c>
      <c r="N27088">
        <v>115</v>
      </c>
      <c r="O27088">
        <v>133</v>
      </c>
    </row>
    <row r="27089" spans="1:15" x14ac:dyDescent="0.3">
      <c r="A27089" t="s">
        <v>237</v>
      </c>
      <c r="B27089">
        <v>0</v>
      </c>
      <c r="C27089">
        <v>0</v>
      </c>
      <c r="D27089">
        <v>0</v>
      </c>
      <c r="E27089" t="s">
        <v>1611</v>
      </c>
      <c r="F27089" t="s">
        <v>2289</v>
      </c>
      <c r="G27089" t="s">
        <v>17</v>
      </c>
      <c r="H27089" t="s">
        <v>22845</v>
      </c>
      <c r="I27089" t="s">
        <v>26</v>
      </c>
      <c r="M27089">
        <v>7367</v>
      </c>
      <c r="N27089">
        <v>144</v>
      </c>
      <c r="O27089">
        <v>146</v>
      </c>
    </row>
    <row r="27090" spans="1:15" x14ac:dyDescent="0.3">
      <c r="A27090" t="s">
        <v>237</v>
      </c>
      <c r="B27090">
        <v>0</v>
      </c>
      <c r="E27090" t="s">
        <v>1611</v>
      </c>
      <c r="F27090" t="s">
        <v>22840</v>
      </c>
      <c r="G27090" t="s">
        <v>17</v>
      </c>
      <c r="H27090" t="s">
        <v>22841</v>
      </c>
      <c r="I27090" t="s">
        <v>22</v>
      </c>
      <c r="M27090">
        <v>7367</v>
      </c>
      <c r="N27090">
        <v>167</v>
      </c>
      <c r="O27090">
        <v>177</v>
      </c>
    </row>
    <row r="27091" spans="1:15" x14ac:dyDescent="0.3">
      <c r="A27091" t="s">
        <v>14</v>
      </c>
      <c r="B27091">
        <v>1</v>
      </c>
      <c r="C27091">
        <v>1</v>
      </c>
      <c r="D27091">
        <v>1</v>
      </c>
      <c r="E27091" t="s">
        <v>1611</v>
      </c>
      <c r="F27091" t="s">
        <v>1612</v>
      </c>
      <c r="G27091" t="s">
        <v>14</v>
      </c>
      <c r="H27091" t="s">
        <v>22842</v>
      </c>
      <c r="I27091" t="s">
        <v>22</v>
      </c>
      <c r="M27091">
        <v>7367</v>
      </c>
      <c r="N27091">
        <v>190</v>
      </c>
      <c r="O27091">
        <v>195</v>
      </c>
    </row>
    <row r="27092" spans="1:15" x14ac:dyDescent="0.3">
      <c r="A27092" t="s">
        <v>237</v>
      </c>
      <c r="B27092">
        <v>0</v>
      </c>
      <c r="C27092">
        <v>0</v>
      </c>
      <c r="D27092">
        <v>0</v>
      </c>
      <c r="E27092" t="s">
        <v>1611</v>
      </c>
      <c r="F27092" t="s">
        <v>22849</v>
      </c>
      <c r="G27092" t="s">
        <v>51</v>
      </c>
      <c r="H27092" t="s">
        <v>22850</v>
      </c>
      <c r="I27092" t="s">
        <v>26</v>
      </c>
      <c r="M27092">
        <v>7367</v>
      </c>
      <c r="N27092">
        <v>375</v>
      </c>
      <c r="O27092">
        <v>384</v>
      </c>
    </row>
    <row r="27093" spans="1:15" x14ac:dyDescent="0.3">
      <c r="A27093" t="s">
        <v>14</v>
      </c>
      <c r="B27093">
        <v>1</v>
      </c>
      <c r="C27093">
        <v>1</v>
      </c>
      <c r="D27093">
        <v>1</v>
      </c>
      <c r="E27093" t="s">
        <v>1611</v>
      </c>
      <c r="F27093" t="s">
        <v>1616</v>
      </c>
      <c r="G27093" t="s">
        <v>14</v>
      </c>
      <c r="H27093" t="s">
        <v>22843</v>
      </c>
      <c r="I27093" t="s">
        <v>35</v>
      </c>
      <c r="J27093" t="s">
        <v>32</v>
      </c>
      <c r="M27093">
        <v>7367</v>
      </c>
      <c r="N27093">
        <v>484</v>
      </c>
      <c r="O27093">
        <v>492</v>
      </c>
    </row>
    <row r="27094" spans="1:15" x14ac:dyDescent="0.3">
      <c r="A27094" t="s">
        <v>14</v>
      </c>
      <c r="B27094">
        <v>1</v>
      </c>
      <c r="C27094">
        <v>1</v>
      </c>
      <c r="D27094">
        <v>1</v>
      </c>
      <c r="E27094" t="s">
        <v>1611</v>
      </c>
      <c r="F27094" t="s">
        <v>1616</v>
      </c>
      <c r="G27094" t="s">
        <v>14</v>
      </c>
      <c r="H27094" t="s">
        <v>22844</v>
      </c>
      <c r="I27094" t="s">
        <v>35</v>
      </c>
      <c r="J27094" t="s">
        <v>32</v>
      </c>
      <c r="M27094">
        <v>7367</v>
      </c>
      <c r="N27094">
        <v>555</v>
      </c>
      <c r="O27094">
        <v>563</v>
      </c>
    </row>
    <row r="27095" spans="1:15" x14ac:dyDescent="0.3">
      <c r="A27095" t="s">
        <v>14</v>
      </c>
      <c r="B27095">
        <v>1</v>
      </c>
      <c r="C27095">
        <v>1</v>
      </c>
      <c r="D27095">
        <v>1</v>
      </c>
      <c r="E27095" t="s">
        <v>1611</v>
      </c>
      <c r="F27095" t="s">
        <v>1612</v>
      </c>
      <c r="G27095" t="s">
        <v>14</v>
      </c>
      <c r="H27095" t="s">
        <v>22858</v>
      </c>
      <c r="I27095" t="s">
        <v>22</v>
      </c>
      <c r="M27095">
        <v>7368</v>
      </c>
      <c r="N27095">
        <v>0</v>
      </c>
      <c r="O27095">
        <v>5</v>
      </c>
    </row>
    <row r="27096" spans="1:15" x14ac:dyDescent="0.3">
      <c r="A27096" t="s">
        <v>237</v>
      </c>
      <c r="B27096">
        <v>0</v>
      </c>
      <c r="E27096" t="s">
        <v>1611</v>
      </c>
      <c r="F27096" t="s">
        <v>22851</v>
      </c>
      <c r="G27096" t="s">
        <v>17</v>
      </c>
      <c r="H27096" t="s">
        <v>22852</v>
      </c>
      <c r="I27096" t="s">
        <v>22</v>
      </c>
      <c r="M27096">
        <v>7368</v>
      </c>
      <c r="N27096">
        <v>31</v>
      </c>
      <c r="O27096">
        <v>50</v>
      </c>
    </row>
    <row r="27097" spans="1:15" x14ac:dyDescent="0.3">
      <c r="A27097" t="s">
        <v>237</v>
      </c>
      <c r="B27097">
        <v>0</v>
      </c>
      <c r="C27097">
        <v>0</v>
      </c>
      <c r="D27097">
        <v>0</v>
      </c>
      <c r="E27097" t="s">
        <v>1611</v>
      </c>
      <c r="F27097" t="s">
        <v>7711</v>
      </c>
      <c r="G27097" t="s">
        <v>14</v>
      </c>
      <c r="H27097" t="s">
        <v>22857</v>
      </c>
      <c r="I27097" t="s">
        <v>270</v>
      </c>
      <c r="J27097" t="s">
        <v>32</v>
      </c>
      <c r="M27097">
        <v>7368</v>
      </c>
      <c r="N27097">
        <v>90</v>
      </c>
      <c r="O27097">
        <v>95</v>
      </c>
    </row>
    <row r="27098" spans="1:15" x14ac:dyDescent="0.3">
      <c r="E27098" t="s">
        <v>1611</v>
      </c>
      <c r="F27098" t="s">
        <v>22853</v>
      </c>
      <c r="G27098" t="s">
        <v>17</v>
      </c>
      <c r="H27098" t="s">
        <v>22854</v>
      </c>
      <c r="I27098" t="s">
        <v>19</v>
      </c>
      <c r="M27098">
        <v>7368</v>
      </c>
      <c r="N27098">
        <v>157</v>
      </c>
      <c r="O27098">
        <v>175</v>
      </c>
    </row>
    <row r="27099" spans="1:15" x14ac:dyDescent="0.3">
      <c r="E27099" t="s">
        <v>1611</v>
      </c>
      <c r="F27099" t="s">
        <v>22855</v>
      </c>
      <c r="G27099" t="s">
        <v>23</v>
      </c>
      <c r="H27099" t="s">
        <v>22856</v>
      </c>
      <c r="I27099" t="s">
        <v>26</v>
      </c>
      <c r="M27099">
        <v>7368</v>
      </c>
      <c r="N27099">
        <v>157</v>
      </c>
      <c r="O27099">
        <v>167</v>
      </c>
    </row>
    <row r="27100" spans="1:15" x14ac:dyDescent="0.3">
      <c r="A27100" t="s">
        <v>237</v>
      </c>
      <c r="B27100">
        <v>0</v>
      </c>
      <c r="C27100">
        <v>0</v>
      </c>
      <c r="D27100">
        <v>0</v>
      </c>
      <c r="E27100" t="s">
        <v>1611</v>
      </c>
      <c r="F27100" t="s">
        <v>22862</v>
      </c>
      <c r="G27100" t="s">
        <v>51</v>
      </c>
      <c r="H27100" t="s">
        <v>22863</v>
      </c>
      <c r="I27100" t="s">
        <v>22</v>
      </c>
      <c r="M27100">
        <v>7369</v>
      </c>
      <c r="N27100">
        <v>0</v>
      </c>
      <c r="O27100">
        <v>5</v>
      </c>
    </row>
    <row r="27101" spans="1:15" x14ac:dyDescent="0.3">
      <c r="A27101" t="s">
        <v>237</v>
      </c>
      <c r="B27101">
        <v>0</v>
      </c>
      <c r="C27101">
        <v>0</v>
      </c>
      <c r="D27101">
        <v>0</v>
      </c>
      <c r="E27101" t="s">
        <v>1611</v>
      </c>
      <c r="F27101" t="s">
        <v>22865</v>
      </c>
      <c r="G27101" t="s">
        <v>51</v>
      </c>
      <c r="H27101" t="s">
        <v>22866</v>
      </c>
      <c r="I27101" t="s">
        <v>22</v>
      </c>
      <c r="M27101">
        <v>7369</v>
      </c>
      <c r="N27101">
        <v>83</v>
      </c>
      <c r="O27101">
        <v>92</v>
      </c>
    </row>
    <row r="27102" spans="1:15" x14ac:dyDescent="0.3">
      <c r="E27102" t="s">
        <v>1611</v>
      </c>
      <c r="F27102" t="s">
        <v>3352</v>
      </c>
      <c r="G27102" t="s">
        <v>14</v>
      </c>
      <c r="H27102" t="s">
        <v>22860</v>
      </c>
      <c r="I27102" t="s">
        <v>52</v>
      </c>
      <c r="J27102" t="s">
        <v>32</v>
      </c>
      <c r="M27102">
        <v>7369</v>
      </c>
      <c r="N27102">
        <v>150</v>
      </c>
      <c r="O27102">
        <v>155</v>
      </c>
    </row>
    <row r="27103" spans="1:15" x14ac:dyDescent="0.3">
      <c r="A27103" t="s">
        <v>14</v>
      </c>
      <c r="B27103">
        <v>0</v>
      </c>
      <c r="C27103">
        <v>1</v>
      </c>
      <c r="D27103" t="s">
        <v>14</v>
      </c>
      <c r="E27103" t="s">
        <v>1611</v>
      </c>
      <c r="F27103" t="s">
        <v>3352</v>
      </c>
      <c r="G27103" t="s">
        <v>23</v>
      </c>
      <c r="H27103" t="s">
        <v>22860</v>
      </c>
      <c r="I27103" t="s">
        <v>26</v>
      </c>
      <c r="M27103">
        <v>7369</v>
      </c>
      <c r="N27103">
        <v>150</v>
      </c>
      <c r="O27103">
        <v>155</v>
      </c>
    </row>
    <row r="27104" spans="1:15" x14ac:dyDescent="0.3">
      <c r="E27104" t="s">
        <v>1611</v>
      </c>
      <c r="F27104" t="s">
        <v>3352</v>
      </c>
      <c r="G27104" t="s">
        <v>17</v>
      </c>
      <c r="H27104" t="s">
        <v>22860</v>
      </c>
      <c r="I27104" t="s">
        <v>19</v>
      </c>
      <c r="M27104">
        <v>7369</v>
      </c>
      <c r="N27104">
        <v>150</v>
      </c>
      <c r="O27104">
        <v>155</v>
      </c>
    </row>
    <row r="27105" spans="1:15" x14ac:dyDescent="0.3">
      <c r="A27105" t="s">
        <v>14</v>
      </c>
      <c r="B27105">
        <v>1</v>
      </c>
      <c r="C27105">
        <v>1</v>
      </c>
      <c r="D27105">
        <v>1</v>
      </c>
      <c r="E27105" t="s">
        <v>1611</v>
      </c>
      <c r="F27105" t="s">
        <v>1612</v>
      </c>
      <c r="G27105" t="s">
        <v>14</v>
      </c>
      <c r="H27105" t="s">
        <v>22864</v>
      </c>
      <c r="I27105" t="s">
        <v>22</v>
      </c>
      <c r="M27105">
        <v>7369</v>
      </c>
      <c r="N27105">
        <v>301</v>
      </c>
      <c r="O27105">
        <v>306</v>
      </c>
    </row>
    <row r="27106" spans="1:15" x14ac:dyDescent="0.3">
      <c r="A27106" t="s">
        <v>23</v>
      </c>
      <c r="B27106">
        <v>1</v>
      </c>
      <c r="C27106">
        <v>1</v>
      </c>
      <c r="D27106">
        <v>1</v>
      </c>
      <c r="E27106" t="s">
        <v>1611</v>
      </c>
      <c r="F27106" t="s">
        <v>1755</v>
      </c>
      <c r="G27106" t="s">
        <v>23</v>
      </c>
      <c r="H27106" t="s">
        <v>22859</v>
      </c>
      <c r="I27106" t="s">
        <v>35</v>
      </c>
      <c r="J27106" t="s">
        <v>112</v>
      </c>
      <c r="M27106">
        <v>7369</v>
      </c>
      <c r="N27106">
        <v>407</v>
      </c>
      <c r="O27106">
        <v>417</v>
      </c>
    </row>
    <row r="27107" spans="1:15" x14ac:dyDescent="0.3">
      <c r="A27107" t="s">
        <v>14</v>
      </c>
      <c r="B27107">
        <v>1</v>
      </c>
      <c r="C27107">
        <v>1</v>
      </c>
      <c r="D27107">
        <v>1</v>
      </c>
      <c r="E27107" t="s">
        <v>1611</v>
      </c>
      <c r="F27107" t="s">
        <v>1616</v>
      </c>
      <c r="G27107" t="s">
        <v>14</v>
      </c>
      <c r="H27107" t="s">
        <v>22867</v>
      </c>
      <c r="I27107" t="s">
        <v>35</v>
      </c>
      <c r="J27107" t="s">
        <v>32</v>
      </c>
      <c r="M27107">
        <v>7369</v>
      </c>
      <c r="N27107">
        <v>470</v>
      </c>
      <c r="O27107">
        <v>478</v>
      </c>
    </row>
    <row r="27108" spans="1:15" x14ac:dyDescent="0.3">
      <c r="E27108" t="s">
        <v>1611</v>
      </c>
      <c r="F27108" t="s">
        <v>210</v>
      </c>
      <c r="G27108" t="s">
        <v>51</v>
      </c>
      <c r="H27108" t="s">
        <v>22861</v>
      </c>
      <c r="I27108" t="s">
        <v>52</v>
      </c>
      <c r="J27108" t="s">
        <v>212</v>
      </c>
      <c r="M27108">
        <v>7369</v>
      </c>
      <c r="N27108">
        <v>494</v>
      </c>
      <c r="O27108">
        <v>501</v>
      </c>
    </row>
    <row r="27109" spans="1:15" x14ac:dyDescent="0.3">
      <c r="A27109" t="s">
        <v>14</v>
      </c>
      <c r="B27109">
        <v>1</v>
      </c>
      <c r="C27109">
        <v>1</v>
      </c>
      <c r="D27109">
        <v>1</v>
      </c>
      <c r="E27109" t="s">
        <v>1611</v>
      </c>
      <c r="F27109" t="s">
        <v>1612</v>
      </c>
      <c r="G27109" t="s">
        <v>14</v>
      </c>
      <c r="H27109" t="s">
        <v>22870</v>
      </c>
      <c r="I27109" t="s">
        <v>22</v>
      </c>
      <c r="M27109">
        <v>7370</v>
      </c>
      <c r="N27109">
        <v>0</v>
      </c>
      <c r="O27109">
        <v>5</v>
      </c>
    </row>
    <row r="27110" spans="1:15" x14ac:dyDescent="0.3">
      <c r="A27110" t="s">
        <v>237</v>
      </c>
      <c r="B27110">
        <v>0</v>
      </c>
      <c r="C27110">
        <v>0</v>
      </c>
      <c r="D27110">
        <v>0</v>
      </c>
      <c r="E27110" t="s">
        <v>1611</v>
      </c>
      <c r="F27110" t="s">
        <v>2644</v>
      </c>
      <c r="G27110" t="s">
        <v>51</v>
      </c>
      <c r="H27110" t="s">
        <v>22871</v>
      </c>
      <c r="I27110" t="s">
        <v>52</v>
      </c>
      <c r="J27110" t="s">
        <v>1639</v>
      </c>
      <c r="M27110">
        <v>7370</v>
      </c>
      <c r="N27110">
        <v>53</v>
      </c>
      <c r="O27110">
        <v>60</v>
      </c>
    </row>
    <row r="27111" spans="1:15" x14ac:dyDescent="0.3">
      <c r="A27111" t="s">
        <v>237</v>
      </c>
      <c r="B27111">
        <v>0</v>
      </c>
      <c r="C27111">
        <v>0</v>
      </c>
      <c r="D27111">
        <v>0</v>
      </c>
      <c r="E27111" t="s">
        <v>1611</v>
      </c>
      <c r="F27111" t="s">
        <v>22872</v>
      </c>
      <c r="G27111" t="s">
        <v>17</v>
      </c>
      <c r="H27111" t="s">
        <v>22873</v>
      </c>
      <c r="I27111" t="s">
        <v>22</v>
      </c>
      <c r="M27111">
        <v>7370</v>
      </c>
      <c r="N27111">
        <v>53</v>
      </c>
      <c r="O27111">
        <v>67</v>
      </c>
    </row>
    <row r="27112" spans="1:15" x14ac:dyDescent="0.3">
      <c r="A27112" t="s">
        <v>14</v>
      </c>
      <c r="B27112">
        <v>1</v>
      </c>
      <c r="C27112">
        <v>1</v>
      </c>
      <c r="D27112">
        <v>1</v>
      </c>
      <c r="E27112" t="s">
        <v>1611</v>
      </c>
      <c r="F27112" t="s">
        <v>1616</v>
      </c>
      <c r="G27112" t="s">
        <v>14</v>
      </c>
      <c r="H27112" t="s">
        <v>22869</v>
      </c>
      <c r="I27112" t="s">
        <v>35</v>
      </c>
      <c r="J27112" t="s">
        <v>32</v>
      </c>
      <c r="M27112">
        <v>7370</v>
      </c>
      <c r="N27112">
        <v>217</v>
      </c>
      <c r="O27112">
        <v>225</v>
      </c>
    </row>
    <row r="27113" spans="1:15" x14ac:dyDescent="0.3">
      <c r="E27113" t="s">
        <v>1611</v>
      </c>
      <c r="F27113" t="s">
        <v>22875</v>
      </c>
      <c r="G27113" t="s">
        <v>17</v>
      </c>
      <c r="H27113" t="s">
        <v>22876</v>
      </c>
      <c r="I27113" t="s">
        <v>19</v>
      </c>
      <c r="M27113">
        <v>7370</v>
      </c>
      <c r="N27113">
        <v>327</v>
      </c>
      <c r="O27113">
        <v>340</v>
      </c>
    </row>
    <row r="27114" spans="1:15" x14ac:dyDescent="0.3">
      <c r="A27114" t="s">
        <v>237</v>
      </c>
      <c r="B27114">
        <v>0</v>
      </c>
      <c r="C27114">
        <v>0</v>
      </c>
      <c r="D27114">
        <v>0</v>
      </c>
      <c r="E27114" t="s">
        <v>1611</v>
      </c>
      <c r="F27114" t="s">
        <v>2644</v>
      </c>
      <c r="G27114" t="s">
        <v>51</v>
      </c>
      <c r="H27114" t="s">
        <v>22877</v>
      </c>
      <c r="I27114" t="s">
        <v>52</v>
      </c>
      <c r="J27114" t="s">
        <v>1639</v>
      </c>
      <c r="M27114">
        <v>7370</v>
      </c>
      <c r="N27114">
        <v>327</v>
      </c>
      <c r="O27114">
        <v>334</v>
      </c>
    </row>
    <row r="27115" spans="1:15" x14ac:dyDescent="0.3">
      <c r="A27115" t="s">
        <v>51</v>
      </c>
      <c r="B27115">
        <v>1</v>
      </c>
      <c r="C27115">
        <v>1</v>
      </c>
      <c r="D27115">
        <v>1</v>
      </c>
      <c r="E27115" t="s">
        <v>1611</v>
      </c>
      <c r="F27115" t="s">
        <v>22875</v>
      </c>
      <c r="G27115" t="s">
        <v>51</v>
      </c>
      <c r="H27115" t="s">
        <v>22876</v>
      </c>
      <c r="I27115" t="s">
        <v>26</v>
      </c>
      <c r="M27115">
        <v>7370</v>
      </c>
      <c r="N27115">
        <v>327</v>
      </c>
      <c r="O27115">
        <v>340</v>
      </c>
    </row>
    <row r="27116" spans="1:15" x14ac:dyDescent="0.3">
      <c r="A27116" t="s">
        <v>14</v>
      </c>
      <c r="B27116">
        <v>1</v>
      </c>
      <c r="C27116">
        <v>1</v>
      </c>
      <c r="D27116">
        <v>1</v>
      </c>
      <c r="E27116" t="s">
        <v>1611</v>
      </c>
      <c r="F27116" t="s">
        <v>1612</v>
      </c>
      <c r="G27116" t="s">
        <v>14</v>
      </c>
      <c r="H27116" t="s">
        <v>22874</v>
      </c>
      <c r="I27116" t="s">
        <v>22</v>
      </c>
      <c r="M27116">
        <v>7370</v>
      </c>
      <c r="N27116">
        <v>342</v>
      </c>
      <c r="O27116">
        <v>347</v>
      </c>
    </row>
    <row r="27117" spans="1:15" x14ac:dyDescent="0.3">
      <c r="A27117" t="s">
        <v>237</v>
      </c>
      <c r="B27117">
        <v>0</v>
      </c>
      <c r="C27117">
        <v>0</v>
      </c>
      <c r="D27117">
        <v>0</v>
      </c>
      <c r="E27117" t="s">
        <v>1611</v>
      </c>
      <c r="F27117" t="s">
        <v>6078</v>
      </c>
      <c r="G27117" t="s">
        <v>17</v>
      </c>
      <c r="H27117" t="s">
        <v>22868</v>
      </c>
      <c r="I27117" t="s">
        <v>19</v>
      </c>
      <c r="M27117">
        <v>7370</v>
      </c>
      <c r="N27117">
        <v>511</v>
      </c>
      <c r="O27117">
        <v>517</v>
      </c>
    </row>
    <row r="27118" spans="1:15" x14ac:dyDescent="0.3">
      <c r="E27118" t="s">
        <v>1611</v>
      </c>
      <c r="F27118" t="s">
        <v>6078</v>
      </c>
      <c r="G27118" t="s">
        <v>23</v>
      </c>
      <c r="H27118" t="s">
        <v>22868</v>
      </c>
      <c r="I27118" t="s">
        <v>26</v>
      </c>
      <c r="M27118">
        <v>7370</v>
      </c>
      <c r="N27118">
        <v>511</v>
      </c>
      <c r="O27118">
        <v>517</v>
      </c>
    </row>
    <row r="27119" spans="1:15" x14ac:dyDescent="0.3">
      <c r="E27119" t="s">
        <v>22878</v>
      </c>
      <c r="F27119" t="s">
        <v>22882</v>
      </c>
      <c r="G27119" t="s">
        <v>14</v>
      </c>
      <c r="H27119" t="s">
        <v>22885</v>
      </c>
      <c r="I27119" t="s">
        <v>19</v>
      </c>
      <c r="M27119">
        <v>7372</v>
      </c>
      <c r="N27119">
        <v>0</v>
      </c>
      <c r="O27119">
        <v>5</v>
      </c>
    </row>
    <row r="27120" spans="1:15" x14ac:dyDescent="0.3">
      <c r="A27120" t="s">
        <v>14</v>
      </c>
      <c r="B27120">
        <v>1</v>
      </c>
      <c r="C27120">
        <v>1</v>
      </c>
      <c r="D27120">
        <v>1</v>
      </c>
      <c r="E27120" t="s">
        <v>22878</v>
      </c>
      <c r="F27120" t="s">
        <v>8426</v>
      </c>
      <c r="G27120" t="s">
        <v>14</v>
      </c>
      <c r="H27120" t="s">
        <v>22884</v>
      </c>
      <c r="I27120" t="s">
        <v>35</v>
      </c>
      <c r="J27120" t="s">
        <v>32</v>
      </c>
      <c r="M27120">
        <v>7372</v>
      </c>
      <c r="N27120">
        <v>9</v>
      </c>
      <c r="O27120">
        <v>14</v>
      </c>
    </row>
    <row r="27121" spans="1:15" x14ac:dyDescent="0.3">
      <c r="A27121" t="s">
        <v>14</v>
      </c>
      <c r="B27121">
        <v>1</v>
      </c>
      <c r="C27121">
        <v>1</v>
      </c>
      <c r="D27121">
        <v>1</v>
      </c>
      <c r="E27121" t="s">
        <v>22878</v>
      </c>
      <c r="F27121" t="s">
        <v>8426</v>
      </c>
      <c r="G27121" t="s">
        <v>14</v>
      </c>
      <c r="H27121" t="s">
        <v>22887</v>
      </c>
      <c r="I27121" t="s">
        <v>35</v>
      </c>
      <c r="J27121" t="s">
        <v>32</v>
      </c>
      <c r="M27121">
        <v>7372</v>
      </c>
      <c r="N27121">
        <v>93</v>
      </c>
      <c r="O27121">
        <v>98</v>
      </c>
    </row>
    <row r="27122" spans="1:15" x14ac:dyDescent="0.3">
      <c r="A27122" t="s">
        <v>23</v>
      </c>
      <c r="B27122">
        <v>0</v>
      </c>
      <c r="C27122">
        <v>0</v>
      </c>
      <c r="D27122">
        <v>1</v>
      </c>
      <c r="E27122" t="s">
        <v>22878</v>
      </c>
      <c r="F27122" t="s">
        <v>3242</v>
      </c>
      <c r="G27122" t="s">
        <v>23</v>
      </c>
      <c r="H27122" t="s">
        <v>22886</v>
      </c>
      <c r="I27122" t="s">
        <v>26</v>
      </c>
      <c r="M27122">
        <v>7372</v>
      </c>
      <c r="N27122">
        <v>123</v>
      </c>
      <c r="O27122">
        <v>132</v>
      </c>
    </row>
    <row r="27123" spans="1:15" x14ac:dyDescent="0.3">
      <c r="A27123" t="s">
        <v>23</v>
      </c>
      <c r="B27123">
        <v>1</v>
      </c>
      <c r="C27123">
        <v>1</v>
      </c>
      <c r="D27123">
        <v>1</v>
      </c>
      <c r="E27123" t="s">
        <v>22878</v>
      </c>
      <c r="F27123" t="s">
        <v>2466</v>
      </c>
      <c r="G27123" t="s">
        <v>23</v>
      </c>
      <c r="H27123" t="s">
        <v>22881</v>
      </c>
      <c r="I27123" t="s">
        <v>19</v>
      </c>
      <c r="M27123">
        <v>7372</v>
      </c>
      <c r="N27123">
        <v>126</v>
      </c>
      <c r="O27123">
        <v>132</v>
      </c>
    </row>
    <row r="27124" spans="1:15" x14ac:dyDescent="0.3">
      <c r="E27124" t="s">
        <v>22878</v>
      </c>
      <c r="F27124" t="s">
        <v>2466</v>
      </c>
      <c r="G27124" t="s">
        <v>14</v>
      </c>
      <c r="H27124" t="s">
        <v>22881</v>
      </c>
      <c r="I27124" t="s">
        <v>52</v>
      </c>
      <c r="J27124" t="s">
        <v>32</v>
      </c>
      <c r="M27124">
        <v>7372</v>
      </c>
      <c r="N27124">
        <v>126</v>
      </c>
      <c r="O27124">
        <v>132</v>
      </c>
    </row>
    <row r="27125" spans="1:15" x14ac:dyDescent="0.3">
      <c r="A27125" t="s">
        <v>14</v>
      </c>
      <c r="B27125">
        <v>0</v>
      </c>
      <c r="C27125">
        <v>1</v>
      </c>
      <c r="D27125" t="s">
        <v>14</v>
      </c>
      <c r="E27125" t="s">
        <v>22878</v>
      </c>
      <c r="F27125" t="s">
        <v>22882</v>
      </c>
      <c r="G27125" t="s">
        <v>17</v>
      </c>
      <c r="H27125" t="s">
        <v>22883</v>
      </c>
      <c r="I27125" t="s">
        <v>26</v>
      </c>
      <c r="M27125">
        <v>7372</v>
      </c>
      <c r="N27125">
        <v>134</v>
      </c>
      <c r="O27125">
        <v>139</v>
      </c>
    </row>
    <row r="27126" spans="1:15" x14ac:dyDescent="0.3">
      <c r="E27126" t="s">
        <v>22878</v>
      </c>
      <c r="F27126" t="s">
        <v>22882</v>
      </c>
      <c r="G27126" t="s">
        <v>14</v>
      </c>
      <c r="H27126" t="s">
        <v>22883</v>
      </c>
      <c r="I27126" t="s">
        <v>19</v>
      </c>
      <c r="M27126">
        <v>7372</v>
      </c>
      <c r="N27126">
        <v>134</v>
      </c>
      <c r="O27126">
        <v>139</v>
      </c>
    </row>
    <row r="27127" spans="1:15" x14ac:dyDescent="0.3">
      <c r="A27127" t="s">
        <v>14</v>
      </c>
      <c r="B27127">
        <v>1</v>
      </c>
      <c r="C27127">
        <v>1</v>
      </c>
      <c r="D27127">
        <v>1</v>
      </c>
      <c r="E27127" t="s">
        <v>22878</v>
      </c>
      <c r="F27127" t="s">
        <v>22879</v>
      </c>
      <c r="G27127" t="s">
        <v>14</v>
      </c>
      <c r="H27127" t="s">
        <v>22880</v>
      </c>
      <c r="I27127" t="s">
        <v>35</v>
      </c>
      <c r="J27127" t="s">
        <v>46</v>
      </c>
      <c r="K27127" t="s">
        <v>47</v>
      </c>
      <c r="L27127" t="s">
        <v>788</v>
      </c>
      <c r="M27127">
        <v>7372</v>
      </c>
      <c r="N27127">
        <v>187</v>
      </c>
      <c r="O27127">
        <v>205</v>
      </c>
    </row>
    <row r="27128" spans="1:15" x14ac:dyDescent="0.3">
      <c r="E27128" t="s">
        <v>22878</v>
      </c>
      <c r="F27128" t="s">
        <v>22882</v>
      </c>
      <c r="G27128" t="s">
        <v>14</v>
      </c>
      <c r="H27128" t="s">
        <v>22885</v>
      </c>
      <c r="I27128" t="s">
        <v>19</v>
      </c>
      <c r="M27128">
        <v>7373</v>
      </c>
      <c r="N27128">
        <v>0</v>
      </c>
      <c r="O27128">
        <v>5</v>
      </c>
    </row>
    <row r="27129" spans="1:15" x14ac:dyDescent="0.3">
      <c r="A27129" t="s">
        <v>14</v>
      </c>
      <c r="B27129">
        <v>1</v>
      </c>
      <c r="C27129">
        <v>1</v>
      </c>
      <c r="D27129">
        <v>1</v>
      </c>
      <c r="E27129" t="s">
        <v>22878</v>
      </c>
      <c r="F27129" t="s">
        <v>8426</v>
      </c>
      <c r="G27129" t="s">
        <v>14</v>
      </c>
      <c r="H27129" t="s">
        <v>22884</v>
      </c>
      <c r="I27129" t="s">
        <v>35</v>
      </c>
      <c r="J27129" t="s">
        <v>32</v>
      </c>
      <c r="M27129">
        <v>7373</v>
      </c>
      <c r="N27129">
        <v>9</v>
      </c>
      <c r="O27129">
        <v>14</v>
      </c>
    </row>
    <row r="27130" spans="1:15" x14ac:dyDescent="0.3">
      <c r="A27130" t="s">
        <v>14</v>
      </c>
      <c r="B27130">
        <v>1</v>
      </c>
      <c r="C27130">
        <v>1</v>
      </c>
      <c r="D27130">
        <v>1</v>
      </c>
      <c r="E27130" t="s">
        <v>22878</v>
      </c>
      <c r="F27130" t="s">
        <v>8426</v>
      </c>
      <c r="G27130" t="s">
        <v>14</v>
      </c>
      <c r="H27130" t="s">
        <v>22887</v>
      </c>
      <c r="I27130" t="s">
        <v>35</v>
      </c>
      <c r="J27130" t="s">
        <v>32</v>
      </c>
      <c r="M27130">
        <v>7373</v>
      </c>
      <c r="N27130">
        <v>93</v>
      </c>
      <c r="O27130">
        <v>98</v>
      </c>
    </row>
    <row r="27131" spans="1:15" x14ac:dyDescent="0.3">
      <c r="A27131" t="s">
        <v>23</v>
      </c>
      <c r="B27131">
        <v>0</v>
      </c>
      <c r="C27131">
        <v>0</v>
      </c>
      <c r="D27131">
        <v>1</v>
      </c>
      <c r="E27131" t="s">
        <v>22878</v>
      </c>
      <c r="F27131" t="s">
        <v>3242</v>
      </c>
      <c r="G27131" t="s">
        <v>23</v>
      </c>
      <c r="H27131" t="s">
        <v>22886</v>
      </c>
      <c r="I27131" t="s">
        <v>26</v>
      </c>
      <c r="M27131">
        <v>7373</v>
      </c>
      <c r="N27131">
        <v>123</v>
      </c>
      <c r="O27131">
        <v>132</v>
      </c>
    </row>
    <row r="27132" spans="1:15" x14ac:dyDescent="0.3">
      <c r="E27132" t="s">
        <v>22878</v>
      </c>
      <c r="F27132" t="s">
        <v>2466</v>
      </c>
      <c r="G27132" t="s">
        <v>14</v>
      </c>
      <c r="H27132" t="s">
        <v>22881</v>
      </c>
      <c r="I27132" t="s">
        <v>52</v>
      </c>
      <c r="J27132" t="s">
        <v>32</v>
      </c>
      <c r="M27132">
        <v>7373</v>
      </c>
      <c r="N27132">
        <v>126</v>
      </c>
      <c r="O27132">
        <v>132</v>
      </c>
    </row>
    <row r="27133" spans="1:15" x14ac:dyDescent="0.3">
      <c r="A27133" t="s">
        <v>23</v>
      </c>
      <c r="B27133">
        <v>1</v>
      </c>
      <c r="C27133">
        <v>1</v>
      </c>
      <c r="D27133">
        <v>1</v>
      </c>
      <c r="E27133" t="s">
        <v>22878</v>
      </c>
      <c r="F27133" t="s">
        <v>2466</v>
      </c>
      <c r="G27133" t="s">
        <v>23</v>
      </c>
      <c r="H27133" t="s">
        <v>22881</v>
      </c>
      <c r="I27133" t="s">
        <v>19</v>
      </c>
      <c r="M27133">
        <v>7373</v>
      </c>
      <c r="N27133">
        <v>126</v>
      </c>
      <c r="O27133">
        <v>132</v>
      </c>
    </row>
    <row r="27134" spans="1:15" x14ac:dyDescent="0.3">
      <c r="E27134" t="s">
        <v>22878</v>
      </c>
      <c r="F27134" t="s">
        <v>22882</v>
      </c>
      <c r="G27134" t="s">
        <v>14</v>
      </c>
      <c r="H27134" t="s">
        <v>22883</v>
      </c>
      <c r="I27134" t="s">
        <v>19</v>
      </c>
      <c r="M27134">
        <v>7373</v>
      </c>
      <c r="N27134">
        <v>134</v>
      </c>
      <c r="O27134">
        <v>139</v>
      </c>
    </row>
    <row r="27135" spans="1:15" x14ac:dyDescent="0.3">
      <c r="A27135" t="s">
        <v>14</v>
      </c>
      <c r="B27135">
        <v>0</v>
      </c>
      <c r="C27135">
        <v>1</v>
      </c>
      <c r="D27135" t="s">
        <v>14</v>
      </c>
      <c r="E27135" t="s">
        <v>22878</v>
      </c>
      <c r="F27135" t="s">
        <v>22882</v>
      </c>
      <c r="G27135" t="s">
        <v>17</v>
      </c>
      <c r="H27135" t="s">
        <v>22883</v>
      </c>
      <c r="I27135" t="s">
        <v>26</v>
      </c>
      <c r="M27135">
        <v>7373</v>
      </c>
      <c r="N27135">
        <v>134</v>
      </c>
      <c r="O27135">
        <v>139</v>
      </c>
    </row>
    <row r="27136" spans="1:15" x14ac:dyDescent="0.3">
      <c r="A27136" t="s">
        <v>14</v>
      </c>
      <c r="B27136">
        <v>1</v>
      </c>
      <c r="C27136">
        <v>1</v>
      </c>
      <c r="D27136">
        <v>1</v>
      </c>
      <c r="E27136" t="s">
        <v>22878</v>
      </c>
      <c r="F27136" t="s">
        <v>22879</v>
      </c>
      <c r="G27136" t="s">
        <v>14</v>
      </c>
      <c r="H27136" t="s">
        <v>22880</v>
      </c>
      <c r="I27136" t="s">
        <v>35</v>
      </c>
      <c r="J27136" t="s">
        <v>46</v>
      </c>
      <c r="K27136" t="s">
        <v>47</v>
      </c>
      <c r="L27136" t="s">
        <v>788</v>
      </c>
      <c r="M27136">
        <v>7373</v>
      </c>
      <c r="N27136">
        <v>187</v>
      </c>
      <c r="O27136">
        <v>205</v>
      </c>
    </row>
    <row r="27137" spans="1:15" x14ac:dyDescent="0.3">
      <c r="A27137" t="s">
        <v>14</v>
      </c>
      <c r="B27137">
        <v>1</v>
      </c>
      <c r="C27137">
        <v>1</v>
      </c>
      <c r="D27137">
        <v>1</v>
      </c>
      <c r="E27137" t="s">
        <v>22878</v>
      </c>
      <c r="F27137" t="s">
        <v>362</v>
      </c>
      <c r="G27137" t="s">
        <v>14</v>
      </c>
      <c r="H27137" t="s">
        <v>22888</v>
      </c>
      <c r="I27137" t="s">
        <v>31</v>
      </c>
      <c r="J27137" t="s">
        <v>32</v>
      </c>
      <c r="M27137">
        <v>7374</v>
      </c>
      <c r="N27137">
        <v>23</v>
      </c>
      <c r="O27137">
        <v>30</v>
      </c>
    </row>
    <row r="27138" spans="1:15" x14ac:dyDescent="0.3">
      <c r="A27138" t="s">
        <v>14</v>
      </c>
      <c r="B27138">
        <v>0</v>
      </c>
      <c r="C27138">
        <v>1</v>
      </c>
      <c r="D27138" t="s">
        <v>14</v>
      </c>
      <c r="E27138" t="s">
        <v>22878</v>
      </c>
      <c r="F27138" t="s">
        <v>362</v>
      </c>
      <c r="G27138" t="s">
        <v>17</v>
      </c>
      <c r="H27138" t="s">
        <v>22888</v>
      </c>
      <c r="I27138" t="s">
        <v>26</v>
      </c>
      <c r="M27138">
        <v>7374</v>
      </c>
      <c r="N27138">
        <v>23</v>
      </c>
      <c r="O27138">
        <v>30</v>
      </c>
    </row>
    <row r="27139" spans="1:15" x14ac:dyDescent="0.3">
      <c r="A27139" t="s">
        <v>14</v>
      </c>
      <c r="B27139">
        <v>1</v>
      </c>
      <c r="C27139">
        <v>1</v>
      </c>
      <c r="D27139">
        <v>1</v>
      </c>
      <c r="E27139" t="s">
        <v>22878</v>
      </c>
      <c r="F27139" t="s">
        <v>22894</v>
      </c>
      <c r="G27139" t="s">
        <v>14</v>
      </c>
      <c r="H27139" t="s">
        <v>22895</v>
      </c>
      <c r="I27139" t="s">
        <v>35</v>
      </c>
      <c r="J27139" t="s">
        <v>32</v>
      </c>
      <c r="M27139">
        <v>7374</v>
      </c>
      <c r="N27139">
        <v>44</v>
      </c>
      <c r="O27139">
        <v>51</v>
      </c>
    </row>
    <row r="27140" spans="1:15" x14ac:dyDescent="0.3">
      <c r="A27140" t="s">
        <v>14</v>
      </c>
      <c r="B27140">
        <v>1</v>
      </c>
      <c r="C27140">
        <v>1</v>
      </c>
      <c r="D27140">
        <v>1</v>
      </c>
      <c r="E27140" t="s">
        <v>22878</v>
      </c>
      <c r="F27140" t="s">
        <v>22896</v>
      </c>
      <c r="G27140" t="s">
        <v>14</v>
      </c>
      <c r="H27140" t="s">
        <v>22897</v>
      </c>
      <c r="I27140" t="s">
        <v>35</v>
      </c>
      <c r="J27140" t="s">
        <v>46</v>
      </c>
      <c r="K27140" t="s">
        <v>47</v>
      </c>
      <c r="L27140" t="s">
        <v>43</v>
      </c>
      <c r="M27140">
        <v>7374</v>
      </c>
      <c r="N27140">
        <v>171</v>
      </c>
      <c r="O27140">
        <v>185</v>
      </c>
    </row>
    <row r="27141" spans="1:15" x14ac:dyDescent="0.3">
      <c r="E27141" t="s">
        <v>22878</v>
      </c>
      <c r="F27141" t="s">
        <v>22892</v>
      </c>
      <c r="G27141" t="s">
        <v>17</v>
      </c>
      <c r="H27141" t="s">
        <v>22893</v>
      </c>
      <c r="I27141" t="s">
        <v>26</v>
      </c>
      <c r="M27141">
        <v>7374</v>
      </c>
      <c r="N27141">
        <v>255</v>
      </c>
      <c r="O27141">
        <v>277</v>
      </c>
    </row>
    <row r="27142" spans="1:15" x14ac:dyDescent="0.3">
      <c r="E27142" t="s">
        <v>22878</v>
      </c>
      <c r="F27142" t="s">
        <v>22899</v>
      </c>
      <c r="G27142" t="s">
        <v>17</v>
      </c>
      <c r="H27142" t="s">
        <v>22900</v>
      </c>
      <c r="I27142" t="s">
        <v>19</v>
      </c>
      <c r="M27142">
        <v>7374</v>
      </c>
      <c r="N27142">
        <v>255</v>
      </c>
      <c r="O27142">
        <v>266</v>
      </c>
    </row>
    <row r="27143" spans="1:15" x14ac:dyDescent="0.3">
      <c r="E27143" t="s">
        <v>22878</v>
      </c>
      <c r="F27143" t="s">
        <v>22889</v>
      </c>
      <c r="G27143" t="s">
        <v>17</v>
      </c>
      <c r="H27143" t="s">
        <v>22890</v>
      </c>
      <c r="I27143" t="s">
        <v>19</v>
      </c>
      <c r="M27143">
        <v>7374</v>
      </c>
      <c r="N27143">
        <v>269</v>
      </c>
      <c r="O27143">
        <v>277</v>
      </c>
    </row>
    <row r="27144" spans="1:15" x14ac:dyDescent="0.3">
      <c r="A27144" t="s">
        <v>237</v>
      </c>
      <c r="B27144">
        <v>0</v>
      </c>
      <c r="C27144">
        <v>0</v>
      </c>
      <c r="D27144">
        <v>0</v>
      </c>
      <c r="E27144" t="s">
        <v>22878</v>
      </c>
      <c r="F27144" t="s">
        <v>22901</v>
      </c>
      <c r="G27144" t="s">
        <v>14</v>
      </c>
      <c r="H27144" t="s">
        <v>22902</v>
      </c>
      <c r="I27144" t="s">
        <v>52</v>
      </c>
      <c r="J27144" t="s">
        <v>597</v>
      </c>
      <c r="M27144">
        <v>7374</v>
      </c>
      <c r="N27144">
        <v>271</v>
      </c>
      <c r="O27144">
        <v>275</v>
      </c>
    </row>
    <row r="27145" spans="1:15" x14ac:dyDescent="0.3">
      <c r="A27145" t="s">
        <v>14</v>
      </c>
      <c r="B27145">
        <v>1</v>
      </c>
      <c r="C27145">
        <v>1</v>
      </c>
      <c r="D27145">
        <v>1</v>
      </c>
      <c r="E27145" t="s">
        <v>22878</v>
      </c>
      <c r="F27145" t="s">
        <v>6856</v>
      </c>
      <c r="G27145" t="s">
        <v>14</v>
      </c>
      <c r="H27145" t="s">
        <v>22891</v>
      </c>
      <c r="I27145" t="s">
        <v>31</v>
      </c>
      <c r="J27145" t="s">
        <v>32</v>
      </c>
      <c r="M27145">
        <v>7374</v>
      </c>
      <c r="N27145">
        <v>353</v>
      </c>
      <c r="O27145">
        <v>360</v>
      </c>
    </row>
    <row r="27146" spans="1:15" x14ac:dyDescent="0.3">
      <c r="E27146" t="s">
        <v>22878</v>
      </c>
      <c r="F27146" t="s">
        <v>6856</v>
      </c>
      <c r="G27146" t="s">
        <v>23</v>
      </c>
      <c r="H27146" t="s">
        <v>22891</v>
      </c>
      <c r="I27146" t="s">
        <v>26</v>
      </c>
      <c r="M27146">
        <v>7374</v>
      </c>
      <c r="N27146">
        <v>353</v>
      </c>
      <c r="O27146">
        <v>360</v>
      </c>
    </row>
    <row r="27147" spans="1:15" x14ac:dyDescent="0.3">
      <c r="E27147" t="s">
        <v>22878</v>
      </c>
      <c r="F27147" t="s">
        <v>795</v>
      </c>
      <c r="G27147" t="s">
        <v>51</v>
      </c>
      <c r="H27147" t="s">
        <v>22898</v>
      </c>
      <c r="I27147" t="s">
        <v>52</v>
      </c>
      <c r="J27147" t="s">
        <v>60</v>
      </c>
      <c r="M27147">
        <v>7374</v>
      </c>
      <c r="N27147">
        <v>461</v>
      </c>
      <c r="O27147">
        <v>465</v>
      </c>
    </row>
    <row r="27148" spans="1:15" x14ac:dyDescent="0.3">
      <c r="A27148" t="s">
        <v>14</v>
      </c>
      <c r="B27148">
        <v>1</v>
      </c>
      <c r="C27148">
        <v>1</v>
      </c>
      <c r="D27148">
        <v>1</v>
      </c>
      <c r="E27148" t="s">
        <v>22878</v>
      </c>
      <c r="F27148" t="s">
        <v>362</v>
      </c>
      <c r="G27148" t="s">
        <v>14</v>
      </c>
      <c r="H27148" t="s">
        <v>22888</v>
      </c>
      <c r="I27148" t="s">
        <v>31</v>
      </c>
      <c r="J27148" t="s">
        <v>32</v>
      </c>
      <c r="M27148">
        <v>7375</v>
      </c>
      <c r="N27148">
        <v>23</v>
      </c>
      <c r="O27148">
        <v>30</v>
      </c>
    </row>
    <row r="27149" spans="1:15" x14ac:dyDescent="0.3">
      <c r="A27149" t="s">
        <v>14</v>
      </c>
      <c r="B27149">
        <v>0</v>
      </c>
      <c r="C27149">
        <v>1</v>
      </c>
      <c r="D27149" t="s">
        <v>14</v>
      </c>
      <c r="E27149" t="s">
        <v>22878</v>
      </c>
      <c r="F27149" t="s">
        <v>362</v>
      </c>
      <c r="G27149" t="s">
        <v>17</v>
      </c>
      <c r="H27149" t="s">
        <v>22888</v>
      </c>
      <c r="I27149" t="s">
        <v>26</v>
      </c>
      <c r="M27149">
        <v>7375</v>
      </c>
      <c r="N27149">
        <v>23</v>
      </c>
      <c r="O27149">
        <v>30</v>
      </c>
    </row>
    <row r="27150" spans="1:15" x14ac:dyDescent="0.3">
      <c r="A27150" t="s">
        <v>14</v>
      </c>
      <c r="B27150">
        <v>1</v>
      </c>
      <c r="C27150">
        <v>1</v>
      </c>
      <c r="D27150">
        <v>1</v>
      </c>
      <c r="E27150" t="s">
        <v>22878</v>
      </c>
      <c r="F27150" t="s">
        <v>22894</v>
      </c>
      <c r="G27150" t="s">
        <v>14</v>
      </c>
      <c r="H27150" t="s">
        <v>22895</v>
      </c>
      <c r="I27150" t="s">
        <v>35</v>
      </c>
      <c r="J27150" t="s">
        <v>32</v>
      </c>
      <c r="M27150">
        <v>7375</v>
      </c>
      <c r="N27150">
        <v>44</v>
      </c>
      <c r="O27150">
        <v>51</v>
      </c>
    </row>
    <row r="27151" spans="1:15" x14ac:dyDescent="0.3">
      <c r="A27151" t="s">
        <v>14</v>
      </c>
      <c r="B27151">
        <v>1</v>
      </c>
      <c r="C27151">
        <v>1</v>
      </c>
      <c r="D27151">
        <v>1</v>
      </c>
      <c r="E27151" t="s">
        <v>22878</v>
      </c>
      <c r="F27151" t="s">
        <v>22896</v>
      </c>
      <c r="G27151" t="s">
        <v>14</v>
      </c>
      <c r="H27151" t="s">
        <v>22897</v>
      </c>
      <c r="I27151" t="s">
        <v>35</v>
      </c>
      <c r="J27151" t="s">
        <v>46</v>
      </c>
      <c r="K27151" t="s">
        <v>47</v>
      </c>
      <c r="L27151" t="s">
        <v>43</v>
      </c>
      <c r="M27151">
        <v>7375</v>
      </c>
      <c r="N27151">
        <v>171</v>
      </c>
      <c r="O27151">
        <v>185</v>
      </c>
    </row>
    <row r="27152" spans="1:15" x14ac:dyDescent="0.3">
      <c r="E27152" t="s">
        <v>22878</v>
      </c>
      <c r="F27152" t="s">
        <v>22899</v>
      </c>
      <c r="G27152" t="s">
        <v>17</v>
      </c>
      <c r="H27152" t="s">
        <v>22900</v>
      </c>
      <c r="I27152" t="s">
        <v>19</v>
      </c>
      <c r="M27152">
        <v>7375</v>
      </c>
      <c r="N27152">
        <v>255</v>
      </c>
      <c r="O27152">
        <v>266</v>
      </c>
    </row>
    <row r="27153" spans="1:15" x14ac:dyDescent="0.3">
      <c r="E27153" t="s">
        <v>22878</v>
      </c>
      <c r="F27153" t="s">
        <v>22892</v>
      </c>
      <c r="G27153" t="s">
        <v>17</v>
      </c>
      <c r="H27153" t="s">
        <v>22893</v>
      </c>
      <c r="I27153" t="s">
        <v>26</v>
      </c>
      <c r="M27153">
        <v>7375</v>
      </c>
      <c r="N27153">
        <v>255</v>
      </c>
      <c r="O27153">
        <v>277</v>
      </c>
    </row>
    <row r="27154" spans="1:15" x14ac:dyDescent="0.3">
      <c r="E27154" t="s">
        <v>22878</v>
      </c>
      <c r="F27154" t="s">
        <v>22889</v>
      </c>
      <c r="G27154" t="s">
        <v>17</v>
      </c>
      <c r="H27154" t="s">
        <v>22890</v>
      </c>
      <c r="I27154" t="s">
        <v>19</v>
      </c>
      <c r="M27154">
        <v>7375</v>
      </c>
      <c r="N27154">
        <v>269</v>
      </c>
      <c r="O27154">
        <v>277</v>
      </c>
    </row>
    <row r="27155" spans="1:15" x14ac:dyDescent="0.3">
      <c r="A27155" t="s">
        <v>237</v>
      </c>
      <c r="B27155">
        <v>0</v>
      </c>
      <c r="C27155">
        <v>0</v>
      </c>
      <c r="D27155">
        <v>0</v>
      </c>
      <c r="E27155" t="s">
        <v>22878</v>
      </c>
      <c r="F27155" t="s">
        <v>22901</v>
      </c>
      <c r="G27155" t="s">
        <v>14</v>
      </c>
      <c r="H27155" t="s">
        <v>22902</v>
      </c>
      <c r="I27155" t="s">
        <v>52</v>
      </c>
      <c r="J27155" t="s">
        <v>597</v>
      </c>
      <c r="M27155">
        <v>7375</v>
      </c>
      <c r="N27155">
        <v>271</v>
      </c>
      <c r="O27155">
        <v>275</v>
      </c>
    </row>
    <row r="27156" spans="1:15" x14ac:dyDescent="0.3">
      <c r="A27156" t="s">
        <v>14</v>
      </c>
      <c r="B27156">
        <v>1</v>
      </c>
      <c r="C27156">
        <v>1</v>
      </c>
      <c r="D27156">
        <v>1</v>
      </c>
      <c r="E27156" t="s">
        <v>22878</v>
      </c>
      <c r="F27156" t="s">
        <v>6856</v>
      </c>
      <c r="G27156" t="s">
        <v>14</v>
      </c>
      <c r="H27156" t="s">
        <v>22891</v>
      </c>
      <c r="I27156" t="s">
        <v>31</v>
      </c>
      <c r="J27156" t="s">
        <v>32</v>
      </c>
      <c r="M27156">
        <v>7375</v>
      </c>
      <c r="N27156">
        <v>353</v>
      </c>
      <c r="O27156">
        <v>360</v>
      </c>
    </row>
    <row r="27157" spans="1:15" x14ac:dyDescent="0.3">
      <c r="E27157" t="s">
        <v>22878</v>
      </c>
      <c r="F27157" t="s">
        <v>6856</v>
      </c>
      <c r="G27157" t="s">
        <v>23</v>
      </c>
      <c r="H27157" t="s">
        <v>22891</v>
      </c>
      <c r="I27157" t="s">
        <v>26</v>
      </c>
      <c r="M27157">
        <v>7375</v>
      </c>
      <c r="N27157">
        <v>353</v>
      </c>
      <c r="O27157">
        <v>360</v>
      </c>
    </row>
    <row r="27158" spans="1:15" x14ac:dyDescent="0.3">
      <c r="E27158" t="s">
        <v>22878</v>
      </c>
      <c r="F27158" t="s">
        <v>795</v>
      </c>
      <c r="G27158" t="s">
        <v>51</v>
      </c>
      <c r="H27158" t="s">
        <v>22898</v>
      </c>
      <c r="I27158" t="s">
        <v>52</v>
      </c>
      <c r="J27158" t="s">
        <v>60</v>
      </c>
      <c r="M27158">
        <v>7375</v>
      </c>
      <c r="N27158">
        <v>461</v>
      </c>
      <c r="O27158">
        <v>465</v>
      </c>
    </row>
    <row r="27159" spans="1:15" x14ac:dyDescent="0.3">
      <c r="A27159" t="s">
        <v>14</v>
      </c>
      <c r="B27159">
        <v>1</v>
      </c>
      <c r="C27159">
        <v>1</v>
      </c>
      <c r="D27159">
        <v>1</v>
      </c>
      <c r="E27159" t="s">
        <v>22878</v>
      </c>
      <c r="F27159" t="s">
        <v>362</v>
      </c>
      <c r="G27159" t="s">
        <v>14</v>
      </c>
      <c r="H27159" t="s">
        <v>22888</v>
      </c>
      <c r="I27159" t="s">
        <v>31</v>
      </c>
      <c r="J27159" t="s">
        <v>32</v>
      </c>
      <c r="M27159">
        <v>7376</v>
      </c>
      <c r="N27159">
        <v>23</v>
      </c>
      <c r="O27159">
        <v>30</v>
      </c>
    </row>
    <row r="27160" spans="1:15" x14ac:dyDescent="0.3">
      <c r="A27160" t="s">
        <v>14</v>
      </c>
      <c r="B27160">
        <v>0</v>
      </c>
      <c r="C27160">
        <v>1</v>
      </c>
      <c r="D27160" t="s">
        <v>14</v>
      </c>
      <c r="E27160" t="s">
        <v>22878</v>
      </c>
      <c r="F27160" t="s">
        <v>362</v>
      </c>
      <c r="G27160" t="s">
        <v>17</v>
      </c>
      <c r="H27160" t="s">
        <v>22888</v>
      </c>
      <c r="I27160" t="s">
        <v>26</v>
      </c>
      <c r="M27160">
        <v>7376</v>
      </c>
      <c r="N27160">
        <v>23</v>
      </c>
      <c r="O27160">
        <v>30</v>
      </c>
    </row>
    <row r="27161" spans="1:15" x14ac:dyDescent="0.3">
      <c r="A27161" t="s">
        <v>14</v>
      </c>
      <c r="B27161">
        <v>1</v>
      </c>
      <c r="C27161">
        <v>1</v>
      </c>
      <c r="D27161">
        <v>1</v>
      </c>
      <c r="E27161" t="s">
        <v>22878</v>
      </c>
      <c r="F27161" t="s">
        <v>22894</v>
      </c>
      <c r="G27161" t="s">
        <v>14</v>
      </c>
      <c r="H27161" t="s">
        <v>22895</v>
      </c>
      <c r="I27161" t="s">
        <v>35</v>
      </c>
      <c r="J27161" t="s">
        <v>32</v>
      </c>
      <c r="M27161">
        <v>7376</v>
      </c>
      <c r="N27161">
        <v>44</v>
      </c>
      <c r="O27161">
        <v>51</v>
      </c>
    </row>
    <row r="27162" spans="1:15" x14ac:dyDescent="0.3">
      <c r="A27162" t="s">
        <v>14</v>
      </c>
      <c r="B27162">
        <v>1</v>
      </c>
      <c r="C27162">
        <v>1</v>
      </c>
      <c r="D27162">
        <v>1</v>
      </c>
      <c r="E27162" t="s">
        <v>22878</v>
      </c>
      <c r="F27162" t="s">
        <v>22896</v>
      </c>
      <c r="G27162" t="s">
        <v>14</v>
      </c>
      <c r="H27162" t="s">
        <v>22897</v>
      </c>
      <c r="I27162" t="s">
        <v>35</v>
      </c>
      <c r="J27162" t="s">
        <v>46</v>
      </c>
      <c r="K27162" t="s">
        <v>47</v>
      </c>
      <c r="L27162" t="s">
        <v>43</v>
      </c>
      <c r="M27162">
        <v>7376</v>
      </c>
      <c r="N27162">
        <v>171</v>
      </c>
      <c r="O27162">
        <v>185</v>
      </c>
    </row>
    <row r="27163" spans="1:15" x14ac:dyDescent="0.3">
      <c r="E27163" t="s">
        <v>22878</v>
      </c>
      <c r="F27163" t="s">
        <v>22899</v>
      </c>
      <c r="G27163" t="s">
        <v>17</v>
      </c>
      <c r="H27163" t="s">
        <v>22900</v>
      </c>
      <c r="I27163" t="s">
        <v>19</v>
      </c>
      <c r="M27163">
        <v>7376</v>
      </c>
      <c r="N27163">
        <v>255</v>
      </c>
      <c r="O27163">
        <v>266</v>
      </c>
    </row>
    <row r="27164" spans="1:15" x14ac:dyDescent="0.3">
      <c r="E27164" t="s">
        <v>22878</v>
      </c>
      <c r="F27164" t="s">
        <v>22892</v>
      </c>
      <c r="G27164" t="s">
        <v>17</v>
      </c>
      <c r="H27164" t="s">
        <v>22893</v>
      </c>
      <c r="I27164" t="s">
        <v>26</v>
      </c>
      <c r="M27164">
        <v>7376</v>
      </c>
      <c r="N27164">
        <v>255</v>
      </c>
      <c r="O27164">
        <v>277</v>
      </c>
    </row>
    <row r="27165" spans="1:15" x14ac:dyDescent="0.3">
      <c r="E27165" t="s">
        <v>22878</v>
      </c>
      <c r="F27165" t="s">
        <v>22889</v>
      </c>
      <c r="G27165" t="s">
        <v>17</v>
      </c>
      <c r="H27165" t="s">
        <v>22890</v>
      </c>
      <c r="I27165" t="s">
        <v>19</v>
      </c>
      <c r="M27165">
        <v>7376</v>
      </c>
      <c r="N27165">
        <v>269</v>
      </c>
      <c r="O27165">
        <v>277</v>
      </c>
    </row>
    <row r="27166" spans="1:15" x14ac:dyDescent="0.3">
      <c r="A27166" t="s">
        <v>237</v>
      </c>
      <c r="B27166">
        <v>0</v>
      </c>
      <c r="C27166">
        <v>0</v>
      </c>
      <c r="D27166">
        <v>0</v>
      </c>
      <c r="E27166" t="s">
        <v>22878</v>
      </c>
      <c r="F27166" t="s">
        <v>22901</v>
      </c>
      <c r="G27166" t="s">
        <v>14</v>
      </c>
      <c r="H27166" t="s">
        <v>22902</v>
      </c>
      <c r="I27166" t="s">
        <v>52</v>
      </c>
      <c r="J27166" t="s">
        <v>597</v>
      </c>
      <c r="M27166">
        <v>7376</v>
      </c>
      <c r="N27166">
        <v>271</v>
      </c>
      <c r="O27166">
        <v>275</v>
      </c>
    </row>
    <row r="27167" spans="1:15" x14ac:dyDescent="0.3">
      <c r="E27167" t="s">
        <v>22878</v>
      </c>
      <c r="F27167" t="s">
        <v>6856</v>
      </c>
      <c r="G27167" t="s">
        <v>23</v>
      </c>
      <c r="H27167" t="s">
        <v>22891</v>
      </c>
      <c r="I27167" t="s">
        <v>26</v>
      </c>
      <c r="M27167">
        <v>7376</v>
      </c>
      <c r="N27167">
        <v>353</v>
      </c>
      <c r="O27167">
        <v>360</v>
      </c>
    </row>
    <row r="27168" spans="1:15" x14ac:dyDescent="0.3">
      <c r="A27168" t="s">
        <v>14</v>
      </c>
      <c r="B27168">
        <v>1</v>
      </c>
      <c r="C27168">
        <v>1</v>
      </c>
      <c r="D27168">
        <v>1</v>
      </c>
      <c r="E27168" t="s">
        <v>22878</v>
      </c>
      <c r="F27168" t="s">
        <v>6856</v>
      </c>
      <c r="G27168" t="s">
        <v>14</v>
      </c>
      <c r="H27168" t="s">
        <v>22891</v>
      </c>
      <c r="I27168" t="s">
        <v>31</v>
      </c>
      <c r="J27168" t="s">
        <v>32</v>
      </c>
      <c r="M27168">
        <v>7376</v>
      </c>
      <c r="N27168">
        <v>353</v>
      </c>
      <c r="O27168">
        <v>360</v>
      </c>
    </row>
    <row r="27169" spans="1:15" x14ac:dyDescent="0.3">
      <c r="E27169" t="s">
        <v>22878</v>
      </c>
      <c r="F27169" t="s">
        <v>795</v>
      </c>
      <c r="G27169" t="s">
        <v>51</v>
      </c>
      <c r="H27169" t="s">
        <v>22898</v>
      </c>
      <c r="I27169" t="s">
        <v>52</v>
      </c>
      <c r="J27169" t="s">
        <v>60</v>
      </c>
      <c r="M27169">
        <v>7376</v>
      </c>
      <c r="N27169">
        <v>461</v>
      </c>
      <c r="O27169">
        <v>465</v>
      </c>
    </row>
    <row r="27170" spans="1:15" x14ac:dyDescent="0.3">
      <c r="A27170" t="s">
        <v>51</v>
      </c>
      <c r="B27170">
        <v>0</v>
      </c>
      <c r="C27170">
        <v>0</v>
      </c>
      <c r="D27170">
        <v>1</v>
      </c>
      <c r="E27170" t="s">
        <v>1611</v>
      </c>
      <c r="F27170" t="s">
        <v>22916</v>
      </c>
      <c r="G27170" t="s">
        <v>51</v>
      </c>
      <c r="H27170" t="s">
        <v>22917</v>
      </c>
      <c r="I27170" t="s">
        <v>52</v>
      </c>
      <c r="J27170" t="s">
        <v>53</v>
      </c>
      <c r="K27170" t="s">
        <v>60</v>
      </c>
      <c r="M27170">
        <v>7377</v>
      </c>
      <c r="N27170">
        <v>50</v>
      </c>
      <c r="O27170">
        <v>67</v>
      </c>
    </row>
    <row r="27171" spans="1:15" x14ac:dyDescent="0.3">
      <c r="E27171" t="s">
        <v>1611</v>
      </c>
      <c r="F27171" t="s">
        <v>1753</v>
      </c>
      <c r="G27171" t="s">
        <v>14</v>
      </c>
      <c r="H27171" t="s">
        <v>22903</v>
      </c>
      <c r="I27171" t="s">
        <v>26</v>
      </c>
      <c r="M27171">
        <v>7377</v>
      </c>
      <c r="N27171">
        <v>60</v>
      </c>
      <c r="O27171">
        <v>75</v>
      </c>
    </row>
    <row r="27172" spans="1:15" x14ac:dyDescent="0.3">
      <c r="E27172" t="s">
        <v>1611</v>
      </c>
      <c r="F27172" t="s">
        <v>1611</v>
      </c>
      <c r="G27172" t="s">
        <v>23</v>
      </c>
      <c r="H27172" t="s">
        <v>22918</v>
      </c>
      <c r="I27172" t="s">
        <v>19</v>
      </c>
      <c r="M27172">
        <v>7377</v>
      </c>
      <c r="N27172">
        <v>60</v>
      </c>
      <c r="O27172">
        <v>82</v>
      </c>
    </row>
    <row r="27173" spans="1:15" x14ac:dyDescent="0.3">
      <c r="E27173" t="s">
        <v>1611</v>
      </c>
      <c r="F27173" t="s">
        <v>2466</v>
      </c>
      <c r="G27173" t="s">
        <v>14</v>
      </c>
      <c r="H27173" t="s">
        <v>22907</v>
      </c>
      <c r="I27173" t="s">
        <v>52</v>
      </c>
      <c r="J27173" t="s">
        <v>32</v>
      </c>
      <c r="M27173">
        <v>7377</v>
      </c>
      <c r="N27173">
        <v>76</v>
      </c>
      <c r="O27173">
        <v>82</v>
      </c>
    </row>
    <row r="27174" spans="1:15" x14ac:dyDescent="0.3">
      <c r="A27174" t="s">
        <v>23</v>
      </c>
      <c r="B27174">
        <v>1</v>
      </c>
      <c r="C27174">
        <v>1</v>
      </c>
      <c r="D27174">
        <v>1</v>
      </c>
      <c r="E27174" t="s">
        <v>1611</v>
      </c>
      <c r="F27174" t="s">
        <v>2466</v>
      </c>
      <c r="G27174" t="s">
        <v>23</v>
      </c>
      <c r="H27174" t="s">
        <v>22907</v>
      </c>
      <c r="I27174" t="s">
        <v>26</v>
      </c>
      <c r="M27174">
        <v>7377</v>
      </c>
      <c r="N27174">
        <v>76</v>
      </c>
      <c r="O27174">
        <v>82</v>
      </c>
    </row>
    <row r="27175" spans="1:15" x14ac:dyDescent="0.3">
      <c r="E27175" t="s">
        <v>1611</v>
      </c>
      <c r="F27175" t="s">
        <v>22910</v>
      </c>
      <c r="G27175" t="s">
        <v>17</v>
      </c>
      <c r="H27175" t="s">
        <v>22911</v>
      </c>
      <c r="I27175" t="s">
        <v>19</v>
      </c>
      <c r="M27175">
        <v>7377</v>
      </c>
      <c r="N27175">
        <v>108</v>
      </c>
      <c r="O27175">
        <v>127</v>
      </c>
    </row>
    <row r="27176" spans="1:15" x14ac:dyDescent="0.3">
      <c r="A27176" t="s">
        <v>237</v>
      </c>
      <c r="B27176">
        <v>0</v>
      </c>
      <c r="C27176">
        <v>0</v>
      </c>
      <c r="D27176">
        <v>0</v>
      </c>
      <c r="E27176" t="s">
        <v>1611</v>
      </c>
      <c r="F27176" t="s">
        <v>22908</v>
      </c>
      <c r="G27176" t="s">
        <v>14</v>
      </c>
      <c r="H27176" t="s">
        <v>22909</v>
      </c>
      <c r="I27176" t="s">
        <v>52</v>
      </c>
      <c r="J27176" t="s">
        <v>46</v>
      </c>
      <c r="K27176" t="s">
        <v>47</v>
      </c>
      <c r="L27176" t="s">
        <v>43</v>
      </c>
      <c r="M27176">
        <v>7377</v>
      </c>
      <c r="N27176">
        <v>111</v>
      </c>
      <c r="O27176">
        <v>127</v>
      </c>
    </row>
    <row r="27177" spans="1:15" x14ac:dyDescent="0.3">
      <c r="A27177" t="s">
        <v>237</v>
      </c>
      <c r="B27177">
        <v>0</v>
      </c>
      <c r="C27177">
        <v>0</v>
      </c>
      <c r="D27177">
        <v>0</v>
      </c>
      <c r="E27177" t="s">
        <v>1611</v>
      </c>
      <c r="F27177" t="s">
        <v>22908</v>
      </c>
      <c r="G27177" t="s">
        <v>23</v>
      </c>
      <c r="H27177" t="s">
        <v>22909</v>
      </c>
      <c r="I27177" t="s">
        <v>26</v>
      </c>
      <c r="M27177">
        <v>7377</v>
      </c>
      <c r="N27177">
        <v>111</v>
      </c>
      <c r="O27177">
        <v>127</v>
      </c>
    </row>
    <row r="27178" spans="1:15" x14ac:dyDescent="0.3">
      <c r="A27178" t="s">
        <v>237</v>
      </c>
      <c r="B27178">
        <v>0</v>
      </c>
      <c r="C27178">
        <v>0</v>
      </c>
      <c r="D27178">
        <v>0</v>
      </c>
      <c r="E27178" t="s">
        <v>1611</v>
      </c>
      <c r="F27178" t="s">
        <v>22912</v>
      </c>
      <c r="G27178" t="s">
        <v>23</v>
      </c>
      <c r="H27178" t="s">
        <v>22913</v>
      </c>
      <c r="I27178" t="s">
        <v>26</v>
      </c>
      <c r="M27178">
        <v>7377</v>
      </c>
      <c r="N27178">
        <v>129</v>
      </c>
      <c r="O27178">
        <v>137</v>
      </c>
    </row>
    <row r="27179" spans="1:15" x14ac:dyDescent="0.3">
      <c r="A27179" t="s">
        <v>51</v>
      </c>
      <c r="B27179">
        <v>1</v>
      </c>
      <c r="C27179">
        <v>1</v>
      </c>
      <c r="D27179">
        <v>1</v>
      </c>
      <c r="E27179" t="s">
        <v>1611</v>
      </c>
      <c r="F27179" t="s">
        <v>22914</v>
      </c>
      <c r="G27179" t="s">
        <v>51</v>
      </c>
      <c r="H27179" t="s">
        <v>22915</v>
      </c>
      <c r="I27179" t="s">
        <v>52</v>
      </c>
      <c r="J27179" t="s">
        <v>103</v>
      </c>
      <c r="M27179">
        <v>7377</v>
      </c>
      <c r="N27179">
        <v>161</v>
      </c>
      <c r="O27179">
        <v>172</v>
      </c>
    </row>
    <row r="27180" spans="1:15" x14ac:dyDescent="0.3">
      <c r="A27180" t="s">
        <v>14</v>
      </c>
      <c r="B27180">
        <v>1</v>
      </c>
      <c r="C27180">
        <v>1</v>
      </c>
      <c r="D27180">
        <v>1</v>
      </c>
      <c r="E27180" t="s">
        <v>1611</v>
      </c>
      <c r="F27180" t="s">
        <v>1612</v>
      </c>
      <c r="G27180" t="s">
        <v>14</v>
      </c>
      <c r="H27180" t="s">
        <v>22905</v>
      </c>
      <c r="I27180" t="s">
        <v>22</v>
      </c>
      <c r="M27180">
        <v>7377</v>
      </c>
      <c r="N27180">
        <v>229</v>
      </c>
      <c r="O27180">
        <v>234</v>
      </c>
    </row>
    <row r="27181" spans="1:15" x14ac:dyDescent="0.3">
      <c r="A27181" t="s">
        <v>237</v>
      </c>
      <c r="B27181">
        <v>0</v>
      </c>
      <c r="C27181">
        <v>0</v>
      </c>
      <c r="D27181">
        <v>0</v>
      </c>
      <c r="E27181" t="s">
        <v>1611</v>
      </c>
      <c r="F27181" t="s">
        <v>2641</v>
      </c>
      <c r="G27181" t="s">
        <v>23</v>
      </c>
      <c r="H27181" t="s">
        <v>22904</v>
      </c>
      <c r="I27181" t="s">
        <v>26</v>
      </c>
      <c r="M27181">
        <v>7377</v>
      </c>
      <c r="N27181">
        <v>408</v>
      </c>
      <c r="O27181">
        <v>414</v>
      </c>
    </row>
    <row r="27182" spans="1:15" x14ac:dyDescent="0.3">
      <c r="E27182" t="s">
        <v>1611</v>
      </c>
      <c r="F27182" t="s">
        <v>2641</v>
      </c>
      <c r="G27182" t="s">
        <v>17</v>
      </c>
      <c r="H27182" t="s">
        <v>22904</v>
      </c>
      <c r="I27182" t="s">
        <v>19</v>
      </c>
      <c r="M27182">
        <v>7377</v>
      </c>
      <c r="N27182">
        <v>408</v>
      </c>
      <c r="O27182">
        <v>414</v>
      </c>
    </row>
    <row r="27183" spans="1:15" x14ac:dyDescent="0.3">
      <c r="A27183" t="s">
        <v>14</v>
      </c>
      <c r="B27183">
        <v>1</v>
      </c>
      <c r="C27183">
        <v>1</v>
      </c>
      <c r="D27183">
        <v>1</v>
      </c>
      <c r="E27183" t="s">
        <v>1611</v>
      </c>
      <c r="F27183" t="s">
        <v>1616</v>
      </c>
      <c r="G27183" t="s">
        <v>14</v>
      </c>
      <c r="H27183" t="s">
        <v>22906</v>
      </c>
      <c r="I27183" t="s">
        <v>35</v>
      </c>
      <c r="J27183" t="s">
        <v>32</v>
      </c>
      <c r="M27183">
        <v>7377</v>
      </c>
      <c r="N27183">
        <v>448</v>
      </c>
      <c r="O27183">
        <v>456</v>
      </c>
    </row>
    <row r="27184" spans="1:15" x14ac:dyDescent="0.3">
      <c r="A27184" t="s">
        <v>14</v>
      </c>
      <c r="B27184">
        <v>1</v>
      </c>
      <c r="C27184">
        <v>1</v>
      </c>
      <c r="D27184">
        <v>1</v>
      </c>
      <c r="E27184" t="s">
        <v>22919</v>
      </c>
      <c r="F27184" t="s">
        <v>8657</v>
      </c>
      <c r="G27184" t="s">
        <v>14</v>
      </c>
      <c r="H27184" t="s">
        <v>22922</v>
      </c>
      <c r="I27184" t="s">
        <v>35</v>
      </c>
      <c r="J27184" t="s">
        <v>32</v>
      </c>
      <c r="M27184">
        <v>7378</v>
      </c>
      <c r="N27184">
        <v>0</v>
      </c>
      <c r="O27184">
        <v>7</v>
      </c>
    </row>
    <row r="27185" spans="1:15" x14ac:dyDescent="0.3">
      <c r="E27185" t="s">
        <v>22919</v>
      </c>
      <c r="F27185" t="s">
        <v>2273</v>
      </c>
      <c r="G27185" t="s">
        <v>51</v>
      </c>
      <c r="H27185" t="s">
        <v>22921</v>
      </c>
      <c r="I27185" t="s">
        <v>52</v>
      </c>
      <c r="J27185" t="s">
        <v>60</v>
      </c>
      <c r="M27185">
        <v>7378</v>
      </c>
      <c r="N27185">
        <v>15</v>
      </c>
      <c r="O27185">
        <v>22</v>
      </c>
    </row>
    <row r="27186" spans="1:15" x14ac:dyDescent="0.3">
      <c r="A27186" t="s">
        <v>23</v>
      </c>
      <c r="B27186">
        <v>1</v>
      </c>
      <c r="C27186">
        <v>1</v>
      </c>
      <c r="D27186">
        <v>1</v>
      </c>
      <c r="E27186" t="s">
        <v>22919</v>
      </c>
      <c r="F27186" t="s">
        <v>21934</v>
      </c>
      <c r="G27186" t="s">
        <v>23</v>
      </c>
      <c r="H27186" t="s">
        <v>22925</v>
      </c>
      <c r="I27186" t="s">
        <v>35</v>
      </c>
      <c r="J27186" t="s">
        <v>112</v>
      </c>
      <c r="M27186">
        <v>7378</v>
      </c>
      <c r="N27186">
        <v>58</v>
      </c>
      <c r="O27186">
        <v>66</v>
      </c>
    </row>
    <row r="27187" spans="1:15" x14ac:dyDescent="0.3">
      <c r="A27187" t="s">
        <v>23</v>
      </c>
      <c r="B27187">
        <v>1</v>
      </c>
      <c r="C27187">
        <v>1</v>
      </c>
      <c r="D27187">
        <v>1</v>
      </c>
      <c r="E27187" t="s">
        <v>22919</v>
      </c>
      <c r="F27187" t="s">
        <v>1830</v>
      </c>
      <c r="G27187" t="s">
        <v>23</v>
      </c>
      <c r="H27187" t="s">
        <v>22920</v>
      </c>
      <c r="I27187" t="s">
        <v>22</v>
      </c>
      <c r="M27187">
        <v>7378</v>
      </c>
      <c r="N27187">
        <v>330</v>
      </c>
      <c r="O27187">
        <v>335</v>
      </c>
    </row>
    <row r="27188" spans="1:15" x14ac:dyDescent="0.3">
      <c r="E27188" t="s">
        <v>22919</v>
      </c>
      <c r="F27188" t="s">
        <v>1830</v>
      </c>
      <c r="G27188" t="s">
        <v>14</v>
      </c>
      <c r="H27188" t="s">
        <v>22920</v>
      </c>
      <c r="I27188" t="s">
        <v>52</v>
      </c>
      <c r="J27188" t="s">
        <v>32</v>
      </c>
      <c r="M27188">
        <v>7378</v>
      </c>
      <c r="N27188">
        <v>330</v>
      </c>
      <c r="O27188">
        <v>335</v>
      </c>
    </row>
    <row r="27189" spans="1:15" x14ac:dyDescent="0.3">
      <c r="E27189" t="s">
        <v>22919</v>
      </c>
      <c r="F27189" t="s">
        <v>241</v>
      </c>
      <c r="G27189" t="s">
        <v>23</v>
      </c>
      <c r="H27189" t="s">
        <v>22923</v>
      </c>
      <c r="I27189" t="s">
        <v>52</v>
      </c>
      <c r="J27189" t="s">
        <v>117</v>
      </c>
      <c r="M27189">
        <v>7378</v>
      </c>
      <c r="N27189">
        <v>378</v>
      </c>
      <c r="O27189">
        <v>384</v>
      </c>
    </row>
    <row r="27190" spans="1:15" x14ac:dyDescent="0.3">
      <c r="E27190" t="s">
        <v>22919</v>
      </c>
      <c r="F27190" t="s">
        <v>196</v>
      </c>
      <c r="G27190" t="s">
        <v>23</v>
      </c>
      <c r="H27190" t="s">
        <v>22924</v>
      </c>
      <c r="I27190" t="s">
        <v>52</v>
      </c>
      <c r="J27190" t="s">
        <v>117</v>
      </c>
      <c r="M27190">
        <v>7378</v>
      </c>
      <c r="N27190">
        <v>404</v>
      </c>
      <c r="O27190">
        <v>412</v>
      </c>
    </row>
    <row r="27191" spans="1:15" x14ac:dyDescent="0.3">
      <c r="E27191" t="s">
        <v>22919</v>
      </c>
      <c r="F27191" t="s">
        <v>11266</v>
      </c>
      <c r="G27191" t="s">
        <v>23</v>
      </c>
      <c r="H27191" t="s">
        <v>22926</v>
      </c>
      <c r="I27191" t="s">
        <v>52</v>
      </c>
      <c r="J27191" t="s">
        <v>117</v>
      </c>
      <c r="M27191">
        <v>7379</v>
      </c>
      <c r="N27191">
        <v>130</v>
      </c>
      <c r="O27191">
        <v>137</v>
      </c>
    </row>
    <row r="27192" spans="1:15" x14ac:dyDescent="0.3">
      <c r="E27192" t="s">
        <v>22919</v>
      </c>
      <c r="F27192" t="s">
        <v>432</v>
      </c>
      <c r="G27192" t="s">
        <v>23</v>
      </c>
      <c r="H27192" t="s">
        <v>22928</v>
      </c>
      <c r="I27192" t="s">
        <v>52</v>
      </c>
      <c r="J27192" t="s">
        <v>117</v>
      </c>
      <c r="M27192">
        <v>7379</v>
      </c>
      <c r="N27192">
        <v>145</v>
      </c>
      <c r="O27192">
        <v>154</v>
      </c>
    </row>
    <row r="27193" spans="1:15" x14ac:dyDescent="0.3">
      <c r="E27193" t="s">
        <v>22919</v>
      </c>
      <c r="F27193" t="s">
        <v>241</v>
      </c>
      <c r="G27193" t="s">
        <v>23</v>
      </c>
      <c r="H27193" t="s">
        <v>22929</v>
      </c>
      <c r="I27193" t="s">
        <v>52</v>
      </c>
      <c r="J27193" t="s">
        <v>117</v>
      </c>
      <c r="M27193">
        <v>7379</v>
      </c>
      <c r="N27193">
        <v>209</v>
      </c>
      <c r="O27193">
        <v>215</v>
      </c>
    </row>
    <row r="27194" spans="1:15" x14ac:dyDescent="0.3">
      <c r="E27194" t="s">
        <v>22919</v>
      </c>
      <c r="F27194" t="s">
        <v>241</v>
      </c>
      <c r="G27194" t="s">
        <v>23</v>
      </c>
      <c r="H27194" t="s">
        <v>22927</v>
      </c>
      <c r="I27194" t="s">
        <v>52</v>
      </c>
      <c r="J27194" t="s">
        <v>117</v>
      </c>
      <c r="M27194">
        <v>7379</v>
      </c>
      <c r="N27194">
        <v>405</v>
      </c>
      <c r="O27194">
        <v>411</v>
      </c>
    </row>
    <row r="27195" spans="1:15" x14ac:dyDescent="0.3">
      <c r="A27195" t="s">
        <v>14</v>
      </c>
      <c r="B27195">
        <v>1</v>
      </c>
      <c r="C27195">
        <v>1</v>
      </c>
      <c r="D27195">
        <v>1</v>
      </c>
      <c r="E27195" t="s">
        <v>22919</v>
      </c>
      <c r="F27195" t="s">
        <v>8657</v>
      </c>
      <c r="G27195" t="s">
        <v>14</v>
      </c>
      <c r="H27195" t="s">
        <v>22930</v>
      </c>
      <c r="I27195" t="s">
        <v>35</v>
      </c>
      <c r="J27195" t="s">
        <v>32</v>
      </c>
      <c r="M27195">
        <v>7380</v>
      </c>
      <c r="N27195">
        <v>0</v>
      </c>
      <c r="O27195">
        <v>7</v>
      </c>
    </row>
    <row r="27196" spans="1:15" x14ac:dyDescent="0.3">
      <c r="E27196" t="s">
        <v>22919</v>
      </c>
      <c r="F27196" t="s">
        <v>2273</v>
      </c>
      <c r="G27196" t="s">
        <v>51</v>
      </c>
      <c r="H27196" t="s">
        <v>22935</v>
      </c>
      <c r="I27196" t="s">
        <v>52</v>
      </c>
      <c r="J27196" t="s">
        <v>60</v>
      </c>
      <c r="M27196">
        <v>7380</v>
      </c>
      <c r="N27196">
        <v>15</v>
      </c>
      <c r="O27196">
        <v>22</v>
      </c>
    </row>
    <row r="27197" spans="1:15" x14ac:dyDescent="0.3">
      <c r="A27197" t="s">
        <v>23</v>
      </c>
      <c r="B27197">
        <v>1</v>
      </c>
      <c r="C27197">
        <v>1</v>
      </c>
      <c r="D27197">
        <v>1</v>
      </c>
      <c r="E27197" t="s">
        <v>22919</v>
      </c>
      <c r="F27197" t="s">
        <v>21934</v>
      </c>
      <c r="G27197" t="s">
        <v>23</v>
      </c>
      <c r="H27197" t="s">
        <v>22938</v>
      </c>
      <c r="I27197" t="s">
        <v>35</v>
      </c>
      <c r="J27197" t="s">
        <v>112</v>
      </c>
      <c r="M27197">
        <v>7380</v>
      </c>
      <c r="N27197">
        <v>55</v>
      </c>
      <c r="O27197">
        <v>63</v>
      </c>
    </row>
    <row r="27198" spans="1:15" x14ac:dyDescent="0.3">
      <c r="E27198" t="s">
        <v>22919</v>
      </c>
      <c r="F27198" t="s">
        <v>241</v>
      </c>
      <c r="G27198" t="s">
        <v>23</v>
      </c>
      <c r="H27198" t="s">
        <v>22933</v>
      </c>
      <c r="I27198" t="s">
        <v>52</v>
      </c>
      <c r="J27198" t="s">
        <v>117</v>
      </c>
      <c r="M27198">
        <v>7380</v>
      </c>
      <c r="N27198">
        <v>155</v>
      </c>
      <c r="O27198">
        <v>161</v>
      </c>
    </row>
    <row r="27199" spans="1:15" x14ac:dyDescent="0.3">
      <c r="E27199" t="s">
        <v>22919</v>
      </c>
      <c r="F27199" t="s">
        <v>1128</v>
      </c>
      <c r="G27199" t="s">
        <v>23</v>
      </c>
      <c r="H27199" t="s">
        <v>22936</v>
      </c>
      <c r="I27199" t="s">
        <v>26</v>
      </c>
      <c r="M27199">
        <v>7380</v>
      </c>
      <c r="N27199">
        <v>378</v>
      </c>
      <c r="O27199">
        <v>381</v>
      </c>
    </row>
    <row r="27200" spans="1:15" x14ac:dyDescent="0.3">
      <c r="E27200" t="s">
        <v>22919</v>
      </c>
      <c r="F27200" t="s">
        <v>13112</v>
      </c>
      <c r="G27200" t="s">
        <v>23</v>
      </c>
      <c r="H27200" t="s">
        <v>22931</v>
      </c>
      <c r="I27200" t="s">
        <v>69</v>
      </c>
      <c r="J27200" t="s">
        <v>1975</v>
      </c>
      <c r="M27200">
        <v>7380</v>
      </c>
      <c r="N27200">
        <v>423</v>
      </c>
      <c r="O27200">
        <v>440</v>
      </c>
    </row>
    <row r="27201" spans="1:15" x14ac:dyDescent="0.3">
      <c r="E27201" t="s">
        <v>22919</v>
      </c>
      <c r="F27201" t="s">
        <v>241</v>
      </c>
      <c r="G27201" t="s">
        <v>23</v>
      </c>
      <c r="H27201" t="s">
        <v>22934</v>
      </c>
      <c r="I27201" t="s">
        <v>52</v>
      </c>
      <c r="J27201" t="s">
        <v>117</v>
      </c>
      <c r="M27201">
        <v>7380</v>
      </c>
      <c r="N27201">
        <v>459</v>
      </c>
      <c r="O27201">
        <v>465</v>
      </c>
    </row>
    <row r="27202" spans="1:15" x14ac:dyDescent="0.3">
      <c r="E27202" t="s">
        <v>22919</v>
      </c>
      <c r="F27202" t="s">
        <v>196</v>
      </c>
      <c r="G27202" t="s">
        <v>23</v>
      </c>
      <c r="H27202" t="s">
        <v>22932</v>
      </c>
      <c r="I27202" t="s">
        <v>52</v>
      </c>
      <c r="J27202" t="s">
        <v>117</v>
      </c>
      <c r="M27202">
        <v>7380</v>
      </c>
      <c r="N27202">
        <v>498</v>
      </c>
      <c r="O27202">
        <v>506</v>
      </c>
    </row>
    <row r="27203" spans="1:15" x14ac:dyDescent="0.3">
      <c r="A27203" t="s">
        <v>237</v>
      </c>
      <c r="B27203">
        <v>0</v>
      </c>
      <c r="C27203">
        <v>0</v>
      </c>
      <c r="D27203">
        <v>0</v>
      </c>
      <c r="E27203" t="s">
        <v>22919</v>
      </c>
      <c r="F27203" t="s">
        <v>2289</v>
      </c>
      <c r="G27203" t="s">
        <v>17</v>
      </c>
      <c r="H27203" t="s">
        <v>22937</v>
      </c>
      <c r="I27203" t="s">
        <v>26</v>
      </c>
      <c r="M27203">
        <v>7380</v>
      </c>
      <c r="N27203">
        <v>545</v>
      </c>
      <c r="O27203">
        <v>547</v>
      </c>
    </row>
    <row r="27204" spans="1:15" x14ac:dyDescent="0.3">
      <c r="A27204" t="s">
        <v>14</v>
      </c>
      <c r="B27204">
        <v>1</v>
      </c>
      <c r="C27204">
        <v>1</v>
      </c>
      <c r="D27204">
        <v>1</v>
      </c>
      <c r="E27204" t="s">
        <v>22939</v>
      </c>
      <c r="F27204" t="s">
        <v>22950</v>
      </c>
      <c r="G27204" t="s">
        <v>14</v>
      </c>
      <c r="H27204" t="s">
        <v>22951</v>
      </c>
      <c r="I27204" t="s">
        <v>35</v>
      </c>
      <c r="J27204" t="s">
        <v>46</v>
      </c>
      <c r="K27204" t="s">
        <v>47</v>
      </c>
      <c r="L27204" t="s">
        <v>43</v>
      </c>
      <c r="M27204">
        <v>7381</v>
      </c>
      <c r="N27204">
        <v>0</v>
      </c>
      <c r="O27204">
        <v>19</v>
      </c>
    </row>
    <row r="27205" spans="1:15" x14ac:dyDescent="0.3">
      <c r="E27205" t="s">
        <v>22939</v>
      </c>
      <c r="F27205" t="s">
        <v>22948</v>
      </c>
      <c r="G27205" t="s">
        <v>14</v>
      </c>
      <c r="H27205" t="s">
        <v>22949</v>
      </c>
      <c r="I27205" t="s">
        <v>19</v>
      </c>
      <c r="M27205">
        <v>7381</v>
      </c>
      <c r="N27205">
        <v>27</v>
      </c>
      <c r="O27205">
        <v>34</v>
      </c>
    </row>
    <row r="27206" spans="1:15" x14ac:dyDescent="0.3">
      <c r="A27206" t="s">
        <v>1277</v>
      </c>
      <c r="B27206">
        <v>0</v>
      </c>
      <c r="C27206">
        <v>1</v>
      </c>
      <c r="D27206" t="s">
        <v>1277</v>
      </c>
      <c r="E27206" t="s">
        <v>22939</v>
      </c>
      <c r="F27206" t="s">
        <v>22948</v>
      </c>
      <c r="G27206" t="s">
        <v>23</v>
      </c>
      <c r="H27206" t="s">
        <v>22949</v>
      </c>
      <c r="I27206" t="s">
        <v>26</v>
      </c>
      <c r="M27206">
        <v>7381</v>
      </c>
      <c r="N27206">
        <v>27</v>
      </c>
      <c r="O27206">
        <v>34</v>
      </c>
    </row>
    <row r="27207" spans="1:15" x14ac:dyDescent="0.3">
      <c r="E27207" t="s">
        <v>22939</v>
      </c>
      <c r="F27207" t="s">
        <v>22940</v>
      </c>
      <c r="G27207" t="s">
        <v>51</v>
      </c>
      <c r="H27207" t="s">
        <v>22941</v>
      </c>
      <c r="I27207" t="s">
        <v>22</v>
      </c>
      <c r="M27207">
        <v>7381</v>
      </c>
      <c r="N27207">
        <v>70</v>
      </c>
      <c r="O27207">
        <v>83</v>
      </c>
    </row>
    <row r="27208" spans="1:15" x14ac:dyDescent="0.3">
      <c r="A27208" t="s">
        <v>23</v>
      </c>
      <c r="B27208">
        <v>1</v>
      </c>
      <c r="C27208">
        <v>1</v>
      </c>
      <c r="D27208">
        <v>1</v>
      </c>
      <c r="E27208" t="s">
        <v>22939</v>
      </c>
      <c r="F27208" t="s">
        <v>22944</v>
      </c>
      <c r="G27208" t="s">
        <v>23</v>
      </c>
      <c r="H27208" t="s">
        <v>22945</v>
      </c>
      <c r="I27208" t="s">
        <v>69</v>
      </c>
      <c r="J27208" t="s">
        <v>112</v>
      </c>
      <c r="M27208">
        <v>7381</v>
      </c>
      <c r="N27208">
        <v>78</v>
      </c>
      <c r="O27208">
        <v>83</v>
      </c>
    </row>
    <row r="27209" spans="1:15" x14ac:dyDescent="0.3">
      <c r="E27209" t="s">
        <v>22939</v>
      </c>
      <c r="F27209" t="s">
        <v>22952</v>
      </c>
      <c r="G27209" t="s">
        <v>14</v>
      </c>
      <c r="H27209" t="s">
        <v>22953</v>
      </c>
      <c r="I27209" t="s">
        <v>19</v>
      </c>
      <c r="M27209">
        <v>7381</v>
      </c>
      <c r="N27209">
        <v>106</v>
      </c>
      <c r="O27209">
        <v>116</v>
      </c>
    </row>
    <row r="27210" spans="1:15" x14ac:dyDescent="0.3">
      <c r="A27210" t="s">
        <v>51</v>
      </c>
      <c r="B27210">
        <v>0</v>
      </c>
      <c r="C27210">
        <v>1</v>
      </c>
      <c r="D27210" t="s">
        <v>51</v>
      </c>
      <c r="E27210" t="s">
        <v>22939</v>
      </c>
      <c r="F27210" t="s">
        <v>22952</v>
      </c>
      <c r="G27210" t="s">
        <v>23</v>
      </c>
      <c r="H27210" t="s">
        <v>22953</v>
      </c>
      <c r="I27210" t="s">
        <v>26</v>
      </c>
      <c r="M27210">
        <v>7381</v>
      </c>
      <c r="N27210">
        <v>106</v>
      </c>
      <c r="O27210">
        <v>116</v>
      </c>
    </row>
    <row r="27211" spans="1:15" x14ac:dyDescent="0.3">
      <c r="A27211" t="s">
        <v>237</v>
      </c>
      <c r="B27211">
        <v>0</v>
      </c>
      <c r="E27211" t="s">
        <v>22939</v>
      </c>
      <c r="F27211" t="s">
        <v>22942</v>
      </c>
      <c r="G27211" t="s">
        <v>17</v>
      </c>
      <c r="H27211" t="s">
        <v>22943</v>
      </c>
      <c r="I27211" t="s">
        <v>26</v>
      </c>
      <c r="M27211">
        <v>7381</v>
      </c>
      <c r="N27211">
        <v>164</v>
      </c>
      <c r="O27211">
        <v>171</v>
      </c>
    </row>
    <row r="27212" spans="1:15" x14ac:dyDescent="0.3">
      <c r="E27212" t="s">
        <v>22939</v>
      </c>
      <c r="F27212" t="s">
        <v>22942</v>
      </c>
      <c r="G27212" t="s">
        <v>14</v>
      </c>
      <c r="H27212" t="s">
        <v>22943</v>
      </c>
      <c r="I27212" t="s">
        <v>19</v>
      </c>
      <c r="M27212">
        <v>7381</v>
      </c>
      <c r="N27212">
        <v>164</v>
      </c>
      <c r="O27212">
        <v>171</v>
      </c>
    </row>
    <row r="27213" spans="1:15" x14ac:dyDescent="0.3">
      <c r="E27213" t="s">
        <v>22939</v>
      </c>
      <c r="F27213" t="s">
        <v>22946</v>
      </c>
      <c r="G27213" t="s">
        <v>51</v>
      </c>
      <c r="H27213" t="s">
        <v>22947</v>
      </c>
      <c r="I27213" t="s">
        <v>19</v>
      </c>
      <c r="M27213">
        <v>7381</v>
      </c>
      <c r="N27213">
        <v>246</v>
      </c>
      <c r="O27213">
        <v>259</v>
      </c>
    </row>
    <row r="27214" spans="1:15" x14ac:dyDescent="0.3">
      <c r="E27214" t="s">
        <v>22939</v>
      </c>
      <c r="F27214" t="s">
        <v>22946</v>
      </c>
      <c r="G27214" t="s">
        <v>23</v>
      </c>
      <c r="H27214" t="s">
        <v>22947</v>
      </c>
      <c r="I27214" t="s">
        <v>26</v>
      </c>
      <c r="M27214">
        <v>7381</v>
      </c>
      <c r="N27214">
        <v>246</v>
      </c>
      <c r="O27214">
        <v>259</v>
      </c>
    </row>
    <row r="27215" spans="1:15" x14ac:dyDescent="0.3">
      <c r="A27215" t="s">
        <v>14</v>
      </c>
      <c r="B27215">
        <v>1</v>
      </c>
      <c r="C27215">
        <v>1</v>
      </c>
      <c r="D27215">
        <v>1</v>
      </c>
      <c r="E27215" t="s">
        <v>22954</v>
      </c>
      <c r="F27215" t="s">
        <v>22966</v>
      </c>
      <c r="G27215" t="s">
        <v>14</v>
      </c>
      <c r="H27215" t="s">
        <v>22967</v>
      </c>
      <c r="I27215" t="s">
        <v>35</v>
      </c>
      <c r="J27215" t="s">
        <v>46</v>
      </c>
      <c r="K27215" t="s">
        <v>47</v>
      </c>
      <c r="L27215" t="s">
        <v>43</v>
      </c>
      <c r="M27215">
        <v>7382</v>
      </c>
      <c r="N27215">
        <v>0</v>
      </c>
      <c r="O27215">
        <v>13</v>
      </c>
    </row>
    <row r="27216" spans="1:15" x14ac:dyDescent="0.3">
      <c r="E27216" t="s">
        <v>22954</v>
      </c>
      <c r="F27216" t="s">
        <v>22957</v>
      </c>
      <c r="G27216" t="s">
        <v>51</v>
      </c>
      <c r="H27216" t="s">
        <v>22958</v>
      </c>
      <c r="I27216" t="s">
        <v>19</v>
      </c>
      <c r="M27216">
        <v>7382</v>
      </c>
      <c r="N27216">
        <v>38</v>
      </c>
      <c r="O27216">
        <v>52</v>
      </c>
    </row>
    <row r="27217" spans="1:15" x14ac:dyDescent="0.3">
      <c r="A27217" t="s">
        <v>51</v>
      </c>
      <c r="B27217">
        <v>0</v>
      </c>
      <c r="C27217">
        <v>1</v>
      </c>
      <c r="D27217" t="s">
        <v>51</v>
      </c>
      <c r="E27217" t="s">
        <v>22954</v>
      </c>
      <c r="F27217" t="s">
        <v>22957</v>
      </c>
      <c r="G27217" t="s">
        <v>14</v>
      </c>
      <c r="H27217" t="s">
        <v>22958</v>
      </c>
      <c r="I27217" t="s">
        <v>26</v>
      </c>
      <c r="M27217">
        <v>7382</v>
      </c>
      <c r="N27217">
        <v>38</v>
      </c>
      <c r="O27217">
        <v>52</v>
      </c>
    </row>
    <row r="27218" spans="1:15" x14ac:dyDescent="0.3">
      <c r="A27218" t="s">
        <v>51</v>
      </c>
      <c r="B27218">
        <v>0</v>
      </c>
      <c r="C27218">
        <v>0</v>
      </c>
      <c r="D27218" t="s">
        <v>51</v>
      </c>
      <c r="E27218" t="s">
        <v>22954</v>
      </c>
      <c r="F27218" t="s">
        <v>22961</v>
      </c>
      <c r="G27218" t="s">
        <v>14</v>
      </c>
      <c r="H27218" t="s">
        <v>22962</v>
      </c>
      <c r="I27218" t="s">
        <v>52</v>
      </c>
      <c r="J27218" t="s">
        <v>597</v>
      </c>
      <c r="M27218">
        <v>7382</v>
      </c>
      <c r="N27218">
        <v>38</v>
      </c>
      <c r="O27218">
        <v>42</v>
      </c>
    </row>
    <row r="27219" spans="1:15" x14ac:dyDescent="0.3">
      <c r="A27219" t="s">
        <v>23</v>
      </c>
      <c r="B27219">
        <v>1</v>
      </c>
      <c r="C27219">
        <v>1</v>
      </c>
      <c r="D27219">
        <v>1</v>
      </c>
      <c r="E27219" t="s">
        <v>22954</v>
      </c>
      <c r="F27219" t="s">
        <v>5122</v>
      </c>
      <c r="G27219" t="s">
        <v>23</v>
      </c>
      <c r="H27219" t="s">
        <v>22968</v>
      </c>
      <c r="I27219" t="s">
        <v>69</v>
      </c>
      <c r="J27219" t="s">
        <v>112</v>
      </c>
      <c r="M27219">
        <v>7382</v>
      </c>
      <c r="N27219">
        <v>43</v>
      </c>
      <c r="O27219">
        <v>52</v>
      </c>
    </row>
    <row r="27220" spans="1:15" x14ac:dyDescent="0.3">
      <c r="A27220" t="s">
        <v>23</v>
      </c>
      <c r="B27220">
        <v>1</v>
      </c>
      <c r="C27220">
        <v>1</v>
      </c>
      <c r="D27220">
        <v>1</v>
      </c>
      <c r="E27220" t="s">
        <v>22954</v>
      </c>
      <c r="F27220" t="s">
        <v>22955</v>
      </c>
      <c r="G27220" t="s">
        <v>23</v>
      </c>
      <c r="H27220" t="s">
        <v>22956</v>
      </c>
      <c r="I27220" t="s">
        <v>35</v>
      </c>
      <c r="J27220" t="s">
        <v>112</v>
      </c>
      <c r="M27220">
        <v>7382</v>
      </c>
      <c r="N27220">
        <v>109</v>
      </c>
      <c r="O27220">
        <v>117</v>
      </c>
    </row>
    <row r="27221" spans="1:15" x14ac:dyDescent="0.3">
      <c r="E27221" t="s">
        <v>22954</v>
      </c>
      <c r="F27221" t="s">
        <v>9498</v>
      </c>
      <c r="G27221" t="s">
        <v>14</v>
      </c>
      <c r="H27221" t="s">
        <v>22964</v>
      </c>
      <c r="I27221" t="s">
        <v>19</v>
      </c>
      <c r="M27221">
        <v>7382</v>
      </c>
      <c r="N27221">
        <v>165</v>
      </c>
      <c r="O27221">
        <v>172</v>
      </c>
    </row>
    <row r="27222" spans="1:15" x14ac:dyDescent="0.3">
      <c r="A27222" t="s">
        <v>1277</v>
      </c>
      <c r="B27222">
        <v>0</v>
      </c>
      <c r="C27222">
        <v>1</v>
      </c>
      <c r="D27222" t="s">
        <v>1277</v>
      </c>
      <c r="E27222" t="s">
        <v>22954</v>
      </c>
      <c r="F27222" t="s">
        <v>9498</v>
      </c>
      <c r="G27222" t="s">
        <v>23</v>
      </c>
      <c r="H27222" t="s">
        <v>22964</v>
      </c>
      <c r="I27222" t="s">
        <v>26</v>
      </c>
      <c r="M27222">
        <v>7382</v>
      </c>
      <c r="N27222">
        <v>165</v>
      </c>
      <c r="O27222">
        <v>172</v>
      </c>
    </row>
    <row r="27223" spans="1:15" x14ac:dyDescent="0.3">
      <c r="A27223" t="s">
        <v>51</v>
      </c>
      <c r="B27223">
        <v>1</v>
      </c>
      <c r="C27223">
        <v>1</v>
      </c>
      <c r="D27223">
        <v>1</v>
      </c>
      <c r="E27223" t="s">
        <v>22954</v>
      </c>
      <c r="F27223" t="s">
        <v>22959</v>
      </c>
      <c r="G27223" t="s">
        <v>51</v>
      </c>
      <c r="H27223" t="s">
        <v>22960</v>
      </c>
      <c r="I27223" t="s">
        <v>22</v>
      </c>
      <c r="M27223">
        <v>7382</v>
      </c>
      <c r="N27223">
        <v>281</v>
      </c>
      <c r="O27223">
        <v>284</v>
      </c>
    </row>
    <row r="27224" spans="1:15" x14ac:dyDescent="0.3">
      <c r="A27224" t="s">
        <v>23</v>
      </c>
      <c r="B27224">
        <v>1</v>
      </c>
      <c r="C27224">
        <v>1</v>
      </c>
      <c r="D27224">
        <v>1</v>
      </c>
      <c r="E27224" t="s">
        <v>22954</v>
      </c>
      <c r="F27224" t="s">
        <v>4406</v>
      </c>
      <c r="G27224" t="s">
        <v>23</v>
      </c>
      <c r="H27224" t="s">
        <v>22965</v>
      </c>
      <c r="I27224" t="s">
        <v>35</v>
      </c>
      <c r="J27224" t="s">
        <v>112</v>
      </c>
      <c r="M27224">
        <v>7382</v>
      </c>
      <c r="N27224">
        <v>288</v>
      </c>
      <c r="O27224">
        <v>295</v>
      </c>
    </row>
    <row r="27225" spans="1:15" x14ac:dyDescent="0.3">
      <c r="A27225" t="s">
        <v>23</v>
      </c>
      <c r="B27225">
        <v>1</v>
      </c>
      <c r="C27225">
        <v>1</v>
      </c>
      <c r="D27225">
        <v>1</v>
      </c>
      <c r="E27225" t="s">
        <v>22954</v>
      </c>
      <c r="F27225" t="s">
        <v>767</v>
      </c>
      <c r="G27225" t="s">
        <v>23</v>
      </c>
      <c r="H27225" t="s">
        <v>22963</v>
      </c>
      <c r="I27225" t="s">
        <v>35</v>
      </c>
      <c r="J27225" t="s">
        <v>112</v>
      </c>
      <c r="M27225">
        <v>7382</v>
      </c>
      <c r="N27225">
        <v>299</v>
      </c>
      <c r="O27225">
        <v>308</v>
      </c>
    </row>
    <row r="27226" spans="1:15" x14ac:dyDescent="0.3">
      <c r="A27226" t="s">
        <v>237</v>
      </c>
      <c r="B27226">
        <v>0</v>
      </c>
      <c r="C27226">
        <v>0</v>
      </c>
      <c r="D27226">
        <v>0</v>
      </c>
      <c r="E27226" t="s">
        <v>22969</v>
      </c>
      <c r="F27226" t="s">
        <v>7367</v>
      </c>
      <c r="G27226" t="s">
        <v>51</v>
      </c>
      <c r="H27226" t="s">
        <v>22975</v>
      </c>
      <c r="I27226" t="s">
        <v>52</v>
      </c>
      <c r="J27226" t="s">
        <v>1555</v>
      </c>
      <c r="M27226">
        <v>7383</v>
      </c>
      <c r="N27226">
        <v>0</v>
      </c>
      <c r="O27226">
        <v>5</v>
      </c>
    </row>
    <row r="27227" spans="1:15" x14ac:dyDescent="0.3">
      <c r="E27227" t="s">
        <v>22969</v>
      </c>
      <c r="F27227" t="s">
        <v>20974</v>
      </c>
      <c r="G27227" t="s">
        <v>17</v>
      </c>
      <c r="H27227" t="s">
        <v>22972</v>
      </c>
      <c r="I27227" t="s">
        <v>19</v>
      </c>
      <c r="M27227">
        <v>7383</v>
      </c>
      <c r="N27227">
        <v>0</v>
      </c>
      <c r="O27227">
        <v>12</v>
      </c>
    </row>
    <row r="27228" spans="1:15" x14ac:dyDescent="0.3">
      <c r="E27228" t="s">
        <v>22969</v>
      </c>
      <c r="F27228" t="s">
        <v>20974</v>
      </c>
      <c r="G27228" t="s">
        <v>14</v>
      </c>
      <c r="H27228" t="s">
        <v>22972</v>
      </c>
      <c r="I27228" t="s">
        <v>26</v>
      </c>
      <c r="M27228">
        <v>7383</v>
      </c>
      <c r="N27228">
        <v>0</v>
      </c>
      <c r="O27228">
        <v>12</v>
      </c>
    </row>
    <row r="27229" spans="1:15" x14ac:dyDescent="0.3">
      <c r="E27229" t="s">
        <v>22969</v>
      </c>
      <c r="F27229" t="s">
        <v>20977</v>
      </c>
      <c r="G27229" t="s">
        <v>23</v>
      </c>
      <c r="H27229" t="s">
        <v>22972</v>
      </c>
      <c r="I27229" t="s">
        <v>69</v>
      </c>
      <c r="J27229" t="s">
        <v>112</v>
      </c>
      <c r="M27229">
        <v>7383</v>
      </c>
      <c r="N27229">
        <v>6</v>
      </c>
      <c r="O27229">
        <v>12</v>
      </c>
    </row>
    <row r="27230" spans="1:15" x14ac:dyDescent="0.3">
      <c r="A27230" t="s">
        <v>51</v>
      </c>
      <c r="B27230">
        <v>0</v>
      </c>
      <c r="C27230">
        <v>0</v>
      </c>
      <c r="D27230" t="s">
        <v>51</v>
      </c>
      <c r="E27230" t="s">
        <v>22969</v>
      </c>
      <c r="F27230" t="s">
        <v>22970</v>
      </c>
      <c r="G27230" t="s">
        <v>14</v>
      </c>
      <c r="H27230" t="s">
        <v>22971</v>
      </c>
      <c r="I27230" t="s">
        <v>26</v>
      </c>
      <c r="M27230">
        <v>7383</v>
      </c>
      <c r="N27230">
        <v>26</v>
      </c>
      <c r="O27230">
        <v>52</v>
      </c>
    </row>
    <row r="27231" spans="1:15" x14ac:dyDescent="0.3">
      <c r="A27231" t="s">
        <v>51</v>
      </c>
      <c r="B27231">
        <v>0</v>
      </c>
      <c r="C27231">
        <v>0</v>
      </c>
      <c r="D27231">
        <v>1</v>
      </c>
      <c r="E27231" t="s">
        <v>22969</v>
      </c>
      <c r="F27231" t="s">
        <v>22970</v>
      </c>
      <c r="G27231" t="s">
        <v>51</v>
      </c>
      <c r="H27231" t="s">
        <v>22971</v>
      </c>
      <c r="I27231" t="s">
        <v>19</v>
      </c>
      <c r="M27231">
        <v>7383</v>
      </c>
      <c r="N27231">
        <v>26</v>
      </c>
      <c r="O27231">
        <v>52</v>
      </c>
    </row>
    <row r="27232" spans="1:15" x14ac:dyDescent="0.3">
      <c r="A27232" t="s">
        <v>237</v>
      </c>
      <c r="B27232">
        <v>0</v>
      </c>
      <c r="C27232">
        <v>0</v>
      </c>
      <c r="D27232">
        <v>0</v>
      </c>
      <c r="E27232" t="s">
        <v>22969</v>
      </c>
      <c r="F27232" t="s">
        <v>22973</v>
      </c>
      <c r="G27232" t="s">
        <v>51</v>
      </c>
      <c r="H27232" t="s">
        <v>22974</v>
      </c>
      <c r="I27232" t="s">
        <v>52</v>
      </c>
      <c r="J27232" t="s">
        <v>1555</v>
      </c>
      <c r="M27232">
        <v>7383</v>
      </c>
      <c r="N27232">
        <v>26</v>
      </c>
      <c r="O27232">
        <v>32</v>
      </c>
    </row>
    <row r="27233" spans="1:15" x14ac:dyDescent="0.3">
      <c r="E27233" t="s">
        <v>22969</v>
      </c>
      <c r="F27233" t="s">
        <v>22976</v>
      </c>
      <c r="G27233" t="s">
        <v>51</v>
      </c>
      <c r="H27233" t="s">
        <v>22977</v>
      </c>
      <c r="I27233" t="s">
        <v>22</v>
      </c>
      <c r="M27233">
        <v>7383</v>
      </c>
      <c r="N27233">
        <v>55</v>
      </c>
      <c r="O27233">
        <v>62</v>
      </c>
    </row>
    <row r="27234" spans="1:15" x14ac:dyDescent="0.3">
      <c r="E27234" t="s">
        <v>22978</v>
      </c>
      <c r="F27234" t="s">
        <v>20974</v>
      </c>
      <c r="G27234" t="s">
        <v>17</v>
      </c>
      <c r="H27234" t="s">
        <v>22979</v>
      </c>
      <c r="I27234" t="s">
        <v>19</v>
      </c>
      <c r="M27234">
        <v>7386</v>
      </c>
      <c r="N27234">
        <v>0</v>
      </c>
      <c r="O27234">
        <v>12</v>
      </c>
    </row>
    <row r="27235" spans="1:15" x14ac:dyDescent="0.3">
      <c r="E27235" t="s">
        <v>22978</v>
      </c>
      <c r="F27235" t="s">
        <v>20974</v>
      </c>
      <c r="G27235" t="s">
        <v>14</v>
      </c>
      <c r="H27235" t="s">
        <v>22979</v>
      </c>
      <c r="I27235" t="s">
        <v>26</v>
      </c>
      <c r="M27235">
        <v>7386</v>
      </c>
      <c r="N27235">
        <v>0</v>
      </c>
      <c r="O27235">
        <v>12</v>
      </c>
    </row>
    <row r="27236" spans="1:15" x14ac:dyDescent="0.3">
      <c r="A27236" t="s">
        <v>237</v>
      </c>
      <c r="B27236">
        <v>0</v>
      </c>
      <c r="C27236">
        <v>0</v>
      </c>
      <c r="D27236">
        <v>0</v>
      </c>
      <c r="E27236" t="s">
        <v>22978</v>
      </c>
      <c r="F27236" t="s">
        <v>7367</v>
      </c>
      <c r="G27236" t="s">
        <v>51</v>
      </c>
      <c r="H27236" t="s">
        <v>22984</v>
      </c>
      <c r="I27236" t="s">
        <v>52</v>
      </c>
      <c r="J27236" t="s">
        <v>1555</v>
      </c>
      <c r="M27236">
        <v>7386</v>
      </c>
      <c r="N27236">
        <v>0</v>
      </c>
      <c r="O27236">
        <v>5</v>
      </c>
    </row>
    <row r="27237" spans="1:15" x14ac:dyDescent="0.3">
      <c r="E27237" t="s">
        <v>22978</v>
      </c>
      <c r="F27237" t="s">
        <v>20977</v>
      </c>
      <c r="G27237" t="s">
        <v>23</v>
      </c>
      <c r="H27237" t="s">
        <v>22979</v>
      </c>
      <c r="I27237" t="s">
        <v>69</v>
      </c>
      <c r="J27237" t="s">
        <v>112</v>
      </c>
      <c r="M27237">
        <v>7386</v>
      </c>
      <c r="N27237">
        <v>6</v>
      </c>
      <c r="O27237">
        <v>12</v>
      </c>
    </row>
    <row r="27238" spans="1:15" x14ac:dyDescent="0.3">
      <c r="E27238" t="s">
        <v>22978</v>
      </c>
      <c r="F27238" t="s">
        <v>22981</v>
      </c>
      <c r="G27238" t="s">
        <v>51</v>
      </c>
      <c r="H27238" t="s">
        <v>22982</v>
      </c>
      <c r="I27238" t="s">
        <v>26</v>
      </c>
      <c r="M27238">
        <v>7386</v>
      </c>
      <c r="N27238">
        <v>26</v>
      </c>
      <c r="O27238">
        <v>38</v>
      </c>
    </row>
    <row r="27239" spans="1:15" x14ac:dyDescent="0.3">
      <c r="A27239" t="s">
        <v>237</v>
      </c>
      <c r="B27239">
        <v>0</v>
      </c>
      <c r="C27239">
        <v>0</v>
      </c>
      <c r="D27239">
        <v>0</v>
      </c>
      <c r="E27239" t="s">
        <v>22978</v>
      </c>
      <c r="F27239" t="s">
        <v>22973</v>
      </c>
      <c r="G27239" t="s">
        <v>51</v>
      </c>
      <c r="H27239" t="s">
        <v>22982</v>
      </c>
      <c r="I27239" t="s">
        <v>52</v>
      </c>
      <c r="J27239" t="s">
        <v>1555</v>
      </c>
      <c r="M27239">
        <v>7386</v>
      </c>
      <c r="N27239">
        <v>26</v>
      </c>
      <c r="O27239">
        <v>32</v>
      </c>
    </row>
    <row r="27240" spans="1:15" x14ac:dyDescent="0.3">
      <c r="A27240" t="s">
        <v>51</v>
      </c>
      <c r="B27240">
        <v>0</v>
      </c>
      <c r="C27240">
        <v>0</v>
      </c>
      <c r="D27240">
        <v>1</v>
      </c>
      <c r="E27240" t="s">
        <v>22978</v>
      </c>
      <c r="F27240" t="s">
        <v>22983</v>
      </c>
      <c r="G27240" t="s">
        <v>51</v>
      </c>
      <c r="H27240" t="s">
        <v>22982</v>
      </c>
      <c r="I27240" t="s">
        <v>19</v>
      </c>
      <c r="M27240">
        <v>7386</v>
      </c>
      <c r="N27240">
        <v>26</v>
      </c>
      <c r="O27240">
        <v>43</v>
      </c>
    </row>
    <row r="27241" spans="1:15" x14ac:dyDescent="0.3">
      <c r="E27241" t="s">
        <v>22978</v>
      </c>
      <c r="F27241" t="s">
        <v>22985</v>
      </c>
      <c r="G27241" t="s">
        <v>51</v>
      </c>
      <c r="H27241" t="s">
        <v>22986</v>
      </c>
      <c r="I27241" t="s">
        <v>19</v>
      </c>
      <c r="M27241">
        <v>7386</v>
      </c>
      <c r="N27241">
        <v>46</v>
      </c>
      <c r="O27241">
        <v>59</v>
      </c>
    </row>
    <row r="27242" spans="1:15" x14ac:dyDescent="0.3">
      <c r="A27242" t="s">
        <v>23</v>
      </c>
      <c r="B27242">
        <v>1</v>
      </c>
      <c r="C27242">
        <v>1</v>
      </c>
      <c r="D27242">
        <v>1</v>
      </c>
      <c r="E27242" t="s">
        <v>22978</v>
      </c>
      <c r="F27242" t="s">
        <v>1987</v>
      </c>
      <c r="G27242" t="s">
        <v>23</v>
      </c>
      <c r="H27242" t="s">
        <v>22980</v>
      </c>
      <c r="I27242" t="s">
        <v>69</v>
      </c>
      <c r="J27242" t="s">
        <v>112</v>
      </c>
      <c r="M27242">
        <v>7386</v>
      </c>
      <c r="N27242">
        <v>53</v>
      </c>
      <c r="O27242">
        <v>59</v>
      </c>
    </row>
    <row r="27243" spans="1:15" x14ac:dyDescent="0.3">
      <c r="A27243" t="s">
        <v>14</v>
      </c>
      <c r="B27243">
        <v>1</v>
      </c>
      <c r="C27243">
        <v>1</v>
      </c>
      <c r="D27243">
        <v>1</v>
      </c>
      <c r="E27243" t="s">
        <v>22939</v>
      </c>
      <c r="F27243" t="s">
        <v>22950</v>
      </c>
      <c r="G27243" t="s">
        <v>14</v>
      </c>
      <c r="H27243" t="s">
        <v>22951</v>
      </c>
      <c r="I27243" t="s">
        <v>35</v>
      </c>
      <c r="J27243" t="s">
        <v>46</v>
      </c>
      <c r="K27243" t="s">
        <v>47</v>
      </c>
      <c r="L27243" t="s">
        <v>43</v>
      </c>
      <c r="M27243">
        <v>7387</v>
      </c>
      <c r="N27243">
        <v>0</v>
      </c>
      <c r="O27243">
        <v>19</v>
      </c>
    </row>
    <row r="27244" spans="1:15" x14ac:dyDescent="0.3">
      <c r="A27244" t="s">
        <v>1277</v>
      </c>
      <c r="B27244">
        <v>0</v>
      </c>
      <c r="C27244">
        <v>1</v>
      </c>
      <c r="D27244" t="s">
        <v>1277</v>
      </c>
      <c r="E27244" t="s">
        <v>22939</v>
      </c>
      <c r="F27244" t="s">
        <v>22948</v>
      </c>
      <c r="G27244" t="s">
        <v>23</v>
      </c>
      <c r="H27244" t="s">
        <v>22949</v>
      </c>
      <c r="I27244" t="s">
        <v>26</v>
      </c>
      <c r="M27244">
        <v>7387</v>
      </c>
      <c r="N27244">
        <v>27</v>
      </c>
      <c r="O27244">
        <v>34</v>
      </c>
    </row>
    <row r="27245" spans="1:15" x14ac:dyDescent="0.3">
      <c r="E27245" t="s">
        <v>22939</v>
      </c>
      <c r="F27245" t="s">
        <v>22948</v>
      </c>
      <c r="G27245" t="s">
        <v>14</v>
      </c>
      <c r="H27245" t="s">
        <v>22949</v>
      </c>
      <c r="I27245" t="s">
        <v>19</v>
      </c>
      <c r="M27245">
        <v>7387</v>
      </c>
      <c r="N27245">
        <v>27</v>
      </c>
      <c r="O27245">
        <v>34</v>
      </c>
    </row>
    <row r="27246" spans="1:15" x14ac:dyDescent="0.3">
      <c r="E27246" t="s">
        <v>22939</v>
      </c>
      <c r="F27246" t="s">
        <v>22940</v>
      </c>
      <c r="G27246" t="s">
        <v>51</v>
      </c>
      <c r="H27246" t="s">
        <v>22941</v>
      </c>
      <c r="I27246" t="s">
        <v>22</v>
      </c>
      <c r="M27246">
        <v>7387</v>
      </c>
      <c r="N27246">
        <v>70</v>
      </c>
      <c r="O27246">
        <v>83</v>
      </c>
    </row>
    <row r="27247" spans="1:15" x14ac:dyDescent="0.3">
      <c r="A27247" t="s">
        <v>23</v>
      </c>
      <c r="B27247">
        <v>1</v>
      </c>
      <c r="C27247">
        <v>1</v>
      </c>
      <c r="D27247">
        <v>1</v>
      </c>
      <c r="E27247" t="s">
        <v>22939</v>
      </c>
      <c r="F27247" t="s">
        <v>22944</v>
      </c>
      <c r="G27247" t="s">
        <v>23</v>
      </c>
      <c r="H27247" t="s">
        <v>22945</v>
      </c>
      <c r="I27247" t="s">
        <v>69</v>
      </c>
      <c r="J27247" t="s">
        <v>112</v>
      </c>
      <c r="M27247">
        <v>7387</v>
      </c>
      <c r="N27247">
        <v>78</v>
      </c>
      <c r="O27247">
        <v>83</v>
      </c>
    </row>
    <row r="27248" spans="1:15" x14ac:dyDescent="0.3">
      <c r="E27248" t="s">
        <v>22939</v>
      </c>
      <c r="F27248" t="s">
        <v>22952</v>
      </c>
      <c r="G27248" t="s">
        <v>14</v>
      </c>
      <c r="H27248" t="s">
        <v>22953</v>
      </c>
      <c r="I27248" t="s">
        <v>19</v>
      </c>
      <c r="M27248">
        <v>7387</v>
      </c>
      <c r="N27248">
        <v>106</v>
      </c>
      <c r="O27248">
        <v>116</v>
      </c>
    </row>
    <row r="27249" spans="1:15" x14ac:dyDescent="0.3">
      <c r="A27249" t="s">
        <v>51</v>
      </c>
      <c r="B27249">
        <v>0</v>
      </c>
      <c r="C27249">
        <v>1</v>
      </c>
      <c r="D27249" t="s">
        <v>51</v>
      </c>
      <c r="E27249" t="s">
        <v>22939</v>
      </c>
      <c r="F27249" t="s">
        <v>22952</v>
      </c>
      <c r="G27249" t="s">
        <v>23</v>
      </c>
      <c r="H27249" t="s">
        <v>22953</v>
      </c>
      <c r="I27249" t="s">
        <v>26</v>
      </c>
      <c r="M27249">
        <v>7387</v>
      </c>
      <c r="N27249">
        <v>106</v>
      </c>
      <c r="O27249">
        <v>116</v>
      </c>
    </row>
    <row r="27250" spans="1:15" x14ac:dyDescent="0.3">
      <c r="A27250" t="s">
        <v>237</v>
      </c>
      <c r="B27250">
        <v>0</v>
      </c>
      <c r="E27250" t="s">
        <v>22939</v>
      </c>
      <c r="F27250" t="s">
        <v>22942</v>
      </c>
      <c r="G27250" t="s">
        <v>17</v>
      </c>
      <c r="H27250" t="s">
        <v>22943</v>
      </c>
      <c r="I27250" t="s">
        <v>26</v>
      </c>
      <c r="M27250">
        <v>7387</v>
      </c>
      <c r="N27250">
        <v>164</v>
      </c>
      <c r="O27250">
        <v>171</v>
      </c>
    </row>
    <row r="27251" spans="1:15" x14ac:dyDescent="0.3">
      <c r="E27251" t="s">
        <v>22939</v>
      </c>
      <c r="F27251" t="s">
        <v>22942</v>
      </c>
      <c r="G27251" t="s">
        <v>14</v>
      </c>
      <c r="H27251" t="s">
        <v>22943</v>
      </c>
      <c r="I27251" t="s">
        <v>19</v>
      </c>
      <c r="M27251">
        <v>7387</v>
      </c>
      <c r="N27251">
        <v>164</v>
      </c>
      <c r="O27251">
        <v>171</v>
      </c>
    </row>
    <row r="27252" spans="1:15" x14ac:dyDescent="0.3">
      <c r="E27252" t="s">
        <v>22939</v>
      </c>
      <c r="F27252" t="s">
        <v>22946</v>
      </c>
      <c r="G27252" t="s">
        <v>51</v>
      </c>
      <c r="H27252" t="s">
        <v>22947</v>
      </c>
      <c r="I27252" t="s">
        <v>19</v>
      </c>
      <c r="M27252">
        <v>7387</v>
      </c>
      <c r="N27252">
        <v>246</v>
      </c>
      <c r="O27252">
        <v>259</v>
      </c>
    </row>
    <row r="27253" spans="1:15" x14ac:dyDescent="0.3">
      <c r="E27253" t="s">
        <v>22939</v>
      </c>
      <c r="F27253" t="s">
        <v>22946</v>
      </c>
      <c r="G27253" t="s">
        <v>23</v>
      </c>
      <c r="H27253" t="s">
        <v>22947</v>
      </c>
      <c r="I27253" t="s">
        <v>26</v>
      </c>
      <c r="M27253">
        <v>7387</v>
      </c>
      <c r="N27253">
        <v>246</v>
      </c>
      <c r="O27253">
        <v>259</v>
      </c>
    </row>
    <row r="27254" spans="1:15" x14ac:dyDescent="0.3">
      <c r="A27254" t="s">
        <v>14</v>
      </c>
      <c r="B27254">
        <v>1</v>
      </c>
      <c r="C27254">
        <v>1</v>
      </c>
      <c r="D27254">
        <v>1</v>
      </c>
      <c r="E27254" t="s">
        <v>22954</v>
      </c>
      <c r="F27254" t="s">
        <v>22966</v>
      </c>
      <c r="G27254" t="s">
        <v>14</v>
      </c>
      <c r="H27254" t="s">
        <v>22967</v>
      </c>
      <c r="I27254" t="s">
        <v>35</v>
      </c>
      <c r="J27254" t="s">
        <v>46</v>
      </c>
      <c r="K27254" t="s">
        <v>47</v>
      </c>
      <c r="L27254" t="s">
        <v>43</v>
      </c>
      <c r="M27254">
        <v>7389</v>
      </c>
      <c r="N27254">
        <v>0</v>
      </c>
      <c r="O27254">
        <v>13</v>
      </c>
    </row>
    <row r="27255" spans="1:15" x14ac:dyDescent="0.3">
      <c r="E27255" t="s">
        <v>22954</v>
      </c>
      <c r="F27255" t="s">
        <v>22957</v>
      </c>
      <c r="G27255" t="s">
        <v>51</v>
      </c>
      <c r="H27255" t="s">
        <v>22958</v>
      </c>
      <c r="I27255" t="s">
        <v>19</v>
      </c>
      <c r="M27255">
        <v>7389</v>
      </c>
      <c r="N27255">
        <v>38</v>
      </c>
      <c r="O27255">
        <v>52</v>
      </c>
    </row>
    <row r="27256" spans="1:15" x14ac:dyDescent="0.3">
      <c r="A27256" t="s">
        <v>51</v>
      </c>
      <c r="B27256">
        <v>0</v>
      </c>
      <c r="C27256">
        <v>0</v>
      </c>
      <c r="D27256" t="s">
        <v>51</v>
      </c>
      <c r="E27256" t="s">
        <v>22954</v>
      </c>
      <c r="F27256" t="s">
        <v>22961</v>
      </c>
      <c r="G27256" t="s">
        <v>14</v>
      </c>
      <c r="H27256" t="s">
        <v>22962</v>
      </c>
      <c r="I27256" t="s">
        <v>52</v>
      </c>
      <c r="J27256" t="s">
        <v>597</v>
      </c>
      <c r="M27256">
        <v>7389</v>
      </c>
      <c r="N27256">
        <v>38</v>
      </c>
      <c r="O27256">
        <v>42</v>
      </c>
    </row>
    <row r="27257" spans="1:15" x14ac:dyDescent="0.3">
      <c r="A27257" t="s">
        <v>51</v>
      </c>
      <c r="B27257">
        <v>0</v>
      </c>
      <c r="C27257">
        <v>1</v>
      </c>
      <c r="D27257" t="s">
        <v>51</v>
      </c>
      <c r="E27257" t="s">
        <v>22954</v>
      </c>
      <c r="F27257" t="s">
        <v>22957</v>
      </c>
      <c r="G27257" t="s">
        <v>14</v>
      </c>
      <c r="H27257" t="s">
        <v>22958</v>
      </c>
      <c r="I27257" t="s">
        <v>26</v>
      </c>
      <c r="M27257">
        <v>7389</v>
      </c>
      <c r="N27257">
        <v>38</v>
      </c>
      <c r="O27257">
        <v>52</v>
      </c>
    </row>
    <row r="27258" spans="1:15" x14ac:dyDescent="0.3">
      <c r="A27258" t="s">
        <v>23</v>
      </c>
      <c r="B27258">
        <v>1</v>
      </c>
      <c r="C27258">
        <v>1</v>
      </c>
      <c r="D27258">
        <v>1</v>
      </c>
      <c r="E27258" t="s">
        <v>22954</v>
      </c>
      <c r="F27258" t="s">
        <v>5122</v>
      </c>
      <c r="G27258" t="s">
        <v>23</v>
      </c>
      <c r="H27258" t="s">
        <v>22968</v>
      </c>
      <c r="I27258" t="s">
        <v>69</v>
      </c>
      <c r="J27258" t="s">
        <v>112</v>
      </c>
      <c r="M27258">
        <v>7389</v>
      </c>
      <c r="N27258">
        <v>43</v>
      </c>
      <c r="O27258">
        <v>52</v>
      </c>
    </row>
    <row r="27259" spans="1:15" x14ac:dyDescent="0.3">
      <c r="A27259" t="s">
        <v>23</v>
      </c>
      <c r="B27259">
        <v>1</v>
      </c>
      <c r="C27259">
        <v>1</v>
      </c>
      <c r="D27259">
        <v>1</v>
      </c>
      <c r="E27259" t="s">
        <v>22954</v>
      </c>
      <c r="F27259" t="s">
        <v>22955</v>
      </c>
      <c r="G27259" t="s">
        <v>23</v>
      </c>
      <c r="H27259" t="s">
        <v>22956</v>
      </c>
      <c r="I27259" t="s">
        <v>35</v>
      </c>
      <c r="J27259" t="s">
        <v>112</v>
      </c>
      <c r="M27259">
        <v>7389</v>
      </c>
      <c r="N27259">
        <v>109</v>
      </c>
      <c r="O27259">
        <v>117</v>
      </c>
    </row>
    <row r="27260" spans="1:15" x14ac:dyDescent="0.3">
      <c r="E27260" t="s">
        <v>22954</v>
      </c>
      <c r="F27260" t="s">
        <v>9498</v>
      </c>
      <c r="G27260" t="s">
        <v>14</v>
      </c>
      <c r="H27260" t="s">
        <v>22964</v>
      </c>
      <c r="I27260" t="s">
        <v>19</v>
      </c>
      <c r="M27260">
        <v>7389</v>
      </c>
      <c r="N27260">
        <v>165</v>
      </c>
      <c r="O27260">
        <v>172</v>
      </c>
    </row>
    <row r="27261" spans="1:15" x14ac:dyDescent="0.3">
      <c r="A27261" t="s">
        <v>1277</v>
      </c>
      <c r="B27261">
        <v>0</v>
      </c>
      <c r="C27261">
        <v>1</v>
      </c>
      <c r="D27261" t="s">
        <v>1277</v>
      </c>
      <c r="E27261" t="s">
        <v>22954</v>
      </c>
      <c r="F27261" t="s">
        <v>9498</v>
      </c>
      <c r="G27261" t="s">
        <v>23</v>
      </c>
      <c r="H27261" t="s">
        <v>22964</v>
      </c>
      <c r="I27261" t="s">
        <v>26</v>
      </c>
      <c r="M27261">
        <v>7389</v>
      </c>
      <c r="N27261">
        <v>165</v>
      </c>
      <c r="O27261">
        <v>172</v>
      </c>
    </row>
    <row r="27262" spans="1:15" x14ac:dyDescent="0.3">
      <c r="A27262" t="s">
        <v>51</v>
      </c>
      <c r="B27262">
        <v>1</v>
      </c>
      <c r="C27262">
        <v>1</v>
      </c>
      <c r="D27262">
        <v>1</v>
      </c>
      <c r="E27262" t="s">
        <v>22954</v>
      </c>
      <c r="F27262" t="s">
        <v>22959</v>
      </c>
      <c r="G27262" t="s">
        <v>51</v>
      </c>
      <c r="H27262" t="s">
        <v>22960</v>
      </c>
      <c r="I27262" t="s">
        <v>22</v>
      </c>
      <c r="M27262">
        <v>7389</v>
      </c>
      <c r="N27262">
        <v>281</v>
      </c>
      <c r="O27262">
        <v>284</v>
      </c>
    </row>
    <row r="27263" spans="1:15" x14ac:dyDescent="0.3">
      <c r="A27263" t="s">
        <v>23</v>
      </c>
      <c r="B27263">
        <v>1</v>
      </c>
      <c r="C27263">
        <v>1</v>
      </c>
      <c r="D27263">
        <v>1</v>
      </c>
      <c r="E27263" t="s">
        <v>22954</v>
      </c>
      <c r="F27263" t="s">
        <v>4406</v>
      </c>
      <c r="G27263" t="s">
        <v>23</v>
      </c>
      <c r="H27263" t="s">
        <v>22965</v>
      </c>
      <c r="I27263" t="s">
        <v>35</v>
      </c>
      <c r="J27263" t="s">
        <v>112</v>
      </c>
      <c r="M27263">
        <v>7389</v>
      </c>
      <c r="N27263">
        <v>288</v>
      </c>
      <c r="O27263">
        <v>295</v>
      </c>
    </row>
    <row r="27264" spans="1:15" x14ac:dyDescent="0.3">
      <c r="A27264" t="s">
        <v>23</v>
      </c>
      <c r="B27264">
        <v>1</v>
      </c>
      <c r="C27264">
        <v>1</v>
      </c>
      <c r="D27264">
        <v>1</v>
      </c>
      <c r="E27264" t="s">
        <v>22954</v>
      </c>
      <c r="F27264" t="s">
        <v>767</v>
      </c>
      <c r="G27264" t="s">
        <v>23</v>
      </c>
      <c r="H27264" t="s">
        <v>22963</v>
      </c>
      <c r="I27264" t="s">
        <v>35</v>
      </c>
      <c r="J27264" t="s">
        <v>112</v>
      </c>
      <c r="M27264">
        <v>7389</v>
      </c>
      <c r="N27264">
        <v>299</v>
      </c>
      <c r="O27264">
        <v>308</v>
      </c>
    </row>
    <row r="27265" spans="1:15" x14ac:dyDescent="0.3">
      <c r="E27265" t="s">
        <v>22987</v>
      </c>
      <c r="F27265" t="s">
        <v>23000</v>
      </c>
      <c r="G27265" t="s">
        <v>51</v>
      </c>
      <c r="H27265" t="s">
        <v>23001</v>
      </c>
      <c r="I27265" t="s">
        <v>19</v>
      </c>
      <c r="M27265">
        <v>7390</v>
      </c>
      <c r="N27265">
        <v>0</v>
      </c>
      <c r="O27265">
        <v>7</v>
      </c>
    </row>
    <row r="27266" spans="1:15" x14ac:dyDescent="0.3">
      <c r="E27266" t="s">
        <v>22987</v>
      </c>
      <c r="F27266" t="s">
        <v>16853</v>
      </c>
      <c r="G27266" t="s">
        <v>51</v>
      </c>
      <c r="H27266" t="s">
        <v>22992</v>
      </c>
      <c r="I27266" t="s">
        <v>19</v>
      </c>
      <c r="M27266">
        <v>7390</v>
      </c>
      <c r="N27266">
        <v>18</v>
      </c>
      <c r="O27266">
        <v>19</v>
      </c>
    </row>
    <row r="27267" spans="1:15" x14ac:dyDescent="0.3">
      <c r="E27267" t="s">
        <v>22987</v>
      </c>
      <c r="F27267" t="s">
        <v>16853</v>
      </c>
      <c r="G27267" t="s">
        <v>23</v>
      </c>
      <c r="H27267" t="s">
        <v>22992</v>
      </c>
      <c r="I27267" t="s">
        <v>26</v>
      </c>
      <c r="M27267">
        <v>7390</v>
      </c>
      <c r="N27267">
        <v>18</v>
      </c>
      <c r="O27267">
        <v>19</v>
      </c>
    </row>
    <row r="27268" spans="1:15" x14ac:dyDescent="0.3">
      <c r="A27268" t="s">
        <v>23</v>
      </c>
      <c r="B27268">
        <v>1</v>
      </c>
      <c r="C27268">
        <v>1</v>
      </c>
      <c r="D27268">
        <v>1</v>
      </c>
      <c r="E27268" t="s">
        <v>22987</v>
      </c>
      <c r="F27268" t="s">
        <v>7239</v>
      </c>
      <c r="G27268" t="s">
        <v>23</v>
      </c>
      <c r="H27268" t="s">
        <v>23002</v>
      </c>
      <c r="I27268" t="s">
        <v>35</v>
      </c>
      <c r="J27268" t="s">
        <v>112</v>
      </c>
      <c r="M27268">
        <v>7390</v>
      </c>
      <c r="N27268">
        <v>39</v>
      </c>
      <c r="O27268">
        <v>46</v>
      </c>
    </row>
    <row r="27269" spans="1:15" x14ac:dyDescent="0.3">
      <c r="A27269" t="s">
        <v>51</v>
      </c>
      <c r="B27269">
        <v>1</v>
      </c>
      <c r="C27269">
        <v>1</v>
      </c>
      <c r="D27269">
        <v>1</v>
      </c>
      <c r="E27269" t="s">
        <v>22987</v>
      </c>
      <c r="F27269" t="s">
        <v>6631</v>
      </c>
      <c r="G27269" t="s">
        <v>51</v>
      </c>
      <c r="H27269" t="s">
        <v>22993</v>
      </c>
      <c r="I27269" t="s">
        <v>41</v>
      </c>
      <c r="J27269" t="s">
        <v>1639</v>
      </c>
      <c r="M27269">
        <v>7390</v>
      </c>
      <c r="N27269">
        <v>69</v>
      </c>
      <c r="O27269">
        <v>76</v>
      </c>
    </row>
    <row r="27270" spans="1:15" x14ac:dyDescent="0.3">
      <c r="A27270" t="s">
        <v>51</v>
      </c>
      <c r="B27270">
        <v>0</v>
      </c>
      <c r="C27270">
        <v>1</v>
      </c>
      <c r="D27270" t="s">
        <v>51</v>
      </c>
      <c r="E27270" t="s">
        <v>22987</v>
      </c>
      <c r="F27270" t="s">
        <v>6631</v>
      </c>
      <c r="G27270" t="s">
        <v>23</v>
      </c>
      <c r="H27270" t="s">
        <v>22993</v>
      </c>
      <c r="I27270" t="s">
        <v>26</v>
      </c>
      <c r="M27270">
        <v>7390</v>
      </c>
      <c r="N27270">
        <v>69</v>
      </c>
      <c r="O27270">
        <v>76</v>
      </c>
    </row>
    <row r="27271" spans="1:15" x14ac:dyDescent="0.3">
      <c r="A27271" t="s">
        <v>51</v>
      </c>
      <c r="B27271">
        <v>0</v>
      </c>
      <c r="C27271">
        <v>1</v>
      </c>
      <c r="D27271" t="s">
        <v>51</v>
      </c>
      <c r="E27271" t="s">
        <v>22987</v>
      </c>
      <c r="F27271" t="s">
        <v>22996</v>
      </c>
      <c r="G27271" t="s">
        <v>14</v>
      </c>
      <c r="H27271" t="s">
        <v>22997</v>
      </c>
      <c r="I27271" t="s">
        <v>22</v>
      </c>
      <c r="M27271">
        <v>7390</v>
      </c>
      <c r="N27271">
        <v>78</v>
      </c>
      <c r="O27271">
        <v>92</v>
      </c>
    </row>
    <row r="27272" spans="1:15" x14ac:dyDescent="0.3">
      <c r="A27272" t="s">
        <v>1277</v>
      </c>
      <c r="B27272">
        <v>0</v>
      </c>
      <c r="C27272">
        <v>1</v>
      </c>
      <c r="D27272" t="s">
        <v>1277</v>
      </c>
      <c r="E27272" t="s">
        <v>22987</v>
      </c>
      <c r="F27272" t="s">
        <v>22990</v>
      </c>
      <c r="G27272" t="s">
        <v>23</v>
      </c>
      <c r="H27272" t="s">
        <v>22991</v>
      </c>
      <c r="I27272" t="s">
        <v>26</v>
      </c>
      <c r="M27272">
        <v>7390</v>
      </c>
      <c r="N27272">
        <v>100</v>
      </c>
      <c r="O27272">
        <v>107</v>
      </c>
    </row>
    <row r="27273" spans="1:15" x14ac:dyDescent="0.3">
      <c r="E27273" t="s">
        <v>22987</v>
      </c>
      <c r="F27273" t="s">
        <v>22990</v>
      </c>
      <c r="G27273" t="s">
        <v>14</v>
      </c>
      <c r="H27273" t="s">
        <v>22991</v>
      </c>
      <c r="I27273" t="s">
        <v>19</v>
      </c>
      <c r="M27273">
        <v>7390</v>
      </c>
      <c r="N27273">
        <v>100</v>
      </c>
      <c r="O27273">
        <v>107</v>
      </c>
    </row>
    <row r="27274" spans="1:15" x14ac:dyDescent="0.3">
      <c r="A27274" t="s">
        <v>1277</v>
      </c>
      <c r="B27274">
        <v>0</v>
      </c>
      <c r="C27274">
        <v>1</v>
      </c>
      <c r="D27274" t="s">
        <v>1277</v>
      </c>
      <c r="E27274" t="s">
        <v>22987</v>
      </c>
      <c r="F27274" t="s">
        <v>22994</v>
      </c>
      <c r="G27274" t="s">
        <v>23</v>
      </c>
      <c r="H27274" t="s">
        <v>22995</v>
      </c>
      <c r="I27274" t="s">
        <v>26</v>
      </c>
      <c r="M27274">
        <v>7390</v>
      </c>
      <c r="N27274">
        <v>167</v>
      </c>
      <c r="O27274">
        <v>178</v>
      </c>
    </row>
    <row r="27275" spans="1:15" x14ac:dyDescent="0.3">
      <c r="E27275" t="s">
        <v>22987</v>
      </c>
      <c r="F27275" t="s">
        <v>22994</v>
      </c>
      <c r="G27275" t="s">
        <v>14</v>
      </c>
      <c r="H27275" t="s">
        <v>22995</v>
      </c>
      <c r="I27275" t="s">
        <v>19</v>
      </c>
      <c r="M27275">
        <v>7390</v>
      </c>
      <c r="N27275">
        <v>167</v>
      </c>
      <c r="O27275">
        <v>178</v>
      </c>
    </row>
    <row r="27276" spans="1:15" x14ac:dyDescent="0.3">
      <c r="E27276" t="s">
        <v>22987</v>
      </c>
      <c r="F27276" t="s">
        <v>23005</v>
      </c>
      <c r="G27276" t="s">
        <v>51</v>
      </c>
      <c r="H27276" t="s">
        <v>23006</v>
      </c>
      <c r="I27276" t="s">
        <v>26</v>
      </c>
      <c r="M27276">
        <v>7390</v>
      </c>
      <c r="N27276">
        <v>182</v>
      </c>
      <c r="O27276">
        <v>185</v>
      </c>
    </row>
    <row r="27277" spans="1:15" x14ac:dyDescent="0.3">
      <c r="E27277" t="s">
        <v>22987</v>
      </c>
      <c r="F27277" t="s">
        <v>23008</v>
      </c>
      <c r="G27277" t="s">
        <v>51</v>
      </c>
      <c r="H27277" t="s">
        <v>23009</v>
      </c>
      <c r="I27277" t="s">
        <v>19</v>
      </c>
      <c r="M27277">
        <v>7390</v>
      </c>
      <c r="N27277">
        <v>182</v>
      </c>
      <c r="O27277">
        <v>195</v>
      </c>
    </row>
    <row r="27278" spans="1:15" x14ac:dyDescent="0.3">
      <c r="A27278" t="s">
        <v>51</v>
      </c>
      <c r="B27278">
        <v>0</v>
      </c>
      <c r="C27278">
        <v>0</v>
      </c>
      <c r="D27278" t="s">
        <v>51</v>
      </c>
      <c r="E27278" t="s">
        <v>22987</v>
      </c>
      <c r="F27278" t="s">
        <v>22998</v>
      </c>
      <c r="G27278" t="s">
        <v>23</v>
      </c>
      <c r="H27278" t="s">
        <v>22999</v>
      </c>
      <c r="I27278" t="s">
        <v>270</v>
      </c>
      <c r="J27278" t="s">
        <v>112</v>
      </c>
      <c r="M27278">
        <v>7390</v>
      </c>
      <c r="N27278">
        <v>186</v>
      </c>
      <c r="O27278">
        <v>195</v>
      </c>
    </row>
    <row r="27279" spans="1:15" x14ac:dyDescent="0.3">
      <c r="A27279" t="s">
        <v>14</v>
      </c>
      <c r="B27279">
        <v>1</v>
      </c>
      <c r="C27279">
        <v>1</v>
      </c>
      <c r="D27279">
        <v>1</v>
      </c>
      <c r="E27279" t="s">
        <v>22987</v>
      </c>
      <c r="F27279" t="s">
        <v>22988</v>
      </c>
      <c r="G27279" t="s">
        <v>14</v>
      </c>
      <c r="H27279" t="s">
        <v>22989</v>
      </c>
      <c r="I27279" t="s">
        <v>35</v>
      </c>
      <c r="J27279" t="s">
        <v>46</v>
      </c>
      <c r="K27279" t="s">
        <v>47</v>
      </c>
      <c r="L27279" t="s">
        <v>43</v>
      </c>
      <c r="M27279">
        <v>7390</v>
      </c>
      <c r="N27279">
        <v>233</v>
      </c>
      <c r="O27279">
        <v>245</v>
      </c>
    </row>
    <row r="27280" spans="1:15" x14ac:dyDescent="0.3">
      <c r="E27280" t="s">
        <v>22987</v>
      </c>
      <c r="F27280" t="s">
        <v>23005</v>
      </c>
      <c r="G27280" t="s">
        <v>51</v>
      </c>
      <c r="H27280" t="s">
        <v>23007</v>
      </c>
      <c r="I27280" t="s">
        <v>19</v>
      </c>
      <c r="M27280">
        <v>7390</v>
      </c>
      <c r="N27280">
        <v>290</v>
      </c>
      <c r="O27280">
        <v>293</v>
      </c>
    </row>
    <row r="27281" spans="1:15" x14ac:dyDescent="0.3">
      <c r="E27281" t="s">
        <v>22987</v>
      </c>
      <c r="F27281" t="s">
        <v>23003</v>
      </c>
      <c r="G27281" t="s">
        <v>14</v>
      </c>
      <c r="H27281" t="s">
        <v>23004</v>
      </c>
      <c r="I27281" t="s">
        <v>22</v>
      </c>
      <c r="M27281">
        <v>7390</v>
      </c>
      <c r="N27281">
        <v>306</v>
      </c>
      <c r="O27281">
        <v>318</v>
      </c>
    </row>
    <row r="27282" spans="1:15" x14ac:dyDescent="0.3">
      <c r="E27282" t="s">
        <v>23010</v>
      </c>
      <c r="F27282" t="s">
        <v>23027</v>
      </c>
      <c r="G27282" t="s">
        <v>14</v>
      </c>
      <c r="H27282" t="s">
        <v>23028</v>
      </c>
      <c r="I27282" t="s">
        <v>22</v>
      </c>
      <c r="M27282">
        <v>7392</v>
      </c>
      <c r="N27282">
        <v>0</v>
      </c>
      <c r="O27282">
        <v>17</v>
      </c>
    </row>
    <row r="27283" spans="1:15" x14ac:dyDescent="0.3">
      <c r="A27283" t="s">
        <v>14</v>
      </c>
      <c r="B27283">
        <v>1</v>
      </c>
      <c r="C27283">
        <v>1</v>
      </c>
      <c r="D27283">
        <v>1</v>
      </c>
      <c r="E27283" t="s">
        <v>23010</v>
      </c>
      <c r="F27283" t="s">
        <v>23023</v>
      </c>
      <c r="G27283" t="s">
        <v>14</v>
      </c>
      <c r="H27283" t="s">
        <v>23024</v>
      </c>
      <c r="I27283" t="s">
        <v>35</v>
      </c>
      <c r="J27283" t="s">
        <v>46</v>
      </c>
      <c r="K27283" t="s">
        <v>47</v>
      </c>
      <c r="L27283" t="s">
        <v>43</v>
      </c>
      <c r="M27283">
        <v>7392</v>
      </c>
      <c r="N27283">
        <v>19</v>
      </c>
      <c r="O27283">
        <v>32</v>
      </c>
    </row>
    <row r="27284" spans="1:15" x14ac:dyDescent="0.3">
      <c r="A27284" t="s">
        <v>1277</v>
      </c>
      <c r="B27284">
        <v>0</v>
      </c>
      <c r="C27284">
        <v>1</v>
      </c>
      <c r="D27284" t="s">
        <v>1277</v>
      </c>
      <c r="E27284" t="s">
        <v>23010</v>
      </c>
      <c r="F27284" t="s">
        <v>7264</v>
      </c>
      <c r="G27284" t="s">
        <v>23</v>
      </c>
      <c r="H27284" t="s">
        <v>23015</v>
      </c>
      <c r="I27284" t="s">
        <v>26</v>
      </c>
      <c r="M27284">
        <v>7392</v>
      </c>
      <c r="N27284">
        <v>40</v>
      </c>
      <c r="O27284">
        <v>49</v>
      </c>
    </row>
    <row r="27285" spans="1:15" x14ac:dyDescent="0.3">
      <c r="E27285" t="s">
        <v>23010</v>
      </c>
      <c r="F27285" t="s">
        <v>7264</v>
      </c>
      <c r="G27285" t="s">
        <v>14</v>
      </c>
      <c r="H27285" t="s">
        <v>23015</v>
      </c>
      <c r="I27285" t="s">
        <v>19</v>
      </c>
      <c r="M27285">
        <v>7392</v>
      </c>
      <c r="N27285">
        <v>40</v>
      </c>
      <c r="O27285">
        <v>49</v>
      </c>
    </row>
    <row r="27286" spans="1:15" x14ac:dyDescent="0.3">
      <c r="E27286" t="s">
        <v>23010</v>
      </c>
      <c r="F27286" t="s">
        <v>23011</v>
      </c>
      <c r="G27286" t="s">
        <v>23</v>
      </c>
      <c r="H27286" t="s">
        <v>23012</v>
      </c>
      <c r="I27286" t="s">
        <v>26</v>
      </c>
      <c r="M27286">
        <v>7392</v>
      </c>
      <c r="N27286">
        <v>102</v>
      </c>
      <c r="O27286">
        <v>111</v>
      </c>
    </row>
    <row r="27287" spans="1:15" x14ac:dyDescent="0.3">
      <c r="E27287" t="s">
        <v>23010</v>
      </c>
      <c r="F27287" t="s">
        <v>23011</v>
      </c>
      <c r="G27287" t="s">
        <v>51</v>
      </c>
      <c r="H27287" t="s">
        <v>23012</v>
      </c>
      <c r="I27287" t="s">
        <v>19</v>
      </c>
      <c r="M27287">
        <v>7392</v>
      </c>
      <c r="N27287">
        <v>102</v>
      </c>
      <c r="O27287">
        <v>111</v>
      </c>
    </row>
    <row r="27288" spans="1:15" x14ac:dyDescent="0.3">
      <c r="A27288" t="s">
        <v>14</v>
      </c>
      <c r="B27288">
        <v>1</v>
      </c>
      <c r="C27288">
        <v>1</v>
      </c>
      <c r="D27288">
        <v>1</v>
      </c>
      <c r="E27288" t="s">
        <v>23010</v>
      </c>
      <c r="F27288" t="s">
        <v>23016</v>
      </c>
      <c r="G27288" t="s">
        <v>14</v>
      </c>
      <c r="H27288" t="s">
        <v>23017</v>
      </c>
      <c r="I27288" t="s">
        <v>19</v>
      </c>
      <c r="M27288">
        <v>7392</v>
      </c>
      <c r="N27288">
        <v>163</v>
      </c>
      <c r="O27288">
        <v>173</v>
      </c>
    </row>
    <row r="27289" spans="1:15" x14ac:dyDescent="0.3">
      <c r="A27289" t="s">
        <v>14</v>
      </c>
      <c r="B27289">
        <v>1</v>
      </c>
      <c r="C27289">
        <v>1</v>
      </c>
      <c r="D27289">
        <v>1</v>
      </c>
      <c r="E27289" t="s">
        <v>23010</v>
      </c>
      <c r="F27289" t="s">
        <v>23018</v>
      </c>
      <c r="G27289" t="s">
        <v>14</v>
      </c>
      <c r="H27289" t="s">
        <v>23019</v>
      </c>
      <c r="I27289" t="s">
        <v>35</v>
      </c>
      <c r="J27289" t="s">
        <v>46</v>
      </c>
      <c r="K27289" t="s">
        <v>47</v>
      </c>
      <c r="L27289" t="s">
        <v>43</v>
      </c>
      <c r="M27289">
        <v>7392</v>
      </c>
      <c r="N27289">
        <v>229</v>
      </c>
      <c r="O27289">
        <v>243</v>
      </c>
    </row>
    <row r="27290" spans="1:15" x14ac:dyDescent="0.3">
      <c r="A27290" t="s">
        <v>14</v>
      </c>
      <c r="B27290">
        <v>1</v>
      </c>
      <c r="C27290">
        <v>1</v>
      </c>
      <c r="D27290">
        <v>1</v>
      </c>
      <c r="E27290" t="s">
        <v>23010</v>
      </c>
      <c r="F27290" t="s">
        <v>23013</v>
      </c>
      <c r="G27290" t="s">
        <v>14</v>
      </c>
      <c r="H27290" t="s">
        <v>23014</v>
      </c>
      <c r="I27290" t="s">
        <v>35</v>
      </c>
      <c r="J27290" t="s">
        <v>46</v>
      </c>
      <c r="K27290" t="s">
        <v>47</v>
      </c>
      <c r="L27290" t="s">
        <v>43</v>
      </c>
      <c r="M27290">
        <v>7392</v>
      </c>
      <c r="N27290">
        <v>245</v>
      </c>
      <c r="O27290">
        <v>262</v>
      </c>
    </row>
    <row r="27291" spans="1:15" x14ac:dyDescent="0.3">
      <c r="A27291" t="s">
        <v>14</v>
      </c>
      <c r="B27291">
        <v>1</v>
      </c>
      <c r="C27291">
        <v>1</v>
      </c>
      <c r="D27291">
        <v>1</v>
      </c>
      <c r="E27291" t="s">
        <v>23010</v>
      </c>
      <c r="F27291" t="s">
        <v>23021</v>
      </c>
      <c r="G27291" t="s">
        <v>14</v>
      </c>
      <c r="H27291" t="s">
        <v>23022</v>
      </c>
      <c r="I27291" t="s">
        <v>22</v>
      </c>
      <c r="M27291">
        <v>7392</v>
      </c>
      <c r="N27291">
        <v>273</v>
      </c>
      <c r="O27291">
        <v>284</v>
      </c>
    </row>
    <row r="27292" spans="1:15" x14ac:dyDescent="0.3">
      <c r="A27292" t="s">
        <v>14</v>
      </c>
      <c r="B27292">
        <v>1</v>
      </c>
      <c r="C27292">
        <v>1</v>
      </c>
      <c r="D27292">
        <v>1</v>
      </c>
      <c r="E27292" t="s">
        <v>23010</v>
      </c>
      <c r="F27292" t="s">
        <v>23025</v>
      </c>
      <c r="G27292" t="s">
        <v>14</v>
      </c>
      <c r="H27292" t="s">
        <v>23026</v>
      </c>
      <c r="I27292" t="s">
        <v>35</v>
      </c>
      <c r="J27292" t="s">
        <v>46</v>
      </c>
      <c r="K27292" t="s">
        <v>47</v>
      </c>
      <c r="L27292" t="s">
        <v>43</v>
      </c>
      <c r="M27292">
        <v>7392</v>
      </c>
      <c r="N27292">
        <v>289</v>
      </c>
      <c r="O27292">
        <v>301</v>
      </c>
    </row>
    <row r="27293" spans="1:15" x14ac:dyDescent="0.3">
      <c r="A27293" t="s">
        <v>51</v>
      </c>
      <c r="B27293">
        <v>1</v>
      </c>
      <c r="C27293">
        <v>1</v>
      </c>
      <c r="D27293">
        <v>1</v>
      </c>
      <c r="E27293" t="s">
        <v>23010</v>
      </c>
      <c r="F27293" t="s">
        <v>7378</v>
      </c>
      <c r="G27293" t="s">
        <v>51</v>
      </c>
      <c r="H27293" t="s">
        <v>23020</v>
      </c>
      <c r="I27293" t="s">
        <v>35</v>
      </c>
      <c r="J27293" t="s">
        <v>1639</v>
      </c>
      <c r="M27293">
        <v>7392</v>
      </c>
      <c r="N27293">
        <v>315</v>
      </c>
      <c r="O27293">
        <v>318</v>
      </c>
    </row>
    <row r="27294" spans="1:15" x14ac:dyDescent="0.3">
      <c r="A27294" t="s">
        <v>14</v>
      </c>
      <c r="B27294">
        <v>1</v>
      </c>
      <c r="C27294">
        <v>1</v>
      </c>
      <c r="D27294">
        <v>1</v>
      </c>
      <c r="E27294" t="s">
        <v>23010</v>
      </c>
      <c r="F27294" t="s">
        <v>23029</v>
      </c>
      <c r="G27294" t="s">
        <v>14</v>
      </c>
      <c r="H27294" t="s">
        <v>23030</v>
      </c>
      <c r="I27294" t="s">
        <v>35</v>
      </c>
      <c r="J27294" t="s">
        <v>46</v>
      </c>
      <c r="K27294" t="s">
        <v>47</v>
      </c>
      <c r="L27294" t="s">
        <v>43</v>
      </c>
      <c r="M27294">
        <v>7392</v>
      </c>
      <c r="N27294">
        <v>386</v>
      </c>
      <c r="O27294">
        <v>399</v>
      </c>
    </row>
    <row r="27295" spans="1:15" x14ac:dyDescent="0.3">
      <c r="A27295" t="s">
        <v>237</v>
      </c>
      <c r="B27295">
        <v>0</v>
      </c>
      <c r="C27295">
        <v>0</v>
      </c>
      <c r="D27295">
        <v>0</v>
      </c>
      <c r="E27295" t="s">
        <v>22978</v>
      </c>
      <c r="F27295" t="s">
        <v>7367</v>
      </c>
      <c r="G27295" t="s">
        <v>51</v>
      </c>
      <c r="H27295" t="s">
        <v>22984</v>
      </c>
      <c r="I27295" t="s">
        <v>52</v>
      </c>
      <c r="J27295" t="s">
        <v>1555</v>
      </c>
      <c r="M27295">
        <v>7394</v>
      </c>
      <c r="N27295">
        <v>0</v>
      </c>
      <c r="O27295">
        <v>5</v>
      </c>
    </row>
    <row r="27296" spans="1:15" x14ac:dyDescent="0.3">
      <c r="E27296" t="s">
        <v>22978</v>
      </c>
      <c r="F27296" t="s">
        <v>20974</v>
      </c>
      <c r="G27296" t="s">
        <v>17</v>
      </c>
      <c r="H27296" t="s">
        <v>22979</v>
      </c>
      <c r="I27296" t="s">
        <v>19</v>
      </c>
      <c r="M27296">
        <v>7394</v>
      </c>
      <c r="N27296">
        <v>0</v>
      </c>
      <c r="O27296">
        <v>12</v>
      </c>
    </row>
    <row r="27297" spans="1:15" x14ac:dyDescent="0.3">
      <c r="E27297" t="s">
        <v>22978</v>
      </c>
      <c r="F27297" t="s">
        <v>20974</v>
      </c>
      <c r="G27297" t="s">
        <v>14</v>
      </c>
      <c r="H27297" t="s">
        <v>22979</v>
      </c>
      <c r="I27297" t="s">
        <v>26</v>
      </c>
      <c r="M27297">
        <v>7394</v>
      </c>
      <c r="N27297">
        <v>0</v>
      </c>
      <c r="O27297">
        <v>12</v>
      </c>
    </row>
    <row r="27298" spans="1:15" x14ac:dyDescent="0.3">
      <c r="E27298" t="s">
        <v>22978</v>
      </c>
      <c r="F27298" t="s">
        <v>20977</v>
      </c>
      <c r="G27298" t="s">
        <v>23</v>
      </c>
      <c r="H27298" t="s">
        <v>22979</v>
      </c>
      <c r="I27298" t="s">
        <v>69</v>
      </c>
      <c r="J27298" t="s">
        <v>112</v>
      </c>
      <c r="M27298">
        <v>7394</v>
      </c>
      <c r="N27298">
        <v>6</v>
      </c>
      <c r="O27298">
        <v>12</v>
      </c>
    </row>
    <row r="27299" spans="1:15" x14ac:dyDescent="0.3">
      <c r="E27299" t="s">
        <v>22978</v>
      </c>
      <c r="F27299" t="s">
        <v>22981</v>
      </c>
      <c r="G27299" t="s">
        <v>51</v>
      </c>
      <c r="H27299" t="s">
        <v>22982</v>
      </c>
      <c r="I27299" t="s">
        <v>26</v>
      </c>
      <c r="M27299">
        <v>7394</v>
      </c>
      <c r="N27299">
        <v>26</v>
      </c>
      <c r="O27299">
        <v>38</v>
      </c>
    </row>
    <row r="27300" spans="1:15" x14ac:dyDescent="0.3">
      <c r="A27300" t="s">
        <v>237</v>
      </c>
      <c r="B27300">
        <v>0</v>
      </c>
      <c r="C27300">
        <v>0</v>
      </c>
      <c r="D27300">
        <v>0</v>
      </c>
      <c r="E27300" t="s">
        <v>22978</v>
      </c>
      <c r="F27300" t="s">
        <v>22973</v>
      </c>
      <c r="G27300" t="s">
        <v>51</v>
      </c>
      <c r="H27300" t="s">
        <v>22982</v>
      </c>
      <c r="I27300" t="s">
        <v>52</v>
      </c>
      <c r="J27300" t="s">
        <v>1555</v>
      </c>
      <c r="M27300">
        <v>7394</v>
      </c>
      <c r="N27300">
        <v>26</v>
      </c>
      <c r="O27300">
        <v>32</v>
      </c>
    </row>
    <row r="27301" spans="1:15" x14ac:dyDescent="0.3">
      <c r="A27301" t="s">
        <v>51</v>
      </c>
      <c r="B27301">
        <v>0</v>
      </c>
      <c r="C27301">
        <v>0</v>
      </c>
      <c r="D27301">
        <v>1</v>
      </c>
      <c r="E27301" t="s">
        <v>22978</v>
      </c>
      <c r="F27301" t="s">
        <v>22983</v>
      </c>
      <c r="G27301" t="s">
        <v>51</v>
      </c>
      <c r="H27301" t="s">
        <v>22982</v>
      </c>
      <c r="I27301" t="s">
        <v>19</v>
      </c>
      <c r="M27301">
        <v>7394</v>
      </c>
      <c r="N27301">
        <v>26</v>
      </c>
      <c r="O27301">
        <v>43</v>
      </c>
    </row>
    <row r="27302" spans="1:15" x14ac:dyDescent="0.3">
      <c r="E27302" t="s">
        <v>22978</v>
      </c>
      <c r="F27302" t="s">
        <v>22985</v>
      </c>
      <c r="G27302" t="s">
        <v>51</v>
      </c>
      <c r="H27302" t="s">
        <v>22986</v>
      </c>
      <c r="I27302" t="s">
        <v>19</v>
      </c>
      <c r="M27302">
        <v>7394</v>
      </c>
      <c r="N27302">
        <v>46</v>
      </c>
      <c r="O27302">
        <v>59</v>
      </c>
    </row>
    <row r="27303" spans="1:15" x14ac:dyDescent="0.3">
      <c r="A27303" t="s">
        <v>23</v>
      </c>
      <c r="B27303">
        <v>1</v>
      </c>
      <c r="C27303">
        <v>1</v>
      </c>
      <c r="D27303">
        <v>1</v>
      </c>
      <c r="E27303" t="s">
        <v>22978</v>
      </c>
      <c r="F27303" t="s">
        <v>1987</v>
      </c>
      <c r="G27303" t="s">
        <v>23</v>
      </c>
      <c r="H27303" t="s">
        <v>22980</v>
      </c>
      <c r="I27303" t="s">
        <v>69</v>
      </c>
      <c r="J27303" t="s">
        <v>112</v>
      </c>
      <c r="M27303">
        <v>7394</v>
      </c>
      <c r="N27303">
        <v>53</v>
      </c>
      <c r="O27303">
        <v>59</v>
      </c>
    </row>
    <row r="27304" spans="1:15" x14ac:dyDescent="0.3">
      <c r="A27304" t="s">
        <v>14</v>
      </c>
      <c r="B27304">
        <v>1</v>
      </c>
      <c r="C27304">
        <v>1</v>
      </c>
      <c r="D27304">
        <v>1</v>
      </c>
      <c r="E27304" t="s">
        <v>23031</v>
      </c>
      <c r="F27304" t="s">
        <v>23034</v>
      </c>
      <c r="G27304" t="s">
        <v>14</v>
      </c>
      <c r="H27304" t="s">
        <v>23035</v>
      </c>
      <c r="I27304" t="s">
        <v>35</v>
      </c>
      <c r="J27304" t="s">
        <v>46</v>
      </c>
      <c r="K27304" t="s">
        <v>47</v>
      </c>
      <c r="L27304" t="s">
        <v>43</v>
      </c>
      <c r="M27304">
        <v>7396</v>
      </c>
      <c r="N27304">
        <v>0</v>
      </c>
      <c r="O27304">
        <v>14</v>
      </c>
    </row>
    <row r="27305" spans="1:15" x14ac:dyDescent="0.3">
      <c r="E27305" t="s">
        <v>23031</v>
      </c>
      <c r="F27305" t="s">
        <v>7279</v>
      </c>
      <c r="G27305" t="s">
        <v>14</v>
      </c>
      <c r="H27305" t="s">
        <v>23041</v>
      </c>
      <c r="I27305" t="s">
        <v>22</v>
      </c>
      <c r="M27305">
        <v>7396</v>
      </c>
      <c r="N27305">
        <v>22</v>
      </c>
      <c r="O27305">
        <v>33</v>
      </c>
    </row>
    <row r="27306" spans="1:15" x14ac:dyDescent="0.3">
      <c r="A27306" t="s">
        <v>23</v>
      </c>
      <c r="B27306">
        <v>0</v>
      </c>
      <c r="C27306">
        <v>1</v>
      </c>
      <c r="D27306" t="s">
        <v>23</v>
      </c>
      <c r="E27306" t="s">
        <v>23031</v>
      </c>
      <c r="F27306" t="s">
        <v>23038</v>
      </c>
      <c r="G27306" t="s">
        <v>51</v>
      </c>
      <c r="H27306" t="s">
        <v>23039</v>
      </c>
      <c r="I27306" t="s">
        <v>52</v>
      </c>
      <c r="J27306" t="s">
        <v>60</v>
      </c>
      <c r="M27306">
        <v>7396</v>
      </c>
      <c r="N27306">
        <v>78</v>
      </c>
      <c r="O27306">
        <v>85</v>
      </c>
    </row>
    <row r="27307" spans="1:15" x14ac:dyDescent="0.3">
      <c r="A27307" t="s">
        <v>23</v>
      </c>
      <c r="B27307">
        <v>1</v>
      </c>
      <c r="C27307">
        <v>1</v>
      </c>
      <c r="D27307">
        <v>1</v>
      </c>
      <c r="E27307" t="s">
        <v>23031</v>
      </c>
      <c r="F27307" t="s">
        <v>23038</v>
      </c>
      <c r="G27307" t="s">
        <v>23</v>
      </c>
      <c r="H27307" t="s">
        <v>23039</v>
      </c>
      <c r="I27307" t="s">
        <v>22</v>
      </c>
      <c r="M27307">
        <v>7396</v>
      </c>
      <c r="N27307">
        <v>78</v>
      </c>
      <c r="O27307">
        <v>85</v>
      </c>
    </row>
    <row r="27308" spans="1:15" x14ac:dyDescent="0.3">
      <c r="A27308" t="s">
        <v>51</v>
      </c>
      <c r="B27308">
        <v>0</v>
      </c>
      <c r="C27308">
        <v>1</v>
      </c>
      <c r="D27308" t="s">
        <v>51</v>
      </c>
      <c r="E27308" t="s">
        <v>23031</v>
      </c>
      <c r="F27308" t="s">
        <v>23036</v>
      </c>
      <c r="G27308" t="s">
        <v>23</v>
      </c>
      <c r="H27308" t="s">
        <v>23037</v>
      </c>
      <c r="I27308" t="s">
        <v>26</v>
      </c>
      <c r="M27308">
        <v>7396</v>
      </c>
      <c r="N27308">
        <v>99</v>
      </c>
      <c r="O27308">
        <v>103</v>
      </c>
    </row>
    <row r="27309" spans="1:15" x14ac:dyDescent="0.3">
      <c r="E27309" t="s">
        <v>23031</v>
      </c>
      <c r="F27309" t="s">
        <v>23036</v>
      </c>
      <c r="G27309" t="s">
        <v>51</v>
      </c>
      <c r="H27309" t="s">
        <v>23037</v>
      </c>
      <c r="I27309" t="s">
        <v>19</v>
      </c>
      <c r="M27309">
        <v>7396</v>
      </c>
      <c r="N27309">
        <v>99</v>
      </c>
      <c r="O27309">
        <v>103</v>
      </c>
    </row>
    <row r="27310" spans="1:15" x14ac:dyDescent="0.3">
      <c r="E27310" t="s">
        <v>23031</v>
      </c>
      <c r="F27310" t="s">
        <v>23032</v>
      </c>
      <c r="G27310" t="s">
        <v>14</v>
      </c>
      <c r="H27310" t="s">
        <v>23033</v>
      </c>
      <c r="I27310" t="s">
        <v>19</v>
      </c>
      <c r="M27310">
        <v>7396</v>
      </c>
      <c r="N27310">
        <v>128</v>
      </c>
      <c r="O27310">
        <v>143</v>
      </c>
    </row>
    <row r="27311" spans="1:15" x14ac:dyDescent="0.3">
      <c r="A27311" t="s">
        <v>1277</v>
      </c>
      <c r="B27311">
        <v>0</v>
      </c>
      <c r="C27311">
        <v>1</v>
      </c>
      <c r="D27311" t="s">
        <v>1277</v>
      </c>
      <c r="E27311" t="s">
        <v>23031</v>
      </c>
      <c r="F27311" t="s">
        <v>23032</v>
      </c>
      <c r="G27311" t="s">
        <v>23</v>
      </c>
      <c r="H27311" t="s">
        <v>23033</v>
      </c>
      <c r="I27311" t="s">
        <v>26</v>
      </c>
      <c r="M27311">
        <v>7396</v>
      </c>
      <c r="N27311">
        <v>128</v>
      </c>
      <c r="O27311">
        <v>143</v>
      </c>
    </row>
    <row r="27312" spans="1:15" x14ac:dyDescent="0.3">
      <c r="A27312" t="s">
        <v>23</v>
      </c>
      <c r="B27312">
        <v>1</v>
      </c>
      <c r="C27312">
        <v>1</v>
      </c>
      <c r="D27312">
        <v>1</v>
      </c>
      <c r="E27312" t="s">
        <v>23031</v>
      </c>
      <c r="F27312" t="s">
        <v>21934</v>
      </c>
      <c r="G27312" t="s">
        <v>23</v>
      </c>
      <c r="H27312" t="s">
        <v>23040</v>
      </c>
      <c r="I27312" t="s">
        <v>35</v>
      </c>
      <c r="J27312" t="s">
        <v>112</v>
      </c>
      <c r="M27312">
        <v>7396</v>
      </c>
      <c r="N27312">
        <v>236</v>
      </c>
      <c r="O27312">
        <v>244</v>
      </c>
    </row>
    <row r="27313" spans="1:15" x14ac:dyDescent="0.3">
      <c r="A27313" t="s">
        <v>14</v>
      </c>
      <c r="B27313">
        <v>1</v>
      </c>
      <c r="C27313">
        <v>1</v>
      </c>
      <c r="D27313">
        <v>1</v>
      </c>
      <c r="E27313" t="s">
        <v>23042</v>
      </c>
      <c r="F27313" t="s">
        <v>23056</v>
      </c>
      <c r="G27313" t="s">
        <v>14</v>
      </c>
      <c r="H27313" t="s">
        <v>23057</v>
      </c>
      <c r="I27313" t="s">
        <v>35</v>
      </c>
      <c r="J27313" t="s">
        <v>46</v>
      </c>
      <c r="K27313" t="s">
        <v>47</v>
      </c>
      <c r="L27313" t="s">
        <v>43</v>
      </c>
      <c r="M27313">
        <v>7398</v>
      </c>
      <c r="N27313">
        <v>0</v>
      </c>
      <c r="O27313">
        <v>14</v>
      </c>
    </row>
    <row r="27314" spans="1:15" x14ac:dyDescent="0.3">
      <c r="A27314" t="s">
        <v>1277</v>
      </c>
      <c r="B27314">
        <v>0</v>
      </c>
      <c r="C27314">
        <v>1</v>
      </c>
      <c r="D27314" t="s">
        <v>1277</v>
      </c>
      <c r="E27314" t="s">
        <v>23042</v>
      </c>
      <c r="F27314" t="s">
        <v>23045</v>
      </c>
      <c r="G27314" t="s">
        <v>23</v>
      </c>
      <c r="H27314" t="s">
        <v>23046</v>
      </c>
      <c r="I27314" t="s">
        <v>26</v>
      </c>
      <c r="M27314">
        <v>7398</v>
      </c>
      <c r="N27314">
        <v>22</v>
      </c>
      <c r="O27314">
        <v>29</v>
      </c>
    </row>
    <row r="27315" spans="1:15" x14ac:dyDescent="0.3">
      <c r="E27315" t="s">
        <v>23042</v>
      </c>
      <c r="F27315" t="s">
        <v>23045</v>
      </c>
      <c r="G27315" t="s">
        <v>14</v>
      </c>
      <c r="H27315" t="s">
        <v>23046</v>
      </c>
      <c r="I27315" t="s">
        <v>19</v>
      </c>
      <c r="M27315">
        <v>7398</v>
      </c>
      <c r="N27315">
        <v>22</v>
      </c>
      <c r="O27315">
        <v>29</v>
      </c>
    </row>
    <row r="27316" spans="1:15" x14ac:dyDescent="0.3">
      <c r="E27316" t="s">
        <v>23042</v>
      </c>
      <c r="F27316" t="s">
        <v>23051</v>
      </c>
      <c r="G27316" t="s">
        <v>14</v>
      </c>
      <c r="H27316" t="s">
        <v>23052</v>
      </c>
      <c r="I27316" t="s">
        <v>19</v>
      </c>
      <c r="M27316">
        <v>7398</v>
      </c>
      <c r="N27316">
        <v>92</v>
      </c>
      <c r="O27316">
        <v>100</v>
      </c>
    </row>
    <row r="27317" spans="1:15" x14ac:dyDescent="0.3">
      <c r="A27317" t="s">
        <v>23</v>
      </c>
      <c r="B27317">
        <v>1</v>
      </c>
      <c r="C27317">
        <v>1</v>
      </c>
      <c r="D27317">
        <v>1</v>
      </c>
      <c r="E27317" t="s">
        <v>23042</v>
      </c>
      <c r="F27317" t="s">
        <v>23051</v>
      </c>
      <c r="G27317" t="s">
        <v>23</v>
      </c>
      <c r="H27317" t="s">
        <v>23052</v>
      </c>
      <c r="I27317" t="s">
        <v>26</v>
      </c>
      <c r="M27317">
        <v>7398</v>
      </c>
      <c r="N27317">
        <v>92</v>
      </c>
      <c r="O27317">
        <v>100</v>
      </c>
    </row>
    <row r="27318" spans="1:15" x14ac:dyDescent="0.3">
      <c r="E27318" t="s">
        <v>23042</v>
      </c>
      <c r="F27318" t="s">
        <v>23047</v>
      </c>
      <c r="G27318" t="s">
        <v>14</v>
      </c>
      <c r="H27318" t="s">
        <v>23048</v>
      </c>
      <c r="I27318" t="s">
        <v>22</v>
      </c>
      <c r="M27318">
        <v>7398</v>
      </c>
      <c r="N27318">
        <v>147</v>
      </c>
      <c r="O27318">
        <v>155</v>
      </c>
    </row>
    <row r="27319" spans="1:15" x14ac:dyDescent="0.3">
      <c r="E27319" t="s">
        <v>23042</v>
      </c>
      <c r="F27319" t="s">
        <v>23053</v>
      </c>
      <c r="G27319" t="s">
        <v>51</v>
      </c>
      <c r="H27319" t="s">
        <v>23054</v>
      </c>
      <c r="I27319" t="s">
        <v>19</v>
      </c>
      <c r="M27319">
        <v>7398</v>
      </c>
      <c r="N27319">
        <v>161</v>
      </c>
      <c r="O27319">
        <v>167</v>
      </c>
    </row>
    <row r="27320" spans="1:15" x14ac:dyDescent="0.3">
      <c r="A27320" t="s">
        <v>51</v>
      </c>
      <c r="B27320">
        <v>0</v>
      </c>
      <c r="C27320">
        <v>1</v>
      </c>
      <c r="D27320" t="s">
        <v>51</v>
      </c>
      <c r="E27320" t="s">
        <v>23042</v>
      </c>
      <c r="F27320" t="s">
        <v>23053</v>
      </c>
      <c r="G27320" t="s">
        <v>23</v>
      </c>
      <c r="H27320" t="s">
        <v>23054</v>
      </c>
      <c r="I27320" t="s">
        <v>26</v>
      </c>
      <c r="M27320">
        <v>7398</v>
      </c>
      <c r="N27320">
        <v>161</v>
      </c>
      <c r="O27320">
        <v>167</v>
      </c>
    </row>
    <row r="27321" spans="1:15" x14ac:dyDescent="0.3">
      <c r="E27321" t="s">
        <v>23042</v>
      </c>
      <c r="F27321" t="s">
        <v>3282</v>
      </c>
      <c r="G27321" t="s">
        <v>51</v>
      </c>
      <c r="H27321" t="s">
        <v>23055</v>
      </c>
      <c r="I27321" t="s">
        <v>52</v>
      </c>
      <c r="J27321" t="s">
        <v>191</v>
      </c>
      <c r="M27321">
        <v>7398</v>
      </c>
      <c r="N27321">
        <v>228</v>
      </c>
      <c r="O27321">
        <v>234</v>
      </c>
    </row>
    <row r="27322" spans="1:15" x14ac:dyDescent="0.3">
      <c r="A27322" t="s">
        <v>14</v>
      </c>
      <c r="B27322">
        <v>1</v>
      </c>
      <c r="C27322">
        <v>1</v>
      </c>
      <c r="D27322">
        <v>1</v>
      </c>
      <c r="E27322" t="s">
        <v>23042</v>
      </c>
      <c r="F27322" t="s">
        <v>23049</v>
      </c>
      <c r="G27322" t="s">
        <v>14</v>
      </c>
      <c r="H27322" t="s">
        <v>23050</v>
      </c>
      <c r="I27322" t="s">
        <v>26</v>
      </c>
      <c r="M27322">
        <v>7398</v>
      </c>
      <c r="N27322">
        <v>245</v>
      </c>
      <c r="O27322">
        <v>262</v>
      </c>
    </row>
    <row r="27323" spans="1:15" x14ac:dyDescent="0.3">
      <c r="E27323" t="s">
        <v>23042</v>
      </c>
      <c r="F27323" t="s">
        <v>23049</v>
      </c>
      <c r="G27323" t="s">
        <v>51</v>
      </c>
      <c r="H27323" t="s">
        <v>23050</v>
      </c>
      <c r="I27323" t="s">
        <v>19</v>
      </c>
      <c r="M27323">
        <v>7398</v>
      </c>
      <c r="N27323">
        <v>245</v>
      </c>
      <c r="O27323">
        <v>262</v>
      </c>
    </row>
    <row r="27324" spans="1:15" x14ac:dyDescent="0.3">
      <c r="A27324" t="s">
        <v>23</v>
      </c>
      <c r="B27324">
        <v>1</v>
      </c>
      <c r="C27324">
        <v>1</v>
      </c>
      <c r="D27324">
        <v>1</v>
      </c>
      <c r="E27324" t="s">
        <v>23042</v>
      </c>
      <c r="F27324" t="s">
        <v>23043</v>
      </c>
      <c r="G27324" t="s">
        <v>23</v>
      </c>
      <c r="H27324" t="s">
        <v>23044</v>
      </c>
      <c r="I27324" t="s">
        <v>69</v>
      </c>
      <c r="J27324" t="s">
        <v>112</v>
      </c>
      <c r="M27324">
        <v>7398</v>
      </c>
      <c r="N27324">
        <v>252</v>
      </c>
      <c r="O27324">
        <v>262</v>
      </c>
    </row>
    <row r="27325" spans="1:15" x14ac:dyDescent="0.3">
      <c r="E27325" t="s">
        <v>23010</v>
      </c>
      <c r="F27325" t="s">
        <v>23027</v>
      </c>
      <c r="G27325" t="s">
        <v>14</v>
      </c>
      <c r="H27325" t="s">
        <v>23028</v>
      </c>
      <c r="I27325" t="s">
        <v>22</v>
      </c>
      <c r="M27325">
        <v>7400</v>
      </c>
      <c r="N27325">
        <v>0</v>
      </c>
      <c r="O27325">
        <v>17</v>
      </c>
    </row>
    <row r="27326" spans="1:15" x14ac:dyDescent="0.3">
      <c r="A27326" t="s">
        <v>14</v>
      </c>
      <c r="B27326">
        <v>1</v>
      </c>
      <c r="C27326">
        <v>1</v>
      </c>
      <c r="D27326">
        <v>1</v>
      </c>
      <c r="E27326" t="s">
        <v>23010</v>
      </c>
      <c r="F27326" t="s">
        <v>23023</v>
      </c>
      <c r="G27326" t="s">
        <v>14</v>
      </c>
      <c r="H27326" t="s">
        <v>23024</v>
      </c>
      <c r="I27326" t="s">
        <v>35</v>
      </c>
      <c r="J27326" t="s">
        <v>46</v>
      </c>
      <c r="K27326" t="s">
        <v>47</v>
      </c>
      <c r="L27326" t="s">
        <v>43</v>
      </c>
      <c r="M27326">
        <v>7400</v>
      </c>
      <c r="N27326">
        <v>19</v>
      </c>
      <c r="O27326">
        <v>32</v>
      </c>
    </row>
    <row r="27327" spans="1:15" x14ac:dyDescent="0.3">
      <c r="A27327" t="s">
        <v>1277</v>
      </c>
      <c r="B27327">
        <v>0</v>
      </c>
      <c r="C27327">
        <v>1</v>
      </c>
      <c r="D27327" t="s">
        <v>1277</v>
      </c>
      <c r="E27327" t="s">
        <v>23010</v>
      </c>
      <c r="F27327" t="s">
        <v>7264</v>
      </c>
      <c r="G27327" t="s">
        <v>23</v>
      </c>
      <c r="H27327" t="s">
        <v>23015</v>
      </c>
      <c r="I27327" t="s">
        <v>26</v>
      </c>
      <c r="M27327">
        <v>7400</v>
      </c>
      <c r="N27327">
        <v>40</v>
      </c>
      <c r="O27327">
        <v>49</v>
      </c>
    </row>
    <row r="27328" spans="1:15" x14ac:dyDescent="0.3">
      <c r="E27328" t="s">
        <v>23010</v>
      </c>
      <c r="F27328" t="s">
        <v>7264</v>
      </c>
      <c r="G27328" t="s">
        <v>14</v>
      </c>
      <c r="H27328" t="s">
        <v>23015</v>
      </c>
      <c r="I27328" t="s">
        <v>19</v>
      </c>
      <c r="M27328">
        <v>7400</v>
      </c>
      <c r="N27328">
        <v>40</v>
      </c>
      <c r="O27328">
        <v>49</v>
      </c>
    </row>
    <row r="27329" spans="1:15" x14ac:dyDescent="0.3">
      <c r="E27329" t="s">
        <v>23010</v>
      </c>
      <c r="F27329" t="s">
        <v>23011</v>
      </c>
      <c r="G27329" t="s">
        <v>23</v>
      </c>
      <c r="H27329" t="s">
        <v>23012</v>
      </c>
      <c r="I27329" t="s">
        <v>26</v>
      </c>
      <c r="M27329">
        <v>7400</v>
      </c>
      <c r="N27329">
        <v>102</v>
      </c>
      <c r="O27329">
        <v>111</v>
      </c>
    </row>
    <row r="27330" spans="1:15" x14ac:dyDescent="0.3">
      <c r="E27330" t="s">
        <v>23010</v>
      </c>
      <c r="F27330" t="s">
        <v>23011</v>
      </c>
      <c r="G27330" t="s">
        <v>51</v>
      </c>
      <c r="H27330" t="s">
        <v>23012</v>
      </c>
      <c r="I27330" t="s">
        <v>19</v>
      </c>
      <c r="M27330">
        <v>7400</v>
      </c>
      <c r="N27330">
        <v>102</v>
      </c>
      <c r="O27330">
        <v>111</v>
      </c>
    </row>
    <row r="27331" spans="1:15" x14ac:dyDescent="0.3">
      <c r="A27331" t="s">
        <v>14</v>
      </c>
      <c r="B27331">
        <v>1</v>
      </c>
      <c r="C27331">
        <v>1</v>
      </c>
      <c r="D27331">
        <v>1</v>
      </c>
      <c r="E27331" t="s">
        <v>23010</v>
      </c>
      <c r="F27331" t="s">
        <v>23016</v>
      </c>
      <c r="G27331" t="s">
        <v>14</v>
      </c>
      <c r="H27331" t="s">
        <v>23017</v>
      </c>
      <c r="I27331" t="s">
        <v>19</v>
      </c>
      <c r="M27331">
        <v>7400</v>
      </c>
      <c r="N27331">
        <v>163</v>
      </c>
      <c r="O27331">
        <v>173</v>
      </c>
    </row>
    <row r="27332" spans="1:15" x14ac:dyDescent="0.3">
      <c r="A27332" t="s">
        <v>14</v>
      </c>
      <c r="B27332">
        <v>1</v>
      </c>
      <c r="C27332">
        <v>1</v>
      </c>
      <c r="D27332">
        <v>1</v>
      </c>
      <c r="E27332" t="s">
        <v>23010</v>
      </c>
      <c r="F27332" t="s">
        <v>23018</v>
      </c>
      <c r="G27332" t="s">
        <v>14</v>
      </c>
      <c r="H27332" t="s">
        <v>23019</v>
      </c>
      <c r="I27332" t="s">
        <v>35</v>
      </c>
      <c r="J27332" t="s">
        <v>46</v>
      </c>
      <c r="K27332" t="s">
        <v>47</v>
      </c>
      <c r="L27332" t="s">
        <v>43</v>
      </c>
      <c r="M27332">
        <v>7400</v>
      </c>
      <c r="N27332">
        <v>229</v>
      </c>
      <c r="O27332">
        <v>243</v>
      </c>
    </row>
    <row r="27333" spans="1:15" x14ac:dyDescent="0.3">
      <c r="A27333" t="s">
        <v>14</v>
      </c>
      <c r="B27333">
        <v>1</v>
      </c>
      <c r="C27333">
        <v>1</v>
      </c>
      <c r="D27333">
        <v>1</v>
      </c>
      <c r="E27333" t="s">
        <v>23010</v>
      </c>
      <c r="F27333" t="s">
        <v>23013</v>
      </c>
      <c r="G27333" t="s">
        <v>14</v>
      </c>
      <c r="H27333" t="s">
        <v>23014</v>
      </c>
      <c r="I27333" t="s">
        <v>35</v>
      </c>
      <c r="J27333" t="s">
        <v>46</v>
      </c>
      <c r="K27333" t="s">
        <v>47</v>
      </c>
      <c r="L27333" t="s">
        <v>43</v>
      </c>
      <c r="M27333">
        <v>7400</v>
      </c>
      <c r="N27333">
        <v>245</v>
      </c>
      <c r="O27333">
        <v>262</v>
      </c>
    </row>
    <row r="27334" spans="1:15" x14ac:dyDescent="0.3">
      <c r="A27334" t="s">
        <v>14</v>
      </c>
      <c r="B27334">
        <v>1</v>
      </c>
      <c r="C27334">
        <v>1</v>
      </c>
      <c r="D27334">
        <v>1</v>
      </c>
      <c r="E27334" t="s">
        <v>23010</v>
      </c>
      <c r="F27334" t="s">
        <v>23021</v>
      </c>
      <c r="G27334" t="s">
        <v>14</v>
      </c>
      <c r="H27334" t="s">
        <v>23022</v>
      </c>
      <c r="I27334" t="s">
        <v>22</v>
      </c>
      <c r="M27334">
        <v>7400</v>
      </c>
      <c r="N27334">
        <v>273</v>
      </c>
      <c r="O27334">
        <v>284</v>
      </c>
    </row>
    <row r="27335" spans="1:15" x14ac:dyDescent="0.3">
      <c r="A27335" t="s">
        <v>14</v>
      </c>
      <c r="B27335">
        <v>1</v>
      </c>
      <c r="C27335">
        <v>1</v>
      </c>
      <c r="D27335">
        <v>1</v>
      </c>
      <c r="E27335" t="s">
        <v>23010</v>
      </c>
      <c r="F27335" t="s">
        <v>23025</v>
      </c>
      <c r="G27335" t="s">
        <v>14</v>
      </c>
      <c r="H27335" t="s">
        <v>23026</v>
      </c>
      <c r="I27335" t="s">
        <v>35</v>
      </c>
      <c r="J27335" t="s">
        <v>46</v>
      </c>
      <c r="K27335" t="s">
        <v>47</v>
      </c>
      <c r="L27335" t="s">
        <v>43</v>
      </c>
      <c r="M27335">
        <v>7400</v>
      </c>
      <c r="N27335">
        <v>289</v>
      </c>
      <c r="O27335">
        <v>301</v>
      </c>
    </row>
    <row r="27336" spans="1:15" x14ac:dyDescent="0.3">
      <c r="A27336" t="s">
        <v>51</v>
      </c>
      <c r="B27336">
        <v>1</v>
      </c>
      <c r="C27336">
        <v>1</v>
      </c>
      <c r="D27336">
        <v>1</v>
      </c>
      <c r="E27336" t="s">
        <v>23010</v>
      </c>
      <c r="F27336" t="s">
        <v>7378</v>
      </c>
      <c r="G27336" t="s">
        <v>51</v>
      </c>
      <c r="H27336" t="s">
        <v>23020</v>
      </c>
      <c r="I27336" t="s">
        <v>35</v>
      </c>
      <c r="J27336" t="s">
        <v>1639</v>
      </c>
      <c r="M27336">
        <v>7400</v>
      </c>
      <c r="N27336">
        <v>315</v>
      </c>
      <c r="O27336">
        <v>318</v>
      </c>
    </row>
    <row r="27337" spans="1:15" x14ac:dyDescent="0.3">
      <c r="A27337" t="s">
        <v>14</v>
      </c>
      <c r="B27337">
        <v>1</v>
      </c>
      <c r="C27337">
        <v>1</v>
      </c>
      <c r="D27337">
        <v>1</v>
      </c>
      <c r="E27337" t="s">
        <v>23010</v>
      </c>
      <c r="F27337" t="s">
        <v>23029</v>
      </c>
      <c r="G27337" t="s">
        <v>14</v>
      </c>
      <c r="H27337" t="s">
        <v>23030</v>
      </c>
      <c r="I27337" t="s">
        <v>35</v>
      </c>
      <c r="J27337" t="s">
        <v>46</v>
      </c>
      <c r="K27337" t="s">
        <v>47</v>
      </c>
      <c r="L27337" t="s">
        <v>43</v>
      </c>
      <c r="M27337">
        <v>7400</v>
      </c>
      <c r="N27337">
        <v>386</v>
      </c>
      <c r="O27337">
        <v>399</v>
      </c>
    </row>
    <row r="27338" spans="1:15" x14ac:dyDescent="0.3">
      <c r="A27338" t="s">
        <v>14</v>
      </c>
      <c r="B27338">
        <v>1</v>
      </c>
      <c r="C27338">
        <v>1</v>
      </c>
      <c r="D27338">
        <v>1</v>
      </c>
      <c r="E27338" t="s">
        <v>22939</v>
      </c>
      <c r="F27338" t="s">
        <v>22950</v>
      </c>
      <c r="G27338" t="s">
        <v>14</v>
      </c>
      <c r="H27338" t="s">
        <v>22951</v>
      </c>
      <c r="I27338" t="s">
        <v>35</v>
      </c>
      <c r="J27338" t="s">
        <v>46</v>
      </c>
      <c r="K27338" t="s">
        <v>47</v>
      </c>
      <c r="L27338" t="s">
        <v>43</v>
      </c>
      <c r="M27338">
        <v>7401</v>
      </c>
      <c r="N27338">
        <v>0</v>
      </c>
      <c r="O27338">
        <v>19</v>
      </c>
    </row>
    <row r="27339" spans="1:15" x14ac:dyDescent="0.3">
      <c r="A27339" t="s">
        <v>1277</v>
      </c>
      <c r="B27339">
        <v>0</v>
      </c>
      <c r="C27339">
        <v>1</v>
      </c>
      <c r="D27339" t="s">
        <v>1277</v>
      </c>
      <c r="E27339" t="s">
        <v>22939</v>
      </c>
      <c r="F27339" t="s">
        <v>22948</v>
      </c>
      <c r="G27339" t="s">
        <v>23</v>
      </c>
      <c r="H27339" t="s">
        <v>22949</v>
      </c>
      <c r="I27339" t="s">
        <v>26</v>
      </c>
      <c r="M27339">
        <v>7401</v>
      </c>
      <c r="N27339">
        <v>27</v>
      </c>
      <c r="O27339">
        <v>34</v>
      </c>
    </row>
    <row r="27340" spans="1:15" x14ac:dyDescent="0.3">
      <c r="E27340" t="s">
        <v>22939</v>
      </c>
      <c r="F27340" t="s">
        <v>22948</v>
      </c>
      <c r="G27340" t="s">
        <v>14</v>
      </c>
      <c r="H27340" t="s">
        <v>22949</v>
      </c>
      <c r="I27340" t="s">
        <v>19</v>
      </c>
      <c r="M27340">
        <v>7401</v>
      </c>
      <c r="N27340">
        <v>27</v>
      </c>
      <c r="O27340">
        <v>34</v>
      </c>
    </row>
    <row r="27341" spans="1:15" x14ac:dyDescent="0.3">
      <c r="E27341" t="s">
        <v>22939</v>
      </c>
      <c r="F27341" t="s">
        <v>22940</v>
      </c>
      <c r="G27341" t="s">
        <v>51</v>
      </c>
      <c r="H27341" t="s">
        <v>22941</v>
      </c>
      <c r="I27341" t="s">
        <v>22</v>
      </c>
      <c r="M27341">
        <v>7401</v>
      </c>
      <c r="N27341">
        <v>70</v>
      </c>
      <c r="O27341">
        <v>83</v>
      </c>
    </row>
    <row r="27342" spans="1:15" x14ac:dyDescent="0.3">
      <c r="A27342" t="s">
        <v>23</v>
      </c>
      <c r="B27342">
        <v>1</v>
      </c>
      <c r="C27342">
        <v>1</v>
      </c>
      <c r="D27342">
        <v>1</v>
      </c>
      <c r="E27342" t="s">
        <v>22939</v>
      </c>
      <c r="F27342" t="s">
        <v>22944</v>
      </c>
      <c r="G27342" t="s">
        <v>23</v>
      </c>
      <c r="H27342" t="s">
        <v>22945</v>
      </c>
      <c r="I27342" t="s">
        <v>69</v>
      </c>
      <c r="J27342" t="s">
        <v>112</v>
      </c>
      <c r="M27342">
        <v>7401</v>
      </c>
      <c r="N27342">
        <v>78</v>
      </c>
      <c r="O27342">
        <v>83</v>
      </c>
    </row>
    <row r="27343" spans="1:15" x14ac:dyDescent="0.3">
      <c r="A27343" t="s">
        <v>51</v>
      </c>
      <c r="B27343">
        <v>0</v>
      </c>
      <c r="C27343">
        <v>1</v>
      </c>
      <c r="D27343" t="s">
        <v>51</v>
      </c>
      <c r="E27343" t="s">
        <v>22939</v>
      </c>
      <c r="F27343" t="s">
        <v>22952</v>
      </c>
      <c r="G27343" t="s">
        <v>23</v>
      </c>
      <c r="H27343" t="s">
        <v>22953</v>
      </c>
      <c r="I27343" t="s">
        <v>26</v>
      </c>
      <c r="M27343">
        <v>7401</v>
      </c>
      <c r="N27343">
        <v>106</v>
      </c>
      <c r="O27343">
        <v>116</v>
      </c>
    </row>
    <row r="27344" spans="1:15" x14ac:dyDescent="0.3">
      <c r="E27344" t="s">
        <v>22939</v>
      </c>
      <c r="F27344" t="s">
        <v>22952</v>
      </c>
      <c r="G27344" t="s">
        <v>14</v>
      </c>
      <c r="H27344" t="s">
        <v>22953</v>
      </c>
      <c r="I27344" t="s">
        <v>19</v>
      </c>
      <c r="M27344">
        <v>7401</v>
      </c>
      <c r="N27344">
        <v>106</v>
      </c>
      <c r="O27344">
        <v>116</v>
      </c>
    </row>
    <row r="27345" spans="1:15" x14ac:dyDescent="0.3">
      <c r="E27345" t="s">
        <v>22939</v>
      </c>
      <c r="F27345" t="s">
        <v>22942</v>
      </c>
      <c r="G27345" t="s">
        <v>14</v>
      </c>
      <c r="H27345" t="s">
        <v>22943</v>
      </c>
      <c r="I27345" t="s">
        <v>19</v>
      </c>
      <c r="M27345">
        <v>7401</v>
      </c>
      <c r="N27345">
        <v>164</v>
      </c>
      <c r="O27345">
        <v>171</v>
      </c>
    </row>
    <row r="27346" spans="1:15" x14ac:dyDescent="0.3">
      <c r="A27346" t="s">
        <v>237</v>
      </c>
      <c r="B27346">
        <v>0</v>
      </c>
      <c r="E27346" t="s">
        <v>22939</v>
      </c>
      <c r="F27346" t="s">
        <v>22942</v>
      </c>
      <c r="G27346" t="s">
        <v>17</v>
      </c>
      <c r="H27346" t="s">
        <v>22943</v>
      </c>
      <c r="I27346" t="s">
        <v>26</v>
      </c>
      <c r="M27346">
        <v>7401</v>
      </c>
      <c r="N27346">
        <v>164</v>
      </c>
      <c r="O27346">
        <v>171</v>
      </c>
    </row>
    <row r="27347" spans="1:15" x14ac:dyDescent="0.3">
      <c r="E27347" t="s">
        <v>22939</v>
      </c>
      <c r="F27347" t="s">
        <v>22946</v>
      </c>
      <c r="G27347" t="s">
        <v>51</v>
      </c>
      <c r="H27347" t="s">
        <v>22947</v>
      </c>
      <c r="I27347" t="s">
        <v>19</v>
      </c>
      <c r="M27347">
        <v>7401</v>
      </c>
      <c r="N27347">
        <v>246</v>
      </c>
      <c r="O27347">
        <v>259</v>
      </c>
    </row>
    <row r="27348" spans="1:15" x14ac:dyDescent="0.3">
      <c r="E27348" t="s">
        <v>22939</v>
      </c>
      <c r="F27348" t="s">
        <v>22946</v>
      </c>
      <c r="G27348" t="s">
        <v>23</v>
      </c>
      <c r="H27348" t="s">
        <v>22947</v>
      </c>
      <c r="I27348" t="s">
        <v>26</v>
      </c>
      <c r="M27348">
        <v>7401</v>
      </c>
      <c r="N27348">
        <v>246</v>
      </c>
      <c r="O27348">
        <v>259</v>
      </c>
    </row>
    <row r="27349" spans="1:15" x14ac:dyDescent="0.3">
      <c r="A27349" t="s">
        <v>14</v>
      </c>
      <c r="B27349">
        <v>1</v>
      </c>
      <c r="C27349">
        <v>1</v>
      </c>
      <c r="D27349">
        <v>1</v>
      </c>
      <c r="E27349" t="s">
        <v>22954</v>
      </c>
      <c r="F27349" t="s">
        <v>22966</v>
      </c>
      <c r="G27349" t="s">
        <v>14</v>
      </c>
      <c r="H27349" t="s">
        <v>22967</v>
      </c>
      <c r="I27349" t="s">
        <v>35</v>
      </c>
      <c r="J27349" t="s">
        <v>46</v>
      </c>
      <c r="K27349" t="s">
        <v>47</v>
      </c>
      <c r="L27349" t="s">
        <v>43</v>
      </c>
      <c r="M27349">
        <v>7402</v>
      </c>
      <c r="N27349">
        <v>0</v>
      </c>
      <c r="O27349">
        <v>13</v>
      </c>
    </row>
    <row r="27350" spans="1:15" x14ac:dyDescent="0.3">
      <c r="E27350" t="s">
        <v>22954</v>
      </c>
      <c r="F27350" t="s">
        <v>22957</v>
      </c>
      <c r="G27350" t="s">
        <v>51</v>
      </c>
      <c r="H27350" t="s">
        <v>22958</v>
      </c>
      <c r="I27350" t="s">
        <v>19</v>
      </c>
      <c r="M27350">
        <v>7402</v>
      </c>
      <c r="N27350">
        <v>38</v>
      </c>
      <c r="O27350">
        <v>52</v>
      </c>
    </row>
    <row r="27351" spans="1:15" x14ac:dyDescent="0.3">
      <c r="A27351" t="s">
        <v>51</v>
      </c>
      <c r="B27351">
        <v>0</v>
      </c>
      <c r="C27351">
        <v>1</v>
      </c>
      <c r="D27351" t="s">
        <v>51</v>
      </c>
      <c r="E27351" t="s">
        <v>22954</v>
      </c>
      <c r="F27351" t="s">
        <v>22957</v>
      </c>
      <c r="G27351" t="s">
        <v>14</v>
      </c>
      <c r="H27351" t="s">
        <v>22958</v>
      </c>
      <c r="I27351" t="s">
        <v>26</v>
      </c>
      <c r="M27351">
        <v>7402</v>
      </c>
      <c r="N27351">
        <v>38</v>
      </c>
      <c r="O27351">
        <v>52</v>
      </c>
    </row>
    <row r="27352" spans="1:15" x14ac:dyDescent="0.3">
      <c r="A27352" t="s">
        <v>51</v>
      </c>
      <c r="B27352">
        <v>0</v>
      </c>
      <c r="C27352">
        <v>0</v>
      </c>
      <c r="D27352" t="s">
        <v>51</v>
      </c>
      <c r="E27352" t="s">
        <v>22954</v>
      </c>
      <c r="F27352" t="s">
        <v>22961</v>
      </c>
      <c r="G27352" t="s">
        <v>14</v>
      </c>
      <c r="H27352" t="s">
        <v>22962</v>
      </c>
      <c r="I27352" t="s">
        <v>52</v>
      </c>
      <c r="J27352" t="s">
        <v>597</v>
      </c>
      <c r="M27352">
        <v>7402</v>
      </c>
      <c r="N27352">
        <v>38</v>
      </c>
      <c r="O27352">
        <v>42</v>
      </c>
    </row>
    <row r="27353" spans="1:15" x14ac:dyDescent="0.3">
      <c r="A27353" t="s">
        <v>23</v>
      </c>
      <c r="B27353">
        <v>1</v>
      </c>
      <c r="C27353">
        <v>1</v>
      </c>
      <c r="D27353">
        <v>1</v>
      </c>
      <c r="E27353" t="s">
        <v>22954</v>
      </c>
      <c r="F27353" t="s">
        <v>5122</v>
      </c>
      <c r="G27353" t="s">
        <v>23</v>
      </c>
      <c r="H27353" t="s">
        <v>22968</v>
      </c>
      <c r="I27353" t="s">
        <v>69</v>
      </c>
      <c r="J27353" t="s">
        <v>112</v>
      </c>
      <c r="M27353">
        <v>7402</v>
      </c>
      <c r="N27353">
        <v>43</v>
      </c>
      <c r="O27353">
        <v>52</v>
      </c>
    </row>
    <row r="27354" spans="1:15" x14ac:dyDescent="0.3">
      <c r="A27354" t="s">
        <v>23</v>
      </c>
      <c r="B27354">
        <v>1</v>
      </c>
      <c r="C27354">
        <v>1</v>
      </c>
      <c r="D27354">
        <v>1</v>
      </c>
      <c r="E27354" t="s">
        <v>22954</v>
      </c>
      <c r="F27354" t="s">
        <v>22955</v>
      </c>
      <c r="G27354" t="s">
        <v>23</v>
      </c>
      <c r="H27354" t="s">
        <v>22956</v>
      </c>
      <c r="I27354" t="s">
        <v>35</v>
      </c>
      <c r="J27354" t="s">
        <v>112</v>
      </c>
      <c r="M27354">
        <v>7402</v>
      </c>
      <c r="N27354">
        <v>109</v>
      </c>
      <c r="O27354">
        <v>117</v>
      </c>
    </row>
    <row r="27355" spans="1:15" x14ac:dyDescent="0.3">
      <c r="E27355" t="s">
        <v>22954</v>
      </c>
      <c r="F27355" t="s">
        <v>9498</v>
      </c>
      <c r="G27355" t="s">
        <v>14</v>
      </c>
      <c r="H27355" t="s">
        <v>22964</v>
      </c>
      <c r="I27355" t="s">
        <v>19</v>
      </c>
      <c r="M27355">
        <v>7402</v>
      </c>
      <c r="N27355">
        <v>165</v>
      </c>
      <c r="O27355">
        <v>172</v>
      </c>
    </row>
    <row r="27356" spans="1:15" x14ac:dyDescent="0.3">
      <c r="A27356" t="s">
        <v>1277</v>
      </c>
      <c r="B27356">
        <v>0</v>
      </c>
      <c r="C27356">
        <v>1</v>
      </c>
      <c r="D27356" t="s">
        <v>1277</v>
      </c>
      <c r="E27356" t="s">
        <v>22954</v>
      </c>
      <c r="F27356" t="s">
        <v>9498</v>
      </c>
      <c r="G27356" t="s">
        <v>23</v>
      </c>
      <c r="H27356" t="s">
        <v>22964</v>
      </c>
      <c r="I27356" t="s">
        <v>26</v>
      </c>
      <c r="M27356">
        <v>7402</v>
      </c>
      <c r="N27356">
        <v>165</v>
      </c>
      <c r="O27356">
        <v>172</v>
      </c>
    </row>
    <row r="27357" spans="1:15" x14ac:dyDescent="0.3">
      <c r="A27357" t="s">
        <v>51</v>
      </c>
      <c r="B27357">
        <v>1</v>
      </c>
      <c r="C27357">
        <v>1</v>
      </c>
      <c r="D27357">
        <v>1</v>
      </c>
      <c r="E27357" t="s">
        <v>22954</v>
      </c>
      <c r="F27357" t="s">
        <v>22959</v>
      </c>
      <c r="G27357" t="s">
        <v>51</v>
      </c>
      <c r="H27357" t="s">
        <v>22960</v>
      </c>
      <c r="I27357" t="s">
        <v>22</v>
      </c>
      <c r="M27357">
        <v>7402</v>
      </c>
      <c r="N27357">
        <v>281</v>
      </c>
      <c r="O27357">
        <v>284</v>
      </c>
    </row>
    <row r="27358" spans="1:15" x14ac:dyDescent="0.3">
      <c r="A27358" t="s">
        <v>23</v>
      </c>
      <c r="B27358">
        <v>1</v>
      </c>
      <c r="C27358">
        <v>1</v>
      </c>
      <c r="D27358">
        <v>1</v>
      </c>
      <c r="E27358" t="s">
        <v>22954</v>
      </c>
      <c r="F27358" t="s">
        <v>4406</v>
      </c>
      <c r="G27358" t="s">
        <v>23</v>
      </c>
      <c r="H27358" t="s">
        <v>22965</v>
      </c>
      <c r="I27358" t="s">
        <v>35</v>
      </c>
      <c r="J27358" t="s">
        <v>112</v>
      </c>
      <c r="M27358">
        <v>7402</v>
      </c>
      <c r="N27358">
        <v>288</v>
      </c>
      <c r="O27358">
        <v>295</v>
      </c>
    </row>
    <row r="27359" spans="1:15" x14ac:dyDescent="0.3">
      <c r="A27359" t="s">
        <v>23</v>
      </c>
      <c r="B27359">
        <v>1</v>
      </c>
      <c r="C27359">
        <v>1</v>
      </c>
      <c r="D27359">
        <v>1</v>
      </c>
      <c r="E27359" t="s">
        <v>22954</v>
      </c>
      <c r="F27359" t="s">
        <v>767</v>
      </c>
      <c r="G27359" t="s">
        <v>23</v>
      </c>
      <c r="H27359" t="s">
        <v>22963</v>
      </c>
      <c r="I27359" t="s">
        <v>35</v>
      </c>
      <c r="J27359" t="s">
        <v>112</v>
      </c>
      <c r="M27359">
        <v>7402</v>
      </c>
      <c r="N27359">
        <v>299</v>
      </c>
      <c r="O27359">
        <v>308</v>
      </c>
    </row>
    <row r="27360" spans="1:15" x14ac:dyDescent="0.3">
      <c r="E27360" t="s">
        <v>22969</v>
      </c>
      <c r="F27360" t="s">
        <v>20974</v>
      </c>
      <c r="G27360" t="s">
        <v>17</v>
      </c>
      <c r="H27360" t="s">
        <v>22972</v>
      </c>
      <c r="I27360" t="s">
        <v>19</v>
      </c>
      <c r="M27360">
        <v>7403</v>
      </c>
      <c r="N27360">
        <v>0</v>
      </c>
      <c r="O27360">
        <v>12</v>
      </c>
    </row>
    <row r="27361" spans="1:15" x14ac:dyDescent="0.3">
      <c r="E27361" t="s">
        <v>22969</v>
      </c>
      <c r="F27361" t="s">
        <v>20974</v>
      </c>
      <c r="G27361" t="s">
        <v>14</v>
      </c>
      <c r="H27361" t="s">
        <v>22972</v>
      </c>
      <c r="I27361" t="s">
        <v>26</v>
      </c>
      <c r="M27361">
        <v>7403</v>
      </c>
      <c r="N27361">
        <v>0</v>
      </c>
      <c r="O27361">
        <v>12</v>
      </c>
    </row>
    <row r="27362" spans="1:15" x14ac:dyDescent="0.3">
      <c r="A27362" t="s">
        <v>237</v>
      </c>
      <c r="B27362">
        <v>0</v>
      </c>
      <c r="C27362">
        <v>0</v>
      </c>
      <c r="D27362">
        <v>0</v>
      </c>
      <c r="E27362" t="s">
        <v>22969</v>
      </c>
      <c r="F27362" t="s">
        <v>7367</v>
      </c>
      <c r="G27362" t="s">
        <v>51</v>
      </c>
      <c r="H27362" t="s">
        <v>22975</v>
      </c>
      <c r="I27362" t="s">
        <v>52</v>
      </c>
      <c r="J27362" t="s">
        <v>1555</v>
      </c>
      <c r="M27362">
        <v>7403</v>
      </c>
      <c r="N27362">
        <v>0</v>
      </c>
      <c r="O27362">
        <v>5</v>
      </c>
    </row>
    <row r="27363" spans="1:15" x14ac:dyDescent="0.3">
      <c r="E27363" t="s">
        <v>22969</v>
      </c>
      <c r="F27363" t="s">
        <v>20977</v>
      </c>
      <c r="G27363" t="s">
        <v>23</v>
      </c>
      <c r="H27363" t="s">
        <v>22972</v>
      </c>
      <c r="I27363" t="s">
        <v>69</v>
      </c>
      <c r="J27363" t="s">
        <v>112</v>
      </c>
      <c r="M27363">
        <v>7403</v>
      </c>
      <c r="N27363">
        <v>6</v>
      </c>
      <c r="O27363">
        <v>12</v>
      </c>
    </row>
    <row r="27364" spans="1:15" x14ac:dyDescent="0.3">
      <c r="A27364" t="s">
        <v>237</v>
      </c>
      <c r="B27364">
        <v>0</v>
      </c>
      <c r="C27364">
        <v>0</v>
      </c>
      <c r="D27364">
        <v>0</v>
      </c>
      <c r="E27364" t="s">
        <v>22969</v>
      </c>
      <c r="F27364" t="s">
        <v>22973</v>
      </c>
      <c r="G27364" t="s">
        <v>51</v>
      </c>
      <c r="H27364" t="s">
        <v>22974</v>
      </c>
      <c r="I27364" t="s">
        <v>52</v>
      </c>
      <c r="J27364" t="s">
        <v>1555</v>
      </c>
      <c r="M27364">
        <v>7403</v>
      </c>
      <c r="N27364">
        <v>26</v>
      </c>
      <c r="O27364">
        <v>32</v>
      </c>
    </row>
    <row r="27365" spans="1:15" x14ac:dyDescent="0.3">
      <c r="A27365" t="s">
        <v>51</v>
      </c>
      <c r="B27365">
        <v>0</v>
      </c>
      <c r="C27365">
        <v>0</v>
      </c>
      <c r="D27365">
        <v>1</v>
      </c>
      <c r="E27365" t="s">
        <v>22969</v>
      </c>
      <c r="F27365" t="s">
        <v>22970</v>
      </c>
      <c r="G27365" t="s">
        <v>51</v>
      </c>
      <c r="H27365" t="s">
        <v>22971</v>
      </c>
      <c r="I27365" t="s">
        <v>19</v>
      </c>
      <c r="M27365">
        <v>7403</v>
      </c>
      <c r="N27365">
        <v>26</v>
      </c>
      <c r="O27365">
        <v>52</v>
      </c>
    </row>
    <row r="27366" spans="1:15" x14ac:dyDescent="0.3">
      <c r="A27366" t="s">
        <v>51</v>
      </c>
      <c r="B27366">
        <v>0</v>
      </c>
      <c r="C27366">
        <v>0</v>
      </c>
      <c r="D27366" t="s">
        <v>51</v>
      </c>
      <c r="E27366" t="s">
        <v>22969</v>
      </c>
      <c r="F27366" t="s">
        <v>22970</v>
      </c>
      <c r="G27366" t="s">
        <v>14</v>
      </c>
      <c r="H27366" t="s">
        <v>22971</v>
      </c>
      <c r="I27366" t="s">
        <v>26</v>
      </c>
      <c r="M27366">
        <v>7403</v>
      </c>
      <c r="N27366">
        <v>26</v>
      </c>
      <c r="O27366">
        <v>52</v>
      </c>
    </row>
    <row r="27367" spans="1:15" x14ac:dyDescent="0.3">
      <c r="E27367" t="s">
        <v>22969</v>
      </c>
      <c r="F27367" t="s">
        <v>22976</v>
      </c>
      <c r="G27367" t="s">
        <v>51</v>
      </c>
      <c r="H27367" t="s">
        <v>22977</v>
      </c>
      <c r="I27367" t="s">
        <v>22</v>
      </c>
      <c r="M27367">
        <v>7403</v>
      </c>
      <c r="N27367">
        <v>55</v>
      </c>
      <c r="O27367">
        <v>62</v>
      </c>
    </row>
    <row r="27368" spans="1:15" x14ac:dyDescent="0.3">
      <c r="E27368" t="s">
        <v>22978</v>
      </c>
      <c r="F27368" t="s">
        <v>20974</v>
      </c>
      <c r="G27368" t="s">
        <v>17</v>
      </c>
      <c r="H27368" t="s">
        <v>22979</v>
      </c>
      <c r="I27368" t="s">
        <v>19</v>
      </c>
      <c r="M27368">
        <v>7406</v>
      </c>
      <c r="N27368">
        <v>0</v>
      </c>
      <c r="O27368">
        <v>12</v>
      </c>
    </row>
    <row r="27369" spans="1:15" x14ac:dyDescent="0.3">
      <c r="E27369" t="s">
        <v>22978</v>
      </c>
      <c r="F27369" t="s">
        <v>20974</v>
      </c>
      <c r="G27369" t="s">
        <v>14</v>
      </c>
      <c r="H27369" t="s">
        <v>22979</v>
      </c>
      <c r="I27369" t="s">
        <v>26</v>
      </c>
      <c r="M27369">
        <v>7406</v>
      </c>
      <c r="N27369">
        <v>0</v>
      </c>
      <c r="O27369">
        <v>12</v>
      </c>
    </row>
    <row r="27370" spans="1:15" x14ac:dyDescent="0.3">
      <c r="A27370" t="s">
        <v>237</v>
      </c>
      <c r="B27370">
        <v>0</v>
      </c>
      <c r="C27370">
        <v>0</v>
      </c>
      <c r="D27370">
        <v>0</v>
      </c>
      <c r="E27370" t="s">
        <v>22978</v>
      </c>
      <c r="F27370" t="s">
        <v>7367</v>
      </c>
      <c r="G27370" t="s">
        <v>51</v>
      </c>
      <c r="H27370" t="s">
        <v>22984</v>
      </c>
      <c r="I27370" t="s">
        <v>52</v>
      </c>
      <c r="J27370" t="s">
        <v>1555</v>
      </c>
      <c r="M27370">
        <v>7406</v>
      </c>
      <c r="N27370">
        <v>0</v>
      </c>
      <c r="O27370">
        <v>5</v>
      </c>
    </row>
    <row r="27371" spans="1:15" x14ac:dyDescent="0.3">
      <c r="E27371" t="s">
        <v>22978</v>
      </c>
      <c r="F27371" t="s">
        <v>20977</v>
      </c>
      <c r="G27371" t="s">
        <v>23</v>
      </c>
      <c r="H27371" t="s">
        <v>22979</v>
      </c>
      <c r="I27371" t="s">
        <v>69</v>
      </c>
      <c r="J27371" t="s">
        <v>112</v>
      </c>
      <c r="M27371">
        <v>7406</v>
      </c>
      <c r="N27371">
        <v>6</v>
      </c>
      <c r="O27371">
        <v>12</v>
      </c>
    </row>
    <row r="27372" spans="1:15" x14ac:dyDescent="0.3">
      <c r="A27372" t="s">
        <v>237</v>
      </c>
      <c r="B27372">
        <v>0</v>
      </c>
      <c r="C27372">
        <v>0</v>
      </c>
      <c r="D27372">
        <v>0</v>
      </c>
      <c r="E27372" t="s">
        <v>22978</v>
      </c>
      <c r="F27372" t="s">
        <v>22973</v>
      </c>
      <c r="G27372" t="s">
        <v>51</v>
      </c>
      <c r="H27372" t="s">
        <v>22982</v>
      </c>
      <c r="I27372" t="s">
        <v>52</v>
      </c>
      <c r="J27372" t="s">
        <v>1555</v>
      </c>
      <c r="M27372">
        <v>7406</v>
      </c>
      <c r="N27372">
        <v>26</v>
      </c>
      <c r="O27372">
        <v>32</v>
      </c>
    </row>
    <row r="27373" spans="1:15" x14ac:dyDescent="0.3">
      <c r="A27373" t="s">
        <v>51</v>
      </c>
      <c r="B27373">
        <v>0</v>
      </c>
      <c r="C27373">
        <v>0</v>
      </c>
      <c r="D27373">
        <v>1</v>
      </c>
      <c r="E27373" t="s">
        <v>22978</v>
      </c>
      <c r="F27373" t="s">
        <v>22983</v>
      </c>
      <c r="G27373" t="s">
        <v>51</v>
      </c>
      <c r="H27373" t="s">
        <v>22982</v>
      </c>
      <c r="I27373" t="s">
        <v>19</v>
      </c>
      <c r="M27373">
        <v>7406</v>
      </c>
      <c r="N27373">
        <v>26</v>
      </c>
      <c r="O27373">
        <v>43</v>
      </c>
    </row>
    <row r="27374" spans="1:15" x14ac:dyDescent="0.3">
      <c r="E27374" t="s">
        <v>22978</v>
      </c>
      <c r="F27374" t="s">
        <v>22981</v>
      </c>
      <c r="G27374" t="s">
        <v>51</v>
      </c>
      <c r="H27374" t="s">
        <v>22982</v>
      </c>
      <c r="I27374" t="s">
        <v>26</v>
      </c>
      <c r="M27374">
        <v>7406</v>
      </c>
      <c r="N27374">
        <v>26</v>
      </c>
      <c r="O27374">
        <v>38</v>
      </c>
    </row>
    <row r="27375" spans="1:15" x14ac:dyDescent="0.3">
      <c r="E27375" t="s">
        <v>22978</v>
      </c>
      <c r="F27375" t="s">
        <v>22985</v>
      </c>
      <c r="G27375" t="s">
        <v>51</v>
      </c>
      <c r="H27375" t="s">
        <v>22986</v>
      </c>
      <c r="I27375" t="s">
        <v>19</v>
      </c>
      <c r="M27375">
        <v>7406</v>
      </c>
      <c r="N27375">
        <v>46</v>
      </c>
      <c r="O27375">
        <v>59</v>
      </c>
    </row>
    <row r="27376" spans="1:15" x14ac:dyDescent="0.3">
      <c r="A27376" t="s">
        <v>23</v>
      </c>
      <c r="B27376">
        <v>1</v>
      </c>
      <c r="C27376">
        <v>1</v>
      </c>
      <c r="D27376">
        <v>1</v>
      </c>
      <c r="E27376" t="s">
        <v>22978</v>
      </c>
      <c r="F27376" t="s">
        <v>1987</v>
      </c>
      <c r="G27376" t="s">
        <v>23</v>
      </c>
      <c r="H27376" t="s">
        <v>22980</v>
      </c>
      <c r="I27376" t="s">
        <v>69</v>
      </c>
      <c r="J27376" t="s">
        <v>112</v>
      </c>
      <c r="M27376">
        <v>7406</v>
      </c>
      <c r="N27376">
        <v>53</v>
      </c>
      <c r="O27376">
        <v>59</v>
      </c>
    </row>
    <row r="27377" spans="1:15" x14ac:dyDescent="0.3">
      <c r="A27377" t="s">
        <v>14</v>
      </c>
      <c r="B27377">
        <v>1</v>
      </c>
      <c r="C27377">
        <v>1</v>
      </c>
      <c r="D27377">
        <v>1</v>
      </c>
      <c r="E27377" t="s">
        <v>22939</v>
      </c>
      <c r="F27377" t="s">
        <v>22950</v>
      </c>
      <c r="G27377" t="s">
        <v>14</v>
      </c>
      <c r="H27377" t="s">
        <v>22951</v>
      </c>
      <c r="I27377" t="s">
        <v>35</v>
      </c>
      <c r="J27377" t="s">
        <v>46</v>
      </c>
      <c r="K27377" t="s">
        <v>47</v>
      </c>
      <c r="L27377" t="s">
        <v>43</v>
      </c>
      <c r="M27377">
        <v>7407</v>
      </c>
      <c r="N27377">
        <v>0</v>
      </c>
      <c r="O27377">
        <v>19</v>
      </c>
    </row>
    <row r="27378" spans="1:15" x14ac:dyDescent="0.3">
      <c r="A27378" t="s">
        <v>1277</v>
      </c>
      <c r="B27378">
        <v>0</v>
      </c>
      <c r="C27378">
        <v>1</v>
      </c>
      <c r="D27378" t="s">
        <v>1277</v>
      </c>
      <c r="E27378" t="s">
        <v>22939</v>
      </c>
      <c r="F27378" t="s">
        <v>22948</v>
      </c>
      <c r="G27378" t="s">
        <v>23</v>
      </c>
      <c r="H27378" t="s">
        <v>22949</v>
      </c>
      <c r="I27378" t="s">
        <v>26</v>
      </c>
      <c r="M27378">
        <v>7407</v>
      </c>
      <c r="N27378">
        <v>27</v>
      </c>
      <c r="O27378">
        <v>34</v>
      </c>
    </row>
    <row r="27379" spans="1:15" x14ac:dyDescent="0.3">
      <c r="E27379" t="s">
        <v>22939</v>
      </c>
      <c r="F27379" t="s">
        <v>22948</v>
      </c>
      <c r="G27379" t="s">
        <v>14</v>
      </c>
      <c r="H27379" t="s">
        <v>22949</v>
      </c>
      <c r="I27379" t="s">
        <v>19</v>
      </c>
      <c r="M27379">
        <v>7407</v>
      </c>
      <c r="N27379">
        <v>27</v>
      </c>
      <c r="O27379">
        <v>34</v>
      </c>
    </row>
    <row r="27380" spans="1:15" x14ac:dyDescent="0.3">
      <c r="E27380" t="s">
        <v>22939</v>
      </c>
      <c r="F27380" t="s">
        <v>22940</v>
      </c>
      <c r="G27380" t="s">
        <v>51</v>
      </c>
      <c r="H27380" t="s">
        <v>22941</v>
      </c>
      <c r="I27380" t="s">
        <v>22</v>
      </c>
      <c r="M27380">
        <v>7407</v>
      </c>
      <c r="N27380">
        <v>70</v>
      </c>
      <c r="O27380">
        <v>83</v>
      </c>
    </row>
    <row r="27381" spans="1:15" x14ac:dyDescent="0.3">
      <c r="A27381" t="s">
        <v>23</v>
      </c>
      <c r="B27381">
        <v>1</v>
      </c>
      <c r="C27381">
        <v>1</v>
      </c>
      <c r="D27381">
        <v>1</v>
      </c>
      <c r="E27381" t="s">
        <v>22939</v>
      </c>
      <c r="F27381" t="s">
        <v>22944</v>
      </c>
      <c r="G27381" t="s">
        <v>23</v>
      </c>
      <c r="H27381" t="s">
        <v>22945</v>
      </c>
      <c r="I27381" t="s">
        <v>69</v>
      </c>
      <c r="J27381" t="s">
        <v>112</v>
      </c>
      <c r="M27381">
        <v>7407</v>
      </c>
      <c r="N27381">
        <v>78</v>
      </c>
      <c r="O27381">
        <v>83</v>
      </c>
    </row>
    <row r="27382" spans="1:15" x14ac:dyDescent="0.3">
      <c r="A27382" t="s">
        <v>51</v>
      </c>
      <c r="B27382">
        <v>0</v>
      </c>
      <c r="C27382">
        <v>1</v>
      </c>
      <c r="D27382" t="s">
        <v>51</v>
      </c>
      <c r="E27382" t="s">
        <v>22939</v>
      </c>
      <c r="F27382" t="s">
        <v>22952</v>
      </c>
      <c r="G27382" t="s">
        <v>23</v>
      </c>
      <c r="H27382" t="s">
        <v>22953</v>
      </c>
      <c r="I27382" t="s">
        <v>26</v>
      </c>
      <c r="M27382">
        <v>7407</v>
      </c>
      <c r="N27382">
        <v>106</v>
      </c>
      <c r="O27382">
        <v>116</v>
      </c>
    </row>
    <row r="27383" spans="1:15" x14ac:dyDescent="0.3">
      <c r="E27383" t="s">
        <v>22939</v>
      </c>
      <c r="F27383" t="s">
        <v>22952</v>
      </c>
      <c r="G27383" t="s">
        <v>14</v>
      </c>
      <c r="H27383" t="s">
        <v>22953</v>
      </c>
      <c r="I27383" t="s">
        <v>19</v>
      </c>
      <c r="M27383">
        <v>7407</v>
      </c>
      <c r="N27383">
        <v>106</v>
      </c>
      <c r="O27383">
        <v>116</v>
      </c>
    </row>
    <row r="27384" spans="1:15" x14ac:dyDescent="0.3">
      <c r="A27384" t="s">
        <v>237</v>
      </c>
      <c r="B27384">
        <v>0</v>
      </c>
      <c r="E27384" t="s">
        <v>22939</v>
      </c>
      <c r="F27384" t="s">
        <v>22942</v>
      </c>
      <c r="G27384" t="s">
        <v>17</v>
      </c>
      <c r="H27384" t="s">
        <v>22943</v>
      </c>
      <c r="I27384" t="s">
        <v>26</v>
      </c>
      <c r="M27384">
        <v>7407</v>
      </c>
      <c r="N27384">
        <v>164</v>
      </c>
      <c r="O27384">
        <v>171</v>
      </c>
    </row>
    <row r="27385" spans="1:15" x14ac:dyDescent="0.3">
      <c r="E27385" t="s">
        <v>22939</v>
      </c>
      <c r="F27385" t="s">
        <v>22942</v>
      </c>
      <c r="G27385" t="s">
        <v>14</v>
      </c>
      <c r="H27385" t="s">
        <v>22943</v>
      </c>
      <c r="I27385" t="s">
        <v>19</v>
      </c>
      <c r="M27385">
        <v>7407</v>
      </c>
      <c r="N27385">
        <v>164</v>
      </c>
      <c r="O27385">
        <v>171</v>
      </c>
    </row>
    <row r="27386" spans="1:15" x14ac:dyDescent="0.3">
      <c r="E27386" t="s">
        <v>22939</v>
      </c>
      <c r="F27386" t="s">
        <v>22946</v>
      </c>
      <c r="G27386" t="s">
        <v>51</v>
      </c>
      <c r="H27386" t="s">
        <v>22947</v>
      </c>
      <c r="I27386" t="s">
        <v>19</v>
      </c>
      <c r="M27386">
        <v>7407</v>
      </c>
      <c r="N27386">
        <v>246</v>
      </c>
      <c r="O27386">
        <v>259</v>
      </c>
    </row>
    <row r="27387" spans="1:15" x14ac:dyDescent="0.3">
      <c r="E27387" t="s">
        <v>22939</v>
      </c>
      <c r="F27387" t="s">
        <v>22946</v>
      </c>
      <c r="G27387" t="s">
        <v>23</v>
      </c>
      <c r="H27387" t="s">
        <v>22947</v>
      </c>
      <c r="I27387" t="s">
        <v>26</v>
      </c>
      <c r="M27387">
        <v>7407</v>
      </c>
      <c r="N27387">
        <v>246</v>
      </c>
      <c r="O27387">
        <v>259</v>
      </c>
    </row>
    <row r="27388" spans="1:15" x14ac:dyDescent="0.3">
      <c r="A27388" t="s">
        <v>14</v>
      </c>
      <c r="B27388">
        <v>1</v>
      </c>
      <c r="C27388">
        <v>1</v>
      </c>
      <c r="D27388">
        <v>1</v>
      </c>
      <c r="E27388" t="s">
        <v>22954</v>
      </c>
      <c r="F27388" t="s">
        <v>22966</v>
      </c>
      <c r="G27388" t="s">
        <v>14</v>
      </c>
      <c r="H27388" t="s">
        <v>22967</v>
      </c>
      <c r="I27388" t="s">
        <v>35</v>
      </c>
      <c r="J27388" t="s">
        <v>46</v>
      </c>
      <c r="K27388" t="s">
        <v>47</v>
      </c>
      <c r="L27388" t="s">
        <v>43</v>
      </c>
      <c r="M27388">
        <v>7409</v>
      </c>
      <c r="N27388">
        <v>0</v>
      </c>
      <c r="O27388">
        <v>13</v>
      </c>
    </row>
    <row r="27389" spans="1:15" x14ac:dyDescent="0.3">
      <c r="A27389" t="s">
        <v>51</v>
      </c>
      <c r="B27389">
        <v>0</v>
      </c>
      <c r="C27389">
        <v>0</v>
      </c>
      <c r="D27389" t="s">
        <v>51</v>
      </c>
      <c r="E27389" t="s">
        <v>22954</v>
      </c>
      <c r="F27389" t="s">
        <v>22961</v>
      </c>
      <c r="G27389" t="s">
        <v>14</v>
      </c>
      <c r="H27389" t="s">
        <v>22962</v>
      </c>
      <c r="I27389" t="s">
        <v>52</v>
      </c>
      <c r="J27389" t="s">
        <v>597</v>
      </c>
      <c r="M27389">
        <v>7409</v>
      </c>
      <c r="N27389">
        <v>38</v>
      </c>
      <c r="O27389">
        <v>42</v>
      </c>
    </row>
    <row r="27390" spans="1:15" x14ac:dyDescent="0.3">
      <c r="E27390" t="s">
        <v>22954</v>
      </c>
      <c r="F27390" t="s">
        <v>22957</v>
      </c>
      <c r="G27390" t="s">
        <v>51</v>
      </c>
      <c r="H27390" t="s">
        <v>22958</v>
      </c>
      <c r="I27390" t="s">
        <v>19</v>
      </c>
      <c r="M27390">
        <v>7409</v>
      </c>
      <c r="N27390">
        <v>38</v>
      </c>
      <c r="O27390">
        <v>52</v>
      </c>
    </row>
    <row r="27391" spans="1:15" x14ac:dyDescent="0.3">
      <c r="A27391" t="s">
        <v>51</v>
      </c>
      <c r="B27391">
        <v>0</v>
      </c>
      <c r="C27391">
        <v>1</v>
      </c>
      <c r="D27391" t="s">
        <v>51</v>
      </c>
      <c r="E27391" t="s">
        <v>22954</v>
      </c>
      <c r="F27391" t="s">
        <v>22957</v>
      </c>
      <c r="G27391" t="s">
        <v>14</v>
      </c>
      <c r="H27391" t="s">
        <v>22958</v>
      </c>
      <c r="I27391" t="s">
        <v>26</v>
      </c>
      <c r="M27391">
        <v>7409</v>
      </c>
      <c r="N27391">
        <v>38</v>
      </c>
      <c r="O27391">
        <v>52</v>
      </c>
    </row>
    <row r="27392" spans="1:15" x14ac:dyDescent="0.3">
      <c r="A27392" t="s">
        <v>23</v>
      </c>
      <c r="B27392">
        <v>1</v>
      </c>
      <c r="C27392">
        <v>1</v>
      </c>
      <c r="D27392">
        <v>1</v>
      </c>
      <c r="E27392" t="s">
        <v>22954</v>
      </c>
      <c r="F27392" t="s">
        <v>5122</v>
      </c>
      <c r="G27392" t="s">
        <v>23</v>
      </c>
      <c r="H27392" t="s">
        <v>22968</v>
      </c>
      <c r="I27392" t="s">
        <v>69</v>
      </c>
      <c r="J27392" t="s">
        <v>112</v>
      </c>
      <c r="M27392">
        <v>7409</v>
      </c>
      <c r="N27392">
        <v>43</v>
      </c>
      <c r="O27392">
        <v>52</v>
      </c>
    </row>
    <row r="27393" spans="1:15" x14ac:dyDescent="0.3">
      <c r="A27393" t="s">
        <v>23</v>
      </c>
      <c r="B27393">
        <v>1</v>
      </c>
      <c r="C27393">
        <v>1</v>
      </c>
      <c r="D27393">
        <v>1</v>
      </c>
      <c r="E27393" t="s">
        <v>22954</v>
      </c>
      <c r="F27393" t="s">
        <v>22955</v>
      </c>
      <c r="G27393" t="s">
        <v>23</v>
      </c>
      <c r="H27393" t="s">
        <v>22956</v>
      </c>
      <c r="I27393" t="s">
        <v>35</v>
      </c>
      <c r="J27393" t="s">
        <v>112</v>
      </c>
      <c r="M27393">
        <v>7409</v>
      </c>
      <c r="N27393">
        <v>109</v>
      </c>
      <c r="O27393">
        <v>117</v>
      </c>
    </row>
    <row r="27394" spans="1:15" x14ac:dyDescent="0.3">
      <c r="A27394" t="s">
        <v>1277</v>
      </c>
      <c r="B27394">
        <v>0</v>
      </c>
      <c r="C27394">
        <v>1</v>
      </c>
      <c r="D27394" t="s">
        <v>1277</v>
      </c>
      <c r="E27394" t="s">
        <v>22954</v>
      </c>
      <c r="F27394" t="s">
        <v>9498</v>
      </c>
      <c r="G27394" t="s">
        <v>23</v>
      </c>
      <c r="H27394" t="s">
        <v>22964</v>
      </c>
      <c r="I27394" t="s">
        <v>26</v>
      </c>
      <c r="M27394">
        <v>7409</v>
      </c>
      <c r="N27394">
        <v>165</v>
      </c>
      <c r="O27394">
        <v>172</v>
      </c>
    </row>
    <row r="27395" spans="1:15" x14ac:dyDescent="0.3">
      <c r="E27395" t="s">
        <v>22954</v>
      </c>
      <c r="F27395" t="s">
        <v>9498</v>
      </c>
      <c r="G27395" t="s">
        <v>14</v>
      </c>
      <c r="H27395" t="s">
        <v>22964</v>
      </c>
      <c r="I27395" t="s">
        <v>19</v>
      </c>
      <c r="M27395">
        <v>7409</v>
      </c>
      <c r="N27395">
        <v>165</v>
      </c>
      <c r="O27395">
        <v>172</v>
      </c>
    </row>
    <row r="27396" spans="1:15" x14ac:dyDescent="0.3">
      <c r="A27396" t="s">
        <v>51</v>
      </c>
      <c r="B27396">
        <v>1</v>
      </c>
      <c r="C27396">
        <v>1</v>
      </c>
      <c r="D27396">
        <v>1</v>
      </c>
      <c r="E27396" t="s">
        <v>22954</v>
      </c>
      <c r="F27396" t="s">
        <v>22959</v>
      </c>
      <c r="G27396" t="s">
        <v>51</v>
      </c>
      <c r="H27396" t="s">
        <v>22960</v>
      </c>
      <c r="I27396" t="s">
        <v>22</v>
      </c>
      <c r="M27396">
        <v>7409</v>
      </c>
      <c r="N27396">
        <v>281</v>
      </c>
      <c r="O27396">
        <v>284</v>
      </c>
    </row>
    <row r="27397" spans="1:15" x14ac:dyDescent="0.3">
      <c r="A27397" t="s">
        <v>23</v>
      </c>
      <c r="B27397">
        <v>1</v>
      </c>
      <c r="C27397">
        <v>1</v>
      </c>
      <c r="D27397">
        <v>1</v>
      </c>
      <c r="E27397" t="s">
        <v>22954</v>
      </c>
      <c r="F27397" t="s">
        <v>4406</v>
      </c>
      <c r="G27397" t="s">
        <v>23</v>
      </c>
      <c r="H27397" t="s">
        <v>22965</v>
      </c>
      <c r="I27397" t="s">
        <v>35</v>
      </c>
      <c r="J27397" t="s">
        <v>112</v>
      </c>
      <c r="M27397">
        <v>7409</v>
      </c>
      <c r="N27397">
        <v>288</v>
      </c>
      <c r="O27397">
        <v>295</v>
      </c>
    </row>
    <row r="27398" spans="1:15" x14ac:dyDescent="0.3">
      <c r="A27398" t="s">
        <v>23</v>
      </c>
      <c r="B27398">
        <v>1</v>
      </c>
      <c r="C27398">
        <v>1</v>
      </c>
      <c r="D27398">
        <v>1</v>
      </c>
      <c r="E27398" t="s">
        <v>22954</v>
      </c>
      <c r="F27398" t="s">
        <v>767</v>
      </c>
      <c r="G27398" t="s">
        <v>23</v>
      </c>
      <c r="H27398" t="s">
        <v>22963</v>
      </c>
      <c r="I27398" t="s">
        <v>35</v>
      </c>
      <c r="J27398" t="s">
        <v>112</v>
      </c>
      <c r="M27398">
        <v>7409</v>
      </c>
      <c r="N27398">
        <v>299</v>
      </c>
      <c r="O27398">
        <v>308</v>
      </c>
    </row>
    <row r="27399" spans="1:15" x14ac:dyDescent="0.3">
      <c r="E27399" t="s">
        <v>22987</v>
      </c>
      <c r="F27399" t="s">
        <v>23000</v>
      </c>
      <c r="G27399" t="s">
        <v>51</v>
      </c>
      <c r="H27399" t="s">
        <v>23001</v>
      </c>
      <c r="I27399" t="s">
        <v>19</v>
      </c>
      <c r="M27399">
        <v>7410</v>
      </c>
      <c r="N27399">
        <v>0</v>
      </c>
      <c r="O27399">
        <v>7</v>
      </c>
    </row>
    <row r="27400" spans="1:15" x14ac:dyDescent="0.3">
      <c r="E27400" t="s">
        <v>22987</v>
      </c>
      <c r="F27400" t="s">
        <v>16853</v>
      </c>
      <c r="G27400" t="s">
        <v>23</v>
      </c>
      <c r="H27400" t="s">
        <v>22992</v>
      </c>
      <c r="I27400" t="s">
        <v>26</v>
      </c>
      <c r="M27400">
        <v>7410</v>
      </c>
      <c r="N27400">
        <v>18</v>
      </c>
      <c r="O27400">
        <v>19</v>
      </c>
    </row>
    <row r="27401" spans="1:15" x14ac:dyDescent="0.3">
      <c r="E27401" t="s">
        <v>22987</v>
      </c>
      <c r="F27401" t="s">
        <v>16853</v>
      </c>
      <c r="G27401" t="s">
        <v>51</v>
      </c>
      <c r="H27401" t="s">
        <v>22992</v>
      </c>
      <c r="I27401" t="s">
        <v>19</v>
      </c>
      <c r="M27401">
        <v>7410</v>
      </c>
      <c r="N27401">
        <v>18</v>
      </c>
      <c r="O27401">
        <v>19</v>
      </c>
    </row>
    <row r="27402" spans="1:15" x14ac:dyDescent="0.3">
      <c r="A27402" t="s">
        <v>23</v>
      </c>
      <c r="B27402">
        <v>1</v>
      </c>
      <c r="C27402">
        <v>1</v>
      </c>
      <c r="D27402">
        <v>1</v>
      </c>
      <c r="E27402" t="s">
        <v>22987</v>
      </c>
      <c r="F27402" t="s">
        <v>7239</v>
      </c>
      <c r="G27402" t="s">
        <v>23</v>
      </c>
      <c r="H27402" t="s">
        <v>23002</v>
      </c>
      <c r="I27402" t="s">
        <v>35</v>
      </c>
      <c r="J27402" t="s">
        <v>112</v>
      </c>
      <c r="M27402">
        <v>7410</v>
      </c>
      <c r="N27402">
        <v>39</v>
      </c>
      <c r="O27402">
        <v>46</v>
      </c>
    </row>
    <row r="27403" spans="1:15" x14ac:dyDescent="0.3">
      <c r="A27403" t="s">
        <v>51</v>
      </c>
      <c r="B27403">
        <v>1</v>
      </c>
      <c r="C27403">
        <v>1</v>
      </c>
      <c r="D27403">
        <v>1</v>
      </c>
      <c r="E27403" t="s">
        <v>22987</v>
      </c>
      <c r="F27403" t="s">
        <v>6631</v>
      </c>
      <c r="G27403" t="s">
        <v>51</v>
      </c>
      <c r="H27403" t="s">
        <v>22993</v>
      </c>
      <c r="I27403" t="s">
        <v>41</v>
      </c>
      <c r="J27403" t="s">
        <v>1639</v>
      </c>
      <c r="M27403">
        <v>7410</v>
      </c>
      <c r="N27403">
        <v>69</v>
      </c>
      <c r="O27403">
        <v>76</v>
      </c>
    </row>
    <row r="27404" spans="1:15" x14ac:dyDescent="0.3">
      <c r="A27404" t="s">
        <v>51</v>
      </c>
      <c r="B27404">
        <v>0</v>
      </c>
      <c r="C27404">
        <v>1</v>
      </c>
      <c r="D27404" t="s">
        <v>51</v>
      </c>
      <c r="E27404" t="s">
        <v>22987</v>
      </c>
      <c r="F27404" t="s">
        <v>6631</v>
      </c>
      <c r="G27404" t="s">
        <v>23</v>
      </c>
      <c r="H27404" t="s">
        <v>22993</v>
      </c>
      <c r="I27404" t="s">
        <v>26</v>
      </c>
      <c r="M27404">
        <v>7410</v>
      </c>
      <c r="N27404">
        <v>69</v>
      </c>
      <c r="O27404">
        <v>76</v>
      </c>
    </row>
    <row r="27405" spans="1:15" x14ac:dyDescent="0.3">
      <c r="A27405" t="s">
        <v>51</v>
      </c>
      <c r="B27405">
        <v>0</v>
      </c>
      <c r="C27405">
        <v>1</v>
      </c>
      <c r="D27405" t="s">
        <v>51</v>
      </c>
      <c r="E27405" t="s">
        <v>22987</v>
      </c>
      <c r="F27405" t="s">
        <v>22996</v>
      </c>
      <c r="G27405" t="s">
        <v>14</v>
      </c>
      <c r="H27405" t="s">
        <v>22997</v>
      </c>
      <c r="I27405" t="s">
        <v>22</v>
      </c>
      <c r="M27405">
        <v>7410</v>
      </c>
      <c r="N27405">
        <v>78</v>
      </c>
      <c r="O27405">
        <v>92</v>
      </c>
    </row>
    <row r="27406" spans="1:15" x14ac:dyDescent="0.3">
      <c r="E27406" t="s">
        <v>22987</v>
      </c>
      <c r="F27406" t="s">
        <v>22990</v>
      </c>
      <c r="G27406" t="s">
        <v>14</v>
      </c>
      <c r="H27406" t="s">
        <v>22991</v>
      </c>
      <c r="I27406" t="s">
        <v>19</v>
      </c>
      <c r="M27406">
        <v>7410</v>
      </c>
      <c r="N27406">
        <v>100</v>
      </c>
      <c r="O27406">
        <v>107</v>
      </c>
    </row>
    <row r="27407" spans="1:15" x14ac:dyDescent="0.3">
      <c r="A27407" t="s">
        <v>1277</v>
      </c>
      <c r="B27407">
        <v>0</v>
      </c>
      <c r="C27407">
        <v>1</v>
      </c>
      <c r="D27407" t="s">
        <v>1277</v>
      </c>
      <c r="E27407" t="s">
        <v>22987</v>
      </c>
      <c r="F27407" t="s">
        <v>22990</v>
      </c>
      <c r="G27407" t="s">
        <v>23</v>
      </c>
      <c r="H27407" t="s">
        <v>22991</v>
      </c>
      <c r="I27407" t="s">
        <v>26</v>
      </c>
      <c r="M27407">
        <v>7410</v>
      </c>
      <c r="N27407">
        <v>100</v>
      </c>
      <c r="O27407">
        <v>107</v>
      </c>
    </row>
    <row r="27408" spans="1:15" x14ac:dyDescent="0.3">
      <c r="A27408" t="s">
        <v>1277</v>
      </c>
      <c r="B27408">
        <v>0</v>
      </c>
      <c r="C27408">
        <v>1</v>
      </c>
      <c r="D27408" t="s">
        <v>1277</v>
      </c>
      <c r="E27408" t="s">
        <v>22987</v>
      </c>
      <c r="F27408" t="s">
        <v>22994</v>
      </c>
      <c r="G27408" t="s">
        <v>23</v>
      </c>
      <c r="H27408" t="s">
        <v>22995</v>
      </c>
      <c r="I27408" t="s">
        <v>26</v>
      </c>
      <c r="M27408">
        <v>7410</v>
      </c>
      <c r="N27408">
        <v>167</v>
      </c>
      <c r="O27408">
        <v>178</v>
      </c>
    </row>
    <row r="27409" spans="1:15" x14ac:dyDescent="0.3">
      <c r="E27409" t="s">
        <v>22987</v>
      </c>
      <c r="F27409" t="s">
        <v>22994</v>
      </c>
      <c r="G27409" t="s">
        <v>14</v>
      </c>
      <c r="H27409" t="s">
        <v>22995</v>
      </c>
      <c r="I27409" t="s">
        <v>19</v>
      </c>
      <c r="M27409">
        <v>7410</v>
      </c>
      <c r="N27409">
        <v>167</v>
      </c>
      <c r="O27409">
        <v>178</v>
      </c>
    </row>
    <row r="27410" spans="1:15" x14ac:dyDescent="0.3">
      <c r="E27410" t="s">
        <v>22987</v>
      </c>
      <c r="F27410" t="s">
        <v>23008</v>
      </c>
      <c r="G27410" t="s">
        <v>51</v>
      </c>
      <c r="H27410" t="s">
        <v>23009</v>
      </c>
      <c r="I27410" t="s">
        <v>19</v>
      </c>
      <c r="M27410">
        <v>7410</v>
      </c>
      <c r="N27410">
        <v>182</v>
      </c>
      <c r="O27410">
        <v>195</v>
      </c>
    </row>
    <row r="27411" spans="1:15" x14ac:dyDescent="0.3">
      <c r="E27411" t="s">
        <v>22987</v>
      </c>
      <c r="F27411" t="s">
        <v>23005</v>
      </c>
      <c r="G27411" t="s">
        <v>51</v>
      </c>
      <c r="H27411" t="s">
        <v>23006</v>
      </c>
      <c r="I27411" t="s">
        <v>26</v>
      </c>
      <c r="M27411">
        <v>7410</v>
      </c>
      <c r="N27411">
        <v>182</v>
      </c>
      <c r="O27411">
        <v>185</v>
      </c>
    </row>
    <row r="27412" spans="1:15" x14ac:dyDescent="0.3">
      <c r="A27412" t="s">
        <v>51</v>
      </c>
      <c r="B27412">
        <v>0</v>
      </c>
      <c r="C27412">
        <v>0</v>
      </c>
      <c r="D27412" t="s">
        <v>51</v>
      </c>
      <c r="E27412" t="s">
        <v>22987</v>
      </c>
      <c r="F27412" t="s">
        <v>22998</v>
      </c>
      <c r="G27412" t="s">
        <v>23</v>
      </c>
      <c r="H27412" t="s">
        <v>22999</v>
      </c>
      <c r="I27412" t="s">
        <v>270</v>
      </c>
      <c r="J27412" t="s">
        <v>112</v>
      </c>
      <c r="M27412">
        <v>7410</v>
      </c>
      <c r="N27412">
        <v>186</v>
      </c>
      <c r="O27412">
        <v>195</v>
      </c>
    </row>
    <row r="27413" spans="1:15" x14ac:dyDescent="0.3">
      <c r="A27413" t="s">
        <v>14</v>
      </c>
      <c r="B27413">
        <v>1</v>
      </c>
      <c r="C27413">
        <v>1</v>
      </c>
      <c r="D27413">
        <v>1</v>
      </c>
      <c r="E27413" t="s">
        <v>22987</v>
      </c>
      <c r="F27413" t="s">
        <v>22988</v>
      </c>
      <c r="G27413" t="s">
        <v>14</v>
      </c>
      <c r="H27413" t="s">
        <v>22989</v>
      </c>
      <c r="I27413" t="s">
        <v>35</v>
      </c>
      <c r="J27413" t="s">
        <v>46</v>
      </c>
      <c r="K27413" t="s">
        <v>47</v>
      </c>
      <c r="L27413" t="s">
        <v>43</v>
      </c>
      <c r="M27413">
        <v>7410</v>
      </c>
      <c r="N27413">
        <v>233</v>
      </c>
      <c r="O27413">
        <v>245</v>
      </c>
    </row>
    <row r="27414" spans="1:15" x14ac:dyDescent="0.3">
      <c r="E27414" t="s">
        <v>22987</v>
      </c>
      <c r="F27414" t="s">
        <v>23005</v>
      </c>
      <c r="G27414" t="s">
        <v>51</v>
      </c>
      <c r="H27414" t="s">
        <v>23007</v>
      </c>
      <c r="I27414" t="s">
        <v>19</v>
      </c>
      <c r="M27414">
        <v>7410</v>
      </c>
      <c r="N27414">
        <v>290</v>
      </c>
      <c r="O27414">
        <v>293</v>
      </c>
    </row>
    <row r="27415" spans="1:15" x14ac:dyDescent="0.3">
      <c r="E27415" t="s">
        <v>22987</v>
      </c>
      <c r="F27415" t="s">
        <v>23003</v>
      </c>
      <c r="G27415" t="s">
        <v>14</v>
      </c>
      <c r="H27415" t="s">
        <v>23004</v>
      </c>
      <c r="I27415" t="s">
        <v>22</v>
      </c>
      <c r="M27415">
        <v>7410</v>
      </c>
      <c r="N27415">
        <v>306</v>
      </c>
      <c r="O27415">
        <v>318</v>
      </c>
    </row>
    <row r="27416" spans="1:15" x14ac:dyDescent="0.3">
      <c r="E27416" t="s">
        <v>23010</v>
      </c>
      <c r="F27416" t="s">
        <v>23027</v>
      </c>
      <c r="G27416" t="s">
        <v>14</v>
      </c>
      <c r="H27416" t="s">
        <v>23028</v>
      </c>
      <c r="I27416" t="s">
        <v>22</v>
      </c>
      <c r="M27416">
        <v>7412</v>
      </c>
      <c r="N27416">
        <v>0</v>
      </c>
      <c r="O27416">
        <v>17</v>
      </c>
    </row>
    <row r="27417" spans="1:15" x14ac:dyDescent="0.3">
      <c r="A27417" t="s">
        <v>14</v>
      </c>
      <c r="B27417">
        <v>1</v>
      </c>
      <c r="C27417">
        <v>1</v>
      </c>
      <c r="D27417">
        <v>1</v>
      </c>
      <c r="E27417" t="s">
        <v>23010</v>
      </c>
      <c r="F27417" t="s">
        <v>23023</v>
      </c>
      <c r="G27417" t="s">
        <v>14</v>
      </c>
      <c r="H27417" t="s">
        <v>23024</v>
      </c>
      <c r="I27417" t="s">
        <v>35</v>
      </c>
      <c r="J27417" t="s">
        <v>46</v>
      </c>
      <c r="K27417" t="s">
        <v>47</v>
      </c>
      <c r="L27417" t="s">
        <v>43</v>
      </c>
      <c r="M27417">
        <v>7412</v>
      </c>
      <c r="N27417">
        <v>19</v>
      </c>
      <c r="O27417">
        <v>32</v>
      </c>
    </row>
    <row r="27418" spans="1:15" x14ac:dyDescent="0.3">
      <c r="A27418" t="s">
        <v>1277</v>
      </c>
      <c r="B27418">
        <v>0</v>
      </c>
      <c r="C27418">
        <v>1</v>
      </c>
      <c r="D27418" t="s">
        <v>1277</v>
      </c>
      <c r="E27418" t="s">
        <v>23010</v>
      </c>
      <c r="F27418" t="s">
        <v>7264</v>
      </c>
      <c r="G27418" t="s">
        <v>23</v>
      </c>
      <c r="H27418" t="s">
        <v>23015</v>
      </c>
      <c r="I27418" t="s">
        <v>26</v>
      </c>
      <c r="M27418">
        <v>7412</v>
      </c>
      <c r="N27418">
        <v>40</v>
      </c>
      <c r="O27418">
        <v>49</v>
      </c>
    </row>
    <row r="27419" spans="1:15" x14ac:dyDescent="0.3">
      <c r="E27419" t="s">
        <v>23010</v>
      </c>
      <c r="F27419" t="s">
        <v>7264</v>
      </c>
      <c r="G27419" t="s">
        <v>14</v>
      </c>
      <c r="H27419" t="s">
        <v>23015</v>
      </c>
      <c r="I27419" t="s">
        <v>19</v>
      </c>
      <c r="M27419">
        <v>7412</v>
      </c>
      <c r="N27419">
        <v>40</v>
      </c>
      <c r="O27419">
        <v>49</v>
      </c>
    </row>
    <row r="27420" spans="1:15" x14ac:dyDescent="0.3">
      <c r="E27420" t="s">
        <v>23010</v>
      </c>
      <c r="F27420" t="s">
        <v>23011</v>
      </c>
      <c r="G27420" t="s">
        <v>23</v>
      </c>
      <c r="H27420" t="s">
        <v>23012</v>
      </c>
      <c r="I27420" t="s">
        <v>26</v>
      </c>
      <c r="M27420">
        <v>7412</v>
      </c>
      <c r="N27420">
        <v>102</v>
      </c>
      <c r="O27420">
        <v>111</v>
      </c>
    </row>
    <row r="27421" spans="1:15" x14ac:dyDescent="0.3">
      <c r="E27421" t="s">
        <v>23010</v>
      </c>
      <c r="F27421" t="s">
        <v>23011</v>
      </c>
      <c r="G27421" t="s">
        <v>51</v>
      </c>
      <c r="H27421" t="s">
        <v>23012</v>
      </c>
      <c r="I27421" t="s">
        <v>19</v>
      </c>
      <c r="M27421">
        <v>7412</v>
      </c>
      <c r="N27421">
        <v>102</v>
      </c>
      <c r="O27421">
        <v>111</v>
      </c>
    </row>
    <row r="27422" spans="1:15" x14ac:dyDescent="0.3">
      <c r="A27422" t="s">
        <v>14</v>
      </c>
      <c r="B27422">
        <v>1</v>
      </c>
      <c r="C27422">
        <v>1</v>
      </c>
      <c r="D27422">
        <v>1</v>
      </c>
      <c r="E27422" t="s">
        <v>23010</v>
      </c>
      <c r="F27422" t="s">
        <v>23016</v>
      </c>
      <c r="G27422" t="s">
        <v>14</v>
      </c>
      <c r="H27422" t="s">
        <v>23017</v>
      </c>
      <c r="I27422" t="s">
        <v>19</v>
      </c>
      <c r="M27422">
        <v>7412</v>
      </c>
      <c r="N27422">
        <v>163</v>
      </c>
      <c r="O27422">
        <v>173</v>
      </c>
    </row>
    <row r="27423" spans="1:15" x14ac:dyDescent="0.3">
      <c r="A27423" t="s">
        <v>14</v>
      </c>
      <c r="B27423">
        <v>1</v>
      </c>
      <c r="C27423">
        <v>1</v>
      </c>
      <c r="D27423">
        <v>1</v>
      </c>
      <c r="E27423" t="s">
        <v>23010</v>
      </c>
      <c r="F27423" t="s">
        <v>23018</v>
      </c>
      <c r="G27423" t="s">
        <v>14</v>
      </c>
      <c r="H27423" t="s">
        <v>23019</v>
      </c>
      <c r="I27423" t="s">
        <v>35</v>
      </c>
      <c r="J27423" t="s">
        <v>46</v>
      </c>
      <c r="K27423" t="s">
        <v>47</v>
      </c>
      <c r="L27423" t="s">
        <v>43</v>
      </c>
      <c r="M27423">
        <v>7412</v>
      </c>
      <c r="N27423">
        <v>229</v>
      </c>
      <c r="O27423">
        <v>243</v>
      </c>
    </row>
    <row r="27424" spans="1:15" x14ac:dyDescent="0.3">
      <c r="A27424" t="s">
        <v>14</v>
      </c>
      <c r="B27424">
        <v>1</v>
      </c>
      <c r="C27424">
        <v>1</v>
      </c>
      <c r="D27424">
        <v>1</v>
      </c>
      <c r="E27424" t="s">
        <v>23010</v>
      </c>
      <c r="F27424" t="s">
        <v>23013</v>
      </c>
      <c r="G27424" t="s">
        <v>14</v>
      </c>
      <c r="H27424" t="s">
        <v>23014</v>
      </c>
      <c r="I27424" t="s">
        <v>35</v>
      </c>
      <c r="J27424" t="s">
        <v>46</v>
      </c>
      <c r="K27424" t="s">
        <v>47</v>
      </c>
      <c r="L27424" t="s">
        <v>43</v>
      </c>
      <c r="M27424">
        <v>7412</v>
      </c>
      <c r="N27424">
        <v>245</v>
      </c>
      <c r="O27424">
        <v>262</v>
      </c>
    </row>
    <row r="27425" spans="1:15" x14ac:dyDescent="0.3">
      <c r="A27425" t="s">
        <v>14</v>
      </c>
      <c r="B27425">
        <v>1</v>
      </c>
      <c r="C27425">
        <v>1</v>
      </c>
      <c r="D27425">
        <v>1</v>
      </c>
      <c r="E27425" t="s">
        <v>23010</v>
      </c>
      <c r="F27425" t="s">
        <v>23021</v>
      </c>
      <c r="G27425" t="s">
        <v>14</v>
      </c>
      <c r="H27425" t="s">
        <v>23022</v>
      </c>
      <c r="I27425" t="s">
        <v>22</v>
      </c>
      <c r="M27425">
        <v>7412</v>
      </c>
      <c r="N27425">
        <v>273</v>
      </c>
      <c r="O27425">
        <v>284</v>
      </c>
    </row>
    <row r="27426" spans="1:15" x14ac:dyDescent="0.3">
      <c r="A27426" t="s">
        <v>14</v>
      </c>
      <c r="B27426">
        <v>1</v>
      </c>
      <c r="C27426">
        <v>1</v>
      </c>
      <c r="D27426">
        <v>1</v>
      </c>
      <c r="E27426" t="s">
        <v>23010</v>
      </c>
      <c r="F27426" t="s">
        <v>23025</v>
      </c>
      <c r="G27426" t="s">
        <v>14</v>
      </c>
      <c r="H27426" t="s">
        <v>23026</v>
      </c>
      <c r="I27426" t="s">
        <v>35</v>
      </c>
      <c r="J27426" t="s">
        <v>46</v>
      </c>
      <c r="K27426" t="s">
        <v>47</v>
      </c>
      <c r="L27426" t="s">
        <v>43</v>
      </c>
      <c r="M27426">
        <v>7412</v>
      </c>
      <c r="N27426">
        <v>289</v>
      </c>
      <c r="O27426">
        <v>301</v>
      </c>
    </row>
    <row r="27427" spans="1:15" x14ac:dyDescent="0.3">
      <c r="A27427" t="s">
        <v>51</v>
      </c>
      <c r="B27427">
        <v>1</v>
      </c>
      <c r="C27427">
        <v>1</v>
      </c>
      <c r="D27427">
        <v>1</v>
      </c>
      <c r="E27427" t="s">
        <v>23010</v>
      </c>
      <c r="F27427" t="s">
        <v>7378</v>
      </c>
      <c r="G27427" t="s">
        <v>51</v>
      </c>
      <c r="H27427" t="s">
        <v>23020</v>
      </c>
      <c r="I27427" t="s">
        <v>35</v>
      </c>
      <c r="J27427" t="s">
        <v>1639</v>
      </c>
      <c r="M27427">
        <v>7412</v>
      </c>
      <c r="N27427">
        <v>315</v>
      </c>
      <c r="O27427">
        <v>318</v>
      </c>
    </row>
    <row r="27428" spans="1:15" x14ac:dyDescent="0.3">
      <c r="A27428" t="s">
        <v>14</v>
      </c>
      <c r="B27428">
        <v>1</v>
      </c>
      <c r="C27428">
        <v>1</v>
      </c>
      <c r="D27428">
        <v>1</v>
      </c>
      <c r="E27428" t="s">
        <v>23010</v>
      </c>
      <c r="F27428" t="s">
        <v>23029</v>
      </c>
      <c r="G27428" t="s">
        <v>14</v>
      </c>
      <c r="H27428" t="s">
        <v>23030</v>
      </c>
      <c r="I27428" t="s">
        <v>35</v>
      </c>
      <c r="J27428" t="s">
        <v>46</v>
      </c>
      <c r="K27428" t="s">
        <v>47</v>
      </c>
      <c r="L27428" t="s">
        <v>43</v>
      </c>
      <c r="M27428">
        <v>7412</v>
      </c>
      <c r="N27428">
        <v>386</v>
      </c>
      <c r="O27428">
        <v>399</v>
      </c>
    </row>
    <row r="27429" spans="1:15" x14ac:dyDescent="0.3">
      <c r="E27429" t="s">
        <v>22978</v>
      </c>
      <c r="F27429" t="s">
        <v>20974</v>
      </c>
      <c r="G27429" t="s">
        <v>17</v>
      </c>
      <c r="H27429" t="s">
        <v>22979</v>
      </c>
      <c r="I27429" t="s">
        <v>19</v>
      </c>
      <c r="M27429">
        <v>7414</v>
      </c>
      <c r="N27429">
        <v>0</v>
      </c>
      <c r="O27429">
        <v>12</v>
      </c>
    </row>
    <row r="27430" spans="1:15" x14ac:dyDescent="0.3">
      <c r="E27430" t="s">
        <v>22978</v>
      </c>
      <c r="F27430" t="s">
        <v>20974</v>
      </c>
      <c r="G27430" t="s">
        <v>14</v>
      </c>
      <c r="H27430" t="s">
        <v>22979</v>
      </c>
      <c r="I27430" t="s">
        <v>26</v>
      </c>
      <c r="M27430">
        <v>7414</v>
      </c>
      <c r="N27430">
        <v>0</v>
      </c>
      <c r="O27430">
        <v>12</v>
      </c>
    </row>
    <row r="27431" spans="1:15" x14ac:dyDescent="0.3">
      <c r="A27431" t="s">
        <v>237</v>
      </c>
      <c r="B27431">
        <v>0</v>
      </c>
      <c r="C27431">
        <v>0</v>
      </c>
      <c r="D27431">
        <v>0</v>
      </c>
      <c r="E27431" t="s">
        <v>22978</v>
      </c>
      <c r="F27431" t="s">
        <v>7367</v>
      </c>
      <c r="G27431" t="s">
        <v>51</v>
      </c>
      <c r="H27431" t="s">
        <v>22984</v>
      </c>
      <c r="I27431" t="s">
        <v>52</v>
      </c>
      <c r="J27431" t="s">
        <v>1555</v>
      </c>
      <c r="M27431">
        <v>7414</v>
      </c>
      <c r="N27431">
        <v>0</v>
      </c>
      <c r="O27431">
        <v>5</v>
      </c>
    </row>
    <row r="27432" spans="1:15" x14ac:dyDescent="0.3">
      <c r="E27432" t="s">
        <v>22978</v>
      </c>
      <c r="F27432" t="s">
        <v>20977</v>
      </c>
      <c r="G27432" t="s">
        <v>23</v>
      </c>
      <c r="H27432" t="s">
        <v>22979</v>
      </c>
      <c r="I27432" t="s">
        <v>69</v>
      </c>
      <c r="J27432" t="s">
        <v>112</v>
      </c>
      <c r="M27432">
        <v>7414</v>
      </c>
      <c r="N27432">
        <v>6</v>
      </c>
      <c r="O27432">
        <v>12</v>
      </c>
    </row>
    <row r="27433" spans="1:15" x14ac:dyDescent="0.3">
      <c r="A27433" t="s">
        <v>237</v>
      </c>
      <c r="B27433">
        <v>0</v>
      </c>
      <c r="C27433">
        <v>0</v>
      </c>
      <c r="D27433">
        <v>0</v>
      </c>
      <c r="E27433" t="s">
        <v>22978</v>
      </c>
      <c r="F27433" t="s">
        <v>22973</v>
      </c>
      <c r="G27433" t="s">
        <v>51</v>
      </c>
      <c r="H27433" t="s">
        <v>22982</v>
      </c>
      <c r="I27433" t="s">
        <v>52</v>
      </c>
      <c r="J27433" t="s">
        <v>1555</v>
      </c>
      <c r="M27433">
        <v>7414</v>
      </c>
      <c r="N27433">
        <v>26</v>
      </c>
      <c r="O27433">
        <v>32</v>
      </c>
    </row>
    <row r="27434" spans="1:15" x14ac:dyDescent="0.3">
      <c r="E27434" t="s">
        <v>22978</v>
      </c>
      <c r="F27434" t="s">
        <v>22981</v>
      </c>
      <c r="G27434" t="s">
        <v>51</v>
      </c>
      <c r="H27434" t="s">
        <v>22982</v>
      </c>
      <c r="I27434" t="s">
        <v>26</v>
      </c>
      <c r="M27434">
        <v>7414</v>
      </c>
      <c r="N27434">
        <v>26</v>
      </c>
      <c r="O27434">
        <v>38</v>
      </c>
    </row>
    <row r="27435" spans="1:15" x14ac:dyDescent="0.3">
      <c r="A27435" t="s">
        <v>51</v>
      </c>
      <c r="B27435">
        <v>0</v>
      </c>
      <c r="C27435">
        <v>0</v>
      </c>
      <c r="D27435">
        <v>1</v>
      </c>
      <c r="E27435" t="s">
        <v>22978</v>
      </c>
      <c r="F27435" t="s">
        <v>22983</v>
      </c>
      <c r="G27435" t="s">
        <v>51</v>
      </c>
      <c r="H27435" t="s">
        <v>22982</v>
      </c>
      <c r="I27435" t="s">
        <v>19</v>
      </c>
      <c r="M27435">
        <v>7414</v>
      </c>
      <c r="N27435">
        <v>26</v>
      </c>
      <c r="O27435">
        <v>43</v>
      </c>
    </row>
    <row r="27436" spans="1:15" x14ac:dyDescent="0.3">
      <c r="E27436" t="s">
        <v>22978</v>
      </c>
      <c r="F27436" t="s">
        <v>22985</v>
      </c>
      <c r="G27436" t="s">
        <v>51</v>
      </c>
      <c r="H27436" t="s">
        <v>22986</v>
      </c>
      <c r="I27436" t="s">
        <v>19</v>
      </c>
      <c r="M27436">
        <v>7414</v>
      </c>
      <c r="N27436">
        <v>46</v>
      </c>
      <c r="O27436">
        <v>59</v>
      </c>
    </row>
    <row r="27437" spans="1:15" x14ac:dyDescent="0.3">
      <c r="A27437" t="s">
        <v>23</v>
      </c>
      <c r="B27437">
        <v>1</v>
      </c>
      <c r="C27437">
        <v>1</v>
      </c>
      <c r="D27437">
        <v>1</v>
      </c>
      <c r="E27437" t="s">
        <v>22978</v>
      </c>
      <c r="F27437" t="s">
        <v>1987</v>
      </c>
      <c r="G27437" t="s">
        <v>23</v>
      </c>
      <c r="H27437" t="s">
        <v>22980</v>
      </c>
      <c r="I27437" t="s">
        <v>69</v>
      </c>
      <c r="J27437" t="s">
        <v>112</v>
      </c>
      <c r="M27437">
        <v>7414</v>
      </c>
      <c r="N27437">
        <v>53</v>
      </c>
      <c r="O27437">
        <v>59</v>
      </c>
    </row>
    <row r="27438" spans="1:15" x14ac:dyDescent="0.3">
      <c r="A27438" t="s">
        <v>14</v>
      </c>
      <c r="B27438">
        <v>1</v>
      </c>
      <c r="C27438">
        <v>1</v>
      </c>
      <c r="D27438">
        <v>1</v>
      </c>
      <c r="E27438" t="s">
        <v>23031</v>
      </c>
      <c r="F27438" t="s">
        <v>23034</v>
      </c>
      <c r="G27438" t="s">
        <v>14</v>
      </c>
      <c r="H27438" t="s">
        <v>23035</v>
      </c>
      <c r="I27438" t="s">
        <v>35</v>
      </c>
      <c r="J27438" t="s">
        <v>46</v>
      </c>
      <c r="K27438" t="s">
        <v>47</v>
      </c>
      <c r="L27438" t="s">
        <v>43</v>
      </c>
      <c r="M27438">
        <v>7416</v>
      </c>
      <c r="N27438">
        <v>0</v>
      </c>
      <c r="O27438">
        <v>14</v>
      </c>
    </row>
    <row r="27439" spans="1:15" x14ac:dyDescent="0.3">
      <c r="E27439" t="s">
        <v>23031</v>
      </c>
      <c r="F27439" t="s">
        <v>7279</v>
      </c>
      <c r="G27439" t="s">
        <v>14</v>
      </c>
      <c r="H27439" t="s">
        <v>23041</v>
      </c>
      <c r="I27439" t="s">
        <v>22</v>
      </c>
      <c r="M27439">
        <v>7416</v>
      </c>
      <c r="N27439">
        <v>22</v>
      </c>
      <c r="O27439">
        <v>33</v>
      </c>
    </row>
    <row r="27440" spans="1:15" x14ac:dyDescent="0.3">
      <c r="A27440" t="s">
        <v>23</v>
      </c>
      <c r="B27440">
        <v>0</v>
      </c>
      <c r="C27440">
        <v>1</v>
      </c>
      <c r="D27440" t="s">
        <v>23</v>
      </c>
      <c r="E27440" t="s">
        <v>23031</v>
      </c>
      <c r="F27440" t="s">
        <v>23038</v>
      </c>
      <c r="G27440" t="s">
        <v>51</v>
      </c>
      <c r="H27440" t="s">
        <v>23039</v>
      </c>
      <c r="I27440" t="s">
        <v>52</v>
      </c>
      <c r="J27440" t="s">
        <v>60</v>
      </c>
      <c r="M27440">
        <v>7416</v>
      </c>
      <c r="N27440">
        <v>78</v>
      </c>
      <c r="O27440">
        <v>85</v>
      </c>
    </row>
    <row r="27441" spans="1:15" x14ac:dyDescent="0.3">
      <c r="A27441" t="s">
        <v>23</v>
      </c>
      <c r="B27441">
        <v>1</v>
      </c>
      <c r="C27441">
        <v>1</v>
      </c>
      <c r="D27441">
        <v>1</v>
      </c>
      <c r="E27441" t="s">
        <v>23031</v>
      </c>
      <c r="F27441" t="s">
        <v>23038</v>
      </c>
      <c r="G27441" t="s">
        <v>23</v>
      </c>
      <c r="H27441" t="s">
        <v>23039</v>
      </c>
      <c r="I27441" t="s">
        <v>22</v>
      </c>
      <c r="M27441">
        <v>7416</v>
      </c>
      <c r="N27441">
        <v>78</v>
      </c>
      <c r="O27441">
        <v>85</v>
      </c>
    </row>
    <row r="27442" spans="1:15" x14ac:dyDescent="0.3">
      <c r="E27442" t="s">
        <v>23031</v>
      </c>
      <c r="F27442" t="s">
        <v>23036</v>
      </c>
      <c r="G27442" t="s">
        <v>51</v>
      </c>
      <c r="H27442" t="s">
        <v>23037</v>
      </c>
      <c r="I27442" t="s">
        <v>19</v>
      </c>
      <c r="M27442">
        <v>7416</v>
      </c>
      <c r="N27442">
        <v>99</v>
      </c>
      <c r="O27442">
        <v>103</v>
      </c>
    </row>
    <row r="27443" spans="1:15" x14ac:dyDescent="0.3">
      <c r="A27443" t="s">
        <v>51</v>
      </c>
      <c r="B27443">
        <v>0</v>
      </c>
      <c r="C27443">
        <v>1</v>
      </c>
      <c r="D27443" t="s">
        <v>51</v>
      </c>
      <c r="E27443" t="s">
        <v>23031</v>
      </c>
      <c r="F27443" t="s">
        <v>23036</v>
      </c>
      <c r="G27443" t="s">
        <v>23</v>
      </c>
      <c r="H27443" t="s">
        <v>23037</v>
      </c>
      <c r="I27443" t="s">
        <v>26</v>
      </c>
      <c r="M27443">
        <v>7416</v>
      </c>
      <c r="N27443">
        <v>99</v>
      </c>
      <c r="O27443">
        <v>103</v>
      </c>
    </row>
    <row r="27444" spans="1:15" x14ac:dyDescent="0.3">
      <c r="A27444" t="s">
        <v>1277</v>
      </c>
      <c r="B27444">
        <v>0</v>
      </c>
      <c r="C27444">
        <v>1</v>
      </c>
      <c r="D27444" t="s">
        <v>1277</v>
      </c>
      <c r="E27444" t="s">
        <v>23031</v>
      </c>
      <c r="F27444" t="s">
        <v>23032</v>
      </c>
      <c r="G27444" t="s">
        <v>23</v>
      </c>
      <c r="H27444" t="s">
        <v>23033</v>
      </c>
      <c r="I27444" t="s">
        <v>26</v>
      </c>
      <c r="M27444">
        <v>7416</v>
      </c>
      <c r="N27444">
        <v>128</v>
      </c>
      <c r="O27444">
        <v>143</v>
      </c>
    </row>
    <row r="27445" spans="1:15" x14ac:dyDescent="0.3">
      <c r="E27445" t="s">
        <v>23031</v>
      </c>
      <c r="F27445" t="s">
        <v>23032</v>
      </c>
      <c r="G27445" t="s">
        <v>14</v>
      </c>
      <c r="H27445" t="s">
        <v>23033</v>
      </c>
      <c r="I27445" t="s">
        <v>19</v>
      </c>
      <c r="M27445">
        <v>7416</v>
      </c>
      <c r="N27445">
        <v>128</v>
      </c>
      <c r="O27445">
        <v>143</v>
      </c>
    </row>
    <row r="27446" spans="1:15" x14ac:dyDescent="0.3">
      <c r="A27446" t="s">
        <v>23</v>
      </c>
      <c r="B27446">
        <v>1</v>
      </c>
      <c r="C27446">
        <v>1</v>
      </c>
      <c r="D27446">
        <v>1</v>
      </c>
      <c r="E27446" t="s">
        <v>23031</v>
      </c>
      <c r="F27446" t="s">
        <v>21934</v>
      </c>
      <c r="G27446" t="s">
        <v>23</v>
      </c>
      <c r="H27446" t="s">
        <v>23040</v>
      </c>
      <c r="I27446" t="s">
        <v>35</v>
      </c>
      <c r="J27446" t="s">
        <v>112</v>
      </c>
      <c r="M27446">
        <v>7416</v>
      </c>
      <c r="N27446">
        <v>236</v>
      </c>
      <c r="O27446">
        <v>244</v>
      </c>
    </row>
    <row r="27447" spans="1:15" x14ac:dyDescent="0.3">
      <c r="A27447" t="s">
        <v>14</v>
      </c>
      <c r="B27447">
        <v>1</v>
      </c>
      <c r="C27447">
        <v>1</v>
      </c>
      <c r="D27447">
        <v>1</v>
      </c>
      <c r="E27447" t="s">
        <v>23042</v>
      </c>
      <c r="F27447" t="s">
        <v>23056</v>
      </c>
      <c r="G27447" t="s">
        <v>14</v>
      </c>
      <c r="H27447" t="s">
        <v>23057</v>
      </c>
      <c r="I27447" t="s">
        <v>35</v>
      </c>
      <c r="J27447" t="s">
        <v>46</v>
      </c>
      <c r="K27447" t="s">
        <v>47</v>
      </c>
      <c r="L27447" t="s">
        <v>43</v>
      </c>
      <c r="M27447">
        <v>7418</v>
      </c>
      <c r="N27447">
        <v>0</v>
      </c>
      <c r="O27447">
        <v>14</v>
      </c>
    </row>
    <row r="27448" spans="1:15" x14ac:dyDescent="0.3">
      <c r="A27448" t="s">
        <v>1277</v>
      </c>
      <c r="B27448">
        <v>0</v>
      </c>
      <c r="C27448">
        <v>1</v>
      </c>
      <c r="D27448" t="s">
        <v>1277</v>
      </c>
      <c r="E27448" t="s">
        <v>23042</v>
      </c>
      <c r="F27448" t="s">
        <v>23045</v>
      </c>
      <c r="G27448" t="s">
        <v>23</v>
      </c>
      <c r="H27448" t="s">
        <v>23046</v>
      </c>
      <c r="I27448" t="s">
        <v>26</v>
      </c>
      <c r="M27448">
        <v>7418</v>
      </c>
      <c r="N27448">
        <v>22</v>
      </c>
      <c r="O27448">
        <v>29</v>
      </c>
    </row>
    <row r="27449" spans="1:15" x14ac:dyDescent="0.3">
      <c r="E27449" t="s">
        <v>23042</v>
      </c>
      <c r="F27449" t="s">
        <v>23045</v>
      </c>
      <c r="G27449" t="s">
        <v>14</v>
      </c>
      <c r="H27449" t="s">
        <v>23046</v>
      </c>
      <c r="I27449" t="s">
        <v>19</v>
      </c>
      <c r="M27449">
        <v>7418</v>
      </c>
      <c r="N27449">
        <v>22</v>
      </c>
      <c r="O27449">
        <v>29</v>
      </c>
    </row>
    <row r="27450" spans="1:15" x14ac:dyDescent="0.3">
      <c r="E27450" t="s">
        <v>23042</v>
      </c>
      <c r="F27450" t="s">
        <v>23051</v>
      </c>
      <c r="G27450" t="s">
        <v>14</v>
      </c>
      <c r="H27450" t="s">
        <v>23052</v>
      </c>
      <c r="I27450" t="s">
        <v>19</v>
      </c>
      <c r="M27450">
        <v>7418</v>
      </c>
      <c r="N27450">
        <v>92</v>
      </c>
      <c r="O27450">
        <v>100</v>
      </c>
    </row>
    <row r="27451" spans="1:15" x14ac:dyDescent="0.3">
      <c r="A27451" t="s">
        <v>23</v>
      </c>
      <c r="B27451">
        <v>1</v>
      </c>
      <c r="C27451">
        <v>1</v>
      </c>
      <c r="D27451">
        <v>1</v>
      </c>
      <c r="E27451" t="s">
        <v>23042</v>
      </c>
      <c r="F27451" t="s">
        <v>23051</v>
      </c>
      <c r="G27451" t="s">
        <v>23</v>
      </c>
      <c r="H27451" t="s">
        <v>23052</v>
      </c>
      <c r="I27451" t="s">
        <v>26</v>
      </c>
      <c r="M27451">
        <v>7418</v>
      </c>
      <c r="N27451">
        <v>92</v>
      </c>
      <c r="O27451">
        <v>100</v>
      </c>
    </row>
    <row r="27452" spans="1:15" x14ac:dyDescent="0.3">
      <c r="E27452" t="s">
        <v>23042</v>
      </c>
      <c r="F27452" t="s">
        <v>23047</v>
      </c>
      <c r="G27452" t="s">
        <v>14</v>
      </c>
      <c r="H27452" t="s">
        <v>23048</v>
      </c>
      <c r="I27452" t="s">
        <v>22</v>
      </c>
      <c r="M27452">
        <v>7418</v>
      </c>
      <c r="N27452">
        <v>147</v>
      </c>
      <c r="O27452">
        <v>155</v>
      </c>
    </row>
    <row r="27453" spans="1:15" x14ac:dyDescent="0.3">
      <c r="E27453" t="s">
        <v>23042</v>
      </c>
      <c r="F27453" t="s">
        <v>23053</v>
      </c>
      <c r="G27453" t="s">
        <v>51</v>
      </c>
      <c r="H27453" t="s">
        <v>23054</v>
      </c>
      <c r="I27453" t="s">
        <v>19</v>
      </c>
      <c r="M27453">
        <v>7418</v>
      </c>
      <c r="N27453">
        <v>161</v>
      </c>
      <c r="O27453">
        <v>167</v>
      </c>
    </row>
    <row r="27454" spans="1:15" x14ac:dyDescent="0.3">
      <c r="A27454" t="s">
        <v>51</v>
      </c>
      <c r="B27454">
        <v>0</v>
      </c>
      <c r="C27454">
        <v>1</v>
      </c>
      <c r="D27454" t="s">
        <v>51</v>
      </c>
      <c r="E27454" t="s">
        <v>23042</v>
      </c>
      <c r="F27454" t="s">
        <v>23053</v>
      </c>
      <c r="G27454" t="s">
        <v>23</v>
      </c>
      <c r="H27454" t="s">
        <v>23054</v>
      </c>
      <c r="I27454" t="s">
        <v>26</v>
      </c>
      <c r="M27454">
        <v>7418</v>
      </c>
      <c r="N27454">
        <v>161</v>
      </c>
      <c r="O27454">
        <v>167</v>
      </c>
    </row>
    <row r="27455" spans="1:15" x14ac:dyDescent="0.3">
      <c r="E27455" t="s">
        <v>23042</v>
      </c>
      <c r="F27455" t="s">
        <v>3282</v>
      </c>
      <c r="G27455" t="s">
        <v>51</v>
      </c>
      <c r="H27455" t="s">
        <v>23055</v>
      </c>
      <c r="I27455" t="s">
        <v>52</v>
      </c>
      <c r="J27455" t="s">
        <v>191</v>
      </c>
      <c r="M27455">
        <v>7418</v>
      </c>
      <c r="N27455">
        <v>228</v>
      </c>
      <c r="O27455">
        <v>234</v>
      </c>
    </row>
    <row r="27456" spans="1:15" x14ac:dyDescent="0.3">
      <c r="A27456" t="s">
        <v>14</v>
      </c>
      <c r="B27456">
        <v>1</v>
      </c>
      <c r="C27456">
        <v>1</v>
      </c>
      <c r="D27456">
        <v>1</v>
      </c>
      <c r="E27456" t="s">
        <v>23042</v>
      </c>
      <c r="F27456" t="s">
        <v>23049</v>
      </c>
      <c r="G27456" t="s">
        <v>14</v>
      </c>
      <c r="H27456" t="s">
        <v>23050</v>
      </c>
      <c r="I27456" t="s">
        <v>26</v>
      </c>
      <c r="M27456">
        <v>7418</v>
      </c>
      <c r="N27456">
        <v>245</v>
      </c>
      <c r="O27456">
        <v>262</v>
      </c>
    </row>
    <row r="27457" spans="1:15" x14ac:dyDescent="0.3">
      <c r="E27457" t="s">
        <v>23042</v>
      </c>
      <c r="F27457" t="s">
        <v>23049</v>
      </c>
      <c r="G27457" t="s">
        <v>51</v>
      </c>
      <c r="H27457" t="s">
        <v>23050</v>
      </c>
      <c r="I27457" t="s">
        <v>19</v>
      </c>
      <c r="M27457">
        <v>7418</v>
      </c>
      <c r="N27457">
        <v>245</v>
      </c>
      <c r="O27457">
        <v>262</v>
      </c>
    </row>
    <row r="27458" spans="1:15" x14ac:dyDescent="0.3">
      <c r="A27458" t="s">
        <v>23</v>
      </c>
      <c r="B27458">
        <v>1</v>
      </c>
      <c r="C27458">
        <v>1</v>
      </c>
      <c r="D27458">
        <v>1</v>
      </c>
      <c r="E27458" t="s">
        <v>23042</v>
      </c>
      <c r="F27458" t="s">
        <v>23043</v>
      </c>
      <c r="G27458" t="s">
        <v>23</v>
      </c>
      <c r="H27458" t="s">
        <v>23044</v>
      </c>
      <c r="I27458" t="s">
        <v>69</v>
      </c>
      <c r="J27458" t="s">
        <v>112</v>
      </c>
      <c r="M27458">
        <v>7418</v>
      </c>
      <c r="N27458">
        <v>252</v>
      </c>
      <c r="O27458">
        <v>262</v>
      </c>
    </row>
    <row r="27459" spans="1:15" x14ac:dyDescent="0.3">
      <c r="E27459" t="s">
        <v>23010</v>
      </c>
      <c r="F27459" t="s">
        <v>23027</v>
      </c>
      <c r="G27459" t="s">
        <v>14</v>
      </c>
      <c r="H27459" t="s">
        <v>23028</v>
      </c>
      <c r="I27459" t="s">
        <v>22</v>
      </c>
      <c r="M27459">
        <v>7420</v>
      </c>
      <c r="N27459">
        <v>0</v>
      </c>
      <c r="O27459">
        <v>17</v>
      </c>
    </row>
    <row r="27460" spans="1:15" x14ac:dyDescent="0.3">
      <c r="A27460" t="s">
        <v>14</v>
      </c>
      <c r="B27460">
        <v>1</v>
      </c>
      <c r="C27460">
        <v>1</v>
      </c>
      <c r="D27460">
        <v>1</v>
      </c>
      <c r="E27460" t="s">
        <v>23010</v>
      </c>
      <c r="F27460" t="s">
        <v>23023</v>
      </c>
      <c r="G27460" t="s">
        <v>14</v>
      </c>
      <c r="H27460" t="s">
        <v>23024</v>
      </c>
      <c r="I27460" t="s">
        <v>35</v>
      </c>
      <c r="J27460" t="s">
        <v>46</v>
      </c>
      <c r="K27460" t="s">
        <v>47</v>
      </c>
      <c r="L27460" t="s">
        <v>43</v>
      </c>
      <c r="M27460">
        <v>7420</v>
      </c>
      <c r="N27460">
        <v>19</v>
      </c>
      <c r="O27460">
        <v>32</v>
      </c>
    </row>
    <row r="27461" spans="1:15" x14ac:dyDescent="0.3">
      <c r="E27461" t="s">
        <v>23010</v>
      </c>
      <c r="F27461" t="s">
        <v>7264</v>
      </c>
      <c r="G27461" t="s">
        <v>14</v>
      </c>
      <c r="H27461" t="s">
        <v>23015</v>
      </c>
      <c r="I27461" t="s">
        <v>19</v>
      </c>
      <c r="M27461">
        <v>7420</v>
      </c>
      <c r="N27461">
        <v>40</v>
      </c>
      <c r="O27461">
        <v>49</v>
      </c>
    </row>
    <row r="27462" spans="1:15" x14ac:dyDescent="0.3">
      <c r="A27462" t="s">
        <v>1277</v>
      </c>
      <c r="B27462">
        <v>0</v>
      </c>
      <c r="C27462">
        <v>1</v>
      </c>
      <c r="D27462" t="s">
        <v>1277</v>
      </c>
      <c r="E27462" t="s">
        <v>23010</v>
      </c>
      <c r="F27462" t="s">
        <v>7264</v>
      </c>
      <c r="G27462" t="s">
        <v>23</v>
      </c>
      <c r="H27462" t="s">
        <v>23015</v>
      </c>
      <c r="I27462" t="s">
        <v>26</v>
      </c>
      <c r="M27462">
        <v>7420</v>
      </c>
      <c r="N27462">
        <v>40</v>
      </c>
      <c r="O27462">
        <v>49</v>
      </c>
    </row>
    <row r="27463" spans="1:15" x14ac:dyDescent="0.3">
      <c r="E27463" t="s">
        <v>23010</v>
      </c>
      <c r="F27463" t="s">
        <v>23011</v>
      </c>
      <c r="G27463" t="s">
        <v>23</v>
      </c>
      <c r="H27463" t="s">
        <v>23012</v>
      </c>
      <c r="I27463" t="s">
        <v>26</v>
      </c>
      <c r="M27463">
        <v>7420</v>
      </c>
      <c r="N27463">
        <v>102</v>
      </c>
      <c r="O27463">
        <v>111</v>
      </c>
    </row>
    <row r="27464" spans="1:15" x14ac:dyDescent="0.3">
      <c r="E27464" t="s">
        <v>23010</v>
      </c>
      <c r="F27464" t="s">
        <v>23011</v>
      </c>
      <c r="G27464" t="s">
        <v>51</v>
      </c>
      <c r="H27464" t="s">
        <v>23012</v>
      </c>
      <c r="I27464" t="s">
        <v>19</v>
      </c>
      <c r="M27464">
        <v>7420</v>
      </c>
      <c r="N27464">
        <v>102</v>
      </c>
      <c r="O27464">
        <v>111</v>
      </c>
    </row>
    <row r="27465" spans="1:15" x14ac:dyDescent="0.3">
      <c r="A27465" t="s">
        <v>14</v>
      </c>
      <c r="B27465">
        <v>1</v>
      </c>
      <c r="C27465">
        <v>1</v>
      </c>
      <c r="D27465">
        <v>1</v>
      </c>
      <c r="E27465" t="s">
        <v>23010</v>
      </c>
      <c r="F27465" t="s">
        <v>23016</v>
      </c>
      <c r="G27465" t="s">
        <v>14</v>
      </c>
      <c r="H27465" t="s">
        <v>23017</v>
      </c>
      <c r="I27465" t="s">
        <v>19</v>
      </c>
      <c r="M27465">
        <v>7420</v>
      </c>
      <c r="N27465">
        <v>163</v>
      </c>
      <c r="O27465">
        <v>173</v>
      </c>
    </row>
    <row r="27466" spans="1:15" x14ac:dyDescent="0.3">
      <c r="A27466" t="s">
        <v>14</v>
      </c>
      <c r="B27466">
        <v>1</v>
      </c>
      <c r="C27466">
        <v>1</v>
      </c>
      <c r="D27466">
        <v>1</v>
      </c>
      <c r="E27466" t="s">
        <v>23010</v>
      </c>
      <c r="F27466" t="s">
        <v>23018</v>
      </c>
      <c r="G27466" t="s">
        <v>14</v>
      </c>
      <c r="H27466" t="s">
        <v>23019</v>
      </c>
      <c r="I27466" t="s">
        <v>35</v>
      </c>
      <c r="J27466" t="s">
        <v>46</v>
      </c>
      <c r="K27466" t="s">
        <v>47</v>
      </c>
      <c r="L27466" t="s">
        <v>43</v>
      </c>
      <c r="M27466">
        <v>7420</v>
      </c>
      <c r="N27466">
        <v>229</v>
      </c>
      <c r="O27466">
        <v>243</v>
      </c>
    </row>
    <row r="27467" spans="1:15" x14ac:dyDescent="0.3">
      <c r="A27467" t="s">
        <v>14</v>
      </c>
      <c r="B27467">
        <v>1</v>
      </c>
      <c r="C27467">
        <v>1</v>
      </c>
      <c r="D27467">
        <v>1</v>
      </c>
      <c r="E27467" t="s">
        <v>23010</v>
      </c>
      <c r="F27467" t="s">
        <v>23013</v>
      </c>
      <c r="G27467" t="s">
        <v>14</v>
      </c>
      <c r="H27467" t="s">
        <v>23014</v>
      </c>
      <c r="I27467" t="s">
        <v>35</v>
      </c>
      <c r="J27467" t="s">
        <v>46</v>
      </c>
      <c r="K27467" t="s">
        <v>47</v>
      </c>
      <c r="L27467" t="s">
        <v>43</v>
      </c>
      <c r="M27467">
        <v>7420</v>
      </c>
      <c r="N27467">
        <v>245</v>
      </c>
      <c r="O27467">
        <v>262</v>
      </c>
    </row>
    <row r="27468" spans="1:15" x14ac:dyDescent="0.3">
      <c r="A27468" t="s">
        <v>14</v>
      </c>
      <c r="B27468">
        <v>1</v>
      </c>
      <c r="C27468">
        <v>1</v>
      </c>
      <c r="D27468">
        <v>1</v>
      </c>
      <c r="E27468" t="s">
        <v>23010</v>
      </c>
      <c r="F27468" t="s">
        <v>23021</v>
      </c>
      <c r="G27468" t="s">
        <v>14</v>
      </c>
      <c r="H27468" t="s">
        <v>23022</v>
      </c>
      <c r="I27468" t="s">
        <v>22</v>
      </c>
      <c r="M27468">
        <v>7420</v>
      </c>
      <c r="N27468">
        <v>273</v>
      </c>
      <c r="O27468">
        <v>284</v>
      </c>
    </row>
    <row r="27469" spans="1:15" x14ac:dyDescent="0.3">
      <c r="A27469" t="s">
        <v>14</v>
      </c>
      <c r="B27469">
        <v>1</v>
      </c>
      <c r="C27469">
        <v>1</v>
      </c>
      <c r="D27469">
        <v>1</v>
      </c>
      <c r="E27469" t="s">
        <v>23010</v>
      </c>
      <c r="F27469" t="s">
        <v>23025</v>
      </c>
      <c r="G27469" t="s">
        <v>14</v>
      </c>
      <c r="H27469" t="s">
        <v>23026</v>
      </c>
      <c r="I27469" t="s">
        <v>35</v>
      </c>
      <c r="J27469" t="s">
        <v>46</v>
      </c>
      <c r="K27469" t="s">
        <v>47</v>
      </c>
      <c r="L27469" t="s">
        <v>43</v>
      </c>
      <c r="M27469">
        <v>7420</v>
      </c>
      <c r="N27469">
        <v>289</v>
      </c>
      <c r="O27469">
        <v>301</v>
      </c>
    </row>
    <row r="27470" spans="1:15" x14ac:dyDescent="0.3">
      <c r="A27470" t="s">
        <v>51</v>
      </c>
      <c r="B27470">
        <v>1</v>
      </c>
      <c r="C27470">
        <v>1</v>
      </c>
      <c r="D27470">
        <v>1</v>
      </c>
      <c r="E27470" t="s">
        <v>23010</v>
      </c>
      <c r="F27470" t="s">
        <v>7378</v>
      </c>
      <c r="G27470" t="s">
        <v>51</v>
      </c>
      <c r="H27470" t="s">
        <v>23020</v>
      </c>
      <c r="I27470" t="s">
        <v>35</v>
      </c>
      <c r="J27470" t="s">
        <v>1639</v>
      </c>
      <c r="M27470">
        <v>7420</v>
      </c>
      <c r="N27470">
        <v>315</v>
      </c>
      <c r="O27470">
        <v>318</v>
      </c>
    </row>
    <row r="27471" spans="1:15" x14ac:dyDescent="0.3">
      <c r="A27471" t="s">
        <v>14</v>
      </c>
      <c r="B27471">
        <v>1</v>
      </c>
      <c r="C27471">
        <v>1</v>
      </c>
      <c r="D27471">
        <v>1</v>
      </c>
      <c r="E27471" t="s">
        <v>23010</v>
      </c>
      <c r="F27471" t="s">
        <v>23029</v>
      </c>
      <c r="G27471" t="s">
        <v>14</v>
      </c>
      <c r="H27471" t="s">
        <v>23030</v>
      </c>
      <c r="I27471" t="s">
        <v>35</v>
      </c>
      <c r="J27471" t="s">
        <v>46</v>
      </c>
      <c r="K27471" t="s">
        <v>47</v>
      </c>
      <c r="L27471" t="s">
        <v>43</v>
      </c>
      <c r="M27471">
        <v>7420</v>
      </c>
      <c r="N27471">
        <v>386</v>
      </c>
      <c r="O27471">
        <v>399</v>
      </c>
    </row>
    <row r="27472" spans="1:15" x14ac:dyDescent="0.3">
      <c r="E27472" t="s">
        <v>23058</v>
      </c>
      <c r="F27472" t="s">
        <v>23061</v>
      </c>
      <c r="G27472" t="s">
        <v>51</v>
      </c>
      <c r="H27472" t="s">
        <v>23062</v>
      </c>
      <c r="I27472" t="s">
        <v>19</v>
      </c>
      <c r="M27472">
        <v>7421</v>
      </c>
      <c r="N27472">
        <v>0</v>
      </c>
      <c r="O27472">
        <v>3</v>
      </c>
    </row>
    <row r="27473" spans="1:15" x14ac:dyDescent="0.3">
      <c r="A27473" t="s">
        <v>14</v>
      </c>
      <c r="B27473">
        <v>1</v>
      </c>
      <c r="C27473">
        <v>1</v>
      </c>
      <c r="D27473">
        <v>1</v>
      </c>
      <c r="E27473" t="s">
        <v>23058</v>
      </c>
      <c r="F27473" t="s">
        <v>23063</v>
      </c>
      <c r="G27473" t="s">
        <v>14</v>
      </c>
      <c r="H27473" t="s">
        <v>23064</v>
      </c>
      <c r="I27473" t="s">
        <v>35</v>
      </c>
      <c r="J27473" t="s">
        <v>46</v>
      </c>
      <c r="K27473" t="s">
        <v>47</v>
      </c>
      <c r="L27473" t="s">
        <v>43</v>
      </c>
      <c r="M27473">
        <v>7421</v>
      </c>
      <c r="N27473">
        <v>19</v>
      </c>
      <c r="O27473">
        <v>34</v>
      </c>
    </row>
    <row r="27474" spans="1:15" x14ac:dyDescent="0.3">
      <c r="A27474" t="s">
        <v>14</v>
      </c>
      <c r="B27474">
        <v>1</v>
      </c>
      <c r="C27474">
        <v>1</v>
      </c>
      <c r="D27474">
        <v>1</v>
      </c>
      <c r="E27474" t="s">
        <v>23058</v>
      </c>
      <c r="F27474" t="s">
        <v>23059</v>
      </c>
      <c r="G27474" t="s">
        <v>14</v>
      </c>
      <c r="H27474" t="s">
        <v>23060</v>
      </c>
      <c r="I27474" t="s">
        <v>35</v>
      </c>
      <c r="J27474" t="s">
        <v>46</v>
      </c>
      <c r="K27474" t="s">
        <v>47</v>
      </c>
      <c r="L27474" t="s">
        <v>43</v>
      </c>
      <c r="M27474">
        <v>7421</v>
      </c>
      <c r="N27474">
        <v>37</v>
      </c>
      <c r="O27474">
        <v>58</v>
      </c>
    </row>
    <row r="27475" spans="1:15" x14ac:dyDescent="0.3">
      <c r="E27475" t="s">
        <v>23065</v>
      </c>
      <c r="F27475" t="s">
        <v>1989</v>
      </c>
      <c r="G27475" t="s">
        <v>14</v>
      </c>
      <c r="H27475" t="s">
        <v>23066</v>
      </c>
      <c r="I27475" t="s">
        <v>52</v>
      </c>
      <c r="J27475" t="s">
        <v>32</v>
      </c>
      <c r="M27475">
        <v>7431</v>
      </c>
      <c r="N27475">
        <v>0</v>
      </c>
      <c r="O27475">
        <v>4</v>
      </c>
    </row>
    <row r="27476" spans="1:15" x14ac:dyDescent="0.3">
      <c r="E27476" t="s">
        <v>23065</v>
      </c>
      <c r="F27476" t="s">
        <v>23068</v>
      </c>
      <c r="G27476" t="s">
        <v>17</v>
      </c>
      <c r="H27476" t="s">
        <v>23066</v>
      </c>
      <c r="I27476" t="s">
        <v>19</v>
      </c>
      <c r="M27476">
        <v>7431</v>
      </c>
      <c r="N27476">
        <v>0</v>
      </c>
      <c r="O27476">
        <v>13</v>
      </c>
    </row>
    <row r="27477" spans="1:15" x14ac:dyDescent="0.3">
      <c r="E27477" t="s">
        <v>23065</v>
      </c>
      <c r="F27477" t="s">
        <v>23067</v>
      </c>
      <c r="G27477" t="s">
        <v>17</v>
      </c>
      <c r="H27477" t="s">
        <v>23066</v>
      </c>
      <c r="I27477" t="s">
        <v>26</v>
      </c>
      <c r="M27477">
        <v>7431</v>
      </c>
      <c r="N27477">
        <v>5</v>
      </c>
      <c r="O27477">
        <v>13</v>
      </c>
    </row>
    <row r="27478" spans="1:15" x14ac:dyDescent="0.3">
      <c r="A27478" t="s">
        <v>237</v>
      </c>
      <c r="B27478">
        <v>0</v>
      </c>
      <c r="E27478" t="s">
        <v>23069</v>
      </c>
      <c r="F27478" t="s">
        <v>23074</v>
      </c>
      <c r="G27478" t="s">
        <v>17</v>
      </c>
      <c r="H27478" t="s">
        <v>23075</v>
      </c>
      <c r="I27478" t="s">
        <v>22</v>
      </c>
      <c r="M27478">
        <v>7432</v>
      </c>
      <c r="N27478">
        <v>0</v>
      </c>
      <c r="O27478">
        <v>24</v>
      </c>
    </row>
    <row r="27479" spans="1:15" x14ac:dyDescent="0.3">
      <c r="A27479" t="s">
        <v>14</v>
      </c>
      <c r="B27479">
        <v>1</v>
      </c>
      <c r="C27479">
        <v>1</v>
      </c>
      <c r="D27479">
        <v>1</v>
      </c>
      <c r="E27479" t="s">
        <v>23069</v>
      </c>
      <c r="F27479" t="s">
        <v>23072</v>
      </c>
      <c r="G27479" t="s">
        <v>14</v>
      </c>
      <c r="H27479" t="s">
        <v>23073</v>
      </c>
      <c r="I27479" t="s">
        <v>41</v>
      </c>
      <c r="J27479" t="s">
        <v>46</v>
      </c>
      <c r="K27479" t="s">
        <v>47</v>
      </c>
      <c r="L27479" t="s">
        <v>43</v>
      </c>
      <c r="M27479">
        <v>7432</v>
      </c>
      <c r="N27479">
        <v>40</v>
      </c>
      <c r="O27479">
        <v>51</v>
      </c>
    </row>
    <row r="27480" spans="1:15" x14ac:dyDescent="0.3">
      <c r="E27480" t="s">
        <v>23069</v>
      </c>
      <c r="F27480" t="s">
        <v>23076</v>
      </c>
      <c r="G27480" t="s">
        <v>23</v>
      </c>
      <c r="H27480" t="s">
        <v>23077</v>
      </c>
      <c r="I27480" t="s">
        <v>26</v>
      </c>
      <c r="M27480">
        <v>7432</v>
      </c>
      <c r="N27480">
        <v>46</v>
      </c>
      <c r="O27480">
        <v>51</v>
      </c>
    </row>
    <row r="27481" spans="1:15" x14ac:dyDescent="0.3">
      <c r="A27481" t="s">
        <v>14</v>
      </c>
      <c r="B27481">
        <v>1</v>
      </c>
      <c r="C27481">
        <v>1</v>
      </c>
      <c r="D27481">
        <v>1</v>
      </c>
      <c r="E27481" t="s">
        <v>23069</v>
      </c>
      <c r="F27481" t="s">
        <v>23070</v>
      </c>
      <c r="G27481" t="s">
        <v>14</v>
      </c>
      <c r="H27481" t="s">
        <v>23071</v>
      </c>
      <c r="I27481" t="s">
        <v>22</v>
      </c>
      <c r="M27481">
        <v>7432</v>
      </c>
      <c r="N27481">
        <v>54</v>
      </c>
      <c r="O27481">
        <v>72</v>
      </c>
    </row>
    <row r="27482" spans="1:15" x14ac:dyDescent="0.3">
      <c r="A27482" t="s">
        <v>237</v>
      </c>
      <c r="B27482">
        <v>0</v>
      </c>
      <c r="E27482" t="s">
        <v>23078</v>
      </c>
      <c r="F27482" t="s">
        <v>23081</v>
      </c>
      <c r="G27482" t="s">
        <v>17</v>
      </c>
      <c r="H27482" t="s">
        <v>23082</v>
      </c>
      <c r="I27482" t="s">
        <v>22</v>
      </c>
      <c r="M27482">
        <v>7433</v>
      </c>
      <c r="N27482">
        <v>0</v>
      </c>
      <c r="O27482">
        <v>24</v>
      </c>
    </row>
    <row r="27483" spans="1:15" x14ac:dyDescent="0.3">
      <c r="A27483" t="s">
        <v>14</v>
      </c>
      <c r="B27483">
        <v>1</v>
      </c>
      <c r="C27483">
        <v>1</v>
      </c>
      <c r="D27483">
        <v>1</v>
      </c>
      <c r="E27483" t="s">
        <v>23078</v>
      </c>
      <c r="F27483" t="s">
        <v>23079</v>
      </c>
      <c r="G27483" t="s">
        <v>14</v>
      </c>
      <c r="H27483" t="s">
        <v>23080</v>
      </c>
      <c r="I27483" t="s">
        <v>35</v>
      </c>
      <c r="J27483" t="s">
        <v>46</v>
      </c>
      <c r="K27483" t="s">
        <v>47</v>
      </c>
      <c r="L27483" t="s">
        <v>43</v>
      </c>
      <c r="M27483">
        <v>7433</v>
      </c>
      <c r="N27483">
        <v>46</v>
      </c>
      <c r="O27483">
        <v>60</v>
      </c>
    </row>
    <row r="27484" spans="1:15" x14ac:dyDescent="0.3">
      <c r="E27484" t="s">
        <v>23078</v>
      </c>
      <c r="F27484" t="s">
        <v>23083</v>
      </c>
      <c r="G27484" t="s">
        <v>14</v>
      </c>
      <c r="H27484" t="s">
        <v>23084</v>
      </c>
      <c r="I27484" t="s">
        <v>19</v>
      </c>
      <c r="M27484">
        <v>7433</v>
      </c>
      <c r="N27484">
        <v>63</v>
      </c>
      <c r="O27484">
        <v>77</v>
      </c>
    </row>
    <row r="27485" spans="1:15" x14ac:dyDescent="0.3">
      <c r="A27485" t="s">
        <v>237</v>
      </c>
      <c r="B27485">
        <v>0</v>
      </c>
      <c r="E27485" t="s">
        <v>23085</v>
      </c>
      <c r="F27485" t="s">
        <v>23090</v>
      </c>
      <c r="G27485" t="s">
        <v>17</v>
      </c>
      <c r="H27485" t="s">
        <v>23091</v>
      </c>
      <c r="I27485" t="s">
        <v>22</v>
      </c>
      <c r="M27485">
        <v>7435</v>
      </c>
      <c r="N27485">
        <v>0</v>
      </c>
      <c r="O27485">
        <v>24</v>
      </c>
    </row>
    <row r="27486" spans="1:15" x14ac:dyDescent="0.3">
      <c r="E27486" t="s">
        <v>23085</v>
      </c>
      <c r="F27486" t="s">
        <v>23092</v>
      </c>
      <c r="G27486" t="s">
        <v>17</v>
      </c>
      <c r="H27486" t="s">
        <v>23093</v>
      </c>
      <c r="I27486" t="s">
        <v>19</v>
      </c>
      <c r="M27486">
        <v>7435</v>
      </c>
      <c r="N27486">
        <v>26</v>
      </c>
      <c r="O27486">
        <v>44</v>
      </c>
    </row>
    <row r="27487" spans="1:15" x14ac:dyDescent="0.3">
      <c r="A27487" t="s">
        <v>237</v>
      </c>
      <c r="B27487">
        <v>0</v>
      </c>
      <c r="C27487">
        <v>0</v>
      </c>
      <c r="D27487">
        <v>0</v>
      </c>
      <c r="E27487" t="s">
        <v>23085</v>
      </c>
      <c r="F27487" t="s">
        <v>23094</v>
      </c>
      <c r="G27487" t="s">
        <v>17</v>
      </c>
      <c r="H27487" t="s">
        <v>23095</v>
      </c>
      <c r="I27487" t="s">
        <v>26</v>
      </c>
      <c r="M27487">
        <v>7435</v>
      </c>
      <c r="N27487">
        <v>26</v>
      </c>
      <c r="O27487">
        <v>31</v>
      </c>
    </row>
    <row r="27488" spans="1:15" x14ac:dyDescent="0.3">
      <c r="A27488" t="s">
        <v>14</v>
      </c>
      <c r="B27488">
        <v>1</v>
      </c>
      <c r="C27488">
        <v>1</v>
      </c>
      <c r="D27488">
        <v>1</v>
      </c>
      <c r="E27488" t="s">
        <v>23085</v>
      </c>
      <c r="F27488" t="s">
        <v>23086</v>
      </c>
      <c r="G27488" t="s">
        <v>14</v>
      </c>
      <c r="H27488" t="s">
        <v>23087</v>
      </c>
      <c r="I27488" t="s">
        <v>35</v>
      </c>
      <c r="J27488" t="s">
        <v>46</v>
      </c>
      <c r="K27488" t="s">
        <v>47</v>
      </c>
      <c r="L27488" t="s">
        <v>43</v>
      </c>
      <c r="M27488">
        <v>7435</v>
      </c>
      <c r="N27488">
        <v>46</v>
      </c>
      <c r="O27488">
        <v>61</v>
      </c>
    </row>
    <row r="27489" spans="1:15" x14ac:dyDescent="0.3">
      <c r="A27489" t="s">
        <v>14</v>
      </c>
      <c r="B27489">
        <v>1</v>
      </c>
      <c r="C27489">
        <v>1</v>
      </c>
      <c r="D27489">
        <v>1</v>
      </c>
      <c r="E27489" t="s">
        <v>23085</v>
      </c>
      <c r="F27489" t="s">
        <v>23088</v>
      </c>
      <c r="G27489" t="s">
        <v>14</v>
      </c>
      <c r="H27489" t="s">
        <v>23089</v>
      </c>
      <c r="I27489" t="s">
        <v>31</v>
      </c>
      <c r="J27489" t="s">
        <v>46</v>
      </c>
      <c r="K27489" t="s">
        <v>47</v>
      </c>
      <c r="L27489" t="s">
        <v>43</v>
      </c>
      <c r="M27489">
        <v>7435</v>
      </c>
      <c r="N27489">
        <v>64</v>
      </c>
      <c r="O27489">
        <v>75</v>
      </c>
    </row>
    <row r="27490" spans="1:15" x14ac:dyDescent="0.3">
      <c r="E27490" t="s">
        <v>23085</v>
      </c>
      <c r="F27490" t="s">
        <v>23088</v>
      </c>
      <c r="G27490" t="s">
        <v>23</v>
      </c>
      <c r="H27490" t="s">
        <v>23089</v>
      </c>
      <c r="I27490" t="s">
        <v>26</v>
      </c>
      <c r="M27490">
        <v>7435</v>
      </c>
      <c r="N27490">
        <v>64</v>
      </c>
      <c r="O27490">
        <v>75</v>
      </c>
    </row>
    <row r="27491" spans="1:15" x14ac:dyDescent="0.3">
      <c r="A27491" t="s">
        <v>237</v>
      </c>
      <c r="B27491">
        <v>0</v>
      </c>
      <c r="E27491" t="s">
        <v>23096</v>
      </c>
      <c r="F27491" t="s">
        <v>23074</v>
      </c>
      <c r="G27491" t="s">
        <v>17</v>
      </c>
      <c r="H27491" t="s">
        <v>23097</v>
      </c>
      <c r="I27491" t="s">
        <v>22</v>
      </c>
      <c r="M27491">
        <v>7436</v>
      </c>
      <c r="N27491">
        <v>0</v>
      </c>
      <c r="O27491">
        <v>24</v>
      </c>
    </row>
    <row r="27492" spans="1:15" x14ac:dyDescent="0.3">
      <c r="E27492" t="s">
        <v>23096</v>
      </c>
      <c r="F27492" t="s">
        <v>23098</v>
      </c>
      <c r="G27492" t="s">
        <v>14</v>
      </c>
      <c r="H27492" t="s">
        <v>23099</v>
      </c>
      <c r="I27492" t="s">
        <v>19</v>
      </c>
      <c r="M27492">
        <v>7436</v>
      </c>
      <c r="N27492">
        <v>40</v>
      </c>
      <c r="O27492">
        <v>54</v>
      </c>
    </row>
    <row r="27493" spans="1:15" x14ac:dyDescent="0.3">
      <c r="E27493" t="s">
        <v>23096</v>
      </c>
      <c r="F27493" t="s">
        <v>23100</v>
      </c>
      <c r="G27493" t="s">
        <v>14</v>
      </c>
      <c r="H27493" t="s">
        <v>23101</v>
      </c>
      <c r="I27493" t="s">
        <v>52</v>
      </c>
      <c r="J27493" t="s">
        <v>32</v>
      </c>
      <c r="M27493">
        <v>7436</v>
      </c>
      <c r="N27493">
        <v>49</v>
      </c>
      <c r="O27493">
        <v>54</v>
      </c>
    </row>
    <row r="27494" spans="1:15" x14ac:dyDescent="0.3">
      <c r="A27494" t="s">
        <v>14</v>
      </c>
      <c r="B27494">
        <v>1</v>
      </c>
      <c r="C27494">
        <v>1</v>
      </c>
      <c r="D27494">
        <v>1</v>
      </c>
      <c r="E27494" t="s">
        <v>23096</v>
      </c>
      <c r="F27494" t="s">
        <v>23102</v>
      </c>
      <c r="G27494" t="s">
        <v>14</v>
      </c>
      <c r="H27494" t="s">
        <v>23103</v>
      </c>
      <c r="I27494" t="s">
        <v>35</v>
      </c>
      <c r="J27494" t="s">
        <v>46</v>
      </c>
      <c r="K27494" t="s">
        <v>47</v>
      </c>
      <c r="L27494" t="s">
        <v>43</v>
      </c>
      <c r="M27494">
        <v>7436</v>
      </c>
      <c r="N27494">
        <v>57</v>
      </c>
      <c r="O27494">
        <v>68</v>
      </c>
    </row>
    <row r="27495" spans="1:15" x14ac:dyDescent="0.3">
      <c r="A27495" t="s">
        <v>237</v>
      </c>
      <c r="B27495">
        <v>0</v>
      </c>
      <c r="E27495" t="s">
        <v>23078</v>
      </c>
      <c r="F27495" t="s">
        <v>23081</v>
      </c>
      <c r="G27495" t="s">
        <v>17</v>
      </c>
      <c r="H27495" t="s">
        <v>23109</v>
      </c>
      <c r="I27495" t="s">
        <v>22</v>
      </c>
      <c r="M27495">
        <v>7437</v>
      </c>
      <c r="N27495">
        <v>0</v>
      </c>
      <c r="O27495">
        <v>24</v>
      </c>
    </row>
    <row r="27496" spans="1:15" x14ac:dyDescent="0.3">
      <c r="E27496" t="s">
        <v>23078</v>
      </c>
      <c r="F27496" t="s">
        <v>23107</v>
      </c>
      <c r="G27496" t="s">
        <v>17</v>
      </c>
      <c r="H27496" t="s">
        <v>23108</v>
      </c>
      <c r="I27496" t="s">
        <v>19</v>
      </c>
      <c r="M27496">
        <v>7437</v>
      </c>
      <c r="N27496">
        <v>26</v>
      </c>
      <c r="O27496">
        <v>39</v>
      </c>
    </row>
    <row r="27497" spans="1:15" x14ac:dyDescent="0.3">
      <c r="E27497" t="s">
        <v>23078</v>
      </c>
      <c r="F27497" t="s">
        <v>23110</v>
      </c>
      <c r="G27497" t="s">
        <v>14</v>
      </c>
      <c r="H27497" t="s">
        <v>23111</v>
      </c>
      <c r="I27497" t="s">
        <v>22</v>
      </c>
      <c r="M27497">
        <v>7437</v>
      </c>
      <c r="N27497">
        <v>41</v>
      </c>
      <c r="O27497">
        <v>52</v>
      </c>
    </row>
    <row r="27498" spans="1:15" x14ac:dyDescent="0.3">
      <c r="A27498" t="s">
        <v>14</v>
      </c>
      <c r="B27498">
        <v>1</v>
      </c>
      <c r="C27498">
        <v>1</v>
      </c>
      <c r="D27498">
        <v>1</v>
      </c>
      <c r="E27498" t="s">
        <v>23078</v>
      </c>
      <c r="F27498" t="s">
        <v>23105</v>
      </c>
      <c r="G27498" t="s">
        <v>14</v>
      </c>
      <c r="H27498" t="s">
        <v>23106</v>
      </c>
      <c r="I27498" t="s">
        <v>22</v>
      </c>
      <c r="M27498">
        <v>7437</v>
      </c>
      <c r="N27498">
        <v>55</v>
      </c>
      <c r="O27498">
        <v>67</v>
      </c>
    </row>
    <row r="27499" spans="1:15" x14ac:dyDescent="0.3">
      <c r="E27499" t="s">
        <v>23078</v>
      </c>
      <c r="F27499" t="s">
        <v>6608</v>
      </c>
      <c r="G27499" t="s">
        <v>14</v>
      </c>
      <c r="H27499" t="s">
        <v>23104</v>
      </c>
      <c r="I27499" t="s">
        <v>52</v>
      </c>
      <c r="J27499" t="s">
        <v>32</v>
      </c>
      <c r="M27499">
        <v>7437</v>
      </c>
      <c r="N27499">
        <v>62</v>
      </c>
      <c r="O27499">
        <v>67</v>
      </c>
    </row>
    <row r="27500" spans="1:15" x14ac:dyDescent="0.3">
      <c r="A27500" t="s">
        <v>237</v>
      </c>
      <c r="B27500">
        <v>0</v>
      </c>
      <c r="E27500" t="s">
        <v>23078</v>
      </c>
      <c r="F27500" t="s">
        <v>23081</v>
      </c>
      <c r="G27500" t="s">
        <v>17</v>
      </c>
      <c r="H27500" t="s">
        <v>23082</v>
      </c>
      <c r="I27500" t="s">
        <v>22</v>
      </c>
      <c r="M27500">
        <v>7440</v>
      </c>
      <c r="N27500">
        <v>0</v>
      </c>
      <c r="O27500">
        <v>24</v>
      </c>
    </row>
    <row r="27501" spans="1:15" x14ac:dyDescent="0.3">
      <c r="E27501" t="s">
        <v>23078</v>
      </c>
      <c r="F27501" t="s">
        <v>23112</v>
      </c>
      <c r="G27501" t="s">
        <v>17</v>
      </c>
      <c r="H27501" t="s">
        <v>23113</v>
      </c>
      <c r="I27501" t="s">
        <v>19</v>
      </c>
      <c r="M27501">
        <v>7440</v>
      </c>
      <c r="N27501">
        <v>26</v>
      </c>
      <c r="O27501">
        <v>44</v>
      </c>
    </row>
    <row r="27502" spans="1:15" x14ac:dyDescent="0.3">
      <c r="A27502" t="s">
        <v>14</v>
      </c>
      <c r="B27502">
        <v>1</v>
      </c>
      <c r="C27502">
        <v>1</v>
      </c>
      <c r="D27502">
        <v>1</v>
      </c>
      <c r="E27502" t="s">
        <v>23078</v>
      </c>
      <c r="F27502" t="s">
        <v>23079</v>
      </c>
      <c r="G27502" t="s">
        <v>14</v>
      </c>
      <c r="H27502" t="s">
        <v>23080</v>
      </c>
      <c r="I27502" t="s">
        <v>35</v>
      </c>
      <c r="J27502" t="s">
        <v>46</v>
      </c>
      <c r="K27502" t="s">
        <v>47</v>
      </c>
      <c r="L27502" t="s">
        <v>43</v>
      </c>
      <c r="M27502">
        <v>7440</v>
      </c>
      <c r="N27502">
        <v>46</v>
      </c>
      <c r="O27502">
        <v>60</v>
      </c>
    </row>
    <row r="27503" spans="1:15" x14ac:dyDescent="0.3">
      <c r="E27503" t="s">
        <v>23078</v>
      </c>
      <c r="F27503" t="s">
        <v>23083</v>
      </c>
      <c r="G27503" t="s">
        <v>14</v>
      </c>
      <c r="H27503" t="s">
        <v>23084</v>
      </c>
      <c r="I27503" t="s">
        <v>19</v>
      </c>
      <c r="M27503">
        <v>7440</v>
      </c>
      <c r="N27503">
        <v>63</v>
      </c>
      <c r="O27503">
        <v>77</v>
      </c>
    </row>
    <row r="27504" spans="1:15" x14ac:dyDescent="0.3">
      <c r="A27504" t="s">
        <v>237</v>
      </c>
      <c r="B27504">
        <v>0</v>
      </c>
      <c r="E27504" t="s">
        <v>23114</v>
      </c>
      <c r="F27504" t="s">
        <v>23081</v>
      </c>
      <c r="G27504" t="s">
        <v>17</v>
      </c>
      <c r="H27504" t="s">
        <v>23109</v>
      </c>
      <c r="I27504" t="s">
        <v>22</v>
      </c>
      <c r="M27504">
        <v>7443</v>
      </c>
      <c r="N27504">
        <v>0</v>
      </c>
      <c r="O27504">
        <v>24</v>
      </c>
    </row>
    <row r="27505" spans="1:15" x14ac:dyDescent="0.3">
      <c r="E27505" t="s">
        <v>23114</v>
      </c>
      <c r="F27505" t="s">
        <v>23107</v>
      </c>
      <c r="G27505" t="s">
        <v>17</v>
      </c>
      <c r="H27505" t="s">
        <v>23108</v>
      </c>
      <c r="I27505" t="s">
        <v>19</v>
      </c>
      <c r="M27505">
        <v>7443</v>
      </c>
      <c r="N27505">
        <v>26</v>
      </c>
      <c r="O27505">
        <v>39</v>
      </c>
    </row>
    <row r="27506" spans="1:15" x14ac:dyDescent="0.3">
      <c r="E27506" t="s">
        <v>23114</v>
      </c>
      <c r="F27506" t="s">
        <v>23110</v>
      </c>
      <c r="G27506" t="s">
        <v>14</v>
      </c>
      <c r="H27506" t="s">
        <v>23111</v>
      </c>
      <c r="I27506" t="s">
        <v>22</v>
      </c>
      <c r="M27506">
        <v>7443</v>
      </c>
      <c r="N27506">
        <v>41</v>
      </c>
      <c r="O27506">
        <v>52</v>
      </c>
    </row>
    <row r="27507" spans="1:15" x14ac:dyDescent="0.3">
      <c r="A27507" t="s">
        <v>14</v>
      </c>
      <c r="B27507">
        <v>1</v>
      </c>
      <c r="C27507">
        <v>1</v>
      </c>
      <c r="D27507">
        <v>1</v>
      </c>
      <c r="E27507" t="s">
        <v>23114</v>
      </c>
      <c r="F27507" t="s">
        <v>23105</v>
      </c>
      <c r="G27507" t="s">
        <v>14</v>
      </c>
      <c r="H27507" t="s">
        <v>23106</v>
      </c>
      <c r="I27507" t="s">
        <v>22</v>
      </c>
      <c r="M27507">
        <v>7443</v>
      </c>
      <c r="N27507">
        <v>55</v>
      </c>
      <c r="O27507">
        <v>67</v>
      </c>
    </row>
    <row r="27508" spans="1:15" x14ac:dyDescent="0.3">
      <c r="E27508" t="s">
        <v>23114</v>
      </c>
      <c r="F27508" t="s">
        <v>6608</v>
      </c>
      <c r="G27508" t="s">
        <v>14</v>
      </c>
      <c r="H27508" t="s">
        <v>23104</v>
      </c>
      <c r="I27508" t="s">
        <v>52</v>
      </c>
      <c r="J27508" t="s">
        <v>32</v>
      </c>
      <c r="M27508">
        <v>7443</v>
      </c>
      <c r="N27508">
        <v>62</v>
      </c>
      <c r="O27508">
        <v>67</v>
      </c>
    </row>
    <row r="27509" spans="1:15" x14ac:dyDescent="0.3">
      <c r="E27509" t="s">
        <v>429</v>
      </c>
      <c r="F27509" t="s">
        <v>432</v>
      </c>
      <c r="G27509" t="s">
        <v>23</v>
      </c>
      <c r="H27509" t="s">
        <v>433</v>
      </c>
      <c r="I27509" t="s">
        <v>52</v>
      </c>
      <c r="J27509" t="s">
        <v>117</v>
      </c>
      <c r="M27509">
        <v>7445</v>
      </c>
      <c r="N27509">
        <v>109</v>
      </c>
      <c r="O27509">
        <v>118</v>
      </c>
    </row>
    <row r="27510" spans="1:15" x14ac:dyDescent="0.3">
      <c r="E27510" t="s">
        <v>429</v>
      </c>
      <c r="F27510" t="s">
        <v>430</v>
      </c>
      <c r="G27510" t="s">
        <v>23</v>
      </c>
      <c r="H27510" t="s">
        <v>431</v>
      </c>
      <c r="I27510" t="s">
        <v>26</v>
      </c>
      <c r="M27510">
        <v>7445</v>
      </c>
      <c r="N27510">
        <v>408</v>
      </c>
      <c r="O27510">
        <v>421</v>
      </c>
    </row>
    <row r="27511" spans="1:15" x14ac:dyDescent="0.3">
      <c r="E27511" t="s">
        <v>429</v>
      </c>
      <c r="F27511" t="s">
        <v>432</v>
      </c>
      <c r="G27511" t="s">
        <v>23</v>
      </c>
      <c r="H27511" t="s">
        <v>433</v>
      </c>
      <c r="I27511" t="s">
        <v>52</v>
      </c>
      <c r="J27511" t="s">
        <v>117</v>
      </c>
      <c r="M27511">
        <v>7452</v>
      </c>
      <c r="N27511">
        <v>109</v>
      </c>
      <c r="O27511">
        <v>118</v>
      </c>
    </row>
    <row r="27512" spans="1:15" x14ac:dyDescent="0.3">
      <c r="E27512" t="s">
        <v>429</v>
      </c>
      <c r="F27512" t="s">
        <v>430</v>
      </c>
      <c r="G27512" t="s">
        <v>23</v>
      </c>
      <c r="H27512" t="s">
        <v>431</v>
      </c>
      <c r="I27512" t="s">
        <v>26</v>
      </c>
      <c r="M27512">
        <v>7452</v>
      </c>
      <c r="N27512">
        <v>408</v>
      </c>
      <c r="O27512">
        <v>421</v>
      </c>
    </row>
    <row r="27513" spans="1:15" x14ac:dyDescent="0.3">
      <c r="E27513" t="s">
        <v>429</v>
      </c>
      <c r="F27513" t="s">
        <v>432</v>
      </c>
      <c r="G27513" t="s">
        <v>23</v>
      </c>
      <c r="H27513" t="s">
        <v>433</v>
      </c>
      <c r="I27513" t="s">
        <v>52</v>
      </c>
      <c r="J27513" t="s">
        <v>117</v>
      </c>
      <c r="M27513">
        <v>7459</v>
      </c>
      <c r="N27513">
        <v>109</v>
      </c>
      <c r="O27513">
        <v>118</v>
      </c>
    </row>
    <row r="27514" spans="1:15" x14ac:dyDescent="0.3">
      <c r="E27514" t="s">
        <v>429</v>
      </c>
      <c r="F27514" t="s">
        <v>430</v>
      </c>
      <c r="G27514" t="s">
        <v>23</v>
      </c>
      <c r="H27514" t="s">
        <v>431</v>
      </c>
      <c r="I27514" t="s">
        <v>26</v>
      </c>
      <c r="M27514">
        <v>7459</v>
      </c>
      <c r="N27514">
        <v>408</v>
      </c>
      <c r="O27514">
        <v>421</v>
      </c>
    </row>
    <row r="27515" spans="1:15" x14ac:dyDescent="0.3">
      <c r="E27515" t="s">
        <v>429</v>
      </c>
      <c r="F27515" t="s">
        <v>432</v>
      </c>
      <c r="G27515" t="s">
        <v>23</v>
      </c>
      <c r="H27515" t="s">
        <v>433</v>
      </c>
      <c r="I27515" t="s">
        <v>52</v>
      </c>
      <c r="J27515" t="s">
        <v>117</v>
      </c>
      <c r="M27515">
        <v>7466</v>
      </c>
      <c r="N27515">
        <v>109</v>
      </c>
      <c r="O27515">
        <v>118</v>
      </c>
    </row>
    <row r="27516" spans="1:15" x14ac:dyDescent="0.3">
      <c r="E27516" t="s">
        <v>429</v>
      </c>
      <c r="F27516" t="s">
        <v>430</v>
      </c>
      <c r="G27516" t="s">
        <v>23</v>
      </c>
      <c r="H27516" t="s">
        <v>431</v>
      </c>
      <c r="I27516" t="s">
        <v>26</v>
      </c>
      <c r="M27516">
        <v>7466</v>
      </c>
      <c r="N27516">
        <v>408</v>
      </c>
      <c r="O27516">
        <v>421</v>
      </c>
    </row>
    <row r="27517" spans="1:15" x14ac:dyDescent="0.3">
      <c r="E27517" t="s">
        <v>429</v>
      </c>
      <c r="F27517" t="s">
        <v>432</v>
      </c>
      <c r="G27517" t="s">
        <v>23</v>
      </c>
      <c r="H27517" t="s">
        <v>433</v>
      </c>
      <c r="I27517" t="s">
        <v>52</v>
      </c>
      <c r="J27517" t="s">
        <v>117</v>
      </c>
      <c r="M27517">
        <v>7473</v>
      </c>
      <c r="N27517">
        <v>109</v>
      </c>
      <c r="O27517">
        <v>118</v>
      </c>
    </row>
    <row r="27518" spans="1:15" x14ac:dyDescent="0.3">
      <c r="E27518" t="s">
        <v>429</v>
      </c>
      <c r="F27518" t="s">
        <v>430</v>
      </c>
      <c r="G27518" t="s">
        <v>23</v>
      </c>
      <c r="H27518" t="s">
        <v>431</v>
      </c>
      <c r="I27518" t="s">
        <v>26</v>
      </c>
      <c r="M27518">
        <v>7473</v>
      </c>
      <c r="N27518">
        <v>408</v>
      </c>
      <c r="O27518">
        <v>421</v>
      </c>
    </row>
    <row r="27519" spans="1:15" x14ac:dyDescent="0.3">
      <c r="E27519" t="s">
        <v>429</v>
      </c>
      <c r="F27519" t="s">
        <v>432</v>
      </c>
      <c r="G27519" t="s">
        <v>23</v>
      </c>
      <c r="H27519" t="s">
        <v>433</v>
      </c>
      <c r="I27519" t="s">
        <v>52</v>
      </c>
      <c r="J27519" t="s">
        <v>117</v>
      </c>
      <c r="M27519">
        <v>7480</v>
      </c>
      <c r="N27519">
        <v>109</v>
      </c>
      <c r="O27519">
        <v>118</v>
      </c>
    </row>
    <row r="27520" spans="1:15" x14ac:dyDescent="0.3">
      <c r="E27520" t="s">
        <v>429</v>
      </c>
      <c r="F27520" t="s">
        <v>430</v>
      </c>
      <c r="G27520" t="s">
        <v>23</v>
      </c>
      <c r="H27520" t="s">
        <v>431</v>
      </c>
      <c r="I27520" t="s">
        <v>26</v>
      </c>
      <c r="M27520">
        <v>7480</v>
      </c>
      <c r="N27520">
        <v>408</v>
      </c>
      <c r="O27520">
        <v>421</v>
      </c>
    </row>
    <row r="27521" spans="1:15" x14ac:dyDescent="0.3">
      <c r="E27521" t="s">
        <v>429</v>
      </c>
      <c r="F27521" t="s">
        <v>432</v>
      </c>
      <c r="G27521" t="s">
        <v>23</v>
      </c>
      <c r="H27521" t="s">
        <v>433</v>
      </c>
      <c r="I27521" t="s">
        <v>52</v>
      </c>
      <c r="J27521" t="s">
        <v>117</v>
      </c>
      <c r="M27521">
        <v>7487</v>
      </c>
      <c r="N27521">
        <v>109</v>
      </c>
      <c r="O27521">
        <v>118</v>
      </c>
    </row>
    <row r="27522" spans="1:15" x14ac:dyDescent="0.3">
      <c r="E27522" t="s">
        <v>429</v>
      </c>
      <c r="F27522" t="s">
        <v>430</v>
      </c>
      <c r="G27522" t="s">
        <v>23</v>
      </c>
      <c r="H27522" t="s">
        <v>431</v>
      </c>
      <c r="I27522" t="s">
        <v>26</v>
      </c>
      <c r="M27522">
        <v>7487</v>
      </c>
      <c r="N27522">
        <v>408</v>
      </c>
      <c r="O27522">
        <v>421</v>
      </c>
    </row>
    <row r="27523" spans="1:15" x14ac:dyDescent="0.3">
      <c r="E27523" t="s">
        <v>429</v>
      </c>
      <c r="F27523" t="s">
        <v>432</v>
      </c>
      <c r="G27523" t="s">
        <v>23</v>
      </c>
      <c r="H27523" t="s">
        <v>433</v>
      </c>
      <c r="I27523" t="s">
        <v>52</v>
      </c>
      <c r="J27523" t="s">
        <v>117</v>
      </c>
      <c r="M27523">
        <v>7494</v>
      </c>
      <c r="N27523">
        <v>109</v>
      </c>
      <c r="O27523">
        <v>118</v>
      </c>
    </row>
    <row r="27524" spans="1:15" x14ac:dyDescent="0.3">
      <c r="E27524" t="s">
        <v>429</v>
      </c>
      <c r="F27524" t="s">
        <v>430</v>
      </c>
      <c r="G27524" t="s">
        <v>23</v>
      </c>
      <c r="H27524" t="s">
        <v>431</v>
      </c>
      <c r="I27524" t="s">
        <v>26</v>
      </c>
      <c r="M27524">
        <v>7494</v>
      </c>
      <c r="N27524">
        <v>408</v>
      </c>
      <c r="O27524">
        <v>421</v>
      </c>
    </row>
    <row r="27525" spans="1:15" x14ac:dyDescent="0.3">
      <c r="E27525" t="s">
        <v>429</v>
      </c>
      <c r="F27525" t="s">
        <v>432</v>
      </c>
      <c r="G27525" t="s">
        <v>23</v>
      </c>
      <c r="H27525" t="s">
        <v>433</v>
      </c>
      <c r="I27525" t="s">
        <v>52</v>
      </c>
      <c r="J27525" t="s">
        <v>117</v>
      </c>
      <c r="M27525">
        <v>7501</v>
      </c>
      <c r="N27525">
        <v>109</v>
      </c>
      <c r="O27525">
        <v>118</v>
      </c>
    </row>
    <row r="27526" spans="1:15" x14ac:dyDescent="0.3">
      <c r="E27526" t="s">
        <v>429</v>
      </c>
      <c r="F27526" t="s">
        <v>430</v>
      </c>
      <c r="G27526" t="s">
        <v>23</v>
      </c>
      <c r="H27526" t="s">
        <v>431</v>
      </c>
      <c r="I27526" t="s">
        <v>26</v>
      </c>
      <c r="M27526">
        <v>7501</v>
      </c>
      <c r="N27526">
        <v>408</v>
      </c>
      <c r="O27526">
        <v>421</v>
      </c>
    </row>
    <row r="27527" spans="1:15" x14ac:dyDescent="0.3">
      <c r="E27527" t="s">
        <v>429</v>
      </c>
      <c r="F27527" t="s">
        <v>432</v>
      </c>
      <c r="G27527" t="s">
        <v>23</v>
      </c>
      <c r="H27527" t="s">
        <v>433</v>
      </c>
      <c r="I27527" t="s">
        <v>52</v>
      </c>
      <c r="J27527" t="s">
        <v>117</v>
      </c>
      <c r="M27527">
        <v>7508</v>
      </c>
      <c r="N27527">
        <v>109</v>
      </c>
      <c r="O27527">
        <v>118</v>
      </c>
    </row>
    <row r="27528" spans="1:15" x14ac:dyDescent="0.3">
      <c r="E27528" t="s">
        <v>429</v>
      </c>
      <c r="F27528" t="s">
        <v>430</v>
      </c>
      <c r="G27528" t="s">
        <v>23</v>
      </c>
      <c r="H27528" t="s">
        <v>431</v>
      </c>
      <c r="I27528" t="s">
        <v>26</v>
      </c>
      <c r="M27528">
        <v>7508</v>
      </c>
      <c r="N27528">
        <v>408</v>
      </c>
      <c r="O27528">
        <v>421</v>
      </c>
    </row>
    <row r="27529" spans="1:15" x14ac:dyDescent="0.3">
      <c r="E27529" t="s">
        <v>429</v>
      </c>
      <c r="F27529" t="s">
        <v>432</v>
      </c>
      <c r="G27529" t="s">
        <v>23</v>
      </c>
      <c r="H27529" t="s">
        <v>433</v>
      </c>
      <c r="I27529" t="s">
        <v>52</v>
      </c>
      <c r="J27529" t="s">
        <v>117</v>
      </c>
      <c r="M27529">
        <v>7515</v>
      </c>
      <c r="N27529">
        <v>109</v>
      </c>
      <c r="O27529">
        <v>118</v>
      </c>
    </row>
    <row r="27530" spans="1:15" x14ac:dyDescent="0.3">
      <c r="E27530" t="s">
        <v>429</v>
      </c>
      <c r="F27530" t="s">
        <v>430</v>
      </c>
      <c r="G27530" t="s">
        <v>23</v>
      </c>
      <c r="H27530" t="s">
        <v>431</v>
      </c>
      <c r="I27530" t="s">
        <v>26</v>
      </c>
      <c r="M27530">
        <v>7515</v>
      </c>
      <c r="N27530">
        <v>408</v>
      </c>
      <c r="O27530">
        <v>421</v>
      </c>
    </row>
    <row r="27531" spans="1:15" x14ac:dyDescent="0.3">
      <c r="E27531" t="s">
        <v>15497</v>
      </c>
      <c r="F27531" t="s">
        <v>432</v>
      </c>
      <c r="G27531" t="s">
        <v>23</v>
      </c>
      <c r="H27531" t="s">
        <v>433</v>
      </c>
      <c r="I27531" t="s">
        <v>52</v>
      </c>
      <c r="J27531" t="s">
        <v>117</v>
      </c>
      <c r="M27531">
        <v>7521</v>
      </c>
      <c r="N27531">
        <v>109</v>
      </c>
      <c r="O27531">
        <v>118</v>
      </c>
    </row>
    <row r="27532" spans="1:15" x14ac:dyDescent="0.3">
      <c r="E27532" t="s">
        <v>15497</v>
      </c>
      <c r="F27532" t="s">
        <v>430</v>
      </c>
      <c r="G27532" t="s">
        <v>23</v>
      </c>
      <c r="H27532" t="s">
        <v>431</v>
      </c>
      <c r="I27532" t="s">
        <v>22</v>
      </c>
      <c r="M27532">
        <v>7521</v>
      </c>
      <c r="N27532">
        <v>408</v>
      </c>
      <c r="O27532">
        <v>421</v>
      </c>
    </row>
    <row r="27533" spans="1:15" x14ac:dyDescent="0.3">
      <c r="A27533" t="s">
        <v>14</v>
      </c>
      <c r="B27533">
        <v>1</v>
      </c>
      <c r="C27533">
        <v>1</v>
      </c>
      <c r="D27533">
        <v>1</v>
      </c>
      <c r="E27533" t="s">
        <v>23115</v>
      </c>
      <c r="F27533" t="s">
        <v>23116</v>
      </c>
      <c r="G27533" t="s">
        <v>14</v>
      </c>
      <c r="H27533" t="s">
        <v>23117</v>
      </c>
      <c r="I27533" t="s">
        <v>35</v>
      </c>
      <c r="J27533" t="s">
        <v>46</v>
      </c>
      <c r="K27533" t="s">
        <v>47</v>
      </c>
      <c r="L27533" t="s">
        <v>43</v>
      </c>
      <c r="M27533">
        <v>7525</v>
      </c>
      <c r="N27533">
        <v>9</v>
      </c>
      <c r="O27533">
        <v>24</v>
      </c>
    </row>
    <row r="27534" spans="1:15" x14ac:dyDescent="0.3">
      <c r="A27534" t="s">
        <v>14</v>
      </c>
      <c r="B27534">
        <v>1</v>
      </c>
      <c r="C27534">
        <v>1</v>
      </c>
      <c r="D27534">
        <v>1</v>
      </c>
      <c r="E27534" t="s">
        <v>23115</v>
      </c>
      <c r="F27534" t="s">
        <v>23118</v>
      </c>
      <c r="G27534" t="s">
        <v>14</v>
      </c>
      <c r="H27534" t="s">
        <v>23119</v>
      </c>
      <c r="I27534" t="s">
        <v>35</v>
      </c>
      <c r="J27534" t="s">
        <v>46</v>
      </c>
      <c r="K27534" t="s">
        <v>47</v>
      </c>
      <c r="L27534" t="s">
        <v>43</v>
      </c>
      <c r="M27534">
        <v>7525</v>
      </c>
      <c r="N27534">
        <v>30</v>
      </c>
      <c r="O27534">
        <v>45</v>
      </c>
    </row>
    <row r="27535" spans="1:15" x14ac:dyDescent="0.3">
      <c r="A27535" t="s">
        <v>23</v>
      </c>
      <c r="B27535">
        <v>1</v>
      </c>
      <c r="C27535">
        <v>1</v>
      </c>
      <c r="D27535">
        <v>1</v>
      </c>
      <c r="E27535" t="s">
        <v>23120</v>
      </c>
      <c r="F27535" t="s">
        <v>23124</v>
      </c>
      <c r="G27535" t="s">
        <v>23</v>
      </c>
      <c r="H27535" t="s">
        <v>23131</v>
      </c>
      <c r="I27535" t="s">
        <v>22</v>
      </c>
      <c r="M27535">
        <v>7527</v>
      </c>
      <c r="N27535">
        <v>38</v>
      </c>
      <c r="O27535">
        <v>53</v>
      </c>
    </row>
    <row r="27536" spans="1:15" x14ac:dyDescent="0.3">
      <c r="E27536" t="s">
        <v>23120</v>
      </c>
      <c r="F27536" t="s">
        <v>23126</v>
      </c>
      <c r="G27536" t="s">
        <v>23</v>
      </c>
      <c r="H27536" t="s">
        <v>23127</v>
      </c>
      <c r="I27536" t="s">
        <v>22</v>
      </c>
      <c r="M27536">
        <v>7527</v>
      </c>
      <c r="N27536">
        <v>73</v>
      </c>
      <c r="O27536">
        <v>83</v>
      </c>
    </row>
    <row r="27537" spans="1:15" x14ac:dyDescent="0.3">
      <c r="E27537" t="s">
        <v>23120</v>
      </c>
      <c r="F27537" t="s">
        <v>23121</v>
      </c>
      <c r="G27537" t="s">
        <v>23</v>
      </c>
      <c r="H27537" t="s">
        <v>23122</v>
      </c>
      <c r="I27537" t="s">
        <v>52</v>
      </c>
      <c r="J27537" t="s">
        <v>750</v>
      </c>
      <c r="K27537" t="s">
        <v>751</v>
      </c>
      <c r="M27537">
        <v>7527</v>
      </c>
      <c r="N27537">
        <v>212</v>
      </c>
      <c r="O27537">
        <v>226</v>
      </c>
    </row>
    <row r="27538" spans="1:15" x14ac:dyDescent="0.3">
      <c r="E27538" t="s">
        <v>23120</v>
      </c>
      <c r="F27538" t="s">
        <v>23128</v>
      </c>
      <c r="G27538" t="s">
        <v>51</v>
      </c>
      <c r="H27538" t="s">
        <v>23129</v>
      </c>
      <c r="I27538" t="s">
        <v>52</v>
      </c>
      <c r="J27538" t="s">
        <v>60</v>
      </c>
      <c r="M27538">
        <v>7527</v>
      </c>
      <c r="N27538">
        <v>228</v>
      </c>
      <c r="O27538">
        <v>238</v>
      </c>
    </row>
    <row r="27539" spans="1:15" x14ac:dyDescent="0.3">
      <c r="A27539" t="s">
        <v>23</v>
      </c>
      <c r="B27539">
        <v>1</v>
      </c>
      <c r="C27539">
        <v>1</v>
      </c>
      <c r="D27539">
        <v>1</v>
      </c>
      <c r="E27539" t="s">
        <v>23120</v>
      </c>
      <c r="F27539" t="s">
        <v>23124</v>
      </c>
      <c r="G27539" t="s">
        <v>23</v>
      </c>
      <c r="H27539" t="s">
        <v>23125</v>
      </c>
      <c r="I27539" t="s">
        <v>22</v>
      </c>
      <c r="M27539">
        <v>7527</v>
      </c>
      <c r="N27539">
        <v>255</v>
      </c>
      <c r="O27539">
        <v>270</v>
      </c>
    </row>
    <row r="27540" spans="1:15" x14ac:dyDescent="0.3">
      <c r="A27540" t="s">
        <v>23</v>
      </c>
      <c r="B27540">
        <v>0</v>
      </c>
      <c r="C27540">
        <v>1</v>
      </c>
      <c r="D27540" t="s">
        <v>23</v>
      </c>
      <c r="E27540" t="s">
        <v>23120</v>
      </c>
      <c r="F27540" t="s">
        <v>9075</v>
      </c>
      <c r="G27540" t="s">
        <v>14</v>
      </c>
      <c r="H27540" t="s">
        <v>23130</v>
      </c>
      <c r="I27540" t="s">
        <v>52</v>
      </c>
      <c r="J27540" t="s">
        <v>32</v>
      </c>
      <c r="M27540">
        <v>7527</v>
      </c>
      <c r="N27540">
        <v>262</v>
      </c>
      <c r="O27540">
        <v>270</v>
      </c>
    </row>
    <row r="27541" spans="1:15" x14ac:dyDescent="0.3">
      <c r="A27541" t="s">
        <v>23</v>
      </c>
      <c r="B27541">
        <v>1</v>
      </c>
      <c r="C27541">
        <v>1</v>
      </c>
      <c r="D27541">
        <v>1</v>
      </c>
      <c r="E27541" t="s">
        <v>23120</v>
      </c>
      <c r="F27541" t="s">
        <v>767</v>
      </c>
      <c r="G27541" t="s">
        <v>23</v>
      </c>
      <c r="H27541" t="s">
        <v>23123</v>
      </c>
      <c r="I27541" t="s">
        <v>35</v>
      </c>
      <c r="J27541" t="s">
        <v>112</v>
      </c>
      <c r="M27541">
        <v>7527</v>
      </c>
      <c r="N27541">
        <v>399</v>
      </c>
      <c r="O27541">
        <v>408</v>
      </c>
    </row>
    <row r="27542" spans="1:15" x14ac:dyDescent="0.3">
      <c r="E27542" t="s">
        <v>23132</v>
      </c>
      <c r="F27542" t="s">
        <v>23139</v>
      </c>
      <c r="G27542" t="s">
        <v>17</v>
      </c>
      <c r="H27542" t="s">
        <v>23138</v>
      </c>
      <c r="I27542" t="s">
        <v>19</v>
      </c>
      <c r="M27542">
        <v>7528</v>
      </c>
      <c r="N27542">
        <v>0</v>
      </c>
      <c r="O27542">
        <v>32</v>
      </c>
    </row>
    <row r="27543" spans="1:15" x14ac:dyDescent="0.3">
      <c r="A27543" t="s">
        <v>237</v>
      </c>
      <c r="B27543">
        <v>0</v>
      </c>
      <c r="C27543">
        <v>0</v>
      </c>
      <c r="D27543">
        <v>0</v>
      </c>
      <c r="E27543" t="s">
        <v>23132</v>
      </c>
      <c r="F27543" t="s">
        <v>15924</v>
      </c>
      <c r="G27543" t="s">
        <v>51</v>
      </c>
      <c r="H27543" t="s">
        <v>23135</v>
      </c>
      <c r="I27543" t="s">
        <v>52</v>
      </c>
      <c r="J27543" t="s">
        <v>1555</v>
      </c>
      <c r="M27543">
        <v>7528</v>
      </c>
      <c r="N27543">
        <v>7</v>
      </c>
      <c r="O27543">
        <v>14</v>
      </c>
    </row>
    <row r="27544" spans="1:15" x14ac:dyDescent="0.3">
      <c r="E27544" t="s">
        <v>23132</v>
      </c>
      <c r="F27544" t="s">
        <v>1606</v>
      </c>
      <c r="G27544" t="s">
        <v>14</v>
      </c>
      <c r="H27544" t="s">
        <v>23138</v>
      </c>
      <c r="I27544" t="s">
        <v>52</v>
      </c>
      <c r="J27544" t="s">
        <v>32</v>
      </c>
      <c r="M27544">
        <v>7528</v>
      </c>
      <c r="N27544">
        <v>26</v>
      </c>
      <c r="O27544">
        <v>32</v>
      </c>
    </row>
    <row r="27545" spans="1:15" x14ac:dyDescent="0.3">
      <c r="E27545" t="s">
        <v>23132</v>
      </c>
      <c r="F27545" t="s">
        <v>23133</v>
      </c>
      <c r="G27545" t="s">
        <v>17</v>
      </c>
      <c r="H27545" t="s">
        <v>23134</v>
      </c>
      <c r="I27545" t="s">
        <v>19</v>
      </c>
      <c r="M27545">
        <v>7528</v>
      </c>
      <c r="N27545">
        <v>46</v>
      </c>
      <c r="O27545">
        <v>74</v>
      </c>
    </row>
    <row r="27546" spans="1:15" x14ac:dyDescent="0.3">
      <c r="E27546" t="s">
        <v>23132</v>
      </c>
      <c r="F27546" t="s">
        <v>448</v>
      </c>
      <c r="G27546" t="s">
        <v>23</v>
      </c>
      <c r="H27546" t="s">
        <v>23137</v>
      </c>
      <c r="I27546" t="s">
        <v>52</v>
      </c>
      <c r="J27546" t="s">
        <v>450</v>
      </c>
      <c r="M27546">
        <v>7528</v>
      </c>
      <c r="N27546">
        <v>143</v>
      </c>
      <c r="O27546">
        <v>148</v>
      </c>
    </row>
    <row r="27547" spans="1:15" x14ac:dyDescent="0.3">
      <c r="A27547" t="s">
        <v>23</v>
      </c>
      <c r="B27547">
        <v>1</v>
      </c>
      <c r="C27547">
        <v>1</v>
      </c>
      <c r="D27547">
        <v>1</v>
      </c>
      <c r="E27547" t="s">
        <v>23132</v>
      </c>
      <c r="F27547" t="s">
        <v>2466</v>
      </c>
      <c r="G27547" t="s">
        <v>23</v>
      </c>
      <c r="H27547" t="s">
        <v>23136</v>
      </c>
      <c r="I27547" t="s">
        <v>22</v>
      </c>
      <c r="M27547">
        <v>7528</v>
      </c>
      <c r="N27547">
        <v>458</v>
      </c>
      <c r="O27547">
        <v>464</v>
      </c>
    </row>
    <row r="27548" spans="1:15" x14ac:dyDescent="0.3">
      <c r="E27548" t="s">
        <v>23132</v>
      </c>
      <c r="F27548" t="s">
        <v>2466</v>
      </c>
      <c r="G27548" t="s">
        <v>14</v>
      </c>
      <c r="H27548" t="s">
        <v>23136</v>
      </c>
      <c r="I27548" t="s">
        <v>52</v>
      </c>
      <c r="J27548" t="s">
        <v>32</v>
      </c>
      <c r="M27548">
        <v>7528</v>
      </c>
      <c r="N27548">
        <v>458</v>
      </c>
      <c r="O27548">
        <v>464</v>
      </c>
    </row>
    <row r="27549" spans="1:15" x14ac:dyDescent="0.3">
      <c r="A27549" t="s">
        <v>237</v>
      </c>
      <c r="B27549">
        <v>0</v>
      </c>
      <c r="C27549">
        <v>0</v>
      </c>
      <c r="D27549">
        <v>0</v>
      </c>
      <c r="E27549" t="s">
        <v>23140</v>
      </c>
      <c r="F27549" t="s">
        <v>2289</v>
      </c>
      <c r="G27549" t="s">
        <v>17</v>
      </c>
      <c r="H27549" t="s">
        <v>23146</v>
      </c>
      <c r="I27549" t="s">
        <v>26</v>
      </c>
      <c r="M27549">
        <v>7530</v>
      </c>
      <c r="N27549">
        <v>163</v>
      </c>
      <c r="O27549">
        <v>165</v>
      </c>
    </row>
    <row r="27550" spans="1:15" x14ac:dyDescent="0.3">
      <c r="A27550" t="s">
        <v>237</v>
      </c>
      <c r="B27550">
        <v>0</v>
      </c>
      <c r="C27550">
        <v>0</v>
      </c>
      <c r="D27550">
        <v>0</v>
      </c>
      <c r="E27550" t="s">
        <v>23140</v>
      </c>
      <c r="F27550" t="s">
        <v>1128</v>
      </c>
      <c r="G27550" t="s">
        <v>23</v>
      </c>
      <c r="H27550" t="s">
        <v>23143</v>
      </c>
      <c r="I27550" t="s">
        <v>26</v>
      </c>
      <c r="M27550">
        <v>7530</v>
      </c>
      <c r="N27550">
        <v>193</v>
      </c>
      <c r="O27550">
        <v>196</v>
      </c>
    </row>
    <row r="27551" spans="1:15" x14ac:dyDescent="0.3">
      <c r="A27551" t="s">
        <v>237</v>
      </c>
      <c r="B27551">
        <v>0</v>
      </c>
      <c r="C27551">
        <v>0</v>
      </c>
      <c r="D27551">
        <v>0</v>
      </c>
      <c r="E27551" t="s">
        <v>23140</v>
      </c>
      <c r="F27551" t="s">
        <v>4211</v>
      </c>
      <c r="G27551" t="s">
        <v>17</v>
      </c>
      <c r="H27551" t="s">
        <v>23151</v>
      </c>
      <c r="I27551" t="s">
        <v>26</v>
      </c>
      <c r="M27551">
        <v>7530</v>
      </c>
      <c r="N27551">
        <v>265</v>
      </c>
      <c r="O27551">
        <v>267</v>
      </c>
    </row>
    <row r="27552" spans="1:15" x14ac:dyDescent="0.3">
      <c r="A27552" t="s">
        <v>14</v>
      </c>
      <c r="B27552">
        <v>1</v>
      </c>
      <c r="C27552">
        <v>1</v>
      </c>
      <c r="D27552">
        <v>1</v>
      </c>
      <c r="E27552" t="s">
        <v>23140</v>
      </c>
      <c r="F27552" t="s">
        <v>23147</v>
      </c>
      <c r="G27552" t="s">
        <v>14</v>
      </c>
      <c r="H27552" t="s">
        <v>23148</v>
      </c>
      <c r="I27552" t="s">
        <v>35</v>
      </c>
      <c r="J27552" t="s">
        <v>46</v>
      </c>
      <c r="K27552" t="s">
        <v>47</v>
      </c>
      <c r="L27552" t="s">
        <v>43</v>
      </c>
      <c r="M27552">
        <v>7530</v>
      </c>
      <c r="N27552">
        <v>393</v>
      </c>
      <c r="O27552">
        <v>404</v>
      </c>
    </row>
    <row r="27553" spans="1:15" x14ac:dyDescent="0.3">
      <c r="A27553" t="s">
        <v>14</v>
      </c>
      <c r="B27553">
        <v>1</v>
      </c>
      <c r="C27553">
        <v>1</v>
      </c>
      <c r="D27553">
        <v>1</v>
      </c>
      <c r="E27553" t="s">
        <v>23140</v>
      </c>
      <c r="F27553" t="s">
        <v>23149</v>
      </c>
      <c r="G27553" t="s">
        <v>14</v>
      </c>
      <c r="H27553" t="s">
        <v>23150</v>
      </c>
      <c r="I27553" t="s">
        <v>35</v>
      </c>
      <c r="J27553" t="s">
        <v>46</v>
      </c>
      <c r="K27553" t="s">
        <v>47</v>
      </c>
      <c r="L27553" t="s">
        <v>43</v>
      </c>
      <c r="M27553">
        <v>7530</v>
      </c>
      <c r="N27553">
        <v>406</v>
      </c>
      <c r="O27553">
        <v>417</v>
      </c>
    </row>
    <row r="27554" spans="1:15" x14ac:dyDescent="0.3">
      <c r="A27554" t="s">
        <v>14</v>
      </c>
      <c r="B27554">
        <v>1</v>
      </c>
      <c r="C27554">
        <v>1</v>
      </c>
      <c r="D27554">
        <v>1</v>
      </c>
      <c r="E27554" t="s">
        <v>23140</v>
      </c>
      <c r="F27554" t="s">
        <v>23141</v>
      </c>
      <c r="G27554" t="s">
        <v>14</v>
      </c>
      <c r="H27554" t="s">
        <v>23142</v>
      </c>
      <c r="I27554" t="s">
        <v>35</v>
      </c>
      <c r="J27554" t="s">
        <v>46</v>
      </c>
      <c r="K27554" t="s">
        <v>47</v>
      </c>
      <c r="L27554" t="s">
        <v>43</v>
      </c>
      <c r="M27554">
        <v>7530</v>
      </c>
      <c r="N27554">
        <v>421</v>
      </c>
      <c r="O27554">
        <v>433</v>
      </c>
    </row>
    <row r="27555" spans="1:15" x14ac:dyDescent="0.3">
      <c r="E27555" t="s">
        <v>23140</v>
      </c>
      <c r="F27555" t="s">
        <v>1327</v>
      </c>
      <c r="G27555" t="s">
        <v>14</v>
      </c>
      <c r="H27555" t="s">
        <v>23152</v>
      </c>
      <c r="I27555" t="s">
        <v>26</v>
      </c>
      <c r="M27555">
        <v>7530</v>
      </c>
      <c r="N27555">
        <v>461</v>
      </c>
      <c r="O27555">
        <v>463</v>
      </c>
    </row>
    <row r="27556" spans="1:15" x14ac:dyDescent="0.3">
      <c r="A27556" t="s">
        <v>237</v>
      </c>
      <c r="B27556">
        <v>0</v>
      </c>
      <c r="E27556" t="s">
        <v>23140</v>
      </c>
      <c r="F27556" t="s">
        <v>23144</v>
      </c>
      <c r="G27556" t="s">
        <v>17</v>
      </c>
      <c r="H27556" t="s">
        <v>23145</v>
      </c>
      <c r="I27556" t="s">
        <v>22</v>
      </c>
      <c r="M27556">
        <v>7530</v>
      </c>
      <c r="N27556">
        <v>506</v>
      </c>
      <c r="O27556">
        <v>516</v>
      </c>
    </row>
    <row r="27557" spans="1:15" x14ac:dyDescent="0.3">
      <c r="E27557" t="s">
        <v>23140</v>
      </c>
      <c r="F27557" t="s">
        <v>2394</v>
      </c>
      <c r="G27557" t="s">
        <v>23</v>
      </c>
      <c r="H27557" t="s">
        <v>23153</v>
      </c>
      <c r="I27557" t="s">
        <v>52</v>
      </c>
      <c r="J27557" t="s">
        <v>750</v>
      </c>
      <c r="K27557" t="s">
        <v>823</v>
      </c>
      <c r="M27557">
        <v>7531</v>
      </c>
      <c r="N27557">
        <v>139</v>
      </c>
      <c r="O27557">
        <v>143</v>
      </c>
    </row>
    <row r="27558" spans="1:15" x14ac:dyDescent="0.3">
      <c r="A27558" t="s">
        <v>23</v>
      </c>
      <c r="B27558">
        <v>1</v>
      </c>
      <c r="C27558">
        <v>1</v>
      </c>
      <c r="D27558">
        <v>1</v>
      </c>
      <c r="E27558" t="s">
        <v>23154</v>
      </c>
      <c r="F27558" t="s">
        <v>23163</v>
      </c>
      <c r="G27558" t="s">
        <v>23</v>
      </c>
      <c r="H27558" t="s">
        <v>23164</v>
      </c>
      <c r="I27558" t="s">
        <v>35</v>
      </c>
      <c r="J27558" t="s">
        <v>112</v>
      </c>
      <c r="M27558">
        <v>7533</v>
      </c>
      <c r="N27558">
        <v>0</v>
      </c>
      <c r="O27558">
        <v>15</v>
      </c>
    </row>
    <row r="27559" spans="1:15" x14ac:dyDescent="0.3">
      <c r="E27559" t="s">
        <v>23154</v>
      </c>
      <c r="F27559" t="s">
        <v>9095</v>
      </c>
      <c r="G27559" t="s">
        <v>23</v>
      </c>
      <c r="H27559" t="s">
        <v>23155</v>
      </c>
      <c r="I27559" t="s">
        <v>52</v>
      </c>
      <c r="J27559" t="s">
        <v>117</v>
      </c>
      <c r="M27559">
        <v>7533</v>
      </c>
      <c r="N27559">
        <v>21</v>
      </c>
      <c r="O27559">
        <v>25</v>
      </c>
    </row>
    <row r="27560" spans="1:15" x14ac:dyDescent="0.3">
      <c r="E27560" t="s">
        <v>23154</v>
      </c>
      <c r="F27560" t="s">
        <v>23161</v>
      </c>
      <c r="G27560" t="s">
        <v>51</v>
      </c>
      <c r="H27560" t="s">
        <v>23162</v>
      </c>
      <c r="I27560" t="s">
        <v>52</v>
      </c>
      <c r="J27560" t="s">
        <v>60</v>
      </c>
      <c r="M27560">
        <v>7533</v>
      </c>
      <c r="N27560">
        <v>117</v>
      </c>
      <c r="O27560">
        <v>125</v>
      </c>
    </row>
    <row r="27561" spans="1:15" x14ac:dyDescent="0.3">
      <c r="E27561" t="s">
        <v>23154</v>
      </c>
      <c r="F27561" t="s">
        <v>23156</v>
      </c>
      <c r="G27561" t="s">
        <v>51</v>
      </c>
      <c r="H27561" t="s">
        <v>23157</v>
      </c>
      <c r="I27561" t="s">
        <v>19</v>
      </c>
      <c r="M27561">
        <v>7533</v>
      </c>
      <c r="N27561">
        <v>202</v>
      </c>
      <c r="O27561">
        <v>228</v>
      </c>
    </row>
    <row r="27562" spans="1:15" x14ac:dyDescent="0.3">
      <c r="A27562" t="s">
        <v>237</v>
      </c>
      <c r="B27562">
        <v>0</v>
      </c>
      <c r="E27562" t="s">
        <v>23154</v>
      </c>
      <c r="F27562" t="s">
        <v>23156</v>
      </c>
      <c r="G27562" t="s">
        <v>17</v>
      </c>
      <c r="H27562" t="s">
        <v>23157</v>
      </c>
      <c r="I27562" t="s">
        <v>26</v>
      </c>
      <c r="M27562">
        <v>7533</v>
      </c>
      <c r="N27562">
        <v>202</v>
      </c>
      <c r="O27562">
        <v>228</v>
      </c>
    </row>
    <row r="27563" spans="1:15" x14ac:dyDescent="0.3">
      <c r="A27563" t="s">
        <v>237</v>
      </c>
      <c r="B27563">
        <v>0</v>
      </c>
      <c r="C27563">
        <v>0</v>
      </c>
      <c r="D27563">
        <v>0</v>
      </c>
      <c r="E27563" t="s">
        <v>23154</v>
      </c>
      <c r="F27563" t="s">
        <v>23159</v>
      </c>
      <c r="G27563" t="s">
        <v>14</v>
      </c>
      <c r="H27563" t="s">
        <v>23160</v>
      </c>
      <c r="I27563" t="s">
        <v>69</v>
      </c>
      <c r="J27563" t="s">
        <v>42</v>
      </c>
      <c r="K27563" t="s">
        <v>43</v>
      </c>
      <c r="M27563">
        <v>7533</v>
      </c>
      <c r="N27563">
        <v>218</v>
      </c>
      <c r="O27563">
        <v>228</v>
      </c>
    </row>
    <row r="27564" spans="1:15" x14ac:dyDescent="0.3">
      <c r="E27564" t="s">
        <v>23154</v>
      </c>
      <c r="F27564" t="s">
        <v>821</v>
      </c>
      <c r="G27564" t="s">
        <v>23</v>
      </c>
      <c r="H27564" t="s">
        <v>23158</v>
      </c>
      <c r="I27564" t="s">
        <v>52</v>
      </c>
      <c r="J27564" t="s">
        <v>750</v>
      </c>
      <c r="K27564" t="s">
        <v>823</v>
      </c>
      <c r="M27564">
        <v>7533</v>
      </c>
      <c r="N27564">
        <v>354</v>
      </c>
      <c r="O27564">
        <v>359</v>
      </c>
    </row>
    <row r="27565" spans="1:15" x14ac:dyDescent="0.3">
      <c r="A27565" t="s">
        <v>23</v>
      </c>
      <c r="B27565">
        <v>1</v>
      </c>
      <c r="C27565">
        <v>1</v>
      </c>
      <c r="D27565">
        <v>1</v>
      </c>
      <c r="E27565" t="s">
        <v>23154</v>
      </c>
      <c r="F27565" t="s">
        <v>23163</v>
      </c>
      <c r="G27565" t="s">
        <v>23</v>
      </c>
      <c r="H27565" t="s">
        <v>23172</v>
      </c>
      <c r="I27565" t="s">
        <v>35</v>
      </c>
      <c r="J27565" t="s">
        <v>112</v>
      </c>
      <c r="M27565">
        <v>7534</v>
      </c>
      <c r="N27565">
        <v>0</v>
      </c>
      <c r="O27565">
        <v>15</v>
      </c>
    </row>
    <row r="27566" spans="1:15" x14ac:dyDescent="0.3">
      <c r="E27566" t="s">
        <v>23154</v>
      </c>
      <c r="F27566" t="s">
        <v>23167</v>
      </c>
      <c r="G27566" t="s">
        <v>23</v>
      </c>
      <c r="H27566" t="s">
        <v>23168</v>
      </c>
      <c r="I27566" t="s">
        <v>26</v>
      </c>
      <c r="M27566">
        <v>7534</v>
      </c>
      <c r="N27566">
        <v>83</v>
      </c>
      <c r="O27566">
        <v>98</v>
      </c>
    </row>
    <row r="27567" spans="1:15" x14ac:dyDescent="0.3">
      <c r="A27567" t="s">
        <v>23</v>
      </c>
      <c r="B27567">
        <v>1</v>
      </c>
      <c r="C27567">
        <v>1</v>
      </c>
      <c r="D27567">
        <v>1</v>
      </c>
      <c r="E27567" t="s">
        <v>23154</v>
      </c>
      <c r="F27567" t="s">
        <v>23175</v>
      </c>
      <c r="G27567" t="s">
        <v>23</v>
      </c>
      <c r="H27567" t="s">
        <v>23176</v>
      </c>
      <c r="I27567" t="s">
        <v>69</v>
      </c>
      <c r="J27567" t="s">
        <v>1975</v>
      </c>
      <c r="M27567">
        <v>7534</v>
      </c>
      <c r="N27567">
        <v>83</v>
      </c>
      <c r="O27567">
        <v>118</v>
      </c>
    </row>
    <row r="27568" spans="1:15" x14ac:dyDescent="0.3">
      <c r="E27568" t="s">
        <v>23154</v>
      </c>
      <c r="F27568" t="s">
        <v>23169</v>
      </c>
      <c r="G27568" t="s">
        <v>23</v>
      </c>
      <c r="H27568" t="s">
        <v>23170</v>
      </c>
      <c r="I27568" t="s">
        <v>22</v>
      </c>
      <c r="M27568">
        <v>7534</v>
      </c>
      <c r="N27568">
        <v>99</v>
      </c>
      <c r="O27568">
        <v>118</v>
      </c>
    </row>
    <row r="27569" spans="1:15" x14ac:dyDescent="0.3">
      <c r="E27569" t="s">
        <v>23154</v>
      </c>
      <c r="F27569" t="s">
        <v>9095</v>
      </c>
      <c r="G27569" t="s">
        <v>23</v>
      </c>
      <c r="H27569" t="s">
        <v>23166</v>
      </c>
      <c r="I27569" t="s">
        <v>52</v>
      </c>
      <c r="J27569" t="s">
        <v>117</v>
      </c>
      <c r="M27569">
        <v>7534</v>
      </c>
      <c r="N27569">
        <v>124</v>
      </c>
      <c r="O27569">
        <v>128</v>
      </c>
    </row>
    <row r="27570" spans="1:15" x14ac:dyDescent="0.3">
      <c r="A27570" t="s">
        <v>23</v>
      </c>
      <c r="B27570">
        <v>1</v>
      </c>
      <c r="C27570">
        <v>1</v>
      </c>
      <c r="D27570">
        <v>1</v>
      </c>
      <c r="E27570" t="s">
        <v>23154</v>
      </c>
      <c r="F27570" t="s">
        <v>10906</v>
      </c>
      <c r="G27570" t="s">
        <v>23</v>
      </c>
      <c r="H27570" t="s">
        <v>23165</v>
      </c>
      <c r="I27570" t="s">
        <v>35</v>
      </c>
      <c r="J27570" t="s">
        <v>112</v>
      </c>
      <c r="M27570">
        <v>7534</v>
      </c>
      <c r="N27570">
        <v>232</v>
      </c>
      <c r="O27570">
        <v>241</v>
      </c>
    </row>
    <row r="27571" spans="1:15" x14ac:dyDescent="0.3">
      <c r="E27571" t="s">
        <v>23154</v>
      </c>
      <c r="F27571" t="s">
        <v>23161</v>
      </c>
      <c r="G27571" t="s">
        <v>51</v>
      </c>
      <c r="H27571" t="s">
        <v>23171</v>
      </c>
      <c r="I27571" t="s">
        <v>52</v>
      </c>
      <c r="J27571" t="s">
        <v>60</v>
      </c>
      <c r="M27571">
        <v>7534</v>
      </c>
      <c r="N27571">
        <v>353</v>
      </c>
      <c r="O27571">
        <v>361</v>
      </c>
    </row>
    <row r="27572" spans="1:15" x14ac:dyDescent="0.3">
      <c r="E27572" t="s">
        <v>23154</v>
      </c>
      <c r="F27572" t="s">
        <v>3042</v>
      </c>
      <c r="G27572" t="s">
        <v>51</v>
      </c>
      <c r="H27572" t="s">
        <v>23174</v>
      </c>
      <c r="I27572" t="s">
        <v>52</v>
      </c>
      <c r="J27572" t="s">
        <v>60</v>
      </c>
      <c r="M27572">
        <v>7534</v>
      </c>
      <c r="N27572">
        <v>384</v>
      </c>
      <c r="O27572">
        <v>390</v>
      </c>
    </row>
    <row r="27573" spans="1:15" x14ac:dyDescent="0.3">
      <c r="A27573" t="s">
        <v>51</v>
      </c>
      <c r="B27573">
        <v>1</v>
      </c>
      <c r="C27573">
        <v>1</v>
      </c>
      <c r="D27573">
        <v>1</v>
      </c>
      <c r="E27573" t="s">
        <v>23154</v>
      </c>
      <c r="F27573" t="s">
        <v>22914</v>
      </c>
      <c r="G27573" t="s">
        <v>51</v>
      </c>
      <c r="H27573" t="s">
        <v>23173</v>
      </c>
      <c r="I27573" t="s">
        <v>52</v>
      </c>
      <c r="J27573" t="s">
        <v>103</v>
      </c>
      <c r="M27573">
        <v>7534</v>
      </c>
      <c r="N27573">
        <v>441</v>
      </c>
      <c r="O27573">
        <v>452</v>
      </c>
    </row>
    <row r="27574" spans="1:15" x14ac:dyDescent="0.3">
      <c r="A27574" t="s">
        <v>14</v>
      </c>
      <c r="B27574">
        <v>0</v>
      </c>
      <c r="C27574">
        <v>1</v>
      </c>
      <c r="D27574" t="s">
        <v>14</v>
      </c>
      <c r="E27574" t="s">
        <v>23177</v>
      </c>
      <c r="F27574" t="s">
        <v>23180</v>
      </c>
      <c r="G27574" t="s">
        <v>23</v>
      </c>
      <c r="H27574" t="s">
        <v>23181</v>
      </c>
      <c r="I27574" t="s">
        <v>26</v>
      </c>
      <c r="M27574">
        <v>7535</v>
      </c>
      <c r="N27574">
        <v>0</v>
      </c>
      <c r="O27574">
        <v>9</v>
      </c>
    </row>
    <row r="27575" spans="1:15" x14ac:dyDescent="0.3">
      <c r="A27575" t="s">
        <v>14</v>
      </c>
      <c r="B27575">
        <v>1</v>
      </c>
      <c r="C27575">
        <v>1</v>
      </c>
      <c r="D27575">
        <v>1</v>
      </c>
      <c r="E27575" t="s">
        <v>23177</v>
      </c>
      <c r="F27575" t="s">
        <v>23180</v>
      </c>
      <c r="G27575" t="s">
        <v>14</v>
      </c>
      <c r="H27575" t="s">
        <v>23181</v>
      </c>
      <c r="I27575" t="s">
        <v>19</v>
      </c>
      <c r="M27575">
        <v>7535</v>
      </c>
      <c r="N27575">
        <v>0</v>
      </c>
      <c r="O27575">
        <v>9</v>
      </c>
    </row>
    <row r="27576" spans="1:15" x14ac:dyDescent="0.3">
      <c r="E27576" t="s">
        <v>23177</v>
      </c>
      <c r="F27576" t="s">
        <v>19848</v>
      </c>
      <c r="G27576" t="s">
        <v>14</v>
      </c>
      <c r="H27576" t="s">
        <v>23178</v>
      </c>
      <c r="I27576" t="s">
        <v>31</v>
      </c>
      <c r="J27576" t="s">
        <v>32</v>
      </c>
      <c r="M27576">
        <v>7535</v>
      </c>
      <c r="N27576">
        <v>39</v>
      </c>
      <c r="O27576">
        <v>42</v>
      </c>
    </row>
    <row r="27577" spans="1:15" x14ac:dyDescent="0.3">
      <c r="A27577" t="s">
        <v>14</v>
      </c>
      <c r="B27577">
        <v>0</v>
      </c>
      <c r="C27577">
        <v>1</v>
      </c>
      <c r="D27577" t="s">
        <v>14</v>
      </c>
      <c r="E27577" t="s">
        <v>23177</v>
      </c>
      <c r="F27577" t="s">
        <v>19848</v>
      </c>
      <c r="G27577" t="s">
        <v>23</v>
      </c>
      <c r="H27577" t="s">
        <v>23178</v>
      </c>
      <c r="I27577" t="s">
        <v>26</v>
      </c>
      <c r="M27577">
        <v>7535</v>
      </c>
      <c r="N27577">
        <v>39</v>
      </c>
      <c r="O27577">
        <v>42</v>
      </c>
    </row>
    <row r="27578" spans="1:15" x14ac:dyDescent="0.3">
      <c r="E27578" t="s">
        <v>23177</v>
      </c>
      <c r="F27578" t="s">
        <v>23182</v>
      </c>
      <c r="G27578" t="s">
        <v>14</v>
      </c>
      <c r="H27578" t="s">
        <v>23183</v>
      </c>
      <c r="I27578" t="s">
        <v>35</v>
      </c>
      <c r="J27578" t="s">
        <v>32</v>
      </c>
      <c r="M27578">
        <v>7535</v>
      </c>
      <c r="N27578">
        <v>58</v>
      </c>
      <c r="O27578">
        <v>65</v>
      </c>
    </row>
    <row r="27579" spans="1:15" x14ac:dyDescent="0.3">
      <c r="E27579" t="s">
        <v>23177</v>
      </c>
      <c r="F27579" t="s">
        <v>19848</v>
      </c>
      <c r="G27579" t="s">
        <v>14</v>
      </c>
      <c r="H27579" t="s">
        <v>23179</v>
      </c>
      <c r="I27579" t="s">
        <v>31</v>
      </c>
      <c r="J27579" t="s">
        <v>32</v>
      </c>
      <c r="M27579">
        <v>7535</v>
      </c>
      <c r="N27579">
        <v>173</v>
      </c>
      <c r="O27579">
        <v>176</v>
      </c>
    </row>
    <row r="27580" spans="1:15" x14ac:dyDescent="0.3">
      <c r="A27580" t="s">
        <v>14</v>
      </c>
      <c r="B27580">
        <v>0</v>
      </c>
      <c r="C27580">
        <v>1</v>
      </c>
      <c r="D27580" t="s">
        <v>14</v>
      </c>
      <c r="E27580" t="s">
        <v>23177</v>
      </c>
      <c r="F27580" t="s">
        <v>19848</v>
      </c>
      <c r="G27580" t="s">
        <v>17</v>
      </c>
      <c r="H27580" t="s">
        <v>23179</v>
      </c>
      <c r="I27580" t="s">
        <v>26</v>
      </c>
      <c r="M27580">
        <v>7535</v>
      </c>
      <c r="N27580">
        <v>173</v>
      </c>
      <c r="O27580">
        <v>176</v>
      </c>
    </row>
    <row r="27581" spans="1:15" x14ac:dyDescent="0.3">
      <c r="A27581" t="s">
        <v>14</v>
      </c>
      <c r="B27581">
        <v>1</v>
      </c>
      <c r="C27581">
        <v>1</v>
      </c>
      <c r="D27581">
        <v>1</v>
      </c>
      <c r="E27581" t="s">
        <v>23177</v>
      </c>
      <c r="F27581" t="s">
        <v>23180</v>
      </c>
      <c r="G27581" t="s">
        <v>14</v>
      </c>
      <c r="H27581" t="s">
        <v>23184</v>
      </c>
      <c r="I27581" t="s">
        <v>19</v>
      </c>
      <c r="M27581">
        <v>7535</v>
      </c>
      <c r="N27581">
        <v>249</v>
      </c>
      <c r="O27581">
        <v>258</v>
      </c>
    </row>
    <row r="27582" spans="1:15" x14ac:dyDescent="0.3">
      <c r="A27582" t="s">
        <v>14</v>
      </c>
      <c r="B27582">
        <v>0</v>
      </c>
      <c r="C27582">
        <v>1</v>
      </c>
      <c r="D27582" t="s">
        <v>14</v>
      </c>
      <c r="E27582" t="s">
        <v>23177</v>
      </c>
      <c r="F27582" t="s">
        <v>23180</v>
      </c>
      <c r="G27582" t="s">
        <v>23</v>
      </c>
      <c r="H27582" t="s">
        <v>23184</v>
      </c>
      <c r="I27582" t="s">
        <v>26</v>
      </c>
      <c r="M27582">
        <v>7535</v>
      </c>
      <c r="N27582">
        <v>249</v>
      </c>
      <c r="O27582">
        <v>258</v>
      </c>
    </row>
    <row r="27583" spans="1:15" x14ac:dyDescent="0.3">
      <c r="A27583" t="s">
        <v>14</v>
      </c>
      <c r="B27583">
        <v>1</v>
      </c>
      <c r="C27583">
        <v>1</v>
      </c>
      <c r="D27583">
        <v>1</v>
      </c>
      <c r="E27583" t="s">
        <v>23177</v>
      </c>
      <c r="F27583" t="s">
        <v>23180</v>
      </c>
      <c r="G27583" t="s">
        <v>14</v>
      </c>
      <c r="H27583" t="s">
        <v>23185</v>
      </c>
      <c r="I27583" t="s">
        <v>22</v>
      </c>
      <c r="M27583">
        <v>7535</v>
      </c>
      <c r="N27583">
        <v>320</v>
      </c>
      <c r="O27583">
        <v>329</v>
      </c>
    </row>
    <row r="27584" spans="1:15" x14ac:dyDescent="0.3">
      <c r="E27584" t="s">
        <v>23177</v>
      </c>
      <c r="F27584" t="s">
        <v>13279</v>
      </c>
      <c r="G27584" t="s">
        <v>14</v>
      </c>
      <c r="H27584" t="s">
        <v>23186</v>
      </c>
      <c r="I27584" t="s">
        <v>31</v>
      </c>
      <c r="J27584" t="s">
        <v>32</v>
      </c>
      <c r="M27584">
        <v>7535</v>
      </c>
      <c r="N27584">
        <v>360</v>
      </c>
      <c r="O27584">
        <v>365</v>
      </c>
    </row>
    <row r="27585" spans="1:15" x14ac:dyDescent="0.3">
      <c r="A27585" t="s">
        <v>14</v>
      </c>
      <c r="B27585">
        <v>0</v>
      </c>
      <c r="C27585">
        <v>1</v>
      </c>
      <c r="D27585" t="s">
        <v>14</v>
      </c>
      <c r="E27585" t="s">
        <v>23177</v>
      </c>
      <c r="F27585" t="s">
        <v>13279</v>
      </c>
      <c r="G27585" t="s">
        <v>17</v>
      </c>
      <c r="H27585" t="s">
        <v>23186</v>
      </c>
      <c r="I27585" t="s">
        <v>26</v>
      </c>
      <c r="M27585">
        <v>7535</v>
      </c>
      <c r="N27585">
        <v>360</v>
      </c>
      <c r="O27585">
        <v>365</v>
      </c>
    </row>
    <row r="27586" spans="1:15" x14ac:dyDescent="0.3">
      <c r="E27586" t="s">
        <v>23187</v>
      </c>
      <c r="F27586" t="s">
        <v>23189</v>
      </c>
      <c r="G27586" t="s">
        <v>14</v>
      </c>
      <c r="H27586" t="s">
        <v>23191</v>
      </c>
      <c r="I27586" t="s">
        <v>19</v>
      </c>
      <c r="M27586">
        <v>7536</v>
      </c>
      <c r="N27586">
        <v>0</v>
      </c>
      <c r="O27586">
        <v>7</v>
      </c>
    </row>
    <row r="27587" spans="1:15" x14ac:dyDescent="0.3">
      <c r="A27587" t="s">
        <v>23</v>
      </c>
      <c r="B27587">
        <v>1</v>
      </c>
      <c r="C27587">
        <v>1</v>
      </c>
      <c r="D27587">
        <v>1</v>
      </c>
      <c r="E27587" t="s">
        <v>23187</v>
      </c>
      <c r="F27587" t="s">
        <v>1980</v>
      </c>
      <c r="G27587" t="s">
        <v>23</v>
      </c>
      <c r="H27587" t="s">
        <v>23188</v>
      </c>
      <c r="I27587" t="s">
        <v>35</v>
      </c>
      <c r="J27587" t="s">
        <v>112</v>
      </c>
      <c r="M27587">
        <v>7536</v>
      </c>
      <c r="N27587">
        <v>63</v>
      </c>
      <c r="O27587">
        <v>67</v>
      </c>
    </row>
    <row r="27588" spans="1:15" x14ac:dyDescent="0.3">
      <c r="E27588" t="s">
        <v>23187</v>
      </c>
      <c r="F27588" t="s">
        <v>7457</v>
      </c>
      <c r="G27588" t="s">
        <v>23</v>
      </c>
      <c r="H27588" t="s">
        <v>23194</v>
      </c>
      <c r="I27588" t="s">
        <v>52</v>
      </c>
      <c r="J27588" t="s">
        <v>117</v>
      </c>
      <c r="M27588">
        <v>7536</v>
      </c>
      <c r="N27588">
        <v>164</v>
      </c>
      <c r="O27588">
        <v>176</v>
      </c>
    </row>
    <row r="27589" spans="1:15" x14ac:dyDescent="0.3">
      <c r="E27589" t="s">
        <v>23187</v>
      </c>
      <c r="F27589" t="s">
        <v>23189</v>
      </c>
      <c r="G27589" t="s">
        <v>14</v>
      </c>
      <c r="H27589" t="s">
        <v>23190</v>
      </c>
      <c r="I27589" t="s">
        <v>22</v>
      </c>
      <c r="M27589">
        <v>7536</v>
      </c>
      <c r="N27589">
        <v>178</v>
      </c>
      <c r="O27589">
        <v>185</v>
      </c>
    </row>
    <row r="27590" spans="1:15" x14ac:dyDescent="0.3">
      <c r="A27590" t="s">
        <v>14</v>
      </c>
      <c r="B27590">
        <v>1</v>
      </c>
      <c r="C27590">
        <v>1</v>
      </c>
      <c r="D27590">
        <v>1</v>
      </c>
      <c r="E27590" t="s">
        <v>23187</v>
      </c>
      <c r="F27590" t="s">
        <v>23192</v>
      </c>
      <c r="G27590" t="s">
        <v>14</v>
      </c>
      <c r="H27590" t="s">
        <v>23193</v>
      </c>
      <c r="I27590" t="s">
        <v>35</v>
      </c>
      <c r="J27590" t="s">
        <v>46</v>
      </c>
      <c r="K27590" t="s">
        <v>47</v>
      </c>
      <c r="L27590" t="s">
        <v>43</v>
      </c>
      <c r="M27590">
        <v>7536</v>
      </c>
      <c r="N27590">
        <v>196</v>
      </c>
      <c r="O27590">
        <v>209</v>
      </c>
    </row>
    <row r="27591" spans="1:15" x14ac:dyDescent="0.3">
      <c r="A27591" t="s">
        <v>23</v>
      </c>
      <c r="B27591">
        <v>1</v>
      </c>
      <c r="C27591">
        <v>1</v>
      </c>
      <c r="D27591">
        <v>1</v>
      </c>
      <c r="E27591" t="s">
        <v>23187</v>
      </c>
      <c r="F27591" t="s">
        <v>1976</v>
      </c>
      <c r="G27591" t="s">
        <v>23</v>
      </c>
      <c r="H27591" t="s">
        <v>23197</v>
      </c>
      <c r="I27591" t="s">
        <v>22</v>
      </c>
      <c r="M27591">
        <v>7537</v>
      </c>
      <c r="N27591">
        <v>18</v>
      </c>
      <c r="O27591">
        <v>23</v>
      </c>
    </row>
    <row r="27592" spans="1:15" x14ac:dyDescent="0.3">
      <c r="E27592" t="s">
        <v>23187</v>
      </c>
      <c r="F27592" t="s">
        <v>19848</v>
      </c>
      <c r="G27592" t="s">
        <v>14</v>
      </c>
      <c r="H27592" t="s">
        <v>23200</v>
      </c>
      <c r="I27592" t="s">
        <v>31</v>
      </c>
      <c r="J27592" t="s">
        <v>32</v>
      </c>
      <c r="M27592">
        <v>7537</v>
      </c>
      <c r="N27592">
        <v>25</v>
      </c>
      <c r="O27592">
        <v>28</v>
      </c>
    </row>
    <row r="27593" spans="1:15" x14ac:dyDescent="0.3">
      <c r="A27593" t="s">
        <v>14</v>
      </c>
      <c r="B27593">
        <v>0</v>
      </c>
      <c r="C27593">
        <v>1</v>
      </c>
      <c r="D27593" t="s">
        <v>14</v>
      </c>
      <c r="E27593" t="s">
        <v>23187</v>
      </c>
      <c r="F27593" t="s">
        <v>19848</v>
      </c>
      <c r="G27593" t="s">
        <v>23</v>
      </c>
      <c r="H27593" t="s">
        <v>23200</v>
      </c>
      <c r="I27593" t="s">
        <v>26</v>
      </c>
      <c r="M27593">
        <v>7537</v>
      </c>
      <c r="N27593">
        <v>25</v>
      </c>
      <c r="O27593">
        <v>28</v>
      </c>
    </row>
    <row r="27594" spans="1:15" x14ac:dyDescent="0.3">
      <c r="E27594" t="s">
        <v>23187</v>
      </c>
      <c r="F27594" t="s">
        <v>23198</v>
      </c>
      <c r="G27594" t="s">
        <v>17</v>
      </c>
      <c r="H27594" t="s">
        <v>23199</v>
      </c>
      <c r="I27594" t="s">
        <v>19</v>
      </c>
      <c r="M27594">
        <v>7537</v>
      </c>
      <c r="N27594">
        <v>80</v>
      </c>
      <c r="O27594">
        <v>95</v>
      </c>
    </row>
    <row r="27595" spans="1:15" x14ac:dyDescent="0.3">
      <c r="A27595" t="s">
        <v>237</v>
      </c>
      <c r="B27595">
        <v>0</v>
      </c>
      <c r="C27595">
        <v>0</v>
      </c>
      <c r="D27595">
        <v>0</v>
      </c>
      <c r="E27595" t="s">
        <v>23187</v>
      </c>
      <c r="F27595" t="s">
        <v>23201</v>
      </c>
      <c r="G27595" t="s">
        <v>23</v>
      </c>
      <c r="H27595" t="s">
        <v>23202</v>
      </c>
      <c r="I27595" t="s">
        <v>26</v>
      </c>
      <c r="M27595">
        <v>7537</v>
      </c>
      <c r="N27595">
        <v>80</v>
      </c>
      <c r="O27595">
        <v>86</v>
      </c>
    </row>
    <row r="27596" spans="1:15" x14ac:dyDescent="0.3">
      <c r="A27596" t="s">
        <v>51</v>
      </c>
      <c r="B27596">
        <v>1</v>
      </c>
      <c r="C27596">
        <v>1</v>
      </c>
      <c r="D27596">
        <v>1</v>
      </c>
      <c r="E27596" t="s">
        <v>23187</v>
      </c>
      <c r="F27596" t="s">
        <v>23198</v>
      </c>
      <c r="G27596" t="s">
        <v>51</v>
      </c>
      <c r="H27596" t="s">
        <v>23199</v>
      </c>
      <c r="I27596" t="s">
        <v>52</v>
      </c>
      <c r="J27596" t="s">
        <v>1555</v>
      </c>
      <c r="M27596">
        <v>7537</v>
      </c>
      <c r="N27596">
        <v>80</v>
      </c>
      <c r="O27596">
        <v>95</v>
      </c>
    </row>
    <row r="27597" spans="1:15" x14ac:dyDescent="0.3">
      <c r="A27597" t="s">
        <v>14</v>
      </c>
      <c r="B27597">
        <v>0</v>
      </c>
      <c r="C27597">
        <v>1</v>
      </c>
      <c r="D27597" t="s">
        <v>14</v>
      </c>
      <c r="E27597" t="s">
        <v>23187</v>
      </c>
      <c r="F27597" t="s">
        <v>23182</v>
      </c>
      <c r="G27597" t="s">
        <v>17</v>
      </c>
      <c r="H27597" t="s">
        <v>23195</v>
      </c>
      <c r="I27597" t="s">
        <v>26</v>
      </c>
      <c r="M27597">
        <v>7537</v>
      </c>
      <c r="N27597">
        <v>112</v>
      </c>
      <c r="O27597">
        <v>119</v>
      </c>
    </row>
    <row r="27598" spans="1:15" x14ac:dyDescent="0.3">
      <c r="A27598" t="s">
        <v>14</v>
      </c>
      <c r="B27598">
        <v>1</v>
      </c>
      <c r="C27598">
        <v>1</v>
      </c>
      <c r="D27598">
        <v>1</v>
      </c>
      <c r="E27598" t="s">
        <v>23187</v>
      </c>
      <c r="F27598" t="s">
        <v>23182</v>
      </c>
      <c r="G27598" t="s">
        <v>14</v>
      </c>
      <c r="H27598" t="s">
        <v>23195</v>
      </c>
      <c r="I27598" t="s">
        <v>31</v>
      </c>
      <c r="J27598" t="s">
        <v>42</v>
      </c>
      <c r="K27598" t="s">
        <v>43</v>
      </c>
      <c r="M27598">
        <v>7537</v>
      </c>
      <c r="N27598">
        <v>112</v>
      </c>
      <c r="O27598">
        <v>119</v>
      </c>
    </row>
    <row r="27599" spans="1:15" x14ac:dyDescent="0.3">
      <c r="E27599" t="s">
        <v>23187</v>
      </c>
      <c r="F27599" t="s">
        <v>131</v>
      </c>
      <c r="G27599" t="s">
        <v>51</v>
      </c>
      <c r="H27599" t="s">
        <v>23196</v>
      </c>
      <c r="I27599" t="s">
        <v>52</v>
      </c>
      <c r="J27599" t="s">
        <v>60</v>
      </c>
      <c r="M27599">
        <v>7537</v>
      </c>
      <c r="N27599">
        <v>203</v>
      </c>
      <c r="O27599">
        <v>209</v>
      </c>
    </row>
    <row r="27600" spans="1:15" x14ac:dyDescent="0.3">
      <c r="A27600" t="s">
        <v>14</v>
      </c>
      <c r="B27600">
        <v>1</v>
      </c>
      <c r="C27600">
        <v>1</v>
      </c>
      <c r="D27600">
        <v>1</v>
      </c>
      <c r="E27600" t="s">
        <v>23203</v>
      </c>
      <c r="F27600" t="s">
        <v>23204</v>
      </c>
      <c r="G27600" t="s">
        <v>14</v>
      </c>
      <c r="H27600" t="s">
        <v>23205</v>
      </c>
      <c r="I27600" t="s">
        <v>19</v>
      </c>
      <c r="M27600">
        <v>7538</v>
      </c>
      <c r="N27600">
        <v>245</v>
      </c>
      <c r="O27600">
        <v>251</v>
      </c>
    </row>
    <row r="27601" spans="1:15" x14ac:dyDescent="0.3">
      <c r="E27601" t="s">
        <v>23203</v>
      </c>
      <c r="F27601" t="s">
        <v>23204</v>
      </c>
      <c r="G27601" t="s">
        <v>17</v>
      </c>
      <c r="H27601" t="s">
        <v>23205</v>
      </c>
      <c r="I27601" t="s">
        <v>26</v>
      </c>
      <c r="M27601">
        <v>7538</v>
      </c>
      <c r="N27601">
        <v>245</v>
      </c>
      <c r="O27601">
        <v>251</v>
      </c>
    </row>
    <row r="27602" spans="1:15" x14ac:dyDescent="0.3">
      <c r="A27602" t="s">
        <v>14</v>
      </c>
      <c r="B27602">
        <v>0</v>
      </c>
      <c r="C27602">
        <v>1</v>
      </c>
      <c r="D27602" t="s">
        <v>14</v>
      </c>
      <c r="E27602" t="s">
        <v>23203</v>
      </c>
      <c r="F27602" t="s">
        <v>23206</v>
      </c>
      <c r="G27602" t="s">
        <v>17</v>
      </c>
      <c r="H27602" t="s">
        <v>23207</v>
      </c>
      <c r="I27602" t="s">
        <v>26</v>
      </c>
      <c r="M27602">
        <v>7539</v>
      </c>
      <c r="N27602">
        <v>49</v>
      </c>
      <c r="O27602">
        <v>54</v>
      </c>
    </row>
    <row r="27603" spans="1:15" x14ac:dyDescent="0.3">
      <c r="E27603" t="s">
        <v>23203</v>
      </c>
      <c r="F27603" t="s">
        <v>23206</v>
      </c>
      <c r="G27603" t="s">
        <v>14</v>
      </c>
      <c r="H27603" t="s">
        <v>23207</v>
      </c>
      <c r="I27603" t="s">
        <v>19</v>
      </c>
      <c r="M27603">
        <v>7539</v>
      </c>
      <c r="N27603">
        <v>49</v>
      </c>
      <c r="O27603">
        <v>54</v>
      </c>
    </row>
    <row r="27604" spans="1:15" x14ac:dyDescent="0.3">
      <c r="E27604" t="s">
        <v>23203</v>
      </c>
      <c r="F27604" t="s">
        <v>131</v>
      </c>
      <c r="G27604" t="s">
        <v>51</v>
      </c>
      <c r="H27604" t="s">
        <v>23208</v>
      </c>
      <c r="I27604" t="s">
        <v>52</v>
      </c>
      <c r="J27604" t="s">
        <v>60</v>
      </c>
      <c r="M27604">
        <v>7539</v>
      </c>
      <c r="N27604">
        <v>76</v>
      </c>
      <c r="O27604">
        <v>82</v>
      </c>
    </row>
    <row r="27605" spans="1:15" x14ac:dyDescent="0.3">
      <c r="E27605" t="s">
        <v>23203</v>
      </c>
      <c r="F27605" t="s">
        <v>131</v>
      </c>
      <c r="G27605" t="s">
        <v>51</v>
      </c>
      <c r="H27605" t="s">
        <v>23209</v>
      </c>
      <c r="I27605" t="s">
        <v>52</v>
      </c>
      <c r="J27605" t="s">
        <v>60</v>
      </c>
      <c r="M27605">
        <v>7540</v>
      </c>
      <c r="N27605">
        <v>105</v>
      </c>
      <c r="O27605">
        <v>111</v>
      </c>
    </row>
    <row r="27606" spans="1:15" x14ac:dyDescent="0.3">
      <c r="A27606" t="s">
        <v>14</v>
      </c>
      <c r="B27606">
        <v>1</v>
      </c>
      <c r="C27606">
        <v>1</v>
      </c>
      <c r="D27606">
        <v>1</v>
      </c>
      <c r="E27606" t="s">
        <v>23203</v>
      </c>
      <c r="F27606" t="s">
        <v>23210</v>
      </c>
      <c r="G27606" t="s">
        <v>14</v>
      </c>
      <c r="H27606" t="s">
        <v>23215</v>
      </c>
      <c r="I27606" t="s">
        <v>22</v>
      </c>
      <c r="M27606">
        <v>7541</v>
      </c>
      <c r="N27606">
        <v>0</v>
      </c>
      <c r="O27606">
        <v>4</v>
      </c>
    </row>
    <row r="27607" spans="1:15" x14ac:dyDescent="0.3">
      <c r="A27607" t="s">
        <v>14</v>
      </c>
      <c r="B27607">
        <v>1</v>
      </c>
      <c r="C27607">
        <v>1</v>
      </c>
      <c r="D27607">
        <v>1</v>
      </c>
      <c r="E27607" t="s">
        <v>23203</v>
      </c>
      <c r="F27607" t="s">
        <v>23210</v>
      </c>
      <c r="G27607" t="s">
        <v>14</v>
      </c>
      <c r="H27607" t="s">
        <v>23211</v>
      </c>
      <c r="I27607" t="s">
        <v>22</v>
      </c>
      <c r="M27607">
        <v>7541</v>
      </c>
      <c r="N27607">
        <v>131</v>
      </c>
      <c r="O27607">
        <v>135</v>
      </c>
    </row>
    <row r="27608" spans="1:15" x14ac:dyDescent="0.3">
      <c r="E27608" t="s">
        <v>23203</v>
      </c>
      <c r="F27608" t="s">
        <v>23216</v>
      </c>
      <c r="G27608" t="s">
        <v>23</v>
      </c>
      <c r="H27608" t="s">
        <v>23217</v>
      </c>
      <c r="I27608" t="s">
        <v>26</v>
      </c>
      <c r="M27608">
        <v>7541</v>
      </c>
      <c r="N27608">
        <v>222</v>
      </c>
      <c r="O27608">
        <v>228</v>
      </c>
    </row>
    <row r="27609" spans="1:15" x14ac:dyDescent="0.3">
      <c r="E27609" t="s">
        <v>23203</v>
      </c>
      <c r="F27609" t="s">
        <v>23216</v>
      </c>
      <c r="G27609" t="s">
        <v>14</v>
      </c>
      <c r="H27609" t="s">
        <v>23217</v>
      </c>
      <c r="I27609" t="s">
        <v>19</v>
      </c>
      <c r="M27609">
        <v>7541</v>
      </c>
      <c r="N27609">
        <v>222</v>
      </c>
      <c r="O27609">
        <v>228</v>
      </c>
    </row>
    <row r="27610" spans="1:15" x14ac:dyDescent="0.3">
      <c r="A27610" t="s">
        <v>14</v>
      </c>
      <c r="B27610">
        <v>1</v>
      </c>
      <c r="C27610">
        <v>1</v>
      </c>
      <c r="D27610">
        <v>1</v>
      </c>
      <c r="E27610" t="s">
        <v>23203</v>
      </c>
      <c r="F27610" t="s">
        <v>10720</v>
      </c>
      <c r="G27610" t="s">
        <v>14</v>
      </c>
      <c r="H27610" t="s">
        <v>23213</v>
      </c>
      <c r="I27610" t="s">
        <v>35</v>
      </c>
      <c r="J27610" t="s">
        <v>32</v>
      </c>
      <c r="M27610">
        <v>7541</v>
      </c>
      <c r="N27610">
        <v>273</v>
      </c>
      <c r="O27610">
        <v>279</v>
      </c>
    </row>
    <row r="27611" spans="1:15" x14ac:dyDescent="0.3">
      <c r="A27611" t="s">
        <v>14</v>
      </c>
      <c r="B27611">
        <v>1</v>
      </c>
      <c r="C27611">
        <v>1</v>
      </c>
      <c r="D27611">
        <v>1</v>
      </c>
      <c r="E27611" t="s">
        <v>23203</v>
      </c>
      <c r="F27611" t="s">
        <v>12772</v>
      </c>
      <c r="G27611" t="s">
        <v>14</v>
      </c>
      <c r="H27611" t="s">
        <v>23212</v>
      </c>
      <c r="I27611" t="s">
        <v>35</v>
      </c>
      <c r="J27611" t="s">
        <v>32</v>
      </c>
      <c r="M27611">
        <v>7541</v>
      </c>
      <c r="N27611">
        <v>292</v>
      </c>
      <c r="O27611">
        <v>298</v>
      </c>
    </row>
    <row r="27612" spans="1:15" x14ac:dyDescent="0.3">
      <c r="A27612" t="s">
        <v>14</v>
      </c>
      <c r="B27612">
        <v>1</v>
      </c>
      <c r="C27612">
        <v>1</v>
      </c>
      <c r="D27612">
        <v>1</v>
      </c>
      <c r="E27612" t="s">
        <v>23203</v>
      </c>
      <c r="F27612" t="s">
        <v>4236</v>
      </c>
      <c r="G27612" t="s">
        <v>14</v>
      </c>
      <c r="H27612" t="s">
        <v>23214</v>
      </c>
      <c r="I27612" t="s">
        <v>35</v>
      </c>
      <c r="J27612" t="s">
        <v>32</v>
      </c>
      <c r="M27612">
        <v>7541</v>
      </c>
      <c r="N27612">
        <v>327</v>
      </c>
      <c r="O27612">
        <v>330</v>
      </c>
    </row>
    <row r="27613" spans="1:15" x14ac:dyDescent="0.3">
      <c r="E27613" t="s">
        <v>23218</v>
      </c>
      <c r="F27613" t="s">
        <v>1899</v>
      </c>
      <c r="G27613" t="s">
        <v>51</v>
      </c>
      <c r="H27613" t="s">
        <v>23219</v>
      </c>
      <c r="I27613" t="s">
        <v>52</v>
      </c>
      <c r="J27613" t="s">
        <v>60</v>
      </c>
      <c r="M27613">
        <v>7542</v>
      </c>
      <c r="N27613">
        <v>85</v>
      </c>
      <c r="O27613">
        <v>90</v>
      </c>
    </row>
    <row r="27614" spans="1:15" x14ac:dyDescent="0.3">
      <c r="E27614" t="s">
        <v>23218</v>
      </c>
      <c r="F27614" t="s">
        <v>1899</v>
      </c>
      <c r="G27614" t="s">
        <v>51</v>
      </c>
      <c r="H27614" t="s">
        <v>23219</v>
      </c>
      <c r="I27614" t="s">
        <v>52</v>
      </c>
      <c r="J27614" t="s">
        <v>60</v>
      </c>
      <c r="M27614">
        <v>7543</v>
      </c>
      <c r="N27614">
        <v>85</v>
      </c>
      <c r="O27614">
        <v>90</v>
      </c>
    </row>
    <row r="27615" spans="1:15" x14ac:dyDescent="0.3">
      <c r="E27615" t="s">
        <v>23218</v>
      </c>
      <c r="F27615" t="s">
        <v>1899</v>
      </c>
      <c r="G27615" t="s">
        <v>51</v>
      </c>
      <c r="H27615" t="s">
        <v>23219</v>
      </c>
      <c r="I27615" t="s">
        <v>52</v>
      </c>
      <c r="J27615" t="s">
        <v>60</v>
      </c>
      <c r="M27615">
        <v>7544</v>
      </c>
      <c r="N27615">
        <v>85</v>
      </c>
      <c r="O27615">
        <v>90</v>
      </c>
    </row>
    <row r="27616" spans="1:15" x14ac:dyDescent="0.3">
      <c r="E27616" t="s">
        <v>23220</v>
      </c>
      <c r="F27616" t="s">
        <v>23222</v>
      </c>
      <c r="G27616" t="s">
        <v>17</v>
      </c>
      <c r="H27616" t="s">
        <v>23223</v>
      </c>
      <c r="I27616" t="s">
        <v>19</v>
      </c>
      <c r="M27616">
        <v>7545</v>
      </c>
      <c r="N27616">
        <v>0</v>
      </c>
      <c r="O27616">
        <v>14</v>
      </c>
    </row>
    <row r="27617" spans="1:15" x14ac:dyDescent="0.3">
      <c r="A27617" t="s">
        <v>14</v>
      </c>
      <c r="B27617">
        <v>1</v>
      </c>
      <c r="C27617">
        <v>1</v>
      </c>
      <c r="D27617">
        <v>1</v>
      </c>
      <c r="E27617" t="s">
        <v>23220</v>
      </c>
      <c r="F27617" t="s">
        <v>23220</v>
      </c>
      <c r="G27617" t="s">
        <v>14</v>
      </c>
      <c r="H27617" t="s">
        <v>23224</v>
      </c>
      <c r="I27617" t="s">
        <v>26</v>
      </c>
      <c r="M27617">
        <v>7545</v>
      </c>
      <c r="N27617">
        <v>63</v>
      </c>
      <c r="O27617">
        <v>71</v>
      </c>
    </row>
    <row r="27618" spans="1:15" x14ac:dyDescent="0.3">
      <c r="E27618" t="s">
        <v>23220</v>
      </c>
      <c r="F27618" t="s">
        <v>23220</v>
      </c>
      <c r="G27618" t="s">
        <v>17</v>
      </c>
      <c r="H27618" t="s">
        <v>23224</v>
      </c>
      <c r="I27618" t="s">
        <v>19</v>
      </c>
      <c r="M27618">
        <v>7545</v>
      </c>
      <c r="N27618">
        <v>63</v>
      </c>
      <c r="O27618">
        <v>71</v>
      </c>
    </row>
    <row r="27619" spans="1:15" x14ac:dyDescent="0.3">
      <c r="A27619" t="s">
        <v>237</v>
      </c>
      <c r="B27619">
        <v>0</v>
      </c>
      <c r="C27619">
        <v>0</v>
      </c>
      <c r="D27619">
        <v>0</v>
      </c>
      <c r="E27619" t="s">
        <v>23220</v>
      </c>
      <c r="F27619" t="s">
        <v>23225</v>
      </c>
      <c r="G27619" t="s">
        <v>14</v>
      </c>
      <c r="H27619" t="s">
        <v>23226</v>
      </c>
      <c r="I27619" t="s">
        <v>19</v>
      </c>
      <c r="M27619">
        <v>7545</v>
      </c>
      <c r="N27619">
        <v>73</v>
      </c>
      <c r="O27619">
        <v>80</v>
      </c>
    </row>
    <row r="27620" spans="1:15" x14ac:dyDescent="0.3">
      <c r="A27620" t="s">
        <v>14</v>
      </c>
      <c r="B27620">
        <v>1</v>
      </c>
      <c r="C27620">
        <v>1</v>
      </c>
      <c r="D27620">
        <v>1</v>
      </c>
      <c r="E27620" t="s">
        <v>23220</v>
      </c>
      <c r="F27620" t="s">
        <v>23220</v>
      </c>
      <c r="G27620" t="s">
        <v>14</v>
      </c>
      <c r="H27620" t="s">
        <v>23221</v>
      </c>
      <c r="I27620" t="s">
        <v>22</v>
      </c>
      <c r="M27620">
        <v>7545</v>
      </c>
      <c r="N27620">
        <v>114</v>
      </c>
      <c r="O27620">
        <v>122</v>
      </c>
    </row>
    <row r="27621" spans="1:15" x14ac:dyDescent="0.3">
      <c r="E27621" t="s">
        <v>23218</v>
      </c>
      <c r="F27621" t="s">
        <v>1899</v>
      </c>
      <c r="G27621" t="s">
        <v>51</v>
      </c>
      <c r="H27621" t="s">
        <v>23227</v>
      </c>
      <c r="I27621" t="s">
        <v>52</v>
      </c>
      <c r="J27621" t="s">
        <v>60</v>
      </c>
      <c r="M27621">
        <v>7546</v>
      </c>
      <c r="N27621">
        <v>138</v>
      </c>
      <c r="O27621">
        <v>143</v>
      </c>
    </row>
    <row r="27622" spans="1:15" x14ac:dyDescent="0.3">
      <c r="A27622" t="s">
        <v>51</v>
      </c>
      <c r="B27622">
        <v>1</v>
      </c>
      <c r="C27622">
        <v>1</v>
      </c>
      <c r="D27622">
        <v>1</v>
      </c>
      <c r="E27622" t="s">
        <v>23228</v>
      </c>
      <c r="F27622" t="s">
        <v>22914</v>
      </c>
      <c r="G27622" t="s">
        <v>51</v>
      </c>
      <c r="H27622" t="s">
        <v>23231</v>
      </c>
      <c r="I27622" t="s">
        <v>52</v>
      </c>
      <c r="J27622" t="s">
        <v>103</v>
      </c>
      <c r="M27622">
        <v>7548</v>
      </c>
      <c r="N27622">
        <v>19</v>
      </c>
      <c r="O27622">
        <v>30</v>
      </c>
    </row>
    <row r="27623" spans="1:15" x14ac:dyDescent="0.3">
      <c r="E27623" t="s">
        <v>23228</v>
      </c>
      <c r="F27623" t="s">
        <v>339</v>
      </c>
      <c r="G27623" t="s">
        <v>23</v>
      </c>
      <c r="H27623" t="s">
        <v>23229</v>
      </c>
      <c r="I27623" t="s">
        <v>52</v>
      </c>
      <c r="J27623" t="s">
        <v>117</v>
      </c>
      <c r="M27623">
        <v>7548</v>
      </c>
      <c r="N27623">
        <v>336</v>
      </c>
      <c r="O27623">
        <v>341</v>
      </c>
    </row>
    <row r="27624" spans="1:15" x14ac:dyDescent="0.3">
      <c r="A27624" t="s">
        <v>51</v>
      </c>
      <c r="B27624">
        <v>1</v>
      </c>
      <c r="C27624">
        <v>1</v>
      </c>
      <c r="D27624">
        <v>1</v>
      </c>
      <c r="E27624" t="s">
        <v>23228</v>
      </c>
      <c r="F27624" t="s">
        <v>22914</v>
      </c>
      <c r="G27624" t="s">
        <v>51</v>
      </c>
      <c r="H27624" t="s">
        <v>23230</v>
      </c>
      <c r="I27624" t="s">
        <v>52</v>
      </c>
      <c r="J27624" t="s">
        <v>103</v>
      </c>
      <c r="M27624">
        <v>7548</v>
      </c>
      <c r="N27624">
        <v>376</v>
      </c>
      <c r="O27624">
        <v>387</v>
      </c>
    </row>
    <row r="27625" spans="1:15" x14ac:dyDescent="0.3">
      <c r="A27625" t="s">
        <v>14</v>
      </c>
      <c r="B27625">
        <v>1</v>
      </c>
      <c r="C27625">
        <v>1</v>
      </c>
      <c r="D27625">
        <v>1</v>
      </c>
      <c r="E27625" t="s">
        <v>23228</v>
      </c>
      <c r="F27625" t="s">
        <v>23232</v>
      </c>
      <c r="G27625" t="s">
        <v>14</v>
      </c>
      <c r="H27625" t="s">
        <v>23233</v>
      </c>
      <c r="I27625" t="s">
        <v>35</v>
      </c>
      <c r="J27625" t="s">
        <v>46</v>
      </c>
      <c r="K27625" t="s">
        <v>47</v>
      </c>
      <c r="L27625" t="s">
        <v>43</v>
      </c>
      <c r="M27625">
        <v>7548</v>
      </c>
      <c r="N27625">
        <v>389</v>
      </c>
      <c r="O27625">
        <v>405</v>
      </c>
    </row>
    <row r="27626" spans="1:15" x14ac:dyDescent="0.3">
      <c r="E27626" t="s">
        <v>23234</v>
      </c>
      <c r="F27626" t="s">
        <v>6246</v>
      </c>
      <c r="G27626" t="s">
        <v>14</v>
      </c>
      <c r="H27626" t="s">
        <v>23237</v>
      </c>
      <c r="I27626" t="s">
        <v>31</v>
      </c>
      <c r="J27626" t="s">
        <v>32</v>
      </c>
      <c r="M27626">
        <v>7549</v>
      </c>
      <c r="N27626">
        <v>0</v>
      </c>
      <c r="O27626">
        <v>6</v>
      </c>
    </row>
    <row r="27627" spans="1:15" x14ac:dyDescent="0.3">
      <c r="A27627" t="s">
        <v>14</v>
      </c>
      <c r="B27627">
        <v>0</v>
      </c>
      <c r="C27627">
        <v>1</v>
      </c>
      <c r="D27627" t="s">
        <v>14</v>
      </c>
      <c r="E27627" t="s">
        <v>23234</v>
      </c>
      <c r="F27627" t="s">
        <v>6246</v>
      </c>
      <c r="G27627" t="s">
        <v>51</v>
      </c>
      <c r="H27627" t="s">
        <v>23237</v>
      </c>
      <c r="I27627" t="s">
        <v>26</v>
      </c>
      <c r="M27627">
        <v>7549</v>
      </c>
      <c r="N27627">
        <v>0</v>
      </c>
      <c r="O27627">
        <v>6</v>
      </c>
    </row>
    <row r="27628" spans="1:15" x14ac:dyDescent="0.3">
      <c r="E27628" t="s">
        <v>23234</v>
      </c>
      <c r="F27628" t="s">
        <v>448</v>
      </c>
      <c r="G27628" t="s">
        <v>23</v>
      </c>
      <c r="H27628" t="s">
        <v>23239</v>
      </c>
      <c r="I27628" t="s">
        <v>52</v>
      </c>
      <c r="J27628" t="s">
        <v>450</v>
      </c>
      <c r="M27628">
        <v>7549</v>
      </c>
      <c r="N27628">
        <v>186</v>
      </c>
      <c r="O27628">
        <v>191</v>
      </c>
    </row>
    <row r="27629" spans="1:15" x14ac:dyDescent="0.3">
      <c r="A27629" t="s">
        <v>51</v>
      </c>
      <c r="B27629">
        <v>1</v>
      </c>
      <c r="C27629">
        <v>1</v>
      </c>
      <c r="D27629">
        <v>1</v>
      </c>
      <c r="E27629" t="s">
        <v>23234</v>
      </c>
      <c r="F27629" t="s">
        <v>22914</v>
      </c>
      <c r="G27629" t="s">
        <v>51</v>
      </c>
      <c r="H27629" t="s">
        <v>23238</v>
      </c>
      <c r="I27629" t="s">
        <v>52</v>
      </c>
      <c r="J27629" t="s">
        <v>103</v>
      </c>
      <c r="M27629">
        <v>7549</v>
      </c>
      <c r="N27629">
        <v>220</v>
      </c>
      <c r="O27629">
        <v>231</v>
      </c>
    </row>
    <row r="27630" spans="1:15" x14ac:dyDescent="0.3">
      <c r="A27630" t="s">
        <v>14</v>
      </c>
      <c r="B27630">
        <v>1</v>
      </c>
      <c r="C27630">
        <v>1</v>
      </c>
      <c r="D27630">
        <v>1</v>
      </c>
      <c r="E27630" t="s">
        <v>23234</v>
      </c>
      <c r="F27630" t="s">
        <v>23232</v>
      </c>
      <c r="G27630" t="s">
        <v>14</v>
      </c>
      <c r="H27630" t="s">
        <v>23236</v>
      </c>
      <c r="I27630" t="s">
        <v>35</v>
      </c>
      <c r="J27630" t="s">
        <v>46</v>
      </c>
      <c r="K27630" t="s">
        <v>47</v>
      </c>
      <c r="L27630" t="s">
        <v>43</v>
      </c>
      <c r="M27630">
        <v>7549</v>
      </c>
      <c r="N27630">
        <v>337</v>
      </c>
      <c r="O27630">
        <v>353</v>
      </c>
    </row>
    <row r="27631" spans="1:15" x14ac:dyDescent="0.3">
      <c r="A27631" t="s">
        <v>14</v>
      </c>
      <c r="B27631">
        <v>1</v>
      </c>
      <c r="C27631">
        <v>1</v>
      </c>
      <c r="D27631">
        <v>1</v>
      </c>
      <c r="E27631" t="s">
        <v>23234</v>
      </c>
      <c r="F27631" t="s">
        <v>5933</v>
      </c>
      <c r="G27631" t="s">
        <v>14</v>
      </c>
      <c r="H27631" t="s">
        <v>23235</v>
      </c>
      <c r="I27631" t="s">
        <v>35</v>
      </c>
      <c r="J27631" t="s">
        <v>32</v>
      </c>
      <c r="M27631">
        <v>7549</v>
      </c>
      <c r="N27631">
        <v>373</v>
      </c>
      <c r="O27631">
        <v>381</v>
      </c>
    </row>
    <row r="27632" spans="1:15" x14ac:dyDescent="0.3">
      <c r="E27632" t="s">
        <v>23234</v>
      </c>
      <c r="F27632" t="s">
        <v>23244</v>
      </c>
      <c r="G27632" t="s">
        <v>51</v>
      </c>
      <c r="H27632" t="s">
        <v>23245</v>
      </c>
      <c r="I27632" t="s">
        <v>26</v>
      </c>
      <c r="M27632">
        <v>7550</v>
      </c>
      <c r="N27632">
        <v>15</v>
      </c>
      <c r="O27632">
        <v>23</v>
      </c>
    </row>
    <row r="27633" spans="1:15" x14ac:dyDescent="0.3">
      <c r="A27633" t="s">
        <v>14</v>
      </c>
      <c r="B27633">
        <v>1</v>
      </c>
      <c r="C27633">
        <v>1</v>
      </c>
      <c r="D27633">
        <v>1</v>
      </c>
      <c r="E27633" t="s">
        <v>23234</v>
      </c>
      <c r="F27633" t="s">
        <v>23244</v>
      </c>
      <c r="G27633" t="s">
        <v>14</v>
      </c>
      <c r="H27633" t="s">
        <v>23245</v>
      </c>
      <c r="I27633" t="s">
        <v>31</v>
      </c>
      <c r="J27633" t="s">
        <v>42</v>
      </c>
      <c r="K27633" t="s">
        <v>43</v>
      </c>
      <c r="M27633">
        <v>7550</v>
      </c>
      <c r="N27633">
        <v>15</v>
      </c>
      <c r="O27633">
        <v>23</v>
      </c>
    </row>
    <row r="27634" spans="1:15" x14ac:dyDescent="0.3">
      <c r="A27634" t="s">
        <v>14</v>
      </c>
      <c r="B27634">
        <v>1</v>
      </c>
      <c r="C27634">
        <v>1</v>
      </c>
      <c r="D27634">
        <v>1</v>
      </c>
      <c r="E27634" t="s">
        <v>23234</v>
      </c>
      <c r="F27634" t="s">
        <v>23246</v>
      </c>
      <c r="G27634" t="s">
        <v>14</v>
      </c>
      <c r="H27634" t="s">
        <v>23247</v>
      </c>
      <c r="I27634" t="s">
        <v>22</v>
      </c>
      <c r="M27634">
        <v>7550</v>
      </c>
      <c r="N27634">
        <v>136</v>
      </c>
      <c r="O27634">
        <v>141</v>
      </c>
    </row>
    <row r="27635" spans="1:15" x14ac:dyDescent="0.3">
      <c r="A27635" t="s">
        <v>14</v>
      </c>
      <c r="B27635">
        <v>1</v>
      </c>
      <c r="C27635">
        <v>1</v>
      </c>
      <c r="D27635">
        <v>1</v>
      </c>
      <c r="E27635" t="s">
        <v>23234</v>
      </c>
      <c r="F27635" t="s">
        <v>23241</v>
      </c>
      <c r="G27635" t="s">
        <v>14</v>
      </c>
      <c r="H27635" t="s">
        <v>23242</v>
      </c>
      <c r="I27635" t="s">
        <v>35</v>
      </c>
      <c r="J27635" t="s">
        <v>46</v>
      </c>
      <c r="K27635" t="s">
        <v>47</v>
      </c>
      <c r="L27635" t="s">
        <v>43</v>
      </c>
      <c r="M27635">
        <v>7550</v>
      </c>
      <c r="N27635">
        <v>170</v>
      </c>
      <c r="O27635">
        <v>187</v>
      </c>
    </row>
    <row r="27636" spans="1:15" x14ac:dyDescent="0.3">
      <c r="A27636" t="s">
        <v>14</v>
      </c>
      <c r="B27636">
        <v>1</v>
      </c>
      <c r="C27636">
        <v>1</v>
      </c>
      <c r="D27636">
        <v>1</v>
      </c>
      <c r="E27636" t="s">
        <v>23234</v>
      </c>
      <c r="F27636" t="s">
        <v>18854</v>
      </c>
      <c r="G27636" t="s">
        <v>14</v>
      </c>
      <c r="H27636" t="s">
        <v>23248</v>
      </c>
      <c r="I27636" t="s">
        <v>35</v>
      </c>
      <c r="J27636" t="s">
        <v>32</v>
      </c>
      <c r="M27636">
        <v>7550</v>
      </c>
      <c r="N27636">
        <v>236</v>
      </c>
      <c r="O27636">
        <v>244</v>
      </c>
    </row>
    <row r="27637" spans="1:15" x14ac:dyDescent="0.3">
      <c r="A27637" t="s">
        <v>14</v>
      </c>
      <c r="B27637">
        <v>1</v>
      </c>
      <c r="C27637">
        <v>1</v>
      </c>
      <c r="D27637">
        <v>1</v>
      </c>
      <c r="E27637" t="s">
        <v>23234</v>
      </c>
      <c r="F27637" t="s">
        <v>23232</v>
      </c>
      <c r="G27637" t="s">
        <v>14</v>
      </c>
      <c r="H27637" t="s">
        <v>23240</v>
      </c>
      <c r="I27637" t="s">
        <v>35</v>
      </c>
      <c r="J27637" t="s">
        <v>46</v>
      </c>
      <c r="K27637" t="s">
        <v>47</v>
      </c>
      <c r="L27637" t="s">
        <v>43</v>
      </c>
      <c r="M27637">
        <v>7550</v>
      </c>
      <c r="N27637">
        <v>246</v>
      </c>
      <c r="O27637">
        <v>262</v>
      </c>
    </row>
    <row r="27638" spans="1:15" x14ac:dyDescent="0.3">
      <c r="E27638" t="s">
        <v>23234</v>
      </c>
      <c r="F27638" t="s">
        <v>9773</v>
      </c>
      <c r="G27638" t="s">
        <v>51</v>
      </c>
      <c r="H27638" t="s">
        <v>23243</v>
      </c>
      <c r="I27638" t="s">
        <v>52</v>
      </c>
      <c r="J27638" t="s">
        <v>60</v>
      </c>
      <c r="M27638">
        <v>7550</v>
      </c>
      <c r="N27638">
        <v>314</v>
      </c>
      <c r="O27638">
        <v>319</v>
      </c>
    </row>
    <row r="27639" spans="1:15" x14ac:dyDescent="0.3">
      <c r="A27639" t="s">
        <v>23</v>
      </c>
      <c r="B27639">
        <v>0</v>
      </c>
      <c r="C27639">
        <v>0</v>
      </c>
      <c r="D27639">
        <v>1</v>
      </c>
      <c r="E27639" t="s">
        <v>23249</v>
      </c>
      <c r="F27639" t="s">
        <v>23255</v>
      </c>
      <c r="G27639" t="s">
        <v>23</v>
      </c>
      <c r="H27639" t="s">
        <v>23254</v>
      </c>
      <c r="I27639" t="s">
        <v>26</v>
      </c>
      <c r="M27639">
        <v>7551</v>
      </c>
      <c r="N27639">
        <v>17</v>
      </c>
      <c r="O27639">
        <v>25</v>
      </c>
    </row>
    <row r="27640" spans="1:15" x14ac:dyDescent="0.3">
      <c r="A27640" t="s">
        <v>23</v>
      </c>
      <c r="B27640">
        <v>1</v>
      </c>
      <c r="C27640">
        <v>1</v>
      </c>
      <c r="D27640">
        <v>1</v>
      </c>
      <c r="E27640" t="s">
        <v>23249</v>
      </c>
      <c r="F27640" t="s">
        <v>16480</v>
      </c>
      <c r="G27640" t="s">
        <v>23</v>
      </c>
      <c r="H27640" t="s">
        <v>23254</v>
      </c>
      <c r="I27640" t="s">
        <v>41</v>
      </c>
      <c r="J27640" t="s">
        <v>112</v>
      </c>
      <c r="M27640">
        <v>7551</v>
      </c>
      <c r="N27640">
        <v>20</v>
      </c>
      <c r="O27640">
        <v>25</v>
      </c>
    </row>
    <row r="27641" spans="1:15" x14ac:dyDescent="0.3">
      <c r="A27641" t="s">
        <v>14</v>
      </c>
      <c r="B27641">
        <v>1</v>
      </c>
      <c r="C27641">
        <v>1</v>
      </c>
      <c r="D27641">
        <v>1</v>
      </c>
      <c r="E27641" t="s">
        <v>23249</v>
      </c>
      <c r="F27641" t="s">
        <v>9057</v>
      </c>
      <c r="G27641" t="s">
        <v>14</v>
      </c>
      <c r="H27641" t="s">
        <v>23253</v>
      </c>
      <c r="I27641" t="s">
        <v>35</v>
      </c>
      <c r="J27641" t="s">
        <v>32</v>
      </c>
      <c r="M27641">
        <v>7551</v>
      </c>
      <c r="N27641">
        <v>27</v>
      </c>
      <c r="O27641">
        <v>34</v>
      </c>
    </row>
    <row r="27642" spans="1:15" x14ac:dyDescent="0.3">
      <c r="A27642" t="s">
        <v>14</v>
      </c>
      <c r="B27642">
        <v>1</v>
      </c>
      <c r="C27642">
        <v>1</v>
      </c>
      <c r="D27642">
        <v>1</v>
      </c>
      <c r="E27642" t="s">
        <v>23249</v>
      </c>
      <c r="F27642" t="s">
        <v>23251</v>
      </c>
      <c r="G27642" t="s">
        <v>14</v>
      </c>
      <c r="H27642" t="s">
        <v>23252</v>
      </c>
      <c r="I27642" t="s">
        <v>35</v>
      </c>
      <c r="J27642" t="s">
        <v>42</v>
      </c>
      <c r="K27642" t="s">
        <v>43</v>
      </c>
      <c r="M27642">
        <v>7551</v>
      </c>
      <c r="N27642">
        <v>47</v>
      </c>
      <c r="O27642">
        <v>53</v>
      </c>
    </row>
    <row r="27643" spans="1:15" x14ac:dyDescent="0.3">
      <c r="A27643" t="s">
        <v>14</v>
      </c>
      <c r="B27643">
        <v>1</v>
      </c>
      <c r="C27643">
        <v>1</v>
      </c>
      <c r="D27643">
        <v>1</v>
      </c>
      <c r="E27643" t="s">
        <v>23249</v>
      </c>
      <c r="F27643" t="s">
        <v>19980</v>
      </c>
      <c r="G27643" t="s">
        <v>14</v>
      </c>
      <c r="H27643" t="s">
        <v>23250</v>
      </c>
      <c r="I27643" t="s">
        <v>35</v>
      </c>
      <c r="J27643" t="s">
        <v>32</v>
      </c>
      <c r="M27643">
        <v>7551</v>
      </c>
      <c r="N27643">
        <v>106</v>
      </c>
      <c r="O27643">
        <v>114</v>
      </c>
    </row>
    <row r="27644" spans="1:15" x14ac:dyDescent="0.3">
      <c r="E27644" t="s">
        <v>23249</v>
      </c>
      <c r="F27644" t="s">
        <v>23266</v>
      </c>
      <c r="G27644" t="s">
        <v>14</v>
      </c>
      <c r="H27644" t="s">
        <v>23267</v>
      </c>
      <c r="I27644" t="s">
        <v>26</v>
      </c>
      <c r="M27644">
        <v>7552</v>
      </c>
      <c r="N27644">
        <v>0</v>
      </c>
      <c r="O27644">
        <v>14</v>
      </c>
    </row>
    <row r="27645" spans="1:15" x14ac:dyDescent="0.3">
      <c r="E27645" t="s">
        <v>23249</v>
      </c>
      <c r="F27645" t="s">
        <v>23268</v>
      </c>
      <c r="G27645" t="s">
        <v>17</v>
      </c>
      <c r="H27645" t="s">
        <v>23269</v>
      </c>
      <c r="I27645" t="s">
        <v>19</v>
      </c>
      <c r="M27645">
        <v>7552</v>
      </c>
      <c r="N27645">
        <v>0</v>
      </c>
      <c r="O27645">
        <v>28</v>
      </c>
    </row>
    <row r="27646" spans="1:15" x14ac:dyDescent="0.3">
      <c r="E27646" t="s">
        <v>23249</v>
      </c>
      <c r="F27646" t="s">
        <v>1606</v>
      </c>
      <c r="G27646" t="s">
        <v>14</v>
      </c>
      <c r="H27646" t="s">
        <v>23269</v>
      </c>
      <c r="I27646" t="s">
        <v>52</v>
      </c>
      <c r="J27646" t="s">
        <v>32</v>
      </c>
      <c r="M27646">
        <v>7552</v>
      </c>
      <c r="N27646">
        <v>22</v>
      </c>
      <c r="O27646">
        <v>28</v>
      </c>
    </row>
    <row r="27647" spans="1:15" x14ac:dyDescent="0.3">
      <c r="E27647" t="s">
        <v>23249</v>
      </c>
      <c r="F27647" t="s">
        <v>23264</v>
      </c>
      <c r="G27647" t="s">
        <v>17</v>
      </c>
      <c r="H27647" t="s">
        <v>23265</v>
      </c>
      <c r="I27647" t="s">
        <v>19</v>
      </c>
      <c r="M27647">
        <v>7552</v>
      </c>
      <c r="N27647">
        <v>41</v>
      </c>
      <c r="O27647">
        <v>82</v>
      </c>
    </row>
    <row r="27648" spans="1:15" x14ac:dyDescent="0.3">
      <c r="A27648" t="s">
        <v>237</v>
      </c>
      <c r="B27648">
        <v>0</v>
      </c>
      <c r="C27648">
        <v>0</v>
      </c>
      <c r="D27648">
        <v>0</v>
      </c>
      <c r="E27648" t="s">
        <v>23249</v>
      </c>
      <c r="F27648" t="s">
        <v>23272</v>
      </c>
      <c r="G27648" t="s">
        <v>17</v>
      </c>
      <c r="H27648" t="s">
        <v>23273</v>
      </c>
      <c r="I27648" t="s">
        <v>26</v>
      </c>
      <c r="M27648">
        <v>7552</v>
      </c>
      <c r="N27648">
        <v>105</v>
      </c>
      <c r="O27648">
        <v>116</v>
      </c>
    </row>
    <row r="27649" spans="1:15" x14ac:dyDescent="0.3">
      <c r="A27649" t="s">
        <v>23</v>
      </c>
      <c r="B27649">
        <v>1</v>
      </c>
      <c r="C27649">
        <v>1</v>
      </c>
      <c r="D27649">
        <v>1</v>
      </c>
      <c r="E27649" t="s">
        <v>23249</v>
      </c>
      <c r="F27649" t="s">
        <v>23270</v>
      </c>
      <c r="G27649" t="s">
        <v>23</v>
      </c>
      <c r="H27649" t="s">
        <v>23271</v>
      </c>
      <c r="I27649" t="s">
        <v>35</v>
      </c>
      <c r="J27649" t="s">
        <v>112</v>
      </c>
      <c r="M27649">
        <v>7552</v>
      </c>
      <c r="N27649">
        <v>131</v>
      </c>
      <c r="O27649">
        <v>140</v>
      </c>
    </row>
    <row r="27650" spans="1:15" x14ac:dyDescent="0.3">
      <c r="E27650" t="s">
        <v>23249</v>
      </c>
      <c r="F27650" t="s">
        <v>13112</v>
      </c>
      <c r="G27650" t="s">
        <v>23</v>
      </c>
      <c r="H27650" t="s">
        <v>23257</v>
      </c>
      <c r="I27650" t="s">
        <v>69</v>
      </c>
      <c r="J27650" t="s">
        <v>1975</v>
      </c>
      <c r="M27650">
        <v>7552</v>
      </c>
      <c r="N27650">
        <v>145</v>
      </c>
      <c r="O27650">
        <v>162</v>
      </c>
    </row>
    <row r="27651" spans="1:15" x14ac:dyDescent="0.3">
      <c r="E27651" t="s">
        <v>23249</v>
      </c>
      <c r="F27651" t="s">
        <v>101</v>
      </c>
      <c r="G27651" t="s">
        <v>51</v>
      </c>
      <c r="H27651" t="s">
        <v>23256</v>
      </c>
      <c r="I27651" t="s">
        <v>52</v>
      </c>
      <c r="J27651" t="s">
        <v>103</v>
      </c>
      <c r="M27651">
        <v>7552</v>
      </c>
      <c r="N27651">
        <v>185</v>
      </c>
      <c r="O27651">
        <v>191</v>
      </c>
    </row>
    <row r="27652" spans="1:15" x14ac:dyDescent="0.3">
      <c r="E27652" t="s">
        <v>23249</v>
      </c>
      <c r="F27652" t="s">
        <v>23258</v>
      </c>
      <c r="G27652" t="s">
        <v>23</v>
      </c>
      <c r="H27652" t="s">
        <v>23259</v>
      </c>
      <c r="I27652" t="s">
        <v>52</v>
      </c>
      <c r="J27652" t="s">
        <v>750</v>
      </c>
      <c r="K27652" t="s">
        <v>751</v>
      </c>
      <c r="M27652">
        <v>7552</v>
      </c>
      <c r="N27652">
        <v>216</v>
      </c>
      <c r="O27652">
        <v>236</v>
      </c>
    </row>
    <row r="27653" spans="1:15" x14ac:dyDescent="0.3">
      <c r="E27653" t="s">
        <v>23249</v>
      </c>
      <c r="F27653" t="s">
        <v>23262</v>
      </c>
      <c r="G27653" t="s">
        <v>23</v>
      </c>
      <c r="H27653" t="s">
        <v>23263</v>
      </c>
      <c r="I27653" t="s">
        <v>22</v>
      </c>
      <c r="M27653">
        <v>7552</v>
      </c>
      <c r="N27653">
        <v>228</v>
      </c>
      <c r="O27653">
        <v>236</v>
      </c>
    </row>
    <row r="27654" spans="1:15" x14ac:dyDescent="0.3">
      <c r="A27654" t="s">
        <v>14</v>
      </c>
      <c r="B27654">
        <v>1</v>
      </c>
      <c r="C27654">
        <v>1</v>
      </c>
      <c r="D27654">
        <v>1</v>
      </c>
      <c r="E27654" t="s">
        <v>23249</v>
      </c>
      <c r="F27654" t="s">
        <v>23260</v>
      </c>
      <c r="G27654" t="s">
        <v>14</v>
      </c>
      <c r="H27654" t="s">
        <v>23261</v>
      </c>
      <c r="I27654" t="s">
        <v>35</v>
      </c>
      <c r="J27654" t="s">
        <v>46</v>
      </c>
      <c r="K27654" t="s">
        <v>47</v>
      </c>
      <c r="L27654" t="s">
        <v>43</v>
      </c>
      <c r="M27654">
        <v>7552</v>
      </c>
      <c r="N27654">
        <v>274</v>
      </c>
      <c r="O27654">
        <v>296</v>
      </c>
    </row>
    <row r="27655" spans="1:15" x14ac:dyDescent="0.3">
      <c r="A27655" t="s">
        <v>14</v>
      </c>
      <c r="B27655">
        <v>1</v>
      </c>
      <c r="C27655">
        <v>1</v>
      </c>
      <c r="D27655">
        <v>1</v>
      </c>
      <c r="E27655" t="s">
        <v>1522</v>
      </c>
      <c r="F27655" t="s">
        <v>1539</v>
      </c>
      <c r="G27655" t="s">
        <v>14</v>
      </c>
      <c r="H27655" t="s">
        <v>23274</v>
      </c>
      <c r="I27655" t="s">
        <v>19</v>
      </c>
      <c r="M27655">
        <v>7553</v>
      </c>
      <c r="N27655">
        <v>0</v>
      </c>
      <c r="O27655">
        <v>5</v>
      </c>
    </row>
    <row r="27656" spans="1:15" x14ac:dyDescent="0.3">
      <c r="A27656" t="s">
        <v>14</v>
      </c>
      <c r="B27656">
        <v>0</v>
      </c>
      <c r="C27656">
        <v>1</v>
      </c>
      <c r="D27656" t="s">
        <v>14</v>
      </c>
      <c r="E27656" t="s">
        <v>1522</v>
      </c>
      <c r="F27656" t="s">
        <v>1523</v>
      </c>
      <c r="G27656" t="s">
        <v>23</v>
      </c>
      <c r="H27656" t="s">
        <v>23275</v>
      </c>
      <c r="I27656" t="s">
        <v>19</v>
      </c>
      <c r="M27656">
        <v>7553</v>
      </c>
      <c r="N27656">
        <v>123</v>
      </c>
      <c r="O27656">
        <v>128</v>
      </c>
    </row>
    <row r="27657" spans="1:15" x14ac:dyDescent="0.3">
      <c r="E27657" t="s">
        <v>1522</v>
      </c>
      <c r="F27657" t="s">
        <v>1523</v>
      </c>
      <c r="G27657" t="s">
        <v>51</v>
      </c>
      <c r="H27657" t="s">
        <v>23275</v>
      </c>
      <c r="I27657" t="s">
        <v>52</v>
      </c>
      <c r="J27657" t="s">
        <v>191</v>
      </c>
      <c r="M27657">
        <v>7553</v>
      </c>
      <c r="N27657">
        <v>123</v>
      </c>
      <c r="O27657">
        <v>128</v>
      </c>
    </row>
    <row r="27658" spans="1:15" x14ac:dyDescent="0.3">
      <c r="A27658" t="s">
        <v>14</v>
      </c>
      <c r="B27658">
        <v>0</v>
      </c>
      <c r="C27658">
        <v>1</v>
      </c>
      <c r="D27658" t="s">
        <v>14</v>
      </c>
      <c r="E27658" t="s">
        <v>1522</v>
      </c>
      <c r="F27658" t="s">
        <v>23279</v>
      </c>
      <c r="G27658" t="s">
        <v>23</v>
      </c>
      <c r="H27658" t="s">
        <v>23280</v>
      </c>
      <c r="I27658" t="s">
        <v>22</v>
      </c>
      <c r="M27658">
        <v>7553</v>
      </c>
      <c r="N27658">
        <v>130</v>
      </c>
      <c r="O27658">
        <v>134</v>
      </c>
    </row>
    <row r="27659" spans="1:15" x14ac:dyDescent="0.3">
      <c r="A27659" t="s">
        <v>14</v>
      </c>
      <c r="B27659">
        <v>0</v>
      </c>
      <c r="C27659">
        <v>1</v>
      </c>
      <c r="D27659" t="s">
        <v>14</v>
      </c>
      <c r="E27659" t="s">
        <v>1522</v>
      </c>
      <c r="F27659" t="s">
        <v>1525</v>
      </c>
      <c r="G27659" t="s">
        <v>23</v>
      </c>
      <c r="H27659" t="s">
        <v>23282</v>
      </c>
      <c r="I27659" t="s">
        <v>26</v>
      </c>
      <c r="M27659">
        <v>7553</v>
      </c>
      <c r="N27659">
        <v>136</v>
      </c>
      <c r="O27659">
        <v>140</v>
      </c>
    </row>
    <row r="27660" spans="1:15" x14ac:dyDescent="0.3">
      <c r="E27660" t="s">
        <v>1522</v>
      </c>
      <c r="F27660" t="s">
        <v>1525</v>
      </c>
      <c r="G27660" t="s">
        <v>14</v>
      </c>
      <c r="H27660" t="s">
        <v>23282</v>
      </c>
      <c r="I27660" t="s">
        <v>19</v>
      </c>
      <c r="M27660">
        <v>7553</v>
      </c>
      <c r="N27660">
        <v>136</v>
      </c>
      <c r="O27660">
        <v>140</v>
      </c>
    </row>
    <row r="27661" spans="1:15" x14ac:dyDescent="0.3">
      <c r="A27661" t="s">
        <v>14</v>
      </c>
      <c r="B27661">
        <v>0</v>
      </c>
      <c r="C27661">
        <v>1</v>
      </c>
      <c r="D27661" t="s">
        <v>14</v>
      </c>
      <c r="E27661" t="s">
        <v>1522</v>
      </c>
      <c r="F27661" t="s">
        <v>22339</v>
      </c>
      <c r="G27661" t="s">
        <v>23</v>
      </c>
      <c r="H27661" t="s">
        <v>23276</v>
      </c>
      <c r="I27661" t="s">
        <v>26</v>
      </c>
      <c r="M27661">
        <v>7553</v>
      </c>
      <c r="N27661">
        <v>144</v>
      </c>
      <c r="O27661">
        <v>149</v>
      </c>
    </row>
    <row r="27662" spans="1:15" x14ac:dyDescent="0.3">
      <c r="E27662" t="s">
        <v>1522</v>
      </c>
      <c r="F27662" t="s">
        <v>22339</v>
      </c>
      <c r="G27662" t="s">
        <v>14</v>
      </c>
      <c r="H27662" t="s">
        <v>23276</v>
      </c>
      <c r="I27662" t="s">
        <v>31</v>
      </c>
      <c r="J27662" t="s">
        <v>32</v>
      </c>
      <c r="M27662">
        <v>7553</v>
      </c>
      <c r="N27662">
        <v>144</v>
      </c>
      <c r="O27662">
        <v>149</v>
      </c>
    </row>
    <row r="27663" spans="1:15" x14ac:dyDescent="0.3">
      <c r="A27663" t="s">
        <v>14</v>
      </c>
      <c r="B27663">
        <v>1</v>
      </c>
      <c r="C27663">
        <v>1</v>
      </c>
      <c r="D27663">
        <v>1</v>
      </c>
      <c r="E27663" t="s">
        <v>1522</v>
      </c>
      <c r="F27663" t="s">
        <v>23277</v>
      </c>
      <c r="G27663" t="s">
        <v>14</v>
      </c>
      <c r="H27663" t="s">
        <v>23278</v>
      </c>
      <c r="I27663" t="s">
        <v>35</v>
      </c>
      <c r="J27663" t="s">
        <v>46</v>
      </c>
      <c r="K27663" t="s">
        <v>47</v>
      </c>
      <c r="L27663" t="s">
        <v>43</v>
      </c>
      <c r="M27663">
        <v>7553</v>
      </c>
      <c r="N27663">
        <v>177</v>
      </c>
      <c r="O27663">
        <v>191</v>
      </c>
    </row>
    <row r="27664" spans="1:15" x14ac:dyDescent="0.3">
      <c r="A27664" t="s">
        <v>14</v>
      </c>
      <c r="B27664">
        <v>1</v>
      </c>
      <c r="C27664">
        <v>1</v>
      </c>
      <c r="D27664">
        <v>1</v>
      </c>
      <c r="E27664" t="s">
        <v>1522</v>
      </c>
      <c r="F27664" t="s">
        <v>1539</v>
      </c>
      <c r="G27664" t="s">
        <v>14</v>
      </c>
      <c r="H27664" t="s">
        <v>23281</v>
      </c>
      <c r="I27664" t="s">
        <v>22</v>
      </c>
      <c r="M27664">
        <v>7553</v>
      </c>
      <c r="N27664">
        <v>379</v>
      </c>
      <c r="O27664">
        <v>384</v>
      </c>
    </row>
    <row r="27665" spans="1:15" x14ac:dyDescent="0.3">
      <c r="A27665" t="s">
        <v>14</v>
      </c>
      <c r="B27665">
        <v>1</v>
      </c>
      <c r="C27665">
        <v>1</v>
      </c>
      <c r="D27665">
        <v>1</v>
      </c>
      <c r="E27665" t="s">
        <v>1522</v>
      </c>
      <c r="F27665" t="s">
        <v>1539</v>
      </c>
      <c r="G27665" t="s">
        <v>14</v>
      </c>
      <c r="H27665" t="s">
        <v>23287</v>
      </c>
      <c r="I27665" t="s">
        <v>22</v>
      </c>
      <c r="M27665">
        <v>7554</v>
      </c>
      <c r="N27665">
        <v>36</v>
      </c>
      <c r="O27665">
        <v>41</v>
      </c>
    </row>
    <row r="27666" spans="1:15" x14ac:dyDescent="0.3">
      <c r="E27666" t="s">
        <v>1522</v>
      </c>
      <c r="F27666" t="s">
        <v>1523</v>
      </c>
      <c r="G27666" t="s">
        <v>14</v>
      </c>
      <c r="H27666" t="s">
        <v>23285</v>
      </c>
      <c r="I27666" t="s">
        <v>50</v>
      </c>
      <c r="M27666">
        <v>7554</v>
      </c>
      <c r="N27666">
        <v>127</v>
      </c>
      <c r="O27666">
        <v>132</v>
      </c>
    </row>
    <row r="27667" spans="1:15" x14ac:dyDescent="0.3">
      <c r="E27667" t="s">
        <v>1522</v>
      </c>
      <c r="F27667" t="s">
        <v>1523</v>
      </c>
      <c r="G27667" t="s">
        <v>51</v>
      </c>
      <c r="H27667" t="s">
        <v>23285</v>
      </c>
      <c r="I27667" t="s">
        <v>52</v>
      </c>
      <c r="J27667" t="s">
        <v>191</v>
      </c>
      <c r="M27667">
        <v>7554</v>
      </c>
      <c r="N27667">
        <v>127</v>
      </c>
      <c r="O27667">
        <v>132</v>
      </c>
    </row>
    <row r="27668" spans="1:15" x14ac:dyDescent="0.3">
      <c r="A27668" t="s">
        <v>14</v>
      </c>
      <c r="B27668">
        <v>1</v>
      </c>
      <c r="C27668">
        <v>1</v>
      </c>
      <c r="D27668">
        <v>1</v>
      </c>
      <c r="E27668" t="s">
        <v>1522</v>
      </c>
      <c r="F27668" t="s">
        <v>23283</v>
      </c>
      <c r="G27668" t="s">
        <v>14</v>
      </c>
      <c r="H27668" t="s">
        <v>23284</v>
      </c>
      <c r="I27668" t="s">
        <v>19</v>
      </c>
      <c r="M27668">
        <v>7554</v>
      </c>
      <c r="N27668">
        <v>259</v>
      </c>
      <c r="O27668">
        <v>266</v>
      </c>
    </row>
    <row r="27669" spans="1:15" x14ac:dyDescent="0.3">
      <c r="E27669" t="s">
        <v>1522</v>
      </c>
      <c r="F27669" t="s">
        <v>23283</v>
      </c>
      <c r="G27669" t="s">
        <v>17</v>
      </c>
      <c r="H27669" t="s">
        <v>23284</v>
      </c>
      <c r="I27669" t="s">
        <v>26</v>
      </c>
      <c r="M27669">
        <v>7554</v>
      </c>
      <c r="N27669">
        <v>259</v>
      </c>
      <c r="O27669">
        <v>266</v>
      </c>
    </row>
    <row r="27670" spans="1:15" x14ac:dyDescent="0.3">
      <c r="E27670" t="s">
        <v>1522</v>
      </c>
      <c r="F27670" t="s">
        <v>247</v>
      </c>
      <c r="G27670" t="s">
        <v>51</v>
      </c>
      <c r="H27670" t="s">
        <v>23286</v>
      </c>
      <c r="I27670" t="s">
        <v>52</v>
      </c>
      <c r="J27670" t="s">
        <v>60</v>
      </c>
      <c r="M27670">
        <v>7554</v>
      </c>
      <c r="N27670">
        <v>327</v>
      </c>
      <c r="O27670">
        <v>334</v>
      </c>
    </row>
    <row r="27671" spans="1:15" x14ac:dyDescent="0.3">
      <c r="E27671" t="s">
        <v>1522</v>
      </c>
      <c r="F27671" t="s">
        <v>1523</v>
      </c>
      <c r="G27671" t="s">
        <v>14</v>
      </c>
      <c r="H27671" t="s">
        <v>23292</v>
      </c>
      <c r="I27671" t="s">
        <v>19</v>
      </c>
      <c r="M27671">
        <v>7555</v>
      </c>
      <c r="N27671">
        <v>61</v>
      </c>
      <c r="O27671">
        <v>66</v>
      </c>
    </row>
    <row r="27672" spans="1:15" x14ac:dyDescent="0.3">
      <c r="E27672" t="s">
        <v>1522</v>
      </c>
      <c r="F27672" t="s">
        <v>1523</v>
      </c>
      <c r="G27672" t="s">
        <v>51</v>
      </c>
      <c r="H27672" t="s">
        <v>23292</v>
      </c>
      <c r="I27672" t="s">
        <v>52</v>
      </c>
      <c r="J27672" t="s">
        <v>191</v>
      </c>
      <c r="M27672">
        <v>7555</v>
      </c>
      <c r="N27672">
        <v>61</v>
      </c>
      <c r="O27672">
        <v>66</v>
      </c>
    </row>
    <row r="27673" spans="1:15" x14ac:dyDescent="0.3">
      <c r="E27673" t="s">
        <v>1522</v>
      </c>
      <c r="F27673" t="s">
        <v>131</v>
      </c>
      <c r="G27673" t="s">
        <v>51</v>
      </c>
      <c r="H27673" t="s">
        <v>23291</v>
      </c>
      <c r="I27673" t="s">
        <v>52</v>
      </c>
      <c r="J27673" t="s">
        <v>60</v>
      </c>
      <c r="M27673">
        <v>7555</v>
      </c>
      <c r="N27673">
        <v>151</v>
      </c>
      <c r="O27673">
        <v>157</v>
      </c>
    </row>
    <row r="27674" spans="1:15" x14ac:dyDescent="0.3">
      <c r="E27674" t="s">
        <v>1522</v>
      </c>
      <c r="F27674" t="s">
        <v>1525</v>
      </c>
      <c r="G27674" t="s">
        <v>14</v>
      </c>
      <c r="H27674" t="s">
        <v>23290</v>
      </c>
      <c r="I27674" t="s">
        <v>19</v>
      </c>
      <c r="M27674">
        <v>7555</v>
      </c>
      <c r="N27674">
        <v>200</v>
      </c>
      <c r="O27674">
        <v>204</v>
      </c>
    </row>
    <row r="27675" spans="1:15" x14ac:dyDescent="0.3">
      <c r="A27675" t="s">
        <v>14</v>
      </c>
      <c r="B27675">
        <v>0</v>
      </c>
      <c r="C27675">
        <v>1</v>
      </c>
      <c r="D27675" t="s">
        <v>14</v>
      </c>
      <c r="E27675" t="s">
        <v>1522</v>
      </c>
      <c r="F27675" t="s">
        <v>1525</v>
      </c>
      <c r="G27675" t="s">
        <v>23</v>
      </c>
      <c r="H27675" t="s">
        <v>23290</v>
      </c>
      <c r="I27675" t="s">
        <v>26</v>
      </c>
      <c r="M27675">
        <v>7555</v>
      </c>
      <c r="N27675">
        <v>200</v>
      </c>
      <c r="O27675">
        <v>204</v>
      </c>
    </row>
    <row r="27676" spans="1:15" x14ac:dyDescent="0.3">
      <c r="A27676" t="s">
        <v>14</v>
      </c>
      <c r="B27676">
        <v>1</v>
      </c>
      <c r="C27676">
        <v>1</v>
      </c>
      <c r="D27676">
        <v>1</v>
      </c>
      <c r="E27676" t="s">
        <v>1522</v>
      </c>
      <c r="F27676" t="s">
        <v>23288</v>
      </c>
      <c r="G27676" t="s">
        <v>14</v>
      </c>
      <c r="H27676" t="s">
        <v>23289</v>
      </c>
      <c r="I27676" t="s">
        <v>22</v>
      </c>
      <c r="M27676">
        <v>7555</v>
      </c>
      <c r="N27676">
        <v>221</v>
      </c>
      <c r="O27676">
        <v>229</v>
      </c>
    </row>
    <row r="27677" spans="1:15" x14ac:dyDescent="0.3">
      <c r="E27677" t="s">
        <v>1522</v>
      </c>
      <c r="F27677" t="s">
        <v>1523</v>
      </c>
      <c r="G27677" t="s">
        <v>14</v>
      </c>
      <c r="H27677" t="s">
        <v>23293</v>
      </c>
      <c r="I27677" t="s">
        <v>50</v>
      </c>
      <c r="M27677">
        <v>7555</v>
      </c>
      <c r="N27677">
        <v>256</v>
      </c>
      <c r="O27677">
        <v>261</v>
      </c>
    </row>
    <row r="27678" spans="1:15" x14ac:dyDescent="0.3">
      <c r="E27678" t="s">
        <v>1522</v>
      </c>
      <c r="F27678" t="s">
        <v>1523</v>
      </c>
      <c r="G27678" t="s">
        <v>51</v>
      </c>
      <c r="H27678" t="s">
        <v>23293</v>
      </c>
      <c r="I27678" t="s">
        <v>52</v>
      </c>
      <c r="J27678" t="s">
        <v>191</v>
      </c>
      <c r="M27678">
        <v>7555</v>
      </c>
      <c r="N27678">
        <v>256</v>
      </c>
      <c r="O27678">
        <v>261</v>
      </c>
    </row>
    <row r="27679" spans="1:15" x14ac:dyDescent="0.3">
      <c r="A27679" t="s">
        <v>14</v>
      </c>
      <c r="B27679">
        <v>1</v>
      </c>
      <c r="C27679">
        <v>1</v>
      </c>
      <c r="D27679">
        <v>1</v>
      </c>
      <c r="E27679" t="s">
        <v>1522</v>
      </c>
      <c r="F27679" t="s">
        <v>23279</v>
      </c>
      <c r="G27679" t="s">
        <v>14</v>
      </c>
      <c r="H27679" t="s">
        <v>23294</v>
      </c>
      <c r="I27679" t="s">
        <v>22</v>
      </c>
      <c r="M27679">
        <v>7555</v>
      </c>
      <c r="N27679">
        <v>356</v>
      </c>
      <c r="O27679">
        <v>360</v>
      </c>
    </row>
    <row r="27680" spans="1:15" x14ac:dyDescent="0.3">
      <c r="E27680" t="s">
        <v>1522</v>
      </c>
      <c r="F27680" t="s">
        <v>22339</v>
      </c>
      <c r="G27680" t="s">
        <v>14</v>
      </c>
      <c r="H27680" t="s">
        <v>23297</v>
      </c>
      <c r="I27680" t="s">
        <v>31</v>
      </c>
      <c r="J27680" t="s">
        <v>32</v>
      </c>
      <c r="M27680">
        <v>7556</v>
      </c>
      <c r="N27680">
        <v>185</v>
      </c>
      <c r="O27680">
        <v>190</v>
      </c>
    </row>
    <row r="27681" spans="1:15" x14ac:dyDescent="0.3">
      <c r="A27681" t="s">
        <v>14</v>
      </c>
      <c r="B27681">
        <v>0</v>
      </c>
      <c r="C27681">
        <v>1</v>
      </c>
      <c r="D27681" t="s">
        <v>14</v>
      </c>
      <c r="E27681" t="s">
        <v>1522</v>
      </c>
      <c r="F27681" t="s">
        <v>22339</v>
      </c>
      <c r="G27681" t="s">
        <v>23</v>
      </c>
      <c r="H27681" t="s">
        <v>23297</v>
      </c>
      <c r="I27681" t="s">
        <v>26</v>
      </c>
      <c r="M27681">
        <v>7556</v>
      </c>
      <c r="N27681">
        <v>185</v>
      </c>
      <c r="O27681">
        <v>190</v>
      </c>
    </row>
    <row r="27682" spans="1:15" x14ac:dyDescent="0.3">
      <c r="A27682" t="s">
        <v>14</v>
      </c>
      <c r="B27682">
        <v>0</v>
      </c>
      <c r="C27682">
        <v>1</v>
      </c>
      <c r="D27682" t="s">
        <v>14</v>
      </c>
      <c r="E27682" t="s">
        <v>1522</v>
      </c>
      <c r="F27682" t="s">
        <v>1523</v>
      </c>
      <c r="G27682" t="s">
        <v>51</v>
      </c>
      <c r="H27682" t="s">
        <v>23295</v>
      </c>
      <c r="I27682" t="s">
        <v>52</v>
      </c>
      <c r="J27682" t="s">
        <v>195</v>
      </c>
      <c r="M27682">
        <v>7556</v>
      </c>
      <c r="N27682">
        <v>306</v>
      </c>
      <c r="O27682">
        <v>311</v>
      </c>
    </row>
    <row r="27683" spans="1:15" x14ac:dyDescent="0.3">
      <c r="E27683" t="s">
        <v>1522</v>
      </c>
      <c r="F27683" t="s">
        <v>1523</v>
      </c>
      <c r="G27683" t="s">
        <v>14</v>
      </c>
      <c r="H27683" t="s">
        <v>23295</v>
      </c>
      <c r="I27683" t="s">
        <v>50</v>
      </c>
      <c r="M27683">
        <v>7556</v>
      </c>
      <c r="N27683">
        <v>306</v>
      </c>
      <c r="O27683">
        <v>311</v>
      </c>
    </row>
    <row r="27684" spans="1:15" x14ac:dyDescent="0.3">
      <c r="E27684" t="s">
        <v>1522</v>
      </c>
      <c r="F27684" t="s">
        <v>247</v>
      </c>
      <c r="G27684" t="s">
        <v>51</v>
      </c>
      <c r="H27684" t="s">
        <v>23298</v>
      </c>
      <c r="I27684" t="s">
        <v>52</v>
      </c>
      <c r="J27684" t="s">
        <v>60</v>
      </c>
      <c r="M27684">
        <v>7556</v>
      </c>
      <c r="N27684">
        <v>322</v>
      </c>
      <c r="O27684">
        <v>329</v>
      </c>
    </row>
    <row r="27685" spans="1:15" x14ac:dyDescent="0.3">
      <c r="A27685" t="s">
        <v>14</v>
      </c>
      <c r="B27685">
        <v>1</v>
      </c>
      <c r="C27685">
        <v>1</v>
      </c>
      <c r="D27685">
        <v>1</v>
      </c>
      <c r="E27685" t="s">
        <v>1522</v>
      </c>
      <c r="F27685" t="s">
        <v>1142</v>
      </c>
      <c r="G27685" t="s">
        <v>14</v>
      </c>
      <c r="H27685" t="s">
        <v>23296</v>
      </c>
      <c r="I27685" t="s">
        <v>35</v>
      </c>
      <c r="J27685" t="s">
        <v>32</v>
      </c>
      <c r="M27685">
        <v>7556</v>
      </c>
      <c r="N27685">
        <v>343</v>
      </c>
      <c r="O27685">
        <v>349</v>
      </c>
    </row>
    <row r="27686" spans="1:15" x14ac:dyDescent="0.3">
      <c r="A27686" t="s">
        <v>14</v>
      </c>
      <c r="B27686">
        <v>1</v>
      </c>
      <c r="C27686">
        <v>1</v>
      </c>
      <c r="D27686">
        <v>1</v>
      </c>
      <c r="E27686" t="s">
        <v>1522</v>
      </c>
      <c r="F27686" t="s">
        <v>1523</v>
      </c>
      <c r="G27686" t="s">
        <v>14</v>
      </c>
      <c r="H27686" t="s">
        <v>23302</v>
      </c>
      <c r="I27686" t="s">
        <v>26</v>
      </c>
      <c r="M27686">
        <v>7557</v>
      </c>
      <c r="N27686">
        <v>36</v>
      </c>
      <c r="O27686">
        <v>41</v>
      </c>
    </row>
    <row r="27687" spans="1:15" x14ac:dyDescent="0.3">
      <c r="E27687" t="s">
        <v>1522</v>
      </c>
      <c r="F27687" t="s">
        <v>1523</v>
      </c>
      <c r="G27687" t="s">
        <v>51</v>
      </c>
      <c r="H27687" t="s">
        <v>23302</v>
      </c>
      <c r="I27687" t="s">
        <v>41</v>
      </c>
      <c r="J27687" t="s">
        <v>191</v>
      </c>
      <c r="M27687">
        <v>7557</v>
      </c>
      <c r="N27687">
        <v>36</v>
      </c>
      <c r="O27687">
        <v>41</v>
      </c>
    </row>
    <row r="27688" spans="1:15" x14ac:dyDescent="0.3">
      <c r="E27688" t="s">
        <v>1522</v>
      </c>
      <c r="F27688" t="s">
        <v>131</v>
      </c>
      <c r="G27688" t="s">
        <v>51</v>
      </c>
      <c r="H27688" t="s">
        <v>23301</v>
      </c>
      <c r="I27688" t="s">
        <v>52</v>
      </c>
      <c r="J27688" t="s">
        <v>60</v>
      </c>
      <c r="M27688">
        <v>7557</v>
      </c>
      <c r="N27688">
        <v>49</v>
      </c>
      <c r="O27688">
        <v>55</v>
      </c>
    </row>
    <row r="27689" spans="1:15" x14ac:dyDescent="0.3">
      <c r="A27689" t="s">
        <v>23</v>
      </c>
      <c r="B27689">
        <v>1</v>
      </c>
      <c r="C27689">
        <v>1</v>
      </c>
      <c r="D27689">
        <v>1</v>
      </c>
      <c r="E27689" t="s">
        <v>1522</v>
      </c>
      <c r="F27689" t="s">
        <v>2817</v>
      </c>
      <c r="G27689" t="s">
        <v>23</v>
      </c>
      <c r="H27689" t="s">
        <v>23303</v>
      </c>
      <c r="I27689" t="s">
        <v>35</v>
      </c>
      <c r="J27689" t="s">
        <v>112</v>
      </c>
      <c r="M27689">
        <v>7557</v>
      </c>
      <c r="N27689">
        <v>72</v>
      </c>
      <c r="O27689">
        <v>83</v>
      </c>
    </row>
    <row r="27690" spans="1:15" x14ac:dyDescent="0.3">
      <c r="A27690" t="s">
        <v>237</v>
      </c>
      <c r="B27690">
        <v>0</v>
      </c>
      <c r="E27690" t="s">
        <v>1522</v>
      </c>
      <c r="F27690" t="s">
        <v>1597</v>
      </c>
      <c r="G27690" t="s">
        <v>17</v>
      </c>
      <c r="H27690" t="s">
        <v>23300</v>
      </c>
      <c r="I27690" t="s">
        <v>22</v>
      </c>
      <c r="M27690">
        <v>7557</v>
      </c>
      <c r="N27690">
        <v>170</v>
      </c>
      <c r="O27690">
        <v>178</v>
      </c>
    </row>
    <row r="27691" spans="1:15" x14ac:dyDescent="0.3">
      <c r="E27691" t="s">
        <v>1522</v>
      </c>
      <c r="F27691" t="s">
        <v>1523</v>
      </c>
      <c r="G27691" t="s">
        <v>51</v>
      </c>
      <c r="H27691" t="s">
        <v>23305</v>
      </c>
      <c r="I27691" t="s">
        <v>52</v>
      </c>
      <c r="J27691" t="s">
        <v>191</v>
      </c>
      <c r="M27691">
        <v>7557</v>
      </c>
      <c r="N27691">
        <v>318</v>
      </c>
      <c r="O27691">
        <v>323</v>
      </c>
    </row>
    <row r="27692" spans="1:15" x14ac:dyDescent="0.3">
      <c r="A27692" t="s">
        <v>14</v>
      </c>
      <c r="B27692">
        <v>0</v>
      </c>
      <c r="C27692">
        <v>1</v>
      </c>
      <c r="D27692" t="s">
        <v>14</v>
      </c>
      <c r="E27692" t="s">
        <v>1522</v>
      </c>
      <c r="F27692" t="s">
        <v>1523</v>
      </c>
      <c r="G27692" t="s">
        <v>23</v>
      </c>
      <c r="H27692" t="s">
        <v>23305</v>
      </c>
      <c r="I27692" t="s">
        <v>26</v>
      </c>
      <c r="M27692">
        <v>7557</v>
      </c>
      <c r="N27692">
        <v>318</v>
      </c>
      <c r="O27692">
        <v>323</v>
      </c>
    </row>
    <row r="27693" spans="1:15" x14ac:dyDescent="0.3">
      <c r="A27693" t="s">
        <v>14</v>
      </c>
      <c r="B27693">
        <v>1</v>
      </c>
      <c r="C27693">
        <v>1</v>
      </c>
      <c r="D27693">
        <v>1</v>
      </c>
      <c r="E27693" t="s">
        <v>1522</v>
      </c>
      <c r="F27693" t="s">
        <v>1523</v>
      </c>
      <c r="G27693" t="s">
        <v>14</v>
      </c>
      <c r="H27693" t="s">
        <v>23305</v>
      </c>
      <c r="I27693" t="s">
        <v>19</v>
      </c>
      <c r="M27693">
        <v>7557</v>
      </c>
      <c r="N27693">
        <v>318</v>
      </c>
      <c r="O27693">
        <v>323</v>
      </c>
    </row>
    <row r="27694" spans="1:15" x14ac:dyDescent="0.3">
      <c r="A27694" t="s">
        <v>14</v>
      </c>
      <c r="B27694">
        <v>1</v>
      </c>
      <c r="C27694">
        <v>1</v>
      </c>
      <c r="D27694">
        <v>1</v>
      </c>
      <c r="E27694" t="s">
        <v>1522</v>
      </c>
      <c r="F27694" t="s">
        <v>22339</v>
      </c>
      <c r="G27694" t="s">
        <v>14</v>
      </c>
      <c r="H27694" t="s">
        <v>23299</v>
      </c>
      <c r="I27694" t="s">
        <v>31</v>
      </c>
      <c r="J27694" t="s">
        <v>32</v>
      </c>
      <c r="M27694">
        <v>7557</v>
      </c>
      <c r="N27694">
        <v>357</v>
      </c>
      <c r="O27694">
        <v>362</v>
      </c>
    </row>
    <row r="27695" spans="1:15" x14ac:dyDescent="0.3">
      <c r="E27695" t="s">
        <v>1522</v>
      </c>
      <c r="F27695" t="s">
        <v>22339</v>
      </c>
      <c r="G27695" t="s">
        <v>23</v>
      </c>
      <c r="H27695" t="s">
        <v>23299</v>
      </c>
      <c r="I27695" t="s">
        <v>26</v>
      </c>
      <c r="M27695">
        <v>7557</v>
      </c>
      <c r="N27695">
        <v>357</v>
      </c>
      <c r="O27695">
        <v>362</v>
      </c>
    </row>
    <row r="27696" spans="1:15" x14ac:dyDescent="0.3">
      <c r="E27696" t="s">
        <v>1522</v>
      </c>
      <c r="F27696" t="s">
        <v>1539</v>
      </c>
      <c r="G27696" t="s">
        <v>23</v>
      </c>
      <c r="H27696" t="s">
        <v>23304</v>
      </c>
      <c r="I27696" t="s">
        <v>26</v>
      </c>
      <c r="M27696">
        <v>7557</v>
      </c>
      <c r="N27696">
        <v>366</v>
      </c>
      <c r="O27696">
        <v>371</v>
      </c>
    </row>
    <row r="27697" spans="1:15" x14ac:dyDescent="0.3">
      <c r="A27697" t="s">
        <v>14</v>
      </c>
      <c r="B27697">
        <v>1</v>
      </c>
      <c r="C27697">
        <v>1</v>
      </c>
      <c r="D27697">
        <v>1</v>
      </c>
      <c r="E27697" t="s">
        <v>1522</v>
      </c>
      <c r="F27697" t="s">
        <v>1539</v>
      </c>
      <c r="G27697" t="s">
        <v>14</v>
      </c>
      <c r="H27697" t="s">
        <v>23304</v>
      </c>
      <c r="I27697" t="s">
        <v>19</v>
      </c>
      <c r="M27697">
        <v>7557</v>
      </c>
      <c r="N27697">
        <v>366</v>
      </c>
      <c r="O27697">
        <v>371</v>
      </c>
    </row>
    <row r="27698" spans="1:15" x14ac:dyDescent="0.3">
      <c r="A27698" t="s">
        <v>14</v>
      </c>
      <c r="B27698">
        <v>0</v>
      </c>
      <c r="C27698">
        <v>1</v>
      </c>
      <c r="D27698" t="s">
        <v>14</v>
      </c>
      <c r="E27698" t="s">
        <v>1522</v>
      </c>
      <c r="F27698" t="s">
        <v>1525</v>
      </c>
      <c r="G27698" t="s">
        <v>17</v>
      </c>
      <c r="H27698" t="s">
        <v>23306</v>
      </c>
      <c r="I27698" t="s">
        <v>26</v>
      </c>
      <c r="M27698">
        <v>7558</v>
      </c>
      <c r="N27698">
        <v>114</v>
      </c>
      <c r="O27698">
        <v>118</v>
      </c>
    </row>
    <row r="27699" spans="1:15" x14ac:dyDescent="0.3">
      <c r="E27699" t="s">
        <v>1522</v>
      </c>
      <c r="F27699" t="s">
        <v>1525</v>
      </c>
      <c r="G27699" t="s">
        <v>14</v>
      </c>
      <c r="H27699" t="s">
        <v>23306</v>
      </c>
      <c r="I27699" t="s">
        <v>19</v>
      </c>
      <c r="M27699">
        <v>7558</v>
      </c>
      <c r="N27699">
        <v>114</v>
      </c>
      <c r="O27699">
        <v>118</v>
      </c>
    </row>
    <row r="27700" spans="1:15" x14ac:dyDescent="0.3">
      <c r="A27700" t="s">
        <v>14</v>
      </c>
      <c r="B27700">
        <v>1</v>
      </c>
      <c r="C27700">
        <v>1</v>
      </c>
      <c r="D27700">
        <v>1</v>
      </c>
      <c r="E27700" t="s">
        <v>1522</v>
      </c>
      <c r="F27700" t="s">
        <v>1539</v>
      </c>
      <c r="G27700" t="s">
        <v>14</v>
      </c>
      <c r="H27700" t="s">
        <v>23309</v>
      </c>
      <c r="I27700" t="s">
        <v>22</v>
      </c>
      <c r="M27700">
        <v>7558</v>
      </c>
      <c r="N27700">
        <v>215</v>
      </c>
      <c r="O27700">
        <v>220</v>
      </c>
    </row>
    <row r="27701" spans="1:15" x14ac:dyDescent="0.3">
      <c r="A27701" t="s">
        <v>14</v>
      </c>
      <c r="B27701">
        <v>0</v>
      </c>
      <c r="C27701">
        <v>1</v>
      </c>
      <c r="D27701" t="s">
        <v>14</v>
      </c>
      <c r="E27701" t="s">
        <v>1522</v>
      </c>
      <c r="F27701" t="s">
        <v>23279</v>
      </c>
      <c r="G27701" t="s">
        <v>23</v>
      </c>
      <c r="H27701" t="s">
        <v>23310</v>
      </c>
      <c r="I27701" t="s">
        <v>22</v>
      </c>
      <c r="M27701">
        <v>7558</v>
      </c>
      <c r="N27701">
        <v>231</v>
      </c>
      <c r="O27701">
        <v>235</v>
      </c>
    </row>
    <row r="27702" spans="1:15" x14ac:dyDescent="0.3">
      <c r="E27702" t="s">
        <v>1522</v>
      </c>
      <c r="F27702" t="s">
        <v>1523</v>
      </c>
      <c r="G27702" t="s">
        <v>51</v>
      </c>
      <c r="H27702" t="s">
        <v>23308</v>
      </c>
      <c r="I27702" t="s">
        <v>52</v>
      </c>
      <c r="J27702" t="s">
        <v>191</v>
      </c>
      <c r="M27702">
        <v>7558</v>
      </c>
      <c r="N27702">
        <v>318</v>
      </c>
      <c r="O27702">
        <v>323</v>
      </c>
    </row>
    <row r="27703" spans="1:15" x14ac:dyDescent="0.3">
      <c r="E27703" t="s">
        <v>1522</v>
      </c>
      <c r="F27703" t="s">
        <v>1523</v>
      </c>
      <c r="G27703" t="s">
        <v>14</v>
      </c>
      <c r="H27703" t="s">
        <v>23308</v>
      </c>
      <c r="I27703" t="s">
        <v>19</v>
      </c>
      <c r="M27703">
        <v>7558</v>
      </c>
      <c r="N27703">
        <v>318</v>
      </c>
      <c r="O27703">
        <v>323</v>
      </c>
    </row>
    <row r="27704" spans="1:15" x14ac:dyDescent="0.3">
      <c r="A27704" t="s">
        <v>14</v>
      </c>
      <c r="B27704">
        <v>1</v>
      </c>
      <c r="C27704">
        <v>1</v>
      </c>
      <c r="D27704">
        <v>1</v>
      </c>
      <c r="E27704" t="s">
        <v>1522</v>
      </c>
      <c r="F27704" t="s">
        <v>1142</v>
      </c>
      <c r="G27704" t="s">
        <v>14</v>
      </c>
      <c r="H27704" t="s">
        <v>23307</v>
      </c>
      <c r="I27704" t="s">
        <v>35</v>
      </c>
      <c r="J27704" t="s">
        <v>32</v>
      </c>
      <c r="M27704">
        <v>7558</v>
      </c>
      <c r="N27704">
        <v>358</v>
      </c>
      <c r="O27704">
        <v>364</v>
      </c>
    </row>
    <row r="27705" spans="1:15" x14ac:dyDescent="0.3">
      <c r="E27705" t="s">
        <v>13050</v>
      </c>
      <c r="F27705" t="s">
        <v>23314</v>
      </c>
      <c r="G27705" t="s">
        <v>14</v>
      </c>
      <c r="H27705" t="s">
        <v>23315</v>
      </c>
      <c r="I27705" t="s">
        <v>41</v>
      </c>
      <c r="J27705" t="s">
        <v>32</v>
      </c>
      <c r="M27705">
        <v>7559</v>
      </c>
      <c r="N27705">
        <v>0</v>
      </c>
      <c r="O27705">
        <v>4</v>
      </c>
    </row>
    <row r="27706" spans="1:15" x14ac:dyDescent="0.3">
      <c r="E27706" t="s">
        <v>13050</v>
      </c>
      <c r="F27706" t="s">
        <v>23311</v>
      </c>
      <c r="G27706" t="s">
        <v>17</v>
      </c>
      <c r="H27706" t="s">
        <v>23312</v>
      </c>
      <c r="I27706" t="s">
        <v>26</v>
      </c>
      <c r="M27706">
        <v>7559</v>
      </c>
      <c r="N27706">
        <v>13</v>
      </c>
      <c r="O27706">
        <v>19</v>
      </c>
    </row>
    <row r="27707" spans="1:15" x14ac:dyDescent="0.3">
      <c r="E27707" t="s">
        <v>13050</v>
      </c>
      <c r="F27707" t="s">
        <v>23311</v>
      </c>
      <c r="G27707" t="s">
        <v>14</v>
      </c>
      <c r="H27707" t="s">
        <v>23312</v>
      </c>
      <c r="I27707" t="s">
        <v>19</v>
      </c>
      <c r="M27707">
        <v>7559</v>
      </c>
      <c r="N27707">
        <v>13</v>
      </c>
      <c r="O27707">
        <v>19</v>
      </c>
    </row>
    <row r="27708" spans="1:15" x14ac:dyDescent="0.3">
      <c r="E27708" t="s">
        <v>13050</v>
      </c>
      <c r="F27708" t="s">
        <v>23316</v>
      </c>
      <c r="G27708" t="s">
        <v>14</v>
      </c>
      <c r="H27708" t="s">
        <v>23317</v>
      </c>
      <c r="I27708" t="s">
        <v>19</v>
      </c>
      <c r="M27708">
        <v>7559</v>
      </c>
      <c r="N27708">
        <v>68</v>
      </c>
      <c r="O27708">
        <v>75</v>
      </c>
    </row>
    <row r="27709" spans="1:15" x14ac:dyDescent="0.3">
      <c r="A27709" t="s">
        <v>14</v>
      </c>
      <c r="B27709">
        <v>0</v>
      </c>
      <c r="C27709">
        <v>1</v>
      </c>
      <c r="D27709" t="s">
        <v>14</v>
      </c>
      <c r="E27709" t="s">
        <v>13050</v>
      </c>
      <c r="F27709" t="s">
        <v>23316</v>
      </c>
      <c r="G27709" t="s">
        <v>51</v>
      </c>
      <c r="H27709" t="s">
        <v>23317</v>
      </c>
      <c r="I27709" t="s">
        <v>270</v>
      </c>
      <c r="J27709" t="s">
        <v>195</v>
      </c>
      <c r="M27709">
        <v>7559</v>
      </c>
      <c r="N27709">
        <v>68</v>
      </c>
      <c r="O27709">
        <v>75</v>
      </c>
    </row>
    <row r="27710" spans="1:15" x14ac:dyDescent="0.3">
      <c r="E27710" t="s">
        <v>13050</v>
      </c>
      <c r="F27710" t="s">
        <v>23311</v>
      </c>
      <c r="G27710" t="s">
        <v>14</v>
      </c>
      <c r="H27710" t="s">
        <v>23319</v>
      </c>
      <c r="I27710" t="s">
        <v>22</v>
      </c>
      <c r="M27710">
        <v>7559</v>
      </c>
      <c r="N27710">
        <v>82</v>
      </c>
      <c r="O27710">
        <v>88</v>
      </c>
    </row>
    <row r="27711" spans="1:15" x14ac:dyDescent="0.3">
      <c r="E27711" t="s">
        <v>13050</v>
      </c>
      <c r="F27711" t="s">
        <v>169</v>
      </c>
      <c r="G27711" t="s">
        <v>14</v>
      </c>
      <c r="H27711" t="s">
        <v>23313</v>
      </c>
      <c r="I27711" t="s">
        <v>35</v>
      </c>
      <c r="J27711" t="s">
        <v>32</v>
      </c>
      <c r="M27711">
        <v>7559</v>
      </c>
      <c r="N27711">
        <v>173</v>
      </c>
      <c r="O27711">
        <v>178</v>
      </c>
    </row>
    <row r="27712" spans="1:15" x14ac:dyDescent="0.3">
      <c r="A27712" t="s">
        <v>14</v>
      </c>
      <c r="B27712">
        <v>1</v>
      </c>
      <c r="C27712">
        <v>1</v>
      </c>
      <c r="D27712">
        <v>1</v>
      </c>
      <c r="E27712" t="s">
        <v>13050</v>
      </c>
      <c r="F27712" t="s">
        <v>203</v>
      </c>
      <c r="G27712" t="s">
        <v>14</v>
      </c>
      <c r="H27712" t="s">
        <v>23318</v>
      </c>
      <c r="I27712" t="s">
        <v>22</v>
      </c>
      <c r="M27712">
        <v>7559</v>
      </c>
      <c r="N27712">
        <v>182</v>
      </c>
      <c r="O27712">
        <v>188</v>
      </c>
    </row>
    <row r="27713" spans="1:15" x14ac:dyDescent="0.3">
      <c r="E27713" t="s">
        <v>13050</v>
      </c>
      <c r="F27713" t="s">
        <v>7978</v>
      </c>
      <c r="G27713" t="s">
        <v>14</v>
      </c>
      <c r="H27713" t="s">
        <v>23324</v>
      </c>
      <c r="I27713" t="s">
        <v>22</v>
      </c>
      <c r="M27713">
        <v>7560</v>
      </c>
      <c r="N27713">
        <v>0</v>
      </c>
      <c r="O27713">
        <v>4</v>
      </c>
    </row>
    <row r="27714" spans="1:15" x14ac:dyDescent="0.3">
      <c r="E27714" t="s">
        <v>13050</v>
      </c>
      <c r="F27714" t="s">
        <v>23314</v>
      </c>
      <c r="G27714" t="s">
        <v>14</v>
      </c>
      <c r="H27714" t="s">
        <v>23325</v>
      </c>
      <c r="I27714" t="s">
        <v>31</v>
      </c>
      <c r="J27714" t="s">
        <v>32</v>
      </c>
      <c r="M27714">
        <v>7560</v>
      </c>
      <c r="N27714">
        <v>21</v>
      </c>
      <c r="O27714">
        <v>25</v>
      </c>
    </row>
    <row r="27715" spans="1:15" x14ac:dyDescent="0.3">
      <c r="A27715" t="s">
        <v>14</v>
      </c>
      <c r="B27715">
        <v>0</v>
      </c>
      <c r="C27715">
        <v>1</v>
      </c>
      <c r="D27715" t="s">
        <v>14</v>
      </c>
      <c r="E27715" t="s">
        <v>13050</v>
      </c>
      <c r="F27715" t="s">
        <v>23314</v>
      </c>
      <c r="G27715" t="s">
        <v>23</v>
      </c>
      <c r="H27715" t="s">
        <v>23325</v>
      </c>
      <c r="I27715" t="s">
        <v>26</v>
      </c>
      <c r="M27715">
        <v>7560</v>
      </c>
      <c r="N27715">
        <v>21</v>
      </c>
      <c r="O27715">
        <v>25</v>
      </c>
    </row>
    <row r="27716" spans="1:15" x14ac:dyDescent="0.3">
      <c r="E27716" t="s">
        <v>13050</v>
      </c>
      <c r="F27716" t="s">
        <v>23316</v>
      </c>
      <c r="G27716" t="s">
        <v>14</v>
      </c>
      <c r="H27716" t="s">
        <v>23320</v>
      </c>
      <c r="I27716" t="s">
        <v>19</v>
      </c>
      <c r="M27716">
        <v>7560</v>
      </c>
      <c r="N27716">
        <v>62</v>
      </c>
      <c r="O27716">
        <v>69</v>
      </c>
    </row>
    <row r="27717" spans="1:15" x14ac:dyDescent="0.3">
      <c r="A27717" t="s">
        <v>14</v>
      </c>
      <c r="B27717">
        <v>0</v>
      </c>
      <c r="C27717">
        <v>1</v>
      </c>
      <c r="D27717" t="s">
        <v>14</v>
      </c>
      <c r="E27717" t="s">
        <v>13050</v>
      </c>
      <c r="F27717" t="s">
        <v>23316</v>
      </c>
      <c r="G27717" t="s">
        <v>51</v>
      </c>
      <c r="H27717" t="s">
        <v>23320</v>
      </c>
      <c r="I27717" t="s">
        <v>270</v>
      </c>
      <c r="J27717" t="s">
        <v>191</v>
      </c>
      <c r="M27717">
        <v>7560</v>
      </c>
      <c r="N27717">
        <v>62</v>
      </c>
      <c r="O27717">
        <v>69</v>
      </c>
    </row>
    <row r="27718" spans="1:15" x14ac:dyDescent="0.3">
      <c r="E27718" t="s">
        <v>13050</v>
      </c>
      <c r="F27718" t="s">
        <v>23311</v>
      </c>
      <c r="G27718" t="s">
        <v>14</v>
      </c>
      <c r="H27718" t="s">
        <v>23322</v>
      </c>
      <c r="I27718" t="s">
        <v>22</v>
      </c>
      <c r="M27718">
        <v>7560</v>
      </c>
      <c r="N27718">
        <v>162</v>
      </c>
      <c r="O27718">
        <v>168</v>
      </c>
    </row>
    <row r="27719" spans="1:15" x14ac:dyDescent="0.3">
      <c r="A27719" t="s">
        <v>14</v>
      </c>
      <c r="B27719">
        <v>1</v>
      </c>
      <c r="C27719">
        <v>1</v>
      </c>
      <c r="D27719">
        <v>1</v>
      </c>
      <c r="E27719" t="s">
        <v>13050</v>
      </c>
      <c r="F27719" t="s">
        <v>8275</v>
      </c>
      <c r="G27719" t="s">
        <v>14</v>
      </c>
      <c r="H27719" t="s">
        <v>23323</v>
      </c>
      <c r="I27719" t="s">
        <v>35</v>
      </c>
      <c r="J27719" t="s">
        <v>32</v>
      </c>
      <c r="M27719">
        <v>7560</v>
      </c>
      <c r="N27719">
        <v>179</v>
      </c>
      <c r="O27719">
        <v>183</v>
      </c>
    </row>
    <row r="27720" spans="1:15" x14ac:dyDescent="0.3">
      <c r="A27720" t="s">
        <v>14</v>
      </c>
      <c r="B27720">
        <v>0</v>
      </c>
      <c r="C27720">
        <v>1</v>
      </c>
      <c r="D27720" t="s">
        <v>14</v>
      </c>
      <c r="E27720" t="s">
        <v>13050</v>
      </c>
      <c r="F27720" t="s">
        <v>23316</v>
      </c>
      <c r="G27720" t="s">
        <v>51</v>
      </c>
      <c r="H27720" t="s">
        <v>23321</v>
      </c>
      <c r="I27720" t="s">
        <v>270</v>
      </c>
      <c r="J27720" t="s">
        <v>191</v>
      </c>
      <c r="M27720">
        <v>7560</v>
      </c>
      <c r="N27720">
        <v>217</v>
      </c>
      <c r="O27720">
        <v>224</v>
      </c>
    </row>
    <row r="27721" spans="1:15" x14ac:dyDescent="0.3">
      <c r="E27721" t="s">
        <v>13050</v>
      </c>
      <c r="F27721" t="s">
        <v>23316</v>
      </c>
      <c r="G27721" t="s">
        <v>14</v>
      </c>
      <c r="H27721" t="s">
        <v>23321</v>
      </c>
      <c r="I27721" t="s">
        <v>19</v>
      </c>
      <c r="M27721">
        <v>7560</v>
      </c>
      <c r="N27721">
        <v>217</v>
      </c>
      <c r="O27721">
        <v>224</v>
      </c>
    </row>
    <row r="27722" spans="1:15" x14ac:dyDescent="0.3">
      <c r="A27722" t="s">
        <v>23</v>
      </c>
      <c r="B27722">
        <v>1</v>
      </c>
      <c r="C27722">
        <v>1</v>
      </c>
      <c r="D27722">
        <v>1</v>
      </c>
      <c r="E27722" t="s">
        <v>23326</v>
      </c>
      <c r="F27722" t="s">
        <v>23331</v>
      </c>
      <c r="G27722" t="s">
        <v>23</v>
      </c>
      <c r="H27722" t="s">
        <v>23332</v>
      </c>
      <c r="I27722" t="s">
        <v>22</v>
      </c>
      <c r="M27722">
        <v>7561</v>
      </c>
      <c r="N27722">
        <v>44</v>
      </c>
      <c r="O27722">
        <v>50</v>
      </c>
    </row>
    <row r="27723" spans="1:15" x14ac:dyDescent="0.3">
      <c r="E27723" t="s">
        <v>23326</v>
      </c>
      <c r="F27723" t="s">
        <v>23327</v>
      </c>
      <c r="G27723" t="s">
        <v>23</v>
      </c>
      <c r="H27723" t="s">
        <v>23328</v>
      </c>
      <c r="I27723" t="s">
        <v>19</v>
      </c>
      <c r="M27723">
        <v>7561</v>
      </c>
      <c r="N27723">
        <v>91</v>
      </c>
      <c r="O27723">
        <v>98</v>
      </c>
    </row>
    <row r="27724" spans="1:15" x14ac:dyDescent="0.3">
      <c r="A27724" t="s">
        <v>237</v>
      </c>
      <c r="B27724">
        <v>0</v>
      </c>
      <c r="C27724">
        <v>0</v>
      </c>
      <c r="D27724">
        <v>0</v>
      </c>
      <c r="E27724" t="s">
        <v>23326</v>
      </c>
      <c r="F27724" t="s">
        <v>23333</v>
      </c>
      <c r="G27724" t="s">
        <v>14</v>
      </c>
      <c r="H27724" t="s">
        <v>23334</v>
      </c>
      <c r="I27724" t="s">
        <v>69</v>
      </c>
      <c r="J27724" t="s">
        <v>42</v>
      </c>
      <c r="K27724" t="s">
        <v>43</v>
      </c>
      <c r="M27724">
        <v>7561</v>
      </c>
      <c r="N27724">
        <v>91</v>
      </c>
      <c r="O27724">
        <v>94</v>
      </c>
    </row>
    <row r="27725" spans="1:15" x14ac:dyDescent="0.3">
      <c r="A27725" t="s">
        <v>14</v>
      </c>
      <c r="B27725">
        <v>0</v>
      </c>
      <c r="C27725">
        <v>0</v>
      </c>
      <c r="D27725" t="s">
        <v>14</v>
      </c>
      <c r="E27725" t="s">
        <v>23326</v>
      </c>
      <c r="F27725" t="s">
        <v>23335</v>
      </c>
      <c r="G27725" t="s">
        <v>17</v>
      </c>
      <c r="H27725" t="s">
        <v>23336</v>
      </c>
      <c r="I27725" t="s">
        <v>26</v>
      </c>
      <c r="M27725">
        <v>7561</v>
      </c>
      <c r="N27725">
        <v>91</v>
      </c>
      <c r="O27725">
        <v>95</v>
      </c>
    </row>
    <row r="27726" spans="1:15" x14ac:dyDescent="0.3">
      <c r="A27726" t="s">
        <v>237</v>
      </c>
      <c r="B27726">
        <v>0</v>
      </c>
      <c r="E27726" t="s">
        <v>23326</v>
      </c>
      <c r="F27726" t="s">
        <v>23329</v>
      </c>
      <c r="G27726" t="s">
        <v>17</v>
      </c>
      <c r="H27726" t="s">
        <v>23330</v>
      </c>
      <c r="I27726" t="s">
        <v>22</v>
      </c>
      <c r="M27726">
        <v>7561</v>
      </c>
      <c r="N27726">
        <v>165</v>
      </c>
      <c r="O27726">
        <v>169</v>
      </c>
    </row>
    <row r="27727" spans="1:15" x14ac:dyDescent="0.3">
      <c r="A27727" t="s">
        <v>14</v>
      </c>
      <c r="B27727">
        <v>1</v>
      </c>
      <c r="C27727">
        <v>1</v>
      </c>
      <c r="D27727">
        <v>1</v>
      </c>
      <c r="E27727" t="s">
        <v>23326</v>
      </c>
      <c r="F27727" t="s">
        <v>23337</v>
      </c>
      <c r="G27727" t="s">
        <v>14</v>
      </c>
      <c r="H27727" t="s">
        <v>23338</v>
      </c>
      <c r="I27727" t="s">
        <v>22</v>
      </c>
      <c r="M27727">
        <v>7562</v>
      </c>
      <c r="N27727">
        <v>19</v>
      </c>
      <c r="O27727">
        <v>26</v>
      </c>
    </row>
    <row r="27728" spans="1:15" x14ac:dyDescent="0.3">
      <c r="A27728" t="s">
        <v>14</v>
      </c>
      <c r="B27728">
        <v>0</v>
      </c>
      <c r="C27728">
        <v>1</v>
      </c>
      <c r="D27728" t="s">
        <v>14</v>
      </c>
      <c r="E27728" t="s">
        <v>23326</v>
      </c>
      <c r="F27728" t="s">
        <v>23344</v>
      </c>
      <c r="G27728" t="s">
        <v>17</v>
      </c>
      <c r="H27728" t="s">
        <v>23345</v>
      </c>
      <c r="I27728" t="s">
        <v>26</v>
      </c>
      <c r="M27728">
        <v>7562</v>
      </c>
      <c r="N27728">
        <v>46</v>
      </c>
      <c r="O27728">
        <v>52</v>
      </c>
    </row>
    <row r="27729" spans="1:15" x14ac:dyDescent="0.3">
      <c r="E27729" t="s">
        <v>23326</v>
      </c>
      <c r="F27729" t="s">
        <v>23344</v>
      </c>
      <c r="G27729" t="s">
        <v>14</v>
      </c>
      <c r="H27729" t="s">
        <v>23345</v>
      </c>
      <c r="I27729" t="s">
        <v>19</v>
      </c>
      <c r="M27729">
        <v>7562</v>
      </c>
      <c r="N27729">
        <v>46</v>
      </c>
      <c r="O27729">
        <v>52</v>
      </c>
    </row>
    <row r="27730" spans="1:15" x14ac:dyDescent="0.3">
      <c r="E27730" t="s">
        <v>23326</v>
      </c>
      <c r="F27730" t="s">
        <v>23327</v>
      </c>
      <c r="G27730" t="s">
        <v>17</v>
      </c>
      <c r="H27730" t="s">
        <v>23346</v>
      </c>
      <c r="I27730" t="s">
        <v>19</v>
      </c>
      <c r="M27730">
        <v>7562</v>
      </c>
      <c r="N27730">
        <v>72</v>
      </c>
      <c r="O27730">
        <v>79</v>
      </c>
    </row>
    <row r="27731" spans="1:15" x14ac:dyDescent="0.3">
      <c r="E27731" t="s">
        <v>23326</v>
      </c>
      <c r="F27731" t="s">
        <v>23333</v>
      </c>
      <c r="G27731" t="s">
        <v>14</v>
      </c>
      <c r="H27731" t="s">
        <v>23354</v>
      </c>
      <c r="I27731" t="s">
        <v>52</v>
      </c>
      <c r="J27731" t="s">
        <v>32</v>
      </c>
      <c r="M27731">
        <v>7562</v>
      </c>
      <c r="N27731">
        <v>72</v>
      </c>
      <c r="O27731">
        <v>75</v>
      </c>
    </row>
    <row r="27732" spans="1:15" x14ac:dyDescent="0.3">
      <c r="A27732" t="s">
        <v>14</v>
      </c>
      <c r="B27732">
        <v>0</v>
      </c>
      <c r="C27732">
        <v>0</v>
      </c>
      <c r="D27732" t="s">
        <v>14</v>
      </c>
      <c r="E27732" t="s">
        <v>23326</v>
      </c>
      <c r="F27732" t="s">
        <v>23335</v>
      </c>
      <c r="G27732" t="s">
        <v>17</v>
      </c>
      <c r="H27732" t="s">
        <v>23355</v>
      </c>
      <c r="I27732" t="s">
        <v>26</v>
      </c>
      <c r="M27732">
        <v>7562</v>
      </c>
      <c r="N27732">
        <v>72</v>
      </c>
      <c r="O27732">
        <v>76</v>
      </c>
    </row>
    <row r="27733" spans="1:15" x14ac:dyDescent="0.3">
      <c r="E27733" t="s">
        <v>23326</v>
      </c>
      <c r="F27733" t="s">
        <v>23351</v>
      </c>
      <c r="G27733" t="s">
        <v>14</v>
      </c>
      <c r="H27733" t="s">
        <v>23353</v>
      </c>
      <c r="I27733" t="s">
        <v>22</v>
      </c>
      <c r="M27733">
        <v>7562</v>
      </c>
      <c r="N27733">
        <v>127</v>
      </c>
      <c r="O27733">
        <v>134</v>
      </c>
    </row>
    <row r="27734" spans="1:15" x14ac:dyDescent="0.3">
      <c r="A27734" t="s">
        <v>237</v>
      </c>
      <c r="B27734">
        <v>0</v>
      </c>
      <c r="E27734" t="s">
        <v>23326</v>
      </c>
      <c r="F27734" t="s">
        <v>23329</v>
      </c>
      <c r="G27734" t="s">
        <v>17</v>
      </c>
      <c r="H27734" t="s">
        <v>23341</v>
      </c>
      <c r="I27734" t="s">
        <v>26</v>
      </c>
      <c r="M27734">
        <v>7562</v>
      </c>
      <c r="N27734">
        <v>169</v>
      </c>
      <c r="O27734">
        <v>173</v>
      </c>
    </row>
    <row r="27735" spans="1:15" x14ac:dyDescent="0.3">
      <c r="E27735" t="s">
        <v>23326</v>
      </c>
      <c r="F27735" t="s">
        <v>23329</v>
      </c>
      <c r="G27735" t="s">
        <v>51</v>
      </c>
      <c r="H27735" t="s">
        <v>23341</v>
      </c>
      <c r="I27735" t="s">
        <v>19</v>
      </c>
      <c r="M27735">
        <v>7562</v>
      </c>
      <c r="N27735">
        <v>169</v>
      </c>
      <c r="O27735">
        <v>173</v>
      </c>
    </row>
    <row r="27736" spans="1:15" x14ac:dyDescent="0.3">
      <c r="A27736" t="s">
        <v>14</v>
      </c>
      <c r="B27736">
        <v>1</v>
      </c>
      <c r="C27736">
        <v>1</v>
      </c>
      <c r="D27736">
        <v>1</v>
      </c>
      <c r="E27736" t="s">
        <v>23326</v>
      </c>
      <c r="F27736" t="s">
        <v>23337</v>
      </c>
      <c r="G27736" t="s">
        <v>14</v>
      </c>
      <c r="H27736" t="s">
        <v>23339</v>
      </c>
      <c r="I27736" t="s">
        <v>22</v>
      </c>
      <c r="M27736">
        <v>7562</v>
      </c>
      <c r="N27736">
        <v>216</v>
      </c>
      <c r="O27736">
        <v>223</v>
      </c>
    </row>
    <row r="27737" spans="1:15" x14ac:dyDescent="0.3">
      <c r="A27737" t="s">
        <v>14</v>
      </c>
      <c r="B27737">
        <v>0</v>
      </c>
      <c r="C27737">
        <v>1</v>
      </c>
      <c r="D27737" t="s">
        <v>14</v>
      </c>
      <c r="E27737" t="s">
        <v>23326</v>
      </c>
      <c r="F27737" t="s">
        <v>23344</v>
      </c>
      <c r="G27737" t="s">
        <v>17</v>
      </c>
      <c r="H27737" t="s">
        <v>23356</v>
      </c>
      <c r="I27737" t="s">
        <v>26</v>
      </c>
      <c r="M27737">
        <v>7562</v>
      </c>
      <c r="N27737">
        <v>227</v>
      </c>
      <c r="O27737">
        <v>233</v>
      </c>
    </row>
    <row r="27738" spans="1:15" x14ac:dyDescent="0.3">
      <c r="E27738" t="s">
        <v>23326</v>
      </c>
      <c r="F27738" t="s">
        <v>23344</v>
      </c>
      <c r="G27738" t="s">
        <v>14</v>
      </c>
      <c r="H27738" t="s">
        <v>23356</v>
      </c>
      <c r="I27738" t="s">
        <v>19</v>
      </c>
      <c r="M27738">
        <v>7562</v>
      </c>
      <c r="N27738">
        <v>227</v>
      </c>
      <c r="O27738">
        <v>233</v>
      </c>
    </row>
    <row r="27739" spans="1:15" x14ac:dyDescent="0.3">
      <c r="A27739" t="s">
        <v>14</v>
      </c>
      <c r="B27739">
        <v>0</v>
      </c>
      <c r="C27739">
        <v>1</v>
      </c>
      <c r="D27739" t="s">
        <v>14</v>
      </c>
      <c r="E27739" t="s">
        <v>23326</v>
      </c>
      <c r="F27739" t="s">
        <v>23342</v>
      </c>
      <c r="G27739" t="s">
        <v>23</v>
      </c>
      <c r="H27739" t="s">
        <v>23343</v>
      </c>
      <c r="I27739" t="s">
        <v>22</v>
      </c>
      <c r="M27739">
        <v>7562</v>
      </c>
      <c r="N27739">
        <v>258</v>
      </c>
      <c r="O27739">
        <v>263</v>
      </c>
    </row>
    <row r="27740" spans="1:15" x14ac:dyDescent="0.3">
      <c r="A27740" t="s">
        <v>14</v>
      </c>
      <c r="B27740">
        <v>1</v>
      </c>
      <c r="C27740">
        <v>1</v>
      </c>
      <c r="D27740">
        <v>1</v>
      </c>
      <c r="E27740" t="s">
        <v>23326</v>
      </c>
      <c r="F27740" t="s">
        <v>23337</v>
      </c>
      <c r="G27740" t="s">
        <v>14</v>
      </c>
      <c r="H27740" t="s">
        <v>23340</v>
      </c>
      <c r="I27740" t="s">
        <v>26</v>
      </c>
      <c r="M27740">
        <v>7562</v>
      </c>
      <c r="N27740">
        <v>293</v>
      </c>
      <c r="O27740">
        <v>300</v>
      </c>
    </row>
    <row r="27741" spans="1:15" x14ac:dyDescent="0.3">
      <c r="A27741" t="s">
        <v>14</v>
      </c>
      <c r="B27741">
        <v>0</v>
      </c>
      <c r="C27741">
        <v>1</v>
      </c>
      <c r="D27741" t="s">
        <v>14</v>
      </c>
      <c r="E27741" t="s">
        <v>23326</v>
      </c>
      <c r="F27741" t="s">
        <v>23337</v>
      </c>
      <c r="G27741" t="s">
        <v>23</v>
      </c>
      <c r="H27741" t="s">
        <v>23340</v>
      </c>
      <c r="I27741" t="s">
        <v>19</v>
      </c>
      <c r="M27741">
        <v>7562</v>
      </c>
      <c r="N27741">
        <v>293</v>
      </c>
      <c r="O27741">
        <v>300</v>
      </c>
    </row>
    <row r="27742" spans="1:15" x14ac:dyDescent="0.3">
      <c r="E27742" t="s">
        <v>23326</v>
      </c>
      <c r="F27742" t="s">
        <v>23349</v>
      </c>
      <c r="G27742" t="s">
        <v>14</v>
      </c>
      <c r="H27742" t="s">
        <v>23350</v>
      </c>
      <c r="I27742" t="s">
        <v>26</v>
      </c>
      <c r="M27742">
        <v>7562</v>
      </c>
      <c r="N27742">
        <v>339</v>
      </c>
      <c r="O27742">
        <v>362</v>
      </c>
    </row>
    <row r="27743" spans="1:15" x14ac:dyDescent="0.3">
      <c r="E27743" t="s">
        <v>23326</v>
      </c>
      <c r="F27743" t="s">
        <v>23351</v>
      </c>
      <c r="G27743" t="s">
        <v>14</v>
      </c>
      <c r="H27743" t="s">
        <v>23352</v>
      </c>
      <c r="I27743" t="s">
        <v>19</v>
      </c>
      <c r="M27743">
        <v>7562</v>
      </c>
      <c r="N27743">
        <v>339</v>
      </c>
      <c r="O27743">
        <v>346</v>
      </c>
    </row>
    <row r="27744" spans="1:15" x14ac:dyDescent="0.3">
      <c r="E27744" t="s">
        <v>23326</v>
      </c>
      <c r="F27744" t="s">
        <v>23347</v>
      </c>
      <c r="G27744" t="s">
        <v>17</v>
      </c>
      <c r="H27744" t="s">
        <v>23348</v>
      </c>
      <c r="I27744" t="s">
        <v>26</v>
      </c>
      <c r="M27744">
        <v>7562</v>
      </c>
      <c r="N27744">
        <v>373</v>
      </c>
      <c r="O27744">
        <v>380</v>
      </c>
    </row>
    <row r="27745" spans="1:15" x14ac:dyDescent="0.3">
      <c r="E27745" t="s">
        <v>23326</v>
      </c>
      <c r="F27745" t="s">
        <v>23344</v>
      </c>
      <c r="G27745" t="s">
        <v>14</v>
      </c>
      <c r="H27745" t="s">
        <v>23348</v>
      </c>
      <c r="I27745" t="s">
        <v>19</v>
      </c>
      <c r="M27745">
        <v>7562</v>
      </c>
      <c r="N27745">
        <v>373</v>
      </c>
      <c r="O27745">
        <v>379</v>
      </c>
    </row>
    <row r="27746" spans="1:15" x14ac:dyDescent="0.3">
      <c r="A27746" t="s">
        <v>14</v>
      </c>
      <c r="B27746">
        <v>1</v>
      </c>
      <c r="C27746">
        <v>1</v>
      </c>
      <c r="D27746">
        <v>1</v>
      </c>
      <c r="E27746" t="s">
        <v>23357</v>
      </c>
      <c r="F27746" t="s">
        <v>23362</v>
      </c>
      <c r="G27746" t="s">
        <v>14</v>
      </c>
      <c r="H27746" t="s">
        <v>23363</v>
      </c>
      <c r="I27746" t="s">
        <v>35</v>
      </c>
      <c r="J27746" t="s">
        <v>46</v>
      </c>
      <c r="K27746" t="s">
        <v>47</v>
      </c>
      <c r="L27746" t="s">
        <v>43</v>
      </c>
      <c r="M27746">
        <v>7563</v>
      </c>
      <c r="N27746">
        <v>0</v>
      </c>
      <c r="O27746">
        <v>11</v>
      </c>
    </row>
    <row r="27747" spans="1:15" x14ac:dyDescent="0.3">
      <c r="A27747" t="s">
        <v>51</v>
      </c>
      <c r="B27747">
        <v>1</v>
      </c>
      <c r="C27747">
        <v>1</v>
      </c>
      <c r="D27747">
        <v>1</v>
      </c>
      <c r="E27747" t="s">
        <v>23357</v>
      </c>
      <c r="F27747" t="s">
        <v>3308</v>
      </c>
      <c r="G27747" t="s">
        <v>51</v>
      </c>
      <c r="H27747" t="s">
        <v>23364</v>
      </c>
      <c r="I27747" t="s">
        <v>35</v>
      </c>
      <c r="J27747" t="s">
        <v>195</v>
      </c>
      <c r="M27747">
        <v>7563</v>
      </c>
      <c r="N27747">
        <v>178</v>
      </c>
      <c r="O27747">
        <v>181</v>
      </c>
    </row>
    <row r="27748" spans="1:15" x14ac:dyDescent="0.3">
      <c r="E27748" t="s">
        <v>23357</v>
      </c>
      <c r="F27748" t="s">
        <v>210</v>
      </c>
      <c r="G27748" t="s">
        <v>51</v>
      </c>
      <c r="H27748" t="s">
        <v>23361</v>
      </c>
      <c r="I27748" t="s">
        <v>52</v>
      </c>
      <c r="J27748" t="s">
        <v>212</v>
      </c>
      <c r="M27748">
        <v>7563</v>
      </c>
      <c r="N27748">
        <v>214</v>
      </c>
      <c r="O27748">
        <v>221</v>
      </c>
    </row>
    <row r="27749" spans="1:15" x14ac:dyDescent="0.3">
      <c r="E27749" t="s">
        <v>23357</v>
      </c>
      <c r="F27749" t="s">
        <v>3285</v>
      </c>
      <c r="G27749" t="s">
        <v>14</v>
      </c>
      <c r="H27749" t="s">
        <v>23358</v>
      </c>
      <c r="I27749" t="s">
        <v>19</v>
      </c>
      <c r="M27749">
        <v>7563</v>
      </c>
      <c r="N27749">
        <v>255</v>
      </c>
      <c r="O27749">
        <v>260</v>
      </c>
    </row>
    <row r="27750" spans="1:15" x14ac:dyDescent="0.3">
      <c r="A27750" t="s">
        <v>14</v>
      </c>
      <c r="B27750">
        <v>0</v>
      </c>
      <c r="C27750">
        <v>1</v>
      </c>
      <c r="D27750" t="s">
        <v>14</v>
      </c>
      <c r="E27750" t="s">
        <v>23357</v>
      </c>
      <c r="F27750" t="s">
        <v>3285</v>
      </c>
      <c r="G27750" t="s">
        <v>23</v>
      </c>
      <c r="H27750" t="s">
        <v>23358</v>
      </c>
      <c r="I27750" t="s">
        <v>26</v>
      </c>
      <c r="M27750">
        <v>7563</v>
      </c>
      <c r="N27750">
        <v>255</v>
      </c>
      <c r="O27750">
        <v>260</v>
      </c>
    </row>
    <row r="27751" spans="1:15" x14ac:dyDescent="0.3">
      <c r="E27751" t="s">
        <v>23357</v>
      </c>
      <c r="F27751" t="s">
        <v>448</v>
      </c>
      <c r="G27751" t="s">
        <v>23</v>
      </c>
      <c r="H27751" t="s">
        <v>23360</v>
      </c>
      <c r="I27751" t="s">
        <v>52</v>
      </c>
      <c r="J27751" t="s">
        <v>450</v>
      </c>
      <c r="M27751">
        <v>7563</v>
      </c>
      <c r="N27751">
        <v>349</v>
      </c>
      <c r="O27751">
        <v>354</v>
      </c>
    </row>
    <row r="27752" spans="1:15" x14ac:dyDescent="0.3">
      <c r="E27752" t="s">
        <v>23357</v>
      </c>
      <c r="F27752" t="s">
        <v>101</v>
      </c>
      <c r="G27752" t="s">
        <v>51</v>
      </c>
      <c r="H27752" t="s">
        <v>23359</v>
      </c>
      <c r="I27752" t="s">
        <v>52</v>
      </c>
      <c r="J27752" t="s">
        <v>103</v>
      </c>
      <c r="M27752">
        <v>7563</v>
      </c>
      <c r="N27752">
        <v>462</v>
      </c>
      <c r="O27752">
        <v>468</v>
      </c>
    </row>
    <row r="27753" spans="1:15" x14ac:dyDescent="0.3">
      <c r="E27753" t="s">
        <v>23365</v>
      </c>
      <c r="F27753" t="s">
        <v>454</v>
      </c>
      <c r="G27753" t="s">
        <v>23</v>
      </c>
      <c r="H27753" t="s">
        <v>23370</v>
      </c>
      <c r="I27753" t="s">
        <v>19</v>
      </c>
      <c r="M27753">
        <v>7564</v>
      </c>
      <c r="N27753">
        <v>35</v>
      </c>
      <c r="O27753">
        <v>40</v>
      </c>
    </row>
    <row r="27754" spans="1:15" x14ac:dyDescent="0.3">
      <c r="A27754" t="s">
        <v>23</v>
      </c>
      <c r="B27754">
        <v>1</v>
      </c>
      <c r="C27754">
        <v>1</v>
      </c>
      <c r="D27754">
        <v>1</v>
      </c>
      <c r="E27754" t="s">
        <v>23365</v>
      </c>
      <c r="F27754" t="s">
        <v>23372</v>
      </c>
      <c r="G27754" t="s">
        <v>23</v>
      </c>
      <c r="H27754" t="s">
        <v>23373</v>
      </c>
      <c r="I27754" t="s">
        <v>26</v>
      </c>
      <c r="M27754">
        <v>7564</v>
      </c>
      <c r="N27754">
        <v>35</v>
      </c>
      <c r="O27754">
        <v>54</v>
      </c>
    </row>
    <row r="27755" spans="1:15" x14ac:dyDescent="0.3">
      <c r="A27755" t="s">
        <v>23</v>
      </c>
      <c r="B27755">
        <v>1</v>
      </c>
      <c r="C27755">
        <v>1</v>
      </c>
      <c r="D27755">
        <v>1</v>
      </c>
      <c r="E27755" t="s">
        <v>23365</v>
      </c>
      <c r="F27755" t="s">
        <v>23368</v>
      </c>
      <c r="G27755" t="s">
        <v>23</v>
      </c>
      <c r="H27755" t="s">
        <v>23369</v>
      </c>
      <c r="I27755" t="s">
        <v>19</v>
      </c>
      <c r="M27755">
        <v>7564</v>
      </c>
      <c r="N27755">
        <v>81</v>
      </c>
      <c r="O27755">
        <v>95</v>
      </c>
    </row>
    <row r="27756" spans="1:15" x14ac:dyDescent="0.3">
      <c r="A27756" t="s">
        <v>23</v>
      </c>
      <c r="B27756">
        <v>0</v>
      </c>
      <c r="C27756">
        <v>1</v>
      </c>
      <c r="D27756" t="s">
        <v>23</v>
      </c>
      <c r="E27756" t="s">
        <v>23365</v>
      </c>
      <c r="F27756" t="s">
        <v>23368</v>
      </c>
      <c r="G27756" t="s">
        <v>51</v>
      </c>
      <c r="H27756" t="s">
        <v>23369</v>
      </c>
      <c r="I27756" t="s">
        <v>26</v>
      </c>
      <c r="M27756">
        <v>7564</v>
      </c>
      <c r="N27756">
        <v>81</v>
      </c>
      <c r="O27756">
        <v>95</v>
      </c>
    </row>
    <row r="27757" spans="1:15" x14ac:dyDescent="0.3">
      <c r="E27757" t="s">
        <v>23365</v>
      </c>
      <c r="F27757" t="s">
        <v>23376</v>
      </c>
      <c r="G27757" t="s">
        <v>23</v>
      </c>
      <c r="H27757" t="s">
        <v>23377</v>
      </c>
      <c r="I27757" t="s">
        <v>69</v>
      </c>
      <c r="J27757" t="s">
        <v>112</v>
      </c>
      <c r="M27757">
        <v>7564</v>
      </c>
      <c r="N27757">
        <v>84</v>
      </c>
      <c r="O27757">
        <v>95</v>
      </c>
    </row>
    <row r="27758" spans="1:15" x14ac:dyDescent="0.3">
      <c r="E27758" t="s">
        <v>23365</v>
      </c>
      <c r="F27758" t="s">
        <v>5418</v>
      </c>
      <c r="G27758" t="s">
        <v>51</v>
      </c>
      <c r="H27758" t="s">
        <v>23371</v>
      </c>
      <c r="I27758" t="s">
        <v>52</v>
      </c>
      <c r="J27758" t="s">
        <v>191</v>
      </c>
      <c r="M27758">
        <v>7564</v>
      </c>
      <c r="N27758">
        <v>143</v>
      </c>
      <c r="O27758">
        <v>148</v>
      </c>
    </row>
    <row r="27759" spans="1:15" x14ac:dyDescent="0.3">
      <c r="A27759" t="s">
        <v>14</v>
      </c>
      <c r="B27759">
        <v>1</v>
      </c>
      <c r="C27759">
        <v>1</v>
      </c>
      <c r="D27759">
        <v>1</v>
      </c>
      <c r="E27759" t="s">
        <v>23365</v>
      </c>
      <c r="F27759" t="s">
        <v>5418</v>
      </c>
      <c r="G27759" t="s">
        <v>14</v>
      </c>
      <c r="H27759" t="s">
        <v>23371</v>
      </c>
      <c r="I27759" t="s">
        <v>50</v>
      </c>
      <c r="M27759">
        <v>7564</v>
      </c>
      <c r="N27759">
        <v>143</v>
      </c>
      <c r="O27759">
        <v>148</v>
      </c>
    </row>
    <row r="27760" spans="1:15" x14ac:dyDescent="0.3">
      <c r="A27760" t="s">
        <v>14</v>
      </c>
      <c r="B27760">
        <v>1</v>
      </c>
      <c r="C27760">
        <v>1</v>
      </c>
      <c r="D27760">
        <v>1</v>
      </c>
      <c r="E27760" t="s">
        <v>23365</v>
      </c>
      <c r="F27760" t="s">
        <v>23374</v>
      </c>
      <c r="G27760" t="s">
        <v>14</v>
      </c>
      <c r="H27760" t="s">
        <v>23375</v>
      </c>
      <c r="I27760" t="s">
        <v>22</v>
      </c>
      <c r="M27760">
        <v>7564</v>
      </c>
      <c r="N27760">
        <v>204</v>
      </c>
      <c r="O27760">
        <v>207</v>
      </c>
    </row>
    <row r="27761" spans="1:15" x14ac:dyDescent="0.3">
      <c r="A27761" t="s">
        <v>14</v>
      </c>
      <c r="B27761">
        <v>1</v>
      </c>
      <c r="C27761">
        <v>1</v>
      </c>
      <c r="D27761">
        <v>1</v>
      </c>
      <c r="E27761" t="s">
        <v>23365</v>
      </c>
      <c r="F27761" t="s">
        <v>23366</v>
      </c>
      <c r="G27761" t="s">
        <v>14</v>
      </c>
      <c r="H27761" t="s">
        <v>23367</v>
      </c>
      <c r="I27761" t="s">
        <v>22</v>
      </c>
      <c r="M27761">
        <v>7564</v>
      </c>
      <c r="N27761">
        <v>242</v>
      </c>
      <c r="O27761">
        <v>256</v>
      </c>
    </row>
    <row r="27762" spans="1:15" x14ac:dyDescent="0.3">
      <c r="E27762" t="s">
        <v>22382</v>
      </c>
      <c r="F27762" t="s">
        <v>2142</v>
      </c>
      <c r="G27762" t="s">
        <v>17</v>
      </c>
      <c r="H27762" t="s">
        <v>22389</v>
      </c>
      <c r="I27762" t="s">
        <v>26</v>
      </c>
      <c r="M27762">
        <v>7569</v>
      </c>
      <c r="N27762">
        <v>0</v>
      </c>
      <c r="O27762">
        <v>4</v>
      </c>
    </row>
    <row r="27763" spans="1:15" x14ac:dyDescent="0.3">
      <c r="A27763" t="s">
        <v>14</v>
      </c>
      <c r="B27763">
        <v>1</v>
      </c>
      <c r="C27763">
        <v>1</v>
      </c>
      <c r="D27763">
        <v>1</v>
      </c>
      <c r="E27763" t="s">
        <v>22382</v>
      </c>
      <c r="F27763" t="s">
        <v>2142</v>
      </c>
      <c r="G27763" t="s">
        <v>14</v>
      </c>
      <c r="H27763" t="s">
        <v>22389</v>
      </c>
      <c r="I27763" t="s">
        <v>31</v>
      </c>
      <c r="J27763" t="s">
        <v>32</v>
      </c>
      <c r="M27763">
        <v>7569</v>
      </c>
      <c r="N27763">
        <v>0</v>
      </c>
      <c r="O27763">
        <v>4</v>
      </c>
    </row>
    <row r="27764" spans="1:15" x14ac:dyDescent="0.3">
      <c r="E27764" t="s">
        <v>22382</v>
      </c>
      <c r="F27764" t="s">
        <v>391</v>
      </c>
      <c r="G27764" t="s">
        <v>51</v>
      </c>
      <c r="H27764" t="s">
        <v>22383</v>
      </c>
      <c r="I27764" t="s">
        <v>52</v>
      </c>
      <c r="J27764" t="s">
        <v>393</v>
      </c>
      <c r="M27764">
        <v>7569</v>
      </c>
      <c r="N27764">
        <v>54</v>
      </c>
      <c r="O27764">
        <v>64</v>
      </c>
    </row>
    <row r="27765" spans="1:15" x14ac:dyDescent="0.3">
      <c r="E27765" t="s">
        <v>22382</v>
      </c>
      <c r="F27765" t="s">
        <v>22384</v>
      </c>
      <c r="G27765" t="s">
        <v>14</v>
      </c>
      <c r="H27765" t="s">
        <v>22385</v>
      </c>
      <c r="I27765" t="s">
        <v>26</v>
      </c>
      <c r="M27765">
        <v>7569</v>
      </c>
      <c r="N27765">
        <v>108</v>
      </c>
      <c r="O27765">
        <v>122</v>
      </c>
    </row>
    <row r="27766" spans="1:15" x14ac:dyDescent="0.3">
      <c r="E27766" t="s">
        <v>22382</v>
      </c>
      <c r="F27766" t="s">
        <v>2542</v>
      </c>
      <c r="G27766" t="s">
        <v>14</v>
      </c>
      <c r="H27766" t="s">
        <v>22387</v>
      </c>
      <c r="I27766" t="s">
        <v>41</v>
      </c>
      <c r="J27766" t="s">
        <v>32</v>
      </c>
      <c r="M27766">
        <v>7569</v>
      </c>
      <c r="N27766">
        <v>118</v>
      </c>
      <c r="O27766">
        <v>122</v>
      </c>
    </row>
    <row r="27767" spans="1:15" x14ac:dyDescent="0.3">
      <c r="A27767" t="s">
        <v>14</v>
      </c>
      <c r="B27767">
        <v>1</v>
      </c>
      <c r="C27767">
        <v>1</v>
      </c>
      <c r="D27767">
        <v>1</v>
      </c>
      <c r="E27767" t="s">
        <v>22382</v>
      </c>
      <c r="F27767" t="s">
        <v>11149</v>
      </c>
      <c r="G27767" t="s">
        <v>14</v>
      </c>
      <c r="H27767" t="s">
        <v>22386</v>
      </c>
      <c r="I27767" t="s">
        <v>22</v>
      </c>
      <c r="M27767">
        <v>7569</v>
      </c>
      <c r="N27767">
        <v>124</v>
      </c>
      <c r="O27767">
        <v>129</v>
      </c>
    </row>
    <row r="27768" spans="1:15" x14ac:dyDescent="0.3">
      <c r="A27768" t="s">
        <v>14</v>
      </c>
      <c r="B27768">
        <v>1</v>
      </c>
      <c r="C27768">
        <v>1</v>
      </c>
      <c r="D27768">
        <v>1</v>
      </c>
      <c r="E27768" t="s">
        <v>22382</v>
      </c>
      <c r="F27768" t="s">
        <v>12666</v>
      </c>
      <c r="G27768" t="s">
        <v>14</v>
      </c>
      <c r="H27768" t="s">
        <v>22390</v>
      </c>
      <c r="I27768" t="s">
        <v>35</v>
      </c>
      <c r="J27768" t="s">
        <v>32</v>
      </c>
      <c r="M27768">
        <v>7569</v>
      </c>
      <c r="N27768">
        <v>133</v>
      </c>
      <c r="O27768">
        <v>137</v>
      </c>
    </row>
    <row r="27769" spans="1:15" x14ac:dyDescent="0.3">
      <c r="E27769" t="s">
        <v>22382</v>
      </c>
      <c r="F27769" t="s">
        <v>17121</v>
      </c>
      <c r="G27769" t="s">
        <v>14</v>
      </c>
      <c r="H27769" t="s">
        <v>22388</v>
      </c>
      <c r="I27769" t="s">
        <v>19</v>
      </c>
      <c r="M27769">
        <v>7569</v>
      </c>
      <c r="N27769">
        <v>171</v>
      </c>
      <c r="O27769">
        <v>173</v>
      </c>
    </row>
    <row r="27770" spans="1:15" x14ac:dyDescent="0.3">
      <c r="E27770" t="s">
        <v>22382</v>
      </c>
      <c r="F27770" t="s">
        <v>17121</v>
      </c>
      <c r="G27770" t="s">
        <v>51</v>
      </c>
      <c r="H27770" t="s">
        <v>22388</v>
      </c>
      <c r="I27770" t="s">
        <v>26</v>
      </c>
      <c r="M27770">
        <v>7569</v>
      </c>
      <c r="N27770">
        <v>171</v>
      </c>
      <c r="O27770">
        <v>173</v>
      </c>
    </row>
    <row r="27771" spans="1:15" x14ac:dyDescent="0.3">
      <c r="E27771" t="s">
        <v>22374</v>
      </c>
      <c r="F27771" t="s">
        <v>22375</v>
      </c>
      <c r="G27771" t="s">
        <v>14</v>
      </c>
      <c r="H27771" t="s">
        <v>22381</v>
      </c>
      <c r="I27771" t="s">
        <v>19</v>
      </c>
      <c r="M27771">
        <v>7570</v>
      </c>
      <c r="N27771">
        <v>0</v>
      </c>
      <c r="O27771">
        <v>4</v>
      </c>
    </row>
    <row r="27772" spans="1:15" x14ac:dyDescent="0.3">
      <c r="A27772" t="s">
        <v>14</v>
      </c>
      <c r="B27772">
        <v>0</v>
      </c>
      <c r="C27772">
        <v>1</v>
      </c>
      <c r="D27772" t="s">
        <v>14</v>
      </c>
      <c r="E27772" t="s">
        <v>22374</v>
      </c>
      <c r="F27772" t="s">
        <v>22375</v>
      </c>
      <c r="G27772" t="s">
        <v>23</v>
      </c>
      <c r="H27772" t="s">
        <v>22381</v>
      </c>
      <c r="I27772" t="s">
        <v>26</v>
      </c>
      <c r="M27772">
        <v>7570</v>
      </c>
      <c r="N27772">
        <v>0</v>
      </c>
      <c r="O27772">
        <v>4</v>
      </c>
    </row>
    <row r="27773" spans="1:15" x14ac:dyDescent="0.3">
      <c r="E27773" t="s">
        <v>22374</v>
      </c>
      <c r="F27773" t="s">
        <v>2283</v>
      </c>
      <c r="G27773" t="s">
        <v>51</v>
      </c>
      <c r="H27773" t="s">
        <v>22378</v>
      </c>
      <c r="I27773" t="s">
        <v>19</v>
      </c>
      <c r="M27773">
        <v>7570</v>
      </c>
      <c r="N27773">
        <v>171</v>
      </c>
      <c r="O27773">
        <v>179</v>
      </c>
    </row>
    <row r="27774" spans="1:15" x14ac:dyDescent="0.3">
      <c r="A27774" t="s">
        <v>237</v>
      </c>
      <c r="B27774">
        <v>0</v>
      </c>
      <c r="E27774" t="s">
        <v>22374</v>
      </c>
      <c r="F27774" t="s">
        <v>2283</v>
      </c>
      <c r="G27774" t="s">
        <v>17</v>
      </c>
      <c r="H27774" t="s">
        <v>22378</v>
      </c>
      <c r="I27774" t="s">
        <v>26</v>
      </c>
      <c r="M27774">
        <v>7570</v>
      </c>
      <c r="N27774">
        <v>171</v>
      </c>
      <c r="O27774">
        <v>179</v>
      </c>
    </row>
    <row r="27775" spans="1:15" x14ac:dyDescent="0.3">
      <c r="A27775" t="s">
        <v>17</v>
      </c>
      <c r="B27775">
        <v>1</v>
      </c>
      <c r="C27775">
        <v>1</v>
      </c>
      <c r="D27775">
        <v>1</v>
      </c>
      <c r="E27775" t="s">
        <v>22374</v>
      </c>
      <c r="F27775" t="s">
        <v>22379</v>
      </c>
      <c r="G27775" t="s">
        <v>17</v>
      </c>
      <c r="H27775" t="s">
        <v>22380</v>
      </c>
      <c r="I27775" t="s">
        <v>22</v>
      </c>
      <c r="M27775">
        <v>7570</v>
      </c>
      <c r="N27775">
        <v>181</v>
      </c>
      <c r="O27775">
        <v>188</v>
      </c>
    </row>
    <row r="27776" spans="1:15" x14ac:dyDescent="0.3">
      <c r="E27776" t="s">
        <v>22374</v>
      </c>
      <c r="F27776" t="s">
        <v>12692</v>
      </c>
      <c r="G27776" t="s">
        <v>17</v>
      </c>
      <c r="H27776" t="s">
        <v>22377</v>
      </c>
      <c r="I27776" t="s">
        <v>19</v>
      </c>
      <c r="M27776">
        <v>7570</v>
      </c>
      <c r="N27776">
        <v>192</v>
      </c>
      <c r="O27776">
        <v>201</v>
      </c>
    </row>
    <row r="27777" spans="1:15" x14ac:dyDescent="0.3">
      <c r="E27777" t="s">
        <v>22374</v>
      </c>
      <c r="F27777" t="s">
        <v>12692</v>
      </c>
      <c r="G27777" t="s">
        <v>23</v>
      </c>
      <c r="H27777" t="s">
        <v>22377</v>
      </c>
      <c r="I27777" t="s">
        <v>26</v>
      </c>
      <c r="M27777">
        <v>7570</v>
      </c>
      <c r="N27777">
        <v>192</v>
      </c>
      <c r="O27777">
        <v>201</v>
      </c>
    </row>
    <row r="27778" spans="1:15" x14ac:dyDescent="0.3">
      <c r="E27778" t="s">
        <v>22374</v>
      </c>
      <c r="F27778" t="s">
        <v>22375</v>
      </c>
      <c r="G27778" t="s">
        <v>14</v>
      </c>
      <c r="H27778" t="s">
        <v>22376</v>
      </c>
      <c r="I27778" t="s">
        <v>19</v>
      </c>
      <c r="M27778">
        <v>7570</v>
      </c>
      <c r="N27778">
        <v>206</v>
      </c>
      <c r="O27778">
        <v>210</v>
      </c>
    </row>
    <row r="27779" spans="1:15" x14ac:dyDescent="0.3">
      <c r="A27779" t="s">
        <v>14</v>
      </c>
      <c r="B27779">
        <v>0</v>
      </c>
      <c r="C27779">
        <v>1</v>
      </c>
      <c r="D27779" t="s">
        <v>14</v>
      </c>
      <c r="E27779" t="s">
        <v>22374</v>
      </c>
      <c r="F27779" t="s">
        <v>22375</v>
      </c>
      <c r="G27779" t="s">
        <v>23</v>
      </c>
      <c r="H27779" t="s">
        <v>22376</v>
      </c>
      <c r="I27779" t="s">
        <v>26</v>
      </c>
      <c r="M27779">
        <v>7570</v>
      </c>
      <c r="N27779">
        <v>206</v>
      </c>
      <c r="O27779">
        <v>210</v>
      </c>
    </row>
    <row r="27780" spans="1:15" x14ac:dyDescent="0.3">
      <c r="A27780" t="s">
        <v>23</v>
      </c>
      <c r="B27780">
        <v>1</v>
      </c>
      <c r="C27780">
        <v>1</v>
      </c>
      <c r="D27780">
        <v>1</v>
      </c>
      <c r="E27780" t="s">
        <v>23378</v>
      </c>
      <c r="F27780" t="s">
        <v>23379</v>
      </c>
      <c r="G27780" t="s">
        <v>23</v>
      </c>
      <c r="H27780" t="s">
        <v>23380</v>
      </c>
      <c r="I27780" t="s">
        <v>19</v>
      </c>
      <c r="M27780">
        <v>7573</v>
      </c>
      <c r="N27780">
        <v>0</v>
      </c>
      <c r="O27780">
        <v>13</v>
      </c>
    </row>
    <row r="27781" spans="1:15" x14ac:dyDescent="0.3">
      <c r="E27781" t="s">
        <v>23378</v>
      </c>
      <c r="F27781" t="s">
        <v>23379</v>
      </c>
      <c r="G27781" t="s">
        <v>14</v>
      </c>
      <c r="H27781" t="s">
        <v>23380</v>
      </c>
      <c r="I27781" t="s">
        <v>26</v>
      </c>
      <c r="M27781">
        <v>7573</v>
      </c>
      <c r="N27781">
        <v>0</v>
      </c>
      <c r="O27781">
        <v>13</v>
      </c>
    </row>
    <row r="27782" spans="1:15" x14ac:dyDescent="0.3">
      <c r="E27782" t="s">
        <v>23378</v>
      </c>
      <c r="F27782" t="s">
        <v>23381</v>
      </c>
      <c r="G27782" t="s">
        <v>23</v>
      </c>
      <c r="H27782" t="s">
        <v>23382</v>
      </c>
      <c r="I27782" t="s">
        <v>22</v>
      </c>
      <c r="M27782">
        <v>7573</v>
      </c>
      <c r="N27782">
        <v>25</v>
      </c>
      <c r="O27782">
        <v>51</v>
      </c>
    </row>
    <row r="27783" spans="1:15" x14ac:dyDescent="0.3">
      <c r="E27783" t="s">
        <v>23378</v>
      </c>
      <c r="F27783" t="s">
        <v>9075</v>
      </c>
      <c r="G27783" t="s">
        <v>14</v>
      </c>
      <c r="H27783" t="s">
        <v>23383</v>
      </c>
      <c r="I27783" t="s">
        <v>52</v>
      </c>
      <c r="J27783" t="s">
        <v>32</v>
      </c>
      <c r="M27783">
        <v>7573</v>
      </c>
      <c r="N27783">
        <v>25</v>
      </c>
      <c r="O27783">
        <v>33</v>
      </c>
    </row>
    <row r="27784" spans="1:15" x14ac:dyDescent="0.3">
      <c r="A27784" t="s">
        <v>14</v>
      </c>
      <c r="B27784">
        <v>0</v>
      </c>
      <c r="C27784">
        <v>1</v>
      </c>
      <c r="D27784" t="s">
        <v>14</v>
      </c>
      <c r="E27784" t="s">
        <v>23378</v>
      </c>
      <c r="F27784" t="s">
        <v>23384</v>
      </c>
      <c r="G27784" t="s">
        <v>23</v>
      </c>
      <c r="H27784" t="s">
        <v>23385</v>
      </c>
      <c r="I27784" t="s">
        <v>26</v>
      </c>
      <c r="M27784">
        <v>7573</v>
      </c>
      <c r="N27784">
        <v>183</v>
      </c>
      <c r="O27784">
        <v>187</v>
      </c>
    </row>
    <row r="27785" spans="1:15" x14ac:dyDescent="0.3">
      <c r="E27785" t="s">
        <v>23378</v>
      </c>
      <c r="F27785" t="s">
        <v>23384</v>
      </c>
      <c r="G27785" t="s">
        <v>14</v>
      </c>
      <c r="H27785" t="s">
        <v>23385</v>
      </c>
      <c r="I27785" t="s">
        <v>19</v>
      </c>
      <c r="M27785">
        <v>7573</v>
      </c>
      <c r="N27785">
        <v>183</v>
      </c>
      <c r="O27785">
        <v>187</v>
      </c>
    </row>
    <row r="27786" spans="1:15" x14ac:dyDescent="0.3">
      <c r="A27786" t="s">
        <v>14</v>
      </c>
      <c r="B27786">
        <v>1</v>
      </c>
      <c r="C27786">
        <v>1</v>
      </c>
      <c r="D27786">
        <v>1</v>
      </c>
      <c r="E27786" t="s">
        <v>23378</v>
      </c>
      <c r="F27786" t="s">
        <v>16027</v>
      </c>
      <c r="G27786" t="s">
        <v>14</v>
      </c>
      <c r="H27786" t="s">
        <v>23386</v>
      </c>
      <c r="I27786" t="s">
        <v>35</v>
      </c>
      <c r="J27786" t="s">
        <v>32</v>
      </c>
      <c r="M27786">
        <v>7573</v>
      </c>
      <c r="N27786">
        <v>234</v>
      </c>
      <c r="O27786">
        <v>242</v>
      </c>
    </row>
    <row r="27787" spans="1:15" x14ac:dyDescent="0.3">
      <c r="A27787" t="s">
        <v>14</v>
      </c>
      <c r="B27787">
        <v>1</v>
      </c>
      <c r="C27787">
        <v>1</v>
      </c>
      <c r="D27787">
        <v>1</v>
      </c>
      <c r="E27787" t="s">
        <v>23387</v>
      </c>
      <c r="F27787" t="s">
        <v>23394</v>
      </c>
      <c r="G27787" t="s">
        <v>14</v>
      </c>
      <c r="H27787" t="s">
        <v>23395</v>
      </c>
      <c r="I27787" t="s">
        <v>35</v>
      </c>
      <c r="J27787" t="s">
        <v>46</v>
      </c>
      <c r="K27787" t="s">
        <v>47</v>
      </c>
      <c r="L27787" t="s">
        <v>43</v>
      </c>
      <c r="M27787">
        <v>7574</v>
      </c>
      <c r="N27787">
        <v>0</v>
      </c>
      <c r="O27787">
        <v>11</v>
      </c>
    </row>
    <row r="27788" spans="1:15" x14ac:dyDescent="0.3">
      <c r="A27788" t="s">
        <v>14</v>
      </c>
      <c r="B27788">
        <v>1</v>
      </c>
      <c r="C27788">
        <v>1</v>
      </c>
      <c r="D27788">
        <v>1</v>
      </c>
      <c r="E27788" t="s">
        <v>23387</v>
      </c>
      <c r="F27788" t="s">
        <v>23388</v>
      </c>
      <c r="G27788" t="s">
        <v>14</v>
      </c>
      <c r="H27788" t="s">
        <v>23389</v>
      </c>
      <c r="I27788" t="s">
        <v>35</v>
      </c>
      <c r="J27788" t="s">
        <v>46</v>
      </c>
      <c r="K27788" t="s">
        <v>47</v>
      </c>
      <c r="L27788" t="s">
        <v>43</v>
      </c>
      <c r="M27788">
        <v>7574</v>
      </c>
      <c r="N27788">
        <v>69</v>
      </c>
      <c r="O27788">
        <v>82</v>
      </c>
    </row>
    <row r="27789" spans="1:15" x14ac:dyDescent="0.3">
      <c r="E27789" t="s">
        <v>23387</v>
      </c>
      <c r="F27789" t="s">
        <v>18284</v>
      </c>
      <c r="G27789" t="s">
        <v>51</v>
      </c>
      <c r="H27789" t="s">
        <v>23391</v>
      </c>
      <c r="I27789" t="s">
        <v>52</v>
      </c>
      <c r="J27789" t="s">
        <v>60</v>
      </c>
      <c r="M27789">
        <v>7574</v>
      </c>
      <c r="N27789">
        <v>111</v>
      </c>
      <c r="O27789">
        <v>118</v>
      </c>
    </row>
    <row r="27790" spans="1:15" x14ac:dyDescent="0.3">
      <c r="A27790" t="s">
        <v>237</v>
      </c>
      <c r="B27790">
        <v>0</v>
      </c>
      <c r="E27790" t="s">
        <v>23387</v>
      </c>
      <c r="F27790" t="s">
        <v>1564</v>
      </c>
      <c r="G27790" t="s">
        <v>17</v>
      </c>
      <c r="H27790" t="s">
        <v>23392</v>
      </c>
      <c r="I27790" t="s">
        <v>22</v>
      </c>
      <c r="M27790">
        <v>7574</v>
      </c>
      <c r="N27790">
        <v>145</v>
      </c>
      <c r="O27790">
        <v>149</v>
      </c>
    </row>
    <row r="27791" spans="1:15" x14ac:dyDescent="0.3">
      <c r="E27791" t="s">
        <v>23387</v>
      </c>
      <c r="F27791" t="s">
        <v>1594</v>
      </c>
      <c r="G27791" t="s">
        <v>51</v>
      </c>
      <c r="H27791" t="s">
        <v>23390</v>
      </c>
      <c r="I27791" t="s">
        <v>52</v>
      </c>
      <c r="J27791" t="s">
        <v>60</v>
      </c>
      <c r="M27791">
        <v>7574</v>
      </c>
      <c r="N27791">
        <v>160</v>
      </c>
      <c r="O27791">
        <v>173</v>
      </c>
    </row>
    <row r="27792" spans="1:15" x14ac:dyDescent="0.3">
      <c r="E27792" t="s">
        <v>23387</v>
      </c>
      <c r="F27792" t="s">
        <v>4018</v>
      </c>
      <c r="G27792" t="s">
        <v>51</v>
      </c>
      <c r="H27792" t="s">
        <v>23393</v>
      </c>
      <c r="I27792" t="s">
        <v>52</v>
      </c>
      <c r="J27792" t="s">
        <v>60</v>
      </c>
      <c r="M27792">
        <v>7574</v>
      </c>
      <c r="N27792">
        <v>237</v>
      </c>
      <c r="O27792">
        <v>242</v>
      </c>
    </row>
    <row r="27793" spans="1:15" x14ac:dyDescent="0.3">
      <c r="A27793" t="s">
        <v>237</v>
      </c>
      <c r="B27793">
        <v>0</v>
      </c>
      <c r="C27793">
        <v>0</v>
      </c>
      <c r="D27793">
        <v>0</v>
      </c>
      <c r="E27793" t="s">
        <v>23396</v>
      </c>
      <c r="F27793" t="s">
        <v>23400</v>
      </c>
      <c r="G27793" t="s">
        <v>51</v>
      </c>
      <c r="H27793" t="s">
        <v>23401</v>
      </c>
      <c r="I27793" t="s">
        <v>26</v>
      </c>
      <c r="M27793">
        <v>7575</v>
      </c>
      <c r="N27793">
        <v>40</v>
      </c>
      <c r="O27793">
        <v>48</v>
      </c>
    </row>
    <row r="27794" spans="1:15" x14ac:dyDescent="0.3">
      <c r="E27794" t="s">
        <v>23396</v>
      </c>
      <c r="F27794" t="s">
        <v>23400</v>
      </c>
      <c r="G27794" t="s">
        <v>17</v>
      </c>
      <c r="H27794" t="s">
        <v>23401</v>
      </c>
      <c r="I27794" t="s">
        <v>19</v>
      </c>
      <c r="M27794">
        <v>7575</v>
      </c>
      <c r="N27794">
        <v>40</v>
      </c>
      <c r="O27794">
        <v>48</v>
      </c>
    </row>
    <row r="27795" spans="1:15" x14ac:dyDescent="0.3">
      <c r="A27795" t="s">
        <v>14</v>
      </c>
      <c r="B27795">
        <v>1</v>
      </c>
      <c r="C27795">
        <v>1</v>
      </c>
      <c r="D27795">
        <v>1</v>
      </c>
      <c r="E27795" t="s">
        <v>23396</v>
      </c>
      <c r="F27795" t="s">
        <v>23397</v>
      </c>
      <c r="G27795" t="s">
        <v>14</v>
      </c>
      <c r="H27795" t="s">
        <v>23398</v>
      </c>
      <c r="I27795" t="s">
        <v>35</v>
      </c>
      <c r="J27795" t="s">
        <v>46</v>
      </c>
      <c r="K27795" t="s">
        <v>47</v>
      </c>
      <c r="L27795" t="s">
        <v>43</v>
      </c>
      <c r="M27795">
        <v>7575</v>
      </c>
      <c r="N27795">
        <v>53</v>
      </c>
      <c r="O27795">
        <v>68</v>
      </c>
    </row>
    <row r="27796" spans="1:15" x14ac:dyDescent="0.3">
      <c r="E27796" t="s">
        <v>23396</v>
      </c>
      <c r="F27796" t="s">
        <v>23408</v>
      </c>
      <c r="G27796" t="s">
        <v>17</v>
      </c>
      <c r="H27796" t="s">
        <v>23409</v>
      </c>
      <c r="I27796" t="s">
        <v>19</v>
      </c>
      <c r="M27796">
        <v>7575</v>
      </c>
      <c r="N27796">
        <v>110</v>
      </c>
      <c r="O27796">
        <v>131</v>
      </c>
    </row>
    <row r="27797" spans="1:15" x14ac:dyDescent="0.3">
      <c r="E27797" t="s">
        <v>23396</v>
      </c>
      <c r="F27797" t="s">
        <v>3981</v>
      </c>
      <c r="G27797" t="s">
        <v>23</v>
      </c>
      <c r="H27797" t="s">
        <v>23412</v>
      </c>
      <c r="I27797" t="s">
        <v>52</v>
      </c>
      <c r="J27797" t="s">
        <v>117</v>
      </c>
      <c r="M27797">
        <v>7575</v>
      </c>
      <c r="N27797">
        <v>113</v>
      </c>
      <c r="O27797">
        <v>119</v>
      </c>
    </row>
    <row r="27798" spans="1:15" x14ac:dyDescent="0.3">
      <c r="A27798" t="s">
        <v>237</v>
      </c>
      <c r="B27798">
        <v>0</v>
      </c>
      <c r="C27798">
        <v>0</v>
      </c>
      <c r="D27798">
        <v>0</v>
      </c>
      <c r="E27798" t="s">
        <v>23396</v>
      </c>
      <c r="F27798" t="s">
        <v>3981</v>
      </c>
      <c r="G27798" t="s">
        <v>17</v>
      </c>
      <c r="H27798" t="s">
        <v>23412</v>
      </c>
      <c r="I27798" t="s">
        <v>26</v>
      </c>
      <c r="M27798">
        <v>7575</v>
      </c>
      <c r="N27798">
        <v>113</v>
      </c>
      <c r="O27798">
        <v>119</v>
      </c>
    </row>
    <row r="27799" spans="1:15" x14ac:dyDescent="0.3">
      <c r="A27799" t="s">
        <v>14</v>
      </c>
      <c r="B27799">
        <v>1</v>
      </c>
      <c r="C27799">
        <v>1</v>
      </c>
      <c r="D27799">
        <v>1</v>
      </c>
      <c r="E27799" t="s">
        <v>23396</v>
      </c>
      <c r="F27799" t="s">
        <v>23413</v>
      </c>
      <c r="G27799" t="s">
        <v>14</v>
      </c>
      <c r="H27799" t="s">
        <v>23414</v>
      </c>
      <c r="I27799" t="s">
        <v>35</v>
      </c>
      <c r="J27799" t="s">
        <v>46</v>
      </c>
      <c r="K27799" t="s">
        <v>47</v>
      </c>
      <c r="L27799" t="s">
        <v>43</v>
      </c>
      <c r="M27799">
        <v>7575</v>
      </c>
      <c r="N27799">
        <v>297</v>
      </c>
      <c r="O27799">
        <v>314</v>
      </c>
    </row>
    <row r="27800" spans="1:15" x14ac:dyDescent="0.3">
      <c r="A27800" t="s">
        <v>14</v>
      </c>
      <c r="B27800">
        <v>1</v>
      </c>
      <c r="C27800">
        <v>1</v>
      </c>
      <c r="D27800">
        <v>1</v>
      </c>
      <c r="E27800" t="s">
        <v>23396</v>
      </c>
      <c r="F27800" t="s">
        <v>23402</v>
      </c>
      <c r="G27800" t="s">
        <v>14</v>
      </c>
      <c r="H27800" t="s">
        <v>23403</v>
      </c>
      <c r="I27800" t="s">
        <v>35</v>
      </c>
      <c r="J27800" t="s">
        <v>32</v>
      </c>
      <c r="M27800">
        <v>7575</v>
      </c>
      <c r="N27800">
        <v>337</v>
      </c>
      <c r="O27800">
        <v>348</v>
      </c>
    </row>
    <row r="27801" spans="1:15" x14ac:dyDescent="0.3">
      <c r="A27801" t="s">
        <v>14</v>
      </c>
      <c r="B27801">
        <v>1</v>
      </c>
      <c r="C27801">
        <v>1</v>
      </c>
      <c r="D27801">
        <v>1</v>
      </c>
      <c r="E27801" t="s">
        <v>23396</v>
      </c>
      <c r="F27801" t="s">
        <v>23410</v>
      </c>
      <c r="G27801" t="s">
        <v>14</v>
      </c>
      <c r="H27801" t="s">
        <v>23411</v>
      </c>
      <c r="I27801" t="s">
        <v>35</v>
      </c>
      <c r="J27801" t="s">
        <v>46</v>
      </c>
      <c r="K27801" t="s">
        <v>47</v>
      </c>
      <c r="L27801" t="s">
        <v>43</v>
      </c>
      <c r="M27801">
        <v>7575</v>
      </c>
      <c r="N27801">
        <v>422</v>
      </c>
      <c r="O27801">
        <v>438</v>
      </c>
    </row>
    <row r="27802" spans="1:15" x14ac:dyDescent="0.3">
      <c r="A27802" t="s">
        <v>14</v>
      </c>
      <c r="B27802">
        <v>1</v>
      </c>
      <c r="C27802">
        <v>1</v>
      </c>
      <c r="D27802">
        <v>1</v>
      </c>
      <c r="E27802" t="s">
        <v>23396</v>
      </c>
      <c r="F27802" t="s">
        <v>6856</v>
      </c>
      <c r="G27802" t="s">
        <v>14</v>
      </c>
      <c r="H27802" t="s">
        <v>23399</v>
      </c>
      <c r="I27802" t="s">
        <v>35</v>
      </c>
      <c r="J27802" t="s">
        <v>32</v>
      </c>
      <c r="M27802">
        <v>7575</v>
      </c>
      <c r="N27802">
        <v>549</v>
      </c>
      <c r="O27802">
        <v>556</v>
      </c>
    </row>
    <row r="27803" spans="1:15" x14ac:dyDescent="0.3">
      <c r="E27803" t="s">
        <v>23396</v>
      </c>
      <c r="F27803" t="s">
        <v>23400</v>
      </c>
      <c r="G27803" t="s">
        <v>17</v>
      </c>
      <c r="H27803" t="s">
        <v>23407</v>
      </c>
      <c r="I27803" t="s">
        <v>19</v>
      </c>
      <c r="M27803">
        <v>7575</v>
      </c>
      <c r="N27803">
        <v>604</v>
      </c>
      <c r="O27803">
        <v>612</v>
      </c>
    </row>
    <row r="27804" spans="1:15" x14ac:dyDescent="0.3">
      <c r="A27804" t="s">
        <v>237</v>
      </c>
      <c r="B27804">
        <v>0</v>
      </c>
      <c r="C27804">
        <v>0</v>
      </c>
      <c r="D27804">
        <v>0</v>
      </c>
      <c r="E27804" t="s">
        <v>23396</v>
      </c>
      <c r="F27804" t="s">
        <v>23400</v>
      </c>
      <c r="G27804" t="s">
        <v>51</v>
      </c>
      <c r="H27804" t="s">
        <v>23407</v>
      </c>
      <c r="I27804" t="s">
        <v>26</v>
      </c>
      <c r="M27804">
        <v>7575</v>
      </c>
      <c r="N27804">
        <v>604</v>
      </c>
      <c r="O27804">
        <v>612</v>
      </c>
    </row>
    <row r="27805" spans="1:15" x14ac:dyDescent="0.3">
      <c r="A27805" t="s">
        <v>23</v>
      </c>
      <c r="B27805">
        <v>1</v>
      </c>
      <c r="C27805">
        <v>1</v>
      </c>
      <c r="D27805">
        <v>1</v>
      </c>
      <c r="E27805" t="s">
        <v>23396</v>
      </c>
      <c r="F27805" t="s">
        <v>1857</v>
      </c>
      <c r="G27805" t="s">
        <v>23</v>
      </c>
      <c r="H27805" t="s">
        <v>23406</v>
      </c>
      <c r="I27805" t="s">
        <v>35</v>
      </c>
      <c r="J27805" t="s">
        <v>112</v>
      </c>
      <c r="M27805">
        <v>7575</v>
      </c>
      <c r="N27805">
        <v>676</v>
      </c>
      <c r="O27805">
        <v>684</v>
      </c>
    </row>
    <row r="27806" spans="1:15" x14ac:dyDescent="0.3">
      <c r="E27806" t="s">
        <v>23396</v>
      </c>
      <c r="F27806" t="s">
        <v>23404</v>
      </c>
      <c r="G27806" t="s">
        <v>14</v>
      </c>
      <c r="H27806" t="s">
        <v>23405</v>
      </c>
      <c r="I27806" t="s">
        <v>19</v>
      </c>
      <c r="M27806">
        <v>7575</v>
      </c>
      <c r="N27806">
        <v>756</v>
      </c>
      <c r="O27806">
        <v>762</v>
      </c>
    </row>
    <row r="27807" spans="1:15" x14ac:dyDescent="0.3">
      <c r="A27807" t="s">
        <v>1277</v>
      </c>
      <c r="B27807">
        <v>0</v>
      </c>
      <c r="C27807">
        <v>1</v>
      </c>
      <c r="D27807" t="s">
        <v>1277</v>
      </c>
      <c r="E27807" t="s">
        <v>23396</v>
      </c>
      <c r="F27807" t="s">
        <v>23404</v>
      </c>
      <c r="G27807" t="s">
        <v>23</v>
      </c>
      <c r="H27807" t="s">
        <v>23405</v>
      </c>
      <c r="I27807" t="s">
        <v>26</v>
      </c>
      <c r="M27807">
        <v>7575</v>
      </c>
      <c r="N27807">
        <v>756</v>
      </c>
      <c r="O27807">
        <v>762</v>
      </c>
    </row>
    <row r="27808" spans="1:15" x14ac:dyDescent="0.3">
      <c r="A27808" t="s">
        <v>14</v>
      </c>
      <c r="B27808">
        <v>1</v>
      </c>
      <c r="C27808">
        <v>1</v>
      </c>
      <c r="D27808">
        <v>1</v>
      </c>
      <c r="E27808" t="s">
        <v>23415</v>
      </c>
      <c r="F27808" t="s">
        <v>23420</v>
      </c>
      <c r="G27808" t="s">
        <v>14</v>
      </c>
      <c r="H27808" t="s">
        <v>23421</v>
      </c>
      <c r="I27808" t="s">
        <v>35</v>
      </c>
      <c r="J27808" t="s">
        <v>42</v>
      </c>
      <c r="K27808" t="s">
        <v>43</v>
      </c>
      <c r="M27808">
        <v>7576</v>
      </c>
      <c r="N27808">
        <v>53</v>
      </c>
      <c r="O27808">
        <v>66</v>
      </c>
    </row>
    <row r="27809" spans="1:15" x14ac:dyDescent="0.3">
      <c r="A27809" t="s">
        <v>14</v>
      </c>
      <c r="B27809">
        <v>1</v>
      </c>
      <c r="C27809">
        <v>1</v>
      </c>
      <c r="D27809">
        <v>1</v>
      </c>
      <c r="E27809" t="s">
        <v>23415</v>
      </c>
      <c r="F27809" t="s">
        <v>23416</v>
      </c>
      <c r="G27809" t="s">
        <v>14</v>
      </c>
      <c r="H27809" t="s">
        <v>23417</v>
      </c>
      <c r="I27809" t="s">
        <v>35</v>
      </c>
      <c r="J27809" t="s">
        <v>46</v>
      </c>
      <c r="K27809" t="s">
        <v>47</v>
      </c>
      <c r="L27809" t="s">
        <v>43</v>
      </c>
      <c r="M27809">
        <v>7576</v>
      </c>
      <c r="N27809">
        <v>80</v>
      </c>
      <c r="O27809">
        <v>95</v>
      </c>
    </row>
    <row r="27810" spans="1:15" x14ac:dyDescent="0.3">
      <c r="E27810" t="s">
        <v>23415</v>
      </c>
      <c r="F27810" t="s">
        <v>23418</v>
      </c>
      <c r="G27810" t="s">
        <v>51</v>
      </c>
      <c r="H27810" t="s">
        <v>23419</v>
      </c>
      <c r="I27810" t="s">
        <v>26</v>
      </c>
      <c r="M27810">
        <v>7576</v>
      </c>
      <c r="N27810">
        <v>114</v>
      </c>
      <c r="O27810">
        <v>124</v>
      </c>
    </row>
    <row r="27811" spans="1:15" x14ac:dyDescent="0.3">
      <c r="A27811" t="s">
        <v>14</v>
      </c>
      <c r="B27811">
        <v>1</v>
      </c>
      <c r="C27811">
        <v>1</v>
      </c>
      <c r="D27811">
        <v>1</v>
      </c>
      <c r="E27811" t="s">
        <v>23415</v>
      </c>
      <c r="F27811" t="s">
        <v>23418</v>
      </c>
      <c r="G27811" t="s">
        <v>14</v>
      </c>
      <c r="H27811" t="s">
        <v>23419</v>
      </c>
      <c r="I27811" t="s">
        <v>31</v>
      </c>
      <c r="J27811" t="s">
        <v>46</v>
      </c>
      <c r="K27811" t="s">
        <v>47</v>
      </c>
      <c r="L27811" t="s">
        <v>43</v>
      </c>
      <c r="M27811">
        <v>7576</v>
      </c>
      <c r="N27811">
        <v>114</v>
      </c>
      <c r="O27811">
        <v>124</v>
      </c>
    </row>
    <row r="27812" spans="1:15" x14ac:dyDescent="0.3">
      <c r="A27812" t="s">
        <v>14</v>
      </c>
      <c r="B27812">
        <v>1</v>
      </c>
      <c r="C27812">
        <v>1</v>
      </c>
      <c r="D27812">
        <v>1</v>
      </c>
      <c r="E27812" t="s">
        <v>23422</v>
      </c>
      <c r="F27812" t="s">
        <v>23425</v>
      </c>
      <c r="G27812" t="s">
        <v>14</v>
      </c>
      <c r="H27812" t="s">
        <v>23426</v>
      </c>
      <c r="I27812" t="s">
        <v>35</v>
      </c>
      <c r="J27812" t="s">
        <v>46</v>
      </c>
      <c r="K27812" t="s">
        <v>47</v>
      </c>
      <c r="L27812" t="s">
        <v>43</v>
      </c>
      <c r="M27812">
        <v>7577</v>
      </c>
      <c r="N27812">
        <v>304</v>
      </c>
      <c r="O27812">
        <v>319</v>
      </c>
    </row>
    <row r="27813" spans="1:15" x14ac:dyDescent="0.3">
      <c r="A27813" t="s">
        <v>237</v>
      </c>
      <c r="B27813">
        <v>0</v>
      </c>
      <c r="C27813">
        <v>0</v>
      </c>
      <c r="D27813">
        <v>0</v>
      </c>
      <c r="E27813" t="s">
        <v>23422</v>
      </c>
      <c r="F27813" t="s">
        <v>23423</v>
      </c>
      <c r="G27813" t="s">
        <v>14</v>
      </c>
      <c r="H27813" t="s">
        <v>23424</v>
      </c>
      <c r="I27813" t="s">
        <v>26</v>
      </c>
      <c r="M27813">
        <v>7577</v>
      </c>
      <c r="N27813">
        <v>538</v>
      </c>
      <c r="O27813">
        <v>543</v>
      </c>
    </row>
    <row r="27814" spans="1:15" x14ac:dyDescent="0.3">
      <c r="A27814" t="s">
        <v>14</v>
      </c>
      <c r="B27814">
        <v>0</v>
      </c>
      <c r="C27814">
        <v>1</v>
      </c>
      <c r="D27814" t="s">
        <v>14</v>
      </c>
      <c r="E27814" t="s">
        <v>22374</v>
      </c>
      <c r="F27814" t="s">
        <v>22375</v>
      </c>
      <c r="G27814" t="s">
        <v>23</v>
      </c>
      <c r="H27814" t="s">
        <v>22381</v>
      </c>
      <c r="I27814" t="s">
        <v>26</v>
      </c>
      <c r="M27814">
        <v>7578</v>
      </c>
      <c r="N27814">
        <v>0</v>
      </c>
      <c r="O27814">
        <v>4</v>
      </c>
    </row>
    <row r="27815" spans="1:15" x14ac:dyDescent="0.3">
      <c r="E27815" t="s">
        <v>22374</v>
      </c>
      <c r="F27815" t="s">
        <v>22375</v>
      </c>
      <c r="G27815" t="s">
        <v>14</v>
      </c>
      <c r="H27815" t="s">
        <v>22381</v>
      </c>
      <c r="I27815" t="s">
        <v>19</v>
      </c>
      <c r="M27815">
        <v>7578</v>
      </c>
      <c r="N27815">
        <v>0</v>
      </c>
      <c r="O27815">
        <v>4</v>
      </c>
    </row>
    <row r="27816" spans="1:15" x14ac:dyDescent="0.3">
      <c r="A27816" t="s">
        <v>237</v>
      </c>
      <c r="B27816">
        <v>0</v>
      </c>
      <c r="E27816" t="s">
        <v>22374</v>
      </c>
      <c r="F27816" t="s">
        <v>2283</v>
      </c>
      <c r="G27816" t="s">
        <v>17</v>
      </c>
      <c r="H27816" t="s">
        <v>22378</v>
      </c>
      <c r="I27816" t="s">
        <v>26</v>
      </c>
      <c r="M27816">
        <v>7578</v>
      </c>
      <c r="N27816">
        <v>171</v>
      </c>
      <c r="O27816">
        <v>179</v>
      </c>
    </row>
    <row r="27817" spans="1:15" x14ac:dyDescent="0.3">
      <c r="E27817" t="s">
        <v>22374</v>
      </c>
      <c r="F27817" t="s">
        <v>2283</v>
      </c>
      <c r="G27817" t="s">
        <v>51</v>
      </c>
      <c r="H27817" t="s">
        <v>22378</v>
      </c>
      <c r="I27817" t="s">
        <v>19</v>
      </c>
      <c r="M27817">
        <v>7578</v>
      </c>
      <c r="N27817">
        <v>171</v>
      </c>
      <c r="O27817">
        <v>179</v>
      </c>
    </row>
    <row r="27818" spans="1:15" x14ac:dyDescent="0.3">
      <c r="A27818" t="s">
        <v>17</v>
      </c>
      <c r="B27818">
        <v>1</v>
      </c>
      <c r="C27818">
        <v>1</v>
      </c>
      <c r="D27818">
        <v>1</v>
      </c>
      <c r="E27818" t="s">
        <v>22374</v>
      </c>
      <c r="F27818" t="s">
        <v>22379</v>
      </c>
      <c r="G27818" t="s">
        <v>17</v>
      </c>
      <c r="H27818" t="s">
        <v>22380</v>
      </c>
      <c r="I27818" t="s">
        <v>22</v>
      </c>
      <c r="M27818">
        <v>7578</v>
      </c>
      <c r="N27818">
        <v>181</v>
      </c>
      <c r="O27818">
        <v>188</v>
      </c>
    </row>
    <row r="27819" spans="1:15" x14ac:dyDescent="0.3">
      <c r="E27819" t="s">
        <v>22374</v>
      </c>
      <c r="F27819" t="s">
        <v>12692</v>
      </c>
      <c r="G27819" t="s">
        <v>23</v>
      </c>
      <c r="H27819" t="s">
        <v>22377</v>
      </c>
      <c r="I27819" t="s">
        <v>26</v>
      </c>
      <c r="M27819">
        <v>7578</v>
      </c>
      <c r="N27819">
        <v>192</v>
      </c>
      <c r="O27819">
        <v>201</v>
      </c>
    </row>
    <row r="27820" spans="1:15" x14ac:dyDescent="0.3">
      <c r="E27820" t="s">
        <v>22374</v>
      </c>
      <c r="F27820" t="s">
        <v>12692</v>
      </c>
      <c r="G27820" t="s">
        <v>17</v>
      </c>
      <c r="H27820" t="s">
        <v>22377</v>
      </c>
      <c r="I27820" t="s">
        <v>19</v>
      </c>
      <c r="M27820">
        <v>7578</v>
      </c>
      <c r="N27820">
        <v>192</v>
      </c>
      <c r="O27820">
        <v>201</v>
      </c>
    </row>
    <row r="27821" spans="1:15" x14ac:dyDescent="0.3">
      <c r="E27821" t="s">
        <v>22374</v>
      </c>
      <c r="F27821" t="s">
        <v>22375</v>
      </c>
      <c r="G27821" t="s">
        <v>14</v>
      </c>
      <c r="H27821" t="s">
        <v>22376</v>
      </c>
      <c r="I27821" t="s">
        <v>19</v>
      </c>
      <c r="M27821">
        <v>7578</v>
      </c>
      <c r="N27821">
        <v>206</v>
      </c>
      <c r="O27821">
        <v>210</v>
      </c>
    </row>
    <row r="27822" spans="1:15" x14ac:dyDescent="0.3">
      <c r="A27822" t="s">
        <v>14</v>
      </c>
      <c r="B27822">
        <v>0</v>
      </c>
      <c r="C27822">
        <v>1</v>
      </c>
      <c r="D27822" t="s">
        <v>14</v>
      </c>
      <c r="E27822" t="s">
        <v>22374</v>
      </c>
      <c r="F27822" t="s">
        <v>22375</v>
      </c>
      <c r="G27822" t="s">
        <v>23</v>
      </c>
      <c r="H27822" t="s">
        <v>22376</v>
      </c>
      <c r="I27822" t="s">
        <v>26</v>
      </c>
      <c r="M27822">
        <v>7578</v>
      </c>
      <c r="N27822">
        <v>206</v>
      </c>
      <c r="O27822">
        <v>210</v>
      </c>
    </row>
    <row r="27823" spans="1:15" x14ac:dyDescent="0.3">
      <c r="A27823" t="s">
        <v>14</v>
      </c>
      <c r="B27823">
        <v>1</v>
      </c>
      <c r="C27823">
        <v>1</v>
      </c>
      <c r="D27823">
        <v>1</v>
      </c>
      <c r="E27823" t="s">
        <v>23427</v>
      </c>
      <c r="F27823" t="s">
        <v>17035</v>
      </c>
      <c r="G27823" t="s">
        <v>14</v>
      </c>
      <c r="H27823" t="s">
        <v>23437</v>
      </c>
      <c r="I27823" t="s">
        <v>35</v>
      </c>
      <c r="J27823" t="s">
        <v>46</v>
      </c>
      <c r="K27823" t="s">
        <v>47</v>
      </c>
      <c r="L27823" t="s">
        <v>43</v>
      </c>
      <c r="M27823">
        <v>7584</v>
      </c>
      <c r="N27823">
        <v>11</v>
      </c>
      <c r="O27823">
        <v>26</v>
      </c>
    </row>
    <row r="27824" spans="1:15" x14ac:dyDescent="0.3">
      <c r="A27824" t="s">
        <v>14</v>
      </c>
      <c r="B27824">
        <v>1</v>
      </c>
      <c r="C27824">
        <v>1</v>
      </c>
      <c r="D27824">
        <v>1</v>
      </c>
      <c r="E27824" t="s">
        <v>23427</v>
      </c>
      <c r="F27824" t="s">
        <v>23438</v>
      </c>
      <c r="G27824" t="s">
        <v>14</v>
      </c>
      <c r="H27824" t="s">
        <v>23439</v>
      </c>
      <c r="I27824" t="s">
        <v>35</v>
      </c>
      <c r="J27824" t="s">
        <v>46</v>
      </c>
      <c r="K27824" t="s">
        <v>47</v>
      </c>
      <c r="L27824" t="s">
        <v>43</v>
      </c>
      <c r="M27824">
        <v>7584</v>
      </c>
      <c r="N27824">
        <v>150</v>
      </c>
      <c r="O27824">
        <v>167</v>
      </c>
    </row>
    <row r="27825" spans="1:15" x14ac:dyDescent="0.3">
      <c r="E27825" t="s">
        <v>23427</v>
      </c>
      <c r="F27825" t="s">
        <v>23429</v>
      </c>
      <c r="G27825" t="s">
        <v>17</v>
      </c>
      <c r="H27825" t="s">
        <v>23430</v>
      </c>
      <c r="I27825" t="s">
        <v>19</v>
      </c>
      <c r="M27825">
        <v>7584</v>
      </c>
      <c r="N27825">
        <v>283</v>
      </c>
      <c r="O27825">
        <v>288</v>
      </c>
    </row>
    <row r="27826" spans="1:15" x14ac:dyDescent="0.3">
      <c r="A27826" t="s">
        <v>14</v>
      </c>
      <c r="B27826">
        <v>0</v>
      </c>
      <c r="C27826">
        <v>1</v>
      </c>
      <c r="D27826" t="s">
        <v>14</v>
      </c>
      <c r="E27826" t="s">
        <v>23427</v>
      </c>
      <c r="F27826" t="s">
        <v>23429</v>
      </c>
      <c r="G27826" t="s">
        <v>23</v>
      </c>
      <c r="H27826" t="s">
        <v>23430</v>
      </c>
      <c r="I27826" t="s">
        <v>26</v>
      </c>
      <c r="M27826">
        <v>7584</v>
      </c>
      <c r="N27826">
        <v>283</v>
      </c>
      <c r="O27826">
        <v>288</v>
      </c>
    </row>
    <row r="27827" spans="1:15" x14ac:dyDescent="0.3">
      <c r="A27827" t="s">
        <v>14</v>
      </c>
      <c r="B27827">
        <v>1</v>
      </c>
      <c r="C27827">
        <v>1</v>
      </c>
      <c r="D27827">
        <v>1</v>
      </c>
      <c r="E27827" t="s">
        <v>23427</v>
      </c>
      <c r="F27827" t="s">
        <v>10045</v>
      </c>
      <c r="G27827" t="s">
        <v>14</v>
      </c>
      <c r="H27827" t="s">
        <v>23428</v>
      </c>
      <c r="I27827" t="s">
        <v>35</v>
      </c>
      <c r="J27827" t="s">
        <v>46</v>
      </c>
      <c r="K27827" t="s">
        <v>47</v>
      </c>
      <c r="L27827" t="s">
        <v>43</v>
      </c>
      <c r="M27827">
        <v>7584</v>
      </c>
      <c r="N27827">
        <v>293</v>
      </c>
      <c r="O27827">
        <v>306</v>
      </c>
    </row>
    <row r="27828" spans="1:15" x14ac:dyDescent="0.3">
      <c r="A27828" t="s">
        <v>14</v>
      </c>
      <c r="B27828">
        <v>1</v>
      </c>
      <c r="C27828">
        <v>1</v>
      </c>
      <c r="D27828">
        <v>1</v>
      </c>
      <c r="E27828" t="s">
        <v>23427</v>
      </c>
      <c r="F27828" t="s">
        <v>23433</v>
      </c>
      <c r="G27828" t="s">
        <v>14</v>
      </c>
      <c r="H27828" t="s">
        <v>23434</v>
      </c>
      <c r="I27828" t="s">
        <v>22</v>
      </c>
      <c r="M27828">
        <v>7584</v>
      </c>
      <c r="N27828">
        <v>308</v>
      </c>
      <c r="O27828">
        <v>319</v>
      </c>
    </row>
    <row r="27829" spans="1:15" x14ac:dyDescent="0.3">
      <c r="A27829" t="s">
        <v>14</v>
      </c>
      <c r="B27829">
        <v>1</v>
      </c>
      <c r="C27829">
        <v>1</v>
      </c>
      <c r="D27829">
        <v>1</v>
      </c>
      <c r="E27829" t="s">
        <v>23427</v>
      </c>
      <c r="F27829" t="s">
        <v>23435</v>
      </c>
      <c r="G27829" t="s">
        <v>14</v>
      </c>
      <c r="H27829" t="s">
        <v>23436</v>
      </c>
      <c r="I27829" t="s">
        <v>35</v>
      </c>
      <c r="J27829" t="s">
        <v>46</v>
      </c>
      <c r="K27829" t="s">
        <v>47</v>
      </c>
      <c r="L27829" t="s">
        <v>43</v>
      </c>
      <c r="M27829">
        <v>7584</v>
      </c>
      <c r="N27829">
        <v>321</v>
      </c>
      <c r="O27829">
        <v>335</v>
      </c>
    </row>
    <row r="27830" spans="1:15" x14ac:dyDescent="0.3">
      <c r="A27830" t="s">
        <v>14</v>
      </c>
      <c r="B27830">
        <v>1</v>
      </c>
      <c r="C27830">
        <v>1</v>
      </c>
      <c r="D27830">
        <v>1</v>
      </c>
      <c r="E27830" t="s">
        <v>23427</v>
      </c>
      <c r="F27830" t="s">
        <v>23431</v>
      </c>
      <c r="G27830" t="s">
        <v>14</v>
      </c>
      <c r="H27830" t="s">
        <v>23432</v>
      </c>
      <c r="I27830" t="s">
        <v>35</v>
      </c>
      <c r="J27830" t="s">
        <v>46</v>
      </c>
      <c r="K27830" t="s">
        <v>47</v>
      </c>
      <c r="L27830" t="s">
        <v>43</v>
      </c>
      <c r="M27830">
        <v>7584</v>
      </c>
      <c r="N27830">
        <v>393</v>
      </c>
      <c r="O27830">
        <v>404</v>
      </c>
    </row>
    <row r="27831" spans="1:15" x14ac:dyDescent="0.3">
      <c r="A27831" t="s">
        <v>14</v>
      </c>
      <c r="B27831">
        <v>1</v>
      </c>
      <c r="C27831">
        <v>1</v>
      </c>
      <c r="D27831">
        <v>1</v>
      </c>
      <c r="E27831" t="s">
        <v>23427</v>
      </c>
      <c r="F27831" t="s">
        <v>23440</v>
      </c>
      <c r="G27831" t="s">
        <v>14</v>
      </c>
      <c r="H27831" t="s">
        <v>23441</v>
      </c>
      <c r="I27831" t="s">
        <v>35</v>
      </c>
      <c r="J27831" t="s">
        <v>46</v>
      </c>
      <c r="K27831" t="s">
        <v>47</v>
      </c>
      <c r="L27831" t="s">
        <v>43</v>
      </c>
      <c r="M27831">
        <v>7584</v>
      </c>
      <c r="N27831">
        <v>408</v>
      </c>
      <c r="O27831">
        <v>421</v>
      </c>
    </row>
    <row r="27832" spans="1:15" x14ac:dyDescent="0.3">
      <c r="A27832" t="s">
        <v>14</v>
      </c>
      <c r="B27832">
        <v>1</v>
      </c>
      <c r="C27832">
        <v>1</v>
      </c>
      <c r="D27832">
        <v>1</v>
      </c>
      <c r="E27832" t="s">
        <v>23427</v>
      </c>
      <c r="F27832" t="s">
        <v>17035</v>
      </c>
      <c r="G27832" t="s">
        <v>14</v>
      </c>
      <c r="H27832" t="s">
        <v>23444</v>
      </c>
      <c r="I27832" t="s">
        <v>35</v>
      </c>
      <c r="J27832" t="s">
        <v>46</v>
      </c>
      <c r="K27832" t="s">
        <v>47</v>
      </c>
      <c r="L27832" t="s">
        <v>43</v>
      </c>
      <c r="M27832">
        <v>7584</v>
      </c>
      <c r="N27832">
        <v>465</v>
      </c>
      <c r="O27832">
        <v>480</v>
      </c>
    </row>
    <row r="27833" spans="1:15" x14ac:dyDescent="0.3">
      <c r="A27833" t="s">
        <v>14</v>
      </c>
      <c r="B27833">
        <v>1</v>
      </c>
      <c r="C27833">
        <v>1</v>
      </c>
      <c r="D27833">
        <v>1</v>
      </c>
      <c r="E27833" t="s">
        <v>23427</v>
      </c>
      <c r="F27833" t="s">
        <v>6669</v>
      </c>
      <c r="G27833" t="s">
        <v>14</v>
      </c>
      <c r="H27833" t="s">
        <v>23442</v>
      </c>
      <c r="I27833" t="s">
        <v>35</v>
      </c>
      <c r="J27833" t="s">
        <v>32</v>
      </c>
      <c r="M27833">
        <v>7584</v>
      </c>
      <c r="N27833">
        <v>502</v>
      </c>
      <c r="O27833">
        <v>508</v>
      </c>
    </row>
    <row r="27834" spans="1:15" x14ac:dyDescent="0.3">
      <c r="A27834" t="s">
        <v>23</v>
      </c>
      <c r="B27834">
        <v>1</v>
      </c>
      <c r="C27834">
        <v>1</v>
      </c>
      <c r="D27834">
        <v>1</v>
      </c>
      <c r="E27834" t="s">
        <v>23427</v>
      </c>
      <c r="F27834" t="s">
        <v>7185</v>
      </c>
      <c r="G27834" t="s">
        <v>23</v>
      </c>
      <c r="H27834" t="s">
        <v>23443</v>
      </c>
      <c r="I27834" t="s">
        <v>35</v>
      </c>
      <c r="J27834" t="s">
        <v>112</v>
      </c>
      <c r="M27834">
        <v>7584</v>
      </c>
      <c r="N27834">
        <v>617</v>
      </c>
      <c r="O27834">
        <v>625</v>
      </c>
    </row>
    <row r="27835" spans="1:15" x14ac:dyDescent="0.3">
      <c r="A27835" t="s">
        <v>14</v>
      </c>
      <c r="B27835">
        <v>1</v>
      </c>
      <c r="C27835">
        <v>1</v>
      </c>
      <c r="D27835">
        <v>1</v>
      </c>
      <c r="E27835" t="s">
        <v>23445</v>
      </c>
      <c r="F27835" t="s">
        <v>23464</v>
      </c>
      <c r="G27835" t="s">
        <v>14</v>
      </c>
      <c r="H27835" t="s">
        <v>23465</v>
      </c>
      <c r="I27835" t="s">
        <v>35</v>
      </c>
      <c r="J27835" t="s">
        <v>46</v>
      </c>
      <c r="K27835" t="s">
        <v>47</v>
      </c>
      <c r="L27835" t="s">
        <v>43</v>
      </c>
      <c r="M27835">
        <v>7585</v>
      </c>
      <c r="N27835">
        <v>0</v>
      </c>
      <c r="O27835">
        <v>14</v>
      </c>
    </row>
    <row r="27836" spans="1:15" x14ac:dyDescent="0.3">
      <c r="A27836" t="s">
        <v>23</v>
      </c>
      <c r="B27836">
        <v>1</v>
      </c>
      <c r="C27836">
        <v>1</v>
      </c>
      <c r="D27836">
        <v>1</v>
      </c>
      <c r="E27836" t="s">
        <v>23445</v>
      </c>
      <c r="F27836" t="s">
        <v>9226</v>
      </c>
      <c r="G27836" t="s">
        <v>23</v>
      </c>
      <c r="H27836" t="s">
        <v>23453</v>
      </c>
      <c r="I27836" t="s">
        <v>35</v>
      </c>
      <c r="J27836" t="s">
        <v>112</v>
      </c>
      <c r="M27836">
        <v>7585</v>
      </c>
      <c r="N27836">
        <v>25</v>
      </c>
      <c r="O27836">
        <v>32</v>
      </c>
    </row>
    <row r="27837" spans="1:15" x14ac:dyDescent="0.3">
      <c r="A27837" t="s">
        <v>23</v>
      </c>
      <c r="B27837">
        <v>1</v>
      </c>
      <c r="C27837">
        <v>1</v>
      </c>
      <c r="D27837">
        <v>1</v>
      </c>
      <c r="E27837" t="s">
        <v>23445</v>
      </c>
      <c r="F27837" t="s">
        <v>23460</v>
      </c>
      <c r="G27837" t="s">
        <v>23</v>
      </c>
      <c r="H27837" t="s">
        <v>23461</v>
      </c>
      <c r="I27837" t="s">
        <v>35</v>
      </c>
      <c r="J27837" t="s">
        <v>112</v>
      </c>
      <c r="M27837">
        <v>7585</v>
      </c>
      <c r="N27837">
        <v>34</v>
      </c>
      <c r="O27837">
        <v>42</v>
      </c>
    </row>
    <row r="27838" spans="1:15" x14ac:dyDescent="0.3">
      <c r="E27838" t="s">
        <v>23445</v>
      </c>
      <c r="F27838" t="s">
        <v>23457</v>
      </c>
      <c r="G27838" t="s">
        <v>14</v>
      </c>
      <c r="H27838" t="s">
        <v>23458</v>
      </c>
      <c r="I27838" t="s">
        <v>19</v>
      </c>
      <c r="M27838">
        <v>7585</v>
      </c>
      <c r="N27838">
        <v>55</v>
      </c>
      <c r="O27838">
        <v>62</v>
      </c>
    </row>
    <row r="27839" spans="1:15" x14ac:dyDescent="0.3">
      <c r="A27839" t="s">
        <v>14</v>
      </c>
      <c r="B27839">
        <v>0</v>
      </c>
      <c r="C27839">
        <v>1</v>
      </c>
      <c r="D27839" t="s">
        <v>14</v>
      </c>
      <c r="E27839" t="s">
        <v>23445</v>
      </c>
      <c r="F27839" t="s">
        <v>23457</v>
      </c>
      <c r="G27839" t="s">
        <v>23</v>
      </c>
      <c r="H27839" t="s">
        <v>23458</v>
      </c>
      <c r="I27839" t="s">
        <v>26</v>
      </c>
      <c r="M27839">
        <v>7585</v>
      </c>
      <c r="N27839">
        <v>55</v>
      </c>
      <c r="O27839">
        <v>62</v>
      </c>
    </row>
    <row r="27840" spans="1:15" x14ac:dyDescent="0.3">
      <c r="E27840" t="s">
        <v>23445</v>
      </c>
      <c r="F27840" t="s">
        <v>241</v>
      </c>
      <c r="G27840" t="s">
        <v>23</v>
      </c>
      <c r="H27840" t="s">
        <v>23456</v>
      </c>
      <c r="I27840" t="s">
        <v>52</v>
      </c>
      <c r="J27840" t="s">
        <v>117</v>
      </c>
      <c r="M27840">
        <v>7585</v>
      </c>
      <c r="N27840">
        <v>99</v>
      </c>
      <c r="O27840">
        <v>105</v>
      </c>
    </row>
    <row r="27841" spans="1:15" x14ac:dyDescent="0.3">
      <c r="A27841" t="s">
        <v>14</v>
      </c>
      <c r="B27841">
        <v>1</v>
      </c>
      <c r="C27841">
        <v>1</v>
      </c>
      <c r="D27841">
        <v>1</v>
      </c>
      <c r="E27841" t="s">
        <v>23445</v>
      </c>
      <c r="F27841" t="s">
        <v>10051</v>
      </c>
      <c r="G27841" t="s">
        <v>14</v>
      </c>
      <c r="H27841" t="s">
        <v>23454</v>
      </c>
      <c r="I27841" t="s">
        <v>35</v>
      </c>
      <c r="J27841" t="s">
        <v>32</v>
      </c>
      <c r="M27841">
        <v>7585</v>
      </c>
      <c r="N27841">
        <v>136</v>
      </c>
      <c r="O27841">
        <v>143</v>
      </c>
    </row>
    <row r="27842" spans="1:15" x14ac:dyDescent="0.3">
      <c r="A27842" t="s">
        <v>51</v>
      </c>
      <c r="B27842">
        <v>1</v>
      </c>
      <c r="C27842">
        <v>1</v>
      </c>
      <c r="D27842">
        <v>1</v>
      </c>
      <c r="E27842" t="s">
        <v>23445</v>
      </c>
      <c r="F27842" t="s">
        <v>23467</v>
      </c>
      <c r="G27842" t="s">
        <v>51</v>
      </c>
      <c r="H27842" t="s">
        <v>23468</v>
      </c>
      <c r="I27842" t="s">
        <v>22</v>
      </c>
      <c r="M27842">
        <v>7585</v>
      </c>
      <c r="N27842">
        <v>178</v>
      </c>
      <c r="O27842">
        <v>180</v>
      </c>
    </row>
    <row r="27843" spans="1:15" x14ac:dyDescent="0.3">
      <c r="A27843" t="s">
        <v>237</v>
      </c>
      <c r="B27843">
        <v>0</v>
      </c>
      <c r="C27843">
        <v>0</v>
      </c>
      <c r="D27843">
        <v>0</v>
      </c>
      <c r="E27843" t="s">
        <v>23445</v>
      </c>
      <c r="F27843" t="s">
        <v>1327</v>
      </c>
      <c r="G27843" t="s">
        <v>14</v>
      </c>
      <c r="H27843" t="s">
        <v>23447</v>
      </c>
      <c r="I27843" t="s">
        <v>26</v>
      </c>
      <c r="M27843">
        <v>7585</v>
      </c>
      <c r="N27843">
        <v>210</v>
      </c>
      <c r="O27843">
        <v>212</v>
      </c>
    </row>
    <row r="27844" spans="1:15" x14ac:dyDescent="0.3">
      <c r="E27844" t="s">
        <v>23445</v>
      </c>
      <c r="F27844" t="s">
        <v>7454</v>
      </c>
      <c r="G27844" t="s">
        <v>23</v>
      </c>
      <c r="H27844" t="s">
        <v>23448</v>
      </c>
      <c r="I27844" t="s">
        <v>52</v>
      </c>
      <c r="J27844" t="s">
        <v>117</v>
      </c>
      <c r="M27844">
        <v>7585</v>
      </c>
      <c r="N27844">
        <v>294</v>
      </c>
      <c r="O27844">
        <v>302</v>
      </c>
    </row>
    <row r="27845" spans="1:15" x14ac:dyDescent="0.3">
      <c r="A27845" t="s">
        <v>23</v>
      </c>
      <c r="B27845">
        <v>1</v>
      </c>
      <c r="C27845">
        <v>1</v>
      </c>
      <c r="D27845">
        <v>1</v>
      </c>
      <c r="E27845" t="s">
        <v>23445</v>
      </c>
      <c r="F27845" t="s">
        <v>23469</v>
      </c>
      <c r="G27845" t="s">
        <v>23</v>
      </c>
      <c r="H27845" t="s">
        <v>23470</v>
      </c>
      <c r="I27845" t="s">
        <v>22</v>
      </c>
      <c r="M27845">
        <v>7585</v>
      </c>
      <c r="N27845">
        <v>336</v>
      </c>
      <c r="O27845">
        <v>341</v>
      </c>
    </row>
    <row r="27846" spans="1:15" x14ac:dyDescent="0.3">
      <c r="A27846" t="s">
        <v>23</v>
      </c>
      <c r="B27846">
        <v>1</v>
      </c>
      <c r="C27846">
        <v>1</v>
      </c>
      <c r="D27846">
        <v>1</v>
      </c>
      <c r="E27846" t="s">
        <v>23445</v>
      </c>
      <c r="F27846" t="s">
        <v>4834</v>
      </c>
      <c r="G27846" t="s">
        <v>23</v>
      </c>
      <c r="H27846" t="s">
        <v>23455</v>
      </c>
      <c r="I27846" t="s">
        <v>35</v>
      </c>
      <c r="J27846" t="s">
        <v>112</v>
      </c>
      <c r="M27846">
        <v>7585</v>
      </c>
      <c r="N27846">
        <v>343</v>
      </c>
      <c r="O27846">
        <v>350</v>
      </c>
    </row>
    <row r="27847" spans="1:15" x14ac:dyDescent="0.3">
      <c r="E27847" t="s">
        <v>23445</v>
      </c>
      <c r="F27847" t="s">
        <v>336</v>
      </c>
      <c r="G27847" t="s">
        <v>14</v>
      </c>
      <c r="H27847" t="s">
        <v>23466</v>
      </c>
      <c r="I27847" t="s">
        <v>35</v>
      </c>
      <c r="J27847" t="s">
        <v>32</v>
      </c>
      <c r="M27847">
        <v>7585</v>
      </c>
      <c r="N27847">
        <v>355</v>
      </c>
      <c r="O27847">
        <v>363</v>
      </c>
    </row>
    <row r="27848" spans="1:15" x14ac:dyDescent="0.3">
      <c r="A27848" t="s">
        <v>14</v>
      </c>
      <c r="B27848">
        <v>1</v>
      </c>
      <c r="C27848">
        <v>1</v>
      </c>
      <c r="D27848">
        <v>1</v>
      </c>
      <c r="E27848" t="s">
        <v>23445</v>
      </c>
      <c r="F27848" t="s">
        <v>405</v>
      </c>
      <c r="G27848" t="s">
        <v>14</v>
      </c>
      <c r="H27848" t="s">
        <v>23459</v>
      </c>
      <c r="I27848" t="s">
        <v>35</v>
      </c>
      <c r="J27848" t="s">
        <v>32</v>
      </c>
      <c r="M27848">
        <v>7585</v>
      </c>
      <c r="N27848">
        <v>367</v>
      </c>
      <c r="O27848">
        <v>373</v>
      </c>
    </row>
    <row r="27849" spans="1:15" x14ac:dyDescent="0.3">
      <c r="E27849" t="s">
        <v>23445</v>
      </c>
      <c r="F27849" t="s">
        <v>4133</v>
      </c>
      <c r="G27849" t="s">
        <v>23</v>
      </c>
      <c r="H27849" t="s">
        <v>23446</v>
      </c>
      <c r="I27849" t="s">
        <v>26</v>
      </c>
      <c r="M27849">
        <v>7585</v>
      </c>
      <c r="N27849">
        <v>448</v>
      </c>
      <c r="O27849">
        <v>450</v>
      </c>
    </row>
    <row r="27850" spans="1:15" x14ac:dyDescent="0.3">
      <c r="A27850" t="s">
        <v>23</v>
      </c>
      <c r="B27850">
        <v>1</v>
      </c>
      <c r="C27850">
        <v>1</v>
      </c>
      <c r="D27850">
        <v>1</v>
      </c>
      <c r="E27850" t="s">
        <v>23445</v>
      </c>
      <c r="F27850" t="s">
        <v>23451</v>
      </c>
      <c r="G27850" t="s">
        <v>23</v>
      </c>
      <c r="H27850" t="s">
        <v>23452</v>
      </c>
      <c r="I27850" t="s">
        <v>35</v>
      </c>
      <c r="J27850" t="s">
        <v>112</v>
      </c>
      <c r="M27850">
        <v>7585</v>
      </c>
      <c r="N27850">
        <v>462</v>
      </c>
      <c r="O27850">
        <v>468</v>
      </c>
    </row>
    <row r="27851" spans="1:15" x14ac:dyDescent="0.3">
      <c r="A27851" t="s">
        <v>14</v>
      </c>
      <c r="B27851">
        <v>1</v>
      </c>
      <c r="C27851">
        <v>1</v>
      </c>
      <c r="D27851">
        <v>1</v>
      </c>
      <c r="E27851" t="s">
        <v>23445</v>
      </c>
      <c r="F27851" t="s">
        <v>23462</v>
      </c>
      <c r="G27851" t="s">
        <v>14</v>
      </c>
      <c r="H27851" t="s">
        <v>23463</v>
      </c>
      <c r="I27851" t="s">
        <v>35</v>
      </c>
      <c r="J27851" t="s">
        <v>46</v>
      </c>
      <c r="K27851" t="s">
        <v>47</v>
      </c>
      <c r="L27851" t="s">
        <v>43</v>
      </c>
      <c r="M27851">
        <v>7585</v>
      </c>
      <c r="N27851">
        <v>537</v>
      </c>
      <c r="O27851">
        <v>551</v>
      </c>
    </row>
    <row r="27852" spans="1:15" x14ac:dyDescent="0.3">
      <c r="A27852" t="s">
        <v>14</v>
      </c>
      <c r="B27852">
        <v>1</v>
      </c>
      <c r="C27852">
        <v>1</v>
      </c>
      <c r="D27852">
        <v>1</v>
      </c>
      <c r="E27852" t="s">
        <v>23445</v>
      </c>
      <c r="F27852" t="s">
        <v>23449</v>
      </c>
      <c r="G27852" t="s">
        <v>14</v>
      </c>
      <c r="H27852" t="s">
        <v>23450</v>
      </c>
      <c r="I27852" t="s">
        <v>35</v>
      </c>
      <c r="J27852" t="s">
        <v>46</v>
      </c>
      <c r="K27852" t="s">
        <v>47</v>
      </c>
      <c r="L27852" t="s">
        <v>43</v>
      </c>
      <c r="M27852">
        <v>7585</v>
      </c>
      <c r="N27852">
        <v>555</v>
      </c>
      <c r="O27852">
        <v>568</v>
      </c>
    </row>
    <row r="27853" spans="1:15" x14ac:dyDescent="0.3">
      <c r="E27853" t="s">
        <v>23471</v>
      </c>
      <c r="F27853" t="s">
        <v>23476</v>
      </c>
      <c r="G27853" t="s">
        <v>17</v>
      </c>
      <c r="H27853" t="s">
        <v>23477</v>
      </c>
      <c r="I27853" t="s">
        <v>19</v>
      </c>
      <c r="M27853">
        <v>7586</v>
      </c>
      <c r="N27853">
        <v>0</v>
      </c>
      <c r="O27853">
        <v>45</v>
      </c>
    </row>
    <row r="27854" spans="1:15" x14ac:dyDescent="0.3">
      <c r="E27854" t="s">
        <v>23471</v>
      </c>
      <c r="F27854" t="s">
        <v>23492</v>
      </c>
      <c r="G27854" t="s">
        <v>14</v>
      </c>
      <c r="H27854" t="s">
        <v>23493</v>
      </c>
      <c r="I27854" t="s">
        <v>26</v>
      </c>
      <c r="M27854">
        <v>7586</v>
      </c>
      <c r="N27854">
        <v>0</v>
      </c>
      <c r="O27854">
        <v>16</v>
      </c>
    </row>
    <row r="27855" spans="1:15" x14ac:dyDescent="0.3">
      <c r="A27855" t="s">
        <v>237</v>
      </c>
      <c r="B27855">
        <v>0</v>
      </c>
      <c r="C27855">
        <v>0</v>
      </c>
      <c r="D27855">
        <v>0</v>
      </c>
      <c r="E27855" t="s">
        <v>23471</v>
      </c>
      <c r="F27855" t="s">
        <v>23488</v>
      </c>
      <c r="G27855" t="s">
        <v>23</v>
      </c>
      <c r="H27855" t="s">
        <v>23489</v>
      </c>
      <c r="I27855" t="s">
        <v>52</v>
      </c>
      <c r="J27855" t="s">
        <v>453</v>
      </c>
      <c r="K27855" t="s">
        <v>117</v>
      </c>
      <c r="L27855" t="s">
        <v>32</v>
      </c>
      <c r="M27855">
        <v>7586</v>
      </c>
      <c r="N27855">
        <v>32</v>
      </c>
      <c r="O27855">
        <v>45</v>
      </c>
    </row>
    <row r="27856" spans="1:15" x14ac:dyDescent="0.3">
      <c r="E27856" t="s">
        <v>23471</v>
      </c>
      <c r="F27856" t="s">
        <v>17076</v>
      </c>
      <c r="G27856" t="s">
        <v>51</v>
      </c>
      <c r="H27856" t="s">
        <v>23478</v>
      </c>
      <c r="I27856" t="s">
        <v>52</v>
      </c>
      <c r="J27856" t="s">
        <v>191</v>
      </c>
      <c r="M27856">
        <v>7586</v>
      </c>
      <c r="N27856">
        <v>48</v>
      </c>
      <c r="O27856">
        <v>56</v>
      </c>
    </row>
    <row r="27857" spans="1:15" x14ac:dyDescent="0.3">
      <c r="A27857" t="s">
        <v>14</v>
      </c>
      <c r="B27857">
        <v>1</v>
      </c>
      <c r="C27857">
        <v>1</v>
      </c>
      <c r="D27857">
        <v>1</v>
      </c>
      <c r="E27857" t="s">
        <v>23471</v>
      </c>
      <c r="F27857" t="s">
        <v>8894</v>
      </c>
      <c r="G27857" t="s">
        <v>14</v>
      </c>
      <c r="H27857" t="s">
        <v>23501</v>
      </c>
      <c r="I27857" t="s">
        <v>35</v>
      </c>
      <c r="J27857" t="s">
        <v>32</v>
      </c>
      <c r="M27857">
        <v>7586</v>
      </c>
      <c r="N27857">
        <v>60</v>
      </c>
      <c r="O27857">
        <v>64</v>
      </c>
    </row>
    <row r="27858" spans="1:15" x14ac:dyDescent="0.3">
      <c r="E27858" t="s">
        <v>23471</v>
      </c>
      <c r="F27858" t="s">
        <v>16027</v>
      </c>
      <c r="G27858" t="s">
        <v>17</v>
      </c>
      <c r="H27858" t="s">
        <v>23490</v>
      </c>
      <c r="I27858" t="s">
        <v>26</v>
      </c>
      <c r="M27858">
        <v>7586</v>
      </c>
      <c r="N27858">
        <v>67</v>
      </c>
      <c r="O27858">
        <v>75</v>
      </c>
    </row>
    <row r="27859" spans="1:15" x14ac:dyDescent="0.3">
      <c r="A27859" t="s">
        <v>14</v>
      </c>
      <c r="B27859">
        <v>1</v>
      </c>
      <c r="C27859">
        <v>1</v>
      </c>
      <c r="D27859">
        <v>1</v>
      </c>
      <c r="E27859" t="s">
        <v>23471</v>
      </c>
      <c r="F27859" t="s">
        <v>16027</v>
      </c>
      <c r="G27859" t="s">
        <v>14</v>
      </c>
      <c r="H27859" t="s">
        <v>23490</v>
      </c>
      <c r="I27859" t="s">
        <v>31</v>
      </c>
      <c r="J27859" t="s">
        <v>32</v>
      </c>
      <c r="M27859">
        <v>7586</v>
      </c>
      <c r="N27859">
        <v>67</v>
      </c>
      <c r="O27859">
        <v>75</v>
      </c>
    </row>
    <row r="27860" spans="1:15" x14ac:dyDescent="0.3">
      <c r="A27860" t="s">
        <v>14</v>
      </c>
      <c r="B27860">
        <v>0</v>
      </c>
      <c r="C27860">
        <v>1</v>
      </c>
      <c r="D27860" t="s">
        <v>14</v>
      </c>
      <c r="E27860" t="s">
        <v>23471</v>
      </c>
      <c r="F27860" t="s">
        <v>23498</v>
      </c>
      <c r="G27860" t="s">
        <v>23</v>
      </c>
      <c r="H27860" t="s">
        <v>23502</v>
      </c>
      <c r="I27860" t="s">
        <v>26</v>
      </c>
      <c r="M27860">
        <v>7586</v>
      </c>
      <c r="N27860">
        <v>79</v>
      </c>
      <c r="O27860">
        <v>87</v>
      </c>
    </row>
    <row r="27861" spans="1:15" x14ac:dyDescent="0.3">
      <c r="E27861" t="s">
        <v>23471</v>
      </c>
      <c r="F27861" t="s">
        <v>23498</v>
      </c>
      <c r="G27861" t="s">
        <v>14</v>
      </c>
      <c r="H27861" t="s">
        <v>23502</v>
      </c>
      <c r="I27861" t="s">
        <v>19</v>
      </c>
      <c r="M27861">
        <v>7586</v>
      </c>
      <c r="N27861">
        <v>79</v>
      </c>
      <c r="O27861">
        <v>87</v>
      </c>
    </row>
    <row r="27862" spans="1:15" x14ac:dyDescent="0.3">
      <c r="A27862" t="s">
        <v>14</v>
      </c>
      <c r="B27862">
        <v>0</v>
      </c>
      <c r="C27862">
        <v>1</v>
      </c>
      <c r="D27862" t="s">
        <v>14</v>
      </c>
      <c r="E27862" t="s">
        <v>23471</v>
      </c>
      <c r="F27862" t="s">
        <v>23473</v>
      </c>
      <c r="G27862" t="s">
        <v>23</v>
      </c>
      <c r="H27862" t="s">
        <v>23474</v>
      </c>
      <c r="I27862" t="s">
        <v>26</v>
      </c>
      <c r="M27862">
        <v>7586</v>
      </c>
      <c r="N27862">
        <v>90</v>
      </c>
      <c r="O27862">
        <v>97</v>
      </c>
    </row>
    <row r="27863" spans="1:15" x14ac:dyDescent="0.3">
      <c r="E27863" t="s">
        <v>23471</v>
      </c>
      <c r="F27863" t="s">
        <v>23480</v>
      </c>
      <c r="G27863" t="s">
        <v>14</v>
      </c>
      <c r="H27863" t="s">
        <v>23481</v>
      </c>
      <c r="I27863" t="s">
        <v>19</v>
      </c>
      <c r="M27863">
        <v>7586</v>
      </c>
      <c r="N27863">
        <v>90</v>
      </c>
      <c r="O27863">
        <v>105</v>
      </c>
    </row>
    <row r="27864" spans="1:15" x14ac:dyDescent="0.3">
      <c r="A27864" t="s">
        <v>14</v>
      </c>
      <c r="B27864">
        <v>1</v>
      </c>
      <c r="C27864">
        <v>1</v>
      </c>
      <c r="D27864">
        <v>1</v>
      </c>
      <c r="E27864" t="s">
        <v>23471</v>
      </c>
      <c r="F27864" t="s">
        <v>23495</v>
      </c>
      <c r="G27864" t="s">
        <v>14</v>
      </c>
      <c r="H27864" t="s">
        <v>23496</v>
      </c>
      <c r="I27864" t="s">
        <v>52</v>
      </c>
      <c r="J27864" t="s">
        <v>46</v>
      </c>
      <c r="K27864" t="s">
        <v>47</v>
      </c>
      <c r="L27864" t="s">
        <v>43</v>
      </c>
      <c r="M27864">
        <v>7586</v>
      </c>
      <c r="N27864">
        <v>101</v>
      </c>
      <c r="O27864">
        <v>110</v>
      </c>
    </row>
    <row r="27865" spans="1:15" x14ac:dyDescent="0.3">
      <c r="A27865" t="s">
        <v>14</v>
      </c>
      <c r="B27865">
        <v>0</v>
      </c>
      <c r="C27865">
        <v>1</v>
      </c>
      <c r="D27865" t="s">
        <v>14</v>
      </c>
      <c r="E27865" t="s">
        <v>23471</v>
      </c>
      <c r="F27865" t="s">
        <v>3594</v>
      </c>
      <c r="G27865" t="s">
        <v>23</v>
      </c>
      <c r="H27865" t="s">
        <v>23497</v>
      </c>
      <c r="I27865" t="s">
        <v>26</v>
      </c>
      <c r="M27865">
        <v>7586</v>
      </c>
      <c r="N27865">
        <v>101</v>
      </c>
      <c r="O27865">
        <v>105</v>
      </c>
    </row>
    <row r="27866" spans="1:15" x14ac:dyDescent="0.3">
      <c r="E27866" t="s">
        <v>23471</v>
      </c>
      <c r="F27866" t="s">
        <v>1830</v>
      </c>
      <c r="G27866" t="s">
        <v>14</v>
      </c>
      <c r="H27866" t="s">
        <v>23486</v>
      </c>
      <c r="I27866" t="s">
        <v>52</v>
      </c>
      <c r="J27866" t="s">
        <v>32</v>
      </c>
      <c r="M27866">
        <v>7586</v>
      </c>
      <c r="N27866">
        <v>136</v>
      </c>
      <c r="O27866">
        <v>141</v>
      </c>
    </row>
    <row r="27867" spans="1:15" x14ac:dyDescent="0.3">
      <c r="A27867" t="s">
        <v>23</v>
      </c>
      <c r="B27867">
        <v>1</v>
      </c>
      <c r="C27867">
        <v>1</v>
      </c>
      <c r="D27867">
        <v>1</v>
      </c>
      <c r="E27867" t="s">
        <v>23471</v>
      </c>
      <c r="F27867" t="s">
        <v>1830</v>
      </c>
      <c r="G27867" t="s">
        <v>23</v>
      </c>
      <c r="H27867" t="s">
        <v>23486</v>
      </c>
      <c r="I27867" t="s">
        <v>22</v>
      </c>
      <c r="M27867">
        <v>7586</v>
      </c>
      <c r="N27867">
        <v>136</v>
      </c>
      <c r="O27867">
        <v>141</v>
      </c>
    </row>
    <row r="27868" spans="1:15" x14ac:dyDescent="0.3">
      <c r="E27868" t="s">
        <v>23471</v>
      </c>
      <c r="F27868" t="s">
        <v>17076</v>
      </c>
      <c r="G27868" t="s">
        <v>51</v>
      </c>
      <c r="H27868" t="s">
        <v>23479</v>
      </c>
      <c r="I27868" t="s">
        <v>52</v>
      </c>
      <c r="J27868" t="s">
        <v>191</v>
      </c>
      <c r="M27868">
        <v>7586</v>
      </c>
      <c r="N27868">
        <v>143</v>
      </c>
      <c r="O27868">
        <v>151</v>
      </c>
    </row>
    <row r="27869" spans="1:15" x14ac:dyDescent="0.3">
      <c r="A27869" t="s">
        <v>14</v>
      </c>
      <c r="B27869">
        <v>0</v>
      </c>
      <c r="C27869">
        <v>1</v>
      </c>
      <c r="D27869" t="s">
        <v>14</v>
      </c>
      <c r="E27869" t="s">
        <v>23471</v>
      </c>
      <c r="F27869" t="s">
        <v>17076</v>
      </c>
      <c r="G27869" t="s">
        <v>23</v>
      </c>
      <c r="H27869" t="s">
        <v>23479</v>
      </c>
      <c r="I27869" t="s">
        <v>26</v>
      </c>
      <c r="M27869">
        <v>7586</v>
      </c>
      <c r="N27869">
        <v>143</v>
      </c>
      <c r="O27869">
        <v>151</v>
      </c>
    </row>
    <row r="27870" spans="1:15" x14ac:dyDescent="0.3">
      <c r="E27870" t="s">
        <v>23471</v>
      </c>
      <c r="F27870" t="s">
        <v>17076</v>
      </c>
      <c r="G27870" t="s">
        <v>14</v>
      </c>
      <c r="H27870" t="s">
        <v>23479</v>
      </c>
      <c r="I27870" t="s">
        <v>19</v>
      </c>
      <c r="M27870">
        <v>7586</v>
      </c>
      <c r="N27870">
        <v>143</v>
      </c>
      <c r="O27870">
        <v>151</v>
      </c>
    </row>
    <row r="27871" spans="1:15" x14ac:dyDescent="0.3">
      <c r="A27871" t="s">
        <v>14</v>
      </c>
      <c r="B27871">
        <v>1</v>
      </c>
      <c r="C27871">
        <v>1</v>
      </c>
      <c r="D27871">
        <v>1</v>
      </c>
      <c r="E27871" t="s">
        <v>23471</v>
      </c>
      <c r="F27871" t="s">
        <v>8894</v>
      </c>
      <c r="G27871" t="s">
        <v>14</v>
      </c>
      <c r="H27871" t="s">
        <v>23500</v>
      </c>
      <c r="I27871" t="s">
        <v>35</v>
      </c>
      <c r="J27871" t="s">
        <v>32</v>
      </c>
      <c r="M27871">
        <v>7586</v>
      </c>
      <c r="N27871">
        <v>173</v>
      </c>
      <c r="O27871">
        <v>177</v>
      </c>
    </row>
    <row r="27872" spans="1:15" x14ac:dyDescent="0.3">
      <c r="E27872" t="s">
        <v>23471</v>
      </c>
      <c r="F27872" t="s">
        <v>119</v>
      </c>
      <c r="G27872" t="s">
        <v>23</v>
      </c>
      <c r="H27872" t="s">
        <v>23505</v>
      </c>
      <c r="I27872" t="s">
        <v>52</v>
      </c>
      <c r="J27872" t="s">
        <v>121</v>
      </c>
      <c r="M27872">
        <v>7586</v>
      </c>
      <c r="N27872">
        <v>288</v>
      </c>
      <c r="O27872">
        <v>296</v>
      </c>
    </row>
    <row r="27873" spans="1:15" x14ac:dyDescent="0.3">
      <c r="A27873" t="s">
        <v>14</v>
      </c>
      <c r="B27873">
        <v>1</v>
      </c>
      <c r="C27873">
        <v>1</v>
      </c>
      <c r="D27873">
        <v>1</v>
      </c>
      <c r="E27873" t="s">
        <v>23471</v>
      </c>
      <c r="F27873" t="s">
        <v>16027</v>
      </c>
      <c r="G27873" t="s">
        <v>14</v>
      </c>
      <c r="H27873" t="s">
        <v>23487</v>
      </c>
      <c r="I27873" t="s">
        <v>35</v>
      </c>
      <c r="J27873" t="s">
        <v>32</v>
      </c>
      <c r="M27873">
        <v>7586</v>
      </c>
      <c r="N27873">
        <v>298</v>
      </c>
      <c r="O27873">
        <v>306</v>
      </c>
    </row>
    <row r="27874" spans="1:15" x14ac:dyDescent="0.3">
      <c r="E27874" t="s">
        <v>23471</v>
      </c>
      <c r="F27874" t="s">
        <v>23498</v>
      </c>
      <c r="G27874" t="s">
        <v>14</v>
      </c>
      <c r="H27874" t="s">
        <v>23499</v>
      </c>
      <c r="I27874" t="s">
        <v>19</v>
      </c>
      <c r="M27874">
        <v>7586</v>
      </c>
      <c r="N27874">
        <v>310</v>
      </c>
      <c r="O27874">
        <v>318</v>
      </c>
    </row>
    <row r="27875" spans="1:15" x14ac:dyDescent="0.3">
      <c r="A27875" t="s">
        <v>14</v>
      </c>
      <c r="B27875">
        <v>0</v>
      </c>
      <c r="C27875">
        <v>1</v>
      </c>
      <c r="D27875" t="s">
        <v>14</v>
      </c>
      <c r="E27875" t="s">
        <v>23471</v>
      </c>
      <c r="F27875" t="s">
        <v>23498</v>
      </c>
      <c r="G27875" t="s">
        <v>23</v>
      </c>
      <c r="H27875" t="s">
        <v>23499</v>
      </c>
      <c r="I27875" t="s">
        <v>26</v>
      </c>
      <c r="M27875">
        <v>7586</v>
      </c>
      <c r="N27875">
        <v>310</v>
      </c>
      <c r="O27875">
        <v>318</v>
      </c>
    </row>
    <row r="27876" spans="1:15" x14ac:dyDescent="0.3">
      <c r="A27876" t="s">
        <v>23</v>
      </c>
      <c r="B27876">
        <v>1</v>
      </c>
      <c r="C27876">
        <v>1</v>
      </c>
      <c r="D27876">
        <v>1</v>
      </c>
      <c r="E27876" t="s">
        <v>23471</v>
      </c>
      <c r="F27876" t="s">
        <v>5778</v>
      </c>
      <c r="G27876" t="s">
        <v>23</v>
      </c>
      <c r="H27876" t="s">
        <v>23506</v>
      </c>
      <c r="I27876" t="s">
        <v>35</v>
      </c>
      <c r="J27876" t="s">
        <v>321</v>
      </c>
      <c r="M27876">
        <v>7586</v>
      </c>
      <c r="N27876">
        <v>381</v>
      </c>
      <c r="O27876">
        <v>394</v>
      </c>
    </row>
    <row r="27877" spans="1:15" x14ac:dyDescent="0.3">
      <c r="A27877" t="s">
        <v>23</v>
      </c>
      <c r="B27877">
        <v>1</v>
      </c>
      <c r="C27877">
        <v>1</v>
      </c>
      <c r="D27877">
        <v>1</v>
      </c>
      <c r="E27877" t="s">
        <v>23471</v>
      </c>
      <c r="F27877" t="s">
        <v>23503</v>
      </c>
      <c r="G27877" t="s">
        <v>23</v>
      </c>
      <c r="H27877" t="s">
        <v>23504</v>
      </c>
      <c r="I27877" t="s">
        <v>35</v>
      </c>
      <c r="J27877" t="s">
        <v>112</v>
      </c>
      <c r="M27877">
        <v>7586</v>
      </c>
      <c r="N27877">
        <v>436</v>
      </c>
      <c r="O27877">
        <v>445</v>
      </c>
    </row>
    <row r="27878" spans="1:15" x14ac:dyDescent="0.3">
      <c r="A27878" t="s">
        <v>14</v>
      </c>
      <c r="B27878">
        <v>1</v>
      </c>
      <c r="C27878">
        <v>1</v>
      </c>
      <c r="D27878">
        <v>1</v>
      </c>
      <c r="E27878" t="s">
        <v>23471</v>
      </c>
      <c r="F27878" t="s">
        <v>23473</v>
      </c>
      <c r="G27878" t="s">
        <v>14</v>
      </c>
      <c r="H27878" t="s">
        <v>23475</v>
      </c>
      <c r="I27878" t="s">
        <v>22</v>
      </c>
      <c r="M27878">
        <v>7586</v>
      </c>
      <c r="N27878">
        <v>447</v>
      </c>
      <c r="O27878">
        <v>454</v>
      </c>
    </row>
    <row r="27879" spans="1:15" x14ac:dyDescent="0.3">
      <c r="A27879" t="s">
        <v>14</v>
      </c>
      <c r="B27879">
        <v>1</v>
      </c>
      <c r="C27879">
        <v>1</v>
      </c>
      <c r="D27879">
        <v>1</v>
      </c>
      <c r="E27879" t="s">
        <v>23471</v>
      </c>
      <c r="F27879" t="s">
        <v>3594</v>
      </c>
      <c r="G27879" t="s">
        <v>14</v>
      </c>
      <c r="H27879" t="s">
        <v>23494</v>
      </c>
      <c r="I27879" t="s">
        <v>31</v>
      </c>
      <c r="J27879" t="s">
        <v>32</v>
      </c>
      <c r="M27879">
        <v>7586</v>
      </c>
      <c r="N27879">
        <v>507</v>
      </c>
      <c r="O27879">
        <v>511</v>
      </c>
    </row>
    <row r="27880" spans="1:15" x14ac:dyDescent="0.3">
      <c r="A27880" t="s">
        <v>14</v>
      </c>
      <c r="B27880">
        <v>0</v>
      </c>
      <c r="C27880">
        <v>1</v>
      </c>
      <c r="D27880" t="s">
        <v>14</v>
      </c>
      <c r="E27880" t="s">
        <v>23471</v>
      </c>
      <c r="F27880" t="s">
        <v>3594</v>
      </c>
      <c r="G27880" t="s">
        <v>23</v>
      </c>
      <c r="H27880" t="s">
        <v>23494</v>
      </c>
      <c r="I27880" t="s">
        <v>26</v>
      </c>
      <c r="M27880">
        <v>7586</v>
      </c>
      <c r="N27880">
        <v>507</v>
      </c>
      <c r="O27880">
        <v>511</v>
      </c>
    </row>
    <row r="27881" spans="1:15" x14ac:dyDescent="0.3">
      <c r="E27881" t="s">
        <v>23471</v>
      </c>
      <c r="F27881" t="s">
        <v>9773</v>
      </c>
      <c r="G27881" t="s">
        <v>51</v>
      </c>
      <c r="H27881" t="s">
        <v>23485</v>
      </c>
      <c r="I27881" t="s">
        <v>52</v>
      </c>
      <c r="J27881" t="s">
        <v>60</v>
      </c>
      <c r="M27881">
        <v>7586</v>
      </c>
      <c r="N27881">
        <v>526</v>
      </c>
      <c r="O27881">
        <v>531</v>
      </c>
    </row>
    <row r="27882" spans="1:15" x14ac:dyDescent="0.3">
      <c r="A27882" t="s">
        <v>23</v>
      </c>
      <c r="B27882">
        <v>1</v>
      </c>
      <c r="C27882">
        <v>1</v>
      </c>
      <c r="D27882">
        <v>1</v>
      </c>
      <c r="E27882" t="s">
        <v>23471</v>
      </c>
      <c r="F27882" t="s">
        <v>21934</v>
      </c>
      <c r="G27882" t="s">
        <v>23</v>
      </c>
      <c r="H27882" t="s">
        <v>23472</v>
      </c>
      <c r="I27882" t="s">
        <v>35</v>
      </c>
      <c r="J27882" t="s">
        <v>112</v>
      </c>
      <c r="M27882">
        <v>7586</v>
      </c>
      <c r="N27882">
        <v>551</v>
      </c>
      <c r="O27882">
        <v>559</v>
      </c>
    </row>
    <row r="27883" spans="1:15" x14ac:dyDescent="0.3">
      <c r="E27883" t="s">
        <v>23471</v>
      </c>
      <c r="F27883" t="s">
        <v>6740</v>
      </c>
      <c r="G27883" t="s">
        <v>17</v>
      </c>
      <c r="H27883" t="s">
        <v>23484</v>
      </c>
      <c r="I27883" t="s">
        <v>26</v>
      </c>
      <c r="M27883">
        <v>7586</v>
      </c>
      <c r="N27883">
        <v>618</v>
      </c>
      <c r="O27883">
        <v>620</v>
      </c>
    </row>
    <row r="27884" spans="1:15" x14ac:dyDescent="0.3">
      <c r="A27884" t="s">
        <v>23</v>
      </c>
      <c r="B27884">
        <v>1</v>
      </c>
      <c r="C27884">
        <v>1</v>
      </c>
      <c r="D27884">
        <v>1</v>
      </c>
      <c r="E27884" t="s">
        <v>23471</v>
      </c>
      <c r="F27884" t="s">
        <v>23482</v>
      </c>
      <c r="G27884" t="s">
        <v>23</v>
      </c>
      <c r="H27884" t="s">
        <v>23483</v>
      </c>
      <c r="I27884" t="s">
        <v>22</v>
      </c>
      <c r="M27884">
        <v>7586</v>
      </c>
      <c r="N27884">
        <v>654</v>
      </c>
      <c r="O27884">
        <v>664</v>
      </c>
    </row>
    <row r="27885" spans="1:15" x14ac:dyDescent="0.3">
      <c r="E27885" t="s">
        <v>23471</v>
      </c>
      <c r="F27885" t="s">
        <v>6713</v>
      </c>
      <c r="G27885" t="s">
        <v>14</v>
      </c>
      <c r="H27885" t="s">
        <v>23491</v>
      </c>
      <c r="I27885" t="s">
        <v>52</v>
      </c>
      <c r="J27885" t="s">
        <v>32</v>
      </c>
      <c r="M27885">
        <v>7586</v>
      </c>
      <c r="N27885">
        <v>660</v>
      </c>
      <c r="O27885">
        <v>664</v>
      </c>
    </row>
    <row r="27886" spans="1:15" x14ac:dyDescent="0.3">
      <c r="A27886" t="s">
        <v>14</v>
      </c>
      <c r="B27886">
        <v>1</v>
      </c>
      <c r="C27886">
        <v>1</v>
      </c>
      <c r="D27886">
        <v>1</v>
      </c>
      <c r="E27886" t="s">
        <v>23507</v>
      </c>
      <c r="F27886" t="s">
        <v>3095</v>
      </c>
      <c r="G27886" t="s">
        <v>14</v>
      </c>
      <c r="H27886" t="s">
        <v>23510</v>
      </c>
      <c r="I27886" t="s">
        <v>270</v>
      </c>
      <c r="J27886" t="s">
        <v>32</v>
      </c>
      <c r="M27886">
        <v>7587</v>
      </c>
      <c r="N27886">
        <v>279</v>
      </c>
      <c r="O27886">
        <v>286</v>
      </c>
    </row>
    <row r="27887" spans="1:15" x14ac:dyDescent="0.3">
      <c r="E27887" t="s">
        <v>23507</v>
      </c>
      <c r="F27887" t="s">
        <v>23511</v>
      </c>
      <c r="G27887" t="s">
        <v>14</v>
      </c>
      <c r="H27887" t="s">
        <v>23512</v>
      </c>
      <c r="I27887" t="s">
        <v>19</v>
      </c>
      <c r="M27887">
        <v>7587</v>
      </c>
      <c r="N27887">
        <v>279</v>
      </c>
      <c r="O27887">
        <v>297</v>
      </c>
    </row>
    <row r="27888" spans="1:15" x14ac:dyDescent="0.3">
      <c r="E27888" t="s">
        <v>23507</v>
      </c>
      <c r="F27888" t="s">
        <v>23508</v>
      </c>
      <c r="G27888" t="s">
        <v>23</v>
      </c>
      <c r="H27888" t="s">
        <v>23509</v>
      </c>
      <c r="I27888" t="s">
        <v>26</v>
      </c>
      <c r="M27888">
        <v>7587</v>
      </c>
      <c r="N27888">
        <v>290</v>
      </c>
      <c r="O27888">
        <v>297</v>
      </c>
    </row>
    <row r="27889" spans="1:15" x14ac:dyDescent="0.3">
      <c r="E27889" t="s">
        <v>23507</v>
      </c>
      <c r="F27889" t="s">
        <v>119</v>
      </c>
      <c r="G27889" t="s">
        <v>23</v>
      </c>
      <c r="H27889" t="s">
        <v>23513</v>
      </c>
      <c r="I27889" t="s">
        <v>52</v>
      </c>
      <c r="J27889" t="s">
        <v>121</v>
      </c>
      <c r="M27889">
        <v>7587</v>
      </c>
      <c r="N27889">
        <v>318</v>
      </c>
      <c r="O27889">
        <v>326</v>
      </c>
    </row>
    <row r="27890" spans="1:15" x14ac:dyDescent="0.3">
      <c r="E27890" t="s">
        <v>23514</v>
      </c>
      <c r="F27890" t="s">
        <v>23515</v>
      </c>
      <c r="G27890" t="s">
        <v>23</v>
      </c>
      <c r="H27890" t="s">
        <v>23516</v>
      </c>
      <c r="I27890" t="s">
        <v>52</v>
      </c>
      <c r="J27890" t="s">
        <v>750</v>
      </c>
      <c r="K27890" t="s">
        <v>751</v>
      </c>
      <c r="M27890">
        <v>7588</v>
      </c>
      <c r="N27890">
        <v>48</v>
      </c>
      <c r="O27890">
        <v>61</v>
      </c>
    </row>
    <row r="27891" spans="1:15" x14ac:dyDescent="0.3">
      <c r="A27891" t="s">
        <v>23</v>
      </c>
      <c r="B27891">
        <v>1</v>
      </c>
      <c r="C27891">
        <v>1</v>
      </c>
      <c r="D27891">
        <v>1</v>
      </c>
      <c r="E27891" t="s">
        <v>23514</v>
      </c>
      <c r="F27891" t="s">
        <v>3329</v>
      </c>
      <c r="G27891" t="s">
        <v>23</v>
      </c>
      <c r="H27891" t="s">
        <v>23522</v>
      </c>
      <c r="I27891" t="s">
        <v>22</v>
      </c>
      <c r="M27891">
        <v>7588</v>
      </c>
      <c r="N27891">
        <v>56</v>
      </c>
      <c r="O27891">
        <v>61</v>
      </c>
    </row>
    <row r="27892" spans="1:15" x14ac:dyDescent="0.3">
      <c r="E27892" t="s">
        <v>23514</v>
      </c>
      <c r="F27892" t="s">
        <v>274</v>
      </c>
      <c r="G27892" t="s">
        <v>51</v>
      </c>
      <c r="H27892" t="s">
        <v>23519</v>
      </c>
      <c r="I27892" t="s">
        <v>19</v>
      </c>
      <c r="M27892">
        <v>7588</v>
      </c>
      <c r="N27892">
        <v>244</v>
      </c>
      <c r="O27892">
        <v>248</v>
      </c>
    </row>
    <row r="27893" spans="1:15" x14ac:dyDescent="0.3">
      <c r="E27893" t="s">
        <v>23514</v>
      </c>
      <c r="F27893" t="s">
        <v>274</v>
      </c>
      <c r="G27893" t="s">
        <v>17</v>
      </c>
      <c r="H27893" t="s">
        <v>23519</v>
      </c>
      <c r="I27893" t="s">
        <v>26</v>
      </c>
      <c r="M27893">
        <v>7588</v>
      </c>
      <c r="N27893">
        <v>244</v>
      </c>
      <c r="O27893">
        <v>248</v>
      </c>
    </row>
    <row r="27894" spans="1:15" x14ac:dyDescent="0.3">
      <c r="E27894" t="s">
        <v>23514</v>
      </c>
      <c r="F27894" t="s">
        <v>23520</v>
      </c>
      <c r="G27894" t="s">
        <v>17</v>
      </c>
      <c r="H27894" t="s">
        <v>23521</v>
      </c>
      <c r="I27894" t="s">
        <v>26</v>
      </c>
      <c r="M27894">
        <v>7588</v>
      </c>
      <c r="N27894">
        <v>250</v>
      </c>
      <c r="O27894">
        <v>305</v>
      </c>
    </row>
    <row r="27895" spans="1:15" x14ac:dyDescent="0.3">
      <c r="E27895" t="s">
        <v>23514</v>
      </c>
      <c r="F27895" t="s">
        <v>23517</v>
      </c>
      <c r="G27895" t="s">
        <v>14</v>
      </c>
      <c r="H27895" t="s">
        <v>23518</v>
      </c>
      <c r="I27895" t="s">
        <v>26</v>
      </c>
      <c r="M27895">
        <v>7588</v>
      </c>
      <c r="N27895">
        <v>314</v>
      </c>
      <c r="O27895">
        <v>337</v>
      </c>
    </row>
    <row r="27896" spans="1:15" x14ac:dyDescent="0.3">
      <c r="A27896" t="s">
        <v>14</v>
      </c>
      <c r="B27896">
        <v>1</v>
      </c>
      <c r="C27896">
        <v>1</v>
      </c>
      <c r="D27896">
        <v>1</v>
      </c>
      <c r="E27896" t="s">
        <v>10296</v>
      </c>
      <c r="F27896" t="s">
        <v>23532</v>
      </c>
      <c r="G27896" t="s">
        <v>14</v>
      </c>
      <c r="H27896" t="s">
        <v>23533</v>
      </c>
      <c r="I27896" t="s">
        <v>35</v>
      </c>
      <c r="J27896" t="s">
        <v>46</v>
      </c>
      <c r="K27896" t="s">
        <v>47</v>
      </c>
      <c r="L27896" t="s">
        <v>43</v>
      </c>
      <c r="M27896">
        <v>7589</v>
      </c>
      <c r="N27896">
        <v>12</v>
      </c>
      <c r="O27896">
        <v>25</v>
      </c>
    </row>
    <row r="27897" spans="1:15" x14ac:dyDescent="0.3">
      <c r="E27897" t="s">
        <v>10296</v>
      </c>
      <c r="F27897" t="s">
        <v>23528</v>
      </c>
      <c r="G27897" t="s">
        <v>14</v>
      </c>
      <c r="H27897" t="s">
        <v>23529</v>
      </c>
      <c r="I27897" t="s">
        <v>26</v>
      </c>
      <c r="M27897">
        <v>7589</v>
      </c>
      <c r="N27897">
        <v>201</v>
      </c>
      <c r="O27897">
        <v>211</v>
      </c>
    </row>
    <row r="27898" spans="1:15" x14ac:dyDescent="0.3">
      <c r="E27898" t="s">
        <v>10296</v>
      </c>
      <c r="F27898" t="s">
        <v>131</v>
      </c>
      <c r="G27898" t="s">
        <v>51</v>
      </c>
      <c r="H27898" t="s">
        <v>23525</v>
      </c>
      <c r="I27898" t="s">
        <v>52</v>
      </c>
      <c r="J27898" t="s">
        <v>60</v>
      </c>
      <c r="M27898">
        <v>7589</v>
      </c>
      <c r="N27898">
        <v>236</v>
      </c>
      <c r="O27898">
        <v>242</v>
      </c>
    </row>
    <row r="27899" spans="1:15" x14ac:dyDescent="0.3">
      <c r="A27899" t="s">
        <v>14</v>
      </c>
      <c r="B27899">
        <v>1</v>
      </c>
      <c r="C27899">
        <v>1</v>
      </c>
      <c r="D27899">
        <v>1</v>
      </c>
      <c r="E27899" t="s">
        <v>10296</v>
      </c>
      <c r="F27899" t="s">
        <v>1274</v>
      </c>
      <c r="G27899" t="s">
        <v>14</v>
      </c>
      <c r="H27899" t="s">
        <v>23527</v>
      </c>
      <c r="I27899" t="s">
        <v>35</v>
      </c>
      <c r="J27899" t="s">
        <v>32</v>
      </c>
      <c r="M27899">
        <v>7589</v>
      </c>
      <c r="N27899">
        <v>306</v>
      </c>
      <c r="O27899">
        <v>310</v>
      </c>
    </row>
    <row r="27900" spans="1:15" x14ac:dyDescent="0.3">
      <c r="A27900" t="s">
        <v>14</v>
      </c>
      <c r="B27900">
        <v>1</v>
      </c>
      <c r="C27900">
        <v>1</v>
      </c>
      <c r="D27900">
        <v>1</v>
      </c>
      <c r="E27900" t="s">
        <v>10296</v>
      </c>
      <c r="F27900" t="s">
        <v>23523</v>
      </c>
      <c r="G27900" t="s">
        <v>14</v>
      </c>
      <c r="H27900" t="s">
        <v>23524</v>
      </c>
      <c r="I27900" t="s">
        <v>22</v>
      </c>
      <c r="M27900">
        <v>7589</v>
      </c>
      <c r="N27900">
        <v>314</v>
      </c>
      <c r="O27900">
        <v>326</v>
      </c>
    </row>
    <row r="27901" spans="1:15" x14ac:dyDescent="0.3">
      <c r="E27901" t="s">
        <v>10296</v>
      </c>
      <c r="F27901" t="s">
        <v>23530</v>
      </c>
      <c r="G27901" t="s">
        <v>14</v>
      </c>
      <c r="H27901" t="s">
        <v>23531</v>
      </c>
      <c r="I27901" t="s">
        <v>22</v>
      </c>
      <c r="M27901">
        <v>7589</v>
      </c>
      <c r="N27901">
        <v>341</v>
      </c>
      <c r="O27901">
        <v>346</v>
      </c>
    </row>
    <row r="27902" spans="1:15" x14ac:dyDescent="0.3">
      <c r="A27902" t="s">
        <v>14</v>
      </c>
      <c r="B27902">
        <v>1</v>
      </c>
      <c r="C27902">
        <v>1</v>
      </c>
      <c r="D27902">
        <v>1</v>
      </c>
      <c r="E27902" t="s">
        <v>10296</v>
      </c>
      <c r="F27902" t="s">
        <v>3600</v>
      </c>
      <c r="G27902" t="s">
        <v>14</v>
      </c>
      <c r="H27902" t="s">
        <v>23526</v>
      </c>
      <c r="I27902" t="s">
        <v>35</v>
      </c>
      <c r="J27902" t="s">
        <v>42</v>
      </c>
      <c r="K27902" t="s">
        <v>43</v>
      </c>
      <c r="M27902">
        <v>7589</v>
      </c>
      <c r="N27902">
        <v>374</v>
      </c>
      <c r="O27902">
        <v>379</v>
      </c>
    </row>
    <row r="27903" spans="1:15" x14ac:dyDescent="0.3">
      <c r="A27903" t="s">
        <v>23</v>
      </c>
      <c r="B27903">
        <v>1</v>
      </c>
      <c r="C27903">
        <v>1</v>
      </c>
      <c r="D27903">
        <v>1</v>
      </c>
      <c r="E27903" t="s">
        <v>23534</v>
      </c>
      <c r="F27903" t="s">
        <v>10297</v>
      </c>
      <c r="G27903" t="s">
        <v>23</v>
      </c>
      <c r="H27903" t="s">
        <v>23535</v>
      </c>
      <c r="I27903" t="s">
        <v>35</v>
      </c>
      <c r="J27903" t="s">
        <v>112</v>
      </c>
      <c r="M27903">
        <v>7590</v>
      </c>
      <c r="N27903">
        <v>36</v>
      </c>
      <c r="O27903">
        <v>45</v>
      </c>
    </row>
    <row r="27904" spans="1:15" x14ac:dyDescent="0.3">
      <c r="A27904" t="s">
        <v>14</v>
      </c>
      <c r="B27904">
        <v>1</v>
      </c>
      <c r="C27904">
        <v>1</v>
      </c>
      <c r="D27904">
        <v>1</v>
      </c>
      <c r="E27904" t="s">
        <v>23534</v>
      </c>
      <c r="F27904" t="s">
        <v>23546</v>
      </c>
      <c r="G27904" t="s">
        <v>14</v>
      </c>
      <c r="H27904" t="s">
        <v>23547</v>
      </c>
      <c r="I27904" t="s">
        <v>22</v>
      </c>
      <c r="M27904">
        <v>7590</v>
      </c>
      <c r="N27904">
        <v>114</v>
      </c>
      <c r="O27904">
        <v>121</v>
      </c>
    </row>
    <row r="27905" spans="1:15" x14ac:dyDescent="0.3">
      <c r="A27905" t="s">
        <v>14</v>
      </c>
      <c r="B27905">
        <v>1</v>
      </c>
      <c r="C27905">
        <v>1</v>
      </c>
      <c r="D27905">
        <v>1</v>
      </c>
      <c r="E27905" t="s">
        <v>23534</v>
      </c>
      <c r="F27905" t="s">
        <v>8275</v>
      </c>
      <c r="G27905" t="s">
        <v>14</v>
      </c>
      <c r="H27905" t="s">
        <v>23544</v>
      </c>
      <c r="I27905" t="s">
        <v>35</v>
      </c>
      <c r="J27905" t="s">
        <v>32</v>
      </c>
      <c r="M27905">
        <v>7590</v>
      </c>
      <c r="N27905">
        <v>125</v>
      </c>
      <c r="O27905">
        <v>129</v>
      </c>
    </row>
    <row r="27906" spans="1:15" x14ac:dyDescent="0.3">
      <c r="A27906" t="s">
        <v>14</v>
      </c>
      <c r="B27906">
        <v>1</v>
      </c>
      <c r="C27906">
        <v>1</v>
      </c>
      <c r="D27906">
        <v>1</v>
      </c>
      <c r="E27906" t="s">
        <v>23534</v>
      </c>
      <c r="F27906" t="s">
        <v>23538</v>
      </c>
      <c r="G27906" t="s">
        <v>14</v>
      </c>
      <c r="H27906" t="s">
        <v>23539</v>
      </c>
      <c r="I27906" t="s">
        <v>35</v>
      </c>
      <c r="J27906" t="s">
        <v>46</v>
      </c>
      <c r="K27906" t="s">
        <v>47</v>
      </c>
      <c r="L27906" t="s">
        <v>43</v>
      </c>
      <c r="M27906">
        <v>7590</v>
      </c>
      <c r="N27906">
        <v>177</v>
      </c>
      <c r="O27906">
        <v>190</v>
      </c>
    </row>
    <row r="27907" spans="1:15" x14ac:dyDescent="0.3">
      <c r="A27907" t="s">
        <v>237</v>
      </c>
      <c r="B27907">
        <v>0</v>
      </c>
      <c r="E27907" t="s">
        <v>23534</v>
      </c>
      <c r="F27907" t="s">
        <v>23540</v>
      </c>
      <c r="G27907" t="s">
        <v>17</v>
      </c>
      <c r="H27907" t="s">
        <v>23541</v>
      </c>
      <c r="I27907" t="s">
        <v>22</v>
      </c>
      <c r="M27907">
        <v>7590</v>
      </c>
      <c r="N27907">
        <v>213</v>
      </c>
      <c r="O27907">
        <v>223</v>
      </c>
    </row>
    <row r="27908" spans="1:15" x14ac:dyDescent="0.3">
      <c r="E27908" t="s">
        <v>23534</v>
      </c>
      <c r="F27908" t="s">
        <v>23536</v>
      </c>
      <c r="G27908" t="s">
        <v>14</v>
      </c>
      <c r="H27908" t="s">
        <v>23537</v>
      </c>
      <c r="I27908" t="s">
        <v>52</v>
      </c>
      <c r="J27908" t="s">
        <v>32</v>
      </c>
      <c r="M27908">
        <v>7590</v>
      </c>
      <c r="N27908">
        <v>217</v>
      </c>
      <c r="O27908">
        <v>223</v>
      </c>
    </row>
    <row r="27909" spans="1:15" x14ac:dyDescent="0.3">
      <c r="A27909" t="s">
        <v>14</v>
      </c>
      <c r="B27909">
        <v>1</v>
      </c>
      <c r="C27909">
        <v>1</v>
      </c>
      <c r="D27909">
        <v>1</v>
      </c>
      <c r="E27909" t="s">
        <v>23534</v>
      </c>
      <c r="F27909" t="s">
        <v>23542</v>
      </c>
      <c r="G27909" t="s">
        <v>14</v>
      </c>
      <c r="H27909" t="s">
        <v>23543</v>
      </c>
      <c r="I27909" t="s">
        <v>35</v>
      </c>
      <c r="J27909" t="s">
        <v>46</v>
      </c>
      <c r="K27909" t="s">
        <v>47</v>
      </c>
      <c r="L27909" t="s">
        <v>43</v>
      </c>
      <c r="M27909">
        <v>7590</v>
      </c>
      <c r="N27909">
        <v>340</v>
      </c>
      <c r="O27909">
        <v>351</v>
      </c>
    </row>
    <row r="27910" spans="1:15" x14ac:dyDescent="0.3">
      <c r="A27910" t="s">
        <v>23</v>
      </c>
      <c r="B27910">
        <v>1</v>
      </c>
      <c r="C27910">
        <v>1</v>
      </c>
      <c r="D27910">
        <v>1</v>
      </c>
      <c r="E27910" t="s">
        <v>23534</v>
      </c>
      <c r="F27910" t="s">
        <v>9663</v>
      </c>
      <c r="G27910" t="s">
        <v>23</v>
      </c>
      <c r="H27910" t="s">
        <v>23545</v>
      </c>
      <c r="I27910" t="s">
        <v>35</v>
      </c>
      <c r="J27910" t="s">
        <v>112</v>
      </c>
      <c r="M27910">
        <v>7590</v>
      </c>
      <c r="N27910">
        <v>375</v>
      </c>
      <c r="O27910">
        <v>382</v>
      </c>
    </row>
    <row r="27911" spans="1:15" x14ac:dyDescent="0.3">
      <c r="A27911" t="s">
        <v>14</v>
      </c>
      <c r="B27911">
        <v>1</v>
      </c>
      <c r="C27911">
        <v>1</v>
      </c>
      <c r="D27911">
        <v>1</v>
      </c>
      <c r="E27911" t="s">
        <v>10296</v>
      </c>
      <c r="F27911" t="s">
        <v>23548</v>
      </c>
      <c r="G27911" t="s">
        <v>14</v>
      </c>
      <c r="H27911" t="s">
        <v>23549</v>
      </c>
      <c r="I27911" t="s">
        <v>35</v>
      </c>
      <c r="J27911" t="s">
        <v>46</v>
      </c>
      <c r="K27911" t="s">
        <v>47</v>
      </c>
      <c r="L27911" t="s">
        <v>43</v>
      </c>
      <c r="M27911">
        <v>7591</v>
      </c>
      <c r="N27911">
        <v>24</v>
      </c>
      <c r="O27911">
        <v>36</v>
      </c>
    </row>
    <row r="27912" spans="1:15" x14ac:dyDescent="0.3">
      <c r="E27912" t="s">
        <v>10296</v>
      </c>
      <c r="F27912" t="s">
        <v>1010</v>
      </c>
      <c r="G27912" t="s">
        <v>51</v>
      </c>
      <c r="H27912" t="s">
        <v>23551</v>
      </c>
      <c r="I27912" t="s">
        <v>52</v>
      </c>
      <c r="J27912" t="s">
        <v>60</v>
      </c>
      <c r="M27912">
        <v>7591</v>
      </c>
      <c r="N27912">
        <v>60</v>
      </c>
      <c r="O27912">
        <v>68</v>
      </c>
    </row>
    <row r="27913" spans="1:15" x14ac:dyDescent="0.3">
      <c r="A27913" t="s">
        <v>14</v>
      </c>
      <c r="B27913">
        <v>1</v>
      </c>
      <c r="C27913">
        <v>1</v>
      </c>
      <c r="D27913">
        <v>1</v>
      </c>
      <c r="E27913" t="s">
        <v>10296</v>
      </c>
      <c r="F27913" t="s">
        <v>23546</v>
      </c>
      <c r="G27913" t="s">
        <v>14</v>
      </c>
      <c r="H27913" t="s">
        <v>23555</v>
      </c>
      <c r="I27913" t="s">
        <v>22</v>
      </c>
      <c r="M27913">
        <v>7591</v>
      </c>
      <c r="N27913">
        <v>282</v>
      </c>
      <c r="O27913">
        <v>289</v>
      </c>
    </row>
    <row r="27914" spans="1:15" x14ac:dyDescent="0.3">
      <c r="E27914" t="s">
        <v>10296</v>
      </c>
      <c r="F27914" t="s">
        <v>23552</v>
      </c>
      <c r="G27914" t="s">
        <v>17</v>
      </c>
      <c r="H27914" t="s">
        <v>23553</v>
      </c>
      <c r="I27914" t="s">
        <v>19</v>
      </c>
      <c r="M27914">
        <v>7591</v>
      </c>
      <c r="N27914">
        <v>312</v>
      </c>
      <c r="O27914">
        <v>327</v>
      </c>
    </row>
    <row r="27915" spans="1:15" x14ac:dyDescent="0.3">
      <c r="A27915" t="s">
        <v>14</v>
      </c>
      <c r="B27915">
        <v>1</v>
      </c>
      <c r="C27915">
        <v>1</v>
      </c>
      <c r="D27915">
        <v>1</v>
      </c>
      <c r="E27915" t="s">
        <v>10296</v>
      </c>
      <c r="F27915" t="s">
        <v>8275</v>
      </c>
      <c r="G27915" t="s">
        <v>14</v>
      </c>
      <c r="H27915" t="s">
        <v>23550</v>
      </c>
      <c r="I27915" t="s">
        <v>35</v>
      </c>
      <c r="J27915" t="s">
        <v>32</v>
      </c>
      <c r="M27915">
        <v>7591</v>
      </c>
      <c r="N27915">
        <v>329</v>
      </c>
      <c r="O27915">
        <v>333</v>
      </c>
    </row>
    <row r="27916" spans="1:15" x14ac:dyDescent="0.3">
      <c r="A27916" t="s">
        <v>23</v>
      </c>
      <c r="B27916">
        <v>1</v>
      </c>
      <c r="C27916">
        <v>1</v>
      </c>
      <c r="D27916">
        <v>1</v>
      </c>
      <c r="E27916" t="s">
        <v>10296</v>
      </c>
      <c r="F27916" t="s">
        <v>9663</v>
      </c>
      <c r="G27916" t="s">
        <v>23</v>
      </c>
      <c r="H27916" t="s">
        <v>23554</v>
      </c>
      <c r="I27916" t="s">
        <v>35</v>
      </c>
      <c r="J27916" t="s">
        <v>112</v>
      </c>
      <c r="M27916">
        <v>7591</v>
      </c>
      <c r="N27916">
        <v>361</v>
      </c>
      <c r="O27916">
        <v>368</v>
      </c>
    </row>
    <row r="27917" spans="1:15" x14ac:dyDescent="0.3">
      <c r="E27917" t="s">
        <v>10296</v>
      </c>
      <c r="F27917" t="s">
        <v>339</v>
      </c>
      <c r="G27917" t="s">
        <v>23</v>
      </c>
      <c r="H27917" t="s">
        <v>23565</v>
      </c>
      <c r="I27917" t="s">
        <v>52</v>
      </c>
      <c r="J27917" t="s">
        <v>117</v>
      </c>
      <c r="M27917">
        <v>7592</v>
      </c>
      <c r="N27917">
        <v>22</v>
      </c>
      <c r="O27917">
        <v>27</v>
      </c>
    </row>
    <row r="27918" spans="1:15" x14ac:dyDescent="0.3">
      <c r="E27918" t="s">
        <v>10296</v>
      </c>
      <c r="F27918" t="s">
        <v>4084</v>
      </c>
      <c r="G27918" t="s">
        <v>14</v>
      </c>
      <c r="H27918" t="s">
        <v>23567</v>
      </c>
      <c r="I27918" t="s">
        <v>35</v>
      </c>
      <c r="J27918" t="s">
        <v>32</v>
      </c>
      <c r="M27918">
        <v>7592</v>
      </c>
      <c r="N27918">
        <v>38</v>
      </c>
      <c r="O27918">
        <v>42</v>
      </c>
    </row>
    <row r="27919" spans="1:15" x14ac:dyDescent="0.3">
      <c r="A27919" t="s">
        <v>14</v>
      </c>
      <c r="B27919">
        <v>1</v>
      </c>
      <c r="C27919">
        <v>1</v>
      </c>
      <c r="D27919">
        <v>1</v>
      </c>
      <c r="E27919" t="s">
        <v>10296</v>
      </c>
      <c r="F27919" t="s">
        <v>5914</v>
      </c>
      <c r="G27919" t="s">
        <v>14</v>
      </c>
      <c r="H27919" t="s">
        <v>23562</v>
      </c>
      <c r="I27919" t="s">
        <v>35</v>
      </c>
      <c r="J27919" t="s">
        <v>32</v>
      </c>
      <c r="M27919">
        <v>7592</v>
      </c>
      <c r="N27919">
        <v>46</v>
      </c>
      <c r="O27919">
        <v>50</v>
      </c>
    </row>
    <row r="27920" spans="1:15" x14ac:dyDescent="0.3">
      <c r="A27920" t="s">
        <v>51</v>
      </c>
      <c r="B27920">
        <v>1</v>
      </c>
      <c r="C27920">
        <v>1</v>
      </c>
      <c r="D27920">
        <v>1</v>
      </c>
      <c r="E27920" t="s">
        <v>10296</v>
      </c>
      <c r="F27920" t="s">
        <v>23556</v>
      </c>
      <c r="G27920" t="s">
        <v>51</v>
      </c>
      <c r="H27920" t="s">
        <v>23557</v>
      </c>
      <c r="I27920" t="s">
        <v>22</v>
      </c>
      <c r="M27920">
        <v>7592</v>
      </c>
      <c r="N27920">
        <v>126</v>
      </c>
      <c r="O27920">
        <v>174</v>
      </c>
    </row>
    <row r="27921" spans="1:15" x14ac:dyDescent="0.3">
      <c r="A27921" t="s">
        <v>51</v>
      </c>
      <c r="B27921">
        <v>0</v>
      </c>
      <c r="C27921">
        <v>0</v>
      </c>
      <c r="D27921">
        <v>1</v>
      </c>
      <c r="E27921" t="s">
        <v>10296</v>
      </c>
      <c r="F27921" t="s">
        <v>23560</v>
      </c>
      <c r="G27921" t="s">
        <v>51</v>
      </c>
      <c r="H27921" t="s">
        <v>23561</v>
      </c>
      <c r="I27921" t="s">
        <v>52</v>
      </c>
      <c r="J27921" t="s">
        <v>1555</v>
      </c>
      <c r="M27921">
        <v>7592</v>
      </c>
      <c r="N27921">
        <v>126</v>
      </c>
      <c r="O27921">
        <v>146</v>
      </c>
    </row>
    <row r="27922" spans="1:15" x14ac:dyDescent="0.3">
      <c r="E27922" t="s">
        <v>10296</v>
      </c>
      <c r="F27922" t="s">
        <v>247</v>
      </c>
      <c r="G27922" t="s">
        <v>51</v>
      </c>
      <c r="H27922" t="s">
        <v>23568</v>
      </c>
      <c r="I27922" t="s">
        <v>52</v>
      </c>
      <c r="J27922" t="s">
        <v>60</v>
      </c>
      <c r="M27922">
        <v>7592</v>
      </c>
      <c r="N27922">
        <v>265</v>
      </c>
      <c r="O27922">
        <v>272</v>
      </c>
    </row>
    <row r="27923" spans="1:15" x14ac:dyDescent="0.3">
      <c r="A27923" t="s">
        <v>14</v>
      </c>
      <c r="B27923">
        <v>0</v>
      </c>
      <c r="C27923">
        <v>1</v>
      </c>
      <c r="D27923" t="s">
        <v>14</v>
      </c>
      <c r="E27923" t="s">
        <v>10296</v>
      </c>
      <c r="F27923" t="s">
        <v>23558</v>
      </c>
      <c r="G27923" t="s">
        <v>17</v>
      </c>
      <c r="H27923" t="s">
        <v>23559</v>
      </c>
      <c r="I27923" t="s">
        <v>26</v>
      </c>
      <c r="M27923">
        <v>7592</v>
      </c>
      <c r="N27923">
        <v>299</v>
      </c>
      <c r="O27923">
        <v>309</v>
      </c>
    </row>
    <row r="27924" spans="1:15" x14ac:dyDescent="0.3">
      <c r="A27924" t="s">
        <v>14</v>
      </c>
      <c r="B27924">
        <v>1</v>
      </c>
      <c r="C27924">
        <v>1</v>
      </c>
      <c r="D27924">
        <v>1</v>
      </c>
      <c r="E27924" t="s">
        <v>10296</v>
      </c>
      <c r="F27924" t="s">
        <v>23558</v>
      </c>
      <c r="G27924" t="s">
        <v>14</v>
      </c>
      <c r="H27924" t="s">
        <v>23559</v>
      </c>
      <c r="I27924" t="s">
        <v>19</v>
      </c>
      <c r="M27924">
        <v>7592</v>
      </c>
      <c r="N27924">
        <v>299</v>
      </c>
      <c r="O27924">
        <v>309</v>
      </c>
    </row>
    <row r="27925" spans="1:15" x14ac:dyDescent="0.3">
      <c r="E27925" t="s">
        <v>10296</v>
      </c>
      <c r="F27925" t="s">
        <v>23563</v>
      </c>
      <c r="G27925" t="s">
        <v>14</v>
      </c>
      <c r="H27925" t="s">
        <v>23564</v>
      </c>
      <c r="I27925" t="s">
        <v>69</v>
      </c>
      <c r="J27925" t="s">
        <v>1017</v>
      </c>
      <c r="K27925" t="s">
        <v>43</v>
      </c>
      <c r="M27925">
        <v>7592</v>
      </c>
      <c r="N27925">
        <v>302</v>
      </c>
      <c r="O27925">
        <v>309</v>
      </c>
    </row>
    <row r="27926" spans="1:15" x14ac:dyDescent="0.3">
      <c r="E27926" t="s">
        <v>10296</v>
      </c>
      <c r="F27926" t="s">
        <v>6579</v>
      </c>
      <c r="G27926" t="s">
        <v>51</v>
      </c>
      <c r="H27926" t="s">
        <v>23566</v>
      </c>
      <c r="I27926" t="s">
        <v>52</v>
      </c>
      <c r="J27926" t="s">
        <v>60</v>
      </c>
      <c r="M27926">
        <v>7592</v>
      </c>
      <c r="N27926">
        <v>347</v>
      </c>
      <c r="O27926">
        <v>358</v>
      </c>
    </row>
    <row r="27927" spans="1:15" x14ac:dyDescent="0.3">
      <c r="E27927" t="s">
        <v>23569</v>
      </c>
      <c r="F27927" t="s">
        <v>23572</v>
      </c>
      <c r="G27927" t="s">
        <v>17</v>
      </c>
      <c r="H27927" t="s">
        <v>23573</v>
      </c>
      <c r="I27927" t="s">
        <v>19</v>
      </c>
      <c r="M27927">
        <v>7596</v>
      </c>
      <c r="N27927">
        <v>0</v>
      </c>
      <c r="O27927">
        <v>4</v>
      </c>
    </row>
    <row r="27928" spans="1:15" x14ac:dyDescent="0.3">
      <c r="A27928" t="s">
        <v>14</v>
      </c>
      <c r="B27928">
        <v>1</v>
      </c>
      <c r="C27928">
        <v>1</v>
      </c>
      <c r="D27928">
        <v>1</v>
      </c>
      <c r="E27928" t="s">
        <v>23569</v>
      </c>
      <c r="F27928" t="s">
        <v>23570</v>
      </c>
      <c r="G27928" t="s">
        <v>14</v>
      </c>
      <c r="H27928" t="s">
        <v>23571</v>
      </c>
      <c r="I27928" t="s">
        <v>22</v>
      </c>
      <c r="M27928">
        <v>7596</v>
      </c>
      <c r="N27928">
        <v>34</v>
      </c>
      <c r="O27928">
        <v>39</v>
      </c>
    </row>
    <row r="27929" spans="1:15" x14ac:dyDescent="0.3">
      <c r="E27929" t="s">
        <v>23569</v>
      </c>
      <c r="F27929" t="s">
        <v>23574</v>
      </c>
      <c r="G27929" t="s">
        <v>14</v>
      </c>
      <c r="H27929" t="s">
        <v>23575</v>
      </c>
      <c r="I27929" t="s">
        <v>22</v>
      </c>
      <c r="M27929">
        <v>7596</v>
      </c>
      <c r="N27929">
        <v>43</v>
      </c>
      <c r="O27929">
        <v>50</v>
      </c>
    </row>
    <row r="27930" spans="1:15" x14ac:dyDescent="0.3">
      <c r="A27930" t="s">
        <v>23</v>
      </c>
      <c r="B27930">
        <v>1</v>
      </c>
      <c r="C27930">
        <v>1</v>
      </c>
      <c r="D27930">
        <v>1</v>
      </c>
      <c r="E27930" t="s">
        <v>23569</v>
      </c>
      <c r="F27930" t="s">
        <v>584</v>
      </c>
      <c r="G27930" t="s">
        <v>23</v>
      </c>
      <c r="H27930" t="s">
        <v>23576</v>
      </c>
      <c r="I27930" t="s">
        <v>35</v>
      </c>
      <c r="J27930" t="s">
        <v>112</v>
      </c>
      <c r="M27930">
        <v>7596</v>
      </c>
      <c r="N27930">
        <v>72</v>
      </c>
      <c r="O27930">
        <v>78</v>
      </c>
    </row>
    <row r="27931" spans="1:15" x14ac:dyDescent="0.3">
      <c r="E27931" t="s">
        <v>23577</v>
      </c>
      <c r="F27931" t="s">
        <v>119</v>
      </c>
      <c r="G27931" t="s">
        <v>23</v>
      </c>
      <c r="H27931" t="s">
        <v>23582</v>
      </c>
      <c r="I27931" t="s">
        <v>52</v>
      </c>
      <c r="J27931" t="s">
        <v>121</v>
      </c>
      <c r="M27931">
        <v>7597</v>
      </c>
      <c r="N27931">
        <v>8</v>
      </c>
      <c r="O27931">
        <v>16</v>
      </c>
    </row>
    <row r="27932" spans="1:15" x14ac:dyDescent="0.3">
      <c r="A27932" t="s">
        <v>23</v>
      </c>
      <c r="B27932">
        <v>1</v>
      </c>
      <c r="C27932">
        <v>1</v>
      </c>
      <c r="D27932">
        <v>1</v>
      </c>
      <c r="E27932" t="s">
        <v>23577</v>
      </c>
      <c r="F27932" t="s">
        <v>23578</v>
      </c>
      <c r="G27932" t="s">
        <v>23</v>
      </c>
      <c r="H27932" t="s">
        <v>23579</v>
      </c>
      <c r="I27932" t="s">
        <v>19</v>
      </c>
      <c r="M27932">
        <v>7597</v>
      </c>
      <c r="N27932">
        <v>35</v>
      </c>
      <c r="O27932">
        <v>49</v>
      </c>
    </row>
    <row r="27933" spans="1:15" x14ac:dyDescent="0.3">
      <c r="E27933" t="s">
        <v>23577</v>
      </c>
      <c r="F27933" t="s">
        <v>23578</v>
      </c>
      <c r="G27933" t="s">
        <v>51</v>
      </c>
      <c r="H27933" t="s">
        <v>23579</v>
      </c>
      <c r="I27933" t="s">
        <v>26</v>
      </c>
      <c r="M27933">
        <v>7597</v>
      </c>
      <c r="N27933">
        <v>35</v>
      </c>
      <c r="O27933">
        <v>49</v>
      </c>
    </row>
    <row r="27934" spans="1:15" x14ac:dyDescent="0.3">
      <c r="A27934" t="s">
        <v>23</v>
      </c>
      <c r="B27934">
        <v>1</v>
      </c>
      <c r="C27934">
        <v>1</v>
      </c>
      <c r="D27934">
        <v>1</v>
      </c>
      <c r="E27934" t="s">
        <v>23577</v>
      </c>
      <c r="F27934" t="s">
        <v>23580</v>
      </c>
      <c r="G27934" t="s">
        <v>23</v>
      </c>
      <c r="H27934" t="s">
        <v>23581</v>
      </c>
      <c r="I27934" t="s">
        <v>35</v>
      </c>
      <c r="J27934" t="s">
        <v>112</v>
      </c>
      <c r="M27934">
        <v>7597</v>
      </c>
      <c r="N27934">
        <v>52</v>
      </c>
      <c r="O27934">
        <v>59</v>
      </c>
    </row>
    <row r="27935" spans="1:15" x14ac:dyDescent="0.3">
      <c r="E27935" t="s">
        <v>23577</v>
      </c>
      <c r="F27935" t="s">
        <v>119</v>
      </c>
      <c r="G27935" t="s">
        <v>23</v>
      </c>
      <c r="H27935" t="s">
        <v>23582</v>
      </c>
      <c r="I27935" t="s">
        <v>52</v>
      </c>
      <c r="J27935" t="s">
        <v>121</v>
      </c>
      <c r="M27935">
        <v>7604</v>
      </c>
      <c r="N27935">
        <v>8</v>
      </c>
      <c r="O27935">
        <v>16</v>
      </c>
    </row>
    <row r="27936" spans="1:15" x14ac:dyDescent="0.3">
      <c r="A27936" t="s">
        <v>23</v>
      </c>
      <c r="B27936">
        <v>1</v>
      </c>
      <c r="C27936">
        <v>1</v>
      </c>
      <c r="D27936">
        <v>1</v>
      </c>
      <c r="E27936" t="s">
        <v>23577</v>
      </c>
      <c r="F27936" t="s">
        <v>23578</v>
      </c>
      <c r="G27936" t="s">
        <v>23</v>
      </c>
      <c r="H27936" t="s">
        <v>23579</v>
      </c>
      <c r="I27936" t="s">
        <v>19</v>
      </c>
      <c r="M27936">
        <v>7604</v>
      </c>
      <c r="N27936">
        <v>35</v>
      </c>
      <c r="O27936">
        <v>49</v>
      </c>
    </row>
    <row r="27937" spans="1:15" x14ac:dyDescent="0.3">
      <c r="E27937" t="s">
        <v>23577</v>
      </c>
      <c r="F27937" t="s">
        <v>23578</v>
      </c>
      <c r="G27937" t="s">
        <v>51</v>
      </c>
      <c r="H27937" t="s">
        <v>23579</v>
      </c>
      <c r="I27937" t="s">
        <v>26</v>
      </c>
      <c r="M27937">
        <v>7604</v>
      </c>
      <c r="N27937">
        <v>35</v>
      </c>
      <c r="O27937">
        <v>49</v>
      </c>
    </row>
    <row r="27938" spans="1:15" x14ac:dyDescent="0.3">
      <c r="A27938" t="s">
        <v>23</v>
      </c>
      <c r="B27938">
        <v>1</v>
      </c>
      <c r="C27938">
        <v>1</v>
      </c>
      <c r="D27938">
        <v>1</v>
      </c>
      <c r="E27938" t="s">
        <v>23577</v>
      </c>
      <c r="F27938" t="s">
        <v>23580</v>
      </c>
      <c r="G27938" t="s">
        <v>23</v>
      </c>
      <c r="H27938" t="s">
        <v>23581</v>
      </c>
      <c r="I27938" t="s">
        <v>35</v>
      </c>
      <c r="J27938" t="s">
        <v>112</v>
      </c>
      <c r="M27938">
        <v>7604</v>
      </c>
      <c r="N27938">
        <v>52</v>
      </c>
      <c r="O27938">
        <v>59</v>
      </c>
    </row>
    <row r="27939" spans="1:15" x14ac:dyDescent="0.3">
      <c r="A27939" t="s">
        <v>14</v>
      </c>
      <c r="B27939">
        <v>1</v>
      </c>
      <c r="C27939">
        <v>1</v>
      </c>
      <c r="D27939">
        <v>1</v>
      </c>
      <c r="E27939" t="s">
        <v>23583</v>
      </c>
      <c r="F27939" t="s">
        <v>23584</v>
      </c>
      <c r="G27939" t="s">
        <v>14</v>
      </c>
      <c r="H27939" t="s">
        <v>23585</v>
      </c>
      <c r="I27939" t="s">
        <v>22</v>
      </c>
      <c r="M27939">
        <v>7609</v>
      </c>
      <c r="N27939">
        <v>0</v>
      </c>
      <c r="O27939">
        <v>5</v>
      </c>
    </row>
    <row r="27940" spans="1:15" x14ac:dyDescent="0.3">
      <c r="E27940" t="s">
        <v>23569</v>
      </c>
      <c r="F27940" t="s">
        <v>23572</v>
      </c>
      <c r="G27940" t="s">
        <v>17</v>
      </c>
      <c r="H27940" t="s">
        <v>23573</v>
      </c>
      <c r="I27940" t="s">
        <v>19</v>
      </c>
      <c r="M27940">
        <v>7610</v>
      </c>
      <c r="N27940">
        <v>0</v>
      </c>
      <c r="O27940">
        <v>4</v>
      </c>
    </row>
    <row r="27941" spans="1:15" x14ac:dyDescent="0.3">
      <c r="A27941" t="s">
        <v>14</v>
      </c>
      <c r="B27941">
        <v>1</v>
      </c>
      <c r="C27941">
        <v>1</v>
      </c>
      <c r="D27941">
        <v>1</v>
      </c>
      <c r="E27941" t="s">
        <v>23569</v>
      </c>
      <c r="F27941" t="s">
        <v>23570</v>
      </c>
      <c r="G27941" t="s">
        <v>14</v>
      </c>
      <c r="H27941" t="s">
        <v>23571</v>
      </c>
      <c r="I27941" t="s">
        <v>22</v>
      </c>
      <c r="M27941">
        <v>7610</v>
      </c>
      <c r="N27941">
        <v>34</v>
      </c>
      <c r="O27941">
        <v>39</v>
      </c>
    </row>
    <row r="27942" spans="1:15" x14ac:dyDescent="0.3">
      <c r="E27942" t="s">
        <v>23569</v>
      </c>
      <c r="F27942" t="s">
        <v>23574</v>
      </c>
      <c r="G27942" t="s">
        <v>14</v>
      </c>
      <c r="H27942" t="s">
        <v>23575</v>
      </c>
      <c r="I27942" t="s">
        <v>22</v>
      </c>
      <c r="M27942">
        <v>7610</v>
      </c>
      <c r="N27942">
        <v>43</v>
      </c>
      <c r="O27942">
        <v>50</v>
      </c>
    </row>
    <row r="27943" spans="1:15" x14ac:dyDescent="0.3">
      <c r="A27943" t="s">
        <v>23</v>
      </c>
      <c r="B27943">
        <v>1</v>
      </c>
      <c r="C27943">
        <v>1</v>
      </c>
      <c r="D27943">
        <v>1</v>
      </c>
      <c r="E27943" t="s">
        <v>23569</v>
      </c>
      <c r="F27943" t="s">
        <v>584</v>
      </c>
      <c r="G27943" t="s">
        <v>23</v>
      </c>
      <c r="H27943" t="s">
        <v>23576</v>
      </c>
      <c r="I27943" t="s">
        <v>35</v>
      </c>
      <c r="J27943" t="s">
        <v>112</v>
      </c>
      <c r="M27943">
        <v>7610</v>
      </c>
      <c r="N27943">
        <v>72</v>
      </c>
      <c r="O27943">
        <v>78</v>
      </c>
    </row>
    <row r="27944" spans="1:15" x14ac:dyDescent="0.3">
      <c r="E27944" t="s">
        <v>23586</v>
      </c>
      <c r="F27944" t="s">
        <v>23587</v>
      </c>
      <c r="G27944" t="s">
        <v>17</v>
      </c>
      <c r="H27944" t="s">
        <v>23588</v>
      </c>
      <c r="I27944" t="s">
        <v>26</v>
      </c>
      <c r="M27944">
        <v>7622</v>
      </c>
      <c r="N27944">
        <v>0</v>
      </c>
      <c r="O27944">
        <v>31</v>
      </c>
    </row>
    <row r="27945" spans="1:15" x14ac:dyDescent="0.3">
      <c r="E27945" t="s">
        <v>23586</v>
      </c>
      <c r="F27945" t="s">
        <v>23588</v>
      </c>
      <c r="G27945" t="s">
        <v>14</v>
      </c>
      <c r="H27945" t="s">
        <v>23588</v>
      </c>
      <c r="I27945" t="s">
        <v>19</v>
      </c>
      <c r="M27945">
        <v>7622</v>
      </c>
      <c r="N27945">
        <v>0</v>
      </c>
      <c r="O27945">
        <v>50</v>
      </c>
    </row>
    <row r="27946" spans="1:15" x14ac:dyDescent="0.3">
      <c r="A27946" t="s">
        <v>237</v>
      </c>
      <c r="B27946">
        <v>0</v>
      </c>
      <c r="C27946">
        <v>0</v>
      </c>
      <c r="D27946">
        <v>0</v>
      </c>
      <c r="E27946" t="s">
        <v>23586</v>
      </c>
      <c r="F27946" t="s">
        <v>23591</v>
      </c>
      <c r="G27946" t="s">
        <v>14</v>
      </c>
      <c r="H27946" t="s">
        <v>23588</v>
      </c>
      <c r="I27946" t="s">
        <v>52</v>
      </c>
      <c r="J27946" t="s">
        <v>46</v>
      </c>
      <c r="K27946" t="s">
        <v>1725</v>
      </c>
      <c r="L27946" t="s">
        <v>475</v>
      </c>
      <c r="M27946">
        <v>7622</v>
      </c>
      <c r="N27946">
        <v>25</v>
      </c>
      <c r="O27946">
        <v>31</v>
      </c>
    </row>
    <row r="27947" spans="1:15" x14ac:dyDescent="0.3">
      <c r="E27947" t="s">
        <v>23586</v>
      </c>
      <c r="F27947" t="s">
        <v>23589</v>
      </c>
      <c r="G27947" t="s">
        <v>14</v>
      </c>
      <c r="H27947" t="s">
        <v>23590</v>
      </c>
      <c r="I27947" t="s">
        <v>26</v>
      </c>
      <c r="M27947">
        <v>7622</v>
      </c>
      <c r="N27947">
        <v>44</v>
      </c>
      <c r="O27947">
        <v>50</v>
      </c>
    </row>
    <row r="27948" spans="1:15" x14ac:dyDescent="0.3">
      <c r="E27948" t="s">
        <v>23592</v>
      </c>
      <c r="F27948" t="s">
        <v>23593</v>
      </c>
      <c r="G27948" t="s">
        <v>51</v>
      </c>
      <c r="H27948" t="s">
        <v>23594</v>
      </c>
      <c r="I27948" t="s">
        <v>52</v>
      </c>
      <c r="J27948" t="s">
        <v>60</v>
      </c>
      <c r="M27948">
        <v>7635</v>
      </c>
      <c r="N27948">
        <v>523</v>
      </c>
      <c r="O27948">
        <v>537</v>
      </c>
    </row>
    <row r="27949" spans="1:15" x14ac:dyDescent="0.3">
      <c r="E27949" t="s">
        <v>23592</v>
      </c>
      <c r="F27949" t="s">
        <v>23595</v>
      </c>
      <c r="G27949" t="s">
        <v>51</v>
      </c>
      <c r="H27949" t="s">
        <v>23596</v>
      </c>
      <c r="I27949" t="s">
        <v>52</v>
      </c>
      <c r="J27949" t="s">
        <v>60</v>
      </c>
      <c r="M27949">
        <v>7635</v>
      </c>
      <c r="N27949">
        <v>550</v>
      </c>
      <c r="O27949">
        <v>560</v>
      </c>
    </row>
    <row r="27950" spans="1:15" x14ac:dyDescent="0.3">
      <c r="E27950" t="s">
        <v>23592</v>
      </c>
      <c r="F27950" t="s">
        <v>23593</v>
      </c>
      <c r="G27950" t="s">
        <v>51</v>
      </c>
      <c r="H27950" t="s">
        <v>23594</v>
      </c>
      <c r="I27950" t="s">
        <v>52</v>
      </c>
      <c r="J27950" t="s">
        <v>60</v>
      </c>
      <c r="M27950">
        <v>7638</v>
      </c>
      <c r="N27950">
        <v>523</v>
      </c>
      <c r="O27950">
        <v>537</v>
      </c>
    </row>
    <row r="27951" spans="1:15" x14ac:dyDescent="0.3">
      <c r="E27951" t="s">
        <v>23592</v>
      </c>
      <c r="F27951" t="s">
        <v>23595</v>
      </c>
      <c r="G27951" t="s">
        <v>51</v>
      </c>
      <c r="H27951" t="s">
        <v>23596</v>
      </c>
      <c r="I27951" t="s">
        <v>52</v>
      </c>
      <c r="J27951" t="s">
        <v>60</v>
      </c>
      <c r="M27951">
        <v>7638</v>
      </c>
      <c r="N27951">
        <v>550</v>
      </c>
      <c r="O27951">
        <v>560</v>
      </c>
    </row>
    <row r="27952" spans="1:15" x14ac:dyDescent="0.3">
      <c r="A27952" t="s">
        <v>23</v>
      </c>
      <c r="B27952">
        <v>1</v>
      </c>
      <c r="C27952">
        <v>1</v>
      </c>
      <c r="D27952">
        <v>1</v>
      </c>
      <c r="E27952" t="s">
        <v>23597</v>
      </c>
      <c r="F27952" t="s">
        <v>8778</v>
      </c>
      <c r="G27952" t="s">
        <v>23</v>
      </c>
      <c r="H27952" t="s">
        <v>23598</v>
      </c>
      <c r="I27952" t="s">
        <v>22</v>
      </c>
      <c r="M27952">
        <v>7639</v>
      </c>
      <c r="N27952">
        <v>52</v>
      </c>
      <c r="O27952">
        <v>58</v>
      </c>
    </row>
    <row r="27953" spans="1:15" x14ac:dyDescent="0.3">
      <c r="E27953" t="s">
        <v>23592</v>
      </c>
      <c r="F27953" t="s">
        <v>23593</v>
      </c>
      <c r="G27953" t="s">
        <v>51</v>
      </c>
      <c r="H27953" t="s">
        <v>23594</v>
      </c>
      <c r="I27953" t="s">
        <v>52</v>
      </c>
      <c r="J27953" t="s">
        <v>60</v>
      </c>
      <c r="M27953">
        <v>7641</v>
      </c>
      <c r="N27953">
        <v>523</v>
      </c>
      <c r="O27953">
        <v>537</v>
      </c>
    </row>
    <row r="27954" spans="1:15" x14ac:dyDescent="0.3">
      <c r="E27954" t="s">
        <v>23592</v>
      </c>
      <c r="F27954" t="s">
        <v>23595</v>
      </c>
      <c r="G27954" t="s">
        <v>51</v>
      </c>
      <c r="H27954" t="s">
        <v>23596</v>
      </c>
      <c r="I27954" t="s">
        <v>52</v>
      </c>
      <c r="J27954" t="s">
        <v>60</v>
      </c>
      <c r="M27954">
        <v>7641</v>
      </c>
      <c r="N27954">
        <v>550</v>
      </c>
      <c r="O27954">
        <v>560</v>
      </c>
    </row>
    <row r="27955" spans="1:15" x14ac:dyDescent="0.3">
      <c r="A27955" t="s">
        <v>23</v>
      </c>
      <c r="B27955">
        <v>1</v>
      </c>
      <c r="C27955">
        <v>1</v>
      </c>
      <c r="D27955">
        <v>1</v>
      </c>
      <c r="E27955" t="s">
        <v>23597</v>
      </c>
      <c r="F27955" t="s">
        <v>8778</v>
      </c>
      <c r="G27955" t="s">
        <v>23</v>
      </c>
      <c r="H27955" t="s">
        <v>23598</v>
      </c>
      <c r="I27955" t="s">
        <v>22</v>
      </c>
      <c r="M27955">
        <v>7642</v>
      </c>
      <c r="N27955">
        <v>52</v>
      </c>
      <c r="O27955">
        <v>58</v>
      </c>
    </row>
    <row r="27956" spans="1:15" x14ac:dyDescent="0.3">
      <c r="E27956" t="s">
        <v>23592</v>
      </c>
      <c r="F27956" t="s">
        <v>23593</v>
      </c>
      <c r="G27956" t="s">
        <v>51</v>
      </c>
      <c r="H27956" t="s">
        <v>23594</v>
      </c>
      <c r="I27956" t="s">
        <v>52</v>
      </c>
      <c r="J27956" t="s">
        <v>60</v>
      </c>
      <c r="M27956">
        <v>7644</v>
      </c>
      <c r="N27956">
        <v>523</v>
      </c>
      <c r="O27956">
        <v>537</v>
      </c>
    </row>
    <row r="27957" spans="1:15" x14ac:dyDescent="0.3">
      <c r="E27957" t="s">
        <v>23592</v>
      </c>
      <c r="F27957" t="s">
        <v>23595</v>
      </c>
      <c r="G27957" t="s">
        <v>51</v>
      </c>
      <c r="H27957" t="s">
        <v>23596</v>
      </c>
      <c r="I27957" t="s">
        <v>52</v>
      </c>
      <c r="J27957" t="s">
        <v>60</v>
      </c>
      <c r="M27957">
        <v>7644</v>
      </c>
      <c r="N27957">
        <v>550</v>
      </c>
      <c r="O27957">
        <v>560</v>
      </c>
    </row>
    <row r="27958" spans="1:15" x14ac:dyDescent="0.3">
      <c r="E27958" t="s">
        <v>23592</v>
      </c>
      <c r="F27958" t="s">
        <v>23593</v>
      </c>
      <c r="G27958" t="s">
        <v>51</v>
      </c>
      <c r="H27958" t="s">
        <v>23594</v>
      </c>
      <c r="I27958" t="s">
        <v>52</v>
      </c>
      <c r="J27958" t="s">
        <v>60</v>
      </c>
      <c r="M27958">
        <v>7650</v>
      </c>
      <c r="N27958">
        <v>523</v>
      </c>
      <c r="O27958">
        <v>537</v>
      </c>
    </row>
    <row r="27959" spans="1:15" x14ac:dyDescent="0.3">
      <c r="E27959" t="s">
        <v>23592</v>
      </c>
      <c r="F27959" t="s">
        <v>23595</v>
      </c>
      <c r="G27959" t="s">
        <v>51</v>
      </c>
      <c r="H27959" t="s">
        <v>23596</v>
      </c>
      <c r="I27959" t="s">
        <v>52</v>
      </c>
      <c r="J27959" t="s">
        <v>60</v>
      </c>
      <c r="M27959">
        <v>7650</v>
      </c>
      <c r="N27959">
        <v>550</v>
      </c>
      <c r="O27959">
        <v>560</v>
      </c>
    </row>
    <row r="27960" spans="1:15" x14ac:dyDescent="0.3">
      <c r="A27960" t="s">
        <v>23</v>
      </c>
      <c r="B27960">
        <v>1</v>
      </c>
      <c r="C27960">
        <v>1</v>
      </c>
      <c r="D27960">
        <v>1</v>
      </c>
      <c r="E27960" t="s">
        <v>23599</v>
      </c>
      <c r="F27960" t="s">
        <v>8778</v>
      </c>
      <c r="G27960" t="s">
        <v>23</v>
      </c>
      <c r="H27960" t="s">
        <v>23600</v>
      </c>
      <c r="I27960" t="s">
        <v>22</v>
      </c>
      <c r="M27960">
        <v>7653</v>
      </c>
      <c r="N27960">
        <v>106</v>
      </c>
      <c r="O27960">
        <v>112</v>
      </c>
    </row>
    <row r="27961" spans="1:15" x14ac:dyDescent="0.3">
      <c r="E27961" t="s">
        <v>23592</v>
      </c>
      <c r="F27961" t="s">
        <v>23593</v>
      </c>
      <c r="G27961" t="s">
        <v>51</v>
      </c>
      <c r="H27961" t="s">
        <v>23594</v>
      </c>
      <c r="I27961" t="s">
        <v>52</v>
      </c>
      <c r="J27961" t="s">
        <v>60</v>
      </c>
      <c r="M27961">
        <v>7659</v>
      </c>
      <c r="N27961">
        <v>523</v>
      </c>
      <c r="O27961">
        <v>537</v>
      </c>
    </row>
    <row r="27962" spans="1:15" x14ac:dyDescent="0.3">
      <c r="E27962" t="s">
        <v>23592</v>
      </c>
      <c r="F27962" t="s">
        <v>23595</v>
      </c>
      <c r="G27962" t="s">
        <v>51</v>
      </c>
      <c r="H27962" t="s">
        <v>23596</v>
      </c>
      <c r="I27962" t="s">
        <v>52</v>
      </c>
      <c r="J27962" t="s">
        <v>60</v>
      </c>
      <c r="M27962">
        <v>7659</v>
      </c>
      <c r="N27962">
        <v>550</v>
      </c>
      <c r="O27962">
        <v>560</v>
      </c>
    </row>
    <row r="27963" spans="1:15" x14ac:dyDescent="0.3">
      <c r="A27963" t="s">
        <v>23</v>
      </c>
      <c r="B27963">
        <v>1</v>
      </c>
      <c r="C27963">
        <v>1</v>
      </c>
      <c r="D27963">
        <v>1</v>
      </c>
      <c r="E27963" t="s">
        <v>23601</v>
      </c>
      <c r="F27963" t="s">
        <v>3202</v>
      </c>
      <c r="G27963" t="s">
        <v>23</v>
      </c>
      <c r="H27963" t="s">
        <v>23613</v>
      </c>
      <c r="I27963" t="s">
        <v>35</v>
      </c>
      <c r="J27963" t="s">
        <v>112</v>
      </c>
      <c r="M27963">
        <v>7661</v>
      </c>
      <c r="N27963">
        <v>22</v>
      </c>
      <c r="O27963">
        <v>29</v>
      </c>
    </row>
    <row r="27964" spans="1:15" x14ac:dyDescent="0.3">
      <c r="A27964" t="s">
        <v>14</v>
      </c>
      <c r="B27964">
        <v>1</v>
      </c>
      <c r="C27964">
        <v>1</v>
      </c>
      <c r="D27964">
        <v>1</v>
      </c>
      <c r="E27964" t="s">
        <v>23601</v>
      </c>
      <c r="F27964" t="s">
        <v>23611</v>
      </c>
      <c r="G27964" t="s">
        <v>14</v>
      </c>
      <c r="H27964" t="s">
        <v>23612</v>
      </c>
      <c r="I27964" t="s">
        <v>35</v>
      </c>
      <c r="J27964" t="s">
        <v>42</v>
      </c>
      <c r="K27964" t="s">
        <v>43</v>
      </c>
      <c r="M27964">
        <v>7661</v>
      </c>
      <c r="N27964">
        <v>58</v>
      </c>
      <c r="O27964">
        <v>78</v>
      </c>
    </row>
    <row r="27965" spans="1:15" x14ac:dyDescent="0.3">
      <c r="A27965" t="s">
        <v>23</v>
      </c>
      <c r="B27965">
        <v>1</v>
      </c>
      <c r="C27965">
        <v>1</v>
      </c>
      <c r="D27965">
        <v>1</v>
      </c>
      <c r="E27965" t="s">
        <v>23601</v>
      </c>
      <c r="F27965" t="s">
        <v>13110</v>
      </c>
      <c r="G27965" t="s">
        <v>23</v>
      </c>
      <c r="H27965" t="s">
        <v>23604</v>
      </c>
      <c r="I27965" t="s">
        <v>41</v>
      </c>
      <c r="J27965" t="s">
        <v>453</v>
      </c>
      <c r="M27965">
        <v>7661</v>
      </c>
      <c r="N27965">
        <v>156</v>
      </c>
      <c r="O27965">
        <v>162</v>
      </c>
    </row>
    <row r="27966" spans="1:15" x14ac:dyDescent="0.3">
      <c r="A27966" t="s">
        <v>237</v>
      </c>
      <c r="B27966">
        <v>0</v>
      </c>
      <c r="E27966" t="s">
        <v>23601</v>
      </c>
      <c r="F27966" t="s">
        <v>13110</v>
      </c>
      <c r="G27966" t="s">
        <v>17</v>
      </c>
      <c r="H27966" t="s">
        <v>23604</v>
      </c>
      <c r="I27966" t="s">
        <v>26</v>
      </c>
      <c r="M27966">
        <v>7661</v>
      </c>
      <c r="N27966">
        <v>156</v>
      </c>
      <c r="O27966">
        <v>162</v>
      </c>
    </row>
    <row r="27967" spans="1:15" x14ac:dyDescent="0.3">
      <c r="A27967" t="s">
        <v>23</v>
      </c>
      <c r="B27967">
        <v>1</v>
      </c>
      <c r="C27967">
        <v>1</v>
      </c>
      <c r="D27967">
        <v>1</v>
      </c>
      <c r="E27967" t="s">
        <v>23601</v>
      </c>
      <c r="F27967" t="s">
        <v>23605</v>
      </c>
      <c r="G27967" t="s">
        <v>23</v>
      </c>
      <c r="H27967" t="s">
        <v>23606</v>
      </c>
      <c r="I27967" t="s">
        <v>35</v>
      </c>
      <c r="J27967" t="s">
        <v>453</v>
      </c>
      <c r="M27967">
        <v>7661</v>
      </c>
      <c r="N27967">
        <v>168</v>
      </c>
      <c r="O27967">
        <v>176</v>
      </c>
    </row>
    <row r="27968" spans="1:15" x14ac:dyDescent="0.3">
      <c r="E27968" t="s">
        <v>23601</v>
      </c>
      <c r="F27968" t="s">
        <v>23602</v>
      </c>
      <c r="G27968" t="s">
        <v>51</v>
      </c>
      <c r="H27968" t="s">
        <v>23603</v>
      </c>
      <c r="I27968" t="s">
        <v>69</v>
      </c>
      <c r="J27968" t="s">
        <v>1975</v>
      </c>
      <c r="M27968">
        <v>7661</v>
      </c>
      <c r="N27968">
        <v>191</v>
      </c>
      <c r="O27968">
        <v>208</v>
      </c>
    </row>
    <row r="27969" spans="1:15" x14ac:dyDescent="0.3">
      <c r="A27969" t="s">
        <v>23</v>
      </c>
      <c r="B27969">
        <v>1</v>
      </c>
      <c r="C27969">
        <v>1</v>
      </c>
      <c r="D27969">
        <v>1</v>
      </c>
      <c r="E27969" t="s">
        <v>23601</v>
      </c>
      <c r="F27969" t="s">
        <v>23602</v>
      </c>
      <c r="G27969" t="s">
        <v>23</v>
      </c>
      <c r="H27969" t="s">
        <v>23603</v>
      </c>
      <c r="I27969" t="s">
        <v>22</v>
      </c>
      <c r="M27969">
        <v>7661</v>
      </c>
      <c r="N27969">
        <v>191</v>
      </c>
      <c r="O27969">
        <v>208</v>
      </c>
    </row>
    <row r="27970" spans="1:15" x14ac:dyDescent="0.3">
      <c r="A27970" t="s">
        <v>237</v>
      </c>
      <c r="B27970">
        <v>0</v>
      </c>
      <c r="C27970">
        <v>0</v>
      </c>
      <c r="D27970">
        <v>0</v>
      </c>
      <c r="E27970" t="s">
        <v>23601</v>
      </c>
      <c r="F27970" t="s">
        <v>23609</v>
      </c>
      <c r="G27970" t="s">
        <v>17</v>
      </c>
      <c r="H27970" t="s">
        <v>23610</v>
      </c>
      <c r="I27970" t="s">
        <v>26</v>
      </c>
      <c r="M27970">
        <v>7661</v>
      </c>
      <c r="N27970">
        <v>230</v>
      </c>
      <c r="O27970">
        <v>266</v>
      </c>
    </row>
    <row r="27971" spans="1:15" x14ac:dyDescent="0.3">
      <c r="A27971" t="s">
        <v>14</v>
      </c>
      <c r="B27971">
        <v>1</v>
      </c>
      <c r="C27971">
        <v>1</v>
      </c>
      <c r="D27971">
        <v>1</v>
      </c>
      <c r="E27971" t="s">
        <v>23601</v>
      </c>
      <c r="F27971" t="s">
        <v>23607</v>
      </c>
      <c r="G27971" t="s">
        <v>14</v>
      </c>
      <c r="H27971" t="s">
        <v>23608</v>
      </c>
      <c r="I27971" t="s">
        <v>41</v>
      </c>
      <c r="J27971" t="s">
        <v>46</v>
      </c>
      <c r="K27971" t="s">
        <v>47</v>
      </c>
      <c r="L27971" t="s">
        <v>43</v>
      </c>
      <c r="M27971">
        <v>7661</v>
      </c>
      <c r="N27971">
        <v>244</v>
      </c>
      <c r="O27971">
        <v>266</v>
      </c>
    </row>
    <row r="27972" spans="1:15" x14ac:dyDescent="0.3">
      <c r="A27972" t="s">
        <v>237</v>
      </c>
      <c r="B27972">
        <v>0</v>
      </c>
      <c r="C27972">
        <v>0</v>
      </c>
      <c r="D27972">
        <v>0</v>
      </c>
      <c r="E27972" t="s">
        <v>23614</v>
      </c>
      <c r="F27972" t="s">
        <v>23615</v>
      </c>
      <c r="G27972" t="s">
        <v>17</v>
      </c>
      <c r="H27972" t="s">
        <v>23616</v>
      </c>
      <c r="I27972" t="s">
        <v>26</v>
      </c>
      <c r="M27972">
        <v>7664</v>
      </c>
      <c r="N27972">
        <v>0</v>
      </c>
      <c r="O27972">
        <v>15</v>
      </c>
    </row>
    <row r="27973" spans="1:15" x14ac:dyDescent="0.3">
      <c r="A27973" t="s">
        <v>23</v>
      </c>
      <c r="B27973">
        <v>1</v>
      </c>
      <c r="C27973">
        <v>1</v>
      </c>
      <c r="D27973">
        <v>1</v>
      </c>
      <c r="E27973" t="s">
        <v>23614</v>
      </c>
      <c r="F27973" t="s">
        <v>8778</v>
      </c>
      <c r="G27973" t="s">
        <v>23</v>
      </c>
      <c r="H27973" t="s">
        <v>23616</v>
      </c>
      <c r="I27973" t="s">
        <v>19</v>
      </c>
      <c r="M27973">
        <v>7664</v>
      </c>
      <c r="N27973">
        <v>9</v>
      </c>
      <c r="O27973">
        <v>15</v>
      </c>
    </row>
    <row r="27974" spans="1:15" x14ac:dyDescent="0.3">
      <c r="A27974" t="s">
        <v>237</v>
      </c>
      <c r="B27974">
        <v>0</v>
      </c>
      <c r="C27974">
        <v>0</v>
      </c>
      <c r="D27974">
        <v>0</v>
      </c>
      <c r="E27974" t="s">
        <v>23614</v>
      </c>
      <c r="F27974" t="s">
        <v>23615</v>
      </c>
      <c r="G27974" t="s">
        <v>17</v>
      </c>
      <c r="H27974" t="s">
        <v>23616</v>
      </c>
      <c r="I27974" t="s">
        <v>22</v>
      </c>
      <c r="M27974">
        <v>7665</v>
      </c>
      <c r="N27974">
        <v>0</v>
      </c>
      <c r="O27974">
        <v>15</v>
      </c>
    </row>
    <row r="27975" spans="1:15" x14ac:dyDescent="0.3">
      <c r="A27975" t="s">
        <v>14</v>
      </c>
      <c r="B27975">
        <v>1</v>
      </c>
      <c r="C27975">
        <v>1</v>
      </c>
      <c r="D27975">
        <v>1</v>
      </c>
      <c r="E27975" t="s">
        <v>23617</v>
      </c>
      <c r="F27975" t="s">
        <v>23627</v>
      </c>
      <c r="G27975" t="s">
        <v>14</v>
      </c>
      <c r="H27975" t="s">
        <v>23628</v>
      </c>
      <c r="I27975" t="s">
        <v>35</v>
      </c>
      <c r="J27975" t="s">
        <v>46</v>
      </c>
      <c r="K27975" t="s">
        <v>47</v>
      </c>
      <c r="L27975" t="s">
        <v>43</v>
      </c>
      <c r="M27975">
        <v>7669</v>
      </c>
      <c r="N27975">
        <v>44</v>
      </c>
      <c r="O27975">
        <v>55</v>
      </c>
    </row>
    <row r="27976" spans="1:15" x14ac:dyDescent="0.3">
      <c r="A27976" t="s">
        <v>14</v>
      </c>
      <c r="B27976">
        <v>1</v>
      </c>
      <c r="C27976">
        <v>1</v>
      </c>
      <c r="D27976">
        <v>1</v>
      </c>
      <c r="E27976" t="s">
        <v>23617</v>
      </c>
      <c r="F27976" t="s">
        <v>23618</v>
      </c>
      <c r="G27976" t="s">
        <v>14</v>
      </c>
      <c r="H27976" t="s">
        <v>23620</v>
      </c>
      <c r="I27976" t="s">
        <v>31</v>
      </c>
      <c r="J27976" t="s">
        <v>597</v>
      </c>
      <c r="M27976">
        <v>7669</v>
      </c>
      <c r="N27976">
        <v>110</v>
      </c>
      <c r="O27976">
        <v>116</v>
      </c>
    </row>
    <row r="27977" spans="1:15" x14ac:dyDescent="0.3">
      <c r="A27977" t="s">
        <v>14</v>
      </c>
      <c r="B27977">
        <v>0</v>
      </c>
      <c r="C27977">
        <v>0</v>
      </c>
      <c r="D27977" t="s">
        <v>14</v>
      </c>
      <c r="E27977" t="s">
        <v>23617</v>
      </c>
      <c r="F27977" t="s">
        <v>23621</v>
      </c>
      <c r="G27977" t="s">
        <v>17</v>
      </c>
      <c r="H27977" t="s">
        <v>23622</v>
      </c>
      <c r="I27977" t="s">
        <v>26</v>
      </c>
      <c r="M27977">
        <v>7669</v>
      </c>
      <c r="N27977">
        <v>110</v>
      </c>
      <c r="O27977">
        <v>131</v>
      </c>
    </row>
    <row r="27978" spans="1:15" x14ac:dyDescent="0.3">
      <c r="A27978" t="s">
        <v>14</v>
      </c>
      <c r="B27978">
        <v>1</v>
      </c>
      <c r="C27978">
        <v>1</v>
      </c>
      <c r="D27978">
        <v>1</v>
      </c>
      <c r="E27978" t="s">
        <v>23617</v>
      </c>
      <c r="F27978" t="s">
        <v>23625</v>
      </c>
      <c r="G27978" t="s">
        <v>14</v>
      </c>
      <c r="H27978" t="s">
        <v>23626</v>
      </c>
      <c r="I27978" t="s">
        <v>52</v>
      </c>
      <c r="J27978" t="s">
        <v>597</v>
      </c>
      <c r="M27978">
        <v>7669</v>
      </c>
      <c r="N27978">
        <v>120</v>
      </c>
      <c r="O27978">
        <v>126</v>
      </c>
    </row>
    <row r="27979" spans="1:15" x14ac:dyDescent="0.3">
      <c r="E27979" t="s">
        <v>23617</v>
      </c>
      <c r="F27979" t="s">
        <v>23630</v>
      </c>
      <c r="G27979" t="s">
        <v>14</v>
      </c>
      <c r="H27979" t="s">
        <v>23631</v>
      </c>
      <c r="I27979" t="s">
        <v>19</v>
      </c>
      <c r="M27979">
        <v>7669</v>
      </c>
      <c r="N27979">
        <v>120</v>
      </c>
      <c r="O27979">
        <v>131</v>
      </c>
    </row>
    <row r="27980" spans="1:15" x14ac:dyDescent="0.3">
      <c r="A27980" t="s">
        <v>23</v>
      </c>
      <c r="B27980">
        <v>1</v>
      </c>
      <c r="C27980">
        <v>1</v>
      </c>
      <c r="D27980">
        <v>1</v>
      </c>
      <c r="E27980" t="s">
        <v>23617</v>
      </c>
      <c r="F27980" t="s">
        <v>282</v>
      </c>
      <c r="G27980" t="s">
        <v>23</v>
      </c>
      <c r="H27980" t="s">
        <v>23624</v>
      </c>
      <c r="I27980" t="s">
        <v>35</v>
      </c>
      <c r="J27980" t="s">
        <v>112</v>
      </c>
      <c r="M27980">
        <v>7669</v>
      </c>
      <c r="N27980">
        <v>187</v>
      </c>
      <c r="O27980">
        <v>198</v>
      </c>
    </row>
    <row r="27981" spans="1:15" x14ac:dyDescent="0.3">
      <c r="A27981" t="s">
        <v>14</v>
      </c>
      <c r="B27981">
        <v>1</v>
      </c>
      <c r="C27981">
        <v>1</v>
      </c>
      <c r="D27981">
        <v>1</v>
      </c>
      <c r="E27981" t="s">
        <v>23617</v>
      </c>
      <c r="F27981" t="s">
        <v>17408</v>
      </c>
      <c r="G27981" t="s">
        <v>14</v>
      </c>
      <c r="H27981" t="s">
        <v>23629</v>
      </c>
      <c r="I27981" t="s">
        <v>35</v>
      </c>
      <c r="J27981" t="s">
        <v>32</v>
      </c>
      <c r="M27981">
        <v>7669</v>
      </c>
      <c r="N27981">
        <v>228</v>
      </c>
      <c r="O27981">
        <v>232</v>
      </c>
    </row>
    <row r="27982" spans="1:15" x14ac:dyDescent="0.3">
      <c r="A27982" t="s">
        <v>14</v>
      </c>
      <c r="B27982">
        <v>1</v>
      </c>
      <c r="C27982">
        <v>1</v>
      </c>
      <c r="D27982">
        <v>1</v>
      </c>
      <c r="E27982" t="s">
        <v>23617</v>
      </c>
      <c r="F27982" t="s">
        <v>23618</v>
      </c>
      <c r="G27982" t="s">
        <v>14</v>
      </c>
      <c r="H27982" t="s">
        <v>23619</v>
      </c>
      <c r="I27982" t="s">
        <v>31</v>
      </c>
      <c r="J27982" t="s">
        <v>597</v>
      </c>
      <c r="M27982">
        <v>7669</v>
      </c>
      <c r="N27982">
        <v>274</v>
      </c>
      <c r="O27982">
        <v>280</v>
      </c>
    </row>
    <row r="27983" spans="1:15" x14ac:dyDescent="0.3">
      <c r="E27983" t="s">
        <v>23617</v>
      </c>
      <c r="F27983" t="s">
        <v>23618</v>
      </c>
      <c r="G27983" t="s">
        <v>17</v>
      </c>
      <c r="H27983" t="s">
        <v>23619</v>
      </c>
      <c r="I27983" t="s">
        <v>26</v>
      </c>
      <c r="M27983">
        <v>7669</v>
      </c>
      <c r="N27983">
        <v>274</v>
      </c>
      <c r="O27983">
        <v>280</v>
      </c>
    </row>
    <row r="27984" spans="1:15" x14ac:dyDescent="0.3">
      <c r="A27984" t="s">
        <v>14</v>
      </c>
      <c r="B27984">
        <v>1</v>
      </c>
      <c r="C27984">
        <v>1</v>
      </c>
      <c r="D27984">
        <v>1</v>
      </c>
      <c r="E27984" t="s">
        <v>23617</v>
      </c>
      <c r="F27984" t="s">
        <v>23618</v>
      </c>
      <c r="G27984" t="s">
        <v>14</v>
      </c>
      <c r="H27984" t="s">
        <v>23623</v>
      </c>
      <c r="I27984" t="s">
        <v>35</v>
      </c>
      <c r="J27984" t="s">
        <v>597</v>
      </c>
      <c r="M27984">
        <v>7669</v>
      </c>
      <c r="N27984">
        <v>385</v>
      </c>
      <c r="O27984">
        <v>391</v>
      </c>
    </row>
    <row r="27985" spans="1:15" x14ac:dyDescent="0.3">
      <c r="A27985" t="s">
        <v>23</v>
      </c>
      <c r="B27985">
        <v>1</v>
      </c>
      <c r="C27985">
        <v>1</v>
      </c>
      <c r="D27985">
        <v>1</v>
      </c>
      <c r="E27985" t="s">
        <v>16555</v>
      </c>
      <c r="F27985" t="s">
        <v>8778</v>
      </c>
      <c r="G27985" t="s">
        <v>23</v>
      </c>
      <c r="H27985" t="s">
        <v>23633</v>
      </c>
      <c r="I27985" t="s">
        <v>22</v>
      </c>
      <c r="M27985">
        <v>7671</v>
      </c>
      <c r="N27985">
        <v>31</v>
      </c>
      <c r="O27985">
        <v>37</v>
      </c>
    </row>
    <row r="27986" spans="1:15" x14ac:dyDescent="0.3">
      <c r="A27986" t="s">
        <v>23</v>
      </c>
      <c r="B27986">
        <v>1</v>
      </c>
      <c r="C27986">
        <v>1</v>
      </c>
      <c r="D27986">
        <v>1</v>
      </c>
      <c r="E27986" t="s">
        <v>16555</v>
      </c>
      <c r="F27986" t="s">
        <v>8778</v>
      </c>
      <c r="G27986" t="s">
        <v>23</v>
      </c>
      <c r="H27986" t="s">
        <v>23632</v>
      </c>
      <c r="I27986" t="s">
        <v>22</v>
      </c>
      <c r="M27986">
        <v>7671</v>
      </c>
      <c r="N27986">
        <v>110</v>
      </c>
      <c r="O27986">
        <v>116</v>
      </c>
    </row>
    <row r="27987" spans="1:15" x14ac:dyDescent="0.3">
      <c r="E27987" t="s">
        <v>16555</v>
      </c>
      <c r="F27987" t="s">
        <v>23634</v>
      </c>
      <c r="G27987" t="s">
        <v>23</v>
      </c>
      <c r="H27987" t="s">
        <v>23635</v>
      </c>
      <c r="I27987" t="s">
        <v>22</v>
      </c>
      <c r="M27987">
        <v>7671</v>
      </c>
      <c r="N27987">
        <v>139</v>
      </c>
      <c r="O27987">
        <v>147</v>
      </c>
    </row>
    <row r="27988" spans="1:15" x14ac:dyDescent="0.3">
      <c r="A27988" t="s">
        <v>23</v>
      </c>
      <c r="B27988">
        <v>1</v>
      </c>
      <c r="C27988">
        <v>1</v>
      </c>
      <c r="D27988">
        <v>1</v>
      </c>
      <c r="E27988" t="s">
        <v>23597</v>
      </c>
      <c r="F27988" t="s">
        <v>8778</v>
      </c>
      <c r="G27988" t="s">
        <v>23</v>
      </c>
      <c r="H27988" t="s">
        <v>23598</v>
      </c>
      <c r="I27988" t="s">
        <v>22</v>
      </c>
      <c r="M27988">
        <v>7673</v>
      </c>
      <c r="N27988">
        <v>52</v>
      </c>
      <c r="O27988">
        <v>58</v>
      </c>
    </row>
    <row r="27989" spans="1:15" x14ac:dyDescent="0.3">
      <c r="A27989" t="s">
        <v>23</v>
      </c>
      <c r="B27989">
        <v>1</v>
      </c>
      <c r="C27989">
        <v>1</v>
      </c>
      <c r="D27989">
        <v>1</v>
      </c>
      <c r="E27989" t="s">
        <v>16555</v>
      </c>
      <c r="F27989" t="s">
        <v>8778</v>
      </c>
      <c r="G27989" t="s">
        <v>23</v>
      </c>
      <c r="H27989" t="s">
        <v>23633</v>
      </c>
      <c r="I27989" t="s">
        <v>22</v>
      </c>
      <c r="M27989">
        <v>7674</v>
      </c>
      <c r="N27989">
        <v>31</v>
      </c>
      <c r="O27989">
        <v>37</v>
      </c>
    </row>
    <row r="27990" spans="1:15" x14ac:dyDescent="0.3">
      <c r="A27990" t="s">
        <v>23</v>
      </c>
      <c r="B27990">
        <v>1</v>
      </c>
      <c r="C27990">
        <v>1</v>
      </c>
      <c r="D27990">
        <v>1</v>
      </c>
      <c r="E27990" t="s">
        <v>16555</v>
      </c>
      <c r="F27990" t="s">
        <v>8778</v>
      </c>
      <c r="G27990" t="s">
        <v>23</v>
      </c>
      <c r="H27990" t="s">
        <v>23632</v>
      </c>
      <c r="I27990" t="s">
        <v>22</v>
      </c>
      <c r="M27990">
        <v>7674</v>
      </c>
      <c r="N27990">
        <v>110</v>
      </c>
      <c r="O27990">
        <v>116</v>
      </c>
    </row>
    <row r="27991" spans="1:15" x14ac:dyDescent="0.3">
      <c r="E27991" t="s">
        <v>16555</v>
      </c>
      <c r="F27991" t="s">
        <v>23634</v>
      </c>
      <c r="G27991" t="s">
        <v>23</v>
      </c>
      <c r="H27991" t="s">
        <v>23635</v>
      </c>
      <c r="I27991" t="s">
        <v>22</v>
      </c>
      <c r="M27991">
        <v>7674</v>
      </c>
      <c r="N27991">
        <v>139</v>
      </c>
      <c r="O27991">
        <v>147</v>
      </c>
    </row>
    <row r="27992" spans="1:15" x14ac:dyDescent="0.3">
      <c r="A27992" t="s">
        <v>23</v>
      </c>
      <c r="B27992">
        <v>1</v>
      </c>
      <c r="C27992">
        <v>1</v>
      </c>
      <c r="D27992">
        <v>1</v>
      </c>
      <c r="E27992" t="s">
        <v>23597</v>
      </c>
      <c r="F27992" t="s">
        <v>8778</v>
      </c>
      <c r="G27992" t="s">
        <v>23</v>
      </c>
      <c r="H27992" t="s">
        <v>23598</v>
      </c>
      <c r="I27992" t="s">
        <v>22</v>
      </c>
      <c r="M27992">
        <v>7676</v>
      </c>
      <c r="N27992">
        <v>52</v>
      </c>
      <c r="O27992">
        <v>58</v>
      </c>
    </row>
    <row r="27993" spans="1:15" x14ac:dyDescent="0.3">
      <c r="A27993" t="s">
        <v>23</v>
      </c>
      <c r="B27993">
        <v>1</v>
      </c>
      <c r="C27993">
        <v>1</v>
      </c>
      <c r="D27993">
        <v>1</v>
      </c>
      <c r="E27993" t="s">
        <v>16555</v>
      </c>
      <c r="F27993" t="s">
        <v>8778</v>
      </c>
      <c r="G27993" t="s">
        <v>23</v>
      </c>
      <c r="H27993" t="s">
        <v>23633</v>
      </c>
      <c r="I27993" t="s">
        <v>22</v>
      </c>
      <c r="M27993">
        <v>7677</v>
      </c>
      <c r="N27993">
        <v>31</v>
      </c>
      <c r="O27993">
        <v>37</v>
      </c>
    </row>
    <row r="27994" spans="1:15" x14ac:dyDescent="0.3">
      <c r="A27994" t="s">
        <v>23</v>
      </c>
      <c r="B27994">
        <v>1</v>
      </c>
      <c r="C27994">
        <v>1</v>
      </c>
      <c r="D27994">
        <v>1</v>
      </c>
      <c r="E27994" t="s">
        <v>16555</v>
      </c>
      <c r="F27994" t="s">
        <v>8778</v>
      </c>
      <c r="G27994" t="s">
        <v>23</v>
      </c>
      <c r="H27994" t="s">
        <v>23632</v>
      </c>
      <c r="I27994" t="s">
        <v>22</v>
      </c>
      <c r="M27994">
        <v>7677</v>
      </c>
      <c r="N27994">
        <v>110</v>
      </c>
      <c r="O27994">
        <v>116</v>
      </c>
    </row>
    <row r="27995" spans="1:15" x14ac:dyDescent="0.3">
      <c r="E27995" t="s">
        <v>16555</v>
      </c>
      <c r="F27995" t="s">
        <v>23634</v>
      </c>
      <c r="G27995" t="s">
        <v>23</v>
      </c>
      <c r="H27995" t="s">
        <v>23635</v>
      </c>
      <c r="I27995" t="s">
        <v>22</v>
      </c>
      <c r="M27995">
        <v>7677</v>
      </c>
      <c r="N27995">
        <v>139</v>
      </c>
      <c r="O27995">
        <v>147</v>
      </c>
    </row>
    <row r="27996" spans="1:15" x14ac:dyDescent="0.3">
      <c r="A27996" t="s">
        <v>23</v>
      </c>
      <c r="B27996">
        <v>1</v>
      </c>
      <c r="C27996">
        <v>1</v>
      </c>
      <c r="D27996">
        <v>1</v>
      </c>
      <c r="E27996" t="s">
        <v>23597</v>
      </c>
      <c r="F27996" t="s">
        <v>8778</v>
      </c>
      <c r="G27996" t="s">
        <v>23</v>
      </c>
      <c r="H27996" t="s">
        <v>23598</v>
      </c>
      <c r="I27996" t="s">
        <v>22</v>
      </c>
      <c r="M27996">
        <v>7679</v>
      </c>
      <c r="N27996">
        <v>52</v>
      </c>
      <c r="O27996">
        <v>58</v>
      </c>
    </row>
    <row r="27997" spans="1:15" x14ac:dyDescent="0.3">
      <c r="A27997" t="s">
        <v>23</v>
      </c>
      <c r="B27997">
        <v>1</v>
      </c>
      <c r="C27997">
        <v>1</v>
      </c>
      <c r="D27997">
        <v>1</v>
      </c>
      <c r="E27997" t="s">
        <v>16555</v>
      </c>
      <c r="F27997" t="s">
        <v>8778</v>
      </c>
      <c r="G27997" t="s">
        <v>23</v>
      </c>
      <c r="H27997" t="s">
        <v>23633</v>
      </c>
      <c r="I27997" t="s">
        <v>22</v>
      </c>
      <c r="M27997">
        <v>7680</v>
      </c>
      <c r="N27997">
        <v>31</v>
      </c>
      <c r="O27997">
        <v>37</v>
      </c>
    </row>
    <row r="27998" spans="1:15" x14ac:dyDescent="0.3">
      <c r="A27998" t="s">
        <v>23</v>
      </c>
      <c r="B27998">
        <v>1</v>
      </c>
      <c r="C27998">
        <v>1</v>
      </c>
      <c r="D27998">
        <v>1</v>
      </c>
      <c r="E27998" t="s">
        <v>16555</v>
      </c>
      <c r="F27998" t="s">
        <v>8778</v>
      </c>
      <c r="G27998" t="s">
        <v>23</v>
      </c>
      <c r="H27998" t="s">
        <v>23632</v>
      </c>
      <c r="I27998" t="s">
        <v>22</v>
      </c>
      <c r="M27998">
        <v>7680</v>
      </c>
      <c r="N27998">
        <v>110</v>
      </c>
      <c r="O27998">
        <v>116</v>
      </c>
    </row>
    <row r="27999" spans="1:15" x14ac:dyDescent="0.3">
      <c r="E27999" t="s">
        <v>16555</v>
      </c>
      <c r="F27999" t="s">
        <v>23634</v>
      </c>
      <c r="G27999" t="s">
        <v>23</v>
      </c>
      <c r="H27999" t="s">
        <v>23635</v>
      </c>
      <c r="I27999" t="s">
        <v>22</v>
      </c>
      <c r="M27999">
        <v>7680</v>
      </c>
      <c r="N27999">
        <v>139</v>
      </c>
      <c r="O27999">
        <v>147</v>
      </c>
    </row>
    <row r="28000" spans="1:15" x14ac:dyDescent="0.3">
      <c r="A28000" t="s">
        <v>23</v>
      </c>
      <c r="B28000">
        <v>1</v>
      </c>
      <c r="C28000">
        <v>1</v>
      </c>
      <c r="D28000">
        <v>1</v>
      </c>
      <c r="E28000" t="s">
        <v>23597</v>
      </c>
      <c r="F28000" t="s">
        <v>8778</v>
      </c>
      <c r="G28000" t="s">
        <v>23</v>
      </c>
      <c r="H28000" t="s">
        <v>23598</v>
      </c>
      <c r="I28000" t="s">
        <v>22</v>
      </c>
      <c r="M28000">
        <v>7682</v>
      </c>
      <c r="N28000">
        <v>52</v>
      </c>
      <c r="O28000">
        <v>58</v>
      </c>
    </row>
    <row r="28001" spans="1:15" x14ac:dyDescent="0.3">
      <c r="A28001" t="s">
        <v>23</v>
      </c>
      <c r="B28001">
        <v>1</v>
      </c>
      <c r="C28001">
        <v>1</v>
      </c>
      <c r="D28001">
        <v>1</v>
      </c>
      <c r="E28001" t="s">
        <v>16555</v>
      </c>
      <c r="F28001" t="s">
        <v>8778</v>
      </c>
      <c r="G28001" t="s">
        <v>23</v>
      </c>
      <c r="H28001" t="s">
        <v>23633</v>
      </c>
      <c r="I28001" t="s">
        <v>22</v>
      </c>
      <c r="M28001">
        <v>7683</v>
      </c>
      <c r="N28001">
        <v>31</v>
      </c>
      <c r="O28001">
        <v>37</v>
      </c>
    </row>
    <row r="28002" spans="1:15" x14ac:dyDescent="0.3">
      <c r="A28002" t="s">
        <v>23</v>
      </c>
      <c r="B28002">
        <v>1</v>
      </c>
      <c r="C28002">
        <v>1</v>
      </c>
      <c r="D28002">
        <v>1</v>
      </c>
      <c r="E28002" t="s">
        <v>16555</v>
      </c>
      <c r="F28002" t="s">
        <v>8778</v>
      </c>
      <c r="G28002" t="s">
        <v>23</v>
      </c>
      <c r="H28002" t="s">
        <v>23632</v>
      </c>
      <c r="I28002" t="s">
        <v>22</v>
      </c>
      <c r="M28002">
        <v>7683</v>
      </c>
      <c r="N28002">
        <v>110</v>
      </c>
      <c r="O28002">
        <v>116</v>
      </c>
    </row>
    <row r="28003" spans="1:15" x14ac:dyDescent="0.3">
      <c r="E28003" t="s">
        <v>16555</v>
      </c>
      <c r="F28003" t="s">
        <v>23634</v>
      </c>
      <c r="G28003" t="s">
        <v>23</v>
      </c>
      <c r="H28003" t="s">
        <v>23635</v>
      </c>
      <c r="I28003" t="s">
        <v>22</v>
      </c>
      <c r="M28003">
        <v>7683</v>
      </c>
      <c r="N28003">
        <v>139</v>
      </c>
      <c r="O28003">
        <v>147</v>
      </c>
    </row>
    <row r="28004" spans="1:15" x14ac:dyDescent="0.3">
      <c r="A28004" t="s">
        <v>23</v>
      </c>
      <c r="B28004">
        <v>1</v>
      </c>
      <c r="C28004">
        <v>1</v>
      </c>
      <c r="D28004">
        <v>1</v>
      </c>
      <c r="E28004" t="s">
        <v>23597</v>
      </c>
      <c r="F28004" t="s">
        <v>8778</v>
      </c>
      <c r="G28004" t="s">
        <v>23</v>
      </c>
      <c r="H28004" t="s">
        <v>23598</v>
      </c>
      <c r="I28004" t="s">
        <v>22</v>
      </c>
      <c r="M28004">
        <v>7684</v>
      </c>
      <c r="N28004">
        <v>52</v>
      </c>
      <c r="O28004">
        <v>58</v>
      </c>
    </row>
    <row r="28005" spans="1:15" x14ac:dyDescent="0.3">
      <c r="E28005" t="s">
        <v>23636</v>
      </c>
      <c r="F28005" t="s">
        <v>23638</v>
      </c>
      <c r="G28005" t="s">
        <v>17</v>
      </c>
      <c r="H28005" t="s">
        <v>23639</v>
      </c>
      <c r="I28005" t="s">
        <v>19</v>
      </c>
      <c r="M28005">
        <v>7687</v>
      </c>
      <c r="N28005">
        <v>0</v>
      </c>
      <c r="O28005">
        <v>15</v>
      </c>
    </row>
    <row r="28006" spans="1:15" x14ac:dyDescent="0.3">
      <c r="E28006" t="s">
        <v>23636</v>
      </c>
      <c r="F28006" t="s">
        <v>23638</v>
      </c>
      <c r="G28006" t="s">
        <v>14</v>
      </c>
      <c r="H28006" t="s">
        <v>23639</v>
      </c>
      <c r="I28006" t="s">
        <v>26</v>
      </c>
      <c r="M28006">
        <v>7687</v>
      </c>
      <c r="N28006">
        <v>0</v>
      </c>
      <c r="O28006">
        <v>15</v>
      </c>
    </row>
    <row r="28007" spans="1:15" x14ac:dyDescent="0.3">
      <c r="A28007" t="s">
        <v>23</v>
      </c>
      <c r="B28007">
        <v>1</v>
      </c>
      <c r="C28007">
        <v>1</v>
      </c>
      <c r="D28007">
        <v>1</v>
      </c>
      <c r="E28007" t="s">
        <v>23636</v>
      </c>
      <c r="F28007" t="s">
        <v>8778</v>
      </c>
      <c r="G28007" t="s">
        <v>23</v>
      </c>
      <c r="H28007" t="s">
        <v>23637</v>
      </c>
      <c r="I28007" t="s">
        <v>22</v>
      </c>
      <c r="M28007">
        <v>7687</v>
      </c>
      <c r="N28007">
        <v>43</v>
      </c>
      <c r="O28007">
        <v>49</v>
      </c>
    </row>
    <row r="28008" spans="1:15" x14ac:dyDescent="0.3">
      <c r="A28008" t="s">
        <v>14</v>
      </c>
      <c r="B28008">
        <v>1</v>
      </c>
      <c r="C28008">
        <v>1</v>
      </c>
      <c r="D28008">
        <v>1</v>
      </c>
      <c r="E28008" t="s">
        <v>23640</v>
      </c>
      <c r="F28008" t="s">
        <v>22622</v>
      </c>
      <c r="G28008" t="s">
        <v>14</v>
      </c>
      <c r="H28008" t="s">
        <v>23651</v>
      </c>
      <c r="I28008" t="s">
        <v>35</v>
      </c>
      <c r="J28008" t="s">
        <v>32</v>
      </c>
      <c r="M28008">
        <v>7688</v>
      </c>
      <c r="N28008">
        <v>42</v>
      </c>
      <c r="O28008">
        <v>49</v>
      </c>
    </row>
    <row r="28009" spans="1:15" x14ac:dyDescent="0.3">
      <c r="E28009" t="s">
        <v>23640</v>
      </c>
      <c r="F28009" t="s">
        <v>23642</v>
      </c>
      <c r="G28009" t="s">
        <v>14</v>
      </c>
      <c r="H28009" t="s">
        <v>23643</v>
      </c>
      <c r="I28009" t="s">
        <v>19</v>
      </c>
      <c r="M28009">
        <v>7688</v>
      </c>
      <c r="N28009">
        <v>103</v>
      </c>
      <c r="O28009">
        <v>108</v>
      </c>
    </row>
    <row r="28010" spans="1:15" x14ac:dyDescent="0.3">
      <c r="A28010" t="s">
        <v>14</v>
      </c>
      <c r="B28010">
        <v>0</v>
      </c>
      <c r="C28010">
        <v>1</v>
      </c>
      <c r="D28010" t="s">
        <v>14</v>
      </c>
      <c r="E28010" t="s">
        <v>23640</v>
      </c>
      <c r="F28010" t="s">
        <v>23642</v>
      </c>
      <c r="G28010" t="s">
        <v>23</v>
      </c>
      <c r="H28010" t="s">
        <v>23643</v>
      </c>
      <c r="I28010" t="s">
        <v>26</v>
      </c>
      <c r="M28010">
        <v>7688</v>
      </c>
      <c r="N28010">
        <v>103</v>
      </c>
      <c r="O28010">
        <v>108</v>
      </c>
    </row>
    <row r="28011" spans="1:15" x14ac:dyDescent="0.3">
      <c r="A28011" t="s">
        <v>14</v>
      </c>
      <c r="B28011">
        <v>1</v>
      </c>
      <c r="C28011">
        <v>1</v>
      </c>
      <c r="D28011">
        <v>1</v>
      </c>
      <c r="E28011" t="s">
        <v>23640</v>
      </c>
      <c r="F28011" t="s">
        <v>1060</v>
      </c>
      <c r="G28011" t="s">
        <v>14</v>
      </c>
      <c r="H28011" t="s">
        <v>23641</v>
      </c>
      <c r="I28011" t="s">
        <v>22</v>
      </c>
      <c r="M28011">
        <v>7688</v>
      </c>
      <c r="N28011">
        <v>110</v>
      </c>
      <c r="O28011">
        <v>115</v>
      </c>
    </row>
    <row r="28012" spans="1:15" x14ac:dyDescent="0.3">
      <c r="A28012" t="s">
        <v>14</v>
      </c>
      <c r="B28012">
        <v>1</v>
      </c>
      <c r="C28012">
        <v>1</v>
      </c>
      <c r="D28012">
        <v>1</v>
      </c>
      <c r="E28012" t="s">
        <v>23640</v>
      </c>
      <c r="F28012" t="s">
        <v>22622</v>
      </c>
      <c r="G28012" t="s">
        <v>14</v>
      </c>
      <c r="H28012" t="s">
        <v>23650</v>
      </c>
      <c r="I28012" t="s">
        <v>35</v>
      </c>
      <c r="J28012" t="s">
        <v>32</v>
      </c>
      <c r="M28012">
        <v>7688</v>
      </c>
      <c r="N28012">
        <v>241</v>
      </c>
      <c r="O28012">
        <v>248</v>
      </c>
    </row>
    <row r="28013" spans="1:15" x14ac:dyDescent="0.3">
      <c r="A28013" t="s">
        <v>14</v>
      </c>
      <c r="B28013">
        <v>1</v>
      </c>
      <c r="C28013">
        <v>1</v>
      </c>
      <c r="D28013">
        <v>1</v>
      </c>
      <c r="E28013" t="s">
        <v>23640</v>
      </c>
      <c r="F28013" t="s">
        <v>1060</v>
      </c>
      <c r="G28013" t="s">
        <v>14</v>
      </c>
      <c r="H28013" t="s">
        <v>23652</v>
      </c>
      <c r="I28013" t="s">
        <v>22</v>
      </c>
      <c r="M28013">
        <v>7688</v>
      </c>
      <c r="N28013">
        <v>252</v>
      </c>
      <c r="O28013">
        <v>257</v>
      </c>
    </row>
    <row r="28014" spans="1:15" x14ac:dyDescent="0.3">
      <c r="E28014" t="s">
        <v>23640</v>
      </c>
      <c r="F28014" t="s">
        <v>23647</v>
      </c>
      <c r="G28014" t="s">
        <v>23</v>
      </c>
      <c r="H28014" t="s">
        <v>23648</v>
      </c>
      <c r="I28014" t="s">
        <v>19</v>
      </c>
      <c r="M28014">
        <v>7688</v>
      </c>
      <c r="N28014">
        <v>342</v>
      </c>
      <c r="O28014">
        <v>349</v>
      </c>
    </row>
    <row r="28015" spans="1:15" x14ac:dyDescent="0.3">
      <c r="A28015" t="s">
        <v>14</v>
      </c>
      <c r="B28015">
        <v>1</v>
      </c>
      <c r="C28015">
        <v>1</v>
      </c>
      <c r="D28015">
        <v>1</v>
      </c>
      <c r="E28015" t="s">
        <v>23640</v>
      </c>
      <c r="F28015" t="s">
        <v>23647</v>
      </c>
      <c r="G28015" t="s">
        <v>14</v>
      </c>
      <c r="H28015" t="s">
        <v>23648</v>
      </c>
      <c r="I28015" t="s">
        <v>26</v>
      </c>
      <c r="M28015">
        <v>7688</v>
      </c>
      <c r="N28015">
        <v>342</v>
      </c>
      <c r="O28015">
        <v>349</v>
      </c>
    </row>
    <row r="28016" spans="1:15" x14ac:dyDescent="0.3">
      <c r="E28016" t="s">
        <v>23640</v>
      </c>
      <c r="F28016" t="s">
        <v>23645</v>
      </c>
      <c r="G28016" t="s">
        <v>23</v>
      </c>
      <c r="H28016" t="s">
        <v>23646</v>
      </c>
      <c r="I28016" t="s">
        <v>26</v>
      </c>
      <c r="M28016">
        <v>7688</v>
      </c>
      <c r="N28016">
        <v>464</v>
      </c>
      <c r="O28016">
        <v>468</v>
      </c>
    </row>
    <row r="28017" spans="1:15" x14ac:dyDescent="0.3">
      <c r="E28017" t="s">
        <v>23640</v>
      </c>
      <c r="F28017" t="s">
        <v>23645</v>
      </c>
      <c r="G28017" t="s">
        <v>14</v>
      </c>
      <c r="H28017" t="s">
        <v>23646</v>
      </c>
      <c r="I28017" t="s">
        <v>19</v>
      </c>
      <c r="M28017">
        <v>7688</v>
      </c>
      <c r="N28017">
        <v>464</v>
      </c>
      <c r="O28017">
        <v>468</v>
      </c>
    </row>
    <row r="28018" spans="1:15" x14ac:dyDescent="0.3">
      <c r="A28018" t="s">
        <v>14</v>
      </c>
      <c r="B28018">
        <v>1</v>
      </c>
      <c r="C28018">
        <v>1</v>
      </c>
      <c r="D28018">
        <v>1</v>
      </c>
      <c r="E28018" t="s">
        <v>23640</v>
      </c>
      <c r="F28018" t="s">
        <v>3065</v>
      </c>
      <c r="G28018" t="s">
        <v>14</v>
      </c>
      <c r="H28018" t="s">
        <v>23644</v>
      </c>
      <c r="I28018" t="s">
        <v>35</v>
      </c>
      <c r="J28018" t="s">
        <v>32</v>
      </c>
      <c r="M28018">
        <v>7688</v>
      </c>
      <c r="N28018">
        <v>484</v>
      </c>
      <c r="O28018">
        <v>490</v>
      </c>
    </row>
    <row r="28019" spans="1:15" x14ac:dyDescent="0.3">
      <c r="E28019" t="s">
        <v>23640</v>
      </c>
      <c r="F28019" t="s">
        <v>241</v>
      </c>
      <c r="G28019" t="s">
        <v>23</v>
      </c>
      <c r="H28019" t="s">
        <v>23649</v>
      </c>
      <c r="I28019" t="s">
        <v>52</v>
      </c>
      <c r="J28019" t="s">
        <v>117</v>
      </c>
      <c r="M28019">
        <v>7688</v>
      </c>
      <c r="N28019">
        <v>517</v>
      </c>
      <c r="O28019">
        <v>523</v>
      </c>
    </row>
    <row r="28020" spans="1:15" x14ac:dyDescent="0.3">
      <c r="E28020" t="s">
        <v>23640</v>
      </c>
      <c r="F28020" t="s">
        <v>23671</v>
      </c>
      <c r="G28020" t="s">
        <v>17</v>
      </c>
      <c r="H28020" t="s">
        <v>23672</v>
      </c>
      <c r="I28020" t="s">
        <v>19</v>
      </c>
      <c r="M28020">
        <v>7689</v>
      </c>
      <c r="N28020">
        <v>0</v>
      </c>
      <c r="O28020">
        <v>27</v>
      </c>
    </row>
    <row r="28021" spans="1:15" x14ac:dyDescent="0.3">
      <c r="A28021" t="s">
        <v>14</v>
      </c>
      <c r="B28021">
        <v>0</v>
      </c>
      <c r="C28021">
        <v>0</v>
      </c>
      <c r="D28021">
        <v>1</v>
      </c>
      <c r="E28021" t="s">
        <v>23640</v>
      </c>
      <c r="F28021" t="s">
        <v>23673</v>
      </c>
      <c r="G28021" t="s">
        <v>14</v>
      </c>
      <c r="H28021" t="s">
        <v>23662</v>
      </c>
      <c r="I28021" t="s">
        <v>26</v>
      </c>
      <c r="M28021">
        <v>7689</v>
      </c>
      <c r="N28021">
        <v>0</v>
      </c>
      <c r="O28021">
        <v>12</v>
      </c>
    </row>
    <row r="28022" spans="1:15" x14ac:dyDescent="0.3">
      <c r="E28022" t="s">
        <v>23640</v>
      </c>
      <c r="F28022" t="s">
        <v>6486</v>
      </c>
      <c r="G28022" t="s">
        <v>14</v>
      </c>
      <c r="H28022" t="s">
        <v>23662</v>
      </c>
      <c r="I28022" t="s">
        <v>52</v>
      </c>
      <c r="J28022" t="s">
        <v>32</v>
      </c>
      <c r="M28022">
        <v>7689</v>
      </c>
      <c r="N28022">
        <v>7</v>
      </c>
      <c r="O28022">
        <v>12</v>
      </c>
    </row>
    <row r="28023" spans="1:15" x14ac:dyDescent="0.3">
      <c r="A28023" t="s">
        <v>14</v>
      </c>
      <c r="B28023">
        <v>0</v>
      </c>
      <c r="C28023">
        <v>0</v>
      </c>
      <c r="D28023">
        <v>1</v>
      </c>
      <c r="E28023" t="s">
        <v>23640</v>
      </c>
      <c r="F28023" t="s">
        <v>23675</v>
      </c>
      <c r="G28023" t="s">
        <v>14</v>
      </c>
      <c r="H28023" t="s">
        <v>23672</v>
      </c>
      <c r="I28023" t="s">
        <v>52</v>
      </c>
      <c r="J28023" t="s">
        <v>46</v>
      </c>
      <c r="K28023" t="s">
        <v>47</v>
      </c>
      <c r="L28023" t="s">
        <v>43</v>
      </c>
      <c r="M28023">
        <v>7689</v>
      </c>
      <c r="N28023">
        <v>13</v>
      </c>
      <c r="O28023">
        <v>27</v>
      </c>
    </row>
    <row r="28024" spans="1:15" x14ac:dyDescent="0.3">
      <c r="E28024" t="s">
        <v>23640</v>
      </c>
      <c r="F28024" t="s">
        <v>3065</v>
      </c>
      <c r="G28024" t="s">
        <v>17</v>
      </c>
      <c r="H28024" t="s">
        <v>23653</v>
      </c>
      <c r="I28024" t="s">
        <v>26</v>
      </c>
      <c r="M28024">
        <v>7689</v>
      </c>
      <c r="N28024">
        <v>106</v>
      </c>
      <c r="O28024">
        <v>112</v>
      </c>
    </row>
    <row r="28025" spans="1:15" x14ac:dyDescent="0.3">
      <c r="A28025" t="s">
        <v>14</v>
      </c>
      <c r="B28025">
        <v>1</v>
      </c>
      <c r="C28025">
        <v>1</v>
      </c>
      <c r="D28025">
        <v>1</v>
      </c>
      <c r="E28025" t="s">
        <v>23640</v>
      </c>
      <c r="F28025" t="s">
        <v>3065</v>
      </c>
      <c r="G28025" t="s">
        <v>14</v>
      </c>
      <c r="H28025" t="s">
        <v>23653</v>
      </c>
      <c r="I28025" t="s">
        <v>31</v>
      </c>
      <c r="J28025" t="s">
        <v>32</v>
      </c>
      <c r="M28025">
        <v>7689</v>
      </c>
      <c r="N28025">
        <v>106</v>
      </c>
      <c r="O28025">
        <v>112</v>
      </c>
    </row>
    <row r="28026" spans="1:15" x14ac:dyDescent="0.3">
      <c r="E28026" t="s">
        <v>23640</v>
      </c>
      <c r="F28026" t="s">
        <v>23660</v>
      </c>
      <c r="G28026" t="s">
        <v>23</v>
      </c>
      <c r="H28026" t="s">
        <v>23674</v>
      </c>
      <c r="I28026" t="s">
        <v>26</v>
      </c>
      <c r="M28026">
        <v>7689</v>
      </c>
      <c r="N28026">
        <v>156</v>
      </c>
      <c r="O28026">
        <v>163</v>
      </c>
    </row>
    <row r="28027" spans="1:15" x14ac:dyDescent="0.3">
      <c r="E28027" t="s">
        <v>23640</v>
      </c>
      <c r="F28027" t="s">
        <v>23660</v>
      </c>
      <c r="G28027" t="s">
        <v>14</v>
      </c>
      <c r="H28027" t="s">
        <v>23674</v>
      </c>
      <c r="I28027" t="s">
        <v>19</v>
      </c>
      <c r="M28027">
        <v>7689</v>
      </c>
      <c r="N28027">
        <v>156</v>
      </c>
      <c r="O28027">
        <v>163</v>
      </c>
    </row>
    <row r="28028" spans="1:15" x14ac:dyDescent="0.3">
      <c r="A28028" t="s">
        <v>14</v>
      </c>
      <c r="B28028">
        <v>1</v>
      </c>
      <c r="C28028">
        <v>1</v>
      </c>
      <c r="D28028">
        <v>1</v>
      </c>
      <c r="E28028" t="s">
        <v>23640</v>
      </c>
      <c r="F28028" t="s">
        <v>20637</v>
      </c>
      <c r="G28028" t="s">
        <v>14</v>
      </c>
      <c r="H28028" t="s">
        <v>23681</v>
      </c>
      <c r="I28028" t="s">
        <v>35</v>
      </c>
      <c r="J28028" t="s">
        <v>32</v>
      </c>
      <c r="M28028">
        <v>7689</v>
      </c>
      <c r="N28028">
        <v>165</v>
      </c>
      <c r="O28028">
        <v>169</v>
      </c>
    </row>
    <row r="28029" spans="1:15" x14ac:dyDescent="0.3">
      <c r="E28029" t="s">
        <v>23640</v>
      </c>
      <c r="F28029" t="s">
        <v>23660</v>
      </c>
      <c r="G28029" t="s">
        <v>14</v>
      </c>
      <c r="H28029" t="s">
        <v>23661</v>
      </c>
      <c r="I28029" t="s">
        <v>19</v>
      </c>
      <c r="M28029">
        <v>7689</v>
      </c>
      <c r="N28029">
        <v>231</v>
      </c>
      <c r="O28029">
        <v>238</v>
      </c>
    </row>
    <row r="28030" spans="1:15" x14ac:dyDescent="0.3">
      <c r="E28030" t="s">
        <v>23640</v>
      </c>
      <c r="F28030" t="s">
        <v>23660</v>
      </c>
      <c r="G28030" t="s">
        <v>23</v>
      </c>
      <c r="H28030" t="s">
        <v>23661</v>
      </c>
      <c r="I28030" t="s">
        <v>26</v>
      </c>
      <c r="M28030">
        <v>7689</v>
      </c>
      <c r="N28030">
        <v>231</v>
      </c>
      <c r="O28030">
        <v>238</v>
      </c>
    </row>
    <row r="28031" spans="1:15" x14ac:dyDescent="0.3">
      <c r="A28031" t="s">
        <v>14</v>
      </c>
      <c r="B28031">
        <v>1</v>
      </c>
      <c r="C28031">
        <v>1</v>
      </c>
      <c r="D28031">
        <v>1</v>
      </c>
      <c r="E28031" t="s">
        <v>23640</v>
      </c>
      <c r="F28031" t="s">
        <v>23668</v>
      </c>
      <c r="G28031" t="s">
        <v>14</v>
      </c>
      <c r="H28031" t="s">
        <v>23669</v>
      </c>
      <c r="I28031" t="s">
        <v>22</v>
      </c>
      <c r="M28031">
        <v>7689</v>
      </c>
      <c r="N28031">
        <v>268</v>
      </c>
      <c r="O28031">
        <v>275</v>
      </c>
    </row>
    <row r="28032" spans="1:15" x14ac:dyDescent="0.3">
      <c r="A28032" t="s">
        <v>14</v>
      </c>
      <c r="B28032">
        <v>1</v>
      </c>
      <c r="C28032">
        <v>1</v>
      </c>
      <c r="D28032">
        <v>1</v>
      </c>
      <c r="E28032" t="s">
        <v>23640</v>
      </c>
      <c r="F28032" t="s">
        <v>3065</v>
      </c>
      <c r="G28032" t="s">
        <v>14</v>
      </c>
      <c r="H28032" t="s">
        <v>23656</v>
      </c>
      <c r="I28032" t="s">
        <v>35</v>
      </c>
      <c r="J28032" t="s">
        <v>32</v>
      </c>
      <c r="M28032">
        <v>7689</v>
      </c>
      <c r="N28032">
        <v>287</v>
      </c>
      <c r="O28032">
        <v>293</v>
      </c>
    </row>
    <row r="28033" spans="1:15" x14ac:dyDescent="0.3">
      <c r="A28033" t="s">
        <v>14</v>
      </c>
      <c r="B28033">
        <v>1</v>
      </c>
      <c r="C28033">
        <v>1</v>
      </c>
      <c r="D28033">
        <v>1</v>
      </c>
      <c r="E28033" t="s">
        <v>23640</v>
      </c>
      <c r="F28033" t="s">
        <v>20637</v>
      </c>
      <c r="G28033" t="s">
        <v>14</v>
      </c>
      <c r="H28033" t="s">
        <v>23682</v>
      </c>
      <c r="I28033" t="s">
        <v>35</v>
      </c>
      <c r="J28033" t="s">
        <v>32</v>
      </c>
      <c r="M28033">
        <v>7689</v>
      </c>
      <c r="N28033">
        <v>297</v>
      </c>
      <c r="O28033">
        <v>301</v>
      </c>
    </row>
    <row r="28034" spans="1:15" x14ac:dyDescent="0.3">
      <c r="A28034" t="s">
        <v>14</v>
      </c>
      <c r="B28034">
        <v>0</v>
      </c>
      <c r="C28034">
        <v>1</v>
      </c>
      <c r="D28034" t="s">
        <v>14</v>
      </c>
      <c r="E28034" t="s">
        <v>23640</v>
      </c>
      <c r="F28034" t="s">
        <v>23658</v>
      </c>
      <c r="G28034" t="s">
        <v>23</v>
      </c>
      <c r="H28034" t="s">
        <v>23659</v>
      </c>
      <c r="I28034" t="s">
        <v>26</v>
      </c>
      <c r="M28034">
        <v>7689</v>
      </c>
      <c r="N28034">
        <v>374</v>
      </c>
      <c r="O28034">
        <v>380</v>
      </c>
    </row>
    <row r="28035" spans="1:15" x14ac:dyDescent="0.3">
      <c r="E28035" t="s">
        <v>23640</v>
      </c>
      <c r="F28035" t="s">
        <v>23658</v>
      </c>
      <c r="G28035" t="s">
        <v>14</v>
      </c>
      <c r="H28035" t="s">
        <v>23659</v>
      </c>
      <c r="I28035" t="s">
        <v>19</v>
      </c>
      <c r="M28035">
        <v>7689</v>
      </c>
      <c r="N28035">
        <v>374</v>
      </c>
      <c r="O28035">
        <v>380</v>
      </c>
    </row>
    <row r="28036" spans="1:15" x14ac:dyDescent="0.3">
      <c r="E28036" t="s">
        <v>23640</v>
      </c>
      <c r="F28036" t="s">
        <v>23665</v>
      </c>
      <c r="G28036" t="s">
        <v>23</v>
      </c>
      <c r="H28036" t="s">
        <v>23678</v>
      </c>
      <c r="I28036" t="s">
        <v>26</v>
      </c>
      <c r="M28036">
        <v>7689</v>
      </c>
      <c r="N28036">
        <v>384</v>
      </c>
      <c r="O28036">
        <v>388</v>
      </c>
    </row>
    <row r="28037" spans="1:15" x14ac:dyDescent="0.3">
      <c r="A28037" t="s">
        <v>14</v>
      </c>
      <c r="B28037">
        <v>1</v>
      </c>
      <c r="C28037">
        <v>1</v>
      </c>
      <c r="D28037">
        <v>1</v>
      </c>
      <c r="E28037" t="s">
        <v>23640</v>
      </c>
      <c r="F28037" t="s">
        <v>23665</v>
      </c>
      <c r="G28037" t="s">
        <v>14</v>
      </c>
      <c r="H28037" t="s">
        <v>23678</v>
      </c>
      <c r="I28037" t="s">
        <v>19</v>
      </c>
      <c r="M28037">
        <v>7689</v>
      </c>
      <c r="N28037">
        <v>384</v>
      </c>
      <c r="O28037">
        <v>388</v>
      </c>
    </row>
    <row r="28038" spans="1:15" x14ac:dyDescent="0.3">
      <c r="A28038" t="s">
        <v>237</v>
      </c>
      <c r="B28038">
        <v>0</v>
      </c>
      <c r="E28038" t="s">
        <v>23640</v>
      </c>
      <c r="F28038" t="s">
        <v>23654</v>
      </c>
      <c r="G28038" t="s">
        <v>17</v>
      </c>
      <c r="H28038" t="s">
        <v>23655</v>
      </c>
      <c r="I28038" t="s">
        <v>22</v>
      </c>
      <c r="M28038">
        <v>7689</v>
      </c>
      <c r="N28038">
        <v>401</v>
      </c>
      <c r="O28038">
        <v>419</v>
      </c>
    </row>
    <row r="28039" spans="1:15" x14ac:dyDescent="0.3">
      <c r="E28039" t="s">
        <v>23640</v>
      </c>
      <c r="F28039" t="s">
        <v>23663</v>
      </c>
      <c r="G28039" t="s">
        <v>23</v>
      </c>
      <c r="H28039" t="s">
        <v>23664</v>
      </c>
      <c r="I28039" t="s">
        <v>52</v>
      </c>
      <c r="J28039" t="s">
        <v>117</v>
      </c>
      <c r="M28039">
        <v>7689</v>
      </c>
      <c r="N28039">
        <v>401</v>
      </c>
      <c r="O28039">
        <v>408</v>
      </c>
    </row>
    <row r="28040" spans="1:15" x14ac:dyDescent="0.3">
      <c r="A28040" t="s">
        <v>14</v>
      </c>
      <c r="B28040">
        <v>1</v>
      </c>
      <c r="C28040">
        <v>1</v>
      </c>
      <c r="D28040">
        <v>1</v>
      </c>
      <c r="E28040" t="s">
        <v>23640</v>
      </c>
      <c r="F28040" t="s">
        <v>22622</v>
      </c>
      <c r="G28040" t="s">
        <v>14</v>
      </c>
      <c r="H28040" t="s">
        <v>23670</v>
      </c>
      <c r="I28040" t="s">
        <v>31</v>
      </c>
      <c r="J28040" t="s">
        <v>32</v>
      </c>
      <c r="M28040">
        <v>7689</v>
      </c>
      <c r="N28040">
        <v>425</v>
      </c>
      <c r="O28040">
        <v>432</v>
      </c>
    </row>
    <row r="28041" spans="1:15" x14ac:dyDescent="0.3">
      <c r="A28041" t="s">
        <v>14</v>
      </c>
      <c r="B28041">
        <v>0</v>
      </c>
      <c r="C28041">
        <v>1</v>
      </c>
      <c r="D28041" t="s">
        <v>14</v>
      </c>
      <c r="E28041" t="s">
        <v>23640</v>
      </c>
      <c r="F28041" t="s">
        <v>22622</v>
      </c>
      <c r="G28041" t="s">
        <v>23</v>
      </c>
      <c r="H28041" t="s">
        <v>23670</v>
      </c>
      <c r="I28041" t="s">
        <v>26</v>
      </c>
      <c r="M28041">
        <v>7689</v>
      </c>
      <c r="N28041">
        <v>425</v>
      </c>
      <c r="O28041">
        <v>432</v>
      </c>
    </row>
    <row r="28042" spans="1:15" x14ac:dyDescent="0.3">
      <c r="A28042" t="s">
        <v>14</v>
      </c>
      <c r="B28042">
        <v>0</v>
      </c>
      <c r="C28042">
        <v>1</v>
      </c>
      <c r="D28042" t="s">
        <v>14</v>
      </c>
      <c r="E28042" t="s">
        <v>23640</v>
      </c>
      <c r="F28042" t="s">
        <v>23642</v>
      </c>
      <c r="G28042" t="s">
        <v>23</v>
      </c>
      <c r="H28042" t="s">
        <v>23679</v>
      </c>
      <c r="I28042" t="s">
        <v>26</v>
      </c>
      <c r="M28042">
        <v>7689</v>
      </c>
      <c r="N28042">
        <v>436</v>
      </c>
      <c r="O28042">
        <v>441</v>
      </c>
    </row>
    <row r="28043" spans="1:15" x14ac:dyDescent="0.3">
      <c r="E28043" t="s">
        <v>23640</v>
      </c>
      <c r="F28043" t="s">
        <v>23642</v>
      </c>
      <c r="G28043" t="s">
        <v>14</v>
      </c>
      <c r="H28043" t="s">
        <v>23679</v>
      </c>
      <c r="I28043" t="s">
        <v>19</v>
      </c>
      <c r="M28043">
        <v>7689</v>
      </c>
      <c r="N28043">
        <v>436</v>
      </c>
      <c r="O28043">
        <v>441</v>
      </c>
    </row>
    <row r="28044" spans="1:15" x14ac:dyDescent="0.3">
      <c r="A28044" t="s">
        <v>14</v>
      </c>
      <c r="B28044">
        <v>1</v>
      </c>
      <c r="C28044">
        <v>1</v>
      </c>
      <c r="D28044">
        <v>1</v>
      </c>
      <c r="E28044" t="s">
        <v>23640</v>
      </c>
      <c r="F28044" t="s">
        <v>23665</v>
      </c>
      <c r="G28044" t="s">
        <v>14</v>
      </c>
      <c r="H28044" t="s">
        <v>23666</v>
      </c>
      <c r="I28044" t="s">
        <v>19</v>
      </c>
      <c r="M28044">
        <v>7689</v>
      </c>
      <c r="N28044">
        <v>443</v>
      </c>
      <c r="O28044">
        <v>447</v>
      </c>
    </row>
    <row r="28045" spans="1:15" x14ac:dyDescent="0.3">
      <c r="E28045" t="s">
        <v>23640</v>
      </c>
      <c r="F28045" t="s">
        <v>23658</v>
      </c>
      <c r="G28045" t="s">
        <v>14</v>
      </c>
      <c r="H28045" t="s">
        <v>23676</v>
      </c>
      <c r="I28045" t="s">
        <v>19</v>
      </c>
      <c r="M28045">
        <v>7689</v>
      </c>
      <c r="N28045">
        <v>527</v>
      </c>
      <c r="O28045">
        <v>533</v>
      </c>
    </row>
    <row r="28046" spans="1:15" x14ac:dyDescent="0.3">
      <c r="E28046" t="s">
        <v>23640</v>
      </c>
      <c r="F28046" t="s">
        <v>23658</v>
      </c>
      <c r="G28046" t="s">
        <v>17</v>
      </c>
      <c r="H28046" t="s">
        <v>23676</v>
      </c>
      <c r="I28046" t="s">
        <v>26</v>
      </c>
      <c r="M28046">
        <v>7689</v>
      </c>
      <c r="N28046">
        <v>527</v>
      </c>
      <c r="O28046">
        <v>533</v>
      </c>
    </row>
    <row r="28047" spans="1:15" x14ac:dyDescent="0.3">
      <c r="E28047" t="s">
        <v>23640</v>
      </c>
      <c r="F28047" t="s">
        <v>23658</v>
      </c>
      <c r="G28047" t="s">
        <v>14</v>
      </c>
      <c r="H28047" t="s">
        <v>23677</v>
      </c>
      <c r="I28047" t="s">
        <v>19</v>
      </c>
      <c r="M28047">
        <v>7689</v>
      </c>
      <c r="N28047">
        <v>535</v>
      </c>
      <c r="O28047">
        <v>541</v>
      </c>
    </row>
    <row r="28048" spans="1:15" x14ac:dyDescent="0.3">
      <c r="A28048" t="s">
        <v>14</v>
      </c>
      <c r="B28048">
        <v>0</v>
      </c>
      <c r="C28048">
        <v>1</v>
      </c>
      <c r="D28048" t="s">
        <v>14</v>
      </c>
      <c r="E28048" t="s">
        <v>23640</v>
      </c>
      <c r="F28048" t="s">
        <v>23658</v>
      </c>
      <c r="G28048" t="s">
        <v>23</v>
      </c>
      <c r="H28048" t="s">
        <v>23677</v>
      </c>
      <c r="I28048" t="s">
        <v>26</v>
      </c>
      <c r="M28048">
        <v>7689</v>
      </c>
      <c r="N28048">
        <v>535</v>
      </c>
      <c r="O28048">
        <v>541</v>
      </c>
    </row>
    <row r="28049" spans="1:15" x14ac:dyDescent="0.3">
      <c r="A28049" t="s">
        <v>14</v>
      </c>
      <c r="B28049">
        <v>1</v>
      </c>
      <c r="C28049">
        <v>1</v>
      </c>
      <c r="D28049">
        <v>1</v>
      </c>
      <c r="E28049" t="s">
        <v>23640</v>
      </c>
      <c r="F28049" t="s">
        <v>23665</v>
      </c>
      <c r="G28049" t="s">
        <v>14</v>
      </c>
      <c r="H28049" t="s">
        <v>23667</v>
      </c>
      <c r="I28049" t="s">
        <v>19</v>
      </c>
      <c r="M28049">
        <v>7689</v>
      </c>
      <c r="N28049">
        <v>611</v>
      </c>
      <c r="O28049">
        <v>615</v>
      </c>
    </row>
    <row r="28050" spans="1:15" x14ac:dyDescent="0.3">
      <c r="E28050" t="s">
        <v>23640</v>
      </c>
      <c r="F28050" t="s">
        <v>23665</v>
      </c>
      <c r="G28050" t="s">
        <v>17</v>
      </c>
      <c r="H28050" t="s">
        <v>23667</v>
      </c>
      <c r="I28050" t="s">
        <v>26</v>
      </c>
      <c r="M28050">
        <v>7689</v>
      </c>
      <c r="N28050">
        <v>611</v>
      </c>
      <c r="O28050">
        <v>615</v>
      </c>
    </row>
    <row r="28051" spans="1:15" x14ac:dyDescent="0.3">
      <c r="E28051" t="s">
        <v>23640</v>
      </c>
      <c r="F28051" t="s">
        <v>23645</v>
      </c>
      <c r="G28051" t="s">
        <v>17</v>
      </c>
      <c r="H28051" t="s">
        <v>23657</v>
      </c>
      <c r="I28051" t="s">
        <v>26</v>
      </c>
      <c r="M28051">
        <v>7689</v>
      </c>
      <c r="N28051">
        <v>635</v>
      </c>
      <c r="O28051">
        <v>639</v>
      </c>
    </row>
    <row r="28052" spans="1:15" x14ac:dyDescent="0.3">
      <c r="A28052" t="s">
        <v>14</v>
      </c>
      <c r="B28052">
        <v>1</v>
      </c>
      <c r="C28052">
        <v>1</v>
      </c>
      <c r="D28052">
        <v>1</v>
      </c>
      <c r="E28052" t="s">
        <v>23640</v>
      </c>
      <c r="F28052" t="s">
        <v>23645</v>
      </c>
      <c r="G28052" t="s">
        <v>14</v>
      </c>
      <c r="H28052" t="s">
        <v>23657</v>
      </c>
      <c r="I28052" t="s">
        <v>19</v>
      </c>
      <c r="M28052">
        <v>7689</v>
      </c>
      <c r="N28052">
        <v>635</v>
      </c>
      <c r="O28052">
        <v>639</v>
      </c>
    </row>
    <row r="28053" spans="1:15" x14ac:dyDescent="0.3">
      <c r="E28053" t="s">
        <v>23640</v>
      </c>
      <c r="F28053" t="s">
        <v>23647</v>
      </c>
      <c r="G28053" t="s">
        <v>23</v>
      </c>
      <c r="H28053" t="s">
        <v>23680</v>
      </c>
      <c r="I28053" t="s">
        <v>19</v>
      </c>
      <c r="M28053">
        <v>7689</v>
      </c>
      <c r="N28053">
        <v>659</v>
      </c>
      <c r="O28053">
        <v>666</v>
      </c>
    </row>
    <row r="28054" spans="1:15" x14ac:dyDescent="0.3">
      <c r="A28054" t="s">
        <v>14</v>
      </c>
      <c r="B28054">
        <v>1</v>
      </c>
      <c r="C28054">
        <v>1</v>
      </c>
      <c r="D28054">
        <v>1</v>
      </c>
      <c r="E28054" t="s">
        <v>23640</v>
      </c>
      <c r="F28054" t="s">
        <v>23647</v>
      </c>
      <c r="G28054" t="s">
        <v>14</v>
      </c>
      <c r="H28054" t="s">
        <v>23680</v>
      </c>
      <c r="I28054" t="s">
        <v>26</v>
      </c>
      <c r="M28054">
        <v>7689</v>
      </c>
      <c r="N28054">
        <v>659</v>
      </c>
      <c r="O28054">
        <v>666</v>
      </c>
    </row>
    <row r="28055" spans="1:15" x14ac:dyDescent="0.3">
      <c r="E28055" t="s">
        <v>23640</v>
      </c>
      <c r="F28055" t="s">
        <v>23671</v>
      </c>
      <c r="G28055" t="s">
        <v>17</v>
      </c>
      <c r="H28055" t="s">
        <v>23684</v>
      </c>
      <c r="I28055" t="s">
        <v>19</v>
      </c>
      <c r="M28055">
        <v>7690</v>
      </c>
      <c r="N28055">
        <v>0</v>
      </c>
      <c r="O28055">
        <v>27</v>
      </c>
    </row>
    <row r="28056" spans="1:15" x14ac:dyDescent="0.3">
      <c r="A28056" t="s">
        <v>14</v>
      </c>
      <c r="B28056">
        <v>0</v>
      </c>
      <c r="C28056">
        <v>0</v>
      </c>
      <c r="D28056">
        <v>1</v>
      </c>
      <c r="E28056" t="s">
        <v>23640</v>
      </c>
      <c r="F28056" t="s">
        <v>23673</v>
      </c>
      <c r="G28056" t="s">
        <v>14</v>
      </c>
      <c r="H28056" t="s">
        <v>23690</v>
      </c>
      <c r="I28056" t="s">
        <v>26</v>
      </c>
      <c r="M28056">
        <v>7690</v>
      </c>
      <c r="N28056">
        <v>0</v>
      </c>
      <c r="O28056">
        <v>12</v>
      </c>
    </row>
    <row r="28057" spans="1:15" x14ac:dyDescent="0.3">
      <c r="E28057" t="s">
        <v>23640</v>
      </c>
      <c r="F28057" t="s">
        <v>6486</v>
      </c>
      <c r="G28057" t="s">
        <v>14</v>
      </c>
      <c r="H28057" t="s">
        <v>23690</v>
      </c>
      <c r="I28057" t="s">
        <v>52</v>
      </c>
      <c r="J28057" t="s">
        <v>32</v>
      </c>
      <c r="M28057">
        <v>7690</v>
      </c>
      <c r="N28057">
        <v>7</v>
      </c>
      <c r="O28057">
        <v>12</v>
      </c>
    </row>
    <row r="28058" spans="1:15" x14ac:dyDescent="0.3">
      <c r="A28058" t="s">
        <v>14</v>
      </c>
      <c r="B28058">
        <v>0</v>
      </c>
      <c r="C28058">
        <v>0</v>
      </c>
      <c r="D28058">
        <v>1</v>
      </c>
      <c r="E28058" t="s">
        <v>23640</v>
      </c>
      <c r="F28058" t="s">
        <v>23675</v>
      </c>
      <c r="G28058" t="s">
        <v>14</v>
      </c>
      <c r="H28058" t="s">
        <v>23684</v>
      </c>
      <c r="I28058" t="s">
        <v>52</v>
      </c>
      <c r="J28058" t="s">
        <v>46</v>
      </c>
      <c r="K28058" t="s">
        <v>47</v>
      </c>
      <c r="L28058" t="s">
        <v>43</v>
      </c>
      <c r="M28058">
        <v>7690</v>
      </c>
      <c r="N28058">
        <v>13</v>
      </c>
      <c r="O28058">
        <v>27</v>
      </c>
    </row>
    <row r="28059" spans="1:15" x14ac:dyDescent="0.3">
      <c r="A28059" t="s">
        <v>14</v>
      </c>
      <c r="B28059">
        <v>1</v>
      </c>
      <c r="C28059">
        <v>1</v>
      </c>
      <c r="D28059">
        <v>1</v>
      </c>
      <c r="E28059" t="s">
        <v>23640</v>
      </c>
      <c r="F28059" t="s">
        <v>22622</v>
      </c>
      <c r="G28059" t="s">
        <v>14</v>
      </c>
      <c r="H28059" t="s">
        <v>23694</v>
      </c>
      <c r="I28059" t="s">
        <v>35</v>
      </c>
      <c r="J28059" t="s">
        <v>32</v>
      </c>
      <c r="M28059">
        <v>7690</v>
      </c>
      <c r="N28059">
        <v>103</v>
      </c>
      <c r="O28059">
        <v>110</v>
      </c>
    </row>
    <row r="28060" spans="1:15" x14ac:dyDescent="0.3">
      <c r="E28060" t="s">
        <v>23640</v>
      </c>
      <c r="F28060" t="s">
        <v>156</v>
      </c>
      <c r="G28060" t="s">
        <v>51</v>
      </c>
      <c r="H28060" t="s">
        <v>23691</v>
      </c>
      <c r="I28060" t="s">
        <v>52</v>
      </c>
      <c r="J28060" t="s">
        <v>60</v>
      </c>
      <c r="M28060">
        <v>7690</v>
      </c>
      <c r="N28060">
        <v>141</v>
      </c>
      <c r="O28060">
        <v>151</v>
      </c>
    </row>
    <row r="28061" spans="1:15" x14ac:dyDescent="0.3">
      <c r="A28061" t="s">
        <v>14</v>
      </c>
      <c r="B28061">
        <v>1</v>
      </c>
      <c r="C28061">
        <v>1</v>
      </c>
      <c r="D28061">
        <v>1</v>
      </c>
      <c r="E28061" t="s">
        <v>23640</v>
      </c>
      <c r="F28061" t="s">
        <v>20637</v>
      </c>
      <c r="G28061" t="s">
        <v>14</v>
      </c>
      <c r="H28061" t="s">
        <v>23689</v>
      </c>
      <c r="I28061" t="s">
        <v>35</v>
      </c>
      <c r="J28061" t="s">
        <v>32</v>
      </c>
      <c r="M28061">
        <v>7690</v>
      </c>
      <c r="N28061">
        <v>229</v>
      </c>
      <c r="O28061">
        <v>233</v>
      </c>
    </row>
    <row r="28062" spans="1:15" x14ac:dyDescent="0.3">
      <c r="A28062" t="s">
        <v>14</v>
      </c>
      <c r="B28062">
        <v>1</v>
      </c>
      <c r="C28062">
        <v>1</v>
      </c>
      <c r="D28062">
        <v>1</v>
      </c>
      <c r="E28062" t="s">
        <v>23640</v>
      </c>
      <c r="F28062" t="s">
        <v>22622</v>
      </c>
      <c r="G28062" t="s">
        <v>14</v>
      </c>
      <c r="H28062" t="s">
        <v>23693</v>
      </c>
      <c r="I28062" t="s">
        <v>35</v>
      </c>
      <c r="J28062" t="s">
        <v>32</v>
      </c>
      <c r="M28062">
        <v>7690</v>
      </c>
      <c r="N28062">
        <v>263</v>
      </c>
      <c r="O28062">
        <v>270</v>
      </c>
    </row>
    <row r="28063" spans="1:15" x14ac:dyDescent="0.3">
      <c r="E28063" t="s">
        <v>23640</v>
      </c>
      <c r="F28063" t="s">
        <v>156</v>
      </c>
      <c r="G28063" t="s">
        <v>51</v>
      </c>
      <c r="H28063" t="s">
        <v>23685</v>
      </c>
      <c r="I28063" t="s">
        <v>52</v>
      </c>
      <c r="J28063" t="s">
        <v>60</v>
      </c>
      <c r="M28063">
        <v>7690</v>
      </c>
      <c r="N28063">
        <v>282</v>
      </c>
      <c r="O28063">
        <v>292</v>
      </c>
    </row>
    <row r="28064" spans="1:15" x14ac:dyDescent="0.3">
      <c r="A28064" t="s">
        <v>14</v>
      </c>
      <c r="B28064">
        <v>1</v>
      </c>
      <c r="C28064">
        <v>1</v>
      </c>
      <c r="D28064">
        <v>1</v>
      </c>
      <c r="E28064" t="s">
        <v>23640</v>
      </c>
      <c r="F28064" t="s">
        <v>22622</v>
      </c>
      <c r="G28064" t="s">
        <v>14</v>
      </c>
      <c r="H28064" t="s">
        <v>23692</v>
      </c>
      <c r="I28064" t="s">
        <v>35</v>
      </c>
      <c r="J28064" t="s">
        <v>32</v>
      </c>
      <c r="M28064">
        <v>7690</v>
      </c>
      <c r="N28064">
        <v>341</v>
      </c>
      <c r="O28064">
        <v>348</v>
      </c>
    </row>
    <row r="28065" spans="1:15" x14ac:dyDescent="0.3">
      <c r="E28065" t="s">
        <v>23640</v>
      </c>
      <c r="F28065" t="s">
        <v>23686</v>
      </c>
      <c r="G28065" t="s">
        <v>17</v>
      </c>
      <c r="H28065" t="s">
        <v>23687</v>
      </c>
      <c r="I28065" t="s">
        <v>26</v>
      </c>
      <c r="M28065">
        <v>7690</v>
      </c>
      <c r="N28065">
        <v>419</v>
      </c>
      <c r="O28065">
        <v>420</v>
      </c>
    </row>
    <row r="28066" spans="1:15" x14ac:dyDescent="0.3">
      <c r="A28066" t="s">
        <v>14</v>
      </c>
      <c r="B28066">
        <v>1</v>
      </c>
      <c r="C28066">
        <v>1</v>
      </c>
      <c r="D28066">
        <v>1</v>
      </c>
      <c r="E28066" t="s">
        <v>23640</v>
      </c>
      <c r="F28066" t="s">
        <v>22622</v>
      </c>
      <c r="G28066" t="s">
        <v>14</v>
      </c>
      <c r="H28066" t="s">
        <v>23695</v>
      </c>
      <c r="I28066" t="s">
        <v>35</v>
      </c>
      <c r="J28066" t="s">
        <v>32</v>
      </c>
      <c r="M28066">
        <v>7690</v>
      </c>
      <c r="N28066">
        <v>422</v>
      </c>
      <c r="O28066">
        <v>429</v>
      </c>
    </row>
    <row r="28067" spans="1:15" x14ac:dyDescent="0.3">
      <c r="A28067" t="s">
        <v>14</v>
      </c>
      <c r="B28067">
        <v>1</v>
      </c>
      <c r="C28067">
        <v>1</v>
      </c>
      <c r="D28067">
        <v>1</v>
      </c>
      <c r="E28067" t="s">
        <v>23640</v>
      </c>
      <c r="F28067" t="s">
        <v>3065</v>
      </c>
      <c r="G28067" t="s">
        <v>14</v>
      </c>
      <c r="H28067" t="s">
        <v>23683</v>
      </c>
      <c r="I28067" t="s">
        <v>35</v>
      </c>
      <c r="J28067" t="s">
        <v>32</v>
      </c>
      <c r="M28067">
        <v>7690</v>
      </c>
      <c r="N28067">
        <v>508</v>
      </c>
      <c r="O28067">
        <v>514</v>
      </c>
    </row>
    <row r="28068" spans="1:15" x14ac:dyDescent="0.3">
      <c r="A28068" t="s">
        <v>14</v>
      </c>
      <c r="B28068">
        <v>1</v>
      </c>
      <c r="C28068">
        <v>1</v>
      </c>
      <c r="D28068">
        <v>1</v>
      </c>
      <c r="E28068" t="s">
        <v>23640</v>
      </c>
      <c r="F28068" t="s">
        <v>6954</v>
      </c>
      <c r="G28068" t="s">
        <v>14</v>
      </c>
      <c r="H28068" t="s">
        <v>23688</v>
      </c>
      <c r="I28068" t="s">
        <v>35</v>
      </c>
      <c r="J28068" t="s">
        <v>42</v>
      </c>
      <c r="K28068" t="s">
        <v>43</v>
      </c>
      <c r="M28068">
        <v>7690</v>
      </c>
      <c r="N28068">
        <v>531</v>
      </c>
      <c r="O28068">
        <v>535</v>
      </c>
    </row>
    <row r="28069" spans="1:15" x14ac:dyDescent="0.3">
      <c r="E28069" t="s">
        <v>23640</v>
      </c>
      <c r="F28069" t="s">
        <v>8391</v>
      </c>
      <c r="G28069" t="s">
        <v>51</v>
      </c>
      <c r="H28069" t="s">
        <v>23696</v>
      </c>
      <c r="I28069" t="s">
        <v>52</v>
      </c>
      <c r="J28069" t="s">
        <v>60</v>
      </c>
      <c r="M28069">
        <v>7690</v>
      </c>
      <c r="N28069">
        <v>553</v>
      </c>
      <c r="O28069">
        <v>559</v>
      </c>
    </row>
    <row r="28070" spans="1:15" x14ac:dyDescent="0.3">
      <c r="E28070" t="s">
        <v>23697</v>
      </c>
      <c r="F28070" t="s">
        <v>23671</v>
      </c>
      <c r="G28070" t="s">
        <v>17</v>
      </c>
      <c r="H28070" t="s">
        <v>23702</v>
      </c>
      <c r="I28070" t="s">
        <v>19</v>
      </c>
      <c r="M28070">
        <v>7691</v>
      </c>
      <c r="N28070">
        <v>0</v>
      </c>
      <c r="O28070">
        <v>27</v>
      </c>
    </row>
    <row r="28071" spans="1:15" x14ac:dyDescent="0.3">
      <c r="A28071" t="s">
        <v>14</v>
      </c>
      <c r="B28071">
        <v>0</v>
      </c>
      <c r="C28071">
        <v>0</v>
      </c>
      <c r="D28071">
        <v>1</v>
      </c>
      <c r="E28071" t="s">
        <v>23697</v>
      </c>
      <c r="F28071" t="s">
        <v>23673</v>
      </c>
      <c r="G28071" t="s">
        <v>14</v>
      </c>
      <c r="H28071" t="s">
        <v>23700</v>
      </c>
      <c r="I28071" t="s">
        <v>26</v>
      </c>
      <c r="M28071">
        <v>7691</v>
      </c>
      <c r="N28071">
        <v>0</v>
      </c>
      <c r="O28071">
        <v>12</v>
      </c>
    </row>
    <row r="28072" spans="1:15" x14ac:dyDescent="0.3">
      <c r="E28072" t="s">
        <v>23697</v>
      </c>
      <c r="F28072" t="s">
        <v>6486</v>
      </c>
      <c r="G28072" t="s">
        <v>14</v>
      </c>
      <c r="H28072" t="s">
        <v>23700</v>
      </c>
      <c r="I28072" t="s">
        <v>52</v>
      </c>
      <c r="J28072" t="s">
        <v>32</v>
      </c>
      <c r="M28072">
        <v>7691</v>
      </c>
      <c r="N28072">
        <v>7</v>
      </c>
      <c r="O28072">
        <v>12</v>
      </c>
    </row>
    <row r="28073" spans="1:15" x14ac:dyDescent="0.3">
      <c r="A28073" t="s">
        <v>14</v>
      </c>
      <c r="B28073">
        <v>0</v>
      </c>
      <c r="C28073">
        <v>0</v>
      </c>
      <c r="D28073">
        <v>1</v>
      </c>
      <c r="E28073" t="s">
        <v>23697</v>
      </c>
      <c r="F28073" t="s">
        <v>23675</v>
      </c>
      <c r="G28073" t="s">
        <v>14</v>
      </c>
      <c r="H28073" t="s">
        <v>23702</v>
      </c>
      <c r="I28073" t="s">
        <v>52</v>
      </c>
      <c r="J28073" t="s">
        <v>46</v>
      </c>
      <c r="K28073" t="s">
        <v>47</v>
      </c>
      <c r="L28073" t="s">
        <v>43</v>
      </c>
      <c r="M28073">
        <v>7691</v>
      </c>
      <c r="N28073">
        <v>13</v>
      </c>
      <c r="O28073">
        <v>27</v>
      </c>
    </row>
    <row r="28074" spans="1:15" x14ac:dyDescent="0.3">
      <c r="E28074" t="s">
        <v>23697</v>
      </c>
      <c r="F28074" t="s">
        <v>21299</v>
      </c>
      <c r="G28074" t="s">
        <v>23</v>
      </c>
      <c r="H28074" t="s">
        <v>23699</v>
      </c>
      <c r="I28074" t="s">
        <v>26</v>
      </c>
      <c r="M28074">
        <v>7691</v>
      </c>
      <c r="N28074">
        <v>105</v>
      </c>
      <c r="O28074">
        <v>106</v>
      </c>
    </row>
    <row r="28075" spans="1:15" x14ac:dyDescent="0.3">
      <c r="A28075" t="s">
        <v>14</v>
      </c>
      <c r="B28075">
        <v>1</v>
      </c>
      <c r="C28075">
        <v>1</v>
      </c>
      <c r="D28075">
        <v>1</v>
      </c>
      <c r="E28075" t="s">
        <v>23697</v>
      </c>
      <c r="F28075" t="s">
        <v>22622</v>
      </c>
      <c r="G28075" t="s">
        <v>14</v>
      </c>
      <c r="H28075" t="s">
        <v>23711</v>
      </c>
      <c r="I28075" t="s">
        <v>35</v>
      </c>
      <c r="J28075" t="s">
        <v>32</v>
      </c>
      <c r="M28075">
        <v>7691</v>
      </c>
      <c r="N28075">
        <v>141</v>
      </c>
      <c r="O28075">
        <v>148</v>
      </c>
    </row>
    <row r="28076" spans="1:15" x14ac:dyDescent="0.3">
      <c r="E28076" t="s">
        <v>23697</v>
      </c>
      <c r="F28076" t="s">
        <v>156</v>
      </c>
      <c r="G28076" t="s">
        <v>51</v>
      </c>
      <c r="H28076" t="s">
        <v>23704</v>
      </c>
      <c r="I28076" t="s">
        <v>52</v>
      </c>
      <c r="J28076" t="s">
        <v>60</v>
      </c>
      <c r="M28076">
        <v>7691</v>
      </c>
      <c r="N28076">
        <v>195</v>
      </c>
      <c r="O28076">
        <v>205</v>
      </c>
    </row>
    <row r="28077" spans="1:15" x14ac:dyDescent="0.3">
      <c r="A28077" t="s">
        <v>14</v>
      </c>
      <c r="B28077">
        <v>1</v>
      </c>
      <c r="C28077">
        <v>1</v>
      </c>
      <c r="D28077">
        <v>1</v>
      </c>
      <c r="E28077" t="s">
        <v>23697</v>
      </c>
      <c r="F28077" t="s">
        <v>23717</v>
      </c>
      <c r="G28077" t="s">
        <v>14</v>
      </c>
      <c r="H28077" t="s">
        <v>23718</v>
      </c>
      <c r="I28077" t="s">
        <v>22</v>
      </c>
      <c r="M28077">
        <v>7691</v>
      </c>
      <c r="N28077">
        <v>220</v>
      </c>
      <c r="O28077">
        <v>227</v>
      </c>
    </row>
    <row r="28078" spans="1:15" x14ac:dyDescent="0.3">
      <c r="A28078" t="s">
        <v>14</v>
      </c>
      <c r="B28078">
        <v>1</v>
      </c>
      <c r="C28078">
        <v>1</v>
      </c>
      <c r="D28078">
        <v>1</v>
      </c>
      <c r="E28078" t="s">
        <v>23697</v>
      </c>
      <c r="F28078" t="s">
        <v>22622</v>
      </c>
      <c r="G28078" t="s">
        <v>14</v>
      </c>
      <c r="H28078" t="s">
        <v>23701</v>
      </c>
      <c r="I28078" t="s">
        <v>41</v>
      </c>
      <c r="J28078" t="s">
        <v>32</v>
      </c>
      <c r="M28078">
        <v>7691</v>
      </c>
      <c r="N28078">
        <v>268</v>
      </c>
      <c r="O28078">
        <v>275</v>
      </c>
    </row>
    <row r="28079" spans="1:15" x14ac:dyDescent="0.3">
      <c r="A28079" t="s">
        <v>14</v>
      </c>
      <c r="B28079">
        <v>0</v>
      </c>
      <c r="C28079">
        <v>0</v>
      </c>
      <c r="D28079">
        <v>1</v>
      </c>
      <c r="E28079" t="s">
        <v>23697</v>
      </c>
      <c r="F28079" t="s">
        <v>23712</v>
      </c>
      <c r="G28079" t="s">
        <v>14</v>
      </c>
      <c r="H28079" t="s">
        <v>23713</v>
      </c>
      <c r="I28079" t="s">
        <v>26</v>
      </c>
      <c r="M28079">
        <v>7691</v>
      </c>
      <c r="N28079">
        <v>268</v>
      </c>
      <c r="O28079">
        <v>278</v>
      </c>
    </row>
    <row r="28080" spans="1:15" x14ac:dyDescent="0.3">
      <c r="E28080" t="s">
        <v>23697</v>
      </c>
      <c r="F28080" t="s">
        <v>1128</v>
      </c>
      <c r="G28080" t="s">
        <v>17</v>
      </c>
      <c r="H28080" t="s">
        <v>23705</v>
      </c>
      <c r="I28080" t="s">
        <v>26</v>
      </c>
      <c r="M28080">
        <v>7691</v>
      </c>
      <c r="N28080">
        <v>290</v>
      </c>
      <c r="O28080">
        <v>293</v>
      </c>
    </row>
    <row r="28081" spans="1:15" x14ac:dyDescent="0.3">
      <c r="E28081" t="s">
        <v>23697</v>
      </c>
      <c r="F28081" t="s">
        <v>1128</v>
      </c>
      <c r="G28081" t="s">
        <v>17</v>
      </c>
      <c r="H28081" t="s">
        <v>23706</v>
      </c>
      <c r="I28081" t="s">
        <v>26</v>
      </c>
      <c r="M28081">
        <v>7691</v>
      </c>
      <c r="N28081">
        <v>410</v>
      </c>
      <c r="O28081">
        <v>413</v>
      </c>
    </row>
    <row r="28082" spans="1:15" x14ac:dyDescent="0.3">
      <c r="E28082" t="s">
        <v>23697</v>
      </c>
      <c r="F28082" t="s">
        <v>1128</v>
      </c>
      <c r="G28082" t="s">
        <v>23</v>
      </c>
      <c r="H28082" t="s">
        <v>23709</v>
      </c>
      <c r="I28082" t="s">
        <v>26</v>
      </c>
      <c r="M28082">
        <v>7691</v>
      </c>
      <c r="N28082">
        <v>425</v>
      </c>
      <c r="O28082">
        <v>428</v>
      </c>
    </row>
    <row r="28083" spans="1:15" x14ac:dyDescent="0.3">
      <c r="A28083" t="s">
        <v>14</v>
      </c>
      <c r="B28083">
        <v>1</v>
      </c>
      <c r="C28083">
        <v>1</v>
      </c>
      <c r="D28083">
        <v>1</v>
      </c>
      <c r="E28083" t="s">
        <v>23697</v>
      </c>
      <c r="F28083" t="s">
        <v>22622</v>
      </c>
      <c r="G28083" t="s">
        <v>14</v>
      </c>
      <c r="H28083" t="s">
        <v>23714</v>
      </c>
      <c r="I28083" t="s">
        <v>35</v>
      </c>
      <c r="J28083" t="s">
        <v>32</v>
      </c>
      <c r="M28083">
        <v>7691</v>
      </c>
      <c r="N28083">
        <v>451</v>
      </c>
      <c r="O28083">
        <v>458</v>
      </c>
    </row>
    <row r="28084" spans="1:15" x14ac:dyDescent="0.3">
      <c r="A28084" t="s">
        <v>237</v>
      </c>
      <c r="B28084">
        <v>0</v>
      </c>
      <c r="C28084">
        <v>0</v>
      </c>
      <c r="D28084">
        <v>0</v>
      </c>
      <c r="E28084" t="s">
        <v>23697</v>
      </c>
      <c r="F28084" t="s">
        <v>1128</v>
      </c>
      <c r="G28084" t="s">
        <v>14</v>
      </c>
      <c r="H28084" t="s">
        <v>23707</v>
      </c>
      <c r="I28084" t="s">
        <v>26</v>
      </c>
      <c r="M28084">
        <v>7691</v>
      </c>
      <c r="N28084">
        <v>463</v>
      </c>
      <c r="O28084">
        <v>466</v>
      </c>
    </row>
    <row r="28085" spans="1:15" x14ac:dyDescent="0.3">
      <c r="A28085" t="s">
        <v>237</v>
      </c>
      <c r="B28085">
        <v>0</v>
      </c>
      <c r="C28085">
        <v>0</v>
      </c>
      <c r="D28085">
        <v>0</v>
      </c>
      <c r="E28085" t="s">
        <v>23697</v>
      </c>
      <c r="F28085" t="s">
        <v>1327</v>
      </c>
      <c r="G28085" t="s">
        <v>14</v>
      </c>
      <c r="H28085" t="s">
        <v>23708</v>
      </c>
      <c r="I28085" t="s">
        <v>26</v>
      </c>
      <c r="M28085">
        <v>7691</v>
      </c>
      <c r="N28085">
        <v>469</v>
      </c>
      <c r="O28085">
        <v>471</v>
      </c>
    </row>
    <row r="28086" spans="1:15" x14ac:dyDescent="0.3">
      <c r="E28086" t="s">
        <v>23697</v>
      </c>
      <c r="F28086" t="s">
        <v>1128</v>
      </c>
      <c r="G28086" t="s">
        <v>23</v>
      </c>
      <c r="H28086" t="s">
        <v>23703</v>
      </c>
      <c r="I28086" t="s">
        <v>26</v>
      </c>
      <c r="M28086">
        <v>7691</v>
      </c>
      <c r="N28086">
        <v>492</v>
      </c>
      <c r="O28086">
        <v>495</v>
      </c>
    </row>
    <row r="28087" spans="1:15" x14ac:dyDescent="0.3">
      <c r="A28087" t="s">
        <v>14</v>
      </c>
      <c r="B28087">
        <v>1</v>
      </c>
      <c r="C28087">
        <v>1</v>
      </c>
      <c r="D28087">
        <v>1</v>
      </c>
      <c r="E28087" t="s">
        <v>23697</v>
      </c>
      <c r="F28087" t="s">
        <v>3522</v>
      </c>
      <c r="G28087" t="s">
        <v>14</v>
      </c>
      <c r="H28087" t="s">
        <v>23698</v>
      </c>
      <c r="I28087" t="s">
        <v>270</v>
      </c>
      <c r="J28087" t="s">
        <v>32</v>
      </c>
      <c r="M28087">
        <v>7691</v>
      </c>
      <c r="N28087">
        <v>549</v>
      </c>
      <c r="O28087">
        <v>555</v>
      </c>
    </row>
    <row r="28088" spans="1:15" x14ac:dyDescent="0.3">
      <c r="E28088" t="s">
        <v>23697</v>
      </c>
      <c r="F28088" t="s">
        <v>23719</v>
      </c>
      <c r="G28088" t="s">
        <v>17</v>
      </c>
      <c r="H28088" t="s">
        <v>23720</v>
      </c>
      <c r="I28088" t="s">
        <v>19</v>
      </c>
      <c r="M28088">
        <v>7691</v>
      </c>
      <c r="N28088">
        <v>549</v>
      </c>
      <c r="O28088">
        <v>563</v>
      </c>
    </row>
    <row r="28089" spans="1:15" x14ac:dyDescent="0.3">
      <c r="A28089" t="s">
        <v>14</v>
      </c>
      <c r="B28089">
        <v>1</v>
      </c>
      <c r="C28089">
        <v>1</v>
      </c>
      <c r="D28089">
        <v>1</v>
      </c>
      <c r="E28089" t="s">
        <v>23697</v>
      </c>
      <c r="F28089" t="s">
        <v>20637</v>
      </c>
      <c r="G28089" t="s">
        <v>14</v>
      </c>
      <c r="H28089" t="s">
        <v>23716</v>
      </c>
      <c r="I28089" t="s">
        <v>270</v>
      </c>
      <c r="J28089" t="s">
        <v>32</v>
      </c>
      <c r="M28089">
        <v>7691</v>
      </c>
      <c r="N28089">
        <v>559</v>
      </c>
      <c r="O28089">
        <v>563</v>
      </c>
    </row>
    <row r="28090" spans="1:15" x14ac:dyDescent="0.3">
      <c r="A28090" t="s">
        <v>14</v>
      </c>
      <c r="B28090">
        <v>0</v>
      </c>
      <c r="C28090">
        <v>1</v>
      </c>
      <c r="D28090" t="s">
        <v>14</v>
      </c>
      <c r="E28090" t="s">
        <v>23697</v>
      </c>
      <c r="F28090" t="s">
        <v>23642</v>
      </c>
      <c r="G28090" t="s">
        <v>23</v>
      </c>
      <c r="H28090" t="s">
        <v>23715</v>
      </c>
      <c r="I28090" t="s">
        <v>26</v>
      </c>
      <c r="M28090">
        <v>7691</v>
      </c>
      <c r="N28090">
        <v>599</v>
      </c>
      <c r="O28090">
        <v>604</v>
      </c>
    </row>
    <row r="28091" spans="1:15" x14ac:dyDescent="0.3">
      <c r="E28091" t="s">
        <v>23697</v>
      </c>
      <c r="F28091" t="s">
        <v>23642</v>
      </c>
      <c r="G28091" t="s">
        <v>14</v>
      </c>
      <c r="H28091" t="s">
        <v>23715</v>
      </c>
      <c r="I28091" t="s">
        <v>19</v>
      </c>
      <c r="M28091">
        <v>7691</v>
      </c>
      <c r="N28091">
        <v>599</v>
      </c>
      <c r="O28091">
        <v>604</v>
      </c>
    </row>
    <row r="28092" spans="1:15" x14ac:dyDescent="0.3">
      <c r="E28092" t="s">
        <v>23697</v>
      </c>
      <c r="F28092" t="s">
        <v>6738</v>
      </c>
      <c r="G28092" t="s">
        <v>51</v>
      </c>
      <c r="H28092" t="s">
        <v>23710</v>
      </c>
      <c r="I28092" t="s">
        <v>52</v>
      </c>
      <c r="J28092" t="s">
        <v>60</v>
      </c>
      <c r="M28092">
        <v>7691</v>
      </c>
      <c r="N28092">
        <v>608</v>
      </c>
      <c r="O28092">
        <v>615</v>
      </c>
    </row>
    <row r="28093" spans="1:15" x14ac:dyDescent="0.3">
      <c r="A28093" t="s">
        <v>14</v>
      </c>
      <c r="B28093">
        <v>0</v>
      </c>
      <c r="C28093">
        <v>1</v>
      </c>
      <c r="D28093" t="s">
        <v>14</v>
      </c>
      <c r="E28093" t="s">
        <v>23721</v>
      </c>
      <c r="F28093" t="s">
        <v>10497</v>
      </c>
      <c r="G28093" t="s">
        <v>23</v>
      </c>
      <c r="H28093" t="s">
        <v>23730</v>
      </c>
      <c r="I28093" t="s">
        <v>26</v>
      </c>
      <c r="M28093">
        <v>7692</v>
      </c>
      <c r="N28093">
        <v>0</v>
      </c>
      <c r="O28093">
        <v>8</v>
      </c>
    </row>
    <row r="28094" spans="1:15" x14ac:dyDescent="0.3">
      <c r="E28094" t="s">
        <v>23721</v>
      </c>
      <c r="F28094" t="s">
        <v>10497</v>
      </c>
      <c r="G28094" t="s">
        <v>14</v>
      </c>
      <c r="H28094" t="s">
        <v>23730</v>
      </c>
      <c r="I28094" t="s">
        <v>31</v>
      </c>
      <c r="J28094" t="s">
        <v>32</v>
      </c>
      <c r="M28094">
        <v>7692</v>
      </c>
      <c r="N28094">
        <v>0</v>
      </c>
      <c r="O28094">
        <v>8</v>
      </c>
    </row>
    <row r="28095" spans="1:15" x14ac:dyDescent="0.3">
      <c r="A28095" t="s">
        <v>14</v>
      </c>
      <c r="B28095">
        <v>1</v>
      </c>
      <c r="C28095">
        <v>1</v>
      </c>
      <c r="D28095">
        <v>1</v>
      </c>
      <c r="E28095" t="s">
        <v>23721</v>
      </c>
      <c r="F28095" t="s">
        <v>23722</v>
      </c>
      <c r="G28095" t="s">
        <v>14</v>
      </c>
      <c r="H28095" t="s">
        <v>23723</v>
      </c>
      <c r="I28095" t="s">
        <v>22</v>
      </c>
      <c r="M28095">
        <v>7692</v>
      </c>
      <c r="N28095">
        <v>38</v>
      </c>
      <c r="O28095">
        <v>46</v>
      </c>
    </row>
    <row r="28096" spans="1:15" x14ac:dyDescent="0.3">
      <c r="E28096" t="s">
        <v>23721</v>
      </c>
      <c r="F28096" t="s">
        <v>23725</v>
      </c>
      <c r="G28096" t="s">
        <v>14</v>
      </c>
      <c r="H28096" t="s">
        <v>23726</v>
      </c>
      <c r="I28096" t="s">
        <v>22</v>
      </c>
      <c r="M28096">
        <v>7692</v>
      </c>
      <c r="N28096">
        <v>48</v>
      </c>
      <c r="O28096">
        <v>55</v>
      </c>
    </row>
    <row r="28097" spans="1:15" x14ac:dyDescent="0.3">
      <c r="A28097" t="s">
        <v>14</v>
      </c>
      <c r="B28097">
        <v>1</v>
      </c>
      <c r="C28097">
        <v>1</v>
      </c>
      <c r="D28097">
        <v>1</v>
      </c>
      <c r="E28097" t="s">
        <v>23721</v>
      </c>
      <c r="F28097" t="s">
        <v>5980</v>
      </c>
      <c r="G28097" t="s">
        <v>14</v>
      </c>
      <c r="H28097" t="s">
        <v>23731</v>
      </c>
      <c r="I28097" t="s">
        <v>35</v>
      </c>
      <c r="J28097" t="s">
        <v>32</v>
      </c>
      <c r="M28097">
        <v>7692</v>
      </c>
      <c r="N28097">
        <v>90</v>
      </c>
      <c r="O28097">
        <v>97</v>
      </c>
    </row>
    <row r="28098" spans="1:15" x14ac:dyDescent="0.3">
      <c r="A28098" t="s">
        <v>237</v>
      </c>
      <c r="B28098">
        <v>0</v>
      </c>
      <c r="C28098">
        <v>0</v>
      </c>
      <c r="D28098">
        <v>0</v>
      </c>
      <c r="E28098" t="s">
        <v>23721</v>
      </c>
      <c r="F28098" t="s">
        <v>1128</v>
      </c>
      <c r="G28098" t="s">
        <v>23</v>
      </c>
      <c r="H28098" t="s">
        <v>23729</v>
      </c>
      <c r="I28098" t="s">
        <v>26</v>
      </c>
      <c r="M28098">
        <v>7692</v>
      </c>
      <c r="N28098">
        <v>103</v>
      </c>
      <c r="O28098">
        <v>106</v>
      </c>
    </row>
    <row r="28099" spans="1:15" x14ac:dyDescent="0.3">
      <c r="A28099" t="s">
        <v>14</v>
      </c>
      <c r="B28099">
        <v>1</v>
      </c>
      <c r="C28099">
        <v>1</v>
      </c>
      <c r="D28099">
        <v>1</v>
      </c>
      <c r="E28099" t="s">
        <v>23721</v>
      </c>
      <c r="F28099" t="s">
        <v>405</v>
      </c>
      <c r="G28099" t="s">
        <v>14</v>
      </c>
      <c r="H28099" t="s">
        <v>23727</v>
      </c>
      <c r="I28099" t="s">
        <v>35</v>
      </c>
      <c r="J28099" t="s">
        <v>32</v>
      </c>
      <c r="M28099">
        <v>7692</v>
      </c>
      <c r="N28099">
        <v>129</v>
      </c>
      <c r="O28099">
        <v>135</v>
      </c>
    </row>
    <row r="28100" spans="1:15" x14ac:dyDescent="0.3">
      <c r="E28100" t="s">
        <v>23721</v>
      </c>
      <c r="F28100" t="s">
        <v>6006</v>
      </c>
      <c r="G28100" t="s">
        <v>14</v>
      </c>
      <c r="H28100" t="s">
        <v>23724</v>
      </c>
      <c r="I28100" t="s">
        <v>31</v>
      </c>
      <c r="J28100" t="s">
        <v>32</v>
      </c>
      <c r="M28100">
        <v>7692</v>
      </c>
      <c r="N28100">
        <v>157</v>
      </c>
      <c r="O28100">
        <v>161</v>
      </c>
    </row>
    <row r="28101" spans="1:15" x14ac:dyDescent="0.3">
      <c r="A28101" t="s">
        <v>14</v>
      </c>
      <c r="B28101">
        <v>0</v>
      </c>
      <c r="C28101">
        <v>1</v>
      </c>
      <c r="D28101" t="s">
        <v>14</v>
      </c>
      <c r="E28101" t="s">
        <v>23721</v>
      </c>
      <c r="F28101" t="s">
        <v>6006</v>
      </c>
      <c r="G28101" t="s">
        <v>17</v>
      </c>
      <c r="H28101" t="s">
        <v>23724</v>
      </c>
      <c r="I28101" t="s">
        <v>26</v>
      </c>
      <c r="M28101">
        <v>7692</v>
      </c>
      <c r="N28101">
        <v>157</v>
      </c>
      <c r="O28101">
        <v>161</v>
      </c>
    </row>
    <row r="28102" spans="1:15" x14ac:dyDescent="0.3">
      <c r="A28102" t="s">
        <v>14</v>
      </c>
      <c r="B28102">
        <v>1</v>
      </c>
      <c r="C28102">
        <v>1</v>
      </c>
      <c r="D28102">
        <v>1</v>
      </c>
      <c r="E28102" t="s">
        <v>23721</v>
      </c>
      <c r="F28102" t="s">
        <v>5980</v>
      </c>
      <c r="G28102" t="s">
        <v>14</v>
      </c>
      <c r="H28102" t="s">
        <v>23728</v>
      </c>
      <c r="I28102" t="s">
        <v>35</v>
      </c>
      <c r="J28102" t="s">
        <v>32</v>
      </c>
      <c r="M28102">
        <v>7692</v>
      </c>
      <c r="N28102">
        <v>163</v>
      </c>
      <c r="O28102">
        <v>170</v>
      </c>
    </row>
    <row r="28103" spans="1:15" x14ac:dyDescent="0.3">
      <c r="A28103" t="s">
        <v>14</v>
      </c>
      <c r="B28103">
        <v>0</v>
      </c>
      <c r="C28103">
        <v>1</v>
      </c>
      <c r="D28103" t="s">
        <v>14</v>
      </c>
      <c r="E28103" t="s">
        <v>13050</v>
      </c>
      <c r="F28103" t="s">
        <v>23737</v>
      </c>
      <c r="G28103" t="s">
        <v>23</v>
      </c>
      <c r="H28103" t="s">
        <v>23738</v>
      </c>
      <c r="I28103" t="s">
        <v>26</v>
      </c>
      <c r="M28103">
        <v>7693</v>
      </c>
      <c r="N28103">
        <v>4</v>
      </c>
      <c r="O28103">
        <v>13</v>
      </c>
    </row>
    <row r="28104" spans="1:15" x14ac:dyDescent="0.3">
      <c r="A28104" t="s">
        <v>14</v>
      </c>
      <c r="B28104">
        <v>1</v>
      </c>
      <c r="C28104">
        <v>1</v>
      </c>
      <c r="D28104">
        <v>1</v>
      </c>
      <c r="E28104" t="s">
        <v>13050</v>
      </c>
      <c r="F28104" t="s">
        <v>23737</v>
      </c>
      <c r="G28104" t="s">
        <v>14</v>
      </c>
      <c r="H28104" t="s">
        <v>23738</v>
      </c>
      <c r="I28104" t="s">
        <v>19</v>
      </c>
      <c r="M28104">
        <v>7693</v>
      </c>
      <c r="N28104">
        <v>4</v>
      </c>
      <c r="O28104">
        <v>13</v>
      </c>
    </row>
    <row r="28105" spans="1:15" x14ac:dyDescent="0.3">
      <c r="A28105" t="s">
        <v>23</v>
      </c>
      <c r="B28105">
        <v>1</v>
      </c>
      <c r="C28105">
        <v>1</v>
      </c>
      <c r="D28105">
        <v>1</v>
      </c>
      <c r="E28105" t="s">
        <v>13050</v>
      </c>
      <c r="F28105" t="s">
        <v>282</v>
      </c>
      <c r="G28105" t="s">
        <v>23</v>
      </c>
      <c r="H28105" t="s">
        <v>23745</v>
      </c>
      <c r="I28105" t="s">
        <v>35</v>
      </c>
      <c r="J28105" t="s">
        <v>112</v>
      </c>
      <c r="M28105">
        <v>7693</v>
      </c>
      <c r="N28105">
        <v>48</v>
      </c>
      <c r="O28105">
        <v>59</v>
      </c>
    </row>
    <row r="28106" spans="1:15" x14ac:dyDescent="0.3">
      <c r="A28106" t="s">
        <v>14</v>
      </c>
      <c r="B28106">
        <v>0</v>
      </c>
      <c r="C28106">
        <v>1</v>
      </c>
      <c r="D28106" t="s">
        <v>14</v>
      </c>
      <c r="E28106" t="s">
        <v>13050</v>
      </c>
      <c r="F28106" t="s">
        <v>23741</v>
      </c>
      <c r="G28106" t="s">
        <v>51</v>
      </c>
      <c r="H28106" t="s">
        <v>23742</v>
      </c>
      <c r="I28106" t="s">
        <v>26</v>
      </c>
      <c r="M28106">
        <v>7693</v>
      </c>
      <c r="N28106">
        <v>133</v>
      </c>
      <c r="O28106">
        <v>140</v>
      </c>
    </row>
    <row r="28107" spans="1:15" x14ac:dyDescent="0.3">
      <c r="E28107" t="s">
        <v>13050</v>
      </c>
      <c r="F28107" t="s">
        <v>23741</v>
      </c>
      <c r="G28107" t="s">
        <v>14</v>
      </c>
      <c r="H28107" t="s">
        <v>23742</v>
      </c>
      <c r="I28107" t="s">
        <v>19</v>
      </c>
      <c r="M28107">
        <v>7693</v>
      </c>
      <c r="N28107">
        <v>133</v>
      </c>
      <c r="O28107">
        <v>140</v>
      </c>
    </row>
    <row r="28108" spans="1:15" x14ac:dyDescent="0.3">
      <c r="E28108" t="s">
        <v>13050</v>
      </c>
      <c r="F28108" t="s">
        <v>4232</v>
      </c>
      <c r="G28108" t="s">
        <v>14</v>
      </c>
      <c r="H28108" t="s">
        <v>23739</v>
      </c>
      <c r="I28108" t="s">
        <v>19</v>
      </c>
      <c r="M28108">
        <v>7693</v>
      </c>
      <c r="N28108">
        <v>146</v>
      </c>
      <c r="O28108">
        <v>151</v>
      </c>
    </row>
    <row r="28109" spans="1:15" x14ac:dyDescent="0.3">
      <c r="A28109" t="s">
        <v>14</v>
      </c>
      <c r="B28109">
        <v>0</v>
      </c>
      <c r="C28109">
        <v>1</v>
      </c>
      <c r="D28109" t="s">
        <v>14</v>
      </c>
      <c r="E28109" t="s">
        <v>13050</v>
      </c>
      <c r="F28109" t="s">
        <v>4232</v>
      </c>
      <c r="G28109" t="s">
        <v>17</v>
      </c>
      <c r="H28109" t="s">
        <v>23739</v>
      </c>
      <c r="I28109" t="s">
        <v>26</v>
      </c>
      <c r="M28109">
        <v>7693</v>
      </c>
      <c r="N28109">
        <v>146</v>
      </c>
      <c r="O28109">
        <v>151</v>
      </c>
    </row>
    <row r="28110" spans="1:15" x14ac:dyDescent="0.3">
      <c r="E28110" t="s">
        <v>13050</v>
      </c>
      <c r="F28110" t="s">
        <v>23743</v>
      </c>
      <c r="G28110" t="s">
        <v>14</v>
      </c>
      <c r="H28110" t="s">
        <v>23744</v>
      </c>
      <c r="I28110" t="s">
        <v>19</v>
      </c>
      <c r="M28110">
        <v>7693</v>
      </c>
      <c r="N28110">
        <v>157</v>
      </c>
      <c r="O28110">
        <v>163</v>
      </c>
    </row>
    <row r="28111" spans="1:15" x14ac:dyDescent="0.3">
      <c r="E28111" t="s">
        <v>13050</v>
      </c>
      <c r="F28111" t="s">
        <v>23743</v>
      </c>
      <c r="G28111" t="s">
        <v>17</v>
      </c>
      <c r="H28111" t="s">
        <v>23744</v>
      </c>
      <c r="I28111" t="s">
        <v>26</v>
      </c>
      <c r="M28111">
        <v>7693</v>
      </c>
      <c r="N28111">
        <v>157</v>
      </c>
      <c r="O28111">
        <v>163</v>
      </c>
    </row>
    <row r="28112" spans="1:15" x14ac:dyDescent="0.3">
      <c r="E28112" t="s">
        <v>13050</v>
      </c>
      <c r="F28112" t="s">
        <v>19853</v>
      </c>
      <c r="G28112" t="s">
        <v>14</v>
      </c>
      <c r="H28112" t="s">
        <v>23736</v>
      </c>
      <c r="I28112" t="s">
        <v>19</v>
      </c>
      <c r="M28112">
        <v>7693</v>
      </c>
      <c r="N28112">
        <v>171</v>
      </c>
      <c r="O28112">
        <v>178</v>
      </c>
    </row>
    <row r="28113" spans="1:15" x14ac:dyDescent="0.3">
      <c r="E28113" t="s">
        <v>13050</v>
      </c>
      <c r="F28113" t="s">
        <v>19853</v>
      </c>
      <c r="G28113" t="s">
        <v>17</v>
      </c>
      <c r="H28113" t="s">
        <v>23736</v>
      </c>
      <c r="I28113" t="s">
        <v>26</v>
      </c>
      <c r="M28113">
        <v>7693</v>
      </c>
      <c r="N28113">
        <v>171</v>
      </c>
      <c r="O28113">
        <v>178</v>
      </c>
    </row>
    <row r="28114" spans="1:15" x14ac:dyDescent="0.3">
      <c r="A28114" t="s">
        <v>14</v>
      </c>
      <c r="B28114">
        <v>1</v>
      </c>
      <c r="C28114">
        <v>1</v>
      </c>
      <c r="D28114">
        <v>1</v>
      </c>
      <c r="E28114" t="s">
        <v>13050</v>
      </c>
      <c r="F28114" t="s">
        <v>23737</v>
      </c>
      <c r="G28114" t="s">
        <v>14</v>
      </c>
      <c r="H28114" t="s">
        <v>23740</v>
      </c>
      <c r="I28114" t="s">
        <v>22</v>
      </c>
      <c r="M28114">
        <v>7693</v>
      </c>
      <c r="N28114">
        <v>380</v>
      </c>
      <c r="O28114">
        <v>389</v>
      </c>
    </row>
    <row r="28115" spans="1:15" x14ac:dyDescent="0.3">
      <c r="E28115" t="s">
        <v>13050</v>
      </c>
      <c r="F28115" t="s">
        <v>23732</v>
      </c>
      <c r="G28115" t="s">
        <v>14</v>
      </c>
      <c r="H28115" t="s">
        <v>23733</v>
      </c>
      <c r="I28115" t="s">
        <v>35</v>
      </c>
      <c r="J28115" t="s">
        <v>32</v>
      </c>
      <c r="M28115">
        <v>7693</v>
      </c>
      <c r="N28115">
        <v>391</v>
      </c>
      <c r="O28115">
        <v>397</v>
      </c>
    </row>
    <row r="28116" spans="1:15" x14ac:dyDescent="0.3">
      <c r="E28116" t="s">
        <v>13050</v>
      </c>
      <c r="F28116" t="s">
        <v>23734</v>
      </c>
      <c r="G28116" t="s">
        <v>14</v>
      </c>
      <c r="H28116" t="s">
        <v>23735</v>
      </c>
      <c r="I28116" t="s">
        <v>35</v>
      </c>
      <c r="J28116" t="s">
        <v>32</v>
      </c>
      <c r="M28116">
        <v>7693</v>
      </c>
      <c r="N28116">
        <v>401</v>
      </c>
      <c r="O28116">
        <v>407</v>
      </c>
    </row>
    <row r="28117" spans="1:15" x14ac:dyDescent="0.3">
      <c r="E28117" t="s">
        <v>17087</v>
      </c>
      <c r="F28117" t="s">
        <v>6740</v>
      </c>
      <c r="G28117" t="s">
        <v>17</v>
      </c>
      <c r="H28117" t="s">
        <v>17165</v>
      </c>
      <c r="I28117" t="s">
        <v>26</v>
      </c>
      <c r="M28117">
        <v>7694</v>
      </c>
      <c r="N28117">
        <v>29</v>
      </c>
      <c r="O28117">
        <v>31</v>
      </c>
    </row>
    <row r="28118" spans="1:15" x14ac:dyDescent="0.3">
      <c r="A28118" t="s">
        <v>14</v>
      </c>
      <c r="B28118">
        <v>1</v>
      </c>
      <c r="C28118">
        <v>1</v>
      </c>
      <c r="D28118">
        <v>1</v>
      </c>
      <c r="E28118" t="s">
        <v>17087</v>
      </c>
      <c r="F28118" t="s">
        <v>1468</v>
      </c>
      <c r="G28118" t="s">
        <v>14</v>
      </c>
      <c r="H28118" t="s">
        <v>17166</v>
      </c>
      <c r="I28118" t="s">
        <v>35</v>
      </c>
      <c r="J28118" t="s">
        <v>32</v>
      </c>
      <c r="M28118">
        <v>7694</v>
      </c>
      <c r="N28118">
        <v>68</v>
      </c>
      <c r="O28118">
        <v>76</v>
      </c>
    </row>
    <row r="28119" spans="1:15" x14ac:dyDescent="0.3">
      <c r="E28119" t="s">
        <v>17087</v>
      </c>
      <c r="F28119" t="s">
        <v>17088</v>
      </c>
      <c r="G28119" t="s">
        <v>14</v>
      </c>
      <c r="H28119" t="s">
        <v>17167</v>
      </c>
      <c r="I28119" t="s">
        <v>22</v>
      </c>
      <c r="M28119">
        <v>7694</v>
      </c>
      <c r="N28119">
        <v>111</v>
      </c>
      <c r="O28119">
        <v>115</v>
      </c>
    </row>
    <row r="28120" spans="1:15" x14ac:dyDescent="0.3">
      <c r="A28120" t="s">
        <v>23</v>
      </c>
      <c r="B28120">
        <v>1</v>
      </c>
      <c r="C28120">
        <v>1</v>
      </c>
      <c r="D28120">
        <v>1</v>
      </c>
      <c r="E28120" t="s">
        <v>16555</v>
      </c>
      <c r="F28120" t="s">
        <v>8778</v>
      </c>
      <c r="G28120" t="s">
        <v>23</v>
      </c>
      <c r="H28120" t="s">
        <v>23633</v>
      </c>
      <c r="I28120" t="s">
        <v>22</v>
      </c>
      <c r="M28120">
        <v>7696</v>
      </c>
      <c r="N28120">
        <v>31</v>
      </c>
      <c r="O28120">
        <v>37</v>
      </c>
    </row>
    <row r="28121" spans="1:15" x14ac:dyDescent="0.3">
      <c r="A28121" t="s">
        <v>23</v>
      </c>
      <c r="B28121">
        <v>1</v>
      </c>
      <c r="C28121">
        <v>1</v>
      </c>
      <c r="D28121">
        <v>1</v>
      </c>
      <c r="E28121" t="s">
        <v>16555</v>
      </c>
      <c r="F28121" t="s">
        <v>8778</v>
      </c>
      <c r="G28121" t="s">
        <v>23</v>
      </c>
      <c r="H28121" t="s">
        <v>23632</v>
      </c>
      <c r="I28121" t="s">
        <v>22</v>
      </c>
      <c r="M28121">
        <v>7696</v>
      </c>
      <c r="N28121">
        <v>110</v>
      </c>
      <c r="O28121">
        <v>116</v>
      </c>
    </row>
    <row r="28122" spans="1:15" x14ac:dyDescent="0.3">
      <c r="E28122" t="s">
        <v>16555</v>
      </c>
      <c r="F28122" t="s">
        <v>23634</v>
      </c>
      <c r="G28122" t="s">
        <v>23</v>
      </c>
      <c r="H28122" t="s">
        <v>23635</v>
      </c>
      <c r="I28122" t="s">
        <v>22</v>
      </c>
      <c r="M28122">
        <v>7696</v>
      </c>
      <c r="N28122">
        <v>139</v>
      </c>
      <c r="O28122">
        <v>147</v>
      </c>
    </row>
    <row r="28123" spans="1:15" x14ac:dyDescent="0.3">
      <c r="A28123" t="s">
        <v>14</v>
      </c>
      <c r="B28123">
        <v>1</v>
      </c>
      <c r="C28123">
        <v>1</v>
      </c>
      <c r="D28123">
        <v>1</v>
      </c>
      <c r="E28123" t="s">
        <v>23746</v>
      </c>
      <c r="F28123" t="s">
        <v>23748</v>
      </c>
      <c r="G28123" t="s">
        <v>14</v>
      </c>
      <c r="H28123" t="s">
        <v>23749</v>
      </c>
      <c r="I28123" t="s">
        <v>22</v>
      </c>
      <c r="M28123">
        <v>7697</v>
      </c>
      <c r="N28123">
        <v>36</v>
      </c>
      <c r="O28123">
        <v>51</v>
      </c>
    </row>
    <row r="28124" spans="1:15" x14ac:dyDescent="0.3">
      <c r="E28124" t="s">
        <v>23746</v>
      </c>
      <c r="F28124" t="s">
        <v>3092</v>
      </c>
      <c r="G28124" t="s">
        <v>14</v>
      </c>
      <c r="H28124" t="s">
        <v>23753</v>
      </c>
      <c r="I28124" t="s">
        <v>52</v>
      </c>
      <c r="J28124" t="s">
        <v>32</v>
      </c>
      <c r="M28124">
        <v>7697</v>
      </c>
      <c r="N28124">
        <v>36</v>
      </c>
      <c r="O28124">
        <v>42</v>
      </c>
    </row>
    <row r="28125" spans="1:15" x14ac:dyDescent="0.3">
      <c r="E28125" t="s">
        <v>23746</v>
      </c>
      <c r="F28125" t="s">
        <v>3092</v>
      </c>
      <c r="G28125" t="s">
        <v>14</v>
      </c>
      <c r="H28125" t="s">
        <v>23747</v>
      </c>
      <c r="I28125" t="s">
        <v>52</v>
      </c>
      <c r="J28125" t="s">
        <v>32</v>
      </c>
      <c r="M28125">
        <v>7697</v>
      </c>
      <c r="N28125">
        <v>192</v>
      </c>
      <c r="O28125">
        <v>198</v>
      </c>
    </row>
    <row r="28126" spans="1:15" x14ac:dyDescent="0.3">
      <c r="A28126" t="s">
        <v>14</v>
      </c>
      <c r="B28126">
        <v>1</v>
      </c>
      <c r="C28126">
        <v>1</v>
      </c>
      <c r="D28126">
        <v>1</v>
      </c>
      <c r="E28126" t="s">
        <v>23746</v>
      </c>
      <c r="F28126" t="s">
        <v>23748</v>
      </c>
      <c r="G28126" t="s">
        <v>14</v>
      </c>
      <c r="H28126" t="s">
        <v>23752</v>
      </c>
      <c r="I28126" t="s">
        <v>22</v>
      </c>
      <c r="M28126">
        <v>7697</v>
      </c>
      <c r="N28126">
        <v>192</v>
      </c>
      <c r="O28126">
        <v>207</v>
      </c>
    </row>
    <row r="28127" spans="1:15" x14ac:dyDescent="0.3">
      <c r="E28127" t="s">
        <v>23746</v>
      </c>
      <c r="F28127" t="s">
        <v>23750</v>
      </c>
      <c r="G28127" t="s">
        <v>14</v>
      </c>
      <c r="H28127" t="s">
        <v>23751</v>
      </c>
      <c r="I28127" t="s">
        <v>22</v>
      </c>
      <c r="M28127">
        <v>7697</v>
      </c>
      <c r="N28127">
        <v>241</v>
      </c>
      <c r="O28127">
        <v>247</v>
      </c>
    </row>
    <row r="28128" spans="1:15" x14ac:dyDescent="0.3">
      <c r="A28128" t="s">
        <v>14</v>
      </c>
      <c r="B28128">
        <v>0</v>
      </c>
      <c r="C28128">
        <v>1</v>
      </c>
      <c r="D28128" t="s">
        <v>14</v>
      </c>
      <c r="E28128" t="s">
        <v>23754</v>
      </c>
      <c r="F28128" t="s">
        <v>23762</v>
      </c>
      <c r="G28128" t="s">
        <v>23</v>
      </c>
      <c r="H28128" t="s">
        <v>23763</v>
      </c>
      <c r="I28128" t="s">
        <v>69</v>
      </c>
      <c r="J28128" t="s">
        <v>112</v>
      </c>
      <c r="M28128">
        <v>7698</v>
      </c>
      <c r="N28128">
        <v>24</v>
      </c>
      <c r="O28128">
        <v>32</v>
      </c>
    </row>
    <row r="28129" spans="1:15" x14ac:dyDescent="0.3">
      <c r="E28129" t="s">
        <v>23754</v>
      </c>
      <c r="F28129" t="s">
        <v>23762</v>
      </c>
      <c r="G28129" t="s">
        <v>14</v>
      </c>
      <c r="H28129" t="s">
        <v>23763</v>
      </c>
      <c r="I28129" t="s">
        <v>22</v>
      </c>
      <c r="M28129">
        <v>7698</v>
      </c>
      <c r="N28129">
        <v>24</v>
      </c>
      <c r="O28129">
        <v>32</v>
      </c>
    </row>
    <row r="28130" spans="1:15" x14ac:dyDescent="0.3">
      <c r="A28130" t="s">
        <v>14</v>
      </c>
      <c r="B28130">
        <v>1</v>
      </c>
      <c r="C28130">
        <v>1</v>
      </c>
      <c r="D28130">
        <v>1</v>
      </c>
      <c r="E28130" t="s">
        <v>23754</v>
      </c>
      <c r="F28130" t="s">
        <v>23769</v>
      </c>
      <c r="G28130" t="s">
        <v>14</v>
      </c>
      <c r="H28130" t="s">
        <v>23770</v>
      </c>
      <c r="I28130" t="s">
        <v>35</v>
      </c>
      <c r="J28130" t="s">
        <v>1017</v>
      </c>
      <c r="K28130" t="s">
        <v>2108</v>
      </c>
      <c r="M28130">
        <v>7698</v>
      </c>
      <c r="N28130">
        <v>68</v>
      </c>
      <c r="O28130">
        <v>75</v>
      </c>
    </row>
    <row r="28131" spans="1:15" x14ac:dyDescent="0.3">
      <c r="A28131" t="s">
        <v>14</v>
      </c>
      <c r="B28131">
        <v>0</v>
      </c>
      <c r="C28131">
        <v>1</v>
      </c>
      <c r="D28131" t="s">
        <v>14</v>
      </c>
      <c r="E28131" t="s">
        <v>23754</v>
      </c>
      <c r="F28131" t="s">
        <v>1796</v>
      </c>
      <c r="G28131" t="s">
        <v>17</v>
      </c>
      <c r="H28131" t="s">
        <v>23765</v>
      </c>
      <c r="I28131" t="s">
        <v>26</v>
      </c>
      <c r="M28131">
        <v>7698</v>
      </c>
      <c r="N28131">
        <v>140</v>
      </c>
      <c r="O28131">
        <v>145</v>
      </c>
    </row>
    <row r="28132" spans="1:15" x14ac:dyDescent="0.3">
      <c r="E28132" t="s">
        <v>23754</v>
      </c>
      <c r="F28132" t="s">
        <v>1796</v>
      </c>
      <c r="G28132" t="s">
        <v>14</v>
      </c>
      <c r="H28132" t="s">
        <v>23765</v>
      </c>
      <c r="I28132" t="s">
        <v>31</v>
      </c>
      <c r="J28132" t="s">
        <v>32</v>
      </c>
      <c r="M28132">
        <v>7698</v>
      </c>
      <c r="N28132">
        <v>140</v>
      </c>
      <c r="O28132">
        <v>145</v>
      </c>
    </row>
    <row r="28133" spans="1:15" x14ac:dyDescent="0.3">
      <c r="E28133" t="s">
        <v>23754</v>
      </c>
      <c r="F28133" t="s">
        <v>23760</v>
      </c>
      <c r="G28133" t="s">
        <v>17</v>
      </c>
      <c r="H28133" t="s">
        <v>23761</v>
      </c>
      <c r="I28133" t="s">
        <v>26</v>
      </c>
      <c r="M28133">
        <v>7698</v>
      </c>
      <c r="N28133">
        <v>147</v>
      </c>
      <c r="O28133">
        <v>152</v>
      </c>
    </row>
    <row r="28134" spans="1:15" x14ac:dyDescent="0.3">
      <c r="A28134" t="s">
        <v>14</v>
      </c>
      <c r="B28134">
        <v>1</v>
      </c>
      <c r="C28134">
        <v>1</v>
      </c>
      <c r="D28134">
        <v>1</v>
      </c>
      <c r="E28134" t="s">
        <v>23754</v>
      </c>
      <c r="F28134" t="s">
        <v>23760</v>
      </c>
      <c r="G28134" t="s">
        <v>14</v>
      </c>
      <c r="H28134" t="s">
        <v>23761</v>
      </c>
      <c r="I28134" t="s">
        <v>31</v>
      </c>
      <c r="J28134" t="s">
        <v>32</v>
      </c>
      <c r="M28134">
        <v>7698</v>
      </c>
      <c r="N28134">
        <v>147</v>
      </c>
      <c r="O28134">
        <v>152</v>
      </c>
    </row>
    <row r="28135" spans="1:15" x14ac:dyDescent="0.3">
      <c r="E28135" t="s">
        <v>23754</v>
      </c>
      <c r="F28135" t="s">
        <v>6151</v>
      </c>
      <c r="G28135" t="s">
        <v>17</v>
      </c>
      <c r="H28135" t="s">
        <v>23776</v>
      </c>
      <c r="I28135" t="s">
        <v>26</v>
      </c>
      <c r="M28135">
        <v>7698</v>
      </c>
      <c r="N28135">
        <v>156</v>
      </c>
      <c r="O28135">
        <v>160</v>
      </c>
    </row>
    <row r="28136" spans="1:15" x14ac:dyDescent="0.3">
      <c r="A28136" t="s">
        <v>14</v>
      </c>
      <c r="B28136">
        <v>1</v>
      </c>
      <c r="C28136">
        <v>1</v>
      </c>
      <c r="D28136">
        <v>1</v>
      </c>
      <c r="E28136" t="s">
        <v>23754</v>
      </c>
      <c r="F28136" t="s">
        <v>6151</v>
      </c>
      <c r="G28136" t="s">
        <v>14</v>
      </c>
      <c r="H28136" t="s">
        <v>23776</v>
      </c>
      <c r="I28136" t="s">
        <v>31</v>
      </c>
      <c r="J28136" t="s">
        <v>32</v>
      </c>
      <c r="M28136">
        <v>7698</v>
      </c>
      <c r="N28136">
        <v>156</v>
      </c>
      <c r="O28136">
        <v>160</v>
      </c>
    </row>
    <row r="28137" spans="1:15" x14ac:dyDescent="0.3">
      <c r="A28137" t="s">
        <v>14</v>
      </c>
      <c r="B28137">
        <v>1</v>
      </c>
      <c r="C28137">
        <v>1</v>
      </c>
      <c r="D28137">
        <v>1</v>
      </c>
      <c r="E28137" t="s">
        <v>23754</v>
      </c>
      <c r="F28137" t="s">
        <v>23755</v>
      </c>
      <c r="G28137" t="s">
        <v>14</v>
      </c>
      <c r="H28137" t="s">
        <v>23756</v>
      </c>
      <c r="I28137" t="s">
        <v>22</v>
      </c>
      <c r="M28137">
        <v>7698</v>
      </c>
      <c r="N28137">
        <v>162</v>
      </c>
      <c r="O28137">
        <v>168</v>
      </c>
    </row>
    <row r="28138" spans="1:15" x14ac:dyDescent="0.3">
      <c r="A28138" t="s">
        <v>14</v>
      </c>
      <c r="B28138">
        <v>1</v>
      </c>
      <c r="C28138">
        <v>1</v>
      </c>
      <c r="D28138">
        <v>1</v>
      </c>
      <c r="E28138" t="s">
        <v>23754</v>
      </c>
      <c r="F28138" t="s">
        <v>6151</v>
      </c>
      <c r="G28138" t="s">
        <v>14</v>
      </c>
      <c r="H28138" t="s">
        <v>23775</v>
      </c>
      <c r="I28138" t="s">
        <v>35</v>
      </c>
      <c r="J28138" t="s">
        <v>32</v>
      </c>
      <c r="M28138">
        <v>7698</v>
      </c>
      <c r="N28138">
        <v>256</v>
      </c>
      <c r="O28138">
        <v>260</v>
      </c>
    </row>
    <row r="28139" spans="1:15" x14ac:dyDescent="0.3">
      <c r="E28139" t="s">
        <v>23754</v>
      </c>
      <c r="F28139" t="s">
        <v>6219</v>
      </c>
      <c r="G28139" t="s">
        <v>23</v>
      </c>
      <c r="H28139" t="s">
        <v>23759</v>
      </c>
      <c r="I28139" t="s">
        <v>52</v>
      </c>
      <c r="J28139" t="s">
        <v>117</v>
      </c>
      <c r="M28139">
        <v>7698</v>
      </c>
      <c r="N28139">
        <v>323</v>
      </c>
      <c r="O28139">
        <v>329</v>
      </c>
    </row>
    <row r="28140" spans="1:15" x14ac:dyDescent="0.3">
      <c r="A28140" t="s">
        <v>14</v>
      </c>
      <c r="B28140">
        <v>1</v>
      </c>
      <c r="C28140">
        <v>1</v>
      </c>
      <c r="D28140">
        <v>1</v>
      </c>
      <c r="E28140" t="s">
        <v>23754</v>
      </c>
      <c r="F28140" t="s">
        <v>1296</v>
      </c>
      <c r="G28140" t="s">
        <v>14</v>
      </c>
      <c r="H28140" t="s">
        <v>23768</v>
      </c>
      <c r="I28140" t="s">
        <v>35</v>
      </c>
      <c r="J28140" t="s">
        <v>32</v>
      </c>
      <c r="M28140">
        <v>7698</v>
      </c>
      <c r="N28140">
        <v>362</v>
      </c>
      <c r="O28140">
        <v>368</v>
      </c>
    </row>
    <row r="28141" spans="1:15" x14ac:dyDescent="0.3">
      <c r="A28141" t="s">
        <v>14</v>
      </c>
      <c r="B28141">
        <v>1</v>
      </c>
      <c r="C28141">
        <v>1</v>
      </c>
      <c r="D28141">
        <v>1</v>
      </c>
      <c r="E28141" t="s">
        <v>23754</v>
      </c>
      <c r="F28141" t="s">
        <v>23769</v>
      </c>
      <c r="G28141" t="s">
        <v>14</v>
      </c>
      <c r="H28141" t="s">
        <v>23771</v>
      </c>
      <c r="I28141" t="s">
        <v>31</v>
      </c>
      <c r="J28141" t="s">
        <v>32</v>
      </c>
      <c r="M28141">
        <v>7698</v>
      </c>
      <c r="N28141">
        <v>381</v>
      </c>
      <c r="O28141">
        <v>388</v>
      </c>
    </row>
    <row r="28142" spans="1:15" x14ac:dyDescent="0.3">
      <c r="E28142" t="s">
        <v>23754</v>
      </c>
      <c r="F28142" t="s">
        <v>23769</v>
      </c>
      <c r="G28142" t="s">
        <v>23</v>
      </c>
      <c r="H28142" t="s">
        <v>23771</v>
      </c>
      <c r="I28142" t="s">
        <v>26</v>
      </c>
      <c r="M28142">
        <v>7698</v>
      </c>
      <c r="N28142">
        <v>381</v>
      </c>
      <c r="O28142">
        <v>388</v>
      </c>
    </row>
    <row r="28143" spans="1:15" x14ac:dyDescent="0.3">
      <c r="A28143" t="s">
        <v>14</v>
      </c>
      <c r="B28143">
        <v>1</v>
      </c>
      <c r="C28143">
        <v>1</v>
      </c>
      <c r="D28143">
        <v>1</v>
      </c>
      <c r="E28143" t="s">
        <v>23754</v>
      </c>
      <c r="F28143" t="s">
        <v>23757</v>
      </c>
      <c r="G28143" t="s">
        <v>14</v>
      </c>
      <c r="H28143" t="s">
        <v>23758</v>
      </c>
      <c r="I28143" t="s">
        <v>26</v>
      </c>
      <c r="M28143">
        <v>7698</v>
      </c>
      <c r="N28143">
        <v>416</v>
      </c>
      <c r="O28143">
        <v>420</v>
      </c>
    </row>
    <row r="28144" spans="1:15" x14ac:dyDescent="0.3">
      <c r="E28144" t="s">
        <v>23754</v>
      </c>
      <c r="F28144" t="s">
        <v>23757</v>
      </c>
      <c r="G28144" t="s">
        <v>17</v>
      </c>
      <c r="H28144" t="s">
        <v>23758</v>
      </c>
      <c r="I28144" t="s">
        <v>19</v>
      </c>
      <c r="M28144">
        <v>7698</v>
      </c>
      <c r="N28144">
        <v>416</v>
      </c>
      <c r="O28144">
        <v>420</v>
      </c>
    </row>
    <row r="28145" spans="1:15" x14ac:dyDescent="0.3">
      <c r="A28145" t="s">
        <v>14</v>
      </c>
      <c r="B28145">
        <v>1</v>
      </c>
      <c r="C28145">
        <v>1</v>
      </c>
      <c r="D28145">
        <v>1</v>
      </c>
      <c r="E28145" t="s">
        <v>23754</v>
      </c>
      <c r="F28145" t="s">
        <v>23766</v>
      </c>
      <c r="G28145" t="s">
        <v>14</v>
      </c>
      <c r="H28145" t="s">
        <v>23767</v>
      </c>
      <c r="I28145" t="s">
        <v>19</v>
      </c>
      <c r="M28145">
        <v>7698</v>
      </c>
      <c r="N28145">
        <v>498</v>
      </c>
      <c r="O28145">
        <v>513</v>
      </c>
    </row>
    <row r="28146" spans="1:15" x14ac:dyDescent="0.3">
      <c r="A28146" t="s">
        <v>14</v>
      </c>
      <c r="B28146">
        <v>1</v>
      </c>
      <c r="C28146">
        <v>1</v>
      </c>
      <c r="D28146">
        <v>1</v>
      </c>
      <c r="E28146" t="s">
        <v>23754</v>
      </c>
      <c r="F28146" t="s">
        <v>6151</v>
      </c>
      <c r="G28146" t="s">
        <v>14</v>
      </c>
      <c r="H28146" t="s">
        <v>23772</v>
      </c>
      <c r="I28146" t="s">
        <v>52</v>
      </c>
      <c r="J28146" t="s">
        <v>32</v>
      </c>
      <c r="M28146">
        <v>7698</v>
      </c>
      <c r="N28146">
        <v>498</v>
      </c>
      <c r="O28146">
        <v>502</v>
      </c>
    </row>
    <row r="28147" spans="1:15" x14ac:dyDescent="0.3">
      <c r="E28147" t="s">
        <v>23754</v>
      </c>
      <c r="F28147" t="s">
        <v>23773</v>
      </c>
      <c r="G28147" t="s">
        <v>14</v>
      </c>
      <c r="H28147" t="s">
        <v>23774</v>
      </c>
      <c r="I28147" t="s">
        <v>26</v>
      </c>
      <c r="M28147">
        <v>7698</v>
      </c>
      <c r="N28147">
        <v>498</v>
      </c>
      <c r="O28147">
        <v>504</v>
      </c>
    </row>
    <row r="28148" spans="1:15" x14ac:dyDescent="0.3">
      <c r="A28148" t="s">
        <v>14</v>
      </c>
      <c r="B28148">
        <v>0</v>
      </c>
      <c r="C28148">
        <v>1</v>
      </c>
      <c r="D28148" t="s">
        <v>14</v>
      </c>
      <c r="E28148" t="s">
        <v>23754</v>
      </c>
      <c r="F28148" t="s">
        <v>23762</v>
      </c>
      <c r="G28148" t="s">
        <v>23</v>
      </c>
      <c r="H28148" t="s">
        <v>23764</v>
      </c>
      <c r="I28148" t="s">
        <v>69</v>
      </c>
      <c r="J28148" t="s">
        <v>112</v>
      </c>
      <c r="M28148">
        <v>7698</v>
      </c>
      <c r="N28148">
        <v>505</v>
      </c>
      <c r="O28148">
        <v>513</v>
      </c>
    </row>
    <row r="28149" spans="1:15" x14ac:dyDescent="0.3">
      <c r="E28149" t="s">
        <v>23777</v>
      </c>
      <c r="F28149" t="s">
        <v>23782</v>
      </c>
      <c r="G28149" t="s">
        <v>17</v>
      </c>
      <c r="H28149" t="s">
        <v>23781</v>
      </c>
      <c r="I28149" t="s">
        <v>19</v>
      </c>
      <c r="M28149">
        <v>7699</v>
      </c>
      <c r="N28149">
        <v>7</v>
      </c>
      <c r="O28149">
        <v>16</v>
      </c>
    </row>
    <row r="28150" spans="1:15" x14ac:dyDescent="0.3">
      <c r="E28150" t="s">
        <v>23777</v>
      </c>
      <c r="F28150" t="s">
        <v>5492</v>
      </c>
      <c r="G28150" t="s">
        <v>17</v>
      </c>
      <c r="H28150" t="s">
        <v>23783</v>
      </c>
      <c r="I28150" t="s">
        <v>26</v>
      </c>
      <c r="M28150">
        <v>7699</v>
      </c>
      <c r="N28150">
        <v>7</v>
      </c>
      <c r="O28150">
        <v>10</v>
      </c>
    </row>
    <row r="28151" spans="1:15" x14ac:dyDescent="0.3">
      <c r="E28151" t="s">
        <v>23777</v>
      </c>
      <c r="F28151" t="s">
        <v>23780</v>
      </c>
      <c r="G28151" t="s">
        <v>17</v>
      </c>
      <c r="H28151" t="s">
        <v>23781</v>
      </c>
      <c r="I28151" t="s">
        <v>26</v>
      </c>
      <c r="M28151">
        <v>7699</v>
      </c>
      <c r="N28151">
        <v>14</v>
      </c>
      <c r="O28151">
        <v>16</v>
      </c>
    </row>
    <row r="28152" spans="1:15" x14ac:dyDescent="0.3">
      <c r="A28152" t="s">
        <v>23</v>
      </c>
      <c r="B28152">
        <v>0</v>
      </c>
      <c r="C28152">
        <v>1</v>
      </c>
      <c r="D28152" t="s">
        <v>23</v>
      </c>
      <c r="E28152" t="s">
        <v>23777</v>
      </c>
      <c r="F28152" t="s">
        <v>23778</v>
      </c>
      <c r="G28152" t="s">
        <v>14</v>
      </c>
      <c r="H28152" t="s">
        <v>23779</v>
      </c>
      <c r="I28152" t="s">
        <v>19</v>
      </c>
      <c r="M28152">
        <v>7699</v>
      </c>
      <c r="N28152">
        <v>79</v>
      </c>
      <c r="O28152">
        <v>88</v>
      </c>
    </row>
    <row r="28153" spans="1:15" x14ac:dyDescent="0.3">
      <c r="E28153" t="s">
        <v>23777</v>
      </c>
      <c r="F28153" t="s">
        <v>23778</v>
      </c>
      <c r="G28153" t="s">
        <v>23</v>
      </c>
      <c r="H28153" t="s">
        <v>23779</v>
      </c>
      <c r="I28153" t="s">
        <v>26</v>
      </c>
      <c r="M28153">
        <v>7699</v>
      </c>
      <c r="N28153">
        <v>79</v>
      </c>
      <c r="O28153">
        <v>88</v>
      </c>
    </row>
    <row r="28154" spans="1:15" x14ac:dyDescent="0.3">
      <c r="E28154" t="s">
        <v>23784</v>
      </c>
      <c r="F28154" t="s">
        <v>23791</v>
      </c>
      <c r="G28154" t="s">
        <v>17</v>
      </c>
      <c r="H28154" t="s">
        <v>23786</v>
      </c>
      <c r="I28154" t="s">
        <v>19</v>
      </c>
      <c r="M28154">
        <v>7700</v>
      </c>
      <c r="N28154">
        <v>0</v>
      </c>
      <c r="O28154">
        <v>14</v>
      </c>
    </row>
    <row r="28155" spans="1:15" x14ac:dyDescent="0.3">
      <c r="A28155" t="s">
        <v>14</v>
      </c>
      <c r="B28155">
        <v>1</v>
      </c>
      <c r="C28155">
        <v>1</v>
      </c>
      <c r="D28155">
        <v>1</v>
      </c>
      <c r="E28155" t="s">
        <v>23784</v>
      </c>
      <c r="F28155" t="s">
        <v>1314</v>
      </c>
      <c r="G28155" t="s">
        <v>14</v>
      </c>
      <c r="H28155" t="s">
        <v>23793</v>
      </c>
      <c r="I28155" t="s">
        <v>270</v>
      </c>
      <c r="J28155" t="s">
        <v>32</v>
      </c>
      <c r="M28155">
        <v>7700</v>
      </c>
      <c r="N28155">
        <v>0</v>
      </c>
      <c r="O28155">
        <v>4</v>
      </c>
    </row>
    <row r="28156" spans="1:15" x14ac:dyDescent="0.3">
      <c r="E28156" t="s">
        <v>23784</v>
      </c>
      <c r="F28156" t="s">
        <v>407</v>
      </c>
      <c r="G28156" t="s">
        <v>14</v>
      </c>
      <c r="H28156" t="s">
        <v>23786</v>
      </c>
      <c r="I28156" t="s">
        <v>52</v>
      </c>
      <c r="J28156" t="s">
        <v>32</v>
      </c>
      <c r="M28156">
        <v>7700</v>
      </c>
      <c r="N28156">
        <v>8</v>
      </c>
      <c r="O28156">
        <v>14</v>
      </c>
    </row>
    <row r="28157" spans="1:15" x14ac:dyDescent="0.3">
      <c r="A28157" t="s">
        <v>14</v>
      </c>
      <c r="B28157">
        <v>0</v>
      </c>
      <c r="C28157">
        <v>1</v>
      </c>
      <c r="D28157" t="s">
        <v>14</v>
      </c>
      <c r="E28157" t="s">
        <v>23784</v>
      </c>
      <c r="F28157" t="s">
        <v>407</v>
      </c>
      <c r="G28157" t="s">
        <v>17</v>
      </c>
      <c r="H28157" t="s">
        <v>23786</v>
      </c>
      <c r="I28157" t="s">
        <v>26</v>
      </c>
      <c r="M28157">
        <v>7700</v>
      </c>
      <c r="N28157">
        <v>8</v>
      </c>
      <c r="O28157">
        <v>14</v>
      </c>
    </row>
    <row r="28158" spans="1:15" x14ac:dyDescent="0.3">
      <c r="A28158" t="s">
        <v>23</v>
      </c>
      <c r="B28158">
        <v>1</v>
      </c>
      <c r="C28158">
        <v>1</v>
      </c>
      <c r="D28158">
        <v>1</v>
      </c>
      <c r="E28158" t="s">
        <v>23784</v>
      </c>
      <c r="F28158" t="s">
        <v>23789</v>
      </c>
      <c r="G28158" t="s">
        <v>23</v>
      </c>
      <c r="H28158" t="s">
        <v>23790</v>
      </c>
      <c r="I28158" t="s">
        <v>22</v>
      </c>
      <c r="M28158">
        <v>7700</v>
      </c>
      <c r="N28158">
        <v>94</v>
      </c>
      <c r="O28158">
        <v>117</v>
      </c>
    </row>
    <row r="28159" spans="1:15" x14ac:dyDescent="0.3">
      <c r="A28159" t="s">
        <v>23</v>
      </c>
      <c r="B28159">
        <v>1</v>
      </c>
      <c r="C28159">
        <v>1</v>
      </c>
      <c r="D28159">
        <v>1</v>
      </c>
      <c r="E28159" t="s">
        <v>23784</v>
      </c>
      <c r="F28159" t="s">
        <v>23787</v>
      </c>
      <c r="G28159" t="s">
        <v>23</v>
      </c>
      <c r="H28159" t="s">
        <v>23788</v>
      </c>
      <c r="I28159" t="s">
        <v>22</v>
      </c>
      <c r="M28159">
        <v>7700</v>
      </c>
      <c r="N28159">
        <v>151</v>
      </c>
      <c r="O28159">
        <v>168</v>
      </c>
    </row>
    <row r="28160" spans="1:15" x14ac:dyDescent="0.3">
      <c r="A28160" t="s">
        <v>14</v>
      </c>
      <c r="B28160">
        <v>1</v>
      </c>
      <c r="C28160">
        <v>1</v>
      </c>
      <c r="D28160">
        <v>1</v>
      </c>
      <c r="E28160" t="s">
        <v>23784</v>
      </c>
      <c r="F28160" t="s">
        <v>9699</v>
      </c>
      <c r="G28160" t="s">
        <v>14</v>
      </c>
      <c r="H28160" t="s">
        <v>23795</v>
      </c>
      <c r="I28160" t="s">
        <v>35</v>
      </c>
      <c r="J28160" t="s">
        <v>32</v>
      </c>
      <c r="M28160">
        <v>7700</v>
      </c>
      <c r="N28160">
        <v>401</v>
      </c>
      <c r="O28160">
        <v>405</v>
      </c>
    </row>
    <row r="28161" spans="1:15" x14ac:dyDescent="0.3">
      <c r="E28161" t="s">
        <v>23784</v>
      </c>
      <c r="F28161" t="s">
        <v>23791</v>
      </c>
      <c r="G28161" t="s">
        <v>14</v>
      </c>
      <c r="H28161" t="s">
        <v>23792</v>
      </c>
      <c r="I28161" t="s">
        <v>19</v>
      </c>
      <c r="M28161">
        <v>7700</v>
      </c>
      <c r="N28161">
        <v>424</v>
      </c>
      <c r="O28161">
        <v>438</v>
      </c>
    </row>
    <row r="28162" spans="1:15" x14ac:dyDescent="0.3">
      <c r="A28162" t="s">
        <v>14</v>
      </c>
      <c r="B28162">
        <v>1</v>
      </c>
      <c r="C28162">
        <v>1</v>
      </c>
      <c r="D28162">
        <v>1</v>
      </c>
      <c r="E28162" t="s">
        <v>23784</v>
      </c>
      <c r="F28162" t="s">
        <v>1314</v>
      </c>
      <c r="G28162" t="s">
        <v>14</v>
      </c>
      <c r="H28162" t="s">
        <v>23794</v>
      </c>
      <c r="I28162" t="s">
        <v>270</v>
      </c>
      <c r="J28162" t="s">
        <v>32</v>
      </c>
      <c r="M28162">
        <v>7700</v>
      </c>
      <c r="N28162">
        <v>424</v>
      </c>
      <c r="O28162">
        <v>428</v>
      </c>
    </row>
    <row r="28163" spans="1:15" x14ac:dyDescent="0.3">
      <c r="E28163" t="s">
        <v>23784</v>
      </c>
      <c r="F28163" t="s">
        <v>407</v>
      </c>
      <c r="G28163" t="s">
        <v>14</v>
      </c>
      <c r="H28163" t="s">
        <v>23785</v>
      </c>
      <c r="I28163" t="s">
        <v>52</v>
      </c>
      <c r="J28163" t="s">
        <v>32</v>
      </c>
      <c r="M28163">
        <v>7700</v>
      </c>
      <c r="N28163">
        <v>432</v>
      </c>
      <c r="O28163">
        <v>438</v>
      </c>
    </row>
    <row r="28164" spans="1:15" x14ac:dyDescent="0.3">
      <c r="A28164" t="s">
        <v>14</v>
      </c>
      <c r="B28164">
        <v>0</v>
      </c>
      <c r="C28164">
        <v>1</v>
      </c>
      <c r="D28164" t="s">
        <v>14</v>
      </c>
      <c r="E28164" t="s">
        <v>23784</v>
      </c>
      <c r="F28164" t="s">
        <v>407</v>
      </c>
      <c r="G28164" t="s">
        <v>17</v>
      </c>
      <c r="H28164" t="s">
        <v>23785</v>
      </c>
      <c r="I28164" t="s">
        <v>26</v>
      </c>
      <c r="M28164">
        <v>7700</v>
      </c>
      <c r="N28164">
        <v>432</v>
      </c>
      <c r="O28164">
        <v>438</v>
      </c>
    </row>
    <row r="28165" spans="1:15" x14ac:dyDescent="0.3">
      <c r="E28165" t="s">
        <v>17151</v>
      </c>
      <c r="F28165" t="s">
        <v>17152</v>
      </c>
      <c r="G28165" t="s">
        <v>51</v>
      </c>
      <c r="H28165" t="s">
        <v>17153</v>
      </c>
      <c r="I28165" t="s">
        <v>26</v>
      </c>
      <c r="M28165">
        <v>7702</v>
      </c>
      <c r="N28165">
        <v>0</v>
      </c>
      <c r="O28165">
        <v>8</v>
      </c>
    </row>
    <row r="28166" spans="1:15" x14ac:dyDescent="0.3">
      <c r="E28166" t="s">
        <v>17151</v>
      </c>
      <c r="F28166" t="s">
        <v>17152</v>
      </c>
      <c r="G28166" t="s">
        <v>14</v>
      </c>
      <c r="H28166" t="s">
        <v>17153</v>
      </c>
      <c r="I28166" t="s">
        <v>19</v>
      </c>
      <c r="M28166">
        <v>7702</v>
      </c>
      <c r="N28166">
        <v>0</v>
      </c>
      <c r="O28166">
        <v>8</v>
      </c>
    </row>
    <row r="28167" spans="1:15" x14ac:dyDescent="0.3">
      <c r="A28167" t="s">
        <v>14</v>
      </c>
      <c r="B28167">
        <v>1</v>
      </c>
      <c r="C28167">
        <v>1</v>
      </c>
      <c r="D28167">
        <v>1</v>
      </c>
      <c r="E28167" t="s">
        <v>17151</v>
      </c>
      <c r="F28167" t="s">
        <v>17162</v>
      </c>
      <c r="G28167" t="s">
        <v>14</v>
      </c>
      <c r="H28167" t="s">
        <v>17163</v>
      </c>
      <c r="I28167" t="s">
        <v>19</v>
      </c>
      <c r="M28167">
        <v>7702</v>
      </c>
      <c r="N28167">
        <v>12</v>
      </c>
      <c r="O28167">
        <v>21</v>
      </c>
    </row>
    <row r="28168" spans="1:15" x14ac:dyDescent="0.3">
      <c r="E28168" t="s">
        <v>17151</v>
      </c>
      <c r="F28168" t="s">
        <v>17162</v>
      </c>
      <c r="G28168" t="s">
        <v>23</v>
      </c>
      <c r="H28168" t="s">
        <v>17163</v>
      </c>
      <c r="I28168" t="s">
        <v>26</v>
      </c>
      <c r="M28168">
        <v>7702</v>
      </c>
      <c r="N28168">
        <v>12</v>
      </c>
      <c r="O28168">
        <v>21</v>
      </c>
    </row>
    <row r="28169" spans="1:15" x14ac:dyDescent="0.3">
      <c r="A28169" t="s">
        <v>14</v>
      </c>
      <c r="B28169">
        <v>1</v>
      </c>
      <c r="C28169">
        <v>1</v>
      </c>
      <c r="D28169">
        <v>1</v>
      </c>
      <c r="E28169" t="s">
        <v>17151</v>
      </c>
      <c r="F28169" t="s">
        <v>17157</v>
      </c>
      <c r="G28169" t="s">
        <v>14</v>
      </c>
      <c r="H28169" t="s">
        <v>17158</v>
      </c>
      <c r="I28169" t="s">
        <v>22</v>
      </c>
      <c r="M28169">
        <v>7702</v>
      </c>
      <c r="N28169">
        <v>57</v>
      </c>
      <c r="O28169">
        <v>66</v>
      </c>
    </row>
    <row r="28170" spans="1:15" x14ac:dyDescent="0.3">
      <c r="A28170" t="s">
        <v>14</v>
      </c>
      <c r="B28170">
        <v>1</v>
      </c>
      <c r="C28170">
        <v>1</v>
      </c>
      <c r="D28170">
        <v>1</v>
      </c>
      <c r="E28170" t="s">
        <v>17151</v>
      </c>
      <c r="F28170" t="s">
        <v>268</v>
      </c>
      <c r="G28170" t="s">
        <v>14</v>
      </c>
      <c r="H28170" t="s">
        <v>17156</v>
      </c>
      <c r="I28170" t="s">
        <v>35</v>
      </c>
      <c r="J28170" t="s">
        <v>32</v>
      </c>
      <c r="M28170">
        <v>7702</v>
      </c>
      <c r="N28170">
        <v>75</v>
      </c>
      <c r="O28170">
        <v>80</v>
      </c>
    </row>
    <row r="28171" spans="1:15" x14ac:dyDescent="0.3">
      <c r="A28171" t="s">
        <v>14</v>
      </c>
      <c r="B28171">
        <v>1</v>
      </c>
      <c r="C28171">
        <v>1</v>
      </c>
      <c r="D28171">
        <v>1</v>
      </c>
      <c r="E28171" t="s">
        <v>17151</v>
      </c>
      <c r="F28171" t="s">
        <v>4236</v>
      </c>
      <c r="G28171" t="s">
        <v>14</v>
      </c>
      <c r="H28171" t="s">
        <v>17164</v>
      </c>
      <c r="I28171" t="s">
        <v>35</v>
      </c>
      <c r="J28171" t="s">
        <v>32</v>
      </c>
      <c r="M28171">
        <v>7702</v>
      </c>
      <c r="N28171">
        <v>82</v>
      </c>
      <c r="O28171">
        <v>85</v>
      </c>
    </row>
    <row r="28172" spans="1:15" x14ac:dyDescent="0.3">
      <c r="E28172" t="s">
        <v>17151</v>
      </c>
      <c r="F28172" t="s">
        <v>17159</v>
      </c>
      <c r="G28172" t="s">
        <v>14</v>
      </c>
      <c r="H28172" t="s">
        <v>17160</v>
      </c>
      <c r="I28172" t="s">
        <v>31</v>
      </c>
      <c r="J28172" t="s">
        <v>32</v>
      </c>
      <c r="M28172">
        <v>7702</v>
      </c>
      <c r="N28172">
        <v>105</v>
      </c>
      <c r="O28172">
        <v>111</v>
      </c>
    </row>
    <row r="28173" spans="1:15" x14ac:dyDescent="0.3">
      <c r="A28173" t="s">
        <v>14</v>
      </c>
      <c r="B28173">
        <v>0</v>
      </c>
      <c r="C28173">
        <v>1</v>
      </c>
      <c r="D28173" t="s">
        <v>14</v>
      </c>
      <c r="E28173" t="s">
        <v>17151</v>
      </c>
      <c r="F28173" t="s">
        <v>17159</v>
      </c>
      <c r="G28173" t="s">
        <v>23</v>
      </c>
      <c r="H28173" t="s">
        <v>17160</v>
      </c>
      <c r="I28173" t="s">
        <v>26</v>
      </c>
      <c r="M28173">
        <v>7702</v>
      </c>
      <c r="N28173">
        <v>105</v>
      </c>
      <c r="O28173">
        <v>111</v>
      </c>
    </row>
    <row r="28174" spans="1:15" x14ac:dyDescent="0.3">
      <c r="E28174" t="s">
        <v>17151</v>
      </c>
      <c r="F28174" t="s">
        <v>15808</v>
      </c>
      <c r="G28174" t="s">
        <v>14</v>
      </c>
      <c r="H28174" t="s">
        <v>17161</v>
      </c>
      <c r="I28174" t="s">
        <v>19</v>
      </c>
      <c r="M28174">
        <v>7702</v>
      </c>
      <c r="N28174">
        <v>113</v>
      </c>
      <c r="O28174">
        <v>118</v>
      </c>
    </row>
    <row r="28175" spans="1:15" x14ac:dyDescent="0.3">
      <c r="E28175" t="s">
        <v>17151</v>
      </c>
      <c r="F28175" t="s">
        <v>17154</v>
      </c>
      <c r="G28175" t="s">
        <v>23</v>
      </c>
      <c r="H28175" t="s">
        <v>17155</v>
      </c>
      <c r="I28175" t="s">
        <v>26</v>
      </c>
      <c r="M28175">
        <v>7702</v>
      </c>
      <c r="N28175">
        <v>138</v>
      </c>
      <c r="O28175">
        <v>148</v>
      </c>
    </row>
    <row r="28176" spans="1:15" x14ac:dyDescent="0.3">
      <c r="A28176" t="s">
        <v>14</v>
      </c>
      <c r="B28176">
        <v>1</v>
      </c>
      <c r="C28176">
        <v>1</v>
      </c>
      <c r="D28176">
        <v>1</v>
      </c>
      <c r="E28176" t="s">
        <v>17151</v>
      </c>
      <c r="F28176" t="s">
        <v>17154</v>
      </c>
      <c r="G28176" t="s">
        <v>14</v>
      </c>
      <c r="H28176" t="s">
        <v>17155</v>
      </c>
      <c r="I28176" t="s">
        <v>19</v>
      </c>
      <c r="M28176">
        <v>7702</v>
      </c>
      <c r="N28176">
        <v>138</v>
      </c>
      <c r="O28176">
        <v>148</v>
      </c>
    </row>
    <row r="28177" spans="1:15" x14ac:dyDescent="0.3">
      <c r="A28177" t="s">
        <v>23</v>
      </c>
      <c r="B28177">
        <v>1</v>
      </c>
      <c r="C28177">
        <v>1</v>
      </c>
      <c r="D28177">
        <v>1</v>
      </c>
      <c r="E28177" t="s">
        <v>16555</v>
      </c>
      <c r="F28177" t="s">
        <v>8778</v>
      </c>
      <c r="G28177" t="s">
        <v>23</v>
      </c>
      <c r="H28177" t="s">
        <v>23633</v>
      </c>
      <c r="I28177" t="s">
        <v>22</v>
      </c>
      <c r="M28177">
        <v>7706</v>
      </c>
      <c r="N28177">
        <v>31</v>
      </c>
      <c r="O28177">
        <v>37</v>
      </c>
    </row>
    <row r="28178" spans="1:15" x14ac:dyDescent="0.3">
      <c r="A28178" t="s">
        <v>23</v>
      </c>
      <c r="B28178">
        <v>1</v>
      </c>
      <c r="C28178">
        <v>1</v>
      </c>
      <c r="D28178">
        <v>1</v>
      </c>
      <c r="E28178" t="s">
        <v>16555</v>
      </c>
      <c r="F28178" t="s">
        <v>8778</v>
      </c>
      <c r="G28178" t="s">
        <v>23</v>
      </c>
      <c r="H28178" t="s">
        <v>23632</v>
      </c>
      <c r="I28178" t="s">
        <v>22</v>
      </c>
      <c r="M28178">
        <v>7706</v>
      </c>
      <c r="N28178">
        <v>110</v>
      </c>
      <c r="O28178">
        <v>116</v>
      </c>
    </row>
    <row r="28179" spans="1:15" x14ac:dyDescent="0.3">
      <c r="E28179" t="s">
        <v>16555</v>
      </c>
      <c r="F28179" t="s">
        <v>23634</v>
      </c>
      <c r="G28179" t="s">
        <v>23</v>
      </c>
      <c r="H28179" t="s">
        <v>23635</v>
      </c>
      <c r="I28179" t="s">
        <v>22</v>
      </c>
      <c r="M28179">
        <v>7706</v>
      </c>
      <c r="N28179">
        <v>139</v>
      </c>
      <c r="O28179">
        <v>147</v>
      </c>
    </row>
    <row r="28180" spans="1:15" x14ac:dyDescent="0.3">
      <c r="A28180" t="s">
        <v>23</v>
      </c>
      <c r="B28180">
        <v>1</v>
      </c>
      <c r="C28180">
        <v>1</v>
      </c>
      <c r="D28180">
        <v>1</v>
      </c>
      <c r="E28180" t="s">
        <v>16555</v>
      </c>
      <c r="F28180" t="s">
        <v>8778</v>
      </c>
      <c r="G28180" t="s">
        <v>23</v>
      </c>
      <c r="H28180" t="s">
        <v>23633</v>
      </c>
      <c r="I28180" t="s">
        <v>22</v>
      </c>
      <c r="M28180">
        <v>7708</v>
      </c>
      <c r="N28180">
        <v>31</v>
      </c>
      <c r="O28180">
        <v>37</v>
      </c>
    </row>
    <row r="28181" spans="1:15" x14ac:dyDescent="0.3">
      <c r="A28181" t="s">
        <v>23</v>
      </c>
      <c r="B28181">
        <v>1</v>
      </c>
      <c r="C28181">
        <v>1</v>
      </c>
      <c r="D28181">
        <v>1</v>
      </c>
      <c r="E28181" t="s">
        <v>16555</v>
      </c>
      <c r="F28181" t="s">
        <v>8778</v>
      </c>
      <c r="G28181" t="s">
        <v>23</v>
      </c>
      <c r="H28181" t="s">
        <v>23632</v>
      </c>
      <c r="I28181" t="s">
        <v>22</v>
      </c>
      <c r="M28181">
        <v>7708</v>
      </c>
      <c r="N28181">
        <v>110</v>
      </c>
      <c r="O28181">
        <v>116</v>
      </c>
    </row>
    <row r="28182" spans="1:15" x14ac:dyDescent="0.3">
      <c r="E28182" t="s">
        <v>16555</v>
      </c>
      <c r="F28182" t="s">
        <v>23634</v>
      </c>
      <c r="G28182" t="s">
        <v>23</v>
      </c>
      <c r="H28182" t="s">
        <v>23635</v>
      </c>
      <c r="I28182" t="s">
        <v>22</v>
      </c>
      <c r="M28182">
        <v>7708</v>
      </c>
      <c r="N28182">
        <v>139</v>
      </c>
      <c r="O28182">
        <v>147</v>
      </c>
    </row>
    <row r="28183" spans="1:15" x14ac:dyDescent="0.3">
      <c r="E28183" t="s">
        <v>23796</v>
      </c>
      <c r="F28183" t="s">
        <v>6219</v>
      </c>
      <c r="G28183" t="s">
        <v>23</v>
      </c>
      <c r="H28183" t="s">
        <v>23797</v>
      </c>
      <c r="I28183" t="s">
        <v>52</v>
      </c>
      <c r="J28183" t="s">
        <v>117</v>
      </c>
      <c r="M28183">
        <v>7711</v>
      </c>
      <c r="N28183">
        <v>186</v>
      </c>
      <c r="O28183">
        <v>192</v>
      </c>
    </row>
    <row r="28184" spans="1:15" x14ac:dyDescent="0.3">
      <c r="E28184" t="s">
        <v>23796</v>
      </c>
      <c r="F28184" t="s">
        <v>4958</v>
      </c>
      <c r="G28184" t="s">
        <v>23</v>
      </c>
      <c r="H28184" t="s">
        <v>23798</v>
      </c>
      <c r="I28184" t="s">
        <v>52</v>
      </c>
      <c r="J28184" t="s">
        <v>117</v>
      </c>
      <c r="M28184">
        <v>7711</v>
      </c>
      <c r="N28184">
        <v>235</v>
      </c>
      <c r="O28184">
        <v>241</v>
      </c>
    </row>
    <row r="28185" spans="1:15" x14ac:dyDescent="0.3">
      <c r="E28185" t="s">
        <v>23799</v>
      </c>
      <c r="F28185" t="s">
        <v>21963</v>
      </c>
      <c r="G28185" t="s">
        <v>23</v>
      </c>
      <c r="H28185" t="s">
        <v>23801</v>
      </c>
      <c r="I28185" t="s">
        <v>52</v>
      </c>
      <c r="J28185" t="s">
        <v>117</v>
      </c>
      <c r="M28185">
        <v>7713</v>
      </c>
      <c r="N28185">
        <v>87</v>
      </c>
      <c r="O28185">
        <v>91</v>
      </c>
    </row>
    <row r="28186" spans="1:15" x14ac:dyDescent="0.3">
      <c r="E28186" t="s">
        <v>23799</v>
      </c>
      <c r="F28186" t="s">
        <v>21963</v>
      </c>
      <c r="G28186" t="s">
        <v>23</v>
      </c>
      <c r="H28186" t="s">
        <v>23800</v>
      </c>
      <c r="I28186" t="s">
        <v>52</v>
      </c>
      <c r="J28186" t="s">
        <v>117</v>
      </c>
      <c r="M28186">
        <v>7713</v>
      </c>
      <c r="N28186">
        <v>479</v>
      </c>
      <c r="O28186">
        <v>483</v>
      </c>
    </row>
    <row r="28187" spans="1:15" x14ac:dyDescent="0.3">
      <c r="E28187" t="s">
        <v>23802</v>
      </c>
      <c r="F28187" t="s">
        <v>23803</v>
      </c>
      <c r="G28187" t="s">
        <v>51</v>
      </c>
      <c r="H28187" t="s">
        <v>23804</v>
      </c>
      <c r="I28187" t="s">
        <v>52</v>
      </c>
      <c r="J28187" t="s">
        <v>60</v>
      </c>
      <c r="M28187">
        <v>7749</v>
      </c>
      <c r="N28187">
        <v>8</v>
      </c>
      <c r="O28187">
        <v>29</v>
      </c>
    </row>
    <row r="28188" spans="1:15" x14ac:dyDescent="0.3">
      <c r="E28188" t="s">
        <v>23802</v>
      </c>
      <c r="F28188" t="s">
        <v>4071</v>
      </c>
      <c r="G28188" t="s">
        <v>51</v>
      </c>
      <c r="H28188" t="s">
        <v>23805</v>
      </c>
      <c r="I28188" t="s">
        <v>52</v>
      </c>
      <c r="J28188" t="s">
        <v>60</v>
      </c>
      <c r="M28188">
        <v>7749</v>
      </c>
      <c r="N28188">
        <v>145</v>
      </c>
      <c r="O28188">
        <v>155</v>
      </c>
    </row>
    <row r="28189" spans="1:15" x14ac:dyDescent="0.3">
      <c r="E28189" t="s">
        <v>23806</v>
      </c>
      <c r="F28189" t="s">
        <v>23807</v>
      </c>
      <c r="G28189" t="s">
        <v>14</v>
      </c>
      <c r="H28189" t="s">
        <v>23808</v>
      </c>
      <c r="I28189" t="s">
        <v>19</v>
      </c>
      <c r="M28189">
        <v>7754</v>
      </c>
      <c r="N28189">
        <v>0</v>
      </c>
      <c r="O28189">
        <v>56</v>
      </c>
    </row>
    <row r="28190" spans="1:15" x14ac:dyDescent="0.3">
      <c r="A28190" t="s">
        <v>14</v>
      </c>
      <c r="B28190">
        <v>1</v>
      </c>
      <c r="C28190">
        <v>1</v>
      </c>
      <c r="D28190">
        <v>1</v>
      </c>
      <c r="E28190" t="s">
        <v>23806</v>
      </c>
      <c r="F28190" t="s">
        <v>23816</v>
      </c>
      <c r="G28190" t="s">
        <v>14</v>
      </c>
      <c r="H28190" t="s">
        <v>23817</v>
      </c>
      <c r="I28190" t="s">
        <v>270</v>
      </c>
      <c r="J28190" t="s">
        <v>46</v>
      </c>
      <c r="K28190" t="s">
        <v>47</v>
      </c>
      <c r="L28190" t="s">
        <v>43</v>
      </c>
      <c r="M28190">
        <v>7754</v>
      </c>
      <c r="N28190">
        <v>0</v>
      </c>
      <c r="O28190">
        <v>10</v>
      </c>
    </row>
    <row r="28191" spans="1:15" x14ac:dyDescent="0.3">
      <c r="A28191" t="s">
        <v>14</v>
      </c>
      <c r="B28191">
        <v>1</v>
      </c>
      <c r="C28191">
        <v>1</v>
      </c>
      <c r="D28191">
        <v>1</v>
      </c>
      <c r="E28191" t="s">
        <v>23806</v>
      </c>
      <c r="F28191" t="s">
        <v>23846</v>
      </c>
      <c r="G28191" t="s">
        <v>14</v>
      </c>
      <c r="H28191" t="s">
        <v>23847</v>
      </c>
      <c r="I28191" t="s">
        <v>52</v>
      </c>
      <c r="J28191" t="s">
        <v>46</v>
      </c>
      <c r="K28191" t="s">
        <v>47</v>
      </c>
      <c r="L28191" t="s">
        <v>43</v>
      </c>
      <c r="M28191">
        <v>7754</v>
      </c>
      <c r="N28191">
        <v>15</v>
      </c>
      <c r="O28191">
        <v>27</v>
      </c>
    </row>
    <row r="28192" spans="1:15" x14ac:dyDescent="0.3">
      <c r="A28192" t="s">
        <v>237</v>
      </c>
      <c r="B28192">
        <v>0</v>
      </c>
      <c r="C28192">
        <v>0</v>
      </c>
      <c r="D28192">
        <v>0</v>
      </c>
      <c r="E28192" t="s">
        <v>23806</v>
      </c>
      <c r="F28192" t="s">
        <v>23822</v>
      </c>
      <c r="G28192" t="s">
        <v>14</v>
      </c>
      <c r="H28192" t="s">
        <v>23823</v>
      </c>
      <c r="I28192" t="s">
        <v>26</v>
      </c>
      <c r="M28192">
        <v>7754</v>
      </c>
      <c r="N28192">
        <v>32</v>
      </c>
      <c r="O28192">
        <v>41</v>
      </c>
    </row>
    <row r="28193" spans="1:15" x14ac:dyDescent="0.3">
      <c r="E28193" t="s">
        <v>23806</v>
      </c>
      <c r="F28193" t="s">
        <v>23809</v>
      </c>
      <c r="G28193" t="s">
        <v>14</v>
      </c>
      <c r="H28193" t="s">
        <v>23810</v>
      </c>
      <c r="I28193" t="s">
        <v>26</v>
      </c>
      <c r="M28193">
        <v>7754</v>
      </c>
      <c r="N28193">
        <v>47</v>
      </c>
      <c r="O28193">
        <v>56</v>
      </c>
    </row>
    <row r="28194" spans="1:15" x14ac:dyDescent="0.3">
      <c r="A28194" t="s">
        <v>14</v>
      </c>
      <c r="B28194">
        <v>1</v>
      </c>
      <c r="C28194">
        <v>1</v>
      </c>
      <c r="D28194">
        <v>1</v>
      </c>
      <c r="E28194" t="s">
        <v>23806</v>
      </c>
      <c r="F28194" t="s">
        <v>23833</v>
      </c>
      <c r="G28194" t="s">
        <v>14</v>
      </c>
      <c r="H28194" t="s">
        <v>23834</v>
      </c>
      <c r="I28194" t="s">
        <v>26</v>
      </c>
      <c r="M28194">
        <v>7754</v>
      </c>
      <c r="N28194">
        <v>58</v>
      </c>
      <c r="O28194">
        <v>62</v>
      </c>
    </row>
    <row r="28195" spans="1:15" x14ac:dyDescent="0.3">
      <c r="E28195" t="s">
        <v>23806</v>
      </c>
      <c r="F28195" t="s">
        <v>531</v>
      </c>
      <c r="G28195" t="s">
        <v>14</v>
      </c>
      <c r="H28195" t="s">
        <v>23813</v>
      </c>
      <c r="I28195" t="s">
        <v>26</v>
      </c>
      <c r="M28195">
        <v>7754</v>
      </c>
      <c r="N28195">
        <v>79</v>
      </c>
      <c r="O28195">
        <v>82</v>
      </c>
    </row>
    <row r="28196" spans="1:15" x14ac:dyDescent="0.3">
      <c r="E28196" t="s">
        <v>23806</v>
      </c>
      <c r="F28196" t="s">
        <v>23842</v>
      </c>
      <c r="G28196" t="s">
        <v>23</v>
      </c>
      <c r="H28196" t="s">
        <v>23843</v>
      </c>
      <c r="I28196" t="s">
        <v>19</v>
      </c>
      <c r="M28196">
        <v>7754</v>
      </c>
      <c r="N28196">
        <v>79</v>
      </c>
      <c r="O28196">
        <v>101</v>
      </c>
    </row>
    <row r="28197" spans="1:15" x14ac:dyDescent="0.3">
      <c r="E28197" t="s">
        <v>23806</v>
      </c>
      <c r="F28197" t="s">
        <v>23826</v>
      </c>
      <c r="G28197" t="s">
        <v>17</v>
      </c>
      <c r="H28197" t="s">
        <v>23827</v>
      </c>
      <c r="I28197" t="s">
        <v>26</v>
      </c>
      <c r="M28197">
        <v>7754</v>
      </c>
      <c r="N28197">
        <v>88</v>
      </c>
      <c r="O28197">
        <v>101</v>
      </c>
    </row>
    <row r="28198" spans="1:15" x14ac:dyDescent="0.3">
      <c r="E28198" t="s">
        <v>23806</v>
      </c>
      <c r="F28198" t="s">
        <v>23814</v>
      </c>
      <c r="G28198" t="s">
        <v>23</v>
      </c>
      <c r="H28198" t="s">
        <v>23815</v>
      </c>
      <c r="I28198" t="s">
        <v>19</v>
      </c>
      <c r="M28198">
        <v>7754</v>
      </c>
      <c r="N28198">
        <v>103</v>
      </c>
      <c r="O28198">
        <v>113</v>
      </c>
    </row>
    <row r="28199" spans="1:15" x14ac:dyDescent="0.3">
      <c r="A28199" t="s">
        <v>237</v>
      </c>
      <c r="B28199">
        <v>0</v>
      </c>
      <c r="C28199">
        <v>0</v>
      </c>
      <c r="D28199">
        <v>0</v>
      </c>
      <c r="E28199" t="s">
        <v>23806</v>
      </c>
      <c r="F28199" t="s">
        <v>23814</v>
      </c>
      <c r="G28199" t="s">
        <v>14</v>
      </c>
      <c r="H28199" t="s">
        <v>23815</v>
      </c>
      <c r="I28199" t="s">
        <v>26</v>
      </c>
      <c r="M28199">
        <v>7754</v>
      </c>
      <c r="N28199">
        <v>103</v>
      </c>
      <c r="O28199">
        <v>113</v>
      </c>
    </row>
    <row r="28200" spans="1:15" x14ac:dyDescent="0.3">
      <c r="E28200" t="s">
        <v>23806</v>
      </c>
      <c r="F28200" t="s">
        <v>23818</v>
      </c>
      <c r="G28200" t="s">
        <v>23</v>
      </c>
      <c r="H28200" t="s">
        <v>23819</v>
      </c>
      <c r="I28200" t="s">
        <v>19</v>
      </c>
      <c r="M28200">
        <v>7754</v>
      </c>
      <c r="N28200">
        <v>115</v>
      </c>
      <c r="O28200">
        <v>153</v>
      </c>
    </row>
    <row r="28201" spans="1:15" x14ac:dyDescent="0.3">
      <c r="E28201" t="s">
        <v>23806</v>
      </c>
      <c r="F28201" t="s">
        <v>23824</v>
      </c>
      <c r="G28201" t="s">
        <v>17</v>
      </c>
      <c r="H28201" t="s">
        <v>23825</v>
      </c>
      <c r="I28201" t="s">
        <v>26</v>
      </c>
      <c r="M28201">
        <v>7754</v>
      </c>
      <c r="N28201">
        <v>115</v>
      </c>
      <c r="O28201">
        <v>129</v>
      </c>
    </row>
    <row r="28202" spans="1:15" x14ac:dyDescent="0.3">
      <c r="E28202" t="s">
        <v>23806</v>
      </c>
      <c r="F28202" t="s">
        <v>23844</v>
      </c>
      <c r="G28202" t="s">
        <v>17</v>
      </c>
      <c r="H28202" t="s">
        <v>23845</v>
      </c>
      <c r="I28202" t="s">
        <v>26</v>
      </c>
      <c r="M28202">
        <v>7754</v>
      </c>
      <c r="N28202">
        <v>130</v>
      </c>
      <c r="O28202">
        <v>153</v>
      </c>
    </row>
    <row r="28203" spans="1:15" x14ac:dyDescent="0.3">
      <c r="E28203" t="s">
        <v>23806</v>
      </c>
      <c r="F28203" t="s">
        <v>23829</v>
      </c>
      <c r="G28203" t="s">
        <v>14</v>
      </c>
      <c r="H28203" t="s">
        <v>23830</v>
      </c>
      <c r="I28203" t="s">
        <v>19</v>
      </c>
      <c r="M28203">
        <v>7754</v>
      </c>
      <c r="N28203">
        <v>155</v>
      </c>
      <c r="O28203">
        <v>186</v>
      </c>
    </row>
    <row r="28204" spans="1:15" x14ac:dyDescent="0.3">
      <c r="A28204" t="s">
        <v>237</v>
      </c>
      <c r="B28204">
        <v>0</v>
      </c>
      <c r="C28204">
        <v>0</v>
      </c>
      <c r="D28204">
        <v>0</v>
      </c>
      <c r="E28204" t="s">
        <v>23806</v>
      </c>
      <c r="F28204" t="s">
        <v>23831</v>
      </c>
      <c r="G28204" t="s">
        <v>14</v>
      </c>
      <c r="H28204" t="s">
        <v>23832</v>
      </c>
      <c r="I28204" t="s">
        <v>26</v>
      </c>
      <c r="M28204">
        <v>7754</v>
      </c>
      <c r="N28204">
        <v>155</v>
      </c>
      <c r="O28204">
        <v>159</v>
      </c>
    </row>
    <row r="28205" spans="1:15" x14ac:dyDescent="0.3">
      <c r="E28205" t="s">
        <v>23806</v>
      </c>
      <c r="F28205" t="s">
        <v>23837</v>
      </c>
      <c r="G28205" t="s">
        <v>17</v>
      </c>
      <c r="H28205" t="s">
        <v>23838</v>
      </c>
      <c r="I28205" t="s">
        <v>26</v>
      </c>
      <c r="M28205">
        <v>7754</v>
      </c>
      <c r="N28205">
        <v>169</v>
      </c>
      <c r="O28205">
        <v>199</v>
      </c>
    </row>
    <row r="28206" spans="1:15" x14ac:dyDescent="0.3">
      <c r="E28206" t="s">
        <v>23806</v>
      </c>
      <c r="F28206" t="s">
        <v>23820</v>
      </c>
      <c r="G28206" t="s">
        <v>14</v>
      </c>
      <c r="H28206" t="s">
        <v>23821</v>
      </c>
      <c r="I28206" t="s">
        <v>19</v>
      </c>
      <c r="M28206">
        <v>7754</v>
      </c>
      <c r="N28206">
        <v>201</v>
      </c>
      <c r="O28206">
        <v>231</v>
      </c>
    </row>
    <row r="28207" spans="1:15" x14ac:dyDescent="0.3">
      <c r="A28207" t="s">
        <v>237</v>
      </c>
      <c r="B28207">
        <v>0</v>
      </c>
      <c r="C28207">
        <v>0</v>
      </c>
      <c r="D28207">
        <v>0</v>
      </c>
      <c r="E28207" t="s">
        <v>23806</v>
      </c>
      <c r="F28207" t="s">
        <v>23835</v>
      </c>
      <c r="G28207" t="s">
        <v>14</v>
      </c>
      <c r="H28207" t="s">
        <v>23836</v>
      </c>
      <c r="I28207" t="s">
        <v>26</v>
      </c>
      <c r="M28207">
        <v>7754</v>
      </c>
      <c r="N28207">
        <v>201</v>
      </c>
      <c r="O28207">
        <v>216</v>
      </c>
    </row>
    <row r="28208" spans="1:15" x14ac:dyDescent="0.3">
      <c r="E28208" t="s">
        <v>23806</v>
      </c>
      <c r="F28208" t="s">
        <v>760</v>
      </c>
      <c r="G28208" t="s">
        <v>14</v>
      </c>
      <c r="H28208" t="s">
        <v>23841</v>
      </c>
      <c r="I28208" t="s">
        <v>26</v>
      </c>
      <c r="M28208">
        <v>7754</v>
      </c>
      <c r="N28208">
        <v>226</v>
      </c>
      <c r="O28208">
        <v>231</v>
      </c>
    </row>
    <row r="28209" spans="1:15" x14ac:dyDescent="0.3">
      <c r="E28209" t="s">
        <v>23806</v>
      </c>
      <c r="F28209" t="s">
        <v>23811</v>
      </c>
      <c r="G28209" t="s">
        <v>14</v>
      </c>
      <c r="H28209" t="s">
        <v>23812</v>
      </c>
      <c r="I28209" t="s">
        <v>26</v>
      </c>
      <c r="M28209">
        <v>7754</v>
      </c>
      <c r="N28209">
        <v>237</v>
      </c>
      <c r="O28209">
        <v>242</v>
      </c>
    </row>
    <row r="28210" spans="1:15" x14ac:dyDescent="0.3">
      <c r="E28210" t="s">
        <v>23806</v>
      </c>
      <c r="F28210" t="s">
        <v>23828</v>
      </c>
      <c r="G28210" t="s">
        <v>14</v>
      </c>
      <c r="H28210" t="s">
        <v>23812</v>
      </c>
      <c r="I28210" t="s">
        <v>19</v>
      </c>
      <c r="M28210">
        <v>7754</v>
      </c>
      <c r="N28210">
        <v>237</v>
      </c>
      <c r="O28210">
        <v>254</v>
      </c>
    </row>
    <row r="28211" spans="1:15" x14ac:dyDescent="0.3">
      <c r="E28211" t="s">
        <v>23806</v>
      </c>
      <c r="F28211" t="s">
        <v>23839</v>
      </c>
      <c r="G28211" t="s">
        <v>14</v>
      </c>
      <c r="H28211" t="s">
        <v>23840</v>
      </c>
      <c r="I28211" t="s">
        <v>26</v>
      </c>
      <c r="M28211">
        <v>7754</v>
      </c>
      <c r="N28211">
        <v>247</v>
      </c>
      <c r="O28211">
        <v>254</v>
      </c>
    </row>
    <row r="28212" spans="1:15" x14ac:dyDescent="0.3">
      <c r="E28212" t="s">
        <v>23848</v>
      </c>
      <c r="F28212" t="s">
        <v>23849</v>
      </c>
      <c r="G28212" t="s">
        <v>14</v>
      </c>
      <c r="H28212" t="s">
        <v>23850</v>
      </c>
      <c r="I28212" t="s">
        <v>19</v>
      </c>
      <c r="M28212">
        <v>7756</v>
      </c>
      <c r="N28212">
        <v>0</v>
      </c>
      <c r="O28212">
        <v>81</v>
      </c>
    </row>
    <row r="28213" spans="1:15" x14ac:dyDescent="0.3">
      <c r="E28213" t="s">
        <v>23848</v>
      </c>
      <c r="F28213" t="s">
        <v>23855</v>
      </c>
      <c r="G28213" t="s">
        <v>14</v>
      </c>
      <c r="H28213" t="s">
        <v>23856</v>
      </c>
      <c r="I28213" t="s">
        <v>26</v>
      </c>
      <c r="M28213">
        <v>7756</v>
      </c>
      <c r="N28213">
        <v>0</v>
      </c>
      <c r="O28213">
        <v>9</v>
      </c>
    </row>
    <row r="28214" spans="1:15" x14ac:dyDescent="0.3">
      <c r="E28214" t="s">
        <v>23848</v>
      </c>
      <c r="F28214" t="s">
        <v>23873</v>
      </c>
      <c r="G28214" t="s">
        <v>14</v>
      </c>
      <c r="H28214" t="s">
        <v>23874</v>
      </c>
      <c r="I28214" t="s">
        <v>26</v>
      </c>
      <c r="M28214">
        <v>7756</v>
      </c>
      <c r="N28214">
        <v>14</v>
      </c>
      <c r="O28214">
        <v>30</v>
      </c>
    </row>
    <row r="28215" spans="1:15" x14ac:dyDescent="0.3">
      <c r="E28215" t="s">
        <v>23848</v>
      </c>
      <c r="F28215" t="s">
        <v>23859</v>
      </c>
      <c r="G28215" t="s">
        <v>17</v>
      </c>
      <c r="H28215" t="s">
        <v>23860</v>
      </c>
      <c r="I28215" t="s">
        <v>26</v>
      </c>
      <c r="M28215">
        <v>7756</v>
      </c>
      <c r="N28215">
        <v>110</v>
      </c>
      <c r="O28215">
        <v>117</v>
      </c>
    </row>
    <row r="28216" spans="1:15" x14ac:dyDescent="0.3">
      <c r="E28216" t="s">
        <v>23848</v>
      </c>
      <c r="F28216" t="s">
        <v>23879</v>
      </c>
      <c r="G28216" t="s">
        <v>23</v>
      </c>
      <c r="H28216" t="s">
        <v>23880</v>
      </c>
      <c r="I28216" t="s">
        <v>19</v>
      </c>
      <c r="M28216">
        <v>7756</v>
      </c>
      <c r="N28216">
        <v>110</v>
      </c>
      <c r="O28216">
        <v>131</v>
      </c>
    </row>
    <row r="28217" spans="1:15" x14ac:dyDescent="0.3">
      <c r="E28217" t="s">
        <v>23848</v>
      </c>
      <c r="F28217" t="s">
        <v>23867</v>
      </c>
      <c r="G28217" t="s">
        <v>17</v>
      </c>
      <c r="H28217" t="s">
        <v>23868</v>
      </c>
      <c r="I28217" t="s">
        <v>26</v>
      </c>
      <c r="M28217">
        <v>7756</v>
      </c>
      <c r="N28217">
        <v>133</v>
      </c>
      <c r="O28217">
        <v>137</v>
      </c>
    </row>
    <row r="28218" spans="1:15" x14ac:dyDescent="0.3">
      <c r="E28218" t="s">
        <v>23848</v>
      </c>
      <c r="F28218" t="s">
        <v>23869</v>
      </c>
      <c r="G28218" t="s">
        <v>14</v>
      </c>
      <c r="H28218" t="s">
        <v>23870</v>
      </c>
      <c r="I28218" t="s">
        <v>26</v>
      </c>
      <c r="M28218">
        <v>7756</v>
      </c>
      <c r="N28218">
        <v>145</v>
      </c>
      <c r="O28218">
        <v>164</v>
      </c>
    </row>
    <row r="28219" spans="1:15" x14ac:dyDescent="0.3">
      <c r="E28219" t="s">
        <v>23848</v>
      </c>
      <c r="F28219" t="s">
        <v>23865</v>
      </c>
      <c r="G28219" t="s">
        <v>23</v>
      </c>
      <c r="H28219" t="s">
        <v>23866</v>
      </c>
      <c r="I28219" t="s">
        <v>19</v>
      </c>
      <c r="M28219">
        <v>7756</v>
      </c>
      <c r="N28219">
        <v>169</v>
      </c>
      <c r="O28219">
        <v>195</v>
      </c>
    </row>
    <row r="28220" spans="1:15" x14ac:dyDescent="0.3">
      <c r="E28220" t="s">
        <v>23848</v>
      </c>
      <c r="F28220" t="s">
        <v>23875</v>
      </c>
      <c r="G28220" t="s">
        <v>23</v>
      </c>
      <c r="H28220" t="s">
        <v>23876</v>
      </c>
      <c r="I28220" t="s">
        <v>26</v>
      </c>
      <c r="M28220">
        <v>7756</v>
      </c>
      <c r="N28220">
        <v>169</v>
      </c>
      <c r="O28220">
        <v>184</v>
      </c>
    </row>
    <row r="28221" spans="1:15" x14ac:dyDescent="0.3">
      <c r="E28221" t="s">
        <v>23848</v>
      </c>
      <c r="F28221" t="s">
        <v>23857</v>
      </c>
      <c r="G28221" t="s">
        <v>14</v>
      </c>
      <c r="H28221" t="s">
        <v>23858</v>
      </c>
      <c r="I28221" t="s">
        <v>26</v>
      </c>
      <c r="M28221">
        <v>7756</v>
      </c>
      <c r="N28221">
        <v>223</v>
      </c>
      <c r="O28221">
        <v>244</v>
      </c>
    </row>
    <row r="28222" spans="1:15" x14ac:dyDescent="0.3">
      <c r="A28222" t="s">
        <v>237</v>
      </c>
      <c r="B28222">
        <v>0</v>
      </c>
      <c r="C28222">
        <v>0</v>
      </c>
      <c r="D28222">
        <v>0</v>
      </c>
      <c r="E28222" t="s">
        <v>23848</v>
      </c>
      <c r="F28222" t="s">
        <v>23871</v>
      </c>
      <c r="G28222" t="s">
        <v>14</v>
      </c>
      <c r="H28222" t="s">
        <v>23872</v>
      </c>
      <c r="I28222" t="s">
        <v>41</v>
      </c>
      <c r="J28222" t="s">
        <v>46</v>
      </c>
      <c r="K28222" t="s">
        <v>475</v>
      </c>
      <c r="M28222">
        <v>7756</v>
      </c>
      <c r="N28222">
        <v>223</v>
      </c>
      <c r="O28222">
        <v>250</v>
      </c>
    </row>
    <row r="28223" spans="1:15" x14ac:dyDescent="0.3">
      <c r="E28223" t="s">
        <v>23848</v>
      </c>
      <c r="F28223" t="s">
        <v>23851</v>
      </c>
      <c r="G28223" t="s">
        <v>23</v>
      </c>
      <c r="H28223" t="s">
        <v>23852</v>
      </c>
      <c r="I28223" t="s">
        <v>19</v>
      </c>
      <c r="M28223">
        <v>7756</v>
      </c>
      <c r="N28223">
        <v>251</v>
      </c>
      <c r="O28223">
        <v>293</v>
      </c>
    </row>
    <row r="28224" spans="1:15" x14ac:dyDescent="0.3">
      <c r="E28224" t="s">
        <v>23848</v>
      </c>
      <c r="F28224" t="s">
        <v>23877</v>
      </c>
      <c r="G28224" t="s">
        <v>23</v>
      </c>
      <c r="H28224" t="s">
        <v>23878</v>
      </c>
      <c r="I28224" t="s">
        <v>19</v>
      </c>
      <c r="M28224">
        <v>7756</v>
      </c>
      <c r="N28224">
        <v>300</v>
      </c>
      <c r="O28224">
        <v>332</v>
      </c>
    </row>
    <row r="28225" spans="1:15" x14ac:dyDescent="0.3">
      <c r="E28225" t="s">
        <v>23848</v>
      </c>
      <c r="F28225" t="s">
        <v>23863</v>
      </c>
      <c r="G28225" t="s">
        <v>23</v>
      </c>
      <c r="H28225" t="s">
        <v>23864</v>
      </c>
      <c r="I28225" t="s">
        <v>26</v>
      </c>
      <c r="M28225">
        <v>7756</v>
      </c>
      <c r="N28225">
        <v>313</v>
      </c>
      <c r="O28225">
        <v>320</v>
      </c>
    </row>
    <row r="28226" spans="1:15" x14ac:dyDescent="0.3">
      <c r="E28226" t="s">
        <v>23848</v>
      </c>
      <c r="F28226" t="s">
        <v>23861</v>
      </c>
      <c r="G28226" t="s">
        <v>14</v>
      </c>
      <c r="H28226" t="s">
        <v>23862</v>
      </c>
      <c r="I28226" t="s">
        <v>19</v>
      </c>
      <c r="M28226">
        <v>7756</v>
      </c>
      <c r="N28226">
        <v>334</v>
      </c>
      <c r="O28226">
        <v>400</v>
      </c>
    </row>
    <row r="28227" spans="1:15" x14ac:dyDescent="0.3">
      <c r="A28227" t="s">
        <v>237</v>
      </c>
      <c r="B28227">
        <v>0</v>
      </c>
      <c r="C28227">
        <v>0</v>
      </c>
      <c r="D28227">
        <v>0</v>
      </c>
      <c r="E28227" t="s">
        <v>23848</v>
      </c>
      <c r="F28227" t="s">
        <v>23853</v>
      </c>
      <c r="G28227" t="s">
        <v>14</v>
      </c>
      <c r="H28227" t="s">
        <v>23854</v>
      </c>
      <c r="I28227" t="s">
        <v>52</v>
      </c>
      <c r="J28227" t="s">
        <v>46</v>
      </c>
      <c r="K28227" t="s">
        <v>475</v>
      </c>
      <c r="M28227">
        <v>7756</v>
      </c>
      <c r="N28227">
        <v>338</v>
      </c>
      <c r="O28227">
        <v>358</v>
      </c>
    </row>
    <row r="28228" spans="1:15" x14ac:dyDescent="0.3">
      <c r="A28228" t="s">
        <v>14</v>
      </c>
      <c r="B28228">
        <v>1</v>
      </c>
      <c r="C28228">
        <v>1</v>
      </c>
      <c r="D28228">
        <v>1</v>
      </c>
      <c r="E28228" t="s">
        <v>23881</v>
      </c>
      <c r="F28228" t="s">
        <v>23885</v>
      </c>
      <c r="G28228" t="s">
        <v>14</v>
      </c>
      <c r="H28228" t="s">
        <v>23886</v>
      </c>
      <c r="I28228" t="s">
        <v>22</v>
      </c>
      <c r="M28228">
        <v>7765</v>
      </c>
      <c r="N28228">
        <v>52</v>
      </c>
      <c r="O28228">
        <v>58</v>
      </c>
    </row>
    <row r="28229" spans="1:15" x14ac:dyDescent="0.3">
      <c r="A28229" t="s">
        <v>23</v>
      </c>
      <c r="B28229">
        <v>1</v>
      </c>
      <c r="C28229">
        <v>1</v>
      </c>
      <c r="D28229">
        <v>1</v>
      </c>
      <c r="E28229" t="s">
        <v>23881</v>
      </c>
      <c r="F28229" t="s">
        <v>23887</v>
      </c>
      <c r="G28229" t="s">
        <v>23</v>
      </c>
      <c r="H28229" t="s">
        <v>23888</v>
      </c>
      <c r="I28229" t="s">
        <v>22</v>
      </c>
      <c r="M28229">
        <v>7765</v>
      </c>
      <c r="N28229">
        <v>136</v>
      </c>
      <c r="O28229">
        <v>145</v>
      </c>
    </row>
    <row r="28230" spans="1:15" x14ac:dyDescent="0.3">
      <c r="A28230" t="s">
        <v>14</v>
      </c>
      <c r="B28230">
        <v>1</v>
      </c>
      <c r="C28230">
        <v>1</v>
      </c>
      <c r="D28230">
        <v>1</v>
      </c>
      <c r="E28230" t="s">
        <v>23881</v>
      </c>
      <c r="F28230" t="s">
        <v>23882</v>
      </c>
      <c r="G28230" t="s">
        <v>14</v>
      </c>
      <c r="H28230" t="s">
        <v>23883</v>
      </c>
      <c r="I28230" t="s">
        <v>35</v>
      </c>
      <c r="J28230" t="s">
        <v>46</v>
      </c>
      <c r="K28230" t="s">
        <v>47</v>
      </c>
      <c r="L28230" t="s">
        <v>43</v>
      </c>
      <c r="M28230">
        <v>7765</v>
      </c>
      <c r="N28230">
        <v>157</v>
      </c>
      <c r="O28230">
        <v>173</v>
      </c>
    </row>
    <row r="28231" spans="1:15" x14ac:dyDescent="0.3">
      <c r="A28231" t="s">
        <v>14</v>
      </c>
      <c r="B28231">
        <v>1</v>
      </c>
      <c r="C28231">
        <v>1</v>
      </c>
      <c r="D28231">
        <v>1</v>
      </c>
      <c r="E28231" t="s">
        <v>23881</v>
      </c>
      <c r="F28231" t="s">
        <v>23889</v>
      </c>
      <c r="G28231" t="s">
        <v>14</v>
      </c>
      <c r="H28231" t="s">
        <v>23890</v>
      </c>
      <c r="I28231" t="s">
        <v>35</v>
      </c>
      <c r="J28231" t="s">
        <v>42</v>
      </c>
      <c r="K28231" t="s">
        <v>43</v>
      </c>
      <c r="M28231">
        <v>7765</v>
      </c>
      <c r="N28231">
        <v>279</v>
      </c>
      <c r="O28231">
        <v>284</v>
      </c>
    </row>
    <row r="28232" spans="1:15" x14ac:dyDescent="0.3">
      <c r="E28232" t="s">
        <v>23881</v>
      </c>
      <c r="F28232" t="s">
        <v>241</v>
      </c>
      <c r="G28232" t="s">
        <v>23</v>
      </c>
      <c r="H28232" t="s">
        <v>23884</v>
      </c>
      <c r="I28232" t="s">
        <v>52</v>
      </c>
      <c r="J28232" t="s">
        <v>117</v>
      </c>
      <c r="M28232">
        <v>7765</v>
      </c>
      <c r="N28232">
        <v>321</v>
      </c>
      <c r="O28232">
        <v>327</v>
      </c>
    </row>
    <row r="28233" spans="1:15" x14ac:dyDescent="0.3">
      <c r="E28233" t="s">
        <v>23891</v>
      </c>
      <c r="F28233" t="s">
        <v>23892</v>
      </c>
      <c r="G28233" t="s">
        <v>14</v>
      </c>
      <c r="H28233" t="s">
        <v>23893</v>
      </c>
      <c r="I28233" t="s">
        <v>52</v>
      </c>
      <c r="J28233" t="s">
        <v>32</v>
      </c>
      <c r="M28233">
        <v>7766</v>
      </c>
      <c r="N28233">
        <v>0</v>
      </c>
      <c r="O28233">
        <v>3</v>
      </c>
    </row>
    <row r="28234" spans="1:15" x14ac:dyDescent="0.3">
      <c r="A28234" t="s">
        <v>237</v>
      </c>
      <c r="B28234">
        <v>0</v>
      </c>
      <c r="C28234">
        <v>0</v>
      </c>
      <c r="D28234">
        <v>0</v>
      </c>
      <c r="E28234" t="s">
        <v>23891</v>
      </c>
      <c r="F28234" t="s">
        <v>627</v>
      </c>
      <c r="G28234" t="s">
        <v>23</v>
      </c>
      <c r="H28234" t="s">
        <v>23907</v>
      </c>
      <c r="I28234" t="s">
        <v>26</v>
      </c>
      <c r="M28234">
        <v>7766</v>
      </c>
      <c r="N28234">
        <v>56</v>
      </c>
      <c r="O28234">
        <v>61</v>
      </c>
    </row>
    <row r="28235" spans="1:15" x14ac:dyDescent="0.3">
      <c r="E28235" t="s">
        <v>23891</v>
      </c>
      <c r="F28235" t="s">
        <v>23916</v>
      </c>
      <c r="G28235" t="s">
        <v>23</v>
      </c>
      <c r="H28235" t="s">
        <v>23917</v>
      </c>
      <c r="I28235" t="s">
        <v>19</v>
      </c>
      <c r="M28235">
        <v>7766</v>
      </c>
      <c r="N28235">
        <v>56</v>
      </c>
      <c r="O28235">
        <v>65</v>
      </c>
    </row>
    <row r="28236" spans="1:15" x14ac:dyDescent="0.3">
      <c r="E28236" t="s">
        <v>23891</v>
      </c>
      <c r="F28236" t="s">
        <v>23897</v>
      </c>
      <c r="G28236" t="s">
        <v>14</v>
      </c>
      <c r="H28236" t="s">
        <v>23898</v>
      </c>
      <c r="I28236" t="s">
        <v>19</v>
      </c>
      <c r="M28236">
        <v>7766</v>
      </c>
      <c r="N28236">
        <v>67</v>
      </c>
      <c r="O28236">
        <v>108</v>
      </c>
    </row>
    <row r="28237" spans="1:15" x14ac:dyDescent="0.3">
      <c r="E28237" t="s">
        <v>23891</v>
      </c>
      <c r="F28237" t="s">
        <v>23899</v>
      </c>
      <c r="G28237" t="s">
        <v>14</v>
      </c>
      <c r="H28237" t="s">
        <v>23900</v>
      </c>
      <c r="I28237" t="s">
        <v>26</v>
      </c>
      <c r="M28237">
        <v>7766</v>
      </c>
      <c r="N28237">
        <v>71</v>
      </c>
      <c r="O28237">
        <v>87</v>
      </c>
    </row>
    <row r="28238" spans="1:15" x14ac:dyDescent="0.3">
      <c r="A28238" t="s">
        <v>237</v>
      </c>
      <c r="B28238">
        <v>0</v>
      </c>
      <c r="C28238">
        <v>0</v>
      </c>
      <c r="D28238">
        <v>0</v>
      </c>
      <c r="E28238" t="s">
        <v>23891</v>
      </c>
      <c r="F28238" t="s">
        <v>23918</v>
      </c>
      <c r="G28238" t="s">
        <v>14</v>
      </c>
      <c r="H28238" t="s">
        <v>23919</v>
      </c>
      <c r="I28238" t="s">
        <v>52</v>
      </c>
      <c r="J28238" t="s">
        <v>46</v>
      </c>
      <c r="K28238" t="s">
        <v>475</v>
      </c>
      <c r="M28238">
        <v>7766</v>
      </c>
      <c r="N28238">
        <v>71</v>
      </c>
      <c r="O28238">
        <v>108</v>
      </c>
    </row>
    <row r="28239" spans="1:15" x14ac:dyDescent="0.3">
      <c r="A28239" t="s">
        <v>237</v>
      </c>
      <c r="B28239">
        <v>0</v>
      </c>
      <c r="C28239">
        <v>0</v>
      </c>
      <c r="D28239">
        <v>0</v>
      </c>
      <c r="E28239" t="s">
        <v>23891</v>
      </c>
      <c r="F28239" t="s">
        <v>23925</v>
      </c>
      <c r="G28239" t="s">
        <v>14</v>
      </c>
      <c r="H28239" t="s">
        <v>23926</v>
      </c>
      <c r="I28239" t="s">
        <v>22</v>
      </c>
      <c r="M28239">
        <v>7766</v>
      </c>
      <c r="N28239">
        <v>127</v>
      </c>
      <c r="O28239">
        <v>166</v>
      </c>
    </row>
    <row r="28240" spans="1:15" x14ac:dyDescent="0.3">
      <c r="E28240" t="s">
        <v>23891</v>
      </c>
      <c r="F28240" t="s">
        <v>531</v>
      </c>
      <c r="G28240" t="s">
        <v>14</v>
      </c>
      <c r="H28240" t="s">
        <v>23894</v>
      </c>
      <c r="I28240" t="s">
        <v>26</v>
      </c>
      <c r="M28240">
        <v>7766</v>
      </c>
      <c r="N28240">
        <v>168</v>
      </c>
      <c r="O28240">
        <v>171</v>
      </c>
    </row>
    <row r="28241" spans="1:15" x14ac:dyDescent="0.3">
      <c r="E28241" t="s">
        <v>23891</v>
      </c>
      <c r="F28241" t="s">
        <v>23905</v>
      </c>
      <c r="G28241" t="s">
        <v>14</v>
      </c>
      <c r="H28241" t="s">
        <v>23906</v>
      </c>
      <c r="I28241" t="s">
        <v>52</v>
      </c>
      <c r="J28241" t="s">
        <v>32</v>
      </c>
      <c r="M28241">
        <v>7766</v>
      </c>
      <c r="N28241">
        <v>197</v>
      </c>
      <c r="O28241">
        <v>205</v>
      </c>
    </row>
    <row r="28242" spans="1:15" x14ac:dyDescent="0.3">
      <c r="E28242" t="s">
        <v>23891</v>
      </c>
      <c r="F28242" t="s">
        <v>23912</v>
      </c>
      <c r="G28242" t="s">
        <v>17</v>
      </c>
      <c r="H28242" t="s">
        <v>23913</v>
      </c>
      <c r="I28242" t="s">
        <v>26</v>
      </c>
      <c r="M28242">
        <v>7766</v>
      </c>
      <c r="N28242">
        <v>197</v>
      </c>
      <c r="O28242">
        <v>218</v>
      </c>
    </row>
    <row r="28243" spans="1:15" x14ac:dyDescent="0.3">
      <c r="E28243" t="s">
        <v>23891</v>
      </c>
      <c r="F28243" t="s">
        <v>23927</v>
      </c>
      <c r="G28243" t="s">
        <v>23</v>
      </c>
      <c r="H28243" t="s">
        <v>23928</v>
      </c>
      <c r="I28243" t="s">
        <v>19</v>
      </c>
      <c r="M28243">
        <v>7766</v>
      </c>
      <c r="N28243">
        <v>219</v>
      </c>
      <c r="O28243">
        <v>267</v>
      </c>
    </row>
    <row r="28244" spans="1:15" x14ac:dyDescent="0.3">
      <c r="A28244" t="s">
        <v>23</v>
      </c>
      <c r="B28244">
        <v>1</v>
      </c>
      <c r="C28244">
        <v>1</v>
      </c>
      <c r="D28244">
        <v>1</v>
      </c>
      <c r="E28244" t="s">
        <v>23891</v>
      </c>
      <c r="F28244" t="s">
        <v>23929</v>
      </c>
      <c r="G28244" t="s">
        <v>23</v>
      </c>
      <c r="H28244" t="s">
        <v>23930</v>
      </c>
      <c r="I28244" t="s">
        <v>69</v>
      </c>
      <c r="J28244" t="s">
        <v>112</v>
      </c>
      <c r="M28244">
        <v>7766</v>
      </c>
      <c r="N28244">
        <v>236</v>
      </c>
      <c r="O28244">
        <v>247</v>
      </c>
    </row>
    <row r="28245" spans="1:15" x14ac:dyDescent="0.3">
      <c r="E28245" t="s">
        <v>23891</v>
      </c>
      <c r="F28245" t="s">
        <v>23923</v>
      </c>
      <c r="G28245" t="s">
        <v>14</v>
      </c>
      <c r="H28245" t="s">
        <v>23924</v>
      </c>
      <c r="I28245" t="s">
        <v>26</v>
      </c>
      <c r="M28245">
        <v>7766</v>
      </c>
      <c r="N28245">
        <v>258</v>
      </c>
      <c r="O28245">
        <v>267</v>
      </c>
    </row>
    <row r="28246" spans="1:15" x14ac:dyDescent="0.3">
      <c r="A28246" t="s">
        <v>237</v>
      </c>
      <c r="B28246">
        <v>0</v>
      </c>
      <c r="C28246">
        <v>0</v>
      </c>
      <c r="D28246">
        <v>0</v>
      </c>
      <c r="E28246" t="s">
        <v>23891</v>
      </c>
      <c r="F28246" t="s">
        <v>23908</v>
      </c>
      <c r="G28246" t="s">
        <v>14</v>
      </c>
      <c r="H28246" t="s">
        <v>23909</v>
      </c>
      <c r="I28246" t="s">
        <v>52</v>
      </c>
      <c r="J28246" t="s">
        <v>46</v>
      </c>
      <c r="K28246" t="s">
        <v>475</v>
      </c>
      <c r="M28246">
        <v>7766</v>
      </c>
      <c r="N28246">
        <v>307</v>
      </c>
      <c r="O28246">
        <v>327</v>
      </c>
    </row>
    <row r="28247" spans="1:15" x14ac:dyDescent="0.3">
      <c r="A28247" t="s">
        <v>237</v>
      </c>
      <c r="B28247">
        <v>0</v>
      </c>
      <c r="C28247">
        <v>0</v>
      </c>
      <c r="D28247">
        <v>0</v>
      </c>
      <c r="E28247" t="s">
        <v>23891</v>
      </c>
      <c r="F28247" t="s">
        <v>23910</v>
      </c>
      <c r="G28247" t="s">
        <v>14</v>
      </c>
      <c r="H28247" t="s">
        <v>23911</v>
      </c>
      <c r="I28247" t="s">
        <v>26</v>
      </c>
      <c r="M28247">
        <v>7766</v>
      </c>
      <c r="N28247">
        <v>307</v>
      </c>
      <c r="O28247">
        <v>318</v>
      </c>
    </row>
    <row r="28248" spans="1:15" x14ac:dyDescent="0.3">
      <c r="E28248" t="s">
        <v>23891</v>
      </c>
      <c r="F28248" t="s">
        <v>23914</v>
      </c>
      <c r="G28248" t="s">
        <v>23</v>
      </c>
      <c r="H28248" t="s">
        <v>23915</v>
      </c>
      <c r="I28248" t="s">
        <v>19</v>
      </c>
      <c r="M28248">
        <v>7766</v>
      </c>
      <c r="N28248">
        <v>307</v>
      </c>
      <c r="O28248">
        <v>356</v>
      </c>
    </row>
    <row r="28249" spans="1:15" x14ac:dyDescent="0.3">
      <c r="A28249" t="s">
        <v>237</v>
      </c>
      <c r="B28249">
        <v>0</v>
      </c>
      <c r="C28249">
        <v>0</v>
      </c>
      <c r="D28249">
        <v>0</v>
      </c>
      <c r="E28249" t="s">
        <v>23891</v>
      </c>
      <c r="F28249" t="s">
        <v>23901</v>
      </c>
      <c r="G28249" t="s">
        <v>14</v>
      </c>
      <c r="H28249" t="s">
        <v>23902</v>
      </c>
      <c r="I28249" t="s">
        <v>26</v>
      </c>
      <c r="M28249">
        <v>7766</v>
      </c>
      <c r="N28249">
        <v>332</v>
      </c>
      <c r="O28249">
        <v>347</v>
      </c>
    </row>
    <row r="28250" spans="1:15" x14ac:dyDescent="0.3">
      <c r="E28250" t="s">
        <v>23891</v>
      </c>
      <c r="F28250" t="s">
        <v>23903</v>
      </c>
      <c r="G28250" t="s">
        <v>17</v>
      </c>
      <c r="H28250" t="s">
        <v>23904</v>
      </c>
      <c r="I28250" t="s">
        <v>26</v>
      </c>
      <c r="M28250">
        <v>7766</v>
      </c>
      <c r="N28250">
        <v>361</v>
      </c>
      <c r="O28250">
        <v>369</v>
      </c>
    </row>
    <row r="28251" spans="1:15" x14ac:dyDescent="0.3">
      <c r="E28251" t="s">
        <v>23891</v>
      </c>
      <c r="F28251" t="s">
        <v>23920</v>
      </c>
      <c r="G28251" t="s">
        <v>14</v>
      </c>
      <c r="H28251" t="s">
        <v>23921</v>
      </c>
      <c r="I28251" t="s">
        <v>26</v>
      </c>
      <c r="M28251">
        <v>7766</v>
      </c>
      <c r="N28251">
        <v>374</v>
      </c>
      <c r="O28251">
        <v>380</v>
      </c>
    </row>
    <row r="28252" spans="1:15" x14ac:dyDescent="0.3">
      <c r="E28252" t="s">
        <v>23891</v>
      </c>
      <c r="F28252" t="s">
        <v>23922</v>
      </c>
      <c r="G28252" t="s">
        <v>23</v>
      </c>
      <c r="H28252" t="s">
        <v>23921</v>
      </c>
      <c r="I28252" t="s">
        <v>19</v>
      </c>
      <c r="M28252">
        <v>7766</v>
      </c>
      <c r="N28252">
        <v>374</v>
      </c>
      <c r="O28252">
        <v>404</v>
      </c>
    </row>
    <row r="28253" spans="1:15" x14ac:dyDescent="0.3">
      <c r="E28253" t="s">
        <v>23891</v>
      </c>
      <c r="F28253" t="s">
        <v>23895</v>
      </c>
      <c r="G28253" t="s">
        <v>23</v>
      </c>
      <c r="H28253" t="s">
        <v>23896</v>
      </c>
      <c r="I28253" t="s">
        <v>26</v>
      </c>
      <c r="M28253">
        <v>7766</v>
      </c>
      <c r="N28253">
        <v>393</v>
      </c>
      <c r="O28253">
        <v>404</v>
      </c>
    </row>
    <row r="28254" spans="1:15" x14ac:dyDescent="0.3">
      <c r="E28254" t="s">
        <v>23931</v>
      </c>
      <c r="F28254" t="s">
        <v>23940</v>
      </c>
      <c r="G28254" t="s">
        <v>14</v>
      </c>
      <c r="H28254" t="s">
        <v>23941</v>
      </c>
      <c r="I28254" t="s">
        <v>19</v>
      </c>
      <c r="M28254">
        <v>7770</v>
      </c>
      <c r="N28254">
        <v>0</v>
      </c>
      <c r="O28254">
        <v>50</v>
      </c>
    </row>
    <row r="28255" spans="1:15" x14ac:dyDescent="0.3">
      <c r="E28255" t="s">
        <v>23931</v>
      </c>
      <c r="F28255" t="s">
        <v>531</v>
      </c>
      <c r="G28255" t="s">
        <v>14</v>
      </c>
      <c r="H28255" t="s">
        <v>23976</v>
      </c>
      <c r="I28255" t="s">
        <v>26</v>
      </c>
      <c r="M28255">
        <v>7770</v>
      </c>
      <c r="N28255">
        <v>0</v>
      </c>
      <c r="O28255">
        <v>3</v>
      </c>
    </row>
    <row r="28256" spans="1:15" x14ac:dyDescent="0.3">
      <c r="E28256" t="s">
        <v>23931</v>
      </c>
      <c r="F28256" t="s">
        <v>23965</v>
      </c>
      <c r="G28256" t="s">
        <v>14</v>
      </c>
      <c r="H28256" t="s">
        <v>23941</v>
      </c>
      <c r="I28256" t="s">
        <v>26</v>
      </c>
      <c r="M28256">
        <v>7770</v>
      </c>
      <c r="N28256">
        <v>20</v>
      </c>
      <c r="O28256">
        <v>50</v>
      </c>
    </row>
    <row r="28257" spans="1:15" x14ac:dyDescent="0.3">
      <c r="E28257" t="s">
        <v>23931</v>
      </c>
      <c r="F28257" t="s">
        <v>23974</v>
      </c>
      <c r="G28257" t="s">
        <v>14</v>
      </c>
      <c r="H28257" t="s">
        <v>23975</v>
      </c>
      <c r="I28257" t="s">
        <v>26</v>
      </c>
      <c r="M28257">
        <v>7770</v>
      </c>
      <c r="N28257">
        <v>52</v>
      </c>
      <c r="O28257">
        <v>76</v>
      </c>
    </row>
    <row r="28258" spans="1:15" x14ac:dyDescent="0.3">
      <c r="E28258" t="s">
        <v>23931</v>
      </c>
      <c r="F28258" t="s">
        <v>23966</v>
      </c>
      <c r="G28258" t="s">
        <v>17</v>
      </c>
      <c r="H28258" t="s">
        <v>23967</v>
      </c>
      <c r="I28258" t="s">
        <v>26</v>
      </c>
      <c r="M28258">
        <v>7770</v>
      </c>
      <c r="N28258">
        <v>77</v>
      </c>
      <c r="O28258">
        <v>83</v>
      </c>
    </row>
    <row r="28259" spans="1:15" x14ac:dyDescent="0.3">
      <c r="E28259" t="s">
        <v>23931</v>
      </c>
      <c r="F28259" t="s">
        <v>23970</v>
      </c>
      <c r="G28259" t="s">
        <v>23</v>
      </c>
      <c r="H28259" t="s">
        <v>23971</v>
      </c>
      <c r="I28259" t="s">
        <v>19</v>
      </c>
      <c r="M28259">
        <v>7770</v>
      </c>
      <c r="N28259">
        <v>77</v>
      </c>
      <c r="O28259">
        <v>101</v>
      </c>
    </row>
    <row r="28260" spans="1:15" x14ac:dyDescent="0.3">
      <c r="E28260" t="s">
        <v>23931</v>
      </c>
      <c r="F28260" t="s">
        <v>23942</v>
      </c>
      <c r="G28260" t="s">
        <v>23</v>
      </c>
      <c r="H28260" t="s">
        <v>23943</v>
      </c>
      <c r="I28260" t="s">
        <v>26</v>
      </c>
      <c r="M28260">
        <v>7770</v>
      </c>
      <c r="N28260">
        <v>88</v>
      </c>
      <c r="O28260">
        <v>101</v>
      </c>
    </row>
    <row r="28261" spans="1:15" x14ac:dyDescent="0.3">
      <c r="E28261" t="s">
        <v>23931</v>
      </c>
      <c r="F28261" t="s">
        <v>23934</v>
      </c>
      <c r="G28261" t="s">
        <v>14</v>
      </c>
      <c r="H28261" t="s">
        <v>23935</v>
      </c>
      <c r="I28261" t="s">
        <v>26</v>
      </c>
      <c r="M28261">
        <v>7770</v>
      </c>
      <c r="N28261">
        <v>103</v>
      </c>
      <c r="O28261">
        <v>116</v>
      </c>
    </row>
    <row r="28262" spans="1:15" x14ac:dyDescent="0.3">
      <c r="E28262" t="s">
        <v>23931</v>
      </c>
      <c r="F28262" t="s">
        <v>23957</v>
      </c>
      <c r="G28262" t="s">
        <v>14</v>
      </c>
      <c r="H28262" t="s">
        <v>23958</v>
      </c>
      <c r="I28262" t="s">
        <v>19</v>
      </c>
      <c r="M28262">
        <v>7770</v>
      </c>
      <c r="N28262">
        <v>103</v>
      </c>
      <c r="O28262">
        <v>135</v>
      </c>
    </row>
    <row r="28263" spans="1:15" x14ac:dyDescent="0.3">
      <c r="A28263" t="s">
        <v>14</v>
      </c>
      <c r="B28263">
        <v>1</v>
      </c>
      <c r="C28263">
        <v>1</v>
      </c>
      <c r="D28263">
        <v>1</v>
      </c>
      <c r="E28263" t="s">
        <v>23931</v>
      </c>
      <c r="F28263" t="s">
        <v>23936</v>
      </c>
      <c r="G28263" t="s">
        <v>14</v>
      </c>
      <c r="H28263" t="s">
        <v>23937</v>
      </c>
      <c r="I28263" t="s">
        <v>270</v>
      </c>
      <c r="J28263" t="s">
        <v>46</v>
      </c>
      <c r="K28263" t="s">
        <v>47</v>
      </c>
      <c r="L28263" t="s">
        <v>43</v>
      </c>
      <c r="M28263">
        <v>7770</v>
      </c>
      <c r="N28263">
        <v>121</v>
      </c>
      <c r="O28263">
        <v>135</v>
      </c>
    </row>
    <row r="28264" spans="1:15" x14ac:dyDescent="0.3">
      <c r="E28264" t="s">
        <v>23931</v>
      </c>
      <c r="F28264" t="s">
        <v>23955</v>
      </c>
      <c r="G28264" t="s">
        <v>17</v>
      </c>
      <c r="H28264" t="s">
        <v>23956</v>
      </c>
      <c r="I28264" t="s">
        <v>26</v>
      </c>
      <c r="M28264">
        <v>7770</v>
      </c>
      <c r="N28264">
        <v>164</v>
      </c>
      <c r="O28264">
        <v>171</v>
      </c>
    </row>
    <row r="28265" spans="1:15" x14ac:dyDescent="0.3">
      <c r="E28265" t="s">
        <v>23931</v>
      </c>
      <c r="F28265" t="s">
        <v>23963</v>
      </c>
      <c r="G28265" t="s">
        <v>14</v>
      </c>
      <c r="H28265" t="s">
        <v>23964</v>
      </c>
      <c r="I28265" t="s">
        <v>26</v>
      </c>
      <c r="M28265">
        <v>7770</v>
      </c>
      <c r="N28265">
        <v>176</v>
      </c>
      <c r="O28265">
        <v>193</v>
      </c>
    </row>
    <row r="28266" spans="1:15" x14ac:dyDescent="0.3">
      <c r="E28266" t="s">
        <v>23931</v>
      </c>
      <c r="F28266" t="s">
        <v>23961</v>
      </c>
      <c r="G28266" t="s">
        <v>14</v>
      </c>
      <c r="H28266" t="s">
        <v>23962</v>
      </c>
      <c r="I28266" t="s">
        <v>26</v>
      </c>
      <c r="M28266">
        <v>7770</v>
      </c>
      <c r="N28266">
        <v>210</v>
      </c>
      <c r="O28266">
        <v>218</v>
      </c>
    </row>
    <row r="28267" spans="1:15" x14ac:dyDescent="0.3">
      <c r="E28267" t="s">
        <v>23931</v>
      </c>
      <c r="F28267" t="s">
        <v>23938</v>
      </c>
      <c r="G28267" t="s">
        <v>14</v>
      </c>
      <c r="H28267" t="s">
        <v>23939</v>
      </c>
      <c r="I28267" t="s">
        <v>26</v>
      </c>
      <c r="M28267">
        <v>7770</v>
      </c>
      <c r="N28267">
        <v>234</v>
      </c>
      <c r="O28267">
        <v>263</v>
      </c>
    </row>
    <row r="28268" spans="1:15" x14ac:dyDescent="0.3">
      <c r="E28268" t="s">
        <v>23931</v>
      </c>
      <c r="F28268" t="s">
        <v>23953</v>
      </c>
      <c r="G28268" t="s">
        <v>23</v>
      </c>
      <c r="H28268" t="s">
        <v>23954</v>
      </c>
      <c r="I28268" t="s">
        <v>19</v>
      </c>
      <c r="M28268">
        <v>7770</v>
      </c>
      <c r="N28268">
        <v>242</v>
      </c>
      <c r="O28268">
        <v>263</v>
      </c>
    </row>
    <row r="28269" spans="1:15" x14ac:dyDescent="0.3">
      <c r="A28269" t="s">
        <v>23</v>
      </c>
      <c r="B28269">
        <v>1</v>
      </c>
      <c r="C28269">
        <v>1</v>
      </c>
      <c r="D28269">
        <v>1</v>
      </c>
      <c r="E28269" t="s">
        <v>23931</v>
      </c>
      <c r="F28269" t="s">
        <v>23932</v>
      </c>
      <c r="G28269" t="s">
        <v>23</v>
      </c>
      <c r="H28269" t="s">
        <v>23933</v>
      </c>
      <c r="I28269" t="s">
        <v>69</v>
      </c>
      <c r="J28269" t="s">
        <v>112</v>
      </c>
      <c r="M28269">
        <v>7770</v>
      </c>
      <c r="N28269">
        <v>265</v>
      </c>
      <c r="O28269">
        <v>269</v>
      </c>
    </row>
    <row r="28270" spans="1:15" x14ac:dyDescent="0.3">
      <c r="E28270" t="s">
        <v>23931</v>
      </c>
      <c r="F28270" t="s">
        <v>23968</v>
      </c>
      <c r="G28270" t="s">
        <v>14</v>
      </c>
      <c r="H28270" t="s">
        <v>23969</v>
      </c>
      <c r="I28270" t="s">
        <v>19</v>
      </c>
      <c r="M28270">
        <v>7770</v>
      </c>
      <c r="N28270">
        <v>265</v>
      </c>
      <c r="O28270">
        <v>282</v>
      </c>
    </row>
    <row r="28271" spans="1:15" x14ac:dyDescent="0.3">
      <c r="A28271" t="s">
        <v>14</v>
      </c>
      <c r="B28271">
        <v>1</v>
      </c>
      <c r="C28271">
        <v>1</v>
      </c>
      <c r="D28271">
        <v>1</v>
      </c>
      <c r="E28271" t="s">
        <v>23931</v>
      </c>
      <c r="F28271" t="s">
        <v>23947</v>
      </c>
      <c r="G28271" t="s">
        <v>14</v>
      </c>
      <c r="H28271" t="s">
        <v>23948</v>
      </c>
      <c r="I28271" t="s">
        <v>270</v>
      </c>
      <c r="J28271" t="s">
        <v>46</v>
      </c>
      <c r="K28271" t="s">
        <v>47</v>
      </c>
      <c r="L28271" t="s">
        <v>43</v>
      </c>
      <c r="M28271">
        <v>7770</v>
      </c>
      <c r="N28271">
        <v>270</v>
      </c>
      <c r="O28271">
        <v>282</v>
      </c>
    </row>
    <row r="28272" spans="1:15" x14ac:dyDescent="0.3">
      <c r="E28272" t="s">
        <v>23931</v>
      </c>
      <c r="F28272" t="s">
        <v>23949</v>
      </c>
      <c r="G28272" t="s">
        <v>14</v>
      </c>
      <c r="H28272" t="s">
        <v>23950</v>
      </c>
      <c r="I28272" t="s">
        <v>19</v>
      </c>
      <c r="M28272">
        <v>7770</v>
      </c>
      <c r="N28272">
        <v>290</v>
      </c>
      <c r="O28272">
        <v>357</v>
      </c>
    </row>
    <row r="28273" spans="1:15" x14ac:dyDescent="0.3">
      <c r="A28273" t="s">
        <v>14</v>
      </c>
      <c r="B28273">
        <v>1</v>
      </c>
      <c r="C28273">
        <v>1</v>
      </c>
      <c r="D28273">
        <v>1</v>
      </c>
      <c r="E28273" t="s">
        <v>23931</v>
      </c>
      <c r="F28273" t="s">
        <v>23951</v>
      </c>
      <c r="G28273" t="s">
        <v>14</v>
      </c>
      <c r="H28273" t="s">
        <v>23952</v>
      </c>
      <c r="I28273" t="s">
        <v>270</v>
      </c>
      <c r="J28273" t="s">
        <v>46</v>
      </c>
      <c r="K28273" t="s">
        <v>47</v>
      </c>
      <c r="L28273" t="s">
        <v>43</v>
      </c>
      <c r="M28273">
        <v>7770</v>
      </c>
      <c r="N28273">
        <v>290</v>
      </c>
      <c r="O28273">
        <v>303</v>
      </c>
    </row>
    <row r="28274" spans="1:15" x14ac:dyDescent="0.3">
      <c r="E28274" t="s">
        <v>23931</v>
      </c>
      <c r="F28274" t="s">
        <v>23959</v>
      </c>
      <c r="G28274" t="s">
        <v>17</v>
      </c>
      <c r="H28274" t="s">
        <v>23960</v>
      </c>
      <c r="I28274" t="s">
        <v>26</v>
      </c>
      <c r="M28274">
        <v>7770</v>
      </c>
      <c r="N28274">
        <v>314</v>
      </c>
      <c r="O28274">
        <v>357</v>
      </c>
    </row>
    <row r="28275" spans="1:15" x14ac:dyDescent="0.3">
      <c r="E28275" t="s">
        <v>23931</v>
      </c>
      <c r="F28275" t="s">
        <v>23944</v>
      </c>
      <c r="G28275" t="s">
        <v>51</v>
      </c>
      <c r="H28275" t="s">
        <v>23945</v>
      </c>
      <c r="I28275" t="s">
        <v>19</v>
      </c>
      <c r="M28275">
        <v>7770</v>
      </c>
      <c r="N28275">
        <v>365</v>
      </c>
      <c r="O28275">
        <v>397</v>
      </c>
    </row>
    <row r="28276" spans="1:15" x14ac:dyDescent="0.3">
      <c r="A28276" t="s">
        <v>237</v>
      </c>
      <c r="B28276">
        <v>0</v>
      </c>
      <c r="C28276">
        <v>0</v>
      </c>
      <c r="D28276">
        <v>0</v>
      </c>
      <c r="E28276" t="s">
        <v>23931</v>
      </c>
      <c r="F28276" t="s">
        <v>23946</v>
      </c>
      <c r="G28276" t="s">
        <v>17</v>
      </c>
      <c r="H28276" t="s">
        <v>23945</v>
      </c>
      <c r="I28276" t="s">
        <v>26</v>
      </c>
      <c r="M28276">
        <v>7770</v>
      </c>
      <c r="N28276">
        <v>365</v>
      </c>
      <c r="O28276">
        <v>376</v>
      </c>
    </row>
    <row r="28277" spans="1:15" x14ac:dyDescent="0.3">
      <c r="A28277" t="s">
        <v>237</v>
      </c>
      <c r="B28277">
        <v>0</v>
      </c>
      <c r="C28277">
        <v>0</v>
      </c>
      <c r="D28277">
        <v>0</v>
      </c>
      <c r="E28277" t="s">
        <v>23931</v>
      </c>
      <c r="F28277" t="s">
        <v>23972</v>
      </c>
      <c r="G28277" t="s">
        <v>17</v>
      </c>
      <c r="H28277" t="s">
        <v>23973</v>
      </c>
      <c r="I28277" t="s">
        <v>26</v>
      </c>
      <c r="M28277">
        <v>7770</v>
      </c>
      <c r="N28277">
        <v>389</v>
      </c>
      <c r="O28277">
        <v>397</v>
      </c>
    </row>
    <row r="28278" spans="1:15" x14ac:dyDescent="0.3">
      <c r="E28278" t="s">
        <v>23977</v>
      </c>
      <c r="F28278" t="s">
        <v>23984</v>
      </c>
      <c r="G28278" t="s">
        <v>23</v>
      </c>
      <c r="H28278" t="s">
        <v>23985</v>
      </c>
      <c r="I28278" t="s">
        <v>19</v>
      </c>
      <c r="M28278">
        <v>7772</v>
      </c>
      <c r="N28278">
        <v>0</v>
      </c>
      <c r="O28278">
        <v>23</v>
      </c>
    </row>
    <row r="28279" spans="1:15" x14ac:dyDescent="0.3">
      <c r="E28279" t="s">
        <v>23977</v>
      </c>
      <c r="F28279" t="s">
        <v>886</v>
      </c>
      <c r="G28279" t="s">
        <v>23</v>
      </c>
      <c r="H28279" t="s">
        <v>23986</v>
      </c>
      <c r="I28279" t="s">
        <v>22</v>
      </c>
      <c r="M28279">
        <v>7772</v>
      </c>
      <c r="N28279">
        <v>25</v>
      </c>
      <c r="O28279">
        <v>31</v>
      </c>
    </row>
    <row r="28280" spans="1:15" x14ac:dyDescent="0.3">
      <c r="A28280" t="s">
        <v>237</v>
      </c>
      <c r="B28280">
        <v>0</v>
      </c>
      <c r="C28280">
        <v>0</v>
      </c>
      <c r="D28280">
        <v>0</v>
      </c>
      <c r="E28280" t="s">
        <v>23977</v>
      </c>
      <c r="F28280" t="s">
        <v>23999</v>
      </c>
      <c r="G28280" t="s">
        <v>23</v>
      </c>
      <c r="H28280" t="s">
        <v>24000</v>
      </c>
      <c r="I28280" t="s">
        <v>19</v>
      </c>
      <c r="M28280">
        <v>7772</v>
      </c>
      <c r="N28280">
        <v>33</v>
      </c>
      <c r="O28280">
        <v>73</v>
      </c>
    </row>
    <row r="28281" spans="1:15" x14ac:dyDescent="0.3">
      <c r="E28281" t="s">
        <v>23977</v>
      </c>
      <c r="F28281" t="s">
        <v>24001</v>
      </c>
      <c r="G28281" t="s">
        <v>23</v>
      </c>
      <c r="H28281" t="s">
        <v>24002</v>
      </c>
      <c r="I28281" t="s">
        <v>26</v>
      </c>
      <c r="M28281">
        <v>7772</v>
      </c>
      <c r="N28281">
        <v>33</v>
      </c>
      <c r="O28281">
        <v>39</v>
      </c>
    </row>
    <row r="28282" spans="1:15" x14ac:dyDescent="0.3">
      <c r="E28282" t="s">
        <v>23977</v>
      </c>
      <c r="F28282" t="s">
        <v>23987</v>
      </c>
      <c r="G28282" t="s">
        <v>23</v>
      </c>
      <c r="H28282" t="s">
        <v>23988</v>
      </c>
      <c r="I28282" t="s">
        <v>26</v>
      </c>
      <c r="M28282">
        <v>7772</v>
      </c>
      <c r="N28282">
        <v>45</v>
      </c>
      <c r="O28282">
        <v>85</v>
      </c>
    </row>
    <row r="28283" spans="1:15" x14ac:dyDescent="0.3">
      <c r="E28283" t="s">
        <v>23977</v>
      </c>
      <c r="F28283" t="s">
        <v>23990</v>
      </c>
      <c r="G28283" t="s">
        <v>23</v>
      </c>
      <c r="H28283" t="s">
        <v>23991</v>
      </c>
      <c r="I28283" t="s">
        <v>19</v>
      </c>
      <c r="M28283">
        <v>7772</v>
      </c>
      <c r="N28283">
        <v>98</v>
      </c>
      <c r="O28283">
        <v>109</v>
      </c>
    </row>
    <row r="28284" spans="1:15" x14ac:dyDescent="0.3">
      <c r="A28284" t="s">
        <v>237</v>
      </c>
      <c r="B28284">
        <v>0</v>
      </c>
      <c r="C28284">
        <v>0</v>
      </c>
      <c r="D28284">
        <v>0</v>
      </c>
      <c r="E28284" t="s">
        <v>23977</v>
      </c>
      <c r="F28284" t="s">
        <v>23990</v>
      </c>
      <c r="G28284" t="s">
        <v>17</v>
      </c>
      <c r="H28284" t="s">
        <v>23991</v>
      </c>
      <c r="I28284" t="s">
        <v>26</v>
      </c>
      <c r="M28284">
        <v>7772</v>
      </c>
      <c r="N28284">
        <v>98</v>
      </c>
      <c r="O28284">
        <v>109</v>
      </c>
    </row>
    <row r="28285" spans="1:15" x14ac:dyDescent="0.3">
      <c r="E28285" t="s">
        <v>23977</v>
      </c>
      <c r="F28285" t="s">
        <v>23982</v>
      </c>
      <c r="G28285" t="s">
        <v>51</v>
      </c>
      <c r="H28285" t="s">
        <v>23983</v>
      </c>
      <c r="I28285" t="s">
        <v>26</v>
      </c>
      <c r="M28285">
        <v>7772</v>
      </c>
      <c r="N28285">
        <v>111</v>
      </c>
      <c r="O28285">
        <v>128</v>
      </c>
    </row>
    <row r="28286" spans="1:15" x14ac:dyDescent="0.3">
      <c r="A28286" t="s">
        <v>237</v>
      </c>
      <c r="B28286">
        <v>0</v>
      </c>
      <c r="C28286">
        <v>0</v>
      </c>
      <c r="D28286">
        <v>0</v>
      </c>
      <c r="E28286" t="s">
        <v>23977</v>
      </c>
      <c r="F28286" t="s">
        <v>24005</v>
      </c>
      <c r="G28286" t="s">
        <v>14</v>
      </c>
      <c r="H28286" t="s">
        <v>24006</v>
      </c>
      <c r="I28286" t="s">
        <v>26</v>
      </c>
      <c r="M28286">
        <v>7772</v>
      </c>
      <c r="N28286">
        <v>153</v>
      </c>
      <c r="O28286">
        <v>176</v>
      </c>
    </row>
    <row r="28287" spans="1:15" x14ac:dyDescent="0.3">
      <c r="E28287" t="s">
        <v>23977</v>
      </c>
      <c r="F28287" t="s">
        <v>24003</v>
      </c>
      <c r="G28287" t="s">
        <v>23</v>
      </c>
      <c r="H28287" t="s">
        <v>24004</v>
      </c>
      <c r="I28287" t="s">
        <v>19</v>
      </c>
      <c r="M28287">
        <v>7772</v>
      </c>
      <c r="N28287">
        <v>208</v>
      </c>
      <c r="O28287">
        <v>226</v>
      </c>
    </row>
    <row r="28288" spans="1:15" x14ac:dyDescent="0.3">
      <c r="E28288" t="s">
        <v>23977</v>
      </c>
      <c r="F28288" t="s">
        <v>24003</v>
      </c>
      <c r="G28288" t="s">
        <v>17</v>
      </c>
      <c r="H28288" t="s">
        <v>24004</v>
      </c>
      <c r="I28288" t="s">
        <v>26</v>
      </c>
      <c r="M28288">
        <v>7772</v>
      </c>
      <c r="N28288">
        <v>208</v>
      </c>
      <c r="O28288">
        <v>226</v>
      </c>
    </row>
    <row r="28289" spans="1:15" x14ac:dyDescent="0.3">
      <c r="E28289" t="s">
        <v>23977</v>
      </c>
      <c r="F28289" t="s">
        <v>738</v>
      </c>
      <c r="G28289" t="s">
        <v>51</v>
      </c>
      <c r="H28289" t="s">
        <v>23989</v>
      </c>
      <c r="I28289" t="s">
        <v>26</v>
      </c>
      <c r="M28289">
        <v>7772</v>
      </c>
      <c r="N28289">
        <v>228</v>
      </c>
      <c r="O28289">
        <v>236</v>
      </c>
    </row>
    <row r="28290" spans="1:15" x14ac:dyDescent="0.3">
      <c r="E28290" t="s">
        <v>23977</v>
      </c>
      <c r="F28290" t="s">
        <v>23980</v>
      </c>
      <c r="G28290" t="s">
        <v>14</v>
      </c>
      <c r="H28290" t="s">
        <v>23981</v>
      </c>
      <c r="I28290" t="s">
        <v>26</v>
      </c>
      <c r="M28290">
        <v>7772</v>
      </c>
      <c r="N28290">
        <v>242</v>
      </c>
      <c r="O28290">
        <v>265</v>
      </c>
    </row>
    <row r="28291" spans="1:15" x14ac:dyDescent="0.3">
      <c r="A28291" t="s">
        <v>237</v>
      </c>
      <c r="B28291">
        <v>0</v>
      </c>
      <c r="C28291">
        <v>0</v>
      </c>
      <c r="D28291">
        <v>0</v>
      </c>
      <c r="E28291" t="s">
        <v>23977</v>
      </c>
      <c r="F28291" t="s">
        <v>23995</v>
      </c>
      <c r="G28291" t="s">
        <v>17</v>
      </c>
      <c r="H28291" t="s">
        <v>23996</v>
      </c>
      <c r="I28291" t="s">
        <v>26</v>
      </c>
      <c r="M28291">
        <v>7772</v>
      </c>
      <c r="N28291">
        <v>267</v>
      </c>
      <c r="O28291">
        <v>285</v>
      </c>
    </row>
    <row r="28292" spans="1:15" x14ac:dyDescent="0.3">
      <c r="E28292" t="s">
        <v>23977</v>
      </c>
      <c r="F28292" t="s">
        <v>23978</v>
      </c>
      <c r="G28292" t="s">
        <v>14</v>
      </c>
      <c r="H28292" t="s">
        <v>23979</v>
      </c>
      <c r="I28292" t="s">
        <v>19</v>
      </c>
      <c r="M28292">
        <v>7772</v>
      </c>
      <c r="N28292">
        <v>302</v>
      </c>
      <c r="O28292">
        <v>338</v>
      </c>
    </row>
    <row r="28293" spans="1:15" x14ac:dyDescent="0.3">
      <c r="E28293" t="s">
        <v>23977</v>
      </c>
      <c r="F28293" t="s">
        <v>23990</v>
      </c>
      <c r="G28293" t="s">
        <v>23</v>
      </c>
      <c r="H28293" t="s">
        <v>23992</v>
      </c>
      <c r="I28293" t="s">
        <v>26</v>
      </c>
      <c r="M28293">
        <v>7772</v>
      </c>
      <c r="N28293">
        <v>327</v>
      </c>
      <c r="O28293">
        <v>338</v>
      </c>
    </row>
    <row r="28294" spans="1:15" x14ac:dyDescent="0.3">
      <c r="E28294" t="s">
        <v>23977</v>
      </c>
      <c r="F28294" t="s">
        <v>23997</v>
      </c>
      <c r="G28294" t="s">
        <v>23</v>
      </c>
      <c r="H28294" t="s">
        <v>23998</v>
      </c>
      <c r="I28294" t="s">
        <v>19</v>
      </c>
      <c r="M28294">
        <v>7772</v>
      </c>
      <c r="N28294">
        <v>340</v>
      </c>
      <c r="O28294">
        <v>405</v>
      </c>
    </row>
    <row r="28295" spans="1:15" x14ac:dyDescent="0.3">
      <c r="E28295" t="s">
        <v>23977</v>
      </c>
      <c r="F28295" t="s">
        <v>24007</v>
      </c>
      <c r="G28295" t="s">
        <v>14</v>
      </c>
      <c r="H28295" t="s">
        <v>24008</v>
      </c>
      <c r="I28295" t="s">
        <v>26</v>
      </c>
      <c r="M28295">
        <v>7772</v>
      </c>
      <c r="N28295">
        <v>340</v>
      </c>
      <c r="O28295">
        <v>355</v>
      </c>
    </row>
    <row r="28296" spans="1:15" x14ac:dyDescent="0.3">
      <c r="E28296" t="s">
        <v>23977</v>
      </c>
      <c r="F28296" t="s">
        <v>23993</v>
      </c>
      <c r="G28296" t="s">
        <v>51</v>
      </c>
      <c r="H28296" t="s">
        <v>23994</v>
      </c>
      <c r="I28296" t="s">
        <v>26</v>
      </c>
      <c r="M28296">
        <v>7772</v>
      </c>
      <c r="N28296">
        <v>360</v>
      </c>
      <c r="O28296">
        <v>376</v>
      </c>
    </row>
    <row r="28297" spans="1:15" x14ac:dyDescent="0.3">
      <c r="A28297" t="s">
        <v>14</v>
      </c>
      <c r="B28297">
        <v>1</v>
      </c>
      <c r="C28297">
        <v>1</v>
      </c>
      <c r="D28297">
        <v>1</v>
      </c>
      <c r="E28297" t="s">
        <v>24009</v>
      </c>
      <c r="F28297" t="s">
        <v>24012</v>
      </c>
      <c r="G28297" t="s">
        <v>14</v>
      </c>
      <c r="H28297" t="s">
        <v>24013</v>
      </c>
      <c r="I28297" t="s">
        <v>35</v>
      </c>
      <c r="J28297" t="s">
        <v>46</v>
      </c>
      <c r="K28297" t="s">
        <v>47</v>
      </c>
      <c r="L28297" t="s">
        <v>43</v>
      </c>
      <c r="M28297">
        <v>7777</v>
      </c>
      <c r="N28297">
        <v>0</v>
      </c>
      <c r="O28297">
        <v>12</v>
      </c>
    </row>
    <row r="28298" spans="1:15" x14ac:dyDescent="0.3">
      <c r="A28298" t="s">
        <v>14</v>
      </c>
      <c r="B28298">
        <v>1</v>
      </c>
      <c r="C28298">
        <v>1</v>
      </c>
      <c r="D28298">
        <v>1</v>
      </c>
      <c r="E28298" t="s">
        <v>24009</v>
      </c>
      <c r="F28298" t="s">
        <v>24014</v>
      </c>
      <c r="G28298" t="s">
        <v>14</v>
      </c>
      <c r="H28298" t="s">
        <v>24015</v>
      </c>
      <c r="I28298" t="s">
        <v>22</v>
      </c>
      <c r="M28298">
        <v>7777</v>
      </c>
      <c r="N28298">
        <v>183</v>
      </c>
      <c r="O28298">
        <v>197</v>
      </c>
    </row>
    <row r="28299" spans="1:15" x14ac:dyDescent="0.3">
      <c r="A28299" t="s">
        <v>51</v>
      </c>
      <c r="B28299">
        <v>1</v>
      </c>
      <c r="C28299">
        <v>1</v>
      </c>
      <c r="D28299">
        <v>1</v>
      </c>
      <c r="E28299" t="s">
        <v>24009</v>
      </c>
      <c r="F28299" t="s">
        <v>24016</v>
      </c>
      <c r="G28299" t="s">
        <v>51</v>
      </c>
      <c r="H28299" t="s">
        <v>24017</v>
      </c>
      <c r="I28299" t="s">
        <v>52</v>
      </c>
      <c r="J28299" t="s">
        <v>103</v>
      </c>
      <c r="M28299">
        <v>7777</v>
      </c>
      <c r="N28299">
        <v>250</v>
      </c>
      <c r="O28299">
        <v>268</v>
      </c>
    </row>
    <row r="28300" spans="1:15" x14ac:dyDescent="0.3">
      <c r="E28300" t="s">
        <v>24009</v>
      </c>
      <c r="F28300" t="s">
        <v>24010</v>
      </c>
      <c r="G28300" t="s">
        <v>14</v>
      </c>
      <c r="H28300" t="s">
        <v>24011</v>
      </c>
      <c r="I28300" t="s">
        <v>19</v>
      </c>
      <c r="M28300">
        <v>7777</v>
      </c>
      <c r="N28300">
        <v>274</v>
      </c>
      <c r="O28300">
        <v>279</v>
      </c>
    </row>
    <row r="28301" spans="1:15" x14ac:dyDescent="0.3">
      <c r="A28301" t="s">
        <v>14</v>
      </c>
      <c r="B28301">
        <v>0</v>
      </c>
      <c r="C28301">
        <v>1</v>
      </c>
      <c r="D28301" t="s">
        <v>14</v>
      </c>
      <c r="E28301" t="s">
        <v>24009</v>
      </c>
      <c r="F28301" t="s">
        <v>24010</v>
      </c>
      <c r="G28301" t="s">
        <v>23</v>
      </c>
      <c r="H28301" t="s">
        <v>24011</v>
      </c>
      <c r="I28301" t="s">
        <v>26</v>
      </c>
      <c r="M28301">
        <v>7777</v>
      </c>
      <c r="N28301">
        <v>274</v>
      </c>
      <c r="O28301">
        <v>279</v>
      </c>
    </row>
    <row r="28302" spans="1:15" x14ac:dyDescent="0.3">
      <c r="E28302" t="s">
        <v>24018</v>
      </c>
      <c r="F28302" t="s">
        <v>4724</v>
      </c>
      <c r="G28302" t="s">
        <v>23</v>
      </c>
      <c r="H28302" t="s">
        <v>24031</v>
      </c>
      <c r="I28302" t="s">
        <v>52</v>
      </c>
      <c r="J28302" t="s">
        <v>117</v>
      </c>
      <c r="M28302">
        <v>7778</v>
      </c>
      <c r="N28302">
        <v>11</v>
      </c>
      <c r="O28302">
        <v>19</v>
      </c>
    </row>
    <row r="28303" spans="1:15" x14ac:dyDescent="0.3">
      <c r="E28303" t="s">
        <v>24018</v>
      </c>
      <c r="F28303" t="s">
        <v>24021</v>
      </c>
      <c r="G28303" t="s">
        <v>23</v>
      </c>
      <c r="H28303" t="s">
        <v>24022</v>
      </c>
      <c r="I28303" t="s">
        <v>19</v>
      </c>
      <c r="M28303">
        <v>7778</v>
      </c>
      <c r="N28303">
        <v>14</v>
      </c>
      <c r="O28303">
        <v>29</v>
      </c>
    </row>
    <row r="28304" spans="1:15" x14ac:dyDescent="0.3">
      <c r="A28304" t="s">
        <v>23</v>
      </c>
      <c r="B28304">
        <v>1</v>
      </c>
      <c r="C28304">
        <v>1</v>
      </c>
      <c r="D28304">
        <v>1</v>
      </c>
      <c r="E28304" t="s">
        <v>24018</v>
      </c>
      <c r="F28304" t="s">
        <v>24025</v>
      </c>
      <c r="G28304" t="s">
        <v>23</v>
      </c>
      <c r="H28304" t="s">
        <v>24022</v>
      </c>
      <c r="I28304" t="s">
        <v>270</v>
      </c>
      <c r="J28304" t="s">
        <v>112</v>
      </c>
      <c r="M28304">
        <v>7778</v>
      </c>
      <c r="N28304">
        <v>20</v>
      </c>
      <c r="O28304">
        <v>29</v>
      </c>
    </row>
    <row r="28305" spans="1:15" x14ac:dyDescent="0.3">
      <c r="A28305" t="s">
        <v>23</v>
      </c>
      <c r="B28305">
        <v>1</v>
      </c>
      <c r="C28305">
        <v>1</v>
      </c>
      <c r="D28305">
        <v>1</v>
      </c>
      <c r="E28305" t="s">
        <v>24018</v>
      </c>
      <c r="F28305" t="s">
        <v>24028</v>
      </c>
      <c r="G28305" t="s">
        <v>23</v>
      </c>
      <c r="H28305" t="s">
        <v>24029</v>
      </c>
      <c r="I28305" t="s">
        <v>35</v>
      </c>
      <c r="J28305" t="s">
        <v>112</v>
      </c>
      <c r="M28305">
        <v>7778</v>
      </c>
      <c r="N28305">
        <v>32</v>
      </c>
      <c r="O28305">
        <v>38</v>
      </c>
    </row>
    <row r="28306" spans="1:15" x14ac:dyDescent="0.3">
      <c r="E28306" t="s">
        <v>24018</v>
      </c>
      <c r="F28306" t="s">
        <v>24019</v>
      </c>
      <c r="G28306" t="s">
        <v>23</v>
      </c>
      <c r="H28306" t="s">
        <v>24020</v>
      </c>
      <c r="I28306" t="s">
        <v>19</v>
      </c>
      <c r="M28306">
        <v>7778</v>
      </c>
      <c r="N28306">
        <v>54</v>
      </c>
      <c r="O28306">
        <v>69</v>
      </c>
    </row>
    <row r="28307" spans="1:15" x14ac:dyDescent="0.3">
      <c r="A28307" t="s">
        <v>23</v>
      </c>
      <c r="B28307">
        <v>0</v>
      </c>
      <c r="C28307">
        <v>1</v>
      </c>
      <c r="D28307" t="s">
        <v>23</v>
      </c>
      <c r="E28307" t="s">
        <v>24018</v>
      </c>
      <c r="F28307" t="s">
        <v>24023</v>
      </c>
      <c r="G28307" t="s">
        <v>51</v>
      </c>
      <c r="H28307" t="s">
        <v>24024</v>
      </c>
      <c r="I28307" t="s">
        <v>26</v>
      </c>
      <c r="M28307">
        <v>7778</v>
      </c>
      <c r="N28307">
        <v>62</v>
      </c>
      <c r="O28307">
        <v>69</v>
      </c>
    </row>
    <row r="28308" spans="1:15" x14ac:dyDescent="0.3">
      <c r="A28308" t="s">
        <v>23</v>
      </c>
      <c r="B28308">
        <v>1</v>
      </c>
      <c r="C28308">
        <v>1</v>
      </c>
      <c r="D28308">
        <v>1</v>
      </c>
      <c r="E28308" t="s">
        <v>24018</v>
      </c>
      <c r="F28308" t="s">
        <v>24026</v>
      </c>
      <c r="G28308" t="s">
        <v>23</v>
      </c>
      <c r="H28308" t="s">
        <v>24027</v>
      </c>
      <c r="I28308" t="s">
        <v>22</v>
      </c>
      <c r="M28308">
        <v>7778</v>
      </c>
      <c r="N28308">
        <v>114</v>
      </c>
      <c r="O28308">
        <v>137</v>
      </c>
    </row>
    <row r="28309" spans="1:15" x14ac:dyDescent="0.3">
      <c r="A28309" t="s">
        <v>23</v>
      </c>
      <c r="B28309">
        <v>0</v>
      </c>
      <c r="C28309">
        <v>1</v>
      </c>
      <c r="D28309" t="s">
        <v>23</v>
      </c>
      <c r="E28309" t="s">
        <v>24018</v>
      </c>
      <c r="F28309" t="s">
        <v>24026</v>
      </c>
      <c r="G28309" t="s">
        <v>51</v>
      </c>
      <c r="H28309" t="s">
        <v>24027</v>
      </c>
      <c r="I28309" t="s">
        <v>52</v>
      </c>
      <c r="J28309" t="s">
        <v>53</v>
      </c>
      <c r="K28309" t="s">
        <v>60</v>
      </c>
      <c r="M28309">
        <v>7778</v>
      </c>
      <c r="N28309">
        <v>114</v>
      </c>
      <c r="O28309">
        <v>137</v>
      </c>
    </row>
    <row r="28310" spans="1:15" x14ac:dyDescent="0.3">
      <c r="A28310" t="s">
        <v>23</v>
      </c>
      <c r="B28310">
        <v>1</v>
      </c>
      <c r="C28310">
        <v>1</v>
      </c>
      <c r="D28310">
        <v>1</v>
      </c>
      <c r="E28310" t="s">
        <v>24018</v>
      </c>
      <c r="F28310" t="s">
        <v>2586</v>
      </c>
      <c r="G28310" t="s">
        <v>23</v>
      </c>
      <c r="H28310" t="s">
        <v>24030</v>
      </c>
      <c r="I28310" t="s">
        <v>35</v>
      </c>
      <c r="J28310" t="s">
        <v>112</v>
      </c>
      <c r="M28310">
        <v>7778</v>
      </c>
      <c r="N28310">
        <v>141</v>
      </c>
      <c r="O28310">
        <v>147</v>
      </c>
    </row>
    <row r="28311" spans="1:15" x14ac:dyDescent="0.3">
      <c r="A28311" t="s">
        <v>23</v>
      </c>
      <c r="B28311">
        <v>1</v>
      </c>
      <c r="C28311">
        <v>1</v>
      </c>
      <c r="D28311">
        <v>1</v>
      </c>
      <c r="E28311" t="s">
        <v>24032</v>
      </c>
      <c r="F28311" t="s">
        <v>2466</v>
      </c>
      <c r="G28311" t="s">
        <v>23</v>
      </c>
      <c r="H28311" t="s">
        <v>24033</v>
      </c>
      <c r="I28311" t="s">
        <v>22</v>
      </c>
      <c r="M28311">
        <v>7779</v>
      </c>
      <c r="N28311">
        <v>10</v>
      </c>
      <c r="O28311">
        <v>16</v>
      </c>
    </row>
    <row r="28312" spans="1:15" x14ac:dyDescent="0.3">
      <c r="E28312" t="s">
        <v>24032</v>
      </c>
      <c r="F28312" t="s">
        <v>2466</v>
      </c>
      <c r="G28312" t="s">
        <v>14</v>
      </c>
      <c r="H28312" t="s">
        <v>24033</v>
      </c>
      <c r="I28312" t="s">
        <v>52</v>
      </c>
      <c r="J28312" t="s">
        <v>32</v>
      </c>
      <c r="M28312">
        <v>7779</v>
      </c>
      <c r="N28312">
        <v>10</v>
      </c>
      <c r="O28312">
        <v>16</v>
      </c>
    </row>
    <row r="28313" spans="1:15" x14ac:dyDescent="0.3">
      <c r="A28313" t="s">
        <v>23</v>
      </c>
      <c r="B28313">
        <v>1</v>
      </c>
      <c r="C28313">
        <v>1</v>
      </c>
      <c r="D28313">
        <v>1</v>
      </c>
      <c r="E28313" t="s">
        <v>24034</v>
      </c>
      <c r="F28313" t="s">
        <v>2466</v>
      </c>
      <c r="G28313" t="s">
        <v>23</v>
      </c>
      <c r="H28313" t="s">
        <v>24035</v>
      </c>
      <c r="I28313" t="s">
        <v>22</v>
      </c>
      <c r="M28313">
        <v>7780</v>
      </c>
      <c r="N28313">
        <v>56</v>
      </c>
      <c r="O28313">
        <v>62</v>
      </c>
    </row>
    <row r="28314" spans="1:15" x14ac:dyDescent="0.3">
      <c r="E28314" t="s">
        <v>24034</v>
      </c>
      <c r="F28314" t="s">
        <v>2466</v>
      </c>
      <c r="G28314" t="s">
        <v>14</v>
      </c>
      <c r="H28314" t="s">
        <v>24035</v>
      </c>
      <c r="I28314" t="s">
        <v>52</v>
      </c>
      <c r="J28314" t="s">
        <v>32</v>
      </c>
      <c r="M28314">
        <v>7780</v>
      </c>
      <c r="N28314">
        <v>56</v>
      </c>
      <c r="O28314">
        <v>62</v>
      </c>
    </row>
    <row r="28315" spans="1:15" x14ac:dyDescent="0.3">
      <c r="E28315" t="s">
        <v>429</v>
      </c>
      <c r="F28315" t="s">
        <v>432</v>
      </c>
      <c r="G28315" t="s">
        <v>23</v>
      </c>
      <c r="H28315" t="s">
        <v>433</v>
      </c>
      <c r="I28315" t="s">
        <v>52</v>
      </c>
      <c r="J28315" t="s">
        <v>117</v>
      </c>
      <c r="M28315">
        <v>7781</v>
      </c>
      <c r="N28315">
        <v>109</v>
      </c>
      <c r="O28315">
        <v>118</v>
      </c>
    </row>
    <row r="28316" spans="1:15" x14ac:dyDescent="0.3">
      <c r="E28316" t="s">
        <v>429</v>
      </c>
      <c r="F28316" t="s">
        <v>430</v>
      </c>
      <c r="G28316" t="s">
        <v>14</v>
      </c>
      <c r="H28316" t="s">
        <v>431</v>
      </c>
      <c r="I28316" t="s">
        <v>19</v>
      </c>
      <c r="M28316">
        <v>7781</v>
      </c>
      <c r="N28316">
        <v>408</v>
      </c>
      <c r="O28316">
        <v>421</v>
      </c>
    </row>
    <row r="28317" spans="1:15" x14ac:dyDescent="0.3">
      <c r="E28317" t="s">
        <v>429</v>
      </c>
      <c r="F28317" t="s">
        <v>430</v>
      </c>
      <c r="G28317" t="s">
        <v>23</v>
      </c>
      <c r="H28317" t="s">
        <v>431</v>
      </c>
      <c r="I28317" t="s">
        <v>26</v>
      </c>
      <c r="M28317">
        <v>7781</v>
      </c>
      <c r="N28317">
        <v>408</v>
      </c>
      <c r="O28317">
        <v>421</v>
      </c>
    </row>
    <row r="28318" spans="1:15" x14ac:dyDescent="0.3">
      <c r="A28318" t="s">
        <v>23</v>
      </c>
      <c r="B28318">
        <v>1</v>
      </c>
      <c r="C28318">
        <v>1</v>
      </c>
      <c r="D28318">
        <v>1</v>
      </c>
      <c r="E28318" t="s">
        <v>24036</v>
      </c>
      <c r="F28318" t="s">
        <v>1109</v>
      </c>
      <c r="G28318" t="s">
        <v>23</v>
      </c>
      <c r="H28318" t="s">
        <v>24037</v>
      </c>
      <c r="I28318" t="s">
        <v>22</v>
      </c>
      <c r="M28318">
        <v>7784</v>
      </c>
      <c r="N28318">
        <v>155</v>
      </c>
      <c r="O28318">
        <v>160</v>
      </c>
    </row>
    <row r="28319" spans="1:15" x14ac:dyDescent="0.3">
      <c r="E28319" t="s">
        <v>24036</v>
      </c>
      <c r="F28319" t="s">
        <v>430</v>
      </c>
      <c r="G28319" t="s">
        <v>14</v>
      </c>
      <c r="H28319" t="s">
        <v>24038</v>
      </c>
      <c r="I28319" t="s">
        <v>19</v>
      </c>
      <c r="M28319">
        <v>7784</v>
      </c>
      <c r="N28319">
        <v>467</v>
      </c>
      <c r="O28319">
        <v>480</v>
      </c>
    </row>
    <row r="28320" spans="1:15" x14ac:dyDescent="0.3">
      <c r="A28320" t="s">
        <v>23</v>
      </c>
      <c r="B28320">
        <v>1</v>
      </c>
      <c r="C28320">
        <v>1</v>
      </c>
      <c r="D28320">
        <v>1</v>
      </c>
      <c r="E28320" t="s">
        <v>24039</v>
      </c>
      <c r="F28320" t="s">
        <v>24043</v>
      </c>
      <c r="G28320" t="s">
        <v>23</v>
      </c>
      <c r="H28320" t="s">
        <v>24044</v>
      </c>
      <c r="I28320" t="s">
        <v>35</v>
      </c>
      <c r="J28320" t="s">
        <v>112</v>
      </c>
      <c r="M28320">
        <v>7785</v>
      </c>
      <c r="N28320">
        <v>18</v>
      </c>
      <c r="O28320">
        <v>24</v>
      </c>
    </row>
    <row r="28321" spans="1:15" x14ac:dyDescent="0.3">
      <c r="A28321" t="s">
        <v>23</v>
      </c>
      <c r="B28321">
        <v>1</v>
      </c>
      <c r="C28321">
        <v>1</v>
      </c>
      <c r="D28321">
        <v>1</v>
      </c>
      <c r="E28321" t="s">
        <v>24039</v>
      </c>
      <c r="F28321" t="s">
        <v>1154</v>
      </c>
      <c r="G28321" t="s">
        <v>23</v>
      </c>
      <c r="H28321" t="s">
        <v>24040</v>
      </c>
      <c r="I28321" t="s">
        <v>35</v>
      </c>
      <c r="J28321" t="s">
        <v>453</v>
      </c>
      <c r="M28321">
        <v>7785</v>
      </c>
      <c r="N28321">
        <v>61</v>
      </c>
      <c r="O28321">
        <v>68</v>
      </c>
    </row>
    <row r="28322" spans="1:15" x14ac:dyDescent="0.3">
      <c r="A28322" t="s">
        <v>1277</v>
      </c>
      <c r="B28322">
        <v>0</v>
      </c>
      <c r="C28322">
        <v>1</v>
      </c>
      <c r="D28322" t="s">
        <v>1277</v>
      </c>
      <c r="E28322" t="s">
        <v>24039</v>
      </c>
      <c r="F28322" t="s">
        <v>24041</v>
      </c>
      <c r="G28322" t="s">
        <v>23</v>
      </c>
      <c r="H28322" t="s">
        <v>24042</v>
      </c>
      <c r="I28322" t="s">
        <v>26</v>
      </c>
      <c r="M28322">
        <v>7785</v>
      </c>
      <c r="N28322">
        <v>77</v>
      </c>
      <c r="O28322">
        <v>85</v>
      </c>
    </row>
    <row r="28323" spans="1:15" x14ac:dyDescent="0.3">
      <c r="E28323" t="s">
        <v>24039</v>
      </c>
      <c r="F28323" t="s">
        <v>24041</v>
      </c>
      <c r="G28323" t="s">
        <v>14</v>
      </c>
      <c r="H28323" t="s">
        <v>24042</v>
      </c>
      <c r="I28323" t="s">
        <v>19</v>
      </c>
      <c r="M28323">
        <v>7785</v>
      </c>
      <c r="N28323">
        <v>77</v>
      </c>
      <c r="O28323">
        <v>85</v>
      </c>
    </row>
    <row r="28324" spans="1:15" x14ac:dyDescent="0.3">
      <c r="E28324" t="s">
        <v>24045</v>
      </c>
      <c r="F28324" t="s">
        <v>24055</v>
      </c>
      <c r="G28324" t="s">
        <v>17</v>
      </c>
      <c r="H28324" t="s">
        <v>24053</v>
      </c>
      <c r="I28324" t="s">
        <v>26</v>
      </c>
      <c r="M28324">
        <v>7786</v>
      </c>
      <c r="N28324">
        <v>3</v>
      </c>
      <c r="O28324">
        <v>17</v>
      </c>
    </row>
    <row r="28325" spans="1:15" x14ac:dyDescent="0.3">
      <c r="E28325" t="s">
        <v>24045</v>
      </c>
      <c r="F28325" t="s">
        <v>24052</v>
      </c>
      <c r="G28325" t="s">
        <v>14</v>
      </c>
      <c r="H28325" t="s">
        <v>24053</v>
      </c>
      <c r="I28325" t="s">
        <v>52</v>
      </c>
      <c r="J28325" t="s">
        <v>32</v>
      </c>
      <c r="M28325">
        <v>7786</v>
      </c>
      <c r="N28325">
        <v>11</v>
      </c>
      <c r="O28325">
        <v>17</v>
      </c>
    </row>
    <row r="28326" spans="1:15" x14ac:dyDescent="0.3">
      <c r="E28326" t="s">
        <v>24045</v>
      </c>
      <c r="F28326" t="s">
        <v>24052</v>
      </c>
      <c r="G28326" t="s">
        <v>23</v>
      </c>
      <c r="H28326" t="s">
        <v>24053</v>
      </c>
      <c r="I28326" t="s">
        <v>19</v>
      </c>
      <c r="M28326">
        <v>7786</v>
      </c>
      <c r="N28326">
        <v>11</v>
      </c>
      <c r="O28326">
        <v>17</v>
      </c>
    </row>
    <row r="28327" spans="1:15" x14ac:dyDescent="0.3">
      <c r="A28327" t="s">
        <v>23</v>
      </c>
      <c r="B28327">
        <v>1</v>
      </c>
      <c r="C28327">
        <v>1</v>
      </c>
      <c r="D28327">
        <v>1</v>
      </c>
      <c r="E28327" t="s">
        <v>24045</v>
      </c>
      <c r="F28327" t="s">
        <v>8370</v>
      </c>
      <c r="G28327" t="s">
        <v>23</v>
      </c>
      <c r="H28327" t="s">
        <v>24051</v>
      </c>
      <c r="I28327" t="s">
        <v>35</v>
      </c>
      <c r="J28327" t="s">
        <v>112</v>
      </c>
      <c r="M28327">
        <v>7786</v>
      </c>
      <c r="N28327">
        <v>62</v>
      </c>
      <c r="O28327">
        <v>69</v>
      </c>
    </row>
    <row r="28328" spans="1:15" x14ac:dyDescent="0.3">
      <c r="E28328" t="s">
        <v>24045</v>
      </c>
      <c r="F28328" t="s">
        <v>241</v>
      </c>
      <c r="G28328" t="s">
        <v>23</v>
      </c>
      <c r="H28328" t="s">
        <v>24048</v>
      </c>
      <c r="I28328" t="s">
        <v>52</v>
      </c>
      <c r="J28328" t="s">
        <v>117</v>
      </c>
      <c r="M28328">
        <v>7786</v>
      </c>
      <c r="N28328">
        <v>115</v>
      </c>
      <c r="O28328">
        <v>121</v>
      </c>
    </row>
    <row r="28329" spans="1:15" x14ac:dyDescent="0.3">
      <c r="A28329" t="s">
        <v>23</v>
      </c>
      <c r="B28329">
        <v>1</v>
      </c>
      <c r="C28329">
        <v>1</v>
      </c>
      <c r="D28329">
        <v>1</v>
      </c>
      <c r="E28329" t="s">
        <v>24045</v>
      </c>
      <c r="F28329" t="s">
        <v>13227</v>
      </c>
      <c r="G28329" t="s">
        <v>23</v>
      </c>
      <c r="H28329" t="s">
        <v>24056</v>
      </c>
      <c r="I28329" t="s">
        <v>22</v>
      </c>
      <c r="M28329">
        <v>7786</v>
      </c>
      <c r="N28329">
        <v>136</v>
      </c>
      <c r="O28329">
        <v>145</v>
      </c>
    </row>
    <row r="28330" spans="1:15" x14ac:dyDescent="0.3">
      <c r="A28330" t="s">
        <v>51</v>
      </c>
      <c r="B28330">
        <v>1</v>
      </c>
      <c r="C28330">
        <v>1</v>
      </c>
      <c r="D28330">
        <v>1</v>
      </c>
      <c r="E28330" t="s">
        <v>24045</v>
      </c>
      <c r="F28330" t="s">
        <v>24046</v>
      </c>
      <c r="G28330" t="s">
        <v>51</v>
      </c>
      <c r="H28330" t="s">
        <v>24047</v>
      </c>
      <c r="I28330" t="s">
        <v>35</v>
      </c>
      <c r="J28330" t="s">
        <v>1639</v>
      </c>
      <c r="M28330">
        <v>7786</v>
      </c>
      <c r="N28330">
        <v>172</v>
      </c>
      <c r="O28330">
        <v>179</v>
      </c>
    </row>
    <row r="28331" spans="1:15" x14ac:dyDescent="0.3">
      <c r="E28331" t="s">
        <v>24045</v>
      </c>
      <c r="F28331" t="s">
        <v>24049</v>
      </c>
      <c r="G28331" t="s">
        <v>23</v>
      </c>
      <c r="H28331" t="s">
        <v>24050</v>
      </c>
      <c r="I28331" t="s">
        <v>22</v>
      </c>
      <c r="M28331">
        <v>7786</v>
      </c>
      <c r="N28331">
        <v>184</v>
      </c>
      <c r="O28331">
        <v>194</v>
      </c>
    </row>
    <row r="28332" spans="1:15" x14ac:dyDescent="0.3">
      <c r="A28332" t="s">
        <v>237</v>
      </c>
      <c r="B28332">
        <v>0</v>
      </c>
      <c r="C28332">
        <v>0</v>
      </c>
      <c r="D28332">
        <v>0</v>
      </c>
      <c r="E28332" t="s">
        <v>24045</v>
      </c>
      <c r="F28332" t="s">
        <v>24049</v>
      </c>
      <c r="G28332" t="s">
        <v>51</v>
      </c>
      <c r="H28332" t="s">
        <v>24050</v>
      </c>
      <c r="I28332" t="s">
        <v>52</v>
      </c>
      <c r="J28332" t="s">
        <v>60</v>
      </c>
      <c r="M28332">
        <v>7786</v>
      </c>
      <c r="N28332">
        <v>184</v>
      </c>
      <c r="O28332">
        <v>194</v>
      </c>
    </row>
    <row r="28333" spans="1:15" x14ac:dyDescent="0.3">
      <c r="A28333" t="s">
        <v>237</v>
      </c>
      <c r="B28333">
        <v>0</v>
      </c>
      <c r="E28333" t="s">
        <v>24045</v>
      </c>
      <c r="F28333" t="s">
        <v>19100</v>
      </c>
      <c r="G28333" t="s">
        <v>17</v>
      </c>
      <c r="H28333" t="s">
        <v>24058</v>
      </c>
      <c r="I28333" t="s">
        <v>22</v>
      </c>
      <c r="M28333">
        <v>7786</v>
      </c>
      <c r="N28333">
        <v>235</v>
      </c>
      <c r="O28333">
        <v>242</v>
      </c>
    </row>
    <row r="28334" spans="1:15" x14ac:dyDescent="0.3">
      <c r="A28334" t="s">
        <v>237</v>
      </c>
      <c r="B28334">
        <v>0</v>
      </c>
      <c r="C28334">
        <v>0</v>
      </c>
      <c r="D28334">
        <v>0</v>
      </c>
      <c r="E28334" t="s">
        <v>24045</v>
      </c>
      <c r="F28334" t="s">
        <v>4322</v>
      </c>
      <c r="G28334" t="s">
        <v>51</v>
      </c>
      <c r="H28334" t="s">
        <v>24054</v>
      </c>
      <c r="I28334" t="s">
        <v>52</v>
      </c>
      <c r="J28334" t="s">
        <v>195</v>
      </c>
      <c r="M28334">
        <v>7786</v>
      </c>
      <c r="N28334">
        <v>385</v>
      </c>
      <c r="O28334">
        <v>390</v>
      </c>
    </row>
    <row r="28335" spans="1:15" x14ac:dyDescent="0.3">
      <c r="A28335" t="s">
        <v>51</v>
      </c>
      <c r="B28335">
        <v>1</v>
      </c>
      <c r="C28335">
        <v>1</v>
      </c>
      <c r="D28335">
        <v>1</v>
      </c>
      <c r="E28335" t="s">
        <v>24045</v>
      </c>
      <c r="F28335" t="s">
        <v>24057</v>
      </c>
      <c r="G28335" t="s">
        <v>51</v>
      </c>
      <c r="H28335" t="s">
        <v>24054</v>
      </c>
      <c r="I28335" t="s">
        <v>22</v>
      </c>
      <c r="M28335">
        <v>7786</v>
      </c>
      <c r="N28335">
        <v>385</v>
      </c>
      <c r="O28335">
        <v>395</v>
      </c>
    </row>
    <row r="28336" spans="1:15" x14ac:dyDescent="0.3">
      <c r="E28336" t="s">
        <v>24059</v>
      </c>
      <c r="F28336" t="s">
        <v>24061</v>
      </c>
      <c r="G28336" t="s">
        <v>51</v>
      </c>
      <c r="H28336" t="s">
        <v>24062</v>
      </c>
      <c r="I28336" t="s">
        <v>52</v>
      </c>
      <c r="J28336" t="s">
        <v>805</v>
      </c>
      <c r="M28336">
        <v>7787</v>
      </c>
      <c r="N28336">
        <v>322</v>
      </c>
      <c r="O28336">
        <v>342</v>
      </c>
    </row>
    <row r="28337" spans="1:15" x14ac:dyDescent="0.3">
      <c r="E28337" t="s">
        <v>24059</v>
      </c>
      <c r="F28337" t="s">
        <v>19148</v>
      </c>
      <c r="G28337" t="s">
        <v>23</v>
      </c>
      <c r="H28337" t="s">
        <v>24060</v>
      </c>
      <c r="I28337" t="s">
        <v>52</v>
      </c>
      <c r="J28337" t="s">
        <v>117</v>
      </c>
      <c r="M28337">
        <v>7787</v>
      </c>
      <c r="N28337">
        <v>362</v>
      </c>
      <c r="O28337">
        <v>370</v>
      </c>
    </row>
    <row r="28338" spans="1:15" x14ac:dyDescent="0.3">
      <c r="A28338" t="s">
        <v>23</v>
      </c>
      <c r="B28338">
        <v>1</v>
      </c>
      <c r="C28338">
        <v>1</v>
      </c>
      <c r="D28338">
        <v>1</v>
      </c>
      <c r="E28338" t="s">
        <v>24063</v>
      </c>
      <c r="F28338" t="s">
        <v>1109</v>
      </c>
      <c r="G28338" t="s">
        <v>23</v>
      </c>
      <c r="H28338" t="s">
        <v>24064</v>
      </c>
      <c r="I28338" t="s">
        <v>22</v>
      </c>
      <c r="M28338">
        <v>7788</v>
      </c>
      <c r="N28338">
        <v>288</v>
      </c>
      <c r="O28338">
        <v>293</v>
      </c>
    </row>
    <row r="28339" spans="1:15" x14ac:dyDescent="0.3">
      <c r="A28339" t="s">
        <v>23</v>
      </c>
      <c r="B28339">
        <v>0</v>
      </c>
      <c r="C28339">
        <v>0</v>
      </c>
      <c r="D28339">
        <v>1</v>
      </c>
      <c r="E28339" t="s">
        <v>24065</v>
      </c>
      <c r="F28339" t="s">
        <v>24066</v>
      </c>
      <c r="G28339" t="s">
        <v>23</v>
      </c>
      <c r="H28339" t="s">
        <v>24067</v>
      </c>
      <c r="I28339" t="s">
        <v>26</v>
      </c>
      <c r="M28339">
        <v>7790</v>
      </c>
      <c r="N28339">
        <v>0</v>
      </c>
      <c r="O28339">
        <v>8</v>
      </c>
    </row>
    <row r="28340" spans="1:15" x14ac:dyDescent="0.3">
      <c r="A28340" t="s">
        <v>23</v>
      </c>
      <c r="B28340">
        <v>1</v>
      </c>
      <c r="C28340">
        <v>1</v>
      </c>
      <c r="D28340">
        <v>1</v>
      </c>
      <c r="E28340" t="s">
        <v>24065</v>
      </c>
      <c r="F28340" t="s">
        <v>1109</v>
      </c>
      <c r="G28340" t="s">
        <v>23</v>
      </c>
      <c r="H28340" t="s">
        <v>24067</v>
      </c>
      <c r="I28340" t="s">
        <v>19</v>
      </c>
      <c r="M28340">
        <v>7790</v>
      </c>
      <c r="N28340">
        <v>3</v>
      </c>
      <c r="O28340">
        <v>8</v>
      </c>
    </row>
    <row r="28341" spans="1:15" x14ac:dyDescent="0.3">
      <c r="A28341" t="s">
        <v>23</v>
      </c>
      <c r="B28341">
        <v>1</v>
      </c>
      <c r="C28341">
        <v>1</v>
      </c>
      <c r="D28341">
        <v>1</v>
      </c>
      <c r="E28341" t="s">
        <v>24065</v>
      </c>
      <c r="F28341" t="s">
        <v>1109</v>
      </c>
      <c r="G28341" t="s">
        <v>23</v>
      </c>
      <c r="H28341" t="s">
        <v>24068</v>
      </c>
      <c r="I28341" t="s">
        <v>22</v>
      </c>
      <c r="M28341">
        <v>7790</v>
      </c>
      <c r="N28341">
        <v>246</v>
      </c>
      <c r="O28341">
        <v>251</v>
      </c>
    </row>
    <row r="28342" spans="1:15" x14ac:dyDescent="0.3">
      <c r="A28342" t="s">
        <v>237</v>
      </c>
      <c r="B28342">
        <v>0</v>
      </c>
      <c r="C28342">
        <v>0</v>
      </c>
      <c r="D28342">
        <v>0</v>
      </c>
      <c r="E28342" t="s">
        <v>24065</v>
      </c>
      <c r="F28342" t="s">
        <v>24069</v>
      </c>
      <c r="G28342" t="s">
        <v>17</v>
      </c>
      <c r="H28342" t="s">
        <v>24070</v>
      </c>
      <c r="I28342" t="s">
        <v>26</v>
      </c>
      <c r="M28342">
        <v>7792</v>
      </c>
      <c r="N28342">
        <v>150</v>
      </c>
      <c r="O28342">
        <v>154</v>
      </c>
    </row>
    <row r="28343" spans="1:15" x14ac:dyDescent="0.3">
      <c r="E28343" t="s">
        <v>24018</v>
      </c>
      <c r="F28343" t="s">
        <v>3322</v>
      </c>
      <c r="G28343" t="s">
        <v>23</v>
      </c>
      <c r="H28343" t="s">
        <v>24078</v>
      </c>
      <c r="I28343" t="s">
        <v>19</v>
      </c>
      <c r="M28343">
        <v>7793</v>
      </c>
      <c r="N28343">
        <v>38</v>
      </c>
      <c r="O28343">
        <v>46</v>
      </c>
    </row>
    <row r="28344" spans="1:15" x14ac:dyDescent="0.3">
      <c r="E28344" t="s">
        <v>24018</v>
      </c>
      <c r="F28344" t="s">
        <v>3322</v>
      </c>
      <c r="G28344" t="s">
        <v>51</v>
      </c>
      <c r="H28344" t="s">
        <v>24078</v>
      </c>
      <c r="I28344" t="s">
        <v>26</v>
      </c>
      <c r="M28344">
        <v>7793</v>
      </c>
      <c r="N28344">
        <v>38</v>
      </c>
      <c r="O28344">
        <v>46</v>
      </c>
    </row>
    <row r="28345" spans="1:15" x14ac:dyDescent="0.3">
      <c r="A28345" t="s">
        <v>237</v>
      </c>
      <c r="B28345">
        <v>0</v>
      </c>
      <c r="E28345" t="s">
        <v>24018</v>
      </c>
      <c r="F28345" t="s">
        <v>24075</v>
      </c>
      <c r="G28345" t="s">
        <v>17</v>
      </c>
      <c r="H28345" t="s">
        <v>24076</v>
      </c>
      <c r="I28345" t="s">
        <v>22</v>
      </c>
      <c r="M28345">
        <v>7793</v>
      </c>
      <c r="N28345">
        <v>55</v>
      </c>
      <c r="O28345">
        <v>87</v>
      </c>
    </row>
    <row r="28346" spans="1:15" x14ac:dyDescent="0.3">
      <c r="A28346" t="s">
        <v>23</v>
      </c>
      <c r="B28346">
        <v>1</v>
      </c>
      <c r="C28346">
        <v>1</v>
      </c>
      <c r="D28346">
        <v>1</v>
      </c>
      <c r="E28346" t="s">
        <v>24018</v>
      </c>
      <c r="F28346" t="s">
        <v>451</v>
      </c>
      <c r="G28346" t="s">
        <v>23</v>
      </c>
      <c r="H28346" t="s">
        <v>24071</v>
      </c>
      <c r="I28346" t="s">
        <v>52</v>
      </c>
      <c r="J28346" t="s">
        <v>453</v>
      </c>
      <c r="M28346">
        <v>7793</v>
      </c>
      <c r="N28346">
        <v>69</v>
      </c>
      <c r="O28346">
        <v>75</v>
      </c>
    </row>
    <row r="28347" spans="1:15" x14ac:dyDescent="0.3">
      <c r="A28347" t="s">
        <v>237</v>
      </c>
      <c r="B28347">
        <v>0</v>
      </c>
      <c r="C28347">
        <v>0</v>
      </c>
      <c r="D28347">
        <v>0</v>
      </c>
      <c r="E28347" t="s">
        <v>24018</v>
      </c>
      <c r="F28347" t="s">
        <v>2289</v>
      </c>
      <c r="G28347" t="s">
        <v>17</v>
      </c>
      <c r="H28347" t="s">
        <v>24077</v>
      </c>
      <c r="I28347" t="s">
        <v>26</v>
      </c>
      <c r="M28347">
        <v>7793</v>
      </c>
      <c r="N28347">
        <v>186</v>
      </c>
      <c r="O28347">
        <v>188</v>
      </c>
    </row>
    <row r="28348" spans="1:15" x14ac:dyDescent="0.3">
      <c r="A28348" t="s">
        <v>23</v>
      </c>
      <c r="B28348">
        <v>1</v>
      </c>
      <c r="C28348">
        <v>1</v>
      </c>
      <c r="D28348">
        <v>1</v>
      </c>
      <c r="E28348" t="s">
        <v>24018</v>
      </c>
      <c r="F28348" t="s">
        <v>1951</v>
      </c>
      <c r="G28348" t="s">
        <v>23</v>
      </c>
      <c r="H28348" t="s">
        <v>24072</v>
      </c>
      <c r="I28348" t="s">
        <v>35</v>
      </c>
      <c r="J28348" t="s">
        <v>112</v>
      </c>
      <c r="M28348">
        <v>7793</v>
      </c>
      <c r="N28348">
        <v>302</v>
      </c>
      <c r="O28348">
        <v>309</v>
      </c>
    </row>
    <row r="28349" spans="1:15" x14ac:dyDescent="0.3">
      <c r="A28349" t="s">
        <v>237</v>
      </c>
      <c r="B28349">
        <v>0</v>
      </c>
      <c r="C28349">
        <v>0</v>
      </c>
      <c r="D28349">
        <v>0</v>
      </c>
      <c r="E28349" t="s">
        <v>24018</v>
      </c>
      <c r="F28349" t="s">
        <v>1327</v>
      </c>
      <c r="G28349" t="s">
        <v>14</v>
      </c>
      <c r="H28349" t="s">
        <v>24074</v>
      </c>
      <c r="I28349" t="s">
        <v>26</v>
      </c>
      <c r="M28349">
        <v>7793</v>
      </c>
      <c r="N28349">
        <v>314</v>
      </c>
      <c r="O28349">
        <v>316</v>
      </c>
    </row>
    <row r="28350" spans="1:15" x14ac:dyDescent="0.3">
      <c r="E28350" t="s">
        <v>24018</v>
      </c>
      <c r="F28350" t="s">
        <v>7303</v>
      </c>
      <c r="G28350" t="s">
        <v>51</v>
      </c>
      <c r="H28350" t="s">
        <v>24083</v>
      </c>
      <c r="I28350" t="s">
        <v>52</v>
      </c>
      <c r="J28350" t="s">
        <v>382</v>
      </c>
      <c r="M28350">
        <v>7793</v>
      </c>
      <c r="N28350">
        <v>368</v>
      </c>
      <c r="O28350">
        <v>375</v>
      </c>
    </row>
    <row r="28351" spans="1:15" x14ac:dyDescent="0.3">
      <c r="E28351" t="s">
        <v>24018</v>
      </c>
      <c r="F28351" t="s">
        <v>24081</v>
      </c>
      <c r="G28351" t="s">
        <v>23</v>
      </c>
      <c r="H28351" t="s">
        <v>24082</v>
      </c>
      <c r="I28351" t="s">
        <v>52</v>
      </c>
      <c r="J28351" t="s">
        <v>117</v>
      </c>
      <c r="M28351">
        <v>7793</v>
      </c>
      <c r="N28351">
        <v>439</v>
      </c>
      <c r="O28351">
        <v>445</v>
      </c>
    </row>
    <row r="28352" spans="1:15" x14ac:dyDescent="0.3">
      <c r="A28352" t="s">
        <v>23</v>
      </c>
      <c r="B28352">
        <v>0</v>
      </c>
      <c r="C28352">
        <v>0</v>
      </c>
      <c r="D28352">
        <v>1</v>
      </c>
      <c r="E28352" t="s">
        <v>24018</v>
      </c>
      <c r="F28352" t="s">
        <v>446</v>
      </c>
      <c r="G28352" t="s">
        <v>23</v>
      </c>
      <c r="H28352" t="s">
        <v>24084</v>
      </c>
      <c r="I28352" t="s">
        <v>26</v>
      </c>
      <c r="M28352">
        <v>7793</v>
      </c>
      <c r="N28352">
        <v>535</v>
      </c>
      <c r="O28352">
        <v>543</v>
      </c>
    </row>
    <row r="28353" spans="1:15" x14ac:dyDescent="0.3">
      <c r="A28353" t="s">
        <v>23</v>
      </c>
      <c r="B28353">
        <v>1</v>
      </c>
      <c r="C28353">
        <v>1</v>
      </c>
      <c r="D28353">
        <v>1</v>
      </c>
      <c r="E28353" t="s">
        <v>24018</v>
      </c>
      <c r="F28353" t="s">
        <v>451</v>
      </c>
      <c r="G28353" t="s">
        <v>23</v>
      </c>
      <c r="H28353" t="s">
        <v>24073</v>
      </c>
      <c r="I28353" t="s">
        <v>41</v>
      </c>
      <c r="J28353" t="s">
        <v>453</v>
      </c>
      <c r="M28353">
        <v>7793</v>
      </c>
      <c r="N28353">
        <v>537</v>
      </c>
      <c r="O28353">
        <v>543</v>
      </c>
    </row>
    <row r="28354" spans="1:15" x14ac:dyDescent="0.3">
      <c r="A28354" t="s">
        <v>17</v>
      </c>
      <c r="B28354">
        <v>0</v>
      </c>
      <c r="C28354">
        <v>1</v>
      </c>
      <c r="D28354" t="s">
        <v>17</v>
      </c>
      <c r="E28354" t="s">
        <v>24018</v>
      </c>
      <c r="F28354" t="s">
        <v>24079</v>
      </c>
      <c r="G28354" t="s">
        <v>23</v>
      </c>
      <c r="H28354" t="s">
        <v>24080</v>
      </c>
      <c r="I28354" t="s">
        <v>26</v>
      </c>
      <c r="M28354">
        <v>7793</v>
      </c>
      <c r="N28354">
        <v>647</v>
      </c>
      <c r="O28354">
        <v>656</v>
      </c>
    </row>
    <row r="28355" spans="1:15" x14ac:dyDescent="0.3">
      <c r="E28355" t="s">
        <v>24018</v>
      </c>
      <c r="F28355" t="s">
        <v>24079</v>
      </c>
      <c r="G28355" t="s">
        <v>17</v>
      </c>
      <c r="H28355" t="s">
        <v>24080</v>
      </c>
      <c r="I28355" t="s">
        <v>19</v>
      </c>
      <c r="M28355">
        <v>7793</v>
      </c>
      <c r="N28355">
        <v>647</v>
      </c>
      <c r="O28355">
        <v>656</v>
      </c>
    </row>
    <row r="28356" spans="1:15" x14ac:dyDescent="0.3">
      <c r="E28356" t="s">
        <v>24018</v>
      </c>
      <c r="F28356" t="s">
        <v>4724</v>
      </c>
      <c r="G28356" t="s">
        <v>23</v>
      </c>
      <c r="H28356" t="s">
        <v>24031</v>
      </c>
      <c r="I28356" t="s">
        <v>52</v>
      </c>
      <c r="J28356" t="s">
        <v>117</v>
      </c>
      <c r="M28356">
        <v>7794</v>
      </c>
      <c r="N28356">
        <v>11</v>
      </c>
      <c r="O28356">
        <v>19</v>
      </c>
    </row>
    <row r="28357" spans="1:15" x14ac:dyDescent="0.3">
      <c r="E28357" t="s">
        <v>24018</v>
      </c>
      <c r="F28357" t="s">
        <v>24021</v>
      </c>
      <c r="G28357" t="s">
        <v>23</v>
      </c>
      <c r="H28357" t="s">
        <v>24022</v>
      </c>
      <c r="I28357" t="s">
        <v>19</v>
      </c>
      <c r="M28357">
        <v>7794</v>
      </c>
      <c r="N28357">
        <v>14</v>
      </c>
      <c r="O28357">
        <v>29</v>
      </c>
    </row>
    <row r="28358" spans="1:15" x14ac:dyDescent="0.3">
      <c r="A28358" t="s">
        <v>23</v>
      </c>
      <c r="B28358">
        <v>1</v>
      </c>
      <c r="C28358">
        <v>1</v>
      </c>
      <c r="D28358">
        <v>1</v>
      </c>
      <c r="E28358" t="s">
        <v>24018</v>
      </c>
      <c r="F28358" t="s">
        <v>24025</v>
      </c>
      <c r="G28358" t="s">
        <v>23</v>
      </c>
      <c r="H28358" t="s">
        <v>24022</v>
      </c>
      <c r="I28358" t="s">
        <v>270</v>
      </c>
      <c r="J28358" t="s">
        <v>112</v>
      </c>
      <c r="M28358">
        <v>7794</v>
      </c>
      <c r="N28358">
        <v>20</v>
      </c>
      <c r="O28358">
        <v>29</v>
      </c>
    </row>
    <row r="28359" spans="1:15" x14ac:dyDescent="0.3">
      <c r="A28359" t="s">
        <v>23</v>
      </c>
      <c r="B28359">
        <v>1</v>
      </c>
      <c r="C28359">
        <v>1</v>
      </c>
      <c r="D28359">
        <v>1</v>
      </c>
      <c r="E28359" t="s">
        <v>24018</v>
      </c>
      <c r="F28359" t="s">
        <v>24028</v>
      </c>
      <c r="G28359" t="s">
        <v>23</v>
      </c>
      <c r="H28359" t="s">
        <v>24029</v>
      </c>
      <c r="I28359" t="s">
        <v>35</v>
      </c>
      <c r="J28359" t="s">
        <v>112</v>
      </c>
      <c r="M28359">
        <v>7794</v>
      </c>
      <c r="N28359">
        <v>32</v>
      </c>
      <c r="O28359">
        <v>38</v>
      </c>
    </row>
    <row r="28360" spans="1:15" x14ac:dyDescent="0.3">
      <c r="E28360" t="s">
        <v>24018</v>
      </c>
      <c r="F28360" t="s">
        <v>24019</v>
      </c>
      <c r="G28360" t="s">
        <v>23</v>
      </c>
      <c r="H28360" t="s">
        <v>24020</v>
      </c>
      <c r="I28360" t="s">
        <v>19</v>
      </c>
      <c r="M28360">
        <v>7794</v>
      </c>
      <c r="N28360">
        <v>54</v>
      </c>
      <c r="O28360">
        <v>69</v>
      </c>
    </row>
    <row r="28361" spans="1:15" x14ac:dyDescent="0.3">
      <c r="A28361" t="s">
        <v>23</v>
      </c>
      <c r="B28361">
        <v>0</v>
      </c>
      <c r="C28361">
        <v>1</v>
      </c>
      <c r="D28361" t="s">
        <v>23</v>
      </c>
      <c r="E28361" t="s">
        <v>24018</v>
      </c>
      <c r="F28361" t="s">
        <v>24023</v>
      </c>
      <c r="G28361" t="s">
        <v>51</v>
      </c>
      <c r="H28361" t="s">
        <v>24024</v>
      </c>
      <c r="I28361" t="s">
        <v>26</v>
      </c>
      <c r="M28361">
        <v>7794</v>
      </c>
      <c r="N28361">
        <v>62</v>
      </c>
      <c r="O28361">
        <v>69</v>
      </c>
    </row>
    <row r="28362" spans="1:15" x14ac:dyDescent="0.3">
      <c r="A28362" t="s">
        <v>23</v>
      </c>
      <c r="B28362">
        <v>1</v>
      </c>
      <c r="C28362">
        <v>1</v>
      </c>
      <c r="D28362">
        <v>1</v>
      </c>
      <c r="E28362" t="s">
        <v>24018</v>
      </c>
      <c r="F28362" t="s">
        <v>24026</v>
      </c>
      <c r="G28362" t="s">
        <v>23</v>
      </c>
      <c r="H28362" t="s">
        <v>24027</v>
      </c>
      <c r="I28362" t="s">
        <v>22</v>
      </c>
      <c r="M28362">
        <v>7794</v>
      </c>
      <c r="N28362">
        <v>114</v>
      </c>
      <c r="O28362">
        <v>137</v>
      </c>
    </row>
    <row r="28363" spans="1:15" x14ac:dyDescent="0.3">
      <c r="A28363" t="s">
        <v>23</v>
      </c>
      <c r="B28363">
        <v>0</v>
      </c>
      <c r="C28363">
        <v>1</v>
      </c>
      <c r="D28363" t="s">
        <v>23</v>
      </c>
      <c r="E28363" t="s">
        <v>24018</v>
      </c>
      <c r="F28363" t="s">
        <v>24026</v>
      </c>
      <c r="G28363" t="s">
        <v>51</v>
      </c>
      <c r="H28363" t="s">
        <v>24027</v>
      </c>
      <c r="I28363" t="s">
        <v>52</v>
      </c>
      <c r="J28363" t="s">
        <v>53</v>
      </c>
      <c r="K28363" t="s">
        <v>60</v>
      </c>
      <c r="M28363">
        <v>7794</v>
      </c>
      <c r="N28363">
        <v>114</v>
      </c>
      <c r="O28363">
        <v>137</v>
      </c>
    </row>
    <row r="28364" spans="1:15" x14ac:dyDescent="0.3">
      <c r="A28364" t="s">
        <v>23</v>
      </c>
      <c r="B28364">
        <v>1</v>
      </c>
      <c r="C28364">
        <v>1</v>
      </c>
      <c r="D28364">
        <v>1</v>
      </c>
      <c r="E28364" t="s">
        <v>24018</v>
      </c>
      <c r="F28364" t="s">
        <v>2586</v>
      </c>
      <c r="G28364" t="s">
        <v>23</v>
      </c>
      <c r="H28364" t="s">
        <v>24030</v>
      </c>
      <c r="I28364" t="s">
        <v>35</v>
      </c>
      <c r="J28364" t="s">
        <v>112</v>
      </c>
      <c r="M28364">
        <v>7794</v>
      </c>
      <c r="N28364">
        <v>141</v>
      </c>
      <c r="O28364">
        <v>147</v>
      </c>
    </row>
    <row r="28365" spans="1:15" x14ac:dyDescent="0.3">
      <c r="E28365" t="s">
        <v>24085</v>
      </c>
      <c r="F28365" t="s">
        <v>24094</v>
      </c>
      <c r="G28365" t="s">
        <v>17</v>
      </c>
      <c r="H28365" t="s">
        <v>24095</v>
      </c>
      <c r="I28365" t="s">
        <v>19</v>
      </c>
      <c r="M28365">
        <v>7795</v>
      </c>
      <c r="N28365">
        <v>0</v>
      </c>
      <c r="O28365">
        <v>34</v>
      </c>
    </row>
    <row r="28366" spans="1:15" x14ac:dyDescent="0.3">
      <c r="A28366" t="s">
        <v>1277</v>
      </c>
      <c r="B28366">
        <v>0</v>
      </c>
      <c r="C28366">
        <v>1</v>
      </c>
      <c r="D28366" t="s">
        <v>1277</v>
      </c>
      <c r="E28366" t="s">
        <v>24085</v>
      </c>
      <c r="F28366" t="s">
        <v>7747</v>
      </c>
      <c r="G28366" t="s">
        <v>14</v>
      </c>
      <c r="H28366" t="s">
        <v>24099</v>
      </c>
      <c r="I28366" t="s">
        <v>26</v>
      </c>
      <c r="M28366">
        <v>7795</v>
      </c>
      <c r="N28366">
        <v>7</v>
      </c>
      <c r="O28366">
        <v>13</v>
      </c>
    </row>
    <row r="28367" spans="1:15" x14ac:dyDescent="0.3">
      <c r="E28367" t="s">
        <v>24085</v>
      </c>
      <c r="F28367" t="s">
        <v>24086</v>
      </c>
      <c r="G28367" t="s">
        <v>14</v>
      </c>
      <c r="H28367" t="s">
        <v>24087</v>
      </c>
      <c r="I28367" t="s">
        <v>52</v>
      </c>
      <c r="J28367" t="s">
        <v>32</v>
      </c>
      <c r="M28367">
        <v>7795</v>
      </c>
      <c r="N28367">
        <v>31</v>
      </c>
      <c r="O28367">
        <v>34</v>
      </c>
    </row>
    <row r="28368" spans="1:15" x14ac:dyDescent="0.3">
      <c r="E28368" t="s">
        <v>24085</v>
      </c>
      <c r="F28368" t="s">
        <v>24086</v>
      </c>
      <c r="G28368" t="s">
        <v>17</v>
      </c>
      <c r="H28368" t="s">
        <v>24087</v>
      </c>
      <c r="I28368" t="s">
        <v>26</v>
      </c>
      <c r="M28368">
        <v>7795</v>
      </c>
      <c r="N28368">
        <v>31</v>
      </c>
      <c r="O28368">
        <v>34</v>
      </c>
    </row>
    <row r="28369" spans="1:15" x14ac:dyDescent="0.3">
      <c r="E28369" t="s">
        <v>24085</v>
      </c>
      <c r="F28369" t="s">
        <v>24104</v>
      </c>
      <c r="G28369" t="s">
        <v>17</v>
      </c>
      <c r="H28369" t="s">
        <v>24105</v>
      </c>
      <c r="I28369" t="s">
        <v>19</v>
      </c>
      <c r="M28369">
        <v>7795</v>
      </c>
      <c r="N28369">
        <v>44</v>
      </c>
      <c r="O28369">
        <v>56</v>
      </c>
    </row>
    <row r="28370" spans="1:15" x14ac:dyDescent="0.3">
      <c r="A28370" t="s">
        <v>23</v>
      </c>
      <c r="B28370">
        <v>1</v>
      </c>
      <c r="C28370">
        <v>1</v>
      </c>
      <c r="D28370">
        <v>1</v>
      </c>
      <c r="E28370" t="s">
        <v>24085</v>
      </c>
      <c r="F28370" t="s">
        <v>454</v>
      </c>
      <c r="G28370" t="s">
        <v>23</v>
      </c>
      <c r="H28370" t="s">
        <v>24110</v>
      </c>
      <c r="I28370" t="s">
        <v>26</v>
      </c>
      <c r="M28370">
        <v>7795</v>
      </c>
      <c r="N28370">
        <v>44</v>
      </c>
      <c r="O28370">
        <v>49</v>
      </c>
    </row>
    <row r="28371" spans="1:15" x14ac:dyDescent="0.3">
      <c r="E28371" t="s">
        <v>24085</v>
      </c>
      <c r="F28371" t="s">
        <v>1606</v>
      </c>
      <c r="G28371" t="s">
        <v>14</v>
      </c>
      <c r="H28371" t="s">
        <v>24096</v>
      </c>
      <c r="I28371" t="s">
        <v>52</v>
      </c>
      <c r="J28371" t="s">
        <v>32</v>
      </c>
      <c r="M28371">
        <v>7795</v>
      </c>
      <c r="N28371">
        <v>50</v>
      </c>
      <c r="O28371">
        <v>56</v>
      </c>
    </row>
    <row r="28372" spans="1:15" x14ac:dyDescent="0.3">
      <c r="A28372" t="s">
        <v>237</v>
      </c>
      <c r="B28372">
        <v>0</v>
      </c>
      <c r="C28372">
        <v>0</v>
      </c>
      <c r="D28372">
        <v>0</v>
      </c>
      <c r="E28372" t="s">
        <v>24085</v>
      </c>
      <c r="F28372" t="s">
        <v>24092</v>
      </c>
      <c r="G28372" t="s">
        <v>17</v>
      </c>
      <c r="H28372" t="s">
        <v>24093</v>
      </c>
      <c r="I28372" t="s">
        <v>26</v>
      </c>
      <c r="M28372">
        <v>7795</v>
      </c>
      <c r="N28372">
        <v>109</v>
      </c>
      <c r="O28372">
        <v>125</v>
      </c>
    </row>
    <row r="28373" spans="1:15" x14ac:dyDescent="0.3">
      <c r="A28373" t="s">
        <v>51</v>
      </c>
      <c r="B28373">
        <v>0</v>
      </c>
      <c r="C28373">
        <v>1</v>
      </c>
      <c r="D28373" t="s">
        <v>51</v>
      </c>
      <c r="E28373" t="s">
        <v>24085</v>
      </c>
      <c r="F28373" t="s">
        <v>24100</v>
      </c>
      <c r="G28373" t="s">
        <v>14</v>
      </c>
      <c r="H28373" t="s">
        <v>24101</v>
      </c>
      <c r="I28373" t="s">
        <v>26</v>
      </c>
      <c r="M28373">
        <v>7795</v>
      </c>
      <c r="N28373">
        <v>131</v>
      </c>
      <c r="O28373">
        <v>139</v>
      </c>
    </row>
    <row r="28374" spans="1:15" x14ac:dyDescent="0.3">
      <c r="E28374" t="s">
        <v>24085</v>
      </c>
      <c r="F28374" t="s">
        <v>24100</v>
      </c>
      <c r="G28374" t="s">
        <v>51</v>
      </c>
      <c r="H28374" t="s">
        <v>24101</v>
      </c>
      <c r="I28374" t="s">
        <v>19</v>
      </c>
      <c r="M28374">
        <v>7795</v>
      </c>
      <c r="N28374">
        <v>131</v>
      </c>
      <c r="O28374">
        <v>139</v>
      </c>
    </row>
    <row r="28375" spans="1:15" x14ac:dyDescent="0.3">
      <c r="E28375" t="s">
        <v>24085</v>
      </c>
      <c r="F28375" t="s">
        <v>2273</v>
      </c>
      <c r="G28375" t="s">
        <v>51</v>
      </c>
      <c r="H28375" t="s">
        <v>24102</v>
      </c>
      <c r="I28375" t="s">
        <v>52</v>
      </c>
      <c r="J28375" t="s">
        <v>60</v>
      </c>
      <c r="M28375">
        <v>7795</v>
      </c>
      <c r="N28375">
        <v>145</v>
      </c>
      <c r="O28375">
        <v>152</v>
      </c>
    </row>
    <row r="28376" spans="1:15" x14ac:dyDescent="0.3">
      <c r="E28376" t="s">
        <v>24085</v>
      </c>
      <c r="F28376" t="s">
        <v>210</v>
      </c>
      <c r="G28376" t="s">
        <v>51</v>
      </c>
      <c r="H28376" t="s">
        <v>24088</v>
      </c>
      <c r="I28376" t="s">
        <v>52</v>
      </c>
      <c r="J28376" t="s">
        <v>212</v>
      </c>
      <c r="M28376">
        <v>7795</v>
      </c>
      <c r="N28376">
        <v>261</v>
      </c>
      <c r="O28376">
        <v>268</v>
      </c>
    </row>
    <row r="28377" spans="1:15" x14ac:dyDescent="0.3">
      <c r="A28377" t="s">
        <v>14</v>
      </c>
      <c r="B28377">
        <v>1</v>
      </c>
      <c r="C28377">
        <v>1</v>
      </c>
      <c r="D28377">
        <v>1</v>
      </c>
      <c r="E28377" t="s">
        <v>24085</v>
      </c>
      <c r="F28377" t="s">
        <v>24108</v>
      </c>
      <c r="G28377" t="s">
        <v>14</v>
      </c>
      <c r="H28377" t="s">
        <v>24109</v>
      </c>
      <c r="I28377" t="s">
        <v>22</v>
      </c>
      <c r="M28377">
        <v>7795</v>
      </c>
      <c r="N28377">
        <v>384</v>
      </c>
      <c r="O28377">
        <v>391</v>
      </c>
    </row>
    <row r="28378" spans="1:15" x14ac:dyDescent="0.3">
      <c r="A28378" t="s">
        <v>23</v>
      </c>
      <c r="B28378">
        <v>1</v>
      </c>
      <c r="C28378">
        <v>1</v>
      </c>
      <c r="D28378">
        <v>1</v>
      </c>
      <c r="E28378" t="s">
        <v>24085</v>
      </c>
      <c r="F28378" t="s">
        <v>24089</v>
      </c>
      <c r="G28378" t="s">
        <v>23</v>
      </c>
      <c r="H28378" t="s">
        <v>24090</v>
      </c>
      <c r="I28378" t="s">
        <v>22</v>
      </c>
      <c r="M28378">
        <v>7795</v>
      </c>
      <c r="N28378">
        <v>421</v>
      </c>
      <c r="O28378">
        <v>441</v>
      </c>
    </row>
    <row r="28379" spans="1:15" x14ac:dyDescent="0.3">
      <c r="E28379" t="s">
        <v>24085</v>
      </c>
      <c r="F28379" t="s">
        <v>448</v>
      </c>
      <c r="G28379" t="s">
        <v>23</v>
      </c>
      <c r="H28379" t="s">
        <v>24103</v>
      </c>
      <c r="I28379" t="s">
        <v>52</v>
      </c>
      <c r="J28379" t="s">
        <v>450</v>
      </c>
      <c r="M28379">
        <v>7795</v>
      </c>
      <c r="N28379">
        <v>513</v>
      </c>
      <c r="O28379">
        <v>518</v>
      </c>
    </row>
    <row r="28380" spans="1:15" x14ac:dyDescent="0.3">
      <c r="E28380" t="s">
        <v>24085</v>
      </c>
      <c r="F28380" t="s">
        <v>24106</v>
      </c>
      <c r="G28380" t="s">
        <v>51</v>
      </c>
      <c r="H28380" t="s">
        <v>24107</v>
      </c>
      <c r="I28380" t="s">
        <v>19</v>
      </c>
      <c r="M28380">
        <v>7795</v>
      </c>
      <c r="N28380">
        <v>559</v>
      </c>
      <c r="O28380">
        <v>562</v>
      </c>
    </row>
    <row r="28381" spans="1:15" x14ac:dyDescent="0.3">
      <c r="A28381" t="s">
        <v>14</v>
      </c>
      <c r="B28381">
        <v>1</v>
      </c>
      <c r="C28381">
        <v>1</v>
      </c>
      <c r="D28381">
        <v>1</v>
      </c>
      <c r="E28381" t="s">
        <v>24085</v>
      </c>
      <c r="F28381" t="s">
        <v>9812</v>
      </c>
      <c r="G28381" t="s">
        <v>14</v>
      </c>
      <c r="H28381" t="s">
        <v>24091</v>
      </c>
      <c r="I28381" t="s">
        <v>22</v>
      </c>
      <c r="M28381">
        <v>7795</v>
      </c>
      <c r="N28381">
        <v>628</v>
      </c>
      <c r="O28381">
        <v>633</v>
      </c>
    </row>
    <row r="28382" spans="1:15" x14ac:dyDescent="0.3">
      <c r="E28382" t="s">
        <v>24085</v>
      </c>
      <c r="F28382" t="s">
        <v>24097</v>
      </c>
      <c r="G28382" t="s">
        <v>23</v>
      </c>
      <c r="H28382" t="s">
        <v>24098</v>
      </c>
      <c r="I28382" t="s">
        <v>22</v>
      </c>
      <c r="M28382">
        <v>7795</v>
      </c>
      <c r="N28382">
        <v>683</v>
      </c>
      <c r="O28382">
        <v>689</v>
      </c>
    </row>
    <row r="28383" spans="1:15" x14ac:dyDescent="0.3">
      <c r="A28383" t="s">
        <v>237</v>
      </c>
      <c r="B28383">
        <v>0</v>
      </c>
      <c r="C28383">
        <v>0</v>
      </c>
      <c r="D28383">
        <v>0</v>
      </c>
      <c r="E28383" t="s">
        <v>24111</v>
      </c>
      <c r="F28383" t="s">
        <v>24112</v>
      </c>
      <c r="G28383" t="s">
        <v>23</v>
      </c>
      <c r="H28383" t="s">
        <v>24113</v>
      </c>
      <c r="I28383" t="s">
        <v>22</v>
      </c>
      <c r="M28383">
        <v>7796</v>
      </c>
      <c r="N28383">
        <v>321</v>
      </c>
      <c r="O28383">
        <v>329</v>
      </c>
    </row>
    <row r="28384" spans="1:15" x14ac:dyDescent="0.3">
      <c r="E28384" t="s">
        <v>24114</v>
      </c>
      <c r="F28384" t="s">
        <v>24121</v>
      </c>
      <c r="G28384" t="s">
        <v>23</v>
      </c>
      <c r="H28384" t="s">
        <v>24127</v>
      </c>
      <c r="I28384" t="s">
        <v>19</v>
      </c>
      <c r="M28384">
        <v>7798</v>
      </c>
      <c r="N28384">
        <v>4</v>
      </c>
      <c r="O28384">
        <v>13</v>
      </c>
    </row>
    <row r="28385" spans="1:15" x14ac:dyDescent="0.3">
      <c r="A28385" t="s">
        <v>14</v>
      </c>
      <c r="B28385">
        <v>1</v>
      </c>
      <c r="C28385">
        <v>1</v>
      </c>
      <c r="D28385">
        <v>1</v>
      </c>
      <c r="E28385" t="s">
        <v>24114</v>
      </c>
      <c r="F28385" t="s">
        <v>24121</v>
      </c>
      <c r="G28385" t="s">
        <v>14</v>
      </c>
      <c r="H28385" t="s">
        <v>24127</v>
      </c>
      <c r="I28385" t="s">
        <v>370</v>
      </c>
      <c r="J28385" t="s">
        <v>46</v>
      </c>
      <c r="K28385" t="s">
        <v>47</v>
      </c>
      <c r="L28385" t="s">
        <v>43</v>
      </c>
      <c r="M28385">
        <v>7798</v>
      </c>
      <c r="N28385">
        <v>4</v>
      </c>
      <c r="O28385">
        <v>13</v>
      </c>
    </row>
    <row r="28386" spans="1:15" x14ac:dyDescent="0.3">
      <c r="E28386" t="s">
        <v>24114</v>
      </c>
      <c r="F28386" t="s">
        <v>24125</v>
      </c>
      <c r="G28386" t="s">
        <v>51</v>
      </c>
      <c r="H28386" t="s">
        <v>24126</v>
      </c>
      <c r="I28386" t="s">
        <v>52</v>
      </c>
      <c r="J28386" t="s">
        <v>393</v>
      </c>
      <c r="M28386">
        <v>7798</v>
      </c>
      <c r="N28386">
        <v>48</v>
      </c>
      <c r="O28386">
        <v>67</v>
      </c>
    </row>
    <row r="28387" spans="1:15" x14ac:dyDescent="0.3">
      <c r="E28387" t="s">
        <v>24114</v>
      </c>
      <c r="F28387" t="s">
        <v>1609</v>
      </c>
      <c r="G28387" t="s">
        <v>17</v>
      </c>
      <c r="H28387" t="s">
        <v>24119</v>
      </c>
      <c r="I28387" t="s">
        <v>19</v>
      </c>
      <c r="M28387">
        <v>7798</v>
      </c>
      <c r="N28387">
        <v>69</v>
      </c>
      <c r="O28387">
        <v>78</v>
      </c>
    </row>
    <row r="28388" spans="1:15" x14ac:dyDescent="0.3">
      <c r="E28388" t="s">
        <v>24114</v>
      </c>
      <c r="F28388" t="s">
        <v>24123</v>
      </c>
      <c r="G28388" t="s">
        <v>17</v>
      </c>
      <c r="H28388" t="s">
        <v>24124</v>
      </c>
      <c r="I28388" t="s">
        <v>26</v>
      </c>
      <c r="M28388">
        <v>7798</v>
      </c>
      <c r="N28388">
        <v>69</v>
      </c>
      <c r="O28388">
        <v>85</v>
      </c>
    </row>
    <row r="28389" spans="1:15" x14ac:dyDescent="0.3">
      <c r="E28389" t="s">
        <v>24114</v>
      </c>
      <c r="F28389" t="s">
        <v>9044</v>
      </c>
      <c r="G28389" t="s">
        <v>23</v>
      </c>
      <c r="H28389" t="s">
        <v>24120</v>
      </c>
      <c r="I28389" t="s">
        <v>52</v>
      </c>
      <c r="J28389" t="s">
        <v>117</v>
      </c>
      <c r="M28389">
        <v>7798</v>
      </c>
      <c r="N28389">
        <v>92</v>
      </c>
      <c r="O28389">
        <v>100</v>
      </c>
    </row>
    <row r="28390" spans="1:15" x14ac:dyDescent="0.3">
      <c r="A28390" t="s">
        <v>23</v>
      </c>
      <c r="B28390">
        <v>1</v>
      </c>
      <c r="C28390">
        <v>1</v>
      </c>
      <c r="D28390">
        <v>1</v>
      </c>
      <c r="E28390" t="s">
        <v>24114</v>
      </c>
      <c r="F28390" t="s">
        <v>4007</v>
      </c>
      <c r="G28390" t="s">
        <v>23</v>
      </c>
      <c r="H28390" t="s">
        <v>24129</v>
      </c>
      <c r="I28390" t="s">
        <v>35</v>
      </c>
      <c r="J28390" t="s">
        <v>112</v>
      </c>
      <c r="M28390">
        <v>7798</v>
      </c>
      <c r="N28390">
        <v>177</v>
      </c>
      <c r="O28390">
        <v>185</v>
      </c>
    </row>
    <row r="28391" spans="1:15" x14ac:dyDescent="0.3">
      <c r="A28391" t="s">
        <v>23</v>
      </c>
      <c r="B28391">
        <v>1</v>
      </c>
      <c r="C28391">
        <v>1</v>
      </c>
      <c r="D28391">
        <v>1</v>
      </c>
      <c r="E28391" t="s">
        <v>24114</v>
      </c>
      <c r="F28391" t="s">
        <v>3202</v>
      </c>
      <c r="G28391" t="s">
        <v>23</v>
      </c>
      <c r="H28391" t="s">
        <v>24128</v>
      </c>
      <c r="I28391" t="s">
        <v>35</v>
      </c>
      <c r="J28391" t="s">
        <v>112</v>
      </c>
      <c r="M28391">
        <v>7798</v>
      </c>
      <c r="N28391">
        <v>190</v>
      </c>
      <c r="O28391">
        <v>197</v>
      </c>
    </row>
    <row r="28392" spans="1:15" x14ac:dyDescent="0.3">
      <c r="A28392" t="s">
        <v>23</v>
      </c>
      <c r="B28392">
        <v>1</v>
      </c>
      <c r="C28392">
        <v>1</v>
      </c>
      <c r="D28392">
        <v>1</v>
      </c>
      <c r="E28392" t="s">
        <v>24114</v>
      </c>
      <c r="F28392" t="s">
        <v>24117</v>
      </c>
      <c r="G28392" t="s">
        <v>23</v>
      </c>
      <c r="H28392" t="s">
        <v>24118</v>
      </c>
      <c r="I28392" t="s">
        <v>22</v>
      </c>
      <c r="M28392">
        <v>7798</v>
      </c>
      <c r="N28392">
        <v>204</v>
      </c>
      <c r="O28392">
        <v>209</v>
      </c>
    </row>
    <row r="28393" spans="1:15" x14ac:dyDescent="0.3">
      <c r="A28393" t="s">
        <v>23</v>
      </c>
      <c r="B28393">
        <v>1</v>
      </c>
      <c r="C28393">
        <v>1</v>
      </c>
      <c r="D28393">
        <v>1</v>
      </c>
      <c r="E28393" t="s">
        <v>24114</v>
      </c>
      <c r="F28393" t="s">
        <v>24115</v>
      </c>
      <c r="G28393" t="s">
        <v>23</v>
      </c>
      <c r="H28393" t="s">
        <v>24116</v>
      </c>
      <c r="I28393" t="s">
        <v>35</v>
      </c>
      <c r="J28393" t="s">
        <v>112</v>
      </c>
      <c r="M28393">
        <v>7798</v>
      </c>
      <c r="N28393">
        <v>214</v>
      </c>
      <c r="O28393">
        <v>223</v>
      </c>
    </row>
    <row r="28394" spans="1:15" x14ac:dyDescent="0.3">
      <c r="E28394" t="s">
        <v>24114</v>
      </c>
      <c r="F28394" t="s">
        <v>24121</v>
      </c>
      <c r="G28394" t="s">
        <v>23</v>
      </c>
      <c r="H28394" t="s">
        <v>24122</v>
      </c>
      <c r="I28394" t="s">
        <v>19</v>
      </c>
      <c r="M28394">
        <v>7798</v>
      </c>
      <c r="N28394">
        <v>266</v>
      </c>
      <c r="O28394">
        <v>275</v>
      </c>
    </row>
    <row r="28395" spans="1:15" x14ac:dyDescent="0.3">
      <c r="A28395" t="s">
        <v>14</v>
      </c>
      <c r="B28395">
        <v>1</v>
      </c>
      <c r="C28395">
        <v>1</v>
      </c>
      <c r="D28395">
        <v>1</v>
      </c>
      <c r="E28395" t="s">
        <v>24114</v>
      </c>
      <c r="F28395" t="s">
        <v>24121</v>
      </c>
      <c r="G28395" t="s">
        <v>14</v>
      </c>
      <c r="H28395" t="s">
        <v>24122</v>
      </c>
      <c r="I28395" t="s">
        <v>370</v>
      </c>
      <c r="J28395" t="s">
        <v>46</v>
      </c>
      <c r="K28395" t="s">
        <v>47</v>
      </c>
      <c r="L28395" t="s">
        <v>43</v>
      </c>
      <c r="M28395">
        <v>7798</v>
      </c>
      <c r="N28395">
        <v>266</v>
      </c>
      <c r="O28395">
        <v>275</v>
      </c>
    </row>
    <row r="28396" spans="1:15" x14ac:dyDescent="0.3">
      <c r="A28396" t="s">
        <v>23</v>
      </c>
      <c r="B28396">
        <v>1</v>
      </c>
      <c r="C28396">
        <v>1</v>
      </c>
      <c r="D28396">
        <v>1</v>
      </c>
      <c r="E28396" t="s">
        <v>24130</v>
      </c>
      <c r="F28396" t="s">
        <v>3329</v>
      </c>
      <c r="G28396" t="s">
        <v>23</v>
      </c>
      <c r="H28396" t="s">
        <v>24132</v>
      </c>
      <c r="I28396" t="s">
        <v>35</v>
      </c>
      <c r="J28396" t="s">
        <v>112</v>
      </c>
      <c r="M28396">
        <v>7801</v>
      </c>
      <c r="N28396">
        <v>0</v>
      </c>
      <c r="O28396">
        <v>5</v>
      </c>
    </row>
    <row r="28397" spans="1:15" x14ac:dyDescent="0.3">
      <c r="A28397" t="s">
        <v>23</v>
      </c>
      <c r="B28397">
        <v>1</v>
      </c>
      <c r="C28397">
        <v>1</v>
      </c>
      <c r="D28397">
        <v>1</v>
      </c>
      <c r="E28397" t="s">
        <v>24130</v>
      </c>
      <c r="F28397" t="s">
        <v>4721</v>
      </c>
      <c r="G28397" t="s">
        <v>23</v>
      </c>
      <c r="H28397" t="s">
        <v>24131</v>
      </c>
      <c r="I28397" t="s">
        <v>41</v>
      </c>
      <c r="J28397" t="s">
        <v>112</v>
      </c>
      <c r="M28397">
        <v>7801</v>
      </c>
      <c r="N28397">
        <v>144</v>
      </c>
      <c r="O28397">
        <v>153</v>
      </c>
    </row>
    <row r="28398" spans="1:15" x14ac:dyDescent="0.3">
      <c r="E28398" t="s">
        <v>24130</v>
      </c>
      <c r="F28398" t="s">
        <v>4721</v>
      </c>
      <c r="G28398" t="s">
        <v>14</v>
      </c>
      <c r="H28398" t="s">
        <v>24131</v>
      </c>
      <c r="I28398" t="s">
        <v>26</v>
      </c>
      <c r="M28398">
        <v>7801</v>
      </c>
      <c r="N28398">
        <v>144</v>
      </c>
      <c r="O28398">
        <v>153</v>
      </c>
    </row>
    <row r="28399" spans="1:15" x14ac:dyDescent="0.3">
      <c r="A28399" t="s">
        <v>23</v>
      </c>
      <c r="B28399">
        <v>1</v>
      </c>
      <c r="C28399">
        <v>1</v>
      </c>
      <c r="D28399">
        <v>1</v>
      </c>
      <c r="E28399" t="s">
        <v>24130</v>
      </c>
      <c r="F28399" t="s">
        <v>3329</v>
      </c>
      <c r="G28399" t="s">
        <v>23</v>
      </c>
      <c r="H28399" t="s">
        <v>24132</v>
      </c>
      <c r="I28399" t="s">
        <v>35</v>
      </c>
      <c r="J28399" t="s">
        <v>112</v>
      </c>
      <c r="M28399">
        <v>7802</v>
      </c>
      <c r="N28399">
        <v>0</v>
      </c>
      <c r="O28399">
        <v>5</v>
      </c>
    </row>
    <row r="28400" spans="1:15" x14ac:dyDescent="0.3">
      <c r="A28400" t="s">
        <v>23</v>
      </c>
      <c r="B28400">
        <v>1</v>
      </c>
      <c r="C28400">
        <v>1</v>
      </c>
      <c r="D28400">
        <v>1</v>
      </c>
      <c r="E28400" t="s">
        <v>24130</v>
      </c>
      <c r="F28400" t="s">
        <v>4721</v>
      </c>
      <c r="G28400" t="s">
        <v>23</v>
      </c>
      <c r="H28400" t="s">
        <v>24131</v>
      </c>
      <c r="I28400" t="s">
        <v>41</v>
      </c>
      <c r="J28400" t="s">
        <v>112</v>
      </c>
      <c r="M28400">
        <v>7802</v>
      </c>
      <c r="N28400">
        <v>144</v>
      </c>
      <c r="O28400">
        <v>153</v>
      </c>
    </row>
    <row r="28401" spans="1:15" x14ac:dyDescent="0.3">
      <c r="E28401" t="s">
        <v>24130</v>
      </c>
      <c r="F28401" t="s">
        <v>4721</v>
      </c>
      <c r="G28401" t="s">
        <v>14</v>
      </c>
      <c r="H28401" t="s">
        <v>24131</v>
      </c>
      <c r="I28401" t="s">
        <v>26</v>
      </c>
      <c r="M28401">
        <v>7802</v>
      </c>
      <c r="N28401">
        <v>144</v>
      </c>
      <c r="O28401">
        <v>153</v>
      </c>
    </row>
    <row r="28402" spans="1:15" x14ac:dyDescent="0.3">
      <c r="A28402" t="s">
        <v>23</v>
      </c>
      <c r="B28402">
        <v>1</v>
      </c>
      <c r="C28402">
        <v>1</v>
      </c>
      <c r="D28402">
        <v>1</v>
      </c>
      <c r="E28402" t="s">
        <v>24133</v>
      </c>
      <c r="F28402" t="s">
        <v>24134</v>
      </c>
      <c r="G28402" t="s">
        <v>23</v>
      </c>
      <c r="H28402" t="s">
        <v>24135</v>
      </c>
      <c r="I28402" t="s">
        <v>22</v>
      </c>
      <c r="M28402">
        <v>7804</v>
      </c>
      <c r="N28402">
        <v>58</v>
      </c>
      <c r="O28402">
        <v>67</v>
      </c>
    </row>
    <row r="28403" spans="1:15" x14ac:dyDescent="0.3">
      <c r="E28403" t="s">
        <v>24136</v>
      </c>
      <c r="F28403" t="s">
        <v>24137</v>
      </c>
      <c r="G28403" t="s">
        <v>14</v>
      </c>
      <c r="H28403" t="s">
        <v>24138</v>
      </c>
      <c r="I28403" t="s">
        <v>31</v>
      </c>
      <c r="J28403" t="s">
        <v>32</v>
      </c>
      <c r="M28403">
        <v>7805</v>
      </c>
      <c r="N28403">
        <v>15</v>
      </c>
      <c r="O28403">
        <v>21</v>
      </c>
    </row>
    <row r="28404" spans="1:15" x14ac:dyDescent="0.3">
      <c r="A28404" t="s">
        <v>14</v>
      </c>
      <c r="B28404">
        <v>0</v>
      </c>
      <c r="C28404">
        <v>1</v>
      </c>
      <c r="D28404" t="s">
        <v>14</v>
      </c>
      <c r="E28404" t="s">
        <v>24136</v>
      </c>
      <c r="F28404" t="s">
        <v>24137</v>
      </c>
      <c r="G28404" t="s">
        <v>17</v>
      </c>
      <c r="H28404" t="s">
        <v>24138</v>
      </c>
      <c r="I28404" t="s">
        <v>26</v>
      </c>
      <c r="M28404">
        <v>7805</v>
      </c>
      <c r="N28404">
        <v>15</v>
      </c>
      <c r="O28404">
        <v>21</v>
      </c>
    </row>
    <row r="28405" spans="1:15" x14ac:dyDescent="0.3">
      <c r="E28405" t="s">
        <v>24139</v>
      </c>
      <c r="F28405" t="s">
        <v>2112</v>
      </c>
      <c r="G28405" t="s">
        <v>14</v>
      </c>
      <c r="H28405" t="s">
        <v>24142</v>
      </c>
      <c r="I28405" t="s">
        <v>26</v>
      </c>
      <c r="M28405">
        <v>7806</v>
      </c>
      <c r="N28405">
        <v>0</v>
      </c>
      <c r="O28405">
        <v>6</v>
      </c>
    </row>
    <row r="28406" spans="1:15" x14ac:dyDescent="0.3">
      <c r="A28406" t="s">
        <v>14</v>
      </c>
      <c r="B28406">
        <v>1</v>
      </c>
      <c r="C28406">
        <v>1</v>
      </c>
      <c r="D28406">
        <v>1</v>
      </c>
      <c r="E28406" t="s">
        <v>24139</v>
      </c>
      <c r="F28406" t="s">
        <v>24140</v>
      </c>
      <c r="G28406" t="s">
        <v>14</v>
      </c>
      <c r="H28406" t="s">
        <v>24141</v>
      </c>
      <c r="I28406" t="s">
        <v>35</v>
      </c>
      <c r="J28406" t="s">
        <v>46</v>
      </c>
      <c r="K28406" t="s">
        <v>47</v>
      </c>
      <c r="L28406" t="s">
        <v>43</v>
      </c>
      <c r="M28406">
        <v>7806</v>
      </c>
      <c r="N28406">
        <v>7</v>
      </c>
      <c r="O28406">
        <v>22</v>
      </c>
    </row>
    <row r="28407" spans="1:15" x14ac:dyDescent="0.3">
      <c r="E28407" t="s">
        <v>24143</v>
      </c>
      <c r="F28407" t="s">
        <v>2466</v>
      </c>
      <c r="G28407" t="s">
        <v>14</v>
      </c>
      <c r="H28407" t="s">
        <v>24144</v>
      </c>
      <c r="I28407" t="s">
        <v>52</v>
      </c>
      <c r="J28407" t="s">
        <v>32</v>
      </c>
      <c r="M28407">
        <v>7807</v>
      </c>
      <c r="N28407">
        <v>43</v>
      </c>
      <c r="O28407">
        <v>49</v>
      </c>
    </row>
    <row r="28408" spans="1:15" x14ac:dyDescent="0.3">
      <c r="A28408" t="s">
        <v>23</v>
      </c>
      <c r="B28408">
        <v>1</v>
      </c>
      <c r="C28408">
        <v>1</v>
      </c>
      <c r="D28408">
        <v>1</v>
      </c>
      <c r="E28408" t="s">
        <v>24143</v>
      </c>
      <c r="F28408" t="s">
        <v>2466</v>
      </c>
      <c r="G28408" t="s">
        <v>23</v>
      </c>
      <c r="H28408" t="s">
        <v>24144</v>
      </c>
      <c r="I28408" t="s">
        <v>22</v>
      </c>
      <c r="M28408">
        <v>7807</v>
      </c>
      <c r="N28408">
        <v>43</v>
      </c>
      <c r="O28408">
        <v>49</v>
      </c>
    </row>
    <row r="28409" spans="1:15" x14ac:dyDescent="0.3">
      <c r="E28409" t="s">
        <v>24143</v>
      </c>
      <c r="F28409" t="s">
        <v>131</v>
      </c>
      <c r="G28409" t="s">
        <v>51</v>
      </c>
      <c r="H28409" t="s">
        <v>24145</v>
      </c>
      <c r="I28409" t="s">
        <v>52</v>
      </c>
      <c r="J28409" t="s">
        <v>60</v>
      </c>
      <c r="M28409">
        <v>7807</v>
      </c>
      <c r="N28409">
        <v>71</v>
      </c>
      <c r="O28409">
        <v>77</v>
      </c>
    </row>
    <row r="28410" spans="1:15" x14ac:dyDescent="0.3">
      <c r="E28410" t="s">
        <v>24146</v>
      </c>
      <c r="F28410" t="s">
        <v>2466</v>
      </c>
      <c r="G28410" t="s">
        <v>14</v>
      </c>
      <c r="H28410" t="s">
        <v>24147</v>
      </c>
      <c r="I28410" t="s">
        <v>52</v>
      </c>
      <c r="J28410" t="s">
        <v>32</v>
      </c>
      <c r="M28410">
        <v>7808</v>
      </c>
      <c r="N28410">
        <v>64</v>
      </c>
      <c r="O28410">
        <v>70</v>
      </c>
    </row>
    <row r="28411" spans="1:15" x14ac:dyDescent="0.3">
      <c r="A28411" t="s">
        <v>23</v>
      </c>
      <c r="B28411">
        <v>1</v>
      </c>
      <c r="C28411">
        <v>1</v>
      </c>
      <c r="D28411">
        <v>1</v>
      </c>
      <c r="E28411" t="s">
        <v>24146</v>
      </c>
      <c r="F28411" t="s">
        <v>2466</v>
      </c>
      <c r="G28411" t="s">
        <v>23</v>
      </c>
      <c r="H28411" t="s">
        <v>24147</v>
      </c>
      <c r="I28411" t="s">
        <v>22</v>
      </c>
      <c r="M28411">
        <v>7808</v>
      </c>
      <c r="N28411">
        <v>64</v>
      </c>
      <c r="O28411">
        <v>70</v>
      </c>
    </row>
    <row r="28412" spans="1:15" x14ac:dyDescent="0.3">
      <c r="A28412" t="s">
        <v>14</v>
      </c>
      <c r="B28412">
        <v>1</v>
      </c>
      <c r="C28412">
        <v>1</v>
      </c>
      <c r="D28412">
        <v>1</v>
      </c>
      <c r="E28412" t="s">
        <v>24148</v>
      </c>
      <c r="F28412" t="s">
        <v>24154</v>
      </c>
      <c r="G28412" t="s">
        <v>14</v>
      </c>
      <c r="H28412" t="s">
        <v>24155</v>
      </c>
      <c r="I28412" t="s">
        <v>35</v>
      </c>
      <c r="J28412" t="s">
        <v>597</v>
      </c>
      <c r="M28412">
        <v>7809</v>
      </c>
      <c r="N28412">
        <v>21</v>
      </c>
      <c r="O28412">
        <v>29</v>
      </c>
    </row>
    <row r="28413" spans="1:15" x14ac:dyDescent="0.3">
      <c r="A28413" t="s">
        <v>14</v>
      </c>
      <c r="B28413">
        <v>1</v>
      </c>
      <c r="C28413">
        <v>1</v>
      </c>
      <c r="D28413">
        <v>1</v>
      </c>
      <c r="E28413" t="s">
        <v>24148</v>
      </c>
      <c r="F28413" t="s">
        <v>1000</v>
      </c>
      <c r="G28413" t="s">
        <v>14</v>
      </c>
      <c r="H28413" t="s">
        <v>24149</v>
      </c>
      <c r="I28413" t="s">
        <v>35</v>
      </c>
      <c r="J28413" t="s">
        <v>32</v>
      </c>
      <c r="M28413">
        <v>7809</v>
      </c>
      <c r="N28413">
        <v>33</v>
      </c>
      <c r="O28413">
        <v>38</v>
      </c>
    </row>
    <row r="28414" spans="1:15" x14ac:dyDescent="0.3">
      <c r="A28414" t="s">
        <v>237</v>
      </c>
      <c r="B28414">
        <v>0</v>
      </c>
      <c r="C28414">
        <v>0</v>
      </c>
      <c r="D28414">
        <v>0</v>
      </c>
      <c r="E28414" t="s">
        <v>24148</v>
      </c>
      <c r="F28414" t="s">
        <v>24156</v>
      </c>
      <c r="G28414" t="s">
        <v>23</v>
      </c>
      <c r="H28414" t="s">
        <v>24157</v>
      </c>
      <c r="I28414" t="s">
        <v>22</v>
      </c>
      <c r="M28414">
        <v>7809</v>
      </c>
      <c r="N28414">
        <v>108</v>
      </c>
      <c r="O28414">
        <v>114</v>
      </c>
    </row>
    <row r="28415" spans="1:15" x14ac:dyDescent="0.3">
      <c r="A28415" t="s">
        <v>23</v>
      </c>
      <c r="B28415">
        <v>1</v>
      </c>
      <c r="C28415">
        <v>1</v>
      </c>
      <c r="D28415">
        <v>1</v>
      </c>
      <c r="E28415" t="s">
        <v>24148</v>
      </c>
      <c r="F28415" t="s">
        <v>24150</v>
      </c>
      <c r="G28415" t="s">
        <v>23</v>
      </c>
      <c r="H28415" t="s">
        <v>24151</v>
      </c>
      <c r="I28415" t="s">
        <v>35</v>
      </c>
      <c r="J28415" t="s">
        <v>112</v>
      </c>
      <c r="M28415">
        <v>7809</v>
      </c>
      <c r="N28415">
        <v>124</v>
      </c>
      <c r="O28415">
        <v>136</v>
      </c>
    </row>
    <row r="28416" spans="1:15" x14ac:dyDescent="0.3">
      <c r="A28416" t="s">
        <v>23</v>
      </c>
      <c r="B28416">
        <v>1</v>
      </c>
      <c r="C28416">
        <v>1</v>
      </c>
      <c r="D28416">
        <v>1</v>
      </c>
      <c r="E28416" t="s">
        <v>24148</v>
      </c>
      <c r="F28416" t="s">
        <v>24152</v>
      </c>
      <c r="G28416" t="s">
        <v>23</v>
      </c>
      <c r="H28416" t="s">
        <v>24153</v>
      </c>
      <c r="I28416" t="s">
        <v>22</v>
      </c>
      <c r="M28416">
        <v>7809</v>
      </c>
      <c r="N28416">
        <v>143</v>
      </c>
      <c r="O28416">
        <v>153</v>
      </c>
    </row>
    <row r="28417" spans="1:15" x14ac:dyDescent="0.3">
      <c r="A28417" t="s">
        <v>23</v>
      </c>
      <c r="B28417">
        <v>1</v>
      </c>
      <c r="C28417">
        <v>1</v>
      </c>
      <c r="D28417">
        <v>1</v>
      </c>
      <c r="E28417" t="s">
        <v>24148</v>
      </c>
      <c r="F28417" t="s">
        <v>24158</v>
      </c>
      <c r="G28417" t="s">
        <v>23</v>
      </c>
      <c r="H28417" t="s">
        <v>24159</v>
      </c>
      <c r="I28417" t="s">
        <v>35</v>
      </c>
      <c r="J28417" t="s">
        <v>112</v>
      </c>
      <c r="M28417">
        <v>7809</v>
      </c>
      <c r="N28417">
        <v>161</v>
      </c>
      <c r="O28417">
        <v>167</v>
      </c>
    </row>
    <row r="28418" spans="1:15" x14ac:dyDescent="0.3">
      <c r="E28418" t="s">
        <v>24160</v>
      </c>
      <c r="F28418" t="s">
        <v>24162</v>
      </c>
      <c r="G28418" t="s">
        <v>51</v>
      </c>
      <c r="H28418" t="s">
        <v>24163</v>
      </c>
      <c r="I28418" t="s">
        <v>26</v>
      </c>
      <c r="M28418">
        <v>7811</v>
      </c>
      <c r="N28418">
        <v>0</v>
      </c>
      <c r="O28418">
        <v>13</v>
      </c>
    </row>
    <row r="28419" spans="1:15" x14ac:dyDescent="0.3">
      <c r="E28419" t="s">
        <v>24160</v>
      </c>
      <c r="F28419" t="s">
        <v>6121</v>
      </c>
      <c r="G28419" t="s">
        <v>51</v>
      </c>
      <c r="H28419" t="s">
        <v>24161</v>
      </c>
      <c r="I28419" t="s">
        <v>52</v>
      </c>
      <c r="J28419" t="s">
        <v>800</v>
      </c>
      <c r="M28419">
        <v>7811</v>
      </c>
      <c r="N28419">
        <v>39</v>
      </c>
      <c r="O28419">
        <v>45</v>
      </c>
    </row>
    <row r="28420" spans="1:15" x14ac:dyDescent="0.3">
      <c r="A28420" t="s">
        <v>23</v>
      </c>
      <c r="B28420">
        <v>1</v>
      </c>
      <c r="C28420">
        <v>1</v>
      </c>
      <c r="D28420">
        <v>1</v>
      </c>
      <c r="E28420" t="s">
        <v>24164</v>
      </c>
      <c r="F28420" t="s">
        <v>24165</v>
      </c>
      <c r="G28420" t="s">
        <v>23</v>
      </c>
      <c r="H28420" t="s">
        <v>24166</v>
      </c>
      <c r="I28420" t="s">
        <v>41</v>
      </c>
      <c r="J28420" t="s">
        <v>112</v>
      </c>
      <c r="M28420">
        <v>7812</v>
      </c>
      <c r="N28420">
        <v>9</v>
      </c>
      <c r="O28420">
        <v>25</v>
      </c>
    </row>
    <row r="28421" spans="1:15" x14ac:dyDescent="0.3">
      <c r="A28421" t="s">
        <v>23</v>
      </c>
      <c r="B28421">
        <v>0</v>
      </c>
      <c r="C28421">
        <v>0</v>
      </c>
      <c r="D28421">
        <v>1</v>
      </c>
      <c r="E28421" t="s">
        <v>24164</v>
      </c>
      <c r="F28421" t="s">
        <v>24167</v>
      </c>
      <c r="G28421" t="s">
        <v>23</v>
      </c>
      <c r="H28421" t="s">
        <v>24168</v>
      </c>
      <c r="I28421" t="s">
        <v>26</v>
      </c>
      <c r="M28421">
        <v>7812</v>
      </c>
      <c r="N28421">
        <v>9</v>
      </c>
      <c r="O28421">
        <v>16</v>
      </c>
    </row>
    <row r="28422" spans="1:15" x14ac:dyDescent="0.3">
      <c r="A28422" t="s">
        <v>23</v>
      </c>
      <c r="B28422">
        <v>1</v>
      </c>
      <c r="C28422">
        <v>1</v>
      </c>
      <c r="D28422">
        <v>1</v>
      </c>
      <c r="E28422" t="s">
        <v>24164</v>
      </c>
      <c r="F28422" t="s">
        <v>16480</v>
      </c>
      <c r="G28422" t="s">
        <v>23</v>
      </c>
      <c r="H28422" t="s">
        <v>24166</v>
      </c>
      <c r="I28422" t="s">
        <v>26</v>
      </c>
      <c r="M28422">
        <v>7812</v>
      </c>
      <c r="N28422">
        <v>20</v>
      </c>
      <c r="O28422">
        <v>25</v>
      </c>
    </row>
    <row r="28423" spans="1:15" x14ac:dyDescent="0.3">
      <c r="E28423" t="s">
        <v>24143</v>
      </c>
      <c r="F28423" t="s">
        <v>2466</v>
      </c>
      <c r="G28423" t="s">
        <v>14</v>
      </c>
      <c r="H28423" t="s">
        <v>24144</v>
      </c>
      <c r="I28423" t="s">
        <v>52</v>
      </c>
      <c r="J28423" t="s">
        <v>32</v>
      </c>
      <c r="M28423">
        <v>7813</v>
      </c>
      <c r="N28423">
        <v>43</v>
      </c>
      <c r="O28423">
        <v>49</v>
      </c>
    </row>
    <row r="28424" spans="1:15" x14ac:dyDescent="0.3">
      <c r="A28424" t="s">
        <v>23</v>
      </c>
      <c r="B28424">
        <v>1</v>
      </c>
      <c r="C28424">
        <v>1</v>
      </c>
      <c r="D28424">
        <v>1</v>
      </c>
      <c r="E28424" t="s">
        <v>24143</v>
      </c>
      <c r="F28424" t="s">
        <v>2466</v>
      </c>
      <c r="G28424" t="s">
        <v>23</v>
      </c>
      <c r="H28424" t="s">
        <v>24144</v>
      </c>
      <c r="I28424" t="s">
        <v>22</v>
      </c>
      <c r="M28424">
        <v>7813</v>
      </c>
      <c r="N28424">
        <v>43</v>
      </c>
      <c r="O28424">
        <v>49</v>
      </c>
    </row>
    <row r="28425" spans="1:15" x14ac:dyDescent="0.3">
      <c r="E28425" t="s">
        <v>24143</v>
      </c>
      <c r="F28425" t="s">
        <v>131</v>
      </c>
      <c r="G28425" t="s">
        <v>51</v>
      </c>
      <c r="H28425" t="s">
        <v>24145</v>
      </c>
      <c r="I28425" t="s">
        <v>52</v>
      </c>
      <c r="J28425" t="s">
        <v>60</v>
      </c>
      <c r="M28425">
        <v>7813</v>
      </c>
      <c r="N28425">
        <v>71</v>
      </c>
      <c r="O28425">
        <v>77</v>
      </c>
    </row>
    <row r="28426" spans="1:15" x14ac:dyDescent="0.3">
      <c r="E28426" t="s">
        <v>24169</v>
      </c>
      <c r="F28426" t="s">
        <v>2466</v>
      </c>
      <c r="G28426" t="s">
        <v>14</v>
      </c>
      <c r="H28426" t="s">
        <v>24171</v>
      </c>
      <c r="I28426" t="s">
        <v>52</v>
      </c>
      <c r="J28426" t="s">
        <v>32</v>
      </c>
      <c r="M28426">
        <v>7814</v>
      </c>
      <c r="N28426">
        <v>62</v>
      </c>
      <c r="O28426">
        <v>68</v>
      </c>
    </row>
    <row r="28427" spans="1:15" x14ac:dyDescent="0.3">
      <c r="A28427" t="s">
        <v>23</v>
      </c>
      <c r="B28427">
        <v>1</v>
      </c>
      <c r="C28427">
        <v>1</v>
      </c>
      <c r="D28427">
        <v>1</v>
      </c>
      <c r="E28427" t="s">
        <v>24169</v>
      </c>
      <c r="F28427" t="s">
        <v>2466</v>
      </c>
      <c r="G28427" t="s">
        <v>23</v>
      </c>
      <c r="H28427" t="s">
        <v>24171</v>
      </c>
      <c r="I28427" t="s">
        <v>22</v>
      </c>
      <c r="M28427">
        <v>7814</v>
      </c>
      <c r="N28427">
        <v>62</v>
      </c>
      <c r="O28427">
        <v>68</v>
      </c>
    </row>
    <row r="28428" spans="1:15" x14ac:dyDescent="0.3">
      <c r="A28428" t="s">
        <v>14</v>
      </c>
      <c r="B28428">
        <v>1</v>
      </c>
      <c r="C28428">
        <v>1</v>
      </c>
      <c r="D28428">
        <v>1</v>
      </c>
      <c r="E28428" t="s">
        <v>24169</v>
      </c>
      <c r="F28428" t="s">
        <v>368</v>
      </c>
      <c r="G28428" t="s">
        <v>14</v>
      </c>
      <c r="H28428" t="s">
        <v>24176</v>
      </c>
      <c r="I28428" t="s">
        <v>35</v>
      </c>
      <c r="J28428" t="s">
        <v>32</v>
      </c>
      <c r="M28428">
        <v>7814</v>
      </c>
      <c r="N28428">
        <v>191</v>
      </c>
      <c r="O28428">
        <v>195</v>
      </c>
    </row>
    <row r="28429" spans="1:15" x14ac:dyDescent="0.3">
      <c r="A28429" t="s">
        <v>14</v>
      </c>
      <c r="B28429">
        <v>1</v>
      </c>
      <c r="C28429">
        <v>1</v>
      </c>
      <c r="D28429">
        <v>1</v>
      </c>
      <c r="E28429" t="s">
        <v>24169</v>
      </c>
      <c r="F28429" t="s">
        <v>24173</v>
      </c>
      <c r="G28429" t="s">
        <v>14</v>
      </c>
      <c r="H28429" t="s">
        <v>24174</v>
      </c>
      <c r="I28429" t="s">
        <v>22</v>
      </c>
      <c r="M28429">
        <v>7814</v>
      </c>
      <c r="N28429">
        <v>197</v>
      </c>
      <c r="O28429">
        <v>201</v>
      </c>
    </row>
    <row r="28430" spans="1:15" x14ac:dyDescent="0.3">
      <c r="A28430" t="s">
        <v>14</v>
      </c>
      <c r="B28430">
        <v>1</v>
      </c>
      <c r="C28430">
        <v>1</v>
      </c>
      <c r="D28430">
        <v>1</v>
      </c>
      <c r="E28430" t="s">
        <v>24169</v>
      </c>
      <c r="F28430" t="s">
        <v>2132</v>
      </c>
      <c r="G28430" t="s">
        <v>14</v>
      </c>
      <c r="H28430" t="s">
        <v>24170</v>
      </c>
      <c r="I28430" t="s">
        <v>35</v>
      </c>
      <c r="J28430" t="s">
        <v>32</v>
      </c>
      <c r="M28430">
        <v>7814</v>
      </c>
      <c r="N28430">
        <v>203</v>
      </c>
      <c r="O28430">
        <v>208</v>
      </c>
    </row>
    <row r="28431" spans="1:15" x14ac:dyDescent="0.3">
      <c r="A28431" t="s">
        <v>14</v>
      </c>
      <c r="B28431">
        <v>1</v>
      </c>
      <c r="C28431">
        <v>1</v>
      </c>
      <c r="D28431">
        <v>1</v>
      </c>
      <c r="E28431" t="s">
        <v>24169</v>
      </c>
      <c r="F28431" t="s">
        <v>1282</v>
      </c>
      <c r="G28431" t="s">
        <v>14</v>
      </c>
      <c r="H28431" t="s">
        <v>24172</v>
      </c>
      <c r="I28431" t="s">
        <v>35</v>
      </c>
      <c r="J28431" t="s">
        <v>32</v>
      </c>
      <c r="M28431">
        <v>7814</v>
      </c>
      <c r="N28431">
        <v>212</v>
      </c>
      <c r="O28431">
        <v>218</v>
      </c>
    </row>
    <row r="28432" spans="1:15" x14ac:dyDescent="0.3">
      <c r="E28432" t="s">
        <v>24169</v>
      </c>
      <c r="F28432" t="s">
        <v>430</v>
      </c>
      <c r="G28432" t="s">
        <v>23</v>
      </c>
      <c r="H28432" t="s">
        <v>24175</v>
      </c>
      <c r="I28432" t="s">
        <v>26</v>
      </c>
      <c r="M28432">
        <v>7814</v>
      </c>
      <c r="N28432">
        <v>310</v>
      </c>
      <c r="O28432">
        <v>323</v>
      </c>
    </row>
    <row r="28433" spans="1:15" x14ac:dyDescent="0.3">
      <c r="E28433" t="s">
        <v>24169</v>
      </c>
      <c r="F28433" t="s">
        <v>430</v>
      </c>
      <c r="G28433" t="s">
        <v>14</v>
      </c>
      <c r="H28433" t="s">
        <v>24175</v>
      </c>
      <c r="I28433" t="s">
        <v>19</v>
      </c>
      <c r="M28433">
        <v>7814</v>
      </c>
      <c r="N28433">
        <v>310</v>
      </c>
      <c r="O28433">
        <v>323</v>
      </c>
    </row>
    <row r="28434" spans="1:15" x14ac:dyDescent="0.3">
      <c r="A28434" t="s">
        <v>23</v>
      </c>
      <c r="B28434">
        <v>0</v>
      </c>
      <c r="C28434">
        <v>0</v>
      </c>
      <c r="D28434">
        <v>1</v>
      </c>
      <c r="E28434" t="s">
        <v>24177</v>
      </c>
      <c r="F28434" t="s">
        <v>1682</v>
      </c>
      <c r="G28434" t="s">
        <v>23</v>
      </c>
      <c r="H28434" t="s">
        <v>24178</v>
      </c>
      <c r="I28434" t="s">
        <v>26</v>
      </c>
      <c r="M28434">
        <v>7815</v>
      </c>
      <c r="N28434">
        <v>0</v>
      </c>
      <c r="O28434">
        <v>11</v>
      </c>
    </row>
    <row r="28435" spans="1:15" x14ac:dyDescent="0.3">
      <c r="A28435" t="s">
        <v>23</v>
      </c>
      <c r="B28435">
        <v>1</v>
      </c>
      <c r="C28435">
        <v>1</v>
      </c>
      <c r="D28435">
        <v>1</v>
      </c>
      <c r="E28435" t="s">
        <v>24177</v>
      </c>
      <c r="F28435" t="s">
        <v>1680</v>
      </c>
      <c r="G28435" t="s">
        <v>23</v>
      </c>
      <c r="H28435" t="s">
        <v>24178</v>
      </c>
      <c r="I28435" t="s">
        <v>41</v>
      </c>
      <c r="J28435" t="s">
        <v>112</v>
      </c>
      <c r="M28435">
        <v>7815</v>
      </c>
      <c r="N28435">
        <v>3</v>
      </c>
      <c r="O28435">
        <v>11</v>
      </c>
    </row>
    <row r="28436" spans="1:15" x14ac:dyDescent="0.3">
      <c r="E28436" t="s">
        <v>24179</v>
      </c>
      <c r="F28436" t="s">
        <v>1202</v>
      </c>
      <c r="G28436" t="s">
        <v>51</v>
      </c>
      <c r="H28436" t="s">
        <v>24180</v>
      </c>
      <c r="I28436" t="s">
        <v>52</v>
      </c>
      <c r="J28436" t="s">
        <v>60</v>
      </c>
      <c r="M28436">
        <v>7816</v>
      </c>
      <c r="N28436">
        <v>27</v>
      </c>
      <c r="O28436">
        <v>30</v>
      </c>
    </row>
    <row r="28437" spans="1:15" x14ac:dyDescent="0.3">
      <c r="A28437" t="s">
        <v>14</v>
      </c>
      <c r="B28437">
        <v>1</v>
      </c>
      <c r="C28437">
        <v>1</v>
      </c>
      <c r="D28437">
        <v>1</v>
      </c>
      <c r="E28437" t="s">
        <v>24181</v>
      </c>
      <c r="F28437" t="s">
        <v>24182</v>
      </c>
      <c r="G28437" t="s">
        <v>14</v>
      </c>
      <c r="H28437" t="s">
        <v>24183</v>
      </c>
      <c r="I28437" t="s">
        <v>35</v>
      </c>
      <c r="J28437" t="s">
        <v>46</v>
      </c>
      <c r="K28437" t="s">
        <v>47</v>
      </c>
      <c r="L28437" t="s">
        <v>43</v>
      </c>
      <c r="M28437">
        <v>7817</v>
      </c>
      <c r="N28437">
        <v>9</v>
      </c>
      <c r="O28437">
        <v>22</v>
      </c>
    </row>
    <row r="28438" spans="1:15" x14ac:dyDescent="0.3">
      <c r="A28438" t="s">
        <v>23</v>
      </c>
      <c r="B28438">
        <v>1</v>
      </c>
      <c r="C28438">
        <v>1</v>
      </c>
      <c r="D28438">
        <v>1</v>
      </c>
      <c r="E28438" t="s">
        <v>24181</v>
      </c>
      <c r="F28438" t="s">
        <v>14169</v>
      </c>
      <c r="G28438" t="s">
        <v>23</v>
      </c>
      <c r="H28438" t="s">
        <v>24184</v>
      </c>
      <c r="I28438" t="s">
        <v>22</v>
      </c>
      <c r="M28438">
        <v>7817</v>
      </c>
      <c r="N28438">
        <v>92</v>
      </c>
      <c r="O28438">
        <v>98</v>
      </c>
    </row>
    <row r="28439" spans="1:15" x14ac:dyDescent="0.3">
      <c r="A28439" t="s">
        <v>23</v>
      </c>
      <c r="B28439">
        <v>1</v>
      </c>
      <c r="C28439">
        <v>1</v>
      </c>
      <c r="D28439">
        <v>1</v>
      </c>
      <c r="E28439" t="s">
        <v>24185</v>
      </c>
      <c r="F28439" t="s">
        <v>24188</v>
      </c>
      <c r="G28439" t="s">
        <v>23</v>
      </c>
      <c r="H28439" t="s">
        <v>24189</v>
      </c>
      <c r="I28439" t="s">
        <v>35</v>
      </c>
      <c r="J28439" t="s">
        <v>910</v>
      </c>
      <c r="M28439">
        <v>7818</v>
      </c>
      <c r="N28439">
        <v>8</v>
      </c>
      <c r="O28439">
        <v>17</v>
      </c>
    </row>
    <row r="28440" spans="1:15" x14ac:dyDescent="0.3">
      <c r="E28440" t="s">
        <v>24185</v>
      </c>
      <c r="F28440" t="s">
        <v>24186</v>
      </c>
      <c r="G28440" t="s">
        <v>17</v>
      </c>
      <c r="H28440" t="s">
        <v>24187</v>
      </c>
      <c r="I28440" t="s">
        <v>26</v>
      </c>
      <c r="M28440">
        <v>7818</v>
      </c>
      <c r="N28440">
        <v>38</v>
      </c>
      <c r="O28440">
        <v>55</v>
      </c>
    </row>
    <row r="28441" spans="1:15" x14ac:dyDescent="0.3">
      <c r="E28441" t="s">
        <v>24185</v>
      </c>
      <c r="F28441" t="s">
        <v>24186</v>
      </c>
      <c r="G28441" t="s">
        <v>23</v>
      </c>
      <c r="H28441" t="s">
        <v>24187</v>
      </c>
      <c r="I28441" t="s">
        <v>19</v>
      </c>
      <c r="M28441">
        <v>7818</v>
      </c>
      <c r="N28441">
        <v>38</v>
      </c>
      <c r="O28441">
        <v>55</v>
      </c>
    </row>
    <row r="28442" spans="1:15" x14ac:dyDescent="0.3">
      <c r="A28442" t="s">
        <v>23</v>
      </c>
      <c r="B28442">
        <v>1</v>
      </c>
      <c r="C28442">
        <v>1</v>
      </c>
      <c r="D28442">
        <v>1</v>
      </c>
      <c r="E28442" t="s">
        <v>24143</v>
      </c>
      <c r="F28442" t="s">
        <v>2466</v>
      </c>
      <c r="G28442" t="s">
        <v>23</v>
      </c>
      <c r="H28442" t="s">
        <v>24144</v>
      </c>
      <c r="I28442" t="s">
        <v>22</v>
      </c>
      <c r="M28442">
        <v>7819</v>
      </c>
      <c r="N28442">
        <v>43</v>
      </c>
      <c r="O28442">
        <v>49</v>
      </c>
    </row>
    <row r="28443" spans="1:15" x14ac:dyDescent="0.3">
      <c r="E28443" t="s">
        <v>24143</v>
      </c>
      <c r="F28443" t="s">
        <v>2466</v>
      </c>
      <c r="G28443" t="s">
        <v>14</v>
      </c>
      <c r="H28443" t="s">
        <v>24144</v>
      </c>
      <c r="I28443" t="s">
        <v>52</v>
      </c>
      <c r="J28443" t="s">
        <v>32</v>
      </c>
      <c r="M28443">
        <v>7819</v>
      </c>
      <c r="N28443">
        <v>43</v>
      </c>
      <c r="O28443">
        <v>49</v>
      </c>
    </row>
    <row r="28444" spans="1:15" x14ac:dyDescent="0.3">
      <c r="E28444" t="s">
        <v>24143</v>
      </c>
      <c r="F28444" t="s">
        <v>131</v>
      </c>
      <c r="G28444" t="s">
        <v>51</v>
      </c>
      <c r="H28444" t="s">
        <v>24145</v>
      </c>
      <c r="I28444" t="s">
        <v>52</v>
      </c>
      <c r="J28444" t="s">
        <v>60</v>
      </c>
      <c r="M28444">
        <v>7819</v>
      </c>
      <c r="N28444">
        <v>71</v>
      </c>
      <c r="O28444">
        <v>77</v>
      </c>
    </row>
    <row r="28445" spans="1:15" x14ac:dyDescent="0.3">
      <c r="E28445" t="s">
        <v>24190</v>
      </c>
      <c r="F28445" t="s">
        <v>131</v>
      </c>
      <c r="G28445" t="s">
        <v>51</v>
      </c>
      <c r="H28445" t="s">
        <v>24191</v>
      </c>
      <c r="I28445" t="s">
        <v>52</v>
      </c>
      <c r="J28445" t="s">
        <v>60</v>
      </c>
      <c r="M28445">
        <v>7820</v>
      </c>
      <c r="N28445">
        <v>4</v>
      </c>
      <c r="O28445">
        <v>10</v>
      </c>
    </row>
    <row r="28446" spans="1:15" x14ac:dyDescent="0.3">
      <c r="E28446" t="s">
        <v>24192</v>
      </c>
      <c r="F28446" t="s">
        <v>24202</v>
      </c>
      <c r="G28446" t="s">
        <v>23</v>
      </c>
      <c r="H28446" t="s">
        <v>24203</v>
      </c>
      <c r="I28446" t="s">
        <v>52</v>
      </c>
      <c r="J28446" t="s">
        <v>117</v>
      </c>
      <c r="M28446">
        <v>7861</v>
      </c>
      <c r="N28446">
        <v>29</v>
      </c>
      <c r="O28446">
        <v>34</v>
      </c>
    </row>
    <row r="28447" spans="1:15" x14ac:dyDescent="0.3">
      <c r="E28447" t="s">
        <v>24192</v>
      </c>
      <c r="F28447" t="s">
        <v>24208</v>
      </c>
      <c r="G28447" t="s">
        <v>17</v>
      </c>
      <c r="H28447" t="s">
        <v>24209</v>
      </c>
      <c r="I28447" t="s">
        <v>22</v>
      </c>
      <c r="M28447">
        <v>7861</v>
      </c>
      <c r="N28447">
        <v>35</v>
      </c>
      <c r="O28447">
        <v>49</v>
      </c>
    </row>
    <row r="28448" spans="1:15" x14ac:dyDescent="0.3">
      <c r="A28448" t="s">
        <v>14</v>
      </c>
      <c r="B28448">
        <v>1</v>
      </c>
      <c r="C28448">
        <v>1</v>
      </c>
      <c r="D28448">
        <v>1</v>
      </c>
      <c r="E28448" t="s">
        <v>24192</v>
      </c>
      <c r="F28448" t="s">
        <v>24198</v>
      </c>
      <c r="G28448" t="s">
        <v>14</v>
      </c>
      <c r="H28448" t="s">
        <v>24199</v>
      </c>
      <c r="I28448" t="s">
        <v>35</v>
      </c>
      <c r="J28448" t="s">
        <v>46</v>
      </c>
      <c r="K28448" t="s">
        <v>47</v>
      </c>
      <c r="L28448" t="s">
        <v>43</v>
      </c>
      <c r="M28448">
        <v>7861</v>
      </c>
      <c r="N28448">
        <v>53</v>
      </c>
      <c r="O28448">
        <v>73</v>
      </c>
    </row>
    <row r="28449" spans="1:15" x14ac:dyDescent="0.3">
      <c r="A28449" t="s">
        <v>237</v>
      </c>
      <c r="B28449">
        <v>0</v>
      </c>
      <c r="C28449">
        <v>0</v>
      </c>
      <c r="D28449">
        <v>0</v>
      </c>
      <c r="E28449" t="s">
        <v>24192</v>
      </c>
      <c r="F28449" t="s">
        <v>24193</v>
      </c>
      <c r="G28449" t="s">
        <v>17</v>
      </c>
      <c r="H28449" t="s">
        <v>24194</v>
      </c>
      <c r="I28449" t="s">
        <v>26</v>
      </c>
      <c r="M28449">
        <v>7861</v>
      </c>
      <c r="N28449">
        <v>139</v>
      </c>
      <c r="O28449">
        <v>160</v>
      </c>
    </row>
    <row r="28450" spans="1:15" x14ac:dyDescent="0.3">
      <c r="E28450" t="s">
        <v>24192</v>
      </c>
      <c r="F28450" t="s">
        <v>24193</v>
      </c>
      <c r="G28450" t="s">
        <v>23</v>
      </c>
      <c r="H28450" t="s">
        <v>24194</v>
      </c>
      <c r="I28450" t="s">
        <v>19</v>
      </c>
      <c r="M28450">
        <v>7861</v>
      </c>
      <c r="N28450">
        <v>139</v>
      </c>
      <c r="O28450">
        <v>160</v>
      </c>
    </row>
    <row r="28451" spans="1:15" x14ac:dyDescent="0.3">
      <c r="A28451" t="s">
        <v>23</v>
      </c>
      <c r="B28451">
        <v>1</v>
      </c>
      <c r="C28451">
        <v>1</v>
      </c>
      <c r="D28451">
        <v>1</v>
      </c>
      <c r="E28451" t="s">
        <v>24192</v>
      </c>
      <c r="F28451" t="s">
        <v>584</v>
      </c>
      <c r="G28451" t="s">
        <v>23</v>
      </c>
      <c r="H28451" t="s">
        <v>24195</v>
      </c>
      <c r="I28451" t="s">
        <v>69</v>
      </c>
      <c r="J28451" t="s">
        <v>112</v>
      </c>
      <c r="M28451">
        <v>7861</v>
      </c>
      <c r="N28451">
        <v>154</v>
      </c>
      <c r="O28451">
        <v>160</v>
      </c>
    </row>
    <row r="28452" spans="1:15" x14ac:dyDescent="0.3">
      <c r="A28452" t="s">
        <v>14</v>
      </c>
      <c r="B28452">
        <v>1</v>
      </c>
      <c r="C28452">
        <v>1</v>
      </c>
      <c r="D28452">
        <v>1</v>
      </c>
      <c r="E28452" t="s">
        <v>24192</v>
      </c>
      <c r="F28452" t="s">
        <v>24200</v>
      </c>
      <c r="G28452" t="s">
        <v>14</v>
      </c>
      <c r="H28452" t="s">
        <v>24201</v>
      </c>
      <c r="I28452" t="s">
        <v>35</v>
      </c>
      <c r="J28452" t="s">
        <v>46</v>
      </c>
      <c r="K28452" t="s">
        <v>47</v>
      </c>
      <c r="L28452" t="s">
        <v>43</v>
      </c>
      <c r="M28452">
        <v>7861</v>
      </c>
      <c r="N28452">
        <v>227</v>
      </c>
      <c r="O28452">
        <v>247</v>
      </c>
    </row>
    <row r="28453" spans="1:15" x14ac:dyDescent="0.3">
      <c r="A28453" t="s">
        <v>237</v>
      </c>
      <c r="B28453">
        <v>0</v>
      </c>
      <c r="C28453">
        <v>0</v>
      </c>
      <c r="D28453">
        <v>0</v>
      </c>
      <c r="E28453" t="s">
        <v>24192</v>
      </c>
      <c r="F28453" t="s">
        <v>24206</v>
      </c>
      <c r="G28453" t="s">
        <v>23</v>
      </c>
      <c r="H28453" t="s">
        <v>24207</v>
      </c>
      <c r="I28453" t="s">
        <v>22</v>
      </c>
      <c r="M28453">
        <v>7861</v>
      </c>
      <c r="N28453">
        <v>258</v>
      </c>
      <c r="O28453">
        <v>285</v>
      </c>
    </row>
    <row r="28454" spans="1:15" x14ac:dyDescent="0.3">
      <c r="A28454" t="s">
        <v>23</v>
      </c>
      <c r="B28454">
        <v>1</v>
      </c>
      <c r="C28454">
        <v>1</v>
      </c>
      <c r="D28454">
        <v>1</v>
      </c>
      <c r="E28454" t="s">
        <v>24192</v>
      </c>
      <c r="F28454" t="s">
        <v>584</v>
      </c>
      <c r="G28454" t="s">
        <v>23</v>
      </c>
      <c r="H28454" t="s">
        <v>24197</v>
      </c>
      <c r="I28454" t="s">
        <v>69</v>
      </c>
      <c r="J28454" t="s">
        <v>112</v>
      </c>
      <c r="M28454">
        <v>7861</v>
      </c>
      <c r="N28454">
        <v>279</v>
      </c>
      <c r="O28454">
        <v>285</v>
      </c>
    </row>
    <row r="28455" spans="1:15" x14ac:dyDescent="0.3">
      <c r="A28455" t="s">
        <v>237</v>
      </c>
      <c r="B28455">
        <v>0</v>
      </c>
      <c r="C28455">
        <v>0</v>
      </c>
      <c r="D28455">
        <v>0</v>
      </c>
      <c r="E28455" t="s">
        <v>24192</v>
      </c>
      <c r="F28455" t="s">
        <v>24204</v>
      </c>
      <c r="G28455" t="s">
        <v>23</v>
      </c>
      <c r="H28455" t="s">
        <v>24205</v>
      </c>
      <c r="I28455" t="s">
        <v>22</v>
      </c>
      <c r="M28455">
        <v>7861</v>
      </c>
      <c r="N28455">
        <v>295</v>
      </c>
      <c r="O28455">
        <v>314</v>
      </c>
    </row>
    <row r="28456" spans="1:15" x14ac:dyDescent="0.3">
      <c r="A28456" t="s">
        <v>23</v>
      </c>
      <c r="B28456">
        <v>1</v>
      </c>
      <c r="C28456">
        <v>1</v>
      </c>
      <c r="D28456">
        <v>1</v>
      </c>
      <c r="E28456" t="s">
        <v>24192</v>
      </c>
      <c r="F28456" t="s">
        <v>584</v>
      </c>
      <c r="G28456" t="s">
        <v>23</v>
      </c>
      <c r="H28456" t="s">
        <v>24196</v>
      </c>
      <c r="I28456" t="s">
        <v>69</v>
      </c>
      <c r="J28456" t="s">
        <v>112</v>
      </c>
      <c r="M28456">
        <v>7861</v>
      </c>
      <c r="N28456">
        <v>308</v>
      </c>
      <c r="O28456">
        <v>314</v>
      </c>
    </row>
    <row r="28457" spans="1:15" x14ac:dyDescent="0.3">
      <c r="E28457" t="s">
        <v>24210</v>
      </c>
      <c r="F28457" t="s">
        <v>2521</v>
      </c>
      <c r="G28457" t="s">
        <v>14</v>
      </c>
      <c r="H28457" t="s">
        <v>24223</v>
      </c>
      <c r="I28457" t="s">
        <v>52</v>
      </c>
      <c r="J28457" t="s">
        <v>32</v>
      </c>
      <c r="M28457">
        <v>7862</v>
      </c>
      <c r="N28457">
        <v>0</v>
      </c>
      <c r="O28457">
        <v>2</v>
      </c>
    </row>
    <row r="28458" spans="1:15" x14ac:dyDescent="0.3">
      <c r="E28458" t="s">
        <v>24210</v>
      </c>
      <c r="F28458" t="s">
        <v>24219</v>
      </c>
      <c r="G28458" t="s">
        <v>23</v>
      </c>
      <c r="H28458" t="s">
        <v>24220</v>
      </c>
      <c r="I28458" t="s">
        <v>22</v>
      </c>
      <c r="M28458">
        <v>7862</v>
      </c>
      <c r="N28458">
        <v>20</v>
      </c>
      <c r="O28458">
        <v>32</v>
      </c>
    </row>
    <row r="28459" spans="1:15" x14ac:dyDescent="0.3">
      <c r="A28459" t="s">
        <v>14</v>
      </c>
      <c r="B28459">
        <v>1</v>
      </c>
      <c r="C28459">
        <v>1</v>
      </c>
      <c r="D28459">
        <v>1</v>
      </c>
      <c r="E28459" t="s">
        <v>24210</v>
      </c>
      <c r="F28459" t="s">
        <v>24224</v>
      </c>
      <c r="G28459" t="s">
        <v>14</v>
      </c>
      <c r="H28459" t="s">
        <v>24225</v>
      </c>
      <c r="I28459" t="s">
        <v>35</v>
      </c>
      <c r="J28459" t="s">
        <v>46</v>
      </c>
      <c r="K28459" t="s">
        <v>47</v>
      </c>
      <c r="L28459" t="s">
        <v>43</v>
      </c>
      <c r="M28459">
        <v>7862</v>
      </c>
      <c r="N28459">
        <v>92</v>
      </c>
      <c r="O28459">
        <v>108</v>
      </c>
    </row>
    <row r="28460" spans="1:15" x14ac:dyDescent="0.3">
      <c r="A28460" t="s">
        <v>14</v>
      </c>
      <c r="B28460">
        <v>0</v>
      </c>
      <c r="C28460">
        <v>2</v>
      </c>
      <c r="D28460">
        <v>1</v>
      </c>
      <c r="E28460" t="s">
        <v>24210</v>
      </c>
      <c r="F28460" t="s">
        <v>24235</v>
      </c>
      <c r="G28460" t="s">
        <v>14</v>
      </c>
      <c r="H28460" t="s">
        <v>24236</v>
      </c>
      <c r="I28460" t="s">
        <v>41</v>
      </c>
      <c r="J28460" t="s">
        <v>32</v>
      </c>
      <c r="M28460">
        <v>7862</v>
      </c>
      <c r="N28460">
        <v>125</v>
      </c>
      <c r="O28460">
        <v>134</v>
      </c>
    </row>
    <row r="28461" spans="1:15" x14ac:dyDescent="0.3">
      <c r="E28461" t="s">
        <v>24210</v>
      </c>
      <c r="F28461" t="s">
        <v>3844</v>
      </c>
      <c r="G28461" t="s">
        <v>51</v>
      </c>
      <c r="H28461" t="s">
        <v>24213</v>
      </c>
      <c r="I28461" t="s">
        <v>52</v>
      </c>
      <c r="J28461" t="s">
        <v>2802</v>
      </c>
      <c r="M28461">
        <v>7862</v>
      </c>
      <c r="N28461">
        <v>186</v>
      </c>
      <c r="O28461">
        <v>195</v>
      </c>
    </row>
    <row r="28462" spans="1:15" x14ac:dyDescent="0.3">
      <c r="E28462" t="s">
        <v>24210</v>
      </c>
      <c r="F28462" t="s">
        <v>339</v>
      </c>
      <c r="G28462" t="s">
        <v>23</v>
      </c>
      <c r="H28462" t="s">
        <v>24216</v>
      </c>
      <c r="I28462" t="s">
        <v>52</v>
      </c>
      <c r="J28462" t="s">
        <v>117</v>
      </c>
      <c r="M28462">
        <v>7862</v>
      </c>
      <c r="N28462">
        <v>360</v>
      </c>
      <c r="O28462">
        <v>365</v>
      </c>
    </row>
    <row r="28463" spans="1:15" x14ac:dyDescent="0.3">
      <c r="E28463" t="s">
        <v>24210</v>
      </c>
      <c r="F28463" t="s">
        <v>3282</v>
      </c>
      <c r="G28463" t="s">
        <v>51</v>
      </c>
      <c r="H28463" t="s">
        <v>24222</v>
      </c>
      <c r="I28463" t="s">
        <v>52</v>
      </c>
      <c r="J28463" t="s">
        <v>393</v>
      </c>
      <c r="M28463">
        <v>7862</v>
      </c>
      <c r="N28463">
        <v>441</v>
      </c>
      <c r="O28463">
        <v>447</v>
      </c>
    </row>
    <row r="28464" spans="1:15" x14ac:dyDescent="0.3">
      <c r="E28464" t="s">
        <v>24210</v>
      </c>
      <c r="F28464" t="s">
        <v>339</v>
      </c>
      <c r="G28464" t="s">
        <v>23</v>
      </c>
      <c r="H28464" t="s">
        <v>24221</v>
      </c>
      <c r="I28464" t="s">
        <v>52</v>
      </c>
      <c r="J28464" t="s">
        <v>117</v>
      </c>
      <c r="M28464">
        <v>7862</v>
      </c>
      <c r="N28464">
        <v>483</v>
      </c>
      <c r="O28464">
        <v>488</v>
      </c>
    </row>
    <row r="28465" spans="1:15" x14ac:dyDescent="0.3">
      <c r="E28465" t="s">
        <v>24210</v>
      </c>
      <c r="F28465" t="s">
        <v>18221</v>
      </c>
      <c r="G28465" t="s">
        <v>23</v>
      </c>
      <c r="H28465" t="s">
        <v>24228</v>
      </c>
      <c r="I28465" t="s">
        <v>26</v>
      </c>
      <c r="M28465">
        <v>7862</v>
      </c>
      <c r="N28465">
        <v>575</v>
      </c>
      <c r="O28465">
        <v>581</v>
      </c>
    </row>
    <row r="28466" spans="1:15" x14ac:dyDescent="0.3">
      <c r="A28466" t="s">
        <v>237</v>
      </c>
      <c r="B28466">
        <v>0</v>
      </c>
      <c r="C28466">
        <v>0</v>
      </c>
      <c r="D28466">
        <v>0</v>
      </c>
      <c r="E28466" t="s">
        <v>24210</v>
      </c>
      <c r="F28466" t="s">
        <v>24233</v>
      </c>
      <c r="G28466" t="s">
        <v>17</v>
      </c>
      <c r="H28466" t="s">
        <v>24234</v>
      </c>
      <c r="I28466" t="s">
        <v>19</v>
      </c>
      <c r="M28466">
        <v>7862</v>
      </c>
      <c r="N28466">
        <v>575</v>
      </c>
      <c r="O28466">
        <v>586</v>
      </c>
    </row>
    <row r="28467" spans="1:15" x14ac:dyDescent="0.3">
      <c r="A28467" t="s">
        <v>14</v>
      </c>
      <c r="B28467">
        <v>0</v>
      </c>
      <c r="C28467">
        <v>0</v>
      </c>
      <c r="D28467">
        <v>1</v>
      </c>
      <c r="E28467" t="s">
        <v>24210</v>
      </c>
      <c r="F28467" t="s">
        <v>24229</v>
      </c>
      <c r="G28467" t="s">
        <v>14</v>
      </c>
      <c r="H28467" t="s">
        <v>24230</v>
      </c>
      <c r="I28467" t="s">
        <v>35</v>
      </c>
      <c r="J28467" t="s">
        <v>46</v>
      </c>
      <c r="K28467" t="s">
        <v>475</v>
      </c>
      <c r="M28467">
        <v>7862</v>
      </c>
      <c r="N28467">
        <v>590</v>
      </c>
      <c r="O28467">
        <v>623</v>
      </c>
    </row>
    <row r="28468" spans="1:15" x14ac:dyDescent="0.3">
      <c r="E28468" t="s">
        <v>24210</v>
      </c>
      <c r="F28468" t="s">
        <v>24214</v>
      </c>
      <c r="G28468" t="s">
        <v>17</v>
      </c>
      <c r="H28468" t="s">
        <v>24215</v>
      </c>
      <c r="I28468" t="s">
        <v>19</v>
      </c>
      <c r="M28468">
        <v>7862</v>
      </c>
      <c r="N28468">
        <v>625</v>
      </c>
      <c r="O28468">
        <v>646</v>
      </c>
    </row>
    <row r="28469" spans="1:15" x14ac:dyDescent="0.3">
      <c r="A28469" t="s">
        <v>237</v>
      </c>
      <c r="B28469">
        <v>0</v>
      </c>
      <c r="C28469">
        <v>0</v>
      </c>
      <c r="D28469">
        <v>0</v>
      </c>
      <c r="E28469" t="s">
        <v>24210</v>
      </c>
      <c r="F28469" t="s">
        <v>24217</v>
      </c>
      <c r="G28469" t="s">
        <v>23</v>
      </c>
      <c r="H28469" t="s">
        <v>24218</v>
      </c>
      <c r="I28469" t="s">
        <v>26</v>
      </c>
      <c r="M28469">
        <v>7862</v>
      </c>
      <c r="N28469">
        <v>628</v>
      </c>
      <c r="O28469">
        <v>633</v>
      </c>
    </row>
    <row r="28470" spans="1:15" x14ac:dyDescent="0.3">
      <c r="A28470" t="s">
        <v>14</v>
      </c>
      <c r="B28470">
        <v>1</v>
      </c>
      <c r="C28470">
        <v>1</v>
      </c>
      <c r="D28470">
        <v>1</v>
      </c>
      <c r="E28470" t="s">
        <v>24210</v>
      </c>
      <c r="F28470" t="s">
        <v>24226</v>
      </c>
      <c r="G28470" t="s">
        <v>14</v>
      </c>
      <c r="H28470" t="s">
        <v>24227</v>
      </c>
      <c r="I28470" t="s">
        <v>35</v>
      </c>
      <c r="J28470" t="s">
        <v>46</v>
      </c>
      <c r="K28470" t="s">
        <v>47</v>
      </c>
      <c r="L28470" t="s">
        <v>43</v>
      </c>
      <c r="M28470">
        <v>7862</v>
      </c>
      <c r="N28470">
        <v>650</v>
      </c>
      <c r="O28470">
        <v>665</v>
      </c>
    </row>
    <row r="28471" spans="1:15" x14ac:dyDescent="0.3">
      <c r="A28471" t="s">
        <v>237</v>
      </c>
      <c r="B28471">
        <v>0</v>
      </c>
      <c r="C28471">
        <v>0</v>
      </c>
      <c r="D28471">
        <v>0</v>
      </c>
      <c r="E28471" t="s">
        <v>24210</v>
      </c>
      <c r="F28471" t="s">
        <v>24231</v>
      </c>
      <c r="G28471" t="s">
        <v>17</v>
      </c>
      <c r="H28471" t="s">
        <v>24232</v>
      </c>
      <c r="I28471" t="s">
        <v>19</v>
      </c>
      <c r="M28471">
        <v>7862</v>
      </c>
      <c r="N28471">
        <v>672</v>
      </c>
      <c r="O28471">
        <v>691</v>
      </c>
    </row>
    <row r="28472" spans="1:15" x14ac:dyDescent="0.3">
      <c r="E28472" t="s">
        <v>24210</v>
      </c>
      <c r="F28472" t="s">
        <v>18221</v>
      </c>
      <c r="G28472" t="s">
        <v>23</v>
      </c>
      <c r="H28472" t="s">
        <v>24237</v>
      </c>
      <c r="I28472" t="s">
        <v>26</v>
      </c>
      <c r="M28472">
        <v>7862</v>
      </c>
      <c r="N28472">
        <v>672</v>
      </c>
      <c r="O28472">
        <v>678</v>
      </c>
    </row>
    <row r="28473" spans="1:15" x14ac:dyDescent="0.3">
      <c r="A28473" t="s">
        <v>14</v>
      </c>
      <c r="B28473">
        <v>0</v>
      </c>
      <c r="C28473">
        <v>0</v>
      </c>
      <c r="D28473">
        <v>1</v>
      </c>
      <c r="E28473" t="s">
        <v>24210</v>
      </c>
      <c r="F28473" t="s">
        <v>24211</v>
      </c>
      <c r="G28473" t="s">
        <v>14</v>
      </c>
      <c r="H28473" t="s">
        <v>24212</v>
      </c>
      <c r="I28473" t="s">
        <v>35</v>
      </c>
      <c r="J28473" t="s">
        <v>46</v>
      </c>
      <c r="K28473" t="s">
        <v>47</v>
      </c>
      <c r="L28473" t="s">
        <v>47</v>
      </c>
      <c r="M28473">
        <v>7862</v>
      </c>
      <c r="N28473">
        <v>695</v>
      </c>
      <c r="O28473">
        <v>721</v>
      </c>
    </row>
    <row r="28474" spans="1:15" x14ac:dyDescent="0.3">
      <c r="E28474" t="s">
        <v>24238</v>
      </c>
      <c r="F28474" t="s">
        <v>2521</v>
      </c>
      <c r="G28474" t="s">
        <v>14</v>
      </c>
      <c r="H28474" t="s">
        <v>24262</v>
      </c>
      <c r="I28474" t="s">
        <v>52</v>
      </c>
      <c r="J28474" t="s">
        <v>32</v>
      </c>
      <c r="M28474">
        <v>7863</v>
      </c>
      <c r="N28474">
        <v>0</v>
      </c>
      <c r="O28474">
        <v>2</v>
      </c>
    </row>
    <row r="28475" spans="1:15" x14ac:dyDescent="0.3">
      <c r="A28475" t="s">
        <v>14</v>
      </c>
      <c r="B28475">
        <v>1</v>
      </c>
      <c r="C28475">
        <v>1</v>
      </c>
      <c r="D28475">
        <v>1</v>
      </c>
      <c r="E28475" t="s">
        <v>24238</v>
      </c>
      <c r="F28475" t="s">
        <v>24252</v>
      </c>
      <c r="G28475" t="s">
        <v>14</v>
      </c>
      <c r="H28475" t="s">
        <v>24253</v>
      </c>
      <c r="I28475" t="s">
        <v>22</v>
      </c>
      <c r="M28475">
        <v>7863</v>
      </c>
      <c r="N28475">
        <v>18</v>
      </c>
      <c r="O28475">
        <v>34</v>
      </c>
    </row>
    <row r="28476" spans="1:15" x14ac:dyDescent="0.3">
      <c r="A28476" t="s">
        <v>14</v>
      </c>
      <c r="B28476">
        <v>1</v>
      </c>
      <c r="C28476">
        <v>1</v>
      </c>
      <c r="D28476">
        <v>1</v>
      </c>
      <c r="E28476" t="s">
        <v>24238</v>
      </c>
      <c r="F28476" t="s">
        <v>18475</v>
      </c>
      <c r="G28476" t="s">
        <v>14</v>
      </c>
      <c r="H28476" t="s">
        <v>24241</v>
      </c>
      <c r="I28476" t="s">
        <v>41</v>
      </c>
      <c r="J28476" t="s">
        <v>46</v>
      </c>
      <c r="K28476" t="s">
        <v>47</v>
      </c>
      <c r="L28476" t="s">
        <v>43</v>
      </c>
      <c r="M28476">
        <v>7863</v>
      </c>
      <c r="N28476">
        <v>45</v>
      </c>
      <c r="O28476">
        <v>65</v>
      </c>
    </row>
    <row r="28477" spans="1:15" x14ac:dyDescent="0.3">
      <c r="E28477" t="s">
        <v>24238</v>
      </c>
      <c r="F28477" t="s">
        <v>24256</v>
      </c>
      <c r="G28477" t="s">
        <v>23</v>
      </c>
      <c r="H28477" t="s">
        <v>24257</v>
      </c>
      <c r="I28477" t="s">
        <v>52</v>
      </c>
      <c r="J28477" t="s">
        <v>117</v>
      </c>
      <c r="M28477">
        <v>7863</v>
      </c>
      <c r="N28477">
        <v>111</v>
      </c>
      <c r="O28477">
        <v>119</v>
      </c>
    </row>
    <row r="28478" spans="1:15" x14ac:dyDescent="0.3">
      <c r="A28478" t="s">
        <v>23</v>
      </c>
      <c r="B28478">
        <v>1</v>
      </c>
      <c r="C28478">
        <v>1</v>
      </c>
      <c r="D28478">
        <v>1</v>
      </c>
      <c r="E28478" t="s">
        <v>24238</v>
      </c>
      <c r="F28478" t="s">
        <v>24260</v>
      </c>
      <c r="G28478" t="s">
        <v>23</v>
      </c>
      <c r="H28478" t="s">
        <v>24261</v>
      </c>
      <c r="I28478" t="s">
        <v>26</v>
      </c>
      <c r="M28478">
        <v>7863</v>
      </c>
      <c r="N28478">
        <v>111</v>
      </c>
      <c r="O28478">
        <v>138</v>
      </c>
    </row>
    <row r="28479" spans="1:15" x14ac:dyDescent="0.3">
      <c r="E28479" t="s">
        <v>24238</v>
      </c>
      <c r="F28479" t="s">
        <v>24248</v>
      </c>
      <c r="G28479" t="s">
        <v>14</v>
      </c>
      <c r="H28479" t="s">
        <v>24249</v>
      </c>
      <c r="I28479" t="s">
        <v>19</v>
      </c>
      <c r="M28479">
        <v>7863</v>
      </c>
      <c r="N28479">
        <v>120</v>
      </c>
      <c r="O28479">
        <v>128</v>
      </c>
    </row>
    <row r="28480" spans="1:15" x14ac:dyDescent="0.3">
      <c r="A28480" t="s">
        <v>23</v>
      </c>
      <c r="B28480">
        <v>1</v>
      </c>
      <c r="C28480">
        <v>1</v>
      </c>
      <c r="D28480">
        <v>1</v>
      </c>
      <c r="E28480" t="s">
        <v>24238</v>
      </c>
      <c r="F28480" t="s">
        <v>584</v>
      </c>
      <c r="G28480" t="s">
        <v>23</v>
      </c>
      <c r="H28480" t="s">
        <v>24247</v>
      </c>
      <c r="I28480" t="s">
        <v>41</v>
      </c>
      <c r="J28480" t="s">
        <v>112</v>
      </c>
      <c r="M28480">
        <v>7863</v>
      </c>
      <c r="N28480">
        <v>132</v>
      </c>
      <c r="O28480">
        <v>138</v>
      </c>
    </row>
    <row r="28481" spans="1:15" x14ac:dyDescent="0.3">
      <c r="E28481" t="s">
        <v>24238</v>
      </c>
      <c r="F28481" t="s">
        <v>24245</v>
      </c>
      <c r="G28481" t="s">
        <v>17</v>
      </c>
      <c r="H28481" t="s">
        <v>24246</v>
      </c>
      <c r="I28481" t="s">
        <v>19</v>
      </c>
      <c r="M28481">
        <v>7863</v>
      </c>
      <c r="N28481">
        <v>173</v>
      </c>
      <c r="O28481">
        <v>187</v>
      </c>
    </row>
    <row r="28482" spans="1:15" x14ac:dyDescent="0.3">
      <c r="A28482" t="s">
        <v>237</v>
      </c>
      <c r="B28482">
        <v>0</v>
      </c>
      <c r="C28482">
        <v>0</v>
      </c>
      <c r="D28482">
        <v>0</v>
      </c>
      <c r="E28482" t="s">
        <v>24238</v>
      </c>
      <c r="F28482" t="s">
        <v>24245</v>
      </c>
      <c r="G28482" t="s">
        <v>14</v>
      </c>
      <c r="H28482" t="s">
        <v>24246</v>
      </c>
      <c r="I28482" t="s">
        <v>26</v>
      </c>
      <c r="M28482">
        <v>7863</v>
      </c>
      <c r="N28482">
        <v>173</v>
      </c>
      <c r="O28482">
        <v>187</v>
      </c>
    </row>
    <row r="28483" spans="1:15" x14ac:dyDescent="0.3">
      <c r="A28483" t="s">
        <v>14</v>
      </c>
      <c r="B28483">
        <v>1</v>
      </c>
      <c r="C28483">
        <v>1</v>
      </c>
      <c r="D28483">
        <v>1</v>
      </c>
      <c r="E28483" t="s">
        <v>24238</v>
      </c>
      <c r="F28483" t="s">
        <v>24242</v>
      </c>
      <c r="G28483" t="s">
        <v>14</v>
      </c>
      <c r="H28483" t="s">
        <v>24243</v>
      </c>
      <c r="I28483" t="s">
        <v>35</v>
      </c>
      <c r="J28483" t="s">
        <v>46</v>
      </c>
      <c r="K28483" t="s">
        <v>47</v>
      </c>
      <c r="L28483" t="s">
        <v>43</v>
      </c>
      <c r="M28483">
        <v>7863</v>
      </c>
      <c r="N28483">
        <v>198</v>
      </c>
      <c r="O28483">
        <v>213</v>
      </c>
    </row>
    <row r="28484" spans="1:15" x14ac:dyDescent="0.3">
      <c r="A28484" t="s">
        <v>237</v>
      </c>
      <c r="B28484">
        <v>0</v>
      </c>
      <c r="C28484">
        <v>0</v>
      </c>
      <c r="D28484">
        <v>0</v>
      </c>
      <c r="E28484" t="s">
        <v>24238</v>
      </c>
      <c r="F28484" t="s">
        <v>24254</v>
      </c>
      <c r="G28484" t="s">
        <v>17</v>
      </c>
      <c r="H28484" t="s">
        <v>24255</v>
      </c>
      <c r="I28484" t="s">
        <v>22</v>
      </c>
      <c r="M28484">
        <v>7863</v>
      </c>
      <c r="N28484">
        <v>218</v>
      </c>
      <c r="O28484">
        <v>228</v>
      </c>
    </row>
    <row r="28485" spans="1:15" x14ac:dyDescent="0.3">
      <c r="A28485" t="s">
        <v>14</v>
      </c>
      <c r="B28485">
        <v>1</v>
      </c>
      <c r="C28485">
        <v>1</v>
      </c>
      <c r="D28485">
        <v>1</v>
      </c>
      <c r="E28485" t="s">
        <v>24238</v>
      </c>
      <c r="F28485" t="s">
        <v>24263</v>
      </c>
      <c r="G28485" t="s">
        <v>14</v>
      </c>
      <c r="H28485" t="s">
        <v>24264</v>
      </c>
      <c r="I28485" t="s">
        <v>35</v>
      </c>
      <c r="J28485" t="s">
        <v>46</v>
      </c>
      <c r="K28485" t="s">
        <v>47</v>
      </c>
      <c r="L28485" t="s">
        <v>43</v>
      </c>
      <c r="M28485">
        <v>7863</v>
      </c>
      <c r="N28485">
        <v>241</v>
      </c>
      <c r="O28485">
        <v>250</v>
      </c>
    </row>
    <row r="28486" spans="1:15" x14ac:dyDescent="0.3">
      <c r="E28486" t="s">
        <v>24238</v>
      </c>
      <c r="F28486" t="s">
        <v>24250</v>
      </c>
      <c r="G28486" t="s">
        <v>17</v>
      </c>
      <c r="H28486" t="s">
        <v>24251</v>
      </c>
      <c r="I28486" t="s">
        <v>19</v>
      </c>
      <c r="M28486">
        <v>7863</v>
      </c>
      <c r="N28486">
        <v>252</v>
      </c>
      <c r="O28486">
        <v>267</v>
      </c>
    </row>
    <row r="28487" spans="1:15" x14ac:dyDescent="0.3">
      <c r="A28487" t="s">
        <v>237</v>
      </c>
      <c r="B28487">
        <v>0</v>
      </c>
      <c r="C28487">
        <v>0</v>
      </c>
      <c r="D28487">
        <v>0</v>
      </c>
      <c r="E28487" t="s">
        <v>24238</v>
      </c>
      <c r="F28487" t="s">
        <v>24239</v>
      </c>
      <c r="G28487" t="s">
        <v>17</v>
      </c>
      <c r="H28487" t="s">
        <v>24240</v>
      </c>
      <c r="I28487" t="s">
        <v>26</v>
      </c>
      <c r="M28487">
        <v>7863</v>
      </c>
      <c r="N28487">
        <v>255</v>
      </c>
      <c r="O28487">
        <v>267</v>
      </c>
    </row>
    <row r="28488" spans="1:15" x14ac:dyDescent="0.3">
      <c r="A28488" t="s">
        <v>14</v>
      </c>
      <c r="B28488">
        <v>1</v>
      </c>
      <c r="C28488">
        <v>1</v>
      </c>
      <c r="D28488">
        <v>1</v>
      </c>
      <c r="E28488" t="s">
        <v>24238</v>
      </c>
      <c r="F28488" t="s">
        <v>18378</v>
      </c>
      <c r="G28488" t="s">
        <v>14</v>
      </c>
      <c r="H28488" t="s">
        <v>24265</v>
      </c>
      <c r="I28488" t="s">
        <v>35</v>
      </c>
      <c r="J28488" t="s">
        <v>46</v>
      </c>
      <c r="K28488" t="s">
        <v>47</v>
      </c>
      <c r="L28488" t="s">
        <v>43</v>
      </c>
      <c r="M28488">
        <v>7863</v>
      </c>
      <c r="N28488">
        <v>271</v>
      </c>
      <c r="O28488">
        <v>282</v>
      </c>
    </row>
    <row r="28489" spans="1:15" x14ac:dyDescent="0.3">
      <c r="A28489" t="s">
        <v>237</v>
      </c>
      <c r="B28489">
        <v>0</v>
      </c>
      <c r="C28489">
        <v>0</v>
      </c>
      <c r="D28489">
        <v>0</v>
      </c>
      <c r="E28489" t="s">
        <v>24238</v>
      </c>
      <c r="F28489" t="s">
        <v>24258</v>
      </c>
      <c r="G28489" t="s">
        <v>17</v>
      </c>
      <c r="H28489" t="s">
        <v>24259</v>
      </c>
      <c r="I28489" t="s">
        <v>22</v>
      </c>
      <c r="M28489">
        <v>7863</v>
      </c>
      <c r="N28489">
        <v>290</v>
      </c>
      <c r="O28489">
        <v>303</v>
      </c>
    </row>
    <row r="28490" spans="1:15" x14ac:dyDescent="0.3">
      <c r="A28490" t="s">
        <v>14</v>
      </c>
      <c r="B28490">
        <v>1</v>
      </c>
      <c r="C28490">
        <v>1</v>
      </c>
      <c r="D28490">
        <v>1</v>
      </c>
      <c r="E28490" t="s">
        <v>24238</v>
      </c>
      <c r="F28490" t="s">
        <v>24242</v>
      </c>
      <c r="G28490" t="s">
        <v>14</v>
      </c>
      <c r="H28490" t="s">
        <v>24244</v>
      </c>
      <c r="I28490" t="s">
        <v>35</v>
      </c>
      <c r="J28490" t="s">
        <v>46</v>
      </c>
      <c r="K28490" t="s">
        <v>47</v>
      </c>
      <c r="L28490" t="s">
        <v>43</v>
      </c>
      <c r="M28490">
        <v>7863</v>
      </c>
      <c r="N28490">
        <v>315</v>
      </c>
      <c r="O28490">
        <v>330</v>
      </c>
    </row>
    <row r="28491" spans="1:15" x14ac:dyDescent="0.3">
      <c r="A28491" t="s">
        <v>14</v>
      </c>
      <c r="B28491">
        <v>1</v>
      </c>
      <c r="C28491">
        <v>1</v>
      </c>
      <c r="D28491">
        <v>1</v>
      </c>
      <c r="E28491" t="s">
        <v>24266</v>
      </c>
      <c r="F28491" t="s">
        <v>24290</v>
      </c>
      <c r="G28491" t="s">
        <v>14</v>
      </c>
      <c r="H28491" t="s">
        <v>24291</v>
      </c>
      <c r="I28491" t="s">
        <v>35</v>
      </c>
      <c r="J28491" t="s">
        <v>46</v>
      </c>
      <c r="K28491" t="s">
        <v>47</v>
      </c>
      <c r="L28491" t="s">
        <v>43</v>
      </c>
      <c r="M28491">
        <v>7864</v>
      </c>
      <c r="N28491">
        <v>0</v>
      </c>
      <c r="O28491">
        <v>11</v>
      </c>
    </row>
    <row r="28492" spans="1:15" x14ac:dyDescent="0.3">
      <c r="E28492" t="s">
        <v>24266</v>
      </c>
      <c r="F28492" t="s">
        <v>24286</v>
      </c>
      <c r="G28492" t="s">
        <v>51</v>
      </c>
      <c r="H28492" t="s">
        <v>24287</v>
      </c>
      <c r="I28492" t="s">
        <v>52</v>
      </c>
      <c r="J28492" t="s">
        <v>2802</v>
      </c>
      <c r="M28492">
        <v>7864</v>
      </c>
      <c r="N28492">
        <v>21</v>
      </c>
      <c r="O28492">
        <v>30</v>
      </c>
    </row>
    <row r="28493" spans="1:15" x14ac:dyDescent="0.3">
      <c r="A28493" t="s">
        <v>51</v>
      </c>
      <c r="B28493">
        <v>1</v>
      </c>
      <c r="C28493">
        <v>1</v>
      </c>
      <c r="D28493">
        <v>1</v>
      </c>
      <c r="E28493" t="s">
        <v>24266</v>
      </c>
      <c r="F28493" t="s">
        <v>24288</v>
      </c>
      <c r="G28493" t="s">
        <v>51</v>
      </c>
      <c r="H28493" t="s">
        <v>24289</v>
      </c>
      <c r="I28493" t="s">
        <v>22</v>
      </c>
      <c r="M28493">
        <v>7864</v>
      </c>
      <c r="N28493">
        <v>21</v>
      </c>
      <c r="O28493">
        <v>44</v>
      </c>
    </row>
    <row r="28494" spans="1:15" x14ac:dyDescent="0.3">
      <c r="A28494" t="s">
        <v>14</v>
      </c>
      <c r="B28494">
        <v>0</v>
      </c>
      <c r="C28494">
        <v>2</v>
      </c>
      <c r="D28494">
        <v>1</v>
      </c>
      <c r="E28494" t="s">
        <v>24266</v>
      </c>
      <c r="F28494" t="s">
        <v>24283</v>
      </c>
      <c r="G28494" t="s">
        <v>14</v>
      </c>
      <c r="H28494" t="s">
        <v>24284</v>
      </c>
      <c r="I28494" t="s">
        <v>52</v>
      </c>
      <c r="J28494" t="s">
        <v>32</v>
      </c>
      <c r="M28494">
        <v>7864</v>
      </c>
      <c r="N28494">
        <v>39</v>
      </c>
      <c r="O28494">
        <v>44</v>
      </c>
    </row>
    <row r="28495" spans="1:15" x14ac:dyDescent="0.3">
      <c r="E28495" t="s">
        <v>24266</v>
      </c>
      <c r="F28495" t="s">
        <v>24280</v>
      </c>
      <c r="G28495" t="s">
        <v>17</v>
      </c>
      <c r="H28495" t="s">
        <v>24281</v>
      </c>
      <c r="I28495" t="s">
        <v>19</v>
      </c>
      <c r="M28495">
        <v>7864</v>
      </c>
      <c r="N28495">
        <v>71</v>
      </c>
      <c r="O28495">
        <v>112</v>
      </c>
    </row>
    <row r="28496" spans="1:15" x14ac:dyDescent="0.3">
      <c r="E28496" t="s">
        <v>24266</v>
      </c>
      <c r="F28496" t="s">
        <v>24302</v>
      </c>
      <c r="G28496" t="s">
        <v>17</v>
      </c>
      <c r="H28496" t="s">
        <v>24303</v>
      </c>
      <c r="I28496" t="s">
        <v>26</v>
      </c>
      <c r="M28496">
        <v>7864</v>
      </c>
      <c r="N28496">
        <v>71</v>
      </c>
      <c r="O28496">
        <v>80</v>
      </c>
    </row>
    <row r="28497" spans="1:15" x14ac:dyDescent="0.3">
      <c r="E28497" t="s">
        <v>24266</v>
      </c>
      <c r="F28497" t="s">
        <v>6486</v>
      </c>
      <c r="G28497" t="s">
        <v>14</v>
      </c>
      <c r="H28497" t="s">
        <v>24276</v>
      </c>
      <c r="I28497" t="s">
        <v>52</v>
      </c>
      <c r="J28497" t="s">
        <v>32</v>
      </c>
      <c r="M28497">
        <v>7864</v>
      </c>
      <c r="N28497">
        <v>75</v>
      </c>
      <c r="O28497">
        <v>80</v>
      </c>
    </row>
    <row r="28498" spans="1:15" x14ac:dyDescent="0.3">
      <c r="E28498" t="s">
        <v>24266</v>
      </c>
      <c r="F28498" t="s">
        <v>24294</v>
      </c>
      <c r="G28498" t="s">
        <v>51</v>
      </c>
      <c r="H28498" t="s">
        <v>24295</v>
      </c>
      <c r="I28498" t="s">
        <v>52</v>
      </c>
      <c r="J28498" t="s">
        <v>1555</v>
      </c>
      <c r="M28498">
        <v>7864</v>
      </c>
      <c r="N28498">
        <v>81</v>
      </c>
      <c r="O28498">
        <v>95</v>
      </c>
    </row>
    <row r="28499" spans="1:15" x14ac:dyDescent="0.3">
      <c r="E28499" t="s">
        <v>24266</v>
      </c>
      <c r="F28499" t="s">
        <v>24292</v>
      </c>
      <c r="G28499" t="s">
        <v>14</v>
      </c>
      <c r="H28499" t="s">
        <v>24293</v>
      </c>
      <c r="I28499" t="s">
        <v>52</v>
      </c>
      <c r="J28499" t="s">
        <v>32</v>
      </c>
      <c r="M28499">
        <v>7864</v>
      </c>
      <c r="N28499">
        <v>103</v>
      </c>
      <c r="O28499">
        <v>112</v>
      </c>
    </row>
    <row r="28500" spans="1:15" x14ac:dyDescent="0.3">
      <c r="E28500" t="s">
        <v>24266</v>
      </c>
      <c r="F28500" t="s">
        <v>24300</v>
      </c>
      <c r="G28500" t="s">
        <v>23</v>
      </c>
      <c r="H28500" t="s">
        <v>24301</v>
      </c>
      <c r="I28500" t="s">
        <v>26</v>
      </c>
      <c r="M28500">
        <v>7864</v>
      </c>
      <c r="N28500">
        <v>116</v>
      </c>
      <c r="O28500">
        <v>123</v>
      </c>
    </row>
    <row r="28501" spans="1:15" x14ac:dyDescent="0.3">
      <c r="E28501" t="s">
        <v>24266</v>
      </c>
      <c r="F28501" t="s">
        <v>24300</v>
      </c>
      <c r="G28501" t="s">
        <v>14</v>
      </c>
      <c r="H28501" t="s">
        <v>24301</v>
      </c>
      <c r="I28501" t="s">
        <v>19</v>
      </c>
      <c r="M28501">
        <v>7864</v>
      </c>
      <c r="N28501">
        <v>116</v>
      </c>
      <c r="O28501">
        <v>123</v>
      </c>
    </row>
    <row r="28502" spans="1:15" x14ac:dyDescent="0.3">
      <c r="E28502" t="s">
        <v>24266</v>
      </c>
      <c r="F28502" t="s">
        <v>24304</v>
      </c>
      <c r="G28502" t="s">
        <v>23</v>
      </c>
      <c r="H28502" t="s">
        <v>24305</v>
      </c>
      <c r="I28502" t="s">
        <v>19</v>
      </c>
      <c r="M28502">
        <v>7864</v>
      </c>
      <c r="N28502">
        <v>139</v>
      </c>
      <c r="O28502">
        <v>166</v>
      </c>
    </row>
    <row r="28503" spans="1:15" x14ac:dyDescent="0.3">
      <c r="E28503" t="s">
        <v>24266</v>
      </c>
      <c r="F28503" t="s">
        <v>24311</v>
      </c>
      <c r="G28503" t="s">
        <v>23</v>
      </c>
      <c r="H28503" t="s">
        <v>24312</v>
      </c>
      <c r="I28503" t="s">
        <v>26</v>
      </c>
      <c r="M28503">
        <v>7864</v>
      </c>
      <c r="N28503">
        <v>139</v>
      </c>
      <c r="O28503">
        <v>144</v>
      </c>
    </row>
    <row r="28504" spans="1:15" x14ac:dyDescent="0.3">
      <c r="E28504" t="s">
        <v>24266</v>
      </c>
      <c r="F28504" t="s">
        <v>24267</v>
      </c>
      <c r="G28504" t="s">
        <v>14</v>
      </c>
      <c r="H28504" t="s">
        <v>24268</v>
      </c>
      <c r="I28504" t="s">
        <v>26</v>
      </c>
      <c r="M28504">
        <v>7864</v>
      </c>
      <c r="N28504">
        <v>145</v>
      </c>
      <c r="O28504">
        <v>161</v>
      </c>
    </row>
    <row r="28505" spans="1:15" x14ac:dyDescent="0.3">
      <c r="E28505" t="s">
        <v>24266</v>
      </c>
      <c r="F28505" t="s">
        <v>8729</v>
      </c>
      <c r="G28505" t="s">
        <v>14</v>
      </c>
      <c r="H28505" t="s">
        <v>24271</v>
      </c>
      <c r="I28505" t="s">
        <v>52</v>
      </c>
      <c r="J28505" t="s">
        <v>32</v>
      </c>
      <c r="M28505">
        <v>7864</v>
      </c>
      <c r="N28505">
        <v>162</v>
      </c>
      <c r="O28505">
        <v>166</v>
      </c>
    </row>
    <row r="28506" spans="1:15" x14ac:dyDescent="0.3">
      <c r="E28506" t="s">
        <v>24266</v>
      </c>
      <c r="F28506" t="s">
        <v>24313</v>
      </c>
      <c r="G28506" t="s">
        <v>23</v>
      </c>
      <c r="H28506" t="s">
        <v>24314</v>
      </c>
      <c r="I28506" t="s">
        <v>22</v>
      </c>
      <c r="M28506">
        <v>7864</v>
      </c>
      <c r="N28506">
        <v>170</v>
      </c>
      <c r="O28506">
        <v>182</v>
      </c>
    </row>
    <row r="28507" spans="1:15" x14ac:dyDescent="0.3">
      <c r="A28507" t="s">
        <v>23</v>
      </c>
      <c r="B28507">
        <v>1</v>
      </c>
      <c r="C28507">
        <v>1</v>
      </c>
      <c r="D28507">
        <v>1</v>
      </c>
      <c r="E28507" t="s">
        <v>24266</v>
      </c>
      <c r="F28507" t="s">
        <v>1755</v>
      </c>
      <c r="G28507" t="s">
        <v>23</v>
      </c>
      <c r="H28507" t="s">
        <v>24282</v>
      </c>
      <c r="I28507" t="s">
        <v>35</v>
      </c>
      <c r="J28507" t="s">
        <v>112</v>
      </c>
      <c r="M28507">
        <v>7864</v>
      </c>
      <c r="N28507">
        <v>186</v>
      </c>
      <c r="O28507">
        <v>196</v>
      </c>
    </row>
    <row r="28508" spans="1:15" x14ac:dyDescent="0.3">
      <c r="E28508" t="s">
        <v>24266</v>
      </c>
      <c r="F28508" t="s">
        <v>24278</v>
      </c>
      <c r="G28508" t="s">
        <v>17</v>
      </c>
      <c r="H28508" t="s">
        <v>24279</v>
      </c>
      <c r="I28508" t="s">
        <v>19</v>
      </c>
      <c r="M28508">
        <v>7864</v>
      </c>
      <c r="N28508">
        <v>209</v>
      </c>
      <c r="O28508">
        <v>232</v>
      </c>
    </row>
    <row r="28509" spans="1:15" x14ac:dyDescent="0.3">
      <c r="A28509" t="s">
        <v>237</v>
      </c>
      <c r="B28509">
        <v>0</v>
      </c>
      <c r="C28509">
        <v>0</v>
      </c>
      <c r="D28509">
        <v>0</v>
      </c>
      <c r="E28509" t="s">
        <v>24266</v>
      </c>
      <c r="F28509" t="s">
        <v>24269</v>
      </c>
      <c r="G28509" t="s">
        <v>23</v>
      </c>
      <c r="H28509" t="s">
        <v>24270</v>
      </c>
      <c r="I28509" t="s">
        <v>26</v>
      </c>
      <c r="M28509">
        <v>7864</v>
      </c>
      <c r="N28509">
        <v>219</v>
      </c>
      <c r="O28509">
        <v>232</v>
      </c>
    </row>
    <row r="28510" spans="1:15" x14ac:dyDescent="0.3">
      <c r="A28510" t="s">
        <v>14</v>
      </c>
      <c r="B28510">
        <v>0</v>
      </c>
      <c r="C28510">
        <v>2</v>
      </c>
      <c r="D28510">
        <v>1</v>
      </c>
      <c r="E28510" t="s">
        <v>24266</v>
      </c>
      <c r="F28510" t="s">
        <v>24283</v>
      </c>
      <c r="G28510" t="s">
        <v>14</v>
      </c>
      <c r="H28510" t="s">
        <v>24285</v>
      </c>
      <c r="I28510" t="s">
        <v>52</v>
      </c>
      <c r="J28510" t="s">
        <v>32</v>
      </c>
      <c r="M28510">
        <v>7864</v>
      </c>
      <c r="N28510">
        <v>227</v>
      </c>
      <c r="O28510">
        <v>232</v>
      </c>
    </row>
    <row r="28511" spans="1:15" x14ac:dyDescent="0.3">
      <c r="A28511" t="s">
        <v>14</v>
      </c>
      <c r="B28511">
        <v>1</v>
      </c>
      <c r="C28511">
        <v>1</v>
      </c>
      <c r="D28511">
        <v>1</v>
      </c>
      <c r="E28511" t="s">
        <v>24266</v>
      </c>
      <c r="F28511" t="s">
        <v>24296</v>
      </c>
      <c r="G28511" t="s">
        <v>14</v>
      </c>
      <c r="H28511" t="s">
        <v>24297</v>
      </c>
      <c r="I28511" t="s">
        <v>35</v>
      </c>
      <c r="J28511" t="s">
        <v>46</v>
      </c>
      <c r="K28511" t="s">
        <v>47</v>
      </c>
      <c r="L28511" t="s">
        <v>43</v>
      </c>
      <c r="M28511">
        <v>7864</v>
      </c>
      <c r="N28511">
        <v>313</v>
      </c>
      <c r="O28511">
        <v>324</v>
      </c>
    </row>
    <row r="28512" spans="1:15" x14ac:dyDescent="0.3">
      <c r="A28512" t="s">
        <v>237</v>
      </c>
      <c r="B28512">
        <v>0</v>
      </c>
      <c r="C28512">
        <v>0</v>
      </c>
      <c r="D28512">
        <v>0</v>
      </c>
      <c r="E28512" t="s">
        <v>24266</v>
      </c>
      <c r="F28512" t="s">
        <v>24274</v>
      </c>
      <c r="G28512" t="s">
        <v>17</v>
      </c>
      <c r="H28512" t="s">
        <v>24275</v>
      </c>
      <c r="I28512" t="s">
        <v>26</v>
      </c>
      <c r="M28512">
        <v>7864</v>
      </c>
      <c r="N28512">
        <v>455</v>
      </c>
      <c r="O28512">
        <v>493</v>
      </c>
    </row>
    <row r="28513" spans="1:15" x14ac:dyDescent="0.3">
      <c r="E28513" t="s">
        <v>24266</v>
      </c>
      <c r="F28513" t="s">
        <v>3844</v>
      </c>
      <c r="G28513" t="s">
        <v>51</v>
      </c>
      <c r="H28513" t="s">
        <v>24277</v>
      </c>
      <c r="I28513" t="s">
        <v>52</v>
      </c>
      <c r="J28513" t="s">
        <v>2802</v>
      </c>
      <c r="M28513">
        <v>7864</v>
      </c>
      <c r="N28513">
        <v>476</v>
      </c>
      <c r="O28513">
        <v>485</v>
      </c>
    </row>
    <row r="28514" spans="1:15" x14ac:dyDescent="0.3">
      <c r="E28514" t="s">
        <v>24266</v>
      </c>
      <c r="F28514" t="s">
        <v>24272</v>
      </c>
      <c r="G28514" t="s">
        <v>17</v>
      </c>
      <c r="H28514" t="s">
        <v>24273</v>
      </c>
      <c r="I28514" t="s">
        <v>22</v>
      </c>
      <c r="M28514">
        <v>7864</v>
      </c>
      <c r="N28514">
        <v>668</v>
      </c>
      <c r="O28514">
        <v>691</v>
      </c>
    </row>
    <row r="28515" spans="1:15" x14ac:dyDescent="0.3">
      <c r="A28515" t="s">
        <v>23</v>
      </c>
      <c r="B28515">
        <v>1</v>
      </c>
      <c r="C28515">
        <v>1</v>
      </c>
      <c r="D28515">
        <v>1</v>
      </c>
      <c r="E28515" t="s">
        <v>24266</v>
      </c>
      <c r="F28515" t="s">
        <v>24309</v>
      </c>
      <c r="G28515" t="s">
        <v>23</v>
      </c>
      <c r="H28515" t="s">
        <v>24310</v>
      </c>
      <c r="I28515" t="s">
        <v>270</v>
      </c>
      <c r="J28515" t="s">
        <v>112</v>
      </c>
      <c r="M28515">
        <v>7864</v>
      </c>
      <c r="N28515">
        <v>695</v>
      </c>
      <c r="O28515">
        <v>706</v>
      </c>
    </row>
    <row r="28516" spans="1:15" x14ac:dyDescent="0.3">
      <c r="E28516" t="s">
        <v>24266</v>
      </c>
      <c r="F28516" t="s">
        <v>24309</v>
      </c>
      <c r="G28516" t="s">
        <v>14</v>
      </c>
      <c r="H28516" t="s">
        <v>24310</v>
      </c>
      <c r="I28516" t="s">
        <v>19</v>
      </c>
      <c r="M28516">
        <v>7864</v>
      </c>
      <c r="N28516">
        <v>695</v>
      </c>
      <c r="O28516">
        <v>706</v>
      </c>
    </row>
    <row r="28517" spans="1:15" x14ac:dyDescent="0.3">
      <c r="E28517" t="s">
        <v>24266</v>
      </c>
      <c r="F28517" t="s">
        <v>407</v>
      </c>
      <c r="G28517" t="s">
        <v>14</v>
      </c>
      <c r="H28517" t="s">
        <v>24298</v>
      </c>
      <c r="I28517" t="s">
        <v>52</v>
      </c>
      <c r="J28517" t="s">
        <v>32</v>
      </c>
      <c r="M28517">
        <v>7864</v>
      </c>
      <c r="N28517">
        <v>710</v>
      </c>
      <c r="O28517">
        <v>716</v>
      </c>
    </row>
    <row r="28518" spans="1:15" x14ac:dyDescent="0.3">
      <c r="E28518" t="s">
        <v>24266</v>
      </c>
      <c r="F28518" t="s">
        <v>24299</v>
      </c>
      <c r="G28518" t="s">
        <v>14</v>
      </c>
      <c r="H28518" t="s">
        <v>24298</v>
      </c>
      <c r="I28518" t="s">
        <v>19</v>
      </c>
      <c r="M28518">
        <v>7864</v>
      </c>
      <c r="N28518">
        <v>710</v>
      </c>
      <c r="O28518">
        <v>727</v>
      </c>
    </row>
    <row r="28519" spans="1:15" x14ac:dyDescent="0.3">
      <c r="E28519" t="s">
        <v>24266</v>
      </c>
      <c r="F28519" t="s">
        <v>24306</v>
      </c>
      <c r="G28519" t="s">
        <v>17</v>
      </c>
      <c r="H28519" t="s">
        <v>24298</v>
      </c>
      <c r="I28519" t="s">
        <v>26</v>
      </c>
      <c r="M28519">
        <v>7864</v>
      </c>
      <c r="N28519">
        <v>710</v>
      </c>
      <c r="O28519">
        <v>740</v>
      </c>
    </row>
    <row r="28520" spans="1:15" x14ac:dyDescent="0.3">
      <c r="A28520" t="s">
        <v>14</v>
      </c>
      <c r="B28520">
        <v>1</v>
      </c>
      <c r="C28520">
        <v>1</v>
      </c>
      <c r="D28520">
        <v>1</v>
      </c>
      <c r="E28520" t="s">
        <v>24266</v>
      </c>
      <c r="F28520" t="s">
        <v>24307</v>
      </c>
      <c r="G28520" t="s">
        <v>14</v>
      </c>
      <c r="H28520" t="s">
        <v>24308</v>
      </c>
      <c r="I28520" t="s">
        <v>19</v>
      </c>
      <c r="M28520">
        <v>7864</v>
      </c>
      <c r="N28520">
        <v>731</v>
      </c>
      <c r="O28520">
        <v>740</v>
      </c>
    </row>
    <row r="28521" spans="1:15" x14ac:dyDescent="0.3">
      <c r="A28521" t="s">
        <v>14</v>
      </c>
      <c r="B28521">
        <v>1</v>
      </c>
      <c r="C28521">
        <v>1</v>
      </c>
      <c r="D28521">
        <v>1</v>
      </c>
      <c r="E28521" t="s">
        <v>24315</v>
      </c>
      <c r="F28521" t="s">
        <v>18378</v>
      </c>
      <c r="G28521" t="s">
        <v>14</v>
      </c>
      <c r="H28521" t="s">
        <v>24335</v>
      </c>
      <c r="I28521" t="s">
        <v>35</v>
      </c>
      <c r="J28521" t="s">
        <v>46</v>
      </c>
      <c r="K28521" t="s">
        <v>47</v>
      </c>
      <c r="L28521" t="s">
        <v>43</v>
      </c>
      <c r="M28521">
        <v>7865</v>
      </c>
      <c r="N28521">
        <v>25</v>
      </c>
      <c r="O28521">
        <v>36</v>
      </c>
    </row>
    <row r="28522" spans="1:15" x14ac:dyDescent="0.3">
      <c r="E28522" t="s">
        <v>24315</v>
      </c>
      <c r="F28522" t="s">
        <v>24328</v>
      </c>
      <c r="G28522" t="s">
        <v>17</v>
      </c>
      <c r="H28522" t="s">
        <v>24329</v>
      </c>
      <c r="I28522" t="s">
        <v>22</v>
      </c>
      <c r="M28522">
        <v>7865</v>
      </c>
      <c r="N28522">
        <v>216</v>
      </c>
      <c r="O28522">
        <v>225</v>
      </c>
    </row>
    <row r="28523" spans="1:15" x14ac:dyDescent="0.3">
      <c r="E28523" t="s">
        <v>24315</v>
      </c>
      <c r="F28523" t="s">
        <v>24326</v>
      </c>
      <c r="G28523" t="s">
        <v>23</v>
      </c>
      <c r="H28523" t="s">
        <v>24327</v>
      </c>
      <c r="I28523" t="s">
        <v>52</v>
      </c>
      <c r="J28523" t="s">
        <v>117</v>
      </c>
      <c r="M28523">
        <v>7865</v>
      </c>
      <c r="N28523">
        <v>238</v>
      </c>
      <c r="O28523">
        <v>244</v>
      </c>
    </row>
    <row r="28524" spans="1:15" x14ac:dyDescent="0.3">
      <c r="A28524" t="s">
        <v>14</v>
      </c>
      <c r="B28524">
        <v>1</v>
      </c>
      <c r="C28524">
        <v>1</v>
      </c>
      <c r="D28524">
        <v>1</v>
      </c>
      <c r="E28524" t="s">
        <v>24315</v>
      </c>
      <c r="F28524" t="s">
        <v>24316</v>
      </c>
      <c r="G28524" t="s">
        <v>14</v>
      </c>
      <c r="H28524" t="s">
        <v>24317</v>
      </c>
      <c r="I28524" t="s">
        <v>35</v>
      </c>
      <c r="J28524" t="s">
        <v>597</v>
      </c>
      <c r="M28524">
        <v>7865</v>
      </c>
      <c r="N28524">
        <v>269</v>
      </c>
      <c r="O28524">
        <v>274</v>
      </c>
    </row>
    <row r="28525" spans="1:15" x14ac:dyDescent="0.3">
      <c r="E28525" t="s">
        <v>24315</v>
      </c>
      <c r="F28525" t="s">
        <v>24202</v>
      </c>
      <c r="G28525" t="s">
        <v>23</v>
      </c>
      <c r="H28525" t="s">
        <v>24339</v>
      </c>
      <c r="I28525" t="s">
        <v>52</v>
      </c>
      <c r="J28525" t="s">
        <v>117</v>
      </c>
      <c r="M28525">
        <v>7865</v>
      </c>
      <c r="N28525">
        <v>314</v>
      </c>
      <c r="O28525">
        <v>319</v>
      </c>
    </row>
    <row r="28526" spans="1:15" x14ac:dyDescent="0.3">
      <c r="A28526" t="s">
        <v>14</v>
      </c>
      <c r="B28526">
        <v>1</v>
      </c>
      <c r="C28526">
        <v>1</v>
      </c>
      <c r="D28526">
        <v>1</v>
      </c>
      <c r="E28526" t="s">
        <v>24315</v>
      </c>
      <c r="F28526" t="s">
        <v>24347</v>
      </c>
      <c r="G28526" t="s">
        <v>14</v>
      </c>
      <c r="H28526" t="s">
        <v>24348</v>
      </c>
      <c r="I28526" t="s">
        <v>35</v>
      </c>
      <c r="J28526" t="s">
        <v>32</v>
      </c>
      <c r="M28526">
        <v>7865</v>
      </c>
      <c r="N28526">
        <v>357</v>
      </c>
      <c r="O28526">
        <v>362</v>
      </c>
    </row>
    <row r="28527" spans="1:15" x14ac:dyDescent="0.3">
      <c r="A28527" t="s">
        <v>14</v>
      </c>
      <c r="B28527">
        <v>0</v>
      </c>
      <c r="C28527">
        <v>0</v>
      </c>
      <c r="D28527" t="s">
        <v>14</v>
      </c>
      <c r="E28527" t="s">
        <v>24315</v>
      </c>
      <c r="F28527" t="s">
        <v>24341</v>
      </c>
      <c r="G28527" t="s">
        <v>23</v>
      </c>
      <c r="H28527" t="s">
        <v>24342</v>
      </c>
      <c r="I28527" t="s">
        <v>52</v>
      </c>
      <c r="J28527" t="s">
        <v>453</v>
      </c>
      <c r="K28527" t="s">
        <v>117</v>
      </c>
      <c r="M28527">
        <v>7865</v>
      </c>
      <c r="N28527">
        <v>378</v>
      </c>
      <c r="O28527">
        <v>393</v>
      </c>
    </row>
    <row r="28528" spans="1:15" x14ac:dyDescent="0.3">
      <c r="A28528" t="s">
        <v>14</v>
      </c>
      <c r="B28528">
        <v>1</v>
      </c>
      <c r="C28528">
        <v>1</v>
      </c>
      <c r="D28528">
        <v>1</v>
      </c>
      <c r="E28528" t="s">
        <v>24315</v>
      </c>
      <c r="F28528" t="s">
        <v>24316</v>
      </c>
      <c r="G28528" t="s">
        <v>14</v>
      </c>
      <c r="H28528" t="s">
        <v>24338</v>
      </c>
      <c r="I28528" t="s">
        <v>22</v>
      </c>
      <c r="M28528">
        <v>7865</v>
      </c>
      <c r="N28528">
        <v>388</v>
      </c>
      <c r="O28528">
        <v>393</v>
      </c>
    </row>
    <row r="28529" spans="1:15" x14ac:dyDescent="0.3">
      <c r="E28529" t="s">
        <v>24315</v>
      </c>
      <c r="F28529" t="s">
        <v>24328</v>
      </c>
      <c r="G28529" t="s">
        <v>17</v>
      </c>
      <c r="H28529" t="s">
        <v>24330</v>
      </c>
      <c r="I28529" t="s">
        <v>19</v>
      </c>
      <c r="M28529">
        <v>7865</v>
      </c>
      <c r="N28529">
        <v>408</v>
      </c>
      <c r="O28529">
        <v>417</v>
      </c>
    </row>
    <row r="28530" spans="1:15" x14ac:dyDescent="0.3">
      <c r="A28530" t="s">
        <v>17</v>
      </c>
      <c r="B28530">
        <v>0</v>
      </c>
      <c r="C28530">
        <v>1</v>
      </c>
      <c r="D28530" t="s">
        <v>17</v>
      </c>
      <c r="E28530" t="s">
        <v>24315</v>
      </c>
      <c r="F28530" t="s">
        <v>24328</v>
      </c>
      <c r="G28530" t="s">
        <v>23</v>
      </c>
      <c r="H28530" t="s">
        <v>24330</v>
      </c>
      <c r="I28530" t="s">
        <v>26</v>
      </c>
      <c r="M28530">
        <v>7865</v>
      </c>
      <c r="N28530">
        <v>408</v>
      </c>
      <c r="O28530">
        <v>417</v>
      </c>
    </row>
    <row r="28531" spans="1:15" x14ac:dyDescent="0.3">
      <c r="E28531" t="s">
        <v>24315</v>
      </c>
      <c r="F28531" t="s">
        <v>24336</v>
      </c>
      <c r="G28531" t="s">
        <v>14</v>
      </c>
      <c r="H28531" t="s">
        <v>24337</v>
      </c>
      <c r="I28531" t="s">
        <v>19</v>
      </c>
      <c r="M28531">
        <v>7865</v>
      </c>
      <c r="N28531">
        <v>423</v>
      </c>
      <c r="O28531">
        <v>429</v>
      </c>
    </row>
    <row r="28532" spans="1:15" x14ac:dyDescent="0.3">
      <c r="A28532" t="s">
        <v>237</v>
      </c>
      <c r="B28532">
        <v>0</v>
      </c>
      <c r="E28532" t="s">
        <v>24315</v>
      </c>
      <c r="F28532" t="s">
        <v>24336</v>
      </c>
      <c r="G28532" t="s">
        <v>17</v>
      </c>
      <c r="H28532" t="s">
        <v>24337</v>
      </c>
      <c r="I28532" t="s">
        <v>26</v>
      </c>
      <c r="M28532">
        <v>7865</v>
      </c>
      <c r="N28532">
        <v>423</v>
      </c>
      <c r="O28532">
        <v>429</v>
      </c>
    </row>
    <row r="28533" spans="1:15" x14ac:dyDescent="0.3">
      <c r="A28533" t="s">
        <v>237</v>
      </c>
      <c r="B28533">
        <v>0</v>
      </c>
      <c r="C28533">
        <v>0</v>
      </c>
      <c r="D28533">
        <v>0</v>
      </c>
      <c r="E28533" t="s">
        <v>24315</v>
      </c>
      <c r="F28533" t="s">
        <v>24345</v>
      </c>
      <c r="G28533" t="s">
        <v>17</v>
      </c>
      <c r="H28533" t="s">
        <v>24346</v>
      </c>
      <c r="I28533" t="s">
        <v>19</v>
      </c>
      <c r="M28533">
        <v>7865</v>
      </c>
      <c r="N28533">
        <v>437</v>
      </c>
      <c r="O28533">
        <v>449</v>
      </c>
    </row>
    <row r="28534" spans="1:15" x14ac:dyDescent="0.3">
      <c r="E28534" t="s">
        <v>24315</v>
      </c>
      <c r="F28534" t="s">
        <v>24331</v>
      </c>
      <c r="G28534" t="s">
        <v>17</v>
      </c>
      <c r="H28534" t="s">
        <v>24332</v>
      </c>
      <c r="I28534" t="s">
        <v>26</v>
      </c>
      <c r="M28534">
        <v>7865</v>
      </c>
      <c r="N28534">
        <v>440</v>
      </c>
      <c r="O28534">
        <v>451</v>
      </c>
    </row>
    <row r="28535" spans="1:15" x14ac:dyDescent="0.3">
      <c r="E28535" t="s">
        <v>24315</v>
      </c>
      <c r="F28535" t="s">
        <v>3844</v>
      </c>
      <c r="G28535" t="s">
        <v>51</v>
      </c>
      <c r="H28535" t="s">
        <v>24340</v>
      </c>
      <c r="I28535" t="s">
        <v>52</v>
      </c>
      <c r="J28535" t="s">
        <v>2802</v>
      </c>
      <c r="M28535">
        <v>7865</v>
      </c>
      <c r="N28535">
        <v>480</v>
      </c>
      <c r="O28535">
        <v>489</v>
      </c>
    </row>
    <row r="28536" spans="1:15" x14ac:dyDescent="0.3">
      <c r="A28536" t="s">
        <v>14</v>
      </c>
      <c r="B28536">
        <v>1</v>
      </c>
      <c r="C28536">
        <v>1</v>
      </c>
      <c r="D28536">
        <v>1</v>
      </c>
      <c r="E28536" t="s">
        <v>24315</v>
      </c>
      <c r="F28536" t="s">
        <v>24333</v>
      </c>
      <c r="G28536" t="s">
        <v>14</v>
      </c>
      <c r="H28536" t="s">
        <v>24334</v>
      </c>
      <c r="I28536" t="s">
        <v>50</v>
      </c>
      <c r="M28536">
        <v>7865</v>
      </c>
      <c r="N28536">
        <v>490</v>
      </c>
      <c r="O28536">
        <v>504</v>
      </c>
    </row>
    <row r="28537" spans="1:15" x14ac:dyDescent="0.3">
      <c r="E28537" t="s">
        <v>24315</v>
      </c>
      <c r="F28537" t="s">
        <v>24333</v>
      </c>
      <c r="G28537" t="s">
        <v>51</v>
      </c>
      <c r="H28537" t="s">
        <v>24334</v>
      </c>
      <c r="I28537" t="s">
        <v>52</v>
      </c>
      <c r="J28537" t="s">
        <v>53</v>
      </c>
      <c r="K28537" t="s">
        <v>46</v>
      </c>
      <c r="M28537">
        <v>7865</v>
      </c>
      <c r="N28537">
        <v>490</v>
      </c>
      <c r="O28537">
        <v>504</v>
      </c>
    </row>
    <row r="28538" spans="1:15" x14ac:dyDescent="0.3">
      <c r="A28538" t="s">
        <v>23</v>
      </c>
      <c r="B28538">
        <v>1</v>
      </c>
      <c r="C28538">
        <v>1</v>
      </c>
      <c r="D28538">
        <v>1</v>
      </c>
      <c r="E28538" t="s">
        <v>24315</v>
      </c>
      <c r="F28538" t="s">
        <v>584</v>
      </c>
      <c r="G28538" t="s">
        <v>23</v>
      </c>
      <c r="H28538" t="s">
        <v>24325</v>
      </c>
      <c r="I28538" t="s">
        <v>35</v>
      </c>
      <c r="J28538" t="s">
        <v>112</v>
      </c>
      <c r="M28538">
        <v>7865</v>
      </c>
      <c r="N28538">
        <v>541</v>
      </c>
      <c r="O28538">
        <v>547</v>
      </c>
    </row>
    <row r="28539" spans="1:15" x14ac:dyDescent="0.3">
      <c r="A28539" t="s">
        <v>14</v>
      </c>
      <c r="B28539">
        <v>1</v>
      </c>
      <c r="C28539">
        <v>1</v>
      </c>
      <c r="D28539">
        <v>1</v>
      </c>
      <c r="E28539" t="s">
        <v>24315</v>
      </c>
      <c r="F28539" t="s">
        <v>24347</v>
      </c>
      <c r="G28539" t="s">
        <v>14</v>
      </c>
      <c r="H28539" t="s">
        <v>24349</v>
      </c>
      <c r="I28539" t="s">
        <v>35</v>
      </c>
      <c r="J28539" t="s">
        <v>32</v>
      </c>
      <c r="M28539">
        <v>7865</v>
      </c>
      <c r="N28539">
        <v>581</v>
      </c>
      <c r="O28539">
        <v>586</v>
      </c>
    </row>
    <row r="28540" spans="1:15" x14ac:dyDescent="0.3">
      <c r="E28540" t="s">
        <v>24315</v>
      </c>
      <c r="F28540" t="s">
        <v>24318</v>
      </c>
      <c r="G28540" t="s">
        <v>23</v>
      </c>
      <c r="H28540" t="s">
        <v>24319</v>
      </c>
      <c r="I28540" t="s">
        <v>26</v>
      </c>
      <c r="M28540">
        <v>7865</v>
      </c>
      <c r="N28540">
        <v>751</v>
      </c>
      <c r="O28540">
        <v>756</v>
      </c>
    </row>
    <row r="28541" spans="1:15" x14ac:dyDescent="0.3">
      <c r="E28541" t="s">
        <v>24315</v>
      </c>
      <c r="F28541" t="s">
        <v>24343</v>
      </c>
      <c r="G28541" t="s">
        <v>17</v>
      </c>
      <c r="H28541" t="s">
        <v>24344</v>
      </c>
      <c r="I28541" t="s">
        <v>19</v>
      </c>
      <c r="M28541">
        <v>7865</v>
      </c>
      <c r="N28541">
        <v>751</v>
      </c>
      <c r="O28541">
        <v>763</v>
      </c>
    </row>
    <row r="28542" spans="1:15" x14ac:dyDescent="0.3">
      <c r="E28542" t="s">
        <v>24315</v>
      </c>
      <c r="F28542" t="s">
        <v>24320</v>
      </c>
      <c r="G28542" t="s">
        <v>17</v>
      </c>
      <c r="H28542" t="s">
        <v>24321</v>
      </c>
      <c r="I28542" t="s">
        <v>19</v>
      </c>
      <c r="M28542">
        <v>7865</v>
      </c>
      <c r="N28542">
        <v>774</v>
      </c>
      <c r="O28542">
        <v>783</v>
      </c>
    </row>
    <row r="28543" spans="1:15" x14ac:dyDescent="0.3">
      <c r="E28543" t="s">
        <v>24315</v>
      </c>
      <c r="F28543" t="s">
        <v>24322</v>
      </c>
      <c r="G28543" t="s">
        <v>17</v>
      </c>
      <c r="H28543" t="s">
        <v>24321</v>
      </c>
      <c r="I28543" t="s">
        <v>26</v>
      </c>
      <c r="M28543">
        <v>7865</v>
      </c>
      <c r="N28543">
        <v>774</v>
      </c>
      <c r="O28543">
        <v>795</v>
      </c>
    </row>
    <row r="28544" spans="1:15" x14ac:dyDescent="0.3">
      <c r="E28544" t="s">
        <v>24315</v>
      </c>
      <c r="F28544" t="s">
        <v>10644</v>
      </c>
      <c r="G28544" t="s">
        <v>51</v>
      </c>
      <c r="H28544" t="s">
        <v>24321</v>
      </c>
      <c r="I28544" t="s">
        <v>52</v>
      </c>
      <c r="J28544" t="s">
        <v>2802</v>
      </c>
      <c r="M28544">
        <v>7865</v>
      </c>
      <c r="N28544">
        <v>774</v>
      </c>
      <c r="O28544">
        <v>777</v>
      </c>
    </row>
    <row r="28545" spans="1:15" x14ac:dyDescent="0.3">
      <c r="E28545" t="s">
        <v>24315</v>
      </c>
      <c r="F28545" t="s">
        <v>24323</v>
      </c>
      <c r="G28545" t="s">
        <v>14</v>
      </c>
      <c r="H28545" t="s">
        <v>24324</v>
      </c>
      <c r="I28545" t="s">
        <v>19</v>
      </c>
      <c r="M28545">
        <v>7865</v>
      </c>
      <c r="N28545">
        <v>791</v>
      </c>
      <c r="O28545">
        <v>795</v>
      </c>
    </row>
    <row r="28546" spans="1:15" x14ac:dyDescent="0.3">
      <c r="A28546" t="s">
        <v>237</v>
      </c>
      <c r="B28546">
        <v>0</v>
      </c>
      <c r="E28546" t="s">
        <v>24350</v>
      </c>
      <c r="F28546" t="s">
        <v>1564</v>
      </c>
      <c r="G28546" t="s">
        <v>17</v>
      </c>
      <c r="H28546" t="s">
        <v>24351</v>
      </c>
      <c r="I28546" t="s">
        <v>22</v>
      </c>
      <c r="M28546">
        <v>7867</v>
      </c>
      <c r="N28546">
        <v>91</v>
      </c>
      <c r="O28546">
        <v>95</v>
      </c>
    </row>
    <row r="28547" spans="1:15" x14ac:dyDescent="0.3">
      <c r="E28547" t="s">
        <v>24352</v>
      </c>
      <c r="F28547" t="s">
        <v>24361</v>
      </c>
      <c r="G28547" t="s">
        <v>17</v>
      </c>
      <c r="H28547" t="s">
        <v>24362</v>
      </c>
      <c r="I28547" t="s">
        <v>26</v>
      </c>
      <c r="M28547">
        <v>7868</v>
      </c>
      <c r="N28547">
        <v>11</v>
      </c>
      <c r="O28547">
        <v>34</v>
      </c>
    </row>
    <row r="28548" spans="1:15" x14ac:dyDescent="0.3">
      <c r="A28548" t="s">
        <v>237</v>
      </c>
      <c r="B28548">
        <v>0</v>
      </c>
      <c r="C28548">
        <v>0</v>
      </c>
      <c r="D28548">
        <v>0</v>
      </c>
      <c r="E28548" t="s">
        <v>24352</v>
      </c>
      <c r="F28548" t="s">
        <v>24365</v>
      </c>
      <c r="G28548" t="s">
        <v>17</v>
      </c>
      <c r="H28548" t="s">
        <v>24366</v>
      </c>
      <c r="I28548" t="s">
        <v>19</v>
      </c>
      <c r="M28548">
        <v>7868</v>
      </c>
      <c r="N28548">
        <v>11</v>
      </c>
      <c r="O28548">
        <v>39</v>
      </c>
    </row>
    <row r="28549" spans="1:15" x14ac:dyDescent="0.3">
      <c r="A28549" t="s">
        <v>23</v>
      </c>
      <c r="B28549">
        <v>1</v>
      </c>
      <c r="C28549">
        <v>1</v>
      </c>
      <c r="D28549">
        <v>1</v>
      </c>
      <c r="E28549" t="s">
        <v>24352</v>
      </c>
      <c r="F28549" t="s">
        <v>24357</v>
      </c>
      <c r="G28549" t="s">
        <v>23</v>
      </c>
      <c r="H28549" t="s">
        <v>24358</v>
      </c>
      <c r="I28549" t="s">
        <v>19</v>
      </c>
      <c r="M28549">
        <v>7868</v>
      </c>
      <c r="N28549">
        <v>73</v>
      </c>
      <c r="O28549">
        <v>106</v>
      </c>
    </row>
    <row r="28550" spans="1:15" x14ac:dyDescent="0.3">
      <c r="E28550" t="s">
        <v>24352</v>
      </c>
      <c r="F28550" t="s">
        <v>24355</v>
      </c>
      <c r="G28550" t="s">
        <v>23</v>
      </c>
      <c r="H28550" t="s">
        <v>24356</v>
      </c>
      <c r="I28550" t="s">
        <v>26</v>
      </c>
      <c r="M28550">
        <v>7868</v>
      </c>
      <c r="N28550">
        <v>84</v>
      </c>
      <c r="O28550">
        <v>106</v>
      </c>
    </row>
    <row r="28551" spans="1:15" x14ac:dyDescent="0.3">
      <c r="A28551" t="s">
        <v>23</v>
      </c>
      <c r="B28551">
        <v>1</v>
      </c>
      <c r="C28551">
        <v>1</v>
      </c>
      <c r="D28551">
        <v>1</v>
      </c>
      <c r="E28551" t="s">
        <v>24352</v>
      </c>
      <c r="F28551" t="s">
        <v>10013</v>
      </c>
      <c r="G28551" t="s">
        <v>23</v>
      </c>
      <c r="H28551" t="s">
        <v>24360</v>
      </c>
      <c r="I28551" t="s">
        <v>22</v>
      </c>
      <c r="M28551">
        <v>7868</v>
      </c>
      <c r="N28551">
        <v>111</v>
      </c>
      <c r="O28551">
        <v>126</v>
      </c>
    </row>
    <row r="28552" spans="1:15" x14ac:dyDescent="0.3">
      <c r="A28552" t="s">
        <v>23</v>
      </c>
      <c r="B28552">
        <v>1</v>
      </c>
      <c r="C28552">
        <v>1</v>
      </c>
      <c r="D28552">
        <v>1</v>
      </c>
      <c r="E28552" t="s">
        <v>24352</v>
      </c>
      <c r="F28552" t="s">
        <v>8370</v>
      </c>
      <c r="G28552" t="s">
        <v>23</v>
      </c>
      <c r="H28552" t="s">
        <v>24364</v>
      </c>
      <c r="I28552" t="s">
        <v>69</v>
      </c>
      <c r="J28552" t="s">
        <v>112</v>
      </c>
      <c r="M28552">
        <v>7868</v>
      </c>
      <c r="N28552">
        <v>111</v>
      </c>
      <c r="O28552">
        <v>118</v>
      </c>
    </row>
    <row r="28553" spans="1:15" x14ac:dyDescent="0.3">
      <c r="E28553" t="s">
        <v>24352</v>
      </c>
      <c r="F28553" t="s">
        <v>819</v>
      </c>
      <c r="G28553" t="s">
        <v>14</v>
      </c>
      <c r="H28553" t="s">
        <v>24359</v>
      </c>
      <c r="I28553" t="s">
        <v>52</v>
      </c>
      <c r="J28553" t="s">
        <v>32</v>
      </c>
      <c r="M28553">
        <v>7868</v>
      </c>
      <c r="N28553">
        <v>122</v>
      </c>
      <c r="O28553">
        <v>126</v>
      </c>
    </row>
    <row r="28554" spans="1:15" x14ac:dyDescent="0.3">
      <c r="E28554" t="s">
        <v>24352</v>
      </c>
      <c r="F28554" t="s">
        <v>24353</v>
      </c>
      <c r="G28554" t="s">
        <v>17</v>
      </c>
      <c r="H28554" t="s">
        <v>24354</v>
      </c>
      <c r="I28554" t="s">
        <v>19</v>
      </c>
      <c r="M28554">
        <v>7868</v>
      </c>
      <c r="N28554">
        <v>215</v>
      </c>
      <c r="O28554">
        <v>228</v>
      </c>
    </row>
    <row r="28555" spans="1:15" x14ac:dyDescent="0.3">
      <c r="E28555" t="s">
        <v>24352</v>
      </c>
      <c r="F28555" t="s">
        <v>24353</v>
      </c>
      <c r="G28555" t="s">
        <v>23</v>
      </c>
      <c r="H28555" t="s">
        <v>24354</v>
      </c>
      <c r="I28555" t="s">
        <v>26</v>
      </c>
      <c r="M28555">
        <v>7868</v>
      </c>
      <c r="N28555">
        <v>215</v>
      </c>
      <c r="O28555">
        <v>228</v>
      </c>
    </row>
    <row r="28556" spans="1:15" x14ac:dyDescent="0.3">
      <c r="A28556" t="s">
        <v>51</v>
      </c>
      <c r="B28556">
        <v>0</v>
      </c>
      <c r="C28556">
        <v>0</v>
      </c>
      <c r="D28556" t="s">
        <v>51</v>
      </c>
      <c r="E28556" t="s">
        <v>24352</v>
      </c>
      <c r="F28556" t="s">
        <v>8878</v>
      </c>
      <c r="G28556" t="s">
        <v>14</v>
      </c>
      <c r="H28556" t="s">
        <v>24363</v>
      </c>
      <c r="I28556" t="s">
        <v>52</v>
      </c>
      <c r="J28556" t="s">
        <v>32</v>
      </c>
      <c r="M28556">
        <v>7868</v>
      </c>
      <c r="N28556">
        <v>221</v>
      </c>
      <c r="O28556">
        <v>228</v>
      </c>
    </row>
    <row r="28557" spans="1:15" x14ac:dyDescent="0.3">
      <c r="E28557" t="s">
        <v>24352</v>
      </c>
      <c r="F28557" t="s">
        <v>24367</v>
      </c>
      <c r="G28557" t="s">
        <v>23</v>
      </c>
      <c r="H28557" t="s">
        <v>24368</v>
      </c>
      <c r="I28557" t="s">
        <v>52</v>
      </c>
      <c r="J28557" t="s">
        <v>117</v>
      </c>
      <c r="M28557">
        <v>7868</v>
      </c>
      <c r="N28557">
        <v>302</v>
      </c>
      <c r="O28557">
        <v>308</v>
      </c>
    </row>
    <row r="28558" spans="1:15" x14ac:dyDescent="0.3">
      <c r="E28558" t="s">
        <v>24369</v>
      </c>
      <c r="F28558" t="s">
        <v>2521</v>
      </c>
      <c r="G28558" t="s">
        <v>14</v>
      </c>
      <c r="H28558" t="s">
        <v>24381</v>
      </c>
      <c r="I28558" t="s">
        <v>52</v>
      </c>
      <c r="J28558" t="s">
        <v>32</v>
      </c>
      <c r="M28558">
        <v>7869</v>
      </c>
      <c r="N28558">
        <v>0</v>
      </c>
      <c r="O28558">
        <v>2</v>
      </c>
    </row>
    <row r="28559" spans="1:15" x14ac:dyDescent="0.3">
      <c r="A28559" t="s">
        <v>14</v>
      </c>
      <c r="B28559">
        <v>1</v>
      </c>
      <c r="C28559">
        <v>1</v>
      </c>
      <c r="D28559">
        <v>1</v>
      </c>
      <c r="E28559" t="s">
        <v>24369</v>
      </c>
      <c r="F28559" t="s">
        <v>24382</v>
      </c>
      <c r="G28559" t="s">
        <v>14</v>
      </c>
      <c r="H28559" t="s">
        <v>24383</v>
      </c>
      <c r="I28559" t="s">
        <v>35</v>
      </c>
      <c r="J28559" t="s">
        <v>46</v>
      </c>
      <c r="K28559" t="s">
        <v>47</v>
      </c>
      <c r="L28559" t="s">
        <v>43</v>
      </c>
      <c r="M28559">
        <v>7869</v>
      </c>
      <c r="N28559">
        <v>33</v>
      </c>
      <c r="O28559">
        <v>50</v>
      </c>
    </row>
    <row r="28560" spans="1:15" x14ac:dyDescent="0.3">
      <c r="E28560" t="s">
        <v>24369</v>
      </c>
      <c r="F28560" t="s">
        <v>24376</v>
      </c>
      <c r="G28560" t="s">
        <v>51</v>
      </c>
      <c r="H28560" t="s">
        <v>24377</v>
      </c>
      <c r="I28560" t="s">
        <v>19</v>
      </c>
      <c r="M28560">
        <v>7869</v>
      </c>
      <c r="N28560">
        <v>75</v>
      </c>
      <c r="O28560">
        <v>87</v>
      </c>
    </row>
    <row r="28561" spans="1:15" x14ac:dyDescent="0.3">
      <c r="E28561" t="s">
        <v>24369</v>
      </c>
      <c r="F28561" t="s">
        <v>24384</v>
      </c>
      <c r="G28561" t="s">
        <v>17</v>
      </c>
      <c r="H28561" t="s">
        <v>24385</v>
      </c>
      <c r="I28561" t="s">
        <v>26</v>
      </c>
      <c r="M28561">
        <v>7869</v>
      </c>
      <c r="N28561">
        <v>75</v>
      </c>
      <c r="O28561">
        <v>114</v>
      </c>
    </row>
    <row r="28562" spans="1:15" x14ac:dyDescent="0.3">
      <c r="E28562" t="s">
        <v>24369</v>
      </c>
      <c r="F28562" t="s">
        <v>24379</v>
      </c>
      <c r="G28562" t="s">
        <v>23</v>
      </c>
      <c r="H28562" t="s">
        <v>24380</v>
      </c>
      <c r="I28562" t="s">
        <v>52</v>
      </c>
      <c r="J28562" t="s">
        <v>117</v>
      </c>
      <c r="M28562">
        <v>7869</v>
      </c>
      <c r="N28562">
        <v>179</v>
      </c>
      <c r="O28562">
        <v>188</v>
      </c>
    </row>
    <row r="28563" spans="1:15" x14ac:dyDescent="0.3">
      <c r="E28563" t="s">
        <v>24369</v>
      </c>
      <c r="F28563" t="s">
        <v>24386</v>
      </c>
      <c r="G28563" t="s">
        <v>23</v>
      </c>
      <c r="H28563" t="s">
        <v>24387</v>
      </c>
      <c r="I28563" t="s">
        <v>19</v>
      </c>
      <c r="M28563">
        <v>7869</v>
      </c>
      <c r="N28563">
        <v>179</v>
      </c>
      <c r="O28563">
        <v>212</v>
      </c>
    </row>
    <row r="28564" spans="1:15" x14ac:dyDescent="0.3">
      <c r="A28564" t="s">
        <v>23</v>
      </c>
      <c r="B28564">
        <v>1</v>
      </c>
      <c r="C28564">
        <v>1</v>
      </c>
      <c r="D28564">
        <v>1</v>
      </c>
      <c r="E28564" t="s">
        <v>24369</v>
      </c>
      <c r="F28564" t="s">
        <v>24370</v>
      </c>
      <c r="G28564" t="s">
        <v>23</v>
      </c>
      <c r="H28564" t="s">
        <v>24371</v>
      </c>
      <c r="I28564" t="s">
        <v>270</v>
      </c>
      <c r="J28564" t="s">
        <v>112</v>
      </c>
      <c r="M28564">
        <v>7869</v>
      </c>
      <c r="N28564">
        <v>199</v>
      </c>
      <c r="O28564">
        <v>212</v>
      </c>
    </row>
    <row r="28565" spans="1:15" x14ac:dyDescent="0.3">
      <c r="A28565" t="s">
        <v>14</v>
      </c>
      <c r="B28565">
        <v>1</v>
      </c>
      <c r="C28565">
        <v>1</v>
      </c>
      <c r="D28565">
        <v>1</v>
      </c>
      <c r="E28565" t="s">
        <v>24369</v>
      </c>
      <c r="F28565" t="s">
        <v>24372</v>
      </c>
      <c r="G28565" t="s">
        <v>14</v>
      </c>
      <c r="H28565" t="s">
        <v>24373</v>
      </c>
      <c r="I28565" t="s">
        <v>35</v>
      </c>
      <c r="J28565" t="s">
        <v>46</v>
      </c>
      <c r="K28565" t="s">
        <v>47</v>
      </c>
      <c r="L28565" t="s">
        <v>43</v>
      </c>
      <c r="M28565">
        <v>7869</v>
      </c>
      <c r="N28565">
        <v>231</v>
      </c>
      <c r="O28565">
        <v>250</v>
      </c>
    </row>
    <row r="28566" spans="1:15" x14ac:dyDescent="0.3">
      <c r="E28566" t="s">
        <v>24369</v>
      </c>
      <c r="F28566" t="s">
        <v>24374</v>
      </c>
      <c r="G28566" t="s">
        <v>17</v>
      </c>
      <c r="H28566" t="s">
        <v>24375</v>
      </c>
      <c r="I28566" t="s">
        <v>26</v>
      </c>
      <c r="M28566">
        <v>7869</v>
      </c>
      <c r="N28566">
        <v>337</v>
      </c>
      <c r="O28566">
        <v>346</v>
      </c>
    </row>
    <row r="28567" spans="1:15" x14ac:dyDescent="0.3">
      <c r="A28567" t="s">
        <v>14</v>
      </c>
      <c r="B28567">
        <v>1</v>
      </c>
      <c r="C28567">
        <v>1</v>
      </c>
      <c r="D28567">
        <v>1</v>
      </c>
      <c r="E28567" t="s">
        <v>24369</v>
      </c>
      <c r="F28567" t="s">
        <v>24378</v>
      </c>
      <c r="G28567" t="s">
        <v>14</v>
      </c>
      <c r="H28567" t="s">
        <v>24375</v>
      </c>
      <c r="I28567" t="s">
        <v>41</v>
      </c>
      <c r="J28567" t="s">
        <v>46</v>
      </c>
      <c r="K28567" t="s">
        <v>475</v>
      </c>
      <c r="M28567">
        <v>7869</v>
      </c>
      <c r="N28567">
        <v>337</v>
      </c>
      <c r="O28567">
        <v>357</v>
      </c>
    </row>
    <row r="28568" spans="1:15" x14ac:dyDescent="0.3">
      <c r="A28568" t="s">
        <v>14</v>
      </c>
      <c r="B28568">
        <v>1</v>
      </c>
      <c r="C28568">
        <v>1</v>
      </c>
      <c r="D28568">
        <v>1</v>
      </c>
      <c r="E28568" t="s">
        <v>24388</v>
      </c>
      <c r="F28568" t="s">
        <v>24425</v>
      </c>
      <c r="G28568" t="s">
        <v>14</v>
      </c>
      <c r="H28568" t="s">
        <v>24422</v>
      </c>
      <c r="I28568" t="s">
        <v>41</v>
      </c>
      <c r="J28568" t="s">
        <v>46</v>
      </c>
      <c r="K28568" t="s">
        <v>47</v>
      </c>
      <c r="L28568" t="s">
        <v>43</v>
      </c>
      <c r="M28568">
        <v>7870</v>
      </c>
      <c r="N28568">
        <v>0</v>
      </c>
      <c r="O28568">
        <v>11</v>
      </c>
    </row>
    <row r="28569" spans="1:15" x14ac:dyDescent="0.3">
      <c r="A28569" t="s">
        <v>14</v>
      </c>
      <c r="B28569">
        <v>0</v>
      </c>
      <c r="C28569">
        <v>0</v>
      </c>
      <c r="D28569">
        <v>1</v>
      </c>
      <c r="E28569" t="s">
        <v>24388</v>
      </c>
      <c r="F28569" t="s">
        <v>24421</v>
      </c>
      <c r="G28569" t="s">
        <v>14</v>
      </c>
      <c r="H28569" t="s">
        <v>24422</v>
      </c>
      <c r="I28569" t="s">
        <v>26</v>
      </c>
      <c r="M28569">
        <v>7870</v>
      </c>
      <c r="N28569">
        <v>3</v>
      </c>
      <c r="O28569">
        <v>11</v>
      </c>
    </row>
    <row r="28570" spans="1:15" x14ac:dyDescent="0.3">
      <c r="A28570" t="s">
        <v>23</v>
      </c>
      <c r="B28570">
        <v>1</v>
      </c>
      <c r="C28570">
        <v>1</v>
      </c>
      <c r="D28570">
        <v>1</v>
      </c>
      <c r="E28570" t="s">
        <v>24388</v>
      </c>
      <c r="F28570" t="s">
        <v>24437</v>
      </c>
      <c r="G28570" t="s">
        <v>23</v>
      </c>
      <c r="H28570" t="s">
        <v>24438</v>
      </c>
      <c r="I28570" t="s">
        <v>35</v>
      </c>
      <c r="J28570" t="s">
        <v>112</v>
      </c>
      <c r="M28570">
        <v>7870</v>
      </c>
      <c r="N28570">
        <v>13</v>
      </c>
      <c r="O28570">
        <v>25</v>
      </c>
    </row>
    <row r="28571" spans="1:15" x14ac:dyDescent="0.3">
      <c r="A28571" t="s">
        <v>237</v>
      </c>
      <c r="B28571">
        <v>0</v>
      </c>
      <c r="C28571">
        <v>0</v>
      </c>
      <c r="D28571">
        <v>0</v>
      </c>
      <c r="E28571" t="s">
        <v>24388</v>
      </c>
      <c r="F28571" t="s">
        <v>24389</v>
      </c>
      <c r="G28571" t="s">
        <v>17</v>
      </c>
      <c r="H28571" t="s">
        <v>24390</v>
      </c>
      <c r="I28571" t="s">
        <v>19</v>
      </c>
      <c r="M28571">
        <v>7870</v>
      </c>
      <c r="N28571">
        <v>47</v>
      </c>
      <c r="O28571">
        <v>59</v>
      </c>
    </row>
    <row r="28572" spans="1:15" x14ac:dyDescent="0.3">
      <c r="E28572" t="s">
        <v>24388</v>
      </c>
      <c r="F28572" t="s">
        <v>24405</v>
      </c>
      <c r="G28572" t="s">
        <v>17</v>
      </c>
      <c r="H28572" t="s">
        <v>24406</v>
      </c>
      <c r="I28572" t="s">
        <v>26</v>
      </c>
      <c r="M28572">
        <v>7870</v>
      </c>
      <c r="N28572">
        <v>47</v>
      </c>
      <c r="O28572">
        <v>56</v>
      </c>
    </row>
    <row r="28573" spans="1:15" x14ac:dyDescent="0.3">
      <c r="E28573" t="s">
        <v>24388</v>
      </c>
      <c r="F28573" t="s">
        <v>18315</v>
      </c>
      <c r="G28573" t="s">
        <v>23</v>
      </c>
      <c r="H28573" t="s">
        <v>24420</v>
      </c>
      <c r="I28573" t="s">
        <v>26</v>
      </c>
      <c r="M28573">
        <v>7870</v>
      </c>
      <c r="N28573">
        <v>74</v>
      </c>
      <c r="O28573">
        <v>76</v>
      </c>
    </row>
    <row r="28574" spans="1:15" x14ac:dyDescent="0.3">
      <c r="A28574" t="s">
        <v>14</v>
      </c>
      <c r="B28574">
        <v>1</v>
      </c>
      <c r="C28574">
        <v>1</v>
      </c>
      <c r="D28574">
        <v>1</v>
      </c>
      <c r="E28574" t="s">
        <v>24388</v>
      </c>
      <c r="F28574" t="s">
        <v>18251</v>
      </c>
      <c r="G28574" t="s">
        <v>14</v>
      </c>
      <c r="H28574" t="s">
        <v>24413</v>
      </c>
      <c r="I28574" t="s">
        <v>35</v>
      </c>
      <c r="J28574" t="s">
        <v>46</v>
      </c>
      <c r="K28574" t="s">
        <v>475</v>
      </c>
      <c r="M28574">
        <v>7870</v>
      </c>
      <c r="N28574">
        <v>86</v>
      </c>
      <c r="O28574">
        <v>106</v>
      </c>
    </row>
    <row r="28575" spans="1:15" x14ac:dyDescent="0.3">
      <c r="A28575" t="s">
        <v>237</v>
      </c>
      <c r="B28575">
        <v>0</v>
      </c>
      <c r="C28575">
        <v>0</v>
      </c>
      <c r="D28575">
        <v>0</v>
      </c>
      <c r="E28575" t="s">
        <v>24388</v>
      </c>
      <c r="F28575" t="s">
        <v>24407</v>
      </c>
      <c r="G28575" t="s">
        <v>17</v>
      </c>
      <c r="H28575" t="s">
        <v>24408</v>
      </c>
      <c r="I28575" t="s">
        <v>22</v>
      </c>
      <c r="M28575">
        <v>7870</v>
      </c>
      <c r="N28575">
        <v>111</v>
      </c>
      <c r="O28575">
        <v>122</v>
      </c>
    </row>
    <row r="28576" spans="1:15" x14ac:dyDescent="0.3">
      <c r="A28576" t="s">
        <v>237</v>
      </c>
      <c r="B28576">
        <v>0</v>
      </c>
      <c r="C28576">
        <v>0</v>
      </c>
      <c r="D28576">
        <v>0</v>
      </c>
      <c r="E28576" t="s">
        <v>24388</v>
      </c>
      <c r="F28576" t="s">
        <v>18315</v>
      </c>
      <c r="G28576" t="s">
        <v>17</v>
      </c>
      <c r="H28576" t="s">
        <v>24401</v>
      </c>
      <c r="I28576" t="s">
        <v>26</v>
      </c>
      <c r="M28576">
        <v>7870</v>
      </c>
      <c r="N28576">
        <v>144</v>
      </c>
      <c r="O28576">
        <v>146</v>
      </c>
    </row>
    <row r="28577" spans="1:15" x14ac:dyDescent="0.3">
      <c r="A28577" t="s">
        <v>14</v>
      </c>
      <c r="B28577">
        <v>1</v>
      </c>
      <c r="C28577">
        <v>1</v>
      </c>
      <c r="D28577">
        <v>1</v>
      </c>
      <c r="E28577" t="s">
        <v>24388</v>
      </c>
      <c r="F28577" t="s">
        <v>24411</v>
      </c>
      <c r="G28577" t="s">
        <v>14</v>
      </c>
      <c r="H28577" t="s">
        <v>24412</v>
      </c>
      <c r="I28577" t="s">
        <v>35</v>
      </c>
      <c r="J28577" t="s">
        <v>46</v>
      </c>
      <c r="K28577" t="s">
        <v>47</v>
      </c>
      <c r="L28577" t="s">
        <v>43</v>
      </c>
      <c r="M28577">
        <v>7870</v>
      </c>
      <c r="N28577">
        <v>154</v>
      </c>
      <c r="O28577">
        <v>172</v>
      </c>
    </row>
    <row r="28578" spans="1:15" x14ac:dyDescent="0.3">
      <c r="E28578" t="s">
        <v>24388</v>
      </c>
      <c r="F28578" t="s">
        <v>24393</v>
      </c>
      <c r="G28578" t="s">
        <v>17</v>
      </c>
      <c r="H28578" t="s">
        <v>24394</v>
      </c>
      <c r="I28578" t="s">
        <v>19</v>
      </c>
      <c r="M28578">
        <v>7870</v>
      </c>
      <c r="N28578">
        <v>176</v>
      </c>
      <c r="O28578">
        <v>192</v>
      </c>
    </row>
    <row r="28579" spans="1:15" x14ac:dyDescent="0.3">
      <c r="E28579" t="s">
        <v>24388</v>
      </c>
      <c r="F28579" t="s">
        <v>24403</v>
      </c>
      <c r="G28579" t="s">
        <v>23</v>
      </c>
      <c r="H28579" t="s">
        <v>24404</v>
      </c>
      <c r="I28579" t="s">
        <v>26</v>
      </c>
      <c r="M28579">
        <v>7870</v>
      </c>
      <c r="N28579">
        <v>176</v>
      </c>
      <c r="O28579">
        <v>183</v>
      </c>
    </row>
    <row r="28580" spans="1:15" x14ac:dyDescent="0.3">
      <c r="E28580" t="s">
        <v>24388</v>
      </c>
      <c r="F28580" t="s">
        <v>24418</v>
      </c>
      <c r="G28580" t="s">
        <v>17</v>
      </c>
      <c r="H28580" t="s">
        <v>24419</v>
      </c>
      <c r="I28580" t="s">
        <v>19</v>
      </c>
      <c r="M28580">
        <v>7870</v>
      </c>
      <c r="N28580">
        <v>198</v>
      </c>
      <c r="O28580">
        <v>209</v>
      </c>
    </row>
    <row r="28581" spans="1:15" x14ac:dyDescent="0.3">
      <c r="A28581" t="s">
        <v>14</v>
      </c>
      <c r="B28581">
        <v>0</v>
      </c>
      <c r="C28581">
        <v>0</v>
      </c>
      <c r="D28581">
        <v>1</v>
      </c>
      <c r="E28581" t="s">
        <v>24388</v>
      </c>
      <c r="F28581" t="s">
        <v>24418</v>
      </c>
      <c r="G28581" t="s">
        <v>14</v>
      </c>
      <c r="H28581" t="s">
        <v>24419</v>
      </c>
      <c r="I28581" t="s">
        <v>52</v>
      </c>
      <c r="J28581" t="s">
        <v>46</v>
      </c>
      <c r="K28581" t="s">
        <v>47</v>
      </c>
      <c r="L28581" t="s">
        <v>43</v>
      </c>
      <c r="M28581">
        <v>7870</v>
      </c>
      <c r="N28581">
        <v>198</v>
      </c>
      <c r="O28581">
        <v>209</v>
      </c>
    </row>
    <row r="28582" spans="1:15" x14ac:dyDescent="0.3">
      <c r="E28582" t="s">
        <v>24388</v>
      </c>
      <c r="F28582" t="s">
        <v>24426</v>
      </c>
      <c r="G28582" t="s">
        <v>17</v>
      </c>
      <c r="H28582" t="s">
        <v>24427</v>
      </c>
      <c r="I28582" t="s">
        <v>19</v>
      </c>
      <c r="M28582">
        <v>7870</v>
      </c>
      <c r="N28582">
        <v>217</v>
      </c>
      <c r="O28582">
        <v>258</v>
      </c>
    </row>
    <row r="28583" spans="1:15" x14ac:dyDescent="0.3">
      <c r="E28583" t="s">
        <v>24388</v>
      </c>
      <c r="F28583" t="s">
        <v>24423</v>
      </c>
      <c r="G28583" t="s">
        <v>23</v>
      </c>
      <c r="H28583" t="s">
        <v>24424</v>
      </c>
      <c r="I28583" t="s">
        <v>26</v>
      </c>
      <c r="M28583">
        <v>7870</v>
      </c>
      <c r="N28583">
        <v>238</v>
      </c>
      <c r="O28583">
        <v>245</v>
      </c>
    </row>
    <row r="28584" spans="1:15" x14ac:dyDescent="0.3">
      <c r="E28584" t="s">
        <v>24388</v>
      </c>
      <c r="F28584" t="s">
        <v>24399</v>
      </c>
      <c r="G28584" t="s">
        <v>14</v>
      </c>
      <c r="H28584" t="s">
        <v>24400</v>
      </c>
      <c r="I28584" t="s">
        <v>19</v>
      </c>
      <c r="M28584">
        <v>7870</v>
      </c>
      <c r="N28584">
        <v>262</v>
      </c>
      <c r="O28584">
        <v>273</v>
      </c>
    </row>
    <row r="28585" spans="1:15" x14ac:dyDescent="0.3">
      <c r="A28585" t="s">
        <v>14</v>
      </c>
      <c r="B28585">
        <v>1</v>
      </c>
      <c r="C28585">
        <v>1</v>
      </c>
      <c r="D28585">
        <v>1</v>
      </c>
      <c r="E28585" t="s">
        <v>24388</v>
      </c>
      <c r="F28585" t="s">
        <v>24433</v>
      </c>
      <c r="G28585" t="s">
        <v>14</v>
      </c>
      <c r="H28585" t="s">
        <v>24434</v>
      </c>
      <c r="I28585" t="s">
        <v>270</v>
      </c>
      <c r="J28585" t="s">
        <v>46</v>
      </c>
      <c r="K28585" t="s">
        <v>47</v>
      </c>
      <c r="L28585" t="s">
        <v>43</v>
      </c>
      <c r="M28585">
        <v>7870</v>
      </c>
      <c r="N28585">
        <v>262</v>
      </c>
      <c r="O28585">
        <v>272</v>
      </c>
    </row>
    <row r="28586" spans="1:15" x14ac:dyDescent="0.3">
      <c r="A28586" t="s">
        <v>14</v>
      </c>
      <c r="B28586">
        <v>1</v>
      </c>
      <c r="C28586">
        <v>1</v>
      </c>
      <c r="D28586">
        <v>1</v>
      </c>
      <c r="E28586" t="s">
        <v>24388</v>
      </c>
      <c r="F28586" t="s">
        <v>13944</v>
      </c>
      <c r="G28586" t="s">
        <v>14</v>
      </c>
      <c r="H28586" t="s">
        <v>24430</v>
      </c>
      <c r="I28586" t="s">
        <v>270</v>
      </c>
      <c r="J28586" t="s">
        <v>32</v>
      </c>
      <c r="M28586">
        <v>7870</v>
      </c>
      <c r="N28586">
        <v>277</v>
      </c>
      <c r="O28586">
        <v>284</v>
      </c>
    </row>
    <row r="28587" spans="1:15" x14ac:dyDescent="0.3">
      <c r="E28587" t="s">
        <v>24388</v>
      </c>
      <c r="F28587" t="s">
        <v>24435</v>
      </c>
      <c r="G28587" t="s">
        <v>17</v>
      </c>
      <c r="H28587" t="s">
        <v>24436</v>
      </c>
      <c r="I28587" t="s">
        <v>19</v>
      </c>
      <c r="M28587">
        <v>7870</v>
      </c>
      <c r="N28587">
        <v>277</v>
      </c>
      <c r="O28587">
        <v>298</v>
      </c>
    </row>
    <row r="28588" spans="1:15" x14ac:dyDescent="0.3">
      <c r="E28588" t="s">
        <v>24388</v>
      </c>
      <c r="F28588" t="s">
        <v>24414</v>
      </c>
      <c r="G28588" t="s">
        <v>17</v>
      </c>
      <c r="H28588" t="s">
        <v>24415</v>
      </c>
      <c r="I28588" t="s">
        <v>19</v>
      </c>
      <c r="M28588">
        <v>7870</v>
      </c>
      <c r="N28588">
        <v>300</v>
      </c>
      <c r="O28588">
        <v>305</v>
      </c>
    </row>
    <row r="28589" spans="1:15" x14ac:dyDescent="0.3">
      <c r="A28589" t="s">
        <v>14</v>
      </c>
      <c r="B28589">
        <v>1</v>
      </c>
      <c r="C28589">
        <v>1</v>
      </c>
      <c r="D28589">
        <v>1</v>
      </c>
      <c r="E28589" t="s">
        <v>24388</v>
      </c>
      <c r="F28589" t="s">
        <v>18509</v>
      </c>
      <c r="G28589" t="s">
        <v>14</v>
      </c>
      <c r="H28589" t="s">
        <v>24409</v>
      </c>
      <c r="I28589" t="s">
        <v>35</v>
      </c>
      <c r="J28589" t="s">
        <v>46</v>
      </c>
      <c r="K28589" t="s">
        <v>47</v>
      </c>
      <c r="L28589" t="s">
        <v>43</v>
      </c>
      <c r="M28589">
        <v>7870</v>
      </c>
      <c r="N28589">
        <v>310</v>
      </c>
      <c r="O28589">
        <v>323</v>
      </c>
    </row>
    <row r="28590" spans="1:15" x14ac:dyDescent="0.3">
      <c r="E28590" t="s">
        <v>24388</v>
      </c>
      <c r="F28590" t="s">
        <v>7303</v>
      </c>
      <c r="G28590" t="s">
        <v>51</v>
      </c>
      <c r="H28590" t="s">
        <v>24402</v>
      </c>
      <c r="I28590" t="s">
        <v>52</v>
      </c>
      <c r="J28590" t="s">
        <v>382</v>
      </c>
      <c r="M28590">
        <v>7870</v>
      </c>
      <c r="N28590">
        <v>356</v>
      </c>
      <c r="O28590">
        <v>363</v>
      </c>
    </row>
    <row r="28591" spans="1:15" x14ac:dyDescent="0.3">
      <c r="E28591" t="s">
        <v>24388</v>
      </c>
      <c r="F28591" t="s">
        <v>24391</v>
      </c>
      <c r="G28591" t="s">
        <v>17</v>
      </c>
      <c r="H28591" t="s">
        <v>24392</v>
      </c>
      <c r="I28591" t="s">
        <v>19</v>
      </c>
      <c r="M28591">
        <v>7870</v>
      </c>
      <c r="N28591">
        <v>378</v>
      </c>
      <c r="O28591">
        <v>420</v>
      </c>
    </row>
    <row r="28592" spans="1:15" x14ac:dyDescent="0.3">
      <c r="A28592" t="s">
        <v>51</v>
      </c>
      <c r="B28592">
        <v>1</v>
      </c>
      <c r="C28592">
        <v>1</v>
      </c>
      <c r="D28592">
        <v>1</v>
      </c>
      <c r="E28592" t="s">
        <v>24388</v>
      </c>
      <c r="F28592" t="s">
        <v>24391</v>
      </c>
      <c r="G28592" t="s">
        <v>51</v>
      </c>
      <c r="H28592" t="s">
        <v>24392</v>
      </c>
      <c r="I28592" t="s">
        <v>26</v>
      </c>
      <c r="M28592">
        <v>7870</v>
      </c>
      <c r="N28592">
        <v>378</v>
      </c>
      <c r="O28592">
        <v>420</v>
      </c>
    </row>
    <row r="28593" spans="1:15" x14ac:dyDescent="0.3">
      <c r="A28593" t="s">
        <v>51</v>
      </c>
      <c r="B28593">
        <v>1</v>
      </c>
      <c r="C28593">
        <v>1</v>
      </c>
      <c r="D28593">
        <v>1</v>
      </c>
      <c r="E28593" t="s">
        <v>24388</v>
      </c>
      <c r="F28593" t="s">
        <v>24396</v>
      </c>
      <c r="G28593" t="s">
        <v>51</v>
      </c>
      <c r="H28593" t="s">
        <v>24397</v>
      </c>
      <c r="I28593" t="s">
        <v>35</v>
      </c>
      <c r="J28593" t="s">
        <v>24398</v>
      </c>
      <c r="M28593">
        <v>7870</v>
      </c>
      <c r="N28593">
        <v>422</v>
      </c>
      <c r="O28593">
        <v>426</v>
      </c>
    </row>
    <row r="28594" spans="1:15" x14ac:dyDescent="0.3">
      <c r="E28594" t="s">
        <v>24388</v>
      </c>
      <c r="F28594" t="s">
        <v>24416</v>
      </c>
      <c r="G28594" t="s">
        <v>51</v>
      </c>
      <c r="H28594" t="s">
        <v>24417</v>
      </c>
      <c r="I28594" t="s">
        <v>26</v>
      </c>
      <c r="M28594">
        <v>7870</v>
      </c>
      <c r="N28594">
        <v>468</v>
      </c>
      <c r="O28594">
        <v>476</v>
      </c>
    </row>
    <row r="28595" spans="1:15" x14ac:dyDescent="0.3">
      <c r="E28595" t="s">
        <v>24388</v>
      </c>
      <c r="F28595" t="s">
        <v>24428</v>
      </c>
      <c r="G28595" t="s">
        <v>23</v>
      </c>
      <c r="H28595" t="s">
        <v>24429</v>
      </c>
      <c r="I28595" t="s">
        <v>19</v>
      </c>
      <c r="M28595">
        <v>7870</v>
      </c>
      <c r="N28595">
        <v>468</v>
      </c>
      <c r="O28595">
        <v>486</v>
      </c>
    </row>
    <row r="28596" spans="1:15" x14ac:dyDescent="0.3">
      <c r="E28596" t="s">
        <v>24388</v>
      </c>
      <c r="F28596" t="s">
        <v>24431</v>
      </c>
      <c r="G28596" t="s">
        <v>23</v>
      </c>
      <c r="H28596" t="s">
        <v>24432</v>
      </c>
      <c r="I28596" t="s">
        <v>26</v>
      </c>
      <c r="M28596">
        <v>7870</v>
      </c>
      <c r="N28596">
        <v>480</v>
      </c>
      <c r="O28596">
        <v>486</v>
      </c>
    </row>
    <row r="28597" spans="1:15" x14ac:dyDescent="0.3">
      <c r="A28597" t="s">
        <v>23</v>
      </c>
      <c r="B28597">
        <v>1</v>
      </c>
      <c r="C28597">
        <v>1</v>
      </c>
      <c r="D28597">
        <v>1</v>
      </c>
      <c r="E28597" t="s">
        <v>24388</v>
      </c>
      <c r="F28597" t="s">
        <v>1860</v>
      </c>
      <c r="G28597" t="s">
        <v>23</v>
      </c>
      <c r="H28597" t="s">
        <v>24410</v>
      </c>
      <c r="I28597" t="s">
        <v>35</v>
      </c>
      <c r="J28597" t="s">
        <v>112</v>
      </c>
      <c r="M28597">
        <v>7870</v>
      </c>
      <c r="N28597">
        <v>489</v>
      </c>
      <c r="O28597">
        <v>498</v>
      </c>
    </row>
    <row r="28598" spans="1:15" x14ac:dyDescent="0.3">
      <c r="A28598" t="s">
        <v>23</v>
      </c>
      <c r="B28598">
        <v>1</v>
      </c>
      <c r="C28598">
        <v>1</v>
      </c>
      <c r="D28598">
        <v>1</v>
      </c>
      <c r="E28598" t="s">
        <v>24388</v>
      </c>
      <c r="F28598" t="s">
        <v>1857</v>
      </c>
      <c r="G28598" t="s">
        <v>23</v>
      </c>
      <c r="H28598" t="s">
        <v>24395</v>
      </c>
      <c r="I28598" t="s">
        <v>35</v>
      </c>
      <c r="J28598" t="s">
        <v>112</v>
      </c>
      <c r="M28598">
        <v>7870</v>
      </c>
      <c r="N28598">
        <v>503</v>
      </c>
      <c r="O28598">
        <v>511</v>
      </c>
    </row>
    <row r="28599" spans="1:15" x14ac:dyDescent="0.3">
      <c r="A28599" t="s">
        <v>14</v>
      </c>
      <c r="B28599">
        <v>1</v>
      </c>
      <c r="C28599">
        <v>1</v>
      </c>
      <c r="D28599">
        <v>1</v>
      </c>
      <c r="E28599" t="s">
        <v>24439</v>
      </c>
      <c r="F28599" t="s">
        <v>24458</v>
      </c>
      <c r="G28599" t="s">
        <v>14</v>
      </c>
      <c r="H28599" t="s">
        <v>24459</v>
      </c>
      <c r="I28599" t="s">
        <v>35</v>
      </c>
      <c r="J28599" t="s">
        <v>46</v>
      </c>
      <c r="K28599" t="s">
        <v>475</v>
      </c>
      <c r="M28599">
        <v>7872</v>
      </c>
      <c r="N28599">
        <v>21</v>
      </c>
      <c r="O28599">
        <v>38</v>
      </c>
    </row>
    <row r="28600" spans="1:15" x14ac:dyDescent="0.3">
      <c r="E28600" t="s">
        <v>24439</v>
      </c>
      <c r="F28600" t="s">
        <v>24442</v>
      </c>
      <c r="G28600" t="s">
        <v>17</v>
      </c>
      <c r="H28600" t="s">
        <v>24443</v>
      </c>
      <c r="I28600" t="s">
        <v>19</v>
      </c>
      <c r="M28600">
        <v>7872</v>
      </c>
      <c r="N28600">
        <v>43</v>
      </c>
      <c r="O28600">
        <v>61</v>
      </c>
    </row>
    <row r="28601" spans="1:15" x14ac:dyDescent="0.3">
      <c r="A28601" t="s">
        <v>237</v>
      </c>
      <c r="B28601">
        <v>0</v>
      </c>
      <c r="C28601">
        <v>0</v>
      </c>
      <c r="D28601">
        <v>0</v>
      </c>
      <c r="E28601" t="s">
        <v>24439</v>
      </c>
      <c r="F28601" t="s">
        <v>24442</v>
      </c>
      <c r="G28601" t="s">
        <v>23</v>
      </c>
      <c r="H28601" t="s">
        <v>24443</v>
      </c>
      <c r="I28601" t="s">
        <v>26</v>
      </c>
      <c r="M28601">
        <v>7872</v>
      </c>
      <c r="N28601">
        <v>43</v>
      </c>
      <c r="O28601">
        <v>61</v>
      </c>
    </row>
    <row r="28602" spans="1:15" x14ac:dyDescent="0.3">
      <c r="A28602" t="s">
        <v>23</v>
      </c>
      <c r="B28602">
        <v>1</v>
      </c>
      <c r="C28602">
        <v>1</v>
      </c>
      <c r="D28602">
        <v>1</v>
      </c>
      <c r="E28602" t="s">
        <v>24439</v>
      </c>
      <c r="F28602" t="s">
        <v>24440</v>
      </c>
      <c r="G28602" t="s">
        <v>23</v>
      </c>
      <c r="H28602" t="s">
        <v>24457</v>
      </c>
      <c r="I28602" t="s">
        <v>69</v>
      </c>
      <c r="J28602" t="s">
        <v>112</v>
      </c>
      <c r="M28602">
        <v>7872</v>
      </c>
      <c r="N28602">
        <v>52</v>
      </c>
      <c r="O28602">
        <v>61</v>
      </c>
    </row>
    <row r="28603" spans="1:15" x14ac:dyDescent="0.3">
      <c r="A28603" t="s">
        <v>51</v>
      </c>
      <c r="B28603">
        <v>1</v>
      </c>
      <c r="C28603">
        <v>1</v>
      </c>
      <c r="D28603">
        <v>1</v>
      </c>
      <c r="E28603" t="s">
        <v>24439</v>
      </c>
      <c r="F28603" t="s">
        <v>24453</v>
      </c>
      <c r="G28603" t="s">
        <v>51</v>
      </c>
      <c r="H28603" t="s">
        <v>24454</v>
      </c>
      <c r="I28603" t="s">
        <v>22</v>
      </c>
      <c r="M28603">
        <v>7872</v>
      </c>
      <c r="N28603">
        <v>66</v>
      </c>
      <c r="O28603">
        <v>91</v>
      </c>
    </row>
    <row r="28604" spans="1:15" x14ac:dyDescent="0.3">
      <c r="E28604" t="s">
        <v>24439</v>
      </c>
      <c r="F28604" t="s">
        <v>24446</v>
      </c>
      <c r="G28604" t="s">
        <v>17</v>
      </c>
      <c r="H28604" t="s">
        <v>24447</v>
      </c>
      <c r="I28604" t="s">
        <v>19</v>
      </c>
      <c r="M28604">
        <v>7872</v>
      </c>
      <c r="N28604">
        <v>137</v>
      </c>
      <c r="O28604">
        <v>164</v>
      </c>
    </row>
    <row r="28605" spans="1:15" x14ac:dyDescent="0.3">
      <c r="A28605" t="s">
        <v>237</v>
      </c>
      <c r="B28605">
        <v>0</v>
      </c>
      <c r="C28605">
        <v>0</v>
      </c>
      <c r="D28605">
        <v>0</v>
      </c>
      <c r="E28605" t="s">
        <v>24439</v>
      </c>
      <c r="F28605" t="s">
        <v>24448</v>
      </c>
      <c r="G28605" t="s">
        <v>17</v>
      </c>
      <c r="H28605" t="s">
        <v>24449</v>
      </c>
      <c r="I28605" t="s">
        <v>26</v>
      </c>
      <c r="M28605">
        <v>7872</v>
      </c>
      <c r="N28605">
        <v>137</v>
      </c>
      <c r="O28605">
        <v>151</v>
      </c>
    </row>
    <row r="28606" spans="1:15" x14ac:dyDescent="0.3">
      <c r="A28606" t="s">
        <v>237</v>
      </c>
      <c r="B28606">
        <v>0</v>
      </c>
      <c r="C28606">
        <v>0</v>
      </c>
      <c r="D28606">
        <v>0</v>
      </c>
      <c r="E28606" t="s">
        <v>24439</v>
      </c>
      <c r="F28606" t="s">
        <v>18315</v>
      </c>
      <c r="G28606" t="s">
        <v>14</v>
      </c>
      <c r="H28606" t="s">
        <v>24445</v>
      </c>
      <c r="I28606" t="s">
        <v>26</v>
      </c>
      <c r="M28606">
        <v>7872</v>
      </c>
      <c r="N28606">
        <v>166</v>
      </c>
      <c r="O28606">
        <v>168</v>
      </c>
    </row>
    <row r="28607" spans="1:15" x14ac:dyDescent="0.3">
      <c r="A28607" t="s">
        <v>14</v>
      </c>
      <c r="B28607">
        <v>1</v>
      </c>
      <c r="C28607">
        <v>1</v>
      </c>
      <c r="D28607">
        <v>1</v>
      </c>
      <c r="E28607" t="s">
        <v>24439</v>
      </c>
      <c r="F28607" t="s">
        <v>18251</v>
      </c>
      <c r="G28607" t="s">
        <v>14</v>
      </c>
      <c r="H28607" t="s">
        <v>24452</v>
      </c>
      <c r="I28607" t="s">
        <v>35</v>
      </c>
      <c r="J28607" t="s">
        <v>46</v>
      </c>
      <c r="K28607" t="s">
        <v>475</v>
      </c>
      <c r="M28607">
        <v>7872</v>
      </c>
      <c r="N28607">
        <v>177</v>
      </c>
      <c r="O28607">
        <v>197</v>
      </c>
    </row>
    <row r="28608" spans="1:15" x14ac:dyDescent="0.3">
      <c r="E28608" t="s">
        <v>24439</v>
      </c>
      <c r="F28608" t="s">
        <v>2635</v>
      </c>
      <c r="G28608" t="s">
        <v>23</v>
      </c>
      <c r="H28608" t="s">
        <v>24444</v>
      </c>
      <c r="I28608" t="s">
        <v>52</v>
      </c>
      <c r="J28608" t="s">
        <v>117</v>
      </c>
      <c r="M28608">
        <v>7872</v>
      </c>
      <c r="N28608">
        <v>201</v>
      </c>
      <c r="O28608">
        <v>207</v>
      </c>
    </row>
    <row r="28609" spans="1:15" x14ac:dyDescent="0.3">
      <c r="E28609" t="s">
        <v>24439</v>
      </c>
      <c r="F28609" t="s">
        <v>24455</v>
      </c>
      <c r="G28609" t="s">
        <v>14</v>
      </c>
      <c r="H28609" t="s">
        <v>24456</v>
      </c>
      <c r="I28609" t="s">
        <v>19</v>
      </c>
      <c r="M28609">
        <v>7872</v>
      </c>
      <c r="N28609">
        <v>220</v>
      </c>
      <c r="O28609">
        <v>229</v>
      </c>
    </row>
    <row r="28610" spans="1:15" x14ac:dyDescent="0.3">
      <c r="A28610" t="s">
        <v>237</v>
      </c>
      <c r="B28610">
        <v>0</v>
      </c>
      <c r="C28610">
        <v>0</v>
      </c>
      <c r="D28610">
        <v>0</v>
      </c>
      <c r="E28610" t="s">
        <v>24439</v>
      </c>
      <c r="F28610" t="s">
        <v>24450</v>
      </c>
      <c r="G28610" t="s">
        <v>14</v>
      </c>
      <c r="H28610" t="s">
        <v>24451</v>
      </c>
      <c r="I28610" t="s">
        <v>26</v>
      </c>
      <c r="M28610">
        <v>7872</v>
      </c>
      <c r="N28610">
        <v>223</v>
      </c>
      <c r="O28610">
        <v>242</v>
      </c>
    </row>
    <row r="28611" spans="1:15" x14ac:dyDescent="0.3">
      <c r="A28611" t="s">
        <v>23</v>
      </c>
      <c r="B28611">
        <v>1</v>
      </c>
      <c r="C28611">
        <v>1</v>
      </c>
      <c r="D28611">
        <v>1</v>
      </c>
      <c r="E28611" t="s">
        <v>24439</v>
      </c>
      <c r="F28611" t="s">
        <v>24440</v>
      </c>
      <c r="G28611" t="s">
        <v>23</v>
      </c>
      <c r="H28611" t="s">
        <v>24441</v>
      </c>
      <c r="I28611" t="s">
        <v>41</v>
      </c>
      <c r="J28611" t="s">
        <v>112</v>
      </c>
      <c r="M28611">
        <v>7872</v>
      </c>
      <c r="N28611">
        <v>233</v>
      </c>
      <c r="O28611">
        <v>242</v>
      </c>
    </row>
    <row r="28612" spans="1:15" x14ac:dyDescent="0.3">
      <c r="A28612" t="s">
        <v>14</v>
      </c>
      <c r="B28612">
        <v>1</v>
      </c>
      <c r="C28612">
        <v>1</v>
      </c>
      <c r="D28612">
        <v>1</v>
      </c>
      <c r="E28612" t="s">
        <v>24460</v>
      </c>
      <c r="F28612" t="s">
        <v>24464</v>
      </c>
      <c r="G28612" t="s">
        <v>14</v>
      </c>
      <c r="H28612" t="s">
        <v>24465</v>
      </c>
      <c r="I28612" t="s">
        <v>35</v>
      </c>
      <c r="J28612" t="s">
        <v>46</v>
      </c>
      <c r="K28612" t="s">
        <v>47</v>
      </c>
      <c r="L28612" t="s">
        <v>43</v>
      </c>
      <c r="M28612">
        <v>7873</v>
      </c>
      <c r="N28612">
        <v>22</v>
      </c>
      <c r="O28612">
        <v>38</v>
      </c>
    </row>
    <row r="28613" spans="1:15" x14ac:dyDescent="0.3">
      <c r="E28613" t="s">
        <v>24460</v>
      </c>
      <c r="F28613" t="s">
        <v>24470</v>
      </c>
      <c r="G28613" t="s">
        <v>17</v>
      </c>
      <c r="H28613" t="s">
        <v>24471</v>
      </c>
      <c r="I28613" t="s">
        <v>19</v>
      </c>
      <c r="M28613">
        <v>7873</v>
      </c>
      <c r="N28613">
        <v>80</v>
      </c>
      <c r="O28613">
        <v>91</v>
      </c>
    </row>
    <row r="28614" spans="1:15" x14ac:dyDescent="0.3">
      <c r="A28614" t="s">
        <v>237</v>
      </c>
      <c r="B28614">
        <v>0</v>
      </c>
      <c r="C28614">
        <v>0</v>
      </c>
      <c r="D28614">
        <v>0</v>
      </c>
      <c r="E28614" t="s">
        <v>24460</v>
      </c>
      <c r="F28614" t="s">
        <v>24467</v>
      </c>
      <c r="G28614" t="s">
        <v>17</v>
      </c>
      <c r="H28614" t="s">
        <v>24468</v>
      </c>
      <c r="I28614" t="s">
        <v>19</v>
      </c>
      <c r="M28614">
        <v>7873</v>
      </c>
      <c r="N28614">
        <v>113</v>
      </c>
      <c r="O28614">
        <v>133</v>
      </c>
    </row>
    <row r="28615" spans="1:15" x14ac:dyDescent="0.3">
      <c r="E28615" t="s">
        <v>24460</v>
      </c>
      <c r="F28615" t="s">
        <v>24472</v>
      </c>
      <c r="G28615" t="s">
        <v>23</v>
      </c>
      <c r="H28615" t="s">
        <v>24473</v>
      </c>
      <c r="I28615" t="s">
        <v>26</v>
      </c>
      <c r="M28615">
        <v>7873</v>
      </c>
      <c r="N28615">
        <v>113</v>
      </c>
      <c r="O28615">
        <v>120</v>
      </c>
    </row>
    <row r="28616" spans="1:15" x14ac:dyDescent="0.3">
      <c r="A28616" t="s">
        <v>14</v>
      </c>
      <c r="B28616">
        <v>1</v>
      </c>
      <c r="C28616">
        <v>1</v>
      </c>
      <c r="D28616">
        <v>1</v>
      </c>
      <c r="E28616" t="s">
        <v>24460</v>
      </c>
      <c r="F28616" t="s">
        <v>3848</v>
      </c>
      <c r="G28616" t="s">
        <v>14</v>
      </c>
      <c r="H28616" t="s">
        <v>24469</v>
      </c>
      <c r="I28616" t="s">
        <v>22</v>
      </c>
      <c r="M28616">
        <v>7873</v>
      </c>
      <c r="N28616">
        <v>137</v>
      </c>
      <c r="O28616">
        <v>141</v>
      </c>
    </row>
    <row r="28617" spans="1:15" x14ac:dyDescent="0.3">
      <c r="E28617" t="s">
        <v>24460</v>
      </c>
      <c r="F28617" t="s">
        <v>24462</v>
      </c>
      <c r="G28617" t="s">
        <v>23</v>
      </c>
      <c r="H28617" t="s">
        <v>24463</v>
      </c>
      <c r="I28617" t="s">
        <v>19</v>
      </c>
      <c r="M28617">
        <v>7873</v>
      </c>
      <c r="N28617">
        <v>159</v>
      </c>
      <c r="O28617">
        <v>170</v>
      </c>
    </row>
    <row r="28618" spans="1:15" x14ac:dyDescent="0.3">
      <c r="E28618" t="s">
        <v>24460</v>
      </c>
      <c r="F28618" t="s">
        <v>24462</v>
      </c>
      <c r="G28618" t="s">
        <v>17</v>
      </c>
      <c r="H28618" t="s">
        <v>24463</v>
      </c>
      <c r="I28618" t="s">
        <v>26</v>
      </c>
      <c r="M28618">
        <v>7873</v>
      </c>
      <c r="N28618">
        <v>159</v>
      </c>
      <c r="O28618">
        <v>170</v>
      </c>
    </row>
    <row r="28619" spans="1:15" x14ac:dyDescent="0.3">
      <c r="A28619" t="s">
        <v>23</v>
      </c>
      <c r="B28619">
        <v>1</v>
      </c>
      <c r="C28619">
        <v>1</v>
      </c>
      <c r="D28619">
        <v>1</v>
      </c>
      <c r="E28619" t="s">
        <v>24460</v>
      </c>
      <c r="F28619" t="s">
        <v>16470</v>
      </c>
      <c r="G28619" t="s">
        <v>23</v>
      </c>
      <c r="H28619" t="s">
        <v>24461</v>
      </c>
      <c r="I28619" t="s">
        <v>35</v>
      </c>
      <c r="J28619" t="s">
        <v>112</v>
      </c>
      <c r="M28619">
        <v>7873</v>
      </c>
      <c r="N28619">
        <v>174</v>
      </c>
      <c r="O28619">
        <v>183</v>
      </c>
    </row>
    <row r="28620" spans="1:15" x14ac:dyDescent="0.3">
      <c r="A28620" t="s">
        <v>23</v>
      </c>
      <c r="B28620">
        <v>1</v>
      </c>
      <c r="C28620">
        <v>1</v>
      </c>
      <c r="D28620">
        <v>1</v>
      </c>
      <c r="E28620" t="s">
        <v>24460</v>
      </c>
      <c r="F28620" t="s">
        <v>6467</v>
      </c>
      <c r="G28620" t="s">
        <v>23</v>
      </c>
      <c r="H28620" t="s">
        <v>24466</v>
      </c>
      <c r="I28620" t="s">
        <v>22</v>
      </c>
      <c r="M28620">
        <v>7873</v>
      </c>
      <c r="N28620">
        <v>188</v>
      </c>
      <c r="O28620">
        <v>195</v>
      </c>
    </row>
    <row r="28621" spans="1:15" x14ac:dyDescent="0.3">
      <c r="E28621" t="s">
        <v>24460</v>
      </c>
      <c r="F28621" t="s">
        <v>6467</v>
      </c>
      <c r="G28621" t="s">
        <v>14</v>
      </c>
      <c r="H28621" t="s">
        <v>24466</v>
      </c>
      <c r="I28621" t="s">
        <v>52</v>
      </c>
      <c r="J28621" t="s">
        <v>32</v>
      </c>
      <c r="M28621">
        <v>7873</v>
      </c>
      <c r="N28621">
        <v>188</v>
      </c>
      <c r="O28621">
        <v>195</v>
      </c>
    </row>
    <row r="28622" spans="1:15" x14ac:dyDescent="0.3">
      <c r="A28622" t="s">
        <v>14</v>
      </c>
      <c r="B28622">
        <v>1</v>
      </c>
      <c r="C28622">
        <v>1</v>
      </c>
      <c r="D28622">
        <v>1</v>
      </c>
      <c r="E28622" t="s">
        <v>24474</v>
      </c>
      <c r="F28622" t="s">
        <v>24476</v>
      </c>
      <c r="G28622" t="s">
        <v>14</v>
      </c>
      <c r="H28622" t="s">
        <v>24477</v>
      </c>
      <c r="I28622" t="s">
        <v>35</v>
      </c>
      <c r="J28622" t="s">
        <v>46</v>
      </c>
      <c r="K28622" t="s">
        <v>47</v>
      </c>
      <c r="L28622" t="s">
        <v>43</v>
      </c>
      <c r="M28622">
        <v>7874</v>
      </c>
      <c r="N28622">
        <v>0</v>
      </c>
      <c r="O28622">
        <v>13</v>
      </c>
    </row>
    <row r="28623" spans="1:15" x14ac:dyDescent="0.3">
      <c r="A28623" t="s">
        <v>23</v>
      </c>
      <c r="B28623">
        <v>0</v>
      </c>
      <c r="C28623">
        <v>1</v>
      </c>
      <c r="D28623" t="s">
        <v>23</v>
      </c>
      <c r="E28623" t="s">
        <v>24474</v>
      </c>
      <c r="F28623" t="s">
        <v>13057</v>
      </c>
      <c r="G28623" t="s">
        <v>14</v>
      </c>
      <c r="H28623" t="s">
        <v>24475</v>
      </c>
      <c r="I28623" t="s">
        <v>370</v>
      </c>
      <c r="J28623" t="s">
        <v>597</v>
      </c>
      <c r="M28623">
        <v>7874</v>
      </c>
      <c r="N28623">
        <v>60</v>
      </c>
      <c r="O28623">
        <v>70</v>
      </c>
    </row>
    <row r="28624" spans="1:15" x14ac:dyDescent="0.3">
      <c r="E28624" t="s">
        <v>24474</v>
      </c>
      <c r="F28624" t="s">
        <v>13057</v>
      </c>
      <c r="G28624" t="s">
        <v>23</v>
      </c>
      <c r="H28624" t="s">
        <v>24475</v>
      </c>
      <c r="I28624" t="s">
        <v>19</v>
      </c>
      <c r="M28624">
        <v>7874</v>
      </c>
      <c r="N28624">
        <v>60</v>
      </c>
      <c r="O28624">
        <v>70</v>
      </c>
    </row>
    <row r="28625" spans="1:15" x14ac:dyDescent="0.3">
      <c r="A28625" t="s">
        <v>14</v>
      </c>
      <c r="B28625">
        <v>1</v>
      </c>
      <c r="C28625">
        <v>1</v>
      </c>
      <c r="D28625">
        <v>1</v>
      </c>
      <c r="E28625" t="s">
        <v>24478</v>
      </c>
      <c r="F28625" t="s">
        <v>24505</v>
      </c>
      <c r="G28625" t="s">
        <v>14</v>
      </c>
      <c r="H28625" t="s">
        <v>24506</v>
      </c>
      <c r="I28625" t="s">
        <v>22</v>
      </c>
      <c r="M28625">
        <v>7875</v>
      </c>
      <c r="N28625">
        <v>0</v>
      </c>
      <c r="O28625">
        <v>11</v>
      </c>
    </row>
    <row r="28626" spans="1:15" x14ac:dyDescent="0.3">
      <c r="A28626" t="s">
        <v>14</v>
      </c>
      <c r="B28626">
        <v>1</v>
      </c>
      <c r="C28626">
        <v>1</v>
      </c>
      <c r="D28626">
        <v>1</v>
      </c>
      <c r="E28626" t="s">
        <v>24478</v>
      </c>
      <c r="F28626" t="s">
        <v>24483</v>
      </c>
      <c r="G28626" t="s">
        <v>14</v>
      </c>
      <c r="H28626" t="s">
        <v>24484</v>
      </c>
      <c r="I28626" t="s">
        <v>35</v>
      </c>
      <c r="J28626" t="s">
        <v>46</v>
      </c>
      <c r="K28626" t="s">
        <v>47</v>
      </c>
      <c r="L28626" t="s">
        <v>43</v>
      </c>
      <c r="M28626">
        <v>7875</v>
      </c>
      <c r="N28626">
        <v>25</v>
      </c>
      <c r="O28626">
        <v>37</v>
      </c>
    </row>
    <row r="28627" spans="1:15" x14ac:dyDescent="0.3">
      <c r="A28627" t="s">
        <v>23</v>
      </c>
      <c r="B28627">
        <v>0</v>
      </c>
      <c r="C28627">
        <v>0</v>
      </c>
      <c r="D28627">
        <v>1</v>
      </c>
      <c r="E28627" t="s">
        <v>24478</v>
      </c>
      <c r="F28627" t="s">
        <v>24495</v>
      </c>
      <c r="G28627" t="s">
        <v>23</v>
      </c>
      <c r="H28627" t="s">
        <v>24496</v>
      </c>
      <c r="I28627" t="s">
        <v>22</v>
      </c>
      <c r="M28627">
        <v>7875</v>
      </c>
      <c r="N28627">
        <v>110</v>
      </c>
      <c r="O28627">
        <v>137</v>
      </c>
    </row>
    <row r="28628" spans="1:15" x14ac:dyDescent="0.3">
      <c r="A28628" t="s">
        <v>23</v>
      </c>
      <c r="B28628">
        <v>1</v>
      </c>
      <c r="C28628">
        <v>1</v>
      </c>
      <c r="D28628">
        <v>1</v>
      </c>
      <c r="E28628" t="s">
        <v>24478</v>
      </c>
      <c r="F28628" t="s">
        <v>24497</v>
      </c>
      <c r="G28628" t="s">
        <v>23</v>
      </c>
      <c r="H28628" t="s">
        <v>24498</v>
      </c>
      <c r="I28628" t="s">
        <v>52</v>
      </c>
      <c r="J28628" t="s">
        <v>453</v>
      </c>
      <c r="K28628" t="s">
        <v>117</v>
      </c>
      <c r="M28628">
        <v>7875</v>
      </c>
      <c r="N28628">
        <v>119</v>
      </c>
      <c r="O28628">
        <v>137</v>
      </c>
    </row>
    <row r="28629" spans="1:15" x14ac:dyDescent="0.3">
      <c r="A28629" t="s">
        <v>14</v>
      </c>
      <c r="B28629">
        <v>1</v>
      </c>
      <c r="C28629">
        <v>1</v>
      </c>
      <c r="D28629">
        <v>1</v>
      </c>
      <c r="E28629" t="s">
        <v>24478</v>
      </c>
      <c r="F28629" t="s">
        <v>24479</v>
      </c>
      <c r="G28629" t="s">
        <v>14</v>
      </c>
      <c r="H28629" t="s">
        <v>24480</v>
      </c>
      <c r="I28629" t="s">
        <v>35</v>
      </c>
      <c r="J28629" t="s">
        <v>46</v>
      </c>
      <c r="K28629" t="s">
        <v>47</v>
      </c>
      <c r="L28629" t="s">
        <v>43</v>
      </c>
      <c r="M28629">
        <v>7875</v>
      </c>
      <c r="N28629">
        <v>195</v>
      </c>
      <c r="O28629">
        <v>210</v>
      </c>
    </row>
    <row r="28630" spans="1:15" x14ac:dyDescent="0.3">
      <c r="A28630" t="s">
        <v>237</v>
      </c>
      <c r="B28630">
        <v>0</v>
      </c>
      <c r="C28630">
        <v>0</v>
      </c>
      <c r="D28630">
        <v>0</v>
      </c>
      <c r="E28630" t="s">
        <v>24478</v>
      </c>
      <c r="F28630" t="s">
        <v>24525</v>
      </c>
      <c r="G28630" t="s">
        <v>51</v>
      </c>
      <c r="H28630" t="s">
        <v>24526</v>
      </c>
      <c r="I28630" t="s">
        <v>26</v>
      </c>
      <c r="M28630">
        <v>7875</v>
      </c>
      <c r="N28630">
        <v>215</v>
      </c>
      <c r="O28630">
        <v>224</v>
      </c>
    </row>
    <row r="28631" spans="1:15" x14ac:dyDescent="0.3">
      <c r="E28631" t="s">
        <v>24478</v>
      </c>
      <c r="F28631" t="s">
        <v>24525</v>
      </c>
      <c r="G28631" t="s">
        <v>17</v>
      </c>
      <c r="H28631" t="s">
        <v>24526</v>
      </c>
      <c r="I28631" t="s">
        <v>19</v>
      </c>
      <c r="M28631">
        <v>7875</v>
      </c>
      <c r="N28631">
        <v>215</v>
      </c>
      <c r="O28631">
        <v>224</v>
      </c>
    </row>
    <row r="28632" spans="1:15" x14ac:dyDescent="0.3">
      <c r="A28632" t="s">
        <v>237</v>
      </c>
      <c r="B28632">
        <v>0</v>
      </c>
      <c r="C28632">
        <v>0</v>
      </c>
      <c r="D28632">
        <v>0</v>
      </c>
      <c r="E28632" t="s">
        <v>24478</v>
      </c>
      <c r="F28632" t="s">
        <v>24503</v>
      </c>
      <c r="G28632" t="s">
        <v>17</v>
      </c>
      <c r="H28632" t="s">
        <v>24504</v>
      </c>
      <c r="I28632" t="s">
        <v>19</v>
      </c>
      <c r="M28632">
        <v>7875</v>
      </c>
      <c r="N28632">
        <v>230</v>
      </c>
      <c r="O28632">
        <v>248</v>
      </c>
    </row>
    <row r="28633" spans="1:15" x14ac:dyDescent="0.3">
      <c r="E28633" t="s">
        <v>24478</v>
      </c>
      <c r="F28633" t="s">
        <v>425</v>
      </c>
      <c r="G28633" t="s">
        <v>14</v>
      </c>
      <c r="H28633" t="s">
        <v>24493</v>
      </c>
      <c r="I28633" t="s">
        <v>270</v>
      </c>
      <c r="J28633" t="s">
        <v>32</v>
      </c>
      <c r="M28633">
        <v>7875</v>
      </c>
      <c r="N28633">
        <v>243</v>
      </c>
      <c r="O28633">
        <v>248</v>
      </c>
    </row>
    <row r="28634" spans="1:15" x14ac:dyDescent="0.3">
      <c r="A28634" t="s">
        <v>237</v>
      </c>
      <c r="B28634">
        <v>0</v>
      </c>
      <c r="E28634" t="s">
        <v>24478</v>
      </c>
      <c r="F28634" t="s">
        <v>24485</v>
      </c>
      <c r="G28634" t="s">
        <v>17</v>
      </c>
      <c r="H28634" t="s">
        <v>24486</v>
      </c>
      <c r="I28634" t="s">
        <v>22</v>
      </c>
      <c r="M28634">
        <v>7875</v>
      </c>
      <c r="N28634">
        <v>254</v>
      </c>
      <c r="O28634">
        <v>266</v>
      </c>
    </row>
    <row r="28635" spans="1:15" x14ac:dyDescent="0.3">
      <c r="E28635" t="s">
        <v>24478</v>
      </c>
      <c r="F28635" t="s">
        <v>24511</v>
      </c>
      <c r="G28635" t="s">
        <v>14</v>
      </c>
      <c r="H28635" t="s">
        <v>24512</v>
      </c>
      <c r="I28635" t="s">
        <v>52</v>
      </c>
      <c r="J28635" t="s">
        <v>597</v>
      </c>
      <c r="M28635">
        <v>7875</v>
      </c>
      <c r="N28635">
        <v>262</v>
      </c>
      <c r="O28635">
        <v>266</v>
      </c>
    </row>
    <row r="28636" spans="1:15" x14ac:dyDescent="0.3">
      <c r="E28636" t="s">
        <v>24478</v>
      </c>
      <c r="F28636" t="s">
        <v>24519</v>
      </c>
      <c r="G28636" t="s">
        <v>17</v>
      </c>
      <c r="H28636" t="s">
        <v>24520</v>
      </c>
      <c r="I28636" t="s">
        <v>22</v>
      </c>
      <c r="M28636">
        <v>7875</v>
      </c>
      <c r="N28636">
        <v>272</v>
      </c>
      <c r="O28636">
        <v>284</v>
      </c>
    </row>
    <row r="28637" spans="1:15" x14ac:dyDescent="0.3">
      <c r="A28637" t="s">
        <v>237</v>
      </c>
      <c r="B28637">
        <v>0</v>
      </c>
      <c r="C28637">
        <v>0</v>
      </c>
      <c r="D28637">
        <v>0</v>
      </c>
      <c r="E28637" t="s">
        <v>24478</v>
      </c>
      <c r="F28637" t="s">
        <v>24519</v>
      </c>
      <c r="G28637" t="s">
        <v>51</v>
      </c>
      <c r="H28637" t="s">
        <v>24520</v>
      </c>
      <c r="I28637" t="s">
        <v>52</v>
      </c>
      <c r="J28637" t="s">
        <v>1555</v>
      </c>
      <c r="M28637">
        <v>7875</v>
      </c>
      <c r="N28637">
        <v>272</v>
      </c>
      <c r="O28637">
        <v>284</v>
      </c>
    </row>
    <row r="28638" spans="1:15" x14ac:dyDescent="0.3">
      <c r="A28638" t="s">
        <v>17</v>
      </c>
      <c r="B28638">
        <v>0</v>
      </c>
      <c r="C28638">
        <v>1</v>
      </c>
      <c r="D28638" t="s">
        <v>17</v>
      </c>
      <c r="E28638" t="s">
        <v>24478</v>
      </c>
      <c r="F28638" t="s">
        <v>24515</v>
      </c>
      <c r="G28638" t="s">
        <v>51</v>
      </c>
      <c r="H28638" t="s">
        <v>24516</v>
      </c>
      <c r="I28638" t="s">
        <v>52</v>
      </c>
      <c r="J28638" t="s">
        <v>1555</v>
      </c>
      <c r="M28638">
        <v>7875</v>
      </c>
      <c r="N28638">
        <v>296</v>
      </c>
      <c r="O28638">
        <v>314</v>
      </c>
    </row>
    <row r="28639" spans="1:15" x14ac:dyDescent="0.3">
      <c r="A28639" t="s">
        <v>237</v>
      </c>
      <c r="B28639">
        <v>0</v>
      </c>
      <c r="C28639">
        <v>0</v>
      </c>
      <c r="D28639">
        <v>0</v>
      </c>
      <c r="E28639" t="s">
        <v>24478</v>
      </c>
      <c r="F28639" t="s">
        <v>24517</v>
      </c>
      <c r="G28639" t="s">
        <v>17</v>
      </c>
      <c r="H28639" t="s">
        <v>24518</v>
      </c>
      <c r="I28639" t="s">
        <v>26</v>
      </c>
      <c r="M28639">
        <v>7875</v>
      </c>
      <c r="N28639">
        <v>296</v>
      </c>
      <c r="O28639">
        <v>308</v>
      </c>
    </row>
    <row r="28640" spans="1:15" x14ac:dyDescent="0.3">
      <c r="E28640" t="s">
        <v>24478</v>
      </c>
      <c r="F28640" t="s">
        <v>24515</v>
      </c>
      <c r="G28640" t="s">
        <v>17</v>
      </c>
      <c r="H28640" t="s">
        <v>24516</v>
      </c>
      <c r="I28640" t="s">
        <v>19</v>
      </c>
      <c r="M28640">
        <v>7875</v>
      </c>
      <c r="N28640">
        <v>296</v>
      </c>
      <c r="O28640">
        <v>314</v>
      </c>
    </row>
    <row r="28641" spans="1:15" x14ac:dyDescent="0.3">
      <c r="A28641" t="s">
        <v>14</v>
      </c>
      <c r="B28641">
        <v>1</v>
      </c>
      <c r="C28641">
        <v>1</v>
      </c>
      <c r="D28641">
        <v>1</v>
      </c>
      <c r="E28641" t="s">
        <v>24478</v>
      </c>
      <c r="F28641" t="s">
        <v>24501</v>
      </c>
      <c r="G28641" t="s">
        <v>14</v>
      </c>
      <c r="H28641" t="s">
        <v>24502</v>
      </c>
      <c r="I28641" t="s">
        <v>22</v>
      </c>
      <c r="M28641">
        <v>7875</v>
      </c>
      <c r="N28641">
        <v>318</v>
      </c>
      <c r="O28641">
        <v>324</v>
      </c>
    </row>
    <row r="28642" spans="1:15" x14ac:dyDescent="0.3">
      <c r="E28642" t="s">
        <v>24478</v>
      </c>
      <c r="F28642" t="s">
        <v>24487</v>
      </c>
      <c r="G28642" t="s">
        <v>17</v>
      </c>
      <c r="H28642" t="s">
        <v>24488</v>
      </c>
      <c r="I28642" t="s">
        <v>19</v>
      </c>
      <c r="M28642">
        <v>7875</v>
      </c>
      <c r="N28642">
        <v>382</v>
      </c>
      <c r="O28642">
        <v>401</v>
      </c>
    </row>
    <row r="28643" spans="1:15" x14ac:dyDescent="0.3">
      <c r="A28643" t="s">
        <v>237</v>
      </c>
      <c r="B28643">
        <v>0</v>
      </c>
      <c r="C28643">
        <v>0</v>
      </c>
      <c r="D28643">
        <v>0</v>
      </c>
      <c r="E28643" t="s">
        <v>24478</v>
      </c>
      <c r="F28643" t="s">
        <v>24481</v>
      </c>
      <c r="G28643" t="s">
        <v>17</v>
      </c>
      <c r="H28643" t="s">
        <v>24482</v>
      </c>
      <c r="I28643" t="s">
        <v>26</v>
      </c>
      <c r="M28643">
        <v>7875</v>
      </c>
      <c r="N28643">
        <v>386</v>
      </c>
      <c r="O28643">
        <v>401</v>
      </c>
    </row>
    <row r="28644" spans="1:15" x14ac:dyDescent="0.3">
      <c r="E28644" t="s">
        <v>24478</v>
      </c>
      <c r="F28644" t="s">
        <v>24513</v>
      </c>
      <c r="G28644" t="s">
        <v>14</v>
      </c>
      <c r="H28644" t="s">
        <v>24514</v>
      </c>
      <c r="I28644" t="s">
        <v>52</v>
      </c>
      <c r="J28644" t="s">
        <v>32</v>
      </c>
      <c r="M28644">
        <v>7875</v>
      </c>
      <c r="N28644">
        <v>386</v>
      </c>
      <c r="O28644">
        <v>396</v>
      </c>
    </row>
    <row r="28645" spans="1:15" x14ac:dyDescent="0.3">
      <c r="E28645" t="s">
        <v>24478</v>
      </c>
      <c r="F28645" t="s">
        <v>18315</v>
      </c>
      <c r="G28645" t="s">
        <v>17</v>
      </c>
      <c r="H28645" t="s">
        <v>24527</v>
      </c>
      <c r="I28645" t="s">
        <v>26</v>
      </c>
      <c r="M28645">
        <v>7875</v>
      </c>
      <c r="N28645">
        <v>411</v>
      </c>
      <c r="O28645">
        <v>413</v>
      </c>
    </row>
    <row r="28646" spans="1:15" x14ac:dyDescent="0.3">
      <c r="A28646" t="s">
        <v>14</v>
      </c>
      <c r="B28646">
        <v>1</v>
      </c>
      <c r="C28646">
        <v>1</v>
      </c>
      <c r="D28646">
        <v>1</v>
      </c>
      <c r="E28646" t="s">
        <v>24478</v>
      </c>
      <c r="F28646" t="s">
        <v>18227</v>
      </c>
      <c r="G28646" t="s">
        <v>14</v>
      </c>
      <c r="H28646" t="s">
        <v>24494</v>
      </c>
      <c r="I28646" t="s">
        <v>35</v>
      </c>
      <c r="J28646" t="s">
        <v>32</v>
      </c>
      <c r="M28646">
        <v>7875</v>
      </c>
      <c r="N28646">
        <v>422</v>
      </c>
      <c r="O28646">
        <v>430</v>
      </c>
    </row>
    <row r="28647" spans="1:15" x14ac:dyDescent="0.3">
      <c r="A28647" t="s">
        <v>237</v>
      </c>
      <c r="B28647">
        <v>0</v>
      </c>
      <c r="E28647" t="s">
        <v>24478</v>
      </c>
      <c r="F28647" t="s">
        <v>24499</v>
      </c>
      <c r="G28647" t="s">
        <v>17</v>
      </c>
      <c r="H28647" t="s">
        <v>24500</v>
      </c>
      <c r="I28647" t="s">
        <v>22</v>
      </c>
      <c r="M28647">
        <v>7875</v>
      </c>
      <c r="N28647">
        <v>435</v>
      </c>
      <c r="O28647">
        <v>460</v>
      </c>
    </row>
    <row r="28648" spans="1:15" x14ac:dyDescent="0.3">
      <c r="E28648" t="s">
        <v>24478</v>
      </c>
      <c r="F28648" t="s">
        <v>18315</v>
      </c>
      <c r="G28648" t="s">
        <v>17</v>
      </c>
      <c r="H28648" t="s">
        <v>24531</v>
      </c>
      <c r="I28648" t="s">
        <v>26</v>
      </c>
      <c r="M28648">
        <v>7875</v>
      </c>
      <c r="N28648">
        <v>462</v>
      </c>
      <c r="O28648">
        <v>464</v>
      </c>
    </row>
    <row r="28649" spans="1:15" x14ac:dyDescent="0.3">
      <c r="A28649" t="s">
        <v>14</v>
      </c>
      <c r="B28649">
        <v>0</v>
      </c>
      <c r="C28649">
        <v>1</v>
      </c>
      <c r="D28649" t="s">
        <v>14</v>
      </c>
      <c r="E28649" t="s">
        <v>24478</v>
      </c>
      <c r="F28649" t="s">
        <v>24509</v>
      </c>
      <c r="G28649" t="s">
        <v>23</v>
      </c>
      <c r="H28649" t="s">
        <v>24510</v>
      </c>
      <c r="I28649" t="s">
        <v>26</v>
      </c>
      <c r="M28649">
        <v>7875</v>
      </c>
      <c r="N28649">
        <v>473</v>
      </c>
      <c r="O28649">
        <v>481</v>
      </c>
    </row>
    <row r="28650" spans="1:15" x14ac:dyDescent="0.3">
      <c r="E28650" t="s">
        <v>24478</v>
      </c>
      <c r="F28650" t="s">
        <v>24509</v>
      </c>
      <c r="G28650" t="s">
        <v>14</v>
      </c>
      <c r="H28650" t="s">
        <v>24510</v>
      </c>
      <c r="I28650" t="s">
        <v>31</v>
      </c>
      <c r="J28650" t="s">
        <v>32</v>
      </c>
      <c r="M28650">
        <v>7875</v>
      </c>
      <c r="N28650">
        <v>473</v>
      </c>
      <c r="O28650">
        <v>481</v>
      </c>
    </row>
    <row r="28651" spans="1:15" x14ac:dyDescent="0.3">
      <c r="A28651" t="s">
        <v>237</v>
      </c>
      <c r="B28651">
        <v>0</v>
      </c>
      <c r="E28651" t="s">
        <v>24478</v>
      </c>
      <c r="F28651" t="s">
        <v>24528</v>
      </c>
      <c r="G28651" t="s">
        <v>17</v>
      </c>
      <c r="H28651" t="s">
        <v>24529</v>
      </c>
      <c r="I28651" t="s">
        <v>26</v>
      </c>
      <c r="M28651">
        <v>7875</v>
      </c>
      <c r="N28651">
        <v>513</v>
      </c>
      <c r="O28651">
        <v>532</v>
      </c>
    </row>
    <row r="28652" spans="1:15" x14ac:dyDescent="0.3">
      <c r="E28652" t="s">
        <v>24478</v>
      </c>
      <c r="F28652" t="s">
        <v>24489</v>
      </c>
      <c r="G28652" t="s">
        <v>17</v>
      </c>
      <c r="H28652" t="s">
        <v>24490</v>
      </c>
      <c r="I28652" t="s">
        <v>19</v>
      </c>
      <c r="M28652">
        <v>7875</v>
      </c>
      <c r="N28652">
        <v>517</v>
      </c>
      <c r="O28652">
        <v>532</v>
      </c>
    </row>
    <row r="28653" spans="1:15" x14ac:dyDescent="0.3">
      <c r="A28653" t="s">
        <v>14</v>
      </c>
      <c r="B28653">
        <v>1</v>
      </c>
      <c r="C28653">
        <v>1</v>
      </c>
      <c r="D28653">
        <v>1</v>
      </c>
      <c r="E28653" t="s">
        <v>24478</v>
      </c>
      <c r="F28653" t="s">
        <v>24491</v>
      </c>
      <c r="G28653" t="s">
        <v>14</v>
      </c>
      <c r="H28653" t="s">
        <v>24492</v>
      </c>
      <c r="I28653" t="s">
        <v>22</v>
      </c>
      <c r="M28653">
        <v>7875</v>
      </c>
      <c r="N28653">
        <v>545</v>
      </c>
      <c r="O28653">
        <v>551</v>
      </c>
    </row>
    <row r="28654" spans="1:15" x14ac:dyDescent="0.3">
      <c r="A28654" t="s">
        <v>14</v>
      </c>
      <c r="B28654">
        <v>1</v>
      </c>
      <c r="C28654">
        <v>1</v>
      </c>
      <c r="D28654">
        <v>1</v>
      </c>
      <c r="E28654" t="s">
        <v>24478</v>
      </c>
      <c r="F28654" t="s">
        <v>9181</v>
      </c>
      <c r="G28654" t="s">
        <v>14</v>
      </c>
      <c r="H28654" t="s">
        <v>24530</v>
      </c>
      <c r="I28654" t="s">
        <v>22</v>
      </c>
      <c r="M28654">
        <v>7875</v>
      </c>
      <c r="N28654">
        <v>588</v>
      </c>
      <c r="O28654">
        <v>599</v>
      </c>
    </row>
    <row r="28655" spans="1:15" x14ac:dyDescent="0.3">
      <c r="E28655" t="s">
        <v>24478</v>
      </c>
      <c r="F28655" t="s">
        <v>18315</v>
      </c>
      <c r="G28655" t="s">
        <v>17</v>
      </c>
      <c r="H28655" t="s">
        <v>24532</v>
      </c>
      <c r="I28655" t="s">
        <v>26</v>
      </c>
      <c r="M28655">
        <v>7875</v>
      </c>
      <c r="N28655">
        <v>602</v>
      </c>
      <c r="O28655">
        <v>604</v>
      </c>
    </row>
    <row r="28656" spans="1:15" x14ac:dyDescent="0.3">
      <c r="E28656" t="s">
        <v>24478</v>
      </c>
      <c r="F28656" t="s">
        <v>24523</v>
      </c>
      <c r="G28656" t="s">
        <v>17</v>
      </c>
      <c r="H28656" t="s">
        <v>24524</v>
      </c>
      <c r="I28656" t="s">
        <v>26</v>
      </c>
      <c r="M28656">
        <v>7875</v>
      </c>
      <c r="N28656">
        <v>612</v>
      </c>
      <c r="O28656">
        <v>619</v>
      </c>
    </row>
    <row r="28657" spans="1:15" x14ac:dyDescent="0.3">
      <c r="A28657" t="s">
        <v>237</v>
      </c>
      <c r="B28657">
        <v>0</v>
      </c>
      <c r="C28657">
        <v>0</v>
      </c>
      <c r="D28657">
        <v>0</v>
      </c>
      <c r="E28657" t="s">
        <v>24478</v>
      </c>
      <c r="F28657" t="s">
        <v>24507</v>
      </c>
      <c r="G28657" t="s">
        <v>17</v>
      </c>
      <c r="H28657" t="s">
        <v>24508</v>
      </c>
      <c r="I28657" t="s">
        <v>26</v>
      </c>
      <c r="M28657">
        <v>7875</v>
      </c>
      <c r="N28657">
        <v>621</v>
      </c>
      <c r="O28657">
        <v>628</v>
      </c>
    </row>
    <row r="28658" spans="1:15" x14ac:dyDescent="0.3">
      <c r="A28658" t="s">
        <v>237</v>
      </c>
      <c r="B28658">
        <v>0</v>
      </c>
      <c r="C28658">
        <v>0</v>
      </c>
      <c r="D28658">
        <v>0</v>
      </c>
      <c r="E28658" t="s">
        <v>24478</v>
      </c>
      <c r="F28658" t="s">
        <v>24521</v>
      </c>
      <c r="G28658" t="s">
        <v>23</v>
      </c>
      <c r="H28658" t="s">
        <v>24522</v>
      </c>
      <c r="I28658" t="s">
        <v>26</v>
      </c>
      <c r="M28658">
        <v>7875</v>
      </c>
      <c r="N28658">
        <v>632</v>
      </c>
      <c r="O28658">
        <v>639</v>
      </c>
    </row>
    <row r="28659" spans="1:15" x14ac:dyDescent="0.3">
      <c r="A28659" t="s">
        <v>14</v>
      </c>
      <c r="B28659">
        <v>1</v>
      </c>
      <c r="C28659">
        <v>1</v>
      </c>
      <c r="D28659">
        <v>1</v>
      </c>
      <c r="E28659" t="s">
        <v>24533</v>
      </c>
      <c r="F28659" t="s">
        <v>24551</v>
      </c>
      <c r="G28659" t="s">
        <v>14</v>
      </c>
      <c r="H28659" t="s">
        <v>24552</v>
      </c>
      <c r="I28659" t="s">
        <v>22</v>
      </c>
      <c r="M28659">
        <v>7876</v>
      </c>
      <c r="N28659">
        <v>0</v>
      </c>
      <c r="O28659">
        <v>16</v>
      </c>
    </row>
    <row r="28660" spans="1:15" x14ac:dyDescent="0.3">
      <c r="A28660" t="s">
        <v>237</v>
      </c>
      <c r="B28660">
        <v>0</v>
      </c>
      <c r="C28660">
        <v>0</v>
      </c>
      <c r="D28660">
        <v>0</v>
      </c>
      <c r="E28660" t="s">
        <v>24533</v>
      </c>
      <c r="F28660" t="s">
        <v>18221</v>
      </c>
      <c r="G28660" t="s">
        <v>23</v>
      </c>
      <c r="H28660" t="s">
        <v>24547</v>
      </c>
      <c r="I28660" t="s">
        <v>26</v>
      </c>
      <c r="M28660">
        <v>7876</v>
      </c>
      <c r="N28660">
        <v>38</v>
      </c>
      <c r="O28660">
        <v>44</v>
      </c>
    </row>
    <row r="28661" spans="1:15" x14ac:dyDescent="0.3">
      <c r="E28661" t="s">
        <v>24533</v>
      </c>
      <c r="F28661" t="s">
        <v>24548</v>
      </c>
      <c r="G28661" t="s">
        <v>17</v>
      </c>
      <c r="H28661" t="s">
        <v>24549</v>
      </c>
      <c r="I28661" t="s">
        <v>19</v>
      </c>
      <c r="M28661">
        <v>7876</v>
      </c>
      <c r="N28661">
        <v>38</v>
      </c>
      <c r="O28661">
        <v>60</v>
      </c>
    </row>
    <row r="28662" spans="1:15" x14ac:dyDescent="0.3">
      <c r="A28662" t="s">
        <v>14</v>
      </c>
      <c r="B28662">
        <v>1</v>
      </c>
      <c r="C28662">
        <v>1</v>
      </c>
      <c r="D28662">
        <v>1</v>
      </c>
      <c r="E28662" t="s">
        <v>24533</v>
      </c>
      <c r="F28662" t="s">
        <v>3854</v>
      </c>
      <c r="G28662" t="s">
        <v>14</v>
      </c>
      <c r="H28662" t="s">
        <v>24534</v>
      </c>
      <c r="I28662" t="s">
        <v>35</v>
      </c>
      <c r="J28662" t="s">
        <v>32</v>
      </c>
      <c r="M28662">
        <v>7876</v>
      </c>
      <c r="N28662">
        <v>64</v>
      </c>
      <c r="O28662">
        <v>70</v>
      </c>
    </row>
    <row r="28663" spans="1:15" x14ac:dyDescent="0.3">
      <c r="E28663" t="s">
        <v>24533</v>
      </c>
      <c r="F28663" t="s">
        <v>24555</v>
      </c>
      <c r="G28663" t="s">
        <v>17</v>
      </c>
      <c r="H28663" t="s">
        <v>24556</v>
      </c>
      <c r="I28663" t="s">
        <v>19</v>
      </c>
      <c r="M28663">
        <v>7876</v>
      </c>
      <c r="N28663">
        <v>72</v>
      </c>
      <c r="O28663">
        <v>79</v>
      </c>
    </row>
    <row r="28664" spans="1:15" x14ac:dyDescent="0.3">
      <c r="A28664" t="s">
        <v>237</v>
      </c>
      <c r="B28664">
        <v>0</v>
      </c>
      <c r="C28664">
        <v>0</v>
      </c>
      <c r="D28664">
        <v>0</v>
      </c>
      <c r="E28664" t="s">
        <v>24533</v>
      </c>
      <c r="F28664" t="s">
        <v>24557</v>
      </c>
      <c r="G28664" t="s">
        <v>23</v>
      </c>
      <c r="H28664" t="s">
        <v>24558</v>
      </c>
      <c r="I28664" t="s">
        <v>26</v>
      </c>
      <c r="M28664">
        <v>7876</v>
      </c>
      <c r="N28664">
        <v>72</v>
      </c>
      <c r="O28664">
        <v>74</v>
      </c>
    </row>
    <row r="28665" spans="1:15" x14ac:dyDescent="0.3">
      <c r="A28665" t="s">
        <v>237</v>
      </c>
      <c r="B28665">
        <v>0</v>
      </c>
      <c r="C28665">
        <v>0</v>
      </c>
      <c r="D28665">
        <v>0</v>
      </c>
      <c r="E28665" t="s">
        <v>24533</v>
      </c>
      <c r="F28665" t="s">
        <v>24544</v>
      </c>
      <c r="G28665" t="s">
        <v>17</v>
      </c>
      <c r="H28665" t="s">
        <v>24545</v>
      </c>
      <c r="I28665" t="s">
        <v>22</v>
      </c>
      <c r="M28665">
        <v>7876</v>
      </c>
      <c r="N28665">
        <v>84</v>
      </c>
      <c r="O28665">
        <v>101</v>
      </c>
    </row>
    <row r="28666" spans="1:15" x14ac:dyDescent="0.3">
      <c r="A28666" t="s">
        <v>237</v>
      </c>
      <c r="B28666">
        <v>0</v>
      </c>
      <c r="C28666">
        <v>0</v>
      </c>
      <c r="D28666">
        <v>0</v>
      </c>
      <c r="E28666" t="s">
        <v>24533</v>
      </c>
      <c r="F28666" t="s">
        <v>18315</v>
      </c>
      <c r="G28666" t="s">
        <v>17</v>
      </c>
      <c r="H28666" t="s">
        <v>24546</v>
      </c>
      <c r="I28666" t="s">
        <v>26</v>
      </c>
      <c r="M28666">
        <v>7876</v>
      </c>
      <c r="N28666">
        <v>103</v>
      </c>
      <c r="O28666">
        <v>105</v>
      </c>
    </row>
    <row r="28667" spans="1:15" x14ac:dyDescent="0.3">
      <c r="A28667" t="s">
        <v>14</v>
      </c>
      <c r="B28667">
        <v>1</v>
      </c>
      <c r="C28667">
        <v>1</v>
      </c>
      <c r="D28667">
        <v>1</v>
      </c>
      <c r="E28667" t="s">
        <v>24533</v>
      </c>
      <c r="F28667" t="s">
        <v>24559</v>
      </c>
      <c r="G28667" t="s">
        <v>14</v>
      </c>
      <c r="H28667" t="s">
        <v>24560</v>
      </c>
      <c r="I28667" t="s">
        <v>35</v>
      </c>
      <c r="J28667" t="s">
        <v>46</v>
      </c>
      <c r="K28667" t="s">
        <v>47</v>
      </c>
      <c r="L28667" t="s">
        <v>43</v>
      </c>
      <c r="M28667">
        <v>7876</v>
      </c>
      <c r="N28667">
        <v>114</v>
      </c>
      <c r="O28667">
        <v>128</v>
      </c>
    </row>
    <row r="28668" spans="1:15" x14ac:dyDescent="0.3">
      <c r="A28668" t="s">
        <v>14</v>
      </c>
      <c r="B28668">
        <v>1</v>
      </c>
      <c r="C28668">
        <v>1</v>
      </c>
      <c r="D28668">
        <v>1</v>
      </c>
      <c r="E28668" t="s">
        <v>24533</v>
      </c>
      <c r="F28668" t="s">
        <v>18412</v>
      </c>
      <c r="G28668" t="s">
        <v>14</v>
      </c>
      <c r="H28668" t="s">
        <v>24543</v>
      </c>
      <c r="I28668" t="s">
        <v>35</v>
      </c>
      <c r="J28668" t="s">
        <v>32</v>
      </c>
      <c r="M28668">
        <v>7876</v>
      </c>
      <c r="N28668">
        <v>149</v>
      </c>
      <c r="O28668">
        <v>155</v>
      </c>
    </row>
    <row r="28669" spans="1:15" x14ac:dyDescent="0.3">
      <c r="A28669" t="s">
        <v>237</v>
      </c>
      <c r="B28669">
        <v>0</v>
      </c>
      <c r="C28669">
        <v>0</v>
      </c>
      <c r="D28669">
        <v>0</v>
      </c>
      <c r="E28669" t="s">
        <v>24533</v>
      </c>
      <c r="F28669" t="s">
        <v>24553</v>
      </c>
      <c r="G28669" t="s">
        <v>14</v>
      </c>
      <c r="H28669" t="s">
        <v>24554</v>
      </c>
      <c r="I28669" t="s">
        <v>52</v>
      </c>
      <c r="J28669" t="s">
        <v>43</v>
      </c>
      <c r="M28669">
        <v>7876</v>
      </c>
      <c r="N28669">
        <v>183</v>
      </c>
      <c r="O28669">
        <v>190</v>
      </c>
    </row>
    <row r="28670" spans="1:15" x14ac:dyDescent="0.3">
      <c r="A28670" t="s">
        <v>237</v>
      </c>
      <c r="B28670">
        <v>0</v>
      </c>
      <c r="C28670">
        <v>0</v>
      </c>
      <c r="D28670">
        <v>0</v>
      </c>
      <c r="E28670" t="s">
        <v>24533</v>
      </c>
      <c r="F28670" t="s">
        <v>24563</v>
      </c>
      <c r="G28670" t="s">
        <v>17</v>
      </c>
      <c r="H28670" t="s">
        <v>24564</v>
      </c>
      <c r="I28670" t="s">
        <v>22</v>
      </c>
      <c r="M28670">
        <v>7876</v>
      </c>
      <c r="N28670">
        <v>183</v>
      </c>
      <c r="O28670">
        <v>195</v>
      </c>
    </row>
    <row r="28671" spans="1:15" x14ac:dyDescent="0.3">
      <c r="A28671" t="s">
        <v>237</v>
      </c>
      <c r="B28671">
        <v>0</v>
      </c>
      <c r="C28671">
        <v>0</v>
      </c>
      <c r="D28671">
        <v>0</v>
      </c>
      <c r="E28671" t="s">
        <v>24533</v>
      </c>
      <c r="F28671" t="s">
        <v>18315</v>
      </c>
      <c r="G28671" t="s">
        <v>17</v>
      </c>
      <c r="H28671" t="s">
        <v>24550</v>
      </c>
      <c r="I28671" t="s">
        <v>26</v>
      </c>
      <c r="M28671">
        <v>7876</v>
      </c>
      <c r="N28671">
        <v>197</v>
      </c>
      <c r="O28671">
        <v>199</v>
      </c>
    </row>
    <row r="28672" spans="1:15" x14ac:dyDescent="0.3">
      <c r="A28672" t="s">
        <v>14</v>
      </c>
      <c r="B28672">
        <v>1</v>
      </c>
      <c r="C28672">
        <v>1</v>
      </c>
      <c r="D28672">
        <v>1</v>
      </c>
      <c r="E28672" t="s">
        <v>24533</v>
      </c>
      <c r="F28672" t="s">
        <v>24541</v>
      </c>
      <c r="G28672" t="s">
        <v>14</v>
      </c>
      <c r="H28672" t="s">
        <v>24542</v>
      </c>
      <c r="I28672" t="s">
        <v>31</v>
      </c>
      <c r="J28672" t="s">
        <v>597</v>
      </c>
      <c r="M28672">
        <v>7876</v>
      </c>
      <c r="N28672">
        <v>300</v>
      </c>
      <c r="O28672">
        <v>311</v>
      </c>
    </row>
    <row r="28673" spans="1:15" x14ac:dyDescent="0.3">
      <c r="E28673" t="s">
        <v>24533</v>
      </c>
      <c r="F28673" t="s">
        <v>24541</v>
      </c>
      <c r="G28673" t="s">
        <v>23</v>
      </c>
      <c r="H28673" t="s">
        <v>24542</v>
      </c>
      <c r="I28673" t="s">
        <v>26</v>
      </c>
      <c r="M28673">
        <v>7876</v>
      </c>
      <c r="N28673">
        <v>300</v>
      </c>
      <c r="O28673">
        <v>311</v>
      </c>
    </row>
    <row r="28674" spans="1:15" x14ac:dyDescent="0.3">
      <c r="A28674" t="s">
        <v>14</v>
      </c>
      <c r="B28674">
        <v>1</v>
      </c>
      <c r="C28674">
        <v>1</v>
      </c>
      <c r="D28674">
        <v>1</v>
      </c>
      <c r="E28674" t="s">
        <v>24533</v>
      </c>
      <c r="F28674" t="s">
        <v>24538</v>
      </c>
      <c r="G28674" t="s">
        <v>14</v>
      </c>
      <c r="H28674" t="s">
        <v>24539</v>
      </c>
      <c r="I28674" t="s">
        <v>31</v>
      </c>
      <c r="J28674" t="s">
        <v>32</v>
      </c>
      <c r="M28674">
        <v>7876</v>
      </c>
      <c r="N28674">
        <v>313</v>
      </c>
      <c r="O28674">
        <v>321</v>
      </c>
    </row>
    <row r="28675" spans="1:15" x14ac:dyDescent="0.3">
      <c r="A28675" t="s">
        <v>14</v>
      </c>
      <c r="B28675">
        <v>0</v>
      </c>
      <c r="C28675">
        <v>1</v>
      </c>
      <c r="D28675" t="s">
        <v>14</v>
      </c>
      <c r="E28675" t="s">
        <v>24533</v>
      </c>
      <c r="F28675" t="s">
        <v>24538</v>
      </c>
      <c r="G28675" t="s">
        <v>23</v>
      </c>
      <c r="H28675" t="s">
        <v>24539</v>
      </c>
      <c r="I28675" t="s">
        <v>26</v>
      </c>
      <c r="M28675">
        <v>7876</v>
      </c>
      <c r="N28675">
        <v>313</v>
      </c>
      <c r="O28675">
        <v>321</v>
      </c>
    </row>
    <row r="28676" spans="1:15" x14ac:dyDescent="0.3">
      <c r="A28676" t="s">
        <v>237</v>
      </c>
      <c r="B28676">
        <v>0</v>
      </c>
      <c r="C28676">
        <v>0</v>
      </c>
      <c r="D28676">
        <v>0</v>
      </c>
      <c r="E28676" t="s">
        <v>24533</v>
      </c>
      <c r="F28676" t="s">
        <v>1704</v>
      </c>
      <c r="G28676" t="s">
        <v>17</v>
      </c>
      <c r="H28676" t="s">
        <v>24537</v>
      </c>
      <c r="I28676" t="s">
        <v>26</v>
      </c>
      <c r="M28676">
        <v>7876</v>
      </c>
      <c r="N28676">
        <v>353</v>
      </c>
      <c r="O28676">
        <v>355</v>
      </c>
    </row>
    <row r="28677" spans="1:15" x14ac:dyDescent="0.3">
      <c r="E28677" t="s">
        <v>24533</v>
      </c>
      <c r="F28677" t="s">
        <v>24535</v>
      </c>
      <c r="G28677" t="s">
        <v>14</v>
      </c>
      <c r="H28677" t="s">
        <v>24536</v>
      </c>
      <c r="I28677" t="s">
        <v>26</v>
      </c>
      <c r="M28677">
        <v>7876</v>
      </c>
      <c r="N28677">
        <v>361</v>
      </c>
      <c r="O28677">
        <v>366</v>
      </c>
    </row>
    <row r="28678" spans="1:15" x14ac:dyDescent="0.3">
      <c r="E28678" t="s">
        <v>24533</v>
      </c>
      <c r="F28678" t="s">
        <v>24535</v>
      </c>
      <c r="G28678" t="s">
        <v>51</v>
      </c>
      <c r="H28678" t="s">
        <v>24536</v>
      </c>
      <c r="I28678" t="s">
        <v>19</v>
      </c>
      <c r="M28678">
        <v>7876</v>
      </c>
      <c r="N28678">
        <v>361</v>
      </c>
      <c r="O28678">
        <v>366</v>
      </c>
    </row>
    <row r="28679" spans="1:15" x14ac:dyDescent="0.3">
      <c r="A28679" t="s">
        <v>14</v>
      </c>
      <c r="B28679">
        <v>1</v>
      </c>
      <c r="C28679">
        <v>1</v>
      </c>
      <c r="D28679">
        <v>1</v>
      </c>
      <c r="E28679" t="s">
        <v>24533</v>
      </c>
      <c r="F28679" t="s">
        <v>24538</v>
      </c>
      <c r="G28679" t="s">
        <v>14</v>
      </c>
      <c r="H28679" t="s">
        <v>24540</v>
      </c>
      <c r="I28679" t="s">
        <v>31</v>
      </c>
      <c r="J28679" t="s">
        <v>32</v>
      </c>
      <c r="M28679">
        <v>7876</v>
      </c>
      <c r="N28679">
        <v>437</v>
      </c>
      <c r="O28679">
        <v>445</v>
      </c>
    </row>
    <row r="28680" spans="1:15" x14ac:dyDescent="0.3">
      <c r="A28680" t="s">
        <v>14</v>
      </c>
      <c r="B28680">
        <v>0</v>
      </c>
      <c r="C28680">
        <v>1</v>
      </c>
      <c r="D28680" t="s">
        <v>14</v>
      </c>
      <c r="E28680" t="s">
        <v>24533</v>
      </c>
      <c r="F28680" t="s">
        <v>24538</v>
      </c>
      <c r="G28680" t="s">
        <v>23</v>
      </c>
      <c r="H28680" t="s">
        <v>24540</v>
      </c>
      <c r="I28680" t="s">
        <v>26</v>
      </c>
      <c r="M28680">
        <v>7876</v>
      </c>
      <c r="N28680">
        <v>437</v>
      </c>
      <c r="O28680">
        <v>445</v>
      </c>
    </row>
    <row r="28681" spans="1:15" x14ac:dyDescent="0.3">
      <c r="A28681" t="s">
        <v>237</v>
      </c>
      <c r="B28681">
        <v>0</v>
      </c>
      <c r="E28681" t="s">
        <v>24533</v>
      </c>
      <c r="F28681" t="s">
        <v>24561</v>
      </c>
      <c r="G28681" t="s">
        <v>17</v>
      </c>
      <c r="H28681" t="s">
        <v>24562</v>
      </c>
      <c r="I28681" t="s">
        <v>22</v>
      </c>
      <c r="M28681">
        <v>7876</v>
      </c>
      <c r="N28681">
        <v>506</v>
      </c>
      <c r="O28681">
        <v>516</v>
      </c>
    </row>
    <row r="28682" spans="1:15" x14ac:dyDescent="0.3">
      <c r="A28682" t="s">
        <v>14</v>
      </c>
      <c r="B28682">
        <v>1</v>
      </c>
      <c r="C28682">
        <v>1</v>
      </c>
      <c r="D28682">
        <v>1</v>
      </c>
      <c r="E28682" t="s">
        <v>24565</v>
      </c>
      <c r="F28682" t="s">
        <v>24581</v>
      </c>
      <c r="G28682" t="s">
        <v>14</v>
      </c>
      <c r="H28682" t="s">
        <v>24582</v>
      </c>
      <c r="I28682" t="s">
        <v>35</v>
      </c>
      <c r="J28682" t="s">
        <v>46</v>
      </c>
      <c r="K28682" t="s">
        <v>47</v>
      </c>
      <c r="L28682" t="s">
        <v>43</v>
      </c>
      <c r="M28682">
        <v>7878</v>
      </c>
      <c r="N28682">
        <v>0</v>
      </c>
      <c r="O28682">
        <v>13</v>
      </c>
    </row>
    <row r="28683" spans="1:15" x14ac:dyDescent="0.3">
      <c r="E28683" t="s">
        <v>24565</v>
      </c>
      <c r="F28683" t="s">
        <v>24573</v>
      </c>
      <c r="G28683" t="s">
        <v>23</v>
      </c>
      <c r="H28683" t="s">
        <v>24574</v>
      </c>
      <c r="I28683" t="s">
        <v>26</v>
      </c>
      <c r="M28683">
        <v>7878</v>
      </c>
      <c r="N28683">
        <v>23</v>
      </c>
      <c r="O28683">
        <v>42</v>
      </c>
    </row>
    <row r="28684" spans="1:15" x14ac:dyDescent="0.3">
      <c r="E28684" t="s">
        <v>24565</v>
      </c>
      <c r="F28684" t="s">
        <v>24573</v>
      </c>
      <c r="G28684" t="s">
        <v>51</v>
      </c>
      <c r="H28684" t="s">
        <v>24574</v>
      </c>
      <c r="I28684" t="s">
        <v>19</v>
      </c>
      <c r="M28684">
        <v>7878</v>
      </c>
      <c r="N28684">
        <v>23</v>
      </c>
      <c r="O28684">
        <v>42</v>
      </c>
    </row>
    <row r="28685" spans="1:15" x14ac:dyDescent="0.3">
      <c r="E28685" t="s">
        <v>24565</v>
      </c>
      <c r="F28685" t="s">
        <v>24568</v>
      </c>
      <c r="G28685" t="s">
        <v>51</v>
      </c>
      <c r="H28685" t="s">
        <v>24569</v>
      </c>
      <c r="I28685" t="s">
        <v>19</v>
      </c>
      <c r="M28685">
        <v>7878</v>
      </c>
      <c r="N28685">
        <v>49</v>
      </c>
      <c r="O28685">
        <v>84</v>
      </c>
    </row>
    <row r="28686" spans="1:15" x14ac:dyDescent="0.3">
      <c r="E28686" t="s">
        <v>24565</v>
      </c>
      <c r="F28686" t="s">
        <v>24570</v>
      </c>
      <c r="G28686" t="s">
        <v>23</v>
      </c>
      <c r="H28686" t="s">
        <v>24571</v>
      </c>
      <c r="I28686" t="s">
        <v>26</v>
      </c>
      <c r="M28686">
        <v>7878</v>
      </c>
      <c r="N28686">
        <v>49</v>
      </c>
      <c r="O28686">
        <v>53</v>
      </c>
    </row>
    <row r="28687" spans="1:15" x14ac:dyDescent="0.3">
      <c r="A28687" t="s">
        <v>237</v>
      </c>
      <c r="B28687">
        <v>0</v>
      </c>
      <c r="C28687">
        <v>0</v>
      </c>
      <c r="D28687">
        <v>0</v>
      </c>
      <c r="E28687" t="s">
        <v>24565</v>
      </c>
      <c r="F28687" t="s">
        <v>24566</v>
      </c>
      <c r="G28687" t="s">
        <v>14</v>
      </c>
      <c r="H28687" t="s">
        <v>24567</v>
      </c>
      <c r="I28687" t="s">
        <v>52</v>
      </c>
      <c r="J28687" t="s">
        <v>46</v>
      </c>
      <c r="K28687" t="s">
        <v>475</v>
      </c>
      <c r="M28687">
        <v>7878</v>
      </c>
      <c r="N28687">
        <v>54</v>
      </c>
      <c r="O28687">
        <v>74</v>
      </c>
    </row>
    <row r="28688" spans="1:15" x14ac:dyDescent="0.3">
      <c r="E28688" t="s">
        <v>24565</v>
      </c>
      <c r="F28688" t="s">
        <v>24579</v>
      </c>
      <c r="G28688" t="s">
        <v>14</v>
      </c>
      <c r="H28688" t="s">
        <v>24580</v>
      </c>
      <c r="I28688" t="s">
        <v>26</v>
      </c>
      <c r="M28688">
        <v>7878</v>
      </c>
      <c r="N28688">
        <v>54</v>
      </c>
      <c r="O28688">
        <v>100</v>
      </c>
    </row>
    <row r="28689" spans="1:15" x14ac:dyDescent="0.3">
      <c r="A28689" t="s">
        <v>14</v>
      </c>
      <c r="B28689">
        <v>1</v>
      </c>
      <c r="C28689">
        <v>1</v>
      </c>
      <c r="D28689">
        <v>1</v>
      </c>
      <c r="E28689" t="s">
        <v>24565</v>
      </c>
      <c r="F28689" t="s">
        <v>24587</v>
      </c>
      <c r="G28689" t="s">
        <v>14</v>
      </c>
      <c r="H28689" t="s">
        <v>24588</v>
      </c>
      <c r="I28689" t="s">
        <v>41</v>
      </c>
      <c r="J28689" t="s">
        <v>46</v>
      </c>
      <c r="K28689" t="s">
        <v>47</v>
      </c>
      <c r="L28689" t="s">
        <v>43</v>
      </c>
      <c r="M28689">
        <v>7878</v>
      </c>
      <c r="N28689">
        <v>88</v>
      </c>
      <c r="O28689">
        <v>100</v>
      </c>
    </row>
    <row r="28690" spans="1:15" x14ac:dyDescent="0.3">
      <c r="E28690" t="s">
        <v>24565</v>
      </c>
      <c r="F28690" t="s">
        <v>24589</v>
      </c>
      <c r="G28690" t="s">
        <v>17</v>
      </c>
      <c r="H28690" t="s">
        <v>24590</v>
      </c>
      <c r="I28690" t="s">
        <v>26</v>
      </c>
      <c r="M28690">
        <v>7878</v>
      </c>
      <c r="N28690">
        <v>128</v>
      </c>
      <c r="O28690">
        <v>150</v>
      </c>
    </row>
    <row r="28691" spans="1:15" x14ac:dyDescent="0.3">
      <c r="E28691" t="s">
        <v>24565</v>
      </c>
      <c r="F28691" t="s">
        <v>24591</v>
      </c>
      <c r="G28691" t="s">
        <v>17</v>
      </c>
      <c r="H28691" t="s">
        <v>24592</v>
      </c>
      <c r="I28691" t="s">
        <v>19</v>
      </c>
      <c r="M28691">
        <v>7878</v>
      </c>
      <c r="N28691">
        <v>128</v>
      </c>
      <c r="O28691">
        <v>139</v>
      </c>
    </row>
    <row r="28692" spans="1:15" x14ac:dyDescent="0.3">
      <c r="E28692" t="s">
        <v>24565</v>
      </c>
      <c r="F28692" t="s">
        <v>24300</v>
      </c>
      <c r="G28692" t="s">
        <v>14</v>
      </c>
      <c r="H28692" t="s">
        <v>24572</v>
      </c>
      <c r="I28692" t="s">
        <v>19</v>
      </c>
      <c r="M28692">
        <v>7878</v>
      </c>
      <c r="N28692">
        <v>143</v>
      </c>
      <c r="O28692">
        <v>150</v>
      </c>
    </row>
    <row r="28693" spans="1:15" x14ac:dyDescent="0.3">
      <c r="A28693" t="s">
        <v>14</v>
      </c>
      <c r="B28693">
        <v>1</v>
      </c>
      <c r="C28693">
        <v>1</v>
      </c>
      <c r="D28693">
        <v>1</v>
      </c>
      <c r="E28693" t="s">
        <v>24565</v>
      </c>
      <c r="F28693" t="s">
        <v>24585</v>
      </c>
      <c r="G28693" t="s">
        <v>14</v>
      </c>
      <c r="H28693" t="s">
        <v>24586</v>
      </c>
      <c r="I28693" t="s">
        <v>35</v>
      </c>
      <c r="J28693" t="s">
        <v>46</v>
      </c>
      <c r="K28693" t="s">
        <v>47</v>
      </c>
      <c r="L28693" t="s">
        <v>43</v>
      </c>
      <c r="M28693">
        <v>7878</v>
      </c>
      <c r="N28693">
        <v>157</v>
      </c>
      <c r="O28693">
        <v>176</v>
      </c>
    </row>
    <row r="28694" spans="1:15" x14ac:dyDescent="0.3">
      <c r="A28694" t="s">
        <v>14</v>
      </c>
      <c r="B28694">
        <v>1</v>
      </c>
      <c r="C28694">
        <v>1</v>
      </c>
      <c r="D28694">
        <v>1</v>
      </c>
      <c r="E28694" t="s">
        <v>24565</v>
      </c>
      <c r="F28694" t="s">
        <v>24577</v>
      </c>
      <c r="G28694" t="s">
        <v>14</v>
      </c>
      <c r="H28694" t="s">
        <v>24578</v>
      </c>
      <c r="I28694" t="s">
        <v>35</v>
      </c>
      <c r="J28694" t="s">
        <v>46</v>
      </c>
      <c r="K28694" t="s">
        <v>47</v>
      </c>
      <c r="L28694" t="s">
        <v>43</v>
      </c>
      <c r="M28694">
        <v>7878</v>
      </c>
      <c r="N28694">
        <v>188</v>
      </c>
      <c r="O28694">
        <v>205</v>
      </c>
    </row>
    <row r="28695" spans="1:15" x14ac:dyDescent="0.3">
      <c r="A28695" t="s">
        <v>14</v>
      </c>
      <c r="B28695">
        <v>1</v>
      </c>
      <c r="C28695">
        <v>1</v>
      </c>
      <c r="D28695">
        <v>1</v>
      </c>
      <c r="E28695" t="s">
        <v>24565</v>
      </c>
      <c r="F28695" t="s">
        <v>24583</v>
      </c>
      <c r="G28695" t="s">
        <v>14</v>
      </c>
      <c r="H28695" t="s">
        <v>24584</v>
      </c>
      <c r="I28695" t="s">
        <v>22</v>
      </c>
      <c r="M28695">
        <v>7878</v>
      </c>
      <c r="N28695">
        <v>217</v>
      </c>
      <c r="O28695">
        <v>239</v>
      </c>
    </row>
    <row r="28696" spans="1:15" x14ac:dyDescent="0.3">
      <c r="E28696" t="s">
        <v>24565</v>
      </c>
      <c r="F28696" t="s">
        <v>24575</v>
      </c>
      <c r="G28696" t="s">
        <v>14</v>
      </c>
      <c r="H28696" t="s">
        <v>24576</v>
      </c>
      <c r="I28696" t="s">
        <v>52</v>
      </c>
      <c r="J28696" t="s">
        <v>32</v>
      </c>
      <c r="M28696">
        <v>7878</v>
      </c>
      <c r="N28696">
        <v>223</v>
      </c>
      <c r="O28696">
        <v>229</v>
      </c>
    </row>
    <row r="28697" spans="1:15" x14ac:dyDescent="0.3">
      <c r="A28697" t="s">
        <v>14</v>
      </c>
      <c r="B28697">
        <v>1</v>
      </c>
      <c r="C28697">
        <v>1</v>
      </c>
      <c r="D28697">
        <v>1</v>
      </c>
      <c r="E28697" t="s">
        <v>24593</v>
      </c>
      <c r="F28697" t="s">
        <v>18345</v>
      </c>
      <c r="G28697" t="s">
        <v>14</v>
      </c>
      <c r="H28697" t="s">
        <v>24614</v>
      </c>
      <c r="I28697" t="s">
        <v>35</v>
      </c>
      <c r="J28697" t="s">
        <v>46</v>
      </c>
      <c r="K28697" t="s">
        <v>47</v>
      </c>
      <c r="L28697" t="s">
        <v>43</v>
      </c>
      <c r="M28697">
        <v>7879</v>
      </c>
      <c r="N28697">
        <v>48</v>
      </c>
      <c r="O28697">
        <v>60</v>
      </c>
    </row>
    <row r="28698" spans="1:15" x14ac:dyDescent="0.3">
      <c r="E28698" t="s">
        <v>24593</v>
      </c>
      <c r="F28698" t="s">
        <v>24598</v>
      </c>
      <c r="G28698" t="s">
        <v>14</v>
      </c>
      <c r="H28698" t="s">
        <v>24599</v>
      </c>
      <c r="I28698" t="s">
        <v>19</v>
      </c>
      <c r="M28698">
        <v>7879</v>
      </c>
      <c r="N28698">
        <v>149</v>
      </c>
      <c r="O28698">
        <v>154</v>
      </c>
    </row>
    <row r="28699" spans="1:15" x14ac:dyDescent="0.3">
      <c r="A28699" t="s">
        <v>14</v>
      </c>
      <c r="B28699">
        <v>0</v>
      </c>
      <c r="C28699">
        <v>1</v>
      </c>
      <c r="D28699" t="s">
        <v>14</v>
      </c>
      <c r="E28699" t="s">
        <v>24593</v>
      </c>
      <c r="F28699" t="s">
        <v>24598</v>
      </c>
      <c r="G28699" t="s">
        <v>23</v>
      </c>
      <c r="H28699" t="s">
        <v>24599</v>
      </c>
      <c r="I28699" t="s">
        <v>26</v>
      </c>
      <c r="M28699">
        <v>7879</v>
      </c>
      <c r="N28699">
        <v>149</v>
      </c>
      <c r="O28699">
        <v>154</v>
      </c>
    </row>
    <row r="28700" spans="1:15" x14ac:dyDescent="0.3">
      <c r="A28700" t="s">
        <v>14</v>
      </c>
      <c r="B28700">
        <v>1</v>
      </c>
      <c r="C28700">
        <v>1</v>
      </c>
      <c r="D28700">
        <v>1</v>
      </c>
      <c r="E28700" t="s">
        <v>24593</v>
      </c>
      <c r="F28700" t="s">
        <v>24602</v>
      </c>
      <c r="G28700" t="s">
        <v>14</v>
      </c>
      <c r="H28700" t="s">
        <v>24603</v>
      </c>
      <c r="I28700" t="s">
        <v>35</v>
      </c>
      <c r="J28700" t="s">
        <v>46</v>
      </c>
      <c r="K28700" t="s">
        <v>47</v>
      </c>
      <c r="L28700" t="s">
        <v>43</v>
      </c>
      <c r="M28700">
        <v>7879</v>
      </c>
      <c r="N28700">
        <v>158</v>
      </c>
      <c r="O28700">
        <v>174</v>
      </c>
    </row>
    <row r="28701" spans="1:15" x14ac:dyDescent="0.3">
      <c r="E28701" t="s">
        <v>24593</v>
      </c>
      <c r="F28701" t="s">
        <v>24596</v>
      </c>
      <c r="G28701" t="s">
        <v>17</v>
      </c>
      <c r="H28701" t="s">
        <v>24597</v>
      </c>
      <c r="I28701" t="s">
        <v>19</v>
      </c>
      <c r="M28701">
        <v>7879</v>
      </c>
      <c r="N28701">
        <v>214</v>
      </c>
      <c r="O28701">
        <v>248</v>
      </c>
    </row>
    <row r="28702" spans="1:15" x14ac:dyDescent="0.3">
      <c r="E28702" t="s">
        <v>24593</v>
      </c>
      <c r="F28702" t="s">
        <v>24615</v>
      </c>
      <c r="G28702" t="s">
        <v>23</v>
      </c>
      <c r="H28702" t="s">
        <v>24616</v>
      </c>
      <c r="I28702" t="s">
        <v>26</v>
      </c>
      <c r="M28702">
        <v>7879</v>
      </c>
      <c r="N28702">
        <v>214</v>
      </c>
      <c r="O28702">
        <v>222</v>
      </c>
    </row>
    <row r="28703" spans="1:15" x14ac:dyDescent="0.3">
      <c r="A28703" t="s">
        <v>14</v>
      </c>
      <c r="B28703">
        <v>1</v>
      </c>
      <c r="C28703">
        <v>1</v>
      </c>
      <c r="D28703">
        <v>1</v>
      </c>
      <c r="E28703" t="s">
        <v>24593</v>
      </c>
      <c r="F28703" t="s">
        <v>24610</v>
      </c>
      <c r="G28703" t="s">
        <v>14</v>
      </c>
      <c r="H28703" t="s">
        <v>24611</v>
      </c>
      <c r="I28703" t="s">
        <v>270</v>
      </c>
      <c r="J28703" t="s">
        <v>32</v>
      </c>
      <c r="M28703">
        <v>7879</v>
      </c>
      <c r="N28703">
        <v>243</v>
      </c>
      <c r="O28703">
        <v>248</v>
      </c>
    </row>
    <row r="28704" spans="1:15" x14ac:dyDescent="0.3">
      <c r="E28704" t="s">
        <v>24593</v>
      </c>
      <c r="F28704" t="s">
        <v>24594</v>
      </c>
      <c r="G28704" t="s">
        <v>17</v>
      </c>
      <c r="H28704" t="s">
        <v>24595</v>
      </c>
      <c r="I28704" t="s">
        <v>22</v>
      </c>
      <c r="M28704">
        <v>7879</v>
      </c>
      <c r="N28704">
        <v>263</v>
      </c>
      <c r="O28704">
        <v>277</v>
      </c>
    </row>
    <row r="28705" spans="1:15" x14ac:dyDescent="0.3">
      <c r="E28705" t="s">
        <v>24593</v>
      </c>
      <c r="F28705" t="s">
        <v>24608</v>
      </c>
      <c r="G28705" t="s">
        <v>23</v>
      </c>
      <c r="H28705" t="s">
        <v>24609</v>
      </c>
      <c r="I28705" t="s">
        <v>26</v>
      </c>
      <c r="M28705">
        <v>7879</v>
      </c>
      <c r="N28705">
        <v>281</v>
      </c>
      <c r="O28705">
        <v>294</v>
      </c>
    </row>
    <row r="28706" spans="1:15" x14ac:dyDescent="0.3">
      <c r="A28706" t="s">
        <v>14</v>
      </c>
      <c r="B28706">
        <v>1</v>
      </c>
      <c r="C28706">
        <v>1</v>
      </c>
      <c r="D28706">
        <v>1</v>
      </c>
      <c r="E28706" t="s">
        <v>24593</v>
      </c>
      <c r="F28706" t="s">
        <v>24608</v>
      </c>
      <c r="G28706" t="s">
        <v>14</v>
      </c>
      <c r="H28706" t="s">
        <v>24609</v>
      </c>
      <c r="I28706" t="s">
        <v>31</v>
      </c>
      <c r="J28706" t="s">
        <v>597</v>
      </c>
      <c r="M28706">
        <v>7879</v>
      </c>
      <c r="N28706">
        <v>281</v>
      </c>
      <c r="O28706">
        <v>294</v>
      </c>
    </row>
    <row r="28707" spans="1:15" x14ac:dyDescent="0.3">
      <c r="A28707" t="s">
        <v>51</v>
      </c>
      <c r="B28707">
        <v>1</v>
      </c>
      <c r="C28707">
        <v>1</v>
      </c>
      <c r="D28707">
        <v>1</v>
      </c>
      <c r="E28707" t="s">
        <v>24593</v>
      </c>
      <c r="F28707" t="s">
        <v>24604</v>
      </c>
      <c r="G28707" t="s">
        <v>51</v>
      </c>
      <c r="H28707" t="s">
        <v>24605</v>
      </c>
      <c r="I28707" t="s">
        <v>35</v>
      </c>
      <c r="J28707" t="s">
        <v>53</v>
      </c>
      <c r="K28707" t="s">
        <v>2802</v>
      </c>
      <c r="L28707" t="s">
        <v>32</v>
      </c>
      <c r="M28707">
        <v>7879</v>
      </c>
      <c r="N28707">
        <v>316</v>
      </c>
      <c r="O28707">
        <v>334</v>
      </c>
    </row>
    <row r="28708" spans="1:15" x14ac:dyDescent="0.3">
      <c r="A28708" t="s">
        <v>14</v>
      </c>
      <c r="B28708">
        <v>1</v>
      </c>
      <c r="C28708">
        <v>1</v>
      </c>
      <c r="D28708">
        <v>1</v>
      </c>
      <c r="E28708" t="s">
        <v>24593</v>
      </c>
      <c r="F28708" t="s">
        <v>24600</v>
      </c>
      <c r="G28708" t="s">
        <v>14</v>
      </c>
      <c r="H28708" t="s">
        <v>24601</v>
      </c>
      <c r="I28708" t="s">
        <v>35</v>
      </c>
      <c r="J28708" t="s">
        <v>46</v>
      </c>
      <c r="K28708" t="s">
        <v>475</v>
      </c>
      <c r="M28708">
        <v>7879</v>
      </c>
      <c r="N28708">
        <v>362</v>
      </c>
      <c r="O28708">
        <v>377</v>
      </c>
    </row>
    <row r="28709" spans="1:15" x14ac:dyDescent="0.3">
      <c r="A28709" t="s">
        <v>51</v>
      </c>
      <c r="B28709">
        <v>1</v>
      </c>
      <c r="C28709">
        <v>1</v>
      </c>
      <c r="D28709">
        <v>1</v>
      </c>
      <c r="E28709" t="s">
        <v>24593</v>
      </c>
      <c r="F28709" t="s">
        <v>24612</v>
      </c>
      <c r="G28709" t="s">
        <v>51</v>
      </c>
      <c r="H28709" t="s">
        <v>24613</v>
      </c>
      <c r="I28709" t="s">
        <v>35</v>
      </c>
      <c r="J28709" t="s">
        <v>53</v>
      </c>
      <c r="K28709" t="s">
        <v>2802</v>
      </c>
      <c r="L28709" t="s">
        <v>46</v>
      </c>
      <c r="M28709">
        <v>7879</v>
      </c>
      <c r="N28709">
        <v>402</v>
      </c>
      <c r="O28709">
        <v>439</v>
      </c>
    </row>
    <row r="28710" spans="1:15" x14ac:dyDescent="0.3">
      <c r="A28710" t="s">
        <v>51</v>
      </c>
      <c r="B28710">
        <v>1</v>
      </c>
      <c r="C28710">
        <v>1</v>
      </c>
      <c r="D28710">
        <v>1</v>
      </c>
      <c r="E28710" t="s">
        <v>24593</v>
      </c>
      <c r="F28710" t="s">
        <v>24606</v>
      </c>
      <c r="G28710" t="s">
        <v>51</v>
      </c>
      <c r="H28710" t="s">
        <v>24607</v>
      </c>
      <c r="I28710" t="s">
        <v>22</v>
      </c>
      <c r="M28710">
        <v>7879</v>
      </c>
      <c r="N28710">
        <v>473</v>
      </c>
      <c r="O28710">
        <v>494</v>
      </c>
    </row>
    <row r="28711" spans="1:15" x14ac:dyDescent="0.3">
      <c r="A28711" t="s">
        <v>23</v>
      </c>
      <c r="B28711">
        <v>1</v>
      </c>
      <c r="C28711">
        <v>1</v>
      </c>
      <c r="D28711">
        <v>1</v>
      </c>
      <c r="E28711" t="s">
        <v>24593</v>
      </c>
      <c r="F28711" t="s">
        <v>900</v>
      </c>
      <c r="G28711" t="s">
        <v>23</v>
      </c>
      <c r="H28711" t="s">
        <v>24607</v>
      </c>
      <c r="I28711" t="s">
        <v>52</v>
      </c>
      <c r="J28711" t="s">
        <v>112</v>
      </c>
      <c r="K28711" t="s">
        <v>321</v>
      </c>
      <c r="M28711">
        <v>7879</v>
      </c>
      <c r="N28711">
        <v>473</v>
      </c>
      <c r="O28711">
        <v>481</v>
      </c>
    </row>
    <row r="28712" spans="1:15" x14ac:dyDescent="0.3">
      <c r="A28712" t="s">
        <v>51</v>
      </c>
      <c r="B28712">
        <v>1</v>
      </c>
      <c r="C28712">
        <v>1</v>
      </c>
      <c r="D28712">
        <v>1</v>
      </c>
      <c r="E28712" t="s">
        <v>24617</v>
      </c>
      <c r="F28712" t="s">
        <v>24626</v>
      </c>
      <c r="G28712" t="s">
        <v>51</v>
      </c>
      <c r="H28712" t="s">
        <v>24627</v>
      </c>
      <c r="I28712" t="s">
        <v>52</v>
      </c>
      <c r="J28712" t="s">
        <v>53</v>
      </c>
      <c r="K28712" t="s">
        <v>60</v>
      </c>
      <c r="M28712">
        <v>7880</v>
      </c>
      <c r="N28712">
        <v>22</v>
      </c>
      <c r="O28712">
        <v>49</v>
      </c>
    </row>
    <row r="28713" spans="1:15" x14ac:dyDescent="0.3">
      <c r="A28713" t="s">
        <v>23</v>
      </c>
      <c r="B28713">
        <v>0</v>
      </c>
      <c r="C28713">
        <v>0</v>
      </c>
      <c r="D28713">
        <v>1</v>
      </c>
      <c r="E28713" t="s">
        <v>24617</v>
      </c>
      <c r="F28713" t="s">
        <v>24641</v>
      </c>
      <c r="G28713" t="s">
        <v>23</v>
      </c>
      <c r="H28713" t="s">
        <v>24642</v>
      </c>
      <c r="I28713" t="s">
        <v>22</v>
      </c>
      <c r="M28713">
        <v>7880</v>
      </c>
      <c r="N28713">
        <v>34</v>
      </c>
      <c r="O28713">
        <v>49</v>
      </c>
    </row>
    <row r="28714" spans="1:15" x14ac:dyDescent="0.3">
      <c r="A28714" t="s">
        <v>14</v>
      </c>
      <c r="B28714">
        <v>1</v>
      </c>
      <c r="C28714">
        <v>1</v>
      </c>
      <c r="D28714">
        <v>1</v>
      </c>
      <c r="E28714" t="s">
        <v>24617</v>
      </c>
      <c r="F28714" t="s">
        <v>3854</v>
      </c>
      <c r="G28714" t="s">
        <v>14</v>
      </c>
      <c r="H28714" t="s">
        <v>24618</v>
      </c>
      <c r="I28714" t="s">
        <v>35</v>
      </c>
      <c r="J28714" t="s">
        <v>32</v>
      </c>
      <c r="M28714">
        <v>7880</v>
      </c>
      <c r="N28714">
        <v>120</v>
      </c>
      <c r="O28714">
        <v>126</v>
      </c>
    </row>
    <row r="28715" spans="1:15" x14ac:dyDescent="0.3">
      <c r="A28715" t="s">
        <v>14</v>
      </c>
      <c r="B28715">
        <v>1</v>
      </c>
      <c r="C28715">
        <v>1</v>
      </c>
      <c r="D28715">
        <v>1</v>
      </c>
      <c r="E28715" t="s">
        <v>24617</v>
      </c>
      <c r="F28715" t="s">
        <v>24634</v>
      </c>
      <c r="G28715" t="s">
        <v>14</v>
      </c>
      <c r="H28715" t="s">
        <v>24635</v>
      </c>
      <c r="I28715" t="s">
        <v>35</v>
      </c>
      <c r="J28715" t="s">
        <v>46</v>
      </c>
      <c r="K28715" t="s">
        <v>47</v>
      </c>
      <c r="L28715" t="s">
        <v>43</v>
      </c>
      <c r="M28715">
        <v>7880</v>
      </c>
      <c r="N28715">
        <v>157</v>
      </c>
      <c r="O28715">
        <v>171</v>
      </c>
    </row>
    <row r="28716" spans="1:15" x14ac:dyDescent="0.3">
      <c r="E28716" t="s">
        <v>24617</v>
      </c>
      <c r="F28716" t="s">
        <v>24648</v>
      </c>
      <c r="G28716" t="s">
        <v>51</v>
      </c>
      <c r="H28716" t="s">
        <v>24649</v>
      </c>
      <c r="I28716" t="s">
        <v>41</v>
      </c>
      <c r="J28716" t="s">
        <v>53</v>
      </c>
      <c r="K28716" t="s">
        <v>2802</v>
      </c>
      <c r="M28716">
        <v>7880</v>
      </c>
      <c r="N28716">
        <v>175</v>
      </c>
      <c r="O28716">
        <v>224</v>
      </c>
    </row>
    <row r="28717" spans="1:15" x14ac:dyDescent="0.3">
      <c r="A28717" t="s">
        <v>23</v>
      </c>
      <c r="B28717">
        <v>1</v>
      </c>
      <c r="C28717">
        <v>1</v>
      </c>
      <c r="D28717">
        <v>1</v>
      </c>
      <c r="E28717" t="s">
        <v>24617</v>
      </c>
      <c r="F28717" t="s">
        <v>24630</v>
      </c>
      <c r="G28717" t="s">
        <v>23</v>
      </c>
      <c r="H28717" t="s">
        <v>24631</v>
      </c>
      <c r="I28717" t="s">
        <v>26</v>
      </c>
      <c r="M28717">
        <v>7880</v>
      </c>
      <c r="N28717">
        <v>206</v>
      </c>
      <c r="O28717">
        <v>224</v>
      </c>
    </row>
    <row r="28718" spans="1:15" x14ac:dyDescent="0.3">
      <c r="A28718" t="s">
        <v>14</v>
      </c>
      <c r="B28718">
        <v>1</v>
      </c>
      <c r="C28718">
        <v>1</v>
      </c>
      <c r="D28718">
        <v>1</v>
      </c>
      <c r="E28718" t="s">
        <v>24617</v>
      </c>
      <c r="F28718" t="s">
        <v>3854</v>
      </c>
      <c r="G28718" t="s">
        <v>14</v>
      </c>
      <c r="H28718" t="s">
        <v>24647</v>
      </c>
      <c r="I28718" t="s">
        <v>35</v>
      </c>
      <c r="J28718" t="s">
        <v>32</v>
      </c>
      <c r="M28718">
        <v>7880</v>
      </c>
      <c r="N28718">
        <v>268</v>
      </c>
      <c r="O28718">
        <v>274</v>
      </c>
    </row>
    <row r="28719" spans="1:15" x14ac:dyDescent="0.3">
      <c r="A28719" t="s">
        <v>23</v>
      </c>
      <c r="B28719">
        <v>1</v>
      </c>
      <c r="C28719">
        <v>1</v>
      </c>
      <c r="D28719">
        <v>1</v>
      </c>
      <c r="E28719" t="s">
        <v>24617</v>
      </c>
      <c r="F28719" t="s">
        <v>24638</v>
      </c>
      <c r="G28719" t="s">
        <v>23</v>
      </c>
      <c r="H28719" t="s">
        <v>24639</v>
      </c>
      <c r="I28719" t="s">
        <v>52</v>
      </c>
      <c r="J28719" t="s">
        <v>112</v>
      </c>
      <c r="K28719" t="s">
        <v>1975</v>
      </c>
      <c r="M28719">
        <v>7880</v>
      </c>
      <c r="N28719">
        <v>317</v>
      </c>
      <c r="O28719">
        <v>332</v>
      </c>
    </row>
    <row r="28720" spans="1:15" x14ac:dyDescent="0.3">
      <c r="A28720" t="s">
        <v>23</v>
      </c>
      <c r="B28720">
        <v>1</v>
      </c>
      <c r="C28720">
        <v>1</v>
      </c>
      <c r="D28720">
        <v>1</v>
      </c>
      <c r="E28720" t="s">
        <v>24617</v>
      </c>
      <c r="F28720" t="s">
        <v>1987</v>
      </c>
      <c r="G28720" t="s">
        <v>23</v>
      </c>
      <c r="H28720" t="s">
        <v>24629</v>
      </c>
      <c r="I28720" t="s">
        <v>22</v>
      </c>
      <c r="M28720">
        <v>7880</v>
      </c>
      <c r="N28720">
        <v>326</v>
      </c>
      <c r="O28720">
        <v>332</v>
      </c>
    </row>
    <row r="28721" spans="1:15" x14ac:dyDescent="0.3">
      <c r="A28721" t="s">
        <v>237</v>
      </c>
      <c r="B28721">
        <v>0</v>
      </c>
      <c r="C28721">
        <v>0</v>
      </c>
      <c r="D28721">
        <v>0</v>
      </c>
      <c r="E28721" t="s">
        <v>24617</v>
      </c>
      <c r="F28721" t="s">
        <v>24619</v>
      </c>
      <c r="G28721" t="s">
        <v>51</v>
      </c>
      <c r="H28721" t="s">
        <v>24620</v>
      </c>
      <c r="I28721" t="s">
        <v>52</v>
      </c>
      <c r="J28721" t="s">
        <v>53</v>
      </c>
      <c r="K28721" t="s">
        <v>60</v>
      </c>
      <c r="M28721">
        <v>7880</v>
      </c>
      <c r="N28721">
        <v>353</v>
      </c>
      <c r="O28721">
        <v>370</v>
      </c>
    </row>
    <row r="28722" spans="1:15" x14ac:dyDescent="0.3">
      <c r="E28722" t="s">
        <v>24617</v>
      </c>
      <c r="F28722" t="s">
        <v>24619</v>
      </c>
      <c r="G28722" t="s">
        <v>23</v>
      </c>
      <c r="H28722" t="s">
        <v>24620</v>
      </c>
      <c r="I28722" t="s">
        <v>26</v>
      </c>
      <c r="M28722">
        <v>7880</v>
      </c>
      <c r="N28722">
        <v>353</v>
      </c>
      <c r="O28722">
        <v>370</v>
      </c>
    </row>
    <row r="28723" spans="1:15" x14ac:dyDescent="0.3">
      <c r="A28723" t="s">
        <v>237</v>
      </c>
      <c r="B28723">
        <v>0</v>
      </c>
      <c r="C28723">
        <v>0</v>
      </c>
      <c r="D28723">
        <v>0</v>
      </c>
      <c r="E28723" t="s">
        <v>24617</v>
      </c>
      <c r="F28723" t="s">
        <v>24643</v>
      </c>
      <c r="G28723" t="s">
        <v>23</v>
      </c>
      <c r="H28723" t="s">
        <v>24644</v>
      </c>
      <c r="I28723" t="s">
        <v>19</v>
      </c>
      <c r="M28723">
        <v>7880</v>
      </c>
      <c r="N28723">
        <v>365</v>
      </c>
      <c r="O28723">
        <v>370</v>
      </c>
    </row>
    <row r="28724" spans="1:15" x14ac:dyDescent="0.3">
      <c r="A28724" t="s">
        <v>237</v>
      </c>
      <c r="B28724">
        <v>0</v>
      </c>
      <c r="C28724">
        <v>0</v>
      </c>
      <c r="D28724">
        <v>0</v>
      </c>
      <c r="E28724" t="s">
        <v>24617</v>
      </c>
      <c r="F28724" t="s">
        <v>24645</v>
      </c>
      <c r="G28724" t="s">
        <v>17</v>
      </c>
      <c r="H28724" t="s">
        <v>24646</v>
      </c>
      <c r="I28724" t="s">
        <v>22</v>
      </c>
      <c r="M28724">
        <v>7880</v>
      </c>
      <c r="N28724">
        <v>435</v>
      </c>
      <c r="O28724">
        <v>459</v>
      </c>
    </row>
    <row r="28725" spans="1:15" x14ac:dyDescent="0.3">
      <c r="E28725" t="s">
        <v>24617</v>
      </c>
      <c r="F28725" t="s">
        <v>24623</v>
      </c>
      <c r="G28725" t="s">
        <v>23</v>
      </c>
      <c r="H28725" t="s">
        <v>24624</v>
      </c>
      <c r="I28725" t="s">
        <v>52</v>
      </c>
      <c r="J28725" t="s">
        <v>112</v>
      </c>
      <c r="K28725" t="s">
        <v>1975</v>
      </c>
      <c r="M28725">
        <v>7880</v>
      </c>
      <c r="N28725">
        <v>502</v>
      </c>
      <c r="O28725">
        <v>518</v>
      </c>
    </row>
    <row r="28726" spans="1:15" x14ac:dyDescent="0.3">
      <c r="A28726" t="s">
        <v>14</v>
      </c>
      <c r="B28726">
        <v>1</v>
      </c>
      <c r="C28726">
        <v>1</v>
      </c>
      <c r="D28726">
        <v>1</v>
      </c>
      <c r="E28726" t="s">
        <v>24617</v>
      </c>
      <c r="F28726" t="s">
        <v>24632</v>
      </c>
      <c r="G28726" t="s">
        <v>14</v>
      </c>
      <c r="H28726" t="s">
        <v>24633</v>
      </c>
      <c r="I28726" t="s">
        <v>35</v>
      </c>
      <c r="J28726" t="s">
        <v>46</v>
      </c>
      <c r="K28726" t="s">
        <v>47</v>
      </c>
      <c r="L28726" t="s">
        <v>43</v>
      </c>
      <c r="M28726">
        <v>7880</v>
      </c>
      <c r="N28726">
        <v>564</v>
      </c>
      <c r="O28726">
        <v>574</v>
      </c>
    </row>
    <row r="28727" spans="1:15" x14ac:dyDescent="0.3">
      <c r="A28727" t="s">
        <v>237</v>
      </c>
      <c r="B28727">
        <v>0</v>
      </c>
      <c r="C28727">
        <v>0</v>
      </c>
      <c r="D28727">
        <v>0</v>
      </c>
      <c r="E28727" t="s">
        <v>24617</v>
      </c>
      <c r="F28727" t="s">
        <v>24621</v>
      </c>
      <c r="G28727" t="s">
        <v>17</v>
      </c>
      <c r="H28727" t="s">
        <v>24622</v>
      </c>
      <c r="I28727" t="s">
        <v>22</v>
      </c>
      <c r="M28727">
        <v>7880</v>
      </c>
      <c r="N28727">
        <v>593</v>
      </c>
      <c r="O28727">
        <v>612</v>
      </c>
    </row>
    <row r="28728" spans="1:15" x14ac:dyDescent="0.3">
      <c r="A28728" t="s">
        <v>23</v>
      </c>
      <c r="B28728">
        <v>1</v>
      </c>
      <c r="C28728">
        <v>1</v>
      </c>
      <c r="D28728">
        <v>1</v>
      </c>
      <c r="E28728" t="s">
        <v>24617</v>
      </c>
      <c r="F28728" t="s">
        <v>1987</v>
      </c>
      <c r="G28728" t="s">
        <v>23</v>
      </c>
      <c r="H28728" t="s">
        <v>24628</v>
      </c>
      <c r="I28728" t="s">
        <v>69</v>
      </c>
      <c r="J28728" t="s">
        <v>112</v>
      </c>
      <c r="M28728">
        <v>7880</v>
      </c>
      <c r="N28728">
        <v>606</v>
      </c>
      <c r="O28728">
        <v>612</v>
      </c>
    </row>
    <row r="28729" spans="1:15" x14ac:dyDescent="0.3">
      <c r="A28729" t="s">
        <v>14</v>
      </c>
      <c r="B28729">
        <v>1</v>
      </c>
      <c r="C28729">
        <v>1</v>
      </c>
      <c r="D28729">
        <v>1</v>
      </c>
      <c r="E28729" t="s">
        <v>24617</v>
      </c>
      <c r="F28729" t="s">
        <v>24636</v>
      </c>
      <c r="G28729" t="s">
        <v>14</v>
      </c>
      <c r="H28729" t="s">
        <v>24637</v>
      </c>
      <c r="I28729" t="s">
        <v>35</v>
      </c>
      <c r="J28729" t="s">
        <v>46</v>
      </c>
      <c r="K28729" t="s">
        <v>1725</v>
      </c>
      <c r="L28729" t="s">
        <v>475</v>
      </c>
      <c r="M28729">
        <v>7880</v>
      </c>
      <c r="N28729">
        <v>667</v>
      </c>
      <c r="O28729">
        <v>679</v>
      </c>
    </row>
    <row r="28730" spans="1:15" x14ac:dyDescent="0.3">
      <c r="E28730" t="s">
        <v>24617</v>
      </c>
      <c r="F28730" t="s">
        <v>24202</v>
      </c>
      <c r="G28730" t="s">
        <v>23</v>
      </c>
      <c r="H28730" t="s">
        <v>24625</v>
      </c>
      <c r="I28730" t="s">
        <v>52</v>
      </c>
      <c r="J28730" t="s">
        <v>117</v>
      </c>
      <c r="M28730">
        <v>7880</v>
      </c>
      <c r="N28730">
        <v>681</v>
      </c>
      <c r="O28730">
        <v>686</v>
      </c>
    </row>
    <row r="28731" spans="1:15" x14ac:dyDescent="0.3">
      <c r="A28731" t="s">
        <v>14</v>
      </c>
      <c r="B28731">
        <v>1</v>
      </c>
      <c r="C28731">
        <v>1</v>
      </c>
      <c r="D28731">
        <v>1</v>
      </c>
      <c r="E28731" t="s">
        <v>24617</v>
      </c>
      <c r="F28731" t="s">
        <v>3854</v>
      </c>
      <c r="G28731" t="s">
        <v>14</v>
      </c>
      <c r="H28731" t="s">
        <v>24640</v>
      </c>
      <c r="I28731" t="s">
        <v>35</v>
      </c>
      <c r="J28731" t="s">
        <v>32</v>
      </c>
      <c r="M28731">
        <v>7880</v>
      </c>
      <c r="N28731">
        <v>698</v>
      </c>
      <c r="O28731">
        <v>704</v>
      </c>
    </row>
    <row r="28732" spans="1:15" x14ac:dyDescent="0.3">
      <c r="E28732" t="s">
        <v>24617</v>
      </c>
      <c r="F28732" t="s">
        <v>2899</v>
      </c>
      <c r="G28732" t="s">
        <v>51</v>
      </c>
      <c r="H28732" t="s">
        <v>24650</v>
      </c>
      <c r="I28732" t="s">
        <v>52</v>
      </c>
      <c r="J28732" t="s">
        <v>60</v>
      </c>
      <c r="M28732">
        <v>7880</v>
      </c>
      <c r="N28732">
        <v>728</v>
      </c>
      <c r="O28732">
        <v>735</v>
      </c>
    </row>
    <row r="28733" spans="1:15" x14ac:dyDescent="0.3">
      <c r="A28733" t="s">
        <v>14</v>
      </c>
      <c r="B28733">
        <v>1</v>
      </c>
      <c r="C28733">
        <v>1</v>
      </c>
      <c r="D28733">
        <v>1</v>
      </c>
      <c r="E28733" t="s">
        <v>24651</v>
      </c>
      <c r="F28733" t="s">
        <v>24652</v>
      </c>
      <c r="G28733" t="s">
        <v>14</v>
      </c>
      <c r="H28733" t="s">
        <v>24653</v>
      </c>
      <c r="I28733" t="s">
        <v>22</v>
      </c>
      <c r="M28733">
        <v>7881</v>
      </c>
      <c r="N28733">
        <v>0</v>
      </c>
      <c r="O28733">
        <v>11</v>
      </c>
    </row>
    <row r="28734" spans="1:15" x14ac:dyDescent="0.3">
      <c r="A28734" t="s">
        <v>14</v>
      </c>
      <c r="B28734">
        <v>1</v>
      </c>
      <c r="C28734">
        <v>1</v>
      </c>
      <c r="D28734">
        <v>1</v>
      </c>
      <c r="E28734" t="s">
        <v>24651</v>
      </c>
      <c r="F28734" t="s">
        <v>24252</v>
      </c>
      <c r="G28734" t="s">
        <v>14</v>
      </c>
      <c r="H28734" t="s">
        <v>24668</v>
      </c>
      <c r="I28734" t="s">
        <v>22</v>
      </c>
      <c r="M28734">
        <v>7881</v>
      </c>
      <c r="N28734">
        <v>13</v>
      </c>
      <c r="O28734">
        <v>29</v>
      </c>
    </row>
    <row r="28735" spans="1:15" x14ac:dyDescent="0.3">
      <c r="A28735" t="s">
        <v>14</v>
      </c>
      <c r="B28735">
        <v>1</v>
      </c>
      <c r="C28735">
        <v>1</v>
      </c>
      <c r="D28735">
        <v>1</v>
      </c>
      <c r="E28735" t="s">
        <v>24651</v>
      </c>
      <c r="F28735" t="s">
        <v>24661</v>
      </c>
      <c r="G28735" t="s">
        <v>14</v>
      </c>
      <c r="H28735" t="s">
        <v>24670</v>
      </c>
      <c r="I28735" t="s">
        <v>22</v>
      </c>
      <c r="M28735">
        <v>7881</v>
      </c>
      <c r="N28735">
        <v>33</v>
      </c>
      <c r="O28735">
        <v>46</v>
      </c>
    </row>
    <row r="28736" spans="1:15" x14ac:dyDescent="0.3">
      <c r="E28736" t="s">
        <v>24651</v>
      </c>
      <c r="F28736" t="s">
        <v>3844</v>
      </c>
      <c r="G28736" t="s">
        <v>51</v>
      </c>
      <c r="H28736" t="s">
        <v>24672</v>
      </c>
      <c r="I28736" t="s">
        <v>52</v>
      </c>
      <c r="J28736" t="s">
        <v>2802</v>
      </c>
      <c r="M28736">
        <v>7881</v>
      </c>
      <c r="N28736">
        <v>67</v>
      </c>
      <c r="O28736">
        <v>76</v>
      </c>
    </row>
    <row r="28737" spans="1:15" x14ac:dyDescent="0.3">
      <c r="E28737" t="s">
        <v>24651</v>
      </c>
      <c r="F28737" t="s">
        <v>131</v>
      </c>
      <c r="G28737" t="s">
        <v>51</v>
      </c>
      <c r="H28737" t="s">
        <v>24671</v>
      </c>
      <c r="I28737" t="s">
        <v>52</v>
      </c>
      <c r="J28737" t="s">
        <v>60</v>
      </c>
      <c r="M28737">
        <v>7881</v>
      </c>
      <c r="N28737">
        <v>83</v>
      </c>
      <c r="O28737">
        <v>89</v>
      </c>
    </row>
    <row r="28738" spans="1:15" x14ac:dyDescent="0.3">
      <c r="A28738" t="s">
        <v>14</v>
      </c>
      <c r="B28738">
        <v>1</v>
      </c>
      <c r="C28738">
        <v>1</v>
      </c>
      <c r="D28738">
        <v>1</v>
      </c>
      <c r="E28738" t="s">
        <v>24651</v>
      </c>
      <c r="F28738" t="s">
        <v>24655</v>
      </c>
      <c r="G28738" t="s">
        <v>14</v>
      </c>
      <c r="H28738" t="s">
        <v>24656</v>
      </c>
      <c r="I28738" t="s">
        <v>26</v>
      </c>
      <c r="M28738">
        <v>7881</v>
      </c>
      <c r="N28738">
        <v>137</v>
      </c>
      <c r="O28738">
        <v>153</v>
      </c>
    </row>
    <row r="28739" spans="1:15" x14ac:dyDescent="0.3">
      <c r="E28739" t="s">
        <v>24651</v>
      </c>
      <c r="F28739" t="s">
        <v>24655</v>
      </c>
      <c r="G28739" t="s">
        <v>17</v>
      </c>
      <c r="H28739" t="s">
        <v>24656</v>
      </c>
      <c r="I28739" t="s">
        <v>19</v>
      </c>
      <c r="M28739">
        <v>7881</v>
      </c>
      <c r="N28739">
        <v>137</v>
      </c>
      <c r="O28739">
        <v>153</v>
      </c>
    </row>
    <row r="28740" spans="1:15" x14ac:dyDescent="0.3">
      <c r="E28740" t="s">
        <v>24651</v>
      </c>
      <c r="F28740" t="s">
        <v>9220</v>
      </c>
      <c r="G28740" t="s">
        <v>14</v>
      </c>
      <c r="H28740" t="s">
        <v>24660</v>
      </c>
      <c r="I28740" t="s">
        <v>52</v>
      </c>
      <c r="J28740" t="s">
        <v>32</v>
      </c>
      <c r="M28740">
        <v>7881</v>
      </c>
      <c r="N28740">
        <v>145</v>
      </c>
      <c r="O28740">
        <v>153</v>
      </c>
    </row>
    <row r="28741" spans="1:15" x14ac:dyDescent="0.3">
      <c r="A28741" t="s">
        <v>14</v>
      </c>
      <c r="B28741">
        <v>1</v>
      </c>
      <c r="C28741">
        <v>1</v>
      </c>
      <c r="D28741">
        <v>1</v>
      </c>
      <c r="E28741" t="s">
        <v>24651</v>
      </c>
      <c r="F28741" t="s">
        <v>24661</v>
      </c>
      <c r="G28741" t="s">
        <v>14</v>
      </c>
      <c r="H28741" t="s">
        <v>24662</v>
      </c>
      <c r="I28741" t="s">
        <v>22</v>
      </c>
      <c r="M28741">
        <v>7881</v>
      </c>
      <c r="N28741">
        <v>187</v>
      </c>
      <c r="O28741">
        <v>200</v>
      </c>
    </row>
    <row r="28742" spans="1:15" x14ac:dyDescent="0.3">
      <c r="E28742" t="s">
        <v>24651</v>
      </c>
      <c r="F28742" t="s">
        <v>3844</v>
      </c>
      <c r="G28742" t="s">
        <v>51</v>
      </c>
      <c r="H28742" t="s">
        <v>24674</v>
      </c>
      <c r="I28742" t="s">
        <v>52</v>
      </c>
      <c r="J28742" t="s">
        <v>2802</v>
      </c>
      <c r="M28742">
        <v>7881</v>
      </c>
      <c r="N28742">
        <v>255</v>
      </c>
      <c r="O28742">
        <v>264</v>
      </c>
    </row>
    <row r="28743" spans="1:15" x14ac:dyDescent="0.3">
      <c r="A28743" t="s">
        <v>14</v>
      </c>
      <c r="B28743">
        <v>1</v>
      </c>
      <c r="C28743">
        <v>1</v>
      </c>
      <c r="D28743">
        <v>1</v>
      </c>
      <c r="E28743" t="s">
        <v>24651</v>
      </c>
      <c r="F28743" t="s">
        <v>24652</v>
      </c>
      <c r="G28743" t="s">
        <v>14</v>
      </c>
      <c r="H28743" t="s">
        <v>24669</v>
      </c>
      <c r="I28743" t="s">
        <v>22</v>
      </c>
      <c r="M28743">
        <v>7881</v>
      </c>
      <c r="N28743">
        <v>305</v>
      </c>
      <c r="O28743">
        <v>316</v>
      </c>
    </row>
    <row r="28744" spans="1:15" x14ac:dyDescent="0.3">
      <c r="A28744" t="s">
        <v>14</v>
      </c>
      <c r="B28744">
        <v>1</v>
      </c>
      <c r="C28744">
        <v>1</v>
      </c>
      <c r="D28744">
        <v>1</v>
      </c>
      <c r="E28744" t="s">
        <v>24651</v>
      </c>
      <c r="F28744" t="s">
        <v>3854</v>
      </c>
      <c r="G28744" t="s">
        <v>14</v>
      </c>
      <c r="H28744" t="s">
        <v>24654</v>
      </c>
      <c r="I28744" t="s">
        <v>35</v>
      </c>
      <c r="J28744" t="s">
        <v>32</v>
      </c>
      <c r="M28744">
        <v>7881</v>
      </c>
      <c r="N28744">
        <v>347</v>
      </c>
      <c r="O28744">
        <v>353</v>
      </c>
    </row>
    <row r="28745" spans="1:15" x14ac:dyDescent="0.3">
      <c r="A28745" t="s">
        <v>14</v>
      </c>
      <c r="B28745">
        <v>1</v>
      </c>
      <c r="C28745">
        <v>1</v>
      </c>
      <c r="D28745">
        <v>1</v>
      </c>
      <c r="E28745" t="s">
        <v>24651</v>
      </c>
      <c r="F28745" t="s">
        <v>24252</v>
      </c>
      <c r="G28745" t="s">
        <v>14</v>
      </c>
      <c r="H28745" t="s">
        <v>24665</v>
      </c>
      <c r="I28745" t="s">
        <v>22</v>
      </c>
      <c r="M28745">
        <v>7881</v>
      </c>
      <c r="N28745">
        <v>358</v>
      </c>
      <c r="O28745">
        <v>374</v>
      </c>
    </row>
    <row r="28746" spans="1:15" x14ac:dyDescent="0.3">
      <c r="E28746" t="s">
        <v>24651</v>
      </c>
      <c r="F28746" t="s">
        <v>24663</v>
      </c>
      <c r="G28746" t="s">
        <v>17</v>
      </c>
      <c r="H28746" t="s">
        <v>24664</v>
      </c>
      <c r="I28746" t="s">
        <v>19</v>
      </c>
      <c r="M28746">
        <v>7881</v>
      </c>
      <c r="N28746">
        <v>404</v>
      </c>
      <c r="O28746">
        <v>424</v>
      </c>
    </row>
    <row r="28747" spans="1:15" x14ac:dyDescent="0.3">
      <c r="E28747" t="s">
        <v>24651</v>
      </c>
      <c r="F28747" t="s">
        <v>24663</v>
      </c>
      <c r="G28747" t="s">
        <v>14</v>
      </c>
      <c r="H28747" t="s">
        <v>24664</v>
      </c>
      <c r="I28747" t="s">
        <v>26</v>
      </c>
      <c r="M28747">
        <v>7881</v>
      </c>
      <c r="N28747">
        <v>404</v>
      </c>
      <c r="O28747">
        <v>424</v>
      </c>
    </row>
    <row r="28748" spans="1:15" x14ac:dyDescent="0.3">
      <c r="A28748" t="s">
        <v>14</v>
      </c>
      <c r="B28748">
        <v>1</v>
      </c>
      <c r="C28748">
        <v>1</v>
      </c>
      <c r="D28748">
        <v>1</v>
      </c>
      <c r="E28748" t="s">
        <v>24651</v>
      </c>
      <c r="F28748" t="s">
        <v>3854</v>
      </c>
      <c r="G28748" t="s">
        <v>14</v>
      </c>
      <c r="H28748" t="s">
        <v>24657</v>
      </c>
      <c r="I28748" t="s">
        <v>35</v>
      </c>
      <c r="J28748" t="s">
        <v>32</v>
      </c>
      <c r="M28748">
        <v>7881</v>
      </c>
      <c r="N28748">
        <v>428</v>
      </c>
      <c r="O28748">
        <v>434</v>
      </c>
    </row>
    <row r="28749" spans="1:15" x14ac:dyDescent="0.3">
      <c r="A28749" t="s">
        <v>14</v>
      </c>
      <c r="B28749">
        <v>1</v>
      </c>
      <c r="C28749">
        <v>1</v>
      </c>
      <c r="D28749">
        <v>1</v>
      </c>
      <c r="E28749" t="s">
        <v>24651</v>
      </c>
      <c r="F28749" t="s">
        <v>3854</v>
      </c>
      <c r="G28749" t="s">
        <v>14</v>
      </c>
      <c r="H28749" t="s">
        <v>24667</v>
      </c>
      <c r="I28749" t="s">
        <v>35</v>
      </c>
      <c r="J28749" t="s">
        <v>32</v>
      </c>
      <c r="M28749">
        <v>7881</v>
      </c>
      <c r="N28749">
        <v>483</v>
      </c>
      <c r="O28749">
        <v>489</v>
      </c>
    </row>
    <row r="28750" spans="1:15" x14ac:dyDescent="0.3">
      <c r="A28750" t="s">
        <v>14</v>
      </c>
      <c r="B28750">
        <v>1</v>
      </c>
      <c r="C28750">
        <v>1</v>
      </c>
      <c r="D28750">
        <v>1</v>
      </c>
      <c r="E28750" t="s">
        <v>24651</v>
      </c>
      <c r="F28750" t="s">
        <v>18337</v>
      </c>
      <c r="G28750" t="s">
        <v>14</v>
      </c>
      <c r="H28750" t="s">
        <v>24673</v>
      </c>
      <c r="I28750" t="s">
        <v>35</v>
      </c>
      <c r="J28750" t="s">
        <v>32</v>
      </c>
      <c r="M28750">
        <v>7881</v>
      </c>
      <c r="N28750">
        <v>678</v>
      </c>
      <c r="O28750">
        <v>686</v>
      </c>
    </row>
    <row r="28751" spans="1:15" x14ac:dyDescent="0.3">
      <c r="A28751" t="s">
        <v>237</v>
      </c>
      <c r="B28751">
        <v>0</v>
      </c>
      <c r="C28751">
        <v>0</v>
      </c>
      <c r="D28751">
        <v>0</v>
      </c>
      <c r="E28751" t="s">
        <v>24651</v>
      </c>
      <c r="F28751" t="s">
        <v>24258</v>
      </c>
      <c r="G28751" t="s">
        <v>17</v>
      </c>
      <c r="H28751" t="s">
        <v>24666</v>
      </c>
      <c r="I28751" t="s">
        <v>22</v>
      </c>
      <c r="M28751">
        <v>7881</v>
      </c>
      <c r="N28751">
        <v>696</v>
      </c>
      <c r="O28751">
        <v>709</v>
      </c>
    </row>
    <row r="28752" spans="1:15" x14ac:dyDescent="0.3">
      <c r="A28752" t="s">
        <v>14</v>
      </c>
      <c r="B28752">
        <v>1</v>
      </c>
      <c r="C28752">
        <v>1</v>
      </c>
      <c r="D28752">
        <v>1</v>
      </c>
      <c r="E28752" t="s">
        <v>24651</v>
      </c>
      <c r="F28752" t="s">
        <v>24658</v>
      </c>
      <c r="G28752" t="s">
        <v>14</v>
      </c>
      <c r="H28752" t="s">
        <v>24659</v>
      </c>
      <c r="I28752" t="s">
        <v>22</v>
      </c>
      <c r="M28752">
        <v>7881</v>
      </c>
      <c r="N28752">
        <v>737</v>
      </c>
      <c r="O28752">
        <v>743</v>
      </c>
    </row>
    <row r="28753" spans="1:15" x14ac:dyDescent="0.3">
      <c r="A28753" t="s">
        <v>23</v>
      </c>
      <c r="B28753">
        <v>1</v>
      </c>
      <c r="C28753">
        <v>1</v>
      </c>
      <c r="D28753">
        <v>1</v>
      </c>
      <c r="E28753" t="s">
        <v>24675</v>
      </c>
      <c r="F28753" t="s">
        <v>17774</v>
      </c>
      <c r="G28753" t="s">
        <v>23</v>
      </c>
      <c r="H28753" t="s">
        <v>24676</v>
      </c>
      <c r="I28753" t="s">
        <v>35</v>
      </c>
      <c r="J28753" t="s">
        <v>112</v>
      </c>
      <c r="M28753">
        <v>7882</v>
      </c>
      <c r="N28753">
        <v>20</v>
      </c>
      <c r="O28753">
        <v>26</v>
      </c>
    </row>
    <row r="28754" spans="1:15" x14ac:dyDescent="0.3">
      <c r="E28754" t="s">
        <v>24675</v>
      </c>
      <c r="F28754" t="s">
        <v>24677</v>
      </c>
      <c r="G28754" t="s">
        <v>23</v>
      </c>
      <c r="H28754" t="s">
        <v>24678</v>
      </c>
      <c r="I28754" t="s">
        <v>52</v>
      </c>
      <c r="J28754" t="s">
        <v>117</v>
      </c>
      <c r="M28754">
        <v>7882</v>
      </c>
      <c r="N28754">
        <v>271</v>
      </c>
      <c r="O28754">
        <v>278</v>
      </c>
    </row>
    <row r="28755" spans="1:15" x14ac:dyDescent="0.3">
      <c r="A28755" t="s">
        <v>14</v>
      </c>
      <c r="B28755">
        <v>1</v>
      </c>
      <c r="C28755">
        <v>1</v>
      </c>
      <c r="D28755">
        <v>1</v>
      </c>
      <c r="E28755" t="s">
        <v>24679</v>
      </c>
      <c r="F28755" t="s">
        <v>18198</v>
      </c>
      <c r="G28755" t="s">
        <v>14</v>
      </c>
      <c r="H28755" t="s">
        <v>24700</v>
      </c>
      <c r="I28755" t="s">
        <v>35</v>
      </c>
      <c r="J28755" t="s">
        <v>46</v>
      </c>
      <c r="K28755" t="s">
        <v>47</v>
      </c>
      <c r="L28755" t="s">
        <v>43</v>
      </c>
      <c r="M28755">
        <v>7883</v>
      </c>
      <c r="N28755">
        <v>0</v>
      </c>
      <c r="O28755">
        <v>13</v>
      </c>
    </row>
    <row r="28756" spans="1:15" x14ac:dyDescent="0.3">
      <c r="A28756" t="s">
        <v>51</v>
      </c>
      <c r="B28756">
        <v>1</v>
      </c>
      <c r="C28756">
        <v>1</v>
      </c>
      <c r="D28756">
        <v>1</v>
      </c>
      <c r="E28756" t="s">
        <v>24679</v>
      </c>
      <c r="F28756" t="s">
        <v>24698</v>
      </c>
      <c r="G28756" t="s">
        <v>51</v>
      </c>
      <c r="H28756" t="s">
        <v>24699</v>
      </c>
      <c r="I28756" t="s">
        <v>35</v>
      </c>
      <c r="J28756" t="s">
        <v>53</v>
      </c>
      <c r="K28756" t="s">
        <v>2802</v>
      </c>
      <c r="M28756">
        <v>7883</v>
      </c>
      <c r="N28756">
        <v>23</v>
      </c>
      <c r="O28756">
        <v>57</v>
      </c>
    </row>
    <row r="28757" spans="1:15" x14ac:dyDescent="0.3">
      <c r="A28757" t="s">
        <v>14</v>
      </c>
      <c r="B28757">
        <v>1</v>
      </c>
      <c r="C28757">
        <v>1</v>
      </c>
      <c r="D28757">
        <v>1</v>
      </c>
      <c r="E28757" t="s">
        <v>24679</v>
      </c>
      <c r="F28757" t="s">
        <v>24689</v>
      </c>
      <c r="G28757" t="s">
        <v>14</v>
      </c>
      <c r="H28757" t="s">
        <v>24690</v>
      </c>
      <c r="I28757" t="s">
        <v>22</v>
      </c>
      <c r="M28757">
        <v>7883</v>
      </c>
      <c r="N28757">
        <v>99</v>
      </c>
      <c r="O28757">
        <v>105</v>
      </c>
    </row>
    <row r="28758" spans="1:15" x14ac:dyDescent="0.3">
      <c r="A28758" t="s">
        <v>14</v>
      </c>
      <c r="B28758">
        <v>1</v>
      </c>
      <c r="C28758">
        <v>1</v>
      </c>
      <c r="D28758">
        <v>1</v>
      </c>
      <c r="E28758" t="s">
        <v>24679</v>
      </c>
      <c r="F28758" t="s">
        <v>24701</v>
      </c>
      <c r="G28758" t="s">
        <v>14</v>
      </c>
      <c r="H28758" t="s">
        <v>24702</v>
      </c>
      <c r="I28758" t="s">
        <v>35</v>
      </c>
      <c r="J28758" t="s">
        <v>46</v>
      </c>
      <c r="K28758" t="s">
        <v>47</v>
      </c>
      <c r="L28758" t="s">
        <v>43</v>
      </c>
      <c r="M28758">
        <v>7883</v>
      </c>
      <c r="N28758">
        <v>107</v>
      </c>
      <c r="O28758">
        <v>119</v>
      </c>
    </row>
    <row r="28759" spans="1:15" x14ac:dyDescent="0.3">
      <c r="A28759" t="s">
        <v>237</v>
      </c>
      <c r="B28759">
        <v>0</v>
      </c>
      <c r="C28759">
        <v>0</v>
      </c>
      <c r="D28759">
        <v>0</v>
      </c>
      <c r="E28759" t="s">
        <v>24679</v>
      </c>
      <c r="F28759" t="s">
        <v>18500</v>
      </c>
      <c r="G28759" t="s">
        <v>17</v>
      </c>
      <c r="H28759" t="s">
        <v>24691</v>
      </c>
      <c r="I28759" t="s">
        <v>26</v>
      </c>
      <c r="M28759">
        <v>7883</v>
      </c>
      <c r="N28759">
        <v>189</v>
      </c>
      <c r="O28759">
        <v>209</v>
      </c>
    </row>
    <row r="28760" spans="1:15" x14ac:dyDescent="0.3">
      <c r="E28760" t="s">
        <v>24679</v>
      </c>
      <c r="F28760" t="s">
        <v>24703</v>
      </c>
      <c r="G28760" t="s">
        <v>17</v>
      </c>
      <c r="H28760" t="s">
        <v>24704</v>
      </c>
      <c r="I28760" t="s">
        <v>19</v>
      </c>
      <c r="M28760">
        <v>7883</v>
      </c>
      <c r="N28760">
        <v>189</v>
      </c>
      <c r="O28760">
        <v>227</v>
      </c>
    </row>
    <row r="28761" spans="1:15" x14ac:dyDescent="0.3">
      <c r="E28761" t="s">
        <v>24679</v>
      </c>
      <c r="F28761" t="s">
        <v>3844</v>
      </c>
      <c r="G28761" t="s">
        <v>51</v>
      </c>
      <c r="H28761" t="s">
        <v>24682</v>
      </c>
      <c r="I28761" t="s">
        <v>52</v>
      </c>
      <c r="J28761" t="s">
        <v>2802</v>
      </c>
      <c r="M28761">
        <v>7883</v>
      </c>
      <c r="N28761">
        <v>213</v>
      </c>
      <c r="O28761">
        <v>222</v>
      </c>
    </row>
    <row r="28762" spans="1:15" x14ac:dyDescent="0.3">
      <c r="A28762" t="s">
        <v>14</v>
      </c>
      <c r="B28762">
        <v>1</v>
      </c>
      <c r="C28762">
        <v>1</v>
      </c>
      <c r="D28762">
        <v>1</v>
      </c>
      <c r="E28762" t="s">
        <v>24679</v>
      </c>
      <c r="F28762" t="s">
        <v>24696</v>
      </c>
      <c r="G28762" t="s">
        <v>14</v>
      </c>
      <c r="H28762" t="s">
        <v>24697</v>
      </c>
      <c r="I28762" t="s">
        <v>35</v>
      </c>
      <c r="J28762" t="s">
        <v>46</v>
      </c>
      <c r="K28762" t="s">
        <v>47</v>
      </c>
      <c r="L28762" t="s">
        <v>43</v>
      </c>
      <c r="M28762">
        <v>7883</v>
      </c>
      <c r="N28762">
        <v>249</v>
      </c>
      <c r="O28762">
        <v>261</v>
      </c>
    </row>
    <row r="28763" spans="1:15" x14ac:dyDescent="0.3">
      <c r="E28763" t="s">
        <v>24679</v>
      </c>
      <c r="F28763" t="s">
        <v>24685</v>
      </c>
      <c r="G28763" t="s">
        <v>17</v>
      </c>
      <c r="H28763" t="s">
        <v>24686</v>
      </c>
      <c r="I28763" t="s">
        <v>19</v>
      </c>
      <c r="M28763">
        <v>7883</v>
      </c>
      <c r="N28763">
        <v>323</v>
      </c>
      <c r="O28763">
        <v>354</v>
      </c>
    </row>
    <row r="28764" spans="1:15" x14ac:dyDescent="0.3">
      <c r="E28764" t="s">
        <v>24679</v>
      </c>
      <c r="F28764" t="s">
        <v>24694</v>
      </c>
      <c r="G28764" t="s">
        <v>17</v>
      </c>
      <c r="H28764" t="s">
        <v>24695</v>
      </c>
      <c r="I28764" t="s">
        <v>26</v>
      </c>
      <c r="M28764">
        <v>7883</v>
      </c>
      <c r="N28764">
        <v>323</v>
      </c>
      <c r="O28764">
        <v>341</v>
      </c>
    </row>
    <row r="28765" spans="1:15" x14ac:dyDescent="0.3">
      <c r="E28765" t="s">
        <v>24679</v>
      </c>
      <c r="F28765" t="s">
        <v>3844</v>
      </c>
      <c r="G28765" t="s">
        <v>51</v>
      </c>
      <c r="H28765" t="s">
        <v>24681</v>
      </c>
      <c r="I28765" t="s">
        <v>52</v>
      </c>
      <c r="J28765" t="s">
        <v>2802</v>
      </c>
      <c r="M28765">
        <v>7883</v>
      </c>
      <c r="N28765">
        <v>345</v>
      </c>
      <c r="O28765">
        <v>354</v>
      </c>
    </row>
    <row r="28766" spans="1:15" x14ac:dyDescent="0.3">
      <c r="E28766" t="s">
        <v>24679</v>
      </c>
      <c r="F28766" t="s">
        <v>3844</v>
      </c>
      <c r="G28766" t="s">
        <v>51</v>
      </c>
      <c r="H28766" t="s">
        <v>24680</v>
      </c>
      <c r="I28766" t="s">
        <v>52</v>
      </c>
      <c r="J28766" t="s">
        <v>2802</v>
      </c>
      <c r="M28766">
        <v>7883</v>
      </c>
      <c r="N28766">
        <v>368</v>
      </c>
      <c r="O28766">
        <v>377</v>
      </c>
    </row>
    <row r="28767" spans="1:15" x14ac:dyDescent="0.3">
      <c r="A28767" t="s">
        <v>237</v>
      </c>
      <c r="B28767">
        <v>0</v>
      </c>
      <c r="E28767" t="s">
        <v>24679</v>
      </c>
      <c r="F28767" t="s">
        <v>24692</v>
      </c>
      <c r="G28767" t="s">
        <v>17</v>
      </c>
      <c r="H28767" t="s">
        <v>24693</v>
      </c>
      <c r="I28767" t="s">
        <v>22</v>
      </c>
      <c r="M28767">
        <v>7883</v>
      </c>
      <c r="N28767">
        <v>394</v>
      </c>
      <c r="O28767">
        <v>417</v>
      </c>
    </row>
    <row r="28768" spans="1:15" x14ac:dyDescent="0.3">
      <c r="E28768" t="s">
        <v>24679</v>
      </c>
      <c r="F28768" t="s">
        <v>24687</v>
      </c>
      <c r="G28768" t="s">
        <v>23</v>
      </c>
      <c r="H28768" t="s">
        <v>24688</v>
      </c>
      <c r="I28768" t="s">
        <v>26</v>
      </c>
      <c r="M28768">
        <v>7883</v>
      </c>
      <c r="N28768">
        <v>419</v>
      </c>
      <c r="O28768">
        <v>421</v>
      </c>
    </row>
    <row r="28769" spans="1:15" x14ac:dyDescent="0.3">
      <c r="A28769" t="s">
        <v>237</v>
      </c>
      <c r="B28769">
        <v>0</v>
      </c>
      <c r="C28769">
        <v>0</v>
      </c>
      <c r="D28769">
        <v>0</v>
      </c>
      <c r="E28769" t="s">
        <v>24679</v>
      </c>
      <c r="F28769" t="s">
        <v>24683</v>
      </c>
      <c r="G28769" t="s">
        <v>17</v>
      </c>
      <c r="H28769" t="s">
        <v>24684</v>
      </c>
      <c r="I28769" t="s">
        <v>22</v>
      </c>
      <c r="M28769">
        <v>7883</v>
      </c>
      <c r="N28769">
        <v>433</v>
      </c>
      <c r="O28769">
        <v>448</v>
      </c>
    </row>
    <row r="28770" spans="1:15" x14ac:dyDescent="0.3">
      <c r="A28770" t="s">
        <v>14</v>
      </c>
      <c r="B28770">
        <v>1</v>
      </c>
      <c r="C28770">
        <v>1</v>
      </c>
      <c r="D28770">
        <v>1</v>
      </c>
      <c r="E28770" t="s">
        <v>24705</v>
      </c>
      <c r="F28770" t="s">
        <v>24708</v>
      </c>
      <c r="G28770" t="s">
        <v>14</v>
      </c>
      <c r="H28770" t="s">
        <v>24709</v>
      </c>
      <c r="I28770" t="s">
        <v>22</v>
      </c>
      <c r="M28770">
        <v>7884</v>
      </c>
      <c r="N28770">
        <v>0</v>
      </c>
      <c r="O28770">
        <v>12</v>
      </c>
    </row>
    <row r="28771" spans="1:15" x14ac:dyDescent="0.3">
      <c r="A28771" t="s">
        <v>23</v>
      </c>
      <c r="B28771">
        <v>1</v>
      </c>
      <c r="C28771">
        <v>1</v>
      </c>
      <c r="D28771">
        <v>1</v>
      </c>
      <c r="E28771" t="s">
        <v>24705</v>
      </c>
      <c r="F28771" t="s">
        <v>10364</v>
      </c>
      <c r="G28771" t="s">
        <v>23</v>
      </c>
      <c r="H28771" t="s">
        <v>24734</v>
      </c>
      <c r="I28771" t="s">
        <v>35</v>
      </c>
      <c r="J28771" t="s">
        <v>112</v>
      </c>
      <c r="M28771">
        <v>7884</v>
      </c>
      <c r="N28771">
        <v>20</v>
      </c>
      <c r="O28771">
        <v>25</v>
      </c>
    </row>
    <row r="28772" spans="1:15" x14ac:dyDescent="0.3">
      <c r="A28772" t="s">
        <v>237</v>
      </c>
      <c r="B28772">
        <v>0</v>
      </c>
      <c r="E28772" t="s">
        <v>24705</v>
      </c>
      <c r="F28772" t="s">
        <v>24728</v>
      </c>
      <c r="G28772" t="s">
        <v>17</v>
      </c>
      <c r="H28772" t="s">
        <v>24729</v>
      </c>
      <c r="I28772" t="s">
        <v>19</v>
      </c>
      <c r="M28772">
        <v>7884</v>
      </c>
      <c r="N28772">
        <v>38</v>
      </c>
      <c r="O28772">
        <v>46</v>
      </c>
    </row>
    <row r="28773" spans="1:15" x14ac:dyDescent="0.3">
      <c r="E28773" t="s">
        <v>24705</v>
      </c>
      <c r="F28773" t="s">
        <v>24718</v>
      </c>
      <c r="G28773" t="s">
        <v>17</v>
      </c>
      <c r="H28773" t="s">
        <v>24719</v>
      </c>
      <c r="I28773" t="s">
        <v>19</v>
      </c>
      <c r="M28773">
        <v>7884</v>
      </c>
      <c r="N28773">
        <v>48</v>
      </c>
      <c r="O28773">
        <v>53</v>
      </c>
    </row>
    <row r="28774" spans="1:15" x14ac:dyDescent="0.3">
      <c r="E28774" t="s">
        <v>24705</v>
      </c>
      <c r="F28774" t="s">
        <v>24718</v>
      </c>
      <c r="G28774" t="s">
        <v>51</v>
      </c>
      <c r="H28774" t="s">
        <v>24719</v>
      </c>
      <c r="I28774" t="s">
        <v>26</v>
      </c>
      <c r="M28774">
        <v>7884</v>
      </c>
      <c r="N28774">
        <v>48</v>
      </c>
      <c r="O28774">
        <v>53</v>
      </c>
    </row>
    <row r="28775" spans="1:15" x14ac:dyDescent="0.3">
      <c r="E28775" t="s">
        <v>24705</v>
      </c>
      <c r="F28775" t="s">
        <v>24730</v>
      </c>
      <c r="G28775" t="s">
        <v>17</v>
      </c>
      <c r="H28775" t="s">
        <v>24731</v>
      </c>
      <c r="I28775" t="s">
        <v>19</v>
      </c>
      <c r="M28775">
        <v>7884</v>
      </c>
      <c r="N28775">
        <v>61</v>
      </c>
      <c r="O28775">
        <v>70</v>
      </c>
    </row>
    <row r="28776" spans="1:15" x14ac:dyDescent="0.3">
      <c r="A28776" t="s">
        <v>237</v>
      </c>
      <c r="B28776">
        <v>0</v>
      </c>
      <c r="C28776">
        <v>0</v>
      </c>
      <c r="D28776">
        <v>0</v>
      </c>
      <c r="E28776" t="s">
        <v>24705</v>
      </c>
      <c r="F28776" t="s">
        <v>24730</v>
      </c>
      <c r="G28776" t="s">
        <v>14</v>
      </c>
      <c r="H28776" t="s">
        <v>24731</v>
      </c>
      <c r="I28776" t="s">
        <v>26</v>
      </c>
      <c r="M28776">
        <v>7884</v>
      </c>
      <c r="N28776">
        <v>61</v>
      </c>
      <c r="O28776">
        <v>70</v>
      </c>
    </row>
    <row r="28777" spans="1:15" x14ac:dyDescent="0.3">
      <c r="A28777" t="s">
        <v>237</v>
      </c>
      <c r="B28777">
        <v>0</v>
      </c>
      <c r="C28777">
        <v>0</v>
      </c>
      <c r="D28777">
        <v>0</v>
      </c>
      <c r="E28777" t="s">
        <v>24705</v>
      </c>
      <c r="F28777" t="s">
        <v>24720</v>
      </c>
      <c r="G28777" t="s">
        <v>23</v>
      </c>
      <c r="H28777" t="s">
        <v>24721</v>
      </c>
      <c r="I28777" t="s">
        <v>26</v>
      </c>
      <c r="M28777">
        <v>7884</v>
      </c>
      <c r="N28777">
        <v>88</v>
      </c>
      <c r="O28777">
        <v>93</v>
      </c>
    </row>
    <row r="28778" spans="1:15" x14ac:dyDescent="0.3">
      <c r="E28778" t="s">
        <v>24705</v>
      </c>
      <c r="F28778" t="s">
        <v>24720</v>
      </c>
      <c r="G28778" t="s">
        <v>17</v>
      </c>
      <c r="H28778" t="s">
        <v>24721</v>
      </c>
      <c r="I28778" t="s">
        <v>19</v>
      </c>
      <c r="M28778">
        <v>7884</v>
      </c>
      <c r="N28778">
        <v>88</v>
      </c>
      <c r="O28778">
        <v>93</v>
      </c>
    </row>
    <row r="28779" spans="1:15" x14ac:dyDescent="0.3">
      <c r="A28779" t="s">
        <v>237</v>
      </c>
      <c r="B28779">
        <v>0</v>
      </c>
      <c r="C28779">
        <v>0</v>
      </c>
      <c r="D28779">
        <v>0</v>
      </c>
      <c r="E28779" t="s">
        <v>24705</v>
      </c>
      <c r="F28779" t="s">
        <v>24715</v>
      </c>
      <c r="G28779" t="s">
        <v>51</v>
      </c>
      <c r="H28779" t="s">
        <v>24716</v>
      </c>
      <c r="I28779" t="s">
        <v>52</v>
      </c>
      <c r="J28779" t="s">
        <v>53</v>
      </c>
      <c r="K28779" t="s">
        <v>382</v>
      </c>
      <c r="M28779">
        <v>7884</v>
      </c>
      <c r="N28779">
        <v>168</v>
      </c>
      <c r="O28779">
        <v>201</v>
      </c>
    </row>
    <row r="28780" spans="1:15" x14ac:dyDescent="0.3">
      <c r="E28780" t="s">
        <v>24705</v>
      </c>
      <c r="F28780" t="s">
        <v>24710</v>
      </c>
      <c r="G28780" t="s">
        <v>17</v>
      </c>
      <c r="H28780" t="s">
        <v>24711</v>
      </c>
      <c r="I28780" t="s">
        <v>19</v>
      </c>
      <c r="M28780">
        <v>7884</v>
      </c>
      <c r="N28780">
        <v>179</v>
      </c>
      <c r="O28780">
        <v>222</v>
      </c>
    </row>
    <row r="28781" spans="1:15" x14ac:dyDescent="0.3">
      <c r="A28781" t="s">
        <v>51</v>
      </c>
      <c r="B28781">
        <v>1</v>
      </c>
      <c r="C28781">
        <v>1</v>
      </c>
      <c r="D28781">
        <v>1</v>
      </c>
      <c r="E28781" t="s">
        <v>24705</v>
      </c>
      <c r="F28781" t="s">
        <v>24732</v>
      </c>
      <c r="G28781" t="s">
        <v>51</v>
      </c>
      <c r="H28781" t="s">
        <v>24733</v>
      </c>
      <c r="I28781" t="s">
        <v>26</v>
      </c>
      <c r="M28781">
        <v>7884</v>
      </c>
      <c r="N28781">
        <v>179</v>
      </c>
      <c r="O28781">
        <v>210</v>
      </c>
    </row>
    <row r="28782" spans="1:15" x14ac:dyDescent="0.3">
      <c r="E28782" t="s">
        <v>24705</v>
      </c>
      <c r="F28782" t="s">
        <v>20294</v>
      </c>
      <c r="G28782" t="s">
        <v>14</v>
      </c>
      <c r="H28782" t="s">
        <v>24712</v>
      </c>
      <c r="I28782" t="s">
        <v>52</v>
      </c>
      <c r="J28782" t="s">
        <v>32</v>
      </c>
      <c r="M28782">
        <v>7884</v>
      </c>
      <c r="N28782">
        <v>211</v>
      </c>
      <c r="O28782">
        <v>216</v>
      </c>
    </row>
    <row r="28783" spans="1:15" x14ac:dyDescent="0.3">
      <c r="A28783" t="s">
        <v>14</v>
      </c>
      <c r="B28783">
        <v>1</v>
      </c>
      <c r="C28783">
        <v>1</v>
      </c>
      <c r="D28783">
        <v>1</v>
      </c>
      <c r="E28783" t="s">
        <v>24705</v>
      </c>
      <c r="F28783" t="s">
        <v>24713</v>
      </c>
      <c r="G28783" t="s">
        <v>14</v>
      </c>
      <c r="H28783" t="s">
        <v>24714</v>
      </c>
      <c r="I28783" t="s">
        <v>26</v>
      </c>
      <c r="M28783">
        <v>7884</v>
      </c>
      <c r="N28783">
        <v>211</v>
      </c>
      <c r="O28783">
        <v>222</v>
      </c>
    </row>
    <row r="28784" spans="1:15" x14ac:dyDescent="0.3">
      <c r="A28784" t="s">
        <v>14</v>
      </c>
      <c r="B28784">
        <v>0</v>
      </c>
      <c r="C28784">
        <v>2</v>
      </c>
      <c r="D28784">
        <v>1</v>
      </c>
      <c r="E28784" t="s">
        <v>24705</v>
      </c>
      <c r="F28784" t="s">
        <v>24347</v>
      </c>
      <c r="G28784" t="s">
        <v>14</v>
      </c>
      <c r="H28784" t="s">
        <v>24726</v>
      </c>
      <c r="I28784" t="s">
        <v>52</v>
      </c>
      <c r="J28784" t="s">
        <v>32</v>
      </c>
      <c r="M28784">
        <v>7884</v>
      </c>
      <c r="N28784">
        <v>217</v>
      </c>
      <c r="O28784">
        <v>222</v>
      </c>
    </row>
    <row r="28785" spans="1:15" x14ac:dyDescent="0.3">
      <c r="E28785" t="s">
        <v>24705</v>
      </c>
      <c r="F28785" t="s">
        <v>24722</v>
      </c>
      <c r="G28785" t="s">
        <v>23</v>
      </c>
      <c r="H28785" t="s">
        <v>24723</v>
      </c>
      <c r="I28785" t="s">
        <v>19</v>
      </c>
      <c r="M28785">
        <v>7884</v>
      </c>
      <c r="N28785">
        <v>237</v>
      </c>
      <c r="O28785">
        <v>272</v>
      </c>
    </row>
    <row r="28786" spans="1:15" x14ac:dyDescent="0.3">
      <c r="A28786" t="s">
        <v>237</v>
      </c>
      <c r="B28786">
        <v>0</v>
      </c>
      <c r="E28786" t="s">
        <v>24705</v>
      </c>
      <c r="F28786" t="s">
        <v>24724</v>
      </c>
      <c r="G28786" t="s">
        <v>17</v>
      </c>
      <c r="H28786" t="s">
        <v>24725</v>
      </c>
      <c r="I28786" t="s">
        <v>26</v>
      </c>
      <c r="M28786">
        <v>7884</v>
      </c>
      <c r="N28786">
        <v>246</v>
      </c>
      <c r="O28786">
        <v>262</v>
      </c>
    </row>
    <row r="28787" spans="1:15" x14ac:dyDescent="0.3">
      <c r="A28787" t="s">
        <v>23</v>
      </c>
      <c r="B28787">
        <v>1</v>
      </c>
      <c r="C28787">
        <v>1</v>
      </c>
      <c r="D28787">
        <v>1</v>
      </c>
      <c r="E28787" t="s">
        <v>24705</v>
      </c>
      <c r="F28787" t="s">
        <v>24706</v>
      </c>
      <c r="G28787" t="s">
        <v>23</v>
      </c>
      <c r="H28787" t="s">
        <v>24707</v>
      </c>
      <c r="I28787" t="s">
        <v>69</v>
      </c>
      <c r="J28787" t="s">
        <v>112</v>
      </c>
      <c r="M28787">
        <v>7884</v>
      </c>
      <c r="N28787">
        <v>265</v>
      </c>
      <c r="O28787">
        <v>272</v>
      </c>
    </row>
    <row r="28788" spans="1:15" x14ac:dyDescent="0.3">
      <c r="E28788" t="s">
        <v>24705</v>
      </c>
      <c r="F28788" t="s">
        <v>24706</v>
      </c>
      <c r="G28788" t="s">
        <v>17</v>
      </c>
      <c r="H28788" t="s">
        <v>24707</v>
      </c>
      <c r="I28788" t="s">
        <v>26</v>
      </c>
      <c r="M28788">
        <v>7884</v>
      </c>
      <c r="N28788">
        <v>265</v>
      </c>
      <c r="O28788">
        <v>272</v>
      </c>
    </row>
    <row r="28789" spans="1:15" x14ac:dyDescent="0.3">
      <c r="A28789" t="s">
        <v>23</v>
      </c>
      <c r="B28789">
        <v>1</v>
      </c>
      <c r="C28789">
        <v>1</v>
      </c>
      <c r="D28789">
        <v>1</v>
      </c>
      <c r="E28789" t="s">
        <v>24705</v>
      </c>
      <c r="F28789" t="s">
        <v>5124</v>
      </c>
      <c r="G28789" t="s">
        <v>23</v>
      </c>
      <c r="H28789" t="s">
        <v>24727</v>
      </c>
      <c r="I28789" t="s">
        <v>35</v>
      </c>
      <c r="J28789" t="s">
        <v>112</v>
      </c>
      <c r="M28789">
        <v>7884</v>
      </c>
      <c r="N28789">
        <v>304</v>
      </c>
      <c r="O28789">
        <v>312</v>
      </c>
    </row>
    <row r="28790" spans="1:15" x14ac:dyDescent="0.3">
      <c r="E28790" t="s">
        <v>24705</v>
      </c>
      <c r="F28790" t="s">
        <v>339</v>
      </c>
      <c r="G28790" t="s">
        <v>23</v>
      </c>
      <c r="H28790" t="s">
        <v>24717</v>
      </c>
      <c r="I28790" t="s">
        <v>52</v>
      </c>
      <c r="J28790" t="s">
        <v>117</v>
      </c>
      <c r="M28790">
        <v>7884</v>
      </c>
      <c r="N28790">
        <v>481</v>
      </c>
      <c r="O28790">
        <v>486</v>
      </c>
    </row>
    <row r="28791" spans="1:15" x14ac:dyDescent="0.3">
      <c r="A28791" t="s">
        <v>14</v>
      </c>
      <c r="B28791">
        <v>1</v>
      </c>
      <c r="C28791">
        <v>1</v>
      </c>
      <c r="D28791">
        <v>1</v>
      </c>
      <c r="E28791" t="s">
        <v>24735</v>
      </c>
      <c r="F28791" t="s">
        <v>24747</v>
      </c>
      <c r="G28791" t="s">
        <v>14</v>
      </c>
      <c r="H28791" t="s">
        <v>24748</v>
      </c>
      <c r="I28791" t="s">
        <v>35</v>
      </c>
      <c r="J28791" t="s">
        <v>46</v>
      </c>
      <c r="K28791" t="s">
        <v>47</v>
      </c>
      <c r="L28791" t="s">
        <v>43</v>
      </c>
      <c r="M28791">
        <v>7885</v>
      </c>
      <c r="N28791">
        <v>0</v>
      </c>
      <c r="O28791">
        <v>20</v>
      </c>
    </row>
    <row r="28792" spans="1:15" x14ac:dyDescent="0.3">
      <c r="E28792" t="s">
        <v>24735</v>
      </c>
      <c r="F28792" t="s">
        <v>24745</v>
      </c>
      <c r="G28792" t="s">
        <v>23</v>
      </c>
      <c r="H28792" t="s">
        <v>24746</v>
      </c>
      <c r="I28792" t="s">
        <v>26</v>
      </c>
      <c r="M28792">
        <v>7885</v>
      </c>
      <c r="N28792">
        <v>48</v>
      </c>
      <c r="O28792">
        <v>56</v>
      </c>
    </row>
    <row r="28793" spans="1:15" x14ac:dyDescent="0.3">
      <c r="E28793" t="s">
        <v>24735</v>
      </c>
      <c r="F28793" t="s">
        <v>24745</v>
      </c>
      <c r="G28793" t="s">
        <v>51</v>
      </c>
      <c r="H28793" t="s">
        <v>24746</v>
      </c>
      <c r="I28793" t="s">
        <v>19</v>
      </c>
      <c r="M28793">
        <v>7885</v>
      </c>
      <c r="N28793">
        <v>48</v>
      </c>
      <c r="O28793">
        <v>56</v>
      </c>
    </row>
    <row r="28794" spans="1:15" x14ac:dyDescent="0.3">
      <c r="E28794" t="s">
        <v>24735</v>
      </c>
      <c r="F28794" t="s">
        <v>24743</v>
      </c>
      <c r="G28794" t="s">
        <v>14</v>
      </c>
      <c r="H28794" t="s">
        <v>24744</v>
      </c>
      <c r="I28794" t="s">
        <v>26</v>
      </c>
      <c r="M28794">
        <v>7885</v>
      </c>
      <c r="N28794">
        <v>92</v>
      </c>
      <c r="O28794">
        <v>102</v>
      </c>
    </row>
    <row r="28795" spans="1:15" x14ac:dyDescent="0.3">
      <c r="E28795" t="s">
        <v>24735</v>
      </c>
      <c r="F28795" t="s">
        <v>24749</v>
      </c>
      <c r="G28795" t="s">
        <v>17</v>
      </c>
      <c r="H28795" t="s">
        <v>24750</v>
      </c>
      <c r="I28795" t="s">
        <v>19</v>
      </c>
      <c r="M28795">
        <v>7885</v>
      </c>
      <c r="N28795">
        <v>92</v>
      </c>
      <c r="O28795">
        <v>112</v>
      </c>
    </row>
    <row r="28796" spans="1:15" x14ac:dyDescent="0.3">
      <c r="A28796" t="s">
        <v>14</v>
      </c>
      <c r="B28796">
        <v>1</v>
      </c>
      <c r="C28796">
        <v>1</v>
      </c>
      <c r="D28796">
        <v>1</v>
      </c>
      <c r="E28796" t="s">
        <v>24735</v>
      </c>
      <c r="F28796" t="s">
        <v>24738</v>
      </c>
      <c r="G28796" t="s">
        <v>14</v>
      </c>
      <c r="H28796" t="s">
        <v>24739</v>
      </c>
      <c r="I28796" t="s">
        <v>22</v>
      </c>
      <c r="M28796">
        <v>7885</v>
      </c>
      <c r="N28796">
        <v>116</v>
      </c>
      <c r="O28796">
        <v>134</v>
      </c>
    </row>
    <row r="28797" spans="1:15" x14ac:dyDescent="0.3">
      <c r="A28797" t="s">
        <v>237</v>
      </c>
      <c r="B28797">
        <v>0</v>
      </c>
      <c r="C28797">
        <v>0</v>
      </c>
      <c r="D28797">
        <v>0</v>
      </c>
      <c r="E28797" t="s">
        <v>24735</v>
      </c>
      <c r="F28797" t="s">
        <v>24741</v>
      </c>
      <c r="G28797" t="s">
        <v>17</v>
      </c>
      <c r="H28797" t="s">
        <v>24742</v>
      </c>
      <c r="I28797" t="s">
        <v>22</v>
      </c>
      <c r="M28797">
        <v>7885</v>
      </c>
      <c r="N28797">
        <v>189</v>
      </c>
      <c r="O28797">
        <v>207</v>
      </c>
    </row>
    <row r="28798" spans="1:15" x14ac:dyDescent="0.3">
      <c r="E28798" t="s">
        <v>24735</v>
      </c>
      <c r="F28798" t="s">
        <v>24367</v>
      </c>
      <c r="G28798" t="s">
        <v>23</v>
      </c>
      <c r="H28798" t="s">
        <v>24753</v>
      </c>
      <c r="I28798" t="s">
        <v>52</v>
      </c>
      <c r="J28798" t="s">
        <v>117</v>
      </c>
      <c r="M28798">
        <v>7885</v>
      </c>
      <c r="N28798">
        <v>295</v>
      </c>
      <c r="O28798">
        <v>301</v>
      </c>
    </row>
    <row r="28799" spans="1:15" x14ac:dyDescent="0.3">
      <c r="A28799" t="s">
        <v>237</v>
      </c>
      <c r="B28799">
        <v>0</v>
      </c>
      <c r="C28799">
        <v>0</v>
      </c>
      <c r="D28799">
        <v>0</v>
      </c>
      <c r="E28799" t="s">
        <v>24735</v>
      </c>
      <c r="F28799" t="s">
        <v>24751</v>
      </c>
      <c r="G28799" t="s">
        <v>23</v>
      </c>
      <c r="H28799" t="s">
        <v>24752</v>
      </c>
      <c r="I28799" t="s">
        <v>22</v>
      </c>
      <c r="M28799">
        <v>7885</v>
      </c>
      <c r="N28799">
        <v>302</v>
      </c>
      <c r="O28799">
        <v>342</v>
      </c>
    </row>
    <row r="28800" spans="1:15" x14ac:dyDescent="0.3">
      <c r="A28800" t="s">
        <v>23</v>
      </c>
      <c r="B28800">
        <v>1</v>
      </c>
      <c r="C28800">
        <v>1</v>
      </c>
      <c r="D28800">
        <v>1</v>
      </c>
      <c r="E28800" t="s">
        <v>24735</v>
      </c>
      <c r="F28800" t="s">
        <v>24736</v>
      </c>
      <c r="G28800" t="s">
        <v>23</v>
      </c>
      <c r="H28800" t="s">
        <v>24737</v>
      </c>
      <c r="I28800" t="s">
        <v>69</v>
      </c>
      <c r="J28800" t="s">
        <v>112</v>
      </c>
      <c r="M28800">
        <v>7885</v>
      </c>
      <c r="N28800">
        <v>338</v>
      </c>
      <c r="O28800">
        <v>342</v>
      </c>
    </row>
    <row r="28801" spans="1:15" x14ac:dyDescent="0.3">
      <c r="A28801" t="s">
        <v>23</v>
      </c>
      <c r="B28801">
        <v>1</v>
      </c>
      <c r="C28801">
        <v>1</v>
      </c>
      <c r="D28801">
        <v>1</v>
      </c>
      <c r="E28801" t="s">
        <v>24735</v>
      </c>
      <c r="F28801" t="s">
        <v>1857</v>
      </c>
      <c r="G28801" t="s">
        <v>23</v>
      </c>
      <c r="H28801" t="s">
        <v>24740</v>
      </c>
      <c r="I28801" t="s">
        <v>35</v>
      </c>
      <c r="J28801" t="s">
        <v>112</v>
      </c>
      <c r="M28801">
        <v>7885</v>
      </c>
      <c r="N28801">
        <v>347</v>
      </c>
      <c r="O28801">
        <v>355</v>
      </c>
    </row>
    <row r="28802" spans="1:15" x14ac:dyDescent="0.3">
      <c r="A28802" t="s">
        <v>51</v>
      </c>
      <c r="B28802">
        <v>1</v>
      </c>
      <c r="C28802">
        <v>1</v>
      </c>
      <c r="D28802">
        <v>1</v>
      </c>
      <c r="E28802" t="s">
        <v>24754</v>
      </c>
      <c r="F28802" t="s">
        <v>24757</v>
      </c>
      <c r="G28802" t="s">
        <v>51</v>
      </c>
      <c r="H28802" t="s">
        <v>24758</v>
      </c>
      <c r="I28802" t="s">
        <v>22</v>
      </c>
      <c r="M28802">
        <v>7887</v>
      </c>
      <c r="N28802">
        <v>2</v>
      </c>
      <c r="O28802">
        <v>40</v>
      </c>
    </row>
    <row r="28803" spans="1:15" x14ac:dyDescent="0.3">
      <c r="A28803" t="s">
        <v>51</v>
      </c>
      <c r="B28803">
        <v>1</v>
      </c>
      <c r="C28803">
        <v>1</v>
      </c>
      <c r="D28803">
        <v>1</v>
      </c>
      <c r="E28803" t="s">
        <v>24754</v>
      </c>
      <c r="F28803" t="s">
        <v>24759</v>
      </c>
      <c r="G28803" t="s">
        <v>51</v>
      </c>
      <c r="H28803" t="s">
        <v>24760</v>
      </c>
      <c r="I28803" t="s">
        <v>52</v>
      </c>
      <c r="J28803" t="s">
        <v>53</v>
      </c>
      <c r="K28803" t="s">
        <v>2802</v>
      </c>
      <c r="M28803">
        <v>7887</v>
      </c>
      <c r="N28803">
        <v>2</v>
      </c>
      <c r="O28803">
        <v>20</v>
      </c>
    </row>
    <row r="28804" spans="1:15" x14ac:dyDescent="0.3">
      <c r="E28804" t="s">
        <v>24754</v>
      </c>
      <c r="F28804" t="s">
        <v>24770</v>
      </c>
      <c r="G28804" t="s">
        <v>51</v>
      </c>
      <c r="H28804" t="s">
        <v>24771</v>
      </c>
      <c r="I28804" t="s">
        <v>52</v>
      </c>
      <c r="J28804" t="s">
        <v>2802</v>
      </c>
      <c r="M28804">
        <v>7887</v>
      </c>
      <c r="N28804">
        <v>69</v>
      </c>
      <c r="O28804">
        <v>79</v>
      </c>
    </row>
    <row r="28805" spans="1:15" x14ac:dyDescent="0.3">
      <c r="E28805" t="s">
        <v>24754</v>
      </c>
      <c r="F28805" t="s">
        <v>3844</v>
      </c>
      <c r="G28805" t="s">
        <v>51</v>
      </c>
      <c r="H28805" t="s">
        <v>24769</v>
      </c>
      <c r="I28805" t="s">
        <v>52</v>
      </c>
      <c r="J28805" t="s">
        <v>2802</v>
      </c>
      <c r="M28805">
        <v>7887</v>
      </c>
      <c r="N28805">
        <v>112</v>
      </c>
      <c r="O28805">
        <v>121</v>
      </c>
    </row>
    <row r="28806" spans="1:15" x14ac:dyDescent="0.3">
      <c r="A28806" t="s">
        <v>51</v>
      </c>
      <c r="B28806">
        <v>1</v>
      </c>
      <c r="C28806">
        <v>1</v>
      </c>
      <c r="D28806">
        <v>1</v>
      </c>
      <c r="E28806" t="s">
        <v>24754</v>
      </c>
      <c r="F28806" t="s">
        <v>24767</v>
      </c>
      <c r="G28806" t="s">
        <v>51</v>
      </c>
      <c r="H28806" t="s">
        <v>24768</v>
      </c>
      <c r="I28806" t="s">
        <v>52</v>
      </c>
      <c r="J28806" t="s">
        <v>53</v>
      </c>
      <c r="K28806" t="s">
        <v>2802</v>
      </c>
      <c r="M28806">
        <v>7887</v>
      </c>
      <c r="N28806">
        <v>143</v>
      </c>
      <c r="O28806">
        <v>162</v>
      </c>
    </row>
    <row r="28807" spans="1:15" x14ac:dyDescent="0.3">
      <c r="A28807" t="s">
        <v>14</v>
      </c>
      <c r="B28807">
        <v>1</v>
      </c>
      <c r="C28807">
        <v>1</v>
      </c>
      <c r="D28807">
        <v>1</v>
      </c>
      <c r="E28807" t="s">
        <v>24754</v>
      </c>
      <c r="F28807" t="s">
        <v>24224</v>
      </c>
      <c r="G28807" t="s">
        <v>14</v>
      </c>
      <c r="H28807" t="s">
        <v>24756</v>
      </c>
      <c r="I28807" t="s">
        <v>35</v>
      </c>
      <c r="J28807" t="s">
        <v>46</v>
      </c>
      <c r="K28807" t="s">
        <v>47</v>
      </c>
      <c r="L28807" t="s">
        <v>43</v>
      </c>
      <c r="M28807">
        <v>7887</v>
      </c>
      <c r="N28807">
        <v>163</v>
      </c>
      <c r="O28807">
        <v>179</v>
      </c>
    </row>
    <row r="28808" spans="1:15" x14ac:dyDescent="0.3">
      <c r="A28808" t="s">
        <v>14</v>
      </c>
      <c r="B28808">
        <v>1</v>
      </c>
      <c r="C28808">
        <v>1</v>
      </c>
      <c r="D28808">
        <v>1</v>
      </c>
      <c r="E28808" t="s">
        <v>24754</v>
      </c>
      <c r="F28808" t="s">
        <v>24762</v>
      </c>
      <c r="G28808" t="s">
        <v>14</v>
      </c>
      <c r="H28808" t="s">
        <v>24763</v>
      </c>
      <c r="I28808" t="s">
        <v>35</v>
      </c>
      <c r="J28808" t="s">
        <v>46</v>
      </c>
      <c r="K28808" t="s">
        <v>47</v>
      </c>
      <c r="L28808" t="s">
        <v>43</v>
      </c>
      <c r="M28808">
        <v>7887</v>
      </c>
      <c r="N28808">
        <v>206</v>
      </c>
      <c r="O28808">
        <v>217</v>
      </c>
    </row>
    <row r="28809" spans="1:15" x14ac:dyDescent="0.3">
      <c r="A28809" t="s">
        <v>23</v>
      </c>
      <c r="B28809">
        <v>1</v>
      </c>
      <c r="C28809">
        <v>1</v>
      </c>
      <c r="D28809">
        <v>1</v>
      </c>
      <c r="E28809" t="s">
        <v>24754</v>
      </c>
      <c r="F28809" t="s">
        <v>5997</v>
      </c>
      <c r="G28809" t="s">
        <v>23</v>
      </c>
      <c r="H28809" t="s">
        <v>24761</v>
      </c>
      <c r="I28809" t="s">
        <v>35</v>
      </c>
      <c r="J28809" t="s">
        <v>112</v>
      </c>
      <c r="M28809">
        <v>7887</v>
      </c>
      <c r="N28809">
        <v>264</v>
      </c>
      <c r="O28809">
        <v>270</v>
      </c>
    </row>
    <row r="28810" spans="1:15" x14ac:dyDescent="0.3">
      <c r="E28810" t="s">
        <v>24754</v>
      </c>
      <c r="F28810" t="s">
        <v>15684</v>
      </c>
      <c r="G28810" t="s">
        <v>23</v>
      </c>
      <c r="H28810" t="s">
        <v>24764</v>
      </c>
      <c r="I28810" t="s">
        <v>52</v>
      </c>
      <c r="J28810" t="s">
        <v>750</v>
      </c>
      <c r="K28810" t="s">
        <v>751</v>
      </c>
      <c r="M28810">
        <v>7887</v>
      </c>
      <c r="N28810">
        <v>278</v>
      </c>
      <c r="O28810">
        <v>289</v>
      </c>
    </row>
    <row r="28811" spans="1:15" x14ac:dyDescent="0.3">
      <c r="A28811" t="s">
        <v>23</v>
      </c>
      <c r="B28811">
        <v>1</v>
      </c>
      <c r="C28811">
        <v>1</v>
      </c>
      <c r="D28811">
        <v>1</v>
      </c>
      <c r="E28811" t="s">
        <v>24754</v>
      </c>
      <c r="F28811" t="s">
        <v>24765</v>
      </c>
      <c r="G28811" t="s">
        <v>23</v>
      </c>
      <c r="H28811" t="s">
        <v>24766</v>
      </c>
      <c r="I28811" t="s">
        <v>19</v>
      </c>
      <c r="M28811">
        <v>7887</v>
      </c>
      <c r="N28811">
        <v>495</v>
      </c>
      <c r="O28811">
        <v>515</v>
      </c>
    </row>
    <row r="28812" spans="1:15" x14ac:dyDescent="0.3">
      <c r="A28812" t="s">
        <v>14</v>
      </c>
      <c r="B28812">
        <v>1</v>
      </c>
      <c r="C28812">
        <v>1</v>
      </c>
      <c r="D28812">
        <v>1</v>
      </c>
      <c r="E28812" t="s">
        <v>24754</v>
      </c>
      <c r="F28812" t="s">
        <v>3846</v>
      </c>
      <c r="G28812" t="s">
        <v>14</v>
      </c>
      <c r="H28812" t="s">
        <v>24755</v>
      </c>
      <c r="I28812" t="s">
        <v>35</v>
      </c>
      <c r="J28812" t="s">
        <v>597</v>
      </c>
      <c r="M28812">
        <v>7887</v>
      </c>
      <c r="N28812">
        <v>574</v>
      </c>
      <c r="O28812">
        <v>583</v>
      </c>
    </row>
    <row r="28813" spans="1:15" x14ac:dyDescent="0.3">
      <c r="A28813" t="s">
        <v>14</v>
      </c>
      <c r="B28813">
        <v>1</v>
      </c>
      <c r="C28813">
        <v>1</v>
      </c>
      <c r="D28813">
        <v>1</v>
      </c>
      <c r="E28813" t="s">
        <v>24754</v>
      </c>
      <c r="F28813" t="s">
        <v>24658</v>
      </c>
      <c r="G28813" t="s">
        <v>14</v>
      </c>
      <c r="H28813" t="s">
        <v>24775</v>
      </c>
      <c r="I28813" t="s">
        <v>22</v>
      </c>
      <c r="M28813">
        <v>7887</v>
      </c>
      <c r="N28813">
        <v>585</v>
      </c>
      <c r="O28813">
        <v>591</v>
      </c>
    </row>
    <row r="28814" spans="1:15" x14ac:dyDescent="0.3">
      <c r="A28814" t="s">
        <v>14</v>
      </c>
      <c r="B28814">
        <v>1</v>
      </c>
      <c r="C28814">
        <v>1</v>
      </c>
      <c r="D28814">
        <v>1</v>
      </c>
      <c r="E28814" t="s">
        <v>24754</v>
      </c>
      <c r="F28814" t="s">
        <v>24772</v>
      </c>
      <c r="G28814" t="s">
        <v>14</v>
      </c>
      <c r="H28814" t="s">
        <v>24773</v>
      </c>
      <c r="I28814" t="s">
        <v>22</v>
      </c>
      <c r="M28814">
        <v>7887</v>
      </c>
      <c r="N28814">
        <v>593</v>
      </c>
      <c r="O28814">
        <v>600</v>
      </c>
    </row>
    <row r="28815" spans="1:15" x14ac:dyDescent="0.3">
      <c r="A28815" t="s">
        <v>14</v>
      </c>
      <c r="B28815">
        <v>1</v>
      </c>
      <c r="C28815">
        <v>1</v>
      </c>
      <c r="D28815">
        <v>1</v>
      </c>
      <c r="E28815" t="s">
        <v>24754</v>
      </c>
      <c r="F28815" t="s">
        <v>18529</v>
      </c>
      <c r="G28815" t="s">
        <v>14</v>
      </c>
      <c r="H28815" t="s">
        <v>24774</v>
      </c>
      <c r="I28815" t="s">
        <v>35</v>
      </c>
      <c r="J28815" t="s">
        <v>32</v>
      </c>
      <c r="M28815">
        <v>7887</v>
      </c>
      <c r="N28815">
        <v>604</v>
      </c>
      <c r="O28815">
        <v>610</v>
      </c>
    </row>
    <row r="28816" spans="1:15" x14ac:dyDescent="0.3">
      <c r="A28816" t="s">
        <v>14</v>
      </c>
      <c r="B28816">
        <v>1</v>
      </c>
      <c r="C28816">
        <v>1</v>
      </c>
      <c r="D28816">
        <v>1</v>
      </c>
      <c r="E28816" t="s">
        <v>24776</v>
      </c>
      <c r="F28816" t="s">
        <v>24792</v>
      </c>
      <c r="G28816" t="s">
        <v>14</v>
      </c>
      <c r="H28816" t="s">
        <v>24793</v>
      </c>
      <c r="I28816" t="s">
        <v>41</v>
      </c>
      <c r="J28816" t="s">
        <v>46</v>
      </c>
      <c r="K28816" t="s">
        <v>47</v>
      </c>
      <c r="L28816" t="s">
        <v>43</v>
      </c>
      <c r="M28816">
        <v>7888</v>
      </c>
      <c r="N28816">
        <v>0</v>
      </c>
      <c r="O28816">
        <v>15</v>
      </c>
    </row>
    <row r="28817" spans="1:15" x14ac:dyDescent="0.3">
      <c r="A28817" t="s">
        <v>14</v>
      </c>
      <c r="B28817">
        <v>0</v>
      </c>
      <c r="C28817">
        <v>1</v>
      </c>
      <c r="D28817" t="s">
        <v>14</v>
      </c>
      <c r="E28817" t="s">
        <v>24776</v>
      </c>
      <c r="F28817" t="s">
        <v>1250</v>
      </c>
      <c r="G28817" t="s">
        <v>17</v>
      </c>
      <c r="H28817" t="s">
        <v>24797</v>
      </c>
      <c r="I28817" t="s">
        <v>26</v>
      </c>
      <c r="M28817">
        <v>7888</v>
      </c>
      <c r="N28817">
        <v>0</v>
      </c>
      <c r="O28817">
        <v>7</v>
      </c>
    </row>
    <row r="28818" spans="1:15" x14ac:dyDescent="0.3">
      <c r="A28818" t="s">
        <v>51</v>
      </c>
      <c r="B28818">
        <v>1</v>
      </c>
      <c r="C28818">
        <v>1</v>
      </c>
      <c r="D28818">
        <v>1</v>
      </c>
      <c r="E28818" t="s">
        <v>24776</v>
      </c>
      <c r="F28818" t="s">
        <v>24698</v>
      </c>
      <c r="G28818" t="s">
        <v>51</v>
      </c>
      <c r="H28818" t="s">
        <v>24781</v>
      </c>
      <c r="I28818" t="s">
        <v>35</v>
      </c>
      <c r="J28818" t="s">
        <v>53</v>
      </c>
      <c r="K28818" t="s">
        <v>2802</v>
      </c>
      <c r="M28818">
        <v>7888</v>
      </c>
      <c r="N28818">
        <v>25</v>
      </c>
      <c r="O28818">
        <v>59</v>
      </c>
    </row>
    <row r="28819" spans="1:15" x14ac:dyDescent="0.3">
      <c r="A28819" t="s">
        <v>237</v>
      </c>
      <c r="B28819">
        <v>0</v>
      </c>
      <c r="E28819" t="s">
        <v>24776</v>
      </c>
      <c r="F28819" t="s">
        <v>24777</v>
      </c>
      <c r="G28819" t="s">
        <v>17</v>
      </c>
      <c r="H28819" t="s">
        <v>24778</v>
      </c>
      <c r="I28819" t="s">
        <v>22</v>
      </c>
      <c r="M28819">
        <v>7888</v>
      </c>
      <c r="N28819">
        <v>77</v>
      </c>
      <c r="O28819">
        <v>95</v>
      </c>
    </row>
    <row r="28820" spans="1:15" x14ac:dyDescent="0.3">
      <c r="E28820" t="s">
        <v>24776</v>
      </c>
      <c r="F28820" t="s">
        <v>9220</v>
      </c>
      <c r="G28820" t="s">
        <v>14</v>
      </c>
      <c r="H28820" t="s">
        <v>24798</v>
      </c>
      <c r="I28820" t="s">
        <v>52</v>
      </c>
      <c r="J28820" t="s">
        <v>32</v>
      </c>
      <c r="M28820">
        <v>7888</v>
      </c>
      <c r="N28820">
        <v>77</v>
      </c>
      <c r="O28820">
        <v>85</v>
      </c>
    </row>
    <row r="28821" spans="1:15" x14ac:dyDescent="0.3">
      <c r="A28821" t="s">
        <v>23</v>
      </c>
      <c r="B28821">
        <v>1</v>
      </c>
      <c r="C28821">
        <v>1</v>
      </c>
      <c r="D28821">
        <v>1</v>
      </c>
      <c r="E28821" t="s">
        <v>24776</v>
      </c>
      <c r="F28821" t="s">
        <v>24794</v>
      </c>
      <c r="G28821" t="s">
        <v>23</v>
      </c>
      <c r="H28821" t="s">
        <v>24795</v>
      </c>
      <c r="I28821" t="s">
        <v>22</v>
      </c>
      <c r="M28821">
        <v>7888</v>
      </c>
      <c r="N28821">
        <v>98</v>
      </c>
      <c r="O28821">
        <v>109</v>
      </c>
    </row>
    <row r="28822" spans="1:15" x14ac:dyDescent="0.3">
      <c r="A28822" t="s">
        <v>237</v>
      </c>
      <c r="B28822">
        <v>0</v>
      </c>
      <c r="C28822">
        <v>0</v>
      </c>
      <c r="D28822">
        <v>0</v>
      </c>
      <c r="E28822" t="s">
        <v>24776</v>
      </c>
      <c r="F28822" t="s">
        <v>24782</v>
      </c>
      <c r="G28822" t="s">
        <v>17</v>
      </c>
      <c r="H28822" t="s">
        <v>24783</v>
      </c>
      <c r="I28822" t="s">
        <v>22</v>
      </c>
      <c r="M28822">
        <v>7888</v>
      </c>
      <c r="N28822">
        <v>137</v>
      </c>
      <c r="O28822">
        <v>150</v>
      </c>
    </row>
    <row r="28823" spans="1:15" x14ac:dyDescent="0.3">
      <c r="E28823" t="s">
        <v>24776</v>
      </c>
      <c r="F28823" t="s">
        <v>18500</v>
      </c>
      <c r="G28823" t="s">
        <v>17</v>
      </c>
      <c r="H28823" t="s">
        <v>24789</v>
      </c>
      <c r="I28823" t="s">
        <v>19</v>
      </c>
      <c r="M28823">
        <v>7888</v>
      </c>
      <c r="N28823">
        <v>157</v>
      </c>
      <c r="O28823">
        <v>177</v>
      </c>
    </row>
    <row r="28824" spans="1:15" x14ac:dyDescent="0.3">
      <c r="A28824" t="s">
        <v>237</v>
      </c>
      <c r="B28824">
        <v>0</v>
      </c>
      <c r="C28824">
        <v>0</v>
      </c>
      <c r="D28824">
        <v>0</v>
      </c>
      <c r="E28824" t="s">
        <v>24776</v>
      </c>
      <c r="F28824" t="s">
        <v>18500</v>
      </c>
      <c r="G28824" t="s">
        <v>23</v>
      </c>
      <c r="H28824" t="s">
        <v>24789</v>
      </c>
      <c r="I28824" t="s">
        <v>26</v>
      </c>
      <c r="M28824">
        <v>7888</v>
      </c>
      <c r="N28824">
        <v>157</v>
      </c>
      <c r="O28824">
        <v>177</v>
      </c>
    </row>
    <row r="28825" spans="1:15" x14ac:dyDescent="0.3">
      <c r="A28825" t="s">
        <v>14</v>
      </c>
      <c r="B28825">
        <v>1</v>
      </c>
      <c r="C28825">
        <v>1</v>
      </c>
      <c r="D28825">
        <v>1</v>
      </c>
      <c r="E28825" t="s">
        <v>24776</v>
      </c>
      <c r="F28825" t="s">
        <v>3846</v>
      </c>
      <c r="G28825" t="s">
        <v>14</v>
      </c>
      <c r="H28825" t="s">
        <v>24796</v>
      </c>
      <c r="I28825" t="s">
        <v>35</v>
      </c>
      <c r="J28825" t="s">
        <v>597</v>
      </c>
      <c r="M28825">
        <v>7888</v>
      </c>
      <c r="N28825">
        <v>190</v>
      </c>
      <c r="O28825">
        <v>199</v>
      </c>
    </row>
    <row r="28826" spans="1:15" x14ac:dyDescent="0.3">
      <c r="A28826" t="s">
        <v>14</v>
      </c>
      <c r="B28826">
        <v>1</v>
      </c>
      <c r="C28826">
        <v>1</v>
      </c>
      <c r="D28826">
        <v>1</v>
      </c>
      <c r="E28826" t="s">
        <v>24776</v>
      </c>
      <c r="F28826" t="s">
        <v>24779</v>
      </c>
      <c r="G28826" t="s">
        <v>14</v>
      </c>
      <c r="H28826" t="s">
        <v>24780</v>
      </c>
      <c r="I28826" t="s">
        <v>35</v>
      </c>
      <c r="J28826" t="s">
        <v>46</v>
      </c>
      <c r="K28826" t="s">
        <v>47</v>
      </c>
      <c r="L28826" t="s">
        <v>43</v>
      </c>
      <c r="M28826">
        <v>7888</v>
      </c>
      <c r="N28826">
        <v>212</v>
      </c>
      <c r="O28826">
        <v>226</v>
      </c>
    </row>
    <row r="28827" spans="1:15" x14ac:dyDescent="0.3">
      <c r="A28827" t="s">
        <v>14</v>
      </c>
      <c r="B28827">
        <v>1</v>
      </c>
      <c r="C28827">
        <v>1</v>
      </c>
      <c r="D28827">
        <v>1</v>
      </c>
      <c r="E28827" t="s">
        <v>24776</v>
      </c>
      <c r="F28827" t="s">
        <v>24790</v>
      </c>
      <c r="G28827" t="s">
        <v>14</v>
      </c>
      <c r="H28827" t="s">
        <v>24791</v>
      </c>
      <c r="I28827" t="s">
        <v>35</v>
      </c>
      <c r="J28827" t="s">
        <v>46</v>
      </c>
      <c r="K28827" t="s">
        <v>47</v>
      </c>
      <c r="L28827" t="s">
        <v>43</v>
      </c>
      <c r="M28827">
        <v>7888</v>
      </c>
      <c r="N28827">
        <v>293</v>
      </c>
      <c r="O28827">
        <v>307</v>
      </c>
    </row>
    <row r="28828" spans="1:15" x14ac:dyDescent="0.3">
      <c r="A28828" t="s">
        <v>14</v>
      </c>
      <c r="B28828">
        <v>1</v>
      </c>
      <c r="C28828">
        <v>1</v>
      </c>
      <c r="D28828">
        <v>1</v>
      </c>
      <c r="E28828" t="s">
        <v>24776</v>
      </c>
      <c r="F28828" t="s">
        <v>3846</v>
      </c>
      <c r="G28828" t="s">
        <v>14</v>
      </c>
      <c r="H28828" t="s">
        <v>24787</v>
      </c>
      <c r="I28828" t="s">
        <v>35</v>
      </c>
      <c r="J28828" t="s">
        <v>597</v>
      </c>
      <c r="M28828">
        <v>7888</v>
      </c>
      <c r="N28828">
        <v>357</v>
      </c>
      <c r="O28828">
        <v>366</v>
      </c>
    </row>
    <row r="28829" spans="1:15" x14ac:dyDescent="0.3">
      <c r="A28829" t="s">
        <v>237</v>
      </c>
      <c r="B28829">
        <v>0</v>
      </c>
      <c r="C28829">
        <v>0</v>
      </c>
      <c r="D28829">
        <v>0</v>
      </c>
      <c r="E28829" t="s">
        <v>24776</v>
      </c>
      <c r="F28829" t="s">
        <v>24782</v>
      </c>
      <c r="G28829" t="s">
        <v>17</v>
      </c>
      <c r="H28829" t="s">
        <v>24786</v>
      </c>
      <c r="I28829" t="s">
        <v>22</v>
      </c>
      <c r="M28829">
        <v>7888</v>
      </c>
      <c r="N28829">
        <v>380</v>
      </c>
      <c r="O28829">
        <v>393</v>
      </c>
    </row>
    <row r="28830" spans="1:15" x14ac:dyDescent="0.3">
      <c r="A28830" t="s">
        <v>237</v>
      </c>
      <c r="B28830">
        <v>0</v>
      </c>
      <c r="C28830">
        <v>0</v>
      </c>
      <c r="D28830">
        <v>0</v>
      </c>
      <c r="E28830" t="s">
        <v>24776</v>
      </c>
      <c r="F28830" t="s">
        <v>24784</v>
      </c>
      <c r="G28830" t="s">
        <v>17</v>
      </c>
      <c r="H28830" t="s">
        <v>24785</v>
      </c>
      <c r="I28830" t="s">
        <v>22</v>
      </c>
      <c r="M28830">
        <v>7888</v>
      </c>
      <c r="N28830">
        <v>424</v>
      </c>
      <c r="O28830">
        <v>443</v>
      </c>
    </row>
    <row r="28831" spans="1:15" x14ac:dyDescent="0.3">
      <c r="A28831" t="s">
        <v>14</v>
      </c>
      <c r="B28831">
        <v>1</v>
      </c>
      <c r="C28831">
        <v>1</v>
      </c>
      <c r="D28831">
        <v>1</v>
      </c>
      <c r="E28831" t="s">
        <v>24776</v>
      </c>
      <c r="F28831" t="s">
        <v>3846</v>
      </c>
      <c r="G28831" t="s">
        <v>14</v>
      </c>
      <c r="H28831" t="s">
        <v>24788</v>
      </c>
      <c r="I28831" t="s">
        <v>35</v>
      </c>
      <c r="J28831" t="s">
        <v>597</v>
      </c>
      <c r="M28831">
        <v>7888</v>
      </c>
      <c r="N28831">
        <v>572</v>
      </c>
      <c r="O28831">
        <v>581</v>
      </c>
    </row>
    <row r="28832" spans="1:15" x14ac:dyDescent="0.3">
      <c r="E28832" t="s">
        <v>24799</v>
      </c>
      <c r="F28832" t="s">
        <v>2521</v>
      </c>
      <c r="G28832" t="s">
        <v>14</v>
      </c>
      <c r="H28832" t="s">
        <v>24262</v>
      </c>
      <c r="I28832" t="s">
        <v>52</v>
      </c>
      <c r="J28832" t="s">
        <v>32</v>
      </c>
      <c r="M28832">
        <v>7889</v>
      </c>
      <c r="N28832">
        <v>0</v>
      </c>
      <c r="O28832">
        <v>2</v>
      </c>
    </row>
    <row r="28833" spans="1:15" x14ac:dyDescent="0.3">
      <c r="A28833" t="s">
        <v>14</v>
      </c>
      <c r="B28833">
        <v>1</v>
      </c>
      <c r="C28833">
        <v>1</v>
      </c>
      <c r="D28833">
        <v>1</v>
      </c>
      <c r="E28833" t="s">
        <v>24799</v>
      </c>
      <c r="F28833" t="s">
        <v>24252</v>
      </c>
      <c r="G28833" t="s">
        <v>14</v>
      </c>
      <c r="H28833" t="s">
        <v>24253</v>
      </c>
      <c r="I28833" t="s">
        <v>22</v>
      </c>
      <c r="M28833">
        <v>7889</v>
      </c>
      <c r="N28833">
        <v>18</v>
      </c>
      <c r="O28833">
        <v>34</v>
      </c>
    </row>
    <row r="28834" spans="1:15" x14ac:dyDescent="0.3">
      <c r="A28834" t="s">
        <v>14</v>
      </c>
      <c r="B28834">
        <v>1</v>
      </c>
      <c r="C28834">
        <v>1</v>
      </c>
      <c r="D28834">
        <v>1</v>
      </c>
      <c r="E28834" t="s">
        <v>24799</v>
      </c>
      <c r="F28834" t="s">
        <v>18475</v>
      </c>
      <c r="G28834" t="s">
        <v>14</v>
      </c>
      <c r="H28834" t="s">
        <v>24241</v>
      </c>
      <c r="I28834" t="s">
        <v>41</v>
      </c>
      <c r="J28834" t="s">
        <v>46</v>
      </c>
      <c r="K28834" t="s">
        <v>47</v>
      </c>
      <c r="L28834" t="s">
        <v>43</v>
      </c>
      <c r="M28834">
        <v>7889</v>
      </c>
      <c r="N28834">
        <v>45</v>
      </c>
      <c r="O28834">
        <v>65</v>
      </c>
    </row>
    <row r="28835" spans="1:15" x14ac:dyDescent="0.3">
      <c r="E28835" t="s">
        <v>24799</v>
      </c>
      <c r="F28835" t="s">
        <v>24256</v>
      </c>
      <c r="G28835" t="s">
        <v>23</v>
      </c>
      <c r="H28835" t="s">
        <v>24257</v>
      </c>
      <c r="I28835" t="s">
        <v>52</v>
      </c>
      <c r="J28835" t="s">
        <v>117</v>
      </c>
      <c r="M28835">
        <v>7889</v>
      </c>
      <c r="N28835">
        <v>111</v>
      </c>
      <c r="O28835">
        <v>119</v>
      </c>
    </row>
    <row r="28836" spans="1:15" x14ac:dyDescent="0.3">
      <c r="A28836" t="s">
        <v>23</v>
      </c>
      <c r="B28836">
        <v>1</v>
      </c>
      <c r="C28836">
        <v>1</v>
      </c>
      <c r="D28836">
        <v>1</v>
      </c>
      <c r="E28836" t="s">
        <v>24799</v>
      </c>
      <c r="F28836" t="s">
        <v>24260</v>
      </c>
      <c r="G28836" t="s">
        <v>23</v>
      </c>
      <c r="H28836" t="s">
        <v>24261</v>
      </c>
      <c r="I28836" t="s">
        <v>26</v>
      </c>
      <c r="M28836">
        <v>7889</v>
      </c>
      <c r="N28836">
        <v>111</v>
      </c>
      <c r="O28836">
        <v>138</v>
      </c>
    </row>
    <row r="28837" spans="1:15" x14ac:dyDescent="0.3">
      <c r="E28837" t="s">
        <v>24799</v>
      </c>
      <c r="F28837" t="s">
        <v>24248</v>
      </c>
      <c r="G28837" t="s">
        <v>14</v>
      </c>
      <c r="H28837" t="s">
        <v>24249</v>
      </c>
      <c r="I28837" t="s">
        <v>19</v>
      </c>
      <c r="M28837">
        <v>7889</v>
      </c>
      <c r="N28837">
        <v>120</v>
      </c>
      <c r="O28837">
        <v>128</v>
      </c>
    </row>
    <row r="28838" spans="1:15" x14ac:dyDescent="0.3">
      <c r="A28838" t="s">
        <v>23</v>
      </c>
      <c r="B28838">
        <v>1</v>
      </c>
      <c r="C28838">
        <v>1</v>
      </c>
      <c r="D28838">
        <v>1</v>
      </c>
      <c r="E28838" t="s">
        <v>24799</v>
      </c>
      <c r="F28838" t="s">
        <v>584</v>
      </c>
      <c r="G28838" t="s">
        <v>23</v>
      </c>
      <c r="H28838" t="s">
        <v>24247</v>
      </c>
      <c r="I28838" t="s">
        <v>41</v>
      </c>
      <c r="J28838" t="s">
        <v>112</v>
      </c>
      <c r="M28838">
        <v>7889</v>
      </c>
      <c r="N28838">
        <v>132</v>
      </c>
      <c r="O28838">
        <v>138</v>
      </c>
    </row>
    <row r="28839" spans="1:15" x14ac:dyDescent="0.3">
      <c r="E28839" t="s">
        <v>24799</v>
      </c>
      <c r="F28839" t="s">
        <v>24245</v>
      </c>
      <c r="G28839" t="s">
        <v>17</v>
      </c>
      <c r="H28839" t="s">
        <v>24246</v>
      </c>
      <c r="I28839" t="s">
        <v>19</v>
      </c>
      <c r="M28839">
        <v>7889</v>
      </c>
      <c r="N28839">
        <v>173</v>
      </c>
      <c r="O28839">
        <v>187</v>
      </c>
    </row>
    <row r="28840" spans="1:15" x14ac:dyDescent="0.3">
      <c r="A28840" t="s">
        <v>237</v>
      </c>
      <c r="B28840">
        <v>0</v>
      </c>
      <c r="C28840">
        <v>0</v>
      </c>
      <c r="D28840">
        <v>0</v>
      </c>
      <c r="E28840" t="s">
        <v>24799</v>
      </c>
      <c r="F28840" t="s">
        <v>24245</v>
      </c>
      <c r="G28840" t="s">
        <v>14</v>
      </c>
      <c r="H28840" t="s">
        <v>24246</v>
      </c>
      <c r="I28840" t="s">
        <v>26</v>
      </c>
      <c r="M28840">
        <v>7889</v>
      </c>
      <c r="N28840">
        <v>173</v>
      </c>
      <c r="O28840">
        <v>187</v>
      </c>
    </row>
    <row r="28841" spans="1:15" x14ac:dyDescent="0.3">
      <c r="A28841" t="s">
        <v>14</v>
      </c>
      <c r="B28841">
        <v>1</v>
      </c>
      <c r="C28841">
        <v>1</v>
      </c>
      <c r="D28841">
        <v>1</v>
      </c>
      <c r="E28841" t="s">
        <v>24799</v>
      </c>
      <c r="F28841" t="s">
        <v>24242</v>
      </c>
      <c r="G28841" t="s">
        <v>14</v>
      </c>
      <c r="H28841" t="s">
        <v>24243</v>
      </c>
      <c r="I28841" t="s">
        <v>35</v>
      </c>
      <c r="J28841" t="s">
        <v>46</v>
      </c>
      <c r="K28841" t="s">
        <v>47</v>
      </c>
      <c r="L28841" t="s">
        <v>43</v>
      </c>
      <c r="M28841">
        <v>7889</v>
      </c>
      <c r="N28841">
        <v>198</v>
      </c>
      <c r="O28841">
        <v>213</v>
      </c>
    </row>
    <row r="28842" spans="1:15" x14ac:dyDescent="0.3">
      <c r="A28842" t="s">
        <v>237</v>
      </c>
      <c r="B28842">
        <v>0</v>
      </c>
      <c r="C28842">
        <v>0</v>
      </c>
      <c r="D28842">
        <v>0</v>
      </c>
      <c r="E28842" t="s">
        <v>24799</v>
      </c>
      <c r="F28842" t="s">
        <v>24254</v>
      </c>
      <c r="G28842" t="s">
        <v>17</v>
      </c>
      <c r="H28842" t="s">
        <v>24255</v>
      </c>
      <c r="I28842" t="s">
        <v>22</v>
      </c>
      <c r="M28842">
        <v>7889</v>
      </c>
      <c r="N28842">
        <v>218</v>
      </c>
      <c r="O28842">
        <v>228</v>
      </c>
    </row>
    <row r="28843" spans="1:15" x14ac:dyDescent="0.3">
      <c r="A28843" t="s">
        <v>14</v>
      </c>
      <c r="B28843">
        <v>1</v>
      </c>
      <c r="C28843">
        <v>1</v>
      </c>
      <c r="D28843">
        <v>1</v>
      </c>
      <c r="E28843" t="s">
        <v>24799</v>
      </c>
      <c r="F28843" t="s">
        <v>24263</v>
      </c>
      <c r="G28843" t="s">
        <v>14</v>
      </c>
      <c r="H28843" t="s">
        <v>24264</v>
      </c>
      <c r="I28843" t="s">
        <v>35</v>
      </c>
      <c r="J28843" t="s">
        <v>46</v>
      </c>
      <c r="K28843" t="s">
        <v>47</v>
      </c>
      <c r="L28843" t="s">
        <v>43</v>
      </c>
      <c r="M28843">
        <v>7889</v>
      </c>
      <c r="N28843">
        <v>241</v>
      </c>
      <c r="O28843">
        <v>250</v>
      </c>
    </row>
    <row r="28844" spans="1:15" x14ac:dyDescent="0.3">
      <c r="E28844" t="s">
        <v>24799</v>
      </c>
      <c r="F28844" t="s">
        <v>24250</v>
      </c>
      <c r="G28844" t="s">
        <v>17</v>
      </c>
      <c r="H28844" t="s">
        <v>24251</v>
      </c>
      <c r="I28844" t="s">
        <v>19</v>
      </c>
      <c r="M28844">
        <v>7889</v>
      </c>
      <c r="N28844">
        <v>252</v>
      </c>
      <c r="O28844">
        <v>267</v>
      </c>
    </row>
    <row r="28845" spans="1:15" x14ac:dyDescent="0.3">
      <c r="A28845" t="s">
        <v>237</v>
      </c>
      <c r="B28845">
        <v>0</v>
      </c>
      <c r="C28845">
        <v>0</v>
      </c>
      <c r="D28845">
        <v>0</v>
      </c>
      <c r="E28845" t="s">
        <v>24799</v>
      </c>
      <c r="F28845" t="s">
        <v>24239</v>
      </c>
      <c r="G28845" t="s">
        <v>17</v>
      </c>
      <c r="H28845" t="s">
        <v>24240</v>
      </c>
      <c r="I28845" t="s">
        <v>26</v>
      </c>
      <c r="M28845">
        <v>7889</v>
      </c>
      <c r="N28845">
        <v>255</v>
      </c>
      <c r="O28845">
        <v>267</v>
      </c>
    </row>
    <row r="28846" spans="1:15" x14ac:dyDescent="0.3">
      <c r="A28846" t="s">
        <v>14</v>
      </c>
      <c r="B28846">
        <v>1</v>
      </c>
      <c r="C28846">
        <v>1</v>
      </c>
      <c r="D28846">
        <v>1</v>
      </c>
      <c r="E28846" t="s">
        <v>24799</v>
      </c>
      <c r="F28846" t="s">
        <v>18378</v>
      </c>
      <c r="G28846" t="s">
        <v>14</v>
      </c>
      <c r="H28846" t="s">
        <v>24265</v>
      </c>
      <c r="I28846" t="s">
        <v>35</v>
      </c>
      <c r="J28846" t="s">
        <v>46</v>
      </c>
      <c r="K28846" t="s">
        <v>47</v>
      </c>
      <c r="L28846" t="s">
        <v>43</v>
      </c>
      <c r="M28846">
        <v>7889</v>
      </c>
      <c r="N28846">
        <v>271</v>
      </c>
      <c r="O28846">
        <v>282</v>
      </c>
    </row>
    <row r="28847" spans="1:15" x14ac:dyDescent="0.3">
      <c r="A28847" t="s">
        <v>237</v>
      </c>
      <c r="B28847">
        <v>0</v>
      </c>
      <c r="C28847">
        <v>0</v>
      </c>
      <c r="D28847">
        <v>0</v>
      </c>
      <c r="E28847" t="s">
        <v>24799</v>
      </c>
      <c r="F28847" t="s">
        <v>24258</v>
      </c>
      <c r="G28847" t="s">
        <v>17</v>
      </c>
      <c r="H28847" t="s">
        <v>24259</v>
      </c>
      <c r="I28847" t="s">
        <v>22</v>
      </c>
      <c r="M28847">
        <v>7889</v>
      </c>
      <c r="N28847">
        <v>290</v>
      </c>
      <c r="O28847">
        <v>303</v>
      </c>
    </row>
    <row r="28848" spans="1:15" x14ac:dyDescent="0.3">
      <c r="A28848" t="s">
        <v>14</v>
      </c>
      <c r="B28848">
        <v>1</v>
      </c>
      <c r="C28848">
        <v>1</v>
      </c>
      <c r="D28848">
        <v>1</v>
      </c>
      <c r="E28848" t="s">
        <v>24799</v>
      </c>
      <c r="F28848" t="s">
        <v>24242</v>
      </c>
      <c r="G28848" t="s">
        <v>14</v>
      </c>
      <c r="H28848" t="s">
        <v>24244</v>
      </c>
      <c r="I28848" t="s">
        <v>35</v>
      </c>
      <c r="J28848" t="s">
        <v>46</v>
      </c>
      <c r="K28848" t="s">
        <v>47</v>
      </c>
      <c r="L28848" t="s">
        <v>43</v>
      </c>
      <c r="M28848">
        <v>7889</v>
      </c>
      <c r="N28848">
        <v>315</v>
      </c>
      <c r="O28848">
        <v>330</v>
      </c>
    </row>
    <row r="28849" spans="1:15" x14ac:dyDescent="0.3">
      <c r="A28849" t="s">
        <v>237</v>
      </c>
      <c r="B28849">
        <v>0</v>
      </c>
      <c r="C28849">
        <v>0</v>
      </c>
      <c r="D28849">
        <v>0</v>
      </c>
      <c r="E28849" t="s">
        <v>24800</v>
      </c>
      <c r="F28849" t="s">
        <v>24829</v>
      </c>
      <c r="G28849" t="s">
        <v>51</v>
      </c>
      <c r="H28849" t="s">
        <v>24830</v>
      </c>
      <c r="I28849" t="s">
        <v>26</v>
      </c>
      <c r="M28849">
        <v>7890</v>
      </c>
      <c r="N28849">
        <v>26</v>
      </c>
      <c r="O28849">
        <v>34</v>
      </c>
    </row>
    <row r="28850" spans="1:15" x14ac:dyDescent="0.3">
      <c r="E28850" t="s">
        <v>24800</v>
      </c>
      <c r="F28850" t="s">
        <v>24833</v>
      </c>
      <c r="G28850" t="s">
        <v>17</v>
      </c>
      <c r="H28850" t="s">
        <v>24834</v>
      </c>
      <c r="I28850" t="s">
        <v>19</v>
      </c>
      <c r="M28850">
        <v>7890</v>
      </c>
      <c r="N28850">
        <v>26</v>
      </c>
      <c r="O28850">
        <v>49</v>
      </c>
    </row>
    <row r="28851" spans="1:15" x14ac:dyDescent="0.3">
      <c r="A28851" t="s">
        <v>14</v>
      </c>
      <c r="B28851">
        <v>1</v>
      </c>
      <c r="C28851">
        <v>1</v>
      </c>
      <c r="D28851">
        <v>1</v>
      </c>
      <c r="E28851" t="s">
        <v>24800</v>
      </c>
      <c r="F28851" t="s">
        <v>24847</v>
      </c>
      <c r="G28851" t="s">
        <v>14</v>
      </c>
      <c r="H28851" t="s">
        <v>24848</v>
      </c>
      <c r="I28851" t="s">
        <v>35</v>
      </c>
      <c r="J28851" t="s">
        <v>42</v>
      </c>
      <c r="K28851" t="s">
        <v>43</v>
      </c>
      <c r="M28851">
        <v>7890</v>
      </c>
      <c r="N28851">
        <v>73</v>
      </c>
      <c r="O28851">
        <v>86</v>
      </c>
    </row>
    <row r="28852" spans="1:15" x14ac:dyDescent="0.3">
      <c r="E28852" t="s">
        <v>24800</v>
      </c>
      <c r="F28852" t="s">
        <v>24801</v>
      </c>
      <c r="G28852" t="s">
        <v>23</v>
      </c>
      <c r="H28852" t="s">
        <v>24802</v>
      </c>
      <c r="I28852" t="s">
        <v>26</v>
      </c>
      <c r="M28852">
        <v>7890</v>
      </c>
      <c r="N28852">
        <v>119</v>
      </c>
      <c r="O28852">
        <v>127</v>
      </c>
    </row>
    <row r="28853" spans="1:15" x14ac:dyDescent="0.3">
      <c r="E28853" t="s">
        <v>24800</v>
      </c>
      <c r="F28853" t="s">
        <v>24801</v>
      </c>
      <c r="G28853" t="s">
        <v>14</v>
      </c>
      <c r="H28853" t="s">
        <v>24802</v>
      </c>
      <c r="I28853" t="s">
        <v>19</v>
      </c>
      <c r="M28853">
        <v>7890</v>
      </c>
      <c r="N28853">
        <v>119</v>
      </c>
      <c r="O28853">
        <v>127</v>
      </c>
    </row>
    <row r="28854" spans="1:15" x14ac:dyDescent="0.3">
      <c r="E28854" t="s">
        <v>24800</v>
      </c>
      <c r="F28854" t="s">
        <v>24814</v>
      </c>
      <c r="G28854" t="s">
        <v>17</v>
      </c>
      <c r="H28854" t="s">
        <v>24815</v>
      </c>
      <c r="I28854" t="s">
        <v>22</v>
      </c>
      <c r="M28854">
        <v>7890</v>
      </c>
      <c r="N28854">
        <v>151</v>
      </c>
      <c r="O28854">
        <v>169</v>
      </c>
    </row>
    <row r="28855" spans="1:15" x14ac:dyDescent="0.3">
      <c r="A28855" t="s">
        <v>14</v>
      </c>
      <c r="B28855">
        <v>1</v>
      </c>
      <c r="C28855">
        <v>1</v>
      </c>
      <c r="D28855">
        <v>1</v>
      </c>
      <c r="E28855" t="s">
        <v>24800</v>
      </c>
      <c r="F28855" t="s">
        <v>24825</v>
      </c>
      <c r="G28855" t="s">
        <v>14</v>
      </c>
      <c r="H28855" t="s">
        <v>24826</v>
      </c>
      <c r="I28855" t="s">
        <v>35</v>
      </c>
      <c r="J28855" t="s">
        <v>46</v>
      </c>
      <c r="K28855" t="s">
        <v>47</v>
      </c>
      <c r="L28855" t="s">
        <v>43</v>
      </c>
      <c r="M28855">
        <v>7890</v>
      </c>
      <c r="N28855">
        <v>173</v>
      </c>
      <c r="O28855">
        <v>190</v>
      </c>
    </row>
    <row r="28856" spans="1:15" x14ac:dyDescent="0.3">
      <c r="A28856" t="s">
        <v>237</v>
      </c>
      <c r="B28856">
        <v>0</v>
      </c>
      <c r="E28856" t="s">
        <v>24800</v>
      </c>
      <c r="F28856" t="s">
        <v>24861</v>
      </c>
      <c r="G28856" t="s">
        <v>17</v>
      </c>
      <c r="H28856" t="s">
        <v>24862</v>
      </c>
      <c r="I28856" t="s">
        <v>22</v>
      </c>
      <c r="M28856">
        <v>7890</v>
      </c>
      <c r="N28856">
        <v>195</v>
      </c>
      <c r="O28856">
        <v>214</v>
      </c>
    </row>
    <row r="28857" spans="1:15" x14ac:dyDescent="0.3">
      <c r="E28857" t="s">
        <v>24800</v>
      </c>
      <c r="F28857" t="s">
        <v>14642</v>
      </c>
      <c r="G28857" t="s">
        <v>51</v>
      </c>
      <c r="H28857" t="s">
        <v>24806</v>
      </c>
      <c r="I28857" t="s">
        <v>52</v>
      </c>
      <c r="J28857" t="s">
        <v>191</v>
      </c>
      <c r="M28857">
        <v>7890</v>
      </c>
      <c r="N28857">
        <v>199</v>
      </c>
      <c r="O28857">
        <v>205</v>
      </c>
    </row>
    <row r="28858" spans="1:15" x14ac:dyDescent="0.3">
      <c r="E28858" t="s">
        <v>24800</v>
      </c>
      <c r="F28858" t="s">
        <v>24804</v>
      </c>
      <c r="G28858" t="s">
        <v>17</v>
      </c>
      <c r="H28858" t="s">
        <v>24805</v>
      </c>
      <c r="I28858" t="s">
        <v>22</v>
      </c>
      <c r="M28858">
        <v>7890</v>
      </c>
      <c r="N28858">
        <v>220</v>
      </c>
      <c r="O28858">
        <v>232</v>
      </c>
    </row>
    <row r="28859" spans="1:15" x14ac:dyDescent="0.3">
      <c r="A28859" t="s">
        <v>14</v>
      </c>
      <c r="B28859">
        <v>1</v>
      </c>
      <c r="C28859">
        <v>1</v>
      </c>
      <c r="D28859">
        <v>1</v>
      </c>
      <c r="E28859" t="s">
        <v>24800</v>
      </c>
      <c r="F28859" t="s">
        <v>24837</v>
      </c>
      <c r="G28859" t="s">
        <v>14</v>
      </c>
      <c r="H28859" t="s">
        <v>24838</v>
      </c>
      <c r="I28859" t="s">
        <v>69</v>
      </c>
      <c r="J28859" t="s">
        <v>42</v>
      </c>
      <c r="K28859" t="s">
        <v>43</v>
      </c>
      <c r="M28859">
        <v>7890</v>
      </c>
      <c r="N28859">
        <v>225</v>
      </c>
      <c r="O28859">
        <v>232</v>
      </c>
    </row>
    <row r="28860" spans="1:15" x14ac:dyDescent="0.3">
      <c r="A28860" t="s">
        <v>237</v>
      </c>
      <c r="B28860">
        <v>0</v>
      </c>
      <c r="E28860" t="s">
        <v>24800</v>
      </c>
      <c r="F28860" t="s">
        <v>24818</v>
      </c>
      <c r="G28860" t="s">
        <v>17</v>
      </c>
      <c r="H28860" t="s">
        <v>24819</v>
      </c>
      <c r="I28860" t="s">
        <v>22</v>
      </c>
      <c r="M28860">
        <v>7890</v>
      </c>
      <c r="N28860">
        <v>238</v>
      </c>
      <c r="O28860">
        <v>252</v>
      </c>
    </row>
    <row r="28861" spans="1:15" x14ac:dyDescent="0.3">
      <c r="A28861" t="s">
        <v>237</v>
      </c>
      <c r="B28861">
        <v>0</v>
      </c>
      <c r="C28861">
        <v>0</v>
      </c>
      <c r="D28861">
        <v>0</v>
      </c>
      <c r="E28861" t="s">
        <v>24800</v>
      </c>
      <c r="F28861" t="s">
        <v>24816</v>
      </c>
      <c r="G28861" t="s">
        <v>14</v>
      </c>
      <c r="H28861" t="s">
        <v>24817</v>
      </c>
      <c r="I28861" t="s">
        <v>26</v>
      </c>
      <c r="M28861">
        <v>7890</v>
      </c>
      <c r="N28861">
        <v>258</v>
      </c>
      <c r="O28861">
        <v>270</v>
      </c>
    </row>
    <row r="28862" spans="1:15" x14ac:dyDescent="0.3">
      <c r="E28862" t="s">
        <v>24800</v>
      </c>
      <c r="F28862" t="s">
        <v>24851</v>
      </c>
      <c r="G28862" t="s">
        <v>17</v>
      </c>
      <c r="H28862" t="s">
        <v>24852</v>
      </c>
      <c r="I28862" t="s">
        <v>19</v>
      </c>
      <c r="M28862">
        <v>7890</v>
      </c>
      <c r="N28862">
        <v>258</v>
      </c>
      <c r="O28862">
        <v>279</v>
      </c>
    </row>
    <row r="28863" spans="1:15" x14ac:dyDescent="0.3">
      <c r="E28863" t="s">
        <v>24800</v>
      </c>
      <c r="F28863" t="s">
        <v>24811</v>
      </c>
      <c r="G28863" t="s">
        <v>14</v>
      </c>
      <c r="H28863" t="s">
        <v>24812</v>
      </c>
      <c r="I28863" t="s">
        <v>52</v>
      </c>
      <c r="J28863" t="s">
        <v>32</v>
      </c>
      <c r="M28863">
        <v>7890</v>
      </c>
      <c r="N28863">
        <v>261</v>
      </c>
      <c r="O28863">
        <v>270</v>
      </c>
    </row>
    <row r="28864" spans="1:15" x14ac:dyDescent="0.3">
      <c r="E28864" t="s">
        <v>24800</v>
      </c>
      <c r="F28864" t="s">
        <v>24841</v>
      </c>
      <c r="G28864" t="s">
        <v>17</v>
      </c>
      <c r="H28864" t="s">
        <v>24842</v>
      </c>
      <c r="I28864" t="s">
        <v>19</v>
      </c>
      <c r="M28864">
        <v>7890</v>
      </c>
      <c r="N28864">
        <v>288</v>
      </c>
      <c r="O28864">
        <v>304</v>
      </c>
    </row>
    <row r="28865" spans="1:15" x14ac:dyDescent="0.3">
      <c r="A28865" t="s">
        <v>237</v>
      </c>
      <c r="B28865">
        <v>0</v>
      </c>
      <c r="C28865">
        <v>0</v>
      </c>
      <c r="D28865">
        <v>0</v>
      </c>
      <c r="E28865" t="s">
        <v>24800</v>
      </c>
      <c r="F28865" t="s">
        <v>24835</v>
      </c>
      <c r="G28865" t="s">
        <v>17</v>
      </c>
      <c r="H28865" t="s">
        <v>24836</v>
      </c>
      <c r="I28865" t="s">
        <v>26</v>
      </c>
      <c r="M28865">
        <v>7890</v>
      </c>
      <c r="N28865">
        <v>291</v>
      </c>
      <c r="O28865">
        <v>304</v>
      </c>
    </row>
    <row r="28866" spans="1:15" x14ac:dyDescent="0.3">
      <c r="A28866" t="s">
        <v>14</v>
      </c>
      <c r="B28866">
        <v>0</v>
      </c>
      <c r="C28866">
        <v>0</v>
      </c>
      <c r="D28866">
        <v>1</v>
      </c>
      <c r="E28866" t="s">
        <v>24800</v>
      </c>
      <c r="F28866" t="s">
        <v>24835</v>
      </c>
      <c r="G28866" t="s">
        <v>14</v>
      </c>
      <c r="H28866" t="s">
        <v>24836</v>
      </c>
      <c r="I28866" t="s">
        <v>52</v>
      </c>
      <c r="J28866" t="s">
        <v>46</v>
      </c>
      <c r="K28866" t="s">
        <v>47</v>
      </c>
      <c r="L28866" t="s">
        <v>43</v>
      </c>
      <c r="M28866">
        <v>7890</v>
      </c>
      <c r="N28866">
        <v>291</v>
      </c>
      <c r="O28866">
        <v>304</v>
      </c>
    </row>
    <row r="28867" spans="1:15" x14ac:dyDescent="0.3">
      <c r="E28867" t="s">
        <v>24800</v>
      </c>
      <c r="F28867" t="s">
        <v>24859</v>
      </c>
      <c r="G28867" t="s">
        <v>17</v>
      </c>
      <c r="H28867" t="s">
        <v>24860</v>
      </c>
      <c r="I28867" t="s">
        <v>22</v>
      </c>
      <c r="M28867">
        <v>7890</v>
      </c>
      <c r="N28867">
        <v>310</v>
      </c>
      <c r="O28867">
        <v>321</v>
      </c>
    </row>
    <row r="28868" spans="1:15" x14ac:dyDescent="0.3">
      <c r="A28868" t="s">
        <v>237</v>
      </c>
      <c r="B28868">
        <v>0</v>
      </c>
      <c r="E28868" t="s">
        <v>24800</v>
      </c>
      <c r="F28868" t="s">
        <v>24855</v>
      </c>
      <c r="G28868" t="s">
        <v>17</v>
      </c>
      <c r="H28868" t="s">
        <v>24856</v>
      </c>
      <c r="I28868" t="s">
        <v>19</v>
      </c>
      <c r="M28868">
        <v>7890</v>
      </c>
      <c r="N28868">
        <v>327</v>
      </c>
      <c r="O28868">
        <v>342</v>
      </c>
    </row>
    <row r="28869" spans="1:15" x14ac:dyDescent="0.3">
      <c r="E28869" t="s">
        <v>24800</v>
      </c>
      <c r="F28869" t="s">
        <v>24807</v>
      </c>
      <c r="G28869" t="s">
        <v>23</v>
      </c>
      <c r="H28869" t="s">
        <v>24808</v>
      </c>
      <c r="I28869" t="s">
        <v>26</v>
      </c>
      <c r="M28869">
        <v>7890</v>
      </c>
      <c r="N28869">
        <v>330</v>
      </c>
      <c r="O28869">
        <v>342</v>
      </c>
    </row>
    <row r="28870" spans="1:15" x14ac:dyDescent="0.3">
      <c r="A28870" t="s">
        <v>237</v>
      </c>
      <c r="B28870">
        <v>0</v>
      </c>
      <c r="E28870" t="s">
        <v>24800</v>
      </c>
      <c r="F28870" t="s">
        <v>24849</v>
      </c>
      <c r="G28870" t="s">
        <v>17</v>
      </c>
      <c r="H28870" t="s">
        <v>24850</v>
      </c>
      <c r="I28870" t="s">
        <v>22</v>
      </c>
      <c r="M28870">
        <v>7890</v>
      </c>
      <c r="N28870">
        <v>346</v>
      </c>
      <c r="O28870">
        <v>360</v>
      </c>
    </row>
    <row r="28871" spans="1:15" x14ac:dyDescent="0.3">
      <c r="A28871" t="s">
        <v>237</v>
      </c>
      <c r="B28871">
        <v>0</v>
      </c>
      <c r="E28871" t="s">
        <v>24800</v>
      </c>
      <c r="F28871" t="s">
        <v>24843</v>
      </c>
      <c r="G28871" t="s">
        <v>17</v>
      </c>
      <c r="H28871" t="s">
        <v>24844</v>
      </c>
      <c r="I28871" t="s">
        <v>22</v>
      </c>
      <c r="M28871">
        <v>7890</v>
      </c>
      <c r="N28871">
        <v>366</v>
      </c>
      <c r="O28871">
        <v>377</v>
      </c>
    </row>
    <row r="28872" spans="1:15" x14ac:dyDescent="0.3">
      <c r="A28872" t="s">
        <v>14</v>
      </c>
      <c r="B28872">
        <v>0</v>
      </c>
      <c r="C28872">
        <v>2</v>
      </c>
      <c r="D28872">
        <v>1</v>
      </c>
      <c r="E28872" t="s">
        <v>24800</v>
      </c>
      <c r="F28872" t="s">
        <v>24831</v>
      </c>
      <c r="G28872" t="s">
        <v>14</v>
      </c>
      <c r="H28872" t="s">
        <v>24832</v>
      </c>
      <c r="I28872" t="s">
        <v>52</v>
      </c>
      <c r="J28872" t="s">
        <v>32</v>
      </c>
      <c r="M28872">
        <v>7890</v>
      </c>
      <c r="N28872">
        <v>369</v>
      </c>
      <c r="O28872">
        <v>377</v>
      </c>
    </row>
    <row r="28873" spans="1:15" x14ac:dyDescent="0.3">
      <c r="A28873" t="s">
        <v>237</v>
      </c>
      <c r="B28873">
        <v>0</v>
      </c>
      <c r="E28873" t="s">
        <v>24800</v>
      </c>
      <c r="F28873" t="s">
        <v>24853</v>
      </c>
      <c r="G28873" t="s">
        <v>17</v>
      </c>
      <c r="H28873" t="s">
        <v>24854</v>
      </c>
      <c r="I28873" t="s">
        <v>22</v>
      </c>
      <c r="M28873">
        <v>7890</v>
      </c>
      <c r="N28873">
        <v>386</v>
      </c>
      <c r="O28873">
        <v>413</v>
      </c>
    </row>
    <row r="28874" spans="1:15" x14ac:dyDescent="0.3">
      <c r="E28874" t="s">
        <v>24800</v>
      </c>
      <c r="F28874" t="s">
        <v>24839</v>
      </c>
      <c r="G28874" t="s">
        <v>17</v>
      </c>
      <c r="H28874" t="s">
        <v>24840</v>
      </c>
      <c r="I28874" t="s">
        <v>22</v>
      </c>
      <c r="M28874">
        <v>7890</v>
      </c>
      <c r="N28874">
        <v>451</v>
      </c>
      <c r="O28874">
        <v>459</v>
      </c>
    </row>
    <row r="28875" spans="1:15" x14ac:dyDescent="0.3">
      <c r="E28875" t="s">
        <v>24800</v>
      </c>
      <c r="F28875" t="s">
        <v>18315</v>
      </c>
      <c r="G28875" t="s">
        <v>23</v>
      </c>
      <c r="H28875" t="s">
        <v>24820</v>
      </c>
      <c r="I28875" t="s">
        <v>26</v>
      </c>
      <c r="M28875">
        <v>7890</v>
      </c>
      <c r="N28875">
        <v>461</v>
      </c>
      <c r="O28875">
        <v>463</v>
      </c>
    </row>
    <row r="28876" spans="1:15" x14ac:dyDescent="0.3">
      <c r="A28876" t="s">
        <v>237</v>
      </c>
      <c r="B28876">
        <v>0</v>
      </c>
      <c r="C28876">
        <v>0</v>
      </c>
      <c r="D28876">
        <v>0</v>
      </c>
      <c r="E28876" t="s">
        <v>24800</v>
      </c>
      <c r="F28876" t="s">
        <v>18315</v>
      </c>
      <c r="G28876" t="s">
        <v>17</v>
      </c>
      <c r="H28876" t="s">
        <v>24803</v>
      </c>
      <c r="I28876" t="s">
        <v>26</v>
      </c>
      <c r="M28876">
        <v>7890</v>
      </c>
      <c r="N28876">
        <v>481</v>
      </c>
      <c r="O28876">
        <v>483</v>
      </c>
    </row>
    <row r="28877" spans="1:15" x14ac:dyDescent="0.3">
      <c r="A28877" t="s">
        <v>237</v>
      </c>
      <c r="B28877">
        <v>0</v>
      </c>
      <c r="C28877">
        <v>0</v>
      </c>
      <c r="D28877">
        <v>0</v>
      </c>
      <c r="E28877" t="s">
        <v>24800</v>
      </c>
      <c r="F28877" t="s">
        <v>24827</v>
      </c>
      <c r="G28877" t="s">
        <v>17</v>
      </c>
      <c r="H28877" t="s">
        <v>24828</v>
      </c>
      <c r="I28877" t="s">
        <v>26</v>
      </c>
      <c r="M28877">
        <v>7890</v>
      </c>
      <c r="N28877">
        <v>485</v>
      </c>
      <c r="O28877">
        <v>487</v>
      </c>
    </row>
    <row r="28878" spans="1:15" x14ac:dyDescent="0.3">
      <c r="A28878" t="s">
        <v>14</v>
      </c>
      <c r="B28878">
        <v>1</v>
      </c>
      <c r="C28878">
        <v>1</v>
      </c>
      <c r="D28878">
        <v>1</v>
      </c>
      <c r="E28878" t="s">
        <v>24800</v>
      </c>
      <c r="F28878" t="s">
        <v>24226</v>
      </c>
      <c r="G28878" t="s">
        <v>14</v>
      </c>
      <c r="H28878" t="s">
        <v>24824</v>
      </c>
      <c r="I28878" t="s">
        <v>35</v>
      </c>
      <c r="J28878" t="s">
        <v>46</v>
      </c>
      <c r="K28878" t="s">
        <v>47</v>
      </c>
      <c r="L28878" t="s">
        <v>43</v>
      </c>
      <c r="M28878">
        <v>7890</v>
      </c>
      <c r="N28878">
        <v>519</v>
      </c>
      <c r="O28878">
        <v>534</v>
      </c>
    </row>
    <row r="28879" spans="1:15" x14ac:dyDescent="0.3">
      <c r="A28879" t="s">
        <v>237</v>
      </c>
      <c r="B28879">
        <v>0</v>
      </c>
      <c r="C28879">
        <v>0</v>
      </c>
      <c r="D28879">
        <v>0</v>
      </c>
      <c r="E28879" t="s">
        <v>24800</v>
      </c>
      <c r="F28879" t="s">
        <v>18221</v>
      </c>
      <c r="G28879" t="s">
        <v>23</v>
      </c>
      <c r="H28879" t="s">
        <v>24813</v>
      </c>
      <c r="I28879" t="s">
        <v>26</v>
      </c>
      <c r="M28879">
        <v>7890</v>
      </c>
      <c r="N28879">
        <v>557</v>
      </c>
      <c r="O28879">
        <v>563</v>
      </c>
    </row>
    <row r="28880" spans="1:15" x14ac:dyDescent="0.3">
      <c r="E28880" t="s">
        <v>24800</v>
      </c>
      <c r="F28880" t="s">
        <v>24857</v>
      </c>
      <c r="G28880" t="s">
        <v>17</v>
      </c>
      <c r="H28880" t="s">
        <v>24858</v>
      </c>
      <c r="I28880" t="s">
        <v>19</v>
      </c>
      <c r="M28880">
        <v>7890</v>
      </c>
      <c r="N28880">
        <v>557</v>
      </c>
      <c r="O28880">
        <v>580</v>
      </c>
    </row>
    <row r="28881" spans="1:15" x14ac:dyDescent="0.3">
      <c r="E28881" t="s">
        <v>24800</v>
      </c>
      <c r="F28881" t="s">
        <v>24821</v>
      </c>
      <c r="G28881" t="s">
        <v>17</v>
      </c>
      <c r="H28881" t="s">
        <v>24822</v>
      </c>
      <c r="I28881" t="s">
        <v>19</v>
      </c>
      <c r="M28881">
        <v>7890</v>
      </c>
      <c r="N28881">
        <v>582</v>
      </c>
      <c r="O28881">
        <v>593</v>
      </c>
    </row>
    <row r="28882" spans="1:15" x14ac:dyDescent="0.3">
      <c r="E28882" t="s">
        <v>24800</v>
      </c>
      <c r="F28882" t="s">
        <v>24823</v>
      </c>
      <c r="G28882" t="s">
        <v>14</v>
      </c>
      <c r="H28882" t="s">
        <v>24822</v>
      </c>
      <c r="I28882" t="s">
        <v>26</v>
      </c>
      <c r="M28882">
        <v>7890</v>
      </c>
      <c r="N28882">
        <v>582</v>
      </c>
      <c r="O28882">
        <v>585</v>
      </c>
    </row>
    <row r="28883" spans="1:15" x14ac:dyDescent="0.3">
      <c r="A28883" t="s">
        <v>237</v>
      </c>
      <c r="B28883">
        <v>0</v>
      </c>
      <c r="C28883">
        <v>0</v>
      </c>
      <c r="D28883">
        <v>0</v>
      </c>
      <c r="E28883" t="s">
        <v>24800</v>
      </c>
      <c r="F28883" t="s">
        <v>24809</v>
      </c>
      <c r="G28883" t="s">
        <v>17</v>
      </c>
      <c r="H28883" t="s">
        <v>24810</v>
      </c>
      <c r="I28883" t="s">
        <v>26</v>
      </c>
      <c r="M28883">
        <v>7890</v>
      </c>
      <c r="N28883">
        <v>587</v>
      </c>
      <c r="O28883">
        <v>593</v>
      </c>
    </row>
    <row r="28884" spans="1:15" x14ac:dyDescent="0.3">
      <c r="A28884" t="s">
        <v>14</v>
      </c>
      <c r="B28884">
        <v>1</v>
      </c>
      <c r="C28884">
        <v>1</v>
      </c>
      <c r="D28884">
        <v>1</v>
      </c>
      <c r="E28884" t="s">
        <v>24800</v>
      </c>
      <c r="F28884" t="s">
        <v>24845</v>
      </c>
      <c r="G28884" t="s">
        <v>14</v>
      </c>
      <c r="H28884" t="s">
        <v>24846</v>
      </c>
      <c r="I28884" t="s">
        <v>35</v>
      </c>
      <c r="J28884" t="s">
        <v>46</v>
      </c>
      <c r="K28884" t="s">
        <v>47</v>
      </c>
      <c r="L28884" t="s">
        <v>43</v>
      </c>
      <c r="M28884">
        <v>7890</v>
      </c>
      <c r="N28884">
        <v>597</v>
      </c>
      <c r="O28884">
        <v>609</v>
      </c>
    </row>
    <row r="28885" spans="1:15" x14ac:dyDescent="0.3">
      <c r="A28885" t="s">
        <v>14</v>
      </c>
      <c r="B28885">
        <v>1</v>
      </c>
      <c r="C28885">
        <v>1</v>
      </c>
      <c r="D28885">
        <v>1</v>
      </c>
      <c r="E28885" t="s">
        <v>24863</v>
      </c>
      <c r="F28885" t="s">
        <v>24867</v>
      </c>
      <c r="G28885" t="s">
        <v>14</v>
      </c>
      <c r="H28885" t="s">
        <v>24868</v>
      </c>
      <c r="I28885" t="s">
        <v>35</v>
      </c>
      <c r="J28885" t="s">
        <v>46</v>
      </c>
      <c r="K28885" t="s">
        <v>47</v>
      </c>
      <c r="L28885" t="s">
        <v>43</v>
      </c>
      <c r="M28885">
        <v>7891</v>
      </c>
      <c r="N28885">
        <v>1</v>
      </c>
      <c r="O28885">
        <v>17</v>
      </c>
    </row>
    <row r="28886" spans="1:15" x14ac:dyDescent="0.3">
      <c r="A28886" t="s">
        <v>14</v>
      </c>
      <c r="B28886">
        <v>1</v>
      </c>
      <c r="C28886">
        <v>1</v>
      </c>
      <c r="D28886">
        <v>1</v>
      </c>
      <c r="E28886" t="s">
        <v>24863</v>
      </c>
      <c r="F28886" t="s">
        <v>24874</v>
      </c>
      <c r="G28886" t="s">
        <v>14</v>
      </c>
      <c r="H28886" t="s">
        <v>24875</v>
      </c>
      <c r="I28886" t="s">
        <v>35</v>
      </c>
      <c r="J28886" t="s">
        <v>46</v>
      </c>
      <c r="K28886" t="s">
        <v>47</v>
      </c>
      <c r="L28886" t="s">
        <v>43</v>
      </c>
      <c r="M28886">
        <v>7891</v>
      </c>
      <c r="N28886">
        <v>134</v>
      </c>
      <c r="O28886">
        <v>147</v>
      </c>
    </row>
    <row r="28887" spans="1:15" x14ac:dyDescent="0.3">
      <c r="A28887" t="s">
        <v>14</v>
      </c>
      <c r="B28887">
        <v>1</v>
      </c>
      <c r="C28887">
        <v>1</v>
      </c>
      <c r="D28887">
        <v>1</v>
      </c>
      <c r="E28887" t="s">
        <v>24863</v>
      </c>
      <c r="F28887" t="s">
        <v>23435</v>
      </c>
      <c r="G28887" t="s">
        <v>14</v>
      </c>
      <c r="H28887" t="s">
        <v>24864</v>
      </c>
      <c r="I28887" t="s">
        <v>35</v>
      </c>
      <c r="J28887" t="s">
        <v>46</v>
      </c>
      <c r="K28887" t="s">
        <v>47</v>
      </c>
      <c r="L28887" t="s">
        <v>43</v>
      </c>
      <c r="M28887">
        <v>7891</v>
      </c>
      <c r="N28887">
        <v>301</v>
      </c>
      <c r="O28887">
        <v>315</v>
      </c>
    </row>
    <row r="28888" spans="1:15" x14ac:dyDescent="0.3">
      <c r="A28888" t="s">
        <v>14</v>
      </c>
      <c r="B28888">
        <v>0</v>
      </c>
      <c r="C28888">
        <v>1</v>
      </c>
      <c r="D28888" t="s">
        <v>14</v>
      </c>
      <c r="E28888" t="s">
        <v>24863</v>
      </c>
      <c r="F28888" t="s">
        <v>24872</v>
      </c>
      <c r="G28888" t="s">
        <v>23</v>
      </c>
      <c r="H28888" t="s">
        <v>24873</v>
      </c>
      <c r="I28888" t="s">
        <v>26</v>
      </c>
      <c r="M28888">
        <v>7891</v>
      </c>
      <c r="N28888">
        <v>317</v>
      </c>
      <c r="O28888">
        <v>328</v>
      </c>
    </row>
    <row r="28889" spans="1:15" x14ac:dyDescent="0.3">
      <c r="E28889" t="s">
        <v>24863</v>
      </c>
      <c r="F28889" t="s">
        <v>24872</v>
      </c>
      <c r="G28889" t="s">
        <v>14</v>
      </c>
      <c r="H28889" t="s">
        <v>24873</v>
      </c>
      <c r="I28889" t="s">
        <v>19</v>
      </c>
      <c r="M28889">
        <v>7891</v>
      </c>
      <c r="N28889">
        <v>317</v>
      </c>
      <c r="O28889">
        <v>328</v>
      </c>
    </row>
    <row r="28890" spans="1:15" x14ac:dyDescent="0.3">
      <c r="E28890" t="s">
        <v>24863</v>
      </c>
      <c r="F28890" t="s">
        <v>1830</v>
      </c>
      <c r="G28890" t="s">
        <v>14</v>
      </c>
      <c r="H28890" t="s">
        <v>24869</v>
      </c>
      <c r="I28890" t="s">
        <v>52</v>
      </c>
      <c r="J28890" t="s">
        <v>32</v>
      </c>
      <c r="M28890">
        <v>7891</v>
      </c>
      <c r="N28890">
        <v>330</v>
      </c>
      <c r="O28890">
        <v>335</v>
      </c>
    </row>
    <row r="28891" spans="1:15" x14ac:dyDescent="0.3">
      <c r="A28891" t="s">
        <v>14</v>
      </c>
      <c r="B28891">
        <v>0</v>
      </c>
      <c r="C28891">
        <v>1</v>
      </c>
      <c r="D28891" t="s">
        <v>14</v>
      </c>
      <c r="E28891" t="s">
        <v>24863</v>
      </c>
      <c r="F28891" t="s">
        <v>24870</v>
      </c>
      <c r="G28891" t="s">
        <v>51</v>
      </c>
      <c r="H28891" t="s">
        <v>24871</v>
      </c>
      <c r="I28891" t="s">
        <v>26</v>
      </c>
      <c r="M28891">
        <v>7891</v>
      </c>
      <c r="N28891">
        <v>330</v>
      </c>
      <c r="O28891">
        <v>341</v>
      </c>
    </row>
    <row r="28892" spans="1:15" x14ac:dyDescent="0.3">
      <c r="E28892" t="s">
        <v>24863</v>
      </c>
      <c r="F28892" t="s">
        <v>24870</v>
      </c>
      <c r="G28892" t="s">
        <v>14</v>
      </c>
      <c r="H28892" t="s">
        <v>24871</v>
      </c>
      <c r="I28892" t="s">
        <v>19</v>
      </c>
      <c r="M28892">
        <v>7891</v>
      </c>
      <c r="N28892">
        <v>330</v>
      </c>
      <c r="O28892">
        <v>341</v>
      </c>
    </row>
    <row r="28893" spans="1:15" x14ac:dyDescent="0.3">
      <c r="A28893" t="s">
        <v>14</v>
      </c>
      <c r="B28893">
        <v>1</v>
      </c>
      <c r="C28893">
        <v>1</v>
      </c>
      <c r="D28893">
        <v>1</v>
      </c>
      <c r="E28893" t="s">
        <v>24863</v>
      </c>
      <c r="F28893" t="s">
        <v>24865</v>
      </c>
      <c r="G28893" t="s">
        <v>14</v>
      </c>
      <c r="H28893" t="s">
        <v>24866</v>
      </c>
      <c r="I28893" t="s">
        <v>41</v>
      </c>
      <c r="J28893" t="s">
        <v>46</v>
      </c>
      <c r="K28893" t="s">
        <v>47</v>
      </c>
      <c r="L28893" t="s">
        <v>43</v>
      </c>
      <c r="M28893">
        <v>7891</v>
      </c>
      <c r="N28893">
        <v>345</v>
      </c>
      <c r="O28893">
        <v>360</v>
      </c>
    </row>
    <row r="28894" spans="1:15" x14ac:dyDescent="0.3">
      <c r="E28894" t="s">
        <v>24876</v>
      </c>
      <c r="F28894" t="s">
        <v>24884</v>
      </c>
      <c r="G28894" t="s">
        <v>14</v>
      </c>
      <c r="H28894" t="s">
        <v>24885</v>
      </c>
      <c r="I28894" t="s">
        <v>52</v>
      </c>
      <c r="J28894" t="s">
        <v>32</v>
      </c>
      <c r="M28894">
        <v>7892</v>
      </c>
      <c r="N28894">
        <v>0</v>
      </c>
      <c r="O28894">
        <v>4</v>
      </c>
    </row>
    <row r="28895" spans="1:15" x14ac:dyDescent="0.3">
      <c r="E28895" t="s">
        <v>24876</v>
      </c>
      <c r="F28895" t="s">
        <v>24889</v>
      </c>
      <c r="G28895" t="s">
        <v>51</v>
      </c>
      <c r="H28895" t="s">
        <v>24890</v>
      </c>
      <c r="I28895" t="s">
        <v>19</v>
      </c>
      <c r="M28895">
        <v>7892</v>
      </c>
      <c r="N28895">
        <v>0</v>
      </c>
      <c r="O28895">
        <v>17</v>
      </c>
    </row>
    <row r="28896" spans="1:15" x14ac:dyDescent="0.3">
      <c r="A28896" t="s">
        <v>51</v>
      </c>
      <c r="B28896">
        <v>0</v>
      </c>
      <c r="C28896">
        <v>1</v>
      </c>
      <c r="D28896" t="s">
        <v>51</v>
      </c>
      <c r="E28896" t="s">
        <v>24876</v>
      </c>
      <c r="F28896" t="s">
        <v>24881</v>
      </c>
      <c r="G28896" t="s">
        <v>23</v>
      </c>
      <c r="H28896" t="s">
        <v>24882</v>
      </c>
      <c r="I28896" t="s">
        <v>26</v>
      </c>
      <c r="M28896">
        <v>7892</v>
      </c>
      <c r="N28896">
        <v>400</v>
      </c>
      <c r="O28896">
        <v>415</v>
      </c>
    </row>
    <row r="28897" spans="1:15" x14ac:dyDescent="0.3">
      <c r="E28897" t="s">
        <v>24876</v>
      </c>
      <c r="F28897" t="s">
        <v>24881</v>
      </c>
      <c r="G28897" t="s">
        <v>51</v>
      </c>
      <c r="H28897" t="s">
        <v>24882</v>
      </c>
      <c r="I28897" t="s">
        <v>19</v>
      </c>
      <c r="M28897">
        <v>7892</v>
      </c>
      <c r="N28897">
        <v>400</v>
      </c>
      <c r="O28897">
        <v>415</v>
      </c>
    </row>
    <row r="28898" spans="1:15" x14ac:dyDescent="0.3">
      <c r="A28898" t="s">
        <v>23</v>
      </c>
      <c r="B28898">
        <v>1</v>
      </c>
      <c r="C28898">
        <v>1</v>
      </c>
      <c r="D28898">
        <v>1</v>
      </c>
      <c r="E28898" t="s">
        <v>24876</v>
      </c>
      <c r="F28898" t="s">
        <v>5124</v>
      </c>
      <c r="G28898" t="s">
        <v>23</v>
      </c>
      <c r="H28898" t="s">
        <v>24877</v>
      </c>
      <c r="I28898" t="s">
        <v>35</v>
      </c>
      <c r="J28898" t="s">
        <v>112</v>
      </c>
      <c r="M28898">
        <v>7892</v>
      </c>
      <c r="N28898">
        <v>477</v>
      </c>
      <c r="O28898">
        <v>485</v>
      </c>
    </row>
    <row r="28899" spans="1:15" x14ac:dyDescent="0.3">
      <c r="E28899" t="s">
        <v>24876</v>
      </c>
      <c r="F28899" t="s">
        <v>3282</v>
      </c>
      <c r="G28899" t="s">
        <v>51</v>
      </c>
      <c r="H28899" t="s">
        <v>24883</v>
      </c>
      <c r="I28899" t="s">
        <v>52</v>
      </c>
      <c r="J28899" t="s">
        <v>191</v>
      </c>
      <c r="M28899">
        <v>7892</v>
      </c>
      <c r="N28899">
        <v>499</v>
      </c>
      <c r="O28899">
        <v>505</v>
      </c>
    </row>
    <row r="28900" spans="1:15" x14ac:dyDescent="0.3">
      <c r="A28900" t="s">
        <v>23</v>
      </c>
      <c r="B28900">
        <v>0</v>
      </c>
      <c r="C28900">
        <v>0</v>
      </c>
      <c r="D28900">
        <v>1</v>
      </c>
      <c r="E28900" t="s">
        <v>24876</v>
      </c>
      <c r="F28900" t="s">
        <v>446</v>
      </c>
      <c r="G28900" t="s">
        <v>23</v>
      </c>
      <c r="H28900" t="s">
        <v>24880</v>
      </c>
      <c r="I28900" t="s">
        <v>26</v>
      </c>
      <c r="M28900">
        <v>7892</v>
      </c>
      <c r="N28900">
        <v>543</v>
      </c>
      <c r="O28900">
        <v>551</v>
      </c>
    </row>
    <row r="28901" spans="1:15" x14ac:dyDescent="0.3">
      <c r="A28901" t="s">
        <v>23</v>
      </c>
      <c r="B28901">
        <v>1</v>
      </c>
      <c r="C28901">
        <v>1</v>
      </c>
      <c r="D28901">
        <v>1</v>
      </c>
      <c r="E28901" t="s">
        <v>24876</v>
      </c>
      <c r="F28901" t="s">
        <v>451</v>
      </c>
      <c r="G28901" t="s">
        <v>23</v>
      </c>
      <c r="H28901" t="s">
        <v>24891</v>
      </c>
      <c r="I28901" t="s">
        <v>41</v>
      </c>
      <c r="J28901" t="s">
        <v>453</v>
      </c>
      <c r="M28901">
        <v>7892</v>
      </c>
      <c r="N28901">
        <v>545</v>
      </c>
      <c r="O28901">
        <v>551</v>
      </c>
    </row>
    <row r="28902" spans="1:15" x14ac:dyDescent="0.3">
      <c r="A28902" t="s">
        <v>237</v>
      </c>
      <c r="B28902">
        <v>0</v>
      </c>
      <c r="E28902" t="s">
        <v>24876</v>
      </c>
      <c r="F28902" t="s">
        <v>24886</v>
      </c>
      <c r="G28902" t="s">
        <v>17</v>
      </c>
      <c r="H28902" t="s">
        <v>24888</v>
      </c>
      <c r="I28902" t="s">
        <v>22</v>
      </c>
      <c r="M28902">
        <v>7892</v>
      </c>
      <c r="N28902">
        <v>553</v>
      </c>
      <c r="O28902">
        <v>565</v>
      </c>
    </row>
    <row r="28903" spans="1:15" x14ac:dyDescent="0.3">
      <c r="A28903" t="s">
        <v>237</v>
      </c>
      <c r="B28903">
        <v>0</v>
      </c>
      <c r="E28903" t="s">
        <v>24876</v>
      </c>
      <c r="F28903" t="s">
        <v>24886</v>
      </c>
      <c r="G28903" t="s">
        <v>17</v>
      </c>
      <c r="H28903" t="s">
        <v>24887</v>
      </c>
      <c r="I28903" t="s">
        <v>22</v>
      </c>
      <c r="M28903">
        <v>7892</v>
      </c>
      <c r="N28903">
        <v>711</v>
      </c>
      <c r="O28903">
        <v>723</v>
      </c>
    </row>
    <row r="28904" spans="1:15" x14ac:dyDescent="0.3">
      <c r="A28904" t="s">
        <v>14</v>
      </c>
      <c r="B28904">
        <v>1</v>
      </c>
      <c r="C28904">
        <v>1</v>
      </c>
      <c r="D28904">
        <v>1</v>
      </c>
      <c r="E28904" t="s">
        <v>24876</v>
      </c>
      <c r="F28904" t="s">
        <v>24878</v>
      </c>
      <c r="G28904" t="s">
        <v>14</v>
      </c>
      <c r="H28904" t="s">
        <v>24879</v>
      </c>
      <c r="I28904" t="s">
        <v>22</v>
      </c>
      <c r="M28904">
        <v>7892</v>
      </c>
      <c r="N28904">
        <v>767</v>
      </c>
      <c r="O28904">
        <v>784</v>
      </c>
    </row>
    <row r="28905" spans="1:15" x14ac:dyDescent="0.3">
      <c r="E28905" t="s">
        <v>24892</v>
      </c>
      <c r="F28905" t="s">
        <v>24897</v>
      </c>
      <c r="G28905" t="s">
        <v>17</v>
      </c>
      <c r="H28905" t="s">
        <v>24898</v>
      </c>
      <c r="I28905" t="s">
        <v>19</v>
      </c>
      <c r="M28905">
        <v>7893</v>
      </c>
      <c r="N28905">
        <v>0</v>
      </c>
      <c r="O28905">
        <v>7</v>
      </c>
    </row>
    <row r="28906" spans="1:15" x14ac:dyDescent="0.3">
      <c r="A28906" t="s">
        <v>23</v>
      </c>
      <c r="B28906">
        <v>1</v>
      </c>
      <c r="C28906">
        <v>1</v>
      </c>
      <c r="D28906">
        <v>1</v>
      </c>
      <c r="E28906" t="s">
        <v>24892</v>
      </c>
      <c r="F28906" t="s">
        <v>24895</v>
      </c>
      <c r="G28906" t="s">
        <v>23</v>
      </c>
      <c r="H28906" t="s">
        <v>24896</v>
      </c>
      <c r="I28906" t="s">
        <v>22</v>
      </c>
      <c r="M28906">
        <v>7893</v>
      </c>
      <c r="N28906">
        <v>54</v>
      </c>
      <c r="O28906">
        <v>60</v>
      </c>
    </row>
    <row r="28907" spans="1:15" x14ac:dyDescent="0.3">
      <c r="E28907" t="s">
        <v>24892</v>
      </c>
      <c r="F28907" t="s">
        <v>24895</v>
      </c>
      <c r="G28907" t="s">
        <v>14</v>
      </c>
      <c r="H28907" t="s">
        <v>24896</v>
      </c>
      <c r="I28907" t="s">
        <v>52</v>
      </c>
      <c r="J28907" t="s">
        <v>32</v>
      </c>
      <c r="M28907">
        <v>7893</v>
      </c>
      <c r="N28907">
        <v>54</v>
      </c>
      <c r="O28907">
        <v>60</v>
      </c>
    </row>
    <row r="28908" spans="1:15" x14ac:dyDescent="0.3">
      <c r="A28908" t="s">
        <v>23</v>
      </c>
      <c r="B28908">
        <v>1</v>
      </c>
      <c r="C28908">
        <v>1</v>
      </c>
      <c r="D28908">
        <v>1</v>
      </c>
      <c r="E28908" t="s">
        <v>24892</v>
      </c>
      <c r="F28908" t="s">
        <v>8778</v>
      </c>
      <c r="G28908" t="s">
        <v>23</v>
      </c>
      <c r="H28908" t="s">
        <v>24900</v>
      </c>
      <c r="I28908" t="s">
        <v>22</v>
      </c>
      <c r="M28908">
        <v>7893</v>
      </c>
      <c r="N28908">
        <v>65</v>
      </c>
      <c r="O28908">
        <v>71</v>
      </c>
    </row>
    <row r="28909" spans="1:15" x14ac:dyDescent="0.3">
      <c r="E28909" t="s">
        <v>24892</v>
      </c>
      <c r="F28909" t="s">
        <v>24893</v>
      </c>
      <c r="G28909" t="s">
        <v>14</v>
      </c>
      <c r="H28909" t="s">
        <v>24894</v>
      </c>
      <c r="I28909" t="s">
        <v>26</v>
      </c>
      <c r="M28909">
        <v>7893</v>
      </c>
      <c r="N28909">
        <v>323</v>
      </c>
      <c r="O28909">
        <v>346</v>
      </c>
    </row>
    <row r="28910" spans="1:15" x14ac:dyDescent="0.3">
      <c r="A28910" t="s">
        <v>14</v>
      </c>
      <c r="B28910">
        <v>1</v>
      </c>
      <c r="C28910">
        <v>1</v>
      </c>
      <c r="D28910">
        <v>1</v>
      </c>
      <c r="E28910" t="s">
        <v>24892</v>
      </c>
      <c r="F28910" t="s">
        <v>24901</v>
      </c>
      <c r="G28910" t="s">
        <v>14</v>
      </c>
      <c r="H28910" t="s">
        <v>24902</v>
      </c>
      <c r="I28910" t="s">
        <v>41</v>
      </c>
      <c r="J28910" t="s">
        <v>46</v>
      </c>
      <c r="K28910" t="s">
        <v>47</v>
      </c>
      <c r="L28910" t="s">
        <v>43</v>
      </c>
      <c r="M28910">
        <v>7893</v>
      </c>
      <c r="N28910">
        <v>335</v>
      </c>
      <c r="O28910">
        <v>346</v>
      </c>
    </row>
    <row r="28911" spans="1:15" x14ac:dyDescent="0.3">
      <c r="E28911" t="s">
        <v>24892</v>
      </c>
      <c r="F28911" t="s">
        <v>24897</v>
      </c>
      <c r="G28911" t="s">
        <v>51</v>
      </c>
      <c r="H28911" t="s">
        <v>24899</v>
      </c>
      <c r="I28911" t="s">
        <v>26</v>
      </c>
      <c r="M28911">
        <v>7893</v>
      </c>
      <c r="N28911">
        <v>452</v>
      </c>
      <c r="O28911">
        <v>459</v>
      </c>
    </row>
    <row r="28912" spans="1:15" x14ac:dyDescent="0.3">
      <c r="E28912" t="s">
        <v>24892</v>
      </c>
      <c r="F28912" t="s">
        <v>24897</v>
      </c>
      <c r="G28912" t="s">
        <v>17</v>
      </c>
      <c r="H28912" t="s">
        <v>24899</v>
      </c>
      <c r="I28912" t="s">
        <v>19</v>
      </c>
      <c r="M28912">
        <v>7893</v>
      </c>
      <c r="N28912">
        <v>452</v>
      </c>
      <c r="O28912">
        <v>459</v>
      </c>
    </row>
    <row r="28913" spans="1:15" x14ac:dyDescent="0.3">
      <c r="E28913" t="s">
        <v>24903</v>
      </c>
      <c r="F28913" t="s">
        <v>24903</v>
      </c>
      <c r="G28913" t="s">
        <v>51</v>
      </c>
      <c r="H28913" t="s">
        <v>24911</v>
      </c>
      <c r="I28913" t="s">
        <v>22</v>
      </c>
      <c r="M28913">
        <v>7894</v>
      </c>
      <c r="N28913">
        <v>2</v>
      </c>
      <c r="O28913">
        <v>21</v>
      </c>
    </row>
    <row r="28914" spans="1:15" x14ac:dyDescent="0.3">
      <c r="A28914" t="s">
        <v>237</v>
      </c>
      <c r="B28914">
        <v>0</v>
      </c>
      <c r="C28914">
        <v>0</v>
      </c>
      <c r="D28914">
        <v>0</v>
      </c>
      <c r="E28914" t="s">
        <v>24903</v>
      </c>
      <c r="F28914" t="s">
        <v>24921</v>
      </c>
      <c r="G28914" t="s">
        <v>14</v>
      </c>
      <c r="H28914" t="s">
        <v>24911</v>
      </c>
      <c r="I28914" t="s">
        <v>52</v>
      </c>
      <c r="J28914" t="s">
        <v>46</v>
      </c>
      <c r="K28914" t="s">
        <v>47</v>
      </c>
      <c r="L28914" t="s">
        <v>43</v>
      </c>
      <c r="M28914">
        <v>7894</v>
      </c>
      <c r="N28914">
        <v>10</v>
      </c>
      <c r="O28914">
        <v>21</v>
      </c>
    </row>
    <row r="28915" spans="1:15" x14ac:dyDescent="0.3">
      <c r="A28915" t="s">
        <v>51</v>
      </c>
      <c r="B28915">
        <v>0</v>
      </c>
      <c r="C28915">
        <v>0</v>
      </c>
      <c r="D28915" t="s">
        <v>51</v>
      </c>
      <c r="E28915" t="s">
        <v>24903</v>
      </c>
      <c r="F28915" t="s">
        <v>24895</v>
      </c>
      <c r="G28915" t="s">
        <v>14</v>
      </c>
      <c r="H28915" t="s">
        <v>24915</v>
      </c>
      <c r="I28915" t="s">
        <v>52</v>
      </c>
      <c r="J28915" t="s">
        <v>32</v>
      </c>
      <c r="M28915">
        <v>7894</v>
      </c>
      <c r="N28915">
        <v>129</v>
      </c>
      <c r="O28915">
        <v>135</v>
      </c>
    </row>
    <row r="28916" spans="1:15" x14ac:dyDescent="0.3">
      <c r="A28916" t="s">
        <v>23</v>
      </c>
      <c r="B28916">
        <v>1</v>
      </c>
      <c r="C28916">
        <v>1</v>
      </c>
      <c r="D28916">
        <v>1</v>
      </c>
      <c r="E28916" t="s">
        <v>24903</v>
      </c>
      <c r="F28916" t="s">
        <v>24895</v>
      </c>
      <c r="G28916" t="s">
        <v>23</v>
      </c>
      <c r="H28916" t="s">
        <v>24915</v>
      </c>
      <c r="I28916" t="s">
        <v>22</v>
      </c>
      <c r="M28916">
        <v>7894</v>
      </c>
      <c r="N28916">
        <v>129</v>
      </c>
      <c r="O28916">
        <v>135</v>
      </c>
    </row>
    <row r="28917" spans="1:15" x14ac:dyDescent="0.3">
      <c r="A28917" t="s">
        <v>23</v>
      </c>
      <c r="B28917">
        <v>1</v>
      </c>
      <c r="C28917">
        <v>1</v>
      </c>
      <c r="D28917">
        <v>1</v>
      </c>
      <c r="E28917" t="s">
        <v>24903</v>
      </c>
      <c r="F28917" t="s">
        <v>8778</v>
      </c>
      <c r="G28917" t="s">
        <v>23</v>
      </c>
      <c r="H28917" t="s">
        <v>24918</v>
      </c>
      <c r="I28917" t="s">
        <v>22</v>
      </c>
      <c r="M28917">
        <v>7894</v>
      </c>
      <c r="N28917">
        <v>140</v>
      </c>
      <c r="O28917">
        <v>146</v>
      </c>
    </row>
    <row r="28918" spans="1:15" x14ac:dyDescent="0.3">
      <c r="E28918" t="s">
        <v>24903</v>
      </c>
      <c r="F28918" t="s">
        <v>2521</v>
      </c>
      <c r="G28918" t="s">
        <v>14</v>
      </c>
      <c r="H28918" t="s">
        <v>24906</v>
      </c>
      <c r="I28918" t="s">
        <v>52</v>
      </c>
      <c r="J28918" t="s">
        <v>32</v>
      </c>
      <c r="M28918">
        <v>7894</v>
      </c>
      <c r="N28918">
        <v>297</v>
      </c>
      <c r="O28918">
        <v>299</v>
      </c>
    </row>
    <row r="28919" spans="1:15" x14ac:dyDescent="0.3">
      <c r="E28919" t="s">
        <v>24903</v>
      </c>
      <c r="F28919" t="s">
        <v>24909</v>
      </c>
      <c r="G28919" t="s">
        <v>51</v>
      </c>
      <c r="H28919" t="s">
        <v>24910</v>
      </c>
      <c r="I28919" t="s">
        <v>26</v>
      </c>
      <c r="M28919">
        <v>7894</v>
      </c>
      <c r="N28919">
        <v>357</v>
      </c>
      <c r="O28919">
        <v>363</v>
      </c>
    </row>
    <row r="28920" spans="1:15" x14ac:dyDescent="0.3">
      <c r="A28920" t="s">
        <v>14</v>
      </c>
      <c r="B28920">
        <v>1</v>
      </c>
      <c r="C28920">
        <v>1</v>
      </c>
      <c r="D28920">
        <v>1</v>
      </c>
      <c r="E28920" t="s">
        <v>24903</v>
      </c>
      <c r="F28920" t="s">
        <v>24909</v>
      </c>
      <c r="G28920" t="s">
        <v>14</v>
      </c>
      <c r="H28920" t="s">
        <v>24910</v>
      </c>
      <c r="I28920" t="s">
        <v>31</v>
      </c>
      <c r="J28920" t="s">
        <v>46</v>
      </c>
      <c r="K28920" t="s">
        <v>47</v>
      </c>
      <c r="L28920" t="s">
        <v>43</v>
      </c>
      <c r="M28920">
        <v>7894</v>
      </c>
      <c r="N28920">
        <v>357</v>
      </c>
      <c r="O28920">
        <v>363</v>
      </c>
    </row>
    <row r="28921" spans="1:15" x14ac:dyDescent="0.3">
      <c r="A28921" t="s">
        <v>237</v>
      </c>
      <c r="B28921">
        <v>0</v>
      </c>
      <c r="C28921">
        <v>0</v>
      </c>
      <c r="D28921">
        <v>0</v>
      </c>
      <c r="E28921" t="s">
        <v>24903</v>
      </c>
      <c r="F28921" t="s">
        <v>24923</v>
      </c>
      <c r="G28921" t="s">
        <v>17</v>
      </c>
      <c r="H28921" t="s">
        <v>24924</v>
      </c>
      <c r="I28921" t="s">
        <v>26</v>
      </c>
      <c r="M28921">
        <v>7894</v>
      </c>
      <c r="N28921">
        <v>371</v>
      </c>
      <c r="O28921">
        <v>379</v>
      </c>
    </row>
    <row r="28922" spans="1:15" x14ac:dyDescent="0.3">
      <c r="E28922" t="s">
        <v>24903</v>
      </c>
      <c r="F28922" t="s">
        <v>24923</v>
      </c>
      <c r="G28922" t="s">
        <v>51</v>
      </c>
      <c r="H28922" t="s">
        <v>24924</v>
      </c>
      <c r="I28922" t="s">
        <v>19</v>
      </c>
      <c r="M28922">
        <v>7894</v>
      </c>
      <c r="N28922">
        <v>371</v>
      </c>
      <c r="O28922">
        <v>379</v>
      </c>
    </row>
    <row r="28923" spans="1:15" x14ac:dyDescent="0.3">
      <c r="E28923" t="s">
        <v>24903</v>
      </c>
      <c r="F28923" t="s">
        <v>24903</v>
      </c>
      <c r="G28923" t="s">
        <v>23</v>
      </c>
      <c r="H28923" t="s">
        <v>24912</v>
      </c>
      <c r="I28923" t="s">
        <v>19</v>
      </c>
      <c r="M28923">
        <v>7894</v>
      </c>
      <c r="N28923">
        <v>411</v>
      </c>
      <c r="O28923">
        <v>430</v>
      </c>
    </row>
    <row r="28924" spans="1:15" x14ac:dyDescent="0.3">
      <c r="E28924" t="s">
        <v>24903</v>
      </c>
      <c r="F28924" t="s">
        <v>24903</v>
      </c>
      <c r="G28924" t="s">
        <v>51</v>
      </c>
      <c r="H28924" t="s">
        <v>24912</v>
      </c>
      <c r="I28924" t="s">
        <v>26</v>
      </c>
      <c r="M28924">
        <v>7894</v>
      </c>
      <c r="N28924">
        <v>411</v>
      </c>
      <c r="O28924">
        <v>430</v>
      </c>
    </row>
    <row r="28925" spans="1:15" x14ac:dyDescent="0.3">
      <c r="A28925" t="s">
        <v>237</v>
      </c>
      <c r="B28925">
        <v>0</v>
      </c>
      <c r="C28925">
        <v>0</v>
      </c>
      <c r="D28925">
        <v>0</v>
      </c>
      <c r="E28925" t="s">
        <v>24903</v>
      </c>
      <c r="F28925" t="s">
        <v>24921</v>
      </c>
      <c r="G28925" t="s">
        <v>14</v>
      </c>
      <c r="H28925" t="s">
        <v>24922</v>
      </c>
      <c r="I28925" t="s">
        <v>52</v>
      </c>
      <c r="J28925" t="s">
        <v>46</v>
      </c>
      <c r="K28925" t="s">
        <v>47</v>
      </c>
      <c r="L28925" t="s">
        <v>43</v>
      </c>
      <c r="M28925">
        <v>7894</v>
      </c>
      <c r="N28925">
        <v>419</v>
      </c>
      <c r="O28925">
        <v>430</v>
      </c>
    </row>
    <row r="28926" spans="1:15" x14ac:dyDescent="0.3">
      <c r="A28926" t="s">
        <v>14</v>
      </c>
      <c r="B28926">
        <v>1</v>
      </c>
      <c r="C28926">
        <v>1</v>
      </c>
      <c r="D28926">
        <v>1</v>
      </c>
      <c r="E28926" t="s">
        <v>24903</v>
      </c>
      <c r="F28926" t="s">
        <v>24913</v>
      </c>
      <c r="G28926" t="s">
        <v>14</v>
      </c>
      <c r="H28926" t="s">
        <v>24914</v>
      </c>
      <c r="I28926" t="s">
        <v>35</v>
      </c>
      <c r="J28926" t="s">
        <v>46</v>
      </c>
      <c r="K28926" t="s">
        <v>47</v>
      </c>
      <c r="L28926" t="s">
        <v>43</v>
      </c>
      <c r="M28926">
        <v>7894</v>
      </c>
      <c r="N28926">
        <v>455</v>
      </c>
      <c r="O28926">
        <v>469</v>
      </c>
    </row>
    <row r="28927" spans="1:15" x14ac:dyDescent="0.3">
      <c r="A28927" t="s">
        <v>14</v>
      </c>
      <c r="B28927">
        <v>1</v>
      </c>
      <c r="C28927">
        <v>1</v>
      </c>
      <c r="D28927">
        <v>1</v>
      </c>
      <c r="E28927" t="s">
        <v>24903</v>
      </c>
      <c r="F28927" t="s">
        <v>24919</v>
      </c>
      <c r="G28927" t="s">
        <v>14</v>
      </c>
      <c r="H28927" t="s">
        <v>24920</v>
      </c>
      <c r="I28927" t="s">
        <v>35</v>
      </c>
      <c r="J28927" t="s">
        <v>46</v>
      </c>
      <c r="K28927" t="s">
        <v>47</v>
      </c>
      <c r="L28927" t="s">
        <v>43</v>
      </c>
      <c r="M28927">
        <v>7894</v>
      </c>
      <c r="N28927">
        <v>471</v>
      </c>
      <c r="O28927">
        <v>483</v>
      </c>
    </row>
    <row r="28928" spans="1:15" x14ac:dyDescent="0.3">
      <c r="A28928" t="s">
        <v>14</v>
      </c>
      <c r="B28928">
        <v>1</v>
      </c>
      <c r="C28928">
        <v>1</v>
      </c>
      <c r="D28928">
        <v>1</v>
      </c>
      <c r="E28928" t="s">
        <v>24903</v>
      </c>
      <c r="F28928" t="s">
        <v>24925</v>
      </c>
      <c r="G28928" t="s">
        <v>14</v>
      </c>
      <c r="H28928" t="s">
        <v>24926</v>
      </c>
      <c r="I28928" t="s">
        <v>41</v>
      </c>
      <c r="J28928" t="s">
        <v>46</v>
      </c>
      <c r="K28928" t="s">
        <v>47</v>
      </c>
      <c r="L28928" t="s">
        <v>43</v>
      </c>
      <c r="M28928">
        <v>7894</v>
      </c>
      <c r="N28928">
        <v>487</v>
      </c>
      <c r="O28928">
        <v>505</v>
      </c>
    </row>
    <row r="28929" spans="1:15" x14ac:dyDescent="0.3">
      <c r="E28929" t="s">
        <v>24903</v>
      </c>
      <c r="F28929" t="s">
        <v>24916</v>
      </c>
      <c r="G28929" t="s">
        <v>14</v>
      </c>
      <c r="H28929" t="s">
        <v>24917</v>
      </c>
      <c r="I28929" t="s">
        <v>26</v>
      </c>
      <c r="M28929">
        <v>7894</v>
      </c>
      <c r="N28929">
        <v>493</v>
      </c>
      <c r="O28929">
        <v>505</v>
      </c>
    </row>
    <row r="28930" spans="1:15" x14ac:dyDescent="0.3">
      <c r="A28930" t="s">
        <v>14</v>
      </c>
      <c r="B28930">
        <v>1</v>
      </c>
      <c r="C28930">
        <v>1</v>
      </c>
      <c r="D28930">
        <v>1</v>
      </c>
      <c r="E28930" t="s">
        <v>24903</v>
      </c>
      <c r="F28930" t="s">
        <v>24904</v>
      </c>
      <c r="G28930" t="s">
        <v>14</v>
      </c>
      <c r="H28930" t="s">
        <v>24905</v>
      </c>
      <c r="I28930" t="s">
        <v>35</v>
      </c>
      <c r="J28930" t="s">
        <v>42</v>
      </c>
      <c r="K28930" t="s">
        <v>43</v>
      </c>
      <c r="M28930">
        <v>7894</v>
      </c>
      <c r="N28930">
        <v>524</v>
      </c>
      <c r="O28930">
        <v>533</v>
      </c>
    </row>
    <row r="28931" spans="1:15" x14ac:dyDescent="0.3">
      <c r="A28931" t="s">
        <v>14</v>
      </c>
      <c r="B28931">
        <v>1</v>
      </c>
      <c r="C28931">
        <v>1</v>
      </c>
      <c r="D28931">
        <v>1</v>
      </c>
      <c r="E28931" t="s">
        <v>24903</v>
      </c>
      <c r="F28931" t="s">
        <v>24927</v>
      </c>
      <c r="G28931" t="s">
        <v>14</v>
      </c>
      <c r="H28931" t="s">
        <v>24928</v>
      </c>
      <c r="I28931" t="s">
        <v>35</v>
      </c>
      <c r="J28931" t="s">
        <v>46</v>
      </c>
      <c r="K28931" t="s">
        <v>47</v>
      </c>
      <c r="L28931" t="s">
        <v>43</v>
      </c>
      <c r="M28931">
        <v>7894</v>
      </c>
      <c r="N28931">
        <v>547</v>
      </c>
      <c r="O28931">
        <v>560</v>
      </c>
    </row>
    <row r="28932" spans="1:15" x14ac:dyDescent="0.3">
      <c r="A28932" t="s">
        <v>14</v>
      </c>
      <c r="B28932">
        <v>1</v>
      </c>
      <c r="C28932">
        <v>1</v>
      </c>
      <c r="D28932">
        <v>1</v>
      </c>
      <c r="E28932" t="s">
        <v>24903</v>
      </c>
      <c r="F28932" t="s">
        <v>24907</v>
      </c>
      <c r="G28932" t="s">
        <v>14</v>
      </c>
      <c r="H28932" t="s">
        <v>24908</v>
      </c>
      <c r="I28932" t="s">
        <v>35</v>
      </c>
      <c r="J28932" t="s">
        <v>46</v>
      </c>
      <c r="K28932" t="s">
        <v>47</v>
      </c>
      <c r="L28932" t="s">
        <v>43</v>
      </c>
      <c r="M28932">
        <v>7894</v>
      </c>
      <c r="N28932">
        <v>577</v>
      </c>
      <c r="O28932">
        <v>588</v>
      </c>
    </row>
    <row r="28933" spans="1:15" x14ac:dyDescent="0.3">
      <c r="A28933" t="s">
        <v>14</v>
      </c>
      <c r="B28933">
        <v>1</v>
      </c>
      <c r="C28933">
        <v>1</v>
      </c>
      <c r="D28933">
        <v>1</v>
      </c>
      <c r="E28933" t="s">
        <v>24903</v>
      </c>
      <c r="F28933" t="s">
        <v>24909</v>
      </c>
      <c r="G28933" t="s">
        <v>14</v>
      </c>
      <c r="H28933" t="s">
        <v>24929</v>
      </c>
      <c r="I28933" t="s">
        <v>31</v>
      </c>
      <c r="J28933" t="s">
        <v>46</v>
      </c>
      <c r="K28933" t="s">
        <v>47</v>
      </c>
      <c r="L28933" t="s">
        <v>43</v>
      </c>
      <c r="M28933">
        <v>7894</v>
      </c>
      <c r="N28933">
        <v>638</v>
      </c>
      <c r="O28933">
        <v>644</v>
      </c>
    </row>
    <row r="28934" spans="1:15" x14ac:dyDescent="0.3">
      <c r="A28934" t="s">
        <v>14</v>
      </c>
      <c r="B28934">
        <v>0</v>
      </c>
      <c r="C28934">
        <v>0</v>
      </c>
      <c r="D28934" t="s">
        <v>14</v>
      </c>
      <c r="E28934" t="s">
        <v>24903</v>
      </c>
      <c r="F28934" t="s">
        <v>14692</v>
      </c>
      <c r="G28934" t="s">
        <v>51</v>
      </c>
      <c r="H28934" t="s">
        <v>24930</v>
      </c>
      <c r="I28934" t="s">
        <v>26</v>
      </c>
      <c r="M28934">
        <v>7894</v>
      </c>
      <c r="N28934">
        <v>638</v>
      </c>
      <c r="O28934">
        <v>641</v>
      </c>
    </row>
    <row r="28935" spans="1:15" x14ac:dyDescent="0.3">
      <c r="E28935" t="s">
        <v>24931</v>
      </c>
      <c r="F28935" t="s">
        <v>24938</v>
      </c>
      <c r="G28935" t="s">
        <v>17</v>
      </c>
      <c r="H28935" t="s">
        <v>24939</v>
      </c>
      <c r="I28935" t="s">
        <v>19</v>
      </c>
      <c r="M28935">
        <v>7895</v>
      </c>
      <c r="N28935">
        <v>11</v>
      </c>
      <c r="O28935">
        <v>22</v>
      </c>
    </row>
    <row r="28936" spans="1:15" x14ac:dyDescent="0.3">
      <c r="A28936" t="s">
        <v>237</v>
      </c>
      <c r="B28936">
        <v>0</v>
      </c>
      <c r="C28936">
        <v>0</v>
      </c>
      <c r="D28936">
        <v>0</v>
      </c>
      <c r="E28936" t="s">
        <v>24931</v>
      </c>
      <c r="F28936" t="s">
        <v>24938</v>
      </c>
      <c r="G28936" t="s">
        <v>51</v>
      </c>
      <c r="H28936" t="s">
        <v>24939</v>
      </c>
      <c r="I28936" t="s">
        <v>270</v>
      </c>
      <c r="J28936" t="s">
        <v>1555</v>
      </c>
      <c r="M28936">
        <v>7895</v>
      </c>
      <c r="N28936">
        <v>11</v>
      </c>
      <c r="O28936">
        <v>22</v>
      </c>
    </row>
    <row r="28937" spans="1:15" x14ac:dyDescent="0.3">
      <c r="A28937" t="s">
        <v>237</v>
      </c>
      <c r="B28937">
        <v>0</v>
      </c>
      <c r="C28937">
        <v>0</v>
      </c>
      <c r="D28937">
        <v>0</v>
      </c>
      <c r="E28937" t="s">
        <v>24931</v>
      </c>
      <c r="F28937" t="s">
        <v>24931</v>
      </c>
      <c r="G28937" t="s">
        <v>17</v>
      </c>
      <c r="H28937" t="s">
        <v>24934</v>
      </c>
      <c r="I28937" t="s">
        <v>22</v>
      </c>
      <c r="M28937">
        <v>7895</v>
      </c>
      <c r="N28937">
        <v>42</v>
      </c>
      <c r="O28937">
        <v>56</v>
      </c>
    </row>
    <row r="28938" spans="1:15" x14ac:dyDescent="0.3">
      <c r="A28938" t="s">
        <v>23</v>
      </c>
      <c r="B28938">
        <v>1</v>
      </c>
      <c r="C28938">
        <v>1</v>
      </c>
      <c r="D28938">
        <v>1</v>
      </c>
      <c r="E28938" t="s">
        <v>24931</v>
      </c>
      <c r="F28938" t="s">
        <v>9403</v>
      </c>
      <c r="G28938" t="s">
        <v>23</v>
      </c>
      <c r="H28938" t="s">
        <v>24943</v>
      </c>
      <c r="I28938" t="s">
        <v>69</v>
      </c>
      <c r="J28938" t="s">
        <v>112</v>
      </c>
      <c r="M28938">
        <v>7895</v>
      </c>
      <c r="N28938">
        <v>42</v>
      </c>
      <c r="O28938">
        <v>47</v>
      </c>
    </row>
    <row r="28939" spans="1:15" x14ac:dyDescent="0.3">
      <c r="A28939" t="s">
        <v>14</v>
      </c>
      <c r="B28939">
        <v>1</v>
      </c>
      <c r="C28939">
        <v>1</v>
      </c>
      <c r="D28939">
        <v>1</v>
      </c>
      <c r="E28939" t="s">
        <v>24931</v>
      </c>
      <c r="F28939" t="s">
        <v>24932</v>
      </c>
      <c r="G28939" t="s">
        <v>14</v>
      </c>
      <c r="H28939" t="s">
        <v>24933</v>
      </c>
      <c r="I28939" t="s">
        <v>35</v>
      </c>
      <c r="J28939" t="s">
        <v>46</v>
      </c>
      <c r="K28939" t="s">
        <v>47</v>
      </c>
      <c r="L28939" t="s">
        <v>43</v>
      </c>
      <c r="M28939">
        <v>7895</v>
      </c>
      <c r="N28939">
        <v>74</v>
      </c>
      <c r="O28939">
        <v>83</v>
      </c>
    </row>
    <row r="28940" spans="1:15" x14ac:dyDescent="0.3">
      <c r="E28940" t="s">
        <v>24931</v>
      </c>
      <c r="F28940" t="s">
        <v>8239</v>
      </c>
      <c r="G28940" t="s">
        <v>14</v>
      </c>
      <c r="H28940" t="s">
        <v>24937</v>
      </c>
      <c r="I28940" t="s">
        <v>52</v>
      </c>
      <c r="J28940" t="s">
        <v>32</v>
      </c>
      <c r="M28940">
        <v>7895</v>
      </c>
      <c r="N28940">
        <v>142</v>
      </c>
      <c r="O28940">
        <v>146</v>
      </c>
    </row>
    <row r="28941" spans="1:15" x14ac:dyDescent="0.3">
      <c r="A28941" t="s">
        <v>14</v>
      </c>
      <c r="B28941">
        <v>0</v>
      </c>
      <c r="C28941">
        <v>1</v>
      </c>
      <c r="D28941" t="s">
        <v>14</v>
      </c>
      <c r="E28941" t="s">
        <v>24931</v>
      </c>
      <c r="F28941" t="s">
        <v>24944</v>
      </c>
      <c r="G28941" t="s">
        <v>51</v>
      </c>
      <c r="H28941" t="s">
        <v>24945</v>
      </c>
      <c r="I28941" t="s">
        <v>22</v>
      </c>
      <c r="M28941">
        <v>7895</v>
      </c>
      <c r="N28941">
        <v>142</v>
      </c>
      <c r="O28941">
        <v>150</v>
      </c>
    </row>
    <row r="28942" spans="1:15" x14ac:dyDescent="0.3">
      <c r="A28942" t="s">
        <v>14</v>
      </c>
      <c r="B28942">
        <v>1</v>
      </c>
      <c r="C28942">
        <v>1</v>
      </c>
      <c r="D28942">
        <v>1</v>
      </c>
      <c r="E28942" t="s">
        <v>24931</v>
      </c>
      <c r="F28942" t="s">
        <v>24940</v>
      </c>
      <c r="G28942" t="s">
        <v>14</v>
      </c>
      <c r="H28942" t="s">
        <v>24941</v>
      </c>
      <c r="I28942" t="s">
        <v>35</v>
      </c>
      <c r="J28942" t="s">
        <v>46</v>
      </c>
      <c r="K28942" t="s">
        <v>47</v>
      </c>
      <c r="L28942" t="s">
        <v>43</v>
      </c>
      <c r="M28942">
        <v>7895</v>
      </c>
      <c r="N28942">
        <v>152</v>
      </c>
      <c r="O28942">
        <v>162</v>
      </c>
    </row>
    <row r="28943" spans="1:15" x14ac:dyDescent="0.3">
      <c r="A28943" t="s">
        <v>14</v>
      </c>
      <c r="B28943">
        <v>1</v>
      </c>
      <c r="C28943">
        <v>1</v>
      </c>
      <c r="D28943">
        <v>1</v>
      </c>
      <c r="E28943" t="s">
        <v>24931</v>
      </c>
      <c r="F28943" t="s">
        <v>24935</v>
      </c>
      <c r="G28943" t="s">
        <v>14</v>
      </c>
      <c r="H28943" t="s">
        <v>24936</v>
      </c>
      <c r="I28943" t="s">
        <v>22</v>
      </c>
      <c r="M28943">
        <v>7895</v>
      </c>
      <c r="N28943">
        <v>164</v>
      </c>
      <c r="O28943">
        <v>174</v>
      </c>
    </row>
    <row r="28944" spans="1:15" x14ac:dyDescent="0.3">
      <c r="E28944" t="s">
        <v>24931</v>
      </c>
      <c r="F28944" t="s">
        <v>3432</v>
      </c>
      <c r="G28944" t="s">
        <v>14</v>
      </c>
      <c r="H28944" t="s">
        <v>24942</v>
      </c>
      <c r="I28944" t="s">
        <v>52</v>
      </c>
      <c r="J28944" t="s">
        <v>32</v>
      </c>
      <c r="M28944">
        <v>7895</v>
      </c>
      <c r="N28944">
        <v>171</v>
      </c>
      <c r="O28944">
        <v>174</v>
      </c>
    </row>
    <row r="28945" spans="1:15" x14ac:dyDescent="0.3">
      <c r="E28945" t="s">
        <v>24946</v>
      </c>
      <c r="F28945" t="s">
        <v>24953</v>
      </c>
      <c r="G28945" t="s">
        <v>51</v>
      </c>
      <c r="H28945" t="s">
        <v>24954</v>
      </c>
      <c r="I28945" t="s">
        <v>19</v>
      </c>
      <c r="M28945">
        <v>7896</v>
      </c>
      <c r="N28945">
        <v>16</v>
      </c>
      <c r="O28945">
        <v>47</v>
      </c>
    </row>
    <row r="28946" spans="1:15" x14ac:dyDescent="0.3">
      <c r="A28946" t="s">
        <v>17</v>
      </c>
      <c r="B28946">
        <v>1</v>
      </c>
      <c r="C28946">
        <v>1</v>
      </c>
      <c r="D28946">
        <v>1</v>
      </c>
      <c r="E28946" t="s">
        <v>24946</v>
      </c>
      <c r="F28946" t="s">
        <v>24953</v>
      </c>
      <c r="G28946" t="s">
        <v>17</v>
      </c>
      <c r="H28946" t="s">
        <v>24954</v>
      </c>
      <c r="I28946" t="s">
        <v>26</v>
      </c>
      <c r="M28946">
        <v>7896</v>
      </c>
      <c r="N28946">
        <v>16</v>
      </c>
      <c r="O28946">
        <v>47</v>
      </c>
    </row>
    <row r="28947" spans="1:15" x14ac:dyDescent="0.3">
      <c r="E28947" t="s">
        <v>24946</v>
      </c>
      <c r="F28947" t="s">
        <v>9220</v>
      </c>
      <c r="G28947" t="s">
        <v>14</v>
      </c>
      <c r="H28947" t="s">
        <v>24959</v>
      </c>
      <c r="I28947" t="s">
        <v>52</v>
      </c>
      <c r="J28947" t="s">
        <v>32</v>
      </c>
      <c r="M28947">
        <v>7896</v>
      </c>
      <c r="N28947">
        <v>27</v>
      </c>
      <c r="O28947">
        <v>35</v>
      </c>
    </row>
    <row r="28948" spans="1:15" x14ac:dyDescent="0.3">
      <c r="A28948" t="s">
        <v>237</v>
      </c>
      <c r="B28948">
        <v>0</v>
      </c>
      <c r="C28948">
        <v>0</v>
      </c>
      <c r="D28948">
        <v>0</v>
      </c>
      <c r="E28948" t="s">
        <v>24946</v>
      </c>
      <c r="F28948" t="s">
        <v>24947</v>
      </c>
      <c r="G28948" t="s">
        <v>23</v>
      </c>
      <c r="H28948" t="s">
        <v>24948</v>
      </c>
      <c r="I28948" t="s">
        <v>26</v>
      </c>
      <c r="M28948">
        <v>7896</v>
      </c>
      <c r="N28948">
        <v>90</v>
      </c>
      <c r="O28948">
        <v>96</v>
      </c>
    </row>
    <row r="28949" spans="1:15" x14ac:dyDescent="0.3">
      <c r="E28949" t="s">
        <v>24946</v>
      </c>
      <c r="F28949" t="s">
        <v>24961</v>
      </c>
      <c r="G28949" t="s">
        <v>17</v>
      </c>
      <c r="H28949" t="s">
        <v>24962</v>
      </c>
      <c r="I28949" t="s">
        <v>19</v>
      </c>
      <c r="M28949">
        <v>7896</v>
      </c>
      <c r="N28949">
        <v>90</v>
      </c>
      <c r="O28949">
        <v>115</v>
      </c>
    </row>
    <row r="28950" spans="1:15" x14ac:dyDescent="0.3">
      <c r="E28950" t="s">
        <v>24946</v>
      </c>
      <c r="F28950" t="s">
        <v>5103</v>
      </c>
      <c r="G28950" t="s">
        <v>17</v>
      </c>
      <c r="H28950" t="s">
        <v>24950</v>
      </c>
      <c r="I28950" t="s">
        <v>26</v>
      </c>
      <c r="M28950">
        <v>7896</v>
      </c>
      <c r="N28950">
        <v>103</v>
      </c>
      <c r="O28950">
        <v>115</v>
      </c>
    </row>
    <row r="28951" spans="1:15" x14ac:dyDescent="0.3">
      <c r="A28951" t="s">
        <v>23</v>
      </c>
      <c r="B28951">
        <v>1</v>
      </c>
      <c r="C28951">
        <v>1</v>
      </c>
      <c r="D28951">
        <v>1</v>
      </c>
      <c r="E28951" t="s">
        <v>24946</v>
      </c>
      <c r="F28951" t="s">
        <v>5103</v>
      </c>
      <c r="G28951" t="s">
        <v>23</v>
      </c>
      <c r="H28951" t="s">
        <v>24950</v>
      </c>
      <c r="I28951" t="s">
        <v>52</v>
      </c>
      <c r="J28951" t="s">
        <v>453</v>
      </c>
      <c r="M28951">
        <v>7896</v>
      </c>
      <c r="N28951">
        <v>103</v>
      </c>
      <c r="O28951">
        <v>115</v>
      </c>
    </row>
    <row r="28952" spans="1:15" x14ac:dyDescent="0.3">
      <c r="E28952" t="s">
        <v>24946</v>
      </c>
      <c r="F28952" t="s">
        <v>2899</v>
      </c>
      <c r="G28952" t="s">
        <v>51</v>
      </c>
      <c r="H28952" t="s">
        <v>24960</v>
      </c>
      <c r="I28952" t="s">
        <v>52</v>
      </c>
      <c r="J28952" t="s">
        <v>60</v>
      </c>
      <c r="M28952">
        <v>7896</v>
      </c>
      <c r="N28952">
        <v>315</v>
      </c>
      <c r="O28952">
        <v>322</v>
      </c>
    </row>
    <row r="28953" spans="1:15" x14ac:dyDescent="0.3">
      <c r="E28953" t="s">
        <v>24946</v>
      </c>
      <c r="F28953" t="s">
        <v>24951</v>
      </c>
      <c r="G28953" t="s">
        <v>51</v>
      </c>
      <c r="H28953" t="s">
        <v>24952</v>
      </c>
      <c r="I28953" t="s">
        <v>19</v>
      </c>
      <c r="M28953">
        <v>7896</v>
      </c>
      <c r="N28953">
        <v>362</v>
      </c>
      <c r="O28953">
        <v>390</v>
      </c>
    </row>
    <row r="28954" spans="1:15" x14ac:dyDescent="0.3">
      <c r="E28954" t="s">
        <v>24946</v>
      </c>
      <c r="F28954" t="s">
        <v>24951</v>
      </c>
      <c r="G28954" t="s">
        <v>17</v>
      </c>
      <c r="H28954" t="s">
        <v>24952</v>
      </c>
      <c r="I28954" t="s">
        <v>26</v>
      </c>
      <c r="M28954">
        <v>7896</v>
      </c>
      <c r="N28954">
        <v>362</v>
      </c>
      <c r="O28954">
        <v>390</v>
      </c>
    </row>
    <row r="28955" spans="1:15" x14ac:dyDescent="0.3">
      <c r="E28955" t="s">
        <v>24946</v>
      </c>
      <c r="F28955" t="s">
        <v>24292</v>
      </c>
      <c r="G28955" t="s">
        <v>14</v>
      </c>
      <c r="H28955" t="s">
        <v>24949</v>
      </c>
      <c r="I28955" t="s">
        <v>52</v>
      </c>
      <c r="J28955" t="s">
        <v>32</v>
      </c>
      <c r="M28955">
        <v>7896</v>
      </c>
      <c r="N28955">
        <v>381</v>
      </c>
      <c r="O28955">
        <v>390</v>
      </c>
    </row>
    <row r="28956" spans="1:15" x14ac:dyDescent="0.3">
      <c r="A28956" t="s">
        <v>237</v>
      </c>
      <c r="B28956">
        <v>0</v>
      </c>
      <c r="E28956" t="s">
        <v>24946</v>
      </c>
      <c r="F28956" t="s">
        <v>24956</v>
      </c>
      <c r="G28956" t="s">
        <v>17</v>
      </c>
      <c r="H28956" t="s">
        <v>24957</v>
      </c>
      <c r="I28956" t="s">
        <v>22</v>
      </c>
      <c r="M28956">
        <v>7896</v>
      </c>
      <c r="N28956">
        <v>417</v>
      </c>
      <c r="O28956">
        <v>436</v>
      </c>
    </row>
    <row r="28957" spans="1:15" x14ac:dyDescent="0.3">
      <c r="E28957" t="s">
        <v>24946</v>
      </c>
      <c r="F28957" t="s">
        <v>9220</v>
      </c>
      <c r="G28957" t="s">
        <v>14</v>
      </c>
      <c r="H28957" t="s">
        <v>24958</v>
      </c>
      <c r="I28957" t="s">
        <v>52</v>
      </c>
      <c r="J28957" t="s">
        <v>32</v>
      </c>
      <c r="M28957">
        <v>7896</v>
      </c>
      <c r="N28957">
        <v>417</v>
      </c>
      <c r="O28957">
        <v>425</v>
      </c>
    </row>
    <row r="28958" spans="1:15" x14ac:dyDescent="0.3">
      <c r="A28958" t="s">
        <v>23</v>
      </c>
      <c r="B28958">
        <v>1</v>
      </c>
      <c r="C28958">
        <v>1</v>
      </c>
      <c r="D28958">
        <v>1</v>
      </c>
      <c r="E28958" t="s">
        <v>24946</v>
      </c>
      <c r="F28958" t="s">
        <v>2298</v>
      </c>
      <c r="G28958" t="s">
        <v>23</v>
      </c>
      <c r="H28958" t="s">
        <v>24955</v>
      </c>
      <c r="I28958" t="s">
        <v>35</v>
      </c>
      <c r="J28958" t="s">
        <v>112</v>
      </c>
      <c r="M28958">
        <v>7896</v>
      </c>
      <c r="N28958">
        <v>488</v>
      </c>
      <c r="O28958">
        <v>497</v>
      </c>
    </row>
    <row r="28959" spans="1:15" x14ac:dyDescent="0.3">
      <c r="A28959" t="s">
        <v>14</v>
      </c>
      <c r="B28959">
        <v>1</v>
      </c>
      <c r="C28959">
        <v>1</v>
      </c>
      <c r="D28959">
        <v>1</v>
      </c>
      <c r="E28959" t="s">
        <v>24963</v>
      </c>
      <c r="F28959" t="s">
        <v>24967</v>
      </c>
      <c r="G28959" t="s">
        <v>14</v>
      </c>
      <c r="H28959" t="s">
        <v>24972</v>
      </c>
      <c r="I28959" t="s">
        <v>35</v>
      </c>
      <c r="J28959" t="s">
        <v>46</v>
      </c>
      <c r="K28959" t="s">
        <v>47</v>
      </c>
      <c r="L28959" t="s">
        <v>43</v>
      </c>
      <c r="M28959">
        <v>7898</v>
      </c>
      <c r="N28959">
        <v>22</v>
      </c>
      <c r="O28959">
        <v>33</v>
      </c>
    </row>
    <row r="28960" spans="1:15" x14ac:dyDescent="0.3">
      <c r="A28960" t="s">
        <v>237</v>
      </c>
      <c r="B28960">
        <v>0</v>
      </c>
      <c r="C28960">
        <v>0</v>
      </c>
      <c r="D28960">
        <v>0</v>
      </c>
      <c r="E28960" t="s">
        <v>24963</v>
      </c>
      <c r="F28960" t="s">
        <v>24988</v>
      </c>
      <c r="G28960" t="s">
        <v>17</v>
      </c>
      <c r="H28960" t="s">
        <v>24989</v>
      </c>
      <c r="I28960" t="s">
        <v>26</v>
      </c>
      <c r="M28960">
        <v>7898</v>
      </c>
      <c r="N28960">
        <v>110</v>
      </c>
      <c r="O28960">
        <v>116</v>
      </c>
    </row>
    <row r="28961" spans="1:15" x14ac:dyDescent="0.3">
      <c r="A28961" t="s">
        <v>237</v>
      </c>
      <c r="B28961">
        <v>0</v>
      </c>
      <c r="C28961">
        <v>0</v>
      </c>
      <c r="D28961">
        <v>0</v>
      </c>
      <c r="E28961" t="s">
        <v>24963</v>
      </c>
      <c r="F28961" t="s">
        <v>24988</v>
      </c>
      <c r="G28961" t="s">
        <v>14</v>
      </c>
      <c r="H28961" t="s">
        <v>24989</v>
      </c>
      <c r="I28961" t="s">
        <v>52</v>
      </c>
      <c r="J28961" t="s">
        <v>597</v>
      </c>
      <c r="M28961">
        <v>7898</v>
      </c>
      <c r="N28961">
        <v>110</v>
      </c>
      <c r="O28961">
        <v>116</v>
      </c>
    </row>
    <row r="28962" spans="1:15" x14ac:dyDescent="0.3">
      <c r="A28962" t="s">
        <v>14</v>
      </c>
      <c r="B28962">
        <v>1</v>
      </c>
      <c r="C28962">
        <v>1</v>
      </c>
      <c r="D28962">
        <v>1</v>
      </c>
      <c r="E28962" t="s">
        <v>24963</v>
      </c>
      <c r="F28962" t="s">
        <v>24975</v>
      </c>
      <c r="G28962" t="s">
        <v>14</v>
      </c>
      <c r="H28962" t="s">
        <v>24976</v>
      </c>
      <c r="I28962" t="s">
        <v>35</v>
      </c>
      <c r="J28962" t="s">
        <v>46</v>
      </c>
      <c r="K28962" t="s">
        <v>47</v>
      </c>
      <c r="L28962" t="s">
        <v>43</v>
      </c>
      <c r="M28962">
        <v>7898</v>
      </c>
      <c r="N28962">
        <v>120</v>
      </c>
      <c r="O28962">
        <v>132</v>
      </c>
    </row>
    <row r="28963" spans="1:15" x14ac:dyDescent="0.3">
      <c r="A28963" t="s">
        <v>14</v>
      </c>
      <c r="B28963">
        <v>1</v>
      </c>
      <c r="C28963">
        <v>1</v>
      </c>
      <c r="D28963">
        <v>1</v>
      </c>
      <c r="E28963" t="s">
        <v>24963</v>
      </c>
      <c r="F28963" t="s">
        <v>24979</v>
      </c>
      <c r="G28963" t="s">
        <v>14</v>
      </c>
      <c r="H28963" t="s">
        <v>24980</v>
      </c>
      <c r="I28963" t="s">
        <v>35</v>
      </c>
      <c r="J28963" t="s">
        <v>46</v>
      </c>
      <c r="K28963" t="s">
        <v>47</v>
      </c>
      <c r="L28963" t="s">
        <v>43</v>
      </c>
      <c r="M28963">
        <v>7898</v>
      </c>
      <c r="N28963">
        <v>147</v>
      </c>
      <c r="O28963">
        <v>156</v>
      </c>
    </row>
    <row r="28964" spans="1:15" x14ac:dyDescent="0.3">
      <c r="A28964" t="s">
        <v>14</v>
      </c>
      <c r="B28964">
        <v>1</v>
      </c>
      <c r="C28964">
        <v>1</v>
      </c>
      <c r="D28964">
        <v>1</v>
      </c>
      <c r="E28964" t="s">
        <v>24963</v>
      </c>
      <c r="F28964" t="s">
        <v>24965</v>
      </c>
      <c r="G28964" t="s">
        <v>14</v>
      </c>
      <c r="H28964" t="s">
        <v>24966</v>
      </c>
      <c r="I28964" t="s">
        <v>35</v>
      </c>
      <c r="J28964" t="s">
        <v>46</v>
      </c>
      <c r="K28964" t="s">
        <v>47</v>
      </c>
      <c r="L28964" t="s">
        <v>43</v>
      </c>
      <c r="M28964">
        <v>7898</v>
      </c>
      <c r="N28964">
        <v>158</v>
      </c>
      <c r="O28964">
        <v>171</v>
      </c>
    </row>
    <row r="28965" spans="1:15" x14ac:dyDescent="0.3">
      <c r="A28965" t="s">
        <v>14</v>
      </c>
      <c r="B28965">
        <v>1</v>
      </c>
      <c r="C28965">
        <v>1</v>
      </c>
      <c r="D28965">
        <v>1</v>
      </c>
      <c r="E28965" t="s">
        <v>24963</v>
      </c>
      <c r="F28965" t="s">
        <v>24977</v>
      </c>
      <c r="G28965" t="s">
        <v>14</v>
      </c>
      <c r="H28965" t="s">
        <v>24978</v>
      </c>
      <c r="I28965" t="s">
        <v>35</v>
      </c>
      <c r="J28965" t="s">
        <v>46</v>
      </c>
      <c r="K28965" t="s">
        <v>47</v>
      </c>
      <c r="L28965" t="s">
        <v>43</v>
      </c>
      <c r="M28965">
        <v>7898</v>
      </c>
      <c r="N28965">
        <v>175</v>
      </c>
      <c r="O28965">
        <v>185</v>
      </c>
    </row>
    <row r="28966" spans="1:15" x14ac:dyDescent="0.3">
      <c r="A28966" t="s">
        <v>14</v>
      </c>
      <c r="B28966">
        <v>1</v>
      </c>
      <c r="C28966">
        <v>1</v>
      </c>
      <c r="D28966">
        <v>1</v>
      </c>
      <c r="E28966" t="s">
        <v>24963</v>
      </c>
      <c r="F28966" t="s">
        <v>24969</v>
      </c>
      <c r="G28966" t="s">
        <v>14</v>
      </c>
      <c r="H28966" t="s">
        <v>24971</v>
      </c>
      <c r="I28966" t="s">
        <v>35</v>
      </c>
      <c r="J28966" t="s">
        <v>32</v>
      </c>
      <c r="M28966">
        <v>7898</v>
      </c>
      <c r="N28966">
        <v>187</v>
      </c>
      <c r="O28966">
        <v>193</v>
      </c>
    </row>
    <row r="28967" spans="1:15" x14ac:dyDescent="0.3">
      <c r="A28967" t="s">
        <v>14</v>
      </c>
      <c r="B28967">
        <v>1</v>
      </c>
      <c r="C28967">
        <v>1</v>
      </c>
      <c r="D28967">
        <v>1</v>
      </c>
      <c r="E28967" t="s">
        <v>24963</v>
      </c>
      <c r="F28967" t="s">
        <v>24967</v>
      </c>
      <c r="G28967" t="s">
        <v>14</v>
      </c>
      <c r="H28967" t="s">
        <v>24968</v>
      </c>
      <c r="I28967" t="s">
        <v>35</v>
      </c>
      <c r="J28967" t="s">
        <v>46</v>
      </c>
      <c r="K28967" t="s">
        <v>47</v>
      </c>
      <c r="L28967" t="s">
        <v>43</v>
      </c>
      <c r="M28967">
        <v>7898</v>
      </c>
      <c r="N28967">
        <v>377</v>
      </c>
      <c r="O28967">
        <v>388</v>
      </c>
    </row>
    <row r="28968" spans="1:15" x14ac:dyDescent="0.3">
      <c r="A28968" t="s">
        <v>14</v>
      </c>
      <c r="B28968">
        <v>1</v>
      </c>
      <c r="C28968">
        <v>1</v>
      </c>
      <c r="D28968">
        <v>1</v>
      </c>
      <c r="E28968" t="s">
        <v>24963</v>
      </c>
      <c r="F28968" t="s">
        <v>24981</v>
      </c>
      <c r="G28968" t="s">
        <v>14</v>
      </c>
      <c r="H28968" t="s">
        <v>24982</v>
      </c>
      <c r="I28968" t="s">
        <v>35</v>
      </c>
      <c r="J28968" t="s">
        <v>46</v>
      </c>
      <c r="K28968" t="s">
        <v>47</v>
      </c>
      <c r="L28968" t="s">
        <v>43</v>
      </c>
      <c r="M28968">
        <v>7898</v>
      </c>
      <c r="N28968">
        <v>599</v>
      </c>
      <c r="O28968">
        <v>610</v>
      </c>
    </row>
    <row r="28969" spans="1:15" x14ac:dyDescent="0.3">
      <c r="A28969" t="s">
        <v>14</v>
      </c>
      <c r="B28969">
        <v>1</v>
      </c>
      <c r="C28969">
        <v>1</v>
      </c>
      <c r="D28969">
        <v>1</v>
      </c>
      <c r="E28969" t="s">
        <v>24963</v>
      </c>
      <c r="F28969" t="s">
        <v>24973</v>
      </c>
      <c r="G28969" t="s">
        <v>14</v>
      </c>
      <c r="H28969" t="s">
        <v>24974</v>
      </c>
      <c r="I28969" t="s">
        <v>35</v>
      </c>
      <c r="J28969" t="s">
        <v>46</v>
      </c>
      <c r="K28969" t="s">
        <v>47</v>
      </c>
      <c r="L28969" t="s">
        <v>43</v>
      </c>
      <c r="M28969">
        <v>7898</v>
      </c>
      <c r="N28969">
        <v>630</v>
      </c>
      <c r="O28969">
        <v>644</v>
      </c>
    </row>
    <row r="28970" spans="1:15" x14ac:dyDescent="0.3">
      <c r="A28970" t="s">
        <v>14</v>
      </c>
      <c r="B28970">
        <v>1</v>
      </c>
      <c r="C28970">
        <v>1</v>
      </c>
      <c r="D28970">
        <v>1</v>
      </c>
      <c r="E28970" t="s">
        <v>24963</v>
      </c>
      <c r="F28970" t="s">
        <v>24969</v>
      </c>
      <c r="G28970" t="s">
        <v>14</v>
      </c>
      <c r="H28970" t="s">
        <v>24970</v>
      </c>
      <c r="I28970" t="s">
        <v>31</v>
      </c>
      <c r="J28970" t="s">
        <v>32</v>
      </c>
      <c r="M28970">
        <v>7898</v>
      </c>
      <c r="N28970">
        <v>657</v>
      </c>
      <c r="O28970">
        <v>663</v>
      </c>
    </row>
    <row r="28971" spans="1:15" x14ac:dyDescent="0.3">
      <c r="A28971" t="s">
        <v>14</v>
      </c>
      <c r="B28971">
        <v>0</v>
      </c>
      <c r="C28971">
        <v>1</v>
      </c>
      <c r="D28971" t="s">
        <v>14</v>
      </c>
      <c r="E28971" t="s">
        <v>24963</v>
      </c>
      <c r="F28971" t="s">
        <v>24969</v>
      </c>
      <c r="G28971" t="s">
        <v>23</v>
      </c>
      <c r="H28971" t="s">
        <v>24970</v>
      </c>
      <c r="I28971" t="s">
        <v>26</v>
      </c>
      <c r="M28971">
        <v>7898</v>
      </c>
      <c r="N28971">
        <v>657</v>
      </c>
      <c r="O28971">
        <v>663</v>
      </c>
    </row>
    <row r="28972" spans="1:15" x14ac:dyDescent="0.3">
      <c r="A28972" t="s">
        <v>237</v>
      </c>
      <c r="B28972">
        <v>0</v>
      </c>
      <c r="E28972" t="s">
        <v>24963</v>
      </c>
      <c r="F28972" t="s">
        <v>24983</v>
      </c>
      <c r="G28972" t="s">
        <v>17</v>
      </c>
      <c r="H28972" t="s">
        <v>24984</v>
      </c>
      <c r="I28972" t="s">
        <v>22</v>
      </c>
      <c r="M28972">
        <v>7898</v>
      </c>
      <c r="N28972">
        <v>727</v>
      </c>
      <c r="O28972">
        <v>740</v>
      </c>
    </row>
    <row r="28973" spans="1:15" x14ac:dyDescent="0.3">
      <c r="E28973" t="s">
        <v>24963</v>
      </c>
      <c r="F28973" t="s">
        <v>24884</v>
      </c>
      <c r="G28973" t="s">
        <v>14</v>
      </c>
      <c r="H28973" t="s">
        <v>24964</v>
      </c>
      <c r="I28973" t="s">
        <v>52</v>
      </c>
      <c r="J28973" t="s">
        <v>32</v>
      </c>
      <c r="M28973">
        <v>7898</v>
      </c>
      <c r="N28973">
        <v>736</v>
      </c>
      <c r="O28973">
        <v>740</v>
      </c>
    </row>
    <row r="28974" spans="1:15" x14ac:dyDescent="0.3">
      <c r="A28974" t="s">
        <v>23</v>
      </c>
      <c r="B28974">
        <v>1</v>
      </c>
      <c r="C28974">
        <v>1</v>
      </c>
      <c r="D28974">
        <v>1</v>
      </c>
      <c r="E28974" t="s">
        <v>24963</v>
      </c>
      <c r="F28974" t="s">
        <v>24986</v>
      </c>
      <c r="G28974" t="s">
        <v>23</v>
      </c>
      <c r="H28974" t="s">
        <v>24987</v>
      </c>
      <c r="I28974" t="s">
        <v>22</v>
      </c>
      <c r="M28974">
        <v>7898</v>
      </c>
      <c r="N28974">
        <v>743</v>
      </c>
      <c r="O28974">
        <v>753</v>
      </c>
    </row>
    <row r="28975" spans="1:15" x14ac:dyDescent="0.3">
      <c r="E28975" t="s">
        <v>24963</v>
      </c>
      <c r="F28975" t="s">
        <v>430</v>
      </c>
      <c r="G28975" t="s">
        <v>14</v>
      </c>
      <c r="H28975" t="s">
        <v>24985</v>
      </c>
      <c r="I28975" t="s">
        <v>19</v>
      </c>
      <c r="M28975">
        <v>7898</v>
      </c>
      <c r="N28975">
        <v>760</v>
      </c>
      <c r="O28975">
        <v>773</v>
      </c>
    </row>
    <row r="28976" spans="1:15" x14ac:dyDescent="0.3">
      <c r="A28976" t="s">
        <v>14</v>
      </c>
      <c r="B28976">
        <v>1</v>
      </c>
      <c r="C28976">
        <v>1</v>
      </c>
      <c r="D28976">
        <v>1</v>
      </c>
      <c r="E28976" t="s">
        <v>24990</v>
      </c>
      <c r="F28976" t="s">
        <v>24995</v>
      </c>
      <c r="G28976" t="s">
        <v>14</v>
      </c>
      <c r="H28976" t="s">
        <v>24996</v>
      </c>
      <c r="I28976" t="s">
        <v>35</v>
      </c>
      <c r="J28976" t="s">
        <v>46</v>
      </c>
      <c r="K28976" t="s">
        <v>47</v>
      </c>
      <c r="L28976" t="s">
        <v>43</v>
      </c>
      <c r="M28976">
        <v>7899</v>
      </c>
      <c r="N28976">
        <v>22</v>
      </c>
      <c r="O28976">
        <v>36</v>
      </c>
    </row>
    <row r="28977" spans="1:15" x14ac:dyDescent="0.3">
      <c r="A28977" t="s">
        <v>14</v>
      </c>
      <c r="B28977">
        <v>1</v>
      </c>
      <c r="C28977">
        <v>1</v>
      </c>
      <c r="D28977">
        <v>1</v>
      </c>
      <c r="E28977" t="s">
        <v>24990</v>
      </c>
      <c r="F28977" t="s">
        <v>24991</v>
      </c>
      <c r="G28977" t="s">
        <v>14</v>
      </c>
      <c r="H28977" t="s">
        <v>24992</v>
      </c>
      <c r="I28977" t="s">
        <v>35</v>
      </c>
      <c r="J28977" t="s">
        <v>32</v>
      </c>
      <c r="M28977">
        <v>7899</v>
      </c>
      <c r="N28977">
        <v>257</v>
      </c>
      <c r="O28977">
        <v>264</v>
      </c>
    </row>
    <row r="28978" spans="1:15" x14ac:dyDescent="0.3">
      <c r="E28978" t="s">
        <v>24990</v>
      </c>
      <c r="F28978" t="s">
        <v>24993</v>
      </c>
      <c r="G28978" t="s">
        <v>51</v>
      </c>
      <c r="H28978" t="s">
        <v>24994</v>
      </c>
      <c r="I28978" t="s">
        <v>26</v>
      </c>
      <c r="M28978">
        <v>7899</v>
      </c>
      <c r="N28978">
        <v>429</v>
      </c>
      <c r="O28978">
        <v>446</v>
      </c>
    </row>
    <row r="28979" spans="1:15" x14ac:dyDescent="0.3">
      <c r="E28979" t="s">
        <v>24990</v>
      </c>
      <c r="F28979" t="s">
        <v>24993</v>
      </c>
      <c r="G28979" t="s">
        <v>23</v>
      </c>
      <c r="H28979" t="s">
        <v>24994</v>
      </c>
      <c r="I28979" t="s">
        <v>19</v>
      </c>
      <c r="M28979">
        <v>7899</v>
      </c>
      <c r="N28979">
        <v>429</v>
      </c>
      <c r="O28979">
        <v>446</v>
      </c>
    </row>
    <row r="28980" spans="1:15" x14ac:dyDescent="0.3">
      <c r="E28980" t="s">
        <v>24990</v>
      </c>
      <c r="F28980" t="s">
        <v>5203</v>
      </c>
      <c r="G28980" t="s">
        <v>14</v>
      </c>
      <c r="H28980" t="s">
        <v>24999</v>
      </c>
      <c r="I28980" t="s">
        <v>52</v>
      </c>
      <c r="J28980" t="s">
        <v>32</v>
      </c>
      <c r="M28980">
        <v>7899</v>
      </c>
      <c r="N28980">
        <v>432</v>
      </c>
      <c r="O28980">
        <v>436</v>
      </c>
    </row>
    <row r="28981" spans="1:15" x14ac:dyDescent="0.3">
      <c r="A28981" t="s">
        <v>23</v>
      </c>
      <c r="B28981">
        <v>1</v>
      </c>
      <c r="C28981">
        <v>1</v>
      </c>
      <c r="D28981">
        <v>1</v>
      </c>
      <c r="E28981" t="s">
        <v>24990</v>
      </c>
      <c r="F28981" t="s">
        <v>1857</v>
      </c>
      <c r="G28981" t="s">
        <v>23</v>
      </c>
      <c r="H28981" t="s">
        <v>24997</v>
      </c>
      <c r="I28981" t="s">
        <v>35</v>
      </c>
      <c r="J28981" t="s">
        <v>112</v>
      </c>
      <c r="M28981">
        <v>7899</v>
      </c>
      <c r="N28981">
        <v>451</v>
      </c>
      <c r="O28981">
        <v>459</v>
      </c>
    </row>
    <row r="28982" spans="1:15" x14ac:dyDescent="0.3">
      <c r="E28982" t="s">
        <v>24990</v>
      </c>
      <c r="F28982" t="s">
        <v>339</v>
      </c>
      <c r="G28982" t="s">
        <v>23</v>
      </c>
      <c r="H28982" t="s">
        <v>24998</v>
      </c>
      <c r="I28982" t="s">
        <v>52</v>
      </c>
      <c r="J28982" t="s">
        <v>117</v>
      </c>
      <c r="M28982">
        <v>7899</v>
      </c>
      <c r="N28982">
        <v>468</v>
      </c>
      <c r="O28982">
        <v>473</v>
      </c>
    </row>
    <row r="28983" spans="1:15" x14ac:dyDescent="0.3">
      <c r="E28983" t="s">
        <v>25000</v>
      </c>
      <c r="F28983" t="s">
        <v>2803</v>
      </c>
      <c r="G28983" t="s">
        <v>14</v>
      </c>
      <c r="H28983" t="s">
        <v>25013</v>
      </c>
      <c r="I28983" t="s">
        <v>52</v>
      </c>
      <c r="J28983" t="s">
        <v>32</v>
      </c>
      <c r="M28983">
        <v>7900</v>
      </c>
      <c r="N28983">
        <v>57</v>
      </c>
      <c r="O28983">
        <v>64</v>
      </c>
    </row>
    <row r="28984" spans="1:15" x14ac:dyDescent="0.3">
      <c r="A28984" t="s">
        <v>237</v>
      </c>
      <c r="B28984">
        <v>0</v>
      </c>
      <c r="C28984">
        <v>0</v>
      </c>
      <c r="D28984">
        <v>0</v>
      </c>
      <c r="E28984" t="s">
        <v>25000</v>
      </c>
      <c r="F28984" t="s">
        <v>25014</v>
      </c>
      <c r="G28984" t="s">
        <v>14</v>
      </c>
      <c r="H28984" t="s">
        <v>25015</v>
      </c>
      <c r="I28984" t="s">
        <v>22</v>
      </c>
      <c r="M28984">
        <v>7900</v>
      </c>
      <c r="N28984">
        <v>57</v>
      </c>
      <c r="O28984">
        <v>67</v>
      </c>
    </row>
    <row r="28985" spans="1:15" x14ac:dyDescent="0.3">
      <c r="A28985" t="s">
        <v>14</v>
      </c>
      <c r="B28985">
        <v>1</v>
      </c>
      <c r="C28985">
        <v>1</v>
      </c>
      <c r="D28985">
        <v>1</v>
      </c>
      <c r="E28985" t="s">
        <v>25000</v>
      </c>
      <c r="F28985" t="s">
        <v>25007</v>
      </c>
      <c r="G28985" t="s">
        <v>14</v>
      </c>
      <c r="H28985" t="s">
        <v>25008</v>
      </c>
      <c r="I28985" t="s">
        <v>35</v>
      </c>
      <c r="J28985" t="s">
        <v>46</v>
      </c>
      <c r="K28985" t="s">
        <v>47</v>
      </c>
      <c r="L28985" t="s">
        <v>43</v>
      </c>
      <c r="M28985">
        <v>7900</v>
      </c>
      <c r="N28985">
        <v>87</v>
      </c>
      <c r="O28985">
        <v>100</v>
      </c>
    </row>
    <row r="28986" spans="1:15" x14ac:dyDescent="0.3">
      <c r="A28986" t="s">
        <v>23</v>
      </c>
      <c r="B28986">
        <v>1</v>
      </c>
      <c r="C28986">
        <v>1</v>
      </c>
      <c r="D28986">
        <v>1</v>
      </c>
      <c r="E28986" t="s">
        <v>25000</v>
      </c>
      <c r="F28986" t="s">
        <v>6796</v>
      </c>
      <c r="G28986" t="s">
        <v>23</v>
      </c>
      <c r="H28986" t="s">
        <v>25010</v>
      </c>
      <c r="I28986" t="s">
        <v>35</v>
      </c>
      <c r="J28986" t="s">
        <v>112</v>
      </c>
      <c r="M28986">
        <v>7900</v>
      </c>
      <c r="N28986">
        <v>200</v>
      </c>
      <c r="O28986">
        <v>212</v>
      </c>
    </row>
    <row r="28987" spans="1:15" x14ac:dyDescent="0.3">
      <c r="A28987" t="s">
        <v>14</v>
      </c>
      <c r="B28987">
        <v>1</v>
      </c>
      <c r="C28987">
        <v>1</v>
      </c>
      <c r="D28987">
        <v>1</v>
      </c>
      <c r="E28987" t="s">
        <v>25000</v>
      </c>
      <c r="F28987" t="s">
        <v>25005</v>
      </c>
      <c r="G28987" t="s">
        <v>14</v>
      </c>
      <c r="H28987" t="s">
        <v>25009</v>
      </c>
      <c r="I28987" t="s">
        <v>35</v>
      </c>
      <c r="J28987" t="s">
        <v>32</v>
      </c>
      <c r="M28987">
        <v>7900</v>
      </c>
      <c r="N28987">
        <v>220</v>
      </c>
      <c r="O28987">
        <v>227</v>
      </c>
    </row>
    <row r="28988" spans="1:15" x14ac:dyDescent="0.3">
      <c r="A28988" t="s">
        <v>14</v>
      </c>
      <c r="B28988">
        <v>1</v>
      </c>
      <c r="C28988">
        <v>1</v>
      </c>
      <c r="D28988">
        <v>1</v>
      </c>
      <c r="E28988" t="s">
        <v>25000</v>
      </c>
      <c r="F28988" t="s">
        <v>25005</v>
      </c>
      <c r="G28988" t="s">
        <v>14</v>
      </c>
      <c r="H28988" t="s">
        <v>25006</v>
      </c>
      <c r="I28988" t="s">
        <v>35</v>
      </c>
      <c r="J28988" t="s">
        <v>32</v>
      </c>
      <c r="M28988">
        <v>7900</v>
      </c>
      <c r="N28988">
        <v>430</v>
      </c>
      <c r="O28988">
        <v>437</v>
      </c>
    </row>
    <row r="28989" spans="1:15" x14ac:dyDescent="0.3">
      <c r="E28989" t="s">
        <v>25000</v>
      </c>
      <c r="F28989" t="s">
        <v>25001</v>
      </c>
      <c r="G28989" t="s">
        <v>17</v>
      </c>
      <c r="H28989" t="s">
        <v>25002</v>
      </c>
      <c r="I28989" t="s">
        <v>26</v>
      </c>
      <c r="M28989">
        <v>7900</v>
      </c>
      <c r="N28989">
        <v>688</v>
      </c>
      <c r="O28989">
        <v>710</v>
      </c>
    </row>
    <row r="28990" spans="1:15" x14ac:dyDescent="0.3">
      <c r="E28990" t="s">
        <v>25000</v>
      </c>
      <c r="F28990" t="s">
        <v>25016</v>
      </c>
      <c r="G28990" t="s">
        <v>51</v>
      </c>
      <c r="H28990" t="s">
        <v>25017</v>
      </c>
      <c r="I28990" t="s">
        <v>19</v>
      </c>
      <c r="M28990">
        <v>7900</v>
      </c>
      <c r="N28990">
        <v>688</v>
      </c>
      <c r="O28990">
        <v>691</v>
      </c>
    </row>
    <row r="28991" spans="1:15" x14ac:dyDescent="0.3">
      <c r="A28991" t="s">
        <v>23</v>
      </c>
      <c r="B28991">
        <v>1</v>
      </c>
      <c r="C28991">
        <v>1</v>
      </c>
      <c r="D28991">
        <v>1</v>
      </c>
      <c r="E28991" t="s">
        <v>25000</v>
      </c>
      <c r="F28991" t="s">
        <v>25011</v>
      </c>
      <c r="G28991" t="s">
        <v>23</v>
      </c>
      <c r="H28991" t="s">
        <v>25012</v>
      </c>
      <c r="I28991" t="s">
        <v>22</v>
      </c>
      <c r="M28991">
        <v>7900</v>
      </c>
      <c r="N28991">
        <v>750</v>
      </c>
      <c r="O28991">
        <v>766</v>
      </c>
    </row>
    <row r="28992" spans="1:15" x14ac:dyDescent="0.3">
      <c r="E28992" t="s">
        <v>25000</v>
      </c>
      <c r="F28992" t="s">
        <v>7328</v>
      </c>
      <c r="G28992" t="s">
        <v>14</v>
      </c>
      <c r="H28992" t="s">
        <v>25003</v>
      </c>
      <c r="I28992" t="s">
        <v>52</v>
      </c>
      <c r="J28992" t="s">
        <v>32</v>
      </c>
      <c r="M28992">
        <v>7900</v>
      </c>
      <c r="N28992">
        <v>762</v>
      </c>
      <c r="O28992">
        <v>766</v>
      </c>
    </row>
    <row r="28993" spans="1:15" x14ac:dyDescent="0.3">
      <c r="E28993" t="s">
        <v>25000</v>
      </c>
      <c r="F28993" t="s">
        <v>3282</v>
      </c>
      <c r="G28993" t="s">
        <v>51</v>
      </c>
      <c r="H28993" t="s">
        <v>25004</v>
      </c>
      <c r="I28993" t="s">
        <v>52</v>
      </c>
      <c r="J28993" t="s">
        <v>393</v>
      </c>
      <c r="M28993">
        <v>7900</v>
      </c>
      <c r="N28993">
        <v>793</v>
      </c>
      <c r="O28993">
        <v>799</v>
      </c>
    </row>
    <row r="28994" spans="1:15" x14ac:dyDescent="0.3">
      <c r="A28994" t="s">
        <v>23</v>
      </c>
      <c r="B28994">
        <v>0</v>
      </c>
      <c r="C28994">
        <v>0</v>
      </c>
      <c r="D28994">
        <v>1</v>
      </c>
      <c r="E28994" t="s">
        <v>25018</v>
      </c>
      <c r="F28994" t="s">
        <v>25030</v>
      </c>
      <c r="G28994" t="s">
        <v>23</v>
      </c>
      <c r="H28994" t="s">
        <v>25031</v>
      </c>
      <c r="I28994" t="s">
        <v>26</v>
      </c>
      <c r="M28994">
        <v>7902</v>
      </c>
      <c r="N28994">
        <v>44</v>
      </c>
      <c r="O28994">
        <v>61</v>
      </c>
    </row>
    <row r="28995" spans="1:15" x14ac:dyDescent="0.3">
      <c r="A28995" t="s">
        <v>23</v>
      </c>
      <c r="B28995">
        <v>1</v>
      </c>
      <c r="C28995">
        <v>1</v>
      </c>
      <c r="D28995">
        <v>1</v>
      </c>
      <c r="E28995" t="s">
        <v>25018</v>
      </c>
      <c r="F28995" t="s">
        <v>7216</v>
      </c>
      <c r="G28995" t="s">
        <v>23</v>
      </c>
      <c r="H28995" t="s">
        <v>25019</v>
      </c>
      <c r="I28995" t="s">
        <v>41</v>
      </c>
      <c r="J28995" t="s">
        <v>112</v>
      </c>
      <c r="M28995">
        <v>7902</v>
      </c>
      <c r="N28995">
        <v>52</v>
      </c>
      <c r="O28995">
        <v>61</v>
      </c>
    </row>
    <row r="28996" spans="1:15" x14ac:dyDescent="0.3">
      <c r="A28996" t="s">
        <v>14</v>
      </c>
      <c r="B28996">
        <v>1</v>
      </c>
      <c r="C28996">
        <v>1</v>
      </c>
      <c r="D28996">
        <v>1</v>
      </c>
      <c r="E28996" t="s">
        <v>25018</v>
      </c>
      <c r="F28996" t="s">
        <v>25022</v>
      </c>
      <c r="G28996" t="s">
        <v>14</v>
      </c>
      <c r="H28996" t="s">
        <v>25023</v>
      </c>
      <c r="I28996" t="s">
        <v>35</v>
      </c>
      <c r="J28996" t="s">
        <v>46</v>
      </c>
      <c r="K28996" t="s">
        <v>47</v>
      </c>
      <c r="L28996" t="s">
        <v>43</v>
      </c>
      <c r="M28996">
        <v>7902</v>
      </c>
      <c r="N28996">
        <v>63</v>
      </c>
      <c r="O28996">
        <v>75</v>
      </c>
    </row>
    <row r="28997" spans="1:15" x14ac:dyDescent="0.3">
      <c r="E28997" t="s">
        <v>25018</v>
      </c>
      <c r="F28997" t="s">
        <v>25028</v>
      </c>
      <c r="G28997" t="s">
        <v>14</v>
      </c>
      <c r="H28997" t="s">
        <v>25029</v>
      </c>
      <c r="I28997" t="s">
        <v>26</v>
      </c>
      <c r="M28997">
        <v>7902</v>
      </c>
      <c r="N28997">
        <v>160</v>
      </c>
      <c r="O28997">
        <v>169</v>
      </c>
    </row>
    <row r="28998" spans="1:15" x14ac:dyDescent="0.3">
      <c r="E28998" t="s">
        <v>25018</v>
      </c>
      <c r="F28998" t="s">
        <v>25026</v>
      </c>
      <c r="G28998" t="s">
        <v>23</v>
      </c>
      <c r="H28998" t="s">
        <v>25027</v>
      </c>
      <c r="I28998" t="s">
        <v>26</v>
      </c>
      <c r="M28998">
        <v>7902</v>
      </c>
      <c r="N28998">
        <v>265</v>
      </c>
      <c r="O28998">
        <v>272</v>
      </c>
    </row>
    <row r="28999" spans="1:15" x14ac:dyDescent="0.3">
      <c r="A28999" t="s">
        <v>14</v>
      </c>
      <c r="B28999">
        <v>0</v>
      </c>
      <c r="C28999">
        <v>2</v>
      </c>
      <c r="D28999">
        <v>1</v>
      </c>
      <c r="E28999" t="s">
        <v>25018</v>
      </c>
      <c r="F28999" t="s">
        <v>25026</v>
      </c>
      <c r="G28999" t="s">
        <v>14</v>
      </c>
      <c r="H28999" t="s">
        <v>25027</v>
      </c>
      <c r="I28999" t="s">
        <v>31</v>
      </c>
      <c r="J28999" t="s">
        <v>32</v>
      </c>
      <c r="M28999">
        <v>7902</v>
      </c>
      <c r="N28999">
        <v>265</v>
      </c>
      <c r="O28999">
        <v>272</v>
      </c>
    </row>
    <row r="29000" spans="1:15" x14ac:dyDescent="0.3">
      <c r="A29000" t="s">
        <v>14</v>
      </c>
      <c r="B29000">
        <v>1</v>
      </c>
      <c r="C29000">
        <v>1</v>
      </c>
      <c r="D29000">
        <v>1</v>
      </c>
      <c r="E29000" t="s">
        <v>25018</v>
      </c>
      <c r="F29000" t="s">
        <v>25020</v>
      </c>
      <c r="G29000" t="s">
        <v>14</v>
      </c>
      <c r="H29000" t="s">
        <v>25021</v>
      </c>
      <c r="I29000" t="s">
        <v>35</v>
      </c>
      <c r="J29000" t="s">
        <v>46</v>
      </c>
      <c r="K29000" t="s">
        <v>47</v>
      </c>
      <c r="L29000" t="s">
        <v>43</v>
      </c>
      <c r="M29000">
        <v>7902</v>
      </c>
      <c r="N29000">
        <v>445</v>
      </c>
      <c r="O29000">
        <v>460</v>
      </c>
    </row>
    <row r="29001" spans="1:15" x14ac:dyDescent="0.3">
      <c r="A29001" t="s">
        <v>14</v>
      </c>
      <c r="B29001">
        <v>1</v>
      </c>
      <c r="C29001">
        <v>1</v>
      </c>
      <c r="D29001">
        <v>1</v>
      </c>
      <c r="E29001" t="s">
        <v>25018</v>
      </c>
      <c r="F29001" t="s">
        <v>25024</v>
      </c>
      <c r="G29001" t="s">
        <v>14</v>
      </c>
      <c r="H29001" t="s">
        <v>25025</v>
      </c>
      <c r="I29001" t="s">
        <v>35</v>
      </c>
      <c r="J29001" t="s">
        <v>46</v>
      </c>
      <c r="K29001" t="s">
        <v>47</v>
      </c>
      <c r="L29001" t="s">
        <v>43</v>
      </c>
      <c r="M29001">
        <v>7902</v>
      </c>
      <c r="N29001">
        <v>476</v>
      </c>
      <c r="O29001">
        <v>491</v>
      </c>
    </row>
    <row r="29002" spans="1:15" x14ac:dyDescent="0.3">
      <c r="A29002" t="s">
        <v>237</v>
      </c>
      <c r="B29002">
        <v>0</v>
      </c>
      <c r="C29002">
        <v>0</v>
      </c>
      <c r="D29002">
        <v>0</v>
      </c>
      <c r="E29002" t="s">
        <v>25032</v>
      </c>
      <c r="F29002" t="s">
        <v>16639</v>
      </c>
      <c r="G29002" t="s">
        <v>23</v>
      </c>
      <c r="H29002" t="s">
        <v>25039</v>
      </c>
      <c r="I29002" t="s">
        <v>52</v>
      </c>
      <c r="J29002" t="s">
        <v>453</v>
      </c>
      <c r="K29002" t="s">
        <v>117</v>
      </c>
      <c r="M29002">
        <v>7903</v>
      </c>
      <c r="N29002">
        <v>28</v>
      </c>
      <c r="O29002">
        <v>48</v>
      </c>
    </row>
    <row r="29003" spans="1:15" x14ac:dyDescent="0.3">
      <c r="A29003" t="s">
        <v>14</v>
      </c>
      <c r="B29003">
        <v>1</v>
      </c>
      <c r="C29003">
        <v>1</v>
      </c>
      <c r="D29003">
        <v>1</v>
      </c>
      <c r="E29003" t="s">
        <v>25032</v>
      </c>
      <c r="F29003" t="s">
        <v>25041</v>
      </c>
      <c r="G29003" t="s">
        <v>14</v>
      </c>
      <c r="H29003" t="s">
        <v>25042</v>
      </c>
      <c r="I29003" t="s">
        <v>35</v>
      </c>
      <c r="J29003" t="s">
        <v>46</v>
      </c>
      <c r="K29003" t="s">
        <v>47</v>
      </c>
      <c r="L29003" t="s">
        <v>43</v>
      </c>
      <c r="M29003">
        <v>7903</v>
      </c>
      <c r="N29003">
        <v>84</v>
      </c>
      <c r="O29003">
        <v>94</v>
      </c>
    </row>
    <row r="29004" spans="1:15" x14ac:dyDescent="0.3">
      <c r="A29004" t="s">
        <v>14</v>
      </c>
      <c r="B29004">
        <v>1</v>
      </c>
      <c r="C29004">
        <v>1</v>
      </c>
      <c r="D29004">
        <v>1</v>
      </c>
      <c r="E29004" t="s">
        <v>25032</v>
      </c>
      <c r="F29004" t="s">
        <v>4213</v>
      </c>
      <c r="G29004" t="s">
        <v>14</v>
      </c>
      <c r="H29004" t="s">
        <v>25055</v>
      </c>
      <c r="I29004" t="s">
        <v>35</v>
      </c>
      <c r="J29004" t="s">
        <v>32</v>
      </c>
      <c r="M29004">
        <v>7903</v>
      </c>
      <c r="N29004">
        <v>214</v>
      </c>
      <c r="O29004">
        <v>219</v>
      </c>
    </row>
    <row r="29005" spans="1:15" x14ac:dyDescent="0.3">
      <c r="A29005" t="s">
        <v>14</v>
      </c>
      <c r="B29005">
        <v>1</v>
      </c>
      <c r="C29005">
        <v>1</v>
      </c>
      <c r="D29005">
        <v>1</v>
      </c>
      <c r="E29005" t="s">
        <v>25032</v>
      </c>
      <c r="F29005" t="s">
        <v>25037</v>
      </c>
      <c r="G29005" t="s">
        <v>14</v>
      </c>
      <c r="H29005" t="s">
        <v>25038</v>
      </c>
      <c r="I29005" t="s">
        <v>35</v>
      </c>
      <c r="J29005" t="s">
        <v>46</v>
      </c>
      <c r="K29005" t="s">
        <v>47</v>
      </c>
      <c r="L29005" t="s">
        <v>43</v>
      </c>
      <c r="M29005">
        <v>7903</v>
      </c>
      <c r="N29005">
        <v>323</v>
      </c>
      <c r="O29005">
        <v>334</v>
      </c>
    </row>
    <row r="29006" spans="1:15" x14ac:dyDescent="0.3">
      <c r="A29006" t="s">
        <v>14</v>
      </c>
      <c r="B29006">
        <v>1</v>
      </c>
      <c r="C29006">
        <v>1</v>
      </c>
      <c r="D29006">
        <v>1</v>
      </c>
      <c r="E29006" t="s">
        <v>25032</v>
      </c>
      <c r="F29006" t="s">
        <v>25047</v>
      </c>
      <c r="G29006" t="s">
        <v>14</v>
      </c>
      <c r="H29006" t="s">
        <v>25048</v>
      </c>
      <c r="I29006" t="s">
        <v>35</v>
      </c>
      <c r="J29006" t="s">
        <v>46</v>
      </c>
      <c r="K29006" t="s">
        <v>47</v>
      </c>
      <c r="L29006" t="s">
        <v>43</v>
      </c>
      <c r="M29006">
        <v>7903</v>
      </c>
      <c r="N29006">
        <v>379</v>
      </c>
      <c r="O29006">
        <v>393</v>
      </c>
    </row>
    <row r="29007" spans="1:15" x14ac:dyDescent="0.3">
      <c r="A29007" t="s">
        <v>14</v>
      </c>
      <c r="B29007">
        <v>1</v>
      </c>
      <c r="C29007">
        <v>1</v>
      </c>
      <c r="D29007">
        <v>1</v>
      </c>
      <c r="E29007" t="s">
        <v>25032</v>
      </c>
      <c r="F29007" t="s">
        <v>25043</v>
      </c>
      <c r="G29007" t="s">
        <v>14</v>
      </c>
      <c r="H29007" t="s">
        <v>25044</v>
      </c>
      <c r="I29007" t="s">
        <v>35</v>
      </c>
      <c r="J29007" t="s">
        <v>46</v>
      </c>
      <c r="K29007" t="s">
        <v>47</v>
      </c>
      <c r="L29007" t="s">
        <v>43</v>
      </c>
      <c r="M29007">
        <v>7903</v>
      </c>
      <c r="N29007">
        <v>400</v>
      </c>
      <c r="O29007">
        <v>413</v>
      </c>
    </row>
    <row r="29008" spans="1:15" x14ac:dyDescent="0.3">
      <c r="A29008" t="s">
        <v>14</v>
      </c>
      <c r="B29008">
        <v>1</v>
      </c>
      <c r="C29008">
        <v>1</v>
      </c>
      <c r="D29008">
        <v>1</v>
      </c>
      <c r="E29008" t="s">
        <v>25032</v>
      </c>
      <c r="F29008" t="s">
        <v>4213</v>
      </c>
      <c r="G29008" t="s">
        <v>14</v>
      </c>
      <c r="H29008" t="s">
        <v>25058</v>
      </c>
      <c r="I29008" t="s">
        <v>35</v>
      </c>
      <c r="J29008" t="s">
        <v>32</v>
      </c>
      <c r="M29008">
        <v>7903</v>
      </c>
      <c r="N29008">
        <v>415</v>
      </c>
      <c r="O29008">
        <v>420</v>
      </c>
    </row>
    <row r="29009" spans="1:15" x14ac:dyDescent="0.3">
      <c r="A29009" t="s">
        <v>14</v>
      </c>
      <c r="B29009">
        <v>1</v>
      </c>
      <c r="C29009">
        <v>1</v>
      </c>
      <c r="D29009">
        <v>1</v>
      </c>
      <c r="E29009" t="s">
        <v>25032</v>
      </c>
      <c r="F29009" t="s">
        <v>25049</v>
      </c>
      <c r="G29009" t="s">
        <v>14</v>
      </c>
      <c r="H29009" t="s">
        <v>25050</v>
      </c>
      <c r="I29009" t="s">
        <v>35</v>
      </c>
      <c r="J29009" t="s">
        <v>46</v>
      </c>
      <c r="K29009" t="s">
        <v>47</v>
      </c>
      <c r="L29009" t="s">
        <v>43</v>
      </c>
      <c r="M29009">
        <v>7903</v>
      </c>
      <c r="N29009">
        <v>440</v>
      </c>
      <c r="O29009">
        <v>452</v>
      </c>
    </row>
    <row r="29010" spans="1:15" x14ac:dyDescent="0.3">
      <c r="A29010" t="s">
        <v>14</v>
      </c>
      <c r="B29010">
        <v>1</v>
      </c>
      <c r="C29010">
        <v>1</v>
      </c>
      <c r="D29010">
        <v>1</v>
      </c>
      <c r="E29010" t="s">
        <v>25032</v>
      </c>
      <c r="F29010" t="s">
        <v>25053</v>
      </c>
      <c r="G29010" t="s">
        <v>14</v>
      </c>
      <c r="H29010" t="s">
        <v>25054</v>
      </c>
      <c r="I29010" t="s">
        <v>31</v>
      </c>
      <c r="J29010" t="s">
        <v>32</v>
      </c>
      <c r="M29010">
        <v>7903</v>
      </c>
      <c r="N29010">
        <v>549</v>
      </c>
      <c r="O29010">
        <v>556</v>
      </c>
    </row>
    <row r="29011" spans="1:15" x14ac:dyDescent="0.3">
      <c r="A29011" t="s">
        <v>14</v>
      </c>
      <c r="B29011">
        <v>0</v>
      </c>
      <c r="C29011">
        <v>1</v>
      </c>
      <c r="D29011" t="s">
        <v>14</v>
      </c>
      <c r="E29011" t="s">
        <v>25032</v>
      </c>
      <c r="F29011" t="s">
        <v>25053</v>
      </c>
      <c r="G29011" t="s">
        <v>23</v>
      </c>
      <c r="H29011" t="s">
        <v>25054</v>
      </c>
      <c r="I29011" t="s">
        <v>26</v>
      </c>
      <c r="M29011">
        <v>7903</v>
      </c>
      <c r="N29011">
        <v>549</v>
      </c>
      <c r="O29011">
        <v>556</v>
      </c>
    </row>
    <row r="29012" spans="1:15" x14ac:dyDescent="0.3">
      <c r="A29012" t="s">
        <v>14</v>
      </c>
      <c r="B29012">
        <v>1</v>
      </c>
      <c r="C29012">
        <v>1</v>
      </c>
      <c r="D29012">
        <v>1</v>
      </c>
      <c r="E29012" t="s">
        <v>25032</v>
      </c>
      <c r="F29012" t="s">
        <v>4213</v>
      </c>
      <c r="G29012" t="s">
        <v>14</v>
      </c>
      <c r="H29012" t="s">
        <v>25040</v>
      </c>
      <c r="I29012" t="s">
        <v>35</v>
      </c>
      <c r="J29012" t="s">
        <v>32</v>
      </c>
      <c r="M29012">
        <v>7903</v>
      </c>
      <c r="N29012">
        <v>558</v>
      </c>
      <c r="O29012">
        <v>563</v>
      </c>
    </row>
    <row r="29013" spans="1:15" x14ac:dyDescent="0.3">
      <c r="A29013" t="s">
        <v>14</v>
      </c>
      <c r="B29013">
        <v>1</v>
      </c>
      <c r="C29013">
        <v>1</v>
      </c>
      <c r="D29013">
        <v>1</v>
      </c>
      <c r="E29013" t="s">
        <v>25032</v>
      </c>
      <c r="F29013" t="s">
        <v>25056</v>
      </c>
      <c r="G29013" t="s">
        <v>14</v>
      </c>
      <c r="H29013" t="s">
        <v>25057</v>
      </c>
      <c r="I29013" t="s">
        <v>35</v>
      </c>
      <c r="J29013" t="s">
        <v>46</v>
      </c>
      <c r="K29013" t="s">
        <v>1725</v>
      </c>
      <c r="L29013" t="s">
        <v>475</v>
      </c>
      <c r="M29013">
        <v>7903</v>
      </c>
      <c r="N29013">
        <v>627</v>
      </c>
      <c r="O29013">
        <v>634</v>
      </c>
    </row>
    <row r="29014" spans="1:15" x14ac:dyDescent="0.3">
      <c r="A29014" t="s">
        <v>14</v>
      </c>
      <c r="B29014">
        <v>1</v>
      </c>
      <c r="C29014">
        <v>1</v>
      </c>
      <c r="D29014">
        <v>1</v>
      </c>
      <c r="E29014" t="s">
        <v>25032</v>
      </c>
      <c r="F29014" t="s">
        <v>25033</v>
      </c>
      <c r="G29014" t="s">
        <v>14</v>
      </c>
      <c r="H29014" t="s">
        <v>25034</v>
      </c>
      <c r="I29014" t="s">
        <v>22</v>
      </c>
      <c r="M29014">
        <v>7903</v>
      </c>
      <c r="N29014">
        <v>688</v>
      </c>
      <c r="O29014">
        <v>702</v>
      </c>
    </row>
    <row r="29015" spans="1:15" x14ac:dyDescent="0.3">
      <c r="A29015" t="s">
        <v>14</v>
      </c>
      <c r="B29015">
        <v>1</v>
      </c>
      <c r="C29015">
        <v>1</v>
      </c>
      <c r="D29015">
        <v>1</v>
      </c>
      <c r="E29015" t="s">
        <v>25032</v>
      </c>
      <c r="F29015" t="s">
        <v>25035</v>
      </c>
      <c r="G29015" t="s">
        <v>14</v>
      </c>
      <c r="H29015" t="s">
        <v>25036</v>
      </c>
      <c r="I29015" t="s">
        <v>35</v>
      </c>
      <c r="J29015" t="s">
        <v>46</v>
      </c>
      <c r="K29015" t="s">
        <v>47</v>
      </c>
      <c r="L29015" t="s">
        <v>43</v>
      </c>
      <c r="M29015">
        <v>7903</v>
      </c>
      <c r="N29015">
        <v>704</v>
      </c>
      <c r="O29015">
        <v>715</v>
      </c>
    </row>
    <row r="29016" spans="1:15" x14ac:dyDescent="0.3">
      <c r="A29016" t="s">
        <v>14</v>
      </c>
      <c r="B29016">
        <v>1</v>
      </c>
      <c r="C29016">
        <v>1</v>
      </c>
      <c r="D29016">
        <v>1</v>
      </c>
      <c r="E29016" t="s">
        <v>25032</v>
      </c>
      <c r="F29016" t="s">
        <v>25045</v>
      </c>
      <c r="G29016" t="s">
        <v>14</v>
      </c>
      <c r="H29016" t="s">
        <v>25046</v>
      </c>
      <c r="I29016" t="s">
        <v>41</v>
      </c>
      <c r="J29016" t="s">
        <v>46</v>
      </c>
      <c r="K29016" t="s">
        <v>47</v>
      </c>
      <c r="L29016" t="s">
        <v>43</v>
      </c>
      <c r="M29016">
        <v>7903</v>
      </c>
      <c r="N29016">
        <v>717</v>
      </c>
      <c r="O29016">
        <v>736</v>
      </c>
    </row>
    <row r="29017" spans="1:15" x14ac:dyDescent="0.3">
      <c r="A29017" t="s">
        <v>14</v>
      </c>
      <c r="B29017">
        <v>0</v>
      </c>
      <c r="C29017">
        <v>0</v>
      </c>
      <c r="D29017">
        <v>1</v>
      </c>
      <c r="E29017" t="s">
        <v>25032</v>
      </c>
      <c r="F29017" t="s">
        <v>25059</v>
      </c>
      <c r="G29017" t="s">
        <v>14</v>
      </c>
      <c r="H29017" t="s">
        <v>25046</v>
      </c>
      <c r="I29017" t="s">
        <v>26</v>
      </c>
      <c r="M29017">
        <v>7903</v>
      </c>
      <c r="N29017">
        <v>717</v>
      </c>
      <c r="O29017">
        <v>751</v>
      </c>
    </row>
    <row r="29018" spans="1:15" x14ac:dyDescent="0.3">
      <c r="A29018" t="s">
        <v>14</v>
      </c>
      <c r="B29018">
        <v>1</v>
      </c>
      <c r="C29018">
        <v>1</v>
      </c>
      <c r="D29018">
        <v>1</v>
      </c>
      <c r="E29018" t="s">
        <v>25032</v>
      </c>
      <c r="F29018" t="s">
        <v>25051</v>
      </c>
      <c r="G29018" t="s">
        <v>14</v>
      </c>
      <c r="H29018" t="s">
        <v>25052</v>
      </c>
      <c r="I29018" t="s">
        <v>41</v>
      </c>
      <c r="J29018" t="s">
        <v>46</v>
      </c>
      <c r="K29018" t="s">
        <v>47</v>
      </c>
      <c r="L29018" t="s">
        <v>43</v>
      </c>
      <c r="M29018">
        <v>7903</v>
      </c>
      <c r="N29018">
        <v>741</v>
      </c>
      <c r="O29018">
        <v>751</v>
      </c>
    </row>
    <row r="29019" spans="1:15" x14ac:dyDescent="0.3">
      <c r="E29019" t="s">
        <v>25060</v>
      </c>
      <c r="F29019" t="s">
        <v>25060</v>
      </c>
      <c r="G29019" t="s">
        <v>51</v>
      </c>
      <c r="H29019" t="s">
        <v>25077</v>
      </c>
      <c r="I29019" t="s">
        <v>22</v>
      </c>
      <c r="M29019">
        <v>7904</v>
      </c>
      <c r="N29019">
        <v>26</v>
      </c>
      <c r="O29019">
        <v>48</v>
      </c>
    </row>
    <row r="29020" spans="1:15" x14ac:dyDescent="0.3">
      <c r="A29020" t="s">
        <v>23</v>
      </c>
      <c r="B29020">
        <v>1</v>
      </c>
      <c r="C29020">
        <v>1</v>
      </c>
      <c r="D29020">
        <v>1</v>
      </c>
      <c r="E29020" t="s">
        <v>25060</v>
      </c>
      <c r="F29020" t="s">
        <v>25080</v>
      </c>
      <c r="G29020" t="s">
        <v>23</v>
      </c>
      <c r="H29020" t="s">
        <v>25081</v>
      </c>
      <c r="I29020" t="s">
        <v>35</v>
      </c>
      <c r="J29020" t="s">
        <v>112</v>
      </c>
      <c r="M29020">
        <v>7904</v>
      </c>
      <c r="N29020">
        <v>85</v>
      </c>
      <c r="O29020">
        <v>91</v>
      </c>
    </row>
    <row r="29021" spans="1:15" x14ac:dyDescent="0.3">
      <c r="A29021" t="s">
        <v>23</v>
      </c>
      <c r="B29021">
        <v>1</v>
      </c>
      <c r="C29021">
        <v>1</v>
      </c>
      <c r="D29021">
        <v>1</v>
      </c>
      <c r="E29021" t="s">
        <v>25060</v>
      </c>
      <c r="F29021" t="s">
        <v>2298</v>
      </c>
      <c r="G29021" t="s">
        <v>23</v>
      </c>
      <c r="H29021" t="s">
        <v>25071</v>
      </c>
      <c r="I29021" t="s">
        <v>35</v>
      </c>
      <c r="J29021" t="s">
        <v>112</v>
      </c>
      <c r="M29021">
        <v>7904</v>
      </c>
      <c r="N29021">
        <v>96</v>
      </c>
      <c r="O29021">
        <v>105</v>
      </c>
    </row>
    <row r="29022" spans="1:15" x14ac:dyDescent="0.3">
      <c r="E29022" t="s">
        <v>25060</v>
      </c>
      <c r="F29022" t="s">
        <v>25086</v>
      </c>
      <c r="G29022" t="s">
        <v>17</v>
      </c>
      <c r="H29022" t="s">
        <v>25087</v>
      </c>
      <c r="I29022" t="s">
        <v>22</v>
      </c>
      <c r="M29022">
        <v>7904</v>
      </c>
      <c r="N29022">
        <v>151</v>
      </c>
      <c r="O29022">
        <v>173</v>
      </c>
    </row>
    <row r="29023" spans="1:15" x14ac:dyDescent="0.3">
      <c r="A29023" t="s">
        <v>23</v>
      </c>
      <c r="B29023">
        <v>1</v>
      </c>
      <c r="C29023">
        <v>1</v>
      </c>
      <c r="D29023">
        <v>1</v>
      </c>
      <c r="E29023" t="s">
        <v>25060</v>
      </c>
      <c r="F29023" t="s">
        <v>25080</v>
      </c>
      <c r="G29023" t="s">
        <v>23</v>
      </c>
      <c r="H29023" t="s">
        <v>25082</v>
      </c>
      <c r="I29023" t="s">
        <v>69</v>
      </c>
      <c r="J29023" t="s">
        <v>112</v>
      </c>
      <c r="M29023">
        <v>7904</v>
      </c>
      <c r="N29023">
        <v>167</v>
      </c>
      <c r="O29023">
        <v>173</v>
      </c>
    </row>
    <row r="29024" spans="1:15" x14ac:dyDescent="0.3">
      <c r="E29024" t="s">
        <v>25060</v>
      </c>
      <c r="F29024" t="s">
        <v>339</v>
      </c>
      <c r="G29024" t="s">
        <v>23</v>
      </c>
      <c r="H29024" t="s">
        <v>25088</v>
      </c>
      <c r="I29024" t="s">
        <v>52</v>
      </c>
      <c r="J29024" t="s">
        <v>117</v>
      </c>
      <c r="M29024">
        <v>7904</v>
      </c>
      <c r="N29024">
        <v>218</v>
      </c>
      <c r="O29024">
        <v>223</v>
      </c>
    </row>
    <row r="29025" spans="1:15" x14ac:dyDescent="0.3">
      <c r="A29025" t="s">
        <v>51</v>
      </c>
      <c r="B29025">
        <v>0</v>
      </c>
      <c r="C29025">
        <v>1</v>
      </c>
      <c r="D29025" t="s">
        <v>51</v>
      </c>
      <c r="E29025" t="s">
        <v>25060</v>
      </c>
      <c r="F29025" t="s">
        <v>18329</v>
      </c>
      <c r="G29025" t="s">
        <v>23</v>
      </c>
      <c r="H29025" t="s">
        <v>25072</v>
      </c>
      <c r="I29025" t="s">
        <v>26</v>
      </c>
      <c r="M29025">
        <v>7904</v>
      </c>
      <c r="N29025">
        <v>375</v>
      </c>
      <c r="O29025">
        <v>387</v>
      </c>
    </row>
    <row r="29026" spans="1:15" x14ac:dyDescent="0.3">
      <c r="E29026" t="s">
        <v>25060</v>
      </c>
      <c r="F29026" t="s">
        <v>25073</v>
      </c>
      <c r="G29026" t="s">
        <v>23</v>
      </c>
      <c r="H29026" t="s">
        <v>25074</v>
      </c>
      <c r="I29026" t="s">
        <v>19</v>
      </c>
      <c r="M29026">
        <v>7904</v>
      </c>
      <c r="N29026">
        <v>375</v>
      </c>
      <c r="O29026">
        <v>398</v>
      </c>
    </row>
    <row r="29027" spans="1:15" x14ac:dyDescent="0.3">
      <c r="A29027" t="s">
        <v>237</v>
      </c>
      <c r="B29027">
        <v>0</v>
      </c>
      <c r="C29027">
        <v>0</v>
      </c>
      <c r="D29027">
        <v>0</v>
      </c>
      <c r="E29027" t="s">
        <v>25060</v>
      </c>
      <c r="F29027" t="s">
        <v>25067</v>
      </c>
      <c r="G29027" t="s">
        <v>23</v>
      </c>
      <c r="H29027" t="s">
        <v>25068</v>
      </c>
      <c r="I29027" t="s">
        <v>26</v>
      </c>
      <c r="M29027">
        <v>7904</v>
      </c>
      <c r="N29027">
        <v>391</v>
      </c>
      <c r="O29027">
        <v>398</v>
      </c>
    </row>
    <row r="29028" spans="1:15" x14ac:dyDescent="0.3">
      <c r="A29028" t="s">
        <v>14</v>
      </c>
      <c r="B29028">
        <v>1</v>
      </c>
      <c r="C29028">
        <v>1</v>
      </c>
      <c r="D29028">
        <v>1</v>
      </c>
      <c r="E29028" t="s">
        <v>25060</v>
      </c>
      <c r="F29028" t="s">
        <v>25069</v>
      </c>
      <c r="G29028" t="s">
        <v>14</v>
      </c>
      <c r="H29028" t="s">
        <v>25070</v>
      </c>
      <c r="I29028" t="s">
        <v>41</v>
      </c>
      <c r="J29028" t="s">
        <v>46</v>
      </c>
      <c r="K29028" t="s">
        <v>475</v>
      </c>
      <c r="M29028">
        <v>7904</v>
      </c>
      <c r="N29028">
        <v>400</v>
      </c>
      <c r="O29028">
        <v>411</v>
      </c>
    </row>
    <row r="29029" spans="1:15" x14ac:dyDescent="0.3">
      <c r="A29029" t="s">
        <v>14</v>
      </c>
      <c r="B29029">
        <v>0</v>
      </c>
      <c r="C29029">
        <v>0</v>
      </c>
      <c r="D29029" t="s">
        <v>14</v>
      </c>
      <c r="E29029" t="s">
        <v>25060</v>
      </c>
      <c r="F29029" t="s">
        <v>25083</v>
      </c>
      <c r="G29029" t="s">
        <v>23</v>
      </c>
      <c r="H29029" t="s">
        <v>25085</v>
      </c>
      <c r="I29029" t="s">
        <v>26</v>
      </c>
      <c r="M29029">
        <v>7904</v>
      </c>
      <c r="N29029">
        <v>406</v>
      </c>
      <c r="O29029">
        <v>411</v>
      </c>
    </row>
    <row r="29030" spans="1:15" x14ac:dyDescent="0.3">
      <c r="A29030" t="s">
        <v>14</v>
      </c>
      <c r="B29030">
        <v>1</v>
      </c>
      <c r="C29030">
        <v>1</v>
      </c>
      <c r="D29030">
        <v>1</v>
      </c>
      <c r="E29030" t="s">
        <v>25060</v>
      </c>
      <c r="F29030" t="s">
        <v>25061</v>
      </c>
      <c r="G29030" t="s">
        <v>14</v>
      </c>
      <c r="H29030" t="s">
        <v>25062</v>
      </c>
      <c r="I29030" t="s">
        <v>35</v>
      </c>
      <c r="J29030" t="s">
        <v>46</v>
      </c>
      <c r="K29030" t="s">
        <v>47</v>
      </c>
      <c r="L29030" t="s">
        <v>43</v>
      </c>
      <c r="M29030">
        <v>7904</v>
      </c>
      <c r="N29030">
        <v>498</v>
      </c>
      <c r="O29030">
        <v>514</v>
      </c>
    </row>
    <row r="29031" spans="1:15" x14ac:dyDescent="0.3">
      <c r="A29031" t="s">
        <v>14</v>
      </c>
      <c r="B29031">
        <v>1</v>
      </c>
      <c r="C29031">
        <v>1</v>
      </c>
      <c r="D29031">
        <v>1</v>
      </c>
      <c r="E29031" t="s">
        <v>25060</v>
      </c>
      <c r="F29031" t="s">
        <v>25063</v>
      </c>
      <c r="G29031" t="s">
        <v>14</v>
      </c>
      <c r="H29031" t="s">
        <v>25064</v>
      </c>
      <c r="I29031" t="s">
        <v>22</v>
      </c>
      <c r="M29031">
        <v>7904</v>
      </c>
      <c r="N29031">
        <v>537</v>
      </c>
      <c r="O29031">
        <v>555</v>
      </c>
    </row>
    <row r="29032" spans="1:15" x14ac:dyDescent="0.3">
      <c r="A29032" t="s">
        <v>14</v>
      </c>
      <c r="B29032">
        <v>1</v>
      </c>
      <c r="C29032">
        <v>1</v>
      </c>
      <c r="D29032">
        <v>1</v>
      </c>
      <c r="E29032" t="s">
        <v>25060</v>
      </c>
      <c r="F29032" t="s">
        <v>25065</v>
      </c>
      <c r="G29032" t="s">
        <v>14</v>
      </c>
      <c r="H29032" t="s">
        <v>25066</v>
      </c>
      <c r="I29032" t="s">
        <v>69</v>
      </c>
      <c r="J29032" t="s">
        <v>42</v>
      </c>
      <c r="K29032" t="s">
        <v>43</v>
      </c>
      <c r="M29032">
        <v>7904</v>
      </c>
      <c r="N29032">
        <v>537</v>
      </c>
      <c r="O29032">
        <v>551</v>
      </c>
    </row>
    <row r="29033" spans="1:15" x14ac:dyDescent="0.3">
      <c r="A29033" t="s">
        <v>14</v>
      </c>
      <c r="B29033">
        <v>0</v>
      </c>
      <c r="C29033">
        <v>2</v>
      </c>
      <c r="D29033">
        <v>1</v>
      </c>
      <c r="E29033" t="s">
        <v>25060</v>
      </c>
      <c r="F29033" t="s">
        <v>25078</v>
      </c>
      <c r="G29033" t="s">
        <v>14</v>
      </c>
      <c r="H29033" t="s">
        <v>25079</v>
      </c>
      <c r="I29033" t="s">
        <v>41</v>
      </c>
      <c r="J29033" t="s">
        <v>46</v>
      </c>
      <c r="K29033" t="s">
        <v>1725</v>
      </c>
      <c r="L29033" t="s">
        <v>475</v>
      </c>
      <c r="M29033">
        <v>7904</v>
      </c>
      <c r="N29033">
        <v>557</v>
      </c>
      <c r="O29033">
        <v>565</v>
      </c>
    </row>
    <row r="29034" spans="1:15" x14ac:dyDescent="0.3">
      <c r="A29034" t="s">
        <v>14</v>
      </c>
      <c r="B29034">
        <v>0</v>
      </c>
      <c r="C29034">
        <v>0</v>
      </c>
      <c r="D29034" t="s">
        <v>14</v>
      </c>
      <c r="E29034" t="s">
        <v>25060</v>
      </c>
      <c r="F29034" t="s">
        <v>25083</v>
      </c>
      <c r="G29034" t="s">
        <v>23</v>
      </c>
      <c r="H29034" t="s">
        <v>25084</v>
      </c>
      <c r="I29034" t="s">
        <v>26</v>
      </c>
      <c r="M29034">
        <v>7904</v>
      </c>
      <c r="N29034">
        <v>560</v>
      </c>
      <c r="O29034">
        <v>565</v>
      </c>
    </row>
    <row r="29035" spans="1:15" x14ac:dyDescent="0.3">
      <c r="E29035" t="s">
        <v>25060</v>
      </c>
      <c r="F29035" t="s">
        <v>25089</v>
      </c>
      <c r="G29035" t="s">
        <v>17</v>
      </c>
      <c r="H29035" t="s">
        <v>25090</v>
      </c>
      <c r="I29035" t="s">
        <v>26</v>
      </c>
      <c r="M29035">
        <v>7904</v>
      </c>
      <c r="N29035">
        <v>621</v>
      </c>
      <c r="O29035">
        <v>633</v>
      </c>
    </row>
    <row r="29036" spans="1:15" x14ac:dyDescent="0.3">
      <c r="E29036" t="s">
        <v>25060</v>
      </c>
      <c r="F29036" t="s">
        <v>25075</v>
      </c>
      <c r="G29036" t="s">
        <v>17</v>
      </c>
      <c r="H29036" t="s">
        <v>25076</v>
      </c>
      <c r="I29036" t="s">
        <v>19</v>
      </c>
      <c r="M29036">
        <v>7904</v>
      </c>
      <c r="N29036">
        <v>634</v>
      </c>
      <c r="O29036">
        <v>648</v>
      </c>
    </row>
    <row r="29037" spans="1:15" x14ac:dyDescent="0.3">
      <c r="A29037" t="s">
        <v>14</v>
      </c>
      <c r="B29037">
        <v>1</v>
      </c>
      <c r="C29037">
        <v>1</v>
      </c>
      <c r="D29037">
        <v>1</v>
      </c>
      <c r="E29037" t="s">
        <v>25091</v>
      </c>
      <c r="F29037" t="s">
        <v>13612</v>
      </c>
      <c r="G29037" t="s">
        <v>14</v>
      </c>
      <c r="H29037" t="s">
        <v>25093</v>
      </c>
      <c r="I29037" t="s">
        <v>35</v>
      </c>
      <c r="J29037" t="s">
        <v>46</v>
      </c>
      <c r="K29037" t="s">
        <v>47</v>
      </c>
      <c r="L29037" t="s">
        <v>43</v>
      </c>
      <c r="M29037">
        <v>7905</v>
      </c>
      <c r="N29037">
        <v>42</v>
      </c>
      <c r="O29037">
        <v>55</v>
      </c>
    </row>
    <row r="29038" spans="1:15" x14ac:dyDescent="0.3">
      <c r="E29038" t="s">
        <v>25091</v>
      </c>
      <c r="F29038" t="s">
        <v>25096</v>
      </c>
      <c r="G29038" t="s">
        <v>17</v>
      </c>
      <c r="H29038" t="s">
        <v>25097</v>
      </c>
      <c r="I29038" t="s">
        <v>19</v>
      </c>
      <c r="M29038">
        <v>7905</v>
      </c>
      <c r="N29038">
        <v>92</v>
      </c>
      <c r="O29038">
        <v>106</v>
      </c>
    </row>
    <row r="29039" spans="1:15" x14ac:dyDescent="0.3">
      <c r="A29039" t="s">
        <v>14</v>
      </c>
      <c r="B29039">
        <v>1</v>
      </c>
      <c r="C29039">
        <v>1</v>
      </c>
      <c r="D29039">
        <v>1</v>
      </c>
      <c r="E29039" t="s">
        <v>25091</v>
      </c>
      <c r="F29039" t="s">
        <v>13612</v>
      </c>
      <c r="G29039" t="s">
        <v>14</v>
      </c>
      <c r="H29039" t="s">
        <v>25095</v>
      </c>
      <c r="I29039" t="s">
        <v>35</v>
      </c>
      <c r="J29039" t="s">
        <v>46</v>
      </c>
      <c r="K29039" t="s">
        <v>47</v>
      </c>
      <c r="L29039" t="s">
        <v>43</v>
      </c>
      <c r="M29039">
        <v>7905</v>
      </c>
      <c r="N29039">
        <v>131</v>
      </c>
      <c r="O29039">
        <v>144</v>
      </c>
    </row>
    <row r="29040" spans="1:15" x14ac:dyDescent="0.3">
      <c r="A29040" t="s">
        <v>14</v>
      </c>
      <c r="B29040">
        <v>1</v>
      </c>
      <c r="C29040">
        <v>1</v>
      </c>
      <c r="D29040">
        <v>1</v>
      </c>
      <c r="E29040" t="s">
        <v>25091</v>
      </c>
      <c r="F29040" t="s">
        <v>13599</v>
      </c>
      <c r="G29040" t="s">
        <v>14</v>
      </c>
      <c r="H29040" t="s">
        <v>25094</v>
      </c>
      <c r="I29040" t="s">
        <v>35</v>
      </c>
      <c r="J29040" t="s">
        <v>46</v>
      </c>
      <c r="K29040" t="s">
        <v>47</v>
      </c>
      <c r="L29040" t="s">
        <v>43</v>
      </c>
      <c r="M29040">
        <v>7905</v>
      </c>
      <c r="N29040">
        <v>185</v>
      </c>
      <c r="O29040">
        <v>196</v>
      </c>
    </row>
    <row r="29041" spans="1:15" x14ac:dyDescent="0.3">
      <c r="E29041" t="s">
        <v>25091</v>
      </c>
      <c r="F29041" t="s">
        <v>13604</v>
      </c>
      <c r="G29041" t="s">
        <v>17</v>
      </c>
      <c r="H29041" t="s">
        <v>25092</v>
      </c>
      <c r="I29041" t="s">
        <v>19</v>
      </c>
      <c r="M29041">
        <v>7905</v>
      </c>
      <c r="N29041">
        <v>255</v>
      </c>
      <c r="O29041">
        <v>259</v>
      </c>
    </row>
    <row r="29042" spans="1:15" x14ac:dyDescent="0.3">
      <c r="A29042" t="s">
        <v>14</v>
      </c>
      <c r="B29042">
        <v>1</v>
      </c>
      <c r="C29042">
        <v>1</v>
      </c>
      <c r="D29042">
        <v>1</v>
      </c>
      <c r="E29042" t="s">
        <v>25091</v>
      </c>
      <c r="F29042" t="s">
        <v>13604</v>
      </c>
      <c r="G29042" t="s">
        <v>14</v>
      </c>
      <c r="H29042" t="s">
        <v>25092</v>
      </c>
      <c r="I29042" t="s">
        <v>26</v>
      </c>
      <c r="M29042">
        <v>7905</v>
      </c>
      <c r="N29042">
        <v>255</v>
      </c>
      <c r="O29042">
        <v>259</v>
      </c>
    </row>
    <row r="29043" spans="1:15" x14ac:dyDescent="0.3">
      <c r="E29043" t="s">
        <v>25098</v>
      </c>
      <c r="F29043" t="s">
        <v>6604</v>
      </c>
      <c r="G29043" t="s">
        <v>14</v>
      </c>
      <c r="H29043" t="s">
        <v>25101</v>
      </c>
      <c r="I29043" t="s">
        <v>52</v>
      </c>
      <c r="J29043" t="s">
        <v>32</v>
      </c>
      <c r="M29043">
        <v>7906</v>
      </c>
      <c r="N29043">
        <v>56</v>
      </c>
      <c r="O29043">
        <v>60</v>
      </c>
    </row>
    <row r="29044" spans="1:15" x14ac:dyDescent="0.3">
      <c r="A29044" t="s">
        <v>23</v>
      </c>
      <c r="B29044">
        <v>1</v>
      </c>
      <c r="C29044">
        <v>1</v>
      </c>
      <c r="D29044">
        <v>1</v>
      </c>
      <c r="E29044" t="s">
        <v>25098</v>
      </c>
      <c r="F29044" t="s">
        <v>25129</v>
      </c>
      <c r="G29044" t="s">
        <v>23</v>
      </c>
      <c r="H29044" t="s">
        <v>25130</v>
      </c>
      <c r="I29044" t="s">
        <v>22</v>
      </c>
      <c r="M29044">
        <v>7906</v>
      </c>
      <c r="N29044">
        <v>56</v>
      </c>
      <c r="O29044">
        <v>65</v>
      </c>
    </row>
    <row r="29045" spans="1:15" x14ac:dyDescent="0.3">
      <c r="E29045" t="s">
        <v>25098</v>
      </c>
      <c r="F29045" t="s">
        <v>8729</v>
      </c>
      <c r="G29045" t="s">
        <v>14</v>
      </c>
      <c r="H29045" t="s">
        <v>25122</v>
      </c>
      <c r="I29045" t="s">
        <v>52</v>
      </c>
      <c r="J29045" t="s">
        <v>32</v>
      </c>
      <c r="M29045">
        <v>7906</v>
      </c>
      <c r="N29045">
        <v>61</v>
      </c>
      <c r="O29045">
        <v>65</v>
      </c>
    </row>
    <row r="29046" spans="1:15" x14ac:dyDescent="0.3">
      <c r="A29046" t="s">
        <v>23</v>
      </c>
      <c r="B29046">
        <v>1</v>
      </c>
      <c r="C29046">
        <v>1</v>
      </c>
      <c r="D29046">
        <v>1</v>
      </c>
      <c r="E29046" t="s">
        <v>25098</v>
      </c>
      <c r="F29046" t="s">
        <v>900</v>
      </c>
      <c r="G29046" t="s">
        <v>23</v>
      </c>
      <c r="H29046" t="s">
        <v>25113</v>
      </c>
      <c r="I29046" t="s">
        <v>35</v>
      </c>
      <c r="J29046" t="s">
        <v>112</v>
      </c>
      <c r="K29046" t="s">
        <v>321</v>
      </c>
      <c r="M29046">
        <v>7906</v>
      </c>
      <c r="N29046">
        <v>69</v>
      </c>
      <c r="O29046">
        <v>77</v>
      </c>
    </row>
    <row r="29047" spans="1:15" x14ac:dyDescent="0.3">
      <c r="E29047" t="s">
        <v>25098</v>
      </c>
      <c r="F29047" t="s">
        <v>25125</v>
      </c>
      <c r="G29047" t="s">
        <v>14</v>
      </c>
      <c r="H29047" t="s">
        <v>25126</v>
      </c>
      <c r="I29047" t="s">
        <v>22</v>
      </c>
      <c r="M29047">
        <v>7906</v>
      </c>
      <c r="N29047">
        <v>107</v>
      </c>
      <c r="O29047">
        <v>127</v>
      </c>
    </row>
    <row r="29048" spans="1:15" x14ac:dyDescent="0.3">
      <c r="A29048" t="s">
        <v>14</v>
      </c>
      <c r="B29048">
        <v>1</v>
      </c>
      <c r="C29048">
        <v>1</v>
      </c>
      <c r="D29048">
        <v>1</v>
      </c>
      <c r="E29048" t="s">
        <v>25098</v>
      </c>
      <c r="F29048" t="s">
        <v>25109</v>
      </c>
      <c r="G29048" t="s">
        <v>14</v>
      </c>
      <c r="H29048" t="s">
        <v>25131</v>
      </c>
      <c r="I29048" t="s">
        <v>52</v>
      </c>
      <c r="J29048" t="s">
        <v>32</v>
      </c>
      <c r="M29048">
        <v>7906</v>
      </c>
      <c r="N29048">
        <v>107</v>
      </c>
      <c r="O29048">
        <v>116</v>
      </c>
    </row>
    <row r="29049" spans="1:15" x14ac:dyDescent="0.3">
      <c r="A29049" t="s">
        <v>14</v>
      </c>
      <c r="B29049">
        <v>1</v>
      </c>
      <c r="C29049">
        <v>1</v>
      </c>
      <c r="D29049">
        <v>1</v>
      </c>
      <c r="E29049" t="s">
        <v>25098</v>
      </c>
      <c r="F29049" t="s">
        <v>25099</v>
      </c>
      <c r="G29049" t="s">
        <v>14</v>
      </c>
      <c r="H29049" t="s">
        <v>25100</v>
      </c>
      <c r="I29049" t="s">
        <v>52</v>
      </c>
      <c r="J29049" t="s">
        <v>46</v>
      </c>
      <c r="K29049" t="s">
        <v>47</v>
      </c>
      <c r="L29049" t="s">
        <v>43</v>
      </c>
      <c r="M29049">
        <v>7906</v>
      </c>
      <c r="N29049">
        <v>117</v>
      </c>
      <c r="O29049">
        <v>127</v>
      </c>
    </row>
    <row r="29050" spans="1:15" x14ac:dyDescent="0.3">
      <c r="A29050" t="s">
        <v>14</v>
      </c>
      <c r="B29050">
        <v>1</v>
      </c>
      <c r="C29050">
        <v>1</v>
      </c>
      <c r="D29050">
        <v>1</v>
      </c>
      <c r="E29050" t="s">
        <v>25098</v>
      </c>
      <c r="F29050" t="s">
        <v>25109</v>
      </c>
      <c r="G29050" t="s">
        <v>14</v>
      </c>
      <c r="H29050" t="s">
        <v>25132</v>
      </c>
      <c r="I29050" t="s">
        <v>35</v>
      </c>
      <c r="J29050" t="s">
        <v>32</v>
      </c>
      <c r="M29050">
        <v>7906</v>
      </c>
      <c r="N29050">
        <v>152</v>
      </c>
      <c r="O29050">
        <v>161</v>
      </c>
    </row>
    <row r="29051" spans="1:15" x14ac:dyDescent="0.3">
      <c r="A29051" t="s">
        <v>51</v>
      </c>
      <c r="B29051">
        <v>1</v>
      </c>
      <c r="C29051">
        <v>1</v>
      </c>
      <c r="D29051">
        <v>1</v>
      </c>
      <c r="E29051" t="s">
        <v>25098</v>
      </c>
      <c r="F29051" t="s">
        <v>25117</v>
      </c>
      <c r="G29051" t="s">
        <v>51</v>
      </c>
      <c r="H29051" t="s">
        <v>25118</v>
      </c>
      <c r="I29051" t="s">
        <v>22</v>
      </c>
      <c r="M29051">
        <v>7906</v>
      </c>
      <c r="N29051">
        <v>246</v>
      </c>
      <c r="O29051">
        <v>255</v>
      </c>
    </row>
    <row r="29052" spans="1:15" x14ac:dyDescent="0.3">
      <c r="A29052" t="s">
        <v>14</v>
      </c>
      <c r="B29052">
        <v>1</v>
      </c>
      <c r="C29052">
        <v>1</v>
      </c>
      <c r="D29052">
        <v>1</v>
      </c>
      <c r="E29052" t="s">
        <v>25098</v>
      </c>
      <c r="F29052" t="s">
        <v>25111</v>
      </c>
      <c r="G29052" t="s">
        <v>14</v>
      </c>
      <c r="H29052" t="s">
        <v>25112</v>
      </c>
      <c r="I29052" t="s">
        <v>35</v>
      </c>
      <c r="J29052" t="s">
        <v>46</v>
      </c>
      <c r="K29052" t="s">
        <v>47</v>
      </c>
      <c r="L29052" t="s">
        <v>43</v>
      </c>
      <c r="M29052">
        <v>7906</v>
      </c>
      <c r="N29052">
        <v>268</v>
      </c>
      <c r="O29052">
        <v>283</v>
      </c>
    </row>
    <row r="29053" spans="1:15" x14ac:dyDescent="0.3">
      <c r="A29053" t="s">
        <v>237</v>
      </c>
      <c r="B29053">
        <v>0</v>
      </c>
      <c r="C29053">
        <v>0</v>
      </c>
      <c r="D29053">
        <v>0</v>
      </c>
      <c r="E29053" t="s">
        <v>25098</v>
      </c>
      <c r="F29053" t="s">
        <v>25123</v>
      </c>
      <c r="G29053" t="s">
        <v>14</v>
      </c>
      <c r="H29053" t="s">
        <v>25124</v>
      </c>
      <c r="I29053" t="s">
        <v>26</v>
      </c>
      <c r="M29053">
        <v>7906</v>
      </c>
      <c r="N29053">
        <v>334</v>
      </c>
      <c r="O29053">
        <v>339</v>
      </c>
    </row>
    <row r="29054" spans="1:15" x14ac:dyDescent="0.3">
      <c r="E29054" t="s">
        <v>25098</v>
      </c>
      <c r="F29054" t="s">
        <v>25123</v>
      </c>
      <c r="G29054" t="s">
        <v>17</v>
      </c>
      <c r="H29054" t="s">
        <v>25124</v>
      </c>
      <c r="I29054" t="s">
        <v>19</v>
      </c>
      <c r="M29054">
        <v>7906</v>
      </c>
      <c r="N29054">
        <v>334</v>
      </c>
      <c r="O29054">
        <v>339</v>
      </c>
    </row>
    <row r="29055" spans="1:15" x14ac:dyDescent="0.3">
      <c r="E29055" t="s">
        <v>25098</v>
      </c>
      <c r="F29055" t="s">
        <v>1218</v>
      </c>
      <c r="G29055" t="s">
        <v>14</v>
      </c>
      <c r="H29055" t="s">
        <v>25102</v>
      </c>
      <c r="I29055" t="s">
        <v>26</v>
      </c>
      <c r="M29055">
        <v>7906</v>
      </c>
      <c r="N29055">
        <v>341</v>
      </c>
      <c r="O29055">
        <v>346</v>
      </c>
    </row>
    <row r="29056" spans="1:15" x14ac:dyDescent="0.3">
      <c r="E29056" t="s">
        <v>25098</v>
      </c>
      <c r="F29056" t="s">
        <v>25103</v>
      </c>
      <c r="G29056" t="s">
        <v>17</v>
      </c>
      <c r="H29056" t="s">
        <v>25104</v>
      </c>
      <c r="I29056" t="s">
        <v>19</v>
      </c>
      <c r="M29056">
        <v>7906</v>
      </c>
      <c r="N29056">
        <v>341</v>
      </c>
      <c r="O29056">
        <v>347</v>
      </c>
    </row>
    <row r="29057" spans="1:15" x14ac:dyDescent="0.3">
      <c r="A29057" t="s">
        <v>23</v>
      </c>
      <c r="B29057">
        <v>1</v>
      </c>
      <c r="C29057">
        <v>1</v>
      </c>
      <c r="D29057">
        <v>1</v>
      </c>
      <c r="E29057" t="s">
        <v>25098</v>
      </c>
      <c r="F29057" t="s">
        <v>7218</v>
      </c>
      <c r="G29057" t="s">
        <v>23</v>
      </c>
      <c r="H29057" t="s">
        <v>25120</v>
      </c>
      <c r="I29057" t="s">
        <v>35</v>
      </c>
      <c r="J29057" t="s">
        <v>112</v>
      </c>
      <c r="M29057">
        <v>7906</v>
      </c>
      <c r="N29057">
        <v>500</v>
      </c>
      <c r="O29057">
        <v>509</v>
      </c>
    </row>
    <row r="29058" spans="1:15" x14ac:dyDescent="0.3">
      <c r="A29058" t="s">
        <v>14</v>
      </c>
      <c r="B29058">
        <v>1</v>
      </c>
      <c r="C29058">
        <v>1</v>
      </c>
      <c r="D29058">
        <v>1</v>
      </c>
      <c r="E29058" t="s">
        <v>25098</v>
      </c>
      <c r="F29058" t="s">
        <v>25109</v>
      </c>
      <c r="G29058" t="s">
        <v>14</v>
      </c>
      <c r="H29058" t="s">
        <v>25110</v>
      </c>
      <c r="I29058" t="s">
        <v>35</v>
      </c>
      <c r="J29058" t="s">
        <v>32</v>
      </c>
      <c r="M29058">
        <v>7906</v>
      </c>
      <c r="N29058">
        <v>516</v>
      </c>
      <c r="O29058">
        <v>525</v>
      </c>
    </row>
    <row r="29059" spans="1:15" x14ac:dyDescent="0.3">
      <c r="A29059" t="s">
        <v>14</v>
      </c>
      <c r="B29059">
        <v>1</v>
      </c>
      <c r="C29059">
        <v>1</v>
      </c>
      <c r="D29059">
        <v>1</v>
      </c>
      <c r="E29059" t="s">
        <v>25098</v>
      </c>
      <c r="F29059" t="s">
        <v>25109</v>
      </c>
      <c r="G29059" t="s">
        <v>14</v>
      </c>
      <c r="H29059" t="s">
        <v>25127</v>
      </c>
      <c r="I29059" t="s">
        <v>35</v>
      </c>
      <c r="J29059" t="s">
        <v>32</v>
      </c>
      <c r="M29059">
        <v>7906</v>
      </c>
      <c r="N29059">
        <v>559</v>
      </c>
      <c r="O29059">
        <v>568</v>
      </c>
    </row>
    <row r="29060" spans="1:15" x14ac:dyDescent="0.3">
      <c r="A29060" t="s">
        <v>23</v>
      </c>
      <c r="B29060">
        <v>1</v>
      </c>
      <c r="C29060">
        <v>1</v>
      </c>
      <c r="D29060">
        <v>1</v>
      </c>
      <c r="E29060" t="s">
        <v>25098</v>
      </c>
      <c r="F29060" t="s">
        <v>1154</v>
      </c>
      <c r="G29060" t="s">
        <v>23</v>
      </c>
      <c r="H29060" t="s">
        <v>25119</v>
      </c>
      <c r="I29060" t="s">
        <v>35</v>
      </c>
      <c r="J29060" t="s">
        <v>453</v>
      </c>
      <c r="M29060">
        <v>7906</v>
      </c>
      <c r="N29060">
        <v>685</v>
      </c>
      <c r="O29060">
        <v>692</v>
      </c>
    </row>
    <row r="29061" spans="1:15" x14ac:dyDescent="0.3">
      <c r="A29061" t="s">
        <v>23</v>
      </c>
      <c r="B29061">
        <v>1</v>
      </c>
      <c r="C29061">
        <v>1</v>
      </c>
      <c r="D29061">
        <v>1</v>
      </c>
      <c r="E29061" t="s">
        <v>25098</v>
      </c>
      <c r="F29061" t="s">
        <v>451</v>
      </c>
      <c r="G29061" t="s">
        <v>23</v>
      </c>
      <c r="H29061" t="s">
        <v>25121</v>
      </c>
      <c r="I29061" t="s">
        <v>35</v>
      </c>
      <c r="J29061" t="s">
        <v>453</v>
      </c>
      <c r="M29061">
        <v>7906</v>
      </c>
      <c r="N29061">
        <v>696</v>
      </c>
      <c r="O29061">
        <v>702</v>
      </c>
    </row>
    <row r="29062" spans="1:15" x14ac:dyDescent="0.3">
      <c r="A29062" t="s">
        <v>23</v>
      </c>
      <c r="B29062">
        <v>1</v>
      </c>
      <c r="C29062">
        <v>1</v>
      </c>
      <c r="D29062">
        <v>1</v>
      </c>
      <c r="E29062" t="s">
        <v>25098</v>
      </c>
      <c r="F29062" t="s">
        <v>18999</v>
      </c>
      <c r="G29062" t="s">
        <v>23</v>
      </c>
      <c r="H29062" t="s">
        <v>25133</v>
      </c>
      <c r="I29062" t="s">
        <v>35</v>
      </c>
      <c r="J29062" t="s">
        <v>453</v>
      </c>
      <c r="M29062">
        <v>7906</v>
      </c>
      <c r="N29062">
        <v>708</v>
      </c>
      <c r="O29062">
        <v>712</v>
      </c>
    </row>
    <row r="29063" spans="1:15" x14ac:dyDescent="0.3">
      <c r="A29063" t="s">
        <v>237</v>
      </c>
      <c r="B29063">
        <v>0</v>
      </c>
      <c r="C29063">
        <v>0</v>
      </c>
      <c r="D29063">
        <v>0</v>
      </c>
      <c r="E29063" t="s">
        <v>25098</v>
      </c>
      <c r="F29063" t="s">
        <v>25105</v>
      </c>
      <c r="G29063" t="s">
        <v>51</v>
      </c>
      <c r="H29063" t="s">
        <v>25106</v>
      </c>
      <c r="I29063" t="s">
        <v>52</v>
      </c>
      <c r="J29063" t="s">
        <v>1555</v>
      </c>
      <c r="M29063">
        <v>7906</v>
      </c>
      <c r="N29063">
        <v>735</v>
      </c>
      <c r="O29063">
        <v>753</v>
      </c>
    </row>
    <row r="29064" spans="1:15" x14ac:dyDescent="0.3">
      <c r="A29064" t="s">
        <v>51</v>
      </c>
      <c r="B29064">
        <v>1</v>
      </c>
      <c r="C29064">
        <v>1</v>
      </c>
      <c r="D29064">
        <v>1</v>
      </c>
      <c r="E29064" t="s">
        <v>25098</v>
      </c>
      <c r="F29064" t="s">
        <v>25107</v>
      </c>
      <c r="G29064" t="s">
        <v>51</v>
      </c>
      <c r="H29064" t="s">
        <v>25108</v>
      </c>
      <c r="I29064" t="s">
        <v>22</v>
      </c>
      <c r="M29064">
        <v>7906</v>
      </c>
      <c r="N29064">
        <v>735</v>
      </c>
      <c r="O29064">
        <v>768</v>
      </c>
    </row>
    <row r="29065" spans="1:15" x14ac:dyDescent="0.3">
      <c r="A29065" t="s">
        <v>23</v>
      </c>
      <c r="B29065">
        <v>1</v>
      </c>
      <c r="C29065">
        <v>1</v>
      </c>
      <c r="D29065">
        <v>1</v>
      </c>
      <c r="E29065" t="s">
        <v>25098</v>
      </c>
      <c r="F29065" t="s">
        <v>4067</v>
      </c>
      <c r="G29065" t="s">
        <v>23</v>
      </c>
      <c r="H29065" t="s">
        <v>25128</v>
      </c>
      <c r="I29065" t="s">
        <v>52</v>
      </c>
      <c r="J29065" t="s">
        <v>321</v>
      </c>
      <c r="M29065">
        <v>7906</v>
      </c>
      <c r="N29065">
        <v>758</v>
      </c>
      <c r="O29065">
        <v>768</v>
      </c>
    </row>
    <row r="29066" spans="1:15" x14ac:dyDescent="0.3">
      <c r="E29066" t="s">
        <v>25098</v>
      </c>
      <c r="F29066" t="s">
        <v>25114</v>
      </c>
      <c r="G29066" t="s">
        <v>17</v>
      </c>
      <c r="H29066" t="s">
        <v>25115</v>
      </c>
      <c r="I29066" t="s">
        <v>19</v>
      </c>
      <c r="M29066">
        <v>7906</v>
      </c>
      <c r="N29066">
        <v>814</v>
      </c>
      <c r="O29066">
        <v>831</v>
      </c>
    </row>
    <row r="29067" spans="1:15" x14ac:dyDescent="0.3">
      <c r="E29067" t="s">
        <v>25098</v>
      </c>
      <c r="F29067" t="s">
        <v>25116</v>
      </c>
      <c r="G29067" t="s">
        <v>14</v>
      </c>
      <c r="H29067" t="s">
        <v>25115</v>
      </c>
      <c r="I29067" t="s">
        <v>26</v>
      </c>
      <c r="M29067">
        <v>7906</v>
      </c>
      <c r="N29067">
        <v>814</v>
      </c>
      <c r="O29067">
        <v>824</v>
      </c>
    </row>
    <row r="29068" spans="1:15" x14ac:dyDescent="0.3">
      <c r="A29068" t="s">
        <v>23</v>
      </c>
      <c r="B29068">
        <v>1</v>
      </c>
      <c r="C29068">
        <v>1</v>
      </c>
      <c r="D29068">
        <v>1</v>
      </c>
      <c r="E29068" t="s">
        <v>25134</v>
      </c>
      <c r="F29068" t="s">
        <v>25129</v>
      </c>
      <c r="G29068" t="s">
        <v>23</v>
      </c>
      <c r="H29068" t="s">
        <v>25130</v>
      </c>
      <c r="I29068" t="s">
        <v>22</v>
      </c>
      <c r="M29068">
        <v>7907</v>
      </c>
      <c r="N29068">
        <v>56</v>
      </c>
      <c r="O29068">
        <v>65</v>
      </c>
    </row>
    <row r="29069" spans="1:15" x14ac:dyDescent="0.3">
      <c r="E29069" t="s">
        <v>25134</v>
      </c>
      <c r="F29069" t="s">
        <v>6604</v>
      </c>
      <c r="G29069" t="s">
        <v>14</v>
      </c>
      <c r="H29069" t="s">
        <v>25101</v>
      </c>
      <c r="I29069" t="s">
        <v>52</v>
      </c>
      <c r="J29069" t="s">
        <v>32</v>
      </c>
      <c r="M29069">
        <v>7907</v>
      </c>
      <c r="N29069">
        <v>56</v>
      </c>
      <c r="O29069">
        <v>60</v>
      </c>
    </row>
    <row r="29070" spans="1:15" x14ac:dyDescent="0.3">
      <c r="E29070" t="s">
        <v>25134</v>
      </c>
      <c r="F29070" t="s">
        <v>8729</v>
      </c>
      <c r="G29070" t="s">
        <v>14</v>
      </c>
      <c r="H29070" t="s">
        <v>25122</v>
      </c>
      <c r="I29070" t="s">
        <v>52</v>
      </c>
      <c r="J29070" t="s">
        <v>32</v>
      </c>
      <c r="M29070">
        <v>7907</v>
      </c>
      <c r="N29070">
        <v>61</v>
      </c>
      <c r="O29070">
        <v>65</v>
      </c>
    </row>
    <row r="29071" spans="1:15" x14ac:dyDescent="0.3">
      <c r="A29071" t="s">
        <v>23</v>
      </c>
      <c r="B29071">
        <v>1</v>
      </c>
      <c r="C29071">
        <v>1</v>
      </c>
      <c r="D29071">
        <v>1</v>
      </c>
      <c r="E29071" t="s">
        <v>25134</v>
      </c>
      <c r="F29071" t="s">
        <v>900</v>
      </c>
      <c r="G29071" t="s">
        <v>23</v>
      </c>
      <c r="H29071" t="s">
        <v>25113</v>
      </c>
      <c r="I29071" t="s">
        <v>35</v>
      </c>
      <c r="J29071" t="s">
        <v>112</v>
      </c>
      <c r="K29071" t="s">
        <v>321</v>
      </c>
      <c r="M29071">
        <v>7907</v>
      </c>
      <c r="N29071">
        <v>69</v>
      </c>
      <c r="O29071">
        <v>77</v>
      </c>
    </row>
    <row r="29072" spans="1:15" x14ac:dyDescent="0.3">
      <c r="A29072" t="s">
        <v>14</v>
      </c>
      <c r="B29072">
        <v>1</v>
      </c>
      <c r="C29072">
        <v>1</v>
      </c>
      <c r="D29072">
        <v>1</v>
      </c>
      <c r="E29072" t="s">
        <v>25134</v>
      </c>
      <c r="F29072" t="s">
        <v>25109</v>
      </c>
      <c r="G29072" t="s">
        <v>14</v>
      </c>
      <c r="H29072" t="s">
        <v>25131</v>
      </c>
      <c r="I29072" t="s">
        <v>52</v>
      </c>
      <c r="J29072" t="s">
        <v>32</v>
      </c>
      <c r="M29072">
        <v>7907</v>
      </c>
      <c r="N29072">
        <v>107</v>
      </c>
      <c r="O29072">
        <v>116</v>
      </c>
    </row>
    <row r="29073" spans="1:15" x14ac:dyDescent="0.3">
      <c r="E29073" t="s">
        <v>25134</v>
      </c>
      <c r="F29073" t="s">
        <v>25125</v>
      </c>
      <c r="G29073" t="s">
        <v>14</v>
      </c>
      <c r="H29073" t="s">
        <v>25126</v>
      </c>
      <c r="I29073" t="s">
        <v>22</v>
      </c>
      <c r="M29073">
        <v>7907</v>
      </c>
      <c r="N29073">
        <v>107</v>
      </c>
      <c r="O29073">
        <v>127</v>
      </c>
    </row>
    <row r="29074" spans="1:15" x14ac:dyDescent="0.3">
      <c r="A29074" t="s">
        <v>14</v>
      </c>
      <c r="B29074">
        <v>1</v>
      </c>
      <c r="C29074">
        <v>1</v>
      </c>
      <c r="D29074">
        <v>1</v>
      </c>
      <c r="E29074" t="s">
        <v>25134</v>
      </c>
      <c r="F29074" t="s">
        <v>25099</v>
      </c>
      <c r="G29074" t="s">
        <v>14</v>
      </c>
      <c r="H29074" t="s">
        <v>25100</v>
      </c>
      <c r="I29074" t="s">
        <v>52</v>
      </c>
      <c r="J29074" t="s">
        <v>46</v>
      </c>
      <c r="K29074" t="s">
        <v>47</v>
      </c>
      <c r="L29074" t="s">
        <v>43</v>
      </c>
      <c r="M29074">
        <v>7907</v>
      </c>
      <c r="N29074">
        <v>117</v>
      </c>
      <c r="O29074">
        <v>127</v>
      </c>
    </row>
    <row r="29075" spans="1:15" x14ac:dyDescent="0.3">
      <c r="A29075" t="s">
        <v>14</v>
      </c>
      <c r="B29075">
        <v>1</v>
      </c>
      <c r="C29075">
        <v>1</v>
      </c>
      <c r="D29075">
        <v>1</v>
      </c>
      <c r="E29075" t="s">
        <v>25134</v>
      </c>
      <c r="F29075" t="s">
        <v>25109</v>
      </c>
      <c r="G29075" t="s">
        <v>14</v>
      </c>
      <c r="H29075" t="s">
        <v>25132</v>
      </c>
      <c r="I29075" t="s">
        <v>35</v>
      </c>
      <c r="J29075" t="s">
        <v>32</v>
      </c>
      <c r="M29075">
        <v>7907</v>
      </c>
      <c r="N29075">
        <v>152</v>
      </c>
      <c r="O29075">
        <v>161</v>
      </c>
    </row>
    <row r="29076" spans="1:15" x14ac:dyDescent="0.3">
      <c r="A29076" t="s">
        <v>51</v>
      </c>
      <c r="B29076">
        <v>1</v>
      </c>
      <c r="C29076">
        <v>1</v>
      </c>
      <c r="D29076">
        <v>1</v>
      </c>
      <c r="E29076" t="s">
        <v>25134</v>
      </c>
      <c r="F29076" t="s">
        <v>25117</v>
      </c>
      <c r="G29076" t="s">
        <v>51</v>
      </c>
      <c r="H29076" t="s">
        <v>25118</v>
      </c>
      <c r="I29076" t="s">
        <v>22</v>
      </c>
      <c r="M29076">
        <v>7907</v>
      </c>
      <c r="N29076">
        <v>246</v>
      </c>
      <c r="O29076">
        <v>255</v>
      </c>
    </row>
    <row r="29077" spans="1:15" x14ac:dyDescent="0.3">
      <c r="A29077" t="s">
        <v>14</v>
      </c>
      <c r="B29077">
        <v>1</v>
      </c>
      <c r="C29077">
        <v>1</v>
      </c>
      <c r="D29077">
        <v>1</v>
      </c>
      <c r="E29077" t="s">
        <v>25134</v>
      </c>
      <c r="F29077" t="s">
        <v>25111</v>
      </c>
      <c r="G29077" t="s">
        <v>14</v>
      </c>
      <c r="H29077" t="s">
        <v>25112</v>
      </c>
      <c r="I29077" t="s">
        <v>35</v>
      </c>
      <c r="J29077" t="s">
        <v>46</v>
      </c>
      <c r="K29077" t="s">
        <v>47</v>
      </c>
      <c r="L29077" t="s">
        <v>43</v>
      </c>
      <c r="M29077">
        <v>7907</v>
      </c>
      <c r="N29077">
        <v>268</v>
      </c>
      <c r="O29077">
        <v>283</v>
      </c>
    </row>
    <row r="29078" spans="1:15" x14ac:dyDescent="0.3">
      <c r="E29078" t="s">
        <v>25134</v>
      </c>
      <c r="F29078" t="s">
        <v>25123</v>
      </c>
      <c r="G29078" t="s">
        <v>17</v>
      </c>
      <c r="H29078" t="s">
        <v>25124</v>
      </c>
      <c r="I29078" t="s">
        <v>19</v>
      </c>
      <c r="M29078">
        <v>7907</v>
      </c>
      <c r="N29078">
        <v>334</v>
      </c>
      <c r="O29078">
        <v>339</v>
      </c>
    </row>
    <row r="29079" spans="1:15" x14ac:dyDescent="0.3">
      <c r="A29079" t="s">
        <v>237</v>
      </c>
      <c r="B29079">
        <v>0</v>
      </c>
      <c r="C29079">
        <v>0</v>
      </c>
      <c r="D29079">
        <v>0</v>
      </c>
      <c r="E29079" t="s">
        <v>25134</v>
      </c>
      <c r="F29079" t="s">
        <v>25123</v>
      </c>
      <c r="G29079" t="s">
        <v>14</v>
      </c>
      <c r="H29079" t="s">
        <v>25124</v>
      </c>
      <c r="I29079" t="s">
        <v>26</v>
      </c>
      <c r="M29079">
        <v>7907</v>
      </c>
      <c r="N29079">
        <v>334</v>
      </c>
      <c r="O29079">
        <v>339</v>
      </c>
    </row>
    <row r="29080" spans="1:15" x14ac:dyDescent="0.3">
      <c r="E29080" t="s">
        <v>25134</v>
      </c>
      <c r="F29080" t="s">
        <v>1218</v>
      </c>
      <c r="G29080" t="s">
        <v>14</v>
      </c>
      <c r="H29080" t="s">
        <v>25102</v>
      </c>
      <c r="I29080" t="s">
        <v>26</v>
      </c>
      <c r="M29080">
        <v>7907</v>
      </c>
      <c r="N29080">
        <v>341</v>
      </c>
      <c r="O29080">
        <v>346</v>
      </c>
    </row>
    <row r="29081" spans="1:15" x14ac:dyDescent="0.3">
      <c r="E29081" t="s">
        <v>25134</v>
      </c>
      <c r="F29081" t="s">
        <v>25103</v>
      </c>
      <c r="G29081" t="s">
        <v>17</v>
      </c>
      <c r="H29081" t="s">
        <v>25104</v>
      </c>
      <c r="I29081" t="s">
        <v>19</v>
      </c>
      <c r="M29081">
        <v>7907</v>
      </c>
      <c r="N29081">
        <v>341</v>
      </c>
      <c r="O29081">
        <v>347</v>
      </c>
    </row>
    <row r="29082" spans="1:15" x14ac:dyDescent="0.3">
      <c r="A29082" t="s">
        <v>23</v>
      </c>
      <c r="B29082">
        <v>1</v>
      </c>
      <c r="C29082">
        <v>1</v>
      </c>
      <c r="D29082">
        <v>1</v>
      </c>
      <c r="E29082" t="s">
        <v>25134</v>
      </c>
      <c r="F29082" t="s">
        <v>7218</v>
      </c>
      <c r="G29082" t="s">
        <v>23</v>
      </c>
      <c r="H29082" t="s">
        <v>25120</v>
      </c>
      <c r="I29082" t="s">
        <v>35</v>
      </c>
      <c r="J29082" t="s">
        <v>112</v>
      </c>
      <c r="M29082">
        <v>7907</v>
      </c>
      <c r="N29082">
        <v>500</v>
      </c>
      <c r="O29082">
        <v>509</v>
      </c>
    </row>
    <row r="29083" spans="1:15" x14ac:dyDescent="0.3">
      <c r="A29083" t="s">
        <v>14</v>
      </c>
      <c r="B29083">
        <v>1</v>
      </c>
      <c r="C29083">
        <v>1</v>
      </c>
      <c r="D29083">
        <v>1</v>
      </c>
      <c r="E29083" t="s">
        <v>25134</v>
      </c>
      <c r="F29083" t="s">
        <v>25109</v>
      </c>
      <c r="G29083" t="s">
        <v>14</v>
      </c>
      <c r="H29083" t="s">
        <v>25110</v>
      </c>
      <c r="I29083" t="s">
        <v>35</v>
      </c>
      <c r="J29083" t="s">
        <v>32</v>
      </c>
      <c r="M29083">
        <v>7907</v>
      </c>
      <c r="N29083">
        <v>516</v>
      </c>
      <c r="O29083">
        <v>525</v>
      </c>
    </row>
    <row r="29084" spans="1:15" x14ac:dyDescent="0.3">
      <c r="A29084" t="s">
        <v>14</v>
      </c>
      <c r="B29084">
        <v>1</v>
      </c>
      <c r="C29084">
        <v>1</v>
      </c>
      <c r="D29084">
        <v>1</v>
      </c>
      <c r="E29084" t="s">
        <v>25134</v>
      </c>
      <c r="F29084" t="s">
        <v>25109</v>
      </c>
      <c r="G29084" t="s">
        <v>14</v>
      </c>
      <c r="H29084" t="s">
        <v>25127</v>
      </c>
      <c r="I29084" t="s">
        <v>35</v>
      </c>
      <c r="J29084" t="s">
        <v>32</v>
      </c>
      <c r="M29084">
        <v>7907</v>
      </c>
      <c r="N29084">
        <v>559</v>
      </c>
      <c r="O29084">
        <v>568</v>
      </c>
    </row>
    <row r="29085" spans="1:15" x14ac:dyDescent="0.3">
      <c r="A29085" t="s">
        <v>23</v>
      </c>
      <c r="B29085">
        <v>1</v>
      </c>
      <c r="C29085">
        <v>1</v>
      </c>
      <c r="D29085">
        <v>1</v>
      </c>
      <c r="E29085" t="s">
        <v>25134</v>
      </c>
      <c r="F29085" t="s">
        <v>1154</v>
      </c>
      <c r="G29085" t="s">
        <v>23</v>
      </c>
      <c r="H29085" t="s">
        <v>25119</v>
      </c>
      <c r="I29085" t="s">
        <v>35</v>
      </c>
      <c r="J29085" t="s">
        <v>453</v>
      </c>
      <c r="M29085">
        <v>7907</v>
      </c>
      <c r="N29085">
        <v>685</v>
      </c>
      <c r="O29085">
        <v>692</v>
      </c>
    </row>
    <row r="29086" spans="1:15" x14ac:dyDescent="0.3">
      <c r="A29086" t="s">
        <v>23</v>
      </c>
      <c r="B29086">
        <v>1</v>
      </c>
      <c r="C29086">
        <v>1</v>
      </c>
      <c r="D29086">
        <v>1</v>
      </c>
      <c r="E29086" t="s">
        <v>25134</v>
      </c>
      <c r="F29086" t="s">
        <v>451</v>
      </c>
      <c r="G29086" t="s">
        <v>23</v>
      </c>
      <c r="H29086" t="s">
        <v>25121</v>
      </c>
      <c r="I29086" t="s">
        <v>35</v>
      </c>
      <c r="J29086" t="s">
        <v>453</v>
      </c>
      <c r="M29086">
        <v>7907</v>
      </c>
      <c r="N29086">
        <v>696</v>
      </c>
      <c r="O29086">
        <v>702</v>
      </c>
    </row>
    <row r="29087" spans="1:15" x14ac:dyDescent="0.3">
      <c r="A29087" t="s">
        <v>23</v>
      </c>
      <c r="B29087">
        <v>1</v>
      </c>
      <c r="C29087">
        <v>1</v>
      </c>
      <c r="D29087">
        <v>1</v>
      </c>
      <c r="E29087" t="s">
        <v>25134</v>
      </c>
      <c r="F29087" t="s">
        <v>18999</v>
      </c>
      <c r="G29087" t="s">
        <v>23</v>
      </c>
      <c r="H29087" t="s">
        <v>25133</v>
      </c>
      <c r="I29087" t="s">
        <v>35</v>
      </c>
      <c r="J29087" t="s">
        <v>453</v>
      </c>
      <c r="M29087">
        <v>7907</v>
      </c>
      <c r="N29087">
        <v>708</v>
      </c>
      <c r="O29087">
        <v>712</v>
      </c>
    </row>
    <row r="29088" spans="1:15" x14ac:dyDescent="0.3">
      <c r="A29088" t="s">
        <v>237</v>
      </c>
      <c r="B29088">
        <v>0</v>
      </c>
      <c r="C29088">
        <v>0</v>
      </c>
      <c r="D29088">
        <v>0</v>
      </c>
      <c r="E29088" t="s">
        <v>25134</v>
      </c>
      <c r="F29088" t="s">
        <v>25105</v>
      </c>
      <c r="G29088" t="s">
        <v>51</v>
      </c>
      <c r="H29088" t="s">
        <v>25106</v>
      </c>
      <c r="I29088" t="s">
        <v>52</v>
      </c>
      <c r="J29088" t="s">
        <v>1555</v>
      </c>
      <c r="M29088">
        <v>7907</v>
      </c>
      <c r="N29088">
        <v>735</v>
      </c>
      <c r="O29088">
        <v>753</v>
      </c>
    </row>
    <row r="29089" spans="1:15" x14ac:dyDescent="0.3">
      <c r="A29089" t="s">
        <v>51</v>
      </c>
      <c r="B29089">
        <v>1</v>
      </c>
      <c r="C29089">
        <v>1</v>
      </c>
      <c r="D29089">
        <v>1</v>
      </c>
      <c r="E29089" t="s">
        <v>25134</v>
      </c>
      <c r="F29089" t="s">
        <v>25107</v>
      </c>
      <c r="G29089" t="s">
        <v>51</v>
      </c>
      <c r="H29089" t="s">
        <v>25108</v>
      </c>
      <c r="I29089" t="s">
        <v>22</v>
      </c>
      <c r="M29089">
        <v>7907</v>
      </c>
      <c r="N29089">
        <v>735</v>
      </c>
      <c r="O29089">
        <v>768</v>
      </c>
    </row>
    <row r="29090" spans="1:15" x14ac:dyDescent="0.3">
      <c r="A29090" t="s">
        <v>23</v>
      </c>
      <c r="B29090">
        <v>1</v>
      </c>
      <c r="C29090">
        <v>1</v>
      </c>
      <c r="D29090">
        <v>1</v>
      </c>
      <c r="E29090" t="s">
        <v>25134</v>
      </c>
      <c r="F29090" t="s">
        <v>4067</v>
      </c>
      <c r="G29090" t="s">
        <v>23</v>
      </c>
      <c r="H29090" t="s">
        <v>25128</v>
      </c>
      <c r="I29090" t="s">
        <v>52</v>
      </c>
      <c r="J29090" t="s">
        <v>321</v>
      </c>
      <c r="M29090">
        <v>7907</v>
      </c>
      <c r="N29090">
        <v>758</v>
      </c>
      <c r="O29090">
        <v>768</v>
      </c>
    </row>
    <row r="29091" spans="1:15" x14ac:dyDescent="0.3">
      <c r="E29091" t="s">
        <v>25134</v>
      </c>
      <c r="F29091" t="s">
        <v>25116</v>
      </c>
      <c r="G29091" t="s">
        <v>14</v>
      </c>
      <c r="H29091" t="s">
        <v>25115</v>
      </c>
      <c r="I29091" t="s">
        <v>26</v>
      </c>
      <c r="M29091">
        <v>7907</v>
      </c>
      <c r="N29091">
        <v>814</v>
      </c>
      <c r="O29091">
        <v>824</v>
      </c>
    </row>
    <row r="29092" spans="1:15" x14ac:dyDescent="0.3">
      <c r="E29092" t="s">
        <v>25134</v>
      </c>
      <c r="F29092" t="s">
        <v>25114</v>
      </c>
      <c r="G29092" t="s">
        <v>17</v>
      </c>
      <c r="H29092" t="s">
        <v>25115</v>
      </c>
      <c r="I29092" t="s">
        <v>19</v>
      </c>
      <c r="M29092">
        <v>7907</v>
      </c>
      <c r="N29092">
        <v>814</v>
      </c>
      <c r="O29092">
        <v>831</v>
      </c>
    </row>
    <row r="29093" spans="1:15" x14ac:dyDescent="0.3">
      <c r="E29093" t="s">
        <v>24876</v>
      </c>
      <c r="F29093" t="s">
        <v>24889</v>
      </c>
      <c r="G29093" t="s">
        <v>51</v>
      </c>
      <c r="H29093" t="s">
        <v>24890</v>
      </c>
      <c r="I29093" t="s">
        <v>19</v>
      </c>
      <c r="M29093">
        <v>7908</v>
      </c>
      <c r="N29093">
        <v>0</v>
      </c>
      <c r="O29093">
        <v>17</v>
      </c>
    </row>
    <row r="29094" spans="1:15" x14ac:dyDescent="0.3">
      <c r="E29094" t="s">
        <v>24876</v>
      </c>
      <c r="F29094" t="s">
        <v>24884</v>
      </c>
      <c r="G29094" t="s">
        <v>14</v>
      </c>
      <c r="H29094" t="s">
        <v>24885</v>
      </c>
      <c r="I29094" t="s">
        <v>52</v>
      </c>
      <c r="J29094" t="s">
        <v>32</v>
      </c>
      <c r="M29094">
        <v>7908</v>
      </c>
      <c r="N29094">
        <v>0</v>
      </c>
      <c r="O29094">
        <v>4</v>
      </c>
    </row>
    <row r="29095" spans="1:15" x14ac:dyDescent="0.3">
      <c r="E29095" t="s">
        <v>24876</v>
      </c>
      <c r="F29095" t="s">
        <v>24881</v>
      </c>
      <c r="G29095" t="s">
        <v>51</v>
      </c>
      <c r="H29095" t="s">
        <v>24882</v>
      </c>
      <c r="I29095" t="s">
        <v>19</v>
      </c>
      <c r="M29095">
        <v>7908</v>
      </c>
      <c r="N29095">
        <v>400</v>
      </c>
      <c r="O29095">
        <v>415</v>
      </c>
    </row>
    <row r="29096" spans="1:15" x14ac:dyDescent="0.3">
      <c r="A29096" t="s">
        <v>51</v>
      </c>
      <c r="B29096">
        <v>0</v>
      </c>
      <c r="C29096">
        <v>1</v>
      </c>
      <c r="D29096" t="s">
        <v>51</v>
      </c>
      <c r="E29096" t="s">
        <v>24876</v>
      </c>
      <c r="F29096" t="s">
        <v>24881</v>
      </c>
      <c r="G29096" t="s">
        <v>23</v>
      </c>
      <c r="H29096" t="s">
        <v>24882</v>
      </c>
      <c r="I29096" t="s">
        <v>26</v>
      </c>
      <c r="M29096">
        <v>7908</v>
      </c>
      <c r="N29096">
        <v>400</v>
      </c>
      <c r="O29096">
        <v>415</v>
      </c>
    </row>
    <row r="29097" spans="1:15" x14ac:dyDescent="0.3">
      <c r="A29097" t="s">
        <v>23</v>
      </c>
      <c r="B29097">
        <v>1</v>
      </c>
      <c r="C29097">
        <v>1</v>
      </c>
      <c r="D29097">
        <v>1</v>
      </c>
      <c r="E29097" t="s">
        <v>24876</v>
      </c>
      <c r="F29097" t="s">
        <v>5124</v>
      </c>
      <c r="G29097" t="s">
        <v>23</v>
      </c>
      <c r="H29097" t="s">
        <v>24877</v>
      </c>
      <c r="I29097" t="s">
        <v>35</v>
      </c>
      <c r="J29097" t="s">
        <v>112</v>
      </c>
      <c r="M29097">
        <v>7908</v>
      </c>
      <c r="N29097">
        <v>477</v>
      </c>
      <c r="O29097">
        <v>485</v>
      </c>
    </row>
    <row r="29098" spans="1:15" x14ac:dyDescent="0.3">
      <c r="E29098" t="s">
        <v>24876</v>
      </c>
      <c r="F29098" t="s">
        <v>3282</v>
      </c>
      <c r="G29098" t="s">
        <v>51</v>
      </c>
      <c r="H29098" t="s">
        <v>24883</v>
      </c>
      <c r="I29098" t="s">
        <v>52</v>
      </c>
      <c r="J29098" t="s">
        <v>191</v>
      </c>
      <c r="M29098">
        <v>7908</v>
      </c>
      <c r="N29098">
        <v>499</v>
      </c>
      <c r="O29098">
        <v>505</v>
      </c>
    </row>
    <row r="29099" spans="1:15" x14ac:dyDescent="0.3">
      <c r="A29099" t="s">
        <v>23</v>
      </c>
      <c r="B29099">
        <v>0</v>
      </c>
      <c r="C29099">
        <v>0</v>
      </c>
      <c r="D29099">
        <v>1</v>
      </c>
      <c r="E29099" t="s">
        <v>24876</v>
      </c>
      <c r="F29099" t="s">
        <v>446</v>
      </c>
      <c r="G29099" t="s">
        <v>23</v>
      </c>
      <c r="H29099" t="s">
        <v>24880</v>
      </c>
      <c r="I29099" t="s">
        <v>26</v>
      </c>
      <c r="M29099">
        <v>7908</v>
      </c>
      <c r="N29099">
        <v>543</v>
      </c>
      <c r="O29099">
        <v>551</v>
      </c>
    </row>
    <row r="29100" spans="1:15" x14ac:dyDescent="0.3">
      <c r="A29100" t="s">
        <v>23</v>
      </c>
      <c r="B29100">
        <v>1</v>
      </c>
      <c r="C29100">
        <v>1</v>
      </c>
      <c r="D29100">
        <v>1</v>
      </c>
      <c r="E29100" t="s">
        <v>24876</v>
      </c>
      <c r="F29100" t="s">
        <v>451</v>
      </c>
      <c r="G29100" t="s">
        <v>23</v>
      </c>
      <c r="H29100" t="s">
        <v>24891</v>
      </c>
      <c r="I29100" t="s">
        <v>41</v>
      </c>
      <c r="J29100" t="s">
        <v>453</v>
      </c>
      <c r="M29100">
        <v>7908</v>
      </c>
      <c r="N29100">
        <v>545</v>
      </c>
      <c r="O29100">
        <v>551</v>
      </c>
    </row>
    <row r="29101" spans="1:15" x14ac:dyDescent="0.3">
      <c r="A29101" t="s">
        <v>237</v>
      </c>
      <c r="B29101">
        <v>0</v>
      </c>
      <c r="E29101" t="s">
        <v>24876</v>
      </c>
      <c r="F29101" t="s">
        <v>24886</v>
      </c>
      <c r="G29101" t="s">
        <v>17</v>
      </c>
      <c r="H29101" t="s">
        <v>24888</v>
      </c>
      <c r="I29101" t="s">
        <v>22</v>
      </c>
      <c r="M29101">
        <v>7908</v>
      </c>
      <c r="N29101">
        <v>553</v>
      </c>
      <c r="O29101">
        <v>565</v>
      </c>
    </row>
    <row r="29102" spans="1:15" x14ac:dyDescent="0.3">
      <c r="E29102" t="s">
        <v>24876</v>
      </c>
      <c r="F29102" t="s">
        <v>25135</v>
      </c>
      <c r="G29102" t="s">
        <v>17</v>
      </c>
      <c r="H29102" t="s">
        <v>25136</v>
      </c>
      <c r="I29102" t="s">
        <v>26</v>
      </c>
      <c r="M29102">
        <v>7908</v>
      </c>
      <c r="N29102">
        <v>711</v>
      </c>
      <c r="O29102">
        <v>718</v>
      </c>
    </row>
    <row r="29103" spans="1:15" x14ac:dyDescent="0.3">
      <c r="A29103" t="s">
        <v>237</v>
      </c>
      <c r="B29103">
        <v>0</v>
      </c>
      <c r="E29103" t="s">
        <v>24876</v>
      </c>
      <c r="F29103" t="s">
        <v>24886</v>
      </c>
      <c r="G29103" t="s">
        <v>17</v>
      </c>
      <c r="H29103" t="s">
        <v>25137</v>
      </c>
      <c r="I29103" t="s">
        <v>19</v>
      </c>
      <c r="M29103">
        <v>7908</v>
      </c>
      <c r="N29103">
        <v>711</v>
      </c>
      <c r="O29103">
        <v>723</v>
      </c>
    </row>
    <row r="29104" spans="1:15" x14ac:dyDescent="0.3">
      <c r="E29104" t="s">
        <v>24876</v>
      </c>
      <c r="F29104" t="s">
        <v>25140</v>
      </c>
      <c r="G29104" t="s">
        <v>17</v>
      </c>
      <c r="H29104" t="s">
        <v>25141</v>
      </c>
      <c r="I29104" t="s">
        <v>19</v>
      </c>
      <c r="M29104">
        <v>7908</v>
      </c>
      <c r="N29104">
        <v>733</v>
      </c>
      <c r="O29104">
        <v>768</v>
      </c>
    </row>
    <row r="29105" spans="1:15" x14ac:dyDescent="0.3">
      <c r="E29105" t="s">
        <v>24876</v>
      </c>
      <c r="F29105" t="s">
        <v>25142</v>
      </c>
      <c r="G29105" t="s">
        <v>17</v>
      </c>
      <c r="H29105" t="s">
        <v>25141</v>
      </c>
      <c r="I29105" t="s">
        <v>26</v>
      </c>
      <c r="M29105">
        <v>7908</v>
      </c>
      <c r="N29105">
        <v>733</v>
      </c>
      <c r="O29105">
        <v>759</v>
      </c>
    </row>
    <row r="29106" spans="1:15" x14ac:dyDescent="0.3">
      <c r="E29106" t="s">
        <v>24876</v>
      </c>
      <c r="F29106" t="s">
        <v>25138</v>
      </c>
      <c r="G29106" t="s">
        <v>51</v>
      </c>
      <c r="H29106" t="s">
        <v>25139</v>
      </c>
      <c r="I29106" t="s">
        <v>52</v>
      </c>
      <c r="J29106" t="s">
        <v>1555</v>
      </c>
      <c r="M29106">
        <v>7908</v>
      </c>
      <c r="N29106">
        <v>740</v>
      </c>
      <c r="O29106">
        <v>753</v>
      </c>
    </row>
    <row r="29107" spans="1:15" x14ac:dyDescent="0.3">
      <c r="E29107" t="s">
        <v>24876</v>
      </c>
      <c r="F29107" t="s">
        <v>6486</v>
      </c>
      <c r="G29107" t="s">
        <v>51</v>
      </c>
      <c r="H29107" t="s">
        <v>25143</v>
      </c>
      <c r="I29107" t="s">
        <v>52</v>
      </c>
      <c r="J29107" t="s">
        <v>53</v>
      </c>
      <c r="K29107" t="s">
        <v>32</v>
      </c>
      <c r="M29107">
        <v>7908</v>
      </c>
      <c r="N29107">
        <v>754</v>
      </c>
      <c r="O29107">
        <v>759</v>
      </c>
    </row>
    <row r="29108" spans="1:15" x14ac:dyDescent="0.3">
      <c r="A29108" t="s">
        <v>237</v>
      </c>
      <c r="B29108">
        <v>0</v>
      </c>
      <c r="C29108">
        <v>0</v>
      </c>
      <c r="D29108">
        <v>0</v>
      </c>
      <c r="E29108" t="s">
        <v>25144</v>
      </c>
      <c r="F29108" t="s">
        <v>25151</v>
      </c>
      <c r="G29108" t="s">
        <v>14</v>
      </c>
      <c r="H29108" t="s">
        <v>25152</v>
      </c>
      <c r="I29108" t="s">
        <v>22</v>
      </c>
      <c r="M29108">
        <v>7909</v>
      </c>
      <c r="N29108">
        <v>71</v>
      </c>
      <c r="O29108">
        <v>87</v>
      </c>
    </row>
    <row r="29109" spans="1:15" x14ac:dyDescent="0.3">
      <c r="A29109" t="s">
        <v>14</v>
      </c>
      <c r="B29109">
        <v>1</v>
      </c>
      <c r="C29109">
        <v>1</v>
      </c>
      <c r="D29109">
        <v>1</v>
      </c>
      <c r="E29109" t="s">
        <v>25144</v>
      </c>
      <c r="F29109" t="s">
        <v>25147</v>
      </c>
      <c r="G29109" t="s">
        <v>14</v>
      </c>
      <c r="H29109" t="s">
        <v>25148</v>
      </c>
      <c r="I29109" t="s">
        <v>35</v>
      </c>
      <c r="J29109" t="s">
        <v>46</v>
      </c>
      <c r="K29109" t="s">
        <v>47</v>
      </c>
      <c r="L29109" t="s">
        <v>43</v>
      </c>
      <c r="M29109">
        <v>7909</v>
      </c>
      <c r="N29109">
        <v>103</v>
      </c>
      <c r="O29109">
        <v>113</v>
      </c>
    </row>
    <row r="29110" spans="1:15" x14ac:dyDescent="0.3">
      <c r="E29110" t="s">
        <v>25144</v>
      </c>
      <c r="F29110" t="s">
        <v>25145</v>
      </c>
      <c r="G29110" t="s">
        <v>14</v>
      </c>
      <c r="H29110" t="s">
        <v>25146</v>
      </c>
      <c r="I29110" t="s">
        <v>26</v>
      </c>
      <c r="M29110">
        <v>7909</v>
      </c>
      <c r="N29110">
        <v>168</v>
      </c>
      <c r="O29110">
        <v>183</v>
      </c>
    </row>
    <row r="29111" spans="1:15" x14ac:dyDescent="0.3">
      <c r="E29111" t="s">
        <v>25144</v>
      </c>
      <c r="F29111" t="s">
        <v>25145</v>
      </c>
      <c r="G29111" t="s">
        <v>51</v>
      </c>
      <c r="H29111" t="s">
        <v>25146</v>
      </c>
      <c r="I29111" t="s">
        <v>19</v>
      </c>
      <c r="M29111">
        <v>7909</v>
      </c>
      <c r="N29111">
        <v>168</v>
      </c>
      <c r="O29111">
        <v>183</v>
      </c>
    </row>
    <row r="29112" spans="1:15" x14ac:dyDescent="0.3">
      <c r="A29112" t="s">
        <v>14</v>
      </c>
      <c r="B29112">
        <v>1</v>
      </c>
      <c r="C29112">
        <v>1</v>
      </c>
      <c r="D29112">
        <v>1</v>
      </c>
      <c r="E29112" t="s">
        <v>25144</v>
      </c>
      <c r="F29112" t="s">
        <v>25149</v>
      </c>
      <c r="G29112" t="s">
        <v>14</v>
      </c>
      <c r="H29112" t="s">
        <v>25150</v>
      </c>
      <c r="I29112" t="s">
        <v>22</v>
      </c>
      <c r="M29112">
        <v>7909</v>
      </c>
      <c r="N29112">
        <v>234</v>
      </c>
      <c r="O29112">
        <v>245</v>
      </c>
    </row>
    <row r="29113" spans="1:15" x14ac:dyDescent="0.3">
      <c r="E29113" t="s">
        <v>25153</v>
      </c>
      <c r="F29113" t="s">
        <v>2112</v>
      </c>
      <c r="G29113" t="s">
        <v>14</v>
      </c>
      <c r="H29113" t="s">
        <v>25163</v>
      </c>
      <c r="I29113" t="s">
        <v>26</v>
      </c>
      <c r="M29113">
        <v>7910</v>
      </c>
      <c r="N29113">
        <v>0</v>
      </c>
      <c r="O29113">
        <v>6</v>
      </c>
    </row>
    <row r="29114" spans="1:15" x14ac:dyDescent="0.3">
      <c r="A29114" t="s">
        <v>14</v>
      </c>
      <c r="B29114">
        <v>1</v>
      </c>
      <c r="C29114">
        <v>1</v>
      </c>
      <c r="D29114">
        <v>1</v>
      </c>
      <c r="E29114" t="s">
        <v>25153</v>
      </c>
      <c r="F29114" t="s">
        <v>25160</v>
      </c>
      <c r="G29114" t="s">
        <v>14</v>
      </c>
      <c r="H29114" t="s">
        <v>25161</v>
      </c>
      <c r="I29114" t="s">
        <v>22</v>
      </c>
      <c r="M29114">
        <v>7910</v>
      </c>
      <c r="N29114">
        <v>19</v>
      </c>
      <c r="O29114">
        <v>25</v>
      </c>
    </row>
    <row r="29115" spans="1:15" x14ac:dyDescent="0.3">
      <c r="A29115" t="s">
        <v>237</v>
      </c>
      <c r="B29115">
        <v>0</v>
      </c>
      <c r="C29115">
        <v>0</v>
      </c>
      <c r="D29115">
        <v>0</v>
      </c>
      <c r="E29115" t="s">
        <v>25153</v>
      </c>
      <c r="F29115" t="s">
        <v>25169</v>
      </c>
      <c r="G29115" t="s">
        <v>14</v>
      </c>
      <c r="H29115" t="s">
        <v>25170</v>
      </c>
      <c r="I29115" t="s">
        <v>52</v>
      </c>
      <c r="J29115" t="s">
        <v>46</v>
      </c>
      <c r="K29115" t="s">
        <v>47</v>
      </c>
      <c r="L29115" t="s">
        <v>43</v>
      </c>
      <c r="M29115">
        <v>7910</v>
      </c>
      <c r="N29115">
        <v>95</v>
      </c>
      <c r="O29115">
        <v>110</v>
      </c>
    </row>
    <row r="29116" spans="1:15" x14ac:dyDescent="0.3">
      <c r="E29116" t="s">
        <v>25153</v>
      </c>
      <c r="F29116" t="s">
        <v>25169</v>
      </c>
      <c r="G29116" t="s">
        <v>17</v>
      </c>
      <c r="H29116" t="s">
        <v>25170</v>
      </c>
      <c r="I29116" t="s">
        <v>19</v>
      </c>
      <c r="M29116">
        <v>7910</v>
      </c>
      <c r="N29116">
        <v>95</v>
      </c>
      <c r="O29116">
        <v>110</v>
      </c>
    </row>
    <row r="29117" spans="1:15" x14ac:dyDescent="0.3">
      <c r="A29117" t="s">
        <v>237</v>
      </c>
      <c r="B29117">
        <v>0</v>
      </c>
      <c r="E29117" t="s">
        <v>25153</v>
      </c>
      <c r="F29117" t="s">
        <v>25173</v>
      </c>
      <c r="G29117" t="s">
        <v>17</v>
      </c>
      <c r="H29117" t="s">
        <v>25174</v>
      </c>
      <c r="I29117" t="s">
        <v>22</v>
      </c>
      <c r="M29117">
        <v>7910</v>
      </c>
      <c r="N29117">
        <v>145</v>
      </c>
      <c r="O29117">
        <v>155</v>
      </c>
    </row>
    <row r="29118" spans="1:15" x14ac:dyDescent="0.3">
      <c r="E29118" t="s">
        <v>25153</v>
      </c>
      <c r="F29118" t="s">
        <v>25156</v>
      </c>
      <c r="G29118" t="s">
        <v>14</v>
      </c>
      <c r="H29118" t="s">
        <v>25157</v>
      </c>
      <c r="I29118" t="s">
        <v>19</v>
      </c>
      <c r="M29118">
        <v>7910</v>
      </c>
      <c r="N29118">
        <v>182</v>
      </c>
      <c r="O29118">
        <v>198</v>
      </c>
    </row>
    <row r="29119" spans="1:15" x14ac:dyDescent="0.3">
      <c r="A29119" t="s">
        <v>14</v>
      </c>
      <c r="B29119">
        <v>1</v>
      </c>
      <c r="C29119">
        <v>1</v>
      </c>
      <c r="D29119">
        <v>1</v>
      </c>
      <c r="E29119" t="s">
        <v>25153</v>
      </c>
      <c r="F29119" t="s">
        <v>25158</v>
      </c>
      <c r="G29119" t="s">
        <v>14</v>
      </c>
      <c r="H29119" t="s">
        <v>25159</v>
      </c>
      <c r="I29119" t="s">
        <v>52</v>
      </c>
      <c r="J29119" t="s">
        <v>46</v>
      </c>
      <c r="K29119" t="s">
        <v>47</v>
      </c>
      <c r="L29119" t="s">
        <v>43</v>
      </c>
      <c r="M29119">
        <v>7910</v>
      </c>
      <c r="N29119">
        <v>182</v>
      </c>
      <c r="O29119">
        <v>197</v>
      </c>
    </row>
    <row r="29120" spans="1:15" x14ac:dyDescent="0.3">
      <c r="E29120" t="s">
        <v>25153</v>
      </c>
      <c r="F29120" t="s">
        <v>25171</v>
      </c>
      <c r="G29120" t="s">
        <v>14</v>
      </c>
      <c r="H29120" t="s">
        <v>25172</v>
      </c>
      <c r="I29120" t="s">
        <v>26</v>
      </c>
      <c r="M29120">
        <v>7910</v>
      </c>
      <c r="N29120">
        <v>182</v>
      </c>
      <c r="O29120">
        <v>194</v>
      </c>
    </row>
    <row r="29121" spans="1:15" x14ac:dyDescent="0.3">
      <c r="E29121" t="s">
        <v>25153</v>
      </c>
      <c r="F29121" t="s">
        <v>25154</v>
      </c>
      <c r="G29121" t="s">
        <v>14</v>
      </c>
      <c r="H29121" t="s">
        <v>25155</v>
      </c>
      <c r="I29121" t="s">
        <v>19</v>
      </c>
      <c r="M29121">
        <v>7910</v>
      </c>
      <c r="N29121">
        <v>212</v>
      </c>
      <c r="O29121">
        <v>232</v>
      </c>
    </row>
    <row r="29122" spans="1:15" x14ac:dyDescent="0.3">
      <c r="A29122" t="s">
        <v>14</v>
      </c>
      <c r="B29122">
        <v>1</v>
      </c>
      <c r="C29122">
        <v>1</v>
      </c>
      <c r="D29122">
        <v>1</v>
      </c>
      <c r="E29122" t="s">
        <v>25153</v>
      </c>
      <c r="F29122" t="s">
        <v>25167</v>
      </c>
      <c r="G29122" t="s">
        <v>14</v>
      </c>
      <c r="H29122" t="s">
        <v>25168</v>
      </c>
      <c r="I29122" t="s">
        <v>270</v>
      </c>
      <c r="J29122" t="s">
        <v>46</v>
      </c>
      <c r="K29122" t="s">
        <v>47</v>
      </c>
      <c r="L29122" t="s">
        <v>43</v>
      </c>
      <c r="M29122">
        <v>7910</v>
      </c>
      <c r="N29122">
        <v>212</v>
      </c>
      <c r="O29122">
        <v>231</v>
      </c>
    </row>
    <row r="29123" spans="1:15" x14ac:dyDescent="0.3">
      <c r="A29123" t="s">
        <v>237</v>
      </c>
      <c r="B29123">
        <v>0</v>
      </c>
      <c r="C29123">
        <v>0</v>
      </c>
      <c r="D29123">
        <v>0</v>
      </c>
      <c r="E29123" t="s">
        <v>25153</v>
      </c>
      <c r="F29123" t="s">
        <v>25164</v>
      </c>
      <c r="G29123" t="s">
        <v>14</v>
      </c>
      <c r="H29123" t="s">
        <v>25165</v>
      </c>
      <c r="I29123" t="s">
        <v>52</v>
      </c>
      <c r="J29123" t="s">
        <v>46</v>
      </c>
      <c r="K29123" t="s">
        <v>47</v>
      </c>
      <c r="L29123" t="s">
        <v>43</v>
      </c>
      <c r="M29123">
        <v>7910</v>
      </c>
      <c r="N29123">
        <v>247</v>
      </c>
      <c r="O29123">
        <v>254</v>
      </c>
    </row>
    <row r="29124" spans="1:15" x14ac:dyDescent="0.3">
      <c r="A29124" t="s">
        <v>14</v>
      </c>
      <c r="B29124">
        <v>1</v>
      </c>
      <c r="C29124">
        <v>1</v>
      </c>
      <c r="D29124">
        <v>1</v>
      </c>
      <c r="E29124" t="s">
        <v>25153</v>
      </c>
      <c r="F29124" t="s">
        <v>25166</v>
      </c>
      <c r="G29124" t="s">
        <v>14</v>
      </c>
      <c r="H29124" t="s">
        <v>25165</v>
      </c>
      <c r="I29124" t="s">
        <v>22</v>
      </c>
      <c r="M29124">
        <v>7910</v>
      </c>
      <c r="N29124">
        <v>247</v>
      </c>
      <c r="O29124">
        <v>261</v>
      </c>
    </row>
    <row r="29125" spans="1:15" x14ac:dyDescent="0.3">
      <c r="E29125" t="s">
        <v>25153</v>
      </c>
      <c r="F29125" t="s">
        <v>4213</v>
      </c>
      <c r="G29125" t="s">
        <v>14</v>
      </c>
      <c r="H29125" t="s">
        <v>25162</v>
      </c>
      <c r="I29125" t="s">
        <v>52</v>
      </c>
      <c r="J29125" t="s">
        <v>32</v>
      </c>
      <c r="M29125">
        <v>7910</v>
      </c>
      <c r="N29125">
        <v>256</v>
      </c>
      <c r="O29125">
        <v>261</v>
      </c>
    </row>
    <row r="29126" spans="1:15" x14ac:dyDescent="0.3">
      <c r="A29126" t="s">
        <v>14</v>
      </c>
      <c r="B29126">
        <v>1</v>
      </c>
      <c r="C29126">
        <v>1</v>
      </c>
      <c r="D29126">
        <v>1</v>
      </c>
      <c r="E29126" t="s">
        <v>25175</v>
      </c>
      <c r="F29126" t="s">
        <v>25179</v>
      </c>
      <c r="G29126" t="s">
        <v>14</v>
      </c>
      <c r="H29126" t="s">
        <v>25180</v>
      </c>
      <c r="I29126" t="s">
        <v>22</v>
      </c>
      <c r="M29126">
        <v>7911</v>
      </c>
      <c r="N29126">
        <v>0</v>
      </c>
      <c r="O29126">
        <v>13</v>
      </c>
    </row>
    <row r="29127" spans="1:15" x14ac:dyDescent="0.3">
      <c r="A29127" t="s">
        <v>14</v>
      </c>
      <c r="B29127">
        <v>0</v>
      </c>
      <c r="C29127">
        <v>2</v>
      </c>
      <c r="D29127">
        <v>1</v>
      </c>
      <c r="E29127" t="s">
        <v>25175</v>
      </c>
      <c r="F29127" t="s">
        <v>3260</v>
      </c>
      <c r="G29127" t="s">
        <v>14</v>
      </c>
      <c r="H29127" t="s">
        <v>25180</v>
      </c>
      <c r="I29127" t="s">
        <v>52</v>
      </c>
      <c r="J29127" t="s">
        <v>32</v>
      </c>
      <c r="M29127">
        <v>7911</v>
      </c>
      <c r="N29127">
        <v>8</v>
      </c>
      <c r="O29127">
        <v>13</v>
      </c>
    </row>
    <row r="29128" spans="1:15" x14ac:dyDescent="0.3">
      <c r="E29128" t="s">
        <v>25175</v>
      </c>
      <c r="F29128" t="s">
        <v>25176</v>
      </c>
      <c r="G29128" t="s">
        <v>51</v>
      </c>
      <c r="H29128" t="s">
        <v>25177</v>
      </c>
      <c r="I29128" t="s">
        <v>19</v>
      </c>
      <c r="M29128">
        <v>7911</v>
      </c>
      <c r="N29128">
        <v>47</v>
      </c>
      <c r="O29128">
        <v>52</v>
      </c>
    </row>
    <row r="29129" spans="1:15" x14ac:dyDescent="0.3">
      <c r="E29129" t="s">
        <v>25175</v>
      </c>
      <c r="F29129" t="s">
        <v>25176</v>
      </c>
      <c r="G29129" t="s">
        <v>17</v>
      </c>
      <c r="H29129" t="s">
        <v>25177</v>
      </c>
      <c r="I29129" t="s">
        <v>26</v>
      </c>
      <c r="M29129">
        <v>7911</v>
      </c>
      <c r="N29129">
        <v>47</v>
      </c>
      <c r="O29129">
        <v>52</v>
      </c>
    </row>
    <row r="29130" spans="1:15" x14ac:dyDescent="0.3">
      <c r="A29130" t="s">
        <v>23</v>
      </c>
      <c r="B29130">
        <v>1</v>
      </c>
      <c r="C29130">
        <v>1</v>
      </c>
      <c r="D29130">
        <v>1</v>
      </c>
      <c r="E29130" t="s">
        <v>25175</v>
      </c>
      <c r="F29130" t="s">
        <v>266</v>
      </c>
      <c r="G29130" t="s">
        <v>23</v>
      </c>
      <c r="H29130" t="s">
        <v>25178</v>
      </c>
      <c r="I29130" t="s">
        <v>22</v>
      </c>
      <c r="M29130">
        <v>7911</v>
      </c>
      <c r="N29130">
        <v>60</v>
      </c>
      <c r="O29130">
        <v>70</v>
      </c>
    </row>
    <row r="29131" spans="1:15" x14ac:dyDescent="0.3">
      <c r="A29131" t="s">
        <v>14</v>
      </c>
      <c r="B29131">
        <v>1</v>
      </c>
      <c r="C29131">
        <v>1</v>
      </c>
      <c r="D29131">
        <v>1</v>
      </c>
      <c r="E29131" t="s">
        <v>25175</v>
      </c>
      <c r="F29131" t="s">
        <v>25181</v>
      </c>
      <c r="G29131" t="s">
        <v>14</v>
      </c>
      <c r="H29131" t="s">
        <v>25182</v>
      </c>
      <c r="I29131" t="s">
        <v>35</v>
      </c>
      <c r="J29131" t="s">
        <v>46</v>
      </c>
      <c r="K29131" t="s">
        <v>47</v>
      </c>
      <c r="L29131" t="s">
        <v>43</v>
      </c>
      <c r="M29131">
        <v>7911</v>
      </c>
      <c r="N29131">
        <v>72</v>
      </c>
      <c r="O29131">
        <v>87</v>
      </c>
    </row>
    <row r="29132" spans="1:15" x14ac:dyDescent="0.3">
      <c r="A29132" t="s">
        <v>51</v>
      </c>
      <c r="B29132">
        <v>1</v>
      </c>
      <c r="C29132">
        <v>1</v>
      </c>
      <c r="D29132">
        <v>1</v>
      </c>
      <c r="E29132" t="s">
        <v>25183</v>
      </c>
      <c r="F29132" t="s">
        <v>25183</v>
      </c>
      <c r="G29132" t="s">
        <v>51</v>
      </c>
      <c r="H29132" t="s">
        <v>25184</v>
      </c>
      <c r="I29132" t="s">
        <v>22</v>
      </c>
      <c r="M29132">
        <v>7912</v>
      </c>
      <c r="N29132">
        <v>10</v>
      </c>
      <c r="O29132">
        <v>36</v>
      </c>
    </row>
    <row r="29133" spans="1:15" x14ac:dyDescent="0.3">
      <c r="E29133" t="s">
        <v>25185</v>
      </c>
      <c r="F29133" t="s">
        <v>25193</v>
      </c>
      <c r="G29133" t="s">
        <v>17</v>
      </c>
      <c r="H29133" t="s">
        <v>25194</v>
      </c>
      <c r="I29133" t="s">
        <v>19</v>
      </c>
      <c r="M29133">
        <v>7913</v>
      </c>
      <c r="N29133">
        <v>0</v>
      </c>
      <c r="O29133">
        <v>32</v>
      </c>
    </row>
    <row r="29134" spans="1:15" x14ac:dyDescent="0.3">
      <c r="A29134" t="s">
        <v>14</v>
      </c>
      <c r="B29134">
        <v>1</v>
      </c>
      <c r="C29134">
        <v>1</v>
      </c>
      <c r="D29134">
        <v>1</v>
      </c>
      <c r="E29134" t="s">
        <v>25185</v>
      </c>
      <c r="F29134" t="s">
        <v>25185</v>
      </c>
      <c r="G29134" t="s">
        <v>14</v>
      </c>
      <c r="H29134" t="s">
        <v>25213</v>
      </c>
      <c r="I29134" t="s">
        <v>26</v>
      </c>
      <c r="M29134">
        <v>7913</v>
      </c>
      <c r="N29134">
        <v>0</v>
      </c>
      <c r="O29134">
        <v>13</v>
      </c>
    </row>
    <row r="29135" spans="1:15" x14ac:dyDescent="0.3">
      <c r="E29135" t="s">
        <v>25185</v>
      </c>
      <c r="F29135" t="s">
        <v>25216</v>
      </c>
      <c r="G29135" t="s">
        <v>17</v>
      </c>
      <c r="H29135" t="s">
        <v>25194</v>
      </c>
      <c r="I29135" t="s">
        <v>26</v>
      </c>
      <c r="M29135">
        <v>7913</v>
      </c>
      <c r="N29135">
        <v>15</v>
      </c>
      <c r="O29135">
        <v>32</v>
      </c>
    </row>
    <row r="29136" spans="1:15" x14ac:dyDescent="0.3">
      <c r="E29136" t="s">
        <v>25185</v>
      </c>
      <c r="F29136" t="s">
        <v>2800</v>
      </c>
      <c r="G29136" t="s">
        <v>51</v>
      </c>
      <c r="H29136" t="s">
        <v>25222</v>
      </c>
      <c r="I29136" t="s">
        <v>52</v>
      </c>
      <c r="J29136" t="s">
        <v>2802</v>
      </c>
      <c r="M29136">
        <v>7913</v>
      </c>
      <c r="N29136">
        <v>118</v>
      </c>
      <c r="O29136">
        <v>122</v>
      </c>
    </row>
    <row r="29137" spans="1:15" x14ac:dyDescent="0.3">
      <c r="A29137" t="s">
        <v>14</v>
      </c>
      <c r="B29137">
        <v>1</v>
      </c>
      <c r="C29137">
        <v>1</v>
      </c>
      <c r="D29137">
        <v>1</v>
      </c>
      <c r="E29137" t="s">
        <v>25185</v>
      </c>
      <c r="F29137" t="s">
        <v>25185</v>
      </c>
      <c r="G29137" t="s">
        <v>14</v>
      </c>
      <c r="H29137" t="s">
        <v>25196</v>
      </c>
      <c r="I29137" t="s">
        <v>22</v>
      </c>
      <c r="M29137">
        <v>7913</v>
      </c>
      <c r="N29137">
        <v>135</v>
      </c>
      <c r="O29137">
        <v>148</v>
      </c>
    </row>
    <row r="29138" spans="1:15" x14ac:dyDescent="0.3">
      <c r="A29138" t="s">
        <v>14</v>
      </c>
      <c r="B29138">
        <v>1</v>
      </c>
      <c r="C29138">
        <v>1</v>
      </c>
      <c r="D29138">
        <v>1</v>
      </c>
      <c r="E29138" t="s">
        <v>25185</v>
      </c>
      <c r="F29138" t="s">
        <v>25209</v>
      </c>
      <c r="G29138" t="s">
        <v>14</v>
      </c>
      <c r="H29138" t="s">
        <v>25210</v>
      </c>
      <c r="I29138" t="s">
        <v>35</v>
      </c>
      <c r="J29138" t="s">
        <v>46</v>
      </c>
      <c r="K29138" t="s">
        <v>47</v>
      </c>
      <c r="L29138" t="s">
        <v>43</v>
      </c>
      <c r="M29138">
        <v>7913</v>
      </c>
      <c r="N29138">
        <v>168</v>
      </c>
      <c r="O29138">
        <v>181</v>
      </c>
    </row>
    <row r="29139" spans="1:15" x14ac:dyDescent="0.3">
      <c r="A29139" t="s">
        <v>14</v>
      </c>
      <c r="B29139">
        <v>1</v>
      </c>
      <c r="C29139">
        <v>1</v>
      </c>
      <c r="D29139">
        <v>1</v>
      </c>
      <c r="E29139" t="s">
        <v>25185</v>
      </c>
      <c r="F29139" t="s">
        <v>25217</v>
      </c>
      <c r="G29139" t="s">
        <v>14</v>
      </c>
      <c r="H29139" t="s">
        <v>25218</v>
      </c>
      <c r="I29139" t="s">
        <v>35</v>
      </c>
      <c r="J29139" t="s">
        <v>46</v>
      </c>
      <c r="K29139" t="s">
        <v>47</v>
      </c>
      <c r="L29139" t="s">
        <v>43</v>
      </c>
      <c r="M29139">
        <v>7913</v>
      </c>
      <c r="N29139">
        <v>196</v>
      </c>
      <c r="O29139">
        <v>208</v>
      </c>
    </row>
    <row r="29140" spans="1:15" x14ac:dyDescent="0.3">
      <c r="A29140" t="s">
        <v>14</v>
      </c>
      <c r="B29140">
        <v>1</v>
      </c>
      <c r="C29140">
        <v>1</v>
      </c>
      <c r="D29140">
        <v>1</v>
      </c>
      <c r="E29140" t="s">
        <v>25185</v>
      </c>
      <c r="F29140" t="s">
        <v>25185</v>
      </c>
      <c r="G29140" t="s">
        <v>14</v>
      </c>
      <c r="H29140" t="s">
        <v>25195</v>
      </c>
      <c r="I29140" t="s">
        <v>22</v>
      </c>
      <c r="M29140">
        <v>7913</v>
      </c>
      <c r="N29140">
        <v>210</v>
      </c>
      <c r="O29140">
        <v>223</v>
      </c>
    </row>
    <row r="29141" spans="1:15" x14ac:dyDescent="0.3">
      <c r="E29141" t="s">
        <v>25185</v>
      </c>
      <c r="F29141" t="s">
        <v>2800</v>
      </c>
      <c r="G29141" t="s">
        <v>51</v>
      </c>
      <c r="H29141" t="s">
        <v>25223</v>
      </c>
      <c r="I29141" t="s">
        <v>52</v>
      </c>
      <c r="J29141" t="s">
        <v>2802</v>
      </c>
      <c r="M29141">
        <v>7913</v>
      </c>
      <c r="N29141">
        <v>387</v>
      </c>
      <c r="O29141">
        <v>391</v>
      </c>
    </row>
    <row r="29142" spans="1:15" x14ac:dyDescent="0.3">
      <c r="E29142" t="s">
        <v>25185</v>
      </c>
      <c r="F29142" t="s">
        <v>25199</v>
      </c>
      <c r="G29142" t="s">
        <v>17</v>
      </c>
      <c r="H29142" t="s">
        <v>25200</v>
      </c>
      <c r="I29142" t="s">
        <v>19</v>
      </c>
      <c r="M29142">
        <v>7913</v>
      </c>
      <c r="N29142">
        <v>480</v>
      </c>
      <c r="O29142">
        <v>498</v>
      </c>
    </row>
    <row r="29143" spans="1:15" x14ac:dyDescent="0.3">
      <c r="E29143" t="s">
        <v>25185</v>
      </c>
      <c r="F29143" t="s">
        <v>25205</v>
      </c>
      <c r="G29143" t="s">
        <v>17</v>
      </c>
      <c r="H29143" t="s">
        <v>25206</v>
      </c>
      <c r="I29143" t="s">
        <v>26</v>
      </c>
      <c r="M29143">
        <v>7913</v>
      </c>
      <c r="N29143">
        <v>480</v>
      </c>
      <c r="O29143">
        <v>486</v>
      </c>
    </row>
    <row r="29144" spans="1:15" x14ac:dyDescent="0.3">
      <c r="E29144" t="s">
        <v>25185</v>
      </c>
      <c r="F29144" t="s">
        <v>25186</v>
      </c>
      <c r="G29144" t="s">
        <v>14</v>
      </c>
      <c r="H29144" t="s">
        <v>25187</v>
      </c>
      <c r="I29144" t="s">
        <v>69</v>
      </c>
      <c r="J29144" t="s">
        <v>1017</v>
      </c>
      <c r="K29144" t="s">
        <v>43</v>
      </c>
      <c r="M29144">
        <v>7913</v>
      </c>
      <c r="N29144">
        <v>487</v>
      </c>
      <c r="O29144">
        <v>498</v>
      </c>
    </row>
    <row r="29145" spans="1:15" x14ac:dyDescent="0.3">
      <c r="A29145" t="s">
        <v>237</v>
      </c>
      <c r="B29145">
        <v>0</v>
      </c>
      <c r="C29145">
        <v>0</v>
      </c>
      <c r="D29145">
        <v>0</v>
      </c>
      <c r="E29145" t="s">
        <v>25185</v>
      </c>
      <c r="F29145" t="s">
        <v>25186</v>
      </c>
      <c r="G29145" t="s">
        <v>17</v>
      </c>
      <c r="H29145" t="s">
        <v>25187</v>
      </c>
      <c r="I29145" t="s">
        <v>26</v>
      </c>
      <c r="M29145">
        <v>7913</v>
      </c>
      <c r="N29145">
        <v>487</v>
      </c>
      <c r="O29145">
        <v>498</v>
      </c>
    </row>
    <row r="29146" spans="1:15" x14ac:dyDescent="0.3">
      <c r="E29146" t="s">
        <v>25185</v>
      </c>
      <c r="F29146" t="s">
        <v>25219</v>
      </c>
      <c r="G29146" t="s">
        <v>17</v>
      </c>
      <c r="H29146" t="s">
        <v>25220</v>
      </c>
      <c r="I29146" t="s">
        <v>19</v>
      </c>
      <c r="M29146">
        <v>7913</v>
      </c>
      <c r="N29146">
        <v>503</v>
      </c>
      <c r="O29146">
        <v>528</v>
      </c>
    </row>
    <row r="29147" spans="1:15" x14ac:dyDescent="0.3">
      <c r="E29147" t="s">
        <v>25185</v>
      </c>
      <c r="F29147" t="s">
        <v>25214</v>
      </c>
      <c r="G29147" t="s">
        <v>17</v>
      </c>
      <c r="H29147" t="s">
        <v>25215</v>
      </c>
      <c r="I29147" t="s">
        <v>26</v>
      </c>
      <c r="M29147">
        <v>7913</v>
      </c>
      <c r="N29147">
        <v>504</v>
      </c>
      <c r="O29147">
        <v>516</v>
      </c>
    </row>
    <row r="29148" spans="1:15" x14ac:dyDescent="0.3">
      <c r="E29148" t="s">
        <v>25185</v>
      </c>
      <c r="F29148" t="s">
        <v>12531</v>
      </c>
      <c r="G29148" t="s">
        <v>14</v>
      </c>
      <c r="H29148" t="s">
        <v>25221</v>
      </c>
      <c r="I29148" t="s">
        <v>52</v>
      </c>
      <c r="J29148" t="s">
        <v>32</v>
      </c>
      <c r="M29148">
        <v>7913</v>
      </c>
      <c r="N29148">
        <v>524</v>
      </c>
      <c r="O29148">
        <v>527</v>
      </c>
    </row>
    <row r="29149" spans="1:15" x14ac:dyDescent="0.3">
      <c r="E29149" t="s">
        <v>25185</v>
      </c>
      <c r="F29149" t="s">
        <v>25197</v>
      </c>
      <c r="G29149" t="s">
        <v>51</v>
      </c>
      <c r="H29149" t="s">
        <v>25198</v>
      </c>
      <c r="I29149" t="s">
        <v>26</v>
      </c>
      <c r="M29149">
        <v>7913</v>
      </c>
      <c r="N29149">
        <v>570</v>
      </c>
      <c r="O29149">
        <v>577</v>
      </c>
    </row>
    <row r="29150" spans="1:15" x14ac:dyDescent="0.3">
      <c r="A29150" t="s">
        <v>237</v>
      </c>
      <c r="B29150">
        <v>0</v>
      </c>
      <c r="C29150">
        <v>0</v>
      </c>
      <c r="D29150">
        <v>0</v>
      </c>
      <c r="E29150" t="s">
        <v>25185</v>
      </c>
      <c r="F29150" t="s">
        <v>25201</v>
      </c>
      <c r="G29150" t="s">
        <v>51</v>
      </c>
      <c r="H29150" t="s">
        <v>25202</v>
      </c>
      <c r="I29150" t="s">
        <v>52</v>
      </c>
      <c r="J29150" t="s">
        <v>1555</v>
      </c>
      <c r="M29150">
        <v>7913</v>
      </c>
      <c r="N29150">
        <v>570</v>
      </c>
      <c r="O29150">
        <v>584</v>
      </c>
    </row>
    <row r="29151" spans="1:15" x14ac:dyDescent="0.3">
      <c r="E29151" t="s">
        <v>25185</v>
      </c>
      <c r="F29151" t="s">
        <v>25203</v>
      </c>
      <c r="G29151" t="s">
        <v>17</v>
      </c>
      <c r="H29151" t="s">
        <v>25204</v>
      </c>
      <c r="I29151" t="s">
        <v>19</v>
      </c>
      <c r="M29151">
        <v>7913</v>
      </c>
      <c r="N29151">
        <v>570</v>
      </c>
      <c r="O29151">
        <v>585</v>
      </c>
    </row>
    <row r="29152" spans="1:15" x14ac:dyDescent="0.3">
      <c r="E29152" t="s">
        <v>25185</v>
      </c>
      <c r="F29152" t="s">
        <v>25188</v>
      </c>
      <c r="G29152" t="s">
        <v>17</v>
      </c>
      <c r="H29152" t="s">
        <v>25189</v>
      </c>
      <c r="I29152" t="s">
        <v>26</v>
      </c>
      <c r="M29152">
        <v>7913</v>
      </c>
      <c r="N29152">
        <v>579</v>
      </c>
      <c r="O29152">
        <v>584</v>
      </c>
    </row>
    <row r="29153" spans="1:15" x14ac:dyDescent="0.3">
      <c r="E29153" t="s">
        <v>25185</v>
      </c>
      <c r="F29153" t="s">
        <v>25191</v>
      </c>
      <c r="G29153" t="s">
        <v>17</v>
      </c>
      <c r="H29153" t="s">
        <v>25192</v>
      </c>
      <c r="I29153" t="s">
        <v>19</v>
      </c>
      <c r="M29153">
        <v>7913</v>
      </c>
      <c r="N29153">
        <v>588</v>
      </c>
      <c r="O29153">
        <v>600</v>
      </c>
    </row>
    <row r="29154" spans="1:15" x14ac:dyDescent="0.3">
      <c r="E29154" t="s">
        <v>25185</v>
      </c>
      <c r="F29154" t="s">
        <v>25211</v>
      </c>
      <c r="G29154" t="s">
        <v>14</v>
      </c>
      <c r="H29154" t="s">
        <v>25212</v>
      </c>
      <c r="I29154" t="s">
        <v>26</v>
      </c>
      <c r="M29154">
        <v>7913</v>
      </c>
      <c r="N29154">
        <v>594</v>
      </c>
      <c r="O29154">
        <v>600</v>
      </c>
    </row>
    <row r="29155" spans="1:15" x14ac:dyDescent="0.3">
      <c r="E29155" t="s">
        <v>25185</v>
      </c>
      <c r="F29155" t="s">
        <v>25207</v>
      </c>
      <c r="G29155" t="s">
        <v>17</v>
      </c>
      <c r="H29155" t="s">
        <v>25208</v>
      </c>
      <c r="I29155" t="s">
        <v>19</v>
      </c>
      <c r="M29155">
        <v>7913</v>
      </c>
      <c r="N29155">
        <v>605</v>
      </c>
      <c r="O29155">
        <v>612</v>
      </c>
    </row>
    <row r="29156" spans="1:15" x14ac:dyDescent="0.3">
      <c r="E29156" t="s">
        <v>25185</v>
      </c>
      <c r="F29156" t="s">
        <v>11158</v>
      </c>
      <c r="G29156" t="s">
        <v>17</v>
      </c>
      <c r="H29156" t="s">
        <v>25190</v>
      </c>
      <c r="I29156" t="s">
        <v>26</v>
      </c>
      <c r="M29156">
        <v>7913</v>
      </c>
      <c r="N29156">
        <v>606</v>
      </c>
      <c r="O29156">
        <v>611</v>
      </c>
    </row>
    <row r="29157" spans="1:15" x14ac:dyDescent="0.3">
      <c r="A29157" t="s">
        <v>237</v>
      </c>
      <c r="B29157">
        <v>0</v>
      </c>
      <c r="E29157" t="s">
        <v>25224</v>
      </c>
      <c r="F29157" t="s">
        <v>25232</v>
      </c>
      <c r="G29157" t="s">
        <v>17</v>
      </c>
      <c r="H29157" t="s">
        <v>25233</v>
      </c>
      <c r="I29157" t="s">
        <v>22</v>
      </c>
      <c r="M29157">
        <v>7914</v>
      </c>
      <c r="N29157">
        <v>22</v>
      </c>
      <c r="O29157">
        <v>38</v>
      </c>
    </row>
    <row r="29158" spans="1:15" x14ac:dyDescent="0.3">
      <c r="A29158" t="s">
        <v>14</v>
      </c>
      <c r="B29158">
        <v>1</v>
      </c>
      <c r="C29158">
        <v>1</v>
      </c>
      <c r="D29158">
        <v>1</v>
      </c>
      <c r="E29158" t="s">
        <v>25224</v>
      </c>
      <c r="F29158" t="s">
        <v>25228</v>
      </c>
      <c r="G29158" t="s">
        <v>14</v>
      </c>
      <c r="H29158" t="s">
        <v>25229</v>
      </c>
      <c r="I29158" t="s">
        <v>26</v>
      </c>
      <c r="M29158">
        <v>7914</v>
      </c>
      <c r="N29158">
        <v>41</v>
      </c>
      <c r="O29158">
        <v>46</v>
      </c>
    </row>
    <row r="29159" spans="1:15" x14ac:dyDescent="0.3">
      <c r="E29159" t="s">
        <v>25224</v>
      </c>
      <c r="F29159" t="s">
        <v>25228</v>
      </c>
      <c r="G29159" t="s">
        <v>17</v>
      </c>
      <c r="H29159" t="s">
        <v>25229</v>
      </c>
      <c r="I29159" t="s">
        <v>19</v>
      </c>
      <c r="M29159">
        <v>7914</v>
      </c>
      <c r="N29159">
        <v>41</v>
      </c>
      <c r="O29159">
        <v>46</v>
      </c>
    </row>
    <row r="29160" spans="1:15" x14ac:dyDescent="0.3">
      <c r="E29160" t="s">
        <v>25224</v>
      </c>
      <c r="F29160" t="s">
        <v>4224</v>
      </c>
      <c r="G29160" t="s">
        <v>51</v>
      </c>
      <c r="H29160" t="s">
        <v>25225</v>
      </c>
      <c r="I29160" t="s">
        <v>52</v>
      </c>
      <c r="J29160" t="s">
        <v>2802</v>
      </c>
      <c r="M29160">
        <v>7914</v>
      </c>
      <c r="N29160">
        <v>51</v>
      </c>
      <c r="O29160">
        <v>54</v>
      </c>
    </row>
    <row r="29161" spans="1:15" x14ac:dyDescent="0.3">
      <c r="A29161" t="s">
        <v>14</v>
      </c>
      <c r="B29161">
        <v>1</v>
      </c>
      <c r="C29161">
        <v>1</v>
      </c>
      <c r="D29161">
        <v>1</v>
      </c>
      <c r="E29161" t="s">
        <v>25224</v>
      </c>
      <c r="F29161" t="s">
        <v>25226</v>
      </c>
      <c r="G29161" t="s">
        <v>14</v>
      </c>
      <c r="H29161" t="s">
        <v>25227</v>
      </c>
      <c r="I29161" t="s">
        <v>35</v>
      </c>
      <c r="J29161" t="s">
        <v>46</v>
      </c>
      <c r="K29161" t="s">
        <v>47</v>
      </c>
      <c r="L29161" t="s">
        <v>43</v>
      </c>
      <c r="M29161">
        <v>7914</v>
      </c>
      <c r="N29161">
        <v>128</v>
      </c>
      <c r="O29161">
        <v>146</v>
      </c>
    </row>
    <row r="29162" spans="1:15" x14ac:dyDescent="0.3">
      <c r="A29162" t="s">
        <v>14</v>
      </c>
      <c r="B29162">
        <v>1</v>
      </c>
      <c r="C29162">
        <v>1</v>
      </c>
      <c r="D29162">
        <v>1</v>
      </c>
      <c r="E29162" t="s">
        <v>25224</v>
      </c>
      <c r="F29162" t="s">
        <v>25230</v>
      </c>
      <c r="G29162" t="s">
        <v>14</v>
      </c>
      <c r="H29162" t="s">
        <v>25231</v>
      </c>
      <c r="I29162" t="s">
        <v>35</v>
      </c>
      <c r="J29162" t="s">
        <v>46</v>
      </c>
      <c r="K29162" t="s">
        <v>47</v>
      </c>
      <c r="L29162" t="s">
        <v>43</v>
      </c>
      <c r="M29162">
        <v>7914</v>
      </c>
      <c r="N29162">
        <v>172</v>
      </c>
      <c r="O29162">
        <v>187</v>
      </c>
    </row>
    <row r="29163" spans="1:15" x14ac:dyDescent="0.3">
      <c r="E29163" t="s">
        <v>25234</v>
      </c>
      <c r="F29163" t="s">
        <v>25241</v>
      </c>
      <c r="G29163" t="s">
        <v>17</v>
      </c>
      <c r="H29163" t="s">
        <v>25243</v>
      </c>
      <c r="I29163" t="s">
        <v>26</v>
      </c>
      <c r="M29163">
        <v>7916</v>
      </c>
      <c r="N29163">
        <v>3</v>
      </c>
      <c r="O29163">
        <v>12</v>
      </c>
    </row>
    <row r="29164" spans="1:15" x14ac:dyDescent="0.3">
      <c r="E29164" t="s">
        <v>25234</v>
      </c>
      <c r="F29164" t="s">
        <v>25249</v>
      </c>
      <c r="G29164" t="s">
        <v>51</v>
      </c>
      <c r="H29164" t="s">
        <v>25236</v>
      </c>
      <c r="I29164" t="s">
        <v>19</v>
      </c>
      <c r="M29164">
        <v>7916</v>
      </c>
      <c r="N29164">
        <v>3</v>
      </c>
      <c r="O29164">
        <v>26</v>
      </c>
    </row>
    <row r="29165" spans="1:15" x14ac:dyDescent="0.3">
      <c r="A29165" t="s">
        <v>237</v>
      </c>
      <c r="B29165">
        <v>0</v>
      </c>
      <c r="C29165">
        <v>0</v>
      </c>
      <c r="D29165">
        <v>0</v>
      </c>
      <c r="E29165" t="s">
        <v>25234</v>
      </c>
      <c r="F29165" t="s">
        <v>25235</v>
      </c>
      <c r="G29165" t="s">
        <v>14</v>
      </c>
      <c r="H29165" t="s">
        <v>25236</v>
      </c>
      <c r="I29165" t="s">
        <v>52</v>
      </c>
      <c r="J29165" t="s">
        <v>46</v>
      </c>
      <c r="K29165" t="s">
        <v>47</v>
      </c>
      <c r="L29165" t="s">
        <v>43</v>
      </c>
      <c r="M29165">
        <v>7916</v>
      </c>
      <c r="N29165">
        <v>13</v>
      </c>
      <c r="O29165">
        <v>26</v>
      </c>
    </row>
    <row r="29166" spans="1:15" x14ac:dyDescent="0.3">
      <c r="A29166" t="s">
        <v>23</v>
      </c>
      <c r="B29166">
        <v>1</v>
      </c>
      <c r="C29166">
        <v>1</v>
      </c>
      <c r="D29166">
        <v>1</v>
      </c>
      <c r="E29166" t="s">
        <v>25234</v>
      </c>
      <c r="F29166" t="s">
        <v>4345</v>
      </c>
      <c r="G29166" t="s">
        <v>23</v>
      </c>
      <c r="H29166" t="s">
        <v>25244</v>
      </c>
      <c r="I29166" t="s">
        <v>26</v>
      </c>
      <c r="M29166">
        <v>7916</v>
      </c>
      <c r="N29166">
        <v>154</v>
      </c>
      <c r="O29166">
        <v>173</v>
      </c>
    </row>
    <row r="29167" spans="1:15" x14ac:dyDescent="0.3">
      <c r="E29167" t="s">
        <v>25234</v>
      </c>
      <c r="F29167" t="s">
        <v>4345</v>
      </c>
      <c r="G29167" t="s">
        <v>51</v>
      </c>
      <c r="H29167" t="s">
        <v>25244</v>
      </c>
      <c r="I29167" t="s">
        <v>19</v>
      </c>
      <c r="M29167">
        <v>7916</v>
      </c>
      <c r="N29167">
        <v>154</v>
      </c>
      <c r="O29167">
        <v>173</v>
      </c>
    </row>
    <row r="29168" spans="1:15" x14ac:dyDescent="0.3">
      <c r="E29168" t="s">
        <v>25234</v>
      </c>
      <c r="F29168" t="s">
        <v>4342</v>
      </c>
      <c r="G29168" t="s">
        <v>14</v>
      </c>
      <c r="H29168" t="s">
        <v>25248</v>
      </c>
      <c r="I29168" t="s">
        <v>52</v>
      </c>
      <c r="J29168" t="s">
        <v>32</v>
      </c>
      <c r="M29168">
        <v>7916</v>
      </c>
      <c r="N29168">
        <v>166</v>
      </c>
      <c r="O29168">
        <v>173</v>
      </c>
    </row>
    <row r="29169" spans="1:15" x14ac:dyDescent="0.3">
      <c r="E29169" t="s">
        <v>25234</v>
      </c>
      <c r="F29169" t="s">
        <v>25016</v>
      </c>
      <c r="G29169" t="s">
        <v>23</v>
      </c>
      <c r="H29169" t="s">
        <v>25245</v>
      </c>
      <c r="I29169" t="s">
        <v>26</v>
      </c>
      <c r="M29169">
        <v>7916</v>
      </c>
      <c r="N29169">
        <v>266</v>
      </c>
      <c r="O29169">
        <v>269</v>
      </c>
    </row>
    <row r="29170" spans="1:15" x14ac:dyDescent="0.3">
      <c r="A29170" t="s">
        <v>237</v>
      </c>
      <c r="B29170">
        <v>0</v>
      </c>
      <c r="C29170">
        <v>0</v>
      </c>
      <c r="D29170">
        <v>0</v>
      </c>
      <c r="E29170" t="s">
        <v>25234</v>
      </c>
      <c r="F29170" t="s">
        <v>25016</v>
      </c>
      <c r="G29170" t="s">
        <v>51</v>
      </c>
      <c r="H29170" t="s">
        <v>25245</v>
      </c>
      <c r="I29170" t="s">
        <v>41</v>
      </c>
      <c r="J29170" t="s">
        <v>1555</v>
      </c>
      <c r="M29170">
        <v>7916</v>
      </c>
      <c r="N29170">
        <v>266</v>
      </c>
      <c r="O29170">
        <v>269</v>
      </c>
    </row>
    <row r="29171" spans="1:15" x14ac:dyDescent="0.3">
      <c r="A29171" t="s">
        <v>14</v>
      </c>
      <c r="B29171">
        <v>1</v>
      </c>
      <c r="C29171">
        <v>1</v>
      </c>
      <c r="D29171">
        <v>1</v>
      </c>
      <c r="E29171" t="s">
        <v>25234</v>
      </c>
      <c r="F29171" t="s">
        <v>25246</v>
      </c>
      <c r="G29171" t="s">
        <v>14</v>
      </c>
      <c r="H29171" t="s">
        <v>25247</v>
      </c>
      <c r="I29171" t="s">
        <v>35</v>
      </c>
      <c r="J29171" t="s">
        <v>46</v>
      </c>
      <c r="K29171" t="s">
        <v>47</v>
      </c>
      <c r="L29171" t="s">
        <v>43</v>
      </c>
      <c r="M29171">
        <v>7916</v>
      </c>
      <c r="N29171">
        <v>382</v>
      </c>
      <c r="O29171">
        <v>392</v>
      </c>
    </row>
    <row r="29172" spans="1:15" x14ac:dyDescent="0.3">
      <c r="E29172" t="s">
        <v>25234</v>
      </c>
      <c r="F29172" t="s">
        <v>7303</v>
      </c>
      <c r="G29172" t="s">
        <v>51</v>
      </c>
      <c r="H29172" t="s">
        <v>25240</v>
      </c>
      <c r="I29172" t="s">
        <v>52</v>
      </c>
      <c r="J29172" t="s">
        <v>382</v>
      </c>
      <c r="M29172">
        <v>7916</v>
      </c>
      <c r="N29172">
        <v>494</v>
      </c>
      <c r="O29172">
        <v>501</v>
      </c>
    </row>
    <row r="29173" spans="1:15" x14ac:dyDescent="0.3">
      <c r="E29173" t="s">
        <v>25234</v>
      </c>
      <c r="F29173" t="s">
        <v>25241</v>
      </c>
      <c r="G29173" t="s">
        <v>17</v>
      </c>
      <c r="H29173" t="s">
        <v>25242</v>
      </c>
      <c r="I29173" t="s">
        <v>26</v>
      </c>
      <c r="M29173">
        <v>7916</v>
      </c>
      <c r="N29173">
        <v>542</v>
      </c>
      <c r="O29173">
        <v>551</v>
      </c>
    </row>
    <row r="29174" spans="1:15" x14ac:dyDescent="0.3">
      <c r="E29174" t="s">
        <v>25234</v>
      </c>
      <c r="F29174" t="s">
        <v>25250</v>
      </c>
      <c r="G29174" t="s">
        <v>17</v>
      </c>
      <c r="H29174" t="s">
        <v>25251</v>
      </c>
      <c r="I29174" t="s">
        <v>19</v>
      </c>
      <c r="M29174">
        <v>7916</v>
      </c>
      <c r="N29174">
        <v>542</v>
      </c>
      <c r="O29174">
        <v>564</v>
      </c>
    </row>
    <row r="29175" spans="1:15" x14ac:dyDescent="0.3">
      <c r="A29175" t="s">
        <v>237</v>
      </c>
      <c r="B29175">
        <v>0</v>
      </c>
      <c r="C29175">
        <v>0</v>
      </c>
      <c r="D29175">
        <v>0</v>
      </c>
      <c r="E29175" t="s">
        <v>25234</v>
      </c>
      <c r="F29175" t="s">
        <v>25237</v>
      </c>
      <c r="G29175" t="s">
        <v>14</v>
      </c>
      <c r="H29175" t="s">
        <v>25238</v>
      </c>
      <c r="I29175" t="s">
        <v>52</v>
      </c>
      <c r="J29175" t="s">
        <v>46</v>
      </c>
      <c r="K29175" t="s">
        <v>47</v>
      </c>
      <c r="L29175" t="s">
        <v>43</v>
      </c>
      <c r="M29175">
        <v>7916</v>
      </c>
      <c r="N29175">
        <v>552</v>
      </c>
      <c r="O29175">
        <v>564</v>
      </c>
    </row>
    <row r="29176" spans="1:15" x14ac:dyDescent="0.3">
      <c r="A29176" t="s">
        <v>14</v>
      </c>
      <c r="B29176">
        <v>1</v>
      </c>
      <c r="C29176">
        <v>1</v>
      </c>
      <c r="D29176">
        <v>1</v>
      </c>
      <c r="E29176" t="s">
        <v>25234</v>
      </c>
      <c r="F29176" t="s">
        <v>25037</v>
      </c>
      <c r="G29176" t="s">
        <v>14</v>
      </c>
      <c r="H29176" t="s">
        <v>25239</v>
      </c>
      <c r="I29176" t="s">
        <v>35</v>
      </c>
      <c r="J29176" t="s">
        <v>46</v>
      </c>
      <c r="K29176" t="s">
        <v>47</v>
      </c>
      <c r="L29176" t="s">
        <v>43</v>
      </c>
      <c r="M29176">
        <v>7916</v>
      </c>
      <c r="N29176">
        <v>593</v>
      </c>
      <c r="O29176">
        <v>604</v>
      </c>
    </row>
    <row r="29177" spans="1:15" x14ac:dyDescent="0.3">
      <c r="A29177" t="s">
        <v>14</v>
      </c>
      <c r="B29177">
        <v>1</v>
      </c>
      <c r="C29177">
        <v>1</v>
      </c>
      <c r="D29177">
        <v>1</v>
      </c>
      <c r="E29177" t="s">
        <v>25252</v>
      </c>
      <c r="F29177" t="s">
        <v>25261</v>
      </c>
      <c r="G29177" t="s">
        <v>14</v>
      </c>
      <c r="H29177" t="s">
        <v>25262</v>
      </c>
      <c r="I29177" t="s">
        <v>35</v>
      </c>
      <c r="J29177" t="s">
        <v>46</v>
      </c>
      <c r="K29177" t="s">
        <v>47</v>
      </c>
      <c r="L29177" t="s">
        <v>43</v>
      </c>
      <c r="M29177">
        <v>7917</v>
      </c>
      <c r="N29177">
        <v>31</v>
      </c>
      <c r="O29177">
        <v>46</v>
      </c>
    </row>
    <row r="29178" spans="1:15" x14ac:dyDescent="0.3">
      <c r="E29178" t="s">
        <v>25252</v>
      </c>
      <c r="F29178" t="s">
        <v>25253</v>
      </c>
      <c r="G29178" t="s">
        <v>17</v>
      </c>
      <c r="H29178" t="s">
        <v>25254</v>
      </c>
      <c r="I29178" t="s">
        <v>19</v>
      </c>
      <c r="M29178">
        <v>7917</v>
      </c>
      <c r="N29178">
        <v>161</v>
      </c>
      <c r="O29178">
        <v>180</v>
      </c>
    </row>
    <row r="29179" spans="1:15" x14ac:dyDescent="0.3">
      <c r="A29179" t="s">
        <v>23</v>
      </c>
      <c r="B29179">
        <v>1</v>
      </c>
      <c r="C29179">
        <v>1</v>
      </c>
      <c r="D29179">
        <v>1</v>
      </c>
      <c r="E29179" t="s">
        <v>25252</v>
      </c>
      <c r="F29179" t="s">
        <v>25257</v>
      </c>
      <c r="G29179" t="s">
        <v>23</v>
      </c>
      <c r="H29179" t="s">
        <v>25258</v>
      </c>
      <c r="I29179" t="s">
        <v>26</v>
      </c>
      <c r="M29179">
        <v>7917</v>
      </c>
      <c r="N29179">
        <v>161</v>
      </c>
      <c r="O29179">
        <v>168</v>
      </c>
    </row>
    <row r="29180" spans="1:15" x14ac:dyDescent="0.3">
      <c r="A29180" t="s">
        <v>23</v>
      </c>
      <c r="B29180">
        <v>1</v>
      </c>
      <c r="C29180">
        <v>1</v>
      </c>
      <c r="D29180">
        <v>1</v>
      </c>
      <c r="E29180" t="s">
        <v>25252</v>
      </c>
      <c r="F29180" t="s">
        <v>5122</v>
      </c>
      <c r="G29180" t="s">
        <v>23</v>
      </c>
      <c r="H29180" t="s">
        <v>25263</v>
      </c>
      <c r="I29180" t="s">
        <v>69</v>
      </c>
      <c r="J29180" t="s">
        <v>112</v>
      </c>
      <c r="M29180">
        <v>7917</v>
      </c>
      <c r="N29180">
        <v>171</v>
      </c>
      <c r="O29180">
        <v>180</v>
      </c>
    </row>
    <row r="29181" spans="1:15" x14ac:dyDescent="0.3">
      <c r="E29181" t="s">
        <v>25252</v>
      </c>
      <c r="F29181" t="s">
        <v>25255</v>
      </c>
      <c r="G29181" t="s">
        <v>17</v>
      </c>
      <c r="H29181" t="s">
        <v>25256</v>
      </c>
      <c r="I29181" t="s">
        <v>22</v>
      </c>
      <c r="M29181">
        <v>7917</v>
      </c>
      <c r="N29181">
        <v>207</v>
      </c>
      <c r="O29181">
        <v>215</v>
      </c>
    </row>
    <row r="29182" spans="1:15" x14ac:dyDescent="0.3">
      <c r="A29182" t="s">
        <v>14</v>
      </c>
      <c r="B29182">
        <v>0</v>
      </c>
      <c r="C29182">
        <v>2</v>
      </c>
      <c r="D29182">
        <v>1</v>
      </c>
      <c r="E29182" t="s">
        <v>25252</v>
      </c>
      <c r="F29182" t="s">
        <v>25259</v>
      </c>
      <c r="G29182" t="s">
        <v>14</v>
      </c>
      <c r="H29182" t="s">
        <v>25260</v>
      </c>
      <c r="I29182" t="s">
        <v>41</v>
      </c>
      <c r="J29182" t="s">
        <v>32</v>
      </c>
      <c r="M29182">
        <v>7917</v>
      </c>
      <c r="N29182">
        <v>217</v>
      </c>
      <c r="O29182">
        <v>225</v>
      </c>
    </row>
    <row r="29183" spans="1:15" x14ac:dyDescent="0.3">
      <c r="E29183" t="s">
        <v>25252</v>
      </c>
      <c r="F29183" t="s">
        <v>430</v>
      </c>
      <c r="G29183" t="s">
        <v>14</v>
      </c>
      <c r="H29183" t="s">
        <v>25264</v>
      </c>
      <c r="I29183" t="s">
        <v>19</v>
      </c>
      <c r="M29183">
        <v>7917</v>
      </c>
      <c r="N29183">
        <v>370</v>
      </c>
      <c r="O29183">
        <v>383</v>
      </c>
    </row>
    <row r="29184" spans="1:15" x14ac:dyDescent="0.3">
      <c r="A29184" t="s">
        <v>237</v>
      </c>
      <c r="B29184">
        <v>0</v>
      </c>
      <c r="C29184">
        <v>0</v>
      </c>
      <c r="D29184">
        <v>0</v>
      </c>
      <c r="E29184" t="s">
        <v>25265</v>
      </c>
      <c r="F29184" t="s">
        <v>25277</v>
      </c>
      <c r="G29184" t="s">
        <v>17</v>
      </c>
      <c r="H29184" t="s">
        <v>25267</v>
      </c>
      <c r="I29184" t="s">
        <v>26</v>
      </c>
      <c r="M29184">
        <v>7919</v>
      </c>
      <c r="N29184">
        <v>0</v>
      </c>
      <c r="O29184">
        <v>16</v>
      </c>
    </row>
    <row r="29185" spans="1:15" x14ac:dyDescent="0.3">
      <c r="E29185" t="s">
        <v>25265</v>
      </c>
      <c r="F29185" t="s">
        <v>24884</v>
      </c>
      <c r="G29185" t="s">
        <v>14</v>
      </c>
      <c r="H29185" t="s">
        <v>25280</v>
      </c>
      <c r="I29185" t="s">
        <v>52</v>
      </c>
      <c r="J29185" t="s">
        <v>32</v>
      </c>
      <c r="M29185">
        <v>7919</v>
      </c>
      <c r="N29185">
        <v>0</v>
      </c>
      <c r="O29185">
        <v>4</v>
      </c>
    </row>
    <row r="29186" spans="1:15" x14ac:dyDescent="0.3">
      <c r="E29186" t="s">
        <v>25265</v>
      </c>
      <c r="F29186" t="s">
        <v>25277</v>
      </c>
      <c r="G29186" t="s">
        <v>51</v>
      </c>
      <c r="H29186" t="s">
        <v>25267</v>
      </c>
      <c r="I29186" t="s">
        <v>19</v>
      </c>
      <c r="M29186">
        <v>7919</v>
      </c>
      <c r="N29186">
        <v>0</v>
      </c>
      <c r="O29186">
        <v>16</v>
      </c>
    </row>
    <row r="29187" spans="1:15" x14ac:dyDescent="0.3">
      <c r="A29187" t="s">
        <v>23</v>
      </c>
      <c r="B29187">
        <v>1</v>
      </c>
      <c r="C29187">
        <v>1</v>
      </c>
      <c r="D29187">
        <v>1</v>
      </c>
      <c r="E29187" t="s">
        <v>25265</v>
      </c>
      <c r="F29187" t="s">
        <v>25266</v>
      </c>
      <c r="G29187" t="s">
        <v>23</v>
      </c>
      <c r="H29187" t="s">
        <v>25267</v>
      </c>
      <c r="I29187" t="s">
        <v>69</v>
      </c>
      <c r="J29187" t="s">
        <v>112</v>
      </c>
      <c r="M29187">
        <v>7919</v>
      </c>
      <c r="N29187">
        <v>8</v>
      </c>
      <c r="O29187">
        <v>16</v>
      </c>
    </row>
    <row r="29188" spans="1:15" x14ac:dyDescent="0.3">
      <c r="A29188" t="s">
        <v>23</v>
      </c>
      <c r="B29188">
        <v>1</v>
      </c>
      <c r="C29188">
        <v>1</v>
      </c>
      <c r="D29188">
        <v>1</v>
      </c>
      <c r="E29188" t="s">
        <v>25265</v>
      </c>
      <c r="F29188" t="s">
        <v>5124</v>
      </c>
      <c r="G29188" t="s">
        <v>23</v>
      </c>
      <c r="H29188" t="s">
        <v>25270</v>
      </c>
      <c r="I29188" t="s">
        <v>35</v>
      </c>
      <c r="J29188" t="s">
        <v>112</v>
      </c>
      <c r="M29188">
        <v>7919</v>
      </c>
      <c r="N29188">
        <v>78</v>
      </c>
      <c r="O29188">
        <v>86</v>
      </c>
    </row>
    <row r="29189" spans="1:15" x14ac:dyDescent="0.3">
      <c r="E29189" t="s">
        <v>25265</v>
      </c>
      <c r="F29189" t="s">
        <v>7303</v>
      </c>
      <c r="G29189" t="s">
        <v>51</v>
      </c>
      <c r="H29189" t="s">
        <v>25290</v>
      </c>
      <c r="I29189" t="s">
        <v>52</v>
      </c>
      <c r="J29189" t="s">
        <v>382</v>
      </c>
      <c r="M29189">
        <v>7919</v>
      </c>
      <c r="N29189">
        <v>193</v>
      </c>
      <c r="O29189">
        <v>200</v>
      </c>
    </row>
    <row r="29190" spans="1:15" x14ac:dyDescent="0.3">
      <c r="A29190" t="s">
        <v>14</v>
      </c>
      <c r="B29190">
        <v>1</v>
      </c>
      <c r="C29190">
        <v>1</v>
      </c>
      <c r="D29190">
        <v>1</v>
      </c>
      <c r="E29190" t="s">
        <v>25265</v>
      </c>
      <c r="F29190" t="s">
        <v>25271</v>
      </c>
      <c r="G29190" t="s">
        <v>14</v>
      </c>
      <c r="H29190" t="s">
        <v>25272</v>
      </c>
      <c r="I29190" t="s">
        <v>35</v>
      </c>
      <c r="J29190" t="s">
        <v>46</v>
      </c>
      <c r="K29190" t="s">
        <v>47</v>
      </c>
      <c r="L29190" t="s">
        <v>43</v>
      </c>
      <c r="M29190">
        <v>7919</v>
      </c>
      <c r="N29190">
        <v>257</v>
      </c>
      <c r="O29190">
        <v>268</v>
      </c>
    </row>
    <row r="29191" spans="1:15" x14ac:dyDescent="0.3">
      <c r="A29191" t="s">
        <v>237</v>
      </c>
      <c r="B29191">
        <v>0</v>
      </c>
      <c r="C29191">
        <v>0</v>
      </c>
      <c r="D29191">
        <v>0</v>
      </c>
      <c r="E29191" t="s">
        <v>25265</v>
      </c>
      <c r="F29191" t="s">
        <v>25275</v>
      </c>
      <c r="G29191" t="s">
        <v>17</v>
      </c>
      <c r="H29191" t="s">
        <v>25276</v>
      </c>
      <c r="I29191" t="s">
        <v>22</v>
      </c>
      <c r="M29191">
        <v>7919</v>
      </c>
      <c r="N29191">
        <v>357</v>
      </c>
      <c r="O29191">
        <v>378</v>
      </c>
    </row>
    <row r="29192" spans="1:15" x14ac:dyDescent="0.3">
      <c r="E29192" t="s">
        <v>25265</v>
      </c>
      <c r="F29192" t="s">
        <v>24884</v>
      </c>
      <c r="G29192" t="s">
        <v>14</v>
      </c>
      <c r="H29192" t="s">
        <v>25285</v>
      </c>
      <c r="I29192" t="s">
        <v>52</v>
      </c>
      <c r="J29192" t="s">
        <v>32</v>
      </c>
      <c r="M29192">
        <v>7919</v>
      </c>
      <c r="N29192">
        <v>357</v>
      </c>
      <c r="O29192">
        <v>361</v>
      </c>
    </row>
    <row r="29193" spans="1:15" x14ac:dyDescent="0.3">
      <c r="A29193" t="s">
        <v>23</v>
      </c>
      <c r="B29193">
        <v>1</v>
      </c>
      <c r="C29193">
        <v>1</v>
      </c>
      <c r="D29193">
        <v>1</v>
      </c>
      <c r="E29193" t="s">
        <v>25265</v>
      </c>
      <c r="F29193" t="s">
        <v>25283</v>
      </c>
      <c r="G29193" t="s">
        <v>23</v>
      </c>
      <c r="H29193" t="s">
        <v>25284</v>
      </c>
      <c r="I29193" t="s">
        <v>69</v>
      </c>
      <c r="J29193" t="s">
        <v>112</v>
      </c>
      <c r="M29193">
        <v>7919</v>
      </c>
      <c r="N29193">
        <v>365</v>
      </c>
      <c r="O29193">
        <v>378</v>
      </c>
    </row>
    <row r="29194" spans="1:15" x14ac:dyDescent="0.3">
      <c r="A29194" t="s">
        <v>14</v>
      </c>
      <c r="B29194">
        <v>1</v>
      </c>
      <c r="C29194">
        <v>1</v>
      </c>
      <c r="D29194">
        <v>1</v>
      </c>
      <c r="E29194" t="s">
        <v>25265</v>
      </c>
      <c r="F29194" t="s">
        <v>25288</v>
      </c>
      <c r="G29194" t="s">
        <v>14</v>
      </c>
      <c r="H29194" t="s">
        <v>25289</v>
      </c>
      <c r="I29194" t="s">
        <v>35</v>
      </c>
      <c r="J29194" t="s">
        <v>42</v>
      </c>
      <c r="K29194" t="s">
        <v>43</v>
      </c>
      <c r="M29194">
        <v>7919</v>
      </c>
      <c r="N29194">
        <v>444</v>
      </c>
      <c r="O29194">
        <v>454</v>
      </c>
    </row>
    <row r="29195" spans="1:15" x14ac:dyDescent="0.3">
      <c r="A29195" t="s">
        <v>14</v>
      </c>
      <c r="B29195">
        <v>1</v>
      </c>
      <c r="C29195">
        <v>1</v>
      </c>
      <c r="D29195">
        <v>1</v>
      </c>
      <c r="E29195" t="s">
        <v>25265</v>
      </c>
      <c r="F29195" t="s">
        <v>25273</v>
      </c>
      <c r="G29195" t="s">
        <v>14</v>
      </c>
      <c r="H29195" t="s">
        <v>25274</v>
      </c>
      <c r="I29195" t="s">
        <v>35</v>
      </c>
      <c r="J29195" t="s">
        <v>46</v>
      </c>
      <c r="K29195" t="s">
        <v>47</v>
      </c>
      <c r="L29195" t="s">
        <v>43</v>
      </c>
      <c r="M29195">
        <v>7919</v>
      </c>
      <c r="N29195">
        <v>458</v>
      </c>
      <c r="O29195">
        <v>473</v>
      </c>
    </row>
    <row r="29196" spans="1:15" x14ac:dyDescent="0.3">
      <c r="A29196" t="s">
        <v>14</v>
      </c>
      <c r="B29196">
        <v>1</v>
      </c>
      <c r="C29196">
        <v>1</v>
      </c>
      <c r="D29196">
        <v>1</v>
      </c>
      <c r="E29196" t="s">
        <v>25265</v>
      </c>
      <c r="F29196" t="s">
        <v>25286</v>
      </c>
      <c r="G29196" t="s">
        <v>14</v>
      </c>
      <c r="H29196" t="s">
        <v>25287</v>
      </c>
      <c r="I29196" t="s">
        <v>35</v>
      </c>
      <c r="J29196" t="s">
        <v>42</v>
      </c>
      <c r="K29196" t="s">
        <v>43</v>
      </c>
      <c r="M29196">
        <v>7919</v>
      </c>
      <c r="N29196">
        <v>486</v>
      </c>
      <c r="O29196">
        <v>498</v>
      </c>
    </row>
    <row r="29197" spans="1:15" x14ac:dyDescent="0.3">
      <c r="A29197" t="s">
        <v>14</v>
      </c>
      <c r="B29197">
        <v>1</v>
      </c>
      <c r="C29197">
        <v>1</v>
      </c>
      <c r="D29197">
        <v>1</v>
      </c>
      <c r="E29197" t="s">
        <v>25265</v>
      </c>
      <c r="F29197" t="s">
        <v>25281</v>
      </c>
      <c r="G29197" t="s">
        <v>14</v>
      </c>
      <c r="H29197" t="s">
        <v>25282</v>
      </c>
      <c r="I29197" t="s">
        <v>35</v>
      </c>
      <c r="J29197" t="s">
        <v>46</v>
      </c>
      <c r="K29197" t="s">
        <v>47</v>
      </c>
      <c r="L29197" t="s">
        <v>43</v>
      </c>
      <c r="M29197">
        <v>7919</v>
      </c>
      <c r="N29197">
        <v>514</v>
      </c>
      <c r="O29197">
        <v>524</v>
      </c>
    </row>
    <row r="29198" spans="1:15" x14ac:dyDescent="0.3">
      <c r="A29198" t="s">
        <v>14</v>
      </c>
      <c r="B29198">
        <v>0</v>
      </c>
      <c r="C29198">
        <v>1</v>
      </c>
      <c r="D29198" t="s">
        <v>14</v>
      </c>
      <c r="E29198" t="s">
        <v>25265</v>
      </c>
      <c r="F29198" t="s">
        <v>25278</v>
      </c>
      <c r="G29198" t="s">
        <v>23</v>
      </c>
      <c r="H29198" t="s">
        <v>25279</v>
      </c>
      <c r="I29198" t="s">
        <v>26</v>
      </c>
      <c r="M29198">
        <v>7919</v>
      </c>
      <c r="N29198">
        <v>564</v>
      </c>
      <c r="O29198">
        <v>570</v>
      </c>
    </row>
    <row r="29199" spans="1:15" x14ac:dyDescent="0.3">
      <c r="E29199" t="s">
        <v>25265</v>
      </c>
      <c r="F29199" t="s">
        <v>25278</v>
      </c>
      <c r="G29199" t="s">
        <v>17</v>
      </c>
      <c r="H29199" t="s">
        <v>25279</v>
      </c>
      <c r="I29199" t="s">
        <v>19</v>
      </c>
      <c r="M29199">
        <v>7919</v>
      </c>
      <c r="N29199">
        <v>564</v>
      </c>
      <c r="O29199">
        <v>570</v>
      </c>
    </row>
    <row r="29200" spans="1:15" x14ac:dyDescent="0.3">
      <c r="A29200" t="s">
        <v>14</v>
      </c>
      <c r="B29200">
        <v>0</v>
      </c>
      <c r="C29200">
        <v>2</v>
      </c>
      <c r="D29200">
        <v>1</v>
      </c>
      <c r="E29200" t="s">
        <v>25265</v>
      </c>
      <c r="F29200" t="s">
        <v>25278</v>
      </c>
      <c r="G29200" t="s">
        <v>14</v>
      </c>
      <c r="H29200" t="s">
        <v>25279</v>
      </c>
      <c r="I29200" t="s">
        <v>52</v>
      </c>
      <c r="J29200" t="s">
        <v>32</v>
      </c>
      <c r="M29200">
        <v>7919</v>
      </c>
      <c r="N29200">
        <v>564</v>
      </c>
      <c r="O29200">
        <v>570</v>
      </c>
    </row>
    <row r="29201" spans="1:15" x14ac:dyDescent="0.3">
      <c r="A29201" t="s">
        <v>237</v>
      </c>
      <c r="B29201">
        <v>0</v>
      </c>
      <c r="E29201" t="s">
        <v>25265</v>
      </c>
      <c r="F29201" t="s">
        <v>25268</v>
      </c>
      <c r="G29201" t="s">
        <v>17</v>
      </c>
      <c r="H29201" t="s">
        <v>25269</v>
      </c>
      <c r="I29201" t="s">
        <v>22</v>
      </c>
      <c r="M29201">
        <v>7919</v>
      </c>
      <c r="N29201">
        <v>590</v>
      </c>
      <c r="O29201">
        <v>596</v>
      </c>
    </row>
    <row r="29202" spans="1:15" x14ac:dyDescent="0.3">
      <c r="E29202" t="s">
        <v>24963</v>
      </c>
      <c r="F29202" t="s">
        <v>25291</v>
      </c>
      <c r="G29202" t="s">
        <v>51</v>
      </c>
      <c r="H29202" t="s">
        <v>25292</v>
      </c>
      <c r="I29202" t="s">
        <v>19</v>
      </c>
      <c r="M29202">
        <v>7921</v>
      </c>
      <c r="N29202">
        <v>3</v>
      </c>
      <c r="O29202">
        <v>27</v>
      </c>
    </row>
    <row r="29203" spans="1:15" x14ac:dyDescent="0.3">
      <c r="A29203" t="s">
        <v>237</v>
      </c>
      <c r="B29203">
        <v>0</v>
      </c>
      <c r="E29203" t="s">
        <v>24963</v>
      </c>
      <c r="F29203" t="s">
        <v>25291</v>
      </c>
      <c r="G29203" t="s">
        <v>17</v>
      </c>
      <c r="H29203" t="s">
        <v>25292</v>
      </c>
      <c r="I29203" t="s">
        <v>26</v>
      </c>
      <c r="M29203">
        <v>7921</v>
      </c>
      <c r="N29203">
        <v>3</v>
      </c>
      <c r="O29203">
        <v>27</v>
      </c>
    </row>
    <row r="29204" spans="1:15" x14ac:dyDescent="0.3">
      <c r="A29204" t="s">
        <v>237</v>
      </c>
      <c r="B29204">
        <v>0</v>
      </c>
      <c r="C29204">
        <v>0</v>
      </c>
      <c r="D29204">
        <v>0</v>
      </c>
      <c r="E29204" t="s">
        <v>24963</v>
      </c>
      <c r="F29204" t="s">
        <v>25235</v>
      </c>
      <c r="G29204" t="s">
        <v>14</v>
      </c>
      <c r="H29204" t="s">
        <v>25292</v>
      </c>
      <c r="I29204" t="s">
        <v>52</v>
      </c>
      <c r="J29204" t="s">
        <v>46</v>
      </c>
      <c r="K29204" t="s">
        <v>47</v>
      </c>
      <c r="L29204" t="s">
        <v>43</v>
      </c>
      <c r="M29204">
        <v>7921</v>
      </c>
      <c r="N29204">
        <v>14</v>
      </c>
      <c r="O29204">
        <v>27</v>
      </c>
    </row>
    <row r="29205" spans="1:15" x14ac:dyDescent="0.3">
      <c r="A29205" t="s">
        <v>237</v>
      </c>
      <c r="B29205">
        <v>0</v>
      </c>
      <c r="C29205">
        <v>0</v>
      </c>
      <c r="D29205">
        <v>0</v>
      </c>
      <c r="E29205" t="s">
        <v>25293</v>
      </c>
      <c r="F29205" t="s">
        <v>25302</v>
      </c>
      <c r="G29205" t="s">
        <v>17</v>
      </c>
      <c r="H29205" t="s">
        <v>25303</v>
      </c>
      <c r="I29205" t="s">
        <v>26</v>
      </c>
      <c r="M29205">
        <v>7922</v>
      </c>
      <c r="N29205">
        <v>0</v>
      </c>
      <c r="O29205">
        <v>7</v>
      </c>
    </row>
    <row r="29206" spans="1:15" x14ac:dyDescent="0.3">
      <c r="A29206" t="s">
        <v>14</v>
      </c>
      <c r="B29206">
        <v>1</v>
      </c>
      <c r="C29206">
        <v>1</v>
      </c>
      <c r="D29206">
        <v>1</v>
      </c>
      <c r="E29206" t="s">
        <v>25293</v>
      </c>
      <c r="F29206" t="s">
        <v>25296</v>
      </c>
      <c r="G29206" t="s">
        <v>14</v>
      </c>
      <c r="H29206" t="s">
        <v>25297</v>
      </c>
      <c r="I29206" t="s">
        <v>26</v>
      </c>
      <c r="M29206">
        <v>7922</v>
      </c>
      <c r="N29206">
        <v>41</v>
      </c>
      <c r="O29206">
        <v>56</v>
      </c>
    </row>
    <row r="29207" spans="1:15" x14ac:dyDescent="0.3">
      <c r="E29207" t="s">
        <v>25293</v>
      </c>
      <c r="F29207" t="s">
        <v>25296</v>
      </c>
      <c r="G29207" t="s">
        <v>51</v>
      </c>
      <c r="H29207" t="s">
        <v>25297</v>
      </c>
      <c r="I29207" t="s">
        <v>19</v>
      </c>
      <c r="M29207">
        <v>7922</v>
      </c>
      <c r="N29207">
        <v>41</v>
      </c>
      <c r="O29207">
        <v>56</v>
      </c>
    </row>
    <row r="29208" spans="1:15" x14ac:dyDescent="0.3">
      <c r="A29208" t="s">
        <v>51</v>
      </c>
      <c r="B29208">
        <v>0</v>
      </c>
      <c r="C29208">
        <v>1</v>
      </c>
      <c r="D29208" t="s">
        <v>51</v>
      </c>
      <c r="E29208" t="s">
        <v>25293</v>
      </c>
      <c r="F29208" t="s">
        <v>25300</v>
      </c>
      <c r="G29208" t="s">
        <v>14</v>
      </c>
      <c r="H29208" t="s">
        <v>25301</v>
      </c>
      <c r="I29208" t="s">
        <v>52</v>
      </c>
      <c r="J29208" t="s">
        <v>46</v>
      </c>
      <c r="K29208" t="s">
        <v>475</v>
      </c>
      <c r="M29208">
        <v>7922</v>
      </c>
      <c r="N29208">
        <v>73</v>
      </c>
      <c r="O29208">
        <v>86</v>
      </c>
    </row>
    <row r="29209" spans="1:15" x14ac:dyDescent="0.3">
      <c r="E29209" t="s">
        <v>25293</v>
      </c>
      <c r="F29209" t="s">
        <v>25304</v>
      </c>
      <c r="G29209" t="s">
        <v>51</v>
      </c>
      <c r="H29209" t="s">
        <v>25305</v>
      </c>
      <c r="I29209" t="s">
        <v>19</v>
      </c>
      <c r="M29209">
        <v>7922</v>
      </c>
      <c r="N29209">
        <v>73</v>
      </c>
      <c r="O29209">
        <v>91</v>
      </c>
    </row>
    <row r="29210" spans="1:15" x14ac:dyDescent="0.3">
      <c r="E29210" t="s">
        <v>25293</v>
      </c>
      <c r="F29210" t="s">
        <v>25300</v>
      </c>
      <c r="G29210" t="s">
        <v>17</v>
      </c>
      <c r="H29210" t="s">
        <v>25301</v>
      </c>
      <c r="I29210" t="s">
        <v>26</v>
      </c>
      <c r="M29210">
        <v>7922</v>
      </c>
      <c r="N29210">
        <v>73</v>
      </c>
      <c r="O29210">
        <v>86</v>
      </c>
    </row>
    <row r="29211" spans="1:15" x14ac:dyDescent="0.3">
      <c r="E29211" t="s">
        <v>25293</v>
      </c>
      <c r="F29211" t="s">
        <v>25306</v>
      </c>
      <c r="G29211" t="s">
        <v>51</v>
      </c>
      <c r="H29211" t="s">
        <v>25307</v>
      </c>
      <c r="I29211" t="s">
        <v>26</v>
      </c>
      <c r="M29211">
        <v>7922</v>
      </c>
      <c r="N29211">
        <v>149</v>
      </c>
      <c r="O29211">
        <v>175</v>
      </c>
    </row>
    <row r="29212" spans="1:15" x14ac:dyDescent="0.3">
      <c r="A29212" t="s">
        <v>17</v>
      </c>
      <c r="B29212">
        <v>0</v>
      </c>
      <c r="C29212">
        <v>1</v>
      </c>
      <c r="D29212" t="s">
        <v>17</v>
      </c>
      <c r="E29212" t="s">
        <v>25293</v>
      </c>
      <c r="F29212" t="s">
        <v>25298</v>
      </c>
      <c r="G29212" t="s">
        <v>51</v>
      </c>
      <c r="H29212" t="s">
        <v>25299</v>
      </c>
      <c r="I29212" t="s">
        <v>19</v>
      </c>
      <c r="M29212">
        <v>7922</v>
      </c>
      <c r="N29212">
        <v>205</v>
      </c>
      <c r="O29212">
        <v>223</v>
      </c>
    </row>
    <row r="29213" spans="1:15" x14ac:dyDescent="0.3">
      <c r="E29213" t="s">
        <v>25293</v>
      </c>
      <c r="F29213" t="s">
        <v>25294</v>
      </c>
      <c r="G29213" t="s">
        <v>23</v>
      </c>
      <c r="H29213" t="s">
        <v>25295</v>
      </c>
      <c r="I29213" t="s">
        <v>26</v>
      </c>
      <c r="M29213">
        <v>7922</v>
      </c>
      <c r="N29213">
        <v>214</v>
      </c>
      <c r="O29213">
        <v>223</v>
      </c>
    </row>
    <row r="29214" spans="1:15" x14ac:dyDescent="0.3">
      <c r="E29214" t="s">
        <v>25308</v>
      </c>
      <c r="F29214" t="s">
        <v>25322</v>
      </c>
      <c r="G29214" t="s">
        <v>17</v>
      </c>
      <c r="H29214" t="s">
        <v>25323</v>
      </c>
      <c r="I29214" t="s">
        <v>26</v>
      </c>
      <c r="M29214">
        <v>7923</v>
      </c>
      <c r="N29214">
        <v>0</v>
      </c>
      <c r="O29214">
        <v>7</v>
      </c>
    </row>
    <row r="29215" spans="1:15" x14ac:dyDescent="0.3">
      <c r="A29215" t="s">
        <v>14</v>
      </c>
      <c r="B29215">
        <v>1</v>
      </c>
      <c r="C29215">
        <v>1</v>
      </c>
      <c r="D29215">
        <v>1</v>
      </c>
      <c r="E29215" t="s">
        <v>25308</v>
      </c>
      <c r="F29215" t="s">
        <v>25316</v>
      </c>
      <c r="G29215" t="s">
        <v>14</v>
      </c>
      <c r="H29215" t="s">
        <v>25330</v>
      </c>
      <c r="I29215" t="s">
        <v>19</v>
      </c>
      <c r="M29215">
        <v>7923</v>
      </c>
      <c r="N29215">
        <v>0</v>
      </c>
      <c r="O29215">
        <v>13</v>
      </c>
    </row>
    <row r="29216" spans="1:15" x14ac:dyDescent="0.3">
      <c r="E29216" t="s">
        <v>25308</v>
      </c>
      <c r="F29216" t="s">
        <v>25332</v>
      </c>
      <c r="G29216" t="s">
        <v>17</v>
      </c>
      <c r="H29216" t="s">
        <v>25330</v>
      </c>
      <c r="I29216" t="s">
        <v>26</v>
      </c>
      <c r="M29216">
        <v>7923</v>
      </c>
      <c r="N29216">
        <v>8</v>
      </c>
      <c r="O29216">
        <v>13</v>
      </c>
    </row>
    <row r="29217" spans="1:15" x14ac:dyDescent="0.3">
      <c r="E29217" t="s">
        <v>25308</v>
      </c>
      <c r="F29217" t="s">
        <v>1751</v>
      </c>
      <c r="G29217" t="s">
        <v>51</v>
      </c>
      <c r="H29217" t="s">
        <v>25331</v>
      </c>
      <c r="I29217" t="s">
        <v>52</v>
      </c>
      <c r="J29217" t="s">
        <v>393</v>
      </c>
      <c r="M29217">
        <v>7923</v>
      </c>
      <c r="N29217">
        <v>32</v>
      </c>
      <c r="O29217">
        <v>41</v>
      </c>
    </row>
    <row r="29218" spans="1:15" x14ac:dyDescent="0.3">
      <c r="A29218" t="s">
        <v>23</v>
      </c>
      <c r="B29218">
        <v>1</v>
      </c>
      <c r="C29218">
        <v>1</v>
      </c>
      <c r="D29218">
        <v>1</v>
      </c>
      <c r="E29218" t="s">
        <v>25308</v>
      </c>
      <c r="F29218" t="s">
        <v>9856</v>
      </c>
      <c r="G29218" t="s">
        <v>23</v>
      </c>
      <c r="H29218" t="s">
        <v>25335</v>
      </c>
      <c r="I29218" t="s">
        <v>22</v>
      </c>
      <c r="M29218">
        <v>7923</v>
      </c>
      <c r="N29218">
        <v>54</v>
      </c>
      <c r="O29218">
        <v>63</v>
      </c>
    </row>
    <row r="29219" spans="1:15" x14ac:dyDescent="0.3">
      <c r="A29219" t="s">
        <v>23</v>
      </c>
      <c r="B29219">
        <v>0</v>
      </c>
      <c r="C29219">
        <v>1</v>
      </c>
      <c r="D29219" t="s">
        <v>23</v>
      </c>
      <c r="E29219" t="s">
        <v>25308</v>
      </c>
      <c r="F29219" t="s">
        <v>9856</v>
      </c>
      <c r="G29219" t="s">
        <v>14</v>
      </c>
      <c r="H29219" t="s">
        <v>25335</v>
      </c>
      <c r="I29219" t="s">
        <v>52</v>
      </c>
      <c r="J29219" t="s">
        <v>46</v>
      </c>
      <c r="K29219" t="s">
        <v>47</v>
      </c>
      <c r="L29219" t="s">
        <v>43</v>
      </c>
      <c r="M29219">
        <v>7923</v>
      </c>
      <c r="N29219">
        <v>54</v>
      </c>
      <c r="O29219">
        <v>63</v>
      </c>
    </row>
    <row r="29220" spans="1:15" x14ac:dyDescent="0.3">
      <c r="A29220" t="s">
        <v>14</v>
      </c>
      <c r="B29220">
        <v>1</v>
      </c>
      <c r="C29220">
        <v>1</v>
      </c>
      <c r="D29220">
        <v>1</v>
      </c>
      <c r="E29220" t="s">
        <v>25308</v>
      </c>
      <c r="F29220" t="s">
        <v>25326</v>
      </c>
      <c r="G29220" t="s">
        <v>14</v>
      </c>
      <c r="H29220" t="s">
        <v>25327</v>
      </c>
      <c r="I29220" t="s">
        <v>41</v>
      </c>
      <c r="J29220" t="s">
        <v>46</v>
      </c>
      <c r="K29220" t="s">
        <v>47</v>
      </c>
      <c r="L29220" t="s">
        <v>43</v>
      </c>
      <c r="M29220">
        <v>7923</v>
      </c>
      <c r="N29220">
        <v>417</v>
      </c>
      <c r="O29220">
        <v>429</v>
      </c>
    </row>
    <row r="29221" spans="1:15" x14ac:dyDescent="0.3">
      <c r="A29221" t="s">
        <v>14</v>
      </c>
      <c r="B29221">
        <v>1</v>
      </c>
      <c r="C29221">
        <v>1</v>
      </c>
      <c r="D29221">
        <v>1</v>
      </c>
      <c r="E29221" t="s">
        <v>25308</v>
      </c>
      <c r="F29221" t="s">
        <v>25324</v>
      </c>
      <c r="G29221" t="s">
        <v>14</v>
      </c>
      <c r="H29221" t="s">
        <v>25325</v>
      </c>
      <c r="I29221" t="s">
        <v>35</v>
      </c>
      <c r="J29221" t="s">
        <v>46</v>
      </c>
      <c r="K29221" t="s">
        <v>47</v>
      </c>
      <c r="L29221" t="s">
        <v>43</v>
      </c>
      <c r="M29221">
        <v>7923</v>
      </c>
      <c r="N29221">
        <v>440</v>
      </c>
      <c r="O29221">
        <v>453</v>
      </c>
    </row>
    <row r="29222" spans="1:15" x14ac:dyDescent="0.3">
      <c r="A29222" t="s">
        <v>14</v>
      </c>
      <c r="B29222">
        <v>1</v>
      </c>
      <c r="C29222">
        <v>1</v>
      </c>
      <c r="D29222">
        <v>1</v>
      </c>
      <c r="E29222" t="s">
        <v>25308</v>
      </c>
      <c r="F29222" t="s">
        <v>25333</v>
      </c>
      <c r="G29222" t="s">
        <v>14</v>
      </c>
      <c r="H29222" t="s">
        <v>25334</v>
      </c>
      <c r="I29222" t="s">
        <v>35</v>
      </c>
      <c r="J29222" t="s">
        <v>46</v>
      </c>
      <c r="K29222" t="s">
        <v>47</v>
      </c>
      <c r="L29222" t="s">
        <v>43</v>
      </c>
      <c r="M29222">
        <v>7923</v>
      </c>
      <c r="N29222">
        <v>464</v>
      </c>
      <c r="O29222">
        <v>476</v>
      </c>
    </row>
    <row r="29223" spans="1:15" x14ac:dyDescent="0.3">
      <c r="A29223" t="s">
        <v>14</v>
      </c>
      <c r="B29223">
        <v>1</v>
      </c>
      <c r="C29223">
        <v>1</v>
      </c>
      <c r="D29223">
        <v>1</v>
      </c>
      <c r="E29223" t="s">
        <v>25308</v>
      </c>
      <c r="F29223" t="s">
        <v>25328</v>
      </c>
      <c r="G29223" t="s">
        <v>14</v>
      </c>
      <c r="H29223" t="s">
        <v>25329</v>
      </c>
      <c r="I29223" t="s">
        <v>35</v>
      </c>
      <c r="J29223" t="s">
        <v>46</v>
      </c>
      <c r="K29223" t="s">
        <v>47</v>
      </c>
      <c r="L29223" t="s">
        <v>43</v>
      </c>
      <c r="M29223">
        <v>7923</v>
      </c>
      <c r="N29223">
        <v>488</v>
      </c>
      <c r="O29223">
        <v>502</v>
      </c>
    </row>
    <row r="29224" spans="1:15" x14ac:dyDescent="0.3">
      <c r="A29224" t="s">
        <v>14</v>
      </c>
      <c r="B29224">
        <v>1</v>
      </c>
      <c r="C29224">
        <v>1</v>
      </c>
      <c r="D29224">
        <v>1</v>
      </c>
      <c r="E29224" t="s">
        <v>25308</v>
      </c>
      <c r="F29224" t="s">
        <v>25312</v>
      </c>
      <c r="G29224" t="s">
        <v>14</v>
      </c>
      <c r="H29224" t="s">
        <v>25313</v>
      </c>
      <c r="I29224" t="s">
        <v>370</v>
      </c>
      <c r="J29224" t="s">
        <v>46</v>
      </c>
      <c r="K29224" t="s">
        <v>47</v>
      </c>
      <c r="L29224" t="s">
        <v>43</v>
      </c>
      <c r="M29224">
        <v>7923</v>
      </c>
      <c r="N29224">
        <v>518</v>
      </c>
      <c r="O29224">
        <v>532</v>
      </c>
    </row>
    <row r="29225" spans="1:15" x14ac:dyDescent="0.3">
      <c r="E29225" t="s">
        <v>25308</v>
      </c>
      <c r="F29225" t="s">
        <v>25312</v>
      </c>
      <c r="G29225" t="s">
        <v>51</v>
      </c>
      <c r="H29225" t="s">
        <v>25313</v>
      </c>
      <c r="I29225" t="s">
        <v>19</v>
      </c>
      <c r="M29225">
        <v>7923</v>
      </c>
      <c r="N29225">
        <v>518</v>
      </c>
      <c r="O29225">
        <v>532</v>
      </c>
    </row>
    <row r="29226" spans="1:15" x14ac:dyDescent="0.3">
      <c r="E29226" t="s">
        <v>25308</v>
      </c>
      <c r="F29226" t="s">
        <v>25318</v>
      </c>
      <c r="G29226" t="s">
        <v>17</v>
      </c>
      <c r="H29226" t="s">
        <v>25319</v>
      </c>
      <c r="I29226" t="s">
        <v>19</v>
      </c>
      <c r="M29226">
        <v>7923</v>
      </c>
      <c r="N29226">
        <v>702</v>
      </c>
      <c r="O29226">
        <v>721</v>
      </c>
    </row>
    <row r="29227" spans="1:15" x14ac:dyDescent="0.3">
      <c r="A29227" t="s">
        <v>237</v>
      </c>
      <c r="B29227">
        <v>0</v>
      </c>
      <c r="C29227">
        <v>0</v>
      </c>
      <c r="D29227">
        <v>0</v>
      </c>
      <c r="E29227" t="s">
        <v>25308</v>
      </c>
      <c r="F29227" t="s">
        <v>25320</v>
      </c>
      <c r="G29227" t="s">
        <v>23</v>
      </c>
      <c r="H29227" t="s">
        <v>25321</v>
      </c>
      <c r="I29227" t="s">
        <v>26</v>
      </c>
      <c r="M29227">
        <v>7923</v>
      </c>
      <c r="N29227">
        <v>702</v>
      </c>
      <c r="O29227">
        <v>711</v>
      </c>
    </row>
    <row r="29228" spans="1:15" x14ac:dyDescent="0.3">
      <c r="A29228" t="s">
        <v>23</v>
      </c>
      <c r="B29228">
        <v>1</v>
      </c>
      <c r="C29228">
        <v>1</v>
      </c>
      <c r="D29228">
        <v>1</v>
      </c>
      <c r="E29228" t="s">
        <v>25308</v>
      </c>
      <c r="F29228" t="s">
        <v>24440</v>
      </c>
      <c r="G29228" t="s">
        <v>23</v>
      </c>
      <c r="H29228" t="s">
        <v>25309</v>
      </c>
      <c r="I29228" t="s">
        <v>35</v>
      </c>
      <c r="J29228" t="s">
        <v>112</v>
      </c>
      <c r="M29228">
        <v>7923</v>
      </c>
      <c r="N29228">
        <v>724</v>
      </c>
      <c r="O29228">
        <v>733</v>
      </c>
    </row>
    <row r="29229" spans="1:15" x14ac:dyDescent="0.3">
      <c r="E29229" t="s">
        <v>25308</v>
      </c>
      <c r="F29229" t="s">
        <v>25314</v>
      </c>
      <c r="G29229" t="s">
        <v>51</v>
      </c>
      <c r="H29229" t="s">
        <v>25315</v>
      </c>
      <c r="I29229" t="s">
        <v>52</v>
      </c>
      <c r="J29229" t="s">
        <v>2802</v>
      </c>
      <c r="M29229">
        <v>7923</v>
      </c>
      <c r="N29229">
        <v>738</v>
      </c>
      <c r="O29229">
        <v>745</v>
      </c>
    </row>
    <row r="29230" spans="1:15" x14ac:dyDescent="0.3">
      <c r="E29230" t="s">
        <v>25308</v>
      </c>
      <c r="F29230" t="s">
        <v>25310</v>
      </c>
      <c r="G29230" t="s">
        <v>17</v>
      </c>
      <c r="H29230" t="s">
        <v>25311</v>
      </c>
      <c r="I29230" t="s">
        <v>22</v>
      </c>
      <c r="M29230">
        <v>7923</v>
      </c>
      <c r="N29230">
        <v>774</v>
      </c>
      <c r="O29230">
        <v>796</v>
      </c>
    </row>
    <row r="29231" spans="1:15" x14ac:dyDescent="0.3">
      <c r="A29231" t="s">
        <v>14</v>
      </c>
      <c r="B29231">
        <v>1</v>
      </c>
      <c r="C29231">
        <v>1</v>
      </c>
      <c r="D29231">
        <v>1</v>
      </c>
      <c r="E29231" t="s">
        <v>25308</v>
      </c>
      <c r="F29231" t="s">
        <v>25316</v>
      </c>
      <c r="G29231" t="s">
        <v>14</v>
      </c>
      <c r="H29231" t="s">
        <v>25317</v>
      </c>
      <c r="I29231" t="s">
        <v>22</v>
      </c>
      <c r="M29231">
        <v>7923</v>
      </c>
      <c r="N29231">
        <v>809</v>
      </c>
      <c r="O29231">
        <v>822</v>
      </c>
    </row>
    <row r="29232" spans="1:15" x14ac:dyDescent="0.3">
      <c r="E29232" t="s">
        <v>25336</v>
      </c>
      <c r="F29232" t="s">
        <v>25277</v>
      </c>
      <c r="G29232" t="s">
        <v>51</v>
      </c>
      <c r="H29232" t="s">
        <v>25267</v>
      </c>
      <c r="I29232" t="s">
        <v>19</v>
      </c>
      <c r="M29232">
        <v>7925</v>
      </c>
      <c r="N29232">
        <v>0</v>
      </c>
      <c r="O29232">
        <v>16</v>
      </c>
    </row>
    <row r="29233" spans="1:15" x14ac:dyDescent="0.3">
      <c r="A29233" t="s">
        <v>237</v>
      </c>
      <c r="B29233">
        <v>0</v>
      </c>
      <c r="C29233">
        <v>0</v>
      </c>
      <c r="D29233">
        <v>0</v>
      </c>
      <c r="E29233" t="s">
        <v>25336</v>
      </c>
      <c r="F29233" t="s">
        <v>25277</v>
      </c>
      <c r="G29233" t="s">
        <v>17</v>
      </c>
      <c r="H29233" t="s">
        <v>25267</v>
      </c>
      <c r="I29233" t="s">
        <v>26</v>
      </c>
      <c r="M29233">
        <v>7925</v>
      </c>
      <c r="N29233">
        <v>0</v>
      </c>
      <c r="O29233">
        <v>16</v>
      </c>
    </row>
    <row r="29234" spans="1:15" x14ac:dyDescent="0.3">
      <c r="A29234" t="s">
        <v>237</v>
      </c>
      <c r="B29234">
        <v>0</v>
      </c>
      <c r="C29234">
        <v>0</v>
      </c>
      <c r="D29234">
        <v>0</v>
      </c>
      <c r="E29234" t="s">
        <v>25336</v>
      </c>
      <c r="F29234" t="s">
        <v>24884</v>
      </c>
      <c r="G29234" t="s">
        <v>14</v>
      </c>
      <c r="H29234" t="s">
        <v>25280</v>
      </c>
      <c r="I29234" t="s">
        <v>52</v>
      </c>
      <c r="J29234" t="s">
        <v>32</v>
      </c>
      <c r="M29234">
        <v>7925</v>
      </c>
      <c r="N29234">
        <v>0</v>
      </c>
      <c r="O29234">
        <v>4</v>
      </c>
    </row>
    <row r="29235" spans="1:15" x14ac:dyDescent="0.3">
      <c r="A29235" t="s">
        <v>23</v>
      </c>
      <c r="B29235">
        <v>1</v>
      </c>
      <c r="C29235">
        <v>1</v>
      </c>
      <c r="D29235">
        <v>1</v>
      </c>
      <c r="E29235" t="s">
        <v>25336</v>
      </c>
      <c r="F29235" t="s">
        <v>25266</v>
      </c>
      <c r="G29235" t="s">
        <v>23</v>
      </c>
      <c r="H29235" t="s">
        <v>25267</v>
      </c>
      <c r="I29235" t="s">
        <v>69</v>
      </c>
      <c r="J29235" t="s">
        <v>112</v>
      </c>
      <c r="M29235">
        <v>7925</v>
      </c>
      <c r="N29235">
        <v>8</v>
      </c>
      <c r="O29235">
        <v>16</v>
      </c>
    </row>
    <row r="29236" spans="1:15" x14ac:dyDescent="0.3">
      <c r="A29236" t="s">
        <v>23</v>
      </c>
      <c r="B29236">
        <v>1</v>
      </c>
      <c r="C29236">
        <v>1</v>
      </c>
      <c r="D29236">
        <v>1</v>
      </c>
      <c r="E29236" t="s">
        <v>25336</v>
      </c>
      <c r="F29236" t="s">
        <v>5124</v>
      </c>
      <c r="G29236" t="s">
        <v>23</v>
      </c>
      <c r="H29236" t="s">
        <v>25270</v>
      </c>
      <c r="I29236" t="s">
        <v>35</v>
      </c>
      <c r="J29236" t="s">
        <v>112</v>
      </c>
      <c r="M29236">
        <v>7925</v>
      </c>
      <c r="N29236">
        <v>78</v>
      </c>
      <c r="O29236">
        <v>86</v>
      </c>
    </row>
    <row r="29237" spans="1:15" x14ac:dyDescent="0.3">
      <c r="E29237" t="s">
        <v>25336</v>
      </c>
      <c r="F29237" t="s">
        <v>7303</v>
      </c>
      <c r="G29237" t="s">
        <v>51</v>
      </c>
      <c r="H29237" t="s">
        <v>25349</v>
      </c>
      <c r="I29237" t="s">
        <v>52</v>
      </c>
      <c r="J29237" t="s">
        <v>382</v>
      </c>
      <c r="M29237">
        <v>7925</v>
      </c>
      <c r="N29237">
        <v>193</v>
      </c>
      <c r="O29237">
        <v>200</v>
      </c>
    </row>
    <row r="29238" spans="1:15" x14ac:dyDescent="0.3">
      <c r="A29238" t="s">
        <v>14</v>
      </c>
      <c r="B29238">
        <v>1</v>
      </c>
      <c r="C29238">
        <v>1</v>
      </c>
      <c r="D29238">
        <v>1</v>
      </c>
      <c r="E29238" t="s">
        <v>25336</v>
      </c>
      <c r="F29238" t="s">
        <v>25345</v>
      </c>
      <c r="G29238" t="s">
        <v>14</v>
      </c>
      <c r="H29238" t="s">
        <v>25346</v>
      </c>
      <c r="I29238" t="s">
        <v>35</v>
      </c>
      <c r="J29238" t="s">
        <v>46</v>
      </c>
      <c r="K29238" t="s">
        <v>47</v>
      </c>
      <c r="L29238" t="s">
        <v>43</v>
      </c>
      <c r="M29238">
        <v>7925</v>
      </c>
      <c r="N29238">
        <v>270</v>
      </c>
      <c r="O29238">
        <v>280</v>
      </c>
    </row>
    <row r="29239" spans="1:15" x14ac:dyDescent="0.3">
      <c r="A29239" t="s">
        <v>237</v>
      </c>
      <c r="B29239">
        <v>0</v>
      </c>
      <c r="C29239">
        <v>0</v>
      </c>
      <c r="D29239">
        <v>0</v>
      </c>
      <c r="E29239" t="s">
        <v>25336</v>
      </c>
      <c r="F29239" t="s">
        <v>25351</v>
      </c>
      <c r="G29239" t="s">
        <v>23</v>
      </c>
      <c r="H29239" t="s">
        <v>25352</v>
      </c>
      <c r="I29239" t="s">
        <v>26</v>
      </c>
      <c r="M29239">
        <v>7925</v>
      </c>
      <c r="N29239">
        <v>282</v>
      </c>
      <c r="O29239">
        <v>289</v>
      </c>
    </row>
    <row r="29240" spans="1:15" x14ac:dyDescent="0.3">
      <c r="A29240" t="s">
        <v>14</v>
      </c>
      <c r="B29240">
        <v>1</v>
      </c>
      <c r="C29240">
        <v>1</v>
      </c>
      <c r="D29240">
        <v>1</v>
      </c>
      <c r="E29240" t="s">
        <v>25336</v>
      </c>
      <c r="F29240" t="s">
        <v>14898</v>
      </c>
      <c r="G29240" t="s">
        <v>14</v>
      </c>
      <c r="H29240" t="s">
        <v>25355</v>
      </c>
      <c r="I29240" t="s">
        <v>35</v>
      </c>
      <c r="J29240" t="s">
        <v>32</v>
      </c>
      <c r="M29240">
        <v>7925</v>
      </c>
      <c r="N29240">
        <v>359</v>
      </c>
      <c r="O29240">
        <v>363</v>
      </c>
    </row>
    <row r="29241" spans="1:15" x14ac:dyDescent="0.3">
      <c r="E29241" t="s">
        <v>25336</v>
      </c>
      <c r="F29241" t="s">
        <v>25347</v>
      </c>
      <c r="G29241" t="s">
        <v>51</v>
      </c>
      <c r="H29241" t="s">
        <v>25348</v>
      </c>
      <c r="I29241" t="s">
        <v>52</v>
      </c>
      <c r="J29241" t="s">
        <v>53</v>
      </c>
      <c r="K29241" t="s">
        <v>2802</v>
      </c>
      <c r="M29241">
        <v>7925</v>
      </c>
      <c r="N29241">
        <v>405</v>
      </c>
      <c r="O29241">
        <v>426</v>
      </c>
    </row>
    <row r="29242" spans="1:15" x14ac:dyDescent="0.3">
      <c r="E29242" t="s">
        <v>25336</v>
      </c>
      <c r="F29242" t="s">
        <v>25341</v>
      </c>
      <c r="G29242" t="s">
        <v>51</v>
      </c>
      <c r="H29242" t="s">
        <v>25342</v>
      </c>
      <c r="I29242" t="s">
        <v>26</v>
      </c>
      <c r="M29242">
        <v>7925</v>
      </c>
      <c r="N29242">
        <v>418</v>
      </c>
      <c r="O29242">
        <v>432</v>
      </c>
    </row>
    <row r="29243" spans="1:15" x14ac:dyDescent="0.3">
      <c r="A29243" t="s">
        <v>51</v>
      </c>
      <c r="B29243">
        <v>1</v>
      </c>
      <c r="C29243">
        <v>1</v>
      </c>
      <c r="D29243">
        <v>1</v>
      </c>
      <c r="E29243" t="s">
        <v>25336</v>
      </c>
      <c r="F29243" t="s">
        <v>25343</v>
      </c>
      <c r="G29243" t="s">
        <v>51</v>
      </c>
      <c r="H29243" t="s">
        <v>25344</v>
      </c>
      <c r="I29243" t="s">
        <v>19</v>
      </c>
      <c r="M29243">
        <v>7925</v>
      </c>
      <c r="N29243">
        <v>418</v>
      </c>
      <c r="O29243">
        <v>447</v>
      </c>
    </row>
    <row r="29244" spans="1:15" x14ac:dyDescent="0.3">
      <c r="A29244" t="s">
        <v>237</v>
      </c>
      <c r="B29244">
        <v>0</v>
      </c>
      <c r="C29244">
        <v>0</v>
      </c>
      <c r="D29244">
        <v>0</v>
      </c>
      <c r="E29244" t="s">
        <v>25336</v>
      </c>
      <c r="F29244" t="s">
        <v>25337</v>
      </c>
      <c r="G29244" t="s">
        <v>14</v>
      </c>
      <c r="H29244" t="s">
        <v>25338</v>
      </c>
      <c r="I29244" t="s">
        <v>52</v>
      </c>
      <c r="J29244" t="s">
        <v>46</v>
      </c>
      <c r="K29244" t="s">
        <v>47</v>
      </c>
      <c r="L29244" t="s">
        <v>43</v>
      </c>
      <c r="M29244">
        <v>7925</v>
      </c>
      <c r="N29244">
        <v>433</v>
      </c>
      <c r="O29244">
        <v>447</v>
      </c>
    </row>
    <row r="29245" spans="1:15" x14ac:dyDescent="0.3">
      <c r="A29245" t="s">
        <v>51</v>
      </c>
      <c r="B29245">
        <v>1</v>
      </c>
      <c r="C29245">
        <v>1</v>
      </c>
      <c r="D29245">
        <v>1</v>
      </c>
      <c r="E29245" t="s">
        <v>25336</v>
      </c>
      <c r="F29245" t="s">
        <v>25353</v>
      </c>
      <c r="G29245" t="s">
        <v>51</v>
      </c>
      <c r="H29245" t="s">
        <v>25354</v>
      </c>
      <c r="I29245" t="s">
        <v>35</v>
      </c>
      <c r="J29245" t="s">
        <v>24398</v>
      </c>
      <c r="M29245">
        <v>7925</v>
      </c>
      <c r="N29245">
        <v>449</v>
      </c>
      <c r="O29245">
        <v>453</v>
      </c>
    </row>
    <row r="29246" spans="1:15" x14ac:dyDescent="0.3">
      <c r="A29246" t="s">
        <v>237</v>
      </c>
      <c r="B29246">
        <v>0</v>
      </c>
      <c r="C29246">
        <v>0</v>
      </c>
      <c r="D29246">
        <v>0</v>
      </c>
      <c r="E29246" t="s">
        <v>25336</v>
      </c>
      <c r="F29246" t="s">
        <v>25277</v>
      </c>
      <c r="G29246" t="s">
        <v>17</v>
      </c>
      <c r="H29246" t="s">
        <v>25339</v>
      </c>
      <c r="I29246" t="s">
        <v>22</v>
      </c>
      <c r="M29246">
        <v>7925</v>
      </c>
      <c r="N29246">
        <v>481</v>
      </c>
      <c r="O29246">
        <v>497</v>
      </c>
    </row>
    <row r="29247" spans="1:15" x14ac:dyDescent="0.3">
      <c r="A29247" t="s">
        <v>237</v>
      </c>
      <c r="B29247">
        <v>0</v>
      </c>
      <c r="C29247">
        <v>0</v>
      </c>
      <c r="D29247">
        <v>0</v>
      </c>
      <c r="E29247" t="s">
        <v>25336</v>
      </c>
      <c r="F29247" t="s">
        <v>24884</v>
      </c>
      <c r="G29247" t="s">
        <v>14</v>
      </c>
      <c r="H29247" t="s">
        <v>25340</v>
      </c>
      <c r="I29247" t="s">
        <v>52</v>
      </c>
      <c r="J29247" t="s">
        <v>32</v>
      </c>
      <c r="M29247">
        <v>7925</v>
      </c>
      <c r="N29247">
        <v>481</v>
      </c>
      <c r="O29247">
        <v>485</v>
      </c>
    </row>
    <row r="29248" spans="1:15" x14ac:dyDescent="0.3">
      <c r="A29248" t="s">
        <v>23</v>
      </c>
      <c r="B29248">
        <v>1</v>
      </c>
      <c r="C29248">
        <v>1</v>
      </c>
      <c r="D29248">
        <v>1</v>
      </c>
      <c r="E29248" t="s">
        <v>25336</v>
      </c>
      <c r="F29248" t="s">
        <v>25266</v>
      </c>
      <c r="G29248" t="s">
        <v>23</v>
      </c>
      <c r="H29248" t="s">
        <v>25350</v>
      </c>
      <c r="I29248" t="s">
        <v>69</v>
      </c>
      <c r="J29248" t="s">
        <v>112</v>
      </c>
      <c r="M29248">
        <v>7925</v>
      </c>
      <c r="N29248">
        <v>489</v>
      </c>
      <c r="O29248">
        <v>497</v>
      </c>
    </row>
    <row r="29249" spans="1:15" x14ac:dyDescent="0.3">
      <c r="A29249" t="s">
        <v>14</v>
      </c>
      <c r="B29249">
        <v>1</v>
      </c>
      <c r="C29249">
        <v>1</v>
      </c>
      <c r="D29249">
        <v>1</v>
      </c>
      <c r="E29249" t="s">
        <v>25356</v>
      </c>
      <c r="F29249" t="s">
        <v>25359</v>
      </c>
      <c r="G29249" t="s">
        <v>14</v>
      </c>
      <c r="H29249" t="s">
        <v>25360</v>
      </c>
      <c r="I29249" t="s">
        <v>19</v>
      </c>
      <c r="M29249">
        <v>7927</v>
      </c>
      <c r="N29249">
        <v>0</v>
      </c>
      <c r="O29249">
        <v>4</v>
      </c>
    </row>
    <row r="29250" spans="1:15" x14ac:dyDescent="0.3">
      <c r="A29250" t="s">
        <v>23</v>
      </c>
      <c r="B29250">
        <v>1</v>
      </c>
      <c r="C29250">
        <v>1</v>
      </c>
      <c r="D29250">
        <v>1</v>
      </c>
      <c r="E29250" t="s">
        <v>25356</v>
      </c>
      <c r="F29250" t="s">
        <v>25364</v>
      </c>
      <c r="G29250" t="s">
        <v>23</v>
      </c>
      <c r="H29250" t="s">
        <v>25365</v>
      </c>
      <c r="I29250" t="s">
        <v>52</v>
      </c>
      <c r="J29250" t="s">
        <v>453</v>
      </c>
      <c r="K29250" t="s">
        <v>117</v>
      </c>
      <c r="M29250">
        <v>7927</v>
      </c>
      <c r="N29250">
        <v>22</v>
      </c>
      <c r="O29250">
        <v>36</v>
      </c>
    </row>
    <row r="29251" spans="1:15" x14ac:dyDescent="0.3">
      <c r="A29251" t="s">
        <v>14</v>
      </c>
      <c r="B29251">
        <v>1</v>
      </c>
      <c r="C29251">
        <v>1</v>
      </c>
      <c r="D29251">
        <v>1</v>
      </c>
      <c r="E29251" t="s">
        <v>25356</v>
      </c>
      <c r="F29251" t="s">
        <v>25372</v>
      </c>
      <c r="G29251" t="s">
        <v>14</v>
      </c>
      <c r="H29251" t="s">
        <v>25373</v>
      </c>
      <c r="I29251" t="s">
        <v>22</v>
      </c>
      <c r="M29251">
        <v>7927</v>
      </c>
      <c r="N29251">
        <v>31</v>
      </c>
      <c r="O29251">
        <v>36</v>
      </c>
    </row>
    <row r="29252" spans="1:15" x14ac:dyDescent="0.3">
      <c r="A29252" t="s">
        <v>237</v>
      </c>
      <c r="B29252">
        <v>0</v>
      </c>
      <c r="C29252">
        <v>0</v>
      </c>
      <c r="D29252">
        <v>0</v>
      </c>
      <c r="E29252" t="s">
        <v>25356</v>
      </c>
      <c r="F29252" t="s">
        <v>3183</v>
      </c>
      <c r="G29252" t="s">
        <v>17</v>
      </c>
      <c r="H29252" t="s">
        <v>25366</v>
      </c>
      <c r="I29252" t="s">
        <v>26</v>
      </c>
      <c r="M29252">
        <v>7927</v>
      </c>
      <c r="N29252">
        <v>64</v>
      </c>
      <c r="O29252">
        <v>70</v>
      </c>
    </row>
    <row r="29253" spans="1:15" x14ac:dyDescent="0.3">
      <c r="A29253" t="s">
        <v>14</v>
      </c>
      <c r="B29253">
        <v>1</v>
      </c>
      <c r="C29253">
        <v>1</v>
      </c>
      <c r="D29253">
        <v>1</v>
      </c>
      <c r="E29253" t="s">
        <v>25356</v>
      </c>
      <c r="F29253" t="s">
        <v>25370</v>
      </c>
      <c r="G29253" t="s">
        <v>14</v>
      </c>
      <c r="H29253" t="s">
        <v>25371</v>
      </c>
      <c r="I29253" t="s">
        <v>35</v>
      </c>
      <c r="J29253" t="s">
        <v>46</v>
      </c>
      <c r="K29253" t="s">
        <v>47</v>
      </c>
      <c r="L29253" t="s">
        <v>43</v>
      </c>
      <c r="M29253">
        <v>7927</v>
      </c>
      <c r="N29253">
        <v>105</v>
      </c>
      <c r="O29253">
        <v>131</v>
      </c>
    </row>
    <row r="29254" spans="1:15" x14ac:dyDescent="0.3">
      <c r="E29254" t="s">
        <v>25356</v>
      </c>
      <c r="F29254" t="s">
        <v>131</v>
      </c>
      <c r="G29254" t="s">
        <v>51</v>
      </c>
      <c r="H29254" t="s">
        <v>25381</v>
      </c>
      <c r="I29254" t="s">
        <v>52</v>
      </c>
      <c r="J29254" t="s">
        <v>60</v>
      </c>
      <c r="M29254">
        <v>7927</v>
      </c>
      <c r="N29254">
        <v>139</v>
      </c>
      <c r="O29254">
        <v>145</v>
      </c>
    </row>
    <row r="29255" spans="1:15" x14ac:dyDescent="0.3">
      <c r="E29255" t="s">
        <v>25356</v>
      </c>
      <c r="F29255" t="s">
        <v>25377</v>
      </c>
      <c r="G29255" t="s">
        <v>14</v>
      </c>
      <c r="H29255" t="s">
        <v>25378</v>
      </c>
      <c r="I29255" t="s">
        <v>19</v>
      </c>
      <c r="M29255">
        <v>7927</v>
      </c>
      <c r="N29255">
        <v>272</v>
      </c>
      <c r="O29255">
        <v>279</v>
      </c>
    </row>
    <row r="29256" spans="1:15" x14ac:dyDescent="0.3">
      <c r="A29256" t="s">
        <v>14</v>
      </c>
      <c r="B29256">
        <v>1</v>
      </c>
      <c r="C29256">
        <v>1</v>
      </c>
      <c r="D29256">
        <v>1</v>
      </c>
      <c r="E29256" t="s">
        <v>25356</v>
      </c>
      <c r="F29256" t="s">
        <v>25357</v>
      </c>
      <c r="G29256" t="s">
        <v>14</v>
      </c>
      <c r="H29256" t="s">
        <v>25358</v>
      </c>
      <c r="I29256" t="s">
        <v>35</v>
      </c>
      <c r="J29256" t="s">
        <v>597</v>
      </c>
      <c r="M29256">
        <v>7927</v>
      </c>
      <c r="N29256">
        <v>489</v>
      </c>
      <c r="O29256">
        <v>495</v>
      </c>
    </row>
    <row r="29257" spans="1:15" x14ac:dyDescent="0.3">
      <c r="A29257" t="s">
        <v>237</v>
      </c>
      <c r="B29257">
        <v>0</v>
      </c>
      <c r="C29257">
        <v>0</v>
      </c>
      <c r="D29257">
        <v>0</v>
      </c>
      <c r="E29257" t="s">
        <v>25356</v>
      </c>
      <c r="F29257" t="s">
        <v>25362</v>
      </c>
      <c r="G29257" t="s">
        <v>14</v>
      </c>
      <c r="H29257" t="s">
        <v>25363</v>
      </c>
      <c r="I29257" t="s">
        <v>35</v>
      </c>
      <c r="J29257" t="s">
        <v>1017</v>
      </c>
      <c r="K29257" t="s">
        <v>2939</v>
      </c>
      <c r="L29257" t="s">
        <v>788</v>
      </c>
      <c r="M29257">
        <v>7927</v>
      </c>
      <c r="N29257">
        <v>530</v>
      </c>
      <c r="O29257">
        <v>545</v>
      </c>
    </row>
    <row r="29258" spans="1:15" x14ac:dyDescent="0.3">
      <c r="A29258" t="s">
        <v>14</v>
      </c>
      <c r="B29258">
        <v>1</v>
      </c>
      <c r="C29258">
        <v>1</v>
      </c>
      <c r="D29258">
        <v>1</v>
      </c>
      <c r="E29258" t="s">
        <v>25356</v>
      </c>
      <c r="F29258" t="s">
        <v>25357</v>
      </c>
      <c r="G29258" t="s">
        <v>14</v>
      </c>
      <c r="H29258" t="s">
        <v>25374</v>
      </c>
      <c r="I29258" t="s">
        <v>35</v>
      </c>
      <c r="J29258" t="s">
        <v>597</v>
      </c>
      <c r="M29258">
        <v>7927</v>
      </c>
      <c r="N29258">
        <v>547</v>
      </c>
      <c r="O29258">
        <v>553</v>
      </c>
    </row>
    <row r="29259" spans="1:15" x14ac:dyDescent="0.3">
      <c r="A29259" t="s">
        <v>237</v>
      </c>
      <c r="B29259">
        <v>0</v>
      </c>
      <c r="C29259">
        <v>0</v>
      </c>
      <c r="D29259">
        <v>0</v>
      </c>
      <c r="E29259" t="s">
        <v>25356</v>
      </c>
      <c r="F29259" t="s">
        <v>25368</v>
      </c>
      <c r="G29259" t="s">
        <v>14</v>
      </c>
      <c r="H29259" t="s">
        <v>25369</v>
      </c>
      <c r="I29259" t="s">
        <v>22</v>
      </c>
      <c r="M29259">
        <v>7927</v>
      </c>
      <c r="N29259">
        <v>577</v>
      </c>
      <c r="O29259">
        <v>582</v>
      </c>
    </row>
    <row r="29260" spans="1:15" x14ac:dyDescent="0.3">
      <c r="A29260" t="s">
        <v>14</v>
      </c>
      <c r="B29260">
        <v>1</v>
      </c>
      <c r="C29260">
        <v>1</v>
      </c>
      <c r="D29260">
        <v>1</v>
      </c>
      <c r="E29260" t="s">
        <v>25356</v>
      </c>
      <c r="F29260" t="s">
        <v>25359</v>
      </c>
      <c r="G29260" t="s">
        <v>14</v>
      </c>
      <c r="H29260" t="s">
        <v>25361</v>
      </c>
      <c r="I29260" t="s">
        <v>19</v>
      </c>
      <c r="M29260">
        <v>7927</v>
      </c>
      <c r="N29260">
        <v>598</v>
      </c>
      <c r="O29260">
        <v>602</v>
      </c>
    </row>
    <row r="29261" spans="1:15" x14ac:dyDescent="0.3">
      <c r="E29261" t="s">
        <v>25356</v>
      </c>
      <c r="F29261" t="s">
        <v>25359</v>
      </c>
      <c r="G29261" t="s">
        <v>23</v>
      </c>
      <c r="H29261" t="s">
        <v>25361</v>
      </c>
      <c r="I29261" t="s">
        <v>26</v>
      </c>
      <c r="M29261">
        <v>7927</v>
      </c>
      <c r="N29261">
        <v>598</v>
      </c>
      <c r="O29261">
        <v>602</v>
      </c>
    </row>
    <row r="29262" spans="1:15" x14ac:dyDescent="0.3">
      <c r="A29262" t="s">
        <v>14</v>
      </c>
      <c r="B29262">
        <v>0</v>
      </c>
      <c r="C29262">
        <v>1</v>
      </c>
      <c r="D29262" t="s">
        <v>14</v>
      </c>
      <c r="E29262" t="s">
        <v>25356</v>
      </c>
      <c r="F29262" t="s">
        <v>25375</v>
      </c>
      <c r="G29262" t="s">
        <v>23</v>
      </c>
      <c r="H29262" t="s">
        <v>25376</v>
      </c>
      <c r="I29262" t="s">
        <v>26</v>
      </c>
      <c r="M29262">
        <v>7927</v>
      </c>
      <c r="N29262">
        <v>628</v>
      </c>
      <c r="O29262">
        <v>640</v>
      </c>
    </row>
    <row r="29263" spans="1:15" x14ac:dyDescent="0.3">
      <c r="E29263" t="s">
        <v>25356</v>
      </c>
      <c r="F29263" t="s">
        <v>25375</v>
      </c>
      <c r="G29263" t="s">
        <v>14</v>
      </c>
      <c r="H29263" t="s">
        <v>25376</v>
      </c>
      <c r="I29263" t="s">
        <v>19</v>
      </c>
      <c r="M29263">
        <v>7927</v>
      </c>
      <c r="N29263">
        <v>628</v>
      </c>
      <c r="O29263">
        <v>640</v>
      </c>
    </row>
    <row r="29264" spans="1:15" x14ac:dyDescent="0.3">
      <c r="E29264" t="s">
        <v>25356</v>
      </c>
      <c r="F29264" t="s">
        <v>25379</v>
      </c>
      <c r="G29264" t="s">
        <v>14</v>
      </c>
      <c r="H29264" t="s">
        <v>25380</v>
      </c>
      <c r="I29264" t="s">
        <v>22</v>
      </c>
      <c r="M29264">
        <v>7927</v>
      </c>
      <c r="N29264">
        <v>652</v>
      </c>
      <c r="O29264">
        <v>661</v>
      </c>
    </row>
    <row r="29265" spans="1:15" x14ac:dyDescent="0.3">
      <c r="A29265" t="s">
        <v>14</v>
      </c>
      <c r="B29265">
        <v>1</v>
      </c>
      <c r="C29265">
        <v>1</v>
      </c>
      <c r="D29265">
        <v>1</v>
      </c>
      <c r="E29265" t="s">
        <v>25356</v>
      </c>
      <c r="F29265" t="s">
        <v>9081</v>
      </c>
      <c r="G29265" t="s">
        <v>14</v>
      </c>
      <c r="H29265" t="s">
        <v>25367</v>
      </c>
      <c r="I29265" t="s">
        <v>35</v>
      </c>
      <c r="J29265" t="s">
        <v>32</v>
      </c>
      <c r="M29265">
        <v>7927</v>
      </c>
      <c r="N29265">
        <v>682</v>
      </c>
      <c r="O29265">
        <v>692</v>
      </c>
    </row>
    <row r="29266" spans="1:15" x14ac:dyDescent="0.3">
      <c r="A29266" t="s">
        <v>14</v>
      </c>
      <c r="B29266">
        <v>1</v>
      </c>
      <c r="C29266">
        <v>1</v>
      </c>
      <c r="D29266">
        <v>1</v>
      </c>
      <c r="E29266" t="s">
        <v>25382</v>
      </c>
      <c r="F29266" t="s">
        <v>4267</v>
      </c>
      <c r="G29266" t="s">
        <v>14</v>
      </c>
      <c r="H29266" t="s">
        <v>25390</v>
      </c>
      <c r="I29266" t="s">
        <v>370</v>
      </c>
      <c r="J29266" t="s">
        <v>32</v>
      </c>
      <c r="M29266">
        <v>7929</v>
      </c>
      <c r="N29266">
        <v>35</v>
      </c>
      <c r="O29266">
        <v>41</v>
      </c>
    </row>
    <row r="29267" spans="1:15" x14ac:dyDescent="0.3">
      <c r="E29267" t="s">
        <v>25382</v>
      </c>
      <c r="F29267" t="s">
        <v>4267</v>
      </c>
      <c r="G29267" t="s">
        <v>17</v>
      </c>
      <c r="H29267" t="s">
        <v>25390</v>
      </c>
      <c r="I29267" t="s">
        <v>19</v>
      </c>
      <c r="M29267">
        <v>7929</v>
      </c>
      <c r="N29267">
        <v>35</v>
      </c>
      <c r="O29267">
        <v>41</v>
      </c>
    </row>
    <row r="29268" spans="1:15" x14ac:dyDescent="0.3">
      <c r="A29268" t="s">
        <v>14</v>
      </c>
      <c r="B29268">
        <v>1</v>
      </c>
      <c r="C29268">
        <v>1</v>
      </c>
      <c r="D29268">
        <v>1</v>
      </c>
      <c r="E29268" t="s">
        <v>25382</v>
      </c>
      <c r="F29268" t="s">
        <v>24867</v>
      </c>
      <c r="G29268" t="s">
        <v>14</v>
      </c>
      <c r="H29268" t="s">
        <v>25385</v>
      </c>
      <c r="I29268" t="s">
        <v>35</v>
      </c>
      <c r="J29268" t="s">
        <v>46</v>
      </c>
      <c r="K29268" t="s">
        <v>47</v>
      </c>
      <c r="L29268" t="s">
        <v>43</v>
      </c>
      <c r="M29268">
        <v>7929</v>
      </c>
      <c r="N29268">
        <v>85</v>
      </c>
      <c r="O29268">
        <v>101</v>
      </c>
    </row>
    <row r="29269" spans="1:15" x14ac:dyDescent="0.3">
      <c r="A29269" t="s">
        <v>14</v>
      </c>
      <c r="B29269">
        <v>1</v>
      </c>
      <c r="C29269">
        <v>1</v>
      </c>
      <c r="D29269">
        <v>1</v>
      </c>
      <c r="E29269" t="s">
        <v>25382</v>
      </c>
      <c r="F29269" t="s">
        <v>25391</v>
      </c>
      <c r="G29269" t="s">
        <v>14</v>
      </c>
      <c r="H29269" t="s">
        <v>25392</v>
      </c>
      <c r="I29269" t="s">
        <v>22</v>
      </c>
      <c r="M29269">
        <v>7929</v>
      </c>
      <c r="N29269">
        <v>103</v>
      </c>
      <c r="O29269">
        <v>121</v>
      </c>
    </row>
    <row r="29270" spans="1:15" x14ac:dyDescent="0.3">
      <c r="A29270" t="s">
        <v>14</v>
      </c>
      <c r="B29270">
        <v>0</v>
      </c>
      <c r="C29270">
        <v>0</v>
      </c>
      <c r="D29270" t="s">
        <v>14</v>
      </c>
      <c r="E29270" t="s">
        <v>25382</v>
      </c>
      <c r="F29270" t="s">
        <v>25383</v>
      </c>
      <c r="G29270" t="s">
        <v>23</v>
      </c>
      <c r="H29270" t="s">
        <v>25384</v>
      </c>
      <c r="I29270" t="s">
        <v>69</v>
      </c>
      <c r="J29270" t="s">
        <v>112</v>
      </c>
      <c r="M29270">
        <v>7929</v>
      </c>
      <c r="N29270">
        <v>112</v>
      </c>
      <c r="O29270">
        <v>121</v>
      </c>
    </row>
    <row r="29271" spans="1:15" x14ac:dyDescent="0.3">
      <c r="A29271" t="s">
        <v>23</v>
      </c>
      <c r="B29271">
        <v>1</v>
      </c>
      <c r="C29271">
        <v>1</v>
      </c>
      <c r="D29271">
        <v>1</v>
      </c>
      <c r="E29271" t="s">
        <v>25382</v>
      </c>
      <c r="F29271" t="s">
        <v>25387</v>
      </c>
      <c r="G29271" t="s">
        <v>23</v>
      </c>
      <c r="H29271" t="s">
        <v>25388</v>
      </c>
      <c r="I29271" t="s">
        <v>270</v>
      </c>
      <c r="J29271" t="s">
        <v>112</v>
      </c>
      <c r="M29271">
        <v>7929</v>
      </c>
      <c r="N29271">
        <v>178</v>
      </c>
      <c r="O29271">
        <v>189</v>
      </c>
    </row>
    <row r="29272" spans="1:15" x14ac:dyDescent="0.3">
      <c r="E29272" t="s">
        <v>25382</v>
      </c>
      <c r="F29272" t="s">
        <v>25393</v>
      </c>
      <c r="G29272" t="s">
        <v>23</v>
      </c>
      <c r="H29272" t="s">
        <v>25388</v>
      </c>
      <c r="I29272" t="s">
        <v>19</v>
      </c>
      <c r="M29272">
        <v>7929</v>
      </c>
      <c r="N29272">
        <v>178</v>
      </c>
      <c r="O29272">
        <v>194</v>
      </c>
    </row>
    <row r="29273" spans="1:15" x14ac:dyDescent="0.3">
      <c r="E29273" t="s">
        <v>25382</v>
      </c>
      <c r="F29273" t="s">
        <v>5203</v>
      </c>
      <c r="G29273" t="s">
        <v>14</v>
      </c>
      <c r="H29273" t="s">
        <v>25389</v>
      </c>
      <c r="I29273" t="s">
        <v>52</v>
      </c>
      <c r="J29273" t="s">
        <v>32</v>
      </c>
      <c r="M29273">
        <v>7929</v>
      </c>
      <c r="N29273">
        <v>190</v>
      </c>
      <c r="O29273">
        <v>194</v>
      </c>
    </row>
    <row r="29274" spans="1:15" x14ac:dyDescent="0.3">
      <c r="A29274" t="s">
        <v>23</v>
      </c>
      <c r="B29274">
        <v>1</v>
      </c>
      <c r="C29274">
        <v>1</v>
      </c>
      <c r="D29274">
        <v>1</v>
      </c>
      <c r="E29274" t="s">
        <v>25382</v>
      </c>
      <c r="F29274" t="s">
        <v>1830</v>
      </c>
      <c r="G29274" t="s">
        <v>23</v>
      </c>
      <c r="H29274" t="s">
        <v>25386</v>
      </c>
      <c r="I29274" t="s">
        <v>22</v>
      </c>
      <c r="M29274">
        <v>7929</v>
      </c>
      <c r="N29274">
        <v>198</v>
      </c>
      <c r="O29274">
        <v>203</v>
      </c>
    </row>
    <row r="29275" spans="1:15" x14ac:dyDescent="0.3">
      <c r="E29275" t="s">
        <v>25382</v>
      </c>
      <c r="F29275" t="s">
        <v>1830</v>
      </c>
      <c r="G29275" t="s">
        <v>14</v>
      </c>
      <c r="H29275" t="s">
        <v>25386</v>
      </c>
      <c r="I29275" t="s">
        <v>52</v>
      </c>
      <c r="J29275" t="s">
        <v>32</v>
      </c>
      <c r="M29275">
        <v>7929</v>
      </c>
      <c r="N29275">
        <v>198</v>
      </c>
      <c r="O29275">
        <v>203</v>
      </c>
    </row>
    <row r="29276" spans="1:15" x14ac:dyDescent="0.3">
      <c r="E29276" t="s">
        <v>25394</v>
      </c>
      <c r="F29276" t="s">
        <v>25394</v>
      </c>
      <c r="G29276" t="s">
        <v>23</v>
      </c>
      <c r="H29276" t="s">
        <v>25403</v>
      </c>
      <c r="I29276" t="s">
        <v>26</v>
      </c>
      <c r="M29276">
        <v>7930</v>
      </c>
      <c r="N29276">
        <v>0</v>
      </c>
      <c r="O29276">
        <v>12</v>
      </c>
    </row>
    <row r="29277" spans="1:15" x14ac:dyDescent="0.3">
      <c r="E29277" t="s">
        <v>25394</v>
      </c>
      <c r="F29277" t="s">
        <v>25411</v>
      </c>
      <c r="G29277" t="s">
        <v>17</v>
      </c>
      <c r="H29277" t="s">
        <v>25412</v>
      </c>
      <c r="I29277" t="s">
        <v>19</v>
      </c>
      <c r="M29277">
        <v>7930</v>
      </c>
      <c r="N29277">
        <v>0</v>
      </c>
      <c r="O29277">
        <v>36</v>
      </c>
    </row>
    <row r="29278" spans="1:15" x14ac:dyDescent="0.3">
      <c r="A29278" t="s">
        <v>23</v>
      </c>
      <c r="B29278">
        <v>1</v>
      </c>
      <c r="C29278">
        <v>1</v>
      </c>
      <c r="D29278">
        <v>1</v>
      </c>
      <c r="E29278" t="s">
        <v>25394</v>
      </c>
      <c r="F29278" t="s">
        <v>1830</v>
      </c>
      <c r="G29278" t="s">
        <v>23</v>
      </c>
      <c r="H29278" t="s">
        <v>25404</v>
      </c>
      <c r="I29278" t="s">
        <v>22</v>
      </c>
      <c r="M29278">
        <v>7930</v>
      </c>
      <c r="N29278">
        <v>47</v>
      </c>
      <c r="O29278">
        <v>52</v>
      </c>
    </row>
    <row r="29279" spans="1:15" x14ac:dyDescent="0.3">
      <c r="E29279" t="s">
        <v>25394</v>
      </c>
      <c r="F29279" t="s">
        <v>1830</v>
      </c>
      <c r="G29279" t="s">
        <v>14</v>
      </c>
      <c r="H29279" t="s">
        <v>25404</v>
      </c>
      <c r="I29279" t="s">
        <v>52</v>
      </c>
      <c r="J29279" t="s">
        <v>32</v>
      </c>
      <c r="M29279">
        <v>7930</v>
      </c>
      <c r="N29279">
        <v>47</v>
      </c>
      <c r="O29279">
        <v>52</v>
      </c>
    </row>
    <row r="29280" spans="1:15" x14ac:dyDescent="0.3">
      <c r="A29280" t="s">
        <v>23</v>
      </c>
      <c r="B29280">
        <v>0</v>
      </c>
      <c r="C29280">
        <v>0</v>
      </c>
      <c r="D29280" t="s">
        <v>23</v>
      </c>
      <c r="E29280" t="s">
        <v>25394</v>
      </c>
      <c r="F29280" t="s">
        <v>25407</v>
      </c>
      <c r="G29280" t="s">
        <v>51</v>
      </c>
      <c r="H29280" t="s">
        <v>25408</v>
      </c>
      <c r="I29280" t="s">
        <v>19</v>
      </c>
      <c r="M29280">
        <v>7930</v>
      </c>
      <c r="N29280">
        <v>59</v>
      </c>
      <c r="O29280">
        <v>85</v>
      </c>
    </row>
    <row r="29281" spans="1:15" x14ac:dyDescent="0.3">
      <c r="E29281" t="s">
        <v>25394</v>
      </c>
      <c r="F29281" t="s">
        <v>25409</v>
      </c>
      <c r="G29281" t="s">
        <v>23</v>
      </c>
      <c r="H29281" t="s">
        <v>25410</v>
      </c>
      <c r="I29281" t="s">
        <v>26</v>
      </c>
      <c r="M29281">
        <v>7930</v>
      </c>
      <c r="N29281">
        <v>59</v>
      </c>
      <c r="O29281">
        <v>67</v>
      </c>
    </row>
    <row r="29282" spans="1:15" x14ac:dyDescent="0.3">
      <c r="A29282" t="s">
        <v>23</v>
      </c>
      <c r="B29282">
        <v>1</v>
      </c>
      <c r="C29282">
        <v>1</v>
      </c>
      <c r="D29282">
        <v>1</v>
      </c>
      <c r="E29282" t="s">
        <v>25394</v>
      </c>
      <c r="F29282" t="s">
        <v>584</v>
      </c>
      <c r="G29282" t="s">
        <v>23</v>
      </c>
      <c r="H29282" t="s">
        <v>25397</v>
      </c>
      <c r="I29282" t="s">
        <v>270</v>
      </c>
      <c r="J29282" t="s">
        <v>112</v>
      </c>
      <c r="M29282">
        <v>7930</v>
      </c>
      <c r="N29282">
        <v>79</v>
      </c>
      <c r="O29282">
        <v>85</v>
      </c>
    </row>
    <row r="29283" spans="1:15" x14ac:dyDescent="0.3">
      <c r="E29283" t="s">
        <v>25394</v>
      </c>
      <c r="F29283" t="s">
        <v>25394</v>
      </c>
      <c r="G29283" t="s">
        <v>51</v>
      </c>
      <c r="H29283" t="s">
        <v>25402</v>
      </c>
      <c r="I29283" t="s">
        <v>19</v>
      </c>
      <c r="M29283">
        <v>7930</v>
      </c>
      <c r="N29283">
        <v>87</v>
      </c>
      <c r="O29283">
        <v>99</v>
      </c>
    </row>
    <row r="29284" spans="1:15" x14ac:dyDescent="0.3">
      <c r="A29284" t="s">
        <v>237</v>
      </c>
      <c r="B29284">
        <v>0</v>
      </c>
      <c r="E29284" t="s">
        <v>25394</v>
      </c>
      <c r="F29284" t="s">
        <v>25413</v>
      </c>
      <c r="G29284" t="s">
        <v>17</v>
      </c>
      <c r="H29284" t="s">
        <v>25414</v>
      </c>
      <c r="I29284" t="s">
        <v>26</v>
      </c>
      <c r="M29284">
        <v>7930</v>
      </c>
      <c r="N29284">
        <v>87</v>
      </c>
      <c r="O29284">
        <v>157</v>
      </c>
    </row>
    <row r="29285" spans="1:15" x14ac:dyDescent="0.3">
      <c r="E29285" t="s">
        <v>25394</v>
      </c>
      <c r="F29285" t="s">
        <v>25405</v>
      </c>
      <c r="G29285" t="s">
        <v>17</v>
      </c>
      <c r="H29285" t="s">
        <v>25406</v>
      </c>
      <c r="I29285" t="s">
        <v>26</v>
      </c>
      <c r="M29285">
        <v>7930</v>
      </c>
      <c r="N29285">
        <v>159</v>
      </c>
      <c r="O29285">
        <v>165</v>
      </c>
    </row>
    <row r="29286" spans="1:15" x14ac:dyDescent="0.3">
      <c r="E29286" t="s">
        <v>25394</v>
      </c>
      <c r="F29286" t="s">
        <v>25398</v>
      </c>
      <c r="G29286" t="s">
        <v>51</v>
      </c>
      <c r="H29286" t="s">
        <v>25399</v>
      </c>
      <c r="I29286" t="s">
        <v>19</v>
      </c>
      <c r="M29286">
        <v>7930</v>
      </c>
      <c r="N29286">
        <v>412</v>
      </c>
      <c r="O29286">
        <v>430</v>
      </c>
    </row>
    <row r="29287" spans="1:15" x14ac:dyDescent="0.3">
      <c r="A29287" t="s">
        <v>237</v>
      </c>
      <c r="B29287">
        <v>0</v>
      </c>
      <c r="C29287">
        <v>0</v>
      </c>
      <c r="D29287">
        <v>0</v>
      </c>
      <c r="E29287" t="s">
        <v>25394</v>
      </c>
      <c r="F29287" t="s">
        <v>25400</v>
      </c>
      <c r="G29287" t="s">
        <v>14</v>
      </c>
      <c r="H29287" t="s">
        <v>25401</v>
      </c>
      <c r="I29287" t="s">
        <v>26</v>
      </c>
      <c r="M29287">
        <v>7930</v>
      </c>
      <c r="N29287">
        <v>412</v>
      </c>
      <c r="O29287">
        <v>421</v>
      </c>
    </row>
    <row r="29288" spans="1:15" x14ac:dyDescent="0.3">
      <c r="E29288" t="s">
        <v>25394</v>
      </c>
      <c r="F29288" t="s">
        <v>25395</v>
      </c>
      <c r="G29288" t="s">
        <v>51</v>
      </c>
      <c r="H29288" t="s">
        <v>25396</v>
      </c>
      <c r="I29288" t="s">
        <v>19</v>
      </c>
      <c r="M29288">
        <v>7930</v>
      </c>
      <c r="N29288">
        <v>645</v>
      </c>
      <c r="O29288">
        <v>670</v>
      </c>
    </row>
    <row r="29289" spans="1:15" x14ac:dyDescent="0.3">
      <c r="A29289" t="s">
        <v>237</v>
      </c>
      <c r="B29289">
        <v>0</v>
      </c>
      <c r="E29289" t="s">
        <v>25415</v>
      </c>
      <c r="F29289" t="s">
        <v>25415</v>
      </c>
      <c r="G29289" t="s">
        <v>17</v>
      </c>
      <c r="H29289" t="s">
        <v>25429</v>
      </c>
      <c r="I29289" t="s">
        <v>19</v>
      </c>
      <c r="M29289">
        <v>7931</v>
      </c>
      <c r="N29289">
        <v>0</v>
      </c>
      <c r="O29289">
        <v>36</v>
      </c>
    </row>
    <row r="29290" spans="1:15" x14ac:dyDescent="0.3">
      <c r="E29290" t="s">
        <v>25415</v>
      </c>
      <c r="F29290" t="s">
        <v>25415</v>
      </c>
      <c r="G29290" t="s">
        <v>51</v>
      </c>
      <c r="H29290" t="s">
        <v>25429</v>
      </c>
      <c r="I29290" t="s">
        <v>26</v>
      </c>
      <c r="M29290">
        <v>7931</v>
      </c>
      <c r="N29290">
        <v>0</v>
      </c>
      <c r="O29290">
        <v>36</v>
      </c>
    </row>
    <row r="29291" spans="1:15" x14ac:dyDescent="0.3">
      <c r="A29291" t="s">
        <v>17</v>
      </c>
      <c r="B29291">
        <v>0</v>
      </c>
      <c r="C29291">
        <v>1</v>
      </c>
      <c r="D29291" t="s">
        <v>17</v>
      </c>
      <c r="E29291" t="s">
        <v>25415</v>
      </c>
      <c r="F29291" t="s">
        <v>25430</v>
      </c>
      <c r="G29291" t="s">
        <v>51</v>
      </c>
      <c r="H29291" t="s">
        <v>25462</v>
      </c>
      <c r="I29291" t="s">
        <v>52</v>
      </c>
      <c r="J29291" t="s">
        <v>1555</v>
      </c>
      <c r="M29291">
        <v>7931</v>
      </c>
      <c r="N29291">
        <v>0</v>
      </c>
      <c r="O29291">
        <v>14</v>
      </c>
    </row>
    <row r="29292" spans="1:15" x14ac:dyDescent="0.3">
      <c r="E29292" t="s">
        <v>25415</v>
      </c>
      <c r="F29292" t="s">
        <v>25436</v>
      </c>
      <c r="G29292" t="s">
        <v>51</v>
      </c>
      <c r="H29292" t="s">
        <v>25437</v>
      </c>
      <c r="I29292" t="s">
        <v>19</v>
      </c>
      <c r="M29292">
        <v>7931</v>
      </c>
      <c r="N29292">
        <v>39</v>
      </c>
      <c r="O29292">
        <v>46</v>
      </c>
    </row>
    <row r="29293" spans="1:15" x14ac:dyDescent="0.3">
      <c r="A29293" t="s">
        <v>237</v>
      </c>
      <c r="B29293">
        <v>0</v>
      </c>
      <c r="C29293">
        <v>0</v>
      </c>
      <c r="D29293">
        <v>0</v>
      </c>
      <c r="E29293" t="s">
        <v>25415</v>
      </c>
      <c r="F29293" t="s">
        <v>25456</v>
      </c>
      <c r="G29293" t="s">
        <v>51</v>
      </c>
      <c r="H29293" t="s">
        <v>25457</v>
      </c>
      <c r="I29293" t="s">
        <v>35</v>
      </c>
      <c r="J29293" t="s">
        <v>1555</v>
      </c>
      <c r="M29293">
        <v>7931</v>
      </c>
      <c r="N29293">
        <v>91</v>
      </c>
      <c r="O29293">
        <v>108</v>
      </c>
    </row>
    <row r="29294" spans="1:15" x14ac:dyDescent="0.3">
      <c r="A29294" t="s">
        <v>237</v>
      </c>
      <c r="B29294">
        <v>0</v>
      </c>
      <c r="C29294">
        <v>0</v>
      </c>
      <c r="D29294">
        <v>0</v>
      </c>
      <c r="E29294" t="s">
        <v>25415</v>
      </c>
      <c r="F29294" t="s">
        <v>25450</v>
      </c>
      <c r="G29294" t="s">
        <v>23</v>
      </c>
      <c r="H29294" t="s">
        <v>25451</v>
      </c>
      <c r="I29294" t="s">
        <v>26</v>
      </c>
      <c r="M29294">
        <v>7931</v>
      </c>
      <c r="N29294">
        <v>118</v>
      </c>
      <c r="O29294">
        <v>122</v>
      </c>
    </row>
    <row r="29295" spans="1:15" x14ac:dyDescent="0.3">
      <c r="E29295" t="s">
        <v>25415</v>
      </c>
      <c r="F29295" t="s">
        <v>25427</v>
      </c>
      <c r="G29295" t="s">
        <v>51</v>
      </c>
      <c r="H29295" t="s">
        <v>25428</v>
      </c>
      <c r="I29295" t="s">
        <v>19</v>
      </c>
      <c r="M29295">
        <v>7931</v>
      </c>
      <c r="N29295">
        <v>136</v>
      </c>
      <c r="O29295">
        <v>148</v>
      </c>
    </row>
    <row r="29296" spans="1:15" x14ac:dyDescent="0.3">
      <c r="A29296" t="s">
        <v>23</v>
      </c>
      <c r="B29296">
        <v>1</v>
      </c>
      <c r="C29296">
        <v>1</v>
      </c>
      <c r="D29296">
        <v>1</v>
      </c>
      <c r="E29296" t="s">
        <v>25415</v>
      </c>
      <c r="F29296" t="s">
        <v>25427</v>
      </c>
      <c r="G29296" t="s">
        <v>23</v>
      </c>
      <c r="H29296" t="s">
        <v>25428</v>
      </c>
      <c r="I29296" t="s">
        <v>26</v>
      </c>
      <c r="M29296">
        <v>7931</v>
      </c>
      <c r="N29296">
        <v>136</v>
      </c>
      <c r="O29296">
        <v>148</v>
      </c>
    </row>
    <row r="29297" spans="1:15" x14ac:dyDescent="0.3">
      <c r="A29297" t="s">
        <v>23</v>
      </c>
      <c r="B29297">
        <v>0</v>
      </c>
      <c r="C29297">
        <v>1</v>
      </c>
      <c r="D29297" t="s">
        <v>23</v>
      </c>
      <c r="E29297" t="s">
        <v>25415</v>
      </c>
      <c r="F29297" t="s">
        <v>1830</v>
      </c>
      <c r="G29297" t="s">
        <v>14</v>
      </c>
      <c r="H29297" t="s">
        <v>25423</v>
      </c>
      <c r="I29297" t="s">
        <v>52</v>
      </c>
      <c r="J29297" t="s">
        <v>32</v>
      </c>
      <c r="M29297">
        <v>7931</v>
      </c>
      <c r="N29297">
        <v>143</v>
      </c>
      <c r="O29297">
        <v>148</v>
      </c>
    </row>
    <row r="29298" spans="1:15" x14ac:dyDescent="0.3">
      <c r="E29298" t="s">
        <v>25415</v>
      </c>
      <c r="F29298" t="s">
        <v>25446</v>
      </c>
      <c r="G29298" t="s">
        <v>51</v>
      </c>
      <c r="H29298" t="s">
        <v>25447</v>
      </c>
      <c r="I29298" t="s">
        <v>19</v>
      </c>
      <c r="M29298">
        <v>7931</v>
      </c>
      <c r="N29298">
        <v>196</v>
      </c>
      <c r="O29298">
        <v>221</v>
      </c>
    </row>
    <row r="29299" spans="1:15" x14ac:dyDescent="0.3">
      <c r="E29299" t="s">
        <v>25415</v>
      </c>
      <c r="F29299" t="s">
        <v>25421</v>
      </c>
      <c r="G29299" t="s">
        <v>51</v>
      </c>
      <c r="H29299" t="s">
        <v>25422</v>
      </c>
      <c r="I29299" t="s">
        <v>26</v>
      </c>
      <c r="M29299">
        <v>7931</v>
      </c>
      <c r="N29299">
        <v>210</v>
      </c>
      <c r="O29299">
        <v>248</v>
      </c>
    </row>
    <row r="29300" spans="1:15" x14ac:dyDescent="0.3">
      <c r="A29300" t="s">
        <v>23</v>
      </c>
      <c r="B29300">
        <v>1</v>
      </c>
      <c r="C29300">
        <v>1</v>
      </c>
      <c r="D29300">
        <v>1</v>
      </c>
      <c r="E29300" t="s">
        <v>25415</v>
      </c>
      <c r="F29300" t="s">
        <v>25432</v>
      </c>
      <c r="G29300" t="s">
        <v>23</v>
      </c>
      <c r="H29300" t="s">
        <v>25433</v>
      </c>
      <c r="I29300" t="s">
        <v>69</v>
      </c>
      <c r="J29300" t="s">
        <v>112</v>
      </c>
      <c r="M29300">
        <v>7931</v>
      </c>
      <c r="N29300">
        <v>210</v>
      </c>
      <c r="O29300">
        <v>221</v>
      </c>
    </row>
    <row r="29301" spans="1:15" x14ac:dyDescent="0.3">
      <c r="E29301" t="s">
        <v>25415</v>
      </c>
      <c r="F29301" t="s">
        <v>25425</v>
      </c>
      <c r="G29301" t="s">
        <v>17</v>
      </c>
      <c r="H29301" t="s">
        <v>25426</v>
      </c>
      <c r="I29301" t="s">
        <v>26</v>
      </c>
      <c r="M29301">
        <v>7931</v>
      </c>
      <c r="N29301">
        <v>250</v>
      </c>
      <c r="O29301">
        <v>261</v>
      </c>
    </row>
    <row r="29302" spans="1:15" x14ac:dyDescent="0.3">
      <c r="A29302" t="s">
        <v>237</v>
      </c>
      <c r="B29302">
        <v>0</v>
      </c>
      <c r="C29302">
        <v>0</v>
      </c>
      <c r="D29302">
        <v>0</v>
      </c>
      <c r="E29302" t="s">
        <v>25415</v>
      </c>
      <c r="F29302" t="s">
        <v>25425</v>
      </c>
      <c r="G29302" t="s">
        <v>51</v>
      </c>
      <c r="H29302" t="s">
        <v>25426</v>
      </c>
      <c r="I29302" t="s">
        <v>52</v>
      </c>
      <c r="J29302" t="s">
        <v>1555</v>
      </c>
      <c r="M29302">
        <v>7931</v>
      </c>
      <c r="N29302">
        <v>250</v>
      </c>
      <c r="O29302">
        <v>261</v>
      </c>
    </row>
    <row r="29303" spans="1:15" x14ac:dyDescent="0.3">
      <c r="E29303" t="s">
        <v>25415</v>
      </c>
      <c r="F29303" t="s">
        <v>25444</v>
      </c>
      <c r="G29303" t="s">
        <v>51</v>
      </c>
      <c r="H29303" t="s">
        <v>25445</v>
      </c>
      <c r="I29303" t="s">
        <v>19</v>
      </c>
      <c r="M29303">
        <v>7931</v>
      </c>
      <c r="N29303">
        <v>254</v>
      </c>
      <c r="O29303">
        <v>286</v>
      </c>
    </row>
    <row r="29304" spans="1:15" x14ac:dyDescent="0.3">
      <c r="A29304" t="s">
        <v>17</v>
      </c>
      <c r="B29304">
        <v>0</v>
      </c>
      <c r="C29304">
        <v>1</v>
      </c>
      <c r="D29304" t="s">
        <v>17</v>
      </c>
      <c r="E29304" t="s">
        <v>25415</v>
      </c>
      <c r="F29304" t="s">
        <v>25430</v>
      </c>
      <c r="G29304" t="s">
        <v>51</v>
      </c>
      <c r="H29304" t="s">
        <v>25431</v>
      </c>
      <c r="I29304" t="s">
        <v>270</v>
      </c>
      <c r="J29304" t="s">
        <v>1555</v>
      </c>
      <c r="M29304">
        <v>7931</v>
      </c>
      <c r="N29304">
        <v>272</v>
      </c>
      <c r="O29304">
        <v>286</v>
      </c>
    </row>
    <row r="29305" spans="1:15" x14ac:dyDescent="0.3">
      <c r="E29305" t="s">
        <v>25415</v>
      </c>
      <c r="F29305" t="s">
        <v>25470</v>
      </c>
      <c r="G29305" t="s">
        <v>14</v>
      </c>
      <c r="H29305" t="s">
        <v>25471</v>
      </c>
      <c r="I29305" t="s">
        <v>26</v>
      </c>
      <c r="M29305">
        <v>7931</v>
      </c>
      <c r="N29305">
        <v>290</v>
      </c>
      <c r="O29305">
        <v>320</v>
      </c>
    </row>
    <row r="29306" spans="1:15" x14ac:dyDescent="0.3">
      <c r="E29306" t="s">
        <v>25415</v>
      </c>
      <c r="F29306" t="s">
        <v>25419</v>
      </c>
      <c r="G29306" t="s">
        <v>51</v>
      </c>
      <c r="H29306" t="s">
        <v>25420</v>
      </c>
      <c r="I29306" t="s">
        <v>19</v>
      </c>
      <c r="M29306">
        <v>7931</v>
      </c>
      <c r="N29306">
        <v>327</v>
      </c>
      <c r="O29306">
        <v>351</v>
      </c>
    </row>
    <row r="29307" spans="1:15" x14ac:dyDescent="0.3">
      <c r="E29307" t="s">
        <v>25415</v>
      </c>
      <c r="F29307" t="s">
        <v>25419</v>
      </c>
      <c r="G29307" t="s">
        <v>17</v>
      </c>
      <c r="H29307" t="s">
        <v>25420</v>
      </c>
      <c r="I29307" t="s">
        <v>26</v>
      </c>
      <c r="M29307">
        <v>7931</v>
      </c>
      <c r="N29307">
        <v>327</v>
      </c>
      <c r="O29307">
        <v>351</v>
      </c>
    </row>
    <row r="29308" spans="1:15" x14ac:dyDescent="0.3">
      <c r="A29308" t="s">
        <v>237</v>
      </c>
      <c r="B29308">
        <v>0</v>
      </c>
      <c r="C29308">
        <v>0</v>
      </c>
      <c r="D29308">
        <v>0</v>
      </c>
      <c r="E29308" t="s">
        <v>25415</v>
      </c>
      <c r="F29308" t="s">
        <v>25454</v>
      </c>
      <c r="G29308" t="s">
        <v>14</v>
      </c>
      <c r="H29308" t="s">
        <v>25455</v>
      </c>
      <c r="I29308" t="s">
        <v>26</v>
      </c>
      <c r="M29308">
        <v>7931</v>
      </c>
      <c r="N29308">
        <v>353</v>
      </c>
      <c r="O29308">
        <v>357</v>
      </c>
    </row>
    <row r="29309" spans="1:15" x14ac:dyDescent="0.3">
      <c r="A29309" t="s">
        <v>14</v>
      </c>
      <c r="B29309">
        <v>1</v>
      </c>
      <c r="C29309">
        <v>1</v>
      </c>
      <c r="D29309">
        <v>1</v>
      </c>
      <c r="E29309" t="s">
        <v>25415</v>
      </c>
      <c r="F29309" t="s">
        <v>25463</v>
      </c>
      <c r="G29309" t="s">
        <v>14</v>
      </c>
      <c r="H29309" t="s">
        <v>25464</v>
      </c>
      <c r="I29309" t="s">
        <v>35</v>
      </c>
      <c r="J29309" t="s">
        <v>597</v>
      </c>
      <c r="M29309">
        <v>7931</v>
      </c>
      <c r="N29309">
        <v>415</v>
      </c>
      <c r="O29309">
        <v>427</v>
      </c>
    </row>
    <row r="29310" spans="1:15" x14ac:dyDescent="0.3">
      <c r="A29310" t="s">
        <v>14</v>
      </c>
      <c r="B29310">
        <v>1</v>
      </c>
      <c r="C29310">
        <v>1</v>
      </c>
      <c r="D29310">
        <v>1</v>
      </c>
      <c r="E29310" t="s">
        <v>25415</v>
      </c>
      <c r="F29310" t="s">
        <v>25442</v>
      </c>
      <c r="G29310" t="s">
        <v>14</v>
      </c>
      <c r="H29310" t="s">
        <v>25443</v>
      </c>
      <c r="I29310" t="s">
        <v>35</v>
      </c>
      <c r="J29310" t="s">
        <v>46</v>
      </c>
      <c r="K29310" t="s">
        <v>47</v>
      </c>
      <c r="L29310" t="s">
        <v>43</v>
      </c>
      <c r="M29310">
        <v>7931</v>
      </c>
      <c r="N29310">
        <v>429</v>
      </c>
      <c r="O29310">
        <v>439</v>
      </c>
    </row>
    <row r="29311" spans="1:15" x14ac:dyDescent="0.3">
      <c r="A29311" t="s">
        <v>14</v>
      </c>
      <c r="B29311">
        <v>1</v>
      </c>
      <c r="C29311">
        <v>1</v>
      </c>
      <c r="D29311">
        <v>1</v>
      </c>
      <c r="E29311" t="s">
        <v>25415</v>
      </c>
      <c r="F29311" t="s">
        <v>25460</v>
      </c>
      <c r="G29311" t="s">
        <v>14</v>
      </c>
      <c r="H29311" t="s">
        <v>25461</v>
      </c>
      <c r="I29311" t="s">
        <v>35</v>
      </c>
      <c r="J29311" t="s">
        <v>46</v>
      </c>
      <c r="K29311" t="s">
        <v>47</v>
      </c>
      <c r="L29311" t="s">
        <v>43</v>
      </c>
      <c r="M29311">
        <v>7931</v>
      </c>
      <c r="N29311">
        <v>441</v>
      </c>
      <c r="O29311">
        <v>453</v>
      </c>
    </row>
    <row r="29312" spans="1:15" x14ac:dyDescent="0.3">
      <c r="A29312" t="s">
        <v>14</v>
      </c>
      <c r="B29312">
        <v>1</v>
      </c>
      <c r="C29312">
        <v>1</v>
      </c>
      <c r="D29312">
        <v>1</v>
      </c>
      <c r="E29312" t="s">
        <v>25415</v>
      </c>
      <c r="F29312" t="s">
        <v>25434</v>
      </c>
      <c r="G29312" t="s">
        <v>14</v>
      </c>
      <c r="H29312" t="s">
        <v>25435</v>
      </c>
      <c r="I29312" t="s">
        <v>35</v>
      </c>
      <c r="J29312" t="s">
        <v>46</v>
      </c>
      <c r="K29312" t="s">
        <v>47</v>
      </c>
      <c r="L29312" t="s">
        <v>43</v>
      </c>
      <c r="M29312">
        <v>7931</v>
      </c>
      <c r="N29312">
        <v>459</v>
      </c>
      <c r="O29312">
        <v>470</v>
      </c>
    </row>
    <row r="29313" spans="1:15" x14ac:dyDescent="0.3">
      <c r="E29313" t="s">
        <v>25415</v>
      </c>
      <c r="F29313" t="s">
        <v>25419</v>
      </c>
      <c r="G29313" t="s">
        <v>51</v>
      </c>
      <c r="H29313" t="s">
        <v>25424</v>
      </c>
      <c r="I29313" t="s">
        <v>19</v>
      </c>
      <c r="M29313">
        <v>7931</v>
      </c>
      <c r="N29313">
        <v>504</v>
      </c>
      <c r="O29313">
        <v>528</v>
      </c>
    </row>
    <row r="29314" spans="1:15" x14ac:dyDescent="0.3">
      <c r="A29314" t="s">
        <v>237</v>
      </c>
      <c r="B29314">
        <v>0</v>
      </c>
      <c r="E29314" t="s">
        <v>25415</v>
      </c>
      <c r="F29314" t="s">
        <v>25458</v>
      </c>
      <c r="G29314" t="s">
        <v>17</v>
      </c>
      <c r="H29314" t="s">
        <v>25459</v>
      </c>
      <c r="I29314" t="s">
        <v>26</v>
      </c>
      <c r="M29314">
        <v>7931</v>
      </c>
      <c r="N29314">
        <v>601</v>
      </c>
      <c r="O29314">
        <v>611</v>
      </c>
    </row>
    <row r="29315" spans="1:15" x14ac:dyDescent="0.3">
      <c r="E29315" t="s">
        <v>25415</v>
      </c>
      <c r="F29315" t="s">
        <v>25458</v>
      </c>
      <c r="G29315" t="s">
        <v>51</v>
      </c>
      <c r="H29315" t="s">
        <v>25459</v>
      </c>
      <c r="I29315" t="s">
        <v>19</v>
      </c>
      <c r="M29315">
        <v>7931</v>
      </c>
      <c r="N29315">
        <v>601</v>
      </c>
      <c r="O29315">
        <v>611</v>
      </c>
    </row>
    <row r="29316" spans="1:15" x14ac:dyDescent="0.3">
      <c r="E29316" t="s">
        <v>25415</v>
      </c>
      <c r="F29316" t="s">
        <v>25438</v>
      </c>
      <c r="G29316" t="s">
        <v>17</v>
      </c>
      <c r="H29316" t="s">
        <v>25439</v>
      </c>
      <c r="I29316" t="s">
        <v>26</v>
      </c>
      <c r="M29316">
        <v>7931</v>
      </c>
      <c r="N29316">
        <v>619</v>
      </c>
      <c r="O29316">
        <v>626</v>
      </c>
    </row>
    <row r="29317" spans="1:15" x14ac:dyDescent="0.3">
      <c r="A29317" t="s">
        <v>237</v>
      </c>
      <c r="B29317">
        <v>0</v>
      </c>
      <c r="C29317">
        <v>0</v>
      </c>
      <c r="D29317">
        <v>0</v>
      </c>
      <c r="E29317" t="s">
        <v>25415</v>
      </c>
      <c r="F29317" t="s">
        <v>25440</v>
      </c>
      <c r="G29317" t="s">
        <v>51</v>
      </c>
      <c r="H29317" t="s">
        <v>25441</v>
      </c>
      <c r="I29317" t="s">
        <v>19</v>
      </c>
      <c r="M29317">
        <v>7931</v>
      </c>
      <c r="N29317">
        <v>619</v>
      </c>
      <c r="O29317">
        <v>639</v>
      </c>
    </row>
    <row r="29318" spans="1:15" x14ac:dyDescent="0.3">
      <c r="E29318" t="s">
        <v>25415</v>
      </c>
      <c r="F29318" t="s">
        <v>25468</v>
      </c>
      <c r="G29318" t="s">
        <v>51</v>
      </c>
      <c r="H29318" t="s">
        <v>25469</v>
      </c>
      <c r="I29318" t="s">
        <v>26</v>
      </c>
      <c r="M29318">
        <v>7931</v>
      </c>
      <c r="N29318">
        <v>632</v>
      </c>
      <c r="O29318">
        <v>639</v>
      </c>
    </row>
    <row r="29319" spans="1:15" x14ac:dyDescent="0.3">
      <c r="E29319" t="s">
        <v>25415</v>
      </c>
      <c r="F29319" t="s">
        <v>25452</v>
      </c>
      <c r="G29319" t="s">
        <v>17</v>
      </c>
      <c r="H29319" t="s">
        <v>25453</v>
      </c>
      <c r="I29319" t="s">
        <v>26</v>
      </c>
      <c r="M29319">
        <v>7931</v>
      </c>
      <c r="N29319">
        <v>641</v>
      </c>
      <c r="O29319">
        <v>671</v>
      </c>
    </row>
    <row r="29320" spans="1:15" x14ac:dyDescent="0.3">
      <c r="E29320" t="s">
        <v>25415</v>
      </c>
      <c r="F29320" t="s">
        <v>25466</v>
      </c>
      <c r="G29320" t="s">
        <v>14</v>
      </c>
      <c r="H29320" t="s">
        <v>25467</v>
      </c>
      <c r="I29320" t="s">
        <v>26</v>
      </c>
      <c r="M29320">
        <v>7931</v>
      </c>
      <c r="N29320">
        <v>673</v>
      </c>
      <c r="O29320">
        <v>701</v>
      </c>
    </row>
    <row r="29321" spans="1:15" x14ac:dyDescent="0.3">
      <c r="E29321" t="s">
        <v>25415</v>
      </c>
      <c r="F29321" t="s">
        <v>25448</v>
      </c>
      <c r="G29321" t="s">
        <v>17</v>
      </c>
      <c r="H29321" t="s">
        <v>25449</v>
      </c>
      <c r="I29321" t="s">
        <v>26</v>
      </c>
      <c r="M29321">
        <v>7931</v>
      </c>
      <c r="N29321">
        <v>705</v>
      </c>
      <c r="O29321">
        <v>754</v>
      </c>
    </row>
    <row r="29322" spans="1:15" x14ac:dyDescent="0.3">
      <c r="E29322" t="s">
        <v>25415</v>
      </c>
      <c r="F29322" t="s">
        <v>25416</v>
      </c>
      <c r="G29322" t="s">
        <v>51</v>
      </c>
      <c r="H29322" t="s">
        <v>25417</v>
      </c>
      <c r="I29322" t="s">
        <v>19</v>
      </c>
      <c r="M29322">
        <v>7931</v>
      </c>
      <c r="N29322">
        <v>709</v>
      </c>
      <c r="O29322">
        <v>725</v>
      </c>
    </row>
    <row r="29323" spans="1:15" x14ac:dyDescent="0.3">
      <c r="A29323" t="s">
        <v>23</v>
      </c>
      <c r="B29323">
        <v>0</v>
      </c>
      <c r="C29323">
        <v>1</v>
      </c>
      <c r="D29323" t="s">
        <v>23</v>
      </c>
      <c r="E29323" t="s">
        <v>25415</v>
      </c>
      <c r="F29323" t="s">
        <v>18120</v>
      </c>
      <c r="G29323" t="s">
        <v>14</v>
      </c>
      <c r="H29323" t="s">
        <v>25418</v>
      </c>
      <c r="I29323" t="s">
        <v>52</v>
      </c>
      <c r="J29323" t="s">
        <v>32</v>
      </c>
      <c r="M29323">
        <v>7931</v>
      </c>
      <c r="N29323">
        <v>709</v>
      </c>
      <c r="O29323">
        <v>716</v>
      </c>
    </row>
    <row r="29324" spans="1:15" x14ac:dyDescent="0.3">
      <c r="A29324" t="s">
        <v>23</v>
      </c>
      <c r="B29324">
        <v>0</v>
      </c>
      <c r="C29324">
        <v>1</v>
      </c>
      <c r="D29324" t="s">
        <v>23</v>
      </c>
      <c r="E29324" t="s">
        <v>25415</v>
      </c>
      <c r="F29324" t="s">
        <v>1830</v>
      </c>
      <c r="G29324" t="s">
        <v>14</v>
      </c>
      <c r="H29324" t="s">
        <v>25465</v>
      </c>
      <c r="I29324" t="s">
        <v>52</v>
      </c>
      <c r="J29324" t="s">
        <v>32</v>
      </c>
      <c r="M29324">
        <v>7931</v>
      </c>
      <c r="N29324">
        <v>720</v>
      </c>
      <c r="O29324">
        <v>725</v>
      </c>
    </row>
    <row r="29325" spans="1:15" x14ac:dyDescent="0.3">
      <c r="E29325" t="s">
        <v>25472</v>
      </c>
      <c r="F29325" t="s">
        <v>25472</v>
      </c>
      <c r="G29325" t="s">
        <v>14</v>
      </c>
      <c r="H29325" t="s">
        <v>25473</v>
      </c>
      <c r="I29325" t="s">
        <v>19</v>
      </c>
      <c r="M29325">
        <v>7932</v>
      </c>
      <c r="N29325">
        <v>0</v>
      </c>
      <c r="O29325">
        <v>26</v>
      </c>
    </row>
    <row r="29326" spans="1:15" x14ac:dyDescent="0.3">
      <c r="A29326" t="s">
        <v>14</v>
      </c>
      <c r="B29326">
        <v>1</v>
      </c>
      <c r="C29326">
        <v>1</v>
      </c>
      <c r="D29326">
        <v>1</v>
      </c>
      <c r="E29326" t="s">
        <v>25472</v>
      </c>
      <c r="F29326" t="s">
        <v>25474</v>
      </c>
      <c r="G29326" t="s">
        <v>14</v>
      </c>
      <c r="H29326" t="s">
        <v>25479</v>
      </c>
      <c r="I29326" t="s">
        <v>52</v>
      </c>
      <c r="J29326" t="s">
        <v>46</v>
      </c>
      <c r="K29326" t="s">
        <v>47</v>
      </c>
      <c r="L29326" t="s">
        <v>43</v>
      </c>
      <c r="M29326">
        <v>7932</v>
      </c>
      <c r="N29326">
        <v>0</v>
      </c>
      <c r="O29326">
        <v>9</v>
      </c>
    </row>
    <row r="29327" spans="1:15" x14ac:dyDescent="0.3">
      <c r="E29327" t="s">
        <v>25472</v>
      </c>
      <c r="F29327" t="s">
        <v>25496</v>
      </c>
      <c r="G29327" t="s">
        <v>51</v>
      </c>
      <c r="H29327" t="s">
        <v>25497</v>
      </c>
      <c r="I29327" t="s">
        <v>26</v>
      </c>
      <c r="M29327">
        <v>7932</v>
      </c>
      <c r="N29327">
        <v>5</v>
      </c>
      <c r="O29327">
        <v>12</v>
      </c>
    </row>
    <row r="29328" spans="1:15" x14ac:dyDescent="0.3">
      <c r="E29328" t="s">
        <v>25472</v>
      </c>
      <c r="F29328" t="s">
        <v>25487</v>
      </c>
      <c r="G29328" t="s">
        <v>51</v>
      </c>
      <c r="H29328" t="s">
        <v>25488</v>
      </c>
      <c r="I29328" t="s">
        <v>19</v>
      </c>
      <c r="M29328">
        <v>7932</v>
      </c>
      <c r="N29328">
        <v>34</v>
      </c>
      <c r="O29328">
        <v>40</v>
      </c>
    </row>
    <row r="29329" spans="1:15" x14ac:dyDescent="0.3">
      <c r="E29329" t="s">
        <v>25472</v>
      </c>
      <c r="F29329" t="s">
        <v>25489</v>
      </c>
      <c r="G29329" t="s">
        <v>17</v>
      </c>
      <c r="H29329" t="s">
        <v>25490</v>
      </c>
      <c r="I29329" t="s">
        <v>26</v>
      </c>
      <c r="M29329">
        <v>7932</v>
      </c>
      <c r="N29329">
        <v>34</v>
      </c>
      <c r="O29329">
        <v>82</v>
      </c>
    </row>
    <row r="29330" spans="1:15" x14ac:dyDescent="0.3">
      <c r="A29330" t="s">
        <v>14</v>
      </c>
      <c r="B29330">
        <v>1</v>
      </c>
      <c r="C29330">
        <v>1</v>
      </c>
      <c r="D29330">
        <v>1</v>
      </c>
      <c r="E29330" t="s">
        <v>25472</v>
      </c>
      <c r="F29330" t="s">
        <v>25474</v>
      </c>
      <c r="G29330" t="s">
        <v>14</v>
      </c>
      <c r="H29330" t="s">
        <v>25498</v>
      </c>
      <c r="I29330" t="s">
        <v>35</v>
      </c>
      <c r="J29330" t="s">
        <v>46</v>
      </c>
      <c r="K29330" t="s">
        <v>47</v>
      </c>
      <c r="L29330" t="s">
        <v>43</v>
      </c>
      <c r="M29330">
        <v>7932</v>
      </c>
      <c r="N29330">
        <v>84</v>
      </c>
      <c r="O29330">
        <v>93</v>
      </c>
    </row>
    <row r="29331" spans="1:15" x14ac:dyDescent="0.3">
      <c r="E29331" t="s">
        <v>25472</v>
      </c>
      <c r="F29331" t="s">
        <v>25482</v>
      </c>
      <c r="G29331" t="s">
        <v>17</v>
      </c>
      <c r="H29331" t="s">
        <v>25483</v>
      </c>
      <c r="I29331" t="s">
        <v>26</v>
      </c>
      <c r="M29331">
        <v>7932</v>
      </c>
      <c r="N29331">
        <v>120</v>
      </c>
      <c r="O29331">
        <v>143</v>
      </c>
    </row>
    <row r="29332" spans="1:15" x14ac:dyDescent="0.3">
      <c r="E29332" t="s">
        <v>25472</v>
      </c>
      <c r="F29332" t="s">
        <v>25491</v>
      </c>
      <c r="G29332" t="s">
        <v>51</v>
      </c>
      <c r="H29332" t="s">
        <v>25492</v>
      </c>
      <c r="I29332" t="s">
        <v>19</v>
      </c>
      <c r="M29332">
        <v>7932</v>
      </c>
      <c r="N29332">
        <v>144</v>
      </c>
      <c r="O29332">
        <v>147</v>
      </c>
    </row>
    <row r="29333" spans="1:15" x14ac:dyDescent="0.3">
      <c r="A29333" t="s">
        <v>237</v>
      </c>
      <c r="B29333">
        <v>0</v>
      </c>
      <c r="C29333">
        <v>0</v>
      </c>
      <c r="D29333">
        <v>0</v>
      </c>
      <c r="E29333" t="s">
        <v>25472</v>
      </c>
      <c r="F29333" t="s">
        <v>25493</v>
      </c>
      <c r="G29333" t="s">
        <v>17</v>
      </c>
      <c r="H29333" t="s">
        <v>25494</v>
      </c>
      <c r="I29333" t="s">
        <v>26</v>
      </c>
      <c r="M29333">
        <v>7932</v>
      </c>
      <c r="N29333">
        <v>144</v>
      </c>
      <c r="O29333">
        <v>155</v>
      </c>
    </row>
    <row r="29334" spans="1:15" x14ac:dyDescent="0.3">
      <c r="A29334" t="s">
        <v>23</v>
      </c>
      <c r="B29334">
        <v>1</v>
      </c>
      <c r="C29334">
        <v>1</v>
      </c>
      <c r="D29334">
        <v>1</v>
      </c>
      <c r="E29334" t="s">
        <v>25472</v>
      </c>
      <c r="F29334" t="s">
        <v>2457</v>
      </c>
      <c r="G29334" t="s">
        <v>23</v>
      </c>
      <c r="H29334" t="s">
        <v>25478</v>
      </c>
      <c r="I29334" t="s">
        <v>270</v>
      </c>
      <c r="J29334" t="s">
        <v>112</v>
      </c>
      <c r="M29334">
        <v>7932</v>
      </c>
      <c r="N29334">
        <v>174</v>
      </c>
      <c r="O29334">
        <v>179</v>
      </c>
    </row>
    <row r="29335" spans="1:15" x14ac:dyDescent="0.3">
      <c r="E29335" t="s">
        <v>25472</v>
      </c>
      <c r="F29335" t="s">
        <v>2457</v>
      </c>
      <c r="G29335" t="s">
        <v>51</v>
      </c>
      <c r="H29335" t="s">
        <v>25478</v>
      </c>
      <c r="I29335" t="s">
        <v>19</v>
      </c>
      <c r="M29335">
        <v>7932</v>
      </c>
      <c r="N29335">
        <v>174</v>
      </c>
      <c r="O29335">
        <v>179</v>
      </c>
    </row>
    <row r="29336" spans="1:15" x14ac:dyDescent="0.3">
      <c r="A29336" t="s">
        <v>14</v>
      </c>
      <c r="B29336">
        <v>1</v>
      </c>
      <c r="C29336">
        <v>1</v>
      </c>
      <c r="D29336">
        <v>1</v>
      </c>
      <c r="E29336" t="s">
        <v>25472</v>
      </c>
      <c r="F29336" t="s">
        <v>25476</v>
      </c>
      <c r="G29336" t="s">
        <v>14</v>
      </c>
      <c r="H29336" t="s">
        <v>25477</v>
      </c>
      <c r="I29336" t="s">
        <v>52</v>
      </c>
      <c r="J29336" t="s">
        <v>32</v>
      </c>
      <c r="M29336">
        <v>7932</v>
      </c>
      <c r="N29336">
        <v>282</v>
      </c>
      <c r="O29336">
        <v>286</v>
      </c>
    </row>
    <row r="29337" spans="1:15" x14ac:dyDescent="0.3">
      <c r="E29337" t="s">
        <v>25472</v>
      </c>
      <c r="F29337" t="s">
        <v>25476</v>
      </c>
      <c r="G29337" t="s">
        <v>51</v>
      </c>
      <c r="H29337" t="s">
        <v>25477</v>
      </c>
      <c r="I29337" t="s">
        <v>19</v>
      </c>
      <c r="M29337">
        <v>7932</v>
      </c>
      <c r="N29337">
        <v>282</v>
      </c>
      <c r="O29337">
        <v>286</v>
      </c>
    </row>
    <row r="29338" spans="1:15" x14ac:dyDescent="0.3">
      <c r="E29338" t="s">
        <v>25472</v>
      </c>
      <c r="F29338" t="s">
        <v>25476</v>
      </c>
      <c r="G29338" t="s">
        <v>23</v>
      </c>
      <c r="H29338" t="s">
        <v>25477</v>
      </c>
      <c r="I29338" t="s">
        <v>26</v>
      </c>
      <c r="M29338">
        <v>7932</v>
      </c>
      <c r="N29338">
        <v>282</v>
      </c>
      <c r="O29338">
        <v>286</v>
      </c>
    </row>
    <row r="29339" spans="1:15" x14ac:dyDescent="0.3">
      <c r="E29339" t="s">
        <v>25472</v>
      </c>
      <c r="F29339" t="s">
        <v>25480</v>
      </c>
      <c r="G29339" t="s">
        <v>14</v>
      </c>
      <c r="H29339" t="s">
        <v>25481</v>
      </c>
      <c r="I29339" t="s">
        <v>26</v>
      </c>
      <c r="M29339">
        <v>7932</v>
      </c>
      <c r="N29339">
        <v>388</v>
      </c>
      <c r="O29339">
        <v>399</v>
      </c>
    </row>
    <row r="29340" spans="1:15" x14ac:dyDescent="0.3">
      <c r="E29340" t="s">
        <v>25472</v>
      </c>
      <c r="F29340" t="s">
        <v>25474</v>
      </c>
      <c r="G29340" t="s">
        <v>51</v>
      </c>
      <c r="H29340" t="s">
        <v>25475</v>
      </c>
      <c r="I29340" t="s">
        <v>19</v>
      </c>
      <c r="M29340">
        <v>7932</v>
      </c>
      <c r="N29340">
        <v>524</v>
      </c>
      <c r="O29340">
        <v>533</v>
      </c>
    </row>
    <row r="29341" spans="1:15" x14ac:dyDescent="0.3">
      <c r="A29341" t="s">
        <v>14</v>
      </c>
      <c r="B29341">
        <v>1</v>
      </c>
      <c r="C29341">
        <v>1</v>
      </c>
      <c r="D29341">
        <v>1</v>
      </c>
      <c r="E29341" t="s">
        <v>25472</v>
      </c>
      <c r="F29341" t="s">
        <v>25474</v>
      </c>
      <c r="G29341" t="s">
        <v>14</v>
      </c>
      <c r="H29341" t="s">
        <v>25475</v>
      </c>
      <c r="I29341" t="s">
        <v>52</v>
      </c>
      <c r="J29341" t="s">
        <v>46</v>
      </c>
      <c r="K29341" t="s">
        <v>47</v>
      </c>
      <c r="L29341" t="s">
        <v>43</v>
      </c>
      <c r="M29341">
        <v>7932</v>
      </c>
      <c r="N29341">
        <v>524</v>
      </c>
      <c r="O29341">
        <v>533</v>
      </c>
    </row>
    <row r="29342" spans="1:15" x14ac:dyDescent="0.3">
      <c r="E29342" t="s">
        <v>25472</v>
      </c>
      <c r="F29342" t="s">
        <v>25484</v>
      </c>
      <c r="G29342" t="s">
        <v>51</v>
      </c>
      <c r="H29342" t="s">
        <v>25485</v>
      </c>
      <c r="I29342" t="s">
        <v>19</v>
      </c>
      <c r="M29342">
        <v>7932</v>
      </c>
      <c r="N29342">
        <v>577</v>
      </c>
      <c r="O29342">
        <v>599</v>
      </c>
    </row>
    <row r="29343" spans="1:15" x14ac:dyDescent="0.3">
      <c r="E29343" t="s">
        <v>25472</v>
      </c>
      <c r="F29343" t="s">
        <v>25495</v>
      </c>
      <c r="G29343" t="s">
        <v>17</v>
      </c>
      <c r="H29343" t="s">
        <v>25485</v>
      </c>
      <c r="I29343" t="s">
        <v>26</v>
      </c>
      <c r="M29343">
        <v>7932</v>
      </c>
      <c r="N29343">
        <v>577</v>
      </c>
      <c r="O29343">
        <v>590</v>
      </c>
    </row>
    <row r="29344" spans="1:15" x14ac:dyDescent="0.3">
      <c r="E29344" t="s">
        <v>25472</v>
      </c>
      <c r="F29344" t="s">
        <v>9220</v>
      </c>
      <c r="G29344" t="s">
        <v>14</v>
      </c>
      <c r="H29344" t="s">
        <v>25486</v>
      </c>
      <c r="I29344" t="s">
        <v>52</v>
      </c>
      <c r="J29344" t="s">
        <v>32</v>
      </c>
      <c r="M29344">
        <v>7932</v>
      </c>
      <c r="N29344">
        <v>591</v>
      </c>
      <c r="O29344">
        <v>599</v>
      </c>
    </row>
    <row r="29345" spans="1:15" x14ac:dyDescent="0.3">
      <c r="A29345" t="s">
        <v>237</v>
      </c>
      <c r="B29345">
        <v>0</v>
      </c>
      <c r="E29345" t="s">
        <v>25499</v>
      </c>
      <c r="F29345" t="s">
        <v>25525</v>
      </c>
      <c r="G29345" t="s">
        <v>17</v>
      </c>
      <c r="H29345" t="s">
        <v>25526</v>
      </c>
      <c r="I29345" t="s">
        <v>22</v>
      </c>
      <c r="M29345">
        <v>7933</v>
      </c>
      <c r="N29345">
        <v>16</v>
      </c>
      <c r="O29345">
        <v>32</v>
      </c>
    </row>
    <row r="29346" spans="1:15" x14ac:dyDescent="0.3">
      <c r="A29346" t="s">
        <v>237</v>
      </c>
      <c r="B29346">
        <v>0</v>
      </c>
      <c r="E29346" t="s">
        <v>25499</v>
      </c>
      <c r="F29346" t="s">
        <v>25523</v>
      </c>
      <c r="G29346" t="s">
        <v>17</v>
      </c>
      <c r="H29346" t="s">
        <v>25524</v>
      </c>
      <c r="I29346" t="s">
        <v>22</v>
      </c>
      <c r="M29346">
        <v>7933</v>
      </c>
      <c r="N29346">
        <v>34</v>
      </c>
      <c r="O29346">
        <v>39</v>
      </c>
    </row>
    <row r="29347" spans="1:15" x14ac:dyDescent="0.3">
      <c r="E29347" t="s">
        <v>25499</v>
      </c>
      <c r="F29347" t="s">
        <v>25527</v>
      </c>
      <c r="G29347" t="s">
        <v>51</v>
      </c>
      <c r="H29347" t="s">
        <v>25528</v>
      </c>
      <c r="I29347" t="s">
        <v>52</v>
      </c>
      <c r="J29347" t="s">
        <v>382</v>
      </c>
      <c r="M29347">
        <v>7933</v>
      </c>
      <c r="N29347">
        <v>84</v>
      </c>
      <c r="O29347">
        <v>101</v>
      </c>
    </row>
    <row r="29348" spans="1:15" x14ac:dyDescent="0.3">
      <c r="E29348" t="s">
        <v>25499</v>
      </c>
      <c r="F29348" t="s">
        <v>3535</v>
      </c>
      <c r="G29348" t="s">
        <v>51</v>
      </c>
      <c r="H29348" t="s">
        <v>25506</v>
      </c>
      <c r="I29348" t="s">
        <v>52</v>
      </c>
      <c r="J29348" t="s">
        <v>393</v>
      </c>
      <c r="M29348">
        <v>7933</v>
      </c>
      <c r="N29348">
        <v>116</v>
      </c>
      <c r="O29348">
        <v>127</v>
      </c>
    </row>
    <row r="29349" spans="1:15" x14ac:dyDescent="0.3">
      <c r="E29349" t="s">
        <v>25499</v>
      </c>
      <c r="F29349" t="s">
        <v>25519</v>
      </c>
      <c r="G29349" t="s">
        <v>23</v>
      </c>
      <c r="H29349" t="s">
        <v>25520</v>
      </c>
      <c r="I29349" t="s">
        <v>52</v>
      </c>
      <c r="J29349" t="s">
        <v>112</v>
      </c>
      <c r="K29349" t="s">
        <v>1975</v>
      </c>
      <c r="M29349">
        <v>7933</v>
      </c>
      <c r="N29349">
        <v>214</v>
      </c>
      <c r="O29349">
        <v>230</v>
      </c>
    </row>
    <row r="29350" spans="1:15" x14ac:dyDescent="0.3">
      <c r="A29350" t="s">
        <v>23</v>
      </c>
      <c r="B29350">
        <v>1</v>
      </c>
      <c r="C29350">
        <v>1</v>
      </c>
      <c r="D29350">
        <v>1</v>
      </c>
      <c r="E29350" t="s">
        <v>25499</v>
      </c>
      <c r="F29350" t="s">
        <v>584</v>
      </c>
      <c r="G29350" t="s">
        <v>23</v>
      </c>
      <c r="H29350" t="s">
        <v>25513</v>
      </c>
      <c r="I29350" t="s">
        <v>35</v>
      </c>
      <c r="J29350" t="s">
        <v>112</v>
      </c>
      <c r="M29350">
        <v>7933</v>
      </c>
      <c r="N29350">
        <v>244</v>
      </c>
      <c r="O29350">
        <v>250</v>
      </c>
    </row>
    <row r="29351" spans="1:15" x14ac:dyDescent="0.3">
      <c r="A29351" t="s">
        <v>23</v>
      </c>
      <c r="B29351">
        <v>1</v>
      </c>
      <c r="C29351">
        <v>1</v>
      </c>
      <c r="D29351">
        <v>1</v>
      </c>
      <c r="E29351" t="s">
        <v>25499</v>
      </c>
      <c r="F29351" t="s">
        <v>1860</v>
      </c>
      <c r="G29351" t="s">
        <v>23</v>
      </c>
      <c r="H29351" t="s">
        <v>25512</v>
      </c>
      <c r="I29351" t="s">
        <v>35</v>
      </c>
      <c r="J29351" t="s">
        <v>112</v>
      </c>
      <c r="M29351">
        <v>7933</v>
      </c>
      <c r="N29351">
        <v>252</v>
      </c>
      <c r="O29351">
        <v>261</v>
      </c>
    </row>
    <row r="29352" spans="1:15" x14ac:dyDescent="0.3">
      <c r="A29352" t="s">
        <v>23</v>
      </c>
      <c r="B29352">
        <v>1</v>
      </c>
      <c r="C29352">
        <v>1</v>
      </c>
      <c r="D29352">
        <v>1</v>
      </c>
      <c r="E29352" t="s">
        <v>25499</v>
      </c>
      <c r="F29352" t="s">
        <v>767</v>
      </c>
      <c r="G29352" t="s">
        <v>23</v>
      </c>
      <c r="H29352" t="s">
        <v>25531</v>
      </c>
      <c r="I29352" t="s">
        <v>35</v>
      </c>
      <c r="J29352" t="s">
        <v>112</v>
      </c>
      <c r="M29352">
        <v>7933</v>
      </c>
      <c r="N29352">
        <v>263</v>
      </c>
      <c r="O29352">
        <v>272</v>
      </c>
    </row>
    <row r="29353" spans="1:15" x14ac:dyDescent="0.3">
      <c r="A29353" t="s">
        <v>23</v>
      </c>
      <c r="B29353">
        <v>1</v>
      </c>
      <c r="C29353">
        <v>1</v>
      </c>
      <c r="D29353">
        <v>1</v>
      </c>
      <c r="E29353" t="s">
        <v>25499</v>
      </c>
      <c r="F29353" t="s">
        <v>25510</v>
      </c>
      <c r="G29353" t="s">
        <v>23</v>
      </c>
      <c r="H29353" t="s">
        <v>25511</v>
      </c>
      <c r="I29353" t="s">
        <v>35</v>
      </c>
      <c r="J29353" t="s">
        <v>112</v>
      </c>
      <c r="M29353">
        <v>7933</v>
      </c>
      <c r="N29353">
        <v>274</v>
      </c>
      <c r="O29353">
        <v>283</v>
      </c>
    </row>
    <row r="29354" spans="1:15" x14ac:dyDescent="0.3">
      <c r="A29354" t="s">
        <v>23</v>
      </c>
      <c r="B29354">
        <v>1</v>
      </c>
      <c r="C29354">
        <v>1</v>
      </c>
      <c r="D29354">
        <v>1</v>
      </c>
      <c r="E29354" t="s">
        <v>25499</v>
      </c>
      <c r="F29354" t="s">
        <v>7239</v>
      </c>
      <c r="G29354" t="s">
        <v>23</v>
      </c>
      <c r="H29354" t="s">
        <v>25509</v>
      </c>
      <c r="I29354" t="s">
        <v>35</v>
      </c>
      <c r="J29354" t="s">
        <v>112</v>
      </c>
      <c r="M29354">
        <v>7933</v>
      </c>
      <c r="N29354">
        <v>288</v>
      </c>
      <c r="O29354">
        <v>295</v>
      </c>
    </row>
    <row r="29355" spans="1:15" x14ac:dyDescent="0.3">
      <c r="A29355" t="s">
        <v>23</v>
      </c>
      <c r="B29355">
        <v>1</v>
      </c>
      <c r="C29355">
        <v>1</v>
      </c>
      <c r="D29355">
        <v>1</v>
      </c>
      <c r="E29355" t="s">
        <v>25499</v>
      </c>
      <c r="F29355" t="s">
        <v>25507</v>
      </c>
      <c r="G29355" t="s">
        <v>23</v>
      </c>
      <c r="H29355" t="s">
        <v>25508</v>
      </c>
      <c r="I29355" t="s">
        <v>35</v>
      </c>
      <c r="J29355" t="s">
        <v>112</v>
      </c>
      <c r="M29355">
        <v>7933</v>
      </c>
      <c r="N29355">
        <v>297</v>
      </c>
      <c r="O29355">
        <v>304</v>
      </c>
    </row>
    <row r="29356" spans="1:15" x14ac:dyDescent="0.3">
      <c r="A29356" t="s">
        <v>23</v>
      </c>
      <c r="B29356">
        <v>1</v>
      </c>
      <c r="C29356">
        <v>1</v>
      </c>
      <c r="D29356">
        <v>1</v>
      </c>
      <c r="E29356" t="s">
        <v>25499</v>
      </c>
      <c r="F29356" t="s">
        <v>25515</v>
      </c>
      <c r="G29356" t="s">
        <v>23</v>
      </c>
      <c r="H29356" t="s">
        <v>25516</v>
      </c>
      <c r="I29356" t="s">
        <v>35</v>
      </c>
      <c r="J29356" t="s">
        <v>112</v>
      </c>
      <c r="M29356">
        <v>7933</v>
      </c>
      <c r="N29356">
        <v>308</v>
      </c>
      <c r="O29356">
        <v>316</v>
      </c>
    </row>
    <row r="29357" spans="1:15" x14ac:dyDescent="0.3">
      <c r="E29357" t="s">
        <v>25499</v>
      </c>
      <c r="F29357" t="s">
        <v>25504</v>
      </c>
      <c r="G29357" t="s">
        <v>17</v>
      </c>
      <c r="H29357" t="s">
        <v>25505</v>
      </c>
      <c r="I29357" t="s">
        <v>22</v>
      </c>
      <c r="M29357">
        <v>7933</v>
      </c>
      <c r="N29357">
        <v>371</v>
      </c>
      <c r="O29357">
        <v>385</v>
      </c>
    </row>
    <row r="29358" spans="1:15" x14ac:dyDescent="0.3">
      <c r="A29358" t="s">
        <v>23</v>
      </c>
      <c r="B29358">
        <v>1</v>
      </c>
      <c r="C29358">
        <v>1</v>
      </c>
      <c r="D29358">
        <v>1</v>
      </c>
      <c r="E29358" t="s">
        <v>25499</v>
      </c>
      <c r="F29358" t="s">
        <v>25502</v>
      </c>
      <c r="G29358" t="s">
        <v>23</v>
      </c>
      <c r="H29358" t="s">
        <v>25503</v>
      </c>
      <c r="I29358" t="s">
        <v>35</v>
      </c>
      <c r="J29358" t="s">
        <v>112</v>
      </c>
      <c r="M29358">
        <v>7933</v>
      </c>
      <c r="N29358">
        <v>403</v>
      </c>
      <c r="O29358">
        <v>413</v>
      </c>
    </row>
    <row r="29359" spans="1:15" x14ac:dyDescent="0.3">
      <c r="E29359" t="s">
        <v>25499</v>
      </c>
      <c r="F29359" t="s">
        <v>25521</v>
      </c>
      <c r="G29359" t="s">
        <v>23</v>
      </c>
      <c r="H29359" t="s">
        <v>25522</v>
      </c>
      <c r="I29359" t="s">
        <v>19</v>
      </c>
      <c r="M29359">
        <v>7933</v>
      </c>
      <c r="N29359">
        <v>424</v>
      </c>
      <c r="O29359">
        <v>435</v>
      </c>
    </row>
    <row r="29360" spans="1:15" x14ac:dyDescent="0.3">
      <c r="E29360" t="s">
        <v>25499</v>
      </c>
      <c r="F29360" t="s">
        <v>25529</v>
      </c>
      <c r="G29360" t="s">
        <v>23</v>
      </c>
      <c r="H29360" t="s">
        <v>25530</v>
      </c>
      <c r="I29360" t="s">
        <v>26</v>
      </c>
      <c r="M29360">
        <v>7933</v>
      </c>
      <c r="N29360">
        <v>429</v>
      </c>
      <c r="O29360">
        <v>435</v>
      </c>
    </row>
    <row r="29361" spans="1:15" x14ac:dyDescent="0.3">
      <c r="E29361" t="s">
        <v>25499</v>
      </c>
      <c r="F29361" t="s">
        <v>25500</v>
      </c>
      <c r="G29361" t="s">
        <v>51</v>
      </c>
      <c r="H29361" t="s">
        <v>25501</v>
      </c>
      <c r="I29361" t="s">
        <v>26</v>
      </c>
      <c r="M29361">
        <v>7933</v>
      </c>
      <c r="N29361">
        <v>437</v>
      </c>
      <c r="O29361">
        <v>455</v>
      </c>
    </row>
    <row r="29362" spans="1:15" x14ac:dyDescent="0.3">
      <c r="A29362" t="s">
        <v>14</v>
      </c>
      <c r="B29362">
        <v>1</v>
      </c>
      <c r="C29362">
        <v>1</v>
      </c>
      <c r="D29362">
        <v>1</v>
      </c>
      <c r="E29362" t="s">
        <v>25499</v>
      </c>
      <c r="F29362" t="s">
        <v>25500</v>
      </c>
      <c r="G29362" t="s">
        <v>14</v>
      </c>
      <c r="H29362" t="s">
        <v>25501</v>
      </c>
      <c r="I29362" t="s">
        <v>19</v>
      </c>
      <c r="M29362">
        <v>7933</v>
      </c>
      <c r="N29362">
        <v>437</v>
      </c>
      <c r="O29362">
        <v>455</v>
      </c>
    </row>
    <row r="29363" spans="1:15" x14ac:dyDescent="0.3">
      <c r="A29363" t="s">
        <v>14</v>
      </c>
      <c r="B29363">
        <v>0</v>
      </c>
      <c r="C29363">
        <v>0</v>
      </c>
      <c r="D29363">
        <v>1</v>
      </c>
      <c r="E29363" t="s">
        <v>25499</v>
      </c>
      <c r="F29363" t="s">
        <v>13215</v>
      </c>
      <c r="G29363" t="s">
        <v>14</v>
      </c>
      <c r="H29363" t="s">
        <v>25514</v>
      </c>
      <c r="I29363" t="s">
        <v>52</v>
      </c>
      <c r="J29363" t="s">
        <v>32</v>
      </c>
      <c r="M29363">
        <v>7933</v>
      </c>
      <c r="N29363">
        <v>447</v>
      </c>
      <c r="O29363">
        <v>455</v>
      </c>
    </row>
    <row r="29364" spans="1:15" x14ac:dyDescent="0.3">
      <c r="A29364" t="s">
        <v>237</v>
      </c>
      <c r="B29364">
        <v>0</v>
      </c>
      <c r="C29364">
        <v>0</v>
      </c>
      <c r="D29364">
        <v>0</v>
      </c>
      <c r="E29364" t="s">
        <v>25499</v>
      </c>
      <c r="F29364" t="s">
        <v>25517</v>
      </c>
      <c r="G29364" t="s">
        <v>14</v>
      </c>
      <c r="H29364" t="s">
        <v>25518</v>
      </c>
      <c r="I29364" t="s">
        <v>26</v>
      </c>
      <c r="M29364">
        <v>7933</v>
      </c>
      <c r="N29364">
        <v>488</v>
      </c>
      <c r="O29364">
        <v>506</v>
      </c>
    </row>
    <row r="29365" spans="1:15" x14ac:dyDescent="0.3">
      <c r="E29365" t="s">
        <v>25532</v>
      </c>
      <c r="F29365" t="s">
        <v>25545</v>
      </c>
      <c r="G29365" t="s">
        <v>17</v>
      </c>
      <c r="H29365" t="s">
        <v>25546</v>
      </c>
      <c r="I29365" t="s">
        <v>19</v>
      </c>
      <c r="M29365">
        <v>7934</v>
      </c>
      <c r="N29365">
        <v>0</v>
      </c>
      <c r="O29365">
        <v>21</v>
      </c>
    </row>
    <row r="29366" spans="1:15" x14ac:dyDescent="0.3">
      <c r="A29366" t="s">
        <v>237</v>
      </c>
      <c r="B29366">
        <v>0</v>
      </c>
      <c r="C29366">
        <v>0</v>
      </c>
      <c r="D29366">
        <v>0</v>
      </c>
      <c r="E29366" t="s">
        <v>25532</v>
      </c>
      <c r="F29366" t="s">
        <v>25547</v>
      </c>
      <c r="G29366" t="s">
        <v>14</v>
      </c>
      <c r="H29366" t="s">
        <v>25548</v>
      </c>
      <c r="I29366" t="s">
        <v>52</v>
      </c>
      <c r="J29366" t="s">
        <v>46</v>
      </c>
      <c r="K29366" t="s">
        <v>1725</v>
      </c>
      <c r="L29366" t="s">
        <v>475</v>
      </c>
      <c r="M29366">
        <v>7934</v>
      </c>
      <c r="N29366">
        <v>0</v>
      </c>
      <c r="O29366">
        <v>5</v>
      </c>
    </row>
    <row r="29367" spans="1:15" x14ac:dyDescent="0.3">
      <c r="A29367" t="s">
        <v>23</v>
      </c>
      <c r="B29367">
        <v>1</v>
      </c>
      <c r="C29367">
        <v>1</v>
      </c>
      <c r="D29367">
        <v>1</v>
      </c>
      <c r="E29367" t="s">
        <v>25532</v>
      </c>
      <c r="F29367" t="s">
        <v>25560</v>
      </c>
      <c r="G29367" t="s">
        <v>23</v>
      </c>
      <c r="H29367" t="s">
        <v>25561</v>
      </c>
      <c r="I29367" t="s">
        <v>22</v>
      </c>
      <c r="M29367">
        <v>7934</v>
      </c>
      <c r="N29367">
        <v>133</v>
      </c>
      <c r="O29367">
        <v>142</v>
      </c>
    </row>
    <row r="29368" spans="1:15" x14ac:dyDescent="0.3">
      <c r="E29368" t="s">
        <v>25532</v>
      </c>
      <c r="F29368" t="s">
        <v>339</v>
      </c>
      <c r="G29368" t="s">
        <v>23</v>
      </c>
      <c r="H29368" t="s">
        <v>25556</v>
      </c>
      <c r="I29368" t="s">
        <v>52</v>
      </c>
      <c r="J29368" t="s">
        <v>117</v>
      </c>
      <c r="M29368">
        <v>7934</v>
      </c>
      <c r="N29368">
        <v>215</v>
      </c>
      <c r="O29368">
        <v>220</v>
      </c>
    </row>
    <row r="29369" spans="1:15" x14ac:dyDescent="0.3">
      <c r="A29369" t="s">
        <v>23</v>
      </c>
      <c r="B29369">
        <v>1</v>
      </c>
      <c r="C29369">
        <v>1</v>
      </c>
      <c r="D29369">
        <v>1</v>
      </c>
      <c r="E29369" t="s">
        <v>25532</v>
      </c>
      <c r="F29369" t="s">
        <v>14153</v>
      </c>
      <c r="G29369" t="s">
        <v>23</v>
      </c>
      <c r="H29369" t="s">
        <v>25559</v>
      </c>
      <c r="I29369" t="s">
        <v>35</v>
      </c>
      <c r="J29369" t="s">
        <v>112</v>
      </c>
      <c r="M29369">
        <v>7934</v>
      </c>
      <c r="N29369">
        <v>233</v>
      </c>
      <c r="O29369">
        <v>239</v>
      </c>
    </row>
    <row r="29370" spans="1:15" x14ac:dyDescent="0.3">
      <c r="E29370" t="s">
        <v>25532</v>
      </c>
      <c r="F29370" t="s">
        <v>25539</v>
      </c>
      <c r="G29370" t="s">
        <v>51</v>
      </c>
      <c r="H29370" t="s">
        <v>25540</v>
      </c>
      <c r="I29370" t="s">
        <v>19</v>
      </c>
      <c r="M29370">
        <v>7934</v>
      </c>
      <c r="N29370">
        <v>328</v>
      </c>
      <c r="O29370">
        <v>342</v>
      </c>
    </row>
    <row r="29371" spans="1:15" x14ac:dyDescent="0.3">
      <c r="A29371" t="s">
        <v>51</v>
      </c>
      <c r="B29371">
        <v>0</v>
      </c>
      <c r="C29371">
        <v>1</v>
      </c>
      <c r="D29371" t="s">
        <v>51</v>
      </c>
      <c r="E29371" t="s">
        <v>25532</v>
      </c>
      <c r="F29371" t="s">
        <v>25539</v>
      </c>
      <c r="G29371" t="s">
        <v>14</v>
      </c>
      <c r="H29371" t="s">
        <v>25540</v>
      </c>
      <c r="I29371" t="s">
        <v>26</v>
      </c>
      <c r="M29371">
        <v>7934</v>
      </c>
      <c r="N29371">
        <v>328</v>
      </c>
      <c r="O29371">
        <v>342</v>
      </c>
    </row>
    <row r="29372" spans="1:15" x14ac:dyDescent="0.3">
      <c r="A29372" t="s">
        <v>14</v>
      </c>
      <c r="B29372">
        <v>0</v>
      </c>
      <c r="C29372">
        <v>0</v>
      </c>
      <c r="D29372" t="s">
        <v>14</v>
      </c>
      <c r="E29372" t="s">
        <v>25532</v>
      </c>
      <c r="F29372" t="s">
        <v>25541</v>
      </c>
      <c r="G29372" t="s">
        <v>51</v>
      </c>
      <c r="H29372" t="s">
        <v>25542</v>
      </c>
      <c r="I29372" t="s">
        <v>52</v>
      </c>
      <c r="J29372" t="s">
        <v>9658</v>
      </c>
      <c r="K29372" t="s">
        <v>195</v>
      </c>
      <c r="M29372">
        <v>7934</v>
      </c>
      <c r="N29372">
        <v>328</v>
      </c>
      <c r="O29372">
        <v>336</v>
      </c>
    </row>
    <row r="29373" spans="1:15" x14ac:dyDescent="0.3">
      <c r="E29373" t="s">
        <v>25532</v>
      </c>
      <c r="F29373" t="s">
        <v>25550</v>
      </c>
      <c r="G29373" t="s">
        <v>51</v>
      </c>
      <c r="H29373" t="s">
        <v>25551</v>
      </c>
      <c r="I29373" t="s">
        <v>22</v>
      </c>
      <c r="M29373">
        <v>7934</v>
      </c>
      <c r="N29373">
        <v>371</v>
      </c>
      <c r="O29373">
        <v>390</v>
      </c>
    </row>
    <row r="29374" spans="1:15" x14ac:dyDescent="0.3">
      <c r="E29374" t="s">
        <v>25532</v>
      </c>
      <c r="F29374" t="s">
        <v>25554</v>
      </c>
      <c r="G29374" t="s">
        <v>51</v>
      </c>
      <c r="H29374" t="s">
        <v>25555</v>
      </c>
      <c r="I29374" t="s">
        <v>52</v>
      </c>
      <c r="J29374" t="s">
        <v>2802</v>
      </c>
      <c r="M29374">
        <v>7934</v>
      </c>
      <c r="N29374">
        <v>386</v>
      </c>
      <c r="O29374">
        <v>390</v>
      </c>
    </row>
    <row r="29375" spans="1:15" x14ac:dyDescent="0.3">
      <c r="A29375" t="s">
        <v>14</v>
      </c>
      <c r="B29375">
        <v>0</v>
      </c>
      <c r="C29375">
        <v>1</v>
      </c>
      <c r="D29375" t="s">
        <v>14</v>
      </c>
      <c r="E29375" t="s">
        <v>25532</v>
      </c>
      <c r="F29375" t="s">
        <v>25552</v>
      </c>
      <c r="G29375" t="s">
        <v>17</v>
      </c>
      <c r="H29375" t="s">
        <v>25553</v>
      </c>
      <c r="I29375" t="s">
        <v>26</v>
      </c>
      <c r="M29375">
        <v>7934</v>
      </c>
      <c r="N29375">
        <v>403</v>
      </c>
      <c r="O29375">
        <v>417</v>
      </c>
    </row>
    <row r="29376" spans="1:15" x14ac:dyDescent="0.3">
      <c r="E29376" t="s">
        <v>25532</v>
      </c>
      <c r="F29376" t="s">
        <v>25552</v>
      </c>
      <c r="G29376" t="s">
        <v>14</v>
      </c>
      <c r="H29376" t="s">
        <v>25553</v>
      </c>
      <c r="I29376" t="s">
        <v>19</v>
      </c>
      <c r="M29376">
        <v>7934</v>
      </c>
      <c r="N29376">
        <v>403</v>
      </c>
      <c r="O29376">
        <v>417</v>
      </c>
    </row>
    <row r="29377" spans="1:15" x14ac:dyDescent="0.3">
      <c r="A29377" t="s">
        <v>14</v>
      </c>
      <c r="B29377">
        <v>1</v>
      </c>
      <c r="C29377">
        <v>1</v>
      </c>
      <c r="D29377">
        <v>1</v>
      </c>
      <c r="E29377" t="s">
        <v>25532</v>
      </c>
      <c r="F29377" t="s">
        <v>25535</v>
      </c>
      <c r="G29377" t="s">
        <v>14</v>
      </c>
      <c r="H29377" t="s">
        <v>25536</v>
      </c>
      <c r="I29377" t="s">
        <v>35</v>
      </c>
      <c r="J29377" t="s">
        <v>46</v>
      </c>
      <c r="K29377" t="s">
        <v>47</v>
      </c>
      <c r="L29377" t="s">
        <v>43</v>
      </c>
      <c r="M29377">
        <v>7934</v>
      </c>
      <c r="N29377">
        <v>428</v>
      </c>
      <c r="O29377">
        <v>441</v>
      </c>
    </row>
    <row r="29378" spans="1:15" x14ac:dyDescent="0.3">
      <c r="A29378" t="s">
        <v>14</v>
      </c>
      <c r="B29378">
        <v>0</v>
      </c>
      <c r="C29378">
        <v>1</v>
      </c>
      <c r="D29378" t="s">
        <v>14</v>
      </c>
      <c r="E29378" t="s">
        <v>25532</v>
      </c>
      <c r="F29378" t="s">
        <v>25557</v>
      </c>
      <c r="G29378" t="s">
        <v>23</v>
      </c>
      <c r="H29378" t="s">
        <v>25558</v>
      </c>
      <c r="I29378" t="s">
        <v>26</v>
      </c>
      <c r="M29378">
        <v>7934</v>
      </c>
      <c r="N29378">
        <v>459</v>
      </c>
      <c r="O29378">
        <v>471</v>
      </c>
    </row>
    <row r="29379" spans="1:15" x14ac:dyDescent="0.3">
      <c r="A29379" t="s">
        <v>14</v>
      </c>
      <c r="B29379">
        <v>1</v>
      </c>
      <c r="C29379">
        <v>1</v>
      </c>
      <c r="D29379">
        <v>1</v>
      </c>
      <c r="E29379" t="s">
        <v>25532</v>
      </c>
      <c r="F29379" t="s">
        <v>25557</v>
      </c>
      <c r="G29379" t="s">
        <v>14</v>
      </c>
      <c r="H29379" t="s">
        <v>25558</v>
      </c>
      <c r="I29379" t="s">
        <v>31</v>
      </c>
      <c r="J29379" t="s">
        <v>46</v>
      </c>
      <c r="K29379" t="s">
        <v>47</v>
      </c>
      <c r="L29379" t="s">
        <v>43</v>
      </c>
      <c r="M29379">
        <v>7934</v>
      </c>
      <c r="N29379">
        <v>459</v>
      </c>
      <c r="O29379">
        <v>471</v>
      </c>
    </row>
    <row r="29380" spans="1:15" x14ac:dyDescent="0.3">
      <c r="E29380" t="s">
        <v>25532</v>
      </c>
      <c r="F29380" t="s">
        <v>25543</v>
      </c>
      <c r="G29380" t="s">
        <v>23</v>
      </c>
      <c r="H29380" t="s">
        <v>25544</v>
      </c>
      <c r="I29380" t="s">
        <v>26</v>
      </c>
      <c r="M29380">
        <v>7934</v>
      </c>
      <c r="N29380">
        <v>495</v>
      </c>
      <c r="O29380">
        <v>501</v>
      </c>
    </row>
    <row r="29381" spans="1:15" x14ac:dyDescent="0.3">
      <c r="A29381" t="s">
        <v>14</v>
      </c>
      <c r="B29381">
        <v>1</v>
      </c>
      <c r="C29381">
        <v>1</v>
      </c>
      <c r="D29381">
        <v>1</v>
      </c>
      <c r="E29381" t="s">
        <v>25532</v>
      </c>
      <c r="F29381" t="s">
        <v>25543</v>
      </c>
      <c r="G29381" t="s">
        <v>14</v>
      </c>
      <c r="H29381" t="s">
        <v>25544</v>
      </c>
      <c r="I29381" t="s">
        <v>19</v>
      </c>
      <c r="M29381">
        <v>7934</v>
      </c>
      <c r="N29381">
        <v>495</v>
      </c>
      <c r="O29381">
        <v>501</v>
      </c>
    </row>
    <row r="29382" spans="1:15" x14ac:dyDescent="0.3">
      <c r="A29382" t="s">
        <v>237</v>
      </c>
      <c r="B29382">
        <v>0</v>
      </c>
      <c r="E29382" t="s">
        <v>25532</v>
      </c>
      <c r="F29382" t="s">
        <v>25533</v>
      </c>
      <c r="G29382" t="s">
        <v>17</v>
      </c>
      <c r="H29382" t="s">
        <v>25534</v>
      </c>
      <c r="I29382" t="s">
        <v>19</v>
      </c>
      <c r="M29382">
        <v>7934</v>
      </c>
      <c r="N29382">
        <v>542</v>
      </c>
      <c r="O29382">
        <v>570</v>
      </c>
    </row>
    <row r="29383" spans="1:15" x14ac:dyDescent="0.3">
      <c r="E29383" t="s">
        <v>25532</v>
      </c>
      <c r="F29383" t="s">
        <v>25549</v>
      </c>
      <c r="G29383" t="s">
        <v>17</v>
      </c>
      <c r="H29383" t="s">
        <v>25534</v>
      </c>
      <c r="I29383" t="s">
        <v>26</v>
      </c>
      <c r="M29383">
        <v>7934</v>
      </c>
      <c r="N29383">
        <v>542</v>
      </c>
      <c r="O29383">
        <v>558</v>
      </c>
    </row>
    <row r="29384" spans="1:15" x14ac:dyDescent="0.3">
      <c r="E29384" t="s">
        <v>25532</v>
      </c>
      <c r="F29384" t="s">
        <v>9220</v>
      </c>
      <c r="G29384" t="s">
        <v>14</v>
      </c>
      <c r="H29384" t="s">
        <v>25534</v>
      </c>
      <c r="I29384" t="s">
        <v>52</v>
      </c>
      <c r="J29384" t="s">
        <v>32</v>
      </c>
      <c r="M29384">
        <v>7934</v>
      </c>
      <c r="N29384">
        <v>542</v>
      </c>
      <c r="O29384">
        <v>550</v>
      </c>
    </row>
    <row r="29385" spans="1:15" x14ac:dyDescent="0.3">
      <c r="E29385" t="s">
        <v>25532</v>
      </c>
      <c r="F29385" t="s">
        <v>25537</v>
      </c>
      <c r="G29385" t="s">
        <v>23</v>
      </c>
      <c r="H29385" t="s">
        <v>25538</v>
      </c>
      <c r="I29385" t="s">
        <v>26</v>
      </c>
      <c r="M29385">
        <v>7934</v>
      </c>
      <c r="N29385">
        <v>562</v>
      </c>
      <c r="O29385">
        <v>570</v>
      </c>
    </row>
    <row r="29386" spans="1:15" x14ac:dyDescent="0.3">
      <c r="A29386" t="s">
        <v>14</v>
      </c>
      <c r="B29386">
        <v>1</v>
      </c>
      <c r="C29386">
        <v>1</v>
      </c>
      <c r="D29386">
        <v>1</v>
      </c>
      <c r="E29386" t="s">
        <v>25562</v>
      </c>
      <c r="F29386" t="s">
        <v>25562</v>
      </c>
      <c r="G29386" t="s">
        <v>14</v>
      </c>
      <c r="H29386" t="s">
        <v>25591</v>
      </c>
      <c r="I29386" t="s">
        <v>41</v>
      </c>
      <c r="J29386" t="s">
        <v>46</v>
      </c>
      <c r="K29386" t="s">
        <v>1725</v>
      </c>
      <c r="L29386" t="s">
        <v>475</v>
      </c>
      <c r="M29386">
        <v>7936</v>
      </c>
      <c r="N29386">
        <v>0</v>
      </c>
      <c r="O29386">
        <v>9</v>
      </c>
    </row>
    <row r="29387" spans="1:15" x14ac:dyDescent="0.3">
      <c r="E29387" t="s">
        <v>25562</v>
      </c>
      <c r="F29387" t="s">
        <v>25567</v>
      </c>
      <c r="G29387" t="s">
        <v>51</v>
      </c>
      <c r="H29387" t="s">
        <v>25568</v>
      </c>
      <c r="I29387" t="s">
        <v>19</v>
      </c>
      <c r="M29387">
        <v>7936</v>
      </c>
      <c r="N29387">
        <v>12</v>
      </c>
      <c r="O29387">
        <v>69</v>
      </c>
    </row>
    <row r="29388" spans="1:15" x14ac:dyDescent="0.3">
      <c r="E29388" t="s">
        <v>25562</v>
      </c>
      <c r="F29388" t="s">
        <v>25569</v>
      </c>
      <c r="G29388" t="s">
        <v>14</v>
      </c>
      <c r="H29388" t="s">
        <v>25570</v>
      </c>
      <c r="I29388" t="s">
        <v>26</v>
      </c>
      <c r="M29388">
        <v>7936</v>
      </c>
      <c r="N29388">
        <v>12</v>
      </c>
      <c r="O29388">
        <v>26</v>
      </c>
    </row>
    <row r="29389" spans="1:15" x14ac:dyDescent="0.3">
      <c r="A29389" t="s">
        <v>14</v>
      </c>
      <c r="B29389">
        <v>0</v>
      </c>
      <c r="C29389">
        <v>0</v>
      </c>
      <c r="D29389">
        <v>1</v>
      </c>
      <c r="E29389" t="s">
        <v>25562</v>
      </c>
      <c r="F29389" t="s">
        <v>25573</v>
      </c>
      <c r="G29389" t="s">
        <v>14</v>
      </c>
      <c r="H29389" t="s">
        <v>25574</v>
      </c>
      <c r="I29389" t="s">
        <v>52</v>
      </c>
      <c r="J29389" t="s">
        <v>46</v>
      </c>
      <c r="K29389" t="s">
        <v>475</v>
      </c>
      <c r="M29389">
        <v>7936</v>
      </c>
      <c r="N29389">
        <v>12</v>
      </c>
      <c r="O29389">
        <v>32</v>
      </c>
    </row>
    <row r="29390" spans="1:15" x14ac:dyDescent="0.3">
      <c r="E29390" t="s">
        <v>25562</v>
      </c>
      <c r="F29390" t="s">
        <v>25589</v>
      </c>
      <c r="G29390" t="s">
        <v>17</v>
      </c>
      <c r="H29390" t="s">
        <v>25590</v>
      </c>
      <c r="I29390" t="s">
        <v>26</v>
      </c>
      <c r="M29390">
        <v>7936</v>
      </c>
      <c r="N29390">
        <v>52</v>
      </c>
      <c r="O29390">
        <v>69</v>
      </c>
    </row>
    <row r="29391" spans="1:15" x14ac:dyDescent="0.3">
      <c r="E29391" t="s">
        <v>25562</v>
      </c>
      <c r="F29391" t="s">
        <v>25571</v>
      </c>
      <c r="G29391" t="s">
        <v>51</v>
      </c>
      <c r="H29391" t="s">
        <v>25572</v>
      </c>
      <c r="I29391" t="s">
        <v>26</v>
      </c>
      <c r="M29391">
        <v>7936</v>
      </c>
      <c r="N29391">
        <v>110</v>
      </c>
      <c r="O29391">
        <v>126</v>
      </c>
    </row>
    <row r="29392" spans="1:15" x14ac:dyDescent="0.3">
      <c r="A29392" t="s">
        <v>237</v>
      </c>
      <c r="B29392">
        <v>0</v>
      </c>
      <c r="C29392">
        <v>0</v>
      </c>
      <c r="D29392">
        <v>0</v>
      </c>
      <c r="E29392" t="s">
        <v>25562</v>
      </c>
      <c r="F29392" t="s">
        <v>25563</v>
      </c>
      <c r="G29392" t="s">
        <v>17</v>
      </c>
      <c r="H29392" t="s">
        <v>25564</v>
      </c>
      <c r="I29392" t="s">
        <v>26</v>
      </c>
      <c r="M29392">
        <v>7936</v>
      </c>
      <c r="N29392">
        <v>128</v>
      </c>
      <c r="O29392">
        <v>163</v>
      </c>
    </row>
    <row r="29393" spans="1:15" x14ac:dyDescent="0.3">
      <c r="E29393" t="s">
        <v>25562</v>
      </c>
      <c r="F29393" t="s">
        <v>25565</v>
      </c>
      <c r="G29393" t="s">
        <v>14</v>
      </c>
      <c r="H29393" t="s">
        <v>25566</v>
      </c>
      <c r="I29393" t="s">
        <v>26</v>
      </c>
      <c r="M29393">
        <v>7936</v>
      </c>
      <c r="N29393">
        <v>260</v>
      </c>
      <c r="O29393">
        <v>265</v>
      </c>
    </row>
    <row r="29394" spans="1:15" x14ac:dyDescent="0.3">
      <c r="E29394" t="s">
        <v>25562</v>
      </c>
      <c r="F29394" t="s">
        <v>25592</v>
      </c>
      <c r="G29394" t="s">
        <v>23</v>
      </c>
      <c r="H29394" t="s">
        <v>25593</v>
      </c>
      <c r="I29394" t="s">
        <v>26</v>
      </c>
      <c r="M29394">
        <v>7936</v>
      </c>
      <c r="N29394">
        <v>298</v>
      </c>
      <c r="O29394">
        <v>300</v>
      </c>
    </row>
    <row r="29395" spans="1:15" x14ac:dyDescent="0.3">
      <c r="E29395" t="s">
        <v>25562</v>
      </c>
      <c r="F29395" t="s">
        <v>25575</v>
      </c>
      <c r="G29395" t="s">
        <v>51</v>
      </c>
      <c r="H29395" t="s">
        <v>25576</v>
      </c>
      <c r="I29395" t="s">
        <v>26</v>
      </c>
      <c r="M29395">
        <v>7936</v>
      </c>
      <c r="N29395">
        <v>326</v>
      </c>
      <c r="O29395">
        <v>358</v>
      </c>
    </row>
    <row r="29396" spans="1:15" x14ac:dyDescent="0.3">
      <c r="E29396" t="s">
        <v>25562</v>
      </c>
      <c r="F29396" t="s">
        <v>25577</v>
      </c>
      <c r="G29396" t="s">
        <v>51</v>
      </c>
      <c r="H29396" t="s">
        <v>25578</v>
      </c>
      <c r="I29396" t="s">
        <v>19</v>
      </c>
      <c r="M29396">
        <v>7936</v>
      </c>
      <c r="N29396">
        <v>343</v>
      </c>
      <c r="O29396">
        <v>358</v>
      </c>
    </row>
    <row r="29397" spans="1:15" x14ac:dyDescent="0.3">
      <c r="A29397" t="s">
        <v>14</v>
      </c>
      <c r="B29397">
        <v>1</v>
      </c>
      <c r="C29397">
        <v>1</v>
      </c>
      <c r="D29397">
        <v>1</v>
      </c>
      <c r="E29397" t="s">
        <v>25562</v>
      </c>
      <c r="F29397" t="s">
        <v>25581</v>
      </c>
      <c r="G29397" t="s">
        <v>14</v>
      </c>
      <c r="H29397" t="s">
        <v>25582</v>
      </c>
      <c r="I29397" t="s">
        <v>370</v>
      </c>
      <c r="J29397" t="s">
        <v>32</v>
      </c>
      <c r="M29397">
        <v>7936</v>
      </c>
      <c r="N29397">
        <v>374</v>
      </c>
      <c r="O29397">
        <v>379</v>
      </c>
    </row>
    <row r="29398" spans="1:15" x14ac:dyDescent="0.3">
      <c r="E29398" t="s">
        <v>25562</v>
      </c>
      <c r="F29398" t="s">
        <v>25581</v>
      </c>
      <c r="G29398" t="s">
        <v>51</v>
      </c>
      <c r="H29398" t="s">
        <v>25582</v>
      </c>
      <c r="I29398" t="s">
        <v>19</v>
      </c>
      <c r="M29398">
        <v>7936</v>
      </c>
      <c r="N29398">
        <v>374</v>
      </c>
      <c r="O29398">
        <v>379</v>
      </c>
    </row>
    <row r="29399" spans="1:15" x14ac:dyDescent="0.3">
      <c r="E29399" t="s">
        <v>25562</v>
      </c>
      <c r="F29399" t="s">
        <v>25583</v>
      </c>
      <c r="G29399" t="s">
        <v>17</v>
      </c>
      <c r="H29399" t="s">
        <v>25584</v>
      </c>
      <c r="I29399" t="s">
        <v>26</v>
      </c>
      <c r="M29399">
        <v>7936</v>
      </c>
      <c r="N29399">
        <v>453</v>
      </c>
      <c r="O29399">
        <v>463</v>
      </c>
    </row>
    <row r="29400" spans="1:15" x14ac:dyDescent="0.3">
      <c r="A29400" t="s">
        <v>237</v>
      </c>
      <c r="B29400">
        <v>0</v>
      </c>
      <c r="C29400">
        <v>0</v>
      </c>
      <c r="D29400">
        <v>0</v>
      </c>
      <c r="E29400" t="s">
        <v>25562</v>
      </c>
      <c r="F29400" t="s">
        <v>25585</v>
      </c>
      <c r="G29400" t="s">
        <v>51</v>
      </c>
      <c r="H29400" t="s">
        <v>25586</v>
      </c>
      <c r="I29400" t="s">
        <v>41</v>
      </c>
      <c r="J29400" t="s">
        <v>1555</v>
      </c>
      <c r="M29400">
        <v>7936</v>
      </c>
      <c r="N29400">
        <v>453</v>
      </c>
      <c r="O29400">
        <v>475</v>
      </c>
    </row>
    <row r="29401" spans="1:15" x14ac:dyDescent="0.3">
      <c r="E29401" t="s">
        <v>25562</v>
      </c>
      <c r="F29401" t="s">
        <v>25579</v>
      </c>
      <c r="G29401" t="s">
        <v>14</v>
      </c>
      <c r="H29401" t="s">
        <v>25580</v>
      </c>
      <c r="I29401" t="s">
        <v>26</v>
      </c>
      <c r="M29401">
        <v>7936</v>
      </c>
      <c r="N29401">
        <v>464</v>
      </c>
      <c r="O29401">
        <v>475</v>
      </c>
    </row>
    <row r="29402" spans="1:15" x14ac:dyDescent="0.3">
      <c r="E29402" t="s">
        <v>25562</v>
      </c>
      <c r="F29402" t="s">
        <v>25587</v>
      </c>
      <c r="G29402" t="s">
        <v>17</v>
      </c>
      <c r="H29402" t="s">
        <v>25588</v>
      </c>
      <c r="I29402" t="s">
        <v>26</v>
      </c>
      <c r="M29402">
        <v>7936</v>
      </c>
      <c r="N29402">
        <v>477</v>
      </c>
      <c r="O29402">
        <v>486</v>
      </c>
    </row>
    <row r="29403" spans="1:15" x14ac:dyDescent="0.3">
      <c r="E29403" t="s">
        <v>25562</v>
      </c>
      <c r="F29403" t="s">
        <v>25594</v>
      </c>
      <c r="G29403" t="s">
        <v>51</v>
      </c>
      <c r="H29403" t="s">
        <v>25595</v>
      </c>
      <c r="I29403" t="s">
        <v>19</v>
      </c>
      <c r="M29403">
        <v>7936</v>
      </c>
      <c r="N29403">
        <v>509</v>
      </c>
      <c r="O29403">
        <v>512</v>
      </c>
    </row>
    <row r="29404" spans="1:15" x14ac:dyDescent="0.3">
      <c r="E29404" t="s">
        <v>25562</v>
      </c>
      <c r="F29404" t="s">
        <v>25596</v>
      </c>
      <c r="G29404" t="s">
        <v>17</v>
      </c>
      <c r="H29404" t="s">
        <v>25597</v>
      </c>
      <c r="I29404" t="s">
        <v>26</v>
      </c>
      <c r="M29404">
        <v>7936</v>
      </c>
      <c r="N29404">
        <v>509</v>
      </c>
      <c r="O29404">
        <v>546</v>
      </c>
    </row>
    <row r="29405" spans="1:15" x14ac:dyDescent="0.3">
      <c r="A29405" t="s">
        <v>14</v>
      </c>
      <c r="B29405">
        <v>1</v>
      </c>
      <c r="C29405">
        <v>1</v>
      </c>
      <c r="D29405">
        <v>1</v>
      </c>
      <c r="E29405" t="s">
        <v>25598</v>
      </c>
      <c r="F29405" t="s">
        <v>25603</v>
      </c>
      <c r="G29405" t="s">
        <v>14</v>
      </c>
      <c r="H29405" t="s">
        <v>25604</v>
      </c>
      <c r="I29405" t="s">
        <v>41</v>
      </c>
      <c r="J29405" t="s">
        <v>46</v>
      </c>
      <c r="K29405" t="s">
        <v>47</v>
      </c>
      <c r="L29405" t="s">
        <v>43</v>
      </c>
      <c r="M29405">
        <v>7938</v>
      </c>
      <c r="N29405">
        <v>0</v>
      </c>
      <c r="O29405">
        <v>20</v>
      </c>
    </row>
    <row r="29406" spans="1:15" x14ac:dyDescent="0.3">
      <c r="E29406" t="s">
        <v>25598</v>
      </c>
      <c r="F29406" t="s">
        <v>9401</v>
      </c>
      <c r="G29406" t="s">
        <v>23</v>
      </c>
      <c r="H29406" t="s">
        <v>25617</v>
      </c>
      <c r="I29406" t="s">
        <v>26</v>
      </c>
      <c r="M29406">
        <v>7938</v>
      </c>
      <c r="N29406">
        <v>0</v>
      </c>
      <c r="O29406">
        <v>6</v>
      </c>
    </row>
    <row r="29407" spans="1:15" x14ac:dyDescent="0.3">
      <c r="E29407" t="s">
        <v>25598</v>
      </c>
      <c r="F29407" t="s">
        <v>25605</v>
      </c>
      <c r="G29407" t="s">
        <v>14</v>
      </c>
      <c r="H29407" t="s">
        <v>25604</v>
      </c>
      <c r="I29407" t="s">
        <v>26</v>
      </c>
      <c r="M29407">
        <v>7938</v>
      </c>
      <c r="N29407">
        <v>7</v>
      </c>
      <c r="O29407">
        <v>20</v>
      </c>
    </row>
    <row r="29408" spans="1:15" x14ac:dyDescent="0.3">
      <c r="A29408" t="s">
        <v>237</v>
      </c>
      <c r="B29408">
        <v>0</v>
      </c>
      <c r="E29408" t="s">
        <v>25598</v>
      </c>
      <c r="F29408" t="s">
        <v>25601</v>
      </c>
      <c r="G29408" t="s">
        <v>17</v>
      </c>
      <c r="H29408" t="s">
        <v>25602</v>
      </c>
      <c r="I29408" t="s">
        <v>19</v>
      </c>
      <c r="M29408">
        <v>7938</v>
      </c>
      <c r="N29408">
        <v>61</v>
      </c>
      <c r="O29408">
        <v>73</v>
      </c>
    </row>
    <row r="29409" spans="1:15" x14ac:dyDescent="0.3">
      <c r="E29409" t="s">
        <v>25598</v>
      </c>
      <c r="F29409" t="s">
        <v>25601</v>
      </c>
      <c r="G29409" t="s">
        <v>23</v>
      </c>
      <c r="H29409" t="s">
        <v>25602</v>
      </c>
      <c r="I29409" t="s">
        <v>26</v>
      </c>
      <c r="M29409">
        <v>7938</v>
      </c>
      <c r="N29409">
        <v>61</v>
      </c>
      <c r="O29409">
        <v>73</v>
      </c>
    </row>
    <row r="29410" spans="1:15" x14ac:dyDescent="0.3">
      <c r="A29410" t="s">
        <v>237</v>
      </c>
      <c r="B29410">
        <v>0</v>
      </c>
      <c r="C29410">
        <v>0</v>
      </c>
      <c r="D29410">
        <v>0</v>
      </c>
      <c r="E29410" t="s">
        <v>25598</v>
      </c>
      <c r="F29410" t="s">
        <v>25615</v>
      </c>
      <c r="G29410" t="s">
        <v>17</v>
      </c>
      <c r="H29410" t="s">
        <v>25616</v>
      </c>
      <c r="I29410" t="s">
        <v>22</v>
      </c>
      <c r="M29410">
        <v>7938</v>
      </c>
      <c r="N29410">
        <v>84</v>
      </c>
      <c r="O29410">
        <v>88</v>
      </c>
    </row>
    <row r="29411" spans="1:15" x14ac:dyDescent="0.3">
      <c r="E29411" t="s">
        <v>25598</v>
      </c>
      <c r="F29411" t="s">
        <v>25610</v>
      </c>
      <c r="G29411" t="s">
        <v>17</v>
      </c>
      <c r="H29411" t="s">
        <v>25612</v>
      </c>
      <c r="I29411" t="s">
        <v>19</v>
      </c>
      <c r="M29411">
        <v>7938</v>
      </c>
      <c r="N29411">
        <v>92</v>
      </c>
      <c r="O29411">
        <v>106</v>
      </c>
    </row>
    <row r="29412" spans="1:15" x14ac:dyDescent="0.3">
      <c r="A29412" t="s">
        <v>51</v>
      </c>
      <c r="B29412">
        <v>1</v>
      </c>
      <c r="C29412">
        <v>1</v>
      </c>
      <c r="D29412">
        <v>1</v>
      </c>
      <c r="E29412" t="s">
        <v>25598</v>
      </c>
      <c r="F29412" t="s">
        <v>25610</v>
      </c>
      <c r="G29412" t="s">
        <v>51</v>
      </c>
      <c r="H29412" t="s">
        <v>25612</v>
      </c>
      <c r="I29412" t="s">
        <v>270</v>
      </c>
      <c r="J29412" t="s">
        <v>1555</v>
      </c>
      <c r="M29412">
        <v>7938</v>
      </c>
      <c r="N29412">
        <v>92</v>
      </c>
      <c r="O29412">
        <v>106</v>
      </c>
    </row>
    <row r="29413" spans="1:15" x14ac:dyDescent="0.3">
      <c r="A29413" t="s">
        <v>14</v>
      </c>
      <c r="B29413">
        <v>0</v>
      </c>
      <c r="C29413">
        <v>1</v>
      </c>
      <c r="D29413" t="s">
        <v>14</v>
      </c>
      <c r="E29413" t="s">
        <v>25598</v>
      </c>
      <c r="F29413" t="s">
        <v>25608</v>
      </c>
      <c r="G29413" t="s">
        <v>23</v>
      </c>
      <c r="H29413" t="s">
        <v>25609</v>
      </c>
      <c r="I29413" t="s">
        <v>26</v>
      </c>
      <c r="M29413">
        <v>7938</v>
      </c>
      <c r="N29413">
        <v>140</v>
      </c>
      <c r="O29413">
        <v>145</v>
      </c>
    </row>
    <row r="29414" spans="1:15" x14ac:dyDescent="0.3">
      <c r="E29414" t="s">
        <v>25598</v>
      </c>
      <c r="F29414" t="s">
        <v>25608</v>
      </c>
      <c r="G29414" t="s">
        <v>14</v>
      </c>
      <c r="H29414" t="s">
        <v>25609</v>
      </c>
      <c r="I29414" t="s">
        <v>19</v>
      </c>
      <c r="M29414">
        <v>7938</v>
      </c>
      <c r="N29414">
        <v>140</v>
      </c>
      <c r="O29414">
        <v>145</v>
      </c>
    </row>
    <row r="29415" spans="1:15" x14ac:dyDescent="0.3">
      <c r="E29415" t="s">
        <v>25598</v>
      </c>
      <c r="F29415" t="s">
        <v>25606</v>
      </c>
      <c r="G29415" t="s">
        <v>23</v>
      </c>
      <c r="H29415" t="s">
        <v>25607</v>
      </c>
      <c r="I29415" t="s">
        <v>52</v>
      </c>
      <c r="J29415" t="s">
        <v>909</v>
      </c>
      <c r="M29415">
        <v>7938</v>
      </c>
      <c r="N29415">
        <v>180</v>
      </c>
      <c r="O29415">
        <v>188</v>
      </c>
    </row>
    <row r="29416" spans="1:15" x14ac:dyDescent="0.3">
      <c r="E29416" t="s">
        <v>25598</v>
      </c>
      <c r="F29416" t="s">
        <v>25610</v>
      </c>
      <c r="G29416" t="s">
        <v>17</v>
      </c>
      <c r="H29416" t="s">
        <v>25611</v>
      </c>
      <c r="I29416" t="s">
        <v>19</v>
      </c>
      <c r="M29416">
        <v>7938</v>
      </c>
      <c r="N29416">
        <v>213</v>
      </c>
      <c r="O29416">
        <v>227</v>
      </c>
    </row>
    <row r="29417" spans="1:15" x14ac:dyDescent="0.3">
      <c r="A29417" t="s">
        <v>51</v>
      </c>
      <c r="B29417">
        <v>1</v>
      </c>
      <c r="C29417">
        <v>1</v>
      </c>
      <c r="D29417">
        <v>1</v>
      </c>
      <c r="E29417" t="s">
        <v>25598</v>
      </c>
      <c r="F29417" t="s">
        <v>25610</v>
      </c>
      <c r="G29417" t="s">
        <v>51</v>
      </c>
      <c r="H29417" t="s">
        <v>25611</v>
      </c>
      <c r="I29417" t="s">
        <v>270</v>
      </c>
      <c r="J29417" t="s">
        <v>1555</v>
      </c>
      <c r="M29417">
        <v>7938</v>
      </c>
      <c r="N29417">
        <v>213</v>
      </c>
      <c r="O29417">
        <v>227</v>
      </c>
    </row>
    <row r="29418" spans="1:15" x14ac:dyDescent="0.3">
      <c r="E29418" t="s">
        <v>25598</v>
      </c>
      <c r="F29418" t="s">
        <v>25599</v>
      </c>
      <c r="G29418" t="s">
        <v>14</v>
      </c>
      <c r="H29418" t="s">
        <v>25600</v>
      </c>
      <c r="I29418" t="s">
        <v>19</v>
      </c>
      <c r="M29418">
        <v>7938</v>
      </c>
      <c r="N29418">
        <v>235</v>
      </c>
      <c r="O29418">
        <v>240</v>
      </c>
    </row>
    <row r="29419" spans="1:15" x14ac:dyDescent="0.3">
      <c r="E29419" t="s">
        <v>25598</v>
      </c>
      <c r="F29419" t="s">
        <v>25599</v>
      </c>
      <c r="G29419" t="s">
        <v>17</v>
      </c>
      <c r="H29419" t="s">
        <v>25600</v>
      </c>
      <c r="I29419" t="s">
        <v>26</v>
      </c>
      <c r="M29419">
        <v>7938</v>
      </c>
      <c r="N29419">
        <v>235</v>
      </c>
      <c r="O29419">
        <v>240</v>
      </c>
    </row>
    <row r="29420" spans="1:15" x14ac:dyDescent="0.3">
      <c r="A29420" t="s">
        <v>14</v>
      </c>
      <c r="B29420">
        <v>0</v>
      </c>
      <c r="C29420">
        <v>1</v>
      </c>
      <c r="D29420" t="s">
        <v>14</v>
      </c>
      <c r="E29420" t="s">
        <v>25598</v>
      </c>
      <c r="F29420" t="s">
        <v>25608</v>
      </c>
      <c r="G29420" t="s">
        <v>23</v>
      </c>
      <c r="H29420" t="s">
        <v>25618</v>
      </c>
      <c r="I29420" t="s">
        <v>26</v>
      </c>
      <c r="M29420">
        <v>7938</v>
      </c>
      <c r="N29420">
        <v>242</v>
      </c>
      <c r="O29420">
        <v>247</v>
      </c>
    </row>
    <row r="29421" spans="1:15" x14ac:dyDescent="0.3">
      <c r="E29421" t="s">
        <v>25598</v>
      </c>
      <c r="F29421" t="s">
        <v>25608</v>
      </c>
      <c r="G29421" t="s">
        <v>14</v>
      </c>
      <c r="H29421" t="s">
        <v>25618</v>
      </c>
      <c r="I29421" t="s">
        <v>19</v>
      </c>
      <c r="M29421">
        <v>7938</v>
      </c>
      <c r="N29421">
        <v>242</v>
      </c>
      <c r="O29421">
        <v>247</v>
      </c>
    </row>
    <row r="29422" spans="1:15" x14ac:dyDescent="0.3">
      <c r="E29422" t="s">
        <v>25598</v>
      </c>
      <c r="F29422" t="s">
        <v>25613</v>
      </c>
      <c r="G29422" t="s">
        <v>14</v>
      </c>
      <c r="H29422" t="s">
        <v>25614</v>
      </c>
      <c r="I29422" t="s">
        <v>19</v>
      </c>
      <c r="M29422">
        <v>7938</v>
      </c>
      <c r="N29422">
        <v>278</v>
      </c>
      <c r="O29422">
        <v>284</v>
      </c>
    </row>
    <row r="29423" spans="1:15" x14ac:dyDescent="0.3">
      <c r="E29423" t="s">
        <v>25619</v>
      </c>
      <c r="F29423" t="s">
        <v>25625</v>
      </c>
      <c r="G29423" t="s">
        <v>17</v>
      </c>
      <c r="H29423" t="s">
        <v>25626</v>
      </c>
      <c r="I29423" t="s">
        <v>26</v>
      </c>
      <c r="M29423">
        <v>7939</v>
      </c>
      <c r="N29423">
        <v>9</v>
      </c>
      <c r="O29423">
        <v>28</v>
      </c>
    </row>
    <row r="29424" spans="1:15" x14ac:dyDescent="0.3">
      <c r="A29424" t="s">
        <v>14</v>
      </c>
      <c r="B29424">
        <v>1</v>
      </c>
      <c r="C29424">
        <v>1</v>
      </c>
      <c r="D29424">
        <v>1</v>
      </c>
      <c r="E29424" t="s">
        <v>25619</v>
      </c>
      <c r="F29424" t="s">
        <v>25625</v>
      </c>
      <c r="G29424" t="s">
        <v>14</v>
      </c>
      <c r="H29424" t="s">
        <v>25626</v>
      </c>
      <c r="I29424" t="s">
        <v>31</v>
      </c>
      <c r="J29424" t="s">
        <v>46</v>
      </c>
      <c r="K29424" t="s">
        <v>47</v>
      </c>
      <c r="L29424" t="s">
        <v>43</v>
      </c>
      <c r="M29424">
        <v>7939</v>
      </c>
      <c r="N29424">
        <v>9</v>
      </c>
      <c r="O29424">
        <v>28</v>
      </c>
    </row>
    <row r="29425" spans="1:15" x14ac:dyDescent="0.3">
      <c r="A29425" t="s">
        <v>237</v>
      </c>
      <c r="B29425">
        <v>0</v>
      </c>
      <c r="E29425" t="s">
        <v>25619</v>
      </c>
      <c r="F29425" t="s">
        <v>24983</v>
      </c>
      <c r="G29425" t="s">
        <v>17</v>
      </c>
      <c r="H29425" t="s">
        <v>25623</v>
      </c>
      <c r="I29425" t="s">
        <v>26</v>
      </c>
      <c r="M29425">
        <v>7939</v>
      </c>
      <c r="N29425">
        <v>96</v>
      </c>
      <c r="O29425">
        <v>109</v>
      </c>
    </row>
    <row r="29426" spans="1:15" x14ac:dyDescent="0.3">
      <c r="E29426" t="s">
        <v>25619</v>
      </c>
      <c r="F29426" t="s">
        <v>24983</v>
      </c>
      <c r="G29426" t="s">
        <v>51</v>
      </c>
      <c r="H29426" t="s">
        <v>25623</v>
      </c>
      <c r="I29426" t="s">
        <v>19</v>
      </c>
      <c r="M29426">
        <v>7939</v>
      </c>
      <c r="N29426">
        <v>96</v>
      </c>
      <c r="O29426">
        <v>109</v>
      </c>
    </row>
    <row r="29427" spans="1:15" x14ac:dyDescent="0.3">
      <c r="E29427" t="s">
        <v>25619</v>
      </c>
      <c r="F29427" t="s">
        <v>24884</v>
      </c>
      <c r="G29427" t="s">
        <v>14</v>
      </c>
      <c r="H29427" t="s">
        <v>25630</v>
      </c>
      <c r="I29427" t="s">
        <v>52</v>
      </c>
      <c r="J29427" t="s">
        <v>32</v>
      </c>
      <c r="M29427">
        <v>7939</v>
      </c>
      <c r="N29427">
        <v>105</v>
      </c>
      <c r="O29427">
        <v>109</v>
      </c>
    </row>
    <row r="29428" spans="1:15" x14ac:dyDescent="0.3">
      <c r="A29428" t="s">
        <v>23</v>
      </c>
      <c r="B29428">
        <v>1</v>
      </c>
      <c r="C29428">
        <v>1</v>
      </c>
      <c r="D29428">
        <v>1</v>
      </c>
      <c r="E29428" t="s">
        <v>25619</v>
      </c>
      <c r="F29428" t="s">
        <v>24986</v>
      </c>
      <c r="G29428" t="s">
        <v>23</v>
      </c>
      <c r="H29428" t="s">
        <v>25628</v>
      </c>
      <c r="I29428" t="s">
        <v>22</v>
      </c>
      <c r="M29428">
        <v>7939</v>
      </c>
      <c r="N29428">
        <v>112</v>
      </c>
      <c r="O29428">
        <v>122</v>
      </c>
    </row>
    <row r="29429" spans="1:15" x14ac:dyDescent="0.3">
      <c r="A29429" t="s">
        <v>14</v>
      </c>
      <c r="B29429">
        <v>1</v>
      </c>
      <c r="C29429">
        <v>1</v>
      </c>
      <c r="D29429">
        <v>1</v>
      </c>
      <c r="E29429" t="s">
        <v>25619</v>
      </c>
      <c r="F29429" t="s">
        <v>25619</v>
      </c>
      <c r="G29429" t="s">
        <v>14</v>
      </c>
      <c r="H29429" t="s">
        <v>25622</v>
      </c>
      <c r="I29429" t="s">
        <v>35</v>
      </c>
      <c r="J29429" t="s">
        <v>46</v>
      </c>
      <c r="K29429" t="s">
        <v>47</v>
      </c>
      <c r="L29429" t="s">
        <v>43</v>
      </c>
      <c r="M29429">
        <v>7939</v>
      </c>
      <c r="N29429">
        <v>181</v>
      </c>
      <c r="O29429">
        <v>192</v>
      </c>
    </row>
    <row r="29430" spans="1:15" x14ac:dyDescent="0.3">
      <c r="A29430" t="s">
        <v>23</v>
      </c>
      <c r="B29430">
        <v>1</v>
      </c>
      <c r="C29430">
        <v>1</v>
      </c>
      <c r="D29430">
        <v>1</v>
      </c>
      <c r="E29430" t="s">
        <v>25619</v>
      </c>
      <c r="F29430" t="s">
        <v>24986</v>
      </c>
      <c r="G29430" t="s">
        <v>23</v>
      </c>
      <c r="H29430" t="s">
        <v>25629</v>
      </c>
      <c r="I29430" t="s">
        <v>22</v>
      </c>
      <c r="M29430">
        <v>7939</v>
      </c>
      <c r="N29430">
        <v>219</v>
      </c>
      <c r="O29430">
        <v>229</v>
      </c>
    </row>
    <row r="29431" spans="1:15" x14ac:dyDescent="0.3">
      <c r="E29431" t="s">
        <v>25619</v>
      </c>
      <c r="F29431" t="s">
        <v>25619</v>
      </c>
      <c r="G29431" t="s">
        <v>17</v>
      </c>
      <c r="H29431" t="s">
        <v>25624</v>
      </c>
      <c r="I29431" t="s">
        <v>19</v>
      </c>
      <c r="M29431">
        <v>7939</v>
      </c>
      <c r="N29431">
        <v>247</v>
      </c>
      <c r="O29431">
        <v>258</v>
      </c>
    </row>
    <row r="29432" spans="1:15" x14ac:dyDescent="0.3">
      <c r="A29432" t="s">
        <v>14</v>
      </c>
      <c r="B29432">
        <v>1</v>
      </c>
      <c r="C29432">
        <v>1</v>
      </c>
      <c r="D29432">
        <v>1</v>
      </c>
      <c r="E29432" t="s">
        <v>25619</v>
      </c>
      <c r="F29432" t="s">
        <v>25619</v>
      </c>
      <c r="G29432" t="s">
        <v>14</v>
      </c>
      <c r="H29432" t="s">
        <v>25624</v>
      </c>
      <c r="I29432" t="s">
        <v>370</v>
      </c>
      <c r="J29432" t="s">
        <v>46</v>
      </c>
      <c r="K29432" t="s">
        <v>47</v>
      </c>
      <c r="L29432" t="s">
        <v>43</v>
      </c>
      <c r="M29432">
        <v>7939</v>
      </c>
      <c r="N29432">
        <v>247</v>
      </c>
      <c r="O29432">
        <v>258</v>
      </c>
    </row>
    <row r="29433" spans="1:15" x14ac:dyDescent="0.3">
      <c r="A29433" t="s">
        <v>14</v>
      </c>
      <c r="B29433">
        <v>1</v>
      </c>
      <c r="C29433">
        <v>1</v>
      </c>
      <c r="D29433">
        <v>1</v>
      </c>
      <c r="E29433" t="s">
        <v>25619</v>
      </c>
      <c r="F29433" t="s">
        <v>25633</v>
      </c>
      <c r="G29433" t="s">
        <v>14</v>
      </c>
      <c r="H29433" t="s">
        <v>25634</v>
      </c>
      <c r="I29433" t="s">
        <v>35</v>
      </c>
      <c r="J29433" t="s">
        <v>46</v>
      </c>
      <c r="K29433" t="s">
        <v>47</v>
      </c>
      <c r="L29433" t="s">
        <v>43</v>
      </c>
      <c r="M29433">
        <v>7939</v>
      </c>
      <c r="N29433">
        <v>443</v>
      </c>
      <c r="O29433">
        <v>459</v>
      </c>
    </row>
    <row r="29434" spans="1:15" x14ac:dyDescent="0.3">
      <c r="A29434" t="s">
        <v>14</v>
      </c>
      <c r="B29434">
        <v>1</v>
      </c>
      <c r="C29434">
        <v>1</v>
      </c>
      <c r="D29434">
        <v>1</v>
      </c>
      <c r="E29434" t="s">
        <v>25619</v>
      </c>
      <c r="F29434" t="s">
        <v>25631</v>
      </c>
      <c r="G29434" t="s">
        <v>14</v>
      </c>
      <c r="H29434" t="s">
        <v>25632</v>
      </c>
      <c r="I29434" t="s">
        <v>35</v>
      </c>
      <c r="J29434" t="s">
        <v>32</v>
      </c>
      <c r="M29434">
        <v>7939</v>
      </c>
      <c r="N29434">
        <v>473</v>
      </c>
      <c r="O29434">
        <v>478</v>
      </c>
    </row>
    <row r="29435" spans="1:15" x14ac:dyDescent="0.3">
      <c r="E29435" t="s">
        <v>25619</v>
      </c>
      <c r="F29435" t="s">
        <v>25620</v>
      </c>
      <c r="G29435" t="s">
        <v>17</v>
      </c>
      <c r="H29435" t="s">
        <v>25621</v>
      </c>
      <c r="I29435" t="s">
        <v>19</v>
      </c>
      <c r="M29435">
        <v>7939</v>
      </c>
      <c r="N29435">
        <v>550</v>
      </c>
      <c r="O29435">
        <v>558</v>
      </c>
    </row>
    <row r="29436" spans="1:15" x14ac:dyDescent="0.3">
      <c r="A29436" t="s">
        <v>237</v>
      </c>
      <c r="B29436">
        <v>0</v>
      </c>
      <c r="C29436">
        <v>0</v>
      </c>
      <c r="D29436">
        <v>0</v>
      </c>
      <c r="E29436" t="s">
        <v>25619</v>
      </c>
      <c r="F29436" t="s">
        <v>25620</v>
      </c>
      <c r="G29436" t="s">
        <v>14</v>
      </c>
      <c r="H29436" t="s">
        <v>25621</v>
      </c>
      <c r="I29436" t="s">
        <v>26</v>
      </c>
      <c r="M29436">
        <v>7939</v>
      </c>
      <c r="N29436">
        <v>550</v>
      </c>
      <c r="O29436">
        <v>558</v>
      </c>
    </row>
    <row r="29437" spans="1:15" x14ac:dyDescent="0.3">
      <c r="A29437" t="s">
        <v>237</v>
      </c>
      <c r="B29437">
        <v>0</v>
      </c>
      <c r="C29437">
        <v>0</v>
      </c>
      <c r="D29437">
        <v>0</v>
      </c>
      <c r="E29437" t="s">
        <v>25619</v>
      </c>
      <c r="F29437" t="s">
        <v>10426</v>
      </c>
      <c r="G29437" t="s">
        <v>14</v>
      </c>
      <c r="H29437" t="s">
        <v>25627</v>
      </c>
      <c r="I29437" t="s">
        <v>26</v>
      </c>
      <c r="M29437">
        <v>7939</v>
      </c>
      <c r="N29437">
        <v>560</v>
      </c>
      <c r="O29437">
        <v>568</v>
      </c>
    </row>
    <row r="29438" spans="1:15" x14ac:dyDescent="0.3">
      <c r="A29438" t="s">
        <v>237</v>
      </c>
      <c r="B29438">
        <v>0</v>
      </c>
      <c r="C29438">
        <v>0</v>
      </c>
      <c r="D29438">
        <v>0</v>
      </c>
      <c r="E29438" t="s">
        <v>25635</v>
      </c>
      <c r="F29438" t="s">
        <v>25636</v>
      </c>
      <c r="G29438" t="s">
        <v>23</v>
      </c>
      <c r="H29438" t="s">
        <v>25637</v>
      </c>
      <c r="I29438" t="s">
        <v>26</v>
      </c>
      <c r="M29438">
        <v>7940</v>
      </c>
      <c r="N29438">
        <v>0</v>
      </c>
      <c r="O29438">
        <v>8</v>
      </c>
    </row>
    <row r="29439" spans="1:15" x14ac:dyDescent="0.3">
      <c r="E29439" t="s">
        <v>25635</v>
      </c>
      <c r="F29439" t="s">
        <v>25640</v>
      </c>
      <c r="G29439" t="s">
        <v>14</v>
      </c>
      <c r="H29439" t="s">
        <v>25641</v>
      </c>
      <c r="I29439" t="s">
        <v>26</v>
      </c>
      <c r="M29439">
        <v>7940</v>
      </c>
      <c r="N29439">
        <v>37</v>
      </c>
      <c r="O29439">
        <v>45</v>
      </c>
    </row>
    <row r="29440" spans="1:15" x14ac:dyDescent="0.3">
      <c r="E29440" t="s">
        <v>25635</v>
      </c>
      <c r="F29440" t="s">
        <v>25642</v>
      </c>
      <c r="G29440" t="s">
        <v>17</v>
      </c>
      <c r="H29440" t="s">
        <v>25643</v>
      </c>
      <c r="I29440" t="s">
        <v>19</v>
      </c>
      <c r="M29440">
        <v>7940</v>
      </c>
      <c r="N29440">
        <v>37</v>
      </c>
      <c r="O29440">
        <v>54</v>
      </c>
    </row>
    <row r="29441" spans="1:15" x14ac:dyDescent="0.3">
      <c r="A29441" t="s">
        <v>237</v>
      </c>
      <c r="B29441">
        <v>0</v>
      </c>
      <c r="C29441">
        <v>0</v>
      </c>
      <c r="D29441">
        <v>0</v>
      </c>
      <c r="E29441" t="s">
        <v>25635</v>
      </c>
      <c r="F29441" t="s">
        <v>25642</v>
      </c>
      <c r="G29441" t="s">
        <v>51</v>
      </c>
      <c r="H29441" t="s">
        <v>25643</v>
      </c>
      <c r="I29441" t="s">
        <v>52</v>
      </c>
      <c r="J29441" t="s">
        <v>1555</v>
      </c>
      <c r="M29441">
        <v>7940</v>
      </c>
      <c r="N29441">
        <v>37</v>
      </c>
      <c r="O29441">
        <v>54</v>
      </c>
    </row>
    <row r="29442" spans="1:15" x14ac:dyDescent="0.3">
      <c r="E29442" t="s">
        <v>25635</v>
      </c>
      <c r="F29442" t="s">
        <v>25638</v>
      </c>
      <c r="G29442" t="s">
        <v>17</v>
      </c>
      <c r="H29442" t="s">
        <v>25639</v>
      </c>
      <c r="I29442" t="s">
        <v>22</v>
      </c>
      <c r="M29442">
        <v>7940</v>
      </c>
      <c r="N29442">
        <v>58</v>
      </c>
      <c r="O29442">
        <v>75</v>
      </c>
    </row>
    <row r="29443" spans="1:15" x14ac:dyDescent="0.3">
      <c r="A29443" t="s">
        <v>237</v>
      </c>
      <c r="B29443">
        <v>0</v>
      </c>
      <c r="C29443">
        <v>0</v>
      </c>
      <c r="D29443">
        <v>0</v>
      </c>
      <c r="E29443" t="s">
        <v>25644</v>
      </c>
      <c r="F29443" t="s">
        <v>25649</v>
      </c>
      <c r="G29443" t="s">
        <v>14</v>
      </c>
      <c r="H29443" t="s">
        <v>25650</v>
      </c>
      <c r="I29443" t="s">
        <v>26</v>
      </c>
      <c r="M29443">
        <v>7947</v>
      </c>
      <c r="N29443">
        <v>0</v>
      </c>
      <c r="O29443">
        <v>9</v>
      </c>
    </row>
    <row r="29444" spans="1:15" x14ac:dyDescent="0.3">
      <c r="E29444" t="s">
        <v>25644</v>
      </c>
      <c r="F29444" t="s">
        <v>25645</v>
      </c>
      <c r="G29444" t="s">
        <v>17</v>
      </c>
      <c r="H29444" t="s">
        <v>25646</v>
      </c>
      <c r="I29444" t="s">
        <v>19</v>
      </c>
      <c r="M29444">
        <v>7947</v>
      </c>
      <c r="N29444">
        <v>28</v>
      </c>
      <c r="O29444">
        <v>51</v>
      </c>
    </row>
    <row r="29445" spans="1:15" x14ac:dyDescent="0.3">
      <c r="A29445" t="s">
        <v>237</v>
      </c>
      <c r="B29445">
        <v>0</v>
      </c>
      <c r="C29445">
        <v>0</v>
      </c>
      <c r="D29445">
        <v>0</v>
      </c>
      <c r="E29445" t="s">
        <v>25644</v>
      </c>
      <c r="F29445" t="s">
        <v>25652</v>
      </c>
      <c r="G29445" t="s">
        <v>51</v>
      </c>
      <c r="H29445" t="s">
        <v>25653</v>
      </c>
      <c r="I29445" t="s">
        <v>270</v>
      </c>
      <c r="J29445" t="s">
        <v>1555</v>
      </c>
      <c r="M29445">
        <v>7947</v>
      </c>
      <c r="N29445">
        <v>28</v>
      </c>
      <c r="O29445">
        <v>41</v>
      </c>
    </row>
    <row r="29446" spans="1:15" x14ac:dyDescent="0.3">
      <c r="E29446" t="s">
        <v>25644</v>
      </c>
      <c r="F29446" t="s">
        <v>25647</v>
      </c>
      <c r="G29446" t="s">
        <v>51</v>
      </c>
      <c r="H29446" t="s">
        <v>25648</v>
      </c>
      <c r="I29446" t="s">
        <v>52</v>
      </c>
      <c r="J29446" t="s">
        <v>53</v>
      </c>
      <c r="K29446" t="s">
        <v>46</v>
      </c>
      <c r="M29446">
        <v>7947</v>
      </c>
      <c r="N29446">
        <v>42</v>
      </c>
      <c r="O29446">
        <v>51</v>
      </c>
    </row>
    <row r="29447" spans="1:15" x14ac:dyDescent="0.3">
      <c r="A29447" t="s">
        <v>23</v>
      </c>
      <c r="B29447">
        <v>1</v>
      </c>
      <c r="C29447">
        <v>1</v>
      </c>
      <c r="D29447">
        <v>1</v>
      </c>
      <c r="E29447" t="s">
        <v>25644</v>
      </c>
      <c r="F29447" t="s">
        <v>25427</v>
      </c>
      <c r="G29447" t="s">
        <v>23</v>
      </c>
      <c r="H29447" t="s">
        <v>25651</v>
      </c>
      <c r="I29447" t="s">
        <v>22</v>
      </c>
      <c r="M29447">
        <v>7947</v>
      </c>
      <c r="N29447">
        <v>55</v>
      </c>
      <c r="O29447">
        <v>67</v>
      </c>
    </row>
    <row r="29448" spans="1:15" x14ac:dyDescent="0.3">
      <c r="E29448" t="s">
        <v>25644</v>
      </c>
      <c r="F29448" t="s">
        <v>1830</v>
      </c>
      <c r="G29448" t="s">
        <v>14</v>
      </c>
      <c r="H29448" t="s">
        <v>25654</v>
      </c>
      <c r="I29448" t="s">
        <v>52</v>
      </c>
      <c r="J29448" t="s">
        <v>32</v>
      </c>
      <c r="M29448">
        <v>7947</v>
      </c>
      <c r="N29448">
        <v>62</v>
      </c>
      <c r="O29448">
        <v>67</v>
      </c>
    </row>
    <row r="29449" spans="1:15" x14ac:dyDescent="0.3">
      <c r="E29449" t="s">
        <v>25655</v>
      </c>
      <c r="F29449" t="s">
        <v>25662</v>
      </c>
      <c r="G29449" t="s">
        <v>17</v>
      </c>
      <c r="H29449" t="s">
        <v>25663</v>
      </c>
      <c r="I29449" t="s">
        <v>19</v>
      </c>
      <c r="M29449">
        <v>7954</v>
      </c>
      <c r="N29449">
        <v>0</v>
      </c>
      <c r="O29449">
        <v>20</v>
      </c>
    </row>
    <row r="29450" spans="1:15" x14ac:dyDescent="0.3">
      <c r="A29450" t="s">
        <v>237</v>
      </c>
      <c r="B29450">
        <v>0</v>
      </c>
      <c r="C29450">
        <v>0</v>
      </c>
      <c r="D29450">
        <v>0</v>
      </c>
      <c r="E29450" t="s">
        <v>25655</v>
      </c>
      <c r="F29450" t="s">
        <v>25662</v>
      </c>
      <c r="G29450" t="s">
        <v>51</v>
      </c>
      <c r="H29450" t="s">
        <v>25663</v>
      </c>
      <c r="I29450" t="s">
        <v>52</v>
      </c>
      <c r="J29450" t="s">
        <v>1555</v>
      </c>
      <c r="M29450">
        <v>7954</v>
      </c>
      <c r="N29450">
        <v>0</v>
      </c>
      <c r="O29450">
        <v>20</v>
      </c>
    </row>
    <row r="29451" spans="1:15" x14ac:dyDescent="0.3">
      <c r="A29451" t="s">
        <v>51</v>
      </c>
      <c r="B29451">
        <v>0</v>
      </c>
      <c r="C29451">
        <v>1</v>
      </c>
      <c r="D29451" t="s">
        <v>51</v>
      </c>
      <c r="E29451" t="s">
        <v>25655</v>
      </c>
      <c r="F29451" t="s">
        <v>25664</v>
      </c>
      <c r="G29451" t="s">
        <v>23</v>
      </c>
      <c r="H29451" t="s">
        <v>25663</v>
      </c>
      <c r="I29451" t="s">
        <v>26</v>
      </c>
      <c r="M29451">
        <v>7954</v>
      </c>
      <c r="N29451">
        <v>7</v>
      </c>
      <c r="O29451">
        <v>20</v>
      </c>
    </row>
    <row r="29452" spans="1:15" x14ac:dyDescent="0.3">
      <c r="A29452" t="s">
        <v>237</v>
      </c>
      <c r="B29452">
        <v>0</v>
      </c>
      <c r="C29452">
        <v>0</v>
      </c>
      <c r="D29452">
        <v>0</v>
      </c>
      <c r="E29452" t="s">
        <v>25655</v>
      </c>
      <c r="F29452" t="s">
        <v>25656</v>
      </c>
      <c r="G29452" t="s">
        <v>51</v>
      </c>
      <c r="H29452" t="s">
        <v>25657</v>
      </c>
      <c r="I29452" t="s">
        <v>52</v>
      </c>
      <c r="J29452" t="s">
        <v>53</v>
      </c>
      <c r="K29452" t="s">
        <v>2802</v>
      </c>
      <c r="M29452">
        <v>7954</v>
      </c>
      <c r="N29452">
        <v>28</v>
      </c>
      <c r="O29452">
        <v>52</v>
      </c>
    </row>
    <row r="29453" spans="1:15" x14ac:dyDescent="0.3">
      <c r="A29453" t="s">
        <v>23</v>
      </c>
      <c r="B29453">
        <v>1</v>
      </c>
      <c r="C29453">
        <v>1</v>
      </c>
      <c r="D29453">
        <v>1</v>
      </c>
      <c r="E29453" t="s">
        <v>25655</v>
      </c>
      <c r="F29453" t="s">
        <v>266</v>
      </c>
      <c r="G29453" t="s">
        <v>23</v>
      </c>
      <c r="H29453" t="s">
        <v>25669</v>
      </c>
      <c r="I29453" t="s">
        <v>22</v>
      </c>
      <c r="M29453">
        <v>7954</v>
      </c>
      <c r="N29453">
        <v>67</v>
      </c>
      <c r="O29453">
        <v>77</v>
      </c>
    </row>
    <row r="29454" spans="1:15" x14ac:dyDescent="0.3">
      <c r="E29454" t="s">
        <v>25655</v>
      </c>
      <c r="F29454" t="s">
        <v>25665</v>
      </c>
      <c r="G29454" t="s">
        <v>14</v>
      </c>
      <c r="H29454" t="s">
        <v>25666</v>
      </c>
      <c r="I29454" t="s">
        <v>26</v>
      </c>
      <c r="M29454">
        <v>7954</v>
      </c>
      <c r="N29454">
        <v>112</v>
      </c>
      <c r="O29454">
        <v>126</v>
      </c>
    </row>
    <row r="29455" spans="1:15" x14ac:dyDescent="0.3">
      <c r="A29455" t="s">
        <v>237</v>
      </c>
      <c r="B29455">
        <v>0</v>
      </c>
      <c r="E29455" t="s">
        <v>25655</v>
      </c>
      <c r="F29455" t="s">
        <v>25665</v>
      </c>
      <c r="G29455" t="s">
        <v>17</v>
      </c>
      <c r="H29455" t="s">
        <v>25666</v>
      </c>
      <c r="I29455" t="s">
        <v>19</v>
      </c>
      <c r="M29455">
        <v>7954</v>
      </c>
      <c r="N29455">
        <v>112</v>
      </c>
      <c r="O29455">
        <v>126</v>
      </c>
    </row>
    <row r="29456" spans="1:15" x14ac:dyDescent="0.3">
      <c r="A29456" t="s">
        <v>14</v>
      </c>
      <c r="B29456">
        <v>1</v>
      </c>
      <c r="C29456">
        <v>1</v>
      </c>
      <c r="D29456">
        <v>1</v>
      </c>
      <c r="E29456" t="s">
        <v>25655</v>
      </c>
      <c r="F29456" t="s">
        <v>25660</v>
      </c>
      <c r="G29456" t="s">
        <v>14</v>
      </c>
      <c r="H29456" t="s">
        <v>25661</v>
      </c>
      <c r="I29456" t="s">
        <v>35</v>
      </c>
      <c r="J29456" t="s">
        <v>46</v>
      </c>
      <c r="K29456" t="s">
        <v>47</v>
      </c>
      <c r="L29456" t="s">
        <v>43</v>
      </c>
      <c r="M29456">
        <v>7954</v>
      </c>
      <c r="N29456">
        <v>152</v>
      </c>
      <c r="O29456">
        <v>165</v>
      </c>
    </row>
    <row r="29457" spans="1:15" x14ac:dyDescent="0.3">
      <c r="A29457" t="s">
        <v>14</v>
      </c>
      <c r="B29457">
        <v>1</v>
      </c>
      <c r="C29457">
        <v>1</v>
      </c>
      <c r="D29457">
        <v>1</v>
      </c>
      <c r="E29457" t="s">
        <v>25655</v>
      </c>
      <c r="F29457" t="s">
        <v>25658</v>
      </c>
      <c r="G29457" t="s">
        <v>14</v>
      </c>
      <c r="H29457" t="s">
        <v>25659</v>
      </c>
      <c r="I29457" t="s">
        <v>35</v>
      </c>
      <c r="J29457" t="s">
        <v>46</v>
      </c>
      <c r="K29457" t="s">
        <v>47</v>
      </c>
      <c r="L29457" t="s">
        <v>43</v>
      </c>
      <c r="M29457">
        <v>7954</v>
      </c>
      <c r="N29457">
        <v>205</v>
      </c>
      <c r="O29457">
        <v>215</v>
      </c>
    </row>
    <row r="29458" spans="1:15" x14ac:dyDescent="0.3">
      <c r="A29458" t="s">
        <v>14</v>
      </c>
      <c r="B29458">
        <v>1</v>
      </c>
      <c r="C29458">
        <v>1</v>
      </c>
      <c r="D29458">
        <v>1</v>
      </c>
      <c r="E29458" t="s">
        <v>25655</v>
      </c>
      <c r="F29458" t="s">
        <v>25667</v>
      </c>
      <c r="G29458" t="s">
        <v>14</v>
      </c>
      <c r="H29458" t="s">
        <v>25668</v>
      </c>
      <c r="I29458" t="s">
        <v>35</v>
      </c>
      <c r="J29458" t="s">
        <v>46</v>
      </c>
      <c r="K29458" t="s">
        <v>47</v>
      </c>
      <c r="L29458" t="s">
        <v>43</v>
      </c>
      <c r="M29458">
        <v>7954</v>
      </c>
      <c r="N29458">
        <v>233</v>
      </c>
      <c r="O29458">
        <v>248</v>
      </c>
    </row>
    <row r="29459" spans="1:15" x14ac:dyDescent="0.3">
      <c r="E29459" t="s">
        <v>25670</v>
      </c>
      <c r="F29459" t="s">
        <v>25671</v>
      </c>
      <c r="G29459" t="s">
        <v>51</v>
      </c>
      <c r="H29459" t="s">
        <v>25672</v>
      </c>
      <c r="I29459" t="s">
        <v>19</v>
      </c>
      <c r="M29459">
        <v>7955</v>
      </c>
      <c r="N29459">
        <v>0</v>
      </c>
      <c r="O29459">
        <v>52</v>
      </c>
    </row>
    <row r="29460" spans="1:15" x14ac:dyDescent="0.3">
      <c r="A29460" t="s">
        <v>23</v>
      </c>
      <c r="B29460">
        <v>1</v>
      </c>
      <c r="C29460">
        <v>1</v>
      </c>
      <c r="D29460">
        <v>1</v>
      </c>
      <c r="E29460" t="s">
        <v>25670</v>
      </c>
      <c r="F29460" t="s">
        <v>25432</v>
      </c>
      <c r="G29460" t="s">
        <v>23</v>
      </c>
      <c r="H29460" t="s">
        <v>25675</v>
      </c>
      <c r="I29460" t="s">
        <v>69</v>
      </c>
      <c r="J29460" t="s">
        <v>112</v>
      </c>
      <c r="M29460">
        <v>7955</v>
      </c>
      <c r="N29460">
        <v>0</v>
      </c>
      <c r="O29460">
        <v>11</v>
      </c>
    </row>
    <row r="29461" spans="1:15" x14ac:dyDescent="0.3">
      <c r="E29461" t="s">
        <v>25670</v>
      </c>
      <c r="F29461" t="s">
        <v>25676</v>
      </c>
      <c r="G29461" t="s">
        <v>17</v>
      </c>
      <c r="H29461" t="s">
        <v>25672</v>
      </c>
      <c r="I29461" t="s">
        <v>26</v>
      </c>
      <c r="M29461">
        <v>7955</v>
      </c>
      <c r="N29461">
        <v>12</v>
      </c>
      <c r="O29461">
        <v>52</v>
      </c>
    </row>
    <row r="29462" spans="1:15" x14ac:dyDescent="0.3">
      <c r="E29462" t="s">
        <v>25670</v>
      </c>
      <c r="F29462" t="s">
        <v>9220</v>
      </c>
      <c r="G29462" t="s">
        <v>14</v>
      </c>
      <c r="H29462" t="s">
        <v>25677</v>
      </c>
      <c r="I29462" t="s">
        <v>52</v>
      </c>
      <c r="J29462" t="s">
        <v>32</v>
      </c>
      <c r="M29462">
        <v>7955</v>
      </c>
      <c r="N29462">
        <v>12</v>
      </c>
      <c r="O29462">
        <v>20</v>
      </c>
    </row>
    <row r="29463" spans="1:15" x14ac:dyDescent="0.3">
      <c r="E29463" t="s">
        <v>25670</v>
      </c>
      <c r="F29463" t="s">
        <v>25673</v>
      </c>
      <c r="G29463" t="s">
        <v>17</v>
      </c>
      <c r="H29463" t="s">
        <v>25674</v>
      </c>
      <c r="I29463" t="s">
        <v>19</v>
      </c>
      <c r="M29463">
        <v>7955</v>
      </c>
      <c r="N29463">
        <v>114</v>
      </c>
      <c r="O29463">
        <v>119</v>
      </c>
    </row>
    <row r="29464" spans="1:15" x14ac:dyDescent="0.3">
      <c r="E29464" t="s">
        <v>25670</v>
      </c>
      <c r="F29464" t="s">
        <v>25678</v>
      </c>
      <c r="G29464" t="s">
        <v>17</v>
      </c>
      <c r="H29464" t="s">
        <v>25679</v>
      </c>
      <c r="I29464" t="s">
        <v>26</v>
      </c>
      <c r="M29464">
        <v>7955</v>
      </c>
      <c r="N29464">
        <v>114</v>
      </c>
      <c r="O29464">
        <v>155</v>
      </c>
    </row>
    <row r="29465" spans="1:15" x14ac:dyDescent="0.3">
      <c r="A29465" t="s">
        <v>14</v>
      </c>
      <c r="B29465">
        <v>1</v>
      </c>
      <c r="C29465">
        <v>1</v>
      </c>
      <c r="D29465">
        <v>1</v>
      </c>
      <c r="E29465" t="s">
        <v>25680</v>
      </c>
      <c r="F29465" t="s">
        <v>160</v>
      </c>
      <c r="G29465" t="s">
        <v>14</v>
      </c>
      <c r="H29465" t="s">
        <v>25684</v>
      </c>
      <c r="I29465" t="s">
        <v>35</v>
      </c>
      <c r="J29465" t="s">
        <v>32</v>
      </c>
      <c r="M29465">
        <v>7962</v>
      </c>
      <c r="N29465">
        <v>10</v>
      </c>
      <c r="O29465">
        <v>15</v>
      </c>
    </row>
    <row r="29466" spans="1:15" x14ac:dyDescent="0.3">
      <c r="E29466" t="s">
        <v>25680</v>
      </c>
      <c r="F29466" t="s">
        <v>1345</v>
      </c>
      <c r="G29466" t="s">
        <v>14</v>
      </c>
      <c r="H29466" t="s">
        <v>25681</v>
      </c>
      <c r="I29466" t="s">
        <v>31</v>
      </c>
      <c r="J29466" t="s">
        <v>32</v>
      </c>
      <c r="M29466">
        <v>7962</v>
      </c>
      <c r="N29466">
        <v>70</v>
      </c>
      <c r="O29466">
        <v>75</v>
      </c>
    </row>
    <row r="29467" spans="1:15" x14ac:dyDescent="0.3">
      <c r="E29467" t="s">
        <v>25680</v>
      </c>
      <c r="F29467" t="s">
        <v>1345</v>
      </c>
      <c r="G29467" t="s">
        <v>17</v>
      </c>
      <c r="H29467" t="s">
        <v>25681</v>
      </c>
      <c r="I29467" t="s">
        <v>26</v>
      </c>
      <c r="M29467">
        <v>7962</v>
      </c>
      <c r="N29467">
        <v>70</v>
      </c>
      <c r="O29467">
        <v>75</v>
      </c>
    </row>
    <row r="29468" spans="1:15" x14ac:dyDescent="0.3">
      <c r="E29468" t="s">
        <v>25680</v>
      </c>
      <c r="F29468" t="s">
        <v>25685</v>
      </c>
      <c r="G29468" t="s">
        <v>14</v>
      </c>
      <c r="H29468" t="s">
        <v>25686</v>
      </c>
      <c r="I29468" t="s">
        <v>22</v>
      </c>
      <c r="M29468">
        <v>7962</v>
      </c>
      <c r="N29468">
        <v>104</v>
      </c>
      <c r="O29468">
        <v>108</v>
      </c>
    </row>
    <row r="29469" spans="1:15" x14ac:dyDescent="0.3">
      <c r="A29469" t="s">
        <v>14</v>
      </c>
      <c r="B29469">
        <v>0</v>
      </c>
      <c r="C29469">
        <v>1</v>
      </c>
      <c r="D29469" t="s">
        <v>14</v>
      </c>
      <c r="E29469" t="s">
        <v>25680</v>
      </c>
      <c r="F29469" t="s">
        <v>25682</v>
      </c>
      <c r="G29469" t="s">
        <v>23</v>
      </c>
      <c r="H29469" t="s">
        <v>25683</v>
      </c>
      <c r="I29469" t="s">
        <v>26</v>
      </c>
      <c r="M29469">
        <v>7962</v>
      </c>
      <c r="N29469">
        <v>150</v>
      </c>
      <c r="O29469">
        <v>156</v>
      </c>
    </row>
    <row r="29470" spans="1:15" x14ac:dyDescent="0.3">
      <c r="E29470" t="s">
        <v>25680</v>
      </c>
      <c r="F29470" t="s">
        <v>25682</v>
      </c>
      <c r="G29470" t="s">
        <v>14</v>
      </c>
      <c r="H29470" t="s">
        <v>25683</v>
      </c>
      <c r="I29470" t="s">
        <v>19</v>
      </c>
      <c r="M29470">
        <v>7962</v>
      </c>
      <c r="N29470">
        <v>150</v>
      </c>
      <c r="O29470">
        <v>156</v>
      </c>
    </row>
    <row r="29471" spans="1:15" x14ac:dyDescent="0.3">
      <c r="A29471" t="s">
        <v>14</v>
      </c>
      <c r="B29471">
        <v>1</v>
      </c>
      <c r="C29471">
        <v>1</v>
      </c>
      <c r="D29471">
        <v>1</v>
      </c>
      <c r="E29471" t="s">
        <v>25680</v>
      </c>
      <c r="F29471" t="s">
        <v>160</v>
      </c>
      <c r="G29471" t="s">
        <v>14</v>
      </c>
      <c r="H29471" t="s">
        <v>25694</v>
      </c>
      <c r="I29471" t="s">
        <v>35</v>
      </c>
      <c r="J29471" t="s">
        <v>32</v>
      </c>
      <c r="M29471">
        <v>7963</v>
      </c>
      <c r="N29471">
        <v>10</v>
      </c>
      <c r="O29471">
        <v>15</v>
      </c>
    </row>
    <row r="29472" spans="1:15" x14ac:dyDescent="0.3">
      <c r="E29472" t="s">
        <v>25680</v>
      </c>
      <c r="F29472" t="s">
        <v>25688</v>
      </c>
      <c r="G29472" t="s">
        <v>14</v>
      </c>
      <c r="H29472" t="s">
        <v>25689</v>
      </c>
      <c r="I29472" t="s">
        <v>19</v>
      </c>
      <c r="M29472">
        <v>7963</v>
      </c>
      <c r="N29472">
        <v>43</v>
      </c>
      <c r="O29472">
        <v>46</v>
      </c>
    </row>
    <row r="29473" spans="1:15" x14ac:dyDescent="0.3">
      <c r="A29473" t="s">
        <v>14</v>
      </c>
      <c r="B29473">
        <v>0</v>
      </c>
      <c r="C29473">
        <v>1</v>
      </c>
      <c r="D29473" t="s">
        <v>14</v>
      </c>
      <c r="E29473" t="s">
        <v>25680</v>
      </c>
      <c r="F29473" t="s">
        <v>25688</v>
      </c>
      <c r="G29473" t="s">
        <v>17</v>
      </c>
      <c r="H29473" t="s">
        <v>25689</v>
      </c>
      <c r="I29473" t="s">
        <v>26</v>
      </c>
      <c r="M29473">
        <v>7963</v>
      </c>
      <c r="N29473">
        <v>43</v>
      </c>
      <c r="O29473">
        <v>46</v>
      </c>
    </row>
    <row r="29474" spans="1:15" x14ac:dyDescent="0.3">
      <c r="E29474" t="s">
        <v>25680</v>
      </c>
      <c r="F29474" t="s">
        <v>25685</v>
      </c>
      <c r="G29474" t="s">
        <v>17</v>
      </c>
      <c r="H29474" t="s">
        <v>25692</v>
      </c>
      <c r="I29474" t="s">
        <v>26</v>
      </c>
      <c r="M29474">
        <v>7963</v>
      </c>
      <c r="N29474">
        <v>48</v>
      </c>
      <c r="O29474">
        <v>52</v>
      </c>
    </row>
    <row r="29475" spans="1:15" x14ac:dyDescent="0.3">
      <c r="E29475" t="s">
        <v>25680</v>
      </c>
      <c r="F29475" t="s">
        <v>25685</v>
      </c>
      <c r="G29475" t="s">
        <v>14</v>
      </c>
      <c r="H29475" t="s">
        <v>25692</v>
      </c>
      <c r="I29475" t="s">
        <v>19</v>
      </c>
      <c r="M29475">
        <v>7963</v>
      </c>
      <c r="N29475">
        <v>48</v>
      </c>
      <c r="O29475">
        <v>52</v>
      </c>
    </row>
    <row r="29476" spans="1:15" x14ac:dyDescent="0.3">
      <c r="E29476" t="s">
        <v>25680</v>
      </c>
      <c r="F29476" t="s">
        <v>13756</v>
      </c>
      <c r="G29476" t="s">
        <v>14</v>
      </c>
      <c r="H29476" t="s">
        <v>25693</v>
      </c>
      <c r="I29476" t="s">
        <v>31</v>
      </c>
      <c r="J29476" t="s">
        <v>32</v>
      </c>
      <c r="M29476">
        <v>7963</v>
      </c>
      <c r="N29476">
        <v>56</v>
      </c>
      <c r="O29476">
        <v>62</v>
      </c>
    </row>
    <row r="29477" spans="1:15" x14ac:dyDescent="0.3">
      <c r="A29477" t="s">
        <v>14</v>
      </c>
      <c r="B29477">
        <v>0</v>
      </c>
      <c r="C29477">
        <v>1</v>
      </c>
      <c r="D29477" t="s">
        <v>14</v>
      </c>
      <c r="E29477" t="s">
        <v>25680</v>
      </c>
      <c r="F29477" t="s">
        <v>13756</v>
      </c>
      <c r="G29477" t="s">
        <v>23</v>
      </c>
      <c r="H29477" t="s">
        <v>25693</v>
      </c>
      <c r="I29477" t="s">
        <v>26</v>
      </c>
      <c r="M29477">
        <v>7963</v>
      </c>
      <c r="N29477">
        <v>56</v>
      </c>
      <c r="O29477">
        <v>62</v>
      </c>
    </row>
    <row r="29478" spans="1:15" x14ac:dyDescent="0.3">
      <c r="A29478" t="s">
        <v>14</v>
      </c>
      <c r="B29478">
        <v>0</v>
      </c>
      <c r="C29478">
        <v>1</v>
      </c>
      <c r="D29478" t="s">
        <v>14</v>
      </c>
      <c r="E29478" t="s">
        <v>25680</v>
      </c>
      <c r="F29478" t="s">
        <v>1345</v>
      </c>
      <c r="G29478" t="s">
        <v>23</v>
      </c>
      <c r="H29478" t="s">
        <v>25687</v>
      </c>
      <c r="I29478" t="s">
        <v>26</v>
      </c>
      <c r="M29478">
        <v>7963</v>
      </c>
      <c r="N29478">
        <v>123</v>
      </c>
      <c r="O29478">
        <v>128</v>
      </c>
    </row>
    <row r="29479" spans="1:15" x14ac:dyDescent="0.3">
      <c r="E29479" t="s">
        <v>25680</v>
      </c>
      <c r="F29479" t="s">
        <v>1345</v>
      </c>
      <c r="G29479" t="s">
        <v>14</v>
      </c>
      <c r="H29479" t="s">
        <v>25687</v>
      </c>
      <c r="I29479" t="s">
        <v>31</v>
      </c>
      <c r="J29479" t="s">
        <v>32</v>
      </c>
      <c r="M29479">
        <v>7963</v>
      </c>
      <c r="N29479">
        <v>123</v>
      </c>
      <c r="O29479">
        <v>128</v>
      </c>
    </row>
    <row r="29480" spans="1:15" x14ac:dyDescent="0.3">
      <c r="A29480" t="s">
        <v>14</v>
      </c>
      <c r="B29480">
        <v>1</v>
      </c>
      <c r="C29480">
        <v>1</v>
      </c>
      <c r="D29480">
        <v>1</v>
      </c>
      <c r="E29480" t="s">
        <v>25680</v>
      </c>
      <c r="F29480" t="s">
        <v>25690</v>
      </c>
      <c r="G29480" t="s">
        <v>14</v>
      </c>
      <c r="H29480" t="s">
        <v>25691</v>
      </c>
      <c r="I29480" t="s">
        <v>22</v>
      </c>
      <c r="M29480">
        <v>7963</v>
      </c>
      <c r="N29480">
        <v>130</v>
      </c>
      <c r="O29480">
        <v>136</v>
      </c>
    </row>
    <row r="29481" spans="1:15" x14ac:dyDescent="0.3">
      <c r="A29481" t="s">
        <v>14</v>
      </c>
      <c r="B29481">
        <v>1</v>
      </c>
      <c r="C29481">
        <v>1</v>
      </c>
      <c r="D29481">
        <v>1</v>
      </c>
      <c r="E29481" t="s">
        <v>25680</v>
      </c>
      <c r="F29481" t="s">
        <v>160</v>
      </c>
      <c r="G29481" t="s">
        <v>14</v>
      </c>
      <c r="H29481" t="s">
        <v>25695</v>
      </c>
      <c r="I29481" t="s">
        <v>35</v>
      </c>
      <c r="J29481" t="s">
        <v>32</v>
      </c>
      <c r="M29481">
        <v>7964</v>
      </c>
      <c r="N29481">
        <v>20</v>
      </c>
      <c r="O29481">
        <v>25</v>
      </c>
    </row>
    <row r="29482" spans="1:15" x14ac:dyDescent="0.3">
      <c r="E29482" t="s">
        <v>25680</v>
      </c>
      <c r="F29482" t="s">
        <v>25688</v>
      </c>
      <c r="G29482" t="s">
        <v>17</v>
      </c>
      <c r="H29482" t="s">
        <v>25697</v>
      </c>
      <c r="I29482" t="s">
        <v>26</v>
      </c>
      <c r="M29482">
        <v>7964</v>
      </c>
      <c r="N29482">
        <v>71</v>
      </c>
      <c r="O29482">
        <v>74</v>
      </c>
    </row>
    <row r="29483" spans="1:15" x14ac:dyDescent="0.3">
      <c r="A29483" t="s">
        <v>14</v>
      </c>
      <c r="B29483">
        <v>1</v>
      </c>
      <c r="C29483">
        <v>1</v>
      </c>
      <c r="D29483">
        <v>1</v>
      </c>
      <c r="E29483" t="s">
        <v>25680</v>
      </c>
      <c r="F29483" t="s">
        <v>25688</v>
      </c>
      <c r="G29483" t="s">
        <v>14</v>
      </c>
      <c r="H29483" t="s">
        <v>25697</v>
      </c>
      <c r="I29483" t="s">
        <v>19</v>
      </c>
      <c r="M29483">
        <v>7964</v>
      </c>
      <c r="N29483">
        <v>71</v>
      </c>
      <c r="O29483">
        <v>74</v>
      </c>
    </row>
    <row r="29484" spans="1:15" x14ac:dyDescent="0.3">
      <c r="A29484" t="s">
        <v>14</v>
      </c>
      <c r="B29484">
        <v>0</v>
      </c>
      <c r="C29484">
        <v>1</v>
      </c>
      <c r="D29484" t="s">
        <v>14</v>
      </c>
      <c r="E29484" t="s">
        <v>25680</v>
      </c>
      <c r="F29484" t="s">
        <v>13756</v>
      </c>
      <c r="G29484" t="s">
        <v>23</v>
      </c>
      <c r="H29484" t="s">
        <v>25696</v>
      </c>
      <c r="I29484" t="s">
        <v>26</v>
      </c>
      <c r="M29484">
        <v>7964</v>
      </c>
      <c r="N29484">
        <v>78</v>
      </c>
      <c r="O29484">
        <v>84</v>
      </c>
    </row>
    <row r="29485" spans="1:15" x14ac:dyDescent="0.3">
      <c r="E29485" t="s">
        <v>25680</v>
      </c>
      <c r="F29485" t="s">
        <v>13756</v>
      </c>
      <c r="G29485" t="s">
        <v>14</v>
      </c>
      <c r="H29485" t="s">
        <v>25696</v>
      </c>
      <c r="I29485" t="s">
        <v>31</v>
      </c>
      <c r="J29485" t="s">
        <v>32</v>
      </c>
      <c r="M29485">
        <v>7964</v>
      </c>
      <c r="N29485">
        <v>78</v>
      </c>
      <c r="O29485">
        <v>84</v>
      </c>
    </row>
    <row r="29486" spans="1:15" x14ac:dyDescent="0.3">
      <c r="A29486" t="s">
        <v>14</v>
      </c>
      <c r="B29486">
        <v>0</v>
      </c>
      <c r="C29486">
        <v>1</v>
      </c>
      <c r="D29486" t="s">
        <v>14</v>
      </c>
      <c r="E29486" t="s">
        <v>25680</v>
      </c>
      <c r="F29486" t="s">
        <v>25685</v>
      </c>
      <c r="G29486" t="s">
        <v>17</v>
      </c>
      <c r="H29486" t="s">
        <v>25698</v>
      </c>
      <c r="I29486" t="s">
        <v>26</v>
      </c>
      <c r="M29486">
        <v>7964</v>
      </c>
      <c r="N29486">
        <v>102</v>
      </c>
      <c r="O29486">
        <v>106</v>
      </c>
    </row>
    <row r="29487" spans="1:15" x14ac:dyDescent="0.3">
      <c r="E29487" t="s">
        <v>25680</v>
      </c>
      <c r="F29487" t="s">
        <v>25685</v>
      </c>
      <c r="G29487" t="s">
        <v>14</v>
      </c>
      <c r="H29487" t="s">
        <v>25698</v>
      </c>
      <c r="I29487" t="s">
        <v>19</v>
      </c>
      <c r="M29487">
        <v>7964</v>
      </c>
      <c r="N29487">
        <v>102</v>
      </c>
      <c r="O29487">
        <v>106</v>
      </c>
    </row>
    <row r="29488" spans="1:15" x14ac:dyDescent="0.3">
      <c r="A29488" t="s">
        <v>14</v>
      </c>
      <c r="B29488">
        <v>1</v>
      </c>
      <c r="C29488">
        <v>1</v>
      </c>
      <c r="D29488">
        <v>1</v>
      </c>
      <c r="E29488" t="s">
        <v>25699</v>
      </c>
      <c r="F29488" t="s">
        <v>25699</v>
      </c>
      <c r="G29488" t="s">
        <v>14</v>
      </c>
      <c r="H29488" t="s">
        <v>25700</v>
      </c>
      <c r="I29488" t="s">
        <v>22</v>
      </c>
      <c r="M29488">
        <v>7965</v>
      </c>
      <c r="N29488">
        <v>0</v>
      </c>
      <c r="O29488">
        <v>6</v>
      </c>
    </row>
    <row r="29489" spans="1:15" x14ac:dyDescent="0.3">
      <c r="A29489" t="s">
        <v>23</v>
      </c>
      <c r="B29489">
        <v>1</v>
      </c>
      <c r="C29489">
        <v>1</v>
      </c>
      <c r="D29489">
        <v>1</v>
      </c>
      <c r="E29489" t="s">
        <v>25701</v>
      </c>
      <c r="F29489" t="s">
        <v>11066</v>
      </c>
      <c r="G29489" t="s">
        <v>23</v>
      </c>
      <c r="H29489" t="s">
        <v>25704</v>
      </c>
      <c r="I29489" t="s">
        <v>35</v>
      </c>
      <c r="J29489" t="s">
        <v>112</v>
      </c>
      <c r="M29489">
        <v>7966</v>
      </c>
      <c r="N29489">
        <v>3</v>
      </c>
      <c r="O29489">
        <v>9</v>
      </c>
    </row>
    <row r="29490" spans="1:15" x14ac:dyDescent="0.3">
      <c r="E29490" t="s">
        <v>25701</v>
      </c>
      <c r="F29490" t="s">
        <v>25702</v>
      </c>
      <c r="G29490" t="s">
        <v>17</v>
      </c>
      <c r="H29490" t="s">
        <v>25703</v>
      </c>
      <c r="I29490" t="s">
        <v>19</v>
      </c>
      <c r="M29490">
        <v>7966</v>
      </c>
      <c r="N29490">
        <v>35</v>
      </c>
      <c r="O29490">
        <v>39</v>
      </c>
    </row>
    <row r="29491" spans="1:15" x14ac:dyDescent="0.3">
      <c r="A29491" t="s">
        <v>14</v>
      </c>
      <c r="B29491">
        <v>1</v>
      </c>
      <c r="C29491">
        <v>1</v>
      </c>
      <c r="D29491">
        <v>1</v>
      </c>
      <c r="E29491" t="s">
        <v>25701</v>
      </c>
      <c r="F29491" t="s">
        <v>25702</v>
      </c>
      <c r="G29491" t="s">
        <v>14</v>
      </c>
      <c r="H29491" t="s">
        <v>25703</v>
      </c>
      <c r="I29491" t="s">
        <v>26</v>
      </c>
      <c r="M29491">
        <v>7966</v>
      </c>
      <c r="N29491">
        <v>35</v>
      </c>
      <c r="O29491">
        <v>39</v>
      </c>
    </row>
    <row r="29492" spans="1:15" x14ac:dyDescent="0.3">
      <c r="A29492" t="s">
        <v>14</v>
      </c>
      <c r="B29492">
        <v>1</v>
      </c>
      <c r="C29492">
        <v>1</v>
      </c>
      <c r="D29492">
        <v>1</v>
      </c>
      <c r="E29492" t="s">
        <v>25705</v>
      </c>
      <c r="F29492" t="s">
        <v>13944</v>
      </c>
      <c r="G29492" t="s">
        <v>14</v>
      </c>
      <c r="H29492" t="s">
        <v>25708</v>
      </c>
      <c r="I29492" t="s">
        <v>35</v>
      </c>
      <c r="J29492" t="s">
        <v>32</v>
      </c>
      <c r="M29492">
        <v>7967</v>
      </c>
      <c r="N29492">
        <v>0</v>
      </c>
      <c r="O29492">
        <v>7</v>
      </c>
    </row>
    <row r="29493" spans="1:15" x14ac:dyDescent="0.3">
      <c r="E29493" t="s">
        <v>25705</v>
      </c>
      <c r="F29493" t="s">
        <v>25706</v>
      </c>
      <c r="G29493" t="s">
        <v>51</v>
      </c>
      <c r="H29493" t="s">
        <v>25707</v>
      </c>
      <c r="I29493" t="s">
        <v>26</v>
      </c>
      <c r="M29493">
        <v>7967</v>
      </c>
      <c r="N29493">
        <v>18</v>
      </c>
      <c r="O29493">
        <v>43</v>
      </c>
    </row>
    <row r="29494" spans="1:15" x14ac:dyDescent="0.3">
      <c r="A29494" t="s">
        <v>237</v>
      </c>
      <c r="B29494">
        <v>0</v>
      </c>
      <c r="C29494">
        <v>0</v>
      </c>
      <c r="D29494">
        <v>0</v>
      </c>
      <c r="E29494" t="s">
        <v>25705</v>
      </c>
      <c r="F29494" t="s">
        <v>25709</v>
      </c>
      <c r="G29494" t="s">
        <v>51</v>
      </c>
      <c r="H29494" t="s">
        <v>25710</v>
      </c>
      <c r="I29494" t="s">
        <v>52</v>
      </c>
      <c r="J29494" t="s">
        <v>1555</v>
      </c>
      <c r="M29494">
        <v>7967</v>
      </c>
      <c r="N29494">
        <v>18</v>
      </c>
      <c r="O29494">
        <v>25</v>
      </c>
    </row>
    <row r="29495" spans="1:15" x14ac:dyDescent="0.3">
      <c r="E29495" t="s">
        <v>25705</v>
      </c>
      <c r="F29495" t="s">
        <v>25711</v>
      </c>
      <c r="G29495" t="s">
        <v>17</v>
      </c>
      <c r="H29495" t="s">
        <v>25712</v>
      </c>
      <c r="I29495" t="s">
        <v>19</v>
      </c>
      <c r="M29495">
        <v>7967</v>
      </c>
      <c r="N29495">
        <v>18</v>
      </c>
      <c r="O29495">
        <v>40</v>
      </c>
    </row>
    <row r="29496" spans="1:15" x14ac:dyDescent="0.3">
      <c r="E29496" t="s">
        <v>25713</v>
      </c>
      <c r="F29496" t="s">
        <v>25716</v>
      </c>
      <c r="G29496" t="s">
        <v>23</v>
      </c>
      <c r="H29496" t="s">
        <v>25717</v>
      </c>
      <c r="I29496" t="s">
        <v>52</v>
      </c>
      <c r="J29496" t="s">
        <v>117</v>
      </c>
      <c r="M29496">
        <v>7968</v>
      </c>
      <c r="N29496">
        <v>31</v>
      </c>
      <c r="O29496">
        <v>37</v>
      </c>
    </row>
    <row r="29497" spans="1:15" x14ac:dyDescent="0.3">
      <c r="E29497" t="s">
        <v>25713</v>
      </c>
      <c r="F29497" t="s">
        <v>25714</v>
      </c>
      <c r="G29497" t="s">
        <v>51</v>
      </c>
      <c r="H29497" t="s">
        <v>25715</v>
      </c>
      <c r="I29497" t="s">
        <v>19</v>
      </c>
      <c r="M29497">
        <v>7968</v>
      </c>
      <c r="N29497">
        <v>39</v>
      </c>
      <c r="O29497">
        <v>49</v>
      </c>
    </row>
    <row r="29498" spans="1:15" x14ac:dyDescent="0.3">
      <c r="A29498" t="s">
        <v>237</v>
      </c>
      <c r="B29498">
        <v>0</v>
      </c>
      <c r="E29498" t="s">
        <v>25713</v>
      </c>
      <c r="F29498" t="s">
        <v>25714</v>
      </c>
      <c r="G29498" t="s">
        <v>17</v>
      </c>
      <c r="H29498" t="s">
        <v>25715</v>
      </c>
      <c r="I29498" t="s">
        <v>26</v>
      </c>
      <c r="M29498">
        <v>7968</v>
      </c>
      <c r="N29498">
        <v>39</v>
      </c>
      <c r="O29498">
        <v>49</v>
      </c>
    </row>
    <row r="29499" spans="1:15" x14ac:dyDescent="0.3">
      <c r="A29499" t="s">
        <v>14</v>
      </c>
      <c r="B29499">
        <v>0</v>
      </c>
      <c r="C29499">
        <v>1</v>
      </c>
      <c r="D29499" t="s">
        <v>14</v>
      </c>
      <c r="E29499" t="s">
        <v>25680</v>
      </c>
      <c r="F29499" t="s">
        <v>25685</v>
      </c>
      <c r="G29499" t="s">
        <v>51</v>
      </c>
      <c r="H29499" t="s">
        <v>25719</v>
      </c>
      <c r="I29499" t="s">
        <v>26</v>
      </c>
      <c r="M29499">
        <v>7969</v>
      </c>
      <c r="N29499">
        <v>0</v>
      </c>
      <c r="O29499">
        <v>4</v>
      </c>
    </row>
    <row r="29500" spans="1:15" x14ac:dyDescent="0.3">
      <c r="E29500" t="s">
        <v>25680</v>
      </c>
      <c r="F29500" t="s">
        <v>25685</v>
      </c>
      <c r="G29500" t="s">
        <v>14</v>
      </c>
      <c r="H29500" t="s">
        <v>25719</v>
      </c>
      <c r="I29500" t="s">
        <v>19</v>
      </c>
      <c r="M29500">
        <v>7969</v>
      </c>
      <c r="N29500">
        <v>0</v>
      </c>
      <c r="O29500">
        <v>4</v>
      </c>
    </row>
    <row r="29501" spans="1:15" x14ac:dyDescent="0.3">
      <c r="E29501" t="s">
        <v>25680</v>
      </c>
      <c r="F29501" t="s">
        <v>13756</v>
      </c>
      <c r="G29501" t="s">
        <v>14</v>
      </c>
      <c r="H29501" t="s">
        <v>25720</v>
      </c>
      <c r="I29501" t="s">
        <v>41</v>
      </c>
      <c r="J29501" t="s">
        <v>32</v>
      </c>
      <c r="M29501">
        <v>7969</v>
      </c>
      <c r="N29501">
        <v>96</v>
      </c>
      <c r="O29501">
        <v>102</v>
      </c>
    </row>
    <row r="29502" spans="1:15" x14ac:dyDescent="0.3">
      <c r="A29502" t="s">
        <v>14</v>
      </c>
      <c r="B29502">
        <v>1</v>
      </c>
      <c r="C29502">
        <v>1</v>
      </c>
      <c r="D29502">
        <v>1</v>
      </c>
      <c r="E29502" t="s">
        <v>25680</v>
      </c>
      <c r="F29502" t="s">
        <v>25688</v>
      </c>
      <c r="G29502" t="s">
        <v>14</v>
      </c>
      <c r="H29502" t="s">
        <v>25718</v>
      </c>
      <c r="I29502" t="s">
        <v>22</v>
      </c>
      <c r="M29502">
        <v>7969</v>
      </c>
      <c r="N29502">
        <v>104</v>
      </c>
      <c r="O29502">
        <v>107</v>
      </c>
    </row>
    <row r="29503" spans="1:15" x14ac:dyDescent="0.3">
      <c r="A29503" t="s">
        <v>14</v>
      </c>
      <c r="B29503">
        <v>1</v>
      </c>
      <c r="C29503">
        <v>1</v>
      </c>
      <c r="D29503">
        <v>1</v>
      </c>
      <c r="E29503" t="s">
        <v>25680</v>
      </c>
      <c r="F29503" t="s">
        <v>160</v>
      </c>
      <c r="G29503" t="s">
        <v>14</v>
      </c>
      <c r="H29503" t="s">
        <v>25721</v>
      </c>
      <c r="I29503" t="s">
        <v>35</v>
      </c>
      <c r="J29503" t="s">
        <v>32</v>
      </c>
      <c r="M29503">
        <v>7969</v>
      </c>
      <c r="N29503">
        <v>111</v>
      </c>
      <c r="O29503">
        <v>116</v>
      </c>
    </row>
    <row r="29504" spans="1:15" x14ac:dyDescent="0.3">
      <c r="E29504" t="s">
        <v>25722</v>
      </c>
      <c r="F29504" t="s">
        <v>25726</v>
      </c>
      <c r="G29504" t="s">
        <v>23</v>
      </c>
      <c r="H29504" t="s">
        <v>25727</v>
      </c>
      <c r="I29504" t="s">
        <v>22</v>
      </c>
      <c r="M29504">
        <v>7970</v>
      </c>
      <c r="N29504">
        <v>11</v>
      </c>
      <c r="O29504">
        <v>21</v>
      </c>
    </row>
    <row r="29505" spans="1:15" x14ac:dyDescent="0.3">
      <c r="A29505" t="s">
        <v>14</v>
      </c>
      <c r="B29505">
        <v>0</v>
      </c>
      <c r="C29505">
        <v>0</v>
      </c>
      <c r="D29505" t="s">
        <v>14</v>
      </c>
      <c r="E29505" t="s">
        <v>25722</v>
      </c>
      <c r="F29505" t="s">
        <v>25735</v>
      </c>
      <c r="G29505" t="s">
        <v>51</v>
      </c>
      <c r="H29505" t="s">
        <v>25736</v>
      </c>
      <c r="I29505" t="s">
        <v>52</v>
      </c>
      <c r="J29505" t="s">
        <v>195</v>
      </c>
      <c r="M29505">
        <v>7970</v>
      </c>
      <c r="N29505">
        <v>139</v>
      </c>
      <c r="O29505">
        <v>145</v>
      </c>
    </row>
    <row r="29506" spans="1:15" x14ac:dyDescent="0.3">
      <c r="E29506" t="s">
        <v>25722</v>
      </c>
      <c r="F29506" t="s">
        <v>25735</v>
      </c>
      <c r="G29506" t="s">
        <v>14</v>
      </c>
      <c r="H29506" t="s">
        <v>25736</v>
      </c>
      <c r="I29506" t="s">
        <v>50</v>
      </c>
      <c r="M29506">
        <v>7970</v>
      </c>
      <c r="N29506">
        <v>139</v>
      </c>
      <c r="O29506">
        <v>145</v>
      </c>
    </row>
    <row r="29507" spans="1:15" x14ac:dyDescent="0.3">
      <c r="A29507" t="s">
        <v>14</v>
      </c>
      <c r="B29507">
        <v>1</v>
      </c>
      <c r="C29507">
        <v>1</v>
      </c>
      <c r="D29507">
        <v>1</v>
      </c>
      <c r="E29507" t="s">
        <v>25722</v>
      </c>
      <c r="F29507" t="s">
        <v>25732</v>
      </c>
      <c r="G29507" t="s">
        <v>14</v>
      </c>
      <c r="H29507" t="s">
        <v>25733</v>
      </c>
      <c r="I29507" t="s">
        <v>22</v>
      </c>
      <c r="M29507">
        <v>7970</v>
      </c>
      <c r="N29507">
        <v>159</v>
      </c>
      <c r="O29507">
        <v>167</v>
      </c>
    </row>
    <row r="29508" spans="1:15" x14ac:dyDescent="0.3">
      <c r="A29508" t="s">
        <v>23</v>
      </c>
      <c r="B29508">
        <v>0</v>
      </c>
      <c r="C29508">
        <v>1</v>
      </c>
      <c r="D29508" t="s">
        <v>23</v>
      </c>
      <c r="E29508" t="s">
        <v>25722</v>
      </c>
      <c r="F29508" t="s">
        <v>25728</v>
      </c>
      <c r="G29508" t="s">
        <v>14</v>
      </c>
      <c r="H29508" t="s">
        <v>25729</v>
      </c>
      <c r="I29508" t="s">
        <v>22</v>
      </c>
      <c r="M29508">
        <v>7970</v>
      </c>
      <c r="N29508">
        <v>187</v>
      </c>
      <c r="O29508">
        <v>194</v>
      </c>
    </row>
    <row r="29509" spans="1:15" x14ac:dyDescent="0.3">
      <c r="E29509" t="s">
        <v>25722</v>
      </c>
      <c r="F29509" t="s">
        <v>25723</v>
      </c>
      <c r="G29509" t="s">
        <v>17</v>
      </c>
      <c r="H29509" t="s">
        <v>25724</v>
      </c>
      <c r="I29509" t="s">
        <v>26</v>
      </c>
      <c r="M29509">
        <v>7970</v>
      </c>
      <c r="N29509">
        <v>199</v>
      </c>
      <c r="O29509">
        <v>215</v>
      </c>
    </row>
    <row r="29510" spans="1:15" x14ac:dyDescent="0.3">
      <c r="E29510" t="s">
        <v>25722</v>
      </c>
      <c r="F29510" t="s">
        <v>3916</v>
      </c>
      <c r="G29510" t="s">
        <v>14</v>
      </c>
      <c r="H29510" t="s">
        <v>25725</v>
      </c>
      <c r="I29510" t="s">
        <v>41</v>
      </c>
      <c r="J29510" t="s">
        <v>32</v>
      </c>
      <c r="M29510">
        <v>7970</v>
      </c>
      <c r="N29510">
        <v>199</v>
      </c>
      <c r="O29510">
        <v>205</v>
      </c>
    </row>
    <row r="29511" spans="1:15" x14ac:dyDescent="0.3">
      <c r="A29511" t="s">
        <v>14</v>
      </c>
      <c r="B29511">
        <v>1</v>
      </c>
      <c r="C29511">
        <v>1</v>
      </c>
      <c r="D29511">
        <v>1</v>
      </c>
      <c r="E29511" t="s">
        <v>25722</v>
      </c>
      <c r="F29511" t="s">
        <v>25737</v>
      </c>
      <c r="G29511" t="s">
        <v>14</v>
      </c>
      <c r="H29511" t="s">
        <v>25738</v>
      </c>
      <c r="I29511" t="s">
        <v>41</v>
      </c>
      <c r="J29511" t="s">
        <v>32</v>
      </c>
      <c r="M29511">
        <v>7970</v>
      </c>
      <c r="N29511">
        <v>209</v>
      </c>
      <c r="O29511">
        <v>215</v>
      </c>
    </row>
    <row r="29512" spans="1:15" x14ac:dyDescent="0.3">
      <c r="E29512" t="s">
        <v>25722</v>
      </c>
      <c r="F29512" t="s">
        <v>25730</v>
      </c>
      <c r="G29512" t="s">
        <v>23</v>
      </c>
      <c r="H29512" t="s">
        <v>25734</v>
      </c>
      <c r="I29512" t="s">
        <v>26</v>
      </c>
      <c r="M29512">
        <v>7970</v>
      </c>
      <c r="N29512">
        <v>249</v>
      </c>
      <c r="O29512">
        <v>256</v>
      </c>
    </row>
    <row r="29513" spans="1:15" x14ac:dyDescent="0.3">
      <c r="A29513" t="s">
        <v>14</v>
      </c>
      <c r="B29513">
        <v>1</v>
      </c>
      <c r="C29513">
        <v>1</v>
      </c>
      <c r="D29513">
        <v>1</v>
      </c>
      <c r="E29513" t="s">
        <v>25722</v>
      </c>
      <c r="F29513" t="s">
        <v>25730</v>
      </c>
      <c r="G29513" t="s">
        <v>14</v>
      </c>
      <c r="H29513" t="s">
        <v>25734</v>
      </c>
      <c r="I29513" t="s">
        <v>19</v>
      </c>
      <c r="M29513">
        <v>7970</v>
      </c>
      <c r="N29513">
        <v>249</v>
      </c>
      <c r="O29513">
        <v>256</v>
      </c>
    </row>
    <row r="29514" spans="1:15" x14ac:dyDescent="0.3">
      <c r="E29514" t="s">
        <v>25722</v>
      </c>
      <c r="F29514" t="s">
        <v>25730</v>
      </c>
      <c r="G29514" t="s">
        <v>23</v>
      </c>
      <c r="H29514" t="s">
        <v>25731</v>
      </c>
      <c r="I29514" t="s">
        <v>26</v>
      </c>
      <c r="M29514">
        <v>7970</v>
      </c>
      <c r="N29514">
        <v>371</v>
      </c>
      <c r="O29514">
        <v>378</v>
      </c>
    </row>
    <row r="29515" spans="1:15" x14ac:dyDescent="0.3">
      <c r="A29515" t="s">
        <v>14</v>
      </c>
      <c r="B29515">
        <v>1</v>
      </c>
      <c r="C29515">
        <v>1</v>
      </c>
      <c r="D29515">
        <v>1</v>
      </c>
      <c r="E29515" t="s">
        <v>25722</v>
      </c>
      <c r="F29515" t="s">
        <v>25730</v>
      </c>
      <c r="G29515" t="s">
        <v>14</v>
      </c>
      <c r="H29515" t="s">
        <v>25731</v>
      </c>
      <c r="I29515" t="s">
        <v>19</v>
      </c>
      <c r="M29515">
        <v>7970</v>
      </c>
      <c r="N29515">
        <v>371</v>
      </c>
      <c r="O29515">
        <v>378</v>
      </c>
    </row>
    <row r="29516" spans="1:15" x14ac:dyDescent="0.3">
      <c r="A29516" t="s">
        <v>14</v>
      </c>
      <c r="B29516">
        <v>1</v>
      </c>
      <c r="C29516">
        <v>1</v>
      </c>
      <c r="D29516">
        <v>1</v>
      </c>
      <c r="E29516" t="s">
        <v>25739</v>
      </c>
      <c r="F29516" t="s">
        <v>2510</v>
      </c>
      <c r="G29516" t="s">
        <v>14</v>
      </c>
      <c r="H29516" t="s">
        <v>25745</v>
      </c>
      <c r="I29516" t="s">
        <v>35</v>
      </c>
      <c r="J29516" t="s">
        <v>32</v>
      </c>
      <c r="M29516">
        <v>7971</v>
      </c>
      <c r="N29516">
        <v>0</v>
      </c>
      <c r="O29516">
        <v>4</v>
      </c>
    </row>
    <row r="29517" spans="1:15" x14ac:dyDescent="0.3">
      <c r="E29517" t="s">
        <v>25739</v>
      </c>
      <c r="F29517" t="s">
        <v>25740</v>
      </c>
      <c r="G29517" t="s">
        <v>14</v>
      </c>
      <c r="H29517" t="s">
        <v>25741</v>
      </c>
      <c r="I29517" t="s">
        <v>19</v>
      </c>
      <c r="M29517">
        <v>7971</v>
      </c>
      <c r="N29517">
        <v>67</v>
      </c>
      <c r="O29517">
        <v>72</v>
      </c>
    </row>
    <row r="29518" spans="1:15" x14ac:dyDescent="0.3">
      <c r="A29518" t="s">
        <v>14</v>
      </c>
      <c r="B29518">
        <v>0</v>
      </c>
      <c r="C29518">
        <v>0</v>
      </c>
      <c r="D29518" t="s">
        <v>14</v>
      </c>
      <c r="E29518" t="s">
        <v>25739</v>
      </c>
      <c r="F29518" t="s">
        <v>25740</v>
      </c>
      <c r="G29518" t="s">
        <v>17</v>
      </c>
      <c r="H29518" t="s">
        <v>25741</v>
      </c>
      <c r="I29518" t="s">
        <v>26</v>
      </c>
      <c r="M29518">
        <v>7971</v>
      </c>
      <c r="N29518">
        <v>67</v>
      </c>
      <c r="O29518">
        <v>72</v>
      </c>
    </row>
    <row r="29519" spans="1:15" x14ac:dyDescent="0.3">
      <c r="E29519" t="s">
        <v>25739</v>
      </c>
      <c r="F29519" t="s">
        <v>1472</v>
      </c>
      <c r="G29519" t="s">
        <v>23</v>
      </c>
      <c r="H29519" t="s">
        <v>25744</v>
      </c>
      <c r="I29519" t="s">
        <v>26</v>
      </c>
      <c r="M29519">
        <v>7971</v>
      </c>
      <c r="N29519">
        <v>113</v>
      </c>
      <c r="O29519">
        <v>116</v>
      </c>
    </row>
    <row r="29520" spans="1:15" x14ac:dyDescent="0.3">
      <c r="A29520" t="s">
        <v>14</v>
      </c>
      <c r="B29520">
        <v>1</v>
      </c>
      <c r="C29520">
        <v>1</v>
      </c>
      <c r="D29520">
        <v>1</v>
      </c>
      <c r="E29520" t="s">
        <v>25739</v>
      </c>
      <c r="F29520" t="s">
        <v>1472</v>
      </c>
      <c r="G29520" t="s">
        <v>14</v>
      </c>
      <c r="H29520" t="s">
        <v>25744</v>
      </c>
      <c r="I29520" t="s">
        <v>31</v>
      </c>
      <c r="J29520" t="s">
        <v>597</v>
      </c>
      <c r="M29520">
        <v>7971</v>
      </c>
      <c r="N29520">
        <v>113</v>
      </c>
      <c r="O29520">
        <v>116</v>
      </c>
    </row>
    <row r="29521" spans="1:15" x14ac:dyDescent="0.3">
      <c r="A29521" t="s">
        <v>237</v>
      </c>
      <c r="B29521">
        <v>0</v>
      </c>
      <c r="E29521" t="s">
        <v>25739</v>
      </c>
      <c r="F29521" t="s">
        <v>25742</v>
      </c>
      <c r="G29521" t="s">
        <v>17</v>
      </c>
      <c r="H29521" t="s">
        <v>25743</v>
      </c>
      <c r="I29521" t="s">
        <v>22</v>
      </c>
      <c r="M29521">
        <v>7971</v>
      </c>
      <c r="N29521">
        <v>169</v>
      </c>
      <c r="O29521">
        <v>184</v>
      </c>
    </row>
    <row r="29522" spans="1:15" x14ac:dyDescent="0.3">
      <c r="E29522" t="s">
        <v>25746</v>
      </c>
      <c r="F29522" t="s">
        <v>25755</v>
      </c>
      <c r="G29522" t="s">
        <v>51</v>
      </c>
      <c r="H29522" t="s">
        <v>25756</v>
      </c>
      <c r="I29522" t="s">
        <v>52</v>
      </c>
      <c r="J29522" t="s">
        <v>53</v>
      </c>
      <c r="K29522" t="s">
        <v>393</v>
      </c>
      <c r="M29522">
        <v>7972</v>
      </c>
      <c r="N29522">
        <v>34</v>
      </c>
      <c r="O29522">
        <v>48</v>
      </c>
    </row>
    <row r="29523" spans="1:15" x14ac:dyDescent="0.3">
      <c r="E29523" t="s">
        <v>25746</v>
      </c>
      <c r="F29523" t="s">
        <v>25749</v>
      </c>
      <c r="G29523" t="s">
        <v>14</v>
      </c>
      <c r="H29523" t="s">
        <v>25750</v>
      </c>
      <c r="I29523" t="s">
        <v>26</v>
      </c>
      <c r="M29523">
        <v>7972</v>
      </c>
      <c r="N29523">
        <v>43</v>
      </c>
      <c r="O29523">
        <v>48</v>
      </c>
    </row>
    <row r="29524" spans="1:15" x14ac:dyDescent="0.3">
      <c r="A29524" t="s">
        <v>23</v>
      </c>
      <c r="B29524">
        <v>1</v>
      </c>
      <c r="C29524">
        <v>1</v>
      </c>
      <c r="D29524">
        <v>1</v>
      </c>
      <c r="E29524" t="s">
        <v>25746</v>
      </c>
      <c r="F29524" t="s">
        <v>25749</v>
      </c>
      <c r="G29524" t="s">
        <v>23</v>
      </c>
      <c r="H29524" t="s">
        <v>25750</v>
      </c>
      <c r="I29524" t="s">
        <v>19</v>
      </c>
      <c r="M29524">
        <v>7972</v>
      </c>
      <c r="N29524">
        <v>43</v>
      </c>
      <c r="O29524">
        <v>48</v>
      </c>
    </row>
    <row r="29525" spans="1:15" x14ac:dyDescent="0.3">
      <c r="E29525" t="s">
        <v>25746</v>
      </c>
      <c r="F29525" t="s">
        <v>25751</v>
      </c>
      <c r="G29525" t="s">
        <v>14</v>
      </c>
      <c r="H29525" t="s">
        <v>25752</v>
      </c>
      <c r="I29525" t="s">
        <v>26</v>
      </c>
      <c r="M29525">
        <v>7972</v>
      </c>
      <c r="N29525">
        <v>53</v>
      </c>
      <c r="O29525">
        <v>69</v>
      </c>
    </row>
    <row r="29526" spans="1:15" x14ac:dyDescent="0.3">
      <c r="A29526" t="s">
        <v>14</v>
      </c>
      <c r="B29526">
        <v>1</v>
      </c>
      <c r="C29526">
        <v>1</v>
      </c>
      <c r="D29526">
        <v>1</v>
      </c>
      <c r="E29526" t="s">
        <v>25746</v>
      </c>
      <c r="F29526" t="s">
        <v>3588</v>
      </c>
      <c r="G29526" t="s">
        <v>14</v>
      </c>
      <c r="H29526" t="s">
        <v>25748</v>
      </c>
      <c r="I29526" t="s">
        <v>41</v>
      </c>
      <c r="J29526" t="s">
        <v>42</v>
      </c>
      <c r="K29526" t="s">
        <v>43</v>
      </c>
      <c r="M29526">
        <v>7972</v>
      </c>
      <c r="N29526">
        <v>63</v>
      </c>
      <c r="O29526">
        <v>69</v>
      </c>
    </row>
    <row r="29527" spans="1:15" x14ac:dyDescent="0.3">
      <c r="A29527" t="s">
        <v>14</v>
      </c>
      <c r="B29527">
        <v>1</v>
      </c>
      <c r="C29527">
        <v>1</v>
      </c>
      <c r="D29527">
        <v>1</v>
      </c>
      <c r="E29527" t="s">
        <v>25746</v>
      </c>
      <c r="F29527" t="s">
        <v>12701</v>
      </c>
      <c r="G29527" t="s">
        <v>14</v>
      </c>
      <c r="H29527" t="s">
        <v>25757</v>
      </c>
      <c r="I29527" t="s">
        <v>22</v>
      </c>
      <c r="M29527">
        <v>7972</v>
      </c>
      <c r="N29527">
        <v>192</v>
      </c>
      <c r="O29527">
        <v>196</v>
      </c>
    </row>
    <row r="29528" spans="1:15" x14ac:dyDescent="0.3">
      <c r="A29528" t="s">
        <v>14</v>
      </c>
      <c r="B29528">
        <v>1</v>
      </c>
      <c r="C29528">
        <v>1</v>
      </c>
      <c r="D29528">
        <v>1</v>
      </c>
      <c r="E29528" t="s">
        <v>25746</v>
      </c>
      <c r="F29528" t="s">
        <v>998</v>
      </c>
      <c r="G29528" t="s">
        <v>14</v>
      </c>
      <c r="H29528" t="s">
        <v>25758</v>
      </c>
      <c r="I29528" t="s">
        <v>35</v>
      </c>
      <c r="J29528" t="s">
        <v>32</v>
      </c>
      <c r="M29528">
        <v>7972</v>
      </c>
      <c r="N29528">
        <v>214</v>
      </c>
      <c r="O29528">
        <v>220</v>
      </c>
    </row>
    <row r="29529" spans="1:15" x14ac:dyDescent="0.3">
      <c r="E29529" t="s">
        <v>25746</v>
      </c>
      <c r="F29529" t="s">
        <v>4071</v>
      </c>
      <c r="G29529" t="s">
        <v>51</v>
      </c>
      <c r="H29529" t="s">
        <v>25753</v>
      </c>
      <c r="I29529" t="s">
        <v>52</v>
      </c>
      <c r="J29529" t="s">
        <v>60</v>
      </c>
      <c r="M29529">
        <v>7972</v>
      </c>
      <c r="N29529">
        <v>272</v>
      </c>
      <c r="O29529">
        <v>282</v>
      </c>
    </row>
    <row r="29530" spans="1:15" x14ac:dyDescent="0.3">
      <c r="A29530" t="s">
        <v>14</v>
      </c>
      <c r="B29530">
        <v>1</v>
      </c>
      <c r="C29530">
        <v>1</v>
      </c>
      <c r="D29530">
        <v>1</v>
      </c>
      <c r="E29530" t="s">
        <v>25746</v>
      </c>
      <c r="F29530" t="s">
        <v>998</v>
      </c>
      <c r="G29530" t="s">
        <v>14</v>
      </c>
      <c r="H29530" t="s">
        <v>25747</v>
      </c>
      <c r="I29530" t="s">
        <v>41</v>
      </c>
      <c r="J29530" t="s">
        <v>32</v>
      </c>
      <c r="M29530">
        <v>7972</v>
      </c>
      <c r="N29530">
        <v>299</v>
      </c>
      <c r="O29530">
        <v>305</v>
      </c>
    </row>
    <row r="29531" spans="1:15" x14ac:dyDescent="0.3">
      <c r="E29531" t="s">
        <v>25746</v>
      </c>
      <c r="F29531" t="s">
        <v>241</v>
      </c>
      <c r="G29531" t="s">
        <v>23</v>
      </c>
      <c r="H29531" t="s">
        <v>25759</v>
      </c>
      <c r="I29531" t="s">
        <v>52</v>
      </c>
      <c r="J29531" t="s">
        <v>117</v>
      </c>
      <c r="M29531">
        <v>7972</v>
      </c>
      <c r="N29531">
        <v>407</v>
      </c>
      <c r="O29531">
        <v>413</v>
      </c>
    </row>
    <row r="29532" spans="1:15" x14ac:dyDescent="0.3">
      <c r="A29532" t="s">
        <v>14</v>
      </c>
      <c r="B29532">
        <v>1</v>
      </c>
      <c r="C29532">
        <v>1</v>
      </c>
      <c r="D29532">
        <v>1</v>
      </c>
      <c r="E29532" t="s">
        <v>25746</v>
      </c>
      <c r="F29532" t="s">
        <v>22628</v>
      </c>
      <c r="G29532" t="s">
        <v>14</v>
      </c>
      <c r="H29532" t="s">
        <v>25754</v>
      </c>
      <c r="I29532" t="s">
        <v>22</v>
      </c>
      <c r="M29532">
        <v>7972</v>
      </c>
      <c r="N29532">
        <v>425</v>
      </c>
      <c r="O29532">
        <v>431</v>
      </c>
    </row>
    <row r="29533" spans="1:15" x14ac:dyDescent="0.3">
      <c r="A29533" t="s">
        <v>14</v>
      </c>
      <c r="B29533">
        <v>1</v>
      </c>
      <c r="C29533">
        <v>1</v>
      </c>
      <c r="D29533">
        <v>1</v>
      </c>
      <c r="E29533" t="s">
        <v>25760</v>
      </c>
      <c r="F29533" t="s">
        <v>25761</v>
      </c>
      <c r="G29533" t="s">
        <v>14</v>
      </c>
      <c r="H29533" t="s">
        <v>25762</v>
      </c>
      <c r="I29533" t="s">
        <v>35</v>
      </c>
      <c r="J29533" t="s">
        <v>46</v>
      </c>
      <c r="K29533" t="s">
        <v>47</v>
      </c>
      <c r="L29533" t="s">
        <v>43</v>
      </c>
      <c r="M29533">
        <v>7973</v>
      </c>
      <c r="N29533">
        <v>0</v>
      </c>
      <c r="O29533">
        <v>17</v>
      </c>
    </row>
    <row r="29534" spans="1:15" x14ac:dyDescent="0.3">
      <c r="A29534" t="s">
        <v>14</v>
      </c>
      <c r="B29534">
        <v>1</v>
      </c>
      <c r="C29534">
        <v>1</v>
      </c>
      <c r="D29534">
        <v>1</v>
      </c>
      <c r="E29534" t="s">
        <v>25760</v>
      </c>
      <c r="F29534" t="s">
        <v>25763</v>
      </c>
      <c r="G29534" t="s">
        <v>14</v>
      </c>
      <c r="H29534" t="s">
        <v>25764</v>
      </c>
      <c r="I29534" t="s">
        <v>35</v>
      </c>
      <c r="J29534" t="s">
        <v>46</v>
      </c>
      <c r="K29534" t="s">
        <v>47</v>
      </c>
      <c r="L29534" t="s">
        <v>43</v>
      </c>
      <c r="M29534">
        <v>7973</v>
      </c>
      <c r="N29534">
        <v>40</v>
      </c>
      <c r="O29534">
        <v>55</v>
      </c>
    </row>
    <row r="29535" spans="1:15" x14ac:dyDescent="0.3">
      <c r="A29535" t="s">
        <v>237</v>
      </c>
      <c r="B29535">
        <v>0</v>
      </c>
      <c r="C29535">
        <v>0</v>
      </c>
      <c r="D29535">
        <v>0</v>
      </c>
      <c r="E29535" t="s">
        <v>25760</v>
      </c>
      <c r="F29535" t="s">
        <v>25767</v>
      </c>
      <c r="G29535" t="s">
        <v>23</v>
      </c>
      <c r="H29535" t="s">
        <v>25768</v>
      </c>
      <c r="I29535" t="s">
        <v>22</v>
      </c>
      <c r="M29535">
        <v>7973</v>
      </c>
      <c r="N29535">
        <v>144</v>
      </c>
      <c r="O29535">
        <v>149</v>
      </c>
    </row>
    <row r="29536" spans="1:15" x14ac:dyDescent="0.3">
      <c r="E29536" t="s">
        <v>25760</v>
      </c>
      <c r="F29536" t="s">
        <v>6121</v>
      </c>
      <c r="G29536" t="s">
        <v>51</v>
      </c>
      <c r="H29536" t="s">
        <v>25770</v>
      </c>
      <c r="I29536" t="s">
        <v>52</v>
      </c>
      <c r="J29536" t="s">
        <v>800</v>
      </c>
      <c r="M29536">
        <v>7973</v>
      </c>
      <c r="N29536">
        <v>180</v>
      </c>
      <c r="O29536">
        <v>186</v>
      </c>
    </row>
    <row r="29537" spans="1:15" x14ac:dyDescent="0.3">
      <c r="A29537" t="s">
        <v>23</v>
      </c>
      <c r="B29537">
        <v>1</v>
      </c>
      <c r="C29537">
        <v>1</v>
      </c>
      <c r="D29537">
        <v>1</v>
      </c>
      <c r="E29537" t="s">
        <v>25760</v>
      </c>
      <c r="F29537" t="s">
        <v>25765</v>
      </c>
      <c r="G29537" t="s">
        <v>23</v>
      </c>
      <c r="H29537" t="s">
        <v>25766</v>
      </c>
      <c r="I29537" t="s">
        <v>22</v>
      </c>
      <c r="M29537">
        <v>7973</v>
      </c>
      <c r="N29537">
        <v>190</v>
      </c>
      <c r="O29537">
        <v>203</v>
      </c>
    </row>
    <row r="29538" spans="1:15" x14ac:dyDescent="0.3">
      <c r="A29538" t="s">
        <v>23</v>
      </c>
      <c r="B29538">
        <v>1</v>
      </c>
      <c r="C29538">
        <v>1</v>
      </c>
      <c r="D29538">
        <v>1</v>
      </c>
      <c r="E29538" t="s">
        <v>25760</v>
      </c>
      <c r="F29538" t="s">
        <v>900</v>
      </c>
      <c r="G29538" t="s">
        <v>23</v>
      </c>
      <c r="H29538" t="s">
        <v>25769</v>
      </c>
      <c r="I29538" t="s">
        <v>35</v>
      </c>
      <c r="J29538" t="s">
        <v>112</v>
      </c>
      <c r="K29538" t="s">
        <v>321</v>
      </c>
      <c r="M29538">
        <v>7973</v>
      </c>
      <c r="N29538">
        <v>206</v>
      </c>
      <c r="O29538">
        <v>214</v>
      </c>
    </row>
    <row r="29539" spans="1:15" x14ac:dyDescent="0.3">
      <c r="A29539" t="s">
        <v>14</v>
      </c>
      <c r="B29539">
        <v>1</v>
      </c>
      <c r="C29539">
        <v>1</v>
      </c>
      <c r="D29539">
        <v>1</v>
      </c>
      <c r="E29539" t="s">
        <v>25760</v>
      </c>
      <c r="F29539" t="s">
        <v>25761</v>
      </c>
      <c r="G29539" t="s">
        <v>14</v>
      </c>
      <c r="H29539" t="s">
        <v>25776</v>
      </c>
      <c r="I29539" t="s">
        <v>35</v>
      </c>
      <c r="J29539" t="s">
        <v>46</v>
      </c>
      <c r="K29539" t="s">
        <v>47</v>
      </c>
      <c r="L29539" t="s">
        <v>43</v>
      </c>
      <c r="M29539">
        <v>7974</v>
      </c>
      <c r="N29539">
        <v>0</v>
      </c>
      <c r="O29539">
        <v>17</v>
      </c>
    </row>
    <row r="29540" spans="1:15" x14ac:dyDescent="0.3">
      <c r="E29540" t="s">
        <v>25760</v>
      </c>
      <c r="F29540" t="s">
        <v>25773</v>
      </c>
      <c r="G29540" t="s">
        <v>23</v>
      </c>
      <c r="H29540" t="s">
        <v>25774</v>
      </c>
      <c r="I29540" t="s">
        <v>26</v>
      </c>
      <c r="M29540">
        <v>7974</v>
      </c>
      <c r="N29540">
        <v>41</v>
      </c>
      <c r="O29540">
        <v>52</v>
      </c>
    </row>
    <row r="29541" spans="1:15" x14ac:dyDescent="0.3">
      <c r="A29541" t="s">
        <v>14</v>
      </c>
      <c r="B29541">
        <v>1</v>
      </c>
      <c r="C29541">
        <v>1</v>
      </c>
      <c r="D29541">
        <v>1</v>
      </c>
      <c r="E29541" t="s">
        <v>25760</v>
      </c>
      <c r="F29541" t="s">
        <v>25773</v>
      </c>
      <c r="G29541" t="s">
        <v>14</v>
      </c>
      <c r="H29541" t="s">
        <v>25774</v>
      </c>
      <c r="I29541" t="s">
        <v>52</v>
      </c>
      <c r="J29541" t="s">
        <v>46</v>
      </c>
      <c r="K29541" t="s">
        <v>47</v>
      </c>
      <c r="L29541" t="s">
        <v>43</v>
      </c>
      <c r="M29541">
        <v>7974</v>
      </c>
      <c r="N29541">
        <v>41</v>
      </c>
      <c r="O29541">
        <v>52</v>
      </c>
    </row>
    <row r="29542" spans="1:15" x14ac:dyDescent="0.3">
      <c r="E29542" t="s">
        <v>25760</v>
      </c>
      <c r="F29542" t="s">
        <v>25773</v>
      </c>
      <c r="G29542" t="s">
        <v>51</v>
      </c>
      <c r="H29542" t="s">
        <v>25774</v>
      </c>
      <c r="I29542" t="s">
        <v>19</v>
      </c>
      <c r="M29542">
        <v>7974</v>
      </c>
      <c r="N29542">
        <v>41</v>
      </c>
      <c r="O29542">
        <v>52</v>
      </c>
    </row>
    <row r="29543" spans="1:15" x14ac:dyDescent="0.3">
      <c r="A29543" t="s">
        <v>23</v>
      </c>
      <c r="B29543">
        <v>0</v>
      </c>
      <c r="C29543">
        <v>1</v>
      </c>
      <c r="D29543" t="s">
        <v>23</v>
      </c>
      <c r="E29543" t="s">
        <v>25760</v>
      </c>
      <c r="F29543" t="s">
        <v>25771</v>
      </c>
      <c r="G29543" t="s">
        <v>14</v>
      </c>
      <c r="H29543" t="s">
        <v>25775</v>
      </c>
      <c r="I29543" t="s">
        <v>26</v>
      </c>
      <c r="M29543">
        <v>7974</v>
      </c>
      <c r="N29543">
        <v>110</v>
      </c>
      <c r="O29543">
        <v>121</v>
      </c>
    </row>
    <row r="29544" spans="1:15" x14ac:dyDescent="0.3">
      <c r="E29544" t="s">
        <v>25760</v>
      </c>
      <c r="F29544" t="s">
        <v>25771</v>
      </c>
      <c r="G29544" t="s">
        <v>23</v>
      </c>
      <c r="H29544" t="s">
        <v>25775</v>
      </c>
      <c r="I29544" t="s">
        <v>19</v>
      </c>
      <c r="M29544">
        <v>7974</v>
      </c>
      <c r="N29544">
        <v>110</v>
      </c>
      <c r="O29544">
        <v>121</v>
      </c>
    </row>
    <row r="29545" spans="1:15" x14ac:dyDescent="0.3">
      <c r="A29545" t="s">
        <v>23</v>
      </c>
      <c r="B29545">
        <v>1</v>
      </c>
      <c r="C29545">
        <v>1</v>
      </c>
      <c r="D29545">
        <v>1</v>
      </c>
      <c r="E29545" t="s">
        <v>25760</v>
      </c>
      <c r="F29545" t="s">
        <v>4067</v>
      </c>
      <c r="G29545" t="s">
        <v>23</v>
      </c>
      <c r="H29545" t="s">
        <v>25777</v>
      </c>
      <c r="I29545" t="s">
        <v>35</v>
      </c>
      <c r="J29545" t="s">
        <v>321</v>
      </c>
      <c r="M29545">
        <v>7974</v>
      </c>
      <c r="N29545">
        <v>158</v>
      </c>
      <c r="O29545">
        <v>168</v>
      </c>
    </row>
    <row r="29546" spans="1:15" x14ac:dyDescent="0.3">
      <c r="E29546" t="s">
        <v>25760</v>
      </c>
      <c r="F29546" t="s">
        <v>25771</v>
      </c>
      <c r="G29546" t="s">
        <v>23</v>
      </c>
      <c r="H29546" t="s">
        <v>25772</v>
      </c>
      <c r="I29546" t="s">
        <v>19</v>
      </c>
      <c r="M29546">
        <v>7974</v>
      </c>
      <c r="N29546">
        <v>199</v>
      </c>
      <c r="O29546">
        <v>210</v>
      </c>
    </row>
    <row r="29547" spans="1:15" x14ac:dyDescent="0.3">
      <c r="A29547" t="s">
        <v>23</v>
      </c>
      <c r="B29547">
        <v>0</v>
      </c>
      <c r="C29547">
        <v>1</v>
      </c>
      <c r="D29547" t="s">
        <v>23</v>
      </c>
      <c r="E29547" t="s">
        <v>25760</v>
      </c>
      <c r="F29547" t="s">
        <v>25771</v>
      </c>
      <c r="G29547" t="s">
        <v>14</v>
      </c>
      <c r="H29547" t="s">
        <v>25772</v>
      </c>
      <c r="I29547" t="s">
        <v>26</v>
      </c>
      <c r="M29547">
        <v>7974</v>
      </c>
      <c r="N29547">
        <v>199</v>
      </c>
      <c r="O29547">
        <v>210</v>
      </c>
    </row>
    <row r="29548" spans="1:15" x14ac:dyDescent="0.3">
      <c r="E29548" t="s">
        <v>25680</v>
      </c>
      <c r="F29548" t="s">
        <v>25779</v>
      </c>
      <c r="G29548" t="s">
        <v>14</v>
      </c>
      <c r="H29548" t="s">
        <v>25780</v>
      </c>
      <c r="I29548" t="s">
        <v>22</v>
      </c>
      <c r="M29548">
        <v>7975</v>
      </c>
      <c r="N29548">
        <v>32</v>
      </c>
      <c r="O29548">
        <v>37</v>
      </c>
    </row>
    <row r="29549" spans="1:15" x14ac:dyDescent="0.3">
      <c r="A29549" t="s">
        <v>14</v>
      </c>
      <c r="B29549">
        <v>1</v>
      </c>
      <c r="C29549">
        <v>1</v>
      </c>
      <c r="D29549">
        <v>1</v>
      </c>
      <c r="E29549" t="s">
        <v>25680</v>
      </c>
      <c r="F29549" t="s">
        <v>25688</v>
      </c>
      <c r="G29549" t="s">
        <v>14</v>
      </c>
      <c r="H29549" t="s">
        <v>25784</v>
      </c>
      <c r="I29549" t="s">
        <v>22</v>
      </c>
      <c r="M29549">
        <v>7975</v>
      </c>
      <c r="N29549">
        <v>39</v>
      </c>
      <c r="O29549">
        <v>42</v>
      </c>
    </row>
    <row r="29550" spans="1:15" x14ac:dyDescent="0.3">
      <c r="E29550" t="s">
        <v>25680</v>
      </c>
      <c r="F29550" t="s">
        <v>13756</v>
      </c>
      <c r="G29550" t="s">
        <v>14</v>
      </c>
      <c r="H29550" t="s">
        <v>25790</v>
      </c>
      <c r="I29550" t="s">
        <v>31</v>
      </c>
      <c r="J29550" t="s">
        <v>32</v>
      </c>
      <c r="M29550">
        <v>7975</v>
      </c>
      <c r="N29550">
        <v>44</v>
      </c>
      <c r="O29550">
        <v>50</v>
      </c>
    </row>
    <row r="29551" spans="1:15" x14ac:dyDescent="0.3">
      <c r="A29551" t="s">
        <v>14</v>
      </c>
      <c r="B29551">
        <v>0</v>
      </c>
      <c r="C29551">
        <v>1</v>
      </c>
      <c r="D29551" t="s">
        <v>14</v>
      </c>
      <c r="E29551" t="s">
        <v>25680</v>
      </c>
      <c r="F29551" t="s">
        <v>13756</v>
      </c>
      <c r="G29551" t="s">
        <v>23</v>
      </c>
      <c r="H29551" t="s">
        <v>25790</v>
      </c>
      <c r="I29551" t="s">
        <v>26</v>
      </c>
      <c r="M29551">
        <v>7975</v>
      </c>
      <c r="N29551">
        <v>44</v>
      </c>
      <c r="O29551">
        <v>50</v>
      </c>
    </row>
    <row r="29552" spans="1:15" x14ac:dyDescent="0.3">
      <c r="E29552" t="s">
        <v>25680</v>
      </c>
      <c r="F29552" t="s">
        <v>25685</v>
      </c>
      <c r="G29552" t="s">
        <v>14</v>
      </c>
      <c r="H29552" t="s">
        <v>25781</v>
      </c>
      <c r="I29552" t="s">
        <v>19</v>
      </c>
      <c r="M29552">
        <v>7975</v>
      </c>
      <c r="N29552">
        <v>54</v>
      </c>
      <c r="O29552">
        <v>58</v>
      </c>
    </row>
    <row r="29553" spans="1:15" x14ac:dyDescent="0.3">
      <c r="A29553" t="s">
        <v>14</v>
      </c>
      <c r="B29553">
        <v>0</v>
      </c>
      <c r="C29553">
        <v>1</v>
      </c>
      <c r="D29553" t="s">
        <v>14</v>
      </c>
      <c r="E29553" t="s">
        <v>25680</v>
      </c>
      <c r="F29553" t="s">
        <v>25685</v>
      </c>
      <c r="G29553" t="s">
        <v>51</v>
      </c>
      <c r="H29553" t="s">
        <v>25781</v>
      </c>
      <c r="I29553" t="s">
        <v>26</v>
      </c>
      <c r="M29553">
        <v>7975</v>
      </c>
      <c r="N29553">
        <v>54</v>
      </c>
      <c r="O29553">
        <v>58</v>
      </c>
    </row>
    <row r="29554" spans="1:15" x14ac:dyDescent="0.3">
      <c r="A29554" t="s">
        <v>14</v>
      </c>
      <c r="B29554">
        <v>0</v>
      </c>
      <c r="C29554">
        <v>1</v>
      </c>
      <c r="D29554" t="s">
        <v>14</v>
      </c>
      <c r="E29554" t="s">
        <v>25680</v>
      </c>
      <c r="F29554" t="s">
        <v>13756</v>
      </c>
      <c r="G29554" t="s">
        <v>23</v>
      </c>
      <c r="H29554" t="s">
        <v>25782</v>
      </c>
      <c r="I29554" t="s">
        <v>26</v>
      </c>
      <c r="M29554">
        <v>7975</v>
      </c>
      <c r="N29554">
        <v>95</v>
      </c>
      <c r="O29554">
        <v>101</v>
      </c>
    </row>
    <row r="29555" spans="1:15" x14ac:dyDescent="0.3">
      <c r="E29555" t="s">
        <v>25680</v>
      </c>
      <c r="F29555" t="s">
        <v>13756</v>
      </c>
      <c r="G29555" t="s">
        <v>14</v>
      </c>
      <c r="H29555" t="s">
        <v>25782</v>
      </c>
      <c r="I29555" t="s">
        <v>31</v>
      </c>
      <c r="J29555" t="s">
        <v>32</v>
      </c>
      <c r="M29555">
        <v>7975</v>
      </c>
      <c r="N29555">
        <v>95</v>
      </c>
      <c r="O29555">
        <v>101</v>
      </c>
    </row>
    <row r="29556" spans="1:15" x14ac:dyDescent="0.3">
      <c r="A29556" t="s">
        <v>14</v>
      </c>
      <c r="B29556">
        <v>1</v>
      </c>
      <c r="C29556">
        <v>1</v>
      </c>
      <c r="D29556">
        <v>1</v>
      </c>
      <c r="E29556" t="s">
        <v>25680</v>
      </c>
      <c r="F29556" t="s">
        <v>25688</v>
      </c>
      <c r="G29556" t="s">
        <v>14</v>
      </c>
      <c r="H29556" t="s">
        <v>25785</v>
      </c>
      <c r="I29556" t="s">
        <v>22</v>
      </c>
      <c r="M29556">
        <v>7975</v>
      </c>
      <c r="N29556">
        <v>150</v>
      </c>
      <c r="O29556">
        <v>153</v>
      </c>
    </row>
    <row r="29557" spans="1:15" x14ac:dyDescent="0.3">
      <c r="E29557" t="s">
        <v>25680</v>
      </c>
      <c r="F29557" t="s">
        <v>25685</v>
      </c>
      <c r="G29557" t="s">
        <v>14</v>
      </c>
      <c r="H29557" t="s">
        <v>25783</v>
      </c>
      <c r="I29557" t="s">
        <v>19</v>
      </c>
      <c r="M29557">
        <v>7975</v>
      </c>
      <c r="N29557">
        <v>219</v>
      </c>
      <c r="O29557">
        <v>223</v>
      </c>
    </row>
    <row r="29558" spans="1:15" x14ac:dyDescent="0.3">
      <c r="A29558" t="s">
        <v>14</v>
      </c>
      <c r="B29558">
        <v>0</v>
      </c>
      <c r="C29558">
        <v>1</v>
      </c>
      <c r="D29558" t="s">
        <v>14</v>
      </c>
      <c r="E29558" t="s">
        <v>25680</v>
      </c>
      <c r="F29558" t="s">
        <v>25685</v>
      </c>
      <c r="G29558" t="s">
        <v>51</v>
      </c>
      <c r="H29558" t="s">
        <v>25783</v>
      </c>
      <c r="I29558" t="s">
        <v>26</v>
      </c>
      <c r="M29558">
        <v>7975</v>
      </c>
      <c r="N29558">
        <v>219</v>
      </c>
      <c r="O29558">
        <v>223</v>
      </c>
    </row>
    <row r="29559" spans="1:15" x14ac:dyDescent="0.3">
      <c r="E29559" t="s">
        <v>25680</v>
      </c>
      <c r="F29559" t="s">
        <v>448</v>
      </c>
      <c r="G29559" t="s">
        <v>23</v>
      </c>
      <c r="H29559" t="s">
        <v>25778</v>
      </c>
      <c r="I29559" t="s">
        <v>52</v>
      </c>
      <c r="J29559" t="s">
        <v>450</v>
      </c>
      <c r="M29559">
        <v>7975</v>
      </c>
      <c r="N29559">
        <v>270</v>
      </c>
      <c r="O29559">
        <v>275</v>
      </c>
    </row>
    <row r="29560" spans="1:15" x14ac:dyDescent="0.3">
      <c r="A29560" t="s">
        <v>23</v>
      </c>
      <c r="B29560">
        <v>1</v>
      </c>
      <c r="C29560">
        <v>1</v>
      </c>
      <c r="D29560">
        <v>1</v>
      </c>
      <c r="E29560" t="s">
        <v>25680</v>
      </c>
      <c r="F29560" t="s">
        <v>25786</v>
      </c>
      <c r="G29560" t="s">
        <v>23</v>
      </c>
      <c r="H29560" t="s">
        <v>25787</v>
      </c>
      <c r="I29560" t="s">
        <v>52</v>
      </c>
      <c r="J29560" t="s">
        <v>450</v>
      </c>
      <c r="K29560" t="s">
        <v>112</v>
      </c>
      <c r="M29560">
        <v>7975</v>
      </c>
      <c r="N29560">
        <v>276</v>
      </c>
      <c r="O29560">
        <v>287</v>
      </c>
    </row>
    <row r="29561" spans="1:15" x14ac:dyDescent="0.3">
      <c r="A29561" t="s">
        <v>23</v>
      </c>
      <c r="B29561">
        <v>1</v>
      </c>
      <c r="C29561">
        <v>1</v>
      </c>
      <c r="D29561">
        <v>1</v>
      </c>
      <c r="E29561" t="s">
        <v>25680</v>
      </c>
      <c r="F29561" t="s">
        <v>25788</v>
      </c>
      <c r="G29561" t="s">
        <v>23</v>
      </c>
      <c r="H29561" t="s">
        <v>25789</v>
      </c>
      <c r="I29561" t="s">
        <v>22</v>
      </c>
      <c r="M29561">
        <v>7975</v>
      </c>
      <c r="N29561">
        <v>279</v>
      </c>
      <c r="O29561">
        <v>287</v>
      </c>
    </row>
    <row r="29562" spans="1:15" x14ac:dyDescent="0.3">
      <c r="A29562" t="s">
        <v>14</v>
      </c>
      <c r="B29562">
        <v>1</v>
      </c>
      <c r="C29562">
        <v>1</v>
      </c>
      <c r="D29562">
        <v>1</v>
      </c>
      <c r="E29562" t="s">
        <v>25722</v>
      </c>
      <c r="F29562" t="s">
        <v>25737</v>
      </c>
      <c r="G29562" t="s">
        <v>14</v>
      </c>
      <c r="H29562" t="s">
        <v>25794</v>
      </c>
      <c r="I29562" t="s">
        <v>35</v>
      </c>
      <c r="J29562" t="s">
        <v>32</v>
      </c>
      <c r="M29562">
        <v>7976</v>
      </c>
      <c r="N29562">
        <v>0</v>
      </c>
      <c r="O29562">
        <v>6</v>
      </c>
    </row>
    <row r="29563" spans="1:15" x14ac:dyDescent="0.3">
      <c r="E29563" t="s">
        <v>25722</v>
      </c>
      <c r="F29563" t="s">
        <v>5497</v>
      </c>
      <c r="G29563" t="s">
        <v>17</v>
      </c>
      <c r="H29563" t="s">
        <v>25793</v>
      </c>
      <c r="I29563" t="s">
        <v>19</v>
      </c>
      <c r="M29563">
        <v>7976</v>
      </c>
      <c r="N29563">
        <v>19</v>
      </c>
      <c r="O29563">
        <v>25</v>
      </c>
    </row>
    <row r="29564" spans="1:15" x14ac:dyDescent="0.3">
      <c r="A29564" t="s">
        <v>23</v>
      </c>
      <c r="B29564">
        <v>0</v>
      </c>
      <c r="C29564">
        <v>0</v>
      </c>
      <c r="D29564">
        <v>1</v>
      </c>
      <c r="E29564" t="s">
        <v>25722</v>
      </c>
      <c r="F29564" t="s">
        <v>5497</v>
      </c>
      <c r="G29564" t="s">
        <v>23</v>
      </c>
      <c r="H29564" t="s">
        <v>25793</v>
      </c>
      <c r="I29564" t="s">
        <v>26</v>
      </c>
      <c r="M29564">
        <v>7976</v>
      </c>
      <c r="N29564">
        <v>19</v>
      </c>
      <c r="O29564">
        <v>25</v>
      </c>
    </row>
    <row r="29565" spans="1:15" x14ac:dyDescent="0.3">
      <c r="A29565" t="s">
        <v>23</v>
      </c>
      <c r="B29565">
        <v>0</v>
      </c>
      <c r="C29565">
        <v>1</v>
      </c>
      <c r="D29565" t="s">
        <v>23</v>
      </c>
      <c r="E29565" t="s">
        <v>25722</v>
      </c>
      <c r="F29565" t="s">
        <v>25728</v>
      </c>
      <c r="G29565" t="s">
        <v>14</v>
      </c>
      <c r="H29565" t="s">
        <v>25797</v>
      </c>
      <c r="I29565" t="s">
        <v>26</v>
      </c>
      <c r="M29565">
        <v>7976</v>
      </c>
      <c r="N29565">
        <v>88</v>
      </c>
      <c r="O29565">
        <v>95</v>
      </c>
    </row>
    <row r="29566" spans="1:15" x14ac:dyDescent="0.3">
      <c r="E29566" t="s">
        <v>25722</v>
      </c>
      <c r="F29566" t="s">
        <v>25728</v>
      </c>
      <c r="G29566" t="s">
        <v>17</v>
      </c>
      <c r="H29566" t="s">
        <v>25797</v>
      </c>
      <c r="I29566" t="s">
        <v>19</v>
      </c>
      <c r="M29566">
        <v>7976</v>
      </c>
      <c r="N29566">
        <v>88</v>
      </c>
      <c r="O29566">
        <v>95</v>
      </c>
    </row>
    <row r="29567" spans="1:15" x14ac:dyDescent="0.3">
      <c r="E29567" t="s">
        <v>25722</v>
      </c>
      <c r="F29567" t="s">
        <v>25798</v>
      </c>
      <c r="G29567" t="s">
        <v>14</v>
      </c>
      <c r="H29567" t="s">
        <v>25800</v>
      </c>
      <c r="I29567" t="s">
        <v>19</v>
      </c>
      <c r="M29567">
        <v>7976</v>
      </c>
      <c r="N29567">
        <v>263</v>
      </c>
      <c r="O29567">
        <v>270</v>
      </c>
    </row>
    <row r="29568" spans="1:15" x14ac:dyDescent="0.3">
      <c r="A29568" t="s">
        <v>14</v>
      </c>
      <c r="B29568">
        <v>0</v>
      </c>
      <c r="C29568">
        <v>1</v>
      </c>
      <c r="D29568" t="s">
        <v>14</v>
      </c>
      <c r="E29568" t="s">
        <v>25722</v>
      </c>
      <c r="F29568" t="s">
        <v>25798</v>
      </c>
      <c r="G29568" t="s">
        <v>51</v>
      </c>
      <c r="H29568" t="s">
        <v>25800</v>
      </c>
      <c r="I29568" t="s">
        <v>26</v>
      </c>
      <c r="M29568">
        <v>7976</v>
      </c>
      <c r="N29568">
        <v>263</v>
      </c>
      <c r="O29568">
        <v>270</v>
      </c>
    </row>
    <row r="29569" spans="1:15" x14ac:dyDescent="0.3">
      <c r="E29569" t="s">
        <v>25722</v>
      </c>
      <c r="F29569" t="s">
        <v>25791</v>
      </c>
      <c r="G29569" t="s">
        <v>17</v>
      </c>
      <c r="H29569" t="s">
        <v>25792</v>
      </c>
      <c r="I29569" t="s">
        <v>26</v>
      </c>
      <c r="M29569">
        <v>7976</v>
      </c>
      <c r="N29569">
        <v>283</v>
      </c>
      <c r="O29569">
        <v>306</v>
      </c>
    </row>
    <row r="29570" spans="1:15" x14ac:dyDescent="0.3">
      <c r="E29570" t="s">
        <v>25722</v>
      </c>
      <c r="F29570" t="s">
        <v>20349</v>
      </c>
      <c r="G29570" t="s">
        <v>14</v>
      </c>
      <c r="H29570" t="s">
        <v>25796</v>
      </c>
      <c r="I29570" t="s">
        <v>41</v>
      </c>
      <c r="J29570" t="s">
        <v>32</v>
      </c>
      <c r="M29570">
        <v>7976</v>
      </c>
      <c r="N29570">
        <v>283</v>
      </c>
      <c r="O29570">
        <v>291</v>
      </c>
    </row>
    <row r="29571" spans="1:15" x14ac:dyDescent="0.3">
      <c r="A29571" t="s">
        <v>14</v>
      </c>
      <c r="B29571">
        <v>1</v>
      </c>
      <c r="C29571">
        <v>1</v>
      </c>
      <c r="D29571">
        <v>1</v>
      </c>
      <c r="E29571" t="s">
        <v>25722</v>
      </c>
      <c r="F29571" t="s">
        <v>25801</v>
      </c>
      <c r="G29571" t="s">
        <v>14</v>
      </c>
      <c r="H29571" t="s">
        <v>25802</v>
      </c>
      <c r="I29571" t="s">
        <v>22</v>
      </c>
      <c r="M29571">
        <v>7976</v>
      </c>
      <c r="N29571">
        <v>359</v>
      </c>
      <c r="O29571">
        <v>364</v>
      </c>
    </row>
    <row r="29572" spans="1:15" x14ac:dyDescent="0.3">
      <c r="A29572" t="s">
        <v>14</v>
      </c>
      <c r="B29572">
        <v>1</v>
      </c>
      <c r="C29572">
        <v>1</v>
      </c>
      <c r="D29572">
        <v>1</v>
      </c>
      <c r="E29572" t="s">
        <v>25722</v>
      </c>
      <c r="F29572" t="s">
        <v>25737</v>
      </c>
      <c r="G29572" t="s">
        <v>14</v>
      </c>
      <c r="H29572" t="s">
        <v>25795</v>
      </c>
      <c r="I29572" t="s">
        <v>35</v>
      </c>
      <c r="J29572" t="s">
        <v>32</v>
      </c>
      <c r="M29572">
        <v>7976</v>
      </c>
      <c r="N29572">
        <v>366</v>
      </c>
      <c r="O29572">
        <v>372</v>
      </c>
    </row>
    <row r="29573" spans="1:15" x14ac:dyDescent="0.3">
      <c r="A29573" t="s">
        <v>14</v>
      </c>
      <c r="B29573">
        <v>0</v>
      </c>
      <c r="C29573">
        <v>1</v>
      </c>
      <c r="D29573" t="s">
        <v>14</v>
      </c>
      <c r="E29573" t="s">
        <v>25722</v>
      </c>
      <c r="F29573" t="s">
        <v>25798</v>
      </c>
      <c r="G29573" t="s">
        <v>51</v>
      </c>
      <c r="H29573" t="s">
        <v>25799</v>
      </c>
      <c r="I29573" t="s">
        <v>26</v>
      </c>
      <c r="M29573">
        <v>7976</v>
      </c>
      <c r="N29573">
        <v>385</v>
      </c>
      <c r="O29573">
        <v>392</v>
      </c>
    </row>
    <row r="29574" spans="1:15" x14ac:dyDescent="0.3">
      <c r="E29574" t="s">
        <v>25722</v>
      </c>
      <c r="F29574" t="s">
        <v>25798</v>
      </c>
      <c r="G29574" t="s">
        <v>14</v>
      </c>
      <c r="H29574" t="s">
        <v>25799</v>
      </c>
      <c r="I29574" t="s">
        <v>19</v>
      </c>
      <c r="M29574">
        <v>7976</v>
      </c>
      <c r="N29574">
        <v>385</v>
      </c>
      <c r="O29574">
        <v>392</v>
      </c>
    </row>
    <row r="29575" spans="1:15" x14ac:dyDescent="0.3">
      <c r="E29575" t="s">
        <v>25803</v>
      </c>
      <c r="F29575" t="s">
        <v>2510</v>
      </c>
      <c r="G29575" t="s">
        <v>14</v>
      </c>
      <c r="H29575" t="s">
        <v>25805</v>
      </c>
      <c r="I29575" t="s">
        <v>35</v>
      </c>
      <c r="J29575" t="s">
        <v>32</v>
      </c>
      <c r="M29575">
        <v>7977</v>
      </c>
      <c r="N29575">
        <v>88</v>
      </c>
      <c r="O29575">
        <v>92</v>
      </c>
    </row>
    <row r="29576" spans="1:15" x14ac:dyDescent="0.3">
      <c r="E29576" t="s">
        <v>25803</v>
      </c>
      <c r="F29576" t="s">
        <v>216</v>
      </c>
      <c r="G29576" t="s">
        <v>14</v>
      </c>
      <c r="H29576" t="s">
        <v>25804</v>
      </c>
      <c r="I29576" t="s">
        <v>22</v>
      </c>
      <c r="M29576">
        <v>7977</v>
      </c>
      <c r="N29576">
        <v>96</v>
      </c>
      <c r="O29576">
        <v>100</v>
      </c>
    </row>
    <row r="29577" spans="1:15" x14ac:dyDescent="0.3">
      <c r="A29577" t="s">
        <v>14</v>
      </c>
      <c r="B29577">
        <v>1</v>
      </c>
      <c r="C29577">
        <v>1</v>
      </c>
      <c r="D29577">
        <v>1</v>
      </c>
      <c r="E29577" t="s">
        <v>25746</v>
      </c>
      <c r="F29577" t="s">
        <v>8883</v>
      </c>
      <c r="G29577" t="s">
        <v>14</v>
      </c>
      <c r="H29577" t="s">
        <v>25806</v>
      </c>
      <c r="I29577" t="s">
        <v>35</v>
      </c>
      <c r="J29577" t="s">
        <v>32</v>
      </c>
      <c r="M29577">
        <v>7978</v>
      </c>
      <c r="N29577">
        <v>0</v>
      </c>
      <c r="O29577">
        <v>6</v>
      </c>
    </row>
    <row r="29578" spans="1:15" x14ac:dyDescent="0.3">
      <c r="A29578" t="s">
        <v>14</v>
      </c>
      <c r="B29578">
        <v>1</v>
      </c>
      <c r="C29578">
        <v>1</v>
      </c>
      <c r="D29578">
        <v>1</v>
      </c>
      <c r="E29578" t="s">
        <v>25746</v>
      </c>
      <c r="F29578" t="s">
        <v>998</v>
      </c>
      <c r="G29578" t="s">
        <v>14</v>
      </c>
      <c r="H29578" t="s">
        <v>25808</v>
      </c>
      <c r="I29578" t="s">
        <v>35</v>
      </c>
      <c r="J29578" t="s">
        <v>32</v>
      </c>
      <c r="M29578">
        <v>7978</v>
      </c>
      <c r="N29578">
        <v>10</v>
      </c>
      <c r="O29578">
        <v>16</v>
      </c>
    </row>
    <row r="29579" spans="1:15" x14ac:dyDescent="0.3">
      <c r="E29579" t="s">
        <v>25746</v>
      </c>
      <c r="F29579" t="s">
        <v>7237</v>
      </c>
      <c r="G29579" t="s">
        <v>23</v>
      </c>
      <c r="H29579" t="s">
        <v>25807</v>
      </c>
      <c r="I29579" t="s">
        <v>52</v>
      </c>
      <c r="J29579" t="s">
        <v>117</v>
      </c>
      <c r="M29579">
        <v>7978</v>
      </c>
      <c r="N29579">
        <v>29</v>
      </c>
      <c r="O29579">
        <v>37</v>
      </c>
    </row>
    <row r="29580" spans="1:15" x14ac:dyDescent="0.3">
      <c r="A29580" t="s">
        <v>23</v>
      </c>
      <c r="B29580">
        <v>1</v>
      </c>
      <c r="C29580">
        <v>1</v>
      </c>
      <c r="D29580">
        <v>1</v>
      </c>
      <c r="E29580" t="s">
        <v>25746</v>
      </c>
      <c r="F29580" t="s">
        <v>25749</v>
      </c>
      <c r="G29580" t="s">
        <v>23</v>
      </c>
      <c r="H29580" t="s">
        <v>25809</v>
      </c>
      <c r="I29580" t="s">
        <v>19</v>
      </c>
      <c r="M29580">
        <v>7978</v>
      </c>
      <c r="N29580">
        <v>54</v>
      </c>
      <c r="O29580">
        <v>59</v>
      </c>
    </row>
    <row r="29581" spans="1:15" x14ac:dyDescent="0.3">
      <c r="E29581" t="s">
        <v>25746</v>
      </c>
      <c r="F29581" t="s">
        <v>25749</v>
      </c>
      <c r="G29581" t="s">
        <v>14</v>
      </c>
      <c r="H29581" t="s">
        <v>25809</v>
      </c>
      <c r="I29581" t="s">
        <v>26</v>
      </c>
      <c r="M29581">
        <v>7978</v>
      </c>
      <c r="N29581">
        <v>54</v>
      </c>
      <c r="O29581">
        <v>59</v>
      </c>
    </row>
    <row r="29582" spans="1:15" x14ac:dyDescent="0.3">
      <c r="E29582" t="s">
        <v>25810</v>
      </c>
      <c r="F29582" t="s">
        <v>25811</v>
      </c>
      <c r="G29582" t="s">
        <v>17</v>
      </c>
      <c r="H29582" t="s">
        <v>25812</v>
      </c>
      <c r="I29582" t="s">
        <v>19</v>
      </c>
      <c r="M29582">
        <v>7979</v>
      </c>
      <c r="N29582">
        <v>3</v>
      </c>
      <c r="O29582">
        <v>17</v>
      </c>
    </row>
    <row r="29583" spans="1:15" x14ac:dyDescent="0.3">
      <c r="E29583" t="s">
        <v>25810</v>
      </c>
      <c r="F29583" t="s">
        <v>25821</v>
      </c>
      <c r="G29583" t="s">
        <v>23</v>
      </c>
      <c r="H29583" t="s">
        <v>25812</v>
      </c>
      <c r="I29583" t="s">
        <v>26</v>
      </c>
      <c r="M29583">
        <v>7979</v>
      </c>
      <c r="N29583">
        <v>13</v>
      </c>
      <c r="O29583">
        <v>17</v>
      </c>
    </row>
    <row r="29584" spans="1:15" x14ac:dyDescent="0.3">
      <c r="E29584" t="s">
        <v>25810</v>
      </c>
      <c r="F29584" t="s">
        <v>25831</v>
      </c>
      <c r="G29584" t="s">
        <v>14</v>
      </c>
      <c r="H29584" t="s">
        <v>25832</v>
      </c>
      <c r="I29584" t="s">
        <v>19</v>
      </c>
      <c r="M29584">
        <v>7979</v>
      </c>
      <c r="N29584">
        <v>28</v>
      </c>
      <c r="O29584">
        <v>35</v>
      </c>
    </row>
    <row r="29585" spans="1:15" x14ac:dyDescent="0.3">
      <c r="E29585" t="s">
        <v>25810</v>
      </c>
      <c r="F29585" t="s">
        <v>25824</v>
      </c>
      <c r="G29585" t="s">
        <v>23</v>
      </c>
      <c r="H29585" t="s">
        <v>25825</v>
      </c>
      <c r="I29585" t="s">
        <v>26</v>
      </c>
      <c r="M29585">
        <v>7979</v>
      </c>
      <c r="N29585">
        <v>78</v>
      </c>
      <c r="O29585">
        <v>81</v>
      </c>
    </row>
    <row r="29586" spans="1:15" x14ac:dyDescent="0.3">
      <c r="A29586" t="s">
        <v>14</v>
      </c>
      <c r="B29586">
        <v>0</v>
      </c>
      <c r="C29586">
        <v>1</v>
      </c>
      <c r="D29586" t="s">
        <v>14</v>
      </c>
      <c r="E29586" t="s">
        <v>25810</v>
      </c>
      <c r="F29586" t="s">
        <v>25824</v>
      </c>
      <c r="G29586" t="s">
        <v>17</v>
      </c>
      <c r="H29586" t="s">
        <v>25825</v>
      </c>
      <c r="I29586" t="s">
        <v>19</v>
      </c>
      <c r="M29586">
        <v>7979</v>
      </c>
      <c r="N29586">
        <v>78</v>
      </c>
      <c r="O29586">
        <v>81</v>
      </c>
    </row>
    <row r="29587" spans="1:15" x14ac:dyDescent="0.3">
      <c r="A29587" t="s">
        <v>23</v>
      </c>
      <c r="B29587">
        <v>1</v>
      </c>
      <c r="C29587">
        <v>1</v>
      </c>
      <c r="D29587">
        <v>1</v>
      </c>
      <c r="E29587" t="s">
        <v>25810</v>
      </c>
      <c r="F29587" t="s">
        <v>25813</v>
      </c>
      <c r="G29587" t="s">
        <v>23</v>
      </c>
      <c r="H29587" t="s">
        <v>25814</v>
      </c>
      <c r="I29587" t="s">
        <v>22</v>
      </c>
      <c r="M29587">
        <v>7979</v>
      </c>
      <c r="N29587">
        <v>110</v>
      </c>
      <c r="O29587">
        <v>117</v>
      </c>
    </row>
    <row r="29588" spans="1:15" x14ac:dyDescent="0.3">
      <c r="A29588" t="s">
        <v>14</v>
      </c>
      <c r="B29588">
        <v>1</v>
      </c>
      <c r="C29588">
        <v>1</v>
      </c>
      <c r="D29588">
        <v>1</v>
      </c>
      <c r="E29588" t="s">
        <v>25810</v>
      </c>
      <c r="F29588" t="s">
        <v>25822</v>
      </c>
      <c r="G29588" t="s">
        <v>14</v>
      </c>
      <c r="H29588" t="s">
        <v>25823</v>
      </c>
      <c r="I29588" t="s">
        <v>22</v>
      </c>
      <c r="M29588">
        <v>7979</v>
      </c>
      <c r="N29588">
        <v>161</v>
      </c>
      <c r="O29588">
        <v>168</v>
      </c>
    </row>
    <row r="29589" spans="1:15" x14ac:dyDescent="0.3">
      <c r="A29589" t="s">
        <v>14</v>
      </c>
      <c r="B29589">
        <v>1</v>
      </c>
      <c r="C29589">
        <v>1</v>
      </c>
      <c r="D29589">
        <v>1</v>
      </c>
      <c r="E29589" t="s">
        <v>25810</v>
      </c>
      <c r="F29589" t="s">
        <v>25827</v>
      </c>
      <c r="G29589" t="s">
        <v>14</v>
      </c>
      <c r="H29589" t="s">
        <v>25828</v>
      </c>
      <c r="I29589" t="s">
        <v>22</v>
      </c>
      <c r="M29589">
        <v>7979</v>
      </c>
      <c r="N29589">
        <v>238</v>
      </c>
      <c r="O29589">
        <v>244</v>
      </c>
    </row>
    <row r="29590" spans="1:15" x14ac:dyDescent="0.3">
      <c r="E29590" t="s">
        <v>25810</v>
      </c>
      <c r="F29590" t="s">
        <v>2523</v>
      </c>
      <c r="G29590" t="s">
        <v>51</v>
      </c>
      <c r="H29590" t="s">
        <v>25826</v>
      </c>
      <c r="I29590" t="s">
        <v>52</v>
      </c>
      <c r="J29590" t="s">
        <v>800</v>
      </c>
      <c r="M29590">
        <v>7979</v>
      </c>
      <c r="N29590">
        <v>262</v>
      </c>
      <c r="O29590">
        <v>267</v>
      </c>
    </row>
    <row r="29591" spans="1:15" x14ac:dyDescent="0.3">
      <c r="A29591" t="s">
        <v>237</v>
      </c>
      <c r="B29591">
        <v>0</v>
      </c>
      <c r="C29591">
        <v>0</v>
      </c>
      <c r="D29591">
        <v>0</v>
      </c>
      <c r="E29591" t="s">
        <v>25810</v>
      </c>
      <c r="F29591" t="s">
        <v>25829</v>
      </c>
      <c r="G29591" t="s">
        <v>14</v>
      </c>
      <c r="H29591" t="s">
        <v>25830</v>
      </c>
      <c r="I29591" t="s">
        <v>26</v>
      </c>
      <c r="M29591">
        <v>7979</v>
      </c>
      <c r="N29591">
        <v>342</v>
      </c>
      <c r="O29591">
        <v>348</v>
      </c>
    </row>
    <row r="29592" spans="1:15" x14ac:dyDescent="0.3">
      <c r="A29592" t="s">
        <v>14</v>
      </c>
      <c r="B29592">
        <v>0</v>
      </c>
      <c r="C29592">
        <v>1</v>
      </c>
      <c r="D29592" t="s">
        <v>14</v>
      </c>
      <c r="E29592" t="s">
        <v>25810</v>
      </c>
      <c r="F29592" t="s">
        <v>25815</v>
      </c>
      <c r="G29592" t="s">
        <v>23</v>
      </c>
      <c r="H29592" t="s">
        <v>25816</v>
      </c>
      <c r="I29592" t="s">
        <v>26</v>
      </c>
      <c r="M29592">
        <v>7979</v>
      </c>
      <c r="N29592">
        <v>384</v>
      </c>
      <c r="O29592">
        <v>390</v>
      </c>
    </row>
    <row r="29593" spans="1:15" x14ac:dyDescent="0.3">
      <c r="E29593" t="s">
        <v>25810</v>
      </c>
      <c r="F29593" t="s">
        <v>25815</v>
      </c>
      <c r="G29593" t="s">
        <v>14</v>
      </c>
      <c r="H29593" t="s">
        <v>25816</v>
      </c>
      <c r="I29593" t="s">
        <v>19</v>
      </c>
      <c r="M29593">
        <v>7979</v>
      </c>
      <c r="N29593">
        <v>384</v>
      </c>
      <c r="O29593">
        <v>390</v>
      </c>
    </row>
    <row r="29594" spans="1:15" x14ac:dyDescent="0.3">
      <c r="E29594" t="s">
        <v>25810</v>
      </c>
      <c r="F29594" t="s">
        <v>25817</v>
      </c>
      <c r="G29594" t="s">
        <v>14</v>
      </c>
      <c r="H29594" t="s">
        <v>25818</v>
      </c>
      <c r="I29594" t="s">
        <v>26</v>
      </c>
      <c r="M29594">
        <v>7979</v>
      </c>
      <c r="N29594">
        <v>408</v>
      </c>
      <c r="O29594">
        <v>414</v>
      </c>
    </row>
    <row r="29595" spans="1:15" x14ac:dyDescent="0.3">
      <c r="E29595" t="s">
        <v>25810</v>
      </c>
      <c r="F29595" t="s">
        <v>25819</v>
      </c>
      <c r="G29595" t="s">
        <v>23</v>
      </c>
      <c r="H29595" t="s">
        <v>25820</v>
      </c>
      <c r="I29595" t="s">
        <v>52</v>
      </c>
      <c r="J29595" t="s">
        <v>117</v>
      </c>
      <c r="M29595">
        <v>7979</v>
      </c>
      <c r="N29595">
        <v>420</v>
      </c>
      <c r="O29595">
        <v>427</v>
      </c>
    </row>
    <row r="29596" spans="1:15" x14ac:dyDescent="0.3">
      <c r="E29596" t="s">
        <v>25833</v>
      </c>
      <c r="F29596" t="s">
        <v>25839</v>
      </c>
      <c r="G29596" t="s">
        <v>14</v>
      </c>
      <c r="H29596" t="s">
        <v>25840</v>
      </c>
      <c r="I29596" t="s">
        <v>31</v>
      </c>
      <c r="J29596" t="s">
        <v>1017</v>
      </c>
      <c r="K29596" t="s">
        <v>43</v>
      </c>
      <c r="M29596">
        <v>7980</v>
      </c>
      <c r="N29596">
        <v>63</v>
      </c>
      <c r="O29596">
        <v>69</v>
      </c>
    </row>
    <row r="29597" spans="1:15" x14ac:dyDescent="0.3">
      <c r="A29597" t="s">
        <v>237</v>
      </c>
      <c r="B29597">
        <v>0</v>
      </c>
      <c r="E29597" t="s">
        <v>25833</v>
      </c>
      <c r="F29597" t="s">
        <v>25839</v>
      </c>
      <c r="G29597" t="s">
        <v>17</v>
      </c>
      <c r="H29597" t="s">
        <v>25840</v>
      </c>
      <c r="I29597" t="s">
        <v>26</v>
      </c>
      <c r="M29597">
        <v>7980</v>
      </c>
      <c r="N29597">
        <v>63</v>
      </c>
      <c r="O29597">
        <v>69</v>
      </c>
    </row>
    <row r="29598" spans="1:15" x14ac:dyDescent="0.3">
      <c r="A29598" t="s">
        <v>14</v>
      </c>
      <c r="B29598">
        <v>0</v>
      </c>
      <c r="C29598">
        <v>1</v>
      </c>
      <c r="D29598" t="s">
        <v>14</v>
      </c>
      <c r="E29598" t="s">
        <v>25833</v>
      </c>
      <c r="F29598" t="s">
        <v>8074</v>
      </c>
      <c r="G29598" t="s">
        <v>17</v>
      </c>
      <c r="H29598" t="s">
        <v>25847</v>
      </c>
      <c r="I29598" t="s">
        <v>26</v>
      </c>
      <c r="M29598">
        <v>7980</v>
      </c>
      <c r="N29598">
        <v>104</v>
      </c>
      <c r="O29598">
        <v>107</v>
      </c>
    </row>
    <row r="29599" spans="1:15" x14ac:dyDescent="0.3">
      <c r="E29599" t="s">
        <v>25833</v>
      </c>
      <c r="F29599" t="s">
        <v>8074</v>
      </c>
      <c r="G29599" t="s">
        <v>14</v>
      </c>
      <c r="H29599" t="s">
        <v>25847</v>
      </c>
      <c r="I29599" t="s">
        <v>31</v>
      </c>
      <c r="J29599" t="s">
        <v>32</v>
      </c>
      <c r="M29599">
        <v>7980</v>
      </c>
      <c r="N29599">
        <v>104</v>
      </c>
      <c r="O29599">
        <v>107</v>
      </c>
    </row>
    <row r="29600" spans="1:15" x14ac:dyDescent="0.3">
      <c r="A29600" t="s">
        <v>23</v>
      </c>
      <c r="B29600">
        <v>1</v>
      </c>
      <c r="C29600">
        <v>1</v>
      </c>
      <c r="D29600">
        <v>1</v>
      </c>
      <c r="E29600" t="s">
        <v>25833</v>
      </c>
      <c r="F29600" t="s">
        <v>1109</v>
      </c>
      <c r="G29600" t="s">
        <v>23</v>
      </c>
      <c r="H29600" t="s">
        <v>25842</v>
      </c>
      <c r="I29600" t="s">
        <v>22</v>
      </c>
      <c r="M29600">
        <v>7980</v>
      </c>
      <c r="N29600">
        <v>242</v>
      </c>
      <c r="O29600">
        <v>247</v>
      </c>
    </row>
    <row r="29601" spans="1:15" x14ac:dyDescent="0.3">
      <c r="A29601" t="s">
        <v>23</v>
      </c>
      <c r="B29601">
        <v>1</v>
      </c>
      <c r="C29601">
        <v>1</v>
      </c>
      <c r="D29601">
        <v>1</v>
      </c>
      <c r="E29601" t="s">
        <v>25833</v>
      </c>
      <c r="F29601" t="s">
        <v>1917</v>
      </c>
      <c r="G29601" t="s">
        <v>23</v>
      </c>
      <c r="H29601" t="s">
        <v>25848</v>
      </c>
      <c r="I29601" t="s">
        <v>35</v>
      </c>
      <c r="J29601" t="s">
        <v>112</v>
      </c>
      <c r="M29601">
        <v>7980</v>
      </c>
      <c r="N29601">
        <v>252</v>
      </c>
      <c r="O29601">
        <v>257</v>
      </c>
    </row>
    <row r="29602" spans="1:15" x14ac:dyDescent="0.3">
      <c r="E29602" t="s">
        <v>25833</v>
      </c>
      <c r="F29602" t="s">
        <v>25834</v>
      </c>
      <c r="G29602" t="s">
        <v>14</v>
      </c>
      <c r="H29602" t="s">
        <v>25843</v>
      </c>
      <c r="I29602" t="s">
        <v>19</v>
      </c>
      <c r="M29602">
        <v>7980</v>
      </c>
      <c r="N29602">
        <v>275</v>
      </c>
      <c r="O29602">
        <v>277</v>
      </c>
    </row>
    <row r="29603" spans="1:15" x14ac:dyDescent="0.3">
      <c r="A29603" t="s">
        <v>14</v>
      </c>
      <c r="B29603">
        <v>0</v>
      </c>
      <c r="C29603">
        <v>1</v>
      </c>
      <c r="D29603" t="s">
        <v>14</v>
      </c>
      <c r="E29603" t="s">
        <v>25833</v>
      </c>
      <c r="F29603" t="s">
        <v>25834</v>
      </c>
      <c r="G29603" t="s">
        <v>17</v>
      </c>
      <c r="H29603" t="s">
        <v>25843</v>
      </c>
      <c r="I29603" t="s">
        <v>26</v>
      </c>
      <c r="M29603">
        <v>7980</v>
      </c>
      <c r="N29603">
        <v>275</v>
      </c>
      <c r="O29603">
        <v>277</v>
      </c>
    </row>
    <row r="29604" spans="1:15" x14ac:dyDescent="0.3">
      <c r="A29604" t="s">
        <v>14</v>
      </c>
      <c r="B29604">
        <v>0</v>
      </c>
      <c r="C29604">
        <v>1</v>
      </c>
      <c r="D29604" t="s">
        <v>14</v>
      </c>
      <c r="E29604" t="s">
        <v>25833</v>
      </c>
      <c r="F29604" t="s">
        <v>25836</v>
      </c>
      <c r="G29604" t="s">
        <v>23</v>
      </c>
      <c r="H29604" t="s">
        <v>25837</v>
      </c>
      <c r="I29604" t="s">
        <v>26</v>
      </c>
      <c r="M29604">
        <v>7980</v>
      </c>
      <c r="N29604">
        <v>293</v>
      </c>
      <c r="O29604">
        <v>298</v>
      </c>
    </row>
    <row r="29605" spans="1:15" x14ac:dyDescent="0.3">
      <c r="E29605" t="s">
        <v>25833</v>
      </c>
      <c r="F29605" t="s">
        <v>25836</v>
      </c>
      <c r="G29605" t="s">
        <v>14</v>
      </c>
      <c r="H29605" t="s">
        <v>25837</v>
      </c>
      <c r="I29605" t="s">
        <v>19</v>
      </c>
      <c r="M29605">
        <v>7980</v>
      </c>
      <c r="N29605">
        <v>293</v>
      </c>
      <c r="O29605">
        <v>298</v>
      </c>
    </row>
    <row r="29606" spans="1:15" x14ac:dyDescent="0.3">
      <c r="E29606" t="s">
        <v>25833</v>
      </c>
      <c r="F29606" t="s">
        <v>25834</v>
      </c>
      <c r="G29606" t="s">
        <v>14</v>
      </c>
      <c r="H29606" t="s">
        <v>25835</v>
      </c>
      <c r="I29606" t="s">
        <v>19</v>
      </c>
      <c r="M29606">
        <v>7980</v>
      </c>
      <c r="N29606">
        <v>366</v>
      </c>
      <c r="O29606">
        <v>368</v>
      </c>
    </row>
    <row r="29607" spans="1:15" x14ac:dyDescent="0.3">
      <c r="E29607" t="s">
        <v>25833</v>
      </c>
      <c r="F29607" t="s">
        <v>25834</v>
      </c>
      <c r="G29607" t="s">
        <v>23</v>
      </c>
      <c r="H29607" t="s">
        <v>25835</v>
      </c>
      <c r="I29607" t="s">
        <v>26</v>
      </c>
      <c r="M29607">
        <v>7980</v>
      </c>
      <c r="N29607">
        <v>366</v>
      </c>
      <c r="O29607">
        <v>368</v>
      </c>
    </row>
    <row r="29608" spans="1:15" x14ac:dyDescent="0.3">
      <c r="E29608" t="s">
        <v>25833</v>
      </c>
      <c r="F29608" t="s">
        <v>8074</v>
      </c>
      <c r="G29608" t="s">
        <v>14</v>
      </c>
      <c r="H29608" t="s">
        <v>25841</v>
      </c>
      <c r="I29608" t="s">
        <v>35</v>
      </c>
      <c r="J29608" t="s">
        <v>32</v>
      </c>
      <c r="M29608">
        <v>7980</v>
      </c>
      <c r="N29608">
        <v>486</v>
      </c>
      <c r="O29608">
        <v>489</v>
      </c>
    </row>
    <row r="29609" spans="1:15" x14ac:dyDescent="0.3">
      <c r="A29609" t="s">
        <v>23</v>
      </c>
      <c r="B29609">
        <v>1</v>
      </c>
      <c r="C29609">
        <v>1</v>
      </c>
      <c r="D29609">
        <v>1</v>
      </c>
      <c r="E29609" t="s">
        <v>25833</v>
      </c>
      <c r="F29609" t="s">
        <v>1109</v>
      </c>
      <c r="G29609" t="s">
        <v>23</v>
      </c>
      <c r="H29609" t="s">
        <v>25844</v>
      </c>
      <c r="I29609" t="s">
        <v>22</v>
      </c>
      <c r="M29609">
        <v>7980</v>
      </c>
      <c r="N29609">
        <v>501</v>
      </c>
      <c r="O29609">
        <v>506</v>
      </c>
    </row>
    <row r="29610" spans="1:15" x14ac:dyDescent="0.3">
      <c r="A29610" t="s">
        <v>14</v>
      </c>
      <c r="B29610">
        <v>1</v>
      </c>
      <c r="C29610">
        <v>1</v>
      </c>
      <c r="D29610">
        <v>1</v>
      </c>
      <c r="E29610" t="s">
        <v>25833</v>
      </c>
      <c r="F29610" t="s">
        <v>25845</v>
      </c>
      <c r="G29610" t="s">
        <v>14</v>
      </c>
      <c r="H29610" t="s">
        <v>25846</v>
      </c>
      <c r="I29610" t="s">
        <v>35</v>
      </c>
      <c r="J29610" t="s">
        <v>46</v>
      </c>
      <c r="K29610" t="s">
        <v>47</v>
      </c>
      <c r="L29610" t="s">
        <v>43</v>
      </c>
      <c r="M29610">
        <v>7980</v>
      </c>
      <c r="N29610">
        <v>514</v>
      </c>
      <c r="O29610">
        <v>521</v>
      </c>
    </row>
    <row r="29611" spans="1:15" x14ac:dyDescent="0.3">
      <c r="E29611" t="s">
        <v>25833</v>
      </c>
      <c r="F29611" t="s">
        <v>25834</v>
      </c>
      <c r="G29611" t="s">
        <v>23</v>
      </c>
      <c r="H29611" t="s">
        <v>25838</v>
      </c>
      <c r="I29611" t="s">
        <v>26</v>
      </c>
      <c r="M29611">
        <v>7980</v>
      </c>
      <c r="N29611">
        <v>563</v>
      </c>
      <c r="O29611">
        <v>565</v>
      </c>
    </row>
    <row r="29612" spans="1:15" x14ac:dyDescent="0.3">
      <c r="E29612" t="s">
        <v>25833</v>
      </c>
      <c r="F29612" t="s">
        <v>25834</v>
      </c>
      <c r="G29612" t="s">
        <v>14</v>
      </c>
      <c r="H29612" t="s">
        <v>25838</v>
      </c>
      <c r="I29612" t="s">
        <v>19</v>
      </c>
      <c r="M29612">
        <v>7980</v>
      </c>
      <c r="N29612">
        <v>563</v>
      </c>
      <c r="O29612">
        <v>565</v>
      </c>
    </row>
    <row r="29613" spans="1:15" x14ac:dyDescent="0.3">
      <c r="A29613" t="s">
        <v>14</v>
      </c>
      <c r="B29613">
        <v>1</v>
      </c>
      <c r="C29613">
        <v>1</v>
      </c>
      <c r="D29613">
        <v>1</v>
      </c>
      <c r="E29613" t="s">
        <v>25746</v>
      </c>
      <c r="F29613" t="s">
        <v>998</v>
      </c>
      <c r="G29613" t="s">
        <v>14</v>
      </c>
      <c r="H29613" t="s">
        <v>25851</v>
      </c>
      <c r="I29613" t="s">
        <v>35</v>
      </c>
      <c r="J29613" t="s">
        <v>32</v>
      </c>
      <c r="M29613">
        <v>7981</v>
      </c>
      <c r="N29613">
        <v>0</v>
      </c>
      <c r="O29613">
        <v>6</v>
      </c>
    </row>
    <row r="29614" spans="1:15" x14ac:dyDescent="0.3">
      <c r="A29614" t="s">
        <v>14</v>
      </c>
      <c r="B29614">
        <v>1</v>
      </c>
      <c r="C29614">
        <v>1</v>
      </c>
      <c r="D29614">
        <v>1</v>
      </c>
      <c r="E29614" t="s">
        <v>25746</v>
      </c>
      <c r="F29614" t="s">
        <v>268</v>
      </c>
      <c r="G29614" t="s">
        <v>14</v>
      </c>
      <c r="H29614" t="s">
        <v>25849</v>
      </c>
      <c r="I29614" t="s">
        <v>35</v>
      </c>
      <c r="J29614" t="s">
        <v>32</v>
      </c>
      <c r="M29614">
        <v>7981</v>
      </c>
      <c r="N29614">
        <v>8</v>
      </c>
      <c r="O29614">
        <v>13</v>
      </c>
    </row>
    <row r="29615" spans="1:15" x14ac:dyDescent="0.3">
      <c r="E29615" t="s">
        <v>25746</v>
      </c>
      <c r="F29615" t="s">
        <v>12701</v>
      </c>
      <c r="G29615" t="s">
        <v>14</v>
      </c>
      <c r="H29615" t="s">
        <v>25850</v>
      </c>
      <c r="I29615" t="s">
        <v>19</v>
      </c>
      <c r="M29615">
        <v>7981</v>
      </c>
      <c r="N29615">
        <v>15</v>
      </c>
      <c r="O29615">
        <v>19</v>
      </c>
    </row>
    <row r="29616" spans="1:15" x14ac:dyDescent="0.3">
      <c r="E29616" t="s">
        <v>25746</v>
      </c>
      <c r="F29616" t="s">
        <v>25854</v>
      </c>
      <c r="G29616" t="s">
        <v>17</v>
      </c>
      <c r="H29616" t="s">
        <v>25853</v>
      </c>
      <c r="I29616" t="s">
        <v>26</v>
      </c>
      <c r="M29616">
        <v>7981</v>
      </c>
      <c r="N29616">
        <v>15</v>
      </c>
      <c r="O29616">
        <v>26</v>
      </c>
    </row>
    <row r="29617" spans="1:15" x14ac:dyDescent="0.3">
      <c r="A29617" t="s">
        <v>14</v>
      </c>
      <c r="B29617">
        <v>1</v>
      </c>
      <c r="C29617">
        <v>1</v>
      </c>
      <c r="D29617">
        <v>1</v>
      </c>
      <c r="E29617" t="s">
        <v>25746</v>
      </c>
      <c r="F29617" t="s">
        <v>25852</v>
      </c>
      <c r="G29617" t="s">
        <v>14</v>
      </c>
      <c r="H29617" t="s">
        <v>25853</v>
      </c>
      <c r="I29617" t="s">
        <v>19</v>
      </c>
      <c r="M29617">
        <v>7981</v>
      </c>
      <c r="N29617">
        <v>23</v>
      </c>
      <c r="O29617">
        <v>26</v>
      </c>
    </row>
    <row r="29618" spans="1:15" x14ac:dyDescent="0.3">
      <c r="A29618" t="s">
        <v>14</v>
      </c>
      <c r="B29618">
        <v>1</v>
      </c>
      <c r="C29618">
        <v>1</v>
      </c>
      <c r="D29618">
        <v>1</v>
      </c>
      <c r="E29618" t="s">
        <v>25739</v>
      </c>
      <c r="F29618" t="s">
        <v>25858</v>
      </c>
      <c r="G29618" t="s">
        <v>14</v>
      </c>
      <c r="H29618" t="s">
        <v>25859</v>
      </c>
      <c r="I29618" t="s">
        <v>35</v>
      </c>
      <c r="J29618" t="s">
        <v>597</v>
      </c>
      <c r="M29618">
        <v>7982</v>
      </c>
      <c r="N29618">
        <v>36</v>
      </c>
      <c r="O29618">
        <v>45</v>
      </c>
    </row>
    <row r="29619" spans="1:15" x14ac:dyDescent="0.3">
      <c r="A29619" t="s">
        <v>14</v>
      </c>
      <c r="B29619">
        <v>1</v>
      </c>
      <c r="C29619">
        <v>1</v>
      </c>
      <c r="D29619">
        <v>1</v>
      </c>
      <c r="E29619" t="s">
        <v>25739</v>
      </c>
      <c r="F29619" t="s">
        <v>25855</v>
      </c>
      <c r="G29619" t="s">
        <v>14</v>
      </c>
      <c r="H29619" t="s">
        <v>25856</v>
      </c>
      <c r="I29619" t="s">
        <v>22</v>
      </c>
      <c r="M29619">
        <v>7982</v>
      </c>
      <c r="N29619">
        <v>47</v>
      </c>
      <c r="O29619">
        <v>54</v>
      </c>
    </row>
    <row r="29620" spans="1:15" x14ac:dyDescent="0.3">
      <c r="A29620" t="s">
        <v>14</v>
      </c>
      <c r="B29620">
        <v>1</v>
      </c>
      <c r="C29620">
        <v>1</v>
      </c>
      <c r="D29620">
        <v>1</v>
      </c>
      <c r="E29620" t="s">
        <v>25739</v>
      </c>
      <c r="F29620" t="s">
        <v>2510</v>
      </c>
      <c r="G29620" t="s">
        <v>14</v>
      </c>
      <c r="H29620" t="s">
        <v>25860</v>
      </c>
      <c r="I29620" t="s">
        <v>35</v>
      </c>
      <c r="J29620" t="s">
        <v>32</v>
      </c>
      <c r="M29620">
        <v>7982</v>
      </c>
      <c r="N29620">
        <v>128</v>
      </c>
      <c r="O29620">
        <v>132</v>
      </c>
    </row>
    <row r="29621" spans="1:15" x14ac:dyDescent="0.3">
      <c r="A29621" t="s">
        <v>14</v>
      </c>
      <c r="B29621">
        <v>1</v>
      </c>
      <c r="C29621">
        <v>1</v>
      </c>
      <c r="D29621">
        <v>1</v>
      </c>
      <c r="E29621" t="s">
        <v>25739</v>
      </c>
      <c r="F29621" t="s">
        <v>13796</v>
      </c>
      <c r="G29621" t="s">
        <v>14</v>
      </c>
      <c r="H29621" t="s">
        <v>25857</v>
      </c>
      <c r="I29621" t="s">
        <v>22</v>
      </c>
      <c r="M29621">
        <v>7982</v>
      </c>
      <c r="N29621">
        <v>152</v>
      </c>
      <c r="O29621">
        <v>154</v>
      </c>
    </row>
    <row r="29622" spans="1:15" x14ac:dyDescent="0.3">
      <c r="A29622" t="s">
        <v>14</v>
      </c>
      <c r="B29622">
        <v>1</v>
      </c>
      <c r="C29622">
        <v>1</v>
      </c>
      <c r="D29622">
        <v>1</v>
      </c>
      <c r="E29622" t="s">
        <v>25739</v>
      </c>
      <c r="F29622" t="s">
        <v>2510</v>
      </c>
      <c r="G29622" t="s">
        <v>14</v>
      </c>
      <c r="H29622" t="s">
        <v>25861</v>
      </c>
      <c r="I29622" t="s">
        <v>35</v>
      </c>
      <c r="J29622" t="s">
        <v>32</v>
      </c>
      <c r="M29622">
        <v>7983</v>
      </c>
      <c r="N29622">
        <v>0</v>
      </c>
      <c r="O29622">
        <v>4</v>
      </c>
    </row>
    <row r="29623" spans="1:15" x14ac:dyDescent="0.3">
      <c r="A29623" t="s">
        <v>14</v>
      </c>
      <c r="B29623">
        <v>0</v>
      </c>
      <c r="C29623">
        <v>1</v>
      </c>
      <c r="D29623" t="s">
        <v>14</v>
      </c>
      <c r="E29623" t="s">
        <v>25739</v>
      </c>
      <c r="F29623" t="s">
        <v>11575</v>
      </c>
      <c r="G29623" t="s">
        <v>17</v>
      </c>
      <c r="H29623" t="s">
        <v>25864</v>
      </c>
      <c r="I29623" t="s">
        <v>19</v>
      </c>
      <c r="M29623">
        <v>7983</v>
      </c>
      <c r="N29623">
        <v>56</v>
      </c>
      <c r="O29623">
        <v>68</v>
      </c>
    </row>
    <row r="29624" spans="1:15" x14ac:dyDescent="0.3">
      <c r="E29624" t="s">
        <v>25739</v>
      </c>
      <c r="F29624" t="s">
        <v>11575</v>
      </c>
      <c r="G29624" t="s">
        <v>23</v>
      </c>
      <c r="H29624" t="s">
        <v>25864</v>
      </c>
      <c r="I29624" t="s">
        <v>26</v>
      </c>
      <c r="M29624">
        <v>7983</v>
      </c>
      <c r="N29624">
        <v>56</v>
      </c>
      <c r="O29624">
        <v>68</v>
      </c>
    </row>
    <row r="29625" spans="1:15" x14ac:dyDescent="0.3">
      <c r="E29625" t="s">
        <v>25739</v>
      </c>
      <c r="F29625" t="s">
        <v>25866</v>
      </c>
      <c r="G29625" t="s">
        <v>23</v>
      </c>
      <c r="H29625" t="s">
        <v>25867</v>
      </c>
      <c r="I29625" t="s">
        <v>22</v>
      </c>
      <c r="M29625">
        <v>7983</v>
      </c>
      <c r="N29625">
        <v>94</v>
      </c>
      <c r="O29625">
        <v>100</v>
      </c>
    </row>
    <row r="29626" spans="1:15" x14ac:dyDescent="0.3">
      <c r="A29626" t="s">
        <v>14</v>
      </c>
      <c r="B29626">
        <v>1</v>
      </c>
      <c r="C29626">
        <v>1</v>
      </c>
      <c r="D29626">
        <v>1</v>
      </c>
      <c r="E29626" t="s">
        <v>25739</v>
      </c>
      <c r="F29626" t="s">
        <v>25866</v>
      </c>
      <c r="G29626" t="s">
        <v>14</v>
      </c>
      <c r="H29626" t="s">
        <v>25867</v>
      </c>
      <c r="I29626" t="s">
        <v>52</v>
      </c>
      <c r="J29626" t="s">
        <v>597</v>
      </c>
      <c r="M29626">
        <v>7983</v>
      </c>
      <c r="N29626">
        <v>94</v>
      </c>
      <c r="O29626">
        <v>100</v>
      </c>
    </row>
    <row r="29627" spans="1:15" x14ac:dyDescent="0.3">
      <c r="E29627" t="s">
        <v>25739</v>
      </c>
      <c r="F29627" t="s">
        <v>25862</v>
      </c>
      <c r="G29627" t="s">
        <v>23</v>
      </c>
      <c r="H29627" t="s">
        <v>25863</v>
      </c>
      <c r="I29627" t="s">
        <v>22</v>
      </c>
      <c r="M29627">
        <v>7983</v>
      </c>
      <c r="N29627">
        <v>104</v>
      </c>
      <c r="O29627">
        <v>111</v>
      </c>
    </row>
    <row r="29628" spans="1:15" x14ac:dyDescent="0.3">
      <c r="A29628" t="s">
        <v>14</v>
      </c>
      <c r="B29628">
        <v>0</v>
      </c>
      <c r="C29628">
        <v>1</v>
      </c>
      <c r="D29628" t="s">
        <v>14</v>
      </c>
      <c r="E29628" t="s">
        <v>25739</v>
      </c>
      <c r="F29628" t="s">
        <v>20917</v>
      </c>
      <c r="G29628" t="s">
        <v>17</v>
      </c>
      <c r="H29628" t="s">
        <v>25865</v>
      </c>
      <c r="I29628" t="s">
        <v>26</v>
      </c>
      <c r="M29628">
        <v>7983</v>
      </c>
      <c r="N29628">
        <v>143</v>
      </c>
      <c r="O29628">
        <v>149</v>
      </c>
    </row>
    <row r="29629" spans="1:15" x14ac:dyDescent="0.3">
      <c r="E29629" t="s">
        <v>25739</v>
      </c>
      <c r="F29629" t="s">
        <v>20917</v>
      </c>
      <c r="G29629" t="s">
        <v>14</v>
      </c>
      <c r="H29629" t="s">
        <v>25865</v>
      </c>
      <c r="I29629" t="s">
        <v>19</v>
      </c>
      <c r="M29629">
        <v>7983</v>
      </c>
      <c r="N29629">
        <v>143</v>
      </c>
      <c r="O29629">
        <v>149</v>
      </c>
    </row>
    <row r="29630" spans="1:15" x14ac:dyDescent="0.3">
      <c r="E29630" t="s">
        <v>25746</v>
      </c>
      <c r="F29630" t="s">
        <v>998</v>
      </c>
      <c r="G29630" t="s">
        <v>14</v>
      </c>
      <c r="H29630" t="s">
        <v>25868</v>
      </c>
      <c r="I29630" t="s">
        <v>35</v>
      </c>
      <c r="J29630" t="s">
        <v>32</v>
      </c>
      <c r="M29630">
        <v>7984</v>
      </c>
      <c r="N29630">
        <v>0</v>
      </c>
      <c r="O29630">
        <v>6</v>
      </c>
    </row>
    <row r="29631" spans="1:15" x14ac:dyDescent="0.3">
      <c r="E29631" t="s">
        <v>25869</v>
      </c>
      <c r="F29631" t="s">
        <v>6920</v>
      </c>
      <c r="G29631" t="s">
        <v>17</v>
      </c>
      <c r="H29631" t="s">
        <v>25871</v>
      </c>
      <c r="I29631" t="s">
        <v>19</v>
      </c>
      <c r="M29631">
        <v>7985</v>
      </c>
      <c r="N29631">
        <v>35</v>
      </c>
      <c r="O29631">
        <v>41</v>
      </c>
    </row>
    <row r="29632" spans="1:15" x14ac:dyDescent="0.3">
      <c r="A29632" t="s">
        <v>237</v>
      </c>
      <c r="B29632">
        <v>0</v>
      </c>
      <c r="C29632">
        <v>0</v>
      </c>
      <c r="D29632">
        <v>0</v>
      </c>
      <c r="E29632" t="s">
        <v>25869</v>
      </c>
      <c r="F29632" t="s">
        <v>6920</v>
      </c>
      <c r="G29632" t="s">
        <v>23</v>
      </c>
      <c r="H29632" t="s">
        <v>25871</v>
      </c>
      <c r="I29632" t="s">
        <v>270</v>
      </c>
      <c r="J29632" t="s">
        <v>117</v>
      </c>
      <c r="M29632">
        <v>7985</v>
      </c>
      <c r="N29632">
        <v>35</v>
      </c>
      <c r="O29632">
        <v>41</v>
      </c>
    </row>
    <row r="29633" spans="1:15" x14ac:dyDescent="0.3">
      <c r="E29633" t="s">
        <v>25869</v>
      </c>
      <c r="F29633" t="s">
        <v>2273</v>
      </c>
      <c r="G29633" t="s">
        <v>51</v>
      </c>
      <c r="H29633" t="s">
        <v>25872</v>
      </c>
      <c r="I29633" t="s">
        <v>52</v>
      </c>
      <c r="J29633" t="s">
        <v>60</v>
      </c>
      <c r="M29633">
        <v>7985</v>
      </c>
      <c r="N29633">
        <v>177</v>
      </c>
      <c r="O29633">
        <v>184</v>
      </c>
    </row>
    <row r="29634" spans="1:15" x14ac:dyDescent="0.3">
      <c r="E29634" t="s">
        <v>25869</v>
      </c>
      <c r="F29634" t="s">
        <v>223</v>
      </c>
      <c r="G29634" t="s">
        <v>51</v>
      </c>
      <c r="H29634" t="s">
        <v>25870</v>
      </c>
      <c r="I29634" t="s">
        <v>52</v>
      </c>
      <c r="J29634" t="s">
        <v>60</v>
      </c>
      <c r="M29634">
        <v>7985</v>
      </c>
      <c r="N29634">
        <v>277</v>
      </c>
      <c r="O29634">
        <v>282</v>
      </c>
    </row>
    <row r="29635" spans="1:15" x14ac:dyDescent="0.3">
      <c r="A29635" t="s">
        <v>14</v>
      </c>
      <c r="B29635">
        <v>1</v>
      </c>
      <c r="C29635">
        <v>1</v>
      </c>
      <c r="D29635">
        <v>1</v>
      </c>
      <c r="E29635" t="s">
        <v>25869</v>
      </c>
      <c r="F29635" t="s">
        <v>25873</v>
      </c>
      <c r="G29635" t="s">
        <v>14</v>
      </c>
      <c r="H29635" t="s">
        <v>25874</v>
      </c>
      <c r="I29635" t="s">
        <v>35</v>
      </c>
      <c r="J29635" t="s">
        <v>597</v>
      </c>
      <c r="M29635">
        <v>7985</v>
      </c>
      <c r="N29635">
        <v>329</v>
      </c>
      <c r="O29635">
        <v>334</v>
      </c>
    </row>
    <row r="29636" spans="1:15" x14ac:dyDescent="0.3">
      <c r="A29636" t="s">
        <v>14</v>
      </c>
      <c r="B29636">
        <v>1</v>
      </c>
      <c r="C29636">
        <v>1</v>
      </c>
      <c r="D29636">
        <v>1</v>
      </c>
      <c r="E29636" t="s">
        <v>25875</v>
      </c>
      <c r="F29636" t="s">
        <v>5271</v>
      </c>
      <c r="G29636" t="s">
        <v>14</v>
      </c>
      <c r="H29636" t="s">
        <v>25876</v>
      </c>
      <c r="I29636" t="s">
        <v>35</v>
      </c>
      <c r="J29636" t="s">
        <v>32</v>
      </c>
      <c r="M29636">
        <v>7986</v>
      </c>
      <c r="N29636">
        <v>0</v>
      </c>
      <c r="O29636">
        <v>5</v>
      </c>
    </row>
    <row r="29637" spans="1:15" x14ac:dyDescent="0.3">
      <c r="E29637" t="s">
        <v>25875</v>
      </c>
      <c r="F29637" t="s">
        <v>25877</v>
      </c>
      <c r="G29637" t="s">
        <v>14</v>
      </c>
      <c r="H29637" t="s">
        <v>25878</v>
      </c>
      <c r="I29637" t="s">
        <v>22</v>
      </c>
      <c r="M29637">
        <v>7986</v>
      </c>
      <c r="N29637">
        <v>37</v>
      </c>
      <c r="O29637">
        <v>43</v>
      </c>
    </row>
    <row r="29638" spans="1:15" x14ac:dyDescent="0.3">
      <c r="E29638" t="s">
        <v>25875</v>
      </c>
      <c r="F29638" t="s">
        <v>25885</v>
      </c>
      <c r="G29638" t="s">
        <v>14</v>
      </c>
      <c r="H29638" t="s">
        <v>25886</v>
      </c>
      <c r="I29638" t="s">
        <v>19</v>
      </c>
      <c r="M29638">
        <v>7986</v>
      </c>
      <c r="N29638">
        <v>98</v>
      </c>
      <c r="O29638">
        <v>102</v>
      </c>
    </row>
    <row r="29639" spans="1:15" x14ac:dyDescent="0.3">
      <c r="A29639" t="s">
        <v>14</v>
      </c>
      <c r="B29639">
        <v>0</v>
      </c>
      <c r="C29639">
        <v>1</v>
      </c>
      <c r="D29639" t="s">
        <v>14</v>
      </c>
      <c r="E29639" t="s">
        <v>25875</v>
      </c>
      <c r="F29639" t="s">
        <v>25885</v>
      </c>
      <c r="G29639" t="s">
        <v>23</v>
      </c>
      <c r="H29639" t="s">
        <v>25886</v>
      </c>
      <c r="I29639" t="s">
        <v>26</v>
      </c>
      <c r="M29639">
        <v>7986</v>
      </c>
      <c r="N29639">
        <v>98</v>
      </c>
      <c r="O29639">
        <v>102</v>
      </c>
    </row>
    <row r="29640" spans="1:15" x14ac:dyDescent="0.3">
      <c r="E29640" t="s">
        <v>25875</v>
      </c>
      <c r="F29640" t="s">
        <v>25877</v>
      </c>
      <c r="G29640" t="s">
        <v>14</v>
      </c>
      <c r="H29640" t="s">
        <v>25879</v>
      </c>
      <c r="I29640" t="s">
        <v>22</v>
      </c>
      <c r="M29640">
        <v>7986</v>
      </c>
      <c r="N29640">
        <v>179</v>
      </c>
      <c r="O29640">
        <v>185</v>
      </c>
    </row>
    <row r="29641" spans="1:15" x14ac:dyDescent="0.3">
      <c r="A29641" t="s">
        <v>14</v>
      </c>
      <c r="B29641">
        <v>1</v>
      </c>
      <c r="C29641">
        <v>1</v>
      </c>
      <c r="D29641">
        <v>1</v>
      </c>
      <c r="E29641" t="s">
        <v>25875</v>
      </c>
      <c r="F29641" t="s">
        <v>25883</v>
      </c>
      <c r="G29641" t="s">
        <v>14</v>
      </c>
      <c r="H29641" t="s">
        <v>25884</v>
      </c>
      <c r="I29641" t="s">
        <v>35</v>
      </c>
      <c r="J29641" t="s">
        <v>32</v>
      </c>
      <c r="M29641">
        <v>7986</v>
      </c>
      <c r="N29641">
        <v>274</v>
      </c>
      <c r="O29641">
        <v>279</v>
      </c>
    </row>
    <row r="29642" spans="1:15" x14ac:dyDescent="0.3">
      <c r="A29642" t="s">
        <v>14</v>
      </c>
      <c r="B29642">
        <v>1</v>
      </c>
      <c r="C29642">
        <v>1</v>
      </c>
      <c r="D29642">
        <v>1</v>
      </c>
      <c r="E29642" t="s">
        <v>25875</v>
      </c>
      <c r="F29642" t="s">
        <v>3659</v>
      </c>
      <c r="G29642" t="s">
        <v>14</v>
      </c>
      <c r="H29642" t="s">
        <v>25882</v>
      </c>
      <c r="I29642" t="s">
        <v>19</v>
      </c>
      <c r="M29642">
        <v>7986</v>
      </c>
      <c r="N29642">
        <v>339</v>
      </c>
      <c r="O29642">
        <v>343</v>
      </c>
    </row>
    <row r="29643" spans="1:15" x14ac:dyDescent="0.3">
      <c r="E29643" t="s">
        <v>25875</v>
      </c>
      <c r="F29643" t="s">
        <v>3659</v>
      </c>
      <c r="G29643" t="s">
        <v>23</v>
      </c>
      <c r="H29643" t="s">
        <v>25882</v>
      </c>
      <c r="I29643" t="s">
        <v>26</v>
      </c>
      <c r="M29643">
        <v>7986</v>
      </c>
      <c r="N29643">
        <v>339</v>
      </c>
      <c r="O29643">
        <v>343</v>
      </c>
    </row>
    <row r="29644" spans="1:15" x14ac:dyDescent="0.3">
      <c r="E29644" t="s">
        <v>25875</v>
      </c>
      <c r="F29644" t="s">
        <v>25880</v>
      </c>
      <c r="G29644" t="s">
        <v>14</v>
      </c>
      <c r="H29644" t="s">
        <v>25881</v>
      </c>
      <c r="I29644" t="s">
        <v>19</v>
      </c>
      <c r="M29644">
        <v>7986</v>
      </c>
      <c r="N29644">
        <v>346</v>
      </c>
      <c r="O29644">
        <v>352</v>
      </c>
    </row>
    <row r="29645" spans="1:15" x14ac:dyDescent="0.3">
      <c r="A29645" t="s">
        <v>14</v>
      </c>
      <c r="B29645">
        <v>0</v>
      </c>
      <c r="C29645">
        <v>1</v>
      </c>
      <c r="D29645" t="s">
        <v>14</v>
      </c>
      <c r="E29645" t="s">
        <v>25875</v>
      </c>
      <c r="F29645" t="s">
        <v>25880</v>
      </c>
      <c r="G29645" t="s">
        <v>23</v>
      </c>
      <c r="H29645" t="s">
        <v>25881</v>
      </c>
      <c r="I29645" t="s">
        <v>26</v>
      </c>
      <c r="M29645">
        <v>7986</v>
      </c>
      <c r="N29645">
        <v>346</v>
      </c>
      <c r="O29645">
        <v>352</v>
      </c>
    </row>
    <row r="29646" spans="1:15" x14ac:dyDescent="0.3">
      <c r="A29646" t="s">
        <v>14</v>
      </c>
      <c r="B29646">
        <v>1</v>
      </c>
      <c r="C29646">
        <v>1</v>
      </c>
      <c r="D29646">
        <v>1</v>
      </c>
      <c r="E29646" t="s">
        <v>25875</v>
      </c>
      <c r="F29646" t="s">
        <v>5271</v>
      </c>
      <c r="G29646" t="s">
        <v>14</v>
      </c>
      <c r="H29646" t="s">
        <v>25887</v>
      </c>
      <c r="I29646" t="s">
        <v>35</v>
      </c>
      <c r="J29646" t="s">
        <v>32</v>
      </c>
      <c r="M29646">
        <v>7987</v>
      </c>
      <c r="N29646">
        <v>0</v>
      </c>
      <c r="O29646">
        <v>5</v>
      </c>
    </row>
    <row r="29647" spans="1:15" x14ac:dyDescent="0.3">
      <c r="E29647" t="s">
        <v>25875</v>
      </c>
      <c r="F29647" t="s">
        <v>25888</v>
      </c>
      <c r="G29647" t="s">
        <v>14</v>
      </c>
      <c r="H29647" t="s">
        <v>25889</v>
      </c>
      <c r="I29647" t="s">
        <v>26</v>
      </c>
      <c r="M29647">
        <v>7987</v>
      </c>
      <c r="N29647">
        <v>80</v>
      </c>
      <c r="O29647">
        <v>86</v>
      </c>
    </row>
    <row r="29648" spans="1:15" x14ac:dyDescent="0.3">
      <c r="A29648" t="s">
        <v>14</v>
      </c>
      <c r="B29648">
        <v>1</v>
      </c>
      <c r="C29648">
        <v>1</v>
      </c>
      <c r="D29648">
        <v>1</v>
      </c>
      <c r="E29648" t="s">
        <v>25875</v>
      </c>
      <c r="F29648" t="s">
        <v>5271</v>
      </c>
      <c r="G29648" t="s">
        <v>14</v>
      </c>
      <c r="H29648" t="s">
        <v>25890</v>
      </c>
      <c r="I29648" t="s">
        <v>35</v>
      </c>
      <c r="J29648" t="s">
        <v>32</v>
      </c>
      <c r="M29648">
        <v>7987</v>
      </c>
      <c r="N29648">
        <v>317</v>
      </c>
      <c r="O29648">
        <v>322</v>
      </c>
    </row>
    <row r="29649" spans="1:15" x14ac:dyDescent="0.3">
      <c r="E29649" t="s">
        <v>25891</v>
      </c>
      <c r="F29649" t="s">
        <v>3065</v>
      </c>
      <c r="G29649" t="s">
        <v>14</v>
      </c>
      <c r="H29649" t="s">
        <v>25893</v>
      </c>
      <c r="I29649" t="s">
        <v>31</v>
      </c>
      <c r="J29649" t="s">
        <v>32</v>
      </c>
      <c r="M29649">
        <v>7988</v>
      </c>
      <c r="N29649">
        <v>86</v>
      </c>
      <c r="O29649">
        <v>92</v>
      </c>
    </row>
    <row r="29650" spans="1:15" x14ac:dyDescent="0.3">
      <c r="A29650" t="s">
        <v>14</v>
      </c>
      <c r="B29650">
        <v>0</v>
      </c>
      <c r="C29650">
        <v>1</v>
      </c>
      <c r="D29650" t="s">
        <v>14</v>
      </c>
      <c r="E29650" t="s">
        <v>25891</v>
      </c>
      <c r="F29650" t="s">
        <v>3065</v>
      </c>
      <c r="G29650" t="s">
        <v>17</v>
      </c>
      <c r="H29650" t="s">
        <v>25893</v>
      </c>
      <c r="I29650" t="s">
        <v>26</v>
      </c>
      <c r="M29650">
        <v>7988</v>
      </c>
      <c r="N29650">
        <v>86</v>
      </c>
      <c r="O29650">
        <v>92</v>
      </c>
    </row>
    <row r="29651" spans="1:15" x14ac:dyDescent="0.3">
      <c r="A29651" t="s">
        <v>14</v>
      </c>
      <c r="B29651">
        <v>1</v>
      </c>
      <c r="C29651">
        <v>1</v>
      </c>
      <c r="D29651">
        <v>1</v>
      </c>
      <c r="E29651" t="s">
        <v>25891</v>
      </c>
      <c r="F29651" t="s">
        <v>25894</v>
      </c>
      <c r="G29651" t="s">
        <v>14</v>
      </c>
      <c r="H29651" t="s">
        <v>25895</v>
      </c>
      <c r="I29651" t="s">
        <v>35</v>
      </c>
      <c r="J29651" t="s">
        <v>46</v>
      </c>
      <c r="K29651" t="s">
        <v>47</v>
      </c>
      <c r="L29651" t="s">
        <v>43</v>
      </c>
      <c r="M29651">
        <v>7988</v>
      </c>
      <c r="N29651">
        <v>96</v>
      </c>
      <c r="O29651">
        <v>109</v>
      </c>
    </row>
    <row r="29652" spans="1:15" x14ac:dyDescent="0.3">
      <c r="E29652" t="s">
        <v>25891</v>
      </c>
      <c r="F29652" t="s">
        <v>241</v>
      </c>
      <c r="G29652" t="s">
        <v>23</v>
      </c>
      <c r="H29652" t="s">
        <v>25892</v>
      </c>
      <c r="I29652" t="s">
        <v>52</v>
      </c>
      <c r="J29652" t="s">
        <v>117</v>
      </c>
      <c r="M29652">
        <v>7988</v>
      </c>
      <c r="N29652">
        <v>123</v>
      </c>
      <c r="O29652">
        <v>129</v>
      </c>
    </row>
    <row r="29653" spans="1:15" x14ac:dyDescent="0.3">
      <c r="E29653" t="s">
        <v>25891</v>
      </c>
      <c r="F29653" t="s">
        <v>25896</v>
      </c>
      <c r="G29653" t="s">
        <v>14</v>
      </c>
      <c r="H29653" t="s">
        <v>25897</v>
      </c>
      <c r="I29653" t="s">
        <v>19</v>
      </c>
      <c r="M29653">
        <v>7988</v>
      </c>
      <c r="N29653">
        <v>267</v>
      </c>
      <c r="O29653">
        <v>279</v>
      </c>
    </row>
    <row r="29654" spans="1:15" x14ac:dyDescent="0.3">
      <c r="A29654" t="s">
        <v>14</v>
      </c>
      <c r="B29654">
        <v>1</v>
      </c>
      <c r="C29654">
        <v>1</v>
      </c>
      <c r="D29654">
        <v>1</v>
      </c>
      <c r="E29654" t="s">
        <v>25891</v>
      </c>
      <c r="F29654" t="s">
        <v>25898</v>
      </c>
      <c r="G29654" t="s">
        <v>14</v>
      </c>
      <c r="H29654" t="s">
        <v>25899</v>
      </c>
      <c r="I29654" t="s">
        <v>26</v>
      </c>
      <c r="M29654">
        <v>7988</v>
      </c>
      <c r="N29654">
        <v>272</v>
      </c>
      <c r="O29654">
        <v>279</v>
      </c>
    </row>
    <row r="29655" spans="1:15" x14ac:dyDescent="0.3">
      <c r="E29655" t="s">
        <v>25900</v>
      </c>
      <c r="F29655" t="s">
        <v>25901</v>
      </c>
      <c r="G29655" t="s">
        <v>17</v>
      </c>
      <c r="H29655" t="s">
        <v>25902</v>
      </c>
      <c r="I29655" t="s">
        <v>26</v>
      </c>
      <c r="M29655">
        <v>7989</v>
      </c>
      <c r="N29655">
        <v>0</v>
      </c>
      <c r="O29655">
        <v>7</v>
      </c>
    </row>
    <row r="29656" spans="1:15" x14ac:dyDescent="0.3">
      <c r="A29656" t="s">
        <v>23</v>
      </c>
      <c r="B29656">
        <v>1</v>
      </c>
      <c r="C29656">
        <v>1</v>
      </c>
      <c r="D29656">
        <v>1</v>
      </c>
      <c r="E29656" t="s">
        <v>25900</v>
      </c>
      <c r="F29656" t="s">
        <v>25910</v>
      </c>
      <c r="G29656" t="s">
        <v>23</v>
      </c>
      <c r="H29656" t="s">
        <v>25902</v>
      </c>
      <c r="I29656" t="s">
        <v>41</v>
      </c>
      <c r="J29656" t="s">
        <v>112</v>
      </c>
      <c r="M29656">
        <v>7989</v>
      </c>
      <c r="N29656">
        <v>3</v>
      </c>
      <c r="O29656">
        <v>7</v>
      </c>
    </row>
    <row r="29657" spans="1:15" x14ac:dyDescent="0.3">
      <c r="A29657" t="s">
        <v>23</v>
      </c>
      <c r="B29657">
        <v>1</v>
      </c>
      <c r="C29657">
        <v>1</v>
      </c>
      <c r="D29657">
        <v>1</v>
      </c>
      <c r="E29657" t="s">
        <v>25900</v>
      </c>
      <c r="F29657" t="s">
        <v>1223</v>
      </c>
      <c r="G29657" t="s">
        <v>23</v>
      </c>
      <c r="H29657" t="s">
        <v>25909</v>
      </c>
      <c r="I29657" t="s">
        <v>35</v>
      </c>
      <c r="J29657" t="s">
        <v>321</v>
      </c>
      <c r="M29657">
        <v>7989</v>
      </c>
      <c r="N29657">
        <v>77</v>
      </c>
      <c r="O29657">
        <v>87</v>
      </c>
    </row>
    <row r="29658" spans="1:15" x14ac:dyDescent="0.3">
      <c r="A29658" t="s">
        <v>14</v>
      </c>
      <c r="B29658">
        <v>1</v>
      </c>
      <c r="C29658">
        <v>1</v>
      </c>
      <c r="D29658">
        <v>1</v>
      </c>
      <c r="E29658" t="s">
        <v>25900</v>
      </c>
      <c r="F29658" t="s">
        <v>268</v>
      </c>
      <c r="G29658" t="s">
        <v>14</v>
      </c>
      <c r="H29658" t="s">
        <v>25906</v>
      </c>
      <c r="I29658" t="s">
        <v>35</v>
      </c>
      <c r="J29658" t="s">
        <v>32</v>
      </c>
      <c r="M29658">
        <v>7989</v>
      </c>
      <c r="N29658">
        <v>89</v>
      </c>
      <c r="O29658">
        <v>94</v>
      </c>
    </row>
    <row r="29659" spans="1:15" x14ac:dyDescent="0.3">
      <c r="A29659" t="s">
        <v>14</v>
      </c>
      <c r="B29659">
        <v>1</v>
      </c>
      <c r="C29659">
        <v>1</v>
      </c>
      <c r="D29659">
        <v>1</v>
      </c>
      <c r="E29659" t="s">
        <v>25900</v>
      </c>
      <c r="F29659" t="s">
        <v>25903</v>
      </c>
      <c r="G29659" t="s">
        <v>14</v>
      </c>
      <c r="H29659" t="s">
        <v>25904</v>
      </c>
      <c r="I29659" t="s">
        <v>35</v>
      </c>
      <c r="J29659" t="s">
        <v>42</v>
      </c>
      <c r="K29659" t="s">
        <v>43</v>
      </c>
      <c r="M29659">
        <v>7989</v>
      </c>
      <c r="N29659">
        <v>132</v>
      </c>
      <c r="O29659">
        <v>137</v>
      </c>
    </row>
    <row r="29660" spans="1:15" x14ac:dyDescent="0.3">
      <c r="A29660" t="s">
        <v>14</v>
      </c>
      <c r="B29660">
        <v>1</v>
      </c>
      <c r="C29660">
        <v>1</v>
      </c>
      <c r="D29660">
        <v>1</v>
      </c>
      <c r="E29660" t="s">
        <v>25900</v>
      </c>
      <c r="F29660" t="s">
        <v>268</v>
      </c>
      <c r="G29660" t="s">
        <v>14</v>
      </c>
      <c r="H29660" t="s">
        <v>25905</v>
      </c>
      <c r="I29660" t="s">
        <v>35</v>
      </c>
      <c r="J29660" t="s">
        <v>32</v>
      </c>
      <c r="M29660">
        <v>7989</v>
      </c>
      <c r="N29660">
        <v>307</v>
      </c>
      <c r="O29660">
        <v>312</v>
      </c>
    </row>
    <row r="29661" spans="1:15" x14ac:dyDescent="0.3">
      <c r="A29661" t="s">
        <v>14</v>
      </c>
      <c r="B29661">
        <v>1</v>
      </c>
      <c r="C29661">
        <v>1</v>
      </c>
      <c r="D29661">
        <v>1</v>
      </c>
      <c r="E29661" t="s">
        <v>25900</v>
      </c>
      <c r="F29661" t="s">
        <v>25907</v>
      </c>
      <c r="G29661" t="s">
        <v>14</v>
      </c>
      <c r="H29661" t="s">
        <v>25908</v>
      </c>
      <c r="I29661" t="s">
        <v>35</v>
      </c>
      <c r="J29661" t="s">
        <v>42</v>
      </c>
      <c r="K29661" t="s">
        <v>43</v>
      </c>
      <c r="M29661">
        <v>7989</v>
      </c>
      <c r="N29661">
        <v>351</v>
      </c>
      <c r="O29661">
        <v>357</v>
      </c>
    </row>
    <row r="29662" spans="1:15" x14ac:dyDescent="0.3">
      <c r="A29662" t="s">
        <v>14</v>
      </c>
      <c r="B29662">
        <v>1</v>
      </c>
      <c r="C29662">
        <v>1</v>
      </c>
      <c r="D29662">
        <v>1</v>
      </c>
      <c r="E29662" t="s">
        <v>25911</v>
      </c>
      <c r="F29662" t="s">
        <v>25912</v>
      </c>
      <c r="G29662" t="s">
        <v>14</v>
      </c>
      <c r="H29662" t="s">
        <v>25917</v>
      </c>
      <c r="I29662" t="s">
        <v>35</v>
      </c>
      <c r="J29662" t="s">
        <v>32</v>
      </c>
      <c r="M29662">
        <v>7990</v>
      </c>
      <c r="N29662">
        <v>0</v>
      </c>
      <c r="O29662">
        <v>6</v>
      </c>
    </row>
    <row r="29663" spans="1:15" x14ac:dyDescent="0.3">
      <c r="A29663" t="s">
        <v>14</v>
      </c>
      <c r="B29663">
        <v>1</v>
      </c>
      <c r="C29663">
        <v>1</v>
      </c>
      <c r="D29663">
        <v>1</v>
      </c>
      <c r="E29663" t="s">
        <v>25911</v>
      </c>
      <c r="F29663" t="s">
        <v>13679</v>
      </c>
      <c r="G29663" t="s">
        <v>14</v>
      </c>
      <c r="H29663" t="s">
        <v>25914</v>
      </c>
      <c r="I29663" t="s">
        <v>35</v>
      </c>
      <c r="J29663" t="s">
        <v>42</v>
      </c>
      <c r="K29663" t="s">
        <v>43</v>
      </c>
      <c r="M29663">
        <v>7990</v>
      </c>
      <c r="N29663">
        <v>18</v>
      </c>
      <c r="O29663">
        <v>25</v>
      </c>
    </row>
    <row r="29664" spans="1:15" x14ac:dyDescent="0.3">
      <c r="E29664" t="s">
        <v>25911</v>
      </c>
      <c r="F29664" t="s">
        <v>13247</v>
      </c>
      <c r="G29664" t="s">
        <v>14</v>
      </c>
      <c r="H29664" t="s">
        <v>25920</v>
      </c>
      <c r="I29664" t="s">
        <v>26</v>
      </c>
      <c r="M29664">
        <v>7990</v>
      </c>
      <c r="N29664">
        <v>68</v>
      </c>
      <c r="O29664">
        <v>75</v>
      </c>
    </row>
    <row r="29665" spans="1:15" x14ac:dyDescent="0.3">
      <c r="A29665" t="s">
        <v>14</v>
      </c>
      <c r="B29665">
        <v>1</v>
      </c>
      <c r="C29665">
        <v>1</v>
      </c>
      <c r="D29665">
        <v>1</v>
      </c>
      <c r="E29665" t="s">
        <v>25911</v>
      </c>
      <c r="F29665" t="s">
        <v>25912</v>
      </c>
      <c r="G29665" t="s">
        <v>14</v>
      </c>
      <c r="H29665" t="s">
        <v>25913</v>
      </c>
      <c r="I29665" t="s">
        <v>35</v>
      </c>
      <c r="J29665" t="s">
        <v>32</v>
      </c>
      <c r="M29665">
        <v>7990</v>
      </c>
      <c r="N29665">
        <v>133</v>
      </c>
      <c r="O29665">
        <v>139</v>
      </c>
    </row>
    <row r="29666" spans="1:15" x14ac:dyDescent="0.3">
      <c r="A29666" t="s">
        <v>14</v>
      </c>
      <c r="B29666">
        <v>1</v>
      </c>
      <c r="C29666">
        <v>1</v>
      </c>
      <c r="D29666">
        <v>1</v>
      </c>
      <c r="E29666" t="s">
        <v>25911</v>
      </c>
      <c r="F29666" t="s">
        <v>13679</v>
      </c>
      <c r="G29666" t="s">
        <v>14</v>
      </c>
      <c r="H29666" t="s">
        <v>25918</v>
      </c>
      <c r="I29666" t="s">
        <v>35</v>
      </c>
      <c r="J29666" t="s">
        <v>32</v>
      </c>
      <c r="M29666">
        <v>7990</v>
      </c>
      <c r="N29666">
        <v>151</v>
      </c>
      <c r="O29666">
        <v>158</v>
      </c>
    </row>
    <row r="29667" spans="1:15" x14ac:dyDescent="0.3">
      <c r="E29667" t="s">
        <v>25911</v>
      </c>
      <c r="F29667" t="s">
        <v>241</v>
      </c>
      <c r="G29667" t="s">
        <v>23</v>
      </c>
      <c r="H29667" t="s">
        <v>25915</v>
      </c>
      <c r="I29667" t="s">
        <v>52</v>
      </c>
      <c r="J29667" t="s">
        <v>117</v>
      </c>
      <c r="M29667">
        <v>7990</v>
      </c>
      <c r="N29667">
        <v>194</v>
      </c>
      <c r="O29667">
        <v>200</v>
      </c>
    </row>
    <row r="29668" spans="1:15" x14ac:dyDescent="0.3">
      <c r="A29668" t="s">
        <v>14</v>
      </c>
      <c r="B29668">
        <v>1</v>
      </c>
      <c r="C29668">
        <v>1</v>
      </c>
      <c r="D29668">
        <v>1</v>
      </c>
      <c r="E29668" t="s">
        <v>25911</v>
      </c>
      <c r="F29668" t="s">
        <v>5833</v>
      </c>
      <c r="G29668" t="s">
        <v>14</v>
      </c>
      <c r="H29668" t="s">
        <v>25919</v>
      </c>
      <c r="I29668" t="s">
        <v>22</v>
      </c>
      <c r="M29668">
        <v>7990</v>
      </c>
      <c r="N29668">
        <v>250</v>
      </c>
      <c r="O29668">
        <v>253</v>
      </c>
    </row>
    <row r="29669" spans="1:15" x14ac:dyDescent="0.3">
      <c r="E29669" t="s">
        <v>25911</v>
      </c>
      <c r="F29669" t="s">
        <v>241</v>
      </c>
      <c r="G29669" t="s">
        <v>23</v>
      </c>
      <c r="H29669" t="s">
        <v>25916</v>
      </c>
      <c r="I29669" t="s">
        <v>52</v>
      </c>
      <c r="J29669" t="s">
        <v>117</v>
      </c>
      <c r="M29669">
        <v>7990</v>
      </c>
      <c r="N29669">
        <v>283</v>
      </c>
      <c r="O29669">
        <v>289</v>
      </c>
    </row>
    <row r="29670" spans="1:15" x14ac:dyDescent="0.3">
      <c r="E29670" t="s">
        <v>25921</v>
      </c>
      <c r="F29670" t="s">
        <v>25923</v>
      </c>
      <c r="G29670" t="s">
        <v>23</v>
      </c>
      <c r="H29670" t="s">
        <v>25924</v>
      </c>
      <c r="I29670" t="s">
        <v>19</v>
      </c>
      <c r="M29670">
        <v>7991</v>
      </c>
      <c r="N29670">
        <v>22</v>
      </c>
      <c r="O29670">
        <v>32</v>
      </c>
    </row>
    <row r="29671" spans="1:15" x14ac:dyDescent="0.3">
      <c r="E29671" t="s">
        <v>25921</v>
      </c>
      <c r="F29671" t="s">
        <v>25927</v>
      </c>
      <c r="G29671" t="s">
        <v>14</v>
      </c>
      <c r="H29671" t="s">
        <v>25928</v>
      </c>
      <c r="I29671" t="s">
        <v>52</v>
      </c>
      <c r="J29671" t="s">
        <v>32</v>
      </c>
      <c r="M29671">
        <v>7991</v>
      </c>
      <c r="N29671">
        <v>22</v>
      </c>
      <c r="O29671">
        <v>26</v>
      </c>
    </row>
    <row r="29672" spans="1:15" x14ac:dyDescent="0.3">
      <c r="A29672" t="s">
        <v>237</v>
      </c>
      <c r="B29672">
        <v>0</v>
      </c>
      <c r="E29672" t="s">
        <v>25921</v>
      </c>
      <c r="F29672" t="s">
        <v>25923</v>
      </c>
      <c r="G29672" t="s">
        <v>17</v>
      </c>
      <c r="H29672" t="s">
        <v>25924</v>
      </c>
      <c r="I29672" t="s">
        <v>26</v>
      </c>
      <c r="M29672">
        <v>7991</v>
      </c>
      <c r="N29672">
        <v>22</v>
      </c>
      <c r="O29672">
        <v>32</v>
      </c>
    </row>
    <row r="29673" spans="1:15" x14ac:dyDescent="0.3">
      <c r="E29673" t="s">
        <v>25921</v>
      </c>
      <c r="F29673" t="s">
        <v>1523</v>
      </c>
      <c r="G29673" t="s">
        <v>51</v>
      </c>
      <c r="H29673" t="s">
        <v>25924</v>
      </c>
      <c r="I29673" t="s">
        <v>52</v>
      </c>
      <c r="J29673" t="s">
        <v>191</v>
      </c>
      <c r="M29673">
        <v>7991</v>
      </c>
      <c r="N29673">
        <v>27</v>
      </c>
      <c r="O29673">
        <v>32</v>
      </c>
    </row>
    <row r="29674" spans="1:15" x14ac:dyDescent="0.3">
      <c r="E29674" t="s">
        <v>25921</v>
      </c>
      <c r="F29674" t="s">
        <v>25925</v>
      </c>
      <c r="G29674" t="s">
        <v>14</v>
      </c>
      <c r="H29674" t="s">
        <v>25926</v>
      </c>
      <c r="I29674" t="s">
        <v>35</v>
      </c>
      <c r="J29674" t="s">
        <v>1017</v>
      </c>
      <c r="K29674" t="s">
        <v>43</v>
      </c>
      <c r="M29674">
        <v>7991</v>
      </c>
      <c r="N29674">
        <v>122</v>
      </c>
      <c r="O29674">
        <v>129</v>
      </c>
    </row>
    <row r="29675" spans="1:15" x14ac:dyDescent="0.3">
      <c r="E29675" t="s">
        <v>25921</v>
      </c>
      <c r="F29675" t="s">
        <v>241</v>
      </c>
      <c r="G29675" t="s">
        <v>23</v>
      </c>
      <c r="H29675" t="s">
        <v>25922</v>
      </c>
      <c r="I29675" t="s">
        <v>52</v>
      </c>
      <c r="J29675" t="s">
        <v>117</v>
      </c>
      <c r="M29675">
        <v>7991</v>
      </c>
      <c r="N29675">
        <v>187</v>
      </c>
      <c r="O29675">
        <v>193</v>
      </c>
    </row>
    <row r="29676" spans="1:15" x14ac:dyDescent="0.3">
      <c r="A29676" t="s">
        <v>14</v>
      </c>
      <c r="B29676">
        <v>1</v>
      </c>
      <c r="C29676">
        <v>1</v>
      </c>
      <c r="D29676">
        <v>1</v>
      </c>
      <c r="E29676" t="s">
        <v>25921</v>
      </c>
      <c r="F29676" t="s">
        <v>25930</v>
      </c>
      <c r="G29676" t="s">
        <v>14</v>
      </c>
      <c r="H29676" t="s">
        <v>25932</v>
      </c>
      <c r="I29676" t="s">
        <v>22</v>
      </c>
      <c r="M29676">
        <v>7991</v>
      </c>
      <c r="N29676">
        <v>252</v>
      </c>
      <c r="O29676">
        <v>259</v>
      </c>
    </row>
    <row r="29677" spans="1:15" x14ac:dyDescent="0.3">
      <c r="A29677" t="s">
        <v>14</v>
      </c>
      <c r="B29677">
        <v>1</v>
      </c>
      <c r="C29677">
        <v>1</v>
      </c>
      <c r="D29677">
        <v>1</v>
      </c>
      <c r="E29677" t="s">
        <v>25921</v>
      </c>
      <c r="F29677" t="s">
        <v>25930</v>
      </c>
      <c r="G29677" t="s">
        <v>14</v>
      </c>
      <c r="H29677" t="s">
        <v>25933</v>
      </c>
      <c r="I29677" t="s">
        <v>22</v>
      </c>
      <c r="M29677">
        <v>7991</v>
      </c>
      <c r="N29677">
        <v>302</v>
      </c>
      <c r="O29677">
        <v>309</v>
      </c>
    </row>
    <row r="29678" spans="1:15" x14ac:dyDescent="0.3">
      <c r="A29678" t="s">
        <v>14</v>
      </c>
      <c r="B29678">
        <v>1</v>
      </c>
      <c r="C29678">
        <v>1</v>
      </c>
      <c r="D29678">
        <v>1</v>
      </c>
      <c r="E29678" t="s">
        <v>25921</v>
      </c>
      <c r="F29678" t="s">
        <v>25930</v>
      </c>
      <c r="G29678" t="s">
        <v>14</v>
      </c>
      <c r="H29678" t="s">
        <v>25931</v>
      </c>
      <c r="I29678" t="s">
        <v>22</v>
      </c>
      <c r="M29678">
        <v>7991</v>
      </c>
      <c r="N29678">
        <v>398</v>
      </c>
      <c r="O29678">
        <v>405</v>
      </c>
    </row>
    <row r="29679" spans="1:15" x14ac:dyDescent="0.3">
      <c r="A29679" t="s">
        <v>14</v>
      </c>
      <c r="B29679">
        <v>1</v>
      </c>
      <c r="C29679">
        <v>1</v>
      </c>
      <c r="D29679">
        <v>1</v>
      </c>
      <c r="E29679" t="s">
        <v>25921</v>
      </c>
      <c r="F29679" t="s">
        <v>8979</v>
      </c>
      <c r="G29679" t="s">
        <v>14</v>
      </c>
      <c r="H29679" t="s">
        <v>25929</v>
      </c>
      <c r="I29679" t="s">
        <v>22</v>
      </c>
      <c r="M29679">
        <v>7991</v>
      </c>
      <c r="N29679">
        <v>409</v>
      </c>
      <c r="O29679">
        <v>417</v>
      </c>
    </row>
    <row r="29680" spans="1:15" x14ac:dyDescent="0.3">
      <c r="A29680" t="s">
        <v>14</v>
      </c>
      <c r="B29680">
        <v>1</v>
      </c>
      <c r="C29680">
        <v>1</v>
      </c>
      <c r="D29680">
        <v>1</v>
      </c>
      <c r="E29680" t="s">
        <v>25934</v>
      </c>
      <c r="F29680" t="s">
        <v>25935</v>
      </c>
      <c r="G29680" t="s">
        <v>14</v>
      </c>
      <c r="H29680" t="s">
        <v>25947</v>
      </c>
      <c r="I29680" t="s">
        <v>22</v>
      </c>
      <c r="M29680">
        <v>7992</v>
      </c>
      <c r="N29680">
        <v>21</v>
      </c>
      <c r="O29680">
        <v>27</v>
      </c>
    </row>
    <row r="29681" spans="1:15" x14ac:dyDescent="0.3">
      <c r="E29681" t="s">
        <v>25934</v>
      </c>
      <c r="F29681" t="s">
        <v>25937</v>
      </c>
      <c r="G29681" t="s">
        <v>14</v>
      </c>
      <c r="H29681" t="s">
        <v>25938</v>
      </c>
      <c r="I29681" t="s">
        <v>19</v>
      </c>
      <c r="M29681">
        <v>7992</v>
      </c>
      <c r="N29681">
        <v>38</v>
      </c>
      <c r="O29681">
        <v>52</v>
      </c>
    </row>
    <row r="29682" spans="1:15" x14ac:dyDescent="0.3">
      <c r="A29682" t="s">
        <v>14</v>
      </c>
      <c r="B29682">
        <v>0</v>
      </c>
      <c r="C29682">
        <v>1</v>
      </c>
      <c r="D29682" t="s">
        <v>14</v>
      </c>
      <c r="E29682" t="s">
        <v>25934</v>
      </c>
      <c r="F29682" t="s">
        <v>25937</v>
      </c>
      <c r="G29682" t="s">
        <v>17</v>
      </c>
      <c r="H29682" t="s">
        <v>25938</v>
      </c>
      <c r="I29682" t="s">
        <v>26</v>
      </c>
      <c r="M29682">
        <v>7992</v>
      </c>
      <c r="N29682">
        <v>38</v>
      </c>
      <c r="O29682">
        <v>52</v>
      </c>
    </row>
    <row r="29683" spans="1:15" x14ac:dyDescent="0.3">
      <c r="A29683" t="s">
        <v>14</v>
      </c>
      <c r="B29683">
        <v>1</v>
      </c>
      <c r="C29683">
        <v>1</v>
      </c>
      <c r="D29683">
        <v>1</v>
      </c>
      <c r="E29683" t="s">
        <v>25934</v>
      </c>
      <c r="F29683" t="s">
        <v>25941</v>
      </c>
      <c r="G29683" t="s">
        <v>14</v>
      </c>
      <c r="H29683" t="s">
        <v>25942</v>
      </c>
      <c r="I29683" t="s">
        <v>22</v>
      </c>
      <c r="M29683">
        <v>7992</v>
      </c>
      <c r="N29683">
        <v>252</v>
      </c>
      <c r="O29683">
        <v>266</v>
      </c>
    </row>
    <row r="29684" spans="1:15" x14ac:dyDescent="0.3">
      <c r="A29684" t="s">
        <v>14</v>
      </c>
      <c r="B29684">
        <v>1</v>
      </c>
      <c r="C29684">
        <v>1</v>
      </c>
      <c r="D29684">
        <v>1</v>
      </c>
      <c r="E29684" t="s">
        <v>25934</v>
      </c>
      <c r="F29684" t="s">
        <v>25939</v>
      </c>
      <c r="G29684" t="s">
        <v>14</v>
      </c>
      <c r="H29684" t="s">
        <v>25940</v>
      </c>
      <c r="I29684" t="s">
        <v>22</v>
      </c>
      <c r="M29684">
        <v>7992</v>
      </c>
      <c r="N29684">
        <v>330</v>
      </c>
      <c r="O29684">
        <v>336</v>
      </c>
    </row>
    <row r="29685" spans="1:15" x14ac:dyDescent="0.3">
      <c r="A29685" t="s">
        <v>14</v>
      </c>
      <c r="B29685">
        <v>1</v>
      </c>
      <c r="C29685">
        <v>1</v>
      </c>
      <c r="D29685">
        <v>1</v>
      </c>
      <c r="E29685" t="s">
        <v>25934</v>
      </c>
      <c r="F29685" t="s">
        <v>25945</v>
      </c>
      <c r="G29685" t="s">
        <v>14</v>
      </c>
      <c r="H29685" t="s">
        <v>25948</v>
      </c>
      <c r="I29685" t="s">
        <v>22</v>
      </c>
      <c r="M29685">
        <v>7992</v>
      </c>
      <c r="N29685">
        <v>350</v>
      </c>
      <c r="O29685">
        <v>358</v>
      </c>
    </row>
    <row r="29686" spans="1:15" x14ac:dyDescent="0.3">
      <c r="A29686" t="s">
        <v>14</v>
      </c>
      <c r="B29686">
        <v>1</v>
      </c>
      <c r="C29686">
        <v>1</v>
      </c>
      <c r="D29686">
        <v>1</v>
      </c>
      <c r="E29686" t="s">
        <v>25934</v>
      </c>
      <c r="F29686" t="s">
        <v>25939</v>
      </c>
      <c r="G29686" t="s">
        <v>14</v>
      </c>
      <c r="H29686" t="s">
        <v>25949</v>
      </c>
      <c r="I29686" t="s">
        <v>22</v>
      </c>
      <c r="M29686">
        <v>7992</v>
      </c>
      <c r="N29686">
        <v>360</v>
      </c>
      <c r="O29686">
        <v>366</v>
      </c>
    </row>
    <row r="29687" spans="1:15" x14ac:dyDescent="0.3">
      <c r="E29687" t="s">
        <v>25934</v>
      </c>
      <c r="F29687" t="s">
        <v>25943</v>
      </c>
      <c r="G29687" t="s">
        <v>14</v>
      </c>
      <c r="H29687" t="s">
        <v>25944</v>
      </c>
      <c r="I29687" t="s">
        <v>22</v>
      </c>
      <c r="M29687">
        <v>7992</v>
      </c>
      <c r="N29687">
        <v>409</v>
      </c>
      <c r="O29687">
        <v>414</v>
      </c>
    </row>
    <row r="29688" spans="1:15" x14ac:dyDescent="0.3">
      <c r="E29688" t="s">
        <v>25934</v>
      </c>
      <c r="F29688" t="s">
        <v>25935</v>
      </c>
      <c r="G29688" t="s">
        <v>23</v>
      </c>
      <c r="H29688" t="s">
        <v>25936</v>
      </c>
      <c r="I29688" t="s">
        <v>26</v>
      </c>
      <c r="M29688">
        <v>7992</v>
      </c>
      <c r="N29688">
        <v>431</v>
      </c>
      <c r="O29688">
        <v>437</v>
      </c>
    </row>
    <row r="29689" spans="1:15" x14ac:dyDescent="0.3">
      <c r="A29689" t="s">
        <v>14</v>
      </c>
      <c r="B29689">
        <v>1</v>
      </c>
      <c r="C29689">
        <v>1</v>
      </c>
      <c r="D29689">
        <v>1</v>
      </c>
      <c r="E29689" t="s">
        <v>25934</v>
      </c>
      <c r="F29689" t="s">
        <v>25935</v>
      </c>
      <c r="G29689" t="s">
        <v>14</v>
      </c>
      <c r="H29689" t="s">
        <v>25936</v>
      </c>
      <c r="I29689" t="s">
        <v>19</v>
      </c>
      <c r="M29689">
        <v>7992</v>
      </c>
      <c r="N29689">
        <v>431</v>
      </c>
      <c r="O29689">
        <v>437</v>
      </c>
    </row>
    <row r="29690" spans="1:15" x14ac:dyDescent="0.3">
      <c r="A29690" t="s">
        <v>14</v>
      </c>
      <c r="B29690">
        <v>1</v>
      </c>
      <c r="C29690">
        <v>1</v>
      </c>
      <c r="D29690">
        <v>1</v>
      </c>
      <c r="E29690" t="s">
        <v>25934</v>
      </c>
      <c r="F29690" t="s">
        <v>25945</v>
      </c>
      <c r="G29690" t="s">
        <v>14</v>
      </c>
      <c r="H29690" t="s">
        <v>25946</v>
      </c>
      <c r="I29690" t="s">
        <v>22</v>
      </c>
      <c r="M29690">
        <v>7992</v>
      </c>
      <c r="N29690">
        <v>486</v>
      </c>
      <c r="O29690">
        <v>494</v>
      </c>
    </row>
    <row r="29691" spans="1:15" x14ac:dyDescent="0.3">
      <c r="A29691" t="s">
        <v>17</v>
      </c>
      <c r="B29691">
        <v>0</v>
      </c>
      <c r="C29691">
        <v>1</v>
      </c>
      <c r="D29691" t="s">
        <v>17</v>
      </c>
      <c r="E29691" t="s">
        <v>25950</v>
      </c>
      <c r="F29691" t="s">
        <v>25953</v>
      </c>
      <c r="G29691" t="s">
        <v>23</v>
      </c>
      <c r="H29691" t="s">
        <v>25954</v>
      </c>
      <c r="I29691" t="s">
        <v>26</v>
      </c>
      <c r="M29691">
        <v>7993</v>
      </c>
      <c r="N29691">
        <v>13</v>
      </c>
      <c r="O29691">
        <v>19</v>
      </c>
    </row>
    <row r="29692" spans="1:15" x14ac:dyDescent="0.3">
      <c r="E29692" t="s">
        <v>25950</v>
      </c>
      <c r="F29692" t="s">
        <v>25953</v>
      </c>
      <c r="G29692" t="s">
        <v>17</v>
      </c>
      <c r="H29692" t="s">
        <v>25954</v>
      </c>
      <c r="I29692" t="s">
        <v>19</v>
      </c>
      <c r="M29692">
        <v>7993</v>
      </c>
      <c r="N29692">
        <v>13</v>
      </c>
      <c r="O29692">
        <v>19</v>
      </c>
    </row>
    <row r="29693" spans="1:15" x14ac:dyDescent="0.3">
      <c r="A29693" t="s">
        <v>237</v>
      </c>
      <c r="B29693">
        <v>0</v>
      </c>
      <c r="E29693" t="s">
        <v>25950</v>
      </c>
      <c r="F29693" t="s">
        <v>25961</v>
      </c>
      <c r="G29693" t="s">
        <v>17</v>
      </c>
      <c r="H29693" t="s">
        <v>25962</v>
      </c>
      <c r="I29693" t="s">
        <v>22</v>
      </c>
      <c r="M29693">
        <v>7993</v>
      </c>
      <c r="N29693">
        <v>26</v>
      </c>
      <c r="O29693">
        <v>41</v>
      </c>
    </row>
    <row r="29694" spans="1:15" x14ac:dyDescent="0.3">
      <c r="A29694" t="s">
        <v>237</v>
      </c>
      <c r="B29694">
        <v>0</v>
      </c>
      <c r="E29694" t="s">
        <v>25950</v>
      </c>
      <c r="F29694" t="s">
        <v>25963</v>
      </c>
      <c r="G29694" t="s">
        <v>17</v>
      </c>
      <c r="H29694" t="s">
        <v>25964</v>
      </c>
      <c r="I29694" t="s">
        <v>22</v>
      </c>
      <c r="M29694">
        <v>7993</v>
      </c>
      <c r="N29694">
        <v>47</v>
      </c>
      <c r="O29694">
        <v>68</v>
      </c>
    </row>
    <row r="29695" spans="1:15" x14ac:dyDescent="0.3">
      <c r="A29695" t="s">
        <v>237</v>
      </c>
      <c r="B29695">
        <v>0</v>
      </c>
      <c r="E29695" t="s">
        <v>25950</v>
      </c>
      <c r="F29695" t="s">
        <v>25951</v>
      </c>
      <c r="G29695" t="s">
        <v>17</v>
      </c>
      <c r="H29695" t="s">
        <v>25952</v>
      </c>
      <c r="I29695" t="s">
        <v>19</v>
      </c>
      <c r="M29695">
        <v>7993</v>
      </c>
      <c r="N29695">
        <v>148</v>
      </c>
      <c r="O29695">
        <v>167</v>
      </c>
    </row>
    <row r="29696" spans="1:15" x14ac:dyDescent="0.3">
      <c r="E29696" t="s">
        <v>25950</v>
      </c>
      <c r="F29696" t="s">
        <v>1690</v>
      </c>
      <c r="G29696" t="s">
        <v>23</v>
      </c>
      <c r="H29696" t="s">
        <v>25958</v>
      </c>
      <c r="I29696" t="s">
        <v>26</v>
      </c>
      <c r="M29696">
        <v>7993</v>
      </c>
      <c r="N29696">
        <v>159</v>
      </c>
      <c r="O29696">
        <v>167</v>
      </c>
    </row>
    <row r="29697" spans="1:15" x14ac:dyDescent="0.3">
      <c r="A29697" t="s">
        <v>237</v>
      </c>
      <c r="B29697">
        <v>0</v>
      </c>
      <c r="E29697" t="s">
        <v>25950</v>
      </c>
      <c r="F29697" t="s">
        <v>25959</v>
      </c>
      <c r="G29697" t="s">
        <v>17</v>
      </c>
      <c r="H29697" t="s">
        <v>25960</v>
      </c>
      <c r="I29697" t="s">
        <v>22</v>
      </c>
      <c r="M29697">
        <v>7993</v>
      </c>
      <c r="N29697">
        <v>180</v>
      </c>
      <c r="O29697">
        <v>189</v>
      </c>
    </row>
    <row r="29698" spans="1:15" x14ac:dyDescent="0.3">
      <c r="E29698" t="s">
        <v>25950</v>
      </c>
      <c r="F29698" t="s">
        <v>3225</v>
      </c>
      <c r="G29698" t="s">
        <v>14</v>
      </c>
      <c r="H29698" t="s">
        <v>25968</v>
      </c>
      <c r="I29698" t="s">
        <v>52</v>
      </c>
      <c r="J29698" t="s">
        <v>32</v>
      </c>
      <c r="M29698">
        <v>7993</v>
      </c>
      <c r="N29698">
        <v>180</v>
      </c>
      <c r="O29698">
        <v>184</v>
      </c>
    </row>
    <row r="29699" spans="1:15" x14ac:dyDescent="0.3">
      <c r="A29699" t="s">
        <v>237</v>
      </c>
      <c r="B29699">
        <v>0</v>
      </c>
      <c r="E29699" t="s">
        <v>25950</v>
      </c>
      <c r="F29699" t="s">
        <v>25965</v>
      </c>
      <c r="G29699" t="s">
        <v>17</v>
      </c>
      <c r="H29699" t="s">
        <v>25966</v>
      </c>
      <c r="I29699" t="s">
        <v>22</v>
      </c>
      <c r="M29699">
        <v>7993</v>
      </c>
      <c r="N29699">
        <v>210</v>
      </c>
      <c r="O29699">
        <v>229</v>
      </c>
    </row>
    <row r="29700" spans="1:15" x14ac:dyDescent="0.3">
      <c r="E29700" t="s">
        <v>25950</v>
      </c>
      <c r="F29700" t="s">
        <v>8277</v>
      </c>
      <c r="G29700" t="s">
        <v>14</v>
      </c>
      <c r="H29700" t="s">
        <v>25957</v>
      </c>
      <c r="I29700" t="s">
        <v>52</v>
      </c>
      <c r="J29700" t="s">
        <v>32</v>
      </c>
      <c r="M29700">
        <v>7993</v>
      </c>
      <c r="N29700">
        <v>213</v>
      </c>
      <c r="O29700">
        <v>219</v>
      </c>
    </row>
    <row r="29701" spans="1:15" x14ac:dyDescent="0.3">
      <c r="A29701" t="s">
        <v>14</v>
      </c>
      <c r="B29701">
        <v>1</v>
      </c>
      <c r="C29701">
        <v>1</v>
      </c>
      <c r="D29701">
        <v>1</v>
      </c>
      <c r="E29701" t="s">
        <v>25950</v>
      </c>
      <c r="F29701" t="s">
        <v>25955</v>
      </c>
      <c r="G29701" t="s">
        <v>14</v>
      </c>
      <c r="H29701" t="s">
        <v>25956</v>
      </c>
      <c r="I29701" t="s">
        <v>35</v>
      </c>
      <c r="J29701" t="s">
        <v>46</v>
      </c>
      <c r="K29701" t="s">
        <v>47</v>
      </c>
      <c r="L29701" t="s">
        <v>43</v>
      </c>
      <c r="M29701">
        <v>7993</v>
      </c>
      <c r="N29701">
        <v>254</v>
      </c>
      <c r="O29701">
        <v>265</v>
      </c>
    </row>
    <row r="29702" spans="1:15" x14ac:dyDescent="0.3">
      <c r="A29702" t="s">
        <v>23</v>
      </c>
      <c r="B29702">
        <v>1</v>
      </c>
      <c r="C29702">
        <v>1</v>
      </c>
      <c r="D29702">
        <v>1</v>
      </c>
      <c r="E29702" t="s">
        <v>25950</v>
      </c>
      <c r="F29702" t="s">
        <v>1630</v>
      </c>
      <c r="G29702" t="s">
        <v>23</v>
      </c>
      <c r="H29702" t="s">
        <v>25967</v>
      </c>
      <c r="I29702" t="s">
        <v>35</v>
      </c>
      <c r="J29702" t="s">
        <v>112</v>
      </c>
      <c r="M29702">
        <v>7993</v>
      </c>
      <c r="N29702">
        <v>331</v>
      </c>
      <c r="O29702">
        <v>340</v>
      </c>
    </row>
    <row r="29703" spans="1:15" x14ac:dyDescent="0.3">
      <c r="A29703" t="s">
        <v>14</v>
      </c>
      <c r="B29703">
        <v>1</v>
      </c>
      <c r="C29703">
        <v>1</v>
      </c>
      <c r="D29703">
        <v>1</v>
      </c>
      <c r="E29703" t="s">
        <v>25969</v>
      </c>
      <c r="F29703" t="s">
        <v>25970</v>
      </c>
      <c r="G29703" t="s">
        <v>14</v>
      </c>
      <c r="H29703" t="s">
        <v>25971</v>
      </c>
      <c r="I29703" t="s">
        <v>35</v>
      </c>
      <c r="J29703" t="s">
        <v>46</v>
      </c>
      <c r="K29703" t="s">
        <v>47</v>
      </c>
      <c r="L29703" t="s">
        <v>43</v>
      </c>
      <c r="M29703">
        <v>7994</v>
      </c>
      <c r="N29703">
        <v>0</v>
      </c>
      <c r="O29703">
        <v>13</v>
      </c>
    </row>
    <row r="29704" spans="1:15" x14ac:dyDescent="0.3">
      <c r="A29704" t="s">
        <v>14</v>
      </c>
      <c r="B29704">
        <v>1</v>
      </c>
      <c r="C29704">
        <v>1</v>
      </c>
      <c r="D29704">
        <v>1</v>
      </c>
      <c r="E29704" t="s">
        <v>25969</v>
      </c>
      <c r="F29704" t="s">
        <v>25972</v>
      </c>
      <c r="G29704" t="s">
        <v>14</v>
      </c>
      <c r="H29704" t="s">
        <v>25973</v>
      </c>
      <c r="I29704" t="s">
        <v>35</v>
      </c>
      <c r="J29704" t="s">
        <v>46</v>
      </c>
      <c r="K29704" t="s">
        <v>47</v>
      </c>
      <c r="L29704" t="s">
        <v>43</v>
      </c>
      <c r="M29704">
        <v>7994</v>
      </c>
      <c r="N29704">
        <v>15</v>
      </c>
      <c r="O29704">
        <v>30</v>
      </c>
    </row>
    <row r="29705" spans="1:15" x14ac:dyDescent="0.3">
      <c r="E29705" t="s">
        <v>25969</v>
      </c>
      <c r="F29705" t="s">
        <v>131</v>
      </c>
      <c r="G29705" t="s">
        <v>51</v>
      </c>
      <c r="H29705" t="s">
        <v>25974</v>
      </c>
      <c r="I29705" t="s">
        <v>52</v>
      </c>
      <c r="J29705" t="s">
        <v>60</v>
      </c>
      <c r="M29705">
        <v>7994</v>
      </c>
      <c r="N29705">
        <v>39</v>
      </c>
      <c r="O29705">
        <v>45</v>
      </c>
    </row>
    <row r="29706" spans="1:15" x14ac:dyDescent="0.3">
      <c r="A29706" t="s">
        <v>23</v>
      </c>
      <c r="B29706">
        <v>1</v>
      </c>
      <c r="C29706">
        <v>1</v>
      </c>
      <c r="D29706">
        <v>1</v>
      </c>
      <c r="E29706" t="s">
        <v>25975</v>
      </c>
      <c r="F29706" t="s">
        <v>900</v>
      </c>
      <c r="G29706" t="s">
        <v>23</v>
      </c>
      <c r="H29706" t="s">
        <v>25985</v>
      </c>
      <c r="I29706" t="s">
        <v>35</v>
      </c>
      <c r="J29706" t="s">
        <v>112</v>
      </c>
      <c r="K29706" t="s">
        <v>321</v>
      </c>
      <c r="M29706">
        <v>7995</v>
      </c>
      <c r="N29706">
        <v>21</v>
      </c>
      <c r="O29706">
        <v>29</v>
      </c>
    </row>
    <row r="29707" spans="1:15" x14ac:dyDescent="0.3">
      <c r="E29707" t="s">
        <v>25975</v>
      </c>
      <c r="F29707" t="s">
        <v>25978</v>
      </c>
      <c r="G29707" t="s">
        <v>51</v>
      </c>
      <c r="H29707" t="s">
        <v>25979</v>
      </c>
      <c r="I29707" t="s">
        <v>19</v>
      </c>
      <c r="M29707">
        <v>7995</v>
      </c>
      <c r="N29707">
        <v>176</v>
      </c>
      <c r="O29707">
        <v>183</v>
      </c>
    </row>
    <row r="29708" spans="1:15" x14ac:dyDescent="0.3">
      <c r="E29708" t="s">
        <v>25975</v>
      </c>
      <c r="F29708" t="s">
        <v>25978</v>
      </c>
      <c r="G29708" t="s">
        <v>23</v>
      </c>
      <c r="H29708" t="s">
        <v>25979</v>
      </c>
      <c r="I29708" t="s">
        <v>26</v>
      </c>
      <c r="M29708">
        <v>7995</v>
      </c>
      <c r="N29708">
        <v>176</v>
      </c>
      <c r="O29708">
        <v>183</v>
      </c>
    </row>
    <row r="29709" spans="1:15" x14ac:dyDescent="0.3">
      <c r="A29709" t="s">
        <v>14</v>
      </c>
      <c r="B29709">
        <v>1</v>
      </c>
      <c r="C29709">
        <v>1</v>
      </c>
      <c r="D29709">
        <v>1</v>
      </c>
      <c r="E29709" t="s">
        <v>25975</v>
      </c>
      <c r="F29709" t="s">
        <v>25976</v>
      </c>
      <c r="G29709" t="s">
        <v>14</v>
      </c>
      <c r="H29709" t="s">
        <v>25977</v>
      </c>
      <c r="I29709" t="s">
        <v>22</v>
      </c>
      <c r="M29709">
        <v>7995</v>
      </c>
      <c r="N29709">
        <v>247</v>
      </c>
      <c r="O29709">
        <v>255</v>
      </c>
    </row>
    <row r="29710" spans="1:15" x14ac:dyDescent="0.3">
      <c r="E29710" t="s">
        <v>25975</v>
      </c>
      <c r="F29710" t="s">
        <v>21766</v>
      </c>
      <c r="G29710" t="s">
        <v>23</v>
      </c>
      <c r="H29710" t="s">
        <v>25980</v>
      </c>
      <c r="I29710" t="s">
        <v>52</v>
      </c>
      <c r="J29710" t="s">
        <v>117</v>
      </c>
      <c r="M29710">
        <v>7995</v>
      </c>
      <c r="N29710">
        <v>334</v>
      </c>
      <c r="O29710">
        <v>342</v>
      </c>
    </row>
    <row r="29711" spans="1:15" x14ac:dyDescent="0.3">
      <c r="E29711" t="s">
        <v>25975</v>
      </c>
      <c r="F29711" t="s">
        <v>6416</v>
      </c>
      <c r="G29711" t="s">
        <v>23</v>
      </c>
      <c r="H29711" t="s">
        <v>25988</v>
      </c>
      <c r="I29711" t="s">
        <v>52</v>
      </c>
      <c r="J29711" t="s">
        <v>121</v>
      </c>
      <c r="M29711">
        <v>7995</v>
      </c>
      <c r="N29711">
        <v>363</v>
      </c>
      <c r="O29711">
        <v>372</v>
      </c>
    </row>
    <row r="29712" spans="1:15" x14ac:dyDescent="0.3">
      <c r="A29712" t="s">
        <v>14</v>
      </c>
      <c r="B29712">
        <v>1</v>
      </c>
      <c r="C29712">
        <v>1</v>
      </c>
      <c r="D29712">
        <v>1</v>
      </c>
      <c r="E29712" t="s">
        <v>25975</v>
      </c>
      <c r="F29712" t="s">
        <v>25986</v>
      </c>
      <c r="G29712" t="s">
        <v>14</v>
      </c>
      <c r="H29712" t="s">
        <v>25987</v>
      </c>
      <c r="I29712" t="s">
        <v>35</v>
      </c>
      <c r="J29712" t="s">
        <v>46</v>
      </c>
      <c r="K29712" t="s">
        <v>47</v>
      </c>
      <c r="L29712" t="s">
        <v>43</v>
      </c>
      <c r="M29712">
        <v>7995</v>
      </c>
      <c r="N29712">
        <v>387</v>
      </c>
      <c r="O29712">
        <v>398</v>
      </c>
    </row>
    <row r="29713" spans="1:15" x14ac:dyDescent="0.3">
      <c r="A29713" t="s">
        <v>14</v>
      </c>
      <c r="B29713">
        <v>1</v>
      </c>
      <c r="C29713">
        <v>1</v>
      </c>
      <c r="D29713">
        <v>1</v>
      </c>
      <c r="E29713" t="s">
        <v>25975</v>
      </c>
      <c r="F29713" t="s">
        <v>25983</v>
      </c>
      <c r="G29713" t="s">
        <v>14</v>
      </c>
      <c r="H29713" t="s">
        <v>25984</v>
      </c>
      <c r="I29713" t="s">
        <v>35</v>
      </c>
      <c r="J29713" t="s">
        <v>46</v>
      </c>
      <c r="K29713" t="s">
        <v>47</v>
      </c>
      <c r="L29713" t="s">
        <v>43</v>
      </c>
      <c r="M29713">
        <v>7995</v>
      </c>
      <c r="N29713">
        <v>447</v>
      </c>
      <c r="O29713">
        <v>455</v>
      </c>
    </row>
    <row r="29714" spans="1:15" x14ac:dyDescent="0.3">
      <c r="E29714" t="s">
        <v>25975</v>
      </c>
      <c r="F29714" t="s">
        <v>101</v>
      </c>
      <c r="G29714" t="s">
        <v>51</v>
      </c>
      <c r="H29714" t="s">
        <v>25982</v>
      </c>
      <c r="I29714" t="s">
        <v>52</v>
      </c>
      <c r="J29714" t="s">
        <v>103</v>
      </c>
      <c r="M29714">
        <v>7995</v>
      </c>
      <c r="N29714">
        <v>527</v>
      </c>
      <c r="O29714">
        <v>533</v>
      </c>
    </row>
    <row r="29715" spans="1:15" x14ac:dyDescent="0.3">
      <c r="E29715" t="s">
        <v>25975</v>
      </c>
      <c r="F29715" t="s">
        <v>430</v>
      </c>
      <c r="G29715" t="s">
        <v>23</v>
      </c>
      <c r="H29715" t="s">
        <v>25981</v>
      </c>
      <c r="I29715" t="s">
        <v>26</v>
      </c>
      <c r="M29715">
        <v>7995</v>
      </c>
      <c r="N29715">
        <v>572</v>
      </c>
      <c r="O29715">
        <v>585</v>
      </c>
    </row>
    <row r="29716" spans="1:15" x14ac:dyDescent="0.3">
      <c r="A29716" t="s">
        <v>14</v>
      </c>
      <c r="B29716">
        <v>1</v>
      </c>
      <c r="C29716">
        <v>1</v>
      </c>
      <c r="D29716">
        <v>1</v>
      </c>
      <c r="E29716" t="s">
        <v>25989</v>
      </c>
      <c r="F29716" t="s">
        <v>26000</v>
      </c>
      <c r="G29716" t="s">
        <v>14</v>
      </c>
      <c r="H29716" t="s">
        <v>26001</v>
      </c>
      <c r="I29716" t="s">
        <v>35</v>
      </c>
      <c r="J29716" t="s">
        <v>46</v>
      </c>
      <c r="K29716" t="s">
        <v>47</v>
      </c>
      <c r="L29716" t="s">
        <v>43</v>
      </c>
      <c r="M29716">
        <v>7996</v>
      </c>
      <c r="N29716">
        <v>5</v>
      </c>
      <c r="O29716">
        <v>17</v>
      </c>
    </row>
    <row r="29717" spans="1:15" x14ac:dyDescent="0.3">
      <c r="A29717" t="s">
        <v>14</v>
      </c>
      <c r="B29717">
        <v>1</v>
      </c>
      <c r="C29717">
        <v>1</v>
      </c>
      <c r="D29717">
        <v>1</v>
      </c>
      <c r="E29717" t="s">
        <v>25989</v>
      </c>
      <c r="F29717" t="s">
        <v>25997</v>
      </c>
      <c r="G29717" t="s">
        <v>14</v>
      </c>
      <c r="H29717" t="s">
        <v>25992</v>
      </c>
      <c r="I29717" t="s">
        <v>22</v>
      </c>
      <c r="M29717">
        <v>7996</v>
      </c>
      <c r="N29717">
        <v>19</v>
      </c>
      <c r="O29717">
        <v>31</v>
      </c>
    </row>
    <row r="29718" spans="1:15" x14ac:dyDescent="0.3">
      <c r="E29718" t="s">
        <v>25989</v>
      </c>
      <c r="F29718" t="s">
        <v>25991</v>
      </c>
      <c r="G29718" t="s">
        <v>14</v>
      </c>
      <c r="H29718" t="s">
        <v>25992</v>
      </c>
      <c r="I29718" t="s">
        <v>52</v>
      </c>
      <c r="J29718" t="s">
        <v>32</v>
      </c>
      <c r="M29718">
        <v>7996</v>
      </c>
      <c r="N29718">
        <v>24</v>
      </c>
      <c r="O29718">
        <v>31</v>
      </c>
    </row>
    <row r="29719" spans="1:15" x14ac:dyDescent="0.3">
      <c r="A29719" t="s">
        <v>14</v>
      </c>
      <c r="B29719">
        <v>1</v>
      </c>
      <c r="C29719">
        <v>1</v>
      </c>
      <c r="D29719">
        <v>1</v>
      </c>
      <c r="E29719" t="s">
        <v>25989</v>
      </c>
      <c r="F29719" t="s">
        <v>25995</v>
      </c>
      <c r="G29719" t="s">
        <v>14</v>
      </c>
      <c r="H29719" t="s">
        <v>25996</v>
      </c>
      <c r="I29719" t="s">
        <v>35</v>
      </c>
      <c r="J29719" t="s">
        <v>46</v>
      </c>
      <c r="K29719" t="s">
        <v>47</v>
      </c>
      <c r="L29719" t="s">
        <v>43</v>
      </c>
      <c r="M29719">
        <v>7996</v>
      </c>
      <c r="N29719">
        <v>33</v>
      </c>
      <c r="O29719">
        <v>46</v>
      </c>
    </row>
    <row r="29720" spans="1:15" x14ac:dyDescent="0.3">
      <c r="A29720" t="s">
        <v>14</v>
      </c>
      <c r="B29720">
        <v>1</v>
      </c>
      <c r="C29720">
        <v>1</v>
      </c>
      <c r="D29720">
        <v>1</v>
      </c>
      <c r="E29720" t="s">
        <v>25989</v>
      </c>
      <c r="F29720" t="s">
        <v>25998</v>
      </c>
      <c r="G29720" t="s">
        <v>14</v>
      </c>
      <c r="H29720" t="s">
        <v>25999</v>
      </c>
      <c r="I29720" t="s">
        <v>22</v>
      </c>
      <c r="M29720">
        <v>7996</v>
      </c>
      <c r="N29720">
        <v>50</v>
      </c>
      <c r="O29720">
        <v>63</v>
      </c>
    </row>
    <row r="29721" spans="1:15" x14ac:dyDescent="0.3">
      <c r="A29721" t="s">
        <v>51</v>
      </c>
      <c r="B29721">
        <v>1</v>
      </c>
      <c r="C29721">
        <v>1</v>
      </c>
      <c r="D29721">
        <v>1</v>
      </c>
      <c r="E29721" t="s">
        <v>25989</v>
      </c>
      <c r="F29721" t="s">
        <v>25993</v>
      </c>
      <c r="G29721" t="s">
        <v>51</v>
      </c>
      <c r="H29721" t="s">
        <v>25994</v>
      </c>
      <c r="I29721" t="s">
        <v>35</v>
      </c>
      <c r="J29721" t="s">
        <v>1639</v>
      </c>
      <c r="M29721">
        <v>7996</v>
      </c>
      <c r="N29721">
        <v>124</v>
      </c>
      <c r="O29721">
        <v>128</v>
      </c>
    </row>
    <row r="29722" spans="1:15" x14ac:dyDescent="0.3">
      <c r="A29722" t="s">
        <v>14</v>
      </c>
      <c r="B29722">
        <v>1</v>
      </c>
      <c r="C29722">
        <v>1</v>
      </c>
      <c r="D29722">
        <v>1</v>
      </c>
      <c r="E29722" t="s">
        <v>25989</v>
      </c>
      <c r="F29722" t="s">
        <v>26003</v>
      </c>
      <c r="G29722" t="s">
        <v>14</v>
      </c>
      <c r="H29722" t="s">
        <v>26004</v>
      </c>
      <c r="I29722" t="s">
        <v>35</v>
      </c>
      <c r="J29722" t="s">
        <v>32</v>
      </c>
      <c r="M29722">
        <v>7996</v>
      </c>
      <c r="N29722">
        <v>225</v>
      </c>
      <c r="O29722">
        <v>231</v>
      </c>
    </row>
    <row r="29723" spans="1:15" x14ac:dyDescent="0.3">
      <c r="E29723" t="s">
        <v>25989</v>
      </c>
      <c r="F29723" t="s">
        <v>4513</v>
      </c>
      <c r="G29723" t="s">
        <v>51</v>
      </c>
      <c r="H29723" t="s">
        <v>26002</v>
      </c>
      <c r="I29723" t="s">
        <v>52</v>
      </c>
      <c r="J29723" t="s">
        <v>382</v>
      </c>
      <c r="M29723">
        <v>7996</v>
      </c>
      <c r="N29723">
        <v>412</v>
      </c>
      <c r="O29723">
        <v>418</v>
      </c>
    </row>
    <row r="29724" spans="1:15" x14ac:dyDescent="0.3">
      <c r="E29724" t="s">
        <v>25989</v>
      </c>
      <c r="F29724" t="s">
        <v>25702</v>
      </c>
      <c r="G29724" t="s">
        <v>23</v>
      </c>
      <c r="H29724" t="s">
        <v>25990</v>
      </c>
      <c r="I29724" t="s">
        <v>26</v>
      </c>
      <c r="M29724">
        <v>7996</v>
      </c>
      <c r="N29724">
        <v>524</v>
      </c>
      <c r="O29724">
        <v>528</v>
      </c>
    </row>
    <row r="29725" spans="1:15" x14ac:dyDescent="0.3">
      <c r="A29725" t="s">
        <v>14</v>
      </c>
      <c r="B29725">
        <v>1</v>
      </c>
      <c r="C29725">
        <v>1</v>
      </c>
      <c r="D29725">
        <v>1</v>
      </c>
      <c r="E29725" t="s">
        <v>25989</v>
      </c>
      <c r="F29725" t="s">
        <v>25702</v>
      </c>
      <c r="G29725" t="s">
        <v>14</v>
      </c>
      <c r="H29725" t="s">
        <v>25990</v>
      </c>
      <c r="I29725" t="s">
        <v>19</v>
      </c>
      <c r="M29725">
        <v>7996</v>
      </c>
      <c r="N29725">
        <v>524</v>
      </c>
      <c r="O29725">
        <v>528</v>
      </c>
    </row>
    <row r="29726" spans="1:15" x14ac:dyDescent="0.3">
      <c r="E29726" t="s">
        <v>26005</v>
      </c>
      <c r="F29726" t="s">
        <v>210</v>
      </c>
      <c r="G29726" t="s">
        <v>51</v>
      </c>
      <c r="H29726" t="s">
        <v>26017</v>
      </c>
      <c r="I29726" t="s">
        <v>52</v>
      </c>
      <c r="J29726" t="s">
        <v>212</v>
      </c>
      <c r="M29726">
        <v>7997</v>
      </c>
      <c r="N29726">
        <v>36</v>
      </c>
      <c r="O29726">
        <v>43</v>
      </c>
    </row>
    <row r="29727" spans="1:15" x14ac:dyDescent="0.3">
      <c r="A29727" t="s">
        <v>237</v>
      </c>
      <c r="B29727">
        <v>0</v>
      </c>
      <c r="E29727" t="s">
        <v>26005</v>
      </c>
      <c r="F29727" t="s">
        <v>26007</v>
      </c>
      <c r="G29727" t="s">
        <v>17</v>
      </c>
      <c r="H29727" t="s">
        <v>26008</v>
      </c>
      <c r="I29727" t="s">
        <v>22</v>
      </c>
      <c r="M29727">
        <v>7997</v>
      </c>
      <c r="N29727">
        <v>74</v>
      </c>
      <c r="O29727">
        <v>90</v>
      </c>
    </row>
    <row r="29728" spans="1:15" x14ac:dyDescent="0.3">
      <c r="A29728" t="s">
        <v>14</v>
      </c>
      <c r="B29728">
        <v>1</v>
      </c>
      <c r="C29728">
        <v>1</v>
      </c>
      <c r="D29728">
        <v>1</v>
      </c>
      <c r="E29728" t="s">
        <v>26005</v>
      </c>
      <c r="F29728" t="s">
        <v>26013</v>
      </c>
      <c r="G29728" t="s">
        <v>14</v>
      </c>
      <c r="H29728" t="s">
        <v>26014</v>
      </c>
      <c r="I29728" t="s">
        <v>35</v>
      </c>
      <c r="J29728" t="s">
        <v>46</v>
      </c>
      <c r="K29728" t="s">
        <v>47</v>
      </c>
      <c r="L29728" t="s">
        <v>43</v>
      </c>
      <c r="M29728">
        <v>7997</v>
      </c>
      <c r="N29728">
        <v>127</v>
      </c>
      <c r="O29728">
        <v>137</v>
      </c>
    </row>
    <row r="29729" spans="1:15" x14ac:dyDescent="0.3">
      <c r="A29729" t="s">
        <v>14</v>
      </c>
      <c r="B29729">
        <v>1</v>
      </c>
      <c r="C29729">
        <v>1</v>
      </c>
      <c r="D29729">
        <v>1</v>
      </c>
      <c r="E29729" t="s">
        <v>26005</v>
      </c>
      <c r="F29729" t="s">
        <v>26015</v>
      </c>
      <c r="G29729" t="s">
        <v>14</v>
      </c>
      <c r="H29729" t="s">
        <v>26016</v>
      </c>
      <c r="I29729" t="s">
        <v>35</v>
      </c>
      <c r="J29729" t="s">
        <v>46</v>
      </c>
      <c r="K29729" t="s">
        <v>47</v>
      </c>
      <c r="L29729" t="s">
        <v>43</v>
      </c>
      <c r="M29729">
        <v>7997</v>
      </c>
      <c r="N29729">
        <v>194</v>
      </c>
      <c r="O29729">
        <v>207</v>
      </c>
    </row>
    <row r="29730" spans="1:15" x14ac:dyDescent="0.3">
      <c r="E29730" t="s">
        <v>26005</v>
      </c>
      <c r="F29730" t="s">
        <v>26018</v>
      </c>
      <c r="G29730" t="s">
        <v>17</v>
      </c>
      <c r="H29730" t="s">
        <v>26019</v>
      </c>
      <c r="I29730" t="s">
        <v>26</v>
      </c>
      <c r="M29730">
        <v>7997</v>
      </c>
      <c r="N29730">
        <v>290</v>
      </c>
      <c r="O29730">
        <v>299</v>
      </c>
    </row>
    <row r="29731" spans="1:15" x14ac:dyDescent="0.3">
      <c r="A29731" t="s">
        <v>14</v>
      </c>
      <c r="B29731">
        <v>1</v>
      </c>
      <c r="C29731">
        <v>1</v>
      </c>
      <c r="D29731">
        <v>1</v>
      </c>
      <c r="E29731" t="s">
        <v>26005</v>
      </c>
      <c r="F29731" t="s">
        <v>12189</v>
      </c>
      <c r="G29731" t="s">
        <v>14</v>
      </c>
      <c r="H29731" t="s">
        <v>26006</v>
      </c>
      <c r="I29731" t="s">
        <v>35</v>
      </c>
      <c r="J29731" t="s">
        <v>32</v>
      </c>
      <c r="M29731">
        <v>7997</v>
      </c>
      <c r="N29731">
        <v>301</v>
      </c>
      <c r="O29731">
        <v>306</v>
      </c>
    </row>
    <row r="29732" spans="1:15" x14ac:dyDescent="0.3">
      <c r="A29732" t="s">
        <v>14</v>
      </c>
      <c r="B29732">
        <v>1</v>
      </c>
      <c r="C29732">
        <v>1</v>
      </c>
      <c r="D29732">
        <v>1</v>
      </c>
      <c r="E29732" t="s">
        <v>26005</v>
      </c>
      <c r="F29732" t="s">
        <v>26009</v>
      </c>
      <c r="G29732" t="s">
        <v>14</v>
      </c>
      <c r="H29732" t="s">
        <v>26010</v>
      </c>
      <c r="I29732" t="s">
        <v>35</v>
      </c>
      <c r="J29732" t="s">
        <v>32</v>
      </c>
      <c r="M29732">
        <v>7997</v>
      </c>
      <c r="N29732">
        <v>343</v>
      </c>
      <c r="O29732">
        <v>351</v>
      </c>
    </row>
    <row r="29733" spans="1:15" x14ac:dyDescent="0.3">
      <c r="A29733" t="s">
        <v>237</v>
      </c>
      <c r="B29733">
        <v>0</v>
      </c>
      <c r="E29733" t="s">
        <v>26005</v>
      </c>
      <c r="F29733" t="s">
        <v>26011</v>
      </c>
      <c r="G29733" t="s">
        <v>17</v>
      </c>
      <c r="H29733" t="s">
        <v>26012</v>
      </c>
      <c r="I29733" t="s">
        <v>26</v>
      </c>
      <c r="M29733">
        <v>7997</v>
      </c>
      <c r="N29733">
        <v>476</v>
      </c>
      <c r="O29733">
        <v>507</v>
      </c>
    </row>
    <row r="29734" spans="1:15" x14ac:dyDescent="0.3">
      <c r="E29734" t="s">
        <v>26005</v>
      </c>
      <c r="F29734" t="s">
        <v>26011</v>
      </c>
      <c r="G29734" t="s">
        <v>51</v>
      </c>
      <c r="H29734" t="s">
        <v>26012</v>
      </c>
      <c r="I29734" t="s">
        <v>19</v>
      </c>
      <c r="M29734">
        <v>7997</v>
      </c>
      <c r="N29734">
        <v>476</v>
      </c>
      <c r="O29734">
        <v>507</v>
      </c>
    </row>
    <row r="29735" spans="1:15" x14ac:dyDescent="0.3">
      <c r="E29735" t="s">
        <v>26020</v>
      </c>
      <c r="F29735" t="s">
        <v>25606</v>
      </c>
      <c r="G29735" t="s">
        <v>23</v>
      </c>
      <c r="H29735" t="s">
        <v>26023</v>
      </c>
      <c r="I29735" t="s">
        <v>52</v>
      </c>
      <c r="J29735" t="s">
        <v>909</v>
      </c>
      <c r="K29735" t="s">
        <v>7149</v>
      </c>
      <c r="M29735">
        <v>7998</v>
      </c>
      <c r="N29735">
        <v>39</v>
      </c>
      <c r="O29735">
        <v>47</v>
      </c>
    </row>
    <row r="29736" spans="1:15" x14ac:dyDescent="0.3">
      <c r="E29736" t="s">
        <v>26020</v>
      </c>
      <c r="F29736" t="s">
        <v>22220</v>
      </c>
      <c r="G29736" t="s">
        <v>14</v>
      </c>
      <c r="H29736" t="s">
        <v>26021</v>
      </c>
      <c r="I29736" t="s">
        <v>31</v>
      </c>
      <c r="J29736" t="s">
        <v>32</v>
      </c>
      <c r="M29736">
        <v>7998</v>
      </c>
      <c r="N29736">
        <v>218</v>
      </c>
      <c r="O29736">
        <v>223</v>
      </c>
    </row>
    <row r="29737" spans="1:15" x14ac:dyDescent="0.3">
      <c r="A29737" t="s">
        <v>14</v>
      </c>
      <c r="B29737">
        <v>0</v>
      </c>
      <c r="C29737">
        <v>1</v>
      </c>
      <c r="D29737" t="s">
        <v>14</v>
      </c>
      <c r="E29737" t="s">
        <v>26020</v>
      </c>
      <c r="F29737" t="s">
        <v>22220</v>
      </c>
      <c r="G29737" t="s">
        <v>51</v>
      </c>
      <c r="H29737" t="s">
        <v>26021</v>
      </c>
      <c r="I29737" t="s">
        <v>26</v>
      </c>
      <c r="M29737">
        <v>7998</v>
      </c>
      <c r="N29737">
        <v>218</v>
      </c>
      <c r="O29737">
        <v>223</v>
      </c>
    </row>
    <row r="29738" spans="1:15" x14ac:dyDescent="0.3">
      <c r="A29738" t="s">
        <v>23</v>
      </c>
      <c r="B29738">
        <v>1</v>
      </c>
      <c r="C29738">
        <v>1</v>
      </c>
      <c r="D29738">
        <v>1</v>
      </c>
      <c r="E29738" t="s">
        <v>26020</v>
      </c>
      <c r="F29738" t="s">
        <v>8344</v>
      </c>
      <c r="G29738" t="s">
        <v>23</v>
      </c>
      <c r="H29738" t="s">
        <v>26024</v>
      </c>
      <c r="I29738" t="s">
        <v>22</v>
      </c>
      <c r="M29738">
        <v>7998</v>
      </c>
      <c r="N29738">
        <v>373</v>
      </c>
      <c r="O29738">
        <v>380</v>
      </c>
    </row>
    <row r="29739" spans="1:15" x14ac:dyDescent="0.3">
      <c r="E29739" t="s">
        <v>26020</v>
      </c>
      <c r="F29739" t="s">
        <v>15443</v>
      </c>
      <c r="G29739" t="s">
        <v>17</v>
      </c>
      <c r="H29739" t="s">
        <v>26022</v>
      </c>
      <c r="I29739" t="s">
        <v>22</v>
      </c>
      <c r="M29739">
        <v>7998</v>
      </c>
      <c r="N29739">
        <v>461</v>
      </c>
      <c r="O29739">
        <v>464</v>
      </c>
    </row>
    <row r="29740" spans="1:15" x14ac:dyDescent="0.3">
      <c r="A29740" t="s">
        <v>14</v>
      </c>
      <c r="B29740">
        <v>1</v>
      </c>
      <c r="C29740">
        <v>1</v>
      </c>
      <c r="D29740">
        <v>1</v>
      </c>
      <c r="E29740" t="s">
        <v>26020</v>
      </c>
      <c r="F29740" t="s">
        <v>15443</v>
      </c>
      <c r="G29740" t="s">
        <v>14</v>
      </c>
      <c r="H29740" t="s">
        <v>26025</v>
      </c>
      <c r="I29740" t="s">
        <v>22</v>
      </c>
      <c r="M29740">
        <v>7998</v>
      </c>
      <c r="N29740">
        <v>526</v>
      </c>
      <c r="O29740">
        <v>529</v>
      </c>
    </row>
    <row r="29741" spans="1:15" x14ac:dyDescent="0.3">
      <c r="E29741" t="s">
        <v>26026</v>
      </c>
      <c r="F29741" t="s">
        <v>210</v>
      </c>
      <c r="G29741" t="s">
        <v>51</v>
      </c>
      <c r="H29741" t="s">
        <v>26029</v>
      </c>
      <c r="I29741" t="s">
        <v>52</v>
      </c>
      <c r="J29741" t="s">
        <v>212</v>
      </c>
      <c r="M29741">
        <v>7999</v>
      </c>
      <c r="N29741">
        <v>21</v>
      </c>
      <c r="O29741">
        <v>28</v>
      </c>
    </row>
    <row r="29742" spans="1:15" x14ac:dyDescent="0.3">
      <c r="A29742" t="s">
        <v>237</v>
      </c>
      <c r="B29742">
        <v>0</v>
      </c>
      <c r="C29742">
        <v>0</v>
      </c>
      <c r="D29742">
        <v>0</v>
      </c>
      <c r="E29742" t="s">
        <v>26026</v>
      </c>
      <c r="F29742" t="s">
        <v>26027</v>
      </c>
      <c r="G29742" t="s">
        <v>17</v>
      </c>
      <c r="H29742" t="s">
        <v>26028</v>
      </c>
      <c r="I29742" t="s">
        <v>22</v>
      </c>
      <c r="M29742">
        <v>7999</v>
      </c>
      <c r="N29742">
        <v>51</v>
      </c>
      <c r="O29742">
        <v>60</v>
      </c>
    </row>
    <row r="29743" spans="1:15" x14ac:dyDescent="0.3">
      <c r="A29743" t="s">
        <v>23</v>
      </c>
      <c r="B29743">
        <v>1</v>
      </c>
      <c r="C29743">
        <v>1</v>
      </c>
      <c r="D29743">
        <v>1</v>
      </c>
      <c r="E29743" t="s">
        <v>26026</v>
      </c>
      <c r="F29743" t="s">
        <v>8344</v>
      </c>
      <c r="G29743" t="s">
        <v>23</v>
      </c>
      <c r="H29743" t="s">
        <v>26030</v>
      </c>
      <c r="I29743" t="s">
        <v>22</v>
      </c>
      <c r="M29743">
        <v>7999</v>
      </c>
      <c r="N29743">
        <v>86</v>
      </c>
      <c r="O29743">
        <v>93</v>
      </c>
    </row>
    <row r="29744" spans="1:15" x14ac:dyDescent="0.3">
      <c r="A29744" t="s">
        <v>14</v>
      </c>
      <c r="B29744">
        <v>1</v>
      </c>
      <c r="C29744">
        <v>1</v>
      </c>
      <c r="D29744">
        <v>1</v>
      </c>
      <c r="E29744" t="s">
        <v>26026</v>
      </c>
      <c r="F29744" t="s">
        <v>26031</v>
      </c>
      <c r="G29744" t="s">
        <v>14</v>
      </c>
      <c r="H29744" t="s">
        <v>26032</v>
      </c>
      <c r="I29744" t="s">
        <v>35</v>
      </c>
      <c r="J29744" t="s">
        <v>46</v>
      </c>
      <c r="K29744" t="s">
        <v>47</v>
      </c>
      <c r="L29744" t="s">
        <v>43</v>
      </c>
      <c r="M29744">
        <v>7999</v>
      </c>
      <c r="N29744">
        <v>151</v>
      </c>
      <c r="O29744">
        <v>163</v>
      </c>
    </row>
    <row r="29745" spans="1:15" x14ac:dyDescent="0.3">
      <c r="A29745" t="s">
        <v>237</v>
      </c>
      <c r="B29745">
        <v>0</v>
      </c>
      <c r="E29745" t="s">
        <v>26026</v>
      </c>
      <c r="F29745" t="s">
        <v>26033</v>
      </c>
      <c r="G29745" t="s">
        <v>17</v>
      </c>
      <c r="H29745" t="s">
        <v>26034</v>
      </c>
      <c r="I29745" t="s">
        <v>22</v>
      </c>
      <c r="M29745">
        <v>7999</v>
      </c>
      <c r="N29745">
        <v>228</v>
      </c>
      <c r="O29745">
        <v>236</v>
      </c>
    </row>
    <row r="29746" spans="1:15" x14ac:dyDescent="0.3">
      <c r="A29746" t="s">
        <v>14</v>
      </c>
      <c r="B29746">
        <v>1</v>
      </c>
      <c r="C29746">
        <v>1</v>
      </c>
      <c r="D29746">
        <v>1</v>
      </c>
      <c r="E29746" t="s">
        <v>26035</v>
      </c>
      <c r="F29746" t="s">
        <v>26051</v>
      </c>
      <c r="G29746" t="s">
        <v>14</v>
      </c>
      <c r="H29746" t="s">
        <v>26052</v>
      </c>
      <c r="I29746" t="s">
        <v>35</v>
      </c>
      <c r="J29746" t="s">
        <v>46</v>
      </c>
      <c r="K29746" t="s">
        <v>47</v>
      </c>
      <c r="L29746" t="s">
        <v>43</v>
      </c>
      <c r="M29746">
        <v>8000</v>
      </c>
      <c r="N29746">
        <v>0</v>
      </c>
      <c r="O29746">
        <v>11</v>
      </c>
    </row>
    <row r="29747" spans="1:15" x14ac:dyDescent="0.3">
      <c r="A29747" t="s">
        <v>14</v>
      </c>
      <c r="B29747">
        <v>0</v>
      </c>
      <c r="C29747">
        <v>1</v>
      </c>
      <c r="D29747" t="s">
        <v>14</v>
      </c>
      <c r="E29747" t="s">
        <v>26035</v>
      </c>
      <c r="F29747" t="s">
        <v>26055</v>
      </c>
      <c r="G29747" t="s">
        <v>23</v>
      </c>
      <c r="H29747" t="s">
        <v>26056</v>
      </c>
      <c r="I29747" t="s">
        <v>26</v>
      </c>
      <c r="M29747">
        <v>8000</v>
      </c>
      <c r="N29747">
        <v>107</v>
      </c>
      <c r="O29747">
        <v>113</v>
      </c>
    </row>
    <row r="29748" spans="1:15" x14ac:dyDescent="0.3">
      <c r="A29748" t="s">
        <v>14</v>
      </c>
      <c r="B29748">
        <v>1</v>
      </c>
      <c r="C29748">
        <v>1</v>
      </c>
      <c r="D29748">
        <v>1</v>
      </c>
      <c r="E29748" t="s">
        <v>26035</v>
      </c>
      <c r="F29748" t="s">
        <v>26055</v>
      </c>
      <c r="G29748" t="s">
        <v>14</v>
      </c>
      <c r="H29748" t="s">
        <v>26056</v>
      </c>
      <c r="I29748" t="s">
        <v>31</v>
      </c>
      <c r="J29748" t="s">
        <v>32</v>
      </c>
      <c r="M29748">
        <v>8000</v>
      </c>
      <c r="N29748">
        <v>107</v>
      </c>
      <c r="O29748">
        <v>113</v>
      </c>
    </row>
    <row r="29749" spans="1:15" x14ac:dyDescent="0.3">
      <c r="E29749" t="s">
        <v>26035</v>
      </c>
      <c r="F29749" t="s">
        <v>26040</v>
      </c>
      <c r="G29749" t="s">
        <v>51</v>
      </c>
      <c r="H29749" t="s">
        <v>26041</v>
      </c>
      <c r="I29749" t="s">
        <v>26</v>
      </c>
      <c r="M29749">
        <v>8000</v>
      </c>
      <c r="N29749">
        <v>208</v>
      </c>
      <c r="O29749">
        <v>221</v>
      </c>
    </row>
    <row r="29750" spans="1:15" x14ac:dyDescent="0.3">
      <c r="A29750" t="s">
        <v>14</v>
      </c>
      <c r="B29750">
        <v>1</v>
      </c>
      <c r="C29750">
        <v>1</v>
      </c>
      <c r="D29750">
        <v>1</v>
      </c>
      <c r="E29750" t="s">
        <v>26035</v>
      </c>
      <c r="F29750" t="s">
        <v>26040</v>
      </c>
      <c r="G29750" t="s">
        <v>14</v>
      </c>
      <c r="H29750" t="s">
        <v>26041</v>
      </c>
      <c r="I29750" t="s">
        <v>31</v>
      </c>
      <c r="J29750" t="s">
        <v>46</v>
      </c>
      <c r="K29750" t="s">
        <v>47</v>
      </c>
      <c r="L29750" t="s">
        <v>43</v>
      </c>
      <c r="M29750">
        <v>8000</v>
      </c>
      <c r="N29750">
        <v>208</v>
      </c>
      <c r="O29750">
        <v>221</v>
      </c>
    </row>
    <row r="29751" spans="1:15" x14ac:dyDescent="0.3">
      <c r="E29751" t="s">
        <v>26035</v>
      </c>
      <c r="F29751" t="s">
        <v>20941</v>
      </c>
      <c r="G29751" t="s">
        <v>23</v>
      </c>
      <c r="H29751" t="s">
        <v>26046</v>
      </c>
      <c r="I29751" t="s">
        <v>52</v>
      </c>
      <c r="J29751" t="s">
        <v>117</v>
      </c>
      <c r="M29751">
        <v>8000</v>
      </c>
      <c r="N29751">
        <v>233</v>
      </c>
      <c r="O29751">
        <v>237</v>
      </c>
    </row>
    <row r="29752" spans="1:15" x14ac:dyDescent="0.3">
      <c r="A29752" t="s">
        <v>23</v>
      </c>
      <c r="B29752">
        <v>0</v>
      </c>
      <c r="C29752">
        <v>1</v>
      </c>
      <c r="D29752" t="s">
        <v>23</v>
      </c>
      <c r="E29752" t="s">
        <v>26035</v>
      </c>
      <c r="F29752" t="s">
        <v>26038</v>
      </c>
      <c r="G29752" t="s">
        <v>14</v>
      </c>
      <c r="H29752" t="s">
        <v>26039</v>
      </c>
      <c r="I29752" t="s">
        <v>52</v>
      </c>
      <c r="J29752" t="s">
        <v>46</v>
      </c>
      <c r="K29752" t="s">
        <v>47</v>
      </c>
      <c r="L29752" t="s">
        <v>43</v>
      </c>
      <c r="M29752">
        <v>8000</v>
      </c>
      <c r="N29752">
        <v>288</v>
      </c>
      <c r="O29752">
        <v>301</v>
      </c>
    </row>
    <row r="29753" spans="1:15" x14ac:dyDescent="0.3">
      <c r="E29753" t="s">
        <v>26035</v>
      </c>
      <c r="F29753" t="s">
        <v>26038</v>
      </c>
      <c r="G29753" t="s">
        <v>23</v>
      </c>
      <c r="H29753" t="s">
        <v>26039</v>
      </c>
      <c r="I29753" t="s">
        <v>19</v>
      </c>
      <c r="M29753">
        <v>8000</v>
      </c>
      <c r="N29753">
        <v>288</v>
      </c>
      <c r="O29753">
        <v>301</v>
      </c>
    </row>
    <row r="29754" spans="1:15" x14ac:dyDescent="0.3">
      <c r="E29754" t="s">
        <v>26035</v>
      </c>
      <c r="F29754" t="s">
        <v>26042</v>
      </c>
      <c r="G29754" t="s">
        <v>14</v>
      </c>
      <c r="H29754" t="s">
        <v>26043</v>
      </c>
      <c r="I29754" t="s">
        <v>26</v>
      </c>
      <c r="M29754">
        <v>8000</v>
      </c>
      <c r="N29754">
        <v>293</v>
      </c>
      <c r="O29754">
        <v>301</v>
      </c>
    </row>
    <row r="29755" spans="1:15" x14ac:dyDescent="0.3">
      <c r="A29755" t="s">
        <v>14</v>
      </c>
      <c r="B29755">
        <v>1</v>
      </c>
      <c r="C29755">
        <v>1</v>
      </c>
      <c r="D29755">
        <v>1</v>
      </c>
      <c r="E29755" t="s">
        <v>26035</v>
      </c>
      <c r="F29755" t="s">
        <v>26053</v>
      </c>
      <c r="G29755" t="s">
        <v>14</v>
      </c>
      <c r="H29755" t="s">
        <v>26054</v>
      </c>
      <c r="I29755" t="s">
        <v>35</v>
      </c>
      <c r="J29755" t="s">
        <v>42</v>
      </c>
      <c r="K29755" t="s">
        <v>43</v>
      </c>
      <c r="M29755">
        <v>8000</v>
      </c>
      <c r="N29755">
        <v>369</v>
      </c>
      <c r="O29755">
        <v>378</v>
      </c>
    </row>
    <row r="29756" spans="1:15" x14ac:dyDescent="0.3">
      <c r="A29756" t="s">
        <v>14</v>
      </c>
      <c r="B29756">
        <v>0</v>
      </c>
      <c r="C29756">
        <v>1</v>
      </c>
      <c r="D29756" t="s">
        <v>14</v>
      </c>
      <c r="E29756" t="s">
        <v>26035</v>
      </c>
      <c r="F29756" t="s">
        <v>26044</v>
      </c>
      <c r="G29756" t="s">
        <v>51</v>
      </c>
      <c r="H29756" t="s">
        <v>26045</v>
      </c>
      <c r="I29756" t="s">
        <v>26</v>
      </c>
      <c r="M29756">
        <v>8000</v>
      </c>
      <c r="N29756">
        <v>383</v>
      </c>
      <c r="O29756">
        <v>396</v>
      </c>
    </row>
    <row r="29757" spans="1:15" x14ac:dyDescent="0.3">
      <c r="A29757" t="s">
        <v>14</v>
      </c>
      <c r="B29757">
        <v>1</v>
      </c>
      <c r="C29757">
        <v>1</v>
      </c>
      <c r="D29757">
        <v>1</v>
      </c>
      <c r="E29757" t="s">
        <v>26035</v>
      </c>
      <c r="F29757" t="s">
        <v>26044</v>
      </c>
      <c r="G29757" t="s">
        <v>14</v>
      </c>
      <c r="H29757" t="s">
        <v>26045</v>
      </c>
      <c r="I29757" t="s">
        <v>19</v>
      </c>
      <c r="M29757">
        <v>8000</v>
      </c>
      <c r="N29757">
        <v>383</v>
      </c>
      <c r="O29757">
        <v>396</v>
      </c>
    </row>
    <row r="29758" spans="1:15" x14ac:dyDescent="0.3">
      <c r="E29758" t="s">
        <v>26035</v>
      </c>
      <c r="F29758" t="s">
        <v>26036</v>
      </c>
      <c r="G29758" t="s">
        <v>14</v>
      </c>
      <c r="H29758" t="s">
        <v>26037</v>
      </c>
      <c r="I29758" t="s">
        <v>69</v>
      </c>
      <c r="J29758" t="s">
        <v>1017</v>
      </c>
      <c r="K29758" t="s">
        <v>43</v>
      </c>
      <c r="M29758">
        <v>8000</v>
      </c>
      <c r="N29758">
        <v>388</v>
      </c>
      <c r="O29758">
        <v>396</v>
      </c>
    </row>
    <row r="29759" spans="1:15" x14ac:dyDescent="0.3">
      <c r="E29759" t="s">
        <v>26035</v>
      </c>
      <c r="F29759" t="s">
        <v>26047</v>
      </c>
      <c r="G29759" t="s">
        <v>14</v>
      </c>
      <c r="H29759" t="s">
        <v>26048</v>
      </c>
      <c r="I29759" t="s">
        <v>19</v>
      </c>
      <c r="M29759">
        <v>8000</v>
      </c>
      <c r="N29759">
        <v>403</v>
      </c>
      <c r="O29759">
        <v>418</v>
      </c>
    </row>
    <row r="29760" spans="1:15" x14ac:dyDescent="0.3">
      <c r="A29760" t="s">
        <v>14</v>
      </c>
      <c r="B29760">
        <v>1</v>
      </c>
      <c r="C29760">
        <v>1</v>
      </c>
      <c r="D29760">
        <v>1</v>
      </c>
      <c r="E29760" t="s">
        <v>26035</v>
      </c>
      <c r="F29760" t="s">
        <v>26049</v>
      </c>
      <c r="G29760" t="s">
        <v>14</v>
      </c>
      <c r="H29760" t="s">
        <v>26050</v>
      </c>
      <c r="I29760" t="s">
        <v>69</v>
      </c>
      <c r="J29760" t="s">
        <v>42</v>
      </c>
      <c r="K29760" t="s">
        <v>43</v>
      </c>
      <c r="M29760">
        <v>8000</v>
      </c>
      <c r="N29760">
        <v>409</v>
      </c>
      <c r="O29760">
        <v>418</v>
      </c>
    </row>
    <row r="29761" spans="1:15" x14ac:dyDescent="0.3">
      <c r="E29761" t="s">
        <v>26035</v>
      </c>
      <c r="F29761" t="s">
        <v>26049</v>
      </c>
      <c r="G29761" t="s">
        <v>23</v>
      </c>
      <c r="H29761" t="s">
        <v>26050</v>
      </c>
      <c r="I29761" t="s">
        <v>26</v>
      </c>
      <c r="M29761">
        <v>8000</v>
      </c>
      <c r="N29761">
        <v>409</v>
      </c>
      <c r="O29761">
        <v>418</v>
      </c>
    </row>
    <row r="29762" spans="1:15" x14ac:dyDescent="0.3">
      <c r="A29762" t="s">
        <v>14</v>
      </c>
      <c r="B29762">
        <v>1</v>
      </c>
      <c r="C29762">
        <v>1</v>
      </c>
      <c r="D29762">
        <v>1</v>
      </c>
      <c r="E29762" t="s">
        <v>26057</v>
      </c>
      <c r="F29762" t="s">
        <v>26057</v>
      </c>
      <c r="G29762" t="s">
        <v>14</v>
      </c>
      <c r="H29762" t="s">
        <v>26059</v>
      </c>
      <c r="I29762" t="s">
        <v>22</v>
      </c>
      <c r="M29762">
        <v>8001</v>
      </c>
      <c r="N29762">
        <v>21</v>
      </c>
      <c r="O29762">
        <v>31</v>
      </c>
    </row>
    <row r="29763" spans="1:15" x14ac:dyDescent="0.3">
      <c r="A29763" t="s">
        <v>14</v>
      </c>
      <c r="B29763">
        <v>1</v>
      </c>
      <c r="C29763">
        <v>1</v>
      </c>
      <c r="D29763">
        <v>1</v>
      </c>
      <c r="E29763" t="s">
        <v>26057</v>
      </c>
      <c r="F29763" t="s">
        <v>12738</v>
      </c>
      <c r="G29763" t="s">
        <v>14</v>
      </c>
      <c r="H29763" t="s">
        <v>26062</v>
      </c>
      <c r="I29763" t="s">
        <v>35</v>
      </c>
      <c r="J29763" t="s">
        <v>42</v>
      </c>
      <c r="K29763" t="s">
        <v>43</v>
      </c>
      <c r="M29763">
        <v>8001</v>
      </c>
      <c r="N29763">
        <v>49</v>
      </c>
      <c r="O29763">
        <v>56</v>
      </c>
    </row>
    <row r="29764" spans="1:15" x14ac:dyDescent="0.3">
      <c r="A29764" t="s">
        <v>23</v>
      </c>
      <c r="B29764">
        <v>0</v>
      </c>
      <c r="C29764">
        <v>1</v>
      </c>
      <c r="D29764" t="s">
        <v>23</v>
      </c>
      <c r="E29764" t="s">
        <v>26057</v>
      </c>
      <c r="F29764" t="s">
        <v>26063</v>
      </c>
      <c r="G29764" t="s">
        <v>14</v>
      </c>
      <c r="H29764" t="s">
        <v>26064</v>
      </c>
      <c r="I29764" t="s">
        <v>52</v>
      </c>
      <c r="J29764" t="s">
        <v>46</v>
      </c>
      <c r="K29764" t="s">
        <v>47</v>
      </c>
      <c r="L29764" t="s">
        <v>43</v>
      </c>
      <c r="M29764">
        <v>8001</v>
      </c>
      <c r="N29764">
        <v>84</v>
      </c>
      <c r="O29764">
        <v>93</v>
      </c>
    </row>
    <row r="29765" spans="1:15" x14ac:dyDescent="0.3">
      <c r="A29765" t="s">
        <v>23</v>
      </c>
      <c r="B29765">
        <v>1</v>
      </c>
      <c r="C29765">
        <v>1</v>
      </c>
      <c r="D29765">
        <v>1</v>
      </c>
      <c r="E29765" t="s">
        <v>26057</v>
      </c>
      <c r="F29765" t="s">
        <v>26063</v>
      </c>
      <c r="G29765" t="s">
        <v>23</v>
      </c>
      <c r="H29765" t="s">
        <v>26064</v>
      </c>
      <c r="I29765" t="s">
        <v>22</v>
      </c>
      <c r="M29765">
        <v>8001</v>
      </c>
      <c r="N29765">
        <v>84</v>
      </c>
      <c r="O29765">
        <v>93</v>
      </c>
    </row>
    <row r="29766" spans="1:15" x14ac:dyDescent="0.3">
      <c r="A29766" t="s">
        <v>23</v>
      </c>
      <c r="B29766">
        <v>1</v>
      </c>
      <c r="C29766">
        <v>1</v>
      </c>
      <c r="D29766">
        <v>1</v>
      </c>
      <c r="E29766" t="s">
        <v>26057</v>
      </c>
      <c r="F29766" t="s">
        <v>4147</v>
      </c>
      <c r="G29766" t="s">
        <v>23</v>
      </c>
      <c r="H29766" t="s">
        <v>26067</v>
      </c>
      <c r="I29766" t="s">
        <v>22</v>
      </c>
      <c r="M29766">
        <v>8001</v>
      </c>
      <c r="N29766">
        <v>102</v>
      </c>
      <c r="O29766">
        <v>109</v>
      </c>
    </row>
    <row r="29767" spans="1:15" x14ac:dyDescent="0.3">
      <c r="A29767" t="s">
        <v>14</v>
      </c>
      <c r="B29767">
        <v>1</v>
      </c>
      <c r="C29767">
        <v>1</v>
      </c>
      <c r="D29767">
        <v>1</v>
      </c>
      <c r="E29767" t="s">
        <v>26057</v>
      </c>
      <c r="F29767" t="s">
        <v>26060</v>
      </c>
      <c r="G29767" t="s">
        <v>14</v>
      </c>
      <c r="H29767" t="s">
        <v>26061</v>
      </c>
      <c r="I29767" t="s">
        <v>35</v>
      </c>
      <c r="J29767" t="s">
        <v>46</v>
      </c>
      <c r="K29767" t="s">
        <v>47</v>
      </c>
      <c r="L29767" t="s">
        <v>43</v>
      </c>
      <c r="M29767">
        <v>8001</v>
      </c>
      <c r="N29767">
        <v>188</v>
      </c>
      <c r="O29767">
        <v>198</v>
      </c>
    </row>
    <row r="29768" spans="1:15" x14ac:dyDescent="0.3">
      <c r="E29768" t="s">
        <v>26057</v>
      </c>
      <c r="F29768" t="s">
        <v>19870</v>
      </c>
      <c r="G29768" t="s">
        <v>17</v>
      </c>
      <c r="H29768" t="s">
        <v>26058</v>
      </c>
      <c r="I29768" t="s">
        <v>19</v>
      </c>
      <c r="M29768">
        <v>8001</v>
      </c>
      <c r="N29768">
        <v>200</v>
      </c>
      <c r="O29768">
        <v>203</v>
      </c>
    </row>
    <row r="29769" spans="1:15" x14ac:dyDescent="0.3">
      <c r="E29769" t="s">
        <v>26057</v>
      </c>
      <c r="F29769" t="s">
        <v>26065</v>
      </c>
      <c r="G29769" t="s">
        <v>17</v>
      </c>
      <c r="H29769" t="s">
        <v>26066</v>
      </c>
      <c r="I29769" t="s">
        <v>26</v>
      </c>
      <c r="M29769">
        <v>8001</v>
      </c>
      <c r="N29769">
        <v>253</v>
      </c>
      <c r="O29769">
        <v>265</v>
      </c>
    </row>
    <row r="29770" spans="1:15" x14ac:dyDescent="0.3">
      <c r="A29770" t="s">
        <v>14</v>
      </c>
      <c r="B29770">
        <v>1</v>
      </c>
      <c r="C29770">
        <v>1</v>
      </c>
      <c r="D29770">
        <v>1</v>
      </c>
      <c r="E29770" t="s">
        <v>26057</v>
      </c>
      <c r="F29770" t="s">
        <v>26065</v>
      </c>
      <c r="G29770" t="s">
        <v>14</v>
      </c>
      <c r="H29770" t="s">
        <v>26066</v>
      </c>
      <c r="I29770" t="s">
        <v>31</v>
      </c>
      <c r="J29770" t="s">
        <v>42</v>
      </c>
      <c r="K29770" t="s">
        <v>43</v>
      </c>
      <c r="M29770">
        <v>8001</v>
      </c>
      <c r="N29770">
        <v>253</v>
      </c>
      <c r="O29770">
        <v>265</v>
      </c>
    </row>
    <row r="29771" spans="1:15" x14ac:dyDescent="0.3">
      <c r="E29771" t="s">
        <v>15497</v>
      </c>
      <c r="F29771" t="s">
        <v>317</v>
      </c>
      <c r="G29771" t="s">
        <v>14</v>
      </c>
      <c r="H29771" t="s">
        <v>26068</v>
      </c>
      <c r="I29771" t="s">
        <v>26</v>
      </c>
      <c r="M29771">
        <v>8002</v>
      </c>
      <c r="N29771">
        <v>0</v>
      </c>
      <c r="O29771">
        <v>9</v>
      </c>
    </row>
    <row r="29772" spans="1:15" x14ac:dyDescent="0.3">
      <c r="A29772" t="s">
        <v>237</v>
      </c>
      <c r="B29772">
        <v>0</v>
      </c>
      <c r="E29772" t="s">
        <v>26069</v>
      </c>
      <c r="F29772" t="s">
        <v>26076</v>
      </c>
      <c r="G29772" t="s">
        <v>17</v>
      </c>
      <c r="H29772" t="s">
        <v>26077</v>
      </c>
      <c r="I29772" t="s">
        <v>22</v>
      </c>
      <c r="M29772">
        <v>8005</v>
      </c>
      <c r="N29772">
        <v>4</v>
      </c>
      <c r="O29772">
        <v>23</v>
      </c>
    </row>
    <row r="29773" spans="1:15" x14ac:dyDescent="0.3">
      <c r="E29773" t="s">
        <v>26069</v>
      </c>
      <c r="F29773" t="s">
        <v>26071</v>
      </c>
      <c r="G29773" t="s">
        <v>51</v>
      </c>
      <c r="H29773" t="s">
        <v>26072</v>
      </c>
      <c r="I29773" t="s">
        <v>26</v>
      </c>
      <c r="M29773">
        <v>8005</v>
      </c>
      <c r="N29773">
        <v>25</v>
      </c>
      <c r="O29773">
        <v>30</v>
      </c>
    </row>
    <row r="29774" spans="1:15" x14ac:dyDescent="0.3">
      <c r="E29774" t="s">
        <v>26069</v>
      </c>
      <c r="F29774" t="s">
        <v>26071</v>
      </c>
      <c r="G29774" t="s">
        <v>14</v>
      </c>
      <c r="H29774" t="s">
        <v>26072</v>
      </c>
      <c r="I29774" t="s">
        <v>19</v>
      </c>
      <c r="M29774">
        <v>8005</v>
      </c>
      <c r="N29774">
        <v>25</v>
      </c>
      <c r="O29774">
        <v>30</v>
      </c>
    </row>
    <row r="29775" spans="1:15" x14ac:dyDescent="0.3">
      <c r="E29775" t="s">
        <v>26069</v>
      </c>
      <c r="F29775" t="s">
        <v>23734</v>
      </c>
      <c r="G29775" t="s">
        <v>14</v>
      </c>
      <c r="H29775" t="s">
        <v>26078</v>
      </c>
      <c r="I29775" t="s">
        <v>35</v>
      </c>
      <c r="J29775" t="s">
        <v>32</v>
      </c>
      <c r="M29775">
        <v>8005</v>
      </c>
      <c r="N29775">
        <v>41</v>
      </c>
      <c r="O29775">
        <v>47</v>
      </c>
    </row>
    <row r="29776" spans="1:15" x14ac:dyDescent="0.3">
      <c r="A29776" t="s">
        <v>14</v>
      </c>
      <c r="B29776">
        <v>1</v>
      </c>
      <c r="C29776">
        <v>1</v>
      </c>
      <c r="D29776">
        <v>1</v>
      </c>
      <c r="E29776" t="s">
        <v>26069</v>
      </c>
      <c r="F29776" t="s">
        <v>23732</v>
      </c>
      <c r="G29776" t="s">
        <v>14</v>
      </c>
      <c r="H29776" t="s">
        <v>26074</v>
      </c>
      <c r="I29776" t="s">
        <v>35</v>
      </c>
      <c r="J29776" t="s">
        <v>32</v>
      </c>
      <c r="M29776">
        <v>8005</v>
      </c>
      <c r="N29776">
        <v>62</v>
      </c>
      <c r="O29776">
        <v>68</v>
      </c>
    </row>
    <row r="29777" spans="1:15" x14ac:dyDescent="0.3">
      <c r="E29777" t="s">
        <v>26069</v>
      </c>
      <c r="F29777" t="s">
        <v>4074</v>
      </c>
      <c r="G29777" t="s">
        <v>14</v>
      </c>
      <c r="H29777" t="s">
        <v>26073</v>
      </c>
      <c r="I29777" t="s">
        <v>22</v>
      </c>
      <c r="M29777">
        <v>8005</v>
      </c>
      <c r="N29777">
        <v>78</v>
      </c>
      <c r="O29777">
        <v>83</v>
      </c>
    </row>
    <row r="29778" spans="1:15" x14ac:dyDescent="0.3">
      <c r="A29778" t="s">
        <v>14</v>
      </c>
      <c r="B29778">
        <v>1</v>
      </c>
      <c r="C29778">
        <v>1</v>
      </c>
      <c r="D29778">
        <v>1</v>
      </c>
      <c r="E29778" t="s">
        <v>26069</v>
      </c>
      <c r="F29778" t="s">
        <v>6382</v>
      </c>
      <c r="G29778" t="s">
        <v>14</v>
      </c>
      <c r="H29778" t="s">
        <v>26079</v>
      </c>
      <c r="I29778" t="s">
        <v>35</v>
      </c>
      <c r="J29778" t="s">
        <v>32</v>
      </c>
      <c r="M29778">
        <v>8005</v>
      </c>
      <c r="N29778">
        <v>127</v>
      </c>
      <c r="O29778">
        <v>133</v>
      </c>
    </row>
    <row r="29779" spans="1:15" x14ac:dyDescent="0.3">
      <c r="A29779" t="s">
        <v>14</v>
      </c>
      <c r="B29779">
        <v>1</v>
      </c>
      <c r="C29779">
        <v>1</v>
      </c>
      <c r="D29779">
        <v>1</v>
      </c>
      <c r="E29779" t="s">
        <v>26069</v>
      </c>
      <c r="F29779" t="s">
        <v>6382</v>
      </c>
      <c r="G29779" t="s">
        <v>14</v>
      </c>
      <c r="H29779" t="s">
        <v>26075</v>
      </c>
      <c r="I29779" t="s">
        <v>35</v>
      </c>
      <c r="J29779" t="s">
        <v>32</v>
      </c>
      <c r="M29779">
        <v>8005</v>
      </c>
      <c r="N29779">
        <v>162</v>
      </c>
      <c r="O29779">
        <v>168</v>
      </c>
    </row>
    <row r="29780" spans="1:15" x14ac:dyDescent="0.3">
      <c r="E29780" t="s">
        <v>26069</v>
      </c>
      <c r="F29780" t="s">
        <v>23316</v>
      </c>
      <c r="G29780" t="s">
        <v>14</v>
      </c>
      <c r="H29780" t="s">
        <v>26070</v>
      </c>
      <c r="I29780" t="s">
        <v>19</v>
      </c>
      <c r="M29780">
        <v>8005</v>
      </c>
      <c r="N29780">
        <v>192</v>
      </c>
      <c r="O29780">
        <v>199</v>
      </c>
    </row>
    <row r="29781" spans="1:15" x14ac:dyDescent="0.3">
      <c r="A29781" t="s">
        <v>14</v>
      </c>
      <c r="B29781">
        <v>0</v>
      </c>
      <c r="C29781">
        <v>1</v>
      </c>
      <c r="D29781" t="s">
        <v>14</v>
      </c>
      <c r="E29781" t="s">
        <v>26069</v>
      </c>
      <c r="F29781" t="s">
        <v>23316</v>
      </c>
      <c r="G29781" t="s">
        <v>51</v>
      </c>
      <c r="H29781" t="s">
        <v>26070</v>
      </c>
      <c r="I29781" t="s">
        <v>270</v>
      </c>
      <c r="J29781" t="s">
        <v>191</v>
      </c>
      <c r="M29781">
        <v>8005</v>
      </c>
      <c r="N29781">
        <v>192</v>
      </c>
      <c r="O29781">
        <v>199</v>
      </c>
    </row>
    <row r="29782" spans="1:15" x14ac:dyDescent="0.3">
      <c r="A29782" t="s">
        <v>14</v>
      </c>
      <c r="B29782">
        <v>0</v>
      </c>
      <c r="C29782">
        <v>1</v>
      </c>
      <c r="D29782" t="s">
        <v>14</v>
      </c>
      <c r="E29782" t="s">
        <v>23721</v>
      </c>
      <c r="F29782" t="s">
        <v>26084</v>
      </c>
      <c r="G29782" t="s">
        <v>51</v>
      </c>
      <c r="H29782" t="s">
        <v>26085</v>
      </c>
      <c r="I29782" t="s">
        <v>26</v>
      </c>
      <c r="M29782">
        <v>8006</v>
      </c>
      <c r="N29782">
        <v>0</v>
      </c>
      <c r="O29782">
        <v>5</v>
      </c>
    </row>
    <row r="29783" spans="1:15" x14ac:dyDescent="0.3">
      <c r="E29783" t="s">
        <v>23721</v>
      </c>
      <c r="F29783" t="s">
        <v>26084</v>
      </c>
      <c r="G29783" t="s">
        <v>14</v>
      </c>
      <c r="H29783" t="s">
        <v>26085</v>
      </c>
      <c r="I29783" t="s">
        <v>19</v>
      </c>
      <c r="M29783">
        <v>8006</v>
      </c>
      <c r="N29783">
        <v>0</v>
      </c>
      <c r="O29783">
        <v>5</v>
      </c>
    </row>
    <row r="29784" spans="1:15" x14ac:dyDescent="0.3">
      <c r="E29784" t="s">
        <v>23721</v>
      </c>
      <c r="F29784" t="s">
        <v>17545</v>
      </c>
      <c r="G29784" t="s">
        <v>14</v>
      </c>
      <c r="H29784" t="s">
        <v>26082</v>
      </c>
      <c r="I29784" t="s">
        <v>19</v>
      </c>
      <c r="M29784">
        <v>8006</v>
      </c>
      <c r="N29784">
        <v>20</v>
      </c>
      <c r="O29784">
        <v>26</v>
      </c>
    </row>
    <row r="29785" spans="1:15" x14ac:dyDescent="0.3">
      <c r="E29785" t="s">
        <v>23721</v>
      </c>
      <c r="F29785" t="s">
        <v>17545</v>
      </c>
      <c r="G29785" t="s">
        <v>23</v>
      </c>
      <c r="H29785" t="s">
        <v>26082</v>
      </c>
      <c r="I29785" t="s">
        <v>26</v>
      </c>
      <c r="M29785">
        <v>8006</v>
      </c>
      <c r="N29785">
        <v>20</v>
      </c>
      <c r="O29785">
        <v>26</v>
      </c>
    </row>
    <row r="29786" spans="1:15" x14ac:dyDescent="0.3">
      <c r="E29786" t="s">
        <v>23721</v>
      </c>
      <c r="F29786" t="s">
        <v>138</v>
      </c>
      <c r="G29786" t="s">
        <v>14</v>
      </c>
      <c r="H29786" t="s">
        <v>26080</v>
      </c>
      <c r="I29786" t="s">
        <v>31</v>
      </c>
      <c r="J29786" t="s">
        <v>32</v>
      </c>
      <c r="M29786">
        <v>8006</v>
      </c>
      <c r="N29786">
        <v>47</v>
      </c>
      <c r="O29786">
        <v>51</v>
      </c>
    </row>
    <row r="29787" spans="1:15" x14ac:dyDescent="0.3">
      <c r="A29787" t="s">
        <v>14</v>
      </c>
      <c r="B29787">
        <v>0</v>
      </c>
      <c r="C29787">
        <v>1</v>
      </c>
      <c r="D29787" t="s">
        <v>14</v>
      </c>
      <c r="E29787" t="s">
        <v>23721</v>
      </c>
      <c r="F29787" t="s">
        <v>138</v>
      </c>
      <c r="G29787" t="s">
        <v>17</v>
      </c>
      <c r="H29787" t="s">
        <v>26080</v>
      </c>
      <c r="I29787" t="s">
        <v>26</v>
      </c>
      <c r="M29787">
        <v>8006</v>
      </c>
      <c r="N29787">
        <v>47</v>
      </c>
      <c r="O29787">
        <v>51</v>
      </c>
    </row>
    <row r="29788" spans="1:15" x14ac:dyDescent="0.3">
      <c r="A29788" t="s">
        <v>14</v>
      </c>
      <c r="B29788">
        <v>1</v>
      </c>
      <c r="C29788">
        <v>1</v>
      </c>
      <c r="D29788">
        <v>1</v>
      </c>
      <c r="E29788" t="s">
        <v>23721</v>
      </c>
      <c r="F29788" t="s">
        <v>12666</v>
      </c>
      <c r="G29788" t="s">
        <v>14</v>
      </c>
      <c r="H29788" t="s">
        <v>26081</v>
      </c>
      <c r="I29788" t="s">
        <v>41</v>
      </c>
      <c r="J29788" t="s">
        <v>32</v>
      </c>
      <c r="M29788">
        <v>8006</v>
      </c>
      <c r="N29788">
        <v>117</v>
      </c>
      <c r="O29788">
        <v>121</v>
      </c>
    </row>
    <row r="29789" spans="1:15" x14ac:dyDescent="0.3">
      <c r="E29789" t="s">
        <v>23721</v>
      </c>
      <c r="F29789" t="s">
        <v>6006</v>
      </c>
      <c r="G29789" t="s">
        <v>14</v>
      </c>
      <c r="H29789" t="s">
        <v>26083</v>
      </c>
      <c r="I29789" t="s">
        <v>31</v>
      </c>
      <c r="J29789" t="s">
        <v>32</v>
      </c>
      <c r="M29789">
        <v>8006</v>
      </c>
      <c r="N29789">
        <v>141</v>
      </c>
      <c r="O29789">
        <v>145</v>
      </c>
    </row>
    <row r="29790" spans="1:15" x14ac:dyDescent="0.3">
      <c r="A29790" t="s">
        <v>14</v>
      </c>
      <c r="B29790">
        <v>0</v>
      </c>
      <c r="C29790">
        <v>1</v>
      </c>
      <c r="D29790" t="s">
        <v>14</v>
      </c>
      <c r="E29790" t="s">
        <v>23721</v>
      </c>
      <c r="F29790" t="s">
        <v>6006</v>
      </c>
      <c r="G29790" t="s">
        <v>17</v>
      </c>
      <c r="H29790" t="s">
        <v>26083</v>
      </c>
      <c r="I29790" t="s">
        <v>26</v>
      </c>
      <c r="M29790">
        <v>8006</v>
      </c>
      <c r="N29790">
        <v>141</v>
      </c>
      <c r="O29790">
        <v>145</v>
      </c>
    </row>
    <row r="29791" spans="1:15" x14ac:dyDescent="0.3">
      <c r="A29791" t="s">
        <v>14</v>
      </c>
      <c r="B29791">
        <v>0</v>
      </c>
      <c r="C29791">
        <v>1</v>
      </c>
      <c r="D29791" t="s">
        <v>14</v>
      </c>
      <c r="E29791" t="s">
        <v>23721</v>
      </c>
      <c r="F29791" t="s">
        <v>26087</v>
      </c>
      <c r="G29791" t="s">
        <v>23</v>
      </c>
      <c r="H29791" t="s">
        <v>26088</v>
      </c>
      <c r="I29791" t="s">
        <v>19</v>
      </c>
      <c r="M29791">
        <v>8006</v>
      </c>
      <c r="N29791">
        <v>162</v>
      </c>
      <c r="O29791">
        <v>169</v>
      </c>
    </row>
    <row r="29792" spans="1:15" x14ac:dyDescent="0.3">
      <c r="E29792" t="s">
        <v>23721</v>
      </c>
      <c r="F29792" t="s">
        <v>26087</v>
      </c>
      <c r="G29792" t="s">
        <v>14</v>
      </c>
      <c r="H29792" t="s">
        <v>26088</v>
      </c>
      <c r="I29792" t="s">
        <v>26</v>
      </c>
      <c r="M29792">
        <v>8006</v>
      </c>
      <c r="N29792">
        <v>162</v>
      </c>
      <c r="O29792">
        <v>169</v>
      </c>
    </row>
    <row r="29793" spans="1:15" x14ac:dyDescent="0.3">
      <c r="E29793" t="s">
        <v>23721</v>
      </c>
      <c r="F29793" t="s">
        <v>20070</v>
      </c>
      <c r="G29793" t="s">
        <v>14</v>
      </c>
      <c r="H29793" t="s">
        <v>26086</v>
      </c>
      <c r="I29793" t="s">
        <v>35</v>
      </c>
      <c r="J29793" t="s">
        <v>32</v>
      </c>
      <c r="M29793">
        <v>8006</v>
      </c>
      <c r="N29793">
        <v>227</v>
      </c>
      <c r="O29793">
        <v>233</v>
      </c>
    </row>
    <row r="29794" spans="1:15" x14ac:dyDescent="0.3">
      <c r="A29794" t="s">
        <v>14</v>
      </c>
      <c r="B29794">
        <v>1</v>
      </c>
      <c r="C29794">
        <v>1</v>
      </c>
      <c r="D29794">
        <v>1</v>
      </c>
      <c r="E29794" t="s">
        <v>26089</v>
      </c>
      <c r="F29794" t="s">
        <v>6713</v>
      </c>
      <c r="G29794" t="s">
        <v>14</v>
      </c>
      <c r="H29794" t="s">
        <v>26097</v>
      </c>
      <c r="I29794" t="s">
        <v>35</v>
      </c>
      <c r="J29794" t="s">
        <v>42</v>
      </c>
      <c r="K29794" t="s">
        <v>43</v>
      </c>
      <c r="M29794">
        <v>8013</v>
      </c>
      <c r="N29794">
        <v>34</v>
      </c>
      <c r="O29794">
        <v>38</v>
      </c>
    </row>
    <row r="29795" spans="1:15" x14ac:dyDescent="0.3">
      <c r="A29795" t="s">
        <v>14</v>
      </c>
      <c r="B29795">
        <v>1</v>
      </c>
      <c r="C29795">
        <v>1</v>
      </c>
      <c r="D29795">
        <v>1</v>
      </c>
      <c r="E29795" t="s">
        <v>26089</v>
      </c>
      <c r="F29795" t="s">
        <v>26090</v>
      </c>
      <c r="G29795" t="s">
        <v>14</v>
      </c>
      <c r="H29795" t="s">
        <v>26095</v>
      </c>
      <c r="I29795" t="s">
        <v>26</v>
      </c>
      <c r="M29795">
        <v>8013</v>
      </c>
      <c r="N29795">
        <v>75</v>
      </c>
      <c r="O29795">
        <v>87</v>
      </c>
    </row>
    <row r="29796" spans="1:15" x14ac:dyDescent="0.3">
      <c r="A29796" t="s">
        <v>14</v>
      </c>
      <c r="B29796">
        <v>1</v>
      </c>
      <c r="C29796">
        <v>1</v>
      </c>
      <c r="D29796">
        <v>1</v>
      </c>
      <c r="E29796" t="s">
        <v>26089</v>
      </c>
      <c r="F29796" t="s">
        <v>26093</v>
      </c>
      <c r="G29796" t="s">
        <v>14</v>
      </c>
      <c r="H29796" t="s">
        <v>26094</v>
      </c>
      <c r="I29796" t="s">
        <v>41</v>
      </c>
      <c r="J29796" t="s">
        <v>42</v>
      </c>
      <c r="K29796" t="s">
        <v>43</v>
      </c>
      <c r="M29796">
        <v>8013</v>
      </c>
      <c r="N29796">
        <v>82</v>
      </c>
      <c r="O29796">
        <v>87</v>
      </c>
    </row>
    <row r="29797" spans="1:15" x14ac:dyDescent="0.3">
      <c r="E29797" t="s">
        <v>26089</v>
      </c>
      <c r="F29797" t="s">
        <v>2635</v>
      </c>
      <c r="G29797" t="s">
        <v>23</v>
      </c>
      <c r="H29797" t="s">
        <v>26096</v>
      </c>
      <c r="I29797" t="s">
        <v>52</v>
      </c>
      <c r="J29797" t="s">
        <v>117</v>
      </c>
      <c r="M29797">
        <v>8013</v>
      </c>
      <c r="N29797">
        <v>134</v>
      </c>
      <c r="O29797">
        <v>140</v>
      </c>
    </row>
    <row r="29798" spans="1:15" x14ac:dyDescent="0.3">
      <c r="A29798" t="s">
        <v>14</v>
      </c>
      <c r="B29798">
        <v>1</v>
      </c>
      <c r="C29798">
        <v>1</v>
      </c>
      <c r="D29798">
        <v>1</v>
      </c>
      <c r="E29798" t="s">
        <v>26089</v>
      </c>
      <c r="F29798" t="s">
        <v>26099</v>
      </c>
      <c r="G29798" t="s">
        <v>14</v>
      </c>
      <c r="H29798" t="s">
        <v>26100</v>
      </c>
      <c r="I29798" t="s">
        <v>35</v>
      </c>
      <c r="J29798" t="s">
        <v>46</v>
      </c>
      <c r="K29798" t="s">
        <v>47</v>
      </c>
      <c r="L29798" t="s">
        <v>43</v>
      </c>
      <c r="M29798">
        <v>8013</v>
      </c>
      <c r="N29798">
        <v>142</v>
      </c>
      <c r="O29798">
        <v>157</v>
      </c>
    </row>
    <row r="29799" spans="1:15" x14ac:dyDescent="0.3">
      <c r="E29799" t="s">
        <v>26089</v>
      </c>
      <c r="F29799" t="s">
        <v>1128</v>
      </c>
      <c r="G29799" t="s">
        <v>17</v>
      </c>
      <c r="H29799" t="s">
        <v>26092</v>
      </c>
      <c r="I29799" t="s">
        <v>26</v>
      </c>
      <c r="M29799">
        <v>8013</v>
      </c>
      <c r="N29799">
        <v>291</v>
      </c>
      <c r="O29799">
        <v>294</v>
      </c>
    </row>
    <row r="29800" spans="1:15" x14ac:dyDescent="0.3">
      <c r="A29800" t="s">
        <v>14</v>
      </c>
      <c r="B29800">
        <v>1</v>
      </c>
      <c r="C29800">
        <v>1</v>
      </c>
      <c r="D29800">
        <v>1</v>
      </c>
      <c r="E29800" t="s">
        <v>26089</v>
      </c>
      <c r="F29800" t="s">
        <v>26090</v>
      </c>
      <c r="G29800" t="s">
        <v>14</v>
      </c>
      <c r="H29800" t="s">
        <v>26091</v>
      </c>
      <c r="I29800" t="s">
        <v>22</v>
      </c>
      <c r="M29800">
        <v>8013</v>
      </c>
      <c r="N29800">
        <v>333</v>
      </c>
      <c r="O29800">
        <v>345</v>
      </c>
    </row>
    <row r="29801" spans="1:15" x14ac:dyDescent="0.3">
      <c r="A29801" t="s">
        <v>14</v>
      </c>
      <c r="B29801">
        <v>1</v>
      </c>
      <c r="C29801">
        <v>1</v>
      </c>
      <c r="D29801">
        <v>1</v>
      </c>
      <c r="E29801" t="s">
        <v>26089</v>
      </c>
      <c r="F29801" t="s">
        <v>26093</v>
      </c>
      <c r="G29801" t="s">
        <v>14</v>
      </c>
      <c r="H29801" t="s">
        <v>26098</v>
      </c>
      <c r="I29801" t="s">
        <v>69</v>
      </c>
      <c r="J29801" t="s">
        <v>42</v>
      </c>
      <c r="K29801" t="s">
        <v>43</v>
      </c>
      <c r="M29801">
        <v>8013</v>
      </c>
      <c r="N29801">
        <v>340</v>
      </c>
      <c r="O29801">
        <v>345</v>
      </c>
    </row>
    <row r="29802" spans="1:15" x14ac:dyDescent="0.3">
      <c r="A29802" t="s">
        <v>14</v>
      </c>
      <c r="B29802">
        <v>1</v>
      </c>
      <c r="C29802">
        <v>1</v>
      </c>
      <c r="D29802">
        <v>1</v>
      </c>
      <c r="E29802" t="s">
        <v>26101</v>
      </c>
      <c r="F29802" t="s">
        <v>26103</v>
      </c>
      <c r="G29802" t="s">
        <v>14</v>
      </c>
      <c r="H29802" t="s">
        <v>26104</v>
      </c>
      <c r="I29802" t="s">
        <v>35</v>
      </c>
      <c r="J29802" t="s">
        <v>46</v>
      </c>
      <c r="K29802" t="s">
        <v>47</v>
      </c>
      <c r="L29802" t="s">
        <v>43</v>
      </c>
      <c r="M29802">
        <v>8014</v>
      </c>
      <c r="N29802">
        <v>0</v>
      </c>
      <c r="O29802">
        <v>16</v>
      </c>
    </row>
    <row r="29803" spans="1:15" x14ac:dyDescent="0.3">
      <c r="A29803" t="s">
        <v>23</v>
      </c>
      <c r="B29803">
        <v>1</v>
      </c>
      <c r="C29803">
        <v>1</v>
      </c>
      <c r="D29803">
        <v>1</v>
      </c>
      <c r="E29803" t="s">
        <v>26101</v>
      </c>
      <c r="F29803" t="s">
        <v>8770</v>
      </c>
      <c r="G29803" t="s">
        <v>23</v>
      </c>
      <c r="H29803" t="s">
        <v>26115</v>
      </c>
      <c r="I29803" t="s">
        <v>35</v>
      </c>
      <c r="J29803" t="s">
        <v>112</v>
      </c>
      <c r="M29803">
        <v>8014</v>
      </c>
      <c r="N29803">
        <v>104</v>
      </c>
      <c r="O29803">
        <v>114</v>
      </c>
    </row>
    <row r="29804" spans="1:15" x14ac:dyDescent="0.3">
      <c r="A29804" t="s">
        <v>23</v>
      </c>
      <c r="B29804">
        <v>1</v>
      </c>
      <c r="C29804">
        <v>1</v>
      </c>
      <c r="D29804">
        <v>1</v>
      </c>
      <c r="E29804" t="s">
        <v>26101</v>
      </c>
      <c r="F29804" t="s">
        <v>1223</v>
      </c>
      <c r="G29804" t="s">
        <v>23</v>
      </c>
      <c r="H29804" t="s">
        <v>26116</v>
      </c>
      <c r="I29804" t="s">
        <v>35</v>
      </c>
      <c r="J29804" t="s">
        <v>321</v>
      </c>
      <c r="M29804">
        <v>8014</v>
      </c>
      <c r="N29804">
        <v>171</v>
      </c>
      <c r="O29804">
        <v>181</v>
      </c>
    </row>
    <row r="29805" spans="1:15" x14ac:dyDescent="0.3">
      <c r="A29805" t="s">
        <v>14</v>
      </c>
      <c r="B29805">
        <v>1</v>
      </c>
      <c r="C29805">
        <v>1</v>
      </c>
      <c r="D29805">
        <v>1</v>
      </c>
      <c r="E29805" t="s">
        <v>26101</v>
      </c>
      <c r="F29805" t="s">
        <v>26113</v>
      </c>
      <c r="G29805" t="s">
        <v>14</v>
      </c>
      <c r="H29805" t="s">
        <v>26114</v>
      </c>
      <c r="I29805" t="s">
        <v>35</v>
      </c>
      <c r="J29805" t="s">
        <v>46</v>
      </c>
      <c r="K29805" t="s">
        <v>47</v>
      </c>
      <c r="L29805" t="s">
        <v>43</v>
      </c>
      <c r="M29805">
        <v>8014</v>
      </c>
      <c r="N29805">
        <v>235</v>
      </c>
      <c r="O29805">
        <v>245</v>
      </c>
    </row>
    <row r="29806" spans="1:15" x14ac:dyDescent="0.3">
      <c r="A29806" t="s">
        <v>51</v>
      </c>
      <c r="B29806">
        <v>0</v>
      </c>
      <c r="C29806">
        <v>1</v>
      </c>
      <c r="D29806" t="s">
        <v>51</v>
      </c>
      <c r="E29806" t="s">
        <v>26101</v>
      </c>
      <c r="F29806" t="s">
        <v>26105</v>
      </c>
      <c r="G29806" t="s">
        <v>23</v>
      </c>
      <c r="H29806" t="s">
        <v>26106</v>
      </c>
      <c r="I29806" t="s">
        <v>270</v>
      </c>
      <c r="J29806" t="s">
        <v>112</v>
      </c>
      <c r="M29806">
        <v>8014</v>
      </c>
      <c r="N29806">
        <v>251</v>
      </c>
      <c r="O29806">
        <v>263</v>
      </c>
    </row>
    <row r="29807" spans="1:15" x14ac:dyDescent="0.3">
      <c r="A29807" t="s">
        <v>237</v>
      </c>
      <c r="B29807">
        <v>0</v>
      </c>
      <c r="E29807" t="s">
        <v>26101</v>
      </c>
      <c r="F29807" t="s">
        <v>1564</v>
      </c>
      <c r="G29807" t="s">
        <v>17</v>
      </c>
      <c r="H29807" t="s">
        <v>26111</v>
      </c>
      <c r="I29807" t="s">
        <v>22</v>
      </c>
      <c r="M29807">
        <v>8014</v>
      </c>
      <c r="N29807">
        <v>401</v>
      </c>
      <c r="O29807">
        <v>405</v>
      </c>
    </row>
    <row r="29808" spans="1:15" x14ac:dyDescent="0.3">
      <c r="A29808" t="s">
        <v>14</v>
      </c>
      <c r="B29808">
        <v>0</v>
      </c>
      <c r="C29808">
        <v>1</v>
      </c>
      <c r="D29808" t="s">
        <v>14</v>
      </c>
      <c r="E29808" t="s">
        <v>26101</v>
      </c>
      <c r="F29808" t="s">
        <v>26107</v>
      </c>
      <c r="G29808" t="s">
        <v>17</v>
      </c>
      <c r="H29808" t="s">
        <v>26108</v>
      </c>
      <c r="I29808" t="s">
        <v>26</v>
      </c>
      <c r="M29808">
        <v>8014</v>
      </c>
      <c r="N29808">
        <v>445</v>
      </c>
      <c r="O29808">
        <v>449</v>
      </c>
    </row>
    <row r="29809" spans="1:15" x14ac:dyDescent="0.3">
      <c r="A29809" t="s">
        <v>14</v>
      </c>
      <c r="B29809">
        <v>1</v>
      </c>
      <c r="C29809">
        <v>1</v>
      </c>
      <c r="D29809">
        <v>1</v>
      </c>
      <c r="E29809" t="s">
        <v>26101</v>
      </c>
      <c r="F29809" t="s">
        <v>26107</v>
      </c>
      <c r="G29809" t="s">
        <v>14</v>
      </c>
      <c r="H29809" t="s">
        <v>26108</v>
      </c>
      <c r="I29809" t="s">
        <v>31</v>
      </c>
      <c r="J29809" t="s">
        <v>32</v>
      </c>
      <c r="M29809">
        <v>8014</v>
      </c>
      <c r="N29809">
        <v>445</v>
      </c>
      <c r="O29809">
        <v>449</v>
      </c>
    </row>
    <row r="29810" spans="1:15" x14ac:dyDescent="0.3">
      <c r="A29810" t="s">
        <v>14</v>
      </c>
      <c r="B29810">
        <v>1</v>
      </c>
      <c r="C29810">
        <v>1</v>
      </c>
      <c r="D29810">
        <v>1</v>
      </c>
      <c r="E29810" t="s">
        <v>26101</v>
      </c>
      <c r="F29810" t="s">
        <v>2132</v>
      </c>
      <c r="G29810" t="s">
        <v>14</v>
      </c>
      <c r="H29810" t="s">
        <v>26102</v>
      </c>
      <c r="I29810" t="s">
        <v>35</v>
      </c>
      <c r="J29810" t="s">
        <v>42</v>
      </c>
      <c r="K29810" t="s">
        <v>43</v>
      </c>
      <c r="M29810">
        <v>8014</v>
      </c>
      <c r="N29810">
        <v>529</v>
      </c>
      <c r="O29810">
        <v>534</v>
      </c>
    </row>
    <row r="29811" spans="1:15" x14ac:dyDescent="0.3">
      <c r="A29811" t="s">
        <v>14</v>
      </c>
      <c r="B29811">
        <v>1</v>
      </c>
      <c r="C29811">
        <v>1</v>
      </c>
      <c r="D29811">
        <v>1</v>
      </c>
      <c r="E29811" t="s">
        <v>26101</v>
      </c>
      <c r="F29811" t="s">
        <v>19831</v>
      </c>
      <c r="G29811" t="s">
        <v>14</v>
      </c>
      <c r="H29811" t="s">
        <v>26109</v>
      </c>
      <c r="I29811" t="s">
        <v>35</v>
      </c>
      <c r="J29811" t="s">
        <v>42</v>
      </c>
      <c r="K29811" t="s">
        <v>43</v>
      </c>
      <c r="M29811">
        <v>8014</v>
      </c>
      <c r="N29811">
        <v>549</v>
      </c>
      <c r="O29811">
        <v>554</v>
      </c>
    </row>
    <row r="29812" spans="1:15" x14ac:dyDescent="0.3">
      <c r="A29812" t="s">
        <v>14</v>
      </c>
      <c r="B29812">
        <v>0</v>
      </c>
      <c r="C29812">
        <v>1</v>
      </c>
      <c r="D29812" t="s">
        <v>14</v>
      </c>
      <c r="E29812" t="s">
        <v>26101</v>
      </c>
      <c r="F29812" t="s">
        <v>26107</v>
      </c>
      <c r="G29812" t="s">
        <v>17</v>
      </c>
      <c r="H29812" t="s">
        <v>26112</v>
      </c>
      <c r="I29812" t="s">
        <v>26</v>
      </c>
      <c r="M29812">
        <v>8014</v>
      </c>
      <c r="N29812">
        <v>686</v>
      </c>
      <c r="O29812">
        <v>690</v>
      </c>
    </row>
    <row r="29813" spans="1:15" x14ac:dyDescent="0.3">
      <c r="A29813" t="s">
        <v>14</v>
      </c>
      <c r="B29813">
        <v>1</v>
      </c>
      <c r="C29813">
        <v>1</v>
      </c>
      <c r="D29813">
        <v>1</v>
      </c>
      <c r="E29813" t="s">
        <v>26101</v>
      </c>
      <c r="F29813" t="s">
        <v>26107</v>
      </c>
      <c r="G29813" t="s">
        <v>14</v>
      </c>
      <c r="H29813" t="s">
        <v>26112</v>
      </c>
      <c r="I29813" t="s">
        <v>31</v>
      </c>
      <c r="J29813" t="s">
        <v>32</v>
      </c>
      <c r="M29813">
        <v>8014</v>
      </c>
      <c r="N29813">
        <v>686</v>
      </c>
      <c r="O29813">
        <v>690</v>
      </c>
    </row>
    <row r="29814" spans="1:15" x14ac:dyDescent="0.3">
      <c r="A29814" t="s">
        <v>23</v>
      </c>
      <c r="B29814">
        <v>1</v>
      </c>
      <c r="C29814">
        <v>1</v>
      </c>
      <c r="D29814">
        <v>1</v>
      </c>
      <c r="E29814" t="s">
        <v>26101</v>
      </c>
      <c r="F29814" t="s">
        <v>900</v>
      </c>
      <c r="G29814" t="s">
        <v>23</v>
      </c>
      <c r="H29814" t="s">
        <v>26110</v>
      </c>
      <c r="I29814" t="s">
        <v>35</v>
      </c>
      <c r="J29814" t="s">
        <v>112</v>
      </c>
      <c r="K29814" t="s">
        <v>321</v>
      </c>
      <c r="M29814">
        <v>8014</v>
      </c>
      <c r="N29814">
        <v>693</v>
      </c>
      <c r="O29814">
        <v>701</v>
      </c>
    </row>
    <row r="29815" spans="1:15" x14ac:dyDescent="0.3">
      <c r="E29815" t="s">
        <v>17151</v>
      </c>
      <c r="F29815" t="s">
        <v>17152</v>
      </c>
      <c r="G29815" t="s">
        <v>14</v>
      </c>
      <c r="H29815" t="s">
        <v>26120</v>
      </c>
      <c r="I29815" t="s">
        <v>19</v>
      </c>
      <c r="M29815">
        <v>8016</v>
      </c>
      <c r="N29815">
        <v>0</v>
      </c>
      <c r="O29815">
        <v>8</v>
      </c>
    </row>
    <row r="29816" spans="1:15" x14ac:dyDescent="0.3">
      <c r="E29816" t="s">
        <v>17151</v>
      </c>
      <c r="F29816" t="s">
        <v>17152</v>
      </c>
      <c r="G29816" t="s">
        <v>51</v>
      </c>
      <c r="H29816" t="s">
        <v>26120</v>
      </c>
      <c r="I29816" t="s">
        <v>26</v>
      </c>
      <c r="M29816">
        <v>8016</v>
      </c>
      <c r="N29816">
        <v>0</v>
      </c>
      <c r="O29816">
        <v>8</v>
      </c>
    </row>
    <row r="29817" spans="1:15" x14ac:dyDescent="0.3">
      <c r="A29817" t="s">
        <v>14</v>
      </c>
      <c r="B29817">
        <v>0</v>
      </c>
      <c r="C29817">
        <v>1</v>
      </c>
      <c r="D29817" t="s">
        <v>14</v>
      </c>
      <c r="E29817" t="s">
        <v>17151</v>
      </c>
      <c r="F29817" t="s">
        <v>17162</v>
      </c>
      <c r="G29817" t="s">
        <v>23</v>
      </c>
      <c r="H29817" t="s">
        <v>26117</v>
      </c>
      <c r="I29817" t="s">
        <v>26</v>
      </c>
      <c r="M29817">
        <v>8016</v>
      </c>
      <c r="N29817">
        <v>17</v>
      </c>
      <c r="O29817">
        <v>26</v>
      </c>
    </row>
    <row r="29818" spans="1:15" x14ac:dyDescent="0.3">
      <c r="E29818" t="s">
        <v>17151</v>
      </c>
      <c r="F29818" t="s">
        <v>17162</v>
      </c>
      <c r="G29818" t="s">
        <v>14</v>
      </c>
      <c r="H29818" t="s">
        <v>26117</v>
      </c>
      <c r="I29818" t="s">
        <v>19</v>
      </c>
      <c r="M29818">
        <v>8016</v>
      </c>
      <c r="N29818">
        <v>17</v>
      </c>
      <c r="O29818">
        <v>26</v>
      </c>
    </row>
    <row r="29819" spans="1:15" x14ac:dyDescent="0.3">
      <c r="A29819" t="s">
        <v>14</v>
      </c>
      <c r="B29819">
        <v>1</v>
      </c>
      <c r="C29819">
        <v>1</v>
      </c>
      <c r="D29819">
        <v>1</v>
      </c>
      <c r="E29819" t="s">
        <v>17151</v>
      </c>
      <c r="F29819" t="s">
        <v>280</v>
      </c>
      <c r="G29819" t="s">
        <v>14</v>
      </c>
      <c r="H29819" t="s">
        <v>26121</v>
      </c>
      <c r="I29819" t="s">
        <v>35</v>
      </c>
      <c r="J29819" t="s">
        <v>32</v>
      </c>
      <c r="M29819">
        <v>8016</v>
      </c>
      <c r="N29819">
        <v>52</v>
      </c>
      <c r="O29819">
        <v>57</v>
      </c>
    </row>
    <row r="29820" spans="1:15" x14ac:dyDescent="0.3">
      <c r="E29820" t="s">
        <v>17151</v>
      </c>
      <c r="F29820" t="s">
        <v>26122</v>
      </c>
      <c r="G29820" t="s">
        <v>51</v>
      </c>
      <c r="H29820" t="s">
        <v>26123</v>
      </c>
      <c r="I29820" t="s">
        <v>52</v>
      </c>
      <c r="J29820" t="s">
        <v>60</v>
      </c>
      <c r="M29820">
        <v>8016</v>
      </c>
      <c r="N29820">
        <v>92</v>
      </c>
      <c r="O29820">
        <v>100</v>
      </c>
    </row>
    <row r="29821" spans="1:15" x14ac:dyDescent="0.3">
      <c r="A29821" t="s">
        <v>14</v>
      </c>
      <c r="B29821">
        <v>1</v>
      </c>
      <c r="C29821">
        <v>1</v>
      </c>
      <c r="D29821">
        <v>1</v>
      </c>
      <c r="E29821" t="s">
        <v>17151</v>
      </c>
      <c r="F29821" t="s">
        <v>4236</v>
      </c>
      <c r="G29821" t="s">
        <v>14</v>
      </c>
      <c r="H29821" t="s">
        <v>26118</v>
      </c>
      <c r="I29821" t="s">
        <v>41</v>
      </c>
      <c r="J29821" t="s">
        <v>32</v>
      </c>
      <c r="M29821">
        <v>8016</v>
      </c>
      <c r="N29821">
        <v>121</v>
      </c>
      <c r="O29821">
        <v>124</v>
      </c>
    </row>
    <row r="29822" spans="1:15" x14ac:dyDescent="0.3">
      <c r="E29822" t="s">
        <v>17151</v>
      </c>
      <c r="F29822" t="s">
        <v>26119</v>
      </c>
      <c r="G29822" t="s">
        <v>17</v>
      </c>
      <c r="H29822" t="s">
        <v>26118</v>
      </c>
      <c r="I29822" t="s">
        <v>26</v>
      </c>
      <c r="M29822">
        <v>8016</v>
      </c>
      <c r="N29822">
        <v>121</v>
      </c>
      <c r="O29822">
        <v>144</v>
      </c>
    </row>
    <row r="29823" spans="1:15" x14ac:dyDescent="0.3">
      <c r="E29823" t="s">
        <v>17087</v>
      </c>
      <c r="F29823" t="s">
        <v>17088</v>
      </c>
      <c r="G29823" t="s">
        <v>14</v>
      </c>
      <c r="H29823" t="s">
        <v>17089</v>
      </c>
      <c r="I29823" t="s">
        <v>22</v>
      </c>
      <c r="M29823">
        <v>8017</v>
      </c>
      <c r="N29823">
        <v>0</v>
      </c>
      <c r="O29823">
        <v>4</v>
      </c>
    </row>
    <row r="29824" spans="1:15" x14ac:dyDescent="0.3">
      <c r="E29824" t="s">
        <v>17087</v>
      </c>
      <c r="F29824" t="s">
        <v>17090</v>
      </c>
      <c r="G29824" t="s">
        <v>14</v>
      </c>
      <c r="H29824" t="s">
        <v>17091</v>
      </c>
      <c r="I29824" t="s">
        <v>19</v>
      </c>
      <c r="M29824">
        <v>8017</v>
      </c>
      <c r="N29824">
        <v>119</v>
      </c>
      <c r="O29824">
        <v>123</v>
      </c>
    </row>
    <row r="29825" spans="1:15" x14ac:dyDescent="0.3">
      <c r="E29825" t="s">
        <v>22217</v>
      </c>
      <c r="F29825" t="s">
        <v>26128</v>
      </c>
      <c r="G29825" t="s">
        <v>17</v>
      </c>
      <c r="H29825" t="s">
        <v>26129</v>
      </c>
      <c r="I29825" t="s">
        <v>26</v>
      </c>
      <c r="M29825">
        <v>8023</v>
      </c>
      <c r="N29825">
        <v>3</v>
      </c>
      <c r="O29825">
        <v>18</v>
      </c>
    </row>
    <row r="29826" spans="1:15" x14ac:dyDescent="0.3">
      <c r="A29826" t="s">
        <v>14</v>
      </c>
      <c r="B29826">
        <v>1</v>
      </c>
      <c r="C29826">
        <v>1</v>
      </c>
      <c r="D29826">
        <v>1</v>
      </c>
      <c r="E29826" t="s">
        <v>22217</v>
      </c>
      <c r="F29826" t="s">
        <v>14949</v>
      </c>
      <c r="G29826" t="s">
        <v>14</v>
      </c>
      <c r="H29826" t="s">
        <v>26129</v>
      </c>
      <c r="I29826" t="s">
        <v>41</v>
      </c>
      <c r="J29826" t="s">
        <v>1017</v>
      </c>
      <c r="K29826" t="s">
        <v>43</v>
      </c>
      <c r="M29826">
        <v>8023</v>
      </c>
      <c r="N29826">
        <v>11</v>
      </c>
      <c r="O29826">
        <v>18</v>
      </c>
    </row>
    <row r="29827" spans="1:15" x14ac:dyDescent="0.3">
      <c r="A29827" t="s">
        <v>14</v>
      </c>
      <c r="B29827">
        <v>1</v>
      </c>
      <c r="C29827">
        <v>1</v>
      </c>
      <c r="D29827">
        <v>1</v>
      </c>
      <c r="E29827" t="s">
        <v>22217</v>
      </c>
      <c r="F29827" t="s">
        <v>26126</v>
      </c>
      <c r="G29827" t="s">
        <v>14</v>
      </c>
      <c r="H29827" t="s">
        <v>26127</v>
      </c>
      <c r="I29827" t="s">
        <v>35</v>
      </c>
      <c r="J29827" t="s">
        <v>46</v>
      </c>
      <c r="K29827" t="s">
        <v>47</v>
      </c>
      <c r="L29827" t="s">
        <v>43</v>
      </c>
      <c r="M29827">
        <v>8023</v>
      </c>
      <c r="N29827">
        <v>32</v>
      </c>
      <c r="O29827">
        <v>48</v>
      </c>
    </row>
    <row r="29828" spans="1:15" x14ac:dyDescent="0.3">
      <c r="E29828" t="s">
        <v>22217</v>
      </c>
      <c r="F29828" t="s">
        <v>247</v>
      </c>
      <c r="G29828" t="s">
        <v>51</v>
      </c>
      <c r="H29828" t="s">
        <v>26124</v>
      </c>
      <c r="I29828" t="s">
        <v>52</v>
      </c>
      <c r="J29828" t="s">
        <v>60</v>
      </c>
      <c r="M29828">
        <v>8023</v>
      </c>
      <c r="N29828">
        <v>79</v>
      </c>
      <c r="O29828">
        <v>86</v>
      </c>
    </row>
    <row r="29829" spans="1:15" x14ac:dyDescent="0.3">
      <c r="A29829" t="s">
        <v>51</v>
      </c>
      <c r="B29829">
        <v>1</v>
      </c>
      <c r="C29829">
        <v>1</v>
      </c>
      <c r="D29829">
        <v>1</v>
      </c>
      <c r="E29829" t="s">
        <v>22217</v>
      </c>
      <c r="F29829" t="s">
        <v>26130</v>
      </c>
      <c r="G29829" t="s">
        <v>51</v>
      </c>
      <c r="H29829" t="s">
        <v>26131</v>
      </c>
      <c r="I29829" t="s">
        <v>22</v>
      </c>
      <c r="M29829">
        <v>8023</v>
      </c>
      <c r="N29829">
        <v>129</v>
      </c>
      <c r="O29829">
        <v>132</v>
      </c>
    </row>
    <row r="29830" spans="1:15" x14ac:dyDescent="0.3">
      <c r="A29830" t="s">
        <v>23</v>
      </c>
      <c r="B29830">
        <v>1</v>
      </c>
      <c r="C29830">
        <v>1</v>
      </c>
      <c r="D29830">
        <v>1</v>
      </c>
      <c r="E29830" t="s">
        <v>22217</v>
      </c>
      <c r="F29830" t="s">
        <v>26141</v>
      </c>
      <c r="G29830" t="s">
        <v>23</v>
      </c>
      <c r="H29830" t="s">
        <v>26142</v>
      </c>
      <c r="I29830" t="s">
        <v>35</v>
      </c>
      <c r="J29830" t="s">
        <v>112</v>
      </c>
      <c r="M29830">
        <v>8023</v>
      </c>
      <c r="N29830">
        <v>291</v>
      </c>
      <c r="O29830">
        <v>299</v>
      </c>
    </row>
    <row r="29831" spans="1:15" x14ac:dyDescent="0.3">
      <c r="A29831" t="s">
        <v>14</v>
      </c>
      <c r="B29831">
        <v>1</v>
      </c>
      <c r="C29831">
        <v>1</v>
      </c>
      <c r="D29831">
        <v>1</v>
      </c>
      <c r="E29831" t="s">
        <v>22217</v>
      </c>
      <c r="F29831" t="s">
        <v>26137</v>
      </c>
      <c r="G29831" t="s">
        <v>14</v>
      </c>
      <c r="H29831" t="s">
        <v>26138</v>
      </c>
      <c r="I29831" t="s">
        <v>35</v>
      </c>
      <c r="J29831" t="s">
        <v>46</v>
      </c>
      <c r="K29831" t="s">
        <v>47</v>
      </c>
      <c r="L29831" t="s">
        <v>43</v>
      </c>
      <c r="M29831">
        <v>8023</v>
      </c>
      <c r="N29831">
        <v>312</v>
      </c>
      <c r="O29831">
        <v>324</v>
      </c>
    </row>
    <row r="29832" spans="1:15" x14ac:dyDescent="0.3">
      <c r="E29832" t="s">
        <v>22217</v>
      </c>
      <c r="F29832" t="s">
        <v>26139</v>
      </c>
      <c r="G29832" t="s">
        <v>14</v>
      </c>
      <c r="H29832" t="s">
        <v>26140</v>
      </c>
      <c r="I29832" t="s">
        <v>22</v>
      </c>
      <c r="M29832">
        <v>8023</v>
      </c>
      <c r="N29832">
        <v>326</v>
      </c>
      <c r="O29832">
        <v>332</v>
      </c>
    </row>
    <row r="29833" spans="1:15" x14ac:dyDescent="0.3">
      <c r="A29833" t="s">
        <v>23</v>
      </c>
      <c r="B29833">
        <v>1</v>
      </c>
      <c r="C29833">
        <v>1</v>
      </c>
      <c r="D29833">
        <v>1</v>
      </c>
      <c r="E29833" t="s">
        <v>22217</v>
      </c>
      <c r="F29833" t="s">
        <v>22296</v>
      </c>
      <c r="G29833" t="s">
        <v>23</v>
      </c>
      <c r="H29833" t="s">
        <v>26125</v>
      </c>
      <c r="I29833" t="s">
        <v>35</v>
      </c>
      <c r="J29833" t="s">
        <v>112</v>
      </c>
      <c r="M29833">
        <v>8023</v>
      </c>
      <c r="N29833">
        <v>348</v>
      </c>
      <c r="O29833">
        <v>361</v>
      </c>
    </row>
    <row r="29834" spans="1:15" x14ac:dyDescent="0.3">
      <c r="A29834" t="s">
        <v>14</v>
      </c>
      <c r="B29834">
        <v>1</v>
      </c>
      <c r="C29834">
        <v>1</v>
      </c>
      <c r="D29834">
        <v>1</v>
      </c>
      <c r="E29834" t="s">
        <v>22217</v>
      </c>
      <c r="F29834" t="s">
        <v>17025</v>
      </c>
      <c r="G29834" t="s">
        <v>14</v>
      </c>
      <c r="H29834" t="s">
        <v>26134</v>
      </c>
      <c r="I29834" t="s">
        <v>22</v>
      </c>
      <c r="M29834">
        <v>8023</v>
      </c>
      <c r="N29834">
        <v>448</v>
      </c>
      <c r="O29834">
        <v>453</v>
      </c>
    </row>
    <row r="29835" spans="1:15" x14ac:dyDescent="0.3">
      <c r="A29835" t="s">
        <v>14</v>
      </c>
      <c r="B29835">
        <v>1</v>
      </c>
      <c r="C29835">
        <v>1</v>
      </c>
      <c r="D29835">
        <v>1</v>
      </c>
      <c r="E29835" t="s">
        <v>22217</v>
      </c>
      <c r="F29835" t="s">
        <v>26135</v>
      </c>
      <c r="G29835" t="s">
        <v>14</v>
      </c>
      <c r="H29835" t="s">
        <v>26136</v>
      </c>
      <c r="I29835" t="s">
        <v>19</v>
      </c>
      <c r="M29835">
        <v>8023</v>
      </c>
      <c r="N29835">
        <v>475</v>
      </c>
      <c r="O29835">
        <v>488</v>
      </c>
    </row>
    <row r="29836" spans="1:15" x14ac:dyDescent="0.3">
      <c r="E29836" t="s">
        <v>22217</v>
      </c>
      <c r="F29836" t="s">
        <v>26132</v>
      </c>
      <c r="G29836" t="s">
        <v>14</v>
      </c>
      <c r="H29836" t="s">
        <v>26133</v>
      </c>
      <c r="I29836" t="s">
        <v>270</v>
      </c>
      <c r="J29836" t="s">
        <v>1017</v>
      </c>
      <c r="K29836" t="s">
        <v>43</v>
      </c>
      <c r="M29836">
        <v>8023</v>
      </c>
      <c r="N29836">
        <v>483</v>
      </c>
      <c r="O29836">
        <v>488</v>
      </c>
    </row>
    <row r="29837" spans="1:15" x14ac:dyDescent="0.3">
      <c r="A29837" t="s">
        <v>14</v>
      </c>
      <c r="B29837">
        <v>1</v>
      </c>
      <c r="C29837">
        <v>1</v>
      </c>
      <c r="D29837">
        <v>1</v>
      </c>
      <c r="E29837" t="s">
        <v>22217</v>
      </c>
      <c r="F29837" t="s">
        <v>26126</v>
      </c>
      <c r="G29837" t="s">
        <v>14</v>
      </c>
      <c r="H29837" t="s">
        <v>26152</v>
      </c>
      <c r="I29837" t="s">
        <v>35</v>
      </c>
      <c r="J29837" t="s">
        <v>46</v>
      </c>
      <c r="K29837" t="s">
        <v>47</v>
      </c>
      <c r="L29837" t="s">
        <v>43</v>
      </c>
      <c r="M29837">
        <v>8024</v>
      </c>
      <c r="N29837">
        <v>16</v>
      </c>
      <c r="O29837">
        <v>32</v>
      </c>
    </row>
    <row r="29838" spans="1:15" x14ac:dyDescent="0.3">
      <c r="E29838" t="s">
        <v>22217</v>
      </c>
      <c r="F29838" t="s">
        <v>26128</v>
      </c>
      <c r="G29838" t="s">
        <v>17</v>
      </c>
      <c r="H29838" t="s">
        <v>26150</v>
      </c>
      <c r="I29838" t="s">
        <v>26</v>
      </c>
      <c r="M29838">
        <v>8024</v>
      </c>
      <c r="N29838">
        <v>37</v>
      </c>
      <c r="O29838">
        <v>52</v>
      </c>
    </row>
    <row r="29839" spans="1:15" x14ac:dyDescent="0.3">
      <c r="A29839" t="s">
        <v>14</v>
      </c>
      <c r="B29839">
        <v>1</v>
      </c>
      <c r="C29839">
        <v>1</v>
      </c>
      <c r="D29839">
        <v>1</v>
      </c>
      <c r="E29839" t="s">
        <v>22217</v>
      </c>
      <c r="F29839" t="s">
        <v>14949</v>
      </c>
      <c r="G29839" t="s">
        <v>14</v>
      </c>
      <c r="H29839" t="s">
        <v>26156</v>
      </c>
      <c r="I29839" t="s">
        <v>31</v>
      </c>
      <c r="J29839" t="s">
        <v>1017</v>
      </c>
      <c r="K29839" t="s">
        <v>43</v>
      </c>
      <c r="M29839">
        <v>8024</v>
      </c>
      <c r="N29839">
        <v>45</v>
      </c>
      <c r="O29839">
        <v>52</v>
      </c>
    </row>
    <row r="29840" spans="1:15" x14ac:dyDescent="0.3">
      <c r="A29840" t="s">
        <v>14</v>
      </c>
      <c r="B29840">
        <v>1</v>
      </c>
      <c r="C29840">
        <v>1</v>
      </c>
      <c r="D29840">
        <v>1</v>
      </c>
      <c r="E29840" t="s">
        <v>22217</v>
      </c>
      <c r="F29840" t="s">
        <v>26137</v>
      </c>
      <c r="G29840" t="s">
        <v>14</v>
      </c>
      <c r="H29840" t="s">
        <v>26149</v>
      </c>
      <c r="I29840" t="s">
        <v>35</v>
      </c>
      <c r="J29840" t="s">
        <v>46</v>
      </c>
      <c r="K29840" t="s">
        <v>47</v>
      </c>
      <c r="L29840" t="s">
        <v>43</v>
      </c>
      <c r="M29840">
        <v>8024</v>
      </c>
      <c r="N29840">
        <v>138</v>
      </c>
      <c r="O29840">
        <v>150</v>
      </c>
    </row>
    <row r="29841" spans="1:15" x14ac:dyDescent="0.3">
      <c r="E29841" t="s">
        <v>22217</v>
      </c>
      <c r="F29841" t="s">
        <v>4224</v>
      </c>
      <c r="G29841" t="s">
        <v>51</v>
      </c>
      <c r="H29841" t="s">
        <v>26146</v>
      </c>
      <c r="I29841" t="s">
        <v>52</v>
      </c>
      <c r="J29841" t="s">
        <v>2802</v>
      </c>
      <c r="M29841">
        <v>8024</v>
      </c>
      <c r="N29841">
        <v>170</v>
      </c>
      <c r="O29841">
        <v>173</v>
      </c>
    </row>
    <row r="29842" spans="1:15" x14ac:dyDescent="0.3">
      <c r="A29842" t="s">
        <v>14</v>
      </c>
      <c r="B29842">
        <v>1</v>
      </c>
      <c r="C29842">
        <v>1</v>
      </c>
      <c r="D29842">
        <v>1</v>
      </c>
      <c r="E29842" t="s">
        <v>22217</v>
      </c>
      <c r="F29842" t="s">
        <v>26158</v>
      </c>
      <c r="G29842" t="s">
        <v>14</v>
      </c>
      <c r="H29842" t="s">
        <v>26159</v>
      </c>
      <c r="I29842" t="s">
        <v>19</v>
      </c>
      <c r="M29842">
        <v>8024</v>
      </c>
      <c r="N29842">
        <v>210</v>
      </c>
      <c r="O29842">
        <v>218</v>
      </c>
    </row>
    <row r="29843" spans="1:15" x14ac:dyDescent="0.3">
      <c r="A29843" t="s">
        <v>14</v>
      </c>
      <c r="B29843">
        <v>0</v>
      </c>
      <c r="C29843">
        <v>1</v>
      </c>
      <c r="D29843" t="s">
        <v>14</v>
      </c>
      <c r="E29843" t="s">
        <v>22217</v>
      </c>
      <c r="F29843" t="s">
        <v>26158</v>
      </c>
      <c r="G29843" t="s">
        <v>17</v>
      </c>
      <c r="H29843" t="s">
        <v>26159</v>
      </c>
      <c r="I29843" t="s">
        <v>26</v>
      </c>
      <c r="M29843">
        <v>8024</v>
      </c>
      <c r="N29843">
        <v>210</v>
      </c>
      <c r="O29843">
        <v>218</v>
      </c>
    </row>
    <row r="29844" spans="1:15" x14ac:dyDescent="0.3">
      <c r="E29844" t="s">
        <v>22217</v>
      </c>
      <c r="F29844" t="s">
        <v>26132</v>
      </c>
      <c r="G29844" t="s">
        <v>14</v>
      </c>
      <c r="H29844" t="s">
        <v>26157</v>
      </c>
      <c r="I29844" t="s">
        <v>69</v>
      </c>
      <c r="J29844" t="s">
        <v>1017</v>
      </c>
      <c r="K29844" t="s">
        <v>43</v>
      </c>
      <c r="M29844">
        <v>8024</v>
      </c>
      <c r="N29844">
        <v>213</v>
      </c>
      <c r="O29844">
        <v>218</v>
      </c>
    </row>
    <row r="29845" spans="1:15" x14ac:dyDescent="0.3">
      <c r="A29845" t="s">
        <v>14</v>
      </c>
      <c r="B29845">
        <v>1</v>
      </c>
      <c r="C29845">
        <v>1</v>
      </c>
      <c r="D29845">
        <v>1</v>
      </c>
      <c r="E29845" t="s">
        <v>22217</v>
      </c>
      <c r="F29845" t="s">
        <v>26144</v>
      </c>
      <c r="G29845" t="s">
        <v>14</v>
      </c>
      <c r="H29845" t="s">
        <v>26145</v>
      </c>
      <c r="I29845" t="s">
        <v>19</v>
      </c>
      <c r="M29845">
        <v>8024</v>
      </c>
      <c r="N29845">
        <v>325</v>
      </c>
      <c r="O29845">
        <v>339</v>
      </c>
    </row>
    <row r="29846" spans="1:15" x14ac:dyDescent="0.3">
      <c r="A29846" t="s">
        <v>14</v>
      </c>
      <c r="B29846">
        <v>1</v>
      </c>
      <c r="C29846">
        <v>1</v>
      </c>
      <c r="D29846">
        <v>1</v>
      </c>
      <c r="E29846" t="s">
        <v>22217</v>
      </c>
      <c r="F29846" t="s">
        <v>22283</v>
      </c>
      <c r="G29846" t="s">
        <v>14</v>
      </c>
      <c r="H29846" t="s">
        <v>26143</v>
      </c>
      <c r="I29846" t="s">
        <v>270</v>
      </c>
      <c r="J29846" t="s">
        <v>1017</v>
      </c>
      <c r="K29846" t="s">
        <v>43</v>
      </c>
      <c r="M29846">
        <v>8024</v>
      </c>
      <c r="N29846">
        <v>333</v>
      </c>
      <c r="O29846">
        <v>339</v>
      </c>
    </row>
    <row r="29847" spans="1:15" x14ac:dyDescent="0.3">
      <c r="A29847" t="s">
        <v>23</v>
      </c>
      <c r="B29847">
        <v>1</v>
      </c>
      <c r="C29847">
        <v>1</v>
      </c>
      <c r="D29847">
        <v>1</v>
      </c>
      <c r="E29847" t="s">
        <v>22217</v>
      </c>
      <c r="F29847" t="s">
        <v>22296</v>
      </c>
      <c r="G29847" t="s">
        <v>23</v>
      </c>
      <c r="H29847" t="s">
        <v>26153</v>
      </c>
      <c r="I29847" t="s">
        <v>35</v>
      </c>
      <c r="J29847" t="s">
        <v>112</v>
      </c>
      <c r="M29847">
        <v>8024</v>
      </c>
      <c r="N29847">
        <v>380</v>
      </c>
      <c r="O29847">
        <v>393</v>
      </c>
    </row>
    <row r="29848" spans="1:15" x14ac:dyDescent="0.3">
      <c r="A29848" t="s">
        <v>14</v>
      </c>
      <c r="B29848">
        <v>0</v>
      </c>
      <c r="C29848">
        <v>1</v>
      </c>
      <c r="D29848" t="s">
        <v>14</v>
      </c>
      <c r="E29848" t="s">
        <v>22217</v>
      </c>
      <c r="F29848" t="s">
        <v>26154</v>
      </c>
      <c r="G29848" t="s">
        <v>17</v>
      </c>
      <c r="H29848" t="s">
        <v>26155</v>
      </c>
      <c r="I29848" t="s">
        <v>26</v>
      </c>
      <c r="M29848">
        <v>8024</v>
      </c>
      <c r="N29848">
        <v>454</v>
      </c>
      <c r="O29848">
        <v>469</v>
      </c>
    </row>
    <row r="29849" spans="1:15" x14ac:dyDescent="0.3">
      <c r="E29849" t="s">
        <v>22217</v>
      </c>
      <c r="F29849" t="s">
        <v>26154</v>
      </c>
      <c r="G29849" t="s">
        <v>14</v>
      </c>
      <c r="H29849" t="s">
        <v>26155</v>
      </c>
      <c r="I29849" t="s">
        <v>19</v>
      </c>
      <c r="M29849">
        <v>8024</v>
      </c>
      <c r="N29849">
        <v>454</v>
      </c>
      <c r="O29849">
        <v>469</v>
      </c>
    </row>
    <row r="29850" spans="1:15" x14ac:dyDescent="0.3">
      <c r="E29850" t="s">
        <v>22217</v>
      </c>
      <c r="F29850" t="s">
        <v>131</v>
      </c>
      <c r="G29850" t="s">
        <v>51</v>
      </c>
      <c r="H29850" t="s">
        <v>26147</v>
      </c>
      <c r="I29850" t="s">
        <v>52</v>
      </c>
      <c r="J29850" t="s">
        <v>60</v>
      </c>
      <c r="M29850">
        <v>8024</v>
      </c>
      <c r="N29850">
        <v>528</v>
      </c>
      <c r="O29850">
        <v>534</v>
      </c>
    </row>
    <row r="29851" spans="1:15" x14ac:dyDescent="0.3">
      <c r="E29851" t="s">
        <v>22217</v>
      </c>
      <c r="F29851" t="s">
        <v>14949</v>
      </c>
      <c r="G29851" t="s">
        <v>23</v>
      </c>
      <c r="H29851" t="s">
        <v>26160</v>
      </c>
      <c r="I29851" t="s">
        <v>26</v>
      </c>
      <c r="M29851">
        <v>8024</v>
      </c>
      <c r="N29851">
        <v>583</v>
      </c>
      <c r="O29851">
        <v>590</v>
      </c>
    </row>
    <row r="29852" spans="1:15" x14ac:dyDescent="0.3">
      <c r="A29852" t="s">
        <v>14</v>
      </c>
      <c r="B29852">
        <v>1</v>
      </c>
      <c r="C29852">
        <v>1</v>
      </c>
      <c r="D29852">
        <v>1</v>
      </c>
      <c r="E29852" t="s">
        <v>22217</v>
      </c>
      <c r="F29852" t="s">
        <v>14949</v>
      </c>
      <c r="G29852" t="s">
        <v>14</v>
      </c>
      <c r="H29852" t="s">
        <v>26160</v>
      </c>
      <c r="I29852" t="s">
        <v>31</v>
      </c>
      <c r="J29852" t="s">
        <v>42</v>
      </c>
      <c r="K29852" t="s">
        <v>43</v>
      </c>
      <c r="M29852">
        <v>8024</v>
      </c>
      <c r="N29852">
        <v>583</v>
      </c>
      <c r="O29852">
        <v>590</v>
      </c>
    </row>
    <row r="29853" spans="1:15" x14ac:dyDescent="0.3">
      <c r="A29853" t="s">
        <v>14</v>
      </c>
      <c r="B29853">
        <v>0</v>
      </c>
      <c r="C29853">
        <v>1</v>
      </c>
      <c r="D29853" t="s">
        <v>14</v>
      </c>
      <c r="E29853" t="s">
        <v>22217</v>
      </c>
      <c r="F29853" t="s">
        <v>22285</v>
      </c>
      <c r="G29853" t="s">
        <v>23</v>
      </c>
      <c r="H29853" t="s">
        <v>26148</v>
      </c>
      <c r="I29853" t="s">
        <v>26</v>
      </c>
      <c r="M29853">
        <v>8024</v>
      </c>
      <c r="N29853">
        <v>592</v>
      </c>
      <c r="O29853">
        <v>600</v>
      </c>
    </row>
    <row r="29854" spans="1:15" x14ac:dyDescent="0.3">
      <c r="E29854" t="s">
        <v>22217</v>
      </c>
      <c r="F29854" t="s">
        <v>22285</v>
      </c>
      <c r="G29854" t="s">
        <v>14</v>
      </c>
      <c r="H29854" t="s">
        <v>26148</v>
      </c>
      <c r="I29854" t="s">
        <v>31</v>
      </c>
      <c r="J29854" t="s">
        <v>32</v>
      </c>
      <c r="M29854">
        <v>8024</v>
      </c>
      <c r="N29854">
        <v>592</v>
      </c>
      <c r="O29854">
        <v>600</v>
      </c>
    </row>
    <row r="29855" spans="1:15" x14ac:dyDescent="0.3">
      <c r="A29855" t="s">
        <v>14</v>
      </c>
      <c r="B29855">
        <v>0</v>
      </c>
      <c r="C29855">
        <v>1</v>
      </c>
      <c r="D29855" t="s">
        <v>14</v>
      </c>
      <c r="E29855" t="s">
        <v>22217</v>
      </c>
      <c r="F29855" t="s">
        <v>22283</v>
      </c>
      <c r="G29855" t="s">
        <v>23</v>
      </c>
      <c r="H29855" t="s">
        <v>26151</v>
      </c>
      <c r="I29855" t="s">
        <v>26</v>
      </c>
      <c r="M29855">
        <v>8024</v>
      </c>
      <c r="N29855">
        <v>604</v>
      </c>
      <c r="O29855">
        <v>610</v>
      </c>
    </row>
    <row r="29856" spans="1:15" x14ac:dyDescent="0.3">
      <c r="A29856" t="s">
        <v>14</v>
      </c>
      <c r="B29856">
        <v>1</v>
      </c>
      <c r="C29856">
        <v>1</v>
      </c>
      <c r="D29856">
        <v>1</v>
      </c>
      <c r="E29856" t="s">
        <v>22217</v>
      </c>
      <c r="F29856" t="s">
        <v>22283</v>
      </c>
      <c r="G29856" t="s">
        <v>14</v>
      </c>
      <c r="H29856" t="s">
        <v>26151</v>
      </c>
      <c r="I29856" t="s">
        <v>31</v>
      </c>
      <c r="J29856" t="s">
        <v>32</v>
      </c>
      <c r="M29856">
        <v>8024</v>
      </c>
      <c r="N29856">
        <v>604</v>
      </c>
      <c r="O29856">
        <v>610</v>
      </c>
    </row>
    <row r="29857" spans="1:15" x14ac:dyDescent="0.3">
      <c r="A29857" t="s">
        <v>14</v>
      </c>
      <c r="B29857">
        <v>1</v>
      </c>
      <c r="C29857">
        <v>1</v>
      </c>
      <c r="D29857">
        <v>1</v>
      </c>
      <c r="E29857" t="s">
        <v>22217</v>
      </c>
      <c r="F29857" t="s">
        <v>26169</v>
      </c>
      <c r="G29857" t="s">
        <v>14</v>
      </c>
      <c r="H29857" t="s">
        <v>26170</v>
      </c>
      <c r="I29857" t="s">
        <v>31</v>
      </c>
      <c r="J29857" t="s">
        <v>42</v>
      </c>
      <c r="K29857" t="s">
        <v>43</v>
      </c>
      <c r="M29857">
        <v>8025</v>
      </c>
      <c r="N29857">
        <v>13</v>
      </c>
      <c r="O29857">
        <v>18</v>
      </c>
    </row>
    <row r="29858" spans="1:15" x14ac:dyDescent="0.3">
      <c r="E29858" t="s">
        <v>22217</v>
      </c>
      <c r="F29858" t="s">
        <v>26169</v>
      </c>
      <c r="G29858" t="s">
        <v>17</v>
      </c>
      <c r="H29858" t="s">
        <v>26170</v>
      </c>
      <c r="I29858" t="s">
        <v>26</v>
      </c>
      <c r="M29858">
        <v>8025</v>
      </c>
      <c r="N29858">
        <v>13</v>
      </c>
      <c r="O29858">
        <v>18</v>
      </c>
    </row>
    <row r="29859" spans="1:15" x14ac:dyDescent="0.3">
      <c r="A29859" t="s">
        <v>14</v>
      </c>
      <c r="B29859">
        <v>1</v>
      </c>
      <c r="C29859">
        <v>1</v>
      </c>
      <c r="D29859">
        <v>1</v>
      </c>
      <c r="E29859" t="s">
        <v>22217</v>
      </c>
      <c r="F29859" t="s">
        <v>18743</v>
      </c>
      <c r="G29859" t="s">
        <v>14</v>
      </c>
      <c r="H29859" t="s">
        <v>26172</v>
      </c>
      <c r="I29859" t="s">
        <v>35</v>
      </c>
      <c r="J29859" t="s">
        <v>32</v>
      </c>
      <c r="M29859">
        <v>8025</v>
      </c>
      <c r="N29859">
        <v>20</v>
      </c>
      <c r="O29859">
        <v>28</v>
      </c>
    </row>
    <row r="29860" spans="1:15" x14ac:dyDescent="0.3">
      <c r="E29860" t="s">
        <v>22217</v>
      </c>
      <c r="F29860" t="s">
        <v>22285</v>
      </c>
      <c r="G29860" t="s">
        <v>23</v>
      </c>
      <c r="H29860" t="s">
        <v>26164</v>
      </c>
      <c r="I29860" t="s">
        <v>26</v>
      </c>
      <c r="M29860">
        <v>8025</v>
      </c>
      <c r="N29860">
        <v>32</v>
      </c>
      <c r="O29860">
        <v>40</v>
      </c>
    </row>
    <row r="29861" spans="1:15" x14ac:dyDescent="0.3">
      <c r="E29861" t="s">
        <v>22217</v>
      </c>
      <c r="F29861" t="s">
        <v>22285</v>
      </c>
      <c r="G29861" t="s">
        <v>14</v>
      </c>
      <c r="H29861" t="s">
        <v>26164</v>
      </c>
      <c r="I29861" t="s">
        <v>31</v>
      </c>
      <c r="J29861" t="s">
        <v>32</v>
      </c>
      <c r="M29861">
        <v>8025</v>
      </c>
      <c r="N29861">
        <v>32</v>
      </c>
      <c r="O29861">
        <v>40</v>
      </c>
    </row>
    <row r="29862" spans="1:15" x14ac:dyDescent="0.3">
      <c r="A29862" t="s">
        <v>14</v>
      </c>
      <c r="B29862">
        <v>1</v>
      </c>
      <c r="C29862">
        <v>1</v>
      </c>
      <c r="D29862">
        <v>1</v>
      </c>
      <c r="E29862" t="s">
        <v>22217</v>
      </c>
      <c r="F29862" t="s">
        <v>26126</v>
      </c>
      <c r="G29862" t="s">
        <v>14</v>
      </c>
      <c r="H29862" t="s">
        <v>26176</v>
      </c>
      <c r="I29862" t="s">
        <v>35</v>
      </c>
      <c r="J29862" t="s">
        <v>46</v>
      </c>
      <c r="K29862" t="s">
        <v>47</v>
      </c>
      <c r="L29862" t="s">
        <v>43</v>
      </c>
      <c r="M29862">
        <v>8025</v>
      </c>
      <c r="N29862">
        <v>112</v>
      </c>
      <c r="O29862">
        <v>128</v>
      </c>
    </row>
    <row r="29863" spans="1:15" x14ac:dyDescent="0.3">
      <c r="A29863" t="s">
        <v>14</v>
      </c>
      <c r="B29863">
        <v>0</v>
      </c>
      <c r="C29863">
        <v>1</v>
      </c>
      <c r="D29863" t="s">
        <v>14</v>
      </c>
      <c r="E29863" t="s">
        <v>22217</v>
      </c>
      <c r="F29863" t="s">
        <v>26158</v>
      </c>
      <c r="G29863" t="s">
        <v>17</v>
      </c>
      <c r="H29863" t="s">
        <v>26171</v>
      </c>
      <c r="I29863" t="s">
        <v>26</v>
      </c>
      <c r="M29863">
        <v>8025</v>
      </c>
      <c r="N29863">
        <v>138</v>
      </c>
      <c r="O29863">
        <v>146</v>
      </c>
    </row>
    <row r="29864" spans="1:15" x14ac:dyDescent="0.3">
      <c r="A29864" t="s">
        <v>14</v>
      </c>
      <c r="B29864">
        <v>1</v>
      </c>
      <c r="C29864">
        <v>1</v>
      </c>
      <c r="D29864">
        <v>1</v>
      </c>
      <c r="E29864" t="s">
        <v>22217</v>
      </c>
      <c r="F29864" t="s">
        <v>26158</v>
      </c>
      <c r="G29864" t="s">
        <v>14</v>
      </c>
      <c r="H29864" t="s">
        <v>26171</v>
      </c>
      <c r="I29864" t="s">
        <v>19</v>
      </c>
      <c r="M29864">
        <v>8025</v>
      </c>
      <c r="N29864">
        <v>138</v>
      </c>
      <c r="O29864">
        <v>146</v>
      </c>
    </row>
    <row r="29865" spans="1:15" x14ac:dyDescent="0.3">
      <c r="E29865" t="s">
        <v>22217</v>
      </c>
      <c r="F29865" t="s">
        <v>26132</v>
      </c>
      <c r="G29865" t="s">
        <v>14</v>
      </c>
      <c r="H29865" t="s">
        <v>26173</v>
      </c>
      <c r="I29865" t="s">
        <v>69</v>
      </c>
      <c r="J29865" t="s">
        <v>1017</v>
      </c>
      <c r="K29865" t="s">
        <v>43</v>
      </c>
      <c r="M29865">
        <v>8025</v>
      </c>
      <c r="N29865">
        <v>141</v>
      </c>
      <c r="O29865">
        <v>146</v>
      </c>
    </row>
    <row r="29866" spans="1:15" x14ac:dyDescent="0.3">
      <c r="E29866" t="s">
        <v>22217</v>
      </c>
      <c r="F29866" t="s">
        <v>26161</v>
      </c>
      <c r="G29866" t="s">
        <v>14</v>
      </c>
      <c r="H29866" t="s">
        <v>26162</v>
      </c>
      <c r="I29866" t="s">
        <v>19</v>
      </c>
      <c r="M29866">
        <v>8025</v>
      </c>
      <c r="N29866">
        <v>210</v>
      </c>
      <c r="O29866">
        <v>222</v>
      </c>
    </row>
    <row r="29867" spans="1:15" x14ac:dyDescent="0.3">
      <c r="A29867" t="s">
        <v>14</v>
      </c>
      <c r="B29867">
        <v>1</v>
      </c>
      <c r="C29867">
        <v>1</v>
      </c>
      <c r="D29867">
        <v>1</v>
      </c>
      <c r="E29867" t="s">
        <v>22217</v>
      </c>
      <c r="F29867" t="s">
        <v>6305</v>
      </c>
      <c r="G29867" t="s">
        <v>14</v>
      </c>
      <c r="H29867" t="s">
        <v>26163</v>
      </c>
      <c r="I29867" t="s">
        <v>270</v>
      </c>
      <c r="J29867" t="s">
        <v>32</v>
      </c>
      <c r="M29867">
        <v>8025</v>
      </c>
      <c r="N29867">
        <v>210</v>
      </c>
      <c r="O29867">
        <v>213</v>
      </c>
    </row>
    <row r="29868" spans="1:15" x14ac:dyDescent="0.3">
      <c r="A29868" t="s">
        <v>14</v>
      </c>
      <c r="B29868">
        <v>1</v>
      </c>
      <c r="C29868">
        <v>1</v>
      </c>
      <c r="D29868">
        <v>1</v>
      </c>
      <c r="E29868" t="s">
        <v>22217</v>
      </c>
      <c r="F29868" t="s">
        <v>17025</v>
      </c>
      <c r="G29868" t="s">
        <v>14</v>
      </c>
      <c r="H29868" t="s">
        <v>26175</v>
      </c>
      <c r="I29868" t="s">
        <v>26</v>
      </c>
      <c r="M29868">
        <v>8025</v>
      </c>
      <c r="N29868">
        <v>217</v>
      </c>
      <c r="O29868">
        <v>222</v>
      </c>
    </row>
    <row r="29869" spans="1:15" x14ac:dyDescent="0.3">
      <c r="A29869" t="s">
        <v>23</v>
      </c>
      <c r="B29869">
        <v>1</v>
      </c>
      <c r="C29869">
        <v>1</v>
      </c>
      <c r="D29869">
        <v>1</v>
      </c>
      <c r="E29869" t="s">
        <v>22217</v>
      </c>
      <c r="F29869" t="s">
        <v>22296</v>
      </c>
      <c r="G29869" t="s">
        <v>23</v>
      </c>
      <c r="H29869" t="s">
        <v>26166</v>
      </c>
      <c r="I29869" t="s">
        <v>35</v>
      </c>
      <c r="J29869" t="s">
        <v>112</v>
      </c>
      <c r="M29869">
        <v>8025</v>
      </c>
      <c r="N29869">
        <v>268</v>
      </c>
      <c r="O29869">
        <v>281</v>
      </c>
    </row>
    <row r="29870" spans="1:15" x14ac:dyDescent="0.3">
      <c r="A29870" t="s">
        <v>14</v>
      </c>
      <c r="B29870">
        <v>1</v>
      </c>
      <c r="C29870">
        <v>1</v>
      </c>
      <c r="D29870">
        <v>1</v>
      </c>
      <c r="E29870" t="s">
        <v>22217</v>
      </c>
      <c r="F29870" t="s">
        <v>26167</v>
      </c>
      <c r="G29870" t="s">
        <v>14</v>
      </c>
      <c r="H29870" t="s">
        <v>26168</v>
      </c>
      <c r="I29870" t="s">
        <v>35</v>
      </c>
      <c r="J29870" t="s">
        <v>32</v>
      </c>
      <c r="M29870">
        <v>8025</v>
      </c>
      <c r="N29870">
        <v>418</v>
      </c>
      <c r="O29870">
        <v>424</v>
      </c>
    </row>
    <row r="29871" spans="1:15" x14ac:dyDescent="0.3">
      <c r="A29871" t="s">
        <v>14</v>
      </c>
      <c r="B29871">
        <v>1</v>
      </c>
      <c r="C29871">
        <v>1</v>
      </c>
      <c r="D29871">
        <v>1</v>
      </c>
      <c r="E29871" t="s">
        <v>22217</v>
      </c>
      <c r="F29871" t="s">
        <v>22283</v>
      </c>
      <c r="G29871" t="s">
        <v>14</v>
      </c>
      <c r="H29871" t="s">
        <v>26165</v>
      </c>
      <c r="I29871" t="s">
        <v>31</v>
      </c>
      <c r="J29871" t="s">
        <v>42</v>
      </c>
      <c r="K29871" t="s">
        <v>43</v>
      </c>
      <c r="M29871">
        <v>8025</v>
      </c>
      <c r="N29871">
        <v>476</v>
      </c>
      <c r="O29871">
        <v>482</v>
      </c>
    </row>
    <row r="29872" spans="1:15" x14ac:dyDescent="0.3">
      <c r="A29872" t="s">
        <v>14</v>
      </c>
      <c r="B29872">
        <v>0</v>
      </c>
      <c r="C29872">
        <v>1</v>
      </c>
      <c r="D29872" t="s">
        <v>14</v>
      </c>
      <c r="E29872" t="s">
        <v>22217</v>
      </c>
      <c r="F29872" t="s">
        <v>22283</v>
      </c>
      <c r="G29872" t="s">
        <v>23</v>
      </c>
      <c r="H29872" t="s">
        <v>26165</v>
      </c>
      <c r="I29872" t="s">
        <v>26</v>
      </c>
      <c r="M29872">
        <v>8025</v>
      </c>
      <c r="N29872">
        <v>476</v>
      </c>
      <c r="O29872">
        <v>482</v>
      </c>
    </row>
    <row r="29873" spans="1:15" x14ac:dyDescent="0.3">
      <c r="E29873" t="s">
        <v>22217</v>
      </c>
      <c r="F29873" t="s">
        <v>22224</v>
      </c>
      <c r="G29873" t="s">
        <v>23</v>
      </c>
      <c r="H29873" t="s">
        <v>26174</v>
      </c>
      <c r="I29873" t="s">
        <v>26</v>
      </c>
      <c r="M29873">
        <v>8025</v>
      </c>
      <c r="N29873">
        <v>486</v>
      </c>
      <c r="O29873">
        <v>489</v>
      </c>
    </row>
    <row r="29874" spans="1:15" x14ac:dyDescent="0.3">
      <c r="A29874" t="s">
        <v>14</v>
      </c>
      <c r="B29874">
        <v>1</v>
      </c>
      <c r="C29874">
        <v>1</v>
      </c>
      <c r="D29874">
        <v>1</v>
      </c>
      <c r="E29874" t="s">
        <v>22217</v>
      </c>
      <c r="F29874" t="s">
        <v>22224</v>
      </c>
      <c r="G29874" t="s">
        <v>14</v>
      </c>
      <c r="H29874" t="s">
        <v>26174</v>
      </c>
      <c r="I29874" t="s">
        <v>31</v>
      </c>
      <c r="J29874" t="s">
        <v>32</v>
      </c>
      <c r="M29874">
        <v>8025</v>
      </c>
      <c r="N29874">
        <v>486</v>
      </c>
      <c r="O29874">
        <v>489</v>
      </c>
    </row>
    <row r="29875" spans="1:15" x14ac:dyDescent="0.3">
      <c r="A29875" t="s">
        <v>14</v>
      </c>
      <c r="B29875">
        <v>1</v>
      </c>
      <c r="C29875">
        <v>1</v>
      </c>
      <c r="D29875">
        <v>1</v>
      </c>
      <c r="E29875" t="s">
        <v>26177</v>
      </c>
      <c r="F29875" t="s">
        <v>33</v>
      </c>
      <c r="G29875" t="s">
        <v>14</v>
      </c>
      <c r="H29875" t="s">
        <v>26181</v>
      </c>
      <c r="I29875" t="s">
        <v>35</v>
      </c>
      <c r="J29875" t="s">
        <v>1017</v>
      </c>
      <c r="K29875" t="s">
        <v>43</v>
      </c>
      <c r="M29875">
        <v>8026</v>
      </c>
      <c r="N29875">
        <v>11</v>
      </c>
      <c r="O29875">
        <v>17</v>
      </c>
    </row>
    <row r="29876" spans="1:15" x14ac:dyDescent="0.3">
      <c r="A29876" t="s">
        <v>14</v>
      </c>
      <c r="B29876">
        <v>1</v>
      </c>
      <c r="C29876">
        <v>1</v>
      </c>
      <c r="D29876">
        <v>1</v>
      </c>
      <c r="E29876" t="s">
        <v>26177</v>
      </c>
      <c r="F29876" t="s">
        <v>26191</v>
      </c>
      <c r="G29876" t="s">
        <v>14</v>
      </c>
      <c r="H29876" t="s">
        <v>26192</v>
      </c>
      <c r="I29876" t="s">
        <v>35</v>
      </c>
      <c r="J29876" t="s">
        <v>46</v>
      </c>
      <c r="K29876" t="s">
        <v>47</v>
      </c>
      <c r="L29876" t="s">
        <v>43</v>
      </c>
      <c r="M29876">
        <v>8026</v>
      </c>
      <c r="N29876">
        <v>62</v>
      </c>
      <c r="O29876">
        <v>75</v>
      </c>
    </row>
    <row r="29877" spans="1:15" x14ac:dyDescent="0.3">
      <c r="A29877" t="s">
        <v>14</v>
      </c>
      <c r="B29877">
        <v>1</v>
      </c>
      <c r="C29877">
        <v>1</v>
      </c>
      <c r="D29877">
        <v>1</v>
      </c>
      <c r="E29877" t="s">
        <v>26177</v>
      </c>
      <c r="F29877" t="s">
        <v>26195</v>
      </c>
      <c r="G29877" t="s">
        <v>14</v>
      </c>
      <c r="H29877" t="s">
        <v>26196</v>
      </c>
      <c r="I29877" t="s">
        <v>35</v>
      </c>
      <c r="J29877" t="s">
        <v>46</v>
      </c>
      <c r="K29877" t="s">
        <v>47</v>
      </c>
      <c r="L29877" t="s">
        <v>43</v>
      </c>
      <c r="M29877">
        <v>8026</v>
      </c>
      <c r="N29877">
        <v>143</v>
      </c>
      <c r="O29877">
        <v>156</v>
      </c>
    </row>
    <row r="29878" spans="1:15" x14ac:dyDescent="0.3">
      <c r="A29878" t="s">
        <v>14</v>
      </c>
      <c r="B29878">
        <v>1</v>
      </c>
      <c r="C29878">
        <v>1</v>
      </c>
      <c r="D29878">
        <v>1</v>
      </c>
      <c r="E29878" t="s">
        <v>26177</v>
      </c>
      <c r="F29878" t="s">
        <v>26184</v>
      </c>
      <c r="G29878" t="s">
        <v>14</v>
      </c>
      <c r="H29878" t="s">
        <v>26185</v>
      </c>
      <c r="I29878" t="s">
        <v>35</v>
      </c>
      <c r="J29878" t="s">
        <v>1017</v>
      </c>
      <c r="K29878" t="s">
        <v>43</v>
      </c>
      <c r="M29878">
        <v>8026</v>
      </c>
      <c r="N29878">
        <v>176</v>
      </c>
      <c r="O29878">
        <v>181</v>
      </c>
    </row>
    <row r="29879" spans="1:15" x14ac:dyDescent="0.3">
      <c r="A29879" t="s">
        <v>14</v>
      </c>
      <c r="B29879">
        <v>1</v>
      </c>
      <c r="C29879">
        <v>1</v>
      </c>
      <c r="D29879">
        <v>1</v>
      </c>
      <c r="E29879" t="s">
        <v>26177</v>
      </c>
      <c r="F29879" t="s">
        <v>15384</v>
      </c>
      <c r="G29879" t="s">
        <v>14</v>
      </c>
      <c r="H29879" t="s">
        <v>26189</v>
      </c>
      <c r="I29879" t="s">
        <v>35</v>
      </c>
      <c r="J29879" t="s">
        <v>42</v>
      </c>
      <c r="K29879" t="s">
        <v>43</v>
      </c>
      <c r="M29879">
        <v>8026</v>
      </c>
      <c r="N29879">
        <v>212</v>
      </c>
      <c r="O29879">
        <v>220</v>
      </c>
    </row>
    <row r="29880" spans="1:15" x14ac:dyDescent="0.3">
      <c r="A29880" t="s">
        <v>14</v>
      </c>
      <c r="B29880">
        <v>1</v>
      </c>
      <c r="C29880">
        <v>1</v>
      </c>
      <c r="D29880">
        <v>1</v>
      </c>
      <c r="E29880" t="s">
        <v>26177</v>
      </c>
      <c r="F29880" t="s">
        <v>26178</v>
      </c>
      <c r="G29880" t="s">
        <v>14</v>
      </c>
      <c r="H29880" t="s">
        <v>26179</v>
      </c>
      <c r="I29880" t="s">
        <v>35</v>
      </c>
      <c r="J29880" t="s">
        <v>46</v>
      </c>
      <c r="K29880" t="s">
        <v>47</v>
      </c>
      <c r="L29880" t="s">
        <v>43</v>
      </c>
      <c r="M29880">
        <v>8026</v>
      </c>
      <c r="N29880">
        <v>261</v>
      </c>
      <c r="O29880">
        <v>275</v>
      </c>
    </row>
    <row r="29881" spans="1:15" x14ac:dyDescent="0.3">
      <c r="A29881" t="s">
        <v>14</v>
      </c>
      <c r="B29881">
        <v>1</v>
      </c>
      <c r="C29881">
        <v>1</v>
      </c>
      <c r="D29881">
        <v>1</v>
      </c>
      <c r="E29881" t="s">
        <v>26177</v>
      </c>
      <c r="F29881" t="s">
        <v>26187</v>
      </c>
      <c r="G29881" t="s">
        <v>14</v>
      </c>
      <c r="H29881" t="s">
        <v>26188</v>
      </c>
      <c r="I29881" t="s">
        <v>35</v>
      </c>
      <c r="J29881" t="s">
        <v>46</v>
      </c>
      <c r="K29881" t="s">
        <v>47</v>
      </c>
      <c r="L29881" t="s">
        <v>43</v>
      </c>
      <c r="M29881">
        <v>8026</v>
      </c>
      <c r="N29881">
        <v>352</v>
      </c>
      <c r="O29881">
        <v>365</v>
      </c>
    </row>
    <row r="29882" spans="1:15" x14ac:dyDescent="0.3">
      <c r="E29882" t="s">
        <v>26177</v>
      </c>
      <c r="F29882" t="s">
        <v>10517</v>
      </c>
      <c r="G29882" t="s">
        <v>14</v>
      </c>
      <c r="H29882" t="s">
        <v>26180</v>
      </c>
      <c r="I29882" t="s">
        <v>35</v>
      </c>
      <c r="J29882" t="s">
        <v>1017</v>
      </c>
      <c r="K29882" t="s">
        <v>43</v>
      </c>
      <c r="M29882">
        <v>8026</v>
      </c>
      <c r="N29882">
        <v>397</v>
      </c>
      <c r="O29882">
        <v>404</v>
      </c>
    </row>
    <row r="29883" spans="1:15" x14ac:dyDescent="0.3">
      <c r="E29883" t="s">
        <v>26177</v>
      </c>
      <c r="F29883" t="s">
        <v>4513</v>
      </c>
      <c r="G29883" t="s">
        <v>51</v>
      </c>
      <c r="H29883" t="s">
        <v>26193</v>
      </c>
      <c r="I29883" t="s">
        <v>52</v>
      </c>
      <c r="J29883" t="s">
        <v>382</v>
      </c>
      <c r="M29883">
        <v>8026</v>
      </c>
      <c r="N29883">
        <v>446</v>
      </c>
      <c r="O29883">
        <v>452</v>
      </c>
    </row>
    <row r="29884" spans="1:15" x14ac:dyDescent="0.3">
      <c r="A29884" t="s">
        <v>14</v>
      </c>
      <c r="B29884">
        <v>1</v>
      </c>
      <c r="C29884">
        <v>1</v>
      </c>
      <c r="D29884">
        <v>1</v>
      </c>
      <c r="E29884" t="s">
        <v>26177</v>
      </c>
      <c r="F29884" t="s">
        <v>26182</v>
      </c>
      <c r="G29884" t="s">
        <v>14</v>
      </c>
      <c r="H29884" t="s">
        <v>26183</v>
      </c>
      <c r="I29884" t="s">
        <v>35</v>
      </c>
      <c r="J29884" t="s">
        <v>46</v>
      </c>
      <c r="K29884" t="s">
        <v>47</v>
      </c>
      <c r="L29884" t="s">
        <v>43</v>
      </c>
      <c r="M29884">
        <v>8026</v>
      </c>
      <c r="N29884">
        <v>454</v>
      </c>
      <c r="O29884">
        <v>465</v>
      </c>
    </row>
    <row r="29885" spans="1:15" x14ac:dyDescent="0.3">
      <c r="E29885" t="s">
        <v>26177</v>
      </c>
      <c r="F29885" t="s">
        <v>1128</v>
      </c>
      <c r="G29885" t="s">
        <v>17</v>
      </c>
      <c r="H29885" t="s">
        <v>26197</v>
      </c>
      <c r="I29885" t="s">
        <v>26</v>
      </c>
      <c r="M29885">
        <v>8026</v>
      </c>
      <c r="N29885">
        <v>534</v>
      </c>
      <c r="O29885">
        <v>537</v>
      </c>
    </row>
    <row r="29886" spans="1:15" x14ac:dyDescent="0.3">
      <c r="A29886" t="s">
        <v>14</v>
      </c>
      <c r="B29886">
        <v>0</v>
      </c>
      <c r="C29886">
        <v>1</v>
      </c>
      <c r="D29886" t="s">
        <v>14</v>
      </c>
      <c r="E29886" t="s">
        <v>26177</v>
      </c>
      <c r="F29886" t="s">
        <v>13756</v>
      </c>
      <c r="G29886" t="s">
        <v>23</v>
      </c>
      <c r="H29886" t="s">
        <v>26190</v>
      </c>
      <c r="I29886" t="s">
        <v>26</v>
      </c>
      <c r="M29886">
        <v>8026</v>
      </c>
      <c r="N29886">
        <v>557</v>
      </c>
      <c r="O29886">
        <v>563</v>
      </c>
    </row>
    <row r="29887" spans="1:15" x14ac:dyDescent="0.3">
      <c r="E29887" t="s">
        <v>26177</v>
      </c>
      <c r="F29887" t="s">
        <v>13756</v>
      </c>
      <c r="G29887" t="s">
        <v>14</v>
      </c>
      <c r="H29887" t="s">
        <v>26190</v>
      </c>
      <c r="I29887" t="s">
        <v>31</v>
      </c>
      <c r="J29887" t="s">
        <v>32</v>
      </c>
      <c r="M29887">
        <v>8026</v>
      </c>
      <c r="N29887">
        <v>557</v>
      </c>
      <c r="O29887">
        <v>563</v>
      </c>
    </row>
    <row r="29888" spans="1:15" x14ac:dyDescent="0.3">
      <c r="A29888" t="s">
        <v>14</v>
      </c>
      <c r="B29888">
        <v>1</v>
      </c>
      <c r="C29888">
        <v>1</v>
      </c>
      <c r="D29888">
        <v>1</v>
      </c>
      <c r="E29888" t="s">
        <v>26177</v>
      </c>
      <c r="F29888" t="s">
        <v>21184</v>
      </c>
      <c r="G29888" t="s">
        <v>14</v>
      </c>
      <c r="H29888" t="s">
        <v>26186</v>
      </c>
      <c r="I29888" t="s">
        <v>35</v>
      </c>
      <c r="J29888" t="s">
        <v>1017</v>
      </c>
      <c r="K29888" t="s">
        <v>43</v>
      </c>
      <c r="M29888">
        <v>8026</v>
      </c>
      <c r="N29888">
        <v>610</v>
      </c>
      <c r="O29888">
        <v>616</v>
      </c>
    </row>
    <row r="29889" spans="1:15" x14ac:dyDescent="0.3">
      <c r="A29889" t="s">
        <v>14</v>
      </c>
      <c r="B29889">
        <v>1</v>
      </c>
      <c r="C29889">
        <v>1</v>
      </c>
      <c r="D29889">
        <v>1</v>
      </c>
      <c r="E29889" t="s">
        <v>26177</v>
      </c>
      <c r="F29889" t="s">
        <v>17408</v>
      </c>
      <c r="G29889" t="s">
        <v>14</v>
      </c>
      <c r="H29889" t="s">
        <v>26194</v>
      </c>
      <c r="I29889" t="s">
        <v>35</v>
      </c>
      <c r="J29889" t="s">
        <v>42</v>
      </c>
      <c r="K29889" t="s">
        <v>43</v>
      </c>
      <c r="M29889">
        <v>8026</v>
      </c>
      <c r="N29889">
        <v>638</v>
      </c>
      <c r="O29889">
        <v>642</v>
      </c>
    </row>
    <row r="29890" spans="1:15" x14ac:dyDescent="0.3">
      <c r="E29890" t="s">
        <v>26177</v>
      </c>
      <c r="F29890" t="s">
        <v>225</v>
      </c>
      <c r="G29890" t="s">
        <v>14</v>
      </c>
      <c r="H29890" t="s">
        <v>26210</v>
      </c>
      <c r="I29890" t="s">
        <v>19</v>
      </c>
      <c r="M29890">
        <v>8027</v>
      </c>
      <c r="N29890">
        <v>0</v>
      </c>
      <c r="O29890">
        <v>8</v>
      </c>
    </row>
    <row r="29891" spans="1:15" x14ac:dyDescent="0.3">
      <c r="A29891" t="s">
        <v>14</v>
      </c>
      <c r="B29891">
        <v>0</v>
      </c>
      <c r="C29891">
        <v>1</v>
      </c>
      <c r="D29891" t="s">
        <v>14</v>
      </c>
      <c r="E29891" t="s">
        <v>26177</v>
      </c>
      <c r="F29891" t="s">
        <v>225</v>
      </c>
      <c r="G29891" t="s">
        <v>23</v>
      </c>
      <c r="H29891" t="s">
        <v>26210</v>
      </c>
      <c r="I29891" t="s">
        <v>26</v>
      </c>
      <c r="M29891">
        <v>8027</v>
      </c>
      <c r="N29891">
        <v>0</v>
      </c>
      <c r="O29891">
        <v>8</v>
      </c>
    </row>
    <row r="29892" spans="1:15" x14ac:dyDescent="0.3">
      <c r="E29892" t="s">
        <v>26177</v>
      </c>
      <c r="F29892" t="s">
        <v>24511</v>
      </c>
      <c r="G29892" t="s">
        <v>14</v>
      </c>
      <c r="H29892" t="s">
        <v>26198</v>
      </c>
      <c r="I29892" t="s">
        <v>35</v>
      </c>
      <c r="J29892" t="s">
        <v>597</v>
      </c>
      <c r="M29892">
        <v>8027</v>
      </c>
      <c r="N29892">
        <v>12</v>
      </c>
      <c r="O29892">
        <v>16</v>
      </c>
    </row>
    <row r="29893" spans="1:15" x14ac:dyDescent="0.3">
      <c r="A29893" t="s">
        <v>14</v>
      </c>
      <c r="B29893">
        <v>0</v>
      </c>
      <c r="C29893">
        <v>0</v>
      </c>
      <c r="D29893">
        <v>1</v>
      </c>
      <c r="E29893" t="s">
        <v>26177</v>
      </c>
      <c r="F29893" t="s">
        <v>26211</v>
      </c>
      <c r="G29893" t="s">
        <v>14</v>
      </c>
      <c r="H29893" t="s">
        <v>26212</v>
      </c>
      <c r="I29893" t="s">
        <v>26</v>
      </c>
      <c r="M29893">
        <v>8027</v>
      </c>
      <c r="N29893">
        <v>38</v>
      </c>
      <c r="O29893">
        <v>48</v>
      </c>
    </row>
    <row r="29894" spans="1:15" x14ac:dyDescent="0.3">
      <c r="E29894" t="s">
        <v>26177</v>
      </c>
      <c r="F29894" t="s">
        <v>33</v>
      </c>
      <c r="G29894" t="s">
        <v>14</v>
      </c>
      <c r="H29894" t="s">
        <v>26213</v>
      </c>
      <c r="I29894" t="s">
        <v>41</v>
      </c>
      <c r="J29894" t="s">
        <v>1017</v>
      </c>
      <c r="K29894" t="s">
        <v>43</v>
      </c>
      <c r="M29894">
        <v>8027</v>
      </c>
      <c r="N29894">
        <v>38</v>
      </c>
      <c r="O29894">
        <v>44</v>
      </c>
    </row>
    <row r="29895" spans="1:15" x14ac:dyDescent="0.3">
      <c r="A29895" t="s">
        <v>237</v>
      </c>
      <c r="B29895">
        <v>0</v>
      </c>
      <c r="C29895">
        <v>0</v>
      </c>
      <c r="D29895">
        <v>0</v>
      </c>
      <c r="E29895" t="s">
        <v>26177</v>
      </c>
      <c r="F29895" t="s">
        <v>1327</v>
      </c>
      <c r="G29895" t="s">
        <v>14</v>
      </c>
      <c r="H29895" t="s">
        <v>26209</v>
      </c>
      <c r="I29895" t="s">
        <v>26</v>
      </c>
      <c r="M29895">
        <v>8027</v>
      </c>
      <c r="N29895">
        <v>51</v>
      </c>
      <c r="O29895">
        <v>53</v>
      </c>
    </row>
    <row r="29896" spans="1:15" x14ac:dyDescent="0.3">
      <c r="A29896" t="s">
        <v>14</v>
      </c>
      <c r="B29896">
        <v>1</v>
      </c>
      <c r="C29896">
        <v>1</v>
      </c>
      <c r="D29896">
        <v>1</v>
      </c>
      <c r="E29896" t="s">
        <v>26177</v>
      </c>
      <c r="F29896" t="s">
        <v>26191</v>
      </c>
      <c r="G29896" t="s">
        <v>14</v>
      </c>
      <c r="H29896" t="s">
        <v>26204</v>
      </c>
      <c r="I29896" t="s">
        <v>35</v>
      </c>
      <c r="J29896" t="s">
        <v>46</v>
      </c>
      <c r="K29896" t="s">
        <v>47</v>
      </c>
      <c r="L29896" t="s">
        <v>43</v>
      </c>
      <c r="M29896">
        <v>8027</v>
      </c>
      <c r="N29896">
        <v>87</v>
      </c>
      <c r="O29896">
        <v>100</v>
      </c>
    </row>
    <row r="29897" spans="1:15" x14ac:dyDescent="0.3">
      <c r="E29897" t="s">
        <v>26177</v>
      </c>
      <c r="F29897" t="s">
        <v>26217</v>
      </c>
      <c r="G29897" t="s">
        <v>14</v>
      </c>
      <c r="H29897" t="s">
        <v>26218</v>
      </c>
      <c r="I29897" t="s">
        <v>52</v>
      </c>
      <c r="J29897" t="s">
        <v>32</v>
      </c>
      <c r="M29897">
        <v>8027</v>
      </c>
      <c r="N29897">
        <v>104</v>
      </c>
      <c r="O29897">
        <v>106</v>
      </c>
    </row>
    <row r="29898" spans="1:15" x14ac:dyDescent="0.3">
      <c r="A29898" t="s">
        <v>14</v>
      </c>
      <c r="B29898">
        <v>1</v>
      </c>
      <c r="C29898">
        <v>1</v>
      </c>
      <c r="D29898">
        <v>1</v>
      </c>
      <c r="E29898" t="s">
        <v>26177</v>
      </c>
      <c r="F29898" t="s">
        <v>10517</v>
      </c>
      <c r="G29898" t="s">
        <v>14</v>
      </c>
      <c r="H29898" t="s">
        <v>26208</v>
      </c>
      <c r="I29898" t="s">
        <v>35</v>
      </c>
      <c r="J29898" t="s">
        <v>1017</v>
      </c>
      <c r="K29898" t="s">
        <v>43</v>
      </c>
      <c r="M29898">
        <v>8027</v>
      </c>
      <c r="N29898">
        <v>232</v>
      </c>
      <c r="O29898">
        <v>239</v>
      </c>
    </row>
    <row r="29899" spans="1:15" x14ac:dyDescent="0.3">
      <c r="A29899" t="s">
        <v>14</v>
      </c>
      <c r="B29899">
        <v>1</v>
      </c>
      <c r="C29899">
        <v>1</v>
      </c>
      <c r="D29899">
        <v>1</v>
      </c>
      <c r="E29899" t="s">
        <v>26177</v>
      </c>
      <c r="F29899" t="s">
        <v>26199</v>
      </c>
      <c r="G29899" t="s">
        <v>14</v>
      </c>
      <c r="H29899" t="s">
        <v>26200</v>
      </c>
      <c r="I29899" t="s">
        <v>41</v>
      </c>
      <c r="J29899" t="s">
        <v>46</v>
      </c>
      <c r="K29899" t="s">
        <v>47</v>
      </c>
      <c r="L29899" t="s">
        <v>43</v>
      </c>
      <c r="M29899">
        <v>8027</v>
      </c>
      <c r="N29899">
        <v>249</v>
      </c>
      <c r="O29899">
        <v>263</v>
      </c>
    </row>
    <row r="29900" spans="1:15" x14ac:dyDescent="0.3">
      <c r="E29900" t="s">
        <v>26177</v>
      </c>
      <c r="F29900" t="s">
        <v>26201</v>
      </c>
      <c r="G29900" t="s">
        <v>14</v>
      </c>
      <c r="H29900" t="s">
        <v>26202</v>
      </c>
      <c r="I29900" t="s">
        <v>26</v>
      </c>
      <c r="M29900">
        <v>8027</v>
      </c>
      <c r="N29900">
        <v>249</v>
      </c>
      <c r="O29900">
        <v>267</v>
      </c>
    </row>
    <row r="29901" spans="1:15" x14ac:dyDescent="0.3">
      <c r="A29901" t="s">
        <v>14</v>
      </c>
      <c r="B29901">
        <v>1</v>
      </c>
      <c r="C29901">
        <v>1</v>
      </c>
      <c r="D29901">
        <v>1</v>
      </c>
      <c r="E29901" t="s">
        <v>26177</v>
      </c>
      <c r="F29901" t="s">
        <v>26219</v>
      </c>
      <c r="G29901" t="s">
        <v>14</v>
      </c>
      <c r="H29901" t="s">
        <v>26220</v>
      </c>
      <c r="I29901" t="s">
        <v>22</v>
      </c>
      <c r="M29901">
        <v>8027</v>
      </c>
      <c r="N29901">
        <v>292</v>
      </c>
      <c r="O29901">
        <v>299</v>
      </c>
    </row>
    <row r="29902" spans="1:15" x14ac:dyDescent="0.3">
      <c r="A29902" t="s">
        <v>14</v>
      </c>
      <c r="B29902">
        <v>1</v>
      </c>
      <c r="C29902">
        <v>1</v>
      </c>
      <c r="D29902">
        <v>1</v>
      </c>
      <c r="E29902" t="s">
        <v>26177</v>
      </c>
      <c r="F29902" t="s">
        <v>17408</v>
      </c>
      <c r="G29902" t="s">
        <v>14</v>
      </c>
      <c r="H29902" t="s">
        <v>26203</v>
      </c>
      <c r="I29902" t="s">
        <v>35</v>
      </c>
      <c r="J29902" t="s">
        <v>32</v>
      </c>
      <c r="M29902">
        <v>8027</v>
      </c>
      <c r="N29902">
        <v>301</v>
      </c>
      <c r="O29902">
        <v>305</v>
      </c>
    </row>
    <row r="29903" spans="1:15" x14ac:dyDescent="0.3">
      <c r="E29903" t="s">
        <v>26177</v>
      </c>
      <c r="F29903" t="s">
        <v>26205</v>
      </c>
      <c r="G29903" t="s">
        <v>14</v>
      </c>
      <c r="H29903" t="s">
        <v>26206</v>
      </c>
      <c r="I29903" t="s">
        <v>19</v>
      </c>
      <c r="M29903">
        <v>8027</v>
      </c>
      <c r="N29903">
        <v>419</v>
      </c>
      <c r="O29903">
        <v>442</v>
      </c>
    </row>
    <row r="29904" spans="1:15" x14ac:dyDescent="0.3">
      <c r="A29904" t="s">
        <v>14</v>
      </c>
      <c r="B29904">
        <v>1</v>
      </c>
      <c r="C29904">
        <v>1</v>
      </c>
      <c r="D29904">
        <v>1</v>
      </c>
      <c r="E29904" t="s">
        <v>26177</v>
      </c>
      <c r="F29904" t="s">
        <v>1312</v>
      </c>
      <c r="G29904" t="s">
        <v>14</v>
      </c>
      <c r="H29904" t="s">
        <v>26207</v>
      </c>
      <c r="I29904" t="s">
        <v>270</v>
      </c>
      <c r="J29904" t="s">
        <v>32</v>
      </c>
      <c r="M29904">
        <v>8027</v>
      </c>
      <c r="N29904">
        <v>419</v>
      </c>
      <c r="O29904">
        <v>423</v>
      </c>
    </row>
    <row r="29905" spans="1:15" x14ac:dyDescent="0.3">
      <c r="A29905" t="s">
        <v>14</v>
      </c>
      <c r="B29905">
        <v>1</v>
      </c>
      <c r="C29905">
        <v>1</v>
      </c>
      <c r="D29905">
        <v>1</v>
      </c>
      <c r="E29905" t="s">
        <v>26177</v>
      </c>
      <c r="F29905" t="s">
        <v>26214</v>
      </c>
      <c r="G29905" t="s">
        <v>14</v>
      </c>
      <c r="H29905" t="s">
        <v>26215</v>
      </c>
      <c r="I29905" t="s">
        <v>270</v>
      </c>
      <c r="J29905" t="s">
        <v>46</v>
      </c>
      <c r="K29905" t="s">
        <v>47</v>
      </c>
      <c r="L29905" t="s">
        <v>43</v>
      </c>
      <c r="M29905">
        <v>8027</v>
      </c>
      <c r="N29905">
        <v>427</v>
      </c>
      <c r="O29905">
        <v>442</v>
      </c>
    </row>
    <row r="29906" spans="1:15" x14ac:dyDescent="0.3">
      <c r="A29906" t="s">
        <v>14</v>
      </c>
      <c r="B29906">
        <v>1</v>
      </c>
      <c r="C29906">
        <v>1</v>
      </c>
      <c r="D29906">
        <v>1</v>
      </c>
      <c r="E29906" t="s">
        <v>26177</v>
      </c>
      <c r="F29906" t="s">
        <v>12831</v>
      </c>
      <c r="G29906" t="s">
        <v>14</v>
      </c>
      <c r="H29906" t="s">
        <v>26216</v>
      </c>
      <c r="I29906" t="s">
        <v>35</v>
      </c>
      <c r="J29906" t="s">
        <v>32</v>
      </c>
      <c r="M29906">
        <v>8027</v>
      </c>
      <c r="N29906">
        <v>548</v>
      </c>
      <c r="O29906">
        <v>554</v>
      </c>
    </row>
    <row r="29907" spans="1:15" x14ac:dyDescent="0.3">
      <c r="E29907" t="s">
        <v>15497</v>
      </c>
      <c r="F29907" t="s">
        <v>317</v>
      </c>
      <c r="G29907" t="s">
        <v>14</v>
      </c>
      <c r="H29907" t="s">
        <v>26068</v>
      </c>
      <c r="I29907" t="s">
        <v>26</v>
      </c>
      <c r="M29907">
        <v>8028</v>
      </c>
      <c r="N29907">
        <v>0</v>
      </c>
      <c r="O29907">
        <v>9</v>
      </c>
    </row>
    <row r="29908" spans="1:15" x14ac:dyDescent="0.3">
      <c r="A29908" t="s">
        <v>237</v>
      </c>
      <c r="B29908">
        <v>0</v>
      </c>
      <c r="E29908" t="s">
        <v>26069</v>
      </c>
      <c r="F29908" t="s">
        <v>26076</v>
      </c>
      <c r="G29908" t="s">
        <v>17</v>
      </c>
      <c r="H29908" t="s">
        <v>26077</v>
      </c>
      <c r="I29908" t="s">
        <v>22</v>
      </c>
      <c r="M29908">
        <v>8029</v>
      </c>
      <c r="N29908">
        <v>4</v>
      </c>
      <c r="O29908">
        <v>23</v>
      </c>
    </row>
    <row r="29909" spans="1:15" x14ac:dyDescent="0.3">
      <c r="E29909" t="s">
        <v>26069</v>
      </c>
      <c r="F29909" t="s">
        <v>26071</v>
      </c>
      <c r="G29909" t="s">
        <v>14</v>
      </c>
      <c r="H29909" t="s">
        <v>26072</v>
      </c>
      <c r="I29909" t="s">
        <v>19</v>
      </c>
      <c r="M29909">
        <v>8029</v>
      </c>
      <c r="N29909">
        <v>25</v>
      </c>
      <c r="O29909">
        <v>30</v>
      </c>
    </row>
    <row r="29910" spans="1:15" x14ac:dyDescent="0.3">
      <c r="E29910" t="s">
        <v>26069</v>
      </c>
      <c r="F29910" t="s">
        <v>26071</v>
      </c>
      <c r="G29910" t="s">
        <v>51</v>
      </c>
      <c r="H29910" t="s">
        <v>26072</v>
      </c>
      <c r="I29910" t="s">
        <v>26</v>
      </c>
      <c r="M29910">
        <v>8029</v>
      </c>
      <c r="N29910">
        <v>25</v>
      </c>
      <c r="O29910">
        <v>30</v>
      </c>
    </row>
    <row r="29911" spans="1:15" x14ac:dyDescent="0.3">
      <c r="E29911" t="s">
        <v>26069</v>
      </c>
      <c r="F29911" t="s">
        <v>23734</v>
      </c>
      <c r="G29911" t="s">
        <v>14</v>
      </c>
      <c r="H29911" t="s">
        <v>26078</v>
      </c>
      <c r="I29911" t="s">
        <v>35</v>
      </c>
      <c r="J29911" t="s">
        <v>32</v>
      </c>
      <c r="M29911">
        <v>8029</v>
      </c>
      <c r="N29911">
        <v>41</v>
      </c>
      <c r="O29911">
        <v>47</v>
      </c>
    </row>
    <row r="29912" spans="1:15" x14ac:dyDescent="0.3">
      <c r="A29912" t="s">
        <v>14</v>
      </c>
      <c r="B29912">
        <v>1</v>
      </c>
      <c r="C29912">
        <v>1</v>
      </c>
      <c r="D29912">
        <v>1</v>
      </c>
      <c r="E29912" t="s">
        <v>26069</v>
      </c>
      <c r="F29912" t="s">
        <v>23732</v>
      </c>
      <c r="G29912" t="s">
        <v>14</v>
      </c>
      <c r="H29912" t="s">
        <v>26074</v>
      </c>
      <c r="I29912" t="s">
        <v>35</v>
      </c>
      <c r="J29912" t="s">
        <v>32</v>
      </c>
      <c r="M29912">
        <v>8029</v>
      </c>
      <c r="N29912">
        <v>62</v>
      </c>
      <c r="O29912">
        <v>68</v>
      </c>
    </row>
    <row r="29913" spans="1:15" x14ac:dyDescent="0.3">
      <c r="E29913" t="s">
        <v>26069</v>
      </c>
      <c r="F29913" t="s">
        <v>4074</v>
      </c>
      <c r="G29913" t="s">
        <v>14</v>
      </c>
      <c r="H29913" t="s">
        <v>26073</v>
      </c>
      <c r="I29913" t="s">
        <v>22</v>
      </c>
      <c r="M29913">
        <v>8029</v>
      </c>
      <c r="N29913">
        <v>78</v>
      </c>
      <c r="O29913">
        <v>83</v>
      </c>
    </row>
    <row r="29914" spans="1:15" x14ac:dyDescent="0.3">
      <c r="A29914" t="s">
        <v>14</v>
      </c>
      <c r="B29914">
        <v>1</v>
      </c>
      <c r="C29914">
        <v>1</v>
      </c>
      <c r="D29914">
        <v>1</v>
      </c>
      <c r="E29914" t="s">
        <v>26069</v>
      </c>
      <c r="F29914" t="s">
        <v>6382</v>
      </c>
      <c r="G29914" t="s">
        <v>14</v>
      </c>
      <c r="H29914" t="s">
        <v>26079</v>
      </c>
      <c r="I29914" t="s">
        <v>35</v>
      </c>
      <c r="J29914" t="s">
        <v>32</v>
      </c>
      <c r="M29914">
        <v>8029</v>
      </c>
      <c r="N29914">
        <v>127</v>
      </c>
      <c r="O29914">
        <v>133</v>
      </c>
    </row>
    <row r="29915" spans="1:15" x14ac:dyDescent="0.3">
      <c r="A29915" t="s">
        <v>14</v>
      </c>
      <c r="B29915">
        <v>1</v>
      </c>
      <c r="C29915">
        <v>1</v>
      </c>
      <c r="D29915">
        <v>1</v>
      </c>
      <c r="E29915" t="s">
        <v>26069</v>
      </c>
      <c r="F29915" t="s">
        <v>6382</v>
      </c>
      <c r="G29915" t="s">
        <v>14</v>
      </c>
      <c r="H29915" t="s">
        <v>26075</v>
      </c>
      <c r="I29915" t="s">
        <v>35</v>
      </c>
      <c r="J29915" t="s">
        <v>32</v>
      </c>
      <c r="M29915">
        <v>8029</v>
      </c>
      <c r="N29915">
        <v>162</v>
      </c>
      <c r="O29915">
        <v>168</v>
      </c>
    </row>
    <row r="29916" spans="1:15" x14ac:dyDescent="0.3">
      <c r="A29916" t="s">
        <v>14</v>
      </c>
      <c r="B29916">
        <v>0</v>
      </c>
      <c r="C29916">
        <v>1</v>
      </c>
      <c r="D29916" t="s">
        <v>14</v>
      </c>
      <c r="E29916" t="s">
        <v>26069</v>
      </c>
      <c r="F29916" t="s">
        <v>23316</v>
      </c>
      <c r="G29916" t="s">
        <v>51</v>
      </c>
      <c r="H29916" t="s">
        <v>26070</v>
      </c>
      <c r="I29916" t="s">
        <v>270</v>
      </c>
      <c r="J29916" t="s">
        <v>191</v>
      </c>
      <c r="M29916">
        <v>8029</v>
      </c>
      <c r="N29916">
        <v>192</v>
      </c>
      <c r="O29916">
        <v>199</v>
      </c>
    </row>
    <row r="29917" spans="1:15" x14ac:dyDescent="0.3">
      <c r="E29917" t="s">
        <v>26069</v>
      </c>
      <c r="F29917" t="s">
        <v>23316</v>
      </c>
      <c r="G29917" t="s">
        <v>14</v>
      </c>
      <c r="H29917" t="s">
        <v>26070</v>
      </c>
      <c r="I29917" t="s">
        <v>19</v>
      </c>
      <c r="M29917">
        <v>8029</v>
      </c>
      <c r="N29917">
        <v>192</v>
      </c>
      <c r="O29917">
        <v>199</v>
      </c>
    </row>
    <row r="29918" spans="1:15" x14ac:dyDescent="0.3">
      <c r="E29918" t="s">
        <v>26221</v>
      </c>
      <c r="F29918" t="s">
        <v>26222</v>
      </c>
      <c r="G29918" t="s">
        <v>17</v>
      </c>
      <c r="H29918" t="s">
        <v>26223</v>
      </c>
      <c r="I29918" t="s">
        <v>26</v>
      </c>
      <c r="M29918">
        <v>8030</v>
      </c>
      <c r="N29918">
        <v>360</v>
      </c>
      <c r="O29918">
        <v>378</v>
      </c>
    </row>
    <row r="29919" spans="1:15" x14ac:dyDescent="0.3">
      <c r="E29919" t="s">
        <v>26221</v>
      </c>
      <c r="F29919" t="s">
        <v>430</v>
      </c>
      <c r="G29919" t="s">
        <v>17</v>
      </c>
      <c r="H29919" t="s">
        <v>26224</v>
      </c>
      <c r="I29919" t="s">
        <v>19</v>
      </c>
      <c r="M29919">
        <v>8030</v>
      </c>
      <c r="N29919">
        <v>555</v>
      </c>
      <c r="O29919">
        <v>568</v>
      </c>
    </row>
    <row r="29920" spans="1:15" x14ac:dyDescent="0.3">
      <c r="E29920" t="s">
        <v>26221</v>
      </c>
      <c r="F29920" t="s">
        <v>430</v>
      </c>
      <c r="G29920" t="s">
        <v>23</v>
      </c>
      <c r="H29920" t="s">
        <v>26224</v>
      </c>
      <c r="I29920" t="s">
        <v>26</v>
      </c>
      <c r="M29920">
        <v>8030</v>
      </c>
      <c r="N29920">
        <v>555</v>
      </c>
      <c r="O29920">
        <v>568</v>
      </c>
    </row>
    <row r="29921" spans="5:15" x14ac:dyDescent="0.3">
      <c r="E29921" t="s">
        <v>26221</v>
      </c>
      <c r="F29921" t="s">
        <v>26226</v>
      </c>
      <c r="G29921" t="s">
        <v>17</v>
      </c>
      <c r="H29921" t="s">
        <v>26227</v>
      </c>
      <c r="I29921" t="s">
        <v>26</v>
      </c>
      <c r="M29921">
        <v>8031</v>
      </c>
      <c r="N29921">
        <v>193</v>
      </c>
      <c r="O29921">
        <v>258</v>
      </c>
    </row>
    <row r="29922" spans="5:15" x14ac:dyDescent="0.3">
      <c r="E29922" t="s">
        <v>26221</v>
      </c>
      <c r="F29922" t="s">
        <v>26228</v>
      </c>
      <c r="G29922" t="s">
        <v>17</v>
      </c>
      <c r="H29922" t="s">
        <v>26229</v>
      </c>
      <c r="I29922" t="s">
        <v>19</v>
      </c>
      <c r="M29922">
        <v>8031</v>
      </c>
      <c r="N29922">
        <v>193</v>
      </c>
      <c r="O29922">
        <v>218</v>
      </c>
    </row>
    <row r="29923" spans="5:15" x14ac:dyDescent="0.3">
      <c r="E29923" t="s">
        <v>26221</v>
      </c>
      <c r="F29923" t="s">
        <v>430</v>
      </c>
      <c r="G29923" t="s">
        <v>23</v>
      </c>
      <c r="H29923" t="s">
        <v>26225</v>
      </c>
      <c r="I29923" t="s">
        <v>22</v>
      </c>
      <c r="M29923">
        <v>8031</v>
      </c>
      <c r="N29923">
        <v>538</v>
      </c>
      <c r="O29923">
        <v>551</v>
      </c>
    </row>
    <row r="29924" spans="5:15" x14ac:dyDescent="0.3">
      <c r="E29924" t="s">
        <v>26221</v>
      </c>
      <c r="F29924" t="s">
        <v>26222</v>
      </c>
      <c r="G29924" t="s">
        <v>17</v>
      </c>
      <c r="H29924" t="s">
        <v>26223</v>
      </c>
      <c r="I29924" t="s">
        <v>26</v>
      </c>
      <c r="M29924">
        <v>8032</v>
      </c>
      <c r="N29924">
        <v>348</v>
      </c>
      <c r="O29924">
        <v>366</v>
      </c>
    </row>
    <row r="29925" spans="5:15" x14ac:dyDescent="0.3">
      <c r="E29925" t="s">
        <v>26221</v>
      </c>
      <c r="F29925" t="s">
        <v>430</v>
      </c>
      <c r="G29925" t="s">
        <v>23</v>
      </c>
      <c r="H29925" t="s">
        <v>26224</v>
      </c>
      <c r="I29925" t="s">
        <v>26</v>
      </c>
      <c r="M29925">
        <v>8032</v>
      </c>
      <c r="N29925">
        <v>543</v>
      </c>
      <c r="O29925">
        <v>556</v>
      </c>
    </row>
    <row r="29926" spans="5:15" x14ac:dyDescent="0.3">
      <c r="E29926" t="s">
        <v>26221</v>
      </c>
      <c r="F29926" t="s">
        <v>430</v>
      </c>
      <c r="G29926" t="s">
        <v>14</v>
      </c>
      <c r="H29926" t="s">
        <v>26224</v>
      </c>
      <c r="I29926" t="s">
        <v>19</v>
      </c>
      <c r="M29926">
        <v>8032</v>
      </c>
      <c r="N29926">
        <v>543</v>
      </c>
      <c r="O29926">
        <v>556</v>
      </c>
    </row>
    <row r="29927" spans="5:15" x14ac:dyDescent="0.3">
      <c r="E29927" t="s">
        <v>26221</v>
      </c>
      <c r="F29927" t="s">
        <v>26226</v>
      </c>
      <c r="G29927" t="s">
        <v>17</v>
      </c>
      <c r="H29927" t="s">
        <v>26227</v>
      </c>
      <c r="I29927" t="s">
        <v>26</v>
      </c>
      <c r="M29927">
        <v>8033</v>
      </c>
      <c r="N29927">
        <v>186</v>
      </c>
      <c r="O29927">
        <v>251</v>
      </c>
    </row>
    <row r="29928" spans="5:15" x14ac:dyDescent="0.3">
      <c r="E29928" t="s">
        <v>26221</v>
      </c>
      <c r="F29928" t="s">
        <v>26228</v>
      </c>
      <c r="G29928" t="s">
        <v>17</v>
      </c>
      <c r="H29928" t="s">
        <v>26229</v>
      </c>
      <c r="I29928" t="s">
        <v>19</v>
      </c>
      <c r="M29928">
        <v>8033</v>
      </c>
      <c r="N29928">
        <v>186</v>
      </c>
      <c r="O29928">
        <v>211</v>
      </c>
    </row>
    <row r="29929" spans="5:15" x14ac:dyDescent="0.3">
      <c r="E29929" t="s">
        <v>26221</v>
      </c>
      <c r="F29929" t="s">
        <v>26226</v>
      </c>
      <c r="G29929" t="s">
        <v>17</v>
      </c>
      <c r="H29929" t="s">
        <v>26227</v>
      </c>
      <c r="I29929" t="s">
        <v>26</v>
      </c>
      <c r="M29929">
        <v>8034</v>
      </c>
      <c r="N29929">
        <v>186</v>
      </c>
      <c r="O29929">
        <v>251</v>
      </c>
    </row>
    <row r="29930" spans="5:15" x14ac:dyDescent="0.3">
      <c r="E29930" t="s">
        <v>26221</v>
      </c>
      <c r="F29930" t="s">
        <v>26228</v>
      </c>
      <c r="G29930" t="s">
        <v>17</v>
      </c>
      <c r="H29930" t="s">
        <v>26229</v>
      </c>
      <c r="I29930" t="s">
        <v>19</v>
      </c>
      <c r="M29930">
        <v>8034</v>
      </c>
      <c r="N29930">
        <v>186</v>
      </c>
      <c r="O29930">
        <v>211</v>
      </c>
    </row>
    <row r="29931" spans="5:15" x14ac:dyDescent="0.3">
      <c r="E29931" t="s">
        <v>26221</v>
      </c>
      <c r="F29931" t="s">
        <v>26228</v>
      </c>
      <c r="G29931" t="s">
        <v>17</v>
      </c>
      <c r="H29931" t="s">
        <v>26229</v>
      </c>
      <c r="I29931" t="s">
        <v>19</v>
      </c>
      <c r="M29931">
        <v>8035</v>
      </c>
      <c r="N29931">
        <v>186</v>
      </c>
      <c r="O29931">
        <v>211</v>
      </c>
    </row>
    <row r="29932" spans="5:15" x14ac:dyDescent="0.3">
      <c r="E29932" t="s">
        <v>26221</v>
      </c>
      <c r="F29932" t="s">
        <v>26226</v>
      </c>
      <c r="G29932" t="s">
        <v>17</v>
      </c>
      <c r="H29932" t="s">
        <v>26227</v>
      </c>
      <c r="I29932" t="s">
        <v>26</v>
      </c>
      <c r="M29932">
        <v>8035</v>
      </c>
      <c r="N29932">
        <v>186</v>
      </c>
      <c r="O29932">
        <v>251</v>
      </c>
    </row>
    <row r="29933" spans="5:15" x14ac:dyDescent="0.3">
      <c r="E29933" t="s">
        <v>26221</v>
      </c>
      <c r="F29933" t="s">
        <v>26228</v>
      </c>
      <c r="G29933" t="s">
        <v>17</v>
      </c>
      <c r="H29933" t="s">
        <v>26229</v>
      </c>
      <c r="I29933" t="s">
        <v>19</v>
      </c>
      <c r="M29933">
        <v>8039</v>
      </c>
      <c r="N29933">
        <v>186</v>
      </c>
      <c r="O29933">
        <v>211</v>
      </c>
    </row>
    <row r="29934" spans="5:15" x14ac:dyDescent="0.3">
      <c r="E29934" t="s">
        <v>26221</v>
      </c>
      <c r="F29934" t="s">
        <v>26226</v>
      </c>
      <c r="G29934" t="s">
        <v>17</v>
      </c>
      <c r="H29934" t="s">
        <v>26227</v>
      </c>
      <c r="I29934" t="s">
        <v>26</v>
      </c>
      <c r="M29934">
        <v>8039</v>
      </c>
      <c r="N29934">
        <v>186</v>
      </c>
      <c r="O29934">
        <v>251</v>
      </c>
    </row>
    <row r="29935" spans="5:15" x14ac:dyDescent="0.3">
      <c r="E29935" t="s">
        <v>26221</v>
      </c>
      <c r="F29935" t="s">
        <v>26228</v>
      </c>
      <c r="G29935" t="s">
        <v>17</v>
      </c>
      <c r="H29935" t="s">
        <v>26229</v>
      </c>
      <c r="I29935" t="s">
        <v>19</v>
      </c>
      <c r="M29935">
        <v>8040</v>
      </c>
      <c r="N29935">
        <v>186</v>
      </c>
      <c r="O29935">
        <v>211</v>
      </c>
    </row>
    <row r="29936" spans="5:15" x14ac:dyDescent="0.3">
      <c r="E29936" t="s">
        <v>26221</v>
      </c>
      <c r="F29936" t="s">
        <v>26226</v>
      </c>
      <c r="G29936" t="s">
        <v>17</v>
      </c>
      <c r="H29936" t="s">
        <v>26227</v>
      </c>
      <c r="I29936" t="s">
        <v>26</v>
      </c>
      <c r="M29936">
        <v>8040</v>
      </c>
      <c r="N29936">
        <v>186</v>
      </c>
      <c r="O29936">
        <v>251</v>
      </c>
    </row>
    <row r="29937" spans="1:15" x14ac:dyDescent="0.3">
      <c r="E29937" t="s">
        <v>26221</v>
      </c>
      <c r="F29937" t="s">
        <v>26226</v>
      </c>
      <c r="G29937" t="s">
        <v>17</v>
      </c>
      <c r="H29937" t="s">
        <v>26227</v>
      </c>
      <c r="I29937" t="s">
        <v>26</v>
      </c>
      <c r="M29937">
        <v>8041</v>
      </c>
      <c r="N29937">
        <v>186</v>
      </c>
      <c r="O29937">
        <v>251</v>
      </c>
    </row>
    <row r="29938" spans="1:15" x14ac:dyDescent="0.3">
      <c r="E29938" t="s">
        <v>26221</v>
      </c>
      <c r="F29938" t="s">
        <v>26228</v>
      </c>
      <c r="G29938" t="s">
        <v>17</v>
      </c>
      <c r="H29938" t="s">
        <v>26229</v>
      </c>
      <c r="I29938" t="s">
        <v>19</v>
      </c>
      <c r="M29938">
        <v>8041</v>
      </c>
      <c r="N29938">
        <v>186</v>
      </c>
      <c r="O29938">
        <v>211</v>
      </c>
    </row>
    <row r="29939" spans="1:15" x14ac:dyDescent="0.3">
      <c r="A29939" t="s">
        <v>14</v>
      </c>
      <c r="B29939">
        <v>1</v>
      </c>
      <c r="C29939">
        <v>1</v>
      </c>
      <c r="D29939">
        <v>1</v>
      </c>
      <c r="E29939" t="s">
        <v>26230</v>
      </c>
      <c r="F29939" t="s">
        <v>14694</v>
      </c>
      <c r="G29939" t="s">
        <v>14</v>
      </c>
      <c r="H29939" t="s">
        <v>26235</v>
      </c>
      <c r="I29939" t="s">
        <v>35</v>
      </c>
      <c r="J29939" t="s">
        <v>32</v>
      </c>
      <c r="M29939">
        <v>8045</v>
      </c>
      <c r="N29939">
        <v>0</v>
      </c>
      <c r="O29939">
        <v>4</v>
      </c>
    </row>
    <row r="29940" spans="1:15" x14ac:dyDescent="0.3">
      <c r="A29940" t="s">
        <v>14</v>
      </c>
      <c r="B29940">
        <v>1</v>
      </c>
      <c r="C29940">
        <v>1</v>
      </c>
      <c r="D29940">
        <v>1</v>
      </c>
      <c r="E29940" t="s">
        <v>26230</v>
      </c>
      <c r="F29940" t="s">
        <v>2711</v>
      </c>
      <c r="G29940" t="s">
        <v>14</v>
      </c>
      <c r="H29940" t="s">
        <v>26237</v>
      </c>
      <c r="I29940" t="s">
        <v>35</v>
      </c>
      <c r="J29940" t="s">
        <v>32</v>
      </c>
      <c r="M29940">
        <v>8045</v>
      </c>
      <c r="N29940">
        <v>15</v>
      </c>
      <c r="O29940">
        <v>19</v>
      </c>
    </row>
    <row r="29941" spans="1:15" x14ac:dyDescent="0.3">
      <c r="A29941" t="s">
        <v>14</v>
      </c>
      <c r="B29941">
        <v>1</v>
      </c>
      <c r="C29941">
        <v>1</v>
      </c>
      <c r="D29941">
        <v>1</v>
      </c>
      <c r="E29941" t="s">
        <v>26230</v>
      </c>
      <c r="F29941" t="s">
        <v>26231</v>
      </c>
      <c r="G29941" t="s">
        <v>14</v>
      </c>
      <c r="H29941" t="s">
        <v>26232</v>
      </c>
      <c r="I29941" t="s">
        <v>26</v>
      </c>
      <c r="M29941">
        <v>8045</v>
      </c>
      <c r="N29941">
        <v>31</v>
      </c>
      <c r="O29941">
        <v>34</v>
      </c>
    </row>
    <row r="29942" spans="1:15" x14ac:dyDescent="0.3">
      <c r="E29942" t="s">
        <v>26230</v>
      </c>
      <c r="F29942" t="s">
        <v>26231</v>
      </c>
      <c r="G29942" t="s">
        <v>17</v>
      </c>
      <c r="H29942" t="s">
        <v>26232</v>
      </c>
      <c r="I29942" t="s">
        <v>19</v>
      </c>
      <c r="M29942">
        <v>8045</v>
      </c>
      <c r="N29942">
        <v>31</v>
      </c>
      <c r="O29942">
        <v>34</v>
      </c>
    </row>
    <row r="29943" spans="1:15" x14ac:dyDescent="0.3">
      <c r="A29943" t="s">
        <v>14</v>
      </c>
      <c r="B29943">
        <v>1</v>
      </c>
      <c r="C29943">
        <v>1</v>
      </c>
      <c r="D29943">
        <v>1</v>
      </c>
      <c r="E29943" t="s">
        <v>26230</v>
      </c>
      <c r="F29943" t="s">
        <v>26233</v>
      </c>
      <c r="G29943" t="s">
        <v>14</v>
      </c>
      <c r="H29943" t="s">
        <v>26234</v>
      </c>
      <c r="I29943" t="s">
        <v>22</v>
      </c>
      <c r="M29943">
        <v>8045</v>
      </c>
      <c r="N29943">
        <v>38</v>
      </c>
      <c r="O29943">
        <v>45</v>
      </c>
    </row>
    <row r="29944" spans="1:15" x14ac:dyDescent="0.3">
      <c r="A29944" t="s">
        <v>14</v>
      </c>
      <c r="B29944">
        <v>1</v>
      </c>
      <c r="C29944">
        <v>1</v>
      </c>
      <c r="D29944">
        <v>1</v>
      </c>
      <c r="E29944" t="s">
        <v>26230</v>
      </c>
      <c r="F29944" t="s">
        <v>26233</v>
      </c>
      <c r="G29944" t="s">
        <v>14</v>
      </c>
      <c r="H29944" t="s">
        <v>26236</v>
      </c>
      <c r="I29944" t="s">
        <v>22</v>
      </c>
      <c r="M29944">
        <v>8045</v>
      </c>
      <c r="N29944">
        <v>66</v>
      </c>
      <c r="O29944">
        <v>73</v>
      </c>
    </row>
    <row r="29945" spans="1:15" x14ac:dyDescent="0.3">
      <c r="A29945" t="s">
        <v>14</v>
      </c>
      <c r="B29945">
        <v>1</v>
      </c>
      <c r="C29945">
        <v>1</v>
      </c>
      <c r="D29945">
        <v>1</v>
      </c>
      <c r="E29945" t="s">
        <v>26238</v>
      </c>
      <c r="F29945" t="s">
        <v>14694</v>
      </c>
      <c r="G29945" t="s">
        <v>14</v>
      </c>
      <c r="H29945" t="s">
        <v>26253</v>
      </c>
      <c r="I29945" t="s">
        <v>41</v>
      </c>
      <c r="J29945" t="s">
        <v>32</v>
      </c>
      <c r="M29945">
        <v>8046</v>
      </c>
      <c r="N29945">
        <v>0</v>
      </c>
      <c r="O29945">
        <v>4</v>
      </c>
    </row>
    <row r="29946" spans="1:15" x14ac:dyDescent="0.3">
      <c r="E29946" t="s">
        <v>26238</v>
      </c>
      <c r="F29946" t="s">
        <v>247</v>
      </c>
      <c r="G29946" t="s">
        <v>51</v>
      </c>
      <c r="H29946" t="s">
        <v>26255</v>
      </c>
      <c r="I29946" t="s">
        <v>52</v>
      </c>
      <c r="J29946" t="s">
        <v>60</v>
      </c>
      <c r="M29946">
        <v>8046</v>
      </c>
      <c r="N29946">
        <v>15</v>
      </c>
      <c r="O29946">
        <v>22</v>
      </c>
    </row>
    <row r="29947" spans="1:15" x14ac:dyDescent="0.3">
      <c r="A29947" t="s">
        <v>14</v>
      </c>
      <c r="B29947">
        <v>1</v>
      </c>
      <c r="C29947">
        <v>1</v>
      </c>
      <c r="D29947">
        <v>1</v>
      </c>
      <c r="E29947" t="s">
        <v>26238</v>
      </c>
      <c r="F29947" t="s">
        <v>22319</v>
      </c>
      <c r="G29947" t="s">
        <v>14</v>
      </c>
      <c r="H29947" t="s">
        <v>26250</v>
      </c>
      <c r="I29947" t="s">
        <v>22</v>
      </c>
      <c r="M29947">
        <v>8046</v>
      </c>
      <c r="N29947">
        <v>33</v>
      </c>
      <c r="O29947">
        <v>37</v>
      </c>
    </row>
    <row r="29948" spans="1:15" x14ac:dyDescent="0.3">
      <c r="A29948" t="s">
        <v>14</v>
      </c>
      <c r="B29948">
        <v>1</v>
      </c>
      <c r="C29948">
        <v>1</v>
      </c>
      <c r="D29948">
        <v>1</v>
      </c>
      <c r="E29948" t="s">
        <v>26238</v>
      </c>
      <c r="F29948" t="s">
        <v>26233</v>
      </c>
      <c r="G29948" t="s">
        <v>14</v>
      </c>
      <c r="H29948" t="s">
        <v>26243</v>
      </c>
      <c r="I29948" t="s">
        <v>22</v>
      </c>
      <c r="M29948">
        <v>8046</v>
      </c>
      <c r="N29948">
        <v>198</v>
      </c>
      <c r="O29948">
        <v>205</v>
      </c>
    </row>
    <row r="29949" spans="1:15" x14ac:dyDescent="0.3">
      <c r="E29949" t="s">
        <v>26238</v>
      </c>
      <c r="F29949" t="s">
        <v>26241</v>
      </c>
      <c r="G29949" t="s">
        <v>17</v>
      </c>
      <c r="H29949" t="s">
        <v>26242</v>
      </c>
      <c r="I29949" t="s">
        <v>19</v>
      </c>
      <c r="M29949">
        <v>8046</v>
      </c>
      <c r="N29949">
        <v>207</v>
      </c>
      <c r="O29949">
        <v>234</v>
      </c>
    </row>
    <row r="29950" spans="1:15" x14ac:dyDescent="0.3">
      <c r="E29950" t="s">
        <v>26238</v>
      </c>
      <c r="F29950" t="s">
        <v>26248</v>
      </c>
      <c r="G29950" t="s">
        <v>17</v>
      </c>
      <c r="H29950" t="s">
        <v>26249</v>
      </c>
      <c r="I29950" t="s">
        <v>26</v>
      </c>
      <c r="M29950">
        <v>8046</v>
      </c>
      <c r="N29950">
        <v>236</v>
      </c>
      <c r="O29950">
        <v>246</v>
      </c>
    </row>
    <row r="29951" spans="1:15" x14ac:dyDescent="0.3">
      <c r="E29951" t="s">
        <v>26238</v>
      </c>
      <c r="F29951" t="s">
        <v>26248</v>
      </c>
      <c r="G29951" t="s">
        <v>51</v>
      </c>
      <c r="H29951" t="s">
        <v>26249</v>
      </c>
      <c r="I29951" t="s">
        <v>19</v>
      </c>
      <c r="M29951">
        <v>8046</v>
      </c>
      <c r="N29951">
        <v>236</v>
      </c>
      <c r="O29951">
        <v>246</v>
      </c>
    </row>
    <row r="29952" spans="1:15" x14ac:dyDescent="0.3">
      <c r="E29952" t="s">
        <v>26238</v>
      </c>
      <c r="F29952" t="s">
        <v>14694</v>
      </c>
      <c r="G29952" t="s">
        <v>51</v>
      </c>
      <c r="H29952" t="s">
        <v>26254</v>
      </c>
      <c r="I29952" t="s">
        <v>19</v>
      </c>
      <c r="M29952">
        <v>8046</v>
      </c>
      <c r="N29952">
        <v>288</v>
      </c>
      <c r="O29952">
        <v>292</v>
      </c>
    </row>
    <row r="29953" spans="1:15" x14ac:dyDescent="0.3">
      <c r="A29953" t="s">
        <v>14</v>
      </c>
      <c r="B29953">
        <v>1</v>
      </c>
      <c r="C29953">
        <v>1</v>
      </c>
      <c r="D29953">
        <v>1</v>
      </c>
      <c r="E29953" t="s">
        <v>26238</v>
      </c>
      <c r="F29953" t="s">
        <v>14694</v>
      </c>
      <c r="G29953" t="s">
        <v>14</v>
      </c>
      <c r="H29953" t="s">
        <v>26254</v>
      </c>
      <c r="I29953" t="s">
        <v>370</v>
      </c>
      <c r="J29953" t="s">
        <v>32</v>
      </c>
      <c r="M29953">
        <v>8046</v>
      </c>
      <c r="N29953">
        <v>288</v>
      </c>
      <c r="O29953">
        <v>292</v>
      </c>
    </row>
    <row r="29954" spans="1:15" x14ac:dyDescent="0.3">
      <c r="E29954" t="s">
        <v>26238</v>
      </c>
      <c r="F29954" t="s">
        <v>26244</v>
      </c>
      <c r="G29954" t="s">
        <v>51</v>
      </c>
      <c r="H29954" t="s">
        <v>26245</v>
      </c>
      <c r="I29954" t="s">
        <v>19</v>
      </c>
      <c r="M29954">
        <v>8046</v>
      </c>
      <c r="N29954">
        <v>294</v>
      </c>
      <c r="O29954">
        <v>308</v>
      </c>
    </row>
    <row r="29955" spans="1:15" x14ac:dyDescent="0.3">
      <c r="A29955" t="s">
        <v>14</v>
      </c>
      <c r="B29955">
        <v>1</v>
      </c>
      <c r="C29955">
        <v>1</v>
      </c>
      <c r="D29955">
        <v>1</v>
      </c>
      <c r="E29955" t="s">
        <v>26238</v>
      </c>
      <c r="F29955" t="s">
        <v>26244</v>
      </c>
      <c r="G29955" t="s">
        <v>14</v>
      </c>
      <c r="H29955" t="s">
        <v>26245</v>
      </c>
      <c r="I29955" t="s">
        <v>370</v>
      </c>
      <c r="J29955" t="s">
        <v>46</v>
      </c>
      <c r="K29955" t="s">
        <v>47</v>
      </c>
      <c r="L29955" t="s">
        <v>43</v>
      </c>
      <c r="M29955">
        <v>8046</v>
      </c>
      <c r="N29955">
        <v>294</v>
      </c>
      <c r="O29955">
        <v>308</v>
      </c>
    </row>
    <row r="29956" spans="1:15" x14ac:dyDescent="0.3">
      <c r="E29956" t="s">
        <v>26238</v>
      </c>
      <c r="F29956" t="s">
        <v>26239</v>
      </c>
      <c r="G29956" t="s">
        <v>17</v>
      </c>
      <c r="H29956" t="s">
        <v>26240</v>
      </c>
      <c r="I29956" t="s">
        <v>26</v>
      </c>
      <c r="M29956">
        <v>8046</v>
      </c>
      <c r="N29956">
        <v>340</v>
      </c>
      <c r="O29956">
        <v>414</v>
      </c>
    </row>
    <row r="29957" spans="1:15" x14ac:dyDescent="0.3">
      <c r="E29957" t="s">
        <v>26238</v>
      </c>
      <c r="F29957" t="s">
        <v>26246</v>
      </c>
      <c r="G29957" t="s">
        <v>17</v>
      </c>
      <c r="H29957" t="s">
        <v>26247</v>
      </c>
      <c r="I29957" t="s">
        <v>19</v>
      </c>
      <c r="M29957">
        <v>8046</v>
      </c>
      <c r="N29957">
        <v>430</v>
      </c>
      <c r="O29957">
        <v>439</v>
      </c>
    </row>
    <row r="29958" spans="1:15" x14ac:dyDescent="0.3">
      <c r="A29958" t="s">
        <v>237</v>
      </c>
      <c r="B29958">
        <v>0</v>
      </c>
      <c r="C29958">
        <v>0</v>
      </c>
      <c r="D29958">
        <v>0</v>
      </c>
      <c r="E29958" t="s">
        <v>26238</v>
      </c>
      <c r="F29958" t="s">
        <v>26246</v>
      </c>
      <c r="G29958" t="s">
        <v>23</v>
      </c>
      <c r="H29958" t="s">
        <v>26247</v>
      </c>
      <c r="I29958" t="s">
        <v>26</v>
      </c>
      <c r="M29958">
        <v>8046</v>
      </c>
      <c r="N29958">
        <v>430</v>
      </c>
      <c r="O29958">
        <v>439</v>
      </c>
    </row>
    <row r="29959" spans="1:15" x14ac:dyDescent="0.3">
      <c r="E29959" t="s">
        <v>26238</v>
      </c>
      <c r="F29959" t="s">
        <v>26251</v>
      </c>
      <c r="G29959" t="s">
        <v>51</v>
      </c>
      <c r="H29959" t="s">
        <v>26252</v>
      </c>
      <c r="I29959" t="s">
        <v>19</v>
      </c>
      <c r="M29959">
        <v>8046</v>
      </c>
      <c r="N29959">
        <v>441</v>
      </c>
      <c r="O29959">
        <v>443</v>
      </c>
    </row>
    <row r="29960" spans="1:15" x14ac:dyDescent="0.3">
      <c r="A29960" t="s">
        <v>14</v>
      </c>
      <c r="B29960">
        <v>0</v>
      </c>
      <c r="C29960">
        <v>1</v>
      </c>
      <c r="D29960" t="s">
        <v>14</v>
      </c>
      <c r="E29960" t="s">
        <v>26238</v>
      </c>
      <c r="F29960" t="s">
        <v>26251</v>
      </c>
      <c r="G29960" t="s">
        <v>23</v>
      </c>
      <c r="H29960" t="s">
        <v>26252</v>
      </c>
      <c r="I29960" t="s">
        <v>26</v>
      </c>
      <c r="M29960">
        <v>8046</v>
      </c>
      <c r="N29960">
        <v>441</v>
      </c>
      <c r="O29960">
        <v>443</v>
      </c>
    </row>
    <row r="29961" spans="1:15" x14ac:dyDescent="0.3">
      <c r="E29961" t="s">
        <v>26238</v>
      </c>
      <c r="F29961" t="s">
        <v>26260</v>
      </c>
      <c r="G29961" t="s">
        <v>14</v>
      </c>
      <c r="H29961" t="s">
        <v>26261</v>
      </c>
      <c r="I29961" t="s">
        <v>26</v>
      </c>
      <c r="M29961">
        <v>8047</v>
      </c>
      <c r="N29961">
        <v>53</v>
      </c>
      <c r="O29961">
        <v>61</v>
      </c>
    </row>
    <row r="29962" spans="1:15" x14ac:dyDescent="0.3">
      <c r="A29962" t="s">
        <v>14</v>
      </c>
      <c r="B29962">
        <v>0</v>
      </c>
      <c r="C29962">
        <v>0</v>
      </c>
      <c r="D29962" t="s">
        <v>14</v>
      </c>
      <c r="E29962" t="s">
        <v>26238</v>
      </c>
      <c r="F29962" t="s">
        <v>26256</v>
      </c>
      <c r="G29962" t="s">
        <v>17</v>
      </c>
      <c r="H29962" t="s">
        <v>26257</v>
      </c>
      <c r="I29962" t="s">
        <v>26</v>
      </c>
      <c r="M29962">
        <v>8047</v>
      </c>
      <c r="N29962">
        <v>74</v>
      </c>
      <c r="O29962">
        <v>84</v>
      </c>
    </row>
    <row r="29963" spans="1:15" x14ac:dyDescent="0.3">
      <c r="E29963" t="s">
        <v>26238</v>
      </c>
      <c r="F29963" t="s">
        <v>14694</v>
      </c>
      <c r="G29963" t="s">
        <v>14</v>
      </c>
      <c r="H29963" t="s">
        <v>26262</v>
      </c>
      <c r="I29963" t="s">
        <v>41</v>
      </c>
      <c r="J29963" t="s">
        <v>32</v>
      </c>
      <c r="M29963">
        <v>8047</v>
      </c>
      <c r="N29963">
        <v>80</v>
      </c>
      <c r="O29963">
        <v>84</v>
      </c>
    </row>
    <row r="29964" spans="1:15" x14ac:dyDescent="0.3">
      <c r="A29964" t="s">
        <v>14</v>
      </c>
      <c r="B29964">
        <v>1</v>
      </c>
      <c r="C29964">
        <v>1</v>
      </c>
      <c r="D29964">
        <v>1</v>
      </c>
      <c r="E29964" t="s">
        <v>26238</v>
      </c>
      <c r="F29964" t="s">
        <v>26233</v>
      </c>
      <c r="G29964" t="s">
        <v>14</v>
      </c>
      <c r="H29964" t="s">
        <v>26259</v>
      </c>
      <c r="I29964" t="s">
        <v>22</v>
      </c>
      <c r="M29964">
        <v>8047</v>
      </c>
      <c r="N29964">
        <v>171</v>
      </c>
      <c r="O29964">
        <v>178</v>
      </c>
    </row>
    <row r="29965" spans="1:15" x14ac:dyDescent="0.3">
      <c r="E29965" t="s">
        <v>26238</v>
      </c>
      <c r="F29965" t="s">
        <v>11661</v>
      </c>
      <c r="G29965" t="s">
        <v>17</v>
      </c>
      <c r="H29965" t="s">
        <v>26258</v>
      </c>
      <c r="I29965" t="s">
        <v>26</v>
      </c>
      <c r="M29965">
        <v>8047</v>
      </c>
      <c r="N29965">
        <v>182</v>
      </c>
      <c r="O29965">
        <v>185</v>
      </c>
    </row>
    <row r="29966" spans="1:15" x14ac:dyDescent="0.3">
      <c r="A29966" t="s">
        <v>14</v>
      </c>
      <c r="B29966">
        <v>1</v>
      </c>
      <c r="C29966">
        <v>1</v>
      </c>
      <c r="D29966">
        <v>1</v>
      </c>
      <c r="E29966" t="s">
        <v>26238</v>
      </c>
      <c r="F29966" t="s">
        <v>11661</v>
      </c>
      <c r="G29966" t="s">
        <v>14</v>
      </c>
      <c r="H29966" t="s">
        <v>26258</v>
      </c>
      <c r="I29966" t="s">
        <v>19</v>
      </c>
      <c r="M29966">
        <v>8047</v>
      </c>
      <c r="N29966">
        <v>182</v>
      </c>
      <c r="O29966">
        <v>185</v>
      </c>
    </row>
    <row r="29967" spans="1:15" x14ac:dyDescent="0.3">
      <c r="A29967" t="s">
        <v>14</v>
      </c>
      <c r="B29967">
        <v>1</v>
      </c>
      <c r="C29967">
        <v>1</v>
      </c>
      <c r="D29967">
        <v>1</v>
      </c>
      <c r="E29967" t="s">
        <v>26238</v>
      </c>
      <c r="F29967" t="s">
        <v>25690</v>
      </c>
      <c r="G29967" t="s">
        <v>14</v>
      </c>
      <c r="H29967" t="s">
        <v>26266</v>
      </c>
      <c r="I29967" t="s">
        <v>22</v>
      </c>
      <c r="M29967">
        <v>8048</v>
      </c>
      <c r="N29967">
        <v>0</v>
      </c>
      <c r="O29967">
        <v>6</v>
      </c>
    </row>
    <row r="29968" spans="1:15" x14ac:dyDescent="0.3">
      <c r="A29968" t="s">
        <v>23</v>
      </c>
      <c r="B29968">
        <v>1</v>
      </c>
      <c r="C29968">
        <v>1</v>
      </c>
      <c r="D29968">
        <v>1</v>
      </c>
      <c r="E29968" t="s">
        <v>26238</v>
      </c>
      <c r="F29968" t="s">
        <v>1804</v>
      </c>
      <c r="G29968" t="s">
        <v>23</v>
      </c>
      <c r="H29968" t="s">
        <v>26267</v>
      </c>
      <c r="I29968" t="s">
        <v>35</v>
      </c>
      <c r="J29968" t="s">
        <v>112</v>
      </c>
      <c r="M29968">
        <v>8048</v>
      </c>
      <c r="N29968">
        <v>33</v>
      </c>
      <c r="O29968">
        <v>40</v>
      </c>
    </row>
    <row r="29969" spans="1:15" x14ac:dyDescent="0.3">
      <c r="A29969" t="s">
        <v>14</v>
      </c>
      <c r="B29969">
        <v>1</v>
      </c>
      <c r="C29969">
        <v>1</v>
      </c>
      <c r="D29969">
        <v>1</v>
      </c>
      <c r="E29969" t="s">
        <v>26238</v>
      </c>
      <c r="F29969" t="s">
        <v>11661</v>
      </c>
      <c r="G29969" t="s">
        <v>14</v>
      </c>
      <c r="H29969" t="s">
        <v>26269</v>
      </c>
      <c r="I29969" t="s">
        <v>22</v>
      </c>
      <c r="M29969">
        <v>8048</v>
      </c>
      <c r="N29969">
        <v>52</v>
      </c>
      <c r="O29969">
        <v>55</v>
      </c>
    </row>
    <row r="29970" spans="1:15" x14ac:dyDescent="0.3">
      <c r="A29970" t="s">
        <v>14</v>
      </c>
      <c r="B29970">
        <v>1</v>
      </c>
      <c r="C29970">
        <v>1</v>
      </c>
      <c r="D29970">
        <v>1</v>
      </c>
      <c r="E29970" t="s">
        <v>26238</v>
      </c>
      <c r="F29970" t="s">
        <v>11661</v>
      </c>
      <c r="G29970" t="s">
        <v>14</v>
      </c>
      <c r="H29970" t="s">
        <v>26263</v>
      </c>
      <c r="I29970" t="s">
        <v>19</v>
      </c>
      <c r="M29970">
        <v>8048</v>
      </c>
      <c r="N29970">
        <v>155</v>
      </c>
      <c r="O29970">
        <v>158</v>
      </c>
    </row>
    <row r="29971" spans="1:15" x14ac:dyDescent="0.3">
      <c r="E29971" t="s">
        <v>26238</v>
      </c>
      <c r="F29971" t="s">
        <v>26264</v>
      </c>
      <c r="G29971" t="s">
        <v>17</v>
      </c>
      <c r="H29971" t="s">
        <v>26265</v>
      </c>
      <c r="I29971" t="s">
        <v>26</v>
      </c>
      <c r="M29971">
        <v>8048</v>
      </c>
      <c r="N29971">
        <v>155</v>
      </c>
      <c r="O29971">
        <v>169</v>
      </c>
    </row>
    <row r="29972" spans="1:15" x14ac:dyDescent="0.3">
      <c r="A29972" t="s">
        <v>14</v>
      </c>
      <c r="B29972">
        <v>1</v>
      </c>
      <c r="C29972">
        <v>1</v>
      </c>
      <c r="D29972">
        <v>1</v>
      </c>
      <c r="E29972" t="s">
        <v>26238</v>
      </c>
      <c r="F29972" t="s">
        <v>26233</v>
      </c>
      <c r="G29972" t="s">
        <v>14</v>
      </c>
      <c r="H29972" t="s">
        <v>26268</v>
      </c>
      <c r="I29972" t="s">
        <v>19</v>
      </c>
      <c r="M29972">
        <v>8048</v>
      </c>
      <c r="N29972">
        <v>162</v>
      </c>
      <c r="O29972">
        <v>169</v>
      </c>
    </row>
    <row r="29973" spans="1:15" x14ac:dyDescent="0.3">
      <c r="E29973" t="s">
        <v>26270</v>
      </c>
      <c r="F29973" t="s">
        <v>131</v>
      </c>
      <c r="G29973" t="s">
        <v>51</v>
      </c>
      <c r="H29973" t="s">
        <v>26275</v>
      </c>
      <c r="I29973" t="s">
        <v>52</v>
      </c>
      <c r="J29973" t="s">
        <v>60</v>
      </c>
      <c r="M29973">
        <v>8049</v>
      </c>
      <c r="N29973">
        <v>2</v>
      </c>
      <c r="O29973">
        <v>8</v>
      </c>
    </row>
    <row r="29974" spans="1:15" x14ac:dyDescent="0.3">
      <c r="A29974" t="s">
        <v>14</v>
      </c>
      <c r="B29974">
        <v>1</v>
      </c>
      <c r="C29974">
        <v>1</v>
      </c>
      <c r="D29974">
        <v>1</v>
      </c>
      <c r="E29974" t="s">
        <v>26270</v>
      </c>
      <c r="F29974" t="s">
        <v>8878</v>
      </c>
      <c r="G29974" t="s">
        <v>14</v>
      </c>
      <c r="H29974" t="s">
        <v>26271</v>
      </c>
      <c r="I29974" t="s">
        <v>35</v>
      </c>
      <c r="J29974" t="s">
        <v>32</v>
      </c>
      <c r="M29974">
        <v>8049</v>
      </c>
      <c r="N29974">
        <v>89</v>
      </c>
      <c r="O29974">
        <v>96</v>
      </c>
    </row>
    <row r="29975" spans="1:15" x14ac:dyDescent="0.3">
      <c r="A29975" t="s">
        <v>51</v>
      </c>
      <c r="B29975">
        <v>1</v>
      </c>
      <c r="C29975">
        <v>1</v>
      </c>
      <c r="D29975">
        <v>1</v>
      </c>
      <c r="E29975" t="s">
        <v>26270</v>
      </c>
      <c r="F29975" t="s">
        <v>26272</v>
      </c>
      <c r="G29975" t="s">
        <v>51</v>
      </c>
      <c r="H29975" t="s">
        <v>26273</v>
      </c>
      <c r="I29975" t="s">
        <v>52</v>
      </c>
      <c r="J29975" t="s">
        <v>60</v>
      </c>
      <c r="M29975">
        <v>8049</v>
      </c>
      <c r="N29975">
        <v>249</v>
      </c>
      <c r="O29975">
        <v>258</v>
      </c>
    </row>
    <row r="29976" spans="1:15" x14ac:dyDescent="0.3">
      <c r="A29976" t="s">
        <v>23</v>
      </c>
      <c r="B29976">
        <v>1</v>
      </c>
      <c r="C29976">
        <v>1</v>
      </c>
      <c r="D29976">
        <v>1</v>
      </c>
      <c r="E29976" t="s">
        <v>26270</v>
      </c>
      <c r="F29976" t="s">
        <v>26272</v>
      </c>
      <c r="G29976" t="s">
        <v>23</v>
      </c>
      <c r="H29976" t="s">
        <v>26273</v>
      </c>
      <c r="I29976" t="s">
        <v>22</v>
      </c>
      <c r="M29976">
        <v>8049</v>
      </c>
      <c r="N29976">
        <v>249</v>
      </c>
      <c r="O29976">
        <v>258</v>
      </c>
    </row>
    <row r="29977" spans="1:15" x14ac:dyDescent="0.3">
      <c r="E29977" t="s">
        <v>26270</v>
      </c>
      <c r="F29977" t="s">
        <v>101</v>
      </c>
      <c r="G29977" t="s">
        <v>51</v>
      </c>
      <c r="H29977" t="s">
        <v>26274</v>
      </c>
      <c r="I29977" t="s">
        <v>52</v>
      </c>
      <c r="J29977" t="s">
        <v>103</v>
      </c>
      <c r="M29977">
        <v>8049</v>
      </c>
      <c r="N29977">
        <v>363</v>
      </c>
      <c r="O29977">
        <v>369</v>
      </c>
    </row>
    <row r="29978" spans="1:15" x14ac:dyDescent="0.3">
      <c r="E29978" t="s">
        <v>26270</v>
      </c>
      <c r="F29978" t="s">
        <v>131</v>
      </c>
      <c r="G29978" t="s">
        <v>51</v>
      </c>
      <c r="H29978" t="s">
        <v>26281</v>
      </c>
      <c r="I29978" t="s">
        <v>52</v>
      </c>
      <c r="J29978" t="s">
        <v>60</v>
      </c>
      <c r="M29978">
        <v>8050</v>
      </c>
      <c r="N29978">
        <v>2</v>
      </c>
      <c r="O29978">
        <v>8</v>
      </c>
    </row>
    <row r="29979" spans="1:15" x14ac:dyDescent="0.3">
      <c r="A29979" t="s">
        <v>14</v>
      </c>
      <c r="B29979">
        <v>1</v>
      </c>
      <c r="C29979">
        <v>1</v>
      </c>
      <c r="D29979">
        <v>1</v>
      </c>
      <c r="E29979" t="s">
        <v>26270</v>
      </c>
      <c r="F29979" t="s">
        <v>8878</v>
      </c>
      <c r="G29979" t="s">
        <v>14</v>
      </c>
      <c r="H29979" t="s">
        <v>26276</v>
      </c>
      <c r="I29979" t="s">
        <v>35</v>
      </c>
      <c r="J29979" t="s">
        <v>32</v>
      </c>
      <c r="M29979">
        <v>8050</v>
      </c>
      <c r="N29979">
        <v>121</v>
      </c>
      <c r="O29979">
        <v>128</v>
      </c>
    </row>
    <row r="29980" spans="1:15" x14ac:dyDescent="0.3">
      <c r="A29980" t="s">
        <v>14</v>
      </c>
      <c r="B29980">
        <v>0</v>
      </c>
      <c r="C29980">
        <v>1</v>
      </c>
      <c r="D29980" t="s">
        <v>14</v>
      </c>
      <c r="E29980" t="s">
        <v>26270</v>
      </c>
      <c r="F29980" t="s">
        <v>26279</v>
      </c>
      <c r="G29980" t="s">
        <v>17</v>
      </c>
      <c r="H29980" t="s">
        <v>26280</v>
      </c>
      <c r="I29980" t="s">
        <v>26</v>
      </c>
      <c r="M29980">
        <v>8050</v>
      </c>
      <c r="N29980">
        <v>343</v>
      </c>
      <c r="O29980">
        <v>346</v>
      </c>
    </row>
    <row r="29981" spans="1:15" x14ac:dyDescent="0.3">
      <c r="E29981" t="s">
        <v>26270</v>
      </c>
      <c r="F29981" t="s">
        <v>26279</v>
      </c>
      <c r="G29981" t="s">
        <v>14</v>
      </c>
      <c r="H29981" t="s">
        <v>26280</v>
      </c>
      <c r="I29981" t="s">
        <v>19</v>
      </c>
      <c r="M29981">
        <v>8050</v>
      </c>
      <c r="N29981">
        <v>343</v>
      </c>
      <c r="O29981">
        <v>346</v>
      </c>
    </row>
    <row r="29982" spans="1:15" x14ac:dyDescent="0.3">
      <c r="E29982" t="s">
        <v>26270</v>
      </c>
      <c r="F29982" t="s">
        <v>26277</v>
      </c>
      <c r="G29982" t="s">
        <v>14</v>
      </c>
      <c r="H29982" t="s">
        <v>26278</v>
      </c>
      <c r="I29982" t="s">
        <v>19</v>
      </c>
      <c r="M29982">
        <v>8050</v>
      </c>
      <c r="N29982">
        <v>350</v>
      </c>
      <c r="O29982">
        <v>356</v>
      </c>
    </row>
    <row r="29983" spans="1:15" x14ac:dyDescent="0.3">
      <c r="A29983" t="s">
        <v>14</v>
      </c>
      <c r="B29983">
        <v>0</v>
      </c>
      <c r="C29983">
        <v>1</v>
      </c>
      <c r="D29983" t="s">
        <v>14</v>
      </c>
      <c r="E29983" t="s">
        <v>26270</v>
      </c>
      <c r="F29983" t="s">
        <v>26277</v>
      </c>
      <c r="G29983" t="s">
        <v>51</v>
      </c>
      <c r="H29983" t="s">
        <v>26278</v>
      </c>
      <c r="I29983" t="s">
        <v>26</v>
      </c>
      <c r="M29983">
        <v>8050</v>
      </c>
      <c r="N29983">
        <v>350</v>
      </c>
      <c r="O29983">
        <v>356</v>
      </c>
    </row>
    <row r="29984" spans="1:15" x14ac:dyDescent="0.3">
      <c r="A29984" t="s">
        <v>14</v>
      </c>
      <c r="B29984">
        <v>0</v>
      </c>
      <c r="C29984">
        <v>0</v>
      </c>
      <c r="D29984">
        <v>1</v>
      </c>
      <c r="E29984" t="s">
        <v>26270</v>
      </c>
      <c r="F29984" t="s">
        <v>26290</v>
      </c>
      <c r="G29984" t="s">
        <v>14</v>
      </c>
      <c r="H29984" t="s">
        <v>26285</v>
      </c>
      <c r="I29984" t="s">
        <v>26</v>
      </c>
      <c r="M29984">
        <v>8051</v>
      </c>
      <c r="N29984">
        <v>0</v>
      </c>
      <c r="O29984">
        <v>28</v>
      </c>
    </row>
    <row r="29985" spans="1:15" x14ac:dyDescent="0.3">
      <c r="A29985" t="s">
        <v>14</v>
      </c>
      <c r="B29985">
        <v>1</v>
      </c>
      <c r="C29985">
        <v>1</v>
      </c>
      <c r="D29985">
        <v>1</v>
      </c>
      <c r="E29985" t="s">
        <v>26270</v>
      </c>
      <c r="F29985" t="s">
        <v>8878</v>
      </c>
      <c r="G29985" t="s">
        <v>14</v>
      </c>
      <c r="H29985" t="s">
        <v>26291</v>
      </c>
      <c r="I29985" t="s">
        <v>41</v>
      </c>
      <c r="J29985" t="s">
        <v>32</v>
      </c>
      <c r="M29985">
        <v>8051</v>
      </c>
      <c r="N29985">
        <v>0</v>
      </c>
      <c r="O29985">
        <v>7</v>
      </c>
    </row>
    <row r="29986" spans="1:15" x14ac:dyDescent="0.3">
      <c r="A29986" t="s">
        <v>14</v>
      </c>
      <c r="B29986">
        <v>1</v>
      </c>
      <c r="C29986">
        <v>1</v>
      </c>
      <c r="D29986">
        <v>1</v>
      </c>
      <c r="E29986" t="s">
        <v>26270</v>
      </c>
      <c r="F29986" t="s">
        <v>26284</v>
      </c>
      <c r="G29986" t="s">
        <v>14</v>
      </c>
      <c r="H29986" t="s">
        <v>26285</v>
      </c>
      <c r="I29986" t="s">
        <v>41</v>
      </c>
      <c r="J29986" t="s">
        <v>46</v>
      </c>
      <c r="K29986" t="s">
        <v>47</v>
      </c>
      <c r="L29986" t="s">
        <v>43</v>
      </c>
      <c r="M29986">
        <v>8051</v>
      </c>
      <c r="N29986">
        <v>17</v>
      </c>
      <c r="O29986">
        <v>28</v>
      </c>
    </row>
    <row r="29987" spans="1:15" x14ac:dyDescent="0.3">
      <c r="A29987" t="s">
        <v>14</v>
      </c>
      <c r="B29987">
        <v>1</v>
      </c>
      <c r="C29987">
        <v>1</v>
      </c>
      <c r="D29987">
        <v>1</v>
      </c>
      <c r="E29987" t="s">
        <v>26270</v>
      </c>
      <c r="F29987" t="s">
        <v>26299</v>
      </c>
      <c r="G29987" t="s">
        <v>14</v>
      </c>
      <c r="H29987" t="s">
        <v>26300</v>
      </c>
      <c r="I29987" t="s">
        <v>35</v>
      </c>
      <c r="J29987" t="s">
        <v>46</v>
      </c>
      <c r="K29987" t="s">
        <v>47</v>
      </c>
      <c r="L29987" t="s">
        <v>43</v>
      </c>
      <c r="M29987">
        <v>8051</v>
      </c>
      <c r="N29987">
        <v>62</v>
      </c>
      <c r="O29987">
        <v>77</v>
      </c>
    </row>
    <row r="29988" spans="1:15" x14ac:dyDescent="0.3">
      <c r="E29988" t="s">
        <v>26270</v>
      </c>
      <c r="F29988" t="s">
        <v>115</v>
      </c>
      <c r="G29988" t="s">
        <v>23</v>
      </c>
      <c r="H29988" t="s">
        <v>26296</v>
      </c>
      <c r="I29988" t="s">
        <v>52</v>
      </c>
      <c r="J29988" t="s">
        <v>117</v>
      </c>
      <c r="M29988">
        <v>8051</v>
      </c>
      <c r="N29988">
        <v>81</v>
      </c>
      <c r="O29988">
        <v>87</v>
      </c>
    </row>
    <row r="29989" spans="1:15" x14ac:dyDescent="0.3">
      <c r="A29989" t="s">
        <v>14</v>
      </c>
      <c r="B29989">
        <v>1</v>
      </c>
      <c r="C29989">
        <v>1</v>
      </c>
      <c r="D29989">
        <v>1</v>
      </c>
      <c r="E29989" t="s">
        <v>26270</v>
      </c>
      <c r="F29989" t="s">
        <v>26294</v>
      </c>
      <c r="G29989" t="s">
        <v>14</v>
      </c>
      <c r="H29989" t="s">
        <v>26295</v>
      </c>
      <c r="I29989" t="s">
        <v>35</v>
      </c>
      <c r="J29989" t="s">
        <v>46</v>
      </c>
      <c r="K29989" t="s">
        <v>47</v>
      </c>
      <c r="L29989" t="s">
        <v>43</v>
      </c>
      <c r="M29989">
        <v>8051</v>
      </c>
      <c r="N29989">
        <v>197</v>
      </c>
      <c r="O29989">
        <v>210</v>
      </c>
    </row>
    <row r="29990" spans="1:15" x14ac:dyDescent="0.3">
      <c r="A29990" t="s">
        <v>51</v>
      </c>
      <c r="B29990">
        <v>1</v>
      </c>
      <c r="C29990">
        <v>1</v>
      </c>
      <c r="D29990">
        <v>1</v>
      </c>
      <c r="E29990" t="s">
        <v>26270</v>
      </c>
      <c r="F29990" t="s">
        <v>26297</v>
      </c>
      <c r="G29990" t="s">
        <v>51</v>
      </c>
      <c r="H29990" t="s">
        <v>26298</v>
      </c>
      <c r="I29990" t="s">
        <v>52</v>
      </c>
      <c r="J29990" t="s">
        <v>53</v>
      </c>
      <c r="K29990" t="s">
        <v>60</v>
      </c>
      <c r="M29990">
        <v>8051</v>
      </c>
      <c r="N29990">
        <v>257</v>
      </c>
      <c r="O29990">
        <v>270</v>
      </c>
    </row>
    <row r="29991" spans="1:15" x14ac:dyDescent="0.3">
      <c r="E29991" t="s">
        <v>26270</v>
      </c>
      <c r="F29991" t="s">
        <v>26287</v>
      </c>
      <c r="G29991" t="s">
        <v>17</v>
      </c>
      <c r="H29991" t="s">
        <v>26288</v>
      </c>
      <c r="I29991" t="s">
        <v>26</v>
      </c>
      <c r="M29991">
        <v>8051</v>
      </c>
      <c r="N29991">
        <v>267</v>
      </c>
      <c r="O29991">
        <v>270</v>
      </c>
    </row>
    <row r="29992" spans="1:15" x14ac:dyDescent="0.3">
      <c r="E29992" t="s">
        <v>26270</v>
      </c>
      <c r="F29992" t="s">
        <v>26287</v>
      </c>
      <c r="G29992" t="s">
        <v>51</v>
      </c>
      <c r="H29992" t="s">
        <v>26288</v>
      </c>
      <c r="I29992" t="s">
        <v>19</v>
      </c>
      <c r="M29992">
        <v>8051</v>
      </c>
      <c r="N29992">
        <v>267</v>
      </c>
      <c r="O29992">
        <v>270</v>
      </c>
    </row>
    <row r="29993" spans="1:15" x14ac:dyDescent="0.3">
      <c r="A29993" t="s">
        <v>14</v>
      </c>
      <c r="B29993">
        <v>1</v>
      </c>
      <c r="C29993">
        <v>1</v>
      </c>
      <c r="D29993">
        <v>1</v>
      </c>
      <c r="E29993" t="s">
        <v>26270</v>
      </c>
      <c r="F29993" t="s">
        <v>14694</v>
      </c>
      <c r="G29993" t="s">
        <v>14</v>
      </c>
      <c r="H29993" t="s">
        <v>26289</v>
      </c>
      <c r="I29993" t="s">
        <v>31</v>
      </c>
      <c r="J29993" t="s">
        <v>32</v>
      </c>
      <c r="M29993">
        <v>8051</v>
      </c>
      <c r="N29993">
        <v>301</v>
      </c>
      <c r="O29993">
        <v>305</v>
      </c>
    </row>
    <row r="29994" spans="1:15" x14ac:dyDescent="0.3">
      <c r="E29994" t="s">
        <v>26270</v>
      </c>
      <c r="F29994" t="s">
        <v>14694</v>
      </c>
      <c r="G29994" t="s">
        <v>23</v>
      </c>
      <c r="H29994" t="s">
        <v>26289</v>
      </c>
      <c r="I29994" t="s">
        <v>26</v>
      </c>
      <c r="M29994">
        <v>8051</v>
      </c>
      <c r="N29994">
        <v>301</v>
      </c>
      <c r="O29994">
        <v>305</v>
      </c>
    </row>
    <row r="29995" spans="1:15" x14ac:dyDescent="0.3">
      <c r="E29995" t="s">
        <v>26270</v>
      </c>
      <c r="F29995" t="s">
        <v>26292</v>
      </c>
      <c r="G29995" t="s">
        <v>14</v>
      </c>
      <c r="H29995" t="s">
        <v>26293</v>
      </c>
      <c r="I29995" t="s">
        <v>19</v>
      </c>
      <c r="M29995">
        <v>8051</v>
      </c>
      <c r="N29995">
        <v>339</v>
      </c>
      <c r="O29995">
        <v>345</v>
      </c>
    </row>
    <row r="29996" spans="1:15" x14ac:dyDescent="0.3">
      <c r="A29996" t="s">
        <v>51</v>
      </c>
      <c r="B29996">
        <v>1</v>
      </c>
      <c r="C29996">
        <v>1</v>
      </c>
      <c r="D29996">
        <v>1</v>
      </c>
      <c r="E29996" t="s">
        <v>26270</v>
      </c>
      <c r="F29996" t="s">
        <v>3308</v>
      </c>
      <c r="G29996" t="s">
        <v>51</v>
      </c>
      <c r="H29996" t="s">
        <v>26286</v>
      </c>
      <c r="I29996" t="s">
        <v>35</v>
      </c>
      <c r="J29996" t="s">
        <v>191</v>
      </c>
      <c r="M29996">
        <v>8051</v>
      </c>
      <c r="N29996">
        <v>352</v>
      </c>
      <c r="O29996">
        <v>355</v>
      </c>
    </row>
    <row r="29997" spans="1:15" x14ac:dyDescent="0.3">
      <c r="A29997" t="s">
        <v>14</v>
      </c>
      <c r="B29997">
        <v>1</v>
      </c>
      <c r="C29997">
        <v>1</v>
      </c>
      <c r="D29997">
        <v>1</v>
      </c>
      <c r="E29997" t="s">
        <v>26270</v>
      </c>
      <c r="F29997" t="s">
        <v>26282</v>
      </c>
      <c r="G29997" t="s">
        <v>14</v>
      </c>
      <c r="H29997" t="s">
        <v>26283</v>
      </c>
      <c r="I29997" t="s">
        <v>31</v>
      </c>
      <c r="J29997" t="s">
        <v>32</v>
      </c>
      <c r="M29997">
        <v>8051</v>
      </c>
      <c r="N29997">
        <v>394</v>
      </c>
      <c r="O29997">
        <v>401</v>
      </c>
    </row>
    <row r="29998" spans="1:15" x14ac:dyDescent="0.3">
      <c r="E29998" t="s">
        <v>26270</v>
      </c>
      <c r="F29998" t="s">
        <v>26282</v>
      </c>
      <c r="G29998" t="s">
        <v>23</v>
      </c>
      <c r="H29998" t="s">
        <v>26283</v>
      </c>
      <c r="I29998" t="s">
        <v>26</v>
      </c>
      <c r="M29998">
        <v>8051</v>
      </c>
      <c r="N29998">
        <v>394</v>
      </c>
      <c r="O29998">
        <v>401</v>
      </c>
    </row>
    <row r="29999" spans="1:15" x14ac:dyDescent="0.3">
      <c r="E29999" t="s">
        <v>26270</v>
      </c>
      <c r="F29999" t="s">
        <v>26292</v>
      </c>
      <c r="G29999" t="s">
        <v>23</v>
      </c>
      <c r="H29999" t="s">
        <v>26301</v>
      </c>
      <c r="I29999" t="s">
        <v>22</v>
      </c>
      <c r="M29999">
        <v>8052</v>
      </c>
      <c r="N29999">
        <v>107</v>
      </c>
      <c r="O29999">
        <v>113</v>
      </c>
    </row>
    <row r="30000" spans="1:15" x14ac:dyDescent="0.3">
      <c r="A30000" t="s">
        <v>14</v>
      </c>
      <c r="B30000">
        <v>1</v>
      </c>
      <c r="C30000">
        <v>1</v>
      </c>
      <c r="D30000">
        <v>1</v>
      </c>
      <c r="E30000" t="s">
        <v>26270</v>
      </c>
      <c r="F30000" t="s">
        <v>20688</v>
      </c>
      <c r="G30000" t="s">
        <v>14</v>
      </c>
      <c r="H30000" t="s">
        <v>26303</v>
      </c>
      <c r="I30000" t="s">
        <v>35</v>
      </c>
      <c r="J30000" t="s">
        <v>32</v>
      </c>
      <c r="M30000">
        <v>8052</v>
      </c>
      <c r="N30000">
        <v>245</v>
      </c>
      <c r="O30000">
        <v>250</v>
      </c>
    </row>
    <row r="30001" spans="1:15" x14ac:dyDescent="0.3">
      <c r="E30001" t="s">
        <v>26270</v>
      </c>
      <c r="F30001" t="s">
        <v>131</v>
      </c>
      <c r="G30001" t="s">
        <v>51</v>
      </c>
      <c r="H30001" t="s">
        <v>26302</v>
      </c>
      <c r="I30001" t="s">
        <v>52</v>
      </c>
      <c r="J30001" t="s">
        <v>60</v>
      </c>
      <c r="M30001">
        <v>8052</v>
      </c>
      <c r="N30001">
        <v>351</v>
      </c>
      <c r="O30001">
        <v>357</v>
      </c>
    </row>
    <row r="30002" spans="1:15" x14ac:dyDescent="0.3">
      <c r="A30002" t="s">
        <v>14</v>
      </c>
      <c r="B30002">
        <v>1</v>
      </c>
      <c r="C30002">
        <v>1</v>
      </c>
      <c r="D30002">
        <v>1</v>
      </c>
      <c r="E30002" t="s">
        <v>26304</v>
      </c>
      <c r="F30002" t="s">
        <v>26312</v>
      </c>
      <c r="G30002" t="s">
        <v>14</v>
      </c>
      <c r="H30002" t="s">
        <v>26313</v>
      </c>
      <c r="I30002" t="s">
        <v>35</v>
      </c>
      <c r="J30002" t="s">
        <v>46</v>
      </c>
      <c r="K30002" t="s">
        <v>47</v>
      </c>
      <c r="L30002" t="s">
        <v>43</v>
      </c>
      <c r="M30002">
        <v>8054</v>
      </c>
      <c r="N30002">
        <v>12</v>
      </c>
      <c r="O30002">
        <v>30</v>
      </c>
    </row>
    <row r="30003" spans="1:15" x14ac:dyDescent="0.3">
      <c r="A30003" t="s">
        <v>14</v>
      </c>
      <c r="B30003">
        <v>0</v>
      </c>
      <c r="C30003">
        <v>1</v>
      </c>
      <c r="D30003" t="s">
        <v>14</v>
      </c>
      <c r="E30003" t="s">
        <v>26304</v>
      </c>
      <c r="F30003" t="s">
        <v>26309</v>
      </c>
      <c r="G30003" t="s">
        <v>23</v>
      </c>
      <c r="H30003" t="s">
        <v>26310</v>
      </c>
      <c r="I30003" t="s">
        <v>26</v>
      </c>
      <c r="M30003">
        <v>8054</v>
      </c>
      <c r="N30003">
        <v>85</v>
      </c>
      <c r="O30003">
        <v>91</v>
      </c>
    </row>
    <row r="30004" spans="1:15" x14ac:dyDescent="0.3">
      <c r="E30004" t="s">
        <v>26304</v>
      </c>
      <c r="F30004" t="s">
        <v>26309</v>
      </c>
      <c r="G30004" t="s">
        <v>14</v>
      </c>
      <c r="H30004" t="s">
        <v>26310</v>
      </c>
      <c r="I30004" t="s">
        <v>19</v>
      </c>
      <c r="M30004">
        <v>8054</v>
      </c>
      <c r="N30004">
        <v>85</v>
      </c>
      <c r="O30004">
        <v>91</v>
      </c>
    </row>
    <row r="30005" spans="1:15" x14ac:dyDescent="0.3">
      <c r="A30005" t="s">
        <v>14</v>
      </c>
      <c r="B30005">
        <v>1</v>
      </c>
      <c r="C30005">
        <v>1</v>
      </c>
      <c r="D30005">
        <v>1</v>
      </c>
      <c r="E30005" t="s">
        <v>26304</v>
      </c>
      <c r="F30005" t="s">
        <v>2179</v>
      </c>
      <c r="G30005" t="s">
        <v>14</v>
      </c>
      <c r="H30005" t="s">
        <v>26311</v>
      </c>
      <c r="I30005" t="s">
        <v>35</v>
      </c>
      <c r="J30005" t="s">
        <v>42</v>
      </c>
      <c r="K30005" t="s">
        <v>43</v>
      </c>
      <c r="M30005">
        <v>8054</v>
      </c>
      <c r="N30005">
        <v>156</v>
      </c>
      <c r="O30005">
        <v>160</v>
      </c>
    </row>
    <row r="30006" spans="1:15" x14ac:dyDescent="0.3">
      <c r="A30006" t="s">
        <v>23</v>
      </c>
      <c r="B30006">
        <v>1</v>
      </c>
      <c r="C30006">
        <v>1</v>
      </c>
      <c r="D30006">
        <v>1</v>
      </c>
      <c r="E30006" t="s">
        <v>26304</v>
      </c>
      <c r="F30006" t="s">
        <v>19038</v>
      </c>
      <c r="G30006" t="s">
        <v>23</v>
      </c>
      <c r="H30006" t="s">
        <v>26308</v>
      </c>
      <c r="I30006" t="s">
        <v>35</v>
      </c>
      <c r="J30006" t="s">
        <v>112</v>
      </c>
      <c r="M30006">
        <v>8054</v>
      </c>
      <c r="N30006">
        <v>277</v>
      </c>
      <c r="O30006">
        <v>284</v>
      </c>
    </row>
    <row r="30007" spans="1:15" x14ac:dyDescent="0.3">
      <c r="E30007" t="s">
        <v>26304</v>
      </c>
      <c r="F30007" t="s">
        <v>4513</v>
      </c>
      <c r="G30007" t="s">
        <v>51</v>
      </c>
      <c r="H30007" t="s">
        <v>26305</v>
      </c>
      <c r="I30007" t="s">
        <v>52</v>
      </c>
      <c r="J30007" t="s">
        <v>382</v>
      </c>
      <c r="M30007">
        <v>8054</v>
      </c>
      <c r="N30007">
        <v>431</v>
      </c>
      <c r="O30007">
        <v>437</v>
      </c>
    </row>
    <row r="30008" spans="1:15" x14ac:dyDescent="0.3">
      <c r="E30008" t="s">
        <v>26304</v>
      </c>
      <c r="F30008" t="s">
        <v>4294</v>
      </c>
      <c r="G30008" t="s">
        <v>51</v>
      </c>
      <c r="H30008" t="s">
        <v>26315</v>
      </c>
      <c r="I30008" t="s">
        <v>52</v>
      </c>
      <c r="J30008" t="s">
        <v>4296</v>
      </c>
      <c r="M30008">
        <v>8054</v>
      </c>
      <c r="N30008">
        <v>496</v>
      </c>
      <c r="O30008">
        <v>504</v>
      </c>
    </row>
    <row r="30009" spans="1:15" x14ac:dyDescent="0.3">
      <c r="A30009" t="s">
        <v>14</v>
      </c>
      <c r="B30009">
        <v>1</v>
      </c>
      <c r="C30009">
        <v>1</v>
      </c>
      <c r="D30009">
        <v>1</v>
      </c>
      <c r="E30009" t="s">
        <v>26304</v>
      </c>
      <c r="F30009" t="s">
        <v>2179</v>
      </c>
      <c r="G30009" t="s">
        <v>14</v>
      </c>
      <c r="H30009" t="s">
        <v>26314</v>
      </c>
      <c r="I30009" t="s">
        <v>35</v>
      </c>
      <c r="J30009" t="s">
        <v>32</v>
      </c>
      <c r="M30009">
        <v>8054</v>
      </c>
      <c r="N30009">
        <v>506</v>
      </c>
      <c r="O30009">
        <v>510</v>
      </c>
    </row>
    <row r="30010" spans="1:15" x14ac:dyDescent="0.3">
      <c r="A30010" t="s">
        <v>23</v>
      </c>
      <c r="B30010">
        <v>1</v>
      </c>
      <c r="C30010">
        <v>1</v>
      </c>
      <c r="D30010">
        <v>1</v>
      </c>
      <c r="E30010" t="s">
        <v>26304</v>
      </c>
      <c r="F30010" t="s">
        <v>26306</v>
      </c>
      <c r="G30010" t="s">
        <v>23</v>
      </c>
      <c r="H30010" t="s">
        <v>26307</v>
      </c>
      <c r="I30010" t="s">
        <v>22</v>
      </c>
      <c r="M30010">
        <v>8054</v>
      </c>
      <c r="N30010">
        <v>559</v>
      </c>
      <c r="O30010">
        <v>568</v>
      </c>
    </row>
    <row r="30011" spans="1:15" x14ac:dyDescent="0.3">
      <c r="A30011" t="s">
        <v>14</v>
      </c>
      <c r="B30011">
        <v>1</v>
      </c>
      <c r="C30011">
        <v>1</v>
      </c>
      <c r="D30011">
        <v>1</v>
      </c>
      <c r="E30011" t="s">
        <v>26304</v>
      </c>
      <c r="F30011" t="s">
        <v>26319</v>
      </c>
      <c r="G30011" t="s">
        <v>14</v>
      </c>
      <c r="H30011" t="s">
        <v>26320</v>
      </c>
      <c r="I30011" t="s">
        <v>35</v>
      </c>
      <c r="J30011" t="s">
        <v>46</v>
      </c>
      <c r="K30011" t="s">
        <v>47</v>
      </c>
      <c r="L30011" t="s">
        <v>43</v>
      </c>
      <c r="M30011">
        <v>8055</v>
      </c>
      <c r="N30011">
        <v>0</v>
      </c>
      <c r="O30011">
        <v>10</v>
      </c>
    </row>
    <row r="30012" spans="1:15" x14ac:dyDescent="0.3">
      <c r="E30012" t="s">
        <v>26304</v>
      </c>
      <c r="F30012" t="s">
        <v>20530</v>
      </c>
      <c r="G30012" t="s">
        <v>51</v>
      </c>
      <c r="H30012" t="s">
        <v>26316</v>
      </c>
      <c r="I30012" t="s">
        <v>52</v>
      </c>
      <c r="J30012" t="s">
        <v>4774</v>
      </c>
      <c r="M30012">
        <v>8055</v>
      </c>
      <c r="N30012">
        <v>77</v>
      </c>
      <c r="O30012">
        <v>87</v>
      </c>
    </row>
    <row r="30013" spans="1:15" x14ac:dyDescent="0.3">
      <c r="A30013" t="s">
        <v>14</v>
      </c>
      <c r="B30013">
        <v>0</v>
      </c>
      <c r="C30013">
        <v>1</v>
      </c>
      <c r="D30013" t="s">
        <v>14</v>
      </c>
      <c r="E30013" t="s">
        <v>26304</v>
      </c>
      <c r="F30013" t="s">
        <v>26321</v>
      </c>
      <c r="G30013" t="s">
        <v>23</v>
      </c>
      <c r="H30013" t="s">
        <v>26322</v>
      </c>
      <c r="I30013" t="s">
        <v>26</v>
      </c>
      <c r="M30013">
        <v>8055</v>
      </c>
      <c r="N30013">
        <v>391</v>
      </c>
      <c r="O30013">
        <v>396</v>
      </c>
    </row>
    <row r="30014" spans="1:15" x14ac:dyDescent="0.3">
      <c r="A30014" t="s">
        <v>14</v>
      </c>
      <c r="B30014">
        <v>1</v>
      </c>
      <c r="C30014">
        <v>1</v>
      </c>
      <c r="D30014">
        <v>1</v>
      </c>
      <c r="E30014" t="s">
        <v>26304</v>
      </c>
      <c r="F30014" t="s">
        <v>26321</v>
      </c>
      <c r="G30014" t="s">
        <v>14</v>
      </c>
      <c r="H30014" t="s">
        <v>26322</v>
      </c>
      <c r="I30014" t="s">
        <v>31</v>
      </c>
      <c r="J30014" t="s">
        <v>42</v>
      </c>
      <c r="K30014" t="s">
        <v>43</v>
      </c>
      <c r="M30014">
        <v>8055</v>
      </c>
      <c r="N30014">
        <v>391</v>
      </c>
      <c r="O30014">
        <v>396</v>
      </c>
    </row>
    <row r="30015" spans="1:15" x14ac:dyDescent="0.3">
      <c r="A30015" t="s">
        <v>14</v>
      </c>
      <c r="B30015">
        <v>0</v>
      </c>
      <c r="C30015">
        <v>1</v>
      </c>
      <c r="D30015" t="s">
        <v>14</v>
      </c>
      <c r="E30015" t="s">
        <v>26304</v>
      </c>
      <c r="F30015" t="s">
        <v>26317</v>
      </c>
      <c r="G30015" t="s">
        <v>23</v>
      </c>
      <c r="H30015" t="s">
        <v>26318</v>
      </c>
      <c r="I30015" t="s">
        <v>26</v>
      </c>
      <c r="M30015">
        <v>8055</v>
      </c>
      <c r="N30015">
        <v>400</v>
      </c>
      <c r="O30015">
        <v>405</v>
      </c>
    </row>
    <row r="30016" spans="1:15" x14ac:dyDescent="0.3">
      <c r="E30016" t="s">
        <v>26304</v>
      </c>
      <c r="F30016" t="s">
        <v>26317</v>
      </c>
      <c r="G30016" t="s">
        <v>14</v>
      </c>
      <c r="H30016" t="s">
        <v>26318</v>
      </c>
      <c r="I30016" t="s">
        <v>19</v>
      </c>
      <c r="M30016">
        <v>8055</v>
      </c>
      <c r="N30016">
        <v>400</v>
      </c>
      <c r="O30016">
        <v>405</v>
      </c>
    </row>
    <row r="30017" spans="1:15" x14ac:dyDescent="0.3">
      <c r="A30017" t="s">
        <v>14</v>
      </c>
      <c r="B30017">
        <v>1</v>
      </c>
      <c r="C30017">
        <v>1</v>
      </c>
      <c r="D30017">
        <v>1</v>
      </c>
      <c r="E30017" t="s">
        <v>26304</v>
      </c>
      <c r="F30017" t="s">
        <v>26323</v>
      </c>
      <c r="G30017" t="s">
        <v>14</v>
      </c>
      <c r="H30017" t="s">
        <v>26324</v>
      </c>
      <c r="I30017" t="s">
        <v>35</v>
      </c>
      <c r="J30017" t="s">
        <v>46</v>
      </c>
      <c r="K30017" t="s">
        <v>47</v>
      </c>
      <c r="L30017" t="s">
        <v>43</v>
      </c>
      <c r="M30017">
        <v>8056</v>
      </c>
      <c r="N30017">
        <v>26</v>
      </c>
      <c r="O30017">
        <v>36</v>
      </c>
    </row>
    <row r="30018" spans="1:15" x14ac:dyDescent="0.3">
      <c r="A30018" t="s">
        <v>14</v>
      </c>
      <c r="B30018">
        <v>1</v>
      </c>
      <c r="C30018">
        <v>1</v>
      </c>
      <c r="D30018">
        <v>1</v>
      </c>
      <c r="E30018" t="s">
        <v>26304</v>
      </c>
      <c r="F30018" t="s">
        <v>26327</v>
      </c>
      <c r="G30018" t="s">
        <v>14</v>
      </c>
      <c r="H30018" t="s">
        <v>26328</v>
      </c>
      <c r="I30018" t="s">
        <v>35</v>
      </c>
      <c r="J30018" t="s">
        <v>46</v>
      </c>
      <c r="K30018" t="s">
        <v>47</v>
      </c>
      <c r="L30018" t="s">
        <v>43</v>
      </c>
      <c r="M30018">
        <v>8056</v>
      </c>
      <c r="N30018">
        <v>52</v>
      </c>
      <c r="O30018">
        <v>65</v>
      </c>
    </row>
    <row r="30019" spans="1:15" x14ac:dyDescent="0.3">
      <c r="A30019" t="s">
        <v>14</v>
      </c>
      <c r="B30019">
        <v>1</v>
      </c>
      <c r="C30019">
        <v>1</v>
      </c>
      <c r="D30019">
        <v>1</v>
      </c>
      <c r="E30019" t="s">
        <v>26304</v>
      </c>
      <c r="F30019" t="s">
        <v>3508</v>
      </c>
      <c r="G30019" t="s">
        <v>14</v>
      </c>
      <c r="H30019" t="s">
        <v>26333</v>
      </c>
      <c r="I30019" t="s">
        <v>35</v>
      </c>
      <c r="J30019" t="s">
        <v>32</v>
      </c>
      <c r="M30019">
        <v>8056</v>
      </c>
      <c r="N30019">
        <v>125</v>
      </c>
      <c r="O30019">
        <v>132</v>
      </c>
    </row>
    <row r="30020" spans="1:15" x14ac:dyDescent="0.3">
      <c r="E30020" t="s">
        <v>26304</v>
      </c>
      <c r="F30020" t="s">
        <v>1202</v>
      </c>
      <c r="G30020" t="s">
        <v>51</v>
      </c>
      <c r="H30020" t="s">
        <v>26332</v>
      </c>
      <c r="I30020" t="s">
        <v>52</v>
      </c>
      <c r="J30020" t="s">
        <v>60</v>
      </c>
      <c r="M30020">
        <v>8056</v>
      </c>
      <c r="N30020">
        <v>232</v>
      </c>
      <c r="O30020">
        <v>235</v>
      </c>
    </row>
    <row r="30021" spans="1:15" x14ac:dyDescent="0.3">
      <c r="E30021" t="s">
        <v>26304</v>
      </c>
      <c r="F30021" t="s">
        <v>26321</v>
      </c>
      <c r="G30021" t="s">
        <v>14</v>
      </c>
      <c r="H30021" t="s">
        <v>26329</v>
      </c>
      <c r="I30021" t="s">
        <v>31</v>
      </c>
      <c r="J30021" t="s">
        <v>32</v>
      </c>
      <c r="M30021">
        <v>8056</v>
      </c>
      <c r="N30021">
        <v>344</v>
      </c>
      <c r="O30021">
        <v>349</v>
      </c>
    </row>
    <row r="30022" spans="1:15" x14ac:dyDescent="0.3">
      <c r="A30022" t="s">
        <v>14</v>
      </c>
      <c r="B30022">
        <v>0</v>
      </c>
      <c r="C30022">
        <v>1</v>
      </c>
      <c r="D30022" t="s">
        <v>14</v>
      </c>
      <c r="E30022" t="s">
        <v>26304</v>
      </c>
      <c r="F30022" t="s">
        <v>26321</v>
      </c>
      <c r="G30022" t="s">
        <v>23</v>
      </c>
      <c r="H30022" t="s">
        <v>26329</v>
      </c>
      <c r="I30022" t="s">
        <v>26</v>
      </c>
      <c r="M30022">
        <v>8056</v>
      </c>
      <c r="N30022">
        <v>344</v>
      </c>
      <c r="O30022">
        <v>349</v>
      </c>
    </row>
    <row r="30023" spans="1:15" x14ac:dyDescent="0.3">
      <c r="E30023" t="s">
        <v>26304</v>
      </c>
      <c r="F30023" t="s">
        <v>26317</v>
      </c>
      <c r="G30023" t="s">
        <v>14</v>
      </c>
      <c r="H30023" t="s">
        <v>26330</v>
      </c>
      <c r="I30023" t="s">
        <v>19</v>
      </c>
      <c r="M30023">
        <v>8056</v>
      </c>
      <c r="N30023">
        <v>353</v>
      </c>
      <c r="O30023">
        <v>358</v>
      </c>
    </row>
    <row r="30024" spans="1:15" x14ac:dyDescent="0.3">
      <c r="A30024" t="s">
        <v>14</v>
      </c>
      <c r="B30024">
        <v>0</v>
      </c>
      <c r="C30024">
        <v>1</v>
      </c>
      <c r="D30024" t="s">
        <v>14</v>
      </c>
      <c r="E30024" t="s">
        <v>26304</v>
      </c>
      <c r="F30024" t="s">
        <v>26317</v>
      </c>
      <c r="G30024" t="s">
        <v>23</v>
      </c>
      <c r="H30024" t="s">
        <v>26330</v>
      </c>
      <c r="I30024" t="s">
        <v>26</v>
      </c>
      <c r="M30024">
        <v>8056</v>
      </c>
      <c r="N30024">
        <v>353</v>
      </c>
      <c r="O30024">
        <v>358</v>
      </c>
    </row>
    <row r="30025" spans="1:15" x14ac:dyDescent="0.3">
      <c r="A30025" t="s">
        <v>14</v>
      </c>
      <c r="B30025">
        <v>0</v>
      </c>
      <c r="C30025">
        <v>1</v>
      </c>
      <c r="D30025" t="s">
        <v>14</v>
      </c>
      <c r="E30025" t="s">
        <v>26304</v>
      </c>
      <c r="F30025" t="s">
        <v>26325</v>
      </c>
      <c r="G30025" t="s">
        <v>23</v>
      </c>
      <c r="H30025" t="s">
        <v>26326</v>
      </c>
      <c r="I30025" t="s">
        <v>26</v>
      </c>
      <c r="M30025">
        <v>8056</v>
      </c>
      <c r="N30025">
        <v>374</v>
      </c>
      <c r="O30025">
        <v>379</v>
      </c>
    </row>
    <row r="30026" spans="1:15" x14ac:dyDescent="0.3">
      <c r="A30026" t="s">
        <v>14</v>
      </c>
      <c r="B30026">
        <v>1</v>
      </c>
      <c r="C30026">
        <v>1</v>
      </c>
      <c r="D30026">
        <v>1</v>
      </c>
      <c r="E30026" t="s">
        <v>26304</v>
      </c>
      <c r="F30026" t="s">
        <v>26325</v>
      </c>
      <c r="G30026" t="s">
        <v>14</v>
      </c>
      <c r="H30026" t="s">
        <v>26326</v>
      </c>
      <c r="I30026" t="s">
        <v>31</v>
      </c>
      <c r="J30026" t="s">
        <v>32</v>
      </c>
      <c r="M30026">
        <v>8056</v>
      </c>
      <c r="N30026">
        <v>374</v>
      </c>
      <c r="O30026">
        <v>379</v>
      </c>
    </row>
    <row r="30027" spans="1:15" x14ac:dyDescent="0.3">
      <c r="A30027" t="s">
        <v>14</v>
      </c>
      <c r="B30027">
        <v>1</v>
      </c>
      <c r="C30027">
        <v>1</v>
      </c>
      <c r="D30027">
        <v>1</v>
      </c>
      <c r="E30027" t="s">
        <v>26304</v>
      </c>
      <c r="F30027" t="s">
        <v>3508</v>
      </c>
      <c r="G30027" t="s">
        <v>14</v>
      </c>
      <c r="H30027" t="s">
        <v>26331</v>
      </c>
      <c r="I30027" t="s">
        <v>35</v>
      </c>
      <c r="J30027" t="s">
        <v>32</v>
      </c>
      <c r="M30027">
        <v>8056</v>
      </c>
      <c r="N30027">
        <v>518</v>
      </c>
      <c r="O30027">
        <v>525</v>
      </c>
    </row>
    <row r="30028" spans="1:15" x14ac:dyDescent="0.3">
      <c r="A30028" t="s">
        <v>14</v>
      </c>
      <c r="B30028">
        <v>1</v>
      </c>
      <c r="C30028">
        <v>1</v>
      </c>
      <c r="D30028">
        <v>1</v>
      </c>
      <c r="E30028" t="s">
        <v>26304</v>
      </c>
      <c r="F30028" t="s">
        <v>26337</v>
      </c>
      <c r="G30028" t="s">
        <v>14</v>
      </c>
      <c r="H30028" t="s">
        <v>26338</v>
      </c>
      <c r="I30028" t="s">
        <v>35</v>
      </c>
      <c r="J30028" t="s">
        <v>46</v>
      </c>
      <c r="K30028" t="s">
        <v>47</v>
      </c>
      <c r="L30028" t="s">
        <v>43</v>
      </c>
      <c r="M30028">
        <v>8057</v>
      </c>
      <c r="N30028">
        <v>0</v>
      </c>
      <c r="O30028">
        <v>13</v>
      </c>
    </row>
    <row r="30029" spans="1:15" x14ac:dyDescent="0.3">
      <c r="E30029" t="s">
        <v>26304</v>
      </c>
      <c r="F30029" t="s">
        <v>115</v>
      </c>
      <c r="G30029" t="s">
        <v>23</v>
      </c>
      <c r="H30029" t="s">
        <v>26343</v>
      </c>
      <c r="I30029" t="s">
        <v>52</v>
      </c>
      <c r="J30029" t="s">
        <v>117</v>
      </c>
      <c r="M30029">
        <v>8057</v>
      </c>
      <c r="N30029">
        <v>116</v>
      </c>
      <c r="O30029">
        <v>122</v>
      </c>
    </row>
    <row r="30030" spans="1:15" x14ac:dyDescent="0.3">
      <c r="A30030" t="s">
        <v>14</v>
      </c>
      <c r="B30030">
        <v>1</v>
      </c>
      <c r="C30030">
        <v>1</v>
      </c>
      <c r="D30030">
        <v>1</v>
      </c>
      <c r="E30030" t="s">
        <v>26304</v>
      </c>
      <c r="F30030" t="s">
        <v>10966</v>
      </c>
      <c r="G30030" t="s">
        <v>14</v>
      </c>
      <c r="H30030" t="s">
        <v>26334</v>
      </c>
      <c r="I30030" t="s">
        <v>35</v>
      </c>
      <c r="J30030" t="s">
        <v>32</v>
      </c>
      <c r="M30030">
        <v>8057</v>
      </c>
      <c r="N30030">
        <v>179</v>
      </c>
      <c r="O30030">
        <v>184</v>
      </c>
    </row>
    <row r="30031" spans="1:15" x14ac:dyDescent="0.3">
      <c r="A30031" t="s">
        <v>14</v>
      </c>
      <c r="B30031">
        <v>1</v>
      </c>
      <c r="C30031">
        <v>1</v>
      </c>
      <c r="D30031">
        <v>1</v>
      </c>
      <c r="E30031" t="s">
        <v>26304</v>
      </c>
      <c r="F30031" t="s">
        <v>26335</v>
      </c>
      <c r="G30031" t="s">
        <v>14</v>
      </c>
      <c r="H30031" t="s">
        <v>26336</v>
      </c>
      <c r="I30031" t="s">
        <v>35</v>
      </c>
      <c r="J30031" t="s">
        <v>46</v>
      </c>
      <c r="K30031" t="s">
        <v>47</v>
      </c>
      <c r="L30031" t="s">
        <v>43</v>
      </c>
      <c r="M30031">
        <v>8057</v>
      </c>
      <c r="N30031">
        <v>218</v>
      </c>
      <c r="O30031">
        <v>229</v>
      </c>
    </row>
    <row r="30032" spans="1:15" x14ac:dyDescent="0.3">
      <c r="A30032" t="s">
        <v>237</v>
      </c>
      <c r="B30032">
        <v>0</v>
      </c>
      <c r="C30032">
        <v>0</v>
      </c>
      <c r="D30032">
        <v>0</v>
      </c>
      <c r="E30032" t="s">
        <v>26304</v>
      </c>
      <c r="F30032" t="s">
        <v>26341</v>
      </c>
      <c r="G30032" t="s">
        <v>14</v>
      </c>
      <c r="H30032" t="s">
        <v>26342</v>
      </c>
      <c r="I30032" t="s">
        <v>31</v>
      </c>
      <c r="J30032" t="s">
        <v>597</v>
      </c>
      <c r="M30032">
        <v>8057</v>
      </c>
      <c r="N30032">
        <v>367</v>
      </c>
      <c r="O30032">
        <v>372</v>
      </c>
    </row>
    <row r="30033" spans="1:15" x14ac:dyDescent="0.3">
      <c r="E30033" t="s">
        <v>26304</v>
      </c>
      <c r="F30033" t="s">
        <v>26341</v>
      </c>
      <c r="G30033" t="s">
        <v>17</v>
      </c>
      <c r="H30033" t="s">
        <v>26342</v>
      </c>
      <c r="I30033" t="s">
        <v>26</v>
      </c>
      <c r="M30033">
        <v>8057</v>
      </c>
      <c r="N30033">
        <v>367</v>
      </c>
      <c r="O30033">
        <v>372</v>
      </c>
    </row>
    <row r="30034" spans="1:15" x14ac:dyDescent="0.3">
      <c r="E30034" t="s">
        <v>26304</v>
      </c>
      <c r="F30034" t="s">
        <v>115</v>
      </c>
      <c r="G30034" t="s">
        <v>23</v>
      </c>
      <c r="H30034" t="s">
        <v>26340</v>
      </c>
      <c r="I30034" t="s">
        <v>52</v>
      </c>
      <c r="J30034" t="s">
        <v>117</v>
      </c>
      <c r="M30034">
        <v>8057</v>
      </c>
      <c r="N30034">
        <v>376</v>
      </c>
      <c r="O30034">
        <v>382</v>
      </c>
    </row>
    <row r="30035" spans="1:15" x14ac:dyDescent="0.3">
      <c r="A30035" t="s">
        <v>14</v>
      </c>
      <c r="B30035">
        <v>1</v>
      </c>
      <c r="C30035">
        <v>1</v>
      </c>
      <c r="D30035">
        <v>1</v>
      </c>
      <c r="E30035" t="s">
        <v>26304</v>
      </c>
      <c r="F30035" t="s">
        <v>10966</v>
      </c>
      <c r="G30035" t="s">
        <v>14</v>
      </c>
      <c r="H30035" t="s">
        <v>26339</v>
      </c>
      <c r="I30035" t="s">
        <v>35</v>
      </c>
      <c r="J30035" t="s">
        <v>32</v>
      </c>
      <c r="M30035">
        <v>8057</v>
      </c>
      <c r="N30035">
        <v>404</v>
      </c>
      <c r="O30035">
        <v>409</v>
      </c>
    </row>
    <row r="30036" spans="1:15" x14ac:dyDescent="0.3">
      <c r="E30036" t="s">
        <v>15497</v>
      </c>
      <c r="F30036" t="s">
        <v>317</v>
      </c>
      <c r="G30036" t="s">
        <v>14</v>
      </c>
      <c r="H30036" t="s">
        <v>26068</v>
      </c>
      <c r="I30036" t="s">
        <v>26</v>
      </c>
      <c r="M30036">
        <v>8058</v>
      </c>
      <c r="N30036">
        <v>0</v>
      </c>
      <c r="O30036">
        <v>9</v>
      </c>
    </row>
    <row r="30037" spans="1:15" x14ac:dyDescent="0.3">
      <c r="A30037" t="s">
        <v>14</v>
      </c>
      <c r="B30037">
        <v>1</v>
      </c>
      <c r="C30037">
        <v>1</v>
      </c>
      <c r="D30037">
        <v>1</v>
      </c>
      <c r="E30037" t="s">
        <v>26344</v>
      </c>
      <c r="F30037" t="s">
        <v>26345</v>
      </c>
      <c r="G30037" t="s">
        <v>14</v>
      </c>
      <c r="H30037" t="s">
        <v>26346</v>
      </c>
      <c r="I30037" t="s">
        <v>35</v>
      </c>
      <c r="J30037" t="s">
        <v>46</v>
      </c>
      <c r="K30037" t="s">
        <v>47</v>
      </c>
      <c r="L30037" t="s">
        <v>43</v>
      </c>
      <c r="M30037">
        <v>8059</v>
      </c>
      <c r="N30037">
        <v>13</v>
      </c>
      <c r="O30037">
        <v>29</v>
      </c>
    </row>
    <row r="30038" spans="1:15" x14ac:dyDescent="0.3">
      <c r="E30038" t="s">
        <v>26347</v>
      </c>
      <c r="F30038" t="s">
        <v>26361</v>
      </c>
      <c r="G30038" t="s">
        <v>17</v>
      </c>
      <c r="H30038" t="s">
        <v>26362</v>
      </c>
      <c r="I30038" t="s">
        <v>26</v>
      </c>
      <c r="M30038">
        <v>8060</v>
      </c>
      <c r="N30038">
        <v>94</v>
      </c>
      <c r="O30038">
        <v>121</v>
      </c>
    </row>
    <row r="30039" spans="1:15" x14ac:dyDescent="0.3">
      <c r="E30039" t="s">
        <v>26347</v>
      </c>
      <c r="F30039" t="s">
        <v>26348</v>
      </c>
      <c r="G30039" t="s">
        <v>17</v>
      </c>
      <c r="H30039" t="s">
        <v>26382</v>
      </c>
      <c r="I30039" t="s">
        <v>19</v>
      </c>
      <c r="M30039">
        <v>8060</v>
      </c>
      <c r="N30039">
        <v>103</v>
      </c>
      <c r="O30039">
        <v>109</v>
      </c>
    </row>
    <row r="30040" spans="1:15" x14ac:dyDescent="0.3">
      <c r="A30040" t="s">
        <v>237</v>
      </c>
      <c r="B30040">
        <v>0</v>
      </c>
      <c r="C30040">
        <v>0</v>
      </c>
      <c r="D30040">
        <v>0</v>
      </c>
      <c r="E30040" t="s">
        <v>26347</v>
      </c>
      <c r="F30040" t="s">
        <v>26384</v>
      </c>
      <c r="G30040" t="s">
        <v>51</v>
      </c>
      <c r="H30040" t="s">
        <v>26385</v>
      </c>
      <c r="I30040" t="s">
        <v>52</v>
      </c>
      <c r="J30040" t="s">
        <v>1555</v>
      </c>
      <c r="M30040">
        <v>8060</v>
      </c>
      <c r="N30040">
        <v>103</v>
      </c>
      <c r="O30040">
        <v>120</v>
      </c>
    </row>
    <row r="30041" spans="1:15" x14ac:dyDescent="0.3">
      <c r="E30041" t="s">
        <v>26347</v>
      </c>
      <c r="F30041" t="s">
        <v>26380</v>
      </c>
      <c r="G30041" t="s">
        <v>51</v>
      </c>
      <c r="H30041" t="s">
        <v>26387</v>
      </c>
      <c r="I30041" t="s">
        <v>19</v>
      </c>
      <c r="M30041">
        <v>8060</v>
      </c>
      <c r="N30041">
        <v>112</v>
      </c>
      <c r="O30041">
        <v>120</v>
      </c>
    </row>
    <row r="30042" spans="1:15" x14ac:dyDescent="0.3">
      <c r="E30042" t="s">
        <v>26347</v>
      </c>
      <c r="F30042" t="s">
        <v>26348</v>
      </c>
      <c r="G30042" t="s">
        <v>23</v>
      </c>
      <c r="H30042" t="s">
        <v>26350</v>
      </c>
      <c r="I30042" t="s">
        <v>26</v>
      </c>
      <c r="M30042">
        <v>8060</v>
      </c>
      <c r="N30042">
        <v>266</v>
      </c>
      <c r="O30042">
        <v>272</v>
      </c>
    </row>
    <row r="30043" spans="1:15" x14ac:dyDescent="0.3">
      <c r="E30043" t="s">
        <v>26347</v>
      </c>
      <c r="F30043" t="s">
        <v>26348</v>
      </c>
      <c r="G30043" t="s">
        <v>17</v>
      </c>
      <c r="H30043" t="s">
        <v>26350</v>
      </c>
      <c r="I30043" t="s">
        <v>19</v>
      </c>
      <c r="M30043">
        <v>8060</v>
      </c>
      <c r="N30043">
        <v>266</v>
      </c>
      <c r="O30043">
        <v>272</v>
      </c>
    </row>
    <row r="30044" spans="1:15" x14ac:dyDescent="0.3">
      <c r="A30044" t="s">
        <v>23</v>
      </c>
      <c r="B30044">
        <v>0</v>
      </c>
      <c r="C30044">
        <v>0</v>
      </c>
      <c r="D30044">
        <v>1</v>
      </c>
      <c r="E30044" t="s">
        <v>26347</v>
      </c>
      <c r="F30044" t="s">
        <v>3242</v>
      </c>
      <c r="G30044" t="s">
        <v>23</v>
      </c>
      <c r="H30044" t="s">
        <v>26388</v>
      </c>
      <c r="I30044" t="s">
        <v>26</v>
      </c>
      <c r="M30044">
        <v>8060</v>
      </c>
      <c r="N30044">
        <v>294</v>
      </c>
      <c r="O30044">
        <v>303</v>
      </c>
    </row>
    <row r="30045" spans="1:15" x14ac:dyDescent="0.3">
      <c r="E30045" t="s">
        <v>26347</v>
      </c>
      <c r="F30045" t="s">
        <v>2466</v>
      </c>
      <c r="G30045" t="s">
        <v>14</v>
      </c>
      <c r="H30045" t="s">
        <v>26386</v>
      </c>
      <c r="I30045" t="s">
        <v>52</v>
      </c>
      <c r="J30045" t="s">
        <v>32</v>
      </c>
      <c r="M30045">
        <v>8060</v>
      </c>
      <c r="N30045">
        <v>297</v>
      </c>
      <c r="O30045">
        <v>303</v>
      </c>
    </row>
    <row r="30046" spans="1:15" x14ac:dyDescent="0.3">
      <c r="A30046" t="s">
        <v>23</v>
      </c>
      <c r="B30046">
        <v>1</v>
      </c>
      <c r="C30046">
        <v>1</v>
      </c>
      <c r="D30046">
        <v>1</v>
      </c>
      <c r="E30046" t="s">
        <v>26347</v>
      </c>
      <c r="F30046" t="s">
        <v>2466</v>
      </c>
      <c r="G30046" t="s">
        <v>23</v>
      </c>
      <c r="H30046" t="s">
        <v>26386</v>
      </c>
      <c r="I30046" t="s">
        <v>19</v>
      </c>
      <c r="M30046">
        <v>8060</v>
      </c>
      <c r="N30046">
        <v>297</v>
      </c>
      <c r="O30046">
        <v>303</v>
      </c>
    </row>
    <row r="30047" spans="1:15" x14ac:dyDescent="0.3">
      <c r="E30047" t="s">
        <v>26347</v>
      </c>
      <c r="F30047" t="s">
        <v>26359</v>
      </c>
      <c r="G30047" t="s">
        <v>51</v>
      </c>
      <c r="H30047" t="s">
        <v>26360</v>
      </c>
      <c r="I30047" t="s">
        <v>19</v>
      </c>
      <c r="M30047">
        <v>8060</v>
      </c>
      <c r="N30047">
        <v>538</v>
      </c>
      <c r="O30047">
        <v>556</v>
      </c>
    </row>
    <row r="30048" spans="1:15" x14ac:dyDescent="0.3">
      <c r="E30048" t="s">
        <v>26347</v>
      </c>
      <c r="F30048" t="s">
        <v>26348</v>
      </c>
      <c r="G30048" t="s">
        <v>17</v>
      </c>
      <c r="H30048" t="s">
        <v>26383</v>
      </c>
      <c r="I30048" t="s">
        <v>26</v>
      </c>
      <c r="M30048">
        <v>8060</v>
      </c>
      <c r="N30048">
        <v>538</v>
      </c>
      <c r="O30048">
        <v>544</v>
      </c>
    </row>
    <row r="30049" spans="1:15" x14ac:dyDescent="0.3">
      <c r="A30049" t="s">
        <v>237</v>
      </c>
      <c r="B30049">
        <v>0</v>
      </c>
      <c r="C30049">
        <v>0</v>
      </c>
      <c r="D30049">
        <v>0</v>
      </c>
      <c r="E30049" t="s">
        <v>26347</v>
      </c>
      <c r="F30049" t="s">
        <v>26380</v>
      </c>
      <c r="G30049" t="s">
        <v>17</v>
      </c>
      <c r="H30049" t="s">
        <v>26381</v>
      </c>
      <c r="I30049" t="s">
        <v>26</v>
      </c>
      <c r="M30049">
        <v>8060</v>
      </c>
      <c r="N30049">
        <v>548</v>
      </c>
      <c r="O30049">
        <v>556</v>
      </c>
    </row>
    <row r="30050" spans="1:15" x14ac:dyDescent="0.3">
      <c r="E30050" t="s">
        <v>26347</v>
      </c>
      <c r="F30050" t="s">
        <v>26353</v>
      </c>
      <c r="G30050" t="s">
        <v>51</v>
      </c>
      <c r="H30050" t="s">
        <v>26354</v>
      </c>
      <c r="I30050" t="s">
        <v>19</v>
      </c>
      <c r="M30050">
        <v>8060</v>
      </c>
      <c r="N30050">
        <v>603</v>
      </c>
      <c r="O30050">
        <v>618</v>
      </c>
    </row>
    <row r="30051" spans="1:15" x14ac:dyDescent="0.3">
      <c r="A30051" t="s">
        <v>14</v>
      </c>
      <c r="B30051">
        <v>1</v>
      </c>
      <c r="C30051">
        <v>1</v>
      </c>
      <c r="D30051">
        <v>1</v>
      </c>
      <c r="E30051" t="s">
        <v>26347</v>
      </c>
      <c r="F30051" t="s">
        <v>26353</v>
      </c>
      <c r="G30051" t="s">
        <v>14</v>
      </c>
      <c r="H30051" t="s">
        <v>26354</v>
      </c>
      <c r="I30051" t="s">
        <v>52</v>
      </c>
      <c r="J30051" t="s">
        <v>46</v>
      </c>
      <c r="K30051" t="s">
        <v>47</v>
      </c>
      <c r="L30051" t="s">
        <v>43</v>
      </c>
      <c r="M30051">
        <v>8060</v>
      </c>
      <c r="N30051">
        <v>603</v>
      </c>
      <c r="O30051">
        <v>618</v>
      </c>
    </row>
    <row r="30052" spans="1:15" x14ac:dyDescent="0.3">
      <c r="E30052" t="s">
        <v>26347</v>
      </c>
      <c r="F30052" t="s">
        <v>26355</v>
      </c>
      <c r="G30052" t="s">
        <v>17</v>
      </c>
      <c r="H30052" t="s">
        <v>26356</v>
      </c>
      <c r="I30052" t="s">
        <v>26</v>
      </c>
      <c r="M30052">
        <v>8060</v>
      </c>
      <c r="N30052">
        <v>611</v>
      </c>
      <c r="O30052">
        <v>618</v>
      </c>
    </row>
    <row r="30053" spans="1:15" x14ac:dyDescent="0.3">
      <c r="A30053" t="s">
        <v>14</v>
      </c>
      <c r="B30053">
        <v>1</v>
      </c>
      <c r="C30053">
        <v>1</v>
      </c>
      <c r="D30053">
        <v>1</v>
      </c>
      <c r="E30053" t="s">
        <v>26347</v>
      </c>
      <c r="F30053" t="s">
        <v>26363</v>
      </c>
      <c r="G30053" t="s">
        <v>14</v>
      </c>
      <c r="H30053" t="s">
        <v>26364</v>
      </c>
      <c r="I30053" t="s">
        <v>52</v>
      </c>
      <c r="J30053" t="s">
        <v>46</v>
      </c>
      <c r="K30053" t="s">
        <v>47</v>
      </c>
      <c r="L30053" t="s">
        <v>43</v>
      </c>
      <c r="M30053">
        <v>8060</v>
      </c>
      <c r="N30053">
        <v>620</v>
      </c>
      <c r="O30053">
        <v>631</v>
      </c>
    </row>
    <row r="30054" spans="1:15" x14ac:dyDescent="0.3">
      <c r="A30054" t="s">
        <v>14</v>
      </c>
      <c r="B30054">
        <v>0</v>
      </c>
      <c r="C30054">
        <v>1</v>
      </c>
      <c r="D30054" t="s">
        <v>14</v>
      </c>
      <c r="E30054" t="s">
        <v>26347</v>
      </c>
      <c r="F30054" t="s">
        <v>26365</v>
      </c>
      <c r="G30054" t="s">
        <v>17</v>
      </c>
      <c r="H30054" t="s">
        <v>26367</v>
      </c>
      <c r="I30054" t="s">
        <v>26</v>
      </c>
      <c r="M30054">
        <v>8060</v>
      </c>
      <c r="N30054">
        <v>620</v>
      </c>
      <c r="O30054">
        <v>625</v>
      </c>
    </row>
    <row r="30055" spans="1:15" x14ac:dyDescent="0.3">
      <c r="E30055" t="s">
        <v>26347</v>
      </c>
      <c r="F30055" t="s">
        <v>26363</v>
      </c>
      <c r="G30055" t="s">
        <v>51</v>
      </c>
      <c r="H30055" t="s">
        <v>26364</v>
      </c>
      <c r="I30055" t="s">
        <v>19</v>
      </c>
      <c r="M30055">
        <v>8060</v>
      </c>
      <c r="N30055">
        <v>620</v>
      </c>
      <c r="O30055">
        <v>631</v>
      </c>
    </row>
    <row r="30056" spans="1:15" x14ac:dyDescent="0.3">
      <c r="E30056" t="s">
        <v>26347</v>
      </c>
      <c r="F30056" t="s">
        <v>26372</v>
      </c>
      <c r="G30056" t="s">
        <v>51</v>
      </c>
      <c r="H30056" t="s">
        <v>26373</v>
      </c>
      <c r="I30056" t="s">
        <v>19</v>
      </c>
      <c r="M30056">
        <v>8060</v>
      </c>
      <c r="N30056">
        <v>633</v>
      </c>
      <c r="O30056">
        <v>646</v>
      </c>
    </row>
    <row r="30057" spans="1:15" x14ac:dyDescent="0.3">
      <c r="A30057" t="s">
        <v>14</v>
      </c>
      <c r="B30057">
        <v>0</v>
      </c>
      <c r="C30057">
        <v>1</v>
      </c>
      <c r="D30057" t="s">
        <v>14</v>
      </c>
      <c r="E30057" t="s">
        <v>26347</v>
      </c>
      <c r="F30057" t="s">
        <v>26372</v>
      </c>
      <c r="G30057" t="s">
        <v>17</v>
      </c>
      <c r="H30057" t="s">
        <v>26373</v>
      </c>
      <c r="I30057" t="s">
        <v>26</v>
      </c>
      <c r="M30057">
        <v>8060</v>
      </c>
      <c r="N30057">
        <v>633</v>
      </c>
      <c r="O30057">
        <v>646</v>
      </c>
    </row>
    <row r="30058" spans="1:15" x14ac:dyDescent="0.3">
      <c r="A30058" t="s">
        <v>14</v>
      </c>
      <c r="B30058">
        <v>1</v>
      </c>
      <c r="C30058">
        <v>1</v>
      </c>
      <c r="D30058">
        <v>1</v>
      </c>
      <c r="E30058" t="s">
        <v>26347</v>
      </c>
      <c r="F30058" t="s">
        <v>26372</v>
      </c>
      <c r="G30058" t="s">
        <v>14</v>
      </c>
      <c r="H30058" t="s">
        <v>26373</v>
      </c>
      <c r="I30058" t="s">
        <v>52</v>
      </c>
      <c r="J30058" t="s">
        <v>46</v>
      </c>
      <c r="K30058" t="s">
        <v>47</v>
      </c>
      <c r="L30058" t="s">
        <v>43</v>
      </c>
      <c r="M30058">
        <v>8060</v>
      </c>
      <c r="N30058">
        <v>633</v>
      </c>
      <c r="O30058">
        <v>646</v>
      </c>
    </row>
    <row r="30059" spans="1:15" x14ac:dyDescent="0.3">
      <c r="E30059" t="s">
        <v>26347</v>
      </c>
      <c r="F30059" t="s">
        <v>26376</v>
      </c>
      <c r="G30059" t="s">
        <v>17</v>
      </c>
      <c r="H30059" t="s">
        <v>26377</v>
      </c>
      <c r="I30059" t="s">
        <v>26</v>
      </c>
      <c r="M30059">
        <v>8060</v>
      </c>
      <c r="N30059">
        <v>648</v>
      </c>
      <c r="O30059">
        <v>653</v>
      </c>
    </row>
    <row r="30060" spans="1:15" x14ac:dyDescent="0.3">
      <c r="A30060" t="s">
        <v>14</v>
      </c>
      <c r="B30060">
        <v>0</v>
      </c>
      <c r="C30060">
        <v>1</v>
      </c>
      <c r="D30060" t="s">
        <v>14</v>
      </c>
      <c r="E30060" t="s">
        <v>26347</v>
      </c>
      <c r="F30060" t="s">
        <v>26376</v>
      </c>
      <c r="G30060" t="s">
        <v>51</v>
      </c>
      <c r="H30060" t="s">
        <v>26377</v>
      </c>
      <c r="I30060" t="s">
        <v>19</v>
      </c>
      <c r="M30060">
        <v>8060</v>
      </c>
      <c r="N30060">
        <v>648</v>
      </c>
      <c r="O30060">
        <v>653</v>
      </c>
    </row>
    <row r="30061" spans="1:15" x14ac:dyDescent="0.3">
      <c r="E30061" t="s">
        <v>26347</v>
      </c>
      <c r="F30061" t="s">
        <v>26370</v>
      </c>
      <c r="G30061" t="s">
        <v>14</v>
      </c>
      <c r="H30061" t="s">
        <v>26371</v>
      </c>
      <c r="I30061" t="s">
        <v>52</v>
      </c>
      <c r="J30061" t="s">
        <v>32</v>
      </c>
      <c r="M30061">
        <v>8060</v>
      </c>
      <c r="N30061">
        <v>655</v>
      </c>
      <c r="O30061">
        <v>660</v>
      </c>
    </row>
    <row r="30062" spans="1:15" x14ac:dyDescent="0.3">
      <c r="E30062" t="s">
        <v>26347</v>
      </c>
      <c r="F30062" t="s">
        <v>26370</v>
      </c>
      <c r="G30062" t="s">
        <v>51</v>
      </c>
      <c r="H30062" t="s">
        <v>26371</v>
      </c>
      <c r="I30062" t="s">
        <v>19</v>
      </c>
      <c r="M30062">
        <v>8060</v>
      </c>
      <c r="N30062">
        <v>655</v>
      </c>
      <c r="O30062">
        <v>660</v>
      </c>
    </row>
    <row r="30063" spans="1:15" x14ac:dyDescent="0.3">
      <c r="E30063" t="s">
        <v>26347</v>
      </c>
      <c r="F30063" t="s">
        <v>26357</v>
      </c>
      <c r="G30063" t="s">
        <v>51</v>
      </c>
      <c r="H30063" t="s">
        <v>26358</v>
      </c>
      <c r="I30063" t="s">
        <v>19</v>
      </c>
      <c r="M30063">
        <v>8060</v>
      </c>
      <c r="N30063">
        <v>662</v>
      </c>
      <c r="O30063">
        <v>669</v>
      </c>
    </row>
    <row r="30064" spans="1:15" x14ac:dyDescent="0.3">
      <c r="A30064" t="s">
        <v>14</v>
      </c>
      <c r="B30064">
        <v>0</v>
      </c>
      <c r="C30064">
        <v>1</v>
      </c>
      <c r="D30064" t="s">
        <v>14</v>
      </c>
      <c r="E30064" t="s">
        <v>26347</v>
      </c>
      <c r="F30064" t="s">
        <v>26357</v>
      </c>
      <c r="G30064" t="s">
        <v>17</v>
      </c>
      <c r="H30064" t="s">
        <v>26358</v>
      </c>
      <c r="I30064" t="s">
        <v>26</v>
      </c>
      <c r="M30064">
        <v>8060</v>
      </c>
      <c r="N30064">
        <v>662</v>
      </c>
      <c r="O30064">
        <v>669</v>
      </c>
    </row>
    <row r="30065" spans="1:15" x14ac:dyDescent="0.3">
      <c r="A30065" t="s">
        <v>14</v>
      </c>
      <c r="B30065">
        <v>0</v>
      </c>
      <c r="C30065">
        <v>0</v>
      </c>
      <c r="D30065">
        <v>1</v>
      </c>
      <c r="E30065" t="s">
        <v>26347</v>
      </c>
      <c r="F30065" t="s">
        <v>26365</v>
      </c>
      <c r="G30065" t="s">
        <v>14</v>
      </c>
      <c r="H30065" t="s">
        <v>26366</v>
      </c>
      <c r="I30065" t="s">
        <v>52</v>
      </c>
      <c r="J30065" t="s">
        <v>32</v>
      </c>
      <c r="M30065">
        <v>8060</v>
      </c>
      <c r="N30065">
        <v>671</v>
      </c>
      <c r="O30065">
        <v>676</v>
      </c>
    </row>
    <row r="30066" spans="1:15" x14ac:dyDescent="0.3">
      <c r="E30066" t="s">
        <v>26347</v>
      </c>
      <c r="F30066" t="s">
        <v>26365</v>
      </c>
      <c r="G30066" t="s">
        <v>51</v>
      </c>
      <c r="H30066" t="s">
        <v>26366</v>
      </c>
      <c r="I30066" t="s">
        <v>22</v>
      </c>
      <c r="M30066">
        <v>8060</v>
      </c>
      <c r="N30066">
        <v>671</v>
      </c>
      <c r="O30066">
        <v>676</v>
      </c>
    </row>
    <row r="30067" spans="1:15" x14ac:dyDescent="0.3">
      <c r="A30067" t="s">
        <v>14</v>
      </c>
      <c r="B30067">
        <v>0</v>
      </c>
      <c r="C30067">
        <v>1</v>
      </c>
      <c r="D30067" t="s">
        <v>14</v>
      </c>
      <c r="E30067" t="s">
        <v>26347</v>
      </c>
      <c r="F30067" t="s">
        <v>26368</v>
      </c>
      <c r="G30067" t="s">
        <v>17</v>
      </c>
      <c r="H30067" t="s">
        <v>26369</v>
      </c>
      <c r="I30067" t="s">
        <v>26</v>
      </c>
      <c r="M30067">
        <v>8060</v>
      </c>
      <c r="N30067">
        <v>678</v>
      </c>
      <c r="O30067">
        <v>685</v>
      </c>
    </row>
    <row r="30068" spans="1:15" x14ac:dyDescent="0.3">
      <c r="E30068" t="s">
        <v>26347</v>
      </c>
      <c r="F30068" t="s">
        <v>26368</v>
      </c>
      <c r="G30068" t="s">
        <v>51</v>
      </c>
      <c r="H30068" t="s">
        <v>26369</v>
      </c>
      <c r="I30068" t="s">
        <v>19</v>
      </c>
      <c r="M30068">
        <v>8060</v>
      </c>
      <c r="N30068">
        <v>678</v>
      </c>
      <c r="O30068">
        <v>685</v>
      </c>
    </row>
    <row r="30069" spans="1:15" x14ac:dyDescent="0.3">
      <c r="E30069" t="s">
        <v>26347</v>
      </c>
      <c r="F30069" t="s">
        <v>26389</v>
      </c>
      <c r="G30069" t="s">
        <v>51</v>
      </c>
      <c r="H30069" t="s">
        <v>26390</v>
      </c>
      <c r="I30069" t="s">
        <v>22</v>
      </c>
      <c r="M30069">
        <v>8060</v>
      </c>
      <c r="N30069">
        <v>687</v>
      </c>
      <c r="O30069">
        <v>699</v>
      </c>
    </row>
    <row r="30070" spans="1:15" x14ac:dyDescent="0.3">
      <c r="A30070" t="s">
        <v>14</v>
      </c>
      <c r="B30070">
        <v>1</v>
      </c>
      <c r="C30070">
        <v>1</v>
      </c>
      <c r="D30070">
        <v>1</v>
      </c>
      <c r="E30070" t="s">
        <v>26347</v>
      </c>
      <c r="F30070" t="s">
        <v>26389</v>
      </c>
      <c r="G30070" t="s">
        <v>14</v>
      </c>
      <c r="H30070" t="s">
        <v>26390</v>
      </c>
      <c r="I30070" t="s">
        <v>52</v>
      </c>
      <c r="J30070" t="s">
        <v>46</v>
      </c>
      <c r="K30070" t="s">
        <v>47</v>
      </c>
      <c r="L30070" t="s">
        <v>43</v>
      </c>
      <c r="M30070">
        <v>8060</v>
      </c>
      <c r="N30070">
        <v>687</v>
      </c>
      <c r="O30070">
        <v>699</v>
      </c>
    </row>
    <row r="30071" spans="1:15" x14ac:dyDescent="0.3">
      <c r="E30071" t="s">
        <v>26347</v>
      </c>
      <c r="F30071" t="s">
        <v>26374</v>
      </c>
      <c r="G30071" t="s">
        <v>51</v>
      </c>
      <c r="H30071" t="s">
        <v>26375</v>
      </c>
      <c r="I30071" t="s">
        <v>19</v>
      </c>
      <c r="M30071">
        <v>8060</v>
      </c>
      <c r="N30071">
        <v>701</v>
      </c>
      <c r="O30071">
        <v>708</v>
      </c>
    </row>
    <row r="30072" spans="1:15" x14ac:dyDescent="0.3">
      <c r="A30072" t="s">
        <v>14</v>
      </c>
      <c r="B30072">
        <v>0</v>
      </c>
      <c r="C30072">
        <v>1</v>
      </c>
      <c r="D30072" t="s">
        <v>14</v>
      </c>
      <c r="E30072" t="s">
        <v>26347</v>
      </c>
      <c r="F30072" t="s">
        <v>26374</v>
      </c>
      <c r="G30072" t="s">
        <v>17</v>
      </c>
      <c r="H30072" t="s">
        <v>26375</v>
      </c>
      <c r="I30072" t="s">
        <v>26</v>
      </c>
      <c r="M30072">
        <v>8060</v>
      </c>
      <c r="N30072">
        <v>701</v>
      </c>
      <c r="O30072">
        <v>708</v>
      </c>
    </row>
    <row r="30073" spans="1:15" x14ac:dyDescent="0.3">
      <c r="E30073" t="s">
        <v>26347</v>
      </c>
      <c r="F30073" t="s">
        <v>26374</v>
      </c>
      <c r="G30073" t="s">
        <v>14</v>
      </c>
      <c r="H30073" t="s">
        <v>26375</v>
      </c>
      <c r="I30073" t="s">
        <v>52</v>
      </c>
      <c r="J30073" t="s">
        <v>32</v>
      </c>
      <c r="M30073">
        <v>8060</v>
      </c>
      <c r="N30073">
        <v>701</v>
      </c>
      <c r="O30073">
        <v>708</v>
      </c>
    </row>
    <row r="30074" spans="1:15" x14ac:dyDescent="0.3">
      <c r="A30074" t="s">
        <v>14</v>
      </c>
      <c r="B30074">
        <v>0</v>
      </c>
      <c r="C30074">
        <v>1</v>
      </c>
      <c r="D30074" t="s">
        <v>14</v>
      </c>
      <c r="E30074" t="s">
        <v>26347</v>
      </c>
      <c r="F30074" t="s">
        <v>26351</v>
      </c>
      <c r="G30074" t="s">
        <v>51</v>
      </c>
      <c r="H30074" t="s">
        <v>26352</v>
      </c>
      <c r="I30074" t="s">
        <v>22</v>
      </c>
      <c r="M30074">
        <v>8060</v>
      </c>
      <c r="N30074">
        <v>723</v>
      </c>
      <c r="O30074">
        <v>728</v>
      </c>
    </row>
    <row r="30075" spans="1:15" x14ac:dyDescent="0.3">
      <c r="E30075" t="s">
        <v>26347</v>
      </c>
      <c r="F30075" t="s">
        <v>26351</v>
      </c>
      <c r="G30075" t="s">
        <v>14</v>
      </c>
      <c r="H30075" t="s">
        <v>26352</v>
      </c>
      <c r="I30075" t="s">
        <v>52</v>
      </c>
      <c r="J30075" t="s">
        <v>32</v>
      </c>
      <c r="M30075">
        <v>8060</v>
      </c>
      <c r="N30075">
        <v>723</v>
      </c>
      <c r="O30075">
        <v>728</v>
      </c>
    </row>
    <row r="30076" spans="1:15" x14ac:dyDescent="0.3">
      <c r="E30076" t="s">
        <v>26347</v>
      </c>
      <c r="F30076" t="s">
        <v>26348</v>
      </c>
      <c r="G30076" t="s">
        <v>23</v>
      </c>
      <c r="H30076" t="s">
        <v>26349</v>
      </c>
      <c r="I30076" t="s">
        <v>26</v>
      </c>
      <c r="M30076">
        <v>8060</v>
      </c>
      <c r="N30076">
        <v>768</v>
      </c>
      <c r="O30076">
        <v>774</v>
      </c>
    </row>
    <row r="30077" spans="1:15" x14ac:dyDescent="0.3">
      <c r="E30077" t="s">
        <v>26347</v>
      </c>
      <c r="F30077" t="s">
        <v>26378</v>
      </c>
      <c r="G30077" t="s">
        <v>17</v>
      </c>
      <c r="H30077" t="s">
        <v>26379</v>
      </c>
      <c r="I30077" t="s">
        <v>19</v>
      </c>
      <c r="M30077">
        <v>8060</v>
      </c>
      <c r="N30077">
        <v>778</v>
      </c>
      <c r="O30077">
        <v>786</v>
      </c>
    </row>
    <row r="30078" spans="1:15" x14ac:dyDescent="0.3">
      <c r="E30078" t="s">
        <v>26347</v>
      </c>
      <c r="F30078" t="s">
        <v>26361</v>
      </c>
      <c r="G30078" t="s">
        <v>17</v>
      </c>
      <c r="H30078" t="s">
        <v>26362</v>
      </c>
      <c r="I30078" t="s">
        <v>26</v>
      </c>
      <c r="M30078">
        <v>8061</v>
      </c>
      <c r="N30078">
        <v>94</v>
      </c>
      <c r="O30078">
        <v>121</v>
      </c>
    </row>
    <row r="30079" spans="1:15" x14ac:dyDescent="0.3">
      <c r="E30079" t="s">
        <v>26347</v>
      </c>
      <c r="F30079" t="s">
        <v>26348</v>
      </c>
      <c r="G30079" t="s">
        <v>17</v>
      </c>
      <c r="H30079" t="s">
        <v>26382</v>
      </c>
      <c r="I30079" t="s">
        <v>19</v>
      </c>
      <c r="M30079">
        <v>8061</v>
      </c>
      <c r="N30079">
        <v>103</v>
      </c>
      <c r="O30079">
        <v>109</v>
      </c>
    </row>
    <row r="30080" spans="1:15" x14ac:dyDescent="0.3">
      <c r="A30080" t="s">
        <v>237</v>
      </c>
      <c r="B30080">
        <v>0</v>
      </c>
      <c r="C30080">
        <v>0</v>
      </c>
      <c r="D30080">
        <v>0</v>
      </c>
      <c r="E30080" t="s">
        <v>26347</v>
      </c>
      <c r="F30080" t="s">
        <v>26384</v>
      </c>
      <c r="G30080" t="s">
        <v>51</v>
      </c>
      <c r="H30080" t="s">
        <v>26385</v>
      </c>
      <c r="I30080" t="s">
        <v>52</v>
      </c>
      <c r="J30080" t="s">
        <v>1555</v>
      </c>
      <c r="M30080">
        <v>8061</v>
      </c>
      <c r="N30080">
        <v>103</v>
      </c>
      <c r="O30080">
        <v>120</v>
      </c>
    </row>
    <row r="30081" spans="1:15" x14ac:dyDescent="0.3">
      <c r="E30081" t="s">
        <v>26347</v>
      </c>
      <c r="F30081" t="s">
        <v>26380</v>
      </c>
      <c r="G30081" t="s">
        <v>51</v>
      </c>
      <c r="H30081" t="s">
        <v>26387</v>
      </c>
      <c r="I30081" t="s">
        <v>19</v>
      </c>
      <c r="M30081">
        <v>8061</v>
      </c>
      <c r="N30081">
        <v>112</v>
      </c>
      <c r="O30081">
        <v>120</v>
      </c>
    </row>
    <row r="30082" spans="1:15" x14ac:dyDescent="0.3">
      <c r="E30082" t="s">
        <v>26347</v>
      </c>
      <c r="F30082" t="s">
        <v>26348</v>
      </c>
      <c r="G30082" t="s">
        <v>23</v>
      </c>
      <c r="H30082" t="s">
        <v>26350</v>
      </c>
      <c r="I30082" t="s">
        <v>26</v>
      </c>
      <c r="M30082">
        <v>8061</v>
      </c>
      <c r="N30082">
        <v>266</v>
      </c>
      <c r="O30082">
        <v>272</v>
      </c>
    </row>
    <row r="30083" spans="1:15" x14ac:dyDescent="0.3">
      <c r="E30083" t="s">
        <v>26347</v>
      </c>
      <c r="F30083" t="s">
        <v>26348</v>
      </c>
      <c r="G30083" t="s">
        <v>17</v>
      </c>
      <c r="H30083" t="s">
        <v>26350</v>
      </c>
      <c r="I30083" t="s">
        <v>19</v>
      </c>
      <c r="M30083">
        <v>8061</v>
      </c>
      <c r="N30083">
        <v>266</v>
      </c>
      <c r="O30083">
        <v>272</v>
      </c>
    </row>
    <row r="30084" spans="1:15" x14ac:dyDescent="0.3">
      <c r="A30084" t="s">
        <v>23</v>
      </c>
      <c r="B30084">
        <v>0</v>
      </c>
      <c r="C30084">
        <v>0</v>
      </c>
      <c r="D30084">
        <v>1</v>
      </c>
      <c r="E30084" t="s">
        <v>26347</v>
      </c>
      <c r="F30084" t="s">
        <v>3242</v>
      </c>
      <c r="G30084" t="s">
        <v>23</v>
      </c>
      <c r="H30084" t="s">
        <v>26388</v>
      </c>
      <c r="I30084" t="s">
        <v>26</v>
      </c>
      <c r="M30084">
        <v>8061</v>
      </c>
      <c r="N30084">
        <v>294</v>
      </c>
      <c r="O30084">
        <v>303</v>
      </c>
    </row>
    <row r="30085" spans="1:15" x14ac:dyDescent="0.3">
      <c r="E30085" t="s">
        <v>26347</v>
      </c>
      <c r="F30085" t="s">
        <v>2466</v>
      </c>
      <c r="G30085" t="s">
        <v>14</v>
      </c>
      <c r="H30085" t="s">
        <v>26386</v>
      </c>
      <c r="I30085" t="s">
        <v>52</v>
      </c>
      <c r="J30085" t="s">
        <v>32</v>
      </c>
      <c r="M30085">
        <v>8061</v>
      </c>
      <c r="N30085">
        <v>297</v>
      </c>
      <c r="O30085">
        <v>303</v>
      </c>
    </row>
    <row r="30086" spans="1:15" x14ac:dyDescent="0.3">
      <c r="A30086" t="s">
        <v>23</v>
      </c>
      <c r="B30086">
        <v>1</v>
      </c>
      <c r="C30086">
        <v>1</v>
      </c>
      <c r="D30086">
        <v>1</v>
      </c>
      <c r="E30086" t="s">
        <v>26347</v>
      </c>
      <c r="F30086" t="s">
        <v>2466</v>
      </c>
      <c r="G30086" t="s">
        <v>23</v>
      </c>
      <c r="H30086" t="s">
        <v>26386</v>
      </c>
      <c r="I30086" t="s">
        <v>19</v>
      </c>
      <c r="M30086">
        <v>8061</v>
      </c>
      <c r="N30086">
        <v>297</v>
      </c>
      <c r="O30086">
        <v>303</v>
      </c>
    </row>
    <row r="30087" spans="1:15" x14ac:dyDescent="0.3">
      <c r="E30087" t="s">
        <v>26347</v>
      </c>
      <c r="F30087" t="s">
        <v>26348</v>
      </c>
      <c r="G30087" t="s">
        <v>17</v>
      </c>
      <c r="H30087" t="s">
        <v>26383</v>
      </c>
      <c r="I30087" t="s">
        <v>26</v>
      </c>
      <c r="M30087">
        <v>8061</v>
      </c>
      <c r="N30087">
        <v>538</v>
      </c>
      <c r="O30087">
        <v>544</v>
      </c>
    </row>
    <row r="30088" spans="1:15" x14ac:dyDescent="0.3">
      <c r="E30088" t="s">
        <v>26347</v>
      </c>
      <c r="F30088" t="s">
        <v>26359</v>
      </c>
      <c r="G30088" t="s">
        <v>51</v>
      </c>
      <c r="H30088" t="s">
        <v>26360</v>
      </c>
      <c r="I30088" t="s">
        <v>19</v>
      </c>
      <c r="M30088">
        <v>8061</v>
      </c>
      <c r="N30088">
        <v>538</v>
      </c>
      <c r="O30088">
        <v>556</v>
      </c>
    </row>
    <row r="30089" spans="1:15" x14ac:dyDescent="0.3">
      <c r="A30089" t="s">
        <v>237</v>
      </c>
      <c r="B30089">
        <v>0</v>
      </c>
      <c r="C30089">
        <v>0</v>
      </c>
      <c r="D30089">
        <v>0</v>
      </c>
      <c r="E30089" t="s">
        <v>26347</v>
      </c>
      <c r="F30089" t="s">
        <v>26380</v>
      </c>
      <c r="G30089" t="s">
        <v>17</v>
      </c>
      <c r="H30089" t="s">
        <v>26381</v>
      </c>
      <c r="I30089" t="s">
        <v>26</v>
      </c>
      <c r="M30089">
        <v>8061</v>
      </c>
      <c r="N30089">
        <v>548</v>
      </c>
      <c r="O30089">
        <v>556</v>
      </c>
    </row>
    <row r="30090" spans="1:15" x14ac:dyDescent="0.3">
      <c r="E30090" t="s">
        <v>26347</v>
      </c>
      <c r="F30090" t="s">
        <v>26353</v>
      </c>
      <c r="G30090" t="s">
        <v>51</v>
      </c>
      <c r="H30090" t="s">
        <v>26354</v>
      </c>
      <c r="I30090" t="s">
        <v>19</v>
      </c>
      <c r="M30090">
        <v>8061</v>
      </c>
      <c r="N30090">
        <v>603</v>
      </c>
      <c r="O30090">
        <v>618</v>
      </c>
    </row>
    <row r="30091" spans="1:15" x14ac:dyDescent="0.3">
      <c r="A30091" t="s">
        <v>14</v>
      </c>
      <c r="B30091">
        <v>1</v>
      </c>
      <c r="C30091">
        <v>1</v>
      </c>
      <c r="D30091">
        <v>1</v>
      </c>
      <c r="E30091" t="s">
        <v>26347</v>
      </c>
      <c r="F30091" t="s">
        <v>26353</v>
      </c>
      <c r="G30091" t="s">
        <v>14</v>
      </c>
      <c r="H30091" t="s">
        <v>26354</v>
      </c>
      <c r="I30091" t="s">
        <v>52</v>
      </c>
      <c r="J30091" t="s">
        <v>46</v>
      </c>
      <c r="K30091" t="s">
        <v>47</v>
      </c>
      <c r="L30091" t="s">
        <v>43</v>
      </c>
      <c r="M30091">
        <v>8061</v>
      </c>
      <c r="N30091">
        <v>603</v>
      </c>
      <c r="O30091">
        <v>618</v>
      </c>
    </row>
    <row r="30092" spans="1:15" x14ac:dyDescent="0.3">
      <c r="E30092" t="s">
        <v>26347</v>
      </c>
      <c r="F30092" t="s">
        <v>26355</v>
      </c>
      <c r="G30092" t="s">
        <v>17</v>
      </c>
      <c r="H30092" t="s">
        <v>26356</v>
      </c>
      <c r="I30092" t="s">
        <v>26</v>
      </c>
      <c r="M30092">
        <v>8061</v>
      </c>
      <c r="N30092">
        <v>611</v>
      </c>
      <c r="O30092">
        <v>618</v>
      </c>
    </row>
    <row r="30093" spans="1:15" x14ac:dyDescent="0.3">
      <c r="E30093" t="s">
        <v>26347</v>
      </c>
      <c r="F30093" t="s">
        <v>26363</v>
      </c>
      <c r="G30093" t="s">
        <v>51</v>
      </c>
      <c r="H30093" t="s">
        <v>26364</v>
      </c>
      <c r="I30093" t="s">
        <v>19</v>
      </c>
      <c r="M30093">
        <v>8061</v>
      </c>
      <c r="N30093">
        <v>620</v>
      </c>
      <c r="O30093">
        <v>631</v>
      </c>
    </row>
    <row r="30094" spans="1:15" x14ac:dyDescent="0.3">
      <c r="A30094" t="s">
        <v>14</v>
      </c>
      <c r="B30094">
        <v>1</v>
      </c>
      <c r="C30094">
        <v>1</v>
      </c>
      <c r="D30094">
        <v>1</v>
      </c>
      <c r="E30094" t="s">
        <v>26347</v>
      </c>
      <c r="F30094" t="s">
        <v>26363</v>
      </c>
      <c r="G30094" t="s">
        <v>14</v>
      </c>
      <c r="H30094" t="s">
        <v>26364</v>
      </c>
      <c r="I30094" t="s">
        <v>52</v>
      </c>
      <c r="J30094" t="s">
        <v>46</v>
      </c>
      <c r="K30094" t="s">
        <v>47</v>
      </c>
      <c r="L30094" t="s">
        <v>43</v>
      </c>
      <c r="M30094">
        <v>8061</v>
      </c>
      <c r="N30094">
        <v>620</v>
      </c>
      <c r="O30094">
        <v>631</v>
      </c>
    </row>
    <row r="30095" spans="1:15" x14ac:dyDescent="0.3">
      <c r="A30095" t="s">
        <v>14</v>
      </c>
      <c r="B30095">
        <v>0</v>
      </c>
      <c r="C30095">
        <v>1</v>
      </c>
      <c r="D30095" t="s">
        <v>14</v>
      </c>
      <c r="E30095" t="s">
        <v>26347</v>
      </c>
      <c r="F30095" t="s">
        <v>26365</v>
      </c>
      <c r="G30095" t="s">
        <v>17</v>
      </c>
      <c r="H30095" t="s">
        <v>26367</v>
      </c>
      <c r="I30095" t="s">
        <v>26</v>
      </c>
      <c r="M30095">
        <v>8061</v>
      </c>
      <c r="N30095">
        <v>620</v>
      </c>
      <c r="O30095">
        <v>625</v>
      </c>
    </row>
    <row r="30096" spans="1:15" x14ac:dyDescent="0.3">
      <c r="E30096" t="s">
        <v>26347</v>
      </c>
      <c r="F30096" t="s">
        <v>26372</v>
      </c>
      <c r="G30096" t="s">
        <v>51</v>
      </c>
      <c r="H30096" t="s">
        <v>26373</v>
      </c>
      <c r="I30096" t="s">
        <v>19</v>
      </c>
      <c r="M30096">
        <v>8061</v>
      </c>
      <c r="N30096">
        <v>633</v>
      </c>
      <c r="O30096">
        <v>646</v>
      </c>
    </row>
    <row r="30097" spans="1:15" x14ac:dyDescent="0.3">
      <c r="A30097" t="s">
        <v>14</v>
      </c>
      <c r="B30097">
        <v>0</v>
      </c>
      <c r="C30097">
        <v>1</v>
      </c>
      <c r="D30097" t="s">
        <v>14</v>
      </c>
      <c r="E30097" t="s">
        <v>26347</v>
      </c>
      <c r="F30097" t="s">
        <v>26372</v>
      </c>
      <c r="G30097" t="s">
        <v>17</v>
      </c>
      <c r="H30097" t="s">
        <v>26373</v>
      </c>
      <c r="I30097" t="s">
        <v>26</v>
      </c>
      <c r="M30097">
        <v>8061</v>
      </c>
      <c r="N30097">
        <v>633</v>
      </c>
      <c r="O30097">
        <v>646</v>
      </c>
    </row>
    <row r="30098" spans="1:15" x14ac:dyDescent="0.3">
      <c r="A30098" t="s">
        <v>14</v>
      </c>
      <c r="B30098">
        <v>1</v>
      </c>
      <c r="C30098">
        <v>1</v>
      </c>
      <c r="D30098">
        <v>1</v>
      </c>
      <c r="E30098" t="s">
        <v>26347</v>
      </c>
      <c r="F30098" t="s">
        <v>26372</v>
      </c>
      <c r="G30098" t="s">
        <v>14</v>
      </c>
      <c r="H30098" t="s">
        <v>26373</v>
      </c>
      <c r="I30098" t="s">
        <v>52</v>
      </c>
      <c r="J30098" t="s">
        <v>46</v>
      </c>
      <c r="K30098" t="s">
        <v>47</v>
      </c>
      <c r="L30098" t="s">
        <v>43</v>
      </c>
      <c r="M30098">
        <v>8061</v>
      </c>
      <c r="N30098">
        <v>633</v>
      </c>
      <c r="O30098">
        <v>646</v>
      </c>
    </row>
    <row r="30099" spans="1:15" x14ac:dyDescent="0.3">
      <c r="A30099" t="s">
        <v>14</v>
      </c>
      <c r="B30099">
        <v>0</v>
      </c>
      <c r="C30099">
        <v>1</v>
      </c>
      <c r="D30099" t="s">
        <v>14</v>
      </c>
      <c r="E30099" t="s">
        <v>26347</v>
      </c>
      <c r="F30099" t="s">
        <v>26376</v>
      </c>
      <c r="G30099" t="s">
        <v>51</v>
      </c>
      <c r="H30099" t="s">
        <v>26377</v>
      </c>
      <c r="I30099" t="s">
        <v>19</v>
      </c>
      <c r="M30099">
        <v>8061</v>
      </c>
      <c r="N30099">
        <v>648</v>
      </c>
      <c r="O30099">
        <v>653</v>
      </c>
    </row>
    <row r="30100" spans="1:15" x14ac:dyDescent="0.3">
      <c r="E30100" t="s">
        <v>26347</v>
      </c>
      <c r="F30100" t="s">
        <v>26376</v>
      </c>
      <c r="G30100" t="s">
        <v>17</v>
      </c>
      <c r="H30100" t="s">
        <v>26377</v>
      </c>
      <c r="I30100" t="s">
        <v>26</v>
      </c>
      <c r="M30100">
        <v>8061</v>
      </c>
      <c r="N30100">
        <v>648</v>
      </c>
      <c r="O30100">
        <v>653</v>
      </c>
    </row>
    <row r="30101" spans="1:15" x14ac:dyDescent="0.3">
      <c r="E30101" t="s">
        <v>26347</v>
      </c>
      <c r="F30101" t="s">
        <v>26370</v>
      </c>
      <c r="G30101" t="s">
        <v>51</v>
      </c>
      <c r="H30101" t="s">
        <v>26371</v>
      </c>
      <c r="I30101" t="s">
        <v>19</v>
      </c>
      <c r="M30101">
        <v>8061</v>
      </c>
      <c r="N30101">
        <v>655</v>
      </c>
      <c r="O30101">
        <v>660</v>
      </c>
    </row>
    <row r="30102" spans="1:15" x14ac:dyDescent="0.3">
      <c r="E30102" t="s">
        <v>26347</v>
      </c>
      <c r="F30102" t="s">
        <v>26370</v>
      </c>
      <c r="G30102" t="s">
        <v>14</v>
      </c>
      <c r="H30102" t="s">
        <v>26371</v>
      </c>
      <c r="I30102" t="s">
        <v>52</v>
      </c>
      <c r="J30102" t="s">
        <v>32</v>
      </c>
      <c r="M30102">
        <v>8061</v>
      </c>
      <c r="N30102">
        <v>655</v>
      </c>
      <c r="O30102">
        <v>660</v>
      </c>
    </row>
    <row r="30103" spans="1:15" x14ac:dyDescent="0.3">
      <c r="A30103" t="s">
        <v>14</v>
      </c>
      <c r="B30103">
        <v>0</v>
      </c>
      <c r="C30103">
        <v>1</v>
      </c>
      <c r="D30103" t="s">
        <v>14</v>
      </c>
      <c r="E30103" t="s">
        <v>26347</v>
      </c>
      <c r="F30103" t="s">
        <v>26357</v>
      </c>
      <c r="G30103" t="s">
        <v>17</v>
      </c>
      <c r="H30103" t="s">
        <v>26358</v>
      </c>
      <c r="I30103" t="s">
        <v>26</v>
      </c>
      <c r="M30103">
        <v>8061</v>
      </c>
      <c r="N30103">
        <v>662</v>
      </c>
      <c r="O30103">
        <v>669</v>
      </c>
    </row>
    <row r="30104" spans="1:15" x14ac:dyDescent="0.3">
      <c r="E30104" t="s">
        <v>26347</v>
      </c>
      <c r="F30104" t="s">
        <v>26357</v>
      </c>
      <c r="G30104" t="s">
        <v>51</v>
      </c>
      <c r="H30104" t="s">
        <v>26358</v>
      </c>
      <c r="I30104" t="s">
        <v>19</v>
      </c>
      <c r="M30104">
        <v>8061</v>
      </c>
      <c r="N30104">
        <v>662</v>
      </c>
      <c r="O30104">
        <v>669</v>
      </c>
    </row>
    <row r="30105" spans="1:15" x14ac:dyDescent="0.3">
      <c r="E30105" t="s">
        <v>26347</v>
      </c>
      <c r="F30105" t="s">
        <v>26365</v>
      </c>
      <c r="G30105" t="s">
        <v>51</v>
      </c>
      <c r="H30105" t="s">
        <v>26366</v>
      </c>
      <c r="I30105" t="s">
        <v>22</v>
      </c>
      <c r="M30105">
        <v>8061</v>
      </c>
      <c r="N30105">
        <v>671</v>
      </c>
      <c r="O30105">
        <v>676</v>
      </c>
    </row>
    <row r="30106" spans="1:15" x14ac:dyDescent="0.3">
      <c r="A30106" t="s">
        <v>14</v>
      </c>
      <c r="B30106">
        <v>0</v>
      </c>
      <c r="C30106">
        <v>0</v>
      </c>
      <c r="D30106">
        <v>1</v>
      </c>
      <c r="E30106" t="s">
        <v>26347</v>
      </c>
      <c r="F30106" t="s">
        <v>26365</v>
      </c>
      <c r="G30106" t="s">
        <v>14</v>
      </c>
      <c r="H30106" t="s">
        <v>26366</v>
      </c>
      <c r="I30106" t="s">
        <v>52</v>
      </c>
      <c r="J30106" t="s">
        <v>32</v>
      </c>
      <c r="M30106">
        <v>8061</v>
      </c>
      <c r="N30106">
        <v>671</v>
      </c>
      <c r="O30106">
        <v>676</v>
      </c>
    </row>
    <row r="30107" spans="1:15" x14ac:dyDescent="0.3">
      <c r="A30107" t="s">
        <v>14</v>
      </c>
      <c r="B30107">
        <v>0</v>
      </c>
      <c r="C30107">
        <v>1</v>
      </c>
      <c r="D30107" t="s">
        <v>14</v>
      </c>
      <c r="E30107" t="s">
        <v>26347</v>
      </c>
      <c r="F30107" t="s">
        <v>26368</v>
      </c>
      <c r="G30107" t="s">
        <v>17</v>
      </c>
      <c r="H30107" t="s">
        <v>26369</v>
      </c>
      <c r="I30107" t="s">
        <v>26</v>
      </c>
      <c r="M30107">
        <v>8061</v>
      </c>
      <c r="N30107">
        <v>678</v>
      </c>
      <c r="O30107">
        <v>685</v>
      </c>
    </row>
    <row r="30108" spans="1:15" x14ac:dyDescent="0.3">
      <c r="E30108" t="s">
        <v>26347</v>
      </c>
      <c r="F30108" t="s">
        <v>26368</v>
      </c>
      <c r="G30108" t="s">
        <v>51</v>
      </c>
      <c r="H30108" t="s">
        <v>26369</v>
      </c>
      <c r="I30108" t="s">
        <v>19</v>
      </c>
      <c r="M30108">
        <v>8061</v>
      </c>
      <c r="N30108">
        <v>678</v>
      </c>
      <c r="O30108">
        <v>685</v>
      </c>
    </row>
    <row r="30109" spans="1:15" x14ac:dyDescent="0.3">
      <c r="E30109" t="s">
        <v>26347</v>
      </c>
      <c r="F30109" t="s">
        <v>26389</v>
      </c>
      <c r="G30109" t="s">
        <v>51</v>
      </c>
      <c r="H30109" t="s">
        <v>26390</v>
      </c>
      <c r="I30109" t="s">
        <v>22</v>
      </c>
      <c r="M30109">
        <v>8061</v>
      </c>
      <c r="N30109">
        <v>687</v>
      </c>
      <c r="O30109">
        <v>699</v>
      </c>
    </row>
    <row r="30110" spans="1:15" x14ac:dyDescent="0.3">
      <c r="A30110" t="s">
        <v>14</v>
      </c>
      <c r="B30110">
        <v>1</v>
      </c>
      <c r="C30110">
        <v>1</v>
      </c>
      <c r="D30110">
        <v>1</v>
      </c>
      <c r="E30110" t="s">
        <v>26347</v>
      </c>
      <c r="F30110" t="s">
        <v>26389</v>
      </c>
      <c r="G30110" t="s">
        <v>14</v>
      </c>
      <c r="H30110" t="s">
        <v>26390</v>
      </c>
      <c r="I30110" t="s">
        <v>52</v>
      </c>
      <c r="J30110" t="s">
        <v>46</v>
      </c>
      <c r="K30110" t="s">
        <v>47</v>
      </c>
      <c r="L30110" t="s">
        <v>43</v>
      </c>
      <c r="M30110">
        <v>8061</v>
      </c>
      <c r="N30110">
        <v>687</v>
      </c>
      <c r="O30110">
        <v>699</v>
      </c>
    </row>
    <row r="30111" spans="1:15" x14ac:dyDescent="0.3">
      <c r="E30111" t="s">
        <v>26347</v>
      </c>
      <c r="F30111" t="s">
        <v>26374</v>
      </c>
      <c r="G30111" t="s">
        <v>14</v>
      </c>
      <c r="H30111" t="s">
        <v>26375</v>
      </c>
      <c r="I30111" t="s">
        <v>52</v>
      </c>
      <c r="J30111" t="s">
        <v>32</v>
      </c>
      <c r="M30111">
        <v>8061</v>
      </c>
      <c r="N30111">
        <v>701</v>
      </c>
      <c r="O30111">
        <v>708</v>
      </c>
    </row>
    <row r="30112" spans="1:15" x14ac:dyDescent="0.3">
      <c r="E30112" t="s">
        <v>26347</v>
      </c>
      <c r="F30112" t="s">
        <v>26374</v>
      </c>
      <c r="G30112" t="s">
        <v>51</v>
      </c>
      <c r="H30112" t="s">
        <v>26375</v>
      </c>
      <c r="I30112" t="s">
        <v>19</v>
      </c>
      <c r="M30112">
        <v>8061</v>
      </c>
      <c r="N30112">
        <v>701</v>
      </c>
      <c r="O30112">
        <v>708</v>
      </c>
    </row>
    <row r="30113" spans="1:15" x14ac:dyDescent="0.3">
      <c r="A30113" t="s">
        <v>14</v>
      </c>
      <c r="B30113">
        <v>0</v>
      </c>
      <c r="C30113">
        <v>1</v>
      </c>
      <c r="D30113" t="s">
        <v>14</v>
      </c>
      <c r="E30113" t="s">
        <v>26347</v>
      </c>
      <c r="F30113" t="s">
        <v>26374</v>
      </c>
      <c r="G30113" t="s">
        <v>17</v>
      </c>
      <c r="H30113" t="s">
        <v>26375</v>
      </c>
      <c r="I30113" t="s">
        <v>26</v>
      </c>
      <c r="M30113">
        <v>8061</v>
      </c>
      <c r="N30113">
        <v>701</v>
      </c>
      <c r="O30113">
        <v>708</v>
      </c>
    </row>
    <row r="30114" spans="1:15" x14ac:dyDescent="0.3">
      <c r="A30114" t="s">
        <v>14</v>
      </c>
      <c r="B30114">
        <v>0</v>
      </c>
      <c r="C30114">
        <v>1</v>
      </c>
      <c r="D30114" t="s">
        <v>14</v>
      </c>
      <c r="E30114" t="s">
        <v>26347</v>
      </c>
      <c r="F30114" t="s">
        <v>26351</v>
      </c>
      <c r="G30114" t="s">
        <v>51</v>
      </c>
      <c r="H30114" t="s">
        <v>26352</v>
      </c>
      <c r="I30114" t="s">
        <v>22</v>
      </c>
      <c r="M30114">
        <v>8061</v>
      </c>
      <c r="N30114">
        <v>723</v>
      </c>
      <c r="O30114">
        <v>728</v>
      </c>
    </row>
    <row r="30115" spans="1:15" x14ac:dyDescent="0.3">
      <c r="E30115" t="s">
        <v>26347</v>
      </c>
      <c r="F30115" t="s">
        <v>26351</v>
      </c>
      <c r="G30115" t="s">
        <v>14</v>
      </c>
      <c r="H30115" t="s">
        <v>26352</v>
      </c>
      <c r="I30115" t="s">
        <v>52</v>
      </c>
      <c r="J30115" t="s">
        <v>32</v>
      </c>
      <c r="M30115">
        <v>8061</v>
      </c>
      <c r="N30115">
        <v>723</v>
      </c>
      <c r="O30115">
        <v>728</v>
      </c>
    </row>
    <row r="30116" spans="1:15" x14ac:dyDescent="0.3">
      <c r="E30116" t="s">
        <v>26347</v>
      </c>
      <c r="F30116" t="s">
        <v>26348</v>
      </c>
      <c r="G30116" t="s">
        <v>23</v>
      </c>
      <c r="H30116" t="s">
        <v>26349</v>
      </c>
      <c r="I30116" t="s">
        <v>26</v>
      </c>
      <c r="M30116">
        <v>8061</v>
      </c>
      <c r="N30116">
        <v>768</v>
      </c>
      <c r="O30116">
        <v>774</v>
      </c>
    </row>
    <row r="30117" spans="1:15" x14ac:dyDescent="0.3">
      <c r="E30117" t="s">
        <v>26347</v>
      </c>
      <c r="F30117" t="s">
        <v>26378</v>
      </c>
      <c r="G30117" t="s">
        <v>17</v>
      </c>
      <c r="H30117" t="s">
        <v>26379</v>
      </c>
      <c r="I30117" t="s">
        <v>19</v>
      </c>
      <c r="M30117">
        <v>8061</v>
      </c>
      <c r="N30117">
        <v>778</v>
      </c>
      <c r="O30117">
        <v>786</v>
      </c>
    </row>
    <row r="30118" spans="1:15" x14ac:dyDescent="0.3">
      <c r="E30118" t="s">
        <v>26347</v>
      </c>
      <c r="F30118" t="s">
        <v>26361</v>
      </c>
      <c r="G30118" t="s">
        <v>17</v>
      </c>
      <c r="H30118" t="s">
        <v>26362</v>
      </c>
      <c r="I30118" t="s">
        <v>26</v>
      </c>
      <c r="M30118">
        <v>8062</v>
      </c>
      <c r="N30118">
        <v>94</v>
      </c>
      <c r="O30118">
        <v>121</v>
      </c>
    </row>
    <row r="30119" spans="1:15" x14ac:dyDescent="0.3">
      <c r="A30119" t="s">
        <v>237</v>
      </c>
      <c r="B30119">
        <v>0</v>
      </c>
      <c r="C30119">
        <v>0</v>
      </c>
      <c r="D30119">
        <v>0</v>
      </c>
      <c r="E30119" t="s">
        <v>26347</v>
      </c>
      <c r="F30119" t="s">
        <v>26384</v>
      </c>
      <c r="G30119" t="s">
        <v>51</v>
      </c>
      <c r="H30119" t="s">
        <v>26385</v>
      </c>
      <c r="I30119" t="s">
        <v>52</v>
      </c>
      <c r="J30119" t="s">
        <v>1555</v>
      </c>
      <c r="M30119">
        <v>8062</v>
      </c>
      <c r="N30119">
        <v>103</v>
      </c>
      <c r="O30119">
        <v>120</v>
      </c>
    </row>
    <row r="30120" spans="1:15" x14ac:dyDescent="0.3">
      <c r="E30120" t="s">
        <v>26347</v>
      </c>
      <c r="F30120" t="s">
        <v>26348</v>
      </c>
      <c r="G30120" t="s">
        <v>17</v>
      </c>
      <c r="H30120" t="s">
        <v>26382</v>
      </c>
      <c r="I30120" t="s">
        <v>19</v>
      </c>
      <c r="M30120">
        <v>8062</v>
      </c>
      <c r="N30120">
        <v>103</v>
      </c>
      <c r="O30120">
        <v>109</v>
      </c>
    </row>
    <row r="30121" spans="1:15" x14ac:dyDescent="0.3">
      <c r="E30121" t="s">
        <v>26347</v>
      </c>
      <c r="F30121" t="s">
        <v>26380</v>
      </c>
      <c r="G30121" t="s">
        <v>51</v>
      </c>
      <c r="H30121" t="s">
        <v>26387</v>
      </c>
      <c r="I30121" t="s">
        <v>19</v>
      </c>
      <c r="M30121">
        <v>8062</v>
      </c>
      <c r="N30121">
        <v>112</v>
      </c>
      <c r="O30121">
        <v>120</v>
      </c>
    </row>
    <row r="30122" spans="1:15" x14ac:dyDescent="0.3">
      <c r="E30122" t="s">
        <v>26347</v>
      </c>
      <c r="F30122" t="s">
        <v>26348</v>
      </c>
      <c r="G30122" t="s">
        <v>17</v>
      </c>
      <c r="H30122" t="s">
        <v>26350</v>
      </c>
      <c r="I30122" t="s">
        <v>19</v>
      </c>
      <c r="M30122">
        <v>8062</v>
      </c>
      <c r="N30122">
        <v>266</v>
      </c>
      <c r="O30122">
        <v>272</v>
      </c>
    </row>
    <row r="30123" spans="1:15" x14ac:dyDescent="0.3">
      <c r="E30123" t="s">
        <v>26347</v>
      </c>
      <c r="F30123" t="s">
        <v>26348</v>
      </c>
      <c r="G30123" t="s">
        <v>23</v>
      </c>
      <c r="H30123" t="s">
        <v>26350</v>
      </c>
      <c r="I30123" t="s">
        <v>26</v>
      </c>
      <c r="M30123">
        <v>8062</v>
      </c>
      <c r="N30123">
        <v>266</v>
      </c>
      <c r="O30123">
        <v>272</v>
      </c>
    </row>
    <row r="30124" spans="1:15" x14ac:dyDescent="0.3">
      <c r="A30124" t="s">
        <v>23</v>
      </c>
      <c r="B30124">
        <v>0</v>
      </c>
      <c r="C30124">
        <v>0</v>
      </c>
      <c r="D30124">
        <v>1</v>
      </c>
      <c r="E30124" t="s">
        <v>26347</v>
      </c>
      <c r="F30124" t="s">
        <v>3242</v>
      </c>
      <c r="G30124" t="s">
        <v>23</v>
      </c>
      <c r="H30124" t="s">
        <v>26388</v>
      </c>
      <c r="I30124" t="s">
        <v>26</v>
      </c>
      <c r="M30124">
        <v>8062</v>
      </c>
      <c r="N30124">
        <v>294</v>
      </c>
      <c r="O30124">
        <v>303</v>
      </c>
    </row>
    <row r="30125" spans="1:15" x14ac:dyDescent="0.3">
      <c r="A30125" t="s">
        <v>23</v>
      </c>
      <c r="B30125">
        <v>1</v>
      </c>
      <c r="C30125">
        <v>1</v>
      </c>
      <c r="D30125">
        <v>1</v>
      </c>
      <c r="E30125" t="s">
        <v>26347</v>
      </c>
      <c r="F30125" t="s">
        <v>2466</v>
      </c>
      <c r="G30125" t="s">
        <v>23</v>
      </c>
      <c r="H30125" t="s">
        <v>26386</v>
      </c>
      <c r="I30125" t="s">
        <v>19</v>
      </c>
      <c r="M30125">
        <v>8062</v>
      </c>
      <c r="N30125">
        <v>297</v>
      </c>
      <c r="O30125">
        <v>303</v>
      </c>
    </row>
    <row r="30126" spans="1:15" x14ac:dyDescent="0.3">
      <c r="E30126" t="s">
        <v>26347</v>
      </c>
      <c r="F30126" t="s">
        <v>2466</v>
      </c>
      <c r="G30126" t="s">
        <v>14</v>
      </c>
      <c r="H30126" t="s">
        <v>26386</v>
      </c>
      <c r="I30126" t="s">
        <v>52</v>
      </c>
      <c r="J30126" t="s">
        <v>32</v>
      </c>
      <c r="M30126">
        <v>8062</v>
      </c>
      <c r="N30126">
        <v>297</v>
      </c>
      <c r="O30126">
        <v>303</v>
      </c>
    </row>
    <row r="30127" spans="1:15" x14ac:dyDescent="0.3">
      <c r="E30127" t="s">
        <v>26347</v>
      </c>
      <c r="F30127" t="s">
        <v>26359</v>
      </c>
      <c r="G30127" t="s">
        <v>51</v>
      </c>
      <c r="H30127" t="s">
        <v>26360</v>
      </c>
      <c r="I30127" t="s">
        <v>19</v>
      </c>
      <c r="M30127">
        <v>8062</v>
      </c>
      <c r="N30127">
        <v>538</v>
      </c>
      <c r="O30127">
        <v>556</v>
      </c>
    </row>
    <row r="30128" spans="1:15" x14ac:dyDescent="0.3">
      <c r="E30128" t="s">
        <v>26347</v>
      </c>
      <c r="F30128" t="s">
        <v>26348</v>
      </c>
      <c r="G30128" t="s">
        <v>17</v>
      </c>
      <c r="H30128" t="s">
        <v>26383</v>
      </c>
      <c r="I30128" t="s">
        <v>26</v>
      </c>
      <c r="M30128">
        <v>8062</v>
      </c>
      <c r="N30128">
        <v>538</v>
      </c>
      <c r="O30128">
        <v>544</v>
      </c>
    </row>
    <row r="30129" spans="1:15" x14ac:dyDescent="0.3">
      <c r="A30129" t="s">
        <v>237</v>
      </c>
      <c r="B30129">
        <v>0</v>
      </c>
      <c r="C30129">
        <v>0</v>
      </c>
      <c r="D30129">
        <v>0</v>
      </c>
      <c r="E30129" t="s">
        <v>26347</v>
      </c>
      <c r="F30129" t="s">
        <v>26380</v>
      </c>
      <c r="G30129" t="s">
        <v>17</v>
      </c>
      <c r="H30129" t="s">
        <v>26381</v>
      </c>
      <c r="I30129" t="s">
        <v>26</v>
      </c>
      <c r="M30129">
        <v>8062</v>
      </c>
      <c r="N30129">
        <v>548</v>
      </c>
      <c r="O30129">
        <v>556</v>
      </c>
    </row>
    <row r="30130" spans="1:15" x14ac:dyDescent="0.3">
      <c r="E30130" t="s">
        <v>26347</v>
      </c>
      <c r="F30130" t="s">
        <v>26353</v>
      </c>
      <c r="G30130" t="s">
        <v>51</v>
      </c>
      <c r="H30130" t="s">
        <v>26354</v>
      </c>
      <c r="I30130" t="s">
        <v>19</v>
      </c>
      <c r="M30130">
        <v>8062</v>
      </c>
      <c r="N30130">
        <v>603</v>
      </c>
      <c r="O30130">
        <v>618</v>
      </c>
    </row>
    <row r="30131" spans="1:15" x14ac:dyDescent="0.3">
      <c r="A30131" t="s">
        <v>14</v>
      </c>
      <c r="B30131">
        <v>1</v>
      </c>
      <c r="C30131">
        <v>1</v>
      </c>
      <c r="D30131">
        <v>1</v>
      </c>
      <c r="E30131" t="s">
        <v>26347</v>
      </c>
      <c r="F30131" t="s">
        <v>26353</v>
      </c>
      <c r="G30131" t="s">
        <v>14</v>
      </c>
      <c r="H30131" t="s">
        <v>26354</v>
      </c>
      <c r="I30131" t="s">
        <v>52</v>
      </c>
      <c r="J30131" t="s">
        <v>46</v>
      </c>
      <c r="K30131" t="s">
        <v>47</v>
      </c>
      <c r="L30131" t="s">
        <v>43</v>
      </c>
      <c r="M30131">
        <v>8062</v>
      </c>
      <c r="N30131">
        <v>603</v>
      </c>
      <c r="O30131">
        <v>618</v>
      </c>
    </row>
    <row r="30132" spans="1:15" x14ac:dyDescent="0.3">
      <c r="E30132" t="s">
        <v>26347</v>
      </c>
      <c r="F30132" t="s">
        <v>26355</v>
      </c>
      <c r="G30132" t="s">
        <v>17</v>
      </c>
      <c r="H30132" t="s">
        <v>26356</v>
      </c>
      <c r="I30132" t="s">
        <v>26</v>
      </c>
      <c r="M30132">
        <v>8062</v>
      </c>
      <c r="N30132">
        <v>611</v>
      </c>
      <c r="O30132">
        <v>618</v>
      </c>
    </row>
    <row r="30133" spans="1:15" x14ac:dyDescent="0.3">
      <c r="A30133" t="s">
        <v>14</v>
      </c>
      <c r="B30133">
        <v>0</v>
      </c>
      <c r="C30133">
        <v>1</v>
      </c>
      <c r="D30133" t="s">
        <v>14</v>
      </c>
      <c r="E30133" t="s">
        <v>26347</v>
      </c>
      <c r="F30133" t="s">
        <v>26365</v>
      </c>
      <c r="G30133" t="s">
        <v>17</v>
      </c>
      <c r="H30133" t="s">
        <v>26367</v>
      </c>
      <c r="I30133" t="s">
        <v>26</v>
      </c>
      <c r="M30133">
        <v>8062</v>
      </c>
      <c r="N30133">
        <v>620</v>
      </c>
      <c r="O30133">
        <v>625</v>
      </c>
    </row>
    <row r="30134" spans="1:15" x14ac:dyDescent="0.3">
      <c r="A30134" t="s">
        <v>14</v>
      </c>
      <c r="B30134">
        <v>1</v>
      </c>
      <c r="C30134">
        <v>1</v>
      </c>
      <c r="D30134">
        <v>1</v>
      </c>
      <c r="E30134" t="s">
        <v>26347</v>
      </c>
      <c r="F30134" t="s">
        <v>26363</v>
      </c>
      <c r="G30134" t="s">
        <v>14</v>
      </c>
      <c r="H30134" t="s">
        <v>26364</v>
      </c>
      <c r="I30134" t="s">
        <v>52</v>
      </c>
      <c r="J30134" t="s">
        <v>46</v>
      </c>
      <c r="K30134" t="s">
        <v>47</v>
      </c>
      <c r="L30134" t="s">
        <v>43</v>
      </c>
      <c r="M30134">
        <v>8062</v>
      </c>
      <c r="N30134">
        <v>620</v>
      </c>
      <c r="O30134">
        <v>631</v>
      </c>
    </row>
    <row r="30135" spans="1:15" x14ac:dyDescent="0.3">
      <c r="E30135" t="s">
        <v>26347</v>
      </c>
      <c r="F30135" t="s">
        <v>26363</v>
      </c>
      <c r="G30135" t="s">
        <v>51</v>
      </c>
      <c r="H30135" t="s">
        <v>26364</v>
      </c>
      <c r="I30135" t="s">
        <v>19</v>
      </c>
      <c r="M30135">
        <v>8062</v>
      </c>
      <c r="N30135">
        <v>620</v>
      </c>
      <c r="O30135">
        <v>631</v>
      </c>
    </row>
    <row r="30136" spans="1:15" x14ac:dyDescent="0.3">
      <c r="A30136" t="s">
        <v>14</v>
      </c>
      <c r="B30136">
        <v>0</v>
      </c>
      <c r="C30136">
        <v>1</v>
      </c>
      <c r="D30136" t="s">
        <v>14</v>
      </c>
      <c r="E30136" t="s">
        <v>26347</v>
      </c>
      <c r="F30136" t="s">
        <v>26372</v>
      </c>
      <c r="G30136" t="s">
        <v>17</v>
      </c>
      <c r="H30136" t="s">
        <v>26373</v>
      </c>
      <c r="I30136" t="s">
        <v>26</v>
      </c>
      <c r="M30136">
        <v>8062</v>
      </c>
      <c r="N30136">
        <v>633</v>
      </c>
      <c r="O30136">
        <v>646</v>
      </c>
    </row>
    <row r="30137" spans="1:15" x14ac:dyDescent="0.3">
      <c r="E30137" t="s">
        <v>26347</v>
      </c>
      <c r="F30137" t="s">
        <v>26372</v>
      </c>
      <c r="G30137" t="s">
        <v>51</v>
      </c>
      <c r="H30137" t="s">
        <v>26373</v>
      </c>
      <c r="I30137" t="s">
        <v>19</v>
      </c>
      <c r="M30137">
        <v>8062</v>
      </c>
      <c r="N30137">
        <v>633</v>
      </c>
      <c r="O30137">
        <v>646</v>
      </c>
    </row>
    <row r="30138" spans="1:15" x14ac:dyDescent="0.3">
      <c r="A30138" t="s">
        <v>14</v>
      </c>
      <c r="B30138">
        <v>1</v>
      </c>
      <c r="C30138">
        <v>1</v>
      </c>
      <c r="D30138">
        <v>1</v>
      </c>
      <c r="E30138" t="s">
        <v>26347</v>
      </c>
      <c r="F30138" t="s">
        <v>26372</v>
      </c>
      <c r="G30138" t="s">
        <v>14</v>
      </c>
      <c r="H30138" t="s">
        <v>26373</v>
      </c>
      <c r="I30138" t="s">
        <v>52</v>
      </c>
      <c r="J30138" t="s">
        <v>46</v>
      </c>
      <c r="K30138" t="s">
        <v>47</v>
      </c>
      <c r="L30138" t="s">
        <v>43</v>
      </c>
      <c r="M30138">
        <v>8062</v>
      </c>
      <c r="N30138">
        <v>633</v>
      </c>
      <c r="O30138">
        <v>646</v>
      </c>
    </row>
    <row r="30139" spans="1:15" x14ac:dyDescent="0.3">
      <c r="A30139" t="s">
        <v>14</v>
      </c>
      <c r="B30139">
        <v>0</v>
      </c>
      <c r="C30139">
        <v>1</v>
      </c>
      <c r="D30139" t="s">
        <v>14</v>
      </c>
      <c r="E30139" t="s">
        <v>26347</v>
      </c>
      <c r="F30139" t="s">
        <v>26376</v>
      </c>
      <c r="G30139" t="s">
        <v>51</v>
      </c>
      <c r="H30139" t="s">
        <v>26377</v>
      </c>
      <c r="I30139" t="s">
        <v>19</v>
      </c>
      <c r="M30139">
        <v>8062</v>
      </c>
      <c r="N30139">
        <v>648</v>
      </c>
      <c r="O30139">
        <v>653</v>
      </c>
    </row>
    <row r="30140" spans="1:15" x14ac:dyDescent="0.3">
      <c r="E30140" t="s">
        <v>26347</v>
      </c>
      <c r="F30140" t="s">
        <v>26376</v>
      </c>
      <c r="G30140" t="s">
        <v>17</v>
      </c>
      <c r="H30140" t="s">
        <v>26377</v>
      </c>
      <c r="I30140" t="s">
        <v>26</v>
      </c>
      <c r="M30140">
        <v>8062</v>
      </c>
      <c r="N30140">
        <v>648</v>
      </c>
      <c r="O30140">
        <v>653</v>
      </c>
    </row>
    <row r="30141" spans="1:15" x14ac:dyDescent="0.3">
      <c r="E30141" t="s">
        <v>26347</v>
      </c>
      <c r="F30141" t="s">
        <v>26370</v>
      </c>
      <c r="G30141" t="s">
        <v>14</v>
      </c>
      <c r="H30141" t="s">
        <v>26371</v>
      </c>
      <c r="I30141" t="s">
        <v>52</v>
      </c>
      <c r="J30141" t="s">
        <v>32</v>
      </c>
      <c r="M30141">
        <v>8062</v>
      </c>
      <c r="N30141">
        <v>655</v>
      </c>
      <c r="O30141">
        <v>660</v>
      </c>
    </row>
    <row r="30142" spans="1:15" x14ac:dyDescent="0.3">
      <c r="E30142" t="s">
        <v>26347</v>
      </c>
      <c r="F30142" t="s">
        <v>26370</v>
      </c>
      <c r="G30142" t="s">
        <v>51</v>
      </c>
      <c r="H30142" t="s">
        <v>26371</v>
      </c>
      <c r="I30142" t="s">
        <v>19</v>
      </c>
      <c r="M30142">
        <v>8062</v>
      </c>
      <c r="N30142">
        <v>655</v>
      </c>
      <c r="O30142">
        <v>660</v>
      </c>
    </row>
    <row r="30143" spans="1:15" x14ac:dyDescent="0.3">
      <c r="E30143" t="s">
        <v>26347</v>
      </c>
      <c r="F30143" t="s">
        <v>26357</v>
      </c>
      <c r="G30143" t="s">
        <v>51</v>
      </c>
      <c r="H30143" t="s">
        <v>26358</v>
      </c>
      <c r="I30143" t="s">
        <v>19</v>
      </c>
      <c r="M30143">
        <v>8062</v>
      </c>
      <c r="N30143">
        <v>662</v>
      </c>
      <c r="O30143">
        <v>669</v>
      </c>
    </row>
    <row r="30144" spans="1:15" x14ac:dyDescent="0.3">
      <c r="A30144" t="s">
        <v>14</v>
      </c>
      <c r="B30144">
        <v>0</v>
      </c>
      <c r="C30144">
        <v>1</v>
      </c>
      <c r="D30144" t="s">
        <v>14</v>
      </c>
      <c r="E30144" t="s">
        <v>26347</v>
      </c>
      <c r="F30144" t="s">
        <v>26357</v>
      </c>
      <c r="G30144" t="s">
        <v>17</v>
      </c>
      <c r="H30144" t="s">
        <v>26358</v>
      </c>
      <c r="I30144" t="s">
        <v>26</v>
      </c>
      <c r="M30144">
        <v>8062</v>
      </c>
      <c r="N30144">
        <v>662</v>
      </c>
      <c r="O30144">
        <v>669</v>
      </c>
    </row>
    <row r="30145" spans="1:15" x14ac:dyDescent="0.3">
      <c r="A30145" t="s">
        <v>14</v>
      </c>
      <c r="B30145">
        <v>0</v>
      </c>
      <c r="C30145">
        <v>0</v>
      </c>
      <c r="D30145">
        <v>1</v>
      </c>
      <c r="E30145" t="s">
        <v>26347</v>
      </c>
      <c r="F30145" t="s">
        <v>26365</v>
      </c>
      <c r="G30145" t="s">
        <v>14</v>
      </c>
      <c r="H30145" t="s">
        <v>26366</v>
      </c>
      <c r="I30145" t="s">
        <v>52</v>
      </c>
      <c r="J30145" t="s">
        <v>32</v>
      </c>
      <c r="M30145">
        <v>8062</v>
      </c>
      <c r="N30145">
        <v>671</v>
      </c>
      <c r="O30145">
        <v>676</v>
      </c>
    </row>
    <row r="30146" spans="1:15" x14ac:dyDescent="0.3">
      <c r="E30146" t="s">
        <v>26347</v>
      </c>
      <c r="F30146" t="s">
        <v>26365</v>
      </c>
      <c r="G30146" t="s">
        <v>51</v>
      </c>
      <c r="H30146" t="s">
        <v>26366</v>
      </c>
      <c r="I30146" t="s">
        <v>22</v>
      </c>
      <c r="M30146">
        <v>8062</v>
      </c>
      <c r="N30146">
        <v>671</v>
      </c>
      <c r="O30146">
        <v>676</v>
      </c>
    </row>
    <row r="30147" spans="1:15" x14ac:dyDescent="0.3">
      <c r="E30147" t="s">
        <v>26347</v>
      </c>
      <c r="F30147" t="s">
        <v>26368</v>
      </c>
      <c r="G30147" t="s">
        <v>51</v>
      </c>
      <c r="H30147" t="s">
        <v>26369</v>
      </c>
      <c r="I30147" t="s">
        <v>19</v>
      </c>
      <c r="M30147">
        <v>8062</v>
      </c>
      <c r="N30147">
        <v>678</v>
      </c>
      <c r="O30147">
        <v>685</v>
      </c>
    </row>
    <row r="30148" spans="1:15" x14ac:dyDescent="0.3">
      <c r="A30148" t="s">
        <v>14</v>
      </c>
      <c r="B30148">
        <v>0</v>
      </c>
      <c r="C30148">
        <v>1</v>
      </c>
      <c r="D30148" t="s">
        <v>14</v>
      </c>
      <c r="E30148" t="s">
        <v>26347</v>
      </c>
      <c r="F30148" t="s">
        <v>26368</v>
      </c>
      <c r="G30148" t="s">
        <v>17</v>
      </c>
      <c r="H30148" t="s">
        <v>26369</v>
      </c>
      <c r="I30148" t="s">
        <v>26</v>
      </c>
      <c r="M30148">
        <v>8062</v>
      </c>
      <c r="N30148">
        <v>678</v>
      </c>
      <c r="O30148">
        <v>685</v>
      </c>
    </row>
    <row r="30149" spans="1:15" x14ac:dyDescent="0.3">
      <c r="E30149" t="s">
        <v>26347</v>
      </c>
      <c r="F30149" t="s">
        <v>26389</v>
      </c>
      <c r="G30149" t="s">
        <v>51</v>
      </c>
      <c r="H30149" t="s">
        <v>26390</v>
      </c>
      <c r="I30149" t="s">
        <v>22</v>
      </c>
      <c r="M30149">
        <v>8062</v>
      </c>
      <c r="N30149">
        <v>687</v>
      </c>
      <c r="O30149">
        <v>699</v>
      </c>
    </row>
    <row r="30150" spans="1:15" x14ac:dyDescent="0.3">
      <c r="A30150" t="s">
        <v>14</v>
      </c>
      <c r="B30150">
        <v>1</v>
      </c>
      <c r="C30150">
        <v>1</v>
      </c>
      <c r="D30150">
        <v>1</v>
      </c>
      <c r="E30150" t="s">
        <v>26347</v>
      </c>
      <c r="F30150" t="s">
        <v>26389</v>
      </c>
      <c r="G30150" t="s">
        <v>14</v>
      </c>
      <c r="H30150" t="s">
        <v>26390</v>
      </c>
      <c r="I30150" t="s">
        <v>52</v>
      </c>
      <c r="J30150" t="s">
        <v>46</v>
      </c>
      <c r="K30150" t="s">
        <v>47</v>
      </c>
      <c r="L30150" t="s">
        <v>43</v>
      </c>
      <c r="M30150">
        <v>8062</v>
      </c>
      <c r="N30150">
        <v>687</v>
      </c>
      <c r="O30150">
        <v>699</v>
      </c>
    </row>
    <row r="30151" spans="1:15" x14ac:dyDescent="0.3">
      <c r="A30151" t="s">
        <v>14</v>
      </c>
      <c r="B30151">
        <v>0</v>
      </c>
      <c r="C30151">
        <v>1</v>
      </c>
      <c r="D30151" t="s">
        <v>14</v>
      </c>
      <c r="E30151" t="s">
        <v>26347</v>
      </c>
      <c r="F30151" t="s">
        <v>26374</v>
      </c>
      <c r="G30151" t="s">
        <v>17</v>
      </c>
      <c r="H30151" t="s">
        <v>26375</v>
      </c>
      <c r="I30151" t="s">
        <v>26</v>
      </c>
      <c r="M30151">
        <v>8062</v>
      </c>
      <c r="N30151">
        <v>701</v>
      </c>
      <c r="O30151">
        <v>708</v>
      </c>
    </row>
    <row r="30152" spans="1:15" x14ac:dyDescent="0.3">
      <c r="E30152" t="s">
        <v>26347</v>
      </c>
      <c r="F30152" t="s">
        <v>26374</v>
      </c>
      <c r="G30152" t="s">
        <v>14</v>
      </c>
      <c r="H30152" t="s">
        <v>26375</v>
      </c>
      <c r="I30152" t="s">
        <v>52</v>
      </c>
      <c r="J30152" t="s">
        <v>32</v>
      </c>
      <c r="M30152">
        <v>8062</v>
      </c>
      <c r="N30152">
        <v>701</v>
      </c>
      <c r="O30152">
        <v>708</v>
      </c>
    </row>
    <row r="30153" spans="1:15" x14ac:dyDescent="0.3">
      <c r="E30153" t="s">
        <v>26347</v>
      </c>
      <c r="F30153" t="s">
        <v>26374</v>
      </c>
      <c r="G30153" t="s">
        <v>51</v>
      </c>
      <c r="H30153" t="s">
        <v>26375</v>
      </c>
      <c r="I30153" t="s">
        <v>19</v>
      </c>
      <c r="M30153">
        <v>8062</v>
      </c>
      <c r="N30153">
        <v>701</v>
      </c>
      <c r="O30153">
        <v>708</v>
      </c>
    </row>
    <row r="30154" spans="1:15" x14ac:dyDescent="0.3">
      <c r="E30154" t="s">
        <v>26347</v>
      </c>
      <c r="F30154" t="s">
        <v>26351</v>
      </c>
      <c r="G30154" t="s">
        <v>14</v>
      </c>
      <c r="H30154" t="s">
        <v>26352</v>
      </c>
      <c r="I30154" t="s">
        <v>52</v>
      </c>
      <c r="J30154" t="s">
        <v>32</v>
      </c>
      <c r="M30154">
        <v>8062</v>
      </c>
      <c r="N30154">
        <v>723</v>
      </c>
      <c r="O30154">
        <v>728</v>
      </c>
    </row>
    <row r="30155" spans="1:15" x14ac:dyDescent="0.3">
      <c r="A30155" t="s">
        <v>14</v>
      </c>
      <c r="B30155">
        <v>0</v>
      </c>
      <c r="C30155">
        <v>1</v>
      </c>
      <c r="D30155" t="s">
        <v>14</v>
      </c>
      <c r="E30155" t="s">
        <v>26347</v>
      </c>
      <c r="F30155" t="s">
        <v>26351</v>
      </c>
      <c r="G30155" t="s">
        <v>51</v>
      </c>
      <c r="H30155" t="s">
        <v>26352</v>
      </c>
      <c r="I30155" t="s">
        <v>22</v>
      </c>
      <c r="M30155">
        <v>8062</v>
      </c>
      <c r="N30155">
        <v>723</v>
      </c>
      <c r="O30155">
        <v>728</v>
      </c>
    </row>
    <row r="30156" spans="1:15" x14ac:dyDescent="0.3">
      <c r="E30156" t="s">
        <v>26347</v>
      </c>
      <c r="F30156" t="s">
        <v>26348</v>
      </c>
      <c r="G30156" t="s">
        <v>23</v>
      </c>
      <c r="H30156" t="s">
        <v>26349</v>
      </c>
      <c r="I30156" t="s">
        <v>26</v>
      </c>
      <c r="M30156">
        <v>8062</v>
      </c>
      <c r="N30156">
        <v>768</v>
      </c>
      <c r="O30156">
        <v>774</v>
      </c>
    </row>
    <row r="30157" spans="1:15" x14ac:dyDescent="0.3">
      <c r="E30157" t="s">
        <v>26347</v>
      </c>
      <c r="F30157" t="s">
        <v>26378</v>
      </c>
      <c r="G30157" t="s">
        <v>17</v>
      </c>
      <c r="H30157" t="s">
        <v>26379</v>
      </c>
      <c r="I30157" t="s">
        <v>19</v>
      </c>
      <c r="M30157">
        <v>8062</v>
      </c>
      <c r="N30157">
        <v>778</v>
      </c>
      <c r="O30157">
        <v>786</v>
      </c>
    </row>
    <row r="30158" spans="1:15" x14ac:dyDescent="0.3">
      <c r="E30158" t="s">
        <v>26391</v>
      </c>
      <c r="F30158" t="s">
        <v>26393</v>
      </c>
      <c r="G30158" t="s">
        <v>17</v>
      </c>
      <c r="H30158" t="s">
        <v>26394</v>
      </c>
      <c r="I30158" t="s">
        <v>19</v>
      </c>
      <c r="M30158">
        <v>8067</v>
      </c>
      <c r="N30158">
        <v>0</v>
      </c>
      <c r="O30158">
        <v>4</v>
      </c>
    </row>
    <row r="30159" spans="1:15" x14ac:dyDescent="0.3">
      <c r="E30159" t="s">
        <v>26391</v>
      </c>
      <c r="F30159" t="s">
        <v>4958</v>
      </c>
      <c r="G30159" t="s">
        <v>23</v>
      </c>
      <c r="H30159" t="s">
        <v>26392</v>
      </c>
      <c r="I30159" t="s">
        <v>52</v>
      </c>
      <c r="J30159" t="s">
        <v>117</v>
      </c>
      <c r="M30159">
        <v>8067</v>
      </c>
      <c r="N30159">
        <v>48</v>
      </c>
      <c r="O30159">
        <v>54</v>
      </c>
    </row>
    <row r="30160" spans="1:15" x14ac:dyDescent="0.3">
      <c r="A30160" t="s">
        <v>14</v>
      </c>
      <c r="B30160">
        <v>1</v>
      </c>
      <c r="C30160">
        <v>1</v>
      </c>
      <c r="D30160">
        <v>1</v>
      </c>
      <c r="E30160" t="s">
        <v>26395</v>
      </c>
      <c r="F30160" t="s">
        <v>26397</v>
      </c>
      <c r="G30160" t="s">
        <v>14</v>
      </c>
      <c r="H30160" t="s">
        <v>26398</v>
      </c>
      <c r="I30160" t="s">
        <v>35</v>
      </c>
      <c r="J30160" t="s">
        <v>32</v>
      </c>
      <c r="M30160">
        <v>8068</v>
      </c>
      <c r="N30160">
        <v>52</v>
      </c>
      <c r="O30160">
        <v>58</v>
      </c>
    </row>
    <row r="30161" spans="1:15" x14ac:dyDescent="0.3">
      <c r="E30161" t="s">
        <v>26395</v>
      </c>
      <c r="F30161" t="s">
        <v>13826</v>
      </c>
      <c r="G30161" t="s">
        <v>14</v>
      </c>
      <c r="H30161" t="s">
        <v>26396</v>
      </c>
      <c r="I30161" t="s">
        <v>22</v>
      </c>
      <c r="M30161">
        <v>8068</v>
      </c>
      <c r="N30161">
        <v>110</v>
      </c>
      <c r="O30161">
        <v>115</v>
      </c>
    </row>
    <row r="30162" spans="1:15" x14ac:dyDescent="0.3">
      <c r="A30162" t="s">
        <v>14</v>
      </c>
      <c r="B30162">
        <v>0</v>
      </c>
      <c r="C30162">
        <v>1</v>
      </c>
      <c r="D30162" t="s">
        <v>14</v>
      </c>
      <c r="E30162" t="s">
        <v>26395</v>
      </c>
      <c r="F30162" t="s">
        <v>3065</v>
      </c>
      <c r="G30162" t="s">
        <v>17</v>
      </c>
      <c r="H30162" t="s">
        <v>26400</v>
      </c>
      <c r="I30162" t="s">
        <v>26</v>
      </c>
      <c r="M30162">
        <v>8068</v>
      </c>
      <c r="N30162">
        <v>119</v>
      </c>
      <c r="O30162">
        <v>125</v>
      </c>
    </row>
    <row r="30163" spans="1:15" x14ac:dyDescent="0.3">
      <c r="E30163" t="s">
        <v>26395</v>
      </c>
      <c r="F30163" t="s">
        <v>3065</v>
      </c>
      <c r="G30163" t="s">
        <v>14</v>
      </c>
      <c r="H30163" t="s">
        <v>26400</v>
      </c>
      <c r="I30163" t="s">
        <v>31</v>
      </c>
      <c r="J30163" t="s">
        <v>32</v>
      </c>
      <c r="M30163">
        <v>8068</v>
      </c>
      <c r="N30163">
        <v>119</v>
      </c>
      <c r="O30163">
        <v>125</v>
      </c>
    </row>
    <row r="30164" spans="1:15" x14ac:dyDescent="0.3">
      <c r="E30164" t="s">
        <v>26395</v>
      </c>
      <c r="F30164" t="s">
        <v>23665</v>
      </c>
      <c r="G30164" t="s">
        <v>23</v>
      </c>
      <c r="H30164" t="s">
        <v>26399</v>
      </c>
      <c r="I30164" t="s">
        <v>26</v>
      </c>
      <c r="M30164">
        <v>8068</v>
      </c>
      <c r="N30164">
        <v>148</v>
      </c>
      <c r="O30164">
        <v>152</v>
      </c>
    </row>
    <row r="30165" spans="1:15" x14ac:dyDescent="0.3">
      <c r="A30165" t="s">
        <v>14</v>
      </c>
      <c r="B30165">
        <v>1</v>
      </c>
      <c r="C30165">
        <v>1</v>
      </c>
      <c r="D30165">
        <v>1</v>
      </c>
      <c r="E30165" t="s">
        <v>26395</v>
      </c>
      <c r="F30165" t="s">
        <v>23665</v>
      </c>
      <c r="G30165" t="s">
        <v>14</v>
      </c>
      <c r="H30165" t="s">
        <v>26399</v>
      </c>
      <c r="I30165" t="s">
        <v>19</v>
      </c>
      <c r="M30165">
        <v>8068</v>
      </c>
      <c r="N30165">
        <v>148</v>
      </c>
      <c r="O30165">
        <v>152</v>
      </c>
    </row>
    <row r="30166" spans="1:15" x14ac:dyDescent="0.3">
      <c r="A30166" t="s">
        <v>14</v>
      </c>
      <c r="B30166">
        <v>1</v>
      </c>
      <c r="C30166">
        <v>1</v>
      </c>
      <c r="D30166">
        <v>1</v>
      </c>
      <c r="E30166" t="s">
        <v>26395</v>
      </c>
      <c r="F30166" t="s">
        <v>26397</v>
      </c>
      <c r="G30166" t="s">
        <v>14</v>
      </c>
      <c r="H30166" t="s">
        <v>26402</v>
      </c>
      <c r="I30166" t="s">
        <v>35</v>
      </c>
      <c r="J30166" t="s">
        <v>32</v>
      </c>
      <c r="M30166">
        <v>8069</v>
      </c>
      <c r="N30166">
        <v>0</v>
      </c>
      <c r="O30166">
        <v>6</v>
      </c>
    </row>
    <row r="30167" spans="1:15" x14ac:dyDescent="0.3">
      <c r="A30167" t="s">
        <v>14</v>
      </c>
      <c r="B30167">
        <v>1</v>
      </c>
      <c r="C30167">
        <v>1</v>
      </c>
      <c r="D30167">
        <v>1</v>
      </c>
      <c r="E30167" t="s">
        <v>26395</v>
      </c>
      <c r="F30167" t="s">
        <v>3065</v>
      </c>
      <c r="G30167" t="s">
        <v>14</v>
      </c>
      <c r="H30167" t="s">
        <v>26401</v>
      </c>
      <c r="I30167" t="s">
        <v>35</v>
      </c>
      <c r="J30167" t="s">
        <v>32</v>
      </c>
      <c r="M30167">
        <v>8069</v>
      </c>
      <c r="N30167">
        <v>10</v>
      </c>
      <c r="O30167">
        <v>16</v>
      </c>
    </row>
    <row r="30168" spans="1:15" x14ac:dyDescent="0.3">
      <c r="A30168" t="s">
        <v>14</v>
      </c>
      <c r="B30168">
        <v>1</v>
      </c>
      <c r="C30168">
        <v>1</v>
      </c>
      <c r="D30168">
        <v>1</v>
      </c>
      <c r="E30168" t="s">
        <v>26395</v>
      </c>
      <c r="F30168" t="s">
        <v>26403</v>
      </c>
      <c r="G30168" t="s">
        <v>14</v>
      </c>
      <c r="H30168" t="s">
        <v>26404</v>
      </c>
      <c r="I30168" t="s">
        <v>22</v>
      </c>
      <c r="M30168">
        <v>8069</v>
      </c>
      <c r="N30168">
        <v>78</v>
      </c>
      <c r="O30168">
        <v>84</v>
      </c>
    </row>
    <row r="30169" spans="1:15" x14ac:dyDescent="0.3">
      <c r="A30169" t="s">
        <v>14</v>
      </c>
      <c r="B30169">
        <v>1</v>
      </c>
      <c r="C30169">
        <v>1</v>
      </c>
      <c r="D30169">
        <v>1</v>
      </c>
      <c r="E30169" t="s">
        <v>26395</v>
      </c>
      <c r="F30169" t="s">
        <v>26405</v>
      </c>
      <c r="G30169" t="s">
        <v>14</v>
      </c>
      <c r="H30169" t="s">
        <v>26406</v>
      </c>
      <c r="I30169" t="s">
        <v>35</v>
      </c>
      <c r="J30169" t="s">
        <v>46</v>
      </c>
      <c r="K30169" t="s">
        <v>47</v>
      </c>
      <c r="L30169" t="s">
        <v>43</v>
      </c>
      <c r="M30169">
        <v>8069</v>
      </c>
      <c r="N30169">
        <v>116</v>
      </c>
      <c r="O30169">
        <v>125</v>
      </c>
    </row>
    <row r="30170" spans="1:15" x14ac:dyDescent="0.3">
      <c r="E30170" t="s">
        <v>26395</v>
      </c>
      <c r="F30170" t="s">
        <v>22420</v>
      </c>
      <c r="G30170" t="s">
        <v>23</v>
      </c>
      <c r="H30170" t="s">
        <v>26409</v>
      </c>
      <c r="I30170" t="s">
        <v>26</v>
      </c>
      <c r="M30170">
        <v>8069</v>
      </c>
      <c r="N30170">
        <v>212</v>
      </c>
      <c r="O30170">
        <v>220</v>
      </c>
    </row>
    <row r="30171" spans="1:15" x14ac:dyDescent="0.3">
      <c r="A30171" t="s">
        <v>14</v>
      </c>
      <c r="B30171">
        <v>1</v>
      </c>
      <c r="C30171">
        <v>1</v>
      </c>
      <c r="D30171">
        <v>1</v>
      </c>
      <c r="E30171" t="s">
        <v>26395</v>
      </c>
      <c r="F30171" t="s">
        <v>22420</v>
      </c>
      <c r="G30171" t="s">
        <v>14</v>
      </c>
      <c r="H30171" t="s">
        <v>26409</v>
      </c>
      <c r="I30171" t="s">
        <v>31</v>
      </c>
      <c r="J30171" t="s">
        <v>32</v>
      </c>
      <c r="M30171">
        <v>8069</v>
      </c>
      <c r="N30171">
        <v>212</v>
      </c>
      <c r="O30171">
        <v>220</v>
      </c>
    </row>
    <row r="30172" spans="1:15" x14ac:dyDescent="0.3">
      <c r="A30172" t="s">
        <v>14</v>
      </c>
      <c r="B30172">
        <v>1</v>
      </c>
      <c r="C30172">
        <v>1</v>
      </c>
      <c r="D30172">
        <v>1</v>
      </c>
      <c r="E30172" t="s">
        <v>26395</v>
      </c>
      <c r="F30172" t="s">
        <v>26407</v>
      </c>
      <c r="G30172" t="s">
        <v>14</v>
      </c>
      <c r="H30172" t="s">
        <v>26408</v>
      </c>
      <c r="I30172" t="s">
        <v>22</v>
      </c>
      <c r="M30172">
        <v>8069</v>
      </c>
      <c r="N30172">
        <v>224</v>
      </c>
      <c r="O30172">
        <v>229</v>
      </c>
    </row>
    <row r="30173" spans="1:15" x14ac:dyDescent="0.3">
      <c r="E30173" t="s">
        <v>26395</v>
      </c>
      <c r="F30173" t="s">
        <v>26418</v>
      </c>
      <c r="G30173" t="s">
        <v>17</v>
      </c>
      <c r="H30173" t="s">
        <v>26419</v>
      </c>
      <c r="I30173" t="s">
        <v>26</v>
      </c>
      <c r="M30173">
        <v>8070</v>
      </c>
      <c r="N30173">
        <v>0</v>
      </c>
      <c r="O30173">
        <v>17</v>
      </c>
    </row>
    <row r="30174" spans="1:15" x14ac:dyDescent="0.3">
      <c r="A30174" t="s">
        <v>14</v>
      </c>
      <c r="B30174">
        <v>1</v>
      </c>
      <c r="C30174">
        <v>1</v>
      </c>
      <c r="D30174">
        <v>1</v>
      </c>
      <c r="E30174" t="s">
        <v>26395</v>
      </c>
      <c r="F30174" t="s">
        <v>26413</v>
      </c>
      <c r="G30174" t="s">
        <v>14</v>
      </c>
      <c r="H30174" t="s">
        <v>26414</v>
      </c>
      <c r="I30174" t="s">
        <v>35</v>
      </c>
      <c r="J30174" t="s">
        <v>46</v>
      </c>
      <c r="K30174" t="s">
        <v>47</v>
      </c>
      <c r="L30174" t="s">
        <v>43</v>
      </c>
      <c r="M30174">
        <v>8070</v>
      </c>
      <c r="N30174">
        <v>32</v>
      </c>
      <c r="O30174">
        <v>45</v>
      </c>
    </row>
    <row r="30175" spans="1:15" x14ac:dyDescent="0.3">
      <c r="A30175" t="s">
        <v>14</v>
      </c>
      <c r="B30175">
        <v>1</v>
      </c>
      <c r="C30175">
        <v>1</v>
      </c>
      <c r="D30175">
        <v>1</v>
      </c>
      <c r="E30175" t="s">
        <v>26395</v>
      </c>
      <c r="F30175" t="s">
        <v>26411</v>
      </c>
      <c r="G30175" t="s">
        <v>14</v>
      </c>
      <c r="H30175" t="s">
        <v>26412</v>
      </c>
      <c r="I30175" t="s">
        <v>35</v>
      </c>
      <c r="J30175" t="s">
        <v>46</v>
      </c>
      <c r="K30175" t="s">
        <v>47</v>
      </c>
      <c r="L30175" t="s">
        <v>43</v>
      </c>
      <c r="M30175">
        <v>8070</v>
      </c>
      <c r="N30175">
        <v>47</v>
      </c>
      <c r="O30175">
        <v>60</v>
      </c>
    </row>
    <row r="30176" spans="1:15" x14ac:dyDescent="0.3">
      <c r="A30176" t="s">
        <v>14</v>
      </c>
      <c r="B30176">
        <v>1</v>
      </c>
      <c r="C30176">
        <v>1</v>
      </c>
      <c r="D30176">
        <v>1</v>
      </c>
      <c r="E30176" t="s">
        <v>26395</v>
      </c>
      <c r="F30176" t="s">
        <v>26416</v>
      </c>
      <c r="G30176" t="s">
        <v>14</v>
      </c>
      <c r="H30176" t="s">
        <v>26417</v>
      </c>
      <c r="I30176" t="s">
        <v>22</v>
      </c>
      <c r="M30176">
        <v>8070</v>
      </c>
      <c r="N30176">
        <v>62</v>
      </c>
      <c r="O30176">
        <v>75</v>
      </c>
    </row>
    <row r="30177" spans="1:15" x14ac:dyDescent="0.3">
      <c r="A30177" t="s">
        <v>14</v>
      </c>
      <c r="B30177">
        <v>1</v>
      </c>
      <c r="C30177">
        <v>1</v>
      </c>
      <c r="D30177">
        <v>1</v>
      </c>
      <c r="E30177" t="s">
        <v>26395</v>
      </c>
      <c r="F30177" t="s">
        <v>26421</v>
      </c>
      <c r="G30177" t="s">
        <v>14</v>
      </c>
      <c r="H30177" t="s">
        <v>26422</v>
      </c>
      <c r="I30177" t="s">
        <v>35</v>
      </c>
      <c r="J30177" t="s">
        <v>46</v>
      </c>
      <c r="K30177" t="s">
        <v>47</v>
      </c>
      <c r="L30177" t="s">
        <v>43</v>
      </c>
      <c r="M30177">
        <v>8070</v>
      </c>
      <c r="N30177">
        <v>79</v>
      </c>
      <c r="O30177">
        <v>89</v>
      </c>
    </row>
    <row r="30178" spans="1:15" x14ac:dyDescent="0.3">
      <c r="E30178" t="s">
        <v>26395</v>
      </c>
      <c r="F30178" t="s">
        <v>131</v>
      </c>
      <c r="G30178" t="s">
        <v>51</v>
      </c>
      <c r="H30178" t="s">
        <v>26415</v>
      </c>
      <c r="I30178" t="s">
        <v>52</v>
      </c>
      <c r="J30178" t="s">
        <v>60</v>
      </c>
      <c r="M30178">
        <v>8070</v>
      </c>
      <c r="N30178">
        <v>121</v>
      </c>
      <c r="O30178">
        <v>127</v>
      </c>
    </row>
    <row r="30179" spans="1:15" x14ac:dyDescent="0.3">
      <c r="A30179" t="s">
        <v>14</v>
      </c>
      <c r="B30179">
        <v>1</v>
      </c>
      <c r="C30179">
        <v>1</v>
      </c>
      <c r="D30179">
        <v>1</v>
      </c>
      <c r="E30179" t="s">
        <v>26395</v>
      </c>
      <c r="F30179" t="s">
        <v>26423</v>
      </c>
      <c r="G30179" t="s">
        <v>14</v>
      </c>
      <c r="H30179" t="s">
        <v>26424</v>
      </c>
      <c r="I30179" t="s">
        <v>41</v>
      </c>
      <c r="J30179" t="s">
        <v>46</v>
      </c>
      <c r="K30179" t="s">
        <v>47</v>
      </c>
      <c r="L30179" t="s">
        <v>43</v>
      </c>
      <c r="M30179">
        <v>8070</v>
      </c>
      <c r="N30179">
        <v>140</v>
      </c>
      <c r="O30179">
        <v>153</v>
      </c>
    </row>
    <row r="30180" spans="1:15" x14ac:dyDescent="0.3">
      <c r="E30180" t="s">
        <v>26395</v>
      </c>
      <c r="F30180" t="s">
        <v>131</v>
      </c>
      <c r="G30180" t="s">
        <v>51</v>
      </c>
      <c r="H30180" t="s">
        <v>26410</v>
      </c>
      <c r="I30180" t="s">
        <v>52</v>
      </c>
      <c r="J30180" t="s">
        <v>60</v>
      </c>
      <c r="M30180">
        <v>8070</v>
      </c>
      <c r="N30180">
        <v>265</v>
      </c>
      <c r="O30180">
        <v>271</v>
      </c>
    </row>
    <row r="30181" spans="1:15" x14ac:dyDescent="0.3">
      <c r="E30181" t="s">
        <v>26395</v>
      </c>
      <c r="F30181" t="s">
        <v>247</v>
      </c>
      <c r="G30181" t="s">
        <v>51</v>
      </c>
      <c r="H30181" t="s">
        <v>26420</v>
      </c>
      <c r="I30181" t="s">
        <v>52</v>
      </c>
      <c r="J30181" t="s">
        <v>60</v>
      </c>
      <c r="M30181">
        <v>8070</v>
      </c>
      <c r="N30181">
        <v>300</v>
      </c>
      <c r="O30181">
        <v>307</v>
      </c>
    </row>
    <row r="30182" spans="1:15" x14ac:dyDescent="0.3">
      <c r="E30182" t="s">
        <v>26395</v>
      </c>
      <c r="F30182" t="s">
        <v>13826</v>
      </c>
      <c r="G30182" t="s">
        <v>14</v>
      </c>
      <c r="H30182" t="s">
        <v>26434</v>
      </c>
      <c r="I30182" t="s">
        <v>22</v>
      </c>
      <c r="M30182">
        <v>8071</v>
      </c>
      <c r="N30182">
        <v>30</v>
      </c>
      <c r="O30182">
        <v>35</v>
      </c>
    </row>
    <row r="30183" spans="1:15" x14ac:dyDescent="0.3">
      <c r="A30183" t="s">
        <v>14</v>
      </c>
      <c r="B30183">
        <v>1</v>
      </c>
      <c r="C30183">
        <v>1</v>
      </c>
      <c r="D30183">
        <v>1</v>
      </c>
      <c r="E30183" t="s">
        <v>26395</v>
      </c>
      <c r="F30183" t="s">
        <v>3065</v>
      </c>
      <c r="G30183" t="s">
        <v>14</v>
      </c>
      <c r="H30183" t="s">
        <v>26435</v>
      </c>
      <c r="I30183" t="s">
        <v>35</v>
      </c>
      <c r="J30183" t="s">
        <v>32</v>
      </c>
      <c r="M30183">
        <v>8071</v>
      </c>
      <c r="N30183">
        <v>37</v>
      </c>
      <c r="O30183">
        <v>43</v>
      </c>
    </row>
    <row r="30184" spans="1:15" x14ac:dyDescent="0.3">
      <c r="A30184" t="s">
        <v>14</v>
      </c>
      <c r="B30184">
        <v>1</v>
      </c>
      <c r="C30184">
        <v>1</v>
      </c>
      <c r="D30184">
        <v>1</v>
      </c>
      <c r="E30184" t="s">
        <v>26395</v>
      </c>
      <c r="F30184" t="s">
        <v>26397</v>
      </c>
      <c r="G30184" t="s">
        <v>14</v>
      </c>
      <c r="H30184" t="s">
        <v>26427</v>
      </c>
      <c r="I30184" t="s">
        <v>31</v>
      </c>
      <c r="J30184" t="s">
        <v>32</v>
      </c>
      <c r="M30184">
        <v>8071</v>
      </c>
      <c r="N30184">
        <v>68</v>
      </c>
      <c r="O30184">
        <v>74</v>
      </c>
    </row>
    <row r="30185" spans="1:15" x14ac:dyDescent="0.3">
      <c r="E30185" t="s">
        <v>26395</v>
      </c>
      <c r="F30185" t="s">
        <v>26397</v>
      </c>
      <c r="G30185" t="s">
        <v>23</v>
      </c>
      <c r="H30185" t="s">
        <v>26427</v>
      </c>
      <c r="I30185" t="s">
        <v>26</v>
      </c>
      <c r="M30185">
        <v>8071</v>
      </c>
      <c r="N30185">
        <v>68</v>
      </c>
      <c r="O30185">
        <v>74</v>
      </c>
    </row>
    <row r="30186" spans="1:15" x14ac:dyDescent="0.3">
      <c r="A30186" t="s">
        <v>14</v>
      </c>
      <c r="B30186">
        <v>0</v>
      </c>
      <c r="C30186">
        <v>1</v>
      </c>
      <c r="D30186" t="s">
        <v>14</v>
      </c>
      <c r="E30186" t="s">
        <v>26395</v>
      </c>
      <c r="F30186" t="s">
        <v>26428</v>
      </c>
      <c r="G30186" t="s">
        <v>51</v>
      </c>
      <c r="H30186" t="s">
        <v>26429</v>
      </c>
      <c r="I30186" t="s">
        <v>52</v>
      </c>
      <c r="J30186" t="s">
        <v>195</v>
      </c>
      <c r="M30186">
        <v>8071</v>
      </c>
      <c r="N30186">
        <v>118</v>
      </c>
      <c r="O30186">
        <v>125</v>
      </c>
    </row>
    <row r="30187" spans="1:15" x14ac:dyDescent="0.3">
      <c r="E30187" t="s">
        <v>26395</v>
      </c>
      <c r="F30187" t="s">
        <v>26428</v>
      </c>
      <c r="G30187" t="s">
        <v>14</v>
      </c>
      <c r="H30187" t="s">
        <v>26429</v>
      </c>
      <c r="I30187" t="s">
        <v>50</v>
      </c>
      <c r="M30187">
        <v>8071</v>
      </c>
      <c r="N30187">
        <v>118</v>
      </c>
      <c r="O30187">
        <v>125</v>
      </c>
    </row>
    <row r="30188" spans="1:15" x14ac:dyDescent="0.3">
      <c r="E30188" t="s">
        <v>26395</v>
      </c>
      <c r="F30188" t="s">
        <v>22420</v>
      </c>
      <c r="G30188" t="s">
        <v>23</v>
      </c>
      <c r="H30188" t="s">
        <v>26430</v>
      </c>
      <c r="I30188" t="s">
        <v>26</v>
      </c>
      <c r="M30188">
        <v>8071</v>
      </c>
      <c r="N30188">
        <v>148</v>
      </c>
      <c r="O30188">
        <v>156</v>
      </c>
    </row>
    <row r="30189" spans="1:15" x14ac:dyDescent="0.3">
      <c r="A30189" t="s">
        <v>14</v>
      </c>
      <c r="B30189">
        <v>1</v>
      </c>
      <c r="C30189">
        <v>1</v>
      </c>
      <c r="D30189">
        <v>1</v>
      </c>
      <c r="E30189" t="s">
        <v>26395</v>
      </c>
      <c r="F30189" t="s">
        <v>22420</v>
      </c>
      <c r="G30189" t="s">
        <v>14</v>
      </c>
      <c r="H30189" t="s">
        <v>26430</v>
      </c>
      <c r="I30189" t="s">
        <v>31</v>
      </c>
      <c r="J30189" t="s">
        <v>32</v>
      </c>
      <c r="M30189">
        <v>8071</v>
      </c>
      <c r="N30189">
        <v>148</v>
      </c>
      <c r="O30189">
        <v>156</v>
      </c>
    </row>
    <row r="30190" spans="1:15" x14ac:dyDescent="0.3">
      <c r="A30190" t="s">
        <v>14</v>
      </c>
      <c r="B30190">
        <v>1</v>
      </c>
      <c r="C30190">
        <v>1</v>
      </c>
      <c r="D30190">
        <v>1</v>
      </c>
      <c r="E30190" t="s">
        <v>26395</v>
      </c>
      <c r="F30190" t="s">
        <v>26431</v>
      </c>
      <c r="G30190" t="s">
        <v>14</v>
      </c>
      <c r="H30190" t="s">
        <v>26432</v>
      </c>
      <c r="I30190" t="s">
        <v>35</v>
      </c>
      <c r="J30190" t="s">
        <v>32</v>
      </c>
      <c r="M30190">
        <v>8071</v>
      </c>
      <c r="N30190">
        <v>225</v>
      </c>
      <c r="O30190">
        <v>233</v>
      </c>
    </row>
    <row r="30191" spans="1:15" x14ac:dyDescent="0.3">
      <c r="A30191" t="s">
        <v>14</v>
      </c>
      <c r="B30191">
        <v>1</v>
      </c>
      <c r="C30191">
        <v>1</v>
      </c>
      <c r="D30191">
        <v>1</v>
      </c>
      <c r="E30191" t="s">
        <v>26395</v>
      </c>
      <c r="F30191" t="s">
        <v>26425</v>
      </c>
      <c r="G30191" t="s">
        <v>14</v>
      </c>
      <c r="H30191" t="s">
        <v>26426</v>
      </c>
      <c r="I30191" t="s">
        <v>31</v>
      </c>
      <c r="J30191" t="s">
        <v>42</v>
      </c>
      <c r="K30191" t="s">
        <v>43</v>
      </c>
      <c r="M30191">
        <v>8071</v>
      </c>
      <c r="N30191">
        <v>267</v>
      </c>
      <c r="O30191">
        <v>272</v>
      </c>
    </row>
    <row r="30192" spans="1:15" x14ac:dyDescent="0.3">
      <c r="E30192" t="s">
        <v>26395</v>
      </c>
      <c r="F30192" t="s">
        <v>26425</v>
      </c>
      <c r="G30192" t="s">
        <v>23</v>
      </c>
      <c r="H30192" t="s">
        <v>26426</v>
      </c>
      <c r="I30192" t="s">
        <v>26</v>
      </c>
      <c r="M30192">
        <v>8071</v>
      </c>
      <c r="N30192">
        <v>267</v>
      </c>
      <c r="O30192">
        <v>272</v>
      </c>
    </row>
    <row r="30193" spans="1:15" x14ac:dyDescent="0.3">
      <c r="A30193" t="s">
        <v>14</v>
      </c>
      <c r="B30193">
        <v>1</v>
      </c>
      <c r="C30193">
        <v>1</v>
      </c>
      <c r="D30193">
        <v>1</v>
      </c>
      <c r="E30193" t="s">
        <v>26395</v>
      </c>
      <c r="F30193" t="s">
        <v>16500</v>
      </c>
      <c r="G30193" t="s">
        <v>14</v>
      </c>
      <c r="H30193" t="s">
        <v>26433</v>
      </c>
      <c r="I30193" t="s">
        <v>35</v>
      </c>
      <c r="J30193" t="s">
        <v>32</v>
      </c>
      <c r="M30193">
        <v>8071</v>
      </c>
      <c r="N30193">
        <v>309</v>
      </c>
      <c r="O30193">
        <v>316</v>
      </c>
    </row>
    <row r="30194" spans="1:15" x14ac:dyDescent="0.3">
      <c r="E30194" t="s">
        <v>26395</v>
      </c>
      <c r="F30194" t="s">
        <v>247</v>
      </c>
      <c r="G30194" t="s">
        <v>51</v>
      </c>
      <c r="H30194" t="s">
        <v>26436</v>
      </c>
      <c r="I30194" t="s">
        <v>52</v>
      </c>
      <c r="J30194" t="s">
        <v>60</v>
      </c>
      <c r="M30194">
        <v>8072</v>
      </c>
      <c r="N30194">
        <v>4</v>
      </c>
      <c r="O30194">
        <v>11</v>
      </c>
    </row>
    <row r="30195" spans="1:15" x14ac:dyDescent="0.3">
      <c r="A30195" t="s">
        <v>14</v>
      </c>
      <c r="B30195">
        <v>1</v>
      </c>
      <c r="C30195">
        <v>1</v>
      </c>
      <c r="D30195">
        <v>1</v>
      </c>
      <c r="E30195" t="s">
        <v>26395</v>
      </c>
      <c r="F30195" t="s">
        <v>3065</v>
      </c>
      <c r="G30195" t="s">
        <v>14</v>
      </c>
      <c r="H30195" t="s">
        <v>26443</v>
      </c>
      <c r="I30195" t="s">
        <v>35</v>
      </c>
      <c r="J30195" t="s">
        <v>32</v>
      </c>
      <c r="M30195">
        <v>8072</v>
      </c>
      <c r="N30195">
        <v>13</v>
      </c>
      <c r="O30195">
        <v>19</v>
      </c>
    </row>
    <row r="30196" spans="1:15" x14ac:dyDescent="0.3">
      <c r="E30196" t="s">
        <v>26395</v>
      </c>
      <c r="F30196" t="s">
        <v>241</v>
      </c>
      <c r="G30196" t="s">
        <v>23</v>
      </c>
      <c r="H30196" t="s">
        <v>26437</v>
      </c>
      <c r="I30196" t="s">
        <v>52</v>
      </c>
      <c r="J30196" t="s">
        <v>117</v>
      </c>
      <c r="M30196">
        <v>8072</v>
      </c>
      <c r="N30196">
        <v>64</v>
      </c>
      <c r="O30196">
        <v>70</v>
      </c>
    </row>
    <row r="30197" spans="1:15" x14ac:dyDescent="0.3">
      <c r="E30197" t="s">
        <v>26395</v>
      </c>
      <c r="F30197" t="s">
        <v>13826</v>
      </c>
      <c r="G30197" t="s">
        <v>14</v>
      </c>
      <c r="H30197" t="s">
        <v>26445</v>
      </c>
      <c r="I30197" t="s">
        <v>22</v>
      </c>
      <c r="M30197">
        <v>8072</v>
      </c>
      <c r="N30197">
        <v>136</v>
      </c>
      <c r="O30197">
        <v>141</v>
      </c>
    </row>
    <row r="30198" spans="1:15" x14ac:dyDescent="0.3">
      <c r="A30198" t="s">
        <v>14</v>
      </c>
      <c r="B30198">
        <v>1</v>
      </c>
      <c r="C30198">
        <v>1</v>
      </c>
      <c r="D30198">
        <v>1</v>
      </c>
      <c r="E30198" t="s">
        <v>26395</v>
      </c>
      <c r="F30198" t="s">
        <v>26431</v>
      </c>
      <c r="G30198" t="s">
        <v>14</v>
      </c>
      <c r="H30198" t="s">
        <v>26444</v>
      </c>
      <c r="I30198" t="s">
        <v>35</v>
      </c>
      <c r="J30198" t="s">
        <v>32</v>
      </c>
      <c r="M30198">
        <v>8072</v>
      </c>
      <c r="N30198">
        <v>143</v>
      </c>
      <c r="O30198">
        <v>151</v>
      </c>
    </row>
    <row r="30199" spans="1:15" x14ac:dyDescent="0.3">
      <c r="A30199" t="s">
        <v>14</v>
      </c>
      <c r="B30199">
        <v>1</v>
      </c>
      <c r="C30199">
        <v>1</v>
      </c>
      <c r="D30199">
        <v>1</v>
      </c>
      <c r="E30199" t="s">
        <v>26395</v>
      </c>
      <c r="F30199" t="s">
        <v>22420</v>
      </c>
      <c r="G30199" t="s">
        <v>14</v>
      </c>
      <c r="H30199" t="s">
        <v>26440</v>
      </c>
      <c r="I30199" t="s">
        <v>31</v>
      </c>
      <c r="J30199" t="s">
        <v>32</v>
      </c>
      <c r="M30199">
        <v>8072</v>
      </c>
      <c r="N30199">
        <v>178</v>
      </c>
      <c r="O30199">
        <v>186</v>
      </c>
    </row>
    <row r="30200" spans="1:15" x14ac:dyDescent="0.3">
      <c r="E30200" t="s">
        <v>26395</v>
      </c>
      <c r="F30200" t="s">
        <v>22420</v>
      </c>
      <c r="G30200" t="s">
        <v>23</v>
      </c>
      <c r="H30200" t="s">
        <v>26440</v>
      </c>
      <c r="I30200" t="s">
        <v>26</v>
      </c>
      <c r="M30200">
        <v>8072</v>
      </c>
      <c r="N30200">
        <v>178</v>
      </c>
      <c r="O30200">
        <v>186</v>
      </c>
    </row>
    <row r="30201" spans="1:15" x14ac:dyDescent="0.3">
      <c r="A30201" t="s">
        <v>14</v>
      </c>
      <c r="B30201">
        <v>1</v>
      </c>
      <c r="C30201">
        <v>1</v>
      </c>
      <c r="D30201">
        <v>1</v>
      </c>
      <c r="E30201" t="s">
        <v>26395</v>
      </c>
      <c r="F30201" t="s">
        <v>368</v>
      </c>
      <c r="G30201" t="s">
        <v>14</v>
      </c>
      <c r="H30201" t="s">
        <v>26438</v>
      </c>
      <c r="I30201" t="s">
        <v>35</v>
      </c>
      <c r="J30201" t="s">
        <v>32</v>
      </c>
      <c r="M30201">
        <v>8072</v>
      </c>
      <c r="N30201">
        <v>188</v>
      </c>
      <c r="O30201">
        <v>192</v>
      </c>
    </row>
    <row r="30202" spans="1:15" x14ac:dyDescent="0.3">
      <c r="A30202" t="s">
        <v>14</v>
      </c>
      <c r="B30202">
        <v>1</v>
      </c>
      <c r="C30202">
        <v>1</v>
      </c>
      <c r="D30202">
        <v>1</v>
      </c>
      <c r="E30202" t="s">
        <v>26395</v>
      </c>
      <c r="F30202" t="s">
        <v>26441</v>
      </c>
      <c r="G30202" t="s">
        <v>14</v>
      </c>
      <c r="H30202" t="s">
        <v>26442</v>
      </c>
      <c r="I30202" t="s">
        <v>35</v>
      </c>
      <c r="J30202" t="s">
        <v>32</v>
      </c>
      <c r="M30202">
        <v>8072</v>
      </c>
      <c r="N30202">
        <v>203</v>
      </c>
      <c r="O30202">
        <v>209</v>
      </c>
    </row>
    <row r="30203" spans="1:15" x14ac:dyDescent="0.3">
      <c r="A30203" t="s">
        <v>14</v>
      </c>
      <c r="B30203">
        <v>1</v>
      </c>
      <c r="C30203">
        <v>1</v>
      </c>
      <c r="D30203">
        <v>1</v>
      </c>
      <c r="E30203" t="s">
        <v>26395</v>
      </c>
      <c r="F30203" t="s">
        <v>2711</v>
      </c>
      <c r="G30203" t="s">
        <v>14</v>
      </c>
      <c r="H30203" t="s">
        <v>26446</v>
      </c>
      <c r="I30203" t="s">
        <v>35</v>
      </c>
      <c r="J30203" t="s">
        <v>32</v>
      </c>
      <c r="M30203">
        <v>8072</v>
      </c>
      <c r="N30203">
        <v>339</v>
      </c>
      <c r="O30203">
        <v>343</v>
      </c>
    </row>
    <row r="30204" spans="1:15" x14ac:dyDescent="0.3">
      <c r="A30204" t="s">
        <v>14</v>
      </c>
      <c r="B30204">
        <v>1</v>
      </c>
      <c r="C30204">
        <v>1</v>
      </c>
      <c r="D30204">
        <v>1</v>
      </c>
      <c r="E30204" t="s">
        <v>26395</v>
      </c>
      <c r="F30204" t="s">
        <v>16500</v>
      </c>
      <c r="G30204" t="s">
        <v>14</v>
      </c>
      <c r="H30204" t="s">
        <v>26439</v>
      </c>
      <c r="I30204" t="s">
        <v>35</v>
      </c>
      <c r="J30204" t="s">
        <v>32</v>
      </c>
      <c r="M30204">
        <v>8072</v>
      </c>
      <c r="N30204">
        <v>347</v>
      </c>
      <c r="O30204">
        <v>354</v>
      </c>
    </row>
    <row r="30205" spans="1:15" x14ac:dyDescent="0.3">
      <c r="A30205" t="s">
        <v>14</v>
      </c>
      <c r="B30205">
        <v>1</v>
      </c>
      <c r="C30205">
        <v>1</v>
      </c>
      <c r="D30205">
        <v>1</v>
      </c>
      <c r="E30205" t="s">
        <v>26447</v>
      </c>
      <c r="F30205" t="s">
        <v>23425</v>
      </c>
      <c r="G30205" t="s">
        <v>14</v>
      </c>
      <c r="H30205" t="s">
        <v>26448</v>
      </c>
      <c r="I30205" t="s">
        <v>35</v>
      </c>
      <c r="J30205" t="s">
        <v>46</v>
      </c>
      <c r="K30205" t="s">
        <v>47</v>
      </c>
      <c r="L30205" t="s">
        <v>43</v>
      </c>
      <c r="M30205">
        <v>8073</v>
      </c>
      <c r="N30205">
        <v>537</v>
      </c>
      <c r="O30205">
        <v>552</v>
      </c>
    </row>
    <row r="30206" spans="1:15" x14ac:dyDescent="0.3">
      <c r="A30206" t="s">
        <v>14</v>
      </c>
      <c r="B30206">
        <v>1</v>
      </c>
      <c r="C30206">
        <v>1</v>
      </c>
      <c r="D30206">
        <v>1</v>
      </c>
      <c r="E30206" t="s">
        <v>26449</v>
      </c>
      <c r="F30206" t="s">
        <v>22372</v>
      </c>
      <c r="G30206" t="s">
        <v>14</v>
      </c>
      <c r="H30206" t="s">
        <v>26451</v>
      </c>
      <c r="I30206" t="s">
        <v>22</v>
      </c>
      <c r="M30206">
        <v>8076</v>
      </c>
      <c r="N30206">
        <v>0</v>
      </c>
      <c r="O30206">
        <v>8</v>
      </c>
    </row>
    <row r="30207" spans="1:15" x14ac:dyDescent="0.3">
      <c r="E30207" t="s">
        <v>26449</v>
      </c>
      <c r="F30207" t="s">
        <v>3034</v>
      </c>
      <c r="G30207" t="s">
        <v>14</v>
      </c>
      <c r="H30207" t="s">
        <v>26450</v>
      </c>
      <c r="I30207" t="s">
        <v>19</v>
      </c>
      <c r="M30207">
        <v>8076</v>
      </c>
      <c r="N30207">
        <v>40</v>
      </c>
      <c r="O30207">
        <v>46</v>
      </c>
    </row>
    <row r="30208" spans="1:15" x14ac:dyDescent="0.3">
      <c r="E30208" t="s">
        <v>26449</v>
      </c>
      <c r="F30208" t="s">
        <v>3034</v>
      </c>
      <c r="G30208" t="s">
        <v>17</v>
      </c>
      <c r="H30208" t="s">
        <v>26450</v>
      </c>
      <c r="I30208" t="s">
        <v>26</v>
      </c>
      <c r="M30208">
        <v>8076</v>
      </c>
      <c r="N30208">
        <v>40</v>
      </c>
      <c r="O30208">
        <v>46</v>
      </c>
    </row>
    <row r="30209" spans="1:15" x14ac:dyDescent="0.3">
      <c r="A30209" t="s">
        <v>14</v>
      </c>
      <c r="B30209">
        <v>1</v>
      </c>
      <c r="C30209">
        <v>1</v>
      </c>
      <c r="D30209">
        <v>1</v>
      </c>
      <c r="E30209" t="s">
        <v>26449</v>
      </c>
      <c r="F30209" t="s">
        <v>22370</v>
      </c>
      <c r="G30209" t="s">
        <v>14</v>
      </c>
      <c r="H30209" t="s">
        <v>26452</v>
      </c>
      <c r="I30209" t="s">
        <v>22</v>
      </c>
      <c r="M30209">
        <v>8076</v>
      </c>
      <c r="N30209">
        <v>102</v>
      </c>
      <c r="O30209">
        <v>106</v>
      </c>
    </row>
    <row r="30210" spans="1:15" x14ac:dyDescent="0.3">
      <c r="E30210" t="s">
        <v>26449</v>
      </c>
      <c r="F30210" t="s">
        <v>4018</v>
      </c>
      <c r="G30210" t="s">
        <v>51</v>
      </c>
      <c r="H30210" t="s">
        <v>26453</v>
      </c>
      <c r="I30210" t="s">
        <v>52</v>
      </c>
      <c r="J30210" t="s">
        <v>60</v>
      </c>
      <c r="M30210">
        <v>8076</v>
      </c>
      <c r="N30210">
        <v>142</v>
      </c>
      <c r="O30210">
        <v>147</v>
      </c>
    </row>
    <row r="30211" spans="1:15" x14ac:dyDescent="0.3">
      <c r="A30211" t="s">
        <v>14</v>
      </c>
      <c r="B30211">
        <v>1</v>
      </c>
      <c r="C30211">
        <v>1</v>
      </c>
      <c r="D30211">
        <v>1</v>
      </c>
      <c r="E30211" t="s">
        <v>26449</v>
      </c>
      <c r="F30211" t="s">
        <v>6730</v>
      </c>
      <c r="G30211" t="s">
        <v>14</v>
      </c>
      <c r="H30211" t="s">
        <v>26454</v>
      </c>
      <c r="I30211" t="s">
        <v>22</v>
      </c>
      <c r="M30211">
        <v>8077</v>
      </c>
      <c r="N30211">
        <v>20</v>
      </c>
      <c r="O30211">
        <v>24</v>
      </c>
    </row>
    <row r="30212" spans="1:15" x14ac:dyDescent="0.3">
      <c r="E30212" t="s">
        <v>26449</v>
      </c>
      <c r="F30212" t="s">
        <v>196</v>
      </c>
      <c r="G30212" t="s">
        <v>23</v>
      </c>
      <c r="H30212" t="s">
        <v>26455</v>
      </c>
      <c r="I30212" t="s">
        <v>52</v>
      </c>
      <c r="J30212" t="s">
        <v>117</v>
      </c>
      <c r="M30212">
        <v>8077</v>
      </c>
      <c r="N30212">
        <v>51</v>
      </c>
      <c r="O30212">
        <v>59</v>
      </c>
    </row>
    <row r="30213" spans="1:15" x14ac:dyDescent="0.3">
      <c r="A30213" t="s">
        <v>23</v>
      </c>
      <c r="B30213">
        <v>1</v>
      </c>
      <c r="C30213">
        <v>1</v>
      </c>
      <c r="D30213">
        <v>1</v>
      </c>
      <c r="E30213" t="s">
        <v>26456</v>
      </c>
      <c r="F30213" t="s">
        <v>26462</v>
      </c>
      <c r="G30213" t="s">
        <v>23</v>
      </c>
      <c r="H30213" t="s">
        <v>26463</v>
      </c>
      <c r="I30213" t="s">
        <v>35</v>
      </c>
      <c r="J30213" t="s">
        <v>112</v>
      </c>
      <c r="M30213">
        <v>8079</v>
      </c>
      <c r="N30213">
        <v>2</v>
      </c>
      <c r="O30213">
        <v>20</v>
      </c>
    </row>
    <row r="30214" spans="1:15" x14ac:dyDescent="0.3">
      <c r="A30214" t="s">
        <v>14</v>
      </c>
      <c r="B30214">
        <v>1</v>
      </c>
      <c r="C30214">
        <v>1</v>
      </c>
      <c r="D30214">
        <v>1</v>
      </c>
      <c r="E30214" t="s">
        <v>26456</v>
      </c>
      <c r="F30214" t="s">
        <v>916</v>
      </c>
      <c r="G30214" t="s">
        <v>14</v>
      </c>
      <c r="H30214" t="s">
        <v>26464</v>
      </c>
      <c r="I30214" t="s">
        <v>35</v>
      </c>
      <c r="J30214" t="s">
        <v>32</v>
      </c>
      <c r="M30214">
        <v>8079</v>
      </c>
      <c r="N30214">
        <v>22</v>
      </c>
      <c r="O30214">
        <v>32</v>
      </c>
    </row>
    <row r="30215" spans="1:15" x14ac:dyDescent="0.3">
      <c r="A30215" t="s">
        <v>237</v>
      </c>
      <c r="B30215">
        <v>0</v>
      </c>
      <c r="E30215" t="s">
        <v>26456</v>
      </c>
      <c r="F30215" t="s">
        <v>26465</v>
      </c>
      <c r="G30215" t="s">
        <v>17</v>
      </c>
      <c r="H30215" t="s">
        <v>26466</v>
      </c>
      <c r="I30215" t="s">
        <v>22</v>
      </c>
      <c r="M30215">
        <v>8079</v>
      </c>
      <c r="N30215">
        <v>334</v>
      </c>
      <c r="O30215">
        <v>342</v>
      </c>
    </row>
    <row r="30216" spans="1:15" x14ac:dyDescent="0.3">
      <c r="A30216" t="s">
        <v>23</v>
      </c>
      <c r="B30216">
        <v>1</v>
      </c>
      <c r="C30216">
        <v>1</v>
      </c>
      <c r="D30216">
        <v>1</v>
      </c>
      <c r="E30216" t="s">
        <v>26456</v>
      </c>
      <c r="F30216" t="s">
        <v>26460</v>
      </c>
      <c r="G30216" t="s">
        <v>23</v>
      </c>
      <c r="H30216" t="s">
        <v>26461</v>
      </c>
      <c r="I30216" t="s">
        <v>35</v>
      </c>
      <c r="J30216" t="s">
        <v>112</v>
      </c>
      <c r="M30216">
        <v>8079</v>
      </c>
      <c r="N30216">
        <v>346</v>
      </c>
      <c r="O30216">
        <v>349</v>
      </c>
    </row>
    <row r="30217" spans="1:15" x14ac:dyDescent="0.3">
      <c r="A30217" t="s">
        <v>14</v>
      </c>
      <c r="B30217">
        <v>0</v>
      </c>
      <c r="C30217">
        <v>1</v>
      </c>
      <c r="D30217" t="s">
        <v>14</v>
      </c>
      <c r="E30217" t="s">
        <v>26456</v>
      </c>
      <c r="F30217" t="s">
        <v>26457</v>
      </c>
      <c r="G30217" t="s">
        <v>23</v>
      </c>
      <c r="H30217" t="s">
        <v>26458</v>
      </c>
      <c r="I30217" t="s">
        <v>26</v>
      </c>
      <c r="M30217">
        <v>8079</v>
      </c>
      <c r="N30217">
        <v>351</v>
      </c>
      <c r="O30217">
        <v>365</v>
      </c>
    </row>
    <row r="30218" spans="1:15" x14ac:dyDescent="0.3">
      <c r="E30218" t="s">
        <v>26456</v>
      </c>
      <c r="F30218" t="s">
        <v>7194</v>
      </c>
      <c r="G30218" t="s">
        <v>14</v>
      </c>
      <c r="H30218" t="s">
        <v>26459</v>
      </c>
      <c r="I30218" t="s">
        <v>52</v>
      </c>
      <c r="J30218" t="s">
        <v>32</v>
      </c>
      <c r="M30218">
        <v>8079</v>
      </c>
      <c r="N30218">
        <v>351</v>
      </c>
      <c r="O30218">
        <v>356</v>
      </c>
    </row>
    <row r="30219" spans="1:15" x14ac:dyDescent="0.3">
      <c r="E30219" t="s">
        <v>26456</v>
      </c>
      <c r="F30219" t="s">
        <v>26457</v>
      </c>
      <c r="G30219" t="s">
        <v>14</v>
      </c>
      <c r="H30219" t="s">
        <v>26458</v>
      </c>
      <c r="I30219" t="s">
        <v>19</v>
      </c>
      <c r="M30219">
        <v>8079</v>
      </c>
      <c r="N30219">
        <v>351</v>
      </c>
      <c r="O30219">
        <v>365</v>
      </c>
    </row>
    <row r="30220" spans="1:15" x14ac:dyDescent="0.3">
      <c r="A30220" t="s">
        <v>23</v>
      </c>
      <c r="B30220">
        <v>1</v>
      </c>
      <c r="C30220">
        <v>1</v>
      </c>
      <c r="D30220">
        <v>1</v>
      </c>
      <c r="E30220" t="s">
        <v>26456</v>
      </c>
      <c r="F30220" t="s">
        <v>21934</v>
      </c>
      <c r="G30220" t="s">
        <v>23</v>
      </c>
      <c r="H30220" t="s">
        <v>26474</v>
      </c>
      <c r="I30220" t="s">
        <v>35</v>
      </c>
      <c r="J30220" t="s">
        <v>112</v>
      </c>
      <c r="M30220">
        <v>8080</v>
      </c>
      <c r="N30220">
        <v>2</v>
      </c>
      <c r="O30220">
        <v>10</v>
      </c>
    </row>
    <row r="30221" spans="1:15" x14ac:dyDescent="0.3">
      <c r="A30221" t="s">
        <v>14</v>
      </c>
      <c r="B30221">
        <v>0</v>
      </c>
      <c r="C30221">
        <v>1</v>
      </c>
      <c r="D30221" t="s">
        <v>14</v>
      </c>
      <c r="E30221" t="s">
        <v>26456</v>
      </c>
      <c r="F30221" t="s">
        <v>26467</v>
      </c>
      <c r="G30221" t="s">
        <v>23</v>
      </c>
      <c r="H30221" t="s">
        <v>26468</v>
      </c>
      <c r="I30221" t="s">
        <v>19</v>
      </c>
      <c r="M30221">
        <v>8080</v>
      </c>
      <c r="N30221">
        <v>12</v>
      </c>
      <c r="O30221">
        <v>17</v>
      </c>
    </row>
    <row r="30222" spans="1:15" x14ac:dyDescent="0.3">
      <c r="A30222" t="s">
        <v>14</v>
      </c>
      <c r="B30222">
        <v>1</v>
      </c>
      <c r="C30222">
        <v>1</v>
      </c>
      <c r="D30222">
        <v>1</v>
      </c>
      <c r="E30222" t="s">
        <v>26456</v>
      </c>
      <c r="F30222" t="s">
        <v>26467</v>
      </c>
      <c r="G30222" t="s">
        <v>14</v>
      </c>
      <c r="H30222" t="s">
        <v>26468</v>
      </c>
      <c r="I30222" t="s">
        <v>26</v>
      </c>
      <c r="M30222">
        <v>8080</v>
      </c>
      <c r="N30222">
        <v>12</v>
      </c>
      <c r="O30222">
        <v>17</v>
      </c>
    </row>
    <row r="30223" spans="1:15" x14ac:dyDescent="0.3">
      <c r="A30223" t="s">
        <v>14</v>
      </c>
      <c r="B30223">
        <v>1</v>
      </c>
      <c r="C30223">
        <v>1</v>
      </c>
      <c r="D30223">
        <v>1</v>
      </c>
      <c r="E30223" t="s">
        <v>26456</v>
      </c>
      <c r="F30223" t="s">
        <v>998</v>
      </c>
      <c r="G30223" t="s">
        <v>14</v>
      </c>
      <c r="H30223" t="s">
        <v>26470</v>
      </c>
      <c r="I30223" t="s">
        <v>31</v>
      </c>
      <c r="J30223" t="s">
        <v>32</v>
      </c>
      <c r="M30223">
        <v>8080</v>
      </c>
      <c r="N30223">
        <v>21</v>
      </c>
      <c r="O30223">
        <v>27</v>
      </c>
    </row>
    <row r="30224" spans="1:15" x14ac:dyDescent="0.3">
      <c r="E30224" t="s">
        <v>26456</v>
      </c>
      <c r="F30224" t="s">
        <v>998</v>
      </c>
      <c r="G30224" t="s">
        <v>23</v>
      </c>
      <c r="H30224" t="s">
        <v>26470</v>
      </c>
      <c r="I30224" t="s">
        <v>26</v>
      </c>
      <c r="M30224">
        <v>8080</v>
      </c>
      <c r="N30224">
        <v>21</v>
      </c>
      <c r="O30224">
        <v>27</v>
      </c>
    </row>
    <row r="30225" spans="1:15" x14ac:dyDescent="0.3">
      <c r="A30225" t="s">
        <v>14</v>
      </c>
      <c r="B30225">
        <v>1</v>
      </c>
      <c r="C30225">
        <v>1</v>
      </c>
      <c r="D30225">
        <v>1</v>
      </c>
      <c r="E30225" t="s">
        <v>26456</v>
      </c>
      <c r="F30225" t="s">
        <v>26467</v>
      </c>
      <c r="G30225" t="s">
        <v>14</v>
      </c>
      <c r="H30225" t="s">
        <v>26479</v>
      </c>
      <c r="I30225" t="s">
        <v>22</v>
      </c>
      <c r="M30225">
        <v>8080</v>
      </c>
      <c r="N30225">
        <v>128</v>
      </c>
      <c r="O30225">
        <v>133</v>
      </c>
    </row>
    <row r="30226" spans="1:15" x14ac:dyDescent="0.3">
      <c r="E30226" t="s">
        <v>26456</v>
      </c>
      <c r="F30226" t="s">
        <v>7454</v>
      </c>
      <c r="G30226" t="s">
        <v>23</v>
      </c>
      <c r="H30226" t="s">
        <v>26472</v>
      </c>
      <c r="I30226" t="s">
        <v>52</v>
      </c>
      <c r="J30226" t="s">
        <v>117</v>
      </c>
      <c r="M30226">
        <v>8080</v>
      </c>
      <c r="N30226">
        <v>211</v>
      </c>
      <c r="O30226">
        <v>219</v>
      </c>
    </row>
    <row r="30227" spans="1:15" x14ac:dyDescent="0.3">
      <c r="A30227" t="s">
        <v>14</v>
      </c>
      <c r="B30227">
        <v>1</v>
      </c>
      <c r="C30227">
        <v>1</v>
      </c>
      <c r="D30227">
        <v>1</v>
      </c>
      <c r="E30227" t="s">
        <v>26456</v>
      </c>
      <c r="F30227" t="s">
        <v>998</v>
      </c>
      <c r="G30227" t="s">
        <v>14</v>
      </c>
      <c r="H30227" t="s">
        <v>26476</v>
      </c>
      <c r="I30227" t="s">
        <v>35</v>
      </c>
      <c r="J30227" t="s">
        <v>32</v>
      </c>
      <c r="M30227">
        <v>8080</v>
      </c>
      <c r="N30227">
        <v>230</v>
      </c>
      <c r="O30227">
        <v>236</v>
      </c>
    </row>
    <row r="30228" spans="1:15" x14ac:dyDescent="0.3">
      <c r="A30228" t="s">
        <v>14</v>
      </c>
      <c r="B30228">
        <v>1</v>
      </c>
      <c r="C30228">
        <v>1</v>
      </c>
      <c r="D30228">
        <v>1</v>
      </c>
      <c r="E30228" t="s">
        <v>26456</v>
      </c>
      <c r="F30228" t="s">
        <v>998</v>
      </c>
      <c r="G30228" t="s">
        <v>14</v>
      </c>
      <c r="H30228" t="s">
        <v>26478</v>
      </c>
      <c r="I30228" t="s">
        <v>35</v>
      </c>
      <c r="J30228" t="s">
        <v>32</v>
      </c>
      <c r="M30228">
        <v>8080</v>
      </c>
      <c r="N30228">
        <v>261</v>
      </c>
      <c r="O30228">
        <v>267</v>
      </c>
    </row>
    <row r="30229" spans="1:15" x14ac:dyDescent="0.3">
      <c r="A30229" t="s">
        <v>237</v>
      </c>
      <c r="B30229">
        <v>0</v>
      </c>
      <c r="E30229" t="s">
        <v>26456</v>
      </c>
      <c r="F30229" t="s">
        <v>26465</v>
      </c>
      <c r="G30229" t="s">
        <v>17</v>
      </c>
      <c r="H30229" t="s">
        <v>26477</v>
      </c>
      <c r="I30229" t="s">
        <v>26</v>
      </c>
      <c r="M30229">
        <v>8080</v>
      </c>
      <c r="N30229">
        <v>283</v>
      </c>
      <c r="O30229">
        <v>291</v>
      </c>
    </row>
    <row r="30230" spans="1:15" x14ac:dyDescent="0.3">
      <c r="E30230" t="s">
        <v>26456</v>
      </c>
      <c r="F30230" t="s">
        <v>26465</v>
      </c>
      <c r="G30230" t="s">
        <v>14</v>
      </c>
      <c r="H30230" t="s">
        <v>26477</v>
      </c>
      <c r="I30230" t="s">
        <v>19</v>
      </c>
      <c r="M30230">
        <v>8080</v>
      </c>
      <c r="N30230">
        <v>283</v>
      </c>
      <c r="O30230">
        <v>291</v>
      </c>
    </row>
    <row r="30231" spans="1:15" x14ac:dyDescent="0.3">
      <c r="A30231" t="s">
        <v>23</v>
      </c>
      <c r="B30231">
        <v>1</v>
      </c>
      <c r="C30231">
        <v>1</v>
      </c>
      <c r="D30231">
        <v>1</v>
      </c>
      <c r="E30231" t="s">
        <v>26456</v>
      </c>
      <c r="F30231" t="s">
        <v>767</v>
      </c>
      <c r="G30231" t="s">
        <v>23</v>
      </c>
      <c r="H30231" t="s">
        <v>26469</v>
      </c>
      <c r="I30231" t="s">
        <v>35</v>
      </c>
      <c r="J30231" t="s">
        <v>112</v>
      </c>
      <c r="M30231">
        <v>8080</v>
      </c>
      <c r="N30231">
        <v>298</v>
      </c>
      <c r="O30231">
        <v>307</v>
      </c>
    </row>
    <row r="30232" spans="1:15" x14ac:dyDescent="0.3">
      <c r="A30232" t="s">
        <v>14</v>
      </c>
      <c r="B30232">
        <v>1</v>
      </c>
      <c r="C30232">
        <v>1</v>
      </c>
      <c r="D30232">
        <v>1</v>
      </c>
      <c r="E30232" t="s">
        <v>26456</v>
      </c>
      <c r="F30232" t="s">
        <v>18132</v>
      </c>
      <c r="G30232" t="s">
        <v>14</v>
      </c>
      <c r="H30232" t="s">
        <v>26471</v>
      </c>
      <c r="I30232" t="s">
        <v>35</v>
      </c>
      <c r="J30232" t="s">
        <v>32</v>
      </c>
      <c r="M30232">
        <v>8080</v>
      </c>
      <c r="N30232">
        <v>309</v>
      </c>
      <c r="O30232">
        <v>316</v>
      </c>
    </row>
    <row r="30233" spans="1:15" x14ac:dyDescent="0.3">
      <c r="E30233" t="s">
        <v>26456</v>
      </c>
      <c r="F30233" t="s">
        <v>1327</v>
      </c>
      <c r="G30233" t="s">
        <v>14</v>
      </c>
      <c r="H30233" t="s">
        <v>26475</v>
      </c>
      <c r="I30233" t="s">
        <v>26</v>
      </c>
      <c r="M30233">
        <v>8080</v>
      </c>
      <c r="N30233">
        <v>361</v>
      </c>
      <c r="O30233">
        <v>363</v>
      </c>
    </row>
    <row r="30234" spans="1:15" x14ac:dyDescent="0.3">
      <c r="E30234" t="s">
        <v>26456</v>
      </c>
      <c r="F30234" t="s">
        <v>201</v>
      </c>
      <c r="G30234" t="s">
        <v>51</v>
      </c>
      <c r="H30234" t="s">
        <v>26473</v>
      </c>
      <c r="I30234" t="s">
        <v>52</v>
      </c>
      <c r="J30234" t="s">
        <v>103</v>
      </c>
      <c r="M30234">
        <v>8080</v>
      </c>
      <c r="N30234">
        <v>458</v>
      </c>
      <c r="O30234">
        <v>465</v>
      </c>
    </row>
    <row r="30235" spans="1:15" x14ac:dyDescent="0.3">
      <c r="E30235" t="s">
        <v>26480</v>
      </c>
      <c r="F30235" t="s">
        <v>2112</v>
      </c>
      <c r="G30235" t="s">
        <v>14</v>
      </c>
      <c r="H30235" t="s">
        <v>26484</v>
      </c>
      <c r="I30235" t="s">
        <v>26</v>
      </c>
      <c r="M30235">
        <v>8082</v>
      </c>
      <c r="N30235">
        <v>0</v>
      </c>
      <c r="O30235">
        <v>6</v>
      </c>
    </row>
    <row r="30236" spans="1:15" x14ac:dyDescent="0.3">
      <c r="E30236" t="s">
        <v>26480</v>
      </c>
      <c r="F30236" t="s">
        <v>7461</v>
      </c>
      <c r="G30236" t="s">
        <v>23</v>
      </c>
      <c r="H30236" t="s">
        <v>26486</v>
      </c>
      <c r="I30236" t="s">
        <v>26</v>
      </c>
      <c r="M30236">
        <v>8082</v>
      </c>
      <c r="N30236">
        <v>216</v>
      </c>
      <c r="O30236">
        <v>221</v>
      </c>
    </row>
    <row r="30237" spans="1:15" x14ac:dyDescent="0.3">
      <c r="A30237" t="s">
        <v>14</v>
      </c>
      <c r="B30237">
        <v>1</v>
      </c>
      <c r="C30237">
        <v>1</v>
      </c>
      <c r="D30237">
        <v>1</v>
      </c>
      <c r="E30237" t="s">
        <v>26480</v>
      </c>
      <c r="F30237" t="s">
        <v>7461</v>
      </c>
      <c r="G30237" t="s">
        <v>14</v>
      </c>
      <c r="H30237" t="s">
        <v>26486</v>
      </c>
      <c r="I30237" t="s">
        <v>19</v>
      </c>
      <c r="M30237">
        <v>8082</v>
      </c>
      <c r="N30237">
        <v>216</v>
      </c>
      <c r="O30237">
        <v>221</v>
      </c>
    </row>
    <row r="30238" spans="1:15" x14ac:dyDescent="0.3">
      <c r="A30238" t="s">
        <v>14</v>
      </c>
      <c r="B30238">
        <v>0</v>
      </c>
      <c r="C30238">
        <v>1</v>
      </c>
      <c r="D30238" t="s">
        <v>14</v>
      </c>
      <c r="E30238" t="s">
        <v>26480</v>
      </c>
      <c r="F30238" t="s">
        <v>14009</v>
      </c>
      <c r="G30238" t="s">
        <v>17</v>
      </c>
      <c r="H30238" t="s">
        <v>26485</v>
      </c>
      <c r="I30238" t="s">
        <v>26</v>
      </c>
      <c r="M30238">
        <v>8082</v>
      </c>
      <c r="N30238">
        <v>223</v>
      </c>
      <c r="O30238">
        <v>231</v>
      </c>
    </row>
    <row r="30239" spans="1:15" x14ac:dyDescent="0.3">
      <c r="E30239" t="s">
        <v>26480</v>
      </c>
      <c r="F30239" t="s">
        <v>14009</v>
      </c>
      <c r="G30239" t="s">
        <v>14</v>
      </c>
      <c r="H30239" t="s">
        <v>26485</v>
      </c>
      <c r="I30239" t="s">
        <v>19</v>
      </c>
      <c r="M30239">
        <v>8082</v>
      </c>
      <c r="N30239">
        <v>223</v>
      </c>
      <c r="O30239">
        <v>231</v>
      </c>
    </row>
    <row r="30240" spans="1:15" x14ac:dyDescent="0.3">
      <c r="E30240" t="s">
        <v>26480</v>
      </c>
      <c r="F30240" t="s">
        <v>14016</v>
      </c>
      <c r="G30240" t="s">
        <v>14</v>
      </c>
      <c r="H30240" t="s">
        <v>26483</v>
      </c>
      <c r="I30240" t="s">
        <v>19</v>
      </c>
      <c r="M30240">
        <v>8082</v>
      </c>
      <c r="N30240">
        <v>235</v>
      </c>
      <c r="O30240">
        <v>240</v>
      </c>
    </row>
    <row r="30241" spans="1:15" x14ac:dyDescent="0.3">
      <c r="E30241" t="s">
        <v>26480</v>
      </c>
      <c r="F30241" t="s">
        <v>14016</v>
      </c>
      <c r="G30241" t="s">
        <v>23</v>
      </c>
      <c r="H30241" t="s">
        <v>26483</v>
      </c>
      <c r="I30241" t="s">
        <v>26</v>
      </c>
      <c r="M30241">
        <v>8082</v>
      </c>
      <c r="N30241">
        <v>235</v>
      </c>
      <c r="O30241">
        <v>240</v>
      </c>
    </row>
    <row r="30242" spans="1:15" x14ac:dyDescent="0.3">
      <c r="E30242" t="s">
        <v>26480</v>
      </c>
      <c r="F30242" t="s">
        <v>14009</v>
      </c>
      <c r="G30242" t="s">
        <v>14</v>
      </c>
      <c r="H30242" t="s">
        <v>26482</v>
      </c>
      <c r="I30242" t="s">
        <v>19</v>
      </c>
      <c r="M30242">
        <v>8082</v>
      </c>
      <c r="N30242">
        <v>326</v>
      </c>
      <c r="O30242">
        <v>334</v>
      </c>
    </row>
    <row r="30243" spans="1:15" x14ac:dyDescent="0.3">
      <c r="A30243" t="s">
        <v>14</v>
      </c>
      <c r="B30243">
        <v>0</v>
      </c>
      <c r="C30243">
        <v>1</v>
      </c>
      <c r="D30243" t="s">
        <v>14</v>
      </c>
      <c r="E30243" t="s">
        <v>26480</v>
      </c>
      <c r="F30243" t="s">
        <v>14009</v>
      </c>
      <c r="G30243" t="s">
        <v>17</v>
      </c>
      <c r="H30243" t="s">
        <v>26482</v>
      </c>
      <c r="I30243" t="s">
        <v>26</v>
      </c>
      <c r="M30243">
        <v>8082</v>
      </c>
      <c r="N30243">
        <v>326</v>
      </c>
      <c r="O30243">
        <v>334</v>
      </c>
    </row>
    <row r="30244" spans="1:15" x14ac:dyDescent="0.3">
      <c r="E30244" t="s">
        <v>26480</v>
      </c>
      <c r="F30244" t="s">
        <v>430</v>
      </c>
      <c r="G30244" t="s">
        <v>23</v>
      </c>
      <c r="H30244" t="s">
        <v>26481</v>
      </c>
      <c r="I30244" t="s">
        <v>26</v>
      </c>
      <c r="M30244">
        <v>8082</v>
      </c>
      <c r="N30244">
        <v>389</v>
      </c>
      <c r="O30244">
        <v>402</v>
      </c>
    </row>
    <row r="30245" spans="1:15" x14ac:dyDescent="0.3">
      <c r="A30245" t="s">
        <v>14</v>
      </c>
      <c r="B30245">
        <v>1</v>
      </c>
      <c r="C30245">
        <v>1</v>
      </c>
      <c r="D30245">
        <v>1</v>
      </c>
      <c r="E30245" t="s">
        <v>26480</v>
      </c>
      <c r="F30245" t="s">
        <v>7461</v>
      </c>
      <c r="G30245" t="s">
        <v>14</v>
      </c>
      <c r="H30245" t="s">
        <v>26489</v>
      </c>
      <c r="I30245" t="s">
        <v>19</v>
      </c>
      <c r="M30245">
        <v>8083</v>
      </c>
      <c r="N30245">
        <v>7</v>
      </c>
      <c r="O30245">
        <v>12</v>
      </c>
    </row>
    <row r="30246" spans="1:15" x14ac:dyDescent="0.3">
      <c r="E30246" t="s">
        <v>26480</v>
      </c>
      <c r="F30246" t="s">
        <v>14009</v>
      </c>
      <c r="G30246" t="s">
        <v>14</v>
      </c>
      <c r="H30246" t="s">
        <v>26487</v>
      </c>
      <c r="I30246" t="s">
        <v>19</v>
      </c>
      <c r="M30246">
        <v>8083</v>
      </c>
      <c r="N30246">
        <v>182</v>
      </c>
      <c r="O30246">
        <v>190</v>
      </c>
    </row>
    <row r="30247" spans="1:15" x14ac:dyDescent="0.3">
      <c r="E30247" t="s">
        <v>26480</v>
      </c>
      <c r="F30247" t="s">
        <v>7461</v>
      </c>
      <c r="G30247" t="s">
        <v>23</v>
      </c>
      <c r="H30247" t="s">
        <v>26488</v>
      </c>
      <c r="I30247" t="s">
        <v>26</v>
      </c>
      <c r="M30247">
        <v>8083</v>
      </c>
      <c r="N30247">
        <v>251</v>
      </c>
      <c r="O30247">
        <v>256</v>
      </c>
    </row>
    <row r="30248" spans="1:15" x14ac:dyDescent="0.3">
      <c r="A30248" t="s">
        <v>14</v>
      </c>
      <c r="B30248">
        <v>1</v>
      </c>
      <c r="C30248">
        <v>1</v>
      </c>
      <c r="D30248">
        <v>1</v>
      </c>
      <c r="E30248" t="s">
        <v>26480</v>
      </c>
      <c r="F30248" t="s">
        <v>7461</v>
      </c>
      <c r="G30248" t="s">
        <v>14</v>
      </c>
      <c r="H30248" t="s">
        <v>26488</v>
      </c>
      <c r="I30248" t="s">
        <v>19</v>
      </c>
      <c r="M30248">
        <v>8083</v>
      </c>
      <c r="N30248">
        <v>251</v>
      </c>
      <c r="O30248">
        <v>256</v>
      </c>
    </row>
    <row r="30249" spans="1:15" x14ac:dyDescent="0.3">
      <c r="A30249" t="s">
        <v>14</v>
      </c>
      <c r="B30249">
        <v>1</v>
      </c>
      <c r="C30249">
        <v>1</v>
      </c>
      <c r="D30249">
        <v>1</v>
      </c>
      <c r="E30249" t="s">
        <v>26480</v>
      </c>
      <c r="F30249" t="s">
        <v>7461</v>
      </c>
      <c r="G30249" t="s">
        <v>14</v>
      </c>
      <c r="H30249" t="s">
        <v>26491</v>
      </c>
      <c r="I30249" t="s">
        <v>22</v>
      </c>
      <c r="M30249">
        <v>8083</v>
      </c>
      <c r="N30249">
        <v>308</v>
      </c>
      <c r="O30249">
        <v>313</v>
      </c>
    </row>
    <row r="30250" spans="1:15" x14ac:dyDescent="0.3">
      <c r="E30250" t="s">
        <v>26480</v>
      </c>
      <c r="F30250" t="s">
        <v>430</v>
      </c>
      <c r="G30250" t="s">
        <v>23</v>
      </c>
      <c r="H30250" t="s">
        <v>26490</v>
      </c>
      <c r="I30250" t="s">
        <v>26</v>
      </c>
      <c r="M30250">
        <v>8083</v>
      </c>
      <c r="N30250">
        <v>348</v>
      </c>
      <c r="O30250">
        <v>361</v>
      </c>
    </row>
    <row r="30251" spans="1:15" x14ac:dyDescent="0.3">
      <c r="E30251" t="s">
        <v>26480</v>
      </c>
      <c r="F30251" t="s">
        <v>430</v>
      </c>
      <c r="G30251" t="s">
        <v>14</v>
      </c>
      <c r="H30251" t="s">
        <v>26490</v>
      </c>
      <c r="I30251" t="s">
        <v>19</v>
      </c>
      <c r="M30251">
        <v>8083</v>
      </c>
      <c r="N30251">
        <v>348</v>
      </c>
      <c r="O30251">
        <v>361</v>
      </c>
    </row>
    <row r="30252" spans="1:15" x14ac:dyDescent="0.3">
      <c r="A30252" t="s">
        <v>14</v>
      </c>
      <c r="B30252">
        <v>0</v>
      </c>
      <c r="C30252">
        <v>0</v>
      </c>
      <c r="D30252">
        <v>1</v>
      </c>
      <c r="E30252" t="s">
        <v>26480</v>
      </c>
      <c r="F30252" t="s">
        <v>26503</v>
      </c>
      <c r="G30252" t="s">
        <v>14</v>
      </c>
      <c r="H30252" t="s">
        <v>26504</v>
      </c>
      <c r="I30252" t="s">
        <v>26</v>
      </c>
      <c r="M30252">
        <v>8086</v>
      </c>
      <c r="N30252">
        <v>0</v>
      </c>
      <c r="O30252">
        <v>12</v>
      </c>
    </row>
    <row r="30253" spans="1:15" x14ac:dyDescent="0.3">
      <c r="A30253" t="s">
        <v>14</v>
      </c>
      <c r="B30253">
        <v>1</v>
      </c>
      <c r="C30253">
        <v>1</v>
      </c>
      <c r="D30253">
        <v>1</v>
      </c>
      <c r="E30253" t="s">
        <v>26480</v>
      </c>
      <c r="F30253" t="s">
        <v>26500</v>
      </c>
      <c r="G30253" t="s">
        <v>14</v>
      </c>
      <c r="H30253" t="s">
        <v>26504</v>
      </c>
      <c r="I30253" t="s">
        <v>19</v>
      </c>
      <c r="M30253">
        <v>8086</v>
      </c>
      <c r="N30253">
        <v>7</v>
      </c>
      <c r="O30253">
        <v>12</v>
      </c>
    </row>
    <row r="30254" spans="1:15" x14ac:dyDescent="0.3">
      <c r="E30254" t="s">
        <v>26480</v>
      </c>
      <c r="F30254" t="s">
        <v>26494</v>
      </c>
      <c r="G30254" t="s">
        <v>14</v>
      </c>
      <c r="H30254" t="s">
        <v>26495</v>
      </c>
      <c r="I30254" t="s">
        <v>19</v>
      </c>
      <c r="M30254">
        <v>8086</v>
      </c>
      <c r="N30254">
        <v>130</v>
      </c>
      <c r="O30254">
        <v>144</v>
      </c>
    </row>
    <row r="30255" spans="1:15" x14ac:dyDescent="0.3">
      <c r="E30255" t="s">
        <v>26480</v>
      </c>
      <c r="F30255" t="s">
        <v>26494</v>
      </c>
      <c r="G30255" t="s">
        <v>23</v>
      </c>
      <c r="H30255" t="s">
        <v>26495</v>
      </c>
      <c r="I30255" t="s">
        <v>26</v>
      </c>
      <c r="M30255">
        <v>8086</v>
      </c>
      <c r="N30255">
        <v>130</v>
      </c>
      <c r="O30255">
        <v>144</v>
      </c>
    </row>
    <row r="30256" spans="1:15" x14ac:dyDescent="0.3">
      <c r="E30256" t="s">
        <v>26480</v>
      </c>
      <c r="F30256" t="s">
        <v>26093</v>
      </c>
      <c r="G30256" t="s">
        <v>14</v>
      </c>
      <c r="H30256" t="s">
        <v>26502</v>
      </c>
      <c r="I30256" t="s">
        <v>52</v>
      </c>
      <c r="J30256" t="s">
        <v>32</v>
      </c>
      <c r="M30256">
        <v>8086</v>
      </c>
      <c r="N30256">
        <v>130</v>
      </c>
      <c r="O30256">
        <v>135</v>
      </c>
    </row>
    <row r="30257" spans="1:15" x14ac:dyDescent="0.3">
      <c r="E30257" t="s">
        <v>26480</v>
      </c>
      <c r="F30257" t="s">
        <v>14009</v>
      </c>
      <c r="G30257" t="s">
        <v>14</v>
      </c>
      <c r="H30257" t="s">
        <v>26492</v>
      </c>
      <c r="I30257" t="s">
        <v>19</v>
      </c>
      <c r="M30257">
        <v>8086</v>
      </c>
      <c r="N30257">
        <v>176</v>
      </c>
      <c r="O30257">
        <v>184</v>
      </c>
    </row>
    <row r="30258" spans="1:15" x14ac:dyDescent="0.3">
      <c r="A30258" t="s">
        <v>14</v>
      </c>
      <c r="B30258">
        <v>0</v>
      </c>
      <c r="C30258">
        <v>1</v>
      </c>
      <c r="D30258" t="s">
        <v>14</v>
      </c>
      <c r="E30258" t="s">
        <v>26480</v>
      </c>
      <c r="F30258" t="s">
        <v>14009</v>
      </c>
      <c r="G30258" t="s">
        <v>17</v>
      </c>
      <c r="H30258" t="s">
        <v>26492</v>
      </c>
      <c r="I30258" t="s">
        <v>26</v>
      </c>
      <c r="M30258">
        <v>8086</v>
      </c>
      <c r="N30258">
        <v>176</v>
      </c>
      <c r="O30258">
        <v>184</v>
      </c>
    </row>
    <row r="30259" spans="1:15" x14ac:dyDescent="0.3">
      <c r="A30259" t="s">
        <v>14</v>
      </c>
      <c r="B30259">
        <v>1</v>
      </c>
      <c r="C30259">
        <v>1</v>
      </c>
      <c r="D30259">
        <v>1</v>
      </c>
      <c r="E30259" t="s">
        <v>26480</v>
      </c>
      <c r="F30259" t="s">
        <v>26500</v>
      </c>
      <c r="G30259" t="s">
        <v>14</v>
      </c>
      <c r="H30259" t="s">
        <v>26501</v>
      </c>
      <c r="I30259" t="s">
        <v>19</v>
      </c>
      <c r="M30259">
        <v>8086</v>
      </c>
      <c r="N30259">
        <v>222</v>
      </c>
      <c r="O30259">
        <v>227</v>
      </c>
    </row>
    <row r="30260" spans="1:15" x14ac:dyDescent="0.3">
      <c r="E30260" t="s">
        <v>26480</v>
      </c>
      <c r="F30260" t="s">
        <v>14009</v>
      </c>
      <c r="G30260" t="s">
        <v>14</v>
      </c>
      <c r="H30260" t="s">
        <v>26493</v>
      </c>
      <c r="I30260" t="s">
        <v>19</v>
      </c>
      <c r="M30260">
        <v>8086</v>
      </c>
      <c r="N30260">
        <v>316</v>
      </c>
      <c r="O30260">
        <v>324</v>
      </c>
    </row>
    <row r="30261" spans="1:15" x14ac:dyDescent="0.3">
      <c r="E30261" t="s">
        <v>26480</v>
      </c>
      <c r="F30261" t="s">
        <v>26496</v>
      </c>
      <c r="G30261" t="s">
        <v>17</v>
      </c>
      <c r="H30261" t="s">
        <v>26497</v>
      </c>
      <c r="I30261" t="s">
        <v>26</v>
      </c>
      <c r="M30261">
        <v>8086</v>
      </c>
      <c r="N30261">
        <v>316</v>
      </c>
      <c r="O30261">
        <v>348</v>
      </c>
    </row>
    <row r="30262" spans="1:15" x14ac:dyDescent="0.3">
      <c r="E30262" t="s">
        <v>26480</v>
      </c>
      <c r="F30262" t="s">
        <v>14009</v>
      </c>
      <c r="G30262" t="s">
        <v>14</v>
      </c>
      <c r="H30262" t="s">
        <v>26498</v>
      </c>
      <c r="I30262" t="s">
        <v>19</v>
      </c>
      <c r="M30262">
        <v>8086</v>
      </c>
      <c r="N30262">
        <v>371</v>
      </c>
      <c r="O30262">
        <v>379</v>
      </c>
    </row>
    <row r="30263" spans="1:15" x14ac:dyDescent="0.3">
      <c r="A30263" t="s">
        <v>14</v>
      </c>
      <c r="B30263">
        <v>0</v>
      </c>
      <c r="C30263">
        <v>1</v>
      </c>
      <c r="D30263" t="s">
        <v>14</v>
      </c>
      <c r="E30263" t="s">
        <v>26480</v>
      </c>
      <c r="F30263" t="s">
        <v>14009</v>
      </c>
      <c r="G30263" t="s">
        <v>17</v>
      </c>
      <c r="H30263" t="s">
        <v>26498</v>
      </c>
      <c r="I30263" t="s">
        <v>26</v>
      </c>
      <c r="M30263">
        <v>8086</v>
      </c>
      <c r="N30263">
        <v>371</v>
      </c>
      <c r="O30263">
        <v>379</v>
      </c>
    </row>
    <row r="30264" spans="1:15" x14ac:dyDescent="0.3">
      <c r="E30264" t="s">
        <v>26480</v>
      </c>
      <c r="F30264" t="s">
        <v>430</v>
      </c>
      <c r="G30264" t="s">
        <v>14</v>
      </c>
      <c r="H30264" t="s">
        <v>26499</v>
      </c>
      <c r="I30264" t="s">
        <v>19</v>
      </c>
      <c r="M30264">
        <v>8086</v>
      </c>
      <c r="N30264">
        <v>422</v>
      </c>
      <c r="O30264">
        <v>435</v>
      </c>
    </row>
    <row r="30265" spans="1:15" x14ac:dyDescent="0.3">
      <c r="E30265" t="s">
        <v>26480</v>
      </c>
      <c r="F30265" t="s">
        <v>430</v>
      </c>
      <c r="G30265" t="s">
        <v>23</v>
      </c>
      <c r="H30265" t="s">
        <v>26499</v>
      </c>
      <c r="I30265" t="s">
        <v>26</v>
      </c>
      <c r="M30265">
        <v>8086</v>
      </c>
      <c r="N30265">
        <v>422</v>
      </c>
      <c r="O30265">
        <v>435</v>
      </c>
    </row>
    <row r="30266" spans="1:15" x14ac:dyDescent="0.3">
      <c r="E30266" t="s">
        <v>26480</v>
      </c>
      <c r="F30266" t="s">
        <v>26506</v>
      </c>
      <c r="G30266" t="s">
        <v>14</v>
      </c>
      <c r="H30266" t="s">
        <v>26507</v>
      </c>
      <c r="I30266" t="s">
        <v>26</v>
      </c>
      <c r="M30266">
        <v>8087</v>
      </c>
      <c r="N30266">
        <v>0</v>
      </c>
      <c r="O30266">
        <v>9</v>
      </c>
    </row>
    <row r="30267" spans="1:15" x14ac:dyDescent="0.3">
      <c r="E30267" t="s">
        <v>26480</v>
      </c>
      <c r="F30267" t="s">
        <v>14009</v>
      </c>
      <c r="G30267" t="s">
        <v>14</v>
      </c>
      <c r="H30267" t="s">
        <v>26505</v>
      </c>
      <c r="I30267" t="s">
        <v>19</v>
      </c>
      <c r="M30267">
        <v>8087</v>
      </c>
      <c r="N30267">
        <v>7</v>
      </c>
      <c r="O30267">
        <v>15</v>
      </c>
    </row>
    <row r="30268" spans="1:15" x14ac:dyDescent="0.3">
      <c r="E30268" t="s">
        <v>26480</v>
      </c>
      <c r="F30268" t="s">
        <v>14016</v>
      </c>
      <c r="G30268" t="s">
        <v>23</v>
      </c>
      <c r="H30268" t="s">
        <v>26510</v>
      </c>
      <c r="I30268" t="s">
        <v>26</v>
      </c>
      <c r="M30268">
        <v>8087</v>
      </c>
      <c r="N30268">
        <v>19</v>
      </c>
      <c r="O30268">
        <v>24</v>
      </c>
    </row>
    <row r="30269" spans="1:15" x14ac:dyDescent="0.3">
      <c r="E30269" t="s">
        <v>26480</v>
      </c>
      <c r="F30269" t="s">
        <v>14016</v>
      </c>
      <c r="G30269" t="s">
        <v>14</v>
      </c>
      <c r="H30269" t="s">
        <v>26510</v>
      </c>
      <c r="I30269" t="s">
        <v>19</v>
      </c>
      <c r="M30269">
        <v>8087</v>
      </c>
      <c r="N30269">
        <v>19</v>
      </c>
      <c r="O30269">
        <v>24</v>
      </c>
    </row>
    <row r="30270" spans="1:15" x14ac:dyDescent="0.3">
      <c r="A30270" t="s">
        <v>14</v>
      </c>
      <c r="B30270">
        <v>0</v>
      </c>
      <c r="C30270">
        <v>1</v>
      </c>
      <c r="D30270" t="s">
        <v>14</v>
      </c>
      <c r="E30270" t="s">
        <v>26480</v>
      </c>
      <c r="F30270" t="s">
        <v>1486</v>
      </c>
      <c r="G30270" t="s">
        <v>23</v>
      </c>
      <c r="H30270" t="s">
        <v>26513</v>
      </c>
      <c r="I30270" t="s">
        <v>26</v>
      </c>
      <c r="M30270">
        <v>8087</v>
      </c>
      <c r="N30270">
        <v>115</v>
      </c>
      <c r="O30270">
        <v>120</v>
      </c>
    </row>
    <row r="30271" spans="1:15" x14ac:dyDescent="0.3">
      <c r="E30271" t="s">
        <v>26480</v>
      </c>
      <c r="F30271" t="s">
        <v>1486</v>
      </c>
      <c r="G30271" t="s">
        <v>14</v>
      </c>
      <c r="H30271" t="s">
        <v>26513</v>
      </c>
      <c r="I30271" t="s">
        <v>31</v>
      </c>
      <c r="J30271" t="s">
        <v>32</v>
      </c>
      <c r="M30271">
        <v>8087</v>
      </c>
      <c r="N30271">
        <v>115</v>
      </c>
      <c r="O30271">
        <v>120</v>
      </c>
    </row>
    <row r="30272" spans="1:15" x14ac:dyDescent="0.3">
      <c r="E30272" t="s">
        <v>26480</v>
      </c>
      <c r="F30272" t="s">
        <v>26511</v>
      </c>
      <c r="G30272" t="s">
        <v>14</v>
      </c>
      <c r="H30272" t="s">
        <v>26512</v>
      </c>
      <c r="I30272" t="s">
        <v>19</v>
      </c>
      <c r="M30272">
        <v>8087</v>
      </c>
      <c r="N30272">
        <v>124</v>
      </c>
      <c r="O30272">
        <v>130</v>
      </c>
    </row>
    <row r="30273" spans="1:15" x14ac:dyDescent="0.3">
      <c r="A30273" t="s">
        <v>14</v>
      </c>
      <c r="B30273">
        <v>0</v>
      </c>
      <c r="C30273">
        <v>1</v>
      </c>
      <c r="D30273" t="s">
        <v>14</v>
      </c>
      <c r="E30273" t="s">
        <v>26480</v>
      </c>
      <c r="F30273" t="s">
        <v>26511</v>
      </c>
      <c r="G30273" t="s">
        <v>23</v>
      </c>
      <c r="H30273" t="s">
        <v>26512</v>
      </c>
      <c r="I30273" t="s">
        <v>26</v>
      </c>
      <c r="M30273">
        <v>8087</v>
      </c>
      <c r="N30273">
        <v>124</v>
      </c>
      <c r="O30273">
        <v>130</v>
      </c>
    </row>
    <row r="30274" spans="1:15" x14ac:dyDescent="0.3">
      <c r="A30274" t="s">
        <v>14</v>
      </c>
      <c r="B30274">
        <v>0</v>
      </c>
      <c r="C30274">
        <v>1</v>
      </c>
      <c r="D30274" t="s">
        <v>14</v>
      </c>
      <c r="E30274" t="s">
        <v>26480</v>
      </c>
      <c r="F30274" t="s">
        <v>14009</v>
      </c>
      <c r="G30274" t="s">
        <v>17</v>
      </c>
      <c r="H30274" t="s">
        <v>26508</v>
      </c>
      <c r="I30274" t="s">
        <v>26</v>
      </c>
      <c r="M30274">
        <v>8087</v>
      </c>
      <c r="N30274">
        <v>186</v>
      </c>
      <c r="O30274">
        <v>194</v>
      </c>
    </row>
    <row r="30275" spans="1:15" x14ac:dyDescent="0.3">
      <c r="E30275" t="s">
        <v>26480</v>
      </c>
      <c r="F30275" t="s">
        <v>14009</v>
      </c>
      <c r="G30275" t="s">
        <v>14</v>
      </c>
      <c r="H30275" t="s">
        <v>26508</v>
      </c>
      <c r="I30275" t="s">
        <v>19</v>
      </c>
      <c r="M30275">
        <v>8087</v>
      </c>
      <c r="N30275">
        <v>186</v>
      </c>
      <c r="O30275">
        <v>194</v>
      </c>
    </row>
    <row r="30276" spans="1:15" x14ac:dyDescent="0.3">
      <c r="E30276" t="s">
        <v>26480</v>
      </c>
      <c r="F30276" t="s">
        <v>14016</v>
      </c>
      <c r="G30276" t="s">
        <v>14</v>
      </c>
      <c r="H30276" t="s">
        <v>26514</v>
      </c>
      <c r="I30276" t="s">
        <v>19</v>
      </c>
      <c r="M30276">
        <v>8087</v>
      </c>
      <c r="N30276">
        <v>198</v>
      </c>
      <c r="O30276">
        <v>203</v>
      </c>
    </row>
    <row r="30277" spans="1:15" x14ac:dyDescent="0.3">
      <c r="E30277" t="s">
        <v>26480</v>
      </c>
      <c r="F30277" t="s">
        <v>14016</v>
      </c>
      <c r="G30277" t="s">
        <v>23</v>
      </c>
      <c r="H30277" t="s">
        <v>26514</v>
      </c>
      <c r="I30277" t="s">
        <v>26</v>
      </c>
      <c r="M30277">
        <v>8087</v>
      </c>
      <c r="N30277">
        <v>198</v>
      </c>
      <c r="O30277">
        <v>203</v>
      </c>
    </row>
    <row r="30278" spans="1:15" x14ac:dyDescent="0.3">
      <c r="E30278" t="s">
        <v>26480</v>
      </c>
      <c r="F30278" t="s">
        <v>430</v>
      </c>
      <c r="G30278" t="s">
        <v>23</v>
      </c>
      <c r="H30278" t="s">
        <v>26509</v>
      </c>
      <c r="I30278" t="s">
        <v>26</v>
      </c>
      <c r="M30278">
        <v>8087</v>
      </c>
      <c r="N30278">
        <v>339</v>
      </c>
      <c r="O30278">
        <v>352</v>
      </c>
    </row>
    <row r="30279" spans="1:15" x14ac:dyDescent="0.3">
      <c r="E30279" t="s">
        <v>26480</v>
      </c>
      <c r="F30279" t="s">
        <v>14009</v>
      </c>
      <c r="G30279" t="s">
        <v>14</v>
      </c>
      <c r="H30279" t="s">
        <v>26515</v>
      </c>
      <c r="I30279" t="s">
        <v>19</v>
      </c>
      <c r="M30279">
        <v>8088</v>
      </c>
      <c r="N30279">
        <v>70</v>
      </c>
      <c r="O30279">
        <v>78</v>
      </c>
    </row>
    <row r="30280" spans="1:15" x14ac:dyDescent="0.3">
      <c r="A30280" t="s">
        <v>14</v>
      </c>
      <c r="B30280">
        <v>0</v>
      </c>
      <c r="C30280">
        <v>1</v>
      </c>
      <c r="D30280" t="s">
        <v>14</v>
      </c>
      <c r="E30280" t="s">
        <v>26480</v>
      </c>
      <c r="F30280" t="s">
        <v>14009</v>
      </c>
      <c r="G30280" t="s">
        <v>17</v>
      </c>
      <c r="H30280" t="s">
        <v>26515</v>
      </c>
      <c r="I30280" t="s">
        <v>26</v>
      </c>
      <c r="M30280">
        <v>8088</v>
      </c>
      <c r="N30280">
        <v>70</v>
      </c>
      <c r="O30280">
        <v>78</v>
      </c>
    </row>
    <row r="30281" spans="1:15" x14ac:dyDescent="0.3">
      <c r="E30281" t="s">
        <v>26480</v>
      </c>
      <c r="F30281" t="s">
        <v>26516</v>
      </c>
      <c r="G30281" t="s">
        <v>17</v>
      </c>
      <c r="H30281" t="s">
        <v>26517</v>
      </c>
      <c r="I30281" t="s">
        <v>26</v>
      </c>
      <c r="M30281">
        <v>8088</v>
      </c>
      <c r="N30281">
        <v>169</v>
      </c>
      <c r="O30281">
        <v>184</v>
      </c>
    </row>
    <row r="30282" spans="1:15" x14ac:dyDescent="0.3">
      <c r="E30282" t="s">
        <v>26480</v>
      </c>
      <c r="F30282" t="s">
        <v>430</v>
      </c>
      <c r="G30282" t="s">
        <v>23</v>
      </c>
      <c r="H30282" t="s">
        <v>26518</v>
      </c>
      <c r="I30282" t="s">
        <v>26</v>
      </c>
      <c r="M30282">
        <v>8088</v>
      </c>
      <c r="N30282">
        <v>387</v>
      </c>
      <c r="O30282">
        <v>400</v>
      </c>
    </row>
    <row r="30283" spans="1:15" x14ac:dyDescent="0.3">
      <c r="A30283" t="s">
        <v>14</v>
      </c>
      <c r="B30283">
        <v>1</v>
      </c>
      <c r="C30283">
        <v>1</v>
      </c>
      <c r="D30283">
        <v>1</v>
      </c>
      <c r="E30283" t="s">
        <v>26519</v>
      </c>
      <c r="F30283" t="s">
        <v>26522</v>
      </c>
      <c r="G30283" t="s">
        <v>14</v>
      </c>
      <c r="H30283" t="s">
        <v>26527</v>
      </c>
      <c r="I30283" t="s">
        <v>19</v>
      </c>
      <c r="M30283">
        <v>8105</v>
      </c>
      <c r="N30283">
        <v>10</v>
      </c>
      <c r="O30283">
        <v>20</v>
      </c>
    </row>
    <row r="30284" spans="1:15" x14ac:dyDescent="0.3">
      <c r="A30284" t="s">
        <v>237</v>
      </c>
      <c r="B30284">
        <v>0</v>
      </c>
      <c r="C30284">
        <v>0</v>
      </c>
      <c r="D30284">
        <v>0</v>
      </c>
      <c r="E30284" t="s">
        <v>26519</v>
      </c>
      <c r="F30284" t="s">
        <v>11509</v>
      </c>
      <c r="G30284" t="s">
        <v>14</v>
      </c>
      <c r="H30284" t="s">
        <v>26527</v>
      </c>
      <c r="I30284" t="s">
        <v>69</v>
      </c>
      <c r="J30284" t="s">
        <v>42</v>
      </c>
      <c r="K30284" t="s">
        <v>43</v>
      </c>
      <c r="M30284">
        <v>8105</v>
      </c>
      <c r="N30284">
        <v>16</v>
      </c>
      <c r="O30284">
        <v>20</v>
      </c>
    </row>
    <row r="30285" spans="1:15" x14ac:dyDescent="0.3">
      <c r="A30285" t="s">
        <v>14</v>
      </c>
      <c r="B30285">
        <v>1</v>
      </c>
      <c r="C30285">
        <v>1</v>
      </c>
      <c r="D30285">
        <v>1</v>
      </c>
      <c r="E30285" t="s">
        <v>26519</v>
      </c>
      <c r="F30285" t="s">
        <v>368</v>
      </c>
      <c r="G30285" t="s">
        <v>14</v>
      </c>
      <c r="H30285" t="s">
        <v>26524</v>
      </c>
      <c r="I30285" t="s">
        <v>35</v>
      </c>
      <c r="J30285" t="s">
        <v>32</v>
      </c>
      <c r="M30285">
        <v>8105</v>
      </c>
      <c r="N30285">
        <v>98</v>
      </c>
      <c r="O30285">
        <v>102</v>
      </c>
    </row>
    <row r="30286" spans="1:15" x14ac:dyDescent="0.3">
      <c r="A30286" t="s">
        <v>14</v>
      </c>
      <c r="B30286">
        <v>1</v>
      </c>
      <c r="C30286">
        <v>1</v>
      </c>
      <c r="D30286">
        <v>1</v>
      </c>
      <c r="E30286" t="s">
        <v>26519</v>
      </c>
      <c r="F30286" t="s">
        <v>26520</v>
      </c>
      <c r="G30286" t="s">
        <v>14</v>
      </c>
      <c r="H30286" t="s">
        <v>26521</v>
      </c>
      <c r="I30286" t="s">
        <v>22</v>
      </c>
      <c r="M30286">
        <v>8105</v>
      </c>
      <c r="N30286">
        <v>104</v>
      </c>
      <c r="O30286">
        <v>108</v>
      </c>
    </row>
    <row r="30287" spans="1:15" x14ac:dyDescent="0.3">
      <c r="A30287" t="s">
        <v>14</v>
      </c>
      <c r="B30287">
        <v>1</v>
      </c>
      <c r="C30287">
        <v>1</v>
      </c>
      <c r="D30287">
        <v>1</v>
      </c>
      <c r="E30287" t="s">
        <v>26519</v>
      </c>
      <c r="F30287" t="s">
        <v>26520</v>
      </c>
      <c r="G30287" t="s">
        <v>14</v>
      </c>
      <c r="H30287" t="s">
        <v>26528</v>
      </c>
      <c r="I30287" t="s">
        <v>22</v>
      </c>
      <c r="M30287">
        <v>8105</v>
      </c>
      <c r="N30287">
        <v>199</v>
      </c>
      <c r="O30287">
        <v>203</v>
      </c>
    </row>
    <row r="30288" spans="1:15" x14ac:dyDescent="0.3">
      <c r="A30288" t="s">
        <v>14</v>
      </c>
      <c r="B30288">
        <v>1</v>
      </c>
      <c r="C30288">
        <v>1</v>
      </c>
      <c r="D30288">
        <v>1</v>
      </c>
      <c r="E30288" t="s">
        <v>26519</v>
      </c>
      <c r="F30288" t="s">
        <v>26522</v>
      </c>
      <c r="G30288" t="s">
        <v>14</v>
      </c>
      <c r="H30288" t="s">
        <v>26523</v>
      </c>
      <c r="I30288" t="s">
        <v>22</v>
      </c>
      <c r="M30288">
        <v>8105</v>
      </c>
      <c r="N30288">
        <v>228</v>
      </c>
      <c r="O30288">
        <v>238</v>
      </c>
    </row>
    <row r="30289" spans="1:15" x14ac:dyDescent="0.3">
      <c r="A30289" t="s">
        <v>237</v>
      </c>
      <c r="B30289">
        <v>0</v>
      </c>
      <c r="C30289">
        <v>0</v>
      </c>
      <c r="D30289">
        <v>0</v>
      </c>
      <c r="E30289" t="s">
        <v>26519</v>
      </c>
      <c r="F30289" t="s">
        <v>11509</v>
      </c>
      <c r="G30289" t="s">
        <v>14</v>
      </c>
      <c r="H30289" t="s">
        <v>26526</v>
      </c>
      <c r="I30289" t="s">
        <v>69</v>
      </c>
      <c r="J30289" t="s">
        <v>42</v>
      </c>
      <c r="K30289" t="s">
        <v>43</v>
      </c>
      <c r="M30289">
        <v>8105</v>
      </c>
      <c r="N30289">
        <v>234</v>
      </c>
      <c r="O30289">
        <v>238</v>
      </c>
    </row>
    <row r="30290" spans="1:15" x14ac:dyDescent="0.3">
      <c r="E30290" t="s">
        <v>26519</v>
      </c>
      <c r="F30290" t="s">
        <v>430</v>
      </c>
      <c r="G30290" t="s">
        <v>14</v>
      </c>
      <c r="H30290" t="s">
        <v>26525</v>
      </c>
      <c r="I30290" t="s">
        <v>19</v>
      </c>
      <c r="M30290">
        <v>8105</v>
      </c>
      <c r="N30290">
        <v>313</v>
      </c>
      <c r="O30290">
        <v>326</v>
      </c>
    </row>
    <row r="30291" spans="1:15" x14ac:dyDescent="0.3">
      <c r="E30291" t="s">
        <v>26519</v>
      </c>
      <c r="F30291" t="s">
        <v>430</v>
      </c>
      <c r="G30291" t="s">
        <v>23</v>
      </c>
      <c r="H30291" t="s">
        <v>26525</v>
      </c>
      <c r="I30291" t="s">
        <v>26</v>
      </c>
      <c r="M30291">
        <v>8105</v>
      </c>
      <c r="N30291">
        <v>313</v>
      </c>
      <c r="O30291">
        <v>326</v>
      </c>
    </row>
    <row r="30292" spans="1:15" x14ac:dyDescent="0.3">
      <c r="E30292" t="s">
        <v>26529</v>
      </c>
      <c r="F30292" t="s">
        <v>26532</v>
      </c>
      <c r="G30292" t="s">
        <v>14</v>
      </c>
      <c r="H30292" t="s">
        <v>26533</v>
      </c>
      <c r="I30292" t="s">
        <v>26</v>
      </c>
      <c r="M30292">
        <v>8107</v>
      </c>
      <c r="N30292">
        <v>0</v>
      </c>
      <c r="O30292">
        <v>13</v>
      </c>
    </row>
    <row r="30293" spans="1:15" x14ac:dyDescent="0.3">
      <c r="E30293" t="s">
        <v>26529</v>
      </c>
      <c r="F30293" t="s">
        <v>26530</v>
      </c>
      <c r="G30293" t="s">
        <v>17</v>
      </c>
      <c r="H30293" t="s">
        <v>26531</v>
      </c>
      <c r="I30293" t="s">
        <v>19</v>
      </c>
      <c r="M30293">
        <v>8107</v>
      </c>
      <c r="N30293">
        <v>7</v>
      </c>
      <c r="O30293">
        <v>24</v>
      </c>
    </row>
    <row r="30294" spans="1:15" x14ac:dyDescent="0.3">
      <c r="E30294" t="s">
        <v>26529</v>
      </c>
      <c r="F30294" t="s">
        <v>6957</v>
      </c>
      <c r="G30294" t="s">
        <v>23</v>
      </c>
      <c r="H30294" t="s">
        <v>26536</v>
      </c>
      <c r="I30294" t="s">
        <v>52</v>
      </c>
      <c r="J30294" t="s">
        <v>117</v>
      </c>
      <c r="M30294">
        <v>8107</v>
      </c>
      <c r="N30294">
        <v>128</v>
      </c>
      <c r="O30294">
        <v>137</v>
      </c>
    </row>
    <row r="30295" spans="1:15" x14ac:dyDescent="0.3">
      <c r="E30295" t="s">
        <v>26529</v>
      </c>
      <c r="F30295" t="s">
        <v>26534</v>
      </c>
      <c r="G30295" t="s">
        <v>23</v>
      </c>
      <c r="H30295" t="s">
        <v>26535</v>
      </c>
      <c r="I30295" t="s">
        <v>19</v>
      </c>
      <c r="M30295">
        <v>8107</v>
      </c>
      <c r="N30295">
        <v>142</v>
      </c>
      <c r="O30295">
        <v>149</v>
      </c>
    </row>
    <row r="30296" spans="1:15" x14ac:dyDescent="0.3">
      <c r="E30296" t="s">
        <v>26529</v>
      </c>
      <c r="F30296" t="s">
        <v>26541</v>
      </c>
      <c r="G30296" t="s">
        <v>23</v>
      </c>
      <c r="H30296" t="s">
        <v>26542</v>
      </c>
      <c r="I30296" t="s">
        <v>26</v>
      </c>
      <c r="M30296">
        <v>8107</v>
      </c>
      <c r="N30296">
        <v>142</v>
      </c>
      <c r="O30296">
        <v>166</v>
      </c>
    </row>
    <row r="30297" spans="1:15" x14ac:dyDescent="0.3">
      <c r="E30297" t="s">
        <v>26529</v>
      </c>
      <c r="F30297" t="s">
        <v>26538</v>
      </c>
      <c r="G30297" t="s">
        <v>23</v>
      </c>
      <c r="H30297" t="s">
        <v>26539</v>
      </c>
      <c r="I30297" t="s">
        <v>19</v>
      </c>
      <c r="M30297">
        <v>8107</v>
      </c>
      <c r="N30297">
        <v>153</v>
      </c>
      <c r="O30297">
        <v>166</v>
      </c>
    </row>
    <row r="30298" spans="1:15" x14ac:dyDescent="0.3">
      <c r="A30298" t="s">
        <v>14</v>
      </c>
      <c r="B30298">
        <v>1</v>
      </c>
      <c r="C30298">
        <v>1</v>
      </c>
      <c r="D30298">
        <v>1</v>
      </c>
      <c r="E30298" t="s">
        <v>26529</v>
      </c>
      <c r="F30298" t="s">
        <v>9081</v>
      </c>
      <c r="G30298" t="s">
        <v>14</v>
      </c>
      <c r="H30298" t="s">
        <v>26540</v>
      </c>
      <c r="I30298" t="s">
        <v>41</v>
      </c>
      <c r="J30298" t="s">
        <v>32</v>
      </c>
      <c r="M30298">
        <v>8107</v>
      </c>
      <c r="N30298">
        <v>168</v>
      </c>
      <c r="O30298">
        <v>178</v>
      </c>
    </row>
    <row r="30299" spans="1:15" x14ac:dyDescent="0.3">
      <c r="E30299" t="s">
        <v>26529</v>
      </c>
      <c r="F30299" t="s">
        <v>430</v>
      </c>
      <c r="G30299" t="s">
        <v>23</v>
      </c>
      <c r="H30299" t="s">
        <v>26537</v>
      </c>
      <c r="I30299" t="s">
        <v>26</v>
      </c>
      <c r="M30299">
        <v>8107</v>
      </c>
      <c r="N30299">
        <v>357</v>
      </c>
      <c r="O30299">
        <v>370</v>
      </c>
    </row>
    <row r="30300" spans="1:15" x14ac:dyDescent="0.3">
      <c r="E30300" t="s">
        <v>26529</v>
      </c>
      <c r="F30300" t="s">
        <v>430</v>
      </c>
      <c r="G30300" t="s">
        <v>14</v>
      </c>
      <c r="H30300" t="s">
        <v>26537</v>
      </c>
      <c r="I30300" t="s">
        <v>19</v>
      </c>
      <c r="M30300">
        <v>8107</v>
      </c>
      <c r="N30300">
        <v>357</v>
      </c>
      <c r="O30300">
        <v>370</v>
      </c>
    </row>
    <row r="30301" spans="1:15" x14ac:dyDescent="0.3">
      <c r="A30301" t="s">
        <v>14</v>
      </c>
      <c r="B30301">
        <v>0</v>
      </c>
      <c r="C30301">
        <v>0</v>
      </c>
      <c r="D30301">
        <v>1</v>
      </c>
      <c r="E30301" t="s">
        <v>26529</v>
      </c>
      <c r="F30301" t="s">
        <v>26553</v>
      </c>
      <c r="G30301" t="s">
        <v>14</v>
      </c>
      <c r="H30301" t="s">
        <v>26548</v>
      </c>
      <c r="I30301" t="s">
        <v>26</v>
      </c>
      <c r="M30301">
        <v>8108</v>
      </c>
      <c r="N30301">
        <v>0</v>
      </c>
      <c r="O30301">
        <v>14</v>
      </c>
    </row>
    <row r="30302" spans="1:15" x14ac:dyDescent="0.3">
      <c r="A30302" t="s">
        <v>14</v>
      </c>
      <c r="B30302">
        <v>1</v>
      </c>
      <c r="C30302">
        <v>1</v>
      </c>
      <c r="D30302">
        <v>1</v>
      </c>
      <c r="E30302" t="s">
        <v>26529</v>
      </c>
      <c r="F30302" t="s">
        <v>18487</v>
      </c>
      <c r="G30302" t="s">
        <v>14</v>
      </c>
      <c r="H30302" t="s">
        <v>26548</v>
      </c>
      <c r="I30302" t="s">
        <v>41</v>
      </c>
      <c r="J30302" t="s">
        <v>597</v>
      </c>
      <c r="M30302">
        <v>8108</v>
      </c>
      <c r="N30302">
        <v>7</v>
      </c>
      <c r="O30302">
        <v>14</v>
      </c>
    </row>
    <row r="30303" spans="1:15" x14ac:dyDescent="0.3">
      <c r="A30303" t="s">
        <v>14</v>
      </c>
      <c r="B30303">
        <v>1</v>
      </c>
      <c r="C30303">
        <v>1</v>
      </c>
      <c r="D30303">
        <v>1</v>
      </c>
      <c r="E30303" t="s">
        <v>26529</v>
      </c>
      <c r="F30303" t="s">
        <v>9081</v>
      </c>
      <c r="G30303" t="s">
        <v>14</v>
      </c>
      <c r="H30303" t="s">
        <v>26557</v>
      </c>
      <c r="I30303" t="s">
        <v>35</v>
      </c>
      <c r="J30303" t="s">
        <v>32</v>
      </c>
      <c r="M30303">
        <v>8108</v>
      </c>
      <c r="N30303">
        <v>18</v>
      </c>
      <c r="O30303">
        <v>28</v>
      </c>
    </row>
    <row r="30304" spans="1:15" x14ac:dyDescent="0.3">
      <c r="E30304" t="s">
        <v>26529</v>
      </c>
      <c r="F30304" t="s">
        <v>1081</v>
      </c>
      <c r="G30304" t="s">
        <v>51</v>
      </c>
      <c r="H30304" t="s">
        <v>26545</v>
      </c>
      <c r="I30304" t="s">
        <v>52</v>
      </c>
      <c r="J30304" t="s">
        <v>60</v>
      </c>
      <c r="M30304">
        <v>8108</v>
      </c>
      <c r="N30304">
        <v>41</v>
      </c>
      <c r="O30304">
        <v>47</v>
      </c>
    </row>
    <row r="30305" spans="1:15" x14ac:dyDescent="0.3">
      <c r="E30305" t="s">
        <v>26529</v>
      </c>
      <c r="F30305" t="s">
        <v>1081</v>
      </c>
      <c r="G30305" t="s">
        <v>51</v>
      </c>
      <c r="H30305" t="s">
        <v>26547</v>
      </c>
      <c r="I30305" t="s">
        <v>52</v>
      </c>
      <c r="J30305" t="s">
        <v>60</v>
      </c>
      <c r="M30305">
        <v>8108</v>
      </c>
      <c r="N30305">
        <v>144</v>
      </c>
      <c r="O30305">
        <v>150</v>
      </c>
    </row>
    <row r="30306" spans="1:15" x14ac:dyDescent="0.3">
      <c r="A30306" t="s">
        <v>14</v>
      </c>
      <c r="B30306">
        <v>1</v>
      </c>
      <c r="C30306">
        <v>1</v>
      </c>
      <c r="D30306">
        <v>1</v>
      </c>
      <c r="E30306" t="s">
        <v>26529</v>
      </c>
      <c r="F30306" t="s">
        <v>18487</v>
      </c>
      <c r="G30306" t="s">
        <v>14</v>
      </c>
      <c r="H30306" t="s">
        <v>26556</v>
      </c>
      <c r="I30306" t="s">
        <v>35</v>
      </c>
      <c r="J30306" t="s">
        <v>597</v>
      </c>
      <c r="M30306">
        <v>8108</v>
      </c>
      <c r="N30306">
        <v>156</v>
      </c>
      <c r="O30306">
        <v>163</v>
      </c>
    </row>
    <row r="30307" spans="1:15" x14ac:dyDescent="0.3">
      <c r="E30307" t="s">
        <v>26529</v>
      </c>
      <c r="F30307" t="s">
        <v>26549</v>
      </c>
      <c r="G30307" t="s">
        <v>14</v>
      </c>
      <c r="H30307" t="s">
        <v>26550</v>
      </c>
      <c r="I30307" t="s">
        <v>19</v>
      </c>
      <c r="M30307">
        <v>8108</v>
      </c>
      <c r="N30307">
        <v>223</v>
      </c>
      <c r="O30307">
        <v>240</v>
      </c>
    </row>
    <row r="30308" spans="1:15" x14ac:dyDescent="0.3">
      <c r="A30308" t="s">
        <v>14</v>
      </c>
      <c r="B30308">
        <v>1</v>
      </c>
      <c r="C30308">
        <v>1</v>
      </c>
      <c r="D30308">
        <v>1</v>
      </c>
      <c r="E30308" t="s">
        <v>26529</v>
      </c>
      <c r="F30308" t="s">
        <v>26551</v>
      </c>
      <c r="G30308" t="s">
        <v>14</v>
      </c>
      <c r="H30308" t="s">
        <v>26552</v>
      </c>
      <c r="I30308" t="s">
        <v>26</v>
      </c>
      <c r="M30308">
        <v>8108</v>
      </c>
      <c r="N30308">
        <v>223</v>
      </c>
      <c r="O30308">
        <v>231</v>
      </c>
    </row>
    <row r="30309" spans="1:15" x14ac:dyDescent="0.3">
      <c r="A30309" t="s">
        <v>14</v>
      </c>
      <c r="B30309">
        <v>0</v>
      </c>
      <c r="C30309">
        <v>1</v>
      </c>
      <c r="D30309" t="s">
        <v>14</v>
      </c>
      <c r="E30309" t="s">
        <v>26529</v>
      </c>
      <c r="F30309" t="s">
        <v>26543</v>
      </c>
      <c r="G30309" t="s">
        <v>23</v>
      </c>
      <c r="H30309" t="s">
        <v>26544</v>
      </c>
      <c r="I30309" t="s">
        <v>26</v>
      </c>
      <c r="M30309">
        <v>8108</v>
      </c>
      <c r="N30309">
        <v>311</v>
      </c>
      <c r="O30309">
        <v>317</v>
      </c>
    </row>
    <row r="30310" spans="1:15" x14ac:dyDescent="0.3">
      <c r="E30310" t="s">
        <v>26529</v>
      </c>
      <c r="F30310" t="s">
        <v>26543</v>
      </c>
      <c r="G30310" t="s">
        <v>14</v>
      </c>
      <c r="H30310" t="s">
        <v>26544</v>
      </c>
      <c r="I30310" t="s">
        <v>19</v>
      </c>
      <c r="M30310">
        <v>8108</v>
      </c>
      <c r="N30310">
        <v>311</v>
      </c>
      <c r="O30310">
        <v>317</v>
      </c>
    </row>
    <row r="30311" spans="1:15" x14ac:dyDescent="0.3">
      <c r="A30311" t="s">
        <v>237</v>
      </c>
      <c r="B30311">
        <v>0</v>
      </c>
      <c r="E30311" t="s">
        <v>26529</v>
      </c>
      <c r="F30311" t="s">
        <v>26554</v>
      </c>
      <c r="G30311" t="s">
        <v>17</v>
      </c>
      <c r="H30311" t="s">
        <v>26555</v>
      </c>
      <c r="I30311" t="s">
        <v>26</v>
      </c>
      <c r="M30311">
        <v>8108</v>
      </c>
      <c r="N30311">
        <v>384</v>
      </c>
      <c r="O30311">
        <v>407</v>
      </c>
    </row>
    <row r="30312" spans="1:15" x14ac:dyDescent="0.3">
      <c r="E30312" t="s">
        <v>26529</v>
      </c>
      <c r="F30312" t="s">
        <v>26554</v>
      </c>
      <c r="G30312" t="s">
        <v>51</v>
      </c>
      <c r="H30312" t="s">
        <v>26555</v>
      </c>
      <c r="I30312" t="s">
        <v>19</v>
      </c>
      <c r="M30312">
        <v>8108</v>
      </c>
      <c r="N30312">
        <v>384</v>
      </c>
      <c r="O30312">
        <v>407</v>
      </c>
    </row>
    <row r="30313" spans="1:15" x14ac:dyDescent="0.3">
      <c r="E30313" t="s">
        <v>26529</v>
      </c>
      <c r="F30313" t="s">
        <v>430</v>
      </c>
      <c r="G30313" t="s">
        <v>14</v>
      </c>
      <c r="H30313" t="s">
        <v>26546</v>
      </c>
      <c r="I30313" t="s">
        <v>19</v>
      </c>
      <c r="M30313">
        <v>8108</v>
      </c>
      <c r="N30313">
        <v>409</v>
      </c>
      <c r="O30313">
        <v>422</v>
      </c>
    </row>
    <row r="30314" spans="1:15" x14ac:dyDescent="0.3">
      <c r="A30314" t="s">
        <v>14</v>
      </c>
      <c r="B30314">
        <v>0</v>
      </c>
      <c r="C30314">
        <v>0</v>
      </c>
      <c r="D30314">
        <v>1</v>
      </c>
      <c r="E30314" t="s">
        <v>26529</v>
      </c>
      <c r="F30314" t="s">
        <v>26553</v>
      </c>
      <c r="G30314" t="s">
        <v>14</v>
      </c>
      <c r="H30314" t="s">
        <v>26548</v>
      </c>
      <c r="I30314" t="s">
        <v>26</v>
      </c>
      <c r="M30314">
        <v>8109</v>
      </c>
      <c r="N30314">
        <v>0</v>
      </c>
      <c r="O30314">
        <v>14</v>
      </c>
    </row>
    <row r="30315" spans="1:15" x14ac:dyDescent="0.3">
      <c r="A30315" t="s">
        <v>14</v>
      </c>
      <c r="B30315">
        <v>1</v>
      </c>
      <c r="C30315">
        <v>1</v>
      </c>
      <c r="D30315">
        <v>1</v>
      </c>
      <c r="E30315" t="s">
        <v>26529</v>
      </c>
      <c r="F30315" t="s">
        <v>18487</v>
      </c>
      <c r="G30315" t="s">
        <v>14</v>
      </c>
      <c r="H30315" t="s">
        <v>26548</v>
      </c>
      <c r="I30315" t="s">
        <v>41</v>
      </c>
      <c r="J30315" t="s">
        <v>597</v>
      </c>
      <c r="M30315">
        <v>8109</v>
      </c>
      <c r="N30315">
        <v>7</v>
      </c>
      <c r="O30315">
        <v>14</v>
      </c>
    </row>
    <row r="30316" spans="1:15" x14ac:dyDescent="0.3">
      <c r="A30316" t="s">
        <v>14</v>
      </c>
      <c r="B30316">
        <v>1</v>
      </c>
      <c r="C30316">
        <v>1</v>
      </c>
      <c r="D30316">
        <v>1</v>
      </c>
      <c r="E30316" t="s">
        <v>26529</v>
      </c>
      <c r="F30316" t="s">
        <v>9081</v>
      </c>
      <c r="G30316" t="s">
        <v>14</v>
      </c>
      <c r="H30316" t="s">
        <v>26557</v>
      </c>
      <c r="I30316" t="s">
        <v>35</v>
      </c>
      <c r="J30316" t="s">
        <v>32</v>
      </c>
      <c r="M30316">
        <v>8109</v>
      </c>
      <c r="N30316">
        <v>18</v>
      </c>
      <c r="O30316">
        <v>28</v>
      </c>
    </row>
    <row r="30317" spans="1:15" x14ac:dyDescent="0.3">
      <c r="E30317" t="s">
        <v>26529</v>
      </c>
      <c r="F30317" t="s">
        <v>1081</v>
      </c>
      <c r="G30317" t="s">
        <v>51</v>
      </c>
      <c r="H30317" t="s">
        <v>26545</v>
      </c>
      <c r="I30317" t="s">
        <v>52</v>
      </c>
      <c r="J30317" t="s">
        <v>60</v>
      </c>
      <c r="M30317">
        <v>8109</v>
      </c>
      <c r="N30317">
        <v>41</v>
      </c>
      <c r="O30317">
        <v>47</v>
      </c>
    </row>
    <row r="30318" spans="1:15" x14ac:dyDescent="0.3">
      <c r="E30318" t="s">
        <v>26529</v>
      </c>
      <c r="F30318" t="s">
        <v>1081</v>
      </c>
      <c r="G30318" t="s">
        <v>51</v>
      </c>
      <c r="H30318" t="s">
        <v>26547</v>
      </c>
      <c r="I30318" t="s">
        <v>52</v>
      </c>
      <c r="J30318" t="s">
        <v>60</v>
      </c>
      <c r="M30318">
        <v>8109</v>
      </c>
      <c r="N30318">
        <v>144</v>
      </c>
      <c r="O30318">
        <v>150</v>
      </c>
    </row>
    <row r="30319" spans="1:15" x14ac:dyDescent="0.3">
      <c r="A30319" t="s">
        <v>14</v>
      </c>
      <c r="B30319">
        <v>1</v>
      </c>
      <c r="C30319">
        <v>1</v>
      </c>
      <c r="D30319">
        <v>1</v>
      </c>
      <c r="E30319" t="s">
        <v>26529</v>
      </c>
      <c r="F30319" t="s">
        <v>18487</v>
      </c>
      <c r="G30319" t="s">
        <v>14</v>
      </c>
      <c r="H30319" t="s">
        <v>26556</v>
      </c>
      <c r="I30319" t="s">
        <v>35</v>
      </c>
      <c r="J30319" t="s">
        <v>597</v>
      </c>
      <c r="M30319">
        <v>8109</v>
      </c>
      <c r="N30319">
        <v>156</v>
      </c>
      <c r="O30319">
        <v>163</v>
      </c>
    </row>
    <row r="30320" spans="1:15" x14ac:dyDescent="0.3">
      <c r="A30320" t="s">
        <v>14</v>
      </c>
      <c r="B30320">
        <v>1</v>
      </c>
      <c r="C30320">
        <v>1</v>
      </c>
      <c r="D30320">
        <v>1</v>
      </c>
      <c r="E30320" t="s">
        <v>26529</v>
      </c>
      <c r="F30320" t="s">
        <v>26551</v>
      </c>
      <c r="G30320" t="s">
        <v>14</v>
      </c>
      <c r="H30320" t="s">
        <v>26552</v>
      </c>
      <c r="I30320" t="s">
        <v>26</v>
      </c>
      <c r="M30320">
        <v>8109</v>
      </c>
      <c r="N30320">
        <v>223</v>
      </c>
      <c r="O30320">
        <v>231</v>
      </c>
    </row>
    <row r="30321" spans="1:15" x14ac:dyDescent="0.3">
      <c r="E30321" t="s">
        <v>26529</v>
      </c>
      <c r="F30321" t="s">
        <v>26549</v>
      </c>
      <c r="G30321" t="s">
        <v>14</v>
      </c>
      <c r="H30321" t="s">
        <v>26550</v>
      </c>
      <c r="I30321" t="s">
        <v>19</v>
      </c>
      <c r="M30321">
        <v>8109</v>
      </c>
      <c r="N30321">
        <v>223</v>
      </c>
      <c r="O30321">
        <v>240</v>
      </c>
    </row>
    <row r="30322" spans="1:15" x14ac:dyDescent="0.3">
      <c r="E30322" t="s">
        <v>26529</v>
      </c>
      <c r="F30322" t="s">
        <v>26543</v>
      </c>
      <c r="G30322" t="s">
        <v>14</v>
      </c>
      <c r="H30322" t="s">
        <v>26544</v>
      </c>
      <c r="I30322" t="s">
        <v>19</v>
      </c>
      <c r="M30322">
        <v>8109</v>
      </c>
      <c r="N30322">
        <v>311</v>
      </c>
      <c r="O30322">
        <v>317</v>
      </c>
    </row>
    <row r="30323" spans="1:15" x14ac:dyDescent="0.3">
      <c r="A30323" t="s">
        <v>14</v>
      </c>
      <c r="B30323">
        <v>0</v>
      </c>
      <c r="C30323">
        <v>1</v>
      </c>
      <c r="D30323" t="s">
        <v>14</v>
      </c>
      <c r="E30323" t="s">
        <v>26529</v>
      </c>
      <c r="F30323" t="s">
        <v>26543</v>
      </c>
      <c r="G30323" t="s">
        <v>23</v>
      </c>
      <c r="H30323" t="s">
        <v>26544</v>
      </c>
      <c r="I30323" t="s">
        <v>26</v>
      </c>
      <c r="M30323">
        <v>8109</v>
      </c>
      <c r="N30323">
        <v>311</v>
      </c>
      <c r="O30323">
        <v>317</v>
      </c>
    </row>
    <row r="30324" spans="1:15" x14ac:dyDescent="0.3">
      <c r="A30324" t="s">
        <v>237</v>
      </c>
      <c r="B30324">
        <v>0</v>
      </c>
      <c r="E30324" t="s">
        <v>26529</v>
      </c>
      <c r="F30324" t="s">
        <v>26554</v>
      </c>
      <c r="G30324" t="s">
        <v>17</v>
      </c>
      <c r="H30324" t="s">
        <v>26555</v>
      </c>
      <c r="I30324" t="s">
        <v>26</v>
      </c>
      <c r="M30324">
        <v>8109</v>
      </c>
      <c r="N30324">
        <v>384</v>
      </c>
      <c r="O30324">
        <v>407</v>
      </c>
    </row>
    <row r="30325" spans="1:15" x14ac:dyDescent="0.3">
      <c r="E30325" t="s">
        <v>26529</v>
      </c>
      <c r="F30325" t="s">
        <v>26554</v>
      </c>
      <c r="G30325" t="s">
        <v>51</v>
      </c>
      <c r="H30325" t="s">
        <v>26555</v>
      </c>
      <c r="I30325" t="s">
        <v>19</v>
      </c>
      <c r="M30325">
        <v>8109</v>
      </c>
      <c r="N30325">
        <v>384</v>
      </c>
      <c r="O30325">
        <v>407</v>
      </c>
    </row>
    <row r="30326" spans="1:15" x14ac:dyDescent="0.3">
      <c r="E30326" t="s">
        <v>26529</v>
      </c>
      <c r="F30326" t="s">
        <v>430</v>
      </c>
      <c r="G30326" t="s">
        <v>14</v>
      </c>
      <c r="H30326" t="s">
        <v>26546</v>
      </c>
      <c r="I30326" t="s">
        <v>19</v>
      </c>
      <c r="M30326">
        <v>8109</v>
      </c>
      <c r="N30326">
        <v>409</v>
      </c>
      <c r="O30326">
        <v>422</v>
      </c>
    </row>
    <row r="30327" spans="1:15" x14ac:dyDescent="0.3">
      <c r="E30327" t="s">
        <v>26529</v>
      </c>
      <c r="F30327" t="s">
        <v>26560</v>
      </c>
      <c r="G30327" t="s">
        <v>14</v>
      </c>
      <c r="H30327" t="s">
        <v>26561</v>
      </c>
      <c r="I30327" t="s">
        <v>19</v>
      </c>
      <c r="M30327">
        <v>8110</v>
      </c>
      <c r="N30327">
        <v>7</v>
      </c>
      <c r="O30327">
        <v>22</v>
      </c>
    </row>
    <row r="30328" spans="1:15" x14ac:dyDescent="0.3">
      <c r="A30328" t="s">
        <v>237</v>
      </c>
      <c r="B30328">
        <v>0</v>
      </c>
      <c r="C30328">
        <v>0</v>
      </c>
      <c r="D30328">
        <v>0</v>
      </c>
      <c r="E30328" t="s">
        <v>26529</v>
      </c>
      <c r="F30328" t="s">
        <v>26558</v>
      </c>
      <c r="G30328" t="s">
        <v>23</v>
      </c>
      <c r="H30328" t="s">
        <v>26564</v>
      </c>
      <c r="I30328" t="s">
        <v>26</v>
      </c>
      <c r="M30328">
        <v>8110</v>
      </c>
      <c r="N30328">
        <v>72</v>
      </c>
      <c r="O30328">
        <v>81</v>
      </c>
    </row>
    <row r="30329" spans="1:15" x14ac:dyDescent="0.3">
      <c r="E30329" t="s">
        <v>26529</v>
      </c>
      <c r="F30329" t="s">
        <v>26558</v>
      </c>
      <c r="G30329" t="s">
        <v>14</v>
      </c>
      <c r="H30329" t="s">
        <v>26564</v>
      </c>
      <c r="I30329" t="s">
        <v>19</v>
      </c>
      <c r="M30329">
        <v>8110</v>
      </c>
      <c r="N30329">
        <v>72</v>
      </c>
      <c r="O30329">
        <v>81</v>
      </c>
    </row>
    <row r="30330" spans="1:15" x14ac:dyDescent="0.3">
      <c r="E30330" t="s">
        <v>26529</v>
      </c>
      <c r="F30330" t="s">
        <v>9050</v>
      </c>
      <c r="G30330" t="s">
        <v>14</v>
      </c>
      <c r="H30330" t="s">
        <v>26565</v>
      </c>
      <c r="I30330" t="s">
        <v>22</v>
      </c>
      <c r="M30330">
        <v>8110</v>
      </c>
      <c r="N30330">
        <v>116</v>
      </c>
      <c r="O30330">
        <v>120</v>
      </c>
    </row>
    <row r="30331" spans="1:15" x14ac:dyDescent="0.3">
      <c r="A30331" t="s">
        <v>14</v>
      </c>
      <c r="B30331">
        <v>1</v>
      </c>
      <c r="C30331">
        <v>1</v>
      </c>
      <c r="D30331">
        <v>1</v>
      </c>
      <c r="E30331" t="s">
        <v>26529</v>
      </c>
      <c r="F30331" t="s">
        <v>18487</v>
      </c>
      <c r="G30331" t="s">
        <v>14</v>
      </c>
      <c r="H30331" t="s">
        <v>26562</v>
      </c>
      <c r="I30331" t="s">
        <v>35</v>
      </c>
      <c r="J30331" t="s">
        <v>597</v>
      </c>
      <c r="M30331">
        <v>8110</v>
      </c>
      <c r="N30331">
        <v>244</v>
      </c>
      <c r="O30331">
        <v>251</v>
      </c>
    </row>
    <row r="30332" spans="1:15" x14ac:dyDescent="0.3">
      <c r="E30332" t="s">
        <v>26529</v>
      </c>
      <c r="F30332" t="s">
        <v>26558</v>
      </c>
      <c r="G30332" t="s">
        <v>17</v>
      </c>
      <c r="H30332" t="s">
        <v>26559</v>
      </c>
      <c r="I30332" t="s">
        <v>19</v>
      </c>
      <c r="M30332">
        <v>8110</v>
      </c>
      <c r="N30332">
        <v>315</v>
      </c>
      <c r="O30332">
        <v>324</v>
      </c>
    </row>
    <row r="30333" spans="1:15" x14ac:dyDescent="0.3">
      <c r="A30333" t="s">
        <v>237</v>
      </c>
      <c r="B30333">
        <v>0</v>
      </c>
      <c r="C30333">
        <v>0</v>
      </c>
      <c r="D30333">
        <v>0</v>
      </c>
      <c r="E30333" t="s">
        <v>26529</v>
      </c>
      <c r="F30333" t="s">
        <v>26558</v>
      </c>
      <c r="G30333" t="s">
        <v>23</v>
      </c>
      <c r="H30333" t="s">
        <v>26559</v>
      </c>
      <c r="I30333" t="s">
        <v>26</v>
      </c>
      <c r="M30333">
        <v>8110</v>
      </c>
      <c r="N30333">
        <v>315</v>
      </c>
      <c r="O30333">
        <v>324</v>
      </c>
    </row>
    <row r="30334" spans="1:15" x14ac:dyDescent="0.3">
      <c r="E30334" t="s">
        <v>26529</v>
      </c>
      <c r="F30334" t="s">
        <v>430</v>
      </c>
      <c r="G30334" t="s">
        <v>17</v>
      </c>
      <c r="H30334" t="s">
        <v>26563</v>
      </c>
      <c r="I30334" t="s">
        <v>19</v>
      </c>
      <c r="M30334">
        <v>8110</v>
      </c>
      <c r="N30334">
        <v>326</v>
      </c>
      <c r="O30334">
        <v>339</v>
      </c>
    </row>
    <row r="30335" spans="1:15" x14ac:dyDescent="0.3">
      <c r="A30335" t="s">
        <v>14</v>
      </c>
      <c r="B30335">
        <v>0</v>
      </c>
      <c r="C30335">
        <v>0</v>
      </c>
      <c r="D30335">
        <v>1</v>
      </c>
      <c r="E30335" t="s">
        <v>26529</v>
      </c>
      <c r="F30335" t="s">
        <v>26567</v>
      </c>
      <c r="G30335" t="s">
        <v>14</v>
      </c>
      <c r="H30335" t="s">
        <v>26568</v>
      </c>
      <c r="I30335" t="s">
        <v>26</v>
      </c>
      <c r="M30335">
        <v>8112</v>
      </c>
      <c r="N30335">
        <v>0</v>
      </c>
      <c r="O30335">
        <v>11</v>
      </c>
    </row>
    <row r="30336" spans="1:15" x14ac:dyDescent="0.3">
      <c r="E30336" t="s">
        <v>26529</v>
      </c>
      <c r="F30336" t="s">
        <v>26567</v>
      </c>
      <c r="G30336" t="s">
        <v>17</v>
      </c>
      <c r="H30336" t="s">
        <v>26568</v>
      </c>
      <c r="I30336" t="s">
        <v>19</v>
      </c>
      <c r="M30336">
        <v>8112</v>
      </c>
      <c r="N30336">
        <v>0</v>
      </c>
      <c r="O30336">
        <v>11</v>
      </c>
    </row>
    <row r="30337" spans="1:15" x14ac:dyDescent="0.3">
      <c r="A30337" t="s">
        <v>14</v>
      </c>
      <c r="B30337">
        <v>1</v>
      </c>
      <c r="C30337">
        <v>1</v>
      </c>
      <c r="D30337">
        <v>1</v>
      </c>
      <c r="E30337" t="s">
        <v>26529</v>
      </c>
      <c r="F30337" t="s">
        <v>18487</v>
      </c>
      <c r="G30337" t="s">
        <v>14</v>
      </c>
      <c r="H30337" t="s">
        <v>26569</v>
      </c>
      <c r="I30337" t="s">
        <v>35</v>
      </c>
      <c r="J30337" t="s">
        <v>597</v>
      </c>
      <c r="M30337">
        <v>8112</v>
      </c>
      <c r="N30337">
        <v>54</v>
      </c>
      <c r="O30337">
        <v>61</v>
      </c>
    </row>
    <row r="30338" spans="1:15" x14ac:dyDescent="0.3">
      <c r="E30338" t="s">
        <v>26529</v>
      </c>
      <c r="F30338" t="s">
        <v>430</v>
      </c>
      <c r="G30338" t="s">
        <v>17</v>
      </c>
      <c r="H30338" t="s">
        <v>26566</v>
      </c>
      <c r="I30338" t="s">
        <v>19</v>
      </c>
      <c r="M30338">
        <v>8112</v>
      </c>
      <c r="N30338">
        <v>309</v>
      </c>
      <c r="O30338">
        <v>322</v>
      </c>
    </row>
    <row r="30339" spans="1:15" x14ac:dyDescent="0.3">
      <c r="A30339" t="s">
        <v>237</v>
      </c>
      <c r="B30339">
        <v>0</v>
      </c>
      <c r="C30339">
        <v>0</v>
      </c>
      <c r="D30339">
        <v>0</v>
      </c>
      <c r="E30339" t="s">
        <v>26529</v>
      </c>
      <c r="F30339" t="s">
        <v>430</v>
      </c>
      <c r="G30339" t="s">
        <v>23</v>
      </c>
      <c r="H30339" t="s">
        <v>26566</v>
      </c>
      <c r="I30339" t="s">
        <v>26</v>
      </c>
      <c r="M30339">
        <v>8112</v>
      </c>
      <c r="N30339">
        <v>309</v>
      </c>
      <c r="O30339">
        <v>322</v>
      </c>
    </row>
    <row r="30340" spans="1:15" x14ac:dyDescent="0.3">
      <c r="E30340" t="s">
        <v>26529</v>
      </c>
      <c r="F30340" t="s">
        <v>2112</v>
      </c>
      <c r="G30340" t="s">
        <v>14</v>
      </c>
      <c r="H30340" t="s">
        <v>26576</v>
      </c>
      <c r="I30340" t="s">
        <v>26</v>
      </c>
      <c r="M30340">
        <v>8113</v>
      </c>
      <c r="N30340">
        <v>0</v>
      </c>
      <c r="O30340">
        <v>6</v>
      </c>
    </row>
    <row r="30341" spans="1:15" x14ac:dyDescent="0.3">
      <c r="A30341" t="s">
        <v>14</v>
      </c>
      <c r="B30341">
        <v>1</v>
      </c>
      <c r="C30341">
        <v>1</v>
      </c>
      <c r="D30341">
        <v>1</v>
      </c>
      <c r="E30341" t="s">
        <v>26529</v>
      </c>
      <c r="F30341" t="s">
        <v>9081</v>
      </c>
      <c r="G30341" t="s">
        <v>14</v>
      </c>
      <c r="H30341" t="s">
        <v>26575</v>
      </c>
      <c r="I30341" t="s">
        <v>35</v>
      </c>
      <c r="J30341" t="s">
        <v>42</v>
      </c>
      <c r="K30341" t="s">
        <v>43</v>
      </c>
      <c r="M30341">
        <v>8113</v>
      </c>
      <c r="N30341">
        <v>75</v>
      </c>
      <c r="O30341">
        <v>85</v>
      </c>
    </row>
    <row r="30342" spans="1:15" x14ac:dyDescent="0.3">
      <c r="E30342" t="s">
        <v>26529</v>
      </c>
      <c r="F30342" t="s">
        <v>10538</v>
      </c>
      <c r="G30342" t="s">
        <v>14</v>
      </c>
      <c r="H30342" t="s">
        <v>26573</v>
      </c>
      <c r="I30342" t="s">
        <v>19</v>
      </c>
      <c r="M30342">
        <v>8113</v>
      </c>
      <c r="N30342">
        <v>97</v>
      </c>
      <c r="O30342">
        <v>103</v>
      </c>
    </row>
    <row r="30343" spans="1:15" x14ac:dyDescent="0.3">
      <c r="A30343" t="s">
        <v>14</v>
      </c>
      <c r="B30343">
        <v>0</v>
      </c>
      <c r="C30343">
        <v>1</v>
      </c>
      <c r="D30343" t="s">
        <v>14</v>
      </c>
      <c r="E30343" t="s">
        <v>26529</v>
      </c>
      <c r="F30343" t="s">
        <v>10538</v>
      </c>
      <c r="G30343" t="s">
        <v>23</v>
      </c>
      <c r="H30343" t="s">
        <v>26573</v>
      </c>
      <c r="I30343" t="s">
        <v>26</v>
      </c>
      <c r="M30343">
        <v>8113</v>
      </c>
      <c r="N30343">
        <v>97</v>
      </c>
      <c r="O30343">
        <v>103</v>
      </c>
    </row>
    <row r="30344" spans="1:15" x14ac:dyDescent="0.3">
      <c r="A30344" t="s">
        <v>14</v>
      </c>
      <c r="B30344">
        <v>1</v>
      </c>
      <c r="C30344">
        <v>1</v>
      </c>
      <c r="D30344">
        <v>1</v>
      </c>
      <c r="E30344" t="s">
        <v>26529</v>
      </c>
      <c r="F30344" t="s">
        <v>18487</v>
      </c>
      <c r="G30344" t="s">
        <v>14</v>
      </c>
      <c r="H30344" t="s">
        <v>26571</v>
      </c>
      <c r="I30344" t="s">
        <v>35</v>
      </c>
      <c r="J30344" t="s">
        <v>597</v>
      </c>
      <c r="M30344">
        <v>8113</v>
      </c>
      <c r="N30344">
        <v>127</v>
      </c>
      <c r="O30344">
        <v>134</v>
      </c>
    </row>
    <row r="30345" spans="1:15" x14ac:dyDescent="0.3">
      <c r="E30345" t="s">
        <v>26529</v>
      </c>
      <c r="F30345" t="s">
        <v>10538</v>
      </c>
      <c r="G30345" t="s">
        <v>14</v>
      </c>
      <c r="H30345" t="s">
        <v>26572</v>
      </c>
      <c r="I30345" t="s">
        <v>19</v>
      </c>
      <c r="M30345">
        <v>8113</v>
      </c>
      <c r="N30345">
        <v>228</v>
      </c>
      <c r="O30345">
        <v>234</v>
      </c>
    </row>
    <row r="30346" spans="1:15" x14ac:dyDescent="0.3">
      <c r="A30346" t="s">
        <v>14</v>
      </c>
      <c r="B30346">
        <v>0</v>
      </c>
      <c r="C30346">
        <v>1</v>
      </c>
      <c r="D30346" t="s">
        <v>14</v>
      </c>
      <c r="E30346" t="s">
        <v>26529</v>
      </c>
      <c r="F30346" t="s">
        <v>10538</v>
      </c>
      <c r="G30346" t="s">
        <v>23</v>
      </c>
      <c r="H30346" t="s">
        <v>26572</v>
      </c>
      <c r="I30346" t="s">
        <v>26</v>
      </c>
      <c r="M30346">
        <v>8113</v>
      </c>
      <c r="N30346">
        <v>228</v>
      </c>
      <c r="O30346">
        <v>234</v>
      </c>
    </row>
    <row r="30347" spans="1:15" x14ac:dyDescent="0.3">
      <c r="A30347" t="s">
        <v>14</v>
      </c>
      <c r="B30347">
        <v>0</v>
      </c>
      <c r="C30347">
        <v>1</v>
      </c>
      <c r="D30347" t="s">
        <v>14</v>
      </c>
      <c r="E30347" t="s">
        <v>26529</v>
      </c>
      <c r="F30347" t="s">
        <v>10538</v>
      </c>
      <c r="G30347" t="s">
        <v>23</v>
      </c>
      <c r="H30347" t="s">
        <v>26574</v>
      </c>
      <c r="I30347" t="s">
        <v>26</v>
      </c>
      <c r="M30347">
        <v>8113</v>
      </c>
      <c r="N30347">
        <v>324</v>
      </c>
      <c r="O30347">
        <v>330</v>
      </c>
    </row>
    <row r="30348" spans="1:15" x14ac:dyDescent="0.3">
      <c r="E30348" t="s">
        <v>26529</v>
      </c>
      <c r="F30348" t="s">
        <v>10538</v>
      </c>
      <c r="G30348" t="s">
        <v>14</v>
      </c>
      <c r="H30348" t="s">
        <v>26574</v>
      </c>
      <c r="I30348" t="s">
        <v>19</v>
      </c>
      <c r="M30348">
        <v>8113</v>
      </c>
      <c r="N30348">
        <v>324</v>
      </c>
      <c r="O30348">
        <v>330</v>
      </c>
    </row>
    <row r="30349" spans="1:15" x14ac:dyDescent="0.3">
      <c r="E30349" t="s">
        <v>26529</v>
      </c>
      <c r="F30349" t="s">
        <v>430</v>
      </c>
      <c r="G30349" t="s">
        <v>14</v>
      </c>
      <c r="H30349" t="s">
        <v>26570</v>
      </c>
      <c r="I30349" t="s">
        <v>19</v>
      </c>
      <c r="M30349">
        <v>8113</v>
      </c>
      <c r="N30349">
        <v>346</v>
      </c>
      <c r="O30349">
        <v>359</v>
      </c>
    </row>
    <row r="30350" spans="1:15" x14ac:dyDescent="0.3">
      <c r="E30350" t="s">
        <v>26529</v>
      </c>
      <c r="F30350" t="s">
        <v>430</v>
      </c>
      <c r="G30350" t="s">
        <v>23</v>
      </c>
      <c r="H30350" t="s">
        <v>26570</v>
      </c>
      <c r="I30350" t="s">
        <v>26</v>
      </c>
      <c r="M30350">
        <v>8113</v>
      </c>
      <c r="N30350">
        <v>346</v>
      </c>
      <c r="O30350">
        <v>359</v>
      </c>
    </row>
    <row r="30351" spans="1:15" x14ac:dyDescent="0.3">
      <c r="E30351" t="s">
        <v>26577</v>
      </c>
      <c r="F30351" t="s">
        <v>14009</v>
      </c>
      <c r="G30351" t="s">
        <v>14</v>
      </c>
      <c r="H30351" t="s">
        <v>26580</v>
      </c>
      <c r="I30351" t="s">
        <v>19</v>
      </c>
      <c r="M30351">
        <v>8114</v>
      </c>
      <c r="N30351">
        <v>0</v>
      </c>
      <c r="O30351">
        <v>8</v>
      </c>
    </row>
    <row r="30352" spans="1:15" x14ac:dyDescent="0.3">
      <c r="E30352" t="s">
        <v>26577</v>
      </c>
      <c r="F30352" t="s">
        <v>11336</v>
      </c>
      <c r="G30352" t="s">
        <v>14</v>
      </c>
      <c r="H30352" t="s">
        <v>26578</v>
      </c>
      <c r="I30352" t="s">
        <v>19</v>
      </c>
      <c r="M30352">
        <v>8114</v>
      </c>
      <c r="N30352">
        <v>53</v>
      </c>
      <c r="O30352">
        <v>59</v>
      </c>
    </row>
    <row r="30353" spans="1:15" x14ac:dyDescent="0.3">
      <c r="A30353" t="s">
        <v>14</v>
      </c>
      <c r="B30353">
        <v>0</v>
      </c>
      <c r="C30353">
        <v>1</v>
      </c>
      <c r="D30353" t="s">
        <v>14</v>
      </c>
      <c r="E30353" t="s">
        <v>26577</v>
      </c>
      <c r="F30353" t="s">
        <v>11336</v>
      </c>
      <c r="G30353" t="s">
        <v>17</v>
      </c>
      <c r="H30353" t="s">
        <v>26578</v>
      </c>
      <c r="I30353" t="s">
        <v>26</v>
      </c>
      <c r="M30353">
        <v>8114</v>
      </c>
      <c r="N30353">
        <v>53</v>
      </c>
      <c r="O30353">
        <v>59</v>
      </c>
    </row>
    <row r="30354" spans="1:15" x14ac:dyDescent="0.3">
      <c r="E30354" t="s">
        <v>26577</v>
      </c>
      <c r="F30354" t="s">
        <v>14016</v>
      </c>
      <c r="G30354" t="s">
        <v>23</v>
      </c>
      <c r="H30354" t="s">
        <v>26579</v>
      </c>
      <c r="I30354" t="s">
        <v>26</v>
      </c>
      <c r="M30354">
        <v>8114</v>
      </c>
      <c r="N30354">
        <v>85</v>
      </c>
      <c r="O30354">
        <v>90</v>
      </c>
    </row>
    <row r="30355" spans="1:15" x14ac:dyDescent="0.3">
      <c r="E30355" t="s">
        <v>26577</v>
      </c>
      <c r="F30355" t="s">
        <v>14016</v>
      </c>
      <c r="G30355" t="s">
        <v>14</v>
      </c>
      <c r="H30355" t="s">
        <v>26579</v>
      </c>
      <c r="I30355" t="s">
        <v>19</v>
      </c>
      <c r="M30355">
        <v>8114</v>
      </c>
      <c r="N30355">
        <v>85</v>
      </c>
      <c r="O30355">
        <v>90</v>
      </c>
    </row>
    <row r="30356" spans="1:15" x14ac:dyDescent="0.3">
      <c r="A30356" t="s">
        <v>14</v>
      </c>
      <c r="B30356">
        <v>0</v>
      </c>
      <c r="C30356">
        <v>1</v>
      </c>
      <c r="D30356" t="s">
        <v>14</v>
      </c>
      <c r="E30356" t="s">
        <v>26581</v>
      </c>
      <c r="F30356" t="s">
        <v>26582</v>
      </c>
      <c r="G30356" t="s">
        <v>23</v>
      </c>
      <c r="H30356" t="s">
        <v>26583</v>
      </c>
      <c r="I30356" t="s">
        <v>22</v>
      </c>
      <c r="M30356">
        <v>8115</v>
      </c>
      <c r="N30356">
        <v>40</v>
      </c>
      <c r="O30356">
        <v>54</v>
      </c>
    </row>
    <row r="30357" spans="1:15" x14ac:dyDescent="0.3">
      <c r="E30357" t="s">
        <v>26584</v>
      </c>
      <c r="F30357" t="s">
        <v>26596</v>
      </c>
      <c r="G30357" t="s">
        <v>14</v>
      </c>
      <c r="H30357" t="s">
        <v>26597</v>
      </c>
      <c r="I30357" t="s">
        <v>19</v>
      </c>
      <c r="M30357">
        <v>8117</v>
      </c>
      <c r="N30357">
        <v>0</v>
      </c>
      <c r="O30357">
        <v>4</v>
      </c>
    </row>
    <row r="30358" spans="1:15" x14ac:dyDescent="0.3">
      <c r="E30358" t="s">
        <v>26584</v>
      </c>
      <c r="F30358" t="s">
        <v>26585</v>
      </c>
      <c r="G30358" t="s">
        <v>14</v>
      </c>
      <c r="H30358" t="s">
        <v>26586</v>
      </c>
      <c r="I30358" t="s">
        <v>19</v>
      </c>
      <c r="M30358">
        <v>8117</v>
      </c>
      <c r="N30358">
        <v>6</v>
      </c>
      <c r="O30358">
        <v>11</v>
      </c>
    </row>
    <row r="30359" spans="1:15" x14ac:dyDescent="0.3">
      <c r="A30359" t="s">
        <v>14</v>
      </c>
      <c r="B30359">
        <v>0</v>
      </c>
      <c r="C30359">
        <v>1</v>
      </c>
      <c r="D30359" t="s">
        <v>14</v>
      </c>
      <c r="E30359" t="s">
        <v>26584</v>
      </c>
      <c r="F30359" t="s">
        <v>26585</v>
      </c>
      <c r="G30359" t="s">
        <v>51</v>
      </c>
      <c r="H30359" t="s">
        <v>26586</v>
      </c>
      <c r="I30359" t="s">
        <v>26</v>
      </c>
      <c r="M30359">
        <v>8117</v>
      </c>
      <c r="N30359">
        <v>6</v>
      </c>
      <c r="O30359">
        <v>11</v>
      </c>
    </row>
    <row r="30360" spans="1:15" x14ac:dyDescent="0.3">
      <c r="E30360" t="s">
        <v>26584</v>
      </c>
      <c r="F30360" t="s">
        <v>26592</v>
      </c>
      <c r="G30360" t="s">
        <v>14</v>
      </c>
      <c r="H30360" t="s">
        <v>26593</v>
      </c>
      <c r="I30360" t="s">
        <v>19</v>
      </c>
      <c r="M30360">
        <v>8117</v>
      </c>
      <c r="N30360">
        <v>15</v>
      </c>
      <c r="O30360">
        <v>19</v>
      </c>
    </row>
    <row r="30361" spans="1:15" x14ac:dyDescent="0.3">
      <c r="E30361" t="s">
        <v>26584</v>
      </c>
      <c r="F30361" t="s">
        <v>26592</v>
      </c>
      <c r="G30361" t="s">
        <v>23</v>
      </c>
      <c r="H30361" t="s">
        <v>26593</v>
      </c>
      <c r="I30361" t="s">
        <v>26</v>
      </c>
      <c r="M30361">
        <v>8117</v>
      </c>
      <c r="N30361">
        <v>15</v>
      </c>
      <c r="O30361">
        <v>19</v>
      </c>
    </row>
    <row r="30362" spans="1:15" x14ac:dyDescent="0.3">
      <c r="E30362" t="s">
        <v>26584</v>
      </c>
      <c r="F30362" t="s">
        <v>448</v>
      </c>
      <c r="G30362" t="s">
        <v>23</v>
      </c>
      <c r="H30362" t="s">
        <v>26591</v>
      </c>
      <c r="I30362" t="s">
        <v>52</v>
      </c>
      <c r="J30362" t="s">
        <v>450</v>
      </c>
      <c r="M30362">
        <v>8117</v>
      </c>
      <c r="N30362">
        <v>28</v>
      </c>
      <c r="O30362">
        <v>33</v>
      </c>
    </row>
    <row r="30363" spans="1:15" x14ac:dyDescent="0.3">
      <c r="A30363" t="s">
        <v>23</v>
      </c>
      <c r="B30363">
        <v>1</v>
      </c>
      <c r="C30363">
        <v>1</v>
      </c>
      <c r="D30363">
        <v>1</v>
      </c>
      <c r="E30363" t="s">
        <v>26584</v>
      </c>
      <c r="F30363" t="s">
        <v>26594</v>
      </c>
      <c r="G30363" t="s">
        <v>23</v>
      </c>
      <c r="H30363" t="s">
        <v>26595</v>
      </c>
      <c r="I30363" t="s">
        <v>26</v>
      </c>
      <c r="M30363">
        <v>8117</v>
      </c>
      <c r="N30363">
        <v>42</v>
      </c>
      <c r="O30363">
        <v>46</v>
      </c>
    </row>
    <row r="30364" spans="1:15" x14ac:dyDescent="0.3">
      <c r="E30364" t="s">
        <v>26584</v>
      </c>
      <c r="F30364" t="s">
        <v>26587</v>
      </c>
      <c r="G30364" t="s">
        <v>14</v>
      </c>
      <c r="H30364" t="s">
        <v>26588</v>
      </c>
      <c r="I30364" t="s">
        <v>26</v>
      </c>
      <c r="M30364">
        <v>8117</v>
      </c>
      <c r="N30364">
        <v>95</v>
      </c>
      <c r="O30364">
        <v>99</v>
      </c>
    </row>
    <row r="30365" spans="1:15" x14ac:dyDescent="0.3">
      <c r="A30365" t="s">
        <v>14</v>
      </c>
      <c r="B30365">
        <v>0</v>
      </c>
      <c r="C30365">
        <v>1</v>
      </c>
      <c r="D30365" t="s">
        <v>14</v>
      </c>
      <c r="E30365" t="s">
        <v>26584</v>
      </c>
      <c r="F30365" t="s">
        <v>26587</v>
      </c>
      <c r="G30365" t="s">
        <v>23</v>
      </c>
      <c r="H30365" t="s">
        <v>26588</v>
      </c>
      <c r="I30365" t="s">
        <v>19</v>
      </c>
      <c r="M30365">
        <v>8117</v>
      </c>
      <c r="N30365">
        <v>95</v>
      </c>
      <c r="O30365">
        <v>99</v>
      </c>
    </row>
    <row r="30366" spans="1:15" x14ac:dyDescent="0.3">
      <c r="E30366" t="s">
        <v>26584</v>
      </c>
      <c r="F30366" t="s">
        <v>2800</v>
      </c>
      <c r="G30366" t="s">
        <v>51</v>
      </c>
      <c r="H30366" t="s">
        <v>26590</v>
      </c>
      <c r="I30366" t="s">
        <v>52</v>
      </c>
      <c r="J30366" t="s">
        <v>2802</v>
      </c>
      <c r="M30366">
        <v>8117</v>
      </c>
      <c r="N30366">
        <v>176</v>
      </c>
      <c r="O30366">
        <v>180</v>
      </c>
    </row>
    <row r="30367" spans="1:15" x14ac:dyDescent="0.3">
      <c r="E30367" t="s">
        <v>26584</v>
      </c>
      <c r="F30367" t="s">
        <v>210</v>
      </c>
      <c r="G30367" t="s">
        <v>51</v>
      </c>
      <c r="H30367" t="s">
        <v>26589</v>
      </c>
      <c r="I30367" t="s">
        <v>52</v>
      </c>
      <c r="J30367" t="s">
        <v>212</v>
      </c>
      <c r="M30367">
        <v>8117</v>
      </c>
      <c r="N30367">
        <v>208</v>
      </c>
      <c r="O30367">
        <v>215</v>
      </c>
    </row>
    <row r="30368" spans="1:15" x14ac:dyDescent="0.3">
      <c r="A30368" t="s">
        <v>14</v>
      </c>
      <c r="B30368">
        <v>1</v>
      </c>
      <c r="C30368">
        <v>1</v>
      </c>
      <c r="D30368">
        <v>1</v>
      </c>
      <c r="E30368" t="s">
        <v>26598</v>
      </c>
      <c r="F30368" t="s">
        <v>26596</v>
      </c>
      <c r="G30368" t="s">
        <v>14</v>
      </c>
      <c r="H30368" t="s">
        <v>26602</v>
      </c>
      <c r="I30368" t="s">
        <v>19</v>
      </c>
      <c r="M30368">
        <v>8118</v>
      </c>
      <c r="N30368">
        <v>8</v>
      </c>
      <c r="O30368">
        <v>12</v>
      </c>
    </row>
    <row r="30369" spans="1:15" x14ac:dyDescent="0.3">
      <c r="E30369" t="s">
        <v>26598</v>
      </c>
      <c r="F30369" t="s">
        <v>26596</v>
      </c>
      <c r="G30369" t="s">
        <v>51</v>
      </c>
      <c r="H30369" t="s">
        <v>26602</v>
      </c>
      <c r="I30369" t="s">
        <v>26</v>
      </c>
      <c r="M30369">
        <v>8118</v>
      </c>
      <c r="N30369">
        <v>8</v>
      </c>
      <c r="O30369">
        <v>12</v>
      </c>
    </row>
    <row r="30370" spans="1:15" x14ac:dyDescent="0.3">
      <c r="A30370" t="s">
        <v>14</v>
      </c>
      <c r="B30370">
        <v>0</v>
      </c>
      <c r="C30370">
        <v>1</v>
      </c>
      <c r="D30370" t="s">
        <v>14</v>
      </c>
      <c r="E30370" t="s">
        <v>26598</v>
      </c>
      <c r="F30370" t="s">
        <v>26585</v>
      </c>
      <c r="G30370" t="s">
        <v>51</v>
      </c>
      <c r="H30370" t="s">
        <v>26609</v>
      </c>
      <c r="I30370" t="s">
        <v>26</v>
      </c>
      <c r="M30370">
        <v>8118</v>
      </c>
      <c r="N30370">
        <v>14</v>
      </c>
      <c r="O30370">
        <v>19</v>
      </c>
    </row>
    <row r="30371" spans="1:15" x14ac:dyDescent="0.3">
      <c r="E30371" t="s">
        <v>26598</v>
      </c>
      <c r="F30371" t="s">
        <v>26585</v>
      </c>
      <c r="G30371" t="s">
        <v>14</v>
      </c>
      <c r="H30371" t="s">
        <v>26609</v>
      </c>
      <c r="I30371" t="s">
        <v>19</v>
      </c>
      <c r="M30371">
        <v>8118</v>
      </c>
      <c r="N30371">
        <v>14</v>
      </c>
      <c r="O30371">
        <v>19</v>
      </c>
    </row>
    <row r="30372" spans="1:15" x14ac:dyDescent="0.3">
      <c r="E30372" t="s">
        <v>26598</v>
      </c>
      <c r="F30372" t="s">
        <v>26592</v>
      </c>
      <c r="G30372" t="s">
        <v>14</v>
      </c>
      <c r="H30372" t="s">
        <v>26601</v>
      </c>
      <c r="I30372" t="s">
        <v>19</v>
      </c>
      <c r="M30372">
        <v>8118</v>
      </c>
      <c r="N30372">
        <v>23</v>
      </c>
      <c r="O30372">
        <v>27</v>
      </c>
    </row>
    <row r="30373" spans="1:15" x14ac:dyDescent="0.3">
      <c r="E30373" t="s">
        <v>26598</v>
      </c>
      <c r="F30373" t="s">
        <v>26592</v>
      </c>
      <c r="G30373" t="s">
        <v>23</v>
      </c>
      <c r="H30373" t="s">
        <v>26601</v>
      </c>
      <c r="I30373" t="s">
        <v>26</v>
      </c>
      <c r="M30373">
        <v>8118</v>
      </c>
      <c r="N30373">
        <v>23</v>
      </c>
      <c r="O30373">
        <v>27</v>
      </c>
    </row>
    <row r="30374" spans="1:15" x14ac:dyDescent="0.3">
      <c r="A30374" t="s">
        <v>237</v>
      </c>
      <c r="B30374">
        <v>0</v>
      </c>
      <c r="E30374" t="s">
        <v>26598</v>
      </c>
      <c r="F30374" t="s">
        <v>26605</v>
      </c>
      <c r="G30374" t="s">
        <v>17</v>
      </c>
      <c r="H30374" t="s">
        <v>26606</v>
      </c>
      <c r="I30374" t="s">
        <v>22</v>
      </c>
      <c r="M30374">
        <v>8118</v>
      </c>
      <c r="N30374">
        <v>58</v>
      </c>
      <c r="O30374">
        <v>72</v>
      </c>
    </row>
    <row r="30375" spans="1:15" x14ac:dyDescent="0.3">
      <c r="E30375" t="s">
        <v>26598</v>
      </c>
      <c r="F30375" t="s">
        <v>4322</v>
      </c>
      <c r="G30375" t="s">
        <v>51</v>
      </c>
      <c r="H30375" t="s">
        <v>26607</v>
      </c>
      <c r="I30375" t="s">
        <v>52</v>
      </c>
      <c r="J30375" t="s">
        <v>191</v>
      </c>
      <c r="M30375">
        <v>8118</v>
      </c>
      <c r="N30375">
        <v>58</v>
      </c>
      <c r="O30375">
        <v>63</v>
      </c>
    </row>
    <row r="30376" spans="1:15" x14ac:dyDescent="0.3">
      <c r="E30376" t="s">
        <v>26598</v>
      </c>
      <c r="F30376" t="s">
        <v>26603</v>
      </c>
      <c r="G30376" t="s">
        <v>17</v>
      </c>
      <c r="H30376" t="s">
        <v>26604</v>
      </c>
      <c r="I30376" t="s">
        <v>19</v>
      </c>
      <c r="M30376">
        <v>8118</v>
      </c>
      <c r="N30376">
        <v>76</v>
      </c>
      <c r="O30376">
        <v>90</v>
      </c>
    </row>
    <row r="30377" spans="1:15" x14ac:dyDescent="0.3">
      <c r="E30377" t="s">
        <v>26598</v>
      </c>
      <c r="F30377" t="s">
        <v>26599</v>
      </c>
      <c r="G30377" t="s">
        <v>14</v>
      </c>
      <c r="H30377" t="s">
        <v>26600</v>
      </c>
      <c r="I30377" t="s">
        <v>69</v>
      </c>
      <c r="J30377" t="s">
        <v>1017</v>
      </c>
      <c r="K30377" t="s">
        <v>43</v>
      </c>
      <c r="M30377">
        <v>8118</v>
      </c>
      <c r="N30377">
        <v>86</v>
      </c>
      <c r="O30377">
        <v>90</v>
      </c>
    </row>
    <row r="30378" spans="1:15" x14ac:dyDescent="0.3">
      <c r="E30378" t="s">
        <v>26598</v>
      </c>
      <c r="F30378" t="s">
        <v>12189</v>
      </c>
      <c r="G30378" t="s">
        <v>51</v>
      </c>
      <c r="H30378" t="s">
        <v>26608</v>
      </c>
      <c r="I30378" t="s">
        <v>26</v>
      </c>
      <c r="M30378">
        <v>8118</v>
      </c>
      <c r="N30378">
        <v>146</v>
      </c>
      <c r="O30378">
        <v>151</v>
      </c>
    </row>
    <row r="30379" spans="1:15" x14ac:dyDescent="0.3">
      <c r="A30379" t="s">
        <v>14</v>
      </c>
      <c r="B30379">
        <v>1</v>
      </c>
      <c r="C30379">
        <v>1</v>
      </c>
      <c r="D30379">
        <v>1</v>
      </c>
      <c r="E30379" t="s">
        <v>26598</v>
      </c>
      <c r="F30379" t="s">
        <v>12189</v>
      </c>
      <c r="G30379" t="s">
        <v>14</v>
      </c>
      <c r="H30379" t="s">
        <v>26608</v>
      </c>
      <c r="I30379" t="s">
        <v>31</v>
      </c>
      <c r="J30379" t="s">
        <v>32</v>
      </c>
      <c r="M30379">
        <v>8118</v>
      </c>
      <c r="N30379">
        <v>146</v>
      </c>
      <c r="O30379">
        <v>151</v>
      </c>
    </row>
    <row r="30380" spans="1:15" x14ac:dyDescent="0.3">
      <c r="E30380" t="s">
        <v>26598</v>
      </c>
      <c r="F30380" t="s">
        <v>2800</v>
      </c>
      <c r="G30380" t="s">
        <v>51</v>
      </c>
      <c r="H30380" t="s">
        <v>26610</v>
      </c>
      <c r="I30380" t="s">
        <v>52</v>
      </c>
      <c r="J30380" t="s">
        <v>2802</v>
      </c>
      <c r="M30380">
        <v>8118</v>
      </c>
      <c r="N30380">
        <v>156</v>
      </c>
      <c r="O30380">
        <v>160</v>
      </c>
    </row>
    <row r="30381" spans="1:15" x14ac:dyDescent="0.3">
      <c r="A30381" t="s">
        <v>14</v>
      </c>
      <c r="B30381">
        <v>1</v>
      </c>
      <c r="C30381">
        <v>1</v>
      </c>
      <c r="D30381">
        <v>1</v>
      </c>
      <c r="E30381" t="s">
        <v>26584</v>
      </c>
      <c r="F30381" t="s">
        <v>26596</v>
      </c>
      <c r="G30381" t="s">
        <v>14</v>
      </c>
      <c r="H30381" t="s">
        <v>26614</v>
      </c>
      <c r="I30381" t="s">
        <v>19</v>
      </c>
      <c r="M30381">
        <v>8119</v>
      </c>
      <c r="N30381">
        <v>8</v>
      </c>
      <c r="O30381">
        <v>12</v>
      </c>
    </row>
    <row r="30382" spans="1:15" x14ac:dyDescent="0.3">
      <c r="E30382" t="s">
        <v>26584</v>
      </c>
      <c r="F30382" t="s">
        <v>26596</v>
      </c>
      <c r="G30382" t="s">
        <v>51</v>
      </c>
      <c r="H30382" t="s">
        <v>26614</v>
      </c>
      <c r="I30382" t="s">
        <v>26</v>
      </c>
      <c r="M30382">
        <v>8119</v>
      </c>
      <c r="N30382">
        <v>8</v>
      </c>
      <c r="O30382">
        <v>12</v>
      </c>
    </row>
    <row r="30383" spans="1:15" x14ac:dyDescent="0.3">
      <c r="A30383" t="s">
        <v>14</v>
      </c>
      <c r="B30383">
        <v>0</v>
      </c>
      <c r="C30383">
        <v>1</v>
      </c>
      <c r="D30383" t="s">
        <v>14</v>
      </c>
      <c r="E30383" t="s">
        <v>26584</v>
      </c>
      <c r="F30383" t="s">
        <v>26585</v>
      </c>
      <c r="G30383" t="s">
        <v>51</v>
      </c>
      <c r="H30383" t="s">
        <v>26613</v>
      </c>
      <c r="I30383" t="s">
        <v>26</v>
      </c>
      <c r="M30383">
        <v>8119</v>
      </c>
      <c r="N30383">
        <v>14</v>
      </c>
      <c r="O30383">
        <v>19</v>
      </c>
    </row>
    <row r="30384" spans="1:15" x14ac:dyDescent="0.3">
      <c r="E30384" t="s">
        <v>26584</v>
      </c>
      <c r="F30384" t="s">
        <v>26585</v>
      </c>
      <c r="G30384" t="s">
        <v>14</v>
      </c>
      <c r="H30384" t="s">
        <v>26613</v>
      </c>
      <c r="I30384" t="s">
        <v>19</v>
      </c>
      <c r="M30384">
        <v>8119</v>
      </c>
      <c r="N30384">
        <v>14</v>
      </c>
      <c r="O30384">
        <v>19</v>
      </c>
    </row>
    <row r="30385" spans="1:15" x14ac:dyDescent="0.3">
      <c r="E30385" t="s">
        <v>26584</v>
      </c>
      <c r="F30385" t="s">
        <v>26592</v>
      </c>
      <c r="G30385" t="s">
        <v>14</v>
      </c>
      <c r="H30385" t="s">
        <v>26611</v>
      </c>
      <c r="I30385" t="s">
        <v>19</v>
      </c>
      <c r="M30385">
        <v>8119</v>
      </c>
      <c r="N30385">
        <v>23</v>
      </c>
      <c r="O30385">
        <v>27</v>
      </c>
    </row>
    <row r="30386" spans="1:15" x14ac:dyDescent="0.3">
      <c r="E30386" t="s">
        <v>26584</v>
      </c>
      <c r="F30386" t="s">
        <v>26592</v>
      </c>
      <c r="G30386" t="s">
        <v>23</v>
      </c>
      <c r="H30386" t="s">
        <v>26611</v>
      </c>
      <c r="I30386" t="s">
        <v>26</v>
      </c>
      <c r="M30386">
        <v>8119</v>
      </c>
      <c r="N30386">
        <v>23</v>
      </c>
      <c r="O30386">
        <v>27</v>
      </c>
    </row>
    <row r="30387" spans="1:15" x14ac:dyDescent="0.3">
      <c r="A30387" t="s">
        <v>14</v>
      </c>
      <c r="B30387">
        <v>1</v>
      </c>
      <c r="C30387">
        <v>1</v>
      </c>
      <c r="D30387">
        <v>1</v>
      </c>
      <c r="E30387" t="s">
        <v>26584</v>
      </c>
      <c r="F30387" t="s">
        <v>10305</v>
      </c>
      <c r="G30387" t="s">
        <v>14</v>
      </c>
      <c r="H30387" t="s">
        <v>26612</v>
      </c>
      <c r="I30387" t="s">
        <v>19</v>
      </c>
      <c r="M30387">
        <v>8119</v>
      </c>
      <c r="N30387">
        <v>61</v>
      </c>
      <c r="O30387">
        <v>68</v>
      </c>
    </row>
    <row r="30388" spans="1:15" x14ac:dyDescent="0.3">
      <c r="E30388" t="s">
        <v>26584</v>
      </c>
      <c r="F30388" t="s">
        <v>10305</v>
      </c>
      <c r="G30388" t="s">
        <v>23</v>
      </c>
      <c r="H30388" t="s">
        <v>26612</v>
      </c>
      <c r="I30388" t="s">
        <v>26</v>
      </c>
      <c r="M30388">
        <v>8119</v>
      </c>
      <c r="N30388">
        <v>61</v>
      </c>
      <c r="O30388">
        <v>68</v>
      </c>
    </row>
    <row r="30389" spans="1:15" x14ac:dyDescent="0.3">
      <c r="A30389" t="s">
        <v>14</v>
      </c>
      <c r="B30389">
        <v>1</v>
      </c>
      <c r="C30389">
        <v>1</v>
      </c>
      <c r="D30389">
        <v>1</v>
      </c>
      <c r="E30389" t="s">
        <v>26584</v>
      </c>
      <c r="F30389" t="s">
        <v>26596</v>
      </c>
      <c r="G30389" t="s">
        <v>14</v>
      </c>
      <c r="H30389" t="s">
        <v>26616</v>
      </c>
      <c r="I30389" t="s">
        <v>19</v>
      </c>
      <c r="M30389">
        <v>8120</v>
      </c>
      <c r="N30389">
        <v>0</v>
      </c>
      <c r="O30389">
        <v>4</v>
      </c>
    </row>
    <row r="30390" spans="1:15" x14ac:dyDescent="0.3">
      <c r="A30390" t="s">
        <v>14</v>
      </c>
      <c r="B30390">
        <v>0</v>
      </c>
      <c r="C30390">
        <v>1</v>
      </c>
      <c r="D30390" t="s">
        <v>14</v>
      </c>
      <c r="E30390" t="s">
        <v>26584</v>
      </c>
      <c r="F30390" t="s">
        <v>26585</v>
      </c>
      <c r="G30390" t="s">
        <v>51</v>
      </c>
      <c r="H30390" t="s">
        <v>26617</v>
      </c>
      <c r="I30390" t="s">
        <v>26</v>
      </c>
      <c r="M30390">
        <v>8120</v>
      </c>
      <c r="N30390">
        <v>6</v>
      </c>
      <c r="O30390">
        <v>11</v>
      </c>
    </row>
    <row r="30391" spans="1:15" x14ac:dyDescent="0.3">
      <c r="E30391" t="s">
        <v>26584</v>
      </c>
      <c r="F30391" t="s">
        <v>26585</v>
      </c>
      <c r="G30391" t="s">
        <v>14</v>
      </c>
      <c r="H30391" t="s">
        <v>26617</v>
      </c>
      <c r="I30391" t="s">
        <v>19</v>
      </c>
      <c r="M30391">
        <v>8120</v>
      </c>
      <c r="N30391">
        <v>6</v>
      </c>
      <c r="O30391">
        <v>11</v>
      </c>
    </row>
    <row r="30392" spans="1:15" x14ac:dyDescent="0.3">
      <c r="E30392" t="s">
        <v>26584</v>
      </c>
      <c r="F30392" t="s">
        <v>26592</v>
      </c>
      <c r="G30392" t="s">
        <v>23</v>
      </c>
      <c r="H30392" t="s">
        <v>26618</v>
      </c>
      <c r="I30392" t="s">
        <v>26</v>
      </c>
      <c r="M30392">
        <v>8120</v>
      </c>
      <c r="N30392">
        <v>15</v>
      </c>
      <c r="O30392">
        <v>19</v>
      </c>
    </row>
    <row r="30393" spans="1:15" x14ac:dyDescent="0.3">
      <c r="E30393" t="s">
        <v>26584</v>
      </c>
      <c r="F30393" t="s">
        <v>26592</v>
      </c>
      <c r="G30393" t="s">
        <v>14</v>
      </c>
      <c r="H30393" t="s">
        <v>26618</v>
      </c>
      <c r="I30393" t="s">
        <v>19</v>
      </c>
      <c r="M30393">
        <v>8120</v>
      </c>
      <c r="N30393">
        <v>15</v>
      </c>
      <c r="O30393">
        <v>19</v>
      </c>
    </row>
    <row r="30394" spans="1:15" x14ac:dyDescent="0.3">
      <c r="E30394" t="s">
        <v>26584</v>
      </c>
      <c r="F30394" t="s">
        <v>3282</v>
      </c>
      <c r="G30394" t="s">
        <v>51</v>
      </c>
      <c r="H30394" t="s">
        <v>26615</v>
      </c>
      <c r="I30394" t="s">
        <v>52</v>
      </c>
      <c r="J30394" t="s">
        <v>393</v>
      </c>
      <c r="M30394">
        <v>8120</v>
      </c>
      <c r="N30394">
        <v>75</v>
      </c>
      <c r="O30394">
        <v>81</v>
      </c>
    </row>
    <row r="30395" spans="1:15" x14ac:dyDescent="0.3">
      <c r="A30395" t="s">
        <v>14</v>
      </c>
      <c r="B30395">
        <v>1</v>
      </c>
      <c r="C30395">
        <v>1</v>
      </c>
      <c r="D30395">
        <v>1</v>
      </c>
      <c r="E30395" t="s">
        <v>26584</v>
      </c>
      <c r="F30395" t="s">
        <v>26596</v>
      </c>
      <c r="G30395" t="s">
        <v>14</v>
      </c>
      <c r="H30395" t="s">
        <v>26620</v>
      </c>
      <c r="I30395" t="s">
        <v>22</v>
      </c>
      <c r="M30395">
        <v>8120</v>
      </c>
      <c r="N30395">
        <v>98</v>
      </c>
      <c r="O30395">
        <v>102</v>
      </c>
    </row>
    <row r="30396" spans="1:15" x14ac:dyDescent="0.3">
      <c r="A30396" t="s">
        <v>14</v>
      </c>
      <c r="B30396">
        <v>1</v>
      </c>
      <c r="C30396">
        <v>1</v>
      </c>
      <c r="D30396">
        <v>1</v>
      </c>
      <c r="E30396" t="s">
        <v>26584</v>
      </c>
      <c r="F30396" t="s">
        <v>10305</v>
      </c>
      <c r="G30396" t="s">
        <v>14</v>
      </c>
      <c r="H30396" t="s">
        <v>26619</v>
      </c>
      <c r="I30396" t="s">
        <v>22</v>
      </c>
      <c r="M30396">
        <v>8120</v>
      </c>
      <c r="N30396">
        <v>168</v>
      </c>
      <c r="O30396">
        <v>175</v>
      </c>
    </row>
    <row r="30397" spans="1:15" x14ac:dyDescent="0.3">
      <c r="E30397" t="s">
        <v>26598</v>
      </c>
      <c r="F30397" t="s">
        <v>26596</v>
      </c>
      <c r="G30397" t="s">
        <v>51</v>
      </c>
      <c r="H30397" t="s">
        <v>26621</v>
      </c>
      <c r="I30397" t="s">
        <v>26</v>
      </c>
      <c r="M30397">
        <v>8121</v>
      </c>
      <c r="N30397">
        <v>15</v>
      </c>
      <c r="O30397">
        <v>19</v>
      </c>
    </row>
    <row r="30398" spans="1:15" x14ac:dyDescent="0.3">
      <c r="E30398" t="s">
        <v>26598</v>
      </c>
      <c r="F30398" t="s">
        <v>26596</v>
      </c>
      <c r="G30398" t="s">
        <v>14</v>
      </c>
      <c r="H30398" t="s">
        <v>26621</v>
      </c>
      <c r="I30398" t="s">
        <v>19</v>
      </c>
      <c r="M30398">
        <v>8121</v>
      </c>
      <c r="N30398">
        <v>15</v>
      </c>
      <c r="O30398">
        <v>19</v>
      </c>
    </row>
    <row r="30399" spans="1:15" x14ac:dyDescent="0.3">
      <c r="A30399" t="s">
        <v>237</v>
      </c>
      <c r="B30399">
        <v>0</v>
      </c>
      <c r="E30399" t="s">
        <v>26622</v>
      </c>
      <c r="F30399" t="s">
        <v>7063</v>
      </c>
      <c r="G30399" t="s">
        <v>17</v>
      </c>
      <c r="H30399" t="s">
        <v>26627</v>
      </c>
      <c r="I30399" t="s">
        <v>22</v>
      </c>
      <c r="M30399">
        <v>8122</v>
      </c>
      <c r="N30399">
        <v>10</v>
      </c>
      <c r="O30399">
        <v>19</v>
      </c>
    </row>
    <row r="30400" spans="1:15" x14ac:dyDescent="0.3">
      <c r="E30400" t="s">
        <v>26622</v>
      </c>
      <c r="F30400" t="s">
        <v>26625</v>
      </c>
      <c r="G30400" t="s">
        <v>17</v>
      </c>
      <c r="H30400" t="s">
        <v>26626</v>
      </c>
      <c r="I30400" t="s">
        <v>26</v>
      </c>
      <c r="M30400">
        <v>8122</v>
      </c>
      <c r="N30400">
        <v>21</v>
      </c>
      <c r="O30400">
        <v>25</v>
      </c>
    </row>
    <row r="30401" spans="1:15" x14ac:dyDescent="0.3">
      <c r="E30401" t="s">
        <v>26622</v>
      </c>
      <c r="F30401" t="s">
        <v>26625</v>
      </c>
      <c r="G30401" t="s">
        <v>14</v>
      </c>
      <c r="H30401" t="s">
        <v>26626</v>
      </c>
      <c r="I30401" t="s">
        <v>19</v>
      </c>
      <c r="M30401">
        <v>8122</v>
      </c>
      <c r="N30401">
        <v>21</v>
      </c>
      <c r="O30401">
        <v>25</v>
      </c>
    </row>
    <row r="30402" spans="1:15" x14ac:dyDescent="0.3">
      <c r="A30402" t="s">
        <v>237</v>
      </c>
      <c r="B30402">
        <v>0</v>
      </c>
      <c r="E30402" t="s">
        <v>26622</v>
      </c>
      <c r="F30402" t="s">
        <v>26623</v>
      </c>
      <c r="G30402" t="s">
        <v>17</v>
      </c>
      <c r="H30402" t="s">
        <v>26624</v>
      </c>
      <c r="I30402" t="s">
        <v>22</v>
      </c>
      <c r="M30402">
        <v>8122</v>
      </c>
      <c r="N30402">
        <v>59</v>
      </c>
      <c r="O30402">
        <v>70</v>
      </c>
    </row>
    <row r="30403" spans="1:15" x14ac:dyDescent="0.3">
      <c r="E30403" t="s">
        <v>26622</v>
      </c>
      <c r="F30403" t="s">
        <v>26630</v>
      </c>
      <c r="G30403" t="s">
        <v>51</v>
      </c>
      <c r="H30403" t="s">
        <v>26631</v>
      </c>
      <c r="I30403" t="s">
        <v>52</v>
      </c>
      <c r="J30403" t="s">
        <v>212</v>
      </c>
      <c r="M30403">
        <v>8123</v>
      </c>
      <c r="N30403">
        <v>0</v>
      </c>
      <c r="O30403">
        <v>6</v>
      </c>
    </row>
    <row r="30404" spans="1:15" x14ac:dyDescent="0.3">
      <c r="A30404" t="s">
        <v>14</v>
      </c>
      <c r="B30404">
        <v>1</v>
      </c>
      <c r="C30404">
        <v>1</v>
      </c>
      <c r="D30404">
        <v>1</v>
      </c>
      <c r="E30404" t="s">
        <v>26622</v>
      </c>
      <c r="F30404" t="s">
        <v>26630</v>
      </c>
      <c r="G30404" t="s">
        <v>14</v>
      </c>
      <c r="H30404" t="s">
        <v>26631</v>
      </c>
      <c r="I30404" t="s">
        <v>50</v>
      </c>
      <c r="M30404">
        <v>8123</v>
      </c>
      <c r="N30404">
        <v>0</v>
      </c>
      <c r="O30404">
        <v>6</v>
      </c>
    </row>
    <row r="30405" spans="1:15" x14ac:dyDescent="0.3">
      <c r="A30405" t="s">
        <v>14</v>
      </c>
      <c r="B30405">
        <v>1</v>
      </c>
      <c r="C30405">
        <v>1</v>
      </c>
      <c r="D30405">
        <v>1</v>
      </c>
      <c r="E30405" t="s">
        <v>26622</v>
      </c>
      <c r="F30405" t="s">
        <v>20760</v>
      </c>
      <c r="G30405" t="s">
        <v>14</v>
      </c>
      <c r="H30405" t="s">
        <v>26635</v>
      </c>
      <c r="I30405" t="s">
        <v>35</v>
      </c>
      <c r="J30405" t="s">
        <v>32</v>
      </c>
      <c r="M30405">
        <v>8123</v>
      </c>
      <c r="N30405">
        <v>26</v>
      </c>
      <c r="O30405">
        <v>32</v>
      </c>
    </row>
    <row r="30406" spans="1:15" x14ac:dyDescent="0.3">
      <c r="A30406" t="s">
        <v>237</v>
      </c>
      <c r="B30406">
        <v>0</v>
      </c>
      <c r="E30406" t="s">
        <v>26622</v>
      </c>
      <c r="F30406" t="s">
        <v>26632</v>
      </c>
      <c r="G30406" t="s">
        <v>17</v>
      </c>
      <c r="H30406" t="s">
        <v>26633</v>
      </c>
      <c r="I30406" t="s">
        <v>19</v>
      </c>
      <c r="M30406">
        <v>8123</v>
      </c>
      <c r="N30406">
        <v>51</v>
      </c>
      <c r="O30406">
        <v>86</v>
      </c>
    </row>
    <row r="30407" spans="1:15" x14ac:dyDescent="0.3">
      <c r="E30407" t="s">
        <v>26622</v>
      </c>
      <c r="F30407" t="s">
        <v>5427</v>
      </c>
      <c r="G30407" t="s">
        <v>14</v>
      </c>
      <c r="H30407" t="s">
        <v>26634</v>
      </c>
      <c r="I30407" t="s">
        <v>52</v>
      </c>
      <c r="J30407" t="s">
        <v>32</v>
      </c>
      <c r="M30407">
        <v>8123</v>
      </c>
      <c r="N30407">
        <v>51</v>
      </c>
      <c r="O30407">
        <v>59</v>
      </c>
    </row>
    <row r="30408" spans="1:15" x14ac:dyDescent="0.3">
      <c r="E30408" t="s">
        <v>26622</v>
      </c>
      <c r="F30408" t="s">
        <v>5427</v>
      </c>
      <c r="G30408" t="s">
        <v>17</v>
      </c>
      <c r="H30408" t="s">
        <v>26634</v>
      </c>
      <c r="I30408" t="s">
        <v>26</v>
      </c>
      <c r="M30408">
        <v>8123</v>
      </c>
      <c r="N30408">
        <v>51</v>
      </c>
      <c r="O30408">
        <v>59</v>
      </c>
    </row>
    <row r="30409" spans="1:15" x14ac:dyDescent="0.3">
      <c r="E30409" t="s">
        <v>26622</v>
      </c>
      <c r="F30409" t="s">
        <v>9220</v>
      </c>
      <c r="G30409" t="s">
        <v>14</v>
      </c>
      <c r="H30409" t="s">
        <v>26628</v>
      </c>
      <c r="I30409" t="s">
        <v>52</v>
      </c>
      <c r="J30409" t="s">
        <v>32</v>
      </c>
      <c r="M30409">
        <v>8123</v>
      </c>
      <c r="N30409">
        <v>63</v>
      </c>
      <c r="O30409">
        <v>71</v>
      </c>
    </row>
    <row r="30410" spans="1:15" x14ac:dyDescent="0.3">
      <c r="E30410" t="s">
        <v>26622</v>
      </c>
      <c r="F30410" t="s">
        <v>26629</v>
      </c>
      <c r="G30410" t="s">
        <v>17</v>
      </c>
      <c r="H30410" t="s">
        <v>26628</v>
      </c>
      <c r="I30410" t="s">
        <v>26</v>
      </c>
      <c r="M30410">
        <v>8123</v>
      </c>
      <c r="N30410">
        <v>63</v>
      </c>
      <c r="O30410">
        <v>86</v>
      </c>
    </row>
    <row r="30411" spans="1:15" x14ac:dyDescent="0.3">
      <c r="A30411" t="s">
        <v>14</v>
      </c>
      <c r="B30411">
        <v>1</v>
      </c>
      <c r="C30411">
        <v>1</v>
      </c>
      <c r="D30411">
        <v>1</v>
      </c>
      <c r="E30411" t="s">
        <v>26622</v>
      </c>
      <c r="F30411" t="s">
        <v>26630</v>
      </c>
      <c r="G30411" t="s">
        <v>14</v>
      </c>
      <c r="H30411" t="s">
        <v>26636</v>
      </c>
      <c r="I30411" t="s">
        <v>50</v>
      </c>
      <c r="M30411">
        <v>8124</v>
      </c>
      <c r="N30411">
        <v>28</v>
      </c>
      <c r="O30411">
        <v>34</v>
      </c>
    </row>
    <row r="30412" spans="1:15" x14ac:dyDescent="0.3">
      <c r="E30412" t="s">
        <v>26622</v>
      </c>
      <c r="F30412" t="s">
        <v>26630</v>
      </c>
      <c r="G30412" t="s">
        <v>51</v>
      </c>
      <c r="H30412" t="s">
        <v>26636</v>
      </c>
      <c r="I30412" t="s">
        <v>52</v>
      </c>
      <c r="J30412" t="s">
        <v>212</v>
      </c>
      <c r="M30412">
        <v>8124</v>
      </c>
      <c r="N30412">
        <v>28</v>
      </c>
      <c r="O30412">
        <v>34</v>
      </c>
    </row>
    <row r="30413" spans="1:15" x14ac:dyDescent="0.3">
      <c r="A30413" t="s">
        <v>14</v>
      </c>
      <c r="B30413">
        <v>1</v>
      </c>
      <c r="C30413">
        <v>1</v>
      </c>
      <c r="D30413">
        <v>1</v>
      </c>
      <c r="E30413" t="s">
        <v>26622</v>
      </c>
      <c r="F30413" t="s">
        <v>20760</v>
      </c>
      <c r="G30413" t="s">
        <v>14</v>
      </c>
      <c r="H30413" t="s">
        <v>26640</v>
      </c>
      <c r="I30413" t="s">
        <v>35</v>
      </c>
      <c r="J30413" t="s">
        <v>32</v>
      </c>
      <c r="M30413">
        <v>8124</v>
      </c>
      <c r="N30413">
        <v>54</v>
      </c>
      <c r="O30413">
        <v>60</v>
      </c>
    </row>
    <row r="30414" spans="1:15" x14ac:dyDescent="0.3">
      <c r="E30414" t="s">
        <v>26622</v>
      </c>
      <c r="F30414" t="s">
        <v>5427</v>
      </c>
      <c r="G30414" t="s">
        <v>17</v>
      </c>
      <c r="H30414" t="s">
        <v>26634</v>
      </c>
      <c r="I30414" t="s">
        <v>26</v>
      </c>
      <c r="M30414">
        <v>8124</v>
      </c>
      <c r="N30414">
        <v>79</v>
      </c>
      <c r="O30414">
        <v>87</v>
      </c>
    </row>
    <row r="30415" spans="1:15" x14ac:dyDescent="0.3">
      <c r="E30415" t="s">
        <v>26622</v>
      </c>
      <c r="F30415" t="s">
        <v>5427</v>
      </c>
      <c r="G30415" t="s">
        <v>14</v>
      </c>
      <c r="H30415" t="s">
        <v>26634</v>
      </c>
      <c r="I30415" t="s">
        <v>52</v>
      </c>
      <c r="J30415" t="s">
        <v>32</v>
      </c>
      <c r="M30415">
        <v>8124</v>
      </c>
      <c r="N30415">
        <v>79</v>
      </c>
      <c r="O30415">
        <v>87</v>
      </c>
    </row>
    <row r="30416" spans="1:15" x14ac:dyDescent="0.3">
      <c r="A30416" t="s">
        <v>237</v>
      </c>
      <c r="B30416">
        <v>0</v>
      </c>
      <c r="E30416" t="s">
        <v>26622</v>
      </c>
      <c r="F30416" t="s">
        <v>26632</v>
      </c>
      <c r="G30416" t="s">
        <v>17</v>
      </c>
      <c r="H30416" t="s">
        <v>26645</v>
      </c>
      <c r="I30416" t="s">
        <v>19</v>
      </c>
      <c r="M30416">
        <v>8124</v>
      </c>
      <c r="N30416">
        <v>79</v>
      </c>
      <c r="O30416">
        <v>114</v>
      </c>
    </row>
    <row r="30417" spans="1:15" x14ac:dyDescent="0.3">
      <c r="E30417" t="s">
        <v>26622</v>
      </c>
      <c r="F30417" t="s">
        <v>9220</v>
      </c>
      <c r="G30417" t="s">
        <v>14</v>
      </c>
      <c r="H30417" t="s">
        <v>26637</v>
      </c>
      <c r="I30417" t="s">
        <v>52</v>
      </c>
      <c r="J30417" t="s">
        <v>32</v>
      </c>
      <c r="M30417">
        <v>8124</v>
      </c>
      <c r="N30417">
        <v>91</v>
      </c>
      <c r="O30417">
        <v>99</v>
      </c>
    </row>
    <row r="30418" spans="1:15" x14ac:dyDescent="0.3">
      <c r="E30418" t="s">
        <v>26622</v>
      </c>
      <c r="F30418" t="s">
        <v>26629</v>
      </c>
      <c r="G30418" t="s">
        <v>17</v>
      </c>
      <c r="H30418" t="s">
        <v>26644</v>
      </c>
      <c r="I30418" t="s">
        <v>26</v>
      </c>
      <c r="M30418">
        <v>8124</v>
      </c>
      <c r="N30418">
        <v>91</v>
      </c>
      <c r="O30418">
        <v>114</v>
      </c>
    </row>
    <row r="30419" spans="1:15" x14ac:dyDescent="0.3">
      <c r="E30419" t="s">
        <v>26622</v>
      </c>
      <c r="F30419" t="s">
        <v>1568</v>
      </c>
      <c r="G30419" t="s">
        <v>14</v>
      </c>
      <c r="H30419" t="s">
        <v>26643</v>
      </c>
      <c r="I30419" t="s">
        <v>52</v>
      </c>
      <c r="J30419" t="s">
        <v>32</v>
      </c>
      <c r="M30419">
        <v>8124</v>
      </c>
      <c r="N30419">
        <v>130</v>
      </c>
      <c r="O30419">
        <v>133</v>
      </c>
    </row>
    <row r="30420" spans="1:15" x14ac:dyDescent="0.3">
      <c r="A30420" t="s">
        <v>14</v>
      </c>
      <c r="B30420">
        <v>1</v>
      </c>
      <c r="C30420">
        <v>1</v>
      </c>
      <c r="D30420">
        <v>1</v>
      </c>
      <c r="E30420" t="s">
        <v>26622</v>
      </c>
      <c r="F30420" t="s">
        <v>26638</v>
      </c>
      <c r="G30420" t="s">
        <v>14</v>
      </c>
      <c r="H30420" t="s">
        <v>26639</v>
      </c>
      <c r="I30420" t="s">
        <v>22</v>
      </c>
      <c r="M30420">
        <v>8124</v>
      </c>
      <c r="N30420">
        <v>164</v>
      </c>
      <c r="O30420">
        <v>169</v>
      </c>
    </row>
    <row r="30421" spans="1:15" x14ac:dyDescent="0.3">
      <c r="E30421" t="s">
        <v>26622</v>
      </c>
      <c r="F30421" t="s">
        <v>26641</v>
      </c>
      <c r="G30421" t="s">
        <v>14</v>
      </c>
      <c r="H30421" t="s">
        <v>26642</v>
      </c>
      <c r="I30421" t="s">
        <v>22</v>
      </c>
      <c r="M30421">
        <v>8124</v>
      </c>
      <c r="N30421">
        <v>205</v>
      </c>
      <c r="O30421">
        <v>215</v>
      </c>
    </row>
    <row r="30422" spans="1:15" x14ac:dyDescent="0.3">
      <c r="E30422" t="s">
        <v>26646</v>
      </c>
      <c r="F30422" t="s">
        <v>26650</v>
      </c>
      <c r="G30422" t="s">
        <v>14</v>
      </c>
      <c r="H30422" t="s">
        <v>26651</v>
      </c>
      <c r="I30422" t="s">
        <v>31</v>
      </c>
      <c r="J30422" t="s">
        <v>32</v>
      </c>
      <c r="M30422">
        <v>8125</v>
      </c>
      <c r="N30422">
        <v>0</v>
      </c>
      <c r="O30422">
        <v>7</v>
      </c>
    </row>
    <row r="30423" spans="1:15" x14ac:dyDescent="0.3">
      <c r="A30423" t="s">
        <v>14</v>
      </c>
      <c r="B30423">
        <v>0</v>
      </c>
      <c r="C30423">
        <v>1</v>
      </c>
      <c r="D30423" t="s">
        <v>14</v>
      </c>
      <c r="E30423" t="s">
        <v>26646</v>
      </c>
      <c r="F30423" t="s">
        <v>26650</v>
      </c>
      <c r="G30423" t="s">
        <v>23</v>
      </c>
      <c r="H30423" t="s">
        <v>26651</v>
      </c>
      <c r="I30423" t="s">
        <v>26</v>
      </c>
      <c r="M30423">
        <v>8125</v>
      </c>
      <c r="N30423">
        <v>0</v>
      </c>
      <c r="O30423">
        <v>7</v>
      </c>
    </row>
    <row r="30424" spans="1:15" x14ac:dyDescent="0.3">
      <c r="E30424" t="s">
        <v>26646</v>
      </c>
      <c r="F30424" t="s">
        <v>26648</v>
      </c>
      <c r="G30424" t="s">
        <v>17</v>
      </c>
      <c r="H30424" t="s">
        <v>26649</v>
      </c>
      <c r="I30424" t="s">
        <v>19</v>
      </c>
      <c r="M30424">
        <v>8125</v>
      </c>
      <c r="N30424">
        <v>122</v>
      </c>
      <c r="O30424">
        <v>129</v>
      </c>
    </row>
    <row r="30425" spans="1:15" x14ac:dyDescent="0.3">
      <c r="A30425" t="s">
        <v>14</v>
      </c>
      <c r="B30425">
        <v>1</v>
      </c>
      <c r="C30425">
        <v>1</v>
      </c>
      <c r="D30425">
        <v>1</v>
      </c>
      <c r="E30425" t="s">
        <v>26646</v>
      </c>
      <c r="F30425" t="s">
        <v>26648</v>
      </c>
      <c r="G30425" t="s">
        <v>14</v>
      </c>
      <c r="H30425" t="s">
        <v>26649</v>
      </c>
      <c r="I30425" t="s">
        <v>26</v>
      </c>
      <c r="M30425">
        <v>8125</v>
      </c>
      <c r="N30425">
        <v>122</v>
      </c>
      <c r="O30425">
        <v>129</v>
      </c>
    </row>
    <row r="30426" spans="1:15" x14ac:dyDescent="0.3">
      <c r="A30426" t="s">
        <v>14</v>
      </c>
      <c r="B30426">
        <v>1</v>
      </c>
      <c r="C30426">
        <v>1</v>
      </c>
      <c r="D30426">
        <v>1</v>
      </c>
      <c r="E30426" t="s">
        <v>26646</v>
      </c>
      <c r="F30426" t="s">
        <v>25737</v>
      </c>
      <c r="G30426" t="s">
        <v>14</v>
      </c>
      <c r="H30426" t="s">
        <v>26647</v>
      </c>
      <c r="I30426" t="s">
        <v>35</v>
      </c>
      <c r="J30426" t="s">
        <v>32</v>
      </c>
      <c r="M30426">
        <v>8125</v>
      </c>
      <c r="N30426">
        <v>150</v>
      </c>
      <c r="O30426">
        <v>156</v>
      </c>
    </row>
    <row r="30427" spans="1:15" x14ac:dyDescent="0.3">
      <c r="E30427" t="s">
        <v>26646</v>
      </c>
      <c r="F30427" t="s">
        <v>6121</v>
      </c>
      <c r="G30427" t="s">
        <v>51</v>
      </c>
      <c r="H30427" t="s">
        <v>26652</v>
      </c>
      <c r="I30427" t="s">
        <v>52</v>
      </c>
      <c r="J30427" t="s">
        <v>800</v>
      </c>
      <c r="M30427">
        <v>8125</v>
      </c>
      <c r="N30427">
        <v>178</v>
      </c>
      <c r="O30427">
        <v>184</v>
      </c>
    </row>
    <row r="30428" spans="1:15" x14ac:dyDescent="0.3">
      <c r="A30428" t="s">
        <v>14</v>
      </c>
      <c r="B30428">
        <v>1</v>
      </c>
      <c r="C30428">
        <v>1</v>
      </c>
      <c r="D30428">
        <v>1</v>
      </c>
      <c r="E30428" t="s">
        <v>26646</v>
      </c>
      <c r="F30428" t="s">
        <v>26648</v>
      </c>
      <c r="G30428" t="s">
        <v>14</v>
      </c>
      <c r="H30428" t="s">
        <v>26656</v>
      </c>
      <c r="I30428" t="s">
        <v>22</v>
      </c>
      <c r="M30428">
        <v>8125</v>
      </c>
      <c r="N30428">
        <v>200</v>
      </c>
      <c r="O30428">
        <v>207</v>
      </c>
    </row>
    <row r="30429" spans="1:15" x14ac:dyDescent="0.3">
      <c r="E30429" t="s">
        <v>26646</v>
      </c>
      <c r="F30429" t="s">
        <v>26654</v>
      </c>
      <c r="G30429" t="s">
        <v>14</v>
      </c>
      <c r="H30429" t="s">
        <v>26655</v>
      </c>
      <c r="I30429" t="s">
        <v>22</v>
      </c>
      <c r="M30429">
        <v>8125</v>
      </c>
      <c r="N30429">
        <v>224</v>
      </c>
      <c r="O30429">
        <v>227</v>
      </c>
    </row>
    <row r="30430" spans="1:15" x14ac:dyDescent="0.3">
      <c r="A30430" t="s">
        <v>14</v>
      </c>
      <c r="B30430">
        <v>0</v>
      </c>
      <c r="C30430">
        <v>1</v>
      </c>
      <c r="D30430" t="s">
        <v>14</v>
      </c>
      <c r="E30430" t="s">
        <v>26646</v>
      </c>
      <c r="F30430" t="s">
        <v>26650</v>
      </c>
      <c r="G30430" t="s">
        <v>17</v>
      </c>
      <c r="H30430" t="s">
        <v>26653</v>
      </c>
      <c r="I30430" t="s">
        <v>26</v>
      </c>
      <c r="M30430">
        <v>8125</v>
      </c>
      <c r="N30430">
        <v>260</v>
      </c>
      <c r="O30430">
        <v>267</v>
      </c>
    </row>
    <row r="30431" spans="1:15" x14ac:dyDescent="0.3">
      <c r="E30431" t="s">
        <v>26646</v>
      </c>
      <c r="F30431" t="s">
        <v>26650</v>
      </c>
      <c r="G30431" t="s">
        <v>14</v>
      </c>
      <c r="H30431" t="s">
        <v>26653</v>
      </c>
      <c r="I30431" t="s">
        <v>31</v>
      </c>
      <c r="J30431" t="s">
        <v>32</v>
      </c>
      <c r="M30431">
        <v>8125</v>
      </c>
      <c r="N30431">
        <v>260</v>
      </c>
      <c r="O30431">
        <v>267</v>
      </c>
    </row>
    <row r="30432" spans="1:15" x14ac:dyDescent="0.3">
      <c r="A30432" t="s">
        <v>23</v>
      </c>
      <c r="B30432">
        <v>1</v>
      </c>
      <c r="C30432">
        <v>1</v>
      </c>
      <c r="D30432">
        <v>1</v>
      </c>
      <c r="E30432" t="s">
        <v>26646</v>
      </c>
      <c r="F30432" t="s">
        <v>26662</v>
      </c>
      <c r="G30432" t="s">
        <v>23</v>
      </c>
      <c r="H30432" t="s">
        <v>26663</v>
      </c>
      <c r="I30432" t="s">
        <v>26</v>
      </c>
      <c r="M30432">
        <v>8126</v>
      </c>
      <c r="N30432">
        <v>24</v>
      </c>
      <c r="O30432">
        <v>35</v>
      </c>
    </row>
    <row r="30433" spans="1:15" x14ac:dyDescent="0.3">
      <c r="E30433" t="s">
        <v>26646</v>
      </c>
      <c r="F30433" t="s">
        <v>26662</v>
      </c>
      <c r="G30433" t="s">
        <v>14</v>
      </c>
      <c r="H30433" t="s">
        <v>26663</v>
      </c>
      <c r="I30433" t="s">
        <v>19</v>
      </c>
      <c r="M30433">
        <v>8126</v>
      </c>
      <c r="N30433">
        <v>24</v>
      </c>
      <c r="O30433">
        <v>35</v>
      </c>
    </row>
    <row r="30434" spans="1:15" x14ac:dyDescent="0.3">
      <c r="E30434" t="s">
        <v>26646</v>
      </c>
      <c r="F30434" t="s">
        <v>26654</v>
      </c>
      <c r="G30434" t="s">
        <v>23</v>
      </c>
      <c r="H30434" t="s">
        <v>26657</v>
      </c>
      <c r="I30434" t="s">
        <v>26</v>
      </c>
      <c r="M30434">
        <v>8126</v>
      </c>
      <c r="N30434">
        <v>37</v>
      </c>
      <c r="O30434">
        <v>40</v>
      </c>
    </row>
    <row r="30435" spans="1:15" x14ac:dyDescent="0.3">
      <c r="A30435" t="s">
        <v>14</v>
      </c>
      <c r="B30435">
        <v>1</v>
      </c>
      <c r="C30435">
        <v>1</v>
      </c>
      <c r="D30435">
        <v>1</v>
      </c>
      <c r="E30435" t="s">
        <v>26646</v>
      </c>
      <c r="F30435" t="s">
        <v>26654</v>
      </c>
      <c r="G30435" t="s">
        <v>14</v>
      </c>
      <c r="H30435" t="s">
        <v>26657</v>
      </c>
      <c r="I30435" t="s">
        <v>19</v>
      </c>
      <c r="M30435">
        <v>8126</v>
      </c>
      <c r="N30435">
        <v>37</v>
      </c>
      <c r="O30435">
        <v>40</v>
      </c>
    </row>
    <row r="30436" spans="1:15" x14ac:dyDescent="0.3">
      <c r="E30436" t="s">
        <v>26646</v>
      </c>
      <c r="F30436" t="s">
        <v>26662</v>
      </c>
      <c r="G30436" t="s">
        <v>14</v>
      </c>
      <c r="H30436" t="s">
        <v>26664</v>
      </c>
      <c r="I30436" t="s">
        <v>19</v>
      </c>
      <c r="M30436">
        <v>8126</v>
      </c>
      <c r="N30436">
        <v>234</v>
      </c>
      <c r="O30436">
        <v>245</v>
      </c>
    </row>
    <row r="30437" spans="1:15" x14ac:dyDescent="0.3">
      <c r="A30437" t="s">
        <v>23</v>
      </c>
      <c r="B30437">
        <v>1</v>
      </c>
      <c r="C30437">
        <v>1</v>
      </c>
      <c r="D30437">
        <v>1</v>
      </c>
      <c r="E30437" t="s">
        <v>26646</v>
      </c>
      <c r="F30437" t="s">
        <v>26662</v>
      </c>
      <c r="G30437" t="s">
        <v>23</v>
      </c>
      <c r="H30437" t="s">
        <v>26664</v>
      </c>
      <c r="I30437" t="s">
        <v>26</v>
      </c>
      <c r="M30437">
        <v>8126</v>
      </c>
      <c r="N30437">
        <v>234</v>
      </c>
      <c r="O30437">
        <v>245</v>
      </c>
    </row>
    <row r="30438" spans="1:15" x14ac:dyDescent="0.3">
      <c r="A30438" t="s">
        <v>14</v>
      </c>
      <c r="B30438">
        <v>1</v>
      </c>
      <c r="C30438">
        <v>1</v>
      </c>
      <c r="D30438">
        <v>1</v>
      </c>
      <c r="E30438" t="s">
        <v>26646</v>
      </c>
      <c r="F30438" t="s">
        <v>26665</v>
      </c>
      <c r="G30438" t="s">
        <v>14</v>
      </c>
      <c r="H30438" t="s">
        <v>26666</v>
      </c>
      <c r="I30438" t="s">
        <v>22</v>
      </c>
      <c r="M30438">
        <v>8126</v>
      </c>
      <c r="N30438">
        <v>311</v>
      </c>
      <c r="O30438">
        <v>322</v>
      </c>
    </row>
    <row r="30439" spans="1:15" x14ac:dyDescent="0.3">
      <c r="A30439" t="s">
        <v>14</v>
      </c>
      <c r="B30439">
        <v>1</v>
      </c>
      <c r="C30439">
        <v>1</v>
      </c>
      <c r="D30439">
        <v>1</v>
      </c>
      <c r="E30439" t="s">
        <v>26646</v>
      </c>
      <c r="F30439" t="s">
        <v>25737</v>
      </c>
      <c r="G30439" t="s">
        <v>14</v>
      </c>
      <c r="H30439" t="s">
        <v>26660</v>
      </c>
      <c r="I30439" t="s">
        <v>69</v>
      </c>
      <c r="J30439" t="s">
        <v>42</v>
      </c>
      <c r="K30439" t="s">
        <v>43</v>
      </c>
      <c r="M30439">
        <v>8126</v>
      </c>
      <c r="N30439">
        <v>316</v>
      </c>
      <c r="O30439">
        <v>322</v>
      </c>
    </row>
    <row r="30440" spans="1:15" x14ac:dyDescent="0.3">
      <c r="A30440" t="s">
        <v>14</v>
      </c>
      <c r="B30440">
        <v>1</v>
      </c>
      <c r="C30440">
        <v>1</v>
      </c>
      <c r="D30440">
        <v>1</v>
      </c>
      <c r="E30440" t="s">
        <v>26646</v>
      </c>
      <c r="F30440" t="s">
        <v>26654</v>
      </c>
      <c r="G30440" t="s">
        <v>14</v>
      </c>
      <c r="H30440" t="s">
        <v>26661</v>
      </c>
      <c r="I30440" t="s">
        <v>22</v>
      </c>
      <c r="M30440">
        <v>8126</v>
      </c>
      <c r="N30440">
        <v>324</v>
      </c>
      <c r="O30440">
        <v>327</v>
      </c>
    </row>
    <row r="30441" spans="1:15" x14ac:dyDescent="0.3">
      <c r="E30441" t="s">
        <v>26646</v>
      </c>
      <c r="F30441" t="s">
        <v>26658</v>
      </c>
      <c r="G30441" t="s">
        <v>17</v>
      </c>
      <c r="H30441" t="s">
        <v>26659</v>
      </c>
      <c r="I30441" t="s">
        <v>22</v>
      </c>
      <c r="M30441">
        <v>8126</v>
      </c>
      <c r="N30441">
        <v>386</v>
      </c>
      <c r="O30441">
        <v>393</v>
      </c>
    </row>
    <row r="30442" spans="1:15" x14ac:dyDescent="0.3">
      <c r="A30442" t="s">
        <v>14</v>
      </c>
      <c r="B30442">
        <v>1</v>
      </c>
      <c r="C30442">
        <v>1</v>
      </c>
      <c r="D30442">
        <v>1</v>
      </c>
      <c r="E30442" t="s">
        <v>26646</v>
      </c>
      <c r="F30442" t="s">
        <v>26654</v>
      </c>
      <c r="G30442" t="s">
        <v>14</v>
      </c>
      <c r="H30442" t="s">
        <v>26670</v>
      </c>
      <c r="I30442" t="s">
        <v>19</v>
      </c>
      <c r="M30442">
        <v>8127</v>
      </c>
      <c r="N30442">
        <v>0</v>
      </c>
      <c r="O30442">
        <v>3</v>
      </c>
    </row>
    <row r="30443" spans="1:15" x14ac:dyDescent="0.3">
      <c r="A30443" t="s">
        <v>237</v>
      </c>
      <c r="B30443">
        <v>0</v>
      </c>
      <c r="C30443">
        <v>0</v>
      </c>
      <c r="D30443">
        <v>0</v>
      </c>
      <c r="E30443" t="s">
        <v>26646</v>
      </c>
      <c r="F30443" t="s">
        <v>26672</v>
      </c>
      <c r="G30443" t="s">
        <v>14</v>
      </c>
      <c r="H30443" t="s">
        <v>26673</v>
      </c>
      <c r="I30443" t="s">
        <v>26</v>
      </c>
      <c r="M30443">
        <v>8127</v>
      </c>
      <c r="N30443">
        <v>53</v>
      </c>
      <c r="O30443">
        <v>60</v>
      </c>
    </row>
    <row r="30444" spans="1:15" x14ac:dyDescent="0.3">
      <c r="E30444" t="s">
        <v>26646</v>
      </c>
      <c r="F30444" t="s">
        <v>26668</v>
      </c>
      <c r="G30444" t="s">
        <v>14</v>
      </c>
      <c r="H30444" t="s">
        <v>26669</v>
      </c>
      <c r="I30444" t="s">
        <v>19</v>
      </c>
      <c r="M30444">
        <v>8127</v>
      </c>
      <c r="N30444">
        <v>95</v>
      </c>
      <c r="O30444">
        <v>104</v>
      </c>
    </row>
    <row r="30445" spans="1:15" x14ac:dyDescent="0.3">
      <c r="A30445" t="s">
        <v>14</v>
      </c>
      <c r="B30445">
        <v>0</v>
      </c>
      <c r="C30445">
        <v>1</v>
      </c>
      <c r="D30445" t="s">
        <v>14</v>
      </c>
      <c r="E30445" t="s">
        <v>26646</v>
      </c>
      <c r="F30445" t="s">
        <v>26668</v>
      </c>
      <c r="G30445" t="s">
        <v>23</v>
      </c>
      <c r="H30445" t="s">
        <v>26669</v>
      </c>
      <c r="I30445" t="s">
        <v>26</v>
      </c>
      <c r="M30445">
        <v>8127</v>
      </c>
      <c r="N30445">
        <v>95</v>
      </c>
      <c r="O30445">
        <v>104</v>
      </c>
    </row>
    <row r="30446" spans="1:15" x14ac:dyDescent="0.3">
      <c r="A30446" t="s">
        <v>14</v>
      </c>
      <c r="B30446">
        <v>1</v>
      </c>
      <c r="C30446">
        <v>1</v>
      </c>
      <c r="D30446">
        <v>1</v>
      </c>
      <c r="E30446" t="s">
        <v>26646</v>
      </c>
      <c r="F30446" t="s">
        <v>26674</v>
      </c>
      <c r="G30446" t="s">
        <v>14</v>
      </c>
      <c r="H30446" t="s">
        <v>26675</v>
      </c>
      <c r="I30446" t="s">
        <v>26</v>
      </c>
      <c r="M30446">
        <v>8127</v>
      </c>
      <c r="N30446">
        <v>138</v>
      </c>
      <c r="O30446">
        <v>158</v>
      </c>
    </row>
    <row r="30447" spans="1:15" x14ac:dyDescent="0.3">
      <c r="E30447" t="s">
        <v>26646</v>
      </c>
      <c r="F30447" t="s">
        <v>26674</v>
      </c>
      <c r="G30447" t="s">
        <v>17</v>
      </c>
      <c r="H30447" t="s">
        <v>26675</v>
      </c>
      <c r="I30447" t="s">
        <v>19</v>
      </c>
      <c r="M30447">
        <v>8127</v>
      </c>
      <c r="N30447">
        <v>138</v>
      </c>
      <c r="O30447">
        <v>158</v>
      </c>
    </row>
    <row r="30448" spans="1:15" x14ac:dyDescent="0.3">
      <c r="A30448" t="s">
        <v>237</v>
      </c>
      <c r="B30448">
        <v>0</v>
      </c>
      <c r="C30448">
        <v>0</v>
      </c>
      <c r="D30448">
        <v>0</v>
      </c>
      <c r="E30448" t="s">
        <v>26646</v>
      </c>
      <c r="F30448" t="s">
        <v>14642</v>
      </c>
      <c r="G30448" t="s">
        <v>51</v>
      </c>
      <c r="H30448" t="s">
        <v>26671</v>
      </c>
      <c r="I30448" t="s">
        <v>52</v>
      </c>
      <c r="J30448" t="s">
        <v>195</v>
      </c>
      <c r="M30448">
        <v>8127</v>
      </c>
      <c r="N30448">
        <v>152</v>
      </c>
      <c r="O30448">
        <v>158</v>
      </c>
    </row>
    <row r="30449" spans="1:15" x14ac:dyDescent="0.3">
      <c r="A30449" t="s">
        <v>14</v>
      </c>
      <c r="B30449">
        <v>1</v>
      </c>
      <c r="C30449">
        <v>1</v>
      </c>
      <c r="D30449">
        <v>1</v>
      </c>
      <c r="E30449" t="s">
        <v>26646</v>
      </c>
      <c r="F30449" t="s">
        <v>26654</v>
      </c>
      <c r="G30449" t="s">
        <v>14</v>
      </c>
      <c r="H30449" t="s">
        <v>26667</v>
      </c>
      <c r="I30449" t="s">
        <v>22</v>
      </c>
      <c r="M30449">
        <v>8127</v>
      </c>
      <c r="N30449">
        <v>175</v>
      </c>
      <c r="O30449">
        <v>178</v>
      </c>
    </row>
    <row r="30450" spans="1:15" x14ac:dyDescent="0.3">
      <c r="A30450" t="s">
        <v>14</v>
      </c>
      <c r="B30450">
        <v>1</v>
      </c>
      <c r="C30450">
        <v>1</v>
      </c>
      <c r="D30450">
        <v>1</v>
      </c>
      <c r="E30450" t="s">
        <v>26646</v>
      </c>
      <c r="F30450" t="s">
        <v>26654</v>
      </c>
      <c r="G30450" t="s">
        <v>14</v>
      </c>
      <c r="H30450" t="s">
        <v>26681</v>
      </c>
      <c r="I30450" t="s">
        <v>22</v>
      </c>
      <c r="M30450">
        <v>8128</v>
      </c>
      <c r="N30450">
        <v>61</v>
      </c>
      <c r="O30450">
        <v>64</v>
      </c>
    </row>
    <row r="30451" spans="1:15" x14ac:dyDescent="0.3">
      <c r="E30451" t="s">
        <v>26646</v>
      </c>
      <c r="F30451" t="s">
        <v>26674</v>
      </c>
      <c r="G30451" t="s">
        <v>17</v>
      </c>
      <c r="H30451" t="s">
        <v>26680</v>
      </c>
      <c r="I30451" t="s">
        <v>19</v>
      </c>
      <c r="M30451">
        <v>8128</v>
      </c>
      <c r="N30451">
        <v>167</v>
      </c>
      <c r="O30451">
        <v>187</v>
      </c>
    </row>
    <row r="30452" spans="1:15" x14ac:dyDescent="0.3">
      <c r="A30452" t="s">
        <v>14</v>
      </c>
      <c r="B30452">
        <v>1</v>
      </c>
      <c r="C30452">
        <v>1</v>
      </c>
      <c r="D30452">
        <v>1</v>
      </c>
      <c r="E30452" t="s">
        <v>26646</v>
      </c>
      <c r="F30452" t="s">
        <v>26674</v>
      </c>
      <c r="G30452" t="s">
        <v>14</v>
      </c>
      <c r="H30452" t="s">
        <v>26680</v>
      </c>
      <c r="I30452" t="s">
        <v>26</v>
      </c>
      <c r="M30452">
        <v>8128</v>
      </c>
      <c r="N30452">
        <v>167</v>
      </c>
      <c r="O30452">
        <v>187</v>
      </c>
    </row>
    <row r="30453" spans="1:15" x14ac:dyDescent="0.3">
      <c r="A30453" t="s">
        <v>237</v>
      </c>
      <c r="B30453">
        <v>0</v>
      </c>
      <c r="C30453">
        <v>0</v>
      </c>
      <c r="D30453">
        <v>0</v>
      </c>
      <c r="E30453" t="s">
        <v>26646</v>
      </c>
      <c r="F30453" t="s">
        <v>14642</v>
      </c>
      <c r="G30453" t="s">
        <v>51</v>
      </c>
      <c r="H30453" t="s">
        <v>26679</v>
      </c>
      <c r="I30453" t="s">
        <v>52</v>
      </c>
      <c r="J30453" t="s">
        <v>195</v>
      </c>
      <c r="M30453">
        <v>8128</v>
      </c>
      <c r="N30453">
        <v>181</v>
      </c>
      <c r="O30453">
        <v>187</v>
      </c>
    </row>
    <row r="30454" spans="1:15" x14ac:dyDescent="0.3">
      <c r="A30454" t="s">
        <v>14</v>
      </c>
      <c r="B30454">
        <v>1</v>
      </c>
      <c r="C30454">
        <v>1</v>
      </c>
      <c r="D30454">
        <v>1</v>
      </c>
      <c r="E30454" t="s">
        <v>26646</v>
      </c>
      <c r="F30454" t="s">
        <v>26654</v>
      </c>
      <c r="G30454" t="s">
        <v>14</v>
      </c>
      <c r="H30454" t="s">
        <v>26678</v>
      </c>
      <c r="I30454" t="s">
        <v>22</v>
      </c>
      <c r="M30454">
        <v>8128</v>
      </c>
      <c r="N30454">
        <v>319</v>
      </c>
      <c r="O30454">
        <v>322</v>
      </c>
    </row>
    <row r="30455" spans="1:15" x14ac:dyDescent="0.3">
      <c r="E30455" t="s">
        <v>26646</v>
      </c>
      <c r="F30455" t="s">
        <v>26676</v>
      </c>
      <c r="G30455" t="s">
        <v>17</v>
      </c>
      <c r="H30455" t="s">
        <v>26677</v>
      </c>
      <c r="I30455" t="s">
        <v>26</v>
      </c>
      <c r="M30455">
        <v>8128</v>
      </c>
      <c r="N30455">
        <v>332</v>
      </c>
      <c r="O30455">
        <v>349</v>
      </c>
    </row>
    <row r="30456" spans="1:15" x14ac:dyDescent="0.3">
      <c r="A30456" t="s">
        <v>23</v>
      </c>
      <c r="B30456">
        <v>1</v>
      </c>
      <c r="C30456">
        <v>1</v>
      </c>
      <c r="D30456">
        <v>1</v>
      </c>
      <c r="E30456" t="s">
        <v>26646</v>
      </c>
      <c r="F30456" t="s">
        <v>26676</v>
      </c>
      <c r="G30456" t="s">
        <v>23</v>
      </c>
      <c r="H30456" t="s">
        <v>26677</v>
      </c>
      <c r="I30456" t="s">
        <v>41</v>
      </c>
      <c r="J30456" t="s">
        <v>453</v>
      </c>
      <c r="K30456" t="s">
        <v>117</v>
      </c>
      <c r="M30456">
        <v>8128</v>
      </c>
      <c r="N30456">
        <v>332</v>
      </c>
      <c r="O30456">
        <v>349</v>
      </c>
    </row>
    <row r="30457" spans="1:15" x14ac:dyDescent="0.3">
      <c r="E30457" t="s">
        <v>26682</v>
      </c>
      <c r="F30457" t="s">
        <v>26685</v>
      </c>
      <c r="G30457" t="s">
        <v>17</v>
      </c>
      <c r="H30457" t="s">
        <v>26686</v>
      </c>
      <c r="I30457" t="s">
        <v>19</v>
      </c>
      <c r="M30457">
        <v>8129</v>
      </c>
      <c r="N30457">
        <v>67</v>
      </c>
      <c r="O30457">
        <v>88</v>
      </c>
    </row>
    <row r="30458" spans="1:15" x14ac:dyDescent="0.3">
      <c r="A30458" t="s">
        <v>14</v>
      </c>
      <c r="B30458">
        <v>1</v>
      </c>
      <c r="C30458">
        <v>1</v>
      </c>
      <c r="D30458">
        <v>1</v>
      </c>
      <c r="E30458" t="s">
        <v>26682</v>
      </c>
      <c r="F30458" t="s">
        <v>1534</v>
      </c>
      <c r="G30458" t="s">
        <v>14</v>
      </c>
      <c r="H30458" t="s">
        <v>26687</v>
      </c>
      <c r="I30458" t="s">
        <v>270</v>
      </c>
      <c r="J30458" t="s">
        <v>32</v>
      </c>
      <c r="M30458">
        <v>8129</v>
      </c>
      <c r="N30458">
        <v>67</v>
      </c>
      <c r="O30458">
        <v>76</v>
      </c>
    </row>
    <row r="30459" spans="1:15" x14ac:dyDescent="0.3">
      <c r="A30459" t="s">
        <v>14</v>
      </c>
      <c r="B30459">
        <v>0</v>
      </c>
      <c r="C30459">
        <v>0</v>
      </c>
      <c r="D30459" t="s">
        <v>14</v>
      </c>
      <c r="E30459" t="s">
        <v>26682</v>
      </c>
      <c r="F30459" t="s">
        <v>26683</v>
      </c>
      <c r="G30459" t="s">
        <v>23</v>
      </c>
      <c r="H30459" t="s">
        <v>26684</v>
      </c>
      <c r="I30459" t="s">
        <v>26</v>
      </c>
      <c r="M30459">
        <v>8129</v>
      </c>
      <c r="N30459">
        <v>81</v>
      </c>
      <c r="O30459">
        <v>88</v>
      </c>
    </row>
    <row r="30460" spans="1:15" x14ac:dyDescent="0.3">
      <c r="A30460" t="s">
        <v>14</v>
      </c>
      <c r="B30460">
        <v>1</v>
      </c>
      <c r="C30460">
        <v>1</v>
      </c>
      <c r="D30460">
        <v>1</v>
      </c>
      <c r="E30460" t="s">
        <v>26688</v>
      </c>
      <c r="F30460" t="s">
        <v>2261</v>
      </c>
      <c r="G30460" t="s">
        <v>14</v>
      </c>
      <c r="H30460" t="s">
        <v>26691</v>
      </c>
      <c r="I30460" t="s">
        <v>22</v>
      </c>
      <c r="M30460">
        <v>8130</v>
      </c>
      <c r="N30460">
        <v>20</v>
      </c>
      <c r="O30460">
        <v>24</v>
      </c>
    </row>
    <row r="30461" spans="1:15" x14ac:dyDescent="0.3">
      <c r="A30461" t="s">
        <v>14</v>
      </c>
      <c r="B30461">
        <v>1</v>
      </c>
      <c r="C30461">
        <v>1</v>
      </c>
      <c r="D30461">
        <v>1</v>
      </c>
      <c r="E30461" t="s">
        <v>26688</v>
      </c>
      <c r="F30461" t="s">
        <v>26689</v>
      </c>
      <c r="G30461" t="s">
        <v>14</v>
      </c>
      <c r="H30461" t="s">
        <v>26690</v>
      </c>
      <c r="I30461" t="s">
        <v>22</v>
      </c>
      <c r="M30461">
        <v>8130</v>
      </c>
      <c r="N30461">
        <v>135</v>
      </c>
      <c r="O30461">
        <v>139</v>
      </c>
    </row>
    <row r="30462" spans="1:15" x14ac:dyDescent="0.3">
      <c r="A30462" t="s">
        <v>14</v>
      </c>
      <c r="B30462">
        <v>1</v>
      </c>
      <c r="C30462">
        <v>1</v>
      </c>
      <c r="D30462">
        <v>1</v>
      </c>
      <c r="E30462" t="s">
        <v>26688</v>
      </c>
      <c r="F30462" t="s">
        <v>2261</v>
      </c>
      <c r="G30462" t="s">
        <v>14</v>
      </c>
      <c r="H30462" t="s">
        <v>26692</v>
      </c>
      <c r="I30462" t="s">
        <v>22</v>
      </c>
      <c r="M30462">
        <v>8130</v>
      </c>
      <c r="N30462">
        <v>165</v>
      </c>
      <c r="O30462">
        <v>169</v>
      </c>
    </row>
    <row r="30463" spans="1:15" x14ac:dyDescent="0.3">
      <c r="A30463" t="s">
        <v>14</v>
      </c>
      <c r="B30463">
        <v>1</v>
      </c>
      <c r="C30463">
        <v>1</v>
      </c>
      <c r="D30463">
        <v>1</v>
      </c>
      <c r="E30463" t="s">
        <v>26688</v>
      </c>
      <c r="F30463" t="s">
        <v>26693</v>
      </c>
      <c r="G30463" t="s">
        <v>14</v>
      </c>
      <c r="H30463" t="s">
        <v>26694</v>
      </c>
      <c r="I30463" t="s">
        <v>22</v>
      </c>
      <c r="M30463">
        <v>8130</v>
      </c>
      <c r="N30463">
        <v>173</v>
      </c>
      <c r="O30463">
        <v>179</v>
      </c>
    </row>
    <row r="30464" spans="1:15" x14ac:dyDescent="0.3">
      <c r="A30464" t="s">
        <v>14</v>
      </c>
      <c r="B30464">
        <v>1</v>
      </c>
      <c r="C30464">
        <v>1</v>
      </c>
      <c r="D30464">
        <v>1</v>
      </c>
      <c r="E30464" t="s">
        <v>26695</v>
      </c>
      <c r="F30464" t="s">
        <v>2261</v>
      </c>
      <c r="G30464" t="s">
        <v>14</v>
      </c>
      <c r="H30464" t="s">
        <v>26708</v>
      </c>
      <c r="I30464" t="s">
        <v>22</v>
      </c>
      <c r="M30464">
        <v>8131</v>
      </c>
      <c r="N30464">
        <v>0</v>
      </c>
      <c r="O30464">
        <v>4</v>
      </c>
    </row>
    <row r="30465" spans="1:15" x14ac:dyDescent="0.3">
      <c r="E30465" t="s">
        <v>26695</v>
      </c>
      <c r="F30465" t="s">
        <v>26700</v>
      </c>
      <c r="G30465" t="s">
        <v>23</v>
      </c>
      <c r="H30465" t="s">
        <v>26707</v>
      </c>
      <c r="I30465" t="s">
        <v>19</v>
      </c>
      <c r="M30465">
        <v>8131</v>
      </c>
      <c r="N30465">
        <v>110</v>
      </c>
      <c r="O30465">
        <v>113</v>
      </c>
    </row>
    <row r="30466" spans="1:15" x14ac:dyDescent="0.3">
      <c r="A30466" t="s">
        <v>14</v>
      </c>
      <c r="B30466">
        <v>1</v>
      </c>
      <c r="C30466">
        <v>1</v>
      </c>
      <c r="D30466">
        <v>1</v>
      </c>
      <c r="E30466" t="s">
        <v>26695</v>
      </c>
      <c r="F30466" t="s">
        <v>26700</v>
      </c>
      <c r="G30466" t="s">
        <v>14</v>
      </c>
      <c r="H30466" t="s">
        <v>26707</v>
      </c>
      <c r="I30466" t="s">
        <v>26</v>
      </c>
      <c r="M30466">
        <v>8131</v>
      </c>
      <c r="N30466">
        <v>110</v>
      </c>
      <c r="O30466">
        <v>113</v>
      </c>
    </row>
    <row r="30467" spans="1:15" x14ac:dyDescent="0.3">
      <c r="E30467" t="s">
        <v>26695</v>
      </c>
      <c r="F30467" t="s">
        <v>9204</v>
      </c>
      <c r="G30467" t="s">
        <v>23</v>
      </c>
      <c r="H30467" t="s">
        <v>26696</v>
      </c>
      <c r="I30467" t="s">
        <v>26</v>
      </c>
      <c r="M30467">
        <v>8131</v>
      </c>
      <c r="N30467">
        <v>147</v>
      </c>
      <c r="O30467">
        <v>151</v>
      </c>
    </row>
    <row r="30468" spans="1:15" x14ac:dyDescent="0.3">
      <c r="A30468" t="s">
        <v>14</v>
      </c>
      <c r="B30468">
        <v>1</v>
      </c>
      <c r="C30468">
        <v>1</v>
      </c>
      <c r="D30468">
        <v>1</v>
      </c>
      <c r="E30468" t="s">
        <v>26695</v>
      </c>
      <c r="F30468" t="s">
        <v>9204</v>
      </c>
      <c r="G30468" t="s">
        <v>14</v>
      </c>
      <c r="H30468" t="s">
        <v>26696</v>
      </c>
      <c r="I30468" t="s">
        <v>31</v>
      </c>
      <c r="J30468" t="s">
        <v>32</v>
      </c>
      <c r="M30468">
        <v>8131</v>
      </c>
      <c r="N30468">
        <v>147</v>
      </c>
      <c r="O30468">
        <v>151</v>
      </c>
    </row>
    <row r="30469" spans="1:15" x14ac:dyDescent="0.3">
      <c r="A30469" t="s">
        <v>14</v>
      </c>
      <c r="B30469">
        <v>0</v>
      </c>
      <c r="C30469">
        <v>1</v>
      </c>
      <c r="D30469" t="s">
        <v>14</v>
      </c>
      <c r="E30469" t="s">
        <v>26695</v>
      </c>
      <c r="F30469" t="s">
        <v>26697</v>
      </c>
      <c r="G30469" t="s">
        <v>23</v>
      </c>
      <c r="H30469" t="s">
        <v>26698</v>
      </c>
      <c r="I30469" t="s">
        <v>26</v>
      </c>
      <c r="M30469">
        <v>8131</v>
      </c>
      <c r="N30469">
        <v>153</v>
      </c>
      <c r="O30469">
        <v>158</v>
      </c>
    </row>
    <row r="30470" spans="1:15" x14ac:dyDescent="0.3">
      <c r="E30470" t="s">
        <v>26695</v>
      </c>
      <c r="F30470" t="s">
        <v>26697</v>
      </c>
      <c r="G30470" t="s">
        <v>14</v>
      </c>
      <c r="H30470" t="s">
        <v>26698</v>
      </c>
      <c r="I30470" t="s">
        <v>19</v>
      </c>
      <c r="M30470">
        <v>8131</v>
      </c>
      <c r="N30470">
        <v>153</v>
      </c>
      <c r="O30470">
        <v>158</v>
      </c>
    </row>
    <row r="30471" spans="1:15" x14ac:dyDescent="0.3">
      <c r="E30471" t="s">
        <v>26695</v>
      </c>
      <c r="F30471" t="s">
        <v>26702</v>
      </c>
      <c r="G30471" t="s">
        <v>14</v>
      </c>
      <c r="H30471" t="s">
        <v>26703</v>
      </c>
      <c r="I30471" t="s">
        <v>19</v>
      </c>
      <c r="M30471">
        <v>8131</v>
      </c>
      <c r="N30471">
        <v>160</v>
      </c>
      <c r="O30471">
        <v>169</v>
      </c>
    </row>
    <row r="30472" spans="1:15" x14ac:dyDescent="0.3">
      <c r="A30472" t="s">
        <v>14</v>
      </c>
      <c r="B30472">
        <v>0</v>
      </c>
      <c r="C30472">
        <v>1</v>
      </c>
      <c r="D30472" t="s">
        <v>14</v>
      </c>
      <c r="E30472" t="s">
        <v>26695</v>
      </c>
      <c r="F30472" t="s">
        <v>26702</v>
      </c>
      <c r="G30472" t="s">
        <v>23</v>
      </c>
      <c r="H30472" t="s">
        <v>26703</v>
      </c>
      <c r="I30472" t="s">
        <v>26</v>
      </c>
      <c r="M30472">
        <v>8131</v>
      </c>
      <c r="N30472">
        <v>160</v>
      </c>
      <c r="O30472">
        <v>169</v>
      </c>
    </row>
    <row r="30473" spans="1:15" x14ac:dyDescent="0.3">
      <c r="E30473" t="s">
        <v>26695</v>
      </c>
      <c r="F30473" t="s">
        <v>26705</v>
      </c>
      <c r="G30473" t="s">
        <v>23</v>
      </c>
      <c r="H30473" t="s">
        <v>26706</v>
      </c>
      <c r="I30473" t="s">
        <v>26</v>
      </c>
      <c r="M30473">
        <v>8131</v>
      </c>
      <c r="N30473">
        <v>190</v>
      </c>
      <c r="O30473">
        <v>196</v>
      </c>
    </row>
    <row r="30474" spans="1:15" x14ac:dyDescent="0.3">
      <c r="E30474" t="s">
        <v>26695</v>
      </c>
      <c r="F30474" t="s">
        <v>26700</v>
      </c>
      <c r="G30474" t="s">
        <v>23</v>
      </c>
      <c r="H30474" t="s">
        <v>26701</v>
      </c>
      <c r="I30474" t="s">
        <v>19</v>
      </c>
      <c r="M30474">
        <v>8131</v>
      </c>
      <c r="N30474">
        <v>309</v>
      </c>
      <c r="O30474">
        <v>312</v>
      </c>
    </row>
    <row r="30475" spans="1:15" x14ac:dyDescent="0.3">
      <c r="A30475" t="s">
        <v>14</v>
      </c>
      <c r="B30475">
        <v>1</v>
      </c>
      <c r="C30475">
        <v>1</v>
      </c>
      <c r="D30475">
        <v>1</v>
      </c>
      <c r="E30475" t="s">
        <v>26695</v>
      </c>
      <c r="F30475" t="s">
        <v>26700</v>
      </c>
      <c r="G30475" t="s">
        <v>14</v>
      </c>
      <c r="H30475" t="s">
        <v>26701</v>
      </c>
      <c r="I30475" t="s">
        <v>26</v>
      </c>
      <c r="M30475">
        <v>8131</v>
      </c>
      <c r="N30475">
        <v>309</v>
      </c>
      <c r="O30475">
        <v>312</v>
      </c>
    </row>
    <row r="30476" spans="1:15" x14ac:dyDescent="0.3">
      <c r="A30476" t="s">
        <v>14</v>
      </c>
      <c r="B30476">
        <v>1</v>
      </c>
      <c r="C30476">
        <v>1</v>
      </c>
      <c r="D30476">
        <v>1</v>
      </c>
      <c r="E30476" t="s">
        <v>26695</v>
      </c>
      <c r="F30476" t="s">
        <v>26700</v>
      </c>
      <c r="G30476" t="s">
        <v>14</v>
      </c>
      <c r="H30476" t="s">
        <v>26704</v>
      </c>
      <c r="I30476" t="s">
        <v>22</v>
      </c>
      <c r="M30476">
        <v>8131</v>
      </c>
      <c r="N30476">
        <v>380</v>
      </c>
      <c r="O30476">
        <v>383</v>
      </c>
    </row>
    <row r="30477" spans="1:15" x14ac:dyDescent="0.3">
      <c r="A30477" t="s">
        <v>14</v>
      </c>
      <c r="B30477">
        <v>1</v>
      </c>
      <c r="C30477">
        <v>1</v>
      </c>
      <c r="D30477">
        <v>1</v>
      </c>
      <c r="E30477" t="s">
        <v>26695</v>
      </c>
      <c r="F30477" t="s">
        <v>2261</v>
      </c>
      <c r="G30477" t="s">
        <v>14</v>
      </c>
      <c r="H30477" t="s">
        <v>26699</v>
      </c>
      <c r="I30477" t="s">
        <v>26</v>
      </c>
      <c r="M30477">
        <v>8131</v>
      </c>
      <c r="N30477">
        <v>395</v>
      </c>
      <c r="O30477">
        <v>399</v>
      </c>
    </row>
    <row r="30478" spans="1:15" x14ac:dyDescent="0.3">
      <c r="E30478" t="s">
        <v>26695</v>
      </c>
      <c r="F30478" t="s">
        <v>26709</v>
      </c>
      <c r="G30478" t="s">
        <v>14</v>
      </c>
      <c r="H30478" t="s">
        <v>26699</v>
      </c>
      <c r="I30478" t="s">
        <v>19</v>
      </c>
      <c r="M30478">
        <v>8131</v>
      </c>
      <c r="N30478">
        <v>395</v>
      </c>
      <c r="O30478">
        <v>401</v>
      </c>
    </row>
    <row r="30479" spans="1:15" x14ac:dyDescent="0.3">
      <c r="A30479" t="s">
        <v>14</v>
      </c>
      <c r="B30479">
        <v>1</v>
      </c>
      <c r="C30479">
        <v>1</v>
      </c>
      <c r="D30479">
        <v>1</v>
      </c>
      <c r="E30479" t="s">
        <v>26695</v>
      </c>
      <c r="F30479" t="s">
        <v>2261</v>
      </c>
      <c r="G30479" t="s">
        <v>14</v>
      </c>
      <c r="H30479" t="s">
        <v>26712</v>
      </c>
      <c r="I30479" t="s">
        <v>22</v>
      </c>
      <c r="M30479">
        <v>8132</v>
      </c>
      <c r="N30479">
        <v>0</v>
      </c>
      <c r="O30479">
        <v>4</v>
      </c>
    </row>
    <row r="30480" spans="1:15" x14ac:dyDescent="0.3">
      <c r="E30480" t="s">
        <v>26695</v>
      </c>
      <c r="F30480" t="s">
        <v>26700</v>
      </c>
      <c r="G30480" t="s">
        <v>23</v>
      </c>
      <c r="H30480" t="s">
        <v>26713</v>
      </c>
      <c r="I30480" t="s">
        <v>19</v>
      </c>
      <c r="M30480">
        <v>8132</v>
      </c>
      <c r="N30480">
        <v>44</v>
      </c>
      <c r="O30480">
        <v>47</v>
      </c>
    </row>
    <row r="30481" spans="1:15" x14ac:dyDescent="0.3">
      <c r="A30481" t="s">
        <v>14</v>
      </c>
      <c r="B30481">
        <v>1</v>
      </c>
      <c r="C30481">
        <v>1</v>
      </c>
      <c r="D30481">
        <v>1</v>
      </c>
      <c r="E30481" t="s">
        <v>26695</v>
      </c>
      <c r="F30481" t="s">
        <v>26700</v>
      </c>
      <c r="G30481" t="s">
        <v>14</v>
      </c>
      <c r="H30481" t="s">
        <v>26713</v>
      </c>
      <c r="I30481" t="s">
        <v>26</v>
      </c>
      <c r="M30481">
        <v>8132</v>
      </c>
      <c r="N30481">
        <v>44</v>
      </c>
      <c r="O30481">
        <v>47</v>
      </c>
    </row>
    <row r="30482" spans="1:15" x14ac:dyDescent="0.3">
      <c r="A30482" t="s">
        <v>14</v>
      </c>
      <c r="B30482">
        <v>1</v>
      </c>
      <c r="C30482">
        <v>1</v>
      </c>
      <c r="D30482">
        <v>1</v>
      </c>
      <c r="E30482" t="s">
        <v>26695</v>
      </c>
      <c r="F30482" t="s">
        <v>26710</v>
      </c>
      <c r="G30482" t="s">
        <v>14</v>
      </c>
      <c r="H30482" t="s">
        <v>26711</v>
      </c>
      <c r="I30482" t="s">
        <v>35</v>
      </c>
      <c r="J30482" t="s">
        <v>46</v>
      </c>
      <c r="K30482" t="s">
        <v>1725</v>
      </c>
      <c r="L30482" t="s">
        <v>475</v>
      </c>
      <c r="M30482">
        <v>8132</v>
      </c>
      <c r="N30482">
        <v>127</v>
      </c>
      <c r="O30482">
        <v>136</v>
      </c>
    </row>
    <row r="30483" spans="1:15" x14ac:dyDescent="0.3">
      <c r="A30483" t="s">
        <v>14</v>
      </c>
      <c r="B30483">
        <v>1</v>
      </c>
      <c r="C30483">
        <v>1</v>
      </c>
      <c r="D30483">
        <v>1</v>
      </c>
      <c r="E30483" t="s">
        <v>26695</v>
      </c>
      <c r="F30483" t="s">
        <v>26700</v>
      </c>
      <c r="G30483" t="s">
        <v>14</v>
      </c>
      <c r="H30483" t="s">
        <v>26714</v>
      </c>
      <c r="I30483" t="s">
        <v>22</v>
      </c>
      <c r="M30483">
        <v>8132</v>
      </c>
      <c r="N30483">
        <v>183</v>
      </c>
      <c r="O30483">
        <v>186</v>
      </c>
    </row>
    <row r="30484" spans="1:15" x14ac:dyDescent="0.3">
      <c r="A30484" t="s">
        <v>14</v>
      </c>
      <c r="B30484">
        <v>1</v>
      </c>
      <c r="C30484">
        <v>1</v>
      </c>
      <c r="D30484">
        <v>1</v>
      </c>
      <c r="E30484" t="s">
        <v>26688</v>
      </c>
      <c r="F30484" t="s">
        <v>24052</v>
      </c>
      <c r="G30484" t="s">
        <v>14</v>
      </c>
      <c r="H30484" t="s">
        <v>26718</v>
      </c>
      <c r="I30484" t="s">
        <v>35</v>
      </c>
      <c r="J30484" t="s">
        <v>32</v>
      </c>
      <c r="M30484">
        <v>8133</v>
      </c>
      <c r="N30484">
        <v>6</v>
      </c>
      <c r="O30484">
        <v>12</v>
      </c>
    </row>
    <row r="30485" spans="1:15" x14ac:dyDescent="0.3">
      <c r="A30485" t="s">
        <v>14</v>
      </c>
      <c r="B30485">
        <v>1</v>
      </c>
      <c r="C30485">
        <v>1</v>
      </c>
      <c r="D30485">
        <v>1</v>
      </c>
      <c r="E30485" t="s">
        <v>26688</v>
      </c>
      <c r="F30485" t="s">
        <v>2261</v>
      </c>
      <c r="G30485" t="s">
        <v>14</v>
      </c>
      <c r="H30485" t="s">
        <v>26717</v>
      </c>
      <c r="I30485" t="s">
        <v>22</v>
      </c>
      <c r="M30485">
        <v>8133</v>
      </c>
      <c r="N30485">
        <v>41</v>
      </c>
      <c r="O30485">
        <v>45</v>
      </c>
    </row>
    <row r="30486" spans="1:15" x14ac:dyDescent="0.3">
      <c r="A30486" t="s">
        <v>1277</v>
      </c>
      <c r="B30486">
        <v>0</v>
      </c>
      <c r="C30486">
        <v>1</v>
      </c>
      <c r="D30486" t="s">
        <v>1277</v>
      </c>
      <c r="E30486" t="s">
        <v>26688</v>
      </c>
      <c r="F30486" t="s">
        <v>26715</v>
      </c>
      <c r="G30486" t="s">
        <v>23</v>
      </c>
      <c r="H30486" t="s">
        <v>26716</v>
      </c>
      <c r="I30486" t="s">
        <v>26</v>
      </c>
      <c r="M30486">
        <v>8133</v>
      </c>
      <c r="N30486">
        <v>215</v>
      </c>
      <c r="O30486">
        <v>224</v>
      </c>
    </row>
    <row r="30487" spans="1:15" x14ac:dyDescent="0.3">
      <c r="E30487" t="s">
        <v>26688</v>
      </c>
      <c r="F30487" t="s">
        <v>26715</v>
      </c>
      <c r="G30487" t="s">
        <v>17</v>
      </c>
      <c r="H30487" t="s">
        <v>26716</v>
      </c>
      <c r="I30487" t="s">
        <v>19</v>
      </c>
      <c r="M30487">
        <v>8133</v>
      </c>
      <c r="N30487">
        <v>215</v>
      </c>
      <c r="O30487">
        <v>224</v>
      </c>
    </row>
    <row r="30488" spans="1:15" x14ac:dyDescent="0.3">
      <c r="A30488" t="s">
        <v>14</v>
      </c>
      <c r="B30488">
        <v>1</v>
      </c>
      <c r="C30488">
        <v>1</v>
      </c>
      <c r="D30488">
        <v>1</v>
      </c>
      <c r="E30488" t="s">
        <v>26719</v>
      </c>
      <c r="F30488" t="s">
        <v>26723</v>
      </c>
      <c r="G30488" t="s">
        <v>14</v>
      </c>
      <c r="H30488" t="s">
        <v>26726</v>
      </c>
      <c r="I30488" t="s">
        <v>22</v>
      </c>
      <c r="M30488">
        <v>8134</v>
      </c>
      <c r="N30488">
        <v>13</v>
      </c>
      <c r="O30488">
        <v>17</v>
      </c>
    </row>
    <row r="30489" spans="1:15" x14ac:dyDescent="0.3">
      <c r="E30489" t="s">
        <v>26719</v>
      </c>
      <c r="F30489" t="s">
        <v>13768</v>
      </c>
      <c r="G30489" t="s">
        <v>14</v>
      </c>
      <c r="H30489" t="s">
        <v>26725</v>
      </c>
      <c r="I30489" t="s">
        <v>19</v>
      </c>
      <c r="M30489">
        <v>8134</v>
      </c>
      <c r="N30489">
        <v>34</v>
      </c>
      <c r="O30489">
        <v>40</v>
      </c>
    </row>
    <row r="30490" spans="1:15" x14ac:dyDescent="0.3">
      <c r="A30490" t="s">
        <v>14</v>
      </c>
      <c r="B30490">
        <v>0</v>
      </c>
      <c r="C30490">
        <v>1</v>
      </c>
      <c r="D30490" t="s">
        <v>14</v>
      </c>
      <c r="E30490" t="s">
        <v>26719</v>
      </c>
      <c r="F30490" t="s">
        <v>13768</v>
      </c>
      <c r="G30490" t="s">
        <v>17</v>
      </c>
      <c r="H30490" t="s">
        <v>26725</v>
      </c>
      <c r="I30490" t="s">
        <v>26</v>
      </c>
      <c r="M30490">
        <v>8134</v>
      </c>
      <c r="N30490">
        <v>34</v>
      </c>
      <c r="O30490">
        <v>40</v>
      </c>
    </row>
    <row r="30491" spans="1:15" x14ac:dyDescent="0.3">
      <c r="A30491" t="s">
        <v>14</v>
      </c>
      <c r="B30491">
        <v>1</v>
      </c>
      <c r="C30491">
        <v>1</v>
      </c>
      <c r="D30491">
        <v>1</v>
      </c>
      <c r="E30491" t="s">
        <v>26719</v>
      </c>
      <c r="F30491" t="s">
        <v>7794</v>
      </c>
      <c r="G30491" t="s">
        <v>14</v>
      </c>
      <c r="H30491" t="s">
        <v>26728</v>
      </c>
      <c r="I30491" t="s">
        <v>22</v>
      </c>
      <c r="M30491">
        <v>8134</v>
      </c>
      <c r="N30491">
        <v>42</v>
      </c>
      <c r="O30491">
        <v>47</v>
      </c>
    </row>
    <row r="30492" spans="1:15" x14ac:dyDescent="0.3">
      <c r="A30492" t="s">
        <v>14</v>
      </c>
      <c r="B30492">
        <v>1</v>
      </c>
      <c r="C30492">
        <v>1</v>
      </c>
      <c r="D30492">
        <v>1</v>
      </c>
      <c r="E30492" t="s">
        <v>26719</v>
      </c>
      <c r="F30492" t="s">
        <v>351</v>
      </c>
      <c r="G30492" t="s">
        <v>14</v>
      </c>
      <c r="H30492" t="s">
        <v>26727</v>
      </c>
      <c r="I30492" t="s">
        <v>35</v>
      </c>
      <c r="J30492" t="s">
        <v>32</v>
      </c>
      <c r="M30492">
        <v>8134</v>
      </c>
      <c r="N30492">
        <v>51</v>
      </c>
      <c r="O30492">
        <v>55</v>
      </c>
    </row>
    <row r="30493" spans="1:15" x14ac:dyDescent="0.3">
      <c r="A30493" t="s">
        <v>14</v>
      </c>
      <c r="B30493">
        <v>1</v>
      </c>
      <c r="C30493">
        <v>1</v>
      </c>
      <c r="D30493">
        <v>1</v>
      </c>
      <c r="E30493" t="s">
        <v>26719</v>
      </c>
      <c r="F30493" t="s">
        <v>26723</v>
      </c>
      <c r="G30493" t="s">
        <v>14</v>
      </c>
      <c r="H30493" t="s">
        <v>26724</v>
      </c>
      <c r="I30493" t="s">
        <v>22</v>
      </c>
      <c r="M30493">
        <v>8134</v>
      </c>
      <c r="N30493">
        <v>108</v>
      </c>
      <c r="O30493">
        <v>112</v>
      </c>
    </row>
    <row r="30494" spans="1:15" x14ac:dyDescent="0.3">
      <c r="A30494" t="s">
        <v>14</v>
      </c>
      <c r="B30494">
        <v>0</v>
      </c>
      <c r="C30494">
        <v>1</v>
      </c>
      <c r="D30494" t="s">
        <v>14</v>
      </c>
      <c r="E30494" t="s">
        <v>26719</v>
      </c>
      <c r="F30494" t="s">
        <v>26720</v>
      </c>
      <c r="G30494" t="s">
        <v>17</v>
      </c>
      <c r="H30494" t="s">
        <v>26722</v>
      </c>
      <c r="I30494" t="s">
        <v>26</v>
      </c>
      <c r="M30494">
        <v>8134</v>
      </c>
      <c r="N30494">
        <v>127</v>
      </c>
      <c r="O30494">
        <v>134</v>
      </c>
    </row>
    <row r="30495" spans="1:15" x14ac:dyDescent="0.3">
      <c r="E30495" t="s">
        <v>26719</v>
      </c>
      <c r="F30495" t="s">
        <v>26720</v>
      </c>
      <c r="G30495" t="s">
        <v>14</v>
      </c>
      <c r="H30495" t="s">
        <v>26722</v>
      </c>
      <c r="I30495" t="s">
        <v>19</v>
      </c>
      <c r="M30495">
        <v>8134</v>
      </c>
      <c r="N30495">
        <v>127</v>
      </c>
      <c r="O30495">
        <v>134</v>
      </c>
    </row>
    <row r="30496" spans="1:15" x14ac:dyDescent="0.3">
      <c r="E30496" t="s">
        <v>26719</v>
      </c>
      <c r="F30496" t="s">
        <v>26720</v>
      </c>
      <c r="G30496" t="s">
        <v>14</v>
      </c>
      <c r="H30496" t="s">
        <v>26721</v>
      </c>
      <c r="I30496" t="s">
        <v>19</v>
      </c>
      <c r="M30496">
        <v>8134</v>
      </c>
      <c r="N30496">
        <v>270</v>
      </c>
      <c r="O30496">
        <v>277</v>
      </c>
    </row>
    <row r="30497" spans="1:15" x14ac:dyDescent="0.3">
      <c r="A30497" t="s">
        <v>14</v>
      </c>
      <c r="B30497">
        <v>0</v>
      </c>
      <c r="C30497">
        <v>1</v>
      </c>
      <c r="D30497" t="s">
        <v>14</v>
      </c>
      <c r="E30497" t="s">
        <v>26719</v>
      </c>
      <c r="F30497" t="s">
        <v>26720</v>
      </c>
      <c r="G30497" t="s">
        <v>17</v>
      </c>
      <c r="H30497" t="s">
        <v>26721</v>
      </c>
      <c r="I30497" t="s">
        <v>26</v>
      </c>
      <c r="M30497">
        <v>8134</v>
      </c>
      <c r="N30497">
        <v>270</v>
      </c>
      <c r="O30497">
        <v>277</v>
      </c>
    </row>
    <row r="30498" spans="1:15" x14ac:dyDescent="0.3">
      <c r="A30498" t="s">
        <v>14</v>
      </c>
      <c r="B30498">
        <v>1</v>
      </c>
      <c r="C30498">
        <v>1</v>
      </c>
      <c r="D30498">
        <v>1</v>
      </c>
      <c r="E30498" t="s">
        <v>26719</v>
      </c>
      <c r="F30498" t="s">
        <v>26723</v>
      </c>
      <c r="G30498" t="s">
        <v>14</v>
      </c>
      <c r="H30498" t="s">
        <v>26726</v>
      </c>
      <c r="I30498" t="s">
        <v>22</v>
      </c>
      <c r="M30498">
        <v>8135</v>
      </c>
      <c r="N30498">
        <v>13</v>
      </c>
      <c r="O30498">
        <v>17</v>
      </c>
    </row>
    <row r="30499" spans="1:15" x14ac:dyDescent="0.3">
      <c r="A30499" t="s">
        <v>14</v>
      </c>
      <c r="B30499">
        <v>0</v>
      </c>
      <c r="C30499">
        <v>1</v>
      </c>
      <c r="D30499" t="s">
        <v>14</v>
      </c>
      <c r="E30499" t="s">
        <v>26719</v>
      </c>
      <c r="F30499" t="s">
        <v>13768</v>
      </c>
      <c r="G30499" t="s">
        <v>17</v>
      </c>
      <c r="H30499" t="s">
        <v>26725</v>
      </c>
      <c r="I30499" t="s">
        <v>26</v>
      </c>
      <c r="M30499">
        <v>8135</v>
      </c>
      <c r="N30499">
        <v>34</v>
      </c>
      <c r="O30499">
        <v>40</v>
      </c>
    </row>
    <row r="30500" spans="1:15" x14ac:dyDescent="0.3">
      <c r="E30500" t="s">
        <v>26719</v>
      </c>
      <c r="F30500" t="s">
        <v>13768</v>
      </c>
      <c r="G30500" t="s">
        <v>14</v>
      </c>
      <c r="H30500" t="s">
        <v>26725</v>
      </c>
      <c r="I30500" t="s">
        <v>19</v>
      </c>
      <c r="M30500">
        <v>8135</v>
      </c>
      <c r="N30500">
        <v>34</v>
      </c>
      <c r="O30500">
        <v>40</v>
      </c>
    </row>
    <row r="30501" spans="1:15" x14ac:dyDescent="0.3">
      <c r="A30501" t="s">
        <v>14</v>
      </c>
      <c r="B30501">
        <v>1</v>
      </c>
      <c r="C30501">
        <v>1</v>
      </c>
      <c r="D30501">
        <v>1</v>
      </c>
      <c r="E30501" t="s">
        <v>26719</v>
      </c>
      <c r="F30501" t="s">
        <v>7794</v>
      </c>
      <c r="G30501" t="s">
        <v>14</v>
      </c>
      <c r="H30501" t="s">
        <v>26728</v>
      </c>
      <c r="I30501" t="s">
        <v>22</v>
      </c>
      <c r="M30501">
        <v>8135</v>
      </c>
      <c r="N30501">
        <v>42</v>
      </c>
      <c r="O30501">
        <v>47</v>
      </c>
    </row>
    <row r="30502" spans="1:15" x14ac:dyDescent="0.3">
      <c r="A30502" t="s">
        <v>14</v>
      </c>
      <c r="B30502">
        <v>1</v>
      </c>
      <c r="C30502">
        <v>1</v>
      </c>
      <c r="D30502">
        <v>1</v>
      </c>
      <c r="E30502" t="s">
        <v>26719</v>
      </c>
      <c r="F30502" t="s">
        <v>351</v>
      </c>
      <c r="G30502" t="s">
        <v>14</v>
      </c>
      <c r="H30502" t="s">
        <v>26727</v>
      </c>
      <c r="I30502" t="s">
        <v>35</v>
      </c>
      <c r="J30502" t="s">
        <v>32</v>
      </c>
      <c r="M30502">
        <v>8135</v>
      </c>
      <c r="N30502">
        <v>51</v>
      </c>
      <c r="O30502">
        <v>55</v>
      </c>
    </row>
    <row r="30503" spans="1:15" x14ac:dyDescent="0.3">
      <c r="A30503" t="s">
        <v>14</v>
      </c>
      <c r="B30503">
        <v>1</v>
      </c>
      <c r="C30503">
        <v>1</v>
      </c>
      <c r="D30503">
        <v>1</v>
      </c>
      <c r="E30503" t="s">
        <v>26719</v>
      </c>
      <c r="F30503" t="s">
        <v>26723</v>
      </c>
      <c r="G30503" t="s">
        <v>14</v>
      </c>
      <c r="H30503" t="s">
        <v>26724</v>
      </c>
      <c r="I30503" t="s">
        <v>22</v>
      </c>
      <c r="M30503">
        <v>8135</v>
      </c>
      <c r="N30503">
        <v>108</v>
      </c>
      <c r="O30503">
        <v>112</v>
      </c>
    </row>
    <row r="30504" spans="1:15" x14ac:dyDescent="0.3">
      <c r="E30504" t="s">
        <v>26719</v>
      </c>
      <c r="F30504" t="s">
        <v>26720</v>
      </c>
      <c r="G30504" t="s">
        <v>14</v>
      </c>
      <c r="H30504" t="s">
        <v>26722</v>
      </c>
      <c r="I30504" t="s">
        <v>19</v>
      </c>
      <c r="M30504">
        <v>8135</v>
      </c>
      <c r="N30504">
        <v>127</v>
      </c>
      <c r="O30504">
        <v>134</v>
      </c>
    </row>
    <row r="30505" spans="1:15" x14ac:dyDescent="0.3">
      <c r="A30505" t="s">
        <v>14</v>
      </c>
      <c r="B30505">
        <v>0</v>
      </c>
      <c r="C30505">
        <v>1</v>
      </c>
      <c r="D30505" t="s">
        <v>14</v>
      </c>
      <c r="E30505" t="s">
        <v>26719</v>
      </c>
      <c r="F30505" t="s">
        <v>26720</v>
      </c>
      <c r="G30505" t="s">
        <v>17</v>
      </c>
      <c r="H30505" t="s">
        <v>26722</v>
      </c>
      <c r="I30505" t="s">
        <v>26</v>
      </c>
      <c r="M30505">
        <v>8135</v>
      </c>
      <c r="N30505">
        <v>127</v>
      </c>
      <c r="O30505">
        <v>134</v>
      </c>
    </row>
    <row r="30506" spans="1:15" x14ac:dyDescent="0.3">
      <c r="A30506" t="s">
        <v>14</v>
      </c>
      <c r="B30506">
        <v>0</v>
      </c>
      <c r="C30506">
        <v>1</v>
      </c>
      <c r="D30506" t="s">
        <v>14</v>
      </c>
      <c r="E30506" t="s">
        <v>26719</v>
      </c>
      <c r="F30506" t="s">
        <v>26720</v>
      </c>
      <c r="G30506" t="s">
        <v>17</v>
      </c>
      <c r="H30506" t="s">
        <v>26721</v>
      </c>
      <c r="I30506" t="s">
        <v>26</v>
      </c>
      <c r="M30506">
        <v>8135</v>
      </c>
      <c r="N30506">
        <v>270</v>
      </c>
      <c r="O30506">
        <v>277</v>
      </c>
    </row>
    <row r="30507" spans="1:15" x14ac:dyDescent="0.3">
      <c r="E30507" t="s">
        <v>26719</v>
      </c>
      <c r="F30507" t="s">
        <v>26720</v>
      </c>
      <c r="G30507" t="s">
        <v>14</v>
      </c>
      <c r="H30507" t="s">
        <v>26721</v>
      </c>
      <c r="I30507" t="s">
        <v>19</v>
      </c>
      <c r="M30507">
        <v>8135</v>
      </c>
      <c r="N30507">
        <v>270</v>
      </c>
      <c r="O30507">
        <v>277</v>
      </c>
    </row>
    <row r="30508" spans="1:15" x14ac:dyDescent="0.3">
      <c r="A30508" t="s">
        <v>14</v>
      </c>
      <c r="B30508">
        <v>1</v>
      </c>
      <c r="C30508">
        <v>1</v>
      </c>
      <c r="D30508">
        <v>1</v>
      </c>
      <c r="E30508" t="s">
        <v>26719</v>
      </c>
      <c r="F30508" t="s">
        <v>26723</v>
      </c>
      <c r="G30508" t="s">
        <v>14</v>
      </c>
      <c r="H30508" t="s">
        <v>26726</v>
      </c>
      <c r="I30508" t="s">
        <v>22</v>
      </c>
      <c r="M30508">
        <v>8136</v>
      </c>
      <c r="N30508">
        <v>13</v>
      </c>
      <c r="O30508">
        <v>17</v>
      </c>
    </row>
    <row r="30509" spans="1:15" x14ac:dyDescent="0.3">
      <c r="E30509" t="s">
        <v>26719</v>
      </c>
      <c r="F30509" t="s">
        <v>13768</v>
      </c>
      <c r="G30509" t="s">
        <v>14</v>
      </c>
      <c r="H30509" t="s">
        <v>26725</v>
      </c>
      <c r="I30509" t="s">
        <v>19</v>
      </c>
      <c r="M30509">
        <v>8136</v>
      </c>
      <c r="N30509">
        <v>34</v>
      </c>
      <c r="O30509">
        <v>40</v>
      </c>
    </row>
    <row r="30510" spans="1:15" x14ac:dyDescent="0.3">
      <c r="A30510" t="s">
        <v>14</v>
      </c>
      <c r="B30510">
        <v>0</v>
      </c>
      <c r="C30510">
        <v>1</v>
      </c>
      <c r="D30510" t="s">
        <v>14</v>
      </c>
      <c r="E30510" t="s">
        <v>26719</v>
      </c>
      <c r="F30510" t="s">
        <v>13768</v>
      </c>
      <c r="G30510" t="s">
        <v>17</v>
      </c>
      <c r="H30510" t="s">
        <v>26725</v>
      </c>
      <c r="I30510" t="s">
        <v>26</v>
      </c>
      <c r="M30510">
        <v>8136</v>
      </c>
      <c r="N30510">
        <v>34</v>
      </c>
      <c r="O30510">
        <v>40</v>
      </c>
    </row>
    <row r="30511" spans="1:15" x14ac:dyDescent="0.3">
      <c r="A30511" t="s">
        <v>14</v>
      </c>
      <c r="B30511">
        <v>1</v>
      </c>
      <c r="C30511">
        <v>1</v>
      </c>
      <c r="D30511">
        <v>1</v>
      </c>
      <c r="E30511" t="s">
        <v>26719</v>
      </c>
      <c r="F30511" t="s">
        <v>7794</v>
      </c>
      <c r="G30511" t="s">
        <v>14</v>
      </c>
      <c r="H30511" t="s">
        <v>26728</v>
      </c>
      <c r="I30511" t="s">
        <v>22</v>
      </c>
      <c r="M30511">
        <v>8136</v>
      </c>
      <c r="N30511">
        <v>42</v>
      </c>
      <c r="O30511">
        <v>47</v>
      </c>
    </row>
    <row r="30512" spans="1:15" x14ac:dyDescent="0.3">
      <c r="A30512" t="s">
        <v>14</v>
      </c>
      <c r="B30512">
        <v>1</v>
      </c>
      <c r="C30512">
        <v>1</v>
      </c>
      <c r="D30512">
        <v>1</v>
      </c>
      <c r="E30512" t="s">
        <v>26719</v>
      </c>
      <c r="F30512" t="s">
        <v>351</v>
      </c>
      <c r="G30512" t="s">
        <v>14</v>
      </c>
      <c r="H30512" t="s">
        <v>26727</v>
      </c>
      <c r="I30512" t="s">
        <v>35</v>
      </c>
      <c r="J30512" t="s">
        <v>32</v>
      </c>
      <c r="M30512">
        <v>8136</v>
      </c>
      <c r="N30512">
        <v>51</v>
      </c>
      <c r="O30512">
        <v>55</v>
      </c>
    </row>
    <row r="30513" spans="1:15" x14ac:dyDescent="0.3">
      <c r="A30513" t="s">
        <v>14</v>
      </c>
      <c r="B30513">
        <v>1</v>
      </c>
      <c r="C30513">
        <v>1</v>
      </c>
      <c r="D30513">
        <v>1</v>
      </c>
      <c r="E30513" t="s">
        <v>26719</v>
      </c>
      <c r="F30513" t="s">
        <v>26723</v>
      </c>
      <c r="G30513" t="s">
        <v>14</v>
      </c>
      <c r="H30513" t="s">
        <v>26724</v>
      </c>
      <c r="I30513" t="s">
        <v>22</v>
      </c>
      <c r="M30513">
        <v>8136</v>
      </c>
      <c r="N30513">
        <v>108</v>
      </c>
      <c r="O30513">
        <v>112</v>
      </c>
    </row>
    <row r="30514" spans="1:15" x14ac:dyDescent="0.3">
      <c r="E30514" t="s">
        <v>26719</v>
      </c>
      <c r="F30514" t="s">
        <v>26720</v>
      </c>
      <c r="G30514" t="s">
        <v>14</v>
      </c>
      <c r="H30514" t="s">
        <v>26722</v>
      </c>
      <c r="I30514" t="s">
        <v>19</v>
      </c>
      <c r="M30514">
        <v>8136</v>
      </c>
      <c r="N30514">
        <v>127</v>
      </c>
      <c r="O30514">
        <v>134</v>
      </c>
    </row>
    <row r="30515" spans="1:15" x14ac:dyDescent="0.3">
      <c r="A30515" t="s">
        <v>14</v>
      </c>
      <c r="B30515">
        <v>0</v>
      </c>
      <c r="C30515">
        <v>1</v>
      </c>
      <c r="D30515" t="s">
        <v>14</v>
      </c>
      <c r="E30515" t="s">
        <v>26719</v>
      </c>
      <c r="F30515" t="s">
        <v>26720</v>
      </c>
      <c r="G30515" t="s">
        <v>17</v>
      </c>
      <c r="H30515" t="s">
        <v>26722</v>
      </c>
      <c r="I30515" t="s">
        <v>26</v>
      </c>
      <c r="M30515">
        <v>8136</v>
      </c>
      <c r="N30515">
        <v>127</v>
      </c>
      <c r="O30515">
        <v>134</v>
      </c>
    </row>
    <row r="30516" spans="1:15" x14ac:dyDescent="0.3">
      <c r="A30516" t="s">
        <v>14</v>
      </c>
      <c r="B30516">
        <v>0</v>
      </c>
      <c r="C30516">
        <v>1</v>
      </c>
      <c r="D30516" t="s">
        <v>14</v>
      </c>
      <c r="E30516" t="s">
        <v>26719</v>
      </c>
      <c r="F30516" t="s">
        <v>26720</v>
      </c>
      <c r="G30516" t="s">
        <v>17</v>
      </c>
      <c r="H30516" t="s">
        <v>26721</v>
      </c>
      <c r="I30516" t="s">
        <v>26</v>
      </c>
      <c r="M30516">
        <v>8136</v>
      </c>
      <c r="N30516">
        <v>270</v>
      </c>
      <c r="O30516">
        <v>277</v>
      </c>
    </row>
    <row r="30517" spans="1:15" x14ac:dyDescent="0.3">
      <c r="E30517" t="s">
        <v>26719</v>
      </c>
      <c r="F30517" t="s">
        <v>26720</v>
      </c>
      <c r="G30517" t="s">
        <v>14</v>
      </c>
      <c r="H30517" t="s">
        <v>26721</v>
      </c>
      <c r="I30517" t="s">
        <v>19</v>
      </c>
      <c r="M30517">
        <v>8136</v>
      </c>
      <c r="N30517">
        <v>270</v>
      </c>
      <c r="O30517">
        <v>277</v>
      </c>
    </row>
    <row r="30518" spans="1:15" x14ac:dyDescent="0.3">
      <c r="E30518" t="s">
        <v>26729</v>
      </c>
      <c r="F30518" t="s">
        <v>12121</v>
      </c>
      <c r="G30518" t="s">
        <v>14</v>
      </c>
      <c r="H30518" t="s">
        <v>26730</v>
      </c>
      <c r="I30518" t="s">
        <v>19</v>
      </c>
      <c r="M30518">
        <v>8137</v>
      </c>
      <c r="N30518">
        <v>23</v>
      </c>
      <c r="O30518">
        <v>30</v>
      </c>
    </row>
    <row r="30519" spans="1:15" x14ac:dyDescent="0.3">
      <c r="A30519" t="s">
        <v>14</v>
      </c>
      <c r="B30519">
        <v>0</v>
      </c>
      <c r="C30519">
        <v>1</v>
      </c>
      <c r="D30519" t="s">
        <v>14</v>
      </c>
      <c r="E30519" t="s">
        <v>26729</v>
      </c>
      <c r="F30519" t="s">
        <v>12121</v>
      </c>
      <c r="G30519" t="s">
        <v>51</v>
      </c>
      <c r="H30519" t="s">
        <v>26730</v>
      </c>
      <c r="I30519" t="s">
        <v>52</v>
      </c>
      <c r="J30519" t="s">
        <v>1639</v>
      </c>
      <c r="M30519">
        <v>8137</v>
      </c>
      <c r="N30519">
        <v>23</v>
      </c>
      <c r="O30519">
        <v>30</v>
      </c>
    </row>
    <row r="30520" spans="1:15" x14ac:dyDescent="0.3">
      <c r="A30520" t="s">
        <v>14</v>
      </c>
      <c r="B30520">
        <v>0</v>
      </c>
      <c r="C30520">
        <v>1</v>
      </c>
      <c r="D30520" t="s">
        <v>14</v>
      </c>
      <c r="E30520" t="s">
        <v>26729</v>
      </c>
      <c r="F30520" t="s">
        <v>12121</v>
      </c>
      <c r="G30520" t="s">
        <v>23</v>
      </c>
      <c r="H30520" t="s">
        <v>26730</v>
      </c>
      <c r="I30520" t="s">
        <v>26</v>
      </c>
      <c r="M30520">
        <v>8137</v>
      </c>
      <c r="N30520">
        <v>23</v>
      </c>
      <c r="O30520">
        <v>30</v>
      </c>
    </row>
    <row r="30521" spans="1:15" x14ac:dyDescent="0.3">
      <c r="E30521" t="s">
        <v>26729</v>
      </c>
      <c r="F30521" t="s">
        <v>15298</v>
      </c>
      <c r="G30521" t="s">
        <v>14</v>
      </c>
      <c r="H30521" t="s">
        <v>26731</v>
      </c>
      <c r="I30521" t="s">
        <v>19</v>
      </c>
      <c r="M30521">
        <v>8137</v>
      </c>
      <c r="N30521">
        <v>32</v>
      </c>
      <c r="O30521">
        <v>38</v>
      </c>
    </row>
    <row r="30522" spans="1:15" x14ac:dyDescent="0.3">
      <c r="A30522" t="s">
        <v>14</v>
      </c>
      <c r="B30522">
        <v>0</v>
      </c>
      <c r="C30522">
        <v>1</v>
      </c>
      <c r="D30522" t="s">
        <v>14</v>
      </c>
      <c r="E30522" t="s">
        <v>26729</v>
      </c>
      <c r="F30522" t="s">
        <v>15298</v>
      </c>
      <c r="G30522" t="s">
        <v>23</v>
      </c>
      <c r="H30522" t="s">
        <v>26731</v>
      </c>
      <c r="I30522" t="s">
        <v>26</v>
      </c>
      <c r="M30522">
        <v>8137</v>
      </c>
      <c r="N30522">
        <v>32</v>
      </c>
      <c r="O30522">
        <v>38</v>
      </c>
    </row>
    <row r="30523" spans="1:15" x14ac:dyDescent="0.3">
      <c r="A30523" t="s">
        <v>23</v>
      </c>
      <c r="B30523">
        <v>1</v>
      </c>
      <c r="C30523">
        <v>1</v>
      </c>
      <c r="D30523">
        <v>1</v>
      </c>
      <c r="E30523" t="s">
        <v>26732</v>
      </c>
      <c r="F30523" t="s">
        <v>8778</v>
      </c>
      <c r="G30523" t="s">
        <v>23</v>
      </c>
      <c r="H30523" t="s">
        <v>26733</v>
      </c>
      <c r="I30523" t="s">
        <v>22</v>
      </c>
      <c r="M30523">
        <v>8138</v>
      </c>
      <c r="N30523">
        <v>47</v>
      </c>
      <c r="O30523">
        <v>53</v>
      </c>
    </row>
    <row r="30524" spans="1:15" x14ac:dyDescent="0.3">
      <c r="E30524" t="s">
        <v>26732</v>
      </c>
      <c r="F30524" t="s">
        <v>15298</v>
      </c>
      <c r="G30524" t="s">
        <v>14</v>
      </c>
      <c r="H30524" t="s">
        <v>26735</v>
      </c>
      <c r="I30524" t="s">
        <v>19</v>
      </c>
      <c r="M30524">
        <v>8138</v>
      </c>
      <c r="N30524">
        <v>55</v>
      </c>
      <c r="O30524">
        <v>61</v>
      </c>
    </row>
    <row r="30525" spans="1:15" x14ac:dyDescent="0.3">
      <c r="A30525" t="s">
        <v>14</v>
      </c>
      <c r="B30525">
        <v>0</v>
      </c>
      <c r="C30525">
        <v>1</v>
      </c>
      <c r="D30525" t="s">
        <v>14</v>
      </c>
      <c r="E30525" t="s">
        <v>26732</v>
      </c>
      <c r="F30525" t="s">
        <v>15298</v>
      </c>
      <c r="G30525" t="s">
        <v>23</v>
      </c>
      <c r="H30525" t="s">
        <v>26735</v>
      </c>
      <c r="I30525" t="s">
        <v>26</v>
      </c>
      <c r="M30525">
        <v>8138</v>
      </c>
      <c r="N30525">
        <v>55</v>
      </c>
      <c r="O30525">
        <v>61</v>
      </c>
    </row>
    <row r="30526" spans="1:15" x14ac:dyDescent="0.3">
      <c r="A30526" t="s">
        <v>237</v>
      </c>
      <c r="B30526">
        <v>0</v>
      </c>
      <c r="E30526" t="s">
        <v>26732</v>
      </c>
      <c r="F30526" t="s">
        <v>26736</v>
      </c>
      <c r="G30526" t="s">
        <v>17</v>
      </c>
      <c r="H30526" t="s">
        <v>26737</v>
      </c>
      <c r="I30526" t="s">
        <v>26</v>
      </c>
      <c r="M30526">
        <v>8138</v>
      </c>
      <c r="N30526">
        <v>90</v>
      </c>
      <c r="O30526">
        <v>104</v>
      </c>
    </row>
    <row r="30527" spans="1:15" x14ac:dyDescent="0.3">
      <c r="E30527" t="s">
        <v>26732</v>
      </c>
      <c r="F30527" t="s">
        <v>8277</v>
      </c>
      <c r="G30527" t="s">
        <v>14</v>
      </c>
      <c r="H30527" t="s">
        <v>26741</v>
      </c>
      <c r="I30527" t="s">
        <v>52</v>
      </c>
      <c r="J30527" t="s">
        <v>32</v>
      </c>
      <c r="M30527">
        <v>8138</v>
      </c>
      <c r="N30527">
        <v>90</v>
      </c>
      <c r="O30527">
        <v>96</v>
      </c>
    </row>
    <row r="30528" spans="1:15" x14ac:dyDescent="0.3">
      <c r="A30528" t="s">
        <v>237</v>
      </c>
      <c r="B30528">
        <v>0</v>
      </c>
      <c r="C30528">
        <v>0</v>
      </c>
      <c r="D30528">
        <v>0</v>
      </c>
      <c r="E30528" t="s">
        <v>26732</v>
      </c>
      <c r="F30528" t="s">
        <v>26736</v>
      </c>
      <c r="G30528" t="s">
        <v>23</v>
      </c>
      <c r="H30528" t="s">
        <v>26737</v>
      </c>
      <c r="I30528" t="s">
        <v>19</v>
      </c>
      <c r="M30528">
        <v>8138</v>
      </c>
      <c r="N30528">
        <v>90</v>
      </c>
      <c r="O30528">
        <v>104</v>
      </c>
    </row>
    <row r="30529" spans="1:15" x14ac:dyDescent="0.3">
      <c r="E30529" t="s">
        <v>26732</v>
      </c>
      <c r="F30529" t="s">
        <v>241</v>
      </c>
      <c r="G30529" t="s">
        <v>23</v>
      </c>
      <c r="H30529" t="s">
        <v>26738</v>
      </c>
      <c r="I30529" t="s">
        <v>52</v>
      </c>
      <c r="J30529" t="s">
        <v>117</v>
      </c>
      <c r="M30529">
        <v>8138</v>
      </c>
      <c r="N30529">
        <v>108</v>
      </c>
      <c r="O30529">
        <v>114</v>
      </c>
    </row>
    <row r="30530" spans="1:15" x14ac:dyDescent="0.3">
      <c r="A30530" t="s">
        <v>237</v>
      </c>
      <c r="B30530">
        <v>0</v>
      </c>
      <c r="E30530" t="s">
        <v>26732</v>
      </c>
      <c r="F30530" t="s">
        <v>7063</v>
      </c>
      <c r="G30530" t="s">
        <v>17</v>
      </c>
      <c r="H30530" t="s">
        <v>26734</v>
      </c>
      <c r="I30530" t="s">
        <v>22</v>
      </c>
      <c r="M30530">
        <v>8138</v>
      </c>
      <c r="N30530">
        <v>127</v>
      </c>
      <c r="O30530">
        <v>136</v>
      </c>
    </row>
    <row r="30531" spans="1:15" x14ac:dyDescent="0.3">
      <c r="E30531" t="s">
        <v>26732</v>
      </c>
      <c r="F30531" t="s">
        <v>26739</v>
      </c>
      <c r="G30531" t="s">
        <v>17</v>
      </c>
      <c r="H30531" t="s">
        <v>26740</v>
      </c>
      <c r="I30531" t="s">
        <v>19</v>
      </c>
      <c r="M30531">
        <v>8138</v>
      </c>
      <c r="N30531">
        <v>138</v>
      </c>
      <c r="O30531">
        <v>155</v>
      </c>
    </row>
    <row r="30532" spans="1:15" x14ac:dyDescent="0.3">
      <c r="A30532" t="s">
        <v>14</v>
      </c>
      <c r="B30532">
        <v>0</v>
      </c>
      <c r="C30532">
        <v>1</v>
      </c>
      <c r="D30532" t="s">
        <v>14</v>
      </c>
      <c r="E30532" t="s">
        <v>26742</v>
      </c>
      <c r="F30532" t="s">
        <v>26747</v>
      </c>
      <c r="G30532" t="s">
        <v>23</v>
      </c>
      <c r="H30532" t="s">
        <v>26748</v>
      </c>
      <c r="I30532" t="s">
        <v>19</v>
      </c>
      <c r="M30532">
        <v>8139</v>
      </c>
      <c r="N30532">
        <v>0</v>
      </c>
      <c r="O30532">
        <v>8</v>
      </c>
    </row>
    <row r="30533" spans="1:15" x14ac:dyDescent="0.3">
      <c r="A30533" t="s">
        <v>23</v>
      </c>
      <c r="B30533">
        <v>1</v>
      </c>
      <c r="C30533">
        <v>1</v>
      </c>
      <c r="D30533">
        <v>1</v>
      </c>
      <c r="E30533" t="s">
        <v>26742</v>
      </c>
      <c r="F30533" t="s">
        <v>26752</v>
      </c>
      <c r="G30533" t="s">
        <v>23</v>
      </c>
      <c r="H30533" t="s">
        <v>26753</v>
      </c>
      <c r="I30533" t="s">
        <v>22</v>
      </c>
      <c r="M30533">
        <v>8139</v>
      </c>
      <c r="N30533">
        <v>48</v>
      </c>
      <c r="O30533">
        <v>60</v>
      </c>
    </row>
    <row r="30534" spans="1:15" x14ac:dyDescent="0.3">
      <c r="A30534" t="s">
        <v>237</v>
      </c>
      <c r="B30534">
        <v>0</v>
      </c>
      <c r="C30534">
        <v>0</v>
      </c>
      <c r="D30534">
        <v>0</v>
      </c>
      <c r="E30534" t="s">
        <v>26742</v>
      </c>
      <c r="F30534" t="s">
        <v>6303</v>
      </c>
      <c r="G30534" t="s">
        <v>51</v>
      </c>
      <c r="H30534" t="s">
        <v>26743</v>
      </c>
      <c r="I30534" t="s">
        <v>52</v>
      </c>
      <c r="J30534" t="s">
        <v>2000</v>
      </c>
      <c r="M30534">
        <v>8139</v>
      </c>
      <c r="N30534">
        <v>65</v>
      </c>
      <c r="O30534">
        <v>69</v>
      </c>
    </row>
    <row r="30535" spans="1:15" x14ac:dyDescent="0.3">
      <c r="A30535" t="s">
        <v>237</v>
      </c>
      <c r="B30535">
        <v>0</v>
      </c>
      <c r="C30535">
        <v>0</v>
      </c>
      <c r="D30535">
        <v>0</v>
      </c>
      <c r="E30535" t="s">
        <v>26742</v>
      </c>
      <c r="F30535" t="s">
        <v>6303</v>
      </c>
      <c r="G30535" t="s">
        <v>23</v>
      </c>
      <c r="H30535" t="s">
        <v>26743</v>
      </c>
      <c r="I30535" t="s">
        <v>26</v>
      </c>
      <c r="M30535">
        <v>8139</v>
      </c>
      <c r="N30535">
        <v>65</v>
      </c>
      <c r="O30535">
        <v>69</v>
      </c>
    </row>
    <row r="30536" spans="1:15" x14ac:dyDescent="0.3">
      <c r="E30536" t="s">
        <v>26742</v>
      </c>
      <c r="F30536" t="s">
        <v>26745</v>
      </c>
      <c r="G30536" t="s">
        <v>14</v>
      </c>
      <c r="H30536" t="s">
        <v>26746</v>
      </c>
      <c r="I30536" t="s">
        <v>19</v>
      </c>
      <c r="M30536">
        <v>8139</v>
      </c>
      <c r="N30536">
        <v>189</v>
      </c>
      <c r="O30536">
        <v>199</v>
      </c>
    </row>
    <row r="30537" spans="1:15" x14ac:dyDescent="0.3">
      <c r="E30537" t="s">
        <v>26742</v>
      </c>
      <c r="F30537" t="s">
        <v>8471</v>
      </c>
      <c r="G30537" t="s">
        <v>23</v>
      </c>
      <c r="H30537" t="s">
        <v>26744</v>
      </c>
      <c r="I30537" t="s">
        <v>26</v>
      </c>
      <c r="M30537">
        <v>8139</v>
      </c>
      <c r="N30537">
        <v>192</v>
      </c>
      <c r="O30537">
        <v>199</v>
      </c>
    </row>
    <row r="30538" spans="1:15" x14ac:dyDescent="0.3">
      <c r="A30538" t="s">
        <v>14</v>
      </c>
      <c r="B30538">
        <v>1</v>
      </c>
      <c r="C30538">
        <v>1</v>
      </c>
      <c r="D30538">
        <v>1</v>
      </c>
      <c r="E30538" t="s">
        <v>26742</v>
      </c>
      <c r="F30538" t="s">
        <v>26750</v>
      </c>
      <c r="G30538" t="s">
        <v>14</v>
      </c>
      <c r="H30538" t="s">
        <v>26751</v>
      </c>
      <c r="I30538" t="s">
        <v>19</v>
      </c>
      <c r="M30538">
        <v>8139</v>
      </c>
      <c r="N30538">
        <v>242</v>
      </c>
      <c r="O30538">
        <v>247</v>
      </c>
    </row>
    <row r="30539" spans="1:15" x14ac:dyDescent="0.3">
      <c r="E30539" t="s">
        <v>26742</v>
      </c>
      <c r="F30539" t="s">
        <v>26750</v>
      </c>
      <c r="G30539" t="s">
        <v>23</v>
      </c>
      <c r="H30539" t="s">
        <v>26751</v>
      </c>
      <c r="I30539" t="s">
        <v>26</v>
      </c>
      <c r="M30539">
        <v>8139</v>
      </c>
      <c r="N30539">
        <v>242</v>
      </c>
      <c r="O30539">
        <v>247</v>
      </c>
    </row>
    <row r="30540" spans="1:15" x14ac:dyDescent="0.3">
      <c r="E30540" t="s">
        <v>26742</v>
      </c>
      <c r="F30540" t="s">
        <v>26747</v>
      </c>
      <c r="G30540" t="s">
        <v>14</v>
      </c>
      <c r="H30540" t="s">
        <v>26749</v>
      </c>
      <c r="I30540" t="s">
        <v>22</v>
      </c>
      <c r="M30540">
        <v>8139</v>
      </c>
      <c r="N30540">
        <v>262</v>
      </c>
      <c r="O30540">
        <v>270</v>
      </c>
    </row>
    <row r="30541" spans="1:15" x14ac:dyDescent="0.3">
      <c r="A30541" t="s">
        <v>14</v>
      </c>
      <c r="B30541">
        <v>0</v>
      </c>
      <c r="C30541">
        <v>1</v>
      </c>
      <c r="D30541" t="s">
        <v>14</v>
      </c>
      <c r="E30541" t="s">
        <v>26754</v>
      </c>
      <c r="F30541" t="s">
        <v>26755</v>
      </c>
      <c r="G30541" t="s">
        <v>17</v>
      </c>
      <c r="H30541" t="s">
        <v>26756</v>
      </c>
      <c r="I30541" t="s">
        <v>26</v>
      </c>
      <c r="M30541">
        <v>8140</v>
      </c>
      <c r="N30541">
        <v>0</v>
      </c>
      <c r="O30541">
        <v>5</v>
      </c>
    </row>
    <row r="30542" spans="1:15" x14ac:dyDescent="0.3">
      <c r="E30542" t="s">
        <v>26754</v>
      </c>
      <c r="F30542" t="s">
        <v>26755</v>
      </c>
      <c r="G30542" t="s">
        <v>14</v>
      </c>
      <c r="H30542" t="s">
        <v>26756</v>
      </c>
      <c r="I30542" t="s">
        <v>19</v>
      </c>
      <c r="M30542">
        <v>8140</v>
      </c>
      <c r="N30542">
        <v>0</v>
      </c>
      <c r="O30542">
        <v>5</v>
      </c>
    </row>
    <row r="30543" spans="1:15" x14ac:dyDescent="0.3">
      <c r="A30543" t="s">
        <v>14</v>
      </c>
      <c r="B30543">
        <v>1</v>
      </c>
      <c r="C30543">
        <v>1</v>
      </c>
      <c r="D30543">
        <v>1</v>
      </c>
      <c r="E30543" t="s">
        <v>26754</v>
      </c>
      <c r="F30543" t="s">
        <v>26757</v>
      </c>
      <c r="G30543" t="s">
        <v>14</v>
      </c>
      <c r="H30543" t="s">
        <v>26758</v>
      </c>
      <c r="I30543" t="s">
        <v>22</v>
      </c>
      <c r="M30543">
        <v>8140</v>
      </c>
      <c r="N30543">
        <v>103</v>
      </c>
      <c r="O30543">
        <v>109</v>
      </c>
    </row>
    <row r="30544" spans="1:15" x14ac:dyDescent="0.3">
      <c r="A30544" t="s">
        <v>14</v>
      </c>
      <c r="B30544">
        <v>0</v>
      </c>
      <c r="C30544">
        <v>1</v>
      </c>
      <c r="D30544" t="s">
        <v>14</v>
      </c>
      <c r="E30544" t="s">
        <v>26754</v>
      </c>
      <c r="F30544" t="s">
        <v>26761</v>
      </c>
      <c r="G30544" t="s">
        <v>23</v>
      </c>
      <c r="H30544" t="s">
        <v>26762</v>
      </c>
      <c r="I30544" t="s">
        <v>22</v>
      </c>
      <c r="M30544">
        <v>8141</v>
      </c>
      <c r="N30544">
        <v>24</v>
      </c>
      <c r="O30544">
        <v>33</v>
      </c>
    </row>
    <row r="30545" spans="1:15" x14ac:dyDescent="0.3">
      <c r="E30545" t="s">
        <v>26754</v>
      </c>
      <c r="F30545" t="s">
        <v>26759</v>
      </c>
      <c r="G30545" t="s">
        <v>17</v>
      </c>
      <c r="H30545" t="s">
        <v>26760</v>
      </c>
      <c r="I30545" t="s">
        <v>19</v>
      </c>
      <c r="M30545">
        <v>8141</v>
      </c>
      <c r="N30545">
        <v>61</v>
      </c>
      <c r="O30545">
        <v>84</v>
      </c>
    </row>
    <row r="30546" spans="1:15" x14ac:dyDescent="0.3">
      <c r="A30546" t="s">
        <v>14</v>
      </c>
      <c r="B30546">
        <v>1</v>
      </c>
      <c r="C30546">
        <v>1</v>
      </c>
      <c r="D30546">
        <v>1</v>
      </c>
      <c r="E30546" t="s">
        <v>26754</v>
      </c>
      <c r="F30546" t="s">
        <v>26763</v>
      </c>
      <c r="G30546" t="s">
        <v>14</v>
      </c>
      <c r="H30546" t="s">
        <v>26764</v>
      </c>
      <c r="I30546" t="s">
        <v>19</v>
      </c>
      <c r="M30546">
        <v>8142</v>
      </c>
      <c r="N30546">
        <v>45</v>
      </c>
      <c r="O30546">
        <v>51</v>
      </c>
    </row>
    <row r="30547" spans="1:15" x14ac:dyDescent="0.3">
      <c r="E30547" t="s">
        <v>26754</v>
      </c>
      <c r="F30547" t="s">
        <v>26763</v>
      </c>
      <c r="G30547" t="s">
        <v>17</v>
      </c>
      <c r="H30547" t="s">
        <v>26764</v>
      </c>
      <c r="I30547" t="s">
        <v>26</v>
      </c>
      <c r="M30547">
        <v>8142</v>
      </c>
      <c r="N30547">
        <v>45</v>
      </c>
      <c r="O30547">
        <v>51</v>
      </c>
    </row>
    <row r="30548" spans="1:15" x14ac:dyDescent="0.3">
      <c r="E30548" t="s">
        <v>26765</v>
      </c>
      <c r="F30548" t="s">
        <v>26767</v>
      </c>
      <c r="G30548" t="s">
        <v>14</v>
      </c>
      <c r="H30548" t="s">
        <v>26766</v>
      </c>
      <c r="I30548" t="s">
        <v>19</v>
      </c>
      <c r="M30548">
        <v>8143</v>
      </c>
      <c r="N30548">
        <v>0</v>
      </c>
      <c r="O30548">
        <v>12</v>
      </c>
    </row>
    <row r="30549" spans="1:15" x14ac:dyDescent="0.3">
      <c r="A30549" t="s">
        <v>14</v>
      </c>
      <c r="B30549">
        <v>0</v>
      </c>
      <c r="C30549">
        <v>1</v>
      </c>
      <c r="D30549" t="s">
        <v>14</v>
      </c>
      <c r="E30549" t="s">
        <v>26765</v>
      </c>
      <c r="F30549" t="s">
        <v>26767</v>
      </c>
      <c r="G30549" t="s">
        <v>23</v>
      </c>
      <c r="H30549" t="s">
        <v>26766</v>
      </c>
      <c r="I30549" t="s">
        <v>26</v>
      </c>
      <c r="M30549">
        <v>8143</v>
      </c>
      <c r="N30549">
        <v>0</v>
      </c>
      <c r="O30549">
        <v>12</v>
      </c>
    </row>
    <row r="30550" spans="1:15" x14ac:dyDescent="0.3">
      <c r="E30550" t="s">
        <v>26765</v>
      </c>
      <c r="F30550" t="s">
        <v>7194</v>
      </c>
      <c r="G30550" t="s">
        <v>14</v>
      </c>
      <c r="H30550" t="s">
        <v>26771</v>
      </c>
      <c r="I30550" t="s">
        <v>52</v>
      </c>
      <c r="J30550" t="s">
        <v>32</v>
      </c>
      <c r="M30550">
        <v>8143</v>
      </c>
      <c r="N30550">
        <v>0</v>
      </c>
      <c r="O30550">
        <v>5</v>
      </c>
    </row>
    <row r="30551" spans="1:15" x14ac:dyDescent="0.3">
      <c r="E30551" t="s">
        <v>26765</v>
      </c>
      <c r="F30551" t="s">
        <v>407</v>
      </c>
      <c r="G30551" t="s">
        <v>14</v>
      </c>
      <c r="H30551" t="s">
        <v>26766</v>
      </c>
      <c r="I30551" t="s">
        <v>52</v>
      </c>
      <c r="J30551" t="s">
        <v>32</v>
      </c>
      <c r="M30551">
        <v>8143</v>
      </c>
      <c r="N30551">
        <v>6</v>
      </c>
      <c r="O30551">
        <v>12</v>
      </c>
    </row>
    <row r="30552" spans="1:15" x14ac:dyDescent="0.3">
      <c r="E30552" t="s">
        <v>26765</v>
      </c>
      <c r="F30552" t="s">
        <v>6558</v>
      </c>
      <c r="G30552" t="s">
        <v>51</v>
      </c>
      <c r="H30552" t="s">
        <v>26769</v>
      </c>
      <c r="I30552" t="s">
        <v>52</v>
      </c>
      <c r="J30552" t="s">
        <v>191</v>
      </c>
      <c r="M30552">
        <v>8143</v>
      </c>
      <c r="N30552">
        <v>27</v>
      </c>
      <c r="O30552">
        <v>38</v>
      </c>
    </row>
    <row r="30553" spans="1:15" x14ac:dyDescent="0.3">
      <c r="E30553" t="s">
        <v>26765</v>
      </c>
      <c r="F30553" t="s">
        <v>26772</v>
      </c>
      <c r="G30553" t="s">
        <v>51</v>
      </c>
      <c r="H30553" t="s">
        <v>26773</v>
      </c>
      <c r="I30553" t="s">
        <v>19</v>
      </c>
      <c r="M30553">
        <v>8143</v>
      </c>
      <c r="N30553">
        <v>40</v>
      </c>
      <c r="O30553">
        <v>57</v>
      </c>
    </row>
    <row r="30554" spans="1:15" x14ac:dyDescent="0.3">
      <c r="A30554" t="s">
        <v>237</v>
      </c>
      <c r="B30554">
        <v>0</v>
      </c>
      <c r="E30554" t="s">
        <v>26765</v>
      </c>
      <c r="F30554" t="s">
        <v>26772</v>
      </c>
      <c r="G30554" t="s">
        <v>17</v>
      </c>
      <c r="H30554" t="s">
        <v>26773</v>
      </c>
      <c r="I30554" t="s">
        <v>26</v>
      </c>
      <c r="M30554">
        <v>8143</v>
      </c>
      <c r="N30554">
        <v>40</v>
      </c>
      <c r="O30554">
        <v>57</v>
      </c>
    </row>
    <row r="30555" spans="1:15" x14ac:dyDescent="0.3">
      <c r="A30555" t="s">
        <v>14</v>
      </c>
      <c r="B30555">
        <v>1</v>
      </c>
      <c r="C30555">
        <v>1</v>
      </c>
      <c r="D30555">
        <v>1</v>
      </c>
      <c r="E30555" t="s">
        <v>26765</v>
      </c>
      <c r="F30555" t="s">
        <v>26723</v>
      </c>
      <c r="G30555" t="s">
        <v>14</v>
      </c>
      <c r="H30555" t="s">
        <v>26770</v>
      </c>
      <c r="I30555" t="s">
        <v>22</v>
      </c>
      <c r="M30555">
        <v>8143</v>
      </c>
      <c r="N30555">
        <v>73</v>
      </c>
      <c r="O30555">
        <v>77</v>
      </c>
    </row>
    <row r="30556" spans="1:15" x14ac:dyDescent="0.3">
      <c r="E30556" t="s">
        <v>26765</v>
      </c>
      <c r="F30556" t="s">
        <v>3282</v>
      </c>
      <c r="G30556" t="s">
        <v>51</v>
      </c>
      <c r="H30556" t="s">
        <v>26768</v>
      </c>
      <c r="I30556" t="s">
        <v>52</v>
      </c>
      <c r="J30556" t="s">
        <v>191</v>
      </c>
      <c r="M30556">
        <v>8143</v>
      </c>
      <c r="N30556">
        <v>251</v>
      </c>
      <c r="O30556">
        <v>257</v>
      </c>
    </row>
    <row r="30557" spans="1:15" x14ac:dyDescent="0.3">
      <c r="A30557" t="s">
        <v>14</v>
      </c>
      <c r="B30557">
        <v>1</v>
      </c>
      <c r="C30557">
        <v>1</v>
      </c>
      <c r="D30557">
        <v>1</v>
      </c>
      <c r="E30557" t="s">
        <v>26719</v>
      </c>
      <c r="F30557" t="s">
        <v>26723</v>
      </c>
      <c r="G30557" t="s">
        <v>14</v>
      </c>
      <c r="H30557" t="s">
        <v>26726</v>
      </c>
      <c r="I30557" t="s">
        <v>22</v>
      </c>
      <c r="M30557">
        <v>8144</v>
      </c>
      <c r="N30557">
        <v>13</v>
      </c>
      <c r="O30557">
        <v>17</v>
      </c>
    </row>
    <row r="30558" spans="1:15" x14ac:dyDescent="0.3">
      <c r="E30558" t="s">
        <v>26719</v>
      </c>
      <c r="F30558" t="s">
        <v>13768</v>
      </c>
      <c r="G30558" t="s">
        <v>14</v>
      </c>
      <c r="H30558" t="s">
        <v>26725</v>
      </c>
      <c r="I30558" t="s">
        <v>19</v>
      </c>
      <c r="M30558">
        <v>8144</v>
      </c>
      <c r="N30558">
        <v>34</v>
      </c>
      <c r="O30558">
        <v>40</v>
      </c>
    </row>
    <row r="30559" spans="1:15" x14ac:dyDescent="0.3">
      <c r="A30559" t="s">
        <v>14</v>
      </c>
      <c r="B30559">
        <v>0</v>
      </c>
      <c r="C30559">
        <v>1</v>
      </c>
      <c r="D30559" t="s">
        <v>14</v>
      </c>
      <c r="E30559" t="s">
        <v>26719</v>
      </c>
      <c r="F30559" t="s">
        <v>13768</v>
      </c>
      <c r="G30559" t="s">
        <v>17</v>
      </c>
      <c r="H30559" t="s">
        <v>26725</v>
      </c>
      <c r="I30559" t="s">
        <v>26</v>
      </c>
      <c r="M30559">
        <v>8144</v>
      </c>
      <c r="N30559">
        <v>34</v>
      </c>
      <c r="O30559">
        <v>40</v>
      </c>
    </row>
    <row r="30560" spans="1:15" x14ac:dyDescent="0.3">
      <c r="A30560" t="s">
        <v>14</v>
      </c>
      <c r="B30560">
        <v>1</v>
      </c>
      <c r="C30560">
        <v>1</v>
      </c>
      <c r="D30560">
        <v>1</v>
      </c>
      <c r="E30560" t="s">
        <v>26719</v>
      </c>
      <c r="F30560" t="s">
        <v>7794</v>
      </c>
      <c r="G30560" t="s">
        <v>14</v>
      </c>
      <c r="H30560" t="s">
        <v>26728</v>
      </c>
      <c r="I30560" t="s">
        <v>22</v>
      </c>
      <c r="M30560">
        <v>8144</v>
      </c>
      <c r="N30560">
        <v>42</v>
      </c>
      <c r="O30560">
        <v>47</v>
      </c>
    </row>
    <row r="30561" spans="1:15" x14ac:dyDescent="0.3">
      <c r="A30561" t="s">
        <v>14</v>
      </c>
      <c r="B30561">
        <v>1</v>
      </c>
      <c r="C30561">
        <v>1</v>
      </c>
      <c r="D30561">
        <v>1</v>
      </c>
      <c r="E30561" t="s">
        <v>26719</v>
      </c>
      <c r="F30561" t="s">
        <v>351</v>
      </c>
      <c r="G30561" t="s">
        <v>14</v>
      </c>
      <c r="H30561" t="s">
        <v>26727</v>
      </c>
      <c r="I30561" t="s">
        <v>35</v>
      </c>
      <c r="J30561" t="s">
        <v>32</v>
      </c>
      <c r="M30561">
        <v>8144</v>
      </c>
      <c r="N30561">
        <v>51</v>
      </c>
      <c r="O30561">
        <v>55</v>
      </c>
    </row>
    <row r="30562" spans="1:15" x14ac:dyDescent="0.3">
      <c r="A30562" t="s">
        <v>14</v>
      </c>
      <c r="B30562">
        <v>1</v>
      </c>
      <c r="C30562">
        <v>1</v>
      </c>
      <c r="D30562">
        <v>1</v>
      </c>
      <c r="E30562" t="s">
        <v>26719</v>
      </c>
      <c r="F30562" t="s">
        <v>26723</v>
      </c>
      <c r="G30562" t="s">
        <v>14</v>
      </c>
      <c r="H30562" t="s">
        <v>26724</v>
      </c>
      <c r="I30562" t="s">
        <v>22</v>
      </c>
      <c r="M30562">
        <v>8144</v>
      </c>
      <c r="N30562">
        <v>108</v>
      </c>
      <c r="O30562">
        <v>112</v>
      </c>
    </row>
    <row r="30563" spans="1:15" x14ac:dyDescent="0.3">
      <c r="A30563" t="s">
        <v>14</v>
      </c>
      <c r="B30563">
        <v>0</v>
      </c>
      <c r="C30563">
        <v>1</v>
      </c>
      <c r="D30563" t="s">
        <v>14</v>
      </c>
      <c r="E30563" t="s">
        <v>26719</v>
      </c>
      <c r="F30563" t="s">
        <v>26720</v>
      </c>
      <c r="G30563" t="s">
        <v>17</v>
      </c>
      <c r="H30563" t="s">
        <v>26722</v>
      </c>
      <c r="I30563" t="s">
        <v>26</v>
      </c>
      <c r="M30563">
        <v>8144</v>
      </c>
      <c r="N30563">
        <v>127</v>
      </c>
      <c r="O30563">
        <v>134</v>
      </c>
    </row>
    <row r="30564" spans="1:15" x14ac:dyDescent="0.3">
      <c r="E30564" t="s">
        <v>26719</v>
      </c>
      <c r="F30564" t="s">
        <v>26720</v>
      </c>
      <c r="G30564" t="s">
        <v>14</v>
      </c>
      <c r="H30564" t="s">
        <v>26722</v>
      </c>
      <c r="I30564" t="s">
        <v>19</v>
      </c>
      <c r="M30564">
        <v>8144</v>
      </c>
      <c r="N30564">
        <v>127</v>
      </c>
      <c r="O30564">
        <v>134</v>
      </c>
    </row>
    <row r="30565" spans="1:15" x14ac:dyDescent="0.3">
      <c r="A30565" t="s">
        <v>14</v>
      </c>
      <c r="B30565">
        <v>0</v>
      </c>
      <c r="C30565">
        <v>1</v>
      </c>
      <c r="D30565" t="s">
        <v>14</v>
      </c>
      <c r="E30565" t="s">
        <v>26719</v>
      </c>
      <c r="F30565" t="s">
        <v>26720</v>
      </c>
      <c r="G30565" t="s">
        <v>17</v>
      </c>
      <c r="H30565" t="s">
        <v>26721</v>
      </c>
      <c r="I30565" t="s">
        <v>26</v>
      </c>
      <c r="M30565">
        <v>8144</v>
      </c>
      <c r="N30565">
        <v>270</v>
      </c>
      <c r="O30565">
        <v>277</v>
      </c>
    </row>
    <row r="30566" spans="1:15" x14ac:dyDescent="0.3">
      <c r="E30566" t="s">
        <v>26719</v>
      </c>
      <c r="F30566" t="s">
        <v>26720</v>
      </c>
      <c r="G30566" t="s">
        <v>14</v>
      </c>
      <c r="H30566" t="s">
        <v>26721</v>
      </c>
      <c r="I30566" t="s">
        <v>19</v>
      </c>
      <c r="M30566">
        <v>8144</v>
      </c>
      <c r="N30566">
        <v>270</v>
      </c>
      <c r="O30566">
        <v>277</v>
      </c>
    </row>
    <row r="30567" spans="1:15" x14ac:dyDescent="0.3">
      <c r="A30567" t="s">
        <v>14</v>
      </c>
      <c r="B30567">
        <v>1</v>
      </c>
      <c r="C30567">
        <v>1</v>
      </c>
      <c r="D30567">
        <v>1</v>
      </c>
      <c r="E30567" t="s">
        <v>26719</v>
      </c>
      <c r="F30567" t="s">
        <v>26723</v>
      </c>
      <c r="G30567" t="s">
        <v>14</v>
      </c>
      <c r="H30567" t="s">
        <v>26777</v>
      </c>
      <c r="I30567" t="s">
        <v>22</v>
      </c>
      <c r="M30567">
        <v>8145</v>
      </c>
      <c r="N30567">
        <v>0</v>
      </c>
      <c r="O30567">
        <v>4</v>
      </c>
    </row>
    <row r="30568" spans="1:15" x14ac:dyDescent="0.3">
      <c r="A30568" t="s">
        <v>14</v>
      </c>
      <c r="B30568">
        <v>1</v>
      </c>
      <c r="C30568">
        <v>1</v>
      </c>
      <c r="D30568">
        <v>1</v>
      </c>
      <c r="E30568" t="s">
        <v>26719</v>
      </c>
      <c r="F30568" t="s">
        <v>19980</v>
      </c>
      <c r="G30568" t="s">
        <v>14</v>
      </c>
      <c r="H30568" t="s">
        <v>26776</v>
      </c>
      <c r="I30568" t="s">
        <v>35</v>
      </c>
      <c r="J30568" t="s">
        <v>32</v>
      </c>
      <c r="M30568">
        <v>8145</v>
      </c>
      <c r="N30568">
        <v>128</v>
      </c>
      <c r="O30568">
        <v>136</v>
      </c>
    </row>
    <row r="30569" spans="1:15" x14ac:dyDescent="0.3">
      <c r="E30569" t="s">
        <v>26719</v>
      </c>
      <c r="F30569" t="s">
        <v>26774</v>
      </c>
      <c r="G30569" t="s">
        <v>23</v>
      </c>
      <c r="H30569" t="s">
        <v>26775</v>
      </c>
      <c r="I30569" t="s">
        <v>26</v>
      </c>
      <c r="M30569">
        <v>8145</v>
      </c>
      <c r="N30569">
        <v>228</v>
      </c>
      <c r="O30569">
        <v>236</v>
      </c>
    </row>
    <row r="30570" spans="1:15" x14ac:dyDescent="0.3">
      <c r="A30570" t="s">
        <v>14</v>
      </c>
      <c r="B30570">
        <v>1</v>
      </c>
      <c r="C30570">
        <v>1</v>
      </c>
      <c r="D30570">
        <v>1</v>
      </c>
      <c r="E30570" t="s">
        <v>26778</v>
      </c>
      <c r="F30570" t="s">
        <v>26407</v>
      </c>
      <c r="G30570" t="s">
        <v>14</v>
      </c>
      <c r="H30570" t="s">
        <v>26781</v>
      </c>
      <c r="I30570" t="s">
        <v>22</v>
      </c>
      <c r="M30570">
        <v>8147</v>
      </c>
      <c r="N30570">
        <v>0</v>
      </c>
      <c r="O30570">
        <v>5</v>
      </c>
    </row>
    <row r="30571" spans="1:15" x14ac:dyDescent="0.3">
      <c r="A30571" t="s">
        <v>23</v>
      </c>
      <c r="B30571">
        <v>1</v>
      </c>
      <c r="C30571">
        <v>1</v>
      </c>
      <c r="D30571">
        <v>1</v>
      </c>
      <c r="E30571" t="s">
        <v>26778</v>
      </c>
      <c r="F30571" t="s">
        <v>26779</v>
      </c>
      <c r="G30571" t="s">
        <v>23</v>
      </c>
      <c r="H30571" t="s">
        <v>26780</v>
      </c>
      <c r="I30571" t="s">
        <v>22</v>
      </c>
      <c r="M30571">
        <v>8147</v>
      </c>
      <c r="N30571">
        <v>150</v>
      </c>
      <c r="O30571">
        <v>162</v>
      </c>
    </row>
    <row r="30572" spans="1:15" x14ac:dyDescent="0.3">
      <c r="E30572" t="s">
        <v>26778</v>
      </c>
      <c r="F30572" t="s">
        <v>4159</v>
      </c>
      <c r="G30572" t="s">
        <v>14</v>
      </c>
      <c r="H30572" t="s">
        <v>26782</v>
      </c>
      <c r="I30572" t="s">
        <v>52</v>
      </c>
      <c r="J30572" t="s">
        <v>32</v>
      </c>
      <c r="M30572">
        <v>8147</v>
      </c>
      <c r="N30572">
        <v>158</v>
      </c>
      <c r="O30572">
        <v>162</v>
      </c>
    </row>
    <row r="30573" spans="1:15" x14ac:dyDescent="0.3">
      <c r="A30573" t="s">
        <v>23</v>
      </c>
      <c r="B30573">
        <v>1</v>
      </c>
      <c r="C30573">
        <v>1</v>
      </c>
      <c r="D30573">
        <v>1</v>
      </c>
      <c r="E30573" t="s">
        <v>26688</v>
      </c>
      <c r="F30573" t="s">
        <v>26783</v>
      </c>
      <c r="G30573" t="s">
        <v>23</v>
      </c>
      <c r="H30573" t="s">
        <v>26784</v>
      </c>
      <c r="I30573" t="s">
        <v>22</v>
      </c>
      <c r="M30573">
        <v>8148</v>
      </c>
      <c r="N30573">
        <v>36</v>
      </c>
      <c r="O30573">
        <v>42</v>
      </c>
    </row>
    <row r="30574" spans="1:15" x14ac:dyDescent="0.3">
      <c r="A30574" t="s">
        <v>14</v>
      </c>
      <c r="B30574">
        <v>1</v>
      </c>
      <c r="C30574">
        <v>1</v>
      </c>
      <c r="D30574">
        <v>1</v>
      </c>
      <c r="E30574" t="s">
        <v>26688</v>
      </c>
      <c r="F30574" t="s">
        <v>2261</v>
      </c>
      <c r="G30574" t="s">
        <v>14</v>
      </c>
      <c r="H30574" t="s">
        <v>26785</v>
      </c>
      <c r="I30574" t="s">
        <v>22</v>
      </c>
      <c r="M30574">
        <v>8148</v>
      </c>
      <c r="N30574">
        <v>44</v>
      </c>
      <c r="O30574">
        <v>48</v>
      </c>
    </row>
    <row r="30575" spans="1:15" x14ac:dyDescent="0.3">
      <c r="E30575" t="s">
        <v>26688</v>
      </c>
      <c r="F30575" t="s">
        <v>26786</v>
      </c>
      <c r="G30575" t="s">
        <v>23</v>
      </c>
      <c r="H30575" t="s">
        <v>26787</v>
      </c>
      <c r="I30575" t="s">
        <v>26</v>
      </c>
      <c r="M30575">
        <v>8149</v>
      </c>
      <c r="N30575">
        <v>59</v>
      </c>
      <c r="O30575">
        <v>73</v>
      </c>
    </row>
    <row r="30576" spans="1:15" x14ac:dyDescent="0.3">
      <c r="E30576" t="s">
        <v>26688</v>
      </c>
      <c r="F30576" t="s">
        <v>26788</v>
      </c>
      <c r="G30576" t="s">
        <v>14</v>
      </c>
      <c r="H30576" t="s">
        <v>26789</v>
      </c>
      <c r="I30576" t="s">
        <v>19</v>
      </c>
      <c r="M30576">
        <v>8149</v>
      </c>
      <c r="N30576">
        <v>67</v>
      </c>
      <c r="O30576">
        <v>73</v>
      </c>
    </row>
    <row r="30577" spans="1:15" x14ac:dyDescent="0.3">
      <c r="A30577" t="s">
        <v>14</v>
      </c>
      <c r="B30577">
        <v>1</v>
      </c>
      <c r="C30577">
        <v>1</v>
      </c>
      <c r="D30577">
        <v>1</v>
      </c>
      <c r="E30577" t="s">
        <v>26688</v>
      </c>
      <c r="F30577" t="s">
        <v>26700</v>
      </c>
      <c r="G30577" t="s">
        <v>14</v>
      </c>
      <c r="H30577" t="s">
        <v>26790</v>
      </c>
      <c r="I30577" t="s">
        <v>22</v>
      </c>
      <c r="M30577">
        <v>8149</v>
      </c>
      <c r="N30577">
        <v>188</v>
      </c>
      <c r="O30577">
        <v>191</v>
      </c>
    </row>
    <row r="30578" spans="1:15" x14ac:dyDescent="0.3">
      <c r="A30578" t="s">
        <v>14</v>
      </c>
      <c r="B30578">
        <v>1</v>
      </c>
      <c r="C30578">
        <v>1</v>
      </c>
      <c r="D30578">
        <v>1</v>
      </c>
      <c r="E30578" t="s">
        <v>26688</v>
      </c>
      <c r="F30578" t="s">
        <v>2261</v>
      </c>
      <c r="G30578" t="s">
        <v>14</v>
      </c>
      <c r="H30578" t="s">
        <v>26791</v>
      </c>
      <c r="I30578" t="s">
        <v>22</v>
      </c>
      <c r="M30578">
        <v>8149</v>
      </c>
      <c r="N30578">
        <v>244</v>
      </c>
      <c r="O30578">
        <v>248</v>
      </c>
    </row>
    <row r="30579" spans="1:15" x14ac:dyDescent="0.3">
      <c r="A30579" t="s">
        <v>14</v>
      </c>
      <c r="B30579">
        <v>1</v>
      </c>
      <c r="C30579">
        <v>1</v>
      </c>
      <c r="D30579">
        <v>1</v>
      </c>
      <c r="E30579" t="s">
        <v>26695</v>
      </c>
      <c r="F30579" t="s">
        <v>26795</v>
      </c>
      <c r="G30579" t="s">
        <v>14</v>
      </c>
      <c r="H30579" t="s">
        <v>26796</v>
      </c>
      <c r="I30579" t="s">
        <v>22</v>
      </c>
      <c r="M30579">
        <v>8150</v>
      </c>
      <c r="N30579">
        <v>28</v>
      </c>
      <c r="O30579">
        <v>33</v>
      </c>
    </row>
    <row r="30580" spans="1:15" x14ac:dyDescent="0.3">
      <c r="A30580" t="s">
        <v>14</v>
      </c>
      <c r="B30580">
        <v>1</v>
      </c>
      <c r="C30580">
        <v>1</v>
      </c>
      <c r="D30580">
        <v>1</v>
      </c>
      <c r="E30580" t="s">
        <v>26695</v>
      </c>
      <c r="F30580" t="s">
        <v>26689</v>
      </c>
      <c r="G30580" t="s">
        <v>14</v>
      </c>
      <c r="H30580" t="s">
        <v>26794</v>
      </c>
      <c r="I30580" t="s">
        <v>22</v>
      </c>
      <c r="M30580">
        <v>8150</v>
      </c>
      <c r="N30580">
        <v>35</v>
      </c>
      <c r="O30580">
        <v>39</v>
      </c>
    </row>
    <row r="30581" spans="1:15" x14ac:dyDescent="0.3">
      <c r="A30581" t="s">
        <v>23</v>
      </c>
      <c r="B30581">
        <v>1</v>
      </c>
      <c r="C30581">
        <v>1</v>
      </c>
      <c r="D30581">
        <v>1</v>
      </c>
      <c r="E30581" t="s">
        <v>26695</v>
      </c>
      <c r="F30581" t="s">
        <v>26783</v>
      </c>
      <c r="G30581" t="s">
        <v>23</v>
      </c>
      <c r="H30581" t="s">
        <v>26792</v>
      </c>
      <c r="I30581" t="s">
        <v>22</v>
      </c>
      <c r="M30581">
        <v>8150</v>
      </c>
      <c r="N30581">
        <v>173</v>
      </c>
      <c r="O30581">
        <v>179</v>
      </c>
    </row>
    <row r="30582" spans="1:15" x14ac:dyDescent="0.3">
      <c r="A30582" t="s">
        <v>14</v>
      </c>
      <c r="B30582">
        <v>1</v>
      </c>
      <c r="C30582">
        <v>1</v>
      </c>
      <c r="D30582">
        <v>1</v>
      </c>
      <c r="E30582" t="s">
        <v>26695</v>
      </c>
      <c r="F30582" t="s">
        <v>2261</v>
      </c>
      <c r="G30582" t="s">
        <v>14</v>
      </c>
      <c r="H30582" t="s">
        <v>26793</v>
      </c>
      <c r="I30582" t="s">
        <v>22</v>
      </c>
      <c r="M30582">
        <v>8150</v>
      </c>
      <c r="N30582">
        <v>181</v>
      </c>
      <c r="O30582">
        <v>185</v>
      </c>
    </row>
    <row r="30583" spans="1:15" x14ac:dyDescent="0.3">
      <c r="A30583" t="s">
        <v>14</v>
      </c>
      <c r="B30583">
        <v>1</v>
      </c>
      <c r="C30583">
        <v>1</v>
      </c>
      <c r="D30583">
        <v>1</v>
      </c>
      <c r="E30583" t="s">
        <v>26688</v>
      </c>
      <c r="F30583" t="s">
        <v>2261</v>
      </c>
      <c r="G30583" t="s">
        <v>14</v>
      </c>
      <c r="H30583" t="s">
        <v>26799</v>
      </c>
      <c r="I30583" t="s">
        <v>22</v>
      </c>
      <c r="M30583">
        <v>8151</v>
      </c>
      <c r="N30583">
        <v>0</v>
      </c>
      <c r="O30583">
        <v>4</v>
      </c>
    </row>
    <row r="30584" spans="1:15" x14ac:dyDescent="0.3">
      <c r="A30584" t="s">
        <v>14</v>
      </c>
      <c r="B30584">
        <v>1</v>
      </c>
      <c r="C30584">
        <v>1</v>
      </c>
      <c r="D30584">
        <v>1</v>
      </c>
      <c r="E30584" t="s">
        <v>26688</v>
      </c>
      <c r="F30584" t="s">
        <v>26693</v>
      </c>
      <c r="G30584" t="s">
        <v>14</v>
      </c>
      <c r="H30584" t="s">
        <v>26798</v>
      </c>
      <c r="I30584" t="s">
        <v>22</v>
      </c>
      <c r="M30584">
        <v>8151</v>
      </c>
      <c r="N30584">
        <v>42</v>
      </c>
      <c r="O30584">
        <v>48</v>
      </c>
    </row>
    <row r="30585" spans="1:15" x14ac:dyDescent="0.3">
      <c r="A30585" t="s">
        <v>14</v>
      </c>
      <c r="B30585">
        <v>1</v>
      </c>
      <c r="C30585">
        <v>1</v>
      </c>
      <c r="D30585">
        <v>1</v>
      </c>
      <c r="E30585" t="s">
        <v>26688</v>
      </c>
      <c r="F30585" t="s">
        <v>24052</v>
      </c>
      <c r="G30585" t="s">
        <v>14</v>
      </c>
      <c r="H30585" t="s">
        <v>26797</v>
      </c>
      <c r="I30585" t="s">
        <v>35</v>
      </c>
      <c r="J30585" t="s">
        <v>32</v>
      </c>
      <c r="M30585">
        <v>8151</v>
      </c>
      <c r="N30585">
        <v>110</v>
      </c>
      <c r="O30585">
        <v>116</v>
      </c>
    </row>
    <row r="30586" spans="1:15" x14ac:dyDescent="0.3">
      <c r="A30586" t="s">
        <v>14</v>
      </c>
      <c r="B30586">
        <v>1</v>
      </c>
      <c r="C30586">
        <v>1</v>
      </c>
      <c r="D30586">
        <v>1</v>
      </c>
      <c r="E30586" t="s">
        <v>26800</v>
      </c>
      <c r="F30586" t="s">
        <v>10285</v>
      </c>
      <c r="G30586" t="s">
        <v>14</v>
      </c>
      <c r="H30586" t="s">
        <v>26803</v>
      </c>
      <c r="I30586" t="s">
        <v>22</v>
      </c>
      <c r="M30586">
        <v>8152</v>
      </c>
      <c r="N30586">
        <v>21</v>
      </c>
      <c r="O30586">
        <v>25</v>
      </c>
    </row>
    <row r="30587" spans="1:15" x14ac:dyDescent="0.3">
      <c r="A30587" t="s">
        <v>237</v>
      </c>
      <c r="B30587">
        <v>0</v>
      </c>
      <c r="E30587" t="s">
        <v>26800</v>
      </c>
      <c r="F30587" t="s">
        <v>26801</v>
      </c>
      <c r="G30587" t="s">
        <v>17</v>
      </c>
      <c r="H30587" t="s">
        <v>26802</v>
      </c>
      <c r="I30587" t="s">
        <v>26</v>
      </c>
      <c r="M30587">
        <v>8152</v>
      </c>
      <c r="N30587">
        <v>172</v>
      </c>
      <c r="O30587">
        <v>180</v>
      </c>
    </row>
    <row r="30588" spans="1:15" x14ac:dyDescent="0.3">
      <c r="E30588" t="s">
        <v>26800</v>
      </c>
      <c r="F30588" t="s">
        <v>26801</v>
      </c>
      <c r="G30588" t="s">
        <v>51</v>
      </c>
      <c r="H30588" t="s">
        <v>26802</v>
      </c>
      <c r="I30588" t="s">
        <v>19</v>
      </c>
      <c r="M30588">
        <v>8152</v>
      </c>
      <c r="N30588">
        <v>172</v>
      </c>
      <c r="O30588">
        <v>180</v>
      </c>
    </row>
    <row r="30589" spans="1:15" x14ac:dyDescent="0.3">
      <c r="A30589" t="s">
        <v>14</v>
      </c>
      <c r="B30589">
        <v>1</v>
      </c>
      <c r="C30589">
        <v>1</v>
      </c>
      <c r="D30589">
        <v>1</v>
      </c>
      <c r="E30589" t="s">
        <v>26800</v>
      </c>
      <c r="F30589" t="s">
        <v>10285</v>
      </c>
      <c r="G30589" t="s">
        <v>14</v>
      </c>
      <c r="H30589" t="s">
        <v>26803</v>
      </c>
      <c r="I30589" t="s">
        <v>22</v>
      </c>
      <c r="M30589">
        <v>8153</v>
      </c>
      <c r="N30589">
        <v>21</v>
      </c>
      <c r="O30589">
        <v>25</v>
      </c>
    </row>
    <row r="30590" spans="1:15" x14ac:dyDescent="0.3">
      <c r="A30590" t="s">
        <v>237</v>
      </c>
      <c r="B30590">
        <v>0</v>
      </c>
      <c r="E30590" t="s">
        <v>26800</v>
      </c>
      <c r="F30590" t="s">
        <v>26801</v>
      </c>
      <c r="G30590" t="s">
        <v>17</v>
      </c>
      <c r="H30590" t="s">
        <v>26802</v>
      </c>
      <c r="I30590" t="s">
        <v>26</v>
      </c>
      <c r="M30590">
        <v>8153</v>
      </c>
      <c r="N30590">
        <v>172</v>
      </c>
      <c r="O30590">
        <v>180</v>
      </c>
    </row>
    <row r="30591" spans="1:15" x14ac:dyDescent="0.3">
      <c r="E30591" t="s">
        <v>26800</v>
      </c>
      <c r="F30591" t="s">
        <v>26801</v>
      </c>
      <c r="G30591" t="s">
        <v>51</v>
      </c>
      <c r="H30591" t="s">
        <v>26802</v>
      </c>
      <c r="I30591" t="s">
        <v>19</v>
      </c>
      <c r="M30591">
        <v>8153</v>
      </c>
      <c r="N30591">
        <v>172</v>
      </c>
      <c r="O30591">
        <v>180</v>
      </c>
    </row>
    <row r="30592" spans="1:15" x14ac:dyDescent="0.3">
      <c r="E30592" t="s">
        <v>26804</v>
      </c>
      <c r="F30592" t="s">
        <v>26808</v>
      </c>
      <c r="G30592" t="s">
        <v>17</v>
      </c>
      <c r="H30592" t="s">
        <v>26809</v>
      </c>
      <c r="I30592" t="s">
        <v>19</v>
      </c>
      <c r="M30592">
        <v>8154</v>
      </c>
      <c r="N30592">
        <v>0</v>
      </c>
      <c r="O30592">
        <v>6</v>
      </c>
    </row>
    <row r="30593" spans="1:15" x14ac:dyDescent="0.3">
      <c r="A30593" t="s">
        <v>14</v>
      </c>
      <c r="B30593">
        <v>0</v>
      </c>
      <c r="C30593">
        <v>1</v>
      </c>
      <c r="D30593" t="s">
        <v>14</v>
      </c>
      <c r="E30593" t="s">
        <v>26804</v>
      </c>
      <c r="F30593" t="s">
        <v>26755</v>
      </c>
      <c r="G30593" t="s">
        <v>23</v>
      </c>
      <c r="H30593" t="s">
        <v>26805</v>
      </c>
      <c r="I30593" t="s">
        <v>26</v>
      </c>
      <c r="M30593">
        <v>8154</v>
      </c>
      <c r="N30593">
        <v>53</v>
      </c>
      <c r="O30593">
        <v>58</v>
      </c>
    </row>
    <row r="30594" spans="1:15" x14ac:dyDescent="0.3">
      <c r="E30594" t="s">
        <v>26804</v>
      </c>
      <c r="F30594" t="s">
        <v>26755</v>
      </c>
      <c r="G30594" t="s">
        <v>14</v>
      </c>
      <c r="H30594" t="s">
        <v>26805</v>
      </c>
      <c r="I30594" t="s">
        <v>19</v>
      </c>
      <c r="M30594">
        <v>8154</v>
      </c>
      <c r="N30594">
        <v>53</v>
      </c>
      <c r="O30594">
        <v>58</v>
      </c>
    </row>
    <row r="30595" spans="1:15" x14ac:dyDescent="0.3">
      <c r="A30595" t="s">
        <v>14</v>
      </c>
      <c r="B30595">
        <v>1</v>
      </c>
      <c r="C30595">
        <v>1</v>
      </c>
      <c r="D30595">
        <v>1</v>
      </c>
      <c r="E30595" t="s">
        <v>26804</v>
      </c>
      <c r="F30595" t="s">
        <v>26806</v>
      </c>
      <c r="G30595" t="s">
        <v>14</v>
      </c>
      <c r="H30595" t="s">
        <v>26807</v>
      </c>
      <c r="I30595" t="s">
        <v>22</v>
      </c>
      <c r="M30595">
        <v>8154</v>
      </c>
      <c r="N30595">
        <v>129</v>
      </c>
      <c r="O30595">
        <v>137</v>
      </c>
    </row>
    <row r="30596" spans="1:15" x14ac:dyDescent="0.3">
      <c r="E30596" t="s">
        <v>26804</v>
      </c>
      <c r="F30596" t="s">
        <v>1010</v>
      </c>
      <c r="G30596" t="s">
        <v>51</v>
      </c>
      <c r="H30596" t="s">
        <v>26810</v>
      </c>
      <c r="I30596" t="s">
        <v>52</v>
      </c>
      <c r="J30596" t="s">
        <v>60</v>
      </c>
      <c r="M30596">
        <v>8154</v>
      </c>
      <c r="N30596">
        <v>170</v>
      </c>
      <c r="O30596">
        <v>178</v>
      </c>
    </row>
    <row r="30597" spans="1:15" x14ac:dyDescent="0.3">
      <c r="A30597" t="s">
        <v>14</v>
      </c>
      <c r="B30597">
        <v>0</v>
      </c>
      <c r="C30597">
        <v>1</v>
      </c>
      <c r="D30597" t="s">
        <v>14</v>
      </c>
      <c r="E30597" t="s">
        <v>26804</v>
      </c>
      <c r="F30597" t="s">
        <v>26755</v>
      </c>
      <c r="G30597" t="s">
        <v>17</v>
      </c>
      <c r="H30597" t="s">
        <v>26811</v>
      </c>
      <c r="I30597" t="s">
        <v>19</v>
      </c>
      <c r="M30597">
        <v>8155</v>
      </c>
      <c r="N30597">
        <v>0</v>
      </c>
      <c r="O30597">
        <v>5</v>
      </c>
    </row>
    <row r="30598" spans="1:15" x14ac:dyDescent="0.3">
      <c r="A30598" t="s">
        <v>23</v>
      </c>
      <c r="B30598">
        <v>1</v>
      </c>
      <c r="C30598">
        <v>1</v>
      </c>
      <c r="D30598">
        <v>1</v>
      </c>
      <c r="E30598" t="s">
        <v>26804</v>
      </c>
      <c r="F30598" t="s">
        <v>26812</v>
      </c>
      <c r="G30598" t="s">
        <v>23</v>
      </c>
      <c r="H30598" t="s">
        <v>26813</v>
      </c>
      <c r="I30598" t="s">
        <v>35</v>
      </c>
      <c r="J30598" t="s">
        <v>112</v>
      </c>
      <c r="M30598">
        <v>8155</v>
      </c>
      <c r="N30598">
        <v>130</v>
      </c>
      <c r="O30598">
        <v>138</v>
      </c>
    </row>
    <row r="30599" spans="1:15" x14ac:dyDescent="0.3">
      <c r="E30599" t="s">
        <v>26519</v>
      </c>
      <c r="F30599" t="s">
        <v>26814</v>
      </c>
      <c r="G30599" t="s">
        <v>17</v>
      </c>
      <c r="H30599" t="s">
        <v>26815</v>
      </c>
      <c r="I30599" t="s">
        <v>19</v>
      </c>
      <c r="M30599">
        <v>8156</v>
      </c>
      <c r="N30599">
        <v>0</v>
      </c>
      <c r="O30599">
        <v>5</v>
      </c>
    </row>
    <row r="30600" spans="1:15" x14ac:dyDescent="0.3">
      <c r="A30600" t="s">
        <v>14</v>
      </c>
      <c r="B30600">
        <v>1</v>
      </c>
      <c r="C30600">
        <v>1</v>
      </c>
      <c r="D30600">
        <v>1</v>
      </c>
      <c r="E30600" t="s">
        <v>26519</v>
      </c>
      <c r="F30600" t="s">
        <v>26822</v>
      </c>
      <c r="G30600" t="s">
        <v>14</v>
      </c>
      <c r="H30600" t="s">
        <v>26823</v>
      </c>
      <c r="I30600" t="s">
        <v>35</v>
      </c>
      <c r="J30600" t="s">
        <v>46</v>
      </c>
      <c r="K30600" t="s">
        <v>47</v>
      </c>
      <c r="L30600" t="s">
        <v>788</v>
      </c>
      <c r="M30600">
        <v>8157</v>
      </c>
      <c r="N30600">
        <v>0</v>
      </c>
      <c r="O30600">
        <v>15</v>
      </c>
    </row>
    <row r="30601" spans="1:15" x14ac:dyDescent="0.3">
      <c r="A30601" t="s">
        <v>23</v>
      </c>
      <c r="B30601">
        <v>1</v>
      </c>
      <c r="C30601">
        <v>1</v>
      </c>
      <c r="D30601">
        <v>1</v>
      </c>
      <c r="E30601" t="s">
        <v>26519</v>
      </c>
      <c r="F30601" t="s">
        <v>26817</v>
      </c>
      <c r="G30601" t="s">
        <v>23</v>
      </c>
      <c r="H30601" t="s">
        <v>26821</v>
      </c>
      <c r="I30601" t="s">
        <v>22</v>
      </c>
      <c r="M30601">
        <v>8157</v>
      </c>
      <c r="N30601">
        <v>65</v>
      </c>
      <c r="O30601">
        <v>76</v>
      </c>
    </row>
    <row r="30602" spans="1:15" x14ac:dyDescent="0.3">
      <c r="A30602" t="s">
        <v>14</v>
      </c>
      <c r="B30602">
        <v>1</v>
      </c>
      <c r="C30602">
        <v>1</v>
      </c>
      <c r="D30602">
        <v>1</v>
      </c>
      <c r="E30602" t="s">
        <v>26519</v>
      </c>
      <c r="F30602" t="s">
        <v>26520</v>
      </c>
      <c r="G30602" t="s">
        <v>14</v>
      </c>
      <c r="H30602" t="s">
        <v>26816</v>
      </c>
      <c r="I30602" t="s">
        <v>22</v>
      </c>
      <c r="M30602">
        <v>8157</v>
      </c>
      <c r="N30602">
        <v>117</v>
      </c>
      <c r="O30602">
        <v>121</v>
      </c>
    </row>
    <row r="30603" spans="1:15" x14ac:dyDescent="0.3">
      <c r="E30603" t="s">
        <v>26519</v>
      </c>
      <c r="F30603" t="s">
        <v>26817</v>
      </c>
      <c r="G30603" t="s">
        <v>17</v>
      </c>
      <c r="H30603" t="s">
        <v>26818</v>
      </c>
      <c r="I30603" t="s">
        <v>19</v>
      </c>
      <c r="M30603">
        <v>8157</v>
      </c>
      <c r="N30603">
        <v>166</v>
      </c>
      <c r="O30603">
        <v>177</v>
      </c>
    </row>
    <row r="30604" spans="1:15" x14ac:dyDescent="0.3">
      <c r="A30604" t="s">
        <v>23</v>
      </c>
      <c r="B30604">
        <v>1</v>
      </c>
      <c r="C30604">
        <v>1</v>
      </c>
      <c r="D30604">
        <v>1</v>
      </c>
      <c r="E30604" t="s">
        <v>26519</v>
      </c>
      <c r="F30604" t="s">
        <v>26817</v>
      </c>
      <c r="G30604" t="s">
        <v>23</v>
      </c>
      <c r="H30604" t="s">
        <v>26818</v>
      </c>
      <c r="I30604" t="s">
        <v>26</v>
      </c>
      <c r="M30604">
        <v>8157</v>
      </c>
      <c r="N30604">
        <v>166</v>
      </c>
      <c r="O30604">
        <v>177</v>
      </c>
    </row>
    <row r="30605" spans="1:15" x14ac:dyDescent="0.3">
      <c r="E30605" t="s">
        <v>26519</v>
      </c>
      <c r="F30605" t="s">
        <v>26819</v>
      </c>
      <c r="G30605" t="s">
        <v>14</v>
      </c>
      <c r="H30605" t="s">
        <v>26820</v>
      </c>
      <c r="I30605" t="s">
        <v>22</v>
      </c>
      <c r="M30605">
        <v>8157</v>
      </c>
      <c r="N30605">
        <v>190</v>
      </c>
      <c r="O30605">
        <v>197</v>
      </c>
    </row>
    <row r="30606" spans="1:15" x14ac:dyDescent="0.3">
      <c r="A30606" t="s">
        <v>23</v>
      </c>
      <c r="B30606">
        <v>1</v>
      </c>
      <c r="C30606">
        <v>1</v>
      </c>
      <c r="D30606">
        <v>1</v>
      </c>
      <c r="E30606" t="s">
        <v>26519</v>
      </c>
      <c r="F30606" t="s">
        <v>26832</v>
      </c>
      <c r="G30606" t="s">
        <v>23</v>
      </c>
      <c r="H30606" t="s">
        <v>26833</v>
      </c>
      <c r="I30606" t="s">
        <v>52</v>
      </c>
      <c r="J30606" t="s">
        <v>453</v>
      </c>
      <c r="K30606" t="s">
        <v>117</v>
      </c>
      <c r="L30606" t="s">
        <v>195</v>
      </c>
      <c r="M30606">
        <v>8161</v>
      </c>
      <c r="N30606">
        <v>32</v>
      </c>
      <c r="O30606">
        <v>53</v>
      </c>
    </row>
    <row r="30607" spans="1:15" x14ac:dyDescent="0.3">
      <c r="A30607" t="s">
        <v>14</v>
      </c>
      <c r="B30607">
        <v>1</v>
      </c>
      <c r="C30607">
        <v>1</v>
      </c>
      <c r="D30607">
        <v>1</v>
      </c>
      <c r="E30607" t="s">
        <v>26519</v>
      </c>
      <c r="F30607" t="s">
        <v>26825</v>
      </c>
      <c r="G30607" t="s">
        <v>14</v>
      </c>
      <c r="H30607" t="s">
        <v>26826</v>
      </c>
      <c r="I30607" t="s">
        <v>22</v>
      </c>
      <c r="M30607">
        <v>8161</v>
      </c>
      <c r="N30607">
        <v>43</v>
      </c>
      <c r="O30607">
        <v>53</v>
      </c>
    </row>
    <row r="30608" spans="1:15" x14ac:dyDescent="0.3">
      <c r="E30608" t="s">
        <v>26519</v>
      </c>
      <c r="F30608" t="s">
        <v>2523</v>
      </c>
      <c r="G30608" t="s">
        <v>51</v>
      </c>
      <c r="H30608" t="s">
        <v>26837</v>
      </c>
      <c r="I30608" t="s">
        <v>52</v>
      </c>
      <c r="J30608" t="s">
        <v>800</v>
      </c>
      <c r="M30608">
        <v>8161</v>
      </c>
      <c r="N30608">
        <v>80</v>
      </c>
      <c r="O30608">
        <v>85</v>
      </c>
    </row>
    <row r="30609" spans="1:15" x14ac:dyDescent="0.3">
      <c r="A30609" t="s">
        <v>14</v>
      </c>
      <c r="B30609">
        <v>1</v>
      </c>
      <c r="C30609">
        <v>1</v>
      </c>
      <c r="D30609">
        <v>1</v>
      </c>
      <c r="E30609" t="s">
        <v>26519</v>
      </c>
      <c r="F30609" t="s">
        <v>368</v>
      </c>
      <c r="G30609" t="s">
        <v>14</v>
      </c>
      <c r="H30609" t="s">
        <v>26838</v>
      </c>
      <c r="I30609" t="s">
        <v>35</v>
      </c>
      <c r="J30609" t="s">
        <v>32</v>
      </c>
      <c r="M30609">
        <v>8161</v>
      </c>
      <c r="N30609">
        <v>117</v>
      </c>
      <c r="O30609">
        <v>121</v>
      </c>
    </row>
    <row r="30610" spans="1:15" x14ac:dyDescent="0.3">
      <c r="E30610" t="s">
        <v>26519</v>
      </c>
      <c r="F30610" t="s">
        <v>11405</v>
      </c>
      <c r="G30610" t="s">
        <v>23</v>
      </c>
      <c r="H30610" t="s">
        <v>26827</v>
      </c>
      <c r="I30610" t="s">
        <v>19</v>
      </c>
      <c r="M30610">
        <v>8161</v>
      </c>
      <c r="N30610">
        <v>197</v>
      </c>
      <c r="O30610">
        <v>204</v>
      </c>
    </row>
    <row r="30611" spans="1:15" x14ac:dyDescent="0.3">
      <c r="E30611" t="s">
        <v>26519</v>
      </c>
      <c r="F30611" t="s">
        <v>26830</v>
      </c>
      <c r="G30611" t="s">
        <v>17</v>
      </c>
      <c r="H30611" t="s">
        <v>26831</v>
      </c>
      <c r="I30611" t="s">
        <v>26</v>
      </c>
      <c r="M30611">
        <v>8161</v>
      </c>
      <c r="N30611">
        <v>197</v>
      </c>
      <c r="O30611">
        <v>206</v>
      </c>
    </row>
    <row r="30612" spans="1:15" x14ac:dyDescent="0.3">
      <c r="A30612" t="s">
        <v>14</v>
      </c>
      <c r="B30612">
        <v>1</v>
      </c>
      <c r="C30612">
        <v>1</v>
      </c>
      <c r="D30612">
        <v>1</v>
      </c>
      <c r="E30612" t="s">
        <v>26519</v>
      </c>
      <c r="F30612" t="s">
        <v>26822</v>
      </c>
      <c r="G30612" t="s">
        <v>14</v>
      </c>
      <c r="H30612" t="s">
        <v>26824</v>
      </c>
      <c r="I30612" t="s">
        <v>41</v>
      </c>
      <c r="J30612" t="s">
        <v>46</v>
      </c>
      <c r="K30612" t="s">
        <v>47</v>
      </c>
      <c r="L30612" t="s">
        <v>788</v>
      </c>
      <c r="M30612">
        <v>8161</v>
      </c>
      <c r="N30612">
        <v>226</v>
      </c>
      <c r="O30612">
        <v>241</v>
      </c>
    </row>
    <row r="30613" spans="1:15" x14ac:dyDescent="0.3">
      <c r="A30613" t="s">
        <v>14</v>
      </c>
      <c r="B30613">
        <v>0</v>
      </c>
      <c r="C30613">
        <v>0</v>
      </c>
      <c r="D30613">
        <v>1</v>
      </c>
      <c r="E30613" t="s">
        <v>26519</v>
      </c>
      <c r="F30613" t="s">
        <v>26835</v>
      </c>
      <c r="G30613" t="s">
        <v>14</v>
      </c>
      <c r="H30613" t="s">
        <v>26836</v>
      </c>
      <c r="I30613" t="s">
        <v>26</v>
      </c>
      <c r="M30613">
        <v>8161</v>
      </c>
      <c r="N30613">
        <v>226</v>
      </c>
      <c r="O30613">
        <v>231</v>
      </c>
    </row>
    <row r="30614" spans="1:15" x14ac:dyDescent="0.3">
      <c r="A30614" t="s">
        <v>237</v>
      </c>
      <c r="B30614">
        <v>0</v>
      </c>
      <c r="C30614">
        <v>0</v>
      </c>
      <c r="D30614">
        <v>0</v>
      </c>
      <c r="E30614" t="s">
        <v>26519</v>
      </c>
      <c r="F30614" t="s">
        <v>26828</v>
      </c>
      <c r="G30614" t="s">
        <v>14</v>
      </c>
      <c r="H30614" t="s">
        <v>26829</v>
      </c>
      <c r="I30614" t="s">
        <v>26</v>
      </c>
      <c r="M30614">
        <v>8161</v>
      </c>
      <c r="N30614">
        <v>235</v>
      </c>
      <c r="O30614">
        <v>241</v>
      </c>
    </row>
    <row r="30615" spans="1:15" x14ac:dyDescent="0.3">
      <c r="E30615" t="s">
        <v>26519</v>
      </c>
      <c r="F30615" t="s">
        <v>430</v>
      </c>
      <c r="G30615" t="s">
        <v>23</v>
      </c>
      <c r="H30615" t="s">
        <v>26834</v>
      </c>
      <c r="I30615" t="s">
        <v>26</v>
      </c>
      <c r="M30615">
        <v>8161</v>
      </c>
      <c r="N30615">
        <v>387</v>
      </c>
      <c r="O30615">
        <v>400</v>
      </c>
    </row>
    <row r="30616" spans="1:15" x14ac:dyDescent="0.3">
      <c r="A30616" t="s">
        <v>237</v>
      </c>
      <c r="B30616">
        <v>0</v>
      </c>
      <c r="C30616">
        <v>0</v>
      </c>
      <c r="D30616">
        <v>0</v>
      </c>
      <c r="E30616" t="s">
        <v>26519</v>
      </c>
      <c r="F30616" t="s">
        <v>430</v>
      </c>
      <c r="G30616" t="s">
        <v>17</v>
      </c>
      <c r="H30616" t="s">
        <v>26834</v>
      </c>
      <c r="I30616" t="s">
        <v>19</v>
      </c>
      <c r="M30616">
        <v>8161</v>
      </c>
      <c r="N30616">
        <v>387</v>
      </c>
      <c r="O30616">
        <v>400</v>
      </c>
    </row>
    <row r="30617" spans="1:15" x14ac:dyDescent="0.3">
      <c r="A30617" t="s">
        <v>14</v>
      </c>
      <c r="B30617">
        <v>1</v>
      </c>
      <c r="C30617">
        <v>1</v>
      </c>
      <c r="D30617">
        <v>1</v>
      </c>
      <c r="E30617" t="s">
        <v>26529</v>
      </c>
      <c r="F30617" t="s">
        <v>18487</v>
      </c>
      <c r="G30617" t="s">
        <v>14</v>
      </c>
      <c r="H30617" t="s">
        <v>26840</v>
      </c>
      <c r="I30617" t="s">
        <v>35</v>
      </c>
      <c r="J30617" t="s">
        <v>597</v>
      </c>
      <c r="M30617">
        <v>8163</v>
      </c>
      <c r="N30617">
        <v>41</v>
      </c>
      <c r="O30617">
        <v>48</v>
      </c>
    </row>
    <row r="30618" spans="1:15" x14ac:dyDescent="0.3">
      <c r="E30618" t="s">
        <v>26529</v>
      </c>
      <c r="F30618" t="s">
        <v>9081</v>
      </c>
      <c r="G30618" t="s">
        <v>23</v>
      </c>
      <c r="H30618" t="s">
        <v>26839</v>
      </c>
      <c r="I30618" t="s">
        <v>26</v>
      </c>
      <c r="M30618">
        <v>8163</v>
      </c>
      <c r="N30618">
        <v>167</v>
      </c>
      <c r="O30618">
        <v>177</v>
      </c>
    </row>
    <row r="30619" spans="1:15" x14ac:dyDescent="0.3">
      <c r="A30619" t="s">
        <v>14</v>
      </c>
      <c r="B30619">
        <v>1</v>
      </c>
      <c r="C30619">
        <v>1</v>
      </c>
      <c r="D30619">
        <v>1</v>
      </c>
      <c r="E30619" t="s">
        <v>26529</v>
      </c>
      <c r="F30619" t="s">
        <v>9081</v>
      </c>
      <c r="G30619" t="s">
        <v>14</v>
      </c>
      <c r="H30619" t="s">
        <v>26839</v>
      </c>
      <c r="I30619" t="s">
        <v>31</v>
      </c>
      <c r="J30619" t="s">
        <v>32</v>
      </c>
      <c r="M30619">
        <v>8163</v>
      </c>
      <c r="N30619">
        <v>167</v>
      </c>
      <c r="O30619">
        <v>177</v>
      </c>
    </row>
    <row r="30620" spans="1:15" x14ac:dyDescent="0.3">
      <c r="E30620" t="s">
        <v>26529</v>
      </c>
      <c r="F30620" t="s">
        <v>10538</v>
      </c>
      <c r="G30620" t="s">
        <v>14</v>
      </c>
      <c r="H30620" t="s">
        <v>26844</v>
      </c>
      <c r="I30620" t="s">
        <v>19</v>
      </c>
      <c r="M30620">
        <v>8163</v>
      </c>
      <c r="N30620">
        <v>181</v>
      </c>
      <c r="O30620">
        <v>187</v>
      </c>
    </row>
    <row r="30621" spans="1:15" x14ac:dyDescent="0.3">
      <c r="A30621" t="s">
        <v>14</v>
      </c>
      <c r="B30621">
        <v>0</v>
      </c>
      <c r="C30621">
        <v>1</v>
      </c>
      <c r="D30621" t="s">
        <v>14</v>
      </c>
      <c r="E30621" t="s">
        <v>26529</v>
      </c>
      <c r="F30621" t="s">
        <v>10538</v>
      </c>
      <c r="G30621" t="s">
        <v>23</v>
      </c>
      <c r="H30621" t="s">
        <v>26844</v>
      </c>
      <c r="I30621" t="s">
        <v>26</v>
      </c>
      <c r="M30621">
        <v>8163</v>
      </c>
      <c r="N30621">
        <v>181</v>
      </c>
      <c r="O30621">
        <v>187</v>
      </c>
    </row>
    <row r="30622" spans="1:15" x14ac:dyDescent="0.3">
      <c r="A30622" t="s">
        <v>14</v>
      </c>
      <c r="B30622">
        <v>1</v>
      </c>
      <c r="C30622">
        <v>1</v>
      </c>
      <c r="D30622">
        <v>1</v>
      </c>
      <c r="E30622" t="s">
        <v>26529</v>
      </c>
      <c r="F30622" t="s">
        <v>26841</v>
      </c>
      <c r="G30622" t="s">
        <v>14</v>
      </c>
      <c r="H30622" t="s">
        <v>26842</v>
      </c>
      <c r="I30622" t="s">
        <v>22</v>
      </c>
      <c r="M30622">
        <v>8163</v>
      </c>
      <c r="N30622">
        <v>347</v>
      </c>
      <c r="O30622">
        <v>355</v>
      </c>
    </row>
    <row r="30623" spans="1:15" x14ac:dyDescent="0.3">
      <c r="E30623" t="s">
        <v>26529</v>
      </c>
      <c r="F30623" t="s">
        <v>430</v>
      </c>
      <c r="G30623" t="s">
        <v>23</v>
      </c>
      <c r="H30623" t="s">
        <v>26843</v>
      </c>
      <c r="I30623" t="s">
        <v>22</v>
      </c>
      <c r="M30623">
        <v>8163</v>
      </c>
      <c r="N30623">
        <v>406</v>
      </c>
      <c r="O30623">
        <v>419</v>
      </c>
    </row>
    <row r="30624" spans="1:15" x14ac:dyDescent="0.3">
      <c r="E30624" t="s">
        <v>26529</v>
      </c>
      <c r="F30624" t="s">
        <v>1081</v>
      </c>
      <c r="G30624" t="s">
        <v>51</v>
      </c>
      <c r="H30624" t="s">
        <v>26853</v>
      </c>
      <c r="I30624" t="s">
        <v>52</v>
      </c>
      <c r="J30624" t="s">
        <v>60</v>
      </c>
      <c r="M30624">
        <v>8164</v>
      </c>
      <c r="N30624">
        <v>10</v>
      </c>
      <c r="O30624">
        <v>16</v>
      </c>
    </row>
    <row r="30625" spans="1:15" x14ac:dyDescent="0.3">
      <c r="E30625" t="s">
        <v>26529</v>
      </c>
      <c r="F30625" t="s">
        <v>26543</v>
      </c>
      <c r="G30625" t="s">
        <v>14</v>
      </c>
      <c r="H30625" t="s">
        <v>26846</v>
      </c>
      <c r="I30625" t="s">
        <v>19</v>
      </c>
      <c r="M30625">
        <v>8164</v>
      </c>
      <c r="N30625">
        <v>18</v>
      </c>
      <c r="O30625">
        <v>24</v>
      </c>
    </row>
    <row r="30626" spans="1:15" x14ac:dyDescent="0.3">
      <c r="A30626" t="s">
        <v>14</v>
      </c>
      <c r="B30626">
        <v>0</v>
      </c>
      <c r="C30626">
        <v>1</v>
      </c>
      <c r="D30626" t="s">
        <v>14</v>
      </c>
      <c r="E30626" t="s">
        <v>26529</v>
      </c>
      <c r="F30626" t="s">
        <v>26543</v>
      </c>
      <c r="G30626" t="s">
        <v>23</v>
      </c>
      <c r="H30626" t="s">
        <v>26846</v>
      </c>
      <c r="I30626" t="s">
        <v>26</v>
      </c>
      <c r="M30626">
        <v>8164</v>
      </c>
      <c r="N30626">
        <v>18</v>
      </c>
      <c r="O30626">
        <v>24</v>
      </c>
    </row>
    <row r="30627" spans="1:15" x14ac:dyDescent="0.3">
      <c r="E30627" t="s">
        <v>26529</v>
      </c>
      <c r="F30627" t="s">
        <v>10538</v>
      </c>
      <c r="G30627" t="s">
        <v>14</v>
      </c>
      <c r="H30627" t="s">
        <v>26847</v>
      </c>
      <c r="I30627" t="s">
        <v>19</v>
      </c>
      <c r="M30627">
        <v>8164</v>
      </c>
      <c r="N30627">
        <v>37</v>
      </c>
      <c r="O30627">
        <v>43</v>
      </c>
    </row>
    <row r="30628" spans="1:15" x14ac:dyDescent="0.3">
      <c r="A30628" t="s">
        <v>14</v>
      </c>
      <c r="B30628">
        <v>0</v>
      </c>
      <c r="C30628">
        <v>1</v>
      </c>
      <c r="D30628" t="s">
        <v>14</v>
      </c>
      <c r="E30628" t="s">
        <v>26529</v>
      </c>
      <c r="F30628" t="s">
        <v>10538</v>
      </c>
      <c r="G30628" t="s">
        <v>23</v>
      </c>
      <c r="H30628" t="s">
        <v>26847</v>
      </c>
      <c r="I30628" t="s">
        <v>26</v>
      </c>
      <c r="M30628">
        <v>8164</v>
      </c>
      <c r="N30628">
        <v>37</v>
      </c>
      <c r="O30628">
        <v>43</v>
      </c>
    </row>
    <row r="30629" spans="1:15" x14ac:dyDescent="0.3">
      <c r="E30629" t="s">
        <v>26529</v>
      </c>
      <c r="F30629" t="s">
        <v>26850</v>
      </c>
      <c r="G30629" t="s">
        <v>23</v>
      </c>
      <c r="H30629" t="s">
        <v>26851</v>
      </c>
      <c r="I30629" t="s">
        <v>26</v>
      </c>
      <c r="M30629">
        <v>8164</v>
      </c>
      <c r="N30629">
        <v>98</v>
      </c>
      <c r="O30629">
        <v>102</v>
      </c>
    </row>
    <row r="30630" spans="1:15" x14ac:dyDescent="0.3">
      <c r="A30630" t="s">
        <v>14</v>
      </c>
      <c r="B30630">
        <v>0</v>
      </c>
      <c r="C30630">
        <v>1</v>
      </c>
      <c r="D30630" t="s">
        <v>14</v>
      </c>
      <c r="E30630" t="s">
        <v>26529</v>
      </c>
      <c r="F30630" t="s">
        <v>10538</v>
      </c>
      <c r="G30630" t="s">
        <v>23</v>
      </c>
      <c r="H30630" t="s">
        <v>26848</v>
      </c>
      <c r="I30630" t="s">
        <v>26</v>
      </c>
      <c r="M30630">
        <v>8164</v>
      </c>
      <c r="N30630">
        <v>104</v>
      </c>
      <c r="O30630">
        <v>110</v>
      </c>
    </row>
    <row r="30631" spans="1:15" x14ac:dyDescent="0.3">
      <c r="E30631" t="s">
        <v>26529</v>
      </c>
      <c r="F30631" t="s">
        <v>10538</v>
      </c>
      <c r="G30631" t="s">
        <v>14</v>
      </c>
      <c r="H30631" t="s">
        <v>26848</v>
      </c>
      <c r="I30631" t="s">
        <v>19</v>
      </c>
      <c r="M30631">
        <v>8164</v>
      </c>
      <c r="N30631">
        <v>104</v>
      </c>
      <c r="O30631">
        <v>110</v>
      </c>
    </row>
    <row r="30632" spans="1:15" x14ac:dyDescent="0.3">
      <c r="E30632" t="s">
        <v>26529</v>
      </c>
      <c r="F30632" t="s">
        <v>26543</v>
      </c>
      <c r="G30632" t="s">
        <v>14</v>
      </c>
      <c r="H30632" t="s">
        <v>26852</v>
      </c>
      <c r="I30632" t="s">
        <v>22</v>
      </c>
      <c r="M30632">
        <v>8164</v>
      </c>
      <c r="N30632">
        <v>161</v>
      </c>
      <c r="O30632">
        <v>167</v>
      </c>
    </row>
    <row r="30633" spans="1:15" x14ac:dyDescent="0.3">
      <c r="A30633" t="s">
        <v>14</v>
      </c>
      <c r="B30633">
        <v>0</v>
      </c>
      <c r="C30633">
        <v>1</v>
      </c>
      <c r="D30633" t="s">
        <v>14</v>
      </c>
      <c r="E30633" t="s">
        <v>26529</v>
      </c>
      <c r="F30633" t="s">
        <v>26543</v>
      </c>
      <c r="G30633" t="s">
        <v>23</v>
      </c>
      <c r="H30633" t="s">
        <v>26854</v>
      </c>
      <c r="I30633" t="s">
        <v>26</v>
      </c>
      <c r="M30633">
        <v>8164</v>
      </c>
      <c r="N30633">
        <v>214</v>
      </c>
      <c r="O30633">
        <v>220</v>
      </c>
    </row>
    <row r="30634" spans="1:15" x14ac:dyDescent="0.3">
      <c r="E30634" t="s">
        <v>26529</v>
      </c>
      <c r="F30634" t="s">
        <v>26543</v>
      </c>
      <c r="G30634" t="s">
        <v>14</v>
      </c>
      <c r="H30634" t="s">
        <v>26854</v>
      </c>
      <c r="I30634" t="s">
        <v>19</v>
      </c>
      <c r="M30634">
        <v>8164</v>
      </c>
      <c r="N30634">
        <v>214</v>
      </c>
      <c r="O30634">
        <v>220</v>
      </c>
    </row>
    <row r="30635" spans="1:15" x14ac:dyDescent="0.3">
      <c r="E30635" t="s">
        <v>26529</v>
      </c>
      <c r="F30635" t="s">
        <v>1106</v>
      </c>
      <c r="G30635" t="s">
        <v>14</v>
      </c>
      <c r="H30635" t="s">
        <v>26855</v>
      </c>
      <c r="I30635" t="s">
        <v>19</v>
      </c>
      <c r="M30635">
        <v>8164</v>
      </c>
      <c r="N30635">
        <v>256</v>
      </c>
      <c r="O30635">
        <v>263</v>
      </c>
    </row>
    <row r="30636" spans="1:15" x14ac:dyDescent="0.3">
      <c r="E30636" t="s">
        <v>26529</v>
      </c>
      <c r="F30636" t="s">
        <v>1106</v>
      </c>
      <c r="G30636" t="s">
        <v>23</v>
      </c>
      <c r="H30636" t="s">
        <v>26855</v>
      </c>
      <c r="I30636" t="s">
        <v>26</v>
      </c>
      <c r="M30636">
        <v>8164</v>
      </c>
      <c r="N30636">
        <v>256</v>
      </c>
      <c r="O30636">
        <v>263</v>
      </c>
    </row>
    <row r="30637" spans="1:15" x14ac:dyDescent="0.3">
      <c r="E30637" t="s">
        <v>26529</v>
      </c>
      <c r="F30637" t="s">
        <v>26543</v>
      </c>
      <c r="G30637" t="s">
        <v>14</v>
      </c>
      <c r="H30637" t="s">
        <v>26845</v>
      </c>
      <c r="I30637" t="s">
        <v>19</v>
      </c>
      <c r="M30637">
        <v>8164</v>
      </c>
      <c r="N30637">
        <v>327</v>
      </c>
      <c r="O30637">
        <v>333</v>
      </c>
    </row>
    <row r="30638" spans="1:15" x14ac:dyDescent="0.3">
      <c r="A30638" t="s">
        <v>14</v>
      </c>
      <c r="B30638">
        <v>0</v>
      </c>
      <c r="C30638">
        <v>1</v>
      </c>
      <c r="D30638" t="s">
        <v>14</v>
      </c>
      <c r="E30638" t="s">
        <v>26529</v>
      </c>
      <c r="F30638" t="s">
        <v>26543</v>
      </c>
      <c r="G30638" t="s">
        <v>23</v>
      </c>
      <c r="H30638" t="s">
        <v>26845</v>
      </c>
      <c r="I30638" t="s">
        <v>26</v>
      </c>
      <c r="M30638">
        <v>8164</v>
      </c>
      <c r="N30638">
        <v>327</v>
      </c>
      <c r="O30638">
        <v>333</v>
      </c>
    </row>
    <row r="30639" spans="1:15" x14ac:dyDescent="0.3">
      <c r="E30639" t="s">
        <v>26529</v>
      </c>
      <c r="F30639" t="s">
        <v>430</v>
      </c>
      <c r="G30639" t="s">
        <v>23</v>
      </c>
      <c r="H30639" t="s">
        <v>26849</v>
      </c>
      <c r="I30639" t="s">
        <v>26</v>
      </c>
      <c r="M30639">
        <v>8164</v>
      </c>
      <c r="N30639">
        <v>337</v>
      </c>
      <c r="O30639">
        <v>350</v>
      </c>
    </row>
    <row r="30640" spans="1:15" x14ac:dyDescent="0.3">
      <c r="E30640" t="s">
        <v>26529</v>
      </c>
      <c r="F30640" t="s">
        <v>430</v>
      </c>
      <c r="G30640" t="s">
        <v>14</v>
      </c>
      <c r="H30640" t="s">
        <v>26849</v>
      </c>
      <c r="I30640" t="s">
        <v>19</v>
      </c>
      <c r="M30640">
        <v>8164</v>
      </c>
      <c r="N30640">
        <v>337</v>
      </c>
      <c r="O30640">
        <v>350</v>
      </c>
    </row>
    <row r="30641" spans="1:15" x14ac:dyDescent="0.3">
      <c r="A30641" t="s">
        <v>14</v>
      </c>
      <c r="B30641">
        <v>1</v>
      </c>
      <c r="C30641">
        <v>1</v>
      </c>
      <c r="D30641">
        <v>1</v>
      </c>
      <c r="E30641" t="s">
        <v>26529</v>
      </c>
      <c r="F30641" t="s">
        <v>18487</v>
      </c>
      <c r="G30641" t="s">
        <v>14</v>
      </c>
      <c r="H30641" t="s">
        <v>26857</v>
      </c>
      <c r="I30641" t="s">
        <v>35</v>
      </c>
      <c r="J30641" t="s">
        <v>597</v>
      </c>
      <c r="M30641">
        <v>8165</v>
      </c>
      <c r="N30641">
        <v>7</v>
      </c>
      <c r="O30641">
        <v>14</v>
      </c>
    </row>
    <row r="30642" spans="1:15" x14ac:dyDescent="0.3">
      <c r="A30642" t="s">
        <v>14</v>
      </c>
      <c r="B30642">
        <v>1</v>
      </c>
      <c r="C30642">
        <v>1</v>
      </c>
      <c r="D30642">
        <v>1</v>
      </c>
      <c r="E30642" t="s">
        <v>26529</v>
      </c>
      <c r="F30642" t="s">
        <v>9081</v>
      </c>
      <c r="G30642" t="s">
        <v>14</v>
      </c>
      <c r="H30642" t="s">
        <v>26866</v>
      </c>
      <c r="I30642" t="s">
        <v>35</v>
      </c>
      <c r="J30642" t="s">
        <v>32</v>
      </c>
      <c r="M30642">
        <v>8165</v>
      </c>
      <c r="N30642">
        <v>51</v>
      </c>
      <c r="O30642">
        <v>61</v>
      </c>
    </row>
    <row r="30643" spans="1:15" x14ac:dyDescent="0.3">
      <c r="A30643" t="s">
        <v>14</v>
      </c>
      <c r="B30643">
        <v>1</v>
      </c>
      <c r="C30643">
        <v>1</v>
      </c>
      <c r="D30643">
        <v>1</v>
      </c>
      <c r="E30643" t="s">
        <v>26529</v>
      </c>
      <c r="F30643" t="s">
        <v>18487</v>
      </c>
      <c r="G30643" t="s">
        <v>14</v>
      </c>
      <c r="H30643" t="s">
        <v>26861</v>
      </c>
      <c r="I30643" t="s">
        <v>35</v>
      </c>
      <c r="J30643" t="s">
        <v>597</v>
      </c>
      <c r="M30643">
        <v>8165</v>
      </c>
      <c r="N30643">
        <v>140</v>
      </c>
      <c r="O30643">
        <v>147</v>
      </c>
    </row>
    <row r="30644" spans="1:15" x14ac:dyDescent="0.3">
      <c r="A30644" t="s">
        <v>14</v>
      </c>
      <c r="B30644">
        <v>1</v>
      </c>
      <c r="C30644">
        <v>1</v>
      </c>
      <c r="D30644">
        <v>1</v>
      </c>
      <c r="E30644" t="s">
        <v>26529</v>
      </c>
      <c r="F30644" t="s">
        <v>26551</v>
      </c>
      <c r="G30644" t="s">
        <v>14</v>
      </c>
      <c r="H30644" t="s">
        <v>26865</v>
      </c>
      <c r="I30644" t="s">
        <v>22</v>
      </c>
      <c r="M30644">
        <v>8165</v>
      </c>
      <c r="N30644">
        <v>156</v>
      </c>
      <c r="O30644">
        <v>164</v>
      </c>
    </row>
    <row r="30645" spans="1:15" x14ac:dyDescent="0.3">
      <c r="E30645" t="s">
        <v>26529</v>
      </c>
      <c r="F30645" t="s">
        <v>1106</v>
      </c>
      <c r="G30645" t="s">
        <v>14</v>
      </c>
      <c r="H30645" t="s">
        <v>26867</v>
      </c>
      <c r="I30645" t="s">
        <v>22</v>
      </c>
      <c r="M30645">
        <v>8165</v>
      </c>
      <c r="N30645">
        <v>168</v>
      </c>
      <c r="O30645">
        <v>175</v>
      </c>
    </row>
    <row r="30646" spans="1:15" x14ac:dyDescent="0.3">
      <c r="E30646" t="s">
        <v>26529</v>
      </c>
      <c r="F30646" t="s">
        <v>10538</v>
      </c>
      <c r="G30646" t="s">
        <v>14</v>
      </c>
      <c r="H30646" t="s">
        <v>26858</v>
      </c>
      <c r="I30646" t="s">
        <v>19</v>
      </c>
      <c r="M30646">
        <v>8165</v>
      </c>
      <c r="N30646">
        <v>198</v>
      </c>
      <c r="O30646">
        <v>204</v>
      </c>
    </row>
    <row r="30647" spans="1:15" x14ac:dyDescent="0.3">
      <c r="A30647" t="s">
        <v>14</v>
      </c>
      <c r="B30647">
        <v>0</v>
      </c>
      <c r="C30647">
        <v>1</v>
      </c>
      <c r="D30647" t="s">
        <v>14</v>
      </c>
      <c r="E30647" t="s">
        <v>26529</v>
      </c>
      <c r="F30647" t="s">
        <v>10538</v>
      </c>
      <c r="G30647" t="s">
        <v>23</v>
      </c>
      <c r="H30647" t="s">
        <v>26858</v>
      </c>
      <c r="I30647" t="s">
        <v>26</v>
      </c>
      <c r="M30647">
        <v>8165</v>
      </c>
      <c r="N30647">
        <v>198</v>
      </c>
      <c r="O30647">
        <v>204</v>
      </c>
    </row>
    <row r="30648" spans="1:15" x14ac:dyDescent="0.3">
      <c r="E30648" t="s">
        <v>26529</v>
      </c>
      <c r="F30648" t="s">
        <v>7807</v>
      </c>
      <c r="G30648" t="s">
        <v>14</v>
      </c>
      <c r="H30648" t="s">
        <v>26860</v>
      </c>
      <c r="I30648" t="s">
        <v>35</v>
      </c>
      <c r="J30648" t="s">
        <v>32</v>
      </c>
      <c r="M30648">
        <v>8165</v>
      </c>
      <c r="N30648">
        <v>287</v>
      </c>
      <c r="O30648">
        <v>292</v>
      </c>
    </row>
    <row r="30649" spans="1:15" x14ac:dyDescent="0.3">
      <c r="A30649" t="s">
        <v>14</v>
      </c>
      <c r="B30649">
        <v>0</v>
      </c>
      <c r="C30649">
        <v>1</v>
      </c>
      <c r="D30649" t="s">
        <v>14</v>
      </c>
      <c r="E30649" t="s">
        <v>26529</v>
      </c>
      <c r="F30649" t="s">
        <v>9050</v>
      </c>
      <c r="G30649" t="s">
        <v>17</v>
      </c>
      <c r="H30649" t="s">
        <v>26856</v>
      </c>
      <c r="I30649" t="s">
        <v>26</v>
      </c>
      <c r="M30649">
        <v>8165</v>
      </c>
      <c r="N30649">
        <v>299</v>
      </c>
      <c r="O30649">
        <v>303</v>
      </c>
    </row>
    <row r="30650" spans="1:15" x14ac:dyDescent="0.3">
      <c r="A30650" t="s">
        <v>14</v>
      </c>
      <c r="B30650">
        <v>1</v>
      </c>
      <c r="C30650">
        <v>1</v>
      </c>
      <c r="D30650">
        <v>1</v>
      </c>
      <c r="E30650" t="s">
        <v>26529</v>
      </c>
      <c r="F30650" t="s">
        <v>9050</v>
      </c>
      <c r="G30650" t="s">
        <v>14</v>
      </c>
      <c r="H30650" t="s">
        <v>26856</v>
      </c>
      <c r="I30650" t="s">
        <v>19</v>
      </c>
      <c r="M30650">
        <v>8165</v>
      </c>
      <c r="N30650">
        <v>299</v>
      </c>
      <c r="O30650">
        <v>303</v>
      </c>
    </row>
    <row r="30651" spans="1:15" x14ac:dyDescent="0.3">
      <c r="A30651" t="s">
        <v>14</v>
      </c>
      <c r="B30651">
        <v>1</v>
      </c>
      <c r="C30651">
        <v>1</v>
      </c>
      <c r="D30651">
        <v>1</v>
      </c>
      <c r="E30651" t="s">
        <v>26529</v>
      </c>
      <c r="F30651" t="s">
        <v>9081</v>
      </c>
      <c r="G30651" t="s">
        <v>14</v>
      </c>
      <c r="H30651" t="s">
        <v>26864</v>
      </c>
      <c r="I30651" t="s">
        <v>41</v>
      </c>
      <c r="J30651" t="s">
        <v>32</v>
      </c>
      <c r="M30651">
        <v>8165</v>
      </c>
      <c r="N30651">
        <v>331</v>
      </c>
      <c r="O30651">
        <v>341</v>
      </c>
    </row>
    <row r="30652" spans="1:15" x14ac:dyDescent="0.3">
      <c r="E30652" t="s">
        <v>26529</v>
      </c>
      <c r="F30652" t="s">
        <v>7807</v>
      </c>
      <c r="G30652" t="s">
        <v>14</v>
      </c>
      <c r="H30652" t="s">
        <v>26859</v>
      </c>
      <c r="I30652" t="s">
        <v>31</v>
      </c>
      <c r="J30652" t="s">
        <v>32</v>
      </c>
      <c r="M30652">
        <v>8165</v>
      </c>
      <c r="N30652">
        <v>364</v>
      </c>
      <c r="O30652">
        <v>369</v>
      </c>
    </row>
    <row r="30653" spans="1:15" x14ac:dyDescent="0.3">
      <c r="A30653" t="s">
        <v>14</v>
      </c>
      <c r="B30653">
        <v>0</v>
      </c>
      <c r="C30653">
        <v>1</v>
      </c>
      <c r="D30653" t="s">
        <v>14</v>
      </c>
      <c r="E30653" t="s">
        <v>26529</v>
      </c>
      <c r="F30653" t="s">
        <v>7807</v>
      </c>
      <c r="G30653" t="s">
        <v>17</v>
      </c>
      <c r="H30653" t="s">
        <v>26859</v>
      </c>
      <c r="I30653" t="s">
        <v>26</v>
      </c>
      <c r="M30653">
        <v>8165</v>
      </c>
      <c r="N30653">
        <v>364</v>
      </c>
      <c r="O30653">
        <v>369</v>
      </c>
    </row>
    <row r="30654" spans="1:15" x14ac:dyDescent="0.3">
      <c r="A30654" t="s">
        <v>14</v>
      </c>
      <c r="B30654">
        <v>1</v>
      </c>
      <c r="C30654">
        <v>1</v>
      </c>
      <c r="D30654">
        <v>1</v>
      </c>
      <c r="E30654" t="s">
        <v>26529</v>
      </c>
      <c r="F30654" t="s">
        <v>9050</v>
      </c>
      <c r="G30654" t="s">
        <v>14</v>
      </c>
      <c r="H30654" t="s">
        <v>26862</v>
      </c>
      <c r="I30654" t="s">
        <v>22</v>
      </c>
      <c r="M30654">
        <v>8165</v>
      </c>
      <c r="N30654">
        <v>373</v>
      </c>
      <c r="O30654">
        <v>377</v>
      </c>
    </row>
    <row r="30655" spans="1:15" x14ac:dyDescent="0.3">
      <c r="E30655" t="s">
        <v>26529</v>
      </c>
      <c r="F30655" t="s">
        <v>430</v>
      </c>
      <c r="G30655" t="s">
        <v>17</v>
      </c>
      <c r="H30655" t="s">
        <v>26863</v>
      </c>
      <c r="I30655" t="s">
        <v>19</v>
      </c>
      <c r="M30655">
        <v>8165</v>
      </c>
      <c r="N30655">
        <v>455</v>
      </c>
      <c r="O30655">
        <v>468</v>
      </c>
    </row>
    <row r="30656" spans="1:15" x14ac:dyDescent="0.3">
      <c r="E30656" t="s">
        <v>26529</v>
      </c>
      <c r="F30656" t="s">
        <v>430</v>
      </c>
      <c r="G30656" t="s">
        <v>23</v>
      </c>
      <c r="H30656" t="s">
        <v>26863</v>
      </c>
      <c r="I30656" t="s">
        <v>26</v>
      </c>
      <c r="M30656">
        <v>8165</v>
      </c>
      <c r="N30656">
        <v>455</v>
      </c>
      <c r="O30656">
        <v>468</v>
      </c>
    </row>
    <row r="30657" spans="1:15" x14ac:dyDescent="0.3">
      <c r="A30657" t="s">
        <v>14</v>
      </c>
      <c r="B30657">
        <v>0</v>
      </c>
      <c r="C30657">
        <v>0</v>
      </c>
      <c r="D30657">
        <v>1</v>
      </c>
      <c r="E30657" t="s">
        <v>26529</v>
      </c>
      <c r="F30657" t="s">
        <v>26868</v>
      </c>
      <c r="G30657" t="s">
        <v>14</v>
      </c>
      <c r="H30657" t="s">
        <v>26869</v>
      </c>
      <c r="I30657" t="s">
        <v>22</v>
      </c>
      <c r="M30657">
        <v>8166</v>
      </c>
      <c r="N30657">
        <v>0</v>
      </c>
      <c r="O30657">
        <v>14</v>
      </c>
    </row>
    <row r="30658" spans="1:15" x14ac:dyDescent="0.3">
      <c r="E30658" t="s">
        <v>26529</v>
      </c>
      <c r="F30658" t="s">
        <v>10538</v>
      </c>
      <c r="G30658" t="s">
        <v>14</v>
      </c>
      <c r="H30658" t="s">
        <v>26871</v>
      </c>
      <c r="I30658" t="s">
        <v>19</v>
      </c>
      <c r="M30658">
        <v>8166</v>
      </c>
      <c r="N30658">
        <v>22</v>
      </c>
      <c r="O30658">
        <v>28</v>
      </c>
    </row>
    <row r="30659" spans="1:15" x14ac:dyDescent="0.3">
      <c r="A30659" t="s">
        <v>14</v>
      </c>
      <c r="B30659">
        <v>0</v>
      </c>
      <c r="C30659">
        <v>1</v>
      </c>
      <c r="D30659" t="s">
        <v>14</v>
      </c>
      <c r="E30659" t="s">
        <v>26529</v>
      </c>
      <c r="F30659" t="s">
        <v>10538</v>
      </c>
      <c r="G30659" t="s">
        <v>23</v>
      </c>
      <c r="H30659" t="s">
        <v>26871</v>
      </c>
      <c r="I30659" t="s">
        <v>26</v>
      </c>
      <c r="M30659">
        <v>8166</v>
      </c>
      <c r="N30659">
        <v>22</v>
      </c>
      <c r="O30659">
        <v>28</v>
      </c>
    </row>
    <row r="30660" spans="1:15" x14ac:dyDescent="0.3">
      <c r="A30660" t="s">
        <v>14</v>
      </c>
      <c r="B30660">
        <v>1</v>
      </c>
      <c r="C30660">
        <v>1</v>
      </c>
      <c r="D30660">
        <v>1</v>
      </c>
      <c r="E30660" t="s">
        <v>26529</v>
      </c>
      <c r="F30660" t="s">
        <v>18487</v>
      </c>
      <c r="G30660" t="s">
        <v>14</v>
      </c>
      <c r="H30660" t="s">
        <v>26874</v>
      </c>
      <c r="I30660" t="s">
        <v>35</v>
      </c>
      <c r="J30660" t="s">
        <v>597</v>
      </c>
      <c r="M30660">
        <v>8166</v>
      </c>
      <c r="N30660">
        <v>148</v>
      </c>
      <c r="O30660">
        <v>155</v>
      </c>
    </row>
    <row r="30661" spans="1:15" x14ac:dyDescent="0.3">
      <c r="A30661" t="s">
        <v>14</v>
      </c>
      <c r="B30661">
        <v>1</v>
      </c>
      <c r="C30661">
        <v>1</v>
      </c>
      <c r="D30661">
        <v>1</v>
      </c>
      <c r="E30661" t="s">
        <v>26529</v>
      </c>
      <c r="F30661" t="s">
        <v>9081</v>
      </c>
      <c r="G30661" t="s">
        <v>14</v>
      </c>
      <c r="H30661" t="s">
        <v>26870</v>
      </c>
      <c r="I30661" t="s">
        <v>35</v>
      </c>
      <c r="J30661" t="s">
        <v>32</v>
      </c>
      <c r="M30661">
        <v>8166</v>
      </c>
      <c r="N30661">
        <v>157</v>
      </c>
      <c r="O30661">
        <v>167</v>
      </c>
    </row>
    <row r="30662" spans="1:15" x14ac:dyDescent="0.3">
      <c r="A30662" t="s">
        <v>14</v>
      </c>
      <c r="B30662">
        <v>0</v>
      </c>
      <c r="C30662">
        <v>1</v>
      </c>
      <c r="D30662" t="s">
        <v>14</v>
      </c>
      <c r="E30662" t="s">
        <v>26529</v>
      </c>
      <c r="F30662" t="s">
        <v>10538</v>
      </c>
      <c r="G30662" t="s">
        <v>23</v>
      </c>
      <c r="H30662" t="s">
        <v>26872</v>
      </c>
      <c r="I30662" t="s">
        <v>26</v>
      </c>
      <c r="M30662">
        <v>8166</v>
      </c>
      <c r="N30662">
        <v>232</v>
      </c>
      <c r="O30662">
        <v>238</v>
      </c>
    </row>
    <row r="30663" spans="1:15" x14ac:dyDescent="0.3">
      <c r="E30663" t="s">
        <v>26529</v>
      </c>
      <c r="F30663" t="s">
        <v>10538</v>
      </c>
      <c r="G30663" t="s">
        <v>14</v>
      </c>
      <c r="H30663" t="s">
        <v>26872</v>
      </c>
      <c r="I30663" t="s">
        <v>19</v>
      </c>
      <c r="M30663">
        <v>8166</v>
      </c>
      <c r="N30663">
        <v>232</v>
      </c>
      <c r="O30663">
        <v>238</v>
      </c>
    </row>
    <row r="30664" spans="1:15" x14ac:dyDescent="0.3">
      <c r="A30664" t="s">
        <v>237</v>
      </c>
      <c r="B30664">
        <v>0</v>
      </c>
      <c r="C30664">
        <v>0</v>
      </c>
      <c r="D30664">
        <v>0</v>
      </c>
      <c r="E30664" t="s">
        <v>26529</v>
      </c>
      <c r="F30664" t="s">
        <v>430</v>
      </c>
      <c r="G30664" t="s">
        <v>17</v>
      </c>
      <c r="H30664" t="s">
        <v>26873</v>
      </c>
      <c r="I30664" t="s">
        <v>19</v>
      </c>
      <c r="M30664">
        <v>8166</v>
      </c>
      <c r="N30664">
        <v>356</v>
      </c>
      <c r="O30664">
        <v>369</v>
      </c>
    </row>
    <row r="30665" spans="1:15" x14ac:dyDescent="0.3">
      <c r="E30665" t="s">
        <v>26529</v>
      </c>
      <c r="F30665" t="s">
        <v>430</v>
      </c>
      <c r="G30665" t="s">
        <v>23</v>
      </c>
      <c r="H30665" t="s">
        <v>26873</v>
      </c>
      <c r="I30665" t="s">
        <v>26</v>
      </c>
      <c r="M30665">
        <v>8166</v>
      </c>
      <c r="N30665">
        <v>356</v>
      </c>
      <c r="O30665">
        <v>369</v>
      </c>
    </row>
    <row r="30666" spans="1:15" x14ac:dyDescent="0.3">
      <c r="E30666" t="s">
        <v>15497</v>
      </c>
      <c r="F30666" t="s">
        <v>317</v>
      </c>
      <c r="G30666" t="s">
        <v>14</v>
      </c>
      <c r="H30666" t="s">
        <v>26068</v>
      </c>
      <c r="I30666" t="s">
        <v>26</v>
      </c>
      <c r="M30666">
        <v>8167</v>
      </c>
      <c r="N30666">
        <v>0</v>
      </c>
      <c r="O30666">
        <v>9</v>
      </c>
    </row>
    <row r="30667" spans="1:15" x14ac:dyDescent="0.3">
      <c r="E30667" t="s">
        <v>26875</v>
      </c>
      <c r="F30667" t="s">
        <v>26875</v>
      </c>
      <c r="G30667" t="s">
        <v>17</v>
      </c>
      <c r="H30667" t="s">
        <v>26882</v>
      </c>
      <c r="I30667" t="s">
        <v>19</v>
      </c>
      <c r="M30667">
        <v>8168</v>
      </c>
      <c r="N30667">
        <v>324</v>
      </c>
      <c r="O30667">
        <v>342</v>
      </c>
    </row>
    <row r="30668" spans="1:15" x14ac:dyDescent="0.3">
      <c r="A30668" t="s">
        <v>14</v>
      </c>
      <c r="B30668">
        <v>1</v>
      </c>
      <c r="C30668">
        <v>1</v>
      </c>
      <c r="D30668">
        <v>1</v>
      </c>
      <c r="E30668" t="s">
        <v>26875</v>
      </c>
      <c r="F30668" t="s">
        <v>26876</v>
      </c>
      <c r="G30668" t="s">
        <v>14</v>
      </c>
      <c r="H30668" t="s">
        <v>26877</v>
      </c>
      <c r="I30668" t="s">
        <v>35</v>
      </c>
      <c r="J30668" t="s">
        <v>46</v>
      </c>
      <c r="K30668" t="s">
        <v>47</v>
      </c>
      <c r="L30668" t="s">
        <v>43</v>
      </c>
      <c r="M30668">
        <v>8168</v>
      </c>
      <c r="N30668">
        <v>544</v>
      </c>
      <c r="O30668">
        <v>554</v>
      </c>
    </row>
    <row r="30669" spans="1:15" x14ac:dyDescent="0.3">
      <c r="E30669" t="s">
        <v>26875</v>
      </c>
      <c r="F30669" t="s">
        <v>26880</v>
      </c>
      <c r="G30669" t="s">
        <v>17</v>
      </c>
      <c r="H30669" t="s">
        <v>26881</v>
      </c>
      <c r="I30669" t="s">
        <v>22</v>
      </c>
      <c r="M30669">
        <v>8168</v>
      </c>
      <c r="N30669">
        <v>556</v>
      </c>
      <c r="O30669">
        <v>570</v>
      </c>
    </row>
    <row r="30670" spans="1:15" x14ac:dyDescent="0.3">
      <c r="E30670" t="s">
        <v>26875</v>
      </c>
      <c r="F30670" t="s">
        <v>26878</v>
      </c>
      <c r="G30670" t="s">
        <v>14</v>
      </c>
      <c r="H30670" t="s">
        <v>26879</v>
      </c>
      <c r="I30670" t="s">
        <v>69</v>
      </c>
      <c r="J30670" t="s">
        <v>1017</v>
      </c>
      <c r="K30670" t="s">
        <v>43</v>
      </c>
      <c r="M30670">
        <v>8168</v>
      </c>
      <c r="N30670">
        <v>563</v>
      </c>
      <c r="O30670">
        <v>570</v>
      </c>
    </row>
    <row r="30671" spans="1:15" x14ac:dyDescent="0.3">
      <c r="E30671" t="s">
        <v>26875</v>
      </c>
      <c r="F30671" t="s">
        <v>26875</v>
      </c>
      <c r="G30671" t="s">
        <v>17</v>
      </c>
      <c r="H30671" t="s">
        <v>26882</v>
      </c>
      <c r="I30671" t="s">
        <v>19</v>
      </c>
      <c r="M30671">
        <v>8169</v>
      </c>
      <c r="N30671">
        <v>324</v>
      </c>
      <c r="O30671">
        <v>342</v>
      </c>
    </row>
    <row r="30672" spans="1:15" x14ac:dyDescent="0.3">
      <c r="A30672" t="s">
        <v>14</v>
      </c>
      <c r="B30672">
        <v>1</v>
      </c>
      <c r="C30672">
        <v>1</v>
      </c>
      <c r="D30672">
        <v>1</v>
      </c>
      <c r="E30672" t="s">
        <v>26875</v>
      </c>
      <c r="F30672" t="s">
        <v>26876</v>
      </c>
      <c r="G30672" t="s">
        <v>14</v>
      </c>
      <c r="H30672" t="s">
        <v>26877</v>
      </c>
      <c r="I30672" t="s">
        <v>35</v>
      </c>
      <c r="J30672" t="s">
        <v>46</v>
      </c>
      <c r="K30672" t="s">
        <v>47</v>
      </c>
      <c r="L30672" t="s">
        <v>43</v>
      </c>
      <c r="M30672">
        <v>8169</v>
      </c>
      <c r="N30672">
        <v>544</v>
      </c>
      <c r="O30672">
        <v>554</v>
      </c>
    </row>
    <row r="30673" spans="1:15" x14ac:dyDescent="0.3">
      <c r="E30673" t="s">
        <v>26875</v>
      </c>
      <c r="F30673" t="s">
        <v>26880</v>
      </c>
      <c r="G30673" t="s">
        <v>17</v>
      </c>
      <c r="H30673" t="s">
        <v>26881</v>
      </c>
      <c r="I30673" t="s">
        <v>22</v>
      </c>
      <c r="M30673">
        <v>8169</v>
      </c>
      <c r="N30673">
        <v>556</v>
      </c>
      <c r="O30673">
        <v>570</v>
      </c>
    </row>
    <row r="30674" spans="1:15" x14ac:dyDescent="0.3">
      <c r="E30674" t="s">
        <v>26875</v>
      </c>
      <c r="F30674" t="s">
        <v>26878</v>
      </c>
      <c r="G30674" t="s">
        <v>14</v>
      </c>
      <c r="H30674" t="s">
        <v>26879</v>
      </c>
      <c r="I30674" t="s">
        <v>69</v>
      </c>
      <c r="J30674" t="s">
        <v>1017</v>
      </c>
      <c r="K30674" t="s">
        <v>43</v>
      </c>
      <c r="M30674">
        <v>8169</v>
      </c>
      <c r="N30674">
        <v>563</v>
      </c>
      <c r="O30674">
        <v>570</v>
      </c>
    </row>
    <row r="30675" spans="1:15" x14ac:dyDescent="0.3">
      <c r="E30675" t="s">
        <v>26875</v>
      </c>
      <c r="F30675" t="s">
        <v>26875</v>
      </c>
      <c r="G30675" t="s">
        <v>17</v>
      </c>
      <c r="H30675" t="s">
        <v>26882</v>
      </c>
      <c r="I30675" t="s">
        <v>19</v>
      </c>
      <c r="M30675">
        <v>8170</v>
      </c>
      <c r="N30675">
        <v>324</v>
      </c>
      <c r="O30675">
        <v>342</v>
      </c>
    </row>
    <row r="30676" spans="1:15" x14ac:dyDescent="0.3">
      <c r="A30676" t="s">
        <v>14</v>
      </c>
      <c r="B30676">
        <v>1</v>
      </c>
      <c r="C30676">
        <v>1</v>
      </c>
      <c r="D30676">
        <v>1</v>
      </c>
      <c r="E30676" t="s">
        <v>26875</v>
      </c>
      <c r="F30676" t="s">
        <v>26876</v>
      </c>
      <c r="G30676" t="s">
        <v>14</v>
      </c>
      <c r="H30676" t="s">
        <v>26877</v>
      </c>
      <c r="I30676" t="s">
        <v>35</v>
      </c>
      <c r="J30676" t="s">
        <v>46</v>
      </c>
      <c r="K30676" t="s">
        <v>47</v>
      </c>
      <c r="L30676" t="s">
        <v>43</v>
      </c>
      <c r="M30676">
        <v>8170</v>
      </c>
      <c r="N30676">
        <v>544</v>
      </c>
      <c r="O30676">
        <v>554</v>
      </c>
    </row>
    <row r="30677" spans="1:15" x14ac:dyDescent="0.3">
      <c r="E30677" t="s">
        <v>26875</v>
      </c>
      <c r="F30677" t="s">
        <v>26880</v>
      </c>
      <c r="G30677" t="s">
        <v>17</v>
      </c>
      <c r="H30677" t="s">
        <v>26881</v>
      </c>
      <c r="I30677" t="s">
        <v>22</v>
      </c>
      <c r="M30677">
        <v>8170</v>
      </c>
      <c r="N30677">
        <v>556</v>
      </c>
      <c r="O30677">
        <v>570</v>
      </c>
    </row>
    <row r="30678" spans="1:15" x14ac:dyDescent="0.3">
      <c r="E30678" t="s">
        <v>26875</v>
      </c>
      <c r="F30678" t="s">
        <v>26878</v>
      </c>
      <c r="G30678" t="s">
        <v>14</v>
      </c>
      <c r="H30678" t="s">
        <v>26879</v>
      </c>
      <c r="I30678" t="s">
        <v>69</v>
      </c>
      <c r="J30678" t="s">
        <v>1017</v>
      </c>
      <c r="K30678" t="s">
        <v>43</v>
      </c>
      <c r="M30678">
        <v>8170</v>
      </c>
      <c r="N30678">
        <v>563</v>
      </c>
      <c r="O30678">
        <v>570</v>
      </c>
    </row>
    <row r="30679" spans="1:15" x14ac:dyDescent="0.3">
      <c r="A30679" t="s">
        <v>14</v>
      </c>
      <c r="B30679">
        <v>1</v>
      </c>
      <c r="C30679">
        <v>1</v>
      </c>
      <c r="D30679">
        <v>1</v>
      </c>
      <c r="E30679" t="s">
        <v>26883</v>
      </c>
      <c r="F30679" t="s">
        <v>26886</v>
      </c>
      <c r="G30679" t="s">
        <v>14</v>
      </c>
      <c r="H30679" t="s">
        <v>26887</v>
      </c>
      <c r="I30679" t="s">
        <v>35</v>
      </c>
      <c r="J30679" t="s">
        <v>46</v>
      </c>
      <c r="K30679" t="s">
        <v>47</v>
      </c>
      <c r="L30679" t="s">
        <v>43</v>
      </c>
      <c r="M30679">
        <v>8171</v>
      </c>
      <c r="N30679">
        <v>0</v>
      </c>
      <c r="O30679">
        <v>11</v>
      </c>
    </row>
    <row r="30680" spans="1:15" x14ac:dyDescent="0.3">
      <c r="E30680" t="s">
        <v>26883</v>
      </c>
      <c r="F30680" t="s">
        <v>18284</v>
      </c>
      <c r="G30680" t="s">
        <v>51</v>
      </c>
      <c r="H30680" t="s">
        <v>26888</v>
      </c>
      <c r="I30680" t="s">
        <v>52</v>
      </c>
      <c r="J30680" t="s">
        <v>60</v>
      </c>
      <c r="M30680">
        <v>8171</v>
      </c>
      <c r="N30680">
        <v>96</v>
      </c>
      <c r="O30680">
        <v>103</v>
      </c>
    </row>
    <row r="30681" spans="1:15" x14ac:dyDescent="0.3">
      <c r="A30681" t="s">
        <v>14</v>
      </c>
      <c r="B30681">
        <v>1</v>
      </c>
      <c r="C30681">
        <v>1</v>
      </c>
      <c r="D30681">
        <v>1</v>
      </c>
      <c r="E30681" t="s">
        <v>26883</v>
      </c>
      <c r="F30681" t="s">
        <v>26884</v>
      </c>
      <c r="G30681" t="s">
        <v>14</v>
      </c>
      <c r="H30681" t="s">
        <v>26885</v>
      </c>
      <c r="I30681" t="s">
        <v>35</v>
      </c>
      <c r="J30681" t="s">
        <v>46</v>
      </c>
      <c r="K30681" t="s">
        <v>47</v>
      </c>
      <c r="L30681" t="s">
        <v>43</v>
      </c>
      <c r="M30681">
        <v>8171</v>
      </c>
      <c r="N30681">
        <v>115</v>
      </c>
      <c r="O30681">
        <v>136</v>
      </c>
    </row>
    <row r="30682" spans="1:15" x14ac:dyDescent="0.3">
      <c r="A30682" t="s">
        <v>237</v>
      </c>
      <c r="B30682">
        <v>0</v>
      </c>
      <c r="E30682" t="s">
        <v>26883</v>
      </c>
      <c r="F30682" t="s">
        <v>1564</v>
      </c>
      <c r="G30682" t="s">
        <v>17</v>
      </c>
      <c r="H30682" t="s">
        <v>26889</v>
      </c>
      <c r="I30682" t="s">
        <v>22</v>
      </c>
      <c r="M30682">
        <v>8171</v>
      </c>
      <c r="N30682">
        <v>230</v>
      </c>
      <c r="O30682">
        <v>234</v>
      </c>
    </row>
    <row r="30683" spans="1:15" x14ac:dyDescent="0.3">
      <c r="A30683" t="s">
        <v>23</v>
      </c>
      <c r="B30683">
        <v>0</v>
      </c>
      <c r="C30683">
        <v>0</v>
      </c>
      <c r="D30683" t="s">
        <v>23</v>
      </c>
      <c r="E30683" t="s">
        <v>26890</v>
      </c>
      <c r="F30683" t="s">
        <v>26894</v>
      </c>
      <c r="G30683" t="s">
        <v>51</v>
      </c>
      <c r="H30683" t="s">
        <v>26895</v>
      </c>
      <c r="I30683" t="s">
        <v>52</v>
      </c>
      <c r="J30683" t="s">
        <v>53</v>
      </c>
      <c r="K30683" t="s">
        <v>1975</v>
      </c>
      <c r="M30683">
        <v>8172</v>
      </c>
      <c r="N30683">
        <v>23</v>
      </c>
      <c r="O30683">
        <v>50</v>
      </c>
    </row>
    <row r="30684" spans="1:15" x14ac:dyDescent="0.3">
      <c r="A30684" t="s">
        <v>23</v>
      </c>
      <c r="B30684">
        <v>1</v>
      </c>
      <c r="C30684">
        <v>1</v>
      </c>
      <c r="D30684">
        <v>1</v>
      </c>
      <c r="E30684" t="s">
        <v>26890</v>
      </c>
      <c r="F30684" t="s">
        <v>9828</v>
      </c>
      <c r="G30684" t="s">
        <v>23</v>
      </c>
      <c r="H30684" t="s">
        <v>26902</v>
      </c>
      <c r="I30684" t="s">
        <v>19</v>
      </c>
      <c r="M30684">
        <v>8172</v>
      </c>
      <c r="N30684">
        <v>43</v>
      </c>
      <c r="O30684">
        <v>50</v>
      </c>
    </row>
    <row r="30685" spans="1:15" x14ac:dyDescent="0.3">
      <c r="E30685" t="s">
        <v>26890</v>
      </c>
      <c r="F30685" t="s">
        <v>9828</v>
      </c>
      <c r="G30685" t="s">
        <v>14</v>
      </c>
      <c r="H30685" t="s">
        <v>26902</v>
      </c>
      <c r="I30685" t="s">
        <v>26</v>
      </c>
      <c r="M30685">
        <v>8172</v>
      </c>
      <c r="N30685">
        <v>43</v>
      </c>
      <c r="O30685">
        <v>50</v>
      </c>
    </row>
    <row r="30686" spans="1:15" x14ac:dyDescent="0.3">
      <c r="E30686" t="s">
        <v>26890</v>
      </c>
      <c r="F30686" t="s">
        <v>349</v>
      </c>
      <c r="G30686" t="s">
        <v>14</v>
      </c>
      <c r="H30686" t="s">
        <v>26900</v>
      </c>
      <c r="I30686" t="s">
        <v>35</v>
      </c>
      <c r="J30686" t="s">
        <v>32</v>
      </c>
      <c r="M30686">
        <v>8172</v>
      </c>
      <c r="N30686">
        <v>52</v>
      </c>
      <c r="O30686">
        <v>57</v>
      </c>
    </row>
    <row r="30687" spans="1:15" x14ac:dyDescent="0.3">
      <c r="E30687" t="s">
        <v>26890</v>
      </c>
      <c r="F30687" t="s">
        <v>26891</v>
      </c>
      <c r="G30687" t="s">
        <v>14</v>
      </c>
      <c r="H30687" t="s">
        <v>26892</v>
      </c>
      <c r="I30687" t="s">
        <v>19</v>
      </c>
      <c r="M30687">
        <v>8172</v>
      </c>
      <c r="N30687">
        <v>217</v>
      </c>
      <c r="O30687">
        <v>223</v>
      </c>
    </row>
    <row r="30688" spans="1:15" x14ac:dyDescent="0.3">
      <c r="A30688" t="s">
        <v>14</v>
      </c>
      <c r="B30688">
        <v>0</v>
      </c>
      <c r="C30688">
        <v>1</v>
      </c>
      <c r="D30688" t="s">
        <v>14</v>
      </c>
      <c r="E30688" t="s">
        <v>26890</v>
      </c>
      <c r="F30688" t="s">
        <v>26891</v>
      </c>
      <c r="G30688" t="s">
        <v>23</v>
      </c>
      <c r="H30688" t="s">
        <v>26892</v>
      </c>
      <c r="I30688" t="s">
        <v>26</v>
      </c>
      <c r="M30688">
        <v>8172</v>
      </c>
      <c r="N30688">
        <v>217</v>
      </c>
      <c r="O30688">
        <v>223</v>
      </c>
    </row>
    <row r="30689" spans="1:15" x14ac:dyDescent="0.3">
      <c r="A30689" t="s">
        <v>14</v>
      </c>
      <c r="B30689">
        <v>0</v>
      </c>
      <c r="C30689">
        <v>1</v>
      </c>
      <c r="D30689" t="s">
        <v>14</v>
      </c>
      <c r="E30689" t="s">
        <v>26890</v>
      </c>
      <c r="F30689" t="s">
        <v>26596</v>
      </c>
      <c r="G30689" t="s">
        <v>23</v>
      </c>
      <c r="H30689" t="s">
        <v>26901</v>
      </c>
      <c r="I30689" t="s">
        <v>26</v>
      </c>
      <c r="M30689">
        <v>8172</v>
      </c>
      <c r="N30689">
        <v>227</v>
      </c>
      <c r="O30689">
        <v>231</v>
      </c>
    </row>
    <row r="30690" spans="1:15" x14ac:dyDescent="0.3">
      <c r="E30690" t="s">
        <v>26890</v>
      </c>
      <c r="F30690" t="s">
        <v>26596</v>
      </c>
      <c r="G30690" t="s">
        <v>14</v>
      </c>
      <c r="H30690" t="s">
        <v>26901</v>
      </c>
      <c r="I30690" t="s">
        <v>19</v>
      </c>
      <c r="M30690">
        <v>8172</v>
      </c>
      <c r="N30690">
        <v>227</v>
      </c>
      <c r="O30690">
        <v>231</v>
      </c>
    </row>
    <row r="30691" spans="1:15" x14ac:dyDescent="0.3">
      <c r="A30691" t="s">
        <v>14</v>
      </c>
      <c r="B30691">
        <v>1</v>
      </c>
      <c r="C30691">
        <v>1</v>
      </c>
      <c r="D30691">
        <v>1</v>
      </c>
      <c r="E30691" t="s">
        <v>26890</v>
      </c>
      <c r="F30691" t="s">
        <v>26896</v>
      </c>
      <c r="G30691" t="s">
        <v>14</v>
      </c>
      <c r="H30691" t="s">
        <v>26897</v>
      </c>
      <c r="I30691" t="s">
        <v>35</v>
      </c>
      <c r="J30691" t="s">
        <v>1017</v>
      </c>
      <c r="K30691" t="s">
        <v>2939</v>
      </c>
      <c r="L30691" t="s">
        <v>788</v>
      </c>
      <c r="M30691">
        <v>8172</v>
      </c>
      <c r="N30691">
        <v>299</v>
      </c>
      <c r="O30691">
        <v>316</v>
      </c>
    </row>
    <row r="30692" spans="1:15" x14ac:dyDescent="0.3">
      <c r="A30692" t="s">
        <v>23</v>
      </c>
      <c r="B30692">
        <v>1</v>
      </c>
      <c r="C30692">
        <v>1</v>
      </c>
      <c r="D30692">
        <v>1</v>
      </c>
      <c r="E30692" t="s">
        <v>26890</v>
      </c>
      <c r="F30692" t="s">
        <v>26898</v>
      </c>
      <c r="G30692" t="s">
        <v>23</v>
      </c>
      <c r="H30692" t="s">
        <v>26899</v>
      </c>
      <c r="I30692" t="s">
        <v>35</v>
      </c>
      <c r="J30692" t="s">
        <v>112</v>
      </c>
      <c r="M30692">
        <v>8172</v>
      </c>
      <c r="N30692">
        <v>353</v>
      </c>
      <c r="O30692">
        <v>366</v>
      </c>
    </row>
    <row r="30693" spans="1:15" x14ac:dyDescent="0.3">
      <c r="A30693" t="s">
        <v>237</v>
      </c>
      <c r="B30693">
        <v>0</v>
      </c>
      <c r="E30693" t="s">
        <v>26890</v>
      </c>
      <c r="F30693" t="s">
        <v>1564</v>
      </c>
      <c r="G30693" t="s">
        <v>17</v>
      </c>
      <c r="H30693" t="s">
        <v>26893</v>
      </c>
      <c r="I30693" t="s">
        <v>22</v>
      </c>
      <c r="M30693">
        <v>8172</v>
      </c>
      <c r="N30693">
        <v>396</v>
      </c>
      <c r="O30693">
        <v>400</v>
      </c>
    </row>
    <row r="30694" spans="1:15" x14ac:dyDescent="0.3">
      <c r="E30694" t="s">
        <v>26890</v>
      </c>
      <c r="F30694" t="s">
        <v>3204</v>
      </c>
      <c r="G30694" t="s">
        <v>23</v>
      </c>
      <c r="H30694" t="s">
        <v>26903</v>
      </c>
      <c r="I30694" t="s">
        <v>52</v>
      </c>
      <c r="J30694" t="s">
        <v>117</v>
      </c>
      <c r="M30694">
        <v>8172</v>
      </c>
      <c r="N30694">
        <v>404</v>
      </c>
      <c r="O30694">
        <v>411</v>
      </c>
    </row>
    <row r="30695" spans="1:15" x14ac:dyDescent="0.3">
      <c r="A30695" t="s">
        <v>14</v>
      </c>
      <c r="B30695">
        <v>1</v>
      </c>
      <c r="C30695">
        <v>1</v>
      </c>
      <c r="D30695">
        <v>1</v>
      </c>
      <c r="E30695" t="s">
        <v>26904</v>
      </c>
      <c r="F30695" t="s">
        <v>19980</v>
      </c>
      <c r="G30695" t="s">
        <v>14</v>
      </c>
      <c r="H30695" t="s">
        <v>26914</v>
      </c>
      <c r="I30695" t="s">
        <v>31</v>
      </c>
      <c r="J30695" t="s">
        <v>32</v>
      </c>
      <c r="M30695">
        <v>8173</v>
      </c>
      <c r="N30695">
        <v>0</v>
      </c>
      <c r="O30695">
        <v>8</v>
      </c>
    </row>
    <row r="30696" spans="1:15" x14ac:dyDescent="0.3">
      <c r="A30696" t="s">
        <v>14</v>
      </c>
      <c r="B30696">
        <v>0</v>
      </c>
      <c r="C30696">
        <v>1</v>
      </c>
      <c r="D30696" t="s">
        <v>14</v>
      </c>
      <c r="E30696" t="s">
        <v>26904</v>
      </c>
      <c r="F30696" t="s">
        <v>19980</v>
      </c>
      <c r="G30696" t="s">
        <v>23</v>
      </c>
      <c r="H30696" t="s">
        <v>26914</v>
      </c>
      <c r="I30696" t="s">
        <v>26</v>
      </c>
      <c r="M30696">
        <v>8173</v>
      </c>
      <c r="N30696">
        <v>0</v>
      </c>
      <c r="O30696">
        <v>8</v>
      </c>
    </row>
    <row r="30697" spans="1:15" x14ac:dyDescent="0.3">
      <c r="A30697" t="s">
        <v>23</v>
      </c>
      <c r="B30697">
        <v>1</v>
      </c>
      <c r="C30697">
        <v>1</v>
      </c>
      <c r="D30697">
        <v>1</v>
      </c>
      <c r="E30697" t="s">
        <v>26904</v>
      </c>
      <c r="F30697" t="s">
        <v>900</v>
      </c>
      <c r="G30697" t="s">
        <v>23</v>
      </c>
      <c r="H30697" t="s">
        <v>26912</v>
      </c>
      <c r="I30697" t="s">
        <v>35</v>
      </c>
      <c r="J30697" t="s">
        <v>112</v>
      </c>
      <c r="K30697" t="s">
        <v>321</v>
      </c>
      <c r="M30697">
        <v>8173</v>
      </c>
      <c r="N30697">
        <v>28</v>
      </c>
      <c r="O30697">
        <v>36</v>
      </c>
    </row>
    <row r="30698" spans="1:15" x14ac:dyDescent="0.3">
      <c r="A30698" t="s">
        <v>237</v>
      </c>
      <c r="B30698">
        <v>0</v>
      </c>
      <c r="E30698" t="s">
        <v>26904</v>
      </c>
      <c r="F30698" t="s">
        <v>1564</v>
      </c>
      <c r="G30698" t="s">
        <v>17</v>
      </c>
      <c r="H30698" t="s">
        <v>26907</v>
      </c>
      <c r="I30698" t="s">
        <v>22</v>
      </c>
      <c r="M30698">
        <v>8173</v>
      </c>
      <c r="N30698">
        <v>90</v>
      </c>
      <c r="O30698">
        <v>94</v>
      </c>
    </row>
    <row r="30699" spans="1:15" x14ac:dyDescent="0.3">
      <c r="A30699" t="s">
        <v>14</v>
      </c>
      <c r="B30699">
        <v>1</v>
      </c>
      <c r="C30699">
        <v>1</v>
      </c>
      <c r="D30699">
        <v>1</v>
      </c>
      <c r="E30699" t="s">
        <v>26904</v>
      </c>
      <c r="F30699" t="s">
        <v>368</v>
      </c>
      <c r="G30699" t="s">
        <v>14</v>
      </c>
      <c r="H30699" t="s">
        <v>26913</v>
      </c>
      <c r="I30699" t="s">
        <v>35</v>
      </c>
      <c r="J30699" t="s">
        <v>32</v>
      </c>
      <c r="M30699">
        <v>8173</v>
      </c>
      <c r="N30699">
        <v>154</v>
      </c>
      <c r="O30699">
        <v>158</v>
      </c>
    </row>
    <row r="30700" spans="1:15" x14ac:dyDescent="0.3">
      <c r="A30700" t="s">
        <v>14</v>
      </c>
      <c r="B30700">
        <v>1</v>
      </c>
      <c r="C30700">
        <v>1</v>
      </c>
      <c r="D30700">
        <v>1</v>
      </c>
      <c r="E30700" t="s">
        <v>26904</v>
      </c>
      <c r="F30700" t="s">
        <v>26910</v>
      </c>
      <c r="G30700" t="s">
        <v>14</v>
      </c>
      <c r="H30700" t="s">
        <v>26911</v>
      </c>
      <c r="I30700" t="s">
        <v>35</v>
      </c>
      <c r="J30700" t="s">
        <v>32</v>
      </c>
      <c r="M30700">
        <v>8173</v>
      </c>
      <c r="N30700">
        <v>227</v>
      </c>
      <c r="O30700">
        <v>236</v>
      </c>
    </row>
    <row r="30701" spans="1:15" x14ac:dyDescent="0.3">
      <c r="E30701" t="s">
        <v>26904</v>
      </c>
      <c r="F30701" t="s">
        <v>26905</v>
      </c>
      <c r="G30701" t="s">
        <v>23</v>
      </c>
      <c r="H30701" t="s">
        <v>26906</v>
      </c>
      <c r="I30701" t="s">
        <v>19</v>
      </c>
      <c r="M30701">
        <v>8173</v>
      </c>
      <c r="N30701">
        <v>260</v>
      </c>
      <c r="O30701">
        <v>268</v>
      </c>
    </row>
    <row r="30702" spans="1:15" x14ac:dyDescent="0.3">
      <c r="A30702" t="s">
        <v>23</v>
      </c>
      <c r="B30702">
        <v>0</v>
      </c>
      <c r="C30702">
        <v>1</v>
      </c>
      <c r="D30702" t="s">
        <v>23</v>
      </c>
      <c r="E30702" t="s">
        <v>26904</v>
      </c>
      <c r="F30702" t="s">
        <v>26905</v>
      </c>
      <c r="G30702" t="s">
        <v>14</v>
      </c>
      <c r="H30702" t="s">
        <v>26906</v>
      </c>
      <c r="I30702" t="s">
        <v>26</v>
      </c>
      <c r="M30702">
        <v>8173</v>
      </c>
      <c r="N30702">
        <v>260</v>
      </c>
      <c r="O30702">
        <v>268</v>
      </c>
    </row>
    <row r="30703" spans="1:15" x14ac:dyDescent="0.3">
      <c r="A30703" t="s">
        <v>14</v>
      </c>
      <c r="B30703">
        <v>1</v>
      </c>
      <c r="C30703">
        <v>1</v>
      </c>
      <c r="D30703">
        <v>1</v>
      </c>
      <c r="E30703" t="s">
        <v>26904</v>
      </c>
      <c r="F30703" t="s">
        <v>19980</v>
      </c>
      <c r="G30703" t="s">
        <v>14</v>
      </c>
      <c r="H30703" t="s">
        <v>26909</v>
      </c>
      <c r="I30703" t="s">
        <v>35</v>
      </c>
      <c r="J30703" t="s">
        <v>32</v>
      </c>
      <c r="M30703">
        <v>8173</v>
      </c>
      <c r="N30703">
        <v>270</v>
      </c>
      <c r="O30703">
        <v>278</v>
      </c>
    </row>
    <row r="30704" spans="1:15" x14ac:dyDescent="0.3">
      <c r="A30704" t="s">
        <v>237</v>
      </c>
      <c r="B30704">
        <v>0</v>
      </c>
      <c r="C30704">
        <v>0</v>
      </c>
      <c r="D30704">
        <v>0</v>
      </c>
      <c r="E30704" t="s">
        <v>26904</v>
      </c>
      <c r="F30704" t="s">
        <v>1128</v>
      </c>
      <c r="G30704" t="s">
        <v>23</v>
      </c>
      <c r="H30704" t="s">
        <v>26908</v>
      </c>
      <c r="I30704" t="s">
        <v>26</v>
      </c>
      <c r="M30704">
        <v>8173</v>
      </c>
      <c r="N30704">
        <v>322</v>
      </c>
      <c r="O30704">
        <v>325</v>
      </c>
    </row>
    <row r="30705" spans="1:15" x14ac:dyDescent="0.3">
      <c r="A30705" t="s">
        <v>51</v>
      </c>
      <c r="B30705">
        <v>1</v>
      </c>
      <c r="C30705">
        <v>1</v>
      </c>
      <c r="D30705">
        <v>1</v>
      </c>
      <c r="E30705" t="s">
        <v>26915</v>
      </c>
      <c r="F30705" t="s">
        <v>26923</v>
      </c>
      <c r="G30705" t="s">
        <v>51</v>
      </c>
      <c r="H30705" t="s">
        <v>26924</v>
      </c>
      <c r="I30705" t="s">
        <v>22</v>
      </c>
      <c r="M30705">
        <v>8174</v>
      </c>
      <c r="N30705">
        <v>16</v>
      </c>
      <c r="O30705">
        <v>36</v>
      </c>
    </row>
    <row r="30706" spans="1:15" x14ac:dyDescent="0.3">
      <c r="E30706" t="s">
        <v>26915</v>
      </c>
      <c r="F30706" t="s">
        <v>15314</v>
      </c>
      <c r="G30706" t="s">
        <v>14</v>
      </c>
      <c r="H30706" t="s">
        <v>26922</v>
      </c>
      <c r="I30706" t="s">
        <v>52</v>
      </c>
      <c r="J30706" t="s">
        <v>32</v>
      </c>
      <c r="M30706">
        <v>8174</v>
      </c>
      <c r="N30706">
        <v>22</v>
      </c>
      <c r="O30706">
        <v>28</v>
      </c>
    </row>
    <row r="30707" spans="1:15" x14ac:dyDescent="0.3">
      <c r="A30707" t="s">
        <v>14</v>
      </c>
      <c r="B30707">
        <v>1</v>
      </c>
      <c r="C30707">
        <v>1</v>
      </c>
      <c r="D30707">
        <v>1</v>
      </c>
      <c r="E30707" t="s">
        <v>26915</v>
      </c>
      <c r="F30707" t="s">
        <v>26917</v>
      </c>
      <c r="G30707" t="s">
        <v>14</v>
      </c>
      <c r="H30707" t="s">
        <v>26918</v>
      </c>
      <c r="I30707" t="s">
        <v>370</v>
      </c>
      <c r="J30707" t="s">
        <v>46</v>
      </c>
      <c r="K30707" t="s">
        <v>47</v>
      </c>
      <c r="L30707" t="s">
        <v>43</v>
      </c>
      <c r="M30707">
        <v>8174</v>
      </c>
      <c r="N30707">
        <v>39</v>
      </c>
      <c r="O30707">
        <v>52</v>
      </c>
    </row>
    <row r="30708" spans="1:15" x14ac:dyDescent="0.3">
      <c r="E30708" t="s">
        <v>26915</v>
      </c>
      <c r="F30708" t="s">
        <v>26917</v>
      </c>
      <c r="G30708" t="s">
        <v>51</v>
      </c>
      <c r="H30708" t="s">
        <v>26918</v>
      </c>
      <c r="I30708" t="s">
        <v>19</v>
      </c>
      <c r="M30708">
        <v>8174</v>
      </c>
      <c r="N30708">
        <v>39</v>
      </c>
      <c r="O30708">
        <v>52</v>
      </c>
    </row>
    <row r="30709" spans="1:15" x14ac:dyDescent="0.3">
      <c r="A30709" t="s">
        <v>14</v>
      </c>
      <c r="B30709">
        <v>1</v>
      </c>
      <c r="C30709">
        <v>1</v>
      </c>
      <c r="D30709">
        <v>1</v>
      </c>
      <c r="E30709" t="s">
        <v>26915</v>
      </c>
      <c r="F30709" t="s">
        <v>26919</v>
      </c>
      <c r="G30709" t="s">
        <v>14</v>
      </c>
      <c r="H30709" t="s">
        <v>26920</v>
      </c>
      <c r="I30709" t="s">
        <v>35</v>
      </c>
      <c r="J30709" t="s">
        <v>46</v>
      </c>
      <c r="K30709" t="s">
        <v>47</v>
      </c>
      <c r="L30709" t="s">
        <v>43</v>
      </c>
      <c r="M30709">
        <v>8174</v>
      </c>
      <c r="N30709">
        <v>89</v>
      </c>
      <c r="O30709">
        <v>103</v>
      </c>
    </row>
    <row r="30710" spans="1:15" x14ac:dyDescent="0.3">
      <c r="E30710" t="s">
        <v>26915</v>
      </c>
      <c r="F30710" t="s">
        <v>6558</v>
      </c>
      <c r="G30710" t="s">
        <v>51</v>
      </c>
      <c r="H30710" t="s">
        <v>26921</v>
      </c>
      <c r="I30710" t="s">
        <v>52</v>
      </c>
      <c r="J30710" t="s">
        <v>60</v>
      </c>
      <c r="M30710">
        <v>8174</v>
      </c>
      <c r="N30710">
        <v>124</v>
      </c>
      <c r="O30710">
        <v>135</v>
      </c>
    </row>
    <row r="30711" spans="1:15" x14ac:dyDescent="0.3">
      <c r="A30711" t="s">
        <v>237</v>
      </c>
      <c r="B30711">
        <v>0</v>
      </c>
      <c r="E30711" t="s">
        <v>26915</v>
      </c>
      <c r="F30711" t="s">
        <v>1564</v>
      </c>
      <c r="G30711" t="s">
        <v>17</v>
      </c>
      <c r="H30711" t="s">
        <v>26916</v>
      </c>
      <c r="I30711" t="s">
        <v>22</v>
      </c>
      <c r="M30711">
        <v>8174</v>
      </c>
      <c r="N30711">
        <v>388</v>
      </c>
      <c r="O30711">
        <v>392</v>
      </c>
    </row>
    <row r="30712" spans="1:15" x14ac:dyDescent="0.3">
      <c r="A30712" t="s">
        <v>14</v>
      </c>
      <c r="B30712">
        <v>1</v>
      </c>
      <c r="C30712">
        <v>1</v>
      </c>
      <c r="D30712">
        <v>1</v>
      </c>
      <c r="E30712" t="s">
        <v>26925</v>
      </c>
      <c r="F30712" t="s">
        <v>8924</v>
      </c>
      <c r="G30712" t="s">
        <v>14</v>
      </c>
      <c r="H30712" t="s">
        <v>26928</v>
      </c>
      <c r="I30712" t="s">
        <v>35</v>
      </c>
      <c r="J30712" t="s">
        <v>46</v>
      </c>
      <c r="K30712" t="s">
        <v>47</v>
      </c>
      <c r="L30712" t="s">
        <v>43</v>
      </c>
      <c r="M30712">
        <v>8175</v>
      </c>
      <c r="N30712">
        <v>0</v>
      </c>
      <c r="O30712">
        <v>14</v>
      </c>
    </row>
    <row r="30713" spans="1:15" x14ac:dyDescent="0.3">
      <c r="E30713" t="s">
        <v>26925</v>
      </c>
      <c r="F30713" t="s">
        <v>26926</v>
      </c>
      <c r="G30713" t="s">
        <v>14</v>
      </c>
      <c r="H30713" t="s">
        <v>26927</v>
      </c>
      <c r="I30713" t="s">
        <v>31</v>
      </c>
      <c r="J30713" t="s">
        <v>32</v>
      </c>
      <c r="M30713">
        <v>8175</v>
      </c>
      <c r="N30713">
        <v>18</v>
      </c>
      <c r="O30713">
        <v>26</v>
      </c>
    </row>
    <row r="30714" spans="1:15" x14ac:dyDescent="0.3">
      <c r="A30714" t="s">
        <v>14</v>
      </c>
      <c r="B30714">
        <v>0</v>
      </c>
      <c r="C30714">
        <v>1</v>
      </c>
      <c r="D30714" t="s">
        <v>14</v>
      </c>
      <c r="E30714" t="s">
        <v>26925</v>
      </c>
      <c r="F30714" t="s">
        <v>26926</v>
      </c>
      <c r="G30714" t="s">
        <v>17</v>
      </c>
      <c r="H30714" t="s">
        <v>26927</v>
      </c>
      <c r="I30714" t="s">
        <v>26</v>
      </c>
      <c r="M30714">
        <v>8175</v>
      </c>
      <c r="N30714">
        <v>18</v>
      </c>
      <c r="O30714">
        <v>26</v>
      </c>
    </row>
    <row r="30715" spans="1:15" x14ac:dyDescent="0.3">
      <c r="E30715" t="s">
        <v>26925</v>
      </c>
      <c r="F30715" t="s">
        <v>26929</v>
      </c>
      <c r="G30715" t="s">
        <v>14</v>
      </c>
      <c r="H30715" t="s">
        <v>26930</v>
      </c>
      <c r="I30715" t="s">
        <v>35</v>
      </c>
      <c r="J30715" t="s">
        <v>1017</v>
      </c>
      <c r="K30715" t="s">
        <v>43</v>
      </c>
      <c r="M30715">
        <v>8175</v>
      </c>
      <c r="N30715">
        <v>113</v>
      </c>
      <c r="O30715">
        <v>120</v>
      </c>
    </row>
    <row r="30716" spans="1:15" x14ac:dyDescent="0.3">
      <c r="E30716" t="s">
        <v>26925</v>
      </c>
      <c r="F30716" t="s">
        <v>241</v>
      </c>
      <c r="G30716" t="s">
        <v>23</v>
      </c>
      <c r="H30716" t="s">
        <v>26933</v>
      </c>
      <c r="I30716" t="s">
        <v>52</v>
      </c>
      <c r="J30716" t="s">
        <v>117</v>
      </c>
      <c r="M30716">
        <v>8175</v>
      </c>
      <c r="N30716">
        <v>148</v>
      </c>
      <c r="O30716">
        <v>154</v>
      </c>
    </row>
    <row r="30717" spans="1:15" x14ac:dyDescent="0.3">
      <c r="A30717" t="s">
        <v>14</v>
      </c>
      <c r="B30717">
        <v>1</v>
      </c>
      <c r="C30717">
        <v>1</v>
      </c>
      <c r="D30717">
        <v>1</v>
      </c>
      <c r="E30717" t="s">
        <v>26925</v>
      </c>
      <c r="F30717" t="s">
        <v>26931</v>
      </c>
      <c r="G30717" t="s">
        <v>14</v>
      </c>
      <c r="H30717" t="s">
        <v>26932</v>
      </c>
      <c r="I30717" t="s">
        <v>35</v>
      </c>
      <c r="J30717" t="s">
        <v>32</v>
      </c>
      <c r="M30717">
        <v>8175</v>
      </c>
      <c r="N30717">
        <v>296</v>
      </c>
      <c r="O30717">
        <v>302</v>
      </c>
    </row>
    <row r="30718" spans="1:15" x14ac:dyDescent="0.3">
      <c r="A30718" t="s">
        <v>14</v>
      </c>
      <c r="B30718">
        <v>1</v>
      </c>
      <c r="C30718">
        <v>1</v>
      </c>
      <c r="D30718">
        <v>1</v>
      </c>
      <c r="E30718" t="s">
        <v>26934</v>
      </c>
      <c r="F30718" t="s">
        <v>8924</v>
      </c>
      <c r="G30718" t="s">
        <v>14</v>
      </c>
      <c r="H30718" t="s">
        <v>26944</v>
      </c>
      <c r="I30718" t="s">
        <v>35</v>
      </c>
      <c r="J30718" t="s">
        <v>46</v>
      </c>
      <c r="K30718" t="s">
        <v>47</v>
      </c>
      <c r="L30718" t="s">
        <v>43</v>
      </c>
      <c r="M30718">
        <v>8176</v>
      </c>
      <c r="N30718">
        <v>66</v>
      </c>
      <c r="O30718">
        <v>80</v>
      </c>
    </row>
    <row r="30719" spans="1:15" x14ac:dyDescent="0.3">
      <c r="A30719" t="s">
        <v>23</v>
      </c>
      <c r="B30719">
        <v>1</v>
      </c>
      <c r="C30719">
        <v>1</v>
      </c>
      <c r="D30719">
        <v>1</v>
      </c>
      <c r="E30719" t="s">
        <v>26934</v>
      </c>
      <c r="F30719" t="s">
        <v>26937</v>
      </c>
      <c r="G30719" t="s">
        <v>23</v>
      </c>
      <c r="H30719" t="s">
        <v>26938</v>
      </c>
      <c r="I30719" t="s">
        <v>22</v>
      </c>
      <c r="M30719">
        <v>8176</v>
      </c>
      <c r="N30719">
        <v>98</v>
      </c>
      <c r="O30719">
        <v>110</v>
      </c>
    </row>
    <row r="30720" spans="1:15" x14ac:dyDescent="0.3">
      <c r="A30720" t="s">
        <v>14</v>
      </c>
      <c r="B30720">
        <v>1</v>
      </c>
      <c r="C30720">
        <v>1</v>
      </c>
      <c r="D30720">
        <v>1</v>
      </c>
      <c r="E30720" t="s">
        <v>26934</v>
      </c>
      <c r="F30720" t="s">
        <v>26931</v>
      </c>
      <c r="G30720" t="s">
        <v>14</v>
      </c>
      <c r="H30720" t="s">
        <v>26947</v>
      </c>
      <c r="I30720" t="s">
        <v>35</v>
      </c>
      <c r="J30720" t="s">
        <v>32</v>
      </c>
      <c r="M30720">
        <v>8176</v>
      </c>
      <c r="N30720">
        <v>271</v>
      </c>
      <c r="O30720">
        <v>277</v>
      </c>
    </row>
    <row r="30721" spans="1:15" x14ac:dyDescent="0.3">
      <c r="E30721" t="s">
        <v>26934</v>
      </c>
      <c r="F30721" t="s">
        <v>26935</v>
      </c>
      <c r="G30721" t="s">
        <v>14</v>
      </c>
      <c r="H30721" t="s">
        <v>26936</v>
      </c>
      <c r="I30721" t="s">
        <v>26</v>
      </c>
      <c r="M30721">
        <v>8176</v>
      </c>
      <c r="N30721">
        <v>380</v>
      </c>
      <c r="O30721">
        <v>398</v>
      </c>
    </row>
    <row r="30722" spans="1:15" x14ac:dyDescent="0.3">
      <c r="A30722" t="s">
        <v>237</v>
      </c>
      <c r="B30722">
        <v>0</v>
      </c>
      <c r="C30722">
        <v>0</v>
      </c>
      <c r="D30722">
        <v>0</v>
      </c>
      <c r="E30722" t="s">
        <v>26934</v>
      </c>
      <c r="F30722" t="s">
        <v>26926</v>
      </c>
      <c r="G30722" t="s">
        <v>14</v>
      </c>
      <c r="H30722" t="s">
        <v>26941</v>
      </c>
      <c r="I30722" t="s">
        <v>41</v>
      </c>
      <c r="J30722" t="s">
        <v>42</v>
      </c>
      <c r="K30722" t="s">
        <v>43</v>
      </c>
      <c r="M30722">
        <v>8176</v>
      </c>
      <c r="N30722">
        <v>390</v>
      </c>
      <c r="O30722">
        <v>398</v>
      </c>
    </row>
    <row r="30723" spans="1:15" x14ac:dyDescent="0.3">
      <c r="E30723" t="s">
        <v>26934</v>
      </c>
      <c r="F30723" t="s">
        <v>274</v>
      </c>
      <c r="G30723" t="s">
        <v>17</v>
      </c>
      <c r="H30723" t="s">
        <v>26943</v>
      </c>
      <c r="I30723" t="s">
        <v>22</v>
      </c>
      <c r="M30723">
        <v>8176</v>
      </c>
      <c r="N30723">
        <v>400</v>
      </c>
      <c r="O30723">
        <v>404</v>
      </c>
    </row>
    <row r="30724" spans="1:15" x14ac:dyDescent="0.3">
      <c r="E30724" t="s">
        <v>26934</v>
      </c>
      <c r="F30724" t="s">
        <v>26939</v>
      </c>
      <c r="G30724" t="s">
        <v>17</v>
      </c>
      <c r="H30724" t="s">
        <v>26940</v>
      </c>
      <c r="I30724" t="s">
        <v>19</v>
      </c>
      <c r="M30724">
        <v>8176</v>
      </c>
      <c r="N30724">
        <v>406</v>
      </c>
      <c r="O30724">
        <v>454</v>
      </c>
    </row>
    <row r="30725" spans="1:15" x14ac:dyDescent="0.3">
      <c r="A30725" t="s">
        <v>14</v>
      </c>
      <c r="B30725">
        <v>1</v>
      </c>
      <c r="C30725">
        <v>1</v>
      </c>
      <c r="D30725">
        <v>1</v>
      </c>
      <c r="E30725" t="s">
        <v>26934</v>
      </c>
      <c r="F30725" t="s">
        <v>26931</v>
      </c>
      <c r="G30725" t="s">
        <v>14</v>
      </c>
      <c r="H30725" t="s">
        <v>26942</v>
      </c>
      <c r="I30725" t="s">
        <v>270</v>
      </c>
      <c r="J30725" t="s">
        <v>32</v>
      </c>
      <c r="M30725">
        <v>8176</v>
      </c>
      <c r="N30725">
        <v>416</v>
      </c>
      <c r="O30725">
        <v>422</v>
      </c>
    </row>
    <row r="30726" spans="1:15" x14ac:dyDescent="0.3">
      <c r="E30726" t="s">
        <v>26934</v>
      </c>
      <c r="F30726" t="s">
        <v>26945</v>
      </c>
      <c r="G30726" t="s">
        <v>14</v>
      </c>
      <c r="H30726" t="s">
        <v>26946</v>
      </c>
      <c r="I30726" t="s">
        <v>26</v>
      </c>
      <c r="M30726">
        <v>8176</v>
      </c>
      <c r="N30726">
        <v>431</v>
      </c>
      <c r="O30726">
        <v>445</v>
      </c>
    </row>
    <row r="30727" spans="1:15" x14ac:dyDescent="0.3">
      <c r="A30727" t="s">
        <v>237</v>
      </c>
      <c r="B30727">
        <v>0</v>
      </c>
      <c r="C30727">
        <v>0</v>
      </c>
      <c r="D30727">
        <v>0</v>
      </c>
      <c r="E30727" t="s">
        <v>26934</v>
      </c>
      <c r="F30727" t="s">
        <v>26926</v>
      </c>
      <c r="G30727" t="s">
        <v>14</v>
      </c>
      <c r="H30727" t="s">
        <v>26948</v>
      </c>
      <c r="I30727" t="s">
        <v>52</v>
      </c>
      <c r="J30727" t="s">
        <v>32</v>
      </c>
      <c r="M30727">
        <v>8176</v>
      </c>
      <c r="N30727">
        <v>446</v>
      </c>
      <c r="O30727">
        <v>454</v>
      </c>
    </row>
    <row r="30728" spans="1:15" x14ac:dyDescent="0.3">
      <c r="A30728" t="s">
        <v>237</v>
      </c>
      <c r="B30728">
        <v>0</v>
      </c>
      <c r="E30728" t="s">
        <v>26949</v>
      </c>
      <c r="F30728" t="s">
        <v>7063</v>
      </c>
      <c r="G30728" t="s">
        <v>17</v>
      </c>
      <c r="H30728" t="s">
        <v>26957</v>
      </c>
      <c r="I30728" t="s">
        <v>22</v>
      </c>
      <c r="M30728">
        <v>8177</v>
      </c>
      <c r="N30728">
        <v>15</v>
      </c>
      <c r="O30728">
        <v>24</v>
      </c>
    </row>
    <row r="30729" spans="1:15" x14ac:dyDescent="0.3">
      <c r="A30729" t="s">
        <v>14</v>
      </c>
      <c r="B30729">
        <v>1</v>
      </c>
      <c r="C30729">
        <v>1</v>
      </c>
      <c r="D30729">
        <v>1</v>
      </c>
      <c r="E30729" t="s">
        <v>26949</v>
      </c>
      <c r="F30729" t="s">
        <v>26950</v>
      </c>
      <c r="G30729" t="s">
        <v>14</v>
      </c>
      <c r="H30729" t="s">
        <v>26951</v>
      </c>
      <c r="I30729" t="s">
        <v>22</v>
      </c>
      <c r="M30729">
        <v>8177</v>
      </c>
      <c r="N30729">
        <v>26</v>
      </c>
      <c r="O30729">
        <v>38</v>
      </c>
    </row>
    <row r="30730" spans="1:15" x14ac:dyDescent="0.3">
      <c r="E30730" t="s">
        <v>26949</v>
      </c>
      <c r="F30730" t="s">
        <v>26962</v>
      </c>
      <c r="G30730" t="s">
        <v>14</v>
      </c>
      <c r="H30730" t="s">
        <v>26963</v>
      </c>
      <c r="I30730" t="s">
        <v>69</v>
      </c>
      <c r="J30730" t="s">
        <v>1017</v>
      </c>
      <c r="K30730" t="s">
        <v>43</v>
      </c>
      <c r="M30730">
        <v>8177</v>
      </c>
      <c r="N30730">
        <v>33</v>
      </c>
      <c r="O30730">
        <v>38</v>
      </c>
    </row>
    <row r="30731" spans="1:15" x14ac:dyDescent="0.3">
      <c r="E30731" t="s">
        <v>26949</v>
      </c>
      <c r="F30731" t="s">
        <v>26959</v>
      </c>
      <c r="G30731" t="s">
        <v>14</v>
      </c>
      <c r="H30731" t="s">
        <v>26960</v>
      </c>
      <c r="I30731" t="s">
        <v>19</v>
      </c>
      <c r="M30731">
        <v>8177</v>
      </c>
      <c r="N30731">
        <v>178</v>
      </c>
      <c r="O30731">
        <v>183</v>
      </c>
    </row>
    <row r="30732" spans="1:15" x14ac:dyDescent="0.3">
      <c r="A30732" t="s">
        <v>237</v>
      </c>
      <c r="B30732">
        <v>0</v>
      </c>
      <c r="E30732" t="s">
        <v>26949</v>
      </c>
      <c r="F30732" t="s">
        <v>26959</v>
      </c>
      <c r="G30732" t="s">
        <v>17</v>
      </c>
      <c r="H30732" t="s">
        <v>26960</v>
      </c>
      <c r="I30732" t="s">
        <v>26</v>
      </c>
      <c r="M30732">
        <v>8177</v>
      </c>
      <c r="N30732">
        <v>178</v>
      </c>
      <c r="O30732">
        <v>183</v>
      </c>
    </row>
    <row r="30733" spans="1:15" x14ac:dyDescent="0.3">
      <c r="A30733" t="s">
        <v>14</v>
      </c>
      <c r="B30733">
        <v>1</v>
      </c>
      <c r="C30733">
        <v>1</v>
      </c>
      <c r="D30733">
        <v>1</v>
      </c>
      <c r="E30733" t="s">
        <v>26949</v>
      </c>
      <c r="F30733" t="s">
        <v>26954</v>
      </c>
      <c r="G30733" t="s">
        <v>14</v>
      </c>
      <c r="H30733" t="s">
        <v>26956</v>
      </c>
      <c r="I30733" t="s">
        <v>22</v>
      </c>
      <c r="M30733">
        <v>8177</v>
      </c>
      <c r="N30733">
        <v>194</v>
      </c>
      <c r="O30733">
        <v>207</v>
      </c>
    </row>
    <row r="30734" spans="1:15" x14ac:dyDescent="0.3">
      <c r="E30734" t="s">
        <v>26949</v>
      </c>
      <c r="F30734" t="s">
        <v>3580</v>
      </c>
      <c r="G30734" t="s">
        <v>14</v>
      </c>
      <c r="H30734" t="s">
        <v>26967</v>
      </c>
      <c r="I30734" t="s">
        <v>69</v>
      </c>
      <c r="J30734" t="s">
        <v>1017</v>
      </c>
      <c r="K30734" t="s">
        <v>43</v>
      </c>
      <c r="M30734">
        <v>8177</v>
      </c>
      <c r="N30734">
        <v>201</v>
      </c>
      <c r="O30734">
        <v>207</v>
      </c>
    </row>
    <row r="30735" spans="1:15" x14ac:dyDescent="0.3">
      <c r="E30735" t="s">
        <v>26949</v>
      </c>
      <c r="F30735" t="s">
        <v>26959</v>
      </c>
      <c r="G30735" t="s">
        <v>14</v>
      </c>
      <c r="H30735" t="s">
        <v>26968</v>
      </c>
      <c r="I30735" t="s">
        <v>19</v>
      </c>
      <c r="M30735">
        <v>8177</v>
      </c>
      <c r="N30735">
        <v>408</v>
      </c>
      <c r="O30735">
        <v>413</v>
      </c>
    </row>
    <row r="30736" spans="1:15" x14ac:dyDescent="0.3">
      <c r="A30736" t="s">
        <v>237</v>
      </c>
      <c r="B30736">
        <v>0</v>
      </c>
      <c r="E30736" t="s">
        <v>26949</v>
      </c>
      <c r="F30736" t="s">
        <v>26959</v>
      </c>
      <c r="G30736" t="s">
        <v>17</v>
      </c>
      <c r="H30736" t="s">
        <v>26968</v>
      </c>
      <c r="I30736" t="s">
        <v>26</v>
      </c>
      <c r="M30736">
        <v>8177</v>
      </c>
      <c r="N30736">
        <v>408</v>
      </c>
      <c r="O30736">
        <v>413</v>
      </c>
    </row>
    <row r="30737" spans="1:15" x14ac:dyDescent="0.3">
      <c r="E30737" t="s">
        <v>26949</v>
      </c>
      <c r="F30737" t="s">
        <v>5634</v>
      </c>
      <c r="G30737" t="s">
        <v>23</v>
      </c>
      <c r="H30737" t="s">
        <v>26969</v>
      </c>
      <c r="I30737" t="s">
        <v>52</v>
      </c>
      <c r="J30737" t="s">
        <v>117</v>
      </c>
      <c r="M30737">
        <v>8177</v>
      </c>
      <c r="N30737">
        <v>435</v>
      </c>
      <c r="O30737">
        <v>447</v>
      </c>
    </row>
    <row r="30738" spans="1:15" x14ac:dyDescent="0.3">
      <c r="A30738" t="s">
        <v>14</v>
      </c>
      <c r="B30738">
        <v>1</v>
      </c>
      <c r="C30738">
        <v>1</v>
      </c>
      <c r="D30738">
        <v>1</v>
      </c>
      <c r="E30738" t="s">
        <v>26949</v>
      </c>
      <c r="F30738" t="s">
        <v>26954</v>
      </c>
      <c r="G30738" t="s">
        <v>14</v>
      </c>
      <c r="H30738" t="s">
        <v>26955</v>
      </c>
      <c r="I30738" t="s">
        <v>22</v>
      </c>
      <c r="M30738">
        <v>8177</v>
      </c>
      <c r="N30738">
        <v>483</v>
      </c>
      <c r="O30738">
        <v>496</v>
      </c>
    </row>
    <row r="30739" spans="1:15" x14ac:dyDescent="0.3">
      <c r="E30739" t="s">
        <v>26949</v>
      </c>
      <c r="F30739" t="s">
        <v>3580</v>
      </c>
      <c r="G30739" t="s">
        <v>14</v>
      </c>
      <c r="H30739" t="s">
        <v>26966</v>
      </c>
      <c r="I30739" t="s">
        <v>69</v>
      </c>
      <c r="J30739" t="s">
        <v>1017</v>
      </c>
      <c r="K30739" t="s">
        <v>43</v>
      </c>
      <c r="M30739">
        <v>8177</v>
      </c>
      <c r="N30739">
        <v>490</v>
      </c>
      <c r="O30739">
        <v>496</v>
      </c>
    </row>
    <row r="30740" spans="1:15" x14ac:dyDescent="0.3">
      <c r="A30740" t="s">
        <v>14</v>
      </c>
      <c r="B30740">
        <v>1</v>
      </c>
      <c r="C30740">
        <v>1</v>
      </c>
      <c r="D30740">
        <v>1</v>
      </c>
      <c r="E30740" t="s">
        <v>26949</v>
      </c>
      <c r="F30740" t="s">
        <v>8924</v>
      </c>
      <c r="G30740" t="s">
        <v>14</v>
      </c>
      <c r="H30740" t="s">
        <v>26958</v>
      </c>
      <c r="I30740" t="s">
        <v>35</v>
      </c>
      <c r="J30740" t="s">
        <v>46</v>
      </c>
      <c r="K30740" t="s">
        <v>47</v>
      </c>
      <c r="L30740" t="s">
        <v>43</v>
      </c>
      <c r="M30740">
        <v>8177</v>
      </c>
      <c r="N30740">
        <v>539</v>
      </c>
      <c r="O30740">
        <v>553</v>
      </c>
    </row>
    <row r="30741" spans="1:15" x14ac:dyDescent="0.3">
      <c r="E30741" t="s">
        <v>26949</v>
      </c>
      <c r="F30741" t="s">
        <v>274</v>
      </c>
      <c r="G30741" t="s">
        <v>51</v>
      </c>
      <c r="H30741" t="s">
        <v>26961</v>
      </c>
      <c r="I30741" t="s">
        <v>19</v>
      </c>
      <c r="M30741">
        <v>8177</v>
      </c>
      <c r="N30741">
        <v>582</v>
      </c>
      <c r="O30741">
        <v>586</v>
      </c>
    </row>
    <row r="30742" spans="1:15" x14ac:dyDescent="0.3">
      <c r="E30742" t="s">
        <v>26949</v>
      </c>
      <c r="F30742" t="s">
        <v>26952</v>
      </c>
      <c r="G30742" t="s">
        <v>51</v>
      </c>
      <c r="H30742" t="s">
        <v>26953</v>
      </c>
      <c r="I30742" t="s">
        <v>19</v>
      </c>
      <c r="M30742">
        <v>8177</v>
      </c>
      <c r="N30742">
        <v>588</v>
      </c>
      <c r="O30742">
        <v>615</v>
      </c>
    </row>
    <row r="30743" spans="1:15" x14ac:dyDescent="0.3">
      <c r="A30743" t="s">
        <v>237</v>
      </c>
      <c r="B30743">
        <v>0</v>
      </c>
      <c r="C30743">
        <v>0</v>
      </c>
      <c r="D30743">
        <v>0</v>
      </c>
      <c r="E30743" t="s">
        <v>26949</v>
      </c>
      <c r="F30743" t="s">
        <v>26964</v>
      </c>
      <c r="G30743" t="s">
        <v>23</v>
      </c>
      <c r="H30743" t="s">
        <v>26965</v>
      </c>
      <c r="I30743" t="s">
        <v>26</v>
      </c>
      <c r="M30743">
        <v>8177</v>
      </c>
      <c r="N30743">
        <v>588</v>
      </c>
      <c r="O30743">
        <v>594</v>
      </c>
    </row>
    <row r="30744" spans="1:15" x14ac:dyDescent="0.3">
      <c r="E30744" t="s">
        <v>26970</v>
      </c>
      <c r="F30744" t="s">
        <v>317</v>
      </c>
      <c r="G30744" t="s">
        <v>14</v>
      </c>
      <c r="H30744" t="s">
        <v>26971</v>
      </c>
      <c r="I30744" t="s">
        <v>26</v>
      </c>
      <c r="M30744">
        <v>8178</v>
      </c>
      <c r="N30744">
        <v>0</v>
      </c>
      <c r="O30744">
        <v>9</v>
      </c>
    </row>
    <row r="30745" spans="1:15" x14ac:dyDescent="0.3">
      <c r="E30745" t="s">
        <v>26972</v>
      </c>
      <c r="F30745" t="s">
        <v>317</v>
      </c>
      <c r="G30745" t="s">
        <v>14</v>
      </c>
      <c r="H30745" t="s">
        <v>26971</v>
      </c>
      <c r="I30745" t="s">
        <v>26</v>
      </c>
      <c r="M30745">
        <v>8179</v>
      </c>
      <c r="N30745">
        <v>0</v>
      </c>
      <c r="O30745">
        <v>9</v>
      </c>
    </row>
    <row r="30746" spans="1:15" x14ac:dyDescent="0.3">
      <c r="E30746" t="s">
        <v>26973</v>
      </c>
      <c r="F30746" t="s">
        <v>317</v>
      </c>
      <c r="G30746" t="s">
        <v>14</v>
      </c>
      <c r="H30746" t="s">
        <v>26971</v>
      </c>
      <c r="I30746" t="s">
        <v>26</v>
      </c>
      <c r="M30746">
        <v>8180</v>
      </c>
      <c r="N30746">
        <v>0</v>
      </c>
      <c r="O30746">
        <v>9</v>
      </c>
    </row>
    <row r="30747" spans="1:15" x14ac:dyDescent="0.3">
      <c r="A30747" t="s">
        <v>14</v>
      </c>
      <c r="B30747">
        <v>1</v>
      </c>
      <c r="C30747">
        <v>1</v>
      </c>
      <c r="D30747">
        <v>1</v>
      </c>
      <c r="E30747" t="s">
        <v>26974</v>
      </c>
      <c r="F30747" t="s">
        <v>1534</v>
      </c>
      <c r="G30747" t="s">
        <v>14</v>
      </c>
      <c r="H30747" t="s">
        <v>26978</v>
      </c>
      <c r="I30747" t="s">
        <v>35</v>
      </c>
      <c r="J30747" t="s">
        <v>32</v>
      </c>
      <c r="M30747">
        <v>8181</v>
      </c>
      <c r="N30747">
        <v>9</v>
      </c>
      <c r="O30747">
        <v>18</v>
      </c>
    </row>
    <row r="30748" spans="1:15" x14ac:dyDescent="0.3">
      <c r="A30748" t="s">
        <v>14</v>
      </c>
      <c r="B30748">
        <v>1</v>
      </c>
      <c r="C30748">
        <v>1</v>
      </c>
      <c r="D30748">
        <v>1</v>
      </c>
      <c r="E30748" t="s">
        <v>26974</v>
      </c>
      <c r="F30748" t="s">
        <v>26975</v>
      </c>
      <c r="G30748" t="s">
        <v>14</v>
      </c>
      <c r="H30748" t="s">
        <v>26976</v>
      </c>
      <c r="I30748" t="s">
        <v>35</v>
      </c>
      <c r="J30748" t="s">
        <v>46</v>
      </c>
      <c r="K30748" t="s">
        <v>47</v>
      </c>
      <c r="L30748" t="s">
        <v>43</v>
      </c>
      <c r="M30748">
        <v>8181</v>
      </c>
      <c r="N30748">
        <v>43</v>
      </c>
      <c r="O30748">
        <v>60</v>
      </c>
    </row>
    <row r="30749" spans="1:15" x14ac:dyDescent="0.3">
      <c r="A30749" t="s">
        <v>14</v>
      </c>
      <c r="B30749">
        <v>1</v>
      </c>
      <c r="C30749">
        <v>1</v>
      </c>
      <c r="D30749">
        <v>1</v>
      </c>
      <c r="E30749" t="s">
        <v>26974</v>
      </c>
      <c r="F30749" t="s">
        <v>20519</v>
      </c>
      <c r="G30749" t="s">
        <v>14</v>
      </c>
      <c r="H30749" t="s">
        <v>26983</v>
      </c>
      <c r="I30749" t="s">
        <v>35</v>
      </c>
      <c r="J30749" t="s">
        <v>32</v>
      </c>
      <c r="M30749">
        <v>8181</v>
      </c>
      <c r="N30749">
        <v>176</v>
      </c>
      <c r="O30749">
        <v>184</v>
      </c>
    </row>
    <row r="30750" spans="1:15" x14ac:dyDescent="0.3">
      <c r="A30750" t="s">
        <v>23</v>
      </c>
      <c r="B30750">
        <v>1</v>
      </c>
      <c r="C30750">
        <v>1</v>
      </c>
      <c r="D30750">
        <v>1</v>
      </c>
      <c r="E30750" t="s">
        <v>26974</v>
      </c>
      <c r="F30750" t="s">
        <v>14180</v>
      </c>
      <c r="G30750" t="s">
        <v>23</v>
      </c>
      <c r="H30750" t="s">
        <v>26977</v>
      </c>
      <c r="I30750" t="s">
        <v>35</v>
      </c>
      <c r="J30750" t="s">
        <v>112</v>
      </c>
      <c r="M30750">
        <v>8181</v>
      </c>
      <c r="N30750">
        <v>215</v>
      </c>
      <c r="O30750">
        <v>223</v>
      </c>
    </row>
    <row r="30751" spans="1:15" x14ac:dyDescent="0.3">
      <c r="A30751" t="s">
        <v>14</v>
      </c>
      <c r="B30751">
        <v>1</v>
      </c>
      <c r="C30751">
        <v>1</v>
      </c>
      <c r="D30751">
        <v>1</v>
      </c>
      <c r="E30751" t="s">
        <v>26974</v>
      </c>
      <c r="F30751" t="s">
        <v>26981</v>
      </c>
      <c r="G30751" t="s">
        <v>14</v>
      </c>
      <c r="H30751" t="s">
        <v>26982</v>
      </c>
      <c r="I30751" t="s">
        <v>50</v>
      </c>
      <c r="M30751">
        <v>8181</v>
      </c>
      <c r="N30751">
        <v>323</v>
      </c>
      <c r="O30751">
        <v>332</v>
      </c>
    </row>
    <row r="30752" spans="1:15" x14ac:dyDescent="0.3">
      <c r="A30752" t="s">
        <v>14</v>
      </c>
      <c r="B30752">
        <v>0</v>
      </c>
      <c r="C30752">
        <v>1</v>
      </c>
      <c r="D30752" t="s">
        <v>14</v>
      </c>
      <c r="E30752" t="s">
        <v>26974</v>
      </c>
      <c r="F30752" t="s">
        <v>26981</v>
      </c>
      <c r="G30752" t="s">
        <v>51</v>
      </c>
      <c r="H30752" t="s">
        <v>26982</v>
      </c>
      <c r="I30752" t="s">
        <v>52</v>
      </c>
      <c r="J30752" t="s">
        <v>195</v>
      </c>
      <c r="M30752">
        <v>8181</v>
      </c>
      <c r="N30752">
        <v>323</v>
      </c>
      <c r="O30752">
        <v>332</v>
      </c>
    </row>
    <row r="30753" spans="1:15" x14ac:dyDescent="0.3">
      <c r="A30753" t="s">
        <v>237</v>
      </c>
      <c r="B30753">
        <v>0</v>
      </c>
      <c r="C30753">
        <v>0</v>
      </c>
      <c r="D30753">
        <v>0</v>
      </c>
      <c r="E30753" t="s">
        <v>26974</v>
      </c>
      <c r="F30753" t="s">
        <v>2236</v>
      </c>
      <c r="G30753" t="s">
        <v>23</v>
      </c>
      <c r="H30753" t="s">
        <v>26979</v>
      </c>
      <c r="I30753" t="s">
        <v>26</v>
      </c>
      <c r="M30753">
        <v>8181</v>
      </c>
      <c r="N30753">
        <v>366</v>
      </c>
      <c r="O30753">
        <v>373</v>
      </c>
    </row>
    <row r="30754" spans="1:15" x14ac:dyDescent="0.3">
      <c r="E30754" t="s">
        <v>26974</v>
      </c>
      <c r="F30754" t="s">
        <v>2236</v>
      </c>
      <c r="G30754" t="s">
        <v>14</v>
      </c>
      <c r="H30754" t="s">
        <v>26979</v>
      </c>
      <c r="I30754" t="s">
        <v>19</v>
      </c>
      <c r="M30754">
        <v>8181</v>
      </c>
      <c r="N30754">
        <v>366</v>
      </c>
      <c r="O30754">
        <v>373</v>
      </c>
    </row>
    <row r="30755" spans="1:15" x14ac:dyDescent="0.3">
      <c r="E30755" t="s">
        <v>26974</v>
      </c>
      <c r="F30755" t="s">
        <v>1830</v>
      </c>
      <c r="G30755" t="s">
        <v>14</v>
      </c>
      <c r="H30755" t="s">
        <v>26980</v>
      </c>
      <c r="I30755" t="s">
        <v>52</v>
      </c>
      <c r="J30755" t="s">
        <v>32</v>
      </c>
      <c r="M30755">
        <v>8181</v>
      </c>
      <c r="N30755">
        <v>396</v>
      </c>
      <c r="O30755">
        <v>401</v>
      </c>
    </row>
    <row r="30756" spans="1:15" x14ac:dyDescent="0.3">
      <c r="A30756" t="s">
        <v>23</v>
      </c>
      <c r="B30756">
        <v>1</v>
      </c>
      <c r="C30756">
        <v>1</v>
      </c>
      <c r="D30756">
        <v>1</v>
      </c>
      <c r="E30756" t="s">
        <v>26974</v>
      </c>
      <c r="F30756" t="s">
        <v>1830</v>
      </c>
      <c r="G30756" t="s">
        <v>23</v>
      </c>
      <c r="H30756" t="s">
        <v>26980</v>
      </c>
      <c r="I30756" t="s">
        <v>22</v>
      </c>
      <c r="M30756">
        <v>8181</v>
      </c>
      <c r="N30756">
        <v>396</v>
      </c>
      <c r="O30756">
        <v>401</v>
      </c>
    </row>
    <row r="30757" spans="1:15" x14ac:dyDescent="0.3">
      <c r="E30757" t="s">
        <v>26984</v>
      </c>
      <c r="F30757" t="s">
        <v>26993</v>
      </c>
      <c r="G30757" t="s">
        <v>51</v>
      </c>
      <c r="H30757" t="s">
        <v>26986</v>
      </c>
      <c r="I30757" t="s">
        <v>26</v>
      </c>
      <c r="M30757">
        <v>8182</v>
      </c>
      <c r="N30757">
        <v>0</v>
      </c>
      <c r="O30757">
        <v>36</v>
      </c>
    </row>
    <row r="30758" spans="1:15" x14ac:dyDescent="0.3">
      <c r="E30758" t="s">
        <v>26984</v>
      </c>
      <c r="F30758" t="s">
        <v>26985</v>
      </c>
      <c r="G30758" t="s">
        <v>17</v>
      </c>
      <c r="H30758" t="s">
        <v>26986</v>
      </c>
      <c r="I30758" t="s">
        <v>19</v>
      </c>
      <c r="M30758">
        <v>8182</v>
      </c>
      <c r="N30758">
        <v>11</v>
      </c>
      <c r="O30758">
        <v>36</v>
      </c>
    </row>
    <row r="30759" spans="1:15" x14ac:dyDescent="0.3">
      <c r="E30759" t="s">
        <v>26984</v>
      </c>
      <c r="F30759" t="s">
        <v>1606</v>
      </c>
      <c r="G30759" t="s">
        <v>14</v>
      </c>
      <c r="H30759" t="s">
        <v>26994</v>
      </c>
      <c r="I30759" t="s">
        <v>52</v>
      </c>
      <c r="J30759" t="s">
        <v>32</v>
      </c>
      <c r="M30759">
        <v>8182</v>
      </c>
      <c r="N30759">
        <v>20</v>
      </c>
      <c r="O30759">
        <v>26</v>
      </c>
    </row>
    <row r="30760" spans="1:15" x14ac:dyDescent="0.3">
      <c r="E30760" t="s">
        <v>26984</v>
      </c>
      <c r="F30760" t="s">
        <v>26989</v>
      </c>
      <c r="G30760" t="s">
        <v>23</v>
      </c>
      <c r="H30760" t="s">
        <v>26997</v>
      </c>
      <c r="I30760" t="s">
        <v>52</v>
      </c>
      <c r="J30760" t="s">
        <v>117</v>
      </c>
      <c r="M30760">
        <v>8182</v>
      </c>
      <c r="N30760">
        <v>49</v>
      </c>
      <c r="O30760">
        <v>58</v>
      </c>
    </row>
    <row r="30761" spans="1:15" x14ac:dyDescent="0.3">
      <c r="E30761" t="s">
        <v>26984</v>
      </c>
      <c r="F30761" t="s">
        <v>2466</v>
      </c>
      <c r="G30761" t="s">
        <v>14</v>
      </c>
      <c r="H30761" t="s">
        <v>26987</v>
      </c>
      <c r="I30761" t="s">
        <v>52</v>
      </c>
      <c r="J30761" t="s">
        <v>32</v>
      </c>
      <c r="M30761">
        <v>8182</v>
      </c>
      <c r="N30761">
        <v>88</v>
      </c>
      <c r="O30761">
        <v>94</v>
      </c>
    </row>
    <row r="30762" spans="1:15" x14ac:dyDescent="0.3">
      <c r="A30762" t="s">
        <v>23</v>
      </c>
      <c r="B30762">
        <v>1</v>
      </c>
      <c r="C30762">
        <v>1</v>
      </c>
      <c r="D30762">
        <v>1</v>
      </c>
      <c r="E30762" t="s">
        <v>26984</v>
      </c>
      <c r="F30762" t="s">
        <v>2466</v>
      </c>
      <c r="G30762" t="s">
        <v>23</v>
      </c>
      <c r="H30762" t="s">
        <v>26987</v>
      </c>
      <c r="I30762" t="s">
        <v>19</v>
      </c>
      <c r="M30762">
        <v>8182</v>
      </c>
      <c r="N30762">
        <v>88</v>
      </c>
      <c r="O30762">
        <v>94</v>
      </c>
    </row>
    <row r="30763" spans="1:15" x14ac:dyDescent="0.3">
      <c r="E30763" t="s">
        <v>26984</v>
      </c>
      <c r="F30763" t="s">
        <v>26995</v>
      </c>
      <c r="G30763" t="s">
        <v>51</v>
      </c>
      <c r="H30763" t="s">
        <v>26996</v>
      </c>
      <c r="I30763" t="s">
        <v>26</v>
      </c>
      <c r="M30763">
        <v>8182</v>
      </c>
      <c r="N30763">
        <v>105</v>
      </c>
      <c r="O30763">
        <v>114</v>
      </c>
    </row>
    <row r="30764" spans="1:15" x14ac:dyDescent="0.3">
      <c r="A30764" t="s">
        <v>237</v>
      </c>
      <c r="B30764">
        <v>0</v>
      </c>
      <c r="C30764">
        <v>0</v>
      </c>
      <c r="D30764">
        <v>0</v>
      </c>
      <c r="E30764" t="s">
        <v>26984</v>
      </c>
      <c r="F30764" t="s">
        <v>1327</v>
      </c>
      <c r="G30764" t="s">
        <v>14</v>
      </c>
      <c r="H30764" t="s">
        <v>26988</v>
      </c>
      <c r="I30764" t="s">
        <v>26</v>
      </c>
      <c r="M30764">
        <v>8182</v>
      </c>
      <c r="N30764">
        <v>195</v>
      </c>
      <c r="O30764">
        <v>197</v>
      </c>
    </row>
    <row r="30765" spans="1:15" x14ac:dyDescent="0.3">
      <c r="E30765" t="s">
        <v>26984</v>
      </c>
      <c r="F30765" t="s">
        <v>26991</v>
      </c>
      <c r="G30765" t="s">
        <v>23</v>
      </c>
      <c r="H30765" t="s">
        <v>26992</v>
      </c>
      <c r="I30765" t="s">
        <v>26</v>
      </c>
      <c r="M30765">
        <v>8182</v>
      </c>
      <c r="N30765">
        <v>317</v>
      </c>
      <c r="O30765">
        <v>327</v>
      </c>
    </row>
    <row r="30766" spans="1:15" x14ac:dyDescent="0.3">
      <c r="E30766" t="s">
        <v>26984</v>
      </c>
      <c r="F30766" t="s">
        <v>26989</v>
      </c>
      <c r="G30766" t="s">
        <v>23</v>
      </c>
      <c r="H30766" t="s">
        <v>26990</v>
      </c>
      <c r="I30766" t="s">
        <v>52</v>
      </c>
      <c r="J30766" t="s">
        <v>117</v>
      </c>
      <c r="M30766">
        <v>8182</v>
      </c>
      <c r="N30766">
        <v>656</v>
      </c>
      <c r="O30766">
        <v>665</v>
      </c>
    </row>
    <row r="30767" spans="1:15" x14ac:dyDescent="0.3">
      <c r="E30767" t="s">
        <v>26998</v>
      </c>
      <c r="F30767" t="s">
        <v>5141</v>
      </c>
      <c r="G30767" t="s">
        <v>17</v>
      </c>
      <c r="H30767" t="s">
        <v>27001</v>
      </c>
      <c r="I30767" t="s">
        <v>22</v>
      </c>
      <c r="M30767">
        <v>8183</v>
      </c>
      <c r="N30767">
        <v>0</v>
      </c>
      <c r="O30767">
        <v>8</v>
      </c>
    </row>
    <row r="30768" spans="1:15" x14ac:dyDescent="0.3">
      <c r="E30768" t="s">
        <v>26998</v>
      </c>
      <c r="F30768" t="s">
        <v>26999</v>
      </c>
      <c r="G30768" t="s">
        <v>17</v>
      </c>
      <c r="H30768" t="s">
        <v>27000</v>
      </c>
      <c r="I30768" t="s">
        <v>19</v>
      </c>
      <c r="M30768">
        <v>8183</v>
      </c>
      <c r="N30768">
        <v>71</v>
      </c>
      <c r="O30768">
        <v>86</v>
      </c>
    </row>
    <row r="30769" spans="1:15" x14ac:dyDescent="0.3">
      <c r="A30769" t="s">
        <v>237</v>
      </c>
      <c r="B30769">
        <v>0</v>
      </c>
      <c r="C30769">
        <v>0</v>
      </c>
      <c r="D30769">
        <v>0</v>
      </c>
      <c r="E30769" t="s">
        <v>26998</v>
      </c>
      <c r="F30769" t="s">
        <v>26999</v>
      </c>
      <c r="G30769" t="s">
        <v>23</v>
      </c>
      <c r="H30769" t="s">
        <v>27000</v>
      </c>
      <c r="I30769" t="s">
        <v>26</v>
      </c>
      <c r="M30769">
        <v>8183</v>
      </c>
      <c r="N30769">
        <v>71</v>
      </c>
      <c r="O30769">
        <v>86</v>
      </c>
    </row>
    <row r="30770" spans="1:15" x14ac:dyDescent="0.3">
      <c r="A30770" t="s">
        <v>237</v>
      </c>
      <c r="B30770">
        <v>0</v>
      </c>
      <c r="E30770" t="s">
        <v>27002</v>
      </c>
      <c r="F30770" t="s">
        <v>27003</v>
      </c>
      <c r="G30770" t="s">
        <v>17</v>
      </c>
      <c r="H30770" t="s">
        <v>27004</v>
      </c>
      <c r="I30770" t="s">
        <v>22</v>
      </c>
      <c r="M30770">
        <v>8184</v>
      </c>
      <c r="N30770">
        <v>3</v>
      </c>
      <c r="O30770">
        <v>7</v>
      </c>
    </row>
    <row r="30771" spans="1:15" x14ac:dyDescent="0.3">
      <c r="E30771" t="s">
        <v>27005</v>
      </c>
      <c r="F30771" t="s">
        <v>27006</v>
      </c>
      <c r="G30771" t="s">
        <v>17</v>
      </c>
      <c r="H30771" t="s">
        <v>27007</v>
      </c>
      <c r="I30771" t="s">
        <v>19</v>
      </c>
      <c r="M30771">
        <v>8185</v>
      </c>
      <c r="N30771">
        <v>0</v>
      </c>
      <c r="O30771">
        <v>11</v>
      </c>
    </row>
    <row r="30772" spans="1:15" x14ac:dyDescent="0.3">
      <c r="A30772" t="s">
        <v>237</v>
      </c>
      <c r="B30772">
        <v>0</v>
      </c>
      <c r="C30772">
        <v>0</v>
      </c>
      <c r="D30772">
        <v>0</v>
      </c>
      <c r="E30772" t="s">
        <v>27005</v>
      </c>
      <c r="F30772" t="s">
        <v>27010</v>
      </c>
      <c r="G30772" t="s">
        <v>14</v>
      </c>
      <c r="H30772" t="s">
        <v>27011</v>
      </c>
      <c r="I30772" t="s">
        <v>52</v>
      </c>
      <c r="J30772" t="s">
        <v>46</v>
      </c>
      <c r="K30772" t="s">
        <v>47</v>
      </c>
      <c r="L30772" t="s">
        <v>43</v>
      </c>
      <c r="M30772">
        <v>8185</v>
      </c>
      <c r="N30772">
        <v>0</v>
      </c>
      <c r="O30772">
        <v>9</v>
      </c>
    </row>
    <row r="30773" spans="1:15" x14ac:dyDescent="0.3">
      <c r="A30773" t="s">
        <v>23</v>
      </c>
      <c r="B30773">
        <v>1</v>
      </c>
      <c r="C30773">
        <v>1</v>
      </c>
      <c r="D30773">
        <v>1</v>
      </c>
      <c r="E30773" t="s">
        <v>27005</v>
      </c>
      <c r="F30773" t="s">
        <v>27008</v>
      </c>
      <c r="G30773" t="s">
        <v>23</v>
      </c>
      <c r="H30773" t="s">
        <v>27009</v>
      </c>
      <c r="I30773" t="s">
        <v>22</v>
      </c>
      <c r="M30773">
        <v>8185</v>
      </c>
      <c r="N30773">
        <v>87</v>
      </c>
      <c r="O30773">
        <v>96</v>
      </c>
    </row>
    <row r="30774" spans="1:15" x14ac:dyDescent="0.3">
      <c r="A30774" t="s">
        <v>23</v>
      </c>
      <c r="B30774">
        <v>1</v>
      </c>
      <c r="C30774">
        <v>1</v>
      </c>
      <c r="D30774">
        <v>1</v>
      </c>
      <c r="E30774" t="s">
        <v>27012</v>
      </c>
      <c r="F30774" t="s">
        <v>27013</v>
      </c>
      <c r="G30774" t="s">
        <v>23</v>
      </c>
      <c r="H30774" t="s">
        <v>27014</v>
      </c>
      <c r="I30774" t="s">
        <v>35</v>
      </c>
      <c r="J30774" t="s">
        <v>112</v>
      </c>
      <c r="M30774">
        <v>8186</v>
      </c>
      <c r="N30774">
        <v>19</v>
      </c>
      <c r="O30774">
        <v>25</v>
      </c>
    </row>
    <row r="30775" spans="1:15" x14ac:dyDescent="0.3">
      <c r="E30775" t="s">
        <v>27015</v>
      </c>
      <c r="F30775" t="s">
        <v>27015</v>
      </c>
      <c r="G30775" t="s">
        <v>17</v>
      </c>
      <c r="H30775" t="s">
        <v>27018</v>
      </c>
      <c r="I30775" t="s">
        <v>22</v>
      </c>
      <c r="M30775">
        <v>8187</v>
      </c>
      <c r="N30775">
        <v>3</v>
      </c>
      <c r="O30775">
        <v>17</v>
      </c>
    </row>
    <row r="30776" spans="1:15" x14ac:dyDescent="0.3">
      <c r="A30776" t="s">
        <v>23</v>
      </c>
      <c r="B30776">
        <v>1</v>
      </c>
      <c r="C30776">
        <v>1</v>
      </c>
      <c r="D30776">
        <v>1</v>
      </c>
      <c r="E30776" t="s">
        <v>27015</v>
      </c>
      <c r="F30776" t="s">
        <v>27013</v>
      </c>
      <c r="G30776" t="s">
        <v>23</v>
      </c>
      <c r="H30776" t="s">
        <v>27018</v>
      </c>
      <c r="I30776" t="s">
        <v>69</v>
      </c>
      <c r="J30776" t="s">
        <v>112</v>
      </c>
      <c r="M30776">
        <v>8187</v>
      </c>
      <c r="N30776">
        <v>11</v>
      </c>
      <c r="O30776">
        <v>17</v>
      </c>
    </row>
    <row r="30777" spans="1:15" x14ac:dyDescent="0.3">
      <c r="E30777" t="s">
        <v>27015</v>
      </c>
      <c r="F30777" t="s">
        <v>27016</v>
      </c>
      <c r="G30777" t="s">
        <v>14</v>
      </c>
      <c r="H30777" t="s">
        <v>27017</v>
      </c>
      <c r="I30777" t="s">
        <v>26</v>
      </c>
      <c r="M30777">
        <v>8187</v>
      </c>
      <c r="N30777">
        <v>42</v>
      </c>
      <c r="O30777">
        <v>48</v>
      </c>
    </row>
    <row r="30778" spans="1:15" x14ac:dyDescent="0.3">
      <c r="E30778" t="s">
        <v>27015</v>
      </c>
      <c r="F30778" t="s">
        <v>27016</v>
      </c>
      <c r="G30778" t="s">
        <v>23</v>
      </c>
      <c r="H30778" t="s">
        <v>27017</v>
      </c>
      <c r="I30778" t="s">
        <v>19</v>
      </c>
      <c r="M30778">
        <v>8187</v>
      </c>
      <c r="N30778">
        <v>42</v>
      </c>
      <c r="O30778">
        <v>48</v>
      </c>
    </row>
    <row r="30779" spans="1:15" x14ac:dyDescent="0.3">
      <c r="A30779" t="s">
        <v>14</v>
      </c>
      <c r="B30779">
        <v>1</v>
      </c>
      <c r="C30779">
        <v>1</v>
      </c>
      <c r="D30779">
        <v>1</v>
      </c>
      <c r="E30779" t="s">
        <v>27019</v>
      </c>
      <c r="F30779" t="s">
        <v>27020</v>
      </c>
      <c r="G30779" t="s">
        <v>14</v>
      </c>
      <c r="H30779" t="s">
        <v>27021</v>
      </c>
      <c r="I30779" t="s">
        <v>41</v>
      </c>
      <c r="J30779" t="s">
        <v>46</v>
      </c>
      <c r="K30779" t="s">
        <v>47</v>
      </c>
      <c r="L30779" t="s">
        <v>43</v>
      </c>
      <c r="M30779">
        <v>8188</v>
      </c>
      <c r="N30779">
        <v>174</v>
      </c>
      <c r="O30779">
        <v>201</v>
      </c>
    </row>
    <row r="30780" spans="1:15" x14ac:dyDescent="0.3">
      <c r="A30780" t="s">
        <v>23</v>
      </c>
      <c r="B30780">
        <v>1</v>
      </c>
      <c r="C30780">
        <v>1</v>
      </c>
      <c r="D30780">
        <v>1</v>
      </c>
      <c r="E30780" t="s">
        <v>27012</v>
      </c>
      <c r="F30780" t="s">
        <v>27013</v>
      </c>
      <c r="G30780" t="s">
        <v>23</v>
      </c>
      <c r="H30780" t="s">
        <v>27014</v>
      </c>
      <c r="I30780" t="s">
        <v>35</v>
      </c>
      <c r="J30780" t="s">
        <v>112</v>
      </c>
      <c r="M30780">
        <v>8190</v>
      </c>
      <c r="N30780">
        <v>19</v>
      </c>
      <c r="O30780">
        <v>25</v>
      </c>
    </row>
    <row r="30781" spans="1:15" x14ac:dyDescent="0.3">
      <c r="E30781" t="s">
        <v>27022</v>
      </c>
      <c r="F30781" t="s">
        <v>317</v>
      </c>
      <c r="G30781" t="s">
        <v>14</v>
      </c>
      <c r="H30781" t="s">
        <v>27023</v>
      </c>
      <c r="I30781" t="s">
        <v>26</v>
      </c>
      <c r="M30781">
        <v>8191</v>
      </c>
      <c r="N30781">
        <v>0</v>
      </c>
      <c r="O30781">
        <v>9</v>
      </c>
    </row>
    <row r="30782" spans="1:15" x14ac:dyDescent="0.3">
      <c r="A30782" t="s">
        <v>23</v>
      </c>
      <c r="B30782">
        <v>1</v>
      </c>
      <c r="C30782">
        <v>1</v>
      </c>
      <c r="D30782">
        <v>1</v>
      </c>
      <c r="E30782" t="s">
        <v>27012</v>
      </c>
      <c r="F30782" t="s">
        <v>27013</v>
      </c>
      <c r="G30782" t="s">
        <v>23</v>
      </c>
      <c r="H30782" t="s">
        <v>27014</v>
      </c>
      <c r="I30782" t="s">
        <v>35</v>
      </c>
      <c r="J30782" t="s">
        <v>112</v>
      </c>
      <c r="M30782">
        <v>8198</v>
      </c>
      <c r="N30782">
        <v>19</v>
      </c>
      <c r="O30782">
        <v>25</v>
      </c>
    </row>
    <row r="30783" spans="1:15" x14ac:dyDescent="0.3">
      <c r="E30783" t="s">
        <v>27024</v>
      </c>
      <c r="F30783" t="s">
        <v>27024</v>
      </c>
      <c r="G30783" t="s">
        <v>17</v>
      </c>
      <c r="H30783" t="s">
        <v>27025</v>
      </c>
      <c r="I30783" t="s">
        <v>19</v>
      </c>
      <c r="M30783">
        <v>8199</v>
      </c>
      <c r="N30783">
        <v>0</v>
      </c>
      <c r="O30783">
        <v>9</v>
      </c>
    </row>
    <row r="30784" spans="1:15" x14ac:dyDescent="0.3">
      <c r="E30784" t="s">
        <v>27024</v>
      </c>
      <c r="F30784" t="s">
        <v>27024</v>
      </c>
      <c r="G30784" t="s">
        <v>14</v>
      </c>
      <c r="H30784" t="s">
        <v>27025</v>
      </c>
      <c r="I30784" t="s">
        <v>26</v>
      </c>
      <c r="M30784">
        <v>8199</v>
      </c>
      <c r="N30784">
        <v>0</v>
      </c>
      <c r="O30784">
        <v>9</v>
      </c>
    </row>
    <row r="30785" spans="1:15" x14ac:dyDescent="0.3">
      <c r="A30785" t="s">
        <v>23</v>
      </c>
      <c r="B30785">
        <v>1</v>
      </c>
      <c r="C30785">
        <v>1</v>
      </c>
      <c r="D30785">
        <v>1</v>
      </c>
      <c r="E30785" t="s">
        <v>27024</v>
      </c>
      <c r="F30785" t="s">
        <v>27026</v>
      </c>
      <c r="G30785" t="s">
        <v>23</v>
      </c>
      <c r="H30785" t="s">
        <v>27027</v>
      </c>
      <c r="I30785" t="s">
        <v>35</v>
      </c>
      <c r="J30785" t="s">
        <v>909</v>
      </c>
      <c r="K30785" t="s">
        <v>910</v>
      </c>
      <c r="M30785">
        <v>8199</v>
      </c>
      <c r="N30785">
        <v>102</v>
      </c>
      <c r="O30785">
        <v>121</v>
      </c>
    </row>
    <row r="30786" spans="1:15" x14ac:dyDescent="0.3">
      <c r="A30786" t="s">
        <v>14</v>
      </c>
      <c r="B30786">
        <v>1</v>
      </c>
      <c r="C30786">
        <v>1</v>
      </c>
      <c r="D30786">
        <v>1</v>
      </c>
      <c r="E30786" t="s">
        <v>27028</v>
      </c>
      <c r="F30786" t="s">
        <v>27029</v>
      </c>
      <c r="G30786" t="s">
        <v>14</v>
      </c>
      <c r="H30786" t="s">
        <v>27030</v>
      </c>
      <c r="I30786" t="s">
        <v>35</v>
      </c>
      <c r="J30786" t="s">
        <v>46</v>
      </c>
      <c r="K30786" t="s">
        <v>47</v>
      </c>
      <c r="L30786" t="s">
        <v>43</v>
      </c>
      <c r="M30786">
        <v>8200</v>
      </c>
      <c r="N30786">
        <v>21</v>
      </c>
      <c r="O30786">
        <v>36</v>
      </c>
    </row>
    <row r="30787" spans="1:15" x14ac:dyDescent="0.3">
      <c r="E30787" t="s">
        <v>27031</v>
      </c>
      <c r="F30787" t="s">
        <v>6558</v>
      </c>
      <c r="G30787" t="s">
        <v>51</v>
      </c>
      <c r="H30787" t="s">
        <v>27032</v>
      </c>
      <c r="I30787" t="s">
        <v>52</v>
      </c>
      <c r="J30787" t="s">
        <v>60</v>
      </c>
      <c r="M30787">
        <v>8201</v>
      </c>
      <c r="N30787">
        <v>136</v>
      </c>
      <c r="O30787">
        <v>147</v>
      </c>
    </row>
    <row r="30788" spans="1:15" x14ac:dyDescent="0.3">
      <c r="E30788" t="s">
        <v>27033</v>
      </c>
      <c r="F30788" t="s">
        <v>3804</v>
      </c>
      <c r="G30788" t="s">
        <v>23</v>
      </c>
      <c r="H30788" t="s">
        <v>27034</v>
      </c>
      <c r="I30788" t="s">
        <v>26</v>
      </c>
      <c r="M30788">
        <v>8202</v>
      </c>
      <c r="N30788">
        <v>0</v>
      </c>
      <c r="O30788">
        <v>6</v>
      </c>
    </row>
    <row r="30789" spans="1:15" x14ac:dyDescent="0.3">
      <c r="A30789" t="s">
        <v>23</v>
      </c>
      <c r="B30789">
        <v>1</v>
      </c>
      <c r="C30789">
        <v>1</v>
      </c>
      <c r="D30789">
        <v>1</v>
      </c>
      <c r="E30789" t="s">
        <v>27033</v>
      </c>
      <c r="F30789" t="s">
        <v>27008</v>
      </c>
      <c r="G30789" t="s">
        <v>23</v>
      </c>
      <c r="H30789" t="s">
        <v>27035</v>
      </c>
      <c r="I30789" t="s">
        <v>22</v>
      </c>
      <c r="M30789">
        <v>8202</v>
      </c>
      <c r="N30789">
        <v>29</v>
      </c>
      <c r="O30789">
        <v>38</v>
      </c>
    </row>
    <row r="30790" spans="1:15" x14ac:dyDescent="0.3">
      <c r="A30790" t="s">
        <v>237</v>
      </c>
      <c r="B30790">
        <v>0</v>
      </c>
      <c r="C30790">
        <v>0</v>
      </c>
      <c r="D30790">
        <v>0</v>
      </c>
      <c r="E30790" t="s">
        <v>27005</v>
      </c>
      <c r="F30790" t="s">
        <v>27010</v>
      </c>
      <c r="G30790" t="s">
        <v>14</v>
      </c>
      <c r="H30790" t="s">
        <v>27011</v>
      </c>
      <c r="I30790" t="s">
        <v>52</v>
      </c>
      <c r="J30790" t="s">
        <v>46</v>
      </c>
      <c r="K30790" t="s">
        <v>47</v>
      </c>
      <c r="L30790" t="s">
        <v>43</v>
      </c>
      <c r="M30790">
        <v>8203</v>
      </c>
      <c r="N30790">
        <v>0</v>
      </c>
      <c r="O30790">
        <v>9</v>
      </c>
    </row>
    <row r="30791" spans="1:15" x14ac:dyDescent="0.3">
      <c r="E30791" t="s">
        <v>27005</v>
      </c>
      <c r="F30791" t="s">
        <v>27006</v>
      </c>
      <c r="G30791" t="s">
        <v>17</v>
      </c>
      <c r="H30791" t="s">
        <v>27007</v>
      </c>
      <c r="I30791" t="s">
        <v>19</v>
      </c>
      <c r="M30791">
        <v>8203</v>
      </c>
      <c r="N30791">
        <v>0</v>
      </c>
      <c r="O30791">
        <v>11</v>
      </c>
    </row>
    <row r="30792" spans="1:15" x14ac:dyDescent="0.3">
      <c r="A30792" t="s">
        <v>23</v>
      </c>
      <c r="B30792">
        <v>1</v>
      </c>
      <c r="C30792">
        <v>1</v>
      </c>
      <c r="D30792">
        <v>1</v>
      </c>
      <c r="E30792" t="s">
        <v>27005</v>
      </c>
      <c r="F30792" t="s">
        <v>27008</v>
      </c>
      <c r="G30792" t="s">
        <v>23</v>
      </c>
      <c r="H30792" t="s">
        <v>27009</v>
      </c>
      <c r="I30792" t="s">
        <v>22</v>
      </c>
      <c r="M30792">
        <v>8203</v>
      </c>
      <c r="N30792">
        <v>87</v>
      </c>
      <c r="O30792">
        <v>96</v>
      </c>
    </row>
    <row r="30793" spans="1:15" x14ac:dyDescent="0.3">
      <c r="E30793" t="s">
        <v>27036</v>
      </c>
      <c r="F30793" t="s">
        <v>27015</v>
      </c>
      <c r="G30793" t="s">
        <v>23</v>
      </c>
      <c r="H30793" t="s">
        <v>27038</v>
      </c>
      <c r="I30793" t="s">
        <v>19</v>
      </c>
      <c r="M30793">
        <v>8204</v>
      </c>
      <c r="N30793">
        <v>3</v>
      </c>
      <c r="O30793">
        <v>17</v>
      </c>
    </row>
    <row r="30794" spans="1:15" x14ac:dyDescent="0.3">
      <c r="E30794" t="s">
        <v>27036</v>
      </c>
      <c r="F30794" t="s">
        <v>27039</v>
      </c>
      <c r="G30794" t="s">
        <v>17</v>
      </c>
      <c r="H30794" t="s">
        <v>27040</v>
      </c>
      <c r="I30794" t="s">
        <v>26</v>
      </c>
      <c r="M30794">
        <v>8204</v>
      </c>
      <c r="N30794">
        <v>3</v>
      </c>
      <c r="O30794">
        <v>10</v>
      </c>
    </row>
    <row r="30795" spans="1:15" x14ac:dyDescent="0.3">
      <c r="A30795" t="s">
        <v>23</v>
      </c>
      <c r="B30795">
        <v>1</v>
      </c>
      <c r="C30795">
        <v>1</v>
      </c>
      <c r="D30795">
        <v>1</v>
      </c>
      <c r="E30795" t="s">
        <v>27036</v>
      </c>
      <c r="F30795" t="s">
        <v>27013</v>
      </c>
      <c r="G30795" t="s">
        <v>23</v>
      </c>
      <c r="H30795" t="s">
        <v>27038</v>
      </c>
      <c r="I30795" t="s">
        <v>69</v>
      </c>
      <c r="J30795" t="s">
        <v>112</v>
      </c>
      <c r="M30795">
        <v>8204</v>
      </c>
      <c r="N30795">
        <v>11</v>
      </c>
      <c r="O30795">
        <v>17</v>
      </c>
    </row>
    <row r="30796" spans="1:15" x14ac:dyDescent="0.3">
      <c r="A30796" t="s">
        <v>23</v>
      </c>
      <c r="B30796">
        <v>1</v>
      </c>
      <c r="C30796">
        <v>1</v>
      </c>
      <c r="D30796">
        <v>1</v>
      </c>
      <c r="E30796" t="s">
        <v>27036</v>
      </c>
      <c r="F30796" t="s">
        <v>27013</v>
      </c>
      <c r="G30796" t="s">
        <v>23</v>
      </c>
      <c r="H30796" t="s">
        <v>27041</v>
      </c>
      <c r="I30796" t="s">
        <v>35</v>
      </c>
      <c r="J30796" t="s">
        <v>112</v>
      </c>
      <c r="M30796">
        <v>8204</v>
      </c>
      <c r="N30796">
        <v>46</v>
      </c>
      <c r="O30796">
        <v>52</v>
      </c>
    </row>
    <row r="30797" spans="1:15" x14ac:dyDescent="0.3">
      <c r="E30797" t="s">
        <v>27036</v>
      </c>
      <c r="F30797" t="s">
        <v>317</v>
      </c>
      <c r="G30797" t="s">
        <v>14</v>
      </c>
      <c r="H30797" t="s">
        <v>27037</v>
      </c>
      <c r="I30797" t="s">
        <v>26</v>
      </c>
      <c r="M30797">
        <v>8204</v>
      </c>
      <c r="N30797">
        <v>63</v>
      </c>
      <c r="O30797">
        <v>72</v>
      </c>
    </row>
    <row r="30798" spans="1:15" x14ac:dyDescent="0.3">
      <c r="E30798" t="s">
        <v>27042</v>
      </c>
      <c r="F30798" t="s">
        <v>27044</v>
      </c>
      <c r="G30798" t="s">
        <v>17</v>
      </c>
      <c r="H30798" t="s">
        <v>27045</v>
      </c>
      <c r="I30798" t="s">
        <v>19</v>
      </c>
      <c r="M30798">
        <v>8205</v>
      </c>
      <c r="N30798">
        <v>0</v>
      </c>
      <c r="O30798">
        <v>7</v>
      </c>
    </row>
    <row r="30799" spans="1:15" x14ac:dyDescent="0.3">
      <c r="A30799" t="s">
        <v>23</v>
      </c>
      <c r="B30799">
        <v>1</v>
      </c>
      <c r="C30799">
        <v>1</v>
      </c>
      <c r="D30799">
        <v>1</v>
      </c>
      <c r="E30799" t="s">
        <v>27042</v>
      </c>
      <c r="F30799" t="s">
        <v>27008</v>
      </c>
      <c r="G30799" t="s">
        <v>23</v>
      </c>
      <c r="H30799" t="s">
        <v>27043</v>
      </c>
      <c r="I30799" t="s">
        <v>35</v>
      </c>
      <c r="J30799" t="s">
        <v>909</v>
      </c>
      <c r="K30799" t="s">
        <v>910</v>
      </c>
      <c r="M30799">
        <v>8205</v>
      </c>
      <c r="N30799">
        <v>48</v>
      </c>
      <c r="O30799">
        <v>57</v>
      </c>
    </row>
    <row r="30800" spans="1:15" x14ac:dyDescent="0.3">
      <c r="A30800" t="s">
        <v>237</v>
      </c>
      <c r="B30800">
        <v>0</v>
      </c>
      <c r="C30800">
        <v>0</v>
      </c>
      <c r="D30800">
        <v>0</v>
      </c>
      <c r="E30800" t="s">
        <v>27046</v>
      </c>
      <c r="F30800" t="s">
        <v>27066</v>
      </c>
      <c r="G30800" t="s">
        <v>51</v>
      </c>
      <c r="H30800" t="s">
        <v>27067</v>
      </c>
      <c r="I30800" t="s">
        <v>52</v>
      </c>
      <c r="J30800" t="s">
        <v>53</v>
      </c>
      <c r="K30800" t="s">
        <v>60</v>
      </c>
      <c r="M30800">
        <v>8206</v>
      </c>
      <c r="N30800">
        <v>27</v>
      </c>
      <c r="O30800">
        <v>46</v>
      </c>
    </row>
    <row r="30801" spans="1:15" x14ac:dyDescent="0.3">
      <c r="A30801" t="s">
        <v>23</v>
      </c>
      <c r="B30801">
        <v>1</v>
      </c>
      <c r="C30801">
        <v>1</v>
      </c>
      <c r="D30801">
        <v>1</v>
      </c>
      <c r="E30801" t="s">
        <v>27046</v>
      </c>
      <c r="F30801" t="s">
        <v>27008</v>
      </c>
      <c r="G30801" t="s">
        <v>23</v>
      </c>
      <c r="H30801" t="s">
        <v>27063</v>
      </c>
      <c r="I30801" t="s">
        <v>22</v>
      </c>
      <c r="M30801">
        <v>8206</v>
      </c>
      <c r="N30801">
        <v>37</v>
      </c>
      <c r="O30801">
        <v>46</v>
      </c>
    </row>
    <row r="30802" spans="1:15" x14ac:dyDescent="0.3">
      <c r="E30802" t="s">
        <v>27046</v>
      </c>
      <c r="F30802" t="s">
        <v>7303</v>
      </c>
      <c r="G30802" t="s">
        <v>51</v>
      </c>
      <c r="H30802" t="s">
        <v>27053</v>
      </c>
      <c r="I30802" t="s">
        <v>52</v>
      </c>
      <c r="J30802" t="s">
        <v>382</v>
      </c>
      <c r="M30802">
        <v>8206</v>
      </c>
      <c r="N30802">
        <v>86</v>
      </c>
      <c r="O30802">
        <v>93</v>
      </c>
    </row>
    <row r="30803" spans="1:15" x14ac:dyDescent="0.3">
      <c r="A30803" t="s">
        <v>23</v>
      </c>
      <c r="B30803">
        <v>1</v>
      </c>
      <c r="C30803">
        <v>1</v>
      </c>
      <c r="D30803">
        <v>1</v>
      </c>
      <c r="E30803" t="s">
        <v>27046</v>
      </c>
      <c r="F30803" t="s">
        <v>2442</v>
      </c>
      <c r="G30803" t="s">
        <v>23</v>
      </c>
      <c r="H30803" t="s">
        <v>27060</v>
      </c>
      <c r="I30803" t="s">
        <v>22</v>
      </c>
      <c r="M30803">
        <v>8206</v>
      </c>
      <c r="N30803">
        <v>145</v>
      </c>
      <c r="O30803">
        <v>154</v>
      </c>
    </row>
    <row r="30804" spans="1:15" x14ac:dyDescent="0.3">
      <c r="A30804" t="s">
        <v>23</v>
      </c>
      <c r="B30804">
        <v>1</v>
      </c>
      <c r="C30804">
        <v>1</v>
      </c>
      <c r="D30804">
        <v>1</v>
      </c>
      <c r="E30804" t="s">
        <v>27046</v>
      </c>
      <c r="F30804" t="s">
        <v>27064</v>
      </c>
      <c r="G30804" t="s">
        <v>23</v>
      </c>
      <c r="H30804" t="s">
        <v>27065</v>
      </c>
      <c r="I30804" t="s">
        <v>35</v>
      </c>
      <c r="J30804" t="s">
        <v>112</v>
      </c>
      <c r="M30804">
        <v>8206</v>
      </c>
      <c r="N30804">
        <v>157</v>
      </c>
      <c r="O30804">
        <v>173</v>
      </c>
    </row>
    <row r="30805" spans="1:15" x14ac:dyDescent="0.3">
      <c r="A30805" t="s">
        <v>23</v>
      </c>
      <c r="B30805">
        <v>1</v>
      </c>
      <c r="C30805">
        <v>1</v>
      </c>
      <c r="D30805">
        <v>1</v>
      </c>
      <c r="E30805" t="s">
        <v>27046</v>
      </c>
      <c r="F30805" t="s">
        <v>27056</v>
      </c>
      <c r="G30805" t="s">
        <v>23</v>
      </c>
      <c r="H30805" t="s">
        <v>27057</v>
      </c>
      <c r="I30805" t="s">
        <v>35</v>
      </c>
      <c r="J30805" t="s">
        <v>112</v>
      </c>
      <c r="M30805">
        <v>8206</v>
      </c>
      <c r="N30805">
        <v>175</v>
      </c>
      <c r="O30805">
        <v>181</v>
      </c>
    </row>
    <row r="30806" spans="1:15" x14ac:dyDescent="0.3">
      <c r="A30806" t="s">
        <v>23</v>
      </c>
      <c r="B30806">
        <v>1</v>
      </c>
      <c r="C30806">
        <v>1</v>
      </c>
      <c r="D30806">
        <v>1</v>
      </c>
      <c r="E30806" t="s">
        <v>27046</v>
      </c>
      <c r="F30806" t="s">
        <v>27047</v>
      </c>
      <c r="G30806" t="s">
        <v>23</v>
      </c>
      <c r="H30806" t="s">
        <v>27048</v>
      </c>
      <c r="I30806" t="s">
        <v>22</v>
      </c>
      <c r="M30806">
        <v>8206</v>
      </c>
      <c r="N30806">
        <v>183</v>
      </c>
      <c r="O30806">
        <v>196</v>
      </c>
    </row>
    <row r="30807" spans="1:15" x14ac:dyDescent="0.3">
      <c r="E30807" t="s">
        <v>27046</v>
      </c>
      <c r="F30807" t="s">
        <v>27058</v>
      </c>
      <c r="G30807" t="s">
        <v>23</v>
      </c>
      <c r="H30807" t="s">
        <v>27059</v>
      </c>
      <c r="I30807" t="s">
        <v>19</v>
      </c>
      <c r="M30807">
        <v>8206</v>
      </c>
      <c r="N30807">
        <v>200</v>
      </c>
      <c r="O30807">
        <v>206</v>
      </c>
    </row>
    <row r="30808" spans="1:15" x14ac:dyDescent="0.3">
      <c r="E30808" t="s">
        <v>27046</v>
      </c>
      <c r="F30808" t="s">
        <v>27058</v>
      </c>
      <c r="G30808" t="s">
        <v>17</v>
      </c>
      <c r="H30808" t="s">
        <v>27059</v>
      </c>
      <c r="I30808" t="s">
        <v>26</v>
      </c>
      <c r="M30808">
        <v>8206</v>
      </c>
      <c r="N30808">
        <v>200</v>
      </c>
      <c r="O30808">
        <v>206</v>
      </c>
    </row>
    <row r="30809" spans="1:15" x14ac:dyDescent="0.3">
      <c r="A30809" t="s">
        <v>237</v>
      </c>
      <c r="B30809">
        <v>0</v>
      </c>
      <c r="C30809">
        <v>0</v>
      </c>
      <c r="D30809">
        <v>0</v>
      </c>
      <c r="E30809" t="s">
        <v>27046</v>
      </c>
      <c r="F30809" t="s">
        <v>27049</v>
      </c>
      <c r="G30809" t="s">
        <v>23</v>
      </c>
      <c r="H30809" t="s">
        <v>27050</v>
      </c>
      <c r="I30809" t="s">
        <v>26</v>
      </c>
      <c r="M30809">
        <v>8206</v>
      </c>
      <c r="N30809">
        <v>265</v>
      </c>
      <c r="O30809">
        <v>266</v>
      </c>
    </row>
    <row r="30810" spans="1:15" x14ac:dyDescent="0.3">
      <c r="E30810" t="s">
        <v>27046</v>
      </c>
      <c r="F30810" t="s">
        <v>27051</v>
      </c>
      <c r="G30810" t="s">
        <v>14</v>
      </c>
      <c r="H30810" t="s">
        <v>27052</v>
      </c>
      <c r="I30810" t="s">
        <v>19</v>
      </c>
      <c r="M30810">
        <v>8206</v>
      </c>
      <c r="N30810">
        <v>275</v>
      </c>
      <c r="O30810">
        <v>281</v>
      </c>
    </row>
    <row r="30811" spans="1:15" x14ac:dyDescent="0.3">
      <c r="E30811" t="s">
        <v>27046</v>
      </c>
      <c r="F30811" t="s">
        <v>27051</v>
      </c>
      <c r="G30811" t="s">
        <v>17</v>
      </c>
      <c r="H30811" t="s">
        <v>27052</v>
      </c>
      <c r="I30811" t="s">
        <v>26</v>
      </c>
      <c r="M30811">
        <v>8206</v>
      </c>
      <c r="N30811">
        <v>275</v>
      </c>
      <c r="O30811">
        <v>281</v>
      </c>
    </row>
    <row r="30812" spans="1:15" x14ac:dyDescent="0.3">
      <c r="E30812" t="s">
        <v>27046</v>
      </c>
      <c r="F30812" t="s">
        <v>27054</v>
      </c>
      <c r="G30812" t="s">
        <v>51</v>
      </c>
      <c r="H30812" t="s">
        <v>27055</v>
      </c>
      <c r="I30812" t="s">
        <v>26</v>
      </c>
      <c r="M30812">
        <v>8206</v>
      </c>
      <c r="N30812">
        <v>288</v>
      </c>
      <c r="O30812">
        <v>291</v>
      </c>
    </row>
    <row r="30813" spans="1:15" x14ac:dyDescent="0.3">
      <c r="E30813" t="s">
        <v>27046</v>
      </c>
      <c r="F30813" t="s">
        <v>27061</v>
      </c>
      <c r="G30813" t="s">
        <v>14</v>
      </c>
      <c r="H30813" t="s">
        <v>27062</v>
      </c>
      <c r="I30813" t="s">
        <v>26</v>
      </c>
      <c r="M30813">
        <v>8206</v>
      </c>
      <c r="N30813">
        <v>299</v>
      </c>
      <c r="O30813">
        <v>310</v>
      </c>
    </row>
    <row r="30814" spans="1:15" x14ac:dyDescent="0.3">
      <c r="A30814" t="s">
        <v>14</v>
      </c>
      <c r="B30814">
        <v>1</v>
      </c>
      <c r="C30814">
        <v>1</v>
      </c>
      <c r="D30814">
        <v>1</v>
      </c>
      <c r="E30814" t="s">
        <v>27028</v>
      </c>
      <c r="F30814" t="s">
        <v>27029</v>
      </c>
      <c r="G30814" t="s">
        <v>14</v>
      </c>
      <c r="H30814" t="s">
        <v>27030</v>
      </c>
      <c r="I30814" t="s">
        <v>35</v>
      </c>
      <c r="J30814" t="s">
        <v>46</v>
      </c>
      <c r="K30814" t="s">
        <v>47</v>
      </c>
      <c r="L30814" t="s">
        <v>43</v>
      </c>
      <c r="M30814">
        <v>8207</v>
      </c>
      <c r="N30814">
        <v>21</v>
      </c>
      <c r="O30814">
        <v>36</v>
      </c>
    </row>
    <row r="30815" spans="1:15" x14ac:dyDescent="0.3">
      <c r="E30815" t="s">
        <v>27068</v>
      </c>
      <c r="F30815" t="s">
        <v>27068</v>
      </c>
      <c r="G30815" t="s">
        <v>17</v>
      </c>
      <c r="H30815" t="s">
        <v>27069</v>
      </c>
      <c r="I30815" t="s">
        <v>19</v>
      </c>
      <c r="M30815">
        <v>8208</v>
      </c>
      <c r="N30815">
        <v>0</v>
      </c>
      <c r="O30815">
        <v>18</v>
      </c>
    </row>
    <row r="30816" spans="1:15" x14ac:dyDescent="0.3">
      <c r="E30816" t="s">
        <v>27068</v>
      </c>
      <c r="F30816" t="s">
        <v>27071</v>
      </c>
      <c r="G30816" t="s">
        <v>23</v>
      </c>
      <c r="H30816" t="s">
        <v>27072</v>
      </c>
      <c r="I30816" t="s">
        <v>26</v>
      </c>
      <c r="M30816">
        <v>8208</v>
      </c>
      <c r="N30816">
        <v>0</v>
      </c>
      <c r="O30816">
        <v>8</v>
      </c>
    </row>
    <row r="30817" spans="1:15" x14ac:dyDescent="0.3">
      <c r="A30817" t="s">
        <v>23</v>
      </c>
      <c r="B30817">
        <v>1</v>
      </c>
      <c r="C30817">
        <v>1</v>
      </c>
      <c r="D30817">
        <v>1</v>
      </c>
      <c r="E30817" t="s">
        <v>27068</v>
      </c>
      <c r="F30817" t="s">
        <v>27008</v>
      </c>
      <c r="G30817" t="s">
        <v>23</v>
      </c>
      <c r="H30817" t="s">
        <v>27069</v>
      </c>
      <c r="I30817" t="s">
        <v>26</v>
      </c>
      <c r="M30817">
        <v>8208</v>
      </c>
      <c r="N30817">
        <v>9</v>
      </c>
      <c r="O30817">
        <v>18</v>
      </c>
    </row>
    <row r="30818" spans="1:15" x14ac:dyDescent="0.3">
      <c r="A30818" t="s">
        <v>23</v>
      </c>
      <c r="B30818">
        <v>1</v>
      </c>
      <c r="C30818">
        <v>1</v>
      </c>
      <c r="D30818">
        <v>1</v>
      </c>
      <c r="E30818" t="s">
        <v>27068</v>
      </c>
      <c r="F30818" t="s">
        <v>27013</v>
      </c>
      <c r="G30818" t="s">
        <v>23</v>
      </c>
      <c r="H30818" t="s">
        <v>27070</v>
      </c>
      <c r="I30818" t="s">
        <v>35</v>
      </c>
      <c r="J30818" t="s">
        <v>112</v>
      </c>
      <c r="M30818">
        <v>8208</v>
      </c>
      <c r="N30818">
        <v>58</v>
      </c>
      <c r="O30818">
        <v>64</v>
      </c>
    </row>
    <row r="30819" spans="1:15" x14ac:dyDescent="0.3">
      <c r="E30819" t="s">
        <v>27073</v>
      </c>
      <c r="F30819" t="s">
        <v>27074</v>
      </c>
      <c r="G30819" t="s">
        <v>51</v>
      </c>
      <c r="H30819" t="s">
        <v>27075</v>
      </c>
      <c r="I30819" t="s">
        <v>22</v>
      </c>
      <c r="M30819">
        <v>8209</v>
      </c>
      <c r="N30819">
        <v>0</v>
      </c>
      <c r="O30819">
        <v>11</v>
      </c>
    </row>
    <row r="30820" spans="1:15" x14ac:dyDescent="0.3">
      <c r="E30820" t="s">
        <v>27042</v>
      </c>
      <c r="F30820" t="s">
        <v>27044</v>
      </c>
      <c r="G30820" t="s">
        <v>17</v>
      </c>
      <c r="H30820" t="s">
        <v>27045</v>
      </c>
      <c r="I30820" t="s">
        <v>19</v>
      </c>
      <c r="M30820">
        <v>8210</v>
      </c>
      <c r="N30820">
        <v>0</v>
      </c>
      <c r="O30820">
        <v>7</v>
      </c>
    </row>
    <row r="30821" spans="1:15" x14ac:dyDescent="0.3">
      <c r="A30821" t="s">
        <v>23</v>
      </c>
      <c r="B30821">
        <v>1</v>
      </c>
      <c r="C30821">
        <v>1</v>
      </c>
      <c r="D30821">
        <v>1</v>
      </c>
      <c r="E30821" t="s">
        <v>27042</v>
      </c>
      <c r="F30821" t="s">
        <v>27008</v>
      </c>
      <c r="G30821" t="s">
        <v>23</v>
      </c>
      <c r="H30821" t="s">
        <v>27043</v>
      </c>
      <c r="I30821" t="s">
        <v>35</v>
      </c>
      <c r="J30821" t="s">
        <v>909</v>
      </c>
      <c r="K30821" t="s">
        <v>910</v>
      </c>
      <c r="M30821">
        <v>8210</v>
      </c>
      <c r="N30821">
        <v>48</v>
      </c>
      <c r="O30821">
        <v>57</v>
      </c>
    </row>
    <row r="30822" spans="1:15" x14ac:dyDescent="0.3">
      <c r="E30822" t="s">
        <v>27033</v>
      </c>
      <c r="F30822" t="s">
        <v>3804</v>
      </c>
      <c r="G30822" t="s">
        <v>23</v>
      </c>
      <c r="H30822" t="s">
        <v>27034</v>
      </c>
      <c r="I30822" t="s">
        <v>26</v>
      </c>
      <c r="M30822">
        <v>8213</v>
      </c>
      <c r="N30822">
        <v>0</v>
      </c>
      <c r="O30822">
        <v>6</v>
      </c>
    </row>
    <row r="30823" spans="1:15" x14ac:dyDescent="0.3">
      <c r="A30823" t="s">
        <v>23</v>
      </c>
      <c r="B30823">
        <v>1</v>
      </c>
      <c r="C30823">
        <v>1</v>
      </c>
      <c r="D30823">
        <v>1</v>
      </c>
      <c r="E30823" t="s">
        <v>27033</v>
      </c>
      <c r="F30823" t="s">
        <v>27008</v>
      </c>
      <c r="G30823" t="s">
        <v>23</v>
      </c>
      <c r="H30823" t="s">
        <v>27035</v>
      </c>
      <c r="I30823" t="s">
        <v>22</v>
      </c>
      <c r="M30823">
        <v>8213</v>
      </c>
      <c r="N30823">
        <v>29</v>
      </c>
      <c r="O30823">
        <v>38</v>
      </c>
    </row>
    <row r="30824" spans="1:15" x14ac:dyDescent="0.3">
      <c r="E30824" t="s">
        <v>27076</v>
      </c>
      <c r="F30824" t="s">
        <v>27081</v>
      </c>
      <c r="G30824" t="s">
        <v>14</v>
      </c>
      <c r="H30824" t="s">
        <v>27082</v>
      </c>
      <c r="I30824" t="s">
        <v>26</v>
      </c>
      <c r="M30824">
        <v>8214</v>
      </c>
      <c r="N30824">
        <v>0</v>
      </c>
      <c r="O30824">
        <v>25</v>
      </c>
    </row>
    <row r="30825" spans="1:15" x14ac:dyDescent="0.3">
      <c r="A30825" t="s">
        <v>14</v>
      </c>
      <c r="B30825">
        <v>1</v>
      </c>
      <c r="C30825">
        <v>1</v>
      </c>
      <c r="D30825">
        <v>1</v>
      </c>
      <c r="E30825" t="s">
        <v>27076</v>
      </c>
      <c r="F30825" t="s">
        <v>27083</v>
      </c>
      <c r="G30825" t="s">
        <v>14</v>
      </c>
      <c r="H30825" t="s">
        <v>27082</v>
      </c>
      <c r="I30825" t="s">
        <v>41</v>
      </c>
      <c r="J30825" t="s">
        <v>46</v>
      </c>
      <c r="K30825" t="s">
        <v>47</v>
      </c>
      <c r="L30825" t="s">
        <v>43</v>
      </c>
      <c r="M30825">
        <v>8214</v>
      </c>
      <c r="N30825">
        <v>7</v>
      </c>
      <c r="O30825">
        <v>25</v>
      </c>
    </row>
    <row r="30826" spans="1:15" x14ac:dyDescent="0.3">
      <c r="E30826" t="s">
        <v>27076</v>
      </c>
      <c r="F30826" t="s">
        <v>27077</v>
      </c>
      <c r="G30826" t="s">
        <v>17</v>
      </c>
      <c r="H30826" t="s">
        <v>27078</v>
      </c>
      <c r="I30826" t="s">
        <v>26</v>
      </c>
      <c r="M30826">
        <v>8214</v>
      </c>
      <c r="N30826">
        <v>45</v>
      </c>
      <c r="O30826">
        <v>55</v>
      </c>
    </row>
    <row r="30827" spans="1:15" x14ac:dyDescent="0.3">
      <c r="A30827" t="s">
        <v>237</v>
      </c>
      <c r="B30827">
        <v>0</v>
      </c>
      <c r="E30827" t="s">
        <v>27076</v>
      </c>
      <c r="F30827" t="s">
        <v>27079</v>
      </c>
      <c r="G30827" t="s">
        <v>17</v>
      </c>
      <c r="H30827" t="s">
        <v>27080</v>
      </c>
      <c r="I30827" t="s">
        <v>19</v>
      </c>
      <c r="M30827">
        <v>8214</v>
      </c>
      <c r="N30827">
        <v>45</v>
      </c>
      <c r="O30827">
        <v>57</v>
      </c>
    </row>
    <row r="30828" spans="1:15" x14ac:dyDescent="0.3">
      <c r="E30828" t="s">
        <v>27084</v>
      </c>
      <c r="F30828" t="s">
        <v>3804</v>
      </c>
      <c r="G30828" t="s">
        <v>23</v>
      </c>
      <c r="H30828" t="s">
        <v>27085</v>
      </c>
      <c r="I30828" t="s">
        <v>26</v>
      </c>
      <c r="M30828">
        <v>8215</v>
      </c>
      <c r="N30828">
        <v>0</v>
      </c>
      <c r="O30828">
        <v>6</v>
      </c>
    </row>
    <row r="30829" spans="1:15" x14ac:dyDescent="0.3">
      <c r="E30829" t="s">
        <v>27086</v>
      </c>
      <c r="F30829" t="s">
        <v>27087</v>
      </c>
      <c r="G30829" t="s">
        <v>51</v>
      </c>
      <c r="H30829" t="s">
        <v>27088</v>
      </c>
      <c r="I30829" t="s">
        <v>19</v>
      </c>
      <c r="M30829">
        <v>8216</v>
      </c>
      <c r="N30829">
        <v>526</v>
      </c>
      <c r="O30829">
        <v>533</v>
      </c>
    </row>
    <row r="30830" spans="1:15" x14ac:dyDescent="0.3">
      <c r="E30830" t="s">
        <v>27086</v>
      </c>
      <c r="F30830" t="s">
        <v>27089</v>
      </c>
      <c r="G30830" t="s">
        <v>23</v>
      </c>
      <c r="H30830" t="s">
        <v>27088</v>
      </c>
      <c r="I30830" t="s">
        <v>26</v>
      </c>
      <c r="M30830">
        <v>8216</v>
      </c>
      <c r="N30830">
        <v>526</v>
      </c>
      <c r="O30830">
        <v>531</v>
      </c>
    </row>
    <row r="30831" spans="1:15" x14ac:dyDescent="0.3">
      <c r="E30831" t="s">
        <v>27033</v>
      </c>
      <c r="F30831" t="s">
        <v>3804</v>
      </c>
      <c r="G30831" t="s">
        <v>23</v>
      </c>
      <c r="H30831" t="s">
        <v>27034</v>
      </c>
      <c r="I30831" t="s">
        <v>26</v>
      </c>
      <c r="M30831">
        <v>8217</v>
      </c>
      <c r="N30831">
        <v>0</v>
      </c>
      <c r="O30831">
        <v>6</v>
      </c>
    </row>
    <row r="30832" spans="1:15" x14ac:dyDescent="0.3">
      <c r="A30832" t="s">
        <v>23</v>
      </c>
      <c r="B30832">
        <v>1</v>
      </c>
      <c r="C30832">
        <v>1</v>
      </c>
      <c r="D30832">
        <v>1</v>
      </c>
      <c r="E30832" t="s">
        <v>27033</v>
      </c>
      <c r="F30832" t="s">
        <v>27008</v>
      </c>
      <c r="G30832" t="s">
        <v>23</v>
      </c>
      <c r="H30832" t="s">
        <v>27035</v>
      </c>
      <c r="I30832" t="s">
        <v>22</v>
      </c>
      <c r="M30832">
        <v>8217</v>
      </c>
      <c r="N30832">
        <v>29</v>
      </c>
      <c r="O30832">
        <v>38</v>
      </c>
    </row>
    <row r="30833" spans="1:15" x14ac:dyDescent="0.3">
      <c r="A30833" t="s">
        <v>23</v>
      </c>
      <c r="B30833">
        <v>1</v>
      </c>
      <c r="C30833">
        <v>1</v>
      </c>
      <c r="D30833">
        <v>1</v>
      </c>
      <c r="E30833" t="s">
        <v>27012</v>
      </c>
      <c r="F30833" t="s">
        <v>27013</v>
      </c>
      <c r="G30833" t="s">
        <v>23</v>
      </c>
      <c r="H30833" t="s">
        <v>27014</v>
      </c>
      <c r="I30833" t="s">
        <v>35</v>
      </c>
      <c r="J30833" t="s">
        <v>112</v>
      </c>
      <c r="M30833">
        <v>8220</v>
      </c>
      <c r="N30833">
        <v>19</v>
      </c>
      <c r="O30833">
        <v>25</v>
      </c>
    </row>
    <row r="30834" spans="1:15" x14ac:dyDescent="0.3">
      <c r="E30834" t="s">
        <v>27090</v>
      </c>
      <c r="F30834" t="s">
        <v>27094</v>
      </c>
      <c r="G30834" t="s">
        <v>51</v>
      </c>
      <c r="H30834" t="s">
        <v>27095</v>
      </c>
      <c r="I30834" t="s">
        <v>19</v>
      </c>
      <c r="M30834">
        <v>8221</v>
      </c>
      <c r="N30834">
        <v>13</v>
      </c>
      <c r="O30834">
        <v>35</v>
      </c>
    </row>
    <row r="30835" spans="1:15" x14ac:dyDescent="0.3">
      <c r="E30835" t="s">
        <v>27090</v>
      </c>
      <c r="F30835" t="s">
        <v>27107</v>
      </c>
      <c r="G30835" t="s">
        <v>14</v>
      </c>
      <c r="H30835" t="s">
        <v>27108</v>
      </c>
      <c r="I30835" t="s">
        <v>26</v>
      </c>
      <c r="M30835">
        <v>8221</v>
      </c>
      <c r="N30835">
        <v>13</v>
      </c>
      <c r="O30835">
        <v>23</v>
      </c>
    </row>
    <row r="30836" spans="1:15" x14ac:dyDescent="0.3">
      <c r="A30836" t="s">
        <v>51</v>
      </c>
      <c r="B30836">
        <v>1</v>
      </c>
      <c r="C30836">
        <v>1</v>
      </c>
      <c r="D30836">
        <v>1</v>
      </c>
      <c r="E30836" t="s">
        <v>27090</v>
      </c>
      <c r="F30836" t="s">
        <v>27100</v>
      </c>
      <c r="G30836" t="s">
        <v>51</v>
      </c>
      <c r="H30836" t="s">
        <v>27101</v>
      </c>
      <c r="I30836" t="s">
        <v>19</v>
      </c>
      <c r="M30836">
        <v>8221</v>
      </c>
      <c r="N30836">
        <v>39</v>
      </c>
      <c r="O30836">
        <v>62</v>
      </c>
    </row>
    <row r="30837" spans="1:15" x14ac:dyDescent="0.3">
      <c r="E30837" t="s">
        <v>27090</v>
      </c>
      <c r="F30837" t="s">
        <v>2729</v>
      </c>
      <c r="G30837" t="s">
        <v>51</v>
      </c>
      <c r="H30837" t="s">
        <v>27104</v>
      </c>
      <c r="I30837" t="s">
        <v>52</v>
      </c>
      <c r="J30837" t="s">
        <v>191</v>
      </c>
      <c r="M30837">
        <v>8221</v>
      </c>
      <c r="N30837">
        <v>39</v>
      </c>
      <c r="O30837">
        <v>44</v>
      </c>
    </row>
    <row r="30838" spans="1:15" x14ac:dyDescent="0.3">
      <c r="E30838" t="s">
        <v>27090</v>
      </c>
      <c r="F30838" t="s">
        <v>27100</v>
      </c>
      <c r="G30838" t="s">
        <v>14</v>
      </c>
      <c r="H30838" t="s">
        <v>27101</v>
      </c>
      <c r="I30838" t="s">
        <v>26</v>
      </c>
      <c r="M30838">
        <v>8221</v>
      </c>
      <c r="N30838">
        <v>39</v>
      </c>
      <c r="O30838">
        <v>62</v>
      </c>
    </row>
    <row r="30839" spans="1:15" x14ac:dyDescent="0.3">
      <c r="A30839" t="s">
        <v>14</v>
      </c>
      <c r="B30839">
        <v>1</v>
      </c>
      <c r="C30839">
        <v>1</v>
      </c>
      <c r="D30839">
        <v>1</v>
      </c>
      <c r="E30839" t="s">
        <v>27090</v>
      </c>
      <c r="F30839" t="s">
        <v>27096</v>
      </c>
      <c r="G30839" t="s">
        <v>14</v>
      </c>
      <c r="H30839" t="s">
        <v>27097</v>
      </c>
      <c r="I30839" t="s">
        <v>35</v>
      </c>
      <c r="J30839" t="s">
        <v>46</v>
      </c>
      <c r="K30839" t="s">
        <v>47</v>
      </c>
      <c r="L30839" t="s">
        <v>788</v>
      </c>
      <c r="M30839">
        <v>8221</v>
      </c>
      <c r="N30839">
        <v>174</v>
      </c>
      <c r="O30839">
        <v>190</v>
      </c>
    </row>
    <row r="30840" spans="1:15" x14ac:dyDescent="0.3">
      <c r="A30840" t="s">
        <v>14</v>
      </c>
      <c r="B30840">
        <v>1</v>
      </c>
      <c r="C30840">
        <v>1</v>
      </c>
      <c r="D30840">
        <v>1</v>
      </c>
      <c r="E30840" t="s">
        <v>27090</v>
      </c>
      <c r="F30840" t="s">
        <v>27091</v>
      </c>
      <c r="G30840" t="s">
        <v>14</v>
      </c>
      <c r="H30840" t="s">
        <v>27092</v>
      </c>
      <c r="I30840" t="s">
        <v>35</v>
      </c>
      <c r="J30840" t="s">
        <v>46</v>
      </c>
      <c r="K30840" t="s">
        <v>47</v>
      </c>
      <c r="L30840" t="s">
        <v>43</v>
      </c>
      <c r="M30840">
        <v>8221</v>
      </c>
      <c r="N30840">
        <v>192</v>
      </c>
      <c r="O30840">
        <v>207</v>
      </c>
    </row>
    <row r="30841" spans="1:15" x14ac:dyDescent="0.3">
      <c r="A30841" t="s">
        <v>14</v>
      </c>
      <c r="B30841">
        <v>1</v>
      </c>
      <c r="C30841">
        <v>1</v>
      </c>
      <c r="D30841">
        <v>1</v>
      </c>
      <c r="E30841" t="s">
        <v>27090</v>
      </c>
      <c r="F30841" t="s">
        <v>27098</v>
      </c>
      <c r="G30841" t="s">
        <v>14</v>
      </c>
      <c r="H30841" t="s">
        <v>27099</v>
      </c>
      <c r="I30841" t="s">
        <v>35</v>
      </c>
      <c r="J30841" t="s">
        <v>46</v>
      </c>
      <c r="K30841" t="s">
        <v>47</v>
      </c>
      <c r="L30841" t="s">
        <v>43</v>
      </c>
      <c r="M30841">
        <v>8221</v>
      </c>
      <c r="N30841">
        <v>209</v>
      </c>
      <c r="O30841">
        <v>221</v>
      </c>
    </row>
    <row r="30842" spans="1:15" x14ac:dyDescent="0.3">
      <c r="A30842" t="s">
        <v>14</v>
      </c>
      <c r="B30842">
        <v>1</v>
      </c>
      <c r="C30842">
        <v>1</v>
      </c>
      <c r="D30842">
        <v>1</v>
      </c>
      <c r="E30842" t="s">
        <v>27090</v>
      </c>
      <c r="F30842" t="s">
        <v>27102</v>
      </c>
      <c r="G30842" t="s">
        <v>14</v>
      </c>
      <c r="H30842" t="s">
        <v>27103</v>
      </c>
      <c r="I30842" t="s">
        <v>35</v>
      </c>
      <c r="J30842" t="s">
        <v>46</v>
      </c>
      <c r="K30842" t="s">
        <v>47</v>
      </c>
      <c r="L30842" t="s">
        <v>43</v>
      </c>
      <c r="M30842">
        <v>8221</v>
      </c>
      <c r="N30842">
        <v>225</v>
      </c>
      <c r="O30842">
        <v>247</v>
      </c>
    </row>
    <row r="30843" spans="1:15" x14ac:dyDescent="0.3">
      <c r="A30843" t="s">
        <v>237</v>
      </c>
      <c r="B30843">
        <v>0</v>
      </c>
      <c r="C30843">
        <v>0</v>
      </c>
      <c r="D30843">
        <v>0</v>
      </c>
      <c r="E30843" t="s">
        <v>27090</v>
      </c>
      <c r="F30843" t="s">
        <v>27105</v>
      </c>
      <c r="G30843" t="s">
        <v>14</v>
      </c>
      <c r="H30843" t="s">
        <v>27106</v>
      </c>
      <c r="I30843" t="s">
        <v>26</v>
      </c>
      <c r="M30843">
        <v>8221</v>
      </c>
      <c r="N30843">
        <v>249</v>
      </c>
      <c r="O30843">
        <v>257</v>
      </c>
    </row>
    <row r="30844" spans="1:15" x14ac:dyDescent="0.3">
      <c r="A30844" t="s">
        <v>23</v>
      </c>
      <c r="B30844">
        <v>1</v>
      </c>
      <c r="C30844">
        <v>1</v>
      </c>
      <c r="D30844">
        <v>1</v>
      </c>
      <c r="E30844" t="s">
        <v>27090</v>
      </c>
      <c r="F30844" t="s">
        <v>27008</v>
      </c>
      <c r="G30844" t="s">
        <v>23</v>
      </c>
      <c r="H30844" t="s">
        <v>27093</v>
      </c>
      <c r="I30844" t="s">
        <v>22</v>
      </c>
      <c r="M30844">
        <v>8221</v>
      </c>
      <c r="N30844">
        <v>342</v>
      </c>
      <c r="O30844">
        <v>351</v>
      </c>
    </row>
    <row r="30845" spans="1:15" x14ac:dyDescent="0.3">
      <c r="A30845" t="s">
        <v>14</v>
      </c>
      <c r="B30845">
        <v>0</v>
      </c>
      <c r="C30845">
        <v>1</v>
      </c>
      <c r="D30845" t="s">
        <v>14</v>
      </c>
      <c r="E30845" t="s">
        <v>27028</v>
      </c>
      <c r="F30845" t="s">
        <v>27109</v>
      </c>
      <c r="G30845" t="s">
        <v>51</v>
      </c>
      <c r="H30845" t="s">
        <v>27110</v>
      </c>
      <c r="I30845" t="s">
        <v>26</v>
      </c>
      <c r="M30845">
        <v>8222</v>
      </c>
      <c r="N30845">
        <v>14</v>
      </c>
      <c r="O30845">
        <v>26</v>
      </c>
    </row>
    <row r="30846" spans="1:15" x14ac:dyDescent="0.3">
      <c r="E30846" t="s">
        <v>27028</v>
      </c>
      <c r="F30846" t="s">
        <v>27109</v>
      </c>
      <c r="G30846" t="s">
        <v>14</v>
      </c>
      <c r="H30846" t="s">
        <v>27110</v>
      </c>
      <c r="I30846" t="s">
        <v>19</v>
      </c>
      <c r="M30846">
        <v>8222</v>
      </c>
      <c r="N30846">
        <v>14</v>
      </c>
      <c r="O30846">
        <v>26</v>
      </c>
    </row>
    <row r="30847" spans="1:15" x14ac:dyDescent="0.3">
      <c r="A30847" t="s">
        <v>14</v>
      </c>
      <c r="B30847">
        <v>1</v>
      </c>
      <c r="C30847">
        <v>1</v>
      </c>
      <c r="D30847">
        <v>1</v>
      </c>
      <c r="E30847" t="s">
        <v>27111</v>
      </c>
      <c r="F30847" t="s">
        <v>27112</v>
      </c>
      <c r="G30847" t="s">
        <v>14</v>
      </c>
      <c r="H30847" t="s">
        <v>27113</v>
      </c>
      <c r="I30847" t="s">
        <v>35</v>
      </c>
      <c r="J30847" t="s">
        <v>46</v>
      </c>
      <c r="K30847" t="s">
        <v>47</v>
      </c>
      <c r="L30847" t="s">
        <v>43</v>
      </c>
      <c r="M30847">
        <v>8223</v>
      </c>
      <c r="N30847">
        <v>0</v>
      </c>
      <c r="O30847">
        <v>11</v>
      </c>
    </row>
    <row r="30848" spans="1:15" x14ac:dyDescent="0.3">
      <c r="E30848" t="s">
        <v>27033</v>
      </c>
      <c r="F30848" t="s">
        <v>3804</v>
      </c>
      <c r="G30848" t="s">
        <v>23</v>
      </c>
      <c r="H30848" t="s">
        <v>27034</v>
      </c>
      <c r="I30848" t="s">
        <v>22</v>
      </c>
      <c r="M30848">
        <v>8224</v>
      </c>
      <c r="N30848">
        <v>0</v>
      </c>
      <c r="O30848">
        <v>6</v>
      </c>
    </row>
    <row r="30849" spans="1:15" x14ac:dyDescent="0.3">
      <c r="A30849" t="s">
        <v>23</v>
      </c>
      <c r="B30849">
        <v>1</v>
      </c>
      <c r="C30849">
        <v>1</v>
      </c>
      <c r="D30849">
        <v>1</v>
      </c>
      <c r="E30849" t="s">
        <v>27033</v>
      </c>
      <c r="F30849" t="s">
        <v>27008</v>
      </c>
      <c r="G30849" t="s">
        <v>23</v>
      </c>
      <c r="H30849" t="s">
        <v>27035</v>
      </c>
      <c r="I30849" t="s">
        <v>22</v>
      </c>
      <c r="M30849">
        <v>8224</v>
      </c>
      <c r="N30849">
        <v>29</v>
      </c>
      <c r="O30849">
        <v>38</v>
      </c>
    </row>
    <row r="30850" spans="1:15" x14ac:dyDescent="0.3">
      <c r="A30850" t="s">
        <v>51</v>
      </c>
      <c r="B30850">
        <v>0</v>
      </c>
      <c r="C30850">
        <v>1</v>
      </c>
      <c r="D30850" t="s">
        <v>51</v>
      </c>
      <c r="E30850" t="s">
        <v>27114</v>
      </c>
      <c r="F30850" t="s">
        <v>27115</v>
      </c>
      <c r="G30850" t="s">
        <v>14</v>
      </c>
      <c r="H30850" t="s">
        <v>27116</v>
      </c>
      <c r="I30850" t="s">
        <v>52</v>
      </c>
      <c r="J30850" t="s">
        <v>46</v>
      </c>
      <c r="K30850" t="s">
        <v>47</v>
      </c>
      <c r="L30850" t="s">
        <v>43</v>
      </c>
      <c r="M30850">
        <v>8225</v>
      </c>
      <c r="N30850">
        <v>0</v>
      </c>
      <c r="O30850">
        <v>12</v>
      </c>
    </row>
    <row r="30851" spans="1:15" x14ac:dyDescent="0.3">
      <c r="E30851" t="s">
        <v>27114</v>
      </c>
      <c r="F30851" t="s">
        <v>27115</v>
      </c>
      <c r="G30851" t="s">
        <v>17</v>
      </c>
      <c r="H30851" t="s">
        <v>27116</v>
      </c>
      <c r="I30851" t="s">
        <v>19</v>
      </c>
      <c r="M30851">
        <v>8225</v>
      </c>
      <c r="N30851">
        <v>0</v>
      </c>
      <c r="O30851">
        <v>12</v>
      </c>
    </row>
    <row r="30852" spans="1:15" x14ac:dyDescent="0.3">
      <c r="E30852" t="s">
        <v>27114</v>
      </c>
      <c r="F30852" t="s">
        <v>27115</v>
      </c>
      <c r="G30852" t="s">
        <v>51</v>
      </c>
      <c r="H30852" t="s">
        <v>27116</v>
      </c>
      <c r="I30852" t="s">
        <v>26</v>
      </c>
      <c r="M30852">
        <v>8225</v>
      </c>
      <c r="N30852">
        <v>0</v>
      </c>
      <c r="O30852">
        <v>12</v>
      </c>
    </row>
    <row r="30853" spans="1:15" x14ac:dyDescent="0.3">
      <c r="A30853" t="s">
        <v>23</v>
      </c>
      <c r="B30853">
        <v>1</v>
      </c>
      <c r="C30853">
        <v>1</v>
      </c>
      <c r="D30853">
        <v>1</v>
      </c>
      <c r="E30853" t="s">
        <v>27114</v>
      </c>
      <c r="F30853" t="s">
        <v>27008</v>
      </c>
      <c r="G30853" t="s">
        <v>23</v>
      </c>
      <c r="H30853" t="s">
        <v>27119</v>
      </c>
      <c r="I30853" t="s">
        <v>22</v>
      </c>
      <c r="M30853">
        <v>8225</v>
      </c>
      <c r="N30853">
        <v>70</v>
      </c>
      <c r="O30853">
        <v>79</v>
      </c>
    </row>
    <row r="30854" spans="1:15" x14ac:dyDescent="0.3">
      <c r="A30854" t="s">
        <v>14</v>
      </c>
      <c r="B30854">
        <v>1</v>
      </c>
      <c r="C30854">
        <v>1</v>
      </c>
      <c r="D30854">
        <v>1</v>
      </c>
      <c r="E30854" t="s">
        <v>27114</v>
      </c>
      <c r="F30854" t="s">
        <v>27117</v>
      </c>
      <c r="G30854" t="s">
        <v>14</v>
      </c>
      <c r="H30854" t="s">
        <v>27118</v>
      </c>
      <c r="I30854" t="s">
        <v>35</v>
      </c>
      <c r="J30854" t="s">
        <v>46</v>
      </c>
      <c r="K30854" t="s">
        <v>47</v>
      </c>
      <c r="L30854" t="s">
        <v>43</v>
      </c>
      <c r="M30854">
        <v>8225</v>
      </c>
      <c r="N30854">
        <v>217</v>
      </c>
      <c r="O30854">
        <v>228</v>
      </c>
    </row>
    <row r="30855" spans="1:15" x14ac:dyDescent="0.3">
      <c r="E30855" t="s">
        <v>27120</v>
      </c>
      <c r="F30855" t="s">
        <v>27123</v>
      </c>
      <c r="G30855" t="s">
        <v>17</v>
      </c>
      <c r="H30855" t="s">
        <v>27124</v>
      </c>
      <c r="I30855" t="s">
        <v>26</v>
      </c>
      <c r="M30855">
        <v>8227</v>
      </c>
      <c r="N30855">
        <v>36</v>
      </c>
      <c r="O30855">
        <v>53</v>
      </c>
    </row>
    <row r="30856" spans="1:15" x14ac:dyDescent="0.3">
      <c r="A30856" t="s">
        <v>51</v>
      </c>
      <c r="B30856">
        <v>1</v>
      </c>
      <c r="C30856">
        <v>1</v>
      </c>
      <c r="D30856">
        <v>1</v>
      </c>
      <c r="E30856" t="s">
        <v>27120</v>
      </c>
      <c r="F30856" t="s">
        <v>27127</v>
      </c>
      <c r="G30856" t="s">
        <v>51</v>
      </c>
      <c r="H30856" t="s">
        <v>27128</v>
      </c>
      <c r="I30856" t="s">
        <v>41</v>
      </c>
      <c r="J30856" t="s">
        <v>1555</v>
      </c>
      <c r="M30856">
        <v>8227</v>
      </c>
      <c r="N30856">
        <v>36</v>
      </c>
      <c r="O30856">
        <v>66</v>
      </c>
    </row>
    <row r="30857" spans="1:15" x14ac:dyDescent="0.3">
      <c r="A30857" t="s">
        <v>237</v>
      </c>
      <c r="B30857">
        <v>0</v>
      </c>
      <c r="C30857">
        <v>0</v>
      </c>
      <c r="D30857">
        <v>0</v>
      </c>
      <c r="E30857" t="s">
        <v>27120</v>
      </c>
      <c r="F30857" t="s">
        <v>27121</v>
      </c>
      <c r="G30857" t="s">
        <v>23</v>
      </c>
      <c r="H30857" t="s">
        <v>27122</v>
      </c>
      <c r="I30857" t="s">
        <v>26</v>
      </c>
      <c r="M30857">
        <v>8227</v>
      </c>
      <c r="N30857">
        <v>59</v>
      </c>
      <c r="O30857">
        <v>66</v>
      </c>
    </row>
    <row r="30858" spans="1:15" x14ac:dyDescent="0.3">
      <c r="E30858" t="s">
        <v>27120</v>
      </c>
      <c r="F30858" t="s">
        <v>27129</v>
      </c>
      <c r="G30858" t="s">
        <v>23</v>
      </c>
      <c r="H30858" t="s">
        <v>27130</v>
      </c>
      <c r="I30858" t="s">
        <v>52</v>
      </c>
      <c r="J30858" t="s">
        <v>750</v>
      </c>
      <c r="K30858" t="s">
        <v>751</v>
      </c>
      <c r="M30858">
        <v>8227</v>
      </c>
      <c r="N30858">
        <v>134</v>
      </c>
      <c r="O30858">
        <v>150</v>
      </c>
    </row>
    <row r="30859" spans="1:15" x14ac:dyDescent="0.3">
      <c r="A30859" t="s">
        <v>51</v>
      </c>
      <c r="B30859">
        <v>1</v>
      </c>
      <c r="C30859">
        <v>1</v>
      </c>
      <c r="D30859">
        <v>1</v>
      </c>
      <c r="E30859" t="s">
        <v>27120</v>
      </c>
      <c r="F30859" t="s">
        <v>27125</v>
      </c>
      <c r="G30859" t="s">
        <v>51</v>
      </c>
      <c r="H30859" t="s">
        <v>27126</v>
      </c>
      <c r="I30859" t="s">
        <v>26</v>
      </c>
      <c r="M30859">
        <v>8227</v>
      </c>
      <c r="N30859">
        <v>147</v>
      </c>
      <c r="O30859">
        <v>150</v>
      </c>
    </row>
    <row r="30860" spans="1:15" x14ac:dyDescent="0.3">
      <c r="A30860" t="s">
        <v>237</v>
      </c>
      <c r="B30860">
        <v>0</v>
      </c>
      <c r="C30860">
        <v>0</v>
      </c>
      <c r="D30860">
        <v>0</v>
      </c>
      <c r="E30860" t="s">
        <v>27131</v>
      </c>
      <c r="F30860" t="s">
        <v>13008</v>
      </c>
      <c r="G30860" t="s">
        <v>23</v>
      </c>
      <c r="H30860" t="s">
        <v>27132</v>
      </c>
      <c r="I30860" t="s">
        <v>26</v>
      </c>
      <c r="M30860">
        <v>8228</v>
      </c>
      <c r="N30860">
        <v>0</v>
      </c>
      <c r="O30860">
        <v>8</v>
      </c>
    </row>
    <row r="30861" spans="1:15" x14ac:dyDescent="0.3">
      <c r="E30861" t="s">
        <v>27033</v>
      </c>
      <c r="F30861" t="s">
        <v>3804</v>
      </c>
      <c r="G30861" t="s">
        <v>23</v>
      </c>
      <c r="H30861" t="s">
        <v>27034</v>
      </c>
      <c r="I30861" t="s">
        <v>26</v>
      </c>
      <c r="M30861">
        <v>8231</v>
      </c>
      <c r="N30861">
        <v>0</v>
      </c>
      <c r="O30861">
        <v>6</v>
      </c>
    </row>
    <row r="30862" spans="1:15" x14ac:dyDescent="0.3">
      <c r="A30862" t="s">
        <v>23</v>
      </c>
      <c r="B30862">
        <v>1</v>
      </c>
      <c r="C30862">
        <v>1</v>
      </c>
      <c r="D30862">
        <v>1</v>
      </c>
      <c r="E30862" t="s">
        <v>27033</v>
      </c>
      <c r="F30862" t="s">
        <v>27008</v>
      </c>
      <c r="G30862" t="s">
        <v>23</v>
      </c>
      <c r="H30862" t="s">
        <v>27035</v>
      </c>
      <c r="I30862" t="s">
        <v>22</v>
      </c>
      <c r="M30862">
        <v>8231</v>
      </c>
      <c r="N30862">
        <v>29</v>
      </c>
      <c r="O30862">
        <v>38</v>
      </c>
    </row>
    <row r="30863" spans="1:15" x14ac:dyDescent="0.3">
      <c r="E30863" t="s">
        <v>27133</v>
      </c>
      <c r="F30863" t="s">
        <v>27134</v>
      </c>
      <c r="G30863" t="s">
        <v>51</v>
      </c>
      <c r="H30863" t="s">
        <v>27135</v>
      </c>
      <c r="I30863" t="s">
        <v>26</v>
      </c>
      <c r="M30863">
        <v>8233</v>
      </c>
      <c r="N30863">
        <v>0</v>
      </c>
      <c r="O30863">
        <v>9</v>
      </c>
    </row>
    <row r="30864" spans="1:15" x14ac:dyDescent="0.3">
      <c r="E30864" t="s">
        <v>27133</v>
      </c>
      <c r="F30864" t="s">
        <v>27136</v>
      </c>
      <c r="G30864" t="s">
        <v>14</v>
      </c>
      <c r="H30864" t="s">
        <v>27137</v>
      </c>
      <c r="I30864" t="s">
        <v>19</v>
      </c>
      <c r="M30864">
        <v>8233</v>
      </c>
      <c r="N30864">
        <v>14</v>
      </c>
      <c r="O30864">
        <v>30</v>
      </c>
    </row>
    <row r="30865" spans="1:15" x14ac:dyDescent="0.3">
      <c r="A30865" t="s">
        <v>14</v>
      </c>
      <c r="B30865">
        <v>0</v>
      </c>
      <c r="C30865">
        <v>1</v>
      </c>
      <c r="D30865" t="s">
        <v>14</v>
      </c>
      <c r="E30865" t="s">
        <v>27133</v>
      </c>
      <c r="F30865" t="s">
        <v>27136</v>
      </c>
      <c r="G30865" t="s">
        <v>51</v>
      </c>
      <c r="H30865" t="s">
        <v>27137</v>
      </c>
      <c r="I30865" t="s">
        <v>26</v>
      </c>
      <c r="M30865">
        <v>8233</v>
      </c>
      <c r="N30865">
        <v>14</v>
      </c>
      <c r="O30865">
        <v>30</v>
      </c>
    </row>
    <row r="30866" spans="1:15" x14ac:dyDescent="0.3">
      <c r="A30866" t="s">
        <v>237</v>
      </c>
      <c r="B30866">
        <v>0</v>
      </c>
      <c r="C30866">
        <v>0</v>
      </c>
      <c r="D30866">
        <v>0</v>
      </c>
      <c r="E30866" t="s">
        <v>27138</v>
      </c>
      <c r="F30866" t="s">
        <v>27139</v>
      </c>
      <c r="G30866" t="s">
        <v>17</v>
      </c>
      <c r="H30866" t="s">
        <v>27140</v>
      </c>
      <c r="I30866" t="s">
        <v>22</v>
      </c>
      <c r="M30866">
        <v>8234</v>
      </c>
      <c r="N30866">
        <v>3</v>
      </c>
      <c r="O30866">
        <v>15</v>
      </c>
    </row>
    <row r="30867" spans="1:15" x14ac:dyDescent="0.3">
      <c r="E30867" t="s">
        <v>27033</v>
      </c>
      <c r="F30867" t="s">
        <v>3804</v>
      </c>
      <c r="G30867" t="s">
        <v>23</v>
      </c>
      <c r="H30867" t="s">
        <v>27034</v>
      </c>
      <c r="I30867" t="s">
        <v>26</v>
      </c>
      <c r="M30867">
        <v>8237</v>
      </c>
      <c r="N30867">
        <v>0</v>
      </c>
      <c r="O30867">
        <v>6</v>
      </c>
    </row>
    <row r="30868" spans="1:15" x14ac:dyDescent="0.3">
      <c r="A30868" t="s">
        <v>23</v>
      </c>
      <c r="B30868">
        <v>1</v>
      </c>
      <c r="C30868">
        <v>1</v>
      </c>
      <c r="D30868">
        <v>1</v>
      </c>
      <c r="E30868" t="s">
        <v>27033</v>
      </c>
      <c r="F30868" t="s">
        <v>27008</v>
      </c>
      <c r="G30868" t="s">
        <v>23</v>
      </c>
      <c r="H30868" t="s">
        <v>27035</v>
      </c>
      <c r="I30868" t="s">
        <v>22</v>
      </c>
      <c r="M30868">
        <v>8237</v>
      </c>
      <c r="N30868">
        <v>29</v>
      </c>
      <c r="O30868">
        <v>38</v>
      </c>
    </row>
    <row r="30869" spans="1:15" x14ac:dyDescent="0.3">
      <c r="E30869" t="s">
        <v>27042</v>
      </c>
      <c r="F30869" t="s">
        <v>27044</v>
      </c>
      <c r="G30869" t="s">
        <v>17</v>
      </c>
      <c r="H30869" t="s">
        <v>27045</v>
      </c>
      <c r="I30869" t="s">
        <v>19</v>
      </c>
      <c r="M30869">
        <v>8238</v>
      </c>
      <c r="N30869">
        <v>0</v>
      </c>
      <c r="O30869">
        <v>7</v>
      </c>
    </row>
    <row r="30870" spans="1:15" x14ac:dyDescent="0.3">
      <c r="A30870" t="s">
        <v>23</v>
      </c>
      <c r="B30870">
        <v>1</v>
      </c>
      <c r="C30870">
        <v>1</v>
      </c>
      <c r="D30870">
        <v>1</v>
      </c>
      <c r="E30870" t="s">
        <v>27042</v>
      </c>
      <c r="F30870" t="s">
        <v>27008</v>
      </c>
      <c r="G30870" t="s">
        <v>23</v>
      </c>
      <c r="H30870" t="s">
        <v>27043</v>
      </c>
      <c r="I30870" t="s">
        <v>35</v>
      </c>
      <c r="J30870" t="s">
        <v>909</v>
      </c>
      <c r="K30870" t="s">
        <v>910</v>
      </c>
      <c r="M30870">
        <v>8238</v>
      </c>
      <c r="N30870">
        <v>48</v>
      </c>
      <c r="O30870">
        <v>57</v>
      </c>
    </row>
    <row r="30871" spans="1:15" x14ac:dyDescent="0.3">
      <c r="A30871" t="s">
        <v>14</v>
      </c>
      <c r="B30871">
        <v>1</v>
      </c>
      <c r="C30871">
        <v>1</v>
      </c>
      <c r="D30871">
        <v>1</v>
      </c>
      <c r="E30871" t="s">
        <v>27141</v>
      </c>
      <c r="F30871" t="s">
        <v>27143</v>
      </c>
      <c r="G30871" t="s">
        <v>14</v>
      </c>
      <c r="H30871" t="s">
        <v>27144</v>
      </c>
      <c r="I30871" t="s">
        <v>35</v>
      </c>
      <c r="J30871" t="s">
        <v>46</v>
      </c>
      <c r="K30871" t="s">
        <v>47</v>
      </c>
      <c r="L30871" t="s">
        <v>43</v>
      </c>
      <c r="M30871">
        <v>8241</v>
      </c>
      <c r="N30871">
        <v>16</v>
      </c>
      <c r="O30871">
        <v>26</v>
      </c>
    </row>
    <row r="30872" spans="1:15" x14ac:dyDescent="0.3">
      <c r="A30872" t="s">
        <v>23</v>
      </c>
      <c r="B30872">
        <v>1</v>
      </c>
      <c r="C30872">
        <v>1</v>
      </c>
      <c r="D30872">
        <v>1</v>
      </c>
      <c r="E30872" t="s">
        <v>27141</v>
      </c>
      <c r="F30872" t="s">
        <v>27008</v>
      </c>
      <c r="G30872" t="s">
        <v>23</v>
      </c>
      <c r="H30872" t="s">
        <v>27142</v>
      </c>
      <c r="I30872" t="s">
        <v>35</v>
      </c>
      <c r="J30872" t="s">
        <v>909</v>
      </c>
      <c r="K30872" t="s">
        <v>910</v>
      </c>
      <c r="M30872">
        <v>8241</v>
      </c>
      <c r="N30872">
        <v>102</v>
      </c>
      <c r="O30872">
        <v>111</v>
      </c>
    </row>
    <row r="30873" spans="1:15" x14ac:dyDescent="0.3">
      <c r="E30873" t="s">
        <v>27141</v>
      </c>
      <c r="F30873" t="s">
        <v>27145</v>
      </c>
      <c r="G30873" t="s">
        <v>17</v>
      </c>
      <c r="H30873" t="s">
        <v>27146</v>
      </c>
      <c r="I30873" t="s">
        <v>19</v>
      </c>
      <c r="M30873">
        <v>8241</v>
      </c>
      <c r="N30873">
        <v>170</v>
      </c>
      <c r="O30873">
        <v>181</v>
      </c>
    </row>
    <row r="30874" spans="1:15" x14ac:dyDescent="0.3">
      <c r="E30874" t="s">
        <v>27002</v>
      </c>
      <c r="F30874" t="s">
        <v>27147</v>
      </c>
      <c r="G30874" t="s">
        <v>17</v>
      </c>
      <c r="H30874" t="s">
        <v>27004</v>
      </c>
      <c r="I30874" t="s">
        <v>19</v>
      </c>
      <c r="M30874">
        <v>8242</v>
      </c>
      <c r="N30874">
        <v>0</v>
      </c>
      <c r="O30874">
        <v>7</v>
      </c>
    </row>
    <row r="30875" spans="1:15" x14ac:dyDescent="0.3">
      <c r="A30875" t="s">
        <v>237</v>
      </c>
      <c r="B30875">
        <v>0</v>
      </c>
      <c r="E30875" t="s">
        <v>27002</v>
      </c>
      <c r="F30875" t="s">
        <v>27003</v>
      </c>
      <c r="G30875" t="s">
        <v>17</v>
      </c>
      <c r="H30875" t="s">
        <v>27004</v>
      </c>
      <c r="I30875" t="s">
        <v>26</v>
      </c>
      <c r="M30875">
        <v>8242</v>
      </c>
      <c r="N30875">
        <v>3</v>
      </c>
      <c r="O30875">
        <v>7</v>
      </c>
    </row>
    <row r="30876" spans="1:15" x14ac:dyDescent="0.3">
      <c r="A30876" t="s">
        <v>14</v>
      </c>
      <c r="B30876">
        <v>1</v>
      </c>
      <c r="C30876">
        <v>1</v>
      </c>
      <c r="D30876">
        <v>1</v>
      </c>
      <c r="E30876" t="s">
        <v>27148</v>
      </c>
      <c r="F30876" t="s">
        <v>27151</v>
      </c>
      <c r="G30876" t="s">
        <v>14</v>
      </c>
      <c r="H30876" t="s">
        <v>27152</v>
      </c>
      <c r="I30876" t="s">
        <v>26</v>
      </c>
      <c r="M30876">
        <v>8243</v>
      </c>
      <c r="N30876">
        <v>99</v>
      </c>
      <c r="O30876">
        <v>102</v>
      </c>
    </row>
    <row r="30877" spans="1:15" x14ac:dyDescent="0.3">
      <c r="E30877" t="s">
        <v>27148</v>
      </c>
      <c r="F30877" t="s">
        <v>27151</v>
      </c>
      <c r="G30877" t="s">
        <v>17</v>
      </c>
      <c r="H30877" t="s">
        <v>27152</v>
      </c>
      <c r="I30877" t="s">
        <v>19</v>
      </c>
      <c r="M30877">
        <v>8243</v>
      </c>
      <c r="N30877">
        <v>99</v>
      </c>
      <c r="O30877">
        <v>102</v>
      </c>
    </row>
    <row r="30878" spans="1:15" x14ac:dyDescent="0.3">
      <c r="A30878" t="s">
        <v>237</v>
      </c>
      <c r="B30878">
        <v>0</v>
      </c>
      <c r="C30878">
        <v>0</v>
      </c>
      <c r="D30878">
        <v>0</v>
      </c>
      <c r="E30878" t="s">
        <v>27148</v>
      </c>
      <c r="F30878" t="s">
        <v>27149</v>
      </c>
      <c r="G30878" t="s">
        <v>51</v>
      </c>
      <c r="H30878" t="s">
        <v>27150</v>
      </c>
      <c r="I30878" t="s">
        <v>19</v>
      </c>
      <c r="M30878">
        <v>8243</v>
      </c>
      <c r="N30878">
        <v>130</v>
      </c>
      <c r="O30878">
        <v>135</v>
      </c>
    </row>
    <row r="30879" spans="1:15" x14ac:dyDescent="0.3">
      <c r="A30879" t="s">
        <v>237</v>
      </c>
      <c r="B30879">
        <v>0</v>
      </c>
      <c r="E30879" t="s">
        <v>27148</v>
      </c>
      <c r="F30879" t="s">
        <v>27149</v>
      </c>
      <c r="G30879" t="s">
        <v>17</v>
      </c>
      <c r="H30879" t="s">
        <v>27150</v>
      </c>
      <c r="I30879" t="s">
        <v>26</v>
      </c>
      <c r="M30879">
        <v>8243</v>
      </c>
      <c r="N30879">
        <v>130</v>
      </c>
      <c r="O30879">
        <v>135</v>
      </c>
    </row>
    <row r="30880" spans="1:15" x14ac:dyDescent="0.3">
      <c r="A30880" t="s">
        <v>51</v>
      </c>
      <c r="B30880">
        <v>0</v>
      </c>
      <c r="C30880">
        <v>1</v>
      </c>
      <c r="D30880" t="s">
        <v>51</v>
      </c>
      <c r="E30880" t="s">
        <v>27148</v>
      </c>
      <c r="F30880" t="s">
        <v>27151</v>
      </c>
      <c r="G30880" t="s">
        <v>23</v>
      </c>
      <c r="H30880" t="s">
        <v>27153</v>
      </c>
      <c r="I30880" t="s">
        <v>26</v>
      </c>
      <c r="M30880">
        <v>8243</v>
      </c>
      <c r="N30880">
        <v>138</v>
      </c>
      <c r="O30880">
        <v>141</v>
      </c>
    </row>
    <row r="30881" spans="1:15" x14ac:dyDescent="0.3">
      <c r="E30881" t="s">
        <v>27148</v>
      </c>
      <c r="F30881" t="s">
        <v>27151</v>
      </c>
      <c r="G30881" t="s">
        <v>17</v>
      </c>
      <c r="H30881" t="s">
        <v>27153</v>
      </c>
      <c r="I30881" t="s">
        <v>19</v>
      </c>
      <c r="M30881">
        <v>8243</v>
      </c>
      <c r="N30881">
        <v>138</v>
      </c>
      <c r="O30881">
        <v>141</v>
      </c>
    </row>
    <row r="30882" spans="1:15" x14ac:dyDescent="0.3">
      <c r="E30882" t="s">
        <v>27154</v>
      </c>
      <c r="F30882" t="s">
        <v>15972</v>
      </c>
      <c r="G30882" t="s">
        <v>23</v>
      </c>
      <c r="H30882" t="s">
        <v>27159</v>
      </c>
      <c r="I30882" t="s">
        <v>26</v>
      </c>
      <c r="M30882">
        <v>8244</v>
      </c>
      <c r="N30882">
        <v>0</v>
      </c>
      <c r="O30882">
        <v>5</v>
      </c>
    </row>
    <row r="30883" spans="1:15" x14ac:dyDescent="0.3">
      <c r="E30883" t="s">
        <v>27154</v>
      </c>
      <c r="F30883" t="s">
        <v>27160</v>
      </c>
      <c r="G30883" t="s">
        <v>23</v>
      </c>
      <c r="H30883" t="s">
        <v>27161</v>
      </c>
      <c r="I30883" t="s">
        <v>52</v>
      </c>
      <c r="J30883" t="s">
        <v>750</v>
      </c>
      <c r="K30883" t="s">
        <v>751</v>
      </c>
      <c r="M30883">
        <v>8244</v>
      </c>
      <c r="N30883">
        <v>26</v>
      </c>
      <c r="O30883">
        <v>53</v>
      </c>
    </row>
    <row r="30884" spans="1:15" x14ac:dyDescent="0.3">
      <c r="E30884" t="s">
        <v>27154</v>
      </c>
      <c r="F30884" t="s">
        <v>27157</v>
      </c>
      <c r="G30884" t="s">
        <v>23</v>
      </c>
      <c r="H30884" t="s">
        <v>27158</v>
      </c>
      <c r="I30884" t="s">
        <v>22</v>
      </c>
      <c r="M30884">
        <v>8244</v>
      </c>
      <c r="N30884">
        <v>46</v>
      </c>
      <c r="O30884">
        <v>53</v>
      </c>
    </row>
    <row r="30885" spans="1:15" x14ac:dyDescent="0.3">
      <c r="A30885" t="s">
        <v>237</v>
      </c>
      <c r="B30885">
        <v>0</v>
      </c>
      <c r="C30885">
        <v>0</v>
      </c>
      <c r="D30885">
        <v>0</v>
      </c>
      <c r="E30885" t="s">
        <v>27154</v>
      </c>
      <c r="F30885" t="s">
        <v>27155</v>
      </c>
      <c r="G30885" t="s">
        <v>17</v>
      </c>
      <c r="H30885" t="s">
        <v>27156</v>
      </c>
      <c r="I30885" t="s">
        <v>22</v>
      </c>
      <c r="M30885">
        <v>8244</v>
      </c>
      <c r="N30885">
        <v>90</v>
      </c>
      <c r="O30885">
        <v>105</v>
      </c>
    </row>
    <row r="30886" spans="1:15" x14ac:dyDescent="0.3">
      <c r="E30886" t="s">
        <v>27162</v>
      </c>
      <c r="F30886" t="s">
        <v>27163</v>
      </c>
      <c r="G30886" t="s">
        <v>14</v>
      </c>
      <c r="H30886" t="s">
        <v>27164</v>
      </c>
      <c r="I30886" t="s">
        <v>19</v>
      </c>
      <c r="M30886">
        <v>8245</v>
      </c>
      <c r="N30886">
        <v>24</v>
      </c>
      <c r="O30886">
        <v>29</v>
      </c>
    </row>
    <row r="30887" spans="1:15" x14ac:dyDescent="0.3">
      <c r="E30887" t="s">
        <v>27162</v>
      </c>
      <c r="F30887" t="s">
        <v>27163</v>
      </c>
      <c r="G30887" t="s">
        <v>17</v>
      </c>
      <c r="H30887" t="s">
        <v>27164</v>
      </c>
      <c r="I30887" t="s">
        <v>26</v>
      </c>
      <c r="M30887">
        <v>8245</v>
      </c>
      <c r="N30887">
        <v>24</v>
      </c>
      <c r="O30887">
        <v>29</v>
      </c>
    </row>
    <row r="30888" spans="1:15" x14ac:dyDescent="0.3">
      <c r="A30888" t="s">
        <v>237</v>
      </c>
      <c r="B30888">
        <v>0</v>
      </c>
      <c r="C30888">
        <v>0</v>
      </c>
      <c r="D30888">
        <v>0</v>
      </c>
      <c r="E30888" t="s">
        <v>27162</v>
      </c>
      <c r="F30888" t="s">
        <v>27165</v>
      </c>
      <c r="G30888" t="s">
        <v>14</v>
      </c>
      <c r="H30888" t="s">
        <v>27166</v>
      </c>
      <c r="I30888" t="s">
        <v>35</v>
      </c>
      <c r="J30888" t="s">
        <v>46</v>
      </c>
      <c r="K30888" t="s">
        <v>47</v>
      </c>
      <c r="L30888" t="s">
        <v>43</v>
      </c>
      <c r="M30888">
        <v>8245</v>
      </c>
      <c r="N30888">
        <v>76</v>
      </c>
      <c r="O30888">
        <v>84</v>
      </c>
    </row>
    <row r="30889" spans="1:15" x14ac:dyDescent="0.3">
      <c r="E30889" t="s">
        <v>27167</v>
      </c>
      <c r="F30889" t="s">
        <v>27168</v>
      </c>
      <c r="G30889" t="s">
        <v>17</v>
      </c>
      <c r="H30889" t="s">
        <v>27169</v>
      </c>
      <c r="I30889" t="s">
        <v>22</v>
      </c>
      <c r="M30889">
        <v>8246</v>
      </c>
      <c r="N30889">
        <v>4</v>
      </c>
      <c r="O30889">
        <v>11</v>
      </c>
    </row>
    <row r="30890" spans="1:15" x14ac:dyDescent="0.3">
      <c r="A30890" t="s">
        <v>23</v>
      </c>
      <c r="B30890">
        <v>0</v>
      </c>
      <c r="C30890">
        <v>0</v>
      </c>
      <c r="D30890">
        <v>1</v>
      </c>
      <c r="E30890" t="s">
        <v>27167</v>
      </c>
      <c r="F30890" t="s">
        <v>27089</v>
      </c>
      <c r="G30890" t="s">
        <v>23</v>
      </c>
      <c r="H30890" t="s">
        <v>27170</v>
      </c>
      <c r="I30890" t="s">
        <v>22</v>
      </c>
      <c r="M30890">
        <v>8246</v>
      </c>
      <c r="N30890">
        <v>127</v>
      </c>
      <c r="O30890">
        <v>132</v>
      </c>
    </row>
    <row r="30891" spans="1:15" x14ac:dyDescent="0.3">
      <c r="A30891" t="s">
        <v>237</v>
      </c>
      <c r="B30891">
        <v>0</v>
      </c>
      <c r="C30891">
        <v>0</v>
      </c>
      <c r="D30891">
        <v>0</v>
      </c>
      <c r="E30891" t="s">
        <v>27171</v>
      </c>
      <c r="F30891" t="s">
        <v>27173</v>
      </c>
      <c r="G30891" t="s">
        <v>14</v>
      </c>
      <c r="H30891" t="s">
        <v>27174</v>
      </c>
      <c r="I30891" t="s">
        <v>26</v>
      </c>
      <c r="M30891">
        <v>8247</v>
      </c>
      <c r="N30891">
        <v>0</v>
      </c>
      <c r="O30891">
        <v>7</v>
      </c>
    </row>
    <row r="30892" spans="1:15" x14ac:dyDescent="0.3">
      <c r="A30892" t="s">
        <v>23</v>
      </c>
      <c r="B30892">
        <v>1</v>
      </c>
      <c r="C30892">
        <v>1</v>
      </c>
      <c r="D30892">
        <v>1</v>
      </c>
      <c r="E30892" t="s">
        <v>27171</v>
      </c>
      <c r="F30892" t="s">
        <v>27013</v>
      </c>
      <c r="G30892" t="s">
        <v>23</v>
      </c>
      <c r="H30892" t="s">
        <v>27172</v>
      </c>
      <c r="I30892" t="s">
        <v>35</v>
      </c>
      <c r="J30892" t="s">
        <v>112</v>
      </c>
      <c r="M30892">
        <v>8247</v>
      </c>
      <c r="N30892">
        <v>27</v>
      </c>
      <c r="O30892">
        <v>33</v>
      </c>
    </row>
    <row r="30893" spans="1:15" x14ac:dyDescent="0.3">
      <c r="A30893" t="s">
        <v>51</v>
      </c>
      <c r="B30893">
        <v>0</v>
      </c>
      <c r="C30893">
        <v>1</v>
      </c>
      <c r="D30893" t="s">
        <v>51</v>
      </c>
      <c r="E30893" t="s">
        <v>27114</v>
      </c>
      <c r="F30893" t="s">
        <v>27115</v>
      </c>
      <c r="G30893" t="s">
        <v>14</v>
      </c>
      <c r="H30893" t="s">
        <v>27116</v>
      </c>
      <c r="I30893" t="s">
        <v>52</v>
      </c>
      <c r="J30893" t="s">
        <v>46</v>
      </c>
      <c r="K30893" t="s">
        <v>47</v>
      </c>
      <c r="L30893" t="s">
        <v>43</v>
      </c>
      <c r="M30893">
        <v>8249</v>
      </c>
      <c r="N30893">
        <v>0</v>
      </c>
      <c r="O30893">
        <v>12</v>
      </c>
    </row>
    <row r="30894" spans="1:15" x14ac:dyDescent="0.3">
      <c r="E30894" t="s">
        <v>27114</v>
      </c>
      <c r="F30894" t="s">
        <v>27115</v>
      </c>
      <c r="G30894" t="s">
        <v>17</v>
      </c>
      <c r="H30894" t="s">
        <v>27116</v>
      </c>
      <c r="I30894" t="s">
        <v>19</v>
      </c>
      <c r="M30894">
        <v>8249</v>
      </c>
      <c r="N30894">
        <v>0</v>
      </c>
      <c r="O30894">
        <v>12</v>
      </c>
    </row>
    <row r="30895" spans="1:15" x14ac:dyDescent="0.3">
      <c r="E30895" t="s">
        <v>27114</v>
      </c>
      <c r="F30895" t="s">
        <v>27115</v>
      </c>
      <c r="G30895" t="s">
        <v>51</v>
      </c>
      <c r="H30895" t="s">
        <v>27116</v>
      </c>
      <c r="I30895" t="s">
        <v>26</v>
      </c>
      <c r="M30895">
        <v>8249</v>
      </c>
      <c r="N30895">
        <v>0</v>
      </c>
      <c r="O30895">
        <v>12</v>
      </c>
    </row>
    <row r="30896" spans="1:15" x14ac:dyDescent="0.3">
      <c r="A30896" t="s">
        <v>23</v>
      </c>
      <c r="B30896">
        <v>1</v>
      </c>
      <c r="C30896">
        <v>1</v>
      </c>
      <c r="D30896">
        <v>1</v>
      </c>
      <c r="E30896" t="s">
        <v>27114</v>
      </c>
      <c r="F30896" t="s">
        <v>27008</v>
      </c>
      <c r="G30896" t="s">
        <v>23</v>
      </c>
      <c r="H30896" t="s">
        <v>27119</v>
      </c>
      <c r="I30896" t="s">
        <v>22</v>
      </c>
      <c r="M30896">
        <v>8249</v>
      </c>
      <c r="N30896">
        <v>70</v>
      </c>
      <c r="O30896">
        <v>79</v>
      </c>
    </row>
    <row r="30897" spans="1:15" x14ac:dyDescent="0.3">
      <c r="A30897" t="s">
        <v>14</v>
      </c>
      <c r="B30897">
        <v>1</v>
      </c>
      <c r="C30897">
        <v>1</v>
      </c>
      <c r="D30897">
        <v>1</v>
      </c>
      <c r="E30897" t="s">
        <v>27114</v>
      </c>
      <c r="F30897" t="s">
        <v>27117</v>
      </c>
      <c r="G30897" t="s">
        <v>14</v>
      </c>
      <c r="H30897" t="s">
        <v>27118</v>
      </c>
      <c r="I30897" t="s">
        <v>270</v>
      </c>
      <c r="J30897" t="s">
        <v>46</v>
      </c>
      <c r="K30897" t="s">
        <v>47</v>
      </c>
      <c r="L30897" t="s">
        <v>43</v>
      </c>
      <c r="M30897">
        <v>8249</v>
      </c>
      <c r="N30897">
        <v>217</v>
      </c>
      <c r="O30897">
        <v>228</v>
      </c>
    </row>
    <row r="30898" spans="1:15" x14ac:dyDescent="0.3">
      <c r="E30898" t="s">
        <v>27114</v>
      </c>
      <c r="F30898" t="s">
        <v>27175</v>
      </c>
      <c r="G30898" t="s">
        <v>14</v>
      </c>
      <c r="H30898" t="s">
        <v>27118</v>
      </c>
      <c r="I30898" t="s">
        <v>19</v>
      </c>
      <c r="M30898">
        <v>8249</v>
      </c>
      <c r="N30898">
        <v>217</v>
      </c>
      <c r="O30898">
        <v>235</v>
      </c>
    </row>
    <row r="30899" spans="1:15" x14ac:dyDescent="0.3">
      <c r="E30899" t="s">
        <v>27084</v>
      </c>
      <c r="F30899" t="s">
        <v>3804</v>
      </c>
      <c r="G30899" t="s">
        <v>23</v>
      </c>
      <c r="H30899" t="s">
        <v>27085</v>
      </c>
      <c r="I30899" t="s">
        <v>26</v>
      </c>
      <c r="M30899">
        <v>8250</v>
      </c>
      <c r="N30899">
        <v>0</v>
      </c>
      <c r="O30899">
        <v>6</v>
      </c>
    </row>
    <row r="30900" spans="1:15" x14ac:dyDescent="0.3">
      <c r="A30900" t="s">
        <v>237</v>
      </c>
      <c r="B30900">
        <v>0</v>
      </c>
      <c r="C30900">
        <v>0</v>
      </c>
      <c r="D30900">
        <v>0</v>
      </c>
      <c r="E30900" t="s">
        <v>27005</v>
      </c>
      <c r="F30900" t="s">
        <v>27010</v>
      </c>
      <c r="G30900" t="s">
        <v>14</v>
      </c>
      <c r="H30900" t="s">
        <v>27011</v>
      </c>
      <c r="I30900" t="s">
        <v>52</v>
      </c>
      <c r="J30900" t="s">
        <v>46</v>
      </c>
      <c r="K30900" t="s">
        <v>47</v>
      </c>
      <c r="L30900" t="s">
        <v>43</v>
      </c>
      <c r="M30900">
        <v>8251</v>
      </c>
      <c r="N30900">
        <v>0</v>
      </c>
      <c r="O30900">
        <v>9</v>
      </c>
    </row>
    <row r="30901" spans="1:15" x14ac:dyDescent="0.3">
      <c r="E30901" t="s">
        <v>27005</v>
      </c>
      <c r="F30901" t="s">
        <v>27006</v>
      </c>
      <c r="G30901" t="s">
        <v>17</v>
      </c>
      <c r="H30901" t="s">
        <v>27007</v>
      </c>
      <c r="I30901" t="s">
        <v>19</v>
      </c>
      <c r="M30901">
        <v>8251</v>
      </c>
      <c r="N30901">
        <v>0</v>
      </c>
      <c r="O30901">
        <v>11</v>
      </c>
    </row>
    <row r="30902" spans="1:15" x14ac:dyDescent="0.3">
      <c r="A30902" t="s">
        <v>23</v>
      </c>
      <c r="B30902">
        <v>1</v>
      </c>
      <c r="C30902">
        <v>1</v>
      </c>
      <c r="D30902">
        <v>1</v>
      </c>
      <c r="E30902" t="s">
        <v>27005</v>
      </c>
      <c r="F30902" t="s">
        <v>27008</v>
      </c>
      <c r="G30902" t="s">
        <v>23</v>
      </c>
      <c r="H30902" t="s">
        <v>27009</v>
      </c>
      <c r="I30902" t="s">
        <v>22</v>
      </c>
      <c r="M30902">
        <v>8251</v>
      </c>
      <c r="N30902">
        <v>87</v>
      </c>
      <c r="O30902">
        <v>96</v>
      </c>
    </row>
    <row r="30903" spans="1:15" x14ac:dyDescent="0.3">
      <c r="A30903" t="s">
        <v>237</v>
      </c>
      <c r="B30903">
        <v>0</v>
      </c>
      <c r="C30903">
        <v>0</v>
      </c>
      <c r="D30903">
        <v>0</v>
      </c>
      <c r="E30903" t="s">
        <v>27171</v>
      </c>
      <c r="F30903" t="s">
        <v>27173</v>
      </c>
      <c r="G30903" t="s">
        <v>14</v>
      </c>
      <c r="H30903" t="s">
        <v>27174</v>
      </c>
      <c r="I30903" t="s">
        <v>26</v>
      </c>
      <c r="M30903">
        <v>8252</v>
      </c>
      <c r="N30903">
        <v>0</v>
      </c>
      <c r="O30903">
        <v>7</v>
      </c>
    </row>
    <row r="30904" spans="1:15" x14ac:dyDescent="0.3">
      <c r="A30904" t="s">
        <v>23</v>
      </c>
      <c r="B30904">
        <v>1</v>
      </c>
      <c r="C30904">
        <v>1</v>
      </c>
      <c r="D30904">
        <v>1</v>
      </c>
      <c r="E30904" t="s">
        <v>27171</v>
      </c>
      <c r="F30904" t="s">
        <v>27013</v>
      </c>
      <c r="G30904" t="s">
        <v>23</v>
      </c>
      <c r="H30904" t="s">
        <v>27172</v>
      </c>
      <c r="I30904" t="s">
        <v>35</v>
      </c>
      <c r="J30904" t="s">
        <v>112</v>
      </c>
      <c r="M30904">
        <v>8252</v>
      </c>
      <c r="N30904">
        <v>27</v>
      </c>
      <c r="O30904">
        <v>33</v>
      </c>
    </row>
    <row r="30905" spans="1:15" x14ac:dyDescent="0.3">
      <c r="A30905" t="s">
        <v>23</v>
      </c>
      <c r="B30905">
        <v>1</v>
      </c>
      <c r="C30905">
        <v>1</v>
      </c>
      <c r="D30905">
        <v>1</v>
      </c>
      <c r="E30905" t="s">
        <v>27176</v>
      </c>
      <c r="F30905" t="s">
        <v>27026</v>
      </c>
      <c r="G30905" t="s">
        <v>23</v>
      </c>
      <c r="H30905" t="s">
        <v>27177</v>
      </c>
      <c r="I30905" t="s">
        <v>35</v>
      </c>
      <c r="J30905" t="s">
        <v>112</v>
      </c>
      <c r="M30905">
        <v>8255</v>
      </c>
      <c r="N30905">
        <v>53</v>
      </c>
      <c r="O30905">
        <v>72</v>
      </c>
    </row>
    <row r="30906" spans="1:15" x14ac:dyDescent="0.3">
      <c r="E30906" t="s">
        <v>27084</v>
      </c>
      <c r="F30906" t="s">
        <v>3804</v>
      </c>
      <c r="G30906" t="s">
        <v>23</v>
      </c>
      <c r="H30906" t="s">
        <v>27085</v>
      </c>
      <c r="I30906" t="s">
        <v>26</v>
      </c>
      <c r="M30906">
        <v>8256</v>
      </c>
      <c r="N30906">
        <v>0</v>
      </c>
      <c r="O30906">
        <v>6</v>
      </c>
    </row>
    <row r="30907" spans="1:15" x14ac:dyDescent="0.3">
      <c r="E30907" t="s">
        <v>27178</v>
      </c>
      <c r="F30907" t="s">
        <v>27182</v>
      </c>
      <c r="G30907" t="s">
        <v>23</v>
      </c>
      <c r="H30907" t="s">
        <v>27183</v>
      </c>
      <c r="I30907" t="s">
        <v>19</v>
      </c>
      <c r="M30907">
        <v>8257</v>
      </c>
      <c r="N30907">
        <v>52</v>
      </c>
      <c r="O30907">
        <v>65</v>
      </c>
    </row>
    <row r="30908" spans="1:15" x14ac:dyDescent="0.3">
      <c r="A30908" t="s">
        <v>14</v>
      </c>
      <c r="B30908">
        <v>1</v>
      </c>
      <c r="C30908">
        <v>1</v>
      </c>
      <c r="D30908">
        <v>1</v>
      </c>
      <c r="E30908" t="s">
        <v>27178</v>
      </c>
      <c r="F30908" t="s">
        <v>27184</v>
      </c>
      <c r="G30908" t="s">
        <v>14</v>
      </c>
      <c r="H30908" t="s">
        <v>27185</v>
      </c>
      <c r="I30908" t="s">
        <v>26</v>
      </c>
      <c r="M30908">
        <v>8257</v>
      </c>
      <c r="N30908">
        <v>61</v>
      </c>
      <c r="O30908">
        <v>65</v>
      </c>
    </row>
    <row r="30909" spans="1:15" x14ac:dyDescent="0.3">
      <c r="E30909" t="s">
        <v>27178</v>
      </c>
      <c r="F30909" t="s">
        <v>448</v>
      </c>
      <c r="G30909" t="s">
        <v>23</v>
      </c>
      <c r="H30909" t="s">
        <v>27180</v>
      </c>
      <c r="I30909" t="s">
        <v>52</v>
      </c>
      <c r="J30909" t="s">
        <v>450</v>
      </c>
      <c r="M30909">
        <v>8257</v>
      </c>
      <c r="N30909">
        <v>104</v>
      </c>
      <c r="O30909">
        <v>109</v>
      </c>
    </row>
    <row r="30910" spans="1:15" x14ac:dyDescent="0.3">
      <c r="E30910" t="s">
        <v>27178</v>
      </c>
      <c r="F30910" t="s">
        <v>448</v>
      </c>
      <c r="G30910" t="s">
        <v>23</v>
      </c>
      <c r="H30910" t="s">
        <v>27181</v>
      </c>
      <c r="I30910" t="s">
        <v>52</v>
      </c>
      <c r="J30910" t="s">
        <v>450</v>
      </c>
      <c r="M30910">
        <v>8257</v>
      </c>
      <c r="N30910">
        <v>210</v>
      </c>
      <c r="O30910">
        <v>215</v>
      </c>
    </row>
    <row r="30911" spans="1:15" x14ac:dyDescent="0.3">
      <c r="E30911" t="s">
        <v>27178</v>
      </c>
      <c r="F30911" t="s">
        <v>19148</v>
      </c>
      <c r="G30911" t="s">
        <v>23</v>
      </c>
      <c r="H30911" t="s">
        <v>27179</v>
      </c>
      <c r="I30911" t="s">
        <v>52</v>
      </c>
      <c r="J30911" t="s">
        <v>117</v>
      </c>
      <c r="M30911">
        <v>8257</v>
      </c>
      <c r="N30911">
        <v>225</v>
      </c>
      <c r="O30911">
        <v>233</v>
      </c>
    </row>
    <row r="30912" spans="1:15" x14ac:dyDescent="0.3">
      <c r="A30912" t="s">
        <v>23</v>
      </c>
      <c r="B30912">
        <v>1</v>
      </c>
      <c r="C30912">
        <v>1</v>
      </c>
      <c r="D30912">
        <v>1</v>
      </c>
      <c r="E30912" t="s">
        <v>27012</v>
      </c>
      <c r="F30912" t="s">
        <v>27013</v>
      </c>
      <c r="G30912" t="s">
        <v>23</v>
      </c>
      <c r="H30912" t="s">
        <v>27014</v>
      </c>
      <c r="I30912" t="s">
        <v>35</v>
      </c>
      <c r="J30912" t="s">
        <v>112</v>
      </c>
      <c r="M30912">
        <v>8258</v>
      </c>
      <c r="N30912">
        <v>19</v>
      </c>
      <c r="O30912">
        <v>25</v>
      </c>
    </row>
    <row r="30913" spans="1:15" x14ac:dyDescent="0.3">
      <c r="A30913" t="s">
        <v>23</v>
      </c>
      <c r="B30913">
        <v>1</v>
      </c>
      <c r="C30913">
        <v>1</v>
      </c>
      <c r="D30913">
        <v>1</v>
      </c>
      <c r="E30913" t="s">
        <v>27186</v>
      </c>
      <c r="F30913" t="s">
        <v>27197</v>
      </c>
      <c r="G30913" t="s">
        <v>23</v>
      </c>
      <c r="H30913" t="s">
        <v>27198</v>
      </c>
      <c r="I30913" t="s">
        <v>22</v>
      </c>
      <c r="M30913">
        <v>8259</v>
      </c>
      <c r="N30913">
        <v>42</v>
      </c>
      <c r="O30913">
        <v>64</v>
      </c>
    </row>
    <row r="30914" spans="1:15" x14ac:dyDescent="0.3">
      <c r="E30914" t="s">
        <v>27186</v>
      </c>
      <c r="F30914" t="s">
        <v>27201</v>
      </c>
      <c r="G30914" t="s">
        <v>23</v>
      </c>
      <c r="H30914" t="s">
        <v>27202</v>
      </c>
      <c r="I30914" t="s">
        <v>22</v>
      </c>
      <c r="M30914">
        <v>8259</v>
      </c>
      <c r="N30914">
        <v>115</v>
      </c>
      <c r="O30914">
        <v>130</v>
      </c>
    </row>
    <row r="30915" spans="1:15" x14ac:dyDescent="0.3">
      <c r="A30915" t="s">
        <v>237</v>
      </c>
      <c r="B30915">
        <v>0</v>
      </c>
      <c r="E30915" t="s">
        <v>27186</v>
      </c>
      <c r="F30915" t="s">
        <v>27189</v>
      </c>
      <c r="G30915" t="s">
        <v>17</v>
      </c>
      <c r="H30915" t="s">
        <v>27190</v>
      </c>
      <c r="I30915" t="s">
        <v>26</v>
      </c>
      <c r="M30915">
        <v>8259</v>
      </c>
      <c r="N30915">
        <v>137</v>
      </c>
      <c r="O30915">
        <v>151</v>
      </c>
    </row>
    <row r="30916" spans="1:15" x14ac:dyDescent="0.3">
      <c r="E30916" t="s">
        <v>27186</v>
      </c>
      <c r="F30916" t="s">
        <v>27189</v>
      </c>
      <c r="G30916" t="s">
        <v>23</v>
      </c>
      <c r="H30916" t="s">
        <v>27190</v>
      </c>
      <c r="I30916" t="s">
        <v>19</v>
      </c>
      <c r="M30916">
        <v>8259</v>
      </c>
      <c r="N30916">
        <v>137</v>
      </c>
      <c r="O30916">
        <v>151</v>
      </c>
    </row>
    <row r="30917" spans="1:15" x14ac:dyDescent="0.3">
      <c r="A30917" t="s">
        <v>237</v>
      </c>
      <c r="B30917">
        <v>0</v>
      </c>
      <c r="C30917">
        <v>0</v>
      </c>
      <c r="D30917">
        <v>0</v>
      </c>
      <c r="E30917" t="s">
        <v>27186</v>
      </c>
      <c r="F30917" t="s">
        <v>27187</v>
      </c>
      <c r="G30917" t="s">
        <v>23</v>
      </c>
      <c r="H30917" t="s">
        <v>27188</v>
      </c>
      <c r="I30917" t="s">
        <v>22</v>
      </c>
      <c r="M30917">
        <v>8259</v>
      </c>
      <c r="N30917">
        <v>191</v>
      </c>
      <c r="O30917">
        <v>201</v>
      </c>
    </row>
    <row r="30918" spans="1:15" x14ac:dyDescent="0.3">
      <c r="E30918" t="s">
        <v>27186</v>
      </c>
      <c r="F30918" t="s">
        <v>27194</v>
      </c>
      <c r="G30918" t="s">
        <v>17</v>
      </c>
      <c r="H30918" t="s">
        <v>27195</v>
      </c>
      <c r="I30918" t="s">
        <v>26</v>
      </c>
      <c r="M30918">
        <v>8259</v>
      </c>
      <c r="N30918">
        <v>206</v>
      </c>
      <c r="O30918">
        <v>229</v>
      </c>
    </row>
    <row r="30919" spans="1:15" x14ac:dyDescent="0.3">
      <c r="A30919" t="s">
        <v>14</v>
      </c>
      <c r="B30919">
        <v>0</v>
      </c>
      <c r="C30919">
        <v>1</v>
      </c>
      <c r="D30919" t="s">
        <v>14</v>
      </c>
      <c r="E30919" t="s">
        <v>27186</v>
      </c>
      <c r="F30919" t="s">
        <v>27194</v>
      </c>
      <c r="G30919" t="s">
        <v>23</v>
      </c>
      <c r="H30919" t="s">
        <v>27195</v>
      </c>
      <c r="I30919" t="s">
        <v>19</v>
      </c>
      <c r="M30919">
        <v>8259</v>
      </c>
      <c r="N30919">
        <v>206</v>
      </c>
      <c r="O30919">
        <v>229</v>
      </c>
    </row>
    <row r="30920" spans="1:15" x14ac:dyDescent="0.3">
      <c r="E30920" t="s">
        <v>27186</v>
      </c>
      <c r="F30920" t="s">
        <v>27199</v>
      </c>
      <c r="G30920" t="s">
        <v>23</v>
      </c>
      <c r="H30920" t="s">
        <v>27200</v>
      </c>
      <c r="I30920" t="s">
        <v>26</v>
      </c>
      <c r="M30920">
        <v>8259</v>
      </c>
      <c r="N30920">
        <v>234</v>
      </c>
      <c r="O30920">
        <v>245</v>
      </c>
    </row>
    <row r="30921" spans="1:15" x14ac:dyDescent="0.3">
      <c r="E30921" t="s">
        <v>27186</v>
      </c>
      <c r="F30921" t="s">
        <v>27191</v>
      </c>
      <c r="G30921" t="s">
        <v>23</v>
      </c>
      <c r="H30921" t="s">
        <v>27192</v>
      </c>
      <c r="I30921" t="s">
        <v>19</v>
      </c>
      <c r="M30921">
        <v>8259</v>
      </c>
      <c r="N30921">
        <v>378</v>
      </c>
      <c r="O30921">
        <v>385</v>
      </c>
    </row>
    <row r="30922" spans="1:15" x14ac:dyDescent="0.3">
      <c r="A30922" t="s">
        <v>14</v>
      </c>
      <c r="B30922">
        <v>1</v>
      </c>
      <c r="C30922">
        <v>1</v>
      </c>
      <c r="D30922">
        <v>1</v>
      </c>
      <c r="E30922" t="s">
        <v>27186</v>
      </c>
      <c r="F30922" t="s">
        <v>27191</v>
      </c>
      <c r="G30922" t="s">
        <v>14</v>
      </c>
      <c r="H30922" t="s">
        <v>27192</v>
      </c>
      <c r="I30922" t="s">
        <v>26</v>
      </c>
      <c r="M30922">
        <v>8259</v>
      </c>
      <c r="N30922">
        <v>378</v>
      </c>
      <c r="O30922">
        <v>385</v>
      </c>
    </row>
    <row r="30923" spans="1:15" x14ac:dyDescent="0.3">
      <c r="E30923" t="s">
        <v>27186</v>
      </c>
      <c r="F30923" t="s">
        <v>3804</v>
      </c>
      <c r="G30923" t="s">
        <v>23</v>
      </c>
      <c r="H30923" t="s">
        <v>27193</v>
      </c>
      <c r="I30923" t="s">
        <v>22</v>
      </c>
      <c r="M30923">
        <v>8259</v>
      </c>
      <c r="N30923">
        <v>454</v>
      </c>
      <c r="O30923">
        <v>460</v>
      </c>
    </row>
    <row r="30924" spans="1:15" x14ac:dyDescent="0.3">
      <c r="A30924" t="s">
        <v>14</v>
      </c>
      <c r="B30924">
        <v>1</v>
      </c>
      <c r="C30924">
        <v>1</v>
      </c>
      <c r="D30924">
        <v>1</v>
      </c>
      <c r="E30924" t="s">
        <v>27186</v>
      </c>
      <c r="F30924" t="s">
        <v>27191</v>
      </c>
      <c r="G30924" t="s">
        <v>14</v>
      </c>
      <c r="H30924" t="s">
        <v>27203</v>
      </c>
      <c r="I30924" t="s">
        <v>26</v>
      </c>
      <c r="M30924">
        <v>8259</v>
      </c>
      <c r="N30924">
        <v>480</v>
      </c>
      <c r="O30924">
        <v>487</v>
      </c>
    </row>
    <row r="30925" spans="1:15" x14ac:dyDescent="0.3">
      <c r="E30925" t="s">
        <v>27186</v>
      </c>
      <c r="F30925" t="s">
        <v>27191</v>
      </c>
      <c r="G30925" t="s">
        <v>23</v>
      </c>
      <c r="H30925" t="s">
        <v>27203</v>
      </c>
      <c r="I30925" t="s">
        <v>19</v>
      </c>
      <c r="M30925">
        <v>8259</v>
      </c>
      <c r="N30925">
        <v>480</v>
      </c>
      <c r="O30925">
        <v>487</v>
      </c>
    </row>
    <row r="30926" spans="1:15" x14ac:dyDescent="0.3">
      <c r="A30926" t="s">
        <v>23</v>
      </c>
      <c r="B30926">
        <v>1</v>
      </c>
      <c r="C30926">
        <v>1</v>
      </c>
      <c r="D30926">
        <v>1</v>
      </c>
      <c r="E30926" t="s">
        <v>27186</v>
      </c>
      <c r="F30926" t="s">
        <v>27008</v>
      </c>
      <c r="G30926" t="s">
        <v>23</v>
      </c>
      <c r="H30926" t="s">
        <v>27196</v>
      </c>
      <c r="I30926" t="s">
        <v>22</v>
      </c>
      <c r="M30926">
        <v>8259</v>
      </c>
      <c r="N30926">
        <v>518</v>
      </c>
      <c r="O30926">
        <v>527</v>
      </c>
    </row>
    <row r="30927" spans="1:15" x14ac:dyDescent="0.3">
      <c r="A30927" t="s">
        <v>237</v>
      </c>
      <c r="B30927">
        <v>0</v>
      </c>
      <c r="E30927" t="s">
        <v>27002</v>
      </c>
      <c r="F30927" t="s">
        <v>27003</v>
      </c>
      <c r="G30927" t="s">
        <v>17</v>
      </c>
      <c r="H30927" t="s">
        <v>27004</v>
      </c>
      <c r="I30927" t="s">
        <v>22</v>
      </c>
      <c r="M30927">
        <v>8260</v>
      </c>
      <c r="N30927">
        <v>3</v>
      </c>
      <c r="O30927">
        <v>7</v>
      </c>
    </row>
    <row r="30928" spans="1:15" x14ac:dyDescent="0.3">
      <c r="E30928" t="s">
        <v>27204</v>
      </c>
      <c r="F30928" t="s">
        <v>27207</v>
      </c>
      <c r="G30928" t="s">
        <v>23</v>
      </c>
      <c r="H30928" t="s">
        <v>27208</v>
      </c>
      <c r="I30928" t="s">
        <v>19</v>
      </c>
      <c r="M30928">
        <v>8261</v>
      </c>
      <c r="N30928">
        <v>0</v>
      </c>
      <c r="O30928">
        <v>6</v>
      </c>
    </row>
    <row r="30929" spans="1:15" x14ac:dyDescent="0.3">
      <c r="A30929" t="s">
        <v>237</v>
      </c>
      <c r="B30929">
        <v>0</v>
      </c>
      <c r="E30929" t="s">
        <v>27204</v>
      </c>
      <c r="F30929" t="s">
        <v>27207</v>
      </c>
      <c r="G30929" t="s">
        <v>17</v>
      </c>
      <c r="H30929" t="s">
        <v>27208</v>
      </c>
      <c r="I30929" t="s">
        <v>26</v>
      </c>
      <c r="M30929">
        <v>8261</v>
      </c>
      <c r="N30929">
        <v>0</v>
      </c>
      <c r="O30929">
        <v>6</v>
      </c>
    </row>
    <row r="30930" spans="1:15" x14ac:dyDescent="0.3">
      <c r="A30930" t="s">
        <v>23</v>
      </c>
      <c r="B30930">
        <v>1</v>
      </c>
      <c r="C30930">
        <v>1</v>
      </c>
      <c r="D30930">
        <v>1</v>
      </c>
      <c r="E30930" t="s">
        <v>27204</v>
      </c>
      <c r="F30930" t="s">
        <v>27013</v>
      </c>
      <c r="G30930" t="s">
        <v>23</v>
      </c>
      <c r="H30930" t="s">
        <v>27209</v>
      </c>
      <c r="I30930" t="s">
        <v>35</v>
      </c>
      <c r="J30930" t="s">
        <v>112</v>
      </c>
      <c r="M30930">
        <v>8261</v>
      </c>
      <c r="N30930">
        <v>41</v>
      </c>
      <c r="O30930">
        <v>47</v>
      </c>
    </row>
    <row r="30931" spans="1:15" x14ac:dyDescent="0.3">
      <c r="A30931" t="s">
        <v>23</v>
      </c>
      <c r="B30931">
        <v>1</v>
      </c>
      <c r="C30931">
        <v>1</v>
      </c>
      <c r="D30931">
        <v>1</v>
      </c>
      <c r="E30931" t="s">
        <v>27204</v>
      </c>
      <c r="F30931" t="s">
        <v>27205</v>
      </c>
      <c r="G30931" t="s">
        <v>23</v>
      </c>
      <c r="H30931" t="s">
        <v>27206</v>
      </c>
      <c r="I30931" t="s">
        <v>22</v>
      </c>
      <c r="M30931">
        <v>8261</v>
      </c>
      <c r="N30931">
        <v>128</v>
      </c>
      <c r="O30931">
        <v>139</v>
      </c>
    </row>
    <row r="30932" spans="1:15" x14ac:dyDescent="0.3">
      <c r="A30932" t="s">
        <v>237</v>
      </c>
      <c r="B30932">
        <v>0</v>
      </c>
      <c r="E30932" t="s">
        <v>27002</v>
      </c>
      <c r="F30932" t="s">
        <v>27003</v>
      </c>
      <c r="G30932" t="s">
        <v>17</v>
      </c>
      <c r="H30932" t="s">
        <v>27004</v>
      </c>
      <c r="I30932" t="s">
        <v>22</v>
      </c>
      <c r="M30932">
        <v>8262</v>
      </c>
      <c r="N30932">
        <v>3</v>
      </c>
      <c r="O30932">
        <v>7</v>
      </c>
    </row>
    <row r="30933" spans="1:15" x14ac:dyDescent="0.3">
      <c r="E30933" t="s">
        <v>27210</v>
      </c>
      <c r="F30933" t="s">
        <v>27211</v>
      </c>
      <c r="G30933" t="s">
        <v>17</v>
      </c>
      <c r="H30933" t="s">
        <v>27212</v>
      </c>
      <c r="I30933" t="s">
        <v>19</v>
      </c>
      <c r="M30933">
        <v>8263</v>
      </c>
      <c r="N30933">
        <v>16</v>
      </c>
      <c r="O30933">
        <v>26</v>
      </c>
    </row>
    <row r="30934" spans="1:15" x14ac:dyDescent="0.3">
      <c r="A30934" t="s">
        <v>237</v>
      </c>
      <c r="B30934">
        <v>0</v>
      </c>
      <c r="C30934">
        <v>0</v>
      </c>
      <c r="D30934">
        <v>0</v>
      </c>
      <c r="E30934" t="s">
        <v>27210</v>
      </c>
      <c r="F30934" t="s">
        <v>27211</v>
      </c>
      <c r="G30934" t="s">
        <v>51</v>
      </c>
      <c r="H30934" t="s">
        <v>27212</v>
      </c>
      <c r="I30934" t="s">
        <v>26</v>
      </c>
      <c r="M30934">
        <v>8263</v>
      </c>
      <c r="N30934">
        <v>16</v>
      </c>
      <c r="O30934">
        <v>26</v>
      </c>
    </row>
    <row r="30935" spans="1:15" x14ac:dyDescent="0.3">
      <c r="A30935" t="s">
        <v>23</v>
      </c>
      <c r="B30935">
        <v>1</v>
      </c>
      <c r="C30935">
        <v>1</v>
      </c>
      <c r="D30935">
        <v>1</v>
      </c>
      <c r="E30935" t="s">
        <v>27210</v>
      </c>
      <c r="F30935" t="s">
        <v>27013</v>
      </c>
      <c r="G30935" t="s">
        <v>23</v>
      </c>
      <c r="H30935" t="s">
        <v>27212</v>
      </c>
      <c r="I30935" t="s">
        <v>69</v>
      </c>
      <c r="J30935" t="s">
        <v>112</v>
      </c>
      <c r="M30935">
        <v>8263</v>
      </c>
      <c r="N30935">
        <v>20</v>
      </c>
      <c r="O30935">
        <v>26</v>
      </c>
    </row>
    <row r="30936" spans="1:15" x14ac:dyDescent="0.3">
      <c r="E30936" t="s">
        <v>27028</v>
      </c>
      <c r="F30936" t="s">
        <v>27215</v>
      </c>
      <c r="G30936" t="s">
        <v>14</v>
      </c>
      <c r="H30936" t="s">
        <v>27214</v>
      </c>
      <c r="I30936" t="s">
        <v>22</v>
      </c>
      <c r="M30936">
        <v>8264</v>
      </c>
      <c r="N30936">
        <v>12</v>
      </c>
      <c r="O30936">
        <v>29</v>
      </c>
    </row>
    <row r="30937" spans="1:15" x14ac:dyDescent="0.3">
      <c r="A30937" t="s">
        <v>14</v>
      </c>
      <c r="B30937">
        <v>0</v>
      </c>
      <c r="C30937">
        <v>0</v>
      </c>
      <c r="D30937">
        <v>1</v>
      </c>
      <c r="E30937" t="s">
        <v>27028</v>
      </c>
      <c r="F30937" t="s">
        <v>27213</v>
      </c>
      <c r="G30937" t="s">
        <v>14</v>
      </c>
      <c r="H30937" t="s">
        <v>27214</v>
      </c>
      <c r="I30937" t="s">
        <v>52</v>
      </c>
      <c r="J30937" t="s">
        <v>46</v>
      </c>
      <c r="K30937" t="s">
        <v>47</v>
      </c>
      <c r="L30937" t="s">
        <v>43</v>
      </c>
      <c r="M30937">
        <v>8264</v>
      </c>
      <c r="N30937">
        <v>19</v>
      </c>
      <c r="O30937">
        <v>29</v>
      </c>
    </row>
    <row r="30938" spans="1:15" x14ac:dyDescent="0.3">
      <c r="E30938" t="s">
        <v>27042</v>
      </c>
      <c r="F30938" t="s">
        <v>27044</v>
      </c>
      <c r="G30938" t="s">
        <v>17</v>
      </c>
      <c r="H30938" t="s">
        <v>27045</v>
      </c>
      <c r="I30938" t="s">
        <v>19</v>
      </c>
      <c r="M30938">
        <v>8265</v>
      </c>
      <c r="N30938">
        <v>0</v>
      </c>
      <c r="O30938">
        <v>7</v>
      </c>
    </row>
    <row r="30939" spans="1:15" x14ac:dyDescent="0.3">
      <c r="A30939" t="s">
        <v>23</v>
      </c>
      <c r="B30939">
        <v>1</v>
      </c>
      <c r="C30939">
        <v>1</v>
      </c>
      <c r="D30939">
        <v>1</v>
      </c>
      <c r="E30939" t="s">
        <v>27042</v>
      </c>
      <c r="F30939" t="s">
        <v>27008</v>
      </c>
      <c r="G30939" t="s">
        <v>23</v>
      </c>
      <c r="H30939" t="s">
        <v>27043</v>
      </c>
      <c r="I30939" t="s">
        <v>270</v>
      </c>
      <c r="J30939" t="s">
        <v>909</v>
      </c>
      <c r="K30939" t="s">
        <v>910</v>
      </c>
      <c r="M30939">
        <v>8265</v>
      </c>
      <c r="N30939">
        <v>48</v>
      </c>
      <c r="O30939">
        <v>57</v>
      </c>
    </row>
    <row r="30940" spans="1:15" x14ac:dyDescent="0.3">
      <c r="E30940" t="s">
        <v>27042</v>
      </c>
      <c r="F30940" t="s">
        <v>27216</v>
      </c>
      <c r="G30940" t="s">
        <v>23</v>
      </c>
      <c r="H30940" t="s">
        <v>27043</v>
      </c>
      <c r="I30940" t="s">
        <v>19</v>
      </c>
      <c r="M30940">
        <v>8265</v>
      </c>
      <c r="N30940">
        <v>48</v>
      </c>
      <c r="O30940">
        <v>82</v>
      </c>
    </row>
    <row r="30941" spans="1:15" x14ac:dyDescent="0.3">
      <c r="E30941" t="s">
        <v>27217</v>
      </c>
      <c r="F30941" t="s">
        <v>27217</v>
      </c>
      <c r="G30941" t="s">
        <v>23</v>
      </c>
      <c r="H30941" t="s">
        <v>27218</v>
      </c>
      <c r="I30941" t="s">
        <v>19</v>
      </c>
      <c r="M30941">
        <v>8266</v>
      </c>
      <c r="N30941">
        <v>67</v>
      </c>
      <c r="O30941">
        <v>84</v>
      </c>
    </row>
    <row r="30942" spans="1:15" x14ac:dyDescent="0.3">
      <c r="A30942" t="s">
        <v>23</v>
      </c>
      <c r="B30942">
        <v>1</v>
      </c>
      <c r="C30942">
        <v>1</v>
      </c>
      <c r="D30942">
        <v>1</v>
      </c>
      <c r="E30942" t="s">
        <v>27012</v>
      </c>
      <c r="F30942" t="s">
        <v>27013</v>
      </c>
      <c r="G30942" t="s">
        <v>23</v>
      </c>
      <c r="H30942" t="s">
        <v>27014</v>
      </c>
      <c r="I30942" t="s">
        <v>35</v>
      </c>
      <c r="J30942" t="s">
        <v>112</v>
      </c>
      <c r="M30942">
        <v>8267</v>
      </c>
      <c r="N30942">
        <v>19</v>
      </c>
      <c r="O30942">
        <v>25</v>
      </c>
    </row>
    <row r="30943" spans="1:15" x14ac:dyDescent="0.3">
      <c r="A30943" t="s">
        <v>14</v>
      </c>
      <c r="B30943">
        <v>0</v>
      </c>
      <c r="C30943">
        <v>1</v>
      </c>
      <c r="D30943" t="s">
        <v>14</v>
      </c>
      <c r="E30943" t="s">
        <v>27219</v>
      </c>
      <c r="F30943" t="s">
        <v>27220</v>
      </c>
      <c r="G30943" t="s">
        <v>17</v>
      </c>
      <c r="H30943" t="s">
        <v>27221</v>
      </c>
      <c r="I30943" t="s">
        <v>26</v>
      </c>
      <c r="M30943">
        <v>8268</v>
      </c>
      <c r="N30943">
        <v>18</v>
      </c>
      <c r="O30943">
        <v>35</v>
      </c>
    </row>
    <row r="30944" spans="1:15" x14ac:dyDescent="0.3">
      <c r="A30944" t="s">
        <v>14</v>
      </c>
      <c r="B30944">
        <v>1</v>
      </c>
      <c r="C30944">
        <v>1</v>
      </c>
      <c r="D30944">
        <v>1</v>
      </c>
      <c r="E30944" t="s">
        <v>27219</v>
      </c>
      <c r="F30944" t="s">
        <v>27220</v>
      </c>
      <c r="G30944" t="s">
        <v>14</v>
      </c>
      <c r="H30944" t="s">
        <v>27221</v>
      </c>
      <c r="I30944" t="s">
        <v>31</v>
      </c>
      <c r="J30944" t="s">
        <v>46</v>
      </c>
      <c r="K30944" t="s">
        <v>47</v>
      </c>
      <c r="L30944" t="s">
        <v>43</v>
      </c>
      <c r="M30944">
        <v>8268</v>
      </c>
      <c r="N30944">
        <v>18</v>
      </c>
      <c r="O30944">
        <v>35</v>
      </c>
    </row>
    <row r="30945" spans="1:15" x14ac:dyDescent="0.3">
      <c r="E30945" t="s">
        <v>27219</v>
      </c>
      <c r="F30945" t="s">
        <v>27219</v>
      </c>
      <c r="G30945" t="s">
        <v>17</v>
      </c>
      <c r="H30945" t="s">
        <v>27222</v>
      </c>
      <c r="I30945" t="s">
        <v>19</v>
      </c>
      <c r="M30945">
        <v>8268</v>
      </c>
      <c r="N30945">
        <v>154</v>
      </c>
      <c r="O30945">
        <v>176</v>
      </c>
    </row>
    <row r="30946" spans="1:15" x14ac:dyDescent="0.3">
      <c r="A30946" t="s">
        <v>14</v>
      </c>
      <c r="B30946">
        <v>1</v>
      </c>
      <c r="C30946">
        <v>1</v>
      </c>
      <c r="D30946">
        <v>1</v>
      </c>
      <c r="E30946" t="s">
        <v>27223</v>
      </c>
      <c r="F30946" t="s">
        <v>27226</v>
      </c>
      <c r="G30946" t="s">
        <v>14</v>
      </c>
      <c r="H30946" t="s">
        <v>27227</v>
      </c>
      <c r="I30946" t="s">
        <v>22</v>
      </c>
      <c r="M30946">
        <v>8269</v>
      </c>
      <c r="N30946">
        <v>0</v>
      </c>
      <c r="O30946">
        <v>14</v>
      </c>
    </row>
    <row r="30947" spans="1:15" x14ac:dyDescent="0.3">
      <c r="E30947" t="s">
        <v>27223</v>
      </c>
      <c r="F30947" t="s">
        <v>14930</v>
      </c>
      <c r="G30947" t="s">
        <v>14</v>
      </c>
      <c r="H30947" t="s">
        <v>27227</v>
      </c>
      <c r="I30947" t="s">
        <v>52</v>
      </c>
      <c r="J30947" t="s">
        <v>32</v>
      </c>
      <c r="M30947">
        <v>8269</v>
      </c>
      <c r="N30947">
        <v>8</v>
      </c>
      <c r="O30947">
        <v>14</v>
      </c>
    </row>
    <row r="30948" spans="1:15" x14ac:dyDescent="0.3">
      <c r="A30948" t="s">
        <v>237</v>
      </c>
      <c r="B30948">
        <v>0</v>
      </c>
      <c r="C30948">
        <v>0</v>
      </c>
      <c r="D30948">
        <v>0</v>
      </c>
      <c r="E30948" t="s">
        <v>27223</v>
      </c>
      <c r="F30948" t="s">
        <v>27224</v>
      </c>
      <c r="G30948" t="s">
        <v>17</v>
      </c>
      <c r="H30948" t="s">
        <v>27225</v>
      </c>
      <c r="I30948" t="s">
        <v>26</v>
      </c>
      <c r="M30948">
        <v>8269</v>
      </c>
      <c r="N30948">
        <v>67</v>
      </c>
      <c r="O30948">
        <v>69</v>
      </c>
    </row>
    <row r="30949" spans="1:15" x14ac:dyDescent="0.3">
      <c r="E30949" t="s">
        <v>27033</v>
      </c>
      <c r="F30949" t="s">
        <v>3804</v>
      </c>
      <c r="G30949" t="s">
        <v>23</v>
      </c>
      <c r="H30949" t="s">
        <v>27034</v>
      </c>
      <c r="I30949" t="s">
        <v>26</v>
      </c>
      <c r="M30949">
        <v>8272</v>
      </c>
      <c r="N30949">
        <v>0</v>
      </c>
      <c r="O30949">
        <v>6</v>
      </c>
    </row>
    <row r="30950" spans="1:15" x14ac:dyDescent="0.3">
      <c r="A30950" t="s">
        <v>23</v>
      </c>
      <c r="B30950">
        <v>1</v>
      </c>
      <c r="C30950">
        <v>1</v>
      </c>
      <c r="D30950">
        <v>1</v>
      </c>
      <c r="E30950" t="s">
        <v>27033</v>
      </c>
      <c r="F30950" t="s">
        <v>27008</v>
      </c>
      <c r="G30950" t="s">
        <v>23</v>
      </c>
      <c r="H30950" t="s">
        <v>27035</v>
      </c>
      <c r="I30950" t="s">
        <v>22</v>
      </c>
      <c r="M30950">
        <v>8272</v>
      </c>
      <c r="N30950">
        <v>29</v>
      </c>
      <c r="O30950">
        <v>38</v>
      </c>
    </row>
    <row r="30951" spans="1:15" x14ac:dyDescent="0.3">
      <c r="E30951" t="s">
        <v>27024</v>
      </c>
      <c r="F30951" t="s">
        <v>27024</v>
      </c>
      <c r="G30951" t="s">
        <v>17</v>
      </c>
      <c r="H30951" t="s">
        <v>27025</v>
      </c>
      <c r="I30951" t="s">
        <v>19</v>
      </c>
      <c r="M30951">
        <v>8273</v>
      </c>
      <c r="N30951">
        <v>0</v>
      </c>
      <c r="O30951">
        <v>9</v>
      </c>
    </row>
    <row r="30952" spans="1:15" x14ac:dyDescent="0.3">
      <c r="E30952" t="s">
        <v>27024</v>
      </c>
      <c r="F30952" t="s">
        <v>27024</v>
      </c>
      <c r="G30952" t="s">
        <v>14</v>
      </c>
      <c r="H30952" t="s">
        <v>27025</v>
      </c>
      <c r="I30952" t="s">
        <v>26</v>
      </c>
      <c r="M30952">
        <v>8273</v>
      </c>
      <c r="N30952">
        <v>0</v>
      </c>
      <c r="O30952">
        <v>9</v>
      </c>
    </row>
    <row r="30953" spans="1:15" x14ac:dyDescent="0.3">
      <c r="A30953" t="s">
        <v>23</v>
      </c>
      <c r="B30953">
        <v>1</v>
      </c>
      <c r="C30953">
        <v>1</v>
      </c>
      <c r="D30953">
        <v>1</v>
      </c>
      <c r="E30953" t="s">
        <v>27024</v>
      </c>
      <c r="F30953" t="s">
        <v>27026</v>
      </c>
      <c r="G30953" t="s">
        <v>23</v>
      </c>
      <c r="H30953" t="s">
        <v>27027</v>
      </c>
      <c r="I30953" t="s">
        <v>35</v>
      </c>
      <c r="J30953" t="s">
        <v>909</v>
      </c>
      <c r="K30953" t="s">
        <v>910</v>
      </c>
      <c r="M30953">
        <v>8273</v>
      </c>
      <c r="N30953">
        <v>102</v>
      </c>
      <c r="O30953">
        <v>121</v>
      </c>
    </row>
    <row r="30954" spans="1:15" x14ac:dyDescent="0.3">
      <c r="E30954" t="s">
        <v>27073</v>
      </c>
      <c r="F30954" t="s">
        <v>27074</v>
      </c>
      <c r="G30954" t="s">
        <v>51</v>
      </c>
      <c r="H30954" t="s">
        <v>27075</v>
      </c>
      <c r="I30954" t="s">
        <v>22</v>
      </c>
      <c r="M30954">
        <v>8274</v>
      </c>
      <c r="N30954">
        <v>0</v>
      </c>
      <c r="O30954">
        <v>11</v>
      </c>
    </row>
    <row r="30955" spans="1:15" x14ac:dyDescent="0.3">
      <c r="A30955" t="s">
        <v>237</v>
      </c>
      <c r="B30955">
        <v>0</v>
      </c>
      <c r="C30955">
        <v>0</v>
      </c>
      <c r="D30955">
        <v>0</v>
      </c>
      <c r="E30955" t="s">
        <v>27131</v>
      </c>
      <c r="F30955" t="s">
        <v>13008</v>
      </c>
      <c r="G30955" t="s">
        <v>23</v>
      </c>
      <c r="H30955" t="s">
        <v>27132</v>
      </c>
      <c r="I30955" t="s">
        <v>26</v>
      </c>
      <c r="M30955">
        <v>8276</v>
      </c>
      <c r="N30955">
        <v>0</v>
      </c>
      <c r="O30955">
        <v>8</v>
      </c>
    </row>
    <row r="30956" spans="1:15" x14ac:dyDescent="0.3">
      <c r="E30956" t="s">
        <v>27228</v>
      </c>
      <c r="F30956" t="s">
        <v>27230</v>
      </c>
      <c r="G30956" t="s">
        <v>51</v>
      </c>
      <c r="H30956" t="s">
        <v>27231</v>
      </c>
      <c r="I30956" t="s">
        <v>19</v>
      </c>
      <c r="M30956">
        <v>8277</v>
      </c>
      <c r="N30956">
        <v>0</v>
      </c>
      <c r="O30956">
        <v>4</v>
      </c>
    </row>
    <row r="30957" spans="1:15" x14ac:dyDescent="0.3">
      <c r="E30957" t="s">
        <v>27228</v>
      </c>
      <c r="F30957" t="s">
        <v>27234</v>
      </c>
      <c r="G30957" t="s">
        <v>14</v>
      </c>
      <c r="H30957" t="s">
        <v>27235</v>
      </c>
      <c r="I30957" t="s">
        <v>26</v>
      </c>
      <c r="M30957">
        <v>8277</v>
      </c>
      <c r="N30957">
        <v>55</v>
      </c>
      <c r="O30957">
        <v>59</v>
      </c>
    </row>
    <row r="30958" spans="1:15" x14ac:dyDescent="0.3">
      <c r="A30958" t="s">
        <v>14</v>
      </c>
      <c r="B30958">
        <v>0</v>
      </c>
      <c r="C30958">
        <v>1</v>
      </c>
      <c r="D30958" t="s">
        <v>14</v>
      </c>
      <c r="E30958" t="s">
        <v>27228</v>
      </c>
      <c r="F30958" t="s">
        <v>27234</v>
      </c>
      <c r="G30958" t="s">
        <v>23</v>
      </c>
      <c r="H30958" t="s">
        <v>27235</v>
      </c>
      <c r="I30958" t="s">
        <v>19</v>
      </c>
      <c r="M30958">
        <v>8277</v>
      </c>
      <c r="N30958">
        <v>55</v>
      </c>
      <c r="O30958">
        <v>59</v>
      </c>
    </row>
    <row r="30959" spans="1:15" x14ac:dyDescent="0.3">
      <c r="A30959" t="s">
        <v>23</v>
      </c>
      <c r="B30959">
        <v>1</v>
      </c>
      <c r="C30959">
        <v>1</v>
      </c>
      <c r="D30959">
        <v>1</v>
      </c>
      <c r="E30959" t="s">
        <v>27228</v>
      </c>
      <c r="F30959" t="s">
        <v>27232</v>
      </c>
      <c r="G30959" t="s">
        <v>23</v>
      </c>
      <c r="H30959" t="s">
        <v>27233</v>
      </c>
      <c r="I30959" t="s">
        <v>35</v>
      </c>
      <c r="J30959" t="s">
        <v>112</v>
      </c>
      <c r="M30959">
        <v>8277</v>
      </c>
      <c r="N30959">
        <v>64</v>
      </c>
      <c r="O30959">
        <v>71</v>
      </c>
    </row>
    <row r="30960" spans="1:15" x14ac:dyDescent="0.3">
      <c r="A30960" t="s">
        <v>23</v>
      </c>
      <c r="B30960">
        <v>1</v>
      </c>
      <c r="C30960">
        <v>1</v>
      </c>
      <c r="D30960">
        <v>1</v>
      </c>
      <c r="E30960" t="s">
        <v>27228</v>
      </c>
      <c r="F30960" t="s">
        <v>25834</v>
      </c>
      <c r="G30960" t="s">
        <v>23</v>
      </c>
      <c r="H30960" t="s">
        <v>27238</v>
      </c>
      <c r="I30960" t="s">
        <v>22</v>
      </c>
      <c r="M30960">
        <v>8277</v>
      </c>
      <c r="N30960">
        <v>114</v>
      </c>
      <c r="O30960">
        <v>116</v>
      </c>
    </row>
    <row r="30961" spans="1:15" x14ac:dyDescent="0.3">
      <c r="E30961" t="s">
        <v>27228</v>
      </c>
      <c r="F30961" t="s">
        <v>27236</v>
      </c>
      <c r="G30961" t="s">
        <v>23</v>
      </c>
      <c r="H30961" t="s">
        <v>27237</v>
      </c>
      <c r="I30961" t="s">
        <v>22</v>
      </c>
      <c r="M30961">
        <v>8277</v>
      </c>
      <c r="N30961">
        <v>133</v>
      </c>
      <c r="O30961">
        <v>140</v>
      </c>
    </row>
    <row r="30962" spans="1:15" x14ac:dyDescent="0.3">
      <c r="E30962" t="s">
        <v>27228</v>
      </c>
      <c r="F30962" t="s">
        <v>131</v>
      </c>
      <c r="G30962" t="s">
        <v>51</v>
      </c>
      <c r="H30962" t="s">
        <v>27229</v>
      </c>
      <c r="I30962" t="s">
        <v>52</v>
      </c>
      <c r="J30962" t="s">
        <v>60</v>
      </c>
      <c r="M30962">
        <v>8277</v>
      </c>
      <c r="N30962">
        <v>182</v>
      </c>
      <c r="O30962">
        <v>188</v>
      </c>
    </row>
    <row r="30963" spans="1:15" x14ac:dyDescent="0.3">
      <c r="A30963" t="s">
        <v>14</v>
      </c>
      <c r="B30963">
        <v>1</v>
      </c>
      <c r="C30963">
        <v>1</v>
      </c>
      <c r="D30963">
        <v>1</v>
      </c>
      <c r="E30963" t="s">
        <v>27228</v>
      </c>
      <c r="F30963" t="s">
        <v>27143</v>
      </c>
      <c r="G30963" t="s">
        <v>14</v>
      </c>
      <c r="H30963" t="s">
        <v>27239</v>
      </c>
      <c r="I30963" t="s">
        <v>35</v>
      </c>
      <c r="J30963" t="s">
        <v>46</v>
      </c>
      <c r="K30963" t="s">
        <v>47</v>
      </c>
      <c r="L30963" t="s">
        <v>43</v>
      </c>
      <c r="M30963">
        <v>8277</v>
      </c>
      <c r="N30963">
        <v>239</v>
      </c>
      <c r="O30963">
        <v>249</v>
      </c>
    </row>
    <row r="30964" spans="1:15" x14ac:dyDescent="0.3">
      <c r="E30964" t="s">
        <v>27240</v>
      </c>
      <c r="F30964" t="s">
        <v>27247</v>
      </c>
      <c r="G30964" t="s">
        <v>14</v>
      </c>
      <c r="H30964" t="s">
        <v>27248</v>
      </c>
      <c r="I30964" t="s">
        <v>19</v>
      </c>
      <c r="M30964">
        <v>8278</v>
      </c>
      <c r="N30964">
        <v>160</v>
      </c>
      <c r="O30964">
        <v>171</v>
      </c>
    </row>
    <row r="30965" spans="1:15" x14ac:dyDescent="0.3">
      <c r="A30965" t="s">
        <v>1277</v>
      </c>
      <c r="B30965">
        <v>0</v>
      </c>
      <c r="C30965">
        <v>1</v>
      </c>
      <c r="D30965" t="s">
        <v>1277</v>
      </c>
      <c r="E30965" t="s">
        <v>27240</v>
      </c>
      <c r="F30965" t="s">
        <v>27247</v>
      </c>
      <c r="G30965" t="s">
        <v>23</v>
      </c>
      <c r="H30965" t="s">
        <v>27248</v>
      </c>
      <c r="I30965" t="s">
        <v>26</v>
      </c>
      <c r="M30965">
        <v>8278</v>
      </c>
      <c r="N30965">
        <v>160</v>
      </c>
      <c r="O30965">
        <v>171</v>
      </c>
    </row>
    <row r="30966" spans="1:15" x14ac:dyDescent="0.3">
      <c r="A30966" t="s">
        <v>14</v>
      </c>
      <c r="B30966">
        <v>1</v>
      </c>
      <c r="C30966">
        <v>1</v>
      </c>
      <c r="D30966">
        <v>1</v>
      </c>
      <c r="E30966" t="s">
        <v>27240</v>
      </c>
      <c r="F30966" t="s">
        <v>27143</v>
      </c>
      <c r="G30966" t="s">
        <v>14</v>
      </c>
      <c r="H30966" t="s">
        <v>27242</v>
      </c>
      <c r="I30966" t="s">
        <v>35</v>
      </c>
      <c r="J30966" t="s">
        <v>46</v>
      </c>
      <c r="K30966" t="s">
        <v>47</v>
      </c>
      <c r="L30966" t="s">
        <v>43</v>
      </c>
      <c r="M30966">
        <v>8278</v>
      </c>
      <c r="N30966">
        <v>230</v>
      </c>
      <c r="O30966">
        <v>240</v>
      </c>
    </row>
    <row r="30967" spans="1:15" x14ac:dyDescent="0.3">
      <c r="E30967" t="s">
        <v>27240</v>
      </c>
      <c r="F30967" t="s">
        <v>131</v>
      </c>
      <c r="G30967" t="s">
        <v>51</v>
      </c>
      <c r="H30967" t="s">
        <v>27241</v>
      </c>
      <c r="I30967" t="s">
        <v>52</v>
      </c>
      <c r="J30967" t="s">
        <v>60</v>
      </c>
      <c r="M30967">
        <v>8278</v>
      </c>
      <c r="N30967">
        <v>246</v>
      </c>
      <c r="O30967">
        <v>252</v>
      </c>
    </row>
    <row r="30968" spans="1:15" x14ac:dyDescent="0.3">
      <c r="A30968" t="s">
        <v>23</v>
      </c>
      <c r="B30968">
        <v>1</v>
      </c>
      <c r="C30968">
        <v>1</v>
      </c>
      <c r="D30968">
        <v>1</v>
      </c>
      <c r="E30968" t="s">
        <v>27240</v>
      </c>
      <c r="F30968" t="s">
        <v>27243</v>
      </c>
      <c r="G30968" t="s">
        <v>23</v>
      </c>
      <c r="H30968" t="s">
        <v>27244</v>
      </c>
      <c r="I30968" t="s">
        <v>26</v>
      </c>
      <c r="M30968">
        <v>8278</v>
      </c>
      <c r="N30968">
        <v>295</v>
      </c>
      <c r="O30968">
        <v>313</v>
      </c>
    </row>
    <row r="30969" spans="1:15" x14ac:dyDescent="0.3">
      <c r="E30969" t="s">
        <v>27240</v>
      </c>
      <c r="F30969" t="s">
        <v>27245</v>
      </c>
      <c r="G30969" t="s">
        <v>23</v>
      </c>
      <c r="H30969" t="s">
        <v>27246</v>
      </c>
      <c r="I30969" t="s">
        <v>19</v>
      </c>
      <c r="M30969">
        <v>8278</v>
      </c>
      <c r="N30969">
        <v>304</v>
      </c>
      <c r="O30969">
        <v>313</v>
      </c>
    </row>
    <row r="30970" spans="1:15" x14ac:dyDescent="0.3">
      <c r="A30970" t="s">
        <v>23</v>
      </c>
      <c r="B30970">
        <v>1</v>
      </c>
      <c r="C30970">
        <v>1</v>
      </c>
      <c r="D30970">
        <v>1</v>
      </c>
      <c r="E30970" t="s">
        <v>27240</v>
      </c>
      <c r="F30970" t="s">
        <v>27249</v>
      </c>
      <c r="G30970" t="s">
        <v>23</v>
      </c>
      <c r="H30970" t="s">
        <v>27250</v>
      </c>
      <c r="I30970" t="s">
        <v>22</v>
      </c>
      <c r="M30970">
        <v>8278</v>
      </c>
      <c r="N30970">
        <v>316</v>
      </c>
      <c r="O30970">
        <v>323</v>
      </c>
    </row>
    <row r="30971" spans="1:15" x14ac:dyDescent="0.3">
      <c r="E30971" t="s">
        <v>27178</v>
      </c>
      <c r="F30971" t="s">
        <v>2521</v>
      </c>
      <c r="G30971" t="s">
        <v>14</v>
      </c>
      <c r="H30971" t="s">
        <v>27262</v>
      </c>
      <c r="I30971" t="s">
        <v>52</v>
      </c>
      <c r="J30971" t="s">
        <v>32</v>
      </c>
      <c r="M30971">
        <v>8279</v>
      </c>
      <c r="N30971">
        <v>0</v>
      </c>
      <c r="O30971">
        <v>2</v>
      </c>
    </row>
    <row r="30972" spans="1:15" x14ac:dyDescent="0.3">
      <c r="E30972" t="s">
        <v>27178</v>
      </c>
      <c r="F30972" t="s">
        <v>339</v>
      </c>
      <c r="G30972" t="s">
        <v>23</v>
      </c>
      <c r="H30972" t="s">
        <v>27265</v>
      </c>
      <c r="I30972" t="s">
        <v>52</v>
      </c>
      <c r="J30972" t="s">
        <v>117</v>
      </c>
      <c r="M30972">
        <v>8279</v>
      </c>
      <c r="N30972">
        <v>129</v>
      </c>
      <c r="O30972">
        <v>134</v>
      </c>
    </row>
    <row r="30973" spans="1:15" x14ac:dyDescent="0.3">
      <c r="A30973" t="s">
        <v>23</v>
      </c>
      <c r="B30973">
        <v>1</v>
      </c>
      <c r="C30973">
        <v>1</v>
      </c>
      <c r="D30973">
        <v>1</v>
      </c>
      <c r="E30973" t="s">
        <v>27178</v>
      </c>
      <c r="F30973" t="s">
        <v>27255</v>
      </c>
      <c r="G30973" t="s">
        <v>23</v>
      </c>
      <c r="H30973" t="s">
        <v>27256</v>
      </c>
      <c r="I30973" t="s">
        <v>22</v>
      </c>
      <c r="M30973">
        <v>8279</v>
      </c>
      <c r="N30973">
        <v>211</v>
      </c>
      <c r="O30973">
        <v>218</v>
      </c>
    </row>
    <row r="30974" spans="1:15" x14ac:dyDescent="0.3">
      <c r="A30974" t="s">
        <v>23</v>
      </c>
      <c r="B30974">
        <v>1</v>
      </c>
      <c r="C30974">
        <v>1</v>
      </c>
      <c r="D30974">
        <v>1</v>
      </c>
      <c r="E30974" t="s">
        <v>27178</v>
      </c>
      <c r="F30974" t="s">
        <v>27260</v>
      </c>
      <c r="G30974" t="s">
        <v>23</v>
      </c>
      <c r="H30974" t="s">
        <v>27261</v>
      </c>
      <c r="I30974" t="s">
        <v>22</v>
      </c>
      <c r="M30974">
        <v>8279</v>
      </c>
      <c r="N30974">
        <v>221</v>
      </c>
      <c r="O30974">
        <v>228</v>
      </c>
    </row>
    <row r="30975" spans="1:15" x14ac:dyDescent="0.3">
      <c r="E30975" t="s">
        <v>27178</v>
      </c>
      <c r="F30975" t="s">
        <v>27230</v>
      </c>
      <c r="G30975" t="s">
        <v>17</v>
      </c>
      <c r="H30975" t="s">
        <v>27259</v>
      </c>
      <c r="I30975" t="s">
        <v>19</v>
      </c>
      <c r="M30975">
        <v>8279</v>
      </c>
      <c r="N30975">
        <v>233</v>
      </c>
      <c r="O30975">
        <v>237</v>
      </c>
    </row>
    <row r="30976" spans="1:15" x14ac:dyDescent="0.3">
      <c r="E30976" t="s">
        <v>27178</v>
      </c>
      <c r="F30976" t="s">
        <v>27257</v>
      </c>
      <c r="G30976" t="s">
        <v>51</v>
      </c>
      <c r="H30976" t="s">
        <v>27258</v>
      </c>
      <c r="I30976" t="s">
        <v>19</v>
      </c>
      <c r="M30976">
        <v>8279</v>
      </c>
      <c r="N30976">
        <v>345</v>
      </c>
      <c r="O30976">
        <v>354</v>
      </c>
    </row>
    <row r="30977" spans="1:15" x14ac:dyDescent="0.3">
      <c r="A30977" t="s">
        <v>51</v>
      </c>
      <c r="B30977">
        <v>0</v>
      </c>
      <c r="C30977">
        <v>1</v>
      </c>
      <c r="D30977" t="s">
        <v>51</v>
      </c>
      <c r="E30977" t="s">
        <v>27178</v>
      </c>
      <c r="F30977" t="s">
        <v>27257</v>
      </c>
      <c r="G30977" t="s">
        <v>14</v>
      </c>
      <c r="H30977" t="s">
        <v>27258</v>
      </c>
      <c r="I30977" t="s">
        <v>26</v>
      </c>
      <c r="M30977">
        <v>8279</v>
      </c>
      <c r="N30977">
        <v>345</v>
      </c>
      <c r="O30977">
        <v>354</v>
      </c>
    </row>
    <row r="30978" spans="1:15" x14ac:dyDescent="0.3">
      <c r="E30978" t="s">
        <v>27178</v>
      </c>
      <c r="F30978" t="s">
        <v>27253</v>
      </c>
      <c r="G30978" t="s">
        <v>51</v>
      </c>
      <c r="H30978" t="s">
        <v>27254</v>
      </c>
      <c r="I30978" t="s">
        <v>19</v>
      </c>
      <c r="M30978">
        <v>8279</v>
      </c>
      <c r="N30978">
        <v>410</v>
      </c>
      <c r="O30978">
        <v>416</v>
      </c>
    </row>
    <row r="30979" spans="1:15" x14ac:dyDescent="0.3">
      <c r="A30979" t="s">
        <v>51</v>
      </c>
      <c r="B30979">
        <v>0</v>
      </c>
      <c r="C30979">
        <v>1</v>
      </c>
      <c r="D30979" t="s">
        <v>51</v>
      </c>
      <c r="E30979" t="s">
        <v>27178</v>
      </c>
      <c r="F30979" t="s">
        <v>27253</v>
      </c>
      <c r="G30979" t="s">
        <v>23</v>
      </c>
      <c r="H30979" t="s">
        <v>27254</v>
      </c>
      <c r="I30979" t="s">
        <v>26</v>
      </c>
      <c r="M30979">
        <v>8279</v>
      </c>
      <c r="N30979">
        <v>410</v>
      </c>
      <c r="O30979">
        <v>416</v>
      </c>
    </row>
    <row r="30980" spans="1:15" x14ac:dyDescent="0.3">
      <c r="A30980" t="s">
        <v>51</v>
      </c>
      <c r="B30980">
        <v>0</v>
      </c>
      <c r="C30980">
        <v>1</v>
      </c>
      <c r="D30980" t="s">
        <v>51</v>
      </c>
      <c r="E30980" t="s">
        <v>27178</v>
      </c>
      <c r="F30980" t="s">
        <v>27251</v>
      </c>
      <c r="G30980" t="s">
        <v>23</v>
      </c>
      <c r="H30980" t="s">
        <v>27252</v>
      </c>
      <c r="I30980" t="s">
        <v>26</v>
      </c>
      <c r="M30980">
        <v>8279</v>
      </c>
      <c r="N30980">
        <v>418</v>
      </c>
      <c r="O30980">
        <v>429</v>
      </c>
    </row>
    <row r="30981" spans="1:15" x14ac:dyDescent="0.3">
      <c r="E30981" t="s">
        <v>27178</v>
      </c>
      <c r="F30981" t="s">
        <v>27251</v>
      </c>
      <c r="G30981" t="s">
        <v>51</v>
      </c>
      <c r="H30981" t="s">
        <v>27252</v>
      </c>
      <c r="I30981" t="s">
        <v>19</v>
      </c>
      <c r="M30981">
        <v>8279</v>
      </c>
      <c r="N30981">
        <v>418</v>
      </c>
      <c r="O30981">
        <v>429</v>
      </c>
    </row>
    <row r="30982" spans="1:15" x14ac:dyDescent="0.3">
      <c r="A30982" t="s">
        <v>14</v>
      </c>
      <c r="B30982">
        <v>1</v>
      </c>
      <c r="C30982">
        <v>1</v>
      </c>
      <c r="D30982">
        <v>1</v>
      </c>
      <c r="E30982" t="s">
        <v>27178</v>
      </c>
      <c r="F30982" t="s">
        <v>27263</v>
      </c>
      <c r="G30982" t="s">
        <v>14</v>
      </c>
      <c r="H30982" t="s">
        <v>27264</v>
      </c>
      <c r="I30982" t="s">
        <v>35</v>
      </c>
      <c r="J30982" t="s">
        <v>46</v>
      </c>
      <c r="K30982" t="s">
        <v>47</v>
      </c>
      <c r="L30982" t="s">
        <v>43</v>
      </c>
      <c r="M30982">
        <v>8279</v>
      </c>
      <c r="N30982">
        <v>433</v>
      </c>
      <c r="O30982">
        <v>445</v>
      </c>
    </row>
    <row r="30983" spans="1:15" x14ac:dyDescent="0.3">
      <c r="A30983" t="s">
        <v>51</v>
      </c>
      <c r="B30983">
        <v>1</v>
      </c>
      <c r="C30983">
        <v>1</v>
      </c>
      <c r="D30983">
        <v>1</v>
      </c>
      <c r="E30983" t="s">
        <v>27266</v>
      </c>
      <c r="F30983" t="s">
        <v>27270</v>
      </c>
      <c r="G30983" t="s">
        <v>51</v>
      </c>
      <c r="H30983" t="s">
        <v>27271</v>
      </c>
      <c r="I30983" t="s">
        <v>52</v>
      </c>
      <c r="J30983" t="s">
        <v>53</v>
      </c>
      <c r="K30983" t="s">
        <v>60</v>
      </c>
      <c r="M30983">
        <v>8281</v>
      </c>
      <c r="N30983">
        <v>30</v>
      </c>
      <c r="O30983">
        <v>61</v>
      </c>
    </row>
    <row r="30984" spans="1:15" x14ac:dyDescent="0.3">
      <c r="A30984" t="s">
        <v>51</v>
      </c>
      <c r="B30984">
        <v>1</v>
      </c>
      <c r="C30984">
        <v>1</v>
      </c>
      <c r="D30984">
        <v>1</v>
      </c>
      <c r="E30984" t="s">
        <v>27266</v>
      </c>
      <c r="F30984" t="s">
        <v>27272</v>
      </c>
      <c r="G30984" t="s">
        <v>51</v>
      </c>
      <c r="H30984" t="s">
        <v>27273</v>
      </c>
      <c r="I30984" t="s">
        <v>22</v>
      </c>
      <c r="M30984">
        <v>8281</v>
      </c>
      <c r="N30984">
        <v>40</v>
      </c>
      <c r="O30984">
        <v>61</v>
      </c>
    </row>
    <row r="30985" spans="1:15" x14ac:dyDescent="0.3">
      <c r="A30985" t="s">
        <v>23</v>
      </c>
      <c r="B30985">
        <v>1</v>
      </c>
      <c r="C30985">
        <v>1</v>
      </c>
      <c r="D30985">
        <v>1</v>
      </c>
      <c r="E30985" t="s">
        <v>27266</v>
      </c>
      <c r="F30985" t="s">
        <v>27026</v>
      </c>
      <c r="G30985" t="s">
        <v>23</v>
      </c>
      <c r="H30985" t="s">
        <v>27267</v>
      </c>
      <c r="I30985" t="s">
        <v>35</v>
      </c>
      <c r="J30985" t="s">
        <v>909</v>
      </c>
      <c r="K30985" t="s">
        <v>910</v>
      </c>
      <c r="M30985">
        <v>8281</v>
      </c>
      <c r="N30985">
        <v>149</v>
      </c>
      <c r="O30985">
        <v>168</v>
      </c>
    </row>
    <row r="30986" spans="1:15" x14ac:dyDescent="0.3">
      <c r="A30986" t="s">
        <v>1277</v>
      </c>
      <c r="B30986">
        <v>0</v>
      </c>
      <c r="C30986">
        <v>1</v>
      </c>
      <c r="D30986" t="s">
        <v>1277</v>
      </c>
      <c r="E30986" t="s">
        <v>27266</v>
      </c>
      <c r="F30986" t="s">
        <v>27268</v>
      </c>
      <c r="G30986" t="s">
        <v>23</v>
      </c>
      <c r="H30986" t="s">
        <v>27269</v>
      </c>
      <c r="I30986" t="s">
        <v>26</v>
      </c>
      <c r="M30986">
        <v>8281</v>
      </c>
      <c r="N30986">
        <v>342</v>
      </c>
      <c r="O30986">
        <v>353</v>
      </c>
    </row>
    <row r="30987" spans="1:15" x14ac:dyDescent="0.3">
      <c r="E30987" t="s">
        <v>27266</v>
      </c>
      <c r="F30987" t="s">
        <v>27268</v>
      </c>
      <c r="G30987" t="s">
        <v>14</v>
      </c>
      <c r="H30987" t="s">
        <v>27269</v>
      </c>
      <c r="I30987" t="s">
        <v>19</v>
      </c>
      <c r="M30987">
        <v>8281</v>
      </c>
      <c r="N30987">
        <v>342</v>
      </c>
      <c r="O30987">
        <v>353</v>
      </c>
    </row>
    <row r="30988" spans="1:15" x14ac:dyDescent="0.3">
      <c r="E30988" t="s">
        <v>27274</v>
      </c>
      <c r="F30988" t="s">
        <v>27279</v>
      </c>
      <c r="G30988" t="s">
        <v>17</v>
      </c>
      <c r="H30988" t="s">
        <v>27280</v>
      </c>
      <c r="I30988" t="s">
        <v>26</v>
      </c>
      <c r="M30988">
        <v>8282</v>
      </c>
      <c r="N30988">
        <v>0</v>
      </c>
      <c r="O30988">
        <v>37</v>
      </c>
    </row>
    <row r="30989" spans="1:15" x14ac:dyDescent="0.3">
      <c r="A30989" t="s">
        <v>23</v>
      </c>
      <c r="B30989">
        <v>1</v>
      </c>
      <c r="C30989">
        <v>1</v>
      </c>
      <c r="D30989">
        <v>1</v>
      </c>
      <c r="E30989" t="s">
        <v>27274</v>
      </c>
      <c r="F30989" t="s">
        <v>14153</v>
      </c>
      <c r="G30989" t="s">
        <v>23</v>
      </c>
      <c r="H30989" t="s">
        <v>27278</v>
      </c>
      <c r="I30989" t="s">
        <v>270</v>
      </c>
      <c r="J30989" t="s">
        <v>112</v>
      </c>
      <c r="M30989">
        <v>8282</v>
      </c>
      <c r="N30989">
        <v>50</v>
      </c>
      <c r="O30989">
        <v>56</v>
      </c>
    </row>
    <row r="30990" spans="1:15" x14ac:dyDescent="0.3">
      <c r="E30990" t="s">
        <v>27274</v>
      </c>
      <c r="F30990" t="s">
        <v>14153</v>
      </c>
      <c r="G30990" t="s">
        <v>51</v>
      </c>
      <c r="H30990" t="s">
        <v>27278</v>
      </c>
      <c r="I30990" t="s">
        <v>19</v>
      </c>
      <c r="M30990">
        <v>8282</v>
      </c>
      <c r="N30990">
        <v>50</v>
      </c>
      <c r="O30990">
        <v>56</v>
      </c>
    </row>
    <row r="30991" spans="1:15" x14ac:dyDescent="0.3">
      <c r="A30991" t="s">
        <v>23</v>
      </c>
      <c r="B30991">
        <v>1</v>
      </c>
      <c r="C30991">
        <v>1</v>
      </c>
      <c r="D30991">
        <v>1</v>
      </c>
      <c r="E30991" t="s">
        <v>27274</v>
      </c>
      <c r="F30991" t="s">
        <v>7216</v>
      </c>
      <c r="G30991" t="s">
        <v>23</v>
      </c>
      <c r="H30991" t="s">
        <v>27275</v>
      </c>
      <c r="I30991" t="s">
        <v>35</v>
      </c>
      <c r="J30991" t="s">
        <v>112</v>
      </c>
      <c r="M30991">
        <v>8282</v>
      </c>
      <c r="N30991">
        <v>62</v>
      </c>
      <c r="O30991">
        <v>71</v>
      </c>
    </row>
    <row r="30992" spans="1:15" x14ac:dyDescent="0.3">
      <c r="E30992" t="s">
        <v>27274</v>
      </c>
      <c r="F30992" t="s">
        <v>131</v>
      </c>
      <c r="G30992" t="s">
        <v>51</v>
      </c>
      <c r="H30992" t="s">
        <v>27281</v>
      </c>
      <c r="I30992" t="s">
        <v>52</v>
      </c>
      <c r="J30992" t="s">
        <v>60</v>
      </c>
      <c r="M30992">
        <v>8282</v>
      </c>
      <c r="N30992">
        <v>85</v>
      </c>
      <c r="O30992">
        <v>91</v>
      </c>
    </row>
    <row r="30993" spans="1:15" x14ac:dyDescent="0.3">
      <c r="A30993" t="s">
        <v>23</v>
      </c>
      <c r="B30993">
        <v>1</v>
      </c>
      <c r="C30993">
        <v>1</v>
      </c>
      <c r="D30993">
        <v>1</v>
      </c>
      <c r="E30993" t="s">
        <v>27274</v>
      </c>
      <c r="F30993" t="s">
        <v>27276</v>
      </c>
      <c r="G30993" t="s">
        <v>23</v>
      </c>
      <c r="H30993" t="s">
        <v>27277</v>
      </c>
      <c r="I30993" t="s">
        <v>41</v>
      </c>
      <c r="J30993" t="s">
        <v>453</v>
      </c>
      <c r="M30993">
        <v>8282</v>
      </c>
      <c r="N30993">
        <v>101</v>
      </c>
      <c r="O30993">
        <v>116</v>
      </c>
    </row>
    <row r="30994" spans="1:15" x14ac:dyDescent="0.3">
      <c r="A30994" t="s">
        <v>23</v>
      </c>
      <c r="B30994">
        <v>0</v>
      </c>
      <c r="C30994">
        <v>0</v>
      </c>
      <c r="D30994">
        <v>1</v>
      </c>
      <c r="E30994" t="s">
        <v>27274</v>
      </c>
      <c r="F30994" t="s">
        <v>2385</v>
      </c>
      <c r="G30994" t="s">
        <v>23</v>
      </c>
      <c r="H30994" t="s">
        <v>27277</v>
      </c>
      <c r="I30994" t="s">
        <v>26</v>
      </c>
      <c r="M30994">
        <v>8282</v>
      </c>
      <c r="N30994">
        <v>101</v>
      </c>
      <c r="O30994">
        <v>109</v>
      </c>
    </row>
    <row r="30995" spans="1:15" x14ac:dyDescent="0.3">
      <c r="E30995" t="s">
        <v>27282</v>
      </c>
      <c r="F30995" t="s">
        <v>27282</v>
      </c>
      <c r="G30995" t="s">
        <v>17</v>
      </c>
      <c r="H30995" t="s">
        <v>27283</v>
      </c>
      <c r="I30995" t="s">
        <v>19</v>
      </c>
      <c r="M30995">
        <v>8283</v>
      </c>
      <c r="N30995">
        <v>0</v>
      </c>
      <c r="O30995">
        <v>15</v>
      </c>
    </row>
    <row r="30996" spans="1:15" x14ac:dyDescent="0.3">
      <c r="E30996" t="s">
        <v>27282</v>
      </c>
      <c r="F30996" t="s">
        <v>3225</v>
      </c>
      <c r="G30996" t="s">
        <v>14</v>
      </c>
      <c r="H30996" t="s">
        <v>27284</v>
      </c>
      <c r="I30996" t="s">
        <v>52</v>
      </c>
      <c r="J30996" t="s">
        <v>32</v>
      </c>
      <c r="M30996">
        <v>8283</v>
      </c>
      <c r="N30996">
        <v>0</v>
      </c>
      <c r="O30996">
        <v>4</v>
      </c>
    </row>
    <row r="30997" spans="1:15" x14ac:dyDescent="0.3">
      <c r="E30997" t="s">
        <v>27274</v>
      </c>
      <c r="F30997" t="s">
        <v>6445</v>
      </c>
      <c r="G30997" t="s">
        <v>17</v>
      </c>
      <c r="H30997" t="s">
        <v>27290</v>
      </c>
      <c r="I30997" t="s">
        <v>19</v>
      </c>
      <c r="M30997">
        <v>8285</v>
      </c>
      <c r="N30997">
        <v>100</v>
      </c>
      <c r="O30997">
        <v>108</v>
      </c>
    </row>
    <row r="30998" spans="1:15" x14ac:dyDescent="0.3">
      <c r="E30998" t="s">
        <v>27274</v>
      </c>
      <c r="F30998" t="s">
        <v>6445</v>
      </c>
      <c r="G30998" t="s">
        <v>14</v>
      </c>
      <c r="H30998" t="s">
        <v>27290</v>
      </c>
      <c r="I30998" t="s">
        <v>26</v>
      </c>
      <c r="M30998">
        <v>8285</v>
      </c>
      <c r="N30998">
        <v>100</v>
      </c>
      <c r="O30998">
        <v>108</v>
      </c>
    </row>
    <row r="30999" spans="1:15" x14ac:dyDescent="0.3">
      <c r="A30999" t="s">
        <v>14</v>
      </c>
      <c r="B30999">
        <v>1</v>
      </c>
      <c r="C30999">
        <v>1</v>
      </c>
      <c r="D30999">
        <v>1</v>
      </c>
      <c r="E30999" t="s">
        <v>27274</v>
      </c>
      <c r="F30999" t="s">
        <v>27295</v>
      </c>
      <c r="G30999" t="s">
        <v>14</v>
      </c>
      <c r="H30999" t="s">
        <v>27296</v>
      </c>
      <c r="I30999" t="s">
        <v>35</v>
      </c>
      <c r="J30999" t="s">
        <v>46</v>
      </c>
      <c r="K30999" t="s">
        <v>47</v>
      </c>
      <c r="L30999" t="s">
        <v>43</v>
      </c>
      <c r="M30999">
        <v>8285</v>
      </c>
      <c r="N30999">
        <v>115</v>
      </c>
      <c r="O30999">
        <v>124</v>
      </c>
    </row>
    <row r="31000" spans="1:15" x14ac:dyDescent="0.3">
      <c r="A31000" t="s">
        <v>14</v>
      </c>
      <c r="B31000">
        <v>1</v>
      </c>
      <c r="C31000">
        <v>1</v>
      </c>
      <c r="D31000">
        <v>1</v>
      </c>
      <c r="E31000" t="s">
        <v>27274</v>
      </c>
      <c r="F31000" t="s">
        <v>27293</v>
      </c>
      <c r="G31000" t="s">
        <v>14</v>
      </c>
      <c r="H31000" t="s">
        <v>27294</v>
      </c>
      <c r="I31000" t="s">
        <v>35</v>
      </c>
      <c r="J31000" t="s">
        <v>46</v>
      </c>
      <c r="K31000" t="s">
        <v>47</v>
      </c>
      <c r="L31000" t="s">
        <v>43</v>
      </c>
      <c r="M31000">
        <v>8285</v>
      </c>
      <c r="N31000">
        <v>126</v>
      </c>
      <c r="O31000">
        <v>138</v>
      </c>
    </row>
    <row r="31001" spans="1:15" x14ac:dyDescent="0.3">
      <c r="A31001" t="s">
        <v>14</v>
      </c>
      <c r="B31001">
        <v>1</v>
      </c>
      <c r="C31001">
        <v>1</v>
      </c>
      <c r="D31001">
        <v>1</v>
      </c>
      <c r="E31001" t="s">
        <v>27274</v>
      </c>
      <c r="F31001" t="s">
        <v>27288</v>
      </c>
      <c r="G31001" t="s">
        <v>14</v>
      </c>
      <c r="H31001" t="s">
        <v>27289</v>
      </c>
      <c r="I31001" t="s">
        <v>35</v>
      </c>
      <c r="J31001" t="s">
        <v>46</v>
      </c>
      <c r="K31001" t="s">
        <v>47</v>
      </c>
      <c r="L31001" t="s">
        <v>43</v>
      </c>
      <c r="M31001">
        <v>8285</v>
      </c>
      <c r="N31001">
        <v>142</v>
      </c>
      <c r="O31001">
        <v>157</v>
      </c>
    </row>
    <row r="31002" spans="1:15" x14ac:dyDescent="0.3">
      <c r="E31002" t="s">
        <v>27274</v>
      </c>
      <c r="F31002" t="s">
        <v>131</v>
      </c>
      <c r="G31002" t="s">
        <v>51</v>
      </c>
      <c r="H31002" t="s">
        <v>27287</v>
      </c>
      <c r="I31002" t="s">
        <v>52</v>
      </c>
      <c r="J31002" t="s">
        <v>60</v>
      </c>
      <c r="M31002">
        <v>8285</v>
      </c>
      <c r="N31002">
        <v>201</v>
      </c>
      <c r="O31002">
        <v>207</v>
      </c>
    </row>
    <row r="31003" spans="1:15" x14ac:dyDescent="0.3">
      <c r="A31003" t="s">
        <v>51</v>
      </c>
      <c r="B31003">
        <v>0</v>
      </c>
      <c r="C31003">
        <v>0</v>
      </c>
      <c r="D31003">
        <v>1</v>
      </c>
      <c r="E31003" t="s">
        <v>27274</v>
      </c>
      <c r="F31003" t="s">
        <v>27291</v>
      </c>
      <c r="G31003" t="s">
        <v>51</v>
      </c>
      <c r="H31003" t="s">
        <v>27292</v>
      </c>
      <c r="I31003" t="s">
        <v>22</v>
      </c>
      <c r="M31003">
        <v>8285</v>
      </c>
      <c r="N31003">
        <v>221</v>
      </c>
      <c r="O31003">
        <v>242</v>
      </c>
    </row>
    <row r="31004" spans="1:15" x14ac:dyDescent="0.3">
      <c r="A31004" t="s">
        <v>51</v>
      </c>
      <c r="B31004">
        <v>0</v>
      </c>
      <c r="C31004">
        <v>0</v>
      </c>
      <c r="D31004" t="s">
        <v>51</v>
      </c>
      <c r="E31004" t="s">
        <v>27274</v>
      </c>
      <c r="F31004" t="s">
        <v>27285</v>
      </c>
      <c r="G31004" t="s">
        <v>14</v>
      </c>
      <c r="H31004" t="s">
        <v>27286</v>
      </c>
      <c r="I31004" t="s">
        <v>69</v>
      </c>
      <c r="J31004" t="s">
        <v>42</v>
      </c>
      <c r="K31004" t="s">
        <v>43</v>
      </c>
      <c r="M31004">
        <v>8285</v>
      </c>
      <c r="N31004">
        <v>227</v>
      </c>
      <c r="O31004">
        <v>242</v>
      </c>
    </row>
    <row r="31005" spans="1:15" x14ac:dyDescent="0.3">
      <c r="E31005" t="s">
        <v>27297</v>
      </c>
      <c r="F31005" t="s">
        <v>27297</v>
      </c>
      <c r="G31005" t="s">
        <v>17</v>
      </c>
      <c r="H31005" t="s">
        <v>27309</v>
      </c>
      <c r="I31005" t="s">
        <v>19</v>
      </c>
      <c r="M31005">
        <v>8287</v>
      </c>
      <c r="N31005">
        <v>0</v>
      </c>
      <c r="O31005">
        <v>14</v>
      </c>
    </row>
    <row r="31006" spans="1:15" x14ac:dyDescent="0.3">
      <c r="E31006" t="s">
        <v>27297</v>
      </c>
      <c r="F31006" t="s">
        <v>27310</v>
      </c>
      <c r="G31006" t="s">
        <v>17</v>
      </c>
      <c r="H31006" t="s">
        <v>27311</v>
      </c>
      <c r="I31006" t="s">
        <v>26</v>
      </c>
      <c r="M31006">
        <v>8287</v>
      </c>
      <c r="N31006">
        <v>0</v>
      </c>
      <c r="O31006">
        <v>9</v>
      </c>
    </row>
    <row r="31007" spans="1:15" x14ac:dyDescent="0.3">
      <c r="A31007" t="s">
        <v>23</v>
      </c>
      <c r="B31007">
        <v>1</v>
      </c>
      <c r="C31007">
        <v>1</v>
      </c>
      <c r="D31007">
        <v>1</v>
      </c>
      <c r="E31007" t="s">
        <v>27297</v>
      </c>
      <c r="F31007" t="s">
        <v>5124</v>
      </c>
      <c r="G31007" t="s">
        <v>23</v>
      </c>
      <c r="H31007" t="s">
        <v>27308</v>
      </c>
      <c r="I31007" t="s">
        <v>35</v>
      </c>
      <c r="J31007" t="s">
        <v>112</v>
      </c>
      <c r="M31007">
        <v>8287</v>
      </c>
      <c r="N31007">
        <v>31</v>
      </c>
      <c r="O31007">
        <v>39</v>
      </c>
    </row>
    <row r="31008" spans="1:15" x14ac:dyDescent="0.3">
      <c r="E31008" t="s">
        <v>27297</v>
      </c>
      <c r="F31008" t="s">
        <v>27298</v>
      </c>
      <c r="G31008" t="s">
        <v>51</v>
      </c>
      <c r="H31008" t="s">
        <v>27299</v>
      </c>
      <c r="I31008" t="s">
        <v>19</v>
      </c>
      <c r="M31008">
        <v>8287</v>
      </c>
      <c r="N31008">
        <v>59</v>
      </c>
      <c r="O31008">
        <v>73</v>
      </c>
    </row>
    <row r="31009" spans="1:15" x14ac:dyDescent="0.3">
      <c r="E31009" t="s">
        <v>27297</v>
      </c>
      <c r="F31009" t="s">
        <v>27298</v>
      </c>
      <c r="G31009" t="s">
        <v>17</v>
      </c>
      <c r="H31009" t="s">
        <v>27299</v>
      </c>
      <c r="I31009" t="s">
        <v>26</v>
      </c>
      <c r="M31009">
        <v>8287</v>
      </c>
      <c r="N31009">
        <v>59</v>
      </c>
      <c r="O31009">
        <v>73</v>
      </c>
    </row>
    <row r="31010" spans="1:15" x14ac:dyDescent="0.3">
      <c r="A31010" t="s">
        <v>237</v>
      </c>
      <c r="B31010">
        <v>0</v>
      </c>
      <c r="C31010">
        <v>0</v>
      </c>
      <c r="D31010">
        <v>0</v>
      </c>
      <c r="E31010" t="s">
        <v>27297</v>
      </c>
      <c r="F31010" t="s">
        <v>27312</v>
      </c>
      <c r="G31010" t="s">
        <v>51</v>
      </c>
      <c r="H31010" t="s">
        <v>27313</v>
      </c>
      <c r="I31010" t="s">
        <v>52</v>
      </c>
      <c r="J31010" t="s">
        <v>195</v>
      </c>
      <c r="M31010">
        <v>8287</v>
      </c>
      <c r="N31010">
        <v>59</v>
      </c>
      <c r="O31010">
        <v>62</v>
      </c>
    </row>
    <row r="31011" spans="1:15" x14ac:dyDescent="0.3">
      <c r="E31011" t="s">
        <v>27297</v>
      </c>
      <c r="F31011" t="s">
        <v>27305</v>
      </c>
      <c r="G31011" t="s">
        <v>51</v>
      </c>
      <c r="H31011" t="s">
        <v>27306</v>
      </c>
      <c r="I31011" t="s">
        <v>19</v>
      </c>
      <c r="M31011">
        <v>8287</v>
      </c>
      <c r="N31011">
        <v>152</v>
      </c>
      <c r="O31011">
        <v>171</v>
      </c>
    </row>
    <row r="31012" spans="1:15" x14ac:dyDescent="0.3">
      <c r="A31012" t="s">
        <v>237</v>
      </c>
      <c r="B31012">
        <v>0</v>
      </c>
      <c r="E31012" t="s">
        <v>27297</v>
      </c>
      <c r="F31012" t="s">
        <v>27305</v>
      </c>
      <c r="G31012" t="s">
        <v>17</v>
      </c>
      <c r="H31012" t="s">
        <v>27306</v>
      </c>
      <c r="I31012" t="s">
        <v>26</v>
      </c>
      <c r="M31012">
        <v>8287</v>
      </c>
      <c r="N31012">
        <v>152</v>
      </c>
      <c r="O31012">
        <v>171</v>
      </c>
    </row>
    <row r="31013" spans="1:15" x14ac:dyDescent="0.3">
      <c r="A31013" t="s">
        <v>23</v>
      </c>
      <c r="B31013">
        <v>1</v>
      </c>
      <c r="C31013">
        <v>1</v>
      </c>
      <c r="D31013">
        <v>1</v>
      </c>
      <c r="E31013" t="s">
        <v>27297</v>
      </c>
      <c r="F31013" t="s">
        <v>8778</v>
      </c>
      <c r="G31013" t="s">
        <v>23</v>
      </c>
      <c r="H31013" t="s">
        <v>27307</v>
      </c>
      <c r="I31013" t="s">
        <v>22</v>
      </c>
      <c r="M31013">
        <v>8287</v>
      </c>
      <c r="N31013">
        <v>187</v>
      </c>
      <c r="O31013">
        <v>193</v>
      </c>
    </row>
    <row r="31014" spans="1:15" x14ac:dyDescent="0.3">
      <c r="E31014" t="s">
        <v>27297</v>
      </c>
      <c r="F31014" t="s">
        <v>27300</v>
      </c>
      <c r="G31014" t="s">
        <v>17</v>
      </c>
      <c r="H31014" t="s">
        <v>27301</v>
      </c>
      <c r="I31014" t="s">
        <v>19</v>
      </c>
      <c r="M31014">
        <v>8287</v>
      </c>
      <c r="N31014">
        <v>229</v>
      </c>
      <c r="O31014">
        <v>255</v>
      </c>
    </row>
    <row r="31015" spans="1:15" x14ac:dyDescent="0.3">
      <c r="A31015" t="s">
        <v>237</v>
      </c>
      <c r="B31015">
        <v>0</v>
      </c>
      <c r="E31015" t="s">
        <v>27297</v>
      </c>
      <c r="F31015" t="s">
        <v>27302</v>
      </c>
      <c r="G31015" t="s">
        <v>17</v>
      </c>
      <c r="H31015" t="s">
        <v>27301</v>
      </c>
      <c r="I31015" t="s">
        <v>26</v>
      </c>
      <c r="M31015">
        <v>8287</v>
      </c>
      <c r="N31015">
        <v>229</v>
      </c>
      <c r="O31015">
        <v>242</v>
      </c>
    </row>
    <row r="31016" spans="1:15" x14ac:dyDescent="0.3">
      <c r="E31016" t="s">
        <v>27297</v>
      </c>
      <c r="F31016" t="s">
        <v>27303</v>
      </c>
      <c r="G31016" t="s">
        <v>23</v>
      </c>
      <c r="H31016" t="s">
        <v>27304</v>
      </c>
      <c r="I31016" t="s">
        <v>22</v>
      </c>
      <c r="M31016">
        <v>8287</v>
      </c>
      <c r="N31016">
        <v>258</v>
      </c>
      <c r="O31016">
        <v>270</v>
      </c>
    </row>
    <row r="31017" spans="1:15" x14ac:dyDescent="0.3">
      <c r="E31017" t="s">
        <v>27282</v>
      </c>
      <c r="F31017" t="s">
        <v>27282</v>
      </c>
      <c r="G31017" t="s">
        <v>17</v>
      </c>
      <c r="H31017" t="s">
        <v>27283</v>
      </c>
      <c r="I31017" t="s">
        <v>19</v>
      </c>
      <c r="M31017">
        <v>8288</v>
      </c>
      <c r="N31017">
        <v>0</v>
      </c>
      <c r="O31017">
        <v>15</v>
      </c>
    </row>
    <row r="31018" spans="1:15" x14ac:dyDescent="0.3">
      <c r="E31018" t="s">
        <v>27282</v>
      </c>
      <c r="F31018" t="s">
        <v>3225</v>
      </c>
      <c r="G31018" t="s">
        <v>14</v>
      </c>
      <c r="H31018" t="s">
        <v>27284</v>
      </c>
      <c r="I31018" t="s">
        <v>52</v>
      </c>
      <c r="J31018" t="s">
        <v>32</v>
      </c>
      <c r="M31018">
        <v>8288</v>
      </c>
      <c r="N31018">
        <v>0</v>
      </c>
      <c r="O31018">
        <v>4</v>
      </c>
    </row>
    <row r="31019" spans="1:15" x14ac:dyDescent="0.3">
      <c r="A31019" t="s">
        <v>237</v>
      </c>
      <c r="B31019">
        <v>0</v>
      </c>
      <c r="E31019" t="s">
        <v>27297</v>
      </c>
      <c r="F31019" t="s">
        <v>27297</v>
      </c>
      <c r="G31019" t="s">
        <v>17</v>
      </c>
      <c r="H31019" t="s">
        <v>27317</v>
      </c>
      <c r="I31019" t="s">
        <v>22</v>
      </c>
      <c r="M31019">
        <v>8289</v>
      </c>
      <c r="N31019">
        <v>25</v>
      </c>
      <c r="O31019">
        <v>39</v>
      </c>
    </row>
    <row r="31020" spans="1:15" x14ac:dyDescent="0.3">
      <c r="A31020" t="s">
        <v>23</v>
      </c>
      <c r="B31020">
        <v>1</v>
      </c>
      <c r="C31020">
        <v>1</v>
      </c>
      <c r="D31020">
        <v>1</v>
      </c>
      <c r="E31020" t="s">
        <v>27297</v>
      </c>
      <c r="F31020" t="s">
        <v>435</v>
      </c>
      <c r="G31020" t="s">
        <v>23</v>
      </c>
      <c r="H31020" t="s">
        <v>27316</v>
      </c>
      <c r="I31020" t="s">
        <v>35</v>
      </c>
      <c r="J31020" t="s">
        <v>112</v>
      </c>
      <c r="M31020">
        <v>8289</v>
      </c>
      <c r="N31020">
        <v>65</v>
      </c>
      <c r="O31020">
        <v>70</v>
      </c>
    </row>
    <row r="31021" spans="1:15" x14ac:dyDescent="0.3">
      <c r="E31021" t="s">
        <v>27297</v>
      </c>
      <c r="F31021" t="s">
        <v>27314</v>
      </c>
      <c r="G31021" t="s">
        <v>23</v>
      </c>
      <c r="H31021" t="s">
        <v>27315</v>
      </c>
      <c r="I31021" t="s">
        <v>52</v>
      </c>
      <c r="J31021" t="s">
        <v>112</v>
      </c>
      <c r="K31021" t="s">
        <v>1975</v>
      </c>
      <c r="M31021">
        <v>8289</v>
      </c>
      <c r="N31021">
        <v>75</v>
      </c>
      <c r="O31021">
        <v>95</v>
      </c>
    </row>
    <row r="31022" spans="1:15" x14ac:dyDescent="0.3">
      <c r="E31022" t="s">
        <v>27297</v>
      </c>
      <c r="F31022" t="s">
        <v>1917</v>
      </c>
      <c r="G31022" t="s">
        <v>23</v>
      </c>
      <c r="H31022" t="s">
        <v>27318</v>
      </c>
      <c r="I31022" t="s">
        <v>22</v>
      </c>
      <c r="M31022">
        <v>8289</v>
      </c>
      <c r="N31022">
        <v>90</v>
      </c>
      <c r="O31022">
        <v>95</v>
      </c>
    </row>
    <row r="31023" spans="1:15" x14ac:dyDescent="0.3">
      <c r="E31023" t="s">
        <v>27297</v>
      </c>
      <c r="F31023" t="s">
        <v>27327</v>
      </c>
      <c r="G31023" t="s">
        <v>23</v>
      </c>
      <c r="H31023" t="s">
        <v>27328</v>
      </c>
      <c r="I31023" t="s">
        <v>52</v>
      </c>
      <c r="J31023" t="s">
        <v>117</v>
      </c>
      <c r="M31023">
        <v>8289</v>
      </c>
      <c r="N31023">
        <v>105</v>
      </c>
      <c r="O31023">
        <v>114</v>
      </c>
    </row>
    <row r="31024" spans="1:15" x14ac:dyDescent="0.3">
      <c r="A31024" t="s">
        <v>23</v>
      </c>
      <c r="B31024">
        <v>1</v>
      </c>
      <c r="C31024">
        <v>1</v>
      </c>
      <c r="D31024">
        <v>1</v>
      </c>
      <c r="E31024" t="s">
        <v>27297</v>
      </c>
      <c r="F31024" t="s">
        <v>27323</v>
      </c>
      <c r="G31024" t="s">
        <v>23</v>
      </c>
      <c r="H31024" t="s">
        <v>27324</v>
      </c>
      <c r="I31024" t="s">
        <v>19</v>
      </c>
      <c r="M31024">
        <v>8289</v>
      </c>
      <c r="N31024">
        <v>126</v>
      </c>
      <c r="O31024">
        <v>136</v>
      </c>
    </row>
    <row r="31025" spans="1:15" x14ac:dyDescent="0.3">
      <c r="E31025" t="s">
        <v>27297</v>
      </c>
      <c r="F31025" t="s">
        <v>27323</v>
      </c>
      <c r="G31025" t="s">
        <v>17</v>
      </c>
      <c r="H31025" t="s">
        <v>27324</v>
      </c>
      <c r="I31025" t="s">
        <v>26</v>
      </c>
      <c r="M31025">
        <v>8289</v>
      </c>
      <c r="N31025">
        <v>126</v>
      </c>
      <c r="O31025">
        <v>136</v>
      </c>
    </row>
    <row r="31026" spans="1:15" x14ac:dyDescent="0.3">
      <c r="A31026" t="s">
        <v>23</v>
      </c>
      <c r="B31026">
        <v>0</v>
      </c>
      <c r="C31026">
        <v>0</v>
      </c>
      <c r="D31026">
        <v>1</v>
      </c>
      <c r="E31026" t="s">
        <v>27297</v>
      </c>
      <c r="F31026" t="s">
        <v>27321</v>
      </c>
      <c r="G31026" t="s">
        <v>23</v>
      </c>
      <c r="H31026" t="s">
        <v>27322</v>
      </c>
      <c r="I31026" t="s">
        <v>26</v>
      </c>
      <c r="M31026">
        <v>8289</v>
      </c>
      <c r="N31026">
        <v>188</v>
      </c>
      <c r="O31026">
        <v>194</v>
      </c>
    </row>
    <row r="31027" spans="1:15" x14ac:dyDescent="0.3">
      <c r="A31027" t="s">
        <v>23</v>
      </c>
      <c r="B31027">
        <v>1</v>
      </c>
      <c r="C31027">
        <v>1</v>
      </c>
      <c r="D31027">
        <v>1</v>
      </c>
      <c r="E31027" t="s">
        <v>27297</v>
      </c>
      <c r="F31027" t="s">
        <v>18999</v>
      </c>
      <c r="G31027" t="s">
        <v>23</v>
      </c>
      <c r="H31027" t="s">
        <v>27326</v>
      </c>
      <c r="I31027" t="s">
        <v>41</v>
      </c>
      <c r="J31027" t="s">
        <v>453</v>
      </c>
      <c r="M31027">
        <v>8289</v>
      </c>
      <c r="N31027">
        <v>190</v>
      </c>
      <c r="O31027">
        <v>194</v>
      </c>
    </row>
    <row r="31028" spans="1:15" x14ac:dyDescent="0.3">
      <c r="E31028" t="s">
        <v>27297</v>
      </c>
      <c r="F31028" t="s">
        <v>27319</v>
      </c>
      <c r="G31028" t="s">
        <v>51</v>
      </c>
      <c r="H31028" t="s">
        <v>27320</v>
      </c>
      <c r="I31028" t="s">
        <v>22</v>
      </c>
      <c r="M31028">
        <v>8289</v>
      </c>
      <c r="N31028">
        <v>228</v>
      </c>
      <c r="O31028">
        <v>239</v>
      </c>
    </row>
    <row r="31029" spans="1:15" x14ac:dyDescent="0.3">
      <c r="A31029" t="s">
        <v>237</v>
      </c>
      <c r="B31029">
        <v>0</v>
      </c>
      <c r="C31029">
        <v>0</v>
      </c>
      <c r="D31029">
        <v>0</v>
      </c>
      <c r="E31029" t="s">
        <v>27297</v>
      </c>
      <c r="F31029" t="s">
        <v>27325</v>
      </c>
      <c r="G31029" t="s">
        <v>51</v>
      </c>
      <c r="H31029" t="s">
        <v>27320</v>
      </c>
      <c r="I31029" t="s">
        <v>52</v>
      </c>
      <c r="J31029" t="s">
        <v>1639</v>
      </c>
      <c r="M31029">
        <v>8289</v>
      </c>
      <c r="N31029">
        <v>228</v>
      </c>
      <c r="O31029">
        <v>231</v>
      </c>
    </row>
    <row r="31030" spans="1:15" x14ac:dyDescent="0.3">
      <c r="A31030" t="s">
        <v>23</v>
      </c>
      <c r="B31030">
        <v>1</v>
      </c>
      <c r="C31030">
        <v>1</v>
      </c>
      <c r="D31030">
        <v>1</v>
      </c>
      <c r="E31030" t="s">
        <v>27329</v>
      </c>
      <c r="F31030" t="s">
        <v>11026</v>
      </c>
      <c r="G31030" t="s">
        <v>23</v>
      </c>
      <c r="H31030" t="s">
        <v>27330</v>
      </c>
      <c r="I31030" t="s">
        <v>35</v>
      </c>
      <c r="J31030" t="s">
        <v>112</v>
      </c>
      <c r="M31030">
        <v>8290</v>
      </c>
      <c r="N31030">
        <v>13</v>
      </c>
      <c r="O31030">
        <v>20</v>
      </c>
    </row>
    <row r="31031" spans="1:15" x14ac:dyDescent="0.3">
      <c r="E31031" t="s">
        <v>27329</v>
      </c>
      <c r="F31031" t="s">
        <v>27331</v>
      </c>
      <c r="G31031" t="s">
        <v>17</v>
      </c>
      <c r="H31031" t="s">
        <v>27332</v>
      </c>
      <c r="I31031" t="s">
        <v>19</v>
      </c>
      <c r="M31031">
        <v>8290</v>
      </c>
      <c r="N31031">
        <v>50</v>
      </c>
      <c r="O31031">
        <v>61</v>
      </c>
    </row>
    <row r="31032" spans="1:15" x14ac:dyDescent="0.3">
      <c r="A31032" t="s">
        <v>17</v>
      </c>
      <c r="B31032">
        <v>0</v>
      </c>
      <c r="C31032">
        <v>1</v>
      </c>
      <c r="D31032" t="s">
        <v>17</v>
      </c>
      <c r="E31032" t="s">
        <v>27329</v>
      </c>
      <c r="F31032" t="s">
        <v>27331</v>
      </c>
      <c r="G31032" t="s">
        <v>23</v>
      </c>
      <c r="H31032" t="s">
        <v>27332</v>
      </c>
      <c r="I31032" t="s">
        <v>26</v>
      </c>
      <c r="M31032">
        <v>8290</v>
      </c>
      <c r="N31032">
        <v>50</v>
      </c>
      <c r="O31032">
        <v>61</v>
      </c>
    </row>
    <row r="31033" spans="1:15" x14ac:dyDescent="0.3">
      <c r="E31033" t="s">
        <v>27333</v>
      </c>
      <c r="F31033" t="s">
        <v>27334</v>
      </c>
      <c r="G31033" t="s">
        <v>51</v>
      </c>
      <c r="H31033" t="s">
        <v>27335</v>
      </c>
      <c r="I31033" t="s">
        <v>19</v>
      </c>
      <c r="M31033">
        <v>8291</v>
      </c>
      <c r="N31033">
        <v>0</v>
      </c>
      <c r="O31033">
        <v>17</v>
      </c>
    </row>
    <row r="31034" spans="1:15" x14ac:dyDescent="0.3">
      <c r="E31034" t="s">
        <v>27333</v>
      </c>
      <c r="F31034" t="s">
        <v>27338</v>
      </c>
      <c r="G31034" t="s">
        <v>17</v>
      </c>
      <c r="H31034" t="s">
        <v>27335</v>
      </c>
      <c r="I31034" t="s">
        <v>26</v>
      </c>
      <c r="M31034">
        <v>8291</v>
      </c>
      <c r="N31034">
        <v>6</v>
      </c>
      <c r="O31034">
        <v>17</v>
      </c>
    </row>
    <row r="31035" spans="1:15" x14ac:dyDescent="0.3">
      <c r="E31035" t="s">
        <v>27333</v>
      </c>
      <c r="F31035" t="s">
        <v>3225</v>
      </c>
      <c r="G31035" t="s">
        <v>14</v>
      </c>
      <c r="H31035" t="s">
        <v>27339</v>
      </c>
      <c r="I31035" t="s">
        <v>52</v>
      </c>
      <c r="J31035" t="s">
        <v>32</v>
      </c>
      <c r="M31035">
        <v>8291</v>
      </c>
      <c r="N31035">
        <v>12</v>
      </c>
      <c r="O31035">
        <v>16</v>
      </c>
    </row>
    <row r="31036" spans="1:15" x14ac:dyDescent="0.3">
      <c r="A31036" t="s">
        <v>237</v>
      </c>
      <c r="B31036">
        <v>0</v>
      </c>
      <c r="C31036">
        <v>0</v>
      </c>
      <c r="D31036">
        <v>0</v>
      </c>
      <c r="E31036" t="s">
        <v>27333</v>
      </c>
      <c r="F31036" t="s">
        <v>27343</v>
      </c>
      <c r="G31036" t="s">
        <v>23</v>
      </c>
      <c r="H31036" t="s">
        <v>27344</v>
      </c>
      <c r="I31036" t="s">
        <v>26</v>
      </c>
      <c r="M31036">
        <v>8291</v>
      </c>
      <c r="N31036">
        <v>63</v>
      </c>
      <c r="O31036">
        <v>70</v>
      </c>
    </row>
    <row r="31037" spans="1:15" x14ac:dyDescent="0.3">
      <c r="E31037" t="s">
        <v>27333</v>
      </c>
      <c r="F31037" t="s">
        <v>27341</v>
      </c>
      <c r="G31037" t="s">
        <v>17</v>
      </c>
      <c r="H31037" t="s">
        <v>27342</v>
      </c>
      <c r="I31037" t="s">
        <v>19</v>
      </c>
      <c r="M31037">
        <v>8291</v>
      </c>
      <c r="N31037">
        <v>120</v>
      </c>
      <c r="O31037">
        <v>132</v>
      </c>
    </row>
    <row r="31038" spans="1:15" x14ac:dyDescent="0.3">
      <c r="A31038" t="s">
        <v>237</v>
      </c>
      <c r="B31038">
        <v>0</v>
      </c>
      <c r="C31038">
        <v>0</v>
      </c>
      <c r="D31038">
        <v>0</v>
      </c>
      <c r="E31038" t="s">
        <v>27333</v>
      </c>
      <c r="F31038" t="s">
        <v>27347</v>
      </c>
      <c r="G31038" t="s">
        <v>17</v>
      </c>
      <c r="H31038" t="s">
        <v>27348</v>
      </c>
      <c r="I31038" t="s">
        <v>26</v>
      </c>
      <c r="M31038">
        <v>8291</v>
      </c>
      <c r="N31038">
        <v>123</v>
      </c>
      <c r="O31038">
        <v>132</v>
      </c>
    </row>
    <row r="31039" spans="1:15" x14ac:dyDescent="0.3">
      <c r="A31039" t="s">
        <v>237</v>
      </c>
      <c r="B31039">
        <v>0</v>
      </c>
      <c r="C31039">
        <v>0</v>
      </c>
      <c r="D31039">
        <v>0</v>
      </c>
      <c r="E31039" t="s">
        <v>27333</v>
      </c>
      <c r="F31039" t="s">
        <v>3225</v>
      </c>
      <c r="G31039" t="s">
        <v>17</v>
      </c>
      <c r="H31039" t="s">
        <v>27340</v>
      </c>
      <c r="I31039" t="s">
        <v>26</v>
      </c>
      <c r="M31039">
        <v>8291</v>
      </c>
      <c r="N31039">
        <v>183</v>
      </c>
      <c r="O31039">
        <v>187</v>
      </c>
    </row>
    <row r="31040" spans="1:15" x14ac:dyDescent="0.3">
      <c r="E31040" t="s">
        <v>27333</v>
      </c>
      <c r="F31040" t="s">
        <v>27345</v>
      </c>
      <c r="G31040" t="s">
        <v>17</v>
      </c>
      <c r="H31040" t="s">
        <v>27346</v>
      </c>
      <c r="I31040" t="s">
        <v>19</v>
      </c>
      <c r="M31040">
        <v>8291</v>
      </c>
      <c r="N31040">
        <v>183</v>
      </c>
      <c r="O31040">
        <v>196</v>
      </c>
    </row>
    <row r="31041" spans="1:15" x14ac:dyDescent="0.3">
      <c r="A31041" t="s">
        <v>237</v>
      </c>
      <c r="B31041">
        <v>0</v>
      </c>
      <c r="C31041">
        <v>0</v>
      </c>
      <c r="D31041">
        <v>0</v>
      </c>
      <c r="E31041" t="s">
        <v>27333</v>
      </c>
      <c r="F31041" t="s">
        <v>27336</v>
      </c>
      <c r="G31041" t="s">
        <v>51</v>
      </c>
      <c r="H31041" t="s">
        <v>27337</v>
      </c>
      <c r="I31041" t="s">
        <v>26</v>
      </c>
      <c r="M31041">
        <v>8291</v>
      </c>
      <c r="N31041">
        <v>254</v>
      </c>
      <c r="O31041">
        <v>261</v>
      </c>
    </row>
    <row r="31042" spans="1:15" x14ac:dyDescent="0.3">
      <c r="A31042" t="s">
        <v>237</v>
      </c>
      <c r="B31042">
        <v>0</v>
      </c>
      <c r="C31042">
        <v>0</v>
      </c>
      <c r="D31042">
        <v>0</v>
      </c>
      <c r="E31042" t="s">
        <v>27274</v>
      </c>
      <c r="F31042" t="s">
        <v>6606</v>
      </c>
      <c r="G31042" t="s">
        <v>51</v>
      </c>
      <c r="H31042" t="s">
        <v>27349</v>
      </c>
      <c r="I31042" t="s">
        <v>19</v>
      </c>
      <c r="M31042">
        <v>8293</v>
      </c>
      <c r="N31042">
        <v>16</v>
      </c>
      <c r="O31042">
        <v>30</v>
      </c>
    </row>
    <row r="31043" spans="1:15" x14ac:dyDescent="0.3">
      <c r="E31043" t="s">
        <v>27274</v>
      </c>
      <c r="F31043" t="s">
        <v>6606</v>
      </c>
      <c r="G31043" t="s">
        <v>17</v>
      </c>
      <c r="H31043" t="s">
        <v>27349</v>
      </c>
      <c r="I31043" t="s">
        <v>26</v>
      </c>
      <c r="M31043">
        <v>8293</v>
      </c>
      <c r="N31043">
        <v>16</v>
      </c>
      <c r="O31043">
        <v>30</v>
      </c>
    </row>
    <row r="31044" spans="1:15" x14ac:dyDescent="0.3">
      <c r="E31044" t="s">
        <v>27282</v>
      </c>
      <c r="F31044" t="s">
        <v>27282</v>
      </c>
      <c r="G31044" t="s">
        <v>17</v>
      </c>
      <c r="H31044" t="s">
        <v>27283</v>
      </c>
      <c r="I31044" t="s">
        <v>19</v>
      </c>
      <c r="M31044">
        <v>8294</v>
      </c>
      <c r="N31044">
        <v>0</v>
      </c>
      <c r="O31044">
        <v>15</v>
      </c>
    </row>
    <row r="31045" spans="1:15" x14ac:dyDescent="0.3">
      <c r="E31045" t="s">
        <v>27282</v>
      </c>
      <c r="F31045" t="s">
        <v>3225</v>
      </c>
      <c r="G31045" t="s">
        <v>14</v>
      </c>
      <c r="H31045" t="s">
        <v>27284</v>
      </c>
      <c r="I31045" t="s">
        <v>52</v>
      </c>
      <c r="J31045" t="s">
        <v>32</v>
      </c>
      <c r="M31045">
        <v>8294</v>
      </c>
      <c r="N31045">
        <v>0</v>
      </c>
      <c r="O31045">
        <v>4</v>
      </c>
    </row>
    <row r="31046" spans="1:15" x14ac:dyDescent="0.3">
      <c r="A31046" t="s">
        <v>14</v>
      </c>
      <c r="B31046">
        <v>1</v>
      </c>
      <c r="C31046">
        <v>1</v>
      </c>
      <c r="D31046">
        <v>1</v>
      </c>
      <c r="E31046" t="s">
        <v>27350</v>
      </c>
      <c r="F31046" t="s">
        <v>27351</v>
      </c>
      <c r="G31046" t="s">
        <v>14</v>
      </c>
      <c r="H31046" t="s">
        <v>27352</v>
      </c>
      <c r="I31046" t="s">
        <v>41</v>
      </c>
      <c r="J31046" t="s">
        <v>46</v>
      </c>
      <c r="K31046" t="s">
        <v>47</v>
      </c>
      <c r="L31046" t="s">
        <v>43</v>
      </c>
      <c r="M31046">
        <v>8295</v>
      </c>
      <c r="N31046">
        <v>99</v>
      </c>
      <c r="O31046">
        <v>114</v>
      </c>
    </row>
    <row r="31047" spans="1:15" x14ac:dyDescent="0.3">
      <c r="A31047" t="s">
        <v>14</v>
      </c>
      <c r="B31047">
        <v>1</v>
      </c>
      <c r="C31047">
        <v>1</v>
      </c>
      <c r="D31047">
        <v>1</v>
      </c>
      <c r="E31047" t="s">
        <v>27350</v>
      </c>
      <c r="F31047" t="s">
        <v>27353</v>
      </c>
      <c r="G31047" t="s">
        <v>14</v>
      </c>
      <c r="H31047" t="s">
        <v>27354</v>
      </c>
      <c r="I31047" t="s">
        <v>35</v>
      </c>
      <c r="J31047" t="s">
        <v>46</v>
      </c>
      <c r="K31047" t="s">
        <v>47</v>
      </c>
      <c r="L31047" t="s">
        <v>43</v>
      </c>
      <c r="M31047">
        <v>8295</v>
      </c>
      <c r="N31047">
        <v>147</v>
      </c>
      <c r="O31047">
        <v>161</v>
      </c>
    </row>
    <row r="31048" spans="1:15" x14ac:dyDescent="0.3">
      <c r="A31048" t="s">
        <v>14</v>
      </c>
      <c r="B31048">
        <v>1</v>
      </c>
      <c r="C31048">
        <v>1</v>
      </c>
      <c r="D31048">
        <v>1</v>
      </c>
      <c r="E31048" t="s">
        <v>27355</v>
      </c>
      <c r="F31048" t="s">
        <v>17827</v>
      </c>
      <c r="G31048" t="s">
        <v>14</v>
      </c>
      <c r="H31048" t="s">
        <v>27357</v>
      </c>
      <c r="I31048" t="s">
        <v>35</v>
      </c>
      <c r="J31048" t="s">
        <v>32</v>
      </c>
      <c r="M31048">
        <v>8296</v>
      </c>
      <c r="N31048">
        <v>0</v>
      </c>
      <c r="O31048">
        <v>5</v>
      </c>
    </row>
    <row r="31049" spans="1:15" x14ac:dyDescent="0.3">
      <c r="E31049" t="s">
        <v>27355</v>
      </c>
      <c r="F31049" t="s">
        <v>1037</v>
      </c>
      <c r="G31049" t="s">
        <v>14</v>
      </c>
      <c r="H31049" t="s">
        <v>27356</v>
      </c>
      <c r="I31049" t="s">
        <v>31</v>
      </c>
      <c r="J31049" t="s">
        <v>32</v>
      </c>
      <c r="M31049">
        <v>8296</v>
      </c>
      <c r="N31049">
        <v>9</v>
      </c>
      <c r="O31049">
        <v>12</v>
      </c>
    </row>
    <row r="31050" spans="1:15" x14ac:dyDescent="0.3">
      <c r="A31050" t="s">
        <v>14</v>
      </c>
      <c r="B31050">
        <v>0</v>
      </c>
      <c r="C31050">
        <v>1</v>
      </c>
      <c r="D31050" t="s">
        <v>14</v>
      </c>
      <c r="E31050" t="s">
        <v>27355</v>
      </c>
      <c r="F31050" t="s">
        <v>1037</v>
      </c>
      <c r="G31050" t="s">
        <v>17</v>
      </c>
      <c r="H31050" t="s">
        <v>27356</v>
      </c>
      <c r="I31050" t="s">
        <v>26</v>
      </c>
      <c r="M31050">
        <v>8296</v>
      </c>
      <c r="N31050">
        <v>9</v>
      </c>
      <c r="O31050">
        <v>12</v>
      </c>
    </row>
    <row r="31051" spans="1:15" x14ac:dyDescent="0.3">
      <c r="A31051" t="s">
        <v>17</v>
      </c>
      <c r="B31051">
        <v>0</v>
      </c>
      <c r="C31051">
        <v>1</v>
      </c>
      <c r="D31051" t="s">
        <v>17</v>
      </c>
      <c r="E31051" t="s">
        <v>27358</v>
      </c>
      <c r="F31051" t="s">
        <v>27358</v>
      </c>
      <c r="G31051" t="s">
        <v>51</v>
      </c>
      <c r="H31051" t="s">
        <v>27364</v>
      </c>
      <c r="I31051" t="s">
        <v>52</v>
      </c>
      <c r="J31051" t="s">
        <v>1555</v>
      </c>
      <c r="M31051">
        <v>8297</v>
      </c>
      <c r="N31051">
        <v>20</v>
      </c>
      <c r="O31051">
        <v>33</v>
      </c>
    </row>
    <row r="31052" spans="1:15" x14ac:dyDescent="0.3">
      <c r="A31052" t="s">
        <v>237</v>
      </c>
      <c r="B31052">
        <v>0</v>
      </c>
      <c r="E31052" t="s">
        <v>27358</v>
      </c>
      <c r="F31052" t="s">
        <v>27358</v>
      </c>
      <c r="G31052" t="s">
        <v>17</v>
      </c>
      <c r="H31052" t="s">
        <v>27364</v>
      </c>
      <c r="I31052" t="s">
        <v>22</v>
      </c>
      <c r="M31052">
        <v>8297</v>
      </c>
      <c r="N31052">
        <v>20</v>
      </c>
      <c r="O31052">
        <v>33</v>
      </c>
    </row>
    <row r="31053" spans="1:15" x14ac:dyDescent="0.3">
      <c r="E31053" t="s">
        <v>27358</v>
      </c>
      <c r="F31053" t="s">
        <v>27365</v>
      </c>
      <c r="G31053" t="s">
        <v>17</v>
      </c>
      <c r="H31053" t="s">
        <v>27366</v>
      </c>
      <c r="I31053" t="s">
        <v>26</v>
      </c>
      <c r="M31053">
        <v>8297</v>
      </c>
      <c r="N31053">
        <v>53</v>
      </c>
      <c r="O31053">
        <v>67</v>
      </c>
    </row>
    <row r="31054" spans="1:15" x14ac:dyDescent="0.3">
      <c r="A31054" t="s">
        <v>14</v>
      </c>
      <c r="B31054">
        <v>1</v>
      </c>
      <c r="C31054">
        <v>1</v>
      </c>
      <c r="D31054">
        <v>1</v>
      </c>
      <c r="E31054" t="s">
        <v>27358</v>
      </c>
      <c r="F31054" t="s">
        <v>27365</v>
      </c>
      <c r="G31054" t="s">
        <v>14</v>
      </c>
      <c r="H31054" t="s">
        <v>27366</v>
      </c>
      <c r="I31054" t="s">
        <v>31</v>
      </c>
      <c r="J31054" t="s">
        <v>46</v>
      </c>
      <c r="K31054" t="s">
        <v>47</v>
      </c>
      <c r="L31054" t="s">
        <v>43</v>
      </c>
      <c r="M31054">
        <v>8297</v>
      </c>
      <c r="N31054">
        <v>53</v>
      </c>
      <c r="O31054">
        <v>67</v>
      </c>
    </row>
    <row r="31055" spans="1:15" x14ac:dyDescent="0.3">
      <c r="E31055" t="s">
        <v>27358</v>
      </c>
      <c r="F31055" t="s">
        <v>27359</v>
      </c>
      <c r="G31055" t="s">
        <v>14</v>
      </c>
      <c r="H31055" t="s">
        <v>27360</v>
      </c>
      <c r="I31055" t="s">
        <v>22</v>
      </c>
      <c r="M31055">
        <v>8297</v>
      </c>
      <c r="N31055">
        <v>134</v>
      </c>
      <c r="O31055">
        <v>141</v>
      </c>
    </row>
    <row r="31056" spans="1:15" x14ac:dyDescent="0.3">
      <c r="A31056" t="s">
        <v>23</v>
      </c>
      <c r="B31056">
        <v>1</v>
      </c>
      <c r="C31056">
        <v>1</v>
      </c>
      <c r="D31056">
        <v>1</v>
      </c>
      <c r="E31056" t="s">
        <v>27358</v>
      </c>
      <c r="F31056" t="s">
        <v>8370</v>
      </c>
      <c r="G31056" t="s">
        <v>23</v>
      </c>
      <c r="H31056" t="s">
        <v>27363</v>
      </c>
      <c r="I31056" t="s">
        <v>69</v>
      </c>
      <c r="J31056" t="s">
        <v>112</v>
      </c>
      <c r="M31056">
        <v>8297</v>
      </c>
      <c r="N31056">
        <v>162</v>
      </c>
      <c r="O31056">
        <v>169</v>
      </c>
    </row>
    <row r="31057" spans="1:15" x14ac:dyDescent="0.3">
      <c r="A31057" t="s">
        <v>23</v>
      </c>
      <c r="B31057">
        <v>1</v>
      </c>
      <c r="C31057">
        <v>1</v>
      </c>
      <c r="D31057">
        <v>1</v>
      </c>
      <c r="E31057" t="s">
        <v>27358</v>
      </c>
      <c r="F31057" t="s">
        <v>10013</v>
      </c>
      <c r="G31057" t="s">
        <v>23</v>
      </c>
      <c r="H31057" t="s">
        <v>27368</v>
      </c>
      <c r="I31057" t="s">
        <v>22</v>
      </c>
      <c r="M31057">
        <v>8297</v>
      </c>
      <c r="N31057">
        <v>162</v>
      </c>
      <c r="O31057">
        <v>177</v>
      </c>
    </row>
    <row r="31058" spans="1:15" x14ac:dyDescent="0.3">
      <c r="E31058" t="s">
        <v>27358</v>
      </c>
      <c r="F31058" t="s">
        <v>819</v>
      </c>
      <c r="G31058" t="s">
        <v>14</v>
      </c>
      <c r="H31058" t="s">
        <v>27367</v>
      </c>
      <c r="I31058" t="s">
        <v>52</v>
      </c>
      <c r="J31058" t="s">
        <v>32</v>
      </c>
      <c r="M31058">
        <v>8297</v>
      </c>
      <c r="N31058">
        <v>173</v>
      </c>
      <c r="O31058">
        <v>177</v>
      </c>
    </row>
    <row r="31059" spans="1:15" x14ac:dyDescent="0.3">
      <c r="A31059" t="s">
        <v>14</v>
      </c>
      <c r="B31059">
        <v>1</v>
      </c>
      <c r="C31059">
        <v>1</v>
      </c>
      <c r="D31059">
        <v>1</v>
      </c>
      <c r="E31059" t="s">
        <v>27358</v>
      </c>
      <c r="F31059" t="s">
        <v>27361</v>
      </c>
      <c r="G31059" t="s">
        <v>14</v>
      </c>
      <c r="H31059" t="s">
        <v>27362</v>
      </c>
      <c r="I31059" t="s">
        <v>35</v>
      </c>
      <c r="J31059" t="s">
        <v>46</v>
      </c>
      <c r="K31059" t="s">
        <v>47</v>
      </c>
      <c r="L31059" t="s">
        <v>43</v>
      </c>
      <c r="M31059">
        <v>8297</v>
      </c>
      <c r="N31059">
        <v>188</v>
      </c>
      <c r="O31059">
        <v>199</v>
      </c>
    </row>
    <row r="31060" spans="1:15" x14ac:dyDescent="0.3">
      <c r="E31060" t="s">
        <v>27358</v>
      </c>
      <c r="F31060" t="s">
        <v>27369</v>
      </c>
      <c r="G31060" t="s">
        <v>17</v>
      </c>
      <c r="H31060" t="s">
        <v>27370</v>
      </c>
      <c r="I31060" t="s">
        <v>19</v>
      </c>
      <c r="M31060">
        <v>8298</v>
      </c>
      <c r="N31060">
        <v>20</v>
      </c>
      <c r="O31060">
        <v>33</v>
      </c>
    </row>
    <row r="31061" spans="1:15" x14ac:dyDescent="0.3">
      <c r="A31061" t="s">
        <v>17</v>
      </c>
      <c r="B31061">
        <v>0</v>
      </c>
      <c r="C31061">
        <v>1</v>
      </c>
      <c r="D31061" t="s">
        <v>17</v>
      </c>
      <c r="E31061" t="s">
        <v>27358</v>
      </c>
      <c r="F31061" t="s">
        <v>27369</v>
      </c>
      <c r="G31061" t="s">
        <v>51</v>
      </c>
      <c r="H31061" t="s">
        <v>27370</v>
      </c>
      <c r="I31061" t="s">
        <v>52</v>
      </c>
      <c r="J31061" t="s">
        <v>1555</v>
      </c>
      <c r="M31061">
        <v>8298</v>
      </c>
      <c r="N31061">
        <v>20</v>
      </c>
      <c r="O31061">
        <v>33</v>
      </c>
    </row>
    <row r="31062" spans="1:15" x14ac:dyDescent="0.3">
      <c r="E31062" t="s">
        <v>27358</v>
      </c>
      <c r="F31062" t="s">
        <v>27375</v>
      </c>
      <c r="G31062" t="s">
        <v>23</v>
      </c>
      <c r="H31062" t="s">
        <v>27370</v>
      </c>
      <c r="I31062" t="s">
        <v>26</v>
      </c>
      <c r="M31062">
        <v>8298</v>
      </c>
      <c r="N31062">
        <v>24</v>
      </c>
      <c r="O31062">
        <v>33</v>
      </c>
    </row>
    <row r="31063" spans="1:15" x14ac:dyDescent="0.3">
      <c r="A31063" t="s">
        <v>14</v>
      </c>
      <c r="B31063">
        <v>1</v>
      </c>
      <c r="C31063">
        <v>1</v>
      </c>
      <c r="D31063">
        <v>1</v>
      </c>
      <c r="E31063" t="s">
        <v>27358</v>
      </c>
      <c r="F31063" t="s">
        <v>27373</v>
      </c>
      <c r="G31063" t="s">
        <v>14</v>
      </c>
      <c r="H31063" t="s">
        <v>27374</v>
      </c>
      <c r="I31063" t="s">
        <v>35</v>
      </c>
      <c r="J31063" t="s">
        <v>46</v>
      </c>
      <c r="K31063" t="s">
        <v>47</v>
      </c>
      <c r="L31063" t="s">
        <v>43</v>
      </c>
      <c r="M31063">
        <v>8298</v>
      </c>
      <c r="N31063">
        <v>66</v>
      </c>
      <c r="O31063">
        <v>78</v>
      </c>
    </row>
    <row r="31064" spans="1:15" x14ac:dyDescent="0.3">
      <c r="E31064" t="s">
        <v>27358</v>
      </c>
      <c r="F31064" t="s">
        <v>27376</v>
      </c>
      <c r="G31064" t="s">
        <v>51</v>
      </c>
      <c r="H31064" t="s">
        <v>27377</v>
      </c>
      <c r="I31064" t="s">
        <v>26</v>
      </c>
      <c r="M31064">
        <v>8298</v>
      </c>
      <c r="N31064">
        <v>162</v>
      </c>
      <c r="O31064">
        <v>184</v>
      </c>
    </row>
    <row r="31065" spans="1:15" x14ac:dyDescent="0.3">
      <c r="A31065" t="s">
        <v>51</v>
      </c>
      <c r="B31065">
        <v>1</v>
      </c>
      <c r="C31065">
        <v>1</v>
      </c>
      <c r="D31065">
        <v>1</v>
      </c>
      <c r="E31065" t="s">
        <v>27358</v>
      </c>
      <c r="F31065" t="s">
        <v>27380</v>
      </c>
      <c r="G31065" t="s">
        <v>51</v>
      </c>
      <c r="H31065" t="s">
        <v>27377</v>
      </c>
      <c r="I31065" t="s">
        <v>41</v>
      </c>
      <c r="J31065" t="s">
        <v>1639</v>
      </c>
      <c r="M31065">
        <v>8298</v>
      </c>
      <c r="N31065">
        <v>162</v>
      </c>
      <c r="O31065">
        <v>174</v>
      </c>
    </row>
    <row r="31066" spans="1:15" x14ac:dyDescent="0.3">
      <c r="A31066" t="s">
        <v>14</v>
      </c>
      <c r="B31066">
        <v>1</v>
      </c>
      <c r="C31066">
        <v>1</v>
      </c>
      <c r="D31066">
        <v>1</v>
      </c>
      <c r="E31066" t="s">
        <v>27358</v>
      </c>
      <c r="F31066" t="s">
        <v>27378</v>
      </c>
      <c r="G31066" t="s">
        <v>14</v>
      </c>
      <c r="H31066" t="s">
        <v>27379</v>
      </c>
      <c r="I31066" t="s">
        <v>41</v>
      </c>
      <c r="J31066" t="s">
        <v>46</v>
      </c>
      <c r="K31066" t="s">
        <v>47</v>
      </c>
      <c r="L31066" t="s">
        <v>43</v>
      </c>
      <c r="M31066">
        <v>8298</v>
      </c>
      <c r="N31066">
        <v>175</v>
      </c>
      <c r="O31066">
        <v>184</v>
      </c>
    </row>
    <row r="31067" spans="1:15" x14ac:dyDescent="0.3">
      <c r="A31067" t="s">
        <v>14</v>
      </c>
      <c r="B31067">
        <v>1</v>
      </c>
      <c r="C31067">
        <v>1</v>
      </c>
      <c r="D31067">
        <v>1</v>
      </c>
      <c r="E31067" t="s">
        <v>27358</v>
      </c>
      <c r="F31067" t="s">
        <v>27371</v>
      </c>
      <c r="G31067" t="s">
        <v>14</v>
      </c>
      <c r="H31067" t="s">
        <v>27372</v>
      </c>
      <c r="I31067" t="s">
        <v>35</v>
      </c>
      <c r="J31067" t="s">
        <v>46</v>
      </c>
      <c r="K31067" t="s">
        <v>47</v>
      </c>
      <c r="L31067" t="s">
        <v>43</v>
      </c>
      <c r="M31067">
        <v>8298</v>
      </c>
      <c r="N31067">
        <v>188</v>
      </c>
      <c r="O31067">
        <v>202</v>
      </c>
    </row>
    <row r="31068" spans="1:15" x14ac:dyDescent="0.3">
      <c r="A31068" t="s">
        <v>14</v>
      </c>
      <c r="B31068">
        <v>1</v>
      </c>
      <c r="C31068">
        <v>1</v>
      </c>
      <c r="D31068">
        <v>1</v>
      </c>
      <c r="E31068" t="s">
        <v>27381</v>
      </c>
      <c r="F31068" t="s">
        <v>27373</v>
      </c>
      <c r="G31068" t="s">
        <v>14</v>
      </c>
      <c r="H31068" t="s">
        <v>27386</v>
      </c>
      <c r="I31068" t="s">
        <v>35</v>
      </c>
      <c r="J31068" t="s">
        <v>46</v>
      </c>
      <c r="K31068" t="s">
        <v>47</v>
      </c>
      <c r="L31068" t="s">
        <v>43</v>
      </c>
      <c r="M31068">
        <v>8300</v>
      </c>
      <c r="N31068">
        <v>0</v>
      </c>
      <c r="O31068">
        <v>12</v>
      </c>
    </row>
    <row r="31069" spans="1:15" x14ac:dyDescent="0.3">
      <c r="A31069" t="s">
        <v>23</v>
      </c>
      <c r="B31069">
        <v>1</v>
      </c>
      <c r="C31069">
        <v>1</v>
      </c>
      <c r="D31069">
        <v>1</v>
      </c>
      <c r="E31069" t="s">
        <v>27381</v>
      </c>
      <c r="F31069" t="s">
        <v>1755</v>
      </c>
      <c r="G31069" t="s">
        <v>23</v>
      </c>
      <c r="H31069" t="s">
        <v>27387</v>
      </c>
      <c r="I31069" t="s">
        <v>35</v>
      </c>
      <c r="J31069" t="s">
        <v>112</v>
      </c>
      <c r="M31069">
        <v>8300</v>
      </c>
      <c r="N31069">
        <v>38</v>
      </c>
      <c r="O31069">
        <v>48</v>
      </c>
    </row>
    <row r="31070" spans="1:15" x14ac:dyDescent="0.3">
      <c r="A31070" t="s">
        <v>237</v>
      </c>
      <c r="B31070">
        <v>0</v>
      </c>
      <c r="C31070">
        <v>0</v>
      </c>
      <c r="D31070">
        <v>0</v>
      </c>
      <c r="E31070" t="s">
        <v>27381</v>
      </c>
      <c r="F31070" t="s">
        <v>27382</v>
      </c>
      <c r="G31070" t="s">
        <v>17</v>
      </c>
      <c r="H31070" t="s">
        <v>27383</v>
      </c>
      <c r="I31070" t="s">
        <v>26</v>
      </c>
      <c r="M31070">
        <v>8300</v>
      </c>
      <c r="N31070">
        <v>57</v>
      </c>
      <c r="O31070">
        <v>66</v>
      </c>
    </row>
    <row r="31071" spans="1:15" x14ac:dyDescent="0.3">
      <c r="A31071" t="s">
        <v>14</v>
      </c>
      <c r="B31071">
        <v>1</v>
      </c>
      <c r="C31071">
        <v>1</v>
      </c>
      <c r="D31071">
        <v>1</v>
      </c>
      <c r="E31071" t="s">
        <v>27381</v>
      </c>
      <c r="F31071" t="s">
        <v>27384</v>
      </c>
      <c r="G31071" t="s">
        <v>14</v>
      </c>
      <c r="H31071" t="s">
        <v>27385</v>
      </c>
      <c r="I31071" t="s">
        <v>41</v>
      </c>
      <c r="J31071" t="s">
        <v>46</v>
      </c>
      <c r="K31071" t="s">
        <v>47</v>
      </c>
      <c r="L31071" t="s">
        <v>43</v>
      </c>
      <c r="M31071">
        <v>8300</v>
      </c>
      <c r="N31071">
        <v>66</v>
      </c>
      <c r="O31071">
        <v>76</v>
      </c>
    </row>
    <row r="31072" spans="1:15" x14ac:dyDescent="0.3">
      <c r="A31072" t="s">
        <v>14</v>
      </c>
      <c r="B31072">
        <v>1</v>
      </c>
      <c r="C31072">
        <v>1</v>
      </c>
      <c r="D31072">
        <v>1</v>
      </c>
      <c r="E31072" t="s">
        <v>27329</v>
      </c>
      <c r="F31072" t="s">
        <v>27388</v>
      </c>
      <c r="G31072" t="s">
        <v>14</v>
      </c>
      <c r="H31072" t="s">
        <v>27389</v>
      </c>
      <c r="I31072" t="s">
        <v>35</v>
      </c>
      <c r="J31072" t="s">
        <v>46</v>
      </c>
      <c r="K31072" t="s">
        <v>47</v>
      </c>
      <c r="L31072" t="s">
        <v>43</v>
      </c>
      <c r="M31072">
        <v>8301</v>
      </c>
      <c r="N31072">
        <v>42</v>
      </c>
      <c r="O31072">
        <v>59</v>
      </c>
    </row>
    <row r="31073" spans="1:15" x14ac:dyDescent="0.3">
      <c r="E31073" t="s">
        <v>27333</v>
      </c>
      <c r="F31073" t="s">
        <v>27334</v>
      </c>
      <c r="G31073" t="s">
        <v>51</v>
      </c>
      <c r="H31073" t="s">
        <v>27335</v>
      </c>
      <c r="I31073" t="s">
        <v>19</v>
      </c>
      <c r="M31073">
        <v>8302</v>
      </c>
      <c r="N31073">
        <v>0</v>
      </c>
      <c r="O31073">
        <v>17</v>
      </c>
    </row>
    <row r="31074" spans="1:15" x14ac:dyDescent="0.3">
      <c r="E31074" t="s">
        <v>27333</v>
      </c>
      <c r="F31074" t="s">
        <v>27338</v>
      </c>
      <c r="G31074" t="s">
        <v>17</v>
      </c>
      <c r="H31074" t="s">
        <v>27335</v>
      </c>
      <c r="I31074" t="s">
        <v>26</v>
      </c>
      <c r="M31074">
        <v>8302</v>
      </c>
      <c r="N31074">
        <v>6</v>
      </c>
      <c r="O31074">
        <v>17</v>
      </c>
    </row>
    <row r="31075" spans="1:15" x14ac:dyDescent="0.3">
      <c r="E31075" t="s">
        <v>27333</v>
      </c>
      <c r="F31075" t="s">
        <v>3225</v>
      </c>
      <c r="G31075" t="s">
        <v>14</v>
      </c>
      <c r="H31075" t="s">
        <v>27339</v>
      </c>
      <c r="I31075" t="s">
        <v>52</v>
      </c>
      <c r="J31075" t="s">
        <v>32</v>
      </c>
      <c r="M31075">
        <v>8302</v>
      </c>
      <c r="N31075">
        <v>12</v>
      </c>
      <c r="O31075">
        <v>16</v>
      </c>
    </row>
    <row r="31076" spans="1:15" x14ac:dyDescent="0.3">
      <c r="A31076" t="s">
        <v>237</v>
      </c>
      <c r="B31076">
        <v>0</v>
      </c>
      <c r="C31076">
        <v>0</v>
      </c>
      <c r="D31076">
        <v>0</v>
      </c>
      <c r="E31076" t="s">
        <v>27333</v>
      </c>
      <c r="F31076" t="s">
        <v>27343</v>
      </c>
      <c r="G31076" t="s">
        <v>23</v>
      </c>
      <c r="H31076" t="s">
        <v>27344</v>
      </c>
      <c r="I31076" t="s">
        <v>26</v>
      </c>
      <c r="M31076">
        <v>8302</v>
      </c>
      <c r="N31076">
        <v>63</v>
      </c>
      <c r="O31076">
        <v>70</v>
      </c>
    </row>
    <row r="31077" spans="1:15" x14ac:dyDescent="0.3">
      <c r="E31077" t="s">
        <v>27333</v>
      </c>
      <c r="F31077" t="s">
        <v>27341</v>
      </c>
      <c r="G31077" t="s">
        <v>17</v>
      </c>
      <c r="H31077" t="s">
        <v>27342</v>
      </c>
      <c r="I31077" t="s">
        <v>19</v>
      </c>
      <c r="M31077">
        <v>8302</v>
      </c>
      <c r="N31077">
        <v>120</v>
      </c>
      <c r="O31077">
        <v>132</v>
      </c>
    </row>
    <row r="31078" spans="1:15" x14ac:dyDescent="0.3">
      <c r="A31078" t="s">
        <v>237</v>
      </c>
      <c r="B31078">
        <v>0</v>
      </c>
      <c r="C31078">
        <v>0</v>
      </c>
      <c r="D31078">
        <v>0</v>
      </c>
      <c r="E31078" t="s">
        <v>27333</v>
      </c>
      <c r="F31078" t="s">
        <v>27347</v>
      </c>
      <c r="G31078" t="s">
        <v>17</v>
      </c>
      <c r="H31078" t="s">
        <v>27348</v>
      </c>
      <c r="I31078" t="s">
        <v>26</v>
      </c>
      <c r="M31078">
        <v>8302</v>
      </c>
      <c r="N31078">
        <v>123</v>
      </c>
      <c r="O31078">
        <v>132</v>
      </c>
    </row>
    <row r="31079" spans="1:15" x14ac:dyDescent="0.3">
      <c r="A31079" t="s">
        <v>237</v>
      </c>
      <c r="B31079">
        <v>0</v>
      </c>
      <c r="C31079">
        <v>0</v>
      </c>
      <c r="D31079">
        <v>0</v>
      </c>
      <c r="E31079" t="s">
        <v>27333</v>
      </c>
      <c r="F31079" t="s">
        <v>3225</v>
      </c>
      <c r="G31079" t="s">
        <v>17</v>
      </c>
      <c r="H31079" t="s">
        <v>27340</v>
      </c>
      <c r="I31079" t="s">
        <v>26</v>
      </c>
      <c r="M31079">
        <v>8302</v>
      </c>
      <c r="N31079">
        <v>183</v>
      </c>
      <c r="O31079">
        <v>187</v>
      </c>
    </row>
    <row r="31080" spans="1:15" x14ac:dyDescent="0.3">
      <c r="E31080" t="s">
        <v>27333</v>
      </c>
      <c r="F31080" t="s">
        <v>27345</v>
      </c>
      <c r="G31080" t="s">
        <v>17</v>
      </c>
      <c r="H31080" t="s">
        <v>27346</v>
      </c>
      <c r="I31080" t="s">
        <v>19</v>
      </c>
      <c r="M31080">
        <v>8302</v>
      </c>
      <c r="N31080">
        <v>183</v>
      </c>
      <c r="O31080">
        <v>196</v>
      </c>
    </row>
    <row r="31081" spans="1:15" x14ac:dyDescent="0.3">
      <c r="A31081" t="s">
        <v>237</v>
      </c>
      <c r="B31081">
        <v>0</v>
      </c>
      <c r="C31081">
        <v>0</v>
      </c>
      <c r="D31081">
        <v>0</v>
      </c>
      <c r="E31081" t="s">
        <v>27333</v>
      </c>
      <c r="F31081" t="s">
        <v>27336</v>
      </c>
      <c r="G31081" t="s">
        <v>51</v>
      </c>
      <c r="H31081" t="s">
        <v>27337</v>
      </c>
      <c r="I31081" t="s">
        <v>26</v>
      </c>
      <c r="M31081">
        <v>8302</v>
      </c>
      <c r="N31081">
        <v>254</v>
      </c>
      <c r="O31081">
        <v>261</v>
      </c>
    </row>
    <row r="31082" spans="1:15" x14ac:dyDescent="0.3">
      <c r="A31082" t="s">
        <v>14</v>
      </c>
      <c r="B31082">
        <v>1</v>
      </c>
      <c r="C31082">
        <v>1</v>
      </c>
      <c r="D31082">
        <v>1</v>
      </c>
      <c r="E31082" t="s">
        <v>27390</v>
      </c>
      <c r="F31082" t="s">
        <v>27391</v>
      </c>
      <c r="G31082" t="s">
        <v>14</v>
      </c>
      <c r="H31082" t="s">
        <v>27392</v>
      </c>
      <c r="I31082" t="s">
        <v>35</v>
      </c>
      <c r="J31082" t="s">
        <v>46</v>
      </c>
      <c r="K31082" t="s">
        <v>47</v>
      </c>
      <c r="L31082" t="s">
        <v>43</v>
      </c>
      <c r="M31082">
        <v>8303</v>
      </c>
      <c r="N31082">
        <v>62</v>
      </c>
      <c r="O31082">
        <v>75</v>
      </c>
    </row>
    <row r="31083" spans="1:15" x14ac:dyDescent="0.3">
      <c r="A31083" t="s">
        <v>14</v>
      </c>
      <c r="B31083">
        <v>1</v>
      </c>
      <c r="C31083">
        <v>1</v>
      </c>
      <c r="D31083">
        <v>1</v>
      </c>
      <c r="E31083" t="s">
        <v>27390</v>
      </c>
      <c r="F31083" t="s">
        <v>27393</v>
      </c>
      <c r="G31083" t="s">
        <v>14</v>
      </c>
      <c r="H31083" t="s">
        <v>27394</v>
      </c>
      <c r="I31083" t="s">
        <v>35</v>
      </c>
      <c r="J31083" t="s">
        <v>46</v>
      </c>
      <c r="K31083" t="s">
        <v>47</v>
      </c>
      <c r="L31083" t="s">
        <v>43</v>
      </c>
      <c r="M31083">
        <v>8303</v>
      </c>
      <c r="N31083">
        <v>77</v>
      </c>
      <c r="O31083">
        <v>88</v>
      </c>
    </row>
    <row r="31084" spans="1:15" x14ac:dyDescent="0.3">
      <c r="A31084" t="s">
        <v>23</v>
      </c>
      <c r="B31084">
        <v>1</v>
      </c>
      <c r="C31084">
        <v>1</v>
      </c>
      <c r="D31084">
        <v>1</v>
      </c>
      <c r="E31084" t="s">
        <v>27274</v>
      </c>
      <c r="F31084" t="s">
        <v>282</v>
      </c>
      <c r="G31084" t="s">
        <v>23</v>
      </c>
      <c r="H31084" t="s">
        <v>27395</v>
      </c>
      <c r="I31084" t="s">
        <v>69</v>
      </c>
      <c r="J31084" t="s">
        <v>112</v>
      </c>
      <c r="M31084">
        <v>8304</v>
      </c>
      <c r="N31084">
        <v>60</v>
      </c>
      <c r="O31084">
        <v>71</v>
      </c>
    </row>
    <row r="31085" spans="1:15" x14ac:dyDescent="0.3">
      <c r="E31085" t="s">
        <v>27274</v>
      </c>
      <c r="F31085" t="s">
        <v>27396</v>
      </c>
      <c r="G31085" t="s">
        <v>51</v>
      </c>
      <c r="H31085" t="s">
        <v>27395</v>
      </c>
      <c r="I31085" t="s">
        <v>19</v>
      </c>
      <c r="M31085">
        <v>8304</v>
      </c>
      <c r="N31085">
        <v>60</v>
      </c>
      <c r="O31085">
        <v>78</v>
      </c>
    </row>
    <row r="31086" spans="1:15" x14ac:dyDescent="0.3">
      <c r="A31086" t="s">
        <v>51</v>
      </c>
      <c r="B31086">
        <v>0</v>
      </c>
      <c r="C31086">
        <v>1</v>
      </c>
      <c r="D31086" t="s">
        <v>51</v>
      </c>
      <c r="E31086" t="s">
        <v>27274</v>
      </c>
      <c r="F31086" t="s">
        <v>27396</v>
      </c>
      <c r="G31086" t="s">
        <v>23</v>
      </c>
      <c r="H31086" t="s">
        <v>27395</v>
      </c>
      <c r="I31086" t="s">
        <v>26</v>
      </c>
      <c r="M31086">
        <v>8304</v>
      </c>
      <c r="N31086">
        <v>60</v>
      </c>
      <c r="O31086">
        <v>78</v>
      </c>
    </row>
    <row r="31087" spans="1:15" x14ac:dyDescent="0.3">
      <c r="E31087" t="s">
        <v>27282</v>
      </c>
      <c r="F31087" t="s">
        <v>3225</v>
      </c>
      <c r="G31087" t="s">
        <v>14</v>
      </c>
      <c r="H31087" t="s">
        <v>27284</v>
      </c>
      <c r="I31087" t="s">
        <v>52</v>
      </c>
      <c r="J31087" t="s">
        <v>32</v>
      </c>
      <c r="M31087">
        <v>8305</v>
      </c>
      <c r="N31087">
        <v>0</v>
      </c>
      <c r="O31087">
        <v>4</v>
      </c>
    </row>
    <row r="31088" spans="1:15" x14ac:dyDescent="0.3">
      <c r="E31088" t="s">
        <v>27282</v>
      </c>
      <c r="F31088" t="s">
        <v>27282</v>
      </c>
      <c r="G31088" t="s">
        <v>17</v>
      </c>
      <c r="H31088" t="s">
        <v>27283</v>
      </c>
      <c r="I31088" t="s">
        <v>19</v>
      </c>
      <c r="M31088">
        <v>8305</v>
      </c>
      <c r="N31088">
        <v>0</v>
      </c>
      <c r="O31088">
        <v>15</v>
      </c>
    </row>
    <row r="31089" spans="1:15" x14ac:dyDescent="0.3">
      <c r="A31089" t="s">
        <v>14</v>
      </c>
      <c r="B31089">
        <v>1</v>
      </c>
      <c r="C31089">
        <v>1</v>
      </c>
      <c r="D31089">
        <v>1</v>
      </c>
      <c r="E31089" t="s">
        <v>27355</v>
      </c>
      <c r="F31089" t="s">
        <v>27397</v>
      </c>
      <c r="G31089" t="s">
        <v>14</v>
      </c>
      <c r="H31089" t="s">
        <v>27398</v>
      </c>
      <c r="I31089" t="s">
        <v>35</v>
      </c>
      <c r="J31089" t="s">
        <v>46</v>
      </c>
      <c r="K31089" t="s">
        <v>47</v>
      </c>
      <c r="L31089" t="s">
        <v>43</v>
      </c>
      <c r="M31089">
        <v>8306</v>
      </c>
      <c r="N31089">
        <v>77</v>
      </c>
      <c r="O31089">
        <v>95</v>
      </c>
    </row>
    <row r="31090" spans="1:15" x14ac:dyDescent="0.3">
      <c r="A31090" t="s">
        <v>14</v>
      </c>
      <c r="B31090">
        <v>1</v>
      </c>
      <c r="C31090">
        <v>1</v>
      </c>
      <c r="D31090">
        <v>1</v>
      </c>
      <c r="E31090" t="s">
        <v>27355</v>
      </c>
      <c r="F31090" t="s">
        <v>27399</v>
      </c>
      <c r="G31090" t="s">
        <v>14</v>
      </c>
      <c r="H31090" t="s">
        <v>27400</v>
      </c>
      <c r="I31090" t="s">
        <v>19</v>
      </c>
      <c r="M31090">
        <v>8306</v>
      </c>
      <c r="N31090">
        <v>97</v>
      </c>
      <c r="O31090">
        <v>111</v>
      </c>
    </row>
    <row r="31091" spans="1:15" x14ac:dyDescent="0.3">
      <c r="E31091" t="s">
        <v>27355</v>
      </c>
      <c r="F31091" t="s">
        <v>27401</v>
      </c>
      <c r="G31091" t="s">
        <v>23</v>
      </c>
      <c r="H31091" t="s">
        <v>27402</v>
      </c>
      <c r="I31091" t="s">
        <v>26</v>
      </c>
      <c r="M31091">
        <v>8306</v>
      </c>
      <c r="N31091">
        <v>97</v>
      </c>
      <c r="O31091">
        <v>102</v>
      </c>
    </row>
    <row r="31092" spans="1:15" x14ac:dyDescent="0.3">
      <c r="A31092" t="s">
        <v>14</v>
      </c>
      <c r="B31092">
        <v>1</v>
      </c>
      <c r="C31092">
        <v>1</v>
      </c>
      <c r="D31092">
        <v>1</v>
      </c>
      <c r="E31092" t="s">
        <v>27355</v>
      </c>
      <c r="F31092" t="s">
        <v>27403</v>
      </c>
      <c r="G31092" t="s">
        <v>14</v>
      </c>
      <c r="H31092" t="s">
        <v>27404</v>
      </c>
      <c r="I31092" t="s">
        <v>22</v>
      </c>
      <c r="M31092">
        <v>8306</v>
      </c>
      <c r="N31092">
        <v>115</v>
      </c>
      <c r="O31092">
        <v>127</v>
      </c>
    </row>
    <row r="31093" spans="1:15" x14ac:dyDescent="0.3">
      <c r="A31093" t="s">
        <v>23</v>
      </c>
      <c r="B31093">
        <v>1</v>
      </c>
      <c r="C31093">
        <v>1</v>
      </c>
      <c r="D31093">
        <v>1</v>
      </c>
      <c r="E31093" t="s">
        <v>27405</v>
      </c>
      <c r="F31093" t="s">
        <v>6239</v>
      </c>
      <c r="G31093" t="s">
        <v>23</v>
      </c>
      <c r="H31093" t="s">
        <v>27406</v>
      </c>
      <c r="I31093" t="s">
        <v>35</v>
      </c>
      <c r="J31093" t="s">
        <v>112</v>
      </c>
      <c r="M31093">
        <v>8307</v>
      </c>
      <c r="N31093">
        <v>104</v>
      </c>
      <c r="O31093">
        <v>110</v>
      </c>
    </row>
    <row r="31094" spans="1:15" x14ac:dyDescent="0.3">
      <c r="A31094" t="s">
        <v>51</v>
      </c>
      <c r="B31094">
        <v>1</v>
      </c>
      <c r="C31094">
        <v>1</v>
      </c>
      <c r="D31094">
        <v>1</v>
      </c>
      <c r="E31094" t="s">
        <v>27274</v>
      </c>
      <c r="F31094" t="s">
        <v>27380</v>
      </c>
      <c r="G31094" t="s">
        <v>51</v>
      </c>
      <c r="H31094" t="s">
        <v>27412</v>
      </c>
      <c r="I31094" t="s">
        <v>35</v>
      </c>
      <c r="J31094" t="s">
        <v>1639</v>
      </c>
      <c r="M31094">
        <v>8312</v>
      </c>
      <c r="N31094">
        <v>50</v>
      </c>
      <c r="O31094">
        <v>62</v>
      </c>
    </row>
    <row r="31095" spans="1:15" x14ac:dyDescent="0.3">
      <c r="A31095" t="s">
        <v>51</v>
      </c>
      <c r="B31095">
        <v>0</v>
      </c>
      <c r="C31095">
        <v>1</v>
      </c>
      <c r="D31095" t="s">
        <v>51</v>
      </c>
      <c r="E31095" t="s">
        <v>27274</v>
      </c>
      <c r="F31095" t="s">
        <v>27407</v>
      </c>
      <c r="G31095" t="s">
        <v>14</v>
      </c>
      <c r="H31095" t="s">
        <v>27408</v>
      </c>
      <c r="I31095" t="s">
        <v>52</v>
      </c>
      <c r="J31095" t="s">
        <v>46</v>
      </c>
      <c r="K31095" t="s">
        <v>47</v>
      </c>
      <c r="L31095" t="s">
        <v>43</v>
      </c>
      <c r="M31095">
        <v>8312</v>
      </c>
      <c r="N31095">
        <v>69</v>
      </c>
      <c r="O31095">
        <v>80</v>
      </c>
    </row>
    <row r="31096" spans="1:15" x14ac:dyDescent="0.3">
      <c r="E31096" t="s">
        <v>27274</v>
      </c>
      <c r="F31096" t="s">
        <v>27407</v>
      </c>
      <c r="G31096" t="s">
        <v>51</v>
      </c>
      <c r="H31096" t="s">
        <v>27408</v>
      </c>
      <c r="I31096" t="s">
        <v>19</v>
      </c>
      <c r="M31096">
        <v>8312</v>
      </c>
      <c r="N31096">
        <v>69</v>
      </c>
      <c r="O31096">
        <v>80</v>
      </c>
    </row>
    <row r="31097" spans="1:15" x14ac:dyDescent="0.3">
      <c r="A31097" t="s">
        <v>51</v>
      </c>
      <c r="B31097">
        <v>0</v>
      </c>
      <c r="C31097">
        <v>1</v>
      </c>
      <c r="D31097" t="s">
        <v>51</v>
      </c>
      <c r="E31097" t="s">
        <v>27274</v>
      </c>
      <c r="F31097" t="s">
        <v>27407</v>
      </c>
      <c r="G31097" t="s">
        <v>23</v>
      </c>
      <c r="H31097" t="s">
        <v>27408</v>
      </c>
      <c r="I31097" t="s">
        <v>26</v>
      </c>
      <c r="M31097">
        <v>8312</v>
      </c>
      <c r="N31097">
        <v>69</v>
      </c>
      <c r="O31097">
        <v>80</v>
      </c>
    </row>
    <row r="31098" spans="1:15" x14ac:dyDescent="0.3">
      <c r="E31098" t="s">
        <v>27274</v>
      </c>
      <c r="F31098" t="s">
        <v>131</v>
      </c>
      <c r="G31098" t="s">
        <v>51</v>
      </c>
      <c r="H31098" t="s">
        <v>27411</v>
      </c>
      <c r="I31098" t="s">
        <v>52</v>
      </c>
      <c r="J31098" t="s">
        <v>60</v>
      </c>
      <c r="M31098">
        <v>8312</v>
      </c>
      <c r="N31098">
        <v>96</v>
      </c>
      <c r="O31098">
        <v>102</v>
      </c>
    </row>
    <row r="31099" spans="1:15" x14ac:dyDescent="0.3">
      <c r="E31099" t="s">
        <v>27274</v>
      </c>
      <c r="F31099" t="s">
        <v>27409</v>
      </c>
      <c r="G31099" t="s">
        <v>17</v>
      </c>
      <c r="H31099" t="s">
        <v>27410</v>
      </c>
      <c r="I31099" t="s">
        <v>26</v>
      </c>
      <c r="M31099">
        <v>8312</v>
      </c>
      <c r="N31099">
        <v>116</v>
      </c>
      <c r="O31099">
        <v>120</v>
      </c>
    </row>
    <row r="31100" spans="1:15" x14ac:dyDescent="0.3">
      <c r="E31100" t="s">
        <v>27274</v>
      </c>
      <c r="F31100" t="s">
        <v>27409</v>
      </c>
      <c r="G31100" t="s">
        <v>51</v>
      </c>
      <c r="H31100" t="s">
        <v>27410</v>
      </c>
      <c r="I31100" t="s">
        <v>19</v>
      </c>
      <c r="M31100">
        <v>8312</v>
      </c>
      <c r="N31100">
        <v>116</v>
      </c>
      <c r="O31100">
        <v>120</v>
      </c>
    </row>
    <row r="31101" spans="1:15" x14ac:dyDescent="0.3">
      <c r="E31101" t="s">
        <v>27282</v>
      </c>
      <c r="F31101" t="s">
        <v>27282</v>
      </c>
      <c r="G31101" t="s">
        <v>17</v>
      </c>
      <c r="H31101" t="s">
        <v>27283</v>
      </c>
      <c r="I31101" t="s">
        <v>19</v>
      </c>
      <c r="M31101">
        <v>8313</v>
      </c>
      <c r="N31101">
        <v>0</v>
      </c>
      <c r="O31101">
        <v>15</v>
      </c>
    </row>
    <row r="31102" spans="1:15" x14ac:dyDescent="0.3">
      <c r="E31102" t="s">
        <v>27282</v>
      </c>
      <c r="F31102" t="s">
        <v>3225</v>
      </c>
      <c r="G31102" t="s">
        <v>14</v>
      </c>
      <c r="H31102" t="s">
        <v>27284</v>
      </c>
      <c r="I31102" t="s">
        <v>52</v>
      </c>
      <c r="J31102" t="s">
        <v>32</v>
      </c>
      <c r="M31102">
        <v>8313</v>
      </c>
      <c r="N31102">
        <v>0</v>
      </c>
      <c r="O31102">
        <v>4</v>
      </c>
    </row>
    <row r="31103" spans="1:15" x14ac:dyDescent="0.3">
      <c r="A31103" t="s">
        <v>14</v>
      </c>
      <c r="B31103">
        <v>1</v>
      </c>
      <c r="C31103">
        <v>1</v>
      </c>
      <c r="D31103">
        <v>1</v>
      </c>
      <c r="E31103" t="s">
        <v>27329</v>
      </c>
      <c r="F31103" t="s">
        <v>27388</v>
      </c>
      <c r="G31103" t="s">
        <v>14</v>
      </c>
      <c r="H31103" t="s">
        <v>27389</v>
      </c>
      <c r="I31103" t="s">
        <v>35</v>
      </c>
      <c r="J31103" t="s">
        <v>46</v>
      </c>
      <c r="K31103" t="s">
        <v>47</v>
      </c>
      <c r="L31103" t="s">
        <v>43</v>
      </c>
      <c r="M31103">
        <v>8314</v>
      </c>
      <c r="N31103">
        <v>42</v>
      </c>
      <c r="O31103">
        <v>59</v>
      </c>
    </row>
    <row r="31104" spans="1:15" x14ac:dyDescent="0.3">
      <c r="E31104" t="s">
        <v>27333</v>
      </c>
      <c r="F31104" t="s">
        <v>27334</v>
      </c>
      <c r="G31104" t="s">
        <v>51</v>
      </c>
      <c r="H31104" t="s">
        <v>27335</v>
      </c>
      <c r="I31104" t="s">
        <v>19</v>
      </c>
      <c r="M31104">
        <v>8315</v>
      </c>
      <c r="N31104">
        <v>0</v>
      </c>
      <c r="O31104">
        <v>17</v>
      </c>
    </row>
    <row r="31105" spans="1:15" x14ac:dyDescent="0.3">
      <c r="E31105" t="s">
        <v>27333</v>
      </c>
      <c r="F31105" t="s">
        <v>27338</v>
      </c>
      <c r="G31105" t="s">
        <v>17</v>
      </c>
      <c r="H31105" t="s">
        <v>27335</v>
      </c>
      <c r="I31105" t="s">
        <v>26</v>
      </c>
      <c r="M31105">
        <v>8315</v>
      </c>
      <c r="N31105">
        <v>6</v>
      </c>
      <c r="O31105">
        <v>17</v>
      </c>
    </row>
    <row r="31106" spans="1:15" x14ac:dyDescent="0.3">
      <c r="E31106" t="s">
        <v>27333</v>
      </c>
      <c r="F31106" t="s">
        <v>3225</v>
      </c>
      <c r="G31106" t="s">
        <v>14</v>
      </c>
      <c r="H31106" t="s">
        <v>27339</v>
      </c>
      <c r="I31106" t="s">
        <v>52</v>
      </c>
      <c r="J31106" t="s">
        <v>32</v>
      </c>
      <c r="M31106">
        <v>8315</v>
      </c>
      <c r="N31106">
        <v>12</v>
      </c>
      <c r="O31106">
        <v>16</v>
      </c>
    </row>
    <row r="31107" spans="1:15" x14ac:dyDescent="0.3">
      <c r="A31107" t="s">
        <v>237</v>
      </c>
      <c r="B31107">
        <v>0</v>
      </c>
      <c r="C31107">
        <v>0</v>
      </c>
      <c r="D31107">
        <v>0</v>
      </c>
      <c r="E31107" t="s">
        <v>27333</v>
      </c>
      <c r="F31107" t="s">
        <v>27343</v>
      </c>
      <c r="G31107" t="s">
        <v>23</v>
      </c>
      <c r="H31107" t="s">
        <v>27344</v>
      </c>
      <c r="I31107" t="s">
        <v>26</v>
      </c>
      <c r="M31107">
        <v>8315</v>
      </c>
      <c r="N31107">
        <v>63</v>
      </c>
      <c r="O31107">
        <v>70</v>
      </c>
    </row>
    <row r="31108" spans="1:15" x14ac:dyDescent="0.3">
      <c r="E31108" t="s">
        <v>27333</v>
      </c>
      <c r="F31108" t="s">
        <v>27341</v>
      </c>
      <c r="G31108" t="s">
        <v>17</v>
      </c>
      <c r="H31108" t="s">
        <v>27342</v>
      </c>
      <c r="I31108" t="s">
        <v>19</v>
      </c>
      <c r="M31108">
        <v>8315</v>
      </c>
      <c r="N31108">
        <v>120</v>
      </c>
      <c r="O31108">
        <v>132</v>
      </c>
    </row>
    <row r="31109" spans="1:15" x14ac:dyDescent="0.3">
      <c r="A31109" t="s">
        <v>237</v>
      </c>
      <c r="B31109">
        <v>0</v>
      </c>
      <c r="C31109">
        <v>0</v>
      </c>
      <c r="D31109">
        <v>0</v>
      </c>
      <c r="E31109" t="s">
        <v>27333</v>
      </c>
      <c r="F31109" t="s">
        <v>27347</v>
      </c>
      <c r="G31109" t="s">
        <v>17</v>
      </c>
      <c r="H31109" t="s">
        <v>27348</v>
      </c>
      <c r="I31109" t="s">
        <v>26</v>
      </c>
      <c r="M31109">
        <v>8315</v>
      </c>
      <c r="N31109">
        <v>123</v>
      </c>
      <c r="O31109">
        <v>132</v>
      </c>
    </row>
    <row r="31110" spans="1:15" x14ac:dyDescent="0.3">
      <c r="E31110" t="s">
        <v>27333</v>
      </c>
      <c r="F31110" t="s">
        <v>27345</v>
      </c>
      <c r="G31110" t="s">
        <v>17</v>
      </c>
      <c r="H31110" t="s">
        <v>27346</v>
      </c>
      <c r="I31110" t="s">
        <v>19</v>
      </c>
      <c r="M31110">
        <v>8315</v>
      </c>
      <c r="N31110">
        <v>183</v>
      </c>
      <c r="O31110">
        <v>196</v>
      </c>
    </row>
    <row r="31111" spans="1:15" x14ac:dyDescent="0.3">
      <c r="A31111" t="s">
        <v>237</v>
      </c>
      <c r="B31111">
        <v>0</v>
      </c>
      <c r="C31111">
        <v>0</v>
      </c>
      <c r="D31111">
        <v>0</v>
      </c>
      <c r="E31111" t="s">
        <v>27333</v>
      </c>
      <c r="F31111" t="s">
        <v>3225</v>
      </c>
      <c r="G31111" t="s">
        <v>17</v>
      </c>
      <c r="H31111" t="s">
        <v>27340</v>
      </c>
      <c r="I31111" t="s">
        <v>26</v>
      </c>
      <c r="M31111">
        <v>8315</v>
      </c>
      <c r="N31111">
        <v>183</v>
      </c>
      <c r="O31111">
        <v>187</v>
      </c>
    </row>
    <row r="31112" spans="1:15" x14ac:dyDescent="0.3">
      <c r="A31112" t="s">
        <v>237</v>
      </c>
      <c r="B31112">
        <v>0</v>
      </c>
      <c r="C31112">
        <v>0</v>
      </c>
      <c r="D31112">
        <v>0</v>
      </c>
      <c r="E31112" t="s">
        <v>27333</v>
      </c>
      <c r="F31112" t="s">
        <v>27336</v>
      </c>
      <c r="G31112" t="s">
        <v>51</v>
      </c>
      <c r="H31112" t="s">
        <v>27337</v>
      </c>
      <c r="I31112" t="s">
        <v>26</v>
      </c>
      <c r="M31112">
        <v>8315</v>
      </c>
      <c r="N31112">
        <v>254</v>
      </c>
      <c r="O31112">
        <v>261</v>
      </c>
    </row>
    <row r="31113" spans="1:15" x14ac:dyDescent="0.3">
      <c r="A31113" t="s">
        <v>14</v>
      </c>
      <c r="B31113">
        <v>1</v>
      </c>
      <c r="C31113">
        <v>1</v>
      </c>
      <c r="D31113">
        <v>1</v>
      </c>
      <c r="E31113" t="s">
        <v>27390</v>
      </c>
      <c r="F31113" t="s">
        <v>27391</v>
      </c>
      <c r="G31113" t="s">
        <v>14</v>
      </c>
      <c r="H31113" t="s">
        <v>27392</v>
      </c>
      <c r="I31113" t="s">
        <v>35</v>
      </c>
      <c r="J31113" t="s">
        <v>46</v>
      </c>
      <c r="K31113" t="s">
        <v>47</v>
      </c>
      <c r="L31113" t="s">
        <v>43</v>
      </c>
      <c r="M31113">
        <v>8316</v>
      </c>
      <c r="N31113">
        <v>62</v>
      </c>
      <c r="O31113">
        <v>75</v>
      </c>
    </row>
    <row r="31114" spans="1:15" x14ac:dyDescent="0.3">
      <c r="A31114" t="s">
        <v>14</v>
      </c>
      <c r="B31114">
        <v>1</v>
      </c>
      <c r="C31114">
        <v>1</v>
      </c>
      <c r="D31114">
        <v>1</v>
      </c>
      <c r="E31114" t="s">
        <v>27390</v>
      </c>
      <c r="F31114" t="s">
        <v>27393</v>
      </c>
      <c r="G31114" t="s">
        <v>14</v>
      </c>
      <c r="H31114" t="s">
        <v>27394</v>
      </c>
      <c r="I31114" t="s">
        <v>35</v>
      </c>
      <c r="J31114" t="s">
        <v>46</v>
      </c>
      <c r="K31114" t="s">
        <v>47</v>
      </c>
      <c r="L31114" t="s">
        <v>43</v>
      </c>
      <c r="M31114">
        <v>8316</v>
      </c>
      <c r="N31114">
        <v>77</v>
      </c>
      <c r="O31114">
        <v>88</v>
      </c>
    </row>
    <row r="31115" spans="1:15" x14ac:dyDescent="0.3">
      <c r="A31115" t="s">
        <v>23</v>
      </c>
      <c r="B31115">
        <v>1</v>
      </c>
      <c r="C31115">
        <v>1</v>
      </c>
      <c r="D31115">
        <v>1</v>
      </c>
      <c r="E31115" t="s">
        <v>27274</v>
      </c>
      <c r="F31115" t="s">
        <v>282</v>
      </c>
      <c r="G31115" t="s">
        <v>23</v>
      </c>
      <c r="H31115" t="s">
        <v>27395</v>
      </c>
      <c r="I31115" t="s">
        <v>69</v>
      </c>
      <c r="J31115" t="s">
        <v>112</v>
      </c>
      <c r="M31115">
        <v>8317</v>
      </c>
      <c r="N31115">
        <v>60</v>
      </c>
      <c r="O31115">
        <v>71</v>
      </c>
    </row>
    <row r="31116" spans="1:15" x14ac:dyDescent="0.3">
      <c r="A31116" t="s">
        <v>51</v>
      </c>
      <c r="B31116">
        <v>0</v>
      </c>
      <c r="C31116">
        <v>1</v>
      </c>
      <c r="D31116" t="s">
        <v>51</v>
      </c>
      <c r="E31116" t="s">
        <v>27274</v>
      </c>
      <c r="F31116" t="s">
        <v>27396</v>
      </c>
      <c r="G31116" t="s">
        <v>23</v>
      </c>
      <c r="H31116" t="s">
        <v>27395</v>
      </c>
      <c r="I31116" t="s">
        <v>26</v>
      </c>
      <c r="M31116">
        <v>8317</v>
      </c>
      <c r="N31116">
        <v>60</v>
      </c>
      <c r="O31116">
        <v>78</v>
      </c>
    </row>
    <row r="31117" spans="1:15" x14ac:dyDescent="0.3">
      <c r="E31117" t="s">
        <v>27274</v>
      </c>
      <c r="F31117" t="s">
        <v>27396</v>
      </c>
      <c r="G31117" t="s">
        <v>51</v>
      </c>
      <c r="H31117" t="s">
        <v>27395</v>
      </c>
      <c r="I31117" t="s">
        <v>19</v>
      </c>
      <c r="M31117">
        <v>8317</v>
      </c>
      <c r="N31117">
        <v>60</v>
      </c>
      <c r="O31117">
        <v>78</v>
      </c>
    </row>
    <row r="31118" spans="1:15" x14ac:dyDescent="0.3">
      <c r="E31118" t="s">
        <v>27282</v>
      </c>
      <c r="F31118" t="s">
        <v>3225</v>
      </c>
      <c r="G31118" t="s">
        <v>14</v>
      </c>
      <c r="H31118" t="s">
        <v>27284</v>
      </c>
      <c r="I31118" t="s">
        <v>52</v>
      </c>
      <c r="J31118" t="s">
        <v>32</v>
      </c>
      <c r="M31118">
        <v>8318</v>
      </c>
      <c r="N31118">
        <v>0</v>
      </c>
      <c r="O31118">
        <v>4</v>
      </c>
    </row>
    <row r="31119" spans="1:15" x14ac:dyDescent="0.3">
      <c r="E31119" t="s">
        <v>27282</v>
      </c>
      <c r="F31119" t="s">
        <v>27282</v>
      </c>
      <c r="G31119" t="s">
        <v>17</v>
      </c>
      <c r="H31119" t="s">
        <v>27283</v>
      </c>
      <c r="I31119" t="s">
        <v>19</v>
      </c>
      <c r="M31119">
        <v>8318</v>
      </c>
      <c r="N31119">
        <v>0</v>
      </c>
      <c r="O31119">
        <v>15</v>
      </c>
    </row>
    <row r="31120" spans="1:15" x14ac:dyDescent="0.3">
      <c r="A31120" t="s">
        <v>14</v>
      </c>
      <c r="B31120">
        <v>1</v>
      </c>
      <c r="C31120">
        <v>1</v>
      </c>
      <c r="D31120">
        <v>1</v>
      </c>
      <c r="E31120" t="s">
        <v>27355</v>
      </c>
      <c r="F31120" t="s">
        <v>27397</v>
      </c>
      <c r="G31120" t="s">
        <v>14</v>
      </c>
      <c r="H31120" t="s">
        <v>27398</v>
      </c>
      <c r="I31120" t="s">
        <v>35</v>
      </c>
      <c r="J31120" t="s">
        <v>46</v>
      </c>
      <c r="K31120" t="s">
        <v>47</v>
      </c>
      <c r="L31120" t="s">
        <v>43</v>
      </c>
      <c r="M31120">
        <v>8319</v>
      </c>
      <c r="N31120">
        <v>77</v>
      </c>
      <c r="O31120">
        <v>95</v>
      </c>
    </row>
    <row r="31121" spans="1:15" x14ac:dyDescent="0.3">
      <c r="A31121" t="s">
        <v>14</v>
      </c>
      <c r="B31121">
        <v>1</v>
      </c>
      <c r="C31121">
        <v>1</v>
      </c>
      <c r="D31121">
        <v>1</v>
      </c>
      <c r="E31121" t="s">
        <v>27355</v>
      </c>
      <c r="F31121" t="s">
        <v>27399</v>
      </c>
      <c r="G31121" t="s">
        <v>14</v>
      </c>
      <c r="H31121" t="s">
        <v>27400</v>
      </c>
      <c r="I31121" t="s">
        <v>19</v>
      </c>
      <c r="M31121">
        <v>8319</v>
      </c>
      <c r="N31121">
        <v>97</v>
      </c>
      <c r="O31121">
        <v>111</v>
      </c>
    </row>
    <row r="31122" spans="1:15" x14ac:dyDescent="0.3">
      <c r="E31122" t="s">
        <v>27355</v>
      </c>
      <c r="F31122" t="s">
        <v>27401</v>
      </c>
      <c r="G31122" t="s">
        <v>23</v>
      </c>
      <c r="H31122" t="s">
        <v>27402</v>
      </c>
      <c r="I31122" t="s">
        <v>26</v>
      </c>
      <c r="M31122">
        <v>8319</v>
      </c>
      <c r="N31122">
        <v>97</v>
      </c>
      <c r="O31122">
        <v>102</v>
      </c>
    </row>
    <row r="31123" spans="1:15" x14ac:dyDescent="0.3">
      <c r="A31123" t="s">
        <v>14</v>
      </c>
      <c r="B31123">
        <v>1</v>
      </c>
      <c r="C31123">
        <v>1</v>
      </c>
      <c r="D31123">
        <v>1</v>
      </c>
      <c r="E31123" t="s">
        <v>27355</v>
      </c>
      <c r="F31123" t="s">
        <v>27403</v>
      </c>
      <c r="G31123" t="s">
        <v>14</v>
      </c>
      <c r="H31123" t="s">
        <v>27404</v>
      </c>
      <c r="I31123" t="s">
        <v>22</v>
      </c>
      <c r="M31123">
        <v>8319</v>
      </c>
      <c r="N31123">
        <v>115</v>
      </c>
      <c r="O31123">
        <v>127</v>
      </c>
    </row>
    <row r="31124" spans="1:15" x14ac:dyDescent="0.3">
      <c r="A31124" t="s">
        <v>23</v>
      </c>
      <c r="B31124">
        <v>1</v>
      </c>
      <c r="C31124">
        <v>1</v>
      </c>
      <c r="D31124">
        <v>1</v>
      </c>
      <c r="E31124" t="s">
        <v>27405</v>
      </c>
      <c r="F31124" t="s">
        <v>6239</v>
      </c>
      <c r="G31124" t="s">
        <v>23</v>
      </c>
      <c r="H31124" t="s">
        <v>27406</v>
      </c>
      <c r="I31124" t="s">
        <v>35</v>
      </c>
      <c r="J31124" t="s">
        <v>112</v>
      </c>
      <c r="M31124">
        <v>8320</v>
      </c>
      <c r="N31124">
        <v>104</v>
      </c>
      <c r="O31124">
        <v>110</v>
      </c>
    </row>
    <row r="31125" spans="1:15" x14ac:dyDescent="0.3">
      <c r="E31125" t="s">
        <v>27390</v>
      </c>
      <c r="F31125" t="s">
        <v>6606</v>
      </c>
      <c r="G31125" t="s">
        <v>17</v>
      </c>
      <c r="H31125" t="s">
        <v>27425</v>
      </c>
      <c r="I31125" t="s">
        <v>26</v>
      </c>
      <c r="M31125">
        <v>8325</v>
      </c>
      <c r="N31125">
        <v>50</v>
      </c>
      <c r="O31125">
        <v>64</v>
      </c>
    </row>
    <row r="31126" spans="1:15" x14ac:dyDescent="0.3">
      <c r="E31126" t="s">
        <v>27390</v>
      </c>
      <c r="F31126" t="s">
        <v>27426</v>
      </c>
      <c r="G31126" t="s">
        <v>17</v>
      </c>
      <c r="H31126" t="s">
        <v>27427</v>
      </c>
      <c r="I31126" t="s">
        <v>19</v>
      </c>
      <c r="M31126">
        <v>8325</v>
      </c>
      <c r="N31126">
        <v>50</v>
      </c>
      <c r="O31126">
        <v>73</v>
      </c>
    </row>
    <row r="31127" spans="1:15" x14ac:dyDescent="0.3">
      <c r="A31127" t="s">
        <v>14</v>
      </c>
      <c r="B31127">
        <v>1</v>
      </c>
      <c r="C31127">
        <v>1</v>
      </c>
      <c r="D31127">
        <v>1</v>
      </c>
      <c r="E31127" t="s">
        <v>27390</v>
      </c>
      <c r="F31127" t="s">
        <v>27423</v>
      </c>
      <c r="G31127" t="s">
        <v>14</v>
      </c>
      <c r="H31127" t="s">
        <v>27424</v>
      </c>
      <c r="I31127" t="s">
        <v>41</v>
      </c>
      <c r="J31127" t="s">
        <v>46</v>
      </c>
      <c r="K31127" t="s">
        <v>47</v>
      </c>
      <c r="L31127" t="s">
        <v>43</v>
      </c>
      <c r="M31127">
        <v>8325</v>
      </c>
      <c r="N31127">
        <v>82</v>
      </c>
      <c r="O31127">
        <v>93</v>
      </c>
    </row>
    <row r="31128" spans="1:15" x14ac:dyDescent="0.3">
      <c r="E31128" t="s">
        <v>27390</v>
      </c>
      <c r="F31128" t="s">
        <v>2132</v>
      </c>
      <c r="G31128" t="s">
        <v>17</v>
      </c>
      <c r="H31128" t="s">
        <v>27428</v>
      </c>
      <c r="I31128" t="s">
        <v>26</v>
      </c>
      <c r="M31128">
        <v>8325</v>
      </c>
      <c r="N31128">
        <v>82</v>
      </c>
      <c r="O31128">
        <v>87</v>
      </c>
    </row>
    <row r="31129" spans="1:15" x14ac:dyDescent="0.3">
      <c r="E31129" t="s">
        <v>27390</v>
      </c>
      <c r="F31129" t="s">
        <v>27417</v>
      </c>
      <c r="G31129" t="s">
        <v>14</v>
      </c>
      <c r="H31129" t="s">
        <v>27418</v>
      </c>
      <c r="I31129" t="s">
        <v>26</v>
      </c>
      <c r="M31129">
        <v>8325</v>
      </c>
      <c r="N31129">
        <v>88</v>
      </c>
      <c r="O31129">
        <v>93</v>
      </c>
    </row>
    <row r="31130" spans="1:15" x14ac:dyDescent="0.3">
      <c r="A31130" t="s">
        <v>51</v>
      </c>
      <c r="B31130">
        <v>0</v>
      </c>
      <c r="C31130">
        <v>0</v>
      </c>
      <c r="D31130" t="s">
        <v>51</v>
      </c>
      <c r="E31130" t="s">
        <v>27390</v>
      </c>
      <c r="F31130" t="s">
        <v>18351</v>
      </c>
      <c r="G31130" t="s">
        <v>23</v>
      </c>
      <c r="H31130" t="s">
        <v>27413</v>
      </c>
      <c r="I31130" t="s">
        <v>69</v>
      </c>
      <c r="J31130" t="s">
        <v>112</v>
      </c>
      <c r="M31130">
        <v>8325</v>
      </c>
      <c r="N31130">
        <v>96</v>
      </c>
      <c r="O31130">
        <v>106</v>
      </c>
    </row>
    <row r="31131" spans="1:15" x14ac:dyDescent="0.3">
      <c r="A31131" t="s">
        <v>51</v>
      </c>
      <c r="B31131">
        <v>0</v>
      </c>
      <c r="C31131">
        <v>1</v>
      </c>
      <c r="D31131" t="s">
        <v>51</v>
      </c>
      <c r="E31131" t="s">
        <v>27390</v>
      </c>
      <c r="F31131" t="s">
        <v>27415</v>
      </c>
      <c r="G31131" t="s">
        <v>23</v>
      </c>
      <c r="H31131" t="s">
        <v>27416</v>
      </c>
      <c r="I31131" t="s">
        <v>26</v>
      </c>
      <c r="M31131">
        <v>8325</v>
      </c>
      <c r="N31131">
        <v>96</v>
      </c>
      <c r="O31131">
        <v>111</v>
      </c>
    </row>
    <row r="31132" spans="1:15" x14ac:dyDescent="0.3">
      <c r="E31132" t="s">
        <v>27390</v>
      </c>
      <c r="F31132" t="s">
        <v>27415</v>
      </c>
      <c r="G31132" t="s">
        <v>17</v>
      </c>
      <c r="H31132" t="s">
        <v>27416</v>
      </c>
      <c r="I31132" t="s">
        <v>19</v>
      </c>
      <c r="M31132">
        <v>8325</v>
      </c>
      <c r="N31132">
        <v>96</v>
      </c>
      <c r="O31132">
        <v>111</v>
      </c>
    </row>
    <row r="31133" spans="1:15" x14ac:dyDescent="0.3">
      <c r="E31133" t="s">
        <v>27390</v>
      </c>
      <c r="F31133" t="s">
        <v>4159</v>
      </c>
      <c r="G31133" t="s">
        <v>14</v>
      </c>
      <c r="H31133" t="s">
        <v>27431</v>
      </c>
      <c r="I31133" t="s">
        <v>52</v>
      </c>
      <c r="J31133" t="s">
        <v>32</v>
      </c>
      <c r="M31133">
        <v>8325</v>
      </c>
      <c r="N31133">
        <v>107</v>
      </c>
      <c r="O31133">
        <v>111</v>
      </c>
    </row>
    <row r="31134" spans="1:15" x14ac:dyDescent="0.3">
      <c r="E31134" t="s">
        <v>27390</v>
      </c>
      <c r="F31134" t="s">
        <v>27419</v>
      </c>
      <c r="G31134" t="s">
        <v>14</v>
      </c>
      <c r="H31134" t="s">
        <v>27420</v>
      </c>
      <c r="I31134" t="s">
        <v>22</v>
      </c>
      <c r="M31134">
        <v>8325</v>
      </c>
      <c r="N31134">
        <v>152</v>
      </c>
      <c r="O31134">
        <v>157</v>
      </c>
    </row>
    <row r="31135" spans="1:15" x14ac:dyDescent="0.3">
      <c r="A31135" t="s">
        <v>51</v>
      </c>
      <c r="B31135">
        <v>0</v>
      </c>
      <c r="C31135">
        <v>1</v>
      </c>
      <c r="D31135" t="s">
        <v>51</v>
      </c>
      <c r="E31135" t="s">
        <v>27390</v>
      </c>
      <c r="F31135" t="s">
        <v>6631</v>
      </c>
      <c r="G31135" t="s">
        <v>23</v>
      </c>
      <c r="H31135" t="s">
        <v>27414</v>
      </c>
      <c r="I31135" t="s">
        <v>26</v>
      </c>
      <c r="M31135">
        <v>8325</v>
      </c>
      <c r="N31135">
        <v>163</v>
      </c>
      <c r="O31135">
        <v>170</v>
      </c>
    </row>
    <row r="31136" spans="1:15" x14ac:dyDescent="0.3">
      <c r="A31136" t="s">
        <v>51</v>
      </c>
      <c r="B31136">
        <v>1</v>
      </c>
      <c r="C31136">
        <v>1</v>
      </c>
      <c r="D31136">
        <v>1</v>
      </c>
      <c r="E31136" t="s">
        <v>27390</v>
      </c>
      <c r="F31136" t="s">
        <v>6631</v>
      </c>
      <c r="G31136" t="s">
        <v>51</v>
      </c>
      <c r="H31136" t="s">
        <v>27414</v>
      </c>
      <c r="I31136" t="s">
        <v>52</v>
      </c>
      <c r="J31136" t="s">
        <v>1639</v>
      </c>
      <c r="M31136">
        <v>8325</v>
      </c>
      <c r="N31136">
        <v>163</v>
      </c>
      <c r="O31136">
        <v>170</v>
      </c>
    </row>
    <row r="31137" spans="1:15" x14ac:dyDescent="0.3">
      <c r="E31137" t="s">
        <v>27390</v>
      </c>
      <c r="F31137" t="s">
        <v>6631</v>
      </c>
      <c r="G31137" t="s">
        <v>14</v>
      </c>
      <c r="H31137" t="s">
        <v>27414</v>
      </c>
      <c r="I31137" t="s">
        <v>19</v>
      </c>
      <c r="M31137">
        <v>8325</v>
      </c>
      <c r="N31137">
        <v>163</v>
      </c>
      <c r="O31137">
        <v>170</v>
      </c>
    </row>
    <row r="31138" spans="1:15" x14ac:dyDescent="0.3">
      <c r="A31138" t="s">
        <v>237</v>
      </c>
      <c r="B31138">
        <v>0</v>
      </c>
      <c r="C31138">
        <v>0</v>
      </c>
      <c r="D31138">
        <v>0</v>
      </c>
      <c r="E31138" t="s">
        <v>27390</v>
      </c>
      <c r="F31138" t="s">
        <v>27429</v>
      </c>
      <c r="G31138" t="s">
        <v>17</v>
      </c>
      <c r="H31138" t="s">
        <v>27430</v>
      </c>
      <c r="I31138" t="s">
        <v>26</v>
      </c>
      <c r="M31138">
        <v>8325</v>
      </c>
      <c r="N31138">
        <v>206</v>
      </c>
      <c r="O31138">
        <v>234</v>
      </c>
    </row>
    <row r="31139" spans="1:15" x14ac:dyDescent="0.3">
      <c r="E31139" t="s">
        <v>27390</v>
      </c>
      <c r="F31139" t="s">
        <v>27421</v>
      </c>
      <c r="G31139" t="s">
        <v>17</v>
      </c>
      <c r="H31139" t="s">
        <v>27422</v>
      </c>
      <c r="I31139" t="s">
        <v>19</v>
      </c>
      <c r="M31139">
        <v>8325</v>
      </c>
      <c r="N31139">
        <v>221</v>
      </c>
      <c r="O31139">
        <v>234</v>
      </c>
    </row>
    <row r="31140" spans="1:15" x14ac:dyDescent="0.3">
      <c r="A31140" t="s">
        <v>237</v>
      </c>
      <c r="B31140">
        <v>0</v>
      </c>
      <c r="E31140" t="s">
        <v>27432</v>
      </c>
      <c r="F31140" t="s">
        <v>27436</v>
      </c>
      <c r="G31140" t="s">
        <v>17</v>
      </c>
      <c r="H31140" t="s">
        <v>27437</v>
      </c>
      <c r="I31140" t="s">
        <v>22</v>
      </c>
      <c r="M31140">
        <v>8351</v>
      </c>
      <c r="N31140">
        <v>3</v>
      </c>
      <c r="O31140">
        <v>6</v>
      </c>
    </row>
    <row r="31141" spans="1:15" x14ac:dyDescent="0.3">
      <c r="E31141" t="s">
        <v>27432</v>
      </c>
      <c r="F31141" t="s">
        <v>27442</v>
      </c>
      <c r="G31141" t="s">
        <v>17</v>
      </c>
      <c r="H31141" t="s">
        <v>27443</v>
      </c>
      <c r="I31141" t="s">
        <v>26</v>
      </c>
      <c r="M31141">
        <v>8351</v>
      </c>
      <c r="N31141">
        <v>8</v>
      </c>
      <c r="O31141">
        <v>18</v>
      </c>
    </row>
    <row r="31142" spans="1:15" x14ac:dyDescent="0.3">
      <c r="E31142" t="s">
        <v>27432</v>
      </c>
      <c r="F31142" t="s">
        <v>27446</v>
      </c>
      <c r="G31142" t="s">
        <v>51</v>
      </c>
      <c r="H31142" t="s">
        <v>27439</v>
      </c>
      <c r="I31142" t="s">
        <v>19</v>
      </c>
      <c r="M31142">
        <v>8351</v>
      </c>
      <c r="N31142">
        <v>8</v>
      </c>
      <c r="O31142">
        <v>50</v>
      </c>
    </row>
    <row r="31143" spans="1:15" x14ac:dyDescent="0.3">
      <c r="A31143" t="s">
        <v>237</v>
      </c>
      <c r="B31143">
        <v>0</v>
      </c>
      <c r="C31143">
        <v>0</v>
      </c>
      <c r="D31143">
        <v>0</v>
      </c>
      <c r="E31143" t="s">
        <v>27432</v>
      </c>
      <c r="F31143" t="s">
        <v>27438</v>
      </c>
      <c r="G31143" t="s">
        <v>14</v>
      </c>
      <c r="H31143" t="s">
        <v>27439</v>
      </c>
      <c r="I31143" t="s">
        <v>26</v>
      </c>
      <c r="M31143">
        <v>8351</v>
      </c>
      <c r="N31143">
        <v>22</v>
      </c>
      <c r="O31143">
        <v>50</v>
      </c>
    </row>
    <row r="31144" spans="1:15" x14ac:dyDescent="0.3">
      <c r="E31144" t="s">
        <v>27432</v>
      </c>
      <c r="F31144" t="s">
        <v>223</v>
      </c>
      <c r="G31144" t="s">
        <v>51</v>
      </c>
      <c r="H31144" t="s">
        <v>27435</v>
      </c>
      <c r="I31144" t="s">
        <v>52</v>
      </c>
      <c r="J31144" t="s">
        <v>60</v>
      </c>
      <c r="M31144">
        <v>8351</v>
      </c>
      <c r="N31144">
        <v>60</v>
      </c>
      <c r="O31144">
        <v>65</v>
      </c>
    </row>
    <row r="31145" spans="1:15" x14ac:dyDescent="0.3">
      <c r="A31145" t="s">
        <v>51</v>
      </c>
      <c r="B31145">
        <v>1</v>
      </c>
      <c r="C31145">
        <v>1</v>
      </c>
      <c r="D31145">
        <v>1</v>
      </c>
      <c r="E31145" t="s">
        <v>27432</v>
      </c>
      <c r="F31145" t="s">
        <v>27448</v>
      </c>
      <c r="G31145" t="s">
        <v>51</v>
      </c>
      <c r="H31145" t="s">
        <v>27449</v>
      </c>
      <c r="I31145" t="s">
        <v>69</v>
      </c>
      <c r="J31145" t="s">
        <v>53</v>
      </c>
      <c r="K31145" t="s">
        <v>103</v>
      </c>
      <c r="M31145">
        <v>8351</v>
      </c>
      <c r="N31145">
        <v>72</v>
      </c>
      <c r="O31145">
        <v>88</v>
      </c>
    </row>
    <row r="31146" spans="1:15" x14ac:dyDescent="0.3">
      <c r="A31146" t="s">
        <v>237</v>
      </c>
      <c r="B31146">
        <v>0</v>
      </c>
      <c r="E31146" t="s">
        <v>27432</v>
      </c>
      <c r="F31146" t="s">
        <v>27436</v>
      </c>
      <c r="G31146" t="s">
        <v>17</v>
      </c>
      <c r="H31146" t="s">
        <v>27451</v>
      </c>
      <c r="I31146" t="s">
        <v>22</v>
      </c>
      <c r="M31146">
        <v>8351</v>
      </c>
      <c r="N31146">
        <v>247</v>
      </c>
      <c r="O31146">
        <v>250</v>
      </c>
    </row>
    <row r="31147" spans="1:15" x14ac:dyDescent="0.3">
      <c r="E31147" t="s">
        <v>27432</v>
      </c>
      <c r="F31147" t="s">
        <v>223</v>
      </c>
      <c r="G31147" t="s">
        <v>51</v>
      </c>
      <c r="H31147" t="s">
        <v>27450</v>
      </c>
      <c r="I31147" t="s">
        <v>52</v>
      </c>
      <c r="J31147" t="s">
        <v>60</v>
      </c>
      <c r="M31147">
        <v>8351</v>
      </c>
      <c r="N31147">
        <v>425</v>
      </c>
      <c r="O31147">
        <v>430</v>
      </c>
    </row>
    <row r="31148" spans="1:15" x14ac:dyDescent="0.3">
      <c r="A31148" t="s">
        <v>237</v>
      </c>
      <c r="B31148">
        <v>0</v>
      </c>
      <c r="E31148" t="s">
        <v>27432</v>
      </c>
      <c r="F31148" t="s">
        <v>27440</v>
      </c>
      <c r="G31148" t="s">
        <v>17</v>
      </c>
      <c r="H31148" t="s">
        <v>27441</v>
      </c>
      <c r="I31148" t="s">
        <v>19</v>
      </c>
      <c r="M31148">
        <v>8351</v>
      </c>
      <c r="N31148">
        <v>492</v>
      </c>
      <c r="O31148">
        <v>503</v>
      </c>
    </row>
    <row r="31149" spans="1:15" x14ac:dyDescent="0.3">
      <c r="E31149" t="s">
        <v>27432</v>
      </c>
      <c r="F31149" t="s">
        <v>27433</v>
      </c>
      <c r="G31149" t="s">
        <v>14</v>
      </c>
      <c r="H31149" t="s">
        <v>27434</v>
      </c>
      <c r="I31149" t="s">
        <v>26</v>
      </c>
      <c r="M31149">
        <v>8351</v>
      </c>
      <c r="N31149">
        <v>496</v>
      </c>
      <c r="O31149">
        <v>503</v>
      </c>
    </row>
    <row r="31150" spans="1:15" x14ac:dyDescent="0.3">
      <c r="E31150" t="s">
        <v>27432</v>
      </c>
      <c r="F31150" t="s">
        <v>27444</v>
      </c>
      <c r="G31150" t="s">
        <v>17</v>
      </c>
      <c r="H31150" t="s">
        <v>27445</v>
      </c>
      <c r="I31150" t="s">
        <v>22</v>
      </c>
      <c r="M31150">
        <v>8351</v>
      </c>
      <c r="N31150">
        <v>535</v>
      </c>
      <c r="O31150">
        <v>554</v>
      </c>
    </row>
    <row r="31151" spans="1:15" x14ac:dyDescent="0.3">
      <c r="A31151" t="s">
        <v>237</v>
      </c>
      <c r="B31151">
        <v>0</v>
      </c>
      <c r="E31151" t="s">
        <v>27432</v>
      </c>
      <c r="F31151" t="s">
        <v>27436</v>
      </c>
      <c r="G31151" t="s">
        <v>17</v>
      </c>
      <c r="H31151" t="s">
        <v>27447</v>
      </c>
      <c r="I31151" t="s">
        <v>22</v>
      </c>
      <c r="M31151">
        <v>8351</v>
      </c>
      <c r="N31151">
        <v>556</v>
      </c>
      <c r="O31151">
        <v>559</v>
      </c>
    </row>
    <row r="31152" spans="1:15" x14ac:dyDescent="0.3">
      <c r="A31152" t="s">
        <v>237</v>
      </c>
      <c r="B31152">
        <v>0</v>
      </c>
      <c r="E31152" t="s">
        <v>27432</v>
      </c>
      <c r="F31152" t="s">
        <v>27436</v>
      </c>
      <c r="G31152" t="s">
        <v>17</v>
      </c>
      <c r="H31152" t="s">
        <v>27437</v>
      </c>
      <c r="I31152" t="s">
        <v>22</v>
      </c>
      <c r="M31152">
        <v>8352</v>
      </c>
      <c r="N31152">
        <v>3</v>
      </c>
      <c r="O31152">
        <v>6</v>
      </c>
    </row>
    <row r="31153" spans="1:15" x14ac:dyDescent="0.3">
      <c r="E31153" t="s">
        <v>27432</v>
      </c>
      <c r="F31153" t="s">
        <v>27446</v>
      </c>
      <c r="G31153" t="s">
        <v>51</v>
      </c>
      <c r="H31153" t="s">
        <v>27439</v>
      </c>
      <c r="I31153" t="s">
        <v>19</v>
      </c>
      <c r="M31153">
        <v>8352</v>
      </c>
      <c r="N31153">
        <v>8</v>
      </c>
      <c r="O31153">
        <v>50</v>
      </c>
    </row>
    <row r="31154" spans="1:15" x14ac:dyDescent="0.3">
      <c r="E31154" t="s">
        <v>27432</v>
      </c>
      <c r="F31154" t="s">
        <v>27442</v>
      </c>
      <c r="G31154" t="s">
        <v>17</v>
      </c>
      <c r="H31154" t="s">
        <v>27443</v>
      </c>
      <c r="I31154" t="s">
        <v>26</v>
      </c>
      <c r="M31154">
        <v>8352</v>
      </c>
      <c r="N31154">
        <v>8</v>
      </c>
      <c r="O31154">
        <v>18</v>
      </c>
    </row>
    <row r="31155" spans="1:15" x14ac:dyDescent="0.3">
      <c r="A31155" t="s">
        <v>237</v>
      </c>
      <c r="B31155">
        <v>0</v>
      </c>
      <c r="C31155">
        <v>0</v>
      </c>
      <c r="D31155">
        <v>0</v>
      </c>
      <c r="E31155" t="s">
        <v>27432</v>
      </c>
      <c r="F31155" t="s">
        <v>27438</v>
      </c>
      <c r="G31155" t="s">
        <v>14</v>
      </c>
      <c r="H31155" t="s">
        <v>27439</v>
      </c>
      <c r="I31155" t="s">
        <v>26</v>
      </c>
      <c r="M31155">
        <v>8352</v>
      </c>
      <c r="N31155">
        <v>22</v>
      </c>
      <c r="O31155">
        <v>50</v>
      </c>
    </row>
    <row r="31156" spans="1:15" x14ac:dyDescent="0.3">
      <c r="E31156" t="s">
        <v>27432</v>
      </c>
      <c r="F31156" t="s">
        <v>223</v>
      </c>
      <c r="G31156" t="s">
        <v>51</v>
      </c>
      <c r="H31156" t="s">
        <v>27435</v>
      </c>
      <c r="I31156" t="s">
        <v>52</v>
      </c>
      <c r="J31156" t="s">
        <v>60</v>
      </c>
      <c r="M31156">
        <v>8352</v>
      </c>
      <c r="N31156">
        <v>60</v>
      </c>
      <c r="O31156">
        <v>65</v>
      </c>
    </row>
    <row r="31157" spans="1:15" x14ac:dyDescent="0.3">
      <c r="A31157" t="s">
        <v>51</v>
      </c>
      <c r="B31157">
        <v>1</v>
      </c>
      <c r="C31157">
        <v>1</v>
      </c>
      <c r="D31157">
        <v>1</v>
      </c>
      <c r="E31157" t="s">
        <v>27432</v>
      </c>
      <c r="F31157" t="s">
        <v>27448</v>
      </c>
      <c r="G31157" t="s">
        <v>51</v>
      </c>
      <c r="H31157" t="s">
        <v>27449</v>
      </c>
      <c r="I31157" t="s">
        <v>69</v>
      </c>
      <c r="J31157" t="s">
        <v>53</v>
      </c>
      <c r="K31157" t="s">
        <v>103</v>
      </c>
      <c r="M31157">
        <v>8352</v>
      </c>
      <c r="N31157">
        <v>72</v>
      </c>
      <c r="O31157">
        <v>88</v>
      </c>
    </row>
    <row r="31158" spans="1:15" x14ac:dyDescent="0.3">
      <c r="A31158" t="s">
        <v>237</v>
      </c>
      <c r="B31158">
        <v>0</v>
      </c>
      <c r="E31158" t="s">
        <v>27432</v>
      </c>
      <c r="F31158" t="s">
        <v>27436</v>
      </c>
      <c r="G31158" t="s">
        <v>17</v>
      </c>
      <c r="H31158" t="s">
        <v>27451</v>
      </c>
      <c r="I31158" t="s">
        <v>22</v>
      </c>
      <c r="M31158">
        <v>8352</v>
      </c>
      <c r="N31158">
        <v>247</v>
      </c>
      <c r="O31158">
        <v>250</v>
      </c>
    </row>
    <row r="31159" spans="1:15" x14ac:dyDescent="0.3">
      <c r="E31159" t="s">
        <v>27432</v>
      </c>
      <c r="F31159" t="s">
        <v>223</v>
      </c>
      <c r="G31159" t="s">
        <v>51</v>
      </c>
      <c r="H31159" t="s">
        <v>27450</v>
      </c>
      <c r="I31159" t="s">
        <v>52</v>
      </c>
      <c r="J31159" t="s">
        <v>60</v>
      </c>
      <c r="M31159">
        <v>8352</v>
      </c>
      <c r="N31159">
        <v>425</v>
      </c>
      <c r="O31159">
        <v>430</v>
      </c>
    </row>
    <row r="31160" spans="1:15" x14ac:dyDescent="0.3">
      <c r="A31160" t="s">
        <v>237</v>
      </c>
      <c r="B31160">
        <v>0</v>
      </c>
      <c r="E31160" t="s">
        <v>27432</v>
      </c>
      <c r="F31160" t="s">
        <v>27440</v>
      </c>
      <c r="G31160" t="s">
        <v>17</v>
      </c>
      <c r="H31160" t="s">
        <v>27441</v>
      </c>
      <c r="I31160" t="s">
        <v>19</v>
      </c>
      <c r="M31160">
        <v>8352</v>
      </c>
      <c r="N31160">
        <v>492</v>
      </c>
      <c r="O31160">
        <v>503</v>
      </c>
    </row>
    <row r="31161" spans="1:15" x14ac:dyDescent="0.3">
      <c r="E31161" t="s">
        <v>27432</v>
      </c>
      <c r="F31161" t="s">
        <v>27433</v>
      </c>
      <c r="G31161" t="s">
        <v>14</v>
      </c>
      <c r="H31161" t="s">
        <v>27434</v>
      </c>
      <c r="I31161" t="s">
        <v>26</v>
      </c>
      <c r="M31161">
        <v>8352</v>
      </c>
      <c r="N31161">
        <v>496</v>
      </c>
      <c r="O31161">
        <v>503</v>
      </c>
    </row>
    <row r="31162" spans="1:15" x14ac:dyDescent="0.3">
      <c r="E31162" t="s">
        <v>27432</v>
      </c>
      <c r="F31162" t="s">
        <v>27444</v>
      </c>
      <c r="G31162" t="s">
        <v>17</v>
      </c>
      <c r="H31162" t="s">
        <v>27445</v>
      </c>
      <c r="I31162" t="s">
        <v>22</v>
      </c>
      <c r="M31162">
        <v>8352</v>
      </c>
      <c r="N31162">
        <v>535</v>
      </c>
      <c r="O31162">
        <v>554</v>
      </c>
    </row>
    <row r="31163" spans="1:15" x14ac:dyDescent="0.3">
      <c r="A31163" t="s">
        <v>237</v>
      </c>
      <c r="B31163">
        <v>0</v>
      </c>
      <c r="E31163" t="s">
        <v>27432</v>
      </c>
      <c r="F31163" t="s">
        <v>27436</v>
      </c>
      <c r="G31163" t="s">
        <v>17</v>
      </c>
      <c r="H31163" t="s">
        <v>27447</v>
      </c>
      <c r="I31163" t="s">
        <v>22</v>
      </c>
      <c r="M31163">
        <v>8352</v>
      </c>
      <c r="N31163">
        <v>556</v>
      </c>
      <c r="O31163">
        <v>559</v>
      </c>
    </row>
    <row r="31164" spans="1:15" x14ac:dyDescent="0.3">
      <c r="A31164" t="s">
        <v>237</v>
      </c>
      <c r="B31164">
        <v>0</v>
      </c>
      <c r="E31164" t="s">
        <v>27432</v>
      </c>
      <c r="F31164" t="s">
        <v>27436</v>
      </c>
      <c r="G31164" t="s">
        <v>17</v>
      </c>
      <c r="H31164" t="s">
        <v>27437</v>
      </c>
      <c r="I31164" t="s">
        <v>22</v>
      </c>
      <c r="M31164">
        <v>8353</v>
      </c>
      <c r="N31164">
        <v>3</v>
      </c>
      <c r="O31164">
        <v>6</v>
      </c>
    </row>
    <row r="31165" spans="1:15" x14ac:dyDescent="0.3">
      <c r="E31165" t="s">
        <v>27432</v>
      </c>
      <c r="F31165" t="s">
        <v>27442</v>
      </c>
      <c r="G31165" t="s">
        <v>17</v>
      </c>
      <c r="H31165" t="s">
        <v>27443</v>
      </c>
      <c r="I31165" t="s">
        <v>26</v>
      </c>
      <c r="M31165">
        <v>8353</v>
      </c>
      <c r="N31165">
        <v>8</v>
      </c>
      <c r="O31165">
        <v>18</v>
      </c>
    </row>
    <row r="31166" spans="1:15" x14ac:dyDescent="0.3">
      <c r="E31166" t="s">
        <v>27432</v>
      </c>
      <c r="F31166" t="s">
        <v>27446</v>
      </c>
      <c r="G31166" t="s">
        <v>51</v>
      </c>
      <c r="H31166" t="s">
        <v>27439</v>
      </c>
      <c r="I31166" t="s">
        <v>19</v>
      </c>
      <c r="M31166">
        <v>8353</v>
      </c>
      <c r="N31166">
        <v>8</v>
      </c>
      <c r="O31166">
        <v>50</v>
      </c>
    </row>
    <row r="31167" spans="1:15" x14ac:dyDescent="0.3">
      <c r="A31167" t="s">
        <v>237</v>
      </c>
      <c r="B31167">
        <v>0</v>
      </c>
      <c r="C31167">
        <v>0</v>
      </c>
      <c r="D31167">
        <v>0</v>
      </c>
      <c r="E31167" t="s">
        <v>27432</v>
      </c>
      <c r="F31167" t="s">
        <v>27438</v>
      </c>
      <c r="G31167" t="s">
        <v>14</v>
      </c>
      <c r="H31167" t="s">
        <v>27439</v>
      </c>
      <c r="I31167" t="s">
        <v>26</v>
      </c>
      <c r="M31167">
        <v>8353</v>
      </c>
      <c r="N31167">
        <v>22</v>
      </c>
      <c r="O31167">
        <v>50</v>
      </c>
    </row>
    <row r="31168" spans="1:15" x14ac:dyDescent="0.3">
      <c r="E31168" t="s">
        <v>27432</v>
      </c>
      <c r="F31168" t="s">
        <v>223</v>
      </c>
      <c r="G31168" t="s">
        <v>51</v>
      </c>
      <c r="H31168" t="s">
        <v>27435</v>
      </c>
      <c r="I31168" t="s">
        <v>52</v>
      </c>
      <c r="J31168" t="s">
        <v>60</v>
      </c>
      <c r="M31168">
        <v>8353</v>
      </c>
      <c r="N31168">
        <v>60</v>
      </c>
      <c r="O31168">
        <v>65</v>
      </c>
    </row>
    <row r="31169" spans="1:15" x14ac:dyDescent="0.3">
      <c r="A31169" t="s">
        <v>51</v>
      </c>
      <c r="B31169">
        <v>1</v>
      </c>
      <c r="C31169">
        <v>1</v>
      </c>
      <c r="D31169">
        <v>1</v>
      </c>
      <c r="E31169" t="s">
        <v>27432</v>
      </c>
      <c r="F31169" t="s">
        <v>27448</v>
      </c>
      <c r="G31169" t="s">
        <v>51</v>
      </c>
      <c r="H31169" t="s">
        <v>27449</v>
      </c>
      <c r="I31169" t="s">
        <v>69</v>
      </c>
      <c r="J31169" t="s">
        <v>53</v>
      </c>
      <c r="K31169" t="s">
        <v>103</v>
      </c>
      <c r="M31169">
        <v>8353</v>
      </c>
      <c r="N31169">
        <v>72</v>
      </c>
      <c r="O31169">
        <v>88</v>
      </c>
    </row>
    <row r="31170" spans="1:15" x14ac:dyDescent="0.3">
      <c r="A31170" t="s">
        <v>237</v>
      </c>
      <c r="B31170">
        <v>0</v>
      </c>
      <c r="E31170" t="s">
        <v>27432</v>
      </c>
      <c r="F31170" t="s">
        <v>27436</v>
      </c>
      <c r="G31170" t="s">
        <v>17</v>
      </c>
      <c r="H31170" t="s">
        <v>27451</v>
      </c>
      <c r="I31170" t="s">
        <v>22</v>
      </c>
      <c r="M31170">
        <v>8353</v>
      </c>
      <c r="N31170">
        <v>247</v>
      </c>
      <c r="O31170">
        <v>250</v>
      </c>
    </row>
    <row r="31171" spans="1:15" x14ac:dyDescent="0.3">
      <c r="E31171" t="s">
        <v>27432</v>
      </c>
      <c r="F31171" t="s">
        <v>223</v>
      </c>
      <c r="G31171" t="s">
        <v>51</v>
      </c>
      <c r="H31171" t="s">
        <v>27450</v>
      </c>
      <c r="I31171" t="s">
        <v>52</v>
      </c>
      <c r="J31171" t="s">
        <v>60</v>
      </c>
      <c r="M31171">
        <v>8353</v>
      </c>
      <c r="N31171">
        <v>425</v>
      </c>
      <c r="O31171">
        <v>430</v>
      </c>
    </row>
    <row r="31172" spans="1:15" x14ac:dyDescent="0.3">
      <c r="A31172" t="s">
        <v>237</v>
      </c>
      <c r="B31172">
        <v>0</v>
      </c>
      <c r="E31172" t="s">
        <v>27432</v>
      </c>
      <c r="F31172" t="s">
        <v>27440</v>
      </c>
      <c r="G31172" t="s">
        <v>17</v>
      </c>
      <c r="H31172" t="s">
        <v>27441</v>
      </c>
      <c r="I31172" t="s">
        <v>19</v>
      </c>
      <c r="M31172">
        <v>8353</v>
      </c>
      <c r="N31172">
        <v>492</v>
      </c>
      <c r="O31172">
        <v>503</v>
      </c>
    </row>
    <row r="31173" spans="1:15" x14ac:dyDescent="0.3">
      <c r="E31173" t="s">
        <v>27432</v>
      </c>
      <c r="F31173" t="s">
        <v>27433</v>
      </c>
      <c r="G31173" t="s">
        <v>14</v>
      </c>
      <c r="H31173" t="s">
        <v>27434</v>
      </c>
      <c r="I31173" t="s">
        <v>26</v>
      </c>
      <c r="M31173">
        <v>8353</v>
      </c>
      <c r="N31173">
        <v>496</v>
      </c>
      <c r="O31173">
        <v>503</v>
      </c>
    </row>
    <row r="31174" spans="1:15" x14ac:dyDescent="0.3">
      <c r="E31174" t="s">
        <v>27432</v>
      </c>
      <c r="F31174" t="s">
        <v>27444</v>
      </c>
      <c r="G31174" t="s">
        <v>17</v>
      </c>
      <c r="H31174" t="s">
        <v>27445</v>
      </c>
      <c r="I31174" t="s">
        <v>22</v>
      </c>
      <c r="M31174">
        <v>8353</v>
      </c>
      <c r="N31174">
        <v>535</v>
      </c>
      <c r="O31174">
        <v>554</v>
      </c>
    </row>
    <row r="31175" spans="1:15" x14ac:dyDescent="0.3">
      <c r="A31175" t="s">
        <v>237</v>
      </c>
      <c r="B31175">
        <v>0</v>
      </c>
      <c r="E31175" t="s">
        <v>27432</v>
      </c>
      <c r="F31175" t="s">
        <v>27436</v>
      </c>
      <c r="G31175" t="s">
        <v>17</v>
      </c>
      <c r="H31175" t="s">
        <v>27447</v>
      </c>
      <c r="I31175" t="s">
        <v>22</v>
      </c>
      <c r="M31175">
        <v>8353</v>
      </c>
      <c r="N31175">
        <v>556</v>
      </c>
      <c r="O31175">
        <v>559</v>
      </c>
    </row>
    <row r="31176" spans="1:15" x14ac:dyDescent="0.3">
      <c r="A31176" t="s">
        <v>237</v>
      </c>
      <c r="B31176">
        <v>0</v>
      </c>
      <c r="E31176" t="s">
        <v>27432</v>
      </c>
      <c r="F31176" t="s">
        <v>27436</v>
      </c>
      <c r="G31176" t="s">
        <v>17</v>
      </c>
      <c r="H31176" t="s">
        <v>27437</v>
      </c>
      <c r="I31176" t="s">
        <v>22</v>
      </c>
      <c r="M31176">
        <v>8355</v>
      </c>
      <c r="N31176">
        <v>3</v>
      </c>
      <c r="O31176">
        <v>6</v>
      </c>
    </row>
    <row r="31177" spans="1:15" x14ac:dyDescent="0.3">
      <c r="E31177" t="s">
        <v>27432</v>
      </c>
      <c r="F31177" t="s">
        <v>27446</v>
      </c>
      <c r="G31177" t="s">
        <v>51</v>
      </c>
      <c r="H31177" t="s">
        <v>27439</v>
      </c>
      <c r="I31177" t="s">
        <v>19</v>
      </c>
      <c r="M31177">
        <v>8355</v>
      </c>
      <c r="N31177">
        <v>8</v>
      </c>
      <c r="O31177">
        <v>50</v>
      </c>
    </row>
    <row r="31178" spans="1:15" x14ac:dyDescent="0.3">
      <c r="E31178" t="s">
        <v>27432</v>
      </c>
      <c r="F31178" t="s">
        <v>27442</v>
      </c>
      <c r="G31178" t="s">
        <v>17</v>
      </c>
      <c r="H31178" t="s">
        <v>27443</v>
      </c>
      <c r="I31178" t="s">
        <v>26</v>
      </c>
      <c r="M31178">
        <v>8355</v>
      </c>
      <c r="N31178">
        <v>8</v>
      </c>
      <c r="O31178">
        <v>18</v>
      </c>
    </row>
    <row r="31179" spans="1:15" x14ac:dyDescent="0.3">
      <c r="A31179" t="s">
        <v>237</v>
      </c>
      <c r="B31179">
        <v>0</v>
      </c>
      <c r="C31179">
        <v>0</v>
      </c>
      <c r="D31179">
        <v>0</v>
      </c>
      <c r="E31179" t="s">
        <v>27432</v>
      </c>
      <c r="F31179" t="s">
        <v>27438</v>
      </c>
      <c r="G31179" t="s">
        <v>14</v>
      </c>
      <c r="H31179" t="s">
        <v>27439</v>
      </c>
      <c r="I31179" t="s">
        <v>26</v>
      </c>
      <c r="M31179">
        <v>8355</v>
      </c>
      <c r="N31179">
        <v>22</v>
      </c>
      <c r="O31179">
        <v>50</v>
      </c>
    </row>
    <row r="31180" spans="1:15" x14ac:dyDescent="0.3">
      <c r="E31180" t="s">
        <v>27432</v>
      </c>
      <c r="F31180" t="s">
        <v>223</v>
      </c>
      <c r="G31180" t="s">
        <v>51</v>
      </c>
      <c r="H31180" t="s">
        <v>27435</v>
      </c>
      <c r="I31180" t="s">
        <v>52</v>
      </c>
      <c r="J31180" t="s">
        <v>60</v>
      </c>
      <c r="M31180">
        <v>8355</v>
      </c>
      <c r="N31180">
        <v>60</v>
      </c>
      <c r="O31180">
        <v>65</v>
      </c>
    </row>
    <row r="31181" spans="1:15" x14ac:dyDescent="0.3">
      <c r="A31181" t="s">
        <v>51</v>
      </c>
      <c r="B31181">
        <v>1</v>
      </c>
      <c r="C31181">
        <v>1</v>
      </c>
      <c r="D31181">
        <v>1</v>
      </c>
      <c r="E31181" t="s">
        <v>27432</v>
      </c>
      <c r="F31181" t="s">
        <v>27448</v>
      </c>
      <c r="G31181" t="s">
        <v>51</v>
      </c>
      <c r="H31181" t="s">
        <v>27449</v>
      </c>
      <c r="I31181" t="s">
        <v>69</v>
      </c>
      <c r="J31181" t="s">
        <v>53</v>
      </c>
      <c r="K31181" t="s">
        <v>103</v>
      </c>
      <c r="M31181">
        <v>8355</v>
      </c>
      <c r="N31181">
        <v>72</v>
      </c>
      <c r="O31181">
        <v>88</v>
      </c>
    </row>
    <row r="31182" spans="1:15" x14ac:dyDescent="0.3">
      <c r="A31182" t="s">
        <v>237</v>
      </c>
      <c r="B31182">
        <v>0</v>
      </c>
      <c r="E31182" t="s">
        <v>27432</v>
      </c>
      <c r="F31182" t="s">
        <v>27436</v>
      </c>
      <c r="G31182" t="s">
        <v>17</v>
      </c>
      <c r="H31182" t="s">
        <v>27451</v>
      </c>
      <c r="I31182" t="s">
        <v>22</v>
      </c>
      <c r="M31182">
        <v>8355</v>
      </c>
      <c r="N31182">
        <v>247</v>
      </c>
      <c r="O31182">
        <v>250</v>
      </c>
    </row>
    <row r="31183" spans="1:15" x14ac:dyDescent="0.3">
      <c r="E31183" t="s">
        <v>27432</v>
      </c>
      <c r="F31183" t="s">
        <v>223</v>
      </c>
      <c r="G31183" t="s">
        <v>51</v>
      </c>
      <c r="H31183" t="s">
        <v>27450</v>
      </c>
      <c r="I31183" t="s">
        <v>52</v>
      </c>
      <c r="J31183" t="s">
        <v>60</v>
      </c>
      <c r="M31183">
        <v>8355</v>
      </c>
      <c r="N31183">
        <v>425</v>
      </c>
      <c r="O31183">
        <v>430</v>
      </c>
    </row>
    <row r="31184" spans="1:15" x14ac:dyDescent="0.3">
      <c r="A31184" t="s">
        <v>237</v>
      </c>
      <c r="B31184">
        <v>0</v>
      </c>
      <c r="E31184" t="s">
        <v>27432</v>
      </c>
      <c r="F31184" t="s">
        <v>27440</v>
      </c>
      <c r="G31184" t="s">
        <v>17</v>
      </c>
      <c r="H31184" t="s">
        <v>27441</v>
      </c>
      <c r="I31184" t="s">
        <v>19</v>
      </c>
      <c r="M31184">
        <v>8355</v>
      </c>
      <c r="N31184">
        <v>492</v>
      </c>
      <c r="O31184">
        <v>503</v>
      </c>
    </row>
    <row r="31185" spans="1:15" x14ac:dyDescent="0.3">
      <c r="E31185" t="s">
        <v>27432</v>
      </c>
      <c r="F31185" t="s">
        <v>27433</v>
      </c>
      <c r="G31185" t="s">
        <v>14</v>
      </c>
      <c r="H31185" t="s">
        <v>27434</v>
      </c>
      <c r="I31185" t="s">
        <v>26</v>
      </c>
      <c r="M31185">
        <v>8355</v>
      </c>
      <c r="N31185">
        <v>496</v>
      </c>
      <c r="O31185">
        <v>503</v>
      </c>
    </row>
    <row r="31186" spans="1:15" x14ac:dyDescent="0.3">
      <c r="E31186" t="s">
        <v>27432</v>
      </c>
      <c r="F31186" t="s">
        <v>27444</v>
      </c>
      <c r="G31186" t="s">
        <v>17</v>
      </c>
      <c r="H31186" t="s">
        <v>27445</v>
      </c>
      <c r="I31186" t="s">
        <v>22</v>
      </c>
      <c r="M31186">
        <v>8355</v>
      </c>
      <c r="N31186">
        <v>535</v>
      </c>
      <c r="O31186">
        <v>554</v>
      </c>
    </row>
    <row r="31187" spans="1:15" x14ac:dyDescent="0.3">
      <c r="A31187" t="s">
        <v>237</v>
      </c>
      <c r="B31187">
        <v>0</v>
      </c>
      <c r="E31187" t="s">
        <v>27432</v>
      </c>
      <c r="F31187" t="s">
        <v>27436</v>
      </c>
      <c r="G31187" t="s">
        <v>17</v>
      </c>
      <c r="H31187" t="s">
        <v>27447</v>
      </c>
      <c r="I31187" t="s">
        <v>22</v>
      </c>
      <c r="M31187">
        <v>8355</v>
      </c>
      <c r="N31187">
        <v>556</v>
      </c>
      <c r="O31187">
        <v>559</v>
      </c>
    </row>
    <row r="31188" spans="1:15" x14ac:dyDescent="0.3">
      <c r="A31188" t="s">
        <v>14</v>
      </c>
      <c r="B31188">
        <v>1</v>
      </c>
      <c r="C31188">
        <v>1</v>
      </c>
      <c r="D31188">
        <v>1</v>
      </c>
      <c r="E31188" t="s">
        <v>27452</v>
      </c>
      <c r="F31188" t="s">
        <v>27453</v>
      </c>
      <c r="G31188" t="s">
        <v>14</v>
      </c>
      <c r="H31188" t="s">
        <v>27454</v>
      </c>
      <c r="I31188" t="s">
        <v>35</v>
      </c>
      <c r="J31188" t="s">
        <v>46</v>
      </c>
      <c r="K31188" t="s">
        <v>47</v>
      </c>
      <c r="L31188" t="s">
        <v>43</v>
      </c>
      <c r="M31188">
        <v>8357</v>
      </c>
      <c r="N31188">
        <v>26</v>
      </c>
      <c r="O31188">
        <v>38</v>
      </c>
    </row>
    <row r="31189" spans="1:15" x14ac:dyDescent="0.3">
      <c r="A31189" t="s">
        <v>237</v>
      </c>
      <c r="B31189">
        <v>0</v>
      </c>
      <c r="C31189">
        <v>0</v>
      </c>
      <c r="D31189">
        <v>0</v>
      </c>
      <c r="E31189" t="s">
        <v>27452</v>
      </c>
      <c r="F31189" t="s">
        <v>5835</v>
      </c>
      <c r="G31189" t="s">
        <v>51</v>
      </c>
      <c r="H31189" t="s">
        <v>27455</v>
      </c>
      <c r="I31189" t="s">
        <v>270</v>
      </c>
      <c r="J31189" t="s">
        <v>195</v>
      </c>
      <c r="M31189">
        <v>8357</v>
      </c>
      <c r="N31189">
        <v>56</v>
      </c>
      <c r="O31189">
        <v>59</v>
      </c>
    </row>
    <row r="31190" spans="1:15" x14ac:dyDescent="0.3">
      <c r="A31190" t="s">
        <v>14</v>
      </c>
      <c r="B31190">
        <v>1</v>
      </c>
      <c r="C31190">
        <v>1</v>
      </c>
      <c r="D31190">
        <v>1</v>
      </c>
      <c r="E31190" t="s">
        <v>27452</v>
      </c>
      <c r="F31190" t="s">
        <v>27453</v>
      </c>
      <c r="G31190" t="s">
        <v>14</v>
      </c>
      <c r="H31190" t="s">
        <v>27454</v>
      </c>
      <c r="I31190" t="s">
        <v>35</v>
      </c>
      <c r="J31190" t="s">
        <v>46</v>
      </c>
      <c r="K31190" t="s">
        <v>47</v>
      </c>
      <c r="L31190" t="s">
        <v>43</v>
      </c>
      <c r="M31190">
        <v>8358</v>
      </c>
      <c r="N31190">
        <v>26</v>
      </c>
      <c r="O31190">
        <v>38</v>
      </c>
    </row>
    <row r="31191" spans="1:15" x14ac:dyDescent="0.3">
      <c r="A31191" t="s">
        <v>237</v>
      </c>
      <c r="B31191">
        <v>0</v>
      </c>
      <c r="C31191">
        <v>0</v>
      </c>
      <c r="D31191">
        <v>0</v>
      </c>
      <c r="E31191" t="s">
        <v>27452</v>
      </c>
      <c r="F31191" t="s">
        <v>5835</v>
      </c>
      <c r="G31191" t="s">
        <v>51</v>
      </c>
      <c r="H31191" t="s">
        <v>27455</v>
      </c>
      <c r="I31191" t="s">
        <v>270</v>
      </c>
      <c r="J31191" t="s">
        <v>195</v>
      </c>
      <c r="M31191">
        <v>8358</v>
      </c>
      <c r="N31191">
        <v>56</v>
      </c>
      <c r="O31191">
        <v>59</v>
      </c>
    </row>
    <row r="31192" spans="1:15" x14ac:dyDescent="0.3">
      <c r="A31192" t="s">
        <v>14</v>
      </c>
      <c r="B31192">
        <v>1</v>
      </c>
      <c r="C31192">
        <v>1</v>
      </c>
      <c r="D31192">
        <v>1</v>
      </c>
      <c r="E31192" t="s">
        <v>27452</v>
      </c>
      <c r="F31192" t="s">
        <v>27453</v>
      </c>
      <c r="G31192" t="s">
        <v>14</v>
      </c>
      <c r="H31192" t="s">
        <v>27454</v>
      </c>
      <c r="I31192" t="s">
        <v>35</v>
      </c>
      <c r="J31192" t="s">
        <v>46</v>
      </c>
      <c r="K31192" t="s">
        <v>47</v>
      </c>
      <c r="L31192" t="s">
        <v>43</v>
      </c>
      <c r="M31192">
        <v>8359</v>
      </c>
      <c r="N31192">
        <v>26</v>
      </c>
      <c r="O31192">
        <v>38</v>
      </c>
    </row>
    <row r="31193" spans="1:15" x14ac:dyDescent="0.3">
      <c r="A31193" t="s">
        <v>237</v>
      </c>
      <c r="B31193">
        <v>0</v>
      </c>
      <c r="C31193">
        <v>0</v>
      </c>
      <c r="D31193">
        <v>0</v>
      </c>
      <c r="E31193" t="s">
        <v>27452</v>
      </c>
      <c r="F31193" t="s">
        <v>5835</v>
      </c>
      <c r="G31193" t="s">
        <v>51</v>
      </c>
      <c r="H31193" t="s">
        <v>27455</v>
      </c>
      <c r="I31193" t="s">
        <v>270</v>
      </c>
      <c r="J31193" t="s">
        <v>195</v>
      </c>
      <c r="M31193">
        <v>8359</v>
      </c>
      <c r="N31193">
        <v>56</v>
      </c>
      <c r="O31193">
        <v>59</v>
      </c>
    </row>
    <row r="31194" spans="1:15" x14ac:dyDescent="0.3">
      <c r="A31194" t="s">
        <v>14</v>
      </c>
      <c r="B31194">
        <v>1</v>
      </c>
      <c r="C31194">
        <v>1</v>
      </c>
      <c r="D31194">
        <v>1</v>
      </c>
      <c r="E31194" t="s">
        <v>27452</v>
      </c>
      <c r="F31194" t="s">
        <v>27453</v>
      </c>
      <c r="G31194" t="s">
        <v>14</v>
      </c>
      <c r="H31194" t="s">
        <v>27454</v>
      </c>
      <c r="I31194" t="s">
        <v>35</v>
      </c>
      <c r="J31194" t="s">
        <v>46</v>
      </c>
      <c r="K31194" t="s">
        <v>47</v>
      </c>
      <c r="L31194" t="s">
        <v>43</v>
      </c>
      <c r="M31194">
        <v>8360</v>
      </c>
      <c r="N31194">
        <v>26</v>
      </c>
      <c r="O31194">
        <v>38</v>
      </c>
    </row>
    <row r="31195" spans="1:15" x14ac:dyDescent="0.3">
      <c r="A31195" t="s">
        <v>237</v>
      </c>
      <c r="B31195">
        <v>0</v>
      </c>
      <c r="C31195">
        <v>0</v>
      </c>
      <c r="D31195">
        <v>0</v>
      </c>
      <c r="E31195" t="s">
        <v>27452</v>
      </c>
      <c r="F31195" t="s">
        <v>5835</v>
      </c>
      <c r="G31195" t="s">
        <v>51</v>
      </c>
      <c r="H31195" t="s">
        <v>27455</v>
      </c>
      <c r="I31195" t="s">
        <v>270</v>
      </c>
      <c r="J31195" t="s">
        <v>195</v>
      </c>
      <c r="M31195">
        <v>8360</v>
      </c>
      <c r="N31195">
        <v>56</v>
      </c>
      <c r="O31195">
        <v>59</v>
      </c>
    </row>
    <row r="31196" spans="1:15" x14ac:dyDescent="0.3">
      <c r="A31196" t="s">
        <v>14</v>
      </c>
      <c r="B31196">
        <v>1</v>
      </c>
      <c r="C31196">
        <v>1</v>
      </c>
      <c r="D31196">
        <v>1</v>
      </c>
      <c r="E31196" t="s">
        <v>27456</v>
      </c>
      <c r="F31196" t="s">
        <v>27453</v>
      </c>
      <c r="G31196" t="s">
        <v>14</v>
      </c>
      <c r="H31196" t="s">
        <v>27454</v>
      </c>
      <c r="I31196" t="s">
        <v>35</v>
      </c>
      <c r="J31196" t="s">
        <v>46</v>
      </c>
      <c r="K31196" t="s">
        <v>47</v>
      </c>
      <c r="L31196" t="s">
        <v>43</v>
      </c>
      <c r="M31196">
        <v>8368</v>
      </c>
      <c r="N31196">
        <v>26</v>
      </c>
      <c r="O31196">
        <v>38</v>
      </c>
    </row>
    <row r="31197" spans="1:15" x14ac:dyDescent="0.3">
      <c r="A31197" t="s">
        <v>237</v>
      </c>
      <c r="B31197">
        <v>0</v>
      </c>
      <c r="C31197">
        <v>0</v>
      </c>
      <c r="D31197">
        <v>0</v>
      </c>
      <c r="E31197" t="s">
        <v>27456</v>
      </c>
      <c r="F31197" t="s">
        <v>5835</v>
      </c>
      <c r="G31197" t="s">
        <v>51</v>
      </c>
      <c r="H31197" t="s">
        <v>27455</v>
      </c>
      <c r="I31197" t="s">
        <v>270</v>
      </c>
      <c r="J31197" t="s">
        <v>195</v>
      </c>
      <c r="M31197">
        <v>8368</v>
      </c>
      <c r="N31197">
        <v>56</v>
      </c>
      <c r="O31197">
        <v>59</v>
      </c>
    </row>
    <row r="31198" spans="1:15" x14ac:dyDescent="0.3">
      <c r="A31198" t="s">
        <v>14</v>
      </c>
      <c r="B31198">
        <v>1</v>
      </c>
      <c r="C31198">
        <v>1</v>
      </c>
      <c r="D31198">
        <v>1</v>
      </c>
      <c r="E31198" t="s">
        <v>27456</v>
      </c>
      <c r="F31198" t="s">
        <v>27453</v>
      </c>
      <c r="G31198" t="s">
        <v>14</v>
      </c>
      <c r="H31198" t="s">
        <v>27454</v>
      </c>
      <c r="I31198" t="s">
        <v>35</v>
      </c>
      <c r="J31198" t="s">
        <v>46</v>
      </c>
      <c r="K31198" t="s">
        <v>47</v>
      </c>
      <c r="L31198" t="s">
        <v>43</v>
      </c>
      <c r="M31198">
        <v>8369</v>
      </c>
      <c r="N31198">
        <v>26</v>
      </c>
      <c r="O31198">
        <v>38</v>
      </c>
    </row>
    <row r="31199" spans="1:15" x14ac:dyDescent="0.3">
      <c r="A31199" t="s">
        <v>237</v>
      </c>
      <c r="B31199">
        <v>0</v>
      </c>
      <c r="C31199">
        <v>0</v>
      </c>
      <c r="D31199">
        <v>0</v>
      </c>
      <c r="E31199" t="s">
        <v>27456</v>
      </c>
      <c r="F31199" t="s">
        <v>5835</v>
      </c>
      <c r="G31199" t="s">
        <v>51</v>
      </c>
      <c r="H31199" t="s">
        <v>27455</v>
      </c>
      <c r="I31199" t="s">
        <v>270</v>
      </c>
      <c r="J31199" t="s">
        <v>195</v>
      </c>
      <c r="M31199">
        <v>8369</v>
      </c>
      <c r="N31199">
        <v>56</v>
      </c>
      <c r="O31199">
        <v>59</v>
      </c>
    </row>
    <row r="31200" spans="1:15" x14ac:dyDescent="0.3">
      <c r="A31200" t="s">
        <v>14</v>
      </c>
      <c r="B31200">
        <v>1</v>
      </c>
      <c r="C31200">
        <v>1</v>
      </c>
      <c r="D31200">
        <v>1</v>
      </c>
      <c r="E31200" t="s">
        <v>27456</v>
      </c>
      <c r="F31200" t="s">
        <v>27453</v>
      </c>
      <c r="G31200" t="s">
        <v>14</v>
      </c>
      <c r="H31200" t="s">
        <v>27454</v>
      </c>
      <c r="I31200" t="s">
        <v>35</v>
      </c>
      <c r="J31200" t="s">
        <v>46</v>
      </c>
      <c r="K31200" t="s">
        <v>47</v>
      </c>
      <c r="L31200" t="s">
        <v>43</v>
      </c>
      <c r="M31200">
        <v>8370</v>
      </c>
      <c r="N31200">
        <v>26</v>
      </c>
      <c r="O31200">
        <v>38</v>
      </c>
    </row>
    <row r="31201" spans="1:15" x14ac:dyDescent="0.3">
      <c r="A31201" t="s">
        <v>237</v>
      </c>
      <c r="B31201">
        <v>0</v>
      </c>
      <c r="C31201">
        <v>0</v>
      </c>
      <c r="D31201">
        <v>0</v>
      </c>
      <c r="E31201" t="s">
        <v>27456</v>
      </c>
      <c r="F31201" t="s">
        <v>5835</v>
      </c>
      <c r="G31201" t="s">
        <v>51</v>
      </c>
      <c r="H31201" t="s">
        <v>27455</v>
      </c>
      <c r="I31201" t="s">
        <v>270</v>
      </c>
      <c r="J31201" t="s">
        <v>195</v>
      </c>
      <c r="M31201">
        <v>8370</v>
      </c>
      <c r="N31201">
        <v>56</v>
      </c>
      <c r="O31201">
        <v>59</v>
      </c>
    </row>
    <row r="31202" spans="1:15" x14ac:dyDescent="0.3">
      <c r="A31202" t="s">
        <v>14</v>
      </c>
      <c r="B31202">
        <v>1</v>
      </c>
      <c r="C31202">
        <v>1</v>
      </c>
      <c r="D31202">
        <v>1</v>
      </c>
      <c r="E31202" t="s">
        <v>27456</v>
      </c>
      <c r="F31202" t="s">
        <v>27453</v>
      </c>
      <c r="G31202" t="s">
        <v>14</v>
      </c>
      <c r="H31202" t="s">
        <v>27454</v>
      </c>
      <c r="I31202" t="s">
        <v>35</v>
      </c>
      <c r="J31202" t="s">
        <v>46</v>
      </c>
      <c r="K31202" t="s">
        <v>47</v>
      </c>
      <c r="L31202" t="s">
        <v>43</v>
      </c>
      <c r="M31202">
        <v>8371</v>
      </c>
      <c r="N31202">
        <v>26</v>
      </c>
      <c r="O31202">
        <v>38</v>
      </c>
    </row>
    <row r="31203" spans="1:15" x14ac:dyDescent="0.3">
      <c r="A31203" t="s">
        <v>237</v>
      </c>
      <c r="B31203">
        <v>0</v>
      </c>
      <c r="C31203">
        <v>0</v>
      </c>
      <c r="D31203">
        <v>0</v>
      </c>
      <c r="E31203" t="s">
        <v>27456</v>
      </c>
      <c r="F31203" t="s">
        <v>5835</v>
      </c>
      <c r="G31203" t="s">
        <v>51</v>
      </c>
      <c r="H31203" t="s">
        <v>27455</v>
      </c>
      <c r="I31203" t="s">
        <v>270</v>
      </c>
      <c r="J31203" t="s">
        <v>195</v>
      </c>
      <c r="M31203">
        <v>8371</v>
      </c>
      <c r="N31203">
        <v>56</v>
      </c>
      <c r="O31203">
        <v>59</v>
      </c>
    </row>
    <row r="31204" spans="1:15" x14ac:dyDescent="0.3">
      <c r="E31204" t="s">
        <v>18684</v>
      </c>
      <c r="F31204" t="s">
        <v>27465</v>
      </c>
      <c r="G31204" t="s">
        <v>14</v>
      </c>
      <c r="H31204" t="s">
        <v>27464</v>
      </c>
      <c r="I31204" t="s">
        <v>26</v>
      </c>
      <c r="M31204">
        <v>8375</v>
      </c>
      <c r="N31204">
        <v>0</v>
      </c>
      <c r="O31204">
        <v>21</v>
      </c>
    </row>
    <row r="31205" spans="1:15" x14ac:dyDescent="0.3">
      <c r="A31205" t="s">
        <v>14</v>
      </c>
      <c r="B31205">
        <v>1</v>
      </c>
      <c r="C31205">
        <v>1</v>
      </c>
      <c r="D31205">
        <v>1</v>
      </c>
      <c r="E31205" t="s">
        <v>18684</v>
      </c>
      <c r="F31205" t="s">
        <v>27463</v>
      </c>
      <c r="G31205" t="s">
        <v>14</v>
      </c>
      <c r="H31205" t="s">
        <v>27464</v>
      </c>
      <c r="I31205" t="s">
        <v>41</v>
      </c>
      <c r="J31205" t="s">
        <v>46</v>
      </c>
      <c r="K31205" t="s">
        <v>47</v>
      </c>
      <c r="L31205" t="s">
        <v>43</v>
      </c>
      <c r="M31205">
        <v>8375</v>
      </c>
      <c r="N31205">
        <v>10</v>
      </c>
      <c r="O31205">
        <v>21</v>
      </c>
    </row>
    <row r="31206" spans="1:15" x14ac:dyDescent="0.3">
      <c r="A31206" t="s">
        <v>14</v>
      </c>
      <c r="B31206">
        <v>1</v>
      </c>
      <c r="C31206">
        <v>1</v>
      </c>
      <c r="D31206">
        <v>1</v>
      </c>
      <c r="E31206" t="s">
        <v>18684</v>
      </c>
      <c r="F31206" t="s">
        <v>27466</v>
      </c>
      <c r="G31206" t="s">
        <v>14</v>
      </c>
      <c r="H31206" t="s">
        <v>27467</v>
      </c>
      <c r="I31206" t="s">
        <v>22</v>
      </c>
      <c r="M31206">
        <v>8375</v>
      </c>
      <c r="N31206">
        <v>25</v>
      </c>
      <c r="O31206">
        <v>35</v>
      </c>
    </row>
    <row r="31207" spans="1:15" x14ac:dyDescent="0.3">
      <c r="E31207" t="s">
        <v>18684</v>
      </c>
      <c r="F31207" t="s">
        <v>27457</v>
      </c>
      <c r="G31207" t="s">
        <v>17</v>
      </c>
      <c r="H31207" t="s">
        <v>27458</v>
      </c>
      <c r="I31207" t="s">
        <v>19</v>
      </c>
      <c r="M31207">
        <v>8375</v>
      </c>
      <c r="N31207">
        <v>54</v>
      </c>
      <c r="O31207">
        <v>82</v>
      </c>
    </row>
    <row r="31208" spans="1:15" x14ac:dyDescent="0.3">
      <c r="E31208" t="s">
        <v>18684</v>
      </c>
      <c r="F31208" t="s">
        <v>27459</v>
      </c>
      <c r="G31208" t="s">
        <v>51</v>
      </c>
      <c r="H31208" t="s">
        <v>27460</v>
      </c>
      <c r="I31208" t="s">
        <v>26</v>
      </c>
      <c r="M31208">
        <v>8375</v>
      </c>
      <c r="N31208">
        <v>54</v>
      </c>
      <c r="O31208">
        <v>68</v>
      </c>
    </row>
    <row r="31209" spans="1:15" x14ac:dyDescent="0.3">
      <c r="E31209" t="s">
        <v>18684</v>
      </c>
      <c r="F31209" t="s">
        <v>27461</v>
      </c>
      <c r="G31209" t="s">
        <v>17</v>
      </c>
      <c r="H31209" t="s">
        <v>27462</v>
      </c>
      <c r="I31209" t="s">
        <v>26</v>
      </c>
      <c r="M31209">
        <v>8375</v>
      </c>
      <c r="N31209">
        <v>74</v>
      </c>
      <c r="O31209">
        <v>82</v>
      </c>
    </row>
    <row r="31210" spans="1:15" x14ac:dyDescent="0.3">
      <c r="E31210" t="s">
        <v>18684</v>
      </c>
      <c r="F31210" t="s">
        <v>8277</v>
      </c>
      <c r="G31210" t="s">
        <v>14</v>
      </c>
      <c r="H31210" t="s">
        <v>27468</v>
      </c>
      <c r="I31210" t="s">
        <v>52</v>
      </c>
      <c r="J31210" t="s">
        <v>32</v>
      </c>
      <c r="M31210">
        <v>8375</v>
      </c>
      <c r="N31210">
        <v>74</v>
      </c>
      <c r="O31210">
        <v>80</v>
      </c>
    </row>
    <row r="31211" spans="1:15" x14ac:dyDescent="0.3">
      <c r="A31211" t="s">
        <v>237</v>
      </c>
      <c r="B31211">
        <v>0</v>
      </c>
      <c r="E31211" t="s">
        <v>27432</v>
      </c>
      <c r="F31211" t="s">
        <v>27436</v>
      </c>
      <c r="G31211" t="s">
        <v>17</v>
      </c>
      <c r="H31211" t="s">
        <v>27437</v>
      </c>
      <c r="I31211" t="s">
        <v>22</v>
      </c>
      <c r="M31211">
        <v>8393</v>
      </c>
      <c r="N31211">
        <v>3</v>
      </c>
      <c r="O31211">
        <v>6</v>
      </c>
    </row>
    <row r="31212" spans="1:15" x14ac:dyDescent="0.3">
      <c r="E31212" t="s">
        <v>27432</v>
      </c>
      <c r="F31212" t="s">
        <v>27442</v>
      </c>
      <c r="G31212" t="s">
        <v>17</v>
      </c>
      <c r="H31212" t="s">
        <v>27443</v>
      </c>
      <c r="I31212" t="s">
        <v>26</v>
      </c>
      <c r="M31212">
        <v>8393</v>
      </c>
      <c r="N31212">
        <v>8</v>
      </c>
      <c r="O31212">
        <v>18</v>
      </c>
    </row>
    <row r="31213" spans="1:15" x14ac:dyDescent="0.3">
      <c r="E31213" t="s">
        <v>27432</v>
      </c>
      <c r="F31213" t="s">
        <v>27446</v>
      </c>
      <c r="G31213" t="s">
        <v>51</v>
      </c>
      <c r="H31213" t="s">
        <v>27439</v>
      </c>
      <c r="I31213" t="s">
        <v>19</v>
      </c>
      <c r="M31213">
        <v>8393</v>
      </c>
      <c r="N31213">
        <v>8</v>
      </c>
      <c r="O31213">
        <v>50</v>
      </c>
    </row>
    <row r="31214" spans="1:15" x14ac:dyDescent="0.3">
      <c r="A31214" t="s">
        <v>237</v>
      </c>
      <c r="B31214">
        <v>0</v>
      </c>
      <c r="C31214">
        <v>0</v>
      </c>
      <c r="D31214">
        <v>0</v>
      </c>
      <c r="E31214" t="s">
        <v>27432</v>
      </c>
      <c r="F31214" t="s">
        <v>27438</v>
      </c>
      <c r="G31214" t="s">
        <v>14</v>
      </c>
      <c r="H31214" t="s">
        <v>27439</v>
      </c>
      <c r="I31214" t="s">
        <v>26</v>
      </c>
      <c r="M31214">
        <v>8393</v>
      </c>
      <c r="N31214">
        <v>22</v>
      </c>
      <c r="O31214">
        <v>50</v>
      </c>
    </row>
    <row r="31215" spans="1:15" x14ac:dyDescent="0.3">
      <c r="E31215" t="s">
        <v>27432</v>
      </c>
      <c r="F31215" t="s">
        <v>223</v>
      </c>
      <c r="G31215" t="s">
        <v>51</v>
      </c>
      <c r="H31215" t="s">
        <v>27435</v>
      </c>
      <c r="I31215" t="s">
        <v>52</v>
      </c>
      <c r="J31215" t="s">
        <v>60</v>
      </c>
      <c r="M31215">
        <v>8393</v>
      </c>
      <c r="N31215">
        <v>60</v>
      </c>
      <c r="O31215">
        <v>65</v>
      </c>
    </row>
    <row r="31216" spans="1:15" x14ac:dyDescent="0.3">
      <c r="A31216" t="s">
        <v>51</v>
      </c>
      <c r="B31216">
        <v>1</v>
      </c>
      <c r="C31216">
        <v>1</v>
      </c>
      <c r="D31216">
        <v>1</v>
      </c>
      <c r="E31216" t="s">
        <v>27432</v>
      </c>
      <c r="F31216" t="s">
        <v>27448</v>
      </c>
      <c r="G31216" t="s">
        <v>51</v>
      </c>
      <c r="H31216" t="s">
        <v>27449</v>
      </c>
      <c r="I31216" t="s">
        <v>69</v>
      </c>
      <c r="J31216" t="s">
        <v>53</v>
      </c>
      <c r="K31216" t="s">
        <v>103</v>
      </c>
      <c r="M31216">
        <v>8393</v>
      </c>
      <c r="N31216">
        <v>72</v>
      </c>
      <c r="O31216">
        <v>88</v>
      </c>
    </row>
    <row r="31217" spans="1:15" x14ac:dyDescent="0.3">
      <c r="A31217" t="s">
        <v>237</v>
      </c>
      <c r="B31217">
        <v>0</v>
      </c>
      <c r="E31217" t="s">
        <v>27432</v>
      </c>
      <c r="F31217" t="s">
        <v>27436</v>
      </c>
      <c r="G31217" t="s">
        <v>17</v>
      </c>
      <c r="H31217" t="s">
        <v>27451</v>
      </c>
      <c r="I31217" t="s">
        <v>22</v>
      </c>
      <c r="M31217">
        <v>8393</v>
      </c>
      <c r="N31217">
        <v>247</v>
      </c>
      <c r="O31217">
        <v>250</v>
      </c>
    </row>
    <row r="31218" spans="1:15" x14ac:dyDescent="0.3">
      <c r="E31218" t="s">
        <v>27432</v>
      </c>
      <c r="F31218" t="s">
        <v>223</v>
      </c>
      <c r="G31218" t="s">
        <v>51</v>
      </c>
      <c r="H31218" t="s">
        <v>27450</v>
      </c>
      <c r="I31218" t="s">
        <v>52</v>
      </c>
      <c r="J31218" t="s">
        <v>60</v>
      </c>
      <c r="M31218">
        <v>8393</v>
      </c>
      <c r="N31218">
        <v>425</v>
      </c>
      <c r="O31218">
        <v>430</v>
      </c>
    </row>
    <row r="31219" spans="1:15" x14ac:dyDescent="0.3">
      <c r="A31219" t="s">
        <v>237</v>
      </c>
      <c r="B31219">
        <v>0</v>
      </c>
      <c r="E31219" t="s">
        <v>27432</v>
      </c>
      <c r="F31219" t="s">
        <v>27440</v>
      </c>
      <c r="G31219" t="s">
        <v>17</v>
      </c>
      <c r="H31219" t="s">
        <v>27441</v>
      </c>
      <c r="I31219" t="s">
        <v>19</v>
      </c>
      <c r="M31219">
        <v>8393</v>
      </c>
      <c r="N31219">
        <v>492</v>
      </c>
      <c r="O31219">
        <v>503</v>
      </c>
    </row>
    <row r="31220" spans="1:15" x14ac:dyDescent="0.3">
      <c r="E31220" t="s">
        <v>27432</v>
      </c>
      <c r="F31220" t="s">
        <v>27433</v>
      </c>
      <c r="G31220" t="s">
        <v>14</v>
      </c>
      <c r="H31220" t="s">
        <v>27434</v>
      </c>
      <c r="I31220" t="s">
        <v>26</v>
      </c>
      <c r="M31220">
        <v>8393</v>
      </c>
      <c r="N31220">
        <v>496</v>
      </c>
      <c r="O31220">
        <v>503</v>
      </c>
    </row>
    <row r="31221" spans="1:15" x14ac:dyDescent="0.3">
      <c r="E31221" t="s">
        <v>27432</v>
      </c>
      <c r="F31221" t="s">
        <v>27444</v>
      </c>
      <c r="G31221" t="s">
        <v>17</v>
      </c>
      <c r="H31221" t="s">
        <v>27445</v>
      </c>
      <c r="I31221" t="s">
        <v>22</v>
      </c>
      <c r="M31221">
        <v>8393</v>
      </c>
      <c r="N31221">
        <v>535</v>
      </c>
      <c r="O31221">
        <v>554</v>
      </c>
    </row>
    <row r="31222" spans="1:15" x14ac:dyDescent="0.3">
      <c r="A31222" t="s">
        <v>237</v>
      </c>
      <c r="B31222">
        <v>0</v>
      </c>
      <c r="E31222" t="s">
        <v>27432</v>
      </c>
      <c r="F31222" t="s">
        <v>27436</v>
      </c>
      <c r="G31222" t="s">
        <v>17</v>
      </c>
      <c r="H31222" t="s">
        <v>27447</v>
      </c>
      <c r="I31222" t="s">
        <v>22</v>
      </c>
      <c r="M31222">
        <v>8393</v>
      </c>
      <c r="N31222">
        <v>556</v>
      </c>
      <c r="O31222">
        <v>559</v>
      </c>
    </row>
    <row r="31223" spans="1:15" x14ac:dyDescent="0.3">
      <c r="A31223" t="s">
        <v>237</v>
      </c>
      <c r="B31223">
        <v>0</v>
      </c>
      <c r="E31223" t="s">
        <v>27432</v>
      </c>
      <c r="F31223" t="s">
        <v>27436</v>
      </c>
      <c r="G31223" t="s">
        <v>17</v>
      </c>
      <c r="H31223" t="s">
        <v>27437</v>
      </c>
      <c r="I31223" t="s">
        <v>22</v>
      </c>
      <c r="M31223">
        <v>8395</v>
      </c>
      <c r="N31223">
        <v>3</v>
      </c>
      <c r="O31223">
        <v>6</v>
      </c>
    </row>
    <row r="31224" spans="1:15" x14ac:dyDescent="0.3">
      <c r="E31224" t="s">
        <v>27432</v>
      </c>
      <c r="F31224" t="s">
        <v>27442</v>
      </c>
      <c r="G31224" t="s">
        <v>17</v>
      </c>
      <c r="H31224" t="s">
        <v>27443</v>
      </c>
      <c r="I31224" t="s">
        <v>26</v>
      </c>
      <c r="M31224">
        <v>8395</v>
      </c>
      <c r="N31224">
        <v>8</v>
      </c>
      <c r="O31224">
        <v>18</v>
      </c>
    </row>
    <row r="31225" spans="1:15" x14ac:dyDescent="0.3">
      <c r="E31225" t="s">
        <v>27432</v>
      </c>
      <c r="F31225" t="s">
        <v>27446</v>
      </c>
      <c r="G31225" t="s">
        <v>51</v>
      </c>
      <c r="H31225" t="s">
        <v>27439</v>
      </c>
      <c r="I31225" t="s">
        <v>19</v>
      </c>
      <c r="M31225">
        <v>8395</v>
      </c>
      <c r="N31225">
        <v>8</v>
      </c>
      <c r="O31225">
        <v>50</v>
      </c>
    </row>
    <row r="31226" spans="1:15" x14ac:dyDescent="0.3">
      <c r="A31226" t="s">
        <v>237</v>
      </c>
      <c r="B31226">
        <v>0</v>
      </c>
      <c r="C31226">
        <v>0</v>
      </c>
      <c r="D31226">
        <v>0</v>
      </c>
      <c r="E31226" t="s">
        <v>27432</v>
      </c>
      <c r="F31226" t="s">
        <v>27438</v>
      </c>
      <c r="G31226" t="s">
        <v>14</v>
      </c>
      <c r="H31226" t="s">
        <v>27439</v>
      </c>
      <c r="I31226" t="s">
        <v>26</v>
      </c>
      <c r="M31226">
        <v>8395</v>
      </c>
      <c r="N31226">
        <v>22</v>
      </c>
      <c r="O31226">
        <v>50</v>
      </c>
    </row>
    <row r="31227" spans="1:15" x14ac:dyDescent="0.3">
      <c r="E31227" t="s">
        <v>27432</v>
      </c>
      <c r="F31227" t="s">
        <v>223</v>
      </c>
      <c r="G31227" t="s">
        <v>51</v>
      </c>
      <c r="H31227" t="s">
        <v>27435</v>
      </c>
      <c r="I31227" t="s">
        <v>52</v>
      </c>
      <c r="J31227" t="s">
        <v>60</v>
      </c>
      <c r="M31227">
        <v>8395</v>
      </c>
      <c r="N31227">
        <v>60</v>
      </c>
      <c r="O31227">
        <v>65</v>
      </c>
    </row>
    <row r="31228" spans="1:15" x14ac:dyDescent="0.3">
      <c r="A31228" t="s">
        <v>51</v>
      </c>
      <c r="B31228">
        <v>1</v>
      </c>
      <c r="C31228">
        <v>1</v>
      </c>
      <c r="D31228">
        <v>1</v>
      </c>
      <c r="E31228" t="s">
        <v>27432</v>
      </c>
      <c r="F31228" t="s">
        <v>27448</v>
      </c>
      <c r="G31228" t="s">
        <v>51</v>
      </c>
      <c r="H31228" t="s">
        <v>27449</v>
      </c>
      <c r="I31228" t="s">
        <v>69</v>
      </c>
      <c r="J31228" t="s">
        <v>53</v>
      </c>
      <c r="K31228" t="s">
        <v>103</v>
      </c>
      <c r="M31228">
        <v>8395</v>
      </c>
      <c r="N31228">
        <v>72</v>
      </c>
      <c r="O31228">
        <v>88</v>
      </c>
    </row>
    <row r="31229" spans="1:15" x14ac:dyDescent="0.3">
      <c r="A31229" t="s">
        <v>237</v>
      </c>
      <c r="B31229">
        <v>0</v>
      </c>
      <c r="E31229" t="s">
        <v>27432</v>
      </c>
      <c r="F31229" t="s">
        <v>27436</v>
      </c>
      <c r="G31229" t="s">
        <v>17</v>
      </c>
      <c r="H31229" t="s">
        <v>27451</v>
      </c>
      <c r="I31229" t="s">
        <v>22</v>
      </c>
      <c r="M31229">
        <v>8395</v>
      </c>
      <c r="N31229">
        <v>247</v>
      </c>
      <c r="O31229">
        <v>250</v>
      </c>
    </row>
    <row r="31230" spans="1:15" x14ac:dyDescent="0.3">
      <c r="E31230" t="s">
        <v>27432</v>
      </c>
      <c r="F31230" t="s">
        <v>223</v>
      </c>
      <c r="G31230" t="s">
        <v>51</v>
      </c>
      <c r="H31230" t="s">
        <v>27450</v>
      </c>
      <c r="I31230" t="s">
        <v>52</v>
      </c>
      <c r="J31230" t="s">
        <v>60</v>
      </c>
      <c r="M31230">
        <v>8395</v>
      </c>
      <c r="N31230">
        <v>425</v>
      </c>
      <c r="O31230">
        <v>430</v>
      </c>
    </row>
    <row r="31231" spans="1:15" x14ac:dyDescent="0.3">
      <c r="A31231" t="s">
        <v>237</v>
      </c>
      <c r="B31231">
        <v>0</v>
      </c>
      <c r="E31231" t="s">
        <v>27432</v>
      </c>
      <c r="F31231" t="s">
        <v>27440</v>
      </c>
      <c r="G31231" t="s">
        <v>17</v>
      </c>
      <c r="H31231" t="s">
        <v>27441</v>
      </c>
      <c r="I31231" t="s">
        <v>19</v>
      </c>
      <c r="M31231">
        <v>8395</v>
      </c>
      <c r="N31231">
        <v>492</v>
      </c>
      <c r="O31231">
        <v>503</v>
      </c>
    </row>
    <row r="31232" spans="1:15" x14ac:dyDescent="0.3">
      <c r="E31232" t="s">
        <v>27432</v>
      </c>
      <c r="F31232" t="s">
        <v>27433</v>
      </c>
      <c r="G31232" t="s">
        <v>14</v>
      </c>
      <c r="H31232" t="s">
        <v>27434</v>
      </c>
      <c r="I31232" t="s">
        <v>26</v>
      </c>
      <c r="M31232">
        <v>8395</v>
      </c>
      <c r="N31232">
        <v>496</v>
      </c>
      <c r="O31232">
        <v>503</v>
      </c>
    </row>
    <row r="31233" spans="1:15" x14ac:dyDescent="0.3">
      <c r="E31233" t="s">
        <v>27432</v>
      </c>
      <c r="F31233" t="s">
        <v>27444</v>
      </c>
      <c r="G31233" t="s">
        <v>17</v>
      </c>
      <c r="H31233" t="s">
        <v>27445</v>
      </c>
      <c r="I31233" t="s">
        <v>22</v>
      </c>
      <c r="M31233">
        <v>8395</v>
      </c>
      <c r="N31233">
        <v>535</v>
      </c>
      <c r="O31233">
        <v>554</v>
      </c>
    </row>
    <row r="31234" spans="1:15" x14ac:dyDescent="0.3">
      <c r="A31234" t="s">
        <v>237</v>
      </c>
      <c r="B31234">
        <v>0</v>
      </c>
      <c r="E31234" t="s">
        <v>27432</v>
      </c>
      <c r="F31234" t="s">
        <v>27436</v>
      </c>
      <c r="G31234" t="s">
        <v>17</v>
      </c>
      <c r="H31234" t="s">
        <v>27447</v>
      </c>
      <c r="I31234" t="s">
        <v>22</v>
      </c>
      <c r="M31234">
        <v>8395</v>
      </c>
      <c r="N31234">
        <v>556</v>
      </c>
      <c r="O31234">
        <v>559</v>
      </c>
    </row>
    <row r="31235" spans="1:15" x14ac:dyDescent="0.3">
      <c r="A31235" t="s">
        <v>237</v>
      </c>
      <c r="B31235">
        <v>0</v>
      </c>
      <c r="E31235" t="s">
        <v>27432</v>
      </c>
      <c r="F31235" t="s">
        <v>27436</v>
      </c>
      <c r="G31235" t="s">
        <v>17</v>
      </c>
      <c r="H31235" t="s">
        <v>27437</v>
      </c>
      <c r="I31235" t="s">
        <v>22</v>
      </c>
      <c r="M31235">
        <v>8396</v>
      </c>
      <c r="N31235">
        <v>3</v>
      </c>
      <c r="O31235">
        <v>6</v>
      </c>
    </row>
    <row r="31236" spans="1:15" x14ac:dyDescent="0.3">
      <c r="E31236" t="s">
        <v>27432</v>
      </c>
      <c r="F31236" t="s">
        <v>27446</v>
      </c>
      <c r="G31236" t="s">
        <v>51</v>
      </c>
      <c r="H31236" t="s">
        <v>27439</v>
      </c>
      <c r="I31236" t="s">
        <v>19</v>
      </c>
      <c r="M31236">
        <v>8396</v>
      </c>
      <c r="N31236">
        <v>8</v>
      </c>
      <c r="O31236">
        <v>50</v>
      </c>
    </row>
    <row r="31237" spans="1:15" x14ac:dyDescent="0.3">
      <c r="E31237" t="s">
        <v>27432</v>
      </c>
      <c r="F31237" t="s">
        <v>27442</v>
      </c>
      <c r="G31237" t="s">
        <v>17</v>
      </c>
      <c r="H31237" t="s">
        <v>27443</v>
      </c>
      <c r="I31237" t="s">
        <v>26</v>
      </c>
      <c r="M31237">
        <v>8396</v>
      </c>
      <c r="N31237">
        <v>8</v>
      </c>
      <c r="O31237">
        <v>18</v>
      </c>
    </row>
    <row r="31238" spans="1:15" x14ac:dyDescent="0.3">
      <c r="A31238" t="s">
        <v>237</v>
      </c>
      <c r="B31238">
        <v>0</v>
      </c>
      <c r="C31238">
        <v>0</v>
      </c>
      <c r="D31238">
        <v>0</v>
      </c>
      <c r="E31238" t="s">
        <v>27432</v>
      </c>
      <c r="F31238" t="s">
        <v>27438</v>
      </c>
      <c r="G31238" t="s">
        <v>14</v>
      </c>
      <c r="H31238" t="s">
        <v>27439</v>
      </c>
      <c r="I31238" t="s">
        <v>26</v>
      </c>
      <c r="M31238">
        <v>8396</v>
      </c>
      <c r="N31238">
        <v>22</v>
      </c>
      <c r="O31238">
        <v>50</v>
      </c>
    </row>
    <row r="31239" spans="1:15" x14ac:dyDescent="0.3">
      <c r="E31239" t="s">
        <v>27432</v>
      </c>
      <c r="F31239" t="s">
        <v>223</v>
      </c>
      <c r="G31239" t="s">
        <v>51</v>
      </c>
      <c r="H31239" t="s">
        <v>27435</v>
      </c>
      <c r="I31239" t="s">
        <v>52</v>
      </c>
      <c r="J31239" t="s">
        <v>60</v>
      </c>
      <c r="M31239">
        <v>8396</v>
      </c>
      <c r="N31239">
        <v>60</v>
      </c>
      <c r="O31239">
        <v>65</v>
      </c>
    </row>
    <row r="31240" spans="1:15" x14ac:dyDescent="0.3">
      <c r="A31240" t="s">
        <v>51</v>
      </c>
      <c r="B31240">
        <v>1</v>
      </c>
      <c r="C31240">
        <v>1</v>
      </c>
      <c r="D31240">
        <v>1</v>
      </c>
      <c r="E31240" t="s">
        <v>27432</v>
      </c>
      <c r="F31240" t="s">
        <v>27448</v>
      </c>
      <c r="G31240" t="s">
        <v>51</v>
      </c>
      <c r="H31240" t="s">
        <v>27449</v>
      </c>
      <c r="I31240" t="s">
        <v>69</v>
      </c>
      <c r="J31240" t="s">
        <v>53</v>
      </c>
      <c r="K31240" t="s">
        <v>103</v>
      </c>
      <c r="M31240">
        <v>8396</v>
      </c>
      <c r="N31240">
        <v>72</v>
      </c>
      <c r="O31240">
        <v>88</v>
      </c>
    </row>
    <row r="31241" spans="1:15" x14ac:dyDescent="0.3">
      <c r="A31241" t="s">
        <v>237</v>
      </c>
      <c r="B31241">
        <v>0</v>
      </c>
      <c r="E31241" t="s">
        <v>27432</v>
      </c>
      <c r="F31241" t="s">
        <v>27436</v>
      </c>
      <c r="G31241" t="s">
        <v>17</v>
      </c>
      <c r="H31241" t="s">
        <v>27451</v>
      </c>
      <c r="I31241" t="s">
        <v>22</v>
      </c>
      <c r="M31241">
        <v>8396</v>
      </c>
      <c r="N31241">
        <v>247</v>
      </c>
      <c r="O31241">
        <v>250</v>
      </c>
    </row>
    <row r="31242" spans="1:15" x14ac:dyDescent="0.3">
      <c r="E31242" t="s">
        <v>27432</v>
      </c>
      <c r="F31242" t="s">
        <v>223</v>
      </c>
      <c r="G31242" t="s">
        <v>51</v>
      </c>
      <c r="H31242" t="s">
        <v>27450</v>
      </c>
      <c r="I31242" t="s">
        <v>52</v>
      </c>
      <c r="J31242" t="s">
        <v>60</v>
      </c>
      <c r="M31242">
        <v>8396</v>
      </c>
      <c r="N31242">
        <v>425</v>
      </c>
      <c r="O31242">
        <v>430</v>
      </c>
    </row>
    <row r="31243" spans="1:15" x14ac:dyDescent="0.3">
      <c r="A31243" t="s">
        <v>237</v>
      </c>
      <c r="B31243">
        <v>0</v>
      </c>
      <c r="E31243" t="s">
        <v>27432</v>
      </c>
      <c r="F31243" t="s">
        <v>27440</v>
      </c>
      <c r="G31243" t="s">
        <v>17</v>
      </c>
      <c r="H31243" t="s">
        <v>27441</v>
      </c>
      <c r="I31243" t="s">
        <v>19</v>
      </c>
      <c r="M31243">
        <v>8396</v>
      </c>
      <c r="N31243">
        <v>492</v>
      </c>
      <c r="O31243">
        <v>503</v>
      </c>
    </row>
    <row r="31244" spans="1:15" x14ac:dyDescent="0.3">
      <c r="E31244" t="s">
        <v>27432</v>
      </c>
      <c r="F31244" t="s">
        <v>27433</v>
      </c>
      <c r="G31244" t="s">
        <v>14</v>
      </c>
      <c r="H31244" t="s">
        <v>27434</v>
      </c>
      <c r="I31244" t="s">
        <v>26</v>
      </c>
      <c r="M31244">
        <v>8396</v>
      </c>
      <c r="N31244">
        <v>496</v>
      </c>
      <c r="O31244">
        <v>503</v>
      </c>
    </row>
    <row r="31245" spans="1:15" x14ac:dyDescent="0.3">
      <c r="E31245" t="s">
        <v>27432</v>
      </c>
      <c r="F31245" t="s">
        <v>27444</v>
      </c>
      <c r="G31245" t="s">
        <v>17</v>
      </c>
      <c r="H31245" t="s">
        <v>27445</v>
      </c>
      <c r="I31245" t="s">
        <v>22</v>
      </c>
      <c r="M31245">
        <v>8396</v>
      </c>
      <c r="N31245">
        <v>535</v>
      </c>
      <c r="O31245">
        <v>554</v>
      </c>
    </row>
    <row r="31246" spans="1:15" x14ac:dyDescent="0.3">
      <c r="A31246" t="s">
        <v>237</v>
      </c>
      <c r="B31246">
        <v>0</v>
      </c>
      <c r="E31246" t="s">
        <v>27432</v>
      </c>
      <c r="F31246" t="s">
        <v>27436</v>
      </c>
      <c r="G31246" t="s">
        <v>17</v>
      </c>
      <c r="H31246" t="s">
        <v>27447</v>
      </c>
      <c r="I31246" t="s">
        <v>22</v>
      </c>
      <c r="M31246">
        <v>8396</v>
      </c>
      <c r="N31246">
        <v>556</v>
      </c>
      <c r="O31246">
        <v>559</v>
      </c>
    </row>
    <row r="31247" spans="1:15" x14ac:dyDescent="0.3">
      <c r="A31247" t="s">
        <v>237</v>
      </c>
      <c r="B31247">
        <v>0</v>
      </c>
      <c r="E31247" t="s">
        <v>27432</v>
      </c>
      <c r="F31247" t="s">
        <v>27436</v>
      </c>
      <c r="G31247" t="s">
        <v>17</v>
      </c>
      <c r="H31247" t="s">
        <v>27437</v>
      </c>
      <c r="I31247" t="s">
        <v>22</v>
      </c>
      <c r="M31247">
        <v>8397</v>
      </c>
      <c r="N31247">
        <v>3</v>
      </c>
      <c r="O31247">
        <v>6</v>
      </c>
    </row>
    <row r="31248" spans="1:15" x14ac:dyDescent="0.3">
      <c r="E31248" t="s">
        <v>27432</v>
      </c>
      <c r="F31248" t="s">
        <v>27442</v>
      </c>
      <c r="G31248" t="s">
        <v>17</v>
      </c>
      <c r="H31248" t="s">
        <v>27443</v>
      </c>
      <c r="I31248" t="s">
        <v>26</v>
      </c>
      <c r="M31248">
        <v>8397</v>
      </c>
      <c r="N31248">
        <v>8</v>
      </c>
      <c r="O31248">
        <v>18</v>
      </c>
    </row>
    <row r="31249" spans="1:15" x14ac:dyDescent="0.3">
      <c r="E31249" t="s">
        <v>27432</v>
      </c>
      <c r="F31249" t="s">
        <v>27446</v>
      </c>
      <c r="G31249" t="s">
        <v>51</v>
      </c>
      <c r="H31249" t="s">
        <v>27439</v>
      </c>
      <c r="I31249" t="s">
        <v>19</v>
      </c>
      <c r="M31249">
        <v>8397</v>
      </c>
      <c r="N31249">
        <v>8</v>
      </c>
      <c r="O31249">
        <v>50</v>
      </c>
    </row>
    <row r="31250" spans="1:15" x14ac:dyDescent="0.3">
      <c r="A31250" t="s">
        <v>237</v>
      </c>
      <c r="B31250">
        <v>0</v>
      </c>
      <c r="C31250">
        <v>0</v>
      </c>
      <c r="D31250">
        <v>0</v>
      </c>
      <c r="E31250" t="s">
        <v>27432</v>
      </c>
      <c r="F31250" t="s">
        <v>27438</v>
      </c>
      <c r="G31250" t="s">
        <v>14</v>
      </c>
      <c r="H31250" t="s">
        <v>27439</v>
      </c>
      <c r="I31250" t="s">
        <v>26</v>
      </c>
      <c r="M31250">
        <v>8397</v>
      </c>
      <c r="N31250">
        <v>22</v>
      </c>
      <c r="O31250">
        <v>50</v>
      </c>
    </row>
    <row r="31251" spans="1:15" x14ac:dyDescent="0.3">
      <c r="E31251" t="s">
        <v>27432</v>
      </c>
      <c r="F31251" t="s">
        <v>223</v>
      </c>
      <c r="G31251" t="s">
        <v>51</v>
      </c>
      <c r="H31251" t="s">
        <v>27435</v>
      </c>
      <c r="I31251" t="s">
        <v>52</v>
      </c>
      <c r="J31251" t="s">
        <v>60</v>
      </c>
      <c r="M31251">
        <v>8397</v>
      </c>
      <c r="N31251">
        <v>60</v>
      </c>
      <c r="O31251">
        <v>65</v>
      </c>
    </row>
    <row r="31252" spans="1:15" x14ac:dyDescent="0.3">
      <c r="A31252" t="s">
        <v>51</v>
      </c>
      <c r="B31252">
        <v>1</v>
      </c>
      <c r="C31252">
        <v>1</v>
      </c>
      <c r="D31252">
        <v>1</v>
      </c>
      <c r="E31252" t="s">
        <v>27432</v>
      </c>
      <c r="F31252" t="s">
        <v>27448</v>
      </c>
      <c r="G31252" t="s">
        <v>51</v>
      </c>
      <c r="H31252" t="s">
        <v>27449</v>
      </c>
      <c r="I31252" t="s">
        <v>69</v>
      </c>
      <c r="J31252" t="s">
        <v>53</v>
      </c>
      <c r="K31252" t="s">
        <v>103</v>
      </c>
      <c r="M31252">
        <v>8397</v>
      </c>
      <c r="N31252">
        <v>72</v>
      </c>
      <c r="O31252">
        <v>88</v>
      </c>
    </row>
    <row r="31253" spans="1:15" x14ac:dyDescent="0.3">
      <c r="A31253" t="s">
        <v>237</v>
      </c>
      <c r="B31253">
        <v>0</v>
      </c>
      <c r="E31253" t="s">
        <v>27432</v>
      </c>
      <c r="F31253" t="s">
        <v>27436</v>
      </c>
      <c r="G31253" t="s">
        <v>17</v>
      </c>
      <c r="H31253" t="s">
        <v>27451</v>
      </c>
      <c r="I31253" t="s">
        <v>22</v>
      </c>
      <c r="M31253">
        <v>8397</v>
      </c>
      <c r="N31253">
        <v>247</v>
      </c>
      <c r="O31253">
        <v>250</v>
      </c>
    </row>
    <row r="31254" spans="1:15" x14ac:dyDescent="0.3">
      <c r="E31254" t="s">
        <v>27432</v>
      </c>
      <c r="F31254" t="s">
        <v>223</v>
      </c>
      <c r="G31254" t="s">
        <v>51</v>
      </c>
      <c r="H31254" t="s">
        <v>27450</v>
      </c>
      <c r="I31254" t="s">
        <v>52</v>
      </c>
      <c r="J31254" t="s">
        <v>60</v>
      </c>
      <c r="M31254">
        <v>8397</v>
      </c>
      <c r="N31254">
        <v>425</v>
      </c>
      <c r="O31254">
        <v>430</v>
      </c>
    </row>
    <row r="31255" spans="1:15" x14ac:dyDescent="0.3">
      <c r="A31255" t="s">
        <v>237</v>
      </c>
      <c r="B31255">
        <v>0</v>
      </c>
      <c r="E31255" t="s">
        <v>27432</v>
      </c>
      <c r="F31255" t="s">
        <v>27440</v>
      </c>
      <c r="G31255" t="s">
        <v>17</v>
      </c>
      <c r="H31255" t="s">
        <v>27441</v>
      </c>
      <c r="I31255" t="s">
        <v>19</v>
      </c>
      <c r="M31255">
        <v>8397</v>
      </c>
      <c r="N31255">
        <v>492</v>
      </c>
      <c r="O31255">
        <v>503</v>
      </c>
    </row>
    <row r="31256" spans="1:15" x14ac:dyDescent="0.3">
      <c r="E31256" t="s">
        <v>27432</v>
      </c>
      <c r="F31256" t="s">
        <v>27433</v>
      </c>
      <c r="G31256" t="s">
        <v>14</v>
      </c>
      <c r="H31256" t="s">
        <v>27434</v>
      </c>
      <c r="I31256" t="s">
        <v>26</v>
      </c>
      <c r="M31256">
        <v>8397</v>
      </c>
      <c r="N31256">
        <v>496</v>
      </c>
      <c r="O31256">
        <v>503</v>
      </c>
    </row>
    <row r="31257" spans="1:15" x14ac:dyDescent="0.3">
      <c r="E31257" t="s">
        <v>27432</v>
      </c>
      <c r="F31257" t="s">
        <v>27444</v>
      </c>
      <c r="G31257" t="s">
        <v>17</v>
      </c>
      <c r="H31257" t="s">
        <v>27445</v>
      </c>
      <c r="I31257" t="s">
        <v>22</v>
      </c>
      <c r="M31257">
        <v>8397</v>
      </c>
      <c r="N31257">
        <v>535</v>
      </c>
      <c r="O31257">
        <v>554</v>
      </c>
    </row>
    <row r="31258" spans="1:15" x14ac:dyDescent="0.3">
      <c r="A31258" t="s">
        <v>237</v>
      </c>
      <c r="B31258">
        <v>0</v>
      </c>
      <c r="E31258" t="s">
        <v>27432</v>
      </c>
      <c r="F31258" t="s">
        <v>27436</v>
      </c>
      <c r="G31258" t="s">
        <v>17</v>
      </c>
      <c r="H31258" t="s">
        <v>27447</v>
      </c>
      <c r="I31258" t="s">
        <v>22</v>
      </c>
      <c r="M31258">
        <v>8397</v>
      </c>
      <c r="N31258">
        <v>556</v>
      </c>
      <c r="O31258">
        <v>559</v>
      </c>
    </row>
    <row r="31259" spans="1:15" x14ac:dyDescent="0.3">
      <c r="E31259" t="s">
        <v>27469</v>
      </c>
      <c r="F31259" t="s">
        <v>27470</v>
      </c>
      <c r="G31259" t="s">
        <v>17</v>
      </c>
      <c r="H31259" t="s">
        <v>27471</v>
      </c>
      <c r="I31259" t="s">
        <v>19</v>
      </c>
      <c r="M31259">
        <v>8408</v>
      </c>
      <c r="N31259">
        <v>44</v>
      </c>
      <c r="O31259">
        <v>64</v>
      </c>
    </row>
    <row r="31260" spans="1:15" x14ac:dyDescent="0.3">
      <c r="A31260" t="s">
        <v>14</v>
      </c>
      <c r="B31260">
        <v>1</v>
      </c>
      <c r="C31260">
        <v>1</v>
      </c>
      <c r="D31260">
        <v>1</v>
      </c>
      <c r="E31260" t="s">
        <v>27469</v>
      </c>
      <c r="F31260" t="s">
        <v>27472</v>
      </c>
      <c r="G31260" t="s">
        <v>14</v>
      </c>
      <c r="H31260" t="s">
        <v>27473</v>
      </c>
      <c r="I31260" t="s">
        <v>35</v>
      </c>
      <c r="J31260" t="s">
        <v>46</v>
      </c>
      <c r="K31260" t="s">
        <v>47</v>
      </c>
      <c r="L31260" t="s">
        <v>43</v>
      </c>
      <c r="M31260">
        <v>8408</v>
      </c>
      <c r="N31260">
        <v>87</v>
      </c>
      <c r="O31260">
        <v>102</v>
      </c>
    </row>
    <row r="31261" spans="1:15" x14ac:dyDescent="0.3">
      <c r="A31261" t="s">
        <v>14</v>
      </c>
      <c r="B31261">
        <v>1</v>
      </c>
      <c r="C31261">
        <v>1</v>
      </c>
      <c r="D31261">
        <v>1</v>
      </c>
      <c r="E31261" t="s">
        <v>27469</v>
      </c>
      <c r="F31261" t="s">
        <v>27472</v>
      </c>
      <c r="G31261" t="s">
        <v>14</v>
      </c>
      <c r="H31261" t="s">
        <v>27483</v>
      </c>
      <c r="I31261" t="s">
        <v>35</v>
      </c>
      <c r="J31261" t="s">
        <v>46</v>
      </c>
      <c r="K31261" t="s">
        <v>47</v>
      </c>
      <c r="L31261" t="s">
        <v>43</v>
      </c>
      <c r="M31261">
        <v>8409</v>
      </c>
      <c r="N31261">
        <v>0</v>
      </c>
      <c r="O31261">
        <v>15</v>
      </c>
    </row>
    <row r="31262" spans="1:15" x14ac:dyDescent="0.3">
      <c r="A31262" t="s">
        <v>23</v>
      </c>
      <c r="B31262">
        <v>1</v>
      </c>
      <c r="C31262">
        <v>1</v>
      </c>
      <c r="D31262">
        <v>1</v>
      </c>
      <c r="E31262" t="s">
        <v>27469</v>
      </c>
      <c r="F31262" t="s">
        <v>451</v>
      </c>
      <c r="G31262" t="s">
        <v>23</v>
      </c>
      <c r="H31262" t="s">
        <v>27477</v>
      </c>
      <c r="I31262" t="s">
        <v>35</v>
      </c>
      <c r="J31262" t="s">
        <v>453</v>
      </c>
      <c r="M31262">
        <v>8409</v>
      </c>
      <c r="N31262">
        <v>35</v>
      </c>
      <c r="O31262">
        <v>41</v>
      </c>
    </row>
    <row r="31263" spans="1:15" x14ac:dyDescent="0.3">
      <c r="A31263" t="s">
        <v>23</v>
      </c>
      <c r="B31263">
        <v>0</v>
      </c>
      <c r="C31263">
        <v>0</v>
      </c>
      <c r="D31263">
        <v>1</v>
      </c>
      <c r="E31263" t="s">
        <v>27469</v>
      </c>
      <c r="F31263" t="s">
        <v>2224</v>
      </c>
      <c r="G31263" t="s">
        <v>23</v>
      </c>
      <c r="H31263" t="s">
        <v>27476</v>
      </c>
      <c r="I31263" t="s">
        <v>22</v>
      </c>
      <c r="M31263">
        <v>8409</v>
      </c>
      <c r="N31263">
        <v>46</v>
      </c>
      <c r="O31263">
        <v>54</v>
      </c>
    </row>
    <row r="31264" spans="1:15" x14ac:dyDescent="0.3">
      <c r="A31264" t="s">
        <v>23</v>
      </c>
      <c r="B31264">
        <v>1</v>
      </c>
      <c r="C31264">
        <v>1</v>
      </c>
      <c r="D31264">
        <v>1</v>
      </c>
      <c r="E31264" t="s">
        <v>27469</v>
      </c>
      <c r="F31264" t="s">
        <v>27480</v>
      </c>
      <c r="G31264" t="s">
        <v>23</v>
      </c>
      <c r="H31264" t="s">
        <v>27481</v>
      </c>
      <c r="I31264" t="s">
        <v>22</v>
      </c>
      <c r="M31264">
        <v>8409</v>
      </c>
      <c r="N31264">
        <v>57</v>
      </c>
      <c r="O31264">
        <v>68</v>
      </c>
    </row>
    <row r="31265" spans="1:15" x14ac:dyDescent="0.3">
      <c r="A31265" t="s">
        <v>23</v>
      </c>
      <c r="B31265">
        <v>1</v>
      </c>
      <c r="C31265">
        <v>1</v>
      </c>
      <c r="D31265">
        <v>1</v>
      </c>
      <c r="E31265" t="s">
        <v>27469</v>
      </c>
      <c r="F31265" t="s">
        <v>767</v>
      </c>
      <c r="G31265" t="s">
        <v>23</v>
      </c>
      <c r="H31265" t="s">
        <v>27484</v>
      </c>
      <c r="I31265" t="s">
        <v>35</v>
      </c>
      <c r="J31265" t="s">
        <v>112</v>
      </c>
      <c r="M31265">
        <v>8409</v>
      </c>
      <c r="N31265">
        <v>73</v>
      </c>
      <c r="O31265">
        <v>82</v>
      </c>
    </row>
    <row r="31266" spans="1:15" x14ac:dyDescent="0.3">
      <c r="A31266" t="s">
        <v>23</v>
      </c>
      <c r="B31266">
        <v>1</v>
      </c>
      <c r="C31266">
        <v>1</v>
      </c>
      <c r="D31266">
        <v>1</v>
      </c>
      <c r="E31266" t="s">
        <v>27469</v>
      </c>
      <c r="F31266" t="s">
        <v>27485</v>
      </c>
      <c r="G31266" t="s">
        <v>23</v>
      </c>
      <c r="H31266" t="s">
        <v>27486</v>
      </c>
      <c r="I31266" t="s">
        <v>35</v>
      </c>
      <c r="J31266" t="s">
        <v>112</v>
      </c>
      <c r="M31266">
        <v>8409</v>
      </c>
      <c r="N31266">
        <v>85</v>
      </c>
      <c r="O31266">
        <v>106</v>
      </c>
    </row>
    <row r="31267" spans="1:15" x14ac:dyDescent="0.3">
      <c r="A31267" t="s">
        <v>23</v>
      </c>
      <c r="B31267">
        <v>1</v>
      </c>
      <c r="C31267">
        <v>1</v>
      </c>
      <c r="D31267">
        <v>1</v>
      </c>
      <c r="E31267" t="s">
        <v>27469</v>
      </c>
      <c r="F31267" t="s">
        <v>1830</v>
      </c>
      <c r="G31267" t="s">
        <v>23</v>
      </c>
      <c r="H31267" t="s">
        <v>27487</v>
      </c>
      <c r="I31267" t="s">
        <v>22</v>
      </c>
      <c r="M31267">
        <v>8409</v>
      </c>
      <c r="N31267">
        <v>111</v>
      </c>
      <c r="O31267">
        <v>116</v>
      </c>
    </row>
    <row r="31268" spans="1:15" x14ac:dyDescent="0.3">
      <c r="E31268" t="s">
        <v>27469</v>
      </c>
      <c r="F31268" t="s">
        <v>1830</v>
      </c>
      <c r="G31268" t="s">
        <v>14</v>
      </c>
      <c r="H31268" t="s">
        <v>27487</v>
      </c>
      <c r="I31268" t="s">
        <v>52</v>
      </c>
      <c r="J31268" t="s">
        <v>32</v>
      </c>
      <c r="M31268">
        <v>8409</v>
      </c>
      <c r="N31268">
        <v>111</v>
      </c>
      <c r="O31268">
        <v>116</v>
      </c>
    </row>
    <row r="31269" spans="1:15" x14ac:dyDescent="0.3">
      <c r="A31269" t="s">
        <v>23</v>
      </c>
      <c r="B31269">
        <v>1</v>
      </c>
      <c r="C31269">
        <v>1</v>
      </c>
      <c r="D31269">
        <v>1</v>
      </c>
      <c r="E31269" t="s">
        <v>27469</v>
      </c>
      <c r="F31269" t="s">
        <v>1860</v>
      </c>
      <c r="G31269" t="s">
        <v>23</v>
      </c>
      <c r="H31269" t="s">
        <v>27482</v>
      </c>
      <c r="I31269" t="s">
        <v>35</v>
      </c>
      <c r="J31269" t="s">
        <v>112</v>
      </c>
      <c r="M31269">
        <v>8409</v>
      </c>
      <c r="N31269">
        <v>119</v>
      </c>
      <c r="O31269">
        <v>128</v>
      </c>
    </row>
    <row r="31270" spans="1:15" x14ac:dyDescent="0.3">
      <c r="E31270" t="s">
        <v>27469</v>
      </c>
      <c r="F31270" t="s">
        <v>27474</v>
      </c>
      <c r="G31270" t="s">
        <v>17</v>
      </c>
      <c r="H31270" t="s">
        <v>27475</v>
      </c>
      <c r="I31270" t="s">
        <v>26</v>
      </c>
      <c r="M31270">
        <v>8409</v>
      </c>
      <c r="N31270">
        <v>159</v>
      </c>
      <c r="O31270">
        <v>181</v>
      </c>
    </row>
    <row r="31271" spans="1:15" x14ac:dyDescent="0.3">
      <c r="A31271" t="s">
        <v>237</v>
      </c>
      <c r="B31271">
        <v>0</v>
      </c>
      <c r="E31271" t="s">
        <v>27469</v>
      </c>
      <c r="F31271" t="s">
        <v>27478</v>
      </c>
      <c r="G31271" t="s">
        <v>17</v>
      </c>
      <c r="H31271" t="s">
        <v>27479</v>
      </c>
      <c r="I31271" t="s">
        <v>19</v>
      </c>
      <c r="M31271">
        <v>8409</v>
      </c>
      <c r="N31271">
        <v>159</v>
      </c>
      <c r="O31271">
        <v>178</v>
      </c>
    </row>
    <row r="31272" spans="1:15" x14ac:dyDescent="0.3">
      <c r="E31272" t="s">
        <v>27488</v>
      </c>
      <c r="F31272" t="s">
        <v>27489</v>
      </c>
      <c r="G31272" t="s">
        <v>17</v>
      </c>
      <c r="H31272" t="s">
        <v>27490</v>
      </c>
      <c r="I31272" t="s">
        <v>26</v>
      </c>
      <c r="M31272">
        <v>8410</v>
      </c>
      <c r="N31272">
        <v>0</v>
      </c>
      <c r="O31272">
        <v>17</v>
      </c>
    </row>
    <row r="31273" spans="1:15" x14ac:dyDescent="0.3">
      <c r="E31273" t="s">
        <v>27488</v>
      </c>
      <c r="F31273" t="s">
        <v>27499</v>
      </c>
      <c r="G31273" t="s">
        <v>23</v>
      </c>
      <c r="H31273" t="s">
        <v>27490</v>
      </c>
      <c r="I31273" t="s">
        <v>19</v>
      </c>
      <c r="M31273">
        <v>8410</v>
      </c>
      <c r="N31273">
        <v>3</v>
      </c>
      <c r="O31273">
        <v>17</v>
      </c>
    </row>
    <row r="31274" spans="1:15" x14ac:dyDescent="0.3">
      <c r="A31274" t="s">
        <v>23</v>
      </c>
      <c r="B31274">
        <v>0</v>
      </c>
      <c r="C31274">
        <v>0</v>
      </c>
      <c r="D31274" t="s">
        <v>23</v>
      </c>
      <c r="E31274" t="s">
        <v>27488</v>
      </c>
      <c r="F31274" t="s">
        <v>27499</v>
      </c>
      <c r="G31274" t="s">
        <v>14</v>
      </c>
      <c r="H31274" t="s">
        <v>27490</v>
      </c>
      <c r="I31274" t="s">
        <v>52</v>
      </c>
      <c r="J31274" t="s">
        <v>46</v>
      </c>
      <c r="K31274" t="s">
        <v>47</v>
      </c>
      <c r="L31274" t="s">
        <v>43</v>
      </c>
      <c r="M31274">
        <v>8410</v>
      </c>
      <c r="N31274">
        <v>3</v>
      </c>
      <c r="O31274">
        <v>17</v>
      </c>
    </row>
    <row r="31275" spans="1:15" x14ac:dyDescent="0.3">
      <c r="A31275" t="s">
        <v>23</v>
      </c>
      <c r="B31275">
        <v>0</v>
      </c>
      <c r="C31275">
        <v>0</v>
      </c>
      <c r="D31275" t="s">
        <v>23</v>
      </c>
      <c r="E31275" t="s">
        <v>27488</v>
      </c>
      <c r="F31275" t="s">
        <v>27500</v>
      </c>
      <c r="G31275" t="s">
        <v>14</v>
      </c>
      <c r="H31275" t="s">
        <v>27501</v>
      </c>
      <c r="I31275" t="s">
        <v>26</v>
      </c>
      <c r="M31275">
        <v>8410</v>
      </c>
      <c r="N31275">
        <v>21</v>
      </c>
      <c r="O31275">
        <v>37</v>
      </c>
    </row>
    <row r="31276" spans="1:15" x14ac:dyDescent="0.3">
      <c r="E31276" t="s">
        <v>27488</v>
      </c>
      <c r="F31276" t="s">
        <v>21876</v>
      </c>
      <c r="G31276" t="s">
        <v>23</v>
      </c>
      <c r="H31276" t="s">
        <v>27506</v>
      </c>
      <c r="I31276" t="s">
        <v>19</v>
      </c>
      <c r="M31276">
        <v>8410</v>
      </c>
      <c r="N31276">
        <v>21</v>
      </c>
      <c r="O31276">
        <v>27</v>
      </c>
    </row>
    <row r="31277" spans="1:15" x14ac:dyDescent="0.3">
      <c r="A31277" t="s">
        <v>237</v>
      </c>
      <c r="B31277">
        <v>0</v>
      </c>
      <c r="C31277">
        <v>0</v>
      </c>
      <c r="D31277">
        <v>0</v>
      </c>
      <c r="E31277" t="s">
        <v>27488</v>
      </c>
      <c r="F31277" t="s">
        <v>2590</v>
      </c>
      <c r="G31277" t="s">
        <v>51</v>
      </c>
      <c r="H31277" t="s">
        <v>27501</v>
      </c>
      <c r="I31277" t="s">
        <v>52</v>
      </c>
      <c r="J31277" t="s">
        <v>1555</v>
      </c>
      <c r="M31277">
        <v>8410</v>
      </c>
      <c r="N31277">
        <v>28</v>
      </c>
      <c r="O31277">
        <v>37</v>
      </c>
    </row>
    <row r="31278" spans="1:15" x14ac:dyDescent="0.3">
      <c r="E31278" t="s">
        <v>27488</v>
      </c>
      <c r="F31278" t="s">
        <v>27491</v>
      </c>
      <c r="G31278" t="s">
        <v>23</v>
      </c>
      <c r="H31278" t="s">
        <v>27492</v>
      </c>
      <c r="I31278" t="s">
        <v>19</v>
      </c>
      <c r="M31278">
        <v>8410</v>
      </c>
      <c r="N31278">
        <v>51</v>
      </c>
      <c r="O31278">
        <v>58</v>
      </c>
    </row>
    <row r="31279" spans="1:15" x14ac:dyDescent="0.3">
      <c r="E31279" t="s">
        <v>27488</v>
      </c>
      <c r="F31279" t="s">
        <v>27491</v>
      </c>
      <c r="G31279" t="s">
        <v>14</v>
      </c>
      <c r="H31279" t="s">
        <v>27492</v>
      </c>
      <c r="I31279" t="s">
        <v>26</v>
      </c>
      <c r="M31279">
        <v>8410</v>
      </c>
      <c r="N31279">
        <v>51</v>
      </c>
      <c r="O31279">
        <v>58</v>
      </c>
    </row>
    <row r="31280" spans="1:15" x14ac:dyDescent="0.3">
      <c r="A31280" t="s">
        <v>14</v>
      </c>
      <c r="B31280">
        <v>1</v>
      </c>
      <c r="C31280">
        <v>1</v>
      </c>
      <c r="D31280">
        <v>1</v>
      </c>
      <c r="E31280" t="s">
        <v>27488</v>
      </c>
      <c r="F31280" t="s">
        <v>27504</v>
      </c>
      <c r="G31280" t="s">
        <v>14</v>
      </c>
      <c r="H31280" t="s">
        <v>27505</v>
      </c>
      <c r="I31280" t="s">
        <v>35</v>
      </c>
      <c r="J31280" t="s">
        <v>32</v>
      </c>
      <c r="M31280">
        <v>8410</v>
      </c>
      <c r="N31280">
        <v>63</v>
      </c>
      <c r="O31280">
        <v>70</v>
      </c>
    </row>
    <row r="31281" spans="1:15" x14ac:dyDescent="0.3">
      <c r="A31281" t="s">
        <v>14</v>
      </c>
      <c r="B31281">
        <v>1</v>
      </c>
      <c r="C31281">
        <v>1</v>
      </c>
      <c r="D31281">
        <v>1</v>
      </c>
      <c r="E31281" t="s">
        <v>27488</v>
      </c>
      <c r="F31281" t="s">
        <v>27495</v>
      </c>
      <c r="G31281" t="s">
        <v>14</v>
      </c>
      <c r="H31281" t="s">
        <v>27496</v>
      </c>
      <c r="I31281" t="s">
        <v>35</v>
      </c>
      <c r="J31281" t="s">
        <v>46</v>
      </c>
      <c r="K31281" t="s">
        <v>47</v>
      </c>
      <c r="L31281" t="s">
        <v>43</v>
      </c>
      <c r="M31281">
        <v>8410</v>
      </c>
      <c r="N31281">
        <v>74</v>
      </c>
      <c r="O31281">
        <v>85</v>
      </c>
    </row>
    <row r="31282" spans="1:15" x14ac:dyDescent="0.3">
      <c r="A31282" t="s">
        <v>23</v>
      </c>
      <c r="B31282">
        <v>1</v>
      </c>
      <c r="C31282">
        <v>1</v>
      </c>
      <c r="D31282">
        <v>1</v>
      </c>
      <c r="E31282" t="s">
        <v>27488</v>
      </c>
      <c r="F31282" t="s">
        <v>27497</v>
      </c>
      <c r="G31282" t="s">
        <v>23</v>
      </c>
      <c r="H31282" t="s">
        <v>27498</v>
      </c>
      <c r="I31282" t="s">
        <v>22</v>
      </c>
      <c r="M31282">
        <v>8410</v>
      </c>
      <c r="N31282">
        <v>143</v>
      </c>
      <c r="O31282">
        <v>150</v>
      </c>
    </row>
    <row r="31283" spans="1:15" x14ac:dyDescent="0.3">
      <c r="E31283" t="s">
        <v>27488</v>
      </c>
      <c r="F31283" t="s">
        <v>27493</v>
      </c>
      <c r="G31283" t="s">
        <v>14</v>
      </c>
      <c r="H31283" t="s">
        <v>27494</v>
      </c>
      <c r="I31283" t="s">
        <v>22</v>
      </c>
      <c r="M31283">
        <v>8410</v>
      </c>
      <c r="N31283">
        <v>152</v>
      </c>
      <c r="O31283">
        <v>163</v>
      </c>
    </row>
    <row r="31284" spans="1:15" x14ac:dyDescent="0.3">
      <c r="A31284" t="s">
        <v>14</v>
      </c>
      <c r="B31284">
        <v>1</v>
      </c>
      <c r="C31284">
        <v>1</v>
      </c>
      <c r="D31284">
        <v>1</v>
      </c>
      <c r="E31284" t="s">
        <v>27488</v>
      </c>
      <c r="F31284" t="s">
        <v>27502</v>
      </c>
      <c r="G31284" t="s">
        <v>14</v>
      </c>
      <c r="H31284" t="s">
        <v>27503</v>
      </c>
      <c r="I31284" t="s">
        <v>35</v>
      </c>
      <c r="J31284" t="s">
        <v>46</v>
      </c>
      <c r="K31284" t="s">
        <v>47</v>
      </c>
      <c r="L31284" t="s">
        <v>43</v>
      </c>
      <c r="M31284">
        <v>8410</v>
      </c>
      <c r="N31284">
        <v>167</v>
      </c>
      <c r="O31284">
        <v>179</v>
      </c>
    </row>
    <row r="31285" spans="1:15" x14ac:dyDescent="0.3">
      <c r="E31285" t="s">
        <v>27507</v>
      </c>
      <c r="F31285" t="s">
        <v>27512</v>
      </c>
      <c r="G31285" t="s">
        <v>17</v>
      </c>
      <c r="H31285" t="s">
        <v>27509</v>
      </c>
      <c r="I31285" t="s">
        <v>19</v>
      </c>
      <c r="M31285">
        <v>8411</v>
      </c>
      <c r="N31285">
        <v>0</v>
      </c>
      <c r="O31285">
        <v>8</v>
      </c>
    </row>
    <row r="31286" spans="1:15" x14ac:dyDescent="0.3">
      <c r="E31286" t="s">
        <v>27507</v>
      </c>
      <c r="F31286" t="s">
        <v>27508</v>
      </c>
      <c r="G31286" t="s">
        <v>51</v>
      </c>
      <c r="H31286" t="s">
        <v>27509</v>
      </c>
      <c r="I31286" t="s">
        <v>26</v>
      </c>
      <c r="M31286">
        <v>8411</v>
      </c>
      <c r="N31286">
        <v>5</v>
      </c>
      <c r="O31286">
        <v>8</v>
      </c>
    </row>
    <row r="31287" spans="1:15" x14ac:dyDescent="0.3">
      <c r="E31287" t="s">
        <v>27507</v>
      </c>
      <c r="F31287" t="s">
        <v>27515</v>
      </c>
      <c r="G31287" t="s">
        <v>17</v>
      </c>
      <c r="H31287" t="s">
        <v>27514</v>
      </c>
      <c r="I31287" t="s">
        <v>26</v>
      </c>
      <c r="M31287">
        <v>8411</v>
      </c>
      <c r="N31287">
        <v>14</v>
      </c>
      <c r="O31287">
        <v>21</v>
      </c>
    </row>
    <row r="31288" spans="1:15" x14ac:dyDescent="0.3">
      <c r="A31288" t="s">
        <v>14</v>
      </c>
      <c r="B31288">
        <v>1</v>
      </c>
      <c r="C31288">
        <v>1</v>
      </c>
      <c r="D31288">
        <v>1</v>
      </c>
      <c r="E31288" t="s">
        <v>27507</v>
      </c>
      <c r="F31288" t="s">
        <v>27513</v>
      </c>
      <c r="G31288" t="s">
        <v>14</v>
      </c>
      <c r="H31288" t="s">
        <v>27514</v>
      </c>
      <c r="I31288" t="s">
        <v>19</v>
      </c>
      <c r="M31288">
        <v>8411</v>
      </c>
      <c r="N31288">
        <v>18</v>
      </c>
      <c r="O31288">
        <v>21</v>
      </c>
    </row>
    <row r="31289" spans="1:15" x14ac:dyDescent="0.3">
      <c r="A31289" t="s">
        <v>14</v>
      </c>
      <c r="B31289">
        <v>1</v>
      </c>
      <c r="C31289">
        <v>1</v>
      </c>
      <c r="D31289">
        <v>1</v>
      </c>
      <c r="E31289" t="s">
        <v>27507</v>
      </c>
      <c r="F31289" t="s">
        <v>27516</v>
      </c>
      <c r="G31289" t="s">
        <v>14</v>
      </c>
      <c r="H31289" t="s">
        <v>27517</v>
      </c>
      <c r="I31289" t="s">
        <v>22</v>
      </c>
      <c r="M31289">
        <v>8411</v>
      </c>
      <c r="N31289">
        <v>74</v>
      </c>
      <c r="O31289">
        <v>79</v>
      </c>
    </row>
    <row r="31290" spans="1:15" x14ac:dyDescent="0.3">
      <c r="A31290" t="s">
        <v>237</v>
      </c>
      <c r="B31290">
        <v>0</v>
      </c>
      <c r="C31290">
        <v>0</v>
      </c>
      <c r="D31290">
        <v>0</v>
      </c>
      <c r="E31290" t="s">
        <v>27507</v>
      </c>
      <c r="F31290" t="s">
        <v>27510</v>
      </c>
      <c r="G31290" t="s">
        <v>14</v>
      </c>
      <c r="H31290" t="s">
        <v>27511</v>
      </c>
      <c r="I31290" t="s">
        <v>26</v>
      </c>
      <c r="M31290">
        <v>8411</v>
      </c>
      <c r="N31290">
        <v>115</v>
      </c>
      <c r="O31290">
        <v>120</v>
      </c>
    </row>
    <row r="31291" spans="1:15" x14ac:dyDescent="0.3">
      <c r="A31291" t="s">
        <v>14</v>
      </c>
      <c r="B31291">
        <v>1</v>
      </c>
      <c r="C31291">
        <v>1</v>
      </c>
      <c r="D31291">
        <v>1</v>
      </c>
      <c r="E31291" t="s">
        <v>13096</v>
      </c>
      <c r="F31291" t="s">
        <v>3916</v>
      </c>
      <c r="G31291" t="s">
        <v>14</v>
      </c>
      <c r="H31291" t="s">
        <v>27518</v>
      </c>
      <c r="I31291" t="s">
        <v>35</v>
      </c>
      <c r="J31291" t="s">
        <v>32</v>
      </c>
      <c r="M31291">
        <v>8412</v>
      </c>
      <c r="N31291">
        <v>10</v>
      </c>
      <c r="O31291">
        <v>16</v>
      </c>
    </row>
    <row r="31292" spans="1:15" x14ac:dyDescent="0.3">
      <c r="A31292" t="s">
        <v>14</v>
      </c>
      <c r="B31292">
        <v>1</v>
      </c>
      <c r="C31292">
        <v>1</v>
      </c>
      <c r="D31292">
        <v>1</v>
      </c>
      <c r="E31292" t="s">
        <v>13096</v>
      </c>
      <c r="F31292" t="s">
        <v>27520</v>
      </c>
      <c r="G31292" t="s">
        <v>14</v>
      </c>
      <c r="H31292" t="s">
        <v>27521</v>
      </c>
      <c r="I31292" t="s">
        <v>35</v>
      </c>
      <c r="J31292" t="s">
        <v>32</v>
      </c>
      <c r="M31292">
        <v>8412</v>
      </c>
      <c r="N31292">
        <v>45</v>
      </c>
      <c r="O31292">
        <v>51</v>
      </c>
    </row>
    <row r="31293" spans="1:15" x14ac:dyDescent="0.3">
      <c r="A31293" t="s">
        <v>14</v>
      </c>
      <c r="B31293">
        <v>0</v>
      </c>
      <c r="C31293">
        <v>1</v>
      </c>
      <c r="D31293" t="s">
        <v>14</v>
      </c>
      <c r="E31293" t="s">
        <v>13096</v>
      </c>
      <c r="F31293" t="s">
        <v>7535</v>
      </c>
      <c r="G31293" t="s">
        <v>23</v>
      </c>
      <c r="H31293" t="s">
        <v>27519</v>
      </c>
      <c r="I31293" t="s">
        <v>26</v>
      </c>
      <c r="M31293">
        <v>8412</v>
      </c>
      <c r="N31293">
        <v>107</v>
      </c>
      <c r="O31293">
        <v>112</v>
      </c>
    </row>
    <row r="31294" spans="1:15" x14ac:dyDescent="0.3">
      <c r="E31294" t="s">
        <v>13096</v>
      </c>
      <c r="F31294" t="s">
        <v>7535</v>
      </c>
      <c r="G31294" t="s">
        <v>14</v>
      </c>
      <c r="H31294" t="s">
        <v>27519</v>
      </c>
      <c r="I31294" t="s">
        <v>19</v>
      </c>
      <c r="M31294">
        <v>8412</v>
      </c>
      <c r="N31294">
        <v>107</v>
      </c>
      <c r="O31294">
        <v>112</v>
      </c>
    </row>
    <row r="31295" spans="1:15" x14ac:dyDescent="0.3">
      <c r="E31295" t="s">
        <v>27522</v>
      </c>
      <c r="F31295" t="s">
        <v>27529</v>
      </c>
      <c r="G31295" t="s">
        <v>23</v>
      </c>
      <c r="H31295" t="s">
        <v>27530</v>
      </c>
      <c r="I31295" t="s">
        <v>19</v>
      </c>
      <c r="M31295">
        <v>8413</v>
      </c>
      <c r="N31295">
        <v>0</v>
      </c>
      <c r="O31295">
        <v>10</v>
      </c>
    </row>
    <row r="31296" spans="1:15" x14ac:dyDescent="0.3">
      <c r="A31296" t="s">
        <v>23</v>
      </c>
      <c r="B31296">
        <v>0</v>
      </c>
      <c r="C31296">
        <v>0</v>
      </c>
      <c r="D31296">
        <v>1</v>
      </c>
      <c r="E31296" t="s">
        <v>27522</v>
      </c>
      <c r="F31296" t="s">
        <v>27525</v>
      </c>
      <c r="G31296" t="s">
        <v>23</v>
      </c>
      <c r="H31296" t="s">
        <v>27526</v>
      </c>
      <c r="I31296" t="s">
        <v>19</v>
      </c>
      <c r="M31296">
        <v>8413</v>
      </c>
      <c r="N31296">
        <v>13</v>
      </c>
      <c r="O31296">
        <v>24</v>
      </c>
    </row>
    <row r="31297" spans="1:15" x14ac:dyDescent="0.3">
      <c r="A31297" t="s">
        <v>23</v>
      </c>
      <c r="B31297">
        <v>0</v>
      </c>
      <c r="C31297">
        <v>0</v>
      </c>
      <c r="D31297">
        <v>1</v>
      </c>
      <c r="E31297" t="s">
        <v>27522</v>
      </c>
      <c r="F31297" t="s">
        <v>27527</v>
      </c>
      <c r="G31297" t="s">
        <v>23</v>
      </c>
      <c r="H31297" t="s">
        <v>27524</v>
      </c>
      <c r="I31297" t="s">
        <v>26</v>
      </c>
      <c r="M31297">
        <v>8413</v>
      </c>
      <c r="N31297">
        <v>13</v>
      </c>
      <c r="O31297">
        <v>34</v>
      </c>
    </row>
    <row r="31298" spans="1:15" x14ac:dyDescent="0.3">
      <c r="A31298" t="s">
        <v>237</v>
      </c>
      <c r="B31298">
        <v>0</v>
      </c>
      <c r="C31298">
        <v>0</v>
      </c>
      <c r="D31298">
        <v>0</v>
      </c>
      <c r="E31298" t="s">
        <v>27522</v>
      </c>
      <c r="F31298" t="s">
        <v>2590</v>
      </c>
      <c r="G31298" t="s">
        <v>51</v>
      </c>
      <c r="H31298" t="s">
        <v>27524</v>
      </c>
      <c r="I31298" t="s">
        <v>52</v>
      </c>
      <c r="J31298" t="s">
        <v>1555</v>
      </c>
      <c r="M31298">
        <v>8413</v>
      </c>
      <c r="N31298">
        <v>25</v>
      </c>
      <c r="O31298">
        <v>34</v>
      </c>
    </row>
    <row r="31299" spans="1:15" x14ac:dyDescent="0.3">
      <c r="A31299" t="s">
        <v>23</v>
      </c>
      <c r="B31299">
        <v>0</v>
      </c>
      <c r="C31299">
        <v>0</v>
      </c>
      <c r="D31299">
        <v>1</v>
      </c>
      <c r="E31299" t="s">
        <v>27522</v>
      </c>
      <c r="F31299" t="s">
        <v>27525</v>
      </c>
      <c r="G31299" t="s">
        <v>23</v>
      </c>
      <c r="H31299" t="s">
        <v>27528</v>
      </c>
      <c r="I31299" t="s">
        <v>19</v>
      </c>
      <c r="M31299">
        <v>8413</v>
      </c>
      <c r="N31299">
        <v>35</v>
      </c>
      <c r="O31299">
        <v>46</v>
      </c>
    </row>
    <row r="31300" spans="1:15" x14ac:dyDescent="0.3">
      <c r="E31300" t="s">
        <v>27522</v>
      </c>
      <c r="F31300" t="s">
        <v>241</v>
      </c>
      <c r="G31300" t="s">
        <v>23</v>
      </c>
      <c r="H31300" t="s">
        <v>27533</v>
      </c>
      <c r="I31300" t="s">
        <v>52</v>
      </c>
      <c r="J31300" t="s">
        <v>117</v>
      </c>
      <c r="M31300">
        <v>8413</v>
      </c>
      <c r="N31300">
        <v>91</v>
      </c>
      <c r="O31300">
        <v>97</v>
      </c>
    </row>
    <row r="31301" spans="1:15" x14ac:dyDescent="0.3">
      <c r="E31301" t="s">
        <v>27522</v>
      </c>
      <c r="F31301" t="s">
        <v>1081</v>
      </c>
      <c r="G31301" t="s">
        <v>51</v>
      </c>
      <c r="H31301" t="s">
        <v>27523</v>
      </c>
      <c r="I31301" t="s">
        <v>52</v>
      </c>
      <c r="J31301" t="s">
        <v>60</v>
      </c>
      <c r="M31301">
        <v>8413</v>
      </c>
      <c r="N31301">
        <v>141</v>
      </c>
      <c r="O31301">
        <v>147</v>
      </c>
    </row>
    <row r="31302" spans="1:15" x14ac:dyDescent="0.3">
      <c r="A31302" t="s">
        <v>237</v>
      </c>
      <c r="B31302">
        <v>0</v>
      </c>
      <c r="C31302">
        <v>0</v>
      </c>
      <c r="D31302">
        <v>0</v>
      </c>
      <c r="E31302" t="s">
        <v>27522</v>
      </c>
      <c r="F31302" t="s">
        <v>27531</v>
      </c>
      <c r="G31302" t="s">
        <v>14</v>
      </c>
      <c r="H31302" t="s">
        <v>27532</v>
      </c>
      <c r="I31302" t="s">
        <v>26</v>
      </c>
      <c r="M31302">
        <v>8413</v>
      </c>
      <c r="N31302">
        <v>162</v>
      </c>
      <c r="O31302">
        <v>169</v>
      </c>
    </row>
    <row r="31303" spans="1:15" x14ac:dyDescent="0.3">
      <c r="E31303" t="s">
        <v>27522</v>
      </c>
      <c r="F31303" t="s">
        <v>27531</v>
      </c>
      <c r="G31303" t="s">
        <v>17</v>
      </c>
      <c r="H31303" t="s">
        <v>27532</v>
      </c>
      <c r="I31303" t="s">
        <v>19</v>
      </c>
      <c r="M31303">
        <v>8413</v>
      </c>
      <c r="N31303">
        <v>162</v>
      </c>
      <c r="O31303">
        <v>169</v>
      </c>
    </row>
    <row r="31304" spans="1:15" x14ac:dyDescent="0.3">
      <c r="A31304" t="s">
        <v>237</v>
      </c>
      <c r="B31304">
        <v>0</v>
      </c>
      <c r="C31304">
        <v>0</v>
      </c>
      <c r="D31304">
        <v>0</v>
      </c>
      <c r="E31304" t="s">
        <v>27534</v>
      </c>
      <c r="F31304" t="s">
        <v>27537</v>
      </c>
      <c r="G31304" t="s">
        <v>14</v>
      </c>
      <c r="H31304" t="s">
        <v>27538</v>
      </c>
      <c r="I31304" t="s">
        <v>26</v>
      </c>
      <c r="M31304">
        <v>8414</v>
      </c>
      <c r="N31304">
        <v>0</v>
      </c>
      <c r="O31304">
        <v>10</v>
      </c>
    </row>
    <row r="31305" spans="1:15" x14ac:dyDescent="0.3">
      <c r="A31305" t="s">
        <v>14</v>
      </c>
      <c r="B31305">
        <v>1</v>
      </c>
      <c r="C31305">
        <v>1</v>
      </c>
      <c r="D31305">
        <v>1</v>
      </c>
      <c r="E31305" t="s">
        <v>27534</v>
      </c>
      <c r="F31305" t="s">
        <v>10720</v>
      </c>
      <c r="G31305" t="s">
        <v>14</v>
      </c>
      <c r="H31305" t="s">
        <v>27539</v>
      </c>
      <c r="I31305" t="s">
        <v>35</v>
      </c>
      <c r="J31305" t="s">
        <v>32</v>
      </c>
      <c r="M31305">
        <v>8414</v>
      </c>
      <c r="N31305">
        <v>282</v>
      </c>
      <c r="O31305">
        <v>288</v>
      </c>
    </row>
    <row r="31306" spans="1:15" x14ac:dyDescent="0.3">
      <c r="E31306" t="s">
        <v>27534</v>
      </c>
      <c r="F31306" t="s">
        <v>27535</v>
      </c>
      <c r="G31306" t="s">
        <v>14</v>
      </c>
      <c r="H31306" t="s">
        <v>27536</v>
      </c>
      <c r="I31306" t="s">
        <v>19</v>
      </c>
      <c r="M31306">
        <v>8414</v>
      </c>
      <c r="N31306">
        <v>292</v>
      </c>
      <c r="O31306">
        <v>297</v>
      </c>
    </row>
    <row r="31307" spans="1:15" x14ac:dyDescent="0.3">
      <c r="A31307" t="s">
        <v>14</v>
      </c>
      <c r="B31307">
        <v>0</v>
      </c>
      <c r="C31307">
        <v>1</v>
      </c>
      <c r="D31307" t="s">
        <v>14</v>
      </c>
      <c r="E31307" t="s">
        <v>27534</v>
      </c>
      <c r="F31307" t="s">
        <v>27535</v>
      </c>
      <c r="G31307" t="s">
        <v>23</v>
      </c>
      <c r="H31307" t="s">
        <v>27536</v>
      </c>
      <c r="I31307" t="s">
        <v>26</v>
      </c>
      <c r="M31307">
        <v>8414</v>
      </c>
      <c r="N31307">
        <v>292</v>
      </c>
      <c r="O31307">
        <v>297</v>
      </c>
    </row>
    <row r="31308" spans="1:15" x14ac:dyDescent="0.3">
      <c r="E31308" t="s">
        <v>27540</v>
      </c>
      <c r="F31308" t="s">
        <v>27551</v>
      </c>
      <c r="G31308" t="s">
        <v>17</v>
      </c>
      <c r="H31308" t="s">
        <v>27548</v>
      </c>
      <c r="I31308" t="s">
        <v>19</v>
      </c>
      <c r="M31308">
        <v>8418</v>
      </c>
      <c r="N31308">
        <v>3</v>
      </c>
      <c r="O31308">
        <v>29</v>
      </c>
    </row>
    <row r="31309" spans="1:15" x14ac:dyDescent="0.3">
      <c r="E31309" t="s">
        <v>27540</v>
      </c>
      <c r="F31309" t="s">
        <v>27547</v>
      </c>
      <c r="G31309" t="s">
        <v>14</v>
      </c>
      <c r="H31309" t="s">
        <v>27548</v>
      </c>
      <c r="I31309" t="s">
        <v>26</v>
      </c>
      <c r="M31309">
        <v>8418</v>
      </c>
      <c r="N31309">
        <v>14</v>
      </c>
      <c r="O31309">
        <v>29</v>
      </c>
    </row>
    <row r="31310" spans="1:15" x14ac:dyDescent="0.3">
      <c r="E31310" t="s">
        <v>27540</v>
      </c>
      <c r="F31310" t="s">
        <v>27542</v>
      </c>
      <c r="G31310" t="s">
        <v>23</v>
      </c>
      <c r="H31310" t="s">
        <v>27543</v>
      </c>
      <c r="I31310" t="s">
        <v>26</v>
      </c>
      <c r="M31310">
        <v>8418</v>
      </c>
      <c r="N31310">
        <v>112</v>
      </c>
      <c r="O31310">
        <v>117</v>
      </c>
    </row>
    <row r="31311" spans="1:15" x14ac:dyDescent="0.3">
      <c r="A31311" t="s">
        <v>14</v>
      </c>
      <c r="B31311">
        <v>1</v>
      </c>
      <c r="C31311">
        <v>1</v>
      </c>
      <c r="D31311">
        <v>1</v>
      </c>
      <c r="E31311" t="s">
        <v>27540</v>
      </c>
      <c r="F31311" t="s">
        <v>27542</v>
      </c>
      <c r="G31311" t="s">
        <v>14</v>
      </c>
      <c r="H31311" t="s">
        <v>27543</v>
      </c>
      <c r="I31311" t="s">
        <v>19</v>
      </c>
      <c r="M31311">
        <v>8418</v>
      </c>
      <c r="N31311">
        <v>112</v>
      </c>
      <c r="O31311">
        <v>117</v>
      </c>
    </row>
    <row r="31312" spans="1:15" x14ac:dyDescent="0.3">
      <c r="A31312" t="s">
        <v>14</v>
      </c>
      <c r="B31312">
        <v>1</v>
      </c>
      <c r="C31312">
        <v>1</v>
      </c>
      <c r="D31312">
        <v>1</v>
      </c>
      <c r="E31312" t="s">
        <v>27540</v>
      </c>
      <c r="F31312" t="s">
        <v>27552</v>
      </c>
      <c r="G31312" t="s">
        <v>14</v>
      </c>
      <c r="H31312" t="s">
        <v>27553</v>
      </c>
      <c r="I31312" t="s">
        <v>22</v>
      </c>
      <c r="M31312">
        <v>8418</v>
      </c>
      <c r="N31312">
        <v>121</v>
      </c>
      <c r="O31312">
        <v>126</v>
      </c>
    </row>
    <row r="31313" spans="1:15" x14ac:dyDescent="0.3">
      <c r="E31313" t="s">
        <v>27540</v>
      </c>
      <c r="F31313" t="s">
        <v>27545</v>
      </c>
      <c r="G31313" t="s">
        <v>23</v>
      </c>
      <c r="H31313" t="s">
        <v>27546</v>
      </c>
      <c r="I31313" t="s">
        <v>26</v>
      </c>
      <c r="M31313">
        <v>8418</v>
      </c>
      <c r="N31313">
        <v>190</v>
      </c>
      <c r="O31313">
        <v>198</v>
      </c>
    </row>
    <row r="31314" spans="1:15" x14ac:dyDescent="0.3">
      <c r="A31314" t="s">
        <v>14</v>
      </c>
      <c r="B31314">
        <v>1</v>
      </c>
      <c r="C31314">
        <v>1</v>
      </c>
      <c r="D31314">
        <v>1</v>
      </c>
      <c r="E31314" t="s">
        <v>27540</v>
      </c>
      <c r="F31314" t="s">
        <v>27545</v>
      </c>
      <c r="G31314" t="s">
        <v>14</v>
      </c>
      <c r="H31314" t="s">
        <v>27546</v>
      </c>
      <c r="I31314" t="s">
        <v>19</v>
      </c>
      <c r="M31314">
        <v>8418</v>
      </c>
      <c r="N31314">
        <v>190</v>
      </c>
      <c r="O31314">
        <v>198</v>
      </c>
    </row>
    <row r="31315" spans="1:15" x14ac:dyDescent="0.3">
      <c r="A31315" t="s">
        <v>14</v>
      </c>
      <c r="B31315">
        <v>1</v>
      </c>
      <c r="C31315">
        <v>1</v>
      </c>
      <c r="D31315">
        <v>1</v>
      </c>
      <c r="E31315" t="s">
        <v>27540</v>
      </c>
      <c r="F31315" t="s">
        <v>7501</v>
      </c>
      <c r="G31315" t="s">
        <v>14</v>
      </c>
      <c r="H31315" t="s">
        <v>27541</v>
      </c>
      <c r="I31315" t="s">
        <v>19</v>
      </c>
      <c r="M31315">
        <v>8418</v>
      </c>
      <c r="N31315">
        <v>258</v>
      </c>
      <c r="O31315">
        <v>263</v>
      </c>
    </row>
    <row r="31316" spans="1:15" x14ac:dyDescent="0.3">
      <c r="E31316" t="s">
        <v>27540</v>
      </c>
      <c r="F31316" t="s">
        <v>7501</v>
      </c>
      <c r="G31316" t="s">
        <v>17</v>
      </c>
      <c r="H31316" t="s">
        <v>27541</v>
      </c>
      <c r="I31316" t="s">
        <v>26</v>
      </c>
      <c r="M31316">
        <v>8418</v>
      </c>
      <c r="N31316">
        <v>258</v>
      </c>
      <c r="O31316">
        <v>263</v>
      </c>
    </row>
    <row r="31317" spans="1:15" x14ac:dyDescent="0.3">
      <c r="A31317" t="s">
        <v>237</v>
      </c>
      <c r="B31317">
        <v>0</v>
      </c>
      <c r="C31317">
        <v>0</v>
      </c>
      <c r="D31317">
        <v>0</v>
      </c>
      <c r="E31317" t="s">
        <v>27540</v>
      </c>
      <c r="F31317" t="s">
        <v>27510</v>
      </c>
      <c r="G31317" t="s">
        <v>14</v>
      </c>
      <c r="H31317" t="s">
        <v>27544</v>
      </c>
      <c r="I31317" t="s">
        <v>26</v>
      </c>
      <c r="M31317">
        <v>8418</v>
      </c>
      <c r="N31317">
        <v>316</v>
      </c>
      <c r="O31317">
        <v>321</v>
      </c>
    </row>
    <row r="31318" spans="1:15" x14ac:dyDescent="0.3">
      <c r="E31318" t="s">
        <v>27540</v>
      </c>
      <c r="F31318" t="s">
        <v>27554</v>
      </c>
      <c r="G31318" t="s">
        <v>17</v>
      </c>
      <c r="H31318" t="s">
        <v>27555</v>
      </c>
      <c r="I31318" t="s">
        <v>26</v>
      </c>
      <c r="M31318">
        <v>8418</v>
      </c>
      <c r="N31318">
        <v>343</v>
      </c>
      <c r="O31318">
        <v>351</v>
      </c>
    </row>
    <row r="31319" spans="1:15" x14ac:dyDescent="0.3">
      <c r="E31319" t="s">
        <v>27540</v>
      </c>
      <c r="F31319" t="s">
        <v>27556</v>
      </c>
      <c r="G31319" t="s">
        <v>17</v>
      </c>
      <c r="H31319" t="s">
        <v>27557</v>
      </c>
      <c r="I31319" t="s">
        <v>22</v>
      </c>
      <c r="M31319">
        <v>8418</v>
      </c>
      <c r="N31319">
        <v>354</v>
      </c>
      <c r="O31319">
        <v>378</v>
      </c>
    </row>
    <row r="31320" spans="1:15" x14ac:dyDescent="0.3">
      <c r="A31320" t="s">
        <v>237</v>
      </c>
      <c r="B31320">
        <v>0</v>
      </c>
      <c r="E31320" t="s">
        <v>27540</v>
      </c>
      <c r="F31320" t="s">
        <v>27549</v>
      </c>
      <c r="G31320" t="s">
        <v>17</v>
      </c>
      <c r="H31320" t="s">
        <v>27550</v>
      </c>
      <c r="I31320" t="s">
        <v>22</v>
      </c>
      <c r="M31320">
        <v>8418</v>
      </c>
      <c r="N31320">
        <v>380</v>
      </c>
      <c r="O31320">
        <v>392</v>
      </c>
    </row>
    <row r="31321" spans="1:15" x14ac:dyDescent="0.3">
      <c r="A31321" t="s">
        <v>23</v>
      </c>
      <c r="B31321">
        <v>1</v>
      </c>
      <c r="C31321">
        <v>1</v>
      </c>
      <c r="D31321">
        <v>1</v>
      </c>
      <c r="E31321" t="s">
        <v>27558</v>
      </c>
      <c r="F31321" t="s">
        <v>3919</v>
      </c>
      <c r="G31321" t="s">
        <v>23</v>
      </c>
      <c r="H31321" t="s">
        <v>27563</v>
      </c>
      <c r="I31321" t="s">
        <v>35</v>
      </c>
      <c r="J31321" t="s">
        <v>112</v>
      </c>
      <c r="M31321">
        <v>8419</v>
      </c>
      <c r="N31321">
        <v>32</v>
      </c>
      <c r="O31321">
        <v>39</v>
      </c>
    </row>
    <row r="31322" spans="1:15" x14ac:dyDescent="0.3">
      <c r="A31322" t="s">
        <v>14</v>
      </c>
      <c r="B31322">
        <v>1</v>
      </c>
      <c r="C31322">
        <v>1</v>
      </c>
      <c r="D31322">
        <v>1</v>
      </c>
      <c r="E31322" t="s">
        <v>27558</v>
      </c>
      <c r="F31322" t="s">
        <v>27559</v>
      </c>
      <c r="G31322" t="s">
        <v>14</v>
      </c>
      <c r="H31322" t="s">
        <v>27560</v>
      </c>
      <c r="I31322" t="s">
        <v>35</v>
      </c>
      <c r="J31322" t="s">
        <v>46</v>
      </c>
      <c r="K31322" t="s">
        <v>47</v>
      </c>
      <c r="L31322" t="s">
        <v>43</v>
      </c>
      <c r="M31322">
        <v>8419</v>
      </c>
      <c r="N31322">
        <v>173</v>
      </c>
      <c r="O31322">
        <v>188</v>
      </c>
    </row>
    <row r="31323" spans="1:15" x14ac:dyDescent="0.3">
      <c r="A31323" t="s">
        <v>14</v>
      </c>
      <c r="B31323">
        <v>1</v>
      </c>
      <c r="C31323">
        <v>1</v>
      </c>
      <c r="D31323">
        <v>1</v>
      </c>
      <c r="E31323" t="s">
        <v>27558</v>
      </c>
      <c r="F31323" t="s">
        <v>27561</v>
      </c>
      <c r="G31323" t="s">
        <v>14</v>
      </c>
      <c r="H31323" t="s">
        <v>27562</v>
      </c>
      <c r="I31323" t="s">
        <v>35</v>
      </c>
      <c r="J31323" t="s">
        <v>46</v>
      </c>
      <c r="K31323" t="s">
        <v>47</v>
      </c>
      <c r="L31323" t="s">
        <v>788</v>
      </c>
      <c r="M31323">
        <v>8419</v>
      </c>
      <c r="N31323">
        <v>192</v>
      </c>
      <c r="O31323">
        <v>212</v>
      </c>
    </row>
    <row r="31324" spans="1:15" x14ac:dyDescent="0.3">
      <c r="A31324" t="s">
        <v>237</v>
      </c>
      <c r="B31324">
        <v>0</v>
      </c>
      <c r="C31324">
        <v>0</v>
      </c>
      <c r="D31324">
        <v>0</v>
      </c>
      <c r="E31324" t="s">
        <v>2041</v>
      </c>
      <c r="F31324" t="s">
        <v>27564</v>
      </c>
      <c r="G31324" t="s">
        <v>17</v>
      </c>
      <c r="H31324" t="s">
        <v>27565</v>
      </c>
      <c r="I31324" t="s">
        <v>26</v>
      </c>
      <c r="M31324">
        <v>8428</v>
      </c>
      <c r="N31324">
        <v>21</v>
      </c>
      <c r="O31324">
        <v>33</v>
      </c>
    </row>
    <row r="31325" spans="1:15" x14ac:dyDescent="0.3">
      <c r="E31325" t="s">
        <v>2041</v>
      </c>
      <c r="F31325" t="s">
        <v>27568</v>
      </c>
      <c r="G31325" t="s">
        <v>14</v>
      </c>
      <c r="H31325" t="s">
        <v>27569</v>
      </c>
      <c r="I31325" t="s">
        <v>19</v>
      </c>
      <c r="M31325">
        <v>8428</v>
      </c>
      <c r="N31325">
        <v>21</v>
      </c>
      <c r="O31325">
        <v>29</v>
      </c>
    </row>
    <row r="31326" spans="1:15" x14ac:dyDescent="0.3">
      <c r="A31326" t="s">
        <v>23</v>
      </c>
      <c r="B31326">
        <v>1</v>
      </c>
      <c r="C31326">
        <v>1</v>
      </c>
      <c r="D31326">
        <v>1</v>
      </c>
      <c r="E31326" t="s">
        <v>2041</v>
      </c>
      <c r="F31326" t="s">
        <v>27566</v>
      </c>
      <c r="G31326" t="s">
        <v>23</v>
      </c>
      <c r="H31326" t="s">
        <v>27567</v>
      </c>
      <c r="I31326" t="s">
        <v>22</v>
      </c>
      <c r="M31326">
        <v>8428</v>
      </c>
      <c r="N31326">
        <v>72</v>
      </c>
      <c r="O31326">
        <v>99</v>
      </c>
    </row>
    <row r="31327" spans="1:15" x14ac:dyDescent="0.3">
      <c r="E31327" t="s">
        <v>2041</v>
      </c>
      <c r="F31327" t="s">
        <v>821</v>
      </c>
      <c r="G31327" t="s">
        <v>23</v>
      </c>
      <c r="H31327" t="s">
        <v>27570</v>
      </c>
      <c r="I31327" t="s">
        <v>52</v>
      </c>
      <c r="J31327" t="s">
        <v>750</v>
      </c>
      <c r="K31327" t="s">
        <v>823</v>
      </c>
      <c r="M31327">
        <v>8428</v>
      </c>
      <c r="N31327">
        <v>166</v>
      </c>
      <c r="O31327">
        <v>171</v>
      </c>
    </row>
    <row r="31328" spans="1:15" x14ac:dyDescent="0.3">
      <c r="A31328" t="s">
        <v>237</v>
      </c>
      <c r="B31328">
        <v>0</v>
      </c>
      <c r="C31328">
        <v>0</v>
      </c>
      <c r="D31328">
        <v>0</v>
      </c>
      <c r="E31328" t="s">
        <v>27534</v>
      </c>
      <c r="F31328" t="s">
        <v>27537</v>
      </c>
      <c r="G31328" t="s">
        <v>14</v>
      </c>
      <c r="H31328" t="s">
        <v>27538</v>
      </c>
      <c r="I31328" t="s">
        <v>26</v>
      </c>
      <c r="M31328">
        <v>8429</v>
      </c>
      <c r="N31328">
        <v>0</v>
      </c>
      <c r="O31328">
        <v>10</v>
      </c>
    </row>
    <row r="31329" spans="1:15" x14ac:dyDescent="0.3">
      <c r="E31329" t="s">
        <v>27534</v>
      </c>
      <c r="F31329" t="s">
        <v>27571</v>
      </c>
      <c r="G31329" t="s">
        <v>17</v>
      </c>
      <c r="H31329" t="s">
        <v>27572</v>
      </c>
      <c r="I31329" t="s">
        <v>19</v>
      </c>
      <c r="M31329">
        <v>8429</v>
      </c>
      <c r="N31329">
        <v>0</v>
      </c>
      <c r="O31329">
        <v>19</v>
      </c>
    </row>
    <row r="31330" spans="1:15" x14ac:dyDescent="0.3">
      <c r="A31330" t="s">
        <v>14</v>
      </c>
      <c r="B31330">
        <v>1</v>
      </c>
      <c r="C31330">
        <v>1</v>
      </c>
      <c r="D31330">
        <v>1</v>
      </c>
      <c r="E31330" t="s">
        <v>27534</v>
      </c>
      <c r="F31330" t="s">
        <v>10720</v>
      </c>
      <c r="G31330" t="s">
        <v>14</v>
      </c>
      <c r="H31330" t="s">
        <v>27539</v>
      </c>
      <c r="I31330" t="s">
        <v>35</v>
      </c>
      <c r="J31330" t="s">
        <v>32</v>
      </c>
      <c r="M31330">
        <v>8429</v>
      </c>
      <c r="N31330">
        <v>282</v>
      </c>
      <c r="O31330">
        <v>288</v>
      </c>
    </row>
    <row r="31331" spans="1:15" x14ac:dyDescent="0.3">
      <c r="A31331" t="s">
        <v>14</v>
      </c>
      <c r="B31331">
        <v>0</v>
      </c>
      <c r="C31331">
        <v>1</v>
      </c>
      <c r="D31331" t="s">
        <v>14</v>
      </c>
      <c r="E31331" t="s">
        <v>27534</v>
      </c>
      <c r="F31331" t="s">
        <v>27535</v>
      </c>
      <c r="G31331" t="s">
        <v>23</v>
      </c>
      <c r="H31331" t="s">
        <v>27536</v>
      </c>
      <c r="I31331" t="s">
        <v>26</v>
      </c>
      <c r="M31331">
        <v>8429</v>
      </c>
      <c r="N31331">
        <v>292</v>
      </c>
      <c r="O31331">
        <v>297</v>
      </c>
    </row>
    <row r="31332" spans="1:15" x14ac:dyDescent="0.3">
      <c r="E31332" t="s">
        <v>27534</v>
      </c>
      <c r="F31332" t="s">
        <v>27535</v>
      </c>
      <c r="G31332" t="s">
        <v>14</v>
      </c>
      <c r="H31332" t="s">
        <v>27536</v>
      </c>
      <c r="I31332" t="s">
        <v>19</v>
      </c>
      <c r="M31332">
        <v>8429</v>
      </c>
      <c r="N31332">
        <v>292</v>
      </c>
      <c r="O31332">
        <v>297</v>
      </c>
    </row>
    <row r="31333" spans="1:15" x14ac:dyDescent="0.3">
      <c r="A31333" t="s">
        <v>237</v>
      </c>
      <c r="B31333">
        <v>0</v>
      </c>
      <c r="C31333">
        <v>0</v>
      </c>
      <c r="D31333">
        <v>0</v>
      </c>
      <c r="E31333" t="s">
        <v>27573</v>
      </c>
      <c r="F31333" t="s">
        <v>27574</v>
      </c>
      <c r="G31333" t="s">
        <v>23</v>
      </c>
      <c r="H31333" t="s">
        <v>27575</v>
      </c>
      <c r="I31333" t="s">
        <v>26</v>
      </c>
      <c r="M31333">
        <v>8430</v>
      </c>
      <c r="N31333">
        <v>0</v>
      </c>
      <c r="O31333">
        <v>18</v>
      </c>
    </row>
    <row r="31334" spans="1:15" x14ac:dyDescent="0.3">
      <c r="A31334" t="s">
        <v>23</v>
      </c>
      <c r="B31334">
        <v>1</v>
      </c>
      <c r="C31334">
        <v>1</v>
      </c>
      <c r="D31334">
        <v>1</v>
      </c>
      <c r="E31334" t="s">
        <v>27573</v>
      </c>
      <c r="F31334" t="s">
        <v>27577</v>
      </c>
      <c r="G31334" t="s">
        <v>23</v>
      </c>
      <c r="H31334" t="s">
        <v>27578</v>
      </c>
      <c r="I31334" t="s">
        <v>26</v>
      </c>
      <c r="M31334">
        <v>8430</v>
      </c>
      <c r="N31334">
        <v>62</v>
      </c>
      <c r="O31334">
        <v>72</v>
      </c>
    </row>
    <row r="31335" spans="1:15" x14ac:dyDescent="0.3">
      <c r="E31335" t="s">
        <v>27573</v>
      </c>
      <c r="F31335" t="s">
        <v>27579</v>
      </c>
      <c r="G31335" t="s">
        <v>23</v>
      </c>
      <c r="H31335" t="s">
        <v>27580</v>
      </c>
      <c r="I31335" t="s">
        <v>19</v>
      </c>
      <c r="M31335">
        <v>8430</v>
      </c>
      <c r="N31335">
        <v>62</v>
      </c>
      <c r="O31335">
        <v>77</v>
      </c>
    </row>
    <row r="31336" spans="1:15" x14ac:dyDescent="0.3">
      <c r="A31336" t="s">
        <v>23</v>
      </c>
      <c r="B31336">
        <v>1</v>
      </c>
      <c r="C31336">
        <v>1</v>
      </c>
      <c r="D31336">
        <v>1</v>
      </c>
      <c r="E31336" t="s">
        <v>27573</v>
      </c>
      <c r="F31336" t="s">
        <v>2264</v>
      </c>
      <c r="G31336" t="s">
        <v>23</v>
      </c>
      <c r="H31336" t="s">
        <v>27576</v>
      </c>
      <c r="I31336" t="s">
        <v>22</v>
      </c>
      <c r="M31336">
        <v>8430</v>
      </c>
      <c r="N31336">
        <v>81</v>
      </c>
      <c r="O31336">
        <v>88</v>
      </c>
    </row>
    <row r="31337" spans="1:15" x14ac:dyDescent="0.3">
      <c r="A31337" t="s">
        <v>23</v>
      </c>
      <c r="B31337">
        <v>1</v>
      </c>
      <c r="C31337">
        <v>1</v>
      </c>
      <c r="D31337">
        <v>1</v>
      </c>
      <c r="E31337" t="s">
        <v>27581</v>
      </c>
      <c r="F31337" t="s">
        <v>21934</v>
      </c>
      <c r="G31337" t="s">
        <v>23</v>
      </c>
      <c r="H31337" t="s">
        <v>27583</v>
      </c>
      <c r="I31337" t="s">
        <v>35</v>
      </c>
      <c r="J31337" t="s">
        <v>112</v>
      </c>
      <c r="M31337">
        <v>8431</v>
      </c>
      <c r="N31337">
        <v>0</v>
      </c>
      <c r="O31337">
        <v>8</v>
      </c>
    </row>
    <row r="31338" spans="1:15" x14ac:dyDescent="0.3">
      <c r="A31338" t="s">
        <v>23</v>
      </c>
      <c r="B31338">
        <v>1</v>
      </c>
      <c r="C31338">
        <v>1</v>
      </c>
      <c r="D31338">
        <v>1</v>
      </c>
      <c r="E31338" t="s">
        <v>27581</v>
      </c>
      <c r="F31338" t="s">
        <v>21934</v>
      </c>
      <c r="G31338" t="s">
        <v>23</v>
      </c>
      <c r="H31338" t="s">
        <v>27584</v>
      </c>
      <c r="I31338" t="s">
        <v>35</v>
      </c>
      <c r="J31338" t="s">
        <v>112</v>
      </c>
      <c r="M31338">
        <v>8431</v>
      </c>
      <c r="N31338">
        <v>26</v>
      </c>
      <c r="O31338">
        <v>34</v>
      </c>
    </row>
    <row r="31339" spans="1:15" x14ac:dyDescent="0.3">
      <c r="A31339" t="s">
        <v>51</v>
      </c>
      <c r="B31339">
        <v>1</v>
      </c>
      <c r="C31339">
        <v>1</v>
      </c>
      <c r="D31339">
        <v>1</v>
      </c>
      <c r="E31339" t="s">
        <v>27581</v>
      </c>
      <c r="F31339" t="s">
        <v>4143</v>
      </c>
      <c r="G31339" t="s">
        <v>51</v>
      </c>
      <c r="H31339" t="s">
        <v>27582</v>
      </c>
      <c r="I31339" t="s">
        <v>52</v>
      </c>
      <c r="J31339" t="s">
        <v>60</v>
      </c>
      <c r="M31339">
        <v>8431</v>
      </c>
      <c r="N31339">
        <v>134</v>
      </c>
      <c r="O31339">
        <v>142</v>
      </c>
    </row>
    <row r="31340" spans="1:15" x14ac:dyDescent="0.3">
      <c r="A31340" t="s">
        <v>23</v>
      </c>
      <c r="B31340">
        <v>1</v>
      </c>
      <c r="C31340">
        <v>1</v>
      </c>
      <c r="D31340">
        <v>1</v>
      </c>
      <c r="E31340" t="s">
        <v>27581</v>
      </c>
      <c r="F31340" t="s">
        <v>4143</v>
      </c>
      <c r="G31340" t="s">
        <v>23</v>
      </c>
      <c r="H31340" t="s">
        <v>27582</v>
      </c>
      <c r="I31340" t="s">
        <v>22</v>
      </c>
      <c r="M31340">
        <v>8431</v>
      </c>
      <c r="N31340">
        <v>134</v>
      </c>
      <c r="O31340">
        <v>142</v>
      </c>
    </row>
    <row r="31341" spans="1:15" x14ac:dyDescent="0.3">
      <c r="E31341" t="s">
        <v>13096</v>
      </c>
      <c r="F31341" t="s">
        <v>27590</v>
      </c>
      <c r="G31341" t="s">
        <v>14</v>
      </c>
      <c r="H31341" t="s">
        <v>27591</v>
      </c>
      <c r="I31341" t="s">
        <v>22</v>
      </c>
      <c r="M31341">
        <v>8439</v>
      </c>
      <c r="N31341">
        <v>0</v>
      </c>
      <c r="O31341">
        <v>5</v>
      </c>
    </row>
    <row r="31342" spans="1:15" x14ac:dyDescent="0.3">
      <c r="A31342" t="s">
        <v>14</v>
      </c>
      <c r="B31342">
        <v>0</v>
      </c>
      <c r="C31342">
        <v>1</v>
      </c>
      <c r="D31342" t="s">
        <v>14</v>
      </c>
      <c r="E31342" t="s">
        <v>13096</v>
      </c>
      <c r="F31342" t="s">
        <v>27585</v>
      </c>
      <c r="G31342" t="s">
        <v>17</v>
      </c>
      <c r="H31342" t="s">
        <v>27586</v>
      </c>
      <c r="I31342" t="s">
        <v>26</v>
      </c>
      <c r="M31342">
        <v>8439</v>
      </c>
      <c r="N31342">
        <v>31</v>
      </c>
      <c r="O31342">
        <v>37</v>
      </c>
    </row>
    <row r="31343" spans="1:15" x14ac:dyDescent="0.3">
      <c r="E31343" t="s">
        <v>13096</v>
      </c>
      <c r="F31343" t="s">
        <v>27585</v>
      </c>
      <c r="G31343" t="s">
        <v>14</v>
      </c>
      <c r="H31343" t="s">
        <v>27586</v>
      </c>
      <c r="I31343" t="s">
        <v>19</v>
      </c>
      <c r="M31343">
        <v>8439</v>
      </c>
      <c r="N31343">
        <v>31</v>
      </c>
      <c r="O31343">
        <v>37</v>
      </c>
    </row>
    <row r="31344" spans="1:15" x14ac:dyDescent="0.3">
      <c r="A31344" t="s">
        <v>14</v>
      </c>
      <c r="B31344">
        <v>1</v>
      </c>
      <c r="C31344">
        <v>1</v>
      </c>
      <c r="D31344">
        <v>1</v>
      </c>
      <c r="E31344" t="s">
        <v>13096</v>
      </c>
      <c r="F31344" t="s">
        <v>405</v>
      </c>
      <c r="G31344" t="s">
        <v>14</v>
      </c>
      <c r="H31344" t="s">
        <v>27588</v>
      </c>
      <c r="I31344" t="s">
        <v>35</v>
      </c>
      <c r="J31344" t="s">
        <v>32</v>
      </c>
      <c r="M31344">
        <v>8439</v>
      </c>
      <c r="N31344">
        <v>213</v>
      </c>
      <c r="O31344">
        <v>219</v>
      </c>
    </row>
    <row r="31345" spans="1:15" x14ac:dyDescent="0.3">
      <c r="A31345" t="s">
        <v>14</v>
      </c>
      <c r="B31345">
        <v>1</v>
      </c>
      <c r="C31345">
        <v>1</v>
      </c>
      <c r="D31345">
        <v>1</v>
      </c>
      <c r="E31345" t="s">
        <v>13096</v>
      </c>
      <c r="F31345" t="s">
        <v>18854</v>
      </c>
      <c r="G31345" t="s">
        <v>14</v>
      </c>
      <c r="H31345" t="s">
        <v>27593</v>
      </c>
      <c r="I31345" t="s">
        <v>35</v>
      </c>
      <c r="J31345" t="s">
        <v>32</v>
      </c>
      <c r="M31345">
        <v>8439</v>
      </c>
      <c r="N31345">
        <v>271</v>
      </c>
      <c r="O31345">
        <v>279</v>
      </c>
    </row>
    <row r="31346" spans="1:15" x14ac:dyDescent="0.3">
      <c r="A31346" t="s">
        <v>14</v>
      </c>
      <c r="B31346">
        <v>0</v>
      </c>
      <c r="C31346">
        <v>1</v>
      </c>
      <c r="D31346" t="s">
        <v>14</v>
      </c>
      <c r="E31346" t="s">
        <v>13096</v>
      </c>
      <c r="F31346" t="s">
        <v>6740</v>
      </c>
      <c r="G31346" t="s">
        <v>23</v>
      </c>
      <c r="H31346" t="s">
        <v>27587</v>
      </c>
      <c r="I31346" t="s">
        <v>26</v>
      </c>
      <c r="M31346">
        <v>8439</v>
      </c>
      <c r="N31346">
        <v>317</v>
      </c>
      <c r="O31346">
        <v>319</v>
      </c>
    </row>
    <row r="31347" spans="1:15" x14ac:dyDescent="0.3">
      <c r="A31347" t="s">
        <v>237</v>
      </c>
      <c r="B31347">
        <v>0</v>
      </c>
      <c r="C31347">
        <v>0</v>
      </c>
      <c r="D31347">
        <v>0</v>
      </c>
      <c r="E31347" t="s">
        <v>13096</v>
      </c>
      <c r="F31347" t="s">
        <v>1128</v>
      </c>
      <c r="G31347" t="s">
        <v>23</v>
      </c>
      <c r="H31347" t="s">
        <v>27589</v>
      </c>
      <c r="I31347" t="s">
        <v>26</v>
      </c>
      <c r="M31347">
        <v>8439</v>
      </c>
      <c r="N31347">
        <v>335</v>
      </c>
      <c r="O31347">
        <v>338</v>
      </c>
    </row>
    <row r="31348" spans="1:15" x14ac:dyDescent="0.3">
      <c r="A31348" t="s">
        <v>23</v>
      </c>
      <c r="B31348">
        <v>1</v>
      </c>
      <c r="C31348">
        <v>1</v>
      </c>
      <c r="D31348">
        <v>1</v>
      </c>
      <c r="E31348" t="s">
        <v>13096</v>
      </c>
      <c r="F31348" t="s">
        <v>4067</v>
      </c>
      <c r="G31348" t="s">
        <v>23</v>
      </c>
      <c r="H31348" t="s">
        <v>27592</v>
      </c>
      <c r="I31348" t="s">
        <v>35</v>
      </c>
      <c r="J31348" t="s">
        <v>321</v>
      </c>
      <c r="M31348">
        <v>8439</v>
      </c>
      <c r="N31348">
        <v>383</v>
      </c>
      <c r="O31348">
        <v>393</v>
      </c>
    </row>
    <row r="31349" spans="1:15" x14ac:dyDescent="0.3">
      <c r="E31349" t="s">
        <v>13096</v>
      </c>
      <c r="F31349" t="s">
        <v>27590</v>
      </c>
      <c r="G31349" t="s">
        <v>14</v>
      </c>
      <c r="H31349" t="s">
        <v>27594</v>
      </c>
      <c r="I31349" t="s">
        <v>22</v>
      </c>
      <c r="M31349">
        <v>8439</v>
      </c>
      <c r="N31349">
        <v>442</v>
      </c>
      <c r="O31349">
        <v>447</v>
      </c>
    </row>
    <row r="31350" spans="1:15" x14ac:dyDescent="0.3">
      <c r="A31350" t="s">
        <v>14</v>
      </c>
      <c r="B31350">
        <v>1</v>
      </c>
      <c r="C31350">
        <v>1</v>
      </c>
      <c r="D31350">
        <v>1</v>
      </c>
      <c r="E31350" t="s">
        <v>13096</v>
      </c>
      <c r="F31350" t="s">
        <v>7738</v>
      </c>
      <c r="G31350" t="s">
        <v>14</v>
      </c>
      <c r="H31350" t="s">
        <v>27595</v>
      </c>
      <c r="I31350" t="s">
        <v>35</v>
      </c>
      <c r="J31350" t="s">
        <v>32</v>
      </c>
      <c r="M31350">
        <v>8439</v>
      </c>
      <c r="N31350">
        <v>503</v>
      </c>
      <c r="O31350">
        <v>508</v>
      </c>
    </row>
    <row r="31351" spans="1:15" x14ac:dyDescent="0.3">
      <c r="E31351" t="s">
        <v>27596</v>
      </c>
      <c r="F31351" t="s">
        <v>27603</v>
      </c>
      <c r="G31351" t="s">
        <v>23</v>
      </c>
      <c r="H31351" t="s">
        <v>27604</v>
      </c>
      <c r="I31351" t="s">
        <v>22</v>
      </c>
      <c r="M31351">
        <v>8441</v>
      </c>
      <c r="N31351">
        <v>13</v>
      </c>
      <c r="O31351">
        <v>26</v>
      </c>
    </row>
    <row r="31352" spans="1:15" x14ac:dyDescent="0.3">
      <c r="A31352" t="s">
        <v>14</v>
      </c>
      <c r="B31352">
        <v>1</v>
      </c>
      <c r="C31352">
        <v>1</v>
      </c>
      <c r="D31352">
        <v>1</v>
      </c>
      <c r="E31352" t="s">
        <v>27596</v>
      </c>
      <c r="F31352" t="s">
        <v>8894</v>
      </c>
      <c r="G31352" t="s">
        <v>14</v>
      </c>
      <c r="H31352" t="s">
        <v>27601</v>
      </c>
      <c r="I31352" t="s">
        <v>35</v>
      </c>
      <c r="J31352" t="s">
        <v>32</v>
      </c>
      <c r="M31352">
        <v>8441</v>
      </c>
      <c r="N31352">
        <v>28</v>
      </c>
      <c r="O31352">
        <v>32</v>
      </c>
    </row>
    <row r="31353" spans="1:15" x14ac:dyDescent="0.3">
      <c r="A31353" t="s">
        <v>237</v>
      </c>
      <c r="B31353">
        <v>0</v>
      </c>
      <c r="C31353">
        <v>0</v>
      </c>
      <c r="D31353">
        <v>0</v>
      </c>
      <c r="E31353" t="s">
        <v>27596</v>
      </c>
      <c r="F31353" t="s">
        <v>27599</v>
      </c>
      <c r="G31353" t="s">
        <v>14</v>
      </c>
      <c r="H31353" t="s">
        <v>27600</v>
      </c>
      <c r="I31353" t="s">
        <v>26</v>
      </c>
      <c r="M31353">
        <v>8441</v>
      </c>
      <c r="N31353">
        <v>279</v>
      </c>
      <c r="O31353">
        <v>286</v>
      </c>
    </row>
    <row r="31354" spans="1:15" x14ac:dyDescent="0.3">
      <c r="A31354" t="s">
        <v>14</v>
      </c>
      <c r="B31354">
        <v>1</v>
      </c>
      <c r="C31354">
        <v>1</v>
      </c>
      <c r="D31354">
        <v>1</v>
      </c>
      <c r="E31354" t="s">
        <v>27596</v>
      </c>
      <c r="F31354" t="s">
        <v>8894</v>
      </c>
      <c r="G31354" t="s">
        <v>14</v>
      </c>
      <c r="H31354" t="s">
        <v>27602</v>
      </c>
      <c r="I31354" t="s">
        <v>35</v>
      </c>
      <c r="J31354" t="s">
        <v>32</v>
      </c>
      <c r="M31354">
        <v>8441</v>
      </c>
      <c r="N31354">
        <v>307</v>
      </c>
      <c r="O31354">
        <v>311</v>
      </c>
    </row>
    <row r="31355" spans="1:15" x14ac:dyDescent="0.3">
      <c r="E31355" t="s">
        <v>27596</v>
      </c>
      <c r="F31355" t="s">
        <v>7454</v>
      </c>
      <c r="G31355" t="s">
        <v>23</v>
      </c>
      <c r="H31355" t="s">
        <v>27598</v>
      </c>
      <c r="I31355" t="s">
        <v>52</v>
      </c>
      <c r="J31355" t="s">
        <v>117</v>
      </c>
      <c r="M31355">
        <v>8441</v>
      </c>
      <c r="N31355">
        <v>354</v>
      </c>
      <c r="O31355">
        <v>362</v>
      </c>
    </row>
    <row r="31356" spans="1:15" x14ac:dyDescent="0.3">
      <c r="A31356" t="s">
        <v>14</v>
      </c>
      <c r="B31356">
        <v>1</v>
      </c>
      <c r="C31356">
        <v>1</v>
      </c>
      <c r="D31356">
        <v>1</v>
      </c>
      <c r="E31356" t="s">
        <v>27596</v>
      </c>
      <c r="F31356" t="s">
        <v>405</v>
      </c>
      <c r="G31356" t="s">
        <v>14</v>
      </c>
      <c r="H31356" t="s">
        <v>27597</v>
      </c>
      <c r="I31356" t="s">
        <v>35</v>
      </c>
      <c r="J31356" t="s">
        <v>32</v>
      </c>
      <c r="M31356">
        <v>8441</v>
      </c>
      <c r="N31356">
        <v>420</v>
      </c>
      <c r="O31356">
        <v>426</v>
      </c>
    </row>
    <row r="31357" spans="1:15" x14ac:dyDescent="0.3">
      <c r="E31357" t="s">
        <v>27534</v>
      </c>
      <c r="F31357" t="s">
        <v>27609</v>
      </c>
      <c r="G31357" t="s">
        <v>17</v>
      </c>
      <c r="H31357" t="s">
        <v>27610</v>
      </c>
      <c r="I31357" t="s">
        <v>19</v>
      </c>
      <c r="M31357">
        <v>8442</v>
      </c>
      <c r="N31357">
        <v>0</v>
      </c>
      <c r="O31357">
        <v>8</v>
      </c>
    </row>
    <row r="31358" spans="1:15" x14ac:dyDescent="0.3">
      <c r="E31358" t="s">
        <v>27534</v>
      </c>
      <c r="F31358" t="s">
        <v>101</v>
      </c>
      <c r="G31358" t="s">
        <v>51</v>
      </c>
      <c r="H31358" t="s">
        <v>27608</v>
      </c>
      <c r="I31358" t="s">
        <v>52</v>
      </c>
      <c r="J31358" t="s">
        <v>103</v>
      </c>
      <c r="M31358">
        <v>8442</v>
      </c>
      <c r="N31358">
        <v>20</v>
      </c>
      <c r="O31358">
        <v>26</v>
      </c>
    </row>
    <row r="31359" spans="1:15" x14ac:dyDescent="0.3">
      <c r="E31359" t="s">
        <v>27534</v>
      </c>
      <c r="F31359" t="s">
        <v>223</v>
      </c>
      <c r="G31359" t="s">
        <v>51</v>
      </c>
      <c r="H31359" t="s">
        <v>27605</v>
      </c>
      <c r="I31359" t="s">
        <v>52</v>
      </c>
      <c r="J31359" t="s">
        <v>60</v>
      </c>
      <c r="M31359">
        <v>8442</v>
      </c>
      <c r="N31359">
        <v>174</v>
      </c>
      <c r="O31359">
        <v>179</v>
      </c>
    </row>
    <row r="31360" spans="1:15" x14ac:dyDescent="0.3">
      <c r="A31360" t="s">
        <v>14</v>
      </c>
      <c r="B31360">
        <v>1</v>
      </c>
      <c r="C31360">
        <v>1</v>
      </c>
      <c r="D31360">
        <v>1</v>
      </c>
      <c r="E31360" t="s">
        <v>27534</v>
      </c>
      <c r="F31360" t="s">
        <v>27606</v>
      </c>
      <c r="G31360" t="s">
        <v>14</v>
      </c>
      <c r="H31360" t="s">
        <v>27607</v>
      </c>
      <c r="I31360" t="s">
        <v>35</v>
      </c>
      <c r="J31360" t="s">
        <v>46</v>
      </c>
      <c r="K31360" t="s">
        <v>47</v>
      </c>
      <c r="L31360" t="s">
        <v>43</v>
      </c>
      <c r="M31360">
        <v>8442</v>
      </c>
      <c r="N31360">
        <v>239</v>
      </c>
      <c r="O31360">
        <v>255</v>
      </c>
    </row>
    <row r="31361" spans="1:15" x14ac:dyDescent="0.3">
      <c r="E31361" t="s">
        <v>27611</v>
      </c>
      <c r="F31361" t="s">
        <v>131</v>
      </c>
      <c r="G31361" t="s">
        <v>51</v>
      </c>
      <c r="H31361" t="s">
        <v>27618</v>
      </c>
      <c r="I31361" t="s">
        <v>52</v>
      </c>
      <c r="J31361" t="s">
        <v>60</v>
      </c>
      <c r="M31361">
        <v>8443</v>
      </c>
      <c r="N31361">
        <v>9</v>
      </c>
      <c r="O31361">
        <v>15</v>
      </c>
    </row>
    <row r="31362" spans="1:15" x14ac:dyDescent="0.3">
      <c r="E31362" t="s">
        <v>27611</v>
      </c>
      <c r="F31362" t="s">
        <v>27638</v>
      </c>
      <c r="G31362" t="s">
        <v>17</v>
      </c>
      <c r="H31362" t="s">
        <v>27639</v>
      </c>
      <c r="I31362" t="s">
        <v>19</v>
      </c>
      <c r="M31362">
        <v>8443</v>
      </c>
      <c r="N31362">
        <v>73</v>
      </c>
      <c r="O31362">
        <v>81</v>
      </c>
    </row>
    <row r="31363" spans="1:15" x14ac:dyDescent="0.3">
      <c r="E31363" t="s">
        <v>27611</v>
      </c>
      <c r="F31363" t="s">
        <v>27643</v>
      </c>
      <c r="G31363" t="s">
        <v>17</v>
      </c>
      <c r="H31363" t="s">
        <v>27644</v>
      </c>
      <c r="I31363" t="s">
        <v>26</v>
      </c>
      <c r="M31363">
        <v>8443</v>
      </c>
      <c r="N31363">
        <v>73</v>
      </c>
      <c r="O31363">
        <v>101</v>
      </c>
    </row>
    <row r="31364" spans="1:15" x14ac:dyDescent="0.3">
      <c r="A31364" t="s">
        <v>23</v>
      </c>
      <c r="B31364">
        <v>1</v>
      </c>
      <c r="C31364">
        <v>1</v>
      </c>
      <c r="D31364">
        <v>1</v>
      </c>
      <c r="E31364" t="s">
        <v>27611</v>
      </c>
      <c r="F31364" t="s">
        <v>6239</v>
      </c>
      <c r="G31364" t="s">
        <v>23</v>
      </c>
      <c r="H31364" t="s">
        <v>27632</v>
      </c>
      <c r="I31364" t="s">
        <v>35</v>
      </c>
      <c r="J31364" t="s">
        <v>112</v>
      </c>
      <c r="M31364">
        <v>8443</v>
      </c>
      <c r="N31364">
        <v>216</v>
      </c>
      <c r="O31364">
        <v>222</v>
      </c>
    </row>
    <row r="31365" spans="1:15" x14ac:dyDescent="0.3">
      <c r="A31365" t="s">
        <v>23</v>
      </c>
      <c r="B31365">
        <v>1</v>
      </c>
      <c r="C31365">
        <v>1</v>
      </c>
      <c r="D31365">
        <v>1</v>
      </c>
      <c r="E31365" t="s">
        <v>27611</v>
      </c>
      <c r="F31365" t="s">
        <v>451</v>
      </c>
      <c r="G31365" t="s">
        <v>23</v>
      </c>
      <c r="H31365" t="s">
        <v>27624</v>
      </c>
      <c r="I31365" t="s">
        <v>35</v>
      </c>
      <c r="J31365" t="s">
        <v>453</v>
      </c>
      <c r="M31365">
        <v>8443</v>
      </c>
      <c r="N31365">
        <v>229</v>
      </c>
      <c r="O31365">
        <v>235</v>
      </c>
    </row>
    <row r="31366" spans="1:15" x14ac:dyDescent="0.3">
      <c r="A31366" t="s">
        <v>23</v>
      </c>
      <c r="B31366">
        <v>1</v>
      </c>
      <c r="C31366">
        <v>1</v>
      </c>
      <c r="D31366">
        <v>1</v>
      </c>
      <c r="E31366" t="s">
        <v>27611</v>
      </c>
      <c r="F31366" t="s">
        <v>18999</v>
      </c>
      <c r="G31366" t="s">
        <v>23</v>
      </c>
      <c r="H31366" t="s">
        <v>27633</v>
      </c>
      <c r="I31366" t="s">
        <v>35</v>
      </c>
      <c r="J31366" t="s">
        <v>453</v>
      </c>
      <c r="M31366">
        <v>8443</v>
      </c>
      <c r="N31366">
        <v>242</v>
      </c>
      <c r="O31366">
        <v>246</v>
      </c>
    </row>
    <row r="31367" spans="1:15" x14ac:dyDescent="0.3">
      <c r="A31367" t="s">
        <v>23</v>
      </c>
      <c r="B31367">
        <v>1</v>
      </c>
      <c r="C31367">
        <v>1</v>
      </c>
      <c r="D31367">
        <v>1</v>
      </c>
      <c r="E31367" t="s">
        <v>27611</v>
      </c>
      <c r="F31367" t="s">
        <v>1154</v>
      </c>
      <c r="G31367" t="s">
        <v>23</v>
      </c>
      <c r="H31367" t="s">
        <v>27635</v>
      </c>
      <c r="I31367" t="s">
        <v>35</v>
      </c>
      <c r="J31367" t="s">
        <v>453</v>
      </c>
      <c r="M31367">
        <v>8443</v>
      </c>
      <c r="N31367">
        <v>253</v>
      </c>
      <c r="O31367">
        <v>260</v>
      </c>
    </row>
    <row r="31368" spans="1:15" x14ac:dyDescent="0.3">
      <c r="A31368" t="s">
        <v>23</v>
      </c>
      <c r="B31368">
        <v>1</v>
      </c>
      <c r="C31368">
        <v>1</v>
      </c>
      <c r="D31368">
        <v>1</v>
      </c>
      <c r="E31368" t="s">
        <v>27611</v>
      </c>
      <c r="F31368" t="s">
        <v>4067</v>
      </c>
      <c r="G31368" t="s">
        <v>23</v>
      </c>
      <c r="H31368" t="s">
        <v>27612</v>
      </c>
      <c r="I31368" t="s">
        <v>35</v>
      </c>
      <c r="J31368" t="s">
        <v>321</v>
      </c>
      <c r="M31368">
        <v>8443</v>
      </c>
      <c r="N31368">
        <v>266</v>
      </c>
      <c r="O31368">
        <v>276</v>
      </c>
    </row>
    <row r="31369" spans="1:15" x14ac:dyDescent="0.3">
      <c r="A31369" t="s">
        <v>23</v>
      </c>
      <c r="B31369">
        <v>1</v>
      </c>
      <c r="C31369">
        <v>1</v>
      </c>
      <c r="D31369">
        <v>1</v>
      </c>
      <c r="E31369" t="s">
        <v>27611</v>
      </c>
      <c r="F31369" t="s">
        <v>2385</v>
      </c>
      <c r="G31369" t="s">
        <v>23</v>
      </c>
      <c r="H31369" t="s">
        <v>27629</v>
      </c>
      <c r="I31369" t="s">
        <v>35</v>
      </c>
      <c r="J31369" t="s">
        <v>453</v>
      </c>
      <c r="M31369">
        <v>8443</v>
      </c>
      <c r="N31369">
        <v>285</v>
      </c>
      <c r="O31369">
        <v>293</v>
      </c>
    </row>
    <row r="31370" spans="1:15" x14ac:dyDescent="0.3">
      <c r="E31370" t="s">
        <v>27611</v>
      </c>
      <c r="F31370" t="s">
        <v>27627</v>
      </c>
      <c r="G31370" t="s">
        <v>23</v>
      </c>
      <c r="H31370" t="s">
        <v>27628</v>
      </c>
      <c r="I31370" t="s">
        <v>19</v>
      </c>
      <c r="M31370">
        <v>8443</v>
      </c>
      <c r="N31370">
        <v>305</v>
      </c>
      <c r="O31370">
        <v>315</v>
      </c>
    </row>
    <row r="31371" spans="1:15" x14ac:dyDescent="0.3">
      <c r="A31371" t="s">
        <v>51</v>
      </c>
      <c r="B31371">
        <v>0</v>
      </c>
      <c r="C31371">
        <v>1</v>
      </c>
      <c r="D31371" t="s">
        <v>51</v>
      </c>
      <c r="E31371" t="s">
        <v>27611</v>
      </c>
      <c r="F31371" t="s">
        <v>27616</v>
      </c>
      <c r="G31371" t="s">
        <v>23</v>
      </c>
      <c r="H31371" t="s">
        <v>27640</v>
      </c>
      <c r="I31371" t="s">
        <v>26</v>
      </c>
      <c r="M31371">
        <v>8443</v>
      </c>
      <c r="N31371">
        <v>306</v>
      </c>
      <c r="O31371">
        <v>315</v>
      </c>
    </row>
    <row r="31372" spans="1:15" x14ac:dyDescent="0.3">
      <c r="E31372" t="s">
        <v>27611</v>
      </c>
      <c r="F31372" t="s">
        <v>1854</v>
      </c>
      <c r="G31372" t="s">
        <v>51</v>
      </c>
      <c r="H31372" t="s">
        <v>27621</v>
      </c>
      <c r="I31372" t="s">
        <v>52</v>
      </c>
      <c r="J31372" t="s">
        <v>393</v>
      </c>
      <c r="M31372">
        <v>8443</v>
      </c>
      <c r="N31372">
        <v>322</v>
      </c>
      <c r="O31372">
        <v>327</v>
      </c>
    </row>
    <row r="31373" spans="1:15" x14ac:dyDescent="0.3">
      <c r="A31373" t="s">
        <v>23</v>
      </c>
      <c r="B31373">
        <v>1</v>
      </c>
      <c r="C31373">
        <v>1</v>
      </c>
      <c r="D31373">
        <v>1</v>
      </c>
      <c r="E31373" t="s">
        <v>27611</v>
      </c>
      <c r="F31373" t="s">
        <v>4239</v>
      </c>
      <c r="G31373" t="s">
        <v>23</v>
      </c>
      <c r="H31373" t="s">
        <v>27615</v>
      </c>
      <c r="I31373" t="s">
        <v>270</v>
      </c>
      <c r="J31373" t="s">
        <v>112</v>
      </c>
      <c r="M31373">
        <v>8443</v>
      </c>
      <c r="N31373">
        <v>353</v>
      </c>
      <c r="O31373">
        <v>358</v>
      </c>
    </row>
    <row r="31374" spans="1:15" x14ac:dyDescent="0.3">
      <c r="E31374" t="s">
        <v>27611</v>
      </c>
      <c r="F31374" t="s">
        <v>27622</v>
      </c>
      <c r="G31374" t="s">
        <v>23</v>
      </c>
      <c r="H31374" t="s">
        <v>27623</v>
      </c>
      <c r="I31374" t="s">
        <v>19</v>
      </c>
      <c r="M31374">
        <v>8443</v>
      </c>
      <c r="N31374">
        <v>353</v>
      </c>
      <c r="O31374">
        <v>359</v>
      </c>
    </row>
    <row r="31375" spans="1:15" x14ac:dyDescent="0.3">
      <c r="A31375" t="s">
        <v>51</v>
      </c>
      <c r="B31375">
        <v>0</v>
      </c>
      <c r="C31375">
        <v>1</v>
      </c>
      <c r="D31375" t="s">
        <v>51</v>
      </c>
      <c r="E31375" t="s">
        <v>27611</v>
      </c>
      <c r="F31375" t="s">
        <v>27616</v>
      </c>
      <c r="G31375" t="s">
        <v>23</v>
      </c>
      <c r="H31375" t="s">
        <v>27617</v>
      </c>
      <c r="I31375" t="s">
        <v>26</v>
      </c>
      <c r="M31375">
        <v>8443</v>
      </c>
      <c r="N31375">
        <v>363</v>
      </c>
      <c r="O31375">
        <v>372</v>
      </c>
    </row>
    <row r="31376" spans="1:15" x14ac:dyDescent="0.3">
      <c r="A31376" t="s">
        <v>237</v>
      </c>
      <c r="B31376">
        <v>0</v>
      </c>
      <c r="C31376">
        <v>0</v>
      </c>
      <c r="D31376">
        <v>0</v>
      </c>
      <c r="E31376" t="s">
        <v>27611</v>
      </c>
      <c r="F31376" t="s">
        <v>21299</v>
      </c>
      <c r="G31376" t="s">
        <v>23</v>
      </c>
      <c r="H31376" t="s">
        <v>27634</v>
      </c>
      <c r="I31376" t="s">
        <v>26</v>
      </c>
      <c r="M31376">
        <v>8443</v>
      </c>
      <c r="N31376">
        <v>412</v>
      </c>
      <c r="O31376">
        <v>413</v>
      </c>
    </row>
    <row r="31377" spans="1:15" x14ac:dyDescent="0.3">
      <c r="E31377" t="s">
        <v>27611</v>
      </c>
      <c r="F31377" t="s">
        <v>27619</v>
      </c>
      <c r="G31377" t="s">
        <v>17</v>
      </c>
      <c r="H31377" t="s">
        <v>27620</v>
      </c>
      <c r="I31377" t="s">
        <v>19</v>
      </c>
      <c r="M31377">
        <v>8443</v>
      </c>
      <c r="N31377">
        <v>416</v>
      </c>
      <c r="O31377">
        <v>417</v>
      </c>
    </row>
    <row r="31378" spans="1:15" x14ac:dyDescent="0.3">
      <c r="A31378" t="s">
        <v>237</v>
      </c>
      <c r="B31378">
        <v>0</v>
      </c>
      <c r="C31378">
        <v>0</v>
      </c>
      <c r="D31378">
        <v>0</v>
      </c>
      <c r="E31378" t="s">
        <v>27611</v>
      </c>
      <c r="F31378" t="s">
        <v>27619</v>
      </c>
      <c r="G31378" t="s">
        <v>23</v>
      </c>
      <c r="H31378" t="s">
        <v>27620</v>
      </c>
      <c r="I31378" t="s">
        <v>26</v>
      </c>
      <c r="M31378">
        <v>8443</v>
      </c>
      <c r="N31378">
        <v>416</v>
      </c>
      <c r="O31378">
        <v>417</v>
      </c>
    </row>
    <row r="31379" spans="1:15" x14ac:dyDescent="0.3">
      <c r="E31379" t="s">
        <v>27611</v>
      </c>
      <c r="F31379" t="s">
        <v>27613</v>
      </c>
      <c r="G31379" t="s">
        <v>23</v>
      </c>
      <c r="H31379" t="s">
        <v>27614</v>
      </c>
      <c r="I31379" t="s">
        <v>19</v>
      </c>
      <c r="M31379">
        <v>8443</v>
      </c>
      <c r="N31379">
        <v>421</v>
      </c>
      <c r="O31379">
        <v>428</v>
      </c>
    </row>
    <row r="31380" spans="1:15" x14ac:dyDescent="0.3">
      <c r="A31380" t="s">
        <v>23</v>
      </c>
      <c r="B31380">
        <v>1</v>
      </c>
      <c r="C31380">
        <v>1</v>
      </c>
      <c r="D31380">
        <v>1</v>
      </c>
      <c r="E31380" t="s">
        <v>27611</v>
      </c>
      <c r="F31380" t="s">
        <v>8652</v>
      </c>
      <c r="G31380" t="s">
        <v>23</v>
      </c>
      <c r="H31380" t="s">
        <v>27641</v>
      </c>
      <c r="I31380" t="s">
        <v>270</v>
      </c>
      <c r="J31380" t="s">
        <v>112</v>
      </c>
      <c r="M31380">
        <v>8443</v>
      </c>
      <c r="N31380">
        <v>421</v>
      </c>
      <c r="O31380">
        <v>427</v>
      </c>
    </row>
    <row r="31381" spans="1:15" x14ac:dyDescent="0.3">
      <c r="A31381" t="s">
        <v>51</v>
      </c>
      <c r="B31381">
        <v>0</v>
      </c>
      <c r="C31381">
        <v>1</v>
      </c>
      <c r="D31381" t="s">
        <v>51</v>
      </c>
      <c r="E31381" t="s">
        <v>27611</v>
      </c>
      <c r="F31381" t="s">
        <v>27616</v>
      </c>
      <c r="G31381" t="s">
        <v>23</v>
      </c>
      <c r="H31381" t="s">
        <v>27642</v>
      </c>
      <c r="I31381" t="s">
        <v>26</v>
      </c>
      <c r="M31381">
        <v>8443</v>
      </c>
      <c r="N31381">
        <v>432</v>
      </c>
      <c r="O31381">
        <v>441</v>
      </c>
    </row>
    <row r="31382" spans="1:15" x14ac:dyDescent="0.3">
      <c r="E31382" t="s">
        <v>27611</v>
      </c>
      <c r="F31382" t="s">
        <v>27636</v>
      </c>
      <c r="G31382" t="s">
        <v>14</v>
      </c>
      <c r="H31382" t="s">
        <v>27637</v>
      </c>
      <c r="I31382" t="s">
        <v>19</v>
      </c>
      <c r="M31382">
        <v>8443</v>
      </c>
      <c r="N31382">
        <v>458</v>
      </c>
      <c r="O31382">
        <v>475</v>
      </c>
    </row>
    <row r="31383" spans="1:15" x14ac:dyDescent="0.3">
      <c r="A31383" t="s">
        <v>14</v>
      </c>
      <c r="B31383">
        <v>1</v>
      </c>
      <c r="C31383">
        <v>1</v>
      </c>
      <c r="D31383">
        <v>1</v>
      </c>
      <c r="E31383" t="s">
        <v>27611</v>
      </c>
      <c r="F31383" t="s">
        <v>27645</v>
      </c>
      <c r="G31383" t="s">
        <v>14</v>
      </c>
      <c r="H31383" t="s">
        <v>27646</v>
      </c>
      <c r="I31383" t="s">
        <v>270</v>
      </c>
      <c r="J31383" t="s">
        <v>46</v>
      </c>
      <c r="K31383" t="s">
        <v>47</v>
      </c>
      <c r="L31383" t="s">
        <v>43</v>
      </c>
      <c r="M31383">
        <v>8443</v>
      </c>
      <c r="N31383">
        <v>458</v>
      </c>
      <c r="O31383">
        <v>474</v>
      </c>
    </row>
    <row r="31384" spans="1:15" x14ac:dyDescent="0.3">
      <c r="E31384" t="s">
        <v>27611</v>
      </c>
      <c r="F31384" t="s">
        <v>27625</v>
      </c>
      <c r="G31384" t="s">
        <v>23</v>
      </c>
      <c r="H31384" t="s">
        <v>27626</v>
      </c>
      <c r="I31384" t="s">
        <v>26</v>
      </c>
      <c r="M31384">
        <v>8443</v>
      </c>
      <c r="N31384">
        <v>479</v>
      </c>
      <c r="O31384">
        <v>483</v>
      </c>
    </row>
    <row r="31385" spans="1:15" x14ac:dyDescent="0.3">
      <c r="E31385" t="s">
        <v>27611</v>
      </c>
      <c r="F31385" t="s">
        <v>27630</v>
      </c>
      <c r="G31385" t="s">
        <v>23</v>
      </c>
      <c r="H31385" t="s">
        <v>27631</v>
      </c>
      <c r="I31385" t="s">
        <v>26</v>
      </c>
      <c r="M31385">
        <v>8443</v>
      </c>
      <c r="N31385">
        <v>510</v>
      </c>
      <c r="O31385">
        <v>518</v>
      </c>
    </row>
    <row r="31386" spans="1:15" x14ac:dyDescent="0.3">
      <c r="A31386" t="s">
        <v>23</v>
      </c>
      <c r="B31386">
        <v>0</v>
      </c>
      <c r="C31386">
        <v>0</v>
      </c>
      <c r="D31386">
        <v>1</v>
      </c>
      <c r="E31386" t="s">
        <v>27488</v>
      </c>
      <c r="F31386" t="s">
        <v>27489</v>
      </c>
      <c r="G31386" t="s">
        <v>23</v>
      </c>
      <c r="H31386" t="s">
        <v>27490</v>
      </c>
      <c r="I31386" t="s">
        <v>19</v>
      </c>
      <c r="M31386">
        <v>8444</v>
      </c>
      <c r="N31386">
        <v>0</v>
      </c>
      <c r="O31386">
        <v>17</v>
      </c>
    </row>
    <row r="31387" spans="1:15" x14ac:dyDescent="0.3">
      <c r="E31387" t="s">
        <v>27488</v>
      </c>
      <c r="F31387" t="s">
        <v>27489</v>
      </c>
      <c r="G31387" t="s">
        <v>17</v>
      </c>
      <c r="H31387" t="s">
        <v>27490</v>
      </c>
      <c r="I31387" t="s">
        <v>26</v>
      </c>
      <c r="M31387">
        <v>8444</v>
      </c>
      <c r="N31387">
        <v>0</v>
      </c>
      <c r="O31387">
        <v>17</v>
      </c>
    </row>
    <row r="31388" spans="1:15" x14ac:dyDescent="0.3">
      <c r="A31388" t="s">
        <v>23</v>
      </c>
      <c r="B31388">
        <v>0</v>
      </c>
      <c r="C31388">
        <v>0</v>
      </c>
      <c r="D31388" t="s">
        <v>23</v>
      </c>
      <c r="E31388" t="s">
        <v>27488</v>
      </c>
      <c r="F31388" t="s">
        <v>27499</v>
      </c>
      <c r="G31388" t="s">
        <v>14</v>
      </c>
      <c r="H31388" t="s">
        <v>27490</v>
      </c>
      <c r="I31388" t="s">
        <v>52</v>
      </c>
      <c r="J31388" t="s">
        <v>46</v>
      </c>
      <c r="K31388" t="s">
        <v>47</v>
      </c>
      <c r="L31388" t="s">
        <v>43</v>
      </c>
      <c r="M31388">
        <v>8444</v>
      </c>
      <c r="N31388">
        <v>3</v>
      </c>
      <c r="O31388">
        <v>17</v>
      </c>
    </row>
    <row r="31389" spans="1:15" x14ac:dyDescent="0.3">
      <c r="A31389" t="s">
        <v>23</v>
      </c>
      <c r="B31389">
        <v>0</v>
      </c>
      <c r="C31389">
        <v>0</v>
      </c>
      <c r="D31389" t="s">
        <v>23</v>
      </c>
      <c r="E31389" t="s">
        <v>27488</v>
      </c>
      <c r="F31389" t="s">
        <v>27500</v>
      </c>
      <c r="G31389" t="s">
        <v>14</v>
      </c>
      <c r="H31389" t="s">
        <v>27501</v>
      </c>
      <c r="I31389" t="s">
        <v>26</v>
      </c>
      <c r="M31389">
        <v>8444</v>
      </c>
      <c r="N31389">
        <v>21</v>
      </c>
      <c r="O31389">
        <v>37</v>
      </c>
    </row>
    <row r="31390" spans="1:15" x14ac:dyDescent="0.3">
      <c r="E31390" t="s">
        <v>27488</v>
      </c>
      <c r="F31390" t="s">
        <v>21876</v>
      </c>
      <c r="G31390" t="s">
        <v>23</v>
      </c>
      <c r="H31390" t="s">
        <v>27506</v>
      </c>
      <c r="I31390" t="s">
        <v>19</v>
      </c>
      <c r="M31390">
        <v>8444</v>
      </c>
      <c r="N31390">
        <v>21</v>
      </c>
      <c r="O31390">
        <v>27</v>
      </c>
    </row>
    <row r="31391" spans="1:15" x14ac:dyDescent="0.3">
      <c r="A31391" t="s">
        <v>237</v>
      </c>
      <c r="B31391">
        <v>0</v>
      </c>
      <c r="C31391">
        <v>0</v>
      </c>
      <c r="D31391">
        <v>0</v>
      </c>
      <c r="E31391" t="s">
        <v>27488</v>
      </c>
      <c r="F31391" t="s">
        <v>2590</v>
      </c>
      <c r="G31391" t="s">
        <v>51</v>
      </c>
      <c r="H31391" t="s">
        <v>27501</v>
      </c>
      <c r="I31391" t="s">
        <v>52</v>
      </c>
      <c r="J31391" t="s">
        <v>1555</v>
      </c>
      <c r="M31391">
        <v>8444</v>
      </c>
      <c r="N31391">
        <v>28</v>
      </c>
      <c r="O31391">
        <v>37</v>
      </c>
    </row>
    <row r="31392" spans="1:15" x14ac:dyDescent="0.3">
      <c r="E31392" t="s">
        <v>27488</v>
      </c>
      <c r="F31392" t="s">
        <v>27491</v>
      </c>
      <c r="G31392" t="s">
        <v>14</v>
      </c>
      <c r="H31392" t="s">
        <v>27492</v>
      </c>
      <c r="I31392" t="s">
        <v>26</v>
      </c>
      <c r="M31392">
        <v>8444</v>
      </c>
      <c r="N31392">
        <v>51</v>
      </c>
      <c r="O31392">
        <v>58</v>
      </c>
    </row>
    <row r="31393" spans="1:15" x14ac:dyDescent="0.3">
      <c r="E31393" t="s">
        <v>27488</v>
      </c>
      <c r="F31393" t="s">
        <v>27491</v>
      </c>
      <c r="G31393" t="s">
        <v>23</v>
      </c>
      <c r="H31393" t="s">
        <v>27492</v>
      </c>
      <c r="I31393" t="s">
        <v>19</v>
      </c>
      <c r="M31393">
        <v>8444</v>
      </c>
      <c r="N31393">
        <v>51</v>
      </c>
      <c r="O31393">
        <v>58</v>
      </c>
    </row>
    <row r="31394" spans="1:15" x14ac:dyDescent="0.3">
      <c r="A31394" t="s">
        <v>14</v>
      </c>
      <c r="B31394">
        <v>1</v>
      </c>
      <c r="C31394">
        <v>1</v>
      </c>
      <c r="D31394">
        <v>1</v>
      </c>
      <c r="E31394" t="s">
        <v>27488</v>
      </c>
      <c r="F31394" t="s">
        <v>27504</v>
      </c>
      <c r="G31394" t="s">
        <v>14</v>
      </c>
      <c r="H31394" t="s">
        <v>27505</v>
      </c>
      <c r="I31394" t="s">
        <v>35</v>
      </c>
      <c r="J31394" t="s">
        <v>32</v>
      </c>
      <c r="M31394">
        <v>8444</v>
      </c>
      <c r="N31394">
        <v>63</v>
      </c>
      <c r="O31394">
        <v>70</v>
      </c>
    </row>
    <row r="31395" spans="1:15" x14ac:dyDescent="0.3">
      <c r="A31395" t="s">
        <v>14</v>
      </c>
      <c r="B31395">
        <v>1</v>
      </c>
      <c r="C31395">
        <v>1</v>
      </c>
      <c r="D31395">
        <v>1</v>
      </c>
      <c r="E31395" t="s">
        <v>27488</v>
      </c>
      <c r="F31395" t="s">
        <v>27495</v>
      </c>
      <c r="G31395" t="s">
        <v>14</v>
      </c>
      <c r="H31395" t="s">
        <v>27496</v>
      </c>
      <c r="I31395" t="s">
        <v>35</v>
      </c>
      <c r="J31395" t="s">
        <v>46</v>
      </c>
      <c r="K31395" t="s">
        <v>47</v>
      </c>
      <c r="L31395" t="s">
        <v>43</v>
      </c>
      <c r="M31395">
        <v>8444</v>
      </c>
      <c r="N31395">
        <v>74</v>
      </c>
      <c r="O31395">
        <v>85</v>
      </c>
    </row>
    <row r="31396" spans="1:15" x14ac:dyDescent="0.3">
      <c r="A31396" t="s">
        <v>23</v>
      </c>
      <c r="B31396">
        <v>1</v>
      </c>
      <c r="C31396">
        <v>1</v>
      </c>
      <c r="D31396">
        <v>1</v>
      </c>
      <c r="E31396" t="s">
        <v>27488</v>
      </c>
      <c r="F31396" t="s">
        <v>27497</v>
      </c>
      <c r="G31396" t="s">
        <v>23</v>
      </c>
      <c r="H31396" t="s">
        <v>27498</v>
      </c>
      <c r="I31396" t="s">
        <v>22</v>
      </c>
      <c r="M31396">
        <v>8444</v>
      </c>
      <c r="N31396">
        <v>143</v>
      </c>
      <c r="O31396">
        <v>150</v>
      </c>
    </row>
    <row r="31397" spans="1:15" x14ac:dyDescent="0.3">
      <c r="E31397" t="s">
        <v>27488</v>
      </c>
      <c r="F31397" t="s">
        <v>27493</v>
      </c>
      <c r="G31397" t="s">
        <v>14</v>
      </c>
      <c r="H31397" t="s">
        <v>27494</v>
      </c>
      <c r="I31397" t="s">
        <v>22</v>
      </c>
      <c r="M31397">
        <v>8444</v>
      </c>
      <c r="N31397">
        <v>152</v>
      </c>
      <c r="O31397">
        <v>163</v>
      </c>
    </row>
    <row r="31398" spans="1:15" x14ac:dyDescent="0.3">
      <c r="A31398" t="s">
        <v>14</v>
      </c>
      <c r="B31398">
        <v>1</v>
      </c>
      <c r="C31398">
        <v>1</v>
      </c>
      <c r="D31398">
        <v>1</v>
      </c>
      <c r="E31398" t="s">
        <v>27488</v>
      </c>
      <c r="F31398" t="s">
        <v>27502</v>
      </c>
      <c r="G31398" t="s">
        <v>14</v>
      </c>
      <c r="H31398" t="s">
        <v>27503</v>
      </c>
      <c r="I31398" t="s">
        <v>35</v>
      </c>
      <c r="J31398" t="s">
        <v>46</v>
      </c>
      <c r="K31398" t="s">
        <v>47</v>
      </c>
      <c r="L31398" t="s">
        <v>43</v>
      </c>
      <c r="M31398">
        <v>8444</v>
      </c>
      <c r="N31398">
        <v>167</v>
      </c>
      <c r="O31398">
        <v>179</v>
      </c>
    </row>
    <row r="31399" spans="1:15" x14ac:dyDescent="0.3">
      <c r="E31399" t="s">
        <v>27647</v>
      </c>
      <c r="F31399" t="s">
        <v>27678</v>
      </c>
      <c r="G31399" t="s">
        <v>23</v>
      </c>
      <c r="H31399" t="s">
        <v>27679</v>
      </c>
      <c r="I31399" t="s">
        <v>19</v>
      </c>
      <c r="M31399">
        <v>8455</v>
      </c>
      <c r="N31399">
        <v>14</v>
      </c>
      <c r="O31399">
        <v>26</v>
      </c>
    </row>
    <row r="31400" spans="1:15" x14ac:dyDescent="0.3">
      <c r="A31400" t="s">
        <v>237</v>
      </c>
      <c r="B31400">
        <v>0</v>
      </c>
      <c r="C31400">
        <v>0</v>
      </c>
      <c r="D31400">
        <v>0</v>
      </c>
      <c r="E31400" t="s">
        <v>27647</v>
      </c>
      <c r="F31400" t="s">
        <v>27678</v>
      </c>
      <c r="G31400" t="s">
        <v>17</v>
      </c>
      <c r="H31400" t="s">
        <v>27679</v>
      </c>
      <c r="I31400" t="s">
        <v>26</v>
      </c>
      <c r="M31400">
        <v>8455</v>
      </c>
      <c r="N31400">
        <v>14</v>
      </c>
      <c r="O31400">
        <v>26</v>
      </c>
    </row>
    <row r="31401" spans="1:15" x14ac:dyDescent="0.3">
      <c r="E31401" t="s">
        <v>27647</v>
      </c>
      <c r="F31401" t="s">
        <v>27664</v>
      </c>
      <c r="G31401" t="s">
        <v>23</v>
      </c>
      <c r="H31401" t="s">
        <v>27665</v>
      </c>
      <c r="I31401" t="s">
        <v>26</v>
      </c>
      <c r="M31401">
        <v>8455</v>
      </c>
      <c r="N31401">
        <v>51</v>
      </c>
      <c r="O31401">
        <v>60</v>
      </c>
    </row>
    <row r="31402" spans="1:15" x14ac:dyDescent="0.3">
      <c r="A31402" t="s">
        <v>23</v>
      </c>
      <c r="B31402">
        <v>1</v>
      </c>
      <c r="C31402">
        <v>1</v>
      </c>
      <c r="D31402">
        <v>1</v>
      </c>
      <c r="E31402" t="s">
        <v>27647</v>
      </c>
      <c r="F31402" t="s">
        <v>27658</v>
      </c>
      <c r="G31402" t="s">
        <v>23</v>
      </c>
      <c r="H31402" t="s">
        <v>27659</v>
      </c>
      <c r="I31402" t="s">
        <v>41</v>
      </c>
      <c r="J31402" t="s">
        <v>112</v>
      </c>
      <c r="M31402">
        <v>8455</v>
      </c>
      <c r="N31402">
        <v>54</v>
      </c>
      <c r="O31402">
        <v>60</v>
      </c>
    </row>
    <row r="31403" spans="1:15" x14ac:dyDescent="0.3">
      <c r="A31403" t="s">
        <v>23</v>
      </c>
      <c r="B31403">
        <v>1</v>
      </c>
      <c r="C31403">
        <v>1</v>
      </c>
      <c r="D31403">
        <v>1</v>
      </c>
      <c r="E31403" t="s">
        <v>27647</v>
      </c>
      <c r="F31403" t="s">
        <v>27648</v>
      </c>
      <c r="G31403" t="s">
        <v>23</v>
      </c>
      <c r="H31403" t="s">
        <v>27649</v>
      </c>
      <c r="I31403" t="s">
        <v>22</v>
      </c>
      <c r="M31403">
        <v>8455</v>
      </c>
      <c r="N31403">
        <v>105</v>
      </c>
      <c r="O31403">
        <v>116</v>
      </c>
    </row>
    <row r="31404" spans="1:15" x14ac:dyDescent="0.3">
      <c r="A31404" t="s">
        <v>23</v>
      </c>
      <c r="B31404">
        <v>1</v>
      </c>
      <c r="C31404">
        <v>1</v>
      </c>
      <c r="D31404">
        <v>1</v>
      </c>
      <c r="E31404" t="s">
        <v>27647</v>
      </c>
      <c r="F31404" t="s">
        <v>27652</v>
      </c>
      <c r="G31404" t="s">
        <v>23</v>
      </c>
      <c r="H31404" t="s">
        <v>27653</v>
      </c>
      <c r="I31404" t="s">
        <v>22</v>
      </c>
      <c r="M31404">
        <v>8455</v>
      </c>
      <c r="N31404">
        <v>136</v>
      </c>
      <c r="O31404">
        <v>151</v>
      </c>
    </row>
    <row r="31405" spans="1:15" x14ac:dyDescent="0.3">
      <c r="A31405" t="s">
        <v>23</v>
      </c>
      <c r="B31405">
        <v>0</v>
      </c>
      <c r="C31405">
        <v>0</v>
      </c>
      <c r="D31405" t="s">
        <v>23</v>
      </c>
      <c r="E31405" t="s">
        <v>27647</v>
      </c>
      <c r="F31405" t="s">
        <v>27656</v>
      </c>
      <c r="G31405" t="s">
        <v>14</v>
      </c>
      <c r="H31405" t="s">
        <v>27657</v>
      </c>
      <c r="I31405" t="s">
        <v>69</v>
      </c>
      <c r="J31405" t="s">
        <v>42</v>
      </c>
      <c r="K31405" t="s">
        <v>43</v>
      </c>
      <c r="M31405">
        <v>8455</v>
      </c>
      <c r="N31405">
        <v>143</v>
      </c>
      <c r="O31405">
        <v>151</v>
      </c>
    </row>
    <row r="31406" spans="1:15" x14ac:dyDescent="0.3">
      <c r="A31406" t="s">
        <v>23</v>
      </c>
      <c r="B31406">
        <v>1</v>
      </c>
      <c r="C31406">
        <v>1</v>
      </c>
      <c r="D31406">
        <v>1</v>
      </c>
      <c r="E31406" t="s">
        <v>27647</v>
      </c>
      <c r="F31406" t="s">
        <v>5053</v>
      </c>
      <c r="G31406" t="s">
        <v>23</v>
      </c>
      <c r="H31406" t="s">
        <v>27682</v>
      </c>
      <c r="I31406" t="s">
        <v>22</v>
      </c>
      <c r="M31406">
        <v>8455</v>
      </c>
      <c r="N31406">
        <v>197</v>
      </c>
      <c r="O31406">
        <v>206</v>
      </c>
    </row>
    <row r="31407" spans="1:15" x14ac:dyDescent="0.3">
      <c r="A31407" t="s">
        <v>14</v>
      </c>
      <c r="B31407">
        <v>1</v>
      </c>
      <c r="C31407">
        <v>1</v>
      </c>
      <c r="D31407">
        <v>1</v>
      </c>
      <c r="E31407" t="s">
        <v>27647</v>
      </c>
      <c r="F31407" t="s">
        <v>27676</v>
      </c>
      <c r="G31407" t="s">
        <v>14</v>
      </c>
      <c r="H31407" t="s">
        <v>27677</v>
      </c>
      <c r="I31407" t="s">
        <v>35</v>
      </c>
      <c r="J31407" t="s">
        <v>46</v>
      </c>
      <c r="K31407" t="s">
        <v>47</v>
      </c>
      <c r="L31407" t="s">
        <v>43</v>
      </c>
      <c r="M31407">
        <v>8455</v>
      </c>
      <c r="N31407">
        <v>387</v>
      </c>
      <c r="O31407">
        <v>401</v>
      </c>
    </row>
    <row r="31408" spans="1:15" x14ac:dyDescent="0.3">
      <c r="E31408" t="s">
        <v>27647</v>
      </c>
      <c r="F31408" t="s">
        <v>27680</v>
      </c>
      <c r="G31408" t="s">
        <v>51</v>
      </c>
      <c r="H31408" t="s">
        <v>27681</v>
      </c>
      <c r="I31408" t="s">
        <v>26</v>
      </c>
      <c r="M31408">
        <v>8455</v>
      </c>
      <c r="N31408">
        <v>568</v>
      </c>
      <c r="O31408">
        <v>587</v>
      </c>
    </row>
    <row r="31409" spans="1:15" x14ac:dyDescent="0.3">
      <c r="A31409" t="s">
        <v>23</v>
      </c>
      <c r="B31409">
        <v>1</v>
      </c>
      <c r="C31409">
        <v>1</v>
      </c>
      <c r="D31409">
        <v>1</v>
      </c>
      <c r="E31409" t="s">
        <v>27647</v>
      </c>
      <c r="F31409" t="s">
        <v>27660</v>
      </c>
      <c r="G31409" t="s">
        <v>23</v>
      </c>
      <c r="H31409" t="s">
        <v>27661</v>
      </c>
      <c r="I31409" t="s">
        <v>26</v>
      </c>
      <c r="M31409">
        <v>8455</v>
      </c>
      <c r="N31409">
        <v>590</v>
      </c>
      <c r="O31409">
        <v>610</v>
      </c>
    </row>
    <row r="31410" spans="1:15" x14ac:dyDescent="0.3">
      <c r="E31410" t="s">
        <v>27647</v>
      </c>
      <c r="F31410" t="s">
        <v>27662</v>
      </c>
      <c r="G31410" t="s">
        <v>23</v>
      </c>
      <c r="H31410" t="s">
        <v>27663</v>
      </c>
      <c r="I31410" t="s">
        <v>19</v>
      </c>
      <c r="M31410">
        <v>8455</v>
      </c>
      <c r="N31410">
        <v>590</v>
      </c>
      <c r="O31410">
        <v>634</v>
      </c>
    </row>
    <row r="31411" spans="1:15" x14ac:dyDescent="0.3">
      <c r="A31411" t="s">
        <v>23</v>
      </c>
      <c r="B31411">
        <v>1</v>
      </c>
      <c r="C31411">
        <v>1</v>
      </c>
      <c r="D31411">
        <v>1</v>
      </c>
      <c r="E31411" t="s">
        <v>27647</v>
      </c>
      <c r="F31411" t="s">
        <v>27670</v>
      </c>
      <c r="G31411" t="s">
        <v>23</v>
      </c>
      <c r="H31411" t="s">
        <v>27671</v>
      </c>
      <c r="I31411" t="s">
        <v>270</v>
      </c>
      <c r="J31411" t="s">
        <v>112</v>
      </c>
      <c r="M31411">
        <v>8455</v>
      </c>
      <c r="N31411">
        <v>613</v>
      </c>
      <c r="O31411">
        <v>624</v>
      </c>
    </row>
    <row r="31412" spans="1:15" x14ac:dyDescent="0.3">
      <c r="A31412" t="s">
        <v>237</v>
      </c>
      <c r="B31412">
        <v>0</v>
      </c>
      <c r="E31412" t="s">
        <v>27647</v>
      </c>
      <c r="F31412" t="s">
        <v>27668</v>
      </c>
      <c r="G31412" t="s">
        <v>17</v>
      </c>
      <c r="H31412" t="s">
        <v>27669</v>
      </c>
      <c r="I31412" t="s">
        <v>26</v>
      </c>
      <c r="M31412">
        <v>8455</v>
      </c>
      <c r="N31412">
        <v>625</v>
      </c>
      <c r="O31412">
        <v>634</v>
      </c>
    </row>
    <row r="31413" spans="1:15" x14ac:dyDescent="0.3">
      <c r="E31413" t="s">
        <v>27647</v>
      </c>
      <c r="F31413" t="s">
        <v>27672</v>
      </c>
      <c r="G31413" t="s">
        <v>23</v>
      </c>
      <c r="H31413" t="s">
        <v>27673</v>
      </c>
      <c r="I31413" t="s">
        <v>26</v>
      </c>
      <c r="M31413">
        <v>8455</v>
      </c>
      <c r="N31413">
        <v>655</v>
      </c>
      <c r="O31413">
        <v>673</v>
      </c>
    </row>
    <row r="31414" spans="1:15" x14ac:dyDescent="0.3">
      <c r="A31414" t="s">
        <v>23</v>
      </c>
      <c r="B31414">
        <v>1</v>
      </c>
      <c r="C31414">
        <v>1</v>
      </c>
      <c r="D31414">
        <v>1</v>
      </c>
      <c r="E31414" t="s">
        <v>27647</v>
      </c>
      <c r="F31414" t="s">
        <v>27650</v>
      </c>
      <c r="G31414" t="s">
        <v>23</v>
      </c>
      <c r="H31414" t="s">
        <v>27651</v>
      </c>
      <c r="I31414" t="s">
        <v>19</v>
      </c>
      <c r="M31414">
        <v>8455</v>
      </c>
      <c r="N31414">
        <v>658</v>
      </c>
      <c r="O31414">
        <v>673</v>
      </c>
    </row>
    <row r="31415" spans="1:15" x14ac:dyDescent="0.3">
      <c r="A31415" t="s">
        <v>237</v>
      </c>
      <c r="B31415">
        <v>0</v>
      </c>
      <c r="C31415">
        <v>0</v>
      </c>
      <c r="D31415">
        <v>0</v>
      </c>
      <c r="E31415" t="s">
        <v>27647</v>
      </c>
      <c r="F31415" t="s">
        <v>27666</v>
      </c>
      <c r="G31415" t="s">
        <v>14</v>
      </c>
      <c r="H31415" t="s">
        <v>27667</v>
      </c>
      <c r="I31415" t="s">
        <v>26</v>
      </c>
      <c r="M31415">
        <v>8455</v>
      </c>
      <c r="N31415">
        <v>675</v>
      </c>
      <c r="O31415">
        <v>683</v>
      </c>
    </row>
    <row r="31416" spans="1:15" x14ac:dyDescent="0.3">
      <c r="A31416" t="s">
        <v>23</v>
      </c>
      <c r="B31416">
        <v>1</v>
      </c>
      <c r="C31416">
        <v>1</v>
      </c>
      <c r="D31416">
        <v>1</v>
      </c>
      <c r="E31416" t="s">
        <v>27647</v>
      </c>
      <c r="F31416" t="s">
        <v>27674</v>
      </c>
      <c r="G31416" t="s">
        <v>23</v>
      </c>
      <c r="H31416" t="s">
        <v>27675</v>
      </c>
      <c r="I31416" t="s">
        <v>22</v>
      </c>
      <c r="M31416">
        <v>8455</v>
      </c>
      <c r="N31416">
        <v>718</v>
      </c>
      <c r="O31416">
        <v>726</v>
      </c>
    </row>
    <row r="31417" spans="1:15" x14ac:dyDescent="0.3">
      <c r="A31417" t="s">
        <v>23</v>
      </c>
      <c r="B31417">
        <v>1</v>
      </c>
      <c r="C31417">
        <v>1</v>
      </c>
      <c r="D31417">
        <v>1</v>
      </c>
      <c r="E31417" t="s">
        <v>27647</v>
      </c>
      <c r="F31417" t="s">
        <v>27654</v>
      </c>
      <c r="G31417" t="s">
        <v>23</v>
      </c>
      <c r="H31417" t="s">
        <v>27655</v>
      </c>
      <c r="I31417" t="s">
        <v>22</v>
      </c>
      <c r="M31417">
        <v>8455</v>
      </c>
      <c r="N31417">
        <v>758</v>
      </c>
      <c r="O31417">
        <v>764</v>
      </c>
    </row>
    <row r="31418" spans="1:15" x14ac:dyDescent="0.3">
      <c r="A31418" t="s">
        <v>14</v>
      </c>
      <c r="B31418">
        <v>1</v>
      </c>
      <c r="C31418">
        <v>1</v>
      </c>
      <c r="D31418">
        <v>1</v>
      </c>
      <c r="E31418" t="s">
        <v>13052</v>
      </c>
      <c r="F31418" t="s">
        <v>13053</v>
      </c>
      <c r="G31418" t="s">
        <v>14</v>
      </c>
      <c r="H31418" t="s">
        <v>27683</v>
      </c>
      <c r="I31418" t="s">
        <v>35</v>
      </c>
      <c r="J31418" t="s">
        <v>46</v>
      </c>
      <c r="K31418" t="s">
        <v>47</v>
      </c>
      <c r="L31418" t="s">
        <v>43</v>
      </c>
      <c r="M31418">
        <v>8457</v>
      </c>
      <c r="N31418">
        <v>0</v>
      </c>
      <c r="O31418">
        <v>14</v>
      </c>
    </row>
    <row r="31419" spans="1:15" x14ac:dyDescent="0.3">
      <c r="A31419" t="s">
        <v>14</v>
      </c>
      <c r="B31419">
        <v>1</v>
      </c>
      <c r="C31419">
        <v>1</v>
      </c>
      <c r="D31419">
        <v>1</v>
      </c>
      <c r="E31419" t="s">
        <v>13052</v>
      </c>
      <c r="F31419" t="s">
        <v>10045</v>
      </c>
      <c r="G31419" t="s">
        <v>14</v>
      </c>
      <c r="H31419" t="s">
        <v>27684</v>
      </c>
      <c r="I31419" t="s">
        <v>35</v>
      </c>
      <c r="J31419" t="s">
        <v>46</v>
      </c>
      <c r="K31419" t="s">
        <v>47</v>
      </c>
      <c r="L31419" t="s">
        <v>43</v>
      </c>
      <c r="M31419">
        <v>8457</v>
      </c>
      <c r="N31419">
        <v>58</v>
      </c>
      <c r="O31419">
        <v>71</v>
      </c>
    </row>
    <row r="31420" spans="1:15" x14ac:dyDescent="0.3">
      <c r="A31420" t="s">
        <v>14</v>
      </c>
      <c r="B31420">
        <v>1</v>
      </c>
      <c r="C31420">
        <v>1</v>
      </c>
      <c r="D31420">
        <v>1</v>
      </c>
      <c r="E31420" t="s">
        <v>13052</v>
      </c>
      <c r="F31420" t="s">
        <v>27687</v>
      </c>
      <c r="G31420" t="s">
        <v>14</v>
      </c>
      <c r="H31420" t="s">
        <v>27688</v>
      </c>
      <c r="I31420" t="s">
        <v>35</v>
      </c>
      <c r="J31420" t="s">
        <v>46</v>
      </c>
      <c r="K31420" t="s">
        <v>47</v>
      </c>
      <c r="L31420" t="s">
        <v>43</v>
      </c>
      <c r="M31420">
        <v>8457</v>
      </c>
      <c r="N31420">
        <v>87</v>
      </c>
      <c r="O31420">
        <v>103</v>
      </c>
    </row>
    <row r="31421" spans="1:15" x14ac:dyDescent="0.3">
      <c r="A31421" t="s">
        <v>14</v>
      </c>
      <c r="B31421">
        <v>1</v>
      </c>
      <c r="C31421">
        <v>1</v>
      </c>
      <c r="D31421">
        <v>1</v>
      </c>
      <c r="E31421" t="s">
        <v>13052</v>
      </c>
      <c r="F31421" t="s">
        <v>27685</v>
      </c>
      <c r="G31421" t="s">
        <v>14</v>
      </c>
      <c r="H31421" t="s">
        <v>27686</v>
      </c>
      <c r="I31421" t="s">
        <v>35</v>
      </c>
      <c r="J31421" t="s">
        <v>46</v>
      </c>
      <c r="K31421" t="s">
        <v>47</v>
      </c>
      <c r="L31421" t="s">
        <v>43</v>
      </c>
      <c r="M31421">
        <v>8457</v>
      </c>
      <c r="N31421">
        <v>149</v>
      </c>
      <c r="O31421">
        <v>161</v>
      </c>
    </row>
    <row r="31422" spans="1:15" x14ac:dyDescent="0.3">
      <c r="A31422" t="s">
        <v>237</v>
      </c>
      <c r="B31422">
        <v>0</v>
      </c>
      <c r="E31422" t="s">
        <v>27689</v>
      </c>
      <c r="F31422" t="s">
        <v>27693</v>
      </c>
      <c r="G31422" t="s">
        <v>17</v>
      </c>
      <c r="H31422" t="s">
        <v>27694</v>
      </c>
      <c r="I31422" t="s">
        <v>26</v>
      </c>
      <c r="M31422">
        <v>8458</v>
      </c>
      <c r="N31422">
        <v>50</v>
      </c>
      <c r="O31422">
        <v>53</v>
      </c>
    </row>
    <row r="31423" spans="1:15" x14ac:dyDescent="0.3">
      <c r="E31423" t="s">
        <v>27689</v>
      </c>
      <c r="F31423" t="s">
        <v>27693</v>
      </c>
      <c r="G31423" t="s">
        <v>51</v>
      </c>
      <c r="H31423" t="s">
        <v>27694</v>
      </c>
      <c r="I31423" t="s">
        <v>19</v>
      </c>
      <c r="M31423">
        <v>8458</v>
      </c>
      <c r="N31423">
        <v>50</v>
      </c>
      <c r="O31423">
        <v>53</v>
      </c>
    </row>
    <row r="31424" spans="1:15" x14ac:dyDescent="0.3">
      <c r="A31424" t="s">
        <v>23</v>
      </c>
      <c r="B31424">
        <v>1</v>
      </c>
      <c r="C31424">
        <v>1</v>
      </c>
      <c r="D31424">
        <v>1</v>
      </c>
      <c r="E31424" t="s">
        <v>27689</v>
      </c>
      <c r="F31424" t="s">
        <v>27698</v>
      </c>
      <c r="G31424" t="s">
        <v>23</v>
      </c>
      <c r="H31424" t="s">
        <v>27699</v>
      </c>
      <c r="I31424" t="s">
        <v>22</v>
      </c>
      <c r="M31424">
        <v>8458</v>
      </c>
      <c r="N31424">
        <v>147</v>
      </c>
      <c r="O31424">
        <v>165</v>
      </c>
    </row>
    <row r="31425" spans="1:15" x14ac:dyDescent="0.3">
      <c r="A31425" t="s">
        <v>23</v>
      </c>
      <c r="B31425">
        <v>1</v>
      </c>
      <c r="C31425">
        <v>1</v>
      </c>
      <c r="D31425">
        <v>1</v>
      </c>
      <c r="E31425" t="s">
        <v>27689</v>
      </c>
      <c r="F31425" t="s">
        <v>16258</v>
      </c>
      <c r="G31425" t="s">
        <v>23</v>
      </c>
      <c r="H31425" t="s">
        <v>27692</v>
      </c>
      <c r="I31425" t="s">
        <v>69</v>
      </c>
      <c r="J31425" t="s">
        <v>112</v>
      </c>
      <c r="M31425">
        <v>8458</v>
      </c>
      <c r="N31425">
        <v>156</v>
      </c>
      <c r="O31425">
        <v>165</v>
      </c>
    </row>
    <row r="31426" spans="1:15" x14ac:dyDescent="0.3">
      <c r="A31426" t="s">
        <v>14</v>
      </c>
      <c r="B31426">
        <v>1</v>
      </c>
      <c r="C31426">
        <v>1</v>
      </c>
      <c r="D31426">
        <v>1</v>
      </c>
      <c r="E31426" t="s">
        <v>27689</v>
      </c>
      <c r="F31426" t="s">
        <v>27690</v>
      </c>
      <c r="G31426" t="s">
        <v>14</v>
      </c>
      <c r="H31426" t="s">
        <v>27691</v>
      </c>
      <c r="I31426" t="s">
        <v>35</v>
      </c>
      <c r="J31426" t="s">
        <v>46</v>
      </c>
      <c r="K31426" t="s">
        <v>47</v>
      </c>
      <c r="L31426" t="s">
        <v>43</v>
      </c>
      <c r="M31426">
        <v>8458</v>
      </c>
      <c r="N31426">
        <v>309</v>
      </c>
      <c r="O31426">
        <v>323</v>
      </c>
    </row>
    <row r="31427" spans="1:15" x14ac:dyDescent="0.3">
      <c r="A31427" t="s">
        <v>14</v>
      </c>
      <c r="B31427">
        <v>1</v>
      </c>
      <c r="C31427">
        <v>1</v>
      </c>
      <c r="D31427">
        <v>1</v>
      </c>
      <c r="E31427" t="s">
        <v>27689</v>
      </c>
      <c r="F31427" t="s">
        <v>27700</v>
      </c>
      <c r="G31427" t="s">
        <v>14</v>
      </c>
      <c r="H31427" t="s">
        <v>27701</v>
      </c>
      <c r="I31427" t="s">
        <v>35</v>
      </c>
      <c r="J31427" t="s">
        <v>46</v>
      </c>
      <c r="K31427" t="s">
        <v>47</v>
      </c>
      <c r="L31427" t="s">
        <v>43</v>
      </c>
      <c r="M31427">
        <v>8458</v>
      </c>
      <c r="N31427">
        <v>327</v>
      </c>
      <c r="O31427">
        <v>346</v>
      </c>
    </row>
    <row r="31428" spans="1:15" x14ac:dyDescent="0.3">
      <c r="E31428" t="s">
        <v>27689</v>
      </c>
      <c r="F31428" t="s">
        <v>27693</v>
      </c>
      <c r="G31428" t="s">
        <v>51</v>
      </c>
      <c r="H31428" t="s">
        <v>27697</v>
      </c>
      <c r="I31428" t="s">
        <v>19</v>
      </c>
      <c r="M31428">
        <v>8458</v>
      </c>
      <c r="N31428">
        <v>378</v>
      </c>
      <c r="O31428">
        <v>381</v>
      </c>
    </row>
    <row r="31429" spans="1:15" x14ac:dyDescent="0.3">
      <c r="A31429" t="s">
        <v>237</v>
      </c>
      <c r="B31429">
        <v>0</v>
      </c>
      <c r="E31429" t="s">
        <v>27689</v>
      </c>
      <c r="F31429" t="s">
        <v>27693</v>
      </c>
      <c r="G31429" t="s">
        <v>17</v>
      </c>
      <c r="H31429" t="s">
        <v>27697</v>
      </c>
      <c r="I31429" t="s">
        <v>26</v>
      </c>
      <c r="M31429">
        <v>8458</v>
      </c>
      <c r="N31429">
        <v>378</v>
      </c>
      <c r="O31429">
        <v>381</v>
      </c>
    </row>
    <row r="31430" spans="1:15" x14ac:dyDescent="0.3">
      <c r="A31430" t="s">
        <v>51</v>
      </c>
      <c r="B31430">
        <v>0</v>
      </c>
      <c r="C31430">
        <v>1</v>
      </c>
      <c r="D31430" t="s">
        <v>51</v>
      </c>
      <c r="E31430" t="s">
        <v>27689</v>
      </c>
      <c r="F31430" t="s">
        <v>27695</v>
      </c>
      <c r="G31430" t="s">
        <v>23</v>
      </c>
      <c r="H31430" t="s">
        <v>27696</v>
      </c>
      <c r="I31430" t="s">
        <v>22</v>
      </c>
      <c r="M31430">
        <v>8458</v>
      </c>
      <c r="N31430">
        <v>385</v>
      </c>
      <c r="O31430">
        <v>394</v>
      </c>
    </row>
    <row r="31431" spans="1:15" x14ac:dyDescent="0.3">
      <c r="E31431" t="s">
        <v>27702</v>
      </c>
      <c r="F31431" t="s">
        <v>27693</v>
      </c>
      <c r="G31431" t="s">
        <v>51</v>
      </c>
      <c r="H31431" t="s">
        <v>27707</v>
      </c>
      <c r="I31431" t="s">
        <v>19</v>
      </c>
      <c r="M31431">
        <v>8459</v>
      </c>
      <c r="N31431">
        <v>56</v>
      </c>
      <c r="O31431">
        <v>59</v>
      </c>
    </row>
    <row r="31432" spans="1:15" x14ac:dyDescent="0.3">
      <c r="A31432" t="s">
        <v>237</v>
      </c>
      <c r="B31432">
        <v>0</v>
      </c>
      <c r="E31432" t="s">
        <v>27702</v>
      </c>
      <c r="F31432" t="s">
        <v>27693</v>
      </c>
      <c r="G31432" t="s">
        <v>17</v>
      </c>
      <c r="H31432" t="s">
        <v>27707</v>
      </c>
      <c r="I31432" t="s">
        <v>26</v>
      </c>
      <c r="M31432">
        <v>8459</v>
      </c>
      <c r="N31432">
        <v>56</v>
      </c>
      <c r="O31432">
        <v>59</v>
      </c>
    </row>
    <row r="31433" spans="1:15" x14ac:dyDescent="0.3">
      <c r="E31433" t="s">
        <v>27702</v>
      </c>
      <c r="F31433" t="s">
        <v>14863</v>
      </c>
      <c r="G31433" t="s">
        <v>51</v>
      </c>
      <c r="H31433" t="s">
        <v>27708</v>
      </c>
      <c r="I31433" t="s">
        <v>22</v>
      </c>
      <c r="M31433">
        <v>8459</v>
      </c>
      <c r="N31433">
        <v>61</v>
      </c>
      <c r="O31433">
        <v>67</v>
      </c>
    </row>
    <row r="31434" spans="1:15" x14ac:dyDescent="0.3">
      <c r="E31434" t="s">
        <v>27702</v>
      </c>
      <c r="F31434" t="s">
        <v>27705</v>
      </c>
      <c r="G31434" t="s">
        <v>23</v>
      </c>
      <c r="H31434" t="s">
        <v>27706</v>
      </c>
      <c r="I31434" t="s">
        <v>26</v>
      </c>
      <c r="M31434">
        <v>8459</v>
      </c>
      <c r="N31434">
        <v>79</v>
      </c>
      <c r="O31434">
        <v>85</v>
      </c>
    </row>
    <row r="31435" spans="1:15" x14ac:dyDescent="0.3">
      <c r="E31435" t="s">
        <v>27702</v>
      </c>
      <c r="F31435" t="s">
        <v>2273</v>
      </c>
      <c r="G31435" t="s">
        <v>51</v>
      </c>
      <c r="H31435" t="s">
        <v>27709</v>
      </c>
      <c r="I31435" t="s">
        <v>52</v>
      </c>
      <c r="J31435" t="s">
        <v>60</v>
      </c>
      <c r="M31435">
        <v>8459</v>
      </c>
      <c r="N31435">
        <v>138</v>
      </c>
      <c r="O31435">
        <v>145</v>
      </c>
    </row>
    <row r="31436" spans="1:15" x14ac:dyDescent="0.3">
      <c r="A31436" t="s">
        <v>1277</v>
      </c>
      <c r="B31436">
        <v>0</v>
      </c>
      <c r="C31436">
        <v>1</v>
      </c>
      <c r="D31436" t="s">
        <v>1277</v>
      </c>
      <c r="E31436" t="s">
        <v>27702</v>
      </c>
      <c r="F31436" t="s">
        <v>27703</v>
      </c>
      <c r="G31436" t="s">
        <v>23</v>
      </c>
      <c r="H31436" t="s">
        <v>27704</v>
      </c>
      <c r="I31436" t="s">
        <v>26</v>
      </c>
      <c r="M31436">
        <v>8459</v>
      </c>
      <c r="N31436">
        <v>146</v>
      </c>
      <c r="O31436">
        <v>160</v>
      </c>
    </row>
    <row r="31437" spans="1:15" x14ac:dyDescent="0.3">
      <c r="E31437" t="s">
        <v>27702</v>
      </c>
      <c r="F31437" t="s">
        <v>27703</v>
      </c>
      <c r="G31437" t="s">
        <v>17</v>
      </c>
      <c r="H31437" t="s">
        <v>27704</v>
      </c>
      <c r="I31437" t="s">
        <v>19</v>
      </c>
      <c r="M31437">
        <v>8459</v>
      </c>
      <c r="N31437">
        <v>146</v>
      </c>
      <c r="O31437">
        <v>160</v>
      </c>
    </row>
    <row r="31438" spans="1:15" x14ac:dyDescent="0.3">
      <c r="E31438" t="s">
        <v>27710</v>
      </c>
      <c r="F31438" t="s">
        <v>27134</v>
      </c>
      <c r="G31438" t="s">
        <v>14</v>
      </c>
      <c r="H31438" t="s">
        <v>27717</v>
      </c>
      <c r="I31438" t="s">
        <v>26</v>
      </c>
      <c r="M31438">
        <v>8460</v>
      </c>
      <c r="N31438">
        <v>0</v>
      </c>
      <c r="O31438">
        <v>9</v>
      </c>
    </row>
    <row r="31439" spans="1:15" x14ac:dyDescent="0.3">
      <c r="A31439" t="s">
        <v>14</v>
      </c>
      <c r="B31439">
        <v>1</v>
      </c>
      <c r="C31439">
        <v>1</v>
      </c>
      <c r="D31439">
        <v>1</v>
      </c>
      <c r="E31439" t="s">
        <v>27710</v>
      </c>
      <c r="F31439" t="s">
        <v>27713</v>
      </c>
      <c r="G31439" t="s">
        <v>14</v>
      </c>
      <c r="H31439" t="s">
        <v>27714</v>
      </c>
      <c r="I31439" t="s">
        <v>35</v>
      </c>
      <c r="J31439" t="s">
        <v>46</v>
      </c>
      <c r="K31439" t="s">
        <v>47</v>
      </c>
      <c r="L31439" t="s">
        <v>43</v>
      </c>
      <c r="M31439">
        <v>8460</v>
      </c>
      <c r="N31439">
        <v>14</v>
      </c>
      <c r="O31439">
        <v>31</v>
      </c>
    </row>
    <row r="31440" spans="1:15" x14ac:dyDescent="0.3">
      <c r="A31440" t="s">
        <v>14</v>
      </c>
      <c r="B31440">
        <v>1</v>
      </c>
      <c r="C31440">
        <v>1</v>
      </c>
      <c r="D31440">
        <v>1</v>
      </c>
      <c r="E31440" t="s">
        <v>27710</v>
      </c>
      <c r="F31440" t="s">
        <v>27711</v>
      </c>
      <c r="G31440" t="s">
        <v>14</v>
      </c>
      <c r="H31440" t="s">
        <v>27712</v>
      </c>
      <c r="I31440" t="s">
        <v>35</v>
      </c>
      <c r="J31440" t="s">
        <v>46</v>
      </c>
      <c r="K31440" t="s">
        <v>47</v>
      </c>
      <c r="L31440" t="s">
        <v>43</v>
      </c>
      <c r="M31440">
        <v>8460</v>
      </c>
      <c r="N31440">
        <v>35</v>
      </c>
      <c r="O31440">
        <v>46</v>
      </c>
    </row>
    <row r="31441" spans="1:15" x14ac:dyDescent="0.3">
      <c r="E31441" t="s">
        <v>27710</v>
      </c>
      <c r="F31441" t="s">
        <v>27715</v>
      </c>
      <c r="G31441" t="s">
        <v>51</v>
      </c>
      <c r="H31441" t="s">
        <v>27716</v>
      </c>
      <c r="I31441" t="s">
        <v>19</v>
      </c>
      <c r="M31441">
        <v>8460</v>
      </c>
      <c r="N31441">
        <v>192</v>
      </c>
      <c r="O31441">
        <v>198</v>
      </c>
    </row>
    <row r="31442" spans="1:15" x14ac:dyDescent="0.3">
      <c r="A31442" t="s">
        <v>23</v>
      </c>
      <c r="B31442">
        <v>1</v>
      </c>
      <c r="C31442">
        <v>1</v>
      </c>
      <c r="D31442">
        <v>1</v>
      </c>
      <c r="E31442" t="s">
        <v>16555</v>
      </c>
      <c r="F31442" t="s">
        <v>27698</v>
      </c>
      <c r="G31442" t="s">
        <v>23</v>
      </c>
      <c r="H31442" t="s">
        <v>27719</v>
      </c>
      <c r="I31442" t="s">
        <v>22</v>
      </c>
      <c r="M31442">
        <v>8461</v>
      </c>
      <c r="N31442">
        <v>78</v>
      </c>
      <c r="O31442">
        <v>96</v>
      </c>
    </row>
    <row r="31443" spans="1:15" x14ac:dyDescent="0.3">
      <c r="A31443" t="s">
        <v>23</v>
      </c>
      <c r="B31443">
        <v>1</v>
      </c>
      <c r="C31443">
        <v>1</v>
      </c>
      <c r="D31443">
        <v>1</v>
      </c>
      <c r="E31443" t="s">
        <v>16555</v>
      </c>
      <c r="F31443" t="s">
        <v>16258</v>
      </c>
      <c r="G31443" t="s">
        <v>23</v>
      </c>
      <c r="H31443" t="s">
        <v>27718</v>
      </c>
      <c r="I31443" t="s">
        <v>69</v>
      </c>
      <c r="J31443" t="s">
        <v>112</v>
      </c>
      <c r="M31443">
        <v>8461</v>
      </c>
      <c r="N31443">
        <v>87</v>
      </c>
      <c r="O31443">
        <v>96</v>
      </c>
    </row>
    <row r="31444" spans="1:15" x14ac:dyDescent="0.3">
      <c r="A31444" t="s">
        <v>23</v>
      </c>
      <c r="B31444">
        <v>0</v>
      </c>
      <c r="C31444">
        <v>0</v>
      </c>
      <c r="D31444">
        <v>1</v>
      </c>
      <c r="E31444" t="s">
        <v>27720</v>
      </c>
      <c r="F31444" t="s">
        <v>27724</v>
      </c>
      <c r="G31444" t="s">
        <v>23</v>
      </c>
      <c r="H31444" t="s">
        <v>27725</v>
      </c>
      <c r="I31444" t="s">
        <v>22</v>
      </c>
      <c r="M31444">
        <v>8462</v>
      </c>
      <c r="N31444">
        <v>113</v>
      </c>
      <c r="O31444">
        <v>120</v>
      </c>
    </row>
    <row r="31445" spans="1:15" x14ac:dyDescent="0.3">
      <c r="A31445" t="s">
        <v>23</v>
      </c>
      <c r="B31445">
        <v>1</v>
      </c>
      <c r="C31445">
        <v>1</v>
      </c>
      <c r="D31445">
        <v>1</v>
      </c>
      <c r="E31445" t="s">
        <v>27720</v>
      </c>
      <c r="F31445" t="s">
        <v>27721</v>
      </c>
      <c r="G31445" t="s">
        <v>23</v>
      </c>
      <c r="H31445" t="s">
        <v>27722</v>
      </c>
      <c r="I31445" t="s">
        <v>35</v>
      </c>
      <c r="J31445" t="s">
        <v>112</v>
      </c>
      <c r="M31445">
        <v>8462</v>
      </c>
      <c r="N31445">
        <v>130</v>
      </c>
      <c r="O31445">
        <v>137</v>
      </c>
    </row>
    <row r="31446" spans="1:15" x14ac:dyDescent="0.3">
      <c r="E31446" t="s">
        <v>27720</v>
      </c>
      <c r="F31446" t="s">
        <v>27693</v>
      </c>
      <c r="G31446" t="s">
        <v>51</v>
      </c>
      <c r="H31446" t="s">
        <v>27723</v>
      </c>
      <c r="I31446" t="s">
        <v>19</v>
      </c>
      <c r="M31446">
        <v>8462</v>
      </c>
      <c r="N31446">
        <v>223</v>
      </c>
      <c r="O31446">
        <v>226</v>
      </c>
    </row>
    <row r="31447" spans="1:15" x14ac:dyDescent="0.3">
      <c r="A31447" t="s">
        <v>237</v>
      </c>
      <c r="B31447">
        <v>0</v>
      </c>
      <c r="E31447" t="s">
        <v>27720</v>
      </c>
      <c r="F31447" t="s">
        <v>27693</v>
      </c>
      <c r="G31447" t="s">
        <v>17</v>
      </c>
      <c r="H31447" t="s">
        <v>27723</v>
      </c>
      <c r="I31447" t="s">
        <v>26</v>
      </c>
      <c r="M31447">
        <v>8462</v>
      </c>
      <c r="N31447">
        <v>223</v>
      </c>
      <c r="O31447">
        <v>226</v>
      </c>
    </row>
    <row r="31448" spans="1:15" x14ac:dyDescent="0.3">
      <c r="A31448" t="s">
        <v>14</v>
      </c>
      <c r="B31448">
        <v>1</v>
      </c>
      <c r="C31448">
        <v>1</v>
      </c>
      <c r="D31448">
        <v>1</v>
      </c>
      <c r="E31448" t="s">
        <v>27726</v>
      </c>
      <c r="F31448" t="s">
        <v>27729</v>
      </c>
      <c r="G31448" t="s">
        <v>14</v>
      </c>
      <c r="H31448" t="s">
        <v>27730</v>
      </c>
      <c r="I31448" t="s">
        <v>35</v>
      </c>
      <c r="J31448" t="s">
        <v>46</v>
      </c>
      <c r="K31448" t="s">
        <v>47</v>
      </c>
      <c r="L31448" t="s">
        <v>43</v>
      </c>
      <c r="M31448">
        <v>8463</v>
      </c>
      <c r="N31448">
        <v>16</v>
      </c>
      <c r="O31448">
        <v>29</v>
      </c>
    </row>
    <row r="31449" spans="1:15" x14ac:dyDescent="0.3">
      <c r="A31449" t="s">
        <v>23</v>
      </c>
      <c r="B31449">
        <v>1</v>
      </c>
      <c r="C31449">
        <v>1</v>
      </c>
      <c r="D31449">
        <v>1</v>
      </c>
      <c r="E31449" t="s">
        <v>27726</v>
      </c>
      <c r="F31449" t="s">
        <v>27698</v>
      </c>
      <c r="G31449" t="s">
        <v>23</v>
      </c>
      <c r="H31449" t="s">
        <v>27728</v>
      </c>
      <c r="I31449" t="s">
        <v>22</v>
      </c>
      <c r="M31449">
        <v>8463</v>
      </c>
      <c r="N31449">
        <v>84</v>
      </c>
      <c r="O31449">
        <v>102</v>
      </c>
    </row>
    <row r="31450" spans="1:15" x14ac:dyDescent="0.3">
      <c r="A31450" t="s">
        <v>23</v>
      </c>
      <c r="B31450">
        <v>1</v>
      </c>
      <c r="C31450">
        <v>1</v>
      </c>
      <c r="D31450">
        <v>1</v>
      </c>
      <c r="E31450" t="s">
        <v>27726</v>
      </c>
      <c r="F31450" t="s">
        <v>16258</v>
      </c>
      <c r="G31450" t="s">
        <v>23</v>
      </c>
      <c r="H31450" t="s">
        <v>27727</v>
      </c>
      <c r="I31450" t="s">
        <v>69</v>
      </c>
      <c r="J31450" t="s">
        <v>112</v>
      </c>
      <c r="M31450">
        <v>8463</v>
      </c>
      <c r="N31450">
        <v>93</v>
      </c>
      <c r="O31450">
        <v>102</v>
      </c>
    </row>
    <row r="31451" spans="1:15" x14ac:dyDescent="0.3">
      <c r="E31451" t="s">
        <v>27731</v>
      </c>
      <c r="F31451" t="s">
        <v>27738</v>
      </c>
      <c r="G31451" t="s">
        <v>51</v>
      </c>
      <c r="H31451" t="s">
        <v>27739</v>
      </c>
      <c r="I31451" t="s">
        <v>19</v>
      </c>
      <c r="M31451">
        <v>8464</v>
      </c>
      <c r="N31451">
        <v>53</v>
      </c>
      <c r="O31451">
        <v>59</v>
      </c>
    </row>
    <row r="31452" spans="1:15" x14ac:dyDescent="0.3">
      <c r="E31452" t="s">
        <v>27731</v>
      </c>
      <c r="F31452" t="s">
        <v>27738</v>
      </c>
      <c r="G31452" t="s">
        <v>17</v>
      </c>
      <c r="H31452" t="s">
        <v>27739</v>
      </c>
      <c r="I31452" t="s">
        <v>26</v>
      </c>
      <c r="M31452">
        <v>8464</v>
      </c>
      <c r="N31452">
        <v>53</v>
      </c>
      <c r="O31452">
        <v>59</v>
      </c>
    </row>
    <row r="31453" spans="1:15" x14ac:dyDescent="0.3">
      <c r="E31453" t="s">
        <v>27731</v>
      </c>
      <c r="F31453" t="s">
        <v>27736</v>
      </c>
      <c r="G31453" t="s">
        <v>17</v>
      </c>
      <c r="H31453" t="s">
        <v>27737</v>
      </c>
      <c r="I31453" t="s">
        <v>26</v>
      </c>
      <c r="M31453">
        <v>8464</v>
      </c>
      <c r="N31453">
        <v>111</v>
      </c>
      <c r="O31453">
        <v>140</v>
      </c>
    </row>
    <row r="31454" spans="1:15" x14ac:dyDescent="0.3">
      <c r="E31454" t="s">
        <v>27731</v>
      </c>
      <c r="F31454" t="s">
        <v>27732</v>
      </c>
      <c r="G31454" t="s">
        <v>17</v>
      </c>
      <c r="H31454" t="s">
        <v>27733</v>
      </c>
      <c r="I31454" t="s">
        <v>19</v>
      </c>
      <c r="M31454">
        <v>8464</v>
      </c>
      <c r="N31454">
        <v>178</v>
      </c>
      <c r="O31454">
        <v>188</v>
      </c>
    </row>
    <row r="31455" spans="1:15" x14ac:dyDescent="0.3">
      <c r="A31455" t="s">
        <v>237</v>
      </c>
      <c r="B31455">
        <v>0</v>
      </c>
      <c r="C31455">
        <v>0</v>
      </c>
      <c r="D31455">
        <v>0</v>
      </c>
      <c r="E31455" t="s">
        <v>27731</v>
      </c>
      <c r="F31455" t="s">
        <v>27732</v>
      </c>
      <c r="G31455" t="s">
        <v>23</v>
      </c>
      <c r="H31455" t="s">
        <v>27733</v>
      </c>
      <c r="I31455" t="s">
        <v>26</v>
      </c>
      <c r="M31455">
        <v>8464</v>
      </c>
      <c r="N31455">
        <v>178</v>
      </c>
      <c r="O31455">
        <v>188</v>
      </c>
    </row>
    <row r="31456" spans="1:15" x14ac:dyDescent="0.3">
      <c r="A31456" t="s">
        <v>237</v>
      </c>
      <c r="B31456">
        <v>0</v>
      </c>
      <c r="C31456">
        <v>0</v>
      </c>
      <c r="D31456">
        <v>0</v>
      </c>
      <c r="E31456" t="s">
        <v>27731</v>
      </c>
      <c r="F31456" t="s">
        <v>27734</v>
      </c>
      <c r="G31456" t="s">
        <v>23</v>
      </c>
      <c r="H31456" t="s">
        <v>27735</v>
      </c>
      <c r="I31456" t="s">
        <v>26</v>
      </c>
      <c r="M31456">
        <v>8464</v>
      </c>
      <c r="N31456">
        <v>240</v>
      </c>
      <c r="O31456">
        <v>250</v>
      </c>
    </row>
    <row r="31457" spans="1:15" x14ac:dyDescent="0.3">
      <c r="E31457" t="s">
        <v>27731</v>
      </c>
      <c r="F31457" t="s">
        <v>27734</v>
      </c>
      <c r="G31457" t="s">
        <v>17</v>
      </c>
      <c r="H31457" t="s">
        <v>27735</v>
      </c>
      <c r="I31457" t="s">
        <v>19</v>
      </c>
      <c r="M31457">
        <v>8464</v>
      </c>
      <c r="N31457">
        <v>240</v>
      </c>
      <c r="O31457">
        <v>250</v>
      </c>
    </row>
    <row r="31458" spans="1:15" x14ac:dyDescent="0.3">
      <c r="A31458" t="s">
        <v>23</v>
      </c>
      <c r="B31458">
        <v>1</v>
      </c>
      <c r="C31458">
        <v>1</v>
      </c>
      <c r="D31458">
        <v>1</v>
      </c>
      <c r="E31458" t="s">
        <v>16555</v>
      </c>
      <c r="F31458" t="s">
        <v>27698</v>
      </c>
      <c r="G31458" t="s">
        <v>23</v>
      </c>
      <c r="H31458" t="s">
        <v>27719</v>
      </c>
      <c r="I31458" t="s">
        <v>22</v>
      </c>
      <c r="M31458">
        <v>8465</v>
      </c>
      <c r="N31458">
        <v>78</v>
      </c>
      <c r="O31458">
        <v>96</v>
      </c>
    </row>
    <row r="31459" spans="1:15" x14ac:dyDescent="0.3">
      <c r="A31459" t="s">
        <v>23</v>
      </c>
      <c r="B31459">
        <v>1</v>
      </c>
      <c r="C31459">
        <v>1</v>
      </c>
      <c r="D31459">
        <v>1</v>
      </c>
      <c r="E31459" t="s">
        <v>16555</v>
      </c>
      <c r="F31459" t="s">
        <v>16258</v>
      </c>
      <c r="G31459" t="s">
        <v>23</v>
      </c>
      <c r="H31459" t="s">
        <v>27718</v>
      </c>
      <c r="I31459" t="s">
        <v>69</v>
      </c>
      <c r="J31459" t="s">
        <v>112</v>
      </c>
      <c r="M31459">
        <v>8465</v>
      </c>
      <c r="N31459">
        <v>87</v>
      </c>
      <c r="O31459">
        <v>96</v>
      </c>
    </row>
    <row r="31460" spans="1:15" x14ac:dyDescent="0.3">
      <c r="A31460" t="s">
        <v>237</v>
      </c>
      <c r="B31460">
        <v>0</v>
      </c>
      <c r="C31460">
        <v>0</v>
      </c>
      <c r="D31460">
        <v>0</v>
      </c>
      <c r="E31460" t="s">
        <v>27740</v>
      </c>
      <c r="F31460" t="s">
        <v>27740</v>
      </c>
      <c r="G31460" t="s">
        <v>17</v>
      </c>
      <c r="H31460" t="s">
        <v>27745</v>
      </c>
      <c r="I31460" t="s">
        <v>22</v>
      </c>
      <c r="M31460">
        <v>8466</v>
      </c>
      <c r="N31460">
        <v>25</v>
      </c>
      <c r="O31460">
        <v>36</v>
      </c>
    </row>
    <row r="31461" spans="1:15" x14ac:dyDescent="0.3">
      <c r="A31461" t="s">
        <v>237</v>
      </c>
      <c r="B31461">
        <v>0</v>
      </c>
      <c r="E31461" t="s">
        <v>27740</v>
      </c>
      <c r="F31461" t="s">
        <v>27693</v>
      </c>
      <c r="G31461" t="s">
        <v>17</v>
      </c>
      <c r="H31461" t="s">
        <v>27746</v>
      </c>
      <c r="I31461" t="s">
        <v>26</v>
      </c>
      <c r="M31461">
        <v>8466</v>
      </c>
      <c r="N31461">
        <v>38</v>
      </c>
      <c r="O31461">
        <v>41</v>
      </c>
    </row>
    <row r="31462" spans="1:15" x14ac:dyDescent="0.3">
      <c r="E31462" t="s">
        <v>27740</v>
      </c>
      <c r="F31462" t="s">
        <v>27693</v>
      </c>
      <c r="G31462" t="s">
        <v>51</v>
      </c>
      <c r="H31462" t="s">
        <v>27746</v>
      </c>
      <c r="I31462" t="s">
        <v>19</v>
      </c>
      <c r="M31462">
        <v>8466</v>
      </c>
      <c r="N31462">
        <v>38</v>
      </c>
      <c r="O31462">
        <v>41</v>
      </c>
    </row>
    <row r="31463" spans="1:15" x14ac:dyDescent="0.3">
      <c r="E31463" t="s">
        <v>27740</v>
      </c>
      <c r="F31463" t="s">
        <v>27747</v>
      </c>
      <c r="G31463" t="s">
        <v>14</v>
      </c>
      <c r="H31463" t="s">
        <v>27748</v>
      </c>
      <c r="I31463" t="s">
        <v>26</v>
      </c>
      <c r="M31463">
        <v>8466</v>
      </c>
      <c r="N31463">
        <v>98</v>
      </c>
      <c r="O31463">
        <v>107</v>
      </c>
    </row>
    <row r="31464" spans="1:15" x14ac:dyDescent="0.3">
      <c r="A31464" t="s">
        <v>237</v>
      </c>
      <c r="B31464">
        <v>0</v>
      </c>
      <c r="C31464">
        <v>0</v>
      </c>
      <c r="D31464">
        <v>0</v>
      </c>
      <c r="E31464" t="s">
        <v>27740</v>
      </c>
      <c r="F31464" t="s">
        <v>27740</v>
      </c>
      <c r="G31464" t="s">
        <v>17</v>
      </c>
      <c r="H31464" t="s">
        <v>27749</v>
      </c>
      <c r="I31464" t="s">
        <v>19</v>
      </c>
      <c r="M31464">
        <v>8466</v>
      </c>
      <c r="N31464">
        <v>167</v>
      </c>
      <c r="O31464">
        <v>178</v>
      </c>
    </row>
    <row r="31465" spans="1:15" x14ac:dyDescent="0.3">
      <c r="A31465" t="s">
        <v>14</v>
      </c>
      <c r="B31465">
        <v>1</v>
      </c>
      <c r="C31465">
        <v>1</v>
      </c>
      <c r="D31465">
        <v>1</v>
      </c>
      <c r="E31465" t="s">
        <v>27740</v>
      </c>
      <c r="F31465" t="s">
        <v>27743</v>
      </c>
      <c r="G31465" t="s">
        <v>14</v>
      </c>
      <c r="H31465" t="s">
        <v>27744</v>
      </c>
      <c r="I31465" t="s">
        <v>35</v>
      </c>
      <c r="J31465" t="s">
        <v>46</v>
      </c>
      <c r="K31465" t="s">
        <v>47</v>
      </c>
      <c r="L31465" t="s">
        <v>43</v>
      </c>
      <c r="M31465">
        <v>8466</v>
      </c>
      <c r="N31465">
        <v>193</v>
      </c>
      <c r="O31465">
        <v>207</v>
      </c>
    </row>
    <row r="31466" spans="1:15" x14ac:dyDescent="0.3">
      <c r="A31466" t="s">
        <v>237</v>
      </c>
      <c r="B31466">
        <v>0</v>
      </c>
      <c r="E31466" t="s">
        <v>27740</v>
      </c>
      <c r="F31466" t="s">
        <v>27693</v>
      </c>
      <c r="G31466" t="s">
        <v>17</v>
      </c>
      <c r="H31466" t="s">
        <v>27741</v>
      </c>
      <c r="I31466" t="s">
        <v>26</v>
      </c>
      <c r="M31466">
        <v>8466</v>
      </c>
      <c r="N31466">
        <v>240</v>
      </c>
      <c r="O31466">
        <v>243</v>
      </c>
    </row>
    <row r="31467" spans="1:15" x14ac:dyDescent="0.3">
      <c r="E31467" t="s">
        <v>27740</v>
      </c>
      <c r="F31467" t="s">
        <v>27742</v>
      </c>
      <c r="G31467" t="s">
        <v>51</v>
      </c>
      <c r="H31467" t="s">
        <v>27741</v>
      </c>
      <c r="I31467" t="s">
        <v>19</v>
      </c>
      <c r="M31467">
        <v>8466</v>
      </c>
      <c r="N31467">
        <v>240</v>
      </c>
      <c r="O31467">
        <v>245</v>
      </c>
    </row>
    <row r="31468" spans="1:15" x14ac:dyDescent="0.3">
      <c r="E31468" t="s">
        <v>27750</v>
      </c>
      <c r="F31468" t="s">
        <v>27751</v>
      </c>
      <c r="G31468" t="s">
        <v>51</v>
      </c>
      <c r="H31468" t="s">
        <v>27752</v>
      </c>
      <c r="I31468" t="s">
        <v>52</v>
      </c>
      <c r="J31468" t="s">
        <v>60</v>
      </c>
      <c r="M31468">
        <v>8467</v>
      </c>
      <c r="N31468">
        <v>0</v>
      </c>
      <c r="O31468">
        <v>6</v>
      </c>
    </row>
    <row r="31469" spans="1:15" x14ac:dyDescent="0.3">
      <c r="E31469" t="s">
        <v>27750</v>
      </c>
      <c r="F31469" t="s">
        <v>27693</v>
      </c>
      <c r="G31469" t="s">
        <v>51</v>
      </c>
      <c r="H31469" t="s">
        <v>27753</v>
      </c>
      <c r="I31469" t="s">
        <v>19</v>
      </c>
      <c r="M31469">
        <v>8467</v>
      </c>
      <c r="N31469">
        <v>171</v>
      </c>
      <c r="O31469">
        <v>174</v>
      </c>
    </row>
    <row r="31470" spans="1:15" x14ac:dyDescent="0.3">
      <c r="A31470" t="s">
        <v>237</v>
      </c>
      <c r="B31470">
        <v>0</v>
      </c>
      <c r="E31470" t="s">
        <v>27750</v>
      </c>
      <c r="F31470" t="s">
        <v>27693</v>
      </c>
      <c r="G31470" t="s">
        <v>17</v>
      </c>
      <c r="H31470" t="s">
        <v>27753</v>
      </c>
      <c r="I31470" t="s">
        <v>26</v>
      </c>
      <c r="M31470">
        <v>8467</v>
      </c>
      <c r="N31470">
        <v>171</v>
      </c>
      <c r="O31470">
        <v>174</v>
      </c>
    </row>
    <row r="31471" spans="1:15" x14ac:dyDescent="0.3">
      <c r="A31471" t="s">
        <v>23</v>
      </c>
      <c r="B31471">
        <v>1</v>
      </c>
      <c r="C31471">
        <v>1</v>
      </c>
      <c r="D31471">
        <v>1</v>
      </c>
      <c r="E31471" t="s">
        <v>27750</v>
      </c>
      <c r="F31471" t="s">
        <v>16267</v>
      </c>
      <c r="G31471" t="s">
        <v>23</v>
      </c>
      <c r="H31471" t="s">
        <v>27754</v>
      </c>
      <c r="I31471" t="s">
        <v>41</v>
      </c>
      <c r="J31471" t="s">
        <v>112</v>
      </c>
      <c r="M31471">
        <v>8467</v>
      </c>
      <c r="N31471">
        <v>187</v>
      </c>
      <c r="O31471">
        <v>194</v>
      </c>
    </row>
    <row r="31472" spans="1:15" x14ac:dyDescent="0.3">
      <c r="E31472" t="s">
        <v>27750</v>
      </c>
      <c r="F31472" t="s">
        <v>27755</v>
      </c>
      <c r="G31472" t="s">
        <v>51</v>
      </c>
      <c r="H31472" t="s">
        <v>27756</v>
      </c>
      <c r="I31472" t="s">
        <v>19</v>
      </c>
      <c r="M31472">
        <v>8467</v>
      </c>
      <c r="N31472">
        <v>308</v>
      </c>
      <c r="O31472">
        <v>326</v>
      </c>
    </row>
    <row r="31473" spans="1:15" x14ac:dyDescent="0.3">
      <c r="E31473" t="s">
        <v>27757</v>
      </c>
      <c r="F31473" t="s">
        <v>3535</v>
      </c>
      <c r="G31473" t="s">
        <v>51</v>
      </c>
      <c r="H31473" t="s">
        <v>27766</v>
      </c>
      <c r="I31473" t="s">
        <v>52</v>
      </c>
      <c r="J31473" t="s">
        <v>393</v>
      </c>
      <c r="M31473">
        <v>8468</v>
      </c>
      <c r="N31473">
        <v>52</v>
      </c>
      <c r="O31473">
        <v>63</v>
      </c>
    </row>
    <row r="31474" spans="1:15" x14ac:dyDescent="0.3">
      <c r="A31474" t="s">
        <v>17</v>
      </c>
      <c r="B31474">
        <v>1</v>
      </c>
      <c r="C31474">
        <v>1</v>
      </c>
      <c r="D31474">
        <v>1</v>
      </c>
      <c r="E31474" t="s">
        <v>27757</v>
      </c>
      <c r="F31474" t="s">
        <v>27767</v>
      </c>
      <c r="G31474" t="s">
        <v>17</v>
      </c>
      <c r="H31474" t="s">
        <v>27768</v>
      </c>
      <c r="I31474" t="s">
        <v>19</v>
      </c>
      <c r="M31474">
        <v>8468</v>
      </c>
      <c r="N31474">
        <v>146</v>
      </c>
      <c r="O31474">
        <v>157</v>
      </c>
    </row>
    <row r="31475" spans="1:15" x14ac:dyDescent="0.3">
      <c r="E31475" t="s">
        <v>27757</v>
      </c>
      <c r="F31475" t="s">
        <v>27767</v>
      </c>
      <c r="G31475" t="s">
        <v>51</v>
      </c>
      <c r="H31475" t="s">
        <v>27768</v>
      </c>
      <c r="I31475" t="s">
        <v>26</v>
      </c>
      <c r="M31475">
        <v>8468</v>
      </c>
      <c r="N31475">
        <v>146</v>
      </c>
      <c r="O31475">
        <v>157</v>
      </c>
    </row>
    <row r="31476" spans="1:15" x14ac:dyDescent="0.3">
      <c r="E31476" t="s">
        <v>27757</v>
      </c>
      <c r="F31476" t="s">
        <v>27760</v>
      </c>
      <c r="G31476" t="s">
        <v>14</v>
      </c>
      <c r="H31476" t="s">
        <v>27761</v>
      </c>
      <c r="I31476" t="s">
        <v>52</v>
      </c>
      <c r="J31476" t="s">
        <v>597</v>
      </c>
      <c r="M31476">
        <v>8468</v>
      </c>
      <c r="N31476">
        <v>154</v>
      </c>
      <c r="O31476">
        <v>157</v>
      </c>
    </row>
    <row r="31477" spans="1:15" x14ac:dyDescent="0.3">
      <c r="E31477" t="s">
        <v>27757</v>
      </c>
      <c r="F31477" t="s">
        <v>27771</v>
      </c>
      <c r="G31477" t="s">
        <v>51</v>
      </c>
      <c r="H31477" t="s">
        <v>27772</v>
      </c>
      <c r="I31477" t="s">
        <v>19</v>
      </c>
      <c r="M31477">
        <v>8468</v>
      </c>
      <c r="N31477">
        <v>180</v>
      </c>
      <c r="O31477">
        <v>206</v>
      </c>
    </row>
    <row r="31478" spans="1:15" x14ac:dyDescent="0.3">
      <c r="E31478" t="s">
        <v>27757</v>
      </c>
      <c r="F31478" t="s">
        <v>27769</v>
      </c>
      <c r="G31478" t="s">
        <v>23</v>
      </c>
      <c r="H31478" t="s">
        <v>27770</v>
      </c>
      <c r="I31478" t="s">
        <v>26</v>
      </c>
      <c r="M31478">
        <v>8468</v>
      </c>
      <c r="N31478">
        <v>185</v>
      </c>
      <c r="O31478">
        <v>200</v>
      </c>
    </row>
    <row r="31479" spans="1:15" x14ac:dyDescent="0.3">
      <c r="E31479" t="s">
        <v>27757</v>
      </c>
      <c r="F31479" t="s">
        <v>27758</v>
      </c>
      <c r="G31479" t="s">
        <v>51</v>
      </c>
      <c r="H31479" t="s">
        <v>27759</v>
      </c>
      <c r="I31479" t="s">
        <v>52</v>
      </c>
      <c r="J31479" t="s">
        <v>393</v>
      </c>
      <c r="M31479">
        <v>8468</v>
      </c>
      <c r="N31479">
        <v>316</v>
      </c>
      <c r="O31479">
        <v>319</v>
      </c>
    </row>
    <row r="31480" spans="1:15" x14ac:dyDescent="0.3">
      <c r="A31480" t="s">
        <v>237</v>
      </c>
      <c r="B31480">
        <v>0</v>
      </c>
      <c r="C31480">
        <v>0</v>
      </c>
      <c r="D31480">
        <v>0</v>
      </c>
      <c r="E31480" t="s">
        <v>27757</v>
      </c>
      <c r="F31480" t="s">
        <v>27762</v>
      </c>
      <c r="G31480" t="s">
        <v>17</v>
      </c>
      <c r="H31480" t="s">
        <v>27763</v>
      </c>
      <c r="I31480" t="s">
        <v>19</v>
      </c>
      <c r="M31480">
        <v>8468</v>
      </c>
      <c r="N31480">
        <v>316</v>
      </c>
      <c r="O31480">
        <v>323</v>
      </c>
    </row>
    <row r="31481" spans="1:15" x14ac:dyDescent="0.3">
      <c r="E31481" t="s">
        <v>27757</v>
      </c>
      <c r="F31481" t="s">
        <v>27764</v>
      </c>
      <c r="G31481" t="s">
        <v>51</v>
      </c>
      <c r="H31481" t="s">
        <v>27765</v>
      </c>
      <c r="I31481" t="s">
        <v>26</v>
      </c>
      <c r="M31481">
        <v>8468</v>
      </c>
      <c r="N31481">
        <v>320</v>
      </c>
      <c r="O31481">
        <v>323</v>
      </c>
    </row>
    <row r="31482" spans="1:15" x14ac:dyDescent="0.3">
      <c r="A31482" t="s">
        <v>23</v>
      </c>
      <c r="B31482">
        <v>1</v>
      </c>
      <c r="C31482">
        <v>1</v>
      </c>
      <c r="D31482">
        <v>1</v>
      </c>
      <c r="E31482" t="s">
        <v>16555</v>
      </c>
      <c r="F31482" t="s">
        <v>27698</v>
      </c>
      <c r="G31482" t="s">
        <v>23</v>
      </c>
      <c r="H31482" t="s">
        <v>27719</v>
      </c>
      <c r="I31482" t="s">
        <v>22</v>
      </c>
      <c r="M31482">
        <v>8469</v>
      </c>
      <c r="N31482">
        <v>78</v>
      </c>
      <c r="O31482">
        <v>96</v>
      </c>
    </row>
    <row r="31483" spans="1:15" x14ac:dyDescent="0.3">
      <c r="A31483" t="s">
        <v>23</v>
      </c>
      <c r="B31483">
        <v>1</v>
      </c>
      <c r="C31483">
        <v>1</v>
      </c>
      <c r="D31483">
        <v>1</v>
      </c>
      <c r="E31483" t="s">
        <v>16555</v>
      </c>
      <c r="F31483" t="s">
        <v>16258</v>
      </c>
      <c r="G31483" t="s">
        <v>23</v>
      </c>
      <c r="H31483" t="s">
        <v>27718</v>
      </c>
      <c r="I31483" t="s">
        <v>69</v>
      </c>
      <c r="J31483" t="s">
        <v>112</v>
      </c>
      <c r="M31483">
        <v>8469</v>
      </c>
      <c r="N31483">
        <v>87</v>
      </c>
      <c r="O31483">
        <v>96</v>
      </c>
    </row>
    <row r="31484" spans="1:15" x14ac:dyDescent="0.3">
      <c r="A31484" t="s">
        <v>23</v>
      </c>
      <c r="B31484">
        <v>1</v>
      </c>
      <c r="C31484">
        <v>1</v>
      </c>
      <c r="D31484">
        <v>1</v>
      </c>
      <c r="E31484" t="s">
        <v>27773</v>
      </c>
      <c r="F31484" t="s">
        <v>27698</v>
      </c>
      <c r="G31484" t="s">
        <v>23</v>
      </c>
      <c r="H31484" t="s">
        <v>27776</v>
      </c>
      <c r="I31484" t="s">
        <v>22</v>
      </c>
      <c r="M31484">
        <v>8470</v>
      </c>
      <c r="N31484">
        <v>113</v>
      </c>
      <c r="O31484">
        <v>131</v>
      </c>
    </row>
    <row r="31485" spans="1:15" x14ac:dyDescent="0.3">
      <c r="A31485" t="s">
        <v>23</v>
      </c>
      <c r="B31485">
        <v>1</v>
      </c>
      <c r="C31485">
        <v>1</v>
      </c>
      <c r="D31485">
        <v>1</v>
      </c>
      <c r="E31485" t="s">
        <v>27773</v>
      </c>
      <c r="F31485" t="s">
        <v>16258</v>
      </c>
      <c r="G31485" t="s">
        <v>23</v>
      </c>
      <c r="H31485" t="s">
        <v>27775</v>
      </c>
      <c r="I31485" t="s">
        <v>69</v>
      </c>
      <c r="J31485" t="s">
        <v>112</v>
      </c>
      <c r="M31485">
        <v>8470</v>
      </c>
      <c r="N31485">
        <v>122</v>
      </c>
      <c r="O31485">
        <v>131</v>
      </c>
    </row>
    <row r="31486" spans="1:15" x14ac:dyDescent="0.3">
      <c r="E31486" t="s">
        <v>27773</v>
      </c>
      <c r="F31486" t="s">
        <v>3535</v>
      </c>
      <c r="G31486" t="s">
        <v>51</v>
      </c>
      <c r="H31486" t="s">
        <v>27774</v>
      </c>
      <c r="I31486" t="s">
        <v>52</v>
      </c>
      <c r="J31486" t="s">
        <v>393</v>
      </c>
      <c r="M31486">
        <v>8470</v>
      </c>
      <c r="N31486">
        <v>168</v>
      </c>
      <c r="O31486">
        <v>179</v>
      </c>
    </row>
    <row r="31487" spans="1:15" x14ac:dyDescent="0.3">
      <c r="A31487" t="s">
        <v>14</v>
      </c>
      <c r="B31487">
        <v>1</v>
      </c>
      <c r="C31487">
        <v>1</v>
      </c>
      <c r="D31487">
        <v>1</v>
      </c>
      <c r="E31487" t="s">
        <v>27726</v>
      </c>
      <c r="F31487" t="s">
        <v>27729</v>
      </c>
      <c r="G31487" t="s">
        <v>14</v>
      </c>
      <c r="H31487" t="s">
        <v>27730</v>
      </c>
      <c r="I31487" t="s">
        <v>35</v>
      </c>
      <c r="J31487" t="s">
        <v>46</v>
      </c>
      <c r="K31487" t="s">
        <v>47</v>
      </c>
      <c r="L31487" t="s">
        <v>43</v>
      </c>
      <c r="M31487">
        <v>8471</v>
      </c>
      <c r="N31487">
        <v>16</v>
      </c>
      <c r="O31487">
        <v>29</v>
      </c>
    </row>
    <row r="31488" spans="1:15" x14ac:dyDescent="0.3">
      <c r="A31488" t="s">
        <v>23</v>
      </c>
      <c r="B31488">
        <v>1</v>
      </c>
      <c r="C31488">
        <v>1</v>
      </c>
      <c r="D31488">
        <v>1</v>
      </c>
      <c r="E31488" t="s">
        <v>27726</v>
      </c>
      <c r="F31488" t="s">
        <v>27698</v>
      </c>
      <c r="G31488" t="s">
        <v>23</v>
      </c>
      <c r="H31488" t="s">
        <v>27728</v>
      </c>
      <c r="I31488" t="s">
        <v>22</v>
      </c>
      <c r="M31488">
        <v>8471</v>
      </c>
      <c r="N31488">
        <v>84</v>
      </c>
      <c r="O31488">
        <v>102</v>
      </c>
    </row>
    <row r="31489" spans="1:15" x14ac:dyDescent="0.3">
      <c r="A31489" t="s">
        <v>23</v>
      </c>
      <c r="B31489">
        <v>1</v>
      </c>
      <c r="C31489">
        <v>1</v>
      </c>
      <c r="D31489">
        <v>1</v>
      </c>
      <c r="E31489" t="s">
        <v>27726</v>
      </c>
      <c r="F31489" t="s">
        <v>16258</v>
      </c>
      <c r="G31489" t="s">
        <v>23</v>
      </c>
      <c r="H31489" t="s">
        <v>27727</v>
      </c>
      <c r="I31489" t="s">
        <v>69</v>
      </c>
      <c r="J31489" t="s">
        <v>112</v>
      </c>
      <c r="M31489">
        <v>8471</v>
      </c>
      <c r="N31489">
        <v>93</v>
      </c>
      <c r="O31489">
        <v>102</v>
      </c>
    </row>
    <row r="31490" spans="1:15" x14ac:dyDescent="0.3">
      <c r="A31490" t="s">
        <v>14</v>
      </c>
      <c r="B31490">
        <v>1</v>
      </c>
      <c r="C31490">
        <v>1</v>
      </c>
      <c r="D31490">
        <v>1</v>
      </c>
      <c r="E31490" t="s">
        <v>27777</v>
      </c>
      <c r="F31490" t="s">
        <v>27778</v>
      </c>
      <c r="G31490" t="s">
        <v>14</v>
      </c>
      <c r="H31490" t="s">
        <v>27779</v>
      </c>
      <c r="I31490" t="s">
        <v>35</v>
      </c>
      <c r="J31490" t="s">
        <v>46</v>
      </c>
      <c r="K31490" t="s">
        <v>47</v>
      </c>
      <c r="L31490" t="s">
        <v>43</v>
      </c>
      <c r="M31490">
        <v>8472</v>
      </c>
      <c r="N31490">
        <v>16</v>
      </c>
      <c r="O31490">
        <v>31</v>
      </c>
    </row>
    <row r="31491" spans="1:15" x14ac:dyDescent="0.3">
      <c r="E31491" t="s">
        <v>27777</v>
      </c>
      <c r="F31491" t="s">
        <v>27780</v>
      </c>
      <c r="G31491" t="s">
        <v>51</v>
      </c>
      <c r="H31491" t="s">
        <v>27781</v>
      </c>
      <c r="I31491" t="s">
        <v>52</v>
      </c>
      <c r="J31491" t="s">
        <v>60</v>
      </c>
      <c r="M31491">
        <v>8472</v>
      </c>
      <c r="N31491">
        <v>46</v>
      </c>
      <c r="O31491">
        <v>52</v>
      </c>
    </row>
    <row r="31492" spans="1:15" x14ac:dyDescent="0.3">
      <c r="A31492" t="s">
        <v>14</v>
      </c>
      <c r="B31492">
        <v>1</v>
      </c>
      <c r="C31492">
        <v>1</v>
      </c>
      <c r="D31492">
        <v>1</v>
      </c>
      <c r="E31492" t="s">
        <v>27782</v>
      </c>
      <c r="F31492" t="s">
        <v>27778</v>
      </c>
      <c r="G31492" t="s">
        <v>14</v>
      </c>
      <c r="H31492" t="s">
        <v>27779</v>
      </c>
      <c r="I31492" t="s">
        <v>35</v>
      </c>
      <c r="J31492" t="s">
        <v>46</v>
      </c>
      <c r="K31492" t="s">
        <v>47</v>
      </c>
      <c r="L31492" t="s">
        <v>43</v>
      </c>
      <c r="M31492">
        <v>8473</v>
      </c>
      <c r="N31492">
        <v>16</v>
      </c>
      <c r="O31492">
        <v>31</v>
      </c>
    </row>
    <row r="31493" spans="1:15" x14ac:dyDescent="0.3">
      <c r="E31493" t="s">
        <v>27782</v>
      </c>
      <c r="F31493" t="s">
        <v>27780</v>
      </c>
      <c r="G31493" t="s">
        <v>51</v>
      </c>
      <c r="H31493" t="s">
        <v>27781</v>
      </c>
      <c r="I31493" t="s">
        <v>52</v>
      </c>
      <c r="J31493" t="s">
        <v>60</v>
      </c>
      <c r="M31493">
        <v>8473</v>
      </c>
      <c r="N31493">
        <v>46</v>
      </c>
      <c r="O31493">
        <v>52</v>
      </c>
    </row>
    <row r="31494" spans="1:15" x14ac:dyDescent="0.3">
      <c r="E31494" t="s">
        <v>27783</v>
      </c>
      <c r="F31494" t="s">
        <v>27784</v>
      </c>
      <c r="G31494" t="s">
        <v>23</v>
      </c>
      <c r="H31494" t="s">
        <v>27785</v>
      </c>
      <c r="I31494" t="s">
        <v>26</v>
      </c>
      <c r="M31494">
        <v>8474</v>
      </c>
      <c r="N31494">
        <v>199</v>
      </c>
      <c r="O31494">
        <v>204</v>
      </c>
    </row>
    <row r="31495" spans="1:15" x14ac:dyDescent="0.3">
      <c r="A31495" t="s">
        <v>23</v>
      </c>
      <c r="B31495">
        <v>1</v>
      </c>
      <c r="C31495">
        <v>1</v>
      </c>
      <c r="D31495">
        <v>1</v>
      </c>
      <c r="E31495" t="s">
        <v>16555</v>
      </c>
      <c r="F31495" t="s">
        <v>27698</v>
      </c>
      <c r="G31495" t="s">
        <v>23</v>
      </c>
      <c r="H31495" t="s">
        <v>27719</v>
      </c>
      <c r="I31495" t="s">
        <v>22</v>
      </c>
      <c r="M31495">
        <v>8475</v>
      </c>
      <c r="N31495">
        <v>78</v>
      </c>
      <c r="O31495">
        <v>96</v>
      </c>
    </row>
    <row r="31496" spans="1:15" x14ac:dyDescent="0.3">
      <c r="A31496" t="s">
        <v>23</v>
      </c>
      <c r="B31496">
        <v>1</v>
      </c>
      <c r="C31496">
        <v>1</v>
      </c>
      <c r="D31496">
        <v>1</v>
      </c>
      <c r="E31496" t="s">
        <v>16555</v>
      </c>
      <c r="F31496" t="s">
        <v>16258</v>
      </c>
      <c r="G31496" t="s">
        <v>23</v>
      </c>
      <c r="H31496" t="s">
        <v>27718</v>
      </c>
      <c r="I31496" t="s">
        <v>69</v>
      </c>
      <c r="J31496" t="s">
        <v>112</v>
      </c>
      <c r="M31496">
        <v>8475</v>
      </c>
      <c r="N31496">
        <v>87</v>
      </c>
      <c r="O31496">
        <v>96</v>
      </c>
    </row>
    <row r="31497" spans="1:15" x14ac:dyDescent="0.3">
      <c r="E31497" t="s">
        <v>27750</v>
      </c>
      <c r="F31497" t="s">
        <v>27751</v>
      </c>
      <c r="G31497" t="s">
        <v>51</v>
      </c>
      <c r="H31497" t="s">
        <v>27752</v>
      </c>
      <c r="I31497" t="s">
        <v>52</v>
      </c>
      <c r="J31497" t="s">
        <v>60</v>
      </c>
      <c r="M31497">
        <v>8476</v>
      </c>
      <c r="N31497">
        <v>0</v>
      </c>
      <c r="O31497">
        <v>6</v>
      </c>
    </row>
    <row r="31498" spans="1:15" x14ac:dyDescent="0.3">
      <c r="E31498" t="s">
        <v>27750</v>
      </c>
      <c r="F31498" t="s">
        <v>27693</v>
      </c>
      <c r="G31498" t="s">
        <v>51</v>
      </c>
      <c r="H31498" t="s">
        <v>27753</v>
      </c>
      <c r="I31498" t="s">
        <v>19</v>
      </c>
      <c r="M31498">
        <v>8476</v>
      </c>
      <c r="N31498">
        <v>171</v>
      </c>
      <c r="O31498">
        <v>174</v>
      </c>
    </row>
    <row r="31499" spans="1:15" x14ac:dyDescent="0.3">
      <c r="A31499" t="s">
        <v>237</v>
      </c>
      <c r="B31499">
        <v>0</v>
      </c>
      <c r="E31499" t="s">
        <v>27750</v>
      </c>
      <c r="F31499" t="s">
        <v>27693</v>
      </c>
      <c r="G31499" t="s">
        <v>17</v>
      </c>
      <c r="H31499" t="s">
        <v>27753</v>
      </c>
      <c r="I31499" t="s">
        <v>26</v>
      </c>
      <c r="M31499">
        <v>8476</v>
      </c>
      <c r="N31499">
        <v>171</v>
      </c>
      <c r="O31499">
        <v>174</v>
      </c>
    </row>
    <row r="31500" spans="1:15" x14ac:dyDescent="0.3">
      <c r="A31500" t="s">
        <v>23</v>
      </c>
      <c r="B31500">
        <v>1</v>
      </c>
      <c r="C31500">
        <v>1</v>
      </c>
      <c r="D31500">
        <v>1</v>
      </c>
      <c r="E31500" t="s">
        <v>27750</v>
      </c>
      <c r="F31500" t="s">
        <v>16267</v>
      </c>
      <c r="G31500" t="s">
        <v>23</v>
      </c>
      <c r="H31500" t="s">
        <v>27754</v>
      </c>
      <c r="I31500" t="s">
        <v>41</v>
      </c>
      <c r="J31500" t="s">
        <v>112</v>
      </c>
      <c r="M31500">
        <v>8476</v>
      </c>
      <c r="N31500">
        <v>187</v>
      </c>
      <c r="O31500">
        <v>194</v>
      </c>
    </row>
    <row r="31501" spans="1:15" x14ac:dyDescent="0.3">
      <c r="E31501" t="s">
        <v>27750</v>
      </c>
      <c r="F31501" t="s">
        <v>27755</v>
      </c>
      <c r="G31501" t="s">
        <v>51</v>
      </c>
      <c r="H31501" t="s">
        <v>27756</v>
      </c>
      <c r="I31501" t="s">
        <v>19</v>
      </c>
      <c r="M31501">
        <v>8476</v>
      </c>
      <c r="N31501">
        <v>308</v>
      </c>
      <c r="O31501">
        <v>326</v>
      </c>
    </row>
    <row r="31502" spans="1:15" x14ac:dyDescent="0.3">
      <c r="A31502" t="s">
        <v>14</v>
      </c>
      <c r="B31502">
        <v>1</v>
      </c>
      <c r="C31502">
        <v>1</v>
      </c>
      <c r="D31502">
        <v>1</v>
      </c>
      <c r="E31502" t="s">
        <v>341</v>
      </c>
      <c r="F31502" t="s">
        <v>355</v>
      </c>
      <c r="G31502" t="s">
        <v>14</v>
      </c>
      <c r="H31502" t="s">
        <v>356</v>
      </c>
      <c r="I31502" t="s">
        <v>31</v>
      </c>
      <c r="J31502" t="s">
        <v>32</v>
      </c>
      <c r="M31502">
        <v>8477</v>
      </c>
      <c r="N31502">
        <v>14</v>
      </c>
      <c r="O31502">
        <v>19</v>
      </c>
    </row>
    <row r="31503" spans="1:15" x14ac:dyDescent="0.3">
      <c r="E31503" t="s">
        <v>341</v>
      </c>
      <c r="F31503" t="s">
        <v>355</v>
      </c>
      <c r="G31503" t="s">
        <v>23</v>
      </c>
      <c r="H31503" t="s">
        <v>356</v>
      </c>
      <c r="I31503" t="s">
        <v>26</v>
      </c>
      <c r="M31503">
        <v>8477</v>
      </c>
      <c r="N31503">
        <v>14</v>
      </c>
      <c r="O31503">
        <v>19</v>
      </c>
    </row>
    <row r="31504" spans="1:15" x14ac:dyDescent="0.3">
      <c r="E31504" t="s">
        <v>341</v>
      </c>
      <c r="F31504" t="s">
        <v>131</v>
      </c>
      <c r="G31504" t="s">
        <v>51</v>
      </c>
      <c r="H31504" t="s">
        <v>357</v>
      </c>
      <c r="I31504" t="s">
        <v>52</v>
      </c>
      <c r="J31504" t="s">
        <v>60</v>
      </c>
      <c r="M31504">
        <v>8477</v>
      </c>
      <c r="N31504">
        <v>65</v>
      </c>
      <c r="O31504">
        <v>71</v>
      </c>
    </row>
    <row r="31505" spans="1:15" x14ac:dyDescent="0.3">
      <c r="A31505" t="s">
        <v>14</v>
      </c>
      <c r="B31505">
        <v>1</v>
      </c>
      <c r="C31505">
        <v>1</v>
      </c>
      <c r="D31505">
        <v>1</v>
      </c>
      <c r="E31505" t="s">
        <v>341</v>
      </c>
      <c r="F31505" t="s">
        <v>359</v>
      </c>
      <c r="G31505" t="s">
        <v>14</v>
      </c>
      <c r="H31505" t="s">
        <v>360</v>
      </c>
      <c r="I31505" t="s">
        <v>35</v>
      </c>
      <c r="J31505" t="s">
        <v>46</v>
      </c>
      <c r="K31505" t="s">
        <v>47</v>
      </c>
      <c r="L31505" t="s">
        <v>43</v>
      </c>
      <c r="M31505">
        <v>8477</v>
      </c>
      <c r="N31505">
        <v>136</v>
      </c>
      <c r="O31505">
        <v>148</v>
      </c>
    </row>
    <row r="31506" spans="1:15" x14ac:dyDescent="0.3">
      <c r="E31506" t="s">
        <v>341</v>
      </c>
      <c r="F31506" t="s">
        <v>156</v>
      </c>
      <c r="G31506" t="s">
        <v>51</v>
      </c>
      <c r="H31506" t="s">
        <v>358</v>
      </c>
      <c r="I31506" t="s">
        <v>52</v>
      </c>
      <c r="J31506" t="s">
        <v>60</v>
      </c>
      <c r="M31506">
        <v>8477</v>
      </c>
      <c r="N31506">
        <v>226</v>
      </c>
      <c r="O31506">
        <v>236</v>
      </c>
    </row>
    <row r="31507" spans="1:15" x14ac:dyDescent="0.3">
      <c r="E31507" t="s">
        <v>388</v>
      </c>
      <c r="F31507" t="s">
        <v>391</v>
      </c>
      <c r="G31507" t="s">
        <v>51</v>
      </c>
      <c r="H31507" t="s">
        <v>394</v>
      </c>
      <c r="I31507" t="s">
        <v>52</v>
      </c>
      <c r="J31507" t="s">
        <v>393</v>
      </c>
      <c r="M31507">
        <v>8478</v>
      </c>
      <c r="N31507">
        <v>17</v>
      </c>
      <c r="O31507">
        <v>27</v>
      </c>
    </row>
    <row r="31508" spans="1:15" x14ac:dyDescent="0.3">
      <c r="A31508" t="s">
        <v>14</v>
      </c>
      <c r="B31508">
        <v>1</v>
      </c>
      <c r="C31508">
        <v>1</v>
      </c>
      <c r="D31508">
        <v>1</v>
      </c>
      <c r="E31508" t="s">
        <v>388</v>
      </c>
      <c r="F31508" t="s">
        <v>347</v>
      </c>
      <c r="G31508" t="s">
        <v>14</v>
      </c>
      <c r="H31508" t="s">
        <v>395</v>
      </c>
      <c r="I31508" t="s">
        <v>31</v>
      </c>
      <c r="J31508" t="s">
        <v>32</v>
      </c>
      <c r="M31508">
        <v>8478</v>
      </c>
      <c r="N31508">
        <v>162</v>
      </c>
      <c r="O31508">
        <v>169</v>
      </c>
    </row>
    <row r="31509" spans="1:15" x14ac:dyDescent="0.3">
      <c r="E31509" t="s">
        <v>388</v>
      </c>
      <c r="F31509" t="s">
        <v>347</v>
      </c>
      <c r="G31509" t="s">
        <v>23</v>
      </c>
      <c r="H31509" t="s">
        <v>395</v>
      </c>
      <c r="I31509" t="s">
        <v>26</v>
      </c>
      <c r="M31509">
        <v>8478</v>
      </c>
      <c r="N31509">
        <v>162</v>
      </c>
      <c r="O31509">
        <v>169</v>
      </c>
    </row>
    <row r="31510" spans="1:15" x14ac:dyDescent="0.3">
      <c r="A31510" t="s">
        <v>14</v>
      </c>
      <c r="B31510">
        <v>1</v>
      </c>
      <c r="C31510">
        <v>1</v>
      </c>
      <c r="D31510">
        <v>1</v>
      </c>
      <c r="E31510" t="s">
        <v>388</v>
      </c>
      <c r="F31510" t="s">
        <v>349</v>
      </c>
      <c r="G31510" t="s">
        <v>14</v>
      </c>
      <c r="H31510" t="s">
        <v>389</v>
      </c>
      <c r="I31510" t="s">
        <v>31</v>
      </c>
      <c r="J31510" t="s">
        <v>32</v>
      </c>
      <c r="M31510">
        <v>8478</v>
      </c>
      <c r="N31510">
        <v>171</v>
      </c>
      <c r="O31510">
        <v>176</v>
      </c>
    </row>
    <row r="31511" spans="1:15" x14ac:dyDescent="0.3">
      <c r="E31511" t="s">
        <v>388</v>
      </c>
      <c r="F31511" t="s">
        <v>349</v>
      </c>
      <c r="G31511" t="s">
        <v>23</v>
      </c>
      <c r="H31511" t="s">
        <v>389</v>
      </c>
      <c r="I31511" t="s">
        <v>26</v>
      </c>
      <c r="M31511">
        <v>8478</v>
      </c>
      <c r="N31511">
        <v>171</v>
      </c>
      <c r="O31511">
        <v>176</v>
      </c>
    </row>
    <row r="31512" spans="1:15" x14ac:dyDescent="0.3">
      <c r="A31512" t="s">
        <v>14</v>
      </c>
      <c r="B31512">
        <v>0</v>
      </c>
      <c r="C31512">
        <v>1</v>
      </c>
      <c r="D31512" t="s">
        <v>14</v>
      </c>
      <c r="E31512" t="s">
        <v>388</v>
      </c>
      <c r="F31512" t="s">
        <v>336</v>
      </c>
      <c r="G31512" t="s">
        <v>23</v>
      </c>
      <c r="H31512" t="s">
        <v>390</v>
      </c>
      <c r="I31512" t="s">
        <v>26</v>
      </c>
      <c r="M31512">
        <v>8478</v>
      </c>
      <c r="N31512">
        <v>180</v>
      </c>
      <c r="O31512">
        <v>188</v>
      </c>
    </row>
    <row r="31513" spans="1:15" x14ac:dyDescent="0.3">
      <c r="E31513" t="s">
        <v>388</v>
      </c>
      <c r="F31513" t="s">
        <v>336</v>
      </c>
      <c r="G31513" t="s">
        <v>14</v>
      </c>
      <c r="H31513" t="s">
        <v>390</v>
      </c>
      <c r="I31513" t="s">
        <v>31</v>
      </c>
      <c r="J31513" t="s">
        <v>32</v>
      </c>
      <c r="M31513">
        <v>8478</v>
      </c>
      <c r="N31513">
        <v>180</v>
      </c>
      <c r="O31513">
        <v>188</v>
      </c>
    </row>
    <row r="31514" spans="1:15" x14ac:dyDescent="0.3">
      <c r="E31514" t="s">
        <v>388</v>
      </c>
      <c r="F31514" t="s">
        <v>131</v>
      </c>
      <c r="G31514" t="s">
        <v>51</v>
      </c>
      <c r="H31514" t="s">
        <v>396</v>
      </c>
      <c r="I31514" t="s">
        <v>52</v>
      </c>
      <c r="J31514" t="s">
        <v>60</v>
      </c>
      <c r="M31514">
        <v>8478</v>
      </c>
      <c r="N31514">
        <v>345</v>
      </c>
      <c r="O31514">
        <v>351</v>
      </c>
    </row>
    <row r="31515" spans="1:15" x14ac:dyDescent="0.3">
      <c r="E31515" t="s">
        <v>388</v>
      </c>
      <c r="F31515" t="s">
        <v>391</v>
      </c>
      <c r="G31515" t="s">
        <v>51</v>
      </c>
      <c r="H31515" t="s">
        <v>392</v>
      </c>
      <c r="I31515" t="s">
        <v>52</v>
      </c>
      <c r="J31515" t="s">
        <v>393</v>
      </c>
      <c r="M31515">
        <v>8478</v>
      </c>
      <c r="N31515">
        <v>458</v>
      </c>
      <c r="O31515">
        <v>468</v>
      </c>
    </row>
    <row r="31516" spans="1:15" x14ac:dyDescent="0.3">
      <c r="E31516" t="s">
        <v>27710</v>
      </c>
      <c r="F31516" t="s">
        <v>27134</v>
      </c>
      <c r="G31516" t="s">
        <v>14</v>
      </c>
      <c r="H31516" t="s">
        <v>27717</v>
      </c>
      <c r="I31516" t="s">
        <v>26</v>
      </c>
      <c r="M31516">
        <v>8479</v>
      </c>
      <c r="N31516">
        <v>0</v>
      </c>
      <c r="O31516">
        <v>9</v>
      </c>
    </row>
    <row r="31517" spans="1:15" x14ac:dyDescent="0.3">
      <c r="A31517" t="s">
        <v>14</v>
      </c>
      <c r="B31517">
        <v>1</v>
      </c>
      <c r="C31517">
        <v>1</v>
      </c>
      <c r="D31517">
        <v>1</v>
      </c>
      <c r="E31517" t="s">
        <v>27710</v>
      </c>
      <c r="F31517" t="s">
        <v>27713</v>
      </c>
      <c r="G31517" t="s">
        <v>14</v>
      </c>
      <c r="H31517" t="s">
        <v>27714</v>
      </c>
      <c r="I31517" t="s">
        <v>35</v>
      </c>
      <c r="J31517" t="s">
        <v>46</v>
      </c>
      <c r="K31517" t="s">
        <v>47</v>
      </c>
      <c r="L31517" t="s">
        <v>43</v>
      </c>
      <c r="M31517">
        <v>8479</v>
      </c>
      <c r="N31517">
        <v>14</v>
      </c>
      <c r="O31517">
        <v>31</v>
      </c>
    </row>
    <row r="31518" spans="1:15" x14ac:dyDescent="0.3">
      <c r="A31518" t="s">
        <v>14</v>
      </c>
      <c r="B31518">
        <v>1</v>
      </c>
      <c r="C31518">
        <v>1</v>
      </c>
      <c r="D31518">
        <v>1</v>
      </c>
      <c r="E31518" t="s">
        <v>27710</v>
      </c>
      <c r="F31518" t="s">
        <v>27711</v>
      </c>
      <c r="G31518" t="s">
        <v>14</v>
      </c>
      <c r="H31518" t="s">
        <v>27712</v>
      </c>
      <c r="I31518" t="s">
        <v>35</v>
      </c>
      <c r="J31518" t="s">
        <v>46</v>
      </c>
      <c r="K31518" t="s">
        <v>47</v>
      </c>
      <c r="L31518" t="s">
        <v>43</v>
      </c>
      <c r="M31518">
        <v>8479</v>
      </c>
      <c r="N31518">
        <v>35</v>
      </c>
      <c r="O31518">
        <v>46</v>
      </c>
    </row>
    <row r="31519" spans="1:15" x14ac:dyDescent="0.3">
      <c r="E31519" t="s">
        <v>27710</v>
      </c>
      <c r="F31519" t="s">
        <v>27715</v>
      </c>
      <c r="G31519" t="s">
        <v>51</v>
      </c>
      <c r="H31519" t="s">
        <v>27716</v>
      </c>
      <c r="I31519" t="s">
        <v>19</v>
      </c>
      <c r="M31519">
        <v>8479</v>
      </c>
      <c r="N31519">
        <v>192</v>
      </c>
      <c r="O31519">
        <v>198</v>
      </c>
    </row>
    <row r="31520" spans="1:15" x14ac:dyDescent="0.3">
      <c r="A31520" t="s">
        <v>237</v>
      </c>
      <c r="B31520">
        <v>0</v>
      </c>
      <c r="C31520">
        <v>0</v>
      </c>
      <c r="D31520">
        <v>0</v>
      </c>
      <c r="E31520" t="s">
        <v>27786</v>
      </c>
      <c r="F31520" t="s">
        <v>27789</v>
      </c>
      <c r="G31520" t="s">
        <v>23</v>
      </c>
      <c r="H31520" t="s">
        <v>27790</v>
      </c>
      <c r="I31520" t="s">
        <v>26</v>
      </c>
      <c r="M31520">
        <v>8480</v>
      </c>
      <c r="N31520">
        <v>100</v>
      </c>
      <c r="O31520">
        <v>107</v>
      </c>
    </row>
    <row r="31521" spans="1:15" x14ac:dyDescent="0.3">
      <c r="A31521" t="s">
        <v>237</v>
      </c>
      <c r="B31521">
        <v>0</v>
      </c>
      <c r="E31521" t="s">
        <v>27786</v>
      </c>
      <c r="F31521" t="s">
        <v>27693</v>
      </c>
      <c r="G31521" t="s">
        <v>17</v>
      </c>
      <c r="H31521" t="s">
        <v>27791</v>
      </c>
      <c r="I31521" t="s">
        <v>22</v>
      </c>
      <c r="M31521">
        <v>8480</v>
      </c>
      <c r="N31521">
        <v>401</v>
      </c>
      <c r="O31521">
        <v>404</v>
      </c>
    </row>
    <row r="31522" spans="1:15" x14ac:dyDescent="0.3">
      <c r="A31522" t="s">
        <v>23</v>
      </c>
      <c r="B31522">
        <v>1</v>
      </c>
      <c r="C31522">
        <v>1</v>
      </c>
      <c r="D31522">
        <v>1</v>
      </c>
      <c r="E31522" t="s">
        <v>27786</v>
      </c>
      <c r="F31522" t="s">
        <v>27787</v>
      </c>
      <c r="G31522" t="s">
        <v>23</v>
      </c>
      <c r="H31522" t="s">
        <v>27788</v>
      </c>
      <c r="I31522" t="s">
        <v>22</v>
      </c>
      <c r="M31522">
        <v>8480</v>
      </c>
      <c r="N31522">
        <v>453</v>
      </c>
      <c r="O31522">
        <v>478</v>
      </c>
    </row>
    <row r="31523" spans="1:15" x14ac:dyDescent="0.3">
      <c r="A31523" t="s">
        <v>51</v>
      </c>
      <c r="B31523">
        <v>0</v>
      </c>
      <c r="C31523">
        <v>1</v>
      </c>
      <c r="D31523" t="s">
        <v>51</v>
      </c>
      <c r="E31523" t="s">
        <v>27792</v>
      </c>
      <c r="F31523" t="s">
        <v>27793</v>
      </c>
      <c r="G31523" t="s">
        <v>23</v>
      </c>
      <c r="H31523" t="s">
        <v>27794</v>
      </c>
      <c r="I31523" t="s">
        <v>22</v>
      </c>
      <c r="M31523">
        <v>8481</v>
      </c>
      <c r="N31523">
        <v>20</v>
      </c>
      <c r="O31523">
        <v>43</v>
      </c>
    </row>
    <row r="31524" spans="1:15" x14ac:dyDescent="0.3">
      <c r="A31524" t="s">
        <v>23</v>
      </c>
      <c r="B31524">
        <v>1</v>
      </c>
      <c r="C31524">
        <v>1</v>
      </c>
      <c r="D31524">
        <v>1</v>
      </c>
      <c r="E31524" t="s">
        <v>27792</v>
      </c>
      <c r="F31524" t="s">
        <v>16258</v>
      </c>
      <c r="G31524" t="s">
        <v>23</v>
      </c>
      <c r="H31524" t="s">
        <v>27796</v>
      </c>
      <c r="I31524" t="s">
        <v>69</v>
      </c>
      <c r="J31524" t="s">
        <v>112</v>
      </c>
      <c r="M31524">
        <v>8481</v>
      </c>
      <c r="N31524">
        <v>34</v>
      </c>
      <c r="O31524">
        <v>43</v>
      </c>
    </row>
    <row r="31525" spans="1:15" x14ac:dyDescent="0.3">
      <c r="A31525" t="s">
        <v>237</v>
      </c>
      <c r="B31525">
        <v>0</v>
      </c>
      <c r="E31525" t="s">
        <v>27792</v>
      </c>
      <c r="F31525" t="s">
        <v>27693</v>
      </c>
      <c r="G31525" t="s">
        <v>17</v>
      </c>
      <c r="H31525" t="s">
        <v>27795</v>
      </c>
      <c r="I31525" t="s">
        <v>22</v>
      </c>
      <c r="M31525">
        <v>8481</v>
      </c>
      <c r="N31525">
        <v>72</v>
      </c>
      <c r="O31525">
        <v>75</v>
      </c>
    </row>
    <row r="31526" spans="1:15" x14ac:dyDescent="0.3">
      <c r="A31526" t="s">
        <v>23</v>
      </c>
      <c r="B31526">
        <v>1</v>
      </c>
      <c r="C31526">
        <v>1</v>
      </c>
      <c r="D31526">
        <v>1</v>
      </c>
      <c r="E31526" t="s">
        <v>16555</v>
      </c>
      <c r="F31526" t="s">
        <v>27698</v>
      </c>
      <c r="G31526" t="s">
        <v>23</v>
      </c>
      <c r="H31526" t="s">
        <v>27797</v>
      </c>
      <c r="I31526" t="s">
        <v>22</v>
      </c>
      <c r="M31526">
        <v>8482</v>
      </c>
      <c r="N31526">
        <v>80</v>
      </c>
      <c r="O31526">
        <v>98</v>
      </c>
    </row>
    <row r="31527" spans="1:15" x14ac:dyDescent="0.3">
      <c r="A31527" t="s">
        <v>23</v>
      </c>
      <c r="B31527">
        <v>1</v>
      </c>
      <c r="C31527">
        <v>1</v>
      </c>
      <c r="D31527">
        <v>1</v>
      </c>
      <c r="E31527" t="s">
        <v>16555</v>
      </c>
      <c r="F31527" t="s">
        <v>16258</v>
      </c>
      <c r="G31527" t="s">
        <v>23</v>
      </c>
      <c r="H31527" t="s">
        <v>27718</v>
      </c>
      <c r="I31527" t="s">
        <v>69</v>
      </c>
      <c r="J31527" t="s">
        <v>112</v>
      </c>
      <c r="M31527">
        <v>8482</v>
      </c>
      <c r="N31527">
        <v>89</v>
      </c>
      <c r="O31527">
        <v>98</v>
      </c>
    </row>
    <row r="31528" spans="1:15" x14ac:dyDescent="0.3">
      <c r="A31528" t="s">
        <v>14</v>
      </c>
      <c r="B31528">
        <v>1</v>
      </c>
      <c r="C31528">
        <v>1</v>
      </c>
      <c r="D31528">
        <v>1</v>
      </c>
      <c r="E31528" t="s">
        <v>27777</v>
      </c>
      <c r="F31528" t="s">
        <v>27778</v>
      </c>
      <c r="G31528" t="s">
        <v>14</v>
      </c>
      <c r="H31528" t="s">
        <v>27779</v>
      </c>
      <c r="I31528" t="s">
        <v>35</v>
      </c>
      <c r="J31528" t="s">
        <v>46</v>
      </c>
      <c r="K31528" t="s">
        <v>47</v>
      </c>
      <c r="L31528" t="s">
        <v>43</v>
      </c>
      <c r="M31528">
        <v>8483</v>
      </c>
      <c r="N31528">
        <v>16</v>
      </c>
      <c r="O31528">
        <v>31</v>
      </c>
    </row>
    <row r="31529" spans="1:15" x14ac:dyDescent="0.3">
      <c r="E31529" t="s">
        <v>27777</v>
      </c>
      <c r="F31529" t="s">
        <v>27780</v>
      </c>
      <c r="G31529" t="s">
        <v>51</v>
      </c>
      <c r="H31529" t="s">
        <v>27781</v>
      </c>
      <c r="I31529" t="s">
        <v>52</v>
      </c>
      <c r="J31529" t="s">
        <v>60</v>
      </c>
      <c r="M31529">
        <v>8483</v>
      </c>
      <c r="N31529">
        <v>46</v>
      </c>
      <c r="O31529">
        <v>52</v>
      </c>
    </row>
    <row r="31530" spans="1:15" x14ac:dyDescent="0.3">
      <c r="A31530" t="s">
        <v>14</v>
      </c>
      <c r="B31530">
        <v>1</v>
      </c>
      <c r="C31530">
        <v>1</v>
      </c>
      <c r="D31530">
        <v>1</v>
      </c>
      <c r="E31530" t="s">
        <v>27782</v>
      </c>
      <c r="F31530" t="s">
        <v>27778</v>
      </c>
      <c r="G31530" t="s">
        <v>14</v>
      </c>
      <c r="H31530" t="s">
        <v>27779</v>
      </c>
      <c r="I31530" t="s">
        <v>35</v>
      </c>
      <c r="J31530" t="s">
        <v>46</v>
      </c>
      <c r="K31530" t="s">
        <v>47</v>
      </c>
      <c r="L31530" t="s">
        <v>43</v>
      </c>
      <c r="M31530">
        <v>8484</v>
      </c>
      <c r="N31530">
        <v>16</v>
      </c>
      <c r="O31530">
        <v>31</v>
      </c>
    </row>
    <row r="31531" spans="1:15" x14ac:dyDescent="0.3">
      <c r="E31531" t="s">
        <v>27782</v>
      </c>
      <c r="F31531" t="s">
        <v>27780</v>
      </c>
      <c r="G31531" t="s">
        <v>51</v>
      </c>
      <c r="H31531" t="s">
        <v>27781</v>
      </c>
      <c r="I31531" t="s">
        <v>52</v>
      </c>
      <c r="J31531" t="s">
        <v>60</v>
      </c>
      <c r="M31531">
        <v>8484</v>
      </c>
      <c r="N31531">
        <v>46</v>
      </c>
      <c r="O31531">
        <v>52</v>
      </c>
    </row>
    <row r="31532" spans="1:15" x14ac:dyDescent="0.3">
      <c r="A31532" t="s">
        <v>14</v>
      </c>
      <c r="B31532">
        <v>1</v>
      </c>
      <c r="C31532">
        <v>1</v>
      </c>
      <c r="D31532">
        <v>1</v>
      </c>
      <c r="E31532" t="s">
        <v>27726</v>
      </c>
      <c r="F31532" t="s">
        <v>27729</v>
      </c>
      <c r="G31532" t="s">
        <v>14</v>
      </c>
      <c r="H31532" t="s">
        <v>27730</v>
      </c>
      <c r="I31532" t="s">
        <v>35</v>
      </c>
      <c r="J31532" t="s">
        <v>46</v>
      </c>
      <c r="K31532" t="s">
        <v>47</v>
      </c>
      <c r="L31532" t="s">
        <v>43</v>
      </c>
      <c r="M31532">
        <v>8485</v>
      </c>
      <c r="N31532">
        <v>16</v>
      </c>
      <c r="O31532">
        <v>29</v>
      </c>
    </row>
    <row r="31533" spans="1:15" x14ac:dyDescent="0.3">
      <c r="A31533" t="s">
        <v>23</v>
      </c>
      <c r="B31533">
        <v>1</v>
      </c>
      <c r="C31533">
        <v>1</v>
      </c>
      <c r="D31533">
        <v>1</v>
      </c>
      <c r="E31533" t="s">
        <v>27726</v>
      </c>
      <c r="F31533" t="s">
        <v>27698</v>
      </c>
      <c r="G31533" t="s">
        <v>23</v>
      </c>
      <c r="H31533" t="s">
        <v>27728</v>
      </c>
      <c r="I31533" t="s">
        <v>22</v>
      </c>
      <c r="M31533">
        <v>8485</v>
      </c>
      <c r="N31533">
        <v>84</v>
      </c>
      <c r="O31533">
        <v>102</v>
      </c>
    </row>
    <row r="31534" spans="1:15" x14ac:dyDescent="0.3">
      <c r="A31534" t="s">
        <v>23</v>
      </c>
      <c r="B31534">
        <v>1</v>
      </c>
      <c r="C31534">
        <v>1</v>
      </c>
      <c r="D31534">
        <v>1</v>
      </c>
      <c r="E31534" t="s">
        <v>27726</v>
      </c>
      <c r="F31534" t="s">
        <v>16258</v>
      </c>
      <c r="G31534" t="s">
        <v>23</v>
      </c>
      <c r="H31534" t="s">
        <v>27727</v>
      </c>
      <c r="I31534" t="s">
        <v>69</v>
      </c>
      <c r="J31534" t="s">
        <v>112</v>
      </c>
      <c r="M31534">
        <v>8485</v>
      </c>
      <c r="N31534">
        <v>93</v>
      </c>
      <c r="O31534">
        <v>102</v>
      </c>
    </row>
    <row r="31535" spans="1:15" x14ac:dyDescent="0.3">
      <c r="A31535" t="s">
        <v>51</v>
      </c>
      <c r="B31535">
        <v>0</v>
      </c>
      <c r="C31535">
        <v>1</v>
      </c>
      <c r="D31535" t="s">
        <v>51</v>
      </c>
      <c r="E31535" t="s">
        <v>27792</v>
      </c>
      <c r="F31535" t="s">
        <v>27793</v>
      </c>
      <c r="G31535" t="s">
        <v>23</v>
      </c>
      <c r="H31535" t="s">
        <v>27794</v>
      </c>
      <c r="I31535" t="s">
        <v>22</v>
      </c>
      <c r="M31535">
        <v>8486</v>
      </c>
      <c r="N31535">
        <v>20</v>
      </c>
      <c r="O31535">
        <v>43</v>
      </c>
    </row>
    <row r="31536" spans="1:15" x14ac:dyDescent="0.3">
      <c r="A31536" t="s">
        <v>23</v>
      </c>
      <c r="B31536">
        <v>1</v>
      </c>
      <c r="C31536">
        <v>1</v>
      </c>
      <c r="D31536">
        <v>1</v>
      </c>
      <c r="E31536" t="s">
        <v>27792</v>
      </c>
      <c r="F31536" t="s">
        <v>16258</v>
      </c>
      <c r="G31536" t="s">
        <v>23</v>
      </c>
      <c r="H31536" t="s">
        <v>27796</v>
      </c>
      <c r="I31536" t="s">
        <v>69</v>
      </c>
      <c r="J31536" t="s">
        <v>112</v>
      </c>
      <c r="M31536">
        <v>8486</v>
      </c>
      <c r="N31536">
        <v>34</v>
      </c>
      <c r="O31536">
        <v>43</v>
      </c>
    </row>
    <row r="31537" spans="1:15" x14ac:dyDescent="0.3">
      <c r="A31537" t="s">
        <v>237</v>
      </c>
      <c r="B31537">
        <v>0</v>
      </c>
      <c r="E31537" t="s">
        <v>27792</v>
      </c>
      <c r="F31537" t="s">
        <v>27693</v>
      </c>
      <c r="G31537" t="s">
        <v>17</v>
      </c>
      <c r="H31537" t="s">
        <v>27795</v>
      </c>
      <c r="I31537" t="s">
        <v>22</v>
      </c>
      <c r="M31537">
        <v>8486</v>
      </c>
      <c r="N31537">
        <v>72</v>
      </c>
      <c r="O31537">
        <v>75</v>
      </c>
    </row>
    <row r="31538" spans="1:15" x14ac:dyDescent="0.3">
      <c r="A31538" t="s">
        <v>23</v>
      </c>
      <c r="B31538">
        <v>1</v>
      </c>
      <c r="C31538">
        <v>1</v>
      </c>
      <c r="D31538">
        <v>1</v>
      </c>
      <c r="E31538" t="s">
        <v>16555</v>
      </c>
      <c r="F31538" t="s">
        <v>27698</v>
      </c>
      <c r="G31538" t="s">
        <v>23</v>
      </c>
      <c r="H31538" t="s">
        <v>27797</v>
      </c>
      <c r="I31538" t="s">
        <v>22</v>
      </c>
      <c r="M31538">
        <v>8487</v>
      </c>
      <c r="N31538">
        <v>80</v>
      </c>
      <c r="O31538">
        <v>98</v>
      </c>
    </row>
    <row r="31539" spans="1:15" x14ac:dyDescent="0.3">
      <c r="A31539" t="s">
        <v>23</v>
      </c>
      <c r="B31539">
        <v>1</v>
      </c>
      <c r="C31539">
        <v>1</v>
      </c>
      <c r="D31539">
        <v>1</v>
      </c>
      <c r="E31539" t="s">
        <v>16555</v>
      </c>
      <c r="F31539" t="s">
        <v>16258</v>
      </c>
      <c r="G31539" t="s">
        <v>23</v>
      </c>
      <c r="H31539" t="s">
        <v>27718</v>
      </c>
      <c r="I31539" t="s">
        <v>69</v>
      </c>
      <c r="J31539" t="s">
        <v>112</v>
      </c>
      <c r="M31539">
        <v>8487</v>
      </c>
      <c r="N31539">
        <v>89</v>
      </c>
      <c r="O31539">
        <v>98</v>
      </c>
    </row>
    <row r="31540" spans="1:15" x14ac:dyDescent="0.3">
      <c r="A31540" t="s">
        <v>237</v>
      </c>
      <c r="B31540">
        <v>0</v>
      </c>
      <c r="C31540">
        <v>0</v>
      </c>
      <c r="D31540">
        <v>0</v>
      </c>
      <c r="E31540" t="s">
        <v>27786</v>
      </c>
      <c r="F31540" t="s">
        <v>27789</v>
      </c>
      <c r="G31540" t="s">
        <v>23</v>
      </c>
      <c r="H31540" t="s">
        <v>27790</v>
      </c>
      <c r="I31540" t="s">
        <v>26</v>
      </c>
      <c r="M31540">
        <v>8488</v>
      </c>
      <c r="N31540">
        <v>100</v>
      </c>
      <c r="O31540">
        <v>107</v>
      </c>
    </row>
    <row r="31541" spans="1:15" x14ac:dyDescent="0.3">
      <c r="A31541" t="s">
        <v>237</v>
      </c>
      <c r="B31541">
        <v>0</v>
      </c>
      <c r="E31541" t="s">
        <v>27786</v>
      </c>
      <c r="F31541" t="s">
        <v>27693</v>
      </c>
      <c r="G31541" t="s">
        <v>17</v>
      </c>
      <c r="H31541" t="s">
        <v>27791</v>
      </c>
      <c r="I31541" t="s">
        <v>22</v>
      </c>
      <c r="M31541">
        <v>8488</v>
      </c>
      <c r="N31541">
        <v>401</v>
      </c>
      <c r="O31541">
        <v>404</v>
      </c>
    </row>
    <row r="31542" spans="1:15" x14ac:dyDescent="0.3">
      <c r="A31542" t="s">
        <v>23</v>
      </c>
      <c r="B31542">
        <v>1</v>
      </c>
      <c r="C31542">
        <v>1</v>
      </c>
      <c r="D31542">
        <v>1</v>
      </c>
      <c r="E31542" t="s">
        <v>27786</v>
      </c>
      <c r="F31542" t="s">
        <v>27787</v>
      </c>
      <c r="G31542" t="s">
        <v>23</v>
      </c>
      <c r="H31542" t="s">
        <v>27788</v>
      </c>
      <c r="I31542" t="s">
        <v>22</v>
      </c>
      <c r="M31542">
        <v>8488</v>
      </c>
      <c r="N31542">
        <v>453</v>
      </c>
      <c r="O31542">
        <v>478</v>
      </c>
    </row>
    <row r="31543" spans="1:15" x14ac:dyDescent="0.3">
      <c r="A31543" t="s">
        <v>237</v>
      </c>
      <c r="B31543">
        <v>0</v>
      </c>
      <c r="C31543">
        <v>0</v>
      </c>
      <c r="D31543">
        <v>0</v>
      </c>
      <c r="E31543" t="s">
        <v>27798</v>
      </c>
      <c r="F31543" t="s">
        <v>27803</v>
      </c>
      <c r="G31543" t="s">
        <v>23</v>
      </c>
      <c r="H31543" t="s">
        <v>27804</v>
      </c>
      <c r="I31543" t="s">
        <v>26</v>
      </c>
      <c r="M31543">
        <v>8489</v>
      </c>
      <c r="N31543">
        <v>0</v>
      </c>
      <c r="O31543">
        <v>4</v>
      </c>
    </row>
    <row r="31544" spans="1:15" x14ac:dyDescent="0.3">
      <c r="E31544" t="s">
        <v>27798</v>
      </c>
      <c r="F31544" t="s">
        <v>27803</v>
      </c>
      <c r="G31544" t="s">
        <v>51</v>
      </c>
      <c r="H31544" t="s">
        <v>27804</v>
      </c>
      <c r="I31544" t="s">
        <v>19</v>
      </c>
      <c r="M31544">
        <v>8489</v>
      </c>
      <c r="N31544">
        <v>0</v>
      </c>
      <c r="O31544">
        <v>4</v>
      </c>
    </row>
    <row r="31545" spans="1:15" x14ac:dyDescent="0.3">
      <c r="A31545" t="s">
        <v>51</v>
      </c>
      <c r="B31545">
        <v>0</v>
      </c>
      <c r="C31545">
        <v>1</v>
      </c>
      <c r="D31545" t="s">
        <v>51</v>
      </c>
      <c r="E31545" t="s">
        <v>27798</v>
      </c>
      <c r="F31545" t="s">
        <v>27800</v>
      </c>
      <c r="G31545" t="s">
        <v>23</v>
      </c>
      <c r="H31545" t="s">
        <v>27802</v>
      </c>
      <c r="I31545" t="s">
        <v>22</v>
      </c>
      <c r="M31545">
        <v>8489</v>
      </c>
      <c r="N31545">
        <v>6</v>
      </c>
      <c r="O31545">
        <v>24</v>
      </c>
    </row>
    <row r="31546" spans="1:15" x14ac:dyDescent="0.3">
      <c r="A31546" t="s">
        <v>23</v>
      </c>
      <c r="B31546">
        <v>1</v>
      </c>
      <c r="C31546">
        <v>1</v>
      </c>
      <c r="D31546">
        <v>1</v>
      </c>
      <c r="E31546" t="s">
        <v>27798</v>
      </c>
      <c r="F31546" t="s">
        <v>20780</v>
      </c>
      <c r="G31546" t="s">
        <v>23</v>
      </c>
      <c r="H31546" t="s">
        <v>27805</v>
      </c>
      <c r="I31546" t="s">
        <v>69</v>
      </c>
      <c r="J31546" t="s">
        <v>112</v>
      </c>
      <c r="M31546">
        <v>8489</v>
      </c>
      <c r="N31546">
        <v>6</v>
      </c>
      <c r="O31546">
        <v>14</v>
      </c>
    </row>
    <row r="31547" spans="1:15" x14ac:dyDescent="0.3">
      <c r="A31547" t="s">
        <v>23</v>
      </c>
      <c r="B31547">
        <v>1</v>
      </c>
      <c r="C31547">
        <v>1</v>
      </c>
      <c r="D31547">
        <v>1</v>
      </c>
      <c r="E31547" t="s">
        <v>27798</v>
      </c>
      <c r="F31547" t="s">
        <v>20780</v>
      </c>
      <c r="G31547" t="s">
        <v>23</v>
      </c>
      <c r="H31547" t="s">
        <v>27799</v>
      </c>
      <c r="I31547" t="s">
        <v>69</v>
      </c>
      <c r="J31547" t="s">
        <v>112</v>
      </c>
      <c r="M31547">
        <v>8489</v>
      </c>
      <c r="N31547">
        <v>173</v>
      </c>
      <c r="O31547">
        <v>181</v>
      </c>
    </row>
    <row r="31548" spans="1:15" x14ac:dyDescent="0.3">
      <c r="A31548" t="s">
        <v>51</v>
      </c>
      <c r="B31548">
        <v>0</v>
      </c>
      <c r="C31548">
        <v>1</v>
      </c>
      <c r="D31548" t="s">
        <v>51</v>
      </c>
      <c r="E31548" t="s">
        <v>27798</v>
      </c>
      <c r="F31548" t="s">
        <v>27800</v>
      </c>
      <c r="G31548" t="s">
        <v>23</v>
      </c>
      <c r="H31548" t="s">
        <v>27801</v>
      </c>
      <c r="I31548" t="s">
        <v>22</v>
      </c>
      <c r="M31548">
        <v>8489</v>
      </c>
      <c r="N31548">
        <v>173</v>
      </c>
      <c r="O31548">
        <v>191</v>
      </c>
    </row>
    <row r="31549" spans="1:15" x14ac:dyDescent="0.3">
      <c r="A31549" t="s">
        <v>23</v>
      </c>
      <c r="B31549">
        <v>1</v>
      </c>
      <c r="C31549">
        <v>1</v>
      </c>
      <c r="D31549">
        <v>1</v>
      </c>
      <c r="E31549" t="s">
        <v>16555</v>
      </c>
      <c r="F31549" t="s">
        <v>27698</v>
      </c>
      <c r="G31549" t="s">
        <v>23</v>
      </c>
      <c r="H31549" t="s">
        <v>27797</v>
      </c>
      <c r="I31549" t="s">
        <v>22</v>
      </c>
      <c r="M31549">
        <v>8490</v>
      </c>
      <c r="N31549">
        <v>80</v>
      </c>
      <c r="O31549">
        <v>98</v>
      </c>
    </row>
    <row r="31550" spans="1:15" x14ac:dyDescent="0.3">
      <c r="A31550" t="s">
        <v>23</v>
      </c>
      <c r="B31550">
        <v>1</v>
      </c>
      <c r="C31550">
        <v>1</v>
      </c>
      <c r="D31550">
        <v>1</v>
      </c>
      <c r="E31550" t="s">
        <v>16555</v>
      </c>
      <c r="F31550" t="s">
        <v>16258</v>
      </c>
      <c r="G31550" t="s">
        <v>23</v>
      </c>
      <c r="H31550" t="s">
        <v>27718</v>
      </c>
      <c r="I31550" t="s">
        <v>69</v>
      </c>
      <c r="J31550" t="s">
        <v>112</v>
      </c>
      <c r="M31550">
        <v>8490</v>
      </c>
      <c r="N31550">
        <v>89</v>
      </c>
      <c r="O31550">
        <v>98</v>
      </c>
    </row>
    <row r="31551" spans="1:15" x14ac:dyDescent="0.3">
      <c r="E31551" t="s">
        <v>27783</v>
      </c>
      <c r="F31551" t="s">
        <v>27784</v>
      </c>
      <c r="G31551" t="s">
        <v>23</v>
      </c>
      <c r="H31551" t="s">
        <v>27785</v>
      </c>
      <c r="I31551" t="s">
        <v>26</v>
      </c>
      <c r="M31551">
        <v>8491</v>
      </c>
      <c r="N31551">
        <v>199</v>
      </c>
      <c r="O31551">
        <v>204</v>
      </c>
    </row>
    <row r="31552" spans="1:15" x14ac:dyDescent="0.3">
      <c r="E31552" t="s">
        <v>27750</v>
      </c>
      <c r="F31552" t="s">
        <v>27751</v>
      </c>
      <c r="G31552" t="s">
        <v>51</v>
      </c>
      <c r="H31552" t="s">
        <v>27752</v>
      </c>
      <c r="I31552" t="s">
        <v>52</v>
      </c>
      <c r="J31552" t="s">
        <v>60</v>
      </c>
      <c r="M31552">
        <v>8492</v>
      </c>
      <c r="N31552">
        <v>0</v>
      </c>
      <c r="O31552">
        <v>6</v>
      </c>
    </row>
    <row r="31553" spans="1:15" x14ac:dyDescent="0.3">
      <c r="E31553" t="s">
        <v>27750</v>
      </c>
      <c r="F31553" t="s">
        <v>27693</v>
      </c>
      <c r="G31553" t="s">
        <v>51</v>
      </c>
      <c r="H31553" t="s">
        <v>27753</v>
      </c>
      <c r="I31553" t="s">
        <v>19</v>
      </c>
      <c r="M31553">
        <v>8492</v>
      </c>
      <c r="N31553">
        <v>171</v>
      </c>
      <c r="O31553">
        <v>174</v>
      </c>
    </row>
    <row r="31554" spans="1:15" x14ac:dyDescent="0.3">
      <c r="A31554" t="s">
        <v>237</v>
      </c>
      <c r="B31554">
        <v>0</v>
      </c>
      <c r="E31554" t="s">
        <v>27750</v>
      </c>
      <c r="F31554" t="s">
        <v>27693</v>
      </c>
      <c r="G31554" t="s">
        <v>17</v>
      </c>
      <c r="H31554" t="s">
        <v>27753</v>
      </c>
      <c r="I31554" t="s">
        <v>26</v>
      </c>
      <c r="M31554">
        <v>8492</v>
      </c>
      <c r="N31554">
        <v>171</v>
      </c>
      <c r="O31554">
        <v>174</v>
      </c>
    </row>
    <row r="31555" spans="1:15" x14ac:dyDescent="0.3">
      <c r="A31555" t="s">
        <v>23</v>
      </c>
      <c r="B31555">
        <v>1</v>
      </c>
      <c r="C31555">
        <v>1</v>
      </c>
      <c r="D31555">
        <v>1</v>
      </c>
      <c r="E31555" t="s">
        <v>27750</v>
      </c>
      <c r="F31555" t="s">
        <v>16267</v>
      </c>
      <c r="G31555" t="s">
        <v>23</v>
      </c>
      <c r="H31555" t="s">
        <v>27754</v>
      </c>
      <c r="I31555" t="s">
        <v>41</v>
      </c>
      <c r="J31555" t="s">
        <v>112</v>
      </c>
      <c r="M31555">
        <v>8492</v>
      </c>
      <c r="N31555">
        <v>187</v>
      </c>
      <c r="O31555">
        <v>194</v>
      </c>
    </row>
    <row r="31556" spans="1:15" x14ac:dyDescent="0.3">
      <c r="E31556" t="s">
        <v>27750</v>
      </c>
      <c r="F31556" t="s">
        <v>27755</v>
      </c>
      <c r="G31556" t="s">
        <v>51</v>
      </c>
      <c r="H31556" t="s">
        <v>27756</v>
      </c>
      <c r="I31556" t="s">
        <v>19</v>
      </c>
      <c r="M31556">
        <v>8492</v>
      </c>
      <c r="N31556">
        <v>308</v>
      </c>
      <c r="O31556">
        <v>326</v>
      </c>
    </row>
    <row r="31557" spans="1:15" x14ac:dyDescent="0.3">
      <c r="A31557" t="s">
        <v>14</v>
      </c>
      <c r="B31557">
        <v>1</v>
      </c>
      <c r="C31557">
        <v>1</v>
      </c>
      <c r="D31557">
        <v>1</v>
      </c>
      <c r="E31557" t="s">
        <v>27806</v>
      </c>
      <c r="F31557" t="s">
        <v>27809</v>
      </c>
      <c r="G31557" t="s">
        <v>14</v>
      </c>
      <c r="H31557" t="s">
        <v>27810</v>
      </c>
      <c r="I31557" t="s">
        <v>35</v>
      </c>
      <c r="J31557" t="s">
        <v>46</v>
      </c>
      <c r="K31557" t="s">
        <v>47</v>
      </c>
      <c r="L31557" t="s">
        <v>43</v>
      </c>
      <c r="M31557">
        <v>8494</v>
      </c>
      <c r="N31557">
        <v>28</v>
      </c>
      <c r="O31557">
        <v>47</v>
      </c>
    </row>
    <row r="31558" spans="1:15" x14ac:dyDescent="0.3">
      <c r="A31558" t="s">
        <v>14</v>
      </c>
      <c r="B31558">
        <v>1</v>
      </c>
      <c r="C31558">
        <v>1</v>
      </c>
      <c r="D31558">
        <v>1</v>
      </c>
      <c r="E31558" t="s">
        <v>27806</v>
      </c>
      <c r="F31558" t="s">
        <v>27811</v>
      </c>
      <c r="G31558" t="s">
        <v>14</v>
      </c>
      <c r="H31558" t="s">
        <v>27812</v>
      </c>
      <c r="I31558" t="s">
        <v>35</v>
      </c>
      <c r="J31558" t="s">
        <v>46</v>
      </c>
      <c r="K31558" t="s">
        <v>47</v>
      </c>
      <c r="L31558" t="s">
        <v>43</v>
      </c>
      <c r="M31558">
        <v>8494</v>
      </c>
      <c r="N31558">
        <v>81</v>
      </c>
      <c r="O31558">
        <v>95</v>
      </c>
    </row>
    <row r="31559" spans="1:15" x14ac:dyDescent="0.3">
      <c r="A31559" t="s">
        <v>23</v>
      </c>
      <c r="B31559">
        <v>0</v>
      </c>
      <c r="C31559">
        <v>0</v>
      </c>
      <c r="D31559">
        <v>1</v>
      </c>
      <c r="E31559" t="s">
        <v>27806</v>
      </c>
      <c r="F31559" t="s">
        <v>3242</v>
      </c>
      <c r="G31559" t="s">
        <v>23</v>
      </c>
      <c r="H31559" t="s">
        <v>27808</v>
      </c>
      <c r="I31559" t="s">
        <v>26</v>
      </c>
      <c r="M31559">
        <v>8494</v>
      </c>
      <c r="N31559">
        <v>194</v>
      </c>
      <c r="O31559">
        <v>203</v>
      </c>
    </row>
    <row r="31560" spans="1:15" x14ac:dyDescent="0.3">
      <c r="E31560" t="s">
        <v>27806</v>
      </c>
      <c r="F31560" t="s">
        <v>2466</v>
      </c>
      <c r="G31560" t="s">
        <v>14</v>
      </c>
      <c r="H31560" t="s">
        <v>27807</v>
      </c>
      <c r="I31560" t="s">
        <v>52</v>
      </c>
      <c r="J31560" t="s">
        <v>32</v>
      </c>
      <c r="M31560">
        <v>8494</v>
      </c>
      <c r="N31560">
        <v>197</v>
      </c>
      <c r="O31560">
        <v>203</v>
      </c>
    </row>
    <row r="31561" spans="1:15" x14ac:dyDescent="0.3">
      <c r="A31561" t="s">
        <v>23</v>
      </c>
      <c r="B31561">
        <v>1</v>
      </c>
      <c r="C31561">
        <v>1</v>
      </c>
      <c r="D31561">
        <v>1</v>
      </c>
      <c r="E31561" t="s">
        <v>27806</v>
      </c>
      <c r="F31561" t="s">
        <v>2466</v>
      </c>
      <c r="G31561" t="s">
        <v>23</v>
      </c>
      <c r="H31561" t="s">
        <v>27807</v>
      </c>
      <c r="I31561" t="s">
        <v>19</v>
      </c>
      <c r="M31561">
        <v>8494</v>
      </c>
      <c r="N31561">
        <v>197</v>
      </c>
      <c r="O31561">
        <v>203</v>
      </c>
    </row>
    <row r="31562" spans="1:15" x14ac:dyDescent="0.3">
      <c r="E31562" t="s">
        <v>27750</v>
      </c>
      <c r="F31562" t="s">
        <v>27751</v>
      </c>
      <c r="G31562" t="s">
        <v>51</v>
      </c>
      <c r="H31562" t="s">
        <v>27752</v>
      </c>
      <c r="I31562" t="s">
        <v>52</v>
      </c>
      <c r="J31562" t="s">
        <v>60</v>
      </c>
      <c r="M31562">
        <v>8495</v>
      </c>
      <c r="N31562">
        <v>0</v>
      </c>
      <c r="O31562">
        <v>6</v>
      </c>
    </row>
    <row r="31563" spans="1:15" x14ac:dyDescent="0.3">
      <c r="A31563" t="s">
        <v>237</v>
      </c>
      <c r="B31563">
        <v>0</v>
      </c>
      <c r="E31563" t="s">
        <v>27750</v>
      </c>
      <c r="F31563" t="s">
        <v>27693</v>
      </c>
      <c r="G31563" t="s">
        <v>17</v>
      </c>
      <c r="H31563" t="s">
        <v>27753</v>
      </c>
      <c r="I31563" t="s">
        <v>26</v>
      </c>
      <c r="M31563">
        <v>8495</v>
      </c>
      <c r="N31563">
        <v>171</v>
      </c>
      <c r="O31563">
        <v>174</v>
      </c>
    </row>
    <row r="31564" spans="1:15" x14ac:dyDescent="0.3">
      <c r="E31564" t="s">
        <v>27750</v>
      </c>
      <c r="F31564" t="s">
        <v>27693</v>
      </c>
      <c r="G31564" t="s">
        <v>51</v>
      </c>
      <c r="H31564" t="s">
        <v>27753</v>
      </c>
      <c r="I31564" t="s">
        <v>19</v>
      </c>
      <c r="M31564">
        <v>8495</v>
      </c>
      <c r="N31564">
        <v>171</v>
      </c>
      <c r="O31564">
        <v>174</v>
      </c>
    </row>
    <row r="31565" spans="1:15" x14ac:dyDescent="0.3">
      <c r="A31565" t="s">
        <v>23</v>
      </c>
      <c r="B31565">
        <v>1</v>
      </c>
      <c r="C31565">
        <v>1</v>
      </c>
      <c r="D31565">
        <v>1</v>
      </c>
      <c r="E31565" t="s">
        <v>27750</v>
      </c>
      <c r="F31565" t="s">
        <v>16267</v>
      </c>
      <c r="G31565" t="s">
        <v>23</v>
      </c>
      <c r="H31565" t="s">
        <v>27754</v>
      </c>
      <c r="I31565" t="s">
        <v>41</v>
      </c>
      <c r="J31565" t="s">
        <v>112</v>
      </c>
      <c r="M31565">
        <v>8495</v>
      </c>
      <c r="N31565">
        <v>187</v>
      </c>
      <c r="O31565">
        <v>194</v>
      </c>
    </row>
    <row r="31566" spans="1:15" x14ac:dyDescent="0.3">
      <c r="E31566" t="s">
        <v>27750</v>
      </c>
      <c r="F31566" t="s">
        <v>27755</v>
      </c>
      <c r="G31566" t="s">
        <v>51</v>
      </c>
      <c r="H31566" t="s">
        <v>27756</v>
      </c>
      <c r="I31566" t="s">
        <v>19</v>
      </c>
      <c r="M31566">
        <v>8495</v>
      </c>
      <c r="N31566">
        <v>308</v>
      </c>
      <c r="O31566">
        <v>326</v>
      </c>
    </row>
    <row r="31567" spans="1:15" x14ac:dyDescent="0.3">
      <c r="A31567" t="s">
        <v>14</v>
      </c>
      <c r="B31567">
        <v>1</v>
      </c>
      <c r="C31567">
        <v>1</v>
      </c>
      <c r="D31567">
        <v>1</v>
      </c>
      <c r="E31567" t="s">
        <v>27813</v>
      </c>
      <c r="F31567" t="s">
        <v>27778</v>
      </c>
      <c r="G31567" t="s">
        <v>14</v>
      </c>
      <c r="H31567" t="s">
        <v>27816</v>
      </c>
      <c r="I31567" t="s">
        <v>35</v>
      </c>
      <c r="J31567" t="s">
        <v>46</v>
      </c>
      <c r="K31567" t="s">
        <v>47</v>
      </c>
      <c r="L31567" t="s">
        <v>43</v>
      </c>
      <c r="M31567">
        <v>8496</v>
      </c>
      <c r="N31567">
        <v>13</v>
      </c>
      <c r="O31567">
        <v>28</v>
      </c>
    </row>
    <row r="31568" spans="1:15" x14ac:dyDescent="0.3">
      <c r="A31568" t="s">
        <v>237</v>
      </c>
      <c r="B31568">
        <v>0</v>
      </c>
      <c r="C31568">
        <v>0</v>
      </c>
      <c r="D31568">
        <v>0</v>
      </c>
      <c r="E31568" t="s">
        <v>27813</v>
      </c>
      <c r="F31568" t="s">
        <v>27814</v>
      </c>
      <c r="G31568" t="s">
        <v>17</v>
      </c>
      <c r="H31568" t="s">
        <v>27815</v>
      </c>
      <c r="I31568" t="s">
        <v>26</v>
      </c>
      <c r="M31568">
        <v>8496</v>
      </c>
      <c r="N31568">
        <v>30</v>
      </c>
      <c r="O31568">
        <v>70</v>
      </c>
    </row>
    <row r="31569" spans="1:15" x14ac:dyDescent="0.3">
      <c r="E31569" t="s">
        <v>27813</v>
      </c>
      <c r="F31569" t="s">
        <v>27813</v>
      </c>
      <c r="G31569" t="s">
        <v>51</v>
      </c>
      <c r="H31569" t="s">
        <v>27817</v>
      </c>
      <c r="I31569" t="s">
        <v>19</v>
      </c>
      <c r="M31569">
        <v>8496</v>
      </c>
      <c r="N31569">
        <v>30</v>
      </c>
      <c r="O31569">
        <v>39</v>
      </c>
    </row>
    <row r="31570" spans="1:15" x14ac:dyDescent="0.3">
      <c r="A31570" t="s">
        <v>237</v>
      </c>
      <c r="B31570">
        <v>0</v>
      </c>
      <c r="E31570" t="s">
        <v>27818</v>
      </c>
      <c r="F31570" t="s">
        <v>27821</v>
      </c>
      <c r="G31570" t="s">
        <v>17</v>
      </c>
      <c r="H31570" t="s">
        <v>27822</v>
      </c>
      <c r="I31570" t="s">
        <v>26</v>
      </c>
      <c r="M31570">
        <v>8497</v>
      </c>
      <c r="N31570">
        <v>80</v>
      </c>
      <c r="O31570">
        <v>93</v>
      </c>
    </row>
    <row r="31571" spans="1:15" x14ac:dyDescent="0.3">
      <c r="E31571" t="s">
        <v>27818</v>
      </c>
      <c r="F31571" t="s">
        <v>27821</v>
      </c>
      <c r="G31571" t="s">
        <v>51</v>
      </c>
      <c r="H31571" t="s">
        <v>27822</v>
      </c>
      <c r="I31571" t="s">
        <v>19</v>
      </c>
      <c r="M31571">
        <v>8497</v>
      </c>
      <c r="N31571">
        <v>80</v>
      </c>
      <c r="O31571">
        <v>93</v>
      </c>
    </row>
    <row r="31572" spans="1:15" x14ac:dyDescent="0.3">
      <c r="A31572" t="s">
        <v>23</v>
      </c>
      <c r="B31572">
        <v>1</v>
      </c>
      <c r="C31572">
        <v>1</v>
      </c>
      <c r="D31572">
        <v>1</v>
      </c>
      <c r="E31572" t="s">
        <v>27818</v>
      </c>
      <c r="F31572" t="s">
        <v>27698</v>
      </c>
      <c r="G31572" t="s">
        <v>23</v>
      </c>
      <c r="H31572" t="s">
        <v>27819</v>
      </c>
      <c r="I31572" t="s">
        <v>22</v>
      </c>
      <c r="M31572">
        <v>8497</v>
      </c>
      <c r="N31572">
        <v>157</v>
      </c>
      <c r="O31572">
        <v>175</v>
      </c>
    </row>
    <row r="31573" spans="1:15" x14ac:dyDescent="0.3">
      <c r="A31573" t="s">
        <v>23</v>
      </c>
      <c r="B31573">
        <v>1</v>
      </c>
      <c r="C31573">
        <v>1</v>
      </c>
      <c r="D31573">
        <v>1</v>
      </c>
      <c r="E31573" t="s">
        <v>27818</v>
      </c>
      <c r="F31573" t="s">
        <v>16258</v>
      </c>
      <c r="G31573" t="s">
        <v>23</v>
      </c>
      <c r="H31573" t="s">
        <v>27820</v>
      </c>
      <c r="I31573" t="s">
        <v>69</v>
      </c>
      <c r="J31573" t="s">
        <v>112</v>
      </c>
      <c r="M31573">
        <v>8497</v>
      </c>
      <c r="N31573">
        <v>166</v>
      </c>
      <c r="O31573">
        <v>175</v>
      </c>
    </row>
    <row r="31574" spans="1:15" x14ac:dyDescent="0.3">
      <c r="E31574" t="s">
        <v>27818</v>
      </c>
      <c r="F31574" t="s">
        <v>27821</v>
      </c>
      <c r="G31574" t="s">
        <v>51</v>
      </c>
      <c r="H31574" t="s">
        <v>27822</v>
      </c>
      <c r="I31574" t="s">
        <v>19</v>
      </c>
      <c r="M31574">
        <v>8498</v>
      </c>
      <c r="N31574">
        <v>80</v>
      </c>
      <c r="O31574">
        <v>93</v>
      </c>
    </row>
    <row r="31575" spans="1:15" x14ac:dyDescent="0.3">
      <c r="A31575" t="s">
        <v>237</v>
      </c>
      <c r="B31575">
        <v>0</v>
      </c>
      <c r="E31575" t="s">
        <v>27818</v>
      </c>
      <c r="F31575" t="s">
        <v>27821</v>
      </c>
      <c r="G31575" t="s">
        <v>17</v>
      </c>
      <c r="H31575" t="s">
        <v>27822</v>
      </c>
      <c r="I31575" t="s">
        <v>26</v>
      </c>
      <c r="M31575">
        <v>8498</v>
      </c>
      <c r="N31575">
        <v>80</v>
      </c>
      <c r="O31575">
        <v>93</v>
      </c>
    </row>
    <row r="31576" spans="1:15" x14ac:dyDescent="0.3">
      <c r="A31576" t="s">
        <v>23</v>
      </c>
      <c r="B31576">
        <v>1</v>
      </c>
      <c r="C31576">
        <v>1</v>
      </c>
      <c r="D31576">
        <v>1</v>
      </c>
      <c r="E31576" t="s">
        <v>27818</v>
      </c>
      <c r="F31576" t="s">
        <v>27698</v>
      </c>
      <c r="G31576" t="s">
        <v>23</v>
      </c>
      <c r="H31576" t="s">
        <v>27819</v>
      </c>
      <c r="I31576" t="s">
        <v>22</v>
      </c>
      <c r="M31576">
        <v>8498</v>
      </c>
      <c r="N31576">
        <v>157</v>
      </c>
      <c r="O31576">
        <v>175</v>
      </c>
    </row>
    <row r="31577" spans="1:15" x14ac:dyDescent="0.3">
      <c r="A31577" t="s">
        <v>23</v>
      </c>
      <c r="B31577">
        <v>1</v>
      </c>
      <c r="C31577">
        <v>1</v>
      </c>
      <c r="D31577">
        <v>1</v>
      </c>
      <c r="E31577" t="s">
        <v>27818</v>
      </c>
      <c r="F31577" t="s">
        <v>16258</v>
      </c>
      <c r="G31577" t="s">
        <v>23</v>
      </c>
      <c r="H31577" t="s">
        <v>27820</v>
      </c>
      <c r="I31577" t="s">
        <v>69</v>
      </c>
      <c r="J31577" t="s">
        <v>112</v>
      </c>
      <c r="M31577">
        <v>8498</v>
      </c>
      <c r="N31577">
        <v>166</v>
      </c>
      <c r="O31577">
        <v>175</v>
      </c>
    </row>
    <row r="31578" spans="1:15" x14ac:dyDescent="0.3">
      <c r="E31578" t="s">
        <v>27720</v>
      </c>
      <c r="F31578" t="s">
        <v>27831</v>
      </c>
      <c r="G31578" t="s">
        <v>14</v>
      </c>
      <c r="H31578" t="s">
        <v>27832</v>
      </c>
      <c r="I31578" t="s">
        <v>52</v>
      </c>
      <c r="J31578" t="s">
        <v>32</v>
      </c>
      <c r="M31578">
        <v>8499</v>
      </c>
      <c r="N31578">
        <v>0</v>
      </c>
      <c r="O31578">
        <v>6</v>
      </c>
    </row>
    <row r="31579" spans="1:15" x14ac:dyDescent="0.3">
      <c r="A31579" t="s">
        <v>23</v>
      </c>
      <c r="B31579">
        <v>1</v>
      </c>
      <c r="C31579">
        <v>1</v>
      </c>
      <c r="D31579">
        <v>1</v>
      </c>
      <c r="E31579" t="s">
        <v>27720</v>
      </c>
      <c r="F31579" t="s">
        <v>27823</v>
      </c>
      <c r="G31579" t="s">
        <v>23</v>
      </c>
      <c r="H31579" t="s">
        <v>27824</v>
      </c>
      <c r="I31579" t="s">
        <v>19</v>
      </c>
      <c r="M31579">
        <v>8499</v>
      </c>
      <c r="N31579">
        <v>23</v>
      </c>
      <c r="O31579">
        <v>30</v>
      </c>
    </row>
    <row r="31580" spans="1:15" x14ac:dyDescent="0.3">
      <c r="E31580" t="s">
        <v>27720</v>
      </c>
      <c r="F31580" t="s">
        <v>27823</v>
      </c>
      <c r="G31580" t="s">
        <v>14</v>
      </c>
      <c r="H31580" t="s">
        <v>27824</v>
      </c>
      <c r="I31580" t="s">
        <v>26</v>
      </c>
      <c r="M31580">
        <v>8499</v>
      </c>
      <c r="N31580">
        <v>23</v>
      </c>
      <c r="O31580">
        <v>30</v>
      </c>
    </row>
    <row r="31581" spans="1:15" x14ac:dyDescent="0.3">
      <c r="A31581" t="s">
        <v>51</v>
      </c>
      <c r="B31581">
        <v>1</v>
      </c>
      <c r="C31581">
        <v>1</v>
      </c>
      <c r="D31581">
        <v>1</v>
      </c>
      <c r="E31581" t="s">
        <v>27720</v>
      </c>
      <c r="F31581" t="s">
        <v>27827</v>
      </c>
      <c r="G31581" t="s">
        <v>51</v>
      </c>
      <c r="H31581" t="s">
        <v>27828</v>
      </c>
      <c r="I31581" t="s">
        <v>26</v>
      </c>
      <c r="M31581">
        <v>8499</v>
      </c>
      <c r="N31581">
        <v>35</v>
      </c>
      <c r="O31581">
        <v>42</v>
      </c>
    </row>
    <row r="31582" spans="1:15" x14ac:dyDescent="0.3">
      <c r="E31582" t="s">
        <v>27720</v>
      </c>
      <c r="F31582" t="s">
        <v>27827</v>
      </c>
      <c r="G31582" t="s">
        <v>23</v>
      </c>
      <c r="H31582" t="s">
        <v>27828</v>
      </c>
      <c r="I31582" t="s">
        <v>19</v>
      </c>
      <c r="M31582">
        <v>8499</v>
      </c>
      <c r="N31582">
        <v>35</v>
      </c>
      <c r="O31582">
        <v>42</v>
      </c>
    </row>
    <row r="31583" spans="1:15" x14ac:dyDescent="0.3">
      <c r="A31583" t="s">
        <v>23</v>
      </c>
      <c r="B31583">
        <v>1</v>
      </c>
      <c r="C31583">
        <v>1</v>
      </c>
      <c r="D31583">
        <v>1</v>
      </c>
      <c r="E31583" t="s">
        <v>27720</v>
      </c>
      <c r="F31583" t="s">
        <v>27825</v>
      </c>
      <c r="G31583" t="s">
        <v>23</v>
      </c>
      <c r="H31583" t="s">
        <v>27826</v>
      </c>
      <c r="I31583" t="s">
        <v>22</v>
      </c>
      <c r="M31583">
        <v>8499</v>
      </c>
      <c r="N31583">
        <v>57</v>
      </c>
      <c r="O31583">
        <v>65</v>
      </c>
    </row>
    <row r="31584" spans="1:15" x14ac:dyDescent="0.3">
      <c r="E31584" t="s">
        <v>27720</v>
      </c>
      <c r="F31584" t="s">
        <v>6558</v>
      </c>
      <c r="G31584" t="s">
        <v>51</v>
      </c>
      <c r="H31584" t="s">
        <v>27835</v>
      </c>
      <c r="I31584" t="s">
        <v>52</v>
      </c>
      <c r="J31584" t="s">
        <v>191</v>
      </c>
      <c r="M31584">
        <v>8499</v>
      </c>
      <c r="N31584">
        <v>236</v>
      </c>
      <c r="O31584">
        <v>247</v>
      </c>
    </row>
    <row r="31585" spans="1:15" x14ac:dyDescent="0.3">
      <c r="E31585" t="s">
        <v>27720</v>
      </c>
      <c r="F31585" t="s">
        <v>27829</v>
      </c>
      <c r="G31585" t="s">
        <v>17</v>
      </c>
      <c r="H31585" t="s">
        <v>27830</v>
      </c>
      <c r="I31585" t="s">
        <v>26</v>
      </c>
      <c r="M31585">
        <v>8499</v>
      </c>
      <c r="N31585">
        <v>266</v>
      </c>
      <c r="O31585">
        <v>279</v>
      </c>
    </row>
    <row r="31586" spans="1:15" x14ac:dyDescent="0.3">
      <c r="E31586" t="s">
        <v>27720</v>
      </c>
      <c r="F31586" t="s">
        <v>27833</v>
      </c>
      <c r="G31586" t="s">
        <v>51</v>
      </c>
      <c r="H31586" t="s">
        <v>27834</v>
      </c>
      <c r="I31586" t="s">
        <v>19</v>
      </c>
      <c r="M31586">
        <v>8499</v>
      </c>
      <c r="N31586">
        <v>273</v>
      </c>
      <c r="O31586">
        <v>279</v>
      </c>
    </row>
    <row r="31587" spans="1:15" x14ac:dyDescent="0.3">
      <c r="A31587" t="s">
        <v>23</v>
      </c>
      <c r="B31587">
        <v>1</v>
      </c>
      <c r="C31587">
        <v>1</v>
      </c>
      <c r="D31587">
        <v>1</v>
      </c>
      <c r="E31587" t="s">
        <v>27720</v>
      </c>
      <c r="F31587" t="s">
        <v>27836</v>
      </c>
      <c r="G31587" t="s">
        <v>23</v>
      </c>
      <c r="H31587" t="s">
        <v>27837</v>
      </c>
      <c r="I31587" t="s">
        <v>22</v>
      </c>
      <c r="M31587">
        <v>8500</v>
      </c>
      <c r="N31587">
        <v>8</v>
      </c>
      <c r="O31587">
        <v>15</v>
      </c>
    </row>
    <row r="31588" spans="1:15" x14ac:dyDescent="0.3">
      <c r="E31588" t="s">
        <v>27720</v>
      </c>
      <c r="F31588" t="s">
        <v>27840</v>
      </c>
      <c r="G31588" t="s">
        <v>23</v>
      </c>
      <c r="H31588" t="s">
        <v>27841</v>
      </c>
      <c r="I31588" t="s">
        <v>19</v>
      </c>
      <c r="M31588">
        <v>8500</v>
      </c>
      <c r="N31588">
        <v>157</v>
      </c>
      <c r="O31588">
        <v>168</v>
      </c>
    </row>
    <row r="31589" spans="1:15" x14ac:dyDescent="0.3">
      <c r="A31589" t="s">
        <v>237</v>
      </c>
      <c r="B31589">
        <v>0</v>
      </c>
      <c r="C31589">
        <v>0</v>
      </c>
      <c r="D31589">
        <v>0</v>
      </c>
      <c r="E31589" t="s">
        <v>27720</v>
      </c>
      <c r="F31589" t="s">
        <v>27842</v>
      </c>
      <c r="G31589" t="s">
        <v>51</v>
      </c>
      <c r="H31589" t="s">
        <v>27841</v>
      </c>
      <c r="I31589" t="s">
        <v>26</v>
      </c>
      <c r="M31589">
        <v>8500</v>
      </c>
      <c r="N31589">
        <v>157</v>
      </c>
      <c r="O31589">
        <v>178</v>
      </c>
    </row>
    <row r="31590" spans="1:15" x14ac:dyDescent="0.3">
      <c r="E31590" t="s">
        <v>27720</v>
      </c>
      <c r="F31590" t="s">
        <v>27838</v>
      </c>
      <c r="G31590" t="s">
        <v>23</v>
      </c>
      <c r="H31590" t="s">
        <v>27839</v>
      </c>
      <c r="I31590" t="s">
        <v>19</v>
      </c>
      <c r="M31590">
        <v>8500</v>
      </c>
      <c r="N31590">
        <v>172</v>
      </c>
      <c r="O31590">
        <v>178</v>
      </c>
    </row>
    <row r="31591" spans="1:15" x14ac:dyDescent="0.3">
      <c r="A31591" t="s">
        <v>51</v>
      </c>
      <c r="B31591">
        <v>0</v>
      </c>
      <c r="C31591">
        <v>1</v>
      </c>
      <c r="D31591" t="s">
        <v>51</v>
      </c>
      <c r="E31591" t="s">
        <v>27720</v>
      </c>
      <c r="F31591" t="s">
        <v>27849</v>
      </c>
      <c r="G31591" t="s">
        <v>14</v>
      </c>
      <c r="H31591" t="s">
        <v>27850</v>
      </c>
      <c r="I31591" t="s">
        <v>22</v>
      </c>
      <c r="M31591">
        <v>8501</v>
      </c>
      <c r="N31591">
        <v>0</v>
      </c>
      <c r="O31591">
        <v>15</v>
      </c>
    </row>
    <row r="31592" spans="1:15" x14ac:dyDescent="0.3">
      <c r="A31592" t="s">
        <v>23</v>
      </c>
      <c r="B31592">
        <v>0</v>
      </c>
      <c r="C31592">
        <v>0</v>
      </c>
      <c r="D31592">
        <v>1</v>
      </c>
      <c r="E31592" t="s">
        <v>27720</v>
      </c>
      <c r="F31592" t="s">
        <v>27847</v>
      </c>
      <c r="G31592" t="s">
        <v>23</v>
      </c>
      <c r="H31592" t="s">
        <v>27848</v>
      </c>
      <c r="I31592" t="s">
        <v>26</v>
      </c>
      <c r="M31592">
        <v>8501</v>
      </c>
      <c r="N31592">
        <v>29</v>
      </c>
      <c r="O31592">
        <v>43</v>
      </c>
    </row>
    <row r="31593" spans="1:15" x14ac:dyDescent="0.3">
      <c r="E31593" t="s">
        <v>27720</v>
      </c>
      <c r="F31593" t="s">
        <v>27843</v>
      </c>
      <c r="G31593" t="s">
        <v>23</v>
      </c>
      <c r="H31593" t="s">
        <v>27844</v>
      </c>
      <c r="I31593" t="s">
        <v>19</v>
      </c>
      <c r="M31593">
        <v>8501</v>
      </c>
      <c r="N31593">
        <v>32</v>
      </c>
      <c r="O31593">
        <v>43</v>
      </c>
    </row>
    <row r="31594" spans="1:15" x14ac:dyDescent="0.3">
      <c r="A31594" t="s">
        <v>23</v>
      </c>
      <c r="B31594">
        <v>1</v>
      </c>
      <c r="C31594">
        <v>1</v>
      </c>
      <c r="D31594">
        <v>1</v>
      </c>
      <c r="E31594" t="s">
        <v>27720</v>
      </c>
      <c r="F31594" t="s">
        <v>27845</v>
      </c>
      <c r="G31594" t="s">
        <v>23</v>
      </c>
      <c r="H31594" t="s">
        <v>27846</v>
      </c>
      <c r="I31594" t="s">
        <v>52</v>
      </c>
      <c r="J31594" t="s">
        <v>453</v>
      </c>
      <c r="K31594" t="s">
        <v>117</v>
      </c>
      <c r="M31594">
        <v>8501</v>
      </c>
      <c r="N31594">
        <v>101</v>
      </c>
      <c r="O31594">
        <v>115</v>
      </c>
    </row>
    <row r="31595" spans="1:15" x14ac:dyDescent="0.3">
      <c r="A31595" t="s">
        <v>23</v>
      </c>
      <c r="B31595">
        <v>1</v>
      </c>
      <c r="C31595">
        <v>1</v>
      </c>
      <c r="D31595">
        <v>1</v>
      </c>
      <c r="E31595" t="s">
        <v>27720</v>
      </c>
      <c r="F31595" t="s">
        <v>27852</v>
      </c>
      <c r="G31595" t="s">
        <v>23</v>
      </c>
      <c r="H31595" t="s">
        <v>27853</v>
      </c>
      <c r="I31595" t="s">
        <v>22</v>
      </c>
      <c r="M31595">
        <v>8501</v>
      </c>
      <c r="N31595">
        <v>109</v>
      </c>
      <c r="O31595">
        <v>115</v>
      </c>
    </row>
    <row r="31596" spans="1:15" x14ac:dyDescent="0.3">
      <c r="E31596" t="s">
        <v>27720</v>
      </c>
      <c r="F31596" t="s">
        <v>3282</v>
      </c>
      <c r="G31596" t="s">
        <v>51</v>
      </c>
      <c r="H31596" t="s">
        <v>27851</v>
      </c>
      <c r="I31596" t="s">
        <v>52</v>
      </c>
      <c r="J31596" t="s">
        <v>393</v>
      </c>
      <c r="M31596">
        <v>8501</v>
      </c>
      <c r="N31596">
        <v>332</v>
      </c>
      <c r="O31596">
        <v>338</v>
      </c>
    </row>
    <row r="31597" spans="1:15" x14ac:dyDescent="0.3">
      <c r="E31597" t="s">
        <v>27854</v>
      </c>
      <c r="F31597" t="s">
        <v>4958</v>
      </c>
      <c r="G31597" t="s">
        <v>23</v>
      </c>
      <c r="H31597" t="s">
        <v>27857</v>
      </c>
      <c r="I31597" t="s">
        <v>52</v>
      </c>
      <c r="J31597" t="s">
        <v>117</v>
      </c>
      <c r="M31597">
        <v>8502</v>
      </c>
      <c r="N31597">
        <v>16</v>
      </c>
      <c r="O31597">
        <v>22</v>
      </c>
    </row>
    <row r="31598" spans="1:15" x14ac:dyDescent="0.3">
      <c r="E31598" t="s">
        <v>27854</v>
      </c>
      <c r="F31598" t="s">
        <v>27855</v>
      </c>
      <c r="G31598" t="s">
        <v>17</v>
      </c>
      <c r="H31598" t="s">
        <v>27856</v>
      </c>
      <c r="I31598" t="s">
        <v>19</v>
      </c>
      <c r="M31598">
        <v>8502</v>
      </c>
      <c r="N31598">
        <v>39</v>
      </c>
      <c r="O31598">
        <v>47</v>
      </c>
    </row>
    <row r="31599" spans="1:15" x14ac:dyDescent="0.3">
      <c r="E31599" t="s">
        <v>27854</v>
      </c>
      <c r="F31599" t="s">
        <v>27858</v>
      </c>
      <c r="G31599" t="s">
        <v>17</v>
      </c>
      <c r="H31599" t="s">
        <v>27859</v>
      </c>
      <c r="I31599" t="s">
        <v>26</v>
      </c>
      <c r="M31599">
        <v>8502</v>
      </c>
      <c r="N31599">
        <v>42</v>
      </c>
      <c r="O31599">
        <v>53</v>
      </c>
    </row>
    <row r="31600" spans="1:15" x14ac:dyDescent="0.3">
      <c r="E31600" t="s">
        <v>27860</v>
      </c>
      <c r="F31600" t="s">
        <v>27861</v>
      </c>
      <c r="G31600" t="s">
        <v>17</v>
      </c>
      <c r="H31600" t="s">
        <v>27862</v>
      </c>
      <c r="I31600" t="s">
        <v>26</v>
      </c>
      <c r="M31600">
        <v>8503</v>
      </c>
      <c r="N31600">
        <v>35</v>
      </c>
      <c r="O31600">
        <v>100</v>
      </c>
    </row>
    <row r="31601" spans="1:15" x14ac:dyDescent="0.3">
      <c r="E31601" t="s">
        <v>27860</v>
      </c>
      <c r="F31601" t="s">
        <v>27875</v>
      </c>
      <c r="G31601" t="s">
        <v>17</v>
      </c>
      <c r="H31601" t="s">
        <v>27876</v>
      </c>
      <c r="I31601" t="s">
        <v>19</v>
      </c>
      <c r="M31601">
        <v>8503</v>
      </c>
      <c r="N31601">
        <v>35</v>
      </c>
      <c r="O31601">
        <v>44</v>
      </c>
    </row>
    <row r="31602" spans="1:15" x14ac:dyDescent="0.3">
      <c r="E31602" t="s">
        <v>27860</v>
      </c>
      <c r="F31602" t="s">
        <v>27864</v>
      </c>
      <c r="G31602" t="s">
        <v>51</v>
      </c>
      <c r="H31602" t="s">
        <v>27865</v>
      </c>
      <c r="I31602" t="s">
        <v>19</v>
      </c>
      <c r="M31602">
        <v>8503</v>
      </c>
      <c r="N31602">
        <v>105</v>
      </c>
      <c r="O31602">
        <v>123</v>
      </c>
    </row>
    <row r="31603" spans="1:15" x14ac:dyDescent="0.3">
      <c r="E31603" t="s">
        <v>27860</v>
      </c>
      <c r="F31603" t="s">
        <v>16808</v>
      </c>
      <c r="G31603" t="s">
        <v>51</v>
      </c>
      <c r="H31603" t="s">
        <v>27866</v>
      </c>
      <c r="I31603" t="s">
        <v>52</v>
      </c>
      <c r="J31603" t="s">
        <v>382</v>
      </c>
      <c r="M31603">
        <v>8503</v>
      </c>
      <c r="N31603">
        <v>105</v>
      </c>
      <c r="O31603">
        <v>113</v>
      </c>
    </row>
    <row r="31604" spans="1:15" x14ac:dyDescent="0.3">
      <c r="E31604" t="s">
        <v>27860</v>
      </c>
      <c r="F31604" t="s">
        <v>27695</v>
      </c>
      <c r="G31604" t="s">
        <v>23</v>
      </c>
      <c r="H31604" t="s">
        <v>27863</v>
      </c>
      <c r="I31604" t="s">
        <v>26</v>
      </c>
      <c r="M31604">
        <v>8503</v>
      </c>
      <c r="N31604">
        <v>114</v>
      </c>
      <c r="O31604">
        <v>123</v>
      </c>
    </row>
    <row r="31605" spans="1:15" x14ac:dyDescent="0.3">
      <c r="A31605" t="s">
        <v>14</v>
      </c>
      <c r="B31605">
        <v>1</v>
      </c>
      <c r="C31605">
        <v>1</v>
      </c>
      <c r="D31605">
        <v>1</v>
      </c>
      <c r="E31605" t="s">
        <v>27860</v>
      </c>
      <c r="F31605" t="s">
        <v>27871</v>
      </c>
      <c r="G31605" t="s">
        <v>14</v>
      </c>
      <c r="H31605" t="s">
        <v>27872</v>
      </c>
      <c r="I31605" t="s">
        <v>35</v>
      </c>
      <c r="J31605" t="s">
        <v>46</v>
      </c>
      <c r="K31605" t="s">
        <v>47</v>
      </c>
      <c r="L31605" t="s">
        <v>43</v>
      </c>
      <c r="M31605">
        <v>8503</v>
      </c>
      <c r="N31605">
        <v>139</v>
      </c>
      <c r="O31605">
        <v>159</v>
      </c>
    </row>
    <row r="31606" spans="1:15" x14ac:dyDescent="0.3">
      <c r="A31606" t="s">
        <v>14</v>
      </c>
      <c r="B31606">
        <v>1</v>
      </c>
      <c r="C31606">
        <v>1</v>
      </c>
      <c r="D31606">
        <v>1</v>
      </c>
      <c r="E31606" t="s">
        <v>27860</v>
      </c>
      <c r="F31606" t="s">
        <v>27867</v>
      </c>
      <c r="G31606" t="s">
        <v>14</v>
      </c>
      <c r="H31606" t="s">
        <v>27868</v>
      </c>
      <c r="I31606" t="s">
        <v>35</v>
      </c>
      <c r="J31606" t="s">
        <v>46</v>
      </c>
      <c r="K31606" t="s">
        <v>47</v>
      </c>
      <c r="L31606" t="s">
        <v>43</v>
      </c>
      <c r="M31606">
        <v>8503</v>
      </c>
      <c r="N31606">
        <v>188</v>
      </c>
      <c r="O31606">
        <v>203</v>
      </c>
    </row>
    <row r="31607" spans="1:15" x14ac:dyDescent="0.3">
      <c r="A31607" t="s">
        <v>14</v>
      </c>
      <c r="B31607">
        <v>1</v>
      </c>
      <c r="C31607">
        <v>1</v>
      </c>
      <c r="D31607">
        <v>1</v>
      </c>
      <c r="E31607" t="s">
        <v>27860</v>
      </c>
      <c r="F31607" t="s">
        <v>27869</v>
      </c>
      <c r="G31607" t="s">
        <v>14</v>
      </c>
      <c r="H31607" t="s">
        <v>27870</v>
      </c>
      <c r="I31607" t="s">
        <v>35</v>
      </c>
      <c r="J31607" t="s">
        <v>46</v>
      </c>
      <c r="K31607" t="s">
        <v>47</v>
      </c>
      <c r="L31607" t="s">
        <v>43</v>
      </c>
      <c r="M31607">
        <v>8503</v>
      </c>
      <c r="N31607">
        <v>207</v>
      </c>
      <c r="O31607">
        <v>224</v>
      </c>
    </row>
    <row r="31608" spans="1:15" x14ac:dyDescent="0.3">
      <c r="A31608" t="s">
        <v>237</v>
      </c>
      <c r="B31608">
        <v>0</v>
      </c>
      <c r="C31608">
        <v>0</v>
      </c>
      <c r="D31608">
        <v>0</v>
      </c>
      <c r="E31608" t="s">
        <v>27860</v>
      </c>
      <c r="F31608" t="s">
        <v>27873</v>
      </c>
      <c r="G31608" t="s">
        <v>23</v>
      </c>
      <c r="H31608" t="s">
        <v>27874</v>
      </c>
      <c r="I31608" t="s">
        <v>22</v>
      </c>
      <c r="M31608">
        <v>8503</v>
      </c>
      <c r="N31608">
        <v>305</v>
      </c>
      <c r="O31608">
        <v>311</v>
      </c>
    </row>
    <row r="31609" spans="1:15" x14ac:dyDescent="0.3">
      <c r="A31609" t="s">
        <v>237</v>
      </c>
      <c r="B31609">
        <v>0</v>
      </c>
      <c r="C31609">
        <v>0</v>
      </c>
      <c r="D31609">
        <v>0</v>
      </c>
      <c r="E31609" t="s">
        <v>27786</v>
      </c>
      <c r="F31609" t="s">
        <v>27789</v>
      </c>
      <c r="G31609" t="s">
        <v>23</v>
      </c>
      <c r="H31609" t="s">
        <v>27790</v>
      </c>
      <c r="I31609" t="s">
        <v>26</v>
      </c>
      <c r="M31609">
        <v>8504</v>
      </c>
      <c r="N31609">
        <v>100</v>
      </c>
      <c r="O31609">
        <v>107</v>
      </c>
    </row>
    <row r="31610" spans="1:15" x14ac:dyDescent="0.3">
      <c r="A31610" t="s">
        <v>237</v>
      </c>
      <c r="B31610">
        <v>0</v>
      </c>
      <c r="E31610" t="s">
        <v>27786</v>
      </c>
      <c r="F31610" t="s">
        <v>27693</v>
      </c>
      <c r="G31610" t="s">
        <v>17</v>
      </c>
      <c r="H31610" t="s">
        <v>27791</v>
      </c>
      <c r="I31610" t="s">
        <v>22</v>
      </c>
      <c r="M31610">
        <v>8504</v>
      </c>
      <c r="N31610">
        <v>401</v>
      </c>
      <c r="O31610">
        <v>404</v>
      </c>
    </row>
    <row r="31611" spans="1:15" x14ac:dyDescent="0.3">
      <c r="A31611" t="s">
        <v>23</v>
      </c>
      <c r="B31611">
        <v>1</v>
      </c>
      <c r="C31611">
        <v>1</v>
      </c>
      <c r="D31611">
        <v>1</v>
      </c>
      <c r="E31611" t="s">
        <v>27786</v>
      </c>
      <c r="F31611" t="s">
        <v>27787</v>
      </c>
      <c r="G31611" t="s">
        <v>23</v>
      </c>
      <c r="H31611" t="s">
        <v>27788</v>
      </c>
      <c r="I31611" t="s">
        <v>22</v>
      </c>
      <c r="M31611">
        <v>8504</v>
      </c>
      <c r="N31611">
        <v>453</v>
      </c>
      <c r="O31611">
        <v>478</v>
      </c>
    </row>
    <row r="31612" spans="1:15" x14ac:dyDescent="0.3">
      <c r="A31612" t="s">
        <v>14</v>
      </c>
      <c r="B31612">
        <v>1</v>
      </c>
      <c r="C31612">
        <v>1</v>
      </c>
      <c r="D31612">
        <v>1</v>
      </c>
      <c r="E31612" t="s">
        <v>27777</v>
      </c>
      <c r="F31612" t="s">
        <v>27778</v>
      </c>
      <c r="G31612" t="s">
        <v>14</v>
      </c>
      <c r="H31612" t="s">
        <v>27779</v>
      </c>
      <c r="I31612" t="s">
        <v>35</v>
      </c>
      <c r="J31612" t="s">
        <v>46</v>
      </c>
      <c r="K31612" t="s">
        <v>47</v>
      </c>
      <c r="L31612" t="s">
        <v>43</v>
      </c>
      <c r="M31612">
        <v>8505</v>
      </c>
      <c r="N31612">
        <v>16</v>
      </c>
      <c r="O31612">
        <v>31</v>
      </c>
    </row>
    <row r="31613" spans="1:15" x14ac:dyDescent="0.3">
      <c r="E31613" t="s">
        <v>27777</v>
      </c>
      <c r="F31613" t="s">
        <v>27780</v>
      </c>
      <c r="G31613" t="s">
        <v>51</v>
      </c>
      <c r="H31613" t="s">
        <v>27781</v>
      </c>
      <c r="I31613" t="s">
        <v>52</v>
      </c>
      <c r="J31613" t="s">
        <v>60</v>
      </c>
      <c r="M31613">
        <v>8505</v>
      </c>
      <c r="N31613">
        <v>46</v>
      </c>
      <c r="O31613">
        <v>52</v>
      </c>
    </row>
    <row r="31614" spans="1:15" x14ac:dyDescent="0.3">
      <c r="A31614" t="s">
        <v>14</v>
      </c>
      <c r="B31614">
        <v>1</v>
      </c>
      <c r="C31614">
        <v>1</v>
      </c>
      <c r="D31614">
        <v>1</v>
      </c>
      <c r="E31614" t="s">
        <v>27782</v>
      </c>
      <c r="F31614" t="s">
        <v>27778</v>
      </c>
      <c r="G31614" t="s">
        <v>14</v>
      </c>
      <c r="H31614" t="s">
        <v>27779</v>
      </c>
      <c r="I31614" t="s">
        <v>35</v>
      </c>
      <c r="J31614" t="s">
        <v>46</v>
      </c>
      <c r="K31614" t="s">
        <v>47</v>
      </c>
      <c r="L31614" t="s">
        <v>43</v>
      </c>
      <c r="M31614">
        <v>8506</v>
      </c>
      <c r="N31614">
        <v>16</v>
      </c>
      <c r="O31614">
        <v>31</v>
      </c>
    </row>
    <row r="31615" spans="1:15" x14ac:dyDescent="0.3">
      <c r="E31615" t="s">
        <v>27782</v>
      </c>
      <c r="F31615" t="s">
        <v>27780</v>
      </c>
      <c r="G31615" t="s">
        <v>51</v>
      </c>
      <c r="H31615" t="s">
        <v>27781</v>
      </c>
      <c r="I31615" t="s">
        <v>52</v>
      </c>
      <c r="J31615" t="s">
        <v>60</v>
      </c>
      <c r="M31615">
        <v>8506</v>
      </c>
      <c r="N31615">
        <v>46</v>
      </c>
      <c r="O31615">
        <v>52</v>
      </c>
    </row>
    <row r="31616" spans="1:15" x14ac:dyDescent="0.3">
      <c r="E31616" t="s">
        <v>27877</v>
      </c>
      <c r="F31616" t="s">
        <v>16267</v>
      </c>
      <c r="G31616" t="s">
        <v>23</v>
      </c>
      <c r="H31616" t="s">
        <v>27878</v>
      </c>
      <c r="I31616" t="s">
        <v>69</v>
      </c>
      <c r="J31616" t="s">
        <v>112</v>
      </c>
      <c r="M31616">
        <v>8507</v>
      </c>
      <c r="N31616">
        <v>30</v>
      </c>
      <c r="O31616">
        <v>37</v>
      </c>
    </row>
    <row r="31617" spans="1:15" x14ac:dyDescent="0.3">
      <c r="E31617" t="s">
        <v>27877</v>
      </c>
      <c r="F31617" t="s">
        <v>27883</v>
      </c>
      <c r="G31617" t="s">
        <v>51</v>
      </c>
      <c r="H31617" t="s">
        <v>27884</v>
      </c>
      <c r="I31617" t="s">
        <v>19</v>
      </c>
      <c r="M31617">
        <v>8507</v>
      </c>
      <c r="N31617">
        <v>30</v>
      </c>
      <c r="O31617">
        <v>41</v>
      </c>
    </row>
    <row r="31618" spans="1:15" x14ac:dyDescent="0.3">
      <c r="A31618" t="s">
        <v>237</v>
      </c>
      <c r="B31618">
        <v>0</v>
      </c>
      <c r="C31618">
        <v>0</v>
      </c>
      <c r="D31618">
        <v>0</v>
      </c>
      <c r="E31618" t="s">
        <v>27877</v>
      </c>
      <c r="F31618" t="s">
        <v>27879</v>
      </c>
      <c r="G31618" t="s">
        <v>51</v>
      </c>
      <c r="H31618" t="s">
        <v>27880</v>
      </c>
      <c r="I31618" t="s">
        <v>41</v>
      </c>
      <c r="J31618" t="s">
        <v>1555</v>
      </c>
      <c r="M31618">
        <v>8507</v>
      </c>
      <c r="N31618">
        <v>188</v>
      </c>
      <c r="O31618">
        <v>199</v>
      </c>
    </row>
    <row r="31619" spans="1:15" x14ac:dyDescent="0.3">
      <c r="A31619" t="s">
        <v>237</v>
      </c>
      <c r="B31619">
        <v>0</v>
      </c>
      <c r="C31619">
        <v>0</v>
      </c>
      <c r="D31619">
        <v>0</v>
      </c>
      <c r="E31619" t="s">
        <v>27877</v>
      </c>
      <c r="F31619" t="s">
        <v>27879</v>
      </c>
      <c r="G31619" t="s">
        <v>23</v>
      </c>
      <c r="H31619" t="s">
        <v>27880</v>
      </c>
      <c r="I31619" t="s">
        <v>26</v>
      </c>
      <c r="M31619">
        <v>8507</v>
      </c>
      <c r="N31619">
        <v>188</v>
      </c>
      <c r="O31619">
        <v>199</v>
      </c>
    </row>
    <row r="31620" spans="1:15" x14ac:dyDescent="0.3">
      <c r="E31620" t="s">
        <v>27877</v>
      </c>
      <c r="F31620" t="s">
        <v>27881</v>
      </c>
      <c r="G31620" t="s">
        <v>51</v>
      </c>
      <c r="H31620" t="s">
        <v>27882</v>
      </c>
      <c r="I31620" t="s">
        <v>19</v>
      </c>
      <c r="M31620">
        <v>8507</v>
      </c>
      <c r="N31620">
        <v>233</v>
      </c>
      <c r="O31620">
        <v>242</v>
      </c>
    </row>
    <row r="31621" spans="1:15" x14ac:dyDescent="0.3">
      <c r="A31621" t="s">
        <v>1277</v>
      </c>
      <c r="B31621">
        <v>0</v>
      </c>
      <c r="C31621">
        <v>1</v>
      </c>
      <c r="D31621" t="s">
        <v>1277</v>
      </c>
      <c r="E31621" t="s">
        <v>27877</v>
      </c>
      <c r="F31621" t="s">
        <v>27881</v>
      </c>
      <c r="G31621" t="s">
        <v>14</v>
      </c>
      <c r="H31621" t="s">
        <v>27882</v>
      </c>
      <c r="I31621" t="s">
        <v>370</v>
      </c>
      <c r="J31621" t="s">
        <v>42</v>
      </c>
      <c r="K31621" t="s">
        <v>43</v>
      </c>
      <c r="M31621">
        <v>8507</v>
      </c>
      <c r="N31621">
        <v>233</v>
      </c>
      <c r="O31621">
        <v>242</v>
      </c>
    </row>
    <row r="31622" spans="1:15" x14ac:dyDescent="0.3">
      <c r="A31622" t="s">
        <v>23</v>
      </c>
      <c r="B31622">
        <v>1</v>
      </c>
      <c r="C31622">
        <v>1</v>
      </c>
      <c r="D31622">
        <v>1</v>
      </c>
      <c r="E31622" t="s">
        <v>27877</v>
      </c>
      <c r="F31622" t="s">
        <v>27886</v>
      </c>
      <c r="G31622" t="s">
        <v>23</v>
      </c>
      <c r="H31622" t="s">
        <v>27887</v>
      </c>
      <c r="I31622" t="s">
        <v>270</v>
      </c>
      <c r="J31622" t="s">
        <v>1975</v>
      </c>
      <c r="M31622">
        <v>8507</v>
      </c>
      <c r="N31622">
        <v>349</v>
      </c>
      <c r="O31622">
        <v>374</v>
      </c>
    </row>
    <row r="31623" spans="1:15" x14ac:dyDescent="0.3">
      <c r="E31623" t="s">
        <v>27877</v>
      </c>
      <c r="F31623" t="s">
        <v>16267</v>
      </c>
      <c r="G31623" t="s">
        <v>23</v>
      </c>
      <c r="H31623" t="s">
        <v>27885</v>
      </c>
      <c r="I31623" t="s">
        <v>19</v>
      </c>
      <c r="M31623">
        <v>8507</v>
      </c>
      <c r="N31623">
        <v>367</v>
      </c>
      <c r="O31623">
        <v>374</v>
      </c>
    </row>
    <row r="31624" spans="1:15" x14ac:dyDescent="0.3">
      <c r="A31624" t="s">
        <v>23</v>
      </c>
      <c r="B31624">
        <v>1</v>
      </c>
      <c r="C31624">
        <v>1</v>
      </c>
      <c r="D31624">
        <v>1</v>
      </c>
      <c r="E31624" t="s">
        <v>16555</v>
      </c>
      <c r="F31624" t="s">
        <v>27698</v>
      </c>
      <c r="G31624" t="s">
        <v>23</v>
      </c>
      <c r="H31624" t="s">
        <v>27888</v>
      </c>
      <c r="I31624" t="s">
        <v>22</v>
      </c>
      <c r="M31624">
        <v>8508</v>
      </c>
      <c r="N31624">
        <v>77</v>
      </c>
      <c r="O31624">
        <v>95</v>
      </c>
    </row>
    <row r="31625" spans="1:15" x14ac:dyDescent="0.3">
      <c r="A31625" t="s">
        <v>23</v>
      </c>
      <c r="B31625">
        <v>1</v>
      </c>
      <c r="C31625">
        <v>1</v>
      </c>
      <c r="D31625">
        <v>1</v>
      </c>
      <c r="E31625" t="s">
        <v>16555</v>
      </c>
      <c r="F31625" t="s">
        <v>16258</v>
      </c>
      <c r="G31625" t="s">
        <v>23</v>
      </c>
      <c r="H31625" t="s">
        <v>27718</v>
      </c>
      <c r="I31625" t="s">
        <v>69</v>
      </c>
      <c r="J31625" t="s">
        <v>112</v>
      </c>
      <c r="M31625">
        <v>8508</v>
      </c>
      <c r="N31625">
        <v>86</v>
      </c>
      <c r="O31625">
        <v>95</v>
      </c>
    </row>
    <row r="31626" spans="1:15" x14ac:dyDescent="0.3">
      <c r="E31626" t="s">
        <v>27710</v>
      </c>
      <c r="F31626" t="s">
        <v>27134</v>
      </c>
      <c r="G31626" t="s">
        <v>14</v>
      </c>
      <c r="H31626" t="s">
        <v>27717</v>
      </c>
      <c r="I31626" t="s">
        <v>26</v>
      </c>
      <c r="M31626">
        <v>8509</v>
      </c>
      <c r="N31626">
        <v>0</v>
      </c>
      <c r="O31626">
        <v>9</v>
      </c>
    </row>
    <row r="31627" spans="1:15" x14ac:dyDescent="0.3">
      <c r="A31627" t="s">
        <v>14</v>
      </c>
      <c r="B31627">
        <v>1</v>
      </c>
      <c r="C31627">
        <v>1</v>
      </c>
      <c r="D31627">
        <v>1</v>
      </c>
      <c r="E31627" t="s">
        <v>27710</v>
      </c>
      <c r="F31627" t="s">
        <v>27713</v>
      </c>
      <c r="G31627" t="s">
        <v>14</v>
      </c>
      <c r="H31627" t="s">
        <v>27714</v>
      </c>
      <c r="I31627" t="s">
        <v>35</v>
      </c>
      <c r="J31627" t="s">
        <v>46</v>
      </c>
      <c r="K31627" t="s">
        <v>47</v>
      </c>
      <c r="L31627" t="s">
        <v>43</v>
      </c>
      <c r="M31627">
        <v>8509</v>
      </c>
      <c r="N31627">
        <v>14</v>
      </c>
      <c r="O31627">
        <v>31</v>
      </c>
    </row>
    <row r="31628" spans="1:15" x14ac:dyDescent="0.3">
      <c r="A31628" t="s">
        <v>14</v>
      </c>
      <c r="B31628">
        <v>1</v>
      </c>
      <c r="C31628">
        <v>1</v>
      </c>
      <c r="D31628">
        <v>1</v>
      </c>
      <c r="E31628" t="s">
        <v>27710</v>
      </c>
      <c r="F31628" t="s">
        <v>27711</v>
      </c>
      <c r="G31628" t="s">
        <v>14</v>
      </c>
      <c r="H31628" t="s">
        <v>27712</v>
      </c>
      <c r="I31628" t="s">
        <v>35</v>
      </c>
      <c r="J31628" t="s">
        <v>46</v>
      </c>
      <c r="K31628" t="s">
        <v>47</v>
      </c>
      <c r="L31628" t="s">
        <v>43</v>
      </c>
      <c r="M31628">
        <v>8509</v>
      </c>
      <c r="N31628">
        <v>35</v>
      </c>
      <c r="O31628">
        <v>46</v>
      </c>
    </row>
    <row r="31629" spans="1:15" x14ac:dyDescent="0.3">
      <c r="E31629" t="s">
        <v>27710</v>
      </c>
      <c r="F31629" t="s">
        <v>27715</v>
      </c>
      <c r="G31629" t="s">
        <v>51</v>
      </c>
      <c r="H31629" t="s">
        <v>27716</v>
      </c>
      <c r="I31629" t="s">
        <v>19</v>
      </c>
      <c r="M31629">
        <v>8509</v>
      </c>
      <c r="N31629">
        <v>192</v>
      </c>
      <c r="O31629">
        <v>198</v>
      </c>
    </row>
    <row r="31630" spans="1:15" x14ac:dyDescent="0.3">
      <c r="E31630" t="s">
        <v>27702</v>
      </c>
      <c r="F31630" t="s">
        <v>27693</v>
      </c>
      <c r="G31630" t="s">
        <v>51</v>
      </c>
      <c r="H31630" t="s">
        <v>27894</v>
      </c>
      <c r="I31630" t="s">
        <v>19</v>
      </c>
      <c r="M31630">
        <v>8510</v>
      </c>
      <c r="N31630">
        <v>57</v>
      </c>
      <c r="O31630">
        <v>60</v>
      </c>
    </row>
    <row r="31631" spans="1:15" x14ac:dyDescent="0.3">
      <c r="A31631" t="s">
        <v>237</v>
      </c>
      <c r="B31631">
        <v>0</v>
      </c>
      <c r="E31631" t="s">
        <v>27702</v>
      </c>
      <c r="F31631" t="s">
        <v>27693</v>
      </c>
      <c r="G31631" t="s">
        <v>17</v>
      </c>
      <c r="H31631" t="s">
        <v>27894</v>
      </c>
      <c r="I31631" t="s">
        <v>26</v>
      </c>
      <c r="M31631">
        <v>8510</v>
      </c>
      <c r="N31631">
        <v>57</v>
      </c>
      <c r="O31631">
        <v>60</v>
      </c>
    </row>
    <row r="31632" spans="1:15" x14ac:dyDescent="0.3">
      <c r="A31632" t="s">
        <v>51</v>
      </c>
      <c r="B31632">
        <v>1</v>
      </c>
      <c r="C31632">
        <v>1</v>
      </c>
      <c r="D31632">
        <v>1</v>
      </c>
      <c r="E31632" t="s">
        <v>27702</v>
      </c>
      <c r="F31632" t="s">
        <v>27889</v>
      </c>
      <c r="G31632" t="s">
        <v>51</v>
      </c>
      <c r="H31632" t="s">
        <v>27890</v>
      </c>
      <c r="I31632" t="s">
        <v>19</v>
      </c>
      <c r="M31632">
        <v>8510</v>
      </c>
      <c r="N31632">
        <v>62</v>
      </c>
      <c r="O31632">
        <v>75</v>
      </c>
    </row>
    <row r="31633" spans="1:15" x14ac:dyDescent="0.3">
      <c r="E31633" t="s">
        <v>27702</v>
      </c>
      <c r="F31633" t="s">
        <v>27889</v>
      </c>
      <c r="G31633" t="s">
        <v>14</v>
      </c>
      <c r="H31633" t="s">
        <v>27890</v>
      </c>
      <c r="I31633" t="s">
        <v>26</v>
      </c>
      <c r="M31633">
        <v>8510</v>
      </c>
      <c r="N31633">
        <v>62</v>
      </c>
      <c r="O31633">
        <v>75</v>
      </c>
    </row>
    <row r="31634" spans="1:15" x14ac:dyDescent="0.3">
      <c r="A31634" t="s">
        <v>23</v>
      </c>
      <c r="B31634">
        <v>1</v>
      </c>
      <c r="C31634">
        <v>1</v>
      </c>
      <c r="D31634">
        <v>1</v>
      </c>
      <c r="E31634" t="s">
        <v>27702</v>
      </c>
      <c r="F31634" t="s">
        <v>3157</v>
      </c>
      <c r="G31634" t="s">
        <v>23</v>
      </c>
      <c r="H31634" t="s">
        <v>27899</v>
      </c>
      <c r="I31634" t="s">
        <v>69</v>
      </c>
      <c r="J31634" t="s">
        <v>112</v>
      </c>
      <c r="M31634">
        <v>8510</v>
      </c>
      <c r="N31634">
        <v>69</v>
      </c>
      <c r="O31634">
        <v>75</v>
      </c>
    </row>
    <row r="31635" spans="1:15" x14ac:dyDescent="0.3">
      <c r="E31635" t="s">
        <v>27702</v>
      </c>
      <c r="F31635" t="s">
        <v>27895</v>
      </c>
      <c r="G31635" t="s">
        <v>51</v>
      </c>
      <c r="H31635" t="s">
        <v>27896</v>
      </c>
      <c r="I31635" t="s">
        <v>19</v>
      </c>
      <c r="M31635">
        <v>8510</v>
      </c>
      <c r="N31635">
        <v>77</v>
      </c>
      <c r="O31635">
        <v>83</v>
      </c>
    </row>
    <row r="31636" spans="1:15" x14ac:dyDescent="0.3">
      <c r="A31636" t="s">
        <v>51</v>
      </c>
      <c r="B31636">
        <v>0</v>
      </c>
      <c r="C31636">
        <v>1</v>
      </c>
      <c r="D31636" t="s">
        <v>51</v>
      </c>
      <c r="E31636" t="s">
        <v>27702</v>
      </c>
      <c r="F31636" t="s">
        <v>27895</v>
      </c>
      <c r="G31636" t="s">
        <v>23</v>
      </c>
      <c r="H31636" t="s">
        <v>27896</v>
      </c>
      <c r="I31636" t="s">
        <v>26</v>
      </c>
      <c r="M31636">
        <v>8510</v>
      </c>
      <c r="N31636">
        <v>77</v>
      </c>
      <c r="O31636">
        <v>83</v>
      </c>
    </row>
    <row r="31637" spans="1:15" x14ac:dyDescent="0.3">
      <c r="E31637" t="s">
        <v>27702</v>
      </c>
      <c r="F31637" t="s">
        <v>27897</v>
      </c>
      <c r="G31637" t="s">
        <v>23</v>
      </c>
      <c r="H31637" t="s">
        <v>27898</v>
      </c>
      <c r="I31637" t="s">
        <v>26</v>
      </c>
      <c r="M31637">
        <v>8510</v>
      </c>
      <c r="N31637">
        <v>85</v>
      </c>
      <c r="O31637">
        <v>92</v>
      </c>
    </row>
    <row r="31638" spans="1:15" x14ac:dyDescent="0.3">
      <c r="E31638" t="s">
        <v>27702</v>
      </c>
      <c r="F31638" t="s">
        <v>27902</v>
      </c>
      <c r="G31638" t="s">
        <v>51</v>
      </c>
      <c r="H31638" t="s">
        <v>27903</v>
      </c>
      <c r="I31638" t="s">
        <v>19</v>
      </c>
      <c r="M31638">
        <v>8510</v>
      </c>
      <c r="N31638">
        <v>85</v>
      </c>
      <c r="O31638">
        <v>111</v>
      </c>
    </row>
    <row r="31639" spans="1:15" x14ac:dyDescent="0.3">
      <c r="E31639" t="s">
        <v>27702</v>
      </c>
      <c r="F31639" t="s">
        <v>27891</v>
      </c>
      <c r="G31639" t="s">
        <v>23</v>
      </c>
      <c r="H31639" t="s">
        <v>27892</v>
      </c>
      <c r="I31639" t="s">
        <v>52</v>
      </c>
      <c r="J31639" t="s">
        <v>117</v>
      </c>
      <c r="M31639">
        <v>8510</v>
      </c>
      <c r="N31639">
        <v>93</v>
      </c>
      <c r="O31639">
        <v>101</v>
      </c>
    </row>
    <row r="31640" spans="1:15" x14ac:dyDescent="0.3">
      <c r="E31640" t="s">
        <v>27702</v>
      </c>
      <c r="F31640" t="s">
        <v>27904</v>
      </c>
      <c r="G31640" t="s">
        <v>23</v>
      </c>
      <c r="H31640" t="s">
        <v>27905</v>
      </c>
      <c r="I31640" t="s">
        <v>26</v>
      </c>
      <c r="M31640">
        <v>8510</v>
      </c>
      <c r="N31640">
        <v>96</v>
      </c>
      <c r="O31640">
        <v>111</v>
      </c>
    </row>
    <row r="31641" spans="1:15" x14ac:dyDescent="0.3">
      <c r="A31641" t="s">
        <v>23</v>
      </c>
      <c r="B31641">
        <v>1</v>
      </c>
      <c r="C31641">
        <v>1</v>
      </c>
      <c r="D31641">
        <v>1</v>
      </c>
      <c r="E31641" t="s">
        <v>27702</v>
      </c>
      <c r="F31641" t="s">
        <v>27900</v>
      </c>
      <c r="G31641" t="s">
        <v>23</v>
      </c>
      <c r="H31641" t="s">
        <v>27901</v>
      </c>
      <c r="I31641" t="s">
        <v>69</v>
      </c>
      <c r="J31641" t="s">
        <v>112</v>
      </c>
      <c r="M31641">
        <v>8510</v>
      </c>
      <c r="N31641">
        <v>102</v>
      </c>
      <c r="O31641">
        <v>111</v>
      </c>
    </row>
    <row r="31642" spans="1:15" x14ac:dyDescent="0.3">
      <c r="E31642" t="s">
        <v>27702</v>
      </c>
      <c r="F31642" t="s">
        <v>2273</v>
      </c>
      <c r="G31642" t="s">
        <v>51</v>
      </c>
      <c r="H31642" t="s">
        <v>27893</v>
      </c>
      <c r="I31642" t="s">
        <v>52</v>
      </c>
      <c r="J31642" t="s">
        <v>60</v>
      </c>
      <c r="M31642">
        <v>8510</v>
      </c>
      <c r="N31642">
        <v>161</v>
      </c>
      <c r="O31642">
        <v>168</v>
      </c>
    </row>
    <row r="31643" spans="1:15" x14ac:dyDescent="0.3">
      <c r="A31643" t="s">
        <v>23</v>
      </c>
      <c r="B31643">
        <v>1</v>
      </c>
      <c r="C31643">
        <v>1</v>
      </c>
      <c r="D31643">
        <v>1</v>
      </c>
      <c r="E31643" t="s">
        <v>16555</v>
      </c>
      <c r="F31643" t="s">
        <v>27698</v>
      </c>
      <c r="G31643" t="s">
        <v>23</v>
      </c>
      <c r="H31643" t="s">
        <v>27888</v>
      </c>
      <c r="I31643" t="s">
        <v>22</v>
      </c>
      <c r="M31643">
        <v>8511</v>
      </c>
      <c r="N31643">
        <v>77</v>
      </c>
      <c r="O31643">
        <v>95</v>
      </c>
    </row>
    <row r="31644" spans="1:15" x14ac:dyDescent="0.3">
      <c r="A31644" t="s">
        <v>23</v>
      </c>
      <c r="B31644">
        <v>1</v>
      </c>
      <c r="C31644">
        <v>1</v>
      </c>
      <c r="D31644">
        <v>1</v>
      </c>
      <c r="E31644" t="s">
        <v>16555</v>
      </c>
      <c r="F31644" t="s">
        <v>16258</v>
      </c>
      <c r="G31644" t="s">
        <v>23</v>
      </c>
      <c r="H31644" t="s">
        <v>27718</v>
      </c>
      <c r="I31644" t="s">
        <v>69</v>
      </c>
      <c r="J31644" t="s">
        <v>112</v>
      </c>
      <c r="M31644">
        <v>8511</v>
      </c>
      <c r="N31644">
        <v>86</v>
      </c>
      <c r="O31644">
        <v>95</v>
      </c>
    </row>
    <row r="31645" spans="1:15" x14ac:dyDescent="0.3">
      <c r="E31645" t="s">
        <v>27906</v>
      </c>
      <c r="F31645" t="s">
        <v>27907</v>
      </c>
      <c r="G31645" t="s">
        <v>17</v>
      </c>
      <c r="H31645" t="s">
        <v>27908</v>
      </c>
      <c r="I31645" t="s">
        <v>19</v>
      </c>
      <c r="M31645">
        <v>8512</v>
      </c>
      <c r="N31645">
        <v>11</v>
      </c>
      <c r="O31645">
        <v>17</v>
      </c>
    </row>
    <row r="31646" spans="1:15" x14ac:dyDescent="0.3">
      <c r="E31646" t="s">
        <v>27906</v>
      </c>
      <c r="F31646" t="s">
        <v>27907</v>
      </c>
      <c r="G31646" t="s">
        <v>14</v>
      </c>
      <c r="H31646" t="s">
        <v>27908</v>
      </c>
      <c r="I31646" t="s">
        <v>26</v>
      </c>
      <c r="M31646">
        <v>8512</v>
      </c>
      <c r="N31646">
        <v>11</v>
      </c>
      <c r="O31646">
        <v>17</v>
      </c>
    </row>
    <row r="31647" spans="1:15" x14ac:dyDescent="0.3">
      <c r="E31647" t="s">
        <v>27906</v>
      </c>
      <c r="F31647" t="s">
        <v>2729</v>
      </c>
      <c r="G31647" t="s">
        <v>51</v>
      </c>
      <c r="H31647" t="s">
        <v>27909</v>
      </c>
      <c r="I31647" t="s">
        <v>52</v>
      </c>
      <c r="J31647" t="s">
        <v>191</v>
      </c>
      <c r="M31647">
        <v>8512</v>
      </c>
      <c r="N31647">
        <v>38</v>
      </c>
      <c r="O31647">
        <v>43</v>
      </c>
    </row>
    <row r="31648" spans="1:15" x14ac:dyDescent="0.3">
      <c r="A31648" t="s">
        <v>51</v>
      </c>
      <c r="B31648">
        <v>0</v>
      </c>
      <c r="C31648">
        <v>1</v>
      </c>
      <c r="D31648" t="s">
        <v>51</v>
      </c>
      <c r="E31648" t="s">
        <v>27906</v>
      </c>
      <c r="F31648" t="s">
        <v>27910</v>
      </c>
      <c r="G31648" t="s">
        <v>23</v>
      </c>
      <c r="H31648" t="s">
        <v>27911</v>
      </c>
      <c r="I31648" t="s">
        <v>22</v>
      </c>
      <c r="M31648">
        <v>8512</v>
      </c>
      <c r="N31648">
        <v>38</v>
      </c>
      <c r="O31648">
        <v>53</v>
      </c>
    </row>
    <row r="31649" spans="1:15" x14ac:dyDescent="0.3">
      <c r="E31649" t="s">
        <v>27906</v>
      </c>
      <c r="F31649" t="s">
        <v>4071</v>
      </c>
      <c r="G31649" t="s">
        <v>51</v>
      </c>
      <c r="H31649" t="s">
        <v>27912</v>
      </c>
      <c r="I31649" t="s">
        <v>52</v>
      </c>
      <c r="J31649" t="s">
        <v>60</v>
      </c>
      <c r="M31649">
        <v>8512</v>
      </c>
      <c r="N31649">
        <v>201</v>
      </c>
      <c r="O31649">
        <v>211</v>
      </c>
    </row>
    <row r="31650" spans="1:15" x14ac:dyDescent="0.3">
      <c r="E31650" t="s">
        <v>388</v>
      </c>
      <c r="F31650" t="s">
        <v>391</v>
      </c>
      <c r="G31650" t="s">
        <v>51</v>
      </c>
      <c r="H31650" t="s">
        <v>394</v>
      </c>
      <c r="I31650" t="s">
        <v>52</v>
      </c>
      <c r="J31650" t="s">
        <v>393</v>
      </c>
      <c r="M31650">
        <v>8513</v>
      </c>
      <c r="N31650">
        <v>17</v>
      </c>
      <c r="O31650">
        <v>27</v>
      </c>
    </row>
    <row r="31651" spans="1:15" x14ac:dyDescent="0.3">
      <c r="A31651" t="s">
        <v>14</v>
      </c>
      <c r="B31651">
        <v>1</v>
      </c>
      <c r="C31651">
        <v>1</v>
      </c>
      <c r="D31651">
        <v>1</v>
      </c>
      <c r="E31651" t="s">
        <v>388</v>
      </c>
      <c r="F31651" t="s">
        <v>347</v>
      </c>
      <c r="G31651" t="s">
        <v>14</v>
      </c>
      <c r="H31651" t="s">
        <v>395</v>
      </c>
      <c r="I31651" t="s">
        <v>31</v>
      </c>
      <c r="J31651" t="s">
        <v>32</v>
      </c>
      <c r="M31651">
        <v>8513</v>
      </c>
      <c r="N31651">
        <v>162</v>
      </c>
      <c r="O31651">
        <v>169</v>
      </c>
    </row>
    <row r="31652" spans="1:15" x14ac:dyDescent="0.3">
      <c r="E31652" t="s">
        <v>388</v>
      </c>
      <c r="F31652" t="s">
        <v>347</v>
      </c>
      <c r="G31652" t="s">
        <v>23</v>
      </c>
      <c r="H31652" t="s">
        <v>395</v>
      </c>
      <c r="I31652" t="s">
        <v>26</v>
      </c>
      <c r="M31652">
        <v>8513</v>
      </c>
      <c r="N31652">
        <v>162</v>
      </c>
      <c r="O31652">
        <v>169</v>
      </c>
    </row>
    <row r="31653" spans="1:15" x14ac:dyDescent="0.3">
      <c r="A31653" t="s">
        <v>14</v>
      </c>
      <c r="B31653">
        <v>1</v>
      </c>
      <c r="C31653">
        <v>1</v>
      </c>
      <c r="D31653">
        <v>1</v>
      </c>
      <c r="E31653" t="s">
        <v>388</v>
      </c>
      <c r="F31653" t="s">
        <v>349</v>
      </c>
      <c r="G31653" t="s">
        <v>14</v>
      </c>
      <c r="H31653" t="s">
        <v>389</v>
      </c>
      <c r="I31653" t="s">
        <v>31</v>
      </c>
      <c r="J31653" t="s">
        <v>32</v>
      </c>
      <c r="M31653">
        <v>8513</v>
      </c>
      <c r="N31653">
        <v>171</v>
      </c>
      <c r="O31653">
        <v>176</v>
      </c>
    </row>
    <row r="31654" spans="1:15" x14ac:dyDescent="0.3">
      <c r="E31654" t="s">
        <v>388</v>
      </c>
      <c r="F31654" t="s">
        <v>349</v>
      </c>
      <c r="G31654" t="s">
        <v>23</v>
      </c>
      <c r="H31654" t="s">
        <v>389</v>
      </c>
      <c r="I31654" t="s">
        <v>26</v>
      </c>
      <c r="M31654">
        <v>8513</v>
      </c>
      <c r="N31654">
        <v>171</v>
      </c>
      <c r="O31654">
        <v>176</v>
      </c>
    </row>
    <row r="31655" spans="1:15" x14ac:dyDescent="0.3">
      <c r="A31655" t="s">
        <v>14</v>
      </c>
      <c r="B31655">
        <v>0</v>
      </c>
      <c r="C31655">
        <v>1</v>
      </c>
      <c r="D31655" t="s">
        <v>14</v>
      </c>
      <c r="E31655" t="s">
        <v>388</v>
      </c>
      <c r="F31655" t="s">
        <v>336</v>
      </c>
      <c r="G31655" t="s">
        <v>23</v>
      </c>
      <c r="H31655" t="s">
        <v>390</v>
      </c>
      <c r="I31655" t="s">
        <v>26</v>
      </c>
      <c r="M31655">
        <v>8513</v>
      </c>
      <c r="N31655">
        <v>180</v>
      </c>
      <c r="O31655">
        <v>188</v>
      </c>
    </row>
    <row r="31656" spans="1:15" x14ac:dyDescent="0.3">
      <c r="E31656" t="s">
        <v>388</v>
      </c>
      <c r="F31656" t="s">
        <v>336</v>
      </c>
      <c r="G31656" t="s">
        <v>14</v>
      </c>
      <c r="H31656" t="s">
        <v>390</v>
      </c>
      <c r="I31656" t="s">
        <v>31</v>
      </c>
      <c r="J31656" t="s">
        <v>32</v>
      </c>
      <c r="M31656">
        <v>8513</v>
      </c>
      <c r="N31656">
        <v>180</v>
      </c>
      <c r="O31656">
        <v>188</v>
      </c>
    </row>
    <row r="31657" spans="1:15" x14ac:dyDescent="0.3">
      <c r="E31657" t="s">
        <v>388</v>
      </c>
      <c r="F31657" t="s">
        <v>131</v>
      </c>
      <c r="G31657" t="s">
        <v>51</v>
      </c>
      <c r="H31657" t="s">
        <v>396</v>
      </c>
      <c r="I31657" t="s">
        <v>52</v>
      </c>
      <c r="J31657" t="s">
        <v>60</v>
      </c>
      <c r="M31657">
        <v>8513</v>
      </c>
      <c r="N31657">
        <v>345</v>
      </c>
      <c r="O31657">
        <v>351</v>
      </c>
    </row>
    <row r="31658" spans="1:15" x14ac:dyDescent="0.3">
      <c r="E31658" t="s">
        <v>388</v>
      </c>
      <c r="F31658" t="s">
        <v>391</v>
      </c>
      <c r="G31658" t="s">
        <v>51</v>
      </c>
      <c r="H31658" t="s">
        <v>392</v>
      </c>
      <c r="I31658" t="s">
        <v>52</v>
      </c>
      <c r="J31658" t="s">
        <v>393</v>
      </c>
      <c r="M31658">
        <v>8513</v>
      </c>
      <c r="N31658">
        <v>458</v>
      </c>
      <c r="O31658">
        <v>468</v>
      </c>
    </row>
    <row r="31659" spans="1:15" x14ac:dyDescent="0.3">
      <c r="A31659" t="s">
        <v>237</v>
      </c>
      <c r="B31659">
        <v>0</v>
      </c>
      <c r="C31659">
        <v>0</v>
      </c>
      <c r="D31659">
        <v>0</v>
      </c>
      <c r="E31659" t="s">
        <v>388</v>
      </c>
      <c r="F31659" t="s">
        <v>27913</v>
      </c>
      <c r="G31659" t="s">
        <v>51</v>
      </c>
      <c r="H31659" t="s">
        <v>27914</v>
      </c>
      <c r="I31659" t="s">
        <v>52</v>
      </c>
      <c r="J31659" t="s">
        <v>53</v>
      </c>
      <c r="K31659" t="s">
        <v>60</v>
      </c>
      <c r="M31659">
        <v>8514</v>
      </c>
      <c r="N31659">
        <v>35</v>
      </c>
      <c r="O31659">
        <v>51</v>
      </c>
    </row>
    <row r="31660" spans="1:15" x14ac:dyDescent="0.3">
      <c r="A31660" t="s">
        <v>14</v>
      </c>
      <c r="B31660">
        <v>1</v>
      </c>
      <c r="C31660">
        <v>1</v>
      </c>
      <c r="D31660">
        <v>1</v>
      </c>
      <c r="E31660" t="s">
        <v>388</v>
      </c>
      <c r="F31660" t="s">
        <v>347</v>
      </c>
      <c r="G31660" t="s">
        <v>14</v>
      </c>
      <c r="H31660" t="s">
        <v>27918</v>
      </c>
      <c r="I31660" t="s">
        <v>31</v>
      </c>
      <c r="J31660" t="s">
        <v>32</v>
      </c>
      <c r="M31660">
        <v>8514</v>
      </c>
      <c r="N31660">
        <v>151</v>
      </c>
      <c r="O31660">
        <v>158</v>
      </c>
    </row>
    <row r="31661" spans="1:15" x14ac:dyDescent="0.3">
      <c r="E31661" t="s">
        <v>388</v>
      </c>
      <c r="F31661" t="s">
        <v>347</v>
      </c>
      <c r="G31661" t="s">
        <v>23</v>
      </c>
      <c r="H31661" t="s">
        <v>27918</v>
      </c>
      <c r="I31661" t="s">
        <v>26</v>
      </c>
      <c r="M31661">
        <v>8514</v>
      </c>
      <c r="N31661">
        <v>151</v>
      </c>
      <c r="O31661">
        <v>158</v>
      </c>
    </row>
    <row r="31662" spans="1:15" x14ac:dyDescent="0.3">
      <c r="E31662" t="s">
        <v>388</v>
      </c>
      <c r="F31662" t="s">
        <v>3452</v>
      </c>
      <c r="G31662" t="s">
        <v>23</v>
      </c>
      <c r="H31662" t="s">
        <v>27915</v>
      </c>
      <c r="I31662" t="s">
        <v>26</v>
      </c>
      <c r="M31662">
        <v>8514</v>
      </c>
      <c r="N31662">
        <v>160</v>
      </c>
      <c r="O31662">
        <v>165</v>
      </c>
    </row>
    <row r="31663" spans="1:15" x14ac:dyDescent="0.3">
      <c r="A31663" t="s">
        <v>14</v>
      </c>
      <c r="B31663">
        <v>1</v>
      </c>
      <c r="C31663">
        <v>1</v>
      </c>
      <c r="D31663">
        <v>1</v>
      </c>
      <c r="E31663" t="s">
        <v>388</v>
      </c>
      <c r="F31663" t="s">
        <v>3452</v>
      </c>
      <c r="G31663" t="s">
        <v>14</v>
      </c>
      <c r="H31663" t="s">
        <v>27915</v>
      </c>
      <c r="I31663" t="s">
        <v>19</v>
      </c>
      <c r="M31663">
        <v>8514</v>
      </c>
      <c r="N31663">
        <v>160</v>
      </c>
      <c r="O31663">
        <v>165</v>
      </c>
    </row>
    <row r="31664" spans="1:15" x14ac:dyDescent="0.3">
      <c r="A31664" t="s">
        <v>14</v>
      </c>
      <c r="B31664">
        <v>0</v>
      </c>
      <c r="C31664">
        <v>1</v>
      </c>
      <c r="D31664" t="s">
        <v>14</v>
      </c>
      <c r="E31664" t="s">
        <v>388</v>
      </c>
      <c r="F31664" t="s">
        <v>349</v>
      </c>
      <c r="G31664" t="s">
        <v>23</v>
      </c>
      <c r="H31664" t="s">
        <v>27916</v>
      </c>
      <c r="I31664" t="s">
        <v>26</v>
      </c>
      <c r="M31664">
        <v>8514</v>
      </c>
      <c r="N31664">
        <v>169</v>
      </c>
      <c r="O31664">
        <v>174</v>
      </c>
    </row>
    <row r="31665" spans="1:15" x14ac:dyDescent="0.3">
      <c r="E31665" t="s">
        <v>388</v>
      </c>
      <c r="F31665" t="s">
        <v>349</v>
      </c>
      <c r="G31665" t="s">
        <v>14</v>
      </c>
      <c r="H31665" t="s">
        <v>27916</v>
      </c>
      <c r="I31665" t="s">
        <v>31</v>
      </c>
      <c r="J31665" t="s">
        <v>32</v>
      </c>
      <c r="M31665">
        <v>8514</v>
      </c>
      <c r="N31665">
        <v>169</v>
      </c>
      <c r="O31665">
        <v>174</v>
      </c>
    </row>
    <row r="31666" spans="1:15" x14ac:dyDescent="0.3">
      <c r="A31666" t="s">
        <v>14</v>
      </c>
      <c r="B31666">
        <v>1</v>
      </c>
      <c r="C31666">
        <v>1</v>
      </c>
      <c r="D31666">
        <v>1</v>
      </c>
      <c r="E31666" t="s">
        <v>388</v>
      </c>
      <c r="F31666" t="s">
        <v>351</v>
      </c>
      <c r="G31666" t="s">
        <v>14</v>
      </c>
      <c r="H31666" t="s">
        <v>27917</v>
      </c>
      <c r="I31666" t="s">
        <v>35</v>
      </c>
      <c r="J31666" t="s">
        <v>32</v>
      </c>
      <c r="M31666">
        <v>8514</v>
      </c>
      <c r="N31666">
        <v>245</v>
      </c>
      <c r="O31666">
        <v>249</v>
      </c>
    </row>
    <row r="31667" spans="1:15" x14ac:dyDescent="0.3">
      <c r="A31667" t="s">
        <v>14</v>
      </c>
      <c r="B31667">
        <v>1</v>
      </c>
      <c r="C31667">
        <v>1</v>
      </c>
      <c r="D31667">
        <v>1</v>
      </c>
      <c r="E31667" t="s">
        <v>388</v>
      </c>
      <c r="F31667" t="s">
        <v>336</v>
      </c>
      <c r="G31667" t="s">
        <v>14</v>
      </c>
      <c r="H31667" t="s">
        <v>27919</v>
      </c>
      <c r="I31667" t="s">
        <v>35</v>
      </c>
      <c r="J31667" t="s">
        <v>32</v>
      </c>
      <c r="M31667">
        <v>8514</v>
      </c>
      <c r="N31667">
        <v>253</v>
      </c>
      <c r="O31667">
        <v>261</v>
      </c>
    </row>
    <row r="31668" spans="1:15" x14ac:dyDescent="0.3">
      <c r="E31668" t="s">
        <v>27710</v>
      </c>
      <c r="F31668" t="s">
        <v>27134</v>
      </c>
      <c r="G31668" t="s">
        <v>14</v>
      </c>
      <c r="H31668" t="s">
        <v>27717</v>
      </c>
      <c r="I31668" t="s">
        <v>26</v>
      </c>
      <c r="M31668">
        <v>8515</v>
      </c>
      <c r="N31668">
        <v>0</v>
      </c>
      <c r="O31668">
        <v>9</v>
      </c>
    </row>
    <row r="31669" spans="1:15" x14ac:dyDescent="0.3">
      <c r="A31669" t="s">
        <v>14</v>
      </c>
      <c r="B31669">
        <v>1</v>
      </c>
      <c r="C31669">
        <v>1</v>
      </c>
      <c r="D31669">
        <v>1</v>
      </c>
      <c r="E31669" t="s">
        <v>27710</v>
      </c>
      <c r="F31669" t="s">
        <v>27713</v>
      </c>
      <c r="G31669" t="s">
        <v>14</v>
      </c>
      <c r="H31669" t="s">
        <v>27714</v>
      </c>
      <c r="I31669" t="s">
        <v>35</v>
      </c>
      <c r="J31669" t="s">
        <v>46</v>
      </c>
      <c r="K31669" t="s">
        <v>47</v>
      </c>
      <c r="L31669" t="s">
        <v>43</v>
      </c>
      <c r="M31669">
        <v>8515</v>
      </c>
      <c r="N31669">
        <v>14</v>
      </c>
      <c r="O31669">
        <v>31</v>
      </c>
    </row>
    <row r="31670" spans="1:15" x14ac:dyDescent="0.3">
      <c r="A31670" t="s">
        <v>14</v>
      </c>
      <c r="B31670">
        <v>1</v>
      </c>
      <c r="C31670">
        <v>1</v>
      </c>
      <c r="D31670">
        <v>1</v>
      </c>
      <c r="E31670" t="s">
        <v>27710</v>
      </c>
      <c r="F31670" t="s">
        <v>27711</v>
      </c>
      <c r="G31670" t="s">
        <v>14</v>
      </c>
      <c r="H31670" t="s">
        <v>27712</v>
      </c>
      <c r="I31670" t="s">
        <v>35</v>
      </c>
      <c r="J31670" t="s">
        <v>46</v>
      </c>
      <c r="K31670" t="s">
        <v>47</v>
      </c>
      <c r="L31670" t="s">
        <v>43</v>
      </c>
      <c r="M31670">
        <v>8515</v>
      </c>
      <c r="N31670">
        <v>35</v>
      </c>
      <c r="O31670">
        <v>46</v>
      </c>
    </row>
    <row r="31671" spans="1:15" x14ac:dyDescent="0.3">
      <c r="E31671" t="s">
        <v>27710</v>
      </c>
      <c r="F31671" t="s">
        <v>27715</v>
      </c>
      <c r="G31671" t="s">
        <v>51</v>
      </c>
      <c r="H31671" t="s">
        <v>27716</v>
      </c>
      <c r="I31671" t="s">
        <v>19</v>
      </c>
      <c r="M31671">
        <v>8515</v>
      </c>
      <c r="N31671">
        <v>192</v>
      </c>
      <c r="O31671">
        <v>198</v>
      </c>
    </row>
    <row r="31672" spans="1:15" x14ac:dyDescent="0.3">
      <c r="A31672" t="s">
        <v>237</v>
      </c>
      <c r="B31672">
        <v>0</v>
      </c>
      <c r="C31672">
        <v>0</v>
      </c>
      <c r="D31672">
        <v>0</v>
      </c>
      <c r="E31672" t="s">
        <v>27786</v>
      </c>
      <c r="F31672" t="s">
        <v>27789</v>
      </c>
      <c r="G31672" t="s">
        <v>23</v>
      </c>
      <c r="H31672" t="s">
        <v>27790</v>
      </c>
      <c r="I31672" t="s">
        <v>26</v>
      </c>
      <c r="M31672">
        <v>8516</v>
      </c>
      <c r="N31672">
        <v>100</v>
      </c>
      <c r="O31672">
        <v>107</v>
      </c>
    </row>
    <row r="31673" spans="1:15" x14ac:dyDescent="0.3">
      <c r="A31673" t="s">
        <v>237</v>
      </c>
      <c r="B31673">
        <v>0</v>
      </c>
      <c r="E31673" t="s">
        <v>27786</v>
      </c>
      <c r="F31673" t="s">
        <v>27693</v>
      </c>
      <c r="G31673" t="s">
        <v>17</v>
      </c>
      <c r="H31673" t="s">
        <v>27791</v>
      </c>
      <c r="I31673" t="s">
        <v>22</v>
      </c>
      <c r="M31673">
        <v>8516</v>
      </c>
      <c r="N31673">
        <v>401</v>
      </c>
      <c r="O31673">
        <v>404</v>
      </c>
    </row>
    <row r="31674" spans="1:15" x14ac:dyDescent="0.3">
      <c r="A31674" t="s">
        <v>23</v>
      </c>
      <c r="B31674">
        <v>1</v>
      </c>
      <c r="C31674">
        <v>1</v>
      </c>
      <c r="D31674">
        <v>1</v>
      </c>
      <c r="E31674" t="s">
        <v>27786</v>
      </c>
      <c r="F31674" t="s">
        <v>27787</v>
      </c>
      <c r="G31674" t="s">
        <v>23</v>
      </c>
      <c r="H31674" t="s">
        <v>27788</v>
      </c>
      <c r="I31674" t="s">
        <v>22</v>
      </c>
      <c r="M31674">
        <v>8516</v>
      </c>
      <c r="N31674">
        <v>453</v>
      </c>
      <c r="O31674">
        <v>478</v>
      </c>
    </row>
    <row r="31675" spans="1:15" x14ac:dyDescent="0.3">
      <c r="A31675" t="s">
        <v>237</v>
      </c>
      <c r="B31675">
        <v>0</v>
      </c>
      <c r="C31675">
        <v>0</v>
      </c>
      <c r="D31675">
        <v>0</v>
      </c>
      <c r="E31675" t="s">
        <v>27786</v>
      </c>
      <c r="F31675" t="s">
        <v>27789</v>
      </c>
      <c r="G31675" t="s">
        <v>23</v>
      </c>
      <c r="H31675" t="s">
        <v>27790</v>
      </c>
      <c r="I31675" t="s">
        <v>26</v>
      </c>
      <c r="M31675">
        <v>8517</v>
      </c>
      <c r="N31675">
        <v>100</v>
      </c>
      <c r="O31675">
        <v>107</v>
      </c>
    </row>
    <row r="31676" spans="1:15" x14ac:dyDescent="0.3">
      <c r="A31676" t="s">
        <v>237</v>
      </c>
      <c r="B31676">
        <v>0</v>
      </c>
      <c r="E31676" t="s">
        <v>27786</v>
      </c>
      <c r="F31676" t="s">
        <v>27693</v>
      </c>
      <c r="G31676" t="s">
        <v>17</v>
      </c>
      <c r="H31676" t="s">
        <v>27791</v>
      </c>
      <c r="I31676" t="s">
        <v>22</v>
      </c>
      <c r="M31676">
        <v>8517</v>
      </c>
      <c r="N31676">
        <v>401</v>
      </c>
      <c r="O31676">
        <v>404</v>
      </c>
    </row>
    <row r="31677" spans="1:15" x14ac:dyDescent="0.3">
      <c r="A31677" t="s">
        <v>23</v>
      </c>
      <c r="B31677">
        <v>1</v>
      </c>
      <c r="C31677">
        <v>1</v>
      </c>
      <c r="D31677">
        <v>1</v>
      </c>
      <c r="E31677" t="s">
        <v>27786</v>
      </c>
      <c r="F31677" t="s">
        <v>27787</v>
      </c>
      <c r="G31677" t="s">
        <v>23</v>
      </c>
      <c r="H31677" t="s">
        <v>27788</v>
      </c>
      <c r="I31677" t="s">
        <v>22</v>
      </c>
      <c r="M31677">
        <v>8517</v>
      </c>
      <c r="N31677">
        <v>453</v>
      </c>
      <c r="O31677">
        <v>478</v>
      </c>
    </row>
    <row r="31678" spans="1:15" x14ac:dyDescent="0.3">
      <c r="A31678" t="s">
        <v>14</v>
      </c>
      <c r="B31678">
        <v>1</v>
      </c>
      <c r="C31678">
        <v>1</v>
      </c>
      <c r="D31678">
        <v>1</v>
      </c>
      <c r="E31678" t="s">
        <v>27777</v>
      </c>
      <c r="F31678" t="s">
        <v>27778</v>
      </c>
      <c r="G31678" t="s">
        <v>14</v>
      </c>
      <c r="H31678" t="s">
        <v>27779</v>
      </c>
      <c r="I31678" t="s">
        <v>35</v>
      </c>
      <c r="J31678" t="s">
        <v>46</v>
      </c>
      <c r="K31678" t="s">
        <v>47</v>
      </c>
      <c r="L31678" t="s">
        <v>43</v>
      </c>
      <c r="M31678">
        <v>8518</v>
      </c>
      <c r="N31678">
        <v>16</v>
      </c>
      <c r="O31678">
        <v>31</v>
      </c>
    </row>
    <row r="31679" spans="1:15" x14ac:dyDescent="0.3">
      <c r="E31679" t="s">
        <v>27777</v>
      </c>
      <c r="F31679" t="s">
        <v>27780</v>
      </c>
      <c r="G31679" t="s">
        <v>51</v>
      </c>
      <c r="H31679" t="s">
        <v>27781</v>
      </c>
      <c r="I31679" t="s">
        <v>52</v>
      </c>
      <c r="J31679" t="s">
        <v>60</v>
      </c>
      <c r="M31679">
        <v>8518</v>
      </c>
      <c r="N31679">
        <v>46</v>
      </c>
      <c r="O31679">
        <v>52</v>
      </c>
    </row>
    <row r="31680" spans="1:15" x14ac:dyDescent="0.3">
      <c r="A31680" t="s">
        <v>14</v>
      </c>
      <c r="B31680">
        <v>1</v>
      </c>
      <c r="C31680">
        <v>1</v>
      </c>
      <c r="D31680">
        <v>1</v>
      </c>
      <c r="E31680" t="s">
        <v>27782</v>
      </c>
      <c r="F31680" t="s">
        <v>27778</v>
      </c>
      <c r="G31680" t="s">
        <v>14</v>
      </c>
      <c r="H31680" t="s">
        <v>27779</v>
      </c>
      <c r="I31680" t="s">
        <v>35</v>
      </c>
      <c r="J31680" t="s">
        <v>46</v>
      </c>
      <c r="K31680" t="s">
        <v>47</v>
      </c>
      <c r="L31680" t="s">
        <v>43</v>
      </c>
      <c r="M31680">
        <v>8519</v>
      </c>
      <c r="N31680">
        <v>16</v>
      </c>
      <c r="O31680">
        <v>31</v>
      </c>
    </row>
    <row r="31681" spans="1:15" x14ac:dyDescent="0.3">
      <c r="E31681" t="s">
        <v>27782</v>
      </c>
      <c r="F31681" t="s">
        <v>27780</v>
      </c>
      <c r="G31681" t="s">
        <v>51</v>
      </c>
      <c r="H31681" t="s">
        <v>27781</v>
      </c>
      <c r="I31681" t="s">
        <v>52</v>
      </c>
      <c r="J31681" t="s">
        <v>60</v>
      </c>
      <c r="M31681">
        <v>8519</v>
      </c>
      <c r="N31681">
        <v>46</v>
      </c>
      <c r="O31681">
        <v>52</v>
      </c>
    </row>
    <row r="31682" spans="1:15" x14ac:dyDescent="0.3">
      <c r="E31682" t="s">
        <v>27877</v>
      </c>
      <c r="F31682" t="s">
        <v>27883</v>
      </c>
      <c r="G31682" t="s">
        <v>51</v>
      </c>
      <c r="H31682" t="s">
        <v>27884</v>
      </c>
      <c r="I31682" t="s">
        <v>19</v>
      </c>
      <c r="M31682">
        <v>8520</v>
      </c>
      <c r="N31682">
        <v>30</v>
      </c>
      <c r="O31682">
        <v>41</v>
      </c>
    </row>
    <row r="31683" spans="1:15" x14ac:dyDescent="0.3">
      <c r="E31683" t="s">
        <v>27877</v>
      </c>
      <c r="F31683" t="s">
        <v>16267</v>
      </c>
      <c r="G31683" t="s">
        <v>23</v>
      </c>
      <c r="H31683" t="s">
        <v>27878</v>
      </c>
      <c r="I31683" t="s">
        <v>69</v>
      </c>
      <c r="J31683" t="s">
        <v>112</v>
      </c>
      <c r="M31683">
        <v>8520</v>
      </c>
      <c r="N31683">
        <v>30</v>
      </c>
      <c r="O31683">
        <v>37</v>
      </c>
    </row>
    <row r="31684" spans="1:15" x14ac:dyDescent="0.3">
      <c r="A31684" t="s">
        <v>237</v>
      </c>
      <c r="B31684">
        <v>0</v>
      </c>
      <c r="C31684">
        <v>0</v>
      </c>
      <c r="D31684">
        <v>0</v>
      </c>
      <c r="E31684" t="s">
        <v>27877</v>
      </c>
      <c r="F31684" t="s">
        <v>27879</v>
      </c>
      <c r="G31684" t="s">
        <v>51</v>
      </c>
      <c r="H31684" t="s">
        <v>27880</v>
      </c>
      <c r="I31684" t="s">
        <v>41</v>
      </c>
      <c r="J31684" t="s">
        <v>1555</v>
      </c>
      <c r="M31684">
        <v>8520</v>
      </c>
      <c r="N31684">
        <v>188</v>
      </c>
      <c r="O31684">
        <v>199</v>
      </c>
    </row>
    <row r="31685" spans="1:15" x14ac:dyDescent="0.3">
      <c r="A31685" t="s">
        <v>237</v>
      </c>
      <c r="B31685">
        <v>0</v>
      </c>
      <c r="C31685">
        <v>0</v>
      </c>
      <c r="D31685">
        <v>0</v>
      </c>
      <c r="E31685" t="s">
        <v>27877</v>
      </c>
      <c r="F31685" t="s">
        <v>27879</v>
      </c>
      <c r="G31685" t="s">
        <v>23</v>
      </c>
      <c r="H31685" t="s">
        <v>27880</v>
      </c>
      <c r="I31685" t="s">
        <v>26</v>
      </c>
      <c r="M31685">
        <v>8520</v>
      </c>
      <c r="N31685">
        <v>188</v>
      </c>
      <c r="O31685">
        <v>199</v>
      </c>
    </row>
    <row r="31686" spans="1:15" x14ac:dyDescent="0.3">
      <c r="A31686" t="s">
        <v>1277</v>
      </c>
      <c r="B31686">
        <v>0</v>
      </c>
      <c r="C31686">
        <v>1</v>
      </c>
      <c r="D31686" t="s">
        <v>1277</v>
      </c>
      <c r="E31686" t="s">
        <v>27877</v>
      </c>
      <c r="F31686" t="s">
        <v>27881</v>
      </c>
      <c r="G31686" t="s">
        <v>14</v>
      </c>
      <c r="H31686" t="s">
        <v>27882</v>
      </c>
      <c r="I31686" t="s">
        <v>370</v>
      </c>
      <c r="J31686" t="s">
        <v>42</v>
      </c>
      <c r="K31686" t="s">
        <v>43</v>
      </c>
      <c r="M31686">
        <v>8520</v>
      </c>
      <c r="N31686">
        <v>233</v>
      </c>
      <c r="O31686">
        <v>242</v>
      </c>
    </row>
    <row r="31687" spans="1:15" x14ac:dyDescent="0.3">
      <c r="E31687" t="s">
        <v>27877</v>
      </c>
      <c r="F31687" t="s">
        <v>27881</v>
      </c>
      <c r="G31687" t="s">
        <v>51</v>
      </c>
      <c r="H31687" t="s">
        <v>27882</v>
      </c>
      <c r="I31687" t="s">
        <v>19</v>
      </c>
      <c r="M31687">
        <v>8520</v>
      </c>
      <c r="N31687">
        <v>233</v>
      </c>
      <c r="O31687">
        <v>242</v>
      </c>
    </row>
    <row r="31688" spans="1:15" x14ac:dyDescent="0.3">
      <c r="A31688" t="s">
        <v>23</v>
      </c>
      <c r="B31688">
        <v>1</v>
      </c>
      <c r="C31688">
        <v>1</v>
      </c>
      <c r="D31688">
        <v>1</v>
      </c>
      <c r="E31688" t="s">
        <v>27877</v>
      </c>
      <c r="F31688" t="s">
        <v>27886</v>
      </c>
      <c r="G31688" t="s">
        <v>23</v>
      </c>
      <c r="H31688" t="s">
        <v>27887</v>
      </c>
      <c r="I31688" t="s">
        <v>270</v>
      </c>
      <c r="J31688" t="s">
        <v>1975</v>
      </c>
      <c r="M31688">
        <v>8520</v>
      </c>
      <c r="N31688">
        <v>349</v>
      </c>
      <c r="O31688">
        <v>374</v>
      </c>
    </row>
    <row r="31689" spans="1:15" x14ac:dyDescent="0.3">
      <c r="E31689" t="s">
        <v>27877</v>
      </c>
      <c r="F31689" t="s">
        <v>16267</v>
      </c>
      <c r="G31689" t="s">
        <v>23</v>
      </c>
      <c r="H31689" t="s">
        <v>27885</v>
      </c>
      <c r="I31689" t="s">
        <v>19</v>
      </c>
      <c r="M31689">
        <v>8520</v>
      </c>
      <c r="N31689">
        <v>367</v>
      </c>
      <c r="O31689">
        <v>374</v>
      </c>
    </row>
    <row r="31690" spans="1:15" x14ac:dyDescent="0.3">
      <c r="A31690" t="s">
        <v>23</v>
      </c>
      <c r="B31690">
        <v>1</v>
      </c>
      <c r="C31690">
        <v>1</v>
      </c>
      <c r="D31690">
        <v>1</v>
      </c>
      <c r="E31690" t="s">
        <v>27920</v>
      </c>
      <c r="F31690" t="s">
        <v>27921</v>
      </c>
      <c r="G31690" t="s">
        <v>23</v>
      </c>
      <c r="H31690" t="s">
        <v>27922</v>
      </c>
      <c r="I31690" t="s">
        <v>26</v>
      </c>
      <c r="M31690">
        <v>8548</v>
      </c>
      <c r="N31690">
        <v>21</v>
      </c>
      <c r="O31690">
        <v>27</v>
      </c>
    </row>
    <row r="31691" spans="1:15" x14ac:dyDescent="0.3">
      <c r="A31691" t="s">
        <v>23</v>
      </c>
      <c r="B31691">
        <v>1</v>
      </c>
      <c r="C31691">
        <v>1</v>
      </c>
      <c r="D31691">
        <v>1</v>
      </c>
      <c r="E31691" t="s">
        <v>27920</v>
      </c>
      <c r="F31691" t="s">
        <v>27921</v>
      </c>
      <c r="G31691" t="s">
        <v>23</v>
      </c>
      <c r="H31691" t="s">
        <v>27922</v>
      </c>
      <c r="I31691" t="s">
        <v>26</v>
      </c>
      <c r="M31691">
        <v>8550</v>
      </c>
      <c r="N31691">
        <v>21</v>
      </c>
      <c r="O31691">
        <v>27</v>
      </c>
    </row>
    <row r="31692" spans="1:15" x14ac:dyDescent="0.3">
      <c r="A31692" t="s">
        <v>23</v>
      </c>
      <c r="B31692">
        <v>1</v>
      </c>
      <c r="C31692">
        <v>1</v>
      </c>
      <c r="D31692">
        <v>1</v>
      </c>
      <c r="E31692" t="s">
        <v>27920</v>
      </c>
      <c r="F31692" t="s">
        <v>27921</v>
      </c>
      <c r="G31692" t="s">
        <v>23</v>
      </c>
      <c r="H31692" t="s">
        <v>27922</v>
      </c>
      <c r="I31692" t="s">
        <v>26</v>
      </c>
      <c r="M31692">
        <v>8552</v>
      </c>
      <c r="N31692">
        <v>21</v>
      </c>
      <c r="O31692">
        <v>27</v>
      </c>
    </row>
    <row r="31693" spans="1:15" x14ac:dyDescent="0.3">
      <c r="A31693" t="s">
        <v>14</v>
      </c>
      <c r="B31693">
        <v>1</v>
      </c>
      <c r="C31693">
        <v>1</v>
      </c>
      <c r="D31693">
        <v>1</v>
      </c>
      <c r="E31693" t="s">
        <v>27923</v>
      </c>
      <c r="F31693" t="s">
        <v>27930</v>
      </c>
      <c r="G31693" t="s">
        <v>14</v>
      </c>
      <c r="H31693" t="s">
        <v>27931</v>
      </c>
      <c r="I31693" t="s">
        <v>35</v>
      </c>
      <c r="J31693" t="s">
        <v>46</v>
      </c>
      <c r="K31693" t="s">
        <v>47</v>
      </c>
      <c r="L31693" t="s">
        <v>43</v>
      </c>
      <c r="M31693">
        <v>8554</v>
      </c>
      <c r="N31693">
        <v>0</v>
      </c>
      <c r="O31693">
        <v>16</v>
      </c>
    </row>
    <row r="31694" spans="1:15" x14ac:dyDescent="0.3">
      <c r="A31694" t="s">
        <v>14</v>
      </c>
      <c r="B31694">
        <v>1</v>
      </c>
      <c r="C31694">
        <v>1</v>
      </c>
      <c r="D31694">
        <v>1</v>
      </c>
      <c r="E31694" t="s">
        <v>27923</v>
      </c>
      <c r="F31694" t="s">
        <v>27926</v>
      </c>
      <c r="G31694" t="s">
        <v>14</v>
      </c>
      <c r="H31694" t="s">
        <v>27927</v>
      </c>
      <c r="I31694" t="s">
        <v>35</v>
      </c>
      <c r="J31694" t="s">
        <v>46</v>
      </c>
      <c r="K31694" t="s">
        <v>47</v>
      </c>
      <c r="L31694" t="s">
        <v>43</v>
      </c>
      <c r="M31694">
        <v>8554</v>
      </c>
      <c r="N31694">
        <v>27</v>
      </c>
      <c r="O31694">
        <v>44</v>
      </c>
    </row>
    <row r="31695" spans="1:15" x14ac:dyDescent="0.3">
      <c r="E31695" t="s">
        <v>27923</v>
      </c>
      <c r="F31695" t="s">
        <v>27924</v>
      </c>
      <c r="G31695" t="s">
        <v>14</v>
      </c>
      <c r="H31695" t="s">
        <v>27925</v>
      </c>
      <c r="I31695" t="s">
        <v>19</v>
      </c>
      <c r="M31695">
        <v>8554</v>
      </c>
      <c r="N31695">
        <v>78</v>
      </c>
      <c r="O31695">
        <v>93</v>
      </c>
    </row>
    <row r="31696" spans="1:15" x14ac:dyDescent="0.3">
      <c r="E31696" t="s">
        <v>27923</v>
      </c>
      <c r="F31696" t="s">
        <v>8277</v>
      </c>
      <c r="G31696" t="s">
        <v>14</v>
      </c>
      <c r="H31696" t="s">
        <v>27925</v>
      </c>
      <c r="I31696" t="s">
        <v>52</v>
      </c>
      <c r="J31696" t="s">
        <v>32</v>
      </c>
      <c r="M31696">
        <v>8554</v>
      </c>
      <c r="N31696">
        <v>78</v>
      </c>
      <c r="O31696">
        <v>84</v>
      </c>
    </row>
    <row r="31697" spans="1:15" x14ac:dyDescent="0.3">
      <c r="E31697" t="s">
        <v>27923</v>
      </c>
      <c r="F31697" t="s">
        <v>27932</v>
      </c>
      <c r="G31697" t="s">
        <v>14</v>
      </c>
      <c r="H31697" t="s">
        <v>27925</v>
      </c>
      <c r="I31697" t="s">
        <v>26</v>
      </c>
      <c r="M31697">
        <v>8554</v>
      </c>
      <c r="N31697">
        <v>78</v>
      </c>
      <c r="O31697">
        <v>96</v>
      </c>
    </row>
    <row r="31698" spans="1:15" x14ac:dyDescent="0.3">
      <c r="A31698" t="s">
        <v>23</v>
      </c>
      <c r="B31698">
        <v>1</v>
      </c>
      <c r="C31698">
        <v>1</v>
      </c>
      <c r="D31698">
        <v>1</v>
      </c>
      <c r="E31698" t="s">
        <v>27923</v>
      </c>
      <c r="F31698" t="s">
        <v>27928</v>
      </c>
      <c r="G31698" t="s">
        <v>23</v>
      </c>
      <c r="H31698" t="s">
        <v>27929</v>
      </c>
      <c r="I31698" t="s">
        <v>41</v>
      </c>
      <c r="J31698" t="s">
        <v>112</v>
      </c>
      <c r="M31698">
        <v>8554</v>
      </c>
      <c r="N31698">
        <v>97</v>
      </c>
      <c r="O31698">
        <v>107</v>
      </c>
    </row>
    <row r="31699" spans="1:15" x14ac:dyDescent="0.3">
      <c r="A31699" t="s">
        <v>23</v>
      </c>
      <c r="B31699">
        <v>1</v>
      </c>
      <c r="C31699">
        <v>1</v>
      </c>
      <c r="D31699">
        <v>1</v>
      </c>
      <c r="E31699" t="s">
        <v>27920</v>
      </c>
      <c r="F31699" t="s">
        <v>27921</v>
      </c>
      <c r="G31699" t="s">
        <v>23</v>
      </c>
      <c r="H31699" t="s">
        <v>27922</v>
      </c>
      <c r="I31699" t="s">
        <v>26</v>
      </c>
      <c r="M31699">
        <v>8555</v>
      </c>
      <c r="N31699">
        <v>21</v>
      </c>
      <c r="O31699">
        <v>27</v>
      </c>
    </row>
    <row r="31700" spans="1:15" x14ac:dyDescent="0.3">
      <c r="A31700" t="s">
        <v>23</v>
      </c>
      <c r="B31700">
        <v>1</v>
      </c>
      <c r="C31700">
        <v>1</v>
      </c>
      <c r="D31700">
        <v>1</v>
      </c>
      <c r="E31700" t="s">
        <v>27920</v>
      </c>
      <c r="F31700" t="s">
        <v>27921</v>
      </c>
      <c r="G31700" t="s">
        <v>23</v>
      </c>
      <c r="H31700" t="s">
        <v>27922</v>
      </c>
      <c r="I31700" t="s">
        <v>26</v>
      </c>
      <c r="M31700">
        <v>8557</v>
      </c>
      <c r="N31700">
        <v>21</v>
      </c>
      <c r="O31700">
        <v>27</v>
      </c>
    </row>
    <row r="31701" spans="1:15" x14ac:dyDescent="0.3">
      <c r="A31701" t="s">
        <v>23</v>
      </c>
      <c r="B31701">
        <v>1</v>
      </c>
      <c r="C31701">
        <v>1</v>
      </c>
      <c r="D31701">
        <v>1</v>
      </c>
      <c r="E31701" t="s">
        <v>27920</v>
      </c>
      <c r="F31701" t="s">
        <v>27921</v>
      </c>
      <c r="G31701" t="s">
        <v>23</v>
      </c>
      <c r="H31701" t="s">
        <v>27922</v>
      </c>
      <c r="I31701" t="s">
        <v>26</v>
      </c>
      <c r="M31701">
        <v>8559</v>
      </c>
      <c r="N31701">
        <v>21</v>
      </c>
      <c r="O31701">
        <v>27</v>
      </c>
    </row>
    <row r="31702" spans="1:15" x14ac:dyDescent="0.3">
      <c r="A31702" t="s">
        <v>23</v>
      </c>
      <c r="B31702">
        <v>1</v>
      </c>
      <c r="C31702">
        <v>1</v>
      </c>
      <c r="D31702">
        <v>1</v>
      </c>
      <c r="E31702" t="s">
        <v>27920</v>
      </c>
      <c r="F31702" t="s">
        <v>27921</v>
      </c>
      <c r="G31702" t="s">
        <v>23</v>
      </c>
      <c r="H31702" t="s">
        <v>27922</v>
      </c>
      <c r="I31702" t="s">
        <v>26</v>
      </c>
      <c r="M31702">
        <v>8561</v>
      </c>
      <c r="N31702">
        <v>21</v>
      </c>
      <c r="O31702">
        <v>27</v>
      </c>
    </row>
    <row r="31703" spans="1:15" x14ac:dyDescent="0.3">
      <c r="A31703" t="s">
        <v>14</v>
      </c>
      <c r="B31703">
        <v>1</v>
      </c>
      <c r="C31703">
        <v>1</v>
      </c>
      <c r="D31703">
        <v>1</v>
      </c>
      <c r="E31703" t="s">
        <v>27923</v>
      </c>
      <c r="F31703" t="s">
        <v>27930</v>
      </c>
      <c r="G31703" t="s">
        <v>14</v>
      </c>
      <c r="H31703" t="s">
        <v>27931</v>
      </c>
      <c r="I31703" t="s">
        <v>35</v>
      </c>
      <c r="J31703" t="s">
        <v>46</v>
      </c>
      <c r="K31703" t="s">
        <v>47</v>
      </c>
      <c r="L31703" t="s">
        <v>43</v>
      </c>
      <c r="M31703">
        <v>8563</v>
      </c>
      <c r="N31703">
        <v>0</v>
      </c>
      <c r="O31703">
        <v>16</v>
      </c>
    </row>
    <row r="31704" spans="1:15" x14ac:dyDescent="0.3">
      <c r="A31704" t="s">
        <v>14</v>
      </c>
      <c r="B31704">
        <v>1</v>
      </c>
      <c r="C31704">
        <v>1</v>
      </c>
      <c r="D31704">
        <v>1</v>
      </c>
      <c r="E31704" t="s">
        <v>27923</v>
      </c>
      <c r="F31704" t="s">
        <v>27926</v>
      </c>
      <c r="G31704" t="s">
        <v>14</v>
      </c>
      <c r="H31704" t="s">
        <v>27927</v>
      </c>
      <c r="I31704" t="s">
        <v>35</v>
      </c>
      <c r="J31704" t="s">
        <v>46</v>
      </c>
      <c r="K31704" t="s">
        <v>47</v>
      </c>
      <c r="L31704" t="s">
        <v>43</v>
      </c>
      <c r="M31704">
        <v>8563</v>
      </c>
      <c r="N31704">
        <v>27</v>
      </c>
      <c r="O31704">
        <v>44</v>
      </c>
    </row>
    <row r="31705" spans="1:15" x14ac:dyDescent="0.3">
      <c r="E31705" t="s">
        <v>27923</v>
      </c>
      <c r="F31705" t="s">
        <v>8277</v>
      </c>
      <c r="G31705" t="s">
        <v>14</v>
      </c>
      <c r="H31705" t="s">
        <v>27925</v>
      </c>
      <c r="I31705" t="s">
        <v>52</v>
      </c>
      <c r="J31705" t="s">
        <v>32</v>
      </c>
      <c r="M31705">
        <v>8563</v>
      </c>
      <c r="N31705">
        <v>78</v>
      </c>
      <c r="O31705">
        <v>84</v>
      </c>
    </row>
    <row r="31706" spans="1:15" x14ac:dyDescent="0.3">
      <c r="E31706" t="s">
        <v>27923</v>
      </c>
      <c r="F31706" t="s">
        <v>27924</v>
      </c>
      <c r="G31706" t="s">
        <v>14</v>
      </c>
      <c r="H31706" t="s">
        <v>27925</v>
      </c>
      <c r="I31706" t="s">
        <v>19</v>
      </c>
      <c r="M31706">
        <v>8563</v>
      </c>
      <c r="N31706">
        <v>78</v>
      </c>
      <c r="O31706">
        <v>93</v>
      </c>
    </row>
    <row r="31707" spans="1:15" x14ac:dyDescent="0.3">
      <c r="E31707" t="s">
        <v>27923</v>
      </c>
      <c r="F31707" t="s">
        <v>27932</v>
      </c>
      <c r="G31707" t="s">
        <v>14</v>
      </c>
      <c r="H31707" t="s">
        <v>27925</v>
      </c>
      <c r="I31707" t="s">
        <v>26</v>
      </c>
      <c r="M31707">
        <v>8563</v>
      </c>
      <c r="N31707">
        <v>78</v>
      </c>
      <c r="O31707">
        <v>96</v>
      </c>
    </row>
    <row r="31708" spans="1:15" x14ac:dyDescent="0.3">
      <c r="A31708" t="s">
        <v>23</v>
      </c>
      <c r="B31708">
        <v>1</v>
      </c>
      <c r="C31708">
        <v>1</v>
      </c>
      <c r="D31708">
        <v>1</v>
      </c>
      <c r="E31708" t="s">
        <v>27923</v>
      </c>
      <c r="F31708" t="s">
        <v>27928</v>
      </c>
      <c r="G31708" t="s">
        <v>23</v>
      </c>
      <c r="H31708" t="s">
        <v>27929</v>
      </c>
      <c r="I31708" t="s">
        <v>41</v>
      </c>
      <c r="J31708" t="s">
        <v>112</v>
      </c>
      <c r="M31708">
        <v>8563</v>
      </c>
      <c r="N31708">
        <v>97</v>
      </c>
      <c r="O31708">
        <v>107</v>
      </c>
    </row>
    <row r="31709" spans="1:15" x14ac:dyDescent="0.3">
      <c r="A31709" t="s">
        <v>23</v>
      </c>
      <c r="B31709">
        <v>1</v>
      </c>
      <c r="C31709">
        <v>1</v>
      </c>
      <c r="D31709">
        <v>1</v>
      </c>
      <c r="E31709" t="s">
        <v>27920</v>
      </c>
      <c r="F31709" t="s">
        <v>27921</v>
      </c>
      <c r="G31709" t="s">
        <v>23</v>
      </c>
      <c r="H31709" t="s">
        <v>27922</v>
      </c>
      <c r="I31709" t="s">
        <v>26</v>
      </c>
      <c r="M31709">
        <v>8564</v>
      </c>
      <c r="N31709">
        <v>21</v>
      </c>
      <c r="O31709">
        <v>27</v>
      </c>
    </row>
    <row r="31710" spans="1:15" x14ac:dyDescent="0.3">
      <c r="A31710" t="s">
        <v>23</v>
      </c>
      <c r="B31710">
        <v>1</v>
      </c>
      <c r="C31710">
        <v>1</v>
      </c>
      <c r="D31710">
        <v>1</v>
      </c>
      <c r="E31710" t="s">
        <v>27920</v>
      </c>
      <c r="F31710" t="s">
        <v>27921</v>
      </c>
      <c r="G31710" t="s">
        <v>23</v>
      </c>
      <c r="H31710" t="s">
        <v>27922</v>
      </c>
      <c r="I31710" t="s">
        <v>26</v>
      </c>
      <c r="M31710">
        <v>8566</v>
      </c>
      <c r="N31710">
        <v>21</v>
      </c>
      <c r="O31710">
        <v>27</v>
      </c>
    </row>
    <row r="31711" spans="1:15" x14ac:dyDescent="0.3">
      <c r="A31711" t="s">
        <v>23</v>
      </c>
      <c r="B31711">
        <v>1</v>
      </c>
      <c r="C31711">
        <v>1</v>
      </c>
      <c r="D31711">
        <v>1</v>
      </c>
      <c r="E31711" t="s">
        <v>27920</v>
      </c>
      <c r="F31711" t="s">
        <v>27921</v>
      </c>
      <c r="G31711" t="s">
        <v>23</v>
      </c>
      <c r="H31711" t="s">
        <v>27922</v>
      </c>
      <c r="I31711" t="s">
        <v>26</v>
      </c>
      <c r="M31711">
        <v>8568</v>
      </c>
      <c r="N31711">
        <v>21</v>
      </c>
      <c r="O31711">
        <v>27</v>
      </c>
    </row>
    <row r="31712" spans="1:15" x14ac:dyDescent="0.3">
      <c r="A31712" t="s">
        <v>23</v>
      </c>
      <c r="B31712">
        <v>1</v>
      </c>
      <c r="C31712">
        <v>1</v>
      </c>
      <c r="D31712">
        <v>1</v>
      </c>
      <c r="E31712" t="s">
        <v>27920</v>
      </c>
      <c r="F31712" t="s">
        <v>27921</v>
      </c>
      <c r="G31712" t="s">
        <v>23</v>
      </c>
      <c r="H31712" t="s">
        <v>27922</v>
      </c>
      <c r="I31712" t="s">
        <v>26</v>
      </c>
      <c r="M31712">
        <v>8570</v>
      </c>
      <c r="N31712">
        <v>21</v>
      </c>
      <c r="O31712">
        <v>27</v>
      </c>
    </row>
    <row r="31713" spans="1:15" x14ac:dyDescent="0.3">
      <c r="A31713" t="s">
        <v>14</v>
      </c>
      <c r="B31713">
        <v>1</v>
      </c>
      <c r="C31713">
        <v>1</v>
      </c>
      <c r="D31713">
        <v>1</v>
      </c>
      <c r="E31713" t="s">
        <v>27923</v>
      </c>
      <c r="F31713" t="s">
        <v>27930</v>
      </c>
      <c r="G31713" t="s">
        <v>14</v>
      </c>
      <c r="H31713" t="s">
        <v>27931</v>
      </c>
      <c r="I31713" t="s">
        <v>35</v>
      </c>
      <c r="J31713" t="s">
        <v>46</v>
      </c>
      <c r="K31713" t="s">
        <v>47</v>
      </c>
      <c r="L31713" t="s">
        <v>43</v>
      </c>
      <c r="M31713">
        <v>8572</v>
      </c>
      <c r="N31713">
        <v>0</v>
      </c>
      <c r="O31713">
        <v>16</v>
      </c>
    </row>
    <row r="31714" spans="1:15" x14ac:dyDescent="0.3">
      <c r="A31714" t="s">
        <v>14</v>
      </c>
      <c r="B31714">
        <v>1</v>
      </c>
      <c r="C31714">
        <v>1</v>
      </c>
      <c r="D31714">
        <v>1</v>
      </c>
      <c r="E31714" t="s">
        <v>27923</v>
      </c>
      <c r="F31714" t="s">
        <v>27926</v>
      </c>
      <c r="G31714" t="s">
        <v>14</v>
      </c>
      <c r="H31714" t="s">
        <v>27927</v>
      </c>
      <c r="I31714" t="s">
        <v>35</v>
      </c>
      <c r="J31714" t="s">
        <v>46</v>
      </c>
      <c r="K31714" t="s">
        <v>47</v>
      </c>
      <c r="L31714" t="s">
        <v>43</v>
      </c>
      <c r="M31714">
        <v>8572</v>
      </c>
      <c r="N31714">
        <v>27</v>
      </c>
      <c r="O31714">
        <v>44</v>
      </c>
    </row>
    <row r="31715" spans="1:15" x14ac:dyDescent="0.3">
      <c r="E31715" t="s">
        <v>27923</v>
      </c>
      <c r="F31715" t="s">
        <v>8277</v>
      </c>
      <c r="G31715" t="s">
        <v>14</v>
      </c>
      <c r="H31715" t="s">
        <v>27925</v>
      </c>
      <c r="I31715" t="s">
        <v>52</v>
      </c>
      <c r="J31715" t="s">
        <v>32</v>
      </c>
      <c r="M31715">
        <v>8572</v>
      </c>
      <c r="N31715">
        <v>78</v>
      </c>
      <c r="O31715">
        <v>84</v>
      </c>
    </row>
    <row r="31716" spans="1:15" x14ac:dyDescent="0.3">
      <c r="E31716" t="s">
        <v>27923</v>
      </c>
      <c r="F31716" t="s">
        <v>27924</v>
      </c>
      <c r="G31716" t="s">
        <v>14</v>
      </c>
      <c r="H31716" t="s">
        <v>27925</v>
      </c>
      <c r="I31716" t="s">
        <v>19</v>
      </c>
      <c r="M31716">
        <v>8572</v>
      </c>
      <c r="N31716">
        <v>78</v>
      </c>
      <c r="O31716">
        <v>93</v>
      </c>
    </row>
    <row r="31717" spans="1:15" x14ac:dyDescent="0.3">
      <c r="E31717" t="s">
        <v>27923</v>
      </c>
      <c r="F31717" t="s">
        <v>27932</v>
      </c>
      <c r="G31717" t="s">
        <v>14</v>
      </c>
      <c r="H31717" t="s">
        <v>27925</v>
      </c>
      <c r="I31717" t="s">
        <v>26</v>
      </c>
      <c r="M31717">
        <v>8572</v>
      </c>
      <c r="N31717">
        <v>78</v>
      </c>
      <c r="O31717">
        <v>96</v>
      </c>
    </row>
    <row r="31718" spans="1:15" x14ac:dyDescent="0.3">
      <c r="A31718" t="s">
        <v>23</v>
      </c>
      <c r="B31718">
        <v>1</v>
      </c>
      <c r="C31718">
        <v>1</v>
      </c>
      <c r="D31718">
        <v>1</v>
      </c>
      <c r="E31718" t="s">
        <v>27923</v>
      </c>
      <c r="F31718" t="s">
        <v>27928</v>
      </c>
      <c r="G31718" t="s">
        <v>23</v>
      </c>
      <c r="H31718" t="s">
        <v>27929</v>
      </c>
      <c r="I31718" t="s">
        <v>41</v>
      </c>
      <c r="J31718" t="s">
        <v>112</v>
      </c>
      <c r="M31718">
        <v>8572</v>
      </c>
      <c r="N31718">
        <v>97</v>
      </c>
      <c r="O31718">
        <v>107</v>
      </c>
    </row>
    <row r="31719" spans="1:15" x14ac:dyDescent="0.3">
      <c r="A31719" t="s">
        <v>23</v>
      </c>
      <c r="B31719">
        <v>1</v>
      </c>
      <c r="C31719">
        <v>1</v>
      </c>
      <c r="D31719">
        <v>1</v>
      </c>
      <c r="E31719" t="s">
        <v>27920</v>
      </c>
      <c r="F31719" t="s">
        <v>27921</v>
      </c>
      <c r="G31719" t="s">
        <v>23</v>
      </c>
      <c r="H31719" t="s">
        <v>27922</v>
      </c>
      <c r="I31719" t="s">
        <v>26</v>
      </c>
      <c r="M31719">
        <v>8573</v>
      </c>
      <c r="N31719">
        <v>21</v>
      </c>
      <c r="O31719">
        <v>27</v>
      </c>
    </row>
    <row r="31720" spans="1:15" x14ac:dyDescent="0.3">
      <c r="A31720" t="s">
        <v>23</v>
      </c>
      <c r="B31720">
        <v>1</v>
      </c>
      <c r="C31720">
        <v>1</v>
      </c>
      <c r="D31720">
        <v>1</v>
      </c>
      <c r="E31720" t="s">
        <v>27920</v>
      </c>
      <c r="F31720" t="s">
        <v>27921</v>
      </c>
      <c r="G31720" t="s">
        <v>23</v>
      </c>
      <c r="H31720" t="s">
        <v>27922</v>
      </c>
      <c r="I31720" t="s">
        <v>26</v>
      </c>
      <c r="M31720">
        <v>8575</v>
      </c>
      <c r="N31720">
        <v>21</v>
      </c>
      <c r="O31720">
        <v>27</v>
      </c>
    </row>
    <row r="31721" spans="1:15" x14ac:dyDescent="0.3">
      <c r="A31721" t="s">
        <v>14</v>
      </c>
      <c r="B31721">
        <v>1</v>
      </c>
      <c r="C31721">
        <v>1</v>
      </c>
      <c r="D31721">
        <v>1</v>
      </c>
      <c r="E31721" t="s">
        <v>27923</v>
      </c>
      <c r="F31721" t="s">
        <v>27930</v>
      </c>
      <c r="G31721" t="s">
        <v>14</v>
      </c>
      <c r="H31721" t="s">
        <v>27931</v>
      </c>
      <c r="I31721" t="s">
        <v>35</v>
      </c>
      <c r="J31721" t="s">
        <v>46</v>
      </c>
      <c r="K31721" t="s">
        <v>47</v>
      </c>
      <c r="L31721" t="s">
        <v>43</v>
      </c>
      <c r="M31721">
        <v>8577</v>
      </c>
      <c r="N31721">
        <v>0</v>
      </c>
      <c r="O31721">
        <v>16</v>
      </c>
    </row>
    <row r="31722" spans="1:15" x14ac:dyDescent="0.3">
      <c r="A31722" t="s">
        <v>14</v>
      </c>
      <c r="B31722">
        <v>1</v>
      </c>
      <c r="C31722">
        <v>1</v>
      </c>
      <c r="D31722">
        <v>1</v>
      </c>
      <c r="E31722" t="s">
        <v>27923</v>
      </c>
      <c r="F31722" t="s">
        <v>27926</v>
      </c>
      <c r="G31722" t="s">
        <v>14</v>
      </c>
      <c r="H31722" t="s">
        <v>27927</v>
      </c>
      <c r="I31722" t="s">
        <v>35</v>
      </c>
      <c r="J31722" t="s">
        <v>46</v>
      </c>
      <c r="K31722" t="s">
        <v>47</v>
      </c>
      <c r="L31722" t="s">
        <v>43</v>
      </c>
      <c r="M31722">
        <v>8577</v>
      </c>
      <c r="N31722">
        <v>27</v>
      </c>
      <c r="O31722">
        <v>44</v>
      </c>
    </row>
    <row r="31723" spans="1:15" x14ac:dyDescent="0.3">
      <c r="E31723" t="s">
        <v>27923</v>
      </c>
      <c r="F31723" t="s">
        <v>8277</v>
      </c>
      <c r="G31723" t="s">
        <v>14</v>
      </c>
      <c r="H31723" t="s">
        <v>27925</v>
      </c>
      <c r="I31723" t="s">
        <v>52</v>
      </c>
      <c r="J31723" t="s">
        <v>32</v>
      </c>
      <c r="M31723">
        <v>8577</v>
      </c>
      <c r="N31723">
        <v>78</v>
      </c>
      <c r="O31723">
        <v>84</v>
      </c>
    </row>
    <row r="31724" spans="1:15" x14ac:dyDescent="0.3">
      <c r="E31724" t="s">
        <v>27923</v>
      </c>
      <c r="F31724" t="s">
        <v>27924</v>
      </c>
      <c r="G31724" t="s">
        <v>14</v>
      </c>
      <c r="H31724" t="s">
        <v>27925</v>
      </c>
      <c r="I31724" t="s">
        <v>19</v>
      </c>
      <c r="M31724">
        <v>8577</v>
      </c>
      <c r="N31724">
        <v>78</v>
      </c>
      <c r="O31724">
        <v>93</v>
      </c>
    </row>
    <row r="31725" spans="1:15" x14ac:dyDescent="0.3">
      <c r="E31725" t="s">
        <v>27923</v>
      </c>
      <c r="F31725" t="s">
        <v>27932</v>
      </c>
      <c r="G31725" t="s">
        <v>14</v>
      </c>
      <c r="H31725" t="s">
        <v>27925</v>
      </c>
      <c r="I31725" t="s">
        <v>26</v>
      </c>
      <c r="M31725">
        <v>8577</v>
      </c>
      <c r="N31725">
        <v>78</v>
      </c>
      <c r="O31725">
        <v>96</v>
      </c>
    </row>
    <row r="31726" spans="1:15" x14ac:dyDescent="0.3">
      <c r="A31726" t="s">
        <v>23</v>
      </c>
      <c r="B31726">
        <v>1</v>
      </c>
      <c r="C31726">
        <v>1</v>
      </c>
      <c r="D31726">
        <v>1</v>
      </c>
      <c r="E31726" t="s">
        <v>27923</v>
      </c>
      <c r="F31726" t="s">
        <v>27928</v>
      </c>
      <c r="G31726" t="s">
        <v>23</v>
      </c>
      <c r="H31726" t="s">
        <v>27929</v>
      </c>
      <c r="I31726" t="s">
        <v>41</v>
      </c>
      <c r="J31726" t="s">
        <v>112</v>
      </c>
      <c r="M31726">
        <v>8577</v>
      </c>
      <c r="N31726">
        <v>97</v>
      </c>
      <c r="O31726">
        <v>107</v>
      </c>
    </row>
    <row r="31727" spans="1:15" x14ac:dyDescent="0.3">
      <c r="A31727" t="s">
        <v>23</v>
      </c>
      <c r="B31727">
        <v>1</v>
      </c>
      <c r="C31727">
        <v>1</v>
      </c>
      <c r="D31727">
        <v>1</v>
      </c>
      <c r="E31727" t="s">
        <v>27920</v>
      </c>
      <c r="F31727" t="s">
        <v>27921</v>
      </c>
      <c r="G31727" t="s">
        <v>23</v>
      </c>
      <c r="H31727" t="s">
        <v>27922</v>
      </c>
      <c r="I31727" t="s">
        <v>26</v>
      </c>
      <c r="M31727">
        <v>8578</v>
      </c>
      <c r="N31727">
        <v>21</v>
      </c>
      <c r="O31727">
        <v>27</v>
      </c>
    </row>
    <row r="31728" spans="1:15" x14ac:dyDescent="0.3">
      <c r="A31728" t="s">
        <v>23</v>
      </c>
      <c r="B31728">
        <v>1</v>
      </c>
      <c r="C31728">
        <v>1</v>
      </c>
      <c r="D31728">
        <v>1</v>
      </c>
      <c r="E31728" t="s">
        <v>27920</v>
      </c>
      <c r="F31728" t="s">
        <v>27921</v>
      </c>
      <c r="G31728" t="s">
        <v>23</v>
      </c>
      <c r="H31728" t="s">
        <v>27922</v>
      </c>
      <c r="I31728" t="s">
        <v>26</v>
      </c>
      <c r="M31728">
        <v>8580</v>
      </c>
      <c r="N31728">
        <v>21</v>
      </c>
      <c r="O31728">
        <v>27</v>
      </c>
    </row>
    <row r="31729" spans="1:15" x14ac:dyDescent="0.3">
      <c r="A31729" t="s">
        <v>23</v>
      </c>
      <c r="B31729">
        <v>1</v>
      </c>
      <c r="C31729">
        <v>1</v>
      </c>
      <c r="D31729">
        <v>1</v>
      </c>
      <c r="E31729" t="s">
        <v>27920</v>
      </c>
      <c r="F31729" t="s">
        <v>27921</v>
      </c>
      <c r="G31729" t="s">
        <v>23</v>
      </c>
      <c r="H31729" t="s">
        <v>27922</v>
      </c>
      <c r="I31729" t="s">
        <v>26</v>
      </c>
      <c r="M31729">
        <v>8582</v>
      </c>
      <c r="N31729">
        <v>21</v>
      </c>
      <c r="O31729">
        <v>27</v>
      </c>
    </row>
    <row r="31730" spans="1:15" x14ac:dyDescent="0.3">
      <c r="A31730" t="s">
        <v>23</v>
      </c>
      <c r="B31730">
        <v>1</v>
      </c>
      <c r="C31730">
        <v>1</v>
      </c>
      <c r="D31730">
        <v>1</v>
      </c>
      <c r="E31730" t="s">
        <v>27920</v>
      </c>
      <c r="F31730" t="s">
        <v>27921</v>
      </c>
      <c r="G31730" t="s">
        <v>23</v>
      </c>
      <c r="H31730" t="s">
        <v>27922</v>
      </c>
      <c r="I31730" t="s">
        <v>26</v>
      </c>
      <c r="M31730">
        <v>8584</v>
      </c>
      <c r="N31730">
        <v>21</v>
      </c>
      <c r="O31730">
        <v>27</v>
      </c>
    </row>
    <row r="31731" spans="1:15" x14ac:dyDescent="0.3">
      <c r="A31731" t="s">
        <v>23</v>
      </c>
      <c r="B31731">
        <v>1</v>
      </c>
      <c r="C31731">
        <v>1</v>
      </c>
      <c r="D31731">
        <v>1</v>
      </c>
      <c r="E31731" t="s">
        <v>27920</v>
      </c>
      <c r="F31731" t="s">
        <v>27921</v>
      </c>
      <c r="G31731" t="s">
        <v>23</v>
      </c>
      <c r="H31731" t="s">
        <v>27922</v>
      </c>
      <c r="I31731" t="s">
        <v>26</v>
      </c>
      <c r="M31731">
        <v>8586</v>
      </c>
      <c r="N31731">
        <v>21</v>
      </c>
      <c r="O31731">
        <v>27</v>
      </c>
    </row>
    <row r="31732" spans="1:15" x14ac:dyDescent="0.3">
      <c r="A31732" t="s">
        <v>23</v>
      </c>
      <c r="B31732">
        <v>1</v>
      </c>
      <c r="C31732">
        <v>1</v>
      </c>
      <c r="D31732">
        <v>1</v>
      </c>
      <c r="E31732" t="s">
        <v>27920</v>
      </c>
      <c r="F31732" t="s">
        <v>27921</v>
      </c>
      <c r="G31732" t="s">
        <v>23</v>
      </c>
      <c r="H31732" t="s">
        <v>27922</v>
      </c>
      <c r="I31732" t="s">
        <v>26</v>
      </c>
      <c r="M31732">
        <v>8588</v>
      </c>
      <c r="N31732">
        <v>21</v>
      </c>
      <c r="O31732">
        <v>27</v>
      </c>
    </row>
    <row r="31733" spans="1:15" x14ac:dyDescent="0.3">
      <c r="E31733" t="s">
        <v>27933</v>
      </c>
      <c r="F31733" t="s">
        <v>27933</v>
      </c>
      <c r="G31733" t="s">
        <v>17</v>
      </c>
      <c r="H31733" t="s">
        <v>27936</v>
      </c>
      <c r="I31733" t="s">
        <v>19</v>
      </c>
      <c r="M31733">
        <v>8590</v>
      </c>
      <c r="N31733">
        <v>77</v>
      </c>
      <c r="O31733">
        <v>89</v>
      </c>
    </row>
    <row r="31734" spans="1:15" x14ac:dyDescent="0.3">
      <c r="A31734" t="s">
        <v>237</v>
      </c>
      <c r="B31734">
        <v>0</v>
      </c>
      <c r="C31734">
        <v>0</v>
      </c>
      <c r="D31734">
        <v>0</v>
      </c>
      <c r="E31734" t="s">
        <v>27933</v>
      </c>
      <c r="F31734" t="s">
        <v>27937</v>
      </c>
      <c r="G31734" t="s">
        <v>51</v>
      </c>
      <c r="H31734" t="s">
        <v>27938</v>
      </c>
      <c r="I31734" t="s">
        <v>26</v>
      </c>
      <c r="M31734">
        <v>8590</v>
      </c>
      <c r="N31734">
        <v>77</v>
      </c>
      <c r="O31734">
        <v>86</v>
      </c>
    </row>
    <row r="31735" spans="1:15" x14ac:dyDescent="0.3">
      <c r="E31735" t="s">
        <v>27933</v>
      </c>
      <c r="F31735" t="s">
        <v>27934</v>
      </c>
      <c r="G31735" t="s">
        <v>23</v>
      </c>
      <c r="H31735" t="s">
        <v>27935</v>
      </c>
      <c r="I31735" t="s">
        <v>69</v>
      </c>
      <c r="J31735" t="s">
        <v>1975</v>
      </c>
      <c r="M31735">
        <v>8590</v>
      </c>
      <c r="N31735">
        <v>243</v>
      </c>
      <c r="O31735">
        <v>258</v>
      </c>
    </row>
    <row r="31736" spans="1:15" x14ac:dyDescent="0.3">
      <c r="A31736" t="s">
        <v>51</v>
      </c>
      <c r="B31736">
        <v>1</v>
      </c>
      <c r="C31736">
        <v>1</v>
      </c>
      <c r="D31736">
        <v>1</v>
      </c>
      <c r="E31736" t="s">
        <v>27939</v>
      </c>
      <c r="F31736" t="s">
        <v>27940</v>
      </c>
      <c r="G31736" t="s">
        <v>51</v>
      </c>
      <c r="H31736" t="s">
        <v>27941</v>
      </c>
      <c r="I31736" t="s">
        <v>22</v>
      </c>
      <c r="M31736">
        <v>8591</v>
      </c>
      <c r="N31736">
        <v>296</v>
      </c>
      <c r="O31736">
        <v>308</v>
      </c>
    </row>
    <row r="31737" spans="1:15" x14ac:dyDescent="0.3">
      <c r="E31737" t="s">
        <v>27939</v>
      </c>
      <c r="F31737" t="s">
        <v>2466</v>
      </c>
      <c r="G31737" t="s">
        <v>14</v>
      </c>
      <c r="H31737" t="s">
        <v>27942</v>
      </c>
      <c r="I31737" t="s">
        <v>52</v>
      </c>
      <c r="J31737" t="s">
        <v>32</v>
      </c>
      <c r="M31737">
        <v>8591</v>
      </c>
      <c r="N31737">
        <v>302</v>
      </c>
      <c r="O31737">
        <v>308</v>
      </c>
    </row>
    <row r="31738" spans="1:15" x14ac:dyDescent="0.3">
      <c r="A31738" t="s">
        <v>237</v>
      </c>
      <c r="B31738">
        <v>0</v>
      </c>
      <c r="E31738" t="s">
        <v>27943</v>
      </c>
      <c r="F31738" t="s">
        <v>27946</v>
      </c>
      <c r="G31738" t="s">
        <v>17</v>
      </c>
      <c r="H31738" t="s">
        <v>27947</v>
      </c>
      <c r="I31738" t="s">
        <v>22</v>
      </c>
      <c r="M31738">
        <v>8592</v>
      </c>
      <c r="N31738">
        <v>16</v>
      </c>
      <c r="O31738">
        <v>33</v>
      </c>
    </row>
    <row r="31739" spans="1:15" x14ac:dyDescent="0.3">
      <c r="E31739" t="s">
        <v>27943</v>
      </c>
      <c r="F31739" t="s">
        <v>2729</v>
      </c>
      <c r="G31739" t="s">
        <v>51</v>
      </c>
      <c r="H31739" t="s">
        <v>27954</v>
      </c>
      <c r="I31739" t="s">
        <v>52</v>
      </c>
      <c r="J31739" t="s">
        <v>191</v>
      </c>
      <c r="M31739">
        <v>8592</v>
      </c>
      <c r="N31739">
        <v>19</v>
      </c>
      <c r="O31739">
        <v>24</v>
      </c>
    </row>
    <row r="31740" spans="1:15" x14ac:dyDescent="0.3">
      <c r="A31740" t="s">
        <v>23</v>
      </c>
      <c r="B31740">
        <v>0</v>
      </c>
      <c r="C31740">
        <v>0</v>
      </c>
      <c r="D31740">
        <v>1</v>
      </c>
      <c r="E31740" t="s">
        <v>27943</v>
      </c>
      <c r="F31740" t="s">
        <v>27962</v>
      </c>
      <c r="G31740" t="s">
        <v>23</v>
      </c>
      <c r="H31740" t="s">
        <v>27963</v>
      </c>
      <c r="I31740" t="s">
        <v>26</v>
      </c>
      <c r="M31740">
        <v>8592</v>
      </c>
      <c r="N31740">
        <v>63</v>
      </c>
      <c r="O31740">
        <v>74</v>
      </c>
    </row>
    <row r="31741" spans="1:15" x14ac:dyDescent="0.3">
      <c r="A31741" t="s">
        <v>23</v>
      </c>
      <c r="B31741">
        <v>1</v>
      </c>
      <c r="C31741">
        <v>1</v>
      </c>
      <c r="D31741">
        <v>1</v>
      </c>
      <c r="E31741" t="s">
        <v>27943</v>
      </c>
      <c r="F31741" t="s">
        <v>1680</v>
      </c>
      <c r="G31741" t="s">
        <v>23</v>
      </c>
      <c r="H31741" t="s">
        <v>27970</v>
      </c>
      <c r="I31741" t="s">
        <v>41</v>
      </c>
      <c r="J31741" t="s">
        <v>112</v>
      </c>
      <c r="M31741">
        <v>8592</v>
      </c>
      <c r="N31741">
        <v>66</v>
      </c>
      <c r="O31741">
        <v>74</v>
      </c>
    </row>
    <row r="31742" spans="1:15" x14ac:dyDescent="0.3">
      <c r="A31742" t="s">
        <v>23</v>
      </c>
      <c r="B31742">
        <v>1</v>
      </c>
      <c r="C31742">
        <v>1</v>
      </c>
      <c r="D31742">
        <v>1</v>
      </c>
      <c r="E31742" t="s">
        <v>27943</v>
      </c>
      <c r="F31742" t="s">
        <v>27948</v>
      </c>
      <c r="G31742" t="s">
        <v>23</v>
      </c>
      <c r="H31742" t="s">
        <v>27949</v>
      </c>
      <c r="I31742" t="s">
        <v>22</v>
      </c>
      <c r="M31742">
        <v>8592</v>
      </c>
      <c r="N31742">
        <v>94</v>
      </c>
      <c r="O31742">
        <v>105</v>
      </c>
    </row>
    <row r="31743" spans="1:15" x14ac:dyDescent="0.3">
      <c r="A31743" t="s">
        <v>23</v>
      </c>
      <c r="B31743">
        <v>1</v>
      </c>
      <c r="C31743">
        <v>1</v>
      </c>
      <c r="D31743">
        <v>1</v>
      </c>
      <c r="E31743" t="s">
        <v>27943</v>
      </c>
      <c r="F31743" t="s">
        <v>27955</v>
      </c>
      <c r="G31743" t="s">
        <v>23</v>
      </c>
      <c r="H31743" t="s">
        <v>27956</v>
      </c>
      <c r="I31743" t="s">
        <v>22</v>
      </c>
      <c r="M31743">
        <v>8592</v>
      </c>
      <c r="N31743">
        <v>110</v>
      </c>
      <c r="O31743">
        <v>123</v>
      </c>
    </row>
    <row r="31744" spans="1:15" x14ac:dyDescent="0.3">
      <c r="A31744" t="s">
        <v>14</v>
      </c>
      <c r="B31744">
        <v>1</v>
      </c>
      <c r="C31744">
        <v>1</v>
      </c>
      <c r="D31744">
        <v>1</v>
      </c>
      <c r="E31744" t="s">
        <v>27943</v>
      </c>
      <c r="F31744" t="s">
        <v>27952</v>
      </c>
      <c r="G31744" t="s">
        <v>14</v>
      </c>
      <c r="H31744" t="s">
        <v>27953</v>
      </c>
      <c r="I31744" t="s">
        <v>35</v>
      </c>
      <c r="J31744" t="s">
        <v>46</v>
      </c>
      <c r="K31744" t="s">
        <v>47</v>
      </c>
      <c r="L31744" t="s">
        <v>43</v>
      </c>
      <c r="M31744">
        <v>8592</v>
      </c>
      <c r="N31744">
        <v>140</v>
      </c>
      <c r="O31744">
        <v>164</v>
      </c>
    </row>
    <row r="31745" spans="1:15" x14ac:dyDescent="0.3">
      <c r="A31745" t="s">
        <v>237</v>
      </c>
      <c r="B31745">
        <v>0</v>
      </c>
      <c r="C31745">
        <v>0</v>
      </c>
      <c r="D31745">
        <v>0</v>
      </c>
      <c r="E31745" t="s">
        <v>27943</v>
      </c>
      <c r="F31745" t="s">
        <v>27944</v>
      </c>
      <c r="G31745" t="s">
        <v>14</v>
      </c>
      <c r="H31745" t="s">
        <v>27945</v>
      </c>
      <c r="I31745" t="s">
        <v>26</v>
      </c>
      <c r="M31745">
        <v>8592</v>
      </c>
      <c r="N31745">
        <v>203</v>
      </c>
      <c r="O31745">
        <v>211</v>
      </c>
    </row>
    <row r="31746" spans="1:15" x14ac:dyDescent="0.3">
      <c r="A31746" t="s">
        <v>23</v>
      </c>
      <c r="B31746">
        <v>1</v>
      </c>
      <c r="C31746">
        <v>1</v>
      </c>
      <c r="D31746">
        <v>1</v>
      </c>
      <c r="E31746" t="s">
        <v>27943</v>
      </c>
      <c r="F31746" t="s">
        <v>27966</v>
      </c>
      <c r="G31746" t="s">
        <v>23</v>
      </c>
      <c r="H31746" t="s">
        <v>27967</v>
      </c>
      <c r="I31746" t="s">
        <v>26</v>
      </c>
      <c r="M31746">
        <v>8592</v>
      </c>
      <c r="N31746">
        <v>227</v>
      </c>
      <c r="O31746">
        <v>242</v>
      </c>
    </row>
    <row r="31747" spans="1:15" x14ac:dyDescent="0.3">
      <c r="A31747" t="s">
        <v>23</v>
      </c>
      <c r="B31747">
        <v>1</v>
      </c>
      <c r="C31747">
        <v>1</v>
      </c>
      <c r="D31747">
        <v>1</v>
      </c>
      <c r="E31747" t="s">
        <v>27943</v>
      </c>
      <c r="F31747" t="s">
        <v>1680</v>
      </c>
      <c r="G31747" t="s">
        <v>23</v>
      </c>
      <c r="H31747" t="s">
        <v>27971</v>
      </c>
      <c r="I31747" t="s">
        <v>41</v>
      </c>
      <c r="J31747" t="s">
        <v>112</v>
      </c>
      <c r="M31747">
        <v>8592</v>
      </c>
      <c r="N31747">
        <v>234</v>
      </c>
      <c r="O31747">
        <v>242</v>
      </c>
    </row>
    <row r="31748" spans="1:15" x14ac:dyDescent="0.3">
      <c r="E31748" t="s">
        <v>27943</v>
      </c>
      <c r="F31748" t="s">
        <v>27950</v>
      </c>
      <c r="G31748" t="s">
        <v>51</v>
      </c>
      <c r="H31748" t="s">
        <v>27951</v>
      </c>
      <c r="I31748" t="s">
        <v>19</v>
      </c>
      <c r="M31748">
        <v>8592</v>
      </c>
      <c r="N31748">
        <v>501</v>
      </c>
      <c r="O31748">
        <v>520</v>
      </c>
    </row>
    <row r="31749" spans="1:15" x14ac:dyDescent="0.3">
      <c r="A31749" t="s">
        <v>51</v>
      </c>
      <c r="B31749">
        <v>0</v>
      </c>
      <c r="C31749">
        <v>1</v>
      </c>
      <c r="D31749" t="s">
        <v>51</v>
      </c>
      <c r="E31749" t="s">
        <v>27943</v>
      </c>
      <c r="F31749" t="s">
        <v>27950</v>
      </c>
      <c r="G31749" t="s">
        <v>14</v>
      </c>
      <c r="H31749" t="s">
        <v>27951</v>
      </c>
      <c r="I31749" t="s">
        <v>26</v>
      </c>
      <c r="M31749">
        <v>8592</v>
      </c>
      <c r="N31749">
        <v>501</v>
      </c>
      <c r="O31749">
        <v>520</v>
      </c>
    </row>
    <row r="31750" spans="1:15" x14ac:dyDescent="0.3">
      <c r="A31750" t="s">
        <v>23</v>
      </c>
      <c r="B31750">
        <v>1</v>
      </c>
      <c r="C31750">
        <v>1</v>
      </c>
      <c r="D31750">
        <v>1</v>
      </c>
      <c r="E31750" t="s">
        <v>27943</v>
      </c>
      <c r="F31750" t="s">
        <v>27955</v>
      </c>
      <c r="G31750" t="s">
        <v>23</v>
      </c>
      <c r="H31750" t="s">
        <v>27957</v>
      </c>
      <c r="I31750" t="s">
        <v>22</v>
      </c>
      <c r="M31750">
        <v>8592</v>
      </c>
      <c r="N31750">
        <v>656</v>
      </c>
      <c r="O31750">
        <v>669</v>
      </c>
    </row>
    <row r="31751" spans="1:15" x14ac:dyDescent="0.3">
      <c r="A31751" t="s">
        <v>23</v>
      </c>
      <c r="B31751">
        <v>1</v>
      </c>
      <c r="C31751">
        <v>1</v>
      </c>
      <c r="D31751">
        <v>1</v>
      </c>
      <c r="E31751" t="s">
        <v>27943</v>
      </c>
      <c r="F31751" t="s">
        <v>27968</v>
      </c>
      <c r="G31751" t="s">
        <v>23</v>
      </c>
      <c r="H31751" t="s">
        <v>27969</v>
      </c>
      <c r="I31751" t="s">
        <v>22</v>
      </c>
      <c r="M31751">
        <v>8592</v>
      </c>
      <c r="N31751">
        <v>699</v>
      </c>
      <c r="O31751">
        <v>708</v>
      </c>
    </row>
    <row r="31752" spans="1:15" x14ac:dyDescent="0.3">
      <c r="A31752" t="s">
        <v>14</v>
      </c>
      <c r="B31752">
        <v>1</v>
      </c>
      <c r="C31752">
        <v>1</v>
      </c>
      <c r="D31752">
        <v>1</v>
      </c>
      <c r="E31752" t="s">
        <v>27943</v>
      </c>
      <c r="F31752" t="s">
        <v>27952</v>
      </c>
      <c r="G31752" t="s">
        <v>14</v>
      </c>
      <c r="H31752" t="s">
        <v>27958</v>
      </c>
      <c r="I31752" t="s">
        <v>35</v>
      </c>
      <c r="J31752" t="s">
        <v>46</v>
      </c>
      <c r="K31752" t="s">
        <v>47</v>
      </c>
      <c r="L31752" t="s">
        <v>43</v>
      </c>
      <c r="M31752">
        <v>8592</v>
      </c>
      <c r="N31752">
        <v>710</v>
      </c>
      <c r="O31752">
        <v>734</v>
      </c>
    </row>
    <row r="31753" spans="1:15" x14ac:dyDescent="0.3">
      <c r="A31753" t="s">
        <v>14</v>
      </c>
      <c r="B31753">
        <v>1</v>
      </c>
      <c r="C31753">
        <v>1</v>
      </c>
      <c r="D31753">
        <v>1</v>
      </c>
      <c r="E31753" t="s">
        <v>27943</v>
      </c>
      <c r="F31753" t="s">
        <v>27964</v>
      </c>
      <c r="G31753" t="s">
        <v>14</v>
      </c>
      <c r="H31753" t="s">
        <v>27965</v>
      </c>
      <c r="I31753" t="s">
        <v>35</v>
      </c>
      <c r="J31753" t="s">
        <v>46</v>
      </c>
      <c r="K31753" t="s">
        <v>47</v>
      </c>
      <c r="L31753" t="s">
        <v>43</v>
      </c>
      <c r="M31753">
        <v>8592</v>
      </c>
      <c r="N31753">
        <v>744</v>
      </c>
      <c r="O31753">
        <v>758</v>
      </c>
    </row>
    <row r="31754" spans="1:15" x14ac:dyDescent="0.3">
      <c r="A31754" t="s">
        <v>237</v>
      </c>
      <c r="B31754">
        <v>0</v>
      </c>
      <c r="C31754">
        <v>0</v>
      </c>
      <c r="D31754">
        <v>0</v>
      </c>
      <c r="E31754" t="s">
        <v>27943</v>
      </c>
      <c r="F31754" t="s">
        <v>24086</v>
      </c>
      <c r="G31754" t="s">
        <v>14</v>
      </c>
      <c r="H31754" t="s">
        <v>27961</v>
      </c>
      <c r="I31754" t="s">
        <v>69</v>
      </c>
      <c r="J31754" t="s">
        <v>42</v>
      </c>
      <c r="K31754" t="s">
        <v>43</v>
      </c>
      <c r="M31754">
        <v>8592</v>
      </c>
      <c r="N31754">
        <v>778</v>
      </c>
      <c r="O31754">
        <v>781</v>
      </c>
    </row>
    <row r="31755" spans="1:15" x14ac:dyDescent="0.3">
      <c r="E31755" t="s">
        <v>27943</v>
      </c>
      <c r="F31755" t="s">
        <v>24086</v>
      </c>
      <c r="G31755" t="s">
        <v>17</v>
      </c>
      <c r="H31755" t="s">
        <v>27961</v>
      </c>
      <c r="I31755" t="s">
        <v>22</v>
      </c>
      <c r="M31755">
        <v>8592</v>
      </c>
      <c r="N31755">
        <v>778</v>
      </c>
      <c r="O31755">
        <v>781</v>
      </c>
    </row>
    <row r="31756" spans="1:15" x14ac:dyDescent="0.3">
      <c r="A31756" t="s">
        <v>14</v>
      </c>
      <c r="B31756">
        <v>1</v>
      </c>
      <c r="C31756">
        <v>1</v>
      </c>
      <c r="D31756">
        <v>1</v>
      </c>
      <c r="E31756" t="s">
        <v>27943</v>
      </c>
      <c r="F31756" t="s">
        <v>27959</v>
      </c>
      <c r="G31756" t="s">
        <v>14</v>
      </c>
      <c r="H31756" t="s">
        <v>27960</v>
      </c>
      <c r="I31756" t="s">
        <v>35</v>
      </c>
      <c r="J31756" t="s">
        <v>46</v>
      </c>
      <c r="K31756" t="s">
        <v>47</v>
      </c>
      <c r="L31756" t="s">
        <v>43</v>
      </c>
      <c r="M31756">
        <v>8592</v>
      </c>
      <c r="N31756">
        <v>785</v>
      </c>
      <c r="O31756">
        <v>798</v>
      </c>
    </row>
    <row r="31757" spans="1:15" x14ac:dyDescent="0.3">
      <c r="A31757" t="s">
        <v>14</v>
      </c>
      <c r="B31757">
        <v>1</v>
      </c>
      <c r="C31757">
        <v>1</v>
      </c>
      <c r="D31757">
        <v>1</v>
      </c>
      <c r="E31757" t="s">
        <v>27923</v>
      </c>
      <c r="F31757" t="s">
        <v>27930</v>
      </c>
      <c r="G31757" t="s">
        <v>14</v>
      </c>
      <c r="H31757" t="s">
        <v>27931</v>
      </c>
      <c r="I31757" t="s">
        <v>35</v>
      </c>
      <c r="J31757" t="s">
        <v>46</v>
      </c>
      <c r="K31757" t="s">
        <v>47</v>
      </c>
      <c r="L31757" t="s">
        <v>43</v>
      </c>
      <c r="M31757">
        <v>8593</v>
      </c>
      <c r="N31757">
        <v>0</v>
      </c>
      <c r="O31757">
        <v>16</v>
      </c>
    </row>
    <row r="31758" spans="1:15" x14ac:dyDescent="0.3">
      <c r="A31758" t="s">
        <v>14</v>
      </c>
      <c r="B31758">
        <v>1</v>
      </c>
      <c r="C31758">
        <v>1</v>
      </c>
      <c r="D31758">
        <v>1</v>
      </c>
      <c r="E31758" t="s">
        <v>27923</v>
      </c>
      <c r="F31758" t="s">
        <v>27926</v>
      </c>
      <c r="G31758" t="s">
        <v>14</v>
      </c>
      <c r="H31758" t="s">
        <v>27927</v>
      </c>
      <c r="I31758" t="s">
        <v>35</v>
      </c>
      <c r="J31758" t="s">
        <v>46</v>
      </c>
      <c r="K31758" t="s">
        <v>47</v>
      </c>
      <c r="L31758" t="s">
        <v>43</v>
      </c>
      <c r="M31758">
        <v>8593</v>
      </c>
      <c r="N31758">
        <v>27</v>
      </c>
      <c r="O31758">
        <v>44</v>
      </c>
    </row>
    <row r="31759" spans="1:15" x14ac:dyDescent="0.3">
      <c r="E31759" t="s">
        <v>27923</v>
      </c>
      <c r="F31759" t="s">
        <v>27932</v>
      </c>
      <c r="G31759" t="s">
        <v>14</v>
      </c>
      <c r="H31759" t="s">
        <v>27925</v>
      </c>
      <c r="I31759" t="s">
        <v>26</v>
      </c>
      <c r="M31759">
        <v>8593</v>
      </c>
      <c r="N31759">
        <v>78</v>
      </c>
      <c r="O31759">
        <v>96</v>
      </c>
    </row>
    <row r="31760" spans="1:15" x14ac:dyDescent="0.3">
      <c r="E31760" t="s">
        <v>27923</v>
      </c>
      <c r="F31760" t="s">
        <v>8277</v>
      </c>
      <c r="G31760" t="s">
        <v>14</v>
      </c>
      <c r="H31760" t="s">
        <v>27925</v>
      </c>
      <c r="I31760" t="s">
        <v>52</v>
      </c>
      <c r="J31760" t="s">
        <v>32</v>
      </c>
      <c r="M31760">
        <v>8593</v>
      </c>
      <c r="N31760">
        <v>78</v>
      </c>
      <c r="O31760">
        <v>84</v>
      </c>
    </row>
    <row r="31761" spans="1:15" x14ac:dyDescent="0.3">
      <c r="E31761" t="s">
        <v>27923</v>
      </c>
      <c r="F31761" t="s">
        <v>27972</v>
      </c>
      <c r="G31761" t="s">
        <v>51</v>
      </c>
      <c r="H31761" t="s">
        <v>27925</v>
      </c>
      <c r="I31761" t="s">
        <v>19</v>
      </c>
      <c r="M31761">
        <v>8593</v>
      </c>
      <c r="N31761">
        <v>78</v>
      </c>
      <c r="O31761">
        <v>134</v>
      </c>
    </row>
    <row r="31762" spans="1:15" x14ac:dyDescent="0.3">
      <c r="A31762" t="s">
        <v>23</v>
      </c>
      <c r="B31762">
        <v>1</v>
      </c>
      <c r="C31762">
        <v>1</v>
      </c>
      <c r="D31762">
        <v>1</v>
      </c>
      <c r="E31762" t="s">
        <v>27923</v>
      </c>
      <c r="F31762" t="s">
        <v>27928</v>
      </c>
      <c r="G31762" t="s">
        <v>23</v>
      </c>
      <c r="H31762" t="s">
        <v>27929</v>
      </c>
      <c r="I31762" t="s">
        <v>69</v>
      </c>
      <c r="J31762" t="s">
        <v>112</v>
      </c>
      <c r="M31762">
        <v>8593</v>
      </c>
      <c r="N31762">
        <v>97</v>
      </c>
      <c r="O31762">
        <v>107</v>
      </c>
    </row>
    <row r="31763" spans="1:15" x14ac:dyDescent="0.3">
      <c r="E31763" t="s">
        <v>27973</v>
      </c>
      <c r="F31763" t="s">
        <v>27977</v>
      </c>
      <c r="G31763" t="s">
        <v>17</v>
      </c>
      <c r="H31763" t="s">
        <v>27978</v>
      </c>
      <c r="I31763" t="s">
        <v>26</v>
      </c>
      <c r="M31763">
        <v>8594</v>
      </c>
      <c r="N31763">
        <v>3</v>
      </c>
      <c r="O31763">
        <v>26</v>
      </c>
    </row>
    <row r="31764" spans="1:15" x14ac:dyDescent="0.3">
      <c r="A31764" t="s">
        <v>14</v>
      </c>
      <c r="B31764">
        <v>1</v>
      </c>
      <c r="C31764">
        <v>1</v>
      </c>
      <c r="D31764">
        <v>1</v>
      </c>
      <c r="E31764" t="s">
        <v>27973</v>
      </c>
      <c r="F31764" t="s">
        <v>27974</v>
      </c>
      <c r="G31764" t="s">
        <v>14</v>
      </c>
      <c r="H31764" t="s">
        <v>27975</v>
      </c>
      <c r="I31764" t="s">
        <v>41</v>
      </c>
      <c r="J31764" t="s">
        <v>46</v>
      </c>
      <c r="K31764" t="s">
        <v>47</v>
      </c>
      <c r="L31764" t="s">
        <v>43</v>
      </c>
      <c r="M31764">
        <v>8594</v>
      </c>
      <c r="N31764">
        <v>58</v>
      </c>
      <c r="O31764">
        <v>71</v>
      </c>
    </row>
    <row r="31765" spans="1:15" x14ac:dyDescent="0.3">
      <c r="E31765" t="s">
        <v>27973</v>
      </c>
      <c r="F31765" t="s">
        <v>4513</v>
      </c>
      <c r="G31765" t="s">
        <v>51</v>
      </c>
      <c r="H31765" t="s">
        <v>27976</v>
      </c>
      <c r="I31765" t="s">
        <v>52</v>
      </c>
      <c r="J31765" t="s">
        <v>382</v>
      </c>
      <c r="M31765">
        <v>8594</v>
      </c>
      <c r="N31765">
        <v>100</v>
      </c>
      <c r="O31765">
        <v>106</v>
      </c>
    </row>
    <row r="31766" spans="1:15" x14ac:dyDescent="0.3">
      <c r="E31766" t="s">
        <v>27979</v>
      </c>
      <c r="F31766" t="s">
        <v>27980</v>
      </c>
      <c r="G31766" t="s">
        <v>17</v>
      </c>
      <c r="H31766" t="s">
        <v>27981</v>
      </c>
      <c r="I31766" t="s">
        <v>19</v>
      </c>
      <c r="M31766">
        <v>8595</v>
      </c>
      <c r="N31766">
        <v>19</v>
      </c>
      <c r="O31766">
        <v>41</v>
      </c>
    </row>
    <row r="31767" spans="1:15" x14ac:dyDescent="0.3">
      <c r="A31767" t="s">
        <v>23</v>
      </c>
      <c r="B31767">
        <v>1</v>
      </c>
      <c r="C31767">
        <v>1</v>
      </c>
      <c r="D31767">
        <v>1</v>
      </c>
      <c r="E31767" t="s">
        <v>27920</v>
      </c>
      <c r="F31767" t="s">
        <v>27921</v>
      </c>
      <c r="G31767" t="s">
        <v>23</v>
      </c>
      <c r="H31767" t="s">
        <v>27922</v>
      </c>
      <c r="I31767" t="s">
        <v>26</v>
      </c>
      <c r="M31767">
        <v>8596</v>
      </c>
      <c r="N31767">
        <v>21</v>
      </c>
      <c r="O31767">
        <v>27</v>
      </c>
    </row>
    <row r="31768" spans="1:15" x14ac:dyDescent="0.3">
      <c r="A31768" t="s">
        <v>23</v>
      </c>
      <c r="B31768">
        <v>1</v>
      </c>
      <c r="C31768">
        <v>1</v>
      </c>
      <c r="D31768">
        <v>1</v>
      </c>
      <c r="E31768" t="s">
        <v>27920</v>
      </c>
      <c r="F31768" t="s">
        <v>27921</v>
      </c>
      <c r="G31768" t="s">
        <v>23</v>
      </c>
      <c r="H31768" t="s">
        <v>27922</v>
      </c>
      <c r="I31768" t="s">
        <v>26</v>
      </c>
      <c r="M31768">
        <v>8597</v>
      </c>
      <c r="N31768">
        <v>21</v>
      </c>
      <c r="O31768">
        <v>27</v>
      </c>
    </row>
    <row r="31769" spans="1:15" x14ac:dyDescent="0.3">
      <c r="A31769" t="s">
        <v>23</v>
      </c>
      <c r="B31769">
        <v>1</v>
      </c>
      <c r="C31769">
        <v>1</v>
      </c>
      <c r="D31769">
        <v>1</v>
      </c>
      <c r="E31769" t="s">
        <v>27920</v>
      </c>
      <c r="F31769" t="s">
        <v>27921</v>
      </c>
      <c r="G31769" t="s">
        <v>23</v>
      </c>
      <c r="H31769" t="s">
        <v>27922</v>
      </c>
      <c r="I31769" t="s">
        <v>26</v>
      </c>
      <c r="M31769">
        <v>8598</v>
      </c>
      <c r="N31769">
        <v>21</v>
      </c>
      <c r="O31769">
        <v>27</v>
      </c>
    </row>
    <row r="31770" spans="1:15" x14ac:dyDescent="0.3">
      <c r="A31770" t="s">
        <v>23</v>
      </c>
      <c r="B31770">
        <v>1</v>
      </c>
      <c r="C31770">
        <v>1</v>
      </c>
      <c r="D31770">
        <v>1</v>
      </c>
      <c r="E31770" t="s">
        <v>27920</v>
      </c>
      <c r="F31770" t="s">
        <v>27921</v>
      </c>
      <c r="G31770" t="s">
        <v>23</v>
      </c>
      <c r="H31770" t="s">
        <v>27922</v>
      </c>
      <c r="I31770" t="s">
        <v>26</v>
      </c>
      <c r="M31770">
        <v>8599</v>
      </c>
      <c r="N31770">
        <v>21</v>
      </c>
      <c r="O31770">
        <v>27</v>
      </c>
    </row>
    <row r="31771" spans="1:15" x14ac:dyDescent="0.3">
      <c r="A31771" t="s">
        <v>14</v>
      </c>
      <c r="B31771">
        <v>1</v>
      </c>
      <c r="C31771">
        <v>1</v>
      </c>
      <c r="D31771">
        <v>1</v>
      </c>
      <c r="E31771" t="s">
        <v>27923</v>
      </c>
      <c r="F31771" t="s">
        <v>27930</v>
      </c>
      <c r="G31771" t="s">
        <v>14</v>
      </c>
      <c r="H31771" t="s">
        <v>27931</v>
      </c>
      <c r="I31771" t="s">
        <v>35</v>
      </c>
      <c r="J31771" t="s">
        <v>46</v>
      </c>
      <c r="K31771" t="s">
        <v>47</v>
      </c>
      <c r="L31771" t="s">
        <v>43</v>
      </c>
      <c r="M31771">
        <v>8600</v>
      </c>
      <c r="N31771">
        <v>0</v>
      </c>
      <c r="O31771">
        <v>16</v>
      </c>
    </row>
    <row r="31772" spans="1:15" x14ac:dyDescent="0.3">
      <c r="A31772" t="s">
        <v>14</v>
      </c>
      <c r="B31772">
        <v>1</v>
      </c>
      <c r="C31772">
        <v>1</v>
      </c>
      <c r="D31772">
        <v>1</v>
      </c>
      <c r="E31772" t="s">
        <v>27923</v>
      </c>
      <c r="F31772" t="s">
        <v>27926</v>
      </c>
      <c r="G31772" t="s">
        <v>14</v>
      </c>
      <c r="H31772" t="s">
        <v>27927</v>
      </c>
      <c r="I31772" t="s">
        <v>35</v>
      </c>
      <c r="J31772" t="s">
        <v>46</v>
      </c>
      <c r="K31772" t="s">
        <v>47</v>
      </c>
      <c r="L31772" t="s">
        <v>43</v>
      </c>
      <c r="M31772">
        <v>8600</v>
      </c>
      <c r="N31772">
        <v>27</v>
      </c>
      <c r="O31772">
        <v>44</v>
      </c>
    </row>
    <row r="31773" spans="1:15" x14ac:dyDescent="0.3">
      <c r="E31773" t="s">
        <v>27923</v>
      </c>
      <c r="F31773" t="s">
        <v>27924</v>
      </c>
      <c r="G31773" t="s">
        <v>14</v>
      </c>
      <c r="H31773" t="s">
        <v>27925</v>
      </c>
      <c r="I31773" t="s">
        <v>19</v>
      </c>
      <c r="M31773">
        <v>8600</v>
      </c>
      <c r="N31773">
        <v>78</v>
      </c>
      <c r="O31773">
        <v>93</v>
      </c>
    </row>
    <row r="31774" spans="1:15" x14ac:dyDescent="0.3">
      <c r="E31774" t="s">
        <v>27923</v>
      </c>
      <c r="F31774" t="s">
        <v>8277</v>
      </c>
      <c r="G31774" t="s">
        <v>14</v>
      </c>
      <c r="H31774" t="s">
        <v>27925</v>
      </c>
      <c r="I31774" t="s">
        <v>52</v>
      </c>
      <c r="J31774" t="s">
        <v>32</v>
      </c>
      <c r="M31774">
        <v>8600</v>
      </c>
      <c r="N31774">
        <v>78</v>
      </c>
      <c r="O31774">
        <v>84</v>
      </c>
    </row>
    <row r="31775" spans="1:15" x14ac:dyDescent="0.3">
      <c r="E31775" t="s">
        <v>27923</v>
      </c>
      <c r="F31775" t="s">
        <v>27932</v>
      </c>
      <c r="G31775" t="s">
        <v>14</v>
      </c>
      <c r="H31775" t="s">
        <v>27925</v>
      </c>
      <c r="I31775" t="s">
        <v>26</v>
      </c>
      <c r="M31775">
        <v>8600</v>
      </c>
      <c r="N31775">
        <v>78</v>
      </c>
      <c r="O31775">
        <v>96</v>
      </c>
    </row>
    <row r="31776" spans="1:15" x14ac:dyDescent="0.3">
      <c r="A31776" t="s">
        <v>23</v>
      </c>
      <c r="B31776">
        <v>1</v>
      </c>
      <c r="C31776">
        <v>1</v>
      </c>
      <c r="D31776">
        <v>1</v>
      </c>
      <c r="E31776" t="s">
        <v>27923</v>
      </c>
      <c r="F31776" t="s">
        <v>27928</v>
      </c>
      <c r="G31776" t="s">
        <v>23</v>
      </c>
      <c r="H31776" t="s">
        <v>27929</v>
      </c>
      <c r="I31776" t="s">
        <v>41</v>
      </c>
      <c r="J31776" t="s">
        <v>112</v>
      </c>
      <c r="M31776">
        <v>8600</v>
      </c>
      <c r="N31776">
        <v>97</v>
      </c>
      <c r="O31776">
        <v>107</v>
      </c>
    </row>
    <row r="31777" spans="1:15" x14ac:dyDescent="0.3">
      <c r="A31777" t="s">
        <v>237</v>
      </c>
      <c r="B31777">
        <v>0</v>
      </c>
      <c r="C31777">
        <v>0</v>
      </c>
      <c r="D31777">
        <v>0</v>
      </c>
      <c r="E31777" t="s">
        <v>27982</v>
      </c>
      <c r="F31777" t="s">
        <v>27987</v>
      </c>
      <c r="G31777" t="s">
        <v>51</v>
      </c>
      <c r="H31777" t="s">
        <v>27988</v>
      </c>
      <c r="I31777" t="s">
        <v>52</v>
      </c>
      <c r="J31777" t="s">
        <v>53</v>
      </c>
      <c r="K31777" t="s">
        <v>60</v>
      </c>
      <c r="M31777">
        <v>8601</v>
      </c>
      <c r="N31777">
        <v>123</v>
      </c>
      <c r="O31777">
        <v>140</v>
      </c>
    </row>
    <row r="31778" spans="1:15" x14ac:dyDescent="0.3">
      <c r="A31778" t="s">
        <v>51</v>
      </c>
      <c r="B31778">
        <v>0</v>
      </c>
      <c r="C31778">
        <v>1</v>
      </c>
      <c r="D31778" t="s">
        <v>51</v>
      </c>
      <c r="E31778" t="s">
        <v>27982</v>
      </c>
      <c r="F31778" t="s">
        <v>27984</v>
      </c>
      <c r="G31778" t="s">
        <v>14</v>
      </c>
      <c r="H31778" t="s">
        <v>27985</v>
      </c>
      <c r="I31778" t="s">
        <v>26</v>
      </c>
      <c r="M31778">
        <v>8601</v>
      </c>
      <c r="N31778">
        <v>133</v>
      </c>
      <c r="O31778">
        <v>148</v>
      </c>
    </row>
    <row r="31779" spans="1:15" x14ac:dyDescent="0.3">
      <c r="E31779" t="s">
        <v>27982</v>
      </c>
      <c r="F31779" t="s">
        <v>27984</v>
      </c>
      <c r="G31779" t="s">
        <v>51</v>
      </c>
      <c r="H31779" t="s">
        <v>27985</v>
      </c>
      <c r="I31779" t="s">
        <v>19</v>
      </c>
      <c r="M31779">
        <v>8601</v>
      </c>
      <c r="N31779">
        <v>133</v>
      </c>
      <c r="O31779">
        <v>148</v>
      </c>
    </row>
    <row r="31780" spans="1:15" x14ac:dyDescent="0.3">
      <c r="A31780" t="s">
        <v>14</v>
      </c>
      <c r="B31780">
        <v>1</v>
      </c>
      <c r="C31780">
        <v>1</v>
      </c>
      <c r="D31780">
        <v>1</v>
      </c>
      <c r="E31780" t="s">
        <v>27982</v>
      </c>
      <c r="F31780" t="s">
        <v>1838</v>
      </c>
      <c r="G31780" t="s">
        <v>14</v>
      </c>
      <c r="H31780" t="s">
        <v>27983</v>
      </c>
      <c r="I31780" t="s">
        <v>35</v>
      </c>
      <c r="J31780" t="s">
        <v>32</v>
      </c>
      <c r="M31780">
        <v>8601</v>
      </c>
      <c r="N31780">
        <v>177</v>
      </c>
      <c r="O31780">
        <v>183</v>
      </c>
    </row>
    <row r="31781" spans="1:15" x14ac:dyDescent="0.3">
      <c r="A31781" t="s">
        <v>23</v>
      </c>
      <c r="B31781">
        <v>1</v>
      </c>
      <c r="C31781">
        <v>1</v>
      </c>
      <c r="D31781">
        <v>1</v>
      </c>
      <c r="E31781" t="s">
        <v>27982</v>
      </c>
      <c r="F31781" t="s">
        <v>28000</v>
      </c>
      <c r="G31781" t="s">
        <v>23</v>
      </c>
      <c r="H31781" t="s">
        <v>28001</v>
      </c>
      <c r="I31781" t="s">
        <v>52</v>
      </c>
      <c r="J31781" t="s">
        <v>453</v>
      </c>
      <c r="K31781" t="s">
        <v>121</v>
      </c>
      <c r="M31781">
        <v>8601</v>
      </c>
      <c r="N31781">
        <v>257</v>
      </c>
      <c r="O31781">
        <v>275</v>
      </c>
    </row>
    <row r="31782" spans="1:15" x14ac:dyDescent="0.3">
      <c r="A31782" t="s">
        <v>23</v>
      </c>
      <c r="B31782">
        <v>1</v>
      </c>
      <c r="C31782">
        <v>1</v>
      </c>
      <c r="D31782">
        <v>1</v>
      </c>
      <c r="E31782" t="s">
        <v>27982</v>
      </c>
      <c r="F31782" t="s">
        <v>28002</v>
      </c>
      <c r="G31782" t="s">
        <v>23</v>
      </c>
      <c r="H31782" t="s">
        <v>28003</v>
      </c>
      <c r="I31782" t="s">
        <v>22</v>
      </c>
      <c r="M31782">
        <v>8601</v>
      </c>
      <c r="N31782">
        <v>269</v>
      </c>
      <c r="O31782">
        <v>275</v>
      </c>
    </row>
    <row r="31783" spans="1:15" x14ac:dyDescent="0.3">
      <c r="A31783" t="s">
        <v>23</v>
      </c>
      <c r="B31783">
        <v>1</v>
      </c>
      <c r="C31783">
        <v>1</v>
      </c>
      <c r="D31783">
        <v>1</v>
      </c>
      <c r="E31783" t="s">
        <v>27982</v>
      </c>
      <c r="F31783" t="s">
        <v>28004</v>
      </c>
      <c r="G31783" t="s">
        <v>23</v>
      </c>
      <c r="H31783" t="s">
        <v>28005</v>
      </c>
      <c r="I31783" t="s">
        <v>35</v>
      </c>
      <c r="J31783" t="s">
        <v>112</v>
      </c>
      <c r="M31783">
        <v>8601</v>
      </c>
      <c r="N31783">
        <v>278</v>
      </c>
      <c r="O31783">
        <v>284</v>
      </c>
    </row>
    <row r="31784" spans="1:15" x14ac:dyDescent="0.3">
      <c r="A31784" t="s">
        <v>14</v>
      </c>
      <c r="B31784">
        <v>1</v>
      </c>
      <c r="C31784">
        <v>1</v>
      </c>
      <c r="D31784">
        <v>1</v>
      </c>
      <c r="E31784" t="s">
        <v>27982</v>
      </c>
      <c r="F31784" t="s">
        <v>27991</v>
      </c>
      <c r="G31784" t="s">
        <v>14</v>
      </c>
      <c r="H31784" t="s">
        <v>27992</v>
      </c>
      <c r="I31784" t="s">
        <v>270</v>
      </c>
      <c r="J31784" t="s">
        <v>32</v>
      </c>
      <c r="M31784">
        <v>8601</v>
      </c>
      <c r="N31784">
        <v>300</v>
      </c>
      <c r="O31784">
        <v>304</v>
      </c>
    </row>
    <row r="31785" spans="1:15" x14ac:dyDescent="0.3">
      <c r="E31785" t="s">
        <v>27982</v>
      </c>
      <c r="F31785" t="s">
        <v>27998</v>
      </c>
      <c r="G31785" t="s">
        <v>14</v>
      </c>
      <c r="H31785" t="s">
        <v>27999</v>
      </c>
      <c r="I31785" t="s">
        <v>19</v>
      </c>
      <c r="M31785">
        <v>8601</v>
      </c>
      <c r="N31785">
        <v>300</v>
      </c>
      <c r="O31785">
        <v>315</v>
      </c>
    </row>
    <row r="31786" spans="1:15" x14ac:dyDescent="0.3">
      <c r="A31786" t="s">
        <v>14</v>
      </c>
      <c r="B31786">
        <v>1</v>
      </c>
      <c r="C31786">
        <v>1</v>
      </c>
      <c r="D31786">
        <v>1</v>
      </c>
      <c r="E31786" t="s">
        <v>27982</v>
      </c>
      <c r="F31786" t="s">
        <v>8657</v>
      </c>
      <c r="G31786" t="s">
        <v>14</v>
      </c>
      <c r="H31786" t="s">
        <v>27995</v>
      </c>
      <c r="I31786" t="s">
        <v>270</v>
      </c>
      <c r="J31786" t="s">
        <v>32</v>
      </c>
      <c r="M31786">
        <v>8601</v>
      </c>
      <c r="N31786">
        <v>308</v>
      </c>
      <c r="O31786">
        <v>315</v>
      </c>
    </row>
    <row r="31787" spans="1:15" x14ac:dyDescent="0.3">
      <c r="E31787" t="s">
        <v>27982</v>
      </c>
      <c r="F31787" t="s">
        <v>2729</v>
      </c>
      <c r="G31787" t="s">
        <v>51</v>
      </c>
      <c r="H31787" t="s">
        <v>27986</v>
      </c>
      <c r="I31787" t="s">
        <v>52</v>
      </c>
      <c r="J31787" t="s">
        <v>191</v>
      </c>
      <c r="M31787">
        <v>8601</v>
      </c>
      <c r="N31787">
        <v>396</v>
      </c>
      <c r="O31787">
        <v>401</v>
      </c>
    </row>
    <row r="31788" spans="1:15" x14ac:dyDescent="0.3">
      <c r="A31788" t="s">
        <v>23</v>
      </c>
      <c r="B31788">
        <v>1</v>
      </c>
      <c r="C31788">
        <v>1</v>
      </c>
      <c r="D31788">
        <v>1</v>
      </c>
      <c r="E31788" t="s">
        <v>27982</v>
      </c>
      <c r="F31788" t="s">
        <v>27989</v>
      </c>
      <c r="G31788" t="s">
        <v>23</v>
      </c>
      <c r="H31788" t="s">
        <v>27990</v>
      </c>
      <c r="I31788" t="s">
        <v>22</v>
      </c>
      <c r="M31788">
        <v>8601</v>
      </c>
      <c r="N31788">
        <v>396</v>
      </c>
      <c r="O31788">
        <v>410</v>
      </c>
    </row>
    <row r="31789" spans="1:15" x14ac:dyDescent="0.3">
      <c r="A31789" t="s">
        <v>51</v>
      </c>
      <c r="B31789">
        <v>1</v>
      </c>
      <c r="C31789">
        <v>1</v>
      </c>
      <c r="D31789">
        <v>1</v>
      </c>
      <c r="E31789" t="s">
        <v>27982</v>
      </c>
      <c r="F31789" t="s">
        <v>27993</v>
      </c>
      <c r="G31789" t="s">
        <v>51</v>
      </c>
      <c r="H31789" t="s">
        <v>27994</v>
      </c>
      <c r="I31789" t="s">
        <v>26</v>
      </c>
      <c r="M31789">
        <v>8601</v>
      </c>
      <c r="N31789">
        <v>459</v>
      </c>
      <c r="O31789">
        <v>464</v>
      </c>
    </row>
    <row r="31790" spans="1:15" x14ac:dyDescent="0.3">
      <c r="E31790" t="s">
        <v>27982</v>
      </c>
      <c r="F31790" t="s">
        <v>27996</v>
      </c>
      <c r="G31790" t="s">
        <v>17</v>
      </c>
      <c r="H31790" t="s">
        <v>27997</v>
      </c>
      <c r="I31790" t="s">
        <v>19</v>
      </c>
      <c r="M31790">
        <v>8601</v>
      </c>
      <c r="N31790">
        <v>471</v>
      </c>
      <c r="O31790">
        <v>478</v>
      </c>
    </row>
    <row r="31791" spans="1:15" x14ac:dyDescent="0.3">
      <c r="A31791" t="s">
        <v>23</v>
      </c>
      <c r="B31791">
        <v>1</v>
      </c>
      <c r="C31791">
        <v>1</v>
      </c>
      <c r="D31791">
        <v>1</v>
      </c>
      <c r="E31791" t="s">
        <v>27982</v>
      </c>
      <c r="F31791" t="s">
        <v>27996</v>
      </c>
      <c r="G31791" t="s">
        <v>23</v>
      </c>
      <c r="H31791" t="s">
        <v>27997</v>
      </c>
      <c r="I31791" t="s">
        <v>26</v>
      </c>
      <c r="M31791">
        <v>8601</v>
      </c>
      <c r="N31791">
        <v>471</v>
      </c>
      <c r="O31791">
        <v>478</v>
      </c>
    </row>
    <row r="31792" spans="1:15" x14ac:dyDescent="0.3">
      <c r="A31792" t="s">
        <v>51</v>
      </c>
      <c r="B31792">
        <v>1</v>
      </c>
      <c r="C31792">
        <v>1</v>
      </c>
      <c r="D31792">
        <v>1</v>
      </c>
      <c r="E31792" t="s">
        <v>27939</v>
      </c>
      <c r="F31792" t="s">
        <v>27940</v>
      </c>
      <c r="G31792" t="s">
        <v>51</v>
      </c>
      <c r="H31792" t="s">
        <v>27941</v>
      </c>
      <c r="I31792" t="s">
        <v>22</v>
      </c>
      <c r="M31792">
        <v>8602</v>
      </c>
      <c r="N31792">
        <v>296</v>
      </c>
      <c r="O31792">
        <v>308</v>
      </c>
    </row>
    <row r="31793" spans="1:15" x14ac:dyDescent="0.3">
      <c r="E31793" t="s">
        <v>27939</v>
      </c>
      <c r="F31793" t="s">
        <v>2466</v>
      </c>
      <c r="G31793" t="s">
        <v>14</v>
      </c>
      <c r="H31793" t="s">
        <v>27942</v>
      </c>
      <c r="I31793" t="s">
        <v>52</v>
      </c>
      <c r="J31793" t="s">
        <v>32</v>
      </c>
      <c r="M31793">
        <v>8602</v>
      </c>
      <c r="N31793">
        <v>302</v>
      </c>
      <c r="O31793">
        <v>308</v>
      </c>
    </row>
    <row r="31794" spans="1:15" x14ac:dyDescent="0.3">
      <c r="E31794" t="s">
        <v>16582</v>
      </c>
      <c r="F31794" t="s">
        <v>28007</v>
      </c>
      <c r="G31794" t="s">
        <v>23</v>
      </c>
      <c r="H31794" t="s">
        <v>28006</v>
      </c>
      <c r="I31794" t="s">
        <v>26</v>
      </c>
      <c r="M31794">
        <v>8603</v>
      </c>
      <c r="N31794">
        <v>0</v>
      </c>
      <c r="O31794">
        <v>11</v>
      </c>
    </row>
    <row r="31795" spans="1:15" x14ac:dyDescent="0.3">
      <c r="E31795" t="s">
        <v>16582</v>
      </c>
      <c r="F31795" t="s">
        <v>16589</v>
      </c>
      <c r="G31795" t="s">
        <v>17</v>
      </c>
      <c r="H31795" t="s">
        <v>28006</v>
      </c>
      <c r="I31795" t="s">
        <v>19</v>
      </c>
      <c r="M31795">
        <v>8603</v>
      </c>
      <c r="N31795">
        <v>4</v>
      </c>
      <c r="O31795">
        <v>11</v>
      </c>
    </row>
    <row r="31796" spans="1:15" x14ac:dyDescent="0.3">
      <c r="E31796" t="s">
        <v>16582</v>
      </c>
      <c r="F31796" t="s">
        <v>28008</v>
      </c>
      <c r="G31796" t="s">
        <v>17</v>
      </c>
      <c r="H31796" t="s">
        <v>28006</v>
      </c>
      <c r="I31796" t="s">
        <v>19</v>
      </c>
      <c r="M31796">
        <v>8603</v>
      </c>
      <c r="N31796">
        <v>14</v>
      </c>
      <c r="O31796">
        <v>33</v>
      </c>
    </row>
    <row r="31797" spans="1:15" x14ac:dyDescent="0.3">
      <c r="E31797" t="s">
        <v>16582</v>
      </c>
      <c r="F31797" t="s">
        <v>2729</v>
      </c>
      <c r="G31797" t="s">
        <v>51</v>
      </c>
      <c r="H31797" t="s">
        <v>28006</v>
      </c>
      <c r="I31797" t="s">
        <v>52</v>
      </c>
      <c r="J31797" t="s">
        <v>191</v>
      </c>
      <c r="M31797">
        <v>8603</v>
      </c>
      <c r="N31797">
        <v>22</v>
      </c>
      <c r="O31797">
        <v>27</v>
      </c>
    </row>
    <row r="31798" spans="1:15" x14ac:dyDescent="0.3">
      <c r="A31798" t="s">
        <v>14</v>
      </c>
      <c r="B31798">
        <v>1</v>
      </c>
      <c r="C31798">
        <v>1</v>
      </c>
      <c r="D31798">
        <v>1</v>
      </c>
      <c r="E31798" t="s">
        <v>16588</v>
      </c>
      <c r="F31798" t="s">
        <v>27809</v>
      </c>
      <c r="G31798" t="s">
        <v>14</v>
      </c>
      <c r="H31798" t="s">
        <v>27810</v>
      </c>
      <c r="I31798" t="s">
        <v>35</v>
      </c>
      <c r="J31798" t="s">
        <v>46</v>
      </c>
      <c r="K31798" t="s">
        <v>47</v>
      </c>
      <c r="L31798" t="s">
        <v>43</v>
      </c>
      <c r="M31798">
        <v>8604</v>
      </c>
      <c r="N31798">
        <v>28</v>
      </c>
      <c r="O31798">
        <v>47</v>
      </c>
    </row>
    <row r="31799" spans="1:15" x14ac:dyDescent="0.3">
      <c r="A31799" t="s">
        <v>14</v>
      </c>
      <c r="B31799">
        <v>1</v>
      </c>
      <c r="C31799">
        <v>1</v>
      </c>
      <c r="D31799">
        <v>1</v>
      </c>
      <c r="E31799" t="s">
        <v>16588</v>
      </c>
      <c r="F31799" t="s">
        <v>27811</v>
      </c>
      <c r="G31799" t="s">
        <v>14</v>
      </c>
      <c r="H31799" t="s">
        <v>27812</v>
      </c>
      <c r="I31799" t="s">
        <v>35</v>
      </c>
      <c r="J31799" t="s">
        <v>46</v>
      </c>
      <c r="K31799" t="s">
        <v>47</v>
      </c>
      <c r="L31799" t="s">
        <v>43</v>
      </c>
      <c r="M31799">
        <v>8604</v>
      </c>
      <c r="N31799">
        <v>81</v>
      </c>
      <c r="O31799">
        <v>95</v>
      </c>
    </row>
    <row r="31800" spans="1:15" x14ac:dyDescent="0.3">
      <c r="A31800" t="s">
        <v>23</v>
      </c>
      <c r="B31800">
        <v>0</v>
      </c>
      <c r="C31800">
        <v>0</v>
      </c>
      <c r="D31800">
        <v>1</v>
      </c>
      <c r="E31800" t="s">
        <v>16588</v>
      </c>
      <c r="F31800" t="s">
        <v>3242</v>
      </c>
      <c r="G31800" t="s">
        <v>23</v>
      </c>
      <c r="H31800" t="s">
        <v>27808</v>
      </c>
      <c r="I31800" t="s">
        <v>26</v>
      </c>
      <c r="M31800">
        <v>8604</v>
      </c>
      <c r="N31800">
        <v>194</v>
      </c>
      <c r="O31800">
        <v>203</v>
      </c>
    </row>
    <row r="31801" spans="1:15" x14ac:dyDescent="0.3">
      <c r="E31801" t="s">
        <v>16588</v>
      </c>
      <c r="F31801" t="s">
        <v>2466</v>
      </c>
      <c r="G31801" t="s">
        <v>14</v>
      </c>
      <c r="H31801" t="s">
        <v>27807</v>
      </c>
      <c r="I31801" t="s">
        <v>52</v>
      </c>
      <c r="J31801" t="s">
        <v>32</v>
      </c>
      <c r="M31801">
        <v>8604</v>
      </c>
      <c r="N31801">
        <v>197</v>
      </c>
      <c r="O31801">
        <v>203</v>
      </c>
    </row>
    <row r="31802" spans="1:15" x14ac:dyDescent="0.3">
      <c r="A31802" t="s">
        <v>23</v>
      </c>
      <c r="B31802">
        <v>1</v>
      </c>
      <c r="C31802">
        <v>1</v>
      </c>
      <c r="D31802">
        <v>1</v>
      </c>
      <c r="E31802" t="s">
        <v>16588</v>
      </c>
      <c r="F31802" t="s">
        <v>2466</v>
      </c>
      <c r="G31802" t="s">
        <v>23</v>
      </c>
      <c r="H31802" t="s">
        <v>27807</v>
      </c>
      <c r="I31802" t="s">
        <v>19</v>
      </c>
      <c r="M31802">
        <v>8604</v>
      </c>
      <c r="N31802">
        <v>197</v>
      </c>
      <c r="O31802">
        <v>203</v>
      </c>
    </row>
    <row r="31803" spans="1:15" x14ac:dyDescent="0.3">
      <c r="E31803" t="s">
        <v>28009</v>
      </c>
      <c r="F31803" t="s">
        <v>28019</v>
      </c>
      <c r="G31803" t="s">
        <v>51</v>
      </c>
      <c r="H31803" t="s">
        <v>28018</v>
      </c>
      <c r="I31803" t="s">
        <v>19</v>
      </c>
      <c r="M31803">
        <v>8605</v>
      </c>
      <c r="N31803">
        <v>0</v>
      </c>
      <c r="O31803">
        <v>11</v>
      </c>
    </row>
    <row r="31804" spans="1:15" x14ac:dyDescent="0.3">
      <c r="A31804" t="s">
        <v>237</v>
      </c>
      <c r="B31804">
        <v>0</v>
      </c>
      <c r="C31804">
        <v>0</v>
      </c>
      <c r="D31804">
        <v>0</v>
      </c>
      <c r="E31804" t="s">
        <v>28009</v>
      </c>
      <c r="F31804" t="s">
        <v>28028</v>
      </c>
      <c r="G31804" t="s">
        <v>51</v>
      </c>
      <c r="H31804" t="s">
        <v>28030</v>
      </c>
      <c r="I31804" t="s">
        <v>52</v>
      </c>
      <c r="J31804" t="s">
        <v>191</v>
      </c>
      <c r="M31804">
        <v>8605</v>
      </c>
      <c r="N31804">
        <v>0</v>
      </c>
      <c r="O31804">
        <v>3</v>
      </c>
    </row>
    <row r="31805" spans="1:15" x14ac:dyDescent="0.3">
      <c r="E31805" t="s">
        <v>28009</v>
      </c>
      <c r="F31805" t="s">
        <v>28017</v>
      </c>
      <c r="G31805" t="s">
        <v>17</v>
      </c>
      <c r="H31805" t="s">
        <v>28018</v>
      </c>
      <c r="I31805" t="s">
        <v>26</v>
      </c>
      <c r="M31805">
        <v>8605</v>
      </c>
      <c r="N31805">
        <v>6</v>
      </c>
      <c r="O31805">
        <v>11</v>
      </c>
    </row>
    <row r="31806" spans="1:15" x14ac:dyDescent="0.3">
      <c r="A31806" t="s">
        <v>51</v>
      </c>
      <c r="B31806">
        <v>0</v>
      </c>
      <c r="C31806">
        <v>1</v>
      </c>
      <c r="D31806" t="s">
        <v>51</v>
      </c>
      <c r="E31806" t="s">
        <v>28009</v>
      </c>
      <c r="F31806" t="s">
        <v>28020</v>
      </c>
      <c r="G31806" t="s">
        <v>14</v>
      </c>
      <c r="H31806" t="s">
        <v>28021</v>
      </c>
      <c r="I31806" t="s">
        <v>26</v>
      </c>
      <c r="M31806">
        <v>8605</v>
      </c>
      <c r="N31806">
        <v>49</v>
      </c>
      <c r="O31806">
        <v>69</v>
      </c>
    </row>
    <row r="31807" spans="1:15" x14ac:dyDescent="0.3">
      <c r="E31807" t="s">
        <v>28009</v>
      </c>
      <c r="F31807" t="s">
        <v>28020</v>
      </c>
      <c r="G31807" t="s">
        <v>51</v>
      </c>
      <c r="H31807" t="s">
        <v>28021</v>
      </c>
      <c r="I31807" t="s">
        <v>19</v>
      </c>
      <c r="M31807">
        <v>8605</v>
      </c>
      <c r="N31807">
        <v>49</v>
      </c>
      <c r="O31807">
        <v>69</v>
      </c>
    </row>
    <row r="31808" spans="1:15" x14ac:dyDescent="0.3">
      <c r="A31808" t="s">
        <v>23</v>
      </c>
      <c r="B31808">
        <v>1</v>
      </c>
      <c r="C31808">
        <v>1</v>
      </c>
      <c r="D31808">
        <v>1</v>
      </c>
      <c r="E31808" t="s">
        <v>28009</v>
      </c>
      <c r="F31808" t="s">
        <v>28026</v>
      </c>
      <c r="G31808" t="s">
        <v>23</v>
      </c>
      <c r="H31808" t="s">
        <v>28027</v>
      </c>
      <c r="I31808" t="s">
        <v>22</v>
      </c>
      <c r="M31808">
        <v>8605</v>
      </c>
      <c r="N31808">
        <v>296</v>
      </c>
      <c r="O31808">
        <v>310</v>
      </c>
    </row>
    <row r="31809" spans="1:15" x14ac:dyDescent="0.3">
      <c r="A31809" t="s">
        <v>23</v>
      </c>
      <c r="B31809">
        <v>1</v>
      </c>
      <c r="C31809">
        <v>1</v>
      </c>
      <c r="D31809">
        <v>1</v>
      </c>
      <c r="E31809" t="s">
        <v>28009</v>
      </c>
      <c r="F31809" t="s">
        <v>1680</v>
      </c>
      <c r="G31809" t="s">
        <v>23</v>
      </c>
      <c r="H31809" t="s">
        <v>28025</v>
      </c>
      <c r="I31809" t="s">
        <v>69</v>
      </c>
      <c r="J31809" t="s">
        <v>112</v>
      </c>
      <c r="M31809">
        <v>8605</v>
      </c>
      <c r="N31809">
        <v>302</v>
      </c>
      <c r="O31809">
        <v>310</v>
      </c>
    </row>
    <row r="31810" spans="1:15" x14ac:dyDescent="0.3">
      <c r="E31810" t="s">
        <v>28009</v>
      </c>
      <c r="F31810" t="s">
        <v>28011</v>
      </c>
      <c r="G31810" t="s">
        <v>17</v>
      </c>
      <c r="H31810" t="s">
        <v>28012</v>
      </c>
      <c r="I31810" t="s">
        <v>26</v>
      </c>
      <c r="M31810">
        <v>8605</v>
      </c>
      <c r="N31810">
        <v>374</v>
      </c>
      <c r="O31810">
        <v>387</v>
      </c>
    </row>
    <row r="31811" spans="1:15" x14ac:dyDescent="0.3">
      <c r="A31811" t="s">
        <v>237</v>
      </c>
      <c r="B31811">
        <v>0</v>
      </c>
      <c r="C31811">
        <v>0</v>
      </c>
      <c r="D31811">
        <v>0</v>
      </c>
      <c r="E31811" t="s">
        <v>28009</v>
      </c>
      <c r="F31811" t="s">
        <v>28022</v>
      </c>
      <c r="G31811" t="s">
        <v>17</v>
      </c>
      <c r="H31811" t="s">
        <v>28023</v>
      </c>
      <c r="I31811" t="s">
        <v>26</v>
      </c>
      <c r="M31811">
        <v>8605</v>
      </c>
      <c r="N31811">
        <v>501</v>
      </c>
      <c r="O31811">
        <v>506</v>
      </c>
    </row>
    <row r="31812" spans="1:15" x14ac:dyDescent="0.3">
      <c r="E31812" t="s">
        <v>28009</v>
      </c>
      <c r="F31812" t="s">
        <v>28022</v>
      </c>
      <c r="G31812" t="s">
        <v>51</v>
      </c>
      <c r="H31812" t="s">
        <v>28023</v>
      </c>
      <c r="I31812" t="s">
        <v>19</v>
      </c>
      <c r="M31812">
        <v>8605</v>
      </c>
      <c r="N31812">
        <v>501</v>
      </c>
      <c r="O31812">
        <v>506</v>
      </c>
    </row>
    <row r="31813" spans="1:15" x14ac:dyDescent="0.3">
      <c r="A31813" t="s">
        <v>237</v>
      </c>
      <c r="B31813">
        <v>0</v>
      </c>
      <c r="C31813">
        <v>0</v>
      </c>
      <c r="D31813">
        <v>0</v>
      </c>
      <c r="E31813" t="s">
        <v>28009</v>
      </c>
      <c r="F31813" t="s">
        <v>28028</v>
      </c>
      <c r="G31813" t="s">
        <v>51</v>
      </c>
      <c r="H31813" t="s">
        <v>28029</v>
      </c>
      <c r="I31813" t="s">
        <v>52</v>
      </c>
      <c r="J31813" t="s">
        <v>195</v>
      </c>
      <c r="M31813">
        <v>8605</v>
      </c>
      <c r="N31813">
        <v>501</v>
      </c>
      <c r="O31813">
        <v>504</v>
      </c>
    </row>
    <row r="31814" spans="1:15" x14ac:dyDescent="0.3">
      <c r="A31814" t="s">
        <v>237</v>
      </c>
      <c r="B31814">
        <v>0</v>
      </c>
      <c r="C31814">
        <v>0</v>
      </c>
      <c r="D31814">
        <v>0</v>
      </c>
      <c r="E31814" t="s">
        <v>28009</v>
      </c>
      <c r="F31814" t="s">
        <v>3783</v>
      </c>
      <c r="G31814" t="s">
        <v>51</v>
      </c>
      <c r="H31814" t="s">
        <v>28010</v>
      </c>
      <c r="I31814" t="s">
        <v>35</v>
      </c>
      <c r="J31814" t="s">
        <v>195</v>
      </c>
      <c r="M31814">
        <v>8605</v>
      </c>
      <c r="N31814">
        <v>567</v>
      </c>
      <c r="O31814">
        <v>572</v>
      </c>
    </row>
    <row r="31815" spans="1:15" x14ac:dyDescent="0.3">
      <c r="A31815" t="s">
        <v>23</v>
      </c>
      <c r="B31815">
        <v>1</v>
      </c>
      <c r="C31815">
        <v>1</v>
      </c>
      <c r="D31815">
        <v>1</v>
      </c>
      <c r="E31815" t="s">
        <v>28009</v>
      </c>
      <c r="F31815" t="s">
        <v>2246</v>
      </c>
      <c r="G31815" t="s">
        <v>23</v>
      </c>
      <c r="H31815" t="s">
        <v>28024</v>
      </c>
      <c r="I31815" t="s">
        <v>35</v>
      </c>
      <c r="J31815" t="s">
        <v>112</v>
      </c>
      <c r="M31815">
        <v>8605</v>
      </c>
      <c r="N31815">
        <v>633</v>
      </c>
      <c r="O31815">
        <v>637</v>
      </c>
    </row>
    <row r="31816" spans="1:15" x14ac:dyDescent="0.3">
      <c r="A31816" t="s">
        <v>237</v>
      </c>
      <c r="B31816">
        <v>0</v>
      </c>
      <c r="E31816" t="s">
        <v>28009</v>
      </c>
      <c r="F31816" t="s">
        <v>28014</v>
      </c>
      <c r="G31816" t="s">
        <v>17</v>
      </c>
      <c r="H31816" t="s">
        <v>28015</v>
      </c>
      <c r="I31816" t="s">
        <v>26</v>
      </c>
      <c r="M31816">
        <v>8605</v>
      </c>
      <c r="N31816">
        <v>642</v>
      </c>
      <c r="O31816">
        <v>655</v>
      </c>
    </row>
    <row r="31817" spans="1:15" x14ac:dyDescent="0.3">
      <c r="A31817" t="s">
        <v>23</v>
      </c>
      <c r="B31817">
        <v>1</v>
      </c>
      <c r="C31817">
        <v>1</v>
      </c>
      <c r="D31817">
        <v>1</v>
      </c>
      <c r="E31817" t="s">
        <v>28009</v>
      </c>
      <c r="F31817" t="s">
        <v>28014</v>
      </c>
      <c r="G31817" t="s">
        <v>23</v>
      </c>
      <c r="H31817" t="s">
        <v>28015</v>
      </c>
      <c r="I31817" t="s">
        <v>41</v>
      </c>
      <c r="J31817" t="s">
        <v>453</v>
      </c>
      <c r="M31817">
        <v>8605</v>
      </c>
      <c r="N31817">
        <v>642</v>
      </c>
      <c r="O31817">
        <v>655</v>
      </c>
    </row>
    <row r="31818" spans="1:15" x14ac:dyDescent="0.3">
      <c r="A31818" t="s">
        <v>23</v>
      </c>
      <c r="B31818">
        <v>1</v>
      </c>
      <c r="C31818">
        <v>1</v>
      </c>
      <c r="D31818">
        <v>1</v>
      </c>
      <c r="E31818" t="s">
        <v>28009</v>
      </c>
      <c r="F31818" t="s">
        <v>10833</v>
      </c>
      <c r="G31818" t="s">
        <v>23</v>
      </c>
      <c r="H31818" t="s">
        <v>28013</v>
      </c>
      <c r="I31818" t="s">
        <v>35</v>
      </c>
      <c r="J31818" t="s">
        <v>453</v>
      </c>
      <c r="M31818">
        <v>8605</v>
      </c>
      <c r="N31818">
        <v>661</v>
      </c>
      <c r="O31818">
        <v>668</v>
      </c>
    </row>
    <row r="31819" spans="1:15" x14ac:dyDescent="0.3">
      <c r="A31819" t="s">
        <v>237</v>
      </c>
      <c r="B31819">
        <v>0</v>
      </c>
      <c r="C31819">
        <v>0</v>
      </c>
      <c r="D31819">
        <v>0</v>
      </c>
      <c r="E31819" t="s">
        <v>28009</v>
      </c>
      <c r="F31819" t="s">
        <v>3783</v>
      </c>
      <c r="G31819" t="s">
        <v>51</v>
      </c>
      <c r="H31819" t="s">
        <v>28016</v>
      </c>
      <c r="I31819" t="s">
        <v>52</v>
      </c>
      <c r="J31819" t="s">
        <v>191</v>
      </c>
      <c r="M31819">
        <v>8605</v>
      </c>
      <c r="N31819">
        <v>830</v>
      </c>
      <c r="O31819">
        <v>835</v>
      </c>
    </row>
    <row r="31820" spans="1:15" x14ac:dyDescent="0.3">
      <c r="E31820" t="s">
        <v>28009</v>
      </c>
      <c r="F31820" t="s">
        <v>3783</v>
      </c>
      <c r="G31820" t="s">
        <v>23</v>
      </c>
      <c r="H31820" t="s">
        <v>28016</v>
      </c>
      <c r="I31820" t="s">
        <v>26</v>
      </c>
      <c r="M31820">
        <v>8605</v>
      </c>
      <c r="N31820">
        <v>830</v>
      </c>
      <c r="O31820">
        <v>835</v>
      </c>
    </row>
    <row r="31821" spans="1:15" x14ac:dyDescent="0.3">
      <c r="E31821" t="s">
        <v>28009</v>
      </c>
      <c r="F31821" t="s">
        <v>3783</v>
      </c>
      <c r="G31821" t="s">
        <v>17</v>
      </c>
      <c r="H31821" t="s">
        <v>28016</v>
      </c>
      <c r="I31821" t="s">
        <v>19</v>
      </c>
      <c r="M31821">
        <v>8605</v>
      </c>
      <c r="N31821">
        <v>830</v>
      </c>
      <c r="O31821">
        <v>835</v>
      </c>
    </row>
    <row r="31822" spans="1:15" x14ac:dyDescent="0.3">
      <c r="A31822" t="s">
        <v>237</v>
      </c>
      <c r="B31822">
        <v>0</v>
      </c>
      <c r="C31822">
        <v>0</v>
      </c>
      <c r="D31822">
        <v>0</v>
      </c>
      <c r="E31822" t="s">
        <v>28031</v>
      </c>
      <c r="F31822" t="s">
        <v>28032</v>
      </c>
      <c r="G31822" t="s">
        <v>51</v>
      </c>
      <c r="H31822" t="s">
        <v>28033</v>
      </c>
      <c r="I31822" t="s">
        <v>270</v>
      </c>
      <c r="J31822" t="s">
        <v>1555</v>
      </c>
      <c r="M31822">
        <v>8606</v>
      </c>
      <c r="N31822">
        <v>20</v>
      </c>
      <c r="O31822">
        <v>45</v>
      </c>
    </row>
    <row r="31823" spans="1:15" x14ac:dyDescent="0.3">
      <c r="E31823" t="s">
        <v>28031</v>
      </c>
      <c r="F31823" t="s">
        <v>28032</v>
      </c>
      <c r="G31823" t="s">
        <v>23</v>
      </c>
      <c r="H31823" t="s">
        <v>28033</v>
      </c>
      <c r="I31823" t="s">
        <v>19</v>
      </c>
      <c r="M31823">
        <v>8606</v>
      </c>
      <c r="N31823">
        <v>20</v>
      </c>
      <c r="O31823">
        <v>45</v>
      </c>
    </row>
    <row r="31824" spans="1:15" x14ac:dyDescent="0.3">
      <c r="A31824" t="s">
        <v>51</v>
      </c>
      <c r="B31824">
        <v>0</v>
      </c>
      <c r="C31824">
        <v>1</v>
      </c>
      <c r="D31824" t="s">
        <v>51</v>
      </c>
      <c r="E31824" t="s">
        <v>28031</v>
      </c>
      <c r="F31824" t="s">
        <v>28034</v>
      </c>
      <c r="G31824" t="s">
        <v>14</v>
      </c>
      <c r="H31824" t="s">
        <v>28035</v>
      </c>
      <c r="I31824" t="s">
        <v>26</v>
      </c>
      <c r="M31824">
        <v>8606</v>
      </c>
      <c r="N31824">
        <v>60</v>
      </c>
      <c r="O31824">
        <v>67</v>
      </c>
    </row>
    <row r="31825" spans="1:15" x14ac:dyDescent="0.3">
      <c r="E31825" t="s">
        <v>28031</v>
      </c>
      <c r="F31825" t="s">
        <v>28034</v>
      </c>
      <c r="G31825" t="s">
        <v>23</v>
      </c>
      <c r="H31825" t="s">
        <v>28035</v>
      </c>
      <c r="I31825" t="s">
        <v>19</v>
      </c>
      <c r="M31825">
        <v>8606</v>
      </c>
      <c r="N31825">
        <v>60</v>
      </c>
      <c r="O31825">
        <v>67</v>
      </c>
    </row>
    <row r="31826" spans="1:15" x14ac:dyDescent="0.3">
      <c r="A31826" t="s">
        <v>23</v>
      </c>
      <c r="B31826">
        <v>1</v>
      </c>
      <c r="C31826">
        <v>1</v>
      </c>
      <c r="D31826">
        <v>1</v>
      </c>
      <c r="E31826" t="s">
        <v>28031</v>
      </c>
      <c r="F31826" t="s">
        <v>28046</v>
      </c>
      <c r="G31826" t="s">
        <v>23</v>
      </c>
      <c r="H31826" t="s">
        <v>28047</v>
      </c>
      <c r="I31826" t="s">
        <v>22</v>
      </c>
      <c r="M31826">
        <v>8606</v>
      </c>
      <c r="N31826">
        <v>72</v>
      </c>
      <c r="O31826">
        <v>82</v>
      </c>
    </row>
    <row r="31827" spans="1:15" x14ac:dyDescent="0.3">
      <c r="A31827" t="s">
        <v>51</v>
      </c>
      <c r="B31827">
        <v>0</v>
      </c>
      <c r="C31827">
        <v>1</v>
      </c>
      <c r="D31827" t="s">
        <v>51</v>
      </c>
      <c r="E31827" t="s">
        <v>28031</v>
      </c>
      <c r="F31827" t="s">
        <v>28038</v>
      </c>
      <c r="G31827" t="s">
        <v>23</v>
      </c>
      <c r="H31827" t="s">
        <v>28039</v>
      </c>
      <c r="I31827" t="s">
        <v>22</v>
      </c>
      <c r="M31827">
        <v>8606</v>
      </c>
      <c r="N31827">
        <v>87</v>
      </c>
      <c r="O31827">
        <v>95</v>
      </c>
    </row>
    <row r="31828" spans="1:15" x14ac:dyDescent="0.3">
      <c r="A31828" t="s">
        <v>23</v>
      </c>
      <c r="B31828">
        <v>1</v>
      </c>
      <c r="C31828">
        <v>1</v>
      </c>
      <c r="D31828">
        <v>1</v>
      </c>
      <c r="E31828" t="s">
        <v>28031</v>
      </c>
      <c r="F31828" t="s">
        <v>28036</v>
      </c>
      <c r="G31828" t="s">
        <v>23</v>
      </c>
      <c r="H31828" t="s">
        <v>28037</v>
      </c>
      <c r="I31828" t="s">
        <v>22</v>
      </c>
      <c r="M31828">
        <v>8606</v>
      </c>
      <c r="N31828">
        <v>100</v>
      </c>
      <c r="O31828">
        <v>107</v>
      </c>
    </row>
    <row r="31829" spans="1:15" x14ac:dyDescent="0.3">
      <c r="A31829" t="s">
        <v>23</v>
      </c>
      <c r="B31829">
        <v>1</v>
      </c>
      <c r="C31829">
        <v>1</v>
      </c>
      <c r="D31829">
        <v>1</v>
      </c>
      <c r="E31829" t="s">
        <v>28031</v>
      </c>
      <c r="F31829" t="s">
        <v>28044</v>
      </c>
      <c r="G31829" t="s">
        <v>23</v>
      </c>
      <c r="H31829" t="s">
        <v>28045</v>
      </c>
      <c r="I31829" t="s">
        <v>35</v>
      </c>
      <c r="J31829" t="s">
        <v>453</v>
      </c>
      <c r="K31829" t="s">
        <v>117</v>
      </c>
      <c r="M31829">
        <v>8606</v>
      </c>
      <c r="N31829">
        <v>149</v>
      </c>
      <c r="O31829">
        <v>164</v>
      </c>
    </row>
    <row r="31830" spans="1:15" x14ac:dyDescent="0.3">
      <c r="A31830" t="s">
        <v>237</v>
      </c>
      <c r="B31830">
        <v>0</v>
      </c>
      <c r="E31830" t="s">
        <v>28031</v>
      </c>
      <c r="F31830" t="s">
        <v>28040</v>
      </c>
      <c r="G31830" t="s">
        <v>17</v>
      </c>
      <c r="H31830" t="s">
        <v>28041</v>
      </c>
      <c r="I31830" t="s">
        <v>26</v>
      </c>
      <c r="M31830">
        <v>8606</v>
      </c>
      <c r="N31830">
        <v>182</v>
      </c>
      <c r="O31830">
        <v>197</v>
      </c>
    </row>
    <row r="31831" spans="1:15" x14ac:dyDescent="0.3">
      <c r="E31831" t="s">
        <v>28031</v>
      </c>
      <c r="F31831" t="s">
        <v>28042</v>
      </c>
      <c r="G31831" t="s">
        <v>17</v>
      </c>
      <c r="H31831" t="s">
        <v>28043</v>
      </c>
      <c r="I31831" t="s">
        <v>19</v>
      </c>
      <c r="M31831">
        <v>8606</v>
      </c>
      <c r="N31831">
        <v>182</v>
      </c>
      <c r="O31831">
        <v>211</v>
      </c>
    </row>
    <row r="31832" spans="1:15" x14ac:dyDescent="0.3">
      <c r="A31832" t="s">
        <v>23</v>
      </c>
      <c r="B31832">
        <v>1</v>
      </c>
      <c r="C31832">
        <v>1</v>
      </c>
      <c r="D31832">
        <v>1</v>
      </c>
      <c r="E31832" t="s">
        <v>28031</v>
      </c>
      <c r="F31832" t="s">
        <v>28046</v>
      </c>
      <c r="G31832" t="s">
        <v>23</v>
      </c>
      <c r="H31832" t="s">
        <v>28048</v>
      </c>
      <c r="I31832" t="s">
        <v>26</v>
      </c>
      <c r="M31832">
        <v>8606</v>
      </c>
      <c r="N31832">
        <v>201</v>
      </c>
      <c r="O31832">
        <v>211</v>
      </c>
    </row>
    <row r="31833" spans="1:15" x14ac:dyDescent="0.3">
      <c r="E31833" t="s">
        <v>27973</v>
      </c>
      <c r="F31833" t="s">
        <v>27977</v>
      </c>
      <c r="G31833" t="s">
        <v>17</v>
      </c>
      <c r="H31833" t="s">
        <v>27978</v>
      </c>
      <c r="I31833" t="s">
        <v>22</v>
      </c>
      <c r="M31833">
        <v>8607</v>
      </c>
      <c r="N31833">
        <v>3</v>
      </c>
      <c r="O31833">
        <v>26</v>
      </c>
    </row>
    <row r="31834" spans="1:15" x14ac:dyDescent="0.3">
      <c r="A31834" t="s">
        <v>14</v>
      </c>
      <c r="B31834">
        <v>1</v>
      </c>
      <c r="C31834">
        <v>1</v>
      </c>
      <c r="D31834">
        <v>1</v>
      </c>
      <c r="E31834" t="s">
        <v>27973</v>
      </c>
      <c r="F31834" t="s">
        <v>27974</v>
      </c>
      <c r="G31834" t="s">
        <v>14</v>
      </c>
      <c r="H31834" t="s">
        <v>27975</v>
      </c>
      <c r="I31834" t="s">
        <v>41</v>
      </c>
      <c r="J31834" t="s">
        <v>46</v>
      </c>
      <c r="K31834" t="s">
        <v>47</v>
      </c>
      <c r="L31834" t="s">
        <v>43</v>
      </c>
      <c r="M31834">
        <v>8607</v>
      </c>
      <c r="N31834">
        <v>58</v>
      </c>
      <c r="O31834">
        <v>71</v>
      </c>
    </row>
    <row r="31835" spans="1:15" x14ac:dyDescent="0.3">
      <c r="E31835" t="s">
        <v>27973</v>
      </c>
      <c r="F31835" t="s">
        <v>4513</v>
      </c>
      <c r="G31835" t="s">
        <v>51</v>
      </c>
      <c r="H31835" t="s">
        <v>27976</v>
      </c>
      <c r="I31835" t="s">
        <v>52</v>
      </c>
      <c r="J31835" t="s">
        <v>382</v>
      </c>
      <c r="M31835">
        <v>8607</v>
      </c>
      <c r="N31835">
        <v>100</v>
      </c>
      <c r="O31835">
        <v>106</v>
      </c>
    </row>
    <row r="31836" spans="1:15" x14ac:dyDescent="0.3">
      <c r="A31836" t="s">
        <v>14</v>
      </c>
      <c r="B31836">
        <v>1</v>
      </c>
      <c r="C31836">
        <v>1</v>
      </c>
      <c r="D31836">
        <v>1</v>
      </c>
      <c r="E31836" t="s">
        <v>27923</v>
      </c>
      <c r="F31836" t="s">
        <v>27930</v>
      </c>
      <c r="G31836" t="s">
        <v>14</v>
      </c>
      <c r="H31836" t="s">
        <v>27931</v>
      </c>
      <c r="I31836" t="s">
        <v>35</v>
      </c>
      <c r="J31836" t="s">
        <v>46</v>
      </c>
      <c r="K31836" t="s">
        <v>47</v>
      </c>
      <c r="L31836" t="s">
        <v>43</v>
      </c>
      <c r="M31836">
        <v>8608</v>
      </c>
      <c r="N31836">
        <v>0</v>
      </c>
      <c r="O31836">
        <v>16</v>
      </c>
    </row>
    <row r="31837" spans="1:15" x14ac:dyDescent="0.3">
      <c r="A31837" t="s">
        <v>14</v>
      </c>
      <c r="B31837">
        <v>1</v>
      </c>
      <c r="C31837">
        <v>1</v>
      </c>
      <c r="D31837">
        <v>1</v>
      </c>
      <c r="E31837" t="s">
        <v>27923</v>
      </c>
      <c r="F31837" t="s">
        <v>27926</v>
      </c>
      <c r="G31837" t="s">
        <v>14</v>
      </c>
      <c r="H31837" t="s">
        <v>27927</v>
      </c>
      <c r="I31837" t="s">
        <v>35</v>
      </c>
      <c r="J31837" t="s">
        <v>46</v>
      </c>
      <c r="K31837" t="s">
        <v>47</v>
      </c>
      <c r="L31837" t="s">
        <v>43</v>
      </c>
      <c r="M31837">
        <v>8608</v>
      </c>
      <c r="N31837">
        <v>27</v>
      </c>
      <c r="O31837">
        <v>44</v>
      </c>
    </row>
    <row r="31838" spans="1:15" x14ac:dyDescent="0.3">
      <c r="A31838" t="s">
        <v>23</v>
      </c>
      <c r="B31838">
        <v>1</v>
      </c>
      <c r="C31838">
        <v>1</v>
      </c>
      <c r="D31838">
        <v>1</v>
      </c>
      <c r="E31838" t="s">
        <v>27923</v>
      </c>
      <c r="F31838" t="s">
        <v>28049</v>
      </c>
      <c r="G31838" t="s">
        <v>23</v>
      </c>
      <c r="H31838" t="s">
        <v>27925</v>
      </c>
      <c r="I31838" t="s">
        <v>19</v>
      </c>
      <c r="M31838">
        <v>8608</v>
      </c>
      <c r="N31838">
        <v>78</v>
      </c>
      <c r="O31838">
        <v>107</v>
      </c>
    </row>
    <row r="31839" spans="1:15" x14ac:dyDescent="0.3">
      <c r="E31839" t="s">
        <v>27923</v>
      </c>
      <c r="F31839" t="s">
        <v>27932</v>
      </c>
      <c r="G31839" t="s">
        <v>14</v>
      </c>
      <c r="H31839" t="s">
        <v>27925</v>
      </c>
      <c r="I31839" t="s">
        <v>26</v>
      </c>
      <c r="M31839">
        <v>8608</v>
      </c>
      <c r="N31839">
        <v>78</v>
      </c>
      <c r="O31839">
        <v>96</v>
      </c>
    </row>
    <row r="31840" spans="1:15" x14ac:dyDescent="0.3">
      <c r="E31840" t="s">
        <v>27923</v>
      </c>
      <c r="F31840" t="s">
        <v>8277</v>
      </c>
      <c r="G31840" t="s">
        <v>14</v>
      </c>
      <c r="H31840" t="s">
        <v>27925</v>
      </c>
      <c r="I31840" t="s">
        <v>52</v>
      </c>
      <c r="J31840" t="s">
        <v>32</v>
      </c>
      <c r="M31840">
        <v>8608</v>
      </c>
      <c r="N31840">
        <v>78</v>
      </c>
      <c r="O31840">
        <v>84</v>
      </c>
    </row>
    <row r="31841" spans="1:15" x14ac:dyDescent="0.3">
      <c r="A31841" t="s">
        <v>23</v>
      </c>
      <c r="B31841">
        <v>1</v>
      </c>
      <c r="C31841">
        <v>1</v>
      </c>
      <c r="D31841">
        <v>1</v>
      </c>
      <c r="E31841" t="s">
        <v>27923</v>
      </c>
      <c r="F31841" t="s">
        <v>27928</v>
      </c>
      <c r="G31841" t="s">
        <v>23</v>
      </c>
      <c r="H31841" t="s">
        <v>27929</v>
      </c>
      <c r="I31841" t="s">
        <v>69</v>
      </c>
      <c r="J31841" t="s">
        <v>112</v>
      </c>
      <c r="M31841">
        <v>8608</v>
      </c>
      <c r="N31841">
        <v>97</v>
      </c>
      <c r="O31841">
        <v>107</v>
      </c>
    </row>
    <row r="31842" spans="1:15" x14ac:dyDescent="0.3">
      <c r="E31842" t="s">
        <v>28050</v>
      </c>
      <c r="F31842" t="s">
        <v>28051</v>
      </c>
      <c r="G31842" t="s">
        <v>23</v>
      </c>
      <c r="H31842" t="s">
        <v>28052</v>
      </c>
      <c r="I31842" t="s">
        <v>26</v>
      </c>
      <c r="M31842">
        <v>8610</v>
      </c>
      <c r="N31842">
        <v>0</v>
      </c>
      <c r="O31842">
        <v>10</v>
      </c>
    </row>
    <row r="31843" spans="1:15" x14ac:dyDescent="0.3">
      <c r="A31843" t="s">
        <v>14</v>
      </c>
      <c r="B31843">
        <v>1</v>
      </c>
      <c r="C31843">
        <v>1</v>
      </c>
      <c r="D31843">
        <v>1</v>
      </c>
      <c r="E31843" t="s">
        <v>28050</v>
      </c>
      <c r="F31843" t="s">
        <v>28053</v>
      </c>
      <c r="G31843" t="s">
        <v>14</v>
      </c>
      <c r="H31843" t="s">
        <v>28054</v>
      </c>
      <c r="I31843" t="s">
        <v>35</v>
      </c>
      <c r="J31843" t="s">
        <v>46</v>
      </c>
      <c r="K31843" t="s">
        <v>47</v>
      </c>
      <c r="L31843" t="s">
        <v>43</v>
      </c>
      <c r="M31843">
        <v>8610</v>
      </c>
      <c r="N31843">
        <v>36</v>
      </c>
      <c r="O31843">
        <v>51</v>
      </c>
    </row>
    <row r="31844" spans="1:15" x14ac:dyDescent="0.3">
      <c r="E31844" t="s">
        <v>28050</v>
      </c>
      <c r="F31844" t="s">
        <v>28051</v>
      </c>
      <c r="G31844" t="s">
        <v>23</v>
      </c>
      <c r="H31844" t="s">
        <v>28052</v>
      </c>
      <c r="I31844" t="s">
        <v>26</v>
      </c>
      <c r="M31844">
        <v>8613</v>
      </c>
      <c r="N31844">
        <v>0</v>
      </c>
      <c r="O31844">
        <v>10</v>
      </c>
    </row>
    <row r="31845" spans="1:15" x14ac:dyDescent="0.3">
      <c r="A31845" t="s">
        <v>14</v>
      </c>
      <c r="B31845">
        <v>1</v>
      </c>
      <c r="C31845">
        <v>1</v>
      </c>
      <c r="D31845">
        <v>1</v>
      </c>
      <c r="E31845" t="s">
        <v>28050</v>
      </c>
      <c r="F31845" t="s">
        <v>28053</v>
      </c>
      <c r="G31845" t="s">
        <v>14</v>
      </c>
      <c r="H31845" t="s">
        <v>28054</v>
      </c>
      <c r="I31845" t="s">
        <v>35</v>
      </c>
      <c r="J31845" t="s">
        <v>46</v>
      </c>
      <c r="K31845" t="s">
        <v>47</v>
      </c>
      <c r="L31845" t="s">
        <v>43</v>
      </c>
      <c r="M31845">
        <v>8613</v>
      </c>
      <c r="N31845">
        <v>36</v>
      </c>
      <c r="O31845">
        <v>51</v>
      </c>
    </row>
    <row r="31846" spans="1:15" x14ac:dyDescent="0.3">
      <c r="A31846" t="s">
        <v>51</v>
      </c>
      <c r="B31846">
        <v>1</v>
      </c>
      <c r="C31846">
        <v>1</v>
      </c>
      <c r="D31846">
        <v>1</v>
      </c>
      <c r="E31846" t="s">
        <v>27939</v>
      </c>
      <c r="F31846" t="s">
        <v>27940</v>
      </c>
      <c r="G31846" t="s">
        <v>51</v>
      </c>
      <c r="H31846" t="s">
        <v>27941</v>
      </c>
      <c r="I31846" t="s">
        <v>22</v>
      </c>
      <c r="M31846">
        <v>8616</v>
      </c>
      <c r="N31846">
        <v>296</v>
      </c>
      <c r="O31846">
        <v>308</v>
      </c>
    </row>
    <row r="31847" spans="1:15" x14ac:dyDescent="0.3">
      <c r="E31847" t="s">
        <v>27939</v>
      </c>
      <c r="F31847" t="s">
        <v>2466</v>
      </c>
      <c r="G31847" t="s">
        <v>14</v>
      </c>
      <c r="H31847" t="s">
        <v>27942</v>
      </c>
      <c r="I31847" t="s">
        <v>52</v>
      </c>
      <c r="J31847" t="s">
        <v>32</v>
      </c>
      <c r="M31847">
        <v>8616</v>
      </c>
      <c r="N31847">
        <v>302</v>
      </c>
      <c r="O31847">
        <v>308</v>
      </c>
    </row>
    <row r="31848" spans="1:15" x14ac:dyDescent="0.3">
      <c r="E31848" t="s">
        <v>28050</v>
      </c>
      <c r="F31848" t="s">
        <v>28051</v>
      </c>
      <c r="G31848" t="s">
        <v>23</v>
      </c>
      <c r="H31848" t="s">
        <v>28052</v>
      </c>
      <c r="I31848" t="s">
        <v>26</v>
      </c>
      <c r="M31848">
        <v>8617</v>
      </c>
      <c r="N31848">
        <v>0</v>
      </c>
      <c r="O31848">
        <v>10</v>
      </c>
    </row>
    <row r="31849" spans="1:15" x14ac:dyDescent="0.3">
      <c r="A31849" t="s">
        <v>14</v>
      </c>
      <c r="B31849">
        <v>1</v>
      </c>
      <c r="C31849">
        <v>1</v>
      </c>
      <c r="D31849">
        <v>1</v>
      </c>
      <c r="E31849" t="s">
        <v>28050</v>
      </c>
      <c r="F31849" t="s">
        <v>28053</v>
      </c>
      <c r="G31849" t="s">
        <v>14</v>
      </c>
      <c r="H31849" t="s">
        <v>28054</v>
      </c>
      <c r="I31849" t="s">
        <v>35</v>
      </c>
      <c r="J31849" t="s">
        <v>46</v>
      </c>
      <c r="K31849" t="s">
        <v>47</v>
      </c>
      <c r="L31849" t="s">
        <v>43</v>
      </c>
      <c r="M31849">
        <v>8617</v>
      </c>
      <c r="N31849">
        <v>36</v>
      </c>
      <c r="O31849">
        <v>51</v>
      </c>
    </row>
    <row r="31850" spans="1:15" x14ac:dyDescent="0.3">
      <c r="A31850" t="s">
        <v>51</v>
      </c>
      <c r="B31850">
        <v>1</v>
      </c>
      <c r="C31850">
        <v>1</v>
      </c>
      <c r="D31850">
        <v>1</v>
      </c>
      <c r="E31850" t="s">
        <v>27939</v>
      </c>
      <c r="F31850" t="s">
        <v>27940</v>
      </c>
      <c r="G31850" t="s">
        <v>51</v>
      </c>
      <c r="H31850" t="s">
        <v>27941</v>
      </c>
      <c r="I31850" t="s">
        <v>22</v>
      </c>
      <c r="M31850">
        <v>8621</v>
      </c>
      <c r="N31850">
        <v>296</v>
      </c>
      <c r="O31850">
        <v>308</v>
      </c>
    </row>
    <row r="31851" spans="1:15" x14ac:dyDescent="0.3">
      <c r="E31851" t="s">
        <v>27939</v>
      </c>
      <c r="F31851" t="s">
        <v>2466</v>
      </c>
      <c r="G31851" t="s">
        <v>14</v>
      </c>
      <c r="H31851" t="s">
        <v>27942</v>
      </c>
      <c r="I31851" t="s">
        <v>52</v>
      </c>
      <c r="J31851" t="s">
        <v>32</v>
      </c>
      <c r="M31851">
        <v>8621</v>
      </c>
      <c r="N31851">
        <v>302</v>
      </c>
      <c r="O31851">
        <v>308</v>
      </c>
    </row>
    <row r="31852" spans="1:15" x14ac:dyDescent="0.3">
      <c r="E31852" t="s">
        <v>28050</v>
      </c>
      <c r="F31852" t="s">
        <v>28051</v>
      </c>
      <c r="G31852" t="s">
        <v>23</v>
      </c>
      <c r="H31852" t="s">
        <v>28052</v>
      </c>
      <c r="I31852" t="s">
        <v>26</v>
      </c>
      <c r="M31852">
        <v>8622</v>
      </c>
      <c r="N31852">
        <v>0</v>
      </c>
      <c r="O31852">
        <v>10</v>
      </c>
    </row>
    <row r="31853" spans="1:15" x14ac:dyDescent="0.3">
      <c r="A31853" t="s">
        <v>14</v>
      </c>
      <c r="B31853">
        <v>1</v>
      </c>
      <c r="C31853">
        <v>1</v>
      </c>
      <c r="D31853">
        <v>1</v>
      </c>
      <c r="E31853" t="s">
        <v>28050</v>
      </c>
      <c r="F31853" t="s">
        <v>28053</v>
      </c>
      <c r="G31853" t="s">
        <v>14</v>
      </c>
      <c r="H31853" t="s">
        <v>28054</v>
      </c>
      <c r="I31853" t="s">
        <v>35</v>
      </c>
      <c r="J31853" t="s">
        <v>46</v>
      </c>
      <c r="K31853" t="s">
        <v>47</v>
      </c>
      <c r="L31853" t="s">
        <v>43</v>
      </c>
      <c r="M31853">
        <v>8622</v>
      </c>
      <c r="N31853">
        <v>36</v>
      </c>
      <c r="O31853">
        <v>51</v>
      </c>
    </row>
    <row r="31854" spans="1:15" x14ac:dyDescent="0.3">
      <c r="E31854" t="s">
        <v>28055</v>
      </c>
      <c r="F31854" t="s">
        <v>28056</v>
      </c>
      <c r="G31854" t="s">
        <v>17</v>
      </c>
      <c r="H31854" t="s">
        <v>28057</v>
      </c>
      <c r="I31854" t="s">
        <v>26</v>
      </c>
      <c r="M31854">
        <v>8625</v>
      </c>
      <c r="N31854">
        <v>12</v>
      </c>
      <c r="O31854">
        <v>18</v>
      </c>
    </row>
    <row r="31855" spans="1:15" x14ac:dyDescent="0.3">
      <c r="E31855" t="s">
        <v>28055</v>
      </c>
      <c r="F31855" t="s">
        <v>28058</v>
      </c>
      <c r="G31855" t="s">
        <v>51</v>
      </c>
      <c r="H31855" t="s">
        <v>28059</v>
      </c>
      <c r="I31855" t="s">
        <v>19</v>
      </c>
      <c r="M31855">
        <v>8625</v>
      </c>
      <c r="N31855">
        <v>18</v>
      </c>
      <c r="O31855">
        <v>29</v>
      </c>
    </row>
    <row r="31856" spans="1:15" x14ac:dyDescent="0.3">
      <c r="E31856" t="s">
        <v>28055</v>
      </c>
      <c r="F31856" t="s">
        <v>28060</v>
      </c>
      <c r="G31856" t="s">
        <v>17</v>
      </c>
      <c r="H31856" t="s">
        <v>28061</v>
      </c>
      <c r="I31856" t="s">
        <v>26</v>
      </c>
      <c r="M31856">
        <v>8625</v>
      </c>
      <c r="N31856">
        <v>18</v>
      </c>
      <c r="O31856">
        <v>31</v>
      </c>
    </row>
    <row r="31857" spans="1:15" x14ac:dyDescent="0.3">
      <c r="A31857" t="s">
        <v>237</v>
      </c>
      <c r="B31857">
        <v>0</v>
      </c>
      <c r="E31857" t="s">
        <v>28062</v>
      </c>
      <c r="F31857" t="s">
        <v>28063</v>
      </c>
      <c r="G31857" t="s">
        <v>17</v>
      </c>
      <c r="H31857" t="s">
        <v>28064</v>
      </c>
      <c r="I31857" t="s">
        <v>19</v>
      </c>
      <c r="M31857">
        <v>8626</v>
      </c>
      <c r="N31857">
        <v>63</v>
      </c>
      <c r="O31857">
        <v>73</v>
      </c>
    </row>
    <row r="31858" spans="1:15" x14ac:dyDescent="0.3">
      <c r="E31858" t="s">
        <v>28062</v>
      </c>
      <c r="F31858" t="s">
        <v>28063</v>
      </c>
      <c r="G31858" t="s">
        <v>23</v>
      </c>
      <c r="H31858" t="s">
        <v>28064</v>
      </c>
      <c r="I31858" t="s">
        <v>26</v>
      </c>
      <c r="M31858">
        <v>8626</v>
      </c>
      <c r="N31858">
        <v>63</v>
      </c>
      <c r="O31858">
        <v>73</v>
      </c>
    </row>
    <row r="31859" spans="1:15" x14ac:dyDescent="0.3">
      <c r="A31859" t="s">
        <v>23</v>
      </c>
      <c r="B31859">
        <v>1</v>
      </c>
      <c r="C31859">
        <v>1</v>
      </c>
      <c r="D31859">
        <v>1</v>
      </c>
      <c r="E31859" t="s">
        <v>28065</v>
      </c>
      <c r="F31859" t="s">
        <v>28066</v>
      </c>
      <c r="G31859" t="s">
        <v>23</v>
      </c>
      <c r="H31859" t="s">
        <v>28067</v>
      </c>
      <c r="I31859" t="s">
        <v>26</v>
      </c>
      <c r="M31859">
        <v>8627</v>
      </c>
      <c r="N31859">
        <v>28</v>
      </c>
      <c r="O31859">
        <v>52</v>
      </c>
    </row>
    <row r="31860" spans="1:15" x14ac:dyDescent="0.3">
      <c r="E31860" t="s">
        <v>28065</v>
      </c>
      <c r="F31860" t="s">
        <v>28070</v>
      </c>
      <c r="G31860" t="s">
        <v>23</v>
      </c>
      <c r="H31860" t="s">
        <v>28071</v>
      </c>
      <c r="I31860" t="s">
        <v>19</v>
      </c>
      <c r="M31860">
        <v>8627</v>
      </c>
      <c r="N31860">
        <v>45</v>
      </c>
      <c r="O31860">
        <v>52</v>
      </c>
    </row>
    <row r="31861" spans="1:15" x14ac:dyDescent="0.3">
      <c r="E31861" t="s">
        <v>28065</v>
      </c>
      <c r="F31861" t="s">
        <v>28068</v>
      </c>
      <c r="G31861" t="s">
        <v>17</v>
      </c>
      <c r="H31861" t="s">
        <v>28069</v>
      </c>
      <c r="I31861" t="s">
        <v>26</v>
      </c>
      <c r="M31861">
        <v>8627</v>
      </c>
      <c r="N31861">
        <v>88</v>
      </c>
      <c r="O31861">
        <v>101</v>
      </c>
    </row>
    <row r="31862" spans="1:15" x14ac:dyDescent="0.3">
      <c r="E31862" t="s">
        <v>28065</v>
      </c>
      <c r="F31862" t="s">
        <v>28068</v>
      </c>
      <c r="G31862" t="s">
        <v>51</v>
      </c>
      <c r="H31862" t="s">
        <v>28069</v>
      </c>
      <c r="I31862" t="s">
        <v>19</v>
      </c>
      <c r="M31862">
        <v>8627</v>
      </c>
      <c r="N31862">
        <v>88</v>
      </c>
      <c r="O31862">
        <v>101</v>
      </c>
    </row>
    <row r="31863" spans="1:15" x14ac:dyDescent="0.3">
      <c r="E31863" t="s">
        <v>28065</v>
      </c>
      <c r="F31863" t="s">
        <v>4159</v>
      </c>
      <c r="G31863" t="s">
        <v>14</v>
      </c>
      <c r="H31863" t="s">
        <v>28069</v>
      </c>
      <c r="I31863" t="s">
        <v>52</v>
      </c>
      <c r="J31863" t="s">
        <v>32</v>
      </c>
      <c r="M31863">
        <v>8627</v>
      </c>
      <c r="N31863">
        <v>88</v>
      </c>
      <c r="O31863">
        <v>92</v>
      </c>
    </row>
    <row r="31864" spans="1:15" x14ac:dyDescent="0.3">
      <c r="E31864" t="s">
        <v>16612</v>
      </c>
      <c r="F31864" t="s">
        <v>12981</v>
      </c>
      <c r="G31864" t="s">
        <v>17</v>
      </c>
      <c r="H31864" t="s">
        <v>28074</v>
      </c>
      <c r="I31864" t="s">
        <v>19</v>
      </c>
      <c r="M31864">
        <v>8628</v>
      </c>
      <c r="N31864">
        <v>28</v>
      </c>
      <c r="O31864">
        <v>35</v>
      </c>
    </row>
    <row r="31865" spans="1:15" x14ac:dyDescent="0.3">
      <c r="A31865" t="s">
        <v>237</v>
      </c>
      <c r="B31865">
        <v>0</v>
      </c>
      <c r="C31865">
        <v>0</v>
      </c>
      <c r="D31865">
        <v>0</v>
      </c>
      <c r="E31865" t="s">
        <v>16612</v>
      </c>
      <c r="F31865" t="s">
        <v>12981</v>
      </c>
      <c r="G31865" t="s">
        <v>23</v>
      </c>
      <c r="H31865" t="s">
        <v>28074</v>
      </c>
      <c r="I31865" t="s">
        <v>26</v>
      </c>
      <c r="M31865">
        <v>8628</v>
      </c>
      <c r="N31865">
        <v>28</v>
      </c>
      <c r="O31865">
        <v>35</v>
      </c>
    </row>
    <row r="31866" spans="1:15" x14ac:dyDescent="0.3">
      <c r="E31866" t="s">
        <v>16612</v>
      </c>
      <c r="F31866" t="s">
        <v>28072</v>
      </c>
      <c r="G31866" t="s">
        <v>17</v>
      </c>
      <c r="H31866" t="s">
        <v>28073</v>
      </c>
      <c r="I31866" t="s">
        <v>26</v>
      </c>
      <c r="M31866">
        <v>8628</v>
      </c>
      <c r="N31866">
        <v>107</v>
      </c>
      <c r="O31866">
        <v>122</v>
      </c>
    </row>
    <row r="31867" spans="1:15" x14ac:dyDescent="0.3">
      <c r="A31867" t="s">
        <v>14</v>
      </c>
      <c r="B31867">
        <v>1</v>
      </c>
      <c r="C31867">
        <v>1</v>
      </c>
      <c r="D31867">
        <v>1</v>
      </c>
      <c r="E31867" t="s">
        <v>16612</v>
      </c>
      <c r="F31867" t="s">
        <v>18685</v>
      </c>
      <c r="G31867" t="s">
        <v>14</v>
      </c>
      <c r="H31867" t="s">
        <v>28073</v>
      </c>
      <c r="I31867" t="s">
        <v>41</v>
      </c>
      <c r="J31867" t="s">
        <v>42</v>
      </c>
      <c r="K31867" t="s">
        <v>43</v>
      </c>
      <c r="M31867">
        <v>8628</v>
      </c>
      <c r="N31867">
        <v>107</v>
      </c>
      <c r="O31867">
        <v>111</v>
      </c>
    </row>
    <row r="31868" spans="1:15" x14ac:dyDescent="0.3">
      <c r="E31868" t="s">
        <v>16612</v>
      </c>
      <c r="F31868" t="s">
        <v>28075</v>
      </c>
      <c r="G31868" t="s">
        <v>51</v>
      </c>
      <c r="H31868" t="s">
        <v>28076</v>
      </c>
      <c r="I31868" t="s">
        <v>19</v>
      </c>
      <c r="M31868">
        <v>8628</v>
      </c>
      <c r="N31868">
        <v>115</v>
      </c>
      <c r="O31868">
        <v>122</v>
      </c>
    </row>
    <row r="31869" spans="1:15" x14ac:dyDescent="0.3">
      <c r="E31869" t="s">
        <v>28077</v>
      </c>
      <c r="F31869" t="s">
        <v>28078</v>
      </c>
      <c r="G31869" t="s">
        <v>14</v>
      </c>
      <c r="H31869" t="s">
        <v>28079</v>
      </c>
      <c r="I31869" t="s">
        <v>26</v>
      </c>
      <c r="M31869">
        <v>8629</v>
      </c>
      <c r="N31869">
        <v>0</v>
      </c>
      <c r="O31869">
        <v>9</v>
      </c>
    </row>
    <row r="31870" spans="1:15" x14ac:dyDescent="0.3">
      <c r="E31870" t="s">
        <v>28055</v>
      </c>
      <c r="F31870" t="s">
        <v>28056</v>
      </c>
      <c r="G31870" t="s">
        <v>17</v>
      </c>
      <c r="H31870" t="s">
        <v>28057</v>
      </c>
      <c r="I31870" t="s">
        <v>26</v>
      </c>
      <c r="M31870">
        <v>8630</v>
      </c>
      <c r="N31870">
        <v>12</v>
      </c>
      <c r="O31870">
        <v>18</v>
      </c>
    </row>
    <row r="31871" spans="1:15" x14ac:dyDescent="0.3">
      <c r="E31871" t="s">
        <v>28055</v>
      </c>
      <c r="F31871" t="s">
        <v>28058</v>
      </c>
      <c r="G31871" t="s">
        <v>51</v>
      </c>
      <c r="H31871" t="s">
        <v>28059</v>
      </c>
      <c r="I31871" t="s">
        <v>19</v>
      </c>
      <c r="M31871">
        <v>8630</v>
      </c>
      <c r="N31871">
        <v>18</v>
      </c>
      <c r="O31871">
        <v>29</v>
      </c>
    </row>
    <row r="31872" spans="1:15" x14ac:dyDescent="0.3">
      <c r="E31872" t="s">
        <v>28055</v>
      </c>
      <c r="F31872" t="s">
        <v>28060</v>
      </c>
      <c r="G31872" t="s">
        <v>17</v>
      </c>
      <c r="H31872" t="s">
        <v>28061</v>
      </c>
      <c r="I31872" t="s">
        <v>26</v>
      </c>
      <c r="M31872">
        <v>8630</v>
      </c>
      <c r="N31872">
        <v>18</v>
      </c>
      <c r="O31872">
        <v>31</v>
      </c>
    </row>
    <row r="31873" spans="1:15" x14ac:dyDescent="0.3">
      <c r="E31873" t="s">
        <v>28080</v>
      </c>
      <c r="F31873" t="s">
        <v>28081</v>
      </c>
      <c r="G31873" t="s">
        <v>51</v>
      </c>
      <c r="H31873" t="s">
        <v>28082</v>
      </c>
      <c r="I31873" t="s">
        <v>19</v>
      </c>
      <c r="M31873">
        <v>8631</v>
      </c>
      <c r="N31873">
        <v>28</v>
      </c>
      <c r="O31873">
        <v>63</v>
      </c>
    </row>
    <row r="31874" spans="1:15" x14ac:dyDescent="0.3">
      <c r="A31874" t="s">
        <v>23</v>
      </c>
      <c r="B31874">
        <v>1</v>
      </c>
      <c r="C31874">
        <v>1</v>
      </c>
      <c r="D31874">
        <v>1</v>
      </c>
      <c r="E31874" t="s">
        <v>28080</v>
      </c>
      <c r="F31874" t="s">
        <v>28081</v>
      </c>
      <c r="G31874" t="s">
        <v>23</v>
      </c>
      <c r="H31874" t="s">
        <v>28082</v>
      </c>
      <c r="I31874" t="s">
        <v>69</v>
      </c>
      <c r="J31874" t="s">
        <v>1975</v>
      </c>
      <c r="M31874">
        <v>8631</v>
      </c>
      <c r="N31874">
        <v>28</v>
      </c>
      <c r="O31874">
        <v>63</v>
      </c>
    </row>
    <row r="31875" spans="1:15" x14ac:dyDescent="0.3">
      <c r="E31875" t="s">
        <v>28080</v>
      </c>
      <c r="F31875" t="s">
        <v>28068</v>
      </c>
      <c r="G31875" t="s">
        <v>51</v>
      </c>
      <c r="H31875" t="s">
        <v>28069</v>
      </c>
      <c r="I31875" t="s">
        <v>19</v>
      </c>
      <c r="M31875">
        <v>8631</v>
      </c>
      <c r="N31875">
        <v>99</v>
      </c>
      <c r="O31875">
        <v>112</v>
      </c>
    </row>
    <row r="31876" spans="1:15" x14ac:dyDescent="0.3">
      <c r="E31876" t="s">
        <v>28080</v>
      </c>
      <c r="F31876" t="s">
        <v>28068</v>
      </c>
      <c r="G31876" t="s">
        <v>17</v>
      </c>
      <c r="H31876" t="s">
        <v>28069</v>
      </c>
      <c r="I31876" t="s">
        <v>26</v>
      </c>
      <c r="M31876">
        <v>8631</v>
      </c>
      <c r="N31876">
        <v>99</v>
      </c>
      <c r="O31876">
        <v>112</v>
      </c>
    </row>
    <row r="31877" spans="1:15" x14ac:dyDescent="0.3">
      <c r="E31877" t="s">
        <v>28080</v>
      </c>
      <c r="F31877" t="s">
        <v>4159</v>
      </c>
      <c r="G31877" t="s">
        <v>14</v>
      </c>
      <c r="H31877" t="s">
        <v>28069</v>
      </c>
      <c r="I31877" t="s">
        <v>52</v>
      </c>
      <c r="J31877" t="s">
        <v>32</v>
      </c>
      <c r="M31877">
        <v>8631</v>
      </c>
      <c r="N31877">
        <v>99</v>
      </c>
      <c r="O31877">
        <v>103</v>
      </c>
    </row>
    <row r="31878" spans="1:15" x14ac:dyDescent="0.3">
      <c r="E31878" t="s">
        <v>28083</v>
      </c>
      <c r="F31878" t="s">
        <v>28090</v>
      </c>
      <c r="G31878" t="s">
        <v>17</v>
      </c>
      <c r="H31878" t="s">
        <v>28091</v>
      </c>
      <c r="I31878" t="s">
        <v>26</v>
      </c>
      <c r="M31878">
        <v>8632</v>
      </c>
      <c r="N31878">
        <v>3</v>
      </c>
      <c r="O31878">
        <v>13</v>
      </c>
    </row>
    <row r="31879" spans="1:15" x14ac:dyDescent="0.3">
      <c r="E31879" t="s">
        <v>28083</v>
      </c>
      <c r="F31879" t="s">
        <v>28083</v>
      </c>
      <c r="G31879" t="s">
        <v>17</v>
      </c>
      <c r="H31879" t="s">
        <v>28089</v>
      </c>
      <c r="I31879" t="s">
        <v>19</v>
      </c>
      <c r="M31879">
        <v>8632</v>
      </c>
      <c r="N31879">
        <v>13</v>
      </c>
      <c r="O31879">
        <v>26</v>
      </c>
    </row>
    <row r="31880" spans="1:15" x14ac:dyDescent="0.3">
      <c r="A31880" t="s">
        <v>14</v>
      </c>
      <c r="B31880">
        <v>1</v>
      </c>
      <c r="C31880">
        <v>1</v>
      </c>
      <c r="D31880">
        <v>1</v>
      </c>
      <c r="E31880" t="s">
        <v>28083</v>
      </c>
      <c r="F31880" t="s">
        <v>28086</v>
      </c>
      <c r="G31880" t="s">
        <v>14</v>
      </c>
      <c r="H31880" t="s">
        <v>28087</v>
      </c>
      <c r="I31880" t="s">
        <v>35</v>
      </c>
      <c r="J31880" t="s">
        <v>46</v>
      </c>
      <c r="K31880" t="s">
        <v>47</v>
      </c>
      <c r="L31880" t="s">
        <v>43</v>
      </c>
      <c r="M31880">
        <v>8632</v>
      </c>
      <c r="N31880">
        <v>102</v>
      </c>
      <c r="O31880">
        <v>116</v>
      </c>
    </row>
    <row r="31881" spans="1:15" x14ac:dyDescent="0.3">
      <c r="A31881" t="s">
        <v>14</v>
      </c>
      <c r="B31881">
        <v>1</v>
      </c>
      <c r="C31881">
        <v>1</v>
      </c>
      <c r="D31881">
        <v>1</v>
      </c>
      <c r="E31881" t="s">
        <v>28083</v>
      </c>
      <c r="F31881" t="s">
        <v>9812</v>
      </c>
      <c r="G31881" t="s">
        <v>14</v>
      </c>
      <c r="H31881" t="s">
        <v>28088</v>
      </c>
      <c r="I31881" t="s">
        <v>22</v>
      </c>
      <c r="M31881">
        <v>8632</v>
      </c>
      <c r="N31881">
        <v>282</v>
      </c>
      <c r="O31881">
        <v>287</v>
      </c>
    </row>
    <row r="31882" spans="1:15" x14ac:dyDescent="0.3">
      <c r="A31882" t="s">
        <v>14</v>
      </c>
      <c r="B31882">
        <v>1</v>
      </c>
      <c r="C31882">
        <v>1</v>
      </c>
      <c r="D31882">
        <v>1</v>
      </c>
      <c r="E31882" t="s">
        <v>28083</v>
      </c>
      <c r="F31882" t="s">
        <v>28084</v>
      </c>
      <c r="G31882" t="s">
        <v>14</v>
      </c>
      <c r="H31882" t="s">
        <v>28085</v>
      </c>
      <c r="I31882" t="s">
        <v>22</v>
      </c>
      <c r="M31882">
        <v>8632</v>
      </c>
      <c r="N31882">
        <v>291</v>
      </c>
      <c r="O31882">
        <v>297</v>
      </c>
    </row>
    <row r="31883" spans="1:15" x14ac:dyDescent="0.3">
      <c r="A31883" t="s">
        <v>17</v>
      </c>
      <c r="B31883">
        <v>1</v>
      </c>
      <c r="C31883">
        <v>1</v>
      </c>
      <c r="D31883">
        <v>1</v>
      </c>
      <c r="E31883" t="s">
        <v>28083</v>
      </c>
      <c r="F31883" t="s">
        <v>28092</v>
      </c>
      <c r="G31883" t="s">
        <v>17</v>
      </c>
      <c r="H31883" t="s">
        <v>28093</v>
      </c>
      <c r="I31883" t="s">
        <v>22</v>
      </c>
      <c r="M31883">
        <v>8632</v>
      </c>
      <c r="N31883">
        <v>315</v>
      </c>
      <c r="O31883">
        <v>327</v>
      </c>
    </row>
    <row r="31884" spans="1:15" x14ac:dyDescent="0.3">
      <c r="A31884" t="s">
        <v>23</v>
      </c>
      <c r="B31884">
        <v>1</v>
      </c>
      <c r="C31884">
        <v>1</v>
      </c>
      <c r="D31884">
        <v>1</v>
      </c>
      <c r="E31884" t="s">
        <v>28094</v>
      </c>
      <c r="F31884" t="s">
        <v>28098</v>
      </c>
      <c r="G31884" t="s">
        <v>23</v>
      </c>
      <c r="H31884" t="s">
        <v>28099</v>
      </c>
      <c r="I31884" t="s">
        <v>270</v>
      </c>
      <c r="J31884" t="s">
        <v>1975</v>
      </c>
      <c r="M31884">
        <v>8633</v>
      </c>
      <c r="N31884">
        <v>28</v>
      </c>
      <c r="O31884">
        <v>47</v>
      </c>
    </row>
    <row r="31885" spans="1:15" x14ac:dyDescent="0.3">
      <c r="A31885" t="s">
        <v>23</v>
      </c>
      <c r="B31885">
        <v>1</v>
      </c>
      <c r="C31885">
        <v>1</v>
      </c>
      <c r="D31885">
        <v>1</v>
      </c>
      <c r="E31885" t="s">
        <v>28094</v>
      </c>
      <c r="F31885" t="s">
        <v>28096</v>
      </c>
      <c r="G31885" t="s">
        <v>23</v>
      </c>
      <c r="H31885" t="s">
        <v>28100</v>
      </c>
      <c r="I31885" t="s">
        <v>19</v>
      </c>
      <c r="M31885">
        <v>8633</v>
      </c>
      <c r="N31885">
        <v>43</v>
      </c>
      <c r="O31885">
        <v>47</v>
      </c>
    </row>
    <row r="31886" spans="1:15" x14ac:dyDescent="0.3">
      <c r="E31886" t="s">
        <v>28094</v>
      </c>
      <c r="F31886" t="s">
        <v>28094</v>
      </c>
      <c r="G31886" t="s">
        <v>51</v>
      </c>
      <c r="H31886" t="s">
        <v>28095</v>
      </c>
      <c r="I31886" t="s">
        <v>19</v>
      </c>
      <c r="M31886">
        <v>8633</v>
      </c>
      <c r="N31886">
        <v>83</v>
      </c>
      <c r="O31886">
        <v>104</v>
      </c>
    </row>
    <row r="31887" spans="1:15" x14ac:dyDescent="0.3">
      <c r="A31887" t="s">
        <v>237</v>
      </c>
      <c r="B31887">
        <v>0</v>
      </c>
      <c r="E31887" t="s">
        <v>28094</v>
      </c>
      <c r="F31887" t="s">
        <v>28094</v>
      </c>
      <c r="G31887" t="s">
        <v>17</v>
      </c>
      <c r="H31887" t="s">
        <v>28095</v>
      </c>
      <c r="I31887" t="s">
        <v>26</v>
      </c>
      <c r="M31887">
        <v>8633</v>
      </c>
      <c r="N31887">
        <v>83</v>
      </c>
      <c r="O31887">
        <v>104</v>
      </c>
    </row>
    <row r="31888" spans="1:15" x14ac:dyDescent="0.3">
      <c r="E31888" t="s">
        <v>28094</v>
      </c>
      <c r="F31888" t="s">
        <v>4159</v>
      </c>
      <c r="G31888" t="s">
        <v>14</v>
      </c>
      <c r="H31888" t="s">
        <v>28095</v>
      </c>
      <c r="I31888" t="s">
        <v>52</v>
      </c>
      <c r="J31888" t="s">
        <v>32</v>
      </c>
      <c r="M31888">
        <v>8633</v>
      </c>
      <c r="N31888">
        <v>83</v>
      </c>
      <c r="O31888">
        <v>87</v>
      </c>
    </row>
    <row r="31889" spans="1:15" x14ac:dyDescent="0.3">
      <c r="A31889" t="s">
        <v>23</v>
      </c>
      <c r="B31889">
        <v>1</v>
      </c>
      <c r="C31889">
        <v>1</v>
      </c>
      <c r="D31889">
        <v>1</v>
      </c>
      <c r="E31889" t="s">
        <v>28094</v>
      </c>
      <c r="F31889" t="s">
        <v>28096</v>
      </c>
      <c r="G31889" t="s">
        <v>23</v>
      </c>
      <c r="H31889" t="s">
        <v>28097</v>
      </c>
      <c r="I31889" t="s">
        <v>69</v>
      </c>
      <c r="J31889" t="s">
        <v>112</v>
      </c>
      <c r="M31889">
        <v>8633</v>
      </c>
      <c r="N31889">
        <v>100</v>
      </c>
      <c r="O31889">
        <v>104</v>
      </c>
    </row>
    <row r="31890" spans="1:15" x14ac:dyDescent="0.3">
      <c r="A31890" t="s">
        <v>237</v>
      </c>
      <c r="B31890">
        <v>0</v>
      </c>
      <c r="E31890" t="s">
        <v>28062</v>
      </c>
      <c r="F31890" t="s">
        <v>28063</v>
      </c>
      <c r="G31890" t="s">
        <v>17</v>
      </c>
      <c r="H31890" t="s">
        <v>28064</v>
      </c>
      <c r="I31890" t="s">
        <v>19</v>
      </c>
      <c r="M31890">
        <v>8634</v>
      </c>
      <c r="N31890">
        <v>63</v>
      </c>
      <c r="O31890">
        <v>73</v>
      </c>
    </row>
    <row r="31891" spans="1:15" x14ac:dyDescent="0.3">
      <c r="E31891" t="s">
        <v>28062</v>
      </c>
      <c r="F31891" t="s">
        <v>28063</v>
      </c>
      <c r="G31891" t="s">
        <v>23</v>
      </c>
      <c r="H31891" t="s">
        <v>28064</v>
      </c>
      <c r="I31891" t="s">
        <v>26</v>
      </c>
      <c r="M31891">
        <v>8634</v>
      </c>
      <c r="N31891">
        <v>63</v>
      </c>
      <c r="O31891">
        <v>73</v>
      </c>
    </row>
    <row r="31892" spans="1:15" x14ac:dyDescent="0.3">
      <c r="A31892" t="s">
        <v>23</v>
      </c>
      <c r="B31892">
        <v>1</v>
      </c>
      <c r="C31892">
        <v>1</v>
      </c>
      <c r="D31892">
        <v>1</v>
      </c>
      <c r="E31892" t="s">
        <v>28065</v>
      </c>
      <c r="F31892" t="s">
        <v>28066</v>
      </c>
      <c r="G31892" t="s">
        <v>23</v>
      </c>
      <c r="H31892" t="s">
        <v>28067</v>
      </c>
      <c r="I31892" t="s">
        <v>26</v>
      </c>
      <c r="M31892">
        <v>8635</v>
      </c>
      <c r="N31892">
        <v>28</v>
      </c>
      <c r="O31892">
        <v>52</v>
      </c>
    </row>
    <row r="31893" spans="1:15" x14ac:dyDescent="0.3">
      <c r="E31893" t="s">
        <v>28065</v>
      </c>
      <c r="F31893" t="s">
        <v>28070</v>
      </c>
      <c r="G31893" t="s">
        <v>23</v>
      </c>
      <c r="H31893" t="s">
        <v>28071</v>
      </c>
      <c r="I31893" t="s">
        <v>19</v>
      </c>
      <c r="M31893">
        <v>8635</v>
      </c>
      <c r="N31893">
        <v>45</v>
      </c>
      <c r="O31893">
        <v>52</v>
      </c>
    </row>
    <row r="31894" spans="1:15" x14ac:dyDescent="0.3">
      <c r="E31894" t="s">
        <v>28065</v>
      </c>
      <c r="F31894" t="s">
        <v>28068</v>
      </c>
      <c r="G31894" t="s">
        <v>17</v>
      </c>
      <c r="H31894" t="s">
        <v>28069</v>
      </c>
      <c r="I31894" t="s">
        <v>26</v>
      </c>
      <c r="M31894">
        <v>8635</v>
      </c>
      <c r="N31894">
        <v>88</v>
      </c>
      <c r="O31894">
        <v>101</v>
      </c>
    </row>
    <row r="31895" spans="1:15" x14ac:dyDescent="0.3">
      <c r="E31895" t="s">
        <v>28065</v>
      </c>
      <c r="F31895" t="s">
        <v>4159</v>
      </c>
      <c r="G31895" t="s">
        <v>14</v>
      </c>
      <c r="H31895" t="s">
        <v>28069</v>
      </c>
      <c r="I31895" t="s">
        <v>52</v>
      </c>
      <c r="J31895" t="s">
        <v>32</v>
      </c>
      <c r="M31895">
        <v>8635</v>
      </c>
      <c r="N31895">
        <v>88</v>
      </c>
      <c r="O31895">
        <v>92</v>
      </c>
    </row>
    <row r="31896" spans="1:15" x14ac:dyDescent="0.3">
      <c r="E31896" t="s">
        <v>28065</v>
      </c>
      <c r="F31896" t="s">
        <v>28068</v>
      </c>
      <c r="G31896" t="s">
        <v>51</v>
      </c>
      <c r="H31896" t="s">
        <v>28069</v>
      </c>
      <c r="I31896" t="s">
        <v>19</v>
      </c>
      <c r="M31896">
        <v>8635</v>
      </c>
      <c r="N31896">
        <v>88</v>
      </c>
      <c r="O31896">
        <v>101</v>
      </c>
    </row>
    <row r="31897" spans="1:15" x14ac:dyDescent="0.3">
      <c r="A31897" t="s">
        <v>23</v>
      </c>
      <c r="B31897">
        <v>1</v>
      </c>
      <c r="C31897">
        <v>1</v>
      </c>
      <c r="D31897">
        <v>1</v>
      </c>
      <c r="E31897" t="s">
        <v>28101</v>
      </c>
      <c r="F31897" t="s">
        <v>13549</v>
      </c>
      <c r="G31897" t="s">
        <v>23</v>
      </c>
      <c r="H31897" t="s">
        <v>28104</v>
      </c>
      <c r="I31897" t="s">
        <v>22</v>
      </c>
      <c r="M31897">
        <v>8637</v>
      </c>
      <c r="N31897">
        <v>40</v>
      </c>
      <c r="O31897">
        <v>49</v>
      </c>
    </row>
    <row r="31898" spans="1:15" x14ac:dyDescent="0.3">
      <c r="A31898" t="s">
        <v>14</v>
      </c>
      <c r="B31898">
        <v>1</v>
      </c>
      <c r="C31898">
        <v>1</v>
      </c>
      <c r="D31898">
        <v>1</v>
      </c>
      <c r="E31898" t="s">
        <v>28101</v>
      </c>
      <c r="F31898" t="s">
        <v>28102</v>
      </c>
      <c r="G31898" t="s">
        <v>14</v>
      </c>
      <c r="H31898" t="s">
        <v>28103</v>
      </c>
      <c r="I31898" t="s">
        <v>35</v>
      </c>
      <c r="J31898" t="s">
        <v>46</v>
      </c>
      <c r="K31898" t="s">
        <v>1725</v>
      </c>
      <c r="L31898" t="s">
        <v>475</v>
      </c>
      <c r="M31898">
        <v>8637</v>
      </c>
      <c r="N31898">
        <v>68</v>
      </c>
      <c r="O31898">
        <v>78</v>
      </c>
    </row>
    <row r="31899" spans="1:15" x14ac:dyDescent="0.3">
      <c r="A31899" t="s">
        <v>23</v>
      </c>
      <c r="B31899">
        <v>1</v>
      </c>
      <c r="C31899">
        <v>1</v>
      </c>
      <c r="D31899">
        <v>1</v>
      </c>
      <c r="E31899" t="s">
        <v>28101</v>
      </c>
      <c r="F31899" t="s">
        <v>13549</v>
      </c>
      <c r="G31899" t="s">
        <v>23</v>
      </c>
      <c r="H31899" t="s">
        <v>28105</v>
      </c>
      <c r="I31899" t="s">
        <v>22</v>
      </c>
      <c r="M31899">
        <v>8637</v>
      </c>
      <c r="N31899">
        <v>124</v>
      </c>
      <c r="O31899">
        <v>133</v>
      </c>
    </row>
    <row r="31900" spans="1:15" x14ac:dyDescent="0.3">
      <c r="E31900" t="s">
        <v>16612</v>
      </c>
      <c r="F31900" t="s">
        <v>12981</v>
      </c>
      <c r="G31900" t="s">
        <v>17</v>
      </c>
      <c r="H31900" t="s">
        <v>28074</v>
      </c>
      <c r="I31900" t="s">
        <v>19</v>
      </c>
      <c r="M31900">
        <v>8638</v>
      </c>
      <c r="N31900">
        <v>28</v>
      </c>
      <c r="O31900">
        <v>35</v>
      </c>
    </row>
    <row r="31901" spans="1:15" x14ac:dyDescent="0.3">
      <c r="A31901" t="s">
        <v>237</v>
      </c>
      <c r="B31901">
        <v>0</v>
      </c>
      <c r="C31901">
        <v>0</v>
      </c>
      <c r="D31901">
        <v>0</v>
      </c>
      <c r="E31901" t="s">
        <v>16612</v>
      </c>
      <c r="F31901" t="s">
        <v>12981</v>
      </c>
      <c r="G31901" t="s">
        <v>23</v>
      </c>
      <c r="H31901" t="s">
        <v>28074</v>
      </c>
      <c r="I31901" t="s">
        <v>26</v>
      </c>
      <c r="M31901">
        <v>8638</v>
      </c>
      <c r="N31901">
        <v>28</v>
      </c>
      <c r="O31901">
        <v>35</v>
      </c>
    </row>
    <row r="31902" spans="1:15" x14ac:dyDescent="0.3">
      <c r="A31902" t="s">
        <v>14</v>
      </c>
      <c r="B31902">
        <v>1</v>
      </c>
      <c r="C31902">
        <v>1</v>
      </c>
      <c r="D31902">
        <v>1</v>
      </c>
      <c r="E31902" t="s">
        <v>16612</v>
      </c>
      <c r="F31902" t="s">
        <v>18685</v>
      </c>
      <c r="G31902" t="s">
        <v>14</v>
      </c>
      <c r="H31902" t="s">
        <v>28073</v>
      </c>
      <c r="I31902" t="s">
        <v>41</v>
      </c>
      <c r="J31902" t="s">
        <v>42</v>
      </c>
      <c r="K31902" t="s">
        <v>43</v>
      </c>
      <c r="M31902">
        <v>8638</v>
      </c>
      <c r="N31902">
        <v>107</v>
      </c>
      <c r="O31902">
        <v>111</v>
      </c>
    </row>
    <row r="31903" spans="1:15" x14ac:dyDescent="0.3">
      <c r="E31903" t="s">
        <v>16612</v>
      </c>
      <c r="F31903" t="s">
        <v>28072</v>
      </c>
      <c r="G31903" t="s">
        <v>17</v>
      </c>
      <c r="H31903" t="s">
        <v>28073</v>
      </c>
      <c r="I31903" t="s">
        <v>26</v>
      </c>
      <c r="M31903">
        <v>8638</v>
      </c>
      <c r="N31903">
        <v>107</v>
      </c>
      <c r="O31903">
        <v>122</v>
      </c>
    </row>
    <row r="31904" spans="1:15" x14ac:dyDescent="0.3">
      <c r="E31904" t="s">
        <v>16612</v>
      </c>
      <c r="F31904" t="s">
        <v>28075</v>
      </c>
      <c r="G31904" t="s">
        <v>51</v>
      </c>
      <c r="H31904" t="s">
        <v>28076</v>
      </c>
      <c r="I31904" t="s">
        <v>19</v>
      </c>
      <c r="M31904">
        <v>8638</v>
      </c>
      <c r="N31904">
        <v>115</v>
      </c>
      <c r="O31904">
        <v>122</v>
      </c>
    </row>
    <row r="31905" spans="1:15" x14ac:dyDescent="0.3">
      <c r="E31905" t="s">
        <v>28080</v>
      </c>
      <c r="F31905" t="s">
        <v>28081</v>
      </c>
      <c r="G31905" t="s">
        <v>51</v>
      </c>
      <c r="H31905" t="s">
        <v>28082</v>
      </c>
      <c r="I31905" t="s">
        <v>19</v>
      </c>
      <c r="M31905">
        <v>8639</v>
      </c>
      <c r="N31905">
        <v>28</v>
      </c>
      <c r="O31905">
        <v>63</v>
      </c>
    </row>
    <row r="31906" spans="1:15" x14ac:dyDescent="0.3">
      <c r="A31906" t="s">
        <v>23</v>
      </c>
      <c r="B31906">
        <v>1</v>
      </c>
      <c r="C31906">
        <v>1</v>
      </c>
      <c r="D31906">
        <v>1</v>
      </c>
      <c r="E31906" t="s">
        <v>28080</v>
      </c>
      <c r="F31906" t="s">
        <v>28081</v>
      </c>
      <c r="G31906" t="s">
        <v>23</v>
      </c>
      <c r="H31906" t="s">
        <v>28082</v>
      </c>
      <c r="I31906" t="s">
        <v>69</v>
      </c>
      <c r="J31906" t="s">
        <v>1975</v>
      </c>
      <c r="M31906">
        <v>8639</v>
      </c>
      <c r="N31906">
        <v>28</v>
      </c>
      <c r="O31906">
        <v>63</v>
      </c>
    </row>
    <row r="31907" spans="1:15" x14ac:dyDescent="0.3">
      <c r="E31907" t="s">
        <v>28080</v>
      </c>
      <c r="F31907" t="s">
        <v>4159</v>
      </c>
      <c r="G31907" t="s">
        <v>14</v>
      </c>
      <c r="H31907" t="s">
        <v>28069</v>
      </c>
      <c r="I31907" t="s">
        <v>52</v>
      </c>
      <c r="J31907" t="s">
        <v>32</v>
      </c>
      <c r="M31907">
        <v>8639</v>
      </c>
      <c r="N31907">
        <v>99</v>
      </c>
      <c r="O31907">
        <v>103</v>
      </c>
    </row>
    <row r="31908" spans="1:15" x14ac:dyDescent="0.3">
      <c r="E31908" t="s">
        <v>28080</v>
      </c>
      <c r="F31908" t="s">
        <v>28068</v>
      </c>
      <c r="G31908" t="s">
        <v>17</v>
      </c>
      <c r="H31908" t="s">
        <v>28069</v>
      </c>
      <c r="I31908" t="s">
        <v>26</v>
      </c>
      <c r="M31908">
        <v>8639</v>
      </c>
      <c r="N31908">
        <v>99</v>
      </c>
      <c r="O31908">
        <v>112</v>
      </c>
    </row>
    <row r="31909" spans="1:15" x14ac:dyDescent="0.3">
      <c r="E31909" t="s">
        <v>28080</v>
      </c>
      <c r="F31909" t="s">
        <v>28068</v>
      </c>
      <c r="G31909" t="s">
        <v>51</v>
      </c>
      <c r="H31909" t="s">
        <v>28069</v>
      </c>
      <c r="I31909" t="s">
        <v>19</v>
      </c>
      <c r="M31909">
        <v>8639</v>
      </c>
      <c r="N31909">
        <v>99</v>
      </c>
      <c r="O31909">
        <v>112</v>
      </c>
    </row>
    <row r="31910" spans="1:15" x14ac:dyDescent="0.3">
      <c r="E31910" t="s">
        <v>28062</v>
      </c>
      <c r="F31910" t="s">
        <v>28063</v>
      </c>
      <c r="G31910" t="s">
        <v>23</v>
      </c>
      <c r="H31910" t="s">
        <v>28064</v>
      </c>
      <c r="I31910" t="s">
        <v>26</v>
      </c>
      <c r="M31910">
        <v>8640</v>
      </c>
      <c r="N31910">
        <v>63</v>
      </c>
      <c r="O31910">
        <v>73</v>
      </c>
    </row>
    <row r="31911" spans="1:15" x14ac:dyDescent="0.3">
      <c r="A31911" t="s">
        <v>237</v>
      </c>
      <c r="B31911">
        <v>0</v>
      </c>
      <c r="E31911" t="s">
        <v>28062</v>
      </c>
      <c r="F31911" t="s">
        <v>28063</v>
      </c>
      <c r="G31911" t="s">
        <v>17</v>
      </c>
      <c r="H31911" t="s">
        <v>28064</v>
      </c>
      <c r="I31911" t="s">
        <v>19</v>
      </c>
      <c r="M31911">
        <v>8640</v>
      </c>
      <c r="N31911">
        <v>63</v>
      </c>
      <c r="O31911">
        <v>73</v>
      </c>
    </row>
    <row r="31912" spans="1:15" x14ac:dyDescent="0.3">
      <c r="A31912" t="s">
        <v>23</v>
      </c>
      <c r="B31912">
        <v>1</v>
      </c>
      <c r="C31912">
        <v>1</v>
      </c>
      <c r="D31912">
        <v>1</v>
      </c>
      <c r="E31912" t="s">
        <v>28065</v>
      </c>
      <c r="F31912" t="s">
        <v>28066</v>
      </c>
      <c r="G31912" t="s">
        <v>23</v>
      </c>
      <c r="H31912" t="s">
        <v>28067</v>
      </c>
      <c r="I31912" t="s">
        <v>26</v>
      </c>
      <c r="M31912">
        <v>8641</v>
      </c>
      <c r="N31912">
        <v>28</v>
      </c>
      <c r="O31912">
        <v>52</v>
      </c>
    </row>
    <row r="31913" spans="1:15" x14ac:dyDescent="0.3">
      <c r="E31913" t="s">
        <v>28065</v>
      </c>
      <c r="F31913" t="s">
        <v>28070</v>
      </c>
      <c r="G31913" t="s">
        <v>23</v>
      </c>
      <c r="H31913" t="s">
        <v>28071</v>
      </c>
      <c r="I31913" t="s">
        <v>19</v>
      </c>
      <c r="M31913">
        <v>8641</v>
      </c>
      <c r="N31913">
        <v>45</v>
      </c>
      <c r="O31913">
        <v>52</v>
      </c>
    </row>
    <row r="31914" spans="1:15" x14ac:dyDescent="0.3">
      <c r="E31914" t="s">
        <v>28065</v>
      </c>
      <c r="F31914" t="s">
        <v>28068</v>
      </c>
      <c r="G31914" t="s">
        <v>17</v>
      </c>
      <c r="H31914" t="s">
        <v>28069</v>
      </c>
      <c r="I31914" t="s">
        <v>26</v>
      </c>
      <c r="M31914">
        <v>8641</v>
      </c>
      <c r="N31914">
        <v>88</v>
      </c>
      <c r="O31914">
        <v>101</v>
      </c>
    </row>
    <row r="31915" spans="1:15" x14ac:dyDescent="0.3">
      <c r="E31915" t="s">
        <v>28065</v>
      </c>
      <c r="F31915" t="s">
        <v>28068</v>
      </c>
      <c r="G31915" t="s">
        <v>51</v>
      </c>
      <c r="H31915" t="s">
        <v>28069</v>
      </c>
      <c r="I31915" t="s">
        <v>19</v>
      </c>
      <c r="M31915">
        <v>8641</v>
      </c>
      <c r="N31915">
        <v>88</v>
      </c>
      <c r="O31915">
        <v>101</v>
      </c>
    </row>
    <row r="31916" spans="1:15" x14ac:dyDescent="0.3">
      <c r="E31916" t="s">
        <v>28065</v>
      </c>
      <c r="F31916" t="s">
        <v>4159</v>
      </c>
      <c r="G31916" t="s">
        <v>14</v>
      </c>
      <c r="H31916" t="s">
        <v>28069</v>
      </c>
      <c r="I31916" t="s">
        <v>52</v>
      </c>
      <c r="J31916" t="s">
        <v>32</v>
      </c>
      <c r="M31916">
        <v>8641</v>
      </c>
      <c r="N31916">
        <v>88</v>
      </c>
      <c r="O31916">
        <v>92</v>
      </c>
    </row>
    <row r="31917" spans="1:15" x14ac:dyDescent="0.3">
      <c r="A31917" t="s">
        <v>23</v>
      </c>
      <c r="B31917">
        <v>1</v>
      </c>
      <c r="C31917">
        <v>1</v>
      </c>
      <c r="D31917">
        <v>1</v>
      </c>
      <c r="E31917" t="s">
        <v>28080</v>
      </c>
      <c r="F31917" t="s">
        <v>28081</v>
      </c>
      <c r="G31917" t="s">
        <v>23</v>
      </c>
      <c r="H31917" t="s">
        <v>28082</v>
      </c>
      <c r="I31917" t="s">
        <v>69</v>
      </c>
      <c r="J31917" t="s">
        <v>1975</v>
      </c>
      <c r="M31917">
        <v>8642</v>
      </c>
      <c r="N31917">
        <v>28</v>
      </c>
      <c r="O31917">
        <v>63</v>
      </c>
    </row>
    <row r="31918" spans="1:15" x14ac:dyDescent="0.3">
      <c r="E31918" t="s">
        <v>28080</v>
      </c>
      <c r="F31918" t="s">
        <v>28081</v>
      </c>
      <c r="G31918" t="s">
        <v>51</v>
      </c>
      <c r="H31918" t="s">
        <v>28082</v>
      </c>
      <c r="I31918" t="s">
        <v>19</v>
      </c>
      <c r="M31918">
        <v>8642</v>
      </c>
      <c r="N31918">
        <v>28</v>
      </c>
      <c r="O31918">
        <v>63</v>
      </c>
    </row>
    <row r="31919" spans="1:15" x14ac:dyDescent="0.3">
      <c r="E31919" t="s">
        <v>28080</v>
      </c>
      <c r="F31919" t="s">
        <v>28068</v>
      </c>
      <c r="G31919" t="s">
        <v>51</v>
      </c>
      <c r="H31919" t="s">
        <v>28069</v>
      </c>
      <c r="I31919" t="s">
        <v>19</v>
      </c>
      <c r="M31919">
        <v>8642</v>
      </c>
      <c r="N31919">
        <v>99</v>
      </c>
      <c r="O31919">
        <v>112</v>
      </c>
    </row>
    <row r="31920" spans="1:15" x14ac:dyDescent="0.3">
      <c r="E31920" t="s">
        <v>28080</v>
      </c>
      <c r="F31920" t="s">
        <v>28068</v>
      </c>
      <c r="G31920" t="s">
        <v>17</v>
      </c>
      <c r="H31920" t="s">
        <v>28069</v>
      </c>
      <c r="I31920" t="s">
        <v>26</v>
      </c>
      <c r="M31920">
        <v>8642</v>
      </c>
      <c r="N31920">
        <v>99</v>
      </c>
      <c r="O31920">
        <v>112</v>
      </c>
    </row>
    <row r="31921" spans="1:15" x14ac:dyDescent="0.3">
      <c r="E31921" t="s">
        <v>28080</v>
      </c>
      <c r="F31921" t="s">
        <v>4159</v>
      </c>
      <c r="G31921" t="s">
        <v>14</v>
      </c>
      <c r="H31921" t="s">
        <v>28069</v>
      </c>
      <c r="I31921" t="s">
        <v>52</v>
      </c>
      <c r="J31921" t="s">
        <v>32</v>
      </c>
      <c r="M31921">
        <v>8642</v>
      </c>
      <c r="N31921">
        <v>99</v>
      </c>
      <c r="O31921">
        <v>103</v>
      </c>
    </row>
    <row r="31922" spans="1:15" x14ac:dyDescent="0.3">
      <c r="E31922" t="s">
        <v>28106</v>
      </c>
      <c r="F31922" t="s">
        <v>28112</v>
      </c>
      <c r="G31922" t="s">
        <v>51</v>
      </c>
      <c r="H31922" t="s">
        <v>28108</v>
      </c>
      <c r="I31922" t="s">
        <v>19</v>
      </c>
      <c r="M31922">
        <v>8643</v>
      </c>
      <c r="N31922">
        <v>0</v>
      </c>
      <c r="O31922">
        <v>16</v>
      </c>
    </row>
    <row r="31923" spans="1:15" x14ac:dyDescent="0.3">
      <c r="E31923" t="s">
        <v>28106</v>
      </c>
      <c r="F31923" t="s">
        <v>2466</v>
      </c>
      <c r="G31923" t="s">
        <v>14</v>
      </c>
      <c r="H31923" t="s">
        <v>28108</v>
      </c>
      <c r="I31923" t="s">
        <v>52</v>
      </c>
      <c r="J31923" t="s">
        <v>32</v>
      </c>
      <c r="M31923">
        <v>8643</v>
      </c>
      <c r="N31923">
        <v>10</v>
      </c>
      <c r="O31923">
        <v>16</v>
      </c>
    </row>
    <row r="31924" spans="1:15" x14ac:dyDescent="0.3">
      <c r="E31924" t="s">
        <v>28106</v>
      </c>
      <c r="F31924" t="s">
        <v>28116</v>
      </c>
      <c r="G31924" t="s">
        <v>51</v>
      </c>
      <c r="H31924" t="s">
        <v>28117</v>
      </c>
      <c r="I31924" t="s">
        <v>19</v>
      </c>
      <c r="M31924">
        <v>8643</v>
      </c>
      <c r="N31924">
        <v>54</v>
      </c>
      <c r="O31924">
        <v>57</v>
      </c>
    </row>
    <row r="31925" spans="1:15" x14ac:dyDescent="0.3">
      <c r="A31925" t="s">
        <v>237</v>
      </c>
      <c r="B31925">
        <v>0</v>
      </c>
      <c r="C31925">
        <v>0</v>
      </c>
      <c r="D31925">
        <v>0</v>
      </c>
      <c r="E31925" t="s">
        <v>28106</v>
      </c>
      <c r="F31925" t="s">
        <v>28116</v>
      </c>
      <c r="G31925" t="s">
        <v>14</v>
      </c>
      <c r="H31925" t="s">
        <v>28117</v>
      </c>
      <c r="I31925" t="s">
        <v>26</v>
      </c>
      <c r="M31925">
        <v>8643</v>
      </c>
      <c r="N31925">
        <v>54</v>
      </c>
      <c r="O31925">
        <v>57</v>
      </c>
    </row>
    <row r="31926" spans="1:15" x14ac:dyDescent="0.3">
      <c r="A31926" t="s">
        <v>237</v>
      </c>
      <c r="B31926">
        <v>0</v>
      </c>
      <c r="C31926">
        <v>0</v>
      </c>
      <c r="D31926">
        <v>0</v>
      </c>
      <c r="E31926" t="s">
        <v>28106</v>
      </c>
      <c r="F31926" t="s">
        <v>28114</v>
      </c>
      <c r="G31926" t="s">
        <v>17</v>
      </c>
      <c r="H31926" t="s">
        <v>28115</v>
      </c>
      <c r="I31926" t="s">
        <v>26</v>
      </c>
      <c r="M31926">
        <v>8643</v>
      </c>
      <c r="N31926">
        <v>65</v>
      </c>
      <c r="O31926">
        <v>94</v>
      </c>
    </row>
    <row r="31927" spans="1:15" x14ac:dyDescent="0.3">
      <c r="E31927" t="s">
        <v>28106</v>
      </c>
      <c r="F31927" t="s">
        <v>28114</v>
      </c>
      <c r="G31927" t="s">
        <v>51</v>
      </c>
      <c r="H31927" t="s">
        <v>28115</v>
      </c>
      <c r="I31927" t="s">
        <v>19</v>
      </c>
      <c r="M31927">
        <v>8643</v>
      </c>
      <c r="N31927">
        <v>65</v>
      </c>
      <c r="O31927">
        <v>94</v>
      </c>
    </row>
    <row r="31928" spans="1:15" x14ac:dyDescent="0.3">
      <c r="E31928" t="s">
        <v>28106</v>
      </c>
      <c r="F31928" t="s">
        <v>2466</v>
      </c>
      <c r="G31928" t="s">
        <v>14</v>
      </c>
      <c r="H31928" t="s">
        <v>28109</v>
      </c>
      <c r="I31928" t="s">
        <v>52</v>
      </c>
      <c r="J31928" t="s">
        <v>32</v>
      </c>
      <c r="M31928">
        <v>8643</v>
      </c>
      <c r="N31928">
        <v>88</v>
      </c>
      <c r="O31928">
        <v>94</v>
      </c>
    </row>
    <row r="31929" spans="1:15" x14ac:dyDescent="0.3">
      <c r="A31929" t="s">
        <v>14</v>
      </c>
      <c r="B31929">
        <v>1</v>
      </c>
      <c r="C31929">
        <v>1</v>
      </c>
      <c r="D31929">
        <v>1</v>
      </c>
      <c r="E31929" t="s">
        <v>28106</v>
      </c>
      <c r="F31929" t="s">
        <v>28110</v>
      </c>
      <c r="G31929" t="s">
        <v>14</v>
      </c>
      <c r="H31929" t="s">
        <v>28111</v>
      </c>
      <c r="I31929" t="s">
        <v>35</v>
      </c>
      <c r="J31929" t="s">
        <v>46</v>
      </c>
      <c r="K31929" t="s">
        <v>47</v>
      </c>
      <c r="L31929" t="s">
        <v>43</v>
      </c>
      <c r="M31929">
        <v>8643</v>
      </c>
      <c r="N31929">
        <v>109</v>
      </c>
      <c r="O31929">
        <v>127</v>
      </c>
    </row>
    <row r="31930" spans="1:15" x14ac:dyDescent="0.3">
      <c r="A31930" t="s">
        <v>23</v>
      </c>
      <c r="B31930">
        <v>0</v>
      </c>
      <c r="C31930">
        <v>0</v>
      </c>
      <c r="D31930">
        <v>1</v>
      </c>
      <c r="E31930" t="s">
        <v>28106</v>
      </c>
      <c r="F31930" t="s">
        <v>3242</v>
      </c>
      <c r="G31930" t="s">
        <v>23</v>
      </c>
      <c r="H31930" t="s">
        <v>28107</v>
      </c>
      <c r="I31930" t="s">
        <v>26</v>
      </c>
      <c r="M31930">
        <v>8643</v>
      </c>
      <c r="N31930">
        <v>160</v>
      </c>
      <c r="O31930">
        <v>169</v>
      </c>
    </row>
    <row r="31931" spans="1:15" x14ac:dyDescent="0.3">
      <c r="A31931" t="s">
        <v>23</v>
      </c>
      <c r="B31931">
        <v>1</v>
      </c>
      <c r="C31931">
        <v>1</v>
      </c>
      <c r="D31931">
        <v>1</v>
      </c>
      <c r="E31931" t="s">
        <v>28106</v>
      </c>
      <c r="F31931" t="s">
        <v>2466</v>
      </c>
      <c r="G31931" t="s">
        <v>23</v>
      </c>
      <c r="H31931" t="s">
        <v>28113</v>
      </c>
      <c r="I31931" t="s">
        <v>19</v>
      </c>
      <c r="M31931">
        <v>8643</v>
      </c>
      <c r="N31931">
        <v>163</v>
      </c>
      <c r="O31931">
        <v>169</v>
      </c>
    </row>
    <row r="31932" spans="1:15" x14ac:dyDescent="0.3">
      <c r="E31932" t="s">
        <v>28106</v>
      </c>
      <c r="F31932" t="s">
        <v>2466</v>
      </c>
      <c r="G31932" t="s">
        <v>14</v>
      </c>
      <c r="H31932" t="s">
        <v>28113</v>
      </c>
      <c r="I31932" t="s">
        <v>52</v>
      </c>
      <c r="J31932" t="s">
        <v>32</v>
      </c>
      <c r="M31932">
        <v>8643</v>
      </c>
      <c r="N31932">
        <v>163</v>
      </c>
      <c r="O31932">
        <v>169</v>
      </c>
    </row>
    <row r="31933" spans="1:15" x14ac:dyDescent="0.3">
      <c r="A31933" t="s">
        <v>23</v>
      </c>
      <c r="B31933">
        <v>1</v>
      </c>
      <c r="C31933">
        <v>1</v>
      </c>
      <c r="D31933">
        <v>1</v>
      </c>
      <c r="E31933" t="s">
        <v>28080</v>
      </c>
      <c r="F31933" t="s">
        <v>28081</v>
      </c>
      <c r="G31933" t="s">
        <v>23</v>
      </c>
      <c r="H31933" t="s">
        <v>28082</v>
      </c>
      <c r="I31933" t="s">
        <v>69</v>
      </c>
      <c r="J31933" t="s">
        <v>1975</v>
      </c>
      <c r="M31933">
        <v>8644</v>
      </c>
      <c r="N31933">
        <v>28</v>
      </c>
      <c r="O31933">
        <v>63</v>
      </c>
    </row>
    <row r="31934" spans="1:15" x14ac:dyDescent="0.3">
      <c r="E31934" t="s">
        <v>28080</v>
      </c>
      <c r="F31934" t="s">
        <v>28081</v>
      </c>
      <c r="G31934" t="s">
        <v>51</v>
      </c>
      <c r="H31934" t="s">
        <v>28082</v>
      </c>
      <c r="I31934" t="s">
        <v>19</v>
      </c>
      <c r="M31934">
        <v>8644</v>
      </c>
      <c r="N31934">
        <v>28</v>
      </c>
      <c r="O31934">
        <v>63</v>
      </c>
    </row>
    <row r="31935" spans="1:15" x14ac:dyDescent="0.3">
      <c r="E31935" t="s">
        <v>28080</v>
      </c>
      <c r="F31935" t="s">
        <v>28068</v>
      </c>
      <c r="G31935" t="s">
        <v>17</v>
      </c>
      <c r="H31935" t="s">
        <v>28069</v>
      </c>
      <c r="I31935" t="s">
        <v>26</v>
      </c>
      <c r="M31935">
        <v>8644</v>
      </c>
      <c r="N31935">
        <v>99</v>
      </c>
      <c r="O31935">
        <v>112</v>
      </c>
    </row>
    <row r="31936" spans="1:15" x14ac:dyDescent="0.3">
      <c r="E31936" t="s">
        <v>28080</v>
      </c>
      <c r="F31936" t="s">
        <v>4159</v>
      </c>
      <c r="G31936" t="s">
        <v>14</v>
      </c>
      <c r="H31936" t="s">
        <v>28069</v>
      </c>
      <c r="I31936" t="s">
        <v>52</v>
      </c>
      <c r="J31936" t="s">
        <v>32</v>
      </c>
      <c r="M31936">
        <v>8644</v>
      </c>
      <c r="N31936">
        <v>99</v>
      </c>
      <c r="O31936">
        <v>103</v>
      </c>
    </row>
    <row r="31937" spans="1:15" x14ac:dyDescent="0.3">
      <c r="E31937" t="s">
        <v>28080</v>
      </c>
      <c r="F31937" t="s">
        <v>28068</v>
      </c>
      <c r="G31937" t="s">
        <v>51</v>
      </c>
      <c r="H31937" t="s">
        <v>28069</v>
      </c>
      <c r="I31937" t="s">
        <v>19</v>
      </c>
      <c r="M31937">
        <v>8644</v>
      </c>
      <c r="N31937">
        <v>99</v>
      </c>
      <c r="O31937">
        <v>112</v>
      </c>
    </row>
    <row r="31938" spans="1:15" x14ac:dyDescent="0.3">
      <c r="E31938" t="s">
        <v>28083</v>
      </c>
      <c r="F31938" t="s">
        <v>28090</v>
      </c>
      <c r="G31938" t="s">
        <v>17</v>
      </c>
      <c r="H31938" t="s">
        <v>28091</v>
      </c>
      <c r="I31938" t="s">
        <v>26</v>
      </c>
      <c r="M31938">
        <v>8645</v>
      </c>
      <c r="N31938">
        <v>3</v>
      </c>
      <c r="O31938">
        <v>13</v>
      </c>
    </row>
    <row r="31939" spans="1:15" x14ac:dyDescent="0.3">
      <c r="E31939" t="s">
        <v>28083</v>
      </c>
      <c r="F31939" t="s">
        <v>28083</v>
      </c>
      <c r="G31939" t="s">
        <v>17</v>
      </c>
      <c r="H31939" t="s">
        <v>28089</v>
      </c>
      <c r="I31939" t="s">
        <v>19</v>
      </c>
      <c r="M31939">
        <v>8645</v>
      </c>
      <c r="N31939">
        <v>13</v>
      </c>
      <c r="O31939">
        <v>26</v>
      </c>
    </row>
    <row r="31940" spans="1:15" x14ac:dyDescent="0.3">
      <c r="A31940" t="s">
        <v>14</v>
      </c>
      <c r="B31940">
        <v>1</v>
      </c>
      <c r="C31940">
        <v>1</v>
      </c>
      <c r="D31940">
        <v>1</v>
      </c>
      <c r="E31940" t="s">
        <v>28083</v>
      </c>
      <c r="F31940" t="s">
        <v>28086</v>
      </c>
      <c r="G31940" t="s">
        <v>14</v>
      </c>
      <c r="H31940" t="s">
        <v>28087</v>
      </c>
      <c r="I31940" t="s">
        <v>35</v>
      </c>
      <c r="J31940" t="s">
        <v>46</v>
      </c>
      <c r="K31940" t="s">
        <v>47</v>
      </c>
      <c r="L31940" t="s">
        <v>43</v>
      </c>
      <c r="M31940">
        <v>8645</v>
      </c>
      <c r="N31940">
        <v>102</v>
      </c>
      <c r="O31940">
        <v>116</v>
      </c>
    </row>
    <row r="31941" spans="1:15" x14ac:dyDescent="0.3">
      <c r="A31941" t="s">
        <v>14</v>
      </c>
      <c r="B31941">
        <v>1</v>
      </c>
      <c r="C31941">
        <v>1</v>
      </c>
      <c r="D31941">
        <v>1</v>
      </c>
      <c r="E31941" t="s">
        <v>28083</v>
      </c>
      <c r="F31941" t="s">
        <v>9812</v>
      </c>
      <c r="G31941" t="s">
        <v>14</v>
      </c>
      <c r="H31941" t="s">
        <v>28088</v>
      </c>
      <c r="I31941" t="s">
        <v>22</v>
      </c>
      <c r="M31941">
        <v>8645</v>
      </c>
      <c r="N31941">
        <v>282</v>
      </c>
      <c r="O31941">
        <v>287</v>
      </c>
    </row>
    <row r="31942" spans="1:15" x14ac:dyDescent="0.3">
      <c r="A31942" t="s">
        <v>14</v>
      </c>
      <c r="B31942">
        <v>1</v>
      </c>
      <c r="C31942">
        <v>1</v>
      </c>
      <c r="D31942">
        <v>1</v>
      </c>
      <c r="E31942" t="s">
        <v>28083</v>
      </c>
      <c r="F31942" t="s">
        <v>28084</v>
      </c>
      <c r="G31942" t="s">
        <v>14</v>
      </c>
      <c r="H31942" t="s">
        <v>28085</v>
      </c>
      <c r="I31942" t="s">
        <v>22</v>
      </c>
      <c r="M31942">
        <v>8645</v>
      </c>
      <c r="N31942">
        <v>291</v>
      </c>
      <c r="O31942">
        <v>297</v>
      </c>
    </row>
    <row r="31943" spans="1:15" x14ac:dyDescent="0.3">
      <c r="A31943" t="s">
        <v>17</v>
      </c>
      <c r="B31943">
        <v>1</v>
      </c>
      <c r="C31943">
        <v>1</v>
      </c>
      <c r="D31943">
        <v>1</v>
      </c>
      <c r="E31943" t="s">
        <v>28083</v>
      </c>
      <c r="F31943" t="s">
        <v>28092</v>
      </c>
      <c r="G31943" t="s">
        <v>17</v>
      </c>
      <c r="H31943" t="s">
        <v>28093</v>
      </c>
      <c r="I31943" t="s">
        <v>22</v>
      </c>
      <c r="M31943">
        <v>8645</v>
      </c>
      <c r="N31943">
        <v>315</v>
      </c>
      <c r="O31943">
        <v>327</v>
      </c>
    </row>
    <row r="31944" spans="1:15" x14ac:dyDescent="0.3">
      <c r="A31944" t="s">
        <v>23</v>
      </c>
      <c r="B31944">
        <v>1</v>
      </c>
      <c r="C31944">
        <v>1</v>
      </c>
      <c r="D31944">
        <v>1</v>
      </c>
      <c r="E31944" t="s">
        <v>28094</v>
      </c>
      <c r="F31944" t="s">
        <v>28098</v>
      </c>
      <c r="G31944" t="s">
        <v>23</v>
      </c>
      <c r="H31944" t="s">
        <v>28099</v>
      </c>
      <c r="I31944" t="s">
        <v>270</v>
      </c>
      <c r="J31944" t="s">
        <v>1975</v>
      </c>
      <c r="M31944">
        <v>8646</v>
      </c>
      <c r="N31944">
        <v>28</v>
      </c>
      <c r="O31944">
        <v>47</v>
      </c>
    </row>
    <row r="31945" spans="1:15" x14ac:dyDescent="0.3">
      <c r="A31945" t="s">
        <v>23</v>
      </c>
      <c r="B31945">
        <v>1</v>
      </c>
      <c r="C31945">
        <v>1</v>
      </c>
      <c r="D31945">
        <v>1</v>
      </c>
      <c r="E31945" t="s">
        <v>28094</v>
      </c>
      <c r="F31945" t="s">
        <v>28096</v>
      </c>
      <c r="G31945" t="s">
        <v>23</v>
      </c>
      <c r="H31945" t="s">
        <v>28100</v>
      </c>
      <c r="I31945" t="s">
        <v>19</v>
      </c>
      <c r="M31945">
        <v>8646</v>
      </c>
      <c r="N31945">
        <v>43</v>
      </c>
      <c r="O31945">
        <v>47</v>
      </c>
    </row>
    <row r="31946" spans="1:15" x14ac:dyDescent="0.3">
      <c r="A31946" t="s">
        <v>237</v>
      </c>
      <c r="B31946">
        <v>0</v>
      </c>
      <c r="E31946" t="s">
        <v>28094</v>
      </c>
      <c r="F31946" t="s">
        <v>28094</v>
      </c>
      <c r="G31946" t="s">
        <v>17</v>
      </c>
      <c r="H31946" t="s">
        <v>28095</v>
      </c>
      <c r="I31946" t="s">
        <v>26</v>
      </c>
      <c r="M31946">
        <v>8646</v>
      </c>
      <c r="N31946">
        <v>83</v>
      </c>
      <c r="O31946">
        <v>104</v>
      </c>
    </row>
    <row r="31947" spans="1:15" x14ac:dyDescent="0.3">
      <c r="E31947" t="s">
        <v>28094</v>
      </c>
      <c r="F31947" t="s">
        <v>28094</v>
      </c>
      <c r="G31947" t="s">
        <v>51</v>
      </c>
      <c r="H31947" t="s">
        <v>28095</v>
      </c>
      <c r="I31947" t="s">
        <v>19</v>
      </c>
      <c r="M31947">
        <v>8646</v>
      </c>
      <c r="N31947">
        <v>83</v>
      </c>
      <c r="O31947">
        <v>104</v>
      </c>
    </row>
    <row r="31948" spans="1:15" x14ac:dyDescent="0.3">
      <c r="E31948" t="s">
        <v>28094</v>
      </c>
      <c r="F31948" t="s">
        <v>4159</v>
      </c>
      <c r="G31948" t="s">
        <v>14</v>
      </c>
      <c r="H31948" t="s">
        <v>28095</v>
      </c>
      <c r="I31948" t="s">
        <v>52</v>
      </c>
      <c r="J31948" t="s">
        <v>32</v>
      </c>
      <c r="M31948">
        <v>8646</v>
      </c>
      <c r="N31948">
        <v>83</v>
      </c>
      <c r="O31948">
        <v>87</v>
      </c>
    </row>
    <row r="31949" spans="1:15" x14ac:dyDescent="0.3">
      <c r="A31949" t="s">
        <v>23</v>
      </c>
      <c r="B31949">
        <v>1</v>
      </c>
      <c r="C31949">
        <v>1</v>
      </c>
      <c r="D31949">
        <v>1</v>
      </c>
      <c r="E31949" t="s">
        <v>28094</v>
      </c>
      <c r="F31949" t="s">
        <v>28096</v>
      </c>
      <c r="G31949" t="s">
        <v>23</v>
      </c>
      <c r="H31949" t="s">
        <v>28097</v>
      </c>
      <c r="I31949" t="s">
        <v>69</v>
      </c>
      <c r="J31949" t="s">
        <v>112</v>
      </c>
      <c r="M31949">
        <v>8646</v>
      </c>
      <c r="N31949">
        <v>100</v>
      </c>
      <c r="O31949">
        <v>104</v>
      </c>
    </row>
    <row r="31950" spans="1:15" x14ac:dyDescent="0.3">
      <c r="A31950" t="s">
        <v>237</v>
      </c>
      <c r="B31950">
        <v>0</v>
      </c>
      <c r="C31950">
        <v>0</v>
      </c>
      <c r="D31950">
        <v>0</v>
      </c>
      <c r="E31950" t="s">
        <v>3981</v>
      </c>
      <c r="F31950" t="s">
        <v>5219</v>
      </c>
      <c r="G31950" t="s">
        <v>51</v>
      </c>
      <c r="H31950" t="s">
        <v>18574</v>
      </c>
      <c r="I31950" t="s">
        <v>26</v>
      </c>
      <c r="M31950">
        <v>8647</v>
      </c>
      <c r="N31950">
        <v>0</v>
      </c>
      <c r="O31950">
        <v>5</v>
      </c>
    </row>
    <row r="31951" spans="1:15" x14ac:dyDescent="0.3">
      <c r="E31951" t="s">
        <v>3981</v>
      </c>
      <c r="F31951" t="s">
        <v>18572</v>
      </c>
      <c r="G31951" t="s">
        <v>23</v>
      </c>
      <c r="H31951" t="s">
        <v>18573</v>
      </c>
      <c r="I31951" t="s">
        <v>52</v>
      </c>
      <c r="J31951" t="s">
        <v>750</v>
      </c>
      <c r="K31951" t="s">
        <v>751</v>
      </c>
      <c r="M31951">
        <v>8647</v>
      </c>
      <c r="N31951">
        <v>81</v>
      </c>
      <c r="O31951">
        <v>99</v>
      </c>
    </row>
    <row r="31952" spans="1:15" x14ac:dyDescent="0.3">
      <c r="E31952" t="s">
        <v>3981</v>
      </c>
      <c r="F31952" t="s">
        <v>4958</v>
      </c>
      <c r="G31952" t="s">
        <v>23</v>
      </c>
      <c r="H31952" t="s">
        <v>18575</v>
      </c>
      <c r="I31952" t="s">
        <v>52</v>
      </c>
      <c r="J31952" t="s">
        <v>117</v>
      </c>
      <c r="M31952">
        <v>8647</v>
      </c>
      <c r="N31952">
        <v>106</v>
      </c>
      <c r="O31952">
        <v>112</v>
      </c>
    </row>
    <row r="31953" spans="1:15" x14ac:dyDescent="0.3">
      <c r="A31953" t="s">
        <v>23</v>
      </c>
      <c r="B31953">
        <v>1</v>
      </c>
      <c r="C31953">
        <v>1</v>
      </c>
      <c r="D31953">
        <v>1</v>
      </c>
      <c r="E31953" t="s">
        <v>28065</v>
      </c>
      <c r="F31953" t="s">
        <v>28066</v>
      </c>
      <c r="G31953" t="s">
        <v>23</v>
      </c>
      <c r="H31953" t="s">
        <v>28067</v>
      </c>
      <c r="I31953" t="s">
        <v>26</v>
      </c>
      <c r="M31953">
        <v>8650</v>
      </c>
      <c r="N31953">
        <v>28</v>
      </c>
      <c r="O31953">
        <v>52</v>
      </c>
    </row>
    <row r="31954" spans="1:15" x14ac:dyDescent="0.3">
      <c r="E31954" t="s">
        <v>28065</v>
      </c>
      <c r="F31954" t="s">
        <v>28070</v>
      </c>
      <c r="G31954" t="s">
        <v>23</v>
      </c>
      <c r="H31954" t="s">
        <v>28071</v>
      </c>
      <c r="I31954" t="s">
        <v>19</v>
      </c>
      <c r="M31954">
        <v>8650</v>
      </c>
      <c r="N31954">
        <v>45</v>
      </c>
      <c r="O31954">
        <v>52</v>
      </c>
    </row>
    <row r="31955" spans="1:15" x14ac:dyDescent="0.3">
      <c r="E31955" t="s">
        <v>28065</v>
      </c>
      <c r="F31955" t="s">
        <v>4159</v>
      </c>
      <c r="G31955" t="s">
        <v>14</v>
      </c>
      <c r="H31955" t="s">
        <v>28069</v>
      </c>
      <c r="I31955" t="s">
        <v>52</v>
      </c>
      <c r="J31955" t="s">
        <v>32</v>
      </c>
      <c r="M31955">
        <v>8650</v>
      </c>
      <c r="N31955">
        <v>88</v>
      </c>
      <c r="O31955">
        <v>92</v>
      </c>
    </row>
    <row r="31956" spans="1:15" x14ac:dyDescent="0.3">
      <c r="E31956" t="s">
        <v>28065</v>
      </c>
      <c r="F31956" t="s">
        <v>28068</v>
      </c>
      <c r="G31956" t="s">
        <v>17</v>
      </c>
      <c r="H31956" t="s">
        <v>28069</v>
      </c>
      <c r="I31956" t="s">
        <v>26</v>
      </c>
      <c r="M31956">
        <v>8650</v>
      </c>
      <c r="N31956">
        <v>88</v>
      </c>
      <c r="O31956">
        <v>101</v>
      </c>
    </row>
    <row r="31957" spans="1:15" x14ac:dyDescent="0.3">
      <c r="E31957" t="s">
        <v>28065</v>
      </c>
      <c r="F31957" t="s">
        <v>28068</v>
      </c>
      <c r="G31957" t="s">
        <v>51</v>
      </c>
      <c r="H31957" t="s">
        <v>28069</v>
      </c>
      <c r="I31957" t="s">
        <v>19</v>
      </c>
      <c r="M31957">
        <v>8650</v>
      </c>
      <c r="N31957">
        <v>88</v>
      </c>
      <c r="O31957">
        <v>101</v>
      </c>
    </row>
    <row r="31958" spans="1:15" x14ac:dyDescent="0.3">
      <c r="E31958" t="s">
        <v>7319</v>
      </c>
      <c r="F31958" t="s">
        <v>7326</v>
      </c>
      <c r="G31958" t="s">
        <v>17</v>
      </c>
      <c r="H31958" t="s">
        <v>28118</v>
      </c>
      <c r="I31958" t="s">
        <v>26</v>
      </c>
      <c r="M31958">
        <v>8651</v>
      </c>
      <c r="N31958">
        <v>3</v>
      </c>
      <c r="O31958">
        <v>5</v>
      </c>
    </row>
    <row r="31959" spans="1:15" x14ac:dyDescent="0.3">
      <c r="E31959" t="s">
        <v>7319</v>
      </c>
      <c r="F31959" t="s">
        <v>7326</v>
      </c>
      <c r="G31959" t="s">
        <v>51</v>
      </c>
      <c r="H31959" t="s">
        <v>28118</v>
      </c>
      <c r="I31959" t="s">
        <v>19</v>
      </c>
      <c r="M31959">
        <v>8651</v>
      </c>
      <c r="N31959">
        <v>3</v>
      </c>
      <c r="O31959">
        <v>5</v>
      </c>
    </row>
    <row r="31960" spans="1:15" x14ac:dyDescent="0.3">
      <c r="A31960" t="s">
        <v>23</v>
      </c>
      <c r="B31960">
        <v>1</v>
      </c>
      <c r="C31960">
        <v>1</v>
      </c>
      <c r="D31960">
        <v>1</v>
      </c>
      <c r="E31960" t="s">
        <v>28080</v>
      </c>
      <c r="F31960" t="s">
        <v>28081</v>
      </c>
      <c r="G31960" t="s">
        <v>23</v>
      </c>
      <c r="H31960" t="s">
        <v>28082</v>
      </c>
      <c r="I31960" t="s">
        <v>69</v>
      </c>
      <c r="J31960" t="s">
        <v>1975</v>
      </c>
      <c r="M31960">
        <v>8653</v>
      </c>
      <c r="N31960">
        <v>28</v>
      </c>
      <c r="O31960">
        <v>63</v>
      </c>
    </row>
    <row r="31961" spans="1:15" x14ac:dyDescent="0.3">
      <c r="E31961" t="s">
        <v>28080</v>
      </c>
      <c r="F31961" t="s">
        <v>28081</v>
      </c>
      <c r="G31961" t="s">
        <v>51</v>
      </c>
      <c r="H31961" t="s">
        <v>28082</v>
      </c>
      <c r="I31961" t="s">
        <v>19</v>
      </c>
      <c r="M31961">
        <v>8653</v>
      </c>
      <c r="N31961">
        <v>28</v>
      </c>
      <c r="O31961">
        <v>63</v>
      </c>
    </row>
    <row r="31962" spans="1:15" x14ac:dyDescent="0.3">
      <c r="E31962" t="s">
        <v>28080</v>
      </c>
      <c r="F31962" t="s">
        <v>4159</v>
      </c>
      <c r="G31962" t="s">
        <v>14</v>
      </c>
      <c r="H31962" t="s">
        <v>28069</v>
      </c>
      <c r="I31962" t="s">
        <v>52</v>
      </c>
      <c r="J31962" t="s">
        <v>32</v>
      </c>
      <c r="M31962">
        <v>8653</v>
      </c>
      <c r="N31962">
        <v>99</v>
      </c>
      <c r="O31962">
        <v>103</v>
      </c>
    </row>
    <row r="31963" spans="1:15" x14ac:dyDescent="0.3">
      <c r="E31963" t="s">
        <v>28080</v>
      </c>
      <c r="F31963" t="s">
        <v>28068</v>
      </c>
      <c r="G31963" t="s">
        <v>51</v>
      </c>
      <c r="H31963" t="s">
        <v>28069</v>
      </c>
      <c r="I31963" t="s">
        <v>19</v>
      </c>
      <c r="M31963">
        <v>8653</v>
      </c>
      <c r="N31963">
        <v>99</v>
      </c>
      <c r="O31963">
        <v>112</v>
      </c>
    </row>
    <row r="31964" spans="1:15" x14ac:dyDescent="0.3">
      <c r="E31964" t="s">
        <v>28080</v>
      </c>
      <c r="F31964" t="s">
        <v>28068</v>
      </c>
      <c r="G31964" t="s">
        <v>17</v>
      </c>
      <c r="H31964" t="s">
        <v>28069</v>
      </c>
      <c r="I31964" t="s">
        <v>26</v>
      </c>
      <c r="M31964">
        <v>8653</v>
      </c>
      <c r="N31964">
        <v>99</v>
      </c>
      <c r="O31964">
        <v>112</v>
      </c>
    </row>
    <row r="31965" spans="1:15" x14ac:dyDescent="0.3">
      <c r="E31965" t="s">
        <v>28055</v>
      </c>
      <c r="F31965" t="s">
        <v>28056</v>
      </c>
      <c r="G31965" t="s">
        <v>17</v>
      </c>
      <c r="H31965" t="s">
        <v>28057</v>
      </c>
      <c r="I31965" t="s">
        <v>26</v>
      </c>
      <c r="M31965">
        <v>8654</v>
      </c>
      <c r="N31965">
        <v>12</v>
      </c>
      <c r="O31965">
        <v>18</v>
      </c>
    </row>
    <row r="31966" spans="1:15" x14ac:dyDescent="0.3">
      <c r="E31966" t="s">
        <v>28055</v>
      </c>
      <c r="F31966" t="s">
        <v>28058</v>
      </c>
      <c r="G31966" t="s">
        <v>51</v>
      </c>
      <c r="H31966" t="s">
        <v>28059</v>
      </c>
      <c r="I31966" t="s">
        <v>19</v>
      </c>
      <c r="M31966">
        <v>8654</v>
      </c>
      <c r="N31966">
        <v>18</v>
      </c>
      <c r="O31966">
        <v>29</v>
      </c>
    </row>
    <row r="31967" spans="1:15" x14ac:dyDescent="0.3">
      <c r="E31967" t="s">
        <v>28055</v>
      </c>
      <c r="F31967" t="s">
        <v>28060</v>
      </c>
      <c r="G31967" t="s">
        <v>17</v>
      </c>
      <c r="H31967" t="s">
        <v>28061</v>
      </c>
      <c r="I31967" t="s">
        <v>26</v>
      </c>
      <c r="M31967">
        <v>8654</v>
      </c>
      <c r="N31967">
        <v>18</v>
      </c>
      <c r="O31967">
        <v>31</v>
      </c>
    </row>
    <row r="31968" spans="1:15" x14ac:dyDescent="0.3">
      <c r="A31968" t="s">
        <v>23</v>
      </c>
      <c r="B31968">
        <v>1</v>
      </c>
      <c r="C31968">
        <v>1</v>
      </c>
      <c r="D31968">
        <v>1</v>
      </c>
      <c r="E31968" t="s">
        <v>28080</v>
      </c>
      <c r="F31968" t="s">
        <v>28081</v>
      </c>
      <c r="G31968" t="s">
        <v>23</v>
      </c>
      <c r="H31968" t="s">
        <v>28082</v>
      </c>
      <c r="I31968" t="s">
        <v>69</v>
      </c>
      <c r="J31968" t="s">
        <v>1975</v>
      </c>
      <c r="M31968">
        <v>8656</v>
      </c>
      <c r="N31968">
        <v>28</v>
      </c>
      <c r="O31968">
        <v>63</v>
      </c>
    </row>
    <row r="31969" spans="1:15" x14ac:dyDescent="0.3">
      <c r="E31969" t="s">
        <v>28080</v>
      </c>
      <c r="F31969" t="s">
        <v>28081</v>
      </c>
      <c r="G31969" t="s">
        <v>51</v>
      </c>
      <c r="H31969" t="s">
        <v>28082</v>
      </c>
      <c r="I31969" t="s">
        <v>19</v>
      </c>
      <c r="M31969">
        <v>8656</v>
      </c>
      <c r="N31969">
        <v>28</v>
      </c>
      <c r="O31969">
        <v>63</v>
      </c>
    </row>
    <row r="31970" spans="1:15" x14ac:dyDescent="0.3">
      <c r="E31970" t="s">
        <v>28080</v>
      </c>
      <c r="F31970" t="s">
        <v>4159</v>
      </c>
      <c r="G31970" t="s">
        <v>14</v>
      </c>
      <c r="H31970" t="s">
        <v>28069</v>
      </c>
      <c r="I31970" t="s">
        <v>52</v>
      </c>
      <c r="J31970" t="s">
        <v>32</v>
      </c>
      <c r="M31970">
        <v>8656</v>
      </c>
      <c r="N31970">
        <v>99</v>
      </c>
      <c r="O31970">
        <v>103</v>
      </c>
    </row>
    <row r="31971" spans="1:15" x14ac:dyDescent="0.3">
      <c r="E31971" t="s">
        <v>28080</v>
      </c>
      <c r="F31971" t="s">
        <v>28068</v>
      </c>
      <c r="G31971" t="s">
        <v>51</v>
      </c>
      <c r="H31971" t="s">
        <v>28069</v>
      </c>
      <c r="I31971" t="s">
        <v>19</v>
      </c>
      <c r="M31971">
        <v>8656</v>
      </c>
      <c r="N31971">
        <v>99</v>
      </c>
      <c r="O31971">
        <v>112</v>
      </c>
    </row>
    <row r="31972" spans="1:15" x14ac:dyDescent="0.3">
      <c r="E31972" t="s">
        <v>28080</v>
      </c>
      <c r="F31972" t="s">
        <v>28068</v>
      </c>
      <c r="G31972" t="s">
        <v>17</v>
      </c>
      <c r="H31972" t="s">
        <v>28069</v>
      </c>
      <c r="I31972" t="s">
        <v>26</v>
      </c>
      <c r="M31972">
        <v>8656</v>
      </c>
      <c r="N31972">
        <v>99</v>
      </c>
      <c r="O31972">
        <v>112</v>
      </c>
    </row>
    <row r="31973" spans="1:15" x14ac:dyDescent="0.3">
      <c r="A31973" t="s">
        <v>23</v>
      </c>
      <c r="B31973">
        <v>1</v>
      </c>
      <c r="C31973">
        <v>1</v>
      </c>
      <c r="D31973">
        <v>1</v>
      </c>
      <c r="E31973" t="s">
        <v>28065</v>
      </c>
      <c r="F31973" t="s">
        <v>28066</v>
      </c>
      <c r="G31973" t="s">
        <v>23</v>
      </c>
      <c r="H31973" t="s">
        <v>28067</v>
      </c>
      <c r="I31973" t="s">
        <v>26</v>
      </c>
      <c r="M31973">
        <v>8658</v>
      </c>
      <c r="N31973">
        <v>28</v>
      </c>
      <c r="O31973">
        <v>52</v>
      </c>
    </row>
    <row r="31974" spans="1:15" x14ac:dyDescent="0.3">
      <c r="E31974" t="s">
        <v>28065</v>
      </c>
      <c r="F31974" t="s">
        <v>28070</v>
      </c>
      <c r="G31974" t="s">
        <v>23</v>
      </c>
      <c r="H31974" t="s">
        <v>28071</v>
      </c>
      <c r="I31974" t="s">
        <v>19</v>
      </c>
      <c r="M31974">
        <v>8658</v>
      </c>
      <c r="N31974">
        <v>45</v>
      </c>
      <c r="O31974">
        <v>52</v>
      </c>
    </row>
    <row r="31975" spans="1:15" x14ac:dyDescent="0.3">
      <c r="E31975" t="s">
        <v>28065</v>
      </c>
      <c r="F31975" t="s">
        <v>4159</v>
      </c>
      <c r="G31975" t="s">
        <v>14</v>
      </c>
      <c r="H31975" t="s">
        <v>28069</v>
      </c>
      <c r="I31975" t="s">
        <v>52</v>
      </c>
      <c r="J31975" t="s">
        <v>32</v>
      </c>
      <c r="M31975">
        <v>8658</v>
      </c>
      <c r="N31975">
        <v>88</v>
      </c>
      <c r="O31975">
        <v>92</v>
      </c>
    </row>
    <row r="31976" spans="1:15" x14ac:dyDescent="0.3">
      <c r="E31976" t="s">
        <v>28065</v>
      </c>
      <c r="F31976" t="s">
        <v>28068</v>
      </c>
      <c r="G31976" t="s">
        <v>51</v>
      </c>
      <c r="H31976" t="s">
        <v>28069</v>
      </c>
      <c r="I31976" t="s">
        <v>19</v>
      </c>
      <c r="M31976">
        <v>8658</v>
      </c>
      <c r="N31976">
        <v>88</v>
      </c>
      <c r="O31976">
        <v>101</v>
      </c>
    </row>
    <row r="31977" spans="1:15" x14ac:dyDescent="0.3">
      <c r="E31977" t="s">
        <v>28065</v>
      </c>
      <c r="F31977" t="s">
        <v>28068</v>
      </c>
      <c r="G31977" t="s">
        <v>17</v>
      </c>
      <c r="H31977" t="s">
        <v>28069</v>
      </c>
      <c r="I31977" t="s">
        <v>26</v>
      </c>
      <c r="M31977">
        <v>8658</v>
      </c>
      <c r="N31977">
        <v>88</v>
      </c>
      <c r="O31977">
        <v>101</v>
      </c>
    </row>
    <row r="31978" spans="1:15" x14ac:dyDescent="0.3">
      <c r="E31978" t="s">
        <v>28055</v>
      </c>
      <c r="F31978" t="s">
        <v>28056</v>
      </c>
      <c r="G31978" t="s">
        <v>17</v>
      </c>
      <c r="H31978" t="s">
        <v>28057</v>
      </c>
      <c r="I31978" t="s">
        <v>26</v>
      </c>
      <c r="M31978">
        <v>8659</v>
      </c>
      <c r="N31978">
        <v>12</v>
      </c>
      <c r="O31978">
        <v>18</v>
      </c>
    </row>
    <row r="31979" spans="1:15" x14ac:dyDescent="0.3">
      <c r="E31979" t="s">
        <v>28055</v>
      </c>
      <c r="F31979" t="s">
        <v>28060</v>
      </c>
      <c r="G31979" t="s">
        <v>17</v>
      </c>
      <c r="H31979" t="s">
        <v>28061</v>
      </c>
      <c r="I31979" t="s">
        <v>26</v>
      </c>
      <c r="M31979">
        <v>8659</v>
      </c>
      <c r="N31979">
        <v>18</v>
      </c>
      <c r="O31979">
        <v>31</v>
      </c>
    </row>
    <row r="31980" spans="1:15" x14ac:dyDescent="0.3">
      <c r="E31980" t="s">
        <v>28055</v>
      </c>
      <c r="F31980" t="s">
        <v>28058</v>
      </c>
      <c r="G31980" t="s">
        <v>51</v>
      </c>
      <c r="H31980" t="s">
        <v>28059</v>
      </c>
      <c r="I31980" t="s">
        <v>19</v>
      </c>
      <c r="M31980">
        <v>8659</v>
      </c>
      <c r="N31980">
        <v>18</v>
      </c>
      <c r="O31980">
        <v>29</v>
      </c>
    </row>
    <row r="31981" spans="1:15" x14ac:dyDescent="0.3">
      <c r="A31981" t="s">
        <v>23</v>
      </c>
      <c r="B31981">
        <v>1</v>
      </c>
      <c r="C31981">
        <v>1</v>
      </c>
      <c r="D31981">
        <v>1</v>
      </c>
      <c r="E31981" t="s">
        <v>28065</v>
      </c>
      <c r="F31981" t="s">
        <v>28066</v>
      </c>
      <c r="G31981" t="s">
        <v>23</v>
      </c>
      <c r="H31981" t="s">
        <v>28067</v>
      </c>
      <c r="I31981" t="s">
        <v>26</v>
      </c>
      <c r="M31981">
        <v>8662</v>
      </c>
      <c r="N31981">
        <v>28</v>
      </c>
      <c r="O31981">
        <v>52</v>
      </c>
    </row>
    <row r="31982" spans="1:15" x14ac:dyDescent="0.3">
      <c r="E31982" t="s">
        <v>28065</v>
      </c>
      <c r="F31982" t="s">
        <v>28070</v>
      </c>
      <c r="G31982" t="s">
        <v>23</v>
      </c>
      <c r="H31982" t="s">
        <v>28071</v>
      </c>
      <c r="I31982" t="s">
        <v>19</v>
      </c>
      <c r="M31982">
        <v>8662</v>
      </c>
      <c r="N31982">
        <v>45</v>
      </c>
      <c r="O31982">
        <v>52</v>
      </c>
    </row>
    <row r="31983" spans="1:15" x14ac:dyDescent="0.3">
      <c r="E31983" t="s">
        <v>28065</v>
      </c>
      <c r="F31983" t="s">
        <v>28068</v>
      </c>
      <c r="G31983" t="s">
        <v>17</v>
      </c>
      <c r="H31983" t="s">
        <v>28069</v>
      </c>
      <c r="I31983" t="s">
        <v>26</v>
      </c>
      <c r="M31983">
        <v>8662</v>
      </c>
      <c r="N31983">
        <v>88</v>
      </c>
      <c r="O31983">
        <v>101</v>
      </c>
    </row>
    <row r="31984" spans="1:15" x14ac:dyDescent="0.3">
      <c r="E31984" t="s">
        <v>28065</v>
      </c>
      <c r="F31984" t="s">
        <v>28068</v>
      </c>
      <c r="G31984" t="s">
        <v>51</v>
      </c>
      <c r="H31984" t="s">
        <v>28069</v>
      </c>
      <c r="I31984" t="s">
        <v>19</v>
      </c>
      <c r="M31984">
        <v>8662</v>
      </c>
      <c r="N31984">
        <v>88</v>
      </c>
      <c r="O31984">
        <v>101</v>
      </c>
    </row>
    <row r="31985" spans="1:15" x14ac:dyDescent="0.3">
      <c r="E31985" t="s">
        <v>28065</v>
      </c>
      <c r="F31985" t="s">
        <v>4159</v>
      </c>
      <c r="G31985" t="s">
        <v>14</v>
      </c>
      <c r="H31985" t="s">
        <v>28069</v>
      </c>
      <c r="I31985" t="s">
        <v>52</v>
      </c>
      <c r="J31985" t="s">
        <v>32</v>
      </c>
      <c r="M31985">
        <v>8662</v>
      </c>
      <c r="N31985">
        <v>88</v>
      </c>
      <c r="O31985">
        <v>92</v>
      </c>
    </row>
    <row r="31986" spans="1:15" x14ac:dyDescent="0.3">
      <c r="A31986" t="s">
        <v>23</v>
      </c>
      <c r="B31986">
        <v>1</v>
      </c>
      <c r="C31986">
        <v>1</v>
      </c>
      <c r="D31986">
        <v>1</v>
      </c>
      <c r="E31986" t="s">
        <v>28094</v>
      </c>
      <c r="F31986" t="s">
        <v>28098</v>
      </c>
      <c r="G31986" t="s">
        <v>23</v>
      </c>
      <c r="H31986" t="s">
        <v>28099</v>
      </c>
      <c r="I31986" t="s">
        <v>270</v>
      </c>
      <c r="J31986" t="s">
        <v>1975</v>
      </c>
      <c r="M31986">
        <v>8663</v>
      </c>
      <c r="N31986">
        <v>28</v>
      </c>
      <c r="O31986">
        <v>47</v>
      </c>
    </row>
    <row r="31987" spans="1:15" x14ac:dyDescent="0.3">
      <c r="A31987" t="s">
        <v>23</v>
      </c>
      <c r="B31987">
        <v>1</v>
      </c>
      <c r="C31987">
        <v>1</v>
      </c>
      <c r="D31987">
        <v>1</v>
      </c>
      <c r="E31987" t="s">
        <v>28094</v>
      </c>
      <c r="F31987" t="s">
        <v>28096</v>
      </c>
      <c r="G31987" t="s">
        <v>23</v>
      </c>
      <c r="H31987" t="s">
        <v>28100</v>
      </c>
      <c r="I31987" t="s">
        <v>19</v>
      </c>
      <c r="M31987">
        <v>8663</v>
      </c>
      <c r="N31987">
        <v>43</v>
      </c>
      <c r="O31987">
        <v>47</v>
      </c>
    </row>
    <row r="31988" spans="1:15" x14ac:dyDescent="0.3">
      <c r="E31988" t="s">
        <v>28094</v>
      </c>
      <c r="F31988" t="s">
        <v>4159</v>
      </c>
      <c r="G31988" t="s">
        <v>14</v>
      </c>
      <c r="H31988" t="s">
        <v>28095</v>
      </c>
      <c r="I31988" t="s">
        <v>52</v>
      </c>
      <c r="J31988" t="s">
        <v>32</v>
      </c>
      <c r="M31988">
        <v>8663</v>
      </c>
      <c r="N31988">
        <v>83</v>
      </c>
      <c r="O31988">
        <v>87</v>
      </c>
    </row>
    <row r="31989" spans="1:15" x14ac:dyDescent="0.3">
      <c r="E31989" t="s">
        <v>28094</v>
      </c>
      <c r="F31989" t="s">
        <v>28094</v>
      </c>
      <c r="G31989" t="s">
        <v>51</v>
      </c>
      <c r="H31989" t="s">
        <v>28095</v>
      </c>
      <c r="I31989" t="s">
        <v>19</v>
      </c>
      <c r="M31989">
        <v>8663</v>
      </c>
      <c r="N31989">
        <v>83</v>
      </c>
      <c r="O31989">
        <v>104</v>
      </c>
    </row>
    <row r="31990" spans="1:15" x14ac:dyDescent="0.3">
      <c r="A31990" t="s">
        <v>237</v>
      </c>
      <c r="B31990">
        <v>0</v>
      </c>
      <c r="E31990" t="s">
        <v>28094</v>
      </c>
      <c r="F31990" t="s">
        <v>28094</v>
      </c>
      <c r="G31990" t="s">
        <v>17</v>
      </c>
      <c r="H31990" t="s">
        <v>28095</v>
      </c>
      <c r="I31990" t="s">
        <v>26</v>
      </c>
      <c r="M31990">
        <v>8663</v>
      </c>
      <c r="N31990">
        <v>83</v>
      </c>
      <c r="O31990">
        <v>104</v>
      </c>
    </row>
    <row r="31991" spans="1:15" x14ac:dyDescent="0.3">
      <c r="A31991" t="s">
        <v>23</v>
      </c>
      <c r="B31991">
        <v>1</v>
      </c>
      <c r="C31991">
        <v>1</v>
      </c>
      <c r="D31991">
        <v>1</v>
      </c>
      <c r="E31991" t="s">
        <v>28094</v>
      </c>
      <c r="F31991" t="s">
        <v>28096</v>
      </c>
      <c r="G31991" t="s">
        <v>23</v>
      </c>
      <c r="H31991" t="s">
        <v>28097</v>
      </c>
      <c r="I31991" t="s">
        <v>69</v>
      </c>
      <c r="J31991" t="s">
        <v>112</v>
      </c>
      <c r="M31991">
        <v>8663</v>
      </c>
      <c r="N31991">
        <v>100</v>
      </c>
      <c r="O31991">
        <v>104</v>
      </c>
    </row>
    <row r="31992" spans="1:15" x14ac:dyDescent="0.3">
      <c r="E31992" t="s">
        <v>28055</v>
      </c>
      <c r="F31992" t="s">
        <v>28056</v>
      </c>
      <c r="G31992" t="s">
        <v>17</v>
      </c>
      <c r="H31992" t="s">
        <v>28057</v>
      </c>
      <c r="I31992" t="s">
        <v>26</v>
      </c>
      <c r="M31992">
        <v>8665</v>
      </c>
      <c r="N31992">
        <v>12</v>
      </c>
      <c r="O31992">
        <v>18</v>
      </c>
    </row>
    <row r="31993" spans="1:15" x14ac:dyDescent="0.3">
      <c r="E31993" t="s">
        <v>28055</v>
      </c>
      <c r="F31993" t="s">
        <v>28060</v>
      </c>
      <c r="G31993" t="s">
        <v>17</v>
      </c>
      <c r="H31993" t="s">
        <v>28061</v>
      </c>
      <c r="I31993" t="s">
        <v>26</v>
      </c>
      <c r="M31993">
        <v>8665</v>
      </c>
      <c r="N31993">
        <v>18</v>
      </c>
      <c r="O31993">
        <v>31</v>
      </c>
    </row>
    <row r="31994" spans="1:15" x14ac:dyDescent="0.3">
      <c r="E31994" t="s">
        <v>28055</v>
      </c>
      <c r="F31994" t="s">
        <v>28058</v>
      </c>
      <c r="G31994" t="s">
        <v>51</v>
      </c>
      <c r="H31994" t="s">
        <v>28059</v>
      </c>
      <c r="I31994" t="s">
        <v>19</v>
      </c>
      <c r="M31994">
        <v>8665</v>
      </c>
      <c r="N31994">
        <v>18</v>
      </c>
      <c r="O31994">
        <v>29</v>
      </c>
    </row>
    <row r="31995" spans="1:15" x14ac:dyDescent="0.3">
      <c r="A31995" t="s">
        <v>23</v>
      </c>
      <c r="B31995">
        <v>1</v>
      </c>
      <c r="C31995">
        <v>1</v>
      </c>
      <c r="D31995">
        <v>1</v>
      </c>
      <c r="E31995" t="s">
        <v>28065</v>
      </c>
      <c r="F31995" t="s">
        <v>28066</v>
      </c>
      <c r="G31995" t="s">
        <v>23</v>
      </c>
      <c r="H31995" t="s">
        <v>28067</v>
      </c>
      <c r="I31995" t="s">
        <v>26</v>
      </c>
      <c r="M31995">
        <v>8666</v>
      </c>
      <c r="N31995">
        <v>28</v>
      </c>
      <c r="O31995">
        <v>52</v>
      </c>
    </row>
    <row r="31996" spans="1:15" x14ac:dyDescent="0.3">
      <c r="E31996" t="s">
        <v>28065</v>
      </c>
      <c r="F31996" t="s">
        <v>28070</v>
      </c>
      <c r="G31996" t="s">
        <v>23</v>
      </c>
      <c r="H31996" t="s">
        <v>28071</v>
      </c>
      <c r="I31996" t="s">
        <v>19</v>
      </c>
      <c r="M31996">
        <v>8666</v>
      </c>
      <c r="N31996">
        <v>45</v>
      </c>
      <c r="O31996">
        <v>52</v>
      </c>
    </row>
    <row r="31997" spans="1:15" x14ac:dyDescent="0.3">
      <c r="E31997" t="s">
        <v>28065</v>
      </c>
      <c r="F31997" t="s">
        <v>4159</v>
      </c>
      <c r="G31997" t="s">
        <v>14</v>
      </c>
      <c r="H31997" t="s">
        <v>28069</v>
      </c>
      <c r="I31997" t="s">
        <v>52</v>
      </c>
      <c r="J31997" t="s">
        <v>32</v>
      </c>
      <c r="M31997">
        <v>8666</v>
      </c>
      <c r="N31997">
        <v>88</v>
      </c>
      <c r="O31997">
        <v>92</v>
      </c>
    </row>
    <row r="31998" spans="1:15" x14ac:dyDescent="0.3">
      <c r="E31998" t="s">
        <v>28065</v>
      </c>
      <c r="F31998" t="s">
        <v>28068</v>
      </c>
      <c r="G31998" t="s">
        <v>17</v>
      </c>
      <c r="H31998" t="s">
        <v>28069</v>
      </c>
      <c r="I31998" t="s">
        <v>26</v>
      </c>
      <c r="M31998">
        <v>8666</v>
      </c>
      <c r="N31998">
        <v>88</v>
      </c>
      <c r="O31998">
        <v>101</v>
      </c>
    </row>
    <row r="31999" spans="1:15" x14ac:dyDescent="0.3">
      <c r="E31999" t="s">
        <v>28065</v>
      </c>
      <c r="F31999" t="s">
        <v>28068</v>
      </c>
      <c r="G31999" t="s">
        <v>51</v>
      </c>
      <c r="H31999" t="s">
        <v>28069</v>
      </c>
      <c r="I31999" t="s">
        <v>19</v>
      </c>
      <c r="M31999">
        <v>8666</v>
      </c>
      <c r="N31999">
        <v>88</v>
      </c>
      <c r="O31999">
        <v>101</v>
      </c>
    </row>
    <row r="32000" spans="1:15" x14ac:dyDescent="0.3">
      <c r="E32000" t="s">
        <v>28106</v>
      </c>
      <c r="F32000" t="s">
        <v>28112</v>
      </c>
      <c r="G32000" t="s">
        <v>51</v>
      </c>
      <c r="H32000" t="s">
        <v>28108</v>
      </c>
      <c r="I32000" t="s">
        <v>19</v>
      </c>
      <c r="M32000">
        <v>8667</v>
      </c>
      <c r="N32000">
        <v>0</v>
      </c>
      <c r="O32000">
        <v>16</v>
      </c>
    </row>
    <row r="32001" spans="1:15" x14ac:dyDescent="0.3">
      <c r="E32001" t="s">
        <v>28106</v>
      </c>
      <c r="F32001" t="s">
        <v>2466</v>
      </c>
      <c r="G32001" t="s">
        <v>14</v>
      </c>
      <c r="H32001" t="s">
        <v>28108</v>
      </c>
      <c r="I32001" t="s">
        <v>52</v>
      </c>
      <c r="J32001" t="s">
        <v>32</v>
      </c>
      <c r="M32001">
        <v>8667</v>
      </c>
      <c r="N32001">
        <v>10</v>
      </c>
      <c r="O32001">
        <v>16</v>
      </c>
    </row>
    <row r="32002" spans="1:15" x14ac:dyDescent="0.3">
      <c r="A32002" t="s">
        <v>237</v>
      </c>
      <c r="B32002">
        <v>0</v>
      </c>
      <c r="C32002">
        <v>0</v>
      </c>
      <c r="D32002">
        <v>0</v>
      </c>
      <c r="E32002" t="s">
        <v>28106</v>
      </c>
      <c r="F32002" t="s">
        <v>28116</v>
      </c>
      <c r="G32002" t="s">
        <v>14</v>
      </c>
      <c r="H32002" t="s">
        <v>28117</v>
      </c>
      <c r="I32002" t="s">
        <v>26</v>
      </c>
      <c r="M32002">
        <v>8667</v>
      </c>
      <c r="N32002">
        <v>54</v>
      </c>
      <c r="O32002">
        <v>57</v>
      </c>
    </row>
    <row r="32003" spans="1:15" x14ac:dyDescent="0.3">
      <c r="E32003" t="s">
        <v>28106</v>
      </c>
      <c r="F32003" t="s">
        <v>28116</v>
      </c>
      <c r="G32003" t="s">
        <v>51</v>
      </c>
      <c r="H32003" t="s">
        <v>28117</v>
      </c>
      <c r="I32003" t="s">
        <v>19</v>
      </c>
      <c r="M32003">
        <v>8667</v>
      </c>
      <c r="N32003">
        <v>54</v>
      </c>
      <c r="O32003">
        <v>57</v>
      </c>
    </row>
    <row r="32004" spans="1:15" x14ac:dyDescent="0.3">
      <c r="E32004" t="s">
        <v>28106</v>
      </c>
      <c r="F32004" t="s">
        <v>28114</v>
      </c>
      <c r="G32004" t="s">
        <v>51</v>
      </c>
      <c r="H32004" t="s">
        <v>28115</v>
      </c>
      <c r="I32004" t="s">
        <v>19</v>
      </c>
      <c r="M32004">
        <v>8667</v>
      </c>
      <c r="N32004">
        <v>65</v>
      </c>
      <c r="O32004">
        <v>94</v>
      </c>
    </row>
    <row r="32005" spans="1:15" x14ac:dyDescent="0.3">
      <c r="A32005" t="s">
        <v>237</v>
      </c>
      <c r="B32005">
        <v>0</v>
      </c>
      <c r="C32005">
        <v>0</v>
      </c>
      <c r="D32005">
        <v>0</v>
      </c>
      <c r="E32005" t="s">
        <v>28106</v>
      </c>
      <c r="F32005" t="s">
        <v>28114</v>
      </c>
      <c r="G32005" t="s">
        <v>17</v>
      </c>
      <c r="H32005" t="s">
        <v>28115</v>
      </c>
      <c r="I32005" t="s">
        <v>26</v>
      </c>
      <c r="M32005">
        <v>8667</v>
      </c>
      <c r="N32005">
        <v>65</v>
      </c>
      <c r="O32005">
        <v>94</v>
      </c>
    </row>
    <row r="32006" spans="1:15" x14ac:dyDescent="0.3">
      <c r="E32006" t="s">
        <v>28106</v>
      </c>
      <c r="F32006" t="s">
        <v>2466</v>
      </c>
      <c r="G32006" t="s">
        <v>14</v>
      </c>
      <c r="H32006" t="s">
        <v>28109</v>
      </c>
      <c r="I32006" t="s">
        <v>52</v>
      </c>
      <c r="J32006" t="s">
        <v>32</v>
      </c>
      <c r="M32006">
        <v>8667</v>
      </c>
      <c r="N32006">
        <v>88</v>
      </c>
      <c r="O32006">
        <v>94</v>
      </c>
    </row>
    <row r="32007" spans="1:15" x14ac:dyDescent="0.3">
      <c r="A32007" t="s">
        <v>14</v>
      </c>
      <c r="B32007">
        <v>1</v>
      </c>
      <c r="C32007">
        <v>1</v>
      </c>
      <c r="D32007">
        <v>1</v>
      </c>
      <c r="E32007" t="s">
        <v>28106</v>
      </c>
      <c r="F32007" t="s">
        <v>28110</v>
      </c>
      <c r="G32007" t="s">
        <v>14</v>
      </c>
      <c r="H32007" t="s">
        <v>28111</v>
      </c>
      <c r="I32007" t="s">
        <v>35</v>
      </c>
      <c r="J32007" t="s">
        <v>46</v>
      </c>
      <c r="K32007" t="s">
        <v>47</v>
      </c>
      <c r="L32007" t="s">
        <v>43</v>
      </c>
      <c r="M32007">
        <v>8667</v>
      </c>
      <c r="N32007">
        <v>109</v>
      </c>
      <c r="O32007">
        <v>127</v>
      </c>
    </row>
    <row r="32008" spans="1:15" x14ac:dyDescent="0.3">
      <c r="A32008" t="s">
        <v>23</v>
      </c>
      <c r="B32008">
        <v>0</v>
      </c>
      <c r="C32008">
        <v>0</v>
      </c>
      <c r="D32008">
        <v>1</v>
      </c>
      <c r="E32008" t="s">
        <v>28106</v>
      </c>
      <c r="F32008" t="s">
        <v>3242</v>
      </c>
      <c r="G32008" t="s">
        <v>23</v>
      </c>
      <c r="H32008" t="s">
        <v>28107</v>
      </c>
      <c r="I32008" t="s">
        <v>26</v>
      </c>
      <c r="M32008">
        <v>8667</v>
      </c>
      <c r="N32008">
        <v>160</v>
      </c>
      <c r="O32008">
        <v>169</v>
      </c>
    </row>
    <row r="32009" spans="1:15" x14ac:dyDescent="0.3">
      <c r="E32009" t="s">
        <v>28106</v>
      </c>
      <c r="F32009" t="s">
        <v>2466</v>
      </c>
      <c r="G32009" t="s">
        <v>14</v>
      </c>
      <c r="H32009" t="s">
        <v>28113</v>
      </c>
      <c r="I32009" t="s">
        <v>52</v>
      </c>
      <c r="J32009" t="s">
        <v>32</v>
      </c>
      <c r="M32009">
        <v>8667</v>
      </c>
      <c r="N32009">
        <v>163</v>
      </c>
      <c r="O32009">
        <v>169</v>
      </c>
    </row>
    <row r="32010" spans="1:15" x14ac:dyDescent="0.3">
      <c r="A32010" t="s">
        <v>23</v>
      </c>
      <c r="B32010">
        <v>1</v>
      </c>
      <c r="C32010">
        <v>1</v>
      </c>
      <c r="D32010">
        <v>1</v>
      </c>
      <c r="E32010" t="s">
        <v>28106</v>
      </c>
      <c r="F32010" t="s">
        <v>2466</v>
      </c>
      <c r="G32010" t="s">
        <v>23</v>
      </c>
      <c r="H32010" t="s">
        <v>28113</v>
      </c>
      <c r="I32010" t="s">
        <v>19</v>
      </c>
      <c r="M32010">
        <v>8667</v>
      </c>
      <c r="N32010">
        <v>163</v>
      </c>
      <c r="O32010">
        <v>169</v>
      </c>
    </row>
    <row r="32011" spans="1:15" x14ac:dyDescent="0.3">
      <c r="A32011" t="s">
        <v>23</v>
      </c>
      <c r="B32011">
        <v>1</v>
      </c>
      <c r="C32011">
        <v>1</v>
      </c>
      <c r="D32011">
        <v>1</v>
      </c>
      <c r="E32011" t="s">
        <v>28094</v>
      </c>
      <c r="F32011" t="s">
        <v>28098</v>
      </c>
      <c r="G32011" t="s">
        <v>23</v>
      </c>
      <c r="H32011" t="s">
        <v>28099</v>
      </c>
      <c r="I32011" t="s">
        <v>270</v>
      </c>
      <c r="J32011" t="s">
        <v>1975</v>
      </c>
      <c r="M32011">
        <v>8668</v>
      </c>
      <c r="N32011">
        <v>28</v>
      </c>
      <c r="O32011">
        <v>47</v>
      </c>
    </row>
    <row r="32012" spans="1:15" x14ac:dyDescent="0.3">
      <c r="A32012" t="s">
        <v>23</v>
      </c>
      <c r="B32012">
        <v>1</v>
      </c>
      <c r="C32012">
        <v>1</v>
      </c>
      <c r="D32012">
        <v>1</v>
      </c>
      <c r="E32012" t="s">
        <v>28094</v>
      </c>
      <c r="F32012" t="s">
        <v>28096</v>
      </c>
      <c r="G32012" t="s">
        <v>23</v>
      </c>
      <c r="H32012" t="s">
        <v>28100</v>
      </c>
      <c r="I32012" t="s">
        <v>19</v>
      </c>
      <c r="M32012">
        <v>8668</v>
      </c>
      <c r="N32012">
        <v>43</v>
      </c>
      <c r="O32012">
        <v>47</v>
      </c>
    </row>
    <row r="32013" spans="1:15" x14ac:dyDescent="0.3">
      <c r="A32013" t="s">
        <v>237</v>
      </c>
      <c r="B32013">
        <v>0</v>
      </c>
      <c r="E32013" t="s">
        <v>28094</v>
      </c>
      <c r="F32013" t="s">
        <v>28094</v>
      </c>
      <c r="G32013" t="s">
        <v>17</v>
      </c>
      <c r="H32013" t="s">
        <v>28095</v>
      </c>
      <c r="I32013" t="s">
        <v>26</v>
      </c>
      <c r="M32013">
        <v>8668</v>
      </c>
      <c r="N32013">
        <v>83</v>
      </c>
      <c r="O32013">
        <v>104</v>
      </c>
    </row>
    <row r="32014" spans="1:15" x14ac:dyDescent="0.3">
      <c r="E32014" t="s">
        <v>28094</v>
      </c>
      <c r="F32014" t="s">
        <v>4159</v>
      </c>
      <c r="G32014" t="s">
        <v>14</v>
      </c>
      <c r="H32014" t="s">
        <v>28095</v>
      </c>
      <c r="I32014" t="s">
        <v>52</v>
      </c>
      <c r="J32014" t="s">
        <v>32</v>
      </c>
      <c r="M32014">
        <v>8668</v>
      </c>
      <c r="N32014">
        <v>83</v>
      </c>
      <c r="O32014">
        <v>87</v>
      </c>
    </row>
    <row r="32015" spans="1:15" x14ac:dyDescent="0.3">
      <c r="E32015" t="s">
        <v>28094</v>
      </c>
      <c r="F32015" t="s">
        <v>28094</v>
      </c>
      <c r="G32015" t="s">
        <v>51</v>
      </c>
      <c r="H32015" t="s">
        <v>28095</v>
      </c>
      <c r="I32015" t="s">
        <v>19</v>
      </c>
      <c r="M32015">
        <v>8668</v>
      </c>
      <c r="N32015">
        <v>83</v>
      </c>
      <c r="O32015">
        <v>104</v>
      </c>
    </row>
    <row r="32016" spans="1:15" x14ac:dyDescent="0.3">
      <c r="A32016" t="s">
        <v>23</v>
      </c>
      <c r="B32016">
        <v>1</v>
      </c>
      <c r="C32016">
        <v>1</v>
      </c>
      <c r="D32016">
        <v>1</v>
      </c>
      <c r="E32016" t="s">
        <v>28094</v>
      </c>
      <c r="F32016" t="s">
        <v>28096</v>
      </c>
      <c r="G32016" t="s">
        <v>23</v>
      </c>
      <c r="H32016" t="s">
        <v>28097</v>
      </c>
      <c r="I32016" t="s">
        <v>69</v>
      </c>
      <c r="J32016" t="s">
        <v>112</v>
      </c>
      <c r="M32016">
        <v>8668</v>
      </c>
      <c r="N32016">
        <v>100</v>
      </c>
      <c r="O32016">
        <v>104</v>
      </c>
    </row>
    <row r="32017" spans="1:15" x14ac:dyDescent="0.3">
      <c r="A32017" t="s">
        <v>23</v>
      </c>
      <c r="B32017">
        <v>1</v>
      </c>
      <c r="C32017">
        <v>1</v>
      </c>
      <c r="D32017">
        <v>1</v>
      </c>
      <c r="E32017" t="s">
        <v>28065</v>
      </c>
      <c r="F32017" t="s">
        <v>28066</v>
      </c>
      <c r="G32017" t="s">
        <v>23</v>
      </c>
      <c r="H32017" t="s">
        <v>28067</v>
      </c>
      <c r="I32017" t="s">
        <v>26</v>
      </c>
      <c r="M32017">
        <v>8669</v>
      </c>
      <c r="N32017">
        <v>28</v>
      </c>
      <c r="O32017">
        <v>52</v>
      </c>
    </row>
    <row r="32018" spans="1:15" x14ac:dyDescent="0.3">
      <c r="E32018" t="s">
        <v>28065</v>
      </c>
      <c r="F32018" t="s">
        <v>28070</v>
      </c>
      <c r="G32018" t="s">
        <v>23</v>
      </c>
      <c r="H32018" t="s">
        <v>28071</v>
      </c>
      <c r="I32018" t="s">
        <v>19</v>
      </c>
      <c r="M32018">
        <v>8669</v>
      </c>
      <c r="N32018">
        <v>45</v>
      </c>
      <c r="O32018">
        <v>52</v>
      </c>
    </row>
    <row r="32019" spans="1:15" x14ac:dyDescent="0.3">
      <c r="E32019" t="s">
        <v>28065</v>
      </c>
      <c r="F32019" t="s">
        <v>28068</v>
      </c>
      <c r="G32019" t="s">
        <v>51</v>
      </c>
      <c r="H32019" t="s">
        <v>28069</v>
      </c>
      <c r="I32019" t="s">
        <v>19</v>
      </c>
      <c r="M32019">
        <v>8669</v>
      </c>
      <c r="N32019">
        <v>88</v>
      </c>
      <c r="O32019">
        <v>101</v>
      </c>
    </row>
    <row r="32020" spans="1:15" x14ac:dyDescent="0.3">
      <c r="E32020" t="s">
        <v>28065</v>
      </c>
      <c r="F32020" t="s">
        <v>4159</v>
      </c>
      <c r="G32020" t="s">
        <v>14</v>
      </c>
      <c r="H32020" t="s">
        <v>28069</v>
      </c>
      <c r="I32020" t="s">
        <v>52</v>
      </c>
      <c r="J32020" t="s">
        <v>32</v>
      </c>
      <c r="M32020">
        <v>8669</v>
      </c>
      <c r="N32020">
        <v>88</v>
      </c>
      <c r="O32020">
        <v>92</v>
      </c>
    </row>
    <row r="32021" spans="1:15" x14ac:dyDescent="0.3">
      <c r="E32021" t="s">
        <v>28065</v>
      </c>
      <c r="F32021" t="s">
        <v>28068</v>
      </c>
      <c r="G32021" t="s">
        <v>17</v>
      </c>
      <c r="H32021" t="s">
        <v>28069</v>
      </c>
      <c r="I32021" t="s">
        <v>26</v>
      </c>
      <c r="M32021">
        <v>8669</v>
      </c>
      <c r="N32021">
        <v>88</v>
      </c>
      <c r="O32021">
        <v>101</v>
      </c>
    </row>
    <row r="32022" spans="1:15" x14ac:dyDescent="0.3">
      <c r="E32022" t="s">
        <v>16582</v>
      </c>
      <c r="F32022" t="s">
        <v>18600</v>
      </c>
      <c r="G32022" t="s">
        <v>17</v>
      </c>
      <c r="H32022" t="s">
        <v>18601</v>
      </c>
      <c r="I32022" t="s">
        <v>26</v>
      </c>
      <c r="M32022">
        <v>8670</v>
      </c>
      <c r="N32022">
        <v>0</v>
      </c>
      <c r="O32022">
        <v>23</v>
      </c>
    </row>
    <row r="32023" spans="1:15" x14ac:dyDescent="0.3">
      <c r="E32023" t="s">
        <v>16582</v>
      </c>
      <c r="F32023" t="s">
        <v>18598</v>
      </c>
      <c r="G32023" t="s">
        <v>17</v>
      </c>
      <c r="H32023" t="s">
        <v>18599</v>
      </c>
      <c r="I32023" t="s">
        <v>19</v>
      </c>
      <c r="M32023">
        <v>8670</v>
      </c>
      <c r="N32023">
        <v>0</v>
      </c>
      <c r="O32023">
        <v>12</v>
      </c>
    </row>
    <row r="32024" spans="1:15" x14ac:dyDescent="0.3">
      <c r="A32024" t="s">
        <v>237</v>
      </c>
      <c r="B32024">
        <v>0</v>
      </c>
      <c r="C32024">
        <v>0</v>
      </c>
      <c r="D32024">
        <v>0</v>
      </c>
      <c r="E32024" t="s">
        <v>16612</v>
      </c>
      <c r="F32024" t="s">
        <v>12981</v>
      </c>
      <c r="G32024" t="s">
        <v>23</v>
      </c>
      <c r="H32024" t="s">
        <v>28074</v>
      </c>
      <c r="I32024" t="s">
        <v>26</v>
      </c>
      <c r="M32024">
        <v>8672</v>
      </c>
      <c r="N32024">
        <v>28</v>
      </c>
      <c r="O32024">
        <v>35</v>
      </c>
    </row>
    <row r="32025" spans="1:15" x14ac:dyDescent="0.3">
      <c r="E32025" t="s">
        <v>16612</v>
      </c>
      <c r="F32025" t="s">
        <v>12981</v>
      </c>
      <c r="G32025" t="s">
        <v>17</v>
      </c>
      <c r="H32025" t="s">
        <v>28074</v>
      </c>
      <c r="I32025" t="s">
        <v>19</v>
      </c>
      <c r="M32025">
        <v>8672</v>
      </c>
      <c r="N32025">
        <v>28</v>
      </c>
      <c r="O32025">
        <v>35</v>
      </c>
    </row>
    <row r="32026" spans="1:15" x14ac:dyDescent="0.3">
      <c r="A32026" t="s">
        <v>14</v>
      </c>
      <c r="B32026">
        <v>1</v>
      </c>
      <c r="C32026">
        <v>1</v>
      </c>
      <c r="D32026">
        <v>1</v>
      </c>
      <c r="E32026" t="s">
        <v>16612</v>
      </c>
      <c r="F32026" t="s">
        <v>18685</v>
      </c>
      <c r="G32026" t="s">
        <v>14</v>
      </c>
      <c r="H32026" t="s">
        <v>28073</v>
      </c>
      <c r="I32026" t="s">
        <v>41</v>
      </c>
      <c r="J32026" t="s">
        <v>42</v>
      </c>
      <c r="K32026" t="s">
        <v>43</v>
      </c>
      <c r="M32026">
        <v>8672</v>
      </c>
      <c r="N32026">
        <v>107</v>
      </c>
      <c r="O32026">
        <v>111</v>
      </c>
    </row>
    <row r="32027" spans="1:15" x14ac:dyDescent="0.3">
      <c r="E32027" t="s">
        <v>16612</v>
      </c>
      <c r="F32027" t="s">
        <v>28072</v>
      </c>
      <c r="G32027" t="s">
        <v>17</v>
      </c>
      <c r="H32027" t="s">
        <v>28073</v>
      </c>
      <c r="I32027" t="s">
        <v>26</v>
      </c>
      <c r="M32027">
        <v>8672</v>
      </c>
      <c r="N32027">
        <v>107</v>
      </c>
      <c r="O32027">
        <v>122</v>
      </c>
    </row>
    <row r="32028" spans="1:15" x14ac:dyDescent="0.3">
      <c r="E32028" t="s">
        <v>16612</v>
      </c>
      <c r="F32028" t="s">
        <v>28075</v>
      </c>
      <c r="G32028" t="s">
        <v>51</v>
      </c>
      <c r="H32028" t="s">
        <v>28076</v>
      </c>
      <c r="I32028" t="s">
        <v>19</v>
      </c>
      <c r="M32028">
        <v>8672</v>
      </c>
      <c r="N32028">
        <v>115</v>
      </c>
      <c r="O32028">
        <v>122</v>
      </c>
    </row>
    <row r="32029" spans="1:15" x14ac:dyDescent="0.3">
      <c r="E32029" t="s">
        <v>28119</v>
      </c>
      <c r="F32029" t="s">
        <v>28120</v>
      </c>
      <c r="G32029" t="s">
        <v>23</v>
      </c>
      <c r="H32029" t="s">
        <v>28121</v>
      </c>
      <c r="I32029" t="s">
        <v>22</v>
      </c>
      <c r="M32029">
        <v>8673</v>
      </c>
      <c r="N32029">
        <v>132</v>
      </c>
      <c r="O32029">
        <v>144</v>
      </c>
    </row>
    <row r="32030" spans="1:15" x14ac:dyDescent="0.3">
      <c r="A32030" t="s">
        <v>23</v>
      </c>
      <c r="B32030">
        <v>1</v>
      </c>
      <c r="C32030">
        <v>1</v>
      </c>
      <c r="D32030">
        <v>1</v>
      </c>
      <c r="E32030" t="s">
        <v>28065</v>
      </c>
      <c r="F32030" t="s">
        <v>28066</v>
      </c>
      <c r="G32030" t="s">
        <v>23</v>
      </c>
      <c r="H32030" t="s">
        <v>28067</v>
      </c>
      <c r="I32030" t="s">
        <v>26</v>
      </c>
      <c r="M32030">
        <v>8674</v>
      </c>
      <c r="N32030">
        <v>28</v>
      </c>
      <c r="O32030">
        <v>52</v>
      </c>
    </row>
    <row r="32031" spans="1:15" x14ac:dyDescent="0.3">
      <c r="E32031" t="s">
        <v>28065</v>
      </c>
      <c r="F32031" t="s">
        <v>28070</v>
      </c>
      <c r="G32031" t="s">
        <v>23</v>
      </c>
      <c r="H32031" t="s">
        <v>28071</v>
      </c>
      <c r="I32031" t="s">
        <v>19</v>
      </c>
      <c r="M32031">
        <v>8674</v>
      </c>
      <c r="N32031">
        <v>45</v>
      </c>
      <c r="O32031">
        <v>52</v>
      </c>
    </row>
    <row r="32032" spans="1:15" x14ac:dyDescent="0.3">
      <c r="E32032" t="s">
        <v>28065</v>
      </c>
      <c r="F32032" t="s">
        <v>28068</v>
      </c>
      <c r="G32032" t="s">
        <v>17</v>
      </c>
      <c r="H32032" t="s">
        <v>28069</v>
      </c>
      <c r="I32032" t="s">
        <v>26</v>
      </c>
      <c r="M32032">
        <v>8674</v>
      </c>
      <c r="N32032">
        <v>88</v>
      </c>
      <c r="O32032">
        <v>101</v>
      </c>
    </row>
    <row r="32033" spans="1:15" x14ac:dyDescent="0.3">
      <c r="E32033" t="s">
        <v>28065</v>
      </c>
      <c r="F32033" t="s">
        <v>28068</v>
      </c>
      <c r="G32033" t="s">
        <v>51</v>
      </c>
      <c r="H32033" t="s">
        <v>28069</v>
      </c>
      <c r="I32033" t="s">
        <v>19</v>
      </c>
      <c r="M32033">
        <v>8674</v>
      </c>
      <c r="N32033">
        <v>88</v>
      </c>
      <c r="O32033">
        <v>101</v>
      </c>
    </row>
    <row r="32034" spans="1:15" x14ac:dyDescent="0.3">
      <c r="E32034" t="s">
        <v>28065</v>
      </c>
      <c r="F32034" t="s">
        <v>4159</v>
      </c>
      <c r="G32034" t="s">
        <v>14</v>
      </c>
      <c r="H32034" t="s">
        <v>28069</v>
      </c>
      <c r="I32034" t="s">
        <v>52</v>
      </c>
      <c r="J32034" t="s">
        <v>32</v>
      </c>
      <c r="M32034">
        <v>8674</v>
      </c>
      <c r="N32034">
        <v>88</v>
      </c>
      <c r="O32034">
        <v>92</v>
      </c>
    </row>
    <row r="32035" spans="1:15" x14ac:dyDescent="0.3">
      <c r="E32035" t="s">
        <v>28080</v>
      </c>
      <c r="F32035" t="s">
        <v>28081</v>
      </c>
      <c r="G32035" t="s">
        <v>51</v>
      </c>
      <c r="H32035" t="s">
        <v>28082</v>
      </c>
      <c r="I32035" t="s">
        <v>19</v>
      </c>
      <c r="M32035">
        <v>8675</v>
      </c>
      <c r="N32035">
        <v>28</v>
      </c>
      <c r="O32035">
        <v>63</v>
      </c>
    </row>
    <row r="32036" spans="1:15" x14ac:dyDescent="0.3">
      <c r="A32036" t="s">
        <v>23</v>
      </c>
      <c r="B32036">
        <v>1</v>
      </c>
      <c r="C32036">
        <v>1</v>
      </c>
      <c r="D32036">
        <v>1</v>
      </c>
      <c r="E32036" t="s">
        <v>28080</v>
      </c>
      <c r="F32036" t="s">
        <v>28081</v>
      </c>
      <c r="G32036" t="s">
        <v>23</v>
      </c>
      <c r="H32036" t="s">
        <v>28082</v>
      </c>
      <c r="I32036" t="s">
        <v>69</v>
      </c>
      <c r="J32036" t="s">
        <v>1975</v>
      </c>
      <c r="M32036">
        <v>8675</v>
      </c>
      <c r="N32036">
        <v>28</v>
      </c>
      <c r="O32036">
        <v>63</v>
      </c>
    </row>
    <row r="32037" spans="1:15" x14ac:dyDescent="0.3">
      <c r="E32037" t="s">
        <v>28080</v>
      </c>
      <c r="F32037" t="s">
        <v>28068</v>
      </c>
      <c r="G32037" t="s">
        <v>17</v>
      </c>
      <c r="H32037" t="s">
        <v>28069</v>
      </c>
      <c r="I32037" t="s">
        <v>26</v>
      </c>
      <c r="M32037">
        <v>8675</v>
      </c>
      <c r="N32037">
        <v>99</v>
      </c>
      <c r="O32037">
        <v>112</v>
      </c>
    </row>
    <row r="32038" spans="1:15" x14ac:dyDescent="0.3">
      <c r="E32038" t="s">
        <v>28080</v>
      </c>
      <c r="F32038" t="s">
        <v>4159</v>
      </c>
      <c r="G32038" t="s">
        <v>14</v>
      </c>
      <c r="H32038" t="s">
        <v>28069</v>
      </c>
      <c r="I32038" t="s">
        <v>52</v>
      </c>
      <c r="J32038" t="s">
        <v>32</v>
      </c>
      <c r="M32038">
        <v>8675</v>
      </c>
      <c r="N32038">
        <v>99</v>
      </c>
      <c r="O32038">
        <v>103</v>
      </c>
    </row>
    <row r="32039" spans="1:15" x14ac:dyDescent="0.3">
      <c r="E32039" t="s">
        <v>28080</v>
      </c>
      <c r="F32039" t="s">
        <v>28068</v>
      </c>
      <c r="G32039" t="s">
        <v>51</v>
      </c>
      <c r="H32039" t="s">
        <v>28069</v>
      </c>
      <c r="I32039" t="s">
        <v>19</v>
      </c>
      <c r="M32039">
        <v>8675</v>
      </c>
      <c r="N32039">
        <v>99</v>
      </c>
      <c r="O32039">
        <v>112</v>
      </c>
    </row>
    <row r="32040" spans="1:15" x14ac:dyDescent="0.3">
      <c r="E32040" t="s">
        <v>28106</v>
      </c>
      <c r="F32040" t="s">
        <v>28112</v>
      </c>
      <c r="G32040" t="s">
        <v>51</v>
      </c>
      <c r="H32040" t="s">
        <v>28108</v>
      </c>
      <c r="I32040" t="s">
        <v>19</v>
      </c>
      <c r="M32040">
        <v>8676</v>
      </c>
      <c r="N32040">
        <v>0</v>
      </c>
      <c r="O32040">
        <v>16</v>
      </c>
    </row>
    <row r="32041" spans="1:15" x14ac:dyDescent="0.3">
      <c r="E32041" t="s">
        <v>28106</v>
      </c>
      <c r="F32041" t="s">
        <v>2466</v>
      </c>
      <c r="G32041" t="s">
        <v>14</v>
      </c>
      <c r="H32041" t="s">
        <v>28108</v>
      </c>
      <c r="I32041" t="s">
        <v>52</v>
      </c>
      <c r="J32041" t="s">
        <v>32</v>
      </c>
      <c r="M32041">
        <v>8676</v>
      </c>
      <c r="N32041">
        <v>10</v>
      </c>
      <c r="O32041">
        <v>16</v>
      </c>
    </row>
    <row r="32042" spans="1:15" x14ac:dyDescent="0.3">
      <c r="A32042" t="s">
        <v>237</v>
      </c>
      <c r="B32042">
        <v>0</v>
      </c>
      <c r="C32042">
        <v>0</v>
      </c>
      <c r="D32042">
        <v>0</v>
      </c>
      <c r="E32042" t="s">
        <v>28106</v>
      </c>
      <c r="F32042" t="s">
        <v>28116</v>
      </c>
      <c r="G32042" t="s">
        <v>14</v>
      </c>
      <c r="H32042" t="s">
        <v>28117</v>
      </c>
      <c r="I32042" t="s">
        <v>26</v>
      </c>
      <c r="M32042">
        <v>8676</v>
      </c>
      <c r="N32042">
        <v>54</v>
      </c>
      <c r="O32042">
        <v>57</v>
      </c>
    </row>
    <row r="32043" spans="1:15" x14ac:dyDescent="0.3">
      <c r="E32043" t="s">
        <v>28106</v>
      </c>
      <c r="F32043" t="s">
        <v>28116</v>
      </c>
      <c r="G32043" t="s">
        <v>51</v>
      </c>
      <c r="H32043" t="s">
        <v>28117</v>
      </c>
      <c r="I32043" t="s">
        <v>19</v>
      </c>
      <c r="M32043">
        <v>8676</v>
      </c>
      <c r="N32043">
        <v>54</v>
      </c>
      <c r="O32043">
        <v>57</v>
      </c>
    </row>
    <row r="32044" spans="1:15" x14ac:dyDescent="0.3">
      <c r="A32044" t="s">
        <v>237</v>
      </c>
      <c r="B32044">
        <v>0</v>
      </c>
      <c r="C32044">
        <v>0</v>
      </c>
      <c r="D32044">
        <v>0</v>
      </c>
      <c r="E32044" t="s">
        <v>28106</v>
      </c>
      <c r="F32044" t="s">
        <v>28114</v>
      </c>
      <c r="G32044" t="s">
        <v>17</v>
      </c>
      <c r="H32044" t="s">
        <v>28115</v>
      </c>
      <c r="I32044" t="s">
        <v>26</v>
      </c>
      <c r="M32044">
        <v>8676</v>
      </c>
      <c r="N32044">
        <v>65</v>
      </c>
      <c r="O32044">
        <v>94</v>
      </c>
    </row>
    <row r="32045" spans="1:15" x14ac:dyDescent="0.3">
      <c r="E32045" t="s">
        <v>28106</v>
      </c>
      <c r="F32045" t="s">
        <v>28114</v>
      </c>
      <c r="G32045" t="s">
        <v>51</v>
      </c>
      <c r="H32045" t="s">
        <v>28115</v>
      </c>
      <c r="I32045" t="s">
        <v>19</v>
      </c>
      <c r="M32045">
        <v>8676</v>
      </c>
      <c r="N32045">
        <v>65</v>
      </c>
      <c r="O32045">
        <v>94</v>
      </c>
    </row>
    <row r="32046" spans="1:15" x14ac:dyDescent="0.3">
      <c r="E32046" t="s">
        <v>28106</v>
      </c>
      <c r="F32046" t="s">
        <v>2466</v>
      </c>
      <c r="G32046" t="s">
        <v>14</v>
      </c>
      <c r="H32046" t="s">
        <v>28109</v>
      </c>
      <c r="I32046" t="s">
        <v>52</v>
      </c>
      <c r="J32046" t="s">
        <v>32</v>
      </c>
      <c r="M32046">
        <v>8676</v>
      </c>
      <c r="N32046">
        <v>88</v>
      </c>
      <c r="O32046">
        <v>94</v>
      </c>
    </row>
    <row r="32047" spans="1:15" x14ac:dyDescent="0.3">
      <c r="A32047" t="s">
        <v>14</v>
      </c>
      <c r="B32047">
        <v>1</v>
      </c>
      <c r="C32047">
        <v>1</v>
      </c>
      <c r="D32047">
        <v>1</v>
      </c>
      <c r="E32047" t="s">
        <v>28106</v>
      </c>
      <c r="F32047" t="s">
        <v>28110</v>
      </c>
      <c r="G32047" t="s">
        <v>14</v>
      </c>
      <c r="H32047" t="s">
        <v>28111</v>
      </c>
      <c r="I32047" t="s">
        <v>35</v>
      </c>
      <c r="J32047" t="s">
        <v>46</v>
      </c>
      <c r="K32047" t="s">
        <v>47</v>
      </c>
      <c r="L32047" t="s">
        <v>43</v>
      </c>
      <c r="M32047">
        <v>8676</v>
      </c>
      <c r="N32047">
        <v>109</v>
      </c>
      <c r="O32047">
        <v>127</v>
      </c>
    </row>
    <row r="32048" spans="1:15" x14ac:dyDescent="0.3">
      <c r="A32048" t="s">
        <v>23</v>
      </c>
      <c r="B32048">
        <v>0</v>
      </c>
      <c r="C32048">
        <v>0</v>
      </c>
      <c r="D32048">
        <v>1</v>
      </c>
      <c r="E32048" t="s">
        <v>28106</v>
      </c>
      <c r="F32048" t="s">
        <v>3242</v>
      </c>
      <c r="G32048" t="s">
        <v>23</v>
      </c>
      <c r="H32048" t="s">
        <v>28107</v>
      </c>
      <c r="I32048" t="s">
        <v>26</v>
      </c>
      <c r="M32048">
        <v>8676</v>
      </c>
      <c r="N32048">
        <v>160</v>
      </c>
      <c r="O32048">
        <v>169</v>
      </c>
    </row>
    <row r="32049" spans="1:15" x14ac:dyDescent="0.3">
      <c r="A32049" t="s">
        <v>23</v>
      </c>
      <c r="B32049">
        <v>1</v>
      </c>
      <c r="C32049">
        <v>1</v>
      </c>
      <c r="D32049">
        <v>1</v>
      </c>
      <c r="E32049" t="s">
        <v>28106</v>
      </c>
      <c r="F32049" t="s">
        <v>2466</v>
      </c>
      <c r="G32049" t="s">
        <v>23</v>
      </c>
      <c r="H32049" t="s">
        <v>28113</v>
      </c>
      <c r="I32049" t="s">
        <v>19</v>
      </c>
      <c r="M32049">
        <v>8676</v>
      </c>
      <c r="N32049">
        <v>163</v>
      </c>
      <c r="O32049">
        <v>169</v>
      </c>
    </row>
    <row r="32050" spans="1:15" x14ac:dyDescent="0.3">
      <c r="E32050" t="s">
        <v>28106</v>
      </c>
      <c r="F32050" t="s">
        <v>2466</v>
      </c>
      <c r="G32050" t="s">
        <v>14</v>
      </c>
      <c r="H32050" t="s">
        <v>28113</v>
      </c>
      <c r="I32050" t="s">
        <v>52</v>
      </c>
      <c r="J32050" t="s">
        <v>32</v>
      </c>
      <c r="M32050">
        <v>8676</v>
      </c>
      <c r="N32050">
        <v>163</v>
      </c>
      <c r="O32050">
        <v>169</v>
      </c>
    </row>
    <row r="32051" spans="1:15" x14ac:dyDescent="0.3">
      <c r="E32051" t="s">
        <v>28080</v>
      </c>
      <c r="F32051" t="s">
        <v>28081</v>
      </c>
      <c r="G32051" t="s">
        <v>51</v>
      </c>
      <c r="H32051" t="s">
        <v>28082</v>
      </c>
      <c r="I32051" t="s">
        <v>19</v>
      </c>
      <c r="M32051">
        <v>8677</v>
      </c>
      <c r="N32051">
        <v>28</v>
      </c>
      <c r="O32051">
        <v>63</v>
      </c>
    </row>
    <row r="32052" spans="1:15" x14ac:dyDescent="0.3">
      <c r="A32052" t="s">
        <v>23</v>
      </c>
      <c r="B32052">
        <v>1</v>
      </c>
      <c r="C32052">
        <v>1</v>
      </c>
      <c r="D32052">
        <v>1</v>
      </c>
      <c r="E32052" t="s">
        <v>28080</v>
      </c>
      <c r="F32052" t="s">
        <v>28081</v>
      </c>
      <c r="G32052" t="s">
        <v>23</v>
      </c>
      <c r="H32052" t="s">
        <v>28082</v>
      </c>
      <c r="I32052" t="s">
        <v>69</v>
      </c>
      <c r="J32052" t="s">
        <v>1975</v>
      </c>
      <c r="M32052">
        <v>8677</v>
      </c>
      <c r="N32052">
        <v>28</v>
      </c>
      <c r="O32052">
        <v>63</v>
      </c>
    </row>
    <row r="32053" spans="1:15" x14ac:dyDescent="0.3">
      <c r="E32053" t="s">
        <v>28080</v>
      </c>
      <c r="F32053" t="s">
        <v>28068</v>
      </c>
      <c r="G32053" t="s">
        <v>17</v>
      </c>
      <c r="H32053" t="s">
        <v>28069</v>
      </c>
      <c r="I32053" t="s">
        <v>26</v>
      </c>
      <c r="M32053">
        <v>8677</v>
      </c>
      <c r="N32053">
        <v>99</v>
      </c>
      <c r="O32053">
        <v>112</v>
      </c>
    </row>
    <row r="32054" spans="1:15" x14ac:dyDescent="0.3">
      <c r="E32054" t="s">
        <v>28080</v>
      </c>
      <c r="F32054" t="s">
        <v>4159</v>
      </c>
      <c r="G32054" t="s">
        <v>14</v>
      </c>
      <c r="H32054" t="s">
        <v>28069</v>
      </c>
      <c r="I32054" t="s">
        <v>52</v>
      </c>
      <c r="J32054" t="s">
        <v>32</v>
      </c>
      <c r="M32054">
        <v>8677</v>
      </c>
      <c r="N32054">
        <v>99</v>
      </c>
      <c r="O32054">
        <v>103</v>
      </c>
    </row>
    <row r="32055" spans="1:15" x14ac:dyDescent="0.3">
      <c r="E32055" t="s">
        <v>28080</v>
      </c>
      <c r="F32055" t="s">
        <v>28068</v>
      </c>
      <c r="G32055" t="s">
        <v>51</v>
      </c>
      <c r="H32055" t="s">
        <v>28069</v>
      </c>
      <c r="I32055" t="s">
        <v>19</v>
      </c>
      <c r="M32055">
        <v>8677</v>
      </c>
      <c r="N32055">
        <v>99</v>
      </c>
      <c r="O32055">
        <v>112</v>
      </c>
    </row>
    <row r="32056" spans="1:15" x14ac:dyDescent="0.3">
      <c r="A32056" t="s">
        <v>23</v>
      </c>
      <c r="B32056">
        <v>1</v>
      </c>
      <c r="C32056">
        <v>1</v>
      </c>
      <c r="D32056">
        <v>1</v>
      </c>
      <c r="E32056" t="s">
        <v>28094</v>
      </c>
      <c r="F32056" t="s">
        <v>28098</v>
      </c>
      <c r="G32056" t="s">
        <v>23</v>
      </c>
      <c r="H32056" t="s">
        <v>28099</v>
      </c>
      <c r="I32056" t="s">
        <v>270</v>
      </c>
      <c r="J32056" t="s">
        <v>1975</v>
      </c>
      <c r="M32056">
        <v>8678</v>
      </c>
      <c r="N32056">
        <v>28</v>
      </c>
      <c r="O32056">
        <v>47</v>
      </c>
    </row>
    <row r="32057" spans="1:15" x14ac:dyDescent="0.3">
      <c r="A32057" t="s">
        <v>23</v>
      </c>
      <c r="B32057">
        <v>1</v>
      </c>
      <c r="C32057">
        <v>1</v>
      </c>
      <c r="D32057">
        <v>1</v>
      </c>
      <c r="E32057" t="s">
        <v>28094</v>
      </c>
      <c r="F32057" t="s">
        <v>28096</v>
      </c>
      <c r="G32057" t="s">
        <v>23</v>
      </c>
      <c r="H32057" t="s">
        <v>28100</v>
      </c>
      <c r="I32057" t="s">
        <v>19</v>
      </c>
      <c r="M32057">
        <v>8678</v>
      </c>
      <c r="N32057">
        <v>43</v>
      </c>
      <c r="O32057">
        <v>47</v>
      </c>
    </row>
    <row r="32058" spans="1:15" x14ac:dyDescent="0.3">
      <c r="E32058" t="s">
        <v>28094</v>
      </c>
      <c r="F32058" t="s">
        <v>28094</v>
      </c>
      <c r="G32058" t="s">
        <v>51</v>
      </c>
      <c r="H32058" t="s">
        <v>28095</v>
      </c>
      <c r="I32058" t="s">
        <v>19</v>
      </c>
      <c r="M32058">
        <v>8678</v>
      </c>
      <c r="N32058">
        <v>83</v>
      </c>
      <c r="O32058">
        <v>104</v>
      </c>
    </row>
    <row r="32059" spans="1:15" x14ac:dyDescent="0.3">
      <c r="A32059" t="s">
        <v>237</v>
      </c>
      <c r="B32059">
        <v>0</v>
      </c>
      <c r="E32059" t="s">
        <v>28094</v>
      </c>
      <c r="F32059" t="s">
        <v>28094</v>
      </c>
      <c r="G32059" t="s">
        <v>17</v>
      </c>
      <c r="H32059" t="s">
        <v>28095</v>
      </c>
      <c r="I32059" t="s">
        <v>26</v>
      </c>
      <c r="M32059">
        <v>8678</v>
      </c>
      <c r="N32059">
        <v>83</v>
      </c>
      <c r="O32059">
        <v>104</v>
      </c>
    </row>
    <row r="32060" spans="1:15" x14ac:dyDescent="0.3">
      <c r="E32060" t="s">
        <v>28094</v>
      </c>
      <c r="F32060" t="s">
        <v>4159</v>
      </c>
      <c r="G32060" t="s">
        <v>14</v>
      </c>
      <c r="H32060" t="s">
        <v>28095</v>
      </c>
      <c r="I32060" t="s">
        <v>52</v>
      </c>
      <c r="J32060" t="s">
        <v>32</v>
      </c>
      <c r="M32060">
        <v>8678</v>
      </c>
      <c r="N32060">
        <v>83</v>
      </c>
      <c r="O32060">
        <v>87</v>
      </c>
    </row>
    <row r="32061" spans="1:15" x14ac:dyDescent="0.3">
      <c r="A32061" t="s">
        <v>23</v>
      </c>
      <c r="B32061">
        <v>1</v>
      </c>
      <c r="C32061">
        <v>1</v>
      </c>
      <c r="D32061">
        <v>1</v>
      </c>
      <c r="E32061" t="s">
        <v>28094</v>
      </c>
      <c r="F32061" t="s">
        <v>28096</v>
      </c>
      <c r="G32061" t="s">
        <v>23</v>
      </c>
      <c r="H32061" t="s">
        <v>28097</v>
      </c>
      <c r="I32061" t="s">
        <v>69</v>
      </c>
      <c r="J32061" t="s">
        <v>112</v>
      </c>
      <c r="M32061">
        <v>8678</v>
      </c>
      <c r="N32061">
        <v>100</v>
      </c>
      <c r="O32061">
        <v>104</v>
      </c>
    </row>
    <row r="32062" spans="1:15" x14ac:dyDescent="0.3">
      <c r="A32062" t="s">
        <v>23</v>
      </c>
      <c r="B32062">
        <v>1</v>
      </c>
      <c r="C32062">
        <v>1</v>
      </c>
      <c r="D32062">
        <v>1</v>
      </c>
      <c r="E32062" t="s">
        <v>28094</v>
      </c>
      <c r="F32062" t="s">
        <v>28098</v>
      </c>
      <c r="G32062" t="s">
        <v>23</v>
      </c>
      <c r="H32062" t="s">
        <v>28099</v>
      </c>
      <c r="I32062" t="s">
        <v>270</v>
      </c>
      <c r="J32062" t="s">
        <v>1975</v>
      </c>
      <c r="M32062">
        <v>8681</v>
      </c>
      <c r="N32062">
        <v>28</v>
      </c>
      <c r="O32062">
        <v>47</v>
      </c>
    </row>
    <row r="32063" spans="1:15" x14ac:dyDescent="0.3">
      <c r="A32063" t="s">
        <v>23</v>
      </c>
      <c r="B32063">
        <v>1</v>
      </c>
      <c r="C32063">
        <v>1</v>
      </c>
      <c r="D32063">
        <v>1</v>
      </c>
      <c r="E32063" t="s">
        <v>28094</v>
      </c>
      <c r="F32063" t="s">
        <v>28096</v>
      </c>
      <c r="G32063" t="s">
        <v>23</v>
      </c>
      <c r="H32063" t="s">
        <v>28100</v>
      </c>
      <c r="I32063" t="s">
        <v>19</v>
      </c>
      <c r="M32063">
        <v>8681</v>
      </c>
      <c r="N32063">
        <v>43</v>
      </c>
      <c r="O32063">
        <v>47</v>
      </c>
    </row>
    <row r="32064" spans="1:15" x14ac:dyDescent="0.3">
      <c r="E32064" t="s">
        <v>28094</v>
      </c>
      <c r="F32064" t="s">
        <v>28094</v>
      </c>
      <c r="G32064" t="s">
        <v>51</v>
      </c>
      <c r="H32064" t="s">
        <v>28095</v>
      </c>
      <c r="I32064" t="s">
        <v>19</v>
      </c>
      <c r="M32064">
        <v>8681</v>
      </c>
      <c r="N32064">
        <v>83</v>
      </c>
      <c r="O32064">
        <v>104</v>
      </c>
    </row>
    <row r="32065" spans="1:15" x14ac:dyDescent="0.3">
      <c r="E32065" t="s">
        <v>28094</v>
      </c>
      <c r="F32065" t="s">
        <v>4159</v>
      </c>
      <c r="G32065" t="s">
        <v>14</v>
      </c>
      <c r="H32065" t="s">
        <v>28095</v>
      </c>
      <c r="I32065" t="s">
        <v>52</v>
      </c>
      <c r="J32065" t="s">
        <v>32</v>
      </c>
      <c r="M32065">
        <v>8681</v>
      </c>
      <c r="N32065">
        <v>83</v>
      </c>
      <c r="O32065">
        <v>87</v>
      </c>
    </row>
    <row r="32066" spans="1:15" x14ac:dyDescent="0.3">
      <c r="A32066" t="s">
        <v>237</v>
      </c>
      <c r="B32066">
        <v>0</v>
      </c>
      <c r="E32066" t="s">
        <v>28094</v>
      </c>
      <c r="F32066" t="s">
        <v>28094</v>
      </c>
      <c r="G32066" t="s">
        <v>17</v>
      </c>
      <c r="H32066" t="s">
        <v>28095</v>
      </c>
      <c r="I32066" t="s">
        <v>26</v>
      </c>
      <c r="M32066">
        <v>8681</v>
      </c>
      <c r="N32066">
        <v>83</v>
      </c>
      <c r="O32066">
        <v>104</v>
      </c>
    </row>
    <row r="32067" spans="1:15" x14ac:dyDescent="0.3">
      <c r="A32067" t="s">
        <v>23</v>
      </c>
      <c r="B32067">
        <v>1</v>
      </c>
      <c r="C32067">
        <v>1</v>
      </c>
      <c r="D32067">
        <v>1</v>
      </c>
      <c r="E32067" t="s">
        <v>28094</v>
      </c>
      <c r="F32067" t="s">
        <v>28096</v>
      </c>
      <c r="G32067" t="s">
        <v>23</v>
      </c>
      <c r="H32067" t="s">
        <v>28097</v>
      </c>
      <c r="I32067" t="s">
        <v>69</v>
      </c>
      <c r="J32067" t="s">
        <v>112</v>
      </c>
      <c r="M32067">
        <v>8681</v>
      </c>
      <c r="N32067">
        <v>100</v>
      </c>
      <c r="O32067">
        <v>104</v>
      </c>
    </row>
    <row r="32068" spans="1:15" x14ac:dyDescent="0.3">
      <c r="E32068" t="s">
        <v>7319</v>
      </c>
      <c r="F32068" t="s">
        <v>7326</v>
      </c>
      <c r="G32068" t="s">
        <v>51</v>
      </c>
      <c r="H32068" t="s">
        <v>28118</v>
      </c>
      <c r="I32068" t="s">
        <v>19</v>
      </c>
      <c r="M32068">
        <v>8682</v>
      </c>
      <c r="N32068">
        <v>3</v>
      </c>
      <c r="O32068">
        <v>5</v>
      </c>
    </row>
    <row r="32069" spans="1:15" x14ac:dyDescent="0.3">
      <c r="E32069" t="s">
        <v>7319</v>
      </c>
      <c r="F32069" t="s">
        <v>7326</v>
      </c>
      <c r="G32069" t="s">
        <v>17</v>
      </c>
      <c r="H32069" t="s">
        <v>28118</v>
      </c>
      <c r="I32069" t="s">
        <v>26</v>
      </c>
      <c r="M32069">
        <v>8682</v>
      </c>
      <c r="N32069">
        <v>3</v>
      </c>
      <c r="O32069">
        <v>5</v>
      </c>
    </row>
    <row r="32070" spans="1:15" x14ac:dyDescent="0.3">
      <c r="A32070" t="s">
        <v>237</v>
      </c>
      <c r="B32070">
        <v>0</v>
      </c>
      <c r="C32070">
        <v>0</v>
      </c>
      <c r="D32070">
        <v>0</v>
      </c>
      <c r="E32070" t="s">
        <v>28122</v>
      </c>
      <c r="F32070" t="s">
        <v>1165</v>
      </c>
      <c r="G32070" t="s">
        <v>14</v>
      </c>
      <c r="H32070" t="s">
        <v>28123</v>
      </c>
      <c r="I32070" t="s">
        <v>26</v>
      </c>
      <c r="M32070">
        <v>8684</v>
      </c>
      <c r="N32070">
        <v>0</v>
      </c>
      <c r="O32070">
        <v>9</v>
      </c>
    </row>
    <row r="32071" spans="1:15" x14ac:dyDescent="0.3">
      <c r="A32071" t="s">
        <v>23</v>
      </c>
      <c r="B32071">
        <v>1</v>
      </c>
      <c r="C32071">
        <v>1</v>
      </c>
      <c r="D32071">
        <v>1</v>
      </c>
      <c r="E32071" t="s">
        <v>28122</v>
      </c>
      <c r="F32071" t="s">
        <v>7203</v>
      </c>
      <c r="G32071" t="s">
        <v>23</v>
      </c>
      <c r="H32071" t="s">
        <v>28126</v>
      </c>
      <c r="I32071" t="s">
        <v>35</v>
      </c>
      <c r="J32071" t="s">
        <v>112</v>
      </c>
      <c r="M32071">
        <v>8684</v>
      </c>
      <c r="N32071">
        <v>31</v>
      </c>
      <c r="O32071">
        <v>42</v>
      </c>
    </row>
    <row r="32072" spans="1:15" x14ac:dyDescent="0.3">
      <c r="E32072" t="s">
        <v>28122</v>
      </c>
      <c r="F32072" t="s">
        <v>28122</v>
      </c>
      <c r="G32072" t="s">
        <v>51</v>
      </c>
      <c r="H32072" t="s">
        <v>28124</v>
      </c>
      <c r="I32072" t="s">
        <v>19</v>
      </c>
      <c r="M32072">
        <v>8684</v>
      </c>
      <c r="N32072">
        <v>122</v>
      </c>
      <c r="O32072">
        <v>143</v>
      </c>
    </row>
    <row r="32073" spans="1:15" x14ac:dyDescent="0.3">
      <c r="A32073" t="s">
        <v>51</v>
      </c>
      <c r="B32073">
        <v>0</v>
      </c>
      <c r="C32073">
        <v>1</v>
      </c>
      <c r="D32073" t="s">
        <v>51</v>
      </c>
      <c r="E32073" t="s">
        <v>28122</v>
      </c>
      <c r="F32073" t="s">
        <v>28122</v>
      </c>
      <c r="G32073" t="s">
        <v>14</v>
      </c>
      <c r="H32073" t="s">
        <v>28124</v>
      </c>
      <c r="I32073" t="s">
        <v>26</v>
      </c>
      <c r="M32073">
        <v>8684</v>
      </c>
      <c r="N32073">
        <v>122</v>
      </c>
      <c r="O32073">
        <v>143</v>
      </c>
    </row>
    <row r="32074" spans="1:15" x14ac:dyDescent="0.3">
      <c r="A32074" t="s">
        <v>23</v>
      </c>
      <c r="B32074">
        <v>1</v>
      </c>
      <c r="C32074">
        <v>1</v>
      </c>
      <c r="D32074">
        <v>1</v>
      </c>
      <c r="E32074" t="s">
        <v>28122</v>
      </c>
      <c r="F32074" t="s">
        <v>7203</v>
      </c>
      <c r="G32074" t="s">
        <v>23</v>
      </c>
      <c r="H32074" t="s">
        <v>28125</v>
      </c>
      <c r="I32074" t="s">
        <v>69</v>
      </c>
      <c r="J32074" t="s">
        <v>112</v>
      </c>
      <c r="M32074">
        <v>8684</v>
      </c>
      <c r="N32074">
        <v>132</v>
      </c>
      <c r="O32074">
        <v>143</v>
      </c>
    </row>
    <row r="32075" spans="1:15" x14ac:dyDescent="0.3">
      <c r="A32075" t="s">
        <v>23</v>
      </c>
      <c r="B32075">
        <v>1</v>
      </c>
      <c r="C32075">
        <v>1</v>
      </c>
      <c r="D32075">
        <v>1</v>
      </c>
      <c r="E32075" t="s">
        <v>28065</v>
      </c>
      <c r="F32075" t="s">
        <v>28066</v>
      </c>
      <c r="G32075" t="s">
        <v>23</v>
      </c>
      <c r="H32075" t="s">
        <v>28067</v>
      </c>
      <c r="I32075" t="s">
        <v>26</v>
      </c>
      <c r="M32075">
        <v>8685</v>
      </c>
      <c r="N32075">
        <v>28</v>
      </c>
      <c r="O32075">
        <v>52</v>
      </c>
    </row>
    <row r="32076" spans="1:15" x14ac:dyDescent="0.3">
      <c r="E32076" t="s">
        <v>28065</v>
      </c>
      <c r="F32076" t="s">
        <v>28070</v>
      </c>
      <c r="G32076" t="s">
        <v>23</v>
      </c>
      <c r="H32076" t="s">
        <v>28071</v>
      </c>
      <c r="I32076" t="s">
        <v>19</v>
      </c>
      <c r="M32076">
        <v>8685</v>
      </c>
      <c r="N32076">
        <v>45</v>
      </c>
      <c r="O32076">
        <v>52</v>
      </c>
    </row>
    <row r="32077" spans="1:15" x14ac:dyDescent="0.3">
      <c r="E32077" t="s">
        <v>28065</v>
      </c>
      <c r="F32077" t="s">
        <v>4159</v>
      </c>
      <c r="G32077" t="s">
        <v>14</v>
      </c>
      <c r="H32077" t="s">
        <v>28069</v>
      </c>
      <c r="I32077" t="s">
        <v>52</v>
      </c>
      <c r="J32077" t="s">
        <v>32</v>
      </c>
      <c r="M32077">
        <v>8685</v>
      </c>
      <c r="N32077">
        <v>88</v>
      </c>
      <c r="O32077">
        <v>92</v>
      </c>
    </row>
    <row r="32078" spans="1:15" x14ac:dyDescent="0.3">
      <c r="E32078" t="s">
        <v>28065</v>
      </c>
      <c r="F32078" t="s">
        <v>28068</v>
      </c>
      <c r="G32078" t="s">
        <v>51</v>
      </c>
      <c r="H32078" t="s">
        <v>28069</v>
      </c>
      <c r="I32078" t="s">
        <v>19</v>
      </c>
      <c r="M32078">
        <v>8685</v>
      </c>
      <c r="N32078">
        <v>88</v>
      </c>
      <c r="O32078">
        <v>101</v>
      </c>
    </row>
    <row r="32079" spans="1:15" x14ac:dyDescent="0.3">
      <c r="E32079" t="s">
        <v>28065</v>
      </c>
      <c r="F32079" t="s">
        <v>28068</v>
      </c>
      <c r="G32079" t="s">
        <v>17</v>
      </c>
      <c r="H32079" t="s">
        <v>28069</v>
      </c>
      <c r="I32079" t="s">
        <v>26</v>
      </c>
      <c r="M32079">
        <v>8685</v>
      </c>
      <c r="N32079">
        <v>88</v>
      </c>
      <c r="O32079">
        <v>101</v>
      </c>
    </row>
    <row r="32080" spans="1:15" x14ac:dyDescent="0.3">
      <c r="E32080" t="s">
        <v>28055</v>
      </c>
      <c r="F32080" t="s">
        <v>28056</v>
      </c>
      <c r="G32080" t="s">
        <v>17</v>
      </c>
      <c r="H32080" t="s">
        <v>28057</v>
      </c>
      <c r="I32080" t="s">
        <v>26</v>
      </c>
      <c r="M32080">
        <v>8686</v>
      </c>
      <c r="N32080">
        <v>12</v>
      </c>
      <c r="O32080">
        <v>18</v>
      </c>
    </row>
    <row r="32081" spans="1:15" x14ac:dyDescent="0.3">
      <c r="E32081" t="s">
        <v>28055</v>
      </c>
      <c r="F32081" t="s">
        <v>28060</v>
      </c>
      <c r="G32081" t="s">
        <v>17</v>
      </c>
      <c r="H32081" t="s">
        <v>28061</v>
      </c>
      <c r="I32081" t="s">
        <v>26</v>
      </c>
      <c r="M32081">
        <v>8686</v>
      </c>
      <c r="N32081">
        <v>18</v>
      </c>
      <c r="O32081">
        <v>31</v>
      </c>
    </row>
    <row r="32082" spans="1:15" x14ac:dyDescent="0.3">
      <c r="E32082" t="s">
        <v>28055</v>
      </c>
      <c r="F32082" t="s">
        <v>28058</v>
      </c>
      <c r="G32082" t="s">
        <v>51</v>
      </c>
      <c r="H32082" t="s">
        <v>28059</v>
      </c>
      <c r="I32082" t="s">
        <v>19</v>
      </c>
      <c r="M32082">
        <v>8686</v>
      </c>
      <c r="N32082">
        <v>18</v>
      </c>
      <c r="O32082">
        <v>29</v>
      </c>
    </row>
    <row r="32083" spans="1:15" x14ac:dyDescent="0.3">
      <c r="A32083" t="s">
        <v>23</v>
      </c>
      <c r="B32083">
        <v>1</v>
      </c>
      <c r="C32083">
        <v>1</v>
      </c>
      <c r="D32083">
        <v>1</v>
      </c>
      <c r="E32083" t="s">
        <v>28101</v>
      </c>
      <c r="F32083" t="s">
        <v>13549</v>
      </c>
      <c r="G32083" t="s">
        <v>23</v>
      </c>
      <c r="H32083" t="s">
        <v>28104</v>
      </c>
      <c r="I32083" t="s">
        <v>22</v>
      </c>
      <c r="M32083">
        <v>8688</v>
      </c>
      <c r="N32083">
        <v>40</v>
      </c>
      <c r="O32083">
        <v>49</v>
      </c>
    </row>
    <row r="32084" spans="1:15" x14ac:dyDescent="0.3">
      <c r="A32084" t="s">
        <v>14</v>
      </c>
      <c r="B32084">
        <v>1</v>
      </c>
      <c r="C32084">
        <v>1</v>
      </c>
      <c r="D32084">
        <v>1</v>
      </c>
      <c r="E32084" t="s">
        <v>28101</v>
      </c>
      <c r="F32084" t="s">
        <v>28102</v>
      </c>
      <c r="G32084" t="s">
        <v>14</v>
      </c>
      <c r="H32084" t="s">
        <v>28103</v>
      </c>
      <c r="I32084" t="s">
        <v>35</v>
      </c>
      <c r="J32084" t="s">
        <v>46</v>
      </c>
      <c r="K32084" t="s">
        <v>1725</v>
      </c>
      <c r="L32084" t="s">
        <v>475</v>
      </c>
      <c r="M32084">
        <v>8688</v>
      </c>
      <c r="N32084">
        <v>68</v>
      </c>
      <c r="O32084">
        <v>78</v>
      </c>
    </row>
    <row r="32085" spans="1:15" x14ac:dyDescent="0.3">
      <c r="A32085" t="s">
        <v>23</v>
      </c>
      <c r="B32085">
        <v>1</v>
      </c>
      <c r="C32085">
        <v>1</v>
      </c>
      <c r="D32085">
        <v>1</v>
      </c>
      <c r="E32085" t="s">
        <v>28101</v>
      </c>
      <c r="F32085" t="s">
        <v>13549</v>
      </c>
      <c r="G32085" t="s">
        <v>23</v>
      </c>
      <c r="H32085" t="s">
        <v>28105</v>
      </c>
      <c r="I32085" t="s">
        <v>22</v>
      </c>
      <c r="M32085">
        <v>8688</v>
      </c>
      <c r="N32085">
        <v>124</v>
      </c>
      <c r="O32085">
        <v>133</v>
      </c>
    </row>
    <row r="32086" spans="1:15" x14ac:dyDescent="0.3">
      <c r="A32086" t="s">
        <v>23</v>
      </c>
      <c r="B32086">
        <v>1</v>
      </c>
      <c r="C32086">
        <v>1</v>
      </c>
      <c r="D32086">
        <v>1</v>
      </c>
      <c r="E32086" t="s">
        <v>28094</v>
      </c>
      <c r="F32086" t="s">
        <v>28098</v>
      </c>
      <c r="G32086" t="s">
        <v>23</v>
      </c>
      <c r="H32086" t="s">
        <v>28099</v>
      </c>
      <c r="I32086" t="s">
        <v>270</v>
      </c>
      <c r="J32086" t="s">
        <v>1975</v>
      </c>
      <c r="M32086">
        <v>8689</v>
      </c>
      <c r="N32086">
        <v>28</v>
      </c>
      <c r="O32086">
        <v>47</v>
      </c>
    </row>
    <row r="32087" spans="1:15" x14ac:dyDescent="0.3">
      <c r="A32087" t="s">
        <v>23</v>
      </c>
      <c r="B32087">
        <v>1</v>
      </c>
      <c r="C32087">
        <v>1</v>
      </c>
      <c r="D32087">
        <v>1</v>
      </c>
      <c r="E32087" t="s">
        <v>28094</v>
      </c>
      <c r="F32087" t="s">
        <v>28096</v>
      </c>
      <c r="G32087" t="s">
        <v>23</v>
      </c>
      <c r="H32087" t="s">
        <v>28100</v>
      </c>
      <c r="I32087" t="s">
        <v>19</v>
      </c>
      <c r="M32087">
        <v>8689</v>
      </c>
      <c r="N32087">
        <v>43</v>
      </c>
      <c r="O32087">
        <v>47</v>
      </c>
    </row>
    <row r="32088" spans="1:15" x14ac:dyDescent="0.3">
      <c r="E32088" t="s">
        <v>28094</v>
      </c>
      <c r="F32088" t="s">
        <v>4159</v>
      </c>
      <c r="G32088" t="s">
        <v>14</v>
      </c>
      <c r="H32088" t="s">
        <v>28095</v>
      </c>
      <c r="I32088" t="s">
        <v>52</v>
      </c>
      <c r="J32088" t="s">
        <v>32</v>
      </c>
      <c r="M32088">
        <v>8689</v>
      </c>
      <c r="N32088">
        <v>83</v>
      </c>
      <c r="O32088">
        <v>87</v>
      </c>
    </row>
    <row r="32089" spans="1:15" x14ac:dyDescent="0.3">
      <c r="A32089" t="s">
        <v>237</v>
      </c>
      <c r="B32089">
        <v>0</v>
      </c>
      <c r="E32089" t="s">
        <v>28094</v>
      </c>
      <c r="F32089" t="s">
        <v>28094</v>
      </c>
      <c r="G32089" t="s">
        <v>17</v>
      </c>
      <c r="H32089" t="s">
        <v>28095</v>
      </c>
      <c r="I32089" t="s">
        <v>26</v>
      </c>
      <c r="M32089">
        <v>8689</v>
      </c>
      <c r="N32089">
        <v>83</v>
      </c>
      <c r="O32089">
        <v>104</v>
      </c>
    </row>
    <row r="32090" spans="1:15" x14ac:dyDescent="0.3">
      <c r="E32090" t="s">
        <v>28094</v>
      </c>
      <c r="F32090" t="s">
        <v>28094</v>
      </c>
      <c r="G32090" t="s">
        <v>51</v>
      </c>
      <c r="H32090" t="s">
        <v>28095</v>
      </c>
      <c r="I32090" t="s">
        <v>19</v>
      </c>
      <c r="M32090">
        <v>8689</v>
      </c>
      <c r="N32090">
        <v>83</v>
      </c>
      <c r="O32090">
        <v>104</v>
      </c>
    </row>
    <row r="32091" spans="1:15" x14ac:dyDescent="0.3">
      <c r="A32091" t="s">
        <v>23</v>
      </c>
      <c r="B32091">
        <v>1</v>
      </c>
      <c r="C32091">
        <v>1</v>
      </c>
      <c r="D32091">
        <v>1</v>
      </c>
      <c r="E32091" t="s">
        <v>28094</v>
      </c>
      <c r="F32091" t="s">
        <v>28096</v>
      </c>
      <c r="G32091" t="s">
        <v>23</v>
      </c>
      <c r="H32091" t="s">
        <v>28097</v>
      </c>
      <c r="I32091" t="s">
        <v>69</v>
      </c>
      <c r="J32091" t="s">
        <v>112</v>
      </c>
      <c r="M32091">
        <v>8689</v>
      </c>
      <c r="N32091">
        <v>100</v>
      </c>
      <c r="O32091">
        <v>104</v>
      </c>
    </row>
    <row r="32092" spans="1:15" x14ac:dyDescent="0.3">
      <c r="E32092" t="s">
        <v>28055</v>
      </c>
      <c r="F32092" t="s">
        <v>28056</v>
      </c>
      <c r="G32092" t="s">
        <v>17</v>
      </c>
      <c r="H32092" t="s">
        <v>28057</v>
      </c>
      <c r="I32092" t="s">
        <v>26</v>
      </c>
      <c r="M32092">
        <v>8690</v>
      </c>
      <c r="N32092">
        <v>12</v>
      </c>
      <c r="O32092">
        <v>18</v>
      </c>
    </row>
    <row r="32093" spans="1:15" x14ac:dyDescent="0.3">
      <c r="E32093" t="s">
        <v>28055</v>
      </c>
      <c r="F32093" t="s">
        <v>28060</v>
      </c>
      <c r="G32093" t="s">
        <v>17</v>
      </c>
      <c r="H32093" t="s">
        <v>28061</v>
      </c>
      <c r="I32093" t="s">
        <v>26</v>
      </c>
      <c r="M32093">
        <v>8690</v>
      </c>
      <c r="N32093">
        <v>18</v>
      </c>
      <c r="O32093">
        <v>31</v>
      </c>
    </row>
    <row r="32094" spans="1:15" x14ac:dyDescent="0.3">
      <c r="E32094" t="s">
        <v>28055</v>
      </c>
      <c r="F32094" t="s">
        <v>28058</v>
      </c>
      <c r="G32094" t="s">
        <v>51</v>
      </c>
      <c r="H32094" t="s">
        <v>28059</v>
      </c>
      <c r="I32094" t="s">
        <v>19</v>
      </c>
      <c r="M32094">
        <v>8690</v>
      </c>
      <c r="N32094">
        <v>18</v>
      </c>
      <c r="O32094">
        <v>29</v>
      </c>
    </row>
    <row r="32095" spans="1:15" x14ac:dyDescent="0.3">
      <c r="A32095" t="s">
        <v>23</v>
      </c>
      <c r="B32095">
        <v>1</v>
      </c>
      <c r="C32095">
        <v>1</v>
      </c>
      <c r="D32095">
        <v>1</v>
      </c>
      <c r="E32095" t="s">
        <v>28065</v>
      </c>
      <c r="F32095" t="s">
        <v>28066</v>
      </c>
      <c r="G32095" t="s">
        <v>23</v>
      </c>
      <c r="H32095" t="s">
        <v>28067</v>
      </c>
      <c r="I32095" t="s">
        <v>26</v>
      </c>
      <c r="M32095">
        <v>8692</v>
      </c>
      <c r="N32095">
        <v>28</v>
      </c>
      <c r="O32095">
        <v>52</v>
      </c>
    </row>
    <row r="32096" spans="1:15" x14ac:dyDescent="0.3">
      <c r="E32096" t="s">
        <v>28065</v>
      </c>
      <c r="F32096" t="s">
        <v>28070</v>
      </c>
      <c r="G32096" t="s">
        <v>23</v>
      </c>
      <c r="H32096" t="s">
        <v>28071</v>
      </c>
      <c r="I32096" t="s">
        <v>19</v>
      </c>
      <c r="M32096">
        <v>8692</v>
      </c>
      <c r="N32096">
        <v>45</v>
      </c>
      <c r="O32096">
        <v>52</v>
      </c>
    </row>
    <row r="32097" spans="1:15" x14ac:dyDescent="0.3">
      <c r="E32097" t="s">
        <v>28065</v>
      </c>
      <c r="F32097" t="s">
        <v>28068</v>
      </c>
      <c r="G32097" t="s">
        <v>51</v>
      </c>
      <c r="H32097" t="s">
        <v>28069</v>
      </c>
      <c r="I32097" t="s">
        <v>19</v>
      </c>
      <c r="M32097">
        <v>8692</v>
      </c>
      <c r="N32097">
        <v>88</v>
      </c>
      <c r="O32097">
        <v>101</v>
      </c>
    </row>
    <row r="32098" spans="1:15" x14ac:dyDescent="0.3">
      <c r="E32098" t="s">
        <v>28065</v>
      </c>
      <c r="F32098" t="s">
        <v>4159</v>
      </c>
      <c r="G32098" t="s">
        <v>14</v>
      </c>
      <c r="H32098" t="s">
        <v>28069</v>
      </c>
      <c r="I32098" t="s">
        <v>52</v>
      </c>
      <c r="J32098" t="s">
        <v>32</v>
      </c>
      <c r="M32098">
        <v>8692</v>
      </c>
      <c r="N32098">
        <v>88</v>
      </c>
      <c r="O32098">
        <v>92</v>
      </c>
    </row>
    <row r="32099" spans="1:15" x14ac:dyDescent="0.3">
      <c r="E32099" t="s">
        <v>28065</v>
      </c>
      <c r="F32099" t="s">
        <v>28068</v>
      </c>
      <c r="G32099" t="s">
        <v>17</v>
      </c>
      <c r="H32099" t="s">
        <v>28069</v>
      </c>
      <c r="I32099" t="s">
        <v>26</v>
      </c>
      <c r="M32099">
        <v>8692</v>
      </c>
      <c r="N32099">
        <v>88</v>
      </c>
      <c r="O32099">
        <v>101</v>
      </c>
    </row>
    <row r="32100" spans="1:15" x14ac:dyDescent="0.3">
      <c r="A32100" t="s">
        <v>23</v>
      </c>
      <c r="B32100">
        <v>1</v>
      </c>
      <c r="C32100">
        <v>1</v>
      </c>
      <c r="D32100">
        <v>1</v>
      </c>
      <c r="E32100" t="s">
        <v>28094</v>
      </c>
      <c r="F32100" t="s">
        <v>28098</v>
      </c>
      <c r="G32100" t="s">
        <v>23</v>
      </c>
      <c r="H32100" t="s">
        <v>28099</v>
      </c>
      <c r="I32100" t="s">
        <v>270</v>
      </c>
      <c r="J32100" t="s">
        <v>1975</v>
      </c>
      <c r="M32100">
        <v>8693</v>
      </c>
      <c r="N32100">
        <v>28</v>
      </c>
      <c r="O32100">
        <v>47</v>
      </c>
    </row>
    <row r="32101" spans="1:15" x14ac:dyDescent="0.3">
      <c r="A32101" t="s">
        <v>23</v>
      </c>
      <c r="B32101">
        <v>1</v>
      </c>
      <c r="C32101">
        <v>1</v>
      </c>
      <c r="D32101">
        <v>1</v>
      </c>
      <c r="E32101" t="s">
        <v>28094</v>
      </c>
      <c r="F32101" t="s">
        <v>28096</v>
      </c>
      <c r="G32101" t="s">
        <v>23</v>
      </c>
      <c r="H32101" t="s">
        <v>28100</v>
      </c>
      <c r="I32101" t="s">
        <v>19</v>
      </c>
      <c r="M32101">
        <v>8693</v>
      </c>
      <c r="N32101">
        <v>43</v>
      </c>
      <c r="O32101">
        <v>47</v>
      </c>
    </row>
    <row r="32102" spans="1:15" x14ac:dyDescent="0.3">
      <c r="A32102" t="s">
        <v>237</v>
      </c>
      <c r="B32102">
        <v>0</v>
      </c>
      <c r="E32102" t="s">
        <v>28094</v>
      </c>
      <c r="F32102" t="s">
        <v>28094</v>
      </c>
      <c r="G32102" t="s">
        <v>17</v>
      </c>
      <c r="H32102" t="s">
        <v>28095</v>
      </c>
      <c r="I32102" t="s">
        <v>26</v>
      </c>
      <c r="M32102">
        <v>8693</v>
      </c>
      <c r="N32102">
        <v>83</v>
      </c>
      <c r="O32102">
        <v>104</v>
      </c>
    </row>
    <row r="32103" spans="1:15" x14ac:dyDescent="0.3">
      <c r="E32103" t="s">
        <v>28094</v>
      </c>
      <c r="F32103" t="s">
        <v>28094</v>
      </c>
      <c r="G32103" t="s">
        <v>51</v>
      </c>
      <c r="H32103" t="s">
        <v>28095</v>
      </c>
      <c r="I32103" t="s">
        <v>19</v>
      </c>
      <c r="M32103">
        <v>8693</v>
      </c>
      <c r="N32103">
        <v>83</v>
      </c>
      <c r="O32103">
        <v>104</v>
      </c>
    </row>
    <row r="32104" spans="1:15" x14ac:dyDescent="0.3">
      <c r="E32104" t="s">
        <v>28094</v>
      </c>
      <c r="F32104" t="s">
        <v>4159</v>
      </c>
      <c r="G32104" t="s">
        <v>14</v>
      </c>
      <c r="H32104" t="s">
        <v>28095</v>
      </c>
      <c r="I32104" t="s">
        <v>52</v>
      </c>
      <c r="J32104" t="s">
        <v>32</v>
      </c>
      <c r="M32104">
        <v>8693</v>
      </c>
      <c r="N32104">
        <v>83</v>
      </c>
      <c r="O32104">
        <v>87</v>
      </c>
    </row>
    <row r="32105" spans="1:15" x14ac:dyDescent="0.3">
      <c r="A32105" t="s">
        <v>23</v>
      </c>
      <c r="B32105">
        <v>1</v>
      </c>
      <c r="C32105">
        <v>1</v>
      </c>
      <c r="D32105">
        <v>1</v>
      </c>
      <c r="E32105" t="s">
        <v>28094</v>
      </c>
      <c r="F32105" t="s">
        <v>28096</v>
      </c>
      <c r="G32105" t="s">
        <v>23</v>
      </c>
      <c r="H32105" t="s">
        <v>28097</v>
      </c>
      <c r="I32105" t="s">
        <v>69</v>
      </c>
      <c r="J32105" t="s">
        <v>112</v>
      </c>
      <c r="M32105">
        <v>8693</v>
      </c>
      <c r="N32105">
        <v>100</v>
      </c>
      <c r="O32105">
        <v>104</v>
      </c>
    </row>
    <row r="32106" spans="1:15" x14ac:dyDescent="0.3">
      <c r="A32106" t="s">
        <v>14</v>
      </c>
      <c r="B32106">
        <v>1</v>
      </c>
      <c r="C32106">
        <v>1</v>
      </c>
      <c r="D32106">
        <v>1</v>
      </c>
      <c r="E32106" t="s">
        <v>13405</v>
      </c>
      <c r="F32106" t="s">
        <v>28127</v>
      </c>
      <c r="G32106" t="s">
        <v>14</v>
      </c>
      <c r="H32106" t="s">
        <v>28134</v>
      </c>
      <c r="I32106" t="s">
        <v>22</v>
      </c>
      <c r="M32106">
        <v>8694</v>
      </c>
      <c r="N32106">
        <v>9</v>
      </c>
      <c r="O32106">
        <v>17</v>
      </c>
    </row>
    <row r="32107" spans="1:15" x14ac:dyDescent="0.3">
      <c r="A32107" t="s">
        <v>14</v>
      </c>
      <c r="B32107">
        <v>1</v>
      </c>
      <c r="C32107">
        <v>1</v>
      </c>
      <c r="D32107">
        <v>1</v>
      </c>
      <c r="E32107" t="s">
        <v>13405</v>
      </c>
      <c r="F32107" t="s">
        <v>28131</v>
      </c>
      <c r="G32107" t="s">
        <v>14</v>
      </c>
      <c r="H32107" t="s">
        <v>28132</v>
      </c>
      <c r="I32107" t="s">
        <v>22</v>
      </c>
      <c r="M32107">
        <v>8694</v>
      </c>
      <c r="N32107">
        <v>21</v>
      </c>
      <c r="O32107">
        <v>35</v>
      </c>
    </row>
    <row r="32108" spans="1:15" x14ac:dyDescent="0.3">
      <c r="E32108" t="s">
        <v>13405</v>
      </c>
      <c r="F32108" t="s">
        <v>10546</v>
      </c>
      <c r="G32108" t="s">
        <v>14</v>
      </c>
      <c r="H32108" t="s">
        <v>28138</v>
      </c>
      <c r="I32108" t="s">
        <v>52</v>
      </c>
      <c r="J32108" t="s">
        <v>32</v>
      </c>
      <c r="M32108">
        <v>8694</v>
      </c>
      <c r="N32108">
        <v>31</v>
      </c>
      <c r="O32108">
        <v>35</v>
      </c>
    </row>
    <row r="32109" spans="1:15" x14ac:dyDescent="0.3">
      <c r="A32109" t="s">
        <v>14</v>
      </c>
      <c r="B32109">
        <v>1</v>
      </c>
      <c r="C32109">
        <v>1</v>
      </c>
      <c r="D32109">
        <v>1</v>
      </c>
      <c r="E32109" t="s">
        <v>13405</v>
      </c>
      <c r="F32109" t="s">
        <v>28129</v>
      </c>
      <c r="G32109" t="s">
        <v>14</v>
      </c>
      <c r="H32109" t="s">
        <v>28137</v>
      </c>
      <c r="I32109" t="s">
        <v>22</v>
      </c>
      <c r="M32109">
        <v>8694</v>
      </c>
      <c r="N32109">
        <v>77</v>
      </c>
      <c r="O32109">
        <v>86</v>
      </c>
    </row>
    <row r="32110" spans="1:15" x14ac:dyDescent="0.3">
      <c r="A32110" t="s">
        <v>14</v>
      </c>
      <c r="B32110">
        <v>1</v>
      </c>
      <c r="C32110">
        <v>1</v>
      </c>
      <c r="D32110">
        <v>1</v>
      </c>
      <c r="E32110" t="s">
        <v>13405</v>
      </c>
      <c r="F32110" t="s">
        <v>28127</v>
      </c>
      <c r="G32110" t="s">
        <v>14</v>
      </c>
      <c r="H32110" t="s">
        <v>28128</v>
      </c>
      <c r="I32110" t="s">
        <v>22</v>
      </c>
      <c r="M32110">
        <v>8694</v>
      </c>
      <c r="N32110">
        <v>155</v>
      </c>
      <c r="O32110">
        <v>163</v>
      </c>
    </row>
    <row r="32111" spans="1:15" x14ac:dyDescent="0.3">
      <c r="A32111" t="s">
        <v>14</v>
      </c>
      <c r="B32111">
        <v>1</v>
      </c>
      <c r="C32111">
        <v>1</v>
      </c>
      <c r="D32111">
        <v>1</v>
      </c>
      <c r="E32111" t="s">
        <v>13405</v>
      </c>
      <c r="F32111" t="s">
        <v>28129</v>
      </c>
      <c r="G32111" t="s">
        <v>14</v>
      </c>
      <c r="H32111" t="s">
        <v>28130</v>
      </c>
      <c r="I32111" t="s">
        <v>22</v>
      </c>
      <c r="M32111">
        <v>8694</v>
      </c>
      <c r="N32111">
        <v>167</v>
      </c>
      <c r="O32111">
        <v>176</v>
      </c>
    </row>
    <row r="32112" spans="1:15" x14ac:dyDescent="0.3">
      <c r="A32112" t="s">
        <v>14</v>
      </c>
      <c r="B32112">
        <v>1</v>
      </c>
      <c r="C32112">
        <v>1</v>
      </c>
      <c r="D32112">
        <v>1</v>
      </c>
      <c r="E32112" t="s">
        <v>13405</v>
      </c>
      <c r="F32112" t="s">
        <v>13405</v>
      </c>
      <c r="G32112" t="s">
        <v>14</v>
      </c>
      <c r="H32112" t="s">
        <v>28133</v>
      </c>
      <c r="I32112" t="s">
        <v>35</v>
      </c>
      <c r="J32112" t="s">
        <v>32</v>
      </c>
      <c r="M32112">
        <v>8694</v>
      </c>
      <c r="N32112">
        <v>221</v>
      </c>
      <c r="O32112">
        <v>226</v>
      </c>
    </row>
    <row r="32113" spans="1:15" x14ac:dyDescent="0.3">
      <c r="A32113" t="s">
        <v>14</v>
      </c>
      <c r="B32113">
        <v>1</v>
      </c>
      <c r="C32113">
        <v>1</v>
      </c>
      <c r="D32113">
        <v>1</v>
      </c>
      <c r="E32113" t="s">
        <v>13405</v>
      </c>
      <c r="F32113" t="s">
        <v>13405</v>
      </c>
      <c r="G32113" t="s">
        <v>14</v>
      </c>
      <c r="H32113" t="s">
        <v>28136</v>
      </c>
      <c r="I32113" t="s">
        <v>35</v>
      </c>
      <c r="J32113" t="s">
        <v>32</v>
      </c>
      <c r="M32113">
        <v>8694</v>
      </c>
      <c r="N32113">
        <v>342</v>
      </c>
      <c r="O32113">
        <v>347</v>
      </c>
    </row>
    <row r="32114" spans="1:15" x14ac:dyDescent="0.3">
      <c r="E32114" t="s">
        <v>13405</v>
      </c>
      <c r="F32114" t="s">
        <v>4071</v>
      </c>
      <c r="G32114" t="s">
        <v>51</v>
      </c>
      <c r="H32114" t="s">
        <v>28135</v>
      </c>
      <c r="I32114" t="s">
        <v>52</v>
      </c>
      <c r="J32114" t="s">
        <v>60</v>
      </c>
      <c r="M32114">
        <v>8694</v>
      </c>
      <c r="N32114">
        <v>515</v>
      </c>
      <c r="O32114">
        <v>525</v>
      </c>
    </row>
    <row r="32115" spans="1:15" x14ac:dyDescent="0.3">
      <c r="E32115" t="s">
        <v>28139</v>
      </c>
      <c r="F32115" t="s">
        <v>2729</v>
      </c>
      <c r="G32115" t="s">
        <v>51</v>
      </c>
      <c r="H32115" t="s">
        <v>28142</v>
      </c>
      <c r="I32115" t="s">
        <v>52</v>
      </c>
      <c r="J32115" t="s">
        <v>191</v>
      </c>
      <c r="M32115">
        <v>8695</v>
      </c>
      <c r="N32115">
        <v>0</v>
      </c>
      <c r="O32115">
        <v>5</v>
      </c>
    </row>
    <row r="32116" spans="1:15" x14ac:dyDescent="0.3">
      <c r="A32116" t="s">
        <v>237</v>
      </c>
      <c r="B32116">
        <v>0</v>
      </c>
      <c r="E32116" t="s">
        <v>28139</v>
      </c>
      <c r="F32116" t="s">
        <v>28145</v>
      </c>
      <c r="G32116" t="s">
        <v>17</v>
      </c>
      <c r="H32116" t="s">
        <v>28144</v>
      </c>
      <c r="I32116" t="s">
        <v>22</v>
      </c>
      <c r="M32116">
        <v>8695</v>
      </c>
      <c r="N32116">
        <v>0</v>
      </c>
      <c r="O32116">
        <v>21</v>
      </c>
    </row>
    <row r="32117" spans="1:15" x14ac:dyDescent="0.3">
      <c r="A32117" t="s">
        <v>237</v>
      </c>
      <c r="B32117">
        <v>0</v>
      </c>
      <c r="C32117">
        <v>0</v>
      </c>
      <c r="D32117">
        <v>0</v>
      </c>
      <c r="E32117" t="s">
        <v>28139</v>
      </c>
      <c r="F32117" t="s">
        <v>28143</v>
      </c>
      <c r="G32117" t="s">
        <v>14</v>
      </c>
      <c r="H32117" t="s">
        <v>28144</v>
      </c>
      <c r="I32117" t="s">
        <v>52</v>
      </c>
      <c r="J32117" t="s">
        <v>46</v>
      </c>
      <c r="K32117" t="s">
        <v>47</v>
      </c>
      <c r="L32117" t="s">
        <v>788</v>
      </c>
      <c r="M32117">
        <v>8695</v>
      </c>
      <c r="N32117">
        <v>6</v>
      </c>
      <c r="O32117">
        <v>21</v>
      </c>
    </row>
    <row r="32118" spans="1:15" x14ac:dyDescent="0.3">
      <c r="E32118" t="s">
        <v>28139</v>
      </c>
      <c r="F32118" t="s">
        <v>28140</v>
      </c>
      <c r="G32118" t="s">
        <v>14</v>
      </c>
      <c r="H32118" t="s">
        <v>28141</v>
      </c>
      <c r="I32118" t="s">
        <v>26</v>
      </c>
      <c r="M32118">
        <v>8695</v>
      </c>
      <c r="N32118">
        <v>40</v>
      </c>
      <c r="O32118">
        <v>68</v>
      </c>
    </row>
    <row r="32119" spans="1:15" x14ac:dyDescent="0.3">
      <c r="E32119" t="s">
        <v>28139</v>
      </c>
      <c r="F32119" t="s">
        <v>28140</v>
      </c>
      <c r="G32119" t="s">
        <v>23</v>
      </c>
      <c r="H32119" t="s">
        <v>28141</v>
      </c>
      <c r="I32119" t="s">
        <v>19</v>
      </c>
      <c r="M32119">
        <v>8695</v>
      </c>
      <c r="N32119">
        <v>40</v>
      </c>
      <c r="O32119">
        <v>68</v>
      </c>
    </row>
    <row r="32120" spans="1:15" x14ac:dyDescent="0.3">
      <c r="A32120" t="s">
        <v>23</v>
      </c>
      <c r="B32120">
        <v>1</v>
      </c>
      <c r="C32120">
        <v>1</v>
      </c>
      <c r="D32120">
        <v>1</v>
      </c>
      <c r="E32120" t="s">
        <v>28139</v>
      </c>
      <c r="F32120" t="s">
        <v>12794</v>
      </c>
      <c r="G32120" t="s">
        <v>23</v>
      </c>
      <c r="H32120" t="s">
        <v>28146</v>
      </c>
      <c r="I32120" t="s">
        <v>35</v>
      </c>
      <c r="J32120" t="s">
        <v>112</v>
      </c>
      <c r="M32120">
        <v>8695</v>
      </c>
      <c r="N32120">
        <v>72</v>
      </c>
      <c r="O32120">
        <v>78</v>
      </c>
    </row>
    <row r="32121" spans="1:15" x14ac:dyDescent="0.3">
      <c r="E32121" t="s">
        <v>28147</v>
      </c>
      <c r="F32121" t="s">
        <v>22201</v>
      </c>
      <c r="G32121" t="s">
        <v>14</v>
      </c>
      <c r="H32121" t="s">
        <v>28148</v>
      </c>
      <c r="I32121" t="s">
        <v>19</v>
      </c>
      <c r="M32121">
        <v>8697</v>
      </c>
      <c r="N32121">
        <v>10</v>
      </c>
      <c r="O32121">
        <v>15</v>
      </c>
    </row>
    <row r="32122" spans="1:15" x14ac:dyDescent="0.3">
      <c r="A32122" t="s">
        <v>14</v>
      </c>
      <c r="B32122">
        <v>0</v>
      </c>
      <c r="C32122">
        <v>1</v>
      </c>
      <c r="D32122" t="s">
        <v>14</v>
      </c>
      <c r="E32122" t="s">
        <v>28147</v>
      </c>
      <c r="F32122" t="s">
        <v>22201</v>
      </c>
      <c r="G32122" t="s">
        <v>23</v>
      </c>
      <c r="H32122" t="s">
        <v>28148</v>
      </c>
      <c r="I32122" t="s">
        <v>26</v>
      </c>
      <c r="M32122">
        <v>8697</v>
      </c>
      <c r="N32122">
        <v>10</v>
      </c>
      <c r="O32122">
        <v>15</v>
      </c>
    </row>
    <row r="32123" spans="1:15" x14ac:dyDescent="0.3">
      <c r="A32123" t="s">
        <v>14</v>
      </c>
      <c r="B32123">
        <v>0</v>
      </c>
      <c r="C32123">
        <v>1</v>
      </c>
      <c r="D32123" t="s">
        <v>14</v>
      </c>
      <c r="E32123" t="s">
        <v>28147</v>
      </c>
      <c r="F32123" t="s">
        <v>5093</v>
      </c>
      <c r="G32123" t="s">
        <v>23</v>
      </c>
      <c r="H32123" t="s">
        <v>28155</v>
      </c>
      <c r="I32123" t="s">
        <v>26</v>
      </c>
      <c r="M32123">
        <v>8697</v>
      </c>
      <c r="N32123">
        <v>19</v>
      </c>
      <c r="O32123">
        <v>24</v>
      </c>
    </row>
    <row r="32124" spans="1:15" x14ac:dyDescent="0.3">
      <c r="E32124" t="s">
        <v>28147</v>
      </c>
      <c r="F32124" t="s">
        <v>5093</v>
      </c>
      <c r="G32124" t="s">
        <v>14</v>
      </c>
      <c r="H32124" t="s">
        <v>28155</v>
      </c>
      <c r="I32124" t="s">
        <v>19</v>
      </c>
      <c r="M32124">
        <v>8697</v>
      </c>
      <c r="N32124">
        <v>19</v>
      </c>
      <c r="O32124">
        <v>24</v>
      </c>
    </row>
    <row r="32125" spans="1:15" x14ac:dyDescent="0.3">
      <c r="A32125" t="s">
        <v>14</v>
      </c>
      <c r="B32125">
        <v>1</v>
      </c>
      <c r="C32125">
        <v>1</v>
      </c>
      <c r="D32125">
        <v>1</v>
      </c>
      <c r="E32125" t="s">
        <v>28147</v>
      </c>
      <c r="F32125" t="s">
        <v>28156</v>
      </c>
      <c r="G32125" t="s">
        <v>14</v>
      </c>
      <c r="H32125" t="s">
        <v>28157</v>
      </c>
      <c r="I32125" t="s">
        <v>35</v>
      </c>
      <c r="J32125" t="s">
        <v>46</v>
      </c>
      <c r="K32125" t="s">
        <v>47</v>
      </c>
      <c r="L32125" t="s">
        <v>43</v>
      </c>
      <c r="M32125">
        <v>8697</v>
      </c>
      <c r="N32125">
        <v>101</v>
      </c>
      <c r="O32125">
        <v>111</v>
      </c>
    </row>
    <row r="32126" spans="1:15" x14ac:dyDescent="0.3">
      <c r="E32126" t="s">
        <v>28147</v>
      </c>
      <c r="F32126" t="s">
        <v>131</v>
      </c>
      <c r="G32126" t="s">
        <v>51</v>
      </c>
      <c r="H32126" t="s">
        <v>28150</v>
      </c>
      <c r="I32126" t="s">
        <v>52</v>
      </c>
      <c r="J32126" t="s">
        <v>60</v>
      </c>
      <c r="M32126">
        <v>8697</v>
      </c>
      <c r="N32126">
        <v>160</v>
      </c>
      <c r="O32126">
        <v>166</v>
      </c>
    </row>
    <row r="32127" spans="1:15" x14ac:dyDescent="0.3">
      <c r="A32127" t="s">
        <v>14</v>
      </c>
      <c r="B32127">
        <v>1</v>
      </c>
      <c r="C32127">
        <v>1</v>
      </c>
      <c r="D32127">
        <v>1</v>
      </c>
      <c r="E32127" t="s">
        <v>28147</v>
      </c>
      <c r="F32127" t="s">
        <v>28151</v>
      </c>
      <c r="G32127" t="s">
        <v>14</v>
      </c>
      <c r="H32127" t="s">
        <v>28152</v>
      </c>
      <c r="I32127" t="s">
        <v>35</v>
      </c>
      <c r="J32127" t="s">
        <v>46</v>
      </c>
      <c r="K32127" t="s">
        <v>47</v>
      </c>
      <c r="L32127" t="s">
        <v>43</v>
      </c>
      <c r="M32127">
        <v>8697</v>
      </c>
      <c r="N32127">
        <v>332</v>
      </c>
      <c r="O32127">
        <v>346</v>
      </c>
    </row>
    <row r="32128" spans="1:15" x14ac:dyDescent="0.3">
      <c r="E32128" t="s">
        <v>28147</v>
      </c>
      <c r="F32128" t="s">
        <v>28153</v>
      </c>
      <c r="G32128" t="s">
        <v>51</v>
      </c>
      <c r="H32128" t="s">
        <v>28154</v>
      </c>
      <c r="I32128" t="s">
        <v>41</v>
      </c>
      <c r="J32128" t="s">
        <v>60</v>
      </c>
      <c r="M32128">
        <v>8697</v>
      </c>
      <c r="N32128">
        <v>357</v>
      </c>
      <c r="O32128">
        <v>365</v>
      </c>
    </row>
    <row r="32129" spans="1:15" x14ac:dyDescent="0.3">
      <c r="A32129" t="s">
        <v>237</v>
      </c>
      <c r="B32129">
        <v>0</v>
      </c>
      <c r="C32129">
        <v>0</v>
      </c>
      <c r="D32129">
        <v>0</v>
      </c>
      <c r="E32129" t="s">
        <v>28147</v>
      </c>
      <c r="F32129" t="s">
        <v>28153</v>
      </c>
      <c r="G32129" t="s">
        <v>23</v>
      </c>
      <c r="H32129" t="s">
        <v>28154</v>
      </c>
      <c r="I32129" t="s">
        <v>26</v>
      </c>
      <c r="M32129">
        <v>8697</v>
      </c>
      <c r="N32129">
        <v>357</v>
      </c>
      <c r="O32129">
        <v>365</v>
      </c>
    </row>
    <row r="32130" spans="1:15" x14ac:dyDescent="0.3">
      <c r="A32130" t="s">
        <v>23</v>
      </c>
      <c r="B32130">
        <v>1</v>
      </c>
      <c r="C32130">
        <v>1</v>
      </c>
      <c r="D32130">
        <v>1</v>
      </c>
      <c r="E32130" t="s">
        <v>28147</v>
      </c>
      <c r="F32130" t="s">
        <v>2150</v>
      </c>
      <c r="G32130" t="s">
        <v>23</v>
      </c>
      <c r="H32130" t="s">
        <v>28149</v>
      </c>
      <c r="I32130" t="s">
        <v>35</v>
      </c>
      <c r="J32130" t="s">
        <v>112</v>
      </c>
      <c r="M32130">
        <v>8697</v>
      </c>
      <c r="N32130">
        <v>399</v>
      </c>
      <c r="O32130">
        <v>405</v>
      </c>
    </row>
    <row r="32131" spans="1:15" x14ac:dyDescent="0.3">
      <c r="A32131" t="s">
        <v>14</v>
      </c>
      <c r="B32131">
        <v>1</v>
      </c>
      <c r="C32131">
        <v>1</v>
      </c>
      <c r="D32131">
        <v>1</v>
      </c>
      <c r="E32131" t="s">
        <v>28158</v>
      </c>
      <c r="F32131" t="s">
        <v>28165</v>
      </c>
      <c r="G32131" t="s">
        <v>14</v>
      </c>
      <c r="H32131" t="s">
        <v>28166</v>
      </c>
      <c r="I32131" t="s">
        <v>22</v>
      </c>
      <c r="M32131">
        <v>8698</v>
      </c>
      <c r="N32131">
        <v>0</v>
      </c>
      <c r="O32131">
        <v>6</v>
      </c>
    </row>
    <row r="32132" spans="1:15" x14ac:dyDescent="0.3">
      <c r="A32132" t="s">
        <v>237</v>
      </c>
      <c r="B32132">
        <v>0</v>
      </c>
      <c r="E32132" t="s">
        <v>28158</v>
      </c>
      <c r="F32132" t="s">
        <v>1564</v>
      </c>
      <c r="G32132" t="s">
        <v>17</v>
      </c>
      <c r="H32132" t="s">
        <v>28164</v>
      </c>
      <c r="I32132" t="s">
        <v>22</v>
      </c>
      <c r="M32132">
        <v>8698</v>
      </c>
      <c r="N32132">
        <v>27</v>
      </c>
      <c r="O32132">
        <v>31</v>
      </c>
    </row>
    <row r="32133" spans="1:15" x14ac:dyDescent="0.3">
      <c r="E32133" t="s">
        <v>28158</v>
      </c>
      <c r="F32133" t="s">
        <v>1010</v>
      </c>
      <c r="G32133" t="s">
        <v>51</v>
      </c>
      <c r="H32133" t="s">
        <v>28161</v>
      </c>
      <c r="I32133" t="s">
        <v>52</v>
      </c>
      <c r="J32133" t="s">
        <v>60</v>
      </c>
      <c r="M32133">
        <v>8698</v>
      </c>
      <c r="N32133">
        <v>87</v>
      </c>
      <c r="O32133">
        <v>95</v>
      </c>
    </row>
    <row r="32134" spans="1:15" x14ac:dyDescent="0.3">
      <c r="E32134" t="s">
        <v>28158</v>
      </c>
      <c r="F32134" t="s">
        <v>28162</v>
      </c>
      <c r="G32134" t="s">
        <v>17</v>
      </c>
      <c r="H32134" t="s">
        <v>28163</v>
      </c>
      <c r="I32134" t="s">
        <v>26</v>
      </c>
      <c r="M32134">
        <v>8698</v>
      </c>
      <c r="N32134">
        <v>193</v>
      </c>
      <c r="O32134">
        <v>214</v>
      </c>
    </row>
    <row r="32135" spans="1:15" x14ac:dyDescent="0.3">
      <c r="E32135" t="s">
        <v>28158</v>
      </c>
      <c r="F32135" t="s">
        <v>241</v>
      </c>
      <c r="G32135" t="s">
        <v>23</v>
      </c>
      <c r="H32135" t="s">
        <v>28159</v>
      </c>
      <c r="I32135" t="s">
        <v>52</v>
      </c>
      <c r="J32135" t="s">
        <v>117</v>
      </c>
      <c r="M32135">
        <v>8698</v>
      </c>
      <c r="N32135">
        <v>208</v>
      </c>
      <c r="O32135">
        <v>214</v>
      </c>
    </row>
    <row r="32136" spans="1:15" x14ac:dyDescent="0.3">
      <c r="A32136" t="s">
        <v>14</v>
      </c>
      <c r="B32136">
        <v>1</v>
      </c>
      <c r="C32136">
        <v>1</v>
      </c>
      <c r="D32136">
        <v>1</v>
      </c>
      <c r="E32136" t="s">
        <v>28158</v>
      </c>
      <c r="F32136" t="s">
        <v>5833</v>
      </c>
      <c r="G32136" t="s">
        <v>14</v>
      </c>
      <c r="H32136" t="s">
        <v>28167</v>
      </c>
      <c r="I32136" t="s">
        <v>22</v>
      </c>
      <c r="M32136">
        <v>8698</v>
      </c>
      <c r="N32136">
        <v>253</v>
      </c>
      <c r="O32136">
        <v>256</v>
      </c>
    </row>
    <row r="32137" spans="1:15" x14ac:dyDescent="0.3">
      <c r="E32137" t="s">
        <v>28158</v>
      </c>
      <c r="F32137" t="s">
        <v>3244</v>
      </c>
      <c r="G32137" t="s">
        <v>51</v>
      </c>
      <c r="H32137" t="s">
        <v>28160</v>
      </c>
      <c r="I32137" t="s">
        <v>52</v>
      </c>
      <c r="J32137" t="s">
        <v>60</v>
      </c>
      <c r="M32137">
        <v>8698</v>
      </c>
      <c r="N32137">
        <v>355</v>
      </c>
      <c r="O32137">
        <v>362</v>
      </c>
    </row>
    <row r="32138" spans="1:15" x14ac:dyDescent="0.3">
      <c r="A32138" t="s">
        <v>237</v>
      </c>
      <c r="B32138">
        <v>0</v>
      </c>
      <c r="C32138">
        <v>0</v>
      </c>
      <c r="D32138">
        <v>0</v>
      </c>
      <c r="E32138" t="s">
        <v>28168</v>
      </c>
      <c r="F32138" t="s">
        <v>28171</v>
      </c>
      <c r="G32138" t="s">
        <v>14</v>
      </c>
      <c r="H32138" t="s">
        <v>28172</v>
      </c>
      <c r="I32138" t="s">
        <v>26</v>
      </c>
      <c r="M32138">
        <v>8699</v>
      </c>
      <c r="N32138">
        <v>26</v>
      </c>
      <c r="O32138">
        <v>40</v>
      </c>
    </row>
    <row r="32139" spans="1:15" x14ac:dyDescent="0.3">
      <c r="A32139" t="s">
        <v>14</v>
      </c>
      <c r="B32139">
        <v>1</v>
      </c>
      <c r="C32139">
        <v>1</v>
      </c>
      <c r="D32139">
        <v>1</v>
      </c>
      <c r="E32139" t="s">
        <v>28168</v>
      </c>
      <c r="F32139" t="s">
        <v>28173</v>
      </c>
      <c r="G32139" t="s">
        <v>14</v>
      </c>
      <c r="H32139" t="s">
        <v>28174</v>
      </c>
      <c r="I32139" t="s">
        <v>41</v>
      </c>
      <c r="J32139" t="s">
        <v>46</v>
      </c>
      <c r="K32139" t="s">
        <v>47</v>
      </c>
      <c r="L32139" t="s">
        <v>43</v>
      </c>
      <c r="M32139">
        <v>8699</v>
      </c>
      <c r="N32139">
        <v>26</v>
      </c>
      <c r="O32139">
        <v>37</v>
      </c>
    </row>
    <row r="32140" spans="1:15" x14ac:dyDescent="0.3">
      <c r="A32140" t="s">
        <v>14</v>
      </c>
      <c r="B32140">
        <v>1</v>
      </c>
      <c r="C32140">
        <v>1</v>
      </c>
      <c r="D32140">
        <v>1</v>
      </c>
      <c r="E32140" t="s">
        <v>28168</v>
      </c>
      <c r="F32140" t="s">
        <v>5930</v>
      </c>
      <c r="G32140" t="s">
        <v>14</v>
      </c>
      <c r="H32140" t="s">
        <v>28177</v>
      </c>
      <c r="I32140" t="s">
        <v>35</v>
      </c>
      <c r="J32140" t="s">
        <v>32</v>
      </c>
      <c r="M32140">
        <v>8699</v>
      </c>
      <c r="N32140">
        <v>55</v>
      </c>
      <c r="O32140">
        <v>62</v>
      </c>
    </row>
    <row r="32141" spans="1:15" x14ac:dyDescent="0.3">
      <c r="A32141" t="s">
        <v>237</v>
      </c>
      <c r="B32141">
        <v>0</v>
      </c>
      <c r="C32141">
        <v>0</v>
      </c>
      <c r="D32141">
        <v>0</v>
      </c>
      <c r="E32141" t="s">
        <v>28168</v>
      </c>
      <c r="F32141" t="s">
        <v>28180</v>
      </c>
      <c r="G32141" t="s">
        <v>14</v>
      </c>
      <c r="H32141" t="s">
        <v>28181</v>
      </c>
      <c r="I32141" t="s">
        <v>26</v>
      </c>
      <c r="M32141">
        <v>8699</v>
      </c>
      <c r="N32141">
        <v>97</v>
      </c>
      <c r="O32141">
        <v>105</v>
      </c>
    </row>
    <row r="32142" spans="1:15" x14ac:dyDescent="0.3">
      <c r="E32142" t="s">
        <v>28168</v>
      </c>
      <c r="F32142" t="s">
        <v>28169</v>
      </c>
      <c r="G32142" t="s">
        <v>14</v>
      </c>
      <c r="H32142" t="s">
        <v>28170</v>
      </c>
      <c r="I32142" t="s">
        <v>26</v>
      </c>
      <c r="M32142">
        <v>8699</v>
      </c>
      <c r="N32142">
        <v>127</v>
      </c>
      <c r="O32142">
        <v>136</v>
      </c>
    </row>
    <row r="32143" spans="1:15" x14ac:dyDescent="0.3">
      <c r="A32143" t="s">
        <v>14</v>
      </c>
      <c r="B32143">
        <v>1</v>
      </c>
      <c r="C32143">
        <v>1</v>
      </c>
      <c r="D32143">
        <v>1</v>
      </c>
      <c r="E32143" t="s">
        <v>28168</v>
      </c>
      <c r="F32143" t="s">
        <v>28178</v>
      </c>
      <c r="G32143" t="s">
        <v>14</v>
      </c>
      <c r="H32143" t="s">
        <v>28179</v>
      </c>
      <c r="I32143" t="s">
        <v>31</v>
      </c>
      <c r="J32143" t="s">
        <v>32</v>
      </c>
      <c r="M32143">
        <v>8699</v>
      </c>
      <c r="N32143">
        <v>137</v>
      </c>
      <c r="O32143">
        <v>141</v>
      </c>
    </row>
    <row r="32144" spans="1:15" x14ac:dyDescent="0.3">
      <c r="E32144" t="s">
        <v>28168</v>
      </c>
      <c r="F32144" t="s">
        <v>28178</v>
      </c>
      <c r="G32144" t="s">
        <v>17</v>
      </c>
      <c r="H32144" t="s">
        <v>28179</v>
      </c>
      <c r="I32144" t="s">
        <v>26</v>
      </c>
      <c r="M32144">
        <v>8699</v>
      </c>
      <c r="N32144">
        <v>137</v>
      </c>
      <c r="O32144">
        <v>141</v>
      </c>
    </row>
    <row r="32145" spans="1:15" x14ac:dyDescent="0.3">
      <c r="E32145" t="s">
        <v>28168</v>
      </c>
      <c r="F32145" t="s">
        <v>9861</v>
      </c>
      <c r="G32145" t="s">
        <v>23</v>
      </c>
      <c r="H32145" t="s">
        <v>28184</v>
      </c>
      <c r="I32145" t="s">
        <v>26</v>
      </c>
      <c r="M32145">
        <v>8699</v>
      </c>
      <c r="N32145">
        <v>281</v>
      </c>
      <c r="O32145">
        <v>284</v>
      </c>
    </row>
    <row r="32146" spans="1:15" x14ac:dyDescent="0.3">
      <c r="E32146" t="s">
        <v>28168</v>
      </c>
      <c r="F32146" t="s">
        <v>9861</v>
      </c>
      <c r="G32146" t="s">
        <v>14</v>
      </c>
      <c r="H32146" t="s">
        <v>28184</v>
      </c>
      <c r="I32146" t="s">
        <v>31</v>
      </c>
      <c r="J32146" t="s">
        <v>32</v>
      </c>
      <c r="M32146">
        <v>8699</v>
      </c>
      <c r="N32146">
        <v>281</v>
      </c>
      <c r="O32146">
        <v>284</v>
      </c>
    </row>
    <row r="32147" spans="1:15" x14ac:dyDescent="0.3">
      <c r="E32147" t="s">
        <v>28168</v>
      </c>
      <c r="F32147" t="s">
        <v>28175</v>
      </c>
      <c r="G32147" t="s">
        <v>14</v>
      </c>
      <c r="H32147" t="s">
        <v>28176</v>
      </c>
      <c r="I32147" t="s">
        <v>19</v>
      </c>
      <c r="M32147">
        <v>8699</v>
      </c>
      <c r="N32147">
        <v>288</v>
      </c>
      <c r="O32147">
        <v>294</v>
      </c>
    </row>
    <row r="32148" spans="1:15" x14ac:dyDescent="0.3">
      <c r="A32148" t="s">
        <v>14</v>
      </c>
      <c r="B32148">
        <v>0</v>
      </c>
      <c r="C32148">
        <v>1</v>
      </c>
      <c r="D32148" t="s">
        <v>14</v>
      </c>
      <c r="E32148" t="s">
        <v>28168</v>
      </c>
      <c r="F32148" t="s">
        <v>28175</v>
      </c>
      <c r="G32148" t="s">
        <v>23</v>
      </c>
      <c r="H32148" t="s">
        <v>28176</v>
      </c>
      <c r="I32148" t="s">
        <v>26</v>
      </c>
      <c r="M32148">
        <v>8699</v>
      </c>
      <c r="N32148">
        <v>288</v>
      </c>
      <c r="O32148">
        <v>294</v>
      </c>
    </row>
    <row r="32149" spans="1:15" x14ac:dyDescent="0.3">
      <c r="A32149" t="s">
        <v>14</v>
      </c>
      <c r="B32149">
        <v>1</v>
      </c>
      <c r="C32149">
        <v>1</v>
      </c>
      <c r="D32149">
        <v>1</v>
      </c>
      <c r="E32149" t="s">
        <v>28168</v>
      </c>
      <c r="F32149" t="s">
        <v>28182</v>
      </c>
      <c r="G32149" t="s">
        <v>14</v>
      </c>
      <c r="H32149" t="s">
        <v>28183</v>
      </c>
      <c r="I32149" t="s">
        <v>35</v>
      </c>
      <c r="J32149" t="s">
        <v>46</v>
      </c>
      <c r="K32149" t="s">
        <v>47</v>
      </c>
      <c r="L32149" t="s">
        <v>43</v>
      </c>
      <c r="M32149">
        <v>8699</v>
      </c>
      <c r="N32149">
        <v>429</v>
      </c>
      <c r="O32149">
        <v>442</v>
      </c>
    </row>
    <row r="32150" spans="1:15" x14ac:dyDescent="0.3">
      <c r="E32150" t="s">
        <v>17151</v>
      </c>
      <c r="F32150" t="s">
        <v>17152</v>
      </c>
      <c r="G32150" t="s">
        <v>14</v>
      </c>
      <c r="H32150" t="s">
        <v>26120</v>
      </c>
      <c r="I32150" t="s">
        <v>19</v>
      </c>
      <c r="M32150">
        <v>8700</v>
      </c>
      <c r="N32150">
        <v>0</v>
      </c>
      <c r="O32150">
        <v>8</v>
      </c>
    </row>
    <row r="32151" spans="1:15" x14ac:dyDescent="0.3">
      <c r="E32151" t="s">
        <v>17151</v>
      </c>
      <c r="F32151" t="s">
        <v>17152</v>
      </c>
      <c r="G32151" t="s">
        <v>51</v>
      </c>
      <c r="H32151" t="s">
        <v>26120</v>
      </c>
      <c r="I32151" t="s">
        <v>26</v>
      </c>
      <c r="M32151">
        <v>8700</v>
      </c>
      <c r="N32151">
        <v>0</v>
      </c>
      <c r="O32151">
        <v>8</v>
      </c>
    </row>
    <row r="32152" spans="1:15" x14ac:dyDescent="0.3">
      <c r="E32152" t="s">
        <v>17151</v>
      </c>
      <c r="F32152" t="s">
        <v>17162</v>
      </c>
      <c r="G32152" t="s">
        <v>14</v>
      </c>
      <c r="H32152" t="s">
        <v>26117</v>
      </c>
      <c r="I32152" t="s">
        <v>19</v>
      </c>
      <c r="M32152">
        <v>8700</v>
      </c>
      <c r="N32152">
        <v>17</v>
      </c>
      <c r="O32152">
        <v>26</v>
      </c>
    </row>
    <row r="32153" spans="1:15" x14ac:dyDescent="0.3">
      <c r="A32153" t="s">
        <v>14</v>
      </c>
      <c r="B32153">
        <v>0</v>
      </c>
      <c r="C32153">
        <v>1</v>
      </c>
      <c r="D32153" t="s">
        <v>14</v>
      </c>
      <c r="E32153" t="s">
        <v>17151</v>
      </c>
      <c r="F32153" t="s">
        <v>17162</v>
      </c>
      <c r="G32153" t="s">
        <v>23</v>
      </c>
      <c r="H32153" t="s">
        <v>26117</v>
      </c>
      <c r="I32153" t="s">
        <v>26</v>
      </c>
      <c r="M32153">
        <v>8700</v>
      </c>
      <c r="N32153">
        <v>17</v>
      </c>
      <c r="O32153">
        <v>26</v>
      </c>
    </row>
    <row r="32154" spans="1:15" x14ac:dyDescent="0.3">
      <c r="A32154" t="s">
        <v>14</v>
      </c>
      <c r="B32154">
        <v>1</v>
      </c>
      <c r="C32154">
        <v>1</v>
      </c>
      <c r="D32154">
        <v>1</v>
      </c>
      <c r="E32154" t="s">
        <v>17151</v>
      </c>
      <c r="F32154" t="s">
        <v>280</v>
      </c>
      <c r="G32154" t="s">
        <v>14</v>
      </c>
      <c r="H32154" t="s">
        <v>26121</v>
      </c>
      <c r="I32154" t="s">
        <v>35</v>
      </c>
      <c r="J32154" t="s">
        <v>32</v>
      </c>
      <c r="M32154">
        <v>8700</v>
      </c>
      <c r="N32154">
        <v>52</v>
      </c>
      <c r="O32154">
        <v>57</v>
      </c>
    </row>
    <row r="32155" spans="1:15" x14ac:dyDescent="0.3">
      <c r="E32155" t="s">
        <v>17151</v>
      </c>
      <c r="F32155" t="s">
        <v>26122</v>
      </c>
      <c r="G32155" t="s">
        <v>51</v>
      </c>
      <c r="H32155" t="s">
        <v>26123</v>
      </c>
      <c r="I32155" t="s">
        <v>52</v>
      </c>
      <c r="J32155" t="s">
        <v>60</v>
      </c>
      <c r="M32155">
        <v>8700</v>
      </c>
      <c r="N32155">
        <v>92</v>
      </c>
      <c r="O32155">
        <v>100</v>
      </c>
    </row>
    <row r="32156" spans="1:15" x14ac:dyDescent="0.3">
      <c r="E32156" t="s">
        <v>17151</v>
      </c>
      <c r="F32156" t="s">
        <v>26119</v>
      </c>
      <c r="G32156" t="s">
        <v>17</v>
      </c>
      <c r="H32156" t="s">
        <v>26118</v>
      </c>
      <c r="I32156" t="s">
        <v>26</v>
      </c>
      <c r="M32156">
        <v>8700</v>
      </c>
      <c r="N32156">
        <v>121</v>
      </c>
      <c r="O32156">
        <v>144</v>
      </c>
    </row>
    <row r="32157" spans="1:15" x14ac:dyDescent="0.3">
      <c r="A32157" t="s">
        <v>14</v>
      </c>
      <c r="B32157">
        <v>1</v>
      </c>
      <c r="C32157">
        <v>1</v>
      </c>
      <c r="D32157">
        <v>1</v>
      </c>
      <c r="E32157" t="s">
        <v>17151</v>
      </c>
      <c r="F32157" t="s">
        <v>4236</v>
      </c>
      <c r="G32157" t="s">
        <v>14</v>
      </c>
      <c r="H32157" t="s">
        <v>26118</v>
      </c>
      <c r="I32157" t="s">
        <v>41</v>
      </c>
      <c r="J32157" t="s">
        <v>32</v>
      </c>
      <c r="M32157">
        <v>8700</v>
      </c>
      <c r="N32157">
        <v>121</v>
      </c>
      <c r="O32157">
        <v>124</v>
      </c>
    </row>
    <row r="32158" spans="1:15" x14ac:dyDescent="0.3">
      <c r="E32158" t="s">
        <v>8876</v>
      </c>
      <c r="F32158" t="s">
        <v>28187</v>
      </c>
      <c r="G32158" t="s">
        <v>17</v>
      </c>
      <c r="H32158" t="s">
        <v>28188</v>
      </c>
      <c r="I32158" t="s">
        <v>19</v>
      </c>
      <c r="M32158">
        <v>8701</v>
      </c>
      <c r="N32158">
        <v>0</v>
      </c>
      <c r="O32158">
        <v>43</v>
      </c>
    </row>
    <row r="32159" spans="1:15" x14ac:dyDescent="0.3">
      <c r="E32159" t="s">
        <v>8876</v>
      </c>
      <c r="F32159" t="s">
        <v>26720</v>
      </c>
      <c r="G32159" t="s">
        <v>17</v>
      </c>
      <c r="H32159" t="s">
        <v>28189</v>
      </c>
      <c r="I32159" t="s">
        <v>26</v>
      </c>
      <c r="M32159">
        <v>8701</v>
      </c>
      <c r="N32159">
        <v>36</v>
      </c>
      <c r="O32159">
        <v>43</v>
      </c>
    </row>
    <row r="32160" spans="1:15" x14ac:dyDescent="0.3">
      <c r="A32160" t="s">
        <v>23</v>
      </c>
      <c r="B32160">
        <v>1</v>
      </c>
      <c r="C32160">
        <v>1</v>
      </c>
      <c r="D32160">
        <v>1</v>
      </c>
      <c r="E32160" t="s">
        <v>8876</v>
      </c>
      <c r="F32160" t="s">
        <v>28185</v>
      </c>
      <c r="G32160" t="s">
        <v>23</v>
      </c>
      <c r="H32160" t="s">
        <v>28186</v>
      </c>
      <c r="I32160" t="s">
        <v>52</v>
      </c>
      <c r="J32160" t="s">
        <v>453</v>
      </c>
      <c r="K32160" t="s">
        <v>121</v>
      </c>
      <c r="M32160">
        <v>8701</v>
      </c>
      <c r="N32160">
        <v>45</v>
      </c>
      <c r="O32160">
        <v>76</v>
      </c>
    </row>
    <row r="32161" spans="1:15" x14ac:dyDescent="0.3">
      <c r="A32161" t="s">
        <v>23</v>
      </c>
      <c r="B32161">
        <v>1</v>
      </c>
      <c r="C32161">
        <v>1</v>
      </c>
      <c r="D32161">
        <v>1</v>
      </c>
      <c r="E32161" t="s">
        <v>8876</v>
      </c>
      <c r="F32161" t="s">
        <v>767</v>
      </c>
      <c r="G32161" t="s">
        <v>23</v>
      </c>
      <c r="H32161" t="s">
        <v>28190</v>
      </c>
      <c r="I32161" t="s">
        <v>22</v>
      </c>
      <c r="M32161">
        <v>8701</v>
      </c>
      <c r="N32161">
        <v>67</v>
      </c>
      <c r="O32161">
        <v>76</v>
      </c>
    </row>
    <row r="32162" spans="1:15" x14ac:dyDescent="0.3">
      <c r="A32162" t="s">
        <v>237</v>
      </c>
      <c r="B32162">
        <v>0</v>
      </c>
      <c r="E32162" t="s">
        <v>28191</v>
      </c>
      <c r="F32162" t="s">
        <v>1564</v>
      </c>
      <c r="G32162" t="s">
        <v>17</v>
      </c>
      <c r="H32162" t="s">
        <v>28197</v>
      </c>
      <c r="I32162" t="s">
        <v>22</v>
      </c>
      <c r="M32162">
        <v>8703</v>
      </c>
      <c r="N32162">
        <v>35</v>
      </c>
      <c r="O32162">
        <v>39</v>
      </c>
    </row>
    <row r="32163" spans="1:15" x14ac:dyDescent="0.3">
      <c r="E32163" t="s">
        <v>28191</v>
      </c>
      <c r="F32163" t="s">
        <v>3485</v>
      </c>
      <c r="G32163" t="s">
        <v>14</v>
      </c>
      <c r="H32163" t="s">
        <v>28194</v>
      </c>
      <c r="I32163" t="s">
        <v>31</v>
      </c>
      <c r="J32163" t="s">
        <v>32</v>
      </c>
      <c r="M32163">
        <v>8703</v>
      </c>
      <c r="N32163">
        <v>41</v>
      </c>
      <c r="O32163">
        <v>46</v>
      </c>
    </row>
    <row r="32164" spans="1:15" x14ac:dyDescent="0.3">
      <c r="E32164" t="s">
        <v>28191</v>
      </c>
      <c r="F32164" t="s">
        <v>3485</v>
      </c>
      <c r="G32164" t="s">
        <v>17</v>
      </c>
      <c r="H32164" t="s">
        <v>28194</v>
      </c>
      <c r="I32164" t="s">
        <v>26</v>
      </c>
      <c r="M32164">
        <v>8703</v>
      </c>
      <c r="N32164">
        <v>41</v>
      </c>
      <c r="O32164">
        <v>46</v>
      </c>
    </row>
    <row r="32165" spans="1:15" x14ac:dyDescent="0.3">
      <c r="E32165" t="s">
        <v>28191</v>
      </c>
      <c r="F32165" t="s">
        <v>28195</v>
      </c>
      <c r="G32165" t="s">
        <v>14</v>
      </c>
      <c r="H32165" t="s">
        <v>28196</v>
      </c>
      <c r="I32165" t="s">
        <v>19</v>
      </c>
      <c r="M32165">
        <v>8703</v>
      </c>
      <c r="N32165">
        <v>50</v>
      </c>
      <c r="O32165">
        <v>55</v>
      </c>
    </row>
    <row r="32166" spans="1:15" x14ac:dyDescent="0.3">
      <c r="A32166" t="s">
        <v>14</v>
      </c>
      <c r="B32166">
        <v>0</v>
      </c>
      <c r="C32166">
        <v>1</v>
      </c>
      <c r="D32166" t="s">
        <v>14</v>
      </c>
      <c r="E32166" t="s">
        <v>28191</v>
      </c>
      <c r="F32166" t="s">
        <v>28195</v>
      </c>
      <c r="G32166" t="s">
        <v>23</v>
      </c>
      <c r="H32166" t="s">
        <v>28196</v>
      </c>
      <c r="I32166" t="s">
        <v>26</v>
      </c>
      <c r="M32166">
        <v>8703</v>
      </c>
      <c r="N32166">
        <v>50</v>
      </c>
      <c r="O32166">
        <v>55</v>
      </c>
    </row>
    <row r="32167" spans="1:15" x14ac:dyDescent="0.3">
      <c r="E32167" t="s">
        <v>28191</v>
      </c>
      <c r="F32167" t="s">
        <v>28192</v>
      </c>
      <c r="G32167" t="s">
        <v>23</v>
      </c>
      <c r="H32167" t="s">
        <v>28193</v>
      </c>
      <c r="I32167" t="s">
        <v>52</v>
      </c>
      <c r="J32167" t="s">
        <v>117</v>
      </c>
      <c r="M32167">
        <v>8703</v>
      </c>
      <c r="N32167">
        <v>243</v>
      </c>
      <c r="O32167">
        <v>258</v>
      </c>
    </row>
    <row r="32168" spans="1:15" x14ac:dyDescent="0.3">
      <c r="A32168" t="s">
        <v>14</v>
      </c>
      <c r="B32168">
        <v>1</v>
      </c>
      <c r="C32168">
        <v>1</v>
      </c>
      <c r="D32168">
        <v>1</v>
      </c>
      <c r="E32168" t="s">
        <v>22217</v>
      </c>
      <c r="F32168" t="s">
        <v>17025</v>
      </c>
      <c r="G32168" t="s">
        <v>14</v>
      </c>
      <c r="H32168" t="s">
        <v>28202</v>
      </c>
      <c r="I32168" t="s">
        <v>22</v>
      </c>
      <c r="M32168">
        <v>8705</v>
      </c>
      <c r="N32168">
        <v>0</v>
      </c>
      <c r="O32168">
        <v>5</v>
      </c>
    </row>
    <row r="32169" spans="1:15" x14ac:dyDescent="0.3">
      <c r="A32169" t="s">
        <v>51</v>
      </c>
      <c r="B32169">
        <v>1</v>
      </c>
      <c r="C32169">
        <v>1</v>
      </c>
      <c r="D32169">
        <v>1</v>
      </c>
      <c r="E32169" t="s">
        <v>22217</v>
      </c>
      <c r="F32169" t="s">
        <v>28199</v>
      </c>
      <c r="G32169" t="s">
        <v>51</v>
      </c>
      <c r="H32169" t="s">
        <v>28200</v>
      </c>
      <c r="I32169" t="s">
        <v>19</v>
      </c>
      <c r="M32169">
        <v>8705</v>
      </c>
      <c r="N32169">
        <v>25</v>
      </c>
      <c r="O32169">
        <v>47</v>
      </c>
    </row>
    <row r="32170" spans="1:15" x14ac:dyDescent="0.3">
      <c r="E32170" t="s">
        <v>22217</v>
      </c>
      <c r="F32170" t="s">
        <v>28199</v>
      </c>
      <c r="G32170" t="s">
        <v>17</v>
      </c>
      <c r="H32170" t="s">
        <v>28200</v>
      </c>
      <c r="I32170" t="s">
        <v>26</v>
      </c>
      <c r="M32170">
        <v>8705</v>
      </c>
      <c r="N32170">
        <v>25</v>
      </c>
      <c r="O32170">
        <v>47</v>
      </c>
    </row>
    <row r="32171" spans="1:15" x14ac:dyDescent="0.3">
      <c r="A32171" t="s">
        <v>14</v>
      </c>
      <c r="B32171">
        <v>1</v>
      </c>
      <c r="C32171">
        <v>1</v>
      </c>
      <c r="D32171">
        <v>1</v>
      </c>
      <c r="E32171" t="s">
        <v>22217</v>
      </c>
      <c r="F32171" t="s">
        <v>6305</v>
      </c>
      <c r="G32171" t="s">
        <v>14</v>
      </c>
      <c r="H32171" t="s">
        <v>28204</v>
      </c>
      <c r="I32171" t="s">
        <v>35</v>
      </c>
      <c r="J32171" t="s">
        <v>32</v>
      </c>
      <c r="M32171">
        <v>8705</v>
      </c>
      <c r="N32171">
        <v>57</v>
      </c>
      <c r="O32171">
        <v>60</v>
      </c>
    </row>
    <row r="32172" spans="1:15" x14ac:dyDescent="0.3">
      <c r="E32172" t="s">
        <v>22217</v>
      </c>
      <c r="F32172" t="s">
        <v>22285</v>
      </c>
      <c r="G32172" t="s">
        <v>23</v>
      </c>
      <c r="H32172" t="s">
        <v>28203</v>
      </c>
      <c r="I32172" t="s">
        <v>26</v>
      </c>
      <c r="M32172">
        <v>8705</v>
      </c>
      <c r="N32172">
        <v>114</v>
      </c>
      <c r="O32172">
        <v>122</v>
      </c>
    </row>
    <row r="32173" spans="1:15" x14ac:dyDescent="0.3">
      <c r="E32173" t="s">
        <v>22217</v>
      </c>
      <c r="F32173" t="s">
        <v>22285</v>
      </c>
      <c r="G32173" t="s">
        <v>14</v>
      </c>
      <c r="H32173" t="s">
        <v>28203</v>
      </c>
      <c r="I32173" t="s">
        <v>31</v>
      </c>
      <c r="J32173" t="s">
        <v>32</v>
      </c>
      <c r="M32173">
        <v>8705</v>
      </c>
      <c r="N32173">
        <v>114</v>
      </c>
      <c r="O32173">
        <v>122</v>
      </c>
    </row>
    <row r="32174" spans="1:15" x14ac:dyDescent="0.3">
      <c r="A32174" t="s">
        <v>14</v>
      </c>
      <c r="B32174">
        <v>1</v>
      </c>
      <c r="C32174">
        <v>1</v>
      </c>
      <c r="D32174">
        <v>1</v>
      </c>
      <c r="E32174" t="s">
        <v>22217</v>
      </c>
      <c r="F32174" t="s">
        <v>26169</v>
      </c>
      <c r="G32174" t="s">
        <v>14</v>
      </c>
      <c r="H32174" t="s">
        <v>28198</v>
      </c>
      <c r="I32174" t="s">
        <v>31</v>
      </c>
      <c r="J32174" t="s">
        <v>32</v>
      </c>
      <c r="M32174">
        <v>8705</v>
      </c>
      <c r="N32174">
        <v>154</v>
      </c>
      <c r="O32174">
        <v>159</v>
      </c>
    </row>
    <row r="32175" spans="1:15" x14ac:dyDescent="0.3">
      <c r="E32175" t="s">
        <v>22217</v>
      </c>
      <c r="F32175" t="s">
        <v>26169</v>
      </c>
      <c r="G32175" t="s">
        <v>17</v>
      </c>
      <c r="H32175" t="s">
        <v>28198</v>
      </c>
      <c r="I32175" t="s">
        <v>26</v>
      </c>
      <c r="M32175">
        <v>8705</v>
      </c>
      <c r="N32175">
        <v>154</v>
      </c>
      <c r="O32175">
        <v>159</v>
      </c>
    </row>
    <row r="32176" spans="1:15" x14ac:dyDescent="0.3">
      <c r="A32176" t="s">
        <v>14</v>
      </c>
      <c r="B32176">
        <v>1</v>
      </c>
      <c r="C32176">
        <v>1</v>
      </c>
      <c r="D32176">
        <v>1</v>
      </c>
      <c r="E32176" t="s">
        <v>22217</v>
      </c>
      <c r="F32176" t="s">
        <v>22222</v>
      </c>
      <c r="G32176" t="s">
        <v>14</v>
      </c>
      <c r="H32176" t="s">
        <v>28201</v>
      </c>
      <c r="I32176" t="s">
        <v>22</v>
      </c>
      <c r="M32176">
        <v>8705</v>
      </c>
      <c r="N32176">
        <v>164</v>
      </c>
      <c r="O32176">
        <v>168</v>
      </c>
    </row>
    <row r="32177" spans="1:15" x14ac:dyDescent="0.3">
      <c r="E32177" t="s">
        <v>22217</v>
      </c>
      <c r="F32177" t="s">
        <v>22272</v>
      </c>
      <c r="G32177" t="s">
        <v>51</v>
      </c>
      <c r="H32177" t="s">
        <v>28205</v>
      </c>
      <c r="I32177" t="s">
        <v>26</v>
      </c>
      <c r="M32177">
        <v>8705</v>
      </c>
      <c r="N32177">
        <v>172</v>
      </c>
      <c r="O32177">
        <v>177</v>
      </c>
    </row>
    <row r="32178" spans="1:15" x14ac:dyDescent="0.3">
      <c r="E32178" t="s">
        <v>22217</v>
      </c>
      <c r="F32178" t="s">
        <v>22272</v>
      </c>
      <c r="G32178" t="s">
        <v>14</v>
      </c>
      <c r="H32178" t="s">
        <v>28205</v>
      </c>
      <c r="I32178" t="s">
        <v>31</v>
      </c>
      <c r="J32178" t="s">
        <v>32</v>
      </c>
      <c r="M32178">
        <v>8705</v>
      </c>
      <c r="N32178">
        <v>172</v>
      </c>
      <c r="O32178">
        <v>177</v>
      </c>
    </row>
    <row r="32179" spans="1:15" x14ac:dyDescent="0.3">
      <c r="E32179" t="s">
        <v>28206</v>
      </c>
      <c r="F32179" t="s">
        <v>28207</v>
      </c>
      <c r="G32179" t="s">
        <v>17</v>
      </c>
      <c r="H32179" t="s">
        <v>28208</v>
      </c>
      <c r="I32179" t="s">
        <v>26</v>
      </c>
      <c r="M32179">
        <v>8706</v>
      </c>
      <c r="N32179">
        <v>0</v>
      </c>
      <c r="O32179">
        <v>23</v>
      </c>
    </row>
    <row r="32180" spans="1:15" x14ac:dyDescent="0.3">
      <c r="A32180" t="s">
        <v>237</v>
      </c>
      <c r="B32180">
        <v>0</v>
      </c>
      <c r="C32180">
        <v>0</v>
      </c>
      <c r="D32180">
        <v>0</v>
      </c>
      <c r="E32180" t="s">
        <v>28206</v>
      </c>
      <c r="F32180" t="s">
        <v>28211</v>
      </c>
      <c r="G32180" t="s">
        <v>17</v>
      </c>
      <c r="H32180" t="s">
        <v>28212</v>
      </c>
      <c r="I32180" t="s">
        <v>19</v>
      </c>
      <c r="M32180">
        <v>8706</v>
      </c>
      <c r="N32180">
        <v>0</v>
      </c>
      <c r="O32180">
        <v>31</v>
      </c>
    </row>
    <row r="32181" spans="1:15" x14ac:dyDescent="0.3">
      <c r="A32181" t="s">
        <v>237</v>
      </c>
      <c r="B32181">
        <v>0</v>
      </c>
      <c r="C32181">
        <v>0</v>
      </c>
      <c r="D32181">
        <v>0</v>
      </c>
      <c r="E32181" t="s">
        <v>28206</v>
      </c>
      <c r="F32181" t="s">
        <v>28209</v>
      </c>
      <c r="G32181" t="s">
        <v>17</v>
      </c>
      <c r="H32181" t="s">
        <v>28210</v>
      </c>
      <c r="I32181" t="s">
        <v>22</v>
      </c>
      <c r="M32181">
        <v>8706</v>
      </c>
      <c r="N32181">
        <v>38</v>
      </c>
      <c r="O32181">
        <v>43</v>
      </c>
    </row>
    <row r="32182" spans="1:15" x14ac:dyDescent="0.3">
      <c r="A32182" t="s">
        <v>237</v>
      </c>
      <c r="B32182">
        <v>0</v>
      </c>
      <c r="C32182">
        <v>0</v>
      </c>
      <c r="D32182">
        <v>0</v>
      </c>
      <c r="E32182" t="s">
        <v>28206</v>
      </c>
      <c r="F32182" t="s">
        <v>28213</v>
      </c>
      <c r="G32182" t="s">
        <v>17</v>
      </c>
      <c r="H32182" t="s">
        <v>28214</v>
      </c>
      <c r="I32182" t="s">
        <v>26</v>
      </c>
      <c r="M32182">
        <v>8706</v>
      </c>
      <c r="N32182">
        <v>58</v>
      </c>
      <c r="O32182">
        <v>87</v>
      </c>
    </row>
    <row r="32183" spans="1:15" x14ac:dyDescent="0.3">
      <c r="E32183" t="s">
        <v>28206</v>
      </c>
      <c r="F32183" t="s">
        <v>28215</v>
      </c>
      <c r="G32183" t="s">
        <v>17</v>
      </c>
      <c r="H32183" t="s">
        <v>28214</v>
      </c>
      <c r="I32183" t="s">
        <v>19</v>
      </c>
      <c r="M32183">
        <v>8706</v>
      </c>
      <c r="N32183">
        <v>58</v>
      </c>
      <c r="O32183">
        <v>78</v>
      </c>
    </row>
    <row r="32184" spans="1:15" x14ac:dyDescent="0.3">
      <c r="A32184" t="s">
        <v>14</v>
      </c>
      <c r="B32184">
        <v>1</v>
      </c>
      <c r="C32184">
        <v>1</v>
      </c>
      <c r="D32184">
        <v>1</v>
      </c>
      <c r="E32184" t="s">
        <v>13096</v>
      </c>
      <c r="F32184" t="s">
        <v>1215</v>
      </c>
      <c r="G32184" t="s">
        <v>14</v>
      </c>
      <c r="H32184" t="s">
        <v>28217</v>
      </c>
      <c r="I32184" t="s">
        <v>35</v>
      </c>
      <c r="J32184" t="s">
        <v>32</v>
      </c>
      <c r="M32184">
        <v>8709</v>
      </c>
      <c r="N32184">
        <v>10</v>
      </c>
      <c r="O32184">
        <v>17</v>
      </c>
    </row>
    <row r="32185" spans="1:15" x14ac:dyDescent="0.3">
      <c r="E32185" t="s">
        <v>13096</v>
      </c>
      <c r="F32185" t="s">
        <v>28218</v>
      </c>
      <c r="G32185" t="s">
        <v>14</v>
      </c>
      <c r="H32185" t="s">
        <v>28219</v>
      </c>
      <c r="I32185" t="s">
        <v>22</v>
      </c>
      <c r="M32185">
        <v>8709</v>
      </c>
      <c r="N32185">
        <v>86</v>
      </c>
      <c r="O32185">
        <v>90</v>
      </c>
    </row>
    <row r="32186" spans="1:15" x14ac:dyDescent="0.3">
      <c r="E32186" t="s">
        <v>13096</v>
      </c>
      <c r="F32186" t="s">
        <v>3352</v>
      </c>
      <c r="G32186" t="s">
        <v>14</v>
      </c>
      <c r="H32186" t="s">
        <v>28216</v>
      </c>
      <c r="I32186" t="s">
        <v>31</v>
      </c>
      <c r="J32186" t="s">
        <v>32</v>
      </c>
      <c r="M32186">
        <v>8709</v>
      </c>
      <c r="N32186">
        <v>96</v>
      </c>
      <c r="O32186">
        <v>101</v>
      </c>
    </row>
    <row r="32187" spans="1:15" x14ac:dyDescent="0.3">
      <c r="A32187" t="s">
        <v>14</v>
      </c>
      <c r="B32187">
        <v>0</v>
      </c>
      <c r="C32187">
        <v>1</v>
      </c>
      <c r="D32187" t="s">
        <v>14</v>
      </c>
      <c r="E32187" t="s">
        <v>13096</v>
      </c>
      <c r="F32187" t="s">
        <v>3352</v>
      </c>
      <c r="G32187" t="s">
        <v>23</v>
      </c>
      <c r="H32187" t="s">
        <v>28216</v>
      </c>
      <c r="I32187" t="s">
        <v>26</v>
      </c>
      <c r="M32187">
        <v>8709</v>
      </c>
      <c r="N32187">
        <v>96</v>
      </c>
      <c r="O32187">
        <v>101</v>
      </c>
    </row>
    <row r="32188" spans="1:15" x14ac:dyDescent="0.3">
      <c r="E32188" t="s">
        <v>28220</v>
      </c>
      <c r="F32188" t="s">
        <v>28228</v>
      </c>
      <c r="G32188" t="s">
        <v>17</v>
      </c>
      <c r="H32188" t="s">
        <v>28229</v>
      </c>
      <c r="I32188" t="s">
        <v>19</v>
      </c>
      <c r="M32188">
        <v>8710</v>
      </c>
      <c r="N32188">
        <v>0</v>
      </c>
      <c r="O32188">
        <v>26</v>
      </c>
    </row>
    <row r="32189" spans="1:15" x14ac:dyDescent="0.3">
      <c r="A32189" t="s">
        <v>237</v>
      </c>
      <c r="B32189">
        <v>0</v>
      </c>
      <c r="C32189">
        <v>0</v>
      </c>
      <c r="D32189">
        <v>0</v>
      </c>
      <c r="E32189" t="s">
        <v>28220</v>
      </c>
      <c r="F32189" t="s">
        <v>28228</v>
      </c>
      <c r="G32189" t="s">
        <v>51</v>
      </c>
      <c r="H32189" t="s">
        <v>28229</v>
      </c>
      <c r="I32189" t="s">
        <v>26</v>
      </c>
      <c r="M32189">
        <v>8710</v>
      </c>
      <c r="N32189">
        <v>0</v>
      </c>
      <c r="O32189">
        <v>26</v>
      </c>
    </row>
    <row r="32190" spans="1:15" x14ac:dyDescent="0.3">
      <c r="A32190" t="s">
        <v>14</v>
      </c>
      <c r="B32190">
        <v>1</v>
      </c>
      <c r="C32190">
        <v>1</v>
      </c>
      <c r="D32190">
        <v>1</v>
      </c>
      <c r="E32190" t="s">
        <v>28220</v>
      </c>
      <c r="F32190" t="s">
        <v>28232</v>
      </c>
      <c r="G32190" t="s">
        <v>14</v>
      </c>
      <c r="H32190" t="s">
        <v>28233</v>
      </c>
      <c r="I32190" t="s">
        <v>22</v>
      </c>
      <c r="M32190">
        <v>8710</v>
      </c>
      <c r="N32190">
        <v>84</v>
      </c>
      <c r="O32190">
        <v>89</v>
      </c>
    </row>
    <row r="32191" spans="1:15" x14ac:dyDescent="0.3">
      <c r="A32191" t="s">
        <v>14</v>
      </c>
      <c r="B32191">
        <v>1</v>
      </c>
      <c r="C32191">
        <v>1</v>
      </c>
      <c r="D32191">
        <v>1</v>
      </c>
      <c r="E32191" t="s">
        <v>28220</v>
      </c>
      <c r="F32191" t="s">
        <v>28234</v>
      </c>
      <c r="G32191" t="s">
        <v>14</v>
      </c>
      <c r="H32191" t="s">
        <v>28235</v>
      </c>
      <c r="I32191" t="s">
        <v>35</v>
      </c>
      <c r="J32191" t="s">
        <v>32</v>
      </c>
      <c r="M32191">
        <v>8710</v>
      </c>
      <c r="N32191">
        <v>96</v>
      </c>
      <c r="O32191">
        <v>101</v>
      </c>
    </row>
    <row r="32192" spans="1:15" x14ac:dyDescent="0.3">
      <c r="A32192" t="s">
        <v>14</v>
      </c>
      <c r="B32192">
        <v>1</v>
      </c>
      <c r="C32192">
        <v>1</v>
      </c>
      <c r="D32192">
        <v>1</v>
      </c>
      <c r="E32192" t="s">
        <v>28220</v>
      </c>
      <c r="F32192" t="s">
        <v>17088</v>
      </c>
      <c r="G32192" t="s">
        <v>14</v>
      </c>
      <c r="H32192" t="s">
        <v>28221</v>
      </c>
      <c r="I32192" t="s">
        <v>22</v>
      </c>
      <c r="M32192">
        <v>8710</v>
      </c>
      <c r="N32192">
        <v>103</v>
      </c>
      <c r="O32192">
        <v>107</v>
      </c>
    </row>
    <row r="32193" spans="1:15" x14ac:dyDescent="0.3">
      <c r="A32193" t="s">
        <v>14</v>
      </c>
      <c r="B32193">
        <v>1</v>
      </c>
      <c r="C32193">
        <v>1</v>
      </c>
      <c r="D32193">
        <v>1</v>
      </c>
      <c r="E32193" t="s">
        <v>28220</v>
      </c>
      <c r="F32193" t="s">
        <v>28230</v>
      </c>
      <c r="G32193" t="s">
        <v>14</v>
      </c>
      <c r="H32193" t="s">
        <v>28231</v>
      </c>
      <c r="I32193" t="s">
        <v>22</v>
      </c>
      <c r="M32193">
        <v>8710</v>
      </c>
      <c r="N32193">
        <v>172</v>
      </c>
      <c r="O32193">
        <v>177</v>
      </c>
    </row>
    <row r="32194" spans="1:15" x14ac:dyDescent="0.3">
      <c r="A32194" t="s">
        <v>14</v>
      </c>
      <c r="B32194">
        <v>1</v>
      </c>
      <c r="C32194">
        <v>1</v>
      </c>
      <c r="D32194">
        <v>1</v>
      </c>
      <c r="E32194" t="s">
        <v>28220</v>
      </c>
      <c r="F32194" t="s">
        <v>28226</v>
      </c>
      <c r="G32194" t="s">
        <v>14</v>
      </c>
      <c r="H32194" t="s">
        <v>28227</v>
      </c>
      <c r="I32194" t="s">
        <v>22</v>
      </c>
      <c r="M32194">
        <v>8710</v>
      </c>
      <c r="N32194">
        <v>194</v>
      </c>
      <c r="O32194">
        <v>202</v>
      </c>
    </row>
    <row r="32195" spans="1:15" x14ac:dyDescent="0.3">
      <c r="E32195" t="s">
        <v>28220</v>
      </c>
      <c r="F32195" t="s">
        <v>28223</v>
      </c>
      <c r="G32195" t="s">
        <v>14</v>
      </c>
      <c r="H32195" t="s">
        <v>28224</v>
      </c>
      <c r="I32195" t="s">
        <v>69</v>
      </c>
      <c r="J32195" t="s">
        <v>1017</v>
      </c>
      <c r="K32195" t="s">
        <v>43</v>
      </c>
      <c r="M32195">
        <v>8710</v>
      </c>
      <c r="N32195">
        <v>197</v>
      </c>
      <c r="O32195">
        <v>202</v>
      </c>
    </row>
    <row r="32196" spans="1:15" x14ac:dyDescent="0.3">
      <c r="A32196" t="s">
        <v>237</v>
      </c>
      <c r="B32196">
        <v>0</v>
      </c>
      <c r="C32196">
        <v>0</v>
      </c>
      <c r="D32196">
        <v>0</v>
      </c>
      <c r="E32196" t="s">
        <v>28220</v>
      </c>
      <c r="F32196" t="s">
        <v>28236</v>
      </c>
      <c r="G32196" t="s">
        <v>17</v>
      </c>
      <c r="H32196" t="s">
        <v>28237</v>
      </c>
      <c r="I32196" t="s">
        <v>22</v>
      </c>
      <c r="M32196">
        <v>8710</v>
      </c>
      <c r="N32196">
        <v>231</v>
      </c>
      <c r="O32196">
        <v>252</v>
      </c>
    </row>
    <row r="32197" spans="1:15" x14ac:dyDescent="0.3">
      <c r="A32197" t="s">
        <v>237</v>
      </c>
      <c r="B32197">
        <v>0</v>
      </c>
      <c r="E32197" t="s">
        <v>28220</v>
      </c>
      <c r="F32197" t="s">
        <v>7063</v>
      </c>
      <c r="G32197" t="s">
        <v>17</v>
      </c>
      <c r="H32197" t="s">
        <v>28222</v>
      </c>
      <c r="I32197" t="s">
        <v>22</v>
      </c>
      <c r="M32197">
        <v>8710</v>
      </c>
      <c r="N32197">
        <v>270</v>
      </c>
      <c r="O32197">
        <v>279</v>
      </c>
    </row>
    <row r="32198" spans="1:15" x14ac:dyDescent="0.3">
      <c r="A32198" t="s">
        <v>23</v>
      </c>
      <c r="B32198">
        <v>1</v>
      </c>
      <c r="C32198">
        <v>1</v>
      </c>
      <c r="D32198">
        <v>1</v>
      </c>
      <c r="E32198" t="s">
        <v>28220</v>
      </c>
      <c r="F32198" t="s">
        <v>21904</v>
      </c>
      <c r="G32198" t="s">
        <v>23</v>
      </c>
      <c r="H32198" t="s">
        <v>28225</v>
      </c>
      <c r="I32198" t="s">
        <v>35</v>
      </c>
      <c r="J32198" t="s">
        <v>112</v>
      </c>
      <c r="M32198">
        <v>8710</v>
      </c>
      <c r="N32198">
        <v>301</v>
      </c>
      <c r="O32198">
        <v>312</v>
      </c>
    </row>
    <row r="32199" spans="1:15" x14ac:dyDescent="0.3">
      <c r="A32199" t="s">
        <v>14</v>
      </c>
      <c r="B32199">
        <v>1</v>
      </c>
      <c r="C32199">
        <v>1</v>
      </c>
      <c r="D32199">
        <v>1</v>
      </c>
      <c r="E32199" t="s">
        <v>28220</v>
      </c>
      <c r="F32199" t="s">
        <v>28230</v>
      </c>
      <c r="G32199" t="s">
        <v>14</v>
      </c>
      <c r="H32199" t="s">
        <v>28243</v>
      </c>
      <c r="I32199" t="s">
        <v>22</v>
      </c>
      <c r="M32199">
        <v>8711</v>
      </c>
      <c r="N32199">
        <v>0</v>
      </c>
      <c r="O32199">
        <v>5</v>
      </c>
    </row>
    <row r="32200" spans="1:15" x14ac:dyDescent="0.3">
      <c r="A32200" t="s">
        <v>237</v>
      </c>
      <c r="B32200">
        <v>0</v>
      </c>
      <c r="C32200">
        <v>0</v>
      </c>
      <c r="D32200">
        <v>0</v>
      </c>
      <c r="E32200" t="s">
        <v>28220</v>
      </c>
      <c r="F32200" t="s">
        <v>28238</v>
      </c>
      <c r="G32200" t="s">
        <v>17</v>
      </c>
      <c r="H32200" t="s">
        <v>28239</v>
      </c>
      <c r="I32200" t="s">
        <v>22</v>
      </c>
      <c r="M32200">
        <v>8711</v>
      </c>
      <c r="N32200">
        <v>104</v>
      </c>
      <c r="O32200">
        <v>108</v>
      </c>
    </row>
    <row r="32201" spans="1:15" x14ac:dyDescent="0.3">
      <c r="A32201" t="s">
        <v>14</v>
      </c>
      <c r="B32201">
        <v>1</v>
      </c>
      <c r="C32201">
        <v>1</v>
      </c>
      <c r="D32201">
        <v>1</v>
      </c>
      <c r="E32201" t="s">
        <v>28220</v>
      </c>
      <c r="F32201" t="s">
        <v>17088</v>
      </c>
      <c r="G32201" t="s">
        <v>14</v>
      </c>
      <c r="H32201" t="s">
        <v>28240</v>
      </c>
      <c r="I32201" t="s">
        <v>22</v>
      </c>
      <c r="M32201">
        <v>8711</v>
      </c>
      <c r="N32201">
        <v>124</v>
      </c>
      <c r="O32201">
        <v>128</v>
      </c>
    </row>
    <row r="32202" spans="1:15" x14ac:dyDescent="0.3">
      <c r="A32202" t="s">
        <v>23</v>
      </c>
      <c r="B32202">
        <v>1</v>
      </c>
      <c r="C32202">
        <v>1</v>
      </c>
      <c r="D32202">
        <v>1</v>
      </c>
      <c r="E32202" t="s">
        <v>28220</v>
      </c>
      <c r="F32202" t="s">
        <v>28241</v>
      </c>
      <c r="G32202" t="s">
        <v>23</v>
      </c>
      <c r="H32202" t="s">
        <v>28242</v>
      </c>
      <c r="I32202" t="s">
        <v>270</v>
      </c>
      <c r="J32202" t="s">
        <v>112</v>
      </c>
      <c r="K32202" t="s">
        <v>1975</v>
      </c>
      <c r="M32202">
        <v>8711</v>
      </c>
      <c r="N32202">
        <v>260</v>
      </c>
      <c r="O32202">
        <v>280</v>
      </c>
    </row>
    <row r="32203" spans="1:15" x14ac:dyDescent="0.3">
      <c r="A32203" t="s">
        <v>23</v>
      </c>
      <c r="B32203">
        <v>1</v>
      </c>
      <c r="C32203">
        <v>1</v>
      </c>
      <c r="D32203">
        <v>1</v>
      </c>
      <c r="E32203" t="s">
        <v>28220</v>
      </c>
      <c r="F32203" t="s">
        <v>21904</v>
      </c>
      <c r="G32203" t="s">
        <v>23</v>
      </c>
      <c r="H32203" t="s">
        <v>28244</v>
      </c>
      <c r="I32203" t="s">
        <v>19</v>
      </c>
      <c r="M32203">
        <v>8711</v>
      </c>
      <c r="N32203">
        <v>269</v>
      </c>
      <c r="O32203">
        <v>280</v>
      </c>
    </row>
    <row r="32204" spans="1:15" x14ac:dyDescent="0.3">
      <c r="E32204" t="s">
        <v>28245</v>
      </c>
      <c r="F32204" t="s">
        <v>28256</v>
      </c>
      <c r="G32204" t="s">
        <v>51</v>
      </c>
      <c r="H32204" t="s">
        <v>28257</v>
      </c>
      <c r="I32204" t="s">
        <v>26</v>
      </c>
      <c r="M32204">
        <v>8713</v>
      </c>
      <c r="N32204">
        <v>0</v>
      </c>
      <c r="O32204">
        <v>5</v>
      </c>
    </row>
    <row r="32205" spans="1:15" x14ac:dyDescent="0.3">
      <c r="E32205" t="s">
        <v>28245</v>
      </c>
      <c r="F32205" t="s">
        <v>28256</v>
      </c>
      <c r="G32205" t="s">
        <v>14</v>
      </c>
      <c r="H32205" t="s">
        <v>28257</v>
      </c>
      <c r="I32205" t="s">
        <v>19</v>
      </c>
      <c r="M32205">
        <v>8713</v>
      </c>
      <c r="N32205">
        <v>0</v>
      </c>
      <c r="O32205">
        <v>5</v>
      </c>
    </row>
    <row r="32206" spans="1:15" x14ac:dyDescent="0.3">
      <c r="A32206" t="s">
        <v>14</v>
      </c>
      <c r="B32206">
        <v>1</v>
      </c>
      <c r="C32206">
        <v>1</v>
      </c>
      <c r="D32206">
        <v>1</v>
      </c>
      <c r="E32206" t="s">
        <v>28245</v>
      </c>
      <c r="F32206" t="s">
        <v>160</v>
      </c>
      <c r="G32206" t="s">
        <v>14</v>
      </c>
      <c r="H32206" t="s">
        <v>28249</v>
      </c>
      <c r="I32206" t="s">
        <v>35</v>
      </c>
      <c r="J32206" t="s">
        <v>32</v>
      </c>
      <c r="M32206">
        <v>8713</v>
      </c>
      <c r="N32206">
        <v>23</v>
      </c>
      <c r="O32206">
        <v>28</v>
      </c>
    </row>
    <row r="32207" spans="1:15" x14ac:dyDescent="0.3">
      <c r="A32207" t="s">
        <v>14</v>
      </c>
      <c r="B32207">
        <v>1</v>
      </c>
      <c r="C32207">
        <v>1</v>
      </c>
      <c r="D32207">
        <v>1</v>
      </c>
      <c r="E32207" t="s">
        <v>28245</v>
      </c>
      <c r="F32207" t="s">
        <v>22160</v>
      </c>
      <c r="G32207" t="s">
        <v>14</v>
      </c>
      <c r="H32207" t="s">
        <v>28246</v>
      </c>
      <c r="I32207" t="s">
        <v>22</v>
      </c>
      <c r="M32207">
        <v>8713</v>
      </c>
      <c r="N32207">
        <v>30</v>
      </c>
      <c r="O32207">
        <v>33</v>
      </c>
    </row>
    <row r="32208" spans="1:15" x14ac:dyDescent="0.3">
      <c r="A32208" t="s">
        <v>14</v>
      </c>
      <c r="B32208">
        <v>1</v>
      </c>
      <c r="C32208">
        <v>1</v>
      </c>
      <c r="D32208">
        <v>1</v>
      </c>
      <c r="E32208" t="s">
        <v>28245</v>
      </c>
      <c r="F32208" t="s">
        <v>28251</v>
      </c>
      <c r="G32208" t="s">
        <v>14</v>
      </c>
      <c r="H32208" t="s">
        <v>28252</v>
      </c>
      <c r="I32208" t="s">
        <v>22</v>
      </c>
      <c r="M32208">
        <v>8713</v>
      </c>
      <c r="N32208">
        <v>37</v>
      </c>
      <c r="O32208">
        <v>45</v>
      </c>
    </row>
    <row r="32209" spans="1:15" x14ac:dyDescent="0.3">
      <c r="A32209" t="s">
        <v>14</v>
      </c>
      <c r="B32209">
        <v>1</v>
      </c>
      <c r="C32209">
        <v>1</v>
      </c>
      <c r="D32209">
        <v>1</v>
      </c>
      <c r="E32209" t="s">
        <v>28245</v>
      </c>
      <c r="F32209" t="s">
        <v>28260</v>
      </c>
      <c r="G32209" t="s">
        <v>14</v>
      </c>
      <c r="H32209" t="s">
        <v>28261</v>
      </c>
      <c r="I32209" t="s">
        <v>19</v>
      </c>
      <c r="M32209">
        <v>8713</v>
      </c>
      <c r="N32209">
        <v>121</v>
      </c>
      <c r="O32209">
        <v>130</v>
      </c>
    </row>
    <row r="32210" spans="1:15" x14ac:dyDescent="0.3">
      <c r="E32210" t="s">
        <v>28245</v>
      </c>
      <c r="F32210" t="s">
        <v>28260</v>
      </c>
      <c r="G32210" t="s">
        <v>23</v>
      </c>
      <c r="H32210" t="s">
        <v>28261</v>
      </c>
      <c r="I32210" t="s">
        <v>26</v>
      </c>
      <c r="M32210">
        <v>8713</v>
      </c>
      <c r="N32210">
        <v>121</v>
      </c>
      <c r="O32210">
        <v>130</v>
      </c>
    </row>
    <row r="32211" spans="1:15" x14ac:dyDescent="0.3">
      <c r="A32211" t="s">
        <v>23</v>
      </c>
      <c r="B32211">
        <v>1</v>
      </c>
      <c r="C32211">
        <v>1</v>
      </c>
      <c r="D32211">
        <v>1</v>
      </c>
      <c r="E32211" t="s">
        <v>28245</v>
      </c>
      <c r="F32211" t="s">
        <v>28247</v>
      </c>
      <c r="G32211" t="s">
        <v>23</v>
      </c>
      <c r="H32211" t="s">
        <v>28248</v>
      </c>
      <c r="I32211" t="s">
        <v>22</v>
      </c>
      <c r="M32211">
        <v>8713</v>
      </c>
      <c r="N32211">
        <v>171</v>
      </c>
      <c r="O32211">
        <v>180</v>
      </c>
    </row>
    <row r="32212" spans="1:15" x14ac:dyDescent="0.3">
      <c r="E32212" t="s">
        <v>28245</v>
      </c>
      <c r="F32212" t="s">
        <v>10291</v>
      </c>
      <c r="G32212" t="s">
        <v>51</v>
      </c>
      <c r="H32212" t="s">
        <v>28265</v>
      </c>
      <c r="I32212" t="s">
        <v>52</v>
      </c>
      <c r="J32212" t="s">
        <v>4774</v>
      </c>
      <c r="M32212">
        <v>8713</v>
      </c>
      <c r="N32212">
        <v>185</v>
      </c>
      <c r="O32212">
        <v>191</v>
      </c>
    </row>
    <row r="32213" spans="1:15" x14ac:dyDescent="0.3">
      <c r="A32213" t="s">
        <v>14</v>
      </c>
      <c r="B32213">
        <v>1</v>
      </c>
      <c r="C32213">
        <v>1</v>
      </c>
      <c r="D32213">
        <v>1</v>
      </c>
      <c r="E32213" t="s">
        <v>28245</v>
      </c>
      <c r="F32213" t="s">
        <v>28251</v>
      </c>
      <c r="G32213" t="s">
        <v>14</v>
      </c>
      <c r="H32213" t="s">
        <v>28253</v>
      </c>
      <c r="I32213" t="s">
        <v>22</v>
      </c>
      <c r="M32213">
        <v>8713</v>
      </c>
      <c r="N32213">
        <v>249</v>
      </c>
      <c r="O32213">
        <v>257</v>
      </c>
    </row>
    <row r="32214" spans="1:15" x14ac:dyDescent="0.3">
      <c r="E32214" t="s">
        <v>28245</v>
      </c>
      <c r="F32214" t="s">
        <v>28258</v>
      </c>
      <c r="G32214" t="s">
        <v>17</v>
      </c>
      <c r="H32214" t="s">
        <v>28259</v>
      </c>
      <c r="I32214" t="s">
        <v>19</v>
      </c>
      <c r="M32214">
        <v>8713</v>
      </c>
      <c r="N32214">
        <v>279</v>
      </c>
      <c r="O32214">
        <v>288</v>
      </c>
    </row>
    <row r="32215" spans="1:15" x14ac:dyDescent="0.3">
      <c r="E32215" t="s">
        <v>28245</v>
      </c>
      <c r="F32215" t="s">
        <v>28258</v>
      </c>
      <c r="G32215" t="s">
        <v>14</v>
      </c>
      <c r="H32215" t="s">
        <v>28259</v>
      </c>
      <c r="I32215" t="s">
        <v>26</v>
      </c>
      <c r="M32215">
        <v>8713</v>
      </c>
      <c r="N32215">
        <v>279</v>
      </c>
      <c r="O32215">
        <v>288</v>
      </c>
    </row>
    <row r="32216" spans="1:15" x14ac:dyDescent="0.3">
      <c r="E32216" t="s">
        <v>28245</v>
      </c>
      <c r="F32216" t="s">
        <v>28254</v>
      </c>
      <c r="G32216" t="s">
        <v>51</v>
      </c>
      <c r="H32216" t="s">
        <v>28255</v>
      </c>
      <c r="I32216" t="s">
        <v>26</v>
      </c>
      <c r="M32216">
        <v>8713</v>
      </c>
      <c r="N32216">
        <v>292</v>
      </c>
      <c r="O32216">
        <v>301</v>
      </c>
    </row>
    <row r="32217" spans="1:15" x14ac:dyDescent="0.3">
      <c r="E32217" t="s">
        <v>28245</v>
      </c>
      <c r="F32217" t="s">
        <v>28254</v>
      </c>
      <c r="G32217" t="s">
        <v>14</v>
      </c>
      <c r="H32217" t="s">
        <v>28255</v>
      </c>
      <c r="I32217" t="s">
        <v>19</v>
      </c>
      <c r="M32217">
        <v>8713</v>
      </c>
      <c r="N32217">
        <v>292</v>
      </c>
      <c r="O32217">
        <v>301</v>
      </c>
    </row>
    <row r="32218" spans="1:15" x14ac:dyDescent="0.3">
      <c r="A32218" t="s">
        <v>14</v>
      </c>
      <c r="B32218">
        <v>1</v>
      </c>
      <c r="C32218">
        <v>1</v>
      </c>
      <c r="D32218">
        <v>1</v>
      </c>
      <c r="E32218" t="s">
        <v>28245</v>
      </c>
      <c r="F32218" t="s">
        <v>160</v>
      </c>
      <c r="G32218" t="s">
        <v>14</v>
      </c>
      <c r="H32218" t="s">
        <v>28250</v>
      </c>
      <c r="I32218" t="s">
        <v>35</v>
      </c>
      <c r="J32218" t="s">
        <v>32</v>
      </c>
      <c r="M32218">
        <v>8713</v>
      </c>
      <c r="N32218">
        <v>303</v>
      </c>
      <c r="O32218">
        <v>308</v>
      </c>
    </row>
    <row r="32219" spans="1:15" x14ac:dyDescent="0.3">
      <c r="A32219" t="s">
        <v>237</v>
      </c>
      <c r="B32219">
        <v>0</v>
      </c>
      <c r="E32219" t="s">
        <v>28245</v>
      </c>
      <c r="F32219" t="s">
        <v>9678</v>
      </c>
      <c r="G32219" t="s">
        <v>17</v>
      </c>
      <c r="H32219" t="s">
        <v>28262</v>
      </c>
      <c r="I32219" t="s">
        <v>22</v>
      </c>
      <c r="M32219">
        <v>8713</v>
      </c>
      <c r="N32219">
        <v>358</v>
      </c>
      <c r="O32219">
        <v>366</v>
      </c>
    </row>
    <row r="32220" spans="1:15" x14ac:dyDescent="0.3">
      <c r="A32220" t="s">
        <v>14</v>
      </c>
      <c r="B32220">
        <v>1</v>
      </c>
      <c r="C32220">
        <v>1</v>
      </c>
      <c r="D32220">
        <v>1</v>
      </c>
      <c r="E32220" t="s">
        <v>28245</v>
      </c>
      <c r="F32220" t="s">
        <v>28263</v>
      </c>
      <c r="G32220" t="s">
        <v>14</v>
      </c>
      <c r="H32220" t="s">
        <v>28264</v>
      </c>
      <c r="I32220" t="s">
        <v>31</v>
      </c>
      <c r="J32220" t="s">
        <v>597</v>
      </c>
      <c r="M32220">
        <v>8713</v>
      </c>
      <c r="N32220">
        <v>400</v>
      </c>
      <c r="O32220">
        <v>413</v>
      </c>
    </row>
    <row r="32221" spans="1:15" x14ac:dyDescent="0.3">
      <c r="E32221" t="s">
        <v>28245</v>
      </c>
      <c r="F32221" t="s">
        <v>28263</v>
      </c>
      <c r="G32221" t="s">
        <v>17</v>
      </c>
      <c r="H32221" t="s">
        <v>28264</v>
      </c>
      <c r="I32221" t="s">
        <v>26</v>
      </c>
      <c r="M32221">
        <v>8713</v>
      </c>
      <c r="N32221">
        <v>400</v>
      </c>
      <c r="O32221">
        <v>413</v>
      </c>
    </row>
    <row r="32222" spans="1:15" x14ac:dyDescent="0.3">
      <c r="A32222" t="s">
        <v>23</v>
      </c>
      <c r="B32222">
        <v>1</v>
      </c>
      <c r="C32222">
        <v>1</v>
      </c>
      <c r="D32222">
        <v>1</v>
      </c>
      <c r="E32222" t="s">
        <v>4483</v>
      </c>
      <c r="F32222" t="s">
        <v>16434</v>
      </c>
      <c r="G32222" t="s">
        <v>23</v>
      </c>
      <c r="H32222" t="s">
        <v>28266</v>
      </c>
      <c r="I32222" t="s">
        <v>22</v>
      </c>
      <c r="M32222">
        <v>8715</v>
      </c>
      <c r="N32222">
        <v>26</v>
      </c>
      <c r="O32222">
        <v>34</v>
      </c>
    </row>
    <row r="32223" spans="1:15" x14ac:dyDescent="0.3">
      <c r="A32223" t="s">
        <v>14</v>
      </c>
      <c r="B32223">
        <v>1</v>
      </c>
      <c r="C32223">
        <v>1</v>
      </c>
      <c r="D32223">
        <v>1</v>
      </c>
      <c r="E32223" t="s">
        <v>4483</v>
      </c>
      <c r="F32223" t="s">
        <v>28267</v>
      </c>
      <c r="G32223" t="s">
        <v>14</v>
      </c>
      <c r="H32223" t="s">
        <v>28268</v>
      </c>
      <c r="I32223" t="s">
        <v>35</v>
      </c>
      <c r="J32223" t="s">
        <v>46</v>
      </c>
      <c r="K32223" t="s">
        <v>47</v>
      </c>
      <c r="L32223" t="s">
        <v>43</v>
      </c>
      <c r="M32223">
        <v>8715</v>
      </c>
      <c r="N32223">
        <v>36</v>
      </c>
      <c r="O32223">
        <v>49</v>
      </c>
    </row>
    <row r="32224" spans="1:15" x14ac:dyDescent="0.3">
      <c r="E32224" t="s">
        <v>4483</v>
      </c>
      <c r="F32224" t="s">
        <v>28272</v>
      </c>
      <c r="G32224" t="s">
        <v>23</v>
      </c>
      <c r="H32224" t="s">
        <v>28273</v>
      </c>
      <c r="I32224" t="s">
        <v>52</v>
      </c>
      <c r="J32224" t="s">
        <v>121</v>
      </c>
      <c r="M32224">
        <v>8715</v>
      </c>
      <c r="N32224">
        <v>128</v>
      </c>
      <c r="O32224">
        <v>133</v>
      </c>
    </row>
    <row r="32225" spans="1:15" x14ac:dyDescent="0.3">
      <c r="A32225" t="s">
        <v>237</v>
      </c>
      <c r="B32225">
        <v>0</v>
      </c>
      <c r="E32225" t="s">
        <v>4483</v>
      </c>
      <c r="F32225" t="s">
        <v>2660</v>
      </c>
      <c r="G32225" t="s">
        <v>17</v>
      </c>
      <c r="H32225" t="s">
        <v>28270</v>
      </c>
      <c r="I32225" t="s">
        <v>22</v>
      </c>
      <c r="M32225">
        <v>8715</v>
      </c>
      <c r="N32225">
        <v>162</v>
      </c>
      <c r="O32225">
        <v>185</v>
      </c>
    </row>
    <row r="32226" spans="1:15" x14ac:dyDescent="0.3">
      <c r="A32226" t="s">
        <v>14</v>
      </c>
      <c r="B32226">
        <v>1</v>
      </c>
      <c r="C32226">
        <v>1</v>
      </c>
      <c r="D32226">
        <v>1</v>
      </c>
      <c r="E32226" t="s">
        <v>4483</v>
      </c>
      <c r="F32226" t="s">
        <v>4483</v>
      </c>
      <c r="G32226" t="s">
        <v>14</v>
      </c>
      <c r="H32226" t="s">
        <v>28269</v>
      </c>
      <c r="I32226" t="s">
        <v>35</v>
      </c>
      <c r="J32226" t="s">
        <v>32</v>
      </c>
      <c r="M32226">
        <v>8715</v>
      </c>
      <c r="N32226">
        <v>432</v>
      </c>
      <c r="O32226">
        <v>437</v>
      </c>
    </row>
    <row r="32227" spans="1:15" x14ac:dyDescent="0.3">
      <c r="A32227" t="s">
        <v>14</v>
      </c>
      <c r="B32227">
        <v>0</v>
      </c>
      <c r="C32227">
        <v>1</v>
      </c>
      <c r="D32227" t="s">
        <v>14</v>
      </c>
      <c r="E32227" t="s">
        <v>4483</v>
      </c>
      <c r="F32227" t="s">
        <v>18831</v>
      </c>
      <c r="G32227" t="s">
        <v>17</v>
      </c>
      <c r="H32227" t="s">
        <v>28271</v>
      </c>
      <c r="I32227" t="s">
        <v>22</v>
      </c>
      <c r="M32227">
        <v>8715</v>
      </c>
      <c r="N32227">
        <v>591</v>
      </c>
      <c r="O32227">
        <v>598</v>
      </c>
    </row>
    <row r="32228" spans="1:15" x14ac:dyDescent="0.3">
      <c r="E32228" t="s">
        <v>4483</v>
      </c>
      <c r="F32228" t="s">
        <v>18831</v>
      </c>
      <c r="G32228" t="s">
        <v>14</v>
      </c>
      <c r="H32228" t="s">
        <v>28271</v>
      </c>
      <c r="I32228" t="s">
        <v>52</v>
      </c>
      <c r="J32228" t="s">
        <v>32</v>
      </c>
      <c r="M32228">
        <v>8715</v>
      </c>
      <c r="N32228">
        <v>591</v>
      </c>
      <c r="O32228">
        <v>598</v>
      </c>
    </row>
    <row r="32229" spans="1:15" x14ac:dyDescent="0.3">
      <c r="E32229" t="s">
        <v>28274</v>
      </c>
      <c r="F32229" t="s">
        <v>28276</v>
      </c>
      <c r="G32229" t="s">
        <v>51</v>
      </c>
      <c r="H32229" t="s">
        <v>28277</v>
      </c>
      <c r="I32229" t="s">
        <v>19</v>
      </c>
      <c r="M32229">
        <v>8716</v>
      </c>
      <c r="N32229">
        <v>179</v>
      </c>
      <c r="O32229">
        <v>189</v>
      </c>
    </row>
    <row r="32230" spans="1:15" x14ac:dyDescent="0.3">
      <c r="A32230" t="s">
        <v>14</v>
      </c>
      <c r="B32230">
        <v>1</v>
      </c>
      <c r="C32230">
        <v>1</v>
      </c>
      <c r="D32230">
        <v>1</v>
      </c>
      <c r="E32230" t="s">
        <v>28274</v>
      </c>
      <c r="F32230" t="s">
        <v>28276</v>
      </c>
      <c r="G32230" t="s">
        <v>14</v>
      </c>
      <c r="H32230" t="s">
        <v>28277</v>
      </c>
      <c r="I32230" t="s">
        <v>26</v>
      </c>
      <c r="M32230">
        <v>8716</v>
      </c>
      <c r="N32230">
        <v>179</v>
      </c>
      <c r="O32230">
        <v>189</v>
      </c>
    </row>
    <row r="32231" spans="1:15" x14ac:dyDescent="0.3">
      <c r="A32231" t="s">
        <v>14</v>
      </c>
      <c r="B32231">
        <v>1</v>
      </c>
      <c r="C32231">
        <v>1</v>
      </c>
      <c r="D32231">
        <v>1</v>
      </c>
      <c r="E32231" t="s">
        <v>28274</v>
      </c>
      <c r="F32231" t="s">
        <v>4509</v>
      </c>
      <c r="G32231" t="s">
        <v>14</v>
      </c>
      <c r="H32231" t="s">
        <v>28275</v>
      </c>
      <c r="I32231" t="s">
        <v>370</v>
      </c>
      <c r="J32231" t="s">
        <v>32</v>
      </c>
      <c r="M32231">
        <v>8716</v>
      </c>
      <c r="N32231">
        <v>193</v>
      </c>
      <c r="O32231">
        <v>199</v>
      </c>
    </row>
    <row r="32232" spans="1:15" x14ac:dyDescent="0.3">
      <c r="E32232" t="s">
        <v>28274</v>
      </c>
      <c r="F32232" t="s">
        <v>4509</v>
      </c>
      <c r="G32232" t="s">
        <v>51</v>
      </c>
      <c r="H32232" t="s">
        <v>28275</v>
      </c>
      <c r="I32232" t="s">
        <v>19</v>
      </c>
      <c r="M32232">
        <v>8716</v>
      </c>
      <c r="N32232">
        <v>193</v>
      </c>
      <c r="O32232">
        <v>199</v>
      </c>
    </row>
    <row r="32233" spans="1:15" x14ac:dyDescent="0.3">
      <c r="A32233" t="s">
        <v>237</v>
      </c>
      <c r="B32233">
        <v>0</v>
      </c>
      <c r="C32233">
        <v>0</v>
      </c>
      <c r="D32233">
        <v>0</v>
      </c>
      <c r="E32233" t="s">
        <v>28274</v>
      </c>
      <c r="F32233" t="s">
        <v>28279</v>
      </c>
      <c r="G32233" t="s">
        <v>51</v>
      </c>
      <c r="H32233" t="s">
        <v>28280</v>
      </c>
      <c r="I32233" t="s">
        <v>22</v>
      </c>
      <c r="M32233">
        <v>8716</v>
      </c>
      <c r="N32233">
        <v>203</v>
      </c>
      <c r="O32233">
        <v>218</v>
      </c>
    </row>
    <row r="32234" spans="1:15" x14ac:dyDescent="0.3">
      <c r="E32234" t="s">
        <v>28274</v>
      </c>
      <c r="F32234" t="s">
        <v>7063</v>
      </c>
      <c r="G32234" t="s">
        <v>51</v>
      </c>
      <c r="H32234" t="s">
        <v>28278</v>
      </c>
      <c r="I32234" t="s">
        <v>19</v>
      </c>
      <c r="M32234">
        <v>8716</v>
      </c>
      <c r="N32234">
        <v>222</v>
      </c>
      <c r="O32234">
        <v>231</v>
      </c>
    </row>
    <row r="32235" spans="1:15" x14ac:dyDescent="0.3">
      <c r="A32235" t="s">
        <v>237</v>
      </c>
      <c r="B32235">
        <v>0</v>
      </c>
      <c r="E32235" t="s">
        <v>28274</v>
      </c>
      <c r="F32235" t="s">
        <v>7063</v>
      </c>
      <c r="G32235" t="s">
        <v>17</v>
      </c>
      <c r="H32235" t="s">
        <v>28278</v>
      </c>
      <c r="I32235" t="s">
        <v>26</v>
      </c>
      <c r="M32235">
        <v>8716</v>
      </c>
      <c r="N32235">
        <v>222</v>
      </c>
      <c r="O32235">
        <v>231</v>
      </c>
    </row>
    <row r="32236" spans="1:15" x14ac:dyDescent="0.3">
      <c r="A32236" t="s">
        <v>237</v>
      </c>
      <c r="B32236">
        <v>0</v>
      </c>
      <c r="C32236">
        <v>0</v>
      </c>
      <c r="D32236">
        <v>0</v>
      </c>
      <c r="E32236" t="s">
        <v>28281</v>
      </c>
      <c r="F32236" t="s">
        <v>28284</v>
      </c>
      <c r="G32236" t="s">
        <v>17</v>
      </c>
      <c r="H32236" t="s">
        <v>28285</v>
      </c>
      <c r="I32236" t="s">
        <v>22</v>
      </c>
      <c r="M32236">
        <v>8717</v>
      </c>
      <c r="N32236">
        <v>23</v>
      </c>
      <c r="O32236">
        <v>34</v>
      </c>
    </row>
    <row r="32237" spans="1:15" x14ac:dyDescent="0.3">
      <c r="A32237" t="s">
        <v>237</v>
      </c>
      <c r="B32237">
        <v>0</v>
      </c>
      <c r="C32237">
        <v>0</v>
      </c>
      <c r="D32237">
        <v>0</v>
      </c>
      <c r="E32237" t="s">
        <v>28281</v>
      </c>
      <c r="F32237" t="s">
        <v>28282</v>
      </c>
      <c r="G32237" t="s">
        <v>23</v>
      </c>
      <c r="H32237" t="s">
        <v>28283</v>
      </c>
      <c r="I32237" t="s">
        <v>26</v>
      </c>
      <c r="M32237">
        <v>8717</v>
      </c>
      <c r="N32237">
        <v>138</v>
      </c>
      <c r="O32237">
        <v>145</v>
      </c>
    </row>
    <row r="32238" spans="1:15" x14ac:dyDescent="0.3">
      <c r="E32238" t="s">
        <v>28281</v>
      </c>
      <c r="F32238" t="s">
        <v>28282</v>
      </c>
      <c r="G32238" t="s">
        <v>14</v>
      </c>
      <c r="H32238" t="s">
        <v>28283</v>
      </c>
      <c r="I32238" t="s">
        <v>19</v>
      </c>
      <c r="M32238">
        <v>8717</v>
      </c>
      <c r="N32238">
        <v>138</v>
      </c>
      <c r="O32238">
        <v>145</v>
      </c>
    </row>
    <row r="32239" spans="1:15" x14ac:dyDescent="0.3">
      <c r="E32239" t="s">
        <v>28286</v>
      </c>
      <c r="F32239" t="s">
        <v>9504</v>
      </c>
      <c r="G32239" t="s">
        <v>23</v>
      </c>
      <c r="H32239" t="s">
        <v>28298</v>
      </c>
      <c r="I32239" t="s">
        <v>52</v>
      </c>
      <c r="J32239" t="s">
        <v>117</v>
      </c>
      <c r="M32239">
        <v>8718</v>
      </c>
      <c r="N32239">
        <v>18</v>
      </c>
      <c r="O32239">
        <v>27</v>
      </c>
    </row>
    <row r="32240" spans="1:15" x14ac:dyDescent="0.3">
      <c r="E32240" t="s">
        <v>28286</v>
      </c>
      <c r="F32240" t="s">
        <v>28301</v>
      </c>
      <c r="G32240" t="s">
        <v>23</v>
      </c>
      <c r="H32240" t="s">
        <v>28295</v>
      </c>
      <c r="I32240" t="s">
        <v>19</v>
      </c>
      <c r="M32240">
        <v>8718</v>
      </c>
      <c r="N32240">
        <v>18</v>
      </c>
      <c r="O32240">
        <v>29</v>
      </c>
    </row>
    <row r="32241" spans="1:15" x14ac:dyDescent="0.3">
      <c r="A32241" t="s">
        <v>237</v>
      </c>
      <c r="B32241">
        <v>0</v>
      </c>
      <c r="C32241">
        <v>0</v>
      </c>
      <c r="D32241">
        <v>0</v>
      </c>
      <c r="E32241" t="s">
        <v>28286</v>
      </c>
      <c r="F32241" t="s">
        <v>13921</v>
      </c>
      <c r="G32241" t="s">
        <v>17</v>
      </c>
      <c r="H32241" t="s">
        <v>28295</v>
      </c>
      <c r="I32241" t="s">
        <v>26</v>
      </c>
      <c r="M32241">
        <v>8718</v>
      </c>
      <c r="N32241">
        <v>28</v>
      </c>
      <c r="O32241">
        <v>29</v>
      </c>
    </row>
    <row r="32242" spans="1:15" x14ac:dyDescent="0.3">
      <c r="E32242" t="s">
        <v>28286</v>
      </c>
      <c r="F32242" t="s">
        <v>13247</v>
      </c>
      <c r="G32242" t="s">
        <v>14</v>
      </c>
      <c r="H32242" t="s">
        <v>28290</v>
      </c>
      <c r="I32242" t="s">
        <v>26</v>
      </c>
      <c r="M32242">
        <v>8718</v>
      </c>
      <c r="N32242">
        <v>71</v>
      </c>
      <c r="O32242">
        <v>78</v>
      </c>
    </row>
    <row r="32243" spans="1:15" x14ac:dyDescent="0.3">
      <c r="E32243" t="s">
        <v>28286</v>
      </c>
      <c r="F32243" t="s">
        <v>274</v>
      </c>
      <c r="G32243" t="s">
        <v>17</v>
      </c>
      <c r="H32243" t="s">
        <v>28289</v>
      </c>
      <c r="I32243" t="s">
        <v>19</v>
      </c>
      <c r="M32243">
        <v>8718</v>
      </c>
      <c r="N32243">
        <v>113</v>
      </c>
      <c r="O32243">
        <v>117</v>
      </c>
    </row>
    <row r="32244" spans="1:15" x14ac:dyDescent="0.3">
      <c r="E32244" t="s">
        <v>28286</v>
      </c>
      <c r="F32244" t="s">
        <v>28287</v>
      </c>
      <c r="G32244" t="s">
        <v>17</v>
      </c>
      <c r="H32244" t="s">
        <v>28288</v>
      </c>
      <c r="I32244" t="s">
        <v>26</v>
      </c>
      <c r="M32244">
        <v>8718</v>
      </c>
      <c r="N32244">
        <v>119</v>
      </c>
      <c r="O32244">
        <v>140</v>
      </c>
    </row>
    <row r="32245" spans="1:15" x14ac:dyDescent="0.3">
      <c r="E32245" t="s">
        <v>28286</v>
      </c>
      <c r="F32245" t="s">
        <v>28293</v>
      </c>
      <c r="G32245" t="s">
        <v>17</v>
      </c>
      <c r="H32245" t="s">
        <v>28294</v>
      </c>
      <c r="I32245" t="s">
        <v>19</v>
      </c>
      <c r="M32245">
        <v>8718</v>
      </c>
      <c r="N32245">
        <v>119</v>
      </c>
      <c r="O32245">
        <v>150</v>
      </c>
    </row>
    <row r="32246" spans="1:15" x14ac:dyDescent="0.3">
      <c r="A32246" t="s">
        <v>237</v>
      </c>
      <c r="B32246">
        <v>0</v>
      </c>
      <c r="C32246">
        <v>0</v>
      </c>
      <c r="D32246">
        <v>0</v>
      </c>
      <c r="E32246" t="s">
        <v>28286</v>
      </c>
      <c r="F32246" t="s">
        <v>28296</v>
      </c>
      <c r="G32246" t="s">
        <v>14</v>
      </c>
      <c r="H32246" t="s">
        <v>28297</v>
      </c>
      <c r="I32246" t="s">
        <v>52</v>
      </c>
      <c r="J32246" t="s">
        <v>46</v>
      </c>
      <c r="K32246" t="s">
        <v>2552</v>
      </c>
      <c r="M32246">
        <v>8718</v>
      </c>
      <c r="N32246">
        <v>141</v>
      </c>
      <c r="O32246">
        <v>150</v>
      </c>
    </row>
    <row r="32247" spans="1:15" x14ac:dyDescent="0.3">
      <c r="A32247" t="s">
        <v>237</v>
      </c>
      <c r="B32247">
        <v>0</v>
      </c>
      <c r="C32247">
        <v>0</v>
      </c>
      <c r="D32247">
        <v>0</v>
      </c>
      <c r="E32247" t="s">
        <v>28286</v>
      </c>
      <c r="F32247" t="s">
        <v>28291</v>
      </c>
      <c r="G32247" t="s">
        <v>14</v>
      </c>
      <c r="H32247" t="s">
        <v>28292</v>
      </c>
      <c r="I32247" t="s">
        <v>26</v>
      </c>
      <c r="M32247">
        <v>8718</v>
      </c>
      <c r="N32247">
        <v>175</v>
      </c>
      <c r="O32247">
        <v>180</v>
      </c>
    </row>
    <row r="32248" spans="1:15" x14ac:dyDescent="0.3">
      <c r="A32248" t="s">
        <v>237</v>
      </c>
      <c r="B32248">
        <v>0</v>
      </c>
      <c r="C32248">
        <v>0</v>
      </c>
      <c r="D32248">
        <v>0</v>
      </c>
      <c r="E32248" t="s">
        <v>28286</v>
      </c>
      <c r="F32248" t="s">
        <v>28299</v>
      </c>
      <c r="G32248" t="s">
        <v>14</v>
      </c>
      <c r="H32248" t="s">
        <v>28300</v>
      </c>
      <c r="I32248" t="s">
        <v>26</v>
      </c>
      <c r="M32248">
        <v>8718</v>
      </c>
      <c r="N32248">
        <v>263</v>
      </c>
      <c r="O32248">
        <v>267</v>
      </c>
    </row>
    <row r="32249" spans="1:15" x14ac:dyDescent="0.3">
      <c r="A32249" t="s">
        <v>237</v>
      </c>
      <c r="B32249">
        <v>0</v>
      </c>
      <c r="E32249" t="s">
        <v>28286</v>
      </c>
      <c r="F32249" t="s">
        <v>28307</v>
      </c>
      <c r="G32249" t="s">
        <v>17</v>
      </c>
      <c r="H32249" t="s">
        <v>28302</v>
      </c>
      <c r="I32249" t="s">
        <v>22</v>
      </c>
      <c r="M32249">
        <v>8719</v>
      </c>
      <c r="N32249">
        <v>0</v>
      </c>
      <c r="O32249">
        <v>17</v>
      </c>
    </row>
    <row r="32250" spans="1:15" x14ac:dyDescent="0.3">
      <c r="A32250" t="s">
        <v>237</v>
      </c>
      <c r="B32250">
        <v>0</v>
      </c>
      <c r="C32250">
        <v>0</v>
      </c>
      <c r="D32250">
        <v>0</v>
      </c>
      <c r="E32250" t="s">
        <v>28286</v>
      </c>
      <c r="F32250" t="s">
        <v>28296</v>
      </c>
      <c r="G32250" t="s">
        <v>14</v>
      </c>
      <c r="H32250" t="s">
        <v>28302</v>
      </c>
      <c r="I32250" t="s">
        <v>52</v>
      </c>
      <c r="J32250" t="s">
        <v>46</v>
      </c>
      <c r="K32250" t="s">
        <v>2552</v>
      </c>
      <c r="M32250">
        <v>8719</v>
      </c>
      <c r="N32250">
        <v>8</v>
      </c>
      <c r="O32250">
        <v>17</v>
      </c>
    </row>
    <row r="32251" spans="1:15" x14ac:dyDescent="0.3">
      <c r="A32251" t="s">
        <v>237</v>
      </c>
      <c r="B32251">
        <v>0</v>
      </c>
      <c r="E32251" t="s">
        <v>28286</v>
      </c>
      <c r="F32251" t="s">
        <v>28314</v>
      </c>
      <c r="G32251" t="s">
        <v>17</v>
      </c>
      <c r="H32251" t="s">
        <v>28315</v>
      </c>
      <c r="I32251" t="s">
        <v>22</v>
      </c>
      <c r="M32251">
        <v>8719</v>
      </c>
      <c r="N32251">
        <v>123</v>
      </c>
      <c r="O32251">
        <v>133</v>
      </c>
    </row>
    <row r="32252" spans="1:15" x14ac:dyDescent="0.3">
      <c r="A32252" t="s">
        <v>14</v>
      </c>
      <c r="B32252">
        <v>1</v>
      </c>
      <c r="C32252">
        <v>1</v>
      </c>
      <c r="D32252">
        <v>1</v>
      </c>
      <c r="E32252" t="s">
        <v>28286</v>
      </c>
      <c r="F32252" t="s">
        <v>28305</v>
      </c>
      <c r="G32252" t="s">
        <v>14</v>
      </c>
      <c r="H32252" t="s">
        <v>28306</v>
      </c>
      <c r="I32252" t="s">
        <v>370</v>
      </c>
      <c r="J32252" t="s">
        <v>46</v>
      </c>
      <c r="K32252" t="s">
        <v>47</v>
      </c>
      <c r="L32252" t="s">
        <v>43</v>
      </c>
      <c r="M32252">
        <v>8719</v>
      </c>
      <c r="N32252">
        <v>135</v>
      </c>
      <c r="O32252">
        <v>149</v>
      </c>
    </row>
    <row r="32253" spans="1:15" x14ac:dyDescent="0.3">
      <c r="E32253" t="s">
        <v>28286</v>
      </c>
      <c r="F32253" t="s">
        <v>28305</v>
      </c>
      <c r="G32253" t="s">
        <v>17</v>
      </c>
      <c r="H32253" t="s">
        <v>28306</v>
      </c>
      <c r="I32253" t="s">
        <v>19</v>
      </c>
      <c r="M32253">
        <v>8719</v>
      </c>
      <c r="N32253">
        <v>135</v>
      </c>
      <c r="O32253">
        <v>149</v>
      </c>
    </row>
    <row r="32254" spans="1:15" x14ac:dyDescent="0.3">
      <c r="A32254" t="s">
        <v>14</v>
      </c>
      <c r="B32254">
        <v>0</v>
      </c>
      <c r="C32254">
        <v>1</v>
      </c>
      <c r="D32254" t="s">
        <v>14</v>
      </c>
      <c r="E32254" t="s">
        <v>28286</v>
      </c>
      <c r="F32254" t="s">
        <v>28308</v>
      </c>
      <c r="G32254" t="s">
        <v>23</v>
      </c>
      <c r="H32254" t="s">
        <v>28309</v>
      </c>
      <c r="I32254" t="s">
        <v>26</v>
      </c>
      <c r="M32254">
        <v>8719</v>
      </c>
      <c r="N32254">
        <v>151</v>
      </c>
      <c r="O32254">
        <v>155</v>
      </c>
    </row>
    <row r="32255" spans="1:15" x14ac:dyDescent="0.3">
      <c r="E32255" t="s">
        <v>28286</v>
      </c>
      <c r="F32255" t="s">
        <v>28308</v>
      </c>
      <c r="G32255" t="s">
        <v>17</v>
      </c>
      <c r="H32255" t="s">
        <v>28309</v>
      </c>
      <c r="I32255" t="s">
        <v>19</v>
      </c>
      <c r="M32255">
        <v>8719</v>
      </c>
      <c r="N32255">
        <v>151</v>
      </c>
      <c r="O32255">
        <v>155</v>
      </c>
    </row>
    <row r="32256" spans="1:15" x14ac:dyDescent="0.3">
      <c r="A32256" t="s">
        <v>14</v>
      </c>
      <c r="B32256">
        <v>0</v>
      </c>
      <c r="C32256">
        <v>1</v>
      </c>
      <c r="D32256" t="s">
        <v>14</v>
      </c>
      <c r="E32256" t="s">
        <v>28286</v>
      </c>
      <c r="F32256" t="s">
        <v>28303</v>
      </c>
      <c r="G32256" t="s">
        <v>23</v>
      </c>
      <c r="H32256" t="s">
        <v>28304</v>
      </c>
      <c r="I32256" t="s">
        <v>26</v>
      </c>
      <c r="M32256">
        <v>8719</v>
      </c>
      <c r="N32256">
        <v>159</v>
      </c>
      <c r="O32256">
        <v>165</v>
      </c>
    </row>
    <row r="32257" spans="1:15" x14ac:dyDescent="0.3">
      <c r="E32257" t="s">
        <v>28286</v>
      </c>
      <c r="F32257" t="s">
        <v>28303</v>
      </c>
      <c r="G32257" t="s">
        <v>17</v>
      </c>
      <c r="H32257" t="s">
        <v>28304</v>
      </c>
      <c r="I32257" t="s">
        <v>19</v>
      </c>
      <c r="M32257">
        <v>8719</v>
      </c>
      <c r="N32257">
        <v>159</v>
      </c>
      <c r="O32257">
        <v>165</v>
      </c>
    </row>
    <row r="32258" spans="1:15" x14ac:dyDescent="0.3">
      <c r="E32258" t="s">
        <v>28286</v>
      </c>
      <c r="F32258" t="s">
        <v>28312</v>
      </c>
      <c r="G32258" t="s">
        <v>17</v>
      </c>
      <c r="H32258" t="s">
        <v>28313</v>
      </c>
      <c r="I32258" t="s">
        <v>19</v>
      </c>
      <c r="M32258">
        <v>8719</v>
      </c>
      <c r="N32258">
        <v>167</v>
      </c>
      <c r="O32258">
        <v>180</v>
      </c>
    </row>
    <row r="32259" spans="1:15" x14ac:dyDescent="0.3">
      <c r="A32259" t="s">
        <v>14</v>
      </c>
      <c r="B32259">
        <v>1</v>
      </c>
      <c r="C32259">
        <v>1</v>
      </c>
      <c r="D32259">
        <v>1</v>
      </c>
      <c r="E32259" t="s">
        <v>28286</v>
      </c>
      <c r="F32259" t="s">
        <v>28312</v>
      </c>
      <c r="G32259" t="s">
        <v>14</v>
      </c>
      <c r="H32259" t="s">
        <v>28313</v>
      </c>
      <c r="I32259" t="s">
        <v>26</v>
      </c>
      <c r="M32259">
        <v>8719</v>
      </c>
      <c r="N32259">
        <v>167</v>
      </c>
      <c r="O32259">
        <v>180</v>
      </c>
    </row>
    <row r="32260" spans="1:15" x14ac:dyDescent="0.3">
      <c r="A32260" t="s">
        <v>237</v>
      </c>
      <c r="B32260">
        <v>0</v>
      </c>
      <c r="C32260">
        <v>0</v>
      </c>
      <c r="D32260">
        <v>0</v>
      </c>
      <c r="E32260" t="s">
        <v>28286</v>
      </c>
      <c r="F32260" t="s">
        <v>28310</v>
      </c>
      <c r="G32260" t="s">
        <v>17</v>
      </c>
      <c r="H32260" t="s">
        <v>28311</v>
      </c>
      <c r="I32260" t="s">
        <v>19</v>
      </c>
      <c r="M32260">
        <v>8719</v>
      </c>
      <c r="N32260">
        <v>182</v>
      </c>
      <c r="O32260">
        <v>197</v>
      </c>
    </row>
    <row r="32261" spans="1:15" x14ac:dyDescent="0.3">
      <c r="E32261" t="s">
        <v>28286</v>
      </c>
      <c r="F32261" t="s">
        <v>28310</v>
      </c>
      <c r="G32261" t="s">
        <v>51</v>
      </c>
      <c r="H32261" t="s">
        <v>28311</v>
      </c>
      <c r="I32261" t="s">
        <v>26</v>
      </c>
      <c r="M32261">
        <v>8719</v>
      </c>
      <c r="N32261">
        <v>182</v>
      </c>
      <c r="O32261">
        <v>197</v>
      </c>
    </row>
    <row r="32262" spans="1:15" x14ac:dyDescent="0.3">
      <c r="A32262" t="s">
        <v>14</v>
      </c>
      <c r="B32262">
        <v>1</v>
      </c>
      <c r="C32262">
        <v>1</v>
      </c>
      <c r="D32262">
        <v>1</v>
      </c>
      <c r="E32262" t="s">
        <v>28286</v>
      </c>
      <c r="F32262" t="s">
        <v>28317</v>
      </c>
      <c r="G32262" t="s">
        <v>14</v>
      </c>
      <c r="H32262" t="s">
        <v>28318</v>
      </c>
      <c r="I32262" t="s">
        <v>19</v>
      </c>
      <c r="M32262">
        <v>8720</v>
      </c>
      <c r="N32262">
        <v>38</v>
      </c>
      <c r="O32262">
        <v>42</v>
      </c>
    </row>
    <row r="32263" spans="1:15" x14ac:dyDescent="0.3">
      <c r="E32263" t="s">
        <v>28286</v>
      </c>
      <c r="F32263" t="s">
        <v>9504</v>
      </c>
      <c r="G32263" t="s">
        <v>23</v>
      </c>
      <c r="H32263" t="s">
        <v>28316</v>
      </c>
      <c r="I32263" t="s">
        <v>52</v>
      </c>
      <c r="J32263" t="s">
        <v>117</v>
      </c>
      <c r="M32263">
        <v>8720</v>
      </c>
      <c r="N32263">
        <v>98</v>
      </c>
      <c r="O32263">
        <v>107</v>
      </c>
    </row>
    <row r="32264" spans="1:15" x14ac:dyDescent="0.3">
      <c r="A32264" t="s">
        <v>237</v>
      </c>
      <c r="B32264">
        <v>0</v>
      </c>
      <c r="E32264" t="s">
        <v>28286</v>
      </c>
      <c r="F32264" t="s">
        <v>28307</v>
      </c>
      <c r="G32264" t="s">
        <v>17</v>
      </c>
      <c r="H32264" t="s">
        <v>28302</v>
      </c>
      <c r="I32264" t="s">
        <v>22</v>
      </c>
      <c r="M32264">
        <v>8721</v>
      </c>
      <c r="N32264">
        <v>0</v>
      </c>
      <c r="O32264">
        <v>17</v>
      </c>
    </row>
    <row r="32265" spans="1:15" x14ac:dyDescent="0.3">
      <c r="A32265" t="s">
        <v>237</v>
      </c>
      <c r="B32265">
        <v>0</v>
      </c>
      <c r="C32265">
        <v>0</v>
      </c>
      <c r="D32265">
        <v>0</v>
      </c>
      <c r="E32265" t="s">
        <v>28286</v>
      </c>
      <c r="F32265" t="s">
        <v>28296</v>
      </c>
      <c r="G32265" t="s">
        <v>14</v>
      </c>
      <c r="H32265" t="s">
        <v>28302</v>
      </c>
      <c r="I32265" t="s">
        <v>52</v>
      </c>
      <c r="J32265" t="s">
        <v>46</v>
      </c>
      <c r="K32265" t="s">
        <v>2552</v>
      </c>
      <c r="M32265">
        <v>8721</v>
      </c>
      <c r="N32265">
        <v>8</v>
      </c>
      <c r="O32265">
        <v>17</v>
      </c>
    </row>
    <row r="32266" spans="1:15" x14ac:dyDescent="0.3">
      <c r="A32266" t="s">
        <v>237</v>
      </c>
      <c r="B32266">
        <v>0</v>
      </c>
      <c r="E32266" t="s">
        <v>28286</v>
      </c>
      <c r="F32266" t="s">
        <v>28314</v>
      </c>
      <c r="G32266" t="s">
        <v>17</v>
      </c>
      <c r="H32266" t="s">
        <v>28315</v>
      </c>
      <c r="I32266" t="s">
        <v>22</v>
      </c>
      <c r="M32266">
        <v>8721</v>
      </c>
      <c r="N32266">
        <v>123</v>
      </c>
      <c r="O32266">
        <v>133</v>
      </c>
    </row>
    <row r="32267" spans="1:15" x14ac:dyDescent="0.3">
      <c r="A32267" t="s">
        <v>14</v>
      </c>
      <c r="B32267">
        <v>1</v>
      </c>
      <c r="C32267">
        <v>1</v>
      </c>
      <c r="D32267">
        <v>1</v>
      </c>
      <c r="E32267" t="s">
        <v>28286</v>
      </c>
      <c r="F32267" t="s">
        <v>28305</v>
      </c>
      <c r="G32267" t="s">
        <v>14</v>
      </c>
      <c r="H32267" t="s">
        <v>28306</v>
      </c>
      <c r="I32267" t="s">
        <v>370</v>
      </c>
      <c r="J32267" t="s">
        <v>46</v>
      </c>
      <c r="K32267" t="s">
        <v>47</v>
      </c>
      <c r="L32267" t="s">
        <v>43</v>
      </c>
      <c r="M32267">
        <v>8721</v>
      </c>
      <c r="N32267">
        <v>135</v>
      </c>
      <c r="O32267">
        <v>149</v>
      </c>
    </row>
    <row r="32268" spans="1:15" x14ac:dyDescent="0.3">
      <c r="E32268" t="s">
        <v>28286</v>
      </c>
      <c r="F32268" t="s">
        <v>28305</v>
      </c>
      <c r="G32268" t="s">
        <v>17</v>
      </c>
      <c r="H32268" t="s">
        <v>28306</v>
      </c>
      <c r="I32268" t="s">
        <v>19</v>
      </c>
      <c r="M32268">
        <v>8721</v>
      </c>
      <c r="N32268">
        <v>135</v>
      </c>
      <c r="O32268">
        <v>149</v>
      </c>
    </row>
    <row r="32269" spans="1:15" x14ac:dyDescent="0.3">
      <c r="E32269" t="s">
        <v>28286</v>
      </c>
      <c r="F32269" t="s">
        <v>28308</v>
      </c>
      <c r="G32269" t="s">
        <v>17</v>
      </c>
      <c r="H32269" t="s">
        <v>28309</v>
      </c>
      <c r="I32269" t="s">
        <v>19</v>
      </c>
      <c r="M32269">
        <v>8721</v>
      </c>
      <c r="N32269">
        <v>151</v>
      </c>
      <c r="O32269">
        <v>155</v>
      </c>
    </row>
    <row r="32270" spans="1:15" x14ac:dyDescent="0.3">
      <c r="A32270" t="s">
        <v>14</v>
      </c>
      <c r="B32270">
        <v>0</v>
      </c>
      <c r="C32270">
        <v>1</v>
      </c>
      <c r="D32270" t="s">
        <v>14</v>
      </c>
      <c r="E32270" t="s">
        <v>28286</v>
      </c>
      <c r="F32270" t="s">
        <v>28308</v>
      </c>
      <c r="G32270" t="s">
        <v>23</v>
      </c>
      <c r="H32270" t="s">
        <v>28309</v>
      </c>
      <c r="I32270" t="s">
        <v>26</v>
      </c>
      <c r="M32270">
        <v>8721</v>
      </c>
      <c r="N32270">
        <v>151</v>
      </c>
      <c r="O32270">
        <v>155</v>
      </c>
    </row>
    <row r="32271" spans="1:15" x14ac:dyDescent="0.3">
      <c r="A32271" t="s">
        <v>14</v>
      </c>
      <c r="B32271">
        <v>0</v>
      </c>
      <c r="C32271">
        <v>1</v>
      </c>
      <c r="D32271" t="s">
        <v>14</v>
      </c>
      <c r="E32271" t="s">
        <v>28286</v>
      </c>
      <c r="F32271" t="s">
        <v>28303</v>
      </c>
      <c r="G32271" t="s">
        <v>23</v>
      </c>
      <c r="H32271" t="s">
        <v>28304</v>
      </c>
      <c r="I32271" t="s">
        <v>26</v>
      </c>
      <c r="M32271">
        <v>8721</v>
      </c>
      <c r="N32271">
        <v>159</v>
      </c>
      <c r="O32271">
        <v>165</v>
      </c>
    </row>
    <row r="32272" spans="1:15" x14ac:dyDescent="0.3">
      <c r="E32272" t="s">
        <v>28286</v>
      </c>
      <c r="F32272" t="s">
        <v>28303</v>
      </c>
      <c r="G32272" t="s">
        <v>17</v>
      </c>
      <c r="H32272" t="s">
        <v>28304</v>
      </c>
      <c r="I32272" t="s">
        <v>19</v>
      </c>
      <c r="M32272">
        <v>8721</v>
      </c>
      <c r="N32272">
        <v>159</v>
      </c>
      <c r="O32272">
        <v>165</v>
      </c>
    </row>
    <row r="32273" spans="1:15" x14ac:dyDescent="0.3">
      <c r="E32273" t="s">
        <v>28286</v>
      </c>
      <c r="F32273" t="s">
        <v>28312</v>
      </c>
      <c r="G32273" t="s">
        <v>17</v>
      </c>
      <c r="H32273" t="s">
        <v>28313</v>
      </c>
      <c r="I32273" t="s">
        <v>19</v>
      </c>
      <c r="M32273">
        <v>8721</v>
      </c>
      <c r="N32273">
        <v>167</v>
      </c>
      <c r="O32273">
        <v>180</v>
      </c>
    </row>
    <row r="32274" spans="1:15" x14ac:dyDescent="0.3">
      <c r="A32274" t="s">
        <v>14</v>
      </c>
      <c r="B32274">
        <v>1</v>
      </c>
      <c r="C32274">
        <v>1</v>
      </c>
      <c r="D32274">
        <v>1</v>
      </c>
      <c r="E32274" t="s">
        <v>28286</v>
      </c>
      <c r="F32274" t="s">
        <v>28312</v>
      </c>
      <c r="G32274" t="s">
        <v>14</v>
      </c>
      <c r="H32274" t="s">
        <v>28313</v>
      </c>
      <c r="I32274" t="s">
        <v>26</v>
      </c>
      <c r="M32274">
        <v>8721</v>
      </c>
      <c r="N32274">
        <v>167</v>
      </c>
      <c r="O32274">
        <v>180</v>
      </c>
    </row>
    <row r="32275" spans="1:15" x14ac:dyDescent="0.3">
      <c r="A32275" t="s">
        <v>237</v>
      </c>
      <c r="B32275">
        <v>0</v>
      </c>
      <c r="C32275">
        <v>0</v>
      </c>
      <c r="D32275">
        <v>0</v>
      </c>
      <c r="E32275" t="s">
        <v>28286</v>
      </c>
      <c r="F32275" t="s">
        <v>28310</v>
      </c>
      <c r="G32275" t="s">
        <v>17</v>
      </c>
      <c r="H32275" t="s">
        <v>28311</v>
      </c>
      <c r="I32275" t="s">
        <v>19</v>
      </c>
      <c r="M32275">
        <v>8721</v>
      </c>
      <c r="N32275">
        <v>182</v>
      </c>
      <c r="O32275">
        <v>197</v>
      </c>
    </row>
    <row r="32276" spans="1:15" x14ac:dyDescent="0.3">
      <c r="E32276" t="s">
        <v>28286</v>
      </c>
      <c r="F32276" t="s">
        <v>28310</v>
      </c>
      <c r="G32276" t="s">
        <v>51</v>
      </c>
      <c r="H32276" t="s">
        <v>28311</v>
      </c>
      <c r="I32276" t="s">
        <v>26</v>
      </c>
      <c r="M32276">
        <v>8721</v>
      </c>
      <c r="N32276">
        <v>182</v>
      </c>
      <c r="O32276">
        <v>197</v>
      </c>
    </row>
    <row r="32277" spans="1:15" x14ac:dyDescent="0.3">
      <c r="E32277" t="s">
        <v>28319</v>
      </c>
      <c r="F32277" t="s">
        <v>28327</v>
      </c>
      <c r="G32277" t="s">
        <v>14</v>
      </c>
      <c r="H32277" t="s">
        <v>28328</v>
      </c>
      <c r="I32277" t="s">
        <v>26</v>
      </c>
      <c r="M32277">
        <v>8722</v>
      </c>
      <c r="N32277">
        <v>0</v>
      </c>
      <c r="O32277">
        <v>13</v>
      </c>
    </row>
    <row r="32278" spans="1:15" x14ac:dyDescent="0.3">
      <c r="E32278" t="s">
        <v>28319</v>
      </c>
      <c r="F32278" t="s">
        <v>28342</v>
      </c>
      <c r="G32278" t="s">
        <v>17</v>
      </c>
      <c r="H32278" t="s">
        <v>28343</v>
      </c>
      <c r="I32278" t="s">
        <v>19</v>
      </c>
      <c r="M32278">
        <v>8722</v>
      </c>
      <c r="N32278">
        <v>0</v>
      </c>
      <c r="O32278">
        <v>81</v>
      </c>
    </row>
    <row r="32279" spans="1:15" x14ac:dyDescent="0.3">
      <c r="E32279" t="s">
        <v>28319</v>
      </c>
      <c r="F32279" t="s">
        <v>28335</v>
      </c>
      <c r="G32279" t="s">
        <v>17</v>
      </c>
      <c r="H32279" t="s">
        <v>28336</v>
      </c>
      <c r="I32279" t="s">
        <v>26</v>
      </c>
      <c r="M32279">
        <v>8722</v>
      </c>
      <c r="N32279">
        <v>19</v>
      </c>
      <c r="O32279">
        <v>43</v>
      </c>
    </row>
    <row r="32280" spans="1:15" x14ac:dyDescent="0.3">
      <c r="E32280" t="s">
        <v>28319</v>
      </c>
      <c r="F32280" t="s">
        <v>1674</v>
      </c>
      <c r="G32280" t="s">
        <v>14</v>
      </c>
      <c r="H32280" t="s">
        <v>28341</v>
      </c>
      <c r="I32280" t="s">
        <v>52</v>
      </c>
      <c r="J32280" t="s">
        <v>32</v>
      </c>
      <c r="M32280">
        <v>8722</v>
      </c>
      <c r="N32280">
        <v>19</v>
      </c>
      <c r="O32280">
        <v>24</v>
      </c>
    </row>
    <row r="32281" spans="1:15" x14ac:dyDescent="0.3">
      <c r="E32281" t="s">
        <v>28319</v>
      </c>
      <c r="F32281" t="s">
        <v>1606</v>
      </c>
      <c r="G32281" t="s">
        <v>14</v>
      </c>
      <c r="H32281" t="s">
        <v>28340</v>
      </c>
      <c r="I32281" t="s">
        <v>52</v>
      </c>
      <c r="J32281" t="s">
        <v>32</v>
      </c>
      <c r="M32281">
        <v>8722</v>
      </c>
      <c r="N32281">
        <v>25</v>
      </c>
      <c r="O32281">
        <v>31</v>
      </c>
    </row>
    <row r="32282" spans="1:15" x14ac:dyDescent="0.3">
      <c r="E32282" t="s">
        <v>28319</v>
      </c>
      <c r="F32282" t="s">
        <v>131</v>
      </c>
      <c r="G32282" t="s">
        <v>51</v>
      </c>
      <c r="H32282" t="s">
        <v>28330</v>
      </c>
      <c r="I32282" t="s">
        <v>52</v>
      </c>
      <c r="J32282" t="s">
        <v>60</v>
      </c>
      <c r="M32282">
        <v>8722</v>
      </c>
      <c r="N32282">
        <v>58</v>
      </c>
      <c r="O32282">
        <v>64</v>
      </c>
    </row>
    <row r="32283" spans="1:15" x14ac:dyDescent="0.3">
      <c r="A32283" t="s">
        <v>237</v>
      </c>
      <c r="B32283">
        <v>0</v>
      </c>
      <c r="E32283" t="s">
        <v>28319</v>
      </c>
      <c r="F32283" t="s">
        <v>28337</v>
      </c>
      <c r="G32283" t="s">
        <v>17</v>
      </c>
      <c r="H32283" t="s">
        <v>28338</v>
      </c>
      <c r="I32283" t="s">
        <v>26</v>
      </c>
      <c r="M32283">
        <v>8722</v>
      </c>
      <c r="N32283">
        <v>70</v>
      </c>
      <c r="O32283">
        <v>81</v>
      </c>
    </row>
    <row r="32284" spans="1:15" x14ac:dyDescent="0.3">
      <c r="E32284" t="s">
        <v>28319</v>
      </c>
      <c r="F32284" t="s">
        <v>6060</v>
      </c>
      <c r="G32284" t="s">
        <v>14</v>
      </c>
      <c r="H32284" t="s">
        <v>28329</v>
      </c>
      <c r="I32284" t="s">
        <v>19</v>
      </c>
      <c r="M32284">
        <v>8722</v>
      </c>
      <c r="N32284">
        <v>194</v>
      </c>
      <c r="O32284">
        <v>198</v>
      </c>
    </row>
    <row r="32285" spans="1:15" x14ac:dyDescent="0.3">
      <c r="E32285" t="s">
        <v>28319</v>
      </c>
      <c r="F32285" t="s">
        <v>6060</v>
      </c>
      <c r="G32285" t="s">
        <v>17</v>
      </c>
      <c r="H32285" t="s">
        <v>28329</v>
      </c>
      <c r="I32285" t="s">
        <v>26</v>
      </c>
      <c r="M32285">
        <v>8722</v>
      </c>
      <c r="N32285">
        <v>194</v>
      </c>
      <c r="O32285">
        <v>198</v>
      </c>
    </row>
    <row r="32286" spans="1:15" x14ac:dyDescent="0.3">
      <c r="E32286" t="s">
        <v>28319</v>
      </c>
      <c r="F32286" t="s">
        <v>448</v>
      </c>
      <c r="G32286" t="s">
        <v>23</v>
      </c>
      <c r="H32286" t="s">
        <v>28322</v>
      </c>
      <c r="I32286" t="s">
        <v>52</v>
      </c>
      <c r="J32286" t="s">
        <v>450</v>
      </c>
      <c r="M32286">
        <v>8722</v>
      </c>
      <c r="N32286">
        <v>236</v>
      </c>
      <c r="O32286">
        <v>241</v>
      </c>
    </row>
    <row r="32287" spans="1:15" x14ac:dyDescent="0.3">
      <c r="A32287" t="s">
        <v>23</v>
      </c>
      <c r="B32287">
        <v>1</v>
      </c>
      <c r="C32287">
        <v>1</v>
      </c>
      <c r="D32287">
        <v>1</v>
      </c>
      <c r="E32287" t="s">
        <v>28319</v>
      </c>
      <c r="F32287" t="s">
        <v>1109</v>
      </c>
      <c r="G32287" t="s">
        <v>23</v>
      </c>
      <c r="H32287" t="s">
        <v>28339</v>
      </c>
      <c r="I32287" t="s">
        <v>22</v>
      </c>
      <c r="M32287">
        <v>8722</v>
      </c>
      <c r="N32287">
        <v>250</v>
      </c>
      <c r="O32287">
        <v>255</v>
      </c>
    </row>
    <row r="32288" spans="1:15" x14ac:dyDescent="0.3">
      <c r="E32288" t="s">
        <v>28319</v>
      </c>
      <c r="F32288" t="s">
        <v>6060</v>
      </c>
      <c r="G32288" t="s">
        <v>14</v>
      </c>
      <c r="H32288" t="s">
        <v>28323</v>
      </c>
      <c r="I32288" t="s">
        <v>19</v>
      </c>
      <c r="M32288">
        <v>8722</v>
      </c>
      <c r="N32288">
        <v>257</v>
      </c>
      <c r="O32288">
        <v>261</v>
      </c>
    </row>
    <row r="32289" spans="1:15" x14ac:dyDescent="0.3">
      <c r="E32289" t="s">
        <v>28319</v>
      </c>
      <c r="F32289" t="s">
        <v>18007</v>
      </c>
      <c r="G32289" t="s">
        <v>14</v>
      </c>
      <c r="H32289" t="s">
        <v>28324</v>
      </c>
      <c r="I32289" t="s">
        <v>26</v>
      </c>
      <c r="M32289">
        <v>8722</v>
      </c>
      <c r="N32289">
        <v>276</v>
      </c>
      <c r="O32289">
        <v>282</v>
      </c>
    </row>
    <row r="32290" spans="1:15" x14ac:dyDescent="0.3">
      <c r="E32290" t="s">
        <v>28319</v>
      </c>
      <c r="F32290" t="s">
        <v>18007</v>
      </c>
      <c r="G32290" t="s">
        <v>17</v>
      </c>
      <c r="H32290" t="s">
        <v>28324</v>
      </c>
      <c r="I32290" t="s">
        <v>19</v>
      </c>
      <c r="M32290">
        <v>8722</v>
      </c>
      <c r="N32290">
        <v>276</v>
      </c>
      <c r="O32290">
        <v>282</v>
      </c>
    </row>
    <row r="32291" spans="1:15" x14ac:dyDescent="0.3">
      <c r="E32291" t="s">
        <v>28319</v>
      </c>
      <c r="F32291" t="s">
        <v>28331</v>
      </c>
      <c r="G32291" t="s">
        <v>17</v>
      </c>
      <c r="H32291" t="s">
        <v>28332</v>
      </c>
      <c r="I32291" t="s">
        <v>19</v>
      </c>
      <c r="M32291">
        <v>8722</v>
      </c>
      <c r="N32291">
        <v>286</v>
      </c>
      <c r="O32291">
        <v>290</v>
      </c>
    </row>
    <row r="32292" spans="1:15" x14ac:dyDescent="0.3">
      <c r="A32292" t="s">
        <v>237</v>
      </c>
      <c r="B32292">
        <v>0</v>
      </c>
      <c r="C32292">
        <v>0</v>
      </c>
      <c r="D32292">
        <v>0</v>
      </c>
      <c r="E32292" t="s">
        <v>28319</v>
      </c>
      <c r="F32292" t="s">
        <v>28331</v>
      </c>
      <c r="G32292" t="s">
        <v>23</v>
      </c>
      <c r="H32292" t="s">
        <v>28332</v>
      </c>
      <c r="I32292" t="s">
        <v>26</v>
      </c>
      <c r="M32292">
        <v>8722</v>
      </c>
      <c r="N32292">
        <v>286</v>
      </c>
      <c r="O32292">
        <v>290</v>
      </c>
    </row>
    <row r="32293" spans="1:15" x14ac:dyDescent="0.3">
      <c r="E32293" t="s">
        <v>28319</v>
      </c>
      <c r="F32293" t="s">
        <v>28320</v>
      </c>
      <c r="G32293" t="s">
        <v>14</v>
      </c>
      <c r="H32293" t="s">
        <v>28321</v>
      </c>
      <c r="I32293" t="s">
        <v>19</v>
      </c>
      <c r="M32293">
        <v>8722</v>
      </c>
      <c r="N32293">
        <v>292</v>
      </c>
      <c r="O32293">
        <v>297</v>
      </c>
    </row>
    <row r="32294" spans="1:15" x14ac:dyDescent="0.3">
      <c r="A32294" t="s">
        <v>14</v>
      </c>
      <c r="B32294">
        <v>0</v>
      </c>
      <c r="C32294">
        <v>1</v>
      </c>
      <c r="D32294" t="s">
        <v>14</v>
      </c>
      <c r="E32294" t="s">
        <v>28319</v>
      </c>
      <c r="F32294" t="s">
        <v>28320</v>
      </c>
      <c r="G32294" t="s">
        <v>23</v>
      </c>
      <c r="H32294" t="s">
        <v>28321</v>
      </c>
      <c r="I32294" t="s">
        <v>26</v>
      </c>
      <c r="M32294">
        <v>8722</v>
      </c>
      <c r="N32294">
        <v>292</v>
      </c>
      <c r="O32294">
        <v>297</v>
      </c>
    </row>
    <row r="32295" spans="1:15" x14ac:dyDescent="0.3">
      <c r="E32295" t="s">
        <v>28319</v>
      </c>
      <c r="F32295" t="s">
        <v>28333</v>
      </c>
      <c r="G32295" t="s">
        <v>51</v>
      </c>
      <c r="H32295" t="s">
        <v>28334</v>
      </c>
      <c r="I32295" t="s">
        <v>26</v>
      </c>
      <c r="M32295">
        <v>8722</v>
      </c>
      <c r="N32295">
        <v>331</v>
      </c>
      <c r="O32295">
        <v>337</v>
      </c>
    </row>
    <row r="32296" spans="1:15" x14ac:dyDescent="0.3">
      <c r="A32296" t="s">
        <v>14</v>
      </c>
      <c r="B32296">
        <v>1</v>
      </c>
      <c r="C32296">
        <v>1</v>
      </c>
      <c r="D32296">
        <v>1</v>
      </c>
      <c r="E32296" t="s">
        <v>28319</v>
      </c>
      <c r="F32296" t="s">
        <v>28333</v>
      </c>
      <c r="G32296" t="s">
        <v>14</v>
      </c>
      <c r="H32296" t="s">
        <v>28334</v>
      </c>
      <c r="I32296" t="s">
        <v>31</v>
      </c>
      <c r="J32296" t="s">
        <v>597</v>
      </c>
      <c r="M32296">
        <v>8722</v>
      </c>
      <c r="N32296">
        <v>331</v>
      </c>
      <c r="O32296">
        <v>337</v>
      </c>
    </row>
    <row r="32297" spans="1:15" x14ac:dyDescent="0.3">
      <c r="A32297" t="s">
        <v>14</v>
      </c>
      <c r="B32297">
        <v>1</v>
      </c>
      <c r="C32297">
        <v>1</v>
      </c>
      <c r="D32297">
        <v>1</v>
      </c>
      <c r="E32297" t="s">
        <v>28319</v>
      </c>
      <c r="F32297" t="s">
        <v>28325</v>
      </c>
      <c r="G32297" t="s">
        <v>14</v>
      </c>
      <c r="H32297" t="s">
        <v>28326</v>
      </c>
      <c r="I32297" t="s">
        <v>26</v>
      </c>
      <c r="M32297">
        <v>8722</v>
      </c>
      <c r="N32297">
        <v>420</v>
      </c>
      <c r="O32297">
        <v>424</v>
      </c>
    </row>
    <row r="32298" spans="1:15" x14ac:dyDescent="0.3">
      <c r="E32298" t="s">
        <v>28319</v>
      </c>
      <c r="F32298" t="s">
        <v>28325</v>
      </c>
      <c r="G32298" t="s">
        <v>17</v>
      </c>
      <c r="H32298" t="s">
        <v>28326</v>
      </c>
      <c r="I32298" t="s">
        <v>19</v>
      </c>
      <c r="M32298">
        <v>8722</v>
      </c>
      <c r="N32298">
        <v>420</v>
      </c>
      <c r="O32298">
        <v>424</v>
      </c>
    </row>
    <row r="32299" spans="1:15" x14ac:dyDescent="0.3">
      <c r="E32299" t="s">
        <v>28319</v>
      </c>
      <c r="F32299" t="s">
        <v>28327</v>
      </c>
      <c r="G32299" t="s">
        <v>14</v>
      </c>
      <c r="H32299" t="s">
        <v>28360</v>
      </c>
      <c r="I32299" t="s">
        <v>26</v>
      </c>
      <c r="M32299">
        <v>8723</v>
      </c>
      <c r="N32299">
        <v>0</v>
      </c>
      <c r="O32299">
        <v>13</v>
      </c>
    </row>
    <row r="32300" spans="1:15" x14ac:dyDescent="0.3">
      <c r="E32300" t="s">
        <v>28319</v>
      </c>
      <c r="F32300" t="s">
        <v>28361</v>
      </c>
      <c r="G32300" t="s">
        <v>17</v>
      </c>
      <c r="H32300" t="s">
        <v>28362</v>
      </c>
      <c r="I32300" t="s">
        <v>19</v>
      </c>
      <c r="M32300">
        <v>8723</v>
      </c>
      <c r="N32300">
        <v>0</v>
      </c>
      <c r="O32300">
        <v>31</v>
      </c>
    </row>
    <row r="32301" spans="1:15" x14ac:dyDescent="0.3">
      <c r="E32301" t="s">
        <v>28319</v>
      </c>
      <c r="F32301" t="s">
        <v>28353</v>
      </c>
      <c r="G32301" t="s">
        <v>17</v>
      </c>
      <c r="H32301" t="s">
        <v>28354</v>
      </c>
      <c r="I32301" t="s">
        <v>26</v>
      </c>
      <c r="M32301">
        <v>8723</v>
      </c>
      <c r="N32301">
        <v>19</v>
      </c>
      <c r="O32301">
        <v>43</v>
      </c>
    </row>
    <row r="32302" spans="1:15" x14ac:dyDescent="0.3">
      <c r="E32302" t="s">
        <v>28319</v>
      </c>
      <c r="F32302" t="s">
        <v>1674</v>
      </c>
      <c r="G32302" t="s">
        <v>14</v>
      </c>
      <c r="H32302" t="s">
        <v>28363</v>
      </c>
      <c r="I32302" t="s">
        <v>52</v>
      </c>
      <c r="J32302" t="s">
        <v>32</v>
      </c>
      <c r="M32302">
        <v>8723</v>
      </c>
      <c r="N32302">
        <v>19</v>
      </c>
      <c r="O32302">
        <v>24</v>
      </c>
    </row>
    <row r="32303" spans="1:15" x14ac:dyDescent="0.3">
      <c r="E32303" t="s">
        <v>28319</v>
      </c>
      <c r="F32303" t="s">
        <v>1606</v>
      </c>
      <c r="G32303" t="s">
        <v>14</v>
      </c>
      <c r="H32303" t="s">
        <v>28362</v>
      </c>
      <c r="I32303" t="s">
        <v>52</v>
      </c>
      <c r="J32303" t="s">
        <v>32</v>
      </c>
      <c r="M32303">
        <v>8723</v>
      </c>
      <c r="N32303">
        <v>25</v>
      </c>
      <c r="O32303">
        <v>31</v>
      </c>
    </row>
    <row r="32304" spans="1:15" x14ac:dyDescent="0.3">
      <c r="E32304" t="s">
        <v>28319</v>
      </c>
      <c r="F32304" t="s">
        <v>28364</v>
      </c>
      <c r="G32304" t="s">
        <v>17</v>
      </c>
      <c r="H32304" t="s">
        <v>28365</v>
      </c>
      <c r="I32304" t="s">
        <v>19</v>
      </c>
      <c r="M32304">
        <v>8723</v>
      </c>
      <c r="N32304">
        <v>45</v>
      </c>
      <c r="O32304">
        <v>75</v>
      </c>
    </row>
    <row r="32305" spans="1:15" x14ac:dyDescent="0.3">
      <c r="A32305" t="s">
        <v>14</v>
      </c>
      <c r="B32305">
        <v>0</v>
      </c>
      <c r="C32305">
        <v>1</v>
      </c>
      <c r="D32305" t="s">
        <v>14</v>
      </c>
      <c r="E32305" t="s">
        <v>28319</v>
      </c>
      <c r="F32305" t="s">
        <v>6060</v>
      </c>
      <c r="G32305" t="s">
        <v>17</v>
      </c>
      <c r="H32305" t="s">
        <v>28357</v>
      </c>
      <c r="I32305" t="s">
        <v>26</v>
      </c>
      <c r="M32305">
        <v>8723</v>
      </c>
      <c r="N32305">
        <v>49</v>
      </c>
      <c r="O32305">
        <v>53</v>
      </c>
    </row>
    <row r="32306" spans="1:15" x14ac:dyDescent="0.3">
      <c r="E32306" t="s">
        <v>28319</v>
      </c>
      <c r="F32306" t="s">
        <v>18007</v>
      </c>
      <c r="G32306" t="s">
        <v>14</v>
      </c>
      <c r="H32306" t="s">
        <v>28356</v>
      </c>
      <c r="I32306" t="s">
        <v>26</v>
      </c>
      <c r="M32306">
        <v>8723</v>
      </c>
      <c r="N32306">
        <v>97</v>
      </c>
      <c r="O32306">
        <v>103</v>
      </c>
    </row>
    <row r="32307" spans="1:15" x14ac:dyDescent="0.3">
      <c r="E32307" t="s">
        <v>28319</v>
      </c>
      <c r="F32307" t="s">
        <v>18007</v>
      </c>
      <c r="G32307" t="s">
        <v>17</v>
      </c>
      <c r="H32307" t="s">
        <v>28356</v>
      </c>
      <c r="I32307" t="s">
        <v>19</v>
      </c>
      <c r="M32307">
        <v>8723</v>
      </c>
      <c r="N32307">
        <v>97</v>
      </c>
      <c r="O32307">
        <v>103</v>
      </c>
    </row>
    <row r="32308" spans="1:15" x14ac:dyDescent="0.3">
      <c r="A32308" t="s">
        <v>237</v>
      </c>
      <c r="B32308">
        <v>0</v>
      </c>
      <c r="C32308">
        <v>0</v>
      </c>
      <c r="D32308">
        <v>0</v>
      </c>
      <c r="E32308" t="s">
        <v>28319</v>
      </c>
      <c r="F32308" t="s">
        <v>28331</v>
      </c>
      <c r="G32308" t="s">
        <v>17</v>
      </c>
      <c r="H32308" t="s">
        <v>28349</v>
      </c>
      <c r="I32308" t="s">
        <v>19</v>
      </c>
      <c r="M32308">
        <v>8723</v>
      </c>
      <c r="N32308">
        <v>107</v>
      </c>
      <c r="O32308">
        <v>111</v>
      </c>
    </row>
    <row r="32309" spans="1:15" x14ac:dyDescent="0.3">
      <c r="A32309" t="s">
        <v>237</v>
      </c>
      <c r="B32309">
        <v>0</v>
      </c>
      <c r="C32309">
        <v>0</v>
      </c>
      <c r="D32309">
        <v>0</v>
      </c>
      <c r="E32309" t="s">
        <v>28319</v>
      </c>
      <c r="F32309" t="s">
        <v>28331</v>
      </c>
      <c r="G32309" t="s">
        <v>23</v>
      </c>
      <c r="H32309" t="s">
        <v>28349</v>
      </c>
      <c r="I32309" t="s">
        <v>26</v>
      </c>
      <c r="M32309">
        <v>8723</v>
      </c>
      <c r="N32309">
        <v>107</v>
      </c>
      <c r="O32309">
        <v>111</v>
      </c>
    </row>
    <row r="32310" spans="1:15" x14ac:dyDescent="0.3">
      <c r="A32310" t="s">
        <v>14</v>
      </c>
      <c r="B32310">
        <v>0</v>
      </c>
      <c r="C32310">
        <v>1</v>
      </c>
      <c r="D32310" t="s">
        <v>14</v>
      </c>
      <c r="E32310" t="s">
        <v>28319</v>
      </c>
      <c r="F32310" t="s">
        <v>6057</v>
      </c>
      <c r="G32310" t="s">
        <v>23</v>
      </c>
      <c r="H32310" t="s">
        <v>28347</v>
      </c>
      <c r="I32310" t="s">
        <v>26</v>
      </c>
      <c r="M32310">
        <v>8723</v>
      </c>
      <c r="N32310">
        <v>113</v>
      </c>
      <c r="O32310">
        <v>118</v>
      </c>
    </row>
    <row r="32311" spans="1:15" x14ac:dyDescent="0.3">
      <c r="E32311" t="s">
        <v>28319</v>
      </c>
      <c r="F32311" t="s">
        <v>6057</v>
      </c>
      <c r="G32311" t="s">
        <v>14</v>
      </c>
      <c r="H32311" t="s">
        <v>28347</v>
      </c>
      <c r="I32311" t="s">
        <v>19</v>
      </c>
      <c r="M32311">
        <v>8723</v>
      </c>
      <c r="N32311">
        <v>113</v>
      </c>
      <c r="O32311">
        <v>118</v>
      </c>
    </row>
    <row r="32312" spans="1:15" x14ac:dyDescent="0.3">
      <c r="E32312" t="s">
        <v>28319</v>
      </c>
      <c r="F32312" t="s">
        <v>6060</v>
      </c>
      <c r="G32312" t="s">
        <v>14</v>
      </c>
      <c r="H32312" t="s">
        <v>28344</v>
      </c>
      <c r="I32312" t="s">
        <v>19</v>
      </c>
      <c r="M32312">
        <v>8723</v>
      </c>
      <c r="N32312">
        <v>127</v>
      </c>
      <c r="O32312">
        <v>131</v>
      </c>
    </row>
    <row r="32313" spans="1:15" x14ac:dyDescent="0.3">
      <c r="A32313" t="s">
        <v>14</v>
      </c>
      <c r="B32313">
        <v>0</v>
      </c>
      <c r="C32313">
        <v>1</v>
      </c>
      <c r="D32313" t="s">
        <v>14</v>
      </c>
      <c r="E32313" t="s">
        <v>28319</v>
      </c>
      <c r="F32313" t="s">
        <v>6060</v>
      </c>
      <c r="G32313" t="s">
        <v>17</v>
      </c>
      <c r="H32313" t="s">
        <v>28344</v>
      </c>
      <c r="I32313" t="s">
        <v>26</v>
      </c>
      <c r="M32313">
        <v>8723</v>
      </c>
      <c r="N32313">
        <v>127</v>
      </c>
      <c r="O32313">
        <v>131</v>
      </c>
    </row>
    <row r="32314" spans="1:15" x14ac:dyDescent="0.3">
      <c r="E32314" t="s">
        <v>28319</v>
      </c>
      <c r="F32314" t="s">
        <v>18007</v>
      </c>
      <c r="G32314" t="s">
        <v>14</v>
      </c>
      <c r="H32314" t="s">
        <v>28359</v>
      </c>
      <c r="I32314" t="s">
        <v>26</v>
      </c>
      <c r="M32314">
        <v>8723</v>
      </c>
      <c r="N32314">
        <v>148</v>
      </c>
      <c r="O32314">
        <v>154</v>
      </c>
    </row>
    <row r="32315" spans="1:15" x14ac:dyDescent="0.3">
      <c r="E32315" t="s">
        <v>28319</v>
      </c>
      <c r="F32315" t="s">
        <v>18007</v>
      </c>
      <c r="G32315" t="s">
        <v>51</v>
      </c>
      <c r="H32315" t="s">
        <v>28359</v>
      </c>
      <c r="I32315" t="s">
        <v>19</v>
      </c>
      <c r="M32315">
        <v>8723</v>
      </c>
      <c r="N32315">
        <v>148</v>
      </c>
      <c r="O32315">
        <v>154</v>
      </c>
    </row>
    <row r="32316" spans="1:15" x14ac:dyDescent="0.3">
      <c r="E32316" t="s">
        <v>28319</v>
      </c>
      <c r="F32316" t="s">
        <v>28331</v>
      </c>
      <c r="G32316" t="s">
        <v>51</v>
      </c>
      <c r="H32316" t="s">
        <v>28346</v>
      </c>
      <c r="I32316" t="s">
        <v>19</v>
      </c>
      <c r="M32316">
        <v>8723</v>
      </c>
      <c r="N32316">
        <v>158</v>
      </c>
      <c r="O32316">
        <v>162</v>
      </c>
    </row>
    <row r="32317" spans="1:15" x14ac:dyDescent="0.3">
      <c r="A32317" t="s">
        <v>237</v>
      </c>
      <c r="B32317">
        <v>0</v>
      </c>
      <c r="C32317">
        <v>0</v>
      </c>
      <c r="D32317">
        <v>0</v>
      </c>
      <c r="E32317" t="s">
        <v>28319</v>
      </c>
      <c r="F32317" t="s">
        <v>28331</v>
      </c>
      <c r="G32317" t="s">
        <v>23</v>
      </c>
      <c r="H32317" t="s">
        <v>28346</v>
      </c>
      <c r="I32317" t="s">
        <v>26</v>
      </c>
      <c r="M32317">
        <v>8723</v>
      </c>
      <c r="N32317">
        <v>158</v>
      </c>
      <c r="O32317">
        <v>162</v>
      </c>
    </row>
    <row r="32318" spans="1:15" x14ac:dyDescent="0.3">
      <c r="A32318" t="s">
        <v>237</v>
      </c>
      <c r="B32318">
        <v>0</v>
      </c>
      <c r="C32318">
        <v>0</v>
      </c>
      <c r="D32318">
        <v>0</v>
      </c>
      <c r="E32318" t="s">
        <v>28319</v>
      </c>
      <c r="F32318" t="s">
        <v>28331</v>
      </c>
      <c r="G32318" t="s">
        <v>23</v>
      </c>
      <c r="H32318" t="s">
        <v>28350</v>
      </c>
      <c r="I32318" t="s">
        <v>26</v>
      </c>
      <c r="M32318">
        <v>8723</v>
      </c>
      <c r="N32318">
        <v>250</v>
      </c>
      <c r="O32318">
        <v>254</v>
      </c>
    </row>
    <row r="32319" spans="1:15" x14ac:dyDescent="0.3">
      <c r="A32319" t="s">
        <v>237</v>
      </c>
      <c r="B32319">
        <v>0</v>
      </c>
      <c r="C32319">
        <v>0</v>
      </c>
      <c r="D32319">
        <v>0</v>
      </c>
      <c r="E32319" t="s">
        <v>28319</v>
      </c>
      <c r="F32319" t="s">
        <v>28331</v>
      </c>
      <c r="G32319" t="s">
        <v>17</v>
      </c>
      <c r="H32319" t="s">
        <v>28350</v>
      </c>
      <c r="I32319" t="s">
        <v>19</v>
      </c>
      <c r="M32319">
        <v>8723</v>
      </c>
      <c r="N32319">
        <v>250</v>
      </c>
      <c r="O32319">
        <v>254</v>
      </c>
    </row>
    <row r="32320" spans="1:15" x14ac:dyDescent="0.3">
      <c r="A32320" t="s">
        <v>14</v>
      </c>
      <c r="B32320">
        <v>0</v>
      </c>
      <c r="C32320">
        <v>1</v>
      </c>
      <c r="D32320" t="s">
        <v>14</v>
      </c>
      <c r="E32320" t="s">
        <v>28319</v>
      </c>
      <c r="F32320" t="s">
        <v>6060</v>
      </c>
      <c r="G32320" t="s">
        <v>17</v>
      </c>
      <c r="H32320" t="s">
        <v>28345</v>
      </c>
      <c r="I32320" t="s">
        <v>26</v>
      </c>
      <c r="M32320">
        <v>8723</v>
      </c>
      <c r="N32320">
        <v>318</v>
      </c>
      <c r="O32320">
        <v>322</v>
      </c>
    </row>
    <row r="32321" spans="1:15" x14ac:dyDescent="0.3">
      <c r="E32321" t="s">
        <v>28319</v>
      </c>
      <c r="F32321" t="s">
        <v>6060</v>
      </c>
      <c r="G32321" t="s">
        <v>14</v>
      </c>
      <c r="H32321" t="s">
        <v>28345</v>
      </c>
      <c r="I32321" t="s">
        <v>19</v>
      </c>
      <c r="M32321">
        <v>8723</v>
      </c>
      <c r="N32321">
        <v>318</v>
      </c>
      <c r="O32321">
        <v>322</v>
      </c>
    </row>
    <row r="32322" spans="1:15" x14ac:dyDescent="0.3">
      <c r="E32322" t="s">
        <v>28319</v>
      </c>
      <c r="F32322" t="s">
        <v>28351</v>
      </c>
      <c r="G32322" t="s">
        <v>14</v>
      </c>
      <c r="H32322" t="s">
        <v>28352</v>
      </c>
      <c r="I32322" t="s">
        <v>19</v>
      </c>
      <c r="M32322">
        <v>8723</v>
      </c>
      <c r="N32322">
        <v>364</v>
      </c>
      <c r="O32322">
        <v>369</v>
      </c>
    </row>
    <row r="32323" spans="1:15" x14ac:dyDescent="0.3">
      <c r="A32323" t="s">
        <v>237</v>
      </c>
      <c r="B32323">
        <v>0</v>
      </c>
      <c r="C32323">
        <v>0</v>
      </c>
      <c r="D32323">
        <v>0</v>
      </c>
      <c r="E32323" t="s">
        <v>28319</v>
      </c>
      <c r="F32323" t="s">
        <v>28351</v>
      </c>
      <c r="G32323" t="s">
        <v>23</v>
      </c>
      <c r="H32323" t="s">
        <v>28352</v>
      </c>
      <c r="I32323" t="s">
        <v>26</v>
      </c>
      <c r="M32323">
        <v>8723</v>
      </c>
      <c r="N32323">
        <v>364</v>
      </c>
      <c r="O32323">
        <v>369</v>
      </c>
    </row>
    <row r="32324" spans="1:15" x14ac:dyDescent="0.3">
      <c r="E32324" t="s">
        <v>28319</v>
      </c>
      <c r="F32324" t="s">
        <v>18007</v>
      </c>
      <c r="G32324" t="s">
        <v>14</v>
      </c>
      <c r="H32324" t="s">
        <v>28358</v>
      </c>
      <c r="I32324" t="s">
        <v>22</v>
      </c>
      <c r="M32324">
        <v>8723</v>
      </c>
      <c r="N32324">
        <v>381</v>
      </c>
      <c r="O32324">
        <v>387</v>
      </c>
    </row>
    <row r="32325" spans="1:15" x14ac:dyDescent="0.3">
      <c r="A32325" t="s">
        <v>14</v>
      </c>
      <c r="B32325">
        <v>0</v>
      </c>
      <c r="C32325">
        <v>1</v>
      </c>
      <c r="D32325" t="s">
        <v>14</v>
      </c>
      <c r="E32325" t="s">
        <v>28319</v>
      </c>
      <c r="F32325" t="s">
        <v>6057</v>
      </c>
      <c r="G32325" t="s">
        <v>23</v>
      </c>
      <c r="H32325" t="s">
        <v>28348</v>
      </c>
      <c r="I32325" t="s">
        <v>26</v>
      </c>
      <c r="M32325">
        <v>8723</v>
      </c>
      <c r="N32325">
        <v>430</v>
      </c>
      <c r="O32325">
        <v>435</v>
      </c>
    </row>
    <row r="32326" spans="1:15" x14ac:dyDescent="0.3">
      <c r="E32326" t="s">
        <v>28319</v>
      </c>
      <c r="F32326" t="s">
        <v>6057</v>
      </c>
      <c r="G32326" t="s">
        <v>17</v>
      </c>
      <c r="H32326" t="s">
        <v>28348</v>
      </c>
      <c r="I32326" t="s">
        <v>19</v>
      </c>
      <c r="M32326">
        <v>8723</v>
      </c>
      <c r="N32326">
        <v>430</v>
      </c>
      <c r="O32326">
        <v>435</v>
      </c>
    </row>
    <row r="32327" spans="1:15" x14ac:dyDescent="0.3">
      <c r="A32327" t="s">
        <v>14</v>
      </c>
      <c r="B32327">
        <v>0</v>
      </c>
      <c r="C32327">
        <v>1</v>
      </c>
      <c r="D32327" t="s">
        <v>14</v>
      </c>
      <c r="E32327" t="s">
        <v>28319</v>
      </c>
      <c r="F32327" t="s">
        <v>6060</v>
      </c>
      <c r="G32327" t="s">
        <v>17</v>
      </c>
      <c r="H32327" t="s">
        <v>28355</v>
      </c>
      <c r="I32327" t="s">
        <v>19</v>
      </c>
      <c r="M32327">
        <v>8723</v>
      </c>
      <c r="N32327">
        <v>439</v>
      </c>
      <c r="O32327">
        <v>443</v>
      </c>
    </row>
    <row r="32328" spans="1:15" x14ac:dyDescent="0.3">
      <c r="E32328" t="s">
        <v>28319</v>
      </c>
      <c r="F32328" t="s">
        <v>6060</v>
      </c>
      <c r="G32328" t="s">
        <v>23</v>
      </c>
      <c r="H32328" t="s">
        <v>28355</v>
      </c>
      <c r="I32328" t="s">
        <v>26</v>
      </c>
      <c r="M32328">
        <v>8723</v>
      </c>
      <c r="N32328">
        <v>439</v>
      </c>
      <c r="O32328">
        <v>443</v>
      </c>
    </row>
    <row r="32329" spans="1:15" x14ac:dyDescent="0.3">
      <c r="E32329" t="s">
        <v>28319</v>
      </c>
      <c r="F32329" t="s">
        <v>28327</v>
      </c>
      <c r="G32329" t="s">
        <v>14</v>
      </c>
      <c r="H32329" t="s">
        <v>28378</v>
      </c>
      <c r="I32329" t="s">
        <v>26</v>
      </c>
      <c r="M32329">
        <v>8724</v>
      </c>
      <c r="N32329">
        <v>0</v>
      </c>
      <c r="O32329">
        <v>13</v>
      </c>
    </row>
    <row r="32330" spans="1:15" x14ac:dyDescent="0.3">
      <c r="E32330" t="s">
        <v>28319</v>
      </c>
      <c r="F32330" t="s">
        <v>28382</v>
      </c>
      <c r="G32330" t="s">
        <v>17</v>
      </c>
      <c r="H32330" t="s">
        <v>28383</v>
      </c>
      <c r="I32330" t="s">
        <v>19</v>
      </c>
      <c r="M32330">
        <v>8724</v>
      </c>
      <c r="N32330">
        <v>0</v>
      </c>
      <c r="O32330">
        <v>59</v>
      </c>
    </row>
    <row r="32331" spans="1:15" x14ac:dyDescent="0.3">
      <c r="E32331" t="s">
        <v>28319</v>
      </c>
      <c r="F32331" t="s">
        <v>1674</v>
      </c>
      <c r="G32331" t="s">
        <v>14</v>
      </c>
      <c r="H32331" t="s">
        <v>28368</v>
      </c>
      <c r="I32331" t="s">
        <v>52</v>
      </c>
      <c r="J32331" t="s">
        <v>32</v>
      </c>
      <c r="M32331">
        <v>8724</v>
      </c>
      <c r="N32331">
        <v>19</v>
      </c>
      <c r="O32331">
        <v>24</v>
      </c>
    </row>
    <row r="32332" spans="1:15" x14ac:dyDescent="0.3">
      <c r="E32332" t="s">
        <v>28319</v>
      </c>
      <c r="F32332" t="s">
        <v>28371</v>
      </c>
      <c r="G32332" t="s">
        <v>17</v>
      </c>
      <c r="H32332" t="s">
        <v>28372</v>
      </c>
      <c r="I32332" t="s">
        <v>26</v>
      </c>
      <c r="M32332">
        <v>8724</v>
      </c>
      <c r="N32332">
        <v>19</v>
      </c>
      <c r="O32332">
        <v>43</v>
      </c>
    </row>
    <row r="32333" spans="1:15" x14ac:dyDescent="0.3">
      <c r="E32333" t="s">
        <v>28319</v>
      </c>
      <c r="F32333" t="s">
        <v>1606</v>
      </c>
      <c r="G32333" t="s">
        <v>14</v>
      </c>
      <c r="H32333" t="s">
        <v>28381</v>
      </c>
      <c r="I32333" t="s">
        <v>52</v>
      </c>
      <c r="J32333" t="s">
        <v>32</v>
      </c>
      <c r="M32333">
        <v>8724</v>
      </c>
      <c r="N32333">
        <v>25</v>
      </c>
      <c r="O32333">
        <v>31</v>
      </c>
    </row>
    <row r="32334" spans="1:15" x14ac:dyDescent="0.3">
      <c r="E32334" t="s">
        <v>28319</v>
      </c>
      <c r="F32334" t="s">
        <v>26878</v>
      </c>
      <c r="G32334" t="s">
        <v>17</v>
      </c>
      <c r="H32334" t="s">
        <v>28387</v>
      </c>
      <c r="I32334" t="s">
        <v>26</v>
      </c>
      <c r="M32334">
        <v>8724</v>
      </c>
      <c r="N32334">
        <v>52</v>
      </c>
      <c r="O32334">
        <v>59</v>
      </c>
    </row>
    <row r="32335" spans="1:15" x14ac:dyDescent="0.3">
      <c r="E32335" t="s">
        <v>28319</v>
      </c>
      <c r="F32335" t="s">
        <v>26878</v>
      </c>
      <c r="G32335" t="s">
        <v>14</v>
      </c>
      <c r="H32335" t="s">
        <v>28387</v>
      </c>
      <c r="I32335" t="s">
        <v>52</v>
      </c>
      <c r="J32335" t="s">
        <v>32</v>
      </c>
      <c r="M32335">
        <v>8724</v>
      </c>
      <c r="N32335">
        <v>52</v>
      </c>
      <c r="O32335">
        <v>59</v>
      </c>
    </row>
    <row r="32336" spans="1:15" x14ac:dyDescent="0.3">
      <c r="E32336" t="s">
        <v>28319</v>
      </c>
      <c r="F32336" t="s">
        <v>28374</v>
      </c>
      <c r="G32336" t="s">
        <v>51</v>
      </c>
      <c r="H32336" t="s">
        <v>28375</v>
      </c>
      <c r="I32336" t="s">
        <v>19</v>
      </c>
      <c r="M32336">
        <v>8724</v>
      </c>
      <c r="N32336">
        <v>102</v>
      </c>
      <c r="O32336">
        <v>113</v>
      </c>
    </row>
    <row r="32337" spans="1:15" x14ac:dyDescent="0.3">
      <c r="E32337" t="s">
        <v>28319</v>
      </c>
      <c r="F32337" t="s">
        <v>26878</v>
      </c>
      <c r="G32337" t="s">
        <v>17</v>
      </c>
      <c r="H32337" t="s">
        <v>28390</v>
      </c>
      <c r="I32337" t="s">
        <v>26</v>
      </c>
      <c r="M32337">
        <v>8724</v>
      </c>
      <c r="N32337">
        <v>106</v>
      </c>
      <c r="O32337">
        <v>113</v>
      </c>
    </row>
    <row r="32338" spans="1:15" x14ac:dyDescent="0.3">
      <c r="E32338" t="s">
        <v>28319</v>
      </c>
      <c r="F32338" t="s">
        <v>26878</v>
      </c>
      <c r="G32338" t="s">
        <v>14</v>
      </c>
      <c r="H32338" t="s">
        <v>28390</v>
      </c>
      <c r="I32338" t="s">
        <v>52</v>
      </c>
      <c r="J32338" t="s">
        <v>32</v>
      </c>
      <c r="M32338">
        <v>8724</v>
      </c>
      <c r="N32338">
        <v>106</v>
      </c>
      <c r="O32338">
        <v>113</v>
      </c>
    </row>
    <row r="32339" spans="1:15" x14ac:dyDescent="0.3">
      <c r="A32339" t="s">
        <v>237</v>
      </c>
      <c r="B32339">
        <v>0</v>
      </c>
      <c r="C32339">
        <v>0</v>
      </c>
      <c r="D32339">
        <v>0</v>
      </c>
      <c r="E32339" t="s">
        <v>28319</v>
      </c>
      <c r="F32339" t="s">
        <v>28392</v>
      </c>
      <c r="G32339" t="s">
        <v>17</v>
      </c>
      <c r="H32339" t="s">
        <v>28393</v>
      </c>
      <c r="I32339" t="s">
        <v>22</v>
      </c>
      <c r="M32339">
        <v>8724</v>
      </c>
      <c r="N32339">
        <v>135</v>
      </c>
      <c r="O32339">
        <v>153</v>
      </c>
    </row>
    <row r="32340" spans="1:15" x14ac:dyDescent="0.3">
      <c r="E32340" t="s">
        <v>28319</v>
      </c>
      <c r="F32340" t="s">
        <v>6060</v>
      </c>
      <c r="G32340" t="s">
        <v>14</v>
      </c>
      <c r="H32340" t="s">
        <v>28391</v>
      </c>
      <c r="I32340" t="s">
        <v>19</v>
      </c>
      <c r="M32340">
        <v>8724</v>
      </c>
      <c r="N32340">
        <v>155</v>
      </c>
      <c r="O32340">
        <v>159</v>
      </c>
    </row>
    <row r="32341" spans="1:15" x14ac:dyDescent="0.3">
      <c r="E32341" t="s">
        <v>28319</v>
      </c>
      <c r="F32341" t="s">
        <v>6060</v>
      </c>
      <c r="G32341" t="s">
        <v>17</v>
      </c>
      <c r="H32341" t="s">
        <v>28391</v>
      </c>
      <c r="I32341" t="s">
        <v>26</v>
      </c>
      <c r="M32341">
        <v>8724</v>
      </c>
      <c r="N32341">
        <v>155</v>
      </c>
      <c r="O32341">
        <v>159</v>
      </c>
    </row>
    <row r="32342" spans="1:15" x14ac:dyDescent="0.3">
      <c r="E32342" t="s">
        <v>28319</v>
      </c>
      <c r="F32342" t="s">
        <v>6057</v>
      </c>
      <c r="G32342" t="s">
        <v>23</v>
      </c>
      <c r="H32342" t="s">
        <v>28379</v>
      </c>
      <c r="I32342" t="s">
        <v>26</v>
      </c>
      <c r="M32342">
        <v>8724</v>
      </c>
      <c r="N32342">
        <v>163</v>
      </c>
      <c r="O32342">
        <v>168</v>
      </c>
    </row>
    <row r="32343" spans="1:15" x14ac:dyDescent="0.3">
      <c r="A32343" t="s">
        <v>14</v>
      </c>
      <c r="B32343">
        <v>1</v>
      </c>
      <c r="C32343">
        <v>1</v>
      </c>
      <c r="D32343">
        <v>1</v>
      </c>
      <c r="E32343" t="s">
        <v>28319</v>
      </c>
      <c r="F32343" t="s">
        <v>6057</v>
      </c>
      <c r="G32343" t="s">
        <v>14</v>
      </c>
      <c r="H32343" t="s">
        <v>28379</v>
      </c>
      <c r="I32343" t="s">
        <v>19</v>
      </c>
      <c r="M32343">
        <v>8724</v>
      </c>
      <c r="N32343">
        <v>163</v>
      </c>
      <c r="O32343">
        <v>168</v>
      </c>
    </row>
    <row r="32344" spans="1:15" x14ac:dyDescent="0.3">
      <c r="E32344" t="s">
        <v>28319</v>
      </c>
      <c r="F32344" t="s">
        <v>28385</v>
      </c>
      <c r="G32344" t="s">
        <v>17</v>
      </c>
      <c r="H32344" t="s">
        <v>28386</v>
      </c>
      <c r="I32344" t="s">
        <v>26</v>
      </c>
      <c r="M32344">
        <v>8724</v>
      </c>
      <c r="N32344">
        <v>210</v>
      </c>
      <c r="O32344">
        <v>213</v>
      </c>
    </row>
    <row r="32345" spans="1:15" x14ac:dyDescent="0.3">
      <c r="A32345" t="s">
        <v>14</v>
      </c>
      <c r="B32345">
        <v>1</v>
      </c>
      <c r="C32345">
        <v>1</v>
      </c>
      <c r="D32345">
        <v>1</v>
      </c>
      <c r="E32345" t="s">
        <v>28319</v>
      </c>
      <c r="F32345" t="s">
        <v>28385</v>
      </c>
      <c r="G32345" t="s">
        <v>14</v>
      </c>
      <c r="H32345" t="s">
        <v>28386</v>
      </c>
      <c r="I32345" t="s">
        <v>19</v>
      </c>
      <c r="M32345">
        <v>8724</v>
      </c>
      <c r="N32345">
        <v>210</v>
      </c>
      <c r="O32345">
        <v>213</v>
      </c>
    </row>
    <row r="32346" spans="1:15" x14ac:dyDescent="0.3">
      <c r="E32346" t="s">
        <v>28319</v>
      </c>
      <c r="F32346" t="s">
        <v>6043</v>
      </c>
      <c r="G32346" t="s">
        <v>17</v>
      </c>
      <c r="H32346" t="s">
        <v>28373</v>
      </c>
      <c r="I32346" t="s">
        <v>26</v>
      </c>
      <c r="M32346">
        <v>8724</v>
      </c>
      <c r="N32346">
        <v>217</v>
      </c>
      <c r="O32346">
        <v>224</v>
      </c>
    </row>
    <row r="32347" spans="1:15" x14ac:dyDescent="0.3">
      <c r="A32347" t="s">
        <v>14</v>
      </c>
      <c r="B32347">
        <v>1</v>
      </c>
      <c r="C32347">
        <v>1</v>
      </c>
      <c r="D32347">
        <v>1</v>
      </c>
      <c r="E32347" t="s">
        <v>28319</v>
      </c>
      <c r="F32347" t="s">
        <v>6043</v>
      </c>
      <c r="G32347" t="s">
        <v>14</v>
      </c>
      <c r="H32347" t="s">
        <v>28373</v>
      </c>
      <c r="I32347" t="s">
        <v>19</v>
      </c>
      <c r="M32347">
        <v>8724</v>
      </c>
      <c r="N32347">
        <v>217</v>
      </c>
      <c r="O32347">
        <v>224</v>
      </c>
    </row>
    <row r="32348" spans="1:15" x14ac:dyDescent="0.3">
      <c r="E32348" t="s">
        <v>28319</v>
      </c>
      <c r="F32348" t="s">
        <v>131</v>
      </c>
      <c r="G32348" t="s">
        <v>51</v>
      </c>
      <c r="H32348" t="s">
        <v>28388</v>
      </c>
      <c r="I32348" t="s">
        <v>52</v>
      </c>
      <c r="J32348" t="s">
        <v>60</v>
      </c>
      <c r="M32348">
        <v>8724</v>
      </c>
      <c r="N32348">
        <v>235</v>
      </c>
      <c r="O32348">
        <v>241</v>
      </c>
    </row>
    <row r="32349" spans="1:15" x14ac:dyDescent="0.3">
      <c r="E32349" t="s">
        <v>28319</v>
      </c>
      <c r="F32349" t="s">
        <v>28376</v>
      </c>
      <c r="G32349" t="s">
        <v>51</v>
      </c>
      <c r="H32349" t="s">
        <v>28377</v>
      </c>
      <c r="I32349" t="s">
        <v>19</v>
      </c>
      <c r="M32349">
        <v>8724</v>
      </c>
      <c r="N32349">
        <v>261</v>
      </c>
      <c r="O32349">
        <v>275</v>
      </c>
    </row>
    <row r="32350" spans="1:15" x14ac:dyDescent="0.3">
      <c r="E32350" t="s">
        <v>28319</v>
      </c>
      <c r="F32350" t="s">
        <v>28376</v>
      </c>
      <c r="G32350" t="s">
        <v>17</v>
      </c>
      <c r="H32350" t="s">
        <v>28377</v>
      </c>
      <c r="I32350" t="s">
        <v>26</v>
      </c>
      <c r="M32350">
        <v>8724</v>
      </c>
      <c r="N32350">
        <v>261</v>
      </c>
      <c r="O32350">
        <v>275</v>
      </c>
    </row>
    <row r="32351" spans="1:15" x14ac:dyDescent="0.3">
      <c r="E32351" t="s">
        <v>28319</v>
      </c>
      <c r="F32351" t="s">
        <v>21162</v>
      </c>
      <c r="G32351" t="s">
        <v>14</v>
      </c>
      <c r="H32351" t="s">
        <v>28384</v>
      </c>
      <c r="I32351" t="s">
        <v>52</v>
      </c>
      <c r="J32351" t="s">
        <v>32</v>
      </c>
      <c r="M32351">
        <v>8724</v>
      </c>
      <c r="N32351">
        <v>261</v>
      </c>
      <c r="O32351">
        <v>266</v>
      </c>
    </row>
    <row r="32352" spans="1:15" x14ac:dyDescent="0.3">
      <c r="E32352" t="s">
        <v>28319</v>
      </c>
      <c r="F32352" t="s">
        <v>6356</v>
      </c>
      <c r="G32352" t="s">
        <v>51</v>
      </c>
      <c r="H32352" t="s">
        <v>28389</v>
      </c>
      <c r="I32352" t="s">
        <v>52</v>
      </c>
      <c r="J32352" t="s">
        <v>212</v>
      </c>
      <c r="M32352">
        <v>8724</v>
      </c>
      <c r="N32352">
        <v>303</v>
      </c>
      <c r="O32352">
        <v>310</v>
      </c>
    </row>
    <row r="32353" spans="1:15" x14ac:dyDescent="0.3">
      <c r="E32353" t="s">
        <v>28319</v>
      </c>
      <c r="F32353" t="s">
        <v>6060</v>
      </c>
      <c r="G32353" t="s">
        <v>17</v>
      </c>
      <c r="H32353" t="s">
        <v>28380</v>
      </c>
      <c r="I32353" t="s">
        <v>26</v>
      </c>
      <c r="M32353">
        <v>8724</v>
      </c>
      <c r="N32353">
        <v>312</v>
      </c>
      <c r="O32353">
        <v>316</v>
      </c>
    </row>
    <row r="32354" spans="1:15" x14ac:dyDescent="0.3">
      <c r="E32354" t="s">
        <v>28319</v>
      </c>
      <c r="F32354" t="s">
        <v>6060</v>
      </c>
      <c r="G32354" t="s">
        <v>14</v>
      </c>
      <c r="H32354" t="s">
        <v>28380</v>
      </c>
      <c r="I32354" t="s">
        <v>19</v>
      </c>
      <c r="M32354">
        <v>8724</v>
      </c>
      <c r="N32354">
        <v>312</v>
      </c>
      <c r="O32354">
        <v>316</v>
      </c>
    </row>
    <row r="32355" spans="1:15" x14ac:dyDescent="0.3">
      <c r="A32355" t="s">
        <v>237</v>
      </c>
      <c r="B32355">
        <v>0</v>
      </c>
      <c r="C32355">
        <v>0</v>
      </c>
      <c r="D32355">
        <v>0</v>
      </c>
      <c r="E32355" t="s">
        <v>28319</v>
      </c>
      <c r="F32355" t="s">
        <v>28366</v>
      </c>
      <c r="G32355" t="s">
        <v>17</v>
      </c>
      <c r="H32355" t="s">
        <v>28367</v>
      </c>
      <c r="I32355" t="s">
        <v>19</v>
      </c>
      <c r="M32355">
        <v>8724</v>
      </c>
      <c r="N32355">
        <v>342</v>
      </c>
      <c r="O32355">
        <v>346</v>
      </c>
    </row>
    <row r="32356" spans="1:15" x14ac:dyDescent="0.3">
      <c r="E32356" t="s">
        <v>28319</v>
      </c>
      <c r="F32356" t="s">
        <v>28366</v>
      </c>
      <c r="G32356" t="s">
        <v>23</v>
      </c>
      <c r="H32356" t="s">
        <v>28367</v>
      </c>
      <c r="I32356" t="s">
        <v>26</v>
      </c>
      <c r="M32356">
        <v>8724</v>
      </c>
      <c r="N32356">
        <v>342</v>
      </c>
      <c r="O32356">
        <v>346</v>
      </c>
    </row>
    <row r="32357" spans="1:15" x14ac:dyDescent="0.3">
      <c r="A32357" t="s">
        <v>237</v>
      </c>
      <c r="B32357">
        <v>0</v>
      </c>
      <c r="C32357">
        <v>0</v>
      </c>
      <c r="D32357">
        <v>0</v>
      </c>
      <c r="E32357" t="s">
        <v>28319</v>
      </c>
      <c r="F32357" t="s">
        <v>28369</v>
      </c>
      <c r="G32357" t="s">
        <v>17</v>
      </c>
      <c r="H32357" t="s">
        <v>28370</v>
      </c>
      <c r="I32357" t="s">
        <v>22</v>
      </c>
      <c r="M32357">
        <v>8724</v>
      </c>
      <c r="N32357">
        <v>378</v>
      </c>
      <c r="O32357">
        <v>385</v>
      </c>
    </row>
    <row r="32358" spans="1:15" x14ac:dyDescent="0.3">
      <c r="E32358" t="s">
        <v>28394</v>
      </c>
      <c r="F32358" t="s">
        <v>1727</v>
      </c>
      <c r="G32358" t="s">
        <v>14</v>
      </c>
      <c r="H32358" t="s">
        <v>28395</v>
      </c>
      <c r="I32358" t="s">
        <v>31</v>
      </c>
      <c r="J32358" t="s">
        <v>32</v>
      </c>
      <c r="M32358">
        <v>8725</v>
      </c>
      <c r="N32358">
        <v>36</v>
      </c>
      <c r="O32358">
        <v>40</v>
      </c>
    </row>
    <row r="32359" spans="1:15" x14ac:dyDescent="0.3">
      <c r="A32359" t="s">
        <v>14</v>
      </c>
      <c r="B32359">
        <v>0</v>
      </c>
      <c r="C32359">
        <v>1</v>
      </c>
      <c r="D32359" t="s">
        <v>14</v>
      </c>
      <c r="E32359" t="s">
        <v>28394</v>
      </c>
      <c r="F32359" t="s">
        <v>1727</v>
      </c>
      <c r="G32359" t="s">
        <v>17</v>
      </c>
      <c r="H32359" t="s">
        <v>28395</v>
      </c>
      <c r="I32359" t="s">
        <v>26</v>
      </c>
      <c r="M32359">
        <v>8725</v>
      </c>
      <c r="N32359">
        <v>36</v>
      </c>
      <c r="O32359">
        <v>40</v>
      </c>
    </row>
    <row r="32360" spans="1:15" x14ac:dyDescent="0.3">
      <c r="A32360" t="s">
        <v>14</v>
      </c>
      <c r="B32360">
        <v>0</v>
      </c>
      <c r="C32360">
        <v>1</v>
      </c>
      <c r="D32360" t="s">
        <v>14</v>
      </c>
      <c r="E32360" t="s">
        <v>28394</v>
      </c>
      <c r="F32360" t="s">
        <v>1727</v>
      </c>
      <c r="G32360" t="s">
        <v>17</v>
      </c>
      <c r="H32360" t="s">
        <v>28396</v>
      </c>
      <c r="I32360" t="s">
        <v>26</v>
      </c>
      <c r="M32360">
        <v>8725</v>
      </c>
      <c r="N32360">
        <v>183</v>
      </c>
      <c r="O32360">
        <v>187</v>
      </c>
    </row>
    <row r="32361" spans="1:15" x14ac:dyDescent="0.3">
      <c r="E32361" t="s">
        <v>28394</v>
      </c>
      <c r="F32361" t="s">
        <v>1727</v>
      </c>
      <c r="G32361" t="s">
        <v>14</v>
      </c>
      <c r="H32361" t="s">
        <v>28396</v>
      </c>
      <c r="I32361" t="s">
        <v>31</v>
      </c>
      <c r="J32361" t="s">
        <v>32</v>
      </c>
      <c r="M32361">
        <v>8725</v>
      </c>
      <c r="N32361">
        <v>183</v>
      </c>
      <c r="O32361">
        <v>187</v>
      </c>
    </row>
    <row r="32362" spans="1:15" x14ac:dyDescent="0.3">
      <c r="A32362" t="s">
        <v>14</v>
      </c>
      <c r="B32362">
        <v>1</v>
      </c>
      <c r="C32362">
        <v>1</v>
      </c>
      <c r="D32362">
        <v>1</v>
      </c>
      <c r="E32362" t="s">
        <v>28394</v>
      </c>
      <c r="F32362" t="s">
        <v>28397</v>
      </c>
      <c r="G32362" t="s">
        <v>14</v>
      </c>
      <c r="H32362" t="s">
        <v>28398</v>
      </c>
      <c r="I32362" t="s">
        <v>22</v>
      </c>
      <c r="M32362">
        <v>8726</v>
      </c>
      <c r="N32362">
        <v>16</v>
      </c>
      <c r="O32362">
        <v>21</v>
      </c>
    </row>
    <row r="32363" spans="1:15" x14ac:dyDescent="0.3">
      <c r="E32363" t="s">
        <v>28394</v>
      </c>
      <c r="F32363" t="s">
        <v>1727</v>
      </c>
      <c r="G32363" t="s">
        <v>14</v>
      </c>
      <c r="H32363" t="s">
        <v>28403</v>
      </c>
      <c r="I32363" t="s">
        <v>35</v>
      </c>
      <c r="J32363" t="s">
        <v>32</v>
      </c>
      <c r="M32363">
        <v>8726</v>
      </c>
      <c r="N32363">
        <v>23</v>
      </c>
      <c r="O32363">
        <v>27</v>
      </c>
    </row>
    <row r="32364" spans="1:15" x14ac:dyDescent="0.3">
      <c r="E32364" t="s">
        <v>28394</v>
      </c>
      <c r="F32364" t="s">
        <v>28399</v>
      </c>
      <c r="G32364" t="s">
        <v>17</v>
      </c>
      <c r="H32364" t="s">
        <v>28400</v>
      </c>
      <c r="I32364" t="s">
        <v>22</v>
      </c>
      <c r="M32364">
        <v>8726</v>
      </c>
      <c r="N32364">
        <v>62</v>
      </c>
      <c r="O32364">
        <v>73</v>
      </c>
    </row>
    <row r="32365" spans="1:15" x14ac:dyDescent="0.3">
      <c r="A32365" t="s">
        <v>237</v>
      </c>
      <c r="B32365">
        <v>0</v>
      </c>
      <c r="C32365">
        <v>0</v>
      </c>
      <c r="D32365">
        <v>0</v>
      </c>
      <c r="E32365" t="s">
        <v>28394</v>
      </c>
      <c r="F32365" t="s">
        <v>28401</v>
      </c>
      <c r="G32365" t="s">
        <v>23</v>
      </c>
      <c r="H32365" t="s">
        <v>28402</v>
      </c>
      <c r="I32365" t="s">
        <v>26</v>
      </c>
      <c r="M32365">
        <v>8726</v>
      </c>
      <c r="N32365">
        <v>157</v>
      </c>
      <c r="O32365">
        <v>174</v>
      </c>
    </row>
    <row r="32366" spans="1:15" x14ac:dyDescent="0.3">
      <c r="E32366" t="s">
        <v>28394</v>
      </c>
      <c r="F32366" t="s">
        <v>28401</v>
      </c>
      <c r="G32366" t="s">
        <v>14</v>
      </c>
      <c r="H32366" t="s">
        <v>28402</v>
      </c>
      <c r="I32366" t="s">
        <v>19</v>
      </c>
      <c r="M32366">
        <v>8726</v>
      </c>
      <c r="N32366">
        <v>157</v>
      </c>
      <c r="O32366">
        <v>174</v>
      </c>
    </row>
    <row r="32367" spans="1:15" x14ac:dyDescent="0.3">
      <c r="E32367" t="s">
        <v>28394</v>
      </c>
      <c r="F32367" t="s">
        <v>210</v>
      </c>
      <c r="G32367" t="s">
        <v>51</v>
      </c>
      <c r="H32367" t="s">
        <v>28404</v>
      </c>
      <c r="I32367" t="s">
        <v>52</v>
      </c>
      <c r="J32367" t="s">
        <v>212</v>
      </c>
      <c r="M32367">
        <v>8726</v>
      </c>
      <c r="N32367">
        <v>191</v>
      </c>
      <c r="O32367">
        <v>198</v>
      </c>
    </row>
    <row r="32368" spans="1:15" x14ac:dyDescent="0.3">
      <c r="A32368" t="s">
        <v>14</v>
      </c>
      <c r="B32368">
        <v>1</v>
      </c>
      <c r="C32368">
        <v>1</v>
      </c>
      <c r="D32368">
        <v>1</v>
      </c>
      <c r="E32368" t="s">
        <v>21184</v>
      </c>
      <c r="F32368" t="s">
        <v>21184</v>
      </c>
      <c r="G32368" t="s">
        <v>14</v>
      </c>
      <c r="H32368" t="s">
        <v>28407</v>
      </c>
      <c r="I32368" t="s">
        <v>35</v>
      </c>
      <c r="J32368" t="s">
        <v>32</v>
      </c>
      <c r="M32368">
        <v>8727</v>
      </c>
      <c r="N32368">
        <v>0</v>
      </c>
      <c r="O32368">
        <v>6</v>
      </c>
    </row>
    <row r="32369" spans="1:15" x14ac:dyDescent="0.3">
      <c r="A32369" t="s">
        <v>14</v>
      </c>
      <c r="B32369">
        <v>1</v>
      </c>
      <c r="C32369">
        <v>1</v>
      </c>
      <c r="D32369">
        <v>1</v>
      </c>
      <c r="E32369" t="s">
        <v>21184</v>
      </c>
      <c r="F32369" t="s">
        <v>28405</v>
      </c>
      <c r="G32369" t="s">
        <v>14</v>
      </c>
      <c r="H32369" t="s">
        <v>28406</v>
      </c>
      <c r="I32369" t="s">
        <v>22</v>
      </c>
      <c r="M32369">
        <v>8727</v>
      </c>
      <c r="N32369">
        <v>10</v>
      </c>
      <c r="O32369">
        <v>13</v>
      </c>
    </row>
    <row r="32370" spans="1:15" x14ac:dyDescent="0.3">
      <c r="A32370" t="s">
        <v>14</v>
      </c>
      <c r="B32370">
        <v>1</v>
      </c>
      <c r="C32370">
        <v>1</v>
      </c>
      <c r="D32370">
        <v>1</v>
      </c>
      <c r="E32370" t="s">
        <v>21184</v>
      </c>
      <c r="F32370" t="s">
        <v>21184</v>
      </c>
      <c r="G32370" t="s">
        <v>14</v>
      </c>
      <c r="H32370" t="s">
        <v>28408</v>
      </c>
      <c r="I32370" t="s">
        <v>35</v>
      </c>
      <c r="J32370" t="s">
        <v>32</v>
      </c>
      <c r="M32370">
        <v>8728</v>
      </c>
      <c r="N32370">
        <v>0</v>
      </c>
      <c r="O32370">
        <v>6</v>
      </c>
    </row>
    <row r="32371" spans="1:15" x14ac:dyDescent="0.3">
      <c r="A32371" t="s">
        <v>14</v>
      </c>
      <c r="B32371">
        <v>1</v>
      </c>
      <c r="C32371">
        <v>1</v>
      </c>
      <c r="D32371">
        <v>1</v>
      </c>
      <c r="E32371" t="s">
        <v>28409</v>
      </c>
      <c r="F32371" t="s">
        <v>28412</v>
      </c>
      <c r="G32371" t="s">
        <v>14</v>
      </c>
      <c r="H32371" t="s">
        <v>28413</v>
      </c>
      <c r="I32371" t="s">
        <v>35</v>
      </c>
      <c r="J32371" t="s">
        <v>32</v>
      </c>
      <c r="M32371">
        <v>8729</v>
      </c>
      <c r="N32371">
        <v>44</v>
      </c>
      <c r="O32371">
        <v>50</v>
      </c>
    </row>
    <row r="32372" spans="1:15" x14ac:dyDescent="0.3">
      <c r="A32372" t="s">
        <v>14</v>
      </c>
      <c r="B32372">
        <v>1</v>
      </c>
      <c r="C32372">
        <v>1</v>
      </c>
      <c r="D32372">
        <v>1</v>
      </c>
      <c r="E32372" t="s">
        <v>28409</v>
      </c>
      <c r="F32372" t="s">
        <v>28410</v>
      </c>
      <c r="G32372" t="s">
        <v>14</v>
      </c>
      <c r="H32372" t="s">
        <v>28411</v>
      </c>
      <c r="I32372" t="s">
        <v>35</v>
      </c>
      <c r="J32372" t="s">
        <v>46</v>
      </c>
      <c r="K32372" t="s">
        <v>47</v>
      </c>
      <c r="L32372" t="s">
        <v>43</v>
      </c>
      <c r="M32372">
        <v>8729</v>
      </c>
      <c r="N32372">
        <v>74</v>
      </c>
      <c r="O32372">
        <v>87</v>
      </c>
    </row>
    <row r="32373" spans="1:15" x14ac:dyDescent="0.3">
      <c r="A32373" t="s">
        <v>14</v>
      </c>
      <c r="B32373">
        <v>1</v>
      </c>
      <c r="C32373">
        <v>1</v>
      </c>
      <c r="D32373">
        <v>1</v>
      </c>
      <c r="E32373" t="s">
        <v>28409</v>
      </c>
      <c r="F32373" t="s">
        <v>28412</v>
      </c>
      <c r="G32373" t="s">
        <v>14</v>
      </c>
      <c r="H32373" t="s">
        <v>28413</v>
      </c>
      <c r="I32373" t="s">
        <v>35</v>
      </c>
      <c r="J32373" t="s">
        <v>32</v>
      </c>
      <c r="M32373">
        <v>8730</v>
      </c>
      <c r="N32373">
        <v>44</v>
      </c>
      <c r="O32373">
        <v>50</v>
      </c>
    </row>
    <row r="32374" spans="1:15" x14ac:dyDescent="0.3">
      <c r="A32374" t="s">
        <v>14</v>
      </c>
      <c r="B32374">
        <v>1</v>
      </c>
      <c r="C32374">
        <v>1</v>
      </c>
      <c r="D32374">
        <v>1</v>
      </c>
      <c r="E32374" t="s">
        <v>28409</v>
      </c>
      <c r="F32374" t="s">
        <v>28410</v>
      </c>
      <c r="G32374" t="s">
        <v>14</v>
      </c>
      <c r="H32374" t="s">
        <v>28411</v>
      </c>
      <c r="I32374" t="s">
        <v>35</v>
      </c>
      <c r="J32374" t="s">
        <v>46</v>
      </c>
      <c r="K32374" t="s">
        <v>47</v>
      </c>
      <c r="L32374" t="s">
        <v>43</v>
      </c>
      <c r="M32374">
        <v>8730</v>
      </c>
      <c r="N32374">
        <v>74</v>
      </c>
      <c r="O32374">
        <v>87</v>
      </c>
    </row>
    <row r="32375" spans="1:15" x14ac:dyDescent="0.3">
      <c r="A32375" t="s">
        <v>14</v>
      </c>
      <c r="B32375">
        <v>1</v>
      </c>
      <c r="C32375">
        <v>1</v>
      </c>
      <c r="D32375">
        <v>1</v>
      </c>
      <c r="E32375" t="s">
        <v>28409</v>
      </c>
      <c r="F32375" t="s">
        <v>28412</v>
      </c>
      <c r="G32375" t="s">
        <v>14</v>
      </c>
      <c r="H32375" t="s">
        <v>28413</v>
      </c>
      <c r="I32375" t="s">
        <v>35</v>
      </c>
      <c r="J32375" t="s">
        <v>32</v>
      </c>
      <c r="M32375">
        <v>8731</v>
      </c>
      <c r="N32375">
        <v>44</v>
      </c>
      <c r="O32375">
        <v>50</v>
      </c>
    </row>
    <row r="32376" spans="1:15" x14ac:dyDescent="0.3">
      <c r="A32376" t="s">
        <v>14</v>
      </c>
      <c r="B32376">
        <v>1</v>
      </c>
      <c r="C32376">
        <v>1</v>
      </c>
      <c r="D32376">
        <v>1</v>
      </c>
      <c r="E32376" t="s">
        <v>28409</v>
      </c>
      <c r="F32376" t="s">
        <v>28410</v>
      </c>
      <c r="G32376" t="s">
        <v>14</v>
      </c>
      <c r="H32376" t="s">
        <v>28411</v>
      </c>
      <c r="I32376" t="s">
        <v>35</v>
      </c>
      <c r="J32376" t="s">
        <v>46</v>
      </c>
      <c r="K32376" t="s">
        <v>47</v>
      </c>
      <c r="L32376" t="s">
        <v>43</v>
      </c>
      <c r="M32376">
        <v>8731</v>
      </c>
      <c r="N32376">
        <v>74</v>
      </c>
      <c r="O32376">
        <v>87</v>
      </c>
    </row>
    <row r="32377" spans="1:15" x14ac:dyDescent="0.3">
      <c r="E32377" t="s">
        <v>28414</v>
      </c>
      <c r="F32377" t="s">
        <v>17982</v>
      </c>
      <c r="G32377" t="s">
        <v>14</v>
      </c>
      <c r="H32377" t="s">
        <v>28416</v>
      </c>
      <c r="I32377" t="s">
        <v>19</v>
      </c>
      <c r="M32377">
        <v>8732</v>
      </c>
      <c r="N32377">
        <v>0</v>
      </c>
      <c r="O32377">
        <v>7</v>
      </c>
    </row>
    <row r="32378" spans="1:15" x14ac:dyDescent="0.3">
      <c r="A32378" t="s">
        <v>14</v>
      </c>
      <c r="B32378">
        <v>0</v>
      </c>
      <c r="C32378">
        <v>1</v>
      </c>
      <c r="D32378" t="s">
        <v>14</v>
      </c>
      <c r="E32378" t="s">
        <v>28414</v>
      </c>
      <c r="F32378" t="s">
        <v>17982</v>
      </c>
      <c r="G32378" t="s">
        <v>17</v>
      </c>
      <c r="H32378" t="s">
        <v>28416</v>
      </c>
      <c r="I32378" t="s">
        <v>26</v>
      </c>
      <c r="M32378">
        <v>8732</v>
      </c>
      <c r="N32378">
        <v>0</v>
      </c>
      <c r="O32378">
        <v>7</v>
      </c>
    </row>
    <row r="32379" spans="1:15" x14ac:dyDescent="0.3">
      <c r="E32379" t="s">
        <v>28414</v>
      </c>
      <c r="F32379" t="s">
        <v>2523</v>
      </c>
      <c r="G32379" t="s">
        <v>51</v>
      </c>
      <c r="H32379" t="s">
        <v>28415</v>
      </c>
      <c r="I32379" t="s">
        <v>52</v>
      </c>
      <c r="J32379" t="s">
        <v>800</v>
      </c>
      <c r="M32379">
        <v>8732</v>
      </c>
      <c r="N32379">
        <v>35</v>
      </c>
      <c r="O32379">
        <v>40</v>
      </c>
    </row>
    <row r="32380" spans="1:15" x14ac:dyDescent="0.3">
      <c r="E32380" t="s">
        <v>28414</v>
      </c>
      <c r="F32380" t="s">
        <v>28419</v>
      </c>
      <c r="G32380" t="s">
        <v>14</v>
      </c>
      <c r="H32380" t="s">
        <v>28420</v>
      </c>
      <c r="I32380" t="s">
        <v>19</v>
      </c>
      <c r="M32380">
        <v>8733</v>
      </c>
      <c r="N32380">
        <v>0</v>
      </c>
      <c r="O32380">
        <v>6</v>
      </c>
    </row>
    <row r="32381" spans="1:15" x14ac:dyDescent="0.3">
      <c r="A32381" t="s">
        <v>14</v>
      </c>
      <c r="B32381">
        <v>0</v>
      </c>
      <c r="C32381">
        <v>1</v>
      </c>
      <c r="D32381" t="s">
        <v>14</v>
      </c>
      <c r="E32381" t="s">
        <v>28414</v>
      </c>
      <c r="F32381" t="s">
        <v>28419</v>
      </c>
      <c r="G32381" t="s">
        <v>23</v>
      </c>
      <c r="H32381" t="s">
        <v>28420</v>
      </c>
      <c r="I32381" t="s">
        <v>26</v>
      </c>
      <c r="M32381">
        <v>8733</v>
      </c>
      <c r="N32381">
        <v>0</v>
      </c>
      <c r="O32381">
        <v>6</v>
      </c>
    </row>
    <row r="32382" spans="1:15" x14ac:dyDescent="0.3">
      <c r="E32382" t="s">
        <v>28414</v>
      </c>
      <c r="F32382" t="s">
        <v>28417</v>
      </c>
      <c r="G32382" t="s">
        <v>17</v>
      </c>
      <c r="H32382" t="s">
        <v>28418</v>
      </c>
      <c r="I32382" t="s">
        <v>26</v>
      </c>
      <c r="M32382">
        <v>8733</v>
      </c>
      <c r="N32382">
        <v>65</v>
      </c>
      <c r="O32382">
        <v>73</v>
      </c>
    </row>
    <row r="32383" spans="1:15" x14ac:dyDescent="0.3">
      <c r="A32383" t="s">
        <v>14</v>
      </c>
      <c r="B32383">
        <v>1</v>
      </c>
      <c r="C32383">
        <v>1</v>
      </c>
      <c r="D32383">
        <v>1</v>
      </c>
      <c r="E32383" t="s">
        <v>28414</v>
      </c>
      <c r="F32383" t="s">
        <v>28417</v>
      </c>
      <c r="G32383" t="s">
        <v>14</v>
      </c>
      <c r="H32383" t="s">
        <v>28418</v>
      </c>
      <c r="I32383" t="s">
        <v>19</v>
      </c>
      <c r="M32383">
        <v>8733</v>
      </c>
      <c r="N32383">
        <v>65</v>
      </c>
      <c r="O32383">
        <v>73</v>
      </c>
    </row>
    <row r="32384" spans="1:15" x14ac:dyDescent="0.3">
      <c r="E32384" t="s">
        <v>28414</v>
      </c>
      <c r="F32384" t="s">
        <v>28417</v>
      </c>
      <c r="G32384" t="s">
        <v>17</v>
      </c>
      <c r="H32384" t="s">
        <v>28423</v>
      </c>
      <c r="I32384" t="s">
        <v>26</v>
      </c>
      <c r="M32384">
        <v>8734</v>
      </c>
      <c r="N32384">
        <v>16</v>
      </c>
      <c r="O32384">
        <v>24</v>
      </c>
    </row>
    <row r="32385" spans="1:15" x14ac:dyDescent="0.3">
      <c r="E32385" t="s">
        <v>28414</v>
      </c>
      <c r="F32385" t="s">
        <v>28417</v>
      </c>
      <c r="G32385" t="s">
        <v>14</v>
      </c>
      <c r="H32385" t="s">
        <v>28423</v>
      </c>
      <c r="I32385" t="s">
        <v>19</v>
      </c>
      <c r="M32385">
        <v>8734</v>
      </c>
      <c r="N32385">
        <v>16</v>
      </c>
      <c r="O32385">
        <v>24</v>
      </c>
    </row>
    <row r="32386" spans="1:15" x14ac:dyDescent="0.3">
      <c r="A32386" t="s">
        <v>237</v>
      </c>
      <c r="B32386">
        <v>0</v>
      </c>
      <c r="E32386" t="s">
        <v>28414</v>
      </c>
      <c r="F32386" t="s">
        <v>28424</v>
      </c>
      <c r="G32386" t="s">
        <v>17</v>
      </c>
      <c r="H32386" t="s">
        <v>28425</v>
      </c>
      <c r="I32386" t="s">
        <v>22</v>
      </c>
      <c r="M32386">
        <v>8734</v>
      </c>
      <c r="N32386">
        <v>78</v>
      </c>
      <c r="O32386">
        <v>92</v>
      </c>
    </row>
    <row r="32387" spans="1:15" x14ac:dyDescent="0.3">
      <c r="E32387" t="s">
        <v>28414</v>
      </c>
      <c r="F32387" t="s">
        <v>28421</v>
      </c>
      <c r="G32387" t="s">
        <v>17</v>
      </c>
      <c r="H32387" t="s">
        <v>28422</v>
      </c>
      <c r="I32387" t="s">
        <v>19</v>
      </c>
      <c r="M32387">
        <v>8734</v>
      </c>
      <c r="N32387">
        <v>102</v>
      </c>
      <c r="O32387">
        <v>118</v>
      </c>
    </row>
    <row r="32388" spans="1:15" x14ac:dyDescent="0.3">
      <c r="E32388" t="s">
        <v>28414</v>
      </c>
      <c r="F32388" t="s">
        <v>28427</v>
      </c>
      <c r="G32388" t="s">
        <v>23</v>
      </c>
      <c r="H32388" t="s">
        <v>28428</v>
      </c>
      <c r="I32388" t="s">
        <v>26</v>
      </c>
      <c r="M32388">
        <v>8734</v>
      </c>
      <c r="N32388">
        <v>102</v>
      </c>
      <c r="O32388">
        <v>106</v>
      </c>
    </row>
    <row r="32389" spans="1:15" x14ac:dyDescent="0.3">
      <c r="A32389" t="s">
        <v>237</v>
      </c>
      <c r="B32389">
        <v>0</v>
      </c>
      <c r="E32389" t="s">
        <v>28414</v>
      </c>
      <c r="F32389" t="s">
        <v>28424</v>
      </c>
      <c r="G32389" t="s">
        <v>17</v>
      </c>
      <c r="H32389" t="s">
        <v>28426</v>
      </c>
      <c r="I32389" t="s">
        <v>19</v>
      </c>
      <c r="M32389">
        <v>8734</v>
      </c>
      <c r="N32389">
        <v>120</v>
      </c>
      <c r="O32389">
        <v>134</v>
      </c>
    </row>
    <row r="32390" spans="1:15" x14ac:dyDescent="0.3">
      <c r="E32390" t="s">
        <v>28319</v>
      </c>
      <c r="F32390" t="s">
        <v>28327</v>
      </c>
      <c r="G32390" t="s">
        <v>14</v>
      </c>
      <c r="H32390" t="s">
        <v>28435</v>
      </c>
      <c r="I32390" t="s">
        <v>26</v>
      </c>
      <c r="M32390">
        <v>8735</v>
      </c>
      <c r="N32390">
        <v>0</v>
      </c>
      <c r="O32390">
        <v>13</v>
      </c>
    </row>
    <row r="32391" spans="1:15" x14ac:dyDescent="0.3">
      <c r="E32391" t="s">
        <v>28319</v>
      </c>
      <c r="F32391" t="s">
        <v>28361</v>
      </c>
      <c r="G32391" t="s">
        <v>17</v>
      </c>
      <c r="H32391" t="s">
        <v>28438</v>
      </c>
      <c r="I32391" t="s">
        <v>19</v>
      </c>
      <c r="M32391">
        <v>8735</v>
      </c>
      <c r="N32391">
        <v>0</v>
      </c>
      <c r="O32391">
        <v>31</v>
      </c>
    </row>
    <row r="32392" spans="1:15" x14ac:dyDescent="0.3">
      <c r="E32392" t="s">
        <v>28319</v>
      </c>
      <c r="F32392" t="s">
        <v>1674</v>
      </c>
      <c r="G32392" t="s">
        <v>14</v>
      </c>
      <c r="H32392" t="s">
        <v>28429</v>
      </c>
      <c r="I32392" t="s">
        <v>52</v>
      </c>
      <c r="J32392" t="s">
        <v>32</v>
      </c>
      <c r="M32392">
        <v>8735</v>
      </c>
      <c r="N32392">
        <v>19</v>
      </c>
      <c r="O32392">
        <v>24</v>
      </c>
    </row>
    <row r="32393" spans="1:15" x14ac:dyDescent="0.3">
      <c r="E32393" t="s">
        <v>28319</v>
      </c>
      <c r="F32393" t="s">
        <v>1606</v>
      </c>
      <c r="G32393" t="s">
        <v>14</v>
      </c>
      <c r="H32393" t="s">
        <v>28438</v>
      </c>
      <c r="I32393" t="s">
        <v>52</v>
      </c>
      <c r="J32393" t="s">
        <v>32</v>
      </c>
      <c r="M32393">
        <v>8735</v>
      </c>
      <c r="N32393">
        <v>25</v>
      </c>
      <c r="O32393">
        <v>31</v>
      </c>
    </row>
    <row r="32394" spans="1:15" x14ac:dyDescent="0.3">
      <c r="A32394" t="s">
        <v>14</v>
      </c>
      <c r="B32394">
        <v>1</v>
      </c>
      <c r="C32394">
        <v>1</v>
      </c>
      <c r="D32394">
        <v>1</v>
      </c>
      <c r="E32394" t="s">
        <v>28319</v>
      </c>
      <c r="F32394" t="s">
        <v>28333</v>
      </c>
      <c r="G32394" t="s">
        <v>14</v>
      </c>
      <c r="H32394" t="s">
        <v>28430</v>
      </c>
      <c r="I32394" t="s">
        <v>31</v>
      </c>
      <c r="J32394" t="s">
        <v>597</v>
      </c>
      <c r="M32394">
        <v>8735</v>
      </c>
      <c r="N32394">
        <v>113</v>
      </c>
      <c r="O32394">
        <v>119</v>
      </c>
    </row>
    <row r="32395" spans="1:15" x14ac:dyDescent="0.3">
      <c r="E32395" t="s">
        <v>28319</v>
      </c>
      <c r="F32395" t="s">
        <v>28333</v>
      </c>
      <c r="G32395" t="s">
        <v>51</v>
      </c>
      <c r="H32395" t="s">
        <v>28430</v>
      </c>
      <c r="I32395" t="s">
        <v>26</v>
      </c>
      <c r="M32395">
        <v>8735</v>
      </c>
      <c r="N32395">
        <v>113</v>
      </c>
      <c r="O32395">
        <v>119</v>
      </c>
    </row>
    <row r="32396" spans="1:15" x14ac:dyDescent="0.3">
      <c r="A32396" t="s">
        <v>14</v>
      </c>
      <c r="B32396">
        <v>0</v>
      </c>
      <c r="C32396">
        <v>1</v>
      </c>
      <c r="D32396" t="s">
        <v>14</v>
      </c>
      <c r="E32396" t="s">
        <v>28319</v>
      </c>
      <c r="F32396" t="s">
        <v>28431</v>
      </c>
      <c r="G32396" t="s">
        <v>23</v>
      </c>
      <c r="H32396" t="s">
        <v>28432</v>
      </c>
      <c r="I32396" t="s">
        <v>22</v>
      </c>
      <c r="M32396">
        <v>8735</v>
      </c>
      <c r="N32396">
        <v>129</v>
      </c>
      <c r="O32396">
        <v>134</v>
      </c>
    </row>
    <row r="32397" spans="1:15" x14ac:dyDescent="0.3">
      <c r="E32397" t="s">
        <v>28319</v>
      </c>
      <c r="F32397" t="s">
        <v>6060</v>
      </c>
      <c r="G32397" t="s">
        <v>14</v>
      </c>
      <c r="H32397" t="s">
        <v>28439</v>
      </c>
      <c r="I32397" t="s">
        <v>19</v>
      </c>
      <c r="M32397">
        <v>8735</v>
      </c>
      <c r="N32397">
        <v>136</v>
      </c>
      <c r="O32397">
        <v>140</v>
      </c>
    </row>
    <row r="32398" spans="1:15" x14ac:dyDescent="0.3">
      <c r="E32398" t="s">
        <v>28319</v>
      </c>
      <c r="F32398" t="s">
        <v>6060</v>
      </c>
      <c r="G32398" t="s">
        <v>17</v>
      </c>
      <c r="H32398" t="s">
        <v>28439</v>
      </c>
      <c r="I32398" t="s">
        <v>26</v>
      </c>
      <c r="M32398">
        <v>8735</v>
      </c>
      <c r="N32398">
        <v>136</v>
      </c>
      <c r="O32398">
        <v>140</v>
      </c>
    </row>
    <row r="32399" spans="1:15" x14ac:dyDescent="0.3">
      <c r="E32399" t="s">
        <v>28319</v>
      </c>
      <c r="F32399" t="s">
        <v>28433</v>
      </c>
      <c r="G32399" t="s">
        <v>23</v>
      </c>
      <c r="H32399" t="s">
        <v>28434</v>
      </c>
      <c r="I32399" t="s">
        <v>26</v>
      </c>
      <c r="M32399">
        <v>8735</v>
      </c>
      <c r="N32399">
        <v>179</v>
      </c>
      <c r="O32399">
        <v>184</v>
      </c>
    </row>
    <row r="32400" spans="1:15" x14ac:dyDescent="0.3">
      <c r="A32400" t="s">
        <v>14</v>
      </c>
      <c r="B32400">
        <v>1</v>
      </c>
      <c r="C32400">
        <v>1</v>
      </c>
      <c r="D32400">
        <v>1</v>
      </c>
      <c r="E32400" t="s">
        <v>28319</v>
      </c>
      <c r="F32400" t="s">
        <v>28433</v>
      </c>
      <c r="G32400" t="s">
        <v>14</v>
      </c>
      <c r="H32400" t="s">
        <v>28434</v>
      </c>
      <c r="I32400" t="s">
        <v>19</v>
      </c>
      <c r="M32400">
        <v>8735</v>
      </c>
      <c r="N32400">
        <v>179</v>
      </c>
      <c r="O32400">
        <v>184</v>
      </c>
    </row>
    <row r="32401" spans="1:15" x14ac:dyDescent="0.3">
      <c r="A32401" t="s">
        <v>14</v>
      </c>
      <c r="B32401">
        <v>1</v>
      </c>
      <c r="C32401">
        <v>1</v>
      </c>
      <c r="D32401">
        <v>1</v>
      </c>
      <c r="E32401" t="s">
        <v>28319</v>
      </c>
      <c r="F32401" t="s">
        <v>28436</v>
      </c>
      <c r="G32401" t="s">
        <v>14</v>
      </c>
      <c r="H32401" t="s">
        <v>28437</v>
      </c>
      <c r="I32401" t="s">
        <v>26</v>
      </c>
      <c r="M32401">
        <v>8735</v>
      </c>
      <c r="N32401">
        <v>295</v>
      </c>
      <c r="O32401">
        <v>302</v>
      </c>
    </row>
    <row r="32402" spans="1:15" x14ac:dyDescent="0.3">
      <c r="E32402" t="s">
        <v>28319</v>
      </c>
      <c r="F32402" t="s">
        <v>28436</v>
      </c>
      <c r="G32402" t="s">
        <v>17</v>
      </c>
      <c r="H32402" t="s">
        <v>28437</v>
      </c>
      <c r="I32402" t="s">
        <v>19</v>
      </c>
      <c r="M32402">
        <v>8735</v>
      </c>
      <c r="N32402">
        <v>295</v>
      </c>
      <c r="O32402">
        <v>302</v>
      </c>
    </row>
    <row r="32403" spans="1:15" x14ac:dyDescent="0.3">
      <c r="A32403" t="s">
        <v>14</v>
      </c>
      <c r="B32403">
        <v>1</v>
      </c>
      <c r="C32403">
        <v>1</v>
      </c>
      <c r="D32403">
        <v>1</v>
      </c>
      <c r="E32403" t="s">
        <v>28319</v>
      </c>
      <c r="F32403" t="s">
        <v>28433</v>
      </c>
      <c r="G32403" t="s">
        <v>14</v>
      </c>
      <c r="H32403" t="s">
        <v>28440</v>
      </c>
      <c r="I32403" t="s">
        <v>22</v>
      </c>
      <c r="M32403">
        <v>8735</v>
      </c>
      <c r="N32403">
        <v>331</v>
      </c>
      <c r="O32403">
        <v>336</v>
      </c>
    </row>
    <row r="32404" spans="1:15" x14ac:dyDescent="0.3">
      <c r="A32404" t="s">
        <v>14</v>
      </c>
      <c r="B32404">
        <v>0</v>
      </c>
      <c r="C32404">
        <v>1</v>
      </c>
      <c r="D32404" t="s">
        <v>14</v>
      </c>
      <c r="E32404" t="s">
        <v>28319</v>
      </c>
      <c r="F32404" t="s">
        <v>17986</v>
      </c>
      <c r="G32404" t="s">
        <v>23</v>
      </c>
      <c r="H32404" t="s">
        <v>28444</v>
      </c>
      <c r="I32404" t="s">
        <v>26</v>
      </c>
      <c r="M32404">
        <v>8736</v>
      </c>
      <c r="N32404">
        <v>0</v>
      </c>
      <c r="O32404">
        <v>6</v>
      </c>
    </row>
    <row r="32405" spans="1:15" x14ac:dyDescent="0.3">
      <c r="E32405" t="s">
        <v>28319</v>
      </c>
      <c r="F32405" t="s">
        <v>17986</v>
      </c>
      <c r="G32405" t="s">
        <v>17</v>
      </c>
      <c r="H32405" t="s">
        <v>28444</v>
      </c>
      <c r="I32405" t="s">
        <v>19</v>
      </c>
      <c r="M32405">
        <v>8736</v>
      </c>
      <c r="N32405">
        <v>0</v>
      </c>
      <c r="O32405">
        <v>6</v>
      </c>
    </row>
    <row r="32406" spans="1:15" x14ac:dyDescent="0.3">
      <c r="A32406" t="s">
        <v>14</v>
      </c>
      <c r="B32406">
        <v>1</v>
      </c>
      <c r="C32406">
        <v>1</v>
      </c>
      <c r="D32406">
        <v>1</v>
      </c>
      <c r="E32406" t="s">
        <v>28319</v>
      </c>
      <c r="F32406" t="s">
        <v>28433</v>
      </c>
      <c r="G32406" t="s">
        <v>14</v>
      </c>
      <c r="H32406" t="s">
        <v>28443</v>
      </c>
      <c r="I32406" t="s">
        <v>22</v>
      </c>
      <c r="M32406">
        <v>8736</v>
      </c>
      <c r="N32406">
        <v>79</v>
      </c>
      <c r="O32406">
        <v>84</v>
      </c>
    </row>
    <row r="32407" spans="1:15" x14ac:dyDescent="0.3">
      <c r="E32407" t="s">
        <v>28319</v>
      </c>
      <c r="F32407" t="s">
        <v>5679</v>
      </c>
      <c r="G32407" t="s">
        <v>51</v>
      </c>
      <c r="H32407" t="s">
        <v>28445</v>
      </c>
      <c r="I32407" t="s">
        <v>52</v>
      </c>
      <c r="J32407" t="s">
        <v>60</v>
      </c>
      <c r="M32407">
        <v>8736</v>
      </c>
      <c r="N32407">
        <v>152</v>
      </c>
      <c r="O32407">
        <v>157</v>
      </c>
    </row>
    <row r="32408" spans="1:15" x14ac:dyDescent="0.3">
      <c r="E32408" t="s">
        <v>28319</v>
      </c>
      <c r="F32408" t="s">
        <v>28333</v>
      </c>
      <c r="G32408" t="s">
        <v>51</v>
      </c>
      <c r="H32408" t="s">
        <v>28441</v>
      </c>
      <c r="I32408" t="s">
        <v>26</v>
      </c>
      <c r="M32408">
        <v>8736</v>
      </c>
      <c r="N32408">
        <v>159</v>
      </c>
      <c r="O32408">
        <v>165</v>
      </c>
    </row>
    <row r="32409" spans="1:15" x14ac:dyDescent="0.3">
      <c r="A32409" t="s">
        <v>14</v>
      </c>
      <c r="B32409">
        <v>1</v>
      </c>
      <c r="C32409">
        <v>1</v>
      </c>
      <c r="D32409">
        <v>1</v>
      </c>
      <c r="E32409" t="s">
        <v>28319</v>
      </c>
      <c r="F32409" t="s">
        <v>28333</v>
      </c>
      <c r="G32409" t="s">
        <v>14</v>
      </c>
      <c r="H32409" t="s">
        <v>28441</v>
      </c>
      <c r="I32409" t="s">
        <v>31</v>
      </c>
      <c r="J32409" t="s">
        <v>597</v>
      </c>
      <c r="M32409">
        <v>8736</v>
      </c>
      <c r="N32409">
        <v>159</v>
      </c>
      <c r="O32409">
        <v>165</v>
      </c>
    </row>
    <row r="32410" spans="1:15" x14ac:dyDescent="0.3">
      <c r="E32410" t="s">
        <v>28319</v>
      </c>
      <c r="F32410" t="s">
        <v>6060</v>
      </c>
      <c r="G32410" t="s">
        <v>14</v>
      </c>
      <c r="H32410" t="s">
        <v>28442</v>
      </c>
      <c r="I32410" t="s">
        <v>19</v>
      </c>
      <c r="M32410">
        <v>8736</v>
      </c>
      <c r="N32410">
        <v>208</v>
      </c>
      <c r="O32410">
        <v>212</v>
      </c>
    </row>
    <row r="32411" spans="1:15" x14ac:dyDescent="0.3">
      <c r="E32411" t="s">
        <v>28319</v>
      </c>
      <c r="F32411" t="s">
        <v>6060</v>
      </c>
      <c r="G32411" t="s">
        <v>17</v>
      </c>
      <c r="H32411" t="s">
        <v>28442</v>
      </c>
      <c r="I32411" t="s">
        <v>26</v>
      </c>
      <c r="M32411">
        <v>8736</v>
      </c>
      <c r="N32411">
        <v>208</v>
      </c>
      <c r="O32411">
        <v>212</v>
      </c>
    </row>
    <row r="32412" spans="1:15" x14ac:dyDescent="0.3">
      <c r="E32412" t="s">
        <v>28319</v>
      </c>
      <c r="F32412" t="s">
        <v>28450</v>
      </c>
      <c r="G32412" t="s">
        <v>17</v>
      </c>
      <c r="H32412" t="s">
        <v>28451</v>
      </c>
      <c r="I32412" t="s">
        <v>19</v>
      </c>
      <c r="M32412">
        <v>8737</v>
      </c>
      <c r="N32412">
        <v>0</v>
      </c>
      <c r="O32412">
        <v>16</v>
      </c>
    </row>
    <row r="32413" spans="1:15" x14ac:dyDescent="0.3">
      <c r="A32413" t="s">
        <v>237</v>
      </c>
      <c r="B32413">
        <v>0</v>
      </c>
      <c r="E32413" t="s">
        <v>28319</v>
      </c>
      <c r="F32413" t="s">
        <v>28454</v>
      </c>
      <c r="G32413" t="s">
        <v>17</v>
      </c>
      <c r="H32413" t="s">
        <v>28451</v>
      </c>
      <c r="I32413" t="s">
        <v>26</v>
      </c>
      <c r="M32413">
        <v>8737</v>
      </c>
      <c r="N32413">
        <v>2</v>
      </c>
      <c r="O32413">
        <v>16</v>
      </c>
    </row>
    <row r="32414" spans="1:15" x14ac:dyDescent="0.3">
      <c r="A32414" t="s">
        <v>14</v>
      </c>
      <c r="B32414">
        <v>0</v>
      </c>
      <c r="C32414">
        <v>1</v>
      </c>
      <c r="D32414" t="s">
        <v>14</v>
      </c>
      <c r="E32414" t="s">
        <v>28319</v>
      </c>
      <c r="F32414" t="s">
        <v>6060</v>
      </c>
      <c r="G32414" t="s">
        <v>23</v>
      </c>
      <c r="H32414" t="s">
        <v>28446</v>
      </c>
      <c r="I32414" t="s">
        <v>26</v>
      </c>
      <c r="M32414">
        <v>8737</v>
      </c>
      <c r="N32414">
        <v>26</v>
      </c>
      <c r="O32414">
        <v>30</v>
      </c>
    </row>
    <row r="32415" spans="1:15" x14ac:dyDescent="0.3">
      <c r="E32415" t="s">
        <v>28319</v>
      </c>
      <c r="F32415" t="s">
        <v>6060</v>
      </c>
      <c r="G32415" t="s">
        <v>14</v>
      </c>
      <c r="H32415" t="s">
        <v>28446</v>
      </c>
      <c r="I32415" t="s">
        <v>19</v>
      </c>
      <c r="M32415">
        <v>8737</v>
      </c>
      <c r="N32415">
        <v>26</v>
      </c>
      <c r="O32415">
        <v>30</v>
      </c>
    </row>
    <row r="32416" spans="1:15" x14ac:dyDescent="0.3">
      <c r="A32416" t="s">
        <v>14</v>
      </c>
      <c r="B32416">
        <v>1</v>
      </c>
      <c r="C32416">
        <v>1</v>
      </c>
      <c r="D32416">
        <v>1</v>
      </c>
      <c r="E32416" t="s">
        <v>28319</v>
      </c>
      <c r="F32416" t="s">
        <v>28433</v>
      </c>
      <c r="G32416" t="s">
        <v>14</v>
      </c>
      <c r="H32416" t="s">
        <v>28449</v>
      </c>
      <c r="I32416" t="s">
        <v>22</v>
      </c>
      <c r="M32416">
        <v>8737</v>
      </c>
      <c r="N32416">
        <v>53</v>
      </c>
      <c r="O32416">
        <v>58</v>
      </c>
    </row>
    <row r="32417" spans="1:15" x14ac:dyDescent="0.3">
      <c r="E32417" t="s">
        <v>28319</v>
      </c>
      <c r="F32417" t="s">
        <v>28452</v>
      </c>
      <c r="G32417" t="s">
        <v>14</v>
      </c>
      <c r="H32417" t="s">
        <v>28453</v>
      </c>
      <c r="I32417" t="s">
        <v>22</v>
      </c>
      <c r="M32417">
        <v>8737</v>
      </c>
      <c r="N32417">
        <v>129</v>
      </c>
      <c r="O32417">
        <v>134</v>
      </c>
    </row>
    <row r="32418" spans="1:15" x14ac:dyDescent="0.3">
      <c r="A32418" t="s">
        <v>237</v>
      </c>
      <c r="B32418">
        <v>0</v>
      </c>
      <c r="C32418">
        <v>0</v>
      </c>
      <c r="D32418">
        <v>0</v>
      </c>
      <c r="E32418" t="s">
        <v>28319</v>
      </c>
      <c r="F32418" t="s">
        <v>28447</v>
      </c>
      <c r="G32418" t="s">
        <v>17</v>
      </c>
      <c r="H32418" t="s">
        <v>28448</v>
      </c>
      <c r="I32418" t="s">
        <v>26</v>
      </c>
      <c r="M32418">
        <v>8737</v>
      </c>
      <c r="N32418">
        <v>154</v>
      </c>
      <c r="O32418">
        <v>166</v>
      </c>
    </row>
    <row r="32419" spans="1:15" x14ac:dyDescent="0.3">
      <c r="E32419" t="s">
        <v>28319</v>
      </c>
      <c r="F32419" t="s">
        <v>28447</v>
      </c>
      <c r="G32419" t="s">
        <v>14</v>
      </c>
      <c r="H32419" t="s">
        <v>28448</v>
      </c>
      <c r="I32419" t="s">
        <v>19</v>
      </c>
      <c r="M32419">
        <v>8737</v>
      </c>
      <c r="N32419">
        <v>154</v>
      </c>
      <c r="O32419">
        <v>166</v>
      </c>
    </row>
    <row r="32420" spans="1:15" x14ac:dyDescent="0.3">
      <c r="E32420" t="s">
        <v>7948</v>
      </c>
      <c r="F32420" t="s">
        <v>7948</v>
      </c>
      <c r="G32420" t="s">
        <v>14</v>
      </c>
      <c r="H32420" t="s">
        <v>28457</v>
      </c>
      <c r="I32420" t="s">
        <v>19</v>
      </c>
      <c r="M32420">
        <v>8738</v>
      </c>
      <c r="N32420">
        <v>0</v>
      </c>
      <c r="O32420">
        <v>6</v>
      </c>
    </row>
    <row r="32421" spans="1:15" x14ac:dyDescent="0.3">
      <c r="A32421" t="s">
        <v>237</v>
      </c>
      <c r="B32421">
        <v>0</v>
      </c>
      <c r="E32421" t="s">
        <v>7948</v>
      </c>
      <c r="F32421" t="s">
        <v>28455</v>
      </c>
      <c r="G32421" t="s">
        <v>17</v>
      </c>
      <c r="H32421" t="s">
        <v>28456</v>
      </c>
      <c r="I32421" t="s">
        <v>22</v>
      </c>
      <c r="M32421">
        <v>8738</v>
      </c>
      <c r="N32421">
        <v>44</v>
      </c>
      <c r="O32421">
        <v>59</v>
      </c>
    </row>
    <row r="32422" spans="1:15" x14ac:dyDescent="0.3">
      <c r="E32422" t="s">
        <v>7948</v>
      </c>
      <c r="F32422" t="s">
        <v>28460</v>
      </c>
      <c r="G32422" t="s">
        <v>14</v>
      </c>
      <c r="H32422" t="s">
        <v>28461</v>
      </c>
      <c r="I32422" t="s">
        <v>22</v>
      </c>
      <c r="M32422">
        <v>8739</v>
      </c>
      <c r="N32422">
        <v>15</v>
      </c>
      <c r="O32422">
        <v>24</v>
      </c>
    </row>
    <row r="32423" spans="1:15" x14ac:dyDescent="0.3">
      <c r="A32423" t="s">
        <v>14</v>
      </c>
      <c r="B32423">
        <v>1</v>
      </c>
      <c r="C32423">
        <v>1</v>
      </c>
      <c r="D32423">
        <v>1</v>
      </c>
      <c r="E32423" t="s">
        <v>7948</v>
      </c>
      <c r="F32423" t="s">
        <v>9893</v>
      </c>
      <c r="G32423" t="s">
        <v>14</v>
      </c>
      <c r="H32423" t="s">
        <v>28458</v>
      </c>
      <c r="I32423" t="s">
        <v>35</v>
      </c>
      <c r="J32423" t="s">
        <v>46</v>
      </c>
      <c r="K32423" t="s">
        <v>47</v>
      </c>
      <c r="L32423" t="s">
        <v>43</v>
      </c>
      <c r="M32423">
        <v>8739</v>
      </c>
      <c r="N32423">
        <v>26</v>
      </c>
      <c r="O32423">
        <v>37</v>
      </c>
    </row>
    <row r="32424" spans="1:15" x14ac:dyDescent="0.3">
      <c r="A32424" t="s">
        <v>23</v>
      </c>
      <c r="B32424">
        <v>1</v>
      </c>
      <c r="C32424">
        <v>1</v>
      </c>
      <c r="D32424">
        <v>1</v>
      </c>
      <c r="E32424" t="s">
        <v>7948</v>
      </c>
      <c r="F32424" t="s">
        <v>7944</v>
      </c>
      <c r="G32424" t="s">
        <v>23</v>
      </c>
      <c r="H32424" t="s">
        <v>28459</v>
      </c>
      <c r="I32424" t="s">
        <v>41</v>
      </c>
      <c r="J32424" t="s">
        <v>112</v>
      </c>
      <c r="M32424">
        <v>8739</v>
      </c>
      <c r="N32424">
        <v>105</v>
      </c>
      <c r="O32424">
        <v>111</v>
      </c>
    </row>
    <row r="32425" spans="1:15" x14ac:dyDescent="0.3">
      <c r="E32425" t="s">
        <v>7948</v>
      </c>
      <c r="F32425" t="s">
        <v>7944</v>
      </c>
      <c r="G32425" t="s">
        <v>14</v>
      </c>
      <c r="H32425" t="s">
        <v>28459</v>
      </c>
      <c r="I32425" t="s">
        <v>26</v>
      </c>
      <c r="M32425">
        <v>8739</v>
      </c>
      <c r="N32425">
        <v>105</v>
      </c>
      <c r="O32425">
        <v>111</v>
      </c>
    </row>
    <row r="32426" spans="1:15" x14ac:dyDescent="0.3">
      <c r="A32426" t="s">
        <v>14</v>
      </c>
      <c r="B32426">
        <v>1</v>
      </c>
      <c r="C32426">
        <v>1</v>
      </c>
      <c r="D32426">
        <v>1</v>
      </c>
      <c r="E32426" t="s">
        <v>7948</v>
      </c>
      <c r="F32426" t="s">
        <v>9893</v>
      </c>
      <c r="G32426" t="s">
        <v>14</v>
      </c>
      <c r="H32426" t="s">
        <v>28462</v>
      </c>
      <c r="I32426" t="s">
        <v>35</v>
      </c>
      <c r="J32426" t="s">
        <v>46</v>
      </c>
      <c r="K32426" t="s">
        <v>47</v>
      </c>
      <c r="L32426" t="s">
        <v>43</v>
      </c>
      <c r="M32426">
        <v>8740</v>
      </c>
      <c r="N32426">
        <v>0</v>
      </c>
      <c r="O32426">
        <v>11</v>
      </c>
    </row>
    <row r="32427" spans="1:15" x14ac:dyDescent="0.3">
      <c r="A32427" t="s">
        <v>14</v>
      </c>
      <c r="B32427">
        <v>1</v>
      </c>
      <c r="C32427">
        <v>1</v>
      </c>
      <c r="D32427">
        <v>1</v>
      </c>
      <c r="E32427" t="s">
        <v>28463</v>
      </c>
      <c r="F32427" t="s">
        <v>1094</v>
      </c>
      <c r="G32427" t="s">
        <v>14</v>
      </c>
      <c r="H32427" t="s">
        <v>28464</v>
      </c>
      <c r="I32427" t="s">
        <v>22</v>
      </c>
      <c r="M32427">
        <v>8741</v>
      </c>
      <c r="N32427">
        <v>61</v>
      </c>
      <c r="O32427">
        <v>69</v>
      </c>
    </row>
    <row r="32428" spans="1:15" x14ac:dyDescent="0.3">
      <c r="A32428" t="s">
        <v>14</v>
      </c>
      <c r="B32428">
        <v>1</v>
      </c>
      <c r="C32428">
        <v>1</v>
      </c>
      <c r="D32428">
        <v>1</v>
      </c>
      <c r="E32428" t="s">
        <v>28463</v>
      </c>
      <c r="F32428" t="s">
        <v>1094</v>
      </c>
      <c r="G32428" t="s">
        <v>14</v>
      </c>
      <c r="H32428" t="s">
        <v>28464</v>
      </c>
      <c r="I32428" t="s">
        <v>22</v>
      </c>
      <c r="M32428">
        <v>8742</v>
      </c>
      <c r="N32428">
        <v>61</v>
      </c>
      <c r="O32428">
        <v>69</v>
      </c>
    </row>
    <row r="32429" spans="1:15" x14ac:dyDescent="0.3">
      <c r="E32429" t="s">
        <v>28465</v>
      </c>
      <c r="F32429" t="s">
        <v>28476</v>
      </c>
      <c r="G32429" t="s">
        <v>14</v>
      </c>
      <c r="H32429" t="s">
        <v>28477</v>
      </c>
      <c r="I32429" t="s">
        <v>19</v>
      </c>
      <c r="M32429">
        <v>8743</v>
      </c>
      <c r="N32429">
        <v>13</v>
      </c>
      <c r="O32429">
        <v>20</v>
      </c>
    </row>
    <row r="32430" spans="1:15" x14ac:dyDescent="0.3">
      <c r="A32430" t="s">
        <v>1277</v>
      </c>
      <c r="B32430">
        <v>0</v>
      </c>
      <c r="C32430">
        <v>1</v>
      </c>
      <c r="D32430" t="s">
        <v>1277</v>
      </c>
      <c r="E32430" t="s">
        <v>28465</v>
      </c>
      <c r="F32430" t="s">
        <v>28476</v>
      </c>
      <c r="G32430" t="s">
        <v>23</v>
      </c>
      <c r="H32430" t="s">
        <v>28477</v>
      </c>
      <c r="I32430" t="s">
        <v>26</v>
      </c>
      <c r="M32430">
        <v>8743</v>
      </c>
      <c r="N32430">
        <v>13</v>
      </c>
      <c r="O32430">
        <v>20</v>
      </c>
    </row>
    <row r="32431" spans="1:15" x14ac:dyDescent="0.3">
      <c r="E32431" t="s">
        <v>28465</v>
      </c>
      <c r="F32431" t="s">
        <v>28480</v>
      </c>
      <c r="G32431" t="s">
        <v>17</v>
      </c>
      <c r="H32431" t="s">
        <v>28481</v>
      </c>
      <c r="I32431" t="s">
        <v>22</v>
      </c>
      <c r="M32431">
        <v>8743</v>
      </c>
      <c r="N32431">
        <v>88</v>
      </c>
      <c r="O32431">
        <v>97</v>
      </c>
    </row>
    <row r="32432" spans="1:15" x14ac:dyDescent="0.3">
      <c r="A32432" t="s">
        <v>14</v>
      </c>
      <c r="B32432">
        <v>1</v>
      </c>
      <c r="C32432">
        <v>1</v>
      </c>
      <c r="D32432">
        <v>1</v>
      </c>
      <c r="E32432" t="s">
        <v>28465</v>
      </c>
      <c r="F32432" t="s">
        <v>28470</v>
      </c>
      <c r="G32432" t="s">
        <v>14</v>
      </c>
      <c r="H32432" t="s">
        <v>28471</v>
      </c>
      <c r="I32432" t="s">
        <v>22</v>
      </c>
      <c r="M32432">
        <v>8743</v>
      </c>
      <c r="N32432">
        <v>109</v>
      </c>
      <c r="O32432">
        <v>118</v>
      </c>
    </row>
    <row r="32433" spans="1:15" x14ac:dyDescent="0.3">
      <c r="A32433" t="s">
        <v>237</v>
      </c>
      <c r="B32433">
        <v>0</v>
      </c>
      <c r="C32433">
        <v>0</v>
      </c>
      <c r="D32433">
        <v>0</v>
      </c>
      <c r="E32433" t="s">
        <v>28465</v>
      </c>
      <c r="F32433" t="s">
        <v>28478</v>
      </c>
      <c r="G32433" t="s">
        <v>14</v>
      </c>
      <c r="H32433" t="s">
        <v>28479</v>
      </c>
      <c r="I32433" t="s">
        <v>52</v>
      </c>
      <c r="J32433" t="s">
        <v>46</v>
      </c>
      <c r="K32433" t="s">
        <v>47</v>
      </c>
      <c r="L32433" t="s">
        <v>788</v>
      </c>
      <c r="M32433">
        <v>8743</v>
      </c>
      <c r="N32433">
        <v>135</v>
      </c>
      <c r="O32433">
        <v>153</v>
      </c>
    </row>
    <row r="32434" spans="1:15" x14ac:dyDescent="0.3">
      <c r="A32434" t="s">
        <v>237</v>
      </c>
      <c r="B32434">
        <v>0</v>
      </c>
      <c r="C32434">
        <v>0</v>
      </c>
      <c r="D32434">
        <v>0</v>
      </c>
      <c r="E32434" t="s">
        <v>28465</v>
      </c>
      <c r="F32434" t="s">
        <v>28482</v>
      </c>
      <c r="G32434" t="s">
        <v>51</v>
      </c>
      <c r="H32434" t="s">
        <v>28483</v>
      </c>
      <c r="I32434" t="s">
        <v>22</v>
      </c>
      <c r="M32434">
        <v>8743</v>
      </c>
      <c r="N32434">
        <v>135</v>
      </c>
      <c r="O32434">
        <v>161</v>
      </c>
    </row>
    <row r="32435" spans="1:15" x14ac:dyDescent="0.3">
      <c r="A32435" t="s">
        <v>14</v>
      </c>
      <c r="B32435">
        <v>1</v>
      </c>
      <c r="C32435">
        <v>1</v>
      </c>
      <c r="D32435">
        <v>1</v>
      </c>
      <c r="E32435" t="s">
        <v>28465</v>
      </c>
      <c r="F32435" t="s">
        <v>28468</v>
      </c>
      <c r="G32435" t="s">
        <v>14</v>
      </c>
      <c r="H32435" t="s">
        <v>28469</v>
      </c>
      <c r="I32435" t="s">
        <v>22</v>
      </c>
      <c r="M32435">
        <v>8743</v>
      </c>
      <c r="N32435">
        <v>186</v>
      </c>
      <c r="O32435">
        <v>194</v>
      </c>
    </row>
    <row r="32436" spans="1:15" x14ac:dyDescent="0.3">
      <c r="A32436" t="s">
        <v>14</v>
      </c>
      <c r="B32436">
        <v>1</v>
      </c>
      <c r="C32436">
        <v>1</v>
      </c>
      <c r="D32436">
        <v>1</v>
      </c>
      <c r="E32436" t="s">
        <v>28465</v>
      </c>
      <c r="F32436" t="s">
        <v>28466</v>
      </c>
      <c r="G32436" t="s">
        <v>14</v>
      </c>
      <c r="H32436" t="s">
        <v>28467</v>
      </c>
      <c r="I32436" t="s">
        <v>22</v>
      </c>
      <c r="M32436">
        <v>8743</v>
      </c>
      <c r="N32436">
        <v>272</v>
      </c>
      <c r="O32436">
        <v>276</v>
      </c>
    </row>
    <row r="32437" spans="1:15" x14ac:dyDescent="0.3">
      <c r="A32437" t="s">
        <v>14</v>
      </c>
      <c r="B32437">
        <v>0</v>
      </c>
      <c r="C32437">
        <v>1</v>
      </c>
      <c r="D32437" t="s">
        <v>14</v>
      </c>
      <c r="E32437" t="s">
        <v>28465</v>
      </c>
      <c r="F32437" t="s">
        <v>28472</v>
      </c>
      <c r="G32437" t="s">
        <v>23</v>
      </c>
      <c r="H32437" t="s">
        <v>28473</v>
      </c>
      <c r="I32437" t="s">
        <v>22</v>
      </c>
      <c r="M32437">
        <v>8743</v>
      </c>
      <c r="N32437">
        <v>364</v>
      </c>
      <c r="O32437">
        <v>369</v>
      </c>
    </row>
    <row r="32438" spans="1:15" x14ac:dyDescent="0.3">
      <c r="A32438" t="s">
        <v>23</v>
      </c>
      <c r="B32438">
        <v>1</v>
      </c>
      <c r="C32438">
        <v>1</v>
      </c>
      <c r="D32438">
        <v>1</v>
      </c>
      <c r="E32438" t="s">
        <v>28465</v>
      </c>
      <c r="F32438" t="s">
        <v>28474</v>
      </c>
      <c r="G32438" t="s">
        <v>23</v>
      </c>
      <c r="H32438" t="s">
        <v>28475</v>
      </c>
      <c r="I32438" t="s">
        <v>22</v>
      </c>
      <c r="M32438">
        <v>8743</v>
      </c>
      <c r="N32438">
        <v>386</v>
      </c>
      <c r="O32438">
        <v>390</v>
      </c>
    </row>
    <row r="32439" spans="1:15" x14ac:dyDescent="0.3">
      <c r="E32439" t="s">
        <v>28465</v>
      </c>
      <c r="F32439" t="s">
        <v>28484</v>
      </c>
      <c r="G32439" t="s">
        <v>14</v>
      </c>
      <c r="H32439" t="s">
        <v>28485</v>
      </c>
      <c r="I32439" t="s">
        <v>26</v>
      </c>
      <c r="M32439">
        <v>8744</v>
      </c>
      <c r="N32439">
        <v>36</v>
      </c>
      <c r="O32439">
        <v>44</v>
      </c>
    </row>
    <row r="32440" spans="1:15" x14ac:dyDescent="0.3">
      <c r="E32440" t="s">
        <v>28465</v>
      </c>
      <c r="F32440" t="s">
        <v>28484</v>
      </c>
      <c r="G32440" t="s">
        <v>17</v>
      </c>
      <c r="H32440" t="s">
        <v>28485</v>
      </c>
      <c r="I32440" t="s">
        <v>19</v>
      </c>
      <c r="M32440">
        <v>8744</v>
      </c>
      <c r="N32440">
        <v>36</v>
      </c>
      <c r="O32440">
        <v>44</v>
      </c>
    </row>
    <row r="32441" spans="1:15" x14ac:dyDescent="0.3">
      <c r="A32441" t="s">
        <v>237</v>
      </c>
      <c r="B32441">
        <v>0</v>
      </c>
      <c r="C32441">
        <v>0</v>
      </c>
      <c r="D32441">
        <v>0</v>
      </c>
      <c r="E32441" t="s">
        <v>28465</v>
      </c>
      <c r="F32441" t="s">
        <v>28486</v>
      </c>
      <c r="G32441" t="s">
        <v>23</v>
      </c>
      <c r="H32441" t="s">
        <v>28487</v>
      </c>
      <c r="I32441" t="s">
        <v>26</v>
      </c>
      <c r="M32441">
        <v>8744</v>
      </c>
      <c r="N32441">
        <v>94</v>
      </c>
      <c r="O32441">
        <v>103</v>
      </c>
    </row>
    <row r="32442" spans="1:15" x14ac:dyDescent="0.3">
      <c r="E32442" t="s">
        <v>28465</v>
      </c>
      <c r="F32442" t="s">
        <v>28486</v>
      </c>
      <c r="G32442" t="s">
        <v>17</v>
      </c>
      <c r="H32442" t="s">
        <v>28487</v>
      </c>
      <c r="I32442" t="s">
        <v>19</v>
      </c>
      <c r="M32442">
        <v>8744</v>
      </c>
      <c r="N32442">
        <v>94</v>
      </c>
      <c r="O32442">
        <v>103</v>
      </c>
    </row>
    <row r="32443" spans="1:15" x14ac:dyDescent="0.3">
      <c r="E32443" t="s">
        <v>28465</v>
      </c>
      <c r="F32443" t="s">
        <v>28484</v>
      </c>
      <c r="G32443" t="s">
        <v>17</v>
      </c>
      <c r="H32443" t="s">
        <v>28488</v>
      </c>
      <c r="I32443" t="s">
        <v>19</v>
      </c>
      <c r="M32443">
        <v>8745</v>
      </c>
      <c r="N32443">
        <v>0</v>
      </c>
      <c r="O32443">
        <v>8</v>
      </c>
    </row>
    <row r="32444" spans="1:15" x14ac:dyDescent="0.3">
      <c r="E32444" t="s">
        <v>28465</v>
      </c>
      <c r="F32444" t="s">
        <v>28484</v>
      </c>
      <c r="G32444" t="s">
        <v>14</v>
      </c>
      <c r="H32444" t="s">
        <v>28488</v>
      </c>
      <c r="I32444" t="s">
        <v>26</v>
      </c>
      <c r="M32444">
        <v>8745</v>
      </c>
      <c r="N32444">
        <v>0</v>
      </c>
      <c r="O32444">
        <v>8</v>
      </c>
    </row>
    <row r="32445" spans="1:15" x14ac:dyDescent="0.3">
      <c r="E32445" t="s">
        <v>28465</v>
      </c>
      <c r="F32445" t="s">
        <v>247</v>
      </c>
      <c r="G32445" t="s">
        <v>51</v>
      </c>
      <c r="H32445" t="s">
        <v>28489</v>
      </c>
      <c r="I32445" t="s">
        <v>52</v>
      </c>
      <c r="J32445" t="s">
        <v>60</v>
      </c>
      <c r="M32445">
        <v>8745</v>
      </c>
      <c r="N32445">
        <v>40</v>
      </c>
      <c r="O32445">
        <v>47</v>
      </c>
    </row>
    <row r="32446" spans="1:15" x14ac:dyDescent="0.3">
      <c r="A32446" t="s">
        <v>14</v>
      </c>
      <c r="B32446">
        <v>1</v>
      </c>
      <c r="C32446">
        <v>1</v>
      </c>
      <c r="D32446">
        <v>1</v>
      </c>
      <c r="E32446" t="s">
        <v>28465</v>
      </c>
      <c r="F32446" t="s">
        <v>28490</v>
      </c>
      <c r="G32446" t="s">
        <v>14</v>
      </c>
      <c r="H32446" t="s">
        <v>28491</v>
      </c>
      <c r="I32446" t="s">
        <v>22</v>
      </c>
      <c r="M32446">
        <v>8745</v>
      </c>
      <c r="N32446">
        <v>54</v>
      </c>
      <c r="O32446">
        <v>59</v>
      </c>
    </row>
    <row r="32447" spans="1:15" x14ac:dyDescent="0.3">
      <c r="A32447" t="s">
        <v>14</v>
      </c>
      <c r="B32447">
        <v>0</v>
      </c>
      <c r="C32447">
        <v>1</v>
      </c>
      <c r="D32447" t="s">
        <v>14</v>
      </c>
      <c r="E32447" t="s">
        <v>28465</v>
      </c>
      <c r="F32447" t="s">
        <v>28492</v>
      </c>
      <c r="G32447" t="s">
        <v>23</v>
      </c>
      <c r="H32447" t="s">
        <v>28493</v>
      </c>
      <c r="I32447" t="s">
        <v>26</v>
      </c>
      <c r="M32447">
        <v>8745</v>
      </c>
      <c r="N32447">
        <v>119</v>
      </c>
      <c r="O32447">
        <v>124</v>
      </c>
    </row>
    <row r="32448" spans="1:15" x14ac:dyDescent="0.3">
      <c r="E32448" t="s">
        <v>28465</v>
      </c>
      <c r="F32448" t="s">
        <v>28492</v>
      </c>
      <c r="G32448" t="s">
        <v>17</v>
      </c>
      <c r="H32448" t="s">
        <v>28493</v>
      </c>
      <c r="I32448" t="s">
        <v>19</v>
      </c>
      <c r="M32448">
        <v>8745</v>
      </c>
      <c r="N32448">
        <v>119</v>
      </c>
      <c r="O32448">
        <v>124</v>
      </c>
    </row>
    <row r="32449" spans="1:15" x14ac:dyDescent="0.3">
      <c r="E32449" t="s">
        <v>28319</v>
      </c>
      <c r="F32449" t="s">
        <v>28361</v>
      </c>
      <c r="G32449" t="s">
        <v>17</v>
      </c>
      <c r="H32449" t="s">
        <v>28438</v>
      </c>
      <c r="I32449" t="s">
        <v>19</v>
      </c>
      <c r="M32449">
        <v>8746</v>
      </c>
      <c r="N32449">
        <v>0</v>
      </c>
      <c r="O32449">
        <v>31</v>
      </c>
    </row>
    <row r="32450" spans="1:15" x14ac:dyDescent="0.3">
      <c r="E32450" t="s">
        <v>28319</v>
      </c>
      <c r="F32450" t="s">
        <v>28327</v>
      </c>
      <c r="G32450" t="s">
        <v>14</v>
      </c>
      <c r="H32450" t="s">
        <v>28435</v>
      </c>
      <c r="I32450" t="s">
        <v>26</v>
      </c>
      <c r="M32450">
        <v>8746</v>
      </c>
      <c r="N32450">
        <v>0</v>
      </c>
      <c r="O32450">
        <v>13</v>
      </c>
    </row>
    <row r="32451" spans="1:15" x14ac:dyDescent="0.3">
      <c r="E32451" t="s">
        <v>28319</v>
      </c>
      <c r="F32451" t="s">
        <v>1674</v>
      </c>
      <c r="G32451" t="s">
        <v>14</v>
      </c>
      <c r="H32451" t="s">
        <v>28429</v>
      </c>
      <c r="I32451" t="s">
        <v>52</v>
      </c>
      <c r="J32451" t="s">
        <v>32</v>
      </c>
      <c r="M32451">
        <v>8746</v>
      </c>
      <c r="N32451">
        <v>19</v>
      </c>
      <c r="O32451">
        <v>24</v>
      </c>
    </row>
    <row r="32452" spans="1:15" x14ac:dyDescent="0.3">
      <c r="E32452" t="s">
        <v>28319</v>
      </c>
      <c r="F32452" t="s">
        <v>1606</v>
      </c>
      <c r="G32452" t="s">
        <v>14</v>
      </c>
      <c r="H32452" t="s">
        <v>28438</v>
      </c>
      <c r="I32452" t="s">
        <v>52</v>
      </c>
      <c r="J32452" t="s">
        <v>32</v>
      </c>
      <c r="M32452">
        <v>8746</v>
      </c>
      <c r="N32452">
        <v>25</v>
      </c>
      <c r="O32452">
        <v>31</v>
      </c>
    </row>
    <row r="32453" spans="1:15" x14ac:dyDescent="0.3">
      <c r="E32453" t="s">
        <v>28319</v>
      </c>
      <c r="F32453" t="s">
        <v>28333</v>
      </c>
      <c r="G32453" t="s">
        <v>51</v>
      </c>
      <c r="H32453" t="s">
        <v>28430</v>
      </c>
      <c r="I32453" t="s">
        <v>26</v>
      </c>
      <c r="M32453">
        <v>8746</v>
      </c>
      <c r="N32453">
        <v>113</v>
      </c>
      <c r="O32453">
        <v>119</v>
      </c>
    </row>
    <row r="32454" spans="1:15" x14ac:dyDescent="0.3">
      <c r="A32454" t="s">
        <v>14</v>
      </c>
      <c r="B32454">
        <v>1</v>
      </c>
      <c r="C32454">
        <v>1</v>
      </c>
      <c r="D32454">
        <v>1</v>
      </c>
      <c r="E32454" t="s">
        <v>28319</v>
      </c>
      <c r="F32454" t="s">
        <v>28333</v>
      </c>
      <c r="G32454" t="s">
        <v>14</v>
      </c>
      <c r="H32454" t="s">
        <v>28430</v>
      </c>
      <c r="I32454" t="s">
        <v>31</v>
      </c>
      <c r="J32454" t="s">
        <v>597</v>
      </c>
      <c r="M32454">
        <v>8746</v>
      </c>
      <c r="N32454">
        <v>113</v>
      </c>
      <c r="O32454">
        <v>119</v>
      </c>
    </row>
    <row r="32455" spans="1:15" x14ac:dyDescent="0.3">
      <c r="A32455" t="s">
        <v>14</v>
      </c>
      <c r="B32455">
        <v>0</v>
      </c>
      <c r="C32455">
        <v>1</v>
      </c>
      <c r="D32455" t="s">
        <v>14</v>
      </c>
      <c r="E32455" t="s">
        <v>28319</v>
      </c>
      <c r="F32455" t="s">
        <v>28431</v>
      </c>
      <c r="G32455" t="s">
        <v>23</v>
      </c>
      <c r="H32455" t="s">
        <v>28432</v>
      </c>
      <c r="I32455" t="s">
        <v>22</v>
      </c>
      <c r="M32455">
        <v>8746</v>
      </c>
      <c r="N32455">
        <v>129</v>
      </c>
      <c r="O32455">
        <v>134</v>
      </c>
    </row>
    <row r="32456" spans="1:15" x14ac:dyDescent="0.3">
      <c r="E32456" t="s">
        <v>28319</v>
      </c>
      <c r="F32456" t="s">
        <v>6060</v>
      </c>
      <c r="G32456" t="s">
        <v>14</v>
      </c>
      <c r="H32456" t="s">
        <v>28439</v>
      </c>
      <c r="I32456" t="s">
        <v>19</v>
      </c>
      <c r="M32456">
        <v>8746</v>
      </c>
      <c r="N32456">
        <v>136</v>
      </c>
      <c r="O32456">
        <v>140</v>
      </c>
    </row>
    <row r="32457" spans="1:15" x14ac:dyDescent="0.3">
      <c r="E32457" t="s">
        <v>28319</v>
      </c>
      <c r="F32457" t="s">
        <v>6060</v>
      </c>
      <c r="G32457" t="s">
        <v>17</v>
      </c>
      <c r="H32457" t="s">
        <v>28439</v>
      </c>
      <c r="I32457" t="s">
        <v>26</v>
      </c>
      <c r="M32457">
        <v>8746</v>
      </c>
      <c r="N32457">
        <v>136</v>
      </c>
      <c r="O32457">
        <v>140</v>
      </c>
    </row>
    <row r="32458" spans="1:15" x14ac:dyDescent="0.3">
      <c r="E32458" t="s">
        <v>28319</v>
      </c>
      <c r="F32458" t="s">
        <v>28433</v>
      </c>
      <c r="G32458" t="s">
        <v>23</v>
      </c>
      <c r="H32458" t="s">
        <v>28434</v>
      </c>
      <c r="I32458" t="s">
        <v>26</v>
      </c>
      <c r="M32458">
        <v>8746</v>
      </c>
      <c r="N32458">
        <v>179</v>
      </c>
      <c r="O32458">
        <v>184</v>
      </c>
    </row>
    <row r="32459" spans="1:15" x14ac:dyDescent="0.3">
      <c r="A32459" t="s">
        <v>14</v>
      </c>
      <c r="B32459">
        <v>1</v>
      </c>
      <c r="C32459">
        <v>1</v>
      </c>
      <c r="D32459">
        <v>1</v>
      </c>
      <c r="E32459" t="s">
        <v>28319</v>
      </c>
      <c r="F32459" t="s">
        <v>28433</v>
      </c>
      <c r="G32459" t="s">
        <v>14</v>
      </c>
      <c r="H32459" t="s">
        <v>28434</v>
      </c>
      <c r="I32459" t="s">
        <v>19</v>
      </c>
      <c r="M32459">
        <v>8746</v>
      </c>
      <c r="N32459">
        <v>179</v>
      </c>
      <c r="O32459">
        <v>184</v>
      </c>
    </row>
    <row r="32460" spans="1:15" x14ac:dyDescent="0.3">
      <c r="A32460" t="s">
        <v>14</v>
      </c>
      <c r="B32460">
        <v>1</v>
      </c>
      <c r="C32460">
        <v>1</v>
      </c>
      <c r="D32460">
        <v>1</v>
      </c>
      <c r="E32460" t="s">
        <v>28319</v>
      </c>
      <c r="F32460" t="s">
        <v>28436</v>
      </c>
      <c r="G32460" t="s">
        <v>14</v>
      </c>
      <c r="H32460" t="s">
        <v>28437</v>
      </c>
      <c r="I32460" t="s">
        <v>26</v>
      </c>
      <c r="M32460">
        <v>8746</v>
      </c>
      <c r="N32460">
        <v>295</v>
      </c>
      <c r="O32460">
        <v>302</v>
      </c>
    </row>
    <row r="32461" spans="1:15" x14ac:dyDescent="0.3">
      <c r="E32461" t="s">
        <v>28319</v>
      </c>
      <c r="F32461" t="s">
        <v>28436</v>
      </c>
      <c r="G32461" t="s">
        <v>17</v>
      </c>
      <c r="H32461" t="s">
        <v>28437</v>
      </c>
      <c r="I32461" t="s">
        <v>19</v>
      </c>
      <c r="M32461">
        <v>8746</v>
      </c>
      <c r="N32461">
        <v>295</v>
      </c>
      <c r="O32461">
        <v>302</v>
      </c>
    </row>
    <row r="32462" spans="1:15" x14ac:dyDescent="0.3">
      <c r="A32462" t="s">
        <v>14</v>
      </c>
      <c r="B32462">
        <v>1</v>
      </c>
      <c r="C32462">
        <v>1</v>
      </c>
      <c r="D32462">
        <v>1</v>
      </c>
      <c r="E32462" t="s">
        <v>28319</v>
      </c>
      <c r="F32462" t="s">
        <v>28433</v>
      </c>
      <c r="G32462" t="s">
        <v>14</v>
      </c>
      <c r="H32462" t="s">
        <v>28440</v>
      </c>
      <c r="I32462" t="s">
        <v>22</v>
      </c>
      <c r="M32462">
        <v>8746</v>
      </c>
      <c r="N32462">
        <v>331</v>
      </c>
      <c r="O32462">
        <v>336</v>
      </c>
    </row>
    <row r="32463" spans="1:15" x14ac:dyDescent="0.3">
      <c r="A32463" t="s">
        <v>14</v>
      </c>
      <c r="B32463">
        <v>0</v>
      </c>
      <c r="C32463">
        <v>1</v>
      </c>
      <c r="D32463" t="s">
        <v>14</v>
      </c>
      <c r="E32463" t="s">
        <v>28319</v>
      </c>
      <c r="F32463" t="s">
        <v>17986</v>
      </c>
      <c r="G32463" t="s">
        <v>23</v>
      </c>
      <c r="H32463" t="s">
        <v>28444</v>
      </c>
      <c r="I32463" t="s">
        <v>26</v>
      </c>
      <c r="M32463">
        <v>8747</v>
      </c>
      <c r="N32463">
        <v>0</v>
      </c>
      <c r="O32463">
        <v>6</v>
      </c>
    </row>
    <row r="32464" spans="1:15" x14ac:dyDescent="0.3">
      <c r="E32464" t="s">
        <v>28319</v>
      </c>
      <c r="F32464" t="s">
        <v>17986</v>
      </c>
      <c r="G32464" t="s">
        <v>17</v>
      </c>
      <c r="H32464" t="s">
        <v>28444</v>
      </c>
      <c r="I32464" t="s">
        <v>19</v>
      </c>
      <c r="M32464">
        <v>8747</v>
      </c>
      <c r="N32464">
        <v>0</v>
      </c>
      <c r="O32464">
        <v>6</v>
      </c>
    </row>
    <row r="32465" spans="1:15" x14ac:dyDescent="0.3">
      <c r="A32465" t="s">
        <v>14</v>
      </c>
      <c r="B32465">
        <v>1</v>
      </c>
      <c r="C32465">
        <v>1</v>
      </c>
      <c r="D32465">
        <v>1</v>
      </c>
      <c r="E32465" t="s">
        <v>28319</v>
      </c>
      <c r="F32465" t="s">
        <v>28433</v>
      </c>
      <c r="G32465" t="s">
        <v>14</v>
      </c>
      <c r="H32465" t="s">
        <v>28443</v>
      </c>
      <c r="I32465" t="s">
        <v>22</v>
      </c>
      <c r="M32465">
        <v>8747</v>
      </c>
      <c r="N32465">
        <v>79</v>
      </c>
      <c r="O32465">
        <v>84</v>
      </c>
    </row>
    <row r="32466" spans="1:15" x14ac:dyDescent="0.3">
      <c r="E32466" t="s">
        <v>28319</v>
      </c>
      <c r="F32466" t="s">
        <v>5679</v>
      </c>
      <c r="G32466" t="s">
        <v>51</v>
      </c>
      <c r="H32466" t="s">
        <v>28445</v>
      </c>
      <c r="I32466" t="s">
        <v>52</v>
      </c>
      <c r="J32466" t="s">
        <v>60</v>
      </c>
      <c r="M32466">
        <v>8747</v>
      </c>
      <c r="N32466">
        <v>152</v>
      </c>
      <c r="O32466">
        <v>157</v>
      </c>
    </row>
    <row r="32467" spans="1:15" x14ac:dyDescent="0.3">
      <c r="A32467" t="s">
        <v>14</v>
      </c>
      <c r="B32467">
        <v>1</v>
      </c>
      <c r="C32467">
        <v>1</v>
      </c>
      <c r="D32467">
        <v>1</v>
      </c>
      <c r="E32467" t="s">
        <v>28319</v>
      </c>
      <c r="F32467" t="s">
        <v>28333</v>
      </c>
      <c r="G32467" t="s">
        <v>14</v>
      </c>
      <c r="H32467" t="s">
        <v>28441</v>
      </c>
      <c r="I32467" t="s">
        <v>31</v>
      </c>
      <c r="J32467" t="s">
        <v>597</v>
      </c>
      <c r="M32467">
        <v>8747</v>
      </c>
      <c r="N32467">
        <v>159</v>
      </c>
      <c r="O32467">
        <v>165</v>
      </c>
    </row>
    <row r="32468" spans="1:15" x14ac:dyDescent="0.3">
      <c r="E32468" t="s">
        <v>28319</v>
      </c>
      <c r="F32468" t="s">
        <v>28333</v>
      </c>
      <c r="G32468" t="s">
        <v>51</v>
      </c>
      <c r="H32468" t="s">
        <v>28441</v>
      </c>
      <c r="I32468" t="s">
        <v>26</v>
      </c>
      <c r="M32468">
        <v>8747</v>
      </c>
      <c r="N32468">
        <v>159</v>
      </c>
      <c r="O32468">
        <v>165</v>
      </c>
    </row>
    <row r="32469" spans="1:15" x14ac:dyDescent="0.3">
      <c r="E32469" t="s">
        <v>28319</v>
      </c>
      <c r="F32469" t="s">
        <v>6060</v>
      </c>
      <c r="G32469" t="s">
        <v>17</v>
      </c>
      <c r="H32469" t="s">
        <v>28442</v>
      </c>
      <c r="I32469" t="s">
        <v>26</v>
      </c>
      <c r="M32469">
        <v>8747</v>
      </c>
      <c r="N32469">
        <v>208</v>
      </c>
      <c r="O32469">
        <v>212</v>
      </c>
    </row>
    <row r="32470" spans="1:15" x14ac:dyDescent="0.3">
      <c r="E32470" t="s">
        <v>28319</v>
      </c>
      <c r="F32470" t="s">
        <v>6060</v>
      </c>
      <c r="G32470" t="s">
        <v>14</v>
      </c>
      <c r="H32470" t="s">
        <v>28442</v>
      </c>
      <c r="I32470" t="s">
        <v>19</v>
      </c>
      <c r="M32470">
        <v>8747</v>
      </c>
      <c r="N32470">
        <v>208</v>
      </c>
      <c r="O32470">
        <v>212</v>
      </c>
    </row>
    <row r="32471" spans="1:15" x14ac:dyDescent="0.3">
      <c r="E32471" t="s">
        <v>28319</v>
      </c>
      <c r="F32471" t="s">
        <v>28450</v>
      </c>
      <c r="G32471" t="s">
        <v>17</v>
      </c>
      <c r="H32471" t="s">
        <v>28451</v>
      </c>
      <c r="I32471" t="s">
        <v>19</v>
      </c>
      <c r="M32471">
        <v>8748</v>
      </c>
      <c r="N32471">
        <v>0</v>
      </c>
      <c r="O32471">
        <v>16</v>
      </c>
    </row>
    <row r="32472" spans="1:15" x14ac:dyDescent="0.3">
      <c r="A32472" t="s">
        <v>237</v>
      </c>
      <c r="B32472">
        <v>0</v>
      </c>
      <c r="E32472" t="s">
        <v>28319</v>
      </c>
      <c r="F32472" t="s">
        <v>28454</v>
      </c>
      <c r="G32472" t="s">
        <v>17</v>
      </c>
      <c r="H32472" t="s">
        <v>28451</v>
      </c>
      <c r="I32472" t="s">
        <v>26</v>
      </c>
      <c r="M32472">
        <v>8748</v>
      </c>
      <c r="N32472">
        <v>2</v>
      </c>
      <c r="O32472">
        <v>16</v>
      </c>
    </row>
    <row r="32473" spans="1:15" x14ac:dyDescent="0.3">
      <c r="A32473" t="s">
        <v>14</v>
      </c>
      <c r="B32473">
        <v>0</v>
      </c>
      <c r="C32473">
        <v>1</v>
      </c>
      <c r="D32473" t="s">
        <v>14</v>
      </c>
      <c r="E32473" t="s">
        <v>28319</v>
      </c>
      <c r="F32473" t="s">
        <v>6060</v>
      </c>
      <c r="G32473" t="s">
        <v>23</v>
      </c>
      <c r="H32473" t="s">
        <v>28446</v>
      </c>
      <c r="I32473" t="s">
        <v>26</v>
      </c>
      <c r="M32473">
        <v>8748</v>
      </c>
      <c r="N32473">
        <v>26</v>
      </c>
      <c r="O32473">
        <v>30</v>
      </c>
    </row>
    <row r="32474" spans="1:15" x14ac:dyDescent="0.3">
      <c r="E32474" t="s">
        <v>28319</v>
      </c>
      <c r="F32474" t="s">
        <v>6060</v>
      </c>
      <c r="G32474" t="s">
        <v>14</v>
      </c>
      <c r="H32474" t="s">
        <v>28446</v>
      </c>
      <c r="I32474" t="s">
        <v>19</v>
      </c>
      <c r="M32474">
        <v>8748</v>
      </c>
      <c r="N32474">
        <v>26</v>
      </c>
      <c r="O32474">
        <v>30</v>
      </c>
    </row>
    <row r="32475" spans="1:15" x14ac:dyDescent="0.3">
      <c r="A32475" t="s">
        <v>14</v>
      </c>
      <c r="B32475">
        <v>1</v>
      </c>
      <c r="C32475">
        <v>1</v>
      </c>
      <c r="D32475">
        <v>1</v>
      </c>
      <c r="E32475" t="s">
        <v>28319</v>
      </c>
      <c r="F32475" t="s">
        <v>28433</v>
      </c>
      <c r="G32475" t="s">
        <v>14</v>
      </c>
      <c r="H32475" t="s">
        <v>28449</v>
      </c>
      <c r="I32475" t="s">
        <v>22</v>
      </c>
      <c r="M32475">
        <v>8748</v>
      </c>
      <c r="N32475">
        <v>53</v>
      </c>
      <c r="O32475">
        <v>58</v>
      </c>
    </row>
    <row r="32476" spans="1:15" x14ac:dyDescent="0.3">
      <c r="E32476" t="s">
        <v>28319</v>
      </c>
      <c r="F32476" t="s">
        <v>28452</v>
      </c>
      <c r="G32476" t="s">
        <v>14</v>
      </c>
      <c r="H32476" t="s">
        <v>28453</v>
      </c>
      <c r="I32476" t="s">
        <v>22</v>
      </c>
      <c r="M32476">
        <v>8748</v>
      </c>
      <c r="N32476">
        <v>129</v>
      </c>
      <c r="O32476">
        <v>134</v>
      </c>
    </row>
    <row r="32477" spans="1:15" x14ac:dyDescent="0.3">
      <c r="E32477" t="s">
        <v>28319</v>
      </c>
      <c r="F32477" t="s">
        <v>28447</v>
      </c>
      <c r="G32477" t="s">
        <v>14</v>
      </c>
      <c r="H32477" t="s">
        <v>28448</v>
      </c>
      <c r="I32477" t="s">
        <v>19</v>
      </c>
      <c r="M32477">
        <v>8748</v>
      </c>
      <c r="N32477">
        <v>154</v>
      </c>
      <c r="O32477">
        <v>166</v>
      </c>
    </row>
    <row r="32478" spans="1:15" x14ac:dyDescent="0.3">
      <c r="A32478" t="s">
        <v>237</v>
      </c>
      <c r="B32478">
        <v>0</v>
      </c>
      <c r="C32478">
        <v>0</v>
      </c>
      <c r="D32478">
        <v>0</v>
      </c>
      <c r="E32478" t="s">
        <v>28319</v>
      </c>
      <c r="F32478" t="s">
        <v>28447</v>
      </c>
      <c r="G32478" t="s">
        <v>17</v>
      </c>
      <c r="H32478" t="s">
        <v>28448</v>
      </c>
      <c r="I32478" t="s">
        <v>26</v>
      </c>
      <c r="M32478">
        <v>8748</v>
      </c>
      <c r="N32478">
        <v>154</v>
      </c>
      <c r="O32478">
        <v>166</v>
      </c>
    </row>
    <row r="32479" spans="1:15" x14ac:dyDescent="0.3">
      <c r="E32479" t="s">
        <v>28414</v>
      </c>
      <c r="F32479" t="s">
        <v>28417</v>
      </c>
      <c r="G32479" t="s">
        <v>14</v>
      </c>
      <c r="H32479" t="s">
        <v>28494</v>
      </c>
      <c r="I32479" t="s">
        <v>19</v>
      </c>
      <c r="M32479">
        <v>8749</v>
      </c>
      <c r="N32479">
        <v>0</v>
      </c>
      <c r="O32479">
        <v>8</v>
      </c>
    </row>
    <row r="32480" spans="1:15" x14ac:dyDescent="0.3">
      <c r="E32480" t="s">
        <v>28414</v>
      </c>
      <c r="F32480" t="s">
        <v>6060</v>
      </c>
      <c r="G32480" t="s">
        <v>17</v>
      </c>
      <c r="H32480" t="s">
        <v>28494</v>
      </c>
      <c r="I32480" t="s">
        <v>26</v>
      </c>
      <c r="M32480">
        <v>8749</v>
      </c>
      <c r="N32480">
        <v>4</v>
      </c>
      <c r="O32480">
        <v>8</v>
      </c>
    </row>
    <row r="32481" spans="1:15" x14ac:dyDescent="0.3">
      <c r="E32481" t="s">
        <v>28414</v>
      </c>
      <c r="F32481" t="s">
        <v>28495</v>
      </c>
      <c r="G32481" t="s">
        <v>17</v>
      </c>
      <c r="H32481" t="s">
        <v>28496</v>
      </c>
      <c r="I32481" t="s">
        <v>19</v>
      </c>
      <c r="M32481">
        <v>8750</v>
      </c>
      <c r="N32481">
        <v>40</v>
      </c>
      <c r="O32481">
        <v>54</v>
      </c>
    </row>
    <row r="32482" spans="1:15" x14ac:dyDescent="0.3">
      <c r="E32482" t="s">
        <v>28414</v>
      </c>
      <c r="F32482" t="s">
        <v>28495</v>
      </c>
      <c r="G32482" t="s">
        <v>23</v>
      </c>
      <c r="H32482" t="s">
        <v>28496</v>
      </c>
      <c r="I32482" t="s">
        <v>26</v>
      </c>
      <c r="M32482">
        <v>8750</v>
      </c>
      <c r="N32482">
        <v>40</v>
      </c>
      <c r="O32482">
        <v>54</v>
      </c>
    </row>
    <row r="32483" spans="1:15" x14ac:dyDescent="0.3">
      <c r="A32483" t="s">
        <v>14</v>
      </c>
      <c r="B32483">
        <v>1</v>
      </c>
      <c r="C32483">
        <v>1</v>
      </c>
      <c r="D32483">
        <v>1</v>
      </c>
      <c r="E32483" t="s">
        <v>28414</v>
      </c>
      <c r="F32483" t="s">
        <v>28417</v>
      </c>
      <c r="G32483" t="s">
        <v>14</v>
      </c>
      <c r="H32483" t="s">
        <v>28497</v>
      </c>
      <c r="I32483" t="s">
        <v>22</v>
      </c>
      <c r="M32483">
        <v>8750</v>
      </c>
      <c r="N32483">
        <v>121</v>
      </c>
      <c r="O32483">
        <v>129</v>
      </c>
    </row>
    <row r="32484" spans="1:15" x14ac:dyDescent="0.3">
      <c r="A32484" t="s">
        <v>14</v>
      </c>
      <c r="B32484">
        <v>1</v>
      </c>
      <c r="C32484">
        <v>1</v>
      </c>
      <c r="D32484">
        <v>1</v>
      </c>
      <c r="E32484" t="s">
        <v>28414</v>
      </c>
      <c r="F32484" t="s">
        <v>28417</v>
      </c>
      <c r="G32484" t="s">
        <v>14</v>
      </c>
      <c r="H32484" t="s">
        <v>28498</v>
      </c>
      <c r="I32484" t="s">
        <v>19</v>
      </c>
      <c r="M32484">
        <v>8751</v>
      </c>
      <c r="N32484">
        <v>0</v>
      </c>
      <c r="O32484">
        <v>8</v>
      </c>
    </row>
    <row r="32485" spans="1:15" x14ac:dyDescent="0.3">
      <c r="E32485" t="s">
        <v>28414</v>
      </c>
      <c r="F32485" t="s">
        <v>6060</v>
      </c>
      <c r="G32485" t="s">
        <v>17</v>
      </c>
      <c r="H32485" t="s">
        <v>28498</v>
      </c>
      <c r="I32485" t="s">
        <v>26</v>
      </c>
      <c r="M32485">
        <v>8751</v>
      </c>
      <c r="N32485">
        <v>4</v>
      </c>
      <c r="O32485">
        <v>8</v>
      </c>
    </row>
    <row r="32486" spans="1:15" x14ac:dyDescent="0.3">
      <c r="A32486" t="s">
        <v>14</v>
      </c>
      <c r="B32486">
        <v>1</v>
      </c>
      <c r="C32486">
        <v>1</v>
      </c>
      <c r="D32486">
        <v>1</v>
      </c>
      <c r="E32486" t="s">
        <v>28414</v>
      </c>
      <c r="F32486" t="s">
        <v>28417</v>
      </c>
      <c r="G32486" t="s">
        <v>14</v>
      </c>
      <c r="H32486" t="s">
        <v>28499</v>
      </c>
      <c r="I32486" t="s">
        <v>19</v>
      </c>
      <c r="M32486">
        <v>8751</v>
      </c>
      <c r="N32486">
        <v>140</v>
      </c>
      <c r="O32486">
        <v>148</v>
      </c>
    </row>
    <row r="32487" spans="1:15" x14ac:dyDescent="0.3">
      <c r="E32487" t="s">
        <v>28414</v>
      </c>
      <c r="F32487" t="s">
        <v>28417</v>
      </c>
      <c r="G32487" t="s">
        <v>17</v>
      </c>
      <c r="H32487" t="s">
        <v>28499</v>
      </c>
      <c r="I32487" t="s">
        <v>26</v>
      </c>
      <c r="M32487">
        <v>8751</v>
      </c>
      <c r="N32487">
        <v>140</v>
      </c>
      <c r="O32487">
        <v>148</v>
      </c>
    </row>
    <row r="32488" spans="1:15" x14ac:dyDescent="0.3">
      <c r="E32488" t="s">
        <v>28465</v>
      </c>
      <c r="F32488" t="s">
        <v>28503</v>
      </c>
      <c r="G32488" t="s">
        <v>51</v>
      </c>
      <c r="H32488" t="s">
        <v>28504</v>
      </c>
      <c r="I32488" t="s">
        <v>26</v>
      </c>
      <c r="M32488">
        <v>8752</v>
      </c>
      <c r="N32488">
        <v>32</v>
      </c>
      <c r="O32488">
        <v>39</v>
      </c>
    </row>
    <row r="32489" spans="1:15" x14ac:dyDescent="0.3">
      <c r="A32489" t="s">
        <v>14</v>
      </c>
      <c r="B32489">
        <v>1</v>
      </c>
      <c r="C32489">
        <v>1</v>
      </c>
      <c r="D32489">
        <v>1</v>
      </c>
      <c r="E32489" t="s">
        <v>28465</v>
      </c>
      <c r="F32489" t="s">
        <v>28503</v>
      </c>
      <c r="G32489" t="s">
        <v>14</v>
      </c>
      <c r="H32489" t="s">
        <v>28504</v>
      </c>
      <c r="I32489" t="s">
        <v>19</v>
      </c>
      <c r="M32489">
        <v>8752</v>
      </c>
      <c r="N32489">
        <v>32</v>
      </c>
      <c r="O32489">
        <v>39</v>
      </c>
    </row>
    <row r="32490" spans="1:15" x14ac:dyDescent="0.3">
      <c r="E32490" t="s">
        <v>28465</v>
      </c>
      <c r="F32490" t="s">
        <v>21299</v>
      </c>
      <c r="G32490" t="s">
        <v>17</v>
      </c>
      <c r="H32490" t="s">
        <v>28500</v>
      </c>
      <c r="I32490" t="s">
        <v>19</v>
      </c>
      <c r="M32490">
        <v>8752</v>
      </c>
      <c r="N32490">
        <v>69</v>
      </c>
      <c r="O32490">
        <v>70</v>
      </c>
    </row>
    <row r="32491" spans="1:15" x14ac:dyDescent="0.3">
      <c r="E32491" t="s">
        <v>28465</v>
      </c>
      <c r="F32491" t="s">
        <v>28501</v>
      </c>
      <c r="G32491" t="s">
        <v>17</v>
      </c>
      <c r="H32491" t="s">
        <v>28502</v>
      </c>
      <c r="I32491" t="s">
        <v>19</v>
      </c>
      <c r="M32491">
        <v>8752</v>
      </c>
      <c r="N32491">
        <v>190</v>
      </c>
      <c r="O32491">
        <v>197</v>
      </c>
    </row>
    <row r="32492" spans="1:15" x14ac:dyDescent="0.3">
      <c r="A32492" t="s">
        <v>14</v>
      </c>
      <c r="B32492">
        <v>1</v>
      </c>
      <c r="C32492">
        <v>1</v>
      </c>
      <c r="D32492">
        <v>1</v>
      </c>
      <c r="E32492" t="s">
        <v>28465</v>
      </c>
      <c r="F32492" t="s">
        <v>28501</v>
      </c>
      <c r="G32492" t="s">
        <v>14</v>
      </c>
      <c r="H32492" t="s">
        <v>28502</v>
      </c>
      <c r="I32492" t="s">
        <v>26</v>
      </c>
      <c r="M32492">
        <v>8752</v>
      </c>
      <c r="N32492">
        <v>190</v>
      </c>
      <c r="O32492">
        <v>197</v>
      </c>
    </row>
    <row r="32493" spans="1:15" x14ac:dyDescent="0.3">
      <c r="E32493" t="s">
        <v>28465</v>
      </c>
      <c r="F32493" t="s">
        <v>131</v>
      </c>
      <c r="G32493" t="s">
        <v>51</v>
      </c>
      <c r="H32493" t="s">
        <v>28505</v>
      </c>
      <c r="I32493" t="s">
        <v>52</v>
      </c>
      <c r="J32493" t="s">
        <v>60</v>
      </c>
      <c r="M32493">
        <v>8752</v>
      </c>
      <c r="N32493">
        <v>205</v>
      </c>
      <c r="O32493">
        <v>211</v>
      </c>
    </row>
    <row r="32494" spans="1:15" x14ac:dyDescent="0.3">
      <c r="E32494" t="s">
        <v>28465</v>
      </c>
      <c r="F32494" t="s">
        <v>21299</v>
      </c>
      <c r="G32494" t="s">
        <v>17</v>
      </c>
      <c r="H32494" t="s">
        <v>28511</v>
      </c>
      <c r="I32494" t="s">
        <v>19</v>
      </c>
      <c r="M32494">
        <v>8753</v>
      </c>
      <c r="N32494">
        <v>37</v>
      </c>
      <c r="O32494">
        <v>38</v>
      </c>
    </row>
    <row r="32495" spans="1:15" x14ac:dyDescent="0.3">
      <c r="A32495" t="s">
        <v>237</v>
      </c>
      <c r="B32495">
        <v>0</v>
      </c>
      <c r="C32495">
        <v>0</v>
      </c>
      <c r="D32495">
        <v>0</v>
      </c>
      <c r="E32495" t="s">
        <v>28465</v>
      </c>
      <c r="F32495" t="s">
        <v>28506</v>
      </c>
      <c r="G32495" t="s">
        <v>17</v>
      </c>
      <c r="H32495" t="s">
        <v>28507</v>
      </c>
      <c r="I32495" t="s">
        <v>22</v>
      </c>
      <c r="M32495">
        <v>8753</v>
      </c>
      <c r="N32495">
        <v>45</v>
      </c>
      <c r="O32495">
        <v>54</v>
      </c>
    </row>
    <row r="32496" spans="1:15" x14ac:dyDescent="0.3">
      <c r="E32496" t="s">
        <v>28465</v>
      </c>
      <c r="F32496" t="s">
        <v>28492</v>
      </c>
      <c r="G32496" t="s">
        <v>14</v>
      </c>
      <c r="H32496" t="s">
        <v>28508</v>
      </c>
      <c r="I32496" t="s">
        <v>19</v>
      </c>
      <c r="M32496">
        <v>8753</v>
      </c>
      <c r="N32496">
        <v>81</v>
      </c>
      <c r="O32496">
        <v>86</v>
      </c>
    </row>
    <row r="32497" spans="1:15" x14ac:dyDescent="0.3">
      <c r="A32497" t="s">
        <v>14</v>
      </c>
      <c r="B32497">
        <v>0</v>
      </c>
      <c r="C32497">
        <v>1</v>
      </c>
      <c r="D32497" t="s">
        <v>14</v>
      </c>
      <c r="E32497" t="s">
        <v>28465</v>
      </c>
      <c r="F32497" t="s">
        <v>28492</v>
      </c>
      <c r="G32497" t="s">
        <v>23</v>
      </c>
      <c r="H32497" t="s">
        <v>28508</v>
      </c>
      <c r="I32497" t="s">
        <v>26</v>
      </c>
      <c r="M32497">
        <v>8753</v>
      </c>
      <c r="N32497">
        <v>81</v>
      </c>
      <c r="O32497">
        <v>86</v>
      </c>
    </row>
    <row r="32498" spans="1:15" x14ac:dyDescent="0.3">
      <c r="A32498" t="s">
        <v>237</v>
      </c>
      <c r="B32498">
        <v>0</v>
      </c>
      <c r="C32498">
        <v>0</v>
      </c>
      <c r="D32498">
        <v>0</v>
      </c>
      <c r="E32498" t="s">
        <v>28465</v>
      </c>
      <c r="F32498" t="s">
        <v>28509</v>
      </c>
      <c r="G32498" t="s">
        <v>17</v>
      </c>
      <c r="H32498" t="s">
        <v>28510</v>
      </c>
      <c r="I32498" t="s">
        <v>19</v>
      </c>
      <c r="M32498">
        <v>8753</v>
      </c>
      <c r="N32498">
        <v>193</v>
      </c>
      <c r="O32498">
        <v>198</v>
      </c>
    </row>
    <row r="32499" spans="1:15" x14ac:dyDescent="0.3">
      <c r="E32499" t="s">
        <v>28465</v>
      </c>
      <c r="F32499" t="s">
        <v>28509</v>
      </c>
      <c r="G32499" t="s">
        <v>23</v>
      </c>
      <c r="H32499" t="s">
        <v>28510</v>
      </c>
      <c r="I32499" t="s">
        <v>26</v>
      </c>
      <c r="M32499">
        <v>8753</v>
      </c>
      <c r="N32499">
        <v>193</v>
      </c>
      <c r="O32499">
        <v>198</v>
      </c>
    </row>
    <row r="32500" spans="1:15" x14ac:dyDescent="0.3">
      <c r="A32500" t="s">
        <v>14</v>
      </c>
      <c r="B32500">
        <v>1</v>
      </c>
      <c r="C32500">
        <v>1</v>
      </c>
      <c r="D32500">
        <v>1</v>
      </c>
      <c r="E32500" t="s">
        <v>21184</v>
      </c>
      <c r="F32500" t="s">
        <v>21184</v>
      </c>
      <c r="G32500" t="s">
        <v>14</v>
      </c>
      <c r="H32500" t="s">
        <v>28407</v>
      </c>
      <c r="I32500" t="s">
        <v>35</v>
      </c>
      <c r="J32500" t="s">
        <v>32</v>
      </c>
      <c r="M32500">
        <v>8754</v>
      </c>
      <c r="N32500">
        <v>0</v>
      </c>
      <c r="O32500">
        <v>6</v>
      </c>
    </row>
    <row r="32501" spans="1:15" x14ac:dyDescent="0.3">
      <c r="A32501" t="s">
        <v>14</v>
      </c>
      <c r="B32501">
        <v>1</v>
      </c>
      <c r="C32501">
        <v>1</v>
      </c>
      <c r="D32501">
        <v>1</v>
      </c>
      <c r="E32501" t="s">
        <v>21184</v>
      </c>
      <c r="F32501" t="s">
        <v>28405</v>
      </c>
      <c r="G32501" t="s">
        <v>14</v>
      </c>
      <c r="H32501" t="s">
        <v>28406</v>
      </c>
      <c r="I32501" t="s">
        <v>22</v>
      </c>
      <c r="M32501">
        <v>8754</v>
      </c>
      <c r="N32501">
        <v>10</v>
      </c>
      <c r="O32501">
        <v>13</v>
      </c>
    </row>
    <row r="32502" spans="1:15" x14ac:dyDescent="0.3">
      <c r="A32502" t="s">
        <v>14</v>
      </c>
      <c r="B32502">
        <v>1</v>
      </c>
      <c r="C32502">
        <v>1</v>
      </c>
      <c r="D32502">
        <v>1</v>
      </c>
      <c r="E32502" t="s">
        <v>21184</v>
      </c>
      <c r="F32502" t="s">
        <v>21184</v>
      </c>
      <c r="G32502" t="s">
        <v>14</v>
      </c>
      <c r="H32502" t="s">
        <v>28408</v>
      </c>
      <c r="I32502" t="s">
        <v>35</v>
      </c>
      <c r="J32502" t="s">
        <v>32</v>
      </c>
      <c r="M32502">
        <v>8755</v>
      </c>
      <c r="N32502">
        <v>0</v>
      </c>
      <c r="O32502">
        <v>6</v>
      </c>
    </row>
    <row r="32503" spans="1:15" x14ac:dyDescent="0.3">
      <c r="E32503" t="s">
        <v>28394</v>
      </c>
      <c r="F32503" t="s">
        <v>1727</v>
      </c>
      <c r="G32503" t="s">
        <v>14</v>
      </c>
      <c r="H32503" t="s">
        <v>28395</v>
      </c>
      <c r="I32503" t="s">
        <v>31</v>
      </c>
      <c r="J32503" t="s">
        <v>32</v>
      </c>
      <c r="M32503">
        <v>8756</v>
      </c>
      <c r="N32503">
        <v>36</v>
      </c>
      <c r="O32503">
        <v>40</v>
      </c>
    </row>
    <row r="32504" spans="1:15" x14ac:dyDescent="0.3">
      <c r="A32504" t="s">
        <v>14</v>
      </c>
      <c r="B32504">
        <v>0</v>
      </c>
      <c r="C32504">
        <v>1</v>
      </c>
      <c r="D32504" t="s">
        <v>14</v>
      </c>
      <c r="E32504" t="s">
        <v>28394</v>
      </c>
      <c r="F32504" t="s">
        <v>1727</v>
      </c>
      <c r="G32504" t="s">
        <v>17</v>
      </c>
      <c r="H32504" t="s">
        <v>28395</v>
      </c>
      <c r="I32504" t="s">
        <v>26</v>
      </c>
      <c r="M32504">
        <v>8756</v>
      </c>
      <c r="N32504">
        <v>36</v>
      </c>
      <c r="O32504">
        <v>40</v>
      </c>
    </row>
    <row r="32505" spans="1:15" x14ac:dyDescent="0.3">
      <c r="A32505" t="s">
        <v>14</v>
      </c>
      <c r="B32505">
        <v>0</v>
      </c>
      <c r="C32505">
        <v>1</v>
      </c>
      <c r="D32505" t="s">
        <v>14</v>
      </c>
      <c r="E32505" t="s">
        <v>28394</v>
      </c>
      <c r="F32505" t="s">
        <v>1727</v>
      </c>
      <c r="G32505" t="s">
        <v>17</v>
      </c>
      <c r="H32505" t="s">
        <v>28396</v>
      </c>
      <c r="I32505" t="s">
        <v>26</v>
      </c>
      <c r="M32505">
        <v>8756</v>
      </c>
      <c r="N32505">
        <v>183</v>
      </c>
      <c r="O32505">
        <v>187</v>
      </c>
    </row>
    <row r="32506" spans="1:15" x14ac:dyDescent="0.3">
      <c r="E32506" t="s">
        <v>28394</v>
      </c>
      <c r="F32506" t="s">
        <v>1727</v>
      </c>
      <c r="G32506" t="s">
        <v>14</v>
      </c>
      <c r="H32506" t="s">
        <v>28396</v>
      </c>
      <c r="I32506" t="s">
        <v>31</v>
      </c>
      <c r="J32506" t="s">
        <v>32</v>
      </c>
      <c r="M32506">
        <v>8756</v>
      </c>
      <c r="N32506">
        <v>183</v>
      </c>
      <c r="O32506">
        <v>187</v>
      </c>
    </row>
    <row r="32507" spans="1:15" x14ac:dyDescent="0.3">
      <c r="A32507" t="s">
        <v>14</v>
      </c>
      <c r="B32507">
        <v>1</v>
      </c>
      <c r="C32507">
        <v>1</v>
      </c>
      <c r="D32507">
        <v>1</v>
      </c>
      <c r="E32507" t="s">
        <v>28394</v>
      </c>
      <c r="F32507" t="s">
        <v>28397</v>
      </c>
      <c r="G32507" t="s">
        <v>14</v>
      </c>
      <c r="H32507" t="s">
        <v>28398</v>
      </c>
      <c r="I32507" t="s">
        <v>22</v>
      </c>
      <c r="M32507">
        <v>8757</v>
      </c>
      <c r="N32507">
        <v>16</v>
      </c>
      <c r="O32507">
        <v>21</v>
      </c>
    </row>
    <row r="32508" spans="1:15" x14ac:dyDescent="0.3">
      <c r="E32508" t="s">
        <v>28394</v>
      </c>
      <c r="F32508" t="s">
        <v>1727</v>
      </c>
      <c r="G32508" t="s">
        <v>14</v>
      </c>
      <c r="H32508" t="s">
        <v>28403</v>
      </c>
      <c r="I32508" t="s">
        <v>35</v>
      </c>
      <c r="J32508" t="s">
        <v>32</v>
      </c>
      <c r="M32508">
        <v>8757</v>
      </c>
      <c r="N32508">
        <v>23</v>
      </c>
      <c r="O32508">
        <v>27</v>
      </c>
    </row>
    <row r="32509" spans="1:15" x14ac:dyDescent="0.3">
      <c r="E32509" t="s">
        <v>28394</v>
      </c>
      <c r="F32509" t="s">
        <v>28399</v>
      </c>
      <c r="G32509" t="s">
        <v>17</v>
      </c>
      <c r="H32509" t="s">
        <v>28400</v>
      </c>
      <c r="I32509" t="s">
        <v>22</v>
      </c>
      <c r="M32509">
        <v>8757</v>
      </c>
      <c r="N32509">
        <v>62</v>
      </c>
      <c r="O32509">
        <v>73</v>
      </c>
    </row>
    <row r="32510" spans="1:15" x14ac:dyDescent="0.3">
      <c r="E32510" t="s">
        <v>28394</v>
      </c>
      <c r="F32510" t="s">
        <v>28401</v>
      </c>
      <c r="G32510" t="s">
        <v>14</v>
      </c>
      <c r="H32510" t="s">
        <v>28402</v>
      </c>
      <c r="I32510" t="s">
        <v>19</v>
      </c>
      <c r="M32510">
        <v>8757</v>
      </c>
      <c r="N32510">
        <v>157</v>
      </c>
      <c r="O32510">
        <v>174</v>
      </c>
    </row>
    <row r="32511" spans="1:15" x14ac:dyDescent="0.3">
      <c r="A32511" t="s">
        <v>237</v>
      </c>
      <c r="B32511">
        <v>0</v>
      </c>
      <c r="C32511">
        <v>0</v>
      </c>
      <c r="D32511">
        <v>0</v>
      </c>
      <c r="E32511" t="s">
        <v>28394</v>
      </c>
      <c r="F32511" t="s">
        <v>28401</v>
      </c>
      <c r="G32511" t="s">
        <v>23</v>
      </c>
      <c r="H32511" t="s">
        <v>28402</v>
      </c>
      <c r="I32511" t="s">
        <v>26</v>
      </c>
      <c r="M32511">
        <v>8757</v>
      </c>
      <c r="N32511">
        <v>157</v>
      </c>
      <c r="O32511">
        <v>174</v>
      </c>
    </row>
    <row r="32512" spans="1:15" x14ac:dyDescent="0.3">
      <c r="E32512" t="s">
        <v>28394</v>
      </c>
      <c r="F32512" t="s">
        <v>210</v>
      </c>
      <c r="G32512" t="s">
        <v>51</v>
      </c>
      <c r="H32512" t="s">
        <v>28404</v>
      </c>
      <c r="I32512" t="s">
        <v>52</v>
      </c>
      <c r="J32512" t="s">
        <v>212</v>
      </c>
      <c r="M32512">
        <v>8757</v>
      </c>
      <c r="N32512">
        <v>191</v>
      </c>
      <c r="O32512">
        <v>198</v>
      </c>
    </row>
    <row r="32513" spans="1:15" x14ac:dyDescent="0.3">
      <c r="E32513" t="s">
        <v>28512</v>
      </c>
      <c r="F32513" t="s">
        <v>8456</v>
      </c>
      <c r="G32513" t="s">
        <v>51</v>
      </c>
      <c r="H32513" t="s">
        <v>28513</v>
      </c>
      <c r="I32513" t="s">
        <v>19</v>
      </c>
      <c r="M32513">
        <v>8758</v>
      </c>
      <c r="N32513">
        <v>68</v>
      </c>
      <c r="O32513">
        <v>70</v>
      </c>
    </row>
    <row r="32514" spans="1:15" x14ac:dyDescent="0.3">
      <c r="A32514" t="s">
        <v>23</v>
      </c>
      <c r="B32514">
        <v>0</v>
      </c>
      <c r="C32514">
        <v>0</v>
      </c>
      <c r="D32514">
        <v>1</v>
      </c>
      <c r="E32514" t="s">
        <v>28512</v>
      </c>
      <c r="F32514" t="s">
        <v>8456</v>
      </c>
      <c r="G32514" t="s">
        <v>23</v>
      </c>
      <c r="H32514" t="s">
        <v>28513</v>
      </c>
      <c r="I32514" t="s">
        <v>26</v>
      </c>
      <c r="M32514">
        <v>8758</v>
      </c>
      <c r="N32514">
        <v>68</v>
      </c>
      <c r="O32514">
        <v>70</v>
      </c>
    </row>
    <row r="32515" spans="1:15" x14ac:dyDescent="0.3">
      <c r="E32515" t="s">
        <v>28512</v>
      </c>
      <c r="F32515" t="s">
        <v>8456</v>
      </c>
      <c r="G32515" t="s">
        <v>14</v>
      </c>
      <c r="H32515" t="s">
        <v>28513</v>
      </c>
      <c r="I32515" t="s">
        <v>52</v>
      </c>
      <c r="J32515" t="s">
        <v>32</v>
      </c>
      <c r="M32515">
        <v>8758</v>
      </c>
      <c r="N32515">
        <v>68</v>
      </c>
      <c r="O32515">
        <v>70</v>
      </c>
    </row>
    <row r="32516" spans="1:15" x14ac:dyDescent="0.3">
      <c r="A32516" t="s">
        <v>51</v>
      </c>
      <c r="B32516">
        <v>1</v>
      </c>
      <c r="C32516">
        <v>1</v>
      </c>
      <c r="D32516">
        <v>1</v>
      </c>
      <c r="E32516" t="s">
        <v>28512</v>
      </c>
      <c r="F32516" t="s">
        <v>28512</v>
      </c>
      <c r="G32516" t="s">
        <v>51</v>
      </c>
      <c r="H32516" t="s">
        <v>28514</v>
      </c>
      <c r="I32516" t="s">
        <v>22</v>
      </c>
      <c r="M32516">
        <v>8758</v>
      </c>
      <c r="N32516">
        <v>110</v>
      </c>
      <c r="O32516">
        <v>124</v>
      </c>
    </row>
    <row r="32517" spans="1:15" x14ac:dyDescent="0.3">
      <c r="E32517" t="s">
        <v>28512</v>
      </c>
      <c r="F32517" t="s">
        <v>8456</v>
      </c>
      <c r="G32517" t="s">
        <v>14</v>
      </c>
      <c r="H32517" t="s">
        <v>28529</v>
      </c>
      <c r="I32517" t="s">
        <v>52</v>
      </c>
      <c r="J32517" t="s">
        <v>32</v>
      </c>
      <c r="M32517">
        <v>8758</v>
      </c>
      <c r="N32517">
        <v>110</v>
      </c>
      <c r="O32517">
        <v>112</v>
      </c>
    </row>
    <row r="32518" spans="1:15" x14ac:dyDescent="0.3">
      <c r="E32518" t="s">
        <v>28512</v>
      </c>
      <c r="F32518" t="s">
        <v>2466</v>
      </c>
      <c r="G32518" t="s">
        <v>14</v>
      </c>
      <c r="H32518" t="s">
        <v>28534</v>
      </c>
      <c r="I32518" t="s">
        <v>52</v>
      </c>
      <c r="J32518" t="s">
        <v>32</v>
      </c>
      <c r="M32518">
        <v>8758</v>
      </c>
      <c r="N32518">
        <v>118</v>
      </c>
      <c r="O32518">
        <v>124</v>
      </c>
    </row>
    <row r="32519" spans="1:15" x14ac:dyDescent="0.3">
      <c r="A32519" t="s">
        <v>14</v>
      </c>
      <c r="B32519">
        <v>1</v>
      </c>
      <c r="C32519">
        <v>1</v>
      </c>
      <c r="D32519">
        <v>1</v>
      </c>
      <c r="E32519" t="s">
        <v>28512</v>
      </c>
      <c r="F32519" t="s">
        <v>28521</v>
      </c>
      <c r="G32519" t="s">
        <v>14</v>
      </c>
      <c r="H32519" t="s">
        <v>28522</v>
      </c>
      <c r="I32519" t="s">
        <v>35</v>
      </c>
      <c r="J32519" t="s">
        <v>46</v>
      </c>
      <c r="K32519" t="s">
        <v>47</v>
      </c>
      <c r="L32519" t="s">
        <v>43</v>
      </c>
      <c r="M32519">
        <v>8758</v>
      </c>
      <c r="N32519">
        <v>146</v>
      </c>
      <c r="O32519">
        <v>156</v>
      </c>
    </row>
    <row r="32520" spans="1:15" x14ac:dyDescent="0.3">
      <c r="A32520" t="s">
        <v>14</v>
      </c>
      <c r="B32520">
        <v>1</v>
      </c>
      <c r="C32520">
        <v>1</v>
      </c>
      <c r="D32520">
        <v>1</v>
      </c>
      <c r="E32520" t="s">
        <v>28512</v>
      </c>
      <c r="F32520" t="s">
        <v>28530</v>
      </c>
      <c r="G32520" t="s">
        <v>14</v>
      </c>
      <c r="H32520" t="s">
        <v>28531</v>
      </c>
      <c r="I32520" t="s">
        <v>35</v>
      </c>
      <c r="J32520" t="s">
        <v>46</v>
      </c>
      <c r="K32520" t="s">
        <v>47</v>
      </c>
      <c r="L32520" t="s">
        <v>43</v>
      </c>
      <c r="M32520">
        <v>8758</v>
      </c>
      <c r="N32520">
        <v>186</v>
      </c>
      <c r="O32520">
        <v>201</v>
      </c>
    </row>
    <row r="32521" spans="1:15" x14ac:dyDescent="0.3">
      <c r="A32521" t="s">
        <v>237</v>
      </c>
      <c r="B32521">
        <v>0</v>
      </c>
      <c r="C32521">
        <v>0</v>
      </c>
      <c r="D32521">
        <v>0</v>
      </c>
      <c r="E32521" t="s">
        <v>28512</v>
      </c>
      <c r="F32521" t="s">
        <v>28524</v>
      </c>
      <c r="G32521" t="s">
        <v>51</v>
      </c>
      <c r="H32521" t="s">
        <v>28525</v>
      </c>
      <c r="I32521" t="s">
        <v>22</v>
      </c>
      <c r="M32521">
        <v>8758</v>
      </c>
      <c r="N32521">
        <v>203</v>
      </c>
      <c r="O32521">
        <v>221</v>
      </c>
    </row>
    <row r="32522" spans="1:15" x14ac:dyDescent="0.3">
      <c r="A32522" t="s">
        <v>14</v>
      </c>
      <c r="B32522">
        <v>1</v>
      </c>
      <c r="C32522">
        <v>1</v>
      </c>
      <c r="D32522">
        <v>1</v>
      </c>
      <c r="E32522" t="s">
        <v>28512</v>
      </c>
      <c r="F32522" t="s">
        <v>28519</v>
      </c>
      <c r="G32522" t="s">
        <v>14</v>
      </c>
      <c r="H32522" t="s">
        <v>28520</v>
      </c>
      <c r="I32522" t="s">
        <v>19</v>
      </c>
      <c r="M32522">
        <v>8758</v>
      </c>
      <c r="N32522">
        <v>223</v>
      </c>
      <c r="O32522">
        <v>235</v>
      </c>
    </row>
    <row r="32523" spans="1:15" x14ac:dyDescent="0.3">
      <c r="E32523" t="s">
        <v>28512</v>
      </c>
      <c r="F32523" t="s">
        <v>28519</v>
      </c>
      <c r="G32523" t="s">
        <v>17</v>
      </c>
      <c r="H32523" t="s">
        <v>28520</v>
      </c>
      <c r="I32523" t="s">
        <v>26</v>
      </c>
      <c r="M32523">
        <v>8758</v>
      </c>
      <c r="N32523">
        <v>223</v>
      </c>
      <c r="O32523">
        <v>235</v>
      </c>
    </row>
    <row r="32524" spans="1:15" x14ac:dyDescent="0.3">
      <c r="E32524" t="s">
        <v>28512</v>
      </c>
      <c r="F32524" t="s">
        <v>28538</v>
      </c>
      <c r="G32524" t="s">
        <v>51</v>
      </c>
      <c r="H32524" t="s">
        <v>28539</v>
      </c>
      <c r="I32524" t="s">
        <v>19</v>
      </c>
      <c r="M32524">
        <v>8758</v>
      </c>
      <c r="N32524">
        <v>237</v>
      </c>
      <c r="O32524">
        <v>245</v>
      </c>
    </row>
    <row r="32525" spans="1:15" x14ac:dyDescent="0.3">
      <c r="E32525" t="s">
        <v>28512</v>
      </c>
      <c r="F32525" t="s">
        <v>28540</v>
      </c>
      <c r="G32525" t="s">
        <v>17</v>
      </c>
      <c r="H32525" t="s">
        <v>28541</v>
      </c>
      <c r="I32525" t="s">
        <v>26</v>
      </c>
      <c r="M32525">
        <v>8758</v>
      </c>
      <c r="N32525">
        <v>237</v>
      </c>
      <c r="O32525">
        <v>261</v>
      </c>
    </row>
    <row r="32526" spans="1:15" x14ac:dyDescent="0.3">
      <c r="A32526" t="s">
        <v>51</v>
      </c>
      <c r="B32526">
        <v>1</v>
      </c>
      <c r="C32526">
        <v>1</v>
      </c>
      <c r="D32526">
        <v>1</v>
      </c>
      <c r="E32526" t="s">
        <v>28512</v>
      </c>
      <c r="F32526" t="s">
        <v>28535</v>
      </c>
      <c r="G32526" t="s">
        <v>51</v>
      </c>
      <c r="H32526" t="s">
        <v>28536</v>
      </c>
      <c r="I32526" t="s">
        <v>19</v>
      </c>
      <c r="M32526">
        <v>8758</v>
      </c>
      <c r="N32526">
        <v>258</v>
      </c>
      <c r="O32526">
        <v>269</v>
      </c>
    </row>
    <row r="32527" spans="1:15" x14ac:dyDescent="0.3">
      <c r="E32527" t="s">
        <v>28512</v>
      </c>
      <c r="F32527" t="s">
        <v>28515</v>
      </c>
      <c r="G32527" t="s">
        <v>14</v>
      </c>
      <c r="H32527" t="s">
        <v>28516</v>
      </c>
      <c r="I32527" t="s">
        <v>52</v>
      </c>
      <c r="J32527" t="s">
        <v>32</v>
      </c>
      <c r="M32527">
        <v>8758</v>
      </c>
      <c r="N32527">
        <v>262</v>
      </c>
      <c r="O32527">
        <v>269</v>
      </c>
    </row>
    <row r="32528" spans="1:15" x14ac:dyDescent="0.3">
      <c r="A32528" t="s">
        <v>14</v>
      </c>
      <c r="B32528">
        <v>1</v>
      </c>
      <c r="C32528">
        <v>1</v>
      </c>
      <c r="D32528">
        <v>1</v>
      </c>
      <c r="E32528" t="s">
        <v>28512</v>
      </c>
      <c r="F32528" t="s">
        <v>28526</v>
      </c>
      <c r="G32528" t="s">
        <v>14</v>
      </c>
      <c r="H32528" t="s">
        <v>28527</v>
      </c>
      <c r="I32528" t="s">
        <v>41</v>
      </c>
      <c r="J32528" t="s">
        <v>46</v>
      </c>
      <c r="K32528" t="s">
        <v>47</v>
      </c>
      <c r="L32528" t="s">
        <v>43</v>
      </c>
      <c r="M32528">
        <v>8758</v>
      </c>
      <c r="N32528">
        <v>273</v>
      </c>
      <c r="O32528">
        <v>290</v>
      </c>
    </row>
    <row r="32529" spans="1:15" x14ac:dyDescent="0.3">
      <c r="A32529" t="s">
        <v>14</v>
      </c>
      <c r="B32529">
        <v>1</v>
      </c>
      <c r="C32529">
        <v>1</v>
      </c>
      <c r="D32529">
        <v>1</v>
      </c>
      <c r="E32529" t="s">
        <v>28512</v>
      </c>
      <c r="F32529" t="s">
        <v>7948</v>
      </c>
      <c r="G32529" t="s">
        <v>14</v>
      </c>
      <c r="H32529" t="s">
        <v>28537</v>
      </c>
      <c r="I32529" t="s">
        <v>22</v>
      </c>
      <c r="M32529">
        <v>8758</v>
      </c>
      <c r="N32529">
        <v>486</v>
      </c>
      <c r="O32529">
        <v>492</v>
      </c>
    </row>
    <row r="32530" spans="1:15" x14ac:dyDescent="0.3">
      <c r="A32530" t="s">
        <v>14</v>
      </c>
      <c r="B32530">
        <v>1</v>
      </c>
      <c r="C32530">
        <v>1</v>
      </c>
      <c r="D32530">
        <v>1</v>
      </c>
      <c r="E32530" t="s">
        <v>28512</v>
      </c>
      <c r="F32530" t="s">
        <v>1094</v>
      </c>
      <c r="G32530" t="s">
        <v>14</v>
      </c>
      <c r="H32530" t="s">
        <v>28523</v>
      </c>
      <c r="I32530" t="s">
        <v>22</v>
      </c>
      <c r="M32530">
        <v>8758</v>
      </c>
      <c r="N32530">
        <v>494</v>
      </c>
      <c r="O32530">
        <v>502</v>
      </c>
    </row>
    <row r="32531" spans="1:15" x14ac:dyDescent="0.3">
      <c r="E32531" t="s">
        <v>28512</v>
      </c>
      <c r="F32531" t="s">
        <v>9762</v>
      </c>
      <c r="G32531" t="s">
        <v>51</v>
      </c>
      <c r="H32531" t="s">
        <v>28518</v>
      </c>
      <c r="I32531" t="s">
        <v>19</v>
      </c>
      <c r="M32531">
        <v>8758</v>
      </c>
      <c r="N32531">
        <v>504</v>
      </c>
      <c r="O32531">
        <v>509</v>
      </c>
    </row>
    <row r="32532" spans="1:15" x14ac:dyDescent="0.3">
      <c r="A32532" t="s">
        <v>14</v>
      </c>
      <c r="B32532">
        <v>1</v>
      </c>
      <c r="C32532">
        <v>1</v>
      </c>
      <c r="D32532">
        <v>1</v>
      </c>
      <c r="E32532" t="s">
        <v>28512</v>
      </c>
      <c r="F32532" t="s">
        <v>9762</v>
      </c>
      <c r="G32532" t="s">
        <v>14</v>
      </c>
      <c r="H32532" t="s">
        <v>28518</v>
      </c>
      <c r="I32532" t="s">
        <v>26</v>
      </c>
      <c r="M32532">
        <v>8758</v>
      </c>
      <c r="N32532">
        <v>504</v>
      </c>
      <c r="O32532">
        <v>509</v>
      </c>
    </row>
    <row r="32533" spans="1:15" x14ac:dyDescent="0.3">
      <c r="A32533" t="s">
        <v>14</v>
      </c>
      <c r="B32533">
        <v>1</v>
      </c>
      <c r="C32533">
        <v>1</v>
      </c>
      <c r="D32533">
        <v>1</v>
      </c>
      <c r="E32533" t="s">
        <v>28512</v>
      </c>
      <c r="F32533" t="s">
        <v>7834</v>
      </c>
      <c r="G32533" t="s">
        <v>14</v>
      </c>
      <c r="H32533" t="s">
        <v>28528</v>
      </c>
      <c r="I32533" t="s">
        <v>35</v>
      </c>
      <c r="J32533" t="s">
        <v>46</v>
      </c>
      <c r="K32533" t="s">
        <v>47</v>
      </c>
      <c r="L32533" t="s">
        <v>43</v>
      </c>
      <c r="M32533">
        <v>8758</v>
      </c>
      <c r="N32533">
        <v>513</v>
      </c>
      <c r="O32533">
        <v>525</v>
      </c>
    </row>
    <row r="32534" spans="1:15" x14ac:dyDescent="0.3">
      <c r="A32534" t="s">
        <v>51</v>
      </c>
      <c r="B32534">
        <v>1</v>
      </c>
      <c r="C32534">
        <v>1</v>
      </c>
      <c r="D32534">
        <v>1</v>
      </c>
      <c r="E32534" t="s">
        <v>28512</v>
      </c>
      <c r="F32534" t="s">
        <v>28512</v>
      </c>
      <c r="G32534" t="s">
        <v>51</v>
      </c>
      <c r="H32534" t="s">
        <v>28517</v>
      </c>
      <c r="I32534" t="s">
        <v>26</v>
      </c>
      <c r="M32534">
        <v>8758</v>
      </c>
      <c r="N32534">
        <v>531</v>
      </c>
      <c r="O32534">
        <v>545</v>
      </c>
    </row>
    <row r="32535" spans="1:15" x14ac:dyDescent="0.3">
      <c r="E32535" t="s">
        <v>28512</v>
      </c>
      <c r="F32535" t="s">
        <v>8456</v>
      </c>
      <c r="G32535" t="s">
        <v>14</v>
      </c>
      <c r="H32535" t="s">
        <v>28517</v>
      </c>
      <c r="I32535" t="s">
        <v>52</v>
      </c>
      <c r="J32535" t="s">
        <v>32</v>
      </c>
      <c r="M32535">
        <v>8758</v>
      </c>
      <c r="N32535">
        <v>531</v>
      </c>
      <c r="O32535">
        <v>533</v>
      </c>
    </row>
    <row r="32536" spans="1:15" x14ac:dyDescent="0.3">
      <c r="E32536" t="s">
        <v>28512</v>
      </c>
      <c r="F32536" t="s">
        <v>28532</v>
      </c>
      <c r="G32536" t="s">
        <v>17</v>
      </c>
      <c r="H32536" t="s">
        <v>28517</v>
      </c>
      <c r="I32536" t="s">
        <v>19</v>
      </c>
      <c r="M32536">
        <v>8758</v>
      </c>
      <c r="N32536">
        <v>531</v>
      </c>
      <c r="O32536">
        <v>552</v>
      </c>
    </row>
    <row r="32537" spans="1:15" x14ac:dyDescent="0.3">
      <c r="E32537" t="s">
        <v>28512</v>
      </c>
      <c r="F32537" t="s">
        <v>2466</v>
      </c>
      <c r="G32537" t="s">
        <v>14</v>
      </c>
      <c r="H32537" t="s">
        <v>28533</v>
      </c>
      <c r="I32537" t="s">
        <v>52</v>
      </c>
      <c r="J32537" t="s">
        <v>32</v>
      </c>
      <c r="M32537">
        <v>8758</v>
      </c>
      <c r="N32537">
        <v>539</v>
      </c>
      <c r="O32537">
        <v>545</v>
      </c>
    </row>
    <row r="32538" spans="1:15" x14ac:dyDescent="0.3">
      <c r="A32538" t="s">
        <v>14</v>
      </c>
      <c r="B32538">
        <v>1</v>
      </c>
      <c r="C32538">
        <v>1</v>
      </c>
      <c r="D32538">
        <v>1</v>
      </c>
      <c r="E32538" t="s">
        <v>28542</v>
      </c>
      <c r="F32538" t="s">
        <v>7948</v>
      </c>
      <c r="G32538" t="s">
        <v>14</v>
      </c>
      <c r="H32538" t="s">
        <v>28546</v>
      </c>
      <c r="I32538" t="s">
        <v>26</v>
      </c>
      <c r="M32538">
        <v>8759</v>
      </c>
      <c r="N32538">
        <v>0</v>
      </c>
      <c r="O32538">
        <v>6</v>
      </c>
    </row>
    <row r="32539" spans="1:15" x14ac:dyDescent="0.3">
      <c r="E32539" t="s">
        <v>28542</v>
      </c>
      <c r="F32539" t="s">
        <v>9762</v>
      </c>
      <c r="G32539" t="s">
        <v>17</v>
      </c>
      <c r="H32539" t="s">
        <v>28547</v>
      </c>
      <c r="I32539" t="s">
        <v>22</v>
      </c>
      <c r="M32539">
        <v>8759</v>
      </c>
      <c r="N32539">
        <v>39</v>
      </c>
      <c r="O32539">
        <v>44</v>
      </c>
    </row>
    <row r="32540" spans="1:15" x14ac:dyDescent="0.3">
      <c r="A32540" t="s">
        <v>14</v>
      </c>
      <c r="B32540">
        <v>1</v>
      </c>
      <c r="C32540">
        <v>1</v>
      </c>
      <c r="D32540">
        <v>1</v>
      </c>
      <c r="E32540" t="s">
        <v>28542</v>
      </c>
      <c r="F32540" t="s">
        <v>9746</v>
      </c>
      <c r="G32540" t="s">
        <v>14</v>
      </c>
      <c r="H32540" t="s">
        <v>28545</v>
      </c>
      <c r="I32540" t="s">
        <v>35</v>
      </c>
      <c r="J32540" t="s">
        <v>42</v>
      </c>
      <c r="K32540" t="s">
        <v>43</v>
      </c>
      <c r="M32540">
        <v>8759</v>
      </c>
      <c r="N32540">
        <v>144</v>
      </c>
      <c r="O32540">
        <v>150</v>
      </c>
    </row>
    <row r="32541" spans="1:15" x14ac:dyDescent="0.3">
      <c r="A32541" t="s">
        <v>14</v>
      </c>
      <c r="B32541">
        <v>1</v>
      </c>
      <c r="C32541">
        <v>1</v>
      </c>
      <c r="D32541">
        <v>1</v>
      </c>
      <c r="E32541" t="s">
        <v>28542</v>
      </c>
      <c r="F32541" t="s">
        <v>7948</v>
      </c>
      <c r="G32541" t="s">
        <v>14</v>
      </c>
      <c r="H32541" t="s">
        <v>28543</v>
      </c>
      <c r="I32541" t="s">
        <v>22</v>
      </c>
      <c r="M32541">
        <v>8759</v>
      </c>
      <c r="N32541">
        <v>181</v>
      </c>
      <c r="O32541">
        <v>187</v>
      </c>
    </row>
    <row r="32542" spans="1:15" x14ac:dyDescent="0.3">
      <c r="A32542" t="s">
        <v>14</v>
      </c>
      <c r="B32542">
        <v>0</v>
      </c>
      <c r="C32542">
        <v>1</v>
      </c>
      <c r="D32542" t="s">
        <v>14</v>
      </c>
      <c r="E32542" t="s">
        <v>28542</v>
      </c>
      <c r="F32542" t="s">
        <v>7836</v>
      </c>
      <c r="G32542" t="s">
        <v>17</v>
      </c>
      <c r="H32542" t="s">
        <v>28544</v>
      </c>
      <c r="I32542" t="s">
        <v>26</v>
      </c>
      <c r="M32542">
        <v>8759</v>
      </c>
      <c r="N32542">
        <v>220</v>
      </c>
      <c r="O32542">
        <v>228</v>
      </c>
    </row>
    <row r="32543" spans="1:15" x14ac:dyDescent="0.3">
      <c r="E32543" t="s">
        <v>28542</v>
      </c>
      <c r="F32543" t="s">
        <v>7836</v>
      </c>
      <c r="G32543" t="s">
        <v>14</v>
      </c>
      <c r="H32543" t="s">
        <v>28544</v>
      </c>
      <c r="I32543" t="s">
        <v>19</v>
      </c>
      <c r="M32543">
        <v>8759</v>
      </c>
      <c r="N32543">
        <v>220</v>
      </c>
      <c r="O32543">
        <v>228</v>
      </c>
    </row>
    <row r="32544" spans="1:15" x14ac:dyDescent="0.3">
      <c r="A32544" t="s">
        <v>14</v>
      </c>
      <c r="B32544">
        <v>1</v>
      </c>
      <c r="C32544">
        <v>1</v>
      </c>
      <c r="D32544">
        <v>1</v>
      </c>
      <c r="E32544" t="s">
        <v>28548</v>
      </c>
      <c r="F32544" t="s">
        <v>28554</v>
      </c>
      <c r="G32544" t="s">
        <v>14</v>
      </c>
      <c r="H32544" t="s">
        <v>28555</v>
      </c>
      <c r="I32544" t="s">
        <v>35</v>
      </c>
      <c r="J32544" t="s">
        <v>46</v>
      </c>
      <c r="K32544" t="s">
        <v>47</v>
      </c>
      <c r="L32544" t="s">
        <v>43</v>
      </c>
      <c r="M32544">
        <v>8760</v>
      </c>
      <c r="N32544">
        <v>0</v>
      </c>
      <c r="O32544">
        <v>14</v>
      </c>
    </row>
    <row r="32545" spans="1:15" x14ac:dyDescent="0.3">
      <c r="E32545" t="s">
        <v>28548</v>
      </c>
      <c r="F32545" t="s">
        <v>7948</v>
      </c>
      <c r="G32545" t="s">
        <v>17</v>
      </c>
      <c r="H32545" t="s">
        <v>28549</v>
      </c>
      <c r="I32545" t="s">
        <v>22</v>
      </c>
      <c r="M32545">
        <v>8760</v>
      </c>
      <c r="N32545">
        <v>101</v>
      </c>
      <c r="O32545">
        <v>107</v>
      </c>
    </row>
    <row r="32546" spans="1:15" x14ac:dyDescent="0.3">
      <c r="A32546" t="s">
        <v>14</v>
      </c>
      <c r="B32546">
        <v>1</v>
      </c>
      <c r="C32546">
        <v>1</v>
      </c>
      <c r="D32546">
        <v>1</v>
      </c>
      <c r="E32546" t="s">
        <v>28548</v>
      </c>
      <c r="F32546" t="s">
        <v>9893</v>
      </c>
      <c r="G32546" t="s">
        <v>14</v>
      </c>
      <c r="H32546" t="s">
        <v>28552</v>
      </c>
      <c r="I32546" t="s">
        <v>35</v>
      </c>
      <c r="J32546" t="s">
        <v>46</v>
      </c>
      <c r="K32546" t="s">
        <v>47</v>
      </c>
      <c r="L32546" t="s">
        <v>43</v>
      </c>
      <c r="M32546">
        <v>8760</v>
      </c>
      <c r="N32546">
        <v>127</v>
      </c>
      <c r="O32546">
        <v>138</v>
      </c>
    </row>
    <row r="32547" spans="1:15" x14ac:dyDescent="0.3">
      <c r="E32547" t="s">
        <v>28548</v>
      </c>
      <c r="F32547" t="s">
        <v>9762</v>
      </c>
      <c r="G32547" t="s">
        <v>14</v>
      </c>
      <c r="H32547" t="s">
        <v>28550</v>
      </c>
      <c r="I32547" t="s">
        <v>22</v>
      </c>
      <c r="M32547">
        <v>8760</v>
      </c>
      <c r="N32547">
        <v>223</v>
      </c>
      <c r="O32547">
        <v>228</v>
      </c>
    </row>
    <row r="32548" spans="1:15" x14ac:dyDescent="0.3">
      <c r="A32548" t="s">
        <v>23</v>
      </c>
      <c r="B32548">
        <v>1</v>
      </c>
      <c r="C32548">
        <v>1</v>
      </c>
      <c r="D32548">
        <v>1</v>
      </c>
      <c r="E32548" t="s">
        <v>28548</v>
      </c>
      <c r="F32548" t="s">
        <v>8442</v>
      </c>
      <c r="G32548" t="s">
        <v>23</v>
      </c>
      <c r="H32548" t="s">
        <v>28553</v>
      </c>
      <c r="I32548" t="s">
        <v>52</v>
      </c>
      <c r="J32548" t="s">
        <v>112</v>
      </c>
      <c r="K32548" t="s">
        <v>1975</v>
      </c>
      <c r="M32548">
        <v>8760</v>
      </c>
      <c r="N32548">
        <v>351</v>
      </c>
      <c r="O32548">
        <v>366</v>
      </c>
    </row>
    <row r="32549" spans="1:15" x14ac:dyDescent="0.3">
      <c r="A32549" t="s">
        <v>23</v>
      </c>
      <c r="B32549">
        <v>1</v>
      </c>
      <c r="C32549">
        <v>1</v>
      </c>
      <c r="D32549">
        <v>1</v>
      </c>
      <c r="E32549" t="s">
        <v>28548</v>
      </c>
      <c r="F32549" t="s">
        <v>7944</v>
      </c>
      <c r="G32549" t="s">
        <v>23</v>
      </c>
      <c r="H32549" t="s">
        <v>28557</v>
      </c>
      <c r="I32549" t="s">
        <v>22</v>
      </c>
      <c r="M32549">
        <v>8760</v>
      </c>
      <c r="N32549">
        <v>360</v>
      </c>
      <c r="O32549">
        <v>366</v>
      </c>
    </row>
    <row r="32550" spans="1:15" x14ac:dyDescent="0.3">
      <c r="A32550" t="s">
        <v>14</v>
      </c>
      <c r="B32550">
        <v>1</v>
      </c>
      <c r="C32550">
        <v>1</v>
      </c>
      <c r="D32550">
        <v>1</v>
      </c>
      <c r="E32550" t="s">
        <v>28548</v>
      </c>
      <c r="F32550" t="s">
        <v>17929</v>
      </c>
      <c r="G32550" t="s">
        <v>14</v>
      </c>
      <c r="H32550" t="s">
        <v>28556</v>
      </c>
      <c r="I32550" t="s">
        <v>35</v>
      </c>
      <c r="J32550" t="s">
        <v>32</v>
      </c>
      <c r="M32550">
        <v>8760</v>
      </c>
      <c r="N32550">
        <v>401</v>
      </c>
      <c r="O32550">
        <v>406</v>
      </c>
    </row>
    <row r="32551" spans="1:15" x14ac:dyDescent="0.3">
      <c r="A32551" t="s">
        <v>14</v>
      </c>
      <c r="B32551">
        <v>1</v>
      </c>
      <c r="C32551">
        <v>1</v>
      </c>
      <c r="D32551">
        <v>1</v>
      </c>
      <c r="E32551" t="s">
        <v>28548</v>
      </c>
      <c r="F32551" t="s">
        <v>1925</v>
      </c>
      <c r="G32551" t="s">
        <v>14</v>
      </c>
      <c r="H32551" t="s">
        <v>28551</v>
      </c>
      <c r="I32551" t="s">
        <v>35</v>
      </c>
      <c r="J32551" t="s">
        <v>32</v>
      </c>
      <c r="M32551">
        <v>8760</v>
      </c>
      <c r="N32551">
        <v>472</v>
      </c>
      <c r="O32551">
        <v>477</v>
      </c>
    </row>
    <row r="32552" spans="1:15" x14ac:dyDescent="0.3">
      <c r="A32552" t="s">
        <v>14</v>
      </c>
      <c r="B32552">
        <v>1</v>
      </c>
      <c r="C32552">
        <v>1</v>
      </c>
      <c r="D32552">
        <v>1</v>
      </c>
      <c r="E32552" t="s">
        <v>28558</v>
      </c>
      <c r="F32552" t="s">
        <v>28560</v>
      </c>
      <c r="G32552" t="s">
        <v>14</v>
      </c>
      <c r="H32552" t="s">
        <v>28561</v>
      </c>
      <c r="I32552" t="s">
        <v>35</v>
      </c>
      <c r="J32552" t="s">
        <v>46</v>
      </c>
      <c r="K32552" t="s">
        <v>47</v>
      </c>
      <c r="L32552" t="s">
        <v>43</v>
      </c>
      <c r="M32552">
        <v>8761</v>
      </c>
      <c r="N32552">
        <v>28</v>
      </c>
      <c r="O32552">
        <v>37</v>
      </c>
    </row>
    <row r="32553" spans="1:15" x14ac:dyDescent="0.3">
      <c r="A32553" t="s">
        <v>14</v>
      </c>
      <c r="B32553">
        <v>1</v>
      </c>
      <c r="C32553">
        <v>1</v>
      </c>
      <c r="D32553">
        <v>1</v>
      </c>
      <c r="E32553" t="s">
        <v>28558</v>
      </c>
      <c r="F32553" t="s">
        <v>9587</v>
      </c>
      <c r="G32553" t="s">
        <v>14</v>
      </c>
      <c r="H32553" t="s">
        <v>28559</v>
      </c>
      <c r="I32553" t="s">
        <v>35</v>
      </c>
      <c r="J32553" t="s">
        <v>46</v>
      </c>
      <c r="K32553" t="s">
        <v>47</v>
      </c>
      <c r="L32553" t="s">
        <v>43</v>
      </c>
      <c r="M32553">
        <v>8761</v>
      </c>
      <c r="N32553">
        <v>101</v>
      </c>
      <c r="O32553">
        <v>113</v>
      </c>
    </row>
    <row r="32554" spans="1:15" x14ac:dyDescent="0.3">
      <c r="A32554" t="s">
        <v>23</v>
      </c>
      <c r="B32554">
        <v>1</v>
      </c>
      <c r="C32554">
        <v>1</v>
      </c>
      <c r="D32554">
        <v>1</v>
      </c>
      <c r="E32554" t="s">
        <v>28558</v>
      </c>
      <c r="F32554" t="s">
        <v>584</v>
      </c>
      <c r="G32554" t="s">
        <v>23</v>
      </c>
      <c r="H32554" t="s">
        <v>28562</v>
      </c>
      <c r="I32554" t="s">
        <v>35</v>
      </c>
      <c r="J32554" t="s">
        <v>112</v>
      </c>
      <c r="M32554">
        <v>8761</v>
      </c>
      <c r="N32554">
        <v>133</v>
      </c>
      <c r="O32554">
        <v>139</v>
      </c>
    </row>
    <row r="32555" spans="1:15" x14ac:dyDescent="0.3">
      <c r="E32555" t="s">
        <v>429</v>
      </c>
      <c r="F32555" t="s">
        <v>432</v>
      </c>
      <c r="G32555" t="s">
        <v>23</v>
      </c>
      <c r="H32555" t="s">
        <v>433</v>
      </c>
      <c r="I32555" t="s">
        <v>52</v>
      </c>
      <c r="J32555" t="s">
        <v>117</v>
      </c>
      <c r="M32555">
        <v>8762</v>
      </c>
      <c r="N32555">
        <v>109</v>
      </c>
      <c r="O32555">
        <v>118</v>
      </c>
    </row>
    <row r="32556" spans="1:15" x14ac:dyDescent="0.3">
      <c r="E32556" t="s">
        <v>429</v>
      </c>
      <c r="F32556" t="s">
        <v>430</v>
      </c>
      <c r="G32556" t="s">
        <v>14</v>
      </c>
      <c r="H32556" t="s">
        <v>431</v>
      </c>
      <c r="I32556" t="s">
        <v>19</v>
      </c>
      <c r="M32556">
        <v>8762</v>
      </c>
      <c r="N32556">
        <v>408</v>
      </c>
      <c r="O32556">
        <v>421</v>
      </c>
    </row>
    <row r="32557" spans="1:15" x14ac:dyDescent="0.3">
      <c r="E32557" t="s">
        <v>429</v>
      </c>
      <c r="F32557" t="s">
        <v>430</v>
      </c>
      <c r="G32557" t="s">
        <v>23</v>
      </c>
      <c r="H32557" t="s">
        <v>431</v>
      </c>
      <c r="I32557" t="s">
        <v>26</v>
      </c>
      <c r="M32557">
        <v>8762</v>
      </c>
      <c r="N32557">
        <v>408</v>
      </c>
      <c r="O32557">
        <v>421</v>
      </c>
    </row>
    <row r="32558" spans="1:15" x14ac:dyDescent="0.3">
      <c r="A32558" t="s">
        <v>23</v>
      </c>
      <c r="B32558">
        <v>0</v>
      </c>
      <c r="C32558">
        <v>0</v>
      </c>
      <c r="D32558">
        <v>1</v>
      </c>
      <c r="E32558" t="s">
        <v>28563</v>
      </c>
      <c r="F32558" t="s">
        <v>6702</v>
      </c>
      <c r="G32558" t="s">
        <v>23</v>
      </c>
      <c r="H32558" t="s">
        <v>28570</v>
      </c>
      <c r="I32558" t="s">
        <v>26</v>
      </c>
      <c r="M32558">
        <v>8763</v>
      </c>
      <c r="N32558">
        <v>109</v>
      </c>
      <c r="O32558">
        <v>118</v>
      </c>
    </row>
    <row r="32559" spans="1:15" x14ac:dyDescent="0.3">
      <c r="A32559" t="s">
        <v>23</v>
      </c>
      <c r="B32559">
        <v>1</v>
      </c>
      <c r="C32559">
        <v>1</v>
      </c>
      <c r="D32559">
        <v>1</v>
      </c>
      <c r="E32559" t="s">
        <v>28563</v>
      </c>
      <c r="F32559" t="s">
        <v>2466</v>
      </c>
      <c r="G32559" t="s">
        <v>23</v>
      </c>
      <c r="H32559" t="s">
        <v>28568</v>
      </c>
      <c r="I32559" t="s">
        <v>19</v>
      </c>
      <c r="M32559">
        <v>8763</v>
      </c>
      <c r="N32559">
        <v>112</v>
      </c>
      <c r="O32559">
        <v>118</v>
      </c>
    </row>
    <row r="32560" spans="1:15" x14ac:dyDescent="0.3">
      <c r="E32560" t="s">
        <v>28563</v>
      </c>
      <c r="F32560" t="s">
        <v>2466</v>
      </c>
      <c r="G32560" t="s">
        <v>14</v>
      </c>
      <c r="H32560" t="s">
        <v>28568</v>
      </c>
      <c r="I32560" t="s">
        <v>52</v>
      </c>
      <c r="J32560" t="s">
        <v>32</v>
      </c>
      <c r="M32560">
        <v>8763</v>
      </c>
      <c r="N32560">
        <v>112</v>
      </c>
      <c r="O32560">
        <v>118</v>
      </c>
    </row>
    <row r="32561" spans="1:15" x14ac:dyDescent="0.3">
      <c r="A32561" t="s">
        <v>237</v>
      </c>
      <c r="B32561">
        <v>0</v>
      </c>
      <c r="C32561">
        <v>0</v>
      </c>
      <c r="D32561">
        <v>0</v>
      </c>
      <c r="E32561" t="s">
        <v>28563</v>
      </c>
      <c r="F32561" t="s">
        <v>28571</v>
      </c>
      <c r="G32561" t="s">
        <v>14</v>
      </c>
      <c r="H32561" t="s">
        <v>28572</v>
      </c>
      <c r="I32561" t="s">
        <v>26</v>
      </c>
      <c r="M32561">
        <v>8763</v>
      </c>
      <c r="N32561">
        <v>120</v>
      </c>
      <c r="O32561">
        <v>127</v>
      </c>
    </row>
    <row r="32562" spans="1:15" x14ac:dyDescent="0.3">
      <c r="E32562" t="s">
        <v>28563</v>
      </c>
      <c r="F32562" t="s">
        <v>28564</v>
      </c>
      <c r="G32562" t="s">
        <v>51</v>
      </c>
      <c r="H32562" t="s">
        <v>28565</v>
      </c>
      <c r="I32562" t="s">
        <v>19</v>
      </c>
      <c r="M32562">
        <v>8763</v>
      </c>
      <c r="N32562">
        <v>220</v>
      </c>
      <c r="O32562">
        <v>240</v>
      </c>
    </row>
    <row r="32563" spans="1:15" x14ac:dyDescent="0.3">
      <c r="E32563" t="s">
        <v>28563</v>
      </c>
      <c r="F32563" t="s">
        <v>28566</v>
      </c>
      <c r="G32563" t="s">
        <v>14</v>
      </c>
      <c r="H32563" t="s">
        <v>28567</v>
      </c>
      <c r="I32563" t="s">
        <v>26</v>
      </c>
      <c r="M32563">
        <v>8763</v>
      </c>
      <c r="N32563">
        <v>220</v>
      </c>
      <c r="O32563">
        <v>230</v>
      </c>
    </row>
    <row r="32564" spans="1:15" x14ac:dyDescent="0.3">
      <c r="E32564" t="s">
        <v>28563</v>
      </c>
      <c r="F32564" t="s">
        <v>3717</v>
      </c>
      <c r="G32564" t="s">
        <v>23</v>
      </c>
      <c r="H32564" t="s">
        <v>28569</v>
      </c>
      <c r="I32564" t="s">
        <v>26</v>
      </c>
      <c r="M32564">
        <v>8763</v>
      </c>
      <c r="N32564">
        <v>447</v>
      </c>
      <c r="O32564">
        <v>449</v>
      </c>
    </row>
    <row r="32565" spans="1:15" x14ac:dyDescent="0.3">
      <c r="E32565" t="s">
        <v>28563</v>
      </c>
      <c r="F32565" t="s">
        <v>7623</v>
      </c>
      <c r="G32565" t="s">
        <v>23</v>
      </c>
      <c r="H32565" t="s">
        <v>28573</v>
      </c>
      <c r="I32565" t="s">
        <v>52</v>
      </c>
      <c r="J32565" t="s">
        <v>117</v>
      </c>
      <c r="M32565">
        <v>8763</v>
      </c>
      <c r="N32565">
        <v>493</v>
      </c>
      <c r="O32565">
        <v>502</v>
      </c>
    </row>
    <row r="32566" spans="1:15" x14ac:dyDescent="0.3">
      <c r="A32566" t="s">
        <v>237</v>
      </c>
      <c r="B32566">
        <v>0</v>
      </c>
      <c r="E32566" t="s">
        <v>28574</v>
      </c>
      <c r="F32566" t="s">
        <v>2660</v>
      </c>
      <c r="G32566" t="s">
        <v>17</v>
      </c>
      <c r="H32566" t="s">
        <v>28581</v>
      </c>
      <c r="I32566" t="s">
        <v>22</v>
      </c>
      <c r="M32566">
        <v>8764</v>
      </c>
      <c r="N32566">
        <v>11</v>
      </c>
      <c r="O32566">
        <v>34</v>
      </c>
    </row>
    <row r="32567" spans="1:15" x14ac:dyDescent="0.3">
      <c r="A32567" t="s">
        <v>51</v>
      </c>
      <c r="B32567">
        <v>1</v>
      </c>
      <c r="C32567">
        <v>1</v>
      </c>
      <c r="D32567">
        <v>1</v>
      </c>
      <c r="E32567" t="s">
        <v>28574</v>
      </c>
      <c r="F32567" t="s">
        <v>28575</v>
      </c>
      <c r="G32567" t="s">
        <v>51</v>
      </c>
      <c r="H32567" t="s">
        <v>28576</v>
      </c>
      <c r="I32567" t="s">
        <v>35</v>
      </c>
      <c r="J32567" t="s">
        <v>1639</v>
      </c>
      <c r="M32567">
        <v>8764</v>
      </c>
      <c r="N32567">
        <v>39</v>
      </c>
      <c r="O32567">
        <v>43</v>
      </c>
    </row>
    <row r="32568" spans="1:15" x14ac:dyDescent="0.3">
      <c r="E32568" t="s">
        <v>28574</v>
      </c>
      <c r="F32568" t="s">
        <v>28586</v>
      </c>
      <c r="G32568" t="s">
        <v>51</v>
      </c>
      <c r="H32568" t="s">
        <v>28587</v>
      </c>
      <c r="I32568" t="s">
        <v>35</v>
      </c>
      <c r="J32568" t="s">
        <v>1975</v>
      </c>
      <c r="M32568">
        <v>8764</v>
      </c>
      <c r="N32568">
        <v>64</v>
      </c>
      <c r="O32568">
        <v>77</v>
      </c>
    </row>
    <row r="32569" spans="1:15" x14ac:dyDescent="0.3">
      <c r="A32569" t="s">
        <v>237</v>
      </c>
      <c r="B32569">
        <v>0</v>
      </c>
      <c r="E32569" t="s">
        <v>28574</v>
      </c>
      <c r="F32569" t="s">
        <v>12873</v>
      </c>
      <c r="G32569" t="s">
        <v>17</v>
      </c>
      <c r="H32569" t="s">
        <v>28577</v>
      </c>
      <c r="I32569" t="s">
        <v>26</v>
      </c>
      <c r="M32569">
        <v>8764</v>
      </c>
      <c r="N32569">
        <v>169</v>
      </c>
      <c r="O32569">
        <v>179</v>
      </c>
    </row>
    <row r="32570" spans="1:15" x14ac:dyDescent="0.3">
      <c r="E32570" t="s">
        <v>28574</v>
      </c>
      <c r="F32570" t="s">
        <v>28579</v>
      </c>
      <c r="G32570" t="s">
        <v>17</v>
      </c>
      <c r="H32570" t="s">
        <v>28580</v>
      </c>
      <c r="I32570" t="s">
        <v>19</v>
      </c>
      <c r="M32570">
        <v>8764</v>
      </c>
      <c r="N32570">
        <v>169</v>
      </c>
      <c r="O32570">
        <v>190</v>
      </c>
    </row>
    <row r="32571" spans="1:15" x14ac:dyDescent="0.3">
      <c r="E32571" t="s">
        <v>28574</v>
      </c>
      <c r="F32571" t="s">
        <v>1938</v>
      </c>
      <c r="G32571" t="s">
        <v>14</v>
      </c>
      <c r="H32571" t="s">
        <v>28582</v>
      </c>
      <c r="I32571" t="s">
        <v>19</v>
      </c>
      <c r="M32571">
        <v>8764</v>
      </c>
      <c r="N32571">
        <v>345</v>
      </c>
      <c r="O32571">
        <v>354</v>
      </c>
    </row>
    <row r="32572" spans="1:15" x14ac:dyDescent="0.3">
      <c r="A32572" t="s">
        <v>1277</v>
      </c>
      <c r="B32572">
        <v>0</v>
      </c>
      <c r="C32572">
        <v>1</v>
      </c>
      <c r="D32572" t="s">
        <v>1277</v>
      </c>
      <c r="E32572" t="s">
        <v>28574</v>
      </c>
      <c r="F32572" t="s">
        <v>1938</v>
      </c>
      <c r="G32572" t="s">
        <v>23</v>
      </c>
      <c r="H32572" t="s">
        <v>28582</v>
      </c>
      <c r="I32572" t="s">
        <v>26</v>
      </c>
      <c r="M32572">
        <v>8764</v>
      </c>
      <c r="N32572">
        <v>345</v>
      </c>
      <c r="O32572">
        <v>354</v>
      </c>
    </row>
    <row r="32573" spans="1:15" x14ac:dyDescent="0.3">
      <c r="A32573" t="s">
        <v>237</v>
      </c>
      <c r="B32573">
        <v>0</v>
      </c>
      <c r="E32573" t="s">
        <v>28574</v>
      </c>
      <c r="F32573" t="s">
        <v>28583</v>
      </c>
      <c r="G32573" t="s">
        <v>17</v>
      </c>
      <c r="H32573" t="s">
        <v>28584</v>
      </c>
      <c r="I32573" t="s">
        <v>22</v>
      </c>
      <c r="M32573">
        <v>8764</v>
      </c>
      <c r="N32573">
        <v>463</v>
      </c>
      <c r="O32573">
        <v>482</v>
      </c>
    </row>
    <row r="32574" spans="1:15" x14ac:dyDescent="0.3">
      <c r="E32574" t="s">
        <v>28574</v>
      </c>
      <c r="F32574" t="s">
        <v>9277</v>
      </c>
      <c r="G32574" t="s">
        <v>51</v>
      </c>
      <c r="H32574" t="s">
        <v>28585</v>
      </c>
      <c r="I32574" t="s">
        <v>52</v>
      </c>
      <c r="J32574" t="s">
        <v>191</v>
      </c>
      <c r="M32574">
        <v>8764</v>
      </c>
      <c r="N32574">
        <v>463</v>
      </c>
      <c r="O32574">
        <v>473</v>
      </c>
    </row>
    <row r="32575" spans="1:15" x14ac:dyDescent="0.3">
      <c r="E32575" t="s">
        <v>28574</v>
      </c>
      <c r="F32575" t="s">
        <v>1830</v>
      </c>
      <c r="G32575" t="s">
        <v>14</v>
      </c>
      <c r="H32575" t="s">
        <v>28578</v>
      </c>
      <c r="I32575" t="s">
        <v>52</v>
      </c>
      <c r="J32575" t="s">
        <v>32</v>
      </c>
      <c r="M32575">
        <v>8764</v>
      </c>
      <c r="N32575">
        <v>477</v>
      </c>
      <c r="O32575">
        <v>482</v>
      </c>
    </row>
    <row r="32576" spans="1:15" x14ac:dyDescent="0.3">
      <c r="A32576" t="s">
        <v>14</v>
      </c>
      <c r="B32576">
        <v>1</v>
      </c>
      <c r="C32576">
        <v>1</v>
      </c>
      <c r="D32576">
        <v>1</v>
      </c>
      <c r="E32576" t="s">
        <v>28588</v>
      </c>
      <c r="F32576" t="s">
        <v>28602</v>
      </c>
      <c r="G32576" t="s">
        <v>14</v>
      </c>
      <c r="H32576" t="s">
        <v>28603</v>
      </c>
      <c r="I32576" t="s">
        <v>41</v>
      </c>
      <c r="J32576" t="s">
        <v>46</v>
      </c>
      <c r="K32576" t="s">
        <v>47</v>
      </c>
      <c r="L32576" t="s">
        <v>43</v>
      </c>
      <c r="M32576">
        <v>8765</v>
      </c>
      <c r="N32576">
        <v>113</v>
      </c>
      <c r="O32576">
        <v>128</v>
      </c>
    </row>
    <row r="32577" spans="1:15" x14ac:dyDescent="0.3">
      <c r="E32577" t="s">
        <v>28588</v>
      </c>
      <c r="F32577" t="s">
        <v>28593</v>
      </c>
      <c r="G32577" t="s">
        <v>14</v>
      </c>
      <c r="H32577" t="s">
        <v>28594</v>
      </c>
      <c r="I32577" t="s">
        <v>26</v>
      </c>
      <c r="M32577">
        <v>8765</v>
      </c>
      <c r="N32577">
        <v>121</v>
      </c>
      <c r="O32577">
        <v>128</v>
      </c>
    </row>
    <row r="32578" spans="1:15" x14ac:dyDescent="0.3">
      <c r="A32578" t="s">
        <v>14</v>
      </c>
      <c r="B32578">
        <v>1</v>
      </c>
      <c r="C32578">
        <v>1</v>
      </c>
      <c r="D32578">
        <v>1</v>
      </c>
      <c r="E32578" t="s">
        <v>28588</v>
      </c>
      <c r="F32578" t="s">
        <v>28589</v>
      </c>
      <c r="G32578" t="s">
        <v>14</v>
      </c>
      <c r="H32578" t="s">
        <v>28590</v>
      </c>
      <c r="I32578" t="s">
        <v>35</v>
      </c>
      <c r="J32578" t="s">
        <v>46</v>
      </c>
      <c r="K32578" t="s">
        <v>47</v>
      </c>
      <c r="L32578" t="s">
        <v>43</v>
      </c>
      <c r="M32578">
        <v>8765</v>
      </c>
      <c r="N32578">
        <v>132</v>
      </c>
      <c r="O32578">
        <v>144</v>
      </c>
    </row>
    <row r="32579" spans="1:15" x14ac:dyDescent="0.3">
      <c r="A32579" t="s">
        <v>17</v>
      </c>
      <c r="B32579">
        <v>1</v>
      </c>
      <c r="C32579">
        <v>1</v>
      </c>
      <c r="D32579">
        <v>1</v>
      </c>
      <c r="E32579" t="s">
        <v>28588</v>
      </c>
      <c r="F32579" t="s">
        <v>1688</v>
      </c>
      <c r="G32579" t="s">
        <v>17</v>
      </c>
      <c r="H32579" t="s">
        <v>28596</v>
      </c>
      <c r="I32579" t="s">
        <v>22</v>
      </c>
      <c r="M32579">
        <v>8765</v>
      </c>
      <c r="N32579">
        <v>162</v>
      </c>
      <c r="O32579">
        <v>171</v>
      </c>
    </row>
    <row r="32580" spans="1:15" x14ac:dyDescent="0.3">
      <c r="A32580" t="s">
        <v>14</v>
      </c>
      <c r="B32580">
        <v>1</v>
      </c>
      <c r="C32580">
        <v>1</v>
      </c>
      <c r="D32580">
        <v>1</v>
      </c>
      <c r="E32580" t="s">
        <v>28588</v>
      </c>
      <c r="F32580" t="s">
        <v>28597</v>
      </c>
      <c r="G32580" t="s">
        <v>14</v>
      </c>
      <c r="H32580" t="s">
        <v>28598</v>
      </c>
      <c r="I32580" t="s">
        <v>35</v>
      </c>
      <c r="J32580" t="s">
        <v>46</v>
      </c>
      <c r="K32580" t="s">
        <v>47</v>
      </c>
      <c r="L32580" t="s">
        <v>43</v>
      </c>
      <c r="M32580">
        <v>8765</v>
      </c>
      <c r="N32580">
        <v>176</v>
      </c>
      <c r="O32580">
        <v>196</v>
      </c>
    </row>
    <row r="32581" spans="1:15" x14ac:dyDescent="0.3">
      <c r="E32581" t="s">
        <v>28588</v>
      </c>
      <c r="F32581" t="s">
        <v>4861</v>
      </c>
      <c r="G32581" t="s">
        <v>23</v>
      </c>
      <c r="H32581" t="s">
        <v>28591</v>
      </c>
      <c r="I32581" t="s">
        <v>52</v>
      </c>
      <c r="J32581" t="s">
        <v>117</v>
      </c>
      <c r="M32581">
        <v>8765</v>
      </c>
      <c r="N32581">
        <v>229</v>
      </c>
      <c r="O32581">
        <v>235</v>
      </c>
    </row>
    <row r="32582" spans="1:15" x14ac:dyDescent="0.3">
      <c r="E32582" t="s">
        <v>28588</v>
      </c>
      <c r="F32582" t="s">
        <v>4861</v>
      </c>
      <c r="G32582" t="s">
        <v>17</v>
      </c>
      <c r="H32582" t="s">
        <v>28591</v>
      </c>
      <c r="I32582" t="s">
        <v>19</v>
      </c>
      <c r="M32582">
        <v>8765</v>
      </c>
      <c r="N32582">
        <v>229</v>
      </c>
      <c r="O32582">
        <v>235</v>
      </c>
    </row>
    <row r="32583" spans="1:15" x14ac:dyDescent="0.3">
      <c r="A32583" t="s">
        <v>14</v>
      </c>
      <c r="B32583">
        <v>1</v>
      </c>
      <c r="C32583">
        <v>1</v>
      </c>
      <c r="D32583">
        <v>1</v>
      </c>
      <c r="E32583" t="s">
        <v>28588</v>
      </c>
      <c r="F32583" t="s">
        <v>28588</v>
      </c>
      <c r="G32583" t="s">
        <v>14</v>
      </c>
      <c r="H32583" t="s">
        <v>28595</v>
      </c>
      <c r="I32583" t="s">
        <v>35</v>
      </c>
      <c r="J32583" t="s">
        <v>597</v>
      </c>
      <c r="M32583">
        <v>8765</v>
      </c>
      <c r="N32583">
        <v>288</v>
      </c>
      <c r="O32583">
        <v>293</v>
      </c>
    </row>
    <row r="32584" spans="1:15" x14ac:dyDescent="0.3">
      <c r="A32584" t="s">
        <v>14</v>
      </c>
      <c r="B32584">
        <v>1</v>
      </c>
      <c r="C32584">
        <v>1</v>
      </c>
      <c r="D32584">
        <v>1</v>
      </c>
      <c r="E32584" t="s">
        <v>28588</v>
      </c>
      <c r="F32584" t="s">
        <v>28599</v>
      </c>
      <c r="G32584" t="s">
        <v>14</v>
      </c>
      <c r="H32584" t="s">
        <v>28600</v>
      </c>
      <c r="I32584" t="s">
        <v>22</v>
      </c>
      <c r="M32584">
        <v>8765</v>
      </c>
      <c r="N32584">
        <v>339</v>
      </c>
      <c r="O32584">
        <v>348</v>
      </c>
    </row>
    <row r="32585" spans="1:15" x14ac:dyDescent="0.3">
      <c r="A32585" t="s">
        <v>14</v>
      </c>
      <c r="B32585">
        <v>1</v>
      </c>
      <c r="C32585">
        <v>1</v>
      </c>
      <c r="D32585">
        <v>1</v>
      </c>
      <c r="E32585" t="s">
        <v>28588</v>
      </c>
      <c r="F32585" t="s">
        <v>20760</v>
      </c>
      <c r="G32585" t="s">
        <v>14</v>
      </c>
      <c r="H32585" t="s">
        <v>28601</v>
      </c>
      <c r="I32585" t="s">
        <v>35</v>
      </c>
      <c r="J32585" t="s">
        <v>32</v>
      </c>
      <c r="M32585">
        <v>8765</v>
      </c>
      <c r="N32585">
        <v>450</v>
      </c>
      <c r="O32585">
        <v>456</v>
      </c>
    </row>
    <row r="32586" spans="1:15" x14ac:dyDescent="0.3">
      <c r="A32586" t="s">
        <v>14</v>
      </c>
      <c r="B32586">
        <v>1</v>
      </c>
      <c r="C32586">
        <v>1</v>
      </c>
      <c r="D32586">
        <v>1</v>
      </c>
      <c r="E32586" t="s">
        <v>28588</v>
      </c>
      <c r="F32586" t="s">
        <v>28588</v>
      </c>
      <c r="G32586" t="s">
        <v>14</v>
      </c>
      <c r="H32586" t="s">
        <v>28592</v>
      </c>
      <c r="I32586" t="s">
        <v>35</v>
      </c>
      <c r="J32586" t="s">
        <v>597</v>
      </c>
      <c r="M32586">
        <v>8765</v>
      </c>
      <c r="N32586">
        <v>458</v>
      </c>
      <c r="O32586">
        <v>463</v>
      </c>
    </row>
    <row r="32587" spans="1:15" x14ac:dyDescent="0.3">
      <c r="E32587" t="s">
        <v>28588</v>
      </c>
      <c r="F32587" t="s">
        <v>2899</v>
      </c>
      <c r="G32587" t="s">
        <v>51</v>
      </c>
      <c r="H32587" t="s">
        <v>28604</v>
      </c>
      <c r="I32587" t="s">
        <v>52</v>
      </c>
      <c r="J32587" t="s">
        <v>60</v>
      </c>
      <c r="M32587">
        <v>8765</v>
      </c>
      <c r="N32587">
        <v>520</v>
      </c>
      <c r="O32587">
        <v>527</v>
      </c>
    </row>
    <row r="32588" spans="1:15" x14ac:dyDescent="0.3">
      <c r="A32588" t="s">
        <v>14</v>
      </c>
      <c r="B32588">
        <v>1</v>
      </c>
      <c r="C32588">
        <v>1</v>
      </c>
      <c r="D32588">
        <v>1</v>
      </c>
      <c r="E32588" t="s">
        <v>28588</v>
      </c>
      <c r="F32588" t="s">
        <v>28588</v>
      </c>
      <c r="G32588" t="s">
        <v>14</v>
      </c>
      <c r="H32588" t="s">
        <v>28606</v>
      </c>
      <c r="I32588" t="s">
        <v>35</v>
      </c>
      <c r="J32588" t="s">
        <v>597</v>
      </c>
      <c r="M32588">
        <v>8766</v>
      </c>
      <c r="N32588">
        <v>10</v>
      </c>
      <c r="O32588">
        <v>15</v>
      </c>
    </row>
    <row r="32589" spans="1:15" x14ac:dyDescent="0.3">
      <c r="A32589" t="s">
        <v>237</v>
      </c>
      <c r="B32589">
        <v>0</v>
      </c>
      <c r="E32589" t="s">
        <v>28588</v>
      </c>
      <c r="F32589" t="s">
        <v>28611</v>
      </c>
      <c r="G32589" t="s">
        <v>17</v>
      </c>
      <c r="H32589" t="s">
        <v>28612</v>
      </c>
      <c r="I32589" t="s">
        <v>26</v>
      </c>
      <c r="M32589">
        <v>8766</v>
      </c>
      <c r="N32589">
        <v>46</v>
      </c>
      <c r="O32589">
        <v>62</v>
      </c>
    </row>
    <row r="32590" spans="1:15" x14ac:dyDescent="0.3">
      <c r="A32590" t="s">
        <v>23</v>
      </c>
      <c r="B32590">
        <v>1</v>
      </c>
      <c r="C32590">
        <v>1</v>
      </c>
      <c r="D32590">
        <v>1</v>
      </c>
      <c r="E32590" t="s">
        <v>28588</v>
      </c>
      <c r="F32590" t="s">
        <v>1980</v>
      </c>
      <c r="G32590" t="s">
        <v>23</v>
      </c>
      <c r="H32590" t="s">
        <v>28613</v>
      </c>
      <c r="I32590" t="s">
        <v>41</v>
      </c>
      <c r="J32590" t="s">
        <v>112</v>
      </c>
      <c r="M32590">
        <v>8766</v>
      </c>
      <c r="N32590">
        <v>58</v>
      </c>
      <c r="O32590">
        <v>62</v>
      </c>
    </row>
    <row r="32591" spans="1:15" x14ac:dyDescent="0.3">
      <c r="A32591" t="s">
        <v>17</v>
      </c>
      <c r="B32591">
        <v>1</v>
      </c>
      <c r="C32591">
        <v>1</v>
      </c>
      <c r="D32591">
        <v>1</v>
      </c>
      <c r="E32591" t="s">
        <v>28588</v>
      </c>
      <c r="F32591" t="s">
        <v>1688</v>
      </c>
      <c r="G32591" t="s">
        <v>17</v>
      </c>
      <c r="H32591" t="s">
        <v>28615</v>
      </c>
      <c r="I32591" t="s">
        <v>22</v>
      </c>
      <c r="M32591">
        <v>8766</v>
      </c>
      <c r="N32591">
        <v>119</v>
      </c>
      <c r="O32591">
        <v>128</v>
      </c>
    </row>
    <row r="32592" spans="1:15" x14ac:dyDescent="0.3">
      <c r="E32592" t="s">
        <v>28588</v>
      </c>
      <c r="F32592" t="s">
        <v>4861</v>
      </c>
      <c r="G32592" t="s">
        <v>17</v>
      </c>
      <c r="H32592" t="s">
        <v>28614</v>
      </c>
      <c r="I32592" t="s">
        <v>22</v>
      </c>
      <c r="M32592">
        <v>8766</v>
      </c>
      <c r="N32592">
        <v>316</v>
      </c>
      <c r="O32592">
        <v>322</v>
      </c>
    </row>
    <row r="32593" spans="1:15" x14ac:dyDescent="0.3">
      <c r="E32593" t="s">
        <v>28588</v>
      </c>
      <c r="F32593" t="s">
        <v>4861</v>
      </c>
      <c r="G32593" t="s">
        <v>23</v>
      </c>
      <c r="H32593" t="s">
        <v>28614</v>
      </c>
      <c r="I32593" t="s">
        <v>52</v>
      </c>
      <c r="J32593" t="s">
        <v>117</v>
      </c>
      <c r="M32593">
        <v>8766</v>
      </c>
      <c r="N32593">
        <v>316</v>
      </c>
      <c r="O32593">
        <v>322</v>
      </c>
    </row>
    <row r="32594" spans="1:15" x14ac:dyDescent="0.3">
      <c r="A32594" t="s">
        <v>14</v>
      </c>
      <c r="B32594">
        <v>1</v>
      </c>
      <c r="C32594">
        <v>1</v>
      </c>
      <c r="D32594">
        <v>1</v>
      </c>
      <c r="E32594" t="s">
        <v>28588</v>
      </c>
      <c r="F32594" t="s">
        <v>28609</v>
      </c>
      <c r="G32594" t="s">
        <v>14</v>
      </c>
      <c r="H32594" t="s">
        <v>28610</v>
      </c>
      <c r="I32594" t="s">
        <v>22</v>
      </c>
      <c r="M32594">
        <v>8766</v>
      </c>
      <c r="N32594">
        <v>390</v>
      </c>
      <c r="O32594">
        <v>402</v>
      </c>
    </row>
    <row r="32595" spans="1:15" x14ac:dyDescent="0.3">
      <c r="E32595" t="s">
        <v>28588</v>
      </c>
      <c r="F32595" t="s">
        <v>407</v>
      </c>
      <c r="G32595" t="s">
        <v>14</v>
      </c>
      <c r="H32595" t="s">
        <v>28607</v>
      </c>
      <c r="I32595" t="s">
        <v>69</v>
      </c>
      <c r="J32595" t="s">
        <v>1017</v>
      </c>
      <c r="K32595" t="s">
        <v>43</v>
      </c>
      <c r="M32595">
        <v>8766</v>
      </c>
      <c r="N32595">
        <v>396</v>
      </c>
      <c r="O32595">
        <v>402</v>
      </c>
    </row>
    <row r="32596" spans="1:15" x14ac:dyDescent="0.3">
      <c r="E32596" t="s">
        <v>28588</v>
      </c>
      <c r="F32596" t="s">
        <v>11231</v>
      </c>
      <c r="G32596" t="s">
        <v>51</v>
      </c>
      <c r="H32596" t="s">
        <v>28605</v>
      </c>
      <c r="I32596" t="s">
        <v>69</v>
      </c>
      <c r="J32596" t="s">
        <v>1975</v>
      </c>
      <c r="M32596">
        <v>8766</v>
      </c>
      <c r="N32596">
        <v>502</v>
      </c>
      <c r="O32596">
        <v>515</v>
      </c>
    </row>
    <row r="32597" spans="1:15" x14ac:dyDescent="0.3">
      <c r="A32597" t="s">
        <v>23</v>
      </c>
      <c r="B32597">
        <v>1</v>
      </c>
      <c r="C32597">
        <v>1</v>
      </c>
      <c r="D32597">
        <v>1</v>
      </c>
      <c r="E32597" t="s">
        <v>28588</v>
      </c>
      <c r="F32597" t="s">
        <v>11231</v>
      </c>
      <c r="G32597" t="s">
        <v>23</v>
      </c>
      <c r="H32597" t="s">
        <v>28605</v>
      </c>
      <c r="I32597" t="s">
        <v>22</v>
      </c>
      <c r="M32597">
        <v>8766</v>
      </c>
      <c r="N32597">
        <v>502</v>
      </c>
      <c r="O32597">
        <v>515</v>
      </c>
    </row>
    <row r="32598" spans="1:15" x14ac:dyDescent="0.3">
      <c r="A32598" t="s">
        <v>14</v>
      </c>
      <c r="B32598">
        <v>1</v>
      </c>
      <c r="C32598">
        <v>1</v>
      </c>
      <c r="D32598">
        <v>1</v>
      </c>
      <c r="E32598" t="s">
        <v>28588</v>
      </c>
      <c r="F32598" t="s">
        <v>28597</v>
      </c>
      <c r="G32598" t="s">
        <v>14</v>
      </c>
      <c r="H32598" t="s">
        <v>28608</v>
      </c>
      <c r="I32598" t="s">
        <v>35</v>
      </c>
      <c r="J32598" t="s">
        <v>46</v>
      </c>
      <c r="K32598" t="s">
        <v>47</v>
      </c>
      <c r="L32598" t="s">
        <v>43</v>
      </c>
      <c r="M32598">
        <v>8766</v>
      </c>
      <c r="N32598">
        <v>534</v>
      </c>
      <c r="O32598">
        <v>554</v>
      </c>
    </row>
    <row r="32599" spans="1:15" x14ac:dyDescent="0.3">
      <c r="A32599" t="s">
        <v>14</v>
      </c>
      <c r="B32599">
        <v>1</v>
      </c>
      <c r="C32599">
        <v>1</v>
      </c>
      <c r="D32599">
        <v>1</v>
      </c>
      <c r="E32599" t="s">
        <v>28616</v>
      </c>
      <c r="F32599" t="s">
        <v>15508</v>
      </c>
      <c r="G32599" t="s">
        <v>14</v>
      </c>
      <c r="H32599" t="s">
        <v>28622</v>
      </c>
      <c r="I32599" t="s">
        <v>35</v>
      </c>
      <c r="J32599" t="s">
        <v>32</v>
      </c>
      <c r="M32599">
        <v>8768</v>
      </c>
      <c r="N32599">
        <v>18</v>
      </c>
      <c r="O32599">
        <v>24</v>
      </c>
    </row>
    <row r="32600" spans="1:15" x14ac:dyDescent="0.3">
      <c r="A32600" t="s">
        <v>51</v>
      </c>
      <c r="B32600">
        <v>1</v>
      </c>
      <c r="C32600">
        <v>1</v>
      </c>
      <c r="D32600">
        <v>1</v>
      </c>
      <c r="E32600" t="s">
        <v>28616</v>
      </c>
      <c r="F32600" t="s">
        <v>15515</v>
      </c>
      <c r="G32600" t="s">
        <v>51</v>
      </c>
      <c r="H32600" t="s">
        <v>28618</v>
      </c>
      <c r="I32600" t="s">
        <v>22</v>
      </c>
      <c r="M32600">
        <v>8768</v>
      </c>
      <c r="N32600">
        <v>40</v>
      </c>
      <c r="O32600">
        <v>50</v>
      </c>
    </row>
    <row r="32601" spans="1:15" x14ac:dyDescent="0.3">
      <c r="E32601" t="s">
        <v>28616</v>
      </c>
      <c r="F32601" t="s">
        <v>15513</v>
      </c>
      <c r="G32601" t="s">
        <v>14</v>
      </c>
      <c r="H32601" t="s">
        <v>28620</v>
      </c>
      <c r="I32601" t="s">
        <v>52</v>
      </c>
      <c r="J32601" t="s">
        <v>32</v>
      </c>
      <c r="M32601">
        <v>8768</v>
      </c>
      <c r="N32601">
        <v>45</v>
      </c>
      <c r="O32601">
        <v>50</v>
      </c>
    </row>
    <row r="32602" spans="1:15" x14ac:dyDescent="0.3">
      <c r="E32602" t="s">
        <v>28616</v>
      </c>
      <c r="F32602" t="s">
        <v>28623</v>
      </c>
      <c r="G32602" t="s">
        <v>51</v>
      </c>
      <c r="H32602" t="s">
        <v>28624</v>
      </c>
      <c r="I32602" t="s">
        <v>52</v>
      </c>
      <c r="J32602" t="s">
        <v>4774</v>
      </c>
      <c r="M32602">
        <v>8768</v>
      </c>
      <c r="N32602">
        <v>168</v>
      </c>
      <c r="O32602">
        <v>185</v>
      </c>
    </row>
    <row r="32603" spans="1:15" x14ac:dyDescent="0.3">
      <c r="A32603" t="s">
        <v>23</v>
      </c>
      <c r="B32603">
        <v>1</v>
      </c>
      <c r="C32603">
        <v>1</v>
      </c>
      <c r="D32603">
        <v>1</v>
      </c>
      <c r="E32603" t="s">
        <v>28616</v>
      </c>
      <c r="F32603" t="s">
        <v>8778</v>
      </c>
      <c r="G32603" t="s">
        <v>23</v>
      </c>
      <c r="H32603" t="s">
        <v>28621</v>
      </c>
      <c r="I32603" t="s">
        <v>22</v>
      </c>
      <c r="M32603">
        <v>8768</v>
      </c>
      <c r="N32603">
        <v>212</v>
      </c>
      <c r="O32603">
        <v>218</v>
      </c>
    </row>
    <row r="32604" spans="1:15" x14ac:dyDescent="0.3">
      <c r="A32604" t="s">
        <v>237</v>
      </c>
      <c r="B32604">
        <v>0</v>
      </c>
      <c r="C32604">
        <v>0</v>
      </c>
      <c r="D32604">
        <v>0</v>
      </c>
      <c r="E32604" t="s">
        <v>28616</v>
      </c>
      <c r="F32604" t="s">
        <v>6303</v>
      </c>
      <c r="G32604" t="s">
        <v>51</v>
      </c>
      <c r="H32604" t="s">
        <v>28617</v>
      </c>
      <c r="I32604" t="s">
        <v>52</v>
      </c>
      <c r="J32604" t="s">
        <v>2000</v>
      </c>
      <c r="M32604">
        <v>8768</v>
      </c>
      <c r="N32604">
        <v>226</v>
      </c>
      <c r="O32604">
        <v>230</v>
      </c>
    </row>
    <row r="32605" spans="1:15" x14ac:dyDescent="0.3">
      <c r="A32605" t="s">
        <v>237</v>
      </c>
      <c r="B32605">
        <v>0</v>
      </c>
      <c r="C32605">
        <v>0</v>
      </c>
      <c r="D32605">
        <v>0</v>
      </c>
      <c r="E32605" t="s">
        <v>28616</v>
      </c>
      <c r="F32605" t="s">
        <v>6303</v>
      </c>
      <c r="G32605" t="s">
        <v>23</v>
      </c>
      <c r="H32605" t="s">
        <v>28617</v>
      </c>
      <c r="I32605" t="s">
        <v>26</v>
      </c>
      <c r="M32605">
        <v>8768</v>
      </c>
      <c r="N32605">
        <v>226</v>
      </c>
      <c r="O32605">
        <v>230</v>
      </c>
    </row>
    <row r="32606" spans="1:15" x14ac:dyDescent="0.3">
      <c r="A32606" t="s">
        <v>23</v>
      </c>
      <c r="B32606">
        <v>1</v>
      </c>
      <c r="C32606">
        <v>1</v>
      </c>
      <c r="D32606">
        <v>1</v>
      </c>
      <c r="E32606" t="s">
        <v>28616</v>
      </c>
      <c r="F32606" t="s">
        <v>2298</v>
      </c>
      <c r="G32606" t="s">
        <v>23</v>
      </c>
      <c r="H32606" t="s">
        <v>28619</v>
      </c>
      <c r="I32606" t="s">
        <v>35</v>
      </c>
      <c r="J32606" t="s">
        <v>112</v>
      </c>
      <c r="M32606">
        <v>8768</v>
      </c>
      <c r="N32606">
        <v>290</v>
      </c>
      <c r="O32606">
        <v>299</v>
      </c>
    </row>
    <row r="32607" spans="1:15" x14ac:dyDescent="0.3">
      <c r="E32607" t="s">
        <v>28616</v>
      </c>
      <c r="F32607" t="s">
        <v>16666</v>
      </c>
      <c r="G32607" t="s">
        <v>51</v>
      </c>
      <c r="H32607" t="s">
        <v>28625</v>
      </c>
      <c r="I32607" t="s">
        <v>52</v>
      </c>
      <c r="J32607" t="s">
        <v>393</v>
      </c>
      <c r="M32607">
        <v>8768</v>
      </c>
      <c r="N32607">
        <v>428</v>
      </c>
      <c r="O32607">
        <v>434</v>
      </c>
    </row>
    <row r="32608" spans="1:15" x14ac:dyDescent="0.3">
      <c r="A32608" t="s">
        <v>237</v>
      </c>
      <c r="B32608">
        <v>0</v>
      </c>
      <c r="E32608" t="s">
        <v>28626</v>
      </c>
      <c r="F32608" t="s">
        <v>1942</v>
      </c>
      <c r="G32608" t="s">
        <v>17</v>
      </c>
      <c r="H32608" t="s">
        <v>28627</v>
      </c>
      <c r="I32608" t="s">
        <v>26</v>
      </c>
      <c r="M32608">
        <v>8769</v>
      </c>
      <c r="N32608">
        <v>33</v>
      </c>
      <c r="O32608">
        <v>39</v>
      </c>
    </row>
    <row r="32609" spans="1:15" x14ac:dyDescent="0.3">
      <c r="E32609" t="s">
        <v>28626</v>
      </c>
      <c r="F32609" t="s">
        <v>1942</v>
      </c>
      <c r="G32609" t="s">
        <v>14</v>
      </c>
      <c r="H32609" t="s">
        <v>28627</v>
      </c>
      <c r="I32609" t="s">
        <v>19</v>
      </c>
      <c r="M32609">
        <v>8769</v>
      </c>
      <c r="N32609">
        <v>33</v>
      </c>
      <c r="O32609">
        <v>39</v>
      </c>
    </row>
    <row r="32610" spans="1:15" x14ac:dyDescent="0.3">
      <c r="A32610" t="s">
        <v>23</v>
      </c>
      <c r="B32610">
        <v>1</v>
      </c>
      <c r="C32610">
        <v>1</v>
      </c>
      <c r="D32610">
        <v>1</v>
      </c>
      <c r="E32610" t="s">
        <v>28626</v>
      </c>
      <c r="F32610" t="s">
        <v>2466</v>
      </c>
      <c r="G32610" t="s">
        <v>23</v>
      </c>
      <c r="H32610" t="s">
        <v>28629</v>
      </c>
      <c r="I32610" t="s">
        <v>22</v>
      </c>
      <c r="M32610">
        <v>8769</v>
      </c>
      <c r="N32610">
        <v>43</v>
      </c>
      <c r="O32610">
        <v>49</v>
      </c>
    </row>
    <row r="32611" spans="1:15" x14ac:dyDescent="0.3">
      <c r="E32611" t="s">
        <v>28626</v>
      </c>
      <c r="F32611" t="s">
        <v>2466</v>
      </c>
      <c r="G32611" t="s">
        <v>14</v>
      </c>
      <c r="H32611" t="s">
        <v>28629</v>
      </c>
      <c r="I32611" t="s">
        <v>52</v>
      </c>
      <c r="J32611" t="s">
        <v>32</v>
      </c>
      <c r="M32611">
        <v>8769</v>
      </c>
      <c r="N32611">
        <v>43</v>
      </c>
      <c r="O32611">
        <v>49</v>
      </c>
    </row>
    <row r="32612" spans="1:15" x14ac:dyDescent="0.3">
      <c r="E32612" t="s">
        <v>28626</v>
      </c>
      <c r="F32612" t="s">
        <v>2619</v>
      </c>
      <c r="G32612" t="s">
        <v>14</v>
      </c>
      <c r="H32612" t="s">
        <v>28630</v>
      </c>
      <c r="I32612" t="s">
        <v>19</v>
      </c>
      <c r="M32612">
        <v>8769</v>
      </c>
      <c r="N32612">
        <v>244</v>
      </c>
      <c r="O32612">
        <v>252</v>
      </c>
    </row>
    <row r="32613" spans="1:15" x14ac:dyDescent="0.3">
      <c r="E32613" t="s">
        <v>28626</v>
      </c>
      <c r="F32613" t="s">
        <v>2619</v>
      </c>
      <c r="G32613" t="s">
        <v>17</v>
      </c>
      <c r="H32613" t="s">
        <v>28630</v>
      </c>
      <c r="I32613" t="s">
        <v>26</v>
      </c>
      <c r="M32613">
        <v>8769</v>
      </c>
      <c r="N32613">
        <v>244</v>
      </c>
      <c r="O32613">
        <v>252</v>
      </c>
    </row>
    <row r="32614" spans="1:15" x14ac:dyDescent="0.3">
      <c r="A32614" t="s">
        <v>23</v>
      </c>
      <c r="B32614">
        <v>1</v>
      </c>
      <c r="C32614">
        <v>1</v>
      </c>
      <c r="D32614">
        <v>1</v>
      </c>
      <c r="E32614" t="s">
        <v>28626</v>
      </c>
      <c r="F32614" t="s">
        <v>2466</v>
      </c>
      <c r="G32614" t="s">
        <v>23</v>
      </c>
      <c r="H32614" t="s">
        <v>28628</v>
      </c>
      <c r="I32614" t="s">
        <v>19</v>
      </c>
      <c r="M32614">
        <v>8769</v>
      </c>
      <c r="N32614">
        <v>418</v>
      </c>
      <c r="O32614">
        <v>424</v>
      </c>
    </row>
    <row r="32615" spans="1:15" x14ac:dyDescent="0.3">
      <c r="E32615" t="s">
        <v>28626</v>
      </c>
      <c r="F32615" t="s">
        <v>2466</v>
      </c>
      <c r="G32615" t="s">
        <v>14</v>
      </c>
      <c r="H32615" t="s">
        <v>28628</v>
      </c>
      <c r="I32615" t="s">
        <v>52</v>
      </c>
      <c r="J32615" t="s">
        <v>32</v>
      </c>
      <c r="M32615">
        <v>8769</v>
      </c>
      <c r="N32615">
        <v>418</v>
      </c>
      <c r="O32615">
        <v>424</v>
      </c>
    </row>
    <row r="32616" spans="1:15" x14ac:dyDescent="0.3">
      <c r="A32616" t="s">
        <v>237</v>
      </c>
      <c r="B32616">
        <v>0</v>
      </c>
      <c r="C32616">
        <v>0</v>
      </c>
      <c r="D32616">
        <v>0</v>
      </c>
      <c r="E32616" t="s">
        <v>28626</v>
      </c>
      <c r="F32616" t="s">
        <v>28631</v>
      </c>
      <c r="G32616" t="s">
        <v>23</v>
      </c>
      <c r="H32616" t="s">
        <v>28632</v>
      </c>
      <c r="I32616" t="s">
        <v>22</v>
      </c>
      <c r="M32616">
        <v>8769</v>
      </c>
      <c r="N32616">
        <v>473</v>
      </c>
      <c r="O32616">
        <v>488</v>
      </c>
    </row>
    <row r="32617" spans="1:15" x14ac:dyDescent="0.3">
      <c r="A32617" t="s">
        <v>237</v>
      </c>
      <c r="B32617">
        <v>0</v>
      </c>
      <c r="C32617">
        <v>0</v>
      </c>
      <c r="D32617">
        <v>0</v>
      </c>
      <c r="E32617" t="s">
        <v>28626</v>
      </c>
      <c r="F32617" t="s">
        <v>15691</v>
      </c>
      <c r="G32617" t="s">
        <v>51</v>
      </c>
      <c r="H32617" t="s">
        <v>28633</v>
      </c>
      <c r="I32617" t="s">
        <v>52</v>
      </c>
      <c r="J32617" t="s">
        <v>2000</v>
      </c>
      <c r="M32617">
        <v>8769</v>
      </c>
      <c r="N32617">
        <v>473</v>
      </c>
      <c r="O32617">
        <v>477</v>
      </c>
    </row>
    <row r="32618" spans="1:15" x14ac:dyDescent="0.3">
      <c r="A32618" t="s">
        <v>23</v>
      </c>
      <c r="B32618">
        <v>0</v>
      </c>
      <c r="C32618">
        <v>0</v>
      </c>
      <c r="D32618">
        <v>1</v>
      </c>
      <c r="E32618" t="s">
        <v>28626</v>
      </c>
      <c r="F32618" t="s">
        <v>6702</v>
      </c>
      <c r="G32618" t="s">
        <v>23</v>
      </c>
      <c r="H32618" t="s">
        <v>28634</v>
      </c>
      <c r="I32618" t="s">
        <v>26</v>
      </c>
      <c r="M32618">
        <v>8770</v>
      </c>
      <c r="N32618">
        <v>22</v>
      </c>
      <c r="O32618">
        <v>31</v>
      </c>
    </row>
    <row r="32619" spans="1:15" x14ac:dyDescent="0.3">
      <c r="A32619" t="s">
        <v>23</v>
      </c>
      <c r="B32619">
        <v>1</v>
      </c>
      <c r="C32619">
        <v>1</v>
      </c>
      <c r="D32619">
        <v>1</v>
      </c>
      <c r="E32619" t="s">
        <v>28626</v>
      </c>
      <c r="F32619" t="s">
        <v>2466</v>
      </c>
      <c r="G32619" t="s">
        <v>23</v>
      </c>
      <c r="H32619" t="s">
        <v>28634</v>
      </c>
      <c r="I32619" t="s">
        <v>19</v>
      </c>
      <c r="M32619">
        <v>8770</v>
      </c>
      <c r="N32619">
        <v>25</v>
      </c>
      <c r="O32619">
        <v>31</v>
      </c>
    </row>
    <row r="32620" spans="1:15" x14ac:dyDescent="0.3">
      <c r="E32620" t="s">
        <v>28626</v>
      </c>
      <c r="F32620" t="s">
        <v>2466</v>
      </c>
      <c r="G32620" t="s">
        <v>14</v>
      </c>
      <c r="H32620" t="s">
        <v>28634</v>
      </c>
      <c r="I32620" t="s">
        <v>52</v>
      </c>
      <c r="J32620" t="s">
        <v>32</v>
      </c>
      <c r="M32620">
        <v>8770</v>
      </c>
      <c r="N32620">
        <v>25</v>
      </c>
      <c r="O32620">
        <v>31</v>
      </c>
    </row>
    <row r="32621" spans="1:15" x14ac:dyDescent="0.3">
      <c r="A32621" t="s">
        <v>14</v>
      </c>
      <c r="B32621">
        <v>1</v>
      </c>
      <c r="C32621">
        <v>1</v>
      </c>
      <c r="D32621">
        <v>1</v>
      </c>
      <c r="E32621" t="s">
        <v>28626</v>
      </c>
      <c r="F32621" t="s">
        <v>28640</v>
      </c>
      <c r="G32621" t="s">
        <v>14</v>
      </c>
      <c r="H32621" t="s">
        <v>28641</v>
      </c>
      <c r="I32621" t="s">
        <v>22</v>
      </c>
      <c r="M32621">
        <v>8770</v>
      </c>
      <c r="N32621">
        <v>155</v>
      </c>
      <c r="O32621">
        <v>166</v>
      </c>
    </row>
    <row r="32622" spans="1:15" x14ac:dyDescent="0.3">
      <c r="E32622" t="s">
        <v>28626</v>
      </c>
      <c r="F32622" t="s">
        <v>407</v>
      </c>
      <c r="G32622" t="s">
        <v>14</v>
      </c>
      <c r="H32622" t="s">
        <v>28637</v>
      </c>
      <c r="I32622" t="s">
        <v>52</v>
      </c>
      <c r="J32622" t="s">
        <v>32</v>
      </c>
      <c r="M32622">
        <v>8770</v>
      </c>
      <c r="N32622">
        <v>160</v>
      </c>
      <c r="O32622">
        <v>166</v>
      </c>
    </row>
    <row r="32623" spans="1:15" x14ac:dyDescent="0.3">
      <c r="E32623" t="s">
        <v>28626</v>
      </c>
      <c r="F32623" t="s">
        <v>16666</v>
      </c>
      <c r="G32623" t="s">
        <v>51</v>
      </c>
      <c r="H32623" t="s">
        <v>28642</v>
      </c>
      <c r="I32623" t="s">
        <v>52</v>
      </c>
      <c r="J32623" t="s">
        <v>393</v>
      </c>
      <c r="M32623">
        <v>8770</v>
      </c>
      <c r="N32623">
        <v>230</v>
      </c>
      <c r="O32623">
        <v>236</v>
      </c>
    </row>
    <row r="32624" spans="1:15" x14ac:dyDescent="0.3">
      <c r="E32624" t="s">
        <v>28626</v>
      </c>
      <c r="F32624" t="s">
        <v>26989</v>
      </c>
      <c r="G32624" t="s">
        <v>23</v>
      </c>
      <c r="H32624" t="s">
        <v>28643</v>
      </c>
      <c r="I32624" t="s">
        <v>52</v>
      </c>
      <c r="J32624" t="s">
        <v>117</v>
      </c>
      <c r="M32624">
        <v>8770</v>
      </c>
      <c r="N32624">
        <v>308</v>
      </c>
      <c r="O32624">
        <v>317</v>
      </c>
    </row>
    <row r="32625" spans="1:15" x14ac:dyDescent="0.3">
      <c r="A32625" t="s">
        <v>23</v>
      </c>
      <c r="B32625">
        <v>1</v>
      </c>
      <c r="C32625">
        <v>1</v>
      </c>
      <c r="D32625">
        <v>1</v>
      </c>
      <c r="E32625" t="s">
        <v>28626</v>
      </c>
      <c r="F32625" t="s">
        <v>20515</v>
      </c>
      <c r="G32625" t="s">
        <v>23</v>
      </c>
      <c r="H32625" t="s">
        <v>28644</v>
      </c>
      <c r="I32625" t="s">
        <v>35</v>
      </c>
      <c r="J32625" t="s">
        <v>112</v>
      </c>
      <c r="M32625">
        <v>8770</v>
      </c>
      <c r="N32625">
        <v>396</v>
      </c>
      <c r="O32625">
        <v>403</v>
      </c>
    </row>
    <row r="32626" spans="1:15" x14ac:dyDescent="0.3">
      <c r="E32626" t="s">
        <v>28626</v>
      </c>
      <c r="F32626" t="s">
        <v>2619</v>
      </c>
      <c r="G32626" t="s">
        <v>14</v>
      </c>
      <c r="H32626" t="s">
        <v>28638</v>
      </c>
      <c r="I32626" t="s">
        <v>19</v>
      </c>
      <c r="M32626">
        <v>8770</v>
      </c>
      <c r="N32626">
        <v>414</v>
      </c>
      <c r="O32626">
        <v>422</v>
      </c>
    </row>
    <row r="32627" spans="1:15" x14ac:dyDescent="0.3">
      <c r="A32627" t="s">
        <v>1277</v>
      </c>
      <c r="B32627">
        <v>0</v>
      </c>
      <c r="C32627">
        <v>1</v>
      </c>
      <c r="D32627" t="s">
        <v>1277</v>
      </c>
      <c r="E32627" t="s">
        <v>28626</v>
      </c>
      <c r="F32627" t="s">
        <v>2619</v>
      </c>
      <c r="G32627" t="s">
        <v>23</v>
      </c>
      <c r="H32627" t="s">
        <v>28638</v>
      </c>
      <c r="I32627" t="s">
        <v>26</v>
      </c>
      <c r="M32627">
        <v>8770</v>
      </c>
      <c r="N32627">
        <v>414</v>
      </c>
      <c r="O32627">
        <v>422</v>
      </c>
    </row>
    <row r="32628" spans="1:15" x14ac:dyDescent="0.3">
      <c r="A32628" t="s">
        <v>237</v>
      </c>
      <c r="B32628">
        <v>0</v>
      </c>
      <c r="C32628">
        <v>0</v>
      </c>
      <c r="D32628">
        <v>0</v>
      </c>
      <c r="E32628" t="s">
        <v>28626</v>
      </c>
      <c r="F32628" t="s">
        <v>15691</v>
      </c>
      <c r="G32628" t="s">
        <v>23</v>
      </c>
      <c r="H32628" t="s">
        <v>28639</v>
      </c>
      <c r="I32628" t="s">
        <v>22</v>
      </c>
      <c r="M32628">
        <v>8770</v>
      </c>
      <c r="N32628">
        <v>566</v>
      </c>
      <c r="O32628">
        <v>570</v>
      </c>
    </row>
    <row r="32629" spans="1:15" x14ac:dyDescent="0.3">
      <c r="A32629" t="s">
        <v>51</v>
      </c>
      <c r="B32629">
        <v>1</v>
      </c>
      <c r="C32629">
        <v>1</v>
      </c>
      <c r="D32629">
        <v>1</v>
      </c>
      <c r="E32629" t="s">
        <v>28626</v>
      </c>
      <c r="F32629" t="s">
        <v>28635</v>
      </c>
      <c r="G32629" t="s">
        <v>51</v>
      </c>
      <c r="H32629" t="s">
        <v>28636</v>
      </c>
      <c r="I32629" t="s">
        <v>19</v>
      </c>
      <c r="M32629">
        <v>8770</v>
      </c>
      <c r="N32629">
        <v>585</v>
      </c>
      <c r="O32629">
        <v>600</v>
      </c>
    </row>
    <row r="32630" spans="1:15" x14ac:dyDescent="0.3">
      <c r="A32630" t="s">
        <v>51</v>
      </c>
      <c r="B32630">
        <v>1</v>
      </c>
      <c r="C32630">
        <v>1</v>
      </c>
      <c r="D32630">
        <v>1</v>
      </c>
      <c r="E32630" t="s">
        <v>28626</v>
      </c>
      <c r="F32630" t="s">
        <v>28645</v>
      </c>
      <c r="G32630" t="s">
        <v>51</v>
      </c>
      <c r="H32630" t="s">
        <v>28636</v>
      </c>
      <c r="I32630" t="s">
        <v>270</v>
      </c>
      <c r="J32630" t="s">
        <v>1639</v>
      </c>
      <c r="M32630">
        <v>8770</v>
      </c>
      <c r="N32630">
        <v>585</v>
      </c>
      <c r="O32630">
        <v>592</v>
      </c>
    </row>
    <row r="32631" spans="1:15" x14ac:dyDescent="0.3">
      <c r="A32631" t="s">
        <v>23</v>
      </c>
      <c r="B32631">
        <v>1</v>
      </c>
      <c r="C32631">
        <v>1</v>
      </c>
      <c r="D32631">
        <v>1</v>
      </c>
      <c r="E32631" t="s">
        <v>28646</v>
      </c>
      <c r="F32631" t="s">
        <v>1223</v>
      </c>
      <c r="G32631" t="s">
        <v>23</v>
      </c>
      <c r="H32631" t="s">
        <v>28647</v>
      </c>
      <c r="I32631" t="s">
        <v>35</v>
      </c>
      <c r="J32631" t="s">
        <v>321</v>
      </c>
      <c r="M32631">
        <v>8771</v>
      </c>
      <c r="N32631">
        <v>13</v>
      </c>
      <c r="O32631">
        <v>23</v>
      </c>
    </row>
    <row r="32632" spans="1:15" x14ac:dyDescent="0.3">
      <c r="A32632" t="s">
        <v>23</v>
      </c>
      <c r="B32632">
        <v>1</v>
      </c>
      <c r="C32632">
        <v>1</v>
      </c>
      <c r="D32632">
        <v>1</v>
      </c>
      <c r="E32632" t="s">
        <v>28646</v>
      </c>
      <c r="F32632" t="s">
        <v>3046</v>
      </c>
      <c r="G32632" t="s">
        <v>23</v>
      </c>
      <c r="H32632" t="s">
        <v>28649</v>
      </c>
      <c r="I32632" t="s">
        <v>35</v>
      </c>
      <c r="J32632" t="s">
        <v>321</v>
      </c>
      <c r="M32632">
        <v>8771</v>
      </c>
      <c r="N32632">
        <v>28</v>
      </c>
      <c r="O32632">
        <v>39</v>
      </c>
    </row>
    <row r="32633" spans="1:15" x14ac:dyDescent="0.3">
      <c r="A32633" t="s">
        <v>23</v>
      </c>
      <c r="B32633">
        <v>1</v>
      </c>
      <c r="C32633">
        <v>1</v>
      </c>
      <c r="D32633">
        <v>1</v>
      </c>
      <c r="E32633" t="s">
        <v>28646</v>
      </c>
      <c r="F32633" t="s">
        <v>25910</v>
      </c>
      <c r="G32633" t="s">
        <v>23</v>
      </c>
      <c r="H32633" t="s">
        <v>28648</v>
      </c>
      <c r="I32633" t="s">
        <v>35</v>
      </c>
      <c r="J32633" t="s">
        <v>112</v>
      </c>
      <c r="M32633">
        <v>8771</v>
      </c>
      <c r="N32633">
        <v>77</v>
      </c>
      <c r="O32633">
        <v>81</v>
      </c>
    </row>
    <row r="32634" spans="1:15" x14ac:dyDescent="0.3">
      <c r="A32634" t="s">
        <v>14</v>
      </c>
      <c r="B32634">
        <v>1</v>
      </c>
      <c r="C32634">
        <v>1</v>
      </c>
      <c r="D32634">
        <v>1</v>
      </c>
      <c r="E32634" t="s">
        <v>28646</v>
      </c>
      <c r="F32634" t="s">
        <v>28650</v>
      </c>
      <c r="G32634" t="s">
        <v>14</v>
      </c>
      <c r="H32634" t="s">
        <v>28651</v>
      </c>
      <c r="I32634" t="s">
        <v>35</v>
      </c>
      <c r="J32634" t="s">
        <v>597</v>
      </c>
      <c r="M32634">
        <v>8771</v>
      </c>
      <c r="N32634">
        <v>83</v>
      </c>
      <c r="O32634">
        <v>97</v>
      </c>
    </row>
    <row r="32635" spans="1:15" x14ac:dyDescent="0.3">
      <c r="A32635" t="s">
        <v>237</v>
      </c>
      <c r="B32635">
        <v>0</v>
      </c>
      <c r="C32635">
        <v>0</v>
      </c>
      <c r="D32635">
        <v>0</v>
      </c>
      <c r="E32635" t="s">
        <v>28646</v>
      </c>
      <c r="F32635" t="s">
        <v>28652</v>
      </c>
      <c r="G32635" t="s">
        <v>51</v>
      </c>
      <c r="H32635" t="s">
        <v>28653</v>
      </c>
      <c r="I32635" t="s">
        <v>26</v>
      </c>
      <c r="M32635">
        <v>8772</v>
      </c>
      <c r="N32635">
        <v>85</v>
      </c>
      <c r="O32635">
        <v>95</v>
      </c>
    </row>
    <row r="32636" spans="1:15" x14ac:dyDescent="0.3">
      <c r="E32636" t="s">
        <v>28654</v>
      </c>
      <c r="F32636" t="s">
        <v>28660</v>
      </c>
      <c r="G32636" t="s">
        <v>17</v>
      </c>
      <c r="H32636" t="s">
        <v>28661</v>
      </c>
      <c r="I32636" t="s">
        <v>19</v>
      </c>
      <c r="M32636">
        <v>8773</v>
      </c>
      <c r="N32636">
        <v>39</v>
      </c>
      <c r="O32636">
        <v>44</v>
      </c>
    </row>
    <row r="32637" spans="1:15" x14ac:dyDescent="0.3">
      <c r="A32637" t="s">
        <v>23</v>
      </c>
      <c r="B32637">
        <v>0</v>
      </c>
      <c r="C32637">
        <v>0</v>
      </c>
      <c r="D32637">
        <v>1</v>
      </c>
      <c r="E32637" t="s">
        <v>28654</v>
      </c>
      <c r="F32637" t="s">
        <v>28660</v>
      </c>
      <c r="G32637" t="s">
        <v>23</v>
      </c>
      <c r="H32637" t="s">
        <v>28661</v>
      </c>
      <c r="I32637" t="s">
        <v>26</v>
      </c>
      <c r="M32637">
        <v>8773</v>
      </c>
      <c r="N32637">
        <v>39</v>
      </c>
      <c r="O32637">
        <v>44</v>
      </c>
    </row>
    <row r="32638" spans="1:15" x14ac:dyDescent="0.3">
      <c r="A32638" t="s">
        <v>237</v>
      </c>
      <c r="B32638">
        <v>0</v>
      </c>
      <c r="C32638">
        <v>0</v>
      </c>
      <c r="D32638">
        <v>0</v>
      </c>
      <c r="E32638" t="s">
        <v>28654</v>
      </c>
      <c r="F32638" t="s">
        <v>27678</v>
      </c>
      <c r="G32638" t="s">
        <v>17</v>
      </c>
      <c r="H32638" t="s">
        <v>28659</v>
      </c>
      <c r="I32638" t="s">
        <v>22</v>
      </c>
      <c r="M32638">
        <v>8773</v>
      </c>
      <c r="N32638">
        <v>155</v>
      </c>
      <c r="O32638">
        <v>167</v>
      </c>
    </row>
    <row r="32639" spans="1:15" x14ac:dyDescent="0.3">
      <c r="E32639" t="s">
        <v>28654</v>
      </c>
      <c r="F32639" t="s">
        <v>28662</v>
      </c>
      <c r="G32639" t="s">
        <v>23</v>
      </c>
      <c r="H32639" t="s">
        <v>28663</v>
      </c>
      <c r="I32639" t="s">
        <v>19</v>
      </c>
      <c r="M32639">
        <v>8773</v>
      </c>
      <c r="N32639">
        <v>244</v>
      </c>
      <c r="O32639">
        <v>255</v>
      </c>
    </row>
    <row r="32640" spans="1:15" x14ac:dyDescent="0.3">
      <c r="A32640" t="s">
        <v>237</v>
      </c>
      <c r="B32640">
        <v>0</v>
      </c>
      <c r="E32640" t="s">
        <v>28654</v>
      </c>
      <c r="F32640" t="s">
        <v>28662</v>
      </c>
      <c r="G32640" t="s">
        <v>17</v>
      </c>
      <c r="H32640" t="s">
        <v>28663</v>
      </c>
      <c r="I32640" t="s">
        <v>26</v>
      </c>
      <c r="M32640">
        <v>8773</v>
      </c>
      <c r="N32640">
        <v>244</v>
      </c>
      <c r="O32640">
        <v>255</v>
      </c>
    </row>
    <row r="32641" spans="1:15" x14ac:dyDescent="0.3">
      <c r="E32641" t="s">
        <v>28654</v>
      </c>
      <c r="F32641" t="s">
        <v>28657</v>
      </c>
      <c r="G32641" t="s">
        <v>51</v>
      </c>
      <c r="H32641" t="s">
        <v>28658</v>
      </c>
      <c r="I32641" t="s">
        <v>19</v>
      </c>
      <c r="M32641">
        <v>8773</v>
      </c>
      <c r="N32641">
        <v>447</v>
      </c>
      <c r="O32641">
        <v>465</v>
      </c>
    </row>
    <row r="32642" spans="1:15" x14ac:dyDescent="0.3">
      <c r="A32642" t="s">
        <v>237</v>
      </c>
      <c r="B32642">
        <v>0</v>
      </c>
      <c r="C32642">
        <v>0</v>
      </c>
      <c r="D32642">
        <v>0</v>
      </c>
      <c r="E32642" t="s">
        <v>28654</v>
      </c>
      <c r="F32642" t="s">
        <v>28664</v>
      </c>
      <c r="G32642" t="s">
        <v>17</v>
      </c>
      <c r="H32642" t="s">
        <v>28665</v>
      </c>
      <c r="I32642" t="s">
        <v>22</v>
      </c>
      <c r="M32642">
        <v>8773</v>
      </c>
      <c r="N32642">
        <v>523</v>
      </c>
      <c r="O32642">
        <v>549</v>
      </c>
    </row>
    <row r="32643" spans="1:15" x14ac:dyDescent="0.3">
      <c r="E32643" t="s">
        <v>28654</v>
      </c>
      <c r="F32643" t="s">
        <v>28655</v>
      </c>
      <c r="G32643" t="s">
        <v>17</v>
      </c>
      <c r="H32643" t="s">
        <v>28656</v>
      </c>
      <c r="I32643" t="s">
        <v>19</v>
      </c>
      <c r="M32643">
        <v>8773</v>
      </c>
      <c r="N32643">
        <v>553</v>
      </c>
      <c r="O32643">
        <v>572</v>
      </c>
    </row>
    <row r="32644" spans="1:15" x14ac:dyDescent="0.3">
      <c r="E32644" t="s">
        <v>28654</v>
      </c>
      <c r="F32644" t="s">
        <v>6445</v>
      </c>
      <c r="G32644" t="s">
        <v>51</v>
      </c>
      <c r="H32644" t="s">
        <v>28656</v>
      </c>
      <c r="I32644" t="s">
        <v>26</v>
      </c>
      <c r="M32644">
        <v>8773</v>
      </c>
      <c r="N32644">
        <v>553</v>
      </c>
      <c r="O32644">
        <v>561</v>
      </c>
    </row>
    <row r="32645" spans="1:15" x14ac:dyDescent="0.3">
      <c r="A32645" t="s">
        <v>23</v>
      </c>
      <c r="B32645">
        <v>1</v>
      </c>
      <c r="C32645">
        <v>1</v>
      </c>
      <c r="D32645">
        <v>1</v>
      </c>
      <c r="E32645" t="s">
        <v>28654</v>
      </c>
      <c r="F32645" t="s">
        <v>28679</v>
      </c>
      <c r="G32645" t="s">
        <v>23</v>
      </c>
      <c r="H32645" t="s">
        <v>28680</v>
      </c>
      <c r="I32645" t="s">
        <v>22</v>
      </c>
      <c r="M32645">
        <v>8774</v>
      </c>
      <c r="N32645">
        <v>12</v>
      </c>
      <c r="O32645">
        <v>17</v>
      </c>
    </row>
    <row r="32646" spans="1:15" x14ac:dyDescent="0.3">
      <c r="A32646" t="s">
        <v>23</v>
      </c>
      <c r="B32646">
        <v>1</v>
      </c>
      <c r="C32646">
        <v>1</v>
      </c>
      <c r="D32646">
        <v>1</v>
      </c>
      <c r="E32646" t="s">
        <v>28654</v>
      </c>
      <c r="F32646" t="s">
        <v>10205</v>
      </c>
      <c r="G32646" t="s">
        <v>23</v>
      </c>
      <c r="H32646" t="s">
        <v>28672</v>
      </c>
      <c r="I32646" t="s">
        <v>22</v>
      </c>
      <c r="M32646">
        <v>8774</v>
      </c>
      <c r="N32646">
        <v>22</v>
      </c>
      <c r="O32646">
        <v>27</v>
      </c>
    </row>
    <row r="32647" spans="1:15" x14ac:dyDescent="0.3">
      <c r="E32647" t="s">
        <v>28654</v>
      </c>
      <c r="F32647" t="s">
        <v>28666</v>
      </c>
      <c r="G32647" t="s">
        <v>17</v>
      </c>
      <c r="H32647" t="s">
        <v>28667</v>
      </c>
      <c r="I32647" t="s">
        <v>19</v>
      </c>
      <c r="M32647">
        <v>8774</v>
      </c>
      <c r="N32647">
        <v>48</v>
      </c>
      <c r="O32647">
        <v>51</v>
      </c>
    </row>
    <row r="32648" spans="1:15" x14ac:dyDescent="0.3">
      <c r="A32648" t="s">
        <v>237</v>
      </c>
      <c r="B32648">
        <v>0</v>
      </c>
      <c r="C32648">
        <v>0</v>
      </c>
      <c r="D32648">
        <v>0</v>
      </c>
      <c r="E32648" t="s">
        <v>28654</v>
      </c>
      <c r="F32648" t="s">
        <v>28666</v>
      </c>
      <c r="G32648" t="s">
        <v>23</v>
      </c>
      <c r="H32648" t="s">
        <v>28667</v>
      </c>
      <c r="I32648" t="s">
        <v>26</v>
      </c>
      <c r="M32648">
        <v>8774</v>
      </c>
      <c r="N32648">
        <v>48</v>
      </c>
      <c r="O32648">
        <v>51</v>
      </c>
    </row>
    <row r="32649" spans="1:15" x14ac:dyDescent="0.3">
      <c r="E32649" t="s">
        <v>28654</v>
      </c>
      <c r="F32649" t="s">
        <v>28677</v>
      </c>
      <c r="G32649" t="s">
        <v>17</v>
      </c>
      <c r="H32649" t="s">
        <v>28678</v>
      </c>
      <c r="I32649" t="s">
        <v>19</v>
      </c>
      <c r="M32649">
        <v>8774</v>
      </c>
      <c r="N32649">
        <v>53</v>
      </c>
      <c r="O32649">
        <v>103</v>
      </c>
    </row>
    <row r="32650" spans="1:15" x14ac:dyDescent="0.3">
      <c r="A32650" t="s">
        <v>1277</v>
      </c>
      <c r="B32650">
        <v>0</v>
      </c>
      <c r="C32650">
        <v>1</v>
      </c>
      <c r="D32650" t="s">
        <v>1277</v>
      </c>
      <c r="E32650" t="s">
        <v>28654</v>
      </c>
      <c r="F32650" t="s">
        <v>9014</v>
      </c>
      <c r="G32650" t="s">
        <v>23</v>
      </c>
      <c r="H32650" t="s">
        <v>28671</v>
      </c>
      <c r="I32650" t="s">
        <v>26</v>
      </c>
      <c r="M32650">
        <v>8774</v>
      </c>
      <c r="N32650">
        <v>64</v>
      </c>
      <c r="O32650">
        <v>73</v>
      </c>
    </row>
    <row r="32651" spans="1:15" x14ac:dyDescent="0.3">
      <c r="A32651" t="s">
        <v>237</v>
      </c>
      <c r="B32651">
        <v>0</v>
      </c>
      <c r="E32651" t="s">
        <v>28654</v>
      </c>
      <c r="F32651" t="s">
        <v>28675</v>
      </c>
      <c r="G32651" t="s">
        <v>17</v>
      </c>
      <c r="H32651" t="s">
        <v>28676</v>
      </c>
      <c r="I32651" t="s">
        <v>26</v>
      </c>
      <c r="M32651">
        <v>8774</v>
      </c>
      <c r="N32651">
        <v>80</v>
      </c>
      <c r="O32651">
        <v>103</v>
      </c>
    </row>
    <row r="32652" spans="1:15" x14ac:dyDescent="0.3">
      <c r="E32652" t="s">
        <v>28654</v>
      </c>
      <c r="F32652" t="s">
        <v>28673</v>
      </c>
      <c r="G32652" t="s">
        <v>17</v>
      </c>
      <c r="H32652" t="s">
        <v>28674</v>
      </c>
      <c r="I32652" t="s">
        <v>22</v>
      </c>
      <c r="M32652">
        <v>8774</v>
      </c>
      <c r="N32652">
        <v>118</v>
      </c>
      <c r="O32652">
        <v>125</v>
      </c>
    </row>
    <row r="32653" spans="1:15" x14ac:dyDescent="0.3">
      <c r="A32653" t="s">
        <v>51</v>
      </c>
      <c r="B32653">
        <v>1</v>
      </c>
      <c r="C32653">
        <v>1</v>
      </c>
      <c r="D32653">
        <v>1</v>
      </c>
      <c r="E32653" t="s">
        <v>28654</v>
      </c>
      <c r="F32653" t="s">
        <v>2670</v>
      </c>
      <c r="G32653" t="s">
        <v>51</v>
      </c>
      <c r="H32653" t="s">
        <v>28681</v>
      </c>
      <c r="I32653" t="s">
        <v>69</v>
      </c>
      <c r="J32653" t="s">
        <v>53</v>
      </c>
      <c r="K32653" t="s">
        <v>800</v>
      </c>
      <c r="M32653">
        <v>8774</v>
      </c>
      <c r="N32653">
        <v>425</v>
      </c>
      <c r="O32653">
        <v>441</v>
      </c>
    </row>
    <row r="32654" spans="1:15" x14ac:dyDescent="0.3">
      <c r="A32654" t="s">
        <v>237</v>
      </c>
      <c r="B32654">
        <v>0</v>
      </c>
      <c r="C32654">
        <v>0</v>
      </c>
      <c r="D32654">
        <v>0</v>
      </c>
      <c r="E32654" t="s">
        <v>28654</v>
      </c>
      <c r="F32654" t="s">
        <v>28666</v>
      </c>
      <c r="G32654" t="s">
        <v>23</v>
      </c>
      <c r="H32654" t="s">
        <v>28668</v>
      </c>
      <c r="I32654" t="s">
        <v>26</v>
      </c>
      <c r="M32654">
        <v>8774</v>
      </c>
      <c r="N32654">
        <v>508</v>
      </c>
      <c r="O32654">
        <v>511</v>
      </c>
    </row>
    <row r="32655" spans="1:15" x14ac:dyDescent="0.3">
      <c r="E32655" t="s">
        <v>28654</v>
      </c>
      <c r="F32655" t="s">
        <v>28669</v>
      </c>
      <c r="G32655" t="s">
        <v>17</v>
      </c>
      <c r="H32655" t="s">
        <v>28670</v>
      </c>
      <c r="I32655" t="s">
        <v>19</v>
      </c>
      <c r="M32655">
        <v>8774</v>
      </c>
      <c r="N32655">
        <v>508</v>
      </c>
      <c r="O32655">
        <v>519</v>
      </c>
    </row>
    <row r="32656" spans="1:15" x14ac:dyDescent="0.3">
      <c r="A32656" t="s">
        <v>14</v>
      </c>
      <c r="B32656">
        <v>1</v>
      </c>
      <c r="C32656">
        <v>1</v>
      </c>
      <c r="D32656">
        <v>1</v>
      </c>
      <c r="E32656" t="s">
        <v>28682</v>
      </c>
      <c r="F32656" t="s">
        <v>28683</v>
      </c>
      <c r="G32656" t="s">
        <v>14</v>
      </c>
      <c r="H32656" t="s">
        <v>28693</v>
      </c>
      <c r="I32656" t="s">
        <v>35</v>
      </c>
      <c r="J32656" t="s">
        <v>597</v>
      </c>
      <c r="M32656">
        <v>8775</v>
      </c>
      <c r="N32656">
        <v>9</v>
      </c>
      <c r="O32656">
        <v>16</v>
      </c>
    </row>
    <row r="32657" spans="1:15" x14ac:dyDescent="0.3">
      <c r="A32657" t="s">
        <v>14</v>
      </c>
      <c r="B32657">
        <v>0</v>
      </c>
      <c r="C32657">
        <v>0</v>
      </c>
      <c r="D32657" t="s">
        <v>14</v>
      </c>
      <c r="E32657" t="s">
        <v>28682</v>
      </c>
      <c r="F32657" t="s">
        <v>28687</v>
      </c>
      <c r="G32657" t="s">
        <v>17</v>
      </c>
      <c r="H32657" t="s">
        <v>28688</v>
      </c>
      <c r="I32657" t="s">
        <v>22</v>
      </c>
      <c r="M32657">
        <v>8775</v>
      </c>
      <c r="N32657">
        <v>45</v>
      </c>
      <c r="O32657">
        <v>56</v>
      </c>
    </row>
    <row r="32658" spans="1:15" x14ac:dyDescent="0.3">
      <c r="E32658" t="s">
        <v>28682</v>
      </c>
      <c r="F32658" t="s">
        <v>28689</v>
      </c>
      <c r="G32658" t="s">
        <v>17</v>
      </c>
      <c r="H32658" t="s">
        <v>28690</v>
      </c>
      <c r="I32658" t="s">
        <v>26</v>
      </c>
      <c r="M32658">
        <v>8775</v>
      </c>
      <c r="N32658">
        <v>134</v>
      </c>
      <c r="O32658">
        <v>140</v>
      </c>
    </row>
    <row r="32659" spans="1:15" x14ac:dyDescent="0.3">
      <c r="A32659" t="s">
        <v>51</v>
      </c>
      <c r="B32659">
        <v>1</v>
      </c>
      <c r="C32659">
        <v>1</v>
      </c>
      <c r="D32659">
        <v>1</v>
      </c>
      <c r="E32659" t="s">
        <v>28682</v>
      </c>
      <c r="F32659" t="s">
        <v>28691</v>
      </c>
      <c r="G32659" t="s">
        <v>51</v>
      </c>
      <c r="H32659" t="s">
        <v>28692</v>
      </c>
      <c r="I32659" t="s">
        <v>41</v>
      </c>
      <c r="J32659" t="s">
        <v>1639</v>
      </c>
      <c r="M32659">
        <v>8775</v>
      </c>
      <c r="N32659">
        <v>134</v>
      </c>
      <c r="O32659">
        <v>151</v>
      </c>
    </row>
    <row r="32660" spans="1:15" x14ac:dyDescent="0.3">
      <c r="A32660" t="s">
        <v>14</v>
      </c>
      <c r="B32660">
        <v>1</v>
      </c>
      <c r="C32660">
        <v>1</v>
      </c>
      <c r="D32660">
        <v>1</v>
      </c>
      <c r="E32660" t="s">
        <v>28682</v>
      </c>
      <c r="F32660" t="s">
        <v>9327</v>
      </c>
      <c r="G32660" t="s">
        <v>14</v>
      </c>
      <c r="H32660" t="s">
        <v>28686</v>
      </c>
      <c r="I32660" t="s">
        <v>35</v>
      </c>
      <c r="J32660" t="s">
        <v>46</v>
      </c>
      <c r="K32660" t="s">
        <v>47</v>
      </c>
      <c r="L32660" t="s">
        <v>2552</v>
      </c>
      <c r="M32660">
        <v>8775</v>
      </c>
      <c r="N32660">
        <v>226</v>
      </c>
      <c r="O32660">
        <v>235</v>
      </c>
    </row>
    <row r="32661" spans="1:15" x14ac:dyDescent="0.3">
      <c r="A32661" t="s">
        <v>14</v>
      </c>
      <c r="B32661">
        <v>1</v>
      </c>
      <c r="C32661">
        <v>1</v>
      </c>
      <c r="D32661">
        <v>1</v>
      </c>
      <c r="E32661" t="s">
        <v>28682</v>
      </c>
      <c r="F32661" t="s">
        <v>28683</v>
      </c>
      <c r="G32661" t="s">
        <v>14</v>
      </c>
      <c r="H32661" t="s">
        <v>28694</v>
      </c>
      <c r="I32661" t="s">
        <v>35</v>
      </c>
      <c r="J32661" t="s">
        <v>597</v>
      </c>
      <c r="M32661">
        <v>8775</v>
      </c>
      <c r="N32661">
        <v>271</v>
      </c>
      <c r="O32661">
        <v>278</v>
      </c>
    </row>
    <row r="32662" spans="1:15" x14ac:dyDescent="0.3">
      <c r="A32662" t="s">
        <v>14</v>
      </c>
      <c r="B32662">
        <v>1</v>
      </c>
      <c r="C32662">
        <v>1</v>
      </c>
      <c r="D32662">
        <v>1</v>
      </c>
      <c r="E32662" t="s">
        <v>28682</v>
      </c>
      <c r="F32662" t="s">
        <v>28683</v>
      </c>
      <c r="G32662" t="s">
        <v>14</v>
      </c>
      <c r="H32662" t="s">
        <v>28684</v>
      </c>
      <c r="I32662" t="s">
        <v>35</v>
      </c>
      <c r="J32662" t="s">
        <v>597</v>
      </c>
      <c r="M32662">
        <v>8775</v>
      </c>
      <c r="N32662">
        <v>395</v>
      </c>
      <c r="O32662">
        <v>402</v>
      </c>
    </row>
    <row r="32663" spans="1:15" x14ac:dyDescent="0.3">
      <c r="A32663" t="s">
        <v>14</v>
      </c>
      <c r="B32663">
        <v>1</v>
      </c>
      <c r="C32663">
        <v>1</v>
      </c>
      <c r="D32663">
        <v>1</v>
      </c>
      <c r="E32663" t="s">
        <v>28682</v>
      </c>
      <c r="F32663" t="s">
        <v>28683</v>
      </c>
      <c r="G32663" t="s">
        <v>14</v>
      </c>
      <c r="H32663" t="s">
        <v>28685</v>
      </c>
      <c r="I32663" t="s">
        <v>35</v>
      </c>
      <c r="J32663" t="s">
        <v>597</v>
      </c>
      <c r="M32663">
        <v>8775</v>
      </c>
      <c r="N32663">
        <v>514</v>
      </c>
      <c r="O32663">
        <v>521</v>
      </c>
    </row>
    <row r="32664" spans="1:15" x14ac:dyDescent="0.3">
      <c r="E32664" t="s">
        <v>28695</v>
      </c>
      <c r="F32664" t="s">
        <v>2466</v>
      </c>
      <c r="G32664" t="s">
        <v>14</v>
      </c>
      <c r="H32664" t="s">
        <v>28698</v>
      </c>
      <c r="I32664" t="s">
        <v>52</v>
      </c>
      <c r="J32664" t="s">
        <v>32</v>
      </c>
      <c r="M32664">
        <v>8776</v>
      </c>
      <c r="N32664">
        <v>54</v>
      </c>
      <c r="O32664">
        <v>60</v>
      </c>
    </row>
    <row r="32665" spans="1:15" x14ac:dyDescent="0.3">
      <c r="A32665" t="s">
        <v>23</v>
      </c>
      <c r="B32665">
        <v>1</v>
      </c>
      <c r="C32665">
        <v>1</v>
      </c>
      <c r="D32665">
        <v>1</v>
      </c>
      <c r="E32665" t="s">
        <v>28695</v>
      </c>
      <c r="F32665" t="s">
        <v>2466</v>
      </c>
      <c r="G32665" t="s">
        <v>23</v>
      </c>
      <c r="H32665" t="s">
        <v>28698</v>
      </c>
      <c r="I32665" t="s">
        <v>22</v>
      </c>
      <c r="M32665">
        <v>8776</v>
      </c>
      <c r="N32665">
        <v>54</v>
      </c>
      <c r="O32665">
        <v>60</v>
      </c>
    </row>
    <row r="32666" spans="1:15" x14ac:dyDescent="0.3">
      <c r="E32666" t="s">
        <v>28695</v>
      </c>
      <c r="F32666" t="s">
        <v>28701</v>
      </c>
      <c r="G32666" t="s">
        <v>23</v>
      </c>
      <c r="H32666" t="s">
        <v>28702</v>
      </c>
      <c r="I32666" t="s">
        <v>19</v>
      </c>
      <c r="M32666">
        <v>8776</v>
      </c>
      <c r="N32666">
        <v>87</v>
      </c>
      <c r="O32666">
        <v>120</v>
      </c>
    </row>
    <row r="32667" spans="1:15" x14ac:dyDescent="0.3">
      <c r="A32667" t="s">
        <v>23</v>
      </c>
      <c r="B32667">
        <v>1</v>
      </c>
      <c r="C32667">
        <v>1</v>
      </c>
      <c r="D32667">
        <v>1</v>
      </c>
      <c r="E32667" t="s">
        <v>28695</v>
      </c>
      <c r="F32667" t="s">
        <v>28703</v>
      </c>
      <c r="G32667" t="s">
        <v>23</v>
      </c>
      <c r="H32667" t="s">
        <v>28704</v>
      </c>
      <c r="I32667" t="s">
        <v>52</v>
      </c>
      <c r="J32667" t="s">
        <v>453</v>
      </c>
      <c r="K32667" t="s">
        <v>117</v>
      </c>
      <c r="M32667">
        <v>8776</v>
      </c>
      <c r="N32667">
        <v>87</v>
      </c>
      <c r="O32667">
        <v>106</v>
      </c>
    </row>
    <row r="32668" spans="1:15" x14ac:dyDescent="0.3">
      <c r="E32668" t="s">
        <v>28695</v>
      </c>
      <c r="F32668" t="s">
        <v>28699</v>
      </c>
      <c r="G32668" t="s">
        <v>51</v>
      </c>
      <c r="H32668" t="s">
        <v>28700</v>
      </c>
      <c r="I32668" t="s">
        <v>26</v>
      </c>
      <c r="M32668">
        <v>8776</v>
      </c>
      <c r="N32668">
        <v>111</v>
      </c>
      <c r="O32668">
        <v>120</v>
      </c>
    </row>
    <row r="32669" spans="1:15" x14ac:dyDescent="0.3">
      <c r="A32669" t="s">
        <v>51</v>
      </c>
      <c r="B32669">
        <v>1</v>
      </c>
      <c r="C32669">
        <v>1</v>
      </c>
      <c r="D32669">
        <v>1</v>
      </c>
      <c r="E32669" t="s">
        <v>28695</v>
      </c>
      <c r="F32669" t="s">
        <v>16620</v>
      </c>
      <c r="G32669" t="s">
        <v>51</v>
      </c>
      <c r="H32669" t="s">
        <v>28697</v>
      </c>
      <c r="I32669" t="s">
        <v>26</v>
      </c>
      <c r="M32669">
        <v>8776</v>
      </c>
      <c r="N32669">
        <v>184</v>
      </c>
      <c r="O32669">
        <v>197</v>
      </c>
    </row>
    <row r="32670" spans="1:15" x14ac:dyDescent="0.3">
      <c r="E32670" t="s">
        <v>28695</v>
      </c>
      <c r="F32670" t="s">
        <v>16620</v>
      </c>
      <c r="G32670" t="s">
        <v>17</v>
      </c>
      <c r="H32670" t="s">
        <v>28697</v>
      </c>
      <c r="I32670" t="s">
        <v>19</v>
      </c>
      <c r="M32670">
        <v>8776</v>
      </c>
      <c r="N32670">
        <v>184</v>
      </c>
      <c r="O32670">
        <v>197</v>
      </c>
    </row>
    <row r="32671" spans="1:15" x14ac:dyDescent="0.3">
      <c r="A32671" t="s">
        <v>51</v>
      </c>
      <c r="B32671">
        <v>0</v>
      </c>
      <c r="C32671">
        <v>0</v>
      </c>
      <c r="D32671">
        <v>1</v>
      </c>
      <c r="E32671" t="s">
        <v>28695</v>
      </c>
      <c r="F32671" t="s">
        <v>16398</v>
      </c>
      <c r="G32671" t="s">
        <v>51</v>
      </c>
      <c r="H32671" t="s">
        <v>28696</v>
      </c>
      <c r="I32671" t="s">
        <v>52</v>
      </c>
      <c r="J32671" t="s">
        <v>2000</v>
      </c>
      <c r="M32671">
        <v>8776</v>
      </c>
      <c r="N32671">
        <v>187</v>
      </c>
      <c r="O32671">
        <v>197</v>
      </c>
    </row>
    <row r="32672" spans="1:15" x14ac:dyDescent="0.3">
      <c r="A32672" t="s">
        <v>14</v>
      </c>
      <c r="B32672">
        <v>1</v>
      </c>
      <c r="C32672">
        <v>1</v>
      </c>
      <c r="D32672">
        <v>1</v>
      </c>
      <c r="E32672" t="s">
        <v>28705</v>
      </c>
      <c r="F32672" t="s">
        <v>28729</v>
      </c>
      <c r="G32672" t="s">
        <v>14</v>
      </c>
      <c r="H32672" t="s">
        <v>28730</v>
      </c>
      <c r="I32672" t="s">
        <v>35</v>
      </c>
      <c r="J32672" t="s">
        <v>46</v>
      </c>
      <c r="K32672" t="s">
        <v>47</v>
      </c>
      <c r="L32672" t="s">
        <v>43</v>
      </c>
      <c r="M32672">
        <v>8777</v>
      </c>
      <c r="N32672">
        <v>31</v>
      </c>
      <c r="O32672">
        <v>45</v>
      </c>
    </row>
    <row r="32673" spans="1:15" x14ac:dyDescent="0.3">
      <c r="A32673" t="s">
        <v>23</v>
      </c>
      <c r="B32673">
        <v>1</v>
      </c>
      <c r="C32673">
        <v>1</v>
      </c>
      <c r="D32673">
        <v>1</v>
      </c>
      <c r="E32673" t="s">
        <v>28705</v>
      </c>
      <c r="F32673" t="s">
        <v>20857</v>
      </c>
      <c r="G32673" t="s">
        <v>23</v>
      </c>
      <c r="H32673" t="s">
        <v>28709</v>
      </c>
      <c r="I32673" t="s">
        <v>35</v>
      </c>
      <c r="J32673" t="s">
        <v>112</v>
      </c>
      <c r="M32673">
        <v>8777</v>
      </c>
      <c r="N32673">
        <v>138</v>
      </c>
      <c r="O32673">
        <v>144</v>
      </c>
    </row>
    <row r="32674" spans="1:15" x14ac:dyDescent="0.3">
      <c r="A32674" t="s">
        <v>51</v>
      </c>
      <c r="B32674">
        <v>1</v>
      </c>
      <c r="C32674">
        <v>1</v>
      </c>
      <c r="D32674">
        <v>1</v>
      </c>
      <c r="E32674" t="s">
        <v>28705</v>
      </c>
      <c r="F32674" t="s">
        <v>28727</v>
      </c>
      <c r="G32674" t="s">
        <v>51</v>
      </c>
      <c r="H32674" t="s">
        <v>28728</v>
      </c>
      <c r="I32674" t="s">
        <v>41</v>
      </c>
      <c r="J32674" t="s">
        <v>53</v>
      </c>
      <c r="K32674" t="s">
        <v>60</v>
      </c>
      <c r="M32674">
        <v>8777</v>
      </c>
      <c r="N32674">
        <v>317</v>
      </c>
      <c r="O32674">
        <v>337</v>
      </c>
    </row>
    <row r="32675" spans="1:15" x14ac:dyDescent="0.3">
      <c r="A32675" t="s">
        <v>23</v>
      </c>
      <c r="B32675">
        <v>1</v>
      </c>
      <c r="C32675">
        <v>1</v>
      </c>
      <c r="D32675">
        <v>1</v>
      </c>
      <c r="E32675" t="s">
        <v>28705</v>
      </c>
      <c r="F32675" t="s">
        <v>20857</v>
      </c>
      <c r="G32675" t="s">
        <v>23</v>
      </c>
      <c r="H32675" t="s">
        <v>28715</v>
      </c>
      <c r="I32675" t="s">
        <v>26</v>
      </c>
      <c r="M32675">
        <v>8777</v>
      </c>
      <c r="N32675">
        <v>331</v>
      </c>
      <c r="O32675">
        <v>337</v>
      </c>
    </row>
    <row r="32676" spans="1:15" x14ac:dyDescent="0.3">
      <c r="E32676" t="s">
        <v>28705</v>
      </c>
      <c r="F32676" t="s">
        <v>2521</v>
      </c>
      <c r="G32676" t="s">
        <v>14</v>
      </c>
      <c r="H32676" t="s">
        <v>28712</v>
      </c>
      <c r="I32676" t="s">
        <v>52</v>
      </c>
      <c r="J32676" t="s">
        <v>32</v>
      </c>
      <c r="M32676">
        <v>8777</v>
      </c>
      <c r="N32676">
        <v>385</v>
      </c>
      <c r="O32676">
        <v>387</v>
      </c>
    </row>
    <row r="32677" spans="1:15" x14ac:dyDescent="0.3">
      <c r="A32677" t="s">
        <v>51</v>
      </c>
      <c r="B32677">
        <v>1</v>
      </c>
      <c r="C32677">
        <v>1</v>
      </c>
      <c r="D32677">
        <v>1</v>
      </c>
      <c r="E32677" t="s">
        <v>28705</v>
      </c>
      <c r="F32677" t="s">
        <v>28707</v>
      </c>
      <c r="G32677" t="s">
        <v>51</v>
      </c>
      <c r="H32677" t="s">
        <v>28708</v>
      </c>
      <c r="I32677" t="s">
        <v>35</v>
      </c>
      <c r="J32677" t="s">
        <v>1555</v>
      </c>
      <c r="M32677">
        <v>8777</v>
      </c>
      <c r="N32677">
        <v>418</v>
      </c>
      <c r="O32677">
        <v>434</v>
      </c>
    </row>
    <row r="32678" spans="1:15" x14ac:dyDescent="0.3">
      <c r="A32678" t="s">
        <v>14</v>
      </c>
      <c r="B32678">
        <v>1</v>
      </c>
      <c r="C32678">
        <v>1</v>
      </c>
      <c r="D32678">
        <v>1</v>
      </c>
      <c r="E32678" t="s">
        <v>28705</v>
      </c>
      <c r="F32678" t="s">
        <v>28716</v>
      </c>
      <c r="G32678" t="s">
        <v>14</v>
      </c>
      <c r="H32678" t="s">
        <v>28717</v>
      </c>
      <c r="I32678" t="s">
        <v>26</v>
      </c>
      <c r="M32678">
        <v>8777</v>
      </c>
      <c r="N32678">
        <v>436</v>
      </c>
      <c r="O32678">
        <v>444</v>
      </c>
    </row>
    <row r="32679" spans="1:15" x14ac:dyDescent="0.3">
      <c r="A32679" t="s">
        <v>14</v>
      </c>
      <c r="B32679">
        <v>1</v>
      </c>
      <c r="C32679">
        <v>1</v>
      </c>
      <c r="D32679">
        <v>1</v>
      </c>
      <c r="E32679" t="s">
        <v>28705</v>
      </c>
      <c r="F32679" t="s">
        <v>28718</v>
      </c>
      <c r="G32679" t="s">
        <v>14</v>
      </c>
      <c r="H32679" t="s">
        <v>28719</v>
      </c>
      <c r="I32679" t="s">
        <v>52</v>
      </c>
      <c r="J32679" t="s">
        <v>46</v>
      </c>
      <c r="K32679" t="s">
        <v>47</v>
      </c>
      <c r="L32679" t="s">
        <v>43</v>
      </c>
      <c r="M32679">
        <v>8777</v>
      </c>
      <c r="N32679">
        <v>436</v>
      </c>
      <c r="O32679">
        <v>450</v>
      </c>
    </row>
    <row r="32680" spans="1:15" x14ac:dyDescent="0.3">
      <c r="E32680" t="s">
        <v>28705</v>
      </c>
      <c r="F32680" t="s">
        <v>28722</v>
      </c>
      <c r="G32680" t="s">
        <v>14</v>
      </c>
      <c r="H32680" t="s">
        <v>28723</v>
      </c>
      <c r="I32680" t="s">
        <v>19</v>
      </c>
      <c r="M32680">
        <v>8777</v>
      </c>
      <c r="N32680">
        <v>436</v>
      </c>
      <c r="O32680">
        <v>455</v>
      </c>
    </row>
    <row r="32681" spans="1:15" x14ac:dyDescent="0.3">
      <c r="A32681" t="s">
        <v>14</v>
      </c>
      <c r="B32681">
        <v>0</v>
      </c>
      <c r="C32681">
        <v>0</v>
      </c>
      <c r="D32681">
        <v>1</v>
      </c>
      <c r="E32681" t="s">
        <v>28705</v>
      </c>
      <c r="F32681" t="s">
        <v>28710</v>
      </c>
      <c r="G32681" t="s">
        <v>14</v>
      </c>
      <c r="H32681" t="s">
        <v>28711</v>
      </c>
      <c r="I32681" t="s">
        <v>26</v>
      </c>
      <c r="M32681">
        <v>8777</v>
      </c>
      <c r="N32681">
        <v>445</v>
      </c>
      <c r="O32681">
        <v>455</v>
      </c>
    </row>
    <row r="32682" spans="1:15" x14ac:dyDescent="0.3">
      <c r="E32682" t="s">
        <v>28705</v>
      </c>
      <c r="F32682" t="s">
        <v>28724</v>
      </c>
      <c r="G32682" t="s">
        <v>17</v>
      </c>
      <c r="H32682" t="s">
        <v>28725</v>
      </c>
      <c r="I32682" t="s">
        <v>19</v>
      </c>
      <c r="M32682">
        <v>8777</v>
      </c>
      <c r="N32682">
        <v>486</v>
      </c>
      <c r="O32682">
        <v>497</v>
      </c>
    </row>
    <row r="32683" spans="1:15" x14ac:dyDescent="0.3">
      <c r="A32683" t="s">
        <v>237</v>
      </c>
      <c r="B32683">
        <v>0</v>
      </c>
      <c r="C32683">
        <v>0</v>
      </c>
      <c r="D32683">
        <v>0</v>
      </c>
      <c r="E32683" t="s">
        <v>28705</v>
      </c>
      <c r="F32683" t="s">
        <v>15691</v>
      </c>
      <c r="G32683" t="s">
        <v>23</v>
      </c>
      <c r="H32683" t="s">
        <v>28726</v>
      </c>
      <c r="I32683" t="s">
        <v>26</v>
      </c>
      <c r="M32683">
        <v>8777</v>
      </c>
      <c r="N32683">
        <v>493</v>
      </c>
      <c r="O32683">
        <v>497</v>
      </c>
    </row>
    <row r="32684" spans="1:15" x14ac:dyDescent="0.3">
      <c r="A32684" t="s">
        <v>237</v>
      </c>
      <c r="B32684">
        <v>0</v>
      </c>
      <c r="C32684">
        <v>0</v>
      </c>
      <c r="D32684">
        <v>0</v>
      </c>
      <c r="E32684" t="s">
        <v>28705</v>
      </c>
      <c r="F32684" t="s">
        <v>15691</v>
      </c>
      <c r="G32684" t="s">
        <v>51</v>
      </c>
      <c r="H32684" t="s">
        <v>28726</v>
      </c>
      <c r="I32684" t="s">
        <v>52</v>
      </c>
      <c r="J32684" t="s">
        <v>2000</v>
      </c>
      <c r="M32684">
        <v>8777</v>
      </c>
      <c r="N32684">
        <v>493</v>
      </c>
      <c r="O32684">
        <v>497</v>
      </c>
    </row>
    <row r="32685" spans="1:15" x14ac:dyDescent="0.3">
      <c r="A32685" t="s">
        <v>14</v>
      </c>
      <c r="B32685">
        <v>1</v>
      </c>
      <c r="C32685">
        <v>1</v>
      </c>
      <c r="D32685">
        <v>1</v>
      </c>
      <c r="E32685" t="s">
        <v>28705</v>
      </c>
      <c r="F32685" t="s">
        <v>28720</v>
      </c>
      <c r="G32685" t="s">
        <v>14</v>
      </c>
      <c r="H32685" t="s">
        <v>28721</v>
      </c>
      <c r="I32685" t="s">
        <v>35</v>
      </c>
      <c r="J32685" t="s">
        <v>46</v>
      </c>
      <c r="K32685" t="s">
        <v>47</v>
      </c>
      <c r="L32685" t="s">
        <v>43</v>
      </c>
      <c r="M32685">
        <v>8777</v>
      </c>
      <c r="N32685">
        <v>618</v>
      </c>
      <c r="O32685">
        <v>633</v>
      </c>
    </row>
    <row r="32686" spans="1:15" x14ac:dyDescent="0.3">
      <c r="E32686" t="s">
        <v>28705</v>
      </c>
      <c r="F32686" t="s">
        <v>2521</v>
      </c>
      <c r="G32686" t="s">
        <v>14</v>
      </c>
      <c r="H32686" t="s">
        <v>28713</v>
      </c>
      <c r="I32686" t="s">
        <v>52</v>
      </c>
      <c r="J32686" t="s">
        <v>32</v>
      </c>
      <c r="M32686">
        <v>8777</v>
      </c>
      <c r="N32686">
        <v>784</v>
      </c>
      <c r="O32686">
        <v>786</v>
      </c>
    </row>
    <row r="32687" spans="1:15" x14ac:dyDescent="0.3">
      <c r="A32687" t="s">
        <v>23</v>
      </c>
      <c r="B32687">
        <v>1</v>
      </c>
      <c r="C32687">
        <v>1</v>
      </c>
      <c r="D32687">
        <v>1</v>
      </c>
      <c r="E32687" t="s">
        <v>28705</v>
      </c>
      <c r="F32687" t="s">
        <v>1873</v>
      </c>
      <c r="G32687" t="s">
        <v>23</v>
      </c>
      <c r="H32687" t="s">
        <v>28706</v>
      </c>
      <c r="I32687" t="s">
        <v>35</v>
      </c>
      <c r="J32687" t="s">
        <v>112</v>
      </c>
      <c r="M32687">
        <v>8777</v>
      </c>
      <c r="N32687">
        <v>805</v>
      </c>
      <c r="O32687">
        <v>811</v>
      </c>
    </row>
    <row r="32688" spans="1:15" x14ac:dyDescent="0.3">
      <c r="A32688" t="s">
        <v>23</v>
      </c>
      <c r="B32688">
        <v>1</v>
      </c>
      <c r="C32688">
        <v>1</v>
      </c>
      <c r="D32688">
        <v>1</v>
      </c>
      <c r="E32688" t="s">
        <v>28705</v>
      </c>
      <c r="F32688" t="s">
        <v>20857</v>
      </c>
      <c r="G32688" t="s">
        <v>23</v>
      </c>
      <c r="H32688" t="s">
        <v>28714</v>
      </c>
      <c r="I32688" t="s">
        <v>35</v>
      </c>
      <c r="J32688" t="s">
        <v>112</v>
      </c>
      <c r="M32688">
        <v>8777</v>
      </c>
      <c r="N32688">
        <v>833</v>
      </c>
      <c r="O32688">
        <v>839</v>
      </c>
    </row>
    <row r="32689" spans="1:15" x14ac:dyDescent="0.3">
      <c r="E32689" t="s">
        <v>28705</v>
      </c>
      <c r="F32689" t="s">
        <v>28737</v>
      </c>
      <c r="G32689" t="s">
        <v>17</v>
      </c>
      <c r="H32689" t="s">
        <v>28738</v>
      </c>
      <c r="I32689" t="s">
        <v>19</v>
      </c>
      <c r="M32689">
        <v>8778</v>
      </c>
      <c r="N32689">
        <v>9</v>
      </c>
      <c r="O32689">
        <v>38</v>
      </c>
    </row>
    <row r="32690" spans="1:15" x14ac:dyDescent="0.3">
      <c r="A32690" t="s">
        <v>23</v>
      </c>
      <c r="B32690">
        <v>1</v>
      </c>
      <c r="C32690">
        <v>1</v>
      </c>
      <c r="D32690">
        <v>1</v>
      </c>
      <c r="E32690" t="s">
        <v>28705</v>
      </c>
      <c r="F32690" t="s">
        <v>20857</v>
      </c>
      <c r="G32690" t="s">
        <v>23</v>
      </c>
      <c r="H32690" t="s">
        <v>28732</v>
      </c>
      <c r="I32690" t="s">
        <v>270</v>
      </c>
      <c r="J32690" t="s">
        <v>112</v>
      </c>
      <c r="M32690">
        <v>8778</v>
      </c>
      <c r="N32690">
        <v>32</v>
      </c>
      <c r="O32690">
        <v>38</v>
      </c>
    </row>
    <row r="32691" spans="1:15" x14ac:dyDescent="0.3">
      <c r="A32691" t="s">
        <v>23</v>
      </c>
      <c r="B32691">
        <v>1</v>
      </c>
      <c r="C32691">
        <v>1</v>
      </c>
      <c r="D32691">
        <v>1</v>
      </c>
      <c r="E32691" t="s">
        <v>28705</v>
      </c>
      <c r="F32691" t="s">
        <v>2817</v>
      </c>
      <c r="G32691" t="s">
        <v>23</v>
      </c>
      <c r="H32691" t="s">
        <v>28731</v>
      </c>
      <c r="I32691" t="s">
        <v>35</v>
      </c>
      <c r="J32691" t="s">
        <v>112</v>
      </c>
      <c r="M32691">
        <v>8778</v>
      </c>
      <c r="N32691">
        <v>59</v>
      </c>
      <c r="O32691">
        <v>70</v>
      </c>
    </row>
    <row r="32692" spans="1:15" x14ac:dyDescent="0.3">
      <c r="A32692" t="s">
        <v>51</v>
      </c>
      <c r="B32692">
        <v>1</v>
      </c>
      <c r="C32692">
        <v>1</v>
      </c>
      <c r="D32692">
        <v>1</v>
      </c>
      <c r="E32692" t="s">
        <v>28705</v>
      </c>
      <c r="F32692" t="s">
        <v>28733</v>
      </c>
      <c r="G32692" t="s">
        <v>51</v>
      </c>
      <c r="H32692" t="s">
        <v>28734</v>
      </c>
      <c r="I32692" t="s">
        <v>35</v>
      </c>
      <c r="J32692" t="s">
        <v>800</v>
      </c>
      <c r="M32692">
        <v>8778</v>
      </c>
      <c r="N32692">
        <v>131</v>
      </c>
      <c r="O32692">
        <v>142</v>
      </c>
    </row>
    <row r="32693" spans="1:15" x14ac:dyDescent="0.3">
      <c r="E32693" t="s">
        <v>28705</v>
      </c>
      <c r="F32693" t="s">
        <v>28735</v>
      </c>
      <c r="G32693" t="s">
        <v>14</v>
      </c>
      <c r="H32693" t="s">
        <v>28736</v>
      </c>
      <c r="I32693" t="s">
        <v>19</v>
      </c>
      <c r="M32693">
        <v>8778</v>
      </c>
      <c r="N32693">
        <v>156</v>
      </c>
      <c r="O32693">
        <v>163</v>
      </c>
    </row>
    <row r="32694" spans="1:15" x14ac:dyDescent="0.3">
      <c r="A32694" t="s">
        <v>1277</v>
      </c>
      <c r="B32694">
        <v>0</v>
      </c>
      <c r="C32694">
        <v>1</v>
      </c>
      <c r="D32694" t="s">
        <v>1277</v>
      </c>
      <c r="E32694" t="s">
        <v>28705</v>
      </c>
      <c r="F32694" t="s">
        <v>28735</v>
      </c>
      <c r="G32694" t="s">
        <v>23</v>
      </c>
      <c r="H32694" t="s">
        <v>28736</v>
      </c>
      <c r="I32694" t="s">
        <v>26</v>
      </c>
      <c r="M32694">
        <v>8778</v>
      </c>
      <c r="N32694">
        <v>156</v>
      </c>
      <c r="O32694">
        <v>163</v>
      </c>
    </row>
    <row r="32695" spans="1:15" x14ac:dyDescent="0.3">
      <c r="E32695" t="s">
        <v>28705</v>
      </c>
      <c r="F32695" t="s">
        <v>28739</v>
      </c>
      <c r="G32695" t="s">
        <v>51</v>
      </c>
      <c r="H32695" t="s">
        <v>28740</v>
      </c>
      <c r="I32695" t="s">
        <v>52</v>
      </c>
      <c r="J32695" t="s">
        <v>800</v>
      </c>
      <c r="M32695">
        <v>8778</v>
      </c>
      <c r="N32695">
        <v>186</v>
      </c>
      <c r="O32695">
        <v>192</v>
      </c>
    </row>
    <row r="32696" spans="1:15" x14ac:dyDescent="0.3">
      <c r="A32696" t="s">
        <v>23</v>
      </c>
      <c r="B32696">
        <v>1</v>
      </c>
      <c r="C32696">
        <v>1</v>
      </c>
      <c r="D32696">
        <v>1</v>
      </c>
      <c r="E32696" t="s">
        <v>28741</v>
      </c>
      <c r="F32696" t="s">
        <v>15653</v>
      </c>
      <c r="G32696" t="s">
        <v>23</v>
      </c>
      <c r="H32696" t="s">
        <v>28743</v>
      </c>
      <c r="I32696" t="s">
        <v>52</v>
      </c>
      <c r="J32696" t="s">
        <v>112</v>
      </c>
      <c r="K32696" t="s">
        <v>1975</v>
      </c>
      <c r="M32696">
        <v>8779</v>
      </c>
      <c r="N32696">
        <v>74</v>
      </c>
      <c r="O32696">
        <v>89</v>
      </c>
    </row>
    <row r="32697" spans="1:15" x14ac:dyDescent="0.3">
      <c r="A32697" t="s">
        <v>23</v>
      </c>
      <c r="B32697">
        <v>1</v>
      </c>
      <c r="C32697">
        <v>1</v>
      </c>
      <c r="D32697">
        <v>1</v>
      </c>
      <c r="E32697" t="s">
        <v>28741</v>
      </c>
      <c r="F32697" t="s">
        <v>15648</v>
      </c>
      <c r="G32697" t="s">
        <v>23</v>
      </c>
      <c r="H32697" t="s">
        <v>28742</v>
      </c>
      <c r="I32697" t="s">
        <v>22</v>
      </c>
      <c r="M32697">
        <v>8779</v>
      </c>
      <c r="N32697">
        <v>83</v>
      </c>
      <c r="O32697">
        <v>89</v>
      </c>
    </row>
    <row r="32698" spans="1:15" x14ac:dyDescent="0.3">
      <c r="A32698" t="s">
        <v>23</v>
      </c>
      <c r="B32698">
        <v>1</v>
      </c>
      <c r="C32698">
        <v>1</v>
      </c>
      <c r="D32698">
        <v>1</v>
      </c>
      <c r="E32698" t="s">
        <v>28741</v>
      </c>
      <c r="F32698" t="s">
        <v>15648</v>
      </c>
      <c r="G32698" t="s">
        <v>23</v>
      </c>
      <c r="H32698" t="s">
        <v>28744</v>
      </c>
      <c r="I32698" t="s">
        <v>35</v>
      </c>
      <c r="J32698" t="s">
        <v>112</v>
      </c>
      <c r="M32698">
        <v>8780</v>
      </c>
      <c r="N32698">
        <v>123</v>
      </c>
      <c r="O32698">
        <v>129</v>
      </c>
    </row>
    <row r="32699" spans="1:15" x14ac:dyDescent="0.3">
      <c r="A32699" t="s">
        <v>23</v>
      </c>
      <c r="B32699">
        <v>1</v>
      </c>
      <c r="C32699">
        <v>1</v>
      </c>
      <c r="D32699">
        <v>1</v>
      </c>
      <c r="E32699" t="s">
        <v>28745</v>
      </c>
      <c r="F32699" t="s">
        <v>451</v>
      </c>
      <c r="G32699" t="s">
        <v>23</v>
      </c>
      <c r="H32699" t="s">
        <v>28748</v>
      </c>
      <c r="I32699" t="s">
        <v>41</v>
      </c>
      <c r="J32699" t="s">
        <v>453</v>
      </c>
      <c r="M32699">
        <v>8781</v>
      </c>
      <c r="N32699">
        <v>17</v>
      </c>
      <c r="O32699">
        <v>23</v>
      </c>
    </row>
    <row r="32700" spans="1:15" x14ac:dyDescent="0.3">
      <c r="E32700" t="s">
        <v>28745</v>
      </c>
      <c r="F32700" t="s">
        <v>28746</v>
      </c>
      <c r="G32700" t="s">
        <v>51</v>
      </c>
      <c r="H32700" t="s">
        <v>28747</v>
      </c>
      <c r="I32700" t="s">
        <v>52</v>
      </c>
      <c r="J32700" t="s">
        <v>393</v>
      </c>
      <c r="M32700">
        <v>8781</v>
      </c>
      <c r="N32700">
        <v>79</v>
      </c>
      <c r="O32700">
        <v>101</v>
      </c>
    </row>
    <row r="32701" spans="1:15" x14ac:dyDescent="0.3">
      <c r="A32701" t="s">
        <v>237</v>
      </c>
      <c r="B32701">
        <v>0</v>
      </c>
      <c r="E32701" t="s">
        <v>28745</v>
      </c>
      <c r="F32701" t="s">
        <v>2660</v>
      </c>
      <c r="G32701" t="s">
        <v>17</v>
      </c>
      <c r="H32701" t="s">
        <v>28750</v>
      </c>
      <c r="I32701" t="s">
        <v>22</v>
      </c>
      <c r="M32701">
        <v>8782</v>
      </c>
      <c r="N32701">
        <v>9</v>
      </c>
      <c r="O32701">
        <v>32</v>
      </c>
    </row>
    <row r="32702" spans="1:15" x14ac:dyDescent="0.3">
      <c r="A32702" t="s">
        <v>14</v>
      </c>
      <c r="B32702">
        <v>1</v>
      </c>
      <c r="C32702">
        <v>1</v>
      </c>
      <c r="D32702">
        <v>1</v>
      </c>
      <c r="E32702" t="s">
        <v>28745</v>
      </c>
      <c r="F32702" t="s">
        <v>9587</v>
      </c>
      <c r="G32702" t="s">
        <v>14</v>
      </c>
      <c r="H32702" t="s">
        <v>28749</v>
      </c>
      <c r="I32702" t="s">
        <v>35</v>
      </c>
      <c r="J32702" t="s">
        <v>46</v>
      </c>
      <c r="K32702" t="s">
        <v>47</v>
      </c>
      <c r="L32702" t="s">
        <v>43</v>
      </c>
      <c r="M32702">
        <v>8782</v>
      </c>
      <c r="N32702">
        <v>128</v>
      </c>
      <c r="O32702">
        <v>140</v>
      </c>
    </row>
    <row r="32703" spans="1:15" x14ac:dyDescent="0.3">
      <c r="E32703" t="s">
        <v>28751</v>
      </c>
      <c r="F32703" t="s">
        <v>28753</v>
      </c>
      <c r="G32703" t="s">
        <v>17</v>
      </c>
      <c r="H32703" t="s">
        <v>28754</v>
      </c>
      <c r="I32703" t="s">
        <v>26</v>
      </c>
      <c r="M32703">
        <v>8783</v>
      </c>
      <c r="N32703">
        <v>0</v>
      </c>
      <c r="O32703">
        <v>5</v>
      </c>
    </row>
    <row r="32704" spans="1:15" x14ac:dyDescent="0.3">
      <c r="E32704" t="s">
        <v>28751</v>
      </c>
      <c r="F32704" t="s">
        <v>28757</v>
      </c>
      <c r="G32704" t="s">
        <v>51</v>
      </c>
      <c r="H32704" t="s">
        <v>28758</v>
      </c>
      <c r="I32704" t="s">
        <v>19</v>
      </c>
      <c r="M32704">
        <v>8783</v>
      </c>
      <c r="N32704">
        <v>0</v>
      </c>
      <c r="O32704">
        <v>12</v>
      </c>
    </row>
    <row r="32705" spans="1:15" x14ac:dyDescent="0.3">
      <c r="E32705" t="s">
        <v>28751</v>
      </c>
      <c r="F32705" t="s">
        <v>28759</v>
      </c>
      <c r="G32705" t="s">
        <v>51</v>
      </c>
      <c r="H32705" t="s">
        <v>28756</v>
      </c>
      <c r="I32705" t="s">
        <v>26</v>
      </c>
      <c r="M32705">
        <v>8783</v>
      </c>
      <c r="N32705">
        <v>21</v>
      </c>
      <c r="O32705">
        <v>32</v>
      </c>
    </row>
    <row r="32706" spans="1:15" x14ac:dyDescent="0.3">
      <c r="A32706" t="s">
        <v>51</v>
      </c>
      <c r="B32706">
        <v>0</v>
      </c>
      <c r="C32706">
        <v>1</v>
      </c>
      <c r="D32706" t="s">
        <v>51</v>
      </c>
      <c r="E32706" t="s">
        <v>28751</v>
      </c>
      <c r="F32706" t="s">
        <v>28759</v>
      </c>
      <c r="G32706" t="s">
        <v>23</v>
      </c>
      <c r="H32706" t="s">
        <v>28756</v>
      </c>
      <c r="I32706" t="s">
        <v>19</v>
      </c>
      <c r="M32706">
        <v>8783</v>
      </c>
      <c r="N32706">
        <v>21</v>
      </c>
      <c r="O32706">
        <v>32</v>
      </c>
    </row>
    <row r="32707" spans="1:15" x14ac:dyDescent="0.3">
      <c r="A32707" t="s">
        <v>23</v>
      </c>
      <c r="B32707">
        <v>1</v>
      </c>
      <c r="C32707">
        <v>1</v>
      </c>
      <c r="D32707">
        <v>1</v>
      </c>
      <c r="E32707" t="s">
        <v>28751</v>
      </c>
      <c r="F32707" t="s">
        <v>6545</v>
      </c>
      <c r="G32707" t="s">
        <v>23</v>
      </c>
      <c r="H32707" t="s">
        <v>28756</v>
      </c>
      <c r="I32707" t="s">
        <v>69</v>
      </c>
      <c r="J32707" t="s">
        <v>112</v>
      </c>
      <c r="M32707">
        <v>8783</v>
      </c>
      <c r="N32707">
        <v>27</v>
      </c>
      <c r="O32707">
        <v>32</v>
      </c>
    </row>
    <row r="32708" spans="1:15" x14ac:dyDescent="0.3">
      <c r="E32708" t="s">
        <v>28751</v>
      </c>
      <c r="F32708" t="s">
        <v>28760</v>
      </c>
      <c r="G32708" t="s">
        <v>17</v>
      </c>
      <c r="H32708" t="s">
        <v>28761</v>
      </c>
      <c r="I32708" t="s">
        <v>22</v>
      </c>
      <c r="M32708">
        <v>8783</v>
      </c>
      <c r="N32708">
        <v>34</v>
      </c>
      <c r="O32708">
        <v>47</v>
      </c>
    </row>
    <row r="32709" spans="1:15" x14ac:dyDescent="0.3">
      <c r="E32709" t="s">
        <v>28751</v>
      </c>
      <c r="F32709" t="s">
        <v>317</v>
      </c>
      <c r="G32709" t="s">
        <v>14</v>
      </c>
      <c r="H32709" t="s">
        <v>28755</v>
      </c>
      <c r="I32709" t="s">
        <v>26</v>
      </c>
      <c r="M32709">
        <v>8783</v>
      </c>
      <c r="N32709">
        <v>115</v>
      </c>
      <c r="O32709">
        <v>124</v>
      </c>
    </row>
    <row r="32710" spans="1:15" x14ac:dyDescent="0.3">
      <c r="E32710" t="s">
        <v>28751</v>
      </c>
      <c r="F32710" t="s">
        <v>339</v>
      </c>
      <c r="G32710" t="s">
        <v>23</v>
      </c>
      <c r="H32710" t="s">
        <v>28762</v>
      </c>
      <c r="I32710" t="s">
        <v>52</v>
      </c>
      <c r="J32710" t="s">
        <v>117</v>
      </c>
      <c r="M32710">
        <v>8783</v>
      </c>
      <c r="N32710">
        <v>154</v>
      </c>
      <c r="O32710">
        <v>159</v>
      </c>
    </row>
    <row r="32711" spans="1:15" x14ac:dyDescent="0.3">
      <c r="A32711" t="s">
        <v>23</v>
      </c>
      <c r="B32711">
        <v>1</v>
      </c>
      <c r="C32711">
        <v>1</v>
      </c>
      <c r="D32711">
        <v>1</v>
      </c>
      <c r="E32711" t="s">
        <v>28751</v>
      </c>
      <c r="F32711" t="s">
        <v>6545</v>
      </c>
      <c r="G32711" t="s">
        <v>23</v>
      </c>
      <c r="H32711" t="s">
        <v>28752</v>
      </c>
      <c r="I32711" t="s">
        <v>35</v>
      </c>
      <c r="J32711" t="s">
        <v>112</v>
      </c>
      <c r="M32711">
        <v>8783</v>
      </c>
      <c r="N32711">
        <v>177</v>
      </c>
      <c r="O32711">
        <v>182</v>
      </c>
    </row>
    <row r="32712" spans="1:15" x14ac:dyDescent="0.3">
      <c r="E32712" t="s">
        <v>28763</v>
      </c>
      <c r="F32712" t="s">
        <v>28764</v>
      </c>
      <c r="G32712" t="s">
        <v>17</v>
      </c>
      <c r="H32712" t="s">
        <v>28765</v>
      </c>
      <c r="I32712" t="s">
        <v>26</v>
      </c>
      <c r="M32712">
        <v>8784</v>
      </c>
      <c r="N32712">
        <v>45</v>
      </c>
      <c r="O32712">
        <v>49</v>
      </c>
    </row>
    <row r="32713" spans="1:15" x14ac:dyDescent="0.3">
      <c r="E32713" t="s">
        <v>28763</v>
      </c>
      <c r="F32713" t="s">
        <v>28763</v>
      </c>
      <c r="G32713" t="s">
        <v>17</v>
      </c>
      <c r="H32713" t="s">
        <v>28765</v>
      </c>
      <c r="I32713" t="s">
        <v>19</v>
      </c>
      <c r="M32713">
        <v>8784</v>
      </c>
      <c r="N32713">
        <v>45</v>
      </c>
      <c r="O32713">
        <v>58</v>
      </c>
    </row>
    <row r="32714" spans="1:15" x14ac:dyDescent="0.3">
      <c r="E32714" t="s">
        <v>28763</v>
      </c>
      <c r="F32714" t="s">
        <v>28764</v>
      </c>
      <c r="G32714" t="s">
        <v>17</v>
      </c>
      <c r="H32714" t="s">
        <v>28765</v>
      </c>
      <c r="I32714" t="s">
        <v>26</v>
      </c>
      <c r="M32714">
        <v>8785</v>
      </c>
      <c r="N32714">
        <v>45</v>
      </c>
      <c r="O32714">
        <v>49</v>
      </c>
    </row>
    <row r="32715" spans="1:15" x14ac:dyDescent="0.3">
      <c r="E32715" t="s">
        <v>28763</v>
      </c>
      <c r="F32715" t="s">
        <v>28763</v>
      </c>
      <c r="G32715" t="s">
        <v>17</v>
      </c>
      <c r="H32715" t="s">
        <v>28765</v>
      </c>
      <c r="I32715" t="s">
        <v>19</v>
      </c>
      <c r="M32715">
        <v>8785</v>
      </c>
      <c r="N32715">
        <v>45</v>
      </c>
      <c r="O32715">
        <v>58</v>
      </c>
    </row>
    <row r="32716" spans="1:15" x14ac:dyDescent="0.3">
      <c r="E32716" t="s">
        <v>28766</v>
      </c>
      <c r="F32716" t="s">
        <v>28767</v>
      </c>
      <c r="G32716" t="s">
        <v>17</v>
      </c>
      <c r="H32716" t="s">
        <v>28768</v>
      </c>
      <c r="I32716" t="s">
        <v>22</v>
      </c>
      <c r="M32716">
        <v>8786</v>
      </c>
      <c r="N32716">
        <v>0</v>
      </c>
      <c r="O32716">
        <v>18</v>
      </c>
    </row>
    <row r="32717" spans="1:15" x14ac:dyDescent="0.3">
      <c r="E32717" t="s">
        <v>28763</v>
      </c>
      <c r="F32717" t="s">
        <v>28764</v>
      </c>
      <c r="G32717" t="s">
        <v>17</v>
      </c>
      <c r="H32717" t="s">
        <v>28770</v>
      </c>
      <c r="I32717" t="s">
        <v>22</v>
      </c>
      <c r="M32717">
        <v>8788</v>
      </c>
      <c r="N32717">
        <v>16</v>
      </c>
      <c r="O32717">
        <v>20</v>
      </c>
    </row>
    <row r="32718" spans="1:15" x14ac:dyDescent="0.3">
      <c r="A32718" t="s">
        <v>237</v>
      </c>
      <c r="B32718">
        <v>0</v>
      </c>
      <c r="C32718">
        <v>0</v>
      </c>
      <c r="D32718">
        <v>0</v>
      </c>
      <c r="E32718" t="s">
        <v>28763</v>
      </c>
      <c r="F32718" t="s">
        <v>13015</v>
      </c>
      <c r="G32718" t="s">
        <v>17</v>
      </c>
      <c r="H32718" t="s">
        <v>28771</v>
      </c>
      <c r="I32718" t="s">
        <v>26</v>
      </c>
      <c r="M32718">
        <v>8788</v>
      </c>
      <c r="N32718">
        <v>22</v>
      </c>
      <c r="O32718">
        <v>32</v>
      </c>
    </row>
    <row r="32719" spans="1:15" x14ac:dyDescent="0.3">
      <c r="E32719" t="s">
        <v>28763</v>
      </c>
      <c r="F32719" t="s">
        <v>28764</v>
      </c>
      <c r="G32719" t="s">
        <v>17</v>
      </c>
      <c r="H32719" t="s">
        <v>28769</v>
      </c>
      <c r="I32719" t="s">
        <v>26</v>
      </c>
      <c r="M32719">
        <v>8788</v>
      </c>
      <c r="N32719">
        <v>50</v>
      </c>
      <c r="O32719">
        <v>54</v>
      </c>
    </row>
    <row r="32720" spans="1:15" x14ac:dyDescent="0.3">
      <c r="E32720" t="s">
        <v>28763</v>
      </c>
      <c r="F32720" t="s">
        <v>28763</v>
      </c>
      <c r="G32720" t="s">
        <v>17</v>
      </c>
      <c r="H32720" t="s">
        <v>28772</v>
      </c>
      <c r="I32720" t="s">
        <v>19</v>
      </c>
      <c r="M32720">
        <v>8788</v>
      </c>
      <c r="N32720">
        <v>50</v>
      </c>
      <c r="O32720">
        <v>63</v>
      </c>
    </row>
    <row r="32721" spans="1:15" x14ac:dyDescent="0.3">
      <c r="E32721" t="s">
        <v>28763</v>
      </c>
      <c r="F32721" t="s">
        <v>28764</v>
      </c>
      <c r="G32721" t="s">
        <v>17</v>
      </c>
      <c r="H32721" t="s">
        <v>28765</v>
      </c>
      <c r="I32721" t="s">
        <v>26</v>
      </c>
      <c r="M32721">
        <v>8789</v>
      </c>
      <c r="N32721">
        <v>45</v>
      </c>
      <c r="O32721">
        <v>49</v>
      </c>
    </row>
    <row r="32722" spans="1:15" x14ac:dyDescent="0.3">
      <c r="E32722" t="s">
        <v>28763</v>
      </c>
      <c r="F32722" t="s">
        <v>28763</v>
      </c>
      <c r="G32722" t="s">
        <v>17</v>
      </c>
      <c r="H32722" t="s">
        <v>28765</v>
      </c>
      <c r="I32722" t="s">
        <v>19</v>
      </c>
      <c r="M32722">
        <v>8789</v>
      </c>
      <c r="N32722">
        <v>45</v>
      </c>
      <c r="O32722">
        <v>58</v>
      </c>
    </row>
    <row r="32723" spans="1:15" x14ac:dyDescent="0.3">
      <c r="E32723" t="s">
        <v>28763</v>
      </c>
      <c r="F32723" t="s">
        <v>28764</v>
      </c>
      <c r="G32723" t="s">
        <v>17</v>
      </c>
      <c r="H32723" t="s">
        <v>28765</v>
      </c>
      <c r="I32723" t="s">
        <v>26</v>
      </c>
      <c r="M32723">
        <v>8790</v>
      </c>
      <c r="N32723">
        <v>45</v>
      </c>
      <c r="O32723">
        <v>49</v>
      </c>
    </row>
    <row r="32724" spans="1:15" x14ac:dyDescent="0.3">
      <c r="E32724" t="s">
        <v>28763</v>
      </c>
      <c r="F32724" t="s">
        <v>28763</v>
      </c>
      <c r="G32724" t="s">
        <v>17</v>
      </c>
      <c r="H32724" t="s">
        <v>28765</v>
      </c>
      <c r="I32724" t="s">
        <v>19</v>
      </c>
      <c r="M32724">
        <v>8790</v>
      </c>
      <c r="N32724">
        <v>45</v>
      </c>
      <c r="O32724">
        <v>58</v>
      </c>
    </row>
    <row r="32725" spans="1:15" x14ac:dyDescent="0.3">
      <c r="E32725" t="s">
        <v>28763</v>
      </c>
      <c r="F32725" t="s">
        <v>28764</v>
      </c>
      <c r="G32725" t="s">
        <v>17</v>
      </c>
      <c r="H32725" t="s">
        <v>28770</v>
      </c>
      <c r="I32725" t="s">
        <v>22</v>
      </c>
      <c r="M32725">
        <v>8792</v>
      </c>
      <c r="N32725">
        <v>16</v>
      </c>
      <c r="O32725">
        <v>20</v>
      </c>
    </row>
    <row r="32726" spans="1:15" x14ac:dyDescent="0.3">
      <c r="A32726" t="s">
        <v>237</v>
      </c>
      <c r="B32726">
        <v>0</v>
      </c>
      <c r="C32726">
        <v>0</v>
      </c>
      <c r="D32726">
        <v>0</v>
      </c>
      <c r="E32726" t="s">
        <v>28763</v>
      </c>
      <c r="F32726" t="s">
        <v>13015</v>
      </c>
      <c r="G32726" t="s">
        <v>17</v>
      </c>
      <c r="H32726" t="s">
        <v>28771</v>
      </c>
      <c r="I32726" t="s">
        <v>26</v>
      </c>
      <c r="M32726">
        <v>8792</v>
      </c>
      <c r="N32726">
        <v>22</v>
      </c>
      <c r="O32726">
        <v>32</v>
      </c>
    </row>
    <row r="32727" spans="1:15" x14ac:dyDescent="0.3">
      <c r="E32727" t="s">
        <v>28763</v>
      </c>
      <c r="F32727" t="s">
        <v>28764</v>
      </c>
      <c r="G32727" t="s">
        <v>17</v>
      </c>
      <c r="H32727" t="s">
        <v>28769</v>
      </c>
      <c r="I32727" t="s">
        <v>26</v>
      </c>
      <c r="M32727">
        <v>8792</v>
      </c>
      <c r="N32727">
        <v>50</v>
      </c>
      <c r="O32727">
        <v>54</v>
      </c>
    </row>
    <row r="32728" spans="1:15" x14ac:dyDescent="0.3">
      <c r="E32728" t="s">
        <v>28763</v>
      </c>
      <c r="F32728" t="s">
        <v>28763</v>
      </c>
      <c r="G32728" t="s">
        <v>17</v>
      </c>
      <c r="H32728" t="s">
        <v>28772</v>
      </c>
      <c r="I32728" t="s">
        <v>19</v>
      </c>
      <c r="M32728">
        <v>8792</v>
      </c>
      <c r="N32728">
        <v>50</v>
      </c>
      <c r="O32728">
        <v>63</v>
      </c>
    </row>
    <row r="32729" spans="1:15" x14ac:dyDescent="0.3">
      <c r="E32729" t="s">
        <v>28773</v>
      </c>
      <c r="F32729" t="s">
        <v>28777</v>
      </c>
      <c r="G32729" t="s">
        <v>14</v>
      </c>
      <c r="H32729" t="s">
        <v>28778</v>
      </c>
      <c r="I32729" t="s">
        <v>26</v>
      </c>
      <c r="M32729">
        <v>8793</v>
      </c>
      <c r="N32729">
        <v>0</v>
      </c>
      <c r="O32729">
        <v>5</v>
      </c>
    </row>
    <row r="32730" spans="1:15" x14ac:dyDescent="0.3">
      <c r="E32730" t="s">
        <v>28773</v>
      </c>
      <c r="F32730" t="s">
        <v>28779</v>
      </c>
      <c r="G32730" t="s">
        <v>17</v>
      </c>
      <c r="H32730" t="s">
        <v>28780</v>
      </c>
      <c r="I32730" t="s">
        <v>19</v>
      </c>
      <c r="M32730">
        <v>8793</v>
      </c>
      <c r="N32730">
        <v>0</v>
      </c>
      <c r="O32730">
        <v>19</v>
      </c>
    </row>
    <row r="32731" spans="1:15" x14ac:dyDescent="0.3">
      <c r="E32731" t="s">
        <v>28773</v>
      </c>
      <c r="F32731" t="s">
        <v>28774</v>
      </c>
      <c r="G32731" t="s">
        <v>17</v>
      </c>
      <c r="H32731" t="s">
        <v>28775</v>
      </c>
      <c r="I32731" t="s">
        <v>19</v>
      </c>
      <c r="M32731">
        <v>8793</v>
      </c>
      <c r="N32731">
        <v>38</v>
      </c>
      <c r="O32731">
        <v>62</v>
      </c>
    </row>
    <row r="32732" spans="1:15" x14ac:dyDescent="0.3">
      <c r="E32732" t="s">
        <v>28773</v>
      </c>
      <c r="F32732" t="s">
        <v>28776</v>
      </c>
      <c r="G32732" t="s">
        <v>23</v>
      </c>
      <c r="H32732" t="s">
        <v>28775</v>
      </c>
      <c r="I32732" t="s">
        <v>26</v>
      </c>
      <c r="M32732">
        <v>8793</v>
      </c>
      <c r="N32732">
        <v>38</v>
      </c>
      <c r="O32732">
        <v>50</v>
      </c>
    </row>
    <row r="32733" spans="1:15" x14ac:dyDescent="0.3">
      <c r="A32733" t="s">
        <v>237</v>
      </c>
      <c r="B32733">
        <v>0</v>
      </c>
      <c r="C32733">
        <v>0</v>
      </c>
      <c r="D32733">
        <v>0</v>
      </c>
      <c r="E32733" t="s">
        <v>28781</v>
      </c>
      <c r="F32733" t="s">
        <v>28783</v>
      </c>
      <c r="G32733" t="s">
        <v>23</v>
      </c>
      <c r="H32733" t="s">
        <v>28784</v>
      </c>
      <c r="I32733" t="s">
        <v>26</v>
      </c>
      <c r="M32733">
        <v>8794</v>
      </c>
      <c r="N32733">
        <v>16</v>
      </c>
      <c r="O32733">
        <v>21</v>
      </c>
    </row>
    <row r="32734" spans="1:15" x14ac:dyDescent="0.3">
      <c r="E32734" t="s">
        <v>28781</v>
      </c>
      <c r="F32734" t="s">
        <v>28783</v>
      </c>
      <c r="G32734" t="s">
        <v>17</v>
      </c>
      <c r="H32734" t="s">
        <v>28784</v>
      </c>
      <c r="I32734" t="s">
        <v>19</v>
      </c>
      <c r="M32734">
        <v>8794</v>
      </c>
      <c r="N32734">
        <v>16</v>
      </c>
      <c r="O32734">
        <v>21</v>
      </c>
    </row>
    <row r="32735" spans="1:15" x14ac:dyDescent="0.3">
      <c r="E32735" t="s">
        <v>28781</v>
      </c>
      <c r="F32735" t="s">
        <v>12014</v>
      </c>
      <c r="G32735" t="s">
        <v>17</v>
      </c>
      <c r="H32735" t="s">
        <v>28782</v>
      </c>
      <c r="I32735" t="s">
        <v>19</v>
      </c>
      <c r="M32735">
        <v>8794</v>
      </c>
      <c r="N32735">
        <v>56</v>
      </c>
      <c r="O32735">
        <v>63</v>
      </c>
    </row>
    <row r="32736" spans="1:15" x14ac:dyDescent="0.3">
      <c r="A32736" t="s">
        <v>237</v>
      </c>
      <c r="B32736">
        <v>0</v>
      </c>
      <c r="C32736">
        <v>0</v>
      </c>
      <c r="D32736">
        <v>0</v>
      </c>
      <c r="E32736" t="s">
        <v>28781</v>
      </c>
      <c r="F32736" t="s">
        <v>12014</v>
      </c>
      <c r="G32736" t="s">
        <v>23</v>
      </c>
      <c r="H32736" t="s">
        <v>28782</v>
      </c>
      <c r="I32736" t="s">
        <v>26</v>
      </c>
      <c r="M32736">
        <v>8794</v>
      </c>
      <c r="N32736">
        <v>56</v>
      </c>
      <c r="O32736">
        <v>63</v>
      </c>
    </row>
    <row r="32737" spans="1:15" x14ac:dyDescent="0.3">
      <c r="E32737" t="s">
        <v>28785</v>
      </c>
      <c r="F32737" t="s">
        <v>28789</v>
      </c>
      <c r="G32737" t="s">
        <v>17</v>
      </c>
      <c r="H32737" t="s">
        <v>28790</v>
      </c>
      <c r="I32737" t="s">
        <v>22</v>
      </c>
      <c r="M32737">
        <v>8795</v>
      </c>
      <c r="N32737">
        <v>0</v>
      </c>
      <c r="O32737">
        <v>10</v>
      </c>
    </row>
    <row r="32738" spans="1:15" x14ac:dyDescent="0.3">
      <c r="E32738" t="s">
        <v>28785</v>
      </c>
      <c r="F32738" t="s">
        <v>28776</v>
      </c>
      <c r="G32738" t="s">
        <v>17</v>
      </c>
      <c r="H32738" t="s">
        <v>28786</v>
      </c>
      <c r="I32738" t="s">
        <v>19</v>
      </c>
      <c r="M32738">
        <v>8795</v>
      </c>
      <c r="N32738">
        <v>12</v>
      </c>
      <c r="O32738">
        <v>24</v>
      </c>
    </row>
    <row r="32739" spans="1:15" x14ac:dyDescent="0.3">
      <c r="E32739" t="s">
        <v>28785</v>
      </c>
      <c r="F32739" t="s">
        <v>28787</v>
      </c>
      <c r="G32739" t="s">
        <v>17</v>
      </c>
      <c r="H32739" t="s">
        <v>28788</v>
      </c>
      <c r="I32739" t="s">
        <v>19</v>
      </c>
      <c r="M32739">
        <v>8795</v>
      </c>
      <c r="N32739">
        <v>33</v>
      </c>
      <c r="O32739">
        <v>52</v>
      </c>
    </row>
    <row r="32740" spans="1:15" x14ac:dyDescent="0.3">
      <c r="A32740" t="s">
        <v>237</v>
      </c>
      <c r="B32740">
        <v>0</v>
      </c>
      <c r="C32740">
        <v>0</v>
      </c>
      <c r="D32740">
        <v>0</v>
      </c>
      <c r="E32740" t="s">
        <v>28785</v>
      </c>
      <c r="F32740" t="s">
        <v>28783</v>
      </c>
      <c r="G32740" t="s">
        <v>23</v>
      </c>
      <c r="H32740" t="s">
        <v>28791</v>
      </c>
      <c r="I32740" t="s">
        <v>26</v>
      </c>
      <c r="M32740">
        <v>8795</v>
      </c>
      <c r="N32740">
        <v>33</v>
      </c>
      <c r="O32740">
        <v>38</v>
      </c>
    </row>
    <row r="32741" spans="1:15" x14ac:dyDescent="0.3">
      <c r="E32741" t="s">
        <v>28763</v>
      </c>
      <c r="F32741" t="s">
        <v>28792</v>
      </c>
      <c r="G32741" t="s">
        <v>17</v>
      </c>
      <c r="H32741" t="s">
        <v>28770</v>
      </c>
      <c r="I32741" t="s">
        <v>19</v>
      </c>
      <c r="M32741">
        <v>8796</v>
      </c>
      <c r="N32741">
        <v>0</v>
      </c>
      <c r="O32741">
        <v>20</v>
      </c>
    </row>
    <row r="32742" spans="1:15" x14ac:dyDescent="0.3">
      <c r="E32742" t="s">
        <v>28763</v>
      </c>
      <c r="F32742" t="s">
        <v>28764</v>
      </c>
      <c r="G32742" t="s">
        <v>17</v>
      </c>
      <c r="H32742" t="s">
        <v>28770</v>
      </c>
      <c r="I32742" t="s">
        <v>26</v>
      </c>
      <c r="M32742">
        <v>8796</v>
      </c>
      <c r="N32742">
        <v>16</v>
      </c>
      <c r="O32742">
        <v>20</v>
      </c>
    </row>
    <row r="32743" spans="1:15" x14ac:dyDescent="0.3">
      <c r="A32743" t="s">
        <v>237</v>
      </c>
      <c r="B32743">
        <v>0</v>
      </c>
      <c r="C32743">
        <v>0</v>
      </c>
      <c r="D32743">
        <v>0</v>
      </c>
      <c r="E32743" t="s">
        <v>28763</v>
      </c>
      <c r="F32743" t="s">
        <v>13015</v>
      </c>
      <c r="G32743" t="s">
        <v>17</v>
      </c>
      <c r="H32743" t="s">
        <v>28771</v>
      </c>
      <c r="I32743" t="s">
        <v>26</v>
      </c>
      <c r="M32743">
        <v>8796</v>
      </c>
      <c r="N32743">
        <v>22</v>
      </c>
      <c r="O32743">
        <v>32</v>
      </c>
    </row>
    <row r="32744" spans="1:15" x14ac:dyDescent="0.3">
      <c r="E32744" t="s">
        <v>28763</v>
      </c>
      <c r="F32744" t="s">
        <v>28764</v>
      </c>
      <c r="G32744" t="s">
        <v>17</v>
      </c>
      <c r="H32744" t="s">
        <v>28769</v>
      </c>
      <c r="I32744" t="s">
        <v>26</v>
      </c>
      <c r="M32744">
        <v>8796</v>
      </c>
      <c r="N32744">
        <v>50</v>
      </c>
      <c r="O32744">
        <v>54</v>
      </c>
    </row>
    <row r="32745" spans="1:15" x14ac:dyDescent="0.3">
      <c r="E32745" t="s">
        <v>28763</v>
      </c>
      <c r="F32745" t="s">
        <v>28763</v>
      </c>
      <c r="G32745" t="s">
        <v>17</v>
      </c>
      <c r="H32745" t="s">
        <v>28772</v>
      </c>
      <c r="I32745" t="s">
        <v>19</v>
      </c>
      <c r="M32745">
        <v>8796</v>
      </c>
      <c r="N32745">
        <v>50</v>
      </c>
      <c r="O32745">
        <v>63</v>
      </c>
    </row>
    <row r="32746" spans="1:15" x14ac:dyDescent="0.3">
      <c r="E32746" t="s">
        <v>28763</v>
      </c>
      <c r="F32746" t="s">
        <v>28763</v>
      </c>
      <c r="G32746" t="s">
        <v>17</v>
      </c>
      <c r="H32746" t="s">
        <v>28765</v>
      </c>
      <c r="I32746" t="s">
        <v>19</v>
      </c>
      <c r="M32746">
        <v>8797</v>
      </c>
      <c r="N32746">
        <v>45</v>
      </c>
      <c r="O32746">
        <v>58</v>
      </c>
    </row>
    <row r="32747" spans="1:15" x14ac:dyDescent="0.3">
      <c r="E32747" t="s">
        <v>28763</v>
      </c>
      <c r="F32747" t="s">
        <v>28764</v>
      </c>
      <c r="G32747" t="s">
        <v>17</v>
      </c>
      <c r="H32747" t="s">
        <v>28765</v>
      </c>
      <c r="I32747" t="s">
        <v>26</v>
      </c>
      <c r="M32747">
        <v>8797</v>
      </c>
      <c r="N32747">
        <v>45</v>
      </c>
      <c r="O32747">
        <v>49</v>
      </c>
    </row>
    <row r="32748" spans="1:15" x14ac:dyDescent="0.3">
      <c r="E32748" t="s">
        <v>28793</v>
      </c>
      <c r="F32748" t="s">
        <v>24081</v>
      </c>
      <c r="G32748" t="s">
        <v>23</v>
      </c>
      <c r="H32748" t="s">
        <v>28796</v>
      </c>
      <c r="I32748" t="s">
        <v>52</v>
      </c>
      <c r="J32748" t="s">
        <v>117</v>
      </c>
      <c r="M32748">
        <v>8819</v>
      </c>
      <c r="N32748">
        <v>110</v>
      </c>
      <c r="O32748">
        <v>116</v>
      </c>
    </row>
    <row r="32749" spans="1:15" x14ac:dyDescent="0.3">
      <c r="A32749" t="s">
        <v>23</v>
      </c>
      <c r="B32749">
        <v>1</v>
      </c>
      <c r="C32749">
        <v>1</v>
      </c>
      <c r="D32749">
        <v>1</v>
      </c>
      <c r="E32749" t="s">
        <v>28793</v>
      </c>
      <c r="F32749" t="s">
        <v>4007</v>
      </c>
      <c r="G32749" t="s">
        <v>23</v>
      </c>
      <c r="H32749" t="s">
        <v>28805</v>
      </c>
      <c r="I32749" t="s">
        <v>35</v>
      </c>
      <c r="J32749" t="s">
        <v>112</v>
      </c>
      <c r="M32749">
        <v>8819</v>
      </c>
      <c r="N32749">
        <v>173</v>
      </c>
      <c r="O32749">
        <v>181</v>
      </c>
    </row>
    <row r="32750" spans="1:15" x14ac:dyDescent="0.3">
      <c r="E32750" t="s">
        <v>28793</v>
      </c>
      <c r="F32750" t="s">
        <v>28799</v>
      </c>
      <c r="G32750" t="s">
        <v>51</v>
      </c>
      <c r="H32750" t="s">
        <v>28800</v>
      </c>
      <c r="I32750" t="s">
        <v>22</v>
      </c>
      <c r="M32750">
        <v>8819</v>
      </c>
      <c r="N32750">
        <v>211</v>
      </c>
      <c r="O32750">
        <v>225</v>
      </c>
    </row>
    <row r="32751" spans="1:15" x14ac:dyDescent="0.3">
      <c r="E32751" t="s">
        <v>28793</v>
      </c>
      <c r="F32751" t="s">
        <v>28808</v>
      </c>
      <c r="G32751" t="s">
        <v>51</v>
      </c>
      <c r="H32751" t="s">
        <v>28809</v>
      </c>
      <c r="I32751" t="s">
        <v>52</v>
      </c>
      <c r="J32751" t="s">
        <v>328</v>
      </c>
      <c r="M32751">
        <v>8819</v>
      </c>
      <c r="N32751">
        <v>347</v>
      </c>
      <c r="O32751">
        <v>363</v>
      </c>
    </row>
    <row r="32752" spans="1:15" x14ac:dyDescent="0.3">
      <c r="A32752" t="s">
        <v>14</v>
      </c>
      <c r="B32752">
        <v>0</v>
      </c>
      <c r="C32752">
        <v>1</v>
      </c>
      <c r="D32752" t="s">
        <v>14</v>
      </c>
      <c r="E32752" t="s">
        <v>28793</v>
      </c>
      <c r="F32752" t="s">
        <v>28803</v>
      </c>
      <c r="G32752" t="s">
        <v>17</v>
      </c>
      <c r="H32752" t="s">
        <v>28804</v>
      </c>
      <c r="I32752" t="s">
        <v>26</v>
      </c>
      <c r="M32752">
        <v>8819</v>
      </c>
      <c r="N32752">
        <v>379</v>
      </c>
      <c r="O32752">
        <v>385</v>
      </c>
    </row>
    <row r="32753" spans="1:15" x14ac:dyDescent="0.3">
      <c r="E32753" t="s">
        <v>28793</v>
      </c>
      <c r="F32753" t="s">
        <v>28803</v>
      </c>
      <c r="G32753" t="s">
        <v>14</v>
      </c>
      <c r="H32753" t="s">
        <v>28804</v>
      </c>
      <c r="I32753" t="s">
        <v>19</v>
      </c>
      <c r="M32753">
        <v>8819</v>
      </c>
      <c r="N32753">
        <v>379</v>
      </c>
      <c r="O32753">
        <v>385</v>
      </c>
    </row>
    <row r="32754" spans="1:15" x14ac:dyDescent="0.3">
      <c r="E32754" t="s">
        <v>28793</v>
      </c>
      <c r="F32754" t="s">
        <v>131</v>
      </c>
      <c r="G32754" t="s">
        <v>51</v>
      </c>
      <c r="H32754" t="s">
        <v>28810</v>
      </c>
      <c r="I32754" t="s">
        <v>52</v>
      </c>
      <c r="J32754" t="s">
        <v>60</v>
      </c>
      <c r="M32754">
        <v>8819</v>
      </c>
      <c r="N32754">
        <v>480</v>
      </c>
      <c r="O32754">
        <v>486</v>
      </c>
    </row>
    <row r="32755" spans="1:15" x14ac:dyDescent="0.3">
      <c r="A32755" t="s">
        <v>14</v>
      </c>
      <c r="B32755">
        <v>1</v>
      </c>
      <c r="C32755">
        <v>1</v>
      </c>
      <c r="D32755">
        <v>1</v>
      </c>
      <c r="E32755" t="s">
        <v>28793</v>
      </c>
      <c r="F32755" t="s">
        <v>28801</v>
      </c>
      <c r="G32755" t="s">
        <v>14</v>
      </c>
      <c r="H32755" t="s">
        <v>28802</v>
      </c>
      <c r="I32755" t="s">
        <v>35</v>
      </c>
      <c r="J32755" t="s">
        <v>46</v>
      </c>
      <c r="K32755" t="s">
        <v>47</v>
      </c>
      <c r="L32755" t="s">
        <v>43</v>
      </c>
      <c r="M32755">
        <v>8819</v>
      </c>
      <c r="N32755">
        <v>493</v>
      </c>
      <c r="O32755">
        <v>506</v>
      </c>
    </row>
    <row r="32756" spans="1:15" x14ac:dyDescent="0.3">
      <c r="E32756" t="s">
        <v>28793</v>
      </c>
      <c r="F32756" t="s">
        <v>28797</v>
      </c>
      <c r="G32756" t="s">
        <v>23</v>
      </c>
      <c r="H32756" t="s">
        <v>28798</v>
      </c>
      <c r="I32756" t="s">
        <v>26</v>
      </c>
      <c r="M32756">
        <v>8819</v>
      </c>
      <c r="N32756">
        <v>611</v>
      </c>
      <c r="O32756">
        <v>615</v>
      </c>
    </row>
    <row r="32757" spans="1:15" x14ac:dyDescent="0.3">
      <c r="E32757" t="s">
        <v>28793</v>
      </c>
      <c r="F32757" t="s">
        <v>28797</v>
      </c>
      <c r="G32757" t="s">
        <v>51</v>
      </c>
      <c r="H32757" t="s">
        <v>28798</v>
      </c>
      <c r="I32757" t="s">
        <v>19</v>
      </c>
      <c r="M32757">
        <v>8819</v>
      </c>
      <c r="N32757">
        <v>611</v>
      </c>
      <c r="O32757">
        <v>615</v>
      </c>
    </row>
    <row r="32758" spans="1:15" x14ac:dyDescent="0.3">
      <c r="E32758" t="s">
        <v>28793</v>
      </c>
      <c r="F32758" t="s">
        <v>28794</v>
      </c>
      <c r="G32758" t="s">
        <v>51</v>
      </c>
      <c r="H32758" t="s">
        <v>28795</v>
      </c>
      <c r="I32758" t="s">
        <v>52</v>
      </c>
      <c r="J32758" t="s">
        <v>328</v>
      </c>
      <c r="M32758">
        <v>8819</v>
      </c>
      <c r="N32758">
        <v>644</v>
      </c>
      <c r="O32758">
        <v>651</v>
      </c>
    </row>
    <row r="32759" spans="1:15" x14ac:dyDescent="0.3">
      <c r="A32759" t="s">
        <v>14</v>
      </c>
      <c r="B32759">
        <v>0</v>
      </c>
      <c r="C32759">
        <v>1</v>
      </c>
      <c r="D32759" t="s">
        <v>14</v>
      </c>
      <c r="E32759" t="s">
        <v>28793</v>
      </c>
      <c r="F32759" t="s">
        <v>28806</v>
      </c>
      <c r="G32759" t="s">
        <v>17</v>
      </c>
      <c r="H32759" t="s">
        <v>28807</v>
      </c>
      <c r="I32759" t="s">
        <v>26</v>
      </c>
      <c r="M32759">
        <v>8819</v>
      </c>
      <c r="N32759">
        <v>669</v>
      </c>
      <c r="O32759">
        <v>679</v>
      </c>
    </row>
    <row r="32760" spans="1:15" x14ac:dyDescent="0.3">
      <c r="E32760" t="s">
        <v>28793</v>
      </c>
      <c r="F32760" t="s">
        <v>28806</v>
      </c>
      <c r="G32760" t="s">
        <v>14</v>
      </c>
      <c r="H32760" t="s">
        <v>28807</v>
      </c>
      <c r="I32760" t="s">
        <v>19</v>
      </c>
      <c r="M32760">
        <v>8819</v>
      </c>
      <c r="N32760">
        <v>669</v>
      </c>
      <c r="O32760">
        <v>679</v>
      </c>
    </row>
    <row r="32761" spans="1:15" x14ac:dyDescent="0.3">
      <c r="A32761" t="s">
        <v>14</v>
      </c>
      <c r="B32761">
        <v>1</v>
      </c>
      <c r="C32761">
        <v>1</v>
      </c>
      <c r="D32761">
        <v>1</v>
      </c>
      <c r="E32761" t="s">
        <v>28811</v>
      </c>
      <c r="F32761" t="s">
        <v>28814</v>
      </c>
      <c r="G32761" t="s">
        <v>14</v>
      </c>
      <c r="H32761" t="s">
        <v>28815</v>
      </c>
      <c r="I32761" t="s">
        <v>22</v>
      </c>
      <c r="M32761">
        <v>8820</v>
      </c>
      <c r="N32761">
        <v>0</v>
      </c>
      <c r="O32761">
        <v>5</v>
      </c>
    </row>
    <row r="32762" spans="1:15" x14ac:dyDescent="0.3">
      <c r="A32762" t="s">
        <v>14</v>
      </c>
      <c r="B32762">
        <v>1</v>
      </c>
      <c r="C32762">
        <v>1</v>
      </c>
      <c r="D32762">
        <v>1</v>
      </c>
      <c r="E32762" t="s">
        <v>28811</v>
      </c>
      <c r="F32762" t="s">
        <v>28812</v>
      </c>
      <c r="G32762" t="s">
        <v>14</v>
      </c>
      <c r="H32762" t="s">
        <v>28813</v>
      </c>
      <c r="I32762" t="s">
        <v>35</v>
      </c>
      <c r="J32762" t="s">
        <v>32</v>
      </c>
      <c r="M32762">
        <v>8820</v>
      </c>
      <c r="N32762">
        <v>15</v>
      </c>
      <c r="O32762">
        <v>18</v>
      </c>
    </row>
    <row r="32763" spans="1:15" x14ac:dyDescent="0.3">
      <c r="A32763" t="s">
        <v>23</v>
      </c>
      <c r="B32763">
        <v>1</v>
      </c>
      <c r="C32763">
        <v>1</v>
      </c>
      <c r="D32763">
        <v>1</v>
      </c>
      <c r="E32763" t="s">
        <v>28811</v>
      </c>
      <c r="F32763" t="s">
        <v>24115</v>
      </c>
      <c r="G32763" t="s">
        <v>23</v>
      </c>
      <c r="H32763" t="s">
        <v>28816</v>
      </c>
      <c r="I32763" t="s">
        <v>35</v>
      </c>
      <c r="J32763" t="s">
        <v>112</v>
      </c>
      <c r="M32763">
        <v>8820</v>
      </c>
      <c r="N32763">
        <v>22</v>
      </c>
      <c r="O32763">
        <v>31</v>
      </c>
    </row>
    <row r="32764" spans="1:15" x14ac:dyDescent="0.3">
      <c r="A32764" t="s">
        <v>23</v>
      </c>
      <c r="B32764">
        <v>1</v>
      </c>
      <c r="C32764">
        <v>1</v>
      </c>
      <c r="D32764">
        <v>1</v>
      </c>
      <c r="E32764" t="s">
        <v>28811</v>
      </c>
      <c r="F32764" t="s">
        <v>28819</v>
      </c>
      <c r="G32764" t="s">
        <v>23</v>
      </c>
      <c r="H32764" t="s">
        <v>28820</v>
      </c>
      <c r="I32764" t="s">
        <v>26</v>
      </c>
      <c r="M32764">
        <v>8820</v>
      </c>
      <c r="N32764">
        <v>39</v>
      </c>
      <c r="O32764">
        <v>51</v>
      </c>
    </row>
    <row r="32765" spans="1:15" x14ac:dyDescent="0.3">
      <c r="E32765" t="s">
        <v>28811</v>
      </c>
      <c r="F32765" t="s">
        <v>28817</v>
      </c>
      <c r="G32765" t="s">
        <v>23</v>
      </c>
      <c r="H32765" t="s">
        <v>28818</v>
      </c>
      <c r="I32765" t="s">
        <v>19</v>
      </c>
      <c r="M32765">
        <v>8820</v>
      </c>
      <c r="N32765">
        <v>46</v>
      </c>
      <c r="O32765">
        <v>51</v>
      </c>
    </row>
    <row r="32766" spans="1:15" x14ac:dyDescent="0.3">
      <c r="A32766" t="s">
        <v>23</v>
      </c>
      <c r="B32766">
        <v>1</v>
      </c>
      <c r="C32766">
        <v>1</v>
      </c>
      <c r="D32766">
        <v>1</v>
      </c>
      <c r="E32766" t="s">
        <v>28821</v>
      </c>
      <c r="F32766" t="s">
        <v>28822</v>
      </c>
      <c r="G32766" t="s">
        <v>23</v>
      </c>
      <c r="H32766" t="s">
        <v>28823</v>
      </c>
      <c r="I32766" t="s">
        <v>35</v>
      </c>
      <c r="J32766" t="s">
        <v>112</v>
      </c>
      <c r="M32766">
        <v>8821</v>
      </c>
      <c r="N32766">
        <v>100</v>
      </c>
      <c r="O32766">
        <v>108</v>
      </c>
    </row>
    <row r="32767" spans="1:15" x14ac:dyDescent="0.3">
      <c r="E32767" t="s">
        <v>28824</v>
      </c>
      <c r="F32767" t="s">
        <v>28827</v>
      </c>
      <c r="G32767" t="s">
        <v>23</v>
      </c>
      <c r="H32767" t="s">
        <v>28828</v>
      </c>
      <c r="I32767" t="s">
        <v>52</v>
      </c>
      <c r="J32767" t="s">
        <v>750</v>
      </c>
      <c r="K32767" t="s">
        <v>751</v>
      </c>
      <c r="M32767">
        <v>8822</v>
      </c>
      <c r="N32767">
        <v>28</v>
      </c>
      <c r="O32767">
        <v>41</v>
      </c>
    </row>
    <row r="32768" spans="1:15" x14ac:dyDescent="0.3">
      <c r="A32768" t="s">
        <v>23</v>
      </c>
      <c r="B32768">
        <v>1</v>
      </c>
      <c r="C32768">
        <v>1</v>
      </c>
      <c r="D32768">
        <v>1</v>
      </c>
      <c r="E32768" t="s">
        <v>28824</v>
      </c>
      <c r="F32768" t="s">
        <v>28829</v>
      </c>
      <c r="G32768" t="s">
        <v>23</v>
      </c>
      <c r="H32768" t="s">
        <v>28830</v>
      </c>
      <c r="I32768" t="s">
        <v>22</v>
      </c>
      <c r="M32768">
        <v>8822</v>
      </c>
      <c r="N32768">
        <v>36</v>
      </c>
      <c r="O32768">
        <v>41</v>
      </c>
    </row>
    <row r="32769" spans="1:15" x14ac:dyDescent="0.3">
      <c r="A32769" t="s">
        <v>23</v>
      </c>
      <c r="B32769">
        <v>1</v>
      </c>
      <c r="C32769">
        <v>1</v>
      </c>
      <c r="D32769">
        <v>1</v>
      </c>
      <c r="E32769" t="s">
        <v>28824</v>
      </c>
      <c r="F32769" t="s">
        <v>28825</v>
      </c>
      <c r="G32769" t="s">
        <v>23</v>
      </c>
      <c r="H32769" t="s">
        <v>28826</v>
      </c>
      <c r="I32769" t="s">
        <v>35</v>
      </c>
      <c r="J32769" t="s">
        <v>112</v>
      </c>
      <c r="M32769">
        <v>8822</v>
      </c>
      <c r="N32769">
        <v>131</v>
      </c>
      <c r="O32769">
        <v>139</v>
      </c>
    </row>
    <row r="32770" spans="1:15" x14ac:dyDescent="0.3">
      <c r="E32770" t="s">
        <v>28793</v>
      </c>
      <c r="F32770" t="s">
        <v>24081</v>
      </c>
      <c r="G32770" t="s">
        <v>23</v>
      </c>
      <c r="H32770" t="s">
        <v>28796</v>
      </c>
      <c r="I32770" t="s">
        <v>52</v>
      </c>
      <c r="J32770" t="s">
        <v>117</v>
      </c>
      <c r="M32770">
        <v>8823</v>
      </c>
      <c r="N32770">
        <v>110</v>
      </c>
      <c r="O32770">
        <v>116</v>
      </c>
    </row>
    <row r="32771" spans="1:15" x14ac:dyDescent="0.3">
      <c r="A32771" t="s">
        <v>23</v>
      </c>
      <c r="B32771">
        <v>1</v>
      </c>
      <c r="C32771">
        <v>1</v>
      </c>
      <c r="D32771">
        <v>1</v>
      </c>
      <c r="E32771" t="s">
        <v>28793</v>
      </c>
      <c r="F32771" t="s">
        <v>4007</v>
      </c>
      <c r="G32771" t="s">
        <v>23</v>
      </c>
      <c r="H32771" t="s">
        <v>28805</v>
      </c>
      <c r="I32771" t="s">
        <v>35</v>
      </c>
      <c r="J32771" t="s">
        <v>112</v>
      </c>
      <c r="M32771">
        <v>8823</v>
      </c>
      <c r="N32771">
        <v>173</v>
      </c>
      <c r="O32771">
        <v>181</v>
      </c>
    </row>
    <row r="32772" spans="1:15" x14ac:dyDescent="0.3">
      <c r="E32772" t="s">
        <v>28793</v>
      </c>
      <c r="F32772" t="s">
        <v>28799</v>
      </c>
      <c r="G32772" t="s">
        <v>51</v>
      </c>
      <c r="H32772" t="s">
        <v>28800</v>
      </c>
      <c r="I32772" t="s">
        <v>22</v>
      </c>
      <c r="M32772">
        <v>8823</v>
      </c>
      <c r="N32772">
        <v>211</v>
      </c>
      <c r="O32772">
        <v>225</v>
      </c>
    </row>
    <row r="32773" spans="1:15" x14ac:dyDescent="0.3">
      <c r="E32773" t="s">
        <v>28793</v>
      </c>
      <c r="F32773" t="s">
        <v>28808</v>
      </c>
      <c r="G32773" t="s">
        <v>51</v>
      </c>
      <c r="H32773" t="s">
        <v>28809</v>
      </c>
      <c r="I32773" t="s">
        <v>52</v>
      </c>
      <c r="J32773" t="s">
        <v>328</v>
      </c>
      <c r="M32773">
        <v>8823</v>
      </c>
      <c r="N32773">
        <v>347</v>
      </c>
      <c r="O32773">
        <v>363</v>
      </c>
    </row>
    <row r="32774" spans="1:15" x14ac:dyDescent="0.3">
      <c r="A32774" t="s">
        <v>14</v>
      </c>
      <c r="B32774">
        <v>0</v>
      </c>
      <c r="C32774">
        <v>1</v>
      </c>
      <c r="D32774" t="s">
        <v>14</v>
      </c>
      <c r="E32774" t="s">
        <v>28793</v>
      </c>
      <c r="F32774" t="s">
        <v>28803</v>
      </c>
      <c r="G32774" t="s">
        <v>17</v>
      </c>
      <c r="H32774" t="s">
        <v>28804</v>
      </c>
      <c r="I32774" t="s">
        <v>26</v>
      </c>
      <c r="M32774">
        <v>8823</v>
      </c>
      <c r="N32774">
        <v>379</v>
      </c>
      <c r="O32774">
        <v>385</v>
      </c>
    </row>
    <row r="32775" spans="1:15" x14ac:dyDescent="0.3">
      <c r="E32775" t="s">
        <v>28793</v>
      </c>
      <c r="F32775" t="s">
        <v>28803</v>
      </c>
      <c r="G32775" t="s">
        <v>14</v>
      </c>
      <c r="H32775" t="s">
        <v>28804</v>
      </c>
      <c r="I32775" t="s">
        <v>19</v>
      </c>
      <c r="M32775">
        <v>8823</v>
      </c>
      <c r="N32775">
        <v>379</v>
      </c>
      <c r="O32775">
        <v>385</v>
      </c>
    </row>
    <row r="32776" spans="1:15" x14ac:dyDescent="0.3">
      <c r="E32776" t="s">
        <v>28793</v>
      </c>
      <c r="F32776" t="s">
        <v>131</v>
      </c>
      <c r="G32776" t="s">
        <v>51</v>
      </c>
      <c r="H32776" t="s">
        <v>28810</v>
      </c>
      <c r="I32776" t="s">
        <v>52</v>
      </c>
      <c r="J32776" t="s">
        <v>60</v>
      </c>
      <c r="M32776">
        <v>8823</v>
      </c>
      <c r="N32776">
        <v>480</v>
      </c>
      <c r="O32776">
        <v>486</v>
      </c>
    </row>
    <row r="32777" spans="1:15" x14ac:dyDescent="0.3">
      <c r="A32777" t="s">
        <v>14</v>
      </c>
      <c r="B32777">
        <v>1</v>
      </c>
      <c r="C32777">
        <v>1</v>
      </c>
      <c r="D32777">
        <v>1</v>
      </c>
      <c r="E32777" t="s">
        <v>28793</v>
      </c>
      <c r="F32777" t="s">
        <v>28801</v>
      </c>
      <c r="G32777" t="s">
        <v>14</v>
      </c>
      <c r="H32777" t="s">
        <v>28802</v>
      </c>
      <c r="I32777" t="s">
        <v>35</v>
      </c>
      <c r="J32777" t="s">
        <v>46</v>
      </c>
      <c r="K32777" t="s">
        <v>47</v>
      </c>
      <c r="L32777" t="s">
        <v>43</v>
      </c>
      <c r="M32777">
        <v>8823</v>
      </c>
      <c r="N32777">
        <v>493</v>
      </c>
      <c r="O32777">
        <v>506</v>
      </c>
    </row>
    <row r="32778" spans="1:15" x14ac:dyDescent="0.3">
      <c r="E32778" t="s">
        <v>28793</v>
      </c>
      <c r="F32778" t="s">
        <v>28797</v>
      </c>
      <c r="G32778" t="s">
        <v>23</v>
      </c>
      <c r="H32778" t="s">
        <v>28798</v>
      </c>
      <c r="I32778" t="s">
        <v>26</v>
      </c>
      <c r="M32778">
        <v>8823</v>
      </c>
      <c r="N32778">
        <v>611</v>
      </c>
      <c r="O32778">
        <v>615</v>
      </c>
    </row>
    <row r="32779" spans="1:15" x14ac:dyDescent="0.3">
      <c r="E32779" t="s">
        <v>28793</v>
      </c>
      <c r="F32779" t="s">
        <v>28797</v>
      </c>
      <c r="G32779" t="s">
        <v>51</v>
      </c>
      <c r="H32779" t="s">
        <v>28798</v>
      </c>
      <c r="I32779" t="s">
        <v>19</v>
      </c>
      <c r="M32779">
        <v>8823</v>
      </c>
      <c r="N32779">
        <v>611</v>
      </c>
      <c r="O32779">
        <v>615</v>
      </c>
    </row>
    <row r="32780" spans="1:15" x14ac:dyDescent="0.3">
      <c r="E32780" t="s">
        <v>28793</v>
      </c>
      <c r="F32780" t="s">
        <v>28794</v>
      </c>
      <c r="G32780" t="s">
        <v>51</v>
      </c>
      <c r="H32780" t="s">
        <v>28795</v>
      </c>
      <c r="I32780" t="s">
        <v>52</v>
      </c>
      <c r="J32780" t="s">
        <v>328</v>
      </c>
      <c r="M32780">
        <v>8823</v>
      </c>
      <c r="N32780">
        <v>644</v>
      </c>
      <c r="O32780">
        <v>651</v>
      </c>
    </row>
    <row r="32781" spans="1:15" x14ac:dyDescent="0.3">
      <c r="A32781" t="s">
        <v>14</v>
      </c>
      <c r="B32781">
        <v>0</v>
      </c>
      <c r="C32781">
        <v>1</v>
      </c>
      <c r="D32781" t="s">
        <v>14</v>
      </c>
      <c r="E32781" t="s">
        <v>28793</v>
      </c>
      <c r="F32781" t="s">
        <v>28806</v>
      </c>
      <c r="G32781" t="s">
        <v>17</v>
      </c>
      <c r="H32781" t="s">
        <v>28807</v>
      </c>
      <c r="I32781" t="s">
        <v>26</v>
      </c>
      <c r="M32781">
        <v>8823</v>
      </c>
      <c r="N32781">
        <v>669</v>
      </c>
      <c r="O32781">
        <v>679</v>
      </c>
    </row>
    <row r="32782" spans="1:15" x14ac:dyDescent="0.3">
      <c r="E32782" t="s">
        <v>28793</v>
      </c>
      <c r="F32782" t="s">
        <v>28806</v>
      </c>
      <c r="G32782" t="s">
        <v>14</v>
      </c>
      <c r="H32782" t="s">
        <v>28807</v>
      </c>
      <c r="I32782" t="s">
        <v>19</v>
      </c>
      <c r="M32782">
        <v>8823</v>
      </c>
      <c r="N32782">
        <v>669</v>
      </c>
      <c r="O32782">
        <v>679</v>
      </c>
    </row>
    <row r="32783" spans="1:15" x14ac:dyDescent="0.3">
      <c r="E32783" t="s">
        <v>28831</v>
      </c>
      <c r="F32783" t="s">
        <v>2729</v>
      </c>
      <c r="G32783" t="s">
        <v>51</v>
      </c>
      <c r="H32783" t="s">
        <v>28838</v>
      </c>
      <c r="I32783" t="s">
        <v>52</v>
      </c>
      <c r="J32783" t="s">
        <v>191</v>
      </c>
      <c r="M32783">
        <v>8824</v>
      </c>
      <c r="N32783">
        <v>0</v>
      </c>
      <c r="O32783">
        <v>5</v>
      </c>
    </row>
    <row r="32784" spans="1:15" x14ac:dyDescent="0.3">
      <c r="E32784" t="s">
        <v>28831</v>
      </c>
      <c r="F32784" t="s">
        <v>4018</v>
      </c>
      <c r="G32784" t="s">
        <v>51</v>
      </c>
      <c r="H32784" t="s">
        <v>28832</v>
      </c>
      <c r="I32784" t="s">
        <v>52</v>
      </c>
      <c r="J32784" t="s">
        <v>60</v>
      </c>
      <c r="M32784">
        <v>8824</v>
      </c>
      <c r="N32784">
        <v>22</v>
      </c>
      <c r="O32784">
        <v>27</v>
      </c>
    </row>
    <row r="32785" spans="1:15" x14ac:dyDescent="0.3">
      <c r="A32785" t="s">
        <v>14</v>
      </c>
      <c r="B32785">
        <v>1</v>
      </c>
      <c r="C32785">
        <v>1</v>
      </c>
      <c r="D32785">
        <v>1</v>
      </c>
      <c r="E32785" t="s">
        <v>28831</v>
      </c>
      <c r="F32785" t="s">
        <v>28836</v>
      </c>
      <c r="G32785" t="s">
        <v>14</v>
      </c>
      <c r="H32785" t="s">
        <v>28837</v>
      </c>
      <c r="I32785" t="s">
        <v>50</v>
      </c>
      <c r="M32785">
        <v>8824</v>
      </c>
      <c r="N32785">
        <v>28</v>
      </c>
      <c r="O32785">
        <v>36</v>
      </c>
    </row>
    <row r="32786" spans="1:15" x14ac:dyDescent="0.3">
      <c r="E32786" t="s">
        <v>28831</v>
      </c>
      <c r="F32786" t="s">
        <v>28836</v>
      </c>
      <c r="G32786" t="s">
        <v>51</v>
      </c>
      <c r="H32786" t="s">
        <v>28837</v>
      </c>
      <c r="I32786" t="s">
        <v>52</v>
      </c>
      <c r="J32786" t="s">
        <v>53</v>
      </c>
      <c r="K32786" t="s">
        <v>46</v>
      </c>
      <c r="M32786">
        <v>8824</v>
      </c>
      <c r="N32786">
        <v>28</v>
      </c>
      <c r="O32786">
        <v>36</v>
      </c>
    </row>
    <row r="32787" spans="1:15" x14ac:dyDescent="0.3">
      <c r="A32787" t="s">
        <v>23</v>
      </c>
      <c r="B32787">
        <v>1</v>
      </c>
      <c r="C32787">
        <v>1</v>
      </c>
      <c r="D32787">
        <v>1</v>
      </c>
      <c r="E32787" t="s">
        <v>28831</v>
      </c>
      <c r="F32787" t="s">
        <v>1830</v>
      </c>
      <c r="G32787" t="s">
        <v>23</v>
      </c>
      <c r="H32787" t="s">
        <v>28833</v>
      </c>
      <c r="I32787" t="s">
        <v>22</v>
      </c>
      <c r="M32787">
        <v>8824</v>
      </c>
      <c r="N32787">
        <v>39</v>
      </c>
      <c r="O32787">
        <v>44</v>
      </c>
    </row>
    <row r="32788" spans="1:15" x14ac:dyDescent="0.3">
      <c r="E32788" t="s">
        <v>28831</v>
      </c>
      <c r="F32788" t="s">
        <v>1830</v>
      </c>
      <c r="G32788" t="s">
        <v>14</v>
      </c>
      <c r="H32788" t="s">
        <v>28833</v>
      </c>
      <c r="I32788" t="s">
        <v>52</v>
      </c>
      <c r="J32788" t="s">
        <v>32</v>
      </c>
      <c r="M32788">
        <v>8824</v>
      </c>
      <c r="N32788">
        <v>39</v>
      </c>
      <c r="O32788">
        <v>44</v>
      </c>
    </row>
    <row r="32789" spans="1:15" x14ac:dyDescent="0.3">
      <c r="A32789" t="s">
        <v>14</v>
      </c>
      <c r="B32789">
        <v>1</v>
      </c>
      <c r="C32789">
        <v>1</v>
      </c>
      <c r="D32789">
        <v>1</v>
      </c>
      <c r="E32789" t="s">
        <v>28831</v>
      </c>
      <c r="F32789" t="s">
        <v>28834</v>
      </c>
      <c r="G32789" t="s">
        <v>14</v>
      </c>
      <c r="H32789" t="s">
        <v>28835</v>
      </c>
      <c r="I32789" t="s">
        <v>35</v>
      </c>
      <c r="J32789" t="s">
        <v>46</v>
      </c>
      <c r="K32789" t="s">
        <v>47</v>
      </c>
      <c r="L32789" t="s">
        <v>43</v>
      </c>
      <c r="M32789">
        <v>8824</v>
      </c>
      <c r="N32789">
        <v>46</v>
      </c>
      <c r="O32789">
        <v>59</v>
      </c>
    </row>
    <row r="32790" spans="1:15" x14ac:dyDescent="0.3">
      <c r="E32790" t="s">
        <v>28839</v>
      </c>
      <c r="F32790" t="s">
        <v>28839</v>
      </c>
      <c r="G32790" t="s">
        <v>23</v>
      </c>
      <c r="H32790" t="s">
        <v>28842</v>
      </c>
      <c r="I32790" t="s">
        <v>19</v>
      </c>
      <c r="M32790">
        <v>8825</v>
      </c>
      <c r="N32790">
        <v>0</v>
      </c>
      <c r="O32790">
        <v>8</v>
      </c>
    </row>
    <row r="32791" spans="1:15" x14ac:dyDescent="0.3">
      <c r="A32791" t="s">
        <v>23</v>
      </c>
      <c r="B32791">
        <v>1</v>
      </c>
      <c r="C32791">
        <v>1</v>
      </c>
      <c r="D32791">
        <v>1</v>
      </c>
      <c r="E32791" t="s">
        <v>28839</v>
      </c>
      <c r="F32791" t="s">
        <v>28840</v>
      </c>
      <c r="G32791" t="s">
        <v>23</v>
      </c>
      <c r="H32791" t="s">
        <v>28841</v>
      </c>
      <c r="I32791" t="s">
        <v>35</v>
      </c>
      <c r="J32791" t="s">
        <v>112</v>
      </c>
      <c r="M32791">
        <v>8825</v>
      </c>
      <c r="N32791">
        <v>38</v>
      </c>
      <c r="O32791">
        <v>46</v>
      </c>
    </row>
    <row r="32792" spans="1:15" x14ac:dyDescent="0.3">
      <c r="E32792" t="s">
        <v>28843</v>
      </c>
      <c r="F32792" t="s">
        <v>28854</v>
      </c>
      <c r="G32792" t="s">
        <v>51</v>
      </c>
      <c r="H32792" t="s">
        <v>28855</v>
      </c>
      <c r="I32792" t="s">
        <v>26</v>
      </c>
      <c r="M32792">
        <v>8827</v>
      </c>
      <c r="N32792">
        <v>0</v>
      </c>
      <c r="O32792">
        <v>28</v>
      </c>
    </row>
    <row r="32793" spans="1:15" x14ac:dyDescent="0.3">
      <c r="A32793" t="s">
        <v>23</v>
      </c>
      <c r="B32793">
        <v>1</v>
      </c>
      <c r="C32793">
        <v>1</v>
      </c>
      <c r="D32793">
        <v>1</v>
      </c>
      <c r="E32793" t="s">
        <v>28843</v>
      </c>
      <c r="F32793" t="s">
        <v>28856</v>
      </c>
      <c r="G32793" t="s">
        <v>23</v>
      </c>
      <c r="H32793" t="s">
        <v>28857</v>
      </c>
      <c r="I32793" t="s">
        <v>35</v>
      </c>
      <c r="J32793" t="s">
        <v>112</v>
      </c>
      <c r="M32793">
        <v>8827</v>
      </c>
      <c r="N32793">
        <v>55</v>
      </c>
      <c r="O32793">
        <v>66</v>
      </c>
    </row>
    <row r="32794" spans="1:15" x14ac:dyDescent="0.3">
      <c r="A32794" t="s">
        <v>23</v>
      </c>
      <c r="B32794">
        <v>1</v>
      </c>
      <c r="C32794">
        <v>1</v>
      </c>
      <c r="D32794">
        <v>1</v>
      </c>
      <c r="E32794" t="s">
        <v>28843</v>
      </c>
      <c r="F32794" t="s">
        <v>28858</v>
      </c>
      <c r="G32794" t="s">
        <v>23</v>
      </c>
      <c r="H32794" t="s">
        <v>28859</v>
      </c>
      <c r="I32794" t="s">
        <v>35</v>
      </c>
      <c r="J32794" t="s">
        <v>112</v>
      </c>
      <c r="M32794">
        <v>8827</v>
      </c>
      <c r="N32794">
        <v>71</v>
      </c>
      <c r="O32794">
        <v>79</v>
      </c>
    </row>
    <row r="32795" spans="1:15" x14ac:dyDescent="0.3">
      <c r="A32795" t="s">
        <v>23</v>
      </c>
      <c r="B32795">
        <v>1</v>
      </c>
      <c r="C32795">
        <v>1</v>
      </c>
      <c r="D32795">
        <v>1</v>
      </c>
      <c r="E32795" t="s">
        <v>28843</v>
      </c>
      <c r="F32795" t="s">
        <v>2246</v>
      </c>
      <c r="G32795" t="s">
        <v>23</v>
      </c>
      <c r="H32795" t="s">
        <v>28844</v>
      </c>
      <c r="I32795" t="s">
        <v>35</v>
      </c>
      <c r="J32795" t="s">
        <v>112</v>
      </c>
      <c r="M32795">
        <v>8827</v>
      </c>
      <c r="N32795">
        <v>83</v>
      </c>
      <c r="O32795">
        <v>87</v>
      </c>
    </row>
    <row r="32796" spans="1:15" x14ac:dyDescent="0.3">
      <c r="A32796" t="s">
        <v>23</v>
      </c>
      <c r="B32796">
        <v>1</v>
      </c>
      <c r="C32796">
        <v>1</v>
      </c>
      <c r="D32796">
        <v>1</v>
      </c>
      <c r="E32796" t="s">
        <v>28843</v>
      </c>
      <c r="F32796" t="s">
        <v>28845</v>
      </c>
      <c r="G32796" t="s">
        <v>23</v>
      </c>
      <c r="H32796" t="s">
        <v>28846</v>
      </c>
      <c r="I32796" t="s">
        <v>35</v>
      </c>
      <c r="J32796" t="s">
        <v>112</v>
      </c>
      <c r="M32796">
        <v>8827</v>
      </c>
      <c r="N32796">
        <v>92</v>
      </c>
      <c r="O32796">
        <v>97</v>
      </c>
    </row>
    <row r="32797" spans="1:15" x14ac:dyDescent="0.3">
      <c r="A32797" t="s">
        <v>23</v>
      </c>
      <c r="B32797">
        <v>1</v>
      </c>
      <c r="C32797">
        <v>1</v>
      </c>
      <c r="D32797">
        <v>1</v>
      </c>
      <c r="E32797" t="s">
        <v>28843</v>
      </c>
      <c r="F32797" t="s">
        <v>28852</v>
      </c>
      <c r="G32797" t="s">
        <v>23</v>
      </c>
      <c r="H32797" t="s">
        <v>28853</v>
      </c>
      <c r="I32797" t="s">
        <v>35</v>
      </c>
      <c r="J32797" t="s">
        <v>112</v>
      </c>
      <c r="M32797">
        <v>8827</v>
      </c>
      <c r="N32797">
        <v>102</v>
      </c>
      <c r="O32797">
        <v>108</v>
      </c>
    </row>
    <row r="32798" spans="1:15" x14ac:dyDescent="0.3">
      <c r="A32798" t="s">
        <v>23</v>
      </c>
      <c r="B32798">
        <v>1</v>
      </c>
      <c r="C32798">
        <v>1</v>
      </c>
      <c r="D32798">
        <v>1</v>
      </c>
      <c r="E32798" t="s">
        <v>28843</v>
      </c>
      <c r="F32798" t="s">
        <v>28849</v>
      </c>
      <c r="G32798" t="s">
        <v>23</v>
      </c>
      <c r="H32798" t="s">
        <v>28850</v>
      </c>
      <c r="I32798" t="s">
        <v>22</v>
      </c>
      <c r="M32798">
        <v>8827</v>
      </c>
      <c r="N32798">
        <v>114</v>
      </c>
      <c r="O32798">
        <v>131</v>
      </c>
    </row>
    <row r="32799" spans="1:15" x14ac:dyDescent="0.3">
      <c r="E32799" t="s">
        <v>28843</v>
      </c>
      <c r="F32799" t="s">
        <v>28860</v>
      </c>
      <c r="G32799" t="s">
        <v>23</v>
      </c>
      <c r="H32799" t="s">
        <v>28861</v>
      </c>
      <c r="I32799" t="s">
        <v>19</v>
      </c>
      <c r="M32799">
        <v>8827</v>
      </c>
      <c r="N32799">
        <v>143</v>
      </c>
      <c r="O32799">
        <v>160</v>
      </c>
    </row>
    <row r="32800" spans="1:15" x14ac:dyDescent="0.3">
      <c r="A32800" t="s">
        <v>1277</v>
      </c>
      <c r="B32800">
        <v>0</v>
      </c>
      <c r="C32800">
        <v>1</v>
      </c>
      <c r="D32800" t="s">
        <v>1277</v>
      </c>
      <c r="E32800" t="s">
        <v>28843</v>
      </c>
      <c r="F32800" t="s">
        <v>28847</v>
      </c>
      <c r="G32800" t="s">
        <v>23</v>
      </c>
      <c r="H32800" t="s">
        <v>28848</v>
      </c>
      <c r="I32800" t="s">
        <v>26</v>
      </c>
      <c r="M32800">
        <v>8827</v>
      </c>
      <c r="N32800">
        <v>153</v>
      </c>
      <c r="O32800">
        <v>160</v>
      </c>
    </row>
    <row r="32801" spans="1:15" x14ac:dyDescent="0.3">
      <c r="A32801" t="s">
        <v>23</v>
      </c>
      <c r="B32801">
        <v>1</v>
      </c>
      <c r="C32801">
        <v>1</v>
      </c>
      <c r="D32801">
        <v>1</v>
      </c>
      <c r="E32801" t="s">
        <v>28843</v>
      </c>
      <c r="F32801" t="s">
        <v>6840</v>
      </c>
      <c r="G32801" t="s">
        <v>23</v>
      </c>
      <c r="H32801" t="s">
        <v>28851</v>
      </c>
      <c r="I32801" t="s">
        <v>22</v>
      </c>
      <c r="M32801">
        <v>8827</v>
      </c>
      <c r="N32801">
        <v>257</v>
      </c>
      <c r="O32801">
        <v>265</v>
      </c>
    </row>
    <row r="32802" spans="1:15" x14ac:dyDescent="0.3">
      <c r="A32802" t="s">
        <v>237</v>
      </c>
      <c r="B32802">
        <v>0</v>
      </c>
      <c r="C32802">
        <v>0</v>
      </c>
      <c r="D32802">
        <v>0</v>
      </c>
      <c r="E32802" t="s">
        <v>28862</v>
      </c>
      <c r="F32802" t="s">
        <v>28877</v>
      </c>
      <c r="G32802" t="s">
        <v>17</v>
      </c>
      <c r="H32802" t="s">
        <v>28878</v>
      </c>
      <c r="I32802" t="s">
        <v>22</v>
      </c>
      <c r="M32802">
        <v>8828</v>
      </c>
      <c r="N32802">
        <v>0</v>
      </c>
      <c r="O32802">
        <v>6</v>
      </c>
    </row>
    <row r="32803" spans="1:15" x14ac:dyDescent="0.3">
      <c r="A32803" t="s">
        <v>237</v>
      </c>
      <c r="B32803">
        <v>0</v>
      </c>
      <c r="E32803" t="s">
        <v>28862</v>
      </c>
      <c r="F32803" t="s">
        <v>28881</v>
      </c>
      <c r="G32803" t="s">
        <v>17</v>
      </c>
      <c r="H32803" t="s">
        <v>28882</v>
      </c>
      <c r="I32803" t="s">
        <v>22</v>
      </c>
      <c r="M32803">
        <v>8828</v>
      </c>
      <c r="N32803">
        <v>8</v>
      </c>
      <c r="O32803">
        <v>21</v>
      </c>
    </row>
    <row r="32804" spans="1:15" x14ac:dyDescent="0.3">
      <c r="A32804" t="s">
        <v>14</v>
      </c>
      <c r="B32804">
        <v>0</v>
      </c>
      <c r="C32804">
        <v>1</v>
      </c>
      <c r="D32804" t="s">
        <v>14</v>
      </c>
      <c r="E32804" t="s">
        <v>28862</v>
      </c>
      <c r="F32804" t="s">
        <v>28881</v>
      </c>
      <c r="G32804" t="s">
        <v>51</v>
      </c>
      <c r="H32804" t="s">
        <v>28882</v>
      </c>
      <c r="I32804" t="s">
        <v>52</v>
      </c>
      <c r="J32804" t="s">
        <v>1555</v>
      </c>
      <c r="M32804">
        <v>8828</v>
      </c>
      <c r="N32804">
        <v>8</v>
      </c>
      <c r="O32804">
        <v>21</v>
      </c>
    </row>
    <row r="32805" spans="1:15" x14ac:dyDescent="0.3">
      <c r="E32805" t="s">
        <v>28862</v>
      </c>
      <c r="F32805" t="s">
        <v>28867</v>
      </c>
      <c r="G32805" t="s">
        <v>14</v>
      </c>
      <c r="H32805" t="s">
        <v>28868</v>
      </c>
      <c r="I32805" t="s">
        <v>26</v>
      </c>
      <c r="M32805">
        <v>8828</v>
      </c>
      <c r="N32805">
        <v>23</v>
      </c>
      <c r="O32805">
        <v>29</v>
      </c>
    </row>
    <row r="32806" spans="1:15" x14ac:dyDescent="0.3">
      <c r="E32806" t="s">
        <v>28862</v>
      </c>
      <c r="F32806" t="s">
        <v>28867</v>
      </c>
      <c r="G32806" t="s">
        <v>23</v>
      </c>
      <c r="H32806" t="s">
        <v>28868</v>
      </c>
      <c r="I32806" t="s">
        <v>19</v>
      </c>
      <c r="M32806">
        <v>8828</v>
      </c>
      <c r="N32806">
        <v>23</v>
      </c>
      <c r="O32806">
        <v>29</v>
      </c>
    </row>
    <row r="32807" spans="1:15" x14ac:dyDescent="0.3">
      <c r="A32807" t="s">
        <v>14</v>
      </c>
      <c r="B32807">
        <v>1</v>
      </c>
      <c r="C32807">
        <v>1</v>
      </c>
      <c r="D32807">
        <v>1</v>
      </c>
      <c r="E32807" t="s">
        <v>28862</v>
      </c>
      <c r="F32807" t="s">
        <v>28863</v>
      </c>
      <c r="G32807" t="s">
        <v>14</v>
      </c>
      <c r="H32807" t="s">
        <v>28864</v>
      </c>
      <c r="I32807" t="s">
        <v>22</v>
      </c>
      <c r="M32807">
        <v>8828</v>
      </c>
      <c r="N32807">
        <v>55</v>
      </c>
      <c r="O32807">
        <v>68</v>
      </c>
    </row>
    <row r="32808" spans="1:15" x14ac:dyDescent="0.3">
      <c r="A32808" t="s">
        <v>237</v>
      </c>
      <c r="B32808">
        <v>0</v>
      </c>
      <c r="C32808">
        <v>0</v>
      </c>
      <c r="D32808">
        <v>0</v>
      </c>
      <c r="E32808" t="s">
        <v>28862</v>
      </c>
      <c r="F32808" t="s">
        <v>28875</v>
      </c>
      <c r="G32808" t="s">
        <v>51</v>
      </c>
      <c r="H32808" t="s">
        <v>28876</v>
      </c>
      <c r="I32808" t="s">
        <v>22</v>
      </c>
      <c r="M32808">
        <v>8828</v>
      </c>
      <c r="N32808">
        <v>133</v>
      </c>
      <c r="O32808">
        <v>140</v>
      </c>
    </row>
    <row r="32809" spans="1:15" x14ac:dyDescent="0.3">
      <c r="A32809" t="s">
        <v>14</v>
      </c>
      <c r="B32809">
        <v>1</v>
      </c>
      <c r="C32809">
        <v>1</v>
      </c>
      <c r="D32809">
        <v>1</v>
      </c>
      <c r="E32809" t="s">
        <v>28862</v>
      </c>
      <c r="F32809" t="s">
        <v>28873</v>
      </c>
      <c r="G32809" t="s">
        <v>14</v>
      </c>
      <c r="H32809" t="s">
        <v>28874</v>
      </c>
      <c r="I32809" t="s">
        <v>35</v>
      </c>
      <c r="J32809" t="s">
        <v>46</v>
      </c>
      <c r="K32809" t="s">
        <v>47</v>
      </c>
      <c r="L32809" t="s">
        <v>43</v>
      </c>
      <c r="M32809">
        <v>8828</v>
      </c>
      <c r="N32809">
        <v>230</v>
      </c>
      <c r="O32809">
        <v>247</v>
      </c>
    </row>
    <row r="32810" spans="1:15" x14ac:dyDescent="0.3">
      <c r="A32810" t="s">
        <v>14</v>
      </c>
      <c r="B32810">
        <v>1</v>
      </c>
      <c r="C32810">
        <v>1</v>
      </c>
      <c r="D32810">
        <v>1</v>
      </c>
      <c r="E32810" t="s">
        <v>28862</v>
      </c>
      <c r="F32810" t="s">
        <v>28879</v>
      </c>
      <c r="G32810" t="s">
        <v>14</v>
      </c>
      <c r="H32810" t="s">
        <v>28880</v>
      </c>
      <c r="I32810" t="s">
        <v>35</v>
      </c>
      <c r="J32810" t="s">
        <v>46</v>
      </c>
      <c r="K32810" t="s">
        <v>47</v>
      </c>
      <c r="L32810" t="s">
        <v>43</v>
      </c>
      <c r="M32810">
        <v>8828</v>
      </c>
      <c r="N32810">
        <v>500</v>
      </c>
      <c r="O32810">
        <v>515</v>
      </c>
    </row>
    <row r="32811" spans="1:15" x14ac:dyDescent="0.3">
      <c r="A32811" t="s">
        <v>14</v>
      </c>
      <c r="B32811">
        <v>1</v>
      </c>
      <c r="C32811">
        <v>1</v>
      </c>
      <c r="D32811">
        <v>1</v>
      </c>
      <c r="E32811" t="s">
        <v>28862</v>
      </c>
      <c r="F32811" t="s">
        <v>28865</v>
      </c>
      <c r="G32811" t="s">
        <v>14</v>
      </c>
      <c r="H32811" t="s">
        <v>28866</v>
      </c>
      <c r="I32811" t="s">
        <v>35</v>
      </c>
      <c r="J32811" t="s">
        <v>46</v>
      </c>
      <c r="K32811" t="s">
        <v>47</v>
      </c>
      <c r="L32811" t="s">
        <v>43</v>
      </c>
      <c r="M32811">
        <v>8828</v>
      </c>
      <c r="N32811">
        <v>517</v>
      </c>
      <c r="O32811">
        <v>532</v>
      </c>
    </row>
    <row r="32812" spans="1:15" x14ac:dyDescent="0.3">
      <c r="A32812" t="s">
        <v>14</v>
      </c>
      <c r="B32812">
        <v>1</v>
      </c>
      <c r="C32812">
        <v>1</v>
      </c>
      <c r="D32812">
        <v>1</v>
      </c>
      <c r="E32812" t="s">
        <v>28862</v>
      </c>
      <c r="F32812" t="s">
        <v>28871</v>
      </c>
      <c r="G32812" t="s">
        <v>14</v>
      </c>
      <c r="H32812" t="s">
        <v>28872</v>
      </c>
      <c r="I32812" t="s">
        <v>31</v>
      </c>
      <c r="J32812" t="s">
        <v>46</v>
      </c>
      <c r="K32812" t="s">
        <v>47</v>
      </c>
      <c r="L32812" t="s">
        <v>43</v>
      </c>
      <c r="M32812">
        <v>8828</v>
      </c>
      <c r="N32812">
        <v>534</v>
      </c>
      <c r="O32812">
        <v>546</v>
      </c>
    </row>
    <row r="32813" spans="1:15" x14ac:dyDescent="0.3">
      <c r="E32813" t="s">
        <v>28862</v>
      </c>
      <c r="F32813" t="s">
        <v>28871</v>
      </c>
      <c r="G32813" t="s">
        <v>51</v>
      </c>
      <c r="H32813" t="s">
        <v>28872</v>
      </c>
      <c r="I32813" t="s">
        <v>26</v>
      </c>
      <c r="M32813">
        <v>8828</v>
      </c>
      <c r="N32813">
        <v>534</v>
      </c>
      <c r="O32813">
        <v>546</v>
      </c>
    </row>
    <row r="32814" spans="1:15" x14ac:dyDescent="0.3">
      <c r="A32814" t="s">
        <v>14</v>
      </c>
      <c r="B32814">
        <v>1</v>
      </c>
      <c r="C32814">
        <v>1</v>
      </c>
      <c r="D32814">
        <v>1</v>
      </c>
      <c r="E32814" t="s">
        <v>28862</v>
      </c>
      <c r="F32814" t="s">
        <v>28869</v>
      </c>
      <c r="G32814" t="s">
        <v>14</v>
      </c>
      <c r="H32814" t="s">
        <v>28870</v>
      </c>
      <c r="I32814" t="s">
        <v>35</v>
      </c>
      <c r="J32814" t="s">
        <v>46</v>
      </c>
      <c r="K32814" t="s">
        <v>47</v>
      </c>
      <c r="L32814" t="s">
        <v>43</v>
      </c>
      <c r="M32814">
        <v>8828</v>
      </c>
      <c r="N32814">
        <v>720</v>
      </c>
      <c r="O32814">
        <v>730</v>
      </c>
    </row>
    <row r="32815" spans="1:15" x14ac:dyDescent="0.3">
      <c r="A32815" t="s">
        <v>14</v>
      </c>
      <c r="B32815">
        <v>1</v>
      </c>
      <c r="C32815">
        <v>1</v>
      </c>
      <c r="D32815">
        <v>1</v>
      </c>
      <c r="E32815" t="s">
        <v>28883</v>
      </c>
      <c r="F32815" t="s">
        <v>28886</v>
      </c>
      <c r="G32815" t="s">
        <v>14</v>
      </c>
      <c r="H32815" t="s">
        <v>28887</v>
      </c>
      <c r="I32815" t="s">
        <v>35</v>
      </c>
      <c r="J32815" t="s">
        <v>46</v>
      </c>
      <c r="K32815" t="s">
        <v>47</v>
      </c>
      <c r="L32815" t="s">
        <v>43</v>
      </c>
      <c r="M32815">
        <v>8833</v>
      </c>
      <c r="N32815">
        <v>49</v>
      </c>
      <c r="O32815">
        <v>66</v>
      </c>
    </row>
    <row r="32816" spans="1:15" x14ac:dyDescent="0.3">
      <c r="E32816" t="s">
        <v>28883</v>
      </c>
      <c r="F32816" t="s">
        <v>7457</v>
      </c>
      <c r="G32816" t="s">
        <v>23</v>
      </c>
      <c r="H32816" t="s">
        <v>28888</v>
      </c>
      <c r="I32816" t="s">
        <v>52</v>
      </c>
      <c r="J32816" t="s">
        <v>117</v>
      </c>
      <c r="M32816">
        <v>8833</v>
      </c>
      <c r="N32816">
        <v>127</v>
      </c>
      <c r="O32816">
        <v>139</v>
      </c>
    </row>
    <row r="32817" spans="1:15" x14ac:dyDescent="0.3">
      <c r="E32817" t="s">
        <v>28883</v>
      </c>
      <c r="F32817" t="s">
        <v>3282</v>
      </c>
      <c r="G32817" t="s">
        <v>51</v>
      </c>
      <c r="H32817" t="s">
        <v>28890</v>
      </c>
      <c r="I32817" t="s">
        <v>52</v>
      </c>
      <c r="J32817" t="s">
        <v>191</v>
      </c>
      <c r="M32817">
        <v>8833</v>
      </c>
      <c r="N32817">
        <v>177</v>
      </c>
      <c r="O32817">
        <v>183</v>
      </c>
    </row>
    <row r="32818" spans="1:15" x14ac:dyDescent="0.3">
      <c r="A32818" t="s">
        <v>23</v>
      </c>
      <c r="B32818">
        <v>1</v>
      </c>
      <c r="C32818">
        <v>1</v>
      </c>
      <c r="D32818">
        <v>1</v>
      </c>
      <c r="E32818" t="s">
        <v>28883</v>
      </c>
      <c r="F32818" t="s">
        <v>28884</v>
      </c>
      <c r="G32818" t="s">
        <v>23</v>
      </c>
      <c r="H32818" t="s">
        <v>28885</v>
      </c>
      <c r="I32818" t="s">
        <v>22</v>
      </c>
      <c r="M32818">
        <v>8833</v>
      </c>
      <c r="N32818">
        <v>331</v>
      </c>
      <c r="O32818">
        <v>342</v>
      </c>
    </row>
    <row r="32819" spans="1:15" x14ac:dyDescent="0.3">
      <c r="E32819" t="s">
        <v>28883</v>
      </c>
      <c r="F32819" t="s">
        <v>7328</v>
      </c>
      <c r="G32819" t="s">
        <v>14</v>
      </c>
      <c r="H32819" t="s">
        <v>28889</v>
      </c>
      <c r="I32819" t="s">
        <v>52</v>
      </c>
      <c r="J32819" t="s">
        <v>32</v>
      </c>
      <c r="M32819">
        <v>8833</v>
      </c>
      <c r="N32819">
        <v>331</v>
      </c>
      <c r="O32819">
        <v>335</v>
      </c>
    </row>
    <row r="32820" spans="1:15" x14ac:dyDescent="0.3">
      <c r="A32820" t="s">
        <v>14</v>
      </c>
      <c r="B32820">
        <v>0</v>
      </c>
      <c r="C32820">
        <v>0</v>
      </c>
      <c r="D32820">
        <v>1</v>
      </c>
      <c r="E32820" t="s">
        <v>28891</v>
      </c>
      <c r="F32820" t="s">
        <v>28895</v>
      </c>
      <c r="G32820" t="s">
        <v>14</v>
      </c>
      <c r="H32820" t="s">
        <v>28896</v>
      </c>
      <c r="I32820" t="s">
        <v>22</v>
      </c>
      <c r="M32820">
        <v>8834</v>
      </c>
      <c r="N32820">
        <v>17</v>
      </c>
      <c r="O32820">
        <v>43</v>
      </c>
    </row>
    <row r="32821" spans="1:15" x14ac:dyDescent="0.3">
      <c r="A32821" t="s">
        <v>14</v>
      </c>
      <c r="B32821">
        <v>0</v>
      </c>
      <c r="C32821">
        <v>0</v>
      </c>
      <c r="D32821">
        <v>1</v>
      </c>
      <c r="E32821" t="s">
        <v>28891</v>
      </c>
      <c r="F32821" t="s">
        <v>28904</v>
      </c>
      <c r="G32821" t="s">
        <v>14</v>
      </c>
      <c r="H32821" t="s">
        <v>28905</v>
      </c>
      <c r="I32821" t="s">
        <v>52</v>
      </c>
      <c r="J32821" t="s">
        <v>46</v>
      </c>
      <c r="K32821" t="s">
        <v>47</v>
      </c>
      <c r="L32821" t="s">
        <v>43</v>
      </c>
      <c r="M32821">
        <v>8834</v>
      </c>
      <c r="N32821">
        <v>17</v>
      </c>
      <c r="O32821">
        <v>32</v>
      </c>
    </row>
    <row r="32822" spans="1:15" x14ac:dyDescent="0.3">
      <c r="A32822" t="s">
        <v>14</v>
      </c>
      <c r="B32822">
        <v>1</v>
      </c>
      <c r="C32822">
        <v>1</v>
      </c>
      <c r="D32822">
        <v>1</v>
      </c>
      <c r="E32822" t="s">
        <v>28891</v>
      </c>
      <c r="F32822" t="s">
        <v>28900</v>
      </c>
      <c r="G32822" t="s">
        <v>14</v>
      </c>
      <c r="H32822" t="s">
        <v>28901</v>
      </c>
      <c r="I32822" t="s">
        <v>35</v>
      </c>
      <c r="J32822" t="s">
        <v>46</v>
      </c>
      <c r="K32822" t="s">
        <v>47</v>
      </c>
      <c r="L32822" t="s">
        <v>43</v>
      </c>
      <c r="M32822">
        <v>8834</v>
      </c>
      <c r="N32822">
        <v>45</v>
      </c>
      <c r="O32822">
        <v>61</v>
      </c>
    </row>
    <row r="32823" spans="1:15" x14ac:dyDescent="0.3">
      <c r="A32823" t="s">
        <v>14</v>
      </c>
      <c r="B32823">
        <v>1</v>
      </c>
      <c r="C32823">
        <v>1</v>
      </c>
      <c r="D32823">
        <v>1</v>
      </c>
      <c r="E32823" t="s">
        <v>28891</v>
      </c>
      <c r="F32823" t="s">
        <v>28897</v>
      </c>
      <c r="G32823" t="s">
        <v>14</v>
      </c>
      <c r="H32823" t="s">
        <v>28898</v>
      </c>
      <c r="I32823" t="s">
        <v>22</v>
      </c>
      <c r="M32823">
        <v>8834</v>
      </c>
      <c r="N32823">
        <v>65</v>
      </c>
      <c r="O32823">
        <v>77</v>
      </c>
    </row>
    <row r="32824" spans="1:15" x14ac:dyDescent="0.3">
      <c r="E32824" t="s">
        <v>28891</v>
      </c>
      <c r="F32824" t="s">
        <v>28892</v>
      </c>
      <c r="G32824" t="s">
        <v>51</v>
      </c>
      <c r="H32824" t="s">
        <v>28893</v>
      </c>
      <c r="I32824" t="s">
        <v>26</v>
      </c>
      <c r="M32824">
        <v>8834</v>
      </c>
      <c r="N32824">
        <v>119</v>
      </c>
      <c r="O32824">
        <v>128</v>
      </c>
    </row>
    <row r="32825" spans="1:15" x14ac:dyDescent="0.3">
      <c r="A32825" t="s">
        <v>23</v>
      </c>
      <c r="B32825">
        <v>0</v>
      </c>
      <c r="C32825">
        <v>1</v>
      </c>
      <c r="D32825" t="s">
        <v>23</v>
      </c>
      <c r="E32825" t="s">
        <v>28891</v>
      </c>
      <c r="F32825" t="s">
        <v>28894</v>
      </c>
      <c r="G32825" t="s">
        <v>14</v>
      </c>
      <c r="H32825" t="s">
        <v>28893</v>
      </c>
      <c r="I32825" t="s">
        <v>52</v>
      </c>
      <c r="J32825" t="s">
        <v>46</v>
      </c>
      <c r="K32825" t="s">
        <v>47</v>
      </c>
      <c r="L32825" t="s">
        <v>43</v>
      </c>
      <c r="M32825">
        <v>8834</v>
      </c>
      <c r="N32825">
        <v>119</v>
      </c>
      <c r="O32825">
        <v>137</v>
      </c>
    </row>
    <row r="32826" spans="1:15" x14ac:dyDescent="0.3">
      <c r="E32826" t="s">
        <v>28891</v>
      </c>
      <c r="F32826" t="s">
        <v>28894</v>
      </c>
      <c r="G32826" t="s">
        <v>23</v>
      </c>
      <c r="H32826" t="s">
        <v>28893</v>
      </c>
      <c r="I32826" t="s">
        <v>19</v>
      </c>
      <c r="M32826">
        <v>8834</v>
      </c>
      <c r="N32826">
        <v>119</v>
      </c>
      <c r="O32826">
        <v>137</v>
      </c>
    </row>
    <row r="32827" spans="1:15" x14ac:dyDescent="0.3">
      <c r="A32827" t="s">
        <v>23</v>
      </c>
      <c r="B32827">
        <v>0</v>
      </c>
      <c r="C32827">
        <v>0</v>
      </c>
      <c r="D32827">
        <v>1</v>
      </c>
      <c r="E32827" t="s">
        <v>28891</v>
      </c>
      <c r="F32827" t="s">
        <v>28902</v>
      </c>
      <c r="G32827" t="s">
        <v>23</v>
      </c>
      <c r="H32827" t="s">
        <v>28903</v>
      </c>
      <c r="I32827" t="s">
        <v>26</v>
      </c>
      <c r="M32827">
        <v>8834</v>
      </c>
      <c r="N32827">
        <v>132</v>
      </c>
      <c r="O32827">
        <v>137</v>
      </c>
    </row>
    <row r="32828" spans="1:15" x14ac:dyDescent="0.3">
      <c r="A32828" t="s">
        <v>23</v>
      </c>
      <c r="B32828">
        <v>1</v>
      </c>
      <c r="C32828">
        <v>1</v>
      </c>
      <c r="D32828">
        <v>1</v>
      </c>
      <c r="E32828" t="s">
        <v>28891</v>
      </c>
      <c r="F32828" t="s">
        <v>19191</v>
      </c>
      <c r="G32828" t="s">
        <v>23</v>
      </c>
      <c r="H32828" t="s">
        <v>28899</v>
      </c>
      <c r="I32828" t="s">
        <v>22</v>
      </c>
      <c r="M32828">
        <v>8834</v>
      </c>
      <c r="N32828">
        <v>143</v>
      </c>
      <c r="O32828">
        <v>152</v>
      </c>
    </row>
    <row r="32829" spans="1:15" x14ac:dyDescent="0.3">
      <c r="E32829" t="s">
        <v>28906</v>
      </c>
      <c r="F32829" t="s">
        <v>28909</v>
      </c>
      <c r="G32829" t="s">
        <v>23</v>
      </c>
      <c r="H32829" t="s">
        <v>28907</v>
      </c>
      <c r="I32829" t="s">
        <v>26</v>
      </c>
      <c r="M32829">
        <v>8835</v>
      </c>
      <c r="N32829">
        <v>0</v>
      </c>
      <c r="O32829">
        <v>13</v>
      </c>
    </row>
    <row r="32830" spans="1:15" x14ac:dyDescent="0.3">
      <c r="A32830" t="s">
        <v>23</v>
      </c>
      <c r="B32830">
        <v>1</v>
      </c>
      <c r="C32830">
        <v>1</v>
      </c>
      <c r="D32830">
        <v>1</v>
      </c>
      <c r="E32830" t="s">
        <v>28906</v>
      </c>
      <c r="F32830" t="s">
        <v>28908</v>
      </c>
      <c r="G32830" t="s">
        <v>23</v>
      </c>
      <c r="H32830" t="s">
        <v>28907</v>
      </c>
      <c r="I32830" t="s">
        <v>19</v>
      </c>
      <c r="M32830">
        <v>8835</v>
      </c>
      <c r="N32830">
        <v>2</v>
      </c>
      <c r="O32830">
        <v>13</v>
      </c>
    </row>
    <row r="32831" spans="1:15" x14ac:dyDescent="0.3">
      <c r="E32831" t="s">
        <v>28906</v>
      </c>
      <c r="F32831" t="s">
        <v>4159</v>
      </c>
      <c r="G32831" t="s">
        <v>14</v>
      </c>
      <c r="H32831" t="s">
        <v>28907</v>
      </c>
      <c r="I32831" t="s">
        <v>52</v>
      </c>
      <c r="J32831" t="s">
        <v>32</v>
      </c>
      <c r="M32831">
        <v>8835</v>
      </c>
      <c r="N32831">
        <v>9</v>
      </c>
      <c r="O32831">
        <v>13</v>
      </c>
    </row>
    <row r="32832" spans="1:15" x14ac:dyDescent="0.3">
      <c r="A32832" t="s">
        <v>14</v>
      </c>
      <c r="B32832">
        <v>1</v>
      </c>
      <c r="C32832">
        <v>1</v>
      </c>
      <c r="D32832">
        <v>1</v>
      </c>
      <c r="E32832" t="s">
        <v>28906</v>
      </c>
      <c r="F32832" t="s">
        <v>28910</v>
      </c>
      <c r="G32832" t="s">
        <v>14</v>
      </c>
      <c r="H32832" t="s">
        <v>28911</v>
      </c>
      <c r="I32832" t="s">
        <v>22</v>
      </c>
      <c r="M32832">
        <v>8835</v>
      </c>
      <c r="N32832">
        <v>55</v>
      </c>
      <c r="O32832">
        <v>65</v>
      </c>
    </row>
    <row r="32833" spans="1:15" x14ac:dyDescent="0.3">
      <c r="A32833" t="s">
        <v>14</v>
      </c>
      <c r="B32833">
        <v>1</v>
      </c>
      <c r="C32833">
        <v>1</v>
      </c>
      <c r="D32833">
        <v>1</v>
      </c>
      <c r="E32833" t="s">
        <v>28906</v>
      </c>
      <c r="F32833" t="s">
        <v>28910</v>
      </c>
      <c r="G32833" t="s">
        <v>14</v>
      </c>
      <c r="H32833" t="s">
        <v>28914</v>
      </c>
      <c r="I32833" t="s">
        <v>22</v>
      </c>
      <c r="M32833">
        <v>8836</v>
      </c>
      <c r="N32833">
        <v>0</v>
      </c>
      <c r="O32833">
        <v>10</v>
      </c>
    </row>
    <row r="32834" spans="1:15" x14ac:dyDescent="0.3">
      <c r="A32834" t="s">
        <v>23</v>
      </c>
      <c r="B32834">
        <v>1</v>
      </c>
      <c r="C32834">
        <v>1</v>
      </c>
      <c r="D32834">
        <v>1</v>
      </c>
      <c r="E32834" t="s">
        <v>28906</v>
      </c>
      <c r="F32834" t="s">
        <v>28912</v>
      </c>
      <c r="G32834" t="s">
        <v>23</v>
      </c>
      <c r="H32834" t="s">
        <v>28913</v>
      </c>
      <c r="I32834" t="s">
        <v>22</v>
      </c>
      <c r="M32834">
        <v>8836</v>
      </c>
      <c r="N32834">
        <v>87</v>
      </c>
      <c r="O32834">
        <v>99</v>
      </c>
    </row>
    <row r="32835" spans="1:15" x14ac:dyDescent="0.3">
      <c r="A32835" t="s">
        <v>14</v>
      </c>
      <c r="B32835">
        <v>1</v>
      </c>
      <c r="C32835">
        <v>1</v>
      </c>
      <c r="D32835">
        <v>1</v>
      </c>
      <c r="E32835" t="s">
        <v>28915</v>
      </c>
      <c r="F32835" t="s">
        <v>28918</v>
      </c>
      <c r="G32835" t="s">
        <v>14</v>
      </c>
      <c r="H32835" t="s">
        <v>28919</v>
      </c>
      <c r="I32835" t="s">
        <v>35</v>
      </c>
      <c r="J32835" t="s">
        <v>46</v>
      </c>
      <c r="K32835" t="s">
        <v>47</v>
      </c>
      <c r="L32835" t="s">
        <v>43</v>
      </c>
      <c r="M32835">
        <v>8837</v>
      </c>
      <c r="N32835">
        <v>21</v>
      </c>
      <c r="O32835">
        <v>34</v>
      </c>
    </row>
    <row r="32836" spans="1:15" x14ac:dyDescent="0.3">
      <c r="A32836" t="s">
        <v>14</v>
      </c>
      <c r="B32836">
        <v>1</v>
      </c>
      <c r="C32836">
        <v>1</v>
      </c>
      <c r="D32836">
        <v>1</v>
      </c>
      <c r="E32836" t="s">
        <v>28915</v>
      </c>
      <c r="F32836" t="s">
        <v>28916</v>
      </c>
      <c r="G32836" t="s">
        <v>14</v>
      </c>
      <c r="H32836" t="s">
        <v>28917</v>
      </c>
      <c r="I32836" t="s">
        <v>35</v>
      </c>
      <c r="J32836" t="s">
        <v>46</v>
      </c>
      <c r="K32836" t="s">
        <v>47</v>
      </c>
      <c r="L32836" t="s">
        <v>43</v>
      </c>
      <c r="M32836">
        <v>8837</v>
      </c>
      <c r="N32836">
        <v>79</v>
      </c>
      <c r="O32836">
        <v>95</v>
      </c>
    </row>
    <row r="32837" spans="1:15" x14ac:dyDescent="0.3">
      <c r="E32837" t="s">
        <v>28915</v>
      </c>
      <c r="F32837" t="s">
        <v>131</v>
      </c>
      <c r="G32837" t="s">
        <v>51</v>
      </c>
      <c r="H32837" t="s">
        <v>28920</v>
      </c>
      <c r="I32837" t="s">
        <v>52</v>
      </c>
      <c r="J32837" t="s">
        <v>60</v>
      </c>
      <c r="M32837">
        <v>8837</v>
      </c>
      <c r="N32837">
        <v>145</v>
      </c>
      <c r="O32837">
        <v>151</v>
      </c>
    </row>
    <row r="32838" spans="1:15" x14ac:dyDescent="0.3">
      <c r="A32838" t="s">
        <v>23</v>
      </c>
      <c r="B32838">
        <v>1</v>
      </c>
      <c r="C32838">
        <v>1</v>
      </c>
      <c r="D32838">
        <v>1</v>
      </c>
      <c r="E32838" t="s">
        <v>28921</v>
      </c>
      <c r="F32838" t="s">
        <v>28858</v>
      </c>
      <c r="G32838" t="s">
        <v>23</v>
      </c>
      <c r="H32838" t="s">
        <v>28933</v>
      </c>
      <c r="I32838" t="s">
        <v>35</v>
      </c>
      <c r="J32838" t="s">
        <v>112</v>
      </c>
      <c r="M32838">
        <v>8838</v>
      </c>
      <c r="N32838">
        <v>35</v>
      </c>
      <c r="O32838">
        <v>43</v>
      </c>
    </row>
    <row r="32839" spans="1:15" x14ac:dyDescent="0.3">
      <c r="E32839" t="s">
        <v>28921</v>
      </c>
      <c r="F32839" t="s">
        <v>131</v>
      </c>
      <c r="G32839" t="s">
        <v>51</v>
      </c>
      <c r="H32839" t="s">
        <v>28929</v>
      </c>
      <c r="I32839" t="s">
        <v>52</v>
      </c>
      <c r="J32839" t="s">
        <v>60</v>
      </c>
      <c r="M32839">
        <v>8838</v>
      </c>
      <c r="N32839">
        <v>77</v>
      </c>
      <c r="O32839">
        <v>83</v>
      </c>
    </row>
    <row r="32840" spans="1:15" x14ac:dyDescent="0.3">
      <c r="A32840" t="s">
        <v>237</v>
      </c>
      <c r="B32840">
        <v>0</v>
      </c>
      <c r="E32840" t="s">
        <v>28921</v>
      </c>
      <c r="F32840" t="s">
        <v>28921</v>
      </c>
      <c r="G32840" t="s">
        <v>17</v>
      </c>
      <c r="H32840" t="s">
        <v>28930</v>
      </c>
      <c r="I32840" t="s">
        <v>19</v>
      </c>
      <c r="M32840">
        <v>8838</v>
      </c>
      <c r="N32840">
        <v>183</v>
      </c>
      <c r="O32840">
        <v>201</v>
      </c>
    </row>
    <row r="32841" spans="1:15" x14ac:dyDescent="0.3">
      <c r="A32841" t="s">
        <v>17</v>
      </c>
      <c r="B32841">
        <v>0</v>
      </c>
      <c r="C32841">
        <v>1</v>
      </c>
      <c r="D32841" t="s">
        <v>17</v>
      </c>
      <c r="E32841" t="s">
        <v>28921</v>
      </c>
      <c r="F32841" t="s">
        <v>28921</v>
      </c>
      <c r="G32841" t="s">
        <v>51</v>
      </c>
      <c r="H32841" t="s">
        <v>28930</v>
      </c>
      <c r="I32841" t="s">
        <v>270</v>
      </c>
      <c r="J32841" t="s">
        <v>1555</v>
      </c>
      <c r="M32841">
        <v>8838</v>
      </c>
      <c r="N32841">
        <v>183</v>
      </c>
      <c r="O32841">
        <v>201</v>
      </c>
    </row>
    <row r="32842" spans="1:15" x14ac:dyDescent="0.3">
      <c r="A32842" t="s">
        <v>14</v>
      </c>
      <c r="B32842">
        <v>1</v>
      </c>
      <c r="C32842">
        <v>1</v>
      </c>
      <c r="D32842">
        <v>1</v>
      </c>
      <c r="E32842" t="s">
        <v>28921</v>
      </c>
      <c r="F32842" t="s">
        <v>28900</v>
      </c>
      <c r="G32842" t="s">
        <v>14</v>
      </c>
      <c r="H32842" t="s">
        <v>28922</v>
      </c>
      <c r="I32842" t="s">
        <v>35</v>
      </c>
      <c r="J32842" t="s">
        <v>46</v>
      </c>
      <c r="K32842" t="s">
        <v>47</v>
      </c>
      <c r="L32842" t="s">
        <v>43</v>
      </c>
      <c r="M32842">
        <v>8838</v>
      </c>
      <c r="N32842">
        <v>233</v>
      </c>
      <c r="O32842">
        <v>249</v>
      </c>
    </row>
    <row r="32843" spans="1:15" x14ac:dyDescent="0.3">
      <c r="A32843" t="s">
        <v>14</v>
      </c>
      <c r="B32843">
        <v>1</v>
      </c>
      <c r="C32843">
        <v>1</v>
      </c>
      <c r="D32843">
        <v>1</v>
      </c>
      <c r="E32843" t="s">
        <v>28921</v>
      </c>
      <c r="F32843" t="s">
        <v>28925</v>
      </c>
      <c r="G32843" t="s">
        <v>14</v>
      </c>
      <c r="H32843" t="s">
        <v>28926</v>
      </c>
      <c r="I32843" t="s">
        <v>35</v>
      </c>
      <c r="J32843" t="s">
        <v>46</v>
      </c>
      <c r="K32843" t="s">
        <v>47</v>
      </c>
      <c r="L32843" t="s">
        <v>43</v>
      </c>
      <c r="M32843">
        <v>8838</v>
      </c>
      <c r="N32843">
        <v>251</v>
      </c>
      <c r="O32843">
        <v>267</v>
      </c>
    </row>
    <row r="32844" spans="1:15" x14ac:dyDescent="0.3">
      <c r="A32844" t="s">
        <v>14</v>
      </c>
      <c r="B32844">
        <v>1</v>
      </c>
      <c r="C32844">
        <v>1</v>
      </c>
      <c r="D32844">
        <v>1</v>
      </c>
      <c r="E32844" t="s">
        <v>28921</v>
      </c>
      <c r="F32844" t="s">
        <v>28927</v>
      </c>
      <c r="G32844" t="s">
        <v>14</v>
      </c>
      <c r="H32844" t="s">
        <v>28928</v>
      </c>
      <c r="I32844" t="s">
        <v>35</v>
      </c>
      <c r="J32844" t="s">
        <v>46</v>
      </c>
      <c r="K32844" t="s">
        <v>47</v>
      </c>
      <c r="L32844" t="s">
        <v>43</v>
      </c>
      <c r="M32844">
        <v>8838</v>
      </c>
      <c r="N32844">
        <v>269</v>
      </c>
      <c r="O32844">
        <v>286</v>
      </c>
    </row>
    <row r="32845" spans="1:15" x14ac:dyDescent="0.3">
      <c r="A32845" t="s">
        <v>14</v>
      </c>
      <c r="B32845">
        <v>1</v>
      </c>
      <c r="C32845">
        <v>1</v>
      </c>
      <c r="D32845">
        <v>1</v>
      </c>
      <c r="E32845" t="s">
        <v>28921</v>
      </c>
      <c r="F32845" t="s">
        <v>28931</v>
      </c>
      <c r="G32845" t="s">
        <v>14</v>
      </c>
      <c r="H32845" t="s">
        <v>28932</v>
      </c>
      <c r="I32845" t="s">
        <v>22</v>
      </c>
      <c r="M32845">
        <v>8838</v>
      </c>
      <c r="N32845">
        <v>293</v>
      </c>
      <c r="O32845">
        <v>308</v>
      </c>
    </row>
    <row r="32846" spans="1:15" x14ac:dyDescent="0.3">
      <c r="E32846" t="s">
        <v>28921</v>
      </c>
      <c r="F32846" t="s">
        <v>28923</v>
      </c>
      <c r="G32846" t="s">
        <v>14</v>
      </c>
      <c r="H32846" t="s">
        <v>28924</v>
      </c>
      <c r="I32846" t="s">
        <v>52</v>
      </c>
      <c r="J32846" t="s">
        <v>32</v>
      </c>
      <c r="M32846">
        <v>8838</v>
      </c>
      <c r="N32846">
        <v>302</v>
      </c>
      <c r="O32846">
        <v>308</v>
      </c>
    </row>
    <row r="32847" spans="1:15" x14ac:dyDescent="0.3">
      <c r="A32847" t="s">
        <v>14</v>
      </c>
      <c r="B32847">
        <v>1</v>
      </c>
      <c r="C32847">
        <v>1</v>
      </c>
      <c r="D32847">
        <v>1</v>
      </c>
      <c r="E32847" t="s">
        <v>28934</v>
      </c>
      <c r="F32847" t="s">
        <v>28943</v>
      </c>
      <c r="G32847" t="s">
        <v>14</v>
      </c>
      <c r="H32847" t="s">
        <v>28944</v>
      </c>
      <c r="I32847" t="s">
        <v>35</v>
      </c>
      <c r="J32847" t="s">
        <v>46</v>
      </c>
      <c r="K32847" t="s">
        <v>47</v>
      </c>
      <c r="L32847" t="s">
        <v>43</v>
      </c>
      <c r="M32847">
        <v>8839</v>
      </c>
      <c r="N32847">
        <v>42</v>
      </c>
      <c r="O32847">
        <v>55</v>
      </c>
    </row>
    <row r="32848" spans="1:15" x14ac:dyDescent="0.3">
      <c r="A32848" t="s">
        <v>14</v>
      </c>
      <c r="B32848">
        <v>1</v>
      </c>
      <c r="C32848">
        <v>1</v>
      </c>
      <c r="D32848">
        <v>1</v>
      </c>
      <c r="E32848" t="s">
        <v>28934</v>
      </c>
      <c r="F32848" t="s">
        <v>28951</v>
      </c>
      <c r="G32848" t="s">
        <v>14</v>
      </c>
      <c r="H32848" t="s">
        <v>28952</v>
      </c>
      <c r="I32848" t="s">
        <v>35</v>
      </c>
      <c r="J32848" t="s">
        <v>46</v>
      </c>
      <c r="K32848" t="s">
        <v>47</v>
      </c>
      <c r="L32848" t="s">
        <v>43</v>
      </c>
      <c r="M32848">
        <v>8839</v>
      </c>
      <c r="N32848">
        <v>78</v>
      </c>
      <c r="O32848">
        <v>90</v>
      </c>
    </row>
    <row r="32849" spans="1:15" x14ac:dyDescent="0.3">
      <c r="E32849" t="s">
        <v>28934</v>
      </c>
      <c r="F32849" t="s">
        <v>1830</v>
      </c>
      <c r="G32849" t="s">
        <v>14</v>
      </c>
      <c r="H32849" t="s">
        <v>28937</v>
      </c>
      <c r="I32849" t="s">
        <v>52</v>
      </c>
      <c r="J32849" t="s">
        <v>32</v>
      </c>
      <c r="M32849">
        <v>8839</v>
      </c>
      <c r="N32849">
        <v>94</v>
      </c>
      <c r="O32849">
        <v>99</v>
      </c>
    </row>
    <row r="32850" spans="1:15" x14ac:dyDescent="0.3">
      <c r="A32850" t="s">
        <v>23</v>
      </c>
      <c r="B32850">
        <v>1</v>
      </c>
      <c r="C32850">
        <v>1</v>
      </c>
      <c r="D32850">
        <v>1</v>
      </c>
      <c r="E32850" t="s">
        <v>28934</v>
      </c>
      <c r="F32850" t="s">
        <v>1830</v>
      </c>
      <c r="G32850" t="s">
        <v>23</v>
      </c>
      <c r="H32850" t="s">
        <v>28937</v>
      </c>
      <c r="I32850" t="s">
        <v>22</v>
      </c>
      <c r="M32850">
        <v>8839</v>
      </c>
      <c r="N32850">
        <v>94</v>
      </c>
      <c r="O32850">
        <v>99</v>
      </c>
    </row>
    <row r="32851" spans="1:15" x14ac:dyDescent="0.3">
      <c r="A32851" t="s">
        <v>23</v>
      </c>
      <c r="B32851">
        <v>1</v>
      </c>
      <c r="C32851">
        <v>1</v>
      </c>
      <c r="D32851">
        <v>1</v>
      </c>
      <c r="E32851" t="s">
        <v>28934</v>
      </c>
      <c r="F32851" t="s">
        <v>228</v>
      </c>
      <c r="G32851" t="s">
        <v>23</v>
      </c>
      <c r="H32851" t="s">
        <v>28939</v>
      </c>
      <c r="I32851" t="s">
        <v>35</v>
      </c>
      <c r="J32851" t="s">
        <v>112</v>
      </c>
      <c r="M32851">
        <v>8839</v>
      </c>
      <c r="N32851">
        <v>101</v>
      </c>
      <c r="O32851">
        <v>108</v>
      </c>
    </row>
    <row r="32852" spans="1:15" x14ac:dyDescent="0.3">
      <c r="A32852" t="s">
        <v>23</v>
      </c>
      <c r="B32852">
        <v>1</v>
      </c>
      <c r="C32852">
        <v>1</v>
      </c>
      <c r="D32852">
        <v>1</v>
      </c>
      <c r="E32852" t="s">
        <v>28934</v>
      </c>
      <c r="F32852" t="s">
        <v>900</v>
      </c>
      <c r="G32852" t="s">
        <v>23</v>
      </c>
      <c r="H32852" t="s">
        <v>28949</v>
      </c>
      <c r="I32852" t="s">
        <v>35</v>
      </c>
      <c r="J32852" t="s">
        <v>112</v>
      </c>
      <c r="K32852" t="s">
        <v>321</v>
      </c>
      <c r="M32852">
        <v>8839</v>
      </c>
      <c r="N32852">
        <v>110</v>
      </c>
      <c r="O32852">
        <v>118</v>
      </c>
    </row>
    <row r="32853" spans="1:15" x14ac:dyDescent="0.3">
      <c r="A32853" t="s">
        <v>23</v>
      </c>
      <c r="B32853">
        <v>1</v>
      </c>
      <c r="C32853">
        <v>1</v>
      </c>
      <c r="D32853">
        <v>1</v>
      </c>
      <c r="E32853" t="s">
        <v>28934</v>
      </c>
      <c r="F32853" t="s">
        <v>2068</v>
      </c>
      <c r="G32853" t="s">
        <v>23</v>
      </c>
      <c r="H32853" t="s">
        <v>28945</v>
      </c>
      <c r="I32853" t="s">
        <v>22</v>
      </c>
      <c r="M32853">
        <v>8839</v>
      </c>
      <c r="N32853">
        <v>120</v>
      </c>
      <c r="O32853">
        <v>126</v>
      </c>
    </row>
    <row r="32854" spans="1:15" x14ac:dyDescent="0.3">
      <c r="A32854" t="s">
        <v>23</v>
      </c>
      <c r="B32854">
        <v>1</v>
      </c>
      <c r="C32854">
        <v>1</v>
      </c>
      <c r="D32854">
        <v>1</v>
      </c>
      <c r="E32854" t="s">
        <v>28934</v>
      </c>
      <c r="F32854" t="s">
        <v>28947</v>
      </c>
      <c r="G32854" t="s">
        <v>23</v>
      </c>
      <c r="H32854" t="s">
        <v>28948</v>
      </c>
      <c r="I32854" t="s">
        <v>35</v>
      </c>
      <c r="J32854" t="s">
        <v>112</v>
      </c>
      <c r="M32854">
        <v>8839</v>
      </c>
      <c r="N32854">
        <v>130</v>
      </c>
      <c r="O32854">
        <v>138</v>
      </c>
    </row>
    <row r="32855" spans="1:15" x14ac:dyDescent="0.3">
      <c r="A32855" t="s">
        <v>14</v>
      </c>
      <c r="B32855">
        <v>1</v>
      </c>
      <c r="C32855">
        <v>1</v>
      </c>
      <c r="D32855">
        <v>1</v>
      </c>
      <c r="E32855" t="s">
        <v>28934</v>
      </c>
      <c r="F32855" t="s">
        <v>28951</v>
      </c>
      <c r="G32855" t="s">
        <v>14</v>
      </c>
      <c r="H32855" t="s">
        <v>28957</v>
      </c>
      <c r="I32855" t="s">
        <v>35</v>
      </c>
      <c r="J32855" t="s">
        <v>46</v>
      </c>
      <c r="K32855" t="s">
        <v>47</v>
      </c>
      <c r="L32855" t="s">
        <v>43</v>
      </c>
      <c r="M32855">
        <v>8839</v>
      </c>
      <c r="N32855">
        <v>140</v>
      </c>
      <c r="O32855">
        <v>152</v>
      </c>
    </row>
    <row r="32856" spans="1:15" x14ac:dyDescent="0.3">
      <c r="E32856" t="s">
        <v>28934</v>
      </c>
      <c r="F32856" t="s">
        <v>11307</v>
      </c>
      <c r="G32856" t="s">
        <v>23</v>
      </c>
      <c r="H32856" t="s">
        <v>28941</v>
      </c>
      <c r="I32856" t="s">
        <v>52</v>
      </c>
      <c r="J32856" t="s">
        <v>117</v>
      </c>
      <c r="M32856">
        <v>8839</v>
      </c>
      <c r="N32856">
        <v>211</v>
      </c>
      <c r="O32856">
        <v>222</v>
      </c>
    </row>
    <row r="32857" spans="1:15" x14ac:dyDescent="0.3">
      <c r="A32857" t="s">
        <v>14</v>
      </c>
      <c r="B32857">
        <v>1</v>
      </c>
      <c r="C32857">
        <v>1</v>
      </c>
      <c r="D32857">
        <v>1</v>
      </c>
      <c r="E32857" t="s">
        <v>28934</v>
      </c>
      <c r="F32857" t="s">
        <v>28943</v>
      </c>
      <c r="G32857" t="s">
        <v>14</v>
      </c>
      <c r="H32857" t="s">
        <v>28956</v>
      </c>
      <c r="I32857" t="s">
        <v>35</v>
      </c>
      <c r="J32857" t="s">
        <v>46</v>
      </c>
      <c r="K32857" t="s">
        <v>47</v>
      </c>
      <c r="L32857" t="s">
        <v>43</v>
      </c>
      <c r="M32857">
        <v>8839</v>
      </c>
      <c r="N32857">
        <v>263</v>
      </c>
      <c r="O32857">
        <v>276</v>
      </c>
    </row>
    <row r="32858" spans="1:15" x14ac:dyDescent="0.3">
      <c r="A32858" t="s">
        <v>14</v>
      </c>
      <c r="B32858">
        <v>1</v>
      </c>
      <c r="C32858">
        <v>1</v>
      </c>
      <c r="D32858">
        <v>1</v>
      </c>
      <c r="E32858" t="s">
        <v>28934</v>
      </c>
      <c r="F32858" t="s">
        <v>28935</v>
      </c>
      <c r="G32858" t="s">
        <v>14</v>
      </c>
      <c r="H32858" t="s">
        <v>28953</v>
      </c>
      <c r="I32858" t="s">
        <v>41</v>
      </c>
      <c r="J32858" t="s">
        <v>32</v>
      </c>
      <c r="M32858">
        <v>8839</v>
      </c>
      <c r="N32858">
        <v>369</v>
      </c>
      <c r="O32858">
        <v>374</v>
      </c>
    </row>
    <row r="32859" spans="1:15" x14ac:dyDescent="0.3">
      <c r="E32859" t="s">
        <v>28934</v>
      </c>
      <c r="F32859" t="s">
        <v>28954</v>
      </c>
      <c r="G32859" t="s">
        <v>14</v>
      </c>
      <c r="H32859" t="s">
        <v>28955</v>
      </c>
      <c r="I32859" t="s">
        <v>26</v>
      </c>
      <c r="M32859">
        <v>8839</v>
      </c>
      <c r="N32859">
        <v>369</v>
      </c>
      <c r="O32859">
        <v>388</v>
      </c>
    </row>
    <row r="32860" spans="1:15" x14ac:dyDescent="0.3">
      <c r="A32860" t="s">
        <v>14</v>
      </c>
      <c r="B32860">
        <v>0</v>
      </c>
      <c r="C32860">
        <v>0</v>
      </c>
      <c r="D32860">
        <v>1</v>
      </c>
      <c r="E32860" t="s">
        <v>28934</v>
      </c>
      <c r="F32860" t="s">
        <v>9821</v>
      </c>
      <c r="G32860" t="s">
        <v>14</v>
      </c>
      <c r="H32860" t="s">
        <v>28946</v>
      </c>
      <c r="I32860" t="s">
        <v>41</v>
      </c>
      <c r="J32860" t="s">
        <v>32</v>
      </c>
      <c r="M32860">
        <v>8839</v>
      </c>
      <c r="N32860">
        <v>382</v>
      </c>
      <c r="O32860">
        <v>388</v>
      </c>
    </row>
    <row r="32861" spans="1:15" x14ac:dyDescent="0.3">
      <c r="E32861" t="s">
        <v>28934</v>
      </c>
      <c r="F32861" t="s">
        <v>21876</v>
      </c>
      <c r="G32861" t="s">
        <v>23</v>
      </c>
      <c r="H32861" t="s">
        <v>28940</v>
      </c>
      <c r="I32861" t="s">
        <v>22</v>
      </c>
      <c r="M32861">
        <v>8839</v>
      </c>
      <c r="N32861">
        <v>413</v>
      </c>
      <c r="O32861">
        <v>419</v>
      </c>
    </row>
    <row r="32862" spans="1:15" x14ac:dyDescent="0.3">
      <c r="A32862" t="s">
        <v>23</v>
      </c>
      <c r="B32862">
        <v>1</v>
      </c>
      <c r="C32862">
        <v>1</v>
      </c>
      <c r="D32862">
        <v>1</v>
      </c>
      <c r="E32862" t="s">
        <v>28934</v>
      </c>
      <c r="F32862" t="s">
        <v>28845</v>
      </c>
      <c r="G32862" t="s">
        <v>23</v>
      </c>
      <c r="H32862" t="s">
        <v>28950</v>
      </c>
      <c r="I32862" t="s">
        <v>35</v>
      </c>
      <c r="J32862" t="s">
        <v>112</v>
      </c>
      <c r="M32862">
        <v>8839</v>
      </c>
      <c r="N32862">
        <v>493</v>
      </c>
      <c r="O32862">
        <v>498</v>
      </c>
    </row>
    <row r="32863" spans="1:15" x14ac:dyDescent="0.3">
      <c r="A32863" t="s">
        <v>14</v>
      </c>
      <c r="B32863">
        <v>1</v>
      </c>
      <c r="C32863">
        <v>1</v>
      </c>
      <c r="D32863">
        <v>1</v>
      </c>
      <c r="E32863" t="s">
        <v>28934</v>
      </c>
      <c r="F32863" t="s">
        <v>28935</v>
      </c>
      <c r="G32863" t="s">
        <v>14</v>
      </c>
      <c r="H32863" t="s">
        <v>28936</v>
      </c>
      <c r="I32863" t="s">
        <v>35</v>
      </c>
      <c r="J32863" t="s">
        <v>32</v>
      </c>
      <c r="M32863">
        <v>8839</v>
      </c>
      <c r="N32863">
        <v>500</v>
      </c>
      <c r="O32863">
        <v>505</v>
      </c>
    </row>
    <row r="32864" spans="1:15" x14ac:dyDescent="0.3">
      <c r="E32864" t="s">
        <v>28934</v>
      </c>
      <c r="F32864" t="s">
        <v>7328</v>
      </c>
      <c r="G32864" t="s">
        <v>14</v>
      </c>
      <c r="H32864" t="s">
        <v>28938</v>
      </c>
      <c r="I32864" t="s">
        <v>52</v>
      </c>
      <c r="J32864" t="s">
        <v>32</v>
      </c>
      <c r="M32864">
        <v>8839</v>
      </c>
      <c r="N32864">
        <v>534</v>
      </c>
      <c r="O32864">
        <v>538</v>
      </c>
    </row>
    <row r="32865" spans="1:15" x14ac:dyDescent="0.3">
      <c r="A32865" t="s">
        <v>23</v>
      </c>
      <c r="B32865">
        <v>1</v>
      </c>
      <c r="C32865">
        <v>1</v>
      </c>
      <c r="D32865">
        <v>1</v>
      </c>
      <c r="E32865" t="s">
        <v>28934</v>
      </c>
      <c r="F32865" t="s">
        <v>11959</v>
      </c>
      <c r="G32865" t="s">
        <v>23</v>
      </c>
      <c r="H32865" t="s">
        <v>28938</v>
      </c>
      <c r="I32865" t="s">
        <v>22</v>
      </c>
      <c r="M32865">
        <v>8839</v>
      </c>
      <c r="N32865">
        <v>534</v>
      </c>
      <c r="O32865">
        <v>551</v>
      </c>
    </row>
    <row r="32866" spans="1:15" x14ac:dyDescent="0.3">
      <c r="A32866" t="s">
        <v>23</v>
      </c>
      <c r="B32866">
        <v>0</v>
      </c>
      <c r="C32866">
        <v>0</v>
      </c>
      <c r="D32866" t="s">
        <v>23</v>
      </c>
      <c r="E32866" t="s">
        <v>28934</v>
      </c>
      <c r="F32866" t="s">
        <v>11969</v>
      </c>
      <c r="G32866" t="s">
        <v>51</v>
      </c>
      <c r="H32866" t="s">
        <v>28942</v>
      </c>
      <c r="I32866" t="s">
        <v>52</v>
      </c>
      <c r="J32866" t="s">
        <v>60</v>
      </c>
      <c r="M32866">
        <v>8839</v>
      </c>
      <c r="N32866">
        <v>539</v>
      </c>
      <c r="O32866">
        <v>551</v>
      </c>
    </row>
    <row r="32867" spans="1:15" x14ac:dyDescent="0.3">
      <c r="A32867" t="s">
        <v>14</v>
      </c>
      <c r="B32867">
        <v>1</v>
      </c>
      <c r="C32867">
        <v>1</v>
      </c>
      <c r="D32867">
        <v>1</v>
      </c>
      <c r="E32867" t="s">
        <v>28934</v>
      </c>
      <c r="F32867" t="s">
        <v>28943</v>
      </c>
      <c r="G32867" t="s">
        <v>14</v>
      </c>
      <c r="H32867" t="s">
        <v>28964</v>
      </c>
      <c r="I32867" t="s">
        <v>35</v>
      </c>
      <c r="J32867" t="s">
        <v>46</v>
      </c>
      <c r="K32867" t="s">
        <v>47</v>
      </c>
      <c r="L32867" t="s">
        <v>43</v>
      </c>
      <c r="M32867">
        <v>8840</v>
      </c>
      <c r="N32867">
        <v>42</v>
      </c>
      <c r="O32867">
        <v>55</v>
      </c>
    </row>
    <row r="32868" spans="1:15" x14ac:dyDescent="0.3">
      <c r="A32868" t="s">
        <v>23</v>
      </c>
      <c r="B32868">
        <v>1</v>
      </c>
      <c r="C32868">
        <v>1</v>
      </c>
      <c r="D32868">
        <v>1</v>
      </c>
      <c r="E32868" t="s">
        <v>28934</v>
      </c>
      <c r="F32868" t="s">
        <v>28967</v>
      </c>
      <c r="G32868" t="s">
        <v>23</v>
      </c>
      <c r="H32868" t="s">
        <v>28968</v>
      </c>
      <c r="I32868" t="s">
        <v>52</v>
      </c>
      <c r="J32868" t="s">
        <v>453</v>
      </c>
      <c r="K32868" t="s">
        <v>117</v>
      </c>
      <c r="L32868" t="s">
        <v>32</v>
      </c>
      <c r="M32868">
        <v>8840</v>
      </c>
      <c r="N32868">
        <v>220</v>
      </c>
      <c r="O32868">
        <v>233</v>
      </c>
    </row>
    <row r="32869" spans="1:15" x14ac:dyDescent="0.3">
      <c r="A32869" t="s">
        <v>23</v>
      </c>
      <c r="B32869">
        <v>1</v>
      </c>
      <c r="C32869">
        <v>1</v>
      </c>
      <c r="D32869">
        <v>1</v>
      </c>
      <c r="E32869" t="s">
        <v>28934</v>
      </c>
      <c r="F32869" t="s">
        <v>1830</v>
      </c>
      <c r="G32869" t="s">
        <v>23</v>
      </c>
      <c r="H32869" t="s">
        <v>28971</v>
      </c>
      <c r="I32869" t="s">
        <v>19</v>
      </c>
      <c r="M32869">
        <v>8840</v>
      </c>
      <c r="N32869">
        <v>228</v>
      </c>
      <c r="O32869">
        <v>233</v>
      </c>
    </row>
    <row r="32870" spans="1:15" x14ac:dyDescent="0.3">
      <c r="A32870" t="s">
        <v>14</v>
      </c>
      <c r="B32870">
        <v>1</v>
      </c>
      <c r="C32870">
        <v>1</v>
      </c>
      <c r="D32870">
        <v>1</v>
      </c>
      <c r="E32870" t="s">
        <v>28934</v>
      </c>
      <c r="F32870" t="s">
        <v>28969</v>
      </c>
      <c r="G32870" t="s">
        <v>14</v>
      </c>
      <c r="H32870" t="s">
        <v>28970</v>
      </c>
      <c r="I32870" t="s">
        <v>35</v>
      </c>
      <c r="J32870" t="s">
        <v>46</v>
      </c>
      <c r="K32870" t="s">
        <v>47</v>
      </c>
      <c r="L32870" t="s">
        <v>43</v>
      </c>
      <c r="M32870">
        <v>8840</v>
      </c>
      <c r="N32870">
        <v>235</v>
      </c>
      <c r="O32870">
        <v>247</v>
      </c>
    </row>
    <row r="32871" spans="1:15" x14ac:dyDescent="0.3">
      <c r="A32871" t="s">
        <v>14</v>
      </c>
      <c r="B32871">
        <v>1</v>
      </c>
      <c r="C32871">
        <v>1</v>
      </c>
      <c r="D32871">
        <v>1</v>
      </c>
      <c r="E32871" t="s">
        <v>28934</v>
      </c>
      <c r="F32871" t="s">
        <v>28958</v>
      </c>
      <c r="G32871" t="s">
        <v>14</v>
      </c>
      <c r="H32871" t="s">
        <v>28959</v>
      </c>
      <c r="I32871" t="s">
        <v>22</v>
      </c>
      <c r="M32871">
        <v>8840</v>
      </c>
      <c r="N32871">
        <v>373</v>
      </c>
      <c r="O32871">
        <v>379</v>
      </c>
    </row>
    <row r="32872" spans="1:15" x14ac:dyDescent="0.3">
      <c r="A32872" t="s">
        <v>23</v>
      </c>
      <c r="B32872">
        <v>1</v>
      </c>
      <c r="C32872">
        <v>1</v>
      </c>
      <c r="D32872">
        <v>1</v>
      </c>
      <c r="E32872" t="s">
        <v>28934</v>
      </c>
      <c r="F32872" t="s">
        <v>28962</v>
      </c>
      <c r="G32872" t="s">
        <v>23</v>
      </c>
      <c r="H32872" t="s">
        <v>28963</v>
      </c>
      <c r="I32872" t="s">
        <v>26</v>
      </c>
      <c r="M32872">
        <v>8840</v>
      </c>
      <c r="N32872">
        <v>415</v>
      </c>
      <c r="O32872">
        <v>444</v>
      </c>
    </row>
    <row r="32873" spans="1:15" x14ac:dyDescent="0.3">
      <c r="A32873" t="s">
        <v>14</v>
      </c>
      <c r="B32873">
        <v>1</v>
      </c>
      <c r="C32873">
        <v>1</v>
      </c>
      <c r="D32873">
        <v>1</v>
      </c>
      <c r="E32873" t="s">
        <v>28934</v>
      </c>
      <c r="F32873" t="s">
        <v>28965</v>
      </c>
      <c r="G32873" t="s">
        <v>14</v>
      </c>
      <c r="H32873" t="s">
        <v>28966</v>
      </c>
      <c r="I32873" t="s">
        <v>41</v>
      </c>
      <c r="J32873" t="s">
        <v>46</v>
      </c>
      <c r="K32873" t="s">
        <v>47</v>
      </c>
      <c r="L32873" t="s">
        <v>788</v>
      </c>
      <c r="M32873">
        <v>8840</v>
      </c>
      <c r="N32873">
        <v>426</v>
      </c>
      <c r="O32873">
        <v>444</v>
      </c>
    </row>
    <row r="32874" spans="1:15" x14ac:dyDescent="0.3">
      <c r="E32874" t="s">
        <v>28934</v>
      </c>
      <c r="F32874" t="s">
        <v>28960</v>
      </c>
      <c r="G32874" t="s">
        <v>14</v>
      </c>
      <c r="H32874" t="s">
        <v>28961</v>
      </c>
      <c r="I32874" t="s">
        <v>26</v>
      </c>
      <c r="M32874">
        <v>8840</v>
      </c>
      <c r="N32874">
        <v>490</v>
      </c>
      <c r="O32874">
        <v>498</v>
      </c>
    </row>
    <row r="32875" spans="1:15" x14ac:dyDescent="0.3">
      <c r="A32875" t="s">
        <v>14</v>
      </c>
      <c r="B32875">
        <v>1</v>
      </c>
      <c r="C32875">
        <v>1</v>
      </c>
      <c r="D32875">
        <v>1</v>
      </c>
      <c r="E32875" t="s">
        <v>28934</v>
      </c>
      <c r="F32875" t="s">
        <v>28972</v>
      </c>
      <c r="G32875" t="s">
        <v>14</v>
      </c>
      <c r="H32875" t="s">
        <v>28973</v>
      </c>
      <c r="I32875" t="s">
        <v>41</v>
      </c>
      <c r="J32875" t="s">
        <v>32</v>
      </c>
      <c r="M32875">
        <v>8840</v>
      </c>
      <c r="N32875">
        <v>493</v>
      </c>
      <c r="O32875">
        <v>498</v>
      </c>
    </row>
    <row r="32876" spans="1:15" x14ac:dyDescent="0.3">
      <c r="A32876" t="s">
        <v>14</v>
      </c>
      <c r="B32876">
        <v>1</v>
      </c>
      <c r="C32876">
        <v>1</v>
      </c>
      <c r="D32876">
        <v>1</v>
      </c>
      <c r="E32876" t="s">
        <v>28934</v>
      </c>
      <c r="F32876" t="s">
        <v>28943</v>
      </c>
      <c r="G32876" t="s">
        <v>14</v>
      </c>
      <c r="H32876" t="s">
        <v>28978</v>
      </c>
      <c r="I32876" t="s">
        <v>35</v>
      </c>
      <c r="J32876" t="s">
        <v>46</v>
      </c>
      <c r="K32876" t="s">
        <v>47</v>
      </c>
      <c r="L32876" t="s">
        <v>43</v>
      </c>
      <c r="M32876">
        <v>8841</v>
      </c>
      <c r="N32876">
        <v>42</v>
      </c>
      <c r="O32876">
        <v>55</v>
      </c>
    </row>
    <row r="32877" spans="1:15" x14ac:dyDescent="0.3">
      <c r="A32877" t="s">
        <v>14</v>
      </c>
      <c r="B32877">
        <v>1</v>
      </c>
      <c r="C32877">
        <v>1</v>
      </c>
      <c r="D32877">
        <v>1</v>
      </c>
      <c r="E32877" t="s">
        <v>28934</v>
      </c>
      <c r="F32877" t="s">
        <v>28979</v>
      </c>
      <c r="G32877" t="s">
        <v>14</v>
      </c>
      <c r="H32877" t="s">
        <v>28980</v>
      </c>
      <c r="I32877" t="s">
        <v>35</v>
      </c>
      <c r="J32877" t="s">
        <v>46</v>
      </c>
      <c r="K32877" t="s">
        <v>47</v>
      </c>
      <c r="L32877" t="s">
        <v>43</v>
      </c>
      <c r="M32877">
        <v>8841</v>
      </c>
      <c r="N32877">
        <v>78</v>
      </c>
      <c r="O32877">
        <v>89</v>
      </c>
    </row>
    <row r="32878" spans="1:15" x14ac:dyDescent="0.3">
      <c r="A32878" t="s">
        <v>14</v>
      </c>
      <c r="B32878">
        <v>1</v>
      </c>
      <c r="C32878">
        <v>1</v>
      </c>
      <c r="D32878">
        <v>1</v>
      </c>
      <c r="E32878" t="s">
        <v>28934</v>
      </c>
      <c r="F32878" t="s">
        <v>28975</v>
      </c>
      <c r="G32878" t="s">
        <v>14</v>
      </c>
      <c r="H32878" t="s">
        <v>28976</v>
      </c>
      <c r="I32878" t="s">
        <v>31</v>
      </c>
      <c r="J32878" t="s">
        <v>32</v>
      </c>
      <c r="M32878">
        <v>8841</v>
      </c>
      <c r="N32878">
        <v>157</v>
      </c>
      <c r="O32878">
        <v>163</v>
      </c>
    </row>
    <row r="32879" spans="1:15" x14ac:dyDescent="0.3">
      <c r="E32879" t="s">
        <v>28934</v>
      </c>
      <c r="F32879" t="s">
        <v>28975</v>
      </c>
      <c r="G32879" t="s">
        <v>23</v>
      </c>
      <c r="H32879" t="s">
        <v>28976</v>
      </c>
      <c r="I32879" t="s">
        <v>26</v>
      </c>
      <c r="M32879">
        <v>8841</v>
      </c>
      <c r="N32879">
        <v>157</v>
      </c>
      <c r="O32879">
        <v>163</v>
      </c>
    </row>
    <row r="32880" spans="1:15" x14ac:dyDescent="0.3">
      <c r="A32880" t="s">
        <v>14</v>
      </c>
      <c r="B32880">
        <v>1</v>
      </c>
      <c r="C32880">
        <v>1</v>
      </c>
      <c r="D32880">
        <v>1</v>
      </c>
      <c r="E32880" t="s">
        <v>28934</v>
      </c>
      <c r="F32880" t="s">
        <v>28943</v>
      </c>
      <c r="G32880" t="s">
        <v>14</v>
      </c>
      <c r="H32880" t="s">
        <v>28974</v>
      </c>
      <c r="I32880" t="s">
        <v>35</v>
      </c>
      <c r="J32880" t="s">
        <v>46</v>
      </c>
      <c r="K32880" t="s">
        <v>47</v>
      </c>
      <c r="L32880" t="s">
        <v>43</v>
      </c>
      <c r="M32880">
        <v>8841</v>
      </c>
      <c r="N32880">
        <v>242</v>
      </c>
      <c r="O32880">
        <v>255</v>
      </c>
    </row>
    <row r="32881" spans="1:15" x14ac:dyDescent="0.3">
      <c r="A32881" t="s">
        <v>23</v>
      </c>
      <c r="B32881">
        <v>1</v>
      </c>
      <c r="C32881">
        <v>1</v>
      </c>
      <c r="D32881">
        <v>1</v>
      </c>
      <c r="E32881" t="s">
        <v>28934</v>
      </c>
      <c r="F32881" t="s">
        <v>16434</v>
      </c>
      <c r="G32881" t="s">
        <v>23</v>
      </c>
      <c r="H32881" t="s">
        <v>28983</v>
      </c>
      <c r="I32881" t="s">
        <v>22</v>
      </c>
      <c r="M32881">
        <v>8841</v>
      </c>
      <c r="N32881">
        <v>381</v>
      </c>
      <c r="O32881">
        <v>389</v>
      </c>
    </row>
    <row r="32882" spans="1:15" x14ac:dyDescent="0.3">
      <c r="A32882" t="s">
        <v>23</v>
      </c>
      <c r="B32882">
        <v>1</v>
      </c>
      <c r="C32882">
        <v>1</v>
      </c>
      <c r="D32882">
        <v>1</v>
      </c>
      <c r="E32882" t="s">
        <v>28934</v>
      </c>
      <c r="F32882" t="s">
        <v>28981</v>
      </c>
      <c r="G32882" t="s">
        <v>23</v>
      </c>
      <c r="H32882" t="s">
        <v>28982</v>
      </c>
      <c r="I32882" t="s">
        <v>19</v>
      </c>
      <c r="M32882">
        <v>8841</v>
      </c>
      <c r="N32882">
        <v>408</v>
      </c>
      <c r="O32882">
        <v>419</v>
      </c>
    </row>
    <row r="32883" spans="1:15" x14ac:dyDescent="0.3">
      <c r="A32883" t="s">
        <v>23</v>
      </c>
      <c r="B32883">
        <v>1</v>
      </c>
      <c r="C32883">
        <v>1</v>
      </c>
      <c r="D32883">
        <v>1</v>
      </c>
      <c r="E32883" t="s">
        <v>28934</v>
      </c>
      <c r="F32883" t="s">
        <v>26460</v>
      </c>
      <c r="G32883" t="s">
        <v>23</v>
      </c>
      <c r="H32883" t="s">
        <v>28977</v>
      </c>
      <c r="I32883" t="s">
        <v>270</v>
      </c>
      <c r="J32883" t="s">
        <v>112</v>
      </c>
      <c r="M32883">
        <v>8841</v>
      </c>
      <c r="N32883">
        <v>416</v>
      </c>
      <c r="O32883">
        <v>419</v>
      </c>
    </row>
    <row r="32884" spans="1:15" x14ac:dyDescent="0.3">
      <c r="A32884" t="s">
        <v>14</v>
      </c>
      <c r="B32884">
        <v>1</v>
      </c>
      <c r="C32884">
        <v>1</v>
      </c>
      <c r="D32884">
        <v>1</v>
      </c>
      <c r="E32884" t="s">
        <v>28934</v>
      </c>
      <c r="F32884" t="s">
        <v>28943</v>
      </c>
      <c r="G32884" t="s">
        <v>14</v>
      </c>
      <c r="H32884" t="s">
        <v>28964</v>
      </c>
      <c r="I32884" t="s">
        <v>35</v>
      </c>
      <c r="J32884" t="s">
        <v>46</v>
      </c>
      <c r="K32884" t="s">
        <v>47</v>
      </c>
      <c r="L32884" t="s">
        <v>43</v>
      </c>
      <c r="M32884">
        <v>8842</v>
      </c>
      <c r="N32884">
        <v>42</v>
      </c>
      <c r="O32884">
        <v>55</v>
      </c>
    </row>
    <row r="32885" spans="1:15" x14ac:dyDescent="0.3">
      <c r="A32885" t="s">
        <v>14</v>
      </c>
      <c r="B32885">
        <v>1</v>
      </c>
      <c r="C32885">
        <v>1</v>
      </c>
      <c r="D32885">
        <v>1</v>
      </c>
      <c r="E32885" t="s">
        <v>28934</v>
      </c>
      <c r="F32885" t="s">
        <v>28984</v>
      </c>
      <c r="G32885" t="s">
        <v>14</v>
      </c>
      <c r="H32885" t="s">
        <v>28985</v>
      </c>
      <c r="I32885" t="s">
        <v>35</v>
      </c>
      <c r="J32885" t="s">
        <v>46</v>
      </c>
      <c r="K32885" t="s">
        <v>47</v>
      </c>
      <c r="L32885" t="s">
        <v>43</v>
      </c>
      <c r="M32885">
        <v>8842</v>
      </c>
      <c r="N32885">
        <v>229</v>
      </c>
      <c r="O32885">
        <v>242</v>
      </c>
    </row>
    <row r="32886" spans="1:15" x14ac:dyDescent="0.3">
      <c r="A32886" t="s">
        <v>14</v>
      </c>
      <c r="B32886">
        <v>1</v>
      </c>
      <c r="C32886">
        <v>1</v>
      </c>
      <c r="D32886">
        <v>1</v>
      </c>
      <c r="E32886" t="s">
        <v>28934</v>
      </c>
      <c r="F32886" t="s">
        <v>28986</v>
      </c>
      <c r="G32886" t="s">
        <v>14</v>
      </c>
      <c r="H32886" t="s">
        <v>28987</v>
      </c>
      <c r="I32886" t="s">
        <v>35</v>
      </c>
      <c r="J32886" t="s">
        <v>32</v>
      </c>
      <c r="M32886">
        <v>8842</v>
      </c>
      <c r="N32886">
        <v>370</v>
      </c>
      <c r="O32886">
        <v>376</v>
      </c>
    </row>
    <row r="32887" spans="1:15" x14ac:dyDescent="0.3">
      <c r="A32887" t="s">
        <v>23</v>
      </c>
      <c r="B32887">
        <v>1</v>
      </c>
      <c r="C32887">
        <v>1</v>
      </c>
      <c r="D32887">
        <v>1</v>
      </c>
      <c r="E32887" t="s">
        <v>28934</v>
      </c>
      <c r="F32887" t="s">
        <v>456</v>
      </c>
      <c r="G32887" t="s">
        <v>23</v>
      </c>
      <c r="H32887" t="s">
        <v>28989</v>
      </c>
      <c r="I32887" t="s">
        <v>22</v>
      </c>
      <c r="M32887">
        <v>8842</v>
      </c>
      <c r="N32887">
        <v>472</v>
      </c>
      <c r="O32887">
        <v>482</v>
      </c>
    </row>
    <row r="32888" spans="1:15" x14ac:dyDescent="0.3">
      <c r="A32888" t="s">
        <v>14</v>
      </c>
      <c r="B32888">
        <v>1</v>
      </c>
      <c r="C32888">
        <v>1</v>
      </c>
      <c r="D32888">
        <v>1</v>
      </c>
      <c r="E32888" t="s">
        <v>28934</v>
      </c>
      <c r="F32888" t="s">
        <v>28943</v>
      </c>
      <c r="G32888" t="s">
        <v>14</v>
      </c>
      <c r="H32888" t="s">
        <v>28988</v>
      </c>
      <c r="I32888" t="s">
        <v>35</v>
      </c>
      <c r="J32888" t="s">
        <v>46</v>
      </c>
      <c r="K32888" t="s">
        <v>47</v>
      </c>
      <c r="L32888" t="s">
        <v>43</v>
      </c>
      <c r="M32888">
        <v>8842</v>
      </c>
      <c r="N32888">
        <v>508</v>
      </c>
      <c r="O32888">
        <v>521</v>
      </c>
    </row>
    <row r="32889" spans="1:15" x14ac:dyDescent="0.3">
      <c r="A32889" t="s">
        <v>14</v>
      </c>
      <c r="B32889">
        <v>1</v>
      </c>
      <c r="C32889">
        <v>1</v>
      </c>
      <c r="D32889">
        <v>1</v>
      </c>
      <c r="E32889" t="s">
        <v>28990</v>
      </c>
      <c r="F32889" t="s">
        <v>28991</v>
      </c>
      <c r="G32889" t="s">
        <v>14</v>
      </c>
      <c r="H32889" t="s">
        <v>28992</v>
      </c>
      <c r="I32889" t="s">
        <v>35</v>
      </c>
      <c r="J32889" t="s">
        <v>32</v>
      </c>
      <c r="M32889">
        <v>8843</v>
      </c>
      <c r="N32889">
        <v>0</v>
      </c>
      <c r="O32889">
        <v>6</v>
      </c>
    </row>
    <row r="32890" spans="1:15" x14ac:dyDescent="0.3">
      <c r="A32890" t="s">
        <v>14</v>
      </c>
      <c r="B32890">
        <v>1</v>
      </c>
      <c r="C32890">
        <v>1</v>
      </c>
      <c r="D32890">
        <v>1</v>
      </c>
      <c r="E32890" t="s">
        <v>28993</v>
      </c>
      <c r="F32890" t="s">
        <v>28995</v>
      </c>
      <c r="G32890" t="s">
        <v>14</v>
      </c>
      <c r="H32890" t="s">
        <v>28996</v>
      </c>
      <c r="I32890" t="s">
        <v>35</v>
      </c>
      <c r="J32890" t="s">
        <v>46</v>
      </c>
      <c r="K32890" t="s">
        <v>47</v>
      </c>
      <c r="L32890" t="s">
        <v>43</v>
      </c>
      <c r="M32890">
        <v>8844</v>
      </c>
      <c r="N32890">
        <v>0</v>
      </c>
      <c r="O32890">
        <v>15</v>
      </c>
    </row>
    <row r="32891" spans="1:15" x14ac:dyDescent="0.3">
      <c r="A32891" t="s">
        <v>14</v>
      </c>
      <c r="B32891">
        <v>1</v>
      </c>
      <c r="C32891">
        <v>1</v>
      </c>
      <c r="D32891">
        <v>1</v>
      </c>
      <c r="E32891" t="s">
        <v>28993</v>
      </c>
      <c r="F32891" t="s">
        <v>1616</v>
      </c>
      <c r="G32891" t="s">
        <v>14</v>
      </c>
      <c r="H32891" t="s">
        <v>28997</v>
      </c>
      <c r="I32891" t="s">
        <v>35</v>
      </c>
      <c r="J32891" t="s">
        <v>32</v>
      </c>
      <c r="M32891">
        <v>8844</v>
      </c>
      <c r="N32891">
        <v>375</v>
      </c>
      <c r="O32891">
        <v>383</v>
      </c>
    </row>
    <row r="32892" spans="1:15" x14ac:dyDescent="0.3">
      <c r="A32892" t="s">
        <v>23</v>
      </c>
      <c r="B32892">
        <v>1</v>
      </c>
      <c r="C32892">
        <v>1</v>
      </c>
      <c r="D32892">
        <v>1</v>
      </c>
      <c r="E32892" t="s">
        <v>28993</v>
      </c>
      <c r="F32892" t="s">
        <v>2264</v>
      </c>
      <c r="G32892" t="s">
        <v>23</v>
      </c>
      <c r="H32892" t="s">
        <v>28994</v>
      </c>
      <c r="I32892" t="s">
        <v>22</v>
      </c>
      <c r="M32892">
        <v>8844</v>
      </c>
      <c r="N32892">
        <v>466</v>
      </c>
      <c r="O32892">
        <v>473</v>
      </c>
    </row>
    <row r="32893" spans="1:15" x14ac:dyDescent="0.3">
      <c r="A32893" t="s">
        <v>14</v>
      </c>
      <c r="B32893">
        <v>1</v>
      </c>
      <c r="C32893">
        <v>1</v>
      </c>
      <c r="D32893">
        <v>1</v>
      </c>
      <c r="E32893" t="s">
        <v>28993</v>
      </c>
      <c r="F32893" t="s">
        <v>28995</v>
      </c>
      <c r="G32893" t="s">
        <v>14</v>
      </c>
      <c r="H32893" t="s">
        <v>28998</v>
      </c>
      <c r="I32893" t="s">
        <v>35</v>
      </c>
      <c r="J32893" t="s">
        <v>46</v>
      </c>
      <c r="K32893" t="s">
        <v>47</v>
      </c>
      <c r="L32893" t="s">
        <v>43</v>
      </c>
      <c r="M32893">
        <v>8845</v>
      </c>
      <c r="N32893">
        <v>0</v>
      </c>
      <c r="O32893">
        <v>15</v>
      </c>
    </row>
    <row r="32894" spans="1:15" x14ac:dyDescent="0.3">
      <c r="A32894" t="s">
        <v>23</v>
      </c>
      <c r="B32894">
        <v>1</v>
      </c>
      <c r="C32894">
        <v>1</v>
      </c>
      <c r="D32894">
        <v>1</v>
      </c>
      <c r="E32894" t="s">
        <v>28993</v>
      </c>
      <c r="F32894" t="s">
        <v>8821</v>
      </c>
      <c r="G32894" t="s">
        <v>23</v>
      </c>
      <c r="H32894" t="s">
        <v>28999</v>
      </c>
      <c r="I32894" t="s">
        <v>35</v>
      </c>
      <c r="J32894" t="s">
        <v>112</v>
      </c>
      <c r="M32894">
        <v>8845</v>
      </c>
      <c r="N32894">
        <v>49</v>
      </c>
      <c r="O32894">
        <v>58</v>
      </c>
    </row>
    <row r="32895" spans="1:15" x14ac:dyDescent="0.3">
      <c r="A32895" t="s">
        <v>23</v>
      </c>
      <c r="B32895">
        <v>1</v>
      </c>
      <c r="C32895">
        <v>1</v>
      </c>
      <c r="D32895">
        <v>1</v>
      </c>
      <c r="E32895" t="s">
        <v>28993</v>
      </c>
      <c r="F32895" t="s">
        <v>29000</v>
      </c>
      <c r="G32895" t="s">
        <v>23</v>
      </c>
      <c r="H32895" t="s">
        <v>29001</v>
      </c>
      <c r="I32895" t="s">
        <v>22</v>
      </c>
      <c r="M32895">
        <v>8845</v>
      </c>
      <c r="N32895">
        <v>104</v>
      </c>
      <c r="O32895">
        <v>114</v>
      </c>
    </row>
    <row r="32896" spans="1:15" x14ac:dyDescent="0.3">
      <c r="A32896" t="s">
        <v>23</v>
      </c>
      <c r="B32896">
        <v>1</v>
      </c>
      <c r="C32896">
        <v>1</v>
      </c>
      <c r="D32896">
        <v>1</v>
      </c>
      <c r="E32896" t="s">
        <v>29002</v>
      </c>
      <c r="F32896" t="s">
        <v>29008</v>
      </c>
      <c r="G32896" t="s">
        <v>23</v>
      </c>
      <c r="H32896" t="s">
        <v>29009</v>
      </c>
      <c r="I32896" t="s">
        <v>35</v>
      </c>
      <c r="J32896" t="s">
        <v>112</v>
      </c>
      <c r="M32896">
        <v>8846</v>
      </c>
      <c r="N32896">
        <v>8</v>
      </c>
      <c r="O32896">
        <v>16</v>
      </c>
    </row>
    <row r="32897" spans="1:15" x14ac:dyDescent="0.3">
      <c r="A32897" t="s">
        <v>14</v>
      </c>
      <c r="B32897">
        <v>1</v>
      </c>
      <c r="C32897">
        <v>1</v>
      </c>
      <c r="D32897">
        <v>1</v>
      </c>
      <c r="E32897" t="s">
        <v>29002</v>
      </c>
      <c r="F32897" t="s">
        <v>29010</v>
      </c>
      <c r="G32897" t="s">
        <v>14</v>
      </c>
      <c r="H32897" t="s">
        <v>29011</v>
      </c>
      <c r="I32897" t="s">
        <v>35</v>
      </c>
      <c r="J32897" t="s">
        <v>46</v>
      </c>
      <c r="K32897" t="s">
        <v>47</v>
      </c>
      <c r="L32897" t="s">
        <v>43</v>
      </c>
      <c r="M32897">
        <v>8846</v>
      </c>
      <c r="N32897">
        <v>42</v>
      </c>
      <c r="O32897">
        <v>52</v>
      </c>
    </row>
    <row r="32898" spans="1:15" x14ac:dyDescent="0.3">
      <c r="A32898" t="s">
        <v>14</v>
      </c>
      <c r="B32898">
        <v>1</v>
      </c>
      <c r="C32898">
        <v>1</v>
      </c>
      <c r="D32898">
        <v>1</v>
      </c>
      <c r="E32898" t="s">
        <v>29002</v>
      </c>
      <c r="F32898" t="s">
        <v>29003</v>
      </c>
      <c r="G32898" t="s">
        <v>14</v>
      </c>
      <c r="H32898" t="s">
        <v>29004</v>
      </c>
      <c r="I32898" t="s">
        <v>35</v>
      </c>
      <c r="J32898" t="s">
        <v>46</v>
      </c>
      <c r="K32898" t="s">
        <v>47</v>
      </c>
      <c r="L32898" t="s">
        <v>788</v>
      </c>
      <c r="M32898">
        <v>8846</v>
      </c>
      <c r="N32898">
        <v>63</v>
      </c>
      <c r="O32898">
        <v>77</v>
      </c>
    </row>
    <row r="32899" spans="1:15" x14ac:dyDescent="0.3">
      <c r="A32899" t="s">
        <v>23</v>
      </c>
      <c r="B32899">
        <v>1</v>
      </c>
      <c r="C32899">
        <v>1</v>
      </c>
      <c r="D32899">
        <v>1</v>
      </c>
      <c r="E32899" t="s">
        <v>29002</v>
      </c>
      <c r="F32899" t="s">
        <v>451</v>
      </c>
      <c r="G32899" t="s">
        <v>23</v>
      </c>
      <c r="H32899" t="s">
        <v>29005</v>
      </c>
      <c r="I32899" t="s">
        <v>35</v>
      </c>
      <c r="J32899" t="s">
        <v>453</v>
      </c>
      <c r="M32899">
        <v>8846</v>
      </c>
      <c r="N32899">
        <v>114</v>
      </c>
      <c r="O32899">
        <v>120</v>
      </c>
    </row>
    <row r="32900" spans="1:15" x14ac:dyDescent="0.3">
      <c r="E32900" t="s">
        <v>29002</v>
      </c>
      <c r="F32900" t="s">
        <v>2466</v>
      </c>
      <c r="G32900" t="s">
        <v>14</v>
      </c>
      <c r="H32900" t="s">
        <v>29012</v>
      </c>
      <c r="I32900" t="s">
        <v>52</v>
      </c>
      <c r="J32900" t="s">
        <v>32</v>
      </c>
      <c r="M32900">
        <v>8846</v>
      </c>
      <c r="N32900">
        <v>156</v>
      </c>
      <c r="O32900">
        <v>162</v>
      </c>
    </row>
    <row r="32901" spans="1:15" x14ac:dyDescent="0.3">
      <c r="A32901" t="s">
        <v>23</v>
      </c>
      <c r="B32901">
        <v>1</v>
      </c>
      <c r="C32901">
        <v>1</v>
      </c>
      <c r="D32901">
        <v>1</v>
      </c>
      <c r="E32901" t="s">
        <v>29002</v>
      </c>
      <c r="F32901" t="s">
        <v>2466</v>
      </c>
      <c r="G32901" t="s">
        <v>23</v>
      </c>
      <c r="H32901" t="s">
        <v>29012</v>
      </c>
      <c r="I32901" t="s">
        <v>22</v>
      </c>
      <c r="M32901">
        <v>8846</v>
      </c>
      <c r="N32901">
        <v>156</v>
      </c>
      <c r="O32901">
        <v>162</v>
      </c>
    </row>
    <row r="32902" spans="1:15" x14ac:dyDescent="0.3">
      <c r="A32902" t="s">
        <v>14</v>
      </c>
      <c r="B32902">
        <v>1</v>
      </c>
      <c r="C32902">
        <v>1</v>
      </c>
      <c r="D32902">
        <v>1</v>
      </c>
      <c r="E32902" t="s">
        <v>29002</v>
      </c>
      <c r="F32902" t="s">
        <v>29006</v>
      </c>
      <c r="G32902" t="s">
        <v>14</v>
      </c>
      <c r="H32902" t="s">
        <v>29007</v>
      </c>
      <c r="I32902" t="s">
        <v>35</v>
      </c>
      <c r="J32902" t="s">
        <v>46</v>
      </c>
      <c r="K32902" t="s">
        <v>47</v>
      </c>
      <c r="L32902" t="s">
        <v>43</v>
      </c>
      <c r="M32902">
        <v>8846</v>
      </c>
      <c r="N32902">
        <v>213</v>
      </c>
      <c r="O32902">
        <v>228</v>
      </c>
    </row>
    <row r="32903" spans="1:15" x14ac:dyDescent="0.3">
      <c r="A32903" t="s">
        <v>14</v>
      </c>
      <c r="B32903">
        <v>1</v>
      </c>
      <c r="C32903">
        <v>1</v>
      </c>
      <c r="D32903">
        <v>1</v>
      </c>
      <c r="E32903" t="s">
        <v>29002</v>
      </c>
      <c r="F32903" t="s">
        <v>29013</v>
      </c>
      <c r="G32903" t="s">
        <v>14</v>
      </c>
      <c r="H32903" t="s">
        <v>29014</v>
      </c>
      <c r="I32903" t="s">
        <v>35</v>
      </c>
      <c r="J32903" t="s">
        <v>46</v>
      </c>
      <c r="K32903" t="s">
        <v>47</v>
      </c>
      <c r="L32903" t="s">
        <v>43</v>
      </c>
      <c r="M32903">
        <v>8846</v>
      </c>
      <c r="N32903">
        <v>258</v>
      </c>
      <c r="O32903">
        <v>272</v>
      </c>
    </row>
    <row r="32904" spans="1:15" x14ac:dyDescent="0.3">
      <c r="A32904" t="s">
        <v>14</v>
      </c>
      <c r="B32904">
        <v>1</v>
      </c>
      <c r="C32904">
        <v>1</v>
      </c>
      <c r="D32904">
        <v>1</v>
      </c>
      <c r="E32904" t="s">
        <v>29002</v>
      </c>
      <c r="F32904" t="s">
        <v>1274</v>
      </c>
      <c r="G32904" t="s">
        <v>14</v>
      </c>
      <c r="H32904" t="s">
        <v>29017</v>
      </c>
      <c r="I32904" t="s">
        <v>35</v>
      </c>
      <c r="J32904" t="s">
        <v>32</v>
      </c>
      <c r="M32904">
        <v>8847</v>
      </c>
      <c r="N32904">
        <v>0</v>
      </c>
      <c r="O32904">
        <v>4</v>
      </c>
    </row>
    <row r="32905" spans="1:15" x14ac:dyDescent="0.3">
      <c r="A32905" t="s">
        <v>23</v>
      </c>
      <c r="B32905">
        <v>1</v>
      </c>
      <c r="C32905">
        <v>1</v>
      </c>
      <c r="D32905">
        <v>1</v>
      </c>
      <c r="E32905" t="s">
        <v>29002</v>
      </c>
      <c r="F32905" t="s">
        <v>29020</v>
      </c>
      <c r="G32905" t="s">
        <v>23</v>
      </c>
      <c r="H32905" t="s">
        <v>29021</v>
      </c>
      <c r="I32905" t="s">
        <v>22</v>
      </c>
      <c r="M32905">
        <v>8847</v>
      </c>
      <c r="N32905">
        <v>21</v>
      </c>
      <c r="O32905">
        <v>27</v>
      </c>
    </row>
    <row r="32906" spans="1:15" x14ac:dyDescent="0.3">
      <c r="A32906" t="s">
        <v>23</v>
      </c>
      <c r="B32906">
        <v>1</v>
      </c>
      <c r="C32906">
        <v>1</v>
      </c>
      <c r="D32906">
        <v>1</v>
      </c>
      <c r="E32906" t="s">
        <v>29002</v>
      </c>
      <c r="F32906" t="s">
        <v>29022</v>
      </c>
      <c r="G32906" t="s">
        <v>23</v>
      </c>
      <c r="H32906" t="s">
        <v>29023</v>
      </c>
      <c r="I32906" t="s">
        <v>22</v>
      </c>
      <c r="M32906">
        <v>8847</v>
      </c>
      <c r="N32906">
        <v>194</v>
      </c>
      <c r="O32906">
        <v>202</v>
      </c>
    </row>
    <row r="32907" spans="1:15" x14ac:dyDescent="0.3">
      <c r="A32907" t="s">
        <v>237</v>
      </c>
      <c r="B32907">
        <v>0</v>
      </c>
      <c r="E32907" t="s">
        <v>29002</v>
      </c>
      <c r="F32907" t="s">
        <v>29015</v>
      </c>
      <c r="G32907" t="s">
        <v>17</v>
      </c>
      <c r="H32907" t="s">
        <v>29016</v>
      </c>
      <c r="I32907" t="s">
        <v>22</v>
      </c>
      <c r="M32907">
        <v>8847</v>
      </c>
      <c r="N32907">
        <v>242</v>
      </c>
      <c r="O32907">
        <v>269</v>
      </c>
    </row>
    <row r="32908" spans="1:15" x14ac:dyDescent="0.3">
      <c r="E32908" t="s">
        <v>29002</v>
      </c>
      <c r="F32908" t="s">
        <v>29018</v>
      </c>
      <c r="G32908" t="s">
        <v>14</v>
      </c>
      <c r="H32908" t="s">
        <v>29019</v>
      </c>
      <c r="I32908" t="s">
        <v>26</v>
      </c>
      <c r="M32908">
        <v>8847</v>
      </c>
      <c r="N32908">
        <v>295</v>
      </c>
      <c r="O32908">
        <v>302</v>
      </c>
    </row>
    <row r="32909" spans="1:15" x14ac:dyDescent="0.3">
      <c r="A32909" t="s">
        <v>23</v>
      </c>
      <c r="B32909">
        <v>1</v>
      </c>
      <c r="C32909">
        <v>1</v>
      </c>
      <c r="D32909">
        <v>1</v>
      </c>
      <c r="E32909" t="s">
        <v>29002</v>
      </c>
      <c r="F32909" t="s">
        <v>17181</v>
      </c>
      <c r="G32909" t="s">
        <v>23</v>
      </c>
      <c r="H32909" t="s">
        <v>29036</v>
      </c>
      <c r="I32909" t="s">
        <v>35</v>
      </c>
      <c r="J32909" t="s">
        <v>112</v>
      </c>
      <c r="M32909">
        <v>8848</v>
      </c>
      <c r="N32909">
        <v>46</v>
      </c>
      <c r="O32909">
        <v>55</v>
      </c>
    </row>
    <row r="32910" spans="1:15" x14ac:dyDescent="0.3">
      <c r="A32910" t="s">
        <v>237</v>
      </c>
      <c r="B32910">
        <v>0</v>
      </c>
      <c r="E32910" t="s">
        <v>29002</v>
      </c>
      <c r="F32910" t="s">
        <v>29024</v>
      </c>
      <c r="G32910" t="s">
        <v>17</v>
      </c>
      <c r="H32910" t="s">
        <v>29025</v>
      </c>
      <c r="I32910" t="s">
        <v>26</v>
      </c>
      <c r="M32910">
        <v>8848</v>
      </c>
      <c r="N32910">
        <v>106</v>
      </c>
      <c r="O32910">
        <v>139</v>
      </c>
    </row>
    <row r="32911" spans="1:15" x14ac:dyDescent="0.3">
      <c r="E32911" t="s">
        <v>29002</v>
      </c>
      <c r="F32911" t="s">
        <v>29039</v>
      </c>
      <c r="G32911" t="s">
        <v>17</v>
      </c>
      <c r="H32911" t="s">
        <v>29040</v>
      </c>
      <c r="I32911" t="s">
        <v>19</v>
      </c>
      <c r="M32911">
        <v>8848</v>
      </c>
      <c r="N32911">
        <v>106</v>
      </c>
      <c r="O32911">
        <v>125</v>
      </c>
    </row>
    <row r="32912" spans="1:15" x14ac:dyDescent="0.3">
      <c r="E32912" t="s">
        <v>29002</v>
      </c>
      <c r="F32912" t="s">
        <v>3783</v>
      </c>
      <c r="G32912" t="s">
        <v>51</v>
      </c>
      <c r="H32912" t="s">
        <v>29035</v>
      </c>
      <c r="I32912" t="s">
        <v>52</v>
      </c>
      <c r="J32912" t="s">
        <v>191</v>
      </c>
      <c r="M32912">
        <v>8848</v>
      </c>
      <c r="N32912">
        <v>120</v>
      </c>
      <c r="O32912">
        <v>125</v>
      </c>
    </row>
    <row r="32913" spans="1:15" x14ac:dyDescent="0.3">
      <c r="A32913" t="s">
        <v>14</v>
      </c>
      <c r="B32913">
        <v>1</v>
      </c>
      <c r="C32913">
        <v>1</v>
      </c>
      <c r="D32913">
        <v>1</v>
      </c>
      <c r="E32913" t="s">
        <v>29002</v>
      </c>
      <c r="F32913" t="s">
        <v>29031</v>
      </c>
      <c r="G32913" t="s">
        <v>14</v>
      </c>
      <c r="H32913" t="s">
        <v>29032</v>
      </c>
      <c r="I32913" t="s">
        <v>41</v>
      </c>
      <c r="J32913" t="s">
        <v>46</v>
      </c>
      <c r="K32913" t="s">
        <v>47</v>
      </c>
      <c r="L32913" t="s">
        <v>43</v>
      </c>
      <c r="M32913">
        <v>8848</v>
      </c>
      <c r="N32913">
        <v>126</v>
      </c>
      <c r="O32913">
        <v>139</v>
      </c>
    </row>
    <row r="32914" spans="1:15" x14ac:dyDescent="0.3">
      <c r="A32914" t="s">
        <v>23</v>
      </c>
      <c r="B32914">
        <v>1</v>
      </c>
      <c r="C32914">
        <v>1</v>
      </c>
      <c r="D32914">
        <v>1</v>
      </c>
      <c r="E32914" t="s">
        <v>29002</v>
      </c>
      <c r="F32914" t="s">
        <v>29037</v>
      </c>
      <c r="G32914" t="s">
        <v>23</v>
      </c>
      <c r="H32914" t="s">
        <v>29038</v>
      </c>
      <c r="I32914" t="s">
        <v>22</v>
      </c>
      <c r="M32914">
        <v>8848</v>
      </c>
      <c r="N32914">
        <v>159</v>
      </c>
      <c r="O32914">
        <v>176</v>
      </c>
    </row>
    <row r="32915" spans="1:15" x14ac:dyDescent="0.3">
      <c r="A32915" t="s">
        <v>14</v>
      </c>
      <c r="B32915">
        <v>0</v>
      </c>
      <c r="C32915">
        <v>0</v>
      </c>
      <c r="D32915" t="s">
        <v>14</v>
      </c>
      <c r="E32915" t="s">
        <v>29002</v>
      </c>
      <c r="F32915" t="s">
        <v>29026</v>
      </c>
      <c r="G32915" t="s">
        <v>17</v>
      </c>
      <c r="H32915" t="s">
        <v>29027</v>
      </c>
      <c r="I32915" t="s">
        <v>22</v>
      </c>
      <c r="M32915">
        <v>8848</v>
      </c>
      <c r="N32915">
        <v>218</v>
      </c>
      <c r="O32915">
        <v>239</v>
      </c>
    </row>
    <row r="32916" spans="1:15" x14ac:dyDescent="0.3">
      <c r="E32916" t="s">
        <v>29002</v>
      </c>
      <c r="F32916" t="s">
        <v>5427</v>
      </c>
      <c r="G32916" t="s">
        <v>14</v>
      </c>
      <c r="H32916" t="s">
        <v>29028</v>
      </c>
      <c r="I32916" t="s">
        <v>52</v>
      </c>
      <c r="J32916" t="s">
        <v>32</v>
      </c>
      <c r="M32916">
        <v>8848</v>
      </c>
      <c r="N32916">
        <v>218</v>
      </c>
      <c r="O32916">
        <v>226</v>
      </c>
    </row>
    <row r="32917" spans="1:15" x14ac:dyDescent="0.3">
      <c r="A32917" t="s">
        <v>14</v>
      </c>
      <c r="B32917">
        <v>1</v>
      </c>
      <c r="C32917">
        <v>1</v>
      </c>
      <c r="D32917">
        <v>1</v>
      </c>
      <c r="E32917" t="s">
        <v>29002</v>
      </c>
      <c r="F32917" t="s">
        <v>29033</v>
      </c>
      <c r="G32917" t="s">
        <v>14</v>
      </c>
      <c r="H32917" t="s">
        <v>29034</v>
      </c>
      <c r="I32917" t="s">
        <v>52</v>
      </c>
      <c r="J32917" t="s">
        <v>46</v>
      </c>
      <c r="K32917" t="s">
        <v>47</v>
      </c>
      <c r="L32917" t="s">
        <v>43</v>
      </c>
      <c r="M32917">
        <v>8848</v>
      </c>
      <c r="N32917">
        <v>227</v>
      </c>
      <c r="O32917">
        <v>239</v>
      </c>
    </row>
    <row r="32918" spans="1:15" x14ac:dyDescent="0.3">
      <c r="A32918" t="s">
        <v>23</v>
      </c>
      <c r="B32918">
        <v>0</v>
      </c>
      <c r="C32918">
        <v>1</v>
      </c>
      <c r="D32918" t="s">
        <v>23</v>
      </c>
      <c r="E32918" t="s">
        <v>29002</v>
      </c>
      <c r="F32918" t="s">
        <v>29029</v>
      </c>
      <c r="G32918" t="s">
        <v>14</v>
      </c>
      <c r="H32918" t="s">
        <v>29030</v>
      </c>
      <c r="I32918" t="s">
        <v>52</v>
      </c>
      <c r="J32918" t="s">
        <v>46</v>
      </c>
      <c r="K32918" t="s">
        <v>47</v>
      </c>
      <c r="L32918" t="s">
        <v>788</v>
      </c>
      <c r="M32918">
        <v>8848</v>
      </c>
      <c r="N32918">
        <v>276</v>
      </c>
      <c r="O32918">
        <v>288</v>
      </c>
    </row>
    <row r="32919" spans="1:15" x14ac:dyDescent="0.3">
      <c r="E32919" t="s">
        <v>29002</v>
      </c>
      <c r="F32919" t="s">
        <v>29029</v>
      </c>
      <c r="G32919" t="s">
        <v>17</v>
      </c>
      <c r="H32919" t="s">
        <v>29030</v>
      </c>
      <c r="I32919" t="s">
        <v>22</v>
      </c>
      <c r="M32919">
        <v>8848</v>
      </c>
      <c r="N32919">
        <v>276</v>
      </c>
      <c r="O32919">
        <v>288</v>
      </c>
    </row>
    <row r="32920" spans="1:15" x14ac:dyDescent="0.3">
      <c r="A32920" t="s">
        <v>14</v>
      </c>
      <c r="B32920">
        <v>1</v>
      </c>
      <c r="C32920">
        <v>1</v>
      </c>
      <c r="D32920">
        <v>1</v>
      </c>
      <c r="E32920" t="s">
        <v>29002</v>
      </c>
      <c r="F32920" t="s">
        <v>1274</v>
      </c>
      <c r="G32920" t="s">
        <v>14</v>
      </c>
      <c r="H32920" t="s">
        <v>29045</v>
      </c>
      <c r="I32920" t="s">
        <v>35</v>
      </c>
      <c r="J32920" t="s">
        <v>32</v>
      </c>
      <c r="M32920">
        <v>8849</v>
      </c>
      <c r="N32920">
        <v>0</v>
      </c>
      <c r="O32920">
        <v>4</v>
      </c>
    </row>
    <row r="32921" spans="1:15" x14ac:dyDescent="0.3">
      <c r="A32921" t="s">
        <v>23</v>
      </c>
      <c r="B32921">
        <v>1</v>
      </c>
      <c r="C32921">
        <v>1</v>
      </c>
      <c r="D32921">
        <v>1</v>
      </c>
      <c r="E32921" t="s">
        <v>29002</v>
      </c>
      <c r="F32921" t="s">
        <v>29051</v>
      </c>
      <c r="G32921" t="s">
        <v>23</v>
      </c>
      <c r="H32921" t="s">
        <v>29053</v>
      </c>
      <c r="I32921" t="s">
        <v>22</v>
      </c>
      <c r="M32921">
        <v>8849</v>
      </c>
      <c r="N32921">
        <v>25</v>
      </c>
      <c r="O32921">
        <v>34</v>
      </c>
    </row>
    <row r="32922" spans="1:15" x14ac:dyDescent="0.3">
      <c r="E32922" t="s">
        <v>29002</v>
      </c>
      <c r="F32922" t="s">
        <v>29056</v>
      </c>
      <c r="G32922" t="s">
        <v>51</v>
      </c>
      <c r="H32922" t="s">
        <v>29057</v>
      </c>
      <c r="I32922" t="s">
        <v>26</v>
      </c>
      <c r="M32922">
        <v>8849</v>
      </c>
      <c r="N32922">
        <v>49</v>
      </c>
      <c r="O32922">
        <v>66</v>
      </c>
    </row>
    <row r="32923" spans="1:15" x14ac:dyDescent="0.3">
      <c r="A32923" t="s">
        <v>237</v>
      </c>
      <c r="B32923">
        <v>0</v>
      </c>
      <c r="E32923" t="s">
        <v>29002</v>
      </c>
      <c r="F32923" t="s">
        <v>29047</v>
      </c>
      <c r="G32923" t="s">
        <v>17</v>
      </c>
      <c r="H32923" t="s">
        <v>29048</v>
      </c>
      <c r="I32923" t="s">
        <v>19</v>
      </c>
      <c r="M32923">
        <v>8849</v>
      </c>
      <c r="N32923">
        <v>58</v>
      </c>
      <c r="O32923">
        <v>75</v>
      </c>
    </row>
    <row r="32924" spans="1:15" x14ac:dyDescent="0.3">
      <c r="E32924" t="s">
        <v>29002</v>
      </c>
      <c r="F32924" t="s">
        <v>5427</v>
      </c>
      <c r="G32924" t="s">
        <v>14</v>
      </c>
      <c r="H32924" t="s">
        <v>29054</v>
      </c>
      <c r="I32924" t="s">
        <v>52</v>
      </c>
      <c r="J32924" t="s">
        <v>32</v>
      </c>
      <c r="M32924">
        <v>8849</v>
      </c>
      <c r="N32924">
        <v>58</v>
      </c>
      <c r="O32924">
        <v>66</v>
      </c>
    </row>
    <row r="32925" spans="1:15" x14ac:dyDescent="0.3">
      <c r="E32925" t="s">
        <v>29002</v>
      </c>
      <c r="F32925" t="s">
        <v>3783</v>
      </c>
      <c r="G32925" t="s">
        <v>51</v>
      </c>
      <c r="H32925" t="s">
        <v>29055</v>
      </c>
      <c r="I32925" t="s">
        <v>52</v>
      </c>
      <c r="J32925" t="s">
        <v>191</v>
      </c>
      <c r="M32925">
        <v>8849</v>
      </c>
      <c r="N32925">
        <v>70</v>
      </c>
      <c r="O32925">
        <v>75</v>
      </c>
    </row>
    <row r="32926" spans="1:15" x14ac:dyDescent="0.3">
      <c r="A32926" t="s">
        <v>14</v>
      </c>
      <c r="B32926">
        <v>1</v>
      </c>
      <c r="C32926">
        <v>1</v>
      </c>
      <c r="D32926">
        <v>1</v>
      </c>
      <c r="E32926" t="s">
        <v>29002</v>
      </c>
      <c r="F32926" t="s">
        <v>29049</v>
      </c>
      <c r="G32926" t="s">
        <v>14</v>
      </c>
      <c r="H32926" t="s">
        <v>29050</v>
      </c>
      <c r="I32926" t="s">
        <v>35</v>
      </c>
      <c r="J32926" t="s">
        <v>46</v>
      </c>
      <c r="K32926" t="s">
        <v>47</v>
      </c>
      <c r="L32926" t="s">
        <v>43</v>
      </c>
      <c r="M32926">
        <v>8849</v>
      </c>
      <c r="N32926">
        <v>76</v>
      </c>
      <c r="O32926">
        <v>90</v>
      </c>
    </row>
    <row r="32927" spans="1:15" x14ac:dyDescent="0.3">
      <c r="A32927" t="s">
        <v>14</v>
      </c>
      <c r="B32927">
        <v>1</v>
      </c>
      <c r="C32927">
        <v>1</v>
      </c>
      <c r="D32927">
        <v>1</v>
      </c>
      <c r="E32927" t="s">
        <v>29002</v>
      </c>
      <c r="F32927" t="s">
        <v>1274</v>
      </c>
      <c r="G32927" t="s">
        <v>14</v>
      </c>
      <c r="H32927" t="s">
        <v>29058</v>
      </c>
      <c r="I32927" t="s">
        <v>35</v>
      </c>
      <c r="J32927" t="s">
        <v>32</v>
      </c>
      <c r="M32927">
        <v>8849</v>
      </c>
      <c r="N32927">
        <v>281</v>
      </c>
      <c r="O32927">
        <v>285</v>
      </c>
    </row>
    <row r="32928" spans="1:15" x14ac:dyDescent="0.3">
      <c r="A32928" t="s">
        <v>237</v>
      </c>
      <c r="B32928">
        <v>0</v>
      </c>
      <c r="E32928" t="s">
        <v>29002</v>
      </c>
      <c r="F32928" t="s">
        <v>29041</v>
      </c>
      <c r="G32928" t="s">
        <v>17</v>
      </c>
      <c r="H32928" t="s">
        <v>29042</v>
      </c>
      <c r="I32928" t="s">
        <v>22</v>
      </c>
      <c r="M32928">
        <v>8849</v>
      </c>
      <c r="N32928">
        <v>301</v>
      </c>
      <c r="O32928">
        <v>321</v>
      </c>
    </row>
    <row r="32929" spans="1:15" x14ac:dyDescent="0.3">
      <c r="E32929" t="s">
        <v>29002</v>
      </c>
      <c r="F32929" t="s">
        <v>5427</v>
      </c>
      <c r="G32929" t="s">
        <v>14</v>
      </c>
      <c r="H32929" t="s">
        <v>29046</v>
      </c>
      <c r="I32929" t="s">
        <v>52</v>
      </c>
      <c r="J32929" t="s">
        <v>32</v>
      </c>
      <c r="M32929">
        <v>8849</v>
      </c>
      <c r="N32929">
        <v>301</v>
      </c>
      <c r="O32929">
        <v>309</v>
      </c>
    </row>
    <row r="32930" spans="1:15" x14ac:dyDescent="0.3">
      <c r="A32930" t="s">
        <v>14</v>
      </c>
      <c r="B32930">
        <v>1</v>
      </c>
      <c r="C32930">
        <v>1</v>
      </c>
      <c r="D32930">
        <v>1</v>
      </c>
      <c r="E32930" t="s">
        <v>29002</v>
      </c>
      <c r="F32930" t="s">
        <v>29043</v>
      </c>
      <c r="G32930" t="s">
        <v>14</v>
      </c>
      <c r="H32930" t="s">
        <v>29044</v>
      </c>
      <c r="I32930" t="s">
        <v>35</v>
      </c>
      <c r="J32930" t="s">
        <v>46</v>
      </c>
      <c r="K32930" t="s">
        <v>47</v>
      </c>
      <c r="L32930" t="s">
        <v>43</v>
      </c>
      <c r="M32930">
        <v>8849</v>
      </c>
      <c r="N32930">
        <v>323</v>
      </c>
      <c r="O32930">
        <v>333</v>
      </c>
    </row>
    <row r="32931" spans="1:15" x14ac:dyDescent="0.3">
      <c r="A32931" t="s">
        <v>23</v>
      </c>
      <c r="B32931">
        <v>1</v>
      </c>
      <c r="C32931">
        <v>1</v>
      </c>
      <c r="D32931">
        <v>1</v>
      </c>
      <c r="E32931" t="s">
        <v>29002</v>
      </c>
      <c r="F32931" t="s">
        <v>29051</v>
      </c>
      <c r="G32931" t="s">
        <v>23</v>
      </c>
      <c r="H32931" t="s">
        <v>29052</v>
      </c>
      <c r="I32931" t="s">
        <v>22</v>
      </c>
      <c r="M32931">
        <v>8849</v>
      </c>
      <c r="N32931">
        <v>383</v>
      </c>
      <c r="O32931">
        <v>392</v>
      </c>
    </row>
    <row r="32932" spans="1:15" x14ac:dyDescent="0.3">
      <c r="E32932" t="s">
        <v>15497</v>
      </c>
      <c r="F32932" t="s">
        <v>317</v>
      </c>
      <c r="G32932" t="s">
        <v>14</v>
      </c>
      <c r="H32932" t="s">
        <v>29059</v>
      </c>
      <c r="I32932" t="s">
        <v>26</v>
      </c>
      <c r="M32932">
        <v>8850</v>
      </c>
      <c r="N32932">
        <v>0</v>
      </c>
      <c r="O32932">
        <v>9</v>
      </c>
    </row>
    <row r="32933" spans="1:15" x14ac:dyDescent="0.3">
      <c r="E32933" t="s">
        <v>15497</v>
      </c>
      <c r="F32933" t="s">
        <v>317</v>
      </c>
      <c r="G32933" t="s">
        <v>14</v>
      </c>
      <c r="H32933" t="s">
        <v>29060</v>
      </c>
      <c r="I32933" t="s">
        <v>26</v>
      </c>
      <c r="M32933">
        <v>8850</v>
      </c>
      <c r="N32933">
        <v>40</v>
      </c>
      <c r="O32933">
        <v>49</v>
      </c>
    </row>
    <row r="32934" spans="1:15" x14ac:dyDescent="0.3">
      <c r="A32934" t="s">
        <v>14</v>
      </c>
      <c r="B32934">
        <v>1</v>
      </c>
      <c r="C32934">
        <v>1</v>
      </c>
      <c r="D32934">
        <v>1</v>
      </c>
      <c r="E32934" t="s">
        <v>29061</v>
      </c>
      <c r="F32934" t="s">
        <v>1178</v>
      </c>
      <c r="G32934" t="s">
        <v>14</v>
      </c>
      <c r="H32934" t="s">
        <v>29064</v>
      </c>
      <c r="I32934" t="s">
        <v>35</v>
      </c>
      <c r="J32934" t="s">
        <v>32</v>
      </c>
      <c r="M32934">
        <v>8851</v>
      </c>
      <c r="N32934">
        <v>0</v>
      </c>
      <c r="O32934">
        <v>9</v>
      </c>
    </row>
    <row r="32935" spans="1:15" x14ac:dyDescent="0.3">
      <c r="E32935" t="s">
        <v>29061</v>
      </c>
      <c r="F32935" t="s">
        <v>241</v>
      </c>
      <c r="G32935" t="s">
        <v>23</v>
      </c>
      <c r="H32935" t="s">
        <v>29063</v>
      </c>
      <c r="I32935" t="s">
        <v>52</v>
      </c>
      <c r="J32935" t="s">
        <v>117</v>
      </c>
      <c r="M32935">
        <v>8851</v>
      </c>
      <c r="N32935">
        <v>41</v>
      </c>
      <c r="O32935">
        <v>47</v>
      </c>
    </row>
    <row r="32936" spans="1:15" x14ac:dyDescent="0.3">
      <c r="A32936" t="s">
        <v>23</v>
      </c>
      <c r="B32936">
        <v>1</v>
      </c>
      <c r="C32936">
        <v>1</v>
      </c>
      <c r="D32936">
        <v>1</v>
      </c>
      <c r="E32936" t="s">
        <v>29061</v>
      </c>
      <c r="F32936" t="s">
        <v>789</v>
      </c>
      <c r="G32936" t="s">
        <v>23</v>
      </c>
      <c r="H32936" t="s">
        <v>29062</v>
      </c>
      <c r="I32936" t="s">
        <v>35</v>
      </c>
      <c r="J32936" t="s">
        <v>112</v>
      </c>
      <c r="M32936">
        <v>8851</v>
      </c>
      <c r="N32936">
        <v>63</v>
      </c>
      <c r="O32936">
        <v>71</v>
      </c>
    </row>
    <row r="32937" spans="1:15" x14ac:dyDescent="0.3">
      <c r="A32937" t="s">
        <v>23</v>
      </c>
      <c r="B32937">
        <v>1</v>
      </c>
      <c r="C32937">
        <v>1</v>
      </c>
      <c r="D32937">
        <v>1</v>
      </c>
      <c r="E32937" t="s">
        <v>13295</v>
      </c>
      <c r="F32937" t="s">
        <v>29075</v>
      </c>
      <c r="G32937" t="s">
        <v>23</v>
      </c>
      <c r="H32937" t="s">
        <v>29076</v>
      </c>
      <c r="I32937" t="s">
        <v>22</v>
      </c>
      <c r="M32937">
        <v>8852</v>
      </c>
      <c r="N32937">
        <v>54</v>
      </c>
      <c r="O32937">
        <v>63</v>
      </c>
    </row>
    <row r="32938" spans="1:15" x14ac:dyDescent="0.3">
      <c r="A32938" t="s">
        <v>14</v>
      </c>
      <c r="B32938">
        <v>1</v>
      </c>
      <c r="C32938">
        <v>1</v>
      </c>
      <c r="D32938">
        <v>1</v>
      </c>
      <c r="E32938" t="s">
        <v>13295</v>
      </c>
      <c r="F32938" t="s">
        <v>29071</v>
      </c>
      <c r="G32938" t="s">
        <v>14</v>
      </c>
      <c r="H32938" t="s">
        <v>29072</v>
      </c>
      <c r="I32938" t="s">
        <v>35</v>
      </c>
      <c r="J32938" t="s">
        <v>46</v>
      </c>
      <c r="K32938" t="s">
        <v>47</v>
      </c>
      <c r="L32938" t="s">
        <v>43</v>
      </c>
      <c r="M32938">
        <v>8852</v>
      </c>
      <c r="N32938">
        <v>135</v>
      </c>
      <c r="O32938">
        <v>151</v>
      </c>
    </row>
    <row r="32939" spans="1:15" x14ac:dyDescent="0.3">
      <c r="E32939" t="s">
        <v>13295</v>
      </c>
      <c r="F32939" t="s">
        <v>29069</v>
      </c>
      <c r="G32939" t="s">
        <v>23</v>
      </c>
      <c r="H32939" t="s">
        <v>29070</v>
      </c>
      <c r="I32939" t="s">
        <v>19</v>
      </c>
      <c r="M32939">
        <v>8852</v>
      </c>
      <c r="N32939">
        <v>223</v>
      </c>
      <c r="O32939">
        <v>267</v>
      </c>
    </row>
    <row r="32940" spans="1:15" x14ac:dyDescent="0.3">
      <c r="E32940" t="s">
        <v>13295</v>
      </c>
      <c r="F32940" t="s">
        <v>29079</v>
      </c>
      <c r="G32940" t="s">
        <v>23</v>
      </c>
      <c r="H32940" t="s">
        <v>29080</v>
      </c>
      <c r="I32940" t="s">
        <v>52</v>
      </c>
      <c r="J32940" t="s">
        <v>117</v>
      </c>
      <c r="M32940">
        <v>8852</v>
      </c>
      <c r="N32940">
        <v>223</v>
      </c>
      <c r="O32940">
        <v>233</v>
      </c>
    </row>
    <row r="32941" spans="1:15" x14ac:dyDescent="0.3">
      <c r="E32941" t="s">
        <v>13295</v>
      </c>
      <c r="F32941" t="s">
        <v>29077</v>
      </c>
      <c r="G32941" t="s">
        <v>14</v>
      </c>
      <c r="H32941" t="s">
        <v>29078</v>
      </c>
      <c r="I32941" t="s">
        <v>26</v>
      </c>
      <c r="M32941">
        <v>8852</v>
      </c>
      <c r="N32941">
        <v>241</v>
      </c>
      <c r="O32941">
        <v>267</v>
      </c>
    </row>
    <row r="32942" spans="1:15" x14ac:dyDescent="0.3">
      <c r="E32942" t="s">
        <v>13295</v>
      </c>
      <c r="F32942" t="s">
        <v>407</v>
      </c>
      <c r="G32942" t="s">
        <v>14</v>
      </c>
      <c r="H32942" t="s">
        <v>29067</v>
      </c>
      <c r="I32942" t="s">
        <v>52</v>
      </c>
      <c r="J32942" t="s">
        <v>32</v>
      </c>
      <c r="M32942">
        <v>8852</v>
      </c>
      <c r="N32942">
        <v>247</v>
      </c>
      <c r="O32942">
        <v>253</v>
      </c>
    </row>
    <row r="32943" spans="1:15" x14ac:dyDescent="0.3">
      <c r="A32943" t="s">
        <v>14</v>
      </c>
      <c r="B32943">
        <v>1</v>
      </c>
      <c r="C32943">
        <v>1</v>
      </c>
      <c r="D32943">
        <v>1</v>
      </c>
      <c r="E32943" t="s">
        <v>13295</v>
      </c>
      <c r="F32943" t="s">
        <v>1274</v>
      </c>
      <c r="G32943" t="s">
        <v>14</v>
      </c>
      <c r="H32943" t="s">
        <v>29073</v>
      </c>
      <c r="I32943" t="s">
        <v>52</v>
      </c>
      <c r="J32943" t="s">
        <v>32</v>
      </c>
      <c r="M32943">
        <v>8852</v>
      </c>
      <c r="N32943">
        <v>263</v>
      </c>
      <c r="O32943">
        <v>267</v>
      </c>
    </row>
    <row r="32944" spans="1:15" x14ac:dyDescent="0.3">
      <c r="E32944" t="s">
        <v>13295</v>
      </c>
      <c r="F32944" t="s">
        <v>29065</v>
      </c>
      <c r="G32944" t="s">
        <v>51</v>
      </c>
      <c r="H32944" t="s">
        <v>29066</v>
      </c>
      <c r="I32944" t="s">
        <v>19</v>
      </c>
      <c r="M32944">
        <v>8852</v>
      </c>
      <c r="N32944">
        <v>288</v>
      </c>
      <c r="O32944">
        <v>308</v>
      </c>
    </row>
    <row r="32945" spans="1:15" x14ac:dyDescent="0.3">
      <c r="E32945" t="s">
        <v>13295</v>
      </c>
      <c r="F32945" t="s">
        <v>992</v>
      </c>
      <c r="G32945" t="s">
        <v>14</v>
      </c>
      <c r="H32945" t="s">
        <v>29074</v>
      </c>
      <c r="I32945" t="s">
        <v>41</v>
      </c>
      <c r="J32945" t="s">
        <v>32</v>
      </c>
      <c r="M32945">
        <v>8852</v>
      </c>
      <c r="N32945">
        <v>310</v>
      </c>
      <c r="O32945">
        <v>313</v>
      </c>
    </row>
    <row r="32946" spans="1:15" x14ac:dyDescent="0.3">
      <c r="A32946" t="s">
        <v>14</v>
      </c>
      <c r="B32946">
        <v>1</v>
      </c>
      <c r="C32946">
        <v>1</v>
      </c>
      <c r="D32946">
        <v>1</v>
      </c>
      <c r="E32946" t="s">
        <v>13295</v>
      </c>
      <c r="F32946" t="s">
        <v>1274</v>
      </c>
      <c r="G32946" t="s">
        <v>14</v>
      </c>
      <c r="H32946" t="s">
        <v>29068</v>
      </c>
      <c r="I32946" t="s">
        <v>35</v>
      </c>
      <c r="J32946" t="s">
        <v>32</v>
      </c>
      <c r="M32946">
        <v>8852</v>
      </c>
      <c r="N32946">
        <v>317</v>
      </c>
      <c r="O32946">
        <v>321</v>
      </c>
    </row>
    <row r="32947" spans="1:15" x14ac:dyDescent="0.3">
      <c r="A32947" t="s">
        <v>14</v>
      </c>
      <c r="B32947">
        <v>1</v>
      </c>
      <c r="C32947">
        <v>1</v>
      </c>
      <c r="D32947">
        <v>1</v>
      </c>
      <c r="E32947" t="s">
        <v>29081</v>
      </c>
      <c r="F32947" t="s">
        <v>29089</v>
      </c>
      <c r="G32947" t="s">
        <v>14</v>
      </c>
      <c r="H32947" t="s">
        <v>29090</v>
      </c>
      <c r="I32947" t="s">
        <v>35</v>
      </c>
      <c r="J32947" t="s">
        <v>46</v>
      </c>
      <c r="K32947" t="s">
        <v>47</v>
      </c>
      <c r="L32947" t="s">
        <v>43</v>
      </c>
      <c r="M32947">
        <v>8853</v>
      </c>
      <c r="N32947">
        <v>0</v>
      </c>
      <c r="O32947">
        <v>16</v>
      </c>
    </row>
    <row r="32948" spans="1:15" x14ac:dyDescent="0.3">
      <c r="E32948" t="s">
        <v>29081</v>
      </c>
      <c r="F32948" t="s">
        <v>26122</v>
      </c>
      <c r="G32948" t="s">
        <v>51</v>
      </c>
      <c r="H32948" t="s">
        <v>29083</v>
      </c>
      <c r="I32948" t="s">
        <v>52</v>
      </c>
      <c r="J32948" t="s">
        <v>60</v>
      </c>
      <c r="M32948">
        <v>8853</v>
      </c>
      <c r="N32948">
        <v>42</v>
      </c>
      <c r="O32948">
        <v>50</v>
      </c>
    </row>
    <row r="32949" spans="1:15" x14ac:dyDescent="0.3">
      <c r="E32949" t="s">
        <v>29081</v>
      </c>
      <c r="F32949" t="s">
        <v>1594</v>
      </c>
      <c r="G32949" t="s">
        <v>51</v>
      </c>
      <c r="H32949" t="s">
        <v>29085</v>
      </c>
      <c r="I32949" t="s">
        <v>52</v>
      </c>
      <c r="J32949" t="s">
        <v>60</v>
      </c>
      <c r="M32949">
        <v>8853</v>
      </c>
      <c r="N32949">
        <v>113</v>
      </c>
      <c r="O32949">
        <v>126</v>
      </c>
    </row>
    <row r="32950" spans="1:15" x14ac:dyDescent="0.3">
      <c r="A32950" t="s">
        <v>14</v>
      </c>
      <c r="B32950">
        <v>1</v>
      </c>
      <c r="C32950">
        <v>1</v>
      </c>
      <c r="D32950">
        <v>1</v>
      </c>
      <c r="E32950" t="s">
        <v>29081</v>
      </c>
      <c r="F32950" t="s">
        <v>29094</v>
      </c>
      <c r="G32950" t="s">
        <v>14</v>
      </c>
      <c r="H32950" t="s">
        <v>29095</v>
      </c>
      <c r="I32950" t="s">
        <v>35</v>
      </c>
      <c r="J32950" t="s">
        <v>46</v>
      </c>
      <c r="K32950" t="s">
        <v>47</v>
      </c>
      <c r="L32950" t="s">
        <v>43</v>
      </c>
      <c r="M32950">
        <v>8853</v>
      </c>
      <c r="N32950">
        <v>171</v>
      </c>
      <c r="O32950">
        <v>183</v>
      </c>
    </row>
    <row r="32951" spans="1:15" x14ac:dyDescent="0.3">
      <c r="E32951" t="s">
        <v>29081</v>
      </c>
      <c r="F32951" t="s">
        <v>992</v>
      </c>
      <c r="G32951" t="s">
        <v>17</v>
      </c>
      <c r="H32951" t="s">
        <v>29088</v>
      </c>
      <c r="I32951" t="s">
        <v>26</v>
      </c>
      <c r="M32951">
        <v>8853</v>
      </c>
      <c r="N32951">
        <v>211</v>
      </c>
      <c r="O32951">
        <v>214</v>
      </c>
    </row>
    <row r="32952" spans="1:15" x14ac:dyDescent="0.3">
      <c r="A32952" t="s">
        <v>14</v>
      </c>
      <c r="B32952">
        <v>1</v>
      </c>
      <c r="C32952">
        <v>1</v>
      </c>
      <c r="D32952">
        <v>1</v>
      </c>
      <c r="E32952" t="s">
        <v>29081</v>
      </c>
      <c r="F32952" t="s">
        <v>992</v>
      </c>
      <c r="G32952" t="s">
        <v>14</v>
      </c>
      <c r="H32952" t="s">
        <v>29088</v>
      </c>
      <c r="I32952" t="s">
        <v>31</v>
      </c>
      <c r="J32952" t="s">
        <v>32</v>
      </c>
      <c r="M32952">
        <v>8853</v>
      </c>
      <c r="N32952">
        <v>211</v>
      </c>
      <c r="O32952">
        <v>214</v>
      </c>
    </row>
    <row r="32953" spans="1:15" x14ac:dyDescent="0.3">
      <c r="A32953" t="s">
        <v>14</v>
      </c>
      <c r="B32953">
        <v>1</v>
      </c>
      <c r="C32953">
        <v>1</v>
      </c>
      <c r="D32953">
        <v>1</v>
      </c>
      <c r="E32953" t="s">
        <v>29081</v>
      </c>
      <c r="F32953" t="s">
        <v>1274</v>
      </c>
      <c r="G32953" t="s">
        <v>14</v>
      </c>
      <c r="H32953" t="s">
        <v>29084</v>
      </c>
      <c r="I32953" t="s">
        <v>35</v>
      </c>
      <c r="J32953" t="s">
        <v>32</v>
      </c>
      <c r="M32953">
        <v>8853</v>
      </c>
      <c r="N32953">
        <v>218</v>
      </c>
      <c r="O32953">
        <v>222</v>
      </c>
    </row>
    <row r="32954" spans="1:15" x14ac:dyDescent="0.3">
      <c r="A32954" t="s">
        <v>14</v>
      </c>
      <c r="B32954">
        <v>1</v>
      </c>
      <c r="C32954">
        <v>1</v>
      </c>
      <c r="D32954">
        <v>1</v>
      </c>
      <c r="E32954" t="s">
        <v>29081</v>
      </c>
      <c r="F32954" t="s">
        <v>29096</v>
      </c>
      <c r="G32954" t="s">
        <v>14</v>
      </c>
      <c r="H32954" t="s">
        <v>29097</v>
      </c>
      <c r="I32954" t="s">
        <v>35</v>
      </c>
      <c r="J32954" t="s">
        <v>46</v>
      </c>
      <c r="K32954" t="s">
        <v>47</v>
      </c>
      <c r="L32954" t="s">
        <v>43</v>
      </c>
      <c r="M32954">
        <v>8853</v>
      </c>
      <c r="N32954">
        <v>254</v>
      </c>
      <c r="O32954">
        <v>268</v>
      </c>
    </row>
    <row r="32955" spans="1:15" x14ac:dyDescent="0.3">
      <c r="E32955" t="s">
        <v>29081</v>
      </c>
      <c r="F32955" t="s">
        <v>3051</v>
      </c>
      <c r="G32955" t="s">
        <v>51</v>
      </c>
      <c r="H32955" t="s">
        <v>29082</v>
      </c>
      <c r="I32955" t="s">
        <v>52</v>
      </c>
      <c r="J32955" t="s">
        <v>60</v>
      </c>
      <c r="M32955">
        <v>8853</v>
      </c>
      <c r="N32955">
        <v>292</v>
      </c>
      <c r="O32955">
        <v>299</v>
      </c>
    </row>
    <row r="32956" spans="1:15" x14ac:dyDescent="0.3">
      <c r="E32956" t="s">
        <v>29081</v>
      </c>
      <c r="F32956" t="s">
        <v>29086</v>
      </c>
      <c r="G32956" t="s">
        <v>51</v>
      </c>
      <c r="H32956" t="s">
        <v>29087</v>
      </c>
      <c r="I32956" t="s">
        <v>52</v>
      </c>
      <c r="J32956" t="s">
        <v>4296</v>
      </c>
      <c r="M32956">
        <v>8853</v>
      </c>
      <c r="N32956">
        <v>361</v>
      </c>
      <c r="O32956">
        <v>370</v>
      </c>
    </row>
    <row r="32957" spans="1:15" x14ac:dyDescent="0.3">
      <c r="A32957" t="s">
        <v>14</v>
      </c>
      <c r="B32957">
        <v>1</v>
      </c>
      <c r="C32957">
        <v>1</v>
      </c>
      <c r="D32957">
        <v>1</v>
      </c>
      <c r="E32957" t="s">
        <v>29081</v>
      </c>
      <c r="F32957" t="s">
        <v>29092</v>
      </c>
      <c r="G32957" t="s">
        <v>14</v>
      </c>
      <c r="H32957" t="s">
        <v>29093</v>
      </c>
      <c r="I32957" t="s">
        <v>22</v>
      </c>
      <c r="M32957">
        <v>8853</v>
      </c>
      <c r="N32957">
        <v>498</v>
      </c>
      <c r="O32957">
        <v>508</v>
      </c>
    </row>
    <row r="32958" spans="1:15" x14ac:dyDescent="0.3">
      <c r="A32958" t="s">
        <v>14</v>
      </c>
      <c r="B32958">
        <v>1</v>
      </c>
      <c r="C32958">
        <v>1</v>
      </c>
      <c r="D32958">
        <v>1</v>
      </c>
      <c r="E32958" t="s">
        <v>29081</v>
      </c>
      <c r="F32958" t="s">
        <v>9204</v>
      </c>
      <c r="G32958" t="s">
        <v>14</v>
      </c>
      <c r="H32958" t="s">
        <v>29091</v>
      </c>
      <c r="I32958" t="s">
        <v>35</v>
      </c>
      <c r="J32958" t="s">
        <v>32</v>
      </c>
      <c r="M32958">
        <v>8853</v>
      </c>
      <c r="N32958">
        <v>537</v>
      </c>
      <c r="O32958">
        <v>541</v>
      </c>
    </row>
    <row r="32959" spans="1:15" x14ac:dyDescent="0.3">
      <c r="A32959" t="s">
        <v>237</v>
      </c>
      <c r="B32959">
        <v>0</v>
      </c>
      <c r="C32959">
        <v>0</v>
      </c>
      <c r="D32959">
        <v>0</v>
      </c>
      <c r="E32959" t="s">
        <v>29081</v>
      </c>
      <c r="F32959" t="s">
        <v>1327</v>
      </c>
      <c r="G32959" t="s">
        <v>14</v>
      </c>
      <c r="H32959" t="s">
        <v>29108</v>
      </c>
      <c r="I32959" t="s">
        <v>26</v>
      </c>
      <c r="M32959">
        <v>8854</v>
      </c>
      <c r="N32959">
        <v>92</v>
      </c>
      <c r="O32959">
        <v>94</v>
      </c>
    </row>
    <row r="32960" spans="1:15" x14ac:dyDescent="0.3">
      <c r="A32960" t="s">
        <v>14</v>
      </c>
      <c r="B32960">
        <v>1</v>
      </c>
      <c r="C32960">
        <v>1</v>
      </c>
      <c r="D32960">
        <v>1</v>
      </c>
      <c r="E32960" t="s">
        <v>29081</v>
      </c>
      <c r="F32960" t="s">
        <v>29099</v>
      </c>
      <c r="G32960" t="s">
        <v>14</v>
      </c>
      <c r="H32960" t="s">
        <v>29100</v>
      </c>
      <c r="I32960" t="s">
        <v>35</v>
      </c>
      <c r="J32960" t="s">
        <v>46</v>
      </c>
      <c r="K32960" t="s">
        <v>47</v>
      </c>
      <c r="L32960" t="s">
        <v>43</v>
      </c>
      <c r="M32960">
        <v>8854</v>
      </c>
      <c r="N32960">
        <v>178</v>
      </c>
      <c r="O32960">
        <v>195</v>
      </c>
    </row>
    <row r="32961" spans="1:15" x14ac:dyDescent="0.3">
      <c r="A32961" t="s">
        <v>14</v>
      </c>
      <c r="B32961">
        <v>1</v>
      </c>
      <c r="C32961">
        <v>1</v>
      </c>
      <c r="D32961">
        <v>1</v>
      </c>
      <c r="E32961" t="s">
        <v>29081</v>
      </c>
      <c r="F32961" t="s">
        <v>29109</v>
      </c>
      <c r="G32961" t="s">
        <v>14</v>
      </c>
      <c r="H32961" t="s">
        <v>29110</v>
      </c>
      <c r="I32961" t="s">
        <v>35</v>
      </c>
      <c r="J32961" t="s">
        <v>46</v>
      </c>
      <c r="K32961" t="s">
        <v>47</v>
      </c>
      <c r="L32961" t="s">
        <v>43</v>
      </c>
      <c r="M32961">
        <v>8854</v>
      </c>
      <c r="N32961">
        <v>308</v>
      </c>
      <c r="O32961">
        <v>322</v>
      </c>
    </row>
    <row r="32962" spans="1:15" x14ac:dyDescent="0.3">
      <c r="E32962" t="s">
        <v>29081</v>
      </c>
      <c r="F32962" t="s">
        <v>29101</v>
      </c>
      <c r="G32962" t="s">
        <v>23</v>
      </c>
      <c r="H32962" t="s">
        <v>29102</v>
      </c>
      <c r="I32962" t="s">
        <v>26</v>
      </c>
      <c r="M32962">
        <v>8854</v>
      </c>
      <c r="N32962">
        <v>362</v>
      </c>
      <c r="O32962">
        <v>367</v>
      </c>
    </row>
    <row r="32963" spans="1:15" x14ac:dyDescent="0.3">
      <c r="A32963" t="s">
        <v>14</v>
      </c>
      <c r="B32963">
        <v>1</v>
      </c>
      <c r="C32963">
        <v>1</v>
      </c>
      <c r="D32963">
        <v>1</v>
      </c>
      <c r="E32963" t="s">
        <v>29081</v>
      </c>
      <c r="F32963" t="s">
        <v>29101</v>
      </c>
      <c r="G32963" t="s">
        <v>14</v>
      </c>
      <c r="H32963" t="s">
        <v>29102</v>
      </c>
      <c r="I32963" t="s">
        <v>31</v>
      </c>
      <c r="J32963" t="s">
        <v>32</v>
      </c>
      <c r="M32963">
        <v>8854</v>
      </c>
      <c r="N32963">
        <v>362</v>
      </c>
      <c r="O32963">
        <v>367</v>
      </c>
    </row>
    <row r="32964" spans="1:15" x14ac:dyDescent="0.3">
      <c r="E32964" t="s">
        <v>29081</v>
      </c>
      <c r="F32964" t="s">
        <v>1128</v>
      </c>
      <c r="G32964" t="s">
        <v>23</v>
      </c>
      <c r="H32964" t="s">
        <v>29098</v>
      </c>
      <c r="I32964" t="s">
        <v>26</v>
      </c>
      <c r="M32964">
        <v>8854</v>
      </c>
      <c r="N32964">
        <v>427</v>
      </c>
      <c r="O32964">
        <v>430</v>
      </c>
    </row>
    <row r="32965" spans="1:15" x14ac:dyDescent="0.3">
      <c r="A32965" t="s">
        <v>14</v>
      </c>
      <c r="B32965">
        <v>1</v>
      </c>
      <c r="C32965">
        <v>1</v>
      </c>
      <c r="D32965">
        <v>1</v>
      </c>
      <c r="E32965" t="s">
        <v>29081</v>
      </c>
      <c r="F32965" t="s">
        <v>29106</v>
      </c>
      <c r="G32965" t="s">
        <v>14</v>
      </c>
      <c r="H32965" t="s">
        <v>29107</v>
      </c>
      <c r="I32965" t="s">
        <v>35</v>
      </c>
      <c r="J32965" t="s">
        <v>46</v>
      </c>
      <c r="K32965" t="s">
        <v>47</v>
      </c>
      <c r="L32965" t="s">
        <v>43</v>
      </c>
      <c r="M32965">
        <v>8854</v>
      </c>
      <c r="N32965">
        <v>467</v>
      </c>
      <c r="O32965">
        <v>482</v>
      </c>
    </row>
    <row r="32966" spans="1:15" x14ac:dyDescent="0.3">
      <c r="A32966" t="s">
        <v>14</v>
      </c>
      <c r="B32966">
        <v>1</v>
      </c>
      <c r="C32966">
        <v>1</v>
      </c>
      <c r="D32966">
        <v>1</v>
      </c>
      <c r="E32966" t="s">
        <v>29081</v>
      </c>
      <c r="F32966" t="s">
        <v>29112</v>
      </c>
      <c r="G32966" t="s">
        <v>14</v>
      </c>
      <c r="H32966" t="s">
        <v>29113</v>
      </c>
      <c r="I32966" t="s">
        <v>35</v>
      </c>
      <c r="J32966" t="s">
        <v>32</v>
      </c>
      <c r="M32966">
        <v>8854</v>
      </c>
      <c r="N32966">
        <v>562</v>
      </c>
      <c r="O32966">
        <v>571</v>
      </c>
    </row>
    <row r="32967" spans="1:15" x14ac:dyDescent="0.3">
      <c r="A32967" t="s">
        <v>14</v>
      </c>
      <c r="B32967">
        <v>0</v>
      </c>
      <c r="C32967">
        <v>0</v>
      </c>
      <c r="D32967">
        <v>1</v>
      </c>
      <c r="E32967" t="s">
        <v>29081</v>
      </c>
      <c r="F32967" t="s">
        <v>29104</v>
      </c>
      <c r="G32967" t="s">
        <v>14</v>
      </c>
      <c r="H32967" t="s">
        <v>29105</v>
      </c>
      <c r="I32967" t="s">
        <v>26</v>
      </c>
      <c r="M32967">
        <v>8854</v>
      </c>
      <c r="N32967">
        <v>640</v>
      </c>
      <c r="O32967">
        <v>650</v>
      </c>
    </row>
    <row r="32968" spans="1:15" x14ac:dyDescent="0.3">
      <c r="A32968" t="s">
        <v>14</v>
      </c>
      <c r="B32968">
        <v>1</v>
      </c>
      <c r="C32968">
        <v>1</v>
      </c>
      <c r="D32968">
        <v>1</v>
      </c>
      <c r="E32968" t="s">
        <v>29081</v>
      </c>
      <c r="F32968" t="s">
        <v>1215</v>
      </c>
      <c r="G32968" t="s">
        <v>14</v>
      </c>
      <c r="H32968" t="s">
        <v>29111</v>
      </c>
      <c r="I32968" t="s">
        <v>41</v>
      </c>
      <c r="J32968" t="s">
        <v>32</v>
      </c>
      <c r="M32968">
        <v>8854</v>
      </c>
      <c r="N32968">
        <v>640</v>
      </c>
      <c r="O32968">
        <v>647</v>
      </c>
    </row>
    <row r="32969" spans="1:15" x14ac:dyDescent="0.3">
      <c r="A32969" t="s">
        <v>14</v>
      </c>
      <c r="B32969">
        <v>1</v>
      </c>
      <c r="C32969">
        <v>1</v>
      </c>
      <c r="D32969">
        <v>1</v>
      </c>
      <c r="E32969" t="s">
        <v>29081</v>
      </c>
      <c r="F32969" t="s">
        <v>29101</v>
      </c>
      <c r="G32969" t="s">
        <v>14</v>
      </c>
      <c r="H32969" t="s">
        <v>29103</v>
      </c>
      <c r="I32969" t="s">
        <v>31</v>
      </c>
      <c r="J32969" t="s">
        <v>32</v>
      </c>
      <c r="M32969">
        <v>8854</v>
      </c>
      <c r="N32969">
        <v>676</v>
      </c>
      <c r="O32969">
        <v>681</v>
      </c>
    </row>
    <row r="32970" spans="1:15" x14ac:dyDescent="0.3">
      <c r="E32970" t="s">
        <v>29081</v>
      </c>
      <c r="F32970" t="s">
        <v>29101</v>
      </c>
      <c r="G32970" t="s">
        <v>23</v>
      </c>
      <c r="H32970" t="s">
        <v>29103</v>
      </c>
      <c r="I32970" t="s">
        <v>26</v>
      </c>
      <c r="M32970">
        <v>8854</v>
      </c>
      <c r="N32970">
        <v>676</v>
      </c>
      <c r="O32970">
        <v>681</v>
      </c>
    </row>
    <row r="32971" spans="1:15" x14ac:dyDescent="0.3">
      <c r="A32971" t="s">
        <v>14</v>
      </c>
      <c r="B32971">
        <v>1</v>
      </c>
      <c r="C32971">
        <v>1</v>
      </c>
      <c r="D32971">
        <v>1</v>
      </c>
      <c r="E32971" t="s">
        <v>29081</v>
      </c>
      <c r="F32971" t="s">
        <v>1215</v>
      </c>
      <c r="G32971" t="s">
        <v>14</v>
      </c>
      <c r="H32971" t="s">
        <v>29114</v>
      </c>
      <c r="I32971" t="s">
        <v>35</v>
      </c>
      <c r="J32971" t="s">
        <v>32</v>
      </c>
      <c r="M32971">
        <v>8854</v>
      </c>
      <c r="N32971">
        <v>861</v>
      </c>
      <c r="O32971">
        <v>868</v>
      </c>
    </row>
    <row r="32972" spans="1:15" x14ac:dyDescent="0.3">
      <c r="A32972" t="s">
        <v>14</v>
      </c>
      <c r="B32972">
        <v>1</v>
      </c>
      <c r="C32972">
        <v>1</v>
      </c>
      <c r="D32972">
        <v>1</v>
      </c>
      <c r="E32972" t="s">
        <v>13276</v>
      </c>
      <c r="F32972" t="s">
        <v>4131</v>
      </c>
      <c r="G32972" t="s">
        <v>14</v>
      </c>
      <c r="H32972" t="s">
        <v>29118</v>
      </c>
      <c r="I32972" t="s">
        <v>35</v>
      </c>
      <c r="J32972" t="s">
        <v>32</v>
      </c>
      <c r="M32972">
        <v>8855</v>
      </c>
      <c r="N32972">
        <v>0</v>
      </c>
      <c r="O32972">
        <v>6</v>
      </c>
    </row>
    <row r="32973" spans="1:15" x14ac:dyDescent="0.3">
      <c r="A32973" t="s">
        <v>237</v>
      </c>
      <c r="B32973">
        <v>0</v>
      </c>
      <c r="C32973">
        <v>0</v>
      </c>
      <c r="D32973">
        <v>0</v>
      </c>
      <c r="E32973" t="s">
        <v>13276</v>
      </c>
      <c r="F32973" t="s">
        <v>4211</v>
      </c>
      <c r="G32973" t="s">
        <v>17</v>
      </c>
      <c r="H32973" t="s">
        <v>29124</v>
      </c>
      <c r="I32973" t="s">
        <v>26</v>
      </c>
      <c r="M32973">
        <v>8855</v>
      </c>
      <c r="N32973">
        <v>33</v>
      </c>
      <c r="O32973">
        <v>35</v>
      </c>
    </row>
    <row r="32974" spans="1:15" x14ac:dyDescent="0.3">
      <c r="A32974" t="s">
        <v>14</v>
      </c>
      <c r="B32974">
        <v>1</v>
      </c>
      <c r="C32974">
        <v>1</v>
      </c>
      <c r="D32974">
        <v>1</v>
      </c>
      <c r="E32974" t="s">
        <v>13276</v>
      </c>
      <c r="F32974" t="s">
        <v>29106</v>
      </c>
      <c r="G32974" t="s">
        <v>14</v>
      </c>
      <c r="H32974" t="s">
        <v>29122</v>
      </c>
      <c r="I32974" t="s">
        <v>35</v>
      </c>
      <c r="J32974" t="s">
        <v>46</v>
      </c>
      <c r="K32974" t="s">
        <v>47</v>
      </c>
      <c r="L32974" t="s">
        <v>43</v>
      </c>
      <c r="M32974">
        <v>8855</v>
      </c>
      <c r="N32974">
        <v>56</v>
      </c>
      <c r="O32974">
        <v>71</v>
      </c>
    </row>
    <row r="32975" spans="1:15" x14ac:dyDescent="0.3">
      <c r="A32975" t="s">
        <v>14</v>
      </c>
      <c r="B32975">
        <v>1</v>
      </c>
      <c r="C32975">
        <v>1</v>
      </c>
      <c r="D32975">
        <v>1</v>
      </c>
      <c r="E32975" t="s">
        <v>13276</v>
      </c>
      <c r="F32975" t="s">
        <v>29115</v>
      </c>
      <c r="G32975" t="s">
        <v>14</v>
      </c>
      <c r="H32975" t="s">
        <v>29116</v>
      </c>
      <c r="I32975" t="s">
        <v>35</v>
      </c>
      <c r="J32975" t="s">
        <v>32</v>
      </c>
      <c r="M32975">
        <v>8855</v>
      </c>
      <c r="N32975">
        <v>299</v>
      </c>
      <c r="O32975">
        <v>307</v>
      </c>
    </row>
    <row r="32976" spans="1:15" x14ac:dyDescent="0.3">
      <c r="E32976" t="s">
        <v>13276</v>
      </c>
      <c r="F32976" t="s">
        <v>2292</v>
      </c>
      <c r="G32976" t="s">
        <v>23</v>
      </c>
      <c r="H32976" t="s">
        <v>29121</v>
      </c>
      <c r="I32976" t="s">
        <v>26</v>
      </c>
      <c r="M32976">
        <v>8855</v>
      </c>
      <c r="N32976">
        <v>318</v>
      </c>
      <c r="O32976">
        <v>320</v>
      </c>
    </row>
    <row r="32977" spans="1:15" x14ac:dyDescent="0.3">
      <c r="E32977" t="s">
        <v>13276</v>
      </c>
      <c r="F32977" t="s">
        <v>1128</v>
      </c>
      <c r="G32977" t="s">
        <v>17</v>
      </c>
      <c r="H32977" t="s">
        <v>29117</v>
      </c>
      <c r="I32977" t="s">
        <v>26</v>
      </c>
      <c r="M32977">
        <v>8855</v>
      </c>
      <c r="N32977">
        <v>381</v>
      </c>
      <c r="O32977">
        <v>384</v>
      </c>
    </row>
    <row r="32978" spans="1:15" x14ac:dyDescent="0.3">
      <c r="A32978" t="s">
        <v>14</v>
      </c>
      <c r="B32978">
        <v>1</v>
      </c>
      <c r="C32978">
        <v>1</v>
      </c>
      <c r="D32978">
        <v>1</v>
      </c>
      <c r="E32978" t="s">
        <v>13276</v>
      </c>
      <c r="F32978" t="s">
        <v>29119</v>
      </c>
      <c r="G32978" t="s">
        <v>14</v>
      </c>
      <c r="H32978" t="s">
        <v>29120</v>
      </c>
      <c r="I32978" t="s">
        <v>22</v>
      </c>
      <c r="M32978">
        <v>8855</v>
      </c>
      <c r="N32978">
        <v>418</v>
      </c>
      <c r="O32978">
        <v>424</v>
      </c>
    </row>
    <row r="32979" spans="1:15" x14ac:dyDescent="0.3">
      <c r="A32979" t="s">
        <v>14</v>
      </c>
      <c r="B32979">
        <v>1</v>
      </c>
      <c r="C32979">
        <v>1</v>
      </c>
      <c r="D32979">
        <v>1</v>
      </c>
      <c r="E32979" t="s">
        <v>13276</v>
      </c>
      <c r="F32979" t="s">
        <v>1215</v>
      </c>
      <c r="G32979" t="s">
        <v>14</v>
      </c>
      <c r="H32979" t="s">
        <v>29123</v>
      </c>
      <c r="I32979" t="s">
        <v>35</v>
      </c>
      <c r="J32979" t="s">
        <v>32</v>
      </c>
      <c r="M32979">
        <v>8855</v>
      </c>
      <c r="N32979">
        <v>439</v>
      </c>
      <c r="O32979">
        <v>446</v>
      </c>
    </row>
    <row r="32980" spans="1:15" x14ac:dyDescent="0.3">
      <c r="A32980" t="s">
        <v>14</v>
      </c>
      <c r="B32980">
        <v>1</v>
      </c>
      <c r="C32980">
        <v>1</v>
      </c>
      <c r="D32980">
        <v>1</v>
      </c>
      <c r="E32980" t="s">
        <v>29081</v>
      </c>
      <c r="F32980" t="s">
        <v>29135</v>
      </c>
      <c r="G32980" t="s">
        <v>14</v>
      </c>
      <c r="H32980" t="s">
        <v>29136</v>
      </c>
      <c r="I32980" t="s">
        <v>35</v>
      </c>
      <c r="J32980" t="s">
        <v>46</v>
      </c>
      <c r="K32980" t="s">
        <v>47</v>
      </c>
      <c r="L32980" t="s">
        <v>43</v>
      </c>
      <c r="M32980">
        <v>8856</v>
      </c>
      <c r="N32980">
        <v>36</v>
      </c>
      <c r="O32980">
        <v>49</v>
      </c>
    </row>
    <row r="32981" spans="1:15" x14ac:dyDescent="0.3">
      <c r="A32981" t="s">
        <v>237</v>
      </c>
      <c r="B32981">
        <v>0</v>
      </c>
      <c r="C32981">
        <v>0</v>
      </c>
      <c r="D32981">
        <v>0</v>
      </c>
      <c r="E32981" t="s">
        <v>29081</v>
      </c>
      <c r="F32981" t="s">
        <v>29127</v>
      </c>
      <c r="G32981" t="s">
        <v>23</v>
      </c>
      <c r="H32981" t="s">
        <v>29128</v>
      </c>
      <c r="I32981" t="s">
        <v>26</v>
      </c>
      <c r="M32981">
        <v>8856</v>
      </c>
      <c r="N32981">
        <v>109</v>
      </c>
      <c r="O32981">
        <v>114</v>
      </c>
    </row>
    <row r="32982" spans="1:15" x14ac:dyDescent="0.3">
      <c r="A32982" t="s">
        <v>14</v>
      </c>
      <c r="B32982">
        <v>1</v>
      </c>
      <c r="C32982">
        <v>1</v>
      </c>
      <c r="D32982">
        <v>1</v>
      </c>
      <c r="E32982" t="s">
        <v>29081</v>
      </c>
      <c r="F32982" t="s">
        <v>29130</v>
      </c>
      <c r="G32982" t="s">
        <v>14</v>
      </c>
      <c r="H32982" t="s">
        <v>29131</v>
      </c>
      <c r="I32982" t="s">
        <v>22</v>
      </c>
      <c r="M32982">
        <v>8856</v>
      </c>
      <c r="N32982">
        <v>143</v>
      </c>
      <c r="O32982">
        <v>156</v>
      </c>
    </row>
    <row r="32983" spans="1:15" x14ac:dyDescent="0.3">
      <c r="A32983" t="s">
        <v>14</v>
      </c>
      <c r="B32983">
        <v>1</v>
      </c>
      <c r="C32983">
        <v>1</v>
      </c>
      <c r="D32983">
        <v>1</v>
      </c>
      <c r="E32983" t="s">
        <v>29081</v>
      </c>
      <c r="F32983" t="s">
        <v>13291</v>
      </c>
      <c r="G32983" t="s">
        <v>14</v>
      </c>
      <c r="H32983" t="s">
        <v>29126</v>
      </c>
      <c r="I32983" t="s">
        <v>69</v>
      </c>
      <c r="J32983" t="s">
        <v>42</v>
      </c>
      <c r="K32983" t="s">
        <v>43</v>
      </c>
      <c r="M32983">
        <v>8856</v>
      </c>
      <c r="N32983">
        <v>151</v>
      </c>
      <c r="O32983">
        <v>156</v>
      </c>
    </row>
    <row r="32984" spans="1:15" x14ac:dyDescent="0.3">
      <c r="E32984" t="s">
        <v>29081</v>
      </c>
      <c r="F32984" t="s">
        <v>131</v>
      </c>
      <c r="G32984" t="s">
        <v>51</v>
      </c>
      <c r="H32984" t="s">
        <v>29125</v>
      </c>
      <c r="I32984" t="s">
        <v>52</v>
      </c>
      <c r="J32984" t="s">
        <v>60</v>
      </c>
      <c r="M32984">
        <v>8856</v>
      </c>
      <c r="N32984">
        <v>162</v>
      </c>
      <c r="O32984">
        <v>168</v>
      </c>
    </row>
    <row r="32985" spans="1:15" x14ac:dyDescent="0.3">
      <c r="A32985" t="s">
        <v>14</v>
      </c>
      <c r="B32985">
        <v>1</v>
      </c>
      <c r="C32985">
        <v>1</v>
      </c>
      <c r="D32985">
        <v>1</v>
      </c>
      <c r="E32985" t="s">
        <v>29081</v>
      </c>
      <c r="F32985" t="s">
        <v>13277</v>
      </c>
      <c r="G32985" t="s">
        <v>14</v>
      </c>
      <c r="H32985" t="s">
        <v>29132</v>
      </c>
      <c r="I32985" t="s">
        <v>35</v>
      </c>
      <c r="J32985" t="s">
        <v>42</v>
      </c>
      <c r="K32985" t="s">
        <v>43</v>
      </c>
      <c r="M32985">
        <v>8856</v>
      </c>
      <c r="N32985">
        <v>187</v>
      </c>
      <c r="O32985">
        <v>194</v>
      </c>
    </row>
    <row r="32986" spans="1:15" x14ac:dyDescent="0.3">
      <c r="A32986" t="s">
        <v>14</v>
      </c>
      <c r="B32986">
        <v>1</v>
      </c>
      <c r="C32986">
        <v>1</v>
      </c>
      <c r="D32986">
        <v>1</v>
      </c>
      <c r="E32986" t="s">
        <v>29081</v>
      </c>
      <c r="F32986" t="s">
        <v>992</v>
      </c>
      <c r="G32986" t="s">
        <v>14</v>
      </c>
      <c r="H32986" t="s">
        <v>29129</v>
      </c>
      <c r="I32986" t="s">
        <v>31</v>
      </c>
      <c r="J32986" t="s">
        <v>32</v>
      </c>
      <c r="M32986">
        <v>8856</v>
      </c>
      <c r="N32986">
        <v>242</v>
      </c>
      <c r="O32986">
        <v>245</v>
      </c>
    </row>
    <row r="32987" spans="1:15" x14ac:dyDescent="0.3">
      <c r="E32987" t="s">
        <v>29081</v>
      </c>
      <c r="F32987" t="s">
        <v>992</v>
      </c>
      <c r="G32987" t="s">
        <v>17</v>
      </c>
      <c r="H32987" t="s">
        <v>29129</v>
      </c>
      <c r="I32987" t="s">
        <v>26</v>
      </c>
      <c r="M32987">
        <v>8856</v>
      </c>
      <c r="N32987">
        <v>242</v>
      </c>
      <c r="O32987">
        <v>245</v>
      </c>
    </row>
    <row r="32988" spans="1:15" x14ac:dyDescent="0.3">
      <c r="A32988" t="s">
        <v>14</v>
      </c>
      <c r="B32988">
        <v>1</v>
      </c>
      <c r="C32988">
        <v>1</v>
      </c>
      <c r="D32988">
        <v>1</v>
      </c>
      <c r="E32988" t="s">
        <v>29081</v>
      </c>
      <c r="F32988" t="s">
        <v>5914</v>
      </c>
      <c r="G32988" t="s">
        <v>14</v>
      </c>
      <c r="H32988" t="s">
        <v>29137</v>
      </c>
      <c r="I32988" t="s">
        <v>35</v>
      </c>
      <c r="J32988" t="s">
        <v>32</v>
      </c>
      <c r="M32988">
        <v>8856</v>
      </c>
      <c r="N32988">
        <v>319</v>
      </c>
      <c r="O32988">
        <v>323</v>
      </c>
    </row>
    <row r="32989" spans="1:15" x14ac:dyDescent="0.3">
      <c r="A32989" t="s">
        <v>14</v>
      </c>
      <c r="B32989">
        <v>1</v>
      </c>
      <c r="C32989">
        <v>1</v>
      </c>
      <c r="D32989">
        <v>1</v>
      </c>
      <c r="E32989" t="s">
        <v>29081</v>
      </c>
      <c r="F32989" t="s">
        <v>29133</v>
      </c>
      <c r="G32989" t="s">
        <v>14</v>
      </c>
      <c r="H32989" t="s">
        <v>29134</v>
      </c>
      <c r="I32989" t="s">
        <v>35</v>
      </c>
      <c r="J32989" t="s">
        <v>46</v>
      </c>
      <c r="K32989" t="s">
        <v>47</v>
      </c>
      <c r="L32989" t="s">
        <v>43</v>
      </c>
      <c r="M32989">
        <v>8856</v>
      </c>
      <c r="N32989">
        <v>431</v>
      </c>
      <c r="O32989">
        <v>445</v>
      </c>
    </row>
    <row r="32990" spans="1:15" x14ac:dyDescent="0.3">
      <c r="A32990" t="s">
        <v>14</v>
      </c>
      <c r="B32990">
        <v>1</v>
      </c>
      <c r="C32990">
        <v>1</v>
      </c>
      <c r="D32990">
        <v>1</v>
      </c>
      <c r="E32990" t="s">
        <v>29138</v>
      </c>
      <c r="F32990" t="s">
        <v>29144</v>
      </c>
      <c r="G32990" t="s">
        <v>14</v>
      </c>
      <c r="H32990" t="s">
        <v>29145</v>
      </c>
      <c r="I32990" t="s">
        <v>35</v>
      </c>
      <c r="J32990" t="s">
        <v>46</v>
      </c>
      <c r="K32990" t="s">
        <v>47</v>
      </c>
      <c r="L32990" t="s">
        <v>43</v>
      </c>
      <c r="M32990">
        <v>8858</v>
      </c>
      <c r="N32990">
        <v>0</v>
      </c>
      <c r="O32990">
        <v>16</v>
      </c>
    </row>
    <row r="32991" spans="1:15" x14ac:dyDescent="0.3">
      <c r="A32991" t="s">
        <v>14</v>
      </c>
      <c r="B32991">
        <v>1</v>
      </c>
      <c r="C32991">
        <v>1</v>
      </c>
      <c r="D32991">
        <v>1</v>
      </c>
      <c r="E32991" t="s">
        <v>29138</v>
      </c>
      <c r="F32991" t="s">
        <v>29142</v>
      </c>
      <c r="G32991" t="s">
        <v>14</v>
      </c>
      <c r="H32991" t="s">
        <v>29143</v>
      </c>
      <c r="I32991" t="s">
        <v>35</v>
      </c>
      <c r="J32991" t="s">
        <v>46</v>
      </c>
      <c r="K32991" t="s">
        <v>47</v>
      </c>
      <c r="L32991" t="s">
        <v>43</v>
      </c>
      <c r="M32991">
        <v>8858</v>
      </c>
      <c r="N32991">
        <v>36</v>
      </c>
      <c r="O32991">
        <v>48</v>
      </c>
    </row>
    <row r="32992" spans="1:15" x14ac:dyDescent="0.3">
      <c r="A32992" t="s">
        <v>23</v>
      </c>
      <c r="B32992">
        <v>0</v>
      </c>
      <c r="C32992">
        <v>1</v>
      </c>
      <c r="D32992" t="s">
        <v>23</v>
      </c>
      <c r="E32992" t="s">
        <v>29138</v>
      </c>
      <c r="F32992" t="s">
        <v>29139</v>
      </c>
      <c r="G32992" t="s">
        <v>14</v>
      </c>
      <c r="H32992" t="s">
        <v>29140</v>
      </c>
      <c r="I32992" t="s">
        <v>26</v>
      </c>
      <c r="M32992">
        <v>8858</v>
      </c>
      <c r="N32992">
        <v>78</v>
      </c>
      <c r="O32992">
        <v>88</v>
      </c>
    </row>
    <row r="32993" spans="1:15" x14ac:dyDescent="0.3">
      <c r="E32993" t="s">
        <v>29138</v>
      </c>
      <c r="F32993" t="s">
        <v>29139</v>
      </c>
      <c r="G32993" t="s">
        <v>23</v>
      </c>
      <c r="H32993" t="s">
        <v>29140</v>
      </c>
      <c r="I32993" t="s">
        <v>19</v>
      </c>
      <c r="M32993">
        <v>8858</v>
      </c>
      <c r="N32993">
        <v>78</v>
      </c>
      <c r="O32993">
        <v>88</v>
      </c>
    </row>
    <row r="32994" spans="1:15" x14ac:dyDescent="0.3">
      <c r="E32994" t="s">
        <v>29138</v>
      </c>
      <c r="F32994" t="s">
        <v>16953</v>
      </c>
      <c r="G32994" t="s">
        <v>14</v>
      </c>
      <c r="H32994" t="s">
        <v>29141</v>
      </c>
      <c r="I32994" t="s">
        <v>52</v>
      </c>
      <c r="J32994" t="s">
        <v>32</v>
      </c>
      <c r="M32994">
        <v>8858</v>
      </c>
      <c r="N32994">
        <v>84</v>
      </c>
      <c r="O32994">
        <v>88</v>
      </c>
    </row>
    <row r="32995" spans="1:15" x14ac:dyDescent="0.3">
      <c r="A32995" t="s">
        <v>14</v>
      </c>
      <c r="B32995">
        <v>1</v>
      </c>
      <c r="C32995">
        <v>1</v>
      </c>
      <c r="D32995">
        <v>1</v>
      </c>
      <c r="E32995" t="s">
        <v>29138</v>
      </c>
      <c r="F32995" t="s">
        <v>8943</v>
      </c>
      <c r="G32995" t="s">
        <v>14</v>
      </c>
      <c r="H32995" t="s">
        <v>29150</v>
      </c>
      <c r="I32995" t="s">
        <v>35</v>
      </c>
      <c r="J32995" t="s">
        <v>32</v>
      </c>
      <c r="M32995">
        <v>8859</v>
      </c>
      <c r="N32995">
        <v>0</v>
      </c>
      <c r="O32995">
        <v>7</v>
      </c>
    </row>
    <row r="32996" spans="1:15" x14ac:dyDescent="0.3">
      <c r="A32996" t="s">
        <v>23</v>
      </c>
      <c r="B32996">
        <v>1</v>
      </c>
      <c r="C32996">
        <v>1</v>
      </c>
      <c r="D32996">
        <v>1</v>
      </c>
      <c r="E32996" t="s">
        <v>29138</v>
      </c>
      <c r="F32996" t="s">
        <v>1951</v>
      </c>
      <c r="G32996" t="s">
        <v>23</v>
      </c>
      <c r="H32996" t="s">
        <v>29146</v>
      </c>
      <c r="I32996" t="s">
        <v>35</v>
      </c>
      <c r="J32996" t="s">
        <v>112</v>
      </c>
      <c r="M32996">
        <v>8859</v>
      </c>
      <c r="N32996">
        <v>18</v>
      </c>
      <c r="O32996">
        <v>25</v>
      </c>
    </row>
    <row r="32997" spans="1:15" x14ac:dyDescent="0.3">
      <c r="A32997" t="s">
        <v>14</v>
      </c>
      <c r="B32997">
        <v>1</v>
      </c>
      <c r="C32997">
        <v>1</v>
      </c>
      <c r="D32997">
        <v>1</v>
      </c>
      <c r="E32997" t="s">
        <v>29138</v>
      </c>
      <c r="F32997" t="s">
        <v>29148</v>
      </c>
      <c r="G32997" t="s">
        <v>14</v>
      </c>
      <c r="H32997" t="s">
        <v>29149</v>
      </c>
      <c r="I32997" t="s">
        <v>35</v>
      </c>
      <c r="J32997" t="s">
        <v>46</v>
      </c>
      <c r="K32997" t="s">
        <v>47</v>
      </c>
      <c r="L32997" t="s">
        <v>43</v>
      </c>
      <c r="M32997">
        <v>8859</v>
      </c>
      <c r="N32997">
        <v>53</v>
      </c>
      <c r="O32997">
        <v>69</v>
      </c>
    </row>
    <row r="32998" spans="1:15" x14ac:dyDescent="0.3">
      <c r="E32998" t="s">
        <v>29138</v>
      </c>
      <c r="F32998" t="s">
        <v>8943</v>
      </c>
      <c r="G32998" t="s">
        <v>17</v>
      </c>
      <c r="H32998" t="s">
        <v>29147</v>
      </c>
      <c r="I32998" t="s">
        <v>26</v>
      </c>
      <c r="M32998">
        <v>8859</v>
      </c>
      <c r="N32998">
        <v>152</v>
      </c>
      <c r="O32998">
        <v>159</v>
      </c>
    </row>
    <row r="32999" spans="1:15" x14ac:dyDescent="0.3">
      <c r="A32999" t="s">
        <v>14</v>
      </c>
      <c r="B32999">
        <v>1</v>
      </c>
      <c r="C32999">
        <v>1</v>
      </c>
      <c r="D32999">
        <v>1</v>
      </c>
      <c r="E32999" t="s">
        <v>29138</v>
      </c>
      <c r="F32999" t="s">
        <v>8943</v>
      </c>
      <c r="G32999" t="s">
        <v>14</v>
      </c>
      <c r="H32999" t="s">
        <v>29147</v>
      </c>
      <c r="I32999" t="s">
        <v>31</v>
      </c>
      <c r="J32999" t="s">
        <v>32</v>
      </c>
      <c r="M32999">
        <v>8859</v>
      </c>
      <c r="N32999">
        <v>152</v>
      </c>
      <c r="O32999">
        <v>159</v>
      </c>
    </row>
    <row r="33000" spans="1:15" x14ac:dyDescent="0.3">
      <c r="E33000" t="s">
        <v>29138</v>
      </c>
      <c r="F33000" t="s">
        <v>29155</v>
      </c>
      <c r="G33000" t="s">
        <v>17</v>
      </c>
      <c r="H33000" t="s">
        <v>29156</v>
      </c>
      <c r="I33000" t="s">
        <v>26</v>
      </c>
      <c r="M33000">
        <v>8860</v>
      </c>
      <c r="N33000">
        <v>70</v>
      </c>
      <c r="O33000">
        <v>84</v>
      </c>
    </row>
    <row r="33001" spans="1:15" x14ac:dyDescent="0.3">
      <c r="E33001" t="s">
        <v>29138</v>
      </c>
      <c r="F33001" t="s">
        <v>29151</v>
      </c>
      <c r="G33001" t="s">
        <v>14</v>
      </c>
      <c r="H33001" t="s">
        <v>29152</v>
      </c>
      <c r="I33001" t="s">
        <v>19</v>
      </c>
      <c r="M33001">
        <v>8860</v>
      </c>
      <c r="N33001">
        <v>77</v>
      </c>
      <c r="O33001">
        <v>84</v>
      </c>
    </row>
    <row r="33002" spans="1:15" x14ac:dyDescent="0.3">
      <c r="E33002" t="s">
        <v>29138</v>
      </c>
      <c r="F33002" t="s">
        <v>29153</v>
      </c>
      <c r="G33002" t="s">
        <v>23</v>
      </c>
      <c r="H33002" t="s">
        <v>29154</v>
      </c>
      <c r="I33002" t="s">
        <v>52</v>
      </c>
      <c r="J33002" t="s">
        <v>750</v>
      </c>
      <c r="K33002" t="s">
        <v>751</v>
      </c>
      <c r="M33002">
        <v>8860</v>
      </c>
      <c r="N33002">
        <v>177</v>
      </c>
      <c r="O33002">
        <v>202</v>
      </c>
    </row>
    <row r="33003" spans="1:15" x14ac:dyDescent="0.3">
      <c r="A33003" t="s">
        <v>14</v>
      </c>
      <c r="B33003">
        <v>1</v>
      </c>
      <c r="C33003">
        <v>1</v>
      </c>
      <c r="D33003">
        <v>1</v>
      </c>
      <c r="E33003" t="s">
        <v>29157</v>
      </c>
      <c r="F33003" t="s">
        <v>29162</v>
      </c>
      <c r="G33003" t="s">
        <v>14</v>
      </c>
      <c r="H33003" t="s">
        <v>29163</v>
      </c>
      <c r="I33003" t="s">
        <v>35</v>
      </c>
      <c r="J33003" t="s">
        <v>46</v>
      </c>
      <c r="K33003" t="s">
        <v>47</v>
      </c>
      <c r="L33003" t="s">
        <v>43</v>
      </c>
      <c r="M33003">
        <v>8861</v>
      </c>
      <c r="N33003">
        <v>0</v>
      </c>
      <c r="O33003">
        <v>12</v>
      </c>
    </row>
    <row r="33004" spans="1:15" x14ac:dyDescent="0.3">
      <c r="E33004" t="s">
        <v>29157</v>
      </c>
      <c r="F33004" t="s">
        <v>3244</v>
      </c>
      <c r="G33004" t="s">
        <v>51</v>
      </c>
      <c r="H33004" t="s">
        <v>29172</v>
      </c>
      <c r="I33004" t="s">
        <v>52</v>
      </c>
      <c r="J33004" t="s">
        <v>60</v>
      </c>
      <c r="M33004">
        <v>8861</v>
      </c>
      <c r="N33004">
        <v>38</v>
      </c>
      <c r="O33004">
        <v>45</v>
      </c>
    </row>
    <row r="33005" spans="1:15" x14ac:dyDescent="0.3">
      <c r="A33005" t="s">
        <v>23</v>
      </c>
      <c r="B33005">
        <v>1</v>
      </c>
      <c r="C33005">
        <v>1</v>
      </c>
      <c r="D33005">
        <v>1</v>
      </c>
      <c r="E33005" t="s">
        <v>29157</v>
      </c>
      <c r="F33005" t="s">
        <v>900</v>
      </c>
      <c r="G33005" t="s">
        <v>23</v>
      </c>
      <c r="H33005" t="s">
        <v>29166</v>
      </c>
      <c r="I33005" t="s">
        <v>35</v>
      </c>
      <c r="J33005" t="s">
        <v>112</v>
      </c>
      <c r="K33005" t="s">
        <v>321</v>
      </c>
      <c r="M33005">
        <v>8861</v>
      </c>
      <c r="N33005">
        <v>48</v>
      </c>
      <c r="O33005">
        <v>56</v>
      </c>
    </row>
    <row r="33006" spans="1:15" x14ac:dyDescent="0.3">
      <c r="E33006" t="s">
        <v>29157</v>
      </c>
      <c r="F33006" t="s">
        <v>9044</v>
      </c>
      <c r="G33006" t="s">
        <v>23</v>
      </c>
      <c r="H33006" t="s">
        <v>29164</v>
      </c>
      <c r="I33006" t="s">
        <v>52</v>
      </c>
      <c r="J33006" t="s">
        <v>117</v>
      </c>
      <c r="M33006">
        <v>8861</v>
      </c>
      <c r="N33006">
        <v>83</v>
      </c>
      <c r="O33006">
        <v>91</v>
      </c>
    </row>
    <row r="33007" spans="1:15" x14ac:dyDescent="0.3">
      <c r="E33007" t="s">
        <v>29157</v>
      </c>
      <c r="F33007" t="s">
        <v>1733</v>
      </c>
      <c r="G33007" t="s">
        <v>23</v>
      </c>
      <c r="H33007" t="s">
        <v>29171</v>
      </c>
      <c r="I33007" t="s">
        <v>52</v>
      </c>
      <c r="J33007" t="s">
        <v>117</v>
      </c>
      <c r="M33007">
        <v>8861</v>
      </c>
      <c r="N33007">
        <v>108</v>
      </c>
      <c r="O33007">
        <v>113</v>
      </c>
    </row>
    <row r="33008" spans="1:15" x14ac:dyDescent="0.3">
      <c r="E33008" t="s">
        <v>29157</v>
      </c>
      <c r="F33008" t="s">
        <v>1594</v>
      </c>
      <c r="G33008" t="s">
        <v>51</v>
      </c>
      <c r="H33008" t="s">
        <v>29169</v>
      </c>
      <c r="I33008" t="s">
        <v>52</v>
      </c>
      <c r="J33008" t="s">
        <v>60</v>
      </c>
      <c r="M33008">
        <v>8861</v>
      </c>
      <c r="N33008">
        <v>207</v>
      </c>
      <c r="O33008">
        <v>220</v>
      </c>
    </row>
    <row r="33009" spans="1:15" x14ac:dyDescent="0.3">
      <c r="A33009" t="s">
        <v>14</v>
      </c>
      <c r="B33009">
        <v>1</v>
      </c>
      <c r="C33009">
        <v>1</v>
      </c>
      <c r="D33009">
        <v>1</v>
      </c>
      <c r="E33009" t="s">
        <v>29157</v>
      </c>
      <c r="F33009" t="s">
        <v>29158</v>
      </c>
      <c r="G33009" t="s">
        <v>14</v>
      </c>
      <c r="H33009" t="s">
        <v>29159</v>
      </c>
      <c r="I33009" t="s">
        <v>35</v>
      </c>
      <c r="J33009" t="s">
        <v>46</v>
      </c>
      <c r="K33009" t="s">
        <v>47</v>
      </c>
      <c r="L33009" t="s">
        <v>43</v>
      </c>
      <c r="M33009">
        <v>8861</v>
      </c>
      <c r="N33009">
        <v>270</v>
      </c>
      <c r="O33009">
        <v>282</v>
      </c>
    </row>
    <row r="33010" spans="1:15" x14ac:dyDescent="0.3">
      <c r="A33010" t="s">
        <v>14</v>
      </c>
      <c r="B33010">
        <v>0</v>
      </c>
      <c r="C33010">
        <v>1</v>
      </c>
      <c r="D33010" t="s">
        <v>14</v>
      </c>
      <c r="E33010" t="s">
        <v>29157</v>
      </c>
      <c r="F33010" t="s">
        <v>29167</v>
      </c>
      <c r="G33010" t="s">
        <v>23</v>
      </c>
      <c r="H33010" t="s">
        <v>29168</v>
      </c>
      <c r="I33010" t="s">
        <v>26</v>
      </c>
      <c r="M33010">
        <v>8861</v>
      </c>
      <c r="N33010">
        <v>308</v>
      </c>
      <c r="O33010">
        <v>314</v>
      </c>
    </row>
    <row r="33011" spans="1:15" x14ac:dyDescent="0.3">
      <c r="A33011" t="s">
        <v>14</v>
      </c>
      <c r="B33011">
        <v>1</v>
      </c>
      <c r="C33011">
        <v>1</v>
      </c>
      <c r="D33011">
        <v>1</v>
      </c>
      <c r="E33011" t="s">
        <v>29157</v>
      </c>
      <c r="F33011" t="s">
        <v>29167</v>
      </c>
      <c r="G33011" t="s">
        <v>14</v>
      </c>
      <c r="H33011" t="s">
        <v>29168</v>
      </c>
      <c r="I33011" t="s">
        <v>31</v>
      </c>
      <c r="J33011" t="s">
        <v>32</v>
      </c>
      <c r="M33011">
        <v>8861</v>
      </c>
      <c r="N33011">
        <v>308</v>
      </c>
      <c r="O33011">
        <v>314</v>
      </c>
    </row>
    <row r="33012" spans="1:15" x14ac:dyDescent="0.3">
      <c r="A33012" t="s">
        <v>14</v>
      </c>
      <c r="B33012">
        <v>1</v>
      </c>
      <c r="C33012">
        <v>1</v>
      </c>
      <c r="D33012">
        <v>1</v>
      </c>
      <c r="E33012" t="s">
        <v>29157</v>
      </c>
      <c r="F33012" t="s">
        <v>8943</v>
      </c>
      <c r="G33012" t="s">
        <v>14</v>
      </c>
      <c r="H33012" t="s">
        <v>29173</v>
      </c>
      <c r="I33012" t="s">
        <v>35</v>
      </c>
      <c r="J33012" t="s">
        <v>32</v>
      </c>
      <c r="M33012">
        <v>8861</v>
      </c>
      <c r="N33012">
        <v>404</v>
      </c>
      <c r="O33012">
        <v>411</v>
      </c>
    </row>
    <row r="33013" spans="1:15" x14ac:dyDescent="0.3">
      <c r="E33013" t="s">
        <v>29157</v>
      </c>
      <c r="F33013" t="s">
        <v>1733</v>
      </c>
      <c r="G33013" t="s">
        <v>23</v>
      </c>
      <c r="H33013" t="s">
        <v>29170</v>
      </c>
      <c r="I33013" t="s">
        <v>52</v>
      </c>
      <c r="J33013" t="s">
        <v>117</v>
      </c>
      <c r="M33013">
        <v>8861</v>
      </c>
      <c r="N33013">
        <v>451</v>
      </c>
      <c r="O33013">
        <v>456</v>
      </c>
    </row>
    <row r="33014" spans="1:15" x14ac:dyDescent="0.3">
      <c r="A33014" t="s">
        <v>14</v>
      </c>
      <c r="B33014">
        <v>1</v>
      </c>
      <c r="C33014">
        <v>1</v>
      </c>
      <c r="D33014">
        <v>1</v>
      </c>
      <c r="E33014" t="s">
        <v>29157</v>
      </c>
      <c r="F33014" t="s">
        <v>29160</v>
      </c>
      <c r="G33014" t="s">
        <v>14</v>
      </c>
      <c r="H33014" t="s">
        <v>29161</v>
      </c>
      <c r="I33014" t="s">
        <v>35</v>
      </c>
      <c r="J33014" t="s">
        <v>46</v>
      </c>
      <c r="K33014" t="s">
        <v>47</v>
      </c>
      <c r="L33014" t="s">
        <v>43</v>
      </c>
      <c r="M33014">
        <v>8861</v>
      </c>
      <c r="N33014">
        <v>477</v>
      </c>
      <c r="O33014">
        <v>489</v>
      </c>
    </row>
    <row r="33015" spans="1:15" x14ac:dyDescent="0.3">
      <c r="A33015" t="s">
        <v>14</v>
      </c>
      <c r="B33015">
        <v>1</v>
      </c>
      <c r="C33015">
        <v>1</v>
      </c>
      <c r="D33015">
        <v>1</v>
      </c>
      <c r="E33015" t="s">
        <v>29157</v>
      </c>
      <c r="F33015" t="s">
        <v>1142</v>
      </c>
      <c r="G33015" t="s">
        <v>14</v>
      </c>
      <c r="H33015" t="s">
        <v>29165</v>
      </c>
      <c r="I33015" t="s">
        <v>35</v>
      </c>
      <c r="J33015" t="s">
        <v>32</v>
      </c>
      <c r="M33015">
        <v>8861</v>
      </c>
      <c r="N33015">
        <v>532</v>
      </c>
      <c r="O33015">
        <v>538</v>
      </c>
    </row>
    <row r="33016" spans="1:15" x14ac:dyDescent="0.3">
      <c r="A33016" t="s">
        <v>23</v>
      </c>
      <c r="B33016">
        <v>0</v>
      </c>
      <c r="C33016">
        <v>1</v>
      </c>
      <c r="D33016" t="s">
        <v>23</v>
      </c>
      <c r="E33016" t="s">
        <v>29138</v>
      </c>
      <c r="F33016" t="s">
        <v>29139</v>
      </c>
      <c r="G33016" t="s">
        <v>14</v>
      </c>
      <c r="H33016" t="s">
        <v>29179</v>
      </c>
      <c r="I33016" t="s">
        <v>26</v>
      </c>
      <c r="M33016">
        <v>8862</v>
      </c>
      <c r="N33016">
        <v>20</v>
      </c>
      <c r="O33016">
        <v>30</v>
      </c>
    </row>
    <row r="33017" spans="1:15" x14ac:dyDescent="0.3">
      <c r="E33017" t="s">
        <v>29138</v>
      </c>
      <c r="F33017" t="s">
        <v>29139</v>
      </c>
      <c r="G33017" t="s">
        <v>51</v>
      </c>
      <c r="H33017" t="s">
        <v>29179</v>
      </c>
      <c r="I33017" t="s">
        <v>19</v>
      </c>
      <c r="M33017">
        <v>8862</v>
      </c>
      <c r="N33017">
        <v>20</v>
      </c>
      <c r="O33017">
        <v>30</v>
      </c>
    </row>
    <row r="33018" spans="1:15" x14ac:dyDescent="0.3">
      <c r="E33018" t="s">
        <v>29138</v>
      </c>
      <c r="F33018" t="s">
        <v>16953</v>
      </c>
      <c r="G33018" t="s">
        <v>14</v>
      </c>
      <c r="H33018" t="s">
        <v>29179</v>
      </c>
      <c r="I33018" t="s">
        <v>52</v>
      </c>
      <c r="J33018" t="s">
        <v>32</v>
      </c>
      <c r="M33018">
        <v>8862</v>
      </c>
      <c r="N33018">
        <v>26</v>
      </c>
      <c r="O33018">
        <v>30</v>
      </c>
    </row>
    <row r="33019" spans="1:15" x14ac:dyDescent="0.3">
      <c r="A33019" t="s">
        <v>14</v>
      </c>
      <c r="B33019">
        <v>1</v>
      </c>
      <c r="C33019">
        <v>1</v>
      </c>
      <c r="D33019">
        <v>1</v>
      </c>
      <c r="E33019" t="s">
        <v>29138</v>
      </c>
      <c r="F33019" t="s">
        <v>29184</v>
      </c>
      <c r="G33019" t="s">
        <v>14</v>
      </c>
      <c r="H33019" t="s">
        <v>29185</v>
      </c>
      <c r="I33019" t="s">
        <v>35</v>
      </c>
      <c r="J33019" t="s">
        <v>46</v>
      </c>
      <c r="K33019" t="s">
        <v>47</v>
      </c>
      <c r="L33019" t="s">
        <v>43</v>
      </c>
      <c r="M33019">
        <v>8862</v>
      </c>
      <c r="N33019">
        <v>66</v>
      </c>
      <c r="O33019">
        <v>80</v>
      </c>
    </row>
    <row r="33020" spans="1:15" x14ac:dyDescent="0.3">
      <c r="E33020" t="s">
        <v>29138</v>
      </c>
      <c r="F33020" t="s">
        <v>241</v>
      </c>
      <c r="G33020" t="s">
        <v>23</v>
      </c>
      <c r="H33020" t="s">
        <v>29182</v>
      </c>
      <c r="I33020" t="s">
        <v>52</v>
      </c>
      <c r="J33020" t="s">
        <v>117</v>
      </c>
      <c r="M33020">
        <v>8862</v>
      </c>
      <c r="N33020">
        <v>107</v>
      </c>
      <c r="O33020">
        <v>113</v>
      </c>
    </row>
    <row r="33021" spans="1:15" x14ac:dyDescent="0.3">
      <c r="E33021" t="s">
        <v>29138</v>
      </c>
      <c r="F33021" t="s">
        <v>29180</v>
      </c>
      <c r="G33021" t="s">
        <v>23</v>
      </c>
      <c r="H33021" t="s">
        <v>29181</v>
      </c>
      <c r="I33021" t="s">
        <v>22</v>
      </c>
      <c r="M33021">
        <v>8862</v>
      </c>
      <c r="N33021">
        <v>114</v>
      </c>
      <c r="O33021">
        <v>120</v>
      </c>
    </row>
    <row r="33022" spans="1:15" x14ac:dyDescent="0.3">
      <c r="E33022" t="s">
        <v>29138</v>
      </c>
      <c r="F33022" t="s">
        <v>29175</v>
      </c>
      <c r="G33022" t="s">
        <v>23</v>
      </c>
      <c r="H33022" t="s">
        <v>29176</v>
      </c>
      <c r="I33022" t="s">
        <v>52</v>
      </c>
      <c r="J33022" t="s">
        <v>117</v>
      </c>
      <c r="M33022">
        <v>8862</v>
      </c>
      <c r="N33022">
        <v>122</v>
      </c>
      <c r="O33022">
        <v>133</v>
      </c>
    </row>
    <row r="33023" spans="1:15" x14ac:dyDescent="0.3">
      <c r="E33023" t="s">
        <v>29138</v>
      </c>
      <c r="F33023" t="s">
        <v>29177</v>
      </c>
      <c r="G33023" t="s">
        <v>23</v>
      </c>
      <c r="H33023" t="s">
        <v>29178</v>
      </c>
      <c r="I33023" t="s">
        <v>52</v>
      </c>
      <c r="J33023" t="s">
        <v>750</v>
      </c>
      <c r="K33023" t="s">
        <v>751</v>
      </c>
      <c r="M33023">
        <v>8862</v>
      </c>
      <c r="N33023">
        <v>201</v>
      </c>
      <c r="O33023">
        <v>234</v>
      </c>
    </row>
    <row r="33024" spans="1:15" x14ac:dyDescent="0.3">
      <c r="A33024" t="s">
        <v>14</v>
      </c>
      <c r="B33024">
        <v>1</v>
      </c>
      <c r="C33024">
        <v>1</v>
      </c>
      <c r="D33024">
        <v>1</v>
      </c>
      <c r="E33024" t="s">
        <v>29138</v>
      </c>
      <c r="F33024" t="s">
        <v>29186</v>
      </c>
      <c r="G33024" t="s">
        <v>14</v>
      </c>
      <c r="H33024" t="s">
        <v>29187</v>
      </c>
      <c r="I33024" t="s">
        <v>22</v>
      </c>
      <c r="M33024">
        <v>8862</v>
      </c>
      <c r="N33024">
        <v>220</v>
      </c>
      <c r="O33024">
        <v>234</v>
      </c>
    </row>
    <row r="33025" spans="1:15" x14ac:dyDescent="0.3">
      <c r="A33025" t="s">
        <v>237</v>
      </c>
      <c r="B33025">
        <v>0</v>
      </c>
      <c r="E33025" t="s">
        <v>29138</v>
      </c>
      <c r="F33025" t="s">
        <v>29139</v>
      </c>
      <c r="G33025" t="s">
        <v>17</v>
      </c>
      <c r="H33025" t="s">
        <v>29174</v>
      </c>
      <c r="I33025" t="s">
        <v>19</v>
      </c>
      <c r="M33025">
        <v>8862</v>
      </c>
      <c r="N33025">
        <v>265</v>
      </c>
      <c r="O33025">
        <v>275</v>
      </c>
    </row>
    <row r="33026" spans="1:15" x14ac:dyDescent="0.3">
      <c r="E33026" t="s">
        <v>29138</v>
      </c>
      <c r="F33026" t="s">
        <v>29139</v>
      </c>
      <c r="G33026" t="s">
        <v>23</v>
      </c>
      <c r="H33026" t="s">
        <v>29174</v>
      </c>
      <c r="I33026" t="s">
        <v>26</v>
      </c>
      <c r="M33026">
        <v>8862</v>
      </c>
      <c r="N33026">
        <v>265</v>
      </c>
      <c r="O33026">
        <v>275</v>
      </c>
    </row>
    <row r="33027" spans="1:15" x14ac:dyDescent="0.3">
      <c r="E33027" t="s">
        <v>29138</v>
      </c>
      <c r="F33027" t="s">
        <v>16953</v>
      </c>
      <c r="G33027" t="s">
        <v>14</v>
      </c>
      <c r="H33027" t="s">
        <v>29183</v>
      </c>
      <c r="I33027" t="s">
        <v>52</v>
      </c>
      <c r="J33027" t="s">
        <v>32</v>
      </c>
      <c r="M33027">
        <v>8862</v>
      </c>
      <c r="N33027">
        <v>271</v>
      </c>
      <c r="O33027">
        <v>275</v>
      </c>
    </row>
    <row r="33028" spans="1:15" x14ac:dyDescent="0.3">
      <c r="A33028" t="s">
        <v>14</v>
      </c>
      <c r="B33028">
        <v>1</v>
      </c>
      <c r="C33028">
        <v>1</v>
      </c>
      <c r="D33028">
        <v>1</v>
      </c>
      <c r="E33028" t="s">
        <v>29157</v>
      </c>
      <c r="F33028" t="s">
        <v>29191</v>
      </c>
      <c r="G33028" t="s">
        <v>14</v>
      </c>
      <c r="H33028" t="s">
        <v>29192</v>
      </c>
      <c r="I33028" t="s">
        <v>22</v>
      </c>
      <c r="M33028">
        <v>8863</v>
      </c>
      <c r="N33028">
        <v>0</v>
      </c>
      <c r="O33028">
        <v>13</v>
      </c>
    </row>
    <row r="33029" spans="1:15" x14ac:dyDescent="0.3">
      <c r="A33029" t="s">
        <v>14</v>
      </c>
      <c r="B33029">
        <v>1</v>
      </c>
      <c r="C33029">
        <v>1</v>
      </c>
      <c r="D33029">
        <v>1</v>
      </c>
      <c r="E33029" t="s">
        <v>29157</v>
      </c>
      <c r="F33029" t="s">
        <v>29189</v>
      </c>
      <c r="G33029" t="s">
        <v>14</v>
      </c>
      <c r="H33029" t="s">
        <v>29190</v>
      </c>
      <c r="I33029" t="s">
        <v>35</v>
      </c>
      <c r="J33029" t="s">
        <v>32</v>
      </c>
      <c r="M33029">
        <v>8863</v>
      </c>
      <c r="N33029">
        <v>31</v>
      </c>
      <c r="O33029">
        <v>36</v>
      </c>
    </row>
    <row r="33030" spans="1:15" x14ac:dyDescent="0.3">
      <c r="E33030" t="s">
        <v>29157</v>
      </c>
      <c r="F33030" t="s">
        <v>8943</v>
      </c>
      <c r="G33030" t="s">
        <v>23</v>
      </c>
      <c r="H33030" t="s">
        <v>29188</v>
      </c>
      <c r="I33030" t="s">
        <v>26</v>
      </c>
      <c r="M33030">
        <v>8863</v>
      </c>
      <c r="N33030">
        <v>52</v>
      </c>
      <c r="O33030">
        <v>59</v>
      </c>
    </row>
    <row r="33031" spans="1:15" x14ac:dyDescent="0.3">
      <c r="A33031" t="s">
        <v>14</v>
      </c>
      <c r="B33031">
        <v>1</v>
      </c>
      <c r="C33031">
        <v>1</v>
      </c>
      <c r="D33031">
        <v>1</v>
      </c>
      <c r="E33031" t="s">
        <v>29157</v>
      </c>
      <c r="F33031" t="s">
        <v>8943</v>
      </c>
      <c r="G33031" t="s">
        <v>14</v>
      </c>
      <c r="H33031" t="s">
        <v>29188</v>
      </c>
      <c r="I33031" t="s">
        <v>31</v>
      </c>
      <c r="J33031" t="s">
        <v>32</v>
      </c>
      <c r="M33031">
        <v>8863</v>
      </c>
      <c r="N33031">
        <v>52</v>
      </c>
      <c r="O33031">
        <v>59</v>
      </c>
    </row>
    <row r="33032" spans="1:15" x14ac:dyDescent="0.3">
      <c r="A33032" t="s">
        <v>14</v>
      </c>
      <c r="B33032">
        <v>1</v>
      </c>
      <c r="C33032">
        <v>1</v>
      </c>
      <c r="D33032">
        <v>1</v>
      </c>
      <c r="E33032" t="s">
        <v>29193</v>
      </c>
      <c r="F33032" t="s">
        <v>8943</v>
      </c>
      <c r="G33032" t="s">
        <v>14</v>
      </c>
      <c r="H33032" t="s">
        <v>29208</v>
      </c>
      <c r="I33032" t="s">
        <v>35</v>
      </c>
      <c r="J33032" t="s">
        <v>32</v>
      </c>
      <c r="M33032">
        <v>8864</v>
      </c>
      <c r="N33032">
        <v>0</v>
      </c>
      <c r="O33032">
        <v>7</v>
      </c>
    </row>
    <row r="33033" spans="1:15" x14ac:dyDescent="0.3">
      <c r="A33033" t="s">
        <v>23</v>
      </c>
      <c r="B33033">
        <v>1</v>
      </c>
      <c r="C33033">
        <v>1</v>
      </c>
      <c r="D33033">
        <v>1</v>
      </c>
      <c r="E33033" t="s">
        <v>29193</v>
      </c>
      <c r="F33033" t="s">
        <v>21959</v>
      </c>
      <c r="G33033" t="s">
        <v>23</v>
      </c>
      <c r="H33033" t="s">
        <v>29202</v>
      </c>
      <c r="I33033" t="s">
        <v>35</v>
      </c>
      <c r="J33033" t="s">
        <v>112</v>
      </c>
      <c r="M33033">
        <v>8864</v>
      </c>
      <c r="N33033">
        <v>17</v>
      </c>
      <c r="O33033">
        <v>26</v>
      </c>
    </row>
    <row r="33034" spans="1:15" x14ac:dyDescent="0.3">
      <c r="A33034" t="s">
        <v>237</v>
      </c>
      <c r="B33034">
        <v>0</v>
      </c>
      <c r="E33034" t="s">
        <v>29193</v>
      </c>
      <c r="F33034" t="s">
        <v>29194</v>
      </c>
      <c r="G33034" t="s">
        <v>17</v>
      </c>
      <c r="H33034" t="s">
        <v>29195</v>
      </c>
      <c r="I33034" t="s">
        <v>22</v>
      </c>
      <c r="M33034">
        <v>8864</v>
      </c>
      <c r="N33034">
        <v>96</v>
      </c>
      <c r="O33034">
        <v>121</v>
      </c>
    </row>
    <row r="33035" spans="1:15" x14ac:dyDescent="0.3">
      <c r="A33035" t="s">
        <v>237</v>
      </c>
      <c r="B33035">
        <v>0</v>
      </c>
      <c r="C33035">
        <v>0</v>
      </c>
      <c r="D33035">
        <v>0</v>
      </c>
      <c r="E33035" t="s">
        <v>29193</v>
      </c>
      <c r="F33035" t="s">
        <v>29203</v>
      </c>
      <c r="G33035" t="s">
        <v>14</v>
      </c>
      <c r="H33035" t="s">
        <v>29204</v>
      </c>
      <c r="I33035" t="s">
        <v>52</v>
      </c>
      <c r="J33035" t="s">
        <v>46</v>
      </c>
      <c r="K33035" t="s">
        <v>47</v>
      </c>
      <c r="L33035" t="s">
        <v>43</v>
      </c>
      <c r="M33035">
        <v>8864</v>
      </c>
      <c r="N33035">
        <v>96</v>
      </c>
      <c r="O33035">
        <v>106</v>
      </c>
    </row>
    <row r="33036" spans="1:15" x14ac:dyDescent="0.3">
      <c r="A33036" t="s">
        <v>237</v>
      </c>
      <c r="B33036">
        <v>0</v>
      </c>
      <c r="C33036">
        <v>0</v>
      </c>
      <c r="D33036">
        <v>0</v>
      </c>
      <c r="E33036" t="s">
        <v>29193</v>
      </c>
      <c r="F33036" t="s">
        <v>274</v>
      </c>
      <c r="G33036" t="s">
        <v>17</v>
      </c>
      <c r="H33036" t="s">
        <v>29207</v>
      </c>
      <c r="I33036" t="s">
        <v>26</v>
      </c>
      <c r="M33036">
        <v>8864</v>
      </c>
      <c r="N33036">
        <v>233</v>
      </c>
      <c r="O33036">
        <v>237</v>
      </c>
    </row>
    <row r="33037" spans="1:15" x14ac:dyDescent="0.3">
      <c r="E33037" t="s">
        <v>29193</v>
      </c>
      <c r="F33037" t="s">
        <v>274</v>
      </c>
      <c r="G33037" t="s">
        <v>51</v>
      </c>
      <c r="H33037" t="s">
        <v>29207</v>
      </c>
      <c r="I33037" t="s">
        <v>19</v>
      </c>
      <c r="M33037">
        <v>8864</v>
      </c>
      <c r="N33037">
        <v>233</v>
      </c>
      <c r="O33037">
        <v>237</v>
      </c>
    </row>
    <row r="33038" spans="1:15" x14ac:dyDescent="0.3">
      <c r="A33038" t="s">
        <v>237</v>
      </c>
      <c r="B33038">
        <v>0</v>
      </c>
      <c r="C33038">
        <v>0</v>
      </c>
      <c r="D33038">
        <v>0</v>
      </c>
      <c r="E33038" t="s">
        <v>29193</v>
      </c>
      <c r="F33038" t="s">
        <v>29200</v>
      </c>
      <c r="G33038" t="s">
        <v>17</v>
      </c>
      <c r="H33038" t="s">
        <v>29201</v>
      </c>
      <c r="I33038" t="s">
        <v>26</v>
      </c>
      <c r="M33038">
        <v>8864</v>
      </c>
      <c r="N33038">
        <v>239</v>
      </c>
      <c r="O33038">
        <v>243</v>
      </c>
    </row>
    <row r="33039" spans="1:15" x14ac:dyDescent="0.3">
      <c r="A33039" t="s">
        <v>237</v>
      </c>
      <c r="B33039">
        <v>0</v>
      </c>
      <c r="C33039">
        <v>0</v>
      </c>
      <c r="D33039">
        <v>0</v>
      </c>
      <c r="E33039" t="s">
        <v>29193</v>
      </c>
      <c r="F33039" t="s">
        <v>29198</v>
      </c>
      <c r="G33039" t="s">
        <v>14</v>
      </c>
      <c r="H33039" t="s">
        <v>29199</v>
      </c>
      <c r="I33039" t="s">
        <v>26</v>
      </c>
      <c r="M33039">
        <v>8864</v>
      </c>
      <c r="N33039">
        <v>298</v>
      </c>
      <c r="O33039">
        <v>315</v>
      </c>
    </row>
    <row r="33040" spans="1:15" x14ac:dyDescent="0.3">
      <c r="E33040" t="s">
        <v>29193</v>
      </c>
      <c r="F33040" t="s">
        <v>29205</v>
      </c>
      <c r="G33040" t="s">
        <v>17</v>
      </c>
      <c r="H33040" t="s">
        <v>29206</v>
      </c>
      <c r="I33040" t="s">
        <v>26</v>
      </c>
      <c r="M33040">
        <v>8864</v>
      </c>
      <c r="N33040">
        <v>317</v>
      </c>
      <c r="O33040">
        <v>340</v>
      </c>
    </row>
    <row r="33041" spans="1:15" x14ac:dyDescent="0.3">
      <c r="A33041" t="s">
        <v>14</v>
      </c>
      <c r="B33041">
        <v>1</v>
      </c>
      <c r="C33041">
        <v>1</v>
      </c>
      <c r="D33041">
        <v>1</v>
      </c>
      <c r="E33041" t="s">
        <v>29193</v>
      </c>
      <c r="F33041" t="s">
        <v>8943</v>
      </c>
      <c r="G33041" t="s">
        <v>14</v>
      </c>
      <c r="H33041" t="s">
        <v>29209</v>
      </c>
      <c r="I33041" t="s">
        <v>52</v>
      </c>
      <c r="J33041" t="s">
        <v>32</v>
      </c>
      <c r="M33041">
        <v>8864</v>
      </c>
      <c r="N33041">
        <v>317</v>
      </c>
      <c r="O33041">
        <v>324</v>
      </c>
    </row>
    <row r="33042" spans="1:15" x14ac:dyDescent="0.3">
      <c r="E33042" t="s">
        <v>29193</v>
      </c>
      <c r="F33042" t="s">
        <v>29210</v>
      </c>
      <c r="G33042" t="s">
        <v>51</v>
      </c>
      <c r="H33042" t="s">
        <v>29211</v>
      </c>
      <c r="I33042" t="s">
        <v>19</v>
      </c>
      <c r="M33042">
        <v>8864</v>
      </c>
      <c r="N33042">
        <v>317</v>
      </c>
      <c r="O33042">
        <v>329</v>
      </c>
    </row>
    <row r="33043" spans="1:15" x14ac:dyDescent="0.3">
      <c r="E33043" t="s">
        <v>29193</v>
      </c>
      <c r="F33043" t="s">
        <v>29196</v>
      </c>
      <c r="G33043" t="s">
        <v>17</v>
      </c>
      <c r="H33043" t="s">
        <v>29197</v>
      </c>
      <c r="I33043" t="s">
        <v>26</v>
      </c>
      <c r="M33043">
        <v>8864</v>
      </c>
      <c r="N33043">
        <v>350</v>
      </c>
      <c r="O33043">
        <v>364</v>
      </c>
    </row>
    <row r="33044" spans="1:15" x14ac:dyDescent="0.3">
      <c r="E33044" t="s">
        <v>29212</v>
      </c>
      <c r="F33044" t="s">
        <v>29221</v>
      </c>
      <c r="G33044" t="s">
        <v>23</v>
      </c>
      <c r="H33044" t="s">
        <v>29217</v>
      </c>
      <c r="I33044" t="s">
        <v>26</v>
      </c>
      <c r="M33044">
        <v>8865</v>
      </c>
      <c r="N33044">
        <v>13</v>
      </c>
      <c r="O33044">
        <v>31</v>
      </c>
    </row>
    <row r="33045" spans="1:15" x14ac:dyDescent="0.3">
      <c r="E33045" t="s">
        <v>29212</v>
      </c>
      <c r="F33045" t="s">
        <v>29216</v>
      </c>
      <c r="G33045" t="s">
        <v>23</v>
      </c>
      <c r="H33045" t="s">
        <v>29217</v>
      </c>
      <c r="I33045" t="s">
        <v>19</v>
      </c>
      <c r="M33045">
        <v>8865</v>
      </c>
      <c r="N33045">
        <v>25</v>
      </c>
      <c r="O33045">
        <v>31</v>
      </c>
    </row>
    <row r="33046" spans="1:15" x14ac:dyDescent="0.3">
      <c r="E33046" t="s">
        <v>29212</v>
      </c>
      <c r="F33046" t="s">
        <v>13247</v>
      </c>
      <c r="G33046" t="s">
        <v>14</v>
      </c>
      <c r="H33046" t="s">
        <v>29222</v>
      </c>
      <c r="I33046" t="s">
        <v>26</v>
      </c>
      <c r="M33046">
        <v>8865</v>
      </c>
      <c r="N33046">
        <v>90</v>
      </c>
      <c r="O33046">
        <v>97</v>
      </c>
    </row>
    <row r="33047" spans="1:15" x14ac:dyDescent="0.3">
      <c r="A33047" t="s">
        <v>237</v>
      </c>
      <c r="B33047">
        <v>0</v>
      </c>
      <c r="C33047">
        <v>0</v>
      </c>
      <c r="D33047">
        <v>0</v>
      </c>
      <c r="E33047" t="s">
        <v>29212</v>
      </c>
      <c r="F33047" t="s">
        <v>1327</v>
      </c>
      <c r="G33047" t="s">
        <v>14</v>
      </c>
      <c r="H33047" t="s">
        <v>29219</v>
      </c>
      <c r="I33047" t="s">
        <v>26</v>
      </c>
      <c r="M33047">
        <v>8865</v>
      </c>
      <c r="N33047">
        <v>218</v>
      </c>
      <c r="O33047">
        <v>220</v>
      </c>
    </row>
    <row r="33048" spans="1:15" x14ac:dyDescent="0.3">
      <c r="A33048" t="s">
        <v>14</v>
      </c>
      <c r="B33048">
        <v>1</v>
      </c>
      <c r="C33048">
        <v>1</v>
      </c>
      <c r="D33048">
        <v>1</v>
      </c>
      <c r="E33048" t="s">
        <v>29212</v>
      </c>
      <c r="F33048" t="s">
        <v>29214</v>
      </c>
      <c r="G33048" t="s">
        <v>14</v>
      </c>
      <c r="H33048" t="s">
        <v>29215</v>
      </c>
      <c r="I33048" t="s">
        <v>35</v>
      </c>
      <c r="J33048" t="s">
        <v>46</v>
      </c>
      <c r="K33048" t="s">
        <v>47</v>
      </c>
      <c r="L33048" t="s">
        <v>43</v>
      </c>
      <c r="M33048">
        <v>8865</v>
      </c>
      <c r="N33048">
        <v>311</v>
      </c>
      <c r="O33048">
        <v>322</v>
      </c>
    </row>
    <row r="33049" spans="1:15" x14ac:dyDescent="0.3">
      <c r="E33049" t="s">
        <v>29212</v>
      </c>
      <c r="F33049" t="s">
        <v>20878</v>
      </c>
      <c r="G33049" t="s">
        <v>51</v>
      </c>
      <c r="H33049" t="s">
        <v>29220</v>
      </c>
      <c r="I33049" t="s">
        <v>52</v>
      </c>
      <c r="J33049" t="s">
        <v>393</v>
      </c>
      <c r="M33049">
        <v>8865</v>
      </c>
      <c r="N33049">
        <v>354</v>
      </c>
      <c r="O33049">
        <v>375</v>
      </c>
    </row>
    <row r="33050" spans="1:15" x14ac:dyDescent="0.3">
      <c r="A33050" t="s">
        <v>14</v>
      </c>
      <c r="B33050">
        <v>1</v>
      </c>
      <c r="C33050">
        <v>1</v>
      </c>
      <c r="D33050">
        <v>1</v>
      </c>
      <c r="E33050" t="s">
        <v>29212</v>
      </c>
      <c r="F33050" t="s">
        <v>16027</v>
      </c>
      <c r="G33050" t="s">
        <v>14</v>
      </c>
      <c r="H33050" t="s">
        <v>29213</v>
      </c>
      <c r="I33050" t="s">
        <v>35</v>
      </c>
      <c r="J33050" t="s">
        <v>32</v>
      </c>
      <c r="M33050">
        <v>8865</v>
      </c>
      <c r="N33050">
        <v>412</v>
      </c>
      <c r="O33050">
        <v>420</v>
      </c>
    </row>
    <row r="33051" spans="1:15" x14ac:dyDescent="0.3">
      <c r="A33051" t="s">
        <v>14</v>
      </c>
      <c r="B33051">
        <v>1</v>
      </c>
      <c r="C33051">
        <v>1</v>
      </c>
      <c r="D33051">
        <v>1</v>
      </c>
      <c r="E33051" t="s">
        <v>29212</v>
      </c>
      <c r="F33051" t="s">
        <v>5930</v>
      </c>
      <c r="G33051" t="s">
        <v>14</v>
      </c>
      <c r="H33051" t="s">
        <v>29218</v>
      </c>
      <c r="I33051" t="s">
        <v>35</v>
      </c>
      <c r="J33051" t="s">
        <v>32</v>
      </c>
      <c r="M33051">
        <v>8865</v>
      </c>
      <c r="N33051">
        <v>444</v>
      </c>
      <c r="O33051">
        <v>451</v>
      </c>
    </row>
    <row r="33052" spans="1:15" x14ac:dyDescent="0.3">
      <c r="A33052" t="s">
        <v>14</v>
      </c>
      <c r="B33052">
        <v>1</v>
      </c>
      <c r="C33052">
        <v>1</v>
      </c>
      <c r="D33052">
        <v>1</v>
      </c>
      <c r="E33052" t="s">
        <v>29212</v>
      </c>
      <c r="F33052" t="s">
        <v>29231</v>
      </c>
      <c r="G33052" t="s">
        <v>14</v>
      </c>
      <c r="H33052" t="s">
        <v>29232</v>
      </c>
      <c r="I33052" t="s">
        <v>35</v>
      </c>
      <c r="J33052" t="s">
        <v>46</v>
      </c>
      <c r="K33052" t="s">
        <v>47</v>
      </c>
      <c r="L33052" t="s">
        <v>43</v>
      </c>
      <c r="M33052">
        <v>8866</v>
      </c>
      <c r="N33052">
        <v>0</v>
      </c>
      <c r="O33052">
        <v>14</v>
      </c>
    </row>
    <row r="33053" spans="1:15" x14ac:dyDescent="0.3">
      <c r="E33053" t="s">
        <v>29212</v>
      </c>
      <c r="F33053" t="s">
        <v>29223</v>
      </c>
      <c r="G33053" t="s">
        <v>51</v>
      </c>
      <c r="H33053" t="s">
        <v>29224</v>
      </c>
      <c r="I33053" t="s">
        <v>52</v>
      </c>
      <c r="J33053" t="s">
        <v>60</v>
      </c>
      <c r="M33053">
        <v>8866</v>
      </c>
      <c r="N33053">
        <v>34</v>
      </c>
      <c r="O33053">
        <v>51</v>
      </c>
    </row>
    <row r="33054" spans="1:15" x14ac:dyDescent="0.3">
      <c r="E33054" t="s">
        <v>29212</v>
      </c>
      <c r="F33054" t="s">
        <v>7457</v>
      </c>
      <c r="G33054" t="s">
        <v>23</v>
      </c>
      <c r="H33054" t="s">
        <v>29225</v>
      </c>
      <c r="I33054" t="s">
        <v>52</v>
      </c>
      <c r="J33054" t="s">
        <v>117</v>
      </c>
      <c r="M33054">
        <v>8866</v>
      </c>
      <c r="N33054">
        <v>172</v>
      </c>
      <c r="O33054">
        <v>184</v>
      </c>
    </row>
    <row r="33055" spans="1:15" x14ac:dyDescent="0.3">
      <c r="A33055" t="s">
        <v>14</v>
      </c>
      <c r="B33055">
        <v>1</v>
      </c>
      <c r="C33055">
        <v>1</v>
      </c>
      <c r="D33055">
        <v>1</v>
      </c>
      <c r="E33055" t="s">
        <v>29212</v>
      </c>
      <c r="F33055" t="s">
        <v>29226</v>
      </c>
      <c r="G33055" t="s">
        <v>14</v>
      </c>
      <c r="H33055" t="s">
        <v>29228</v>
      </c>
      <c r="I33055" t="s">
        <v>35</v>
      </c>
      <c r="J33055" t="s">
        <v>32</v>
      </c>
      <c r="M33055">
        <v>8866</v>
      </c>
      <c r="N33055">
        <v>257</v>
      </c>
      <c r="O33055">
        <v>266</v>
      </c>
    </row>
    <row r="33056" spans="1:15" x14ac:dyDescent="0.3">
      <c r="A33056" t="s">
        <v>14</v>
      </c>
      <c r="B33056">
        <v>0</v>
      </c>
      <c r="C33056">
        <v>1</v>
      </c>
      <c r="D33056" t="s">
        <v>14</v>
      </c>
      <c r="E33056" t="s">
        <v>29212</v>
      </c>
      <c r="F33056" t="s">
        <v>29229</v>
      </c>
      <c r="G33056" t="s">
        <v>23</v>
      </c>
      <c r="H33056" t="s">
        <v>29230</v>
      </c>
      <c r="I33056" t="s">
        <v>19</v>
      </c>
      <c r="M33056">
        <v>8866</v>
      </c>
      <c r="N33056">
        <v>290</v>
      </c>
      <c r="O33056">
        <v>296</v>
      </c>
    </row>
    <row r="33057" spans="1:15" x14ac:dyDescent="0.3">
      <c r="A33057" t="s">
        <v>14</v>
      </c>
      <c r="B33057">
        <v>1</v>
      </c>
      <c r="C33057">
        <v>1</v>
      </c>
      <c r="D33057">
        <v>1</v>
      </c>
      <c r="E33057" t="s">
        <v>29212</v>
      </c>
      <c r="F33057" t="s">
        <v>29229</v>
      </c>
      <c r="G33057" t="s">
        <v>14</v>
      </c>
      <c r="H33057" t="s">
        <v>29230</v>
      </c>
      <c r="I33057" t="s">
        <v>370</v>
      </c>
      <c r="J33057" t="s">
        <v>32</v>
      </c>
      <c r="M33057">
        <v>8866</v>
      </c>
      <c r="N33057">
        <v>290</v>
      </c>
      <c r="O33057">
        <v>296</v>
      </c>
    </row>
    <row r="33058" spans="1:15" x14ac:dyDescent="0.3">
      <c r="A33058" t="s">
        <v>14</v>
      </c>
      <c r="B33058">
        <v>1</v>
      </c>
      <c r="C33058">
        <v>1</v>
      </c>
      <c r="D33058">
        <v>1</v>
      </c>
      <c r="E33058" t="s">
        <v>29212</v>
      </c>
      <c r="F33058" t="s">
        <v>29226</v>
      </c>
      <c r="G33058" t="s">
        <v>14</v>
      </c>
      <c r="H33058" t="s">
        <v>29227</v>
      </c>
      <c r="I33058" t="s">
        <v>35</v>
      </c>
      <c r="J33058" t="s">
        <v>32</v>
      </c>
      <c r="M33058">
        <v>8866</v>
      </c>
      <c r="N33058">
        <v>409</v>
      </c>
      <c r="O33058">
        <v>418</v>
      </c>
    </row>
    <row r="33059" spans="1:15" x14ac:dyDescent="0.3">
      <c r="A33059" t="s">
        <v>14</v>
      </c>
      <c r="B33059">
        <v>1</v>
      </c>
      <c r="C33059">
        <v>1</v>
      </c>
      <c r="D33059">
        <v>1</v>
      </c>
      <c r="E33059" t="s">
        <v>29212</v>
      </c>
      <c r="F33059" t="s">
        <v>1274</v>
      </c>
      <c r="G33059" t="s">
        <v>14</v>
      </c>
      <c r="H33059" t="s">
        <v>29234</v>
      </c>
      <c r="I33059" t="s">
        <v>35</v>
      </c>
      <c r="J33059" t="s">
        <v>32</v>
      </c>
      <c r="M33059">
        <v>8867</v>
      </c>
      <c r="N33059">
        <v>0</v>
      </c>
      <c r="O33059">
        <v>4</v>
      </c>
    </row>
    <row r="33060" spans="1:15" x14ac:dyDescent="0.3">
      <c r="A33060" t="s">
        <v>14</v>
      </c>
      <c r="B33060">
        <v>1</v>
      </c>
      <c r="C33060">
        <v>1</v>
      </c>
      <c r="D33060">
        <v>1</v>
      </c>
      <c r="E33060" t="s">
        <v>29212</v>
      </c>
      <c r="F33060" t="s">
        <v>29241</v>
      </c>
      <c r="G33060" t="s">
        <v>14</v>
      </c>
      <c r="H33060" t="s">
        <v>29242</v>
      </c>
      <c r="I33060" t="s">
        <v>35</v>
      </c>
      <c r="J33060" t="s">
        <v>46</v>
      </c>
      <c r="K33060" t="s">
        <v>47</v>
      </c>
      <c r="L33060" t="s">
        <v>43</v>
      </c>
      <c r="M33060">
        <v>8867</v>
      </c>
      <c r="N33060">
        <v>8</v>
      </c>
      <c r="O33060">
        <v>20</v>
      </c>
    </row>
    <row r="33061" spans="1:15" x14ac:dyDescent="0.3">
      <c r="A33061" t="s">
        <v>14</v>
      </c>
      <c r="B33061">
        <v>1</v>
      </c>
      <c r="C33061">
        <v>1</v>
      </c>
      <c r="D33061">
        <v>1</v>
      </c>
      <c r="E33061" t="s">
        <v>29212</v>
      </c>
      <c r="F33061" t="s">
        <v>29236</v>
      </c>
      <c r="G33061" t="s">
        <v>14</v>
      </c>
      <c r="H33061" t="s">
        <v>29240</v>
      </c>
      <c r="I33061" t="s">
        <v>22</v>
      </c>
      <c r="M33061">
        <v>8867</v>
      </c>
      <c r="N33061">
        <v>52</v>
      </c>
      <c r="O33061">
        <v>59</v>
      </c>
    </row>
    <row r="33062" spans="1:15" x14ac:dyDescent="0.3">
      <c r="E33062" t="s">
        <v>29212</v>
      </c>
      <c r="F33062" t="s">
        <v>241</v>
      </c>
      <c r="G33062" t="s">
        <v>23</v>
      </c>
      <c r="H33062" t="s">
        <v>29245</v>
      </c>
      <c r="I33062" t="s">
        <v>52</v>
      </c>
      <c r="J33062" t="s">
        <v>117</v>
      </c>
      <c r="M33062">
        <v>8867</v>
      </c>
      <c r="N33062">
        <v>99</v>
      </c>
      <c r="O33062">
        <v>105</v>
      </c>
    </row>
    <row r="33063" spans="1:15" x14ac:dyDescent="0.3">
      <c r="A33063" t="s">
        <v>14</v>
      </c>
      <c r="B33063">
        <v>1</v>
      </c>
      <c r="C33063">
        <v>1</v>
      </c>
      <c r="D33063">
        <v>1</v>
      </c>
      <c r="E33063" t="s">
        <v>29212</v>
      </c>
      <c r="F33063" t="s">
        <v>12001</v>
      </c>
      <c r="G33063" t="s">
        <v>14</v>
      </c>
      <c r="H33063" t="s">
        <v>29244</v>
      </c>
      <c r="I33063" t="s">
        <v>35</v>
      </c>
      <c r="J33063" t="s">
        <v>32</v>
      </c>
      <c r="M33063">
        <v>8867</v>
      </c>
      <c r="N33063">
        <v>122</v>
      </c>
      <c r="O33063">
        <v>127</v>
      </c>
    </row>
    <row r="33064" spans="1:15" x14ac:dyDescent="0.3">
      <c r="A33064" t="s">
        <v>14</v>
      </c>
      <c r="B33064">
        <v>0</v>
      </c>
      <c r="C33064">
        <v>1</v>
      </c>
      <c r="D33064" t="s">
        <v>14</v>
      </c>
      <c r="E33064" t="s">
        <v>29212</v>
      </c>
      <c r="F33064" t="s">
        <v>29226</v>
      </c>
      <c r="G33064" t="s">
        <v>23</v>
      </c>
      <c r="H33064" t="s">
        <v>29235</v>
      </c>
      <c r="I33064" t="s">
        <v>26</v>
      </c>
      <c r="M33064">
        <v>8867</v>
      </c>
      <c r="N33064">
        <v>129</v>
      </c>
      <c r="O33064">
        <v>138</v>
      </c>
    </row>
    <row r="33065" spans="1:15" x14ac:dyDescent="0.3">
      <c r="E33065" t="s">
        <v>29212</v>
      </c>
      <c r="F33065" t="s">
        <v>29226</v>
      </c>
      <c r="G33065" t="s">
        <v>14</v>
      </c>
      <c r="H33065" t="s">
        <v>29235</v>
      </c>
      <c r="I33065" t="s">
        <v>31</v>
      </c>
      <c r="J33065" t="s">
        <v>32</v>
      </c>
      <c r="M33065">
        <v>8867</v>
      </c>
      <c r="N33065">
        <v>129</v>
      </c>
      <c r="O33065">
        <v>138</v>
      </c>
    </row>
    <row r="33066" spans="1:15" x14ac:dyDescent="0.3">
      <c r="E33066" t="s">
        <v>29212</v>
      </c>
      <c r="F33066" t="s">
        <v>1057</v>
      </c>
      <c r="G33066" t="s">
        <v>14</v>
      </c>
      <c r="H33066" t="s">
        <v>29233</v>
      </c>
      <c r="I33066" t="s">
        <v>31</v>
      </c>
      <c r="J33066" t="s">
        <v>32</v>
      </c>
      <c r="M33066">
        <v>8867</v>
      </c>
      <c r="N33066">
        <v>142</v>
      </c>
      <c r="O33066">
        <v>147</v>
      </c>
    </row>
    <row r="33067" spans="1:15" x14ac:dyDescent="0.3">
      <c r="A33067" t="s">
        <v>14</v>
      </c>
      <c r="B33067">
        <v>0</v>
      </c>
      <c r="C33067">
        <v>1</v>
      </c>
      <c r="D33067" t="s">
        <v>14</v>
      </c>
      <c r="E33067" t="s">
        <v>29212</v>
      </c>
      <c r="F33067" t="s">
        <v>1057</v>
      </c>
      <c r="G33067" t="s">
        <v>17</v>
      </c>
      <c r="H33067" t="s">
        <v>29233</v>
      </c>
      <c r="I33067" t="s">
        <v>26</v>
      </c>
      <c r="M33067">
        <v>8867</v>
      </c>
      <c r="N33067">
        <v>142</v>
      </c>
      <c r="O33067">
        <v>147</v>
      </c>
    </row>
    <row r="33068" spans="1:15" x14ac:dyDescent="0.3">
      <c r="A33068" t="s">
        <v>14</v>
      </c>
      <c r="B33068">
        <v>1</v>
      </c>
      <c r="C33068">
        <v>1</v>
      </c>
      <c r="D33068">
        <v>1</v>
      </c>
      <c r="E33068" t="s">
        <v>29212</v>
      </c>
      <c r="F33068" t="s">
        <v>1274</v>
      </c>
      <c r="G33068" t="s">
        <v>14</v>
      </c>
      <c r="H33068" t="s">
        <v>29243</v>
      </c>
      <c r="I33068" t="s">
        <v>35</v>
      </c>
      <c r="J33068" t="s">
        <v>32</v>
      </c>
      <c r="M33068">
        <v>8867</v>
      </c>
      <c r="N33068">
        <v>282</v>
      </c>
      <c r="O33068">
        <v>286</v>
      </c>
    </row>
    <row r="33069" spans="1:15" x14ac:dyDescent="0.3">
      <c r="E33069" t="s">
        <v>29212</v>
      </c>
      <c r="F33069" t="s">
        <v>4455</v>
      </c>
      <c r="G33069" t="s">
        <v>51</v>
      </c>
      <c r="H33069" t="s">
        <v>29238</v>
      </c>
      <c r="I33069" t="s">
        <v>52</v>
      </c>
      <c r="J33069" t="s">
        <v>60</v>
      </c>
      <c r="M33069">
        <v>8867</v>
      </c>
      <c r="N33069">
        <v>301</v>
      </c>
      <c r="O33069">
        <v>312</v>
      </c>
    </row>
    <row r="33070" spans="1:15" x14ac:dyDescent="0.3">
      <c r="E33070" t="s">
        <v>29212</v>
      </c>
      <c r="F33070" t="s">
        <v>29236</v>
      </c>
      <c r="G33070" t="s">
        <v>17</v>
      </c>
      <c r="H33070" t="s">
        <v>29237</v>
      </c>
      <c r="I33070" t="s">
        <v>19</v>
      </c>
      <c r="M33070">
        <v>8867</v>
      </c>
      <c r="N33070">
        <v>470</v>
      </c>
      <c r="O33070">
        <v>477</v>
      </c>
    </row>
    <row r="33071" spans="1:15" x14ac:dyDescent="0.3">
      <c r="E33071" t="s">
        <v>29212</v>
      </c>
      <c r="F33071" t="s">
        <v>29239</v>
      </c>
      <c r="G33071" t="s">
        <v>17</v>
      </c>
      <c r="H33071" t="s">
        <v>29237</v>
      </c>
      <c r="I33071" t="s">
        <v>26</v>
      </c>
      <c r="M33071">
        <v>8867</v>
      </c>
      <c r="N33071">
        <v>470</v>
      </c>
      <c r="O33071">
        <v>480</v>
      </c>
    </row>
    <row r="33072" spans="1:15" x14ac:dyDescent="0.3">
      <c r="E33072" t="s">
        <v>29212</v>
      </c>
      <c r="F33072" t="s">
        <v>17779</v>
      </c>
      <c r="G33072" t="s">
        <v>14</v>
      </c>
      <c r="H33072" t="s">
        <v>29248</v>
      </c>
      <c r="I33072" t="s">
        <v>31</v>
      </c>
      <c r="J33072" t="s">
        <v>32</v>
      </c>
      <c r="M33072">
        <v>8868</v>
      </c>
      <c r="N33072">
        <v>30</v>
      </c>
      <c r="O33072">
        <v>35</v>
      </c>
    </row>
    <row r="33073" spans="1:15" x14ac:dyDescent="0.3">
      <c r="E33073" t="s">
        <v>29212</v>
      </c>
      <c r="F33073" t="s">
        <v>17779</v>
      </c>
      <c r="G33073" t="s">
        <v>23</v>
      </c>
      <c r="H33073" t="s">
        <v>29248</v>
      </c>
      <c r="I33073" t="s">
        <v>26</v>
      </c>
      <c r="M33073">
        <v>8868</v>
      </c>
      <c r="N33073">
        <v>30</v>
      </c>
      <c r="O33073">
        <v>35</v>
      </c>
    </row>
    <row r="33074" spans="1:15" x14ac:dyDescent="0.3">
      <c r="E33074" t="s">
        <v>29212</v>
      </c>
      <c r="F33074" t="s">
        <v>795</v>
      </c>
      <c r="G33074" t="s">
        <v>51</v>
      </c>
      <c r="H33074" t="s">
        <v>29247</v>
      </c>
      <c r="I33074" t="s">
        <v>52</v>
      </c>
      <c r="J33074" t="s">
        <v>60</v>
      </c>
      <c r="M33074">
        <v>8868</v>
      </c>
      <c r="N33074">
        <v>67</v>
      </c>
      <c r="O33074">
        <v>71</v>
      </c>
    </row>
    <row r="33075" spans="1:15" x14ac:dyDescent="0.3">
      <c r="E33075" t="s">
        <v>29212</v>
      </c>
      <c r="F33075" t="s">
        <v>29254</v>
      </c>
      <c r="G33075" t="s">
        <v>23</v>
      </c>
      <c r="H33075" t="s">
        <v>29255</v>
      </c>
      <c r="I33075" t="s">
        <v>19</v>
      </c>
      <c r="M33075">
        <v>8868</v>
      </c>
      <c r="N33075">
        <v>67</v>
      </c>
      <c r="O33075">
        <v>98</v>
      </c>
    </row>
    <row r="33076" spans="1:15" x14ac:dyDescent="0.3">
      <c r="E33076" t="s">
        <v>29212</v>
      </c>
      <c r="F33076" t="s">
        <v>29251</v>
      </c>
      <c r="G33076" t="s">
        <v>14</v>
      </c>
      <c r="H33076" t="s">
        <v>29252</v>
      </c>
      <c r="I33076" t="s">
        <v>52</v>
      </c>
      <c r="J33076" t="s">
        <v>32</v>
      </c>
      <c r="M33076">
        <v>8868</v>
      </c>
      <c r="N33076">
        <v>86</v>
      </c>
      <c r="O33076">
        <v>92</v>
      </c>
    </row>
    <row r="33077" spans="1:15" x14ac:dyDescent="0.3">
      <c r="E33077" t="s">
        <v>29212</v>
      </c>
      <c r="F33077" t="s">
        <v>29256</v>
      </c>
      <c r="G33077" t="s">
        <v>23</v>
      </c>
      <c r="H33077" t="s">
        <v>29257</v>
      </c>
      <c r="I33077" t="s">
        <v>26</v>
      </c>
      <c r="M33077">
        <v>8868</v>
      </c>
      <c r="N33077">
        <v>86</v>
      </c>
      <c r="O33077">
        <v>98</v>
      </c>
    </row>
    <row r="33078" spans="1:15" x14ac:dyDescent="0.3">
      <c r="E33078" t="s">
        <v>29212</v>
      </c>
      <c r="F33078" t="s">
        <v>7194</v>
      </c>
      <c r="G33078" t="s">
        <v>14</v>
      </c>
      <c r="H33078" t="s">
        <v>29253</v>
      </c>
      <c r="I33078" t="s">
        <v>52</v>
      </c>
      <c r="J33078" t="s">
        <v>32</v>
      </c>
      <c r="M33078">
        <v>8868</v>
      </c>
      <c r="N33078">
        <v>93</v>
      </c>
      <c r="O33078">
        <v>98</v>
      </c>
    </row>
    <row r="33079" spans="1:15" x14ac:dyDescent="0.3">
      <c r="E33079" t="s">
        <v>29212</v>
      </c>
      <c r="F33079" t="s">
        <v>1594</v>
      </c>
      <c r="G33079" t="s">
        <v>51</v>
      </c>
      <c r="H33079" t="s">
        <v>29262</v>
      </c>
      <c r="I33079" t="s">
        <v>52</v>
      </c>
      <c r="J33079" t="s">
        <v>60</v>
      </c>
      <c r="M33079">
        <v>8868</v>
      </c>
      <c r="N33079">
        <v>100</v>
      </c>
      <c r="O33079">
        <v>113</v>
      </c>
    </row>
    <row r="33080" spans="1:15" x14ac:dyDescent="0.3">
      <c r="A33080" t="s">
        <v>23</v>
      </c>
      <c r="B33080">
        <v>1</v>
      </c>
      <c r="C33080">
        <v>1</v>
      </c>
      <c r="D33080">
        <v>1</v>
      </c>
      <c r="E33080" t="s">
        <v>29212</v>
      </c>
      <c r="F33080" t="s">
        <v>767</v>
      </c>
      <c r="G33080" t="s">
        <v>23</v>
      </c>
      <c r="H33080" t="s">
        <v>29249</v>
      </c>
      <c r="I33080" t="s">
        <v>35</v>
      </c>
      <c r="J33080" t="s">
        <v>112</v>
      </c>
      <c r="M33080">
        <v>8868</v>
      </c>
      <c r="N33080">
        <v>140</v>
      </c>
      <c r="O33080">
        <v>149</v>
      </c>
    </row>
    <row r="33081" spans="1:15" x14ac:dyDescent="0.3">
      <c r="A33081" t="s">
        <v>14</v>
      </c>
      <c r="B33081">
        <v>0</v>
      </c>
      <c r="C33081">
        <v>1</v>
      </c>
      <c r="D33081" t="s">
        <v>14</v>
      </c>
      <c r="E33081" t="s">
        <v>29212</v>
      </c>
      <c r="F33081" t="s">
        <v>12001</v>
      </c>
      <c r="G33081" t="s">
        <v>23</v>
      </c>
      <c r="H33081" t="s">
        <v>29261</v>
      </c>
      <c r="I33081" t="s">
        <v>26</v>
      </c>
      <c r="M33081">
        <v>8868</v>
      </c>
      <c r="N33081">
        <v>151</v>
      </c>
      <c r="O33081">
        <v>156</v>
      </c>
    </row>
    <row r="33082" spans="1:15" x14ac:dyDescent="0.3">
      <c r="A33082" t="s">
        <v>14</v>
      </c>
      <c r="B33082">
        <v>1</v>
      </c>
      <c r="C33082">
        <v>1</v>
      </c>
      <c r="D33082">
        <v>1</v>
      </c>
      <c r="E33082" t="s">
        <v>29212</v>
      </c>
      <c r="F33082" t="s">
        <v>12001</v>
      </c>
      <c r="G33082" t="s">
        <v>14</v>
      </c>
      <c r="H33082" t="s">
        <v>29261</v>
      </c>
      <c r="I33082" t="s">
        <v>31</v>
      </c>
      <c r="J33082" t="s">
        <v>32</v>
      </c>
      <c r="M33082">
        <v>8868</v>
      </c>
      <c r="N33082">
        <v>151</v>
      </c>
      <c r="O33082">
        <v>156</v>
      </c>
    </row>
    <row r="33083" spans="1:15" x14ac:dyDescent="0.3">
      <c r="E33083" t="s">
        <v>29212</v>
      </c>
      <c r="F33083" t="s">
        <v>29226</v>
      </c>
      <c r="G33083" t="s">
        <v>14</v>
      </c>
      <c r="H33083" t="s">
        <v>29260</v>
      </c>
      <c r="I33083" t="s">
        <v>35</v>
      </c>
      <c r="J33083" t="s">
        <v>32</v>
      </c>
      <c r="M33083">
        <v>8868</v>
      </c>
      <c r="N33083">
        <v>160</v>
      </c>
      <c r="O33083">
        <v>169</v>
      </c>
    </row>
    <row r="33084" spans="1:15" x14ac:dyDescent="0.3">
      <c r="E33084" t="s">
        <v>29212</v>
      </c>
      <c r="F33084" t="s">
        <v>18745</v>
      </c>
      <c r="G33084" t="s">
        <v>17</v>
      </c>
      <c r="H33084" t="s">
        <v>29246</v>
      </c>
      <c r="I33084" t="s">
        <v>19</v>
      </c>
      <c r="M33084">
        <v>8868</v>
      </c>
      <c r="N33084">
        <v>264</v>
      </c>
      <c r="O33084">
        <v>272</v>
      </c>
    </row>
    <row r="33085" spans="1:15" x14ac:dyDescent="0.3">
      <c r="A33085" t="s">
        <v>14</v>
      </c>
      <c r="B33085">
        <v>1</v>
      </c>
      <c r="C33085">
        <v>1</v>
      </c>
      <c r="D33085">
        <v>1</v>
      </c>
      <c r="E33085" t="s">
        <v>29212</v>
      </c>
      <c r="F33085" t="s">
        <v>18745</v>
      </c>
      <c r="G33085" t="s">
        <v>14</v>
      </c>
      <c r="H33085" t="s">
        <v>29246</v>
      </c>
      <c r="I33085" t="s">
        <v>26</v>
      </c>
      <c r="M33085">
        <v>8868</v>
      </c>
      <c r="N33085">
        <v>264</v>
      </c>
      <c r="O33085">
        <v>272</v>
      </c>
    </row>
    <row r="33086" spans="1:15" x14ac:dyDescent="0.3">
      <c r="A33086" t="s">
        <v>14</v>
      </c>
      <c r="B33086">
        <v>1</v>
      </c>
      <c r="C33086">
        <v>1</v>
      </c>
      <c r="D33086">
        <v>1</v>
      </c>
      <c r="E33086" t="s">
        <v>29212</v>
      </c>
      <c r="F33086" t="s">
        <v>12001</v>
      </c>
      <c r="G33086" t="s">
        <v>14</v>
      </c>
      <c r="H33086" t="s">
        <v>29259</v>
      </c>
      <c r="I33086" t="s">
        <v>35</v>
      </c>
      <c r="J33086" t="s">
        <v>32</v>
      </c>
      <c r="M33086">
        <v>8868</v>
      </c>
      <c r="N33086">
        <v>320</v>
      </c>
      <c r="O33086">
        <v>325</v>
      </c>
    </row>
    <row r="33087" spans="1:15" x14ac:dyDescent="0.3">
      <c r="E33087" t="s">
        <v>29212</v>
      </c>
      <c r="F33087" t="s">
        <v>29226</v>
      </c>
      <c r="G33087" t="s">
        <v>14</v>
      </c>
      <c r="H33087" t="s">
        <v>29258</v>
      </c>
      <c r="I33087" t="s">
        <v>35</v>
      </c>
      <c r="J33087" t="s">
        <v>32</v>
      </c>
      <c r="M33087">
        <v>8868</v>
      </c>
      <c r="N33087">
        <v>329</v>
      </c>
      <c r="O33087">
        <v>338</v>
      </c>
    </row>
    <row r="33088" spans="1:15" x14ac:dyDescent="0.3">
      <c r="E33088" t="s">
        <v>29212</v>
      </c>
      <c r="F33088" t="s">
        <v>17779</v>
      </c>
      <c r="G33088" t="s">
        <v>14</v>
      </c>
      <c r="H33088" t="s">
        <v>29250</v>
      </c>
      <c r="I33088" t="s">
        <v>35</v>
      </c>
      <c r="J33088" t="s">
        <v>32</v>
      </c>
      <c r="M33088">
        <v>8868</v>
      </c>
      <c r="N33088">
        <v>406</v>
      </c>
      <c r="O33088">
        <v>411</v>
      </c>
    </row>
    <row r="33089" spans="1:15" x14ac:dyDescent="0.3">
      <c r="A33089" t="s">
        <v>23</v>
      </c>
      <c r="B33089">
        <v>1</v>
      </c>
      <c r="C33089">
        <v>1</v>
      </c>
      <c r="D33089">
        <v>1</v>
      </c>
      <c r="E33089" t="s">
        <v>29263</v>
      </c>
      <c r="F33089" t="s">
        <v>29266</v>
      </c>
      <c r="G33089" t="s">
        <v>23</v>
      </c>
      <c r="H33089" t="s">
        <v>29267</v>
      </c>
      <c r="I33089" t="s">
        <v>35</v>
      </c>
      <c r="J33089" t="s">
        <v>112</v>
      </c>
      <c r="M33089">
        <v>8877</v>
      </c>
      <c r="N33089">
        <v>43</v>
      </c>
      <c r="O33089">
        <v>48</v>
      </c>
    </row>
    <row r="33090" spans="1:15" x14ac:dyDescent="0.3">
      <c r="A33090" t="s">
        <v>237</v>
      </c>
      <c r="B33090">
        <v>0</v>
      </c>
      <c r="C33090">
        <v>0</v>
      </c>
      <c r="D33090">
        <v>0</v>
      </c>
      <c r="E33090" t="s">
        <v>29263</v>
      </c>
      <c r="F33090" t="s">
        <v>29264</v>
      </c>
      <c r="G33090" t="s">
        <v>14</v>
      </c>
      <c r="H33090" t="s">
        <v>29265</v>
      </c>
      <c r="I33090" t="s">
        <v>26</v>
      </c>
      <c r="M33090">
        <v>8877</v>
      </c>
      <c r="N33090">
        <v>72</v>
      </c>
      <c r="O33090">
        <v>81</v>
      </c>
    </row>
    <row r="33091" spans="1:15" x14ac:dyDescent="0.3">
      <c r="A33091" t="s">
        <v>23</v>
      </c>
      <c r="B33091">
        <v>1</v>
      </c>
      <c r="C33091">
        <v>1</v>
      </c>
      <c r="D33091">
        <v>1</v>
      </c>
      <c r="E33091" t="s">
        <v>29263</v>
      </c>
      <c r="F33091" t="s">
        <v>29266</v>
      </c>
      <c r="G33091" t="s">
        <v>23</v>
      </c>
      <c r="H33091" t="s">
        <v>29265</v>
      </c>
      <c r="I33091" t="s">
        <v>69</v>
      </c>
      <c r="J33091" t="s">
        <v>112</v>
      </c>
      <c r="M33091">
        <v>8877</v>
      </c>
      <c r="N33091">
        <v>72</v>
      </c>
      <c r="O33091">
        <v>77</v>
      </c>
    </row>
    <row r="33092" spans="1:15" x14ac:dyDescent="0.3">
      <c r="E33092" t="s">
        <v>29263</v>
      </c>
      <c r="F33092" t="s">
        <v>29264</v>
      </c>
      <c r="G33092" t="s">
        <v>51</v>
      </c>
      <c r="H33092" t="s">
        <v>29265</v>
      </c>
      <c r="I33092" t="s">
        <v>19</v>
      </c>
      <c r="M33092">
        <v>8877</v>
      </c>
      <c r="N33092">
        <v>72</v>
      </c>
      <c r="O33092">
        <v>81</v>
      </c>
    </row>
    <row r="33093" spans="1:15" x14ac:dyDescent="0.3">
      <c r="E33093" t="s">
        <v>28078</v>
      </c>
      <c r="F33093" t="s">
        <v>313</v>
      </c>
      <c r="G33093" t="s">
        <v>51</v>
      </c>
      <c r="H33093" t="s">
        <v>29268</v>
      </c>
      <c r="I33093" t="s">
        <v>19</v>
      </c>
      <c r="M33093">
        <v>8878</v>
      </c>
      <c r="N33093">
        <v>0</v>
      </c>
      <c r="O33093">
        <v>4</v>
      </c>
    </row>
    <row r="33094" spans="1:15" x14ac:dyDescent="0.3">
      <c r="A33094" t="s">
        <v>237</v>
      </c>
      <c r="B33094">
        <v>0</v>
      </c>
      <c r="C33094">
        <v>0</v>
      </c>
      <c r="D33094">
        <v>0</v>
      </c>
      <c r="E33094" t="s">
        <v>28078</v>
      </c>
      <c r="F33094" t="s">
        <v>313</v>
      </c>
      <c r="G33094" t="s">
        <v>14</v>
      </c>
      <c r="H33094" t="s">
        <v>29268</v>
      </c>
      <c r="I33094" t="s">
        <v>26</v>
      </c>
      <c r="M33094">
        <v>8878</v>
      </c>
      <c r="N33094">
        <v>0</v>
      </c>
      <c r="O33094">
        <v>4</v>
      </c>
    </row>
    <row r="33095" spans="1:15" x14ac:dyDescent="0.3">
      <c r="A33095" t="s">
        <v>237</v>
      </c>
      <c r="B33095">
        <v>0</v>
      </c>
      <c r="E33095" t="s">
        <v>28078</v>
      </c>
      <c r="F33095" t="s">
        <v>29269</v>
      </c>
      <c r="G33095" t="s">
        <v>17</v>
      </c>
      <c r="H33095" t="s">
        <v>29270</v>
      </c>
      <c r="I33095" t="s">
        <v>22</v>
      </c>
      <c r="M33095">
        <v>8878</v>
      </c>
      <c r="N33095">
        <v>109</v>
      </c>
      <c r="O33095">
        <v>121</v>
      </c>
    </row>
    <row r="33096" spans="1:15" x14ac:dyDescent="0.3">
      <c r="E33096" t="s">
        <v>7319</v>
      </c>
      <c r="F33096" t="s">
        <v>29273</v>
      </c>
      <c r="G33096" t="s">
        <v>17</v>
      </c>
      <c r="H33096" t="s">
        <v>29274</v>
      </c>
      <c r="I33096" t="s">
        <v>26</v>
      </c>
      <c r="M33096">
        <v>8879</v>
      </c>
      <c r="N33096">
        <v>3</v>
      </c>
      <c r="O33096">
        <v>22</v>
      </c>
    </row>
    <row r="33097" spans="1:15" x14ac:dyDescent="0.3">
      <c r="E33097" t="s">
        <v>7319</v>
      </c>
      <c r="F33097" t="s">
        <v>29273</v>
      </c>
      <c r="G33097" t="s">
        <v>51</v>
      </c>
      <c r="H33097" t="s">
        <v>29274</v>
      </c>
      <c r="I33097" t="s">
        <v>19</v>
      </c>
      <c r="M33097">
        <v>8879</v>
      </c>
      <c r="N33097">
        <v>3</v>
      </c>
      <c r="O33097">
        <v>22</v>
      </c>
    </row>
    <row r="33098" spans="1:15" x14ac:dyDescent="0.3">
      <c r="E33098" t="s">
        <v>7319</v>
      </c>
      <c r="F33098" t="s">
        <v>16555</v>
      </c>
      <c r="G33098" t="s">
        <v>14</v>
      </c>
      <c r="H33098" t="s">
        <v>29271</v>
      </c>
      <c r="I33098" t="s">
        <v>52</v>
      </c>
      <c r="J33098" t="s">
        <v>32</v>
      </c>
      <c r="M33098">
        <v>8879</v>
      </c>
      <c r="N33098">
        <v>56</v>
      </c>
      <c r="O33098">
        <v>61</v>
      </c>
    </row>
    <row r="33099" spans="1:15" x14ac:dyDescent="0.3">
      <c r="A33099" t="s">
        <v>237</v>
      </c>
      <c r="B33099">
        <v>0</v>
      </c>
      <c r="C33099">
        <v>0</v>
      </c>
      <c r="D33099">
        <v>0</v>
      </c>
      <c r="E33099" t="s">
        <v>7319</v>
      </c>
      <c r="F33099" t="s">
        <v>29272</v>
      </c>
      <c r="G33099" t="s">
        <v>51</v>
      </c>
      <c r="H33099" t="s">
        <v>29271</v>
      </c>
      <c r="I33099" t="s">
        <v>26</v>
      </c>
      <c r="M33099">
        <v>8879</v>
      </c>
      <c r="N33099">
        <v>56</v>
      </c>
      <c r="O33099">
        <v>63</v>
      </c>
    </row>
    <row r="33100" spans="1:15" x14ac:dyDescent="0.3">
      <c r="E33100" t="s">
        <v>7319</v>
      </c>
      <c r="F33100" t="s">
        <v>29272</v>
      </c>
      <c r="G33100" t="s">
        <v>17</v>
      </c>
      <c r="H33100" t="s">
        <v>29271</v>
      </c>
      <c r="I33100" t="s">
        <v>19</v>
      </c>
      <c r="M33100">
        <v>8879</v>
      </c>
      <c r="N33100">
        <v>56</v>
      </c>
      <c r="O33100">
        <v>63</v>
      </c>
    </row>
    <row r="33101" spans="1:15" x14ac:dyDescent="0.3">
      <c r="A33101" t="s">
        <v>14</v>
      </c>
      <c r="B33101">
        <v>1</v>
      </c>
      <c r="C33101">
        <v>1</v>
      </c>
      <c r="D33101">
        <v>1</v>
      </c>
      <c r="E33101" t="s">
        <v>29275</v>
      </c>
      <c r="F33101" t="s">
        <v>29276</v>
      </c>
      <c r="G33101" t="s">
        <v>14</v>
      </c>
      <c r="H33101" t="s">
        <v>29277</v>
      </c>
      <c r="I33101" t="s">
        <v>35</v>
      </c>
      <c r="J33101" t="s">
        <v>46</v>
      </c>
      <c r="K33101" t="s">
        <v>47</v>
      </c>
      <c r="L33101" t="s">
        <v>43</v>
      </c>
      <c r="M33101">
        <v>8880</v>
      </c>
      <c r="N33101">
        <v>47</v>
      </c>
      <c r="O33101">
        <v>61</v>
      </c>
    </row>
    <row r="33102" spans="1:15" x14ac:dyDescent="0.3">
      <c r="A33102" t="s">
        <v>237</v>
      </c>
      <c r="B33102">
        <v>0</v>
      </c>
      <c r="C33102">
        <v>0</v>
      </c>
      <c r="D33102">
        <v>0</v>
      </c>
      <c r="E33102" t="s">
        <v>29278</v>
      </c>
      <c r="F33102" t="s">
        <v>29279</v>
      </c>
      <c r="G33102" t="s">
        <v>23</v>
      </c>
      <c r="H33102" t="s">
        <v>29280</v>
      </c>
      <c r="I33102" t="s">
        <v>52</v>
      </c>
      <c r="J33102" t="s">
        <v>453</v>
      </c>
      <c r="K33102" t="s">
        <v>117</v>
      </c>
      <c r="M33102">
        <v>8881</v>
      </c>
      <c r="N33102">
        <v>37</v>
      </c>
      <c r="O33102">
        <v>56</v>
      </c>
    </row>
    <row r="33103" spans="1:15" x14ac:dyDescent="0.3">
      <c r="A33103" t="s">
        <v>237</v>
      </c>
      <c r="B33103">
        <v>0</v>
      </c>
      <c r="C33103">
        <v>0</v>
      </c>
      <c r="D33103">
        <v>0</v>
      </c>
      <c r="E33103" t="s">
        <v>29281</v>
      </c>
      <c r="F33103" t="s">
        <v>27873</v>
      </c>
      <c r="G33103" t="s">
        <v>23</v>
      </c>
      <c r="H33103" t="s">
        <v>29284</v>
      </c>
      <c r="I33103" t="s">
        <v>26</v>
      </c>
      <c r="M33103">
        <v>8882</v>
      </c>
      <c r="N33103">
        <v>40</v>
      </c>
      <c r="O33103">
        <v>46</v>
      </c>
    </row>
    <row r="33104" spans="1:15" x14ac:dyDescent="0.3">
      <c r="E33104" t="s">
        <v>29281</v>
      </c>
      <c r="F33104" t="s">
        <v>27873</v>
      </c>
      <c r="G33104" t="s">
        <v>17</v>
      </c>
      <c r="H33104" t="s">
        <v>29284</v>
      </c>
      <c r="I33104" t="s">
        <v>19</v>
      </c>
      <c r="M33104">
        <v>8882</v>
      </c>
      <c r="N33104">
        <v>40</v>
      </c>
      <c r="O33104">
        <v>46</v>
      </c>
    </row>
    <row r="33105" spans="1:15" x14ac:dyDescent="0.3">
      <c r="A33105" t="s">
        <v>23</v>
      </c>
      <c r="B33105">
        <v>1</v>
      </c>
      <c r="C33105">
        <v>1</v>
      </c>
      <c r="D33105">
        <v>1</v>
      </c>
      <c r="E33105" t="s">
        <v>29281</v>
      </c>
      <c r="F33105" t="s">
        <v>29282</v>
      </c>
      <c r="G33105" t="s">
        <v>23</v>
      </c>
      <c r="H33105" t="s">
        <v>29283</v>
      </c>
      <c r="I33105" t="s">
        <v>22</v>
      </c>
      <c r="M33105">
        <v>8882</v>
      </c>
      <c r="N33105">
        <v>111</v>
      </c>
      <c r="O33105">
        <v>131</v>
      </c>
    </row>
    <row r="33106" spans="1:15" x14ac:dyDescent="0.3">
      <c r="A33106" t="s">
        <v>23</v>
      </c>
      <c r="B33106">
        <v>1</v>
      </c>
      <c r="C33106">
        <v>1</v>
      </c>
      <c r="D33106">
        <v>1</v>
      </c>
      <c r="E33106" t="s">
        <v>29281</v>
      </c>
      <c r="F33106" t="s">
        <v>16480</v>
      </c>
      <c r="G33106" t="s">
        <v>23</v>
      </c>
      <c r="H33106" t="s">
        <v>29285</v>
      </c>
      <c r="I33106" t="s">
        <v>69</v>
      </c>
      <c r="J33106" t="s">
        <v>112</v>
      </c>
      <c r="M33106">
        <v>8882</v>
      </c>
      <c r="N33106">
        <v>120</v>
      </c>
      <c r="O33106">
        <v>125</v>
      </c>
    </row>
    <row r="33107" spans="1:15" x14ac:dyDescent="0.3">
      <c r="A33107" t="s">
        <v>23</v>
      </c>
      <c r="B33107">
        <v>0</v>
      </c>
      <c r="C33107">
        <v>0</v>
      </c>
      <c r="D33107">
        <v>1</v>
      </c>
      <c r="E33107" t="s">
        <v>29286</v>
      </c>
      <c r="F33107" t="s">
        <v>29291</v>
      </c>
      <c r="G33107" t="s">
        <v>23</v>
      </c>
      <c r="H33107" t="s">
        <v>29289</v>
      </c>
      <c r="I33107" t="s">
        <v>26</v>
      </c>
      <c r="M33107">
        <v>8883</v>
      </c>
      <c r="N33107">
        <v>19</v>
      </c>
      <c r="O33107">
        <v>26</v>
      </c>
    </row>
    <row r="33108" spans="1:15" x14ac:dyDescent="0.3">
      <c r="A33108" t="s">
        <v>23</v>
      </c>
      <c r="B33108">
        <v>1</v>
      </c>
      <c r="C33108">
        <v>1</v>
      </c>
      <c r="D33108">
        <v>1</v>
      </c>
      <c r="E33108" t="s">
        <v>29286</v>
      </c>
      <c r="F33108" t="s">
        <v>29266</v>
      </c>
      <c r="G33108" t="s">
        <v>23</v>
      </c>
      <c r="H33108" t="s">
        <v>29289</v>
      </c>
      <c r="I33108" t="s">
        <v>41</v>
      </c>
      <c r="J33108" t="s">
        <v>112</v>
      </c>
      <c r="M33108">
        <v>8883</v>
      </c>
      <c r="N33108">
        <v>21</v>
      </c>
      <c r="O33108">
        <v>26</v>
      </c>
    </row>
    <row r="33109" spans="1:15" x14ac:dyDescent="0.3">
      <c r="E33109" t="s">
        <v>29286</v>
      </c>
      <c r="F33109" t="s">
        <v>29295</v>
      </c>
      <c r="G33109" t="s">
        <v>23</v>
      </c>
      <c r="H33109" t="s">
        <v>29296</v>
      </c>
      <c r="I33109" t="s">
        <v>26</v>
      </c>
      <c r="M33109">
        <v>8883</v>
      </c>
      <c r="N33109">
        <v>52</v>
      </c>
      <c r="O33109">
        <v>56</v>
      </c>
    </row>
    <row r="33110" spans="1:15" x14ac:dyDescent="0.3">
      <c r="A33110" t="s">
        <v>14</v>
      </c>
      <c r="B33110">
        <v>1</v>
      </c>
      <c r="C33110">
        <v>1</v>
      </c>
      <c r="D33110">
        <v>1</v>
      </c>
      <c r="E33110" t="s">
        <v>29286</v>
      </c>
      <c r="F33110" t="s">
        <v>29287</v>
      </c>
      <c r="G33110" t="s">
        <v>14</v>
      </c>
      <c r="H33110" t="s">
        <v>29288</v>
      </c>
      <c r="I33110" t="s">
        <v>35</v>
      </c>
      <c r="J33110" t="s">
        <v>46</v>
      </c>
      <c r="K33110" t="s">
        <v>47</v>
      </c>
      <c r="L33110" t="s">
        <v>43</v>
      </c>
      <c r="M33110">
        <v>8883</v>
      </c>
      <c r="N33110">
        <v>64</v>
      </c>
      <c r="O33110">
        <v>83</v>
      </c>
    </row>
    <row r="33111" spans="1:15" x14ac:dyDescent="0.3">
      <c r="E33111" t="s">
        <v>29286</v>
      </c>
      <c r="F33111" t="s">
        <v>29293</v>
      </c>
      <c r="G33111" t="s">
        <v>14</v>
      </c>
      <c r="H33111" t="s">
        <v>29294</v>
      </c>
      <c r="I33111" t="s">
        <v>19</v>
      </c>
      <c r="M33111">
        <v>8883</v>
      </c>
      <c r="N33111">
        <v>86</v>
      </c>
      <c r="O33111">
        <v>102</v>
      </c>
    </row>
    <row r="33112" spans="1:15" x14ac:dyDescent="0.3">
      <c r="E33112" t="s">
        <v>29286</v>
      </c>
      <c r="F33112" t="s">
        <v>29297</v>
      </c>
      <c r="G33112" t="s">
        <v>23</v>
      </c>
      <c r="H33112" t="s">
        <v>29298</v>
      </c>
      <c r="I33112" t="s">
        <v>26</v>
      </c>
      <c r="M33112">
        <v>8883</v>
      </c>
      <c r="N33112">
        <v>89</v>
      </c>
      <c r="O33112">
        <v>102</v>
      </c>
    </row>
    <row r="33113" spans="1:15" x14ac:dyDescent="0.3">
      <c r="A33113" t="s">
        <v>23</v>
      </c>
      <c r="B33113">
        <v>1</v>
      </c>
      <c r="C33113">
        <v>1</v>
      </c>
      <c r="D33113">
        <v>1</v>
      </c>
      <c r="E33113" t="s">
        <v>29286</v>
      </c>
      <c r="F33113" t="s">
        <v>10126</v>
      </c>
      <c r="G33113" t="s">
        <v>23</v>
      </c>
      <c r="H33113" t="s">
        <v>29299</v>
      </c>
      <c r="I33113" t="s">
        <v>35</v>
      </c>
      <c r="J33113" t="s">
        <v>112</v>
      </c>
      <c r="M33113">
        <v>8883</v>
      </c>
      <c r="N33113">
        <v>104</v>
      </c>
      <c r="O33113">
        <v>112</v>
      </c>
    </row>
    <row r="33114" spans="1:15" x14ac:dyDescent="0.3">
      <c r="A33114" t="s">
        <v>23</v>
      </c>
      <c r="B33114">
        <v>0</v>
      </c>
      <c r="C33114">
        <v>0</v>
      </c>
      <c r="D33114">
        <v>1</v>
      </c>
      <c r="E33114" t="s">
        <v>29286</v>
      </c>
      <c r="F33114" t="s">
        <v>29291</v>
      </c>
      <c r="G33114" t="s">
        <v>23</v>
      </c>
      <c r="H33114" t="s">
        <v>29292</v>
      </c>
      <c r="I33114" t="s">
        <v>26</v>
      </c>
      <c r="M33114">
        <v>8883</v>
      </c>
      <c r="N33114">
        <v>201</v>
      </c>
      <c r="O33114">
        <v>208</v>
      </c>
    </row>
    <row r="33115" spans="1:15" x14ac:dyDescent="0.3">
      <c r="A33115" t="s">
        <v>23</v>
      </c>
      <c r="B33115">
        <v>1</v>
      </c>
      <c r="C33115">
        <v>1</v>
      </c>
      <c r="D33115">
        <v>1</v>
      </c>
      <c r="E33115" t="s">
        <v>29286</v>
      </c>
      <c r="F33115" t="s">
        <v>29266</v>
      </c>
      <c r="G33115" t="s">
        <v>23</v>
      </c>
      <c r="H33115" t="s">
        <v>29290</v>
      </c>
      <c r="I33115" t="s">
        <v>41</v>
      </c>
      <c r="J33115" t="s">
        <v>112</v>
      </c>
      <c r="M33115">
        <v>8883</v>
      </c>
      <c r="N33115">
        <v>203</v>
      </c>
      <c r="O33115">
        <v>208</v>
      </c>
    </row>
    <row r="33116" spans="1:15" x14ac:dyDescent="0.3">
      <c r="A33116" t="s">
        <v>1277</v>
      </c>
      <c r="B33116">
        <v>0</v>
      </c>
      <c r="C33116">
        <v>1</v>
      </c>
      <c r="D33116" t="s">
        <v>1277</v>
      </c>
      <c r="E33116" t="s">
        <v>29300</v>
      </c>
      <c r="F33116" t="s">
        <v>29301</v>
      </c>
      <c r="G33116" t="s">
        <v>23</v>
      </c>
      <c r="H33116" t="s">
        <v>29302</v>
      </c>
      <c r="I33116" t="s">
        <v>26</v>
      </c>
      <c r="M33116">
        <v>8884</v>
      </c>
      <c r="N33116">
        <v>33</v>
      </c>
      <c r="O33116">
        <v>40</v>
      </c>
    </row>
    <row r="33117" spans="1:15" x14ac:dyDescent="0.3">
      <c r="E33117" t="s">
        <v>29300</v>
      </c>
      <c r="F33117" t="s">
        <v>29301</v>
      </c>
      <c r="G33117" t="s">
        <v>14</v>
      </c>
      <c r="H33117" t="s">
        <v>29302</v>
      </c>
      <c r="I33117" t="s">
        <v>19</v>
      </c>
      <c r="M33117">
        <v>8884</v>
      </c>
      <c r="N33117">
        <v>33</v>
      </c>
      <c r="O33117">
        <v>40</v>
      </c>
    </row>
    <row r="33118" spans="1:15" x14ac:dyDescent="0.3">
      <c r="E33118" t="s">
        <v>28078</v>
      </c>
      <c r="F33118" t="s">
        <v>313</v>
      </c>
      <c r="G33118" t="s">
        <v>51</v>
      </c>
      <c r="H33118" t="s">
        <v>29268</v>
      </c>
      <c r="I33118" t="s">
        <v>19</v>
      </c>
      <c r="M33118">
        <v>8885</v>
      </c>
      <c r="N33118">
        <v>0</v>
      </c>
      <c r="O33118">
        <v>4</v>
      </c>
    </row>
    <row r="33119" spans="1:15" x14ac:dyDescent="0.3">
      <c r="A33119" t="s">
        <v>237</v>
      </c>
      <c r="B33119">
        <v>0</v>
      </c>
      <c r="C33119">
        <v>0</v>
      </c>
      <c r="D33119">
        <v>0</v>
      </c>
      <c r="E33119" t="s">
        <v>28078</v>
      </c>
      <c r="F33119" t="s">
        <v>313</v>
      </c>
      <c r="G33119" t="s">
        <v>14</v>
      </c>
      <c r="H33119" t="s">
        <v>29268</v>
      </c>
      <c r="I33119" t="s">
        <v>26</v>
      </c>
      <c r="M33119">
        <v>8885</v>
      </c>
      <c r="N33119">
        <v>0</v>
      </c>
      <c r="O33119">
        <v>4</v>
      </c>
    </row>
    <row r="33120" spans="1:15" x14ac:dyDescent="0.3">
      <c r="A33120" t="s">
        <v>237</v>
      </c>
      <c r="B33120">
        <v>0</v>
      </c>
      <c r="E33120" t="s">
        <v>28078</v>
      </c>
      <c r="F33120" t="s">
        <v>29269</v>
      </c>
      <c r="G33120" t="s">
        <v>17</v>
      </c>
      <c r="H33120" t="s">
        <v>29270</v>
      </c>
      <c r="I33120" t="s">
        <v>22</v>
      </c>
      <c r="M33120">
        <v>8885</v>
      </c>
      <c r="N33120">
        <v>109</v>
      </c>
      <c r="O33120">
        <v>121</v>
      </c>
    </row>
    <row r="33121" spans="1:15" x14ac:dyDescent="0.3">
      <c r="E33121" t="s">
        <v>7319</v>
      </c>
      <c r="F33121" t="s">
        <v>29273</v>
      </c>
      <c r="G33121" t="s">
        <v>17</v>
      </c>
      <c r="H33121" t="s">
        <v>29274</v>
      </c>
      <c r="I33121" t="s">
        <v>26</v>
      </c>
      <c r="M33121">
        <v>8886</v>
      </c>
      <c r="N33121">
        <v>3</v>
      </c>
      <c r="O33121">
        <v>22</v>
      </c>
    </row>
    <row r="33122" spans="1:15" x14ac:dyDescent="0.3">
      <c r="E33122" t="s">
        <v>7319</v>
      </c>
      <c r="F33122" t="s">
        <v>29273</v>
      </c>
      <c r="G33122" t="s">
        <v>51</v>
      </c>
      <c r="H33122" t="s">
        <v>29274</v>
      </c>
      <c r="I33122" t="s">
        <v>19</v>
      </c>
      <c r="M33122">
        <v>8886</v>
      </c>
      <c r="N33122">
        <v>3</v>
      </c>
      <c r="O33122">
        <v>22</v>
      </c>
    </row>
    <row r="33123" spans="1:15" x14ac:dyDescent="0.3">
      <c r="E33123" t="s">
        <v>7319</v>
      </c>
      <c r="F33123" t="s">
        <v>29272</v>
      </c>
      <c r="G33123" t="s">
        <v>17</v>
      </c>
      <c r="H33123" t="s">
        <v>29271</v>
      </c>
      <c r="I33123" t="s">
        <v>19</v>
      </c>
      <c r="M33123">
        <v>8886</v>
      </c>
      <c r="N33123">
        <v>56</v>
      </c>
      <c r="O33123">
        <v>63</v>
      </c>
    </row>
    <row r="33124" spans="1:15" x14ac:dyDescent="0.3">
      <c r="E33124" t="s">
        <v>7319</v>
      </c>
      <c r="F33124" t="s">
        <v>16555</v>
      </c>
      <c r="G33124" t="s">
        <v>14</v>
      </c>
      <c r="H33124" t="s">
        <v>29271</v>
      </c>
      <c r="I33124" t="s">
        <v>52</v>
      </c>
      <c r="J33124" t="s">
        <v>32</v>
      </c>
      <c r="M33124">
        <v>8886</v>
      </c>
      <c r="N33124">
        <v>56</v>
      </c>
      <c r="O33124">
        <v>61</v>
      </c>
    </row>
    <row r="33125" spans="1:15" x14ac:dyDescent="0.3">
      <c r="A33125" t="s">
        <v>237</v>
      </c>
      <c r="B33125">
        <v>0</v>
      </c>
      <c r="C33125">
        <v>0</v>
      </c>
      <c r="D33125">
        <v>0</v>
      </c>
      <c r="E33125" t="s">
        <v>7319</v>
      </c>
      <c r="F33125" t="s">
        <v>29272</v>
      </c>
      <c r="G33125" t="s">
        <v>51</v>
      </c>
      <c r="H33125" t="s">
        <v>29271</v>
      </c>
      <c r="I33125" t="s">
        <v>26</v>
      </c>
      <c r="M33125">
        <v>8886</v>
      </c>
      <c r="N33125">
        <v>56</v>
      </c>
      <c r="O33125">
        <v>63</v>
      </c>
    </row>
    <row r="33126" spans="1:15" x14ac:dyDescent="0.3">
      <c r="A33126" t="s">
        <v>14</v>
      </c>
      <c r="B33126">
        <v>1</v>
      </c>
      <c r="C33126">
        <v>1</v>
      </c>
      <c r="D33126">
        <v>1</v>
      </c>
      <c r="E33126" t="s">
        <v>29275</v>
      </c>
      <c r="F33126" t="s">
        <v>29276</v>
      </c>
      <c r="G33126" t="s">
        <v>14</v>
      </c>
      <c r="H33126" t="s">
        <v>29277</v>
      </c>
      <c r="I33126" t="s">
        <v>35</v>
      </c>
      <c r="J33126" t="s">
        <v>46</v>
      </c>
      <c r="K33126" t="s">
        <v>47</v>
      </c>
      <c r="L33126" t="s">
        <v>43</v>
      </c>
      <c r="M33126">
        <v>8887</v>
      </c>
      <c r="N33126">
        <v>47</v>
      </c>
      <c r="O33126">
        <v>61</v>
      </c>
    </row>
    <row r="33127" spans="1:15" x14ac:dyDescent="0.3">
      <c r="E33127" t="s">
        <v>7319</v>
      </c>
      <c r="F33127" t="s">
        <v>29273</v>
      </c>
      <c r="G33127" t="s">
        <v>17</v>
      </c>
      <c r="H33127" t="s">
        <v>29274</v>
      </c>
      <c r="I33127" t="s">
        <v>26</v>
      </c>
      <c r="M33127">
        <v>8888</v>
      </c>
      <c r="N33127">
        <v>3</v>
      </c>
      <c r="O33127">
        <v>22</v>
      </c>
    </row>
    <row r="33128" spans="1:15" x14ac:dyDescent="0.3">
      <c r="E33128" t="s">
        <v>7319</v>
      </c>
      <c r="F33128" t="s">
        <v>29273</v>
      </c>
      <c r="G33128" t="s">
        <v>51</v>
      </c>
      <c r="H33128" t="s">
        <v>29274</v>
      </c>
      <c r="I33128" t="s">
        <v>19</v>
      </c>
      <c r="M33128">
        <v>8888</v>
      </c>
      <c r="N33128">
        <v>3</v>
      </c>
      <c r="O33128">
        <v>22</v>
      </c>
    </row>
    <row r="33129" spans="1:15" x14ac:dyDescent="0.3">
      <c r="E33129" t="s">
        <v>7319</v>
      </c>
      <c r="F33129" t="s">
        <v>16555</v>
      </c>
      <c r="G33129" t="s">
        <v>14</v>
      </c>
      <c r="H33129" t="s">
        <v>29271</v>
      </c>
      <c r="I33129" t="s">
        <v>52</v>
      </c>
      <c r="J33129" t="s">
        <v>32</v>
      </c>
      <c r="M33129">
        <v>8888</v>
      </c>
      <c r="N33129">
        <v>56</v>
      </c>
      <c r="O33129">
        <v>61</v>
      </c>
    </row>
    <row r="33130" spans="1:15" x14ac:dyDescent="0.3">
      <c r="A33130" t="s">
        <v>237</v>
      </c>
      <c r="B33130">
        <v>0</v>
      </c>
      <c r="C33130">
        <v>0</v>
      </c>
      <c r="D33130">
        <v>0</v>
      </c>
      <c r="E33130" t="s">
        <v>7319</v>
      </c>
      <c r="F33130" t="s">
        <v>29272</v>
      </c>
      <c r="G33130" t="s">
        <v>51</v>
      </c>
      <c r="H33130" t="s">
        <v>29271</v>
      </c>
      <c r="I33130" t="s">
        <v>26</v>
      </c>
      <c r="M33130">
        <v>8888</v>
      </c>
      <c r="N33130">
        <v>56</v>
      </c>
      <c r="O33130">
        <v>63</v>
      </c>
    </row>
    <row r="33131" spans="1:15" x14ac:dyDescent="0.3">
      <c r="E33131" t="s">
        <v>7319</v>
      </c>
      <c r="F33131" t="s">
        <v>29272</v>
      </c>
      <c r="G33131" t="s">
        <v>17</v>
      </c>
      <c r="H33131" t="s">
        <v>29271</v>
      </c>
      <c r="I33131" t="s">
        <v>19</v>
      </c>
      <c r="M33131">
        <v>8888</v>
      </c>
      <c r="N33131">
        <v>56</v>
      </c>
      <c r="O33131">
        <v>63</v>
      </c>
    </row>
    <row r="33132" spans="1:15" x14ac:dyDescent="0.3">
      <c r="A33132" t="s">
        <v>14</v>
      </c>
      <c r="B33132">
        <v>1</v>
      </c>
      <c r="C33132">
        <v>1</v>
      </c>
      <c r="D33132">
        <v>1</v>
      </c>
      <c r="E33132" t="s">
        <v>29275</v>
      </c>
      <c r="F33132" t="s">
        <v>29276</v>
      </c>
      <c r="G33132" t="s">
        <v>14</v>
      </c>
      <c r="H33132" t="s">
        <v>29277</v>
      </c>
      <c r="I33132" t="s">
        <v>35</v>
      </c>
      <c r="J33132" t="s">
        <v>46</v>
      </c>
      <c r="K33132" t="s">
        <v>47</v>
      </c>
      <c r="L33132" t="s">
        <v>43</v>
      </c>
      <c r="M33132">
        <v>8889</v>
      </c>
      <c r="N33132">
        <v>47</v>
      </c>
      <c r="O33132">
        <v>61</v>
      </c>
    </row>
    <row r="33133" spans="1:15" x14ac:dyDescent="0.3">
      <c r="E33133" t="s">
        <v>7319</v>
      </c>
      <c r="F33133" t="s">
        <v>29273</v>
      </c>
      <c r="G33133" t="s">
        <v>17</v>
      </c>
      <c r="H33133" t="s">
        <v>29274</v>
      </c>
      <c r="I33133" t="s">
        <v>26</v>
      </c>
      <c r="M33133">
        <v>8890</v>
      </c>
      <c r="N33133">
        <v>3</v>
      </c>
      <c r="O33133">
        <v>22</v>
      </c>
    </row>
    <row r="33134" spans="1:15" x14ac:dyDescent="0.3">
      <c r="E33134" t="s">
        <v>7319</v>
      </c>
      <c r="F33134" t="s">
        <v>29273</v>
      </c>
      <c r="G33134" t="s">
        <v>51</v>
      </c>
      <c r="H33134" t="s">
        <v>29274</v>
      </c>
      <c r="I33134" t="s">
        <v>19</v>
      </c>
      <c r="M33134">
        <v>8890</v>
      </c>
      <c r="N33134">
        <v>3</v>
      </c>
      <c r="O33134">
        <v>22</v>
      </c>
    </row>
    <row r="33135" spans="1:15" x14ac:dyDescent="0.3">
      <c r="E33135" t="s">
        <v>7319</v>
      </c>
      <c r="F33135" t="s">
        <v>16555</v>
      </c>
      <c r="G33135" t="s">
        <v>14</v>
      </c>
      <c r="H33135" t="s">
        <v>29271</v>
      </c>
      <c r="I33135" t="s">
        <v>52</v>
      </c>
      <c r="J33135" t="s">
        <v>32</v>
      </c>
      <c r="M33135">
        <v>8890</v>
      </c>
      <c r="N33135">
        <v>56</v>
      </c>
      <c r="O33135">
        <v>61</v>
      </c>
    </row>
    <row r="33136" spans="1:15" x14ac:dyDescent="0.3">
      <c r="E33136" t="s">
        <v>7319</v>
      </c>
      <c r="F33136" t="s">
        <v>29272</v>
      </c>
      <c r="G33136" t="s">
        <v>17</v>
      </c>
      <c r="H33136" t="s">
        <v>29271</v>
      </c>
      <c r="I33136" t="s">
        <v>19</v>
      </c>
      <c r="M33136">
        <v>8890</v>
      </c>
      <c r="N33136">
        <v>56</v>
      </c>
      <c r="O33136">
        <v>63</v>
      </c>
    </row>
    <row r="33137" spans="1:15" x14ac:dyDescent="0.3">
      <c r="A33137" t="s">
        <v>237</v>
      </c>
      <c r="B33137">
        <v>0</v>
      </c>
      <c r="C33137">
        <v>0</v>
      </c>
      <c r="D33137">
        <v>0</v>
      </c>
      <c r="E33137" t="s">
        <v>7319</v>
      </c>
      <c r="F33137" t="s">
        <v>29272</v>
      </c>
      <c r="G33137" t="s">
        <v>51</v>
      </c>
      <c r="H33137" t="s">
        <v>29271</v>
      </c>
      <c r="I33137" t="s">
        <v>26</v>
      </c>
      <c r="M33137">
        <v>8890</v>
      </c>
      <c r="N33137">
        <v>56</v>
      </c>
      <c r="O33137">
        <v>63</v>
      </c>
    </row>
    <row r="33138" spans="1:15" x14ac:dyDescent="0.3">
      <c r="A33138" t="s">
        <v>237</v>
      </c>
      <c r="B33138">
        <v>0</v>
      </c>
      <c r="C33138">
        <v>0</v>
      </c>
      <c r="D33138">
        <v>0</v>
      </c>
      <c r="E33138" t="s">
        <v>29278</v>
      </c>
      <c r="F33138" t="s">
        <v>29279</v>
      </c>
      <c r="G33138" t="s">
        <v>23</v>
      </c>
      <c r="H33138" t="s">
        <v>29280</v>
      </c>
      <c r="I33138" t="s">
        <v>52</v>
      </c>
      <c r="J33138" t="s">
        <v>453</v>
      </c>
      <c r="K33138" t="s">
        <v>117</v>
      </c>
      <c r="M33138">
        <v>8891</v>
      </c>
      <c r="N33138">
        <v>37</v>
      </c>
      <c r="O33138">
        <v>56</v>
      </c>
    </row>
    <row r="33139" spans="1:15" x14ac:dyDescent="0.3">
      <c r="A33139" t="s">
        <v>237</v>
      </c>
      <c r="B33139">
        <v>0</v>
      </c>
      <c r="C33139">
        <v>0</v>
      </c>
      <c r="D33139">
        <v>0</v>
      </c>
      <c r="E33139" t="s">
        <v>29281</v>
      </c>
      <c r="F33139" t="s">
        <v>27873</v>
      </c>
      <c r="G33139" t="s">
        <v>23</v>
      </c>
      <c r="H33139" t="s">
        <v>29284</v>
      </c>
      <c r="I33139" t="s">
        <v>26</v>
      </c>
      <c r="M33139">
        <v>8892</v>
      </c>
      <c r="N33139">
        <v>40</v>
      </c>
      <c r="O33139">
        <v>46</v>
      </c>
    </row>
    <row r="33140" spans="1:15" x14ac:dyDescent="0.3">
      <c r="E33140" t="s">
        <v>29281</v>
      </c>
      <c r="F33140" t="s">
        <v>27873</v>
      </c>
      <c r="G33140" t="s">
        <v>17</v>
      </c>
      <c r="H33140" t="s">
        <v>29284</v>
      </c>
      <c r="I33140" t="s">
        <v>19</v>
      </c>
      <c r="M33140">
        <v>8892</v>
      </c>
      <c r="N33140">
        <v>40</v>
      </c>
      <c r="O33140">
        <v>46</v>
      </c>
    </row>
    <row r="33141" spans="1:15" x14ac:dyDescent="0.3">
      <c r="A33141" t="s">
        <v>23</v>
      </c>
      <c r="B33141">
        <v>1</v>
      </c>
      <c r="C33141">
        <v>1</v>
      </c>
      <c r="D33141">
        <v>1</v>
      </c>
      <c r="E33141" t="s">
        <v>29281</v>
      </c>
      <c r="F33141" t="s">
        <v>29282</v>
      </c>
      <c r="G33141" t="s">
        <v>23</v>
      </c>
      <c r="H33141" t="s">
        <v>29283</v>
      </c>
      <c r="I33141" t="s">
        <v>22</v>
      </c>
      <c r="M33141">
        <v>8892</v>
      </c>
      <c r="N33141">
        <v>111</v>
      </c>
      <c r="O33141">
        <v>131</v>
      </c>
    </row>
    <row r="33142" spans="1:15" x14ac:dyDescent="0.3">
      <c r="A33142" t="s">
        <v>23</v>
      </c>
      <c r="B33142">
        <v>1</v>
      </c>
      <c r="C33142">
        <v>1</v>
      </c>
      <c r="D33142">
        <v>1</v>
      </c>
      <c r="E33142" t="s">
        <v>29281</v>
      </c>
      <c r="F33142" t="s">
        <v>16480</v>
      </c>
      <c r="G33142" t="s">
        <v>23</v>
      </c>
      <c r="H33142" t="s">
        <v>29285</v>
      </c>
      <c r="I33142" t="s">
        <v>69</v>
      </c>
      <c r="J33142" t="s">
        <v>112</v>
      </c>
      <c r="M33142">
        <v>8892</v>
      </c>
      <c r="N33142">
        <v>120</v>
      </c>
      <c r="O33142">
        <v>125</v>
      </c>
    </row>
    <row r="33143" spans="1:15" x14ac:dyDescent="0.3">
      <c r="A33143" t="s">
        <v>23</v>
      </c>
      <c r="B33143">
        <v>0</v>
      </c>
      <c r="C33143">
        <v>0</v>
      </c>
      <c r="D33143">
        <v>1</v>
      </c>
      <c r="E33143" t="s">
        <v>29286</v>
      </c>
      <c r="F33143" t="s">
        <v>29291</v>
      </c>
      <c r="G33143" t="s">
        <v>23</v>
      </c>
      <c r="H33143" t="s">
        <v>29289</v>
      </c>
      <c r="I33143" t="s">
        <v>26</v>
      </c>
      <c r="M33143">
        <v>8893</v>
      </c>
      <c r="N33143">
        <v>19</v>
      </c>
      <c r="O33143">
        <v>26</v>
      </c>
    </row>
    <row r="33144" spans="1:15" x14ac:dyDescent="0.3">
      <c r="A33144" t="s">
        <v>23</v>
      </c>
      <c r="B33144">
        <v>1</v>
      </c>
      <c r="C33144">
        <v>1</v>
      </c>
      <c r="D33144">
        <v>1</v>
      </c>
      <c r="E33144" t="s">
        <v>29286</v>
      </c>
      <c r="F33144" t="s">
        <v>29266</v>
      </c>
      <c r="G33144" t="s">
        <v>23</v>
      </c>
      <c r="H33144" t="s">
        <v>29289</v>
      </c>
      <c r="I33144" t="s">
        <v>41</v>
      </c>
      <c r="J33144" t="s">
        <v>112</v>
      </c>
      <c r="M33144">
        <v>8893</v>
      </c>
      <c r="N33144">
        <v>21</v>
      </c>
      <c r="O33144">
        <v>26</v>
      </c>
    </row>
    <row r="33145" spans="1:15" x14ac:dyDescent="0.3">
      <c r="E33145" t="s">
        <v>29286</v>
      </c>
      <c r="F33145" t="s">
        <v>29295</v>
      </c>
      <c r="G33145" t="s">
        <v>23</v>
      </c>
      <c r="H33145" t="s">
        <v>29296</v>
      </c>
      <c r="I33145" t="s">
        <v>26</v>
      </c>
      <c r="M33145">
        <v>8893</v>
      </c>
      <c r="N33145">
        <v>52</v>
      </c>
      <c r="O33145">
        <v>56</v>
      </c>
    </row>
    <row r="33146" spans="1:15" x14ac:dyDescent="0.3">
      <c r="A33146" t="s">
        <v>14</v>
      </c>
      <c r="B33146">
        <v>1</v>
      </c>
      <c r="C33146">
        <v>1</v>
      </c>
      <c r="D33146">
        <v>1</v>
      </c>
      <c r="E33146" t="s">
        <v>29286</v>
      </c>
      <c r="F33146" t="s">
        <v>29287</v>
      </c>
      <c r="G33146" t="s">
        <v>14</v>
      </c>
      <c r="H33146" t="s">
        <v>29288</v>
      </c>
      <c r="I33146" t="s">
        <v>35</v>
      </c>
      <c r="J33146" t="s">
        <v>46</v>
      </c>
      <c r="K33146" t="s">
        <v>47</v>
      </c>
      <c r="L33146" t="s">
        <v>43</v>
      </c>
      <c r="M33146">
        <v>8893</v>
      </c>
      <c r="N33146">
        <v>64</v>
      </c>
      <c r="O33146">
        <v>83</v>
      </c>
    </row>
    <row r="33147" spans="1:15" x14ac:dyDescent="0.3">
      <c r="E33147" t="s">
        <v>29286</v>
      </c>
      <c r="F33147" t="s">
        <v>29293</v>
      </c>
      <c r="G33147" t="s">
        <v>14</v>
      </c>
      <c r="H33147" t="s">
        <v>29294</v>
      </c>
      <c r="I33147" t="s">
        <v>19</v>
      </c>
      <c r="M33147">
        <v>8893</v>
      </c>
      <c r="N33147">
        <v>86</v>
      </c>
      <c r="O33147">
        <v>102</v>
      </c>
    </row>
    <row r="33148" spans="1:15" x14ac:dyDescent="0.3">
      <c r="E33148" t="s">
        <v>29286</v>
      </c>
      <c r="F33148" t="s">
        <v>29297</v>
      </c>
      <c r="G33148" t="s">
        <v>23</v>
      </c>
      <c r="H33148" t="s">
        <v>29298</v>
      </c>
      <c r="I33148" t="s">
        <v>26</v>
      </c>
      <c r="M33148">
        <v>8893</v>
      </c>
      <c r="N33148">
        <v>89</v>
      </c>
      <c r="O33148">
        <v>102</v>
      </c>
    </row>
    <row r="33149" spans="1:15" x14ac:dyDescent="0.3">
      <c r="A33149" t="s">
        <v>23</v>
      </c>
      <c r="B33149">
        <v>1</v>
      </c>
      <c r="C33149">
        <v>1</v>
      </c>
      <c r="D33149">
        <v>1</v>
      </c>
      <c r="E33149" t="s">
        <v>29286</v>
      </c>
      <c r="F33149" t="s">
        <v>10126</v>
      </c>
      <c r="G33149" t="s">
        <v>23</v>
      </c>
      <c r="H33149" t="s">
        <v>29299</v>
      </c>
      <c r="I33149" t="s">
        <v>35</v>
      </c>
      <c r="J33149" t="s">
        <v>112</v>
      </c>
      <c r="M33149">
        <v>8893</v>
      </c>
      <c r="N33149">
        <v>104</v>
      </c>
      <c r="O33149">
        <v>112</v>
      </c>
    </row>
    <row r="33150" spans="1:15" x14ac:dyDescent="0.3">
      <c r="A33150" t="s">
        <v>23</v>
      </c>
      <c r="B33150">
        <v>0</v>
      </c>
      <c r="C33150">
        <v>0</v>
      </c>
      <c r="D33150">
        <v>1</v>
      </c>
      <c r="E33150" t="s">
        <v>29286</v>
      </c>
      <c r="F33150" t="s">
        <v>29291</v>
      </c>
      <c r="G33150" t="s">
        <v>23</v>
      </c>
      <c r="H33150" t="s">
        <v>29292</v>
      </c>
      <c r="I33150" t="s">
        <v>26</v>
      </c>
      <c r="M33150">
        <v>8893</v>
      </c>
      <c r="N33150">
        <v>201</v>
      </c>
      <c r="O33150">
        <v>208</v>
      </c>
    </row>
    <row r="33151" spans="1:15" x14ac:dyDescent="0.3">
      <c r="A33151" t="s">
        <v>23</v>
      </c>
      <c r="B33151">
        <v>1</v>
      </c>
      <c r="C33151">
        <v>1</v>
      </c>
      <c r="D33151">
        <v>1</v>
      </c>
      <c r="E33151" t="s">
        <v>29286</v>
      </c>
      <c r="F33151" t="s">
        <v>29266</v>
      </c>
      <c r="G33151" t="s">
        <v>23</v>
      </c>
      <c r="H33151" t="s">
        <v>29290</v>
      </c>
      <c r="I33151" t="s">
        <v>41</v>
      </c>
      <c r="J33151" t="s">
        <v>112</v>
      </c>
      <c r="M33151">
        <v>8893</v>
      </c>
      <c r="N33151">
        <v>203</v>
      </c>
      <c r="O33151">
        <v>208</v>
      </c>
    </row>
    <row r="33152" spans="1:15" x14ac:dyDescent="0.3">
      <c r="E33152" t="s">
        <v>7319</v>
      </c>
      <c r="F33152" t="s">
        <v>29273</v>
      </c>
      <c r="G33152" t="s">
        <v>51</v>
      </c>
      <c r="H33152" t="s">
        <v>29274</v>
      </c>
      <c r="I33152" t="s">
        <v>19</v>
      </c>
      <c r="M33152">
        <v>8894</v>
      </c>
      <c r="N33152">
        <v>3</v>
      </c>
      <c r="O33152">
        <v>22</v>
      </c>
    </row>
    <row r="33153" spans="1:15" x14ac:dyDescent="0.3">
      <c r="E33153" t="s">
        <v>7319</v>
      </c>
      <c r="F33153" t="s">
        <v>29273</v>
      </c>
      <c r="G33153" t="s">
        <v>17</v>
      </c>
      <c r="H33153" t="s">
        <v>29274</v>
      </c>
      <c r="I33153" t="s">
        <v>26</v>
      </c>
      <c r="M33153">
        <v>8894</v>
      </c>
      <c r="N33153">
        <v>3</v>
      </c>
      <c r="O33153">
        <v>22</v>
      </c>
    </row>
    <row r="33154" spans="1:15" x14ac:dyDescent="0.3">
      <c r="A33154" t="s">
        <v>237</v>
      </c>
      <c r="B33154">
        <v>0</v>
      </c>
      <c r="C33154">
        <v>0</v>
      </c>
      <c r="D33154">
        <v>0</v>
      </c>
      <c r="E33154" t="s">
        <v>7319</v>
      </c>
      <c r="F33154" t="s">
        <v>29272</v>
      </c>
      <c r="G33154" t="s">
        <v>51</v>
      </c>
      <c r="H33154" t="s">
        <v>29271</v>
      </c>
      <c r="I33154" t="s">
        <v>26</v>
      </c>
      <c r="M33154">
        <v>8894</v>
      </c>
      <c r="N33154">
        <v>56</v>
      </c>
      <c r="O33154">
        <v>63</v>
      </c>
    </row>
    <row r="33155" spans="1:15" x14ac:dyDescent="0.3">
      <c r="E33155" t="s">
        <v>7319</v>
      </c>
      <c r="F33155" t="s">
        <v>16555</v>
      </c>
      <c r="G33155" t="s">
        <v>14</v>
      </c>
      <c r="H33155" t="s">
        <v>29271</v>
      </c>
      <c r="I33155" t="s">
        <v>52</v>
      </c>
      <c r="J33155" t="s">
        <v>32</v>
      </c>
      <c r="M33155">
        <v>8894</v>
      </c>
      <c r="N33155">
        <v>56</v>
      </c>
      <c r="O33155">
        <v>61</v>
      </c>
    </row>
    <row r="33156" spans="1:15" x14ac:dyDescent="0.3">
      <c r="E33156" t="s">
        <v>7319</v>
      </c>
      <c r="F33156" t="s">
        <v>29272</v>
      </c>
      <c r="G33156" t="s">
        <v>17</v>
      </c>
      <c r="H33156" t="s">
        <v>29271</v>
      </c>
      <c r="I33156" t="s">
        <v>19</v>
      </c>
      <c r="M33156">
        <v>8894</v>
      </c>
      <c r="N33156">
        <v>56</v>
      </c>
      <c r="O33156">
        <v>63</v>
      </c>
    </row>
    <row r="33157" spans="1:15" x14ac:dyDescent="0.3">
      <c r="A33157" t="s">
        <v>14</v>
      </c>
      <c r="B33157">
        <v>1</v>
      </c>
      <c r="C33157">
        <v>1</v>
      </c>
      <c r="D33157">
        <v>1</v>
      </c>
      <c r="E33157" t="s">
        <v>29275</v>
      </c>
      <c r="F33157" t="s">
        <v>29276</v>
      </c>
      <c r="G33157" t="s">
        <v>14</v>
      </c>
      <c r="H33157" t="s">
        <v>29277</v>
      </c>
      <c r="I33157" t="s">
        <v>35</v>
      </c>
      <c r="J33157" t="s">
        <v>46</v>
      </c>
      <c r="K33157" t="s">
        <v>47</v>
      </c>
      <c r="L33157" t="s">
        <v>43</v>
      </c>
      <c r="M33157">
        <v>8895</v>
      </c>
      <c r="N33157">
        <v>47</v>
      </c>
      <c r="O33157">
        <v>61</v>
      </c>
    </row>
    <row r="33158" spans="1:15" x14ac:dyDescent="0.3">
      <c r="E33158" t="s">
        <v>28078</v>
      </c>
      <c r="F33158" t="s">
        <v>313</v>
      </c>
      <c r="G33158" t="s">
        <v>51</v>
      </c>
      <c r="H33158" t="s">
        <v>29268</v>
      </c>
      <c r="I33158" t="s">
        <v>19</v>
      </c>
      <c r="M33158">
        <v>8896</v>
      </c>
      <c r="N33158">
        <v>0</v>
      </c>
      <c r="O33158">
        <v>4</v>
      </c>
    </row>
    <row r="33159" spans="1:15" x14ac:dyDescent="0.3">
      <c r="A33159" t="s">
        <v>237</v>
      </c>
      <c r="B33159">
        <v>0</v>
      </c>
      <c r="C33159">
        <v>0</v>
      </c>
      <c r="D33159">
        <v>0</v>
      </c>
      <c r="E33159" t="s">
        <v>28078</v>
      </c>
      <c r="F33159" t="s">
        <v>313</v>
      </c>
      <c r="G33159" t="s">
        <v>14</v>
      </c>
      <c r="H33159" t="s">
        <v>29268</v>
      </c>
      <c r="I33159" t="s">
        <v>26</v>
      </c>
      <c r="M33159">
        <v>8896</v>
      </c>
      <c r="N33159">
        <v>0</v>
      </c>
      <c r="O33159">
        <v>4</v>
      </c>
    </row>
    <row r="33160" spans="1:15" x14ac:dyDescent="0.3">
      <c r="A33160" t="s">
        <v>237</v>
      </c>
      <c r="B33160">
        <v>0</v>
      </c>
      <c r="E33160" t="s">
        <v>28078</v>
      </c>
      <c r="F33160" t="s">
        <v>29269</v>
      </c>
      <c r="G33160" t="s">
        <v>17</v>
      </c>
      <c r="H33160" t="s">
        <v>29270</v>
      </c>
      <c r="I33160" t="s">
        <v>22</v>
      </c>
      <c r="M33160">
        <v>8896</v>
      </c>
      <c r="N33160">
        <v>109</v>
      </c>
      <c r="O33160">
        <v>121</v>
      </c>
    </row>
    <row r="33161" spans="1:15" x14ac:dyDescent="0.3">
      <c r="E33161" t="s">
        <v>7319</v>
      </c>
      <c r="F33161" t="s">
        <v>29273</v>
      </c>
      <c r="G33161" t="s">
        <v>51</v>
      </c>
      <c r="H33161" t="s">
        <v>29274</v>
      </c>
      <c r="I33161" t="s">
        <v>19</v>
      </c>
      <c r="M33161">
        <v>8898</v>
      </c>
      <c r="N33161">
        <v>3</v>
      </c>
      <c r="O33161">
        <v>22</v>
      </c>
    </row>
    <row r="33162" spans="1:15" x14ac:dyDescent="0.3">
      <c r="E33162" t="s">
        <v>7319</v>
      </c>
      <c r="F33162" t="s">
        <v>29273</v>
      </c>
      <c r="G33162" t="s">
        <v>17</v>
      </c>
      <c r="H33162" t="s">
        <v>29274</v>
      </c>
      <c r="I33162" t="s">
        <v>26</v>
      </c>
      <c r="M33162">
        <v>8898</v>
      </c>
      <c r="N33162">
        <v>3</v>
      </c>
      <c r="O33162">
        <v>22</v>
      </c>
    </row>
    <row r="33163" spans="1:15" x14ac:dyDescent="0.3">
      <c r="A33163" t="s">
        <v>237</v>
      </c>
      <c r="B33163">
        <v>0</v>
      </c>
      <c r="C33163">
        <v>0</v>
      </c>
      <c r="D33163">
        <v>0</v>
      </c>
      <c r="E33163" t="s">
        <v>7319</v>
      </c>
      <c r="F33163" t="s">
        <v>29272</v>
      </c>
      <c r="G33163" t="s">
        <v>51</v>
      </c>
      <c r="H33163" t="s">
        <v>29271</v>
      </c>
      <c r="I33163" t="s">
        <v>26</v>
      </c>
      <c r="M33163">
        <v>8898</v>
      </c>
      <c r="N33163">
        <v>56</v>
      </c>
      <c r="O33163">
        <v>63</v>
      </c>
    </row>
    <row r="33164" spans="1:15" x14ac:dyDescent="0.3">
      <c r="E33164" t="s">
        <v>7319</v>
      </c>
      <c r="F33164" t="s">
        <v>16555</v>
      </c>
      <c r="G33164" t="s">
        <v>14</v>
      </c>
      <c r="H33164" t="s">
        <v>29271</v>
      </c>
      <c r="I33164" t="s">
        <v>52</v>
      </c>
      <c r="J33164" t="s">
        <v>32</v>
      </c>
      <c r="M33164">
        <v>8898</v>
      </c>
      <c r="N33164">
        <v>56</v>
      </c>
      <c r="O33164">
        <v>61</v>
      </c>
    </row>
    <row r="33165" spans="1:15" x14ac:dyDescent="0.3">
      <c r="E33165" t="s">
        <v>7319</v>
      </c>
      <c r="F33165" t="s">
        <v>29272</v>
      </c>
      <c r="G33165" t="s">
        <v>17</v>
      </c>
      <c r="H33165" t="s">
        <v>29271</v>
      </c>
      <c r="I33165" t="s">
        <v>19</v>
      </c>
      <c r="M33165">
        <v>8898</v>
      </c>
      <c r="N33165">
        <v>56</v>
      </c>
      <c r="O33165">
        <v>63</v>
      </c>
    </row>
    <row r="33166" spans="1:15" x14ac:dyDescent="0.3">
      <c r="A33166" t="s">
        <v>237</v>
      </c>
      <c r="B33166">
        <v>0</v>
      </c>
      <c r="C33166">
        <v>0</v>
      </c>
      <c r="D33166">
        <v>0</v>
      </c>
      <c r="E33166" t="s">
        <v>28078</v>
      </c>
      <c r="F33166" t="s">
        <v>313</v>
      </c>
      <c r="G33166" t="s">
        <v>14</v>
      </c>
      <c r="H33166" t="s">
        <v>29268</v>
      </c>
      <c r="I33166" t="s">
        <v>26</v>
      </c>
      <c r="M33166">
        <v>8899</v>
      </c>
      <c r="N33166">
        <v>0</v>
      </c>
      <c r="O33166">
        <v>4</v>
      </c>
    </row>
    <row r="33167" spans="1:15" x14ac:dyDescent="0.3">
      <c r="E33167" t="s">
        <v>28078</v>
      </c>
      <c r="F33167" t="s">
        <v>313</v>
      </c>
      <c r="G33167" t="s">
        <v>51</v>
      </c>
      <c r="H33167" t="s">
        <v>29268</v>
      </c>
      <c r="I33167" t="s">
        <v>19</v>
      </c>
      <c r="M33167">
        <v>8899</v>
      </c>
      <c r="N33167">
        <v>0</v>
      </c>
      <c r="O33167">
        <v>4</v>
      </c>
    </row>
    <row r="33168" spans="1:15" x14ac:dyDescent="0.3">
      <c r="A33168" t="s">
        <v>237</v>
      </c>
      <c r="B33168">
        <v>0</v>
      </c>
      <c r="E33168" t="s">
        <v>28078</v>
      </c>
      <c r="F33168" t="s">
        <v>29269</v>
      </c>
      <c r="G33168" t="s">
        <v>17</v>
      </c>
      <c r="H33168" t="s">
        <v>29270</v>
      </c>
      <c r="I33168" t="s">
        <v>22</v>
      </c>
      <c r="M33168">
        <v>8899</v>
      </c>
      <c r="N33168">
        <v>109</v>
      </c>
      <c r="O33168">
        <v>121</v>
      </c>
    </row>
    <row r="33169" spans="1:15" x14ac:dyDescent="0.3">
      <c r="E33169" t="s">
        <v>29281</v>
      </c>
      <c r="F33169" t="s">
        <v>27873</v>
      </c>
      <c r="G33169" t="s">
        <v>17</v>
      </c>
      <c r="H33169" t="s">
        <v>29284</v>
      </c>
      <c r="I33169" t="s">
        <v>19</v>
      </c>
      <c r="M33169">
        <v>8900</v>
      </c>
      <c r="N33169">
        <v>40</v>
      </c>
      <c r="O33169">
        <v>46</v>
      </c>
    </row>
    <row r="33170" spans="1:15" x14ac:dyDescent="0.3">
      <c r="A33170" t="s">
        <v>237</v>
      </c>
      <c r="B33170">
        <v>0</v>
      </c>
      <c r="C33170">
        <v>0</v>
      </c>
      <c r="D33170">
        <v>0</v>
      </c>
      <c r="E33170" t="s">
        <v>29281</v>
      </c>
      <c r="F33170" t="s">
        <v>27873</v>
      </c>
      <c r="G33170" t="s">
        <v>23</v>
      </c>
      <c r="H33170" t="s">
        <v>29284</v>
      </c>
      <c r="I33170" t="s">
        <v>26</v>
      </c>
      <c r="M33170">
        <v>8900</v>
      </c>
      <c r="N33170">
        <v>40</v>
      </c>
      <c r="O33170">
        <v>46</v>
      </c>
    </row>
    <row r="33171" spans="1:15" x14ac:dyDescent="0.3">
      <c r="A33171" t="s">
        <v>23</v>
      </c>
      <c r="B33171">
        <v>1</v>
      </c>
      <c r="C33171">
        <v>1</v>
      </c>
      <c r="D33171">
        <v>1</v>
      </c>
      <c r="E33171" t="s">
        <v>29281</v>
      </c>
      <c r="F33171" t="s">
        <v>29282</v>
      </c>
      <c r="G33171" t="s">
        <v>23</v>
      </c>
      <c r="H33171" t="s">
        <v>29283</v>
      </c>
      <c r="I33171" t="s">
        <v>22</v>
      </c>
      <c r="M33171">
        <v>8900</v>
      </c>
      <c r="N33171">
        <v>111</v>
      </c>
      <c r="O33171">
        <v>131</v>
      </c>
    </row>
    <row r="33172" spans="1:15" x14ac:dyDescent="0.3">
      <c r="A33172" t="s">
        <v>23</v>
      </c>
      <c r="B33172">
        <v>1</v>
      </c>
      <c r="C33172">
        <v>1</v>
      </c>
      <c r="D33172">
        <v>1</v>
      </c>
      <c r="E33172" t="s">
        <v>29281</v>
      </c>
      <c r="F33172" t="s">
        <v>16480</v>
      </c>
      <c r="G33172" t="s">
        <v>23</v>
      </c>
      <c r="H33172" t="s">
        <v>29285</v>
      </c>
      <c r="I33172" t="s">
        <v>69</v>
      </c>
      <c r="J33172" t="s">
        <v>112</v>
      </c>
      <c r="M33172">
        <v>8900</v>
      </c>
      <c r="N33172">
        <v>120</v>
      </c>
      <c r="O33172">
        <v>125</v>
      </c>
    </row>
    <row r="33173" spans="1:15" x14ac:dyDescent="0.3">
      <c r="A33173" t="s">
        <v>23</v>
      </c>
      <c r="B33173">
        <v>0</v>
      </c>
      <c r="C33173">
        <v>0</v>
      </c>
      <c r="D33173">
        <v>1</v>
      </c>
      <c r="E33173" t="s">
        <v>29286</v>
      </c>
      <c r="F33173" t="s">
        <v>29291</v>
      </c>
      <c r="G33173" t="s">
        <v>23</v>
      </c>
      <c r="H33173" t="s">
        <v>29289</v>
      </c>
      <c r="I33173" t="s">
        <v>26</v>
      </c>
      <c r="M33173">
        <v>8901</v>
      </c>
      <c r="N33173">
        <v>19</v>
      </c>
      <c r="O33173">
        <v>26</v>
      </c>
    </row>
    <row r="33174" spans="1:15" x14ac:dyDescent="0.3">
      <c r="A33174" t="s">
        <v>23</v>
      </c>
      <c r="B33174">
        <v>1</v>
      </c>
      <c r="C33174">
        <v>1</v>
      </c>
      <c r="D33174">
        <v>1</v>
      </c>
      <c r="E33174" t="s">
        <v>29286</v>
      </c>
      <c r="F33174" t="s">
        <v>29266</v>
      </c>
      <c r="G33174" t="s">
        <v>23</v>
      </c>
      <c r="H33174" t="s">
        <v>29289</v>
      </c>
      <c r="I33174" t="s">
        <v>41</v>
      </c>
      <c r="J33174" t="s">
        <v>112</v>
      </c>
      <c r="M33174">
        <v>8901</v>
      </c>
      <c r="N33174">
        <v>21</v>
      </c>
      <c r="O33174">
        <v>26</v>
      </c>
    </row>
    <row r="33175" spans="1:15" x14ac:dyDescent="0.3">
      <c r="E33175" t="s">
        <v>29286</v>
      </c>
      <c r="F33175" t="s">
        <v>29295</v>
      </c>
      <c r="G33175" t="s">
        <v>23</v>
      </c>
      <c r="H33175" t="s">
        <v>29296</v>
      </c>
      <c r="I33175" t="s">
        <v>26</v>
      </c>
      <c r="M33175">
        <v>8901</v>
      </c>
      <c r="N33175">
        <v>52</v>
      </c>
      <c r="O33175">
        <v>56</v>
      </c>
    </row>
    <row r="33176" spans="1:15" x14ac:dyDescent="0.3">
      <c r="A33176" t="s">
        <v>14</v>
      </c>
      <c r="B33176">
        <v>1</v>
      </c>
      <c r="C33176">
        <v>1</v>
      </c>
      <c r="D33176">
        <v>1</v>
      </c>
      <c r="E33176" t="s">
        <v>29286</v>
      </c>
      <c r="F33176" t="s">
        <v>29287</v>
      </c>
      <c r="G33176" t="s">
        <v>14</v>
      </c>
      <c r="H33176" t="s">
        <v>29288</v>
      </c>
      <c r="I33176" t="s">
        <v>35</v>
      </c>
      <c r="J33176" t="s">
        <v>46</v>
      </c>
      <c r="K33176" t="s">
        <v>47</v>
      </c>
      <c r="L33176" t="s">
        <v>43</v>
      </c>
      <c r="M33176">
        <v>8901</v>
      </c>
      <c r="N33176">
        <v>64</v>
      </c>
      <c r="O33176">
        <v>83</v>
      </c>
    </row>
    <row r="33177" spans="1:15" x14ac:dyDescent="0.3">
      <c r="E33177" t="s">
        <v>29286</v>
      </c>
      <c r="F33177" t="s">
        <v>29293</v>
      </c>
      <c r="G33177" t="s">
        <v>14</v>
      </c>
      <c r="H33177" t="s">
        <v>29294</v>
      </c>
      <c r="I33177" t="s">
        <v>19</v>
      </c>
      <c r="M33177">
        <v>8901</v>
      </c>
      <c r="N33177">
        <v>86</v>
      </c>
      <c r="O33177">
        <v>102</v>
      </c>
    </row>
    <row r="33178" spans="1:15" x14ac:dyDescent="0.3">
      <c r="E33178" t="s">
        <v>29286</v>
      </c>
      <c r="F33178" t="s">
        <v>29297</v>
      </c>
      <c r="G33178" t="s">
        <v>23</v>
      </c>
      <c r="H33178" t="s">
        <v>29298</v>
      </c>
      <c r="I33178" t="s">
        <v>26</v>
      </c>
      <c r="M33178">
        <v>8901</v>
      </c>
      <c r="N33178">
        <v>89</v>
      </c>
      <c r="O33178">
        <v>102</v>
      </c>
    </row>
    <row r="33179" spans="1:15" x14ac:dyDescent="0.3">
      <c r="A33179" t="s">
        <v>23</v>
      </c>
      <c r="B33179">
        <v>1</v>
      </c>
      <c r="C33179">
        <v>1</v>
      </c>
      <c r="D33179">
        <v>1</v>
      </c>
      <c r="E33179" t="s">
        <v>29286</v>
      </c>
      <c r="F33179" t="s">
        <v>10126</v>
      </c>
      <c r="G33179" t="s">
        <v>23</v>
      </c>
      <c r="H33179" t="s">
        <v>29299</v>
      </c>
      <c r="I33179" t="s">
        <v>35</v>
      </c>
      <c r="J33179" t="s">
        <v>112</v>
      </c>
      <c r="M33179">
        <v>8901</v>
      </c>
      <c r="N33179">
        <v>104</v>
      </c>
      <c r="O33179">
        <v>112</v>
      </c>
    </row>
    <row r="33180" spans="1:15" x14ac:dyDescent="0.3">
      <c r="A33180" t="s">
        <v>23</v>
      </c>
      <c r="B33180">
        <v>0</v>
      </c>
      <c r="C33180">
        <v>0</v>
      </c>
      <c r="D33180">
        <v>1</v>
      </c>
      <c r="E33180" t="s">
        <v>29286</v>
      </c>
      <c r="F33180" t="s">
        <v>29291</v>
      </c>
      <c r="G33180" t="s">
        <v>23</v>
      </c>
      <c r="H33180" t="s">
        <v>29292</v>
      </c>
      <c r="I33180" t="s">
        <v>26</v>
      </c>
      <c r="M33180">
        <v>8901</v>
      </c>
      <c r="N33180">
        <v>201</v>
      </c>
      <c r="O33180">
        <v>208</v>
      </c>
    </row>
    <row r="33181" spans="1:15" x14ac:dyDescent="0.3">
      <c r="A33181" t="s">
        <v>23</v>
      </c>
      <c r="B33181">
        <v>1</v>
      </c>
      <c r="C33181">
        <v>1</v>
      </c>
      <c r="D33181">
        <v>1</v>
      </c>
      <c r="E33181" t="s">
        <v>29286</v>
      </c>
      <c r="F33181" t="s">
        <v>29266</v>
      </c>
      <c r="G33181" t="s">
        <v>23</v>
      </c>
      <c r="H33181" t="s">
        <v>29290</v>
      </c>
      <c r="I33181" t="s">
        <v>41</v>
      </c>
      <c r="J33181" t="s">
        <v>112</v>
      </c>
      <c r="M33181">
        <v>8901</v>
      </c>
      <c r="N33181">
        <v>203</v>
      </c>
      <c r="O33181">
        <v>208</v>
      </c>
    </row>
    <row r="33182" spans="1:15" x14ac:dyDescent="0.3">
      <c r="E33182" t="s">
        <v>28078</v>
      </c>
      <c r="F33182" t="s">
        <v>313</v>
      </c>
      <c r="G33182" t="s">
        <v>51</v>
      </c>
      <c r="H33182" t="s">
        <v>29268</v>
      </c>
      <c r="I33182" t="s">
        <v>19</v>
      </c>
      <c r="M33182">
        <v>8903</v>
      </c>
      <c r="N33182">
        <v>0</v>
      </c>
      <c r="O33182">
        <v>4</v>
      </c>
    </row>
    <row r="33183" spans="1:15" x14ac:dyDescent="0.3">
      <c r="A33183" t="s">
        <v>237</v>
      </c>
      <c r="B33183">
        <v>0</v>
      </c>
      <c r="C33183">
        <v>0</v>
      </c>
      <c r="D33183">
        <v>0</v>
      </c>
      <c r="E33183" t="s">
        <v>28078</v>
      </c>
      <c r="F33183" t="s">
        <v>313</v>
      </c>
      <c r="G33183" t="s">
        <v>14</v>
      </c>
      <c r="H33183" t="s">
        <v>29268</v>
      </c>
      <c r="I33183" t="s">
        <v>26</v>
      </c>
      <c r="M33183">
        <v>8903</v>
      </c>
      <c r="N33183">
        <v>0</v>
      </c>
      <c r="O33183">
        <v>4</v>
      </c>
    </row>
    <row r="33184" spans="1:15" x14ac:dyDescent="0.3">
      <c r="A33184" t="s">
        <v>237</v>
      </c>
      <c r="B33184">
        <v>0</v>
      </c>
      <c r="E33184" t="s">
        <v>28078</v>
      </c>
      <c r="F33184" t="s">
        <v>29269</v>
      </c>
      <c r="G33184" t="s">
        <v>17</v>
      </c>
      <c r="H33184" t="s">
        <v>29270</v>
      </c>
      <c r="I33184" t="s">
        <v>22</v>
      </c>
      <c r="M33184">
        <v>8903</v>
      </c>
      <c r="N33184">
        <v>109</v>
      </c>
      <c r="O33184">
        <v>121</v>
      </c>
    </row>
    <row r="33185" spans="1:15" x14ac:dyDescent="0.3">
      <c r="E33185" t="s">
        <v>29303</v>
      </c>
      <c r="F33185" t="s">
        <v>29304</v>
      </c>
      <c r="G33185" t="s">
        <v>17</v>
      </c>
      <c r="H33185" t="s">
        <v>29305</v>
      </c>
      <c r="I33185" t="s">
        <v>26</v>
      </c>
      <c r="M33185">
        <v>8904</v>
      </c>
      <c r="N33185">
        <v>0</v>
      </c>
      <c r="O33185">
        <v>7</v>
      </c>
    </row>
    <row r="33186" spans="1:15" x14ac:dyDescent="0.3">
      <c r="E33186" t="s">
        <v>29303</v>
      </c>
      <c r="F33186" t="s">
        <v>29303</v>
      </c>
      <c r="G33186" t="s">
        <v>17</v>
      </c>
      <c r="H33186" t="s">
        <v>29306</v>
      </c>
      <c r="I33186" t="s">
        <v>19</v>
      </c>
      <c r="M33186">
        <v>8904</v>
      </c>
      <c r="N33186">
        <v>40</v>
      </c>
      <c r="O33186">
        <v>53</v>
      </c>
    </row>
    <row r="33187" spans="1:15" x14ac:dyDescent="0.3">
      <c r="A33187" t="s">
        <v>23</v>
      </c>
      <c r="B33187">
        <v>1</v>
      </c>
      <c r="C33187">
        <v>1</v>
      </c>
      <c r="D33187">
        <v>1</v>
      </c>
      <c r="E33187" t="s">
        <v>29303</v>
      </c>
      <c r="F33187" t="s">
        <v>454</v>
      </c>
      <c r="G33187" t="s">
        <v>23</v>
      </c>
      <c r="H33187" t="s">
        <v>29307</v>
      </c>
      <c r="I33187" t="s">
        <v>26</v>
      </c>
      <c r="M33187">
        <v>8904</v>
      </c>
      <c r="N33187">
        <v>40</v>
      </c>
      <c r="O33187">
        <v>45</v>
      </c>
    </row>
    <row r="33188" spans="1:15" x14ac:dyDescent="0.3">
      <c r="E33188" t="s">
        <v>29300</v>
      </c>
      <c r="F33188" t="s">
        <v>29301</v>
      </c>
      <c r="G33188" t="s">
        <v>14</v>
      </c>
      <c r="H33188" t="s">
        <v>29302</v>
      </c>
      <c r="I33188" t="s">
        <v>19</v>
      </c>
      <c r="M33188">
        <v>8905</v>
      </c>
      <c r="N33188">
        <v>33</v>
      </c>
      <c r="O33188">
        <v>40</v>
      </c>
    </row>
    <row r="33189" spans="1:15" x14ac:dyDescent="0.3">
      <c r="A33189" t="s">
        <v>1277</v>
      </c>
      <c r="B33189">
        <v>0</v>
      </c>
      <c r="C33189">
        <v>1</v>
      </c>
      <c r="D33189" t="s">
        <v>1277</v>
      </c>
      <c r="E33189" t="s">
        <v>29300</v>
      </c>
      <c r="F33189" t="s">
        <v>29301</v>
      </c>
      <c r="G33189" t="s">
        <v>23</v>
      </c>
      <c r="H33189" t="s">
        <v>29302</v>
      </c>
      <c r="I33189" t="s">
        <v>26</v>
      </c>
      <c r="M33189">
        <v>8905</v>
      </c>
      <c r="N33189">
        <v>33</v>
      </c>
      <c r="O33189">
        <v>40</v>
      </c>
    </row>
    <row r="33190" spans="1:15" x14ac:dyDescent="0.3">
      <c r="A33190" t="s">
        <v>14</v>
      </c>
      <c r="B33190">
        <v>1</v>
      </c>
      <c r="C33190">
        <v>1</v>
      </c>
      <c r="D33190">
        <v>1</v>
      </c>
      <c r="E33190" t="s">
        <v>29308</v>
      </c>
      <c r="F33190" t="s">
        <v>29309</v>
      </c>
      <c r="G33190" t="s">
        <v>14</v>
      </c>
      <c r="H33190" t="s">
        <v>29310</v>
      </c>
      <c r="I33190" t="s">
        <v>35</v>
      </c>
      <c r="J33190" t="s">
        <v>46</v>
      </c>
      <c r="K33190" t="s">
        <v>47</v>
      </c>
      <c r="L33190" t="s">
        <v>43</v>
      </c>
      <c r="M33190">
        <v>8906</v>
      </c>
      <c r="N33190">
        <v>42</v>
      </c>
      <c r="O33190">
        <v>55</v>
      </c>
    </row>
    <row r="33191" spans="1:15" x14ac:dyDescent="0.3">
      <c r="A33191" t="s">
        <v>14</v>
      </c>
      <c r="B33191">
        <v>1</v>
      </c>
      <c r="C33191">
        <v>1</v>
      </c>
      <c r="D33191">
        <v>1</v>
      </c>
      <c r="E33191" t="s">
        <v>29308</v>
      </c>
      <c r="F33191" t="s">
        <v>29311</v>
      </c>
      <c r="G33191" t="s">
        <v>14</v>
      </c>
      <c r="H33191" t="s">
        <v>29312</v>
      </c>
      <c r="I33191" t="s">
        <v>35</v>
      </c>
      <c r="J33191" t="s">
        <v>46</v>
      </c>
      <c r="K33191" t="s">
        <v>47</v>
      </c>
      <c r="L33191" t="s">
        <v>43</v>
      </c>
      <c r="M33191">
        <v>8906</v>
      </c>
      <c r="N33191">
        <v>59</v>
      </c>
      <c r="O33191">
        <v>74</v>
      </c>
    </row>
    <row r="33192" spans="1:15" x14ac:dyDescent="0.3">
      <c r="A33192" t="s">
        <v>14</v>
      </c>
      <c r="B33192">
        <v>1</v>
      </c>
      <c r="C33192">
        <v>1</v>
      </c>
      <c r="D33192">
        <v>1</v>
      </c>
      <c r="E33192" t="s">
        <v>29313</v>
      </c>
      <c r="F33192" t="s">
        <v>29322</v>
      </c>
      <c r="G33192" t="s">
        <v>14</v>
      </c>
      <c r="H33192" t="s">
        <v>29323</v>
      </c>
      <c r="I33192" t="s">
        <v>35</v>
      </c>
      <c r="J33192" t="s">
        <v>46</v>
      </c>
      <c r="K33192" t="s">
        <v>47</v>
      </c>
      <c r="L33192" t="s">
        <v>43</v>
      </c>
      <c r="M33192">
        <v>8907</v>
      </c>
      <c r="N33192">
        <v>0</v>
      </c>
      <c r="O33192">
        <v>15</v>
      </c>
    </row>
    <row r="33193" spans="1:15" x14ac:dyDescent="0.3">
      <c r="A33193" t="s">
        <v>23</v>
      </c>
      <c r="B33193">
        <v>0</v>
      </c>
      <c r="C33193">
        <v>0</v>
      </c>
      <c r="D33193">
        <v>1</v>
      </c>
      <c r="E33193" t="s">
        <v>29313</v>
      </c>
      <c r="F33193" t="s">
        <v>29319</v>
      </c>
      <c r="G33193" t="s">
        <v>23</v>
      </c>
      <c r="H33193" t="s">
        <v>29320</v>
      </c>
      <c r="I33193" t="s">
        <v>26</v>
      </c>
      <c r="M33193">
        <v>8907</v>
      </c>
      <c r="N33193">
        <v>110</v>
      </c>
      <c r="O33193">
        <v>128</v>
      </c>
    </row>
    <row r="33194" spans="1:15" x14ac:dyDescent="0.3">
      <c r="E33194" t="s">
        <v>29313</v>
      </c>
      <c r="F33194" t="s">
        <v>29317</v>
      </c>
      <c r="G33194" t="s">
        <v>23</v>
      </c>
      <c r="H33194" t="s">
        <v>29318</v>
      </c>
      <c r="I33194" t="s">
        <v>19</v>
      </c>
      <c r="M33194">
        <v>8907</v>
      </c>
      <c r="N33194">
        <v>124</v>
      </c>
      <c r="O33194">
        <v>128</v>
      </c>
    </row>
    <row r="33195" spans="1:15" x14ac:dyDescent="0.3">
      <c r="E33195" t="s">
        <v>29313</v>
      </c>
      <c r="F33195" t="s">
        <v>29314</v>
      </c>
      <c r="G33195" t="s">
        <v>17</v>
      </c>
      <c r="H33195" t="s">
        <v>29315</v>
      </c>
      <c r="I33195" t="s">
        <v>19</v>
      </c>
      <c r="M33195">
        <v>8907</v>
      </c>
      <c r="N33195">
        <v>429</v>
      </c>
      <c r="O33195">
        <v>453</v>
      </c>
    </row>
    <row r="33196" spans="1:15" x14ac:dyDescent="0.3">
      <c r="A33196" t="s">
        <v>14</v>
      </c>
      <c r="B33196">
        <v>1</v>
      </c>
      <c r="C33196">
        <v>1</v>
      </c>
      <c r="D33196">
        <v>1</v>
      </c>
      <c r="E33196" t="s">
        <v>29313</v>
      </c>
      <c r="F33196" t="s">
        <v>29316</v>
      </c>
      <c r="G33196" t="s">
        <v>14</v>
      </c>
      <c r="H33196" t="s">
        <v>29315</v>
      </c>
      <c r="I33196" t="s">
        <v>52</v>
      </c>
      <c r="J33196" t="s">
        <v>46</v>
      </c>
      <c r="K33196" t="s">
        <v>47</v>
      </c>
      <c r="L33196" t="s">
        <v>43</v>
      </c>
      <c r="M33196">
        <v>8907</v>
      </c>
      <c r="N33196">
        <v>429</v>
      </c>
      <c r="O33196">
        <v>443</v>
      </c>
    </row>
    <row r="33197" spans="1:15" x14ac:dyDescent="0.3">
      <c r="E33197" t="s">
        <v>29313</v>
      </c>
      <c r="F33197" t="s">
        <v>29321</v>
      </c>
      <c r="G33197" t="s">
        <v>14</v>
      </c>
      <c r="H33197" t="s">
        <v>29315</v>
      </c>
      <c r="I33197" t="s">
        <v>26</v>
      </c>
      <c r="M33197">
        <v>8907</v>
      </c>
      <c r="N33197">
        <v>429</v>
      </c>
      <c r="O33197">
        <v>444</v>
      </c>
    </row>
    <row r="33198" spans="1:15" x14ac:dyDescent="0.3">
      <c r="A33198" t="s">
        <v>237</v>
      </c>
      <c r="B33198">
        <v>0</v>
      </c>
      <c r="C33198">
        <v>0</v>
      </c>
      <c r="D33198">
        <v>0</v>
      </c>
      <c r="E33198" t="s">
        <v>28078</v>
      </c>
      <c r="F33198" t="s">
        <v>313</v>
      </c>
      <c r="G33198" t="s">
        <v>14</v>
      </c>
      <c r="H33198" t="s">
        <v>29268</v>
      </c>
      <c r="I33198" t="s">
        <v>26</v>
      </c>
      <c r="M33198">
        <v>8908</v>
      </c>
      <c r="N33198">
        <v>0</v>
      </c>
      <c r="O33198">
        <v>4</v>
      </c>
    </row>
    <row r="33199" spans="1:15" x14ac:dyDescent="0.3">
      <c r="A33199" t="s">
        <v>237</v>
      </c>
      <c r="B33199">
        <v>0</v>
      </c>
      <c r="E33199" t="s">
        <v>28078</v>
      </c>
      <c r="F33199" t="s">
        <v>29269</v>
      </c>
      <c r="G33199" t="s">
        <v>17</v>
      </c>
      <c r="H33199" t="s">
        <v>29270</v>
      </c>
      <c r="I33199" t="s">
        <v>22</v>
      </c>
      <c r="M33199">
        <v>8908</v>
      </c>
      <c r="N33199">
        <v>109</v>
      </c>
      <c r="O33199">
        <v>121</v>
      </c>
    </row>
    <row r="33200" spans="1:15" x14ac:dyDescent="0.3">
      <c r="E33200" t="s">
        <v>29324</v>
      </c>
      <c r="F33200" t="s">
        <v>29325</v>
      </c>
      <c r="G33200" t="s">
        <v>23</v>
      </c>
      <c r="H33200" t="s">
        <v>29326</v>
      </c>
      <c r="I33200" t="s">
        <v>22</v>
      </c>
      <c r="M33200">
        <v>8909</v>
      </c>
      <c r="N33200">
        <v>69</v>
      </c>
      <c r="O33200">
        <v>89</v>
      </c>
    </row>
    <row r="33201" spans="1:15" x14ac:dyDescent="0.3">
      <c r="A33201" t="s">
        <v>23</v>
      </c>
      <c r="B33201">
        <v>1</v>
      </c>
      <c r="C33201">
        <v>1</v>
      </c>
      <c r="D33201">
        <v>1</v>
      </c>
      <c r="E33201" t="s">
        <v>29324</v>
      </c>
      <c r="F33201" t="s">
        <v>16480</v>
      </c>
      <c r="G33201" t="s">
        <v>23</v>
      </c>
      <c r="H33201" t="s">
        <v>29327</v>
      </c>
      <c r="I33201" t="s">
        <v>69</v>
      </c>
      <c r="J33201" t="s">
        <v>112</v>
      </c>
      <c r="M33201">
        <v>8909</v>
      </c>
      <c r="N33201">
        <v>78</v>
      </c>
      <c r="O33201">
        <v>83</v>
      </c>
    </row>
    <row r="33202" spans="1:15" x14ac:dyDescent="0.3">
      <c r="A33202" t="s">
        <v>237</v>
      </c>
      <c r="B33202">
        <v>0</v>
      </c>
      <c r="C33202">
        <v>0</v>
      </c>
      <c r="D33202">
        <v>0</v>
      </c>
      <c r="E33202" t="s">
        <v>29281</v>
      </c>
      <c r="F33202" t="s">
        <v>27873</v>
      </c>
      <c r="G33202" t="s">
        <v>23</v>
      </c>
      <c r="H33202" t="s">
        <v>29284</v>
      </c>
      <c r="I33202" t="s">
        <v>26</v>
      </c>
      <c r="M33202">
        <v>8910</v>
      </c>
      <c r="N33202">
        <v>40</v>
      </c>
      <c r="O33202">
        <v>46</v>
      </c>
    </row>
    <row r="33203" spans="1:15" x14ac:dyDescent="0.3">
      <c r="E33203" t="s">
        <v>29281</v>
      </c>
      <c r="F33203" t="s">
        <v>27873</v>
      </c>
      <c r="G33203" t="s">
        <v>17</v>
      </c>
      <c r="H33203" t="s">
        <v>29284</v>
      </c>
      <c r="I33203" t="s">
        <v>19</v>
      </c>
      <c r="M33203">
        <v>8910</v>
      </c>
      <c r="N33203">
        <v>40</v>
      </c>
      <c r="O33203">
        <v>46</v>
      </c>
    </row>
    <row r="33204" spans="1:15" x14ac:dyDescent="0.3">
      <c r="A33204" t="s">
        <v>23</v>
      </c>
      <c r="B33204">
        <v>1</v>
      </c>
      <c r="C33204">
        <v>1</v>
      </c>
      <c r="D33204">
        <v>1</v>
      </c>
      <c r="E33204" t="s">
        <v>29281</v>
      </c>
      <c r="F33204" t="s">
        <v>29282</v>
      </c>
      <c r="G33204" t="s">
        <v>23</v>
      </c>
      <c r="H33204" t="s">
        <v>29283</v>
      </c>
      <c r="I33204" t="s">
        <v>22</v>
      </c>
      <c r="M33204">
        <v>8910</v>
      </c>
      <c r="N33204">
        <v>111</v>
      </c>
      <c r="O33204">
        <v>131</v>
      </c>
    </row>
    <row r="33205" spans="1:15" x14ac:dyDescent="0.3">
      <c r="A33205" t="s">
        <v>23</v>
      </c>
      <c r="B33205">
        <v>1</v>
      </c>
      <c r="C33205">
        <v>1</v>
      </c>
      <c r="D33205">
        <v>1</v>
      </c>
      <c r="E33205" t="s">
        <v>29281</v>
      </c>
      <c r="F33205" t="s">
        <v>16480</v>
      </c>
      <c r="G33205" t="s">
        <v>23</v>
      </c>
      <c r="H33205" t="s">
        <v>29285</v>
      </c>
      <c r="I33205" t="s">
        <v>69</v>
      </c>
      <c r="J33205" t="s">
        <v>112</v>
      </c>
      <c r="M33205">
        <v>8910</v>
      </c>
      <c r="N33205">
        <v>120</v>
      </c>
      <c r="O33205">
        <v>125</v>
      </c>
    </row>
    <row r="33206" spans="1:15" x14ac:dyDescent="0.3">
      <c r="A33206" t="s">
        <v>237</v>
      </c>
      <c r="B33206">
        <v>0</v>
      </c>
      <c r="C33206">
        <v>0</v>
      </c>
      <c r="D33206">
        <v>0</v>
      </c>
      <c r="E33206" t="s">
        <v>28078</v>
      </c>
      <c r="F33206" t="s">
        <v>313</v>
      </c>
      <c r="G33206" t="s">
        <v>14</v>
      </c>
      <c r="H33206" t="s">
        <v>29268</v>
      </c>
      <c r="I33206" t="s">
        <v>26</v>
      </c>
      <c r="M33206">
        <v>8911</v>
      </c>
      <c r="N33206">
        <v>0</v>
      </c>
      <c r="O33206">
        <v>4</v>
      </c>
    </row>
    <row r="33207" spans="1:15" x14ac:dyDescent="0.3">
      <c r="E33207" t="s">
        <v>28078</v>
      </c>
      <c r="F33207" t="s">
        <v>313</v>
      </c>
      <c r="G33207" t="s">
        <v>51</v>
      </c>
      <c r="H33207" t="s">
        <v>29268</v>
      </c>
      <c r="I33207" t="s">
        <v>19</v>
      </c>
      <c r="M33207">
        <v>8911</v>
      </c>
      <c r="N33207">
        <v>0</v>
      </c>
      <c r="O33207">
        <v>4</v>
      </c>
    </row>
    <row r="33208" spans="1:15" x14ac:dyDescent="0.3">
      <c r="A33208" t="s">
        <v>237</v>
      </c>
      <c r="B33208">
        <v>0</v>
      </c>
      <c r="E33208" t="s">
        <v>28078</v>
      </c>
      <c r="F33208" t="s">
        <v>29269</v>
      </c>
      <c r="G33208" t="s">
        <v>17</v>
      </c>
      <c r="H33208" t="s">
        <v>29270</v>
      </c>
      <c r="I33208" t="s">
        <v>22</v>
      </c>
      <c r="M33208">
        <v>8911</v>
      </c>
      <c r="N33208">
        <v>109</v>
      </c>
      <c r="O33208">
        <v>121</v>
      </c>
    </row>
    <row r="33209" spans="1:15" x14ac:dyDescent="0.3">
      <c r="A33209" t="s">
        <v>237</v>
      </c>
      <c r="B33209">
        <v>0</v>
      </c>
      <c r="C33209">
        <v>0</v>
      </c>
      <c r="D33209">
        <v>0</v>
      </c>
      <c r="E33209" t="s">
        <v>29281</v>
      </c>
      <c r="F33209" t="s">
        <v>27873</v>
      </c>
      <c r="G33209" t="s">
        <v>23</v>
      </c>
      <c r="H33209" t="s">
        <v>29284</v>
      </c>
      <c r="I33209" t="s">
        <v>26</v>
      </c>
      <c r="M33209">
        <v>8912</v>
      </c>
      <c r="N33209">
        <v>40</v>
      </c>
      <c r="O33209">
        <v>46</v>
      </c>
    </row>
    <row r="33210" spans="1:15" x14ac:dyDescent="0.3">
      <c r="E33210" t="s">
        <v>29281</v>
      </c>
      <c r="F33210" t="s">
        <v>27873</v>
      </c>
      <c r="G33210" t="s">
        <v>17</v>
      </c>
      <c r="H33210" t="s">
        <v>29284</v>
      </c>
      <c r="I33210" t="s">
        <v>19</v>
      </c>
      <c r="M33210">
        <v>8912</v>
      </c>
      <c r="N33210">
        <v>40</v>
      </c>
      <c r="O33210">
        <v>46</v>
      </c>
    </row>
    <row r="33211" spans="1:15" x14ac:dyDescent="0.3">
      <c r="A33211" t="s">
        <v>23</v>
      </c>
      <c r="B33211">
        <v>1</v>
      </c>
      <c r="C33211">
        <v>1</v>
      </c>
      <c r="D33211">
        <v>1</v>
      </c>
      <c r="E33211" t="s">
        <v>29281</v>
      </c>
      <c r="F33211" t="s">
        <v>29282</v>
      </c>
      <c r="G33211" t="s">
        <v>23</v>
      </c>
      <c r="H33211" t="s">
        <v>29283</v>
      </c>
      <c r="I33211" t="s">
        <v>22</v>
      </c>
      <c r="M33211">
        <v>8912</v>
      </c>
      <c r="N33211">
        <v>111</v>
      </c>
      <c r="O33211">
        <v>131</v>
      </c>
    </row>
    <row r="33212" spans="1:15" x14ac:dyDescent="0.3">
      <c r="A33212" t="s">
        <v>23</v>
      </c>
      <c r="B33212">
        <v>1</v>
      </c>
      <c r="C33212">
        <v>1</v>
      </c>
      <c r="D33212">
        <v>1</v>
      </c>
      <c r="E33212" t="s">
        <v>29281</v>
      </c>
      <c r="F33212" t="s">
        <v>16480</v>
      </c>
      <c r="G33212" t="s">
        <v>23</v>
      </c>
      <c r="H33212" t="s">
        <v>29285</v>
      </c>
      <c r="I33212" t="s">
        <v>69</v>
      </c>
      <c r="J33212" t="s">
        <v>112</v>
      </c>
      <c r="M33212">
        <v>8912</v>
      </c>
      <c r="N33212">
        <v>120</v>
      </c>
      <c r="O33212">
        <v>125</v>
      </c>
    </row>
    <row r="33213" spans="1:15" x14ac:dyDescent="0.3">
      <c r="A33213" t="s">
        <v>23</v>
      </c>
      <c r="B33213">
        <v>0</v>
      </c>
      <c r="C33213">
        <v>0</v>
      </c>
      <c r="D33213">
        <v>1</v>
      </c>
      <c r="E33213" t="s">
        <v>29286</v>
      </c>
      <c r="F33213" t="s">
        <v>29291</v>
      </c>
      <c r="G33213" t="s">
        <v>23</v>
      </c>
      <c r="H33213" t="s">
        <v>29289</v>
      </c>
      <c r="I33213" t="s">
        <v>26</v>
      </c>
      <c r="M33213">
        <v>8913</v>
      </c>
      <c r="N33213">
        <v>19</v>
      </c>
      <c r="O33213">
        <v>26</v>
      </c>
    </row>
    <row r="33214" spans="1:15" x14ac:dyDescent="0.3">
      <c r="A33214" t="s">
        <v>23</v>
      </c>
      <c r="B33214">
        <v>1</v>
      </c>
      <c r="C33214">
        <v>1</v>
      </c>
      <c r="D33214">
        <v>1</v>
      </c>
      <c r="E33214" t="s">
        <v>29286</v>
      </c>
      <c r="F33214" t="s">
        <v>29266</v>
      </c>
      <c r="G33214" t="s">
        <v>23</v>
      </c>
      <c r="H33214" t="s">
        <v>29289</v>
      </c>
      <c r="I33214" t="s">
        <v>41</v>
      </c>
      <c r="J33214" t="s">
        <v>112</v>
      </c>
      <c r="M33214">
        <v>8913</v>
      </c>
      <c r="N33214">
        <v>21</v>
      </c>
      <c r="O33214">
        <v>26</v>
      </c>
    </row>
    <row r="33215" spans="1:15" x14ac:dyDescent="0.3">
      <c r="E33215" t="s">
        <v>29286</v>
      </c>
      <c r="F33215" t="s">
        <v>29295</v>
      </c>
      <c r="G33215" t="s">
        <v>23</v>
      </c>
      <c r="H33215" t="s">
        <v>29296</v>
      </c>
      <c r="I33215" t="s">
        <v>26</v>
      </c>
      <c r="M33215">
        <v>8913</v>
      </c>
      <c r="N33215">
        <v>52</v>
      </c>
      <c r="O33215">
        <v>56</v>
      </c>
    </row>
    <row r="33216" spans="1:15" x14ac:dyDescent="0.3">
      <c r="A33216" t="s">
        <v>14</v>
      </c>
      <c r="B33216">
        <v>1</v>
      </c>
      <c r="C33216">
        <v>1</v>
      </c>
      <c r="D33216">
        <v>1</v>
      </c>
      <c r="E33216" t="s">
        <v>29286</v>
      </c>
      <c r="F33216" t="s">
        <v>29287</v>
      </c>
      <c r="G33216" t="s">
        <v>14</v>
      </c>
      <c r="H33216" t="s">
        <v>29288</v>
      </c>
      <c r="I33216" t="s">
        <v>35</v>
      </c>
      <c r="J33216" t="s">
        <v>46</v>
      </c>
      <c r="K33216" t="s">
        <v>47</v>
      </c>
      <c r="L33216" t="s">
        <v>43</v>
      </c>
      <c r="M33216">
        <v>8913</v>
      </c>
      <c r="N33216">
        <v>64</v>
      </c>
      <c r="O33216">
        <v>83</v>
      </c>
    </row>
    <row r="33217" spans="1:15" x14ac:dyDescent="0.3">
      <c r="E33217" t="s">
        <v>29286</v>
      </c>
      <c r="F33217" t="s">
        <v>29293</v>
      </c>
      <c r="G33217" t="s">
        <v>14</v>
      </c>
      <c r="H33217" t="s">
        <v>29294</v>
      </c>
      <c r="I33217" t="s">
        <v>19</v>
      </c>
      <c r="M33217">
        <v>8913</v>
      </c>
      <c r="N33217">
        <v>86</v>
      </c>
      <c r="O33217">
        <v>102</v>
      </c>
    </row>
    <row r="33218" spans="1:15" x14ac:dyDescent="0.3">
      <c r="E33218" t="s">
        <v>29286</v>
      </c>
      <c r="F33218" t="s">
        <v>29297</v>
      </c>
      <c r="G33218" t="s">
        <v>23</v>
      </c>
      <c r="H33218" t="s">
        <v>29298</v>
      </c>
      <c r="I33218" t="s">
        <v>26</v>
      </c>
      <c r="M33218">
        <v>8913</v>
      </c>
      <c r="N33218">
        <v>89</v>
      </c>
      <c r="O33218">
        <v>102</v>
      </c>
    </row>
    <row r="33219" spans="1:15" x14ac:dyDescent="0.3">
      <c r="A33219" t="s">
        <v>23</v>
      </c>
      <c r="B33219">
        <v>1</v>
      </c>
      <c r="C33219">
        <v>1</v>
      </c>
      <c r="D33219">
        <v>1</v>
      </c>
      <c r="E33219" t="s">
        <v>29286</v>
      </c>
      <c r="F33219" t="s">
        <v>10126</v>
      </c>
      <c r="G33219" t="s">
        <v>23</v>
      </c>
      <c r="H33219" t="s">
        <v>29299</v>
      </c>
      <c r="I33219" t="s">
        <v>35</v>
      </c>
      <c r="J33219" t="s">
        <v>112</v>
      </c>
      <c r="M33219">
        <v>8913</v>
      </c>
      <c r="N33219">
        <v>104</v>
      </c>
      <c r="O33219">
        <v>112</v>
      </c>
    </row>
    <row r="33220" spans="1:15" x14ac:dyDescent="0.3">
      <c r="A33220" t="s">
        <v>23</v>
      </c>
      <c r="B33220">
        <v>0</v>
      </c>
      <c r="C33220">
        <v>0</v>
      </c>
      <c r="D33220">
        <v>1</v>
      </c>
      <c r="E33220" t="s">
        <v>29286</v>
      </c>
      <c r="F33220" t="s">
        <v>29291</v>
      </c>
      <c r="G33220" t="s">
        <v>23</v>
      </c>
      <c r="H33220" t="s">
        <v>29292</v>
      </c>
      <c r="I33220" t="s">
        <v>26</v>
      </c>
      <c r="M33220">
        <v>8913</v>
      </c>
      <c r="N33220">
        <v>201</v>
      </c>
      <c r="O33220">
        <v>208</v>
      </c>
    </row>
    <row r="33221" spans="1:15" x14ac:dyDescent="0.3">
      <c r="A33221" t="s">
        <v>23</v>
      </c>
      <c r="B33221">
        <v>1</v>
      </c>
      <c r="C33221">
        <v>1</v>
      </c>
      <c r="D33221">
        <v>1</v>
      </c>
      <c r="E33221" t="s">
        <v>29286</v>
      </c>
      <c r="F33221" t="s">
        <v>29266</v>
      </c>
      <c r="G33221" t="s">
        <v>23</v>
      </c>
      <c r="H33221" t="s">
        <v>29290</v>
      </c>
      <c r="I33221" t="s">
        <v>41</v>
      </c>
      <c r="J33221" t="s">
        <v>112</v>
      </c>
      <c r="M33221">
        <v>8913</v>
      </c>
      <c r="N33221">
        <v>203</v>
      </c>
      <c r="O33221">
        <v>208</v>
      </c>
    </row>
    <row r="33222" spans="1:15" x14ac:dyDescent="0.3">
      <c r="A33222" t="s">
        <v>14</v>
      </c>
      <c r="B33222">
        <v>1</v>
      </c>
      <c r="C33222">
        <v>1</v>
      </c>
      <c r="D33222">
        <v>1</v>
      </c>
      <c r="E33222" t="s">
        <v>29275</v>
      </c>
      <c r="F33222" t="s">
        <v>29276</v>
      </c>
      <c r="G33222" t="s">
        <v>14</v>
      </c>
      <c r="H33222" t="s">
        <v>29277</v>
      </c>
      <c r="I33222" t="s">
        <v>35</v>
      </c>
      <c r="J33222" t="s">
        <v>46</v>
      </c>
      <c r="K33222" t="s">
        <v>47</v>
      </c>
      <c r="L33222" t="s">
        <v>43</v>
      </c>
      <c r="M33222">
        <v>8914</v>
      </c>
      <c r="N33222">
        <v>47</v>
      </c>
      <c r="O33222">
        <v>61</v>
      </c>
    </row>
    <row r="33223" spans="1:15" x14ac:dyDescent="0.3">
      <c r="A33223" t="s">
        <v>14</v>
      </c>
      <c r="B33223">
        <v>1</v>
      </c>
      <c r="C33223">
        <v>1</v>
      </c>
      <c r="D33223">
        <v>1</v>
      </c>
      <c r="E33223" t="s">
        <v>29275</v>
      </c>
      <c r="F33223" t="s">
        <v>29276</v>
      </c>
      <c r="G33223" t="s">
        <v>14</v>
      </c>
      <c r="H33223" t="s">
        <v>29277</v>
      </c>
      <c r="I33223" t="s">
        <v>35</v>
      </c>
      <c r="J33223" t="s">
        <v>46</v>
      </c>
      <c r="K33223" t="s">
        <v>47</v>
      </c>
      <c r="L33223" t="s">
        <v>43</v>
      </c>
      <c r="M33223">
        <v>8915</v>
      </c>
      <c r="N33223">
        <v>47</v>
      </c>
      <c r="O33223">
        <v>61</v>
      </c>
    </row>
    <row r="33224" spans="1:15" x14ac:dyDescent="0.3">
      <c r="A33224" t="s">
        <v>237</v>
      </c>
      <c r="B33224">
        <v>0</v>
      </c>
      <c r="C33224">
        <v>0</v>
      </c>
      <c r="D33224">
        <v>0</v>
      </c>
      <c r="E33224" t="s">
        <v>29328</v>
      </c>
      <c r="F33224" t="s">
        <v>12643</v>
      </c>
      <c r="G33224" t="s">
        <v>14</v>
      </c>
      <c r="H33224" t="s">
        <v>29329</v>
      </c>
      <c r="I33224" t="s">
        <v>26</v>
      </c>
      <c r="M33224">
        <v>8916</v>
      </c>
      <c r="N33224">
        <v>0</v>
      </c>
      <c r="O33224">
        <v>6</v>
      </c>
    </row>
    <row r="33225" spans="1:15" x14ac:dyDescent="0.3">
      <c r="E33225" t="s">
        <v>29328</v>
      </c>
      <c r="F33225" t="s">
        <v>29330</v>
      </c>
      <c r="G33225" t="s">
        <v>51</v>
      </c>
      <c r="H33225" t="s">
        <v>29331</v>
      </c>
      <c r="I33225" t="s">
        <v>19</v>
      </c>
      <c r="M33225">
        <v>8916</v>
      </c>
      <c r="N33225">
        <v>54</v>
      </c>
      <c r="O33225">
        <v>68</v>
      </c>
    </row>
    <row r="33226" spans="1:15" x14ac:dyDescent="0.3">
      <c r="A33226" t="s">
        <v>237</v>
      </c>
      <c r="B33226">
        <v>0</v>
      </c>
      <c r="E33226" t="s">
        <v>29328</v>
      </c>
      <c r="F33226" t="s">
        <v>29332</v>
      </c>
      <c r="G33226" t="s">
        <v>17</v>
      </c>
      <c r="H33226" t="s">
        <v>29331</v>
      </c>
      <c r="I33226" t="s">
        <v>26</v>
      </c>
      <c r="M33226">
        <v>8916</v>
      </c>
      <c r="N33226">
        <v>54</v>
      </c>
      <c r="O33226">
        <v>66</v>
      </c>
    </row>
    <row r="33227" spans="1:15" x14ac:dyDescent="0.3">
      <c r="A33227" t="s">
        <v>237</v>
      </c>
      <c r="B33227">
        <v>0</v>
      </c>
      <c r="C33227">
        <v>0</v>
      </c>
      <c r="D33227">
        <v>0</v>
      </c>
      <c r="E33227" t="s">
        <v>29281</v>
      </c>
      <c r="F33227" t="s">
        <v>27873</v>
      </c>
      <c r="G33227" t="s">
        <v>23</v>
      </c>
      <c r="H33227" t="s">
        <v>29284</v>
      </c>
      <c r="I33227" t="s">
        <v>26</v>
      </c>
      <c r="M33227">
        <v>8917</v>
      </c>
      <c r="N33227">
        <v>40</v>
      </c>
      <c r="O33227">
        <v>46</v>
      </c>
    </row>
    <row r="33228" spans="1:15" x14ac:dyDescent="0.3">
      <c r="E33228" t="s">
        <v>29281</v>
      </c>
      <c r="F33228" t="s">
        <v>27873</v>
      </c>
      <c r="G33228" t="s">
        <v>17</v>
      </c>
      <c r="H33228" t="s">
        <v>29284</v>
      </c>
      <c r="I33228" t="s">
        <v>19</v>
      </c>
      <c r="M33228">
        <v>8917</v>
      </c>
      <c r="N33228">
        <v>40</v>
      </c>
      <c r="O33228">
        <v>46</v>
      </c>
    </row>
    <row r="33229" spans="1:15" x14ac:dyDescent="0.3">
      <c r="A33229" t="s">
        <v>23</v>
      </c>
      <c r="B33229">
        <v>1</v>
      </c>
      <c r="C33229">
        <v>1</v>
      </c>
      <c r="D33229">
        <v>1</v>
      </c>
      <c r="E33229" t="s">
        <v>29281</v>
      </c>
      <c r="F33229" t="s">
        <v>29282</v>
      </c>
      <c r="G33229" t="s">
        <v>23</v>
      </c>
      <c r="H33229" t="s">
        <v>29283</v>
      </c>
      <c r="I33229" t="s">
        <v>22</v>
      </c>
      <c r="M33229">
        <v>8917</v>
      </c>
      <c r="N33229">
        <v>111</v>
      </c>
      <c r="O33229">
        <v>131</v>
      </c>
    </row>
    <row r="33230" spans="1:15" x14ac:dyDescent="0.3">
      <c r="A33230" t="s">
        <v>23</v>
      </c>
      <c r="B33230">
        <v>1</v>
      </c>
      <c r="C33230">
        <v>1</v>
      </c>
      <c r="D33230">
        <v>1</v>
      </c>
      <c r="E33230" t="s">
        <v>29281</v>
      </c>
      <c r="F33230" t="s">
        <v>16480</v>
      </c>
      <c r="G33230" t="s">
        <v>23</v>
      </c>
      <c r="H33230" t="s">
        <v>29285</v>
      </c>
      <c r="I33230" t="s">
        <v>69</v>
      </c>
      <c r="J33230" t="s">
        <v>112</v>
      </c>
      <c r="M33230">
        <v>8917</v>
      </c>
      <c r="N33230">
        <v>120</v>
      </c>
      <c r="O33230">
        <v>125</v>
      </c>
    </row>
    <row r="33231" spans="1:15" x14ac:dyDescent="0.3">
      <c r="A33231" t="s">
        <v>14</v>
      </c>
      <c r="B33231">
        <v>1</v>
      </c>
      <c r="C33231">
        <v>1</v>
      </c>
      <c r="D33231">
        <v>1</v>
      </c>
      <c r="E33231" t="s">
        <v>29275</v>
      </c>
      <c r="F33231" t="s">
        <v>29276</v>
      </c>
      <c r="G33231" t="s">
        <v>14</v>
      </c>
      <c r="H33231" t="s">
        <v>29277</v>
      </c>
      <c r="I33231" t="s">
        <v>35</v>
      </c>
      <c r="J33231" t="s">
        <v>46</v>
      </c>
      <c r="K33231" t="s">
        <v>47</v>
      </c>
      <c r="L33231" t="s">
        <v>43</v>
      </c>
      <c r="M33231">
        <v>8919</v>
      </c>
      <c r="N33231">
        <v>47</v>
      </c>
      <c r="O33231">
        <v>61</v>
      </c>
    </row>
    <row r="33232" spans="1:15" x14ac:dyDescent="0.3">
      <c r="E33232" t="s">
        <v>429</v>
      </c>
      <c r="F33232" t="s">
        <v>432</v>
      </c>
      <c r="G33232" t="s">
        <v>23</v>
      </c>
      <c r="H33232" t="s">
        <v>433</v>
      </c>
      <c r="I33232" t="s">
        <v>52</v>
      </c>
      <c r="J33232" t="s">
        <v>117</v>
      </c>
      <c r="M33232">
        <v>8920</v>
      </c>
      <c r="N33232">
        <v>109</v>
      </c>
      <c r="O33232">
        <v>118</v>
      </c>
    </row>
    <row r="33233" spans="1:15" x14ac:dyDescent="0.3">
      <c r="E33233" t="s">
        <v>429</v>
      </c>
      <c r="F33233" t="s">
        <v>430</v>
      </c>
      <c r="G33233" t="s">
        <v>23</v>
      </c>
      <c r="H33233" t="s">
        <v>431</v>
      </c>
      <c r="I33233" t="s">
        <v>26</v>
      </c>
      <c r="M33233">
        <v>8920</v>
      </c>
      <c r="N33233">
        <v>408</v>
      </c>
      <c r="O33233">
        <v>421</v>
      </c>
    </row>
    <row r="33234" spans="1:15" x14ac:dyDescent="0.3">
      <c r="E33234" t="s">
        <v>29333</v>
      </c>
      <c r="F33234" t="s">
        <v>2112</v>
      </c>
      <c r="G33234" t="s">
        <v>23</v>
      </c>
      <c r="H33234" t="s">
        <v>29357</v>
      </c>
      <c r="I33234" t="s">
        <v>26</v>
      </c>
      <c r="M33234">
        <v>8922</v>
      </c>
      <c r="N33234">
        <v>0</v>
      </c>
      <c r="O33234">
        <v>6</v>
      </c>
    </row>
    <row r="33235" spans="1:15" x14ac:dyDescent="0.3">
      <c r="A33235" t="s">
        <v>14</v>
      </c>
      <c r="B33235">
        <v>1</v>
      </c>
      <c r="C33235">
        <v>1</v>
      </c>
      <c r="D33235">
        <v>1</v>
      </c>
      <c r="E33235" t="s">
        <v>29333</v>
      </c>
      <c r="F33235" t="s">
        <v>29349</v>
      </c>
      <c r="G33235" t="s">
        <v>14</v>
      </c>
      <c r="H33235" t="s">
        <v>29350</v>
      </c>
      <c r="I33235" t="s">
        <v>41</v>
      </c>
      <c r="J33235" t="s">
        <v>46</v>
      </c>
      <c r="K33235" t="s">
        <v>47</v>
      </c>
      <c r="L33235" t="s">
        <v>43</v>
      </c>
      <c r="M33235">
        <v>8922</v>
      </c>
      <c r="N33235">
        <v>7</v>
      </c>
      <c r="O33235">
        <v>22</v>
      </c>
    </row>
    <row r="33236" spans="1:15" x14ac:dyDescent="0.3">
      <c r="A33236" t="s">
        <v>14</v>
      </c>
      <c r="B33236">
        <v>0</v>
      </c>
      <c r="C33236">
        <v>1</v>
      </c>
      <c r="D33236" t="s">
        <v>14</v>
      </c>
      <c r="E33236" t="s">
        <v>29333</v>
      </c>
      <c r="F33236" t="s">
        <v>29333</v>
      </c>
      <c r="G33236" t="s">
        <v>23</v>
      </c>
      <c r="H33236" t="s">
        <v>29347</v>
      </c>
      <c r="I33236" t="s">
        <v>26</v>
      </c>
      <c r="M33236">
        <v>8922</v>
      </c>
      <c r="N33236">
        <v>58</v>
      </c>
      <c r="O33236">
        <v>64</v>
      </c>
    </row>
    <row r="33237" spans="1:15" x14ac:dyDescent="0.3">
      <c r="A33237" t="s">
        <v>23</v>
      </c>
      <c r="B33237">
        <v>1</v>
      </c>
      <c r="C33237">
        <v>1</v>
      </c>
      <c r="D33237">
        <v>1</v>
      </c>
      <c r="E33237" t="s">
        <v>29333</v>
      </c>
      <c r="F33237" t="s">
        <v>11081</v>
      </c>
      <c r="G33237" t="s">
        <v>23</v>
      </c>
      <c r="H33237" t="s">
        <v>29335</v>
      </c>
      <c r="I33237" t="s">
        <v>35</v>
      </c>
      <c r="J33237" t="s">
        <v>112</v>
      </c>
      <c r="M33237">
        <v>8922</v>
      </c>
      <c r="N33237">
        <v>84</v>
      </c>
      <c r="O33237">
        <v>93</v>
      </c>
    </row>
    <row r="33238" spans="1:15" x14ac:dyDescent="0.3">
      <c r="A33238" t="s">
        <v>23</v>
      </c>
      <c r="B33238">
        <v>1</v>
      </c>
      <c r="C33238">
        <v>1</v>
      </c>
      <c r="D33238">
        <v>1</v>
      </c>
      <c r="E33238" t="s">
        <v>29333</v>
      </c>
      <c r="F33238" t="s">
        <v>29343</v>
      </c>
      <c r="G33238" t="s">
        <v>23</v>
      </c>
      <c r="H33238" t="s">
        <v>29344</v>
      </c>
      <c r="I33238" t="s">
        <v>22</v>
      </c>
      <c r="M33238">
        <v>8922</v>
      </c>
      <c r="N33238">
        <v>95</v>
      </c>
      <c r="O33238">
        <v>102</v>
      </c>
    </row>
    <row r="33239" spans="1:15" x14ac:dyDescent="0.3">
      <c r="E33239" t="s">
        <v>29333</v>
      </c>
      <c r="F33239" t="s">
        <v>29353</v>
      </c>
      <c r="G33239" t="s">
        <v>51</v>
      </c>
      <c r="H33239" t="s">
        <v>29354</v>
      </c>
      <c r="I33239" t="s">
        <v>26</v>
      </c>
      <c r="M33239">
        <v>8922</v>
      </c>
      <c r="N33239">
        <v>104</v>
      </c>
      <c r="O33239">
        <v>114</v>
      </c>
    </row>
    <row r="33240" spans="1:15" x14ac:dyDescent="0.3">
      <c r="E33240" t="s">
        <v>29333</v>
      </c>
      <c r="F33240" t="s">
        <v>29355</v>
      </c>
      <c r="G33240" t="s">
        <v>17</v>
      </c>
      <c r="H33240" t="s">
        <v>29356</v>
      </c>
      <c r="I33240" t="s">
        <v>19</v>
      </c>
      <c r="M33240">
        <v>8922</v>
      </c>
      <c r="N33240">
        <v>104</v>
      </c>
      <c r="O33240">
        <v>134</v>
      </c>
    </row>
    <row r="33241" spans="1:15" x14ac:dyDescent="0.3">
      <c r="A33241" t="s">
        <v>14</v>
      </c>
      <c r="B33241">
        <v>0</v>
      </c>
      <c r="C33241">
        <v>0</v>
      </c>
      <c r="D33241">
        <v>1</v>
      </c>
      <c r="E33241" t="s">
        <v>29333</v>
      </c>
      <c r="F33241" t="s">
        <v>3837</v>
      </c>
      <c r="G33241" t="s">
        <v>14</v>
      </c>
      <c r="H33241" t="s">
        <v>29334</v>
      </c>
      <c r="I33241" t="s">
        <v>52</v>
      </c>
      <c r="J33241" t="s">
        <v>32</v>
      </c>
      <c r="M33241">
        <v>8922</v>
      </c>
      <c r="N33241">
        <v>115</v>
      </c>
      <c r="O33241">
        <v>118</v>
      </c>
    </row>
    <row r="33242" spans="1:15" x14ac:dyDescent="0.3">
      <c r="E33242" t="s">
        <v>29333</v>
      </c>
      <c r="F33242" t="s">
        <v>29336</v>
      </c>
      <c r="G33242" t="s">
        <v>23</v>
      </c>
      <c r="H33242" t="s">
        <v>29337</v>
      </c>
      <c r="I33242" t="s">
        <v>26</v>
      </c>
      <c r="M33242">
        <v>8922</v>
      </c>
      <c r="N33242">
        <v>136</v>
      </c>
      <c r="O33242">
        <v>143</v>
      </c>
    </row>
    <row r="33243" spans="1:15" x14ac:dyDescent="0.3">
      <c r="A33243" t="s">
        <v>14</v>
      </c>
      <c r="B33243">
        <v>0</v>
      </c>
      <c r="C33243">
        <v>0</v>
      </c>
      <c r="D33243">
        <v>1</v>
      </c>
      <c r="E33243" t="s">
        <v>29333</v>
      </c>
      <c r="F33243" t="s">
        <v>3837</v>
      </c>
      <c r="G33243" t="s">
        <v>14</v>
      </c>
      <c r="H33243" t="s">
        <v>29348</v>
      </c>
      <c r="I33243" t="s">
        <v>52</v>
      </c>
      <c r="J33243" t="s">
        <v>32</v>
      </c>
      <c r="M33243">
        <v>8922</v>
      </c>
      <c r="N33243">
        <v>159</v>
      </c>
      <c r="O33243">
        <v>162</v>
      </c>
    </row>
    <row r="33244" spans="1:15" x14ac:dyDescent="0.3">
      <c r="E33244" t="s">
        <v>29333</v>
      </c>
      <c r="F33244" t="s">
        <v>29351</v>
      </c>
      <c r="G33244" t="s">
        <v>17</v>
      </c>
      <c r="H33244" t="s">
        <v>29352</v>
      </c>
      <c r="I33244" t="s">
        <v>26</v>
      </c>
      <c r="M33244">
        <v>8922</v>
      </c>
      <c r="N33244">
        <v>159</v>
      </c>
      <c r="O33244">
        <v>163</v>
      </c>
    </row>
    <row r="33245" spans="1:15" x14ac:dyDescent="0.3">
      <c r="A33245" t="s">
        <v>14</v>
      </c>
      <c r="B33245">
        <v>0</v>
      </c>
      <c r="C33245">
        <v>0</v>
      </c>
      <c r="D33245">
        <v>1</v>
      </c>
      <c r="E33245" t="s">
        <v>29333</v>
      </c>
      <c r="F33245" t="s">
        <v>29338</v>
      </c>
      <c r="G33245" t="s">
        <v>14</v>
      </c>
      <c r="H33245" t="s">
        <v>29339</v>
      </c>
      <c r="I33245" t="s">
        <v>26</v>
      </c>
      <c r="M33245">
        <v>8922</v>
      </c>
      <c r="N33245">
        <v>193</v>
      </c>
      <c r="O33245">
        <v>203</v>
      </c>
    </row>
    <row r="33246" spans="1:15" x14ac:dyDescent="0.3">
      <c r="E33246" t="s">
        <v>29333</v>
      </c>
      <c r="F33246" t="s">
        <v>29341</v>
      </c>
      <c r="G33246" t="s">
        <v>17</v>
      </c>
      <c r="H33246" t="s">
        <v>29342</v>
      </c>
      <c r="I33246" t="s">
        <v>19</v>
      </c>
      <c r="M33246">
        <v>8922</v>
      </c>
      <c r="N33246">
        <v>193</v>
      </c>
      <c r="O33246">
        <v>243</v>
      </c>
    </row>
    <row r="33247" spans="1:15" x14ac:dyDescent="0.3">
      <c r="A33247" t="s">
        <v>237</v>
      </c>
      <c r="B33247">
        <v>0</v>
      </c>
      <c r="C33247">
        <v>0</v>
      </c>
      <c r="D33247">
        <v>0</v>
      </c>
      <c r="E33247" t="s">
        <v>29333</v>
      </c>
      <c r="F33247" t="s">
        <v>29345</v>
      </c>
      <c r="G33247" t="s">
        <v>51</v>
      </c>
      <c r="H33247" t="s">
        <v>29346</v>
      </c>
      <c r="I33247" t="s">
        <v>52</v>
      </c>
      <c r="J33247" t="s">
        <v>1555</v>
      </c>
      <c r="M33247">
        <v>8922</v>
      </c>
      <c r="N33247">
        <v>227</v>
      </c>
      <c r="O33247">
        <v>243</v>
      </c>
    </row>
    <row r="33248" spans="1:15" x14ac:dyDescent="0.3">
      <c r="A33248" t="s">
        <v>237</v>
      </c>
      <c r="B33248">
        <v>0</v>
      </c>
      <c r="C33248">
        <v>0</v>
      </c>
      <c r="D33248">
        <v>0</v>
      </c>
      <c r="E33248" t="s">
        <v>29333</v>
      </c>
      <c r="F33248" t="s">
        <v>12618</v>
      </c>
      <c r="G33248" t="s">
        <v>17</v>
      </c>
      <c r="H33248" t="s">
        <v>29358</v>
      </c>
      <c r="I33248" t="s">
        <v>26</v>
      </c>
      <c r="M33248">
        <v>8922</v>
      </c>
      <c r="N33248">
        <v>245</v>
      </c>
      <c r="O33248">
        <v>250</v>
      </c>
    </row>
    <row r="33249" spans="1:15" x14ac:dyDescent="0.3">
      <c r="E33249" t="s">
        <v>29333</v>
      </c>
      <c r="F33249" t="s">
        <v>29359</v>
      </c>
      <c r="G33249" t="s">
        <v>23</v>
      </c>
      <c r="H33249" t="s">
        <v>29360</v>
      </c>
      <c r="I33249" t="s">
        <v>19</v>
      </c>
      <c r="M33249">
        <v>8922</v>
      </c>
      <c r="N33249">
        <v>300</v>
      </c>
      <c r="O33249">
        <v>308</v>
      </c>
    </row>
    <row r="33250" spans="1:15" x14ac:dyDescent="0.3">
      <c r="A33250" t="s">
        <v>237</v>
      </c>
      <c r="B33250">
        <v>0</v>
      </c>
      <c r="C33250">
        <v>0</v>
      </c>
      <c r="D33250">
        <v>0</v>
      </c>
      <c r="E33250" t="s">
        <v>29333</v>
      </c>
      <c r="F33250" t="s">
        <v>3021</v>
      </c>
      <c r="G33250" t="s">
        <v>14</v>
      </c>
      <c r="H33250" t="s">
        <v>29340</v>
      </c>
      <c r="I33250" t="s">
        <v>26</v>
      </c>
      <c r="M33250">
        <v>8922</v>
      </c>
      <c r="N33250">
        <v>310</v>
      </c>
      <c r="O33250">
        <v>313</v>
      </c>
    </row>
    <row r="33251" spans="1:15" x14ac:dyDescent="0.3">
      <c r="E33251" t="s">
        <v>29333</v>
      </c>
      <c r="F33251" t="s">
        <v>430</v>
      </c>
      <c r="G33251" t="s">
        <v>14</v>
      </c>
      <c r="H33251" t="s">
        <v>29361</v>
      </c>
      <c r="I33251" t="s">
        <v>19</v>
      </c>
      <c r="M33251">
        <v>8922</v>
      </c>
      <c r="N33251">
        <v>345</v>
      </c>
      <c r="O33251">
        <v>358</v>
      </c>
    </row>
    <row r="33252" spans="1:15" x14ac:dyDescent="0.3">
      <c r="A33252" t="s">
        <v>237</v>
      </c>
      <c r="B33252">
        <v>0</v>
      </c>
      <c r="E33252" t="s">
        <v>29362</v>
      </c>
      <c r="F33252" t="s">
        <v>1564</v>
      </c>
      <c r="G33252" t="s">
        <v>17</v>
      </c>
      <c r="H33252" t="s">
        <v>29364</v>
      </c>
      <c r="I33252" t="s">
        <v>22</v>
      </c>
      <c r="M33252">
        <v>8923</v>
      </c>
      <c r="N33252">
        <v>20</v>
      </c>
      <c r="O33252">
        <v>24</v>
      </c>
    </row>
    <row r="33253" spans="1:15" x14ac:dyDescent="0.3">
      <c r="A33253" t="s">
        <v>14</v>
      </c>
      <c r="B33253">
        <v>1</v>
      </c>
      <c r="C33253">
        <v>1</v>
      </c>
      <c r="D33253">
        <v>1</v>
      </c>
      <c r="E33253" t="s">
        <v>29362</v>
      </c>
      <c r="F33253" t="s">
        <v>68</v>
      </c>
      <c r="G33253" t="s">
        <v>14</v>
      </c>
      <c r="H33253" t="s">
        <v>29363</v>
      </c>
      <c r="I33253" t="s">
        <v>69</v>
      </c>
      <c r="J33253" t="s">
        <v>70</v>
      </c>
      <c r="M33253">
        <v>8923</v>
      </c>
      <c r="N33253">
        <v>129</v>
      </c>
      <c r="O33253">
        <v>138</v>
      </c>
    </row>
    <row r="33254" spans="1:15" x14ac:dyDescent="0.3">
      <c r="E33254" t="s">
        <v>29362</v>
      </c>
      <c r="F33254" t="s">
        <v>68</v>
      </c>
      <c r="G33254" t="s">
        <v>17</v>
      </c>
      <c r="H33254" t="s">
        <v>29363</v>
      </c>
      <c r="I33254" t="s">
        <v>22</v>
      </c>
      <c r="M33254">
        <v>8923</v>
      </c>
      <c r="N33254">
        <v>129</v>
      </c>
      <c r="O33254">
        <v>138</v>
      </c>
    </row>
    <row r="33255" spans="1:15" x14ac:dyDescent="0.3">
      <c r="E33255" t="s">
        <v>29362</v>
      </c>
      <c r="F33255" t="s">
        <v>29365</v>
      </c>
      <c r="G33255" t="s">
        <v>17</v>
      </c>
      <c r="H33255" t="s">
        <v>29366</v>
      </c>
      <c r="I33255" t="s">
        <v>26</v>
      </c>
      <c r="M33255">
        <v>8924</v>
      </c>
      <c r="N33255">
        <v>0</v>
      </c>
      <c r="O33255">
        <v>6</v>
      </c>
    </row>
    <row r="33256" spans="1:15" x14ac:dyDescent="0.3">
      <c r="E33256" t="s">
        <v>29362</v>
      </c>
      <c r="F33256" t="s">
        <v>29365</v>
      </c>
      <c r="G33256" t="s">
        <v>14</v>
      </c>
      <c r="H33256" t="s">
        <v>29366</v>
      </c>
      <c r="I33256" t="s">
        <v>19</v>
      </c>
      <c r="M33256">
        <v>8924</v>
      </c>
      <c r="N33256">
        <v>0</v>
      </c>
      <c r="O33256">
        <v>6</v>
      </c>
    </row>
    <row r="33257" spans="1:15" x14ac:dyDescent="0.3">
      <c r="A33257" t="s">
        <v>14</v>
      </c>
      <c r="B33257">
        <v>1</v>
      </c>
      <c r="C33257">
        <v>1</v>
      </c>
      <c r="D33257">
        <v>1</v>
      </c>
      <c r="E33257" t="s">
        <v>29362</v>
      </c>
      <c r="F33257" t="s">
        <v>3065</v>
      </c>
      <c r="G33257" t="s">
        <v>14</v>
      </c>
      <c r="H33257" t="s">
        <v>29367</v>
      </c>
      <c r="I33257" t="s">
        <v>35</v>
      </c>
      <c r="J33257" t="s">
        <v>32</v>
      </c>
      <c r="M33257">
        <v>8924</v>
      </c>
      <c r="N33257">
        <v>134</v>
      </c>
      <c r="O33257">
        <v>140</v>
      </c>
    </row>
    <row r="33258" spans="1:15" x14ac:dyDescent="0.3">
      <c r="A33258" t="s">
        <v>14</v>
      </c>
      <c r="B33258">
        <v>1</v>
      </c>
      <c r="C33258">
        <v>1</v>
      </c>
      <c r="D33258">
        <v>1</v>
      </c>
      <c r="E33258" t="s">
        <v>15140</v>
      </c>
      <c r="F33258" t="s">
        <v>6246</v>
      </c>
      <c r="G33258" t="s">
        <v>14</v>
      </c>
      <c r="H33258" t="s">
        <v>29372</v>
      </c>
      <c r="I33258" t="s">
        <v>31</v>
      </c>
      <c r="J33258" t="s">
        <v>32</v>
      </c>
      <c r="M33258">
        <v>8930</v>
      </c>
      <c r="N33258">
        <v>0</v>
      </c>
      <c r="O33258">
        <v>6</v>
      </c>
    </row>
    <row r="33259" spans="1:15" x14ac:dyDescent="0.3">
      <c r="A33259" t="s">
        <v>14</v>
      </c>
      <c r="B33259">
        <v>0</v>
      </c>
      <c r="C33259">
        <v>1</v>
      </c>
      <c r="D33259" t="s">
        <v>14</v>
      </c>
      <c r="E33259" t="s">
        <v>15140</v>
      </c>
      <c r="F33259" t="s">
        <v>6246</v>
      </c>
      <c r="G33259" t="s">
        <v>51</v>
      </c>
      <c r="H33259" t="s">
        <v>29372</v>
      </c>
      <c r="I33259" t="s">
        <v>26</v>
      </c>
      <c r="M33259">
        <v>8930</v>
      </c>
      <c r="N33259">
        <v>0</v>
      </c>
      <c r="O33259">
        <v>6</v>
      </c>
    </row>
    <row r="33260" spans="1:15" x14ac:dyDescent="0.3">
      <c r="A33260" t="s">
        <v>14</v>
      </c>
      <c r="B33260">
        <v>1</v>
      </c>
      <c r="C33260">
        <v>1</v>
      </c>
      <c r="D33260">
        <v>1</v>
      </c>
      <c r="E33260" t="s">
        <v>15140</v>
      </c>
      <c r="F33260" t="s">
        <v>7614</v>
      </c>
      <c r="G33260" t="s">
        <v>14</v>
      </c>
      <c r="H33260" t="s">
        <v>29370</v>
      </c>
      <c r="I33260" t="s">
        <v>35</v>
      </c>
      <c r="J33260" t="s">
        <v>32</v>
      </c>
      <c r="M33260">
        <v>8930</v>
      </c>
      <c r="N33260">
        <v>49</v>
      </c>
      <c r="O33260">
        <v>54</v>
      </c>
    </row>
    <row r="33261" spans="1:15" x14ac:dyDescent="0.3">
      <c r="A33261" t="s">
        <v>14</v>
      </c>
      <c r="B33261">
        <v>1</v>
      </c>
      <c r="C33261">
        <v>1</v>
      </c>
      <c r="D33261">
        <v>1</v>
      </c>
      <c r="E33261" t="s">
        <v>15140</v>
      </c>
      <c r="F33261" t="s">
        <v>6246</v>
      </c>
      <c r="G33261" t="s">
        <v>14</v>
      </c>
      <c r="H33261" t="s">
        <v>29371</v>
      </c>
      <c r="I33261" t="s">
        <v>31</v>
      </c>
      <c r="J33261" t="s">
        <v>32</v>
      </c>
      <c r="M33261">
        <v>8930</v>
      </c>
      <c r="N33261">
        <v>69</v>
      </c>
      <c r="O33261">
        <v>75</v>
      </c>
    </row>
    <row r="33262" spans="1:15" x14ac:dyDescent="0.3">
      <c r="A33262" t="s">
        <v>14</v>
      </c>
      <c r="B33262">
        <v>0</v>
      </c>
      <c r="C33262">
        <v>1</v>
      </c>
      <c r="D33262" t="s">
        <v>14</v>
      </c>
      <c r="E33262" t="s">
        <v>15140</v>
      </c>
      <c r="F33262" t="s">
        <v>6246</v>
      </c>
      <c r="G33262" t="s">
        <v>51</v>
      </c>
      <c r="H33262" t="s">
        <v>29371</v>
      </c>
      <c r="I33262" t="s">
        <v>26</v>
      </c>
      <c r="M33262">
        <v>8930</v>
      </c>
      <c r="N33262">
        <v>69</v>
      </c>
      <c r="O33262">
        <v>75</v>
      </c>
    </row>
    <row r="33263" spans="1:15" x14ac:dyDescent="0.3">
      <c r="A33263" t="s">
        <v>237</v>
      </c>
      <c r="B33263">
        <v>0</v>
      </c>
      <c r="E33263" t="s">
        <v>15140</v>
      </c>
      <c r="F33263" t="s">
        <v>29368</v>
      </c>
      <c r="G33263" t="s">
        <v>17</v>
      </c>
      <c r="H33263" t="s">
        <v>29369</v>
      </c>
      <c r="I33263" t="s">
        <v>22</v>
      </c>
      <c r="M33263">
        <v>8930</v>
      </c>
      <c r="N33263">
        <v>112</v>
      </c>
      <c r="O33263">
        <v>118</v>
      </c>
    </row>
    <row r="33264" spans="1:15" x14ac:dyDescent="0.3">
      <c r="A33264" t="s">
        <v>14</v>
      </c>
      <c r="B33264">
        <v>1</v>
      </c>
      <c r="C33264">
        <v>1</v>
      </c>
      <c r="D33264">
        <v>1</v>
      </c>
      <c r="E33264" t="s">
        <v>15140</v>
      </c>
      <c r="F33264" t="s">
        <v>6246</v>
      </c>
      <c r="G33264" t="s">
        <v>14</v>
      </c>
      <c r="H33264" t="s">
        <v>29373</v>
      </c>
      <c r="I33264" t="s">
        <v>31</v>
      </c>
      <c r="J33264" t="s">
        <v>32</v>
      </c>
      <c r="M33264">
        <v>8930</v>
      </c>
      <c r="N33264">
        <v>203</v>
      </c>
      <c r="O33264">
        <v>209</v>
      </c>
    </row>
    <row r="33265" spans="1:15" x14ac:dyDescent="0.3">
      <c r="A33265" t="s">
        <v>14</v>
      </c>
      <c r="B33265">
        <v>0</v>
      </c>
      <c r="C33265">
        <v>1</v>
      </c>
      <c r="D33265" t="s">
        <v>14</v>
      </c>
      <c r="E33265" t="s">
        <v>15140</v>
      </c>
      <c r="F33265" t="s">
        <v>6246</v>
      </c>
      <c r="G33265" t="s">
        <v>51</v>
      </c>
      <c r="H33265" t="s">
        <v>29373</v>
      </c>
      <c r="I33265" t="s">
        <v>26</v>
      </c>
      <c r="M33265">
        <v>8930</v>
      </c>
      <c r="N33265">
        <v>203</v>
      </c>
      <c r="O33265">
        <v>209</v>
      </c>
    </row>
    <row r="33266" spans="1:15" x14ac:dyDescent="0.3">
      <c r="E33266" t="s">
        <v>15140</v>
      </c>
      <c r="F33266" t="s">
        <v>29374</v>
      </c>
      <c r="G33266" t="s">
        <v>17</v>
      </c>
      <c r="H33266" t="s">
        <v>29375</v>
      </c>
      <c r="I33266" t="s">
        <v>22</v>
      </c>
      <c r="M33266">
        <v>8930</v>
      </c>
      <c r="N33266">
        <v>251</v>
      </c>
      <c r="O33266">
        <v>258</v>
      </c>
    </row>
    <row r="33267" spans="1:15" x14ac:dyDescent="0.3">
      <c r="A33267" t="s">
        <v>14</v>
      </c>
      <c r="B33267">
        <v>1</v>
      </c>
      <c r="C33267">
        <v>1</v>
      </c>
      <c r="D33267">
        <v>1</v>
      </c>
      <c r="E33267" t="s">
        <v>15140</v>
      </c>
      <c r="F33267" t="s">
        <v>6246</v>
      </c>
      <c r="G33267" t="s">
        <v>14</v>
      </c>
      <c r="H33267" t="s">
        <v>15164</v>
      </c>
      <c r="I33267" t="s">
        <v>31</v>
      </c>
      <c r="J33267" t="s">
        <v>32</v>
      </c>
      <c r="M33267">
        <v>8931</v>
      </c>
      <c r="N33267">
        <v>0</v>
      </c>
      <c r="O33267">
        <v>6</v>
      </c>
    </row>
    <row r="33268" spans="1:15" x14ac:dyDescent="0.3">
      <c r="A33268" t="s">
        <v>14</v>
      </c>
      <c r="B33268">
        <v>0</v>
      </c>
      <c r="C33268">
        <v>1</v>
      </c>
      <c r="D33268" t="s">
        <v>14</v>
      </c>
      <c r="E33268" t="s">
        <v>15140</v>
      </c>
      <c r="F33268" t="s">
        <v>6246</v>
      </c>
      <c r="G33268" t="s">
        <v>51</v>
      </c>
      <c r="H33268" t="s">
        <v>15164</v>
      </c>
      <c r="I33268" t="s">
        <v>26</v>
      </c>
      <c r="M33268">
        <v>8931</v>
      </c>
      <c r="N33268">
        <v>0</v>
      </c>
      <c r="O33268">
        <v>6</v>
      </c>
    </row>
    <row r="33269" spans="1:15" x14ac:dyDescent="0.3">
      <c r="A33269" t="s">
        <v>14</v>
      </c>
      <c r="B33269">
        <v>1</v>
      </c>
      <c r="C33269">
        <v>1</v>
      </c>
      <c r="D33269">
        <v>1</v>
      </c>
      <c r="E33269" t="s">
        <v>15140</v>
      </c>
      <c r="F33269" t="s">
        <v>15158</v>
      </c>
      <c r="G33269" t="s">
        <v>14</v>
      </c>
      <c r="H33269" t="s">
        <v>15165</v>
      </c>
      <c r="I33269" t="s">
        <v>22</v>
      </c>
      <c r="M33269">
        <v>8931</v>
      </c>
      <c r="N33269">
        <v>50</v>
      </c>
      <c r="O33269">
        <v>56</v>
      </c>
    </row>
    <row r="33270" spans="1:15" x14ac:dyDescent="0.3">
      <c r="A33270" t="s">
        <v>14</v>
      </c>
      <c r="B33270">
        <v>1</v>
      </c>
      <c r="C33270">
        <v>1</v>
      </c>
      <c r="D33270">
        <v>1</v>
      </c>
      <c r="E33270" t="s">
        <v>15140</v>
      </c>
      <c r="F33270" t="s">
        <v>6246</v>
      </c>
      <c r="G33270" t="s">
        <v>14</v>
      </c>
      <c r="H33270" t="s">
        <v>15166</v>
      </c>
      <c r="I33270" t="s">
        <v>35</v>
      </c>
      <c r="J33270" t="s">
        <v>32</v>
      </c>
      <c r="M33270">
        <v>8931</v>
      </c>
      <c r="N33270">
        <v>184</v>
      </c>
      <c r="O33270">
        <v>190</v>
      </c>
    </row>
    <row r="33271" spans="1:15" x14ac:dyDescent="0.3">
      <c r="A33271" t="s">
        <v>237</v>
      </c>
      <c r="B33271">
        <v>0</v>
      </c>
      <c r="C33271">
        <v>0</v>
      </c>
      <c r="D33271">
        <v>0</v>
      </c>
      <c r="E33271" t="s">
        <v>15140</v>
      </c>
      <c r="F33271" t="s">
        <v>15160</v>
      </c>
      <c r="G33271" t="s">
        <v>23</v>
      </c>
      <c r="H33271" t="s">
        <v>15161</v>
      </c>
      <c r="I33271" t="s">
        <v>26</v>
      </c>
      <c r="M33271">
        <v>8931</v>
      </c>
      <c r="N33271">
        <v>202</v>
      </c>
      <c r="O33271">
        <v>210</v>
      </c>
    </row>
    <row r="33272" spans="1:15" x14ac:dyDescent="0.3">
      <c r="A33272" t="s">
        <v>14</v>
      </c>
      <c r="B33272">
        <v>1</v>
      </c>
      <c r="C33272">
        <v>1</v>
      </c>
      <c r="D33272">
        <v>1</v>
      </c>
      <c r="E33272" t="s">
        <v>15140</v>
      </c>
      <c r="F33272" t="s">
        <v>15158</v>
      </c>
      <c r="G33272" t="s">
        <v>14</v>
      </c>
      <c r="H33272" t="s">
        <v>15168</v>
      </c>
      <c r="I33272" t="s">
        <v>22</v>
      </c>
      <c r="M33272">
        <v>8931</v>
      </c>
      <c r="N33272">
        <v>296</v>
      </c>
      <c r="O33272">
        <v>302</v>
      </c>
    </row>
    <row r="33273" spans="1:15" x14ac:dyDescent="0.3">
      <c r="A33273" t="s">
        <v>14</v>
      </c>
      <c r="B33273">
        <v>1</v>
      </c>
      <c r="C33273">
        <v>1</v>
      </c>
      <c r="D33273">
        <v>1</v>
      </c>
      <c r="E33273" t="s">
        <v>15140</v>
      </c>
      <c r="F33273" t="s">
        <v>15158</v>
      </c>
      <c r="G33273" t="s">
        <v>14</v>
      </c>
      <c r="H33273" t="s">
        <v>15163</v>
      </c>
      <c r="I33273" t="s">
        <v>22</v>
      </c>
      <c r="M33273">
        <v>8931</v>
      </c>
      <c r="N33273">
        <v>373</v>
      </c>
      <c r="O33273">
        <v>379</v>
      </c>
    </row>
    <row r="33274" spans="1:15" x14ac:dyDescent="0.3">
      <c r="E33274" t="s">
        <v>15140</v>
      </c>
      <c r="F33274" t="s">
        <v>4958</v>
      </c>
      <c r="G33274" t="s">
        <v>23</v>
      </c>
      <c r="H33274" t="s">
        <v>15162</v>
      </c>
      <c r="I33274" t="s">
        <v>52</v>
      </c>
      <c r="J33274" t="s">
        <v>117</v>
      </c>
      <c r="M33274">
        <v>8931</v>
      </c>
      <c r="N33274">
        <v>415</v>
      </c>
      <c r="O33274">
        <v>421</v>
      </c>
    </row>
    <row r="33275" spans="1:15" x14ac:dyDescent="0.3">
      <c r="A33275" t="s">
        <v>14</v>
      </c>
      <c r="B33275">
        <v>1</v>
      </c>
      <c r="C33275">
        <v>1</v>
      </c>
      <c r="D33275">
        <v>1</v>
      </c>
      <c r="E33275" t="s">
        <v>15140</v>
      </c>
      <c r="F33275" t="s">
        <v>15145</v>
      </c>
      <c r="G33275" t="s">
        <v>14</v>
      </c>
      <c r="H33275" t="s">
        <v>15167</v>
      </c>
      <c r="I33275" t="s">
        <v>22</v>
      </c>
      <c r="M33275">
        <v>8931</v>
      </c>
      <c r="N33275">
        <v>460</v>
      </c>
      <c r="O33275">
        <v>467</v>
      </c>
    </row>
    <row r="33276" spans="1:15" x14ac:dyDescent="0.3">
      <c r="A33276" t="s">
        <v>14</v>
      </c>
      <c r="B33276">
        <v>1</v>
      </c>
      <c r="C33276">
        <v>1</v>
      </c>
      <c r="D33276">
        <v>1</v>
      </c>
      <c r="E33276" t="s">
        <v>15140</v>
      </c>
      <c r="F33276" t="s">
        <v>15158</v>
      </c>
      <c r="G33276" t="s">
        <v>14</v>
      </c>
      <c r="H33276" t="s">
        <v>15159</v>
      </c>
      <c r="I33276" t="s">
        <v>22</v>
      </c>
      <c r="M33276">
        <v>8931</v>
      </c>
      <c r="N33276">
        <v>517</v>
      </c>
      <c r="O33276">
        <v>523</v>
      </c>
    </row>
    <row r="33277" spans="1:15" x14ac:dyDescent="0.3">
      <c r="E33277" t="s">
        <v>13766</v>
      </c>
      <c r="F33277" t="s">
        <v>2112</v>
      </c>
      <c r="G33277" t="s">
        <v>14</v>
      </c>
      <c r="H33277" t="s">
        <v>13770</v>
      </c>
      <c r="I33277" t="s">
        <v>26</v>
      </c>
      <c r="M33277">
        <v>8932</v>
      </c>
      <c r="N33277">
        <v>0</v>
      </c>
      <c r="O33277">
        <v>6</v>
      </c>
    </row>
    <row r="33278" spans="1:15" x14ac:dyDescent="0.3">
      <c r="A33278" t="s">
        <v>14</v>
      </c>
      <c r="B33278">
        <v>0</v>
      </c>
      <c r="C33278">
        <v>1</v>
      </c>
      <c r="D33278" t="s">
        <v>14</v>
      </c>
      <c r="E33278" t="s">
        <v>13766</v>
      </c>
      <c r="F33278" t="s">
        <v>13768</v>
      </c>
      <c r="G33278" t="s">
        <v>17</v>
      </c>
      <c r="H33278" t="s">
        <v>13776</v>
      </c>
      <c r="I33278" t="s">
        <v>26</v>
      </c>
      <c r="M33278">
        <v>8932</v>
      </c>
      <c r="N33278">
        <v>33</v>
      </c>
      <c r="O33278">
        <v>39</v>
      </c>
    </row>
    <row r="33279" spans="1:15" x14ac:dyDescent="0.3">
      <c r="E33279" t="s">
        <v>13766</v>
      </c>
      <c r="F33279" t="s">
        <v>13768</v>
      </c>
      <c r="G33279" t="s">
        <v>14</v>
      </c>
      <c r="H33279" t="s">
        <v>13776</v>
      </c>
      <c r="I33279" t="s">
        <v>19</v>
      </c>
      <c r="M33279">
        <v>8932</v>
      </c>
      <c r="N33279">
        <v>33</v>
      </c>
      <c r="O33279">
        <v>39</v>
      </c>
    </row>
    <row r="33280" spans="1:15" x14ac:dyDescent="0.3">
      <c r="E33280" t="s">
        <v>13766</v>
      </c>
      <c r="F33280" t="s">
        <v>1759</v>
      </c>
      <c r="G33280" t="s">
        <v>14</v>
      </c>
      <c r="H33280" t="s">
        <v>13777</v>
      </c>
      <c r="I33280" t="s">
        <v>52</v>
      </c>
      <c r="J33280" t="s">
        <v>32</v>
      </c>
      <c r="M33280">
        <v>8932</v>
      </c>
      <c r="N33280">
        <v>218</v>
      </c>
      <c r="O33280">
        <v>222</v>
      </c>
    </row>
    <row r="33281" spans="1:15" x14ac:dyDescent="0.3">
      <c r="E33281" t="s">
        <v>13766</v>
      </c>
      <c r="F33281" t="s">
        <v>13768</v>
      </c>
      <c r="G33281" t="s">
        <v>14</v>
      </c>
      <c r="H33281" t="s">
        <v>13769</v>
      </c>
      <c r="I33281" t="s">
        <v>22</v>
      </c>
      <c r="M33281">
        <v>8932</v>
      </c>
      <c r="N33281">
        <v>247</v>
      </c>
      <c r="O33281">
        <v>253</v>
      </c>
    </row>
    <row r="33282" spans="1:15" x14ac:dyDescent="0.3">
      <c r="E33282" t="s">
        <v>13766</v>
      </c>
      <c r="F33282" t="s">
        <v>13778</v>
      </c>
      <c r="G33282" t="s">
        <v>51</v>
      </c>
      <c r="H33282" t="s">
        <v>13779</v>
      </c>
      <c r="I33282" t="s">
        <v>52</v>
      </c>
      <c r="J33282" t="s">
        <v>60</v>
      </c>
      <c r="M33282">
        <v>8932</v>
      </c>
      <c r="N33282">
        <v>308</v>
      </c>
      <c r="O33282">
        <v>313</v>
      </c>
    </row>
    <row r="33283" spans="1:15" x14ac:dyDescent="0.3">
      <c r="A33283" t="s">
        <v>23</v>
      </c>
      <c r="B33283">
        <v>0</v>
      </c>
      <c r="C33283">
        <v>1</v>
      </c>
      <c r="D33283" t="s">
        <v>23</v>
      </c>
      <c r="E33283" t="s">
        <v>13766</v>
      </c>
      <c r="F33283" t="s">
        <v>13772</v>
      </c>
      <c r="G33283" t="s">
        <v>14</v>
      </c>
      <c r="H33283" t="s">
        <v>13773</v>
      </c>
      <c r="I33283" t="s">
        <v>26</v>
      </c>
      <c r="M33283">
        <v>8932</v>
      </c>
      <c r="N33283">
        <v>308</v>
      </c>
      <c r="O33283">
        <v>325</v>
      </c>
    </row>
    <row r="33284" spans="1:15" x14ac:dyDescent="0.3">
      <c r="E33284" t="s">
        <v>13766</v>
      </c>
      <c r="F33284" t="s">
        <v>13772</v>
      </c>
      <c r="G33284" t="s">
        <v>23</v>
      </c>
      <c r="H33284" t="s">
        <v>13773</v>
      </c>
      <c r="I33284" t="s">
        <v>19</v>
      </c>
      <c r="M33284">
        <v>8932</v>
      </c>
      <c r="N33284">
        <v>308</v>
      </c>
      <c r="O33284">
        <v>325</v>
      </c>
    </row>
    <row r="33285" spans="1:15" x14ac:dyDescent="0.3">
      <c r="E33285" t="s">
        <v>13766</v>
      </c>
      <c r="F33285" t="s">
        <v>13783</v>
      </c>
      <c r="G33285" t="s">
        <v>51</v>
      </c>
      <c r="H33285" t="s">
        <v>13784</v>
      </c>
      <c r="I33285" t="s">
        <v>52</v>
      </c>
      <c r="J33285" t="s">
        <v>53</v>
      </c>
      <c r="K33285" t="s">
        <v>46</v>
      </c>
      <c r="M33285">
        <v>8932</v>
      </c>
      <c r="N33285">
        <v>314</v>
      </c>
      <c r="O33285">
        <v>325</v>
      </c>
    </row>
    <row r="33286" spans="1:15" x14ac:dyDescent="0.3">
      <c r="E33286" t="s">
        <v>13766</v>
      </c>
      <c r="F33286" t="s">
        <v>13780</v>
      </c>
      <c r="G33286" t="s">
        <v>51</v>
      </c>
      <c r="H33286" t="s">
        <v>13781</v>
      </c>
      <c r="I33286" t="s">
        <v>26</v>
      </c>
      <c r="M33286">
        <v>8932</v>
      </c>
      <c r="N33286">
        <v>411</v>
      </c>
      <c r="O33286">
        <v>423</v>
      </c>
    </row>
    <row r="33287" spans="1:15" x14ac:dyDescent="0.3">
      <c r="A33287" t="s">
        <v>14</v>
      </c>
      <c r="B33287">
        <v>0</v>
      </c>
      <c r="C33287">
        <v>1</v>
      </c>
      <c r="D33287" t="s">
        <v>14</v>
      </c>
      <c r="E33287" t="s">
        <v>13766</v>
      </c>
      <c r="F33287" t="s">
        <v>13768</v>
      </c>
      <c r="G33287" t="s">
        <v>23</v>
      </c>
      <c r="H33287" t="s">
        <v>13775</v>
      </c>
      <c r="I33287" t="s">
        <v>26</v>
      </c>
      <c r="M33287">
        <v>8932</v>
      </c>
      <c r="N33287">
        <v>425</v>
      </c>
      <c r="O33287">
        <v>431</v>
      </c>
    </row>
    <row r="33288" spans="1:15" x14ac:dyDescent="0.3">
      <c r="E33288" t="s">
        <v>13766</v>
      </c>
      <c r="F33288" t="s">
        <v>13768</v>
      </c>
      <c r="G33288" t="s">
        <v>14</v>
      </c>
      <c r="H33288" t="s">
        <v>13775</v>
      </c>
      <c r="I33288" t="s">
        <v>19</v>
      </c>
      <c r="M33288">
        <v>8932</v>
      </c>
      <c r="N33288">
        <v>425</v>
      </c>
      <c r="O33288">
        <v>431</v>
      </c>
    </row>
    <row r="33289" spans="1:15" x14ac:dyDescent="0.3">
      <c r="E33289" t="s">
        <v>13766</v>
      </c>
      <c r="F33289" t="s">
        <v>3594</v>
      </c>
      <c r="G33289" t="s">
        <v>14</v>
      </c>
      <c r="H33289" t="s">
        <v>13782</v>
      </c>
      <c r="I33289" t="s">
        <v>35</v>
      </c>
      <c r="J33289" t="s">
        <v>32</v>
      </c>
      <c r="M33289">
        <v>8932</v>
      </c>
      <c r="N33289">
        <v>484</v>
      </c>
      <c r="O33289">
        <v>488</v>
      </c>
    </row>
    <row r="33290" spans="1:15" x14ac:dyDescent="0.3">
      <c r="A33290" t="s">
        <v>14</v>
      </c>
      <c r="B33290">
        <v>1</v>
      </c>
      <c r="C33290">
        <v>1</v>
      </c>
      <c r="D33290">
        <v>1</v>
      </c>
      <c r="E33290" t="s">
        <v>13766</v>
      </c>
      <c r="F33290" t="s">
        <v>405</v>
      </c>
      <c r="G33290" t="s">
        <v>14</v>
      </c>
      <c r="H33290" t="s">
        <v>13767</v>
      </c>
      <c r="I33290" t="s">
        <v>35</v>
      </c>
      <c r="J33290" t="s">
        <v>32</v>
      </c>
      <c r="M33290">
        <v>8932</v>
      </c>
      <c r="N33290">
        <v>492</v>
      </c>
      <c r="O33290">
        <v>498</v>
      </c>
    </row>
    <row r="33291" spans="1:15" x14ac:dyDescent="0.3">
      <c r="E33291" t="s">
        <v>13766</v>
      </c>
      <c r="F33291" t="s">
        <v>1899</v>
      </c>
      <c r="G33291" t="s">
        <v>51</v>
      </c>
      <c r="H33291" t="s">
        <v>13774</v>
      </c>
      <c r="I33291" t="s">
        <v>52</v>
      </c>
      <c r="J33291" t="s">
        <v>60</v>
      </c>
      <c r="M33291">
        <v>8932</v>
      </c>
      <c r="N33291">
        <v>635</v>
      </c>
      <c r="O33291">
        <v>640</v>
      </c>
    </row>
    <row r="33292" spans="1:15" x14ac:dyDescent="0.3">
      <c r="E33292" t="s">
        <v>13766</v>
      </c>
      <c r="F33292" t="s">
        <v>430</v>
      </c>
      <c r="G33292" t="s">
        <v>23</v>
      </c>
      <c r="H33292" t="s">
        <v>13771</v>
      </c>
      <c r="I33292" t="s">
        <v>26</v>
      </c>
      <c r="M33292">
        <v>8932</v>
      </c>
      <c r="N33292">
        <v>642</v>
      </c>
      <c r="O33292">
        <v>655</v>
      </c>
    </row>
    <row r="33293" spans="1:15" x14ac:dyDescent="0.3">
      <c r="E33293" t="s">
        <v>13766</v>
      </c>
      <c r="F33293" t="s">
        <v>2112</v>
      </c>
      <c r="G33293" t="s">
        <v>14</v>
      </c>
      <c r="H33293" t="s">
        <v>13770</v>
      </c>
      <c r="I33293" t="s">
        <v>26</v>
      </c>
      <c r="M33293">
        <v>8933</v>
      </c>
      <c r="N33293">
        <v>0</v>
      </c>
      <c r="O33293">
        <v>6</v>
      </c>
    </row>
    <row r="33294" spans="1:15" x14ac:dyDescent="0.3">
      <c r="A33294" t="s">
        <v>14</v>
      </c>
      <c r="B33294">
        <v>0</v>
      </c>
      <c r="C33294">
        <v>1</v>
      </c>
      <c r="D33294" t="s">
        <v>14</v>
      </c>
      <c r="E33294" t="s">
        <v>13766</v>
      </c>
      <c r="F33294" t="s">
        <v>13768</v>
      </c>
      <c r="G33294" t="s">
        <v>17</v>
      </c>
      <c r="H33294" t="s">
        <v>13776</v>
      </c>
      <c r="I33294" t="s">
        <v>26</v>
      </c>
      <c r="M33294">
        <v>8933</v>
      </c>
      <c r="N33294">
        <v>33</v>
      </c>
      <c r="O33294">
        <v>39</v>
      </c>
    </row>
    <row r="33295" spans="1:15" x14ac:dyDescent="0.3">
      <c r="E33295" t="s">
        <v>13766</v>
      </c>
      <c r="F33295" t="s">
        <v>13768</v>
      </c>
      <c r="G33295" t="s">
        <v>14</v>
      </c>
      <c r="H33295" t="s">
        <v>13776</v>
      </c>
      <c r="I33295" t="s">
        <v>19</v>
      </c>
      <c r="M33295">
        <v>8933</v>
      </c>
      <c r="N33295">
        <v>33</v>
      </c>
      <c r="O33295">
        <v>39</v>
      </c>
    </row>
    <row r="33296" spans="1:15" x14ac:dyDescent="0.3">
      <c r="E33296" t="s">
        <v>13766</v>
      </c>
      <c r="F33296" t="s">
        <v>1759</v>
      </c>
      <c r="G33296" t="s">
        <v>14</v>
      </c>
      <c r="H33296" t="s">
        <v>13777</v>
      </c>
      <c r="I33296" t="s">
        <v>52</v>
      </c>
      <c r="J33296" t="s">
        <v>32</v>
      </c>
      <c r="M33296">
        <v>8933</v>
      </c>
      <c r="N33296">
        <v>218</v>
      </c>
      <c r="O33296">
        <v>222</v>
      </c>
    </row>
    <row r="33297" spans="1:15" x14ac:dyDescent="0.3">
      <c r="E33297" t="s">
        <v>13766</v>
      </c>
      <c r="F33297" t="s">
        <v>13768</v>
      </c>
      <c r="G33297" t="s">
        <v>14</v>
      </c>
      <c r="H33297" t="s">
        <v>13769</v>
      </c>
      <c r="I33297" t="s">
        <v>22</v>
      </c>
      <c r="M33297">
        <v>8933</v>
      </c>
      <c r="N33297">
        <v>247</v>
      </c>
      <c r="O33297">
        <v>253</v>
      </c>
    </row>
    <row r="33298" spans="1:15" x14ac:dyDescent="0.3">
      <c r="E33298" t="s">
        <v>13766</v>
      </c>
      <c r="F33298" t="s">
        <v>13778</v>
      </c>
      <c r="G33298" t="s">
        <v>51</v>
      </c>
      <c r="H33298" t="s">
        <v>13779</v>
      </c>
      <c r="I33298" t="s">
        <v>52</v>
      </c>
      <c r="J33298" t="s">
        <v>60</v>
      </c>
      <c r="M33298">
        <v>8933</v>
      </c>
      <c r="N33298">
        <v>308</v>
      </c>
      <c r="O33298">
        <v>313</v>
      </c>
    </row>
    <row r="33299" spans="1:15" x14ac:dyDescent="0.3">
      <c r="A33299" t="s">
        <v>23</v>
      </c>
      <c r="B33299">
        <v>0</v>
      </c>
      <c r="C33299">
        <v>1</v>
      </c>
      <c r="D33299" t="s">
        <v>23</v>
      </c>
      <c r="E33299" t="s">
        <v>13766</v>
      </c>
      <c r="F33299" t="s">
        <v>13772</v>
      </c>
      <c r="G33299" t="s">
        <v>14</v>
      </c>
      <c r="H33299" t="s">
        <v>13773</v>
      </c>
      <c r="I33299" t="s">
        <v>26</v>
      </c>
      <c r="M33299">
        <v>8933</v>
      </c>
      <c r="N33299">
        <v>308</v>
      </c>
      <c r="O33299">
        <v>325</v>
      </c>
    </row>
    <row r="33300" spans="1:15" x14ac:dyDescent="0.3">
      <c r="E33300" t="s">
        <v>13766</v>
      </c>
      <c r="F33300" t="s">
        <v>13772</v>
      </c>
      <c r="G33300" t="s">
        <v>23</v>
      </c>
      <c r="H33300" t="s">
        <v>13773</v>
      </c>
      <c r="I33300" t="s">
        <v>19</v>
      </c>
      <c r="M33300">
        <v>8933</v>
      </c>
      <c r="N33300">
        <v>308</v>
      </c>
      <c r="O33300">
        <v>325</v>
      </c>
    </row>
    <row r="33301" spans="1:15" x14ac:dyDescent="0.3">
      <c r="E33301" t="s">
        <v>13766</v>
      </c>
      <c r="F33301" t="s">
        <v>13783</v>
      </c>
      <c r="G33301" t="s">
        <v>51</v>
      </c>
      <c r="H33301" t="s">
        <v>13784</v>
      </c>
      <c r="I33301" t="s">
        <v>52</v>
      </c>
      <c r="J33301" t="s">
        <v>53</v>
      </c>
      <c r="K33301" t="s">
        <v>46</v>
      </c>
      <c r="M33301">
        <v>8933</v>
      </c>
      <c r="N33301">
        <v>314</v>
      </c>
      <c r="O33301">
        <v>325</v>
      </c>
    </row>
    <row r="33302" spans="1:15" x14ac:dyDescent="0.3">
      <c r="E33302" t="s">
        <v>13766</v>
      </c>
      <c r="F33302" t="s">
        <v>13780</v>
      </c>
      <c r="G33302" t="s">
        <v>51</v>
      </c>
      <c r="H33302" t="s">
        <v>13781</v>
      </c>
      <c r="I33302" t="s">
        <v>26</v>
      </c>
      <c r="M33302">
        <v>8933</v>
      </c>
      <c r="N33302">
        <v>411</v>
      </c>
      <c r="O33302">
        <v>423</v>
      </c>
    </row>
    <row r="33303" spans="1:15" x14ac:dyDescent="0.3">
      <c r="A33303" t="s">
        <v>14</v>
      </c>
      <c r="B33303">
        <v>0</v>
      </c>
      <c r="C33303">
        <v>1</v>
      </c>
      <c r="D33303" t="s">
        <v>14</v>
      </c>
      <c r="E33303" t="s">
        <v>13766</v>
      </c>
      <c r="F33303" t="s">
        <v>13768</v>
      </c>
      <c r="G33303" t="s">
        <v>23</v>
      </c>
      <c r="H33303" t="s">
        <v>13775</v>
      </c>
      <c r="I33303" t="s">
        <v>26</v>
      </c>
      <c r="M33303">
        <v>8933</v>
      </c>
      <c r="N33303">
        <v>425</v>
      </c>
      <c r="O33303">
        <v>431</v>
      </c>
    </row>
    <row r="33304" spans="1:15" x14ac:dyDescent="0.3">
      <c r="E33304" t="s">
        <v>13766</v>
      </c>
      <c r="F33304" t="s">
        <v>13768</v>
      </c>
      <c r="G33304" t="s">
        <v>14</v>
      </c>
      <c r="H33304" t="s">
        <v>13775</v>
      </c>
      <c r="I33304" t="s">
        <v>19</v>
      </c>
      <c r="M33304">
        <v>8933</v>
      </c>
      <c r="N33304">
        <v>425</v>
      </c>
      <c r="O33304">
        <v>431</v>
      </c>
    </row>
    <row r="33305" spans="1:15" x14ac:dyDescent="0.3">
      <c r="E33305" t="s">
        <v>13766</v>
      </c>
      <c r="F33305" t="s">
        <v>3594</v>
      </c>
      <c r="G33305" t="s">
        <v>14</v>
      </c>
      <c r="H33305" t="s">
        <v>13782</v>
      </c>
      <c r="I33305" t="s">
        <v>35</v>
      </c>
      <c r="J33305" t="s">
        <v>32</v>
      </c>
      <c r="M33305">
        <v>8933</v>
      </c>
      <c r="N33305">
        <v>484</v>
      </c>
      <c r="O33305">
        <v>488</v>
      </c>
    </row>
    <row r="33306" spans="1:15" x14ac:dyDescent="0.3">
      <c r="A33306" t="s">
        <v>14</v>
      </c>
      <c r="B33306">
        <v>1</v>
      </c>
      <c r="C33306">
        <v>1</v>
      </c>
      <c r="D33306">
        <v>1</v>
      </c>
      <c r="E33306" t="s">
        <v>13766</v>
      </c>
      <c r="F33306" t="s">
        <v>405</v>
      </c>
      <c r="G33306" t="s">
        <v>14</v>
      </c>
      <c r="H33306" t="s">
        <v>13767</v>
      </c>
      <c r="I33306" t="s">
        <v>35</v>
      </c>
      <c r="J33306" t="s">
        <v>32</v>
      </c>
      <c r="M33306">
        <v>8933</v>
      </c>
      <c r="N33306">
        <v>492</v>
      </c>
      <c r="O33306">
        <v>498</v>
      </c>
    </row>
    <row r="33307" spans="1:15" x14ac:dyDescent="0.3">
      <c r="E33307" t="s">
        <v>13766</v>
      </c>
      <c r="F33307" t="s">
        <v>1899</v>
      </c>
      <c r="G33307" t="s">
        <v>51</v>
      </c>
      <c r="H33307" t="s">
        <v>13774</v>
      </c>
      <c r="I33307" t="s">
        <v>52</v>
      </c>
      <c r="J33307" t="s">
        <v>60</v>
      </c>
      <c r="M33307">
        <v>8933</v>
      </c>
      <c r="N33307">
        <v>635</v>
      </c>
      <c r="O33307">
        <v>640</v>
      </c>
    </row>
    <row r="33308" spans="1:15" x14ac:dyDescent="0.3">
      <c r="E33308" t="s">
        <v>13766</v>
      </c>
      <c r="F33308" t="s">
        <v>430</v>
      </c>
      <c r="G33308" t="s">
        <v>23</v>
      </c>
      <c r="H33308" t="s">
        <v>13771</v>
      </c>
      <c r="I33308" t="s">
        <v>26</v>
      </c>
      <c r="M33308">
        <v>8933</v>
      </c>
      <c r="N33308">
        <v>642</v>
      </c>
      <c r="O33308">
        <v>655</v>
      </c>
    </row>
    <row r="33309" spans="1:15" x14ac:dyDescent="0.3">
      <c r="E33309" t="s">
        <v>13766</v>
      </c>
      <c r="F33309" t="s">
        <v>2112</v>
      </c>
      <c r="G33309" t="s">
        <v>14</v>
      </c>
      <c r="H33309" t="s">
        <v>13770</v>
      </c>
      <c r="I33309" t="s">
        <v>26</v>
      </c>
      <c r="M33309">
        <v>8934</v>
      </c>
      <c r="N33309">
        <v>0</v>
      </c>
      <c r="O33309">
        <v>6</v>
      </c>
    </row>
    <row r="33310" spans="1:15" x14ac:dyDescent="0.3">
      <c r="A33310" t="s">
        <v>14</v>
      </c>
      <c r="B33310">
        <v>0</v>
      </c>
      <c r="C33310">
        <v>1</v>
      </c>
      <c r="D33310" t="s">
        <v>14</v>
      </c>
      <c r="E33310" t="s">
        <v>13766</v>
      </c>
      <c r="F33310" t="s">
        <v>13768</v>
      </c>
      <c r="G33310" t="s">
        <v>17</v>
      </c>
      <c r="H33310" t="s">
        <v>13776</v>
      </c>
      <c r="I33310" t="s">
        <v>26</v>
      </c>
      <c r="M33310">
        <v>8934</v>
      </c>
      <c r="N33310">
        <v>33</v>
      </c>
      <c r="O33310">
        <v>39</v>
      </c>
    </row>
    <row r="33311" spans="1:15" x14ac:dyDescent="0.3">
      <c r="E33311" t="s">
        <v>13766</v>
      </c>
      <c r="F33311" t="s">
        <v>13768</v>
      </c>
      <c r="G33311" t="s">
        <v>14</v>
      </c>
      <c r="H33311" t="s">
        <v>13776</v>
      </c>
      <c r="I33311" t="s">
        <v>19</v>
      </c>
      <c r="M33311">
        <v>8934</v>
      </c>
      <c r="N33311">
        <v>33</v>
      </c>
      <c r="O33311">
        <v>39</v>
      </c>
    </row>
    <row r="33312" spans="1:15" x14ac:dyDescent="0.3">
      <c r="E33312" t="s">
        <v>13766</v>
      </c>
      <c r="F33312" t="s">
        <v>1759</v>
      </c>
      <c r="G33312" t="s">
        <v>14</v>
      </c>
      <c r="H33312" t="s">
        <v>13777</v>
      </c>
      <c r="I33312" t="s">
        <v>52</v>
      </c>
      <c r="J33312" t="s">
        <v>32</v>
      </c>
      <c r="M33312">
        <v>8934</v>
      </c>
      <c r="N33312">
        <v>218</v>
      </c>
      <c r="O33312">
        <v>222</v>
      </c>
    </row>
    <row r="33313" spans="1:15" x14ac:dyDescent="0.3">
      <c r="E33313" t="s">
        <v>13766</v>
      </c>
      <c r="F33313" t="s">
        <v>13768</v>
      </c>
      <c r="G33313" t="s">
        <v>14</v>
      </c>
      <c r="H33313" t="s">
        <v>13769</v>
      </c>
      <c r="I33313" t="s">
        <v>22</v>
      </c>
      <c r="M33313">
        <v>8934</v>
      </c>
      <c r="N33313">
        <v>247</v>
      </c>
      <c r="O33313">
        <v>253</v>
      </c>
    </row>
    <row r="33314" spans="1:15" x14ac:dyDescent="0.3">
      <c r="E33314" t="s">
        <v>13766</v>
      </c>
      <c r="F33314" t="s">
        <v>13778</v>
      </c>
      <c r="G33314" t="s">
        <v>51</v>
      </c>
      <c r="H33314" t="s">
        <v>13779</v>
      </c>
      <c r="I33314" t="s">
        <v>52</v>
      </c>
      <c r="J33314" t="s">
        <v>60</v>
      </c>
      <c r="M33314">
        <v>8934</v>
      </c>
      <c r="N33314">
        <v>308</v>
      </c>
      <c r="O33314">
        <v>313</v>
      </c>
    </row>
    <row r="33315" spans="1:15" x14ac:dyDescent="0.3">
      <c r="A33315" t="s">
        <v>23</v>
      </c>
      <c r="B33315">
        <v>0</v>
      </c>
      <c r="C33315">
        <v>1</v>
      </c>
      <c r="D33315" t="s">
        <v>23</v>
      </c>
      <c r="E33315" t="s">
        <v>13766</v>
      </c>
      <c r="F33315" t="s">
        <v>13772</v>
      </c>
      <c r="G33315" t="s">
        <v>14</v>
      </c>
      <c r="H33315" t="s">
        <v>13773</v>
      </c>
      <c r="I33315" t="s">
        <v>26</v>
      </c>
      <c r="M33315">
        <v>8934</v>
      </c>
      <c r="N33315">
        <v>308</v>
      </c>
      <c r="O33315">
        <v>325</v>
      </c>
    </row>
    <row r="33316" spans="1:15" x14ac:dyDescent="0.3">
      <c r="E33316" t="s">
        <v>13766</v>
      </c>
      <c r="F33316" t="s">
        <v>13772</v>
      </c>
      <c r="G33316" t="s">
        <v>23</v>
      </c>
      <c r="H33316" t="s">
        <v>13773</v>
      </c>
      <c r="I33316" t="s">
        <v>19</v>
      </c>
      <c r="M33316">
        <v>8934</v>
      </c>
      <c r="N33316">
        <v>308</v>
      </c>
      <c r="O33316">
        <v>325</v>
      </c>
    </row>
    <row r="33317" spans="1:15" x14ac:dyDescent="0.3">
      <c r="E33317" t="s">
        <v>13766</v>
      </c>
      <c r="F33317" t="s">
        <v>13783</v>
      </c>
      <c r="G33317" t="s">
        <v>51</v>
      </c>
      <c r="H33317" t="s">
        <v>13784</v>
      </c>
      <c r="I33317" t="s">
        <v>52</v>
      </c>
      <c r="J33317" t="s">
        <v>53</v>
      </c>
      <c r="K33317" t="s">
        <v>46</v>
      </c>
      <c r="M33317">
        <v>8934</v>
      </c>
      <c r="N33317">
        <v>314</v>
      </c>
      <c r="O33317">
        <v>325</v>
      </c>
    </row>
    <row r="33318" spans="1:15" x14ac:dyDescent="0.3">
      <c r="E33318" t="s">
        <v>13766</v>
      </c>
      <c r="F33318" t="s">
        <v>13780</v>
      </c>
      <c r="G33318" t="s">
        <v>51</v>
      </c>
      <c r="H33318" t="s">
        <v>13781</v>
      </c>
      <c r="I33318" t="s">
        <v>26</v>
      </c>
      <c r="M33318">
        <v>8934</v>
      </c>
      <c r="N33318">
        <v>411</v>
      </c>
      <c r="O33318">
        <v>423</v>
      </c>
    </row>
    <row r="33319" spans="1:15" x14ac:dyDescent="0.3">
      <c r="A33319" t="s">
        <v>14</v>
      </c>
      <c r="B33319">
        <v>0</v>
      </c>
      <c r="C33319">
        <v>1</v>
      </c>
      <c r="D33319" t="s">
        <v>14</v>
      </c>
      <c r="E33319" t="s">
        <v>13766</v>
      </c>
      <c r="F33319" t="s">
        <v>13768</v>
      </c>
      <c r="G33319" t="s">
        <v>23</v>
      </c>
      <c r="H33319" t="s">
        <v>13775</v>
      </c>
      <c r="I33319" t="s">
        <v>26</v>
      </c>
      <c r="M33319">
        <v>8934</v>
      </c>
      <c r="N33319">
        <v>425</v>
      </c>
      <c r="O33319">
        <v>431</v>
      </c>
    </row>
    <row r="33320" spans="1:15" x14ac:dyDescent="0.3">
      <c r="E33320" t="s">
        <v>13766</v>
      </c>
      <c r="F33320" t="s">
        <v>13768</v>
      </c>
      <c r="G33320" t="s">
        <v>14</v>
      </c>
      <c r="H33320" t="s">
        <v>13775</v>
      </c>
      <c r="I33320" t="s">
        <v>19</v>
      </c>
      <c r="M33320">
        <v>8934</v>
      </c>
      <c r="N33320">
        <v>425</v>
      </c>
      <c r="O33320">
        <v>431</v>
      </c>
    </row>
    <row r="33321" spans="1:15" x14ac:dyDescent="0.3">
      <c r="E33321" t="s">
        <v>13766</v>
      </c>
      <c r="F33321" t="s">
        <v>3594</v>
      </c>
      <c r="G33321" t="s">
        <v>14</v>
      </c>
      <c r="H33321" t="s">
        <v>13782</v>
      </c>
      <c r="I33321" t="s">
        <v>35</v>
      </c>
      <c r="J33321" t="s">
        <v>32</v>
      </c>
      <c r="M33321">
        <v>8934</v>
      </c>
      <c r="N33321">
        <v>484</v>
      </c>
      <c r="O33321">
        <v>488</v>
      </c>
    </row>
    <row r="33322" spans="1:15" x14ac:dyDescent="0.3">
      <c r="A33322" t="s">
        <v>14</v>
      </c>
      <c r="B33322">
        <v>1</v>
      </c>
      <c r="C33322">
        <v>1</v>
      </c>
      <c r="D33322">
        <v>1</v>
      </c>
      <c r="E33322" t="s">
        <v>13766</v>
      </c>
      <c r="F33322" t="s">
        <v>405</v>
      </c>
      <c r="G33322" t="s">
        <v>14</v>
      </c>
      <c r="H33322" t="s">
        <v>13767</v>
      </c>
      <c r="I33322" t="s">
        <v>35</v>
      </c>
      <c r="J33322" t="s">
        <v>32</v>
      </c>
      <c r="M33322">
        <v>8934</v>
      </c>
      <c r="N33322">
        <v>492</v>
      </c>
      <c r="O33322">
        <v>498</v>
      </c>
    </row>
    <row r="33323" spans="1:15" x14ac:dyDescent="0.3">
      <c r="E33323" t="s">
        <v>13766</v>
      </c>
      <c r="F33323" t="s">
        <v>1899</v>
      </c>
      <c r="G33323" t="s">
        <v>51</v>
      </c>
      <c r="H33323" t="s">
        <v>13774</v>
      </c>
      <c r="I33323" t="s">
        <v>52</v>
      </c>
      <c r="J33323" t="s">
        <v>60</v>
      </c>
      <c r="M33323">
        <v>8934</v>
      </c>
      <c r="N33323">
        <v>635</v>
      </c>
      <c r="O33323">
        <v>640</v>
      </c>
    </row>
    <row r="33324" spans="1:15" x14ac:dyDescent="0.3">
      <c r="E33324" t="s">
        <v>13766</v>
      </c>
      <c r="F33324" t="s">
        <v>430</v>
      </c>
      <c r="G33324" t="s">
        <v>14</v>
      </c>
      <c r="H33324" t="s">
        <v>13771</v>
      </c>
      <c r="I33324" t="s">
        <v>19</v>
      </c>
      <c r="M33324">
        <v>8934</v>
      </c>
      <c r="N33324">
        <v>642</v>
      </c>
      <c r="O33324">
        <v>655</v>
      </c>
    </row>
    <row r="33325" spans="1:15" x14ac:dyDescent="0.3">
      <c r="E33325" t="s">
        <v>13766</v>
      </c>
      <c r="F33325" t="s">
        <v>430</v>
      </c>
      <c r="G33325" t="s">
        <v>23</v>
      </c>
      <c r="H33325" t="s">
        <v>13771</v>
      </c>
      <c r="I33325" t="s">
        <v>26</v>
      </c>
      <c r="M33325">
        <v>8934</v>
      </c>
      <c r="N33325">
        <v>642</v>
      </c>
      <c r="O33325">
        <v>655</v>
      </c>
    </row>
    <row r="33326" spans="1:15" x14ac:dyDescent="0.3">
      <c r="A33326" t="s">
        <v>237</v>
      </c>
      <c r="B33326">
        <v>0</v>
      </c>
      <c r="E33326" t="s">
        <v>29376</v>
      </c>
      <c r="F33326" t="s">
        <v>29397</v>
      </c>
      <c r="G33326" t="s">
        <v>17</v>
      </c>
      <c r="H33326" t="s">
        <v>29398</v>
      </c>
      <c r="I33326" t="s">
        <v>22</v>
      </c>
      <c r="M33326">
        <v>8938</v>
      </c>
      <c r="N33326">
        <v>34</v>
      </c>
      <c r="O33326">
        <v>53</v>
      </c>
    </row>
    <row r="33327" spans="1:15" x14ac:dyDescent="0.3">
      <c r="A33327" t="s">
        <v>14</v>
      </c>
      <c r="B33327">
        <v>0</v>
      </c>
      <c r="C33327">
        <v>1</v>
      </c>
      <c r="D33327" t="s">
        <v>14</v>
      </c>
      <c r="E33327" t="s">
        <v>29376</v>
      </c>
      <c r="F33327" t="s">
        <v>29379</v>
      </c>
      <c r="G33327" t="s">
        <v>23</v>
      </c>
      <c r="H33327" t="s">
        <v>29380</v>
      </c>
      <c r="I33327" t="s">
        <v>26</v>
      </c>
      <c r="M33327">
        <v>8938</v>
      </c>
      <c r="N33327">
        <v>107</v>
      </c>
      <c r="O33327">
        <v>114</v>
      </c>
    </row>
    <row r="33328" spans="1:15" x14ac:dyDescent="0.3">
      <c r="E33328" t="s">
        <v>29376</v>
      </c>
      <c r="F33328" t="s">
        <v>29379</v>
      </c>
      <c r="G33328" t="s">
        <v>14</v>
      </c>
      <c r="H33328" t="s">
        <v>29380</v>
      </c>
      <c r="I33328" t="s">
        <v>19</v>
      </c>
      <c r="M33328">
        <v>8938</v>
      </c>
      <c r="N33328">
        <v>107</v>
      </c>
      <c r="O33328">
        <v>114</v>
      </c>
    </row>
    <row r="33329" spans="1:15" x14ac:dyDescent="0.3">
      <c r="E33329" t="s">
        <v>29376</v>
      </c>
      <c r="F33329" t="s">
        <v>29388</v>
      </c>
      <c r="G33329" t="s">
        <v>14</v>
      </c>
      <c r="H33329" t="s">
        <v>29400</v>
      </c>
      <c r="I33329" t="s">
        <v>22</v>
      </c>
      <c r="M33329">
        <v>8938</v>
      </c>
      <c r="N33329">
        <v>127</v>
      </c>
      <c r="O33329">
        <v>133</v>
      </c>
    </row>
    <row r="33330" spans="1:15" x14ac:dyDescent="0.3">
      <c r="E33330" t="s">
        <v>29376</v>
      </c>
      <c r="F33330" t="s">
        <v>29394</v>
      </c>
      <c r="G33330" t="s">
        <v>51</v>
      </c>
      <c r="H33330" t="s">
        <v>29395</v>
      </c>
      <c r="I33330" t="s">
        <v>26</v>
      </c>
      <c r="M33330">
        <v>8938</v>
      </c>
      <c r="N33330">
        <v>135</v>
      </c>
      <c r="O33330">
        <v>148</v>
      </c>
    </row>
    <row r="33331" spans="1:15" x14ac:dyDescent="0.3">
      <c r="E33331" t="s">
        <v>29376</v>
      </c>
      <c r="F33331" t="s">
        <v>29394</v>
      </c>
      <c r="G33331" t="s">
        <v>17</v>
      </c>
      <c r="H33331" t="s">
        <v>29395</v>
      </c>
      <c r="I33331" t="s">
        <v>19</v>
      </c>
      <c r="M33331">
        <v>8938</v>
      </c>
      <c r="N33331">
        <v>135</v>
      </c>
      <c r="O33331">
        <v>148</v>
      </c>
    </row>
    <row r="33332" spans="1:15" x14ac:dyDescent="0.3">
      <c r="E33332" t="s">
        <v>29376</v>
      </c>
      <c r="F33332" t="s">
        <v>11507</v>
      </c>
      <c r="G33332" t="s">
        <v>14</v>
      </c>
      <c r="H33332" t="s">
        <v>29385</v>
      </c>
      <c r="I33332" t="s">
        <v>69</v>
      </c>
      <c r="J33332" t="s">
        <v>1017</v>
      </c>
      <c r="K33332" t="s">
        <v>43</v>
      </c>
      <c r="M33332">
        <v>8938</v>
      </c>
      <c r="N33332">
        <v>144</v>
      </c>
      <c r="O33332">
        <v>148</v>
      </c>
    </row>
    <row r="33333" spans="1:15" x14ac:dyDescent="0.3">
      <c r="E33333" t="s">
        <v>29376</v>
      </c>
      <c r="F33333" t="s">
        <v>29379</v>
      </c>
      <c r="G33333" t="s">
        <v>14</v>
      </c>
      <c r="H33333" t="s">
        <v>29396</v>
      </c>
      <c r="I33333" t="s">
        <v>22</v>
      </c>
      <c r="M33333">
        <v>8938</v>
      </c>
      <c r="N33333">
        <v>150</v>
      </c>
      <c r="O33333">
        <v>157</v>
      </c>
    </row>
    <row r="33334" spans="1:15" x14ac:dyDescent="0.3">
      <c r="E33334" t="s">
        <v>29376</v>
      </c>
      <c r="F33334" t="s">
        <v>29383</v>
      </c>
      <c r="G33334" t="s">
        <v>14</v>
      </c>
      <c r="H33334" t="s">
        <v>29384</v>
      </c>
      <c r="I33334" t="s">
        <v>19</v>
      </c>
      <c r="M33334">
        <v>8938</v>
      </c>
      <c r="N33334">
        <v>161</v>
      </c>
      <c r="O33334">
        <v>170</v>
      </c>
    </row>
    <row r="33335" spans="1:15" x14ac:dyDescent="0.3">
      <c r="E33335" t="s">
        <v>29376</v>
      </c>
      <c r="F33335" t="s">
        <v>29386</v>
      </c>
      <c r="G33335" t="s">
        <v>23</v>
      </c>
      <c r="H33335" t="s">
        <v>29387</v>
      </c>
      <c r="I33335" t="s">
        <v>26</v>
      </c>
      <c r="M33335">
        <v>8938</v>
      </c>
      <c r="N33335">
        <v>161</v>
      </c>
      <c r="O33335">
        <v>166</v>
      </c>
    </row>
    <row r="33336" spans="1:15" x14ac:dyDescent="0.3">
      <c r="E33336" t="s">
        <v>29376</v>
      </c>
      <c r="F33336" t="s">
        <v>25314</v>
      </c>
      <c r="G33336" t="s">
        <v>51</v>
      </c>
      <c r="H33336" t="s">
        <v>29399</v>
      </c>
      <c r="I33336" t="s">
        <v>52</v>
      </c>
      <c r="J33336" t="s">
        <v>2802</v>
      </c>
      <c r="M33336">
        <v>8938</v>
      </c>
      <c r="N33336">
        <v>187</v>
      </c>
      <c r="O33336">
        <v>194</v>
      </c>
    </row>
    <row r="33337" spans="1:15" x14ac:dyDescent="0.3">
      <c r="E33337" t="s">
        <v>29376</v>
      </c>
      <c r="F33337" t="s">
        <v>29388</v>
      </c>
      <c r="G33337" t="s">
        <v>14</v>
      </c>
      <c r="H33337" t="s">
        <v>29393</v>
      </c>
      <c r="I33337" t="s">
        <v>26</v>
      </c>
      <c r="M33337">
        <v>8938</v>
      </c>
      <c r="N33337">
        <v>252</v>
      </c>
      <c r="O33337">
        <v>258</v>
      </c>
    </row>
    <row r="33338" spans="1:15" x14ac:dyDescent="0.3">
      <c r="E33338" t="s">
        <v>29376</v>
      </c>
      <c r="F33338" t="s">
        <v>29388</v>
      </c>
      <c r="G33338" t="s">
        <v>17</v>
      </c>
      <c r="H33338" t="s">
        <v>29393</v>
      </c>
      <c r="I33338" t="s">
        <v>19</v>
      </c>
      <c r="M33338">
        <v>8938</v>
      </c>
      <c r="N33338">
        <v>252</v>
      </c>
      <c r="O33338">
        <v>258</v>
      </c>
    </row>
    <row r="33339" spans="1:15" x14ac:dyDescent="0.3">
      <c r="A33339" t="s">
        <v>14</v>
      </c>
      <c r="B33339">
        <v>0</v>
      </c>
      <c r="C33339">
        <v>1</v>
      </c>
      <c r="D33339" t="s">
        <v>14</v>
      </c>
      <c r="E33339" t="s">
        <v>29376</v>
      </c>
      <c r="F33339" t="s">
        <v>29381</v>
      </c>
      <c r="G33339" t="s">
        <v>23</v>
      </c>
      <c r="H33339" t="s">
        <v>29382</v>
      </c>
      <c r="I33339" t="s">
        <v>26</v>
      </c>
      <c r="M33339">
        <v>8938</v>
      </c>
      <c r="N33339">
        <v>280</v>
      </c>
      <c r="O33339">
        <v>290</v>
      </c>
    </row>
    <row r="33340" spans="1:15" x14ac:dyDescent="0.3">
      <c r="E33340" t="s">
        <v>29376</v>
      </c>
      <c r="F33340" t="s">
        <v>29381</v>
      </c>
      <c r="G33340" t="s">
        <v>17</v>
      </c>
      <c r="H33340" t="s">
        <v>29382</v>
      </c>
      <c r="I33340" t="s">
        <v>19</v>
      </c>
      <c r="M33340">
        <v>8938</v>
      </c>
      <c r="N33340">
        <v>280</v>
      </c>
      <c r="O33340">
        <v>290</v>
      </c>
    </row>
    <row r="33341" spans="1:15" x14ac:dyDescent="0.3">
      <c r="A33341" t="s">
        <v>237</v>
      </c>
      <c r="B33341">
        <v>0</v>
      </c>
      <c r="C33341">
        <v>0</v>
      </c>
      <c r="D33341">
        <v>0</v>
      </c>
      <c r="E33341" t="s">
        <v>29376</v>
      </c>
      <c r="F33341" t="s">
        <v>29390</v>
      </c>
      <c r="G33341" t="s">
        <v>14</v>
      </c>
      <c r="H33341" t="s">
        <v>29391</v>
      </c>
      <c r="I33341" t="s">
        <v>26</v>
      </c>
      <c r="M33341">
        <v>8938</v>
      </c>
      <c r="N33341">
        <v>626</v>
      </c>
      <c r="O33341">
        <v>635</v>
      </c>
    </row>
    <row r="33342" spans="1:15" x14ac:dyDescent="0.3">
      <c r="A33342" t="s">
        <v>14</v>
      </c>
      <c r="B33342">
        <v>0</v>
      </c>
      <c r="C33342">
        <v>1</v>
      </c>
      <c r="D33342" t="s">
        <v>14</v>
      </c>
      <c r="E33342" t="s">
        <v>29376</v>
      </c>
      <c r="F33342" t="s">
        <v>29388</v>
      </c>
      <c r="G33342" t="s">
        <v>23</v>
      </c>
      <c r="H33342" t="s">
        <v>29389</v>
      </c>
      <c r="I33342" t="s">
        <v>26</v>
      </c>
      <c r="M33342">
        <v>8938</v>
      </c>
      <c r="N33342">
        <v>699</v>
      </c>
      <c r="O33342">
        <v>705</v>
      </c>
    </row>
    <row r="33343" spans="1:15" x14ac:dyDescent="0.3">
      <c r="E33343" t="s">
        <v>29376</v>
      </c>
      <c r="F33343" t="s">
        <v>29388</v>
      </c>
      <c r="G33343" t="s">
        <v>14</v>
      </c>
      <c r="H33343" t="s">
        <v>29389</v>
      </c>
      <c r="I33343" t="s">
        <v>19</v>
      </c>
      <c r="M33343">
        <v>8938</v>
      </c>
      <c r="N33343">
        <v>699</v>
      </c>
      <c r="O33343">
        <v>705</v>
      </c>
    </row>
    <row r="33344" spans="1:15" x14ac:dyDescent="0.3">
      <c r="A33344" t="s">
        <v>14</v>
      </c>
      <c r="B33344">
        <v>0</v>
      </c>
      <c r="C33344">
        <v>1</v>
      </c>
      <c r="D33344" t="s">
        <v>14</v>
      </c>
      <c r="E33344" t="s">
        <v>29376</v>
      </c>
      <c r="F33344" t="s">
        <v>29388</v>
      </c>
      <c r="G33344" t="s">
        <v>23</v>
      </c>
      <c r="H33344" t="s">
        <v>29392</v>
      </c>
      <c r="I33344" t="s">
        <v>26</v>
      </c>
      <c r="M33344">
        <v>8938</v>
      </c>
      <c r="N33344">
        <v>734</v>
      </c>
      <c r="O33344">
        <v>740</v>
      </c>
    </row>
    <row r="33345" spans="1:15" x14ac:dyDescent="0.3">
      <c r="E33345" t="s">
        <v>29376</v>
      </c>
      <c r="F33345" t="s">
        <v>29388</v>
      </c>
      <c r="G33345" t="s">
        <v>17</v>
      </c>
      <c r="H33345" t="s">
        <v>29392</v>
      </c>
      <c r="I33345" t="s">
        <v>19</v>
      </c>
      <c r="M33345">
        <v>8938</v>
      </c>
      <c r="N33345">
        <v>734</v>
      </c>
      <c r="O33345">
        <v>740</v>
      </c>
    </row>
    <row r="33346" spans="1:15" x14ac:dyDescent="0.3">
      <c r="E33346" t="s">
        <v>29376</v>
      </c>
      <c r="F33346" t="s">
        <v>29377</v>
      </c>
      <c r="G33346" t="s">
        <v>14</v>
      </c>
      <c r="H33346" t="s">
        <v>29378</v>
      </c>
      <c r="I33346" t="s">
        <v>19</v>
      </c>
      <c r="M33346">
        <v>8938</v>
      </c>
      <c r="N33346">
        <v>768</v>
      </c>
      <c r="O33346">
        <v>788</v>
      </c>
    </row>
    <row r="33347" spans="1:15" x14ac:dyDescent="0.3">
      <c r="E33347" t="s">
        <v>29376</v>
      </c>
      <c r="F33347" t="s">
        <v>430</v>
      </c>
      <c r="G33347" t="s">
        <v>23</v>
      </c>
      <c r="H33347" t="s">
        <v>29378</v>
      </c>
      <c r="I33347" t="s">
        <v>26</v>
      </c>
      <c r="M33347">
        <v>8938</v>
      </c>
      <c r="N33347">
        <v>768</v>
      </c>
      <c r="O33347">
        <v>781</v>
      </c>
    </row>
    <row r="33348" spans="1:15" x14ac:dyDescent="0.3">
      <c r="E33348" t="s">
        <v>29376</v>
      </c>
      <c r="F33348" t="s">
        <v>29404</v>
      </c>
      <c r="G33348" t="s">
        <v>14</v>
      </c>
      <c r="H33348" t="s">
        <v>29401</v>
      </c>
      <c r="I33348" t="s">
        <v>26</v>
      </c>
      <c r="M33348">
        <v>8939</v>
      </c>
      <c r="N33348">
        <v>0</v>
      </c>
      <c r="O33348">
        <v>21</v>
      </c>
    </row>
    <row r="33349" spans="1:15" x14ac:dyDescent="0.3">
      <c r="E33349" t="s">
        <v>29376</v>
      </c>
      <c r="F33349" t="s">
        <v>29379</v>
      </c>
      <c r="G33349" t="s">
        <v>14</v>
      </c>
      <c r="H33349" t="s">
        <v>29401</v>
      </c>
      <c r="I33349" t="s">
        <v>19</v>
      </c>
      <c r="M33349">
        <v>8939</v>
      </c>
      <c r="N33349">
        <v>14</v>
      </c>
      <c r="O33349">
        <v>21</v>
      </c>
    </row>
    <row r="33350" spans="1:15" x14ac:dyDescent="0.3">
      <c r="A33350" t="s">
        <v>23</v>
      </c>
      <c r="B33350">
        <v>1</v>
      </c>
      <c r="C33350">
        <v>1</v>
      </c>
      <c r="D33350">
        <v>1</v>
      </c>
      <c r="E33350" t="s">
        <v>29376</v>
      </c>
      <c r="F33350" t="s">
        <v>1109</v>
      </c>
      <c r="G33350" t="s">
        <v>23</v>
      </c>
      <c r="H33350" t="s">
        <v>29402</v>
      </c>
      <c r="I33350" t="s">
        <v>22</v>
      </c>
      <c r="M33350">
        <v>8939</v>
      </c>
      <c r="N33350">
        <v>66</v>
      </c>
      <c r="O33350">
        <v>71</v>
      </c>
    </row>
    <row r="33351" spans="1:15" x14ac:dyDescent="0.3">
      <c r="A33351" t="s">
        <v>23</v>
      </c>
      <c r="B33351">
        <v>1</v>
      </c>
      <c r="C33351">
        <v>1</v>
      </c>
      <c r="D33351">
        <v>1</v>
      </c>
      <c r="E33351" t="s">
        <v>29376</v>
      </c>
      <c r="F33351" t="s">
        <v>15571</v>
      </c>
      <c r="G33351" t="s">
        <v>23</v>
      </c>
      <c r="H33351" t="s">
        <v>29403</v>
      </c>
      <c r="I33351" t="s">
        <v>22</v>
      </c>
      <c r="M33351">
        <v>8939</v>
      </c>
      <c r="N33351">
        <v>93</v>
      </c>
      <c r="O33351">
        <v>99</v>
      </c>
    </row>
    <row r="33352" spans="1:15" x14ac:dyDescent="0.3">
      <c r="E33352" t="s">
        <v>29376</v>
      </c>
      <c r="F33352" t="s">
        <v>15571</v>
      </c>
      <c r="G33352" t="s">
        <v>14</v>
      </c>
      <c r="H33352" t="s">
        <v>29403</v>
      </c>
      <c r="I33352" t="s">
        <v>52</v>
      </c>
      <c r="J33352" t="s">
        <v>32</v>
      </c>
      <c r="M33352">
        <v>8939</v>
      </c>
      <c r="N33352">
        <v>93</v>
      </c>
      <c r="O33352">
        <v>99</v>
      </c>
    </row>
    <row r="33353" spans="1:15" x14ac:dyDescent="0.3">
      <c r="A33353" t="s">
        <v>237</v>
      </c>
      <c r="B33353">
        <v>0</v>
      </c>
      <c r="E33353" t="s">
        <v>29376</v>
      </c>
      <c r="F33353" t="s">
        <v>29397</v>
      </c>
      <c r="G33353" t="s">
        <v>17</v>
      </c>
      <c r="H33353" t="s">
        <v>29398</v>
      </c>
      <c r="I33353" t="s">
        <v>22</v>
      </c>
      <c r="M33353">
        <v>8940</v>
      </c>
      <c r="N33353">
        <v>34</v>
      </c>
      <c r="O33353">
        <v>53</v>
      </c>
    </row>
    <row r="33354" spans="1:15" x14ac:dyDescent="0.3">
      <c r="A33354" t="s">
        <v>14</v>
      </c>
      <c r="B33354">
        <v>0</v>
      </c>
      <c r="C33354">
        <v>1</v>
      </c>
      <c r="D33354" t="s">
        <v>14</v>
      </c>
      <c r="E33354" t="s">
        <v>29376</v>
      </c>
      <c r="F33354" t="s">
        <v>29379</v>
      </c>
      <c r="G33354" t="s">
        <v>23</v>
      </c>
      <c r="H33354" t="s">
        <v>29380</v>
      </c>
      <c r="I33354" t="s">
        <v>26</v>
      </c>
      <c r="M33354">
        <v>8940</v>
      </c>
      <c r="N33354">
        <v>107</v>
      </c>
      <c r="O33354">
        <v>114</v>
      </c>
    </row>
    <row r="33355" spans="1:15" x14ac:dyDescent="0.3">
      <c r="E33355" t="s">
        <v>29376</v>
      </c>
      <c r="F33355" t="s">
        <v>29379</v>
      </c>
      <c r="G33355" t="s">
        <v>14</v>
      </c>
      <c r="H33355" t="s">
        <v>29380</v>
      </c>
      <c r="I33355" t="s">
        <v>19</v>
      </c>
      <c r="M33355">
        <v>8940</v>
      </c>
      <c r="N33355">
        <v>107</v>
      </c>
      <c r="O33355">
        <v>114</v>
      </c>
    </row>
    <row r="33356" spans="1:15" x14ac:dyDescent="0.3">
      <c r="E33356" t="s">
        <v>29376</v>
      </c>
      <c r="F33356" t="s">
        <v>29388</v>
      </c>
      <c r="G33356" t="s">
        <v>14</v>
      </c>
      <c r="H33356" t="s">
        <v>29400</v>
      </c>
      <c r="I33356" t="s">
        <v>22</v>
      </c>
      <c r="M33356">
        <v>8940</v>
      </c>
      <c r="N33356">
        <v>127</v>
      </c>
      <c r="O33356">
        <v>133</v>
      </c>
    </row>
    <row r="33357" spans="1:15" x14ac:dyDescent="0.3">
      <c r="E33357" t="s">
        <v>29376</v>
      </c>
      <c r="F33357" t="s">
        <v>29394</v>
      </c>
      <c r="G33357" t="s">
        <v>17</v>
      </c>
      <c r="H33357" t="s">
        <v>29395</v>
      </c>
      <c r="I33357" t="s">
        <v>19</v>
      </c>
      <c r="M33357">
        <v>8940</v>
      </c>
      <c r="N33357">
        <v>135</v>
      </c>
      <c r="O33357">
        <v>148</v>
      </c>
    </row>
    <row r="33358" spans="1:15" x14ac:dyDescent="0.3">
      <c r="E33358" t="s">
        <v>29376</v>
      </c>
      <c r="F33358" t="s">
        <v>29394</v>
      </c>
      <c r="G33358" t="s">
        <v>51</v>
      </c>
      <c r="H33358" t="s">
        <v>29395</v>
      </c>
      <c r="I33358" t="s">
        <v>26</v>
      </c>
      <c r="M33358">
        <v>8940</v>
      </c>
      <c r="N33358">
        <v>135</v>
      </c>
      <c r="O33358">
        <v>148</v>
      </c>
    </row>
    <row r="33359" spans="1:15" x14ac:dyDescent="0.3">
      <c r="E33359" t="s">
        <v>29376</v>
      </c>
      <c r="F33359" t="s">
        <v>11507</v>
      </c>
      <c r="G33359" t="s">
        <v>14</v>
      </c>
      <c r="H33359" t="s">
        <v>29385</v>
      </c>
      <c r="I33359" t="s">
        <v>69</v>
      </c>
      <c r="J33359" t="s">
        <v>1017</v>
      </c>
      <c r="K33359" t="s">
        <v>43</v>
      </c>
      <c r="M33359">
        <v>8940</v>
      </c>
      <c r="N33359">
        <v>144</v>
      </c>
      <c r="O33359">
        <v>148</v>
      </c>
    </row>
    <row r="33360" spans="1:15" x14ac:dyDescent="0.3">
      <c r="E33360" t="s">
        <v>29376</v>
      </c>
      <c r="F33360" t="s">
        <v>29379</v>
      </c>
      <c r="G33360" t="s">
        <v>14</v>
      </c>
      <c r="H33360" t="s">
        <v>29396</v>
      </c>
      <c r="I33360" t="s">
        <v>22</v>
      </c>
      <c r="M33360">
        <v>8940</v>
      </c>
      <c r="N33360">
        <v>150</v>
      </c>
      <c r="O33360">
        <v>157</v>
      </c>
    </row>
    <row r="33361" spans="1:15" x14ac:dyDescent="0.3">
      <c r="E33361" t="s">
        <v>29376</v>
      </c>
      <c r="F33361" t="s">
        <v>29386</v>
      </c>
      <c r="G33361" t="s">
        <v>23</v>
      </c>
      <c r="H33361" t="s">
        <v>29387</v>
      </c>
      <c r="I33361" t="s">
        <v>26</v>
      </c>
      <c r="M33361">
        <v>8940</v>
      </c>
      <c r="N33361">
        <v>161</v>
      </c>
      <c r="O33361">
        <v>166</v>
      </c>
    </row>
    <row r="33362" spans="1:15" x14ac:dyDescent="0.3">
      <c r="E33362" t="s">
        <v>29376</v>
      </c>
      <c r="F33362" t="s">
        <v>29383</v>
      </c>
      <c r="G33362" t="s">
        <v>14</v>
      </c>
      <c r="H33362" t="s">
        <v>29384</v>
      </c>
      <c r="I33362" t="s">
        <v>19</v>
      </c>
      <c r="M33362">
        <v>8940</v>
      </c>
      <c r="N33362">
        <v>161</v>
      </c>
      <c r="O33362">
        <v>170</v>
      </c>
    </row>
    <row r="33363" spans="1:15" x14ac:dyDescent="0.3">
      <c r="E33363" t="s">
        <v>29376</v>
      </c>
      <c r="F33363" t="s">
        <v>25314</v>
      </c>
      <c r="G33363" t="s">
        <v>51</v>
      </c>
      <c r="H33363" t="s">
        <v>29399</v>
      </c>
      <c r="I33363" t="s">
        <v>52</v>
      </c>
      <c r="J33363" t="s">
        <v>2802</v>
      </c>
      <c r="M33363">
        <v>8940</v>
      </c>
      <c r="N33363">
        <v>187</v>
      </c>
      <c r="O33363">
        <v>194</v>
      </c>
    </row>
    <row r="33364" spans="1:15" x14ac:dyDescent="0.3">
      <c r="E33364" t="s">
        <v>29376</v>
      </c>
      <c r="F33364" t="s">
        <v>29388</v>
      </c>
      <c r="G33364" t="s">
        <v>14</v>
      </c>
      <c r="H33364" t="s">
        <v>29393</v>
      </c>
      <c r="I33364" t="s">
        <v>26</v>
      </c>
      <c r="M33364">
        <v>8940</v>
      </c>
      <c r="N33364">
        <v>252</v>
      </c>
      <c r="O33364">
        <v>258</v>
      </c>
    </row>
    <row r="33365" spans="1:15" x14ac:dyDescent="0.3">
      <c r="E33365" t="s">
        <v>29376</v>
      </c>
      <c r="F33365" t="s">
        <v>29388</v>
      </c>
      <c r="G33365" t="s">
        <v>17</v>
      </c>
      <c r="H33365" t="s">
        <v>29393</v>
      </c>
      <c r="I33365" t="s">
        <v>19</v>
      </c>
      <c r="M33365">
        <v>8940</v>
      </c>
      <c r="N33365">
        <v>252</v>
      </c>
      <c r="O33365">
        <v>258</v>
      </c>
    </row>
    <row r="33366" spans="1:15" x14ac:dyDescent="0.3">
      <c r="A33366" t="s">
        <v>14</v>
      </c>
      <c r="B33366">
        <v>0</v>
      </c>
      <c r="C33366">
        <v>1</v>
      </c>
      <c r="D33366" t="s">
        <v>14</v>
      </c>
      <c r="E33366" t="s">
        <v>29376</v>
      </c>
      <c r="F33366" t="s">
        <v>29381</v>
      </c>
      <c r="G33366" t="s">
        <v>23</v>
      </c>
      <c r="H33366" t="s">
        <v>29382</v>
      </c>
      <c r="I33366" t="s">
        <v>26</v>
      </c>
      <c r="M33366">
        <v>8940</v>
      </c>
      <c r="N33366">
        <v>280</v>
      </c>
      <c r="O33366">
        <v>290</v>
      </c>
    </row>
    <row r="33367" spans="1:15" x14ac:dyDescent="0.3">
      <c r="E33367" t="s">
        <v>29376</v>
      </c>
      <c r="F33367" t="s">
        <v>29381</v>
      </c>
      <c r="G33367" t="s">
        <v>17</v>
      </c>
      <c r="H33367" t="s">
        <v>29382</v>
      </c>
      <c r="I33367" t="s">
        <v>19</v>
      </c>
      <c r="M33367">
        <v>8940</v>
      </c>
      <c r="N33367">
        <v>280</v>
      </c>
      <c r="O33367">
        <v>290</v>
      </c>
    </row>
    <row r="33368" spans="1:15" x14ac:dyDescent="0.3">
      <c r="A33368" t="s">
        <v>237</v>
      </c>
      <c r="B33368">
        <v>0</v>
      </c>
      <c r="C33368">
        <v>0</v>
      </c>
      <c r="D33368">
        <v>0</v>
      </c>
      <c r="E33368" t="s">
        <v>29376</v>
      </c>
      <c r="F33368" t="s">
        <v>29390</v>
      </c>
      <c r="G33368" t="s">
        <v>14</v>
      </c>
      <c r="H33368" t="s">
        <v>29391</v>
      </c>
      <c r="I33368" t="s">
        <v>26</v>
      </c>
      <c r="M33368">
        <v>8940</v>
      </c>
      <c r="N33368">
        <v>626</v>
      </c>
      <c r="O33368">
        <v>635</v>
      </c>
    </row>
    <row r="33369" spans="1:15" x14ac:dyDescent="0.3">
      <c r="A33369" t="s">
        <v>14</v>
      </c>
      <c r="B33369">
        <v>0</v>
      </c>
      <c r="C33369">
        <v>1</v>
      </c>
      <c r="D33369" t="s">
        <v>14</v>
      </c>
      <c r="E33369" t="s">
        <v>29376</v>
      </c>
      <c r="F33369" t="s">
        <v>29388</v>
      </c>
      <c r="G33369" t="s">
        <v>23</v>
      </c>
      <c r="H33369" t="s">
        <v>29389</v>
      </c>
      <c r="I33369" t="s">
        <v>26</v>
      </c>
      <c r="M33369">
        <v>8940</v>
      </c>
      <c r="N33369">
        <v>699</v>
      </c>
      <c r="O33369">
        <v>705</v>
      </c>
    </row>
    <row r="33370" spans="1:15" x14ac:dyDescent="0.3">
      <c r="E33370" t="s">
        <v>29376</v>
      </c>
      <c r="F33370" t="s">
        <v>29388</v>
      </c>
      <c r="G33370" t="s">
        <v>14</v>
      </c>
      <c r="H33370" t="s">
        <v>29389</v>
      </c>
      <c r="I33370" t="s">
        <v>19</v>
      </c>
      <c r="M33370">
        <v>8940</v>
      </c>
      <c r="N33370">
        <v>699</v>
      </c>
      <c r="O33370">
        <v>705</v>
      </c>
    </row>
    <row r="33371" spans="1:15" x14ac:dyDescent="0.3">
      <c r="A33371" t="s">
        <v>14</v>
      </c>
      <c r="B33371">
        <v>0</v>
      </c>
      <c r="C33371">
        <v>1</v>
      </c>
      <c r="D33371" t="s">
        <v>14</v>
      </c>
      <c r="E33371" t="s">
        <v>29376</v>
      </c>
      <c r="F33371" t="s">
        <v>29388</v>
      </c>
      <c r="G33371" t="s">
        <v>23</v>
      </c>
      <c r="H33371" t="s">
        <v>29392</v>
      </c>
      <c r="I33371" t="s">
        <v>26</v>
      </c>
      <c r="M33371">
        <v>8940</v>
      </c>
      <c r="N33371">
        <v>734</v>
      </c>
      <c r="O33371">
        <v>740</v>
      </c>
    </row>
    <row r="33372" spans="1:15" x14ac:dyDescent="0.3">
      <c r="E33372" t="s">
        <v>29376</v>
      </c>
      <c r="F33372" t="s">
        <v>29388</v>
      </c>
      <c r="G33372" t="s">
        <v>17</v>
      </c>
      <c r="H33372" t="s">
        <v>29392</v>
      </c>
      <c r="I33372" t="s">
        <v>19</v>
      </c>
      <c r="M33372">
        <v>8940</v>
      </c>
      <c r="N33372">
        <v>734</v>
      </c>
      <c r="O33372">
        <v>740</v>
      </c>
    </row>
    <row r="33373" spans="1:15" x14ac:dyDescent="0.3">
      <c r="E33373" t="s">
        <v>29376</v>
      </c>
      <c r="F33373" t="s">
        <v>430</v>
      </c>
      <c r="G33373" t="s">
        <v>23</v>
      </c>
      <c r="H33373" t="s">
        <v>29378</v>
      </c>
      <c r="I33373" t="s">
        <v>26</v>
      </c>
      <c r="M33373">
        <v>8940</v>
      </c>
      <c r="N33373">
        <v>768</v>
      </c>
      <c r="O33373">
        <v>781</v>
      </c>
    </row>
    <row r="33374" spans="1:15" x14ac:dyDescent="0.3">
      <c r="E33374" t="s">
        <v>29376</v>
      </c>
      <c r="F33374" t="s">
        <v>29377</v>
      </c>
      <c r="G33374" t="s">
        <v>14</v>
      </c>
      <c r="H33374" t="s">
        <v>29378</v>
      </c>
      <c r="I33374" t="s">
        <v>19</v>
      </c>
      <c r="M33374">
        <v>8940</v>
      </c>
      <c r="N33374">
        <v>768</v>
      </c>
      <c r="O33374">
        <v>788</v>
      </c>
    </row>
    <row r="33375" spans="1:15" x14ac:dyDescent="0.3">
      <c r="A33375" t="s">
        <v>14</v>
      </c>
      <c r="B33375">
        <v>1</v>
      </c>
      <c r="C33375">
        <v>1</v>
      </c>
      <c r="D33375">
        <v>1</v>
      </c>
      <c r="E33375" t="s">
        <v>29376</v>
      </c>
      <c r="F33375" t="s">
        <v>29388</v>
      </c>
      <c r="G33375" t="s">
        <v>14</v>
      </c>
      <c r="H33375" t="s">
        <v>29405</v>
      </c>
      <c r="I33375" t="s">
        <v>26</v>
      </c>
      <c r="M33375">
        <v>8941</v>
      </c>
      <c r="N33375">
        <v>0</v>
      </c>
      <c r="O33375">
        <v>6</v>
      </c>
    </row>
    <row r="33376" spans="1:15" x14ac:dyDescent="0.3">
      <c r="E33376" t="s">
        <v>29376</v>
      </c>
      <c r="F33376" t="s">
        <v>29394</v>
      </c>
      <c r="G33376" t="s">
        <v>51</v>
      </c>
      <c r="H33376" t="s">
        <v>29418</v>
      </c>
      <c r="I33376" t="s">
        <v>26</v>
      </c>
      <c r="M33376">
        <v>8941</v>
      </c>
      <c r="N33376">
        <v>22</v>
      </c>
      <c r="O33376">
        <v>35</v>
      </c>
    </row>
    <row r="33377" spans="1:15" x14ac:dyDescent="0.3">
      <c r="A33377" t="s">
        <v>14</v>
      </c>
      <c r="B33377">
        <v>0</v>
      </c>
      <c r="C33377">
        <v>1</v>
      </c>
      <c r="D33377" t="s">
        <v>14</v>
      </c>
      <c r="E33377" t="s">
        <v>29376</v>
      </c>
      <c r="F33377" t="s">
        <v>29394</v>
      </c>
      <c r="G33377" t="s">
        <v>17</v>
      </c>
      <c r="H33377" t="s">
        <v>29418</v>
      </c>
      <c r="I33377" t="s">
        <v>19</v>
      </c>
      <c r="M33377">
        <v>8941</v>
      </c>
      <c r="N33377">
        <v>22</v>
      </c>
      <c r="O33377">
        <v>35</v>
      </c>
    </row>
    <row r="33378" spans="1:15" x14ac:dyDescent="0.3">
      <c r="A33378" t="s">
        <v>14</v>
      </c>
      <c r="B33378">
        <v>1</v>
      </c>
      <c r="C33378">
        <v>1</v>
      </c>
      <c r="D33378">
        <v>1</v>
      </c>
      <c r="E33378" t="s">
        <v>29376</v>
      </c>
      <c r="F33378" t="s">
        <v>11507</v>
      </c>
      <c r="G33378" t="s">
        <v>14</v>
      </c>
      <c r="H33378" t="s">
        <v>29411</v>
      </c>
      <c r="I33378" t="s">
        <v>69</v>
      </c>
      <c r="J33378" t="s">
        <v>1017</v>
      </c>
      <c r="K33378" t="s">
        <v>43</v>
      </c>
      <c r="M33378">
        <v>8941</v>
      </c>
      <c r="N33378">
        <v>31</v>
      </c>
      <c r="O33378">
        <v>35</v>
      </c>
    </row>
    <row r="33379" spans="1:15" x14ac:dyDescent="0.3">
      <c r="A33379" t="s">
        <v>14</v>
      </c>
      <c r="B33379">
        <v>1</v>
      </c>
      <c r="C33379">
        <v>1</v>
      </c>
      <c r="D33379">
        <v>1</v>
      </c>
      <c r="E33379" t="s">
        <v>29376</v>
      </c>
      <c r="F33379" t="s">
        <v>29379</v>
      </c>
      <c r="G33379" t="s">
        <v>14</v>
      </c>
      <c r="H33379" t="s">
        <v>29407</v>
      </c>
      <c r="I33379" t="s">
        <v>22</v>
      </c>
      <c r="M33379">
        <v>8941</v>
      </c>
      <c r="N33379">
        <v>37</v>
      </c>
      <c r="O33379">
        <v>44</v>
      </c>
    </row>
    <row r="33380" spans="1:15" x14ac:dyDescent="0.3">
      <c r="E33380" t="s">
        <v>29376</v>
      </c>
      <c r="F33380" t="s">
        <v>29383</v>
      </c>
      <c r="G33380" t="s">
        <v>14</v>
      </c>
      <c r="H33380" t="s">
        <v>29408</v>
      </c>
      <c r="I33380" t="s">
        <v>19</v>
      </c>
      <c r="M33380">
        <v>8941</v>
      </c>
      <c r="N33380">
        <v>48</v>
      </c>
      <c r="O33380">
        <v>57</v>
      </c>
    </row>
    <row r="33381" spans="1:15" x14ac:dyDescent="0.3">
      <c r="A33381" t="s">
        <v>14</v>
      </c>
      <c r="B33381">
        <v>0</v>
      </c>
      <c r="C33381">
        <v>1</v>
      </c>
      <c r="D33381" t="s">
        <v>14</v>
      </c>
      <c r="E33381" t="s">
        <v>29376</v>
      </c>
      <c r="F33381" t="s">
        <v>29383</v>
      </c>
      <c r="G33381" t="s">
        <v>23</v>
      </c>
      <c r="H33381" t="s">
        <v>29408</v>
      </c>
      <c r="I33381" t="s">
        <v>26</v>
      </c>
      <c r="M33381">
        <v>8941</v>
      </c>
      <c r="N33381">
        <v>48</v>
      </c>
      <c r="O33381">
        <v>57</v>
      </c>
    </row>
    <row r="33382" spans="1:15" x14ac:dyDescent="0.3">
      <c r="E33382" t="s">
        <v>29376</v>
      </c>
      <c r="F33382" t="s">
        <v>25314</v>
      </c>
      <c r="G33382" t="s">
        <v>51</v>
      </c>
      <c r="H33382" t="s">
        <v>29416</v>
      </c>
      <c r="I33382" t="s">
        <v>52</v>
      </c>
      <c r="J33382" t="s">
        <v>2802</v>
      </c>
      <c r="M33382">
        <v>8941</v>
      </c>
      <c r="N33382">
        <v>70</v>
      </c>
      <c r="O33382">
        <v>77</v>
      </c>
    </row>
    <row r="33383" spans="1:15" x14ac:dyDescent="0.3">
      <c r="A33383" t="s">
        <v>14</v>
      </c>
      <c r="B33383">
        <v>1</v>
      </c>
      <c r="C33383">
        <v>1</v>
      </c>
      <c r="D33383">
        <v>1</v>
      </c>
      <c r="E33383" t="s">
        <v>29376</v>
      </c>
      <c r="F33383" t="s">
        <v>29388</v>
      </c>
      <c r="G33383" t="s">
        <v>14</v>
      </c>
      <c r="H33383" t="s">
        <v>29420</v>
      </c>
      <c r="I33383" t="s">
        <v>22</v>
      </c>
      <c r="M33383">
        <v>8941</v>
      </c>
      <c r="N33383">
        <v>156</v>
      </c>
      <c r="O33383">
        <v>162</v>
      </c>
    </row>
    <row r="33384" spans="1:15" x14ac:dyDescent="0.3">
      <c r="E33384" t="s">
        <v>29376</v>
      </c>
      <c r="F33384" t="s">
        <v>29381</v>
      </c>
      <c r="G33384" t="s">
        <v>23</v>
      </c>
      <c r="H33384" t="s">
        <v>29406</v>
      </c>
      <c r="I33384" t="s">
        <v>26</v>
      </c>
      <c r="M33384">
        <v>8941</v>
      </c>
      <c r="N33384">
        <v>184</v>
      </c>
      <c r="O33384">
        <v>194</v>
      </c>
    </row>
    <row r="33385" spans="1:15" x14ac:dyDescent="0.3">
      <c r="E33385" t="s">
        <v>29376</v>
      </c>
      <c r="F33385" t="s">
        <v>29381</v>
      </c>
      <c r="G33385" t="s">
        <v>17</v>
      </c>
      <c r="H33385" t="s">
        <v>29406</v>
      </c>
      <c r="I33385" t="s">
        <v>19</v>
      </c>
      <c r="M33385">
        <v>8941</v>
      </c>
      <c r="N33385">
        <v>184</v>
      </c>
      <c r="O33385">
        <v>194</v>
      </c>
    </row>
    <row r="33386" spans="1:15" x14ac:dyDescent="0.3">
      <c r="A33386" t="s">
        <v>14</v>
      </c>
      <c r="B33386">
        <v>1</v>
      </c>
      <c r="C33386">
        <v>1</v>
      </c>
      <c r="D33386">
        <v>1</v>
      </c>
      <c r="E33386" t="s">
        <v>29376</v>
      </c>
      <c r="F33386" t="s">
        <v>29388</v>
      </c>
      <c r="G33386" t="s">
        <v>14</v>
      </c>
      <c r="H33386" t="s">
        <v>29412</v>
      </c>
      <c r="I33386" t="s">
        <v>26</v>
      </c>
      <c r="M33386">
        <v>8941</v>
      </c>
      <c r="N33386">
        <v>523</v>
      </c>
      <c r="O33386">
        <v>529</v>
      </c>
    </row>
    <row r="33387" spans="1:15" x14ac:dyDescent="0.3">
      <c r="E33387" t="s">
        <v>29376</v>
      </c>
      <c r="F33387" t="s">
        <v>29388</v>
      </c>
      <c r="G33387" t="s">
        <v>17</v>
      </c>
      <c r="H33387" t="s">
        <v>29412</v>
      </c>
      <c r="I33387" t="s">
        <v>19</v>
      </c>
      <c r="M33387">
        <v>8941</v>
      </c>
      <c r="N33387">
        <v>523</v>
      </c>
      <c r="O33387">
        <v>529</v>
      </c>
    </row>
    <row r="33388" spans="1:15" x14ac:dyDescent="0.3">
      <c r="E33388" t="s">
        <v>29376</v>
      </c>
      <c r="F33388" t="s">
        <v>29413</v>
      </c>
      <c r="G33388" t="s">
        <v>17</v>
      </c>
      <c r="H33388" t="s">
        <v>29414</v>
      </c>
      <c r="I33388" t="s">
        <v>19</v>
      </c>
      <c r="M33388">
        <v>8941</v>
      </c>
      <c r="N33388">
        <v>559</v>
      </c>
      <c r="O33388">
        <v>585</v>
      </c>
    </row>
    <row r="33389" spans="1:15" x14ac:dyDescent="0.3">
      <c r="E33389" t="s">
        <v>29376</v>
      </c>
      <c r="F33389" t="s">
        <v>29394</v>
      </c>
      <c r="G33389" t="s">
        <v>51</v>
      </c>
      <c r="H33389" t="s">
        <v>29419</v>
      </c>
      <c r="I33389" t="s">
        <v>26</v>
      </c>
      <c r="M33389">
        <v>8941</v>
      </c>
      <c r="N33389">
        <v>559</v>
      </c>
      <c r="O33389">
        <v>572</v>
      </c>
    </row>
    <row r="33390" spans="1:15" x14ac:dyDescent="0.3">
      <c r="A33390" t="s">
        <v>14</v>
      </c>
      <c r="B33390">
        <v>1</v>
      </c>
      <c r="C33390">
        <v>1</v>
      </c>
      <c r="D33390">
        <v>1</v>
      </c>
      <c r="E33390" t="s">
        <v>29376</v>
      </c>
      <c r="F33390" t="s">
        <v>11507</v>
      </c>
      <c r="G33390" t="s">
        <v>14</v>
      </c>
      <c r="H33390" t="s">
        <v>29410</v>
      </c>
      <c r="I33390" t="s">
        <v>69</v>
      </c>
      <c r="J33390" t="s">
        <v>1017</v>
      </c>
      <c r="K33390" t="s">
        <v>43</v>
      </c>
      <c r="M33390">
        <v>8941</v>
      </c>
      <c r="N33390">
        <v>568</v>
      </c>
      <c r="O33390">
        <v>572</v>
      </c>
    </row>
    <row r="33391" spans="1:15" x14ac:dyDescent="0.3">
      <c r="A33391" t="s">
        <v>14</v>
      </c>
      <c r="B33391">
        <v>0</v>
      </c>
      <c r="C33391">
        <v>1</v>
      </c>
      <c r="D33391" t="s">
        <v>14</v>
      </c>
      <c r="E33391" t="s">
        <v>29376</v>
      </c>
      <c r="F33391" t="s">
        <v>29383</v>
      </c>
      <c r="G33391" t="s">
        <v>23</v>
      </c>
      <c r="H33391" t="s">
        <v>29409</v>
      </c>
      <c r="I33391" t="s">
        <v>26</v>
      </c>
      <c r="M33391">
        <v>8941</v>
      </c>
      <c r="N33391">
        <v>576</v>
      </c>
      <c r="O33391">
        <v>585</v>
      </c>
    </row>
    <row r="33392" spans="1:15" x14ac:dyDescent="0.3">
      <c r="A33392" t="s">
        <v>14</v>
      </c>
      <c r="B33392">
        <v>1</v>
      </c>
      <c r="C33392">
        <v>1</v>
      </c>
      <c r="D33392">
        <v>1</v>
      </c>
      <c r="E33392" t="s">
        <v>29376</v>
      </c>
      <c r="F33392" t="s">
        <v>29379</v>
      </c>
      <c r="G33392" t="s">
        <v>14</v>
      </c>
      <c r="H33392" t="s">
        <v>29417</v>
      </c>
      <c r="I33392" t="s">
        <v>19</v>
      </c>
      <c r="M33392">
        <v>8941</v>
      </c>
      <c r="N33392">
        <v>615</v>
      </c>
      <c r="O33392">
        <v>622</v>
      </c>
    </row>
    <row r="33393" spans="1:15" x14ac:dyDescent="0.3">
      <c r="E33393" t="s">
        <v>29376</v>
      </c>
      <c r="F33393" t="s">
        <v>29379</v>
      </c>
      <c r="G33393" t="s">
        <v>23</v>
      </c>
      <c r="H33393" t="s">
        <v>29417</v>
      </c>
      <c r="I33393" t="s">
        <v>26</v>
      </c>
      <c r="M33393">
        <v>8941</v>
      </c>
      <c r="N33393">
        <v>615</v>
      </c>
      <c r="O33393">
        <v>622</v>
      </c>
    </row>
    <row r="33394" spans="1:15" x14ac:dyDescent="0.3">
      <c r="E33394" t="s">
        <v>29376</v>
      </c>
      <c r="F33394" t="s">
        <v>1718</v>
      </c>
      <c r="G33394" t="s">
        <v>17</v>
      </c>
      <c r="H33394" t="s">
        <v>29415</v>
      </c>
      <c r="I33394" t="s">
        <v>26</v>
      </c>
      <c r="M33394">
        <v>8941</v>
      </c>
      <c r="N33394">
        <v>688</v>
      </c>
      <c r="O33394">
        <v>694</v>
      </c>
    </row>
    <row r="33395" spans="1:15" x14ac:dyDescent="0.3">
      <c r="A33395" t="s">
        <v>14</v>
      </c>
      <c r="B33395">
        <v>1</v>
      </c>
      <c r="C33395">
        <v>1</v>
      </c>
      <c r="D33395">
        <v>1</v>
      </c>
      <c r="E33395" t="s">
        <v>29376</v>
      </c>
      <c r="F33395" t="s">
        <v>1718</v>
      </c>
      <c r="G33395" t="s">
        <v>14</v>
      </c>
      <c r="H33395" t="s">
        <v>29415</v>
      </c>
      <c r="I33395" t="s">
        <v>19</v>
      </c>
      <c r="M33395">
        <v>8941</v>
      </c>
      <c r="N33395">
        <v>688</v>
      </c>
      <c r="O33395">
        <v>694</v>
      </c>
    </row>
    <row r="33396" spans="1:15" x14ac:dyDescent="0.3">
      <c r="E33396" t="s">
        <v>16900</v>
      </c>
      <c r="F33396" t="s">
        <v>1899</v>
      </c>
      <c r="G33396" t="s">
        <v>51</v>
      </c>
      <c r="H33396" t="s">
        <v>16910</v>
      </c>
      <c r="I33396" t="s">
        <v>52</v>
      </c>
      <c r="J33396" t="s">
        <v>60</v>
      </c>
      <c r="M33396">
        <v>8942</v>
      </c>
      <c r="N33396">
        <v>90</v>
      </c>
      <c r="O33396">
        <v>95</v>
      </c>
    </row>
    <row r="33397" spans="1:15" x14ac:dyDescent="0.3">
      <c r="E33397" t="s">
        <v>16900</v>
      </c>
      <c r="F33397" t="s">
        <v>1049</v>
      </c>
      <c r="G33397" t="s">
        <v>23</v>
      </c>
      <c r="H33397" t="s">
        <v>16906</v>
      </c>
      <c r="I33397" t="s">
        <v>52</v>
      </c>
      <c r="J33397" t="s">
        <v>117</v>
      </c>
      <c r="M33397">
        <v>8942</v>
      </c>
      <c r="N33397">
        <v>127</v>
      </c>
      <c r="O33397">
        <v>133</v>
      </c>
    </row>
    <row r="33398" spans="1:15" x14ac:dyDescent="0.3">
      <c r="A33398" t="s">
        <v>14</v>
      </c>
      <c r="B33398">
        <v>1</v>
      </c>
      <c r="C33398">
        <v>1</v>
      </c>
      <c r="D33398">
        <v>1</v>
      </c>
      <c r="E33398" t="s">
        <v>16900</v>
      </c>
      <c r="F33398" t="s">
        <v>10051</v>
      </c>
      <c r="G33398" t="s">
        <v>14</v>
      </c>
      <c r="H33398" t="s">
        <v>16911</v>
      </c>
      <c r="I33398" t="s">
        <v>35</v>
      </c>
      <c r="J33398" t="s">
        <v>32</v>
      </c>
      <c r="M33398">
        <v>8942</v>
      </c>
      <c r="N33398">
        <v>182</v>
      </c>
      <c r="O33398">
        <v>189</v>
      </c>
    </row>
    <row r="33399" spans="1:15" x14ac:dyDescent="0.3">
      <c r="E33399" t="s">
        <v>16900</v>
      </c>
      <c r="F33399" t="s">
        <v>1594</v>
      </c>
      <c r="G33399" t="s">
        <v>51</v>
      </c>
      <c r="H33399" t="s">
        <v>16909</v>
      </c>
      <c r="I33399" t="s">
        <v>52</v>
      </c>
      <c r="J33399" t="s">
        <v>60</v>
      </c>
      <c r="M33399">
        <v>8942</v>
      </c>
      <c r="N33399">
        <v>305</v>
      </c>
      <c r="O33399">
        <v>318</v>
      </c>
    </row>
    <row r="33400" spans="1:15" x14ac:dyDescent="0.3">
      <c r="A33400" t="s">
        <v>237</v>
      </c>
      <c r="B33400">
        <v>0</v>
      </c>
      <c r="E33400" t="s">
        <v>16900</v>
      </c>
      <c r="F33400" t="s">
        <v>16912</v>
      </c>
      <c r="G33400" t="s">
        <v>17</v>
      </c>
      <c r="H33400" t="s">
        <v>16913</v>
      </c>
      <c r="I33400" t="s">
        <v>22</v>
      </c>
      <c r="M33400">
        <v>8942</v>
      </c>
      <c r="N33400">
        <v>390</v>
      </c>
      <c r="O33400">
        <v>407</v>
      </c>
    </row>
    <row r="33401" spans="1:15" x14ac:dyDescent="0.3">
      <c r="E33401" t="s">
        <v>16900</v>
      </c>
      <c r="F33401" t="s">
        <v>16907</v>
      </c>
      <c r="G33401" t="s">
        <v>23</v>
      </c>
      <c r="H33401" t="s">
        <v>16908</v>
      </c>
      <c r="I33401" t="s">
        <v>52</v>
      </c>
      <c r="J33401" t="s">
        <v>117</v>
      </c>
      <c r="M33401">
        <v>8942</v>
      </c>
      <c r="N33401">
        <v>393</v>
      </c>
      <c r="O33401">
        <v>399</v>
      </c>
    </row>
    <row r="33402" spans="1:15" x14ac:dyDescent="0.3">
      <c r="E33402" t="s">
        <v>16900</v>
      </c>
      <c r="F33402" t="s">
        <v>1899</v>
      </c>
      <c r="G33402" t="s">
        <v>51</v>
      </c>
      <c r="H33402" t="s">
        <v>16910</v>
      </c>
      <c r="I33402" t="s">
        <v>52</v>
      </c>
      <c r="J33402" t="s">
        <v>60</v>
      </c>
      <c r="M33402">
        <v>8943</v>
      </c>
      <c r="N33402">
        <v>90</v>
      </c>
      <c r="O33402">
        <v>95</v>
      </c>
    </row>
    <row r="33403" spans="1:15" x14ac:dyDescent="0.3">
      <c r="E33403" t="s">
        <v>16900</v>
      </c>
      <c r="F33403" t="s">
        <v>1049</v>
      </c>
      <c r="G33403" t="s">
        <v>23</v>
      </c>
      <c r="H33403" t="s">
        <v>16906</v>
      </c>
      <c r="I33403" t="s">
        <v>52</v>
      </c>
      <c r="J33403" t="s">
        <v>117</v>
      </c>
      <c r="M33403">
        <v>8943</v>
      </c>
      <c r="N33403">
        <v>127</v>
      </c>
      <c r="O33403">
        <v>133</v>
      </c>
    </row>
    <row r="33404" spans="1:15" x14ac:dyDescent="0.3">
      <c r="A33404" t="s">
        <v>14</v>
      </c>
      <c r="B33404">
        <v>1</v>
      </c>
      <c r="C33404">
        <v>1</v>
      </c>
      <c r="D33404">
        <v>1</v>
      </c>
      <c r="E33404" t="s">
        <v>16900</v>
      </c>
      <c r="F33404" t="s">
        <v>10051</v>
      </c>
      <c r="G33404" t="s">
        <v>14</v>
      </c>
      <c r="H33404" t="s">
        <v>16911</v>
      </c>
      <c r="I33404" t="s">
        <v>35</v>
      </c>
      <c r="J33404" t="s">
        <v>32</v>
      </c>
      <c r="M33404">
        <v>8943</v>
      </c>
      <c r="N33404">
        <v>182</v>
      </c>
      <c r="O33404">
        <v>189</v>
      </c>
    </row>
    <row r="33405" spans="1:15" x14ac:dyDescent="0.3">
      <c r="E33405" t="s">
        <v>16900</v>
      </c>
      <c r="F33405" t="s">
        <v>1594</v>
      </c>
      <c r="G33405" t="s">
        <v>51</v>
      </c>
      <c r="H33405" t="s">
        <v>16909</v>
      </c>
      <c r="I33405" t="s">
        <v>52</v>
      </c>
      <c r="J33405" t="s">
        <v>60</v>
      </c>
      <c r="M33405">
        <v>8943</v>
      </c>
      <c r="N33405">
        <v>305</v>
      </c>
      <c r="O33405">
        <v>318</v>
      </c>
    </row>
    <row r="33406" spans="1:15" x14ac:dyDescent="0.3">
      <c r="A33406" t="s">
        <v>237</v>
      </c>
      <c r="B33406">
        <v>0</v>
      </c>
      <c r="E33406" t="s">
        <v>16900</v>
      </c>
      <c r="F33406" t="s">
        <v>16912</v>
      </c>
      <c r="G33406" t="s">
        <v>17</v>
      </c>
      <c r="H33406" t="s">
        <v>16913</v>
      </c>
      <c r="I33406" t="s">
        <v>22</v>
      </c>
      <c r="M33406">
        <v>8943</v>
      </c>
      <c r="N33406">
        <v>390</v>
      </c>
      <c r="O33406">
        <v>407</v>
      </c>
    </row>
    <row r="33407" spans="1:15" x14ac:dyDescent="0.3">
      <c r="E33407" t="s">
        <v>16900</v>
      </c>
      <c r="F33407" t="s">
        <v>16907</v>
      </c>
      <c r="G33407" t="s">
        <v>23</v>
      </c>
      <c r="H33407" t="s">
        <v>16908</v>
      </c>
      <c r="I33407" t="s">
        <v>52</v>
      </c>
      <c r="J33407" t="s">
        <v>117</v>
      </c>
      <c r="M33407">
        <v>8943</v>
      </c>
      <c r="N33407">
        <v>393</v>
      </c>
      <c r="O33407">
        <v>399</v>
      </c>
    </row>
    <row r="33408" spans="1:15" x14ac:dyDescent="0.3">
      <c r="A33408" t="s">
        <v>237</v>
      </c>
      <c r="B33408">
        <v>0</v>
      </c>
      <c r="C33408">
        <v>0</v>
      </c>
      <c r="D33408">
        <v>0</v>
      </c>
      <c r="E33408" t="s">
        <v>29421</v>
      </c>
      <c r="F33408" t="s">
        <v>6961</v>
      </c>
      <c r="G33408" t="s">
        <v>14</v>
      </c>
      <c r="H33408" t="s">
        <v>6962</v>
      </c>
      <c r="I33408" t="s">
        <v>26</v>
      </c>
      <c r="M33408">
        <v>8944</v>
      </c>
      <c r="N33408">
        <v>0</v>
      </c>
      <c r="O33408">
        <v>5</v>
      </c>
    </row>
    <row r="33409" spans="1:15" x14ac:dyDescent="0.3">
      <c r="A33409" t="s">
        <v>237</v>
      </c>
      <c r="B33409">
        <v>0</v>
      </c>
      <c r="E33409" t="s">
        <v>29421</v>
      </c>
      <c r="F33409" t="s">
        <v>6959</v>
      </c>
      <c r="G33409" t="s">
        <v>17</v>
      </c>
      <c r="H33409" t="s">
        <v>6960</v>
      </c>
      <c r="I33409" t="s">
        <v>19</v>
      </c>
      <c r="M33409">
        <v>8944</v>
      </c>
      <c r="N33409">
        <v>96</v>
      </c>
      <c r="O33409">
        <v>103</v>
      </c>
    </row>
    <row r="33410" spans="1:15" x14ac:dyDescent="0.3">
      <c r="E33410" t="s">
        <v>29421</v>
      </c>
      <c r="F33410" t="s">
        <v>6959</v>
      </c>
      <c r="G33410" t="s">
        <v>23</v>
      </c>
      <c r="H33410" t="s">
        <v>6960</v>
      </c>
      <c r="I33410" t="s">
        <v>26</v>
      </c>
      <c r="M33410">
        <v>8944</v>
      </c>
      <c r="N33410">
        <v>96</v>
      </c>
      <c r="O33410">
        <v>103</v>
      </c>
    </row>
    <row r="33411" spans="1:15" x14ac:dyDescent="0.3">
      <c r="E33411" t="s">
        <v>29421</v>
      </c>
      <c r="F33411" t="s">
        <v>6957</v>
      </c>
      <c r="G33411" t="s">
        <v>23</v>
      </c>
      <c r="H33411" t="s">
        <v>6958</v>
      </c>
      <c r="I33411" t="s">
        <v>52</v>
      </c>
      <c r="J33411" t="s">
        <v>117</v>
      </c>
      <c r="M33411">
        <v>8944</v>
      </c>
      <c r="N33411">
        <v>184</v>
      </c>
      <c r="O33411">
        <v>193</v>
      </c>
    </row>
    <row r="33412" spans="1:15" x14ac:dyDescent="0.3">
      <c r="A33412" t="s">
        <v>237</v>
      </c>
      <c r="B33412">
        <v>0</v>
      </c>
      <c r="C33412">
        <v>0</v>
      </c>
      <c r="D33412">
        <v>0</v>
      </c>
      <c r="E33412" t="s">
        <v>29421</v>
      </c>
      <c r="F33412" t="s">
        <v>6961</v>
      </c>
      <c r="G33412" t="s">
        <v>14</v>
      </c>
      <c r="H33412" t="s">
        <v>6962</v>
      </c>
      <c r="I33412" t="s">
        <v>26</v>
      </c>
      <c r="M33412">
        <v>8945</v>
      </c>
      <c r="N33412">
        <v>0</v>
      </c>
      <c r="O33412">
        <v>5</v>
      </c>
    </row>
    <row r="33413" spans="1:15" x14ac:dyDescent="0.3">
      <c r="E33413" t="s">
        <v>29421</v>
      </c>
      <c r="F33413" t="s">
        <v>6959</v>
      </c>
      <c r="G33413" t="s">
        <v>23</v>
      </c>
      <c r="H33413" t="s">
        <v>6960</v>
      </c>
      <c r="I33413" t="s">
        <v>26</v>
      </c>
      <c r="M33413">
        <v>8945</v>
      </c>
      <c r="N33413">
        <v>96</v>
      </c>
      <c r="O33413">
        <v>103</v>
      </c>
    </row>
    <row r="33414" spans="1:15" x14ac:dyDescent="0.3">
      <c r="A33414" t="s">
        <v>237</v>
      </c>
      <c r="B33414">
        <v>0</v>
      </c>
      <c r="E33414" t="s">
        <v>29421</v>
      </c>
      <c r="F33414" t="s">
        <v>6959</v>
      </c>
      <c r="G33414" t="s">
        <v>17</v>
      </c>
      <c r="H33414" t="s">
        <v>6960</v>
      </c>
      <c r="I33414" t="s">
        <v>19</v>
      </c>
      <c r="M33414">
        <v>8945</v>
      </c>
      <c r="N33414">
        <v>96</v>
      </c>
      <c r="O33414">
        <v>103</v>
      </c>
    </row>
    <row r="33415" spans="1:15" x14ac:dyDescent="0.3">
      <c r="E33415" t="s">
        <v>29421</v>
      </c>
      <c r="F33415" t="s">
        <v>6957</v>
      </c>
      <c r="G33415" t="s">
        <v>23</v>
      </c>
      <c r="H33415" t="s">
        <v>6958</v>
      </c>
      <c r="I33415" t="s">
        <v>52</v>
      </c>
      <c r="J33415" t="s">
        <v>117</v>
      </c>
      <c r="M33415">
        <v>8945</v>
      </c>
      <c r="N33415">
        <v>184</v>
      </c>
      <c r="O33415">
        <v>193</v>
      </c>
    </row>
    <row r="33416" spans="1:15" x14ac:dyDescent="0.3">
      <c r="A33416" t="s">
        <v>237</v>
      </c>
      <c r="B33416">
        <v>0</v>
      </c>
      <c r="C33416">
        <v>0</v>
      </c>
      <c r="D33416">
        <v>0</v>
      </c>
      <c r="E33416" t="s">
        <v>29421</v>
      </c>
      <c r="F33416" t="s">
        <v>6961</v>
      </c>
      <c r="G33416" t="s">
        <v>14</v>
      </c>
      <c r="H33416" t="s">
        <v>6962</v>
      </c>
      <c r="I33416" t="s">
        <v>26</v>
      </c>
      <c r="M33416">
        <v>8946</v>
      </c>
      <c r="N33416">
        <v>0</v>
      </c>
      <c r="O33416">
        <v>5</v>
      </c>
    </row>
    <row r="33417" spans="1:15" x14ac:dyDescent="0.3">
      <c r="E33417" t="s">
        <v>29421</v>
      </c>
      <c r="F33417" t="s">
        <v>6959</v>
      </c>
      <c r="G33417" t="s">
        <v>23</v>
      </c>
      <c r="H33417" t="s">
        <v>6960</v>
      </c>
      <c r="I33417" t="s">
        <v>26</v>
      </c>
      <c r="M33417">
        <v>8946</v>
      </c>
      <c r="N33417">
        <v>96</v>
      </c>
      <c r="O33417">
        <v>103</v>
      </c>
    </row>
    <row r="33418" spans="1:15" x14ac:dyDescent="0.3">
      <c r="A33418" t="s">
        <v>237</v>
      </c>
      <c r="B33418">
        <v>0</v>
      </c>
      <c r="E33418" t="s">
        <v>29421</v>
      </c>
      <c r="F33418" t="s">
        <v>6959</v>
      </c>
      <c r="G33418" t="s">
        <v>17</v>
      </c>
      <c r="H33418" t="s">
        <v>6960</v>
      </c>
      <c r="I33418" t="s">
        <v>19</v>
      </c>
      <c r="M33418">
        <v>8946</v>
      </c>
      <c r="N33418">
        <v>96</v>
      </c>
      <c r="O33418">
        <v>103</v>
      </c>
    </row>
    <row r="33419" spans="1:15" x14ac:dyDescent="0.3">
      <c r="E33419" t="s">
        <v>29421</v>
      </c>
      <c r="F33419" t="s">
        <v>6957</v>
      </c>
      <c r="G33419" t="s">
        <v>23</v>
      </c>
      <c r="H33419" t="s">
        <v>6958</v>
      </c>
      <c r="I33419" t="s">
        <v>52</v>
      </c>
      <c r="J33419" t="s">
        <v>117</v>
      </c>
      <c r="M33419">
        <v>8946</v>
      </c>
      <c r="N33419">
        <v>184</v>
      </c>
      <c r="O33419">
        <v>193</v>
      </c>
    </row>
    <row r="33420" spans="1:15" x14ac:dyDescent="0.3">
      <c r="A33420" t="s">
        <v>237</v>
      </c>
      <c r="B33420">
        <v>0</v>
      </c>
      <c r="C33420">
        <v>0</v>
      </c>
      <c r="D33420">
        <v>0</v>
      </c>
      <c r="E33420" t="s">
        <v>29421</v>
      </c>
      <c r="F33420" t="s">
        <v>6961</v>
      </c>
      <c r="G33420" t="s">
        <v>14</v>
      </c>
      <c r="H33420" t="s">
        <v>6962</v>
      </c>
      <c r="I33420" t="s">
        <v>26</v>
      </c>
      <c r="M33420">
        <v>8947</v>
      </c>
      <c r="N33420">
        <v>0</v>
      </c>
      <c r="O33420">
        <v>5</v>
      </c>
    </row>
    <row r="33421" spans="1:15" x14ac:dyDescent="0.3">
      <c r="E33421" t="s">
        <v>29421</v>
      </c>
      <c r="F33421" t="s">
        <v>6959</v>
      </c>
      <c r="G33421" t="s">
        <v>23</v>
      </c>
      <c r="H33421" t="s">
        <v>6960</v>
      </c>
      <c r="I33421" t="s">
        <v>26</v>
      </c>
      <c r="M33421">
        <v>8947</v>
      </c>
      <c r="N33421">
        <v>96</v>
      </c>
      <c r="O33421">
        <v>103</v>
      </c>
    </row>
    <row r="33422" spans="1:15" x14ac:dyDescent="0.3">
      <c r="A33422" t="s">
        <v>237</v>
      </c>
      <c r="B33422">
        <v>0</v>
      </c>
      <c r="E33422" t="s">
        <v>29421</v>
      </c>
      <c r="F33422" t="s">
        <v>6959</v>
      </c>
      <c r="G33422" t="s">
        <v>17</v>
      </c>
      <c r="H33422" t="s">
        <v>6960</v>
      </c>
      <c r="I33422" t="s">
        <v>19</v>
      </c>
      <c r="M33422">
        <v>8947</v>
      </c>
      <c r="N33422">
        <v>96</v>
      </c>
      <c r="O33422">
        <v>103</v>
      </c>
    </row>
    <row r="33423" spans="1:15" x14ac:dyDescent="0.3">
      <c r="E33423" t="s">
        <v>29421</v>
      </c>
      <c r="F33423" t="s">
        <v>6957</v>
      </c>
      <c r="G33423" t="s">
        <v>23</v>
      </c>
      <c r="H33423" t="s">
        <v>6958</v>
      </c>
      <c r="I33423" t="s">
        <v>52</v>
      </c>
      <c r="J33423" t="s">
        <v>117</v>
      </c>
      <c r="M33423">
        <v>8947</v>
      </c>
      <c r="N33423">
        <v>184</v>
      </c>
      <c r="O33423">
        <v>193</v>
      </c>
    </row>
    <row r="33424" spans="1:15" x14ac:dyDescent="0.3">
      <c r="E33424" t="s">
        <v>29422</v>
      </c>
      <c r="F33424" t="s">
        <v>795</v>
      </c>
      <c r="G33424" t="s">
        <v>51</v>
      </c>
      <c r="H33424" t="s">
        <v>29423</v>
      </c>
      <c r="I33424" t="s">
        <v>52</v>
      </c>
      <c r="J33424" t="s">
        <v>60</v>
      </c>
      <c r="M33424">
        <v>8948</v>
      </c>
      <c r="N33424">
        <v>3</v>
      </c>
      <c r="O33424">
        <v>7</v>
      </c>
    </row>
    <row r="33425" spans="1:15" x14ac:dyDescent="0.3">
      <c r="A33425" t="s">
        <v>14</v>
      </c>
      <c r="B33425">
        <v>1</v>
      </c>
      <c r="C33425">
        <v>1</v>
      </c>
      <c r="D33425">
        <v>1</v>
      </c>
      <c r="E33425" t="s">
        <v>29422</v>
      </c>
      <c r="F33425" t="s">
        <v>4676</v>
      </c>
      <c r="G33425" t="s">
        <v>14</v>
      </c>
      <c r="H33425" t="s">
        <v>29427</v>
      </c>
      <c r="I33425" t="s">
        <v>22</v>
      </c>
      <c r="M33425">
        <v>8948</v>
      </c>
      <c r="N33425">
        <v>9</v>
      </c>
      <c r="O33425">
        <v>15</v>
      </c>
    </row>
    <row r="33426" spans="1:15" x14ac:dyDescent="0.3">
      <c r="A33426" t="s">
        <v>14</v>
      </c>
      <c r="B33426">
        <v>1</v>
      </c>
      <c r="C33426">
        <v>1</v>
      </c>
      <c r="D33426">
        <v>1</v>
      </c>
      <c r="E33426" t="s">
        <v>29422</v>
      </c>
      <c r="F33426" t="s">
        <v>29424</v>
      </c>
      <c r="G33426" t="s">
        <v>14</v>
      </c>
      <c r="H33426" t="s">
        <v>29425</v>
      </c>
      <c r="I33426" t="s">
        <v>22</v>
      </c>
      <c r="M33426">
        <v>8948</v>
      </c>
      <c r="N33426">
        <v>186</v>
      </c>
      <c r="O33426">
        <v>197</v>
      </c>
    </row>
    <row r="33427" spans="1:15" x14ac:dyDescent="0.3">
      <c r="E33427" t="s">
        <v>29422</v>
      </c>
      <c r="F33427" t="s">
        <v>7194</v>
      </c>
      <c r="G33427" t="s">
        <v>14</v>
      </c>
      <c r="H33427" t="s">
        <v>29426</v>
      </c>
      <c r="I33427" t="s">
        <v>52</v>
      </c>
      <c r="J33427" t="s">
        <v>32</v>
      </c>
      <c r="M33427">
        <v>8948</v>
      </c>
      <c r="N33427">
        <v>186</v>
      </c>
      <c r="O33427">
        <v>191</v>
      </c>
    </row>
    <row r="33428" spans="1:15" x14ac:dyDescent="0.3">
      <c r="E33428" t="s">
        <v>29422</v>
      </c>
      <c r="F33428" t="s">
        <v>18831</v>
      </c>
      <c r="G33428" t="s">
        <v>14</v>
      </c>
      <c r="H33428" t="s">
        <v>29433</v>
      </c>
      <c r="I33428" t="s">
        <v>31</v>
      </c>
      <c r="J33428" t="s">
        <v>32</v>
      </c>
      <c r="M33428">
        <v>8949</v>
      </c>
      <c r="N33428">
        <v>0</v>
      </c>
      <c r="O33428">
        <v>7</v>
      </c>
    </row>
    <row r="33429" spans="1:15" x14ac:dyDescent="0.3">
      <c r="A33429" t="s">
        <v>14</v>
      </c>
      <c r="B33429">
        <v>0</v>
      </c>
      <c r="C33429">
        <v>1</v>
      </c>
      <c r="D33429" t="s">
        <v>14</v>
      </c>
      <c r="E33429" t="s">
        <v>29422</v>
      </c>
      <c r="F33429" t="s">
        <v>18831</v>
      </c>
      <c r="G33429" t="s">
        <v>17</v>
      </c>
      <c r="H33429" t="s">
        <v>29433</v>
      </c>
      <c r="I33429" t="s">
        <v>26</v>
      </c>
      <c r="M33429">
        <v>8949</v>
      </c>
      <c r="N33429">
        <v>0</v>
      </c>
      <c r="O33429">
        <v>7</v>
      </c>
    </row>
    <row r="33430" spans="1:15" x14ac:dyDescent="0.3">
      <c r="A33430" t="s">
        <v>14</v>
      </c>
      <c r="B33430">
        <v>1</v>
      </c>
      <c r="C33430">
        <v>1</v>
      </c>
      <c r="D33430">
        <v>1</v>
      </c>
      <c r="E33430" t="s">
        <v>29422</v>
      </c>
      <c r="F33430" t="s">
        <v>29424</v>
      </c>
      <c r="G33430" t="s">
        <v>14</v>
      </c>
      <c r="H33430" t="s">
        <v>29429</v>
      </c>
      <c r="I33430" t="s">
        <v>22</v>
      </c>
      <c r="M33430">
        <v>8949</v>
      </c>
      <c r="N33430">
        <v>45</v>
      </c>
      <c r="O33430">
        <v>56</v>
      </c>
    </row>
    <row r="33431" spans="1:15" x14ac:dyDescent="0.3">
      <c r="E33431" t="s">
        <v>29422</v>
      </c>
      <c r="F33431" t="s">
        <v>7194</v>
      </c>
      <c r="G33431" t="s">
        <v>14</v>
      </c>
      <c r="H33431" t="s">
        <v>29431</v>
      </c>
      <c r="I33431" t="s">
        <v>52</v>
      </c>
      <c r="J33431" t="s">
        <v>32</v>
      </c>
      <c r="M33431">
        <v>8949</v>
      </c>
      <c r="N33431">
        <v>45</v>
      </c>
      <c r="O33431">
        <v>50</v>
      </c>
    </row>
    <row r="33432" spans="1:15" x14ac:dyDescent="0.3">
      <c r="E33432" t="s">
        <v>29422</v>
      </c>
      <c r="F33432" t="s">
        <v>1899</v>
      </c>
      <c r="G33432" t="s">
        <v>51</v>
      </c>
      <c r="H33432" t="s">
        <v>29428</v>
      </c>
      <c r="I33432" t="s">
        <v>52</v>
      </c>
      <c r="J33432" t="s">
        <v>60</v>
      </c>
      <c r="M33432">
        <v>8949</v>
      </c>
      <c r="N33432">
        <v>78</v>
      </c>
      <c r="O33432">
        <v>83</v>
      </c>
    </row>
    <row r="33433" spans="1:15" x14ac:dyDescent="0.3">
      <c r="E33433" t="s">
        <v>29422</v>
      </c>
      <c r="F33433" t="s">
        <v>7194</v>
      </c>
      <c r="G33433" t="s">
        <v>14</v>
      </c>
      <c r="H33433" t="s">
        <v>29430</v>
      </c>
      <c r="I33433" t="s">
        <v>52</v>
      </c>
      <c r="J33433" t="s">
        <v>32</v>
      </c>
      <c r="M33433">
        <v>8949</v>
      </c>
      <c r="N33433">
        <v>104</v>
      </c>
      <c r="O33433">
        <v>109</v>
      </c>
    </row>
    <row r="33434" spans="1:15" x14ac:dyDescent="0.3">
      <c r="A33434" t="s">
        <v>14</v>
      </c>
      <c r="B33434">
        <v>1</v>
      </c>
      <c r="C33434">
        <v>1</v>
      </c>
      <c r="D33434">
        <v>1</v>
      </c>
      <c r="E33434" t="s">
        <v>29422</v>
      </c>
      <c r="F33434" t="s">
        <v>29424</v>
      </c>
      <c r="G33434" t="s">
        <v>14</v>
      </c>
      <c r="H33434" t="s">
        <v>29434</v>
      </c>
      <c r="I33434" t="s">
        <v>22</v>
      </c>
      <c r="M33434">
        <v>8949</v>
      </c>
      <c r="N33434">
        <v>104</v>
      </c>
      <c r="O33434">
        <v>115</v>
      </c>
    </row>
    <row r="33435" spans="1:15" x14ac:dyDescent="0.3">
      <c r="E33435" t="s">
        <v>29422</v>
      </c>
      <c r="F33435" t="s">
        <v>18831</v>
      </c>
      <c r="G33435" t="s">
        <v>14</v>
      </c>
      <c r="H33435" t="s">
        <v>29432</v>
      </c>
      <c r="I33435" t="s">
        <v>31</v>
      </c>
      <c r="J33435" t="s">
        <v>32</v>
      </c>
      <c r="M33435">
        <v>8949</v>
      </c>
      <c r="N33435">
        <v>134</v>
      </c>
      <c r="O33435">
        <v>141</v>
      </c>
    </row>
    <row r="33436" spans="1:15" x14ac:dyDescent="0.3">
      <c r="A33436" t="s">
        <v>14</v>
      </c>
      <c r="B33436">
        <v>0</v>
      </c>
      <c r="C33436">
        <v>1</v>
      </c>
      <c r="D33436" t="s">
        <v>14</v>
      </c>
      <c r="E33436" t="s">
        <v>29422</v>
      </c>
      <c r="F33436" t="s">
        <v>18831</v>
      </c>
      <c r="G33436" t="s">
        <v>17</v>
      </c>
      <c r="H33436" t="s">
        <v>29432</v>
      </c>
      <c r="I33436" t="s">
        <v>26</v>
      </c>
      <c r="M33436">
        <v>8949</v>
      </c>
      <c r="N33436">
        <v>134</v>
      </c>
      <c r="O33436">
        <v>141</v>
      </c>
    </row>
    <row r="33437" spans="1:15" x14ac:dyDescent="0.3">
      <c r="A33437" t="s">
        <v>14</v>
      </c>
      <c r="B33437">
        <v>1</v>
      </c>
      <c r="C33437">
        <v>1</v>
      </c>
      <c r="D33437">
        <v>1</v>
      </c>
      <c r="E33437" t="s">
        <v>29435</v>
      </c>
      <c r="F33437" t="s">
        <v>29436</v>
      </c>
      <c r="G33437" t="s">
        <v>14</v>
      </c>
      <c r="H33437" t="s">
        <v>29437</v>
      </c>
      <c r="I33437" t="s">
        <v>22</v>
      </c>
      <c r="M33437">
        <v>8950</v>
      </c>
      <c r="N33437">
        <v>0</v>
      </c>
      <c r="O33437">
        <v>7</v>
      </c>
    </row>
    <row r="33438" spans="1:15" x14ac:dyDescent="0.3">
      <c r="A33438" t="s">
        <v>14</v>
      </c>
      <c r="B33438">
        <v>1</v>
      </c>
      <c r="C33438">
        <v>1</v>
      </c>
      <c r="D33438">
        <v>1</v>
      </c>
      <c r="E33438" t="s">
        <v>29435</v>
      </c>
      <c r="F33438" t="s">
        <v>29438</v>
      </c>
      <c r="G33438" t="s">
        <v>14</v>
      </c>
      <c r="H33438" t="s">
        <v>29439</v>
      </c>
      <c r="I33438" t="s">
        <v>22</v>
      </c>
      <c r="M33438">
        <v>8950</v>
      </c>
      <c r="N33438">
        <v>142</v>
      </c>
      <c r="O33438">
        <v>150</v>
      </c>
    </row>
    <row r="33439" spans="1:15" x14ac:dyDescent="0.3">
      <c r="A33439" t="s">
        <v>14</v>
      </c>
      <c r="B33439">
        <v>0</v>
      </c>
      <c r="C33439">
        <v>0</v>
      </c>
      <c r="D33439">
        <v>1</v>
      </c>
      <c r="E33439" t="s">
        <v>29435</v>
      </c>
      <c r="F33439" t="s">
        <v>8894</v>
      </c>
      <c r="G33439" t="s">
        <v>14</v>
      </c>
      <c r="H33439" t="s">
        <v>29440</v>
      </c>
      <c r="I33439" t="s">
        <v>52</v>
      </c>
      <c r="J33439" t="s">
        <v>32</v>
      </c>
      <c r="M33439">
        <v>8950</v>
      </c>
      <c r="N33439">
        <v>142</v>
      </c>
      <c r="O33439">
        <v>146</v>
      </c>
    </row>
    <row r="33440" spans="1:15" x14ac:dyDescent="0.3">
      <c r="A33440" t="s">
        <v>14</v>
      </c>
      <c r="B33440">
        <v>1</v>
      </c>
      <c r="C33440">
        <v>1</v>
      </c>
      <c r="D33440">
        <v>1</v>
      </c>
      <c r="E33440" t="s">
        <v>29435</v>
      </c>
      <c r="F33440" t="s">
        <v>29436</v>
      </c>
      <c r="G33440" t="s">
        <v>14</v>
      </c>
      <c r="H33440" t="s">
        <v>29437</v>
      </c>
      <c r="I33440" t="s">
        <v>22</v>
      </c>
      <c r="M33440">
        <v>8951</v>
      </c>
      <c r="N33440">
        <v>0</v>
      </c>
      <c r="O33440">
        <v>7</v>
      </c>
    </row>
    <row r="33441" spans="1:15" x14ac:dyDescent="0.3">
      <c r="A33441" t="s">
        <v>14</v>
      </c>
      <c r="B33441">
        <v>1</v>
      </c>
      <c r="C33441">
        <v>1</v>
      </c>
      <c r="D33441">
        <v>1</v>
      </c>
      <c r="E33441" t="s">
        <v>29435</v>
      </c>
      <c r="F33441" t="s">
        <v>29438</v>
      </c>
      <c r="G33441" t="s">
        <v>14</v>
      </c>
      <c r="H33441" t="s">
        <v>29439</v>
      </c>
      <c r="I33441" t="s">
        <v>22</v>
      </c>
      <c r="M33441">
        <v>8951</v>
      </c>
      <c r="N33441">
        <v>142</v>
      </c>
      <c r="O33441">
        <v>150</v>
      </c>
    </row>
    <row r="33442" spans="1:15" x14ac:dyDescent="0.3">
      <c r="A33442" t="s">
        <v>14</v>
      </c>
      <c r="B33442">
        <v>0</v>
      </c>
      <c r="C33442">
        <v>0</v>
      </c>
      <c r="D33442">
        <v>1</v>
      </c>
      <c r="E33442" t="s">
        <v>29435</v>
      </c>
      <c r="F33442" t="s">
        <v>8894</v>
      </c>
      <c r="G33442" t="s">
        <v>14</v>
      </c>
      <c r="H33442" t="s">
        <v>29440</v>
      </c>
      <c r="I33442" t="s">
        <v>52</v>
      </c>
      <c r="J33442" t="s">
        <v>32</v>
      </c>
      <c r="M33442">
        <v>8951</v>
      </c>
      <c r="N33442">
        <v>142</v>
      </c>
      <c r="O33442">
        <v>146</v>
      </c>
    </row>
    <row r="33443" spans="1:15" x14ac:dyDescent="0.3">
      <c r="A33443" t="s">
        <v>14</v>
      </c>
      <c r="B33443">
        <v>1</v>
      </c>
      <c r="C33443">
        <v>1</v>
      </c>
      <c r="D33443">
        <v>1</v>
      </c>
      <c r="E33443" t="s">
        <v>29435</v>
      </c>
      <c r="F33443" t="s">
        <v>29436</v>
      </c>
      <c r="G33443" t="s">
        <v>14</v>
      </c>
      <c r="H33443" t="s">
        <v>29437</v>
      </c>
      <c r="I33443" t="s">
        <v>22</v>
      </c>
      <c r="M33443">
        <v>8952</v>
      </c>
      <c r="N33443">
        <v>0</v>
      </c>
      <c r="O33443">
        <v>7</v>
      </c>
    </row>
    <row r="33444" spans="1:15" x14ac:dyDescent="0.3">
      <c r="A33444" t="s">
        <v>14</v>
      </c>
      <c r="B33444">
        <v>0</v>
      </c>
      <c r="C33444">
        <v>0</v>
      </c>
      <c r="D33444">
        <v>1</v>
      </c>
      <c r="E33444" t="s">
        <v>29435</v>
      </c>
      <c r="F33444" t="s">
        <v>8894</v>
      </c>
      <c r="G33444" t="s">
        <v>14</v>
      </c>
      <c r="H33444" t="s">
        <v>29440</v>
      </c>
      <c r="I33444" t="s">
        <v>52</v>
      </c>
      <c r="J33444" t="s">
        <v>32</v>
      </c>
      <c r="M33444">
        <v>8952</v>
      </c>
      <c r="N33444">
        <v>142</v>
      </c>
      <c r="O33444">
        <v>146</v>
      </c>
    </row>
    <row r="33445" spans="1:15" x14ac:dyDescent="0.3">
      <c r="A33445" t="s">
        <v>14</v>
      </c>
      <c r="B33445">
        <v>1</v>
      </c>
      <c r="C33445">
        <v>1</v>
      </c>
      <c r="D33445">
        <v>1</v>
      </c>
      <c r="E33445" t="s">
        <v>29435</v>
      </c>
      <c r="F33445" t="s">
        <v>29438</v>
      </c>
      <c r="G33445" t="s">
        <v>14</v>
      </c>
      <c r="H33445" t="s">
        <v>29439</v>
      </c>
      <c r="I33445" t="s">
        <v>22</v>
      </c>
      <c r="M33445">
        <v>8952</v>
      </c>
      <c r="N33445">
        <v>142</v>
      </c>
      <c r="O33445">
        <v>150</v>
      </c>
    </row>
    <row r="33446" spans="1:15" x14ac:dyDescent="0.3">
      <c r="E33446" t="s">
        <v>29441</v>
      </c>
      <c r="F33446" t="s">
        <v>3543</v>
      </c>
      <c r="G33446" t="s">
        <v>14</v>
      </c>
      <c r="H33446" t="s">
        <v>29444</v>
      </c>
      <c r="I33446" t="s">
        <v>35</v>
      </c>
      <c r="J33446" t="s">
        <v>32</v>
      </c>
      <c r="M33446">
        <v>8953</v>
      </c>
      <c r="N33446">
        <v>0</v>
      </c>
      <c r="O33446">
        <v>7</v>
      </c>
    </row>
    <row r="33447" spans="1:15" x14ac:dyDescent="0.3">
      <c r="E33447" t="s">
        <v>29441</v>
      </c>
      <c r="F33447" t="s">
        <v>29442</v>
      </c>
      <c r="G33447" t="s">
        <v>14</v>
      </c>
      <c r="H33447" t="s">
        <v>29443</v>
      </c>
      <c r="I33447" t="s">
        <v>26</v>
      </c>
      <c r="M33447">
        <v>8953</v>
      </c>
      <c r="N33447">
        <v>118</v>
      </c>
      <c r="O33447">
        <v>129</v>
      </c>
    </row>
    <row r="33448" spans="1:15" x14ac:dyDescent="0.3">
      <c r="A33448" t="s">
        <v>237</v>
      </c>
      <c r="B33448">
        <v>0</v>
      </c>
      <c r="E33448" t="s">
        <v>29441</v>
      </c>
      <c r="F33448" t="s">
        <v>29442</v>
      </c>
      <c r="G33448" t="s">
        <v>17</v>
      </c>
      <c r="H33448" t="s">
        <v>29443</v>
      </c>
      <c r="I33448" t="s">
        <v>19</v>
      </c>
      <c r="M33448">
        <v>8953</v>
      </c>
      <c r="N33448">
        <v>118</v>
      </c>
      <c r="O33448">
        <v>129</v>
      </c>
    </row>
    <row r="33449" spans="1:15" x14ac:dyDescent="0.3">
      <c r="A33449" t="s">
        <v>14</v>
      </c>
      <c r="B33449">
        <v>1</v>
      </c>
      <c r="C33449">
        <v>1</v>
      </c>
      <c r="D33449">
        <v>1</v>
      </c>
      <c r="E33449" t="s">
        <v>29441</v>
      </c>
      <c r="F33449" t="s">
        <v>29445</v>
      </c>
      <c r="G33449" t="s">
        <v>14</v>
      </c>
      <c r="H33449" t="s">
        <v>29452</v>
      </c>
      <c r="I33449" t="s">
        <v>22</v>
      </c>
      <c r="M33449">
        <v>8954</v>
      </c>
      <c r="N33449">
        <v>0</v>
      </c>
      <c r="O33449">
        <v>6</v>
      </c>
    </row>
    <row r="33450" spans="1:15" x14ac:dyDescent="0.3">
      <c r="E33450" t="s">
        <v>29441</v>
      </c>
      <c r="F33450" t="s">
        <v>29450</v>
      </c>
      <c r="G33450" t="s">
        <v>23</v>
      </c>
      <c r="H33450" t="s">
        <v>29451</v>
      </c>
      <c r="I33450" t="s">
        <v>26</v>
      </c>
      <c r="M33450">
        <v>8954</v>
      </c>
      <c r="N33450">
        <v>117</v>
      </c>
      <c r="O33450">
        <v>121</v>
      </c>
    </row>
    <row r="33451" spans="1:15" x14ac:dyDescent="0.3">
      <c r="A33451" t="s">
        <v>14</v>
      </c>
      <c r="B33451">
        <v>1</v>
      </c>
      <c r="C33451">
        <v>1</v>
      </c>
      <c r="D33451">
        <v>1</v>
      </c>
      <c r="E33451" t="s">
        <v>29441</v>
      </c>
      <c r="F33451" t="s">
        <v>29450</v>
      </c>
      <c r="G33451" t="s">
        <v>14</v>
      </c>
      <c r="H33451" t="s">
        <v>29451</v>
      </c>
      <c r="I33451" t="s">
        <v>19</v>
      </c>
      <c r="M33451">
        <v>8954</v>
      </c>
      <c r="N33451">
        <v>117</v>
      </c>
      <c r="O33451">
        <v>121</v>
      </c>
    </row>
    <row r="33452" spans="1:15" x14ac:dyDescent="0.3">
      <c r="E33452" t="s">
        <v>29441</v>
      </c>
      <c r="F33452" t="s">
        <v>795</v>
      </c>
      <c r="G33452" t="s">
        <v>51</v>
      </c>
      <c r="H33452" t="s">
        <v>29449</v>
      </c>
      <c r="I33452" t="s">
        <v>52</v>
      </c>
      <c r="J33452" t="s">
        <v>60</v>
      </c>
      <c r="M33452">
        <v>8954</v>
      </c>
      <c r="N33452">
        <v>184</v>
      </c>
      <c r="O33452">
        <v>188</v>
      </c>
    </row>
    <row r="33453" spans="1:15" x14ac:dyDescent="0.3">
      <c r="E33453" t="s">
        <v>29441</v>
      </c>
      <c r="F33453" t="s">
        <v>29447</v>
      </c>
      <c r="G33453" t="s">
        <v>17</v>
      </c>
      <c r="H33453" t="s">
        <v>29448</v>
      </c>
      <c r="I33453" t="s">
        <v>19</v>
      </c>
      <c r="M33453">
        <v>8954</v>
      </c>
      <c r="N33453">
        <v>198</v>
      </c>
      <c r="O33453">
        <v>212</v>
      </c>
    </row>
    <row r="33454" spans="1:15" x14ac:dyDescent="0.3">
      <c r="E33454" t="s">
        <v>29441</v>
      </c>
      <c r="F33454" t="s">
        <v>29447</v>
      </c>
      <c r="G33454" t="s">
        <v>23</v>
      </c>
      <c r="H33454" t="s">
        <v>29448</v>
      </c>
      <c r="I33454" t="s">
        <v>26</v>
      </c>
      <c r="M33454">
        <v>8954</v>
      </c>
      <c r="N33454">
        <v>198</v>
      </c>
      <c r="O33454">
        <v>212</v>
      </c>
    </row>
    <row r="33455" spans="1:15" x14ac:dyDescent="0.3">
      <c r="A33455" t="s">
        <v>14</v>
      </c>
      <c r="B33455">
        <v>1</v>
      </c>
      <c r="C33455">
        <v>1</v>
      </c>
      <c r="D33455">
        <v>1</v>
      </c>
      <c r="E33455" t="s">
        <v>29441</v>
      </c>
      <c r="F33455" t="s">
        <v>29445</v>
      </c>
      <c r="G33455" t="s">
        <v>14</v>
      </c>
      <c r="H33455" t="s">
        <v>29446</v>
      </c>
      <c r="I33455" t="s">
        <v>22</v>
      </c>
      <c r="M33455">
        <v>8954</v>
      </c>
      <c r="N33455">
        <v>214</v>
      </c>
      <c r="O33455">
        <v>220</v>
      </c>
    </row>
    <row r="33456" spans="1:15" x14ac:dyDescent="0.3">
      <c r="E33456" t="s">
        <v>29453</v>
      </c>
      <c r="F33456" t="s">
        <v>7656</v>
      </c>
      <c r="G33456" t="s">
        <v>14</v>
      </c>
      <c r="H33456" t="s">
        <v>29457</v>
      </c>
      <c r="I33456" t="s">
        <v>19</v>
      </c>
      <c r="M33456">
        <v>8955</v>
      </c>
      <c r="N33456">
        <v>0</v>
      </c>
      <c r="O33456">
        <v>6</v>
      </c>
    </row>
    <row r="33457" spans="1:15" x14ac:dyDescent="0.3">
      <c r="A33457" t="s">
        <v>237</v>
      </c>
      <c r="B33457">
        <v>0</v>
      </c>
      <c r="C33457">
        <v>0</v>
      </c>
      <c r="D33457">
        <v>0</v>
      </c>
      <c r="E33457" t="s">
        <v>29453</v>
      </c>
      <c r="F33457" t="s">
        <v>29455</v>
      </c>
      <c r="G33457" t="s">
        <v>17</v>
      </c>
      <c r="H33457" t="s">
        <v>29456</v>
      </c>
      <c r="I33457" t="s">
        <v>22</v>
      </c>
      <c r="M33457">
        <v>8955</v>
      </c>
      <c r="N33457">
        <v>36</v>
      </c>
      <c r="O33457">
        <v>46</v>
      </c>
    </row>
    <row r="33458" spans="1:15" x14ac:dyDescent="0.3">
      <c r="A33458" t="s">
        <v>14</v>
      </c>
      <c r="B33458">
        <v>1</v>
      </c>
      <c r="C33458">
        <v>1</v>
      </c>
      <c r="D33458">
        <v>1</v>
      </c>
      <c r="E33458" t="s">
        <v>29453</v>
      </c>
      <c r="F33458" t="s">
        <v>5833</v>
      </c>
      <c r="G33458" t="s">
        <v>14</v>
      </c>
      <c r="H33458" t="s">
        <v>29454</v>
      </c>
      <c r="I33458" t="s">
        <v>22</v>
      </c>
      <c r="M33458">
        <v>8955</v>
      </c>
      <c r="N33458">
        <v>73</v>
      </c>
      <c r="O33458">
        <v>76</v>
      </c>
    </row>
    <row r="33459" spans="1:15" x14ac:dyDescent="0.3">
      <c r="E33459" t="s">
        <v>29453</v>
      </c>
      <c r="F33459" t="s">
        <v>216</v>
      </c>
      <c r="G33459" t="s">
        <v>14</v>
      </c>
      <c r="H33459" t="s">
        <v>29459</v>
      </c>
      <c r="I33459" t="s">
        <v>22</v>
      </c>
      <c r="M33459">
        <v>8956</v>
      </c>
      <c r="N33459">
        <v>0</v>
      </c>
      <c r="O33459">
        <v>4</v>
      </c>
    </row>
    <row r="33460" spans="1:15" x14ac:dyDescent="0.3">
      <c r="E33460" t="s">
        <v>29453</v>
      </c>
      <c r="F33460" t="s">
        <v>7656</v>
      </c>
      <c r="G33460" t="s">
        <v>14</v>
      </c>
      <c r="H33460" t="s">
        <v>29458</v>
      </c>
      <c r="I33460" t="s">
        <v>22</v>
      </c>
      <c r="M33460">
        <v>8956</v>
      </c>
      <c r="N33460">
        <v>85</v>
      </c>
      <c r="O33460">
        <v>91</v>
      </c>
    </row>
    <row r="33461" spans="1:15" x14ac:dyDescent="0.3">
      <c r="A33461" t="s">
        <v>14</v>
      </c>
      <c r="B33461">
        <v>1</v>
      </c>
      <c r="C33461">
        <v>1</v>
      </c>
      <c r="D33461">
        <v>1</v>
      </c>
      <c r="E33461" t="s">
        <v>29453</v>
      </c>
      <c r="F33461" t="s">
        <v>216</v>
      </c>
      <c r="G33461" t="s">
        <v>14</v>
      </c>
      <c r="H33461" t="s">
        <v>29460</v>
      </c>
      <c r="I33461" t="s">
        <v>22</v>
      </c>
      <c r="M33461">
        <v>8957</v>
      </c>
      <c r="N33461">
        <v>49</v>
      </c>
      <c r="O33461">
        <v>53</v>
      </c>
    </row>
    <row r="33462" spans="1:15" x14ac:dyDescent="0.3">
      <c r="E33462" t="s">
        <v>29461</v>
      </c>
      <c r="F33462" t="s">
        <v>29473</v>
      </c>
      <c r="G33462" t="s">
        <v>23</v>
      </c>
      <c r="H33462" t="s">
        <v>29474</v>
      </c>
      <c r="I33462" t="s">
        <v>52</v>
      </c>
      <c r="J33462" t="s">
        <v>750</v>
      </c>
      <c r="K33462" t="s">
        <v>751</v>
      </c>
      <c r="M33462">
        <v>8958</v>
      </c>
      <c r="N33462">
        <v>26</v>
      </c>
      <c r="O33462">
        <v>39</v>
      </c>
    </row>
    <row r="33463" spans="1:15" x14ac:dyDescent="0.3">
      <c r="A33463" t="s">
        <v>23</v>
      </c>
      <c r="B33463">
        <v>1</v>
      </c>
      <c r="C33463">
        <v>1</v>
      </c>
      <c r="D33463">
        <v>1</v>
      </c>
      <c r="E33463" t="s">
        <v>29461</v>
      </c>
      <c r="F33463" t="s">
        <v>1917</v>
      </c>
      <c r="G33463" t="s">
        <v>23</v>
      </c>
      <c r="H33463" t="s">
        <v>29467</v>
      </c>
      <c r="I33463" t="s">
        <v>35</v>
      </c>
      <c r="J33463" t="s">
        <v>112</v>
      </c>
      <c r="M33463">
        <v>8958</v>
      </c>
      <c r="N33463">
        <v>43</v>
      </c>
      <c r="O33463">
        <v>48</v>
      </c>
    </row>
    <row r="33464" spans="1:15" x14ac:dyDescent="0.3">
      <c r="E33464" t="s">
        <v>29461</v>
      </c>
      <c r="F33464" t="s">
        <v>29465</v>
      </c>
      <c r="G33464" t="s">
        <v>14</v>
      </c>
      <c r="H33464" t="s">
        <v>29466</v>
      </c>
      <c r="I33464" t="s">
        <v>19</v>
      </c>
      <c r="M33464">
        <v>8958</v>
      </c>
      <c r="N33464">
        <v>50</v>
      </c>
      <c r="O33464">
        <v>57</v>
      </c>
    </row>
    <row r="33465" spans="1:15" x14ac:dyDescent="0.3">
      <c r="A33465" t="s">
        <v>14</v>
      </c>
      <c r="B33465">
        <v>0</v>
      </c>
      <c r="C33465">
        <v>1</v>
      </c>
      <c r="D33465" t="s">
        <v>14</v>
      </c>
      <c r="E33465" t="s">
        <v>29461</v>
      </c>
      <c r="F33465" t="s">
        <v>29465</v>
      </c>
      <c r="G33465" t="s">
        <v>23</v>
      </c>
      <c r="H33465" t="s">
        <v>29466</v>
      </c>
      <c r="I33465" t="s">
        <v>26</v>
      </c>
      <c r="M33465">
        <v>8958</v>
      </c>
      <c r="N33465">
        <v>50</v>
      </c>
      <c r="O33465">
        <v>57</v>
      </c>
    </row>
    <row r="33466" spans="1:15" x14ac:dyDescent="0.3">
      <c r="A33466" t="s">
        <v>14</v>
      </c>
      <c r="B33466">
        <v>0</v>
      </c>
      <c r="C33466">
        <v>1</v>
      </c>
      <c r="D33466" t="s">
        <v>14</v>
      </c>
      <c r="E33466" t="s">
        <v>29461</v>
      </c>
      <c r="F33466" t="s">
        <v>29462</v>
      </c>
      <c r="G33466" t="s">
        <v>17</v>
      </c>
      <c r="H33466" t="s">
        <v>29463</v>
      </c>
      <c r="I33466" t="s">
        <v>26</v>
      </c>
      <c r="M33466">
        <v>8958</v>
      </c>
      <c r="N33466">
        <v>59</v>
      </c>
      <c r="O33466">
        <v>62</v>
      </c>
    </row>
    <row r="33467" spans="1:15" x14ac:dyDescent="0.3">
      <c r="E33467" t="s">
        <v>29461</v>
      </c>
      <c r="F33467" t="s">
        <v>29462</v>
      </c>
      <c r="G33467" t="s">
        <v>14</v>
      </c>
      <c r="H33467" t="s">
        <v>29463</v>
      </c>
      <c r="I33467" t="s">
        <v>19</v>
      </c>
      <c r="M33467">
        <v>8958</v>
      </c>
      <c r="N33467">
        <v>59</v>
      </c>
      <c r="O33467">
        <v>62</v>
      </c>
    </row>
    <row r="33468" spans="1:15" x14ac:dyDescent="0.3">
      <c r="E33468" t="s">
        <v>29461</v>
      </c>
      <c r="F33468" t="s">
        <v>29471</v>
      </c>
      <c r="G33468" t="s">
        <v>14</v>
      </c>
      <c r="H33468" t="s">
        <v>29472</v>
      </c>
      <c r="I33468" t="s">
        <v>19</v>
      </c>
      <c r="M33468">
        <v>8958</v>
      </c>
      <c r="N33468">
        <v>66</v>
      </c>
      <c r="O33468">
        <v>69</v>
      </c>
    </row>
    <row r="33469" spans="1:15" x14ac:dyDescent="0.3">
      <c r="A33469" t="s">
        <v>14</v>
      </c>
      <c r="B33469">
        <v>0</v>
      </c>
      <c r="C33469">
        <v>1</v>
      </c>
      <c r="D33469" t="s">
        <v>14</v>
      </c>
      <c r="E33469" t="s">
        <v>29461</v>
      </c>
      <c r="F33469" t="s">
        <v>29471</v>
      </c>
      <c r="G33469" t="s">
        <v>17</v>
      </c>
      <c r="H33469" t="s">
        <v>29472</v>
      </c>
      <c r="I33469" t="s">
        <v>26</v>
      </c>
      <c r="M33469">
        <v>8958</v>
      </c>
      <c r="N33469">
        <v>66</v>
      </c>
      <c r="O33469">
        <v>69</v>
      </c>
    </row>
    <row r="33470" spans="1:15" x14ac:dyDescent="0.3">
      <c r="A33470" t="s">
        <v>23</v>
      </c>
      <c r="B33470">
        <v>1</v>
      </c>
      <c r="C33470">
        <v>1</v>
      </c>
      <c r="D33470">
        <v>1</v>
      </c>
      <c r="E33470" t="s">
        <v>29461</v>
      </c>
      <c r="F33470" t="s">
        <v>10364</v>
      </c>
      <c r="G33470" t="s">
        <v>23</v>
      </c>
      <c r="H33470" t="s">
        <v>29464</v>
      </c>
      <c r="I33470" t="s">
        <v>41</v>
      </c>
      <c r="J33470" t="s">
        <v>112</v>
      </c>
      <c r="M33470">
        <v>8958</v>
      </c>
      <c r="N33470">
        <v>92</v>
      </c>
      <c r="O33470">
        <v>97</v>
      </c>
    </row>
    <row r="33471" spans="1:15" x14ac:dyDescent="0.3">
      <c r="E33471" t="s">
        <v>29461</v>
      </c>
      <c r="F33471" t="s">
        <v>29468</v>
      </c>
      <c r="G33471" t="s">
        <v>17</v>
      </c>
      <c r="H33471" t="s">
        <v>29469</v>
      </c>
      <c r="I33471" t="s">
        <v>19</v>
      </c>
      <c r="M33471">
        <v>8958</v>
      </c>
      <c r="N33471">
        <v>145</v>
      </c>
      <c r="O33471">
        <v>160</v>
      </c>
    </row>
    <row r="33472" spans="1:15" x14ac:dyDescent="0.3">
      <c r="E33472" t="s">
        <v>29461</v>
      </c>
      <c r="F33472" t="s">
        <v>29470</v>
      </c>
      <c r="G33472" t="s">
        <v>23</v>
      </c>
      <c r="H33472" t="s">
        <v>29469</v>
      </c>
      <c r="I33472" t="s">
        <v>26</v>
      </c>
      <c r="M33472">
        <v>8958</v>
      </c>
      <c r="N33472">
        <v>145</v>
      </c>
      <c r="O33472">
        <v>147</v>
      </c>
    </row>
    <row r="33473" spans="1:15" x14ac:dyDescent="0.3">
      <c r="A33473" t="s">
        <v>14</v>
      </c>
      <c r="B33473">
        <v>0</v>
      </c>
      <c r="C33473">
        <v>0</v>
      </c>
      <c r="D33473">
        <v>1</v>
      </c>
      <c r="E33473" t="s">
        <v>29475</v>
      </c>
      <c r="F33473" t="s">
        <v>29484</v>
      </c>
      <c r="G33473" t="s">
        <v>14</v>
      </c>
      <c r="H33473" t="s">
        <v>29485</v>
      </c>
      <c r="I33473" t="s">
        <v>26</v>
      </c>
      <c r="M33473">
        <v>8959</v>
      </c>
      <c r="N33473">
        <v>0</v>
      </c>
      <c r="O33473">
        <v>11</v>
      </c>
    </row>
    <row r="33474" spans="1:15" x14ac:dyDescent="0.3">
      <c r="E33474" t="s">
        <v>29475</v>
      </c>
      <c r="F33474" t="s">
        <v>29476</v>
      </c>
      <c r="G33474" t="s">
        <v>17</v>
      </c>
      <c r="H33474" t="s">
        <v>29477</v>
      </c>
      <c r="I33474" t="s">
        <v>19</v>
      </c>
      <c r="M33474">
        <v>8959</v>
      </c>
      <c r="N33474">
        <v>31</v>
      </c>
      <c r="O33474">
        <v>64</v>
      </c>
    </row>
    <row r="33475" spans="1:15" x14ac:dyDescent="0.3">
      <c r="E33475" t="s">
        <v>29475</v>
      </c>
      <c r="F33475" t="s">
        <v>1606</v>
      </c>
      <c r="G33475" t="s">
        <v>14</v>
      </c>
      <c r="H33475" t="s">
        <v>29491</v>
      </c>
      <c r="I33475" t="s">
        <v>52</v>
      </c>
      <c r="J33475" t="s">
        <v>32</v>
      </c>
      <c r="M33475">
        <v>8959</v>
      </c>
      <c r="N33475">
        <v>31</v>
      </c>
      <c r="O33475">
        <v>37</v>
      </c>
    </row>
    <row r="33476" spans="1:15" x14ac:dyDescent="0.3">
      <c r="A33476" t="s">
        <v>23</v>
      </c>
      <c r="B33476">
        <v>1</v>
      </c>
      <c r="C33476">
        <v>1</v>
      </c>
      <c r="D33476">
        <v>1</v>
      </c>
      <c r="E33476" t="s">
        <v>29475</v>
      </c>
      <c r="F33476" t="s">
        <v>29478</v>
      </c>
      <c r="G33476" t="s">
        <v>23</v>
      </c>
      <c r="H33476" t="s">
        <v>29479</v>
      </c>
      <c r="I33476" t="s">
        <v>26</v>
      </c>
      <c r="M33476">
        <v>8959</v>
      </c>
      <c r="N33476">
        <v>51</v>
      </c>
      <c r="O33476">
        <v>64</v>
      </c>
    </row>
    <row r="33477" spans="1:15" x14ac:dyDescent="0.3">
      <c r="A33477" t="s">
        <v>237</v>
      </c>
      <c r="B33477">
        <v>0</v>
      </c>
      <c r="C33477">
        <v>0</v>
      </c>
      <c r="D33477">
        <v>0</v>
      </c>
      <c r="E33477" t="s">
        <v>29475</v>
      </c>
      <c r="F33477" t="s">
        <v>29486</v>
      </c>
      <c r="G33477" t="s">
        <v>17</v>
      </c>
      <c r="H33477" t="s">
        <v>29487</v>
      </c>
      <c r="I33477" t="s">
        <v>22</v>
      </c>
      <c r="M33477">
        <v>8959</v>
      </c>
      <c r="N33477">
        <v>78</v>
      </c>
      <c r="O33477">
        <v>111</v>
      </c>
    </row>
    <row r="33478" spans="1:15" x14ac:dyDescent="0.3">
      <c r="A33478" t="s">
        <v>14</v>
      </c>
      <c r="B33478">
        <v>0</v>
      </c>
      <c r="C33478">
        <v>1</v>
      </c>
      <c r="D33478" t="s">
        <v>14</v>
      </c>
      <c r="E33478" t="s">
        <v>29475</v>
      </c>
      <c r="F33478" t="s">
        <v>9790</v>
      </c>
      <c r="G33478" t="s">
        <v>17</v>
      </c>
      <c r="H33478" t="s">
        <v>29482</v>
      </c>
      <c r="I33478" t="s">
        <v>26</v>
      </c>
      <c r="M33478">
        <v>8959</v>
      </c>
      <c r="N33478">
        <v>121</v>
      </c>
      <c r="O33478">
        <v>125</v>
      </c>
    </row>
    <row r="33479" spans="1:15" x14ac:dyDescent="0.3">
      <c r="E33479" t="s">
        <v>29475</v>
      </c>
      <c r="F33479" t="s">
        <v>9790</v>
      </c>
      <c r="G33479" t="s">
        <v>14</v>
      </c>
      <c r="H33479" t="s">
        <v>29482</v>
      </c>
      <c r="I33479" t="s">
        <v>19</v>
      </c>
      <c r="M33479">
        <v>8959</v>
      </c>
      <c r="N33479">
        <v>121</v>
      </c>
      <c r="O33479">
        <v>125</v>
      </c>
    </row>
    <row r="33480" spans="1:15" x14ac:dyDescent="0.3">
      <c r="E33480" t="s">
        <v>29475</v>
      </c>
      <c r="F33480" t="s">
        <v>29488</v>
      </c>
      <c r="G33480" t="s">
        <v>17</v>
      </c>
      <c r="H33480" t="s">
        <v>29489</v>
      </c>
      <c r="I33480" t="s">
        <v>26</v>
      </c>
      <c r="M33480">
        <v>8959</v>
      </c>
      <c r="N33480">
        <v>230</v>
      </c>
      <c r="O33480">
        <v>241</v>
      </c>
    </row>
    <row r="33481" spans="1:15" x14ac:dyDescent="0.3">
      <c r="A33481" t="s">
        <v>23</v>
      </c>
      <c r="B33481">
        <v>1</v>
      </c>
      <c r="C33481">
        <v>1</v>
      </c>
      <c r="D33481">
        <v>1</v>
      </c>
      <c r="E33481" t="s">
        <v>29475</v>
      </c>
      <c r="F33481" t="s">
        <v>29488</v>
      </c>
      <c r="G33481" t="s">
        <v>23</v>
      </c>
      <c r="H33481" t="s">
        <v>29489</v>
      </c>
      <c r="I33481" t="s">
        <v>19</v>
      </c>
      <c r="M33481">
        <v>8959</v>
      </c>
      <c r="N33481">
        <v>230</v>
      </c>
      <c r="O33481">
        <v>241</v>
      </c>
    </row>
    <row r="33482" spans="1:15" x14ac:dyDescent="0.3">
      <c r="E33482" t="s">
        <v>29475</v>
      </c>
      <c r="F33482" t="s">
        <v>1594</v>
      </c>
      <c r="G33482" t="s">
        <v>51</v>
      </c>
      <c r="H33482" t="s">
        <v>29490</v>
      </c>
      <c r="I33482" t="s">
        <v>52</v>
      </c>
      <c r="J33482" t="s">
        <v>60</v>
      </c>
      <c r="M33482">
        <v>8959</v>
      </c>
      <c r="N33482">
        <v>286</v>
      </c>
      <c r="O33482">
        <v>299</v>
      </c>
    </row>
    <row r="33483" spans="1:15" x14ac:dyDescent="0.3">
      <c r="A33483" t="s">
        <v>14</v>
      </c>
      <c r="B33483">
        <v>1</v>
      </c>
      <c r="C33483">
        <v>1</v>
      </c>
      <c r="D33483">
        <v>1</v>
      </c>
      <c r="E33483" t="s">
        <v>29475</v>
      </c>
      <c r="F33483" t="s">
        <v>8894</v>
      </c>
      <c r="G33483" t="s">
        <v>14</v>
      </c>
      <c r="H33483" t="s">
        <v>29481</v>
      </c>
      <c r="I33483" t="s">
        <v>35</v>
      </c>
      <c r="J33483" t="s">
        <v>32</v>
      </c>
      <c r="M33483">
        <v>8959</v>
      </c>
      <c r="N33483">
        <v>406</v>
      </c>
      <c r="O33483">
        <v>410</v>
      </c>
    </row>
    <row r="33484" spans="1:15" x14ac:dyDescent="0.3">
      <c r="E33484" t="s">
        <v>29475</v>
      </c>
      <c r="F33484" t="s">
        <v>1037</v>
      </c>
      <c r="G33484" t="s">
        <v>14</v>
      </c>
      <c r="H33484" t="s">
        <v>29480</v>
      </c>
      <c r="I33484" t="s">
        <v>31</v>
      </c>
      <c r="J33484" t="s">
        <v>32</v>
      </c>
      <c r="M33484">
        <v>8959</v>
      </c>
      <c r="N33484">
        <v>423</v>
      </c>
      <c r="O33484">
        <v>426</v>
      </c>
    </row>
    <row r="33485" spans="1:15" x14ac:dyDescent="0.3">
      <c r="A33485" t="s">
        <v>14</v>
      </c>
      <c r="B33485">
        <v>0</v>
      </c>
      <c r="C33485">
        <v>1</v>
      </c>
      <c r="D33485" t="s">
        <v>14</v>
      </c>
      <c r="E33485" t="s">
        <v>29475</v>
      </c>
      <c r="F33485" t="s">
        <v>1037</v>
      </c>
      <c r="G33485" t="s">
        <v>17</v>
      </c>
      <c r="H33485" t="s">
        <v>29480</v>
      </c>
      <c r="I33485" t="s">
        <v>26</v>
      </c>
      <c r="M33485">
        <v>8959</v>
      </c>
      <c r="N33485">
        <v>423</v>
      </c>
      <c r="O33485">
        <v>426</v>
      </c>
    </row>
    <row r="33486" spans="1:15" x14ac:dyDescent="0.3">
      <c r="A33486" t="s">
        <v>14</v>
      </c>
      <c r="B33486">
        <v>0</v>
      </c>
      <c r="C33486">
        <v>1</v>
      </c>
      <c r="D33486" t="s">
        <v>14</v>
      </c>
      <c r="E33486" t="s">
        <v>29475</v>
      </c>
      <c r="F33486" t="s">
        <v>9790</v>
      </c>
      <c r="G33486" t="s">
        <v>17</v>
      </c>
      <c r="H33486" t="s">
        <v>29483</v>
      </c>
      <c r="I33486" t="s">
        <v>26</v>
      </c>
      <c r="M33486">
        <v>8959</v>
      </c>
      <c r="N33486">
        <v>428</v>
      </c>
      <c r="O33486">
        <v>432</v>
      </c>
    </row>
    <row r="33487" spans="1:15" x14ac:dyDescent="0.3">
      <c r="E33487" t="s">
        <v>29475</v>
      </c>
      <c r="F33487" t="s">
        <v>9790</v>
      </c>
      <c r="G33487" t="s">
        <v>14</v>
      </c>
      <c r="H33487" t="s">
        <v>29483</v>
      </c>
      <c r="I33487" t="s">
        <v>19</v>
      </c>
      <c r="M33487">
        <v>8959</v>
      </c>
      <c r="N33487">
        <v>428</v>
      </c>
      <c r="O33487">
        <v>432</v>
      </c>
    </row>
    <row r="33488" spans="1:15" x14ac:dyDescent="0.3">
      <c r="E33488" t="s">
        <v>29475</v>
      </c>
      <c r="F33488" t="s">
        <v>29492</v>
      </c>
      <c r="G33488" t="s">
        <v>17</v>
      </c>
      <c r="H33488" t="s">
        <v>29493</v>
      </c>
      <c r="I33488" t="s">
        <v>19</v>
      </c>
      <c r="M33488">
        <v>8960</v>
      </c>
      <c r="N33488">
        <v>0</v>
      </c>
      <c r="O33488">
        <v>37</v>
      </c>
    </row>
    <row r="33489" spans="1:15" x14ac:dyDescent="0.3">
      <c r="A33489" t="s">
        <v>14</v>
      </c>
      <c r="B33489">
        <v>0</v>
      </c>
      <c r="C33489">
        <v>0</v>
      </c>
      <c r="D33489">
        <v>1</v>
      </c>
      <c r="E33489" t="s">
        <v>29475</v>
      </c>
      <c r="F33489" t="s">
        <v>29484</v>
      </c>
      <c r="G33489" t="s">
        <v>14</v>
      </c>
      <c r="H33489" t="s">
        <v>29485</v>
      </c>
      <c r="I33489" t="s">
        <v>26</v>
      </c>
      <c r="M33489">
        <v>8960</v>
      </c>
      <c r="N33489">
        <v>0</v>
      </c>
      <c r="O33489">
        <v>11</v>
      </c>
    </row>
    <row r="33490" spans="1:15" x14ac:dyDescent="0.3">
      <c r="E33490" t="s">
        <v>29475</v>
      </c>
      <c r="F33490" t="s">
        <v>1606</v>
      </c>
      <c r="G33490" t="s">
        <v>14</v>
      </c>
      <c r="H33490" t="s">
        <v>29498</v>
      </c>
      <c r="I33490" t="s">
        <v>52</v>
      </c>
      <c r="J33490" t="s">
        <v>32</v>
      </c>
      <c r="M33490">
        <v>8960</v>
      </c>
      <c r="N33490">
        <v>31</v>
      </c>
      <c r="O33490">
        <v>37</v>
      </c>
    </row>
    <row r="33491" spans="1:15" x14ac:dyDescent="0.3">
      <c r="A33491" t="s">
        <v>23</v>
      </c>
      <c r="B33491">
        <v>1</v>
      </c>
      <c r="C33491">
        <v>1</v>
      </c>
      <c r="D33491">
        <v>1</v>
      </c>
      <c r="E33491" t="s">
        <v>29475</v>
      </c>
      <c r="F33491" t="s">
        <v>29478</v>
      </c>
      <c r="G33491" t="s">
        <v>23</v>
      </c>
      <c r="H33491" t="s">
        <v>29496</v>
      </c>
      <c r="I33491" t="s">
        <v>26</v>
      </c>
      <c r="M33491">
        <v>8960</v>
      </c>
      <c r="N33491">
        <v>51</v>
      </c>
      <c r="O33491">
        <v>64</v>
      </c>
    </row>
    <row r="33492" spans="1:15" x14ac:dyDescent="0.3">
      <c r="E33492" t="s">
        <v>29475</v>
      </c>
      <c r="F33492" t="s">
        <v>29478</v>
      </c>
      <c r="G33492" t="s">
        <v>17</v>
      </c>
      <c r="H33492" t="s">
        <v>29496</v>
      </c>
      <c r="I33492" t="s">
        <v>19</v>
      </c>
      <c r="M33492">
        <v>8960</v>
      </c>
      <c r="N33492">
        <v>51</v>
      </c>
      <c r="O33492">
        <v>64</v>
      </c>
    </row>
    <row r="33493" spans="1:15" x14ac:dyDescent="0.3">
      <c r="A33493" t="s">
        <v>14</v>
      </c>
      <c r="B33493">
        <v>1</v>
      </c>
      <c r="C33493">
        <v>1</v>
      </c>
      <c r="D33493">
        <v>1</v>
      </c>
      <c r="E33493" t="s">
        <v>29475</v>
      </c>
      <c r="F33493" t="s">
        <v>29494</v>
      </c>
      <c r="G33493" t="s">
        <v>14</v>
      </c>
      <c r="H33493" t="s">
        <v>29495</v>
      </c>
      <c r="I33493" t="s">
        <v>35</v>
      </c>
      <c r="J33493" t="s">
        <v>597</v>
      </c>
      <c r="M33493">
        <v>8960</v>
      </c>
      <c r="N33493">
        <v>87</v>
      </c>
      <c r="O33493">
        <v>92</v>
      </c>
    </row>
    <row r="33494" spans="1:15" x14ac:dyDescent="0.3">
      <c r="A33494" t="s">
        <v>14</v>
      </c>
      <c r="B33494">
        <v>0</v>
      </c>
      <c r="C33494">
        <v>1</v>
      </c>
      <c r="D33494" t="s">
        <v>14</v>
      </c>
      <c r="E33494" t="s">
        <v>29475</v>
      </c>
      <c r="F33494" t="s">
        <v>9790</v>
      </c>
      <c r="G33494" t="s">
        <v>17</v>
      </c>
      <c r="H33494" t="s">
        <v>29497</v>
      </c>
      <c r="I33494" t="s">
        <v>26</v>
      </c>
      <c r="M33494">
        <v>8960</v>
      </c>
      <c r="N33494">
        <v>111</v>
      </c>
      <c r="O33494">
        <v>115</v>
      </c>
    </row>
    <row r="33495" spans="1:15" x14ac:dyDescent="0.3">
      <c r="E33495" t="s">
        <v>29475</v>
      </c>
      <c r="F33495" t="s">
        <v>9790</v>
      </c>
      <c r="G33495" t="s">
        <v>14</v>
      </c>
      <c r="H33495" t="s">
        <v>29497</v>
      </c>
      <c r="I33495" t="s">
        <v>19</v>
      </c>
      <c r="M33495">
        <v>8960</v>
      </c>
      <c r="N33495">
        <v>111</v>
      </c>
      <c r="O33495">
        <v>115</v>
      </c>
    </row>
    <row r="33496" spans="1:15" x14ac:dyDescent="0.3">
      <c r="A33496" t="s">
        <v>23</v>
      </c>
      <c r="B33496">
        <v>1</v>
      </c>
      <c r="C33496">
        <v>1</v>
      </c>
      <c r="D33496">
        <v>1</v>
      </c>
      <c r="E33496" t="s">
        <v>29475</v>
      </c>
      <c r="F33496" t="s">
        <v>29488</v>
      </c>
      <c r="G33496" t="s">
        <v>23</v>
      </c>
      <c r="H33496" t="s">
        <v>29489</v>
      </c>
      <c r="I33496" t="s">
        <v>19</v>
      </c>
      <c r="M33496">
        <v>8960</v>
      </c>
      <c r="N33496">
        <v>220</v>
      </c>
      <c r="O33496">
        <v>231</v>
      </c>
    </row>
    <row r="33497" spans="1:15" x14ac:dyDescent="0.3">
      <c r="E33497" t="s">
        <v>29475</v>
      </c>
      <c r="F33497" t="s">
        <v>29488</v>
      </c>
      <c r="G33497" t="s">
        <v>17</v>
      </c>
      <c r="H33497" t="s">
        <v>29489</v>
      </c>
      <c r="I33497" t="s">
        <v>26</v>
      </c>
      <c r="M33497">
        <v>8960</v>
      </c>
      <c r="N33497">
        <v>220</v>
      </c>
      <c r="O33497">
        <v>231</v>
      </c>
    </row>
    <row r="33498" spans="1:15" x14ac:dyDescent="0.3">
      <c r="E33498" t="s">
        <v>29475</v>
      </c>
      <c r="F33498" t="s">
        <v>1594</v>
      </c>
      <c r="G33498" t="s">
        <v>51</v>
      </c>
      <c r="H33498" t="s">
        <v>29490</v>
      </c>
      <c r="I33498" t="s">
        <v>52</v>
      </c>
      <c r="J33498" t="s">
        <v>60</v>
      </c>
      <c r="M33498">
        <v>8960</v>
      </c>
      <c r="N33498">
        <v>276</v>
      </c>
      <c r="O33498">
        <v>289</v>
      </c>
    </row>
    <row r="33499" spans="1:15" x14ac:dyDescent="0.3">
      <c r="A33499" t="s">
        <v>14</v>
      </c>
      <c r="B33499">
        <v>1</v>
      </c>
      <c r="C33499">
        <v>1</v>
      </c>
      <c r="D33499">
        <v>1</v>
      </c>
      <c r="E33499" t="s">
        <v>29475</v>
      </c>
      <c r="F33499" t="s">
        <v>8894</v>
      </c>
      <c r="G33499" t="s">
        <v>14</v>
      </c>
      <c r="H33499" t="s">
        <v>29481</v>
      </c>
      <c r="I33499" t="s">
        <v>35</v>
      </c>
      <c r="J33499" t="s">
        <v>32</v>
      </c>
      <c r="M33499">
        <v>8960</v>
      </c>
      <c r="N33499">
        <v>396</v>
      </c>
      <c r="O33499">
        <v>400</v>
      </c>
    </row>
    <row r="33500" spans="1:15" x14ac:dyDescent="0.3">
      <c r="A33500" t="s">
        <v>14</v>
      </c>
      <c r="B33500">
        <v>0</v>
      </c>
      <c r="C33500">
        <v>1</v>
      </c>
      <c r="D33500" t="s">
        <v>14</v>
      </c>
      <c r="E33500" t="s">
        <v>29475</v>
      </c>
      <c r="F33500" t="s">
        <v>1037</v>
      </c>
      <c r="G33500" t="s">
        <v>17</v>
      </c>
      <c r="H33500" t="s">
        <v>29480</v>
      </c>
      <c r="I33500" t="s">
        <v>26</v>
      </c>
      <c r="M33500">
        <v>8960</v>
      </c>
      <c r="N33500">
        <v>413</v>
      </c>
      <c r="O33500">
        <v>416</v>
      </c>
    </row>
    <row r="33501" spans="1:15" x14ac:dyDescent="0.3">
      <c r="E33501" t="s">
        <v>29475</v>
      </c>
      <c r="F33501" t="s">
        <v>1037</v>
      </c>
      <c r="G33501" t="s">
        <v>14</v>
      </c>
      <c r="H33501" t="s">
        <v>29480</v>
      </c>
      <c r="I33501" t="s">
        <v>31</v>
      </c>
      <c r="J33501" t="s">
        <v>32</v>
      </c>
      <c r="M33501">
        <v>8960</v>
      </c>
      <c r="N33501">
        <v>413</v>
      </c>
      <c r="O33501">
        <v>416</v>
      </c>
    </row>
    <row r="33502" spans="1:15" x14ac:dyDescent="0.3">
      <c r="A33502" t="s">
        <v>14</v>
      </c>
      <c r="B33502">
        <v>0</v>
      </c>
      <c r="C33502">
        <v>1</v>
      </c>
      <c r="D33502" t="s">
        <v>14</v>
      </c>
      <c r="E33502" t="s">
        <v>29475</v>
      </c>
      <c r="F33502" t="s">
        <v>9790</v>
      </c>
      <c r="G33502" t="s">
        <v>17</v>
      </c>
      <c r="H33502" t="s">
        <v>29483</v>
      </c>
      <c r="I33502" t="s">
        <v>26</v>
      </c>
      <c r="M33502">
        <v>8960</v>
      </c>
      <c r="N33502">
        <v>418</v>
      </c>
      <c r="O33502">
        <v>422</v>
      </c>
    </row>
    <row r="33503" spans="1:15" x14ac:dyDescent="0.3">
      <c r="E33503" t="s">
        <v>29475</v>
      </c>
      <c r="F33503" t="s">
        <v>9790</v>
      </c>
      <c r="G33503" t="s">
        <v>14</v>
      </c>
      <c r="H33503" t="s">
        <v>29483</v>
      </c>
      <c r="I33503" t="s">
        <v>19</v>
      </c>
      <c r="M33503">
        <v>8960</v>
      </c>
      <c r="N33503">
        <v>418</v>
      </c>
      <c r="O33503">
        <v>422</v>
      </c>
    </row>
    <row r="33504" spans="1:15" x14ac:dyDescent="0.3">
      <c r="A33504" t="s">
        <v>237</v>
      </c>
      <c r="B33504">
        <v>0</v>
      </c>
      <c r="C33504">
        <v>0</v>
      </c>
      <c r="D33504">
        <v>0</v>
      </c>
      <c r="E33504" t="s">
        <v>29499</v>
      </c>
      <c r="F33504" t="s">
        <v>29500</v>
      </c>
      <c r="G33504" t="s">
        <v>14</v>
      </c>
      <c r="H33504" t="s">
        <v>29501</v>
      </c>
      <c r="I33504" t="s">
        <v>26</v>
      </c>
      <c r="M33504">
        <v>8964</v>
      </c>
      <c r="N33504">
        <v>22</v>
      </c>
      <c r="O33504">
        <v>50</v>
      </c>
    </row>
    <row r="33505" spans="1:15" x14ac:dyDescent="0.3">
      <c r="E33505" t="s">
        <v>29499</v>
      </c>
      <c r="F33505" t="s">
        <v>29333</v>
      </c>
      <c r="G33505" t="s">
        <v>23</v>
      </c>
      <c r="H33505" t="s">
        <v>29502</v>
      </c>
      <c r="I33505" t="s">
        <v>19</v>
      </c>
      <c r="M33505">
        <v>8964</v>
      </c>
      <c r="N33505">
        <v>44</v>
      </c>
      <c r="O33505">
        <v>50</v>
      </c>
    </row>
    <row r="33506" spans="1:15" x14ac:dyDescent="0.3">
      <c r="A33506" t="s">
        <v>237</v>
      </c>
      <c r="B33506">
        <v>0</v>
      </c>
      <c r="C33506">
        <v>0</v>
      </c>
      <c r="D33506">
        <v>0</v>
      </c>
      <c r="E33506" t="s">
        <v>29499</v>
      </c>
      <c r="F33506" t="s">
        <v>29500</v>
      </c>
      <c r="G33506" t="s">
        <v>14</v>
      </c>
      <c r="H33506" t="s">
        <v>29501</v>
      </c>
      <c r="I33506" t="s">
        <v>26</v>
      </c>
      <c r="M33506">
        <v>8965</v>
      </c>
      <c r="N33506">
        <v>22</v>
      </c>
      <c r="O33506">
        <v>50</v>
      </c>
    </row>
    <row r="33507" spans="1:15" x14ac:dyDescent="0.3">
      <c r="E33507" t="s">
        <v>29499</v>
      </c>
      <c r="F33507" t="s">
        <v>29333</v>
      </c>
      <c r="G33507" t="s">
        <v>23</v>
      </c>
      <c r="H33507" t="s">
        <v>29502</v>
      </c>
      <c r="I33507" t="s">
        <v>19</v>
      </c>
      <c r="M33507">
        <v>8965</v>
      </c>
      <c r="N33507">
        <v>44</v>
      </c>
      <c r="O33507">
        <v>50</v>
      </c>
    </row>
    <row r="33508" spans="1:15" x14ac:dyDescent="0.3">
      <c r="E33508" t="s">
        <v>16900</v>
      </c>
      <c r="F33508" t="s">
        <v>1049</v>
      </c>
      <c r="G33508" t="s">
        <v>23</v>
      </c>
      <c r="H33508" t="s">
        <v>29503</v>
      </c>
      <c r="I33508" t="s">
        <v>52</v>
      </c>
      <c r="J33508" t="s">
        <v>117</v>
      </c>
      <c r="M33508">
        <v>8966</v>
      </c>
      <c r="N33508">
        <v>79</v>
      </c>
      <c r="O33508">
        <v>85</v>
      </c>
    </row>
    <row r="33509" spans="1:15" x14ac:dyDescent="0.3">
      <c r="A33509" t="s">
        <v>14</v>
      </c>
      <c r="B33509">
        <v>1</v>
      </c>
      <c r="C33509">
        <v>1</v>
      </c>
      <c r="D33509">
        <v>1</v>
      </c>
      <c r="E33509" t="s">
        <v>29453</v>
      </c>
      <c r="F33509" t="s">
        <v>216</v>
      </c>
      <c r="G33509" t="s">
        <v>14</v>
      </c>
      <c r="H33509" t="s">
        <v>29460</v>
      </c>
      <c r="I33509" t="s">
        <v>22</v>
      </c>
      <c r="M33509">
        <v>8967</v>
      </c>
      <c r="N33509">
        <v>49</v>
      </c>
      <c r="O33509">
        <v>53</v>
      </c>
    </row>
    <row r="33510" spans="1:15" x14ac:dyDescent="0.3">
      <c r="E33510" t="s">
        <v>29504</v>
      </c>
      <c r="F33510" t="s">
        <v>13768</v>
      </c>
      <c r="G33510" t="s">
        <v>14</v>
      </c>
      <c r="H33510" t="s">
        <v>29513</v>
      </c>
      <c r="I33510" t="s">
        <v>19</v>
      </c>
      <c r="M33510">
        <v>8969</v>
      </c>
      <c r="N33510">
        <v>0</v>
      </c>
      <c r="O33510">
        <v>6</v>
      </c>
    </row>
    <row r="33511" spans="1:15" x14ac:dyDescent="0.3">
      <c r="A33511" t="s">
        <v>14</v>
      </c>
      <c r="B33511">
        <v>1</v>
      </c>
      <c r="C33511">
        <v>1</v>
      </c>
      <c r="D33511">
        <v>1</v>
      </c>
      <c r="E33511" t="s">
        <v>29504</v>
      </c>
      <c r="F33511" t="s">
        <v>405</v>
      </c>
      <c r="G33511" t="s">
        <v>14</v>
      </c>
      <c r="H33511" t="s">
        <v>29510</v>
      </c>
      <c r="I33511" t="s">
        <v>35</v>
      </c>
      <c r="J33511" t="s">
        <v>32</v>
      </c>
      <c r="M33511">
        <v>8969</v>
      </c>
      <c r="N33511">
        <v>10</v>
      </c>
      <c r="O33511">
        <v>16</v>
      </c>
    </row>
    <row r="33512" spans="1:15" x14ac:dyDescent="0.3">
      <c r="E33512" t="s">
        <v>29504</v>
      </c>
      <c r="F33512" t="s">
        <v>13768</v>
      </c>
      <c r="G33512" t="s">
        <v>14</v>
      </c>
      <c r="H33512" t="s">
        <v>29514</v>
      </c>
      <c r="I33512" t="s">
        <v>22</v>
      </c>
      <c r="M33512">
        <v>8969</v>
      </c>
      <c r="N33512">
        <v>99</v>
      </c>
      <c r="O33512">
        <v>105</v>
      </c>
    </row>
    <row r="33513" spans="1:15" x14ac:dyDescent="0.3">
      <c r="E33513" t="s">
        <v>29504</v>
      </c>
      <c r="F33513" t="s">
        <v>13768</v>
      </c>
      <c r="G33513" t="s">
        <v>14</v>
      </c>
      <c r="H33513" t="s">
        <v>29507</v>
      </c>
      <c r="I33513" t="s">
        <v>22</v>
      </c>
      <c r="M33513">
        <v>8969</v>
      </c>
      <c r="N33513">
        <v>132</v>
      </c>
      <c r="O33513">
        <v>138</v>
      </c>
    </row>
    <row r="33514" spans="1:15" x14ac:dyDescent="0.3">
      <c r="A33514" t="s">
        <v>14</v>
      </c>
      <c r="B33514">
        <v>0</v>
      </c>
      <c r="C33514">
        <v>0</v>
      </c>
      <c r="D33514" t="s">
        <v>14</v>
      </c>
      <c r="E33514" t="s">
        <v>29504</v>
      </c>
      <c r="F33514" t="s">
        <v>29508</v>
      </c>
      <c r="G33514" t="s">
        <v>51</v>
      </c>
      <c r="H33514" t="s">
        <v>29509</v>
      </c>
      <c r="I33514" t="s">
        <v>41</v>
      </c>
      <c r="J33514" t="s">
        <v>1555</v>
      </c>
      <c r="M33514">
        <v>8969</v>
      </c>
      <c r="N33514">
        <v>158</v>
      </c>
      <c r="O33514">
        <v>177</v>
      </c>
    </row>
    <row r="33515" spans="1:15" x14ac:dyDescent="0.3">
      <c r="E33515" t="s">
        <v>29504</v>
      </c>
      <c r="F33515" t="s">
        <v>29511</v>
      </c>
      <c r="G33515" t="s">
        <v>51</v>
      </c>
      <c r="H33515" t="s">
        <v>29512</v>
      </c>
      <c r="I33515" t="s">
        <v>19</v>
      </c>
      <c r="M33515">
        <v>8969</v>
      </c>
      <c r="N33515">
        <v>238</v>
      </c>
      <c r="O33515">
        <v>248</v>
      </c>
    </row>
    <row r="33516" spans="1:15" x14ac:dyDescent="0.3">
      <c r="E33516" t="s">
        <v>29504</v>
      </c>
      <c r="F33516" t="s">
        <v>29505</v>
      </c>
      <c r="G33516" t="s">
        <v>17</v>
      </c>
      <c r="H33516" t="s">
        <v>29506</v>
      </c>
      <c r="I33516" t="s">
        <v>26</v>
      </c>
      <c r="M33516">
        <v>8969</v>
      </c>
      <c r="N33516">
        <v>254</v>
      </c>
      <c r="O33516">
        <v>261</v>
      </c>
    </row>
    <row r="33517" spans="1:15" x14ac:dyDescent="0.3">
      <c r="A33517" t="s">
        <v>14</v>
      </c>
      <c r="B33517">
        <v>1</v>
      </c>
      <c r="C33517">
        <v>1</v>
      </c>
      <c r="D33517">
        <v>1</v>
      </c>
      <c r="E33517" t="s">
        <v>29504</v>
      </c>
      <c r="F33517" t="s">
        <v>29515</v>
      </c>
      <c r="G33517" t="s">
        <v>14</v>
      </c>
      <c r="H33517" t="s">
        <v>29516</v>
      </c>
      <c r="I33517" t="s">
        <v>22</v>
      </c>
      <c r="M33517">
        <v>8970</v>
      </c>
      <c r="N33517">
        <v>0</v>
      </c>
      <c r="O33517">
        <v>7</v>
      </c>
    </row>
    <row r="33518" spans="1:15" x14ac:dyDescent="0.3">
      <c r="A33518" t="s">
        <v>237</v>
      </c>
      <c r="B33518">
        <v>0</v>
      </c>
      <c r="C33518">
        <v>0</v>
      </c>
      <c r="D33518">
        <v>0</v>
      </c>
      <c r="E33518" t="s">
        <v>6959</v>
      </c>
      <c r="F33518" t="s">
        <v>6961</v>
      </c>
      <c r="G33518" t="s">
        <v>14</v>
      </c>
      <c r="H33518" t="s">
        <v>6962</v>
      </c>
      <c r="I33518" t="s">
        <v>26</v>
      </c>
      <c r="M33518">
        <v>8971</v>
      </c>
      <c r="N33518">
        <v>0</v>
      </c>
      <c r="O33518">
        <v>5</v>
      </c>
    </row>
    <row r="33519" spans="1:15" x14ac:dyDescent="0.3">
      <c r="A33519" t="s">
        <v>237</v>
      </c>
      <c r="B33519">
        <v>0</v>
      </c>
      <c r="E33519" t="s">
        <v>6959</v>
      </c>
      <c r="F33519" t="s">
        <v>6959</v>
      </c>
      <c r="G33519" t="s">
        <v>17</v>
      </c>
      <c r="H33519" t="s">
        <v>6960</v>
      </c>
      <c r="I33519" t="s">
        <v>19</v>
      </c>
      <c r="M33519">
        <v>8971</v>
      </c>
      <c r="N33519">
        <v>96</v>
      </c>
      <c r="O33519">
        <v>103</v>
      </c>
    </row>
    <row r="33520" spans="1:15" x14ac:dyDescent="0.3">
      <c r="E33520" t="s">
        <v>6959</v>
      </c>
      <c r="F33520" t="s">
        <v>6959</v>
      </c>
      <c r="G33520" t="s">
        <v>23</v>
      </c>
      <c r="H33520" t="s">
        <v>6960</v>
      </c>
      <c r="I33520" t="s">
        <v>26</v>
      </c>
      <c r="M33520">
        <v>8971</v>
      </c>
      <c r="N33520">
        <v>96</v>
      </c>
      <c r="O33520">
        <v>103</v>
      </c>
    </row>
    <row r="33521" spans="1:15" x14ac:dyDescent="0.3">
      <c r="E33521" t="s">
        <v>6959</v>
      </c>
      <c r="F33521" t="s">
        <v>6957</v>
      </c>
      <c r="G33521" t="s">
        <v>23</v>
      </c>
      <c r="H33521" t="s">
        <v>29520</v>
      </c>
      <c r="I33521" t="s">
        <v>52</v>
      </c>
      <c r="J33521" t="s">
        <v>117</v>
      </c>
      <c r="M33521">
        <v>8971</v>
      </c>
      <c r="N33521">
        <v>234</v>
      </c>
      <c r="O33521">
        <v>243</v>
      </c>
    </row>
    <row r="33522" spans="1:15" x14ac:dyDescent="0.3">
      <c r="A33522" t="s">
        <v>14</v>
      </c>
      <c r="B33522">
        <v>0</v>
      </c>
      <c r="C33522">
        <v>0</v>
      </c>
      <c r="D33522" t="s">
        <v>14</v>
      </c>
      <c r="E33522" t="s">
        <v>6959</v>
      </c>
      <c r="F33522" t="s">
        <v>29518</v>
      </c>
      <c r="G33522" t="s">
        <v>23</v>
      </c>
      <c r="H33522" t="s">
        <v>29519</v>
      </c>
      <c r="I33522" t="s">
        <v>52</v>
      </c>
      <c r="J33522" t="s">
        <v>453</v>
      </c>
      <c r="K33522" t="s">
        <v>117</v>
      </c>
      <c r="L33522" t="s">
        <v>46</v>
      </c>
      <c r="M33522">
        <v>8971</v>
      </c>
      <c r="N33522">
        <v>302</v>
      </c>
      <c r="O33522">
        <v>327</v>
      </c>
    </row>
    <row r="33523" spans="1:15" x14ac:dyDescent="0.3">
      <c r="A33523" t="s">
        <v>14</v>
      </c>
      <c r="B33523">
        <v>1</v>
      </c>
      <c r="C33523">
        <v>1</v>
      </c>
      <c r="D33523">
        <v>1</v>
      </c>
      <c r="E33523" t="s">
        <v>6959</v>
      </c>
      <c r="F33523" t="s">
        <v>29522</v>
      </c>
      <c r="G33523" t="s">
        <v>14</v>
      </c>
      <c r="H33523" t="s">
        <v>29523</v>
      </c>
      <c r="I33523" t="s">
        <v>22</v>
      </c>
      <c r="M33523">
        <v>8971</v>
      </c>
      <c r="N33523">
        <v>312</v>
      </c>
      <c r="O33523">
        <v>327</v>
      </c>
    </row>
    <row r="33524" spans="1:15" x14ac:dyDescent="0.3">
      <c r="A33524" t="s">
        <v>14</v>
      </c>
      <c r="B33524">
        <v>1</v>
      </c>
      <c r="C33524">
        <v>1</v>
      </c>
      <c r="D33524">
        <v>1</v>
      </c>
      <c r="E33524" t="s">
        <v>6959</v>
      </c>
      <c r="F33524" t="s">
        <v>3756</v>
      </c>
      <c r="G33524" t="s">
        <v>14</v>
      </c>
      <c r="H33524" t="s">
        <v>29521</v>
      </c>
      <c r="I33524" t="s">
        <v>35</v>
      </c>
      <c r="J33524" t="s">
        <v>32</v>
      </c>
      <c r="M33524">
        <v>8971</v>
      </c>
      <c r="N33524">
        <v>334</v>
      </c>
      <c r="O33524">
        <v>340</v>
      </c>
    </row>
    <row r="33525" spans="1:15" x14ac:dyDescent="0.3">
      <c r="A33525" t="s">
        <v>14</v>
      </c>
      <c r="B33525">
        <v>1</v>
      </c>
      <c r="C33525">
        <v>1</v>
      </c>
      <c r="D33525">
        <v>1</v>
      </c>
      <c r="E33525" t="s">
        <v>6959</v>
      </c>
      <c r="F33525" t="s">
        <v>3753</v>
      </c>
      <c r="G33525" t="s">
        <v>14</v>
      </c>
      <c r="H33525" t="s">
        <v>29517</v>
      </c>
      <c r="I33525" t="s">
        <v>22</v>
      </c>
      <c r="M33525">
        <v>8971</v>
      </c>
      <c r="N33525">
        <v>344</v>
      </c>
      <c r="O33525">
        <v>349</v>
      </c>
    </row>
    <row r="33526" spans="1:15" x14ac:dyDescent="0.3">
      <c r="E33526" t="s">
        <v>29524</v>
      </c>
      <c r="F33526" t="s">
        <v>6959</v>
      </c>
      <c r="G33526" t="s">
        <v>17</v>
      </c>
      <c r="H33526" t="s">
        <v>29525</v>
      </c>
      <c r="I33526" t="s">
        <v>19</v>
      </c>
      <c r="M33526">
        <v>8972</v>
      </c>
      <c r="N33526">
        <v>4</v>
      </c>
      <c r="O33526">
        <v>11</v>
      </c>
    </row>
    <row r="33527" spans="1:15" x14ac:dyDescent="0.3">
      <c r="E33527" t="s">
        <v>29524</v>
      </c>
      <c r="F33527" t="s">
        <v>6959</v>
      </c>
      <c r="G33527" t="s">
        <v>23</v>
      </c>
      <c r="H33527" t="s">
        <v>29525</v>
      </c>
      <c r="I33527" t="s">
        <v>26</v>
      </c>
      <c r="M33527">
        <v>8972</v>
      </c>
      <c r="N33527">
        <v>4</v>
      </c>
      <c r="O33527">
        <v>11</v>
      </c>
    </row>
    <row r="33528" spans="1:15" x14ac:dyDescent="0.3">
      <c r="A33528" t="s">
        <v>14</v>
      </c>
      <c r="B33528">
        <v>1</v>
      </c>
      <c r="C33528">
        <v>1</v>
      </c>
      <c r="D33528">
        <v>1</v>
      </c>
      <c r="E33528" t="s">
        <v>29524</v>
      </c>
      <c r="F33528" t="s">
        <v>29530</v>
      </c>
      <c r="G33528" t="s">
        <v>14</v>
      </c>
      <c r="H33528" t="s">
        <v>29532</v>
      </c>
      <c r="I33528" t="s">
        <v>22</v>
      </c>
      <c r="M33528">
        <v>8972</v>
      </c>
      <c r="N33528">
        <v>37</v>
      </c>
      <c r="O33528">
        <v>45</v>
      </c>
    </row>
    <row r="33529" spans="1:15" x14ac:dyDescent="0.3">
      <c r="E33529" t="s">
        <v>29524</v>
      </c>
      <c r="F33529" t="s">
        <v>29526</v>
      </c>
      <c r="G33529" t="s">
        <v>14</v>
      </c>
      <c r="H33529" t="s">
        <v>29527</v>
      </c>
      <c r="I33529" t="s">
        <v>19</v>
      </c>
      <c r="M33529">
        <v>8972</v>
      </c>
      <c r="N33529">
        <v>125</v>
      </c>
      <c r="O33529">
        <v>128</v>
      </c>
    </row>
    <row r="33530" spans="1:15" x14ac:dyDescent="0.3">
      <c r="A33530" t="s">
        <v>14</v>
      </c>
      <c r="B33530">
        <v>0</v>
      </c>
      <c r="C33530">
        <v>1</v>
      </c>
      <c r="D33530" t="s">
        <v>14</v>
      </c>
      <c r="E33530" t="s">
        <v>29524</v>
      </c>
      <c r="F33530" t="s">
        <v>29526</v>
      </c>
      <c r="G33530" t="s">
        <v>23</v>
      </c>
      <c r="H33530" t="s">
        <v>29527</v>
      </c>
      <c r="I33530" t="s">
        <v>26</v>
      </c>
      <c r="M33530">
        <v>8972</v>
      </c>
      <c r="N33530">
        <v>125</v>
      </c>
      <c r="O33530">
        <v>128</v>
      </c>
    </row>
    <row r="33531" spans="1:15" x14ac:dyDescent="0.3">
      <c r="A33531" t="s">
        <v>14</v>
      </c>
      <c r="B33531">
        <v>1</v>
      </c>
      <c r="C33531">
        <v>1</v>
      </c>
      <c r="D33531">
        <v>1</v>
      </c>
      <c r="E33531" t="s">
        <v>29524</v>
      </c>
      <c r="F33531" t="s">
        <v>29530</v>
      </c>
      <c r="G33531" t="s">
        <v>14</v>
      </c>
      <c r="H33531" t="s">
        <v>29531</v>
      </c>
      <c r="I33531" t="s">
        <v>22</v>
      </c>
      <c r="M33531">
        <v>8972</v>
      </c>
      <c r="N33531">
        <v>354</v>
      </c>
      <c r="O33531">
        <v>362</v>
      </c>
    </row>
    <row r="33532" spans="1:15" x14ac:dyDescent="0.3">
      <c r="E33532" t="s">
        <v>29524</v>
      </c>
      <c r="F33532" t="s">
        <v>131</v>
      </c>
      <c r="G33532" t="s">
        <v>51</v>
      </c>
      <c r="H33532" t="s">
        <v>29533</v>
      </c>
      <c r="I33532" t="s">
        <v>52</v>
      </c>
      <c r="J33532" t="s">
        <v>60</v>
      </c>
      <c r="M33532">
        <v>8972</v>
      </c>
      <c r="N33532">
        <v>416</v>
      </c>
      <c r="O33532">
        <v>422</v>
      </c>
    </row>
    <row r="33533" spans="1:15" x14ac:dyDescent="0.3">
      <c r="A33533" t="s">
        <v>237</v>
      </c>
      <c r="B33533">
        <v>0</v>
      </c>
      <c r="C33533">
        <v>0</v>
      </c>
      <c r="D33533">
        <v>0</v>
      </c>
      <c r="E33533" t="s">
        <v>29524</v>
      </c>
      <c r="F33533" t="s">
        <v>29528</v>
      </c>
      <c r="G33533" t="s">
        <v>17</v>
      </c>
      <c r="H33533" t="s">
        <v>29529</v>
      </c>
      <c r="I33533" t="s">
        <v>22</v>
      </c>
      <c r="M33533">
        <v>8972</v>
      </c>
      <c r="N33533">
        <v>453</v>
      </c>
      <c r="O33533">
        <v>459</v>
      </c>
    </row>
    <row r="33534" spans="1:15" x14ac:dyDescent="0.3">
      <c r="E33534" t="s">
        <v>16900</v>
      </c>
      <c r="F33534" t="s">
        <v>3819</v>
      </c>
      <c r="G33534" t="s">
        <v>14</v>
      </c>
      <c r="H33534" t="s">
        <v>29535</v>
      </c>
      <c r="I33534" t="s">
        <v>26</v>
      </c>
      <c r="M33534">
        <v>8973</v>
      </c>
      <c r="N33534">
        <v>0</v>
      </c>
      <c r="O33534">
        <v>16</v>
      </c>
    </row>
    <row r="33535" spans="1:15" x14ac:dyDescent="0.3">
      <c r="E33535" t="s">
        <v>16900</v>
      </c>
      <c r="F33535" t="s">
        <v>1899</v>
      </c>
      <c r="G33535" t="s">
        <v>51</v>
      </c>
      <c r="H33535" t="s">
        <v>16910</v>
      </c>
      <c r="I33535" t="s">
        <v>52</v>
      </c>
      <c r="J33535" t="s">
        <v>60</v>
      </c>
      <c r="M33535">
        <v>8973</v>
      </c>
      <c r="N33535">
        <v>97</v>
      </c>
      <c r="O33535">
        <v>102</v>
      </c>
    </row>
    <row r="33536" spans="1:15" x14ac:dyDescent="0.3">
      <c r="E33536" t="s">
        <v>16900</v>
      </c>
      <c r="F33536" t="s">
        <v>1049</v>
      </c>
      <c r="G33536" t="s">
        <v>23</v>
      </c>
      <c r="H33536" t="s">
        <v>16906</v>
      </c>
      <c r="I33536" t="s">
        <v>52</v>
      </c>
      <c r="J33536" t="s">
        <v>117</v>
      </c>
      <c r="M33536">
        <v>8973</v>
      </c>
      <c r="N33536">
        <v>134</v>
      </c>
      <c r="O33536">
        <v>140</v>
      </c>
    </row>
    <row r="33537" spans="1:15" x14ac:dyDescent="0.3">
      <c r="A33537" t="s">
        <v>14</v>
      </c>
      <c r="B33537">
        <v>1</v>
      </c>
      <c r="C33537">
        <v>1</v>
      </c>
      <c r="D33537">
        <v>1</v>
      </c>
      <c r="E33537" t="s">
        <v>16900</v>
      </c>
      <c r="F33537" t="s">
        <v>10051</v>
      </c>
      <c r="G33537" t="s">
        <v>14</v>
      </c>
      <c r="H33537" t="s">
        <v>16911</v>
      </c>
      <c r="I33537" t="s">
        <v>35</v>
      </c>
      <c r="J33537" t="s">
        <v>32</v>
      </c>
      <c r="M33537">
        <v>8973</v>
      </c>
      <c r="N33537">
        <v>189</v>
      </c>
      <c r="O33537">
        <v>196</v>
      </c>
    </row>
    <row r="33538" spans="1:15" x14ac:dyDescent="0.3">
      <c r="E33538" t="s">
        <v>16900</v>
      </c>
      <c r="F33538" t="s">
        <v>1594</v>
      </c>
      <c r="G33538" t="s">
        <v>51</v>
      </c>
      <c r="H33538" t="s">
        <v>16909</v>
      </c>
      <c r="I33538" t="s">
        <v>52</v>
      </c>
      <c r="J33538" t="s">
        <v>60</v>
      </c>
      <c r="M33538">
        <v>8973</v>
      </c>
      <c r="N33538">
        <v>312</v>
      </c>
      <c r="O33538">
        <v>325</v>
      </c>
    </row>
    <row r="33539" spans="1:15" x14ac:dyDescent="0.3">
      <c r="A33539" t="s">
        <v>237</v>
      </c>
      <c r="B33539">
        <v>0</v>
      </c>
      <c r="E33539" t="s">
        <v>16900</v>
      </c>
      <c r="F33539" t="s">
        <v>16912</v>
      </c>
      <c r="G33539" t="s">
        <v>17</v>
      </c>
      <c r="H33539" t="s">
        <v>29534</v>
      </c>
      <c r="I33539" t="s">
        <v>22</v>
      </c>
      <c r="M33539">
        <v>8973</v>
      </c>
      <c r="N33539">
        <v>397</v>
      </c>
      <c r="O33539">
        <v>414</v>
      </c>
    </row>
    <row r="33540" spans="1:15" x14ac:dyDescent="0.3">
      <c r="E33540" t="s">
        <v>16900</v>
      </c>
      <c r="F33540" t="s">
        <v>16907</v>
      </c>
      <c r="G33540" t="s">
        <v>23</v>
      </c>
      <c r="H33540" t="s">
        <v>29536</v>
      </c>
      <c r="I33540" t="s">
        <v>52</v>
      </c>
      <c r="J33540" t="s">
        <v>117</v>
      </c>
      <c r="M33540">
        <v>8973</v>
      </c>
      <c r="N33540">
        <v>400</v>
      </c>
      <c r="O33540">
        <v>406</v>
      </c>
    </row>
    <row r="33541" spans="1:15" x14ac:dyDescent="0.3">
      <c r="E33541" t="s">
        <v>16900</v>
      </c>
      <c r="F33541" t="s">
        <v>3819</v>
      </c>
      <c r="G33541" t="s">
        <v>14</v>
      </c>
      <c r="H33541" t="s">
        <v>29535</v>
      </c>
      <c r="I33541" t="s">
        <v>26</v>
      </c>
      <c r="M33541">
        <v>8976</v>
      </c>
      <c r="N33541">
        <v>0</v>
      </c>
      <c r="O33541">
        <v>16</v>
      </c>
    </row>
    <row r="33542" spans="1:15" x14ac:dyDescent="0.3">
      <c r="E33542" t="s">
        <v>16900</v>
      </c>
      <c r="F33542" t="s">
        <v>1899</v>
      </c>
      <c r="G33542" t="s">
        <v>51</v>
      </c>
      <c r="H33542" t="s">
        <v>16910</v>
      </c>
      <c r="I33542" t="s">
        <v>52</v>
      </c>
      <c r="J33542" t="s">
        <v>60</v>
      </c>
      <c r="M33542">
        <v>8976</v>
      </c>
      <c r="N33542">
        <v>97</v>
      </c>
      <c r="O33542">
        <v>102</v>
      </c>
    </row>
    <row r="33543" spans="1:15" x14ac:dyDescent="0.3">
      <c r="E33543" t="s">
        <v>16900</v>
      </c>
      <c r="F33543" t="s">
        <v>1049</v>
      </c>
      <c r="G33543" t="s">
        <v>23</v>
      </c>
      <c r="H33543" t="s">
        <v>16906</v>
      </c>
      <c r="I33543" t="s">
        <v>52</v>
      </c>
      <c r="J33543" t="s">
        <v>117</v>
      </c>
      <c r="M33543">
        <v>8976</v>
      </c>
      <c r="N33543">
        <v>134</v>
      </c>
      <c r="O33543">
        <v>140</v>
      </c>
    </row>
    <row r="33544" spans="1:15" x14ac:dyDescent="0.3">
      <c r="A33544" t="s">
        <v>14</v>
      </c>
      <c r="B33544">
        <v>1</v>
      </c>
      <c r="C33544">
        <v>1</v>
      </c>
      <c r="D33544">
        <v>1</v>
      </c>
      <c r="E33544" t="s">
        <v>16900</v>
      </c>
      <c r="F33544" t="s">
        <v>10051</v>
      </c>
      <c r="G33544" t="s">
        <v>14</v>
      </c>
      <c r="H33544" t="s">
        <v>16911</v>
      </c>
      <c r="I33544" t="s">
        <v>35</v>
      </c>
      <c r="J33544" t="s">
        <v>32</v>
      </c>
      <c r="M33544">
        <v>8976</v>
      </c>
      <c r="N33544">
        <v>189</v>
      </c>
      <c r="O33544">
        <v>196</v>
      </c>
    </row>
    <row r="33545" spans="1:15" x14ac:dyDescent="0.3">
      <c r="E33545" t="s">
        <v>16900</v>
      </c>
      <c r="F33545" t="s">
        <v>1594</v>
      </c>
      <c r="G33545" t="s">
        <v>51</v>
      </c>
      <c r="H33545" t="s">
        <v>16909</v>
      </c>
      <c r="I33545" t="s">
        <v>52</v>
      </c>
      <c r="J33545" t="s">
        <v>60</v>
      </c>
      <c r="M33545">
        <v>8976</v>
      </c>
      <c r="N33545">
        <v>312</v>
      </c>
      <c r="O33545">
        <v>325</v>
      </c>
    </row>
    <row r="33546" spans="1:15" x14ac:dyDescent="0.3">
      <c r="A33546" t="s">
        <v>237</v>
      </c>
      <c r="B33546">
        <v>0</v>
      </c>
      <c r="E33546" t="s">
        <v>16900</v>
      </c>
      <c r="F33546" t="s">
        <v>16912</v>
      </c>
      <c r="G33546" t="s">
        <v>17</v>
      </c>
      <c r="H33546" t="s">
        <v>29534</v>
      </c>
      <c r="I33546" t="s">
        <v>22</v>
      </c>
      <c r="M33546">
        <v>8976</v>
      </c>
      <c r="N33546">
        <v>397</v>
      </c>
      <c r="O33546">
        <v>414</v>
      </c>
    </row>
    <row r="33547" spans="1:15" x14ac:dyDescent="0.3">
      <c r="E33547" t="s">
        <v>16900</v>
      </c>
      <c r="F33547" t="s">
        <v>16907</v>
      </c>
      <c r="G33547" t="s">
        <v>23</v>
      </c>
      <c r="H33547" t="s">
        <v>29536</v>
      </c>
      <c r="I33547" t="s">
        <v>52</v>
      </c>
      <c r="J33547" t="s">
        <v>117</v>
      </c>
      <c r="M33547">
        <v>8976</v>
      </c>
      <c r="N33547">
        <v>400</v>
      </c>
      <c r="O33547">
        <v>406</v>
      </c>
    </row>
    <row r="33548" spans="1:15" x14ac:dyDescent="0.3">
      <c r="E33548" t="s">
        <v>16900</v>
      </c>
      <c r="F33548" t="s">
        <v>1899</v>
      </c>
      <c r="G33548" t="s">
        <v>51</v>
      </c>
      <c r="H33548" t="s">
        <v>16910</v>
      </c>
      <c r="I33548" t="s">
        <v>52</v>
      </c>
      <c r="J33548" t="s">
        <v>60</v>
      </c>
      <c r="M33548">
        <v>8978</v>
      </c>
      <c r="N33548">
        <v>90</v>
      </c>
      <c r="O33548">
        <v>95</v>
      </c>
    </row>
    <row r="33549" spans="1:15" x14ac:dyDescent="0.3">
      <c r="E33549" t="s">
        <v>16900</v>
      </c>
      <c r="F33549" t="s">
        <v>1049</v>
      </c>
      <c r="G33549" t="s">
        <v>23</v>
      </c>
      <c r="H33549" t="s">
        <v>16906</v>
      </c>
      <c r="I33549" t="s">
        <v>52</v>
      </c>
      <c r="J33549" t="s">
        <v>117</v>
      </c>
      <c r="M33549">
        <v>8978</v>
      </c>
      <c r="N33549">
        <v>127</v>
      </c>
      <c r="O33549">
        <v>133</v>
      </c>
    </row>
    <row r="33550" spans="1:15" x14ac:dyDescent="0.3">
      <c r="A33550" t="s">
        <v>14</v>
      </c>
      <c r="B33550">
        <v>1</v>
      </c>
      <c r="C33550">
        <v>1</v>
      </c>
      <c r="D33550">
        <v>1</v>
      </c>
      <c r="E33550" t="s">
        <v>16900</v>
      </c>
      <c r="F33550" t="s">
        <v>10051</v>
      </c>
      <c r="G33550" t="s">
        <v>14</v>
      </c>
      <c r="H33550" t="s">
        <v>16911</v>
      </c>
      <c r="I33550" t="s">
        <v>35</v>
      </c>
      <c r="J33550" t="s">
        <v>32</v>
      </c>
      <c r="M33550">
        <v>8978</v>
      </c>
      <c r="N33550">
        <v>182</v>
      </c>
      <c r="O33550">
        <v>189</v>
      </c>
    </row>
    <row r="33551" spans="1:15" x14ac:dyDescent="0.3">
      <c r="E33551" t="s">
        <v>16900</v>
      </c>
      <c r="F33551" t="s">
        <v>1594</v>
      </c>
      <c r="G33551" t="s">
        <v>51</v>
      </c>
      <c r="H33551" t="s">
        <v>16909</v>
      </c>
      <c r="I33551" t="s">
        <v>52</v>
      </c>
      <c r="J33551" t="s">
        <v>60</v>
      </c>
      <c r="M33551">
        <v>8978</v>
      </c>
      <c r="N33551">
        <v>305</v>
      </c>
      <c r="O33551">
        <v>318</v>
      </c>
    </row>
    <row r="33552" spans="1:15" x14ac:dyDescent="0.3">
      <c r="A33552" t="s">
        <v>237</v>
      </c>
      <c r="B33552">
        <v>0</v>
      </c>
      <c r="E33552" t="s">
        <v>16900</v>
      </c>
      <c r="F33552" t="s">
        <v>16912</v>
      </c>
      <c r="G33552" t="s">
        <v>17</v>
      </c>
      <c r="H33552" t="s">
        <v>16913</v>
      </c>
      <c r="I33552" t="s">
        <v>22</v>
      </c>
      <c r="M33552">
        <v>8978</v>
      </c>
      <c r="N33552">
        <v>390</v>
      </c>
      <c r="O33552">
        <v>407</v>
      </c>
    </row>
    <row r="33553" spans="1:15" x14ac:dyDescent="0.3">
      <c r="E33553" t="s">
        <v>16900</v>
      </c>
      <c r="F33553" t="s">
        <v>16907</v>
      </c>
      <c r="G33553" t="s">
        <v>23</v>
      </c>
      <c r="H33553" t="s">
        <v>16908</v>
      </c>
      <c r="I33553" t="s">
        <v>52</v>
      </c>
      <c r="J33553" t="s">
        <v>117</v>
      </c>
      <c r="M33553">
        <v>8978</v>
      </c>
      <c r="N33553">
        <v>393</v>
      </c>
      <c r="O33553">
        <v>399</v>
      </c>
    </row>
    <row r="33554" spans="1:15" x14ac:dyDescent="0.3">
      <c r="E33554" t="s">
        <v>16900</v>
      </c>
      <c r="F33554" t="s">
        <v>1899</v>
      </c>
      <c r="G33554" t="s">
        <v>51</v>
      </c>
      <c r="H33554" t="s">
        <v>16910</v>
      </c>
      <c r="I33554" t="s">
        <v>52</v>
      </c>
      <c r="J33554" t="s">
        <v>60</v>
      </c>
      <c r="M33554">
        <v>8979</v>
      </c>
      <c r="N33554">
        <v>90</v>
      </c>
      <c r="O33554">
        <v>95</v>
      </c>
    </row>
    <row r="33555" spans="1:15" x14ac:dyDescent="0.3">
      <c r="E33555" t="s">
        <v>16900</v>
      </c>
      <c r="F33555" t="s">
        <v>1049</v>
      </c>
      <c r="G33555" t="s">
        <v>23</v>
      </c>
      <c r="H33555" t="s">
        <v>16906</v>
      </c>
      <c r="I33555" t="s">
        <v>52</v>
      </c>
      <c r="J33555" t="s">
        <v>117</v>
      </c>
      <c r="M33555">
        <v>8979</v>
      </c>
      <c r="N33555">
        <v>127</v>
      </c>
      <c r="O33555">
        <v>133</v>
      </c>
    </row>
    <row r="33556" spans="1:15" x14ac:dyDescent="0.3">
      <c r="A33556" t="s">
        <v>14</v>
      </c>
      <c r="B33556">
        <v>1</v>
      </c>
      <c r="C33556">
        <v>1</v>
      </c>
      <c r="D33556">
        <v>1</v>
      </c>
      <c r="E33556" t="s">
        <v>16900</v>
      </c>
      <c r="F33556" t="s">
        <v>10051</v>
      </c>
      <c r="G33556" t="s">
        <v>14</v>
      </c>
      <c r="H33556" t="s">
        <v>16911</v>
      </c>
      <c r="I33556" t="s">
        <v>35</v>
      </c>
      <c r="J33556" t="s">
        <v>32</v>
      </c>
      <c r="M33556">
        <v>8979</v>
      </c>
      <c r="N33556">
        <v>182</v>
      </c>
      <c r="O33556">
        <v>189</v>
      </c>
    </row>
    <row r="33557" spans="1:15" x14ac:dyDescent="0.3">
      <c r="E33557" t="s">
        <v>16900</v>
      </c>
      <c r="F33557" t="s">
        <v>1594</v>
      </c>
      <c r="G33557" t="s">
        <v>51</v>
      </c>
      <c r="H33557" t="s">
        <v>16909</v>
      </c>
      <c r="I33557" t="s">
        <v>52</v>
      </c>
      <c r="J33557" t="s">
        <v>60</v>
      </c>
      <c r="M33557">
        <v>8979</v>
      </c>
      <c r="N33557">
        <v>305</v>
      </c>
      <c r="O33557">
        <v>318</v>
      </c>
    </row>
    <row r="33558" spans="1:15" x14ac:dyDescent="0.3">
      <c r="A33558" t="s">
        <v>237</v>
      </c>
      <c r="B33558">
        <v>0</v>
      </c>
      <c r="E33558" t="s">
        <v>16900</v>
      </c>
      <c r="F33558" t="s">
        <v>16912</v>
      </c>
      <c r="G33558" t="s">
        <v>17</v>
      </c>
      <c r="H33558" t="s">
        <v>16913</v>
      </c>
      <c r="I33558" t="s">
        <v>22</v>
      </c>
      <c r="M33558">
        <v>8979</v>
      </c>
      <c r="N33558">
        <v>390</v>
      </c>
      <c r="O33558">
        <v>407</v>
      </c>
    </row>
    <row r="33559" spans="1:15" x14ac:dyDescent="0.3">
      <c r="E33559" t="s">
        <v>16900</v>
      </c>
      <c r="F33559" t="s">
        <v>16907</v>
      </c>
      <c r="G33559" t="s">
        <v>23</v>
      </c>
      <c r="H33559" t="s">
        <v>16908</v>
      </c>
      <c r="I33559" t="s">
        <v>52</v>
      </c>
      <c r="J33559" t="s">
        <v>117</v>
      </c>
      <c r="M33559">
        <v>8979</v>
      </c>
      <c r="N33559">
        <v>393</v>
      </c>
      <c r="O33559">
        <v>399</v>
      </c>
    </row>
    <row r="33560" spans="1:15" x14ac:dyDescent="0.3">
      <c r="E33560" t="s">
        <v>13766</v>
      </c>
      <c r="F33560" t="s">
        <v>2112</v>
      </c>
      <c r="G33560" t="s">
        <v>14</v>
      </c>
      <c r="H33560" t="s">
        <v>13770</v>
      </c>
      <c r="I33560" t="s">
        <v>26</v>
      </c>
      <c r="M33560">
        <v>8980</v>
      </c>
      <c r="N33560">
        <v>0</v>
      </c>
      <c r="O33560">
        <v>6</v>
      </c>
    </row>
    <row r="33561" spans="1:15" x14ac:dyDescent="0.3">
      <c r="A33561" t="s">
        <v>14</v>
      </c>
      <c r="B33561">
        <v>0</v>
      </c>
      <c r="C33561">
        <v>1</v>
      </c>
      <c r="D33561" t="s">
        <v>14</v>
      </c>
      <c r="E33561" t="s">
        <v>13766</v>
      </c>
      <c r="F33561" t="s">
        <v>13768</v>
      </c>
      <c r="G33561" t="s">
        <v>17</v>
      </c>
      <c r="H33561" t="s">
        <v>13776</v>
      </c>
      <c r="I33561" t="s">
        <v>26</v>
      </c>
      <c r="M33561">
        <v>8980</v>
      </c>
      <c r="N33561">
        <v>33</v>
      </c>
      <c r="O33561">
        <v>39</v>
      </c>
    </row>
    <row r="33562" spans="1:15" x14ac:dyDescent="0.3">
      <c r="E33562" t="s">
        <v>13766</v>
      </c>
      <c r="F33562" t="s">
        <v>13768</v>
      </c>
      <c r="G33562" t="s">
        <v>14</v>
      </c>
      <c r="H33562" t="s">
        <v>13776</v>
      </c>
      <c r="I33562" t="s">
        <v>19</v>
      </c>
      <c r="M33562">
        <v>8980</v>
      </c>
      <c r="N33562">
        <v>33</v>
      </c>
      <c r="O33562">
        <v>39</v>
      </c>
    </row>
    <row r="33563" spans="1:15" x14ac:dyDescent="0.3">
      <c r="E33563" t="s">
        <v>13766</v>
      </c>
      <c r="F33563" t="s">
        <v>1759</v>
      </c>
      <c r="G33563" t="s">
        <v>14</v>
      </c>
      <c r="H33563" t="s">
        <v>13777</v>
      </c>
      <c r="I33563" t="s">
        <v>52</v>
      </c>
      <c r="J33563" t="s">
        <v>32</v>
      </c>
      <c r="M33563">
        <v>8980</v>
      </c>
      <c r="N33563">
        <v>218</v>
      </c>
      <c r="O33563">
        <v>222</v>
      </c>
    </row>
    <row r="33564" spans="1:15" x14ac:dyDescent="0.3">
      <c r="E33564" t="s">
        <v>13766</v>
      </c>
      <c r="F33564" t="s">
        <v>13768</v>
      </c>
      <c r="G33564" t="s">
        <v>14</v>
      </c>
      <c r="H33564" t="s">
        <v>13769</v>
      </c>
      <c r="I33564" t="s">
        <v>22</v>
      </c>
      <c r="M33564">
        <v>8980</v>
      </c>
      <c r="N33564">
        <v>247</v>
      </c>
      <c r="O33564">
        <v>253</v>
      </c>
    </row>
    <row r="33565" spans="1:15" x14ac:dyDescent="0.3">
      <c r="E33565" t="s">
        <v>13766</v>
      </c>
      <c r="F33565" t="s">
        <v>13772</v>
      </c>
      <c r="G33565" t="s">
        <v>23</v>
      </c>
      <c r="H33565" t="s">
        <v>13773</v>
      </c>
      <c r="I33565" t="s">
        <v>19</v>
      </c>
      <c r="M33565">
        <v>8980</v>
      </c>
      <c r="N33565">
        <v>308</v>
      </c>
      <c r="O33565">
        <v>325</v>
      </c>
    </row>
    <row r="33566" spans="1:15" x14ac:dyDescent="0.3">
      <c r="E33566" t="s">
        <v>13766</v>
      </c>
      <c r="F33566" t="s">
        <v>13778</v>
      </c>
      <c r="G33566" t="s">
        <v>51</v>
      </c>
      <c r="H33566" t="s">
        <v>13779</v>
      </c>
      <c r="I33566" t="s">
        <v>52</v>
      </c>
      <c r="J33566" t="s">
        <v>60</v>
      </c>
      <c r="M33566">
        <v>8980</v>
      </c>
      <c r="N33566">
        <v>308</v>
      </c>
      <c r="O33566">
        <v>313</v>
      </c>
    </row>
    <row r="33567" spans="1:15" x14ac:dyDescent="0.3">
      <c r="A33567" t="s">
        <v>23</v>
      </c>
      <c r="B33567">
        <v>0</v>
      </c>
      <c r="C33567">
        <v>1</v>
      </c>
      <c r="D33567" t="s">
        <v>23</v>
      </c>
      <c r="E33567" t="s">
        <v>13766</v>
      </c>
      <c r="F33567" t="s">
        <v>13772</v>
      </c>
      <c r="G33567" t="s">
        <v>14</v>
      </c>
      <c r="H33567" t="s">
        <v>13773</v>
      </c>
      <c r="I33567" t="s">
        <v>26</v>
      </c>
      <c r="M33567">
        <v>8980</v>
      </c>
      <c r="N33567">
        <v>308</v>
      </c>
      <c r="O33567">
        <v>325</v>
      </c>
    </row>
    <row r="33568" spans="1:15" x14ac:dyDescent="0.3">
      <c r="E33568" t="s">
        <v>13766</v>
      </c>
      <c r="F33568" t="s">
        <v>13783</v>
      </c>
      <c r="G33568" t="s">
        <v>51</v>
      </c>
      <c r="H33568" t="s">
        <v>13784</v>
      </c>
      <c r="I33568" t="s">
        <v>52</v>
      </c>
      <c r="J33568" t="s">
        <v>53</v>
      </c>
      <c r="K33568" t="s">
        <v>46</v>
      </c>
      <c r="M33568">
        <v>8980</v>
      </c>
      <c r="N33568">
        <v>314</v>
      </c>
      <c r="O33568">
        <v>325</v>
      </c>
    </row>
    <row r="33569" spans="1:15" x14ac:dyDescent="0.3">
      <c r="E33569" t="s">
        <v>13766</v>
      </c>
      <c r="F33569" t="s">
        <v>13780</v>
      </c>
      <c r="G33569" t="s">
        <v>51</v>
      </c>
      <c r="H33569" t="s">
        <v>13781</v>
      </c>
      <c r="I33569" t="s">
        <v>26</v>
      </c>
      <c r="M33569">
        <v>8980</v>
      </c>
      <c r="N33569">
        <v>411</v>
      </c>
      <c r="O33569">
        <v>423</v>
      </c>
    </row>
    <row r="33570" spans="1:15" x14ac:dyDescent="0.3">
      <c r="A33570" t="s">
        <v>14</v>
      </c>
      <c r="B33570">
        <v>0</v>
      </c>
      <c r="C33570">
        <v>1</v>
      </c>
      <c r="D33570" t="s">
        <v>14</v>
      </c>
      <c r="E33570" t="s">
        <v>13766</v>
      </c>
      <c r="F33570" t="s">
        <v>13768</v>
      </c>
      <c r="G33570" t="s">
        <v>23</v>
      </c>
      <c r="H33570" t="s">
        <v>13775</v>
      </c>
      <c r="I33570" t="s">
        <v>26</v>
      </c>
      <c r="M33570">
        <v>8980</v>
      </c>
      <c r="N33570">
        <v>425</v>
      </c>
      <c r="O33570">
        <v>431</v>
      </c>
    </row>
    <row r="33571" spans="1:15" x14ac:dyDescent="0.3">
      <c r="E33571" t="s">
        <v>13766</v>
      </c>
      <c r="F33571" t="s">
        <v>13768</v>
      </c>
      <c r="G33571" t="s">
        <v>14</v>
      </c>
      <c r="H33571" t="s">
        <v>13775</v>
      </c>
      <c r="I33571" t="s">
        <v>19</v>
      </c>
      <c r="M33571">
        <v>8980</v>
      </c>
      <c r="N33571">
        <v>425</v>
      </c>
      <c r="O33571">
        <v>431</v>
      </c>
    </row>
    <row r="33572" spans="1:15" x14ac:dyDescent="0.3">
      <c r="E33572" t="s">
        <v>13766</v>
      </c>
      <c r="F33572" t="s">
        <v>3594</v>
      </c>
      <c r="G33572" t="s">
        <v>14</v>
      </c>
      <c r="H33572" t="s">
        <v>13782</v>
      </c>
      <c r="I33572" t="s">
        <v>35</v>
      </c>
      <c r="J33572" t="s">
        <v>32</v>
      </c>
      <c r="M33572">
        <v>8980</v>
      </c>
      <c r="N33572">
        <v>484</v>
      </c>
      <c r="O33572">
        <v>488</v>
      </c>
    </row>
    <row r="33573" spans="1:15" x14ac:dyDescent="0.3">
      <c r="A33573" t="s">
        <v>14</v>
      </c>
      <c r="B33573">
        <v>1</v>
      </c>
      <c r="C33573">
        <v>1</v>
      </c>
      <c r="D33573">
        <v>1</v>
      </c>
      <c r="E33573" t="s">
        <v>13766</v>
      </c>
      <c r="F33573" t="s">
        <v>405</v>
      </c>
      <c r="G33573" t="s">
        <v>14</v>
      </c>
      <c r="H33573" t="s">
        <v>13767</v>
      </c>
      <c r="I33573" t="s">
        <v>35</v>
      </c>
      <c r="J33573" t="s">
        <v>32</v>
      </c>
      <c r="M33573">
        <v>8980</v>
      </c>
      <c r="N33573">
        <v>492</v>
      </c>
      <c r="O33573">
        <v>498</v>
      </c>
    </row>
    <row r="33574" spans="1:15" x14ac:dyDescent="0.3">
      <c r="E33574" t="s">
        <v>13766</v>
      </c>
      <c r="F33574" t="s">
        <v>1899</v>
      </c>
      <c r="G33574" t="s">
        <v>51</v>
      </c>
      <c r="H33574" t="s">
        <v>13774</v>
      </c>
      <c r="I33574" t="s">
        <v>52</v>
      </c>
      <c r="J33574" t="s">
        <v>60</v>
      </c>
      <c r="M33574">
        <v>8980</v>
      </c>
      <c r="N33574">
        <v>635</v>
      </c>
      <c r="O33574">
        <v>640</v>
      </c>
    </row>
    <row r="33575" spans="1:15" x14ac:dyDescent="0.3">
      <c r="E33575" t="s">
        <v>13766</v>
      </c>
      <c r="F33575" t="s">
        <v>430</v>
      </c>
      <c r="G33575" t="s">
        <v>23</v>
      </c>
      <c r="H33575" t="s">
        <v>13771</v>
      </c>
      <c r="I33575" t="s">
        <v>26</v>
      </c>
      <c r="M33575">
        <v>8980</v>
      </c>
      <c r="N33575">
        <v>642</v>
      </c>
      <c r="O33575">
        <v>655</v>
      </c>
    </row>
    <row r="33576" spans="1:15" x14ac:dyDescent="0.3">
      <c r="E33576" t="s">
        <v>13766</v>
      </c>
      <c r="F33576" t="s">
        <v>2112</v>
      </c>
      <c r="G33576" t="s">
        <v>14</v>
      </c>
      <c r="H33576" t="s">
        <v>29537</v>
      </c>
      <c r="I33576" t="s">
        <v>26</v>
      </c>
      <c r="M33576">
        <v>8981</v>
      </c>
      <c r="N33576">
        <v>0</v>
      </c>
      <c r="O33576">
        <v>6</v>
      </c>
    </row>
    <row r="33577" spans="1:15" x14ac:dyDescent="0.3">
      <c r="E33577" t="s">
        <v>13766</v>
      </c>
      <c r="F33577" t="s">
        <v>13768</v>
      </c>
      <c r="G33577" t="s">
        <v>14</v>
      </c>
      <c r="H33577" t="s">
        <v>29540</v>
      </c>
      <c r="I33577" t="s">
        <v>22</v>
      </c>
      <c r="M33577">
        <v>8981</v>
      </c>
      <c r="N33577">
        <v>91</v>
      </c>
      <c r="O33577">
        <v>97</v>
      </c>
    </row>
    <row r="33578" spans="1:15" x14ac:dyDescent="0.3">
      <c r="E33578" t="s">
        <v>13766</v>
      </c>
      <c r="F33578" t="s">
        <v>13768</v>
      </c>
      <c r="G33578" t="s">
        <v>14</v>
      </c>
      <c r="H33578" t="s">
        <v>29538</v>
      </c>
      <c r="I33578" t="s">
        <v>19</v>
      </c>
      <c r="M33578">
        <v>8981</v>
      </c>
      <c r="N33578">
        <v>236</v>
      </c>
      <c r="O33578">
        <v>242</v>
      </c>
    </row>
    <row r="33579" spans="1:15" x14ac:dyDescent="0.3">
      <c r="A33579" t="s">
        <v>14</v>
      </c>
      <c r="B33579">
        <v>0</v>
      </c>
      <c r="C33579">
        <v>1</v>
      </c>
      <c r="D33579" t="s">
        <v>14</v>
      </c>
      <c r="E33579" t="s">
        <v>13766</v>
      </c>
      <c r="F33579" t="s">
        <v>13768</v>
      </c>
      <c r="G33579" t="s">
        <v>23</v>
      </c>
      <c r="H33579" t="s">
        <v>29538</v>
      </c>
      <c r="I33579" t="s">
        <v>26</v>
      </c>
      <c r="M33579">
        <v>8981</v>
      </c>
      <c r="N33579">
        <v>236</v>
      </c>
      <c r="O33579">
        <v>242</v>
      </c>
    </row>
    <row r="33580" spans="1:15" x14ac:dyDescent="0.3">
      <c r="E33580" t="s">
        <v>13766</v>
      </c>
      <c r="F33580" t="s">
        <v>430</v>
      </c>
      <c r="G33580" t="s">
        <v>14</v>
      </c>
      <c r="H33580" t="s">
        <v>29539</v>
      </c>
      <c r="I33580" t="s">
        <v>19</v>
      </c>
      <c r="M33580">
        <v>8981</v>
      </c>
      <c r="N33580">
        <v>380</v>
      </c>
      <c r="O33580">
        <v>393</v>
      </c>
    </row>
    <row r="33581" spans="1:15" x14ac:dyDescent="0.3">
      <c r="E33581" t="s">
        <v>13766</v>
      </c>
      <c r="F33581" t="s">
        <v>430</v>
      </c>
      <c r="G33581" t="s">
        <v>23</v>
      </c>
      <c r="H33581" t="s">
        <v>29539</v>
      </c>
      <c r="I33581" t="s">
        <v>26</v>
      </c>
      <c r="M33581">
        <v>8981</v>
      </c>
      <c r="N33581">
        <v>380</v>
      </c>
      <c r="O33581">
        <v>393</v>
      </c>
    </row>
    <row r="33582" spans="1:15" x14ac:dyDescent="0.3">
      <c r="E33582" t="s">
        <v>29441</v>
      </c>
      <c r="F33582" t="s">
        <v>29541</v>
      </c>
      <c r="G33582" t="s">
        <v>14</v>
      </c>
      <c r="H33582" t="s">
        <v>29542</v>
      </c>
      <c r="I33582" t="s">
        <v>26</v>
      </c>
      <c r="M33582">
        <v>8982</v>
      </c>
      <c r="N33582">
        <v>107</v>
      </c>
      <c r="O33582">
        <v>116</v>
      </c>
    </row>
    <row r="33583" spans="1:15" x14ac:dyDescent="0.3">
      <c r="E33583" t="s">
        <v>29441</v>
      </c>
      <c r="F33583" t="s">
        <v>1899</v>
      </c>
      <c r="G33583" t="s">
        <v>51</v>
      </c>
      <c r="H33583" t="s">
        <v>29543</v>
      </c>
      <c r="I33583" t="s">
        <v>52</v>
      </c>
      <c r="J33583" t="s">
        <v>60</v>
      </c>
      <c r="M33583">
        <v>8982</v>
      </c>
      <c r="N33583">
        <v>158</v>
      </c>
      <c r="O33583">
        <v>163</v>
      </c>
    </row>
    <row r="33584" spans="1:15" x14ac:dyDescent="0.3">
      <c r="A33584" t="s">
        <v>14</v>
      </c>
      <c r="B33584">
        <v>1</v>
      </c>
      <c r="C33584">
        <v>1</v>
      </c>
      <c r="D33584">
        <v>1</v>
      </c>
      <c r="E33584" t="s">
        <v>29441</v>
      </c>
      <c r="F33584" t="s">
        <v>29101</v>
      </c>
      <c r="G33584" t="s">
        <v>14</v>
      </c>
      <c r="H33584" t="s">
        <v>29544</v>
      </c>
      <c r="I33584" t="s">
        <v>31</v>
      </c>
      <c r="J33584" t="s">
        <v>32</v>
      </c>
      <c r="M33584">
        <v>8983</v>
      </c>
      <c r="N33584">
        <v>0</v>
      </c>
      <c r="O33584">
        <v>5</v>
      </c>
    </row>
    <row r="33585" spans="1:15" x14ac:dyDescent="0.3">
      <c r="E33585" t="s">
        <v>29441</v>
      </c>
      <c r="F33585" t="s">
        <v>29101</v>
      </c>
      <c r="G33585" t="s">
        <v>23</v>
      </c>
      <c r="H33585" t="s">
        <v>29544</v>
      </c>
      <c r="I33585" t="s">
        <v>26</v>
      </c>
      <c r="M33585">
        <v>8983</v>
      </c>
      <c r="N33585">
        <v>0</v>
      </c>
      <c r="O33585">
        <v>5</v>
      </c>
    </row>
    <row r="33586" spans="1:15" x14ac:dyDescent="0.3">
      <c r="A33586" t="s">
        <v>14</v>
      </c>
      <c r="B33586">
        <v>0</v>
      </c>
      <c r="C33586">
        <v>1</v>
      </c>
      <c r="D33586" t="s">
        <v>14</v>
      </c>
      <c r="E33586" t="s">
        <v>29441</v>
      </c>
      <c r="F33586" t="s">
        <v>29545</v>
      </c>
      <c r="G33586" t="s">
        <v>23</v>
      </c>
      <c r="H33586" t="s">
        <v>29546</v>
      </c>
      <c r="I33586" t="s">
        <v>26</v>
      </c>
      <c r="M33586">
        <v>8983</v>
      </c>
      <c r="N33586">
        <v>184</v>
      </c>
      <c r="O33586">
        <v>191</v>
      </c>
    </row>
    <row r="33587" spans="1:15" x14ac:dyDescent="0.3">
      <c r="E33587" t="s">
        <v>29441</v>
      </c>
      <c r="F33587" t="s">
        <v>29545</v>
      </c>
      <c r="G33587" t="s">
        <v>14</v>
      </c>
      <c r="H33587" t="s">
        <v>29546</v>
      </c>
      <c r="I33587" t="s">
        <v>19</v>
      </c>
      <c r="M33587">
        <v>8983</v>
      </c>
      <c r="N33587">
        <v>184</v>
      </c>
      <c r="O33587">
        <v>191</v>
      </c>
    </row>
    <row r="33588" spans="1:15" x14ac:dyDescent="0.3">
      <c r="E33588" t="s">
        <v>29441</v>
      </c>
      <c r="F33588" t="s">
        <v>29548</v>
      </c>
      <c r="G33588" t="s">
        <v>23</v>
      </c>
      <c r="H33588" t="s">
        <v>29549</v>
      </c>
      <c r="I33588" t="s">
        <v>26</v>
      </c>
      <c r="M33588">
        <v>8983</v>
      </c>
      <c r="N33588">
        <v>239</v>
      </c>
      <c r="O33588">
        <v>252</v>
      </c>
    </row>
    <row r="33589" spans="1:15" x14ac:dyDescent="0.3">
      <c r="E33589" t="s">
        <v>29441</v>
      </c>
      <c r="F33589" t="s">
        <v>29548</v>
      </c>
      <c r="G33589" t="s">
        <v>17</v>
      </c>
      <c r="H33589" t="s">
        <v>29549</v>
      </c>
      <c r="I33589" t="s">
        <v>19</v>
      </c>
      <c r="M33589">
        <v>8983</v>
      </c>
      <c r="N33589">
        <v>239</v>
      </c>
      <c r="O33589">
        <v>252</v>
      </c>
    </row>
    <row r="33590" spans="1:15" x14ac:dyDescent="0.3">
      <c r="E33590" t="s">
        <v>29441</v>
      </c>
      <c r="F33590" t="s">
        <v>29101</v>
      </c>
      <c r="G33590" t="s">
        <v>23</v>
      </c>
      <c r="H33590" t="s">
        <v>29547</v>
      </c>
      <c r="I33590" t="s">
        <v>26</v>
      </c>
      <c r="M33590">
        <v>8983</v>
      </c>
      <c r="N33590">
        <v>254</v>
      </c>
      <c r="O33590">
        <v>259</v>
      </c>
    </row>
    <row r="33591" spans="1:15" x14ac:dyDescent="0.3">
      <c r="A33591" t="s">
        <v>14</v>
      </c>
      <c r="B33591">
        <v>1</v>
      </c>
      <c r="C33591">
        <v>1</v>
      </c>
      <c r="D33591">
        <v>1</v>
      </c>
      <c r="E33591" t="s">
        <v>29441</v>
      </c>
      <c r="F33591" t="s">
        <v>29101</v>
      </c>
      <c r="G33591" t="s">
        <v>14</v>
      </c>
      <c r="H33591" t="s">
        <v>29547</v>
      </c>
      <c r="I33591" t="s">
        <v>31</v>
      </c>
      <c r="J33591" t="s">
        <v>32</v>
      </c>
      <c r="M33591">
        <v>8983</v>
      </c>
      <c r="N33591">
        <v>254</v>
      </c>
      <c r="O33591">
        <v>259</v>
      </c>
    </row>
    <row r="33592" spans="1:15" x14ac:dyDescent="0.3">
      <c r="E33592" t="s">
        <v>29441</v>
      </c>
      <c r="F33592" t="s">
        <v>29541</v>
      </c>
      <c r="G33592" t="s">
        <v>14</v>
      </c>
      <c r="H33592" t="s">
        <v>29542</v>
      </c>
      <c r="I33592" t="s">
        <v>26</v>
      </c>
      <c r="M33592">
        <v>8984</v>
      </c>
      <c r="N33592">
        <v>107</v>
      </c>
      <c r="O33592">
        <v>116</v>
      </c>
    </row>
    <row r="33593" spans="1:15" x14ac:dyDescent="0.3">
      <c r="E33593" t="s">
        <v>29441</v>
      </c>
      <c r="F33593" t="s">
        <v>1899</v>
      </c>
      <c r="G33593" t="s">
        <v>51</v>
      </c>
      <c r="H33593" t="s">
        <v>29543</v>
      </c>
      <c r="I33593" t="s">
        <v>52</v>
      </c>
      <c r="J33593" t="s">
        <v>60</v>
      </c>
      <c r="M33593">
        <v>8984</v>
      </c>
      <c r="N33593">
        <v>158</v>
      </c>
      <c r="O33593">
        <v>163</v>
      </c>
    </row>
    <row r="33594" spans="1:15" x14ac:dyDescent="0.3">
      <c r="E33594" t="s">
        <v>29550</v>
      </c>
      <c r="F33594" t="s">
        <v>29551</v>
      </c>
      <c r="G33594" t="s">
        <v>17</v>
      </c>
      <c r="H33594" t="s">
        <v>29552</v>
      </c>
      <c r="I33594" t="s">
        <v>19</v>
      </c>
      <c r="M33594">
        <v>8987</v>
      </c>
      <c r="N33594">
        <v>0</v>
      </c>
      <c r="O33594">
        <v>13</v>
      </c>
    </row>
    <row r="33595" spans="1:15" x14ac:dyDescent="0.3">
      <c r="A33595" t="s">
        <v>14</v>
      </c>
      <c r="B33595">
        <v>0</v>
      </c>
      <c r="C33595">
        <v>0</v>
      </c>
      <c r="D33595">
        <v>1</v>
      </c>
      <c r="E33595" t="s">
        <v>29550</v>
      </c>
      <c r="F33595" t="s">
        <v>29551</v>
      </c>
      <c r="G33595" t="s">
        <v>14</v>
      </c>
      <c r="H33595" t="s">
        <v>29552</v>
      </c>
      <c r="I33595" t="s">
        <v>26</v>
      </c>
      <c r="M33595">
        <v>8987</v>
      </c>
      <c r="N33595">
        <v>0</v>
      </c>
      <c r="O33595">
        <v>13</v>
      </c>
    </row>
    <row r="33596" spans="1:15" x14ac:dyDescent="0.3">
      <c r="E33596" t="s">
        <v>29550</v>
      </c>
      <c r="F33596" t="s">
        <v>29561</v>
      </c>
      <c r="G33596" t="s">
        <v>17</v>
      </c>
      <c r="H33596" t="s">
        <v>29562</v>
      </c>
      <c r="I33596" t="s">
        <v>19</v>
      </c>
      <c r="M33596">
        <v>8987</v>
      </c>
      <c r="N33596">
        <v>29</v>
      </c>
      <c r="O33596">
        <v>33</v>
      </c>
    </row>
    <row r="33597" spans="1:15" x14ac:dyDescent="0.3">
      <c r="A33597" t="s">
        <v>14</v>
      </c>
      <c r="B33597">
        <v>0</v>
      </c>
      <c r="C33597">
        <v>1</v>
      </c>
      <c r="D33597" t="s">
        <v>14</v>
      </c>
      <c r="E33597" t="s">
        <v>29550</v>
      </c>
      <c r="F33597" t="s">
        <v>29561</v>
      </c>
      <c r="G33597" t="s">
        <v>51</v>
      </c>
      <c r="H33597" t="s">
        <v>29562</v>
      </c>
      <c r="I33597" t="s">
        <v>26</v>
      </c>
      <c r="M33597">
        <v>8987</v>
      </c>
      <c r="N33597">
        <v>29</v>
      </c>
      <c r="O33597">
        <v>33</v>
      </c>
    </row>
    <row r="33598" spans="1:15" x14ac:dyDescent="0.3">
      <c r="A33598" t="s">
        <v>237</v>
      </c>
      <c r="B33598">
        <v>0</v>
      </c>
      <c r="C33598">
        <v>0</v>
      </c>
      <c r="D33598">
        <v>0</v>
      </c>
      <c r="E33598" t="s">
        <v>29550</v>
      </c>
      <c r="F33598" t="s">
        <v>15571</v>
      </c>
      <c r="G33598" t="s">
        <v>23</v>
      </c>
      <c r="H33598" t="s">
        <v>29557</v>
      </c>
      <c r="I33598" t="s">
        <v>22</v>
      </c>
      <c r="M33598">
        <v>8987</v>
      </c>
      <c r="N33598">
        <v>55</v>
      </c>
      <c r="O33598">
        <v>61</v>
      </c>
    </row>
    <row r="33599" spans="1:15" x14ac:dyDescent="0.3">
      <c r="E33599" t="s">
        <v>29550</v>
      </c>
      <c r="F33599" t="s">
        <v>15571</v>
      </c>
      <c r="G33599" t="s">
        <v>14</v>
      </c>
      <c r="H33599" t="s">
        <v>29557</v>
      </c>
      <c r="I33599" t="s">
        <v>52</v>
      </c>
      <c r="J33599" t="s">
        <v>32</v>
      </c>
      <c r="M33599">
        <v>8987</v>
      </c>
      <c r="N33599">
        <v>55</v>
      </c>
      <c r="O33599">
        <v>61</v>
      </c>
    </row>
    <row r="33600" spans="1:15" x14ac:dyDescent="0.3">
      <c r="A33600" t="s">
        <v>237</v>
      </c>
      <c r="B33600">
        <v>0</v>
      </c>
      <c r="C33600">
        <v>0</v>
      </c>
      <c r="D33600">
        <v>0</v>
      </c>
      <c r="E33600" t="s">
        <v>29550</v>
      </c>
      <c r="F33600" t="s">
        <v>29559</v>
      </c>
      <c r="G33600" t="s">
        <v>17</v>
      </c>
      <c r="H33600" t="s">
        <v>29560</v>
      </c>
      <c r="I33600" t="s">
        <v>22</v>
      </c>
      <c r="M33600">
        <v>8987</v>
      </c>
      <c r="N33600">
        <v>89</v>
      </c>
      <c r="O33600">
        <v>101</v>
      </c>
    </row>
    <row r="33601" spans="1:15" x14ac:dyDescent="0.3">
      <c r="E33601" t="s">
        <v>29550</v>
      </c>
      <c r="F33601" t="s">
        <v>29555</v>
      </c>
      <c r="G33601" t="s">
        <v>14</v>
      </c>
      <c r="H33601" t="s">
        <v>29556</v>
      </c>
      <c r="I33601" t="s">
        <v>26</v>
      </c>
      <c r="M33601">
        <v>8987</v>
      </c>
      <c r="N33601">
        <v>182</v>
      </c>
      <c r="O33601">
        <v>189</v>
      </c>
    </row>
    <row r="33602" spans="1:15" x14ac:dyDescent="0.3">
      <c r="E33602" t="s">
        <v>29550</v>
      </c>
      <c r="F33602" t="s">
        <v>29553</v>
      </c>
      <c r="G33602" t="s">
        <v>17</v>
      </c>
      <c r="H33602" t="s">
        <v>29554</v>
      </c>
      <c r="I33602" t="s">
        <v>19</v>
      </c>
      <c r="M33602">
        <v>8987</v>
      </c>
      <c r="N33602">
        <v>220</v>
      </c>
      <c r="O33602">
        <v>225</v>
      </c>
    </row>
    <row r="33603" spans="1:15" x14ac:dyDescent="0.3">
      <c r="A33603" t="s">
        <v>14</v>
      </c>
      <c r="B33603">
        <v>1</v>
      </c>
      <c r="C33603">
        <v>1</v>
      </c>
      <c r="D33603">
        <v>1</v>
      </c>
      <c r="E33603" t="s">
        <v>29550</v>
      </c>
      <c r="F33603" t="s">
        <v>29553</v>
      </c>
      <c r="G33603" t="s">
        <v>14</v>
      </c>
      <c r="H33603" t="s">
        <v>29554</v>
      </c>
      <c r="I33603" t="s">
        <v>26</v>
      </c>
      <c r="M33603">
        <v>8987</v>
      </c>
      <c r="N33603">
        <v>220</v>
      </c>
      <c r="O33603">
        <v>225</v>
      </c>
    </row>
    <row r="33604" spans="1:15" x14ac:dyDescent="0.3">
      <c r="E33604" t="s">
        <v>29550</v>
      </c>
      <c r="F33604" t="s">
        <v>430</v>
      </c>
      <c r="G33604" t="s">
        <v>23</v>
      </c>
      <c r="H33604" t="s">
        <v>29558</v>
      </c>
      <c r="I33604" t="s">
        <v>26</v>
      </c>
      <c r="M33604">
        <v>8987</v>
      </c>
      <c r="N33604">
        <v>353</v>
      </c>
      <c r="O33604">
        <v>366</v>
      </c>
    </row>
    <row r="33605" spans="1:15" x14ac:dyDescent="0.3">
      <c r="E33605" t="s">
        <v>29550</v>
      </c>
      <c r="F33605" t="s">
        <v>29567</v>
      </c>
      <c r="G33605" t="s">
        <v>17</v>
      </c>
      <c r="H33605" t="s">
        <v>29563</v>
      </c>
      <c r="I33605" t="s">
        <v>19</v>
      </c>
      <c r="M33605">
        <v>8988</v>
      </c>
      <c r="N33605">
        <v>0</v>
      </c>
      <c r="O33605">
        <v>20</v>
      </c>
    </row>
    <row r="33606" spans="1:15" x14ac:dyDescent="0.3">
      <c r="E33606" t="s">
        <v>29550</v>
      </c>
      <c r="F33606" t="s">
        <v>29394</v>
      </c>
      <c r="G33606" t="s">
        <v>17</v>
      </c>
      <c r="H33606" t="s">
        <v>29563</v>
      </c>
      <c r="I33606" t="s">
        <v>26</v>
      </c>
      <c r="M33606">
        <v>8988</v>
      </c>
      <c r="N33606">
        <v>7</v>
      </c>
      <c r="O33606">
        <v>20</v>
      </c>
    </row>
    <row r="33607" spans="1:15" x14ac:dyDescent="0.3">
      <c r="E33607" t="s">
        <v>29550</v>
      </c>
      <c r="F33607" t="s">
        <v>11507</v>
      </c>
      <c r="G33607" t="s">
        <v>14</v>
      </c>
      <c r="H33607" t="s">
        <v>29563</v>
      </c>
      <c r="I33607" t="s">
        <v>69</v>
      </c>
      <c r="J33607" t="s">
        <v>1017</v>
      </c>
      <c r="K33607" t="s">
        <v>43</v>
      </c>
      <c r="M33607">
        <v>8988</v>
      </c>
      <c r="N33607">
        <v>16</v>
      </c>
      <c r="O33607">
        <v>20</v>
      </c>
    </row>
    <row r="33608" spans="1:15" x14ac:dyDescent="0.3">
      <c r="E33608" t="s">
        <v>29550</v>
      </c>
      <c r="F33608" t="s">
        <v>29568</v>
      </c>
      <c r="G33608" t="s">
        <v>17</v>
      </c>
      <c r="H33608" t="s">
        <v>29569</v>
      </c>
      <c r="I33608" t="s">
        <v>26</v>
      </c>
      <c r="M33608">
        <v>8988</v>
      </c>
      <c r="N33608">
        <v>230</v>
      </c>
      <c r="O33608">
        <v>233</v>
      </c>
    </row>
    <row r="33609" spans="1:15" x14ac:dyDescent="0.3">
      <c r="E33609" t="s">
        <v>29550</v>
      </c>
      <c r="F33609" t="s">
        <v>29568</v>
      </c>
      <c r="G33609" t="s">
        <v>51</v>
      </c>
      <c r="H33609" t="s">
        <v>29569</v>
      </c>
      <c r="I33609" t="s">
        <v>19</v>
      </c>
      <c r="M33609">
        <v>8988</v>
      </c>
      <c r="N33609">
        <v>230</v>
      </c>
      <c r="O33609">
        <v>233</v>
      </c>
    </row>
    <row r="33610" spans="1:15" x14ac:dyDescent="0.3">
      <c r="E33610" t="s">
        <v>29550</v>
      </c>
      <c r="F33610" t="s">
        <v>29379</v>
      </c>
      <c r="G33610" t="s">
        <v>23</v>
      </c>
      <c r="H33610" t="s">
        <v>29565</v>
      </c>
      <c r="I33610" t="s">
        <v>26</v>
      </c>
      <c r="M33610">
        <v>8988</v>
      </c>
      <c r="N33610">
        <v>315</v>
      </c>
      <c r="O33610">
        <v>322</v>
      </c>
    </row>
    <row r="33611" spans="1:15" x14ac:dyDescent="0.3">
      <c r="E33611" t="s">
        <v>29550</v>
      </c>
      <c r="F33611" t="s">
        <v>29379</v>
      </c>
      <c r="G33611" t="s">
        <v>14</v>
      </c>
      <c r="H33611" t="s">
        <v>29565</v>
      </c>
      <c r="I33611" t="s">
        <v>19</v>
      </c>
      <c r="M33611">
        <v>8988</v>
      </c>
      <c r="N33611">
        <v>315</v>
      </c>
      <c r="O33611">
        <v>322</v>
      </c>
    </row>
    <row r="33612" spans="1:15" x14ac:dyDescent="0.3">
      <c r="A33612" t="s">
        <v>14</v>
      </c>
      <c r="B33612">
        <v>0</v>
      </c>
      <c r="C33612">
        <v>1</v>
      </c>
      <c r="D33612" t="s">
        <v>14</v>
      </c>
      <c r="E33612" t="s">
        <v>29550</v>
      </c>
      <c r="F33612" t="s">
        <v>29388</v>
      </c>
      <c r="G33612" t="s">
        <v>23</v>
      </c>
      <c r="H33612" t="s">
        <v>29564</v>
      </c>
      <c r="I33612" t="s">
        <v>26</v>
      </c>
      <c r="M33612">
        <v>8988</v>
      </c>
      <c r="N33612">
        <v>326</v>
      </c>
      <c r="O33612">
        <v>332</v>
      </c>
    </row>
    <row r="33613" spans="1:15" x14ac:dyDescent="0.3">
      <c r="E33613" t="s">
        <v>29550</v>
      </c>
      <c r="F33613" t="s">
        <v>29388</v>
      </c>
      <c r="G33613" t="s">
        <v>14</v>
      </c>
      <c r="H33613" t="s">
        <v>29564</v>
      </c>
      <c r="I33613" t="s">
        <v>19</v>
      </c>
      <c r="M33613">
        <v>8988</v>
      </c>
      <c r="N33613">
        <v>326</v>
      </c>
      <c r="O33613">
        <v>332</v>
      </c>
    </row>
    <row r="33614" spans="1:15" x14ac:dyDescent="0.3">
      <c r="E33614" t="s">
        <v>29550</v>
      </c>
      <c r="F33614" t="s">
        <v>430</v>
      </c>
      <c r="G33614" t="s">
        <v>14</v>
      </c>
      <c r="H33614" t="s">
        <v>29566</v>
      </c>
      <c r="I33614" t="s">
        <v>19</v>
      </c>
      <c r="M33614">
        <v>8988</v>
      </c>
      <c r="N33614">
        <v>365</v>
      </c>
      <c r="O33614">
        <v>378</v>
      </c>
    </row>
    <row r="33615" spans="1:15" x14ac:dyDescent="0.3">
      <c r="A33615" t="s">
        <v>237</v>
      </c>
      <c r="B33615">
        <v>0</v>
      </c>
      <c r="C33615">
        <v>0</v>
      </c>
      <c r="D33615">
        <v>0</v>
      </c>
      <c r="E33615" t="s">
        <v>29570</v>
      </c>
      <c r="F33615" t="s">
        <v>6961</v>
      </c>
      <c r="G33615" t="s">
        <v>14</v>
      </c>
      <c r="H33615" t="s">
        <v>6962</v>
      </c>
      <c r="I33615" t="s">
        <v>26</v>
      </c>
      <c r="M33615">
        <v>8989</v>
      </c>
      <c r="N33615">
        <v>0</v>
      </c>
      <c r="O33615">
        <v>5</v>
      </c>
    </row>
    <row r="33616" spans="1:15" x14ac:dyDescent="0.3">
      <c r="E33616" t="s">
        <v>29570</v>
      </c>
      <c r="F33616" t="s">
        <v>6959</v>
      </c>
      <c r="G33616" t="s">
        <v>23</v>
      </c>
      <c r="H33616" t="s">
        <v>6960</v>
      </c>
      <c r="I33616" t="s">
        <v>26</v>
      </c>
      <c r="M33616">
        <v>8989</v>
      </c>
      <c r="N33616">
        <v>96</v>
      </c>
      <c r="O33616">
        <v>103</v>
      </c>
    </row>
    <row r="33617" spans="1:15" x14ac:dyDescent="0.3">
      <c r="A33617" t="s">
        <v>237</v>
      </c>
      <c r="B33617">
        <v>0</v>
      </c>
      <c r="E33617" t="s">
        <v>29570</v>
      </c>
      <c r="F33617" t="s">
        <v>6959</v>
      </c>
      <c r="G33617" t="s">
        <v>17</v>
      </c>
      <c r="H33617" t="s">
        <v>6960</v>
      </c>
      <c r="I33617" t="s">
        <v>19</v>
      </c>
      <c r="M33617">
        <v>8989</v>
      </c>
      <c r="N33617">
        <v>96</v>
      </c>
      <c r="O33617">
        <v>103</v>
      </c>
    </row>
    <row r="33618" spans="1:15" x14ac:dyDescent="0.3">
      <c r="E33618" t="s">
        <v>29570</v>
      </c>
      <c r="F33618" t="s">
        <v>6957</v>
      </c>
      <c r="G33618" t="s">
        <v>23</v>
      </c>
      <c r="H33618" t="s">
        <v>29520</v>
      </c>
      <c r="I33618" t="s">
        <v>52</v>
      </c>
      <c r="J33618" t="s">
        <v>117</v>
      </c>
      <c r="M33618">
        <v>8989</v>
      </c>
      <c r="N33618">
        <v>234</v>
      </c>
      <c r="O33618">
        <v>243</v>
      </c>
    </row>
    <row r="33619" spans="1:15" x14ac:dyDescent="0.3">
      <c r="A33619" t="s">
        <v>14</v>
      </c>
      <c r="B33619">
        <v>0</v>
      </c>
      <c r="C33619">
        <v>0</v>
      </c>
      <c r="D33619" t="s">
        <v>14</v>
      </c>
      <c r="E33619" t="s">
        <v>29570</v>
      </c>
      <c r="F33619" t="s">
        <v>29518</v>
      </c>
      <c r="G33619" t="s">
        <v>23</v>
      </c>
      <c r="H33619" t="s">
        <v>29519</v>
      </c>
      <c r="I33619" t="s">
        <v>52</v>
      </c>
      <c r="J33619" t="s">
        <v>453</v>
      </c>
      <c r="K33619" t="s">
        <v>117</v>
      </c>
      <c r="L33619" t="s">
        <v>46</v>
      </c>
      <c r="M33619">
        <v>8989</v>
      </c>
      <c r="N33619">
        <v>302</v>
      </c>
      <c r="O33619">
        <v>327</v>
      </c>
    </row>
    <row r="33620" spans="1:15" x14ac:dyDescent="0.3">
      <c r="A33620" t="s">
        <v>14</v>
      </c>
      <c r="B33620">
        <v>1</v>
      </c>
      <c r="C33620">
        <v>1</v>
      </c>
      <c r="D33620">
        <v>1</v>
      </c>
      <c r="E33620" t="s">
        <v>29570</v>
      </c>
      <c r="F33620" t="s">
        <v>29522</v>
      </c>
      <c r="G33620" t="s">
        <v>14</v>
      </c>
      <c r="H33620" t="s">
        <v>29523</v>
      </c>
      <c r="I33620" t="s">
        <v>22</v>
      </c>
      <c r="M33620">
        <v>8989</v>
      </c>
      <c r="N33620">
        <v>312</v>
      </c>
      <c r="O33620">
        <v>327</v>
      </c>
    </row>
    <row r="33621" spans="1:15" x14ac:dyDescent="0.3">
      <c r="A33621" t="s">
        <v>14</v>
      </c>
      <c r="B33621">
        <v>1</v>
      </c>
      <c r="C33621">
        <v>1</v>
      </c>
      <c r="D33621">
        <v>1</v>
      </c>
      <c r="E33621" t="s">
        <v>29570</v>
      </c>
      <c r="F33621" t="s">
        <v>3756</v>
      </c>
      <c r="G33621" t="s">
        <v>14</v>
      </c>
      <c r="H33621" t="s">
        <v>29521</v>
      </c>
      <c r="I33621" t="s">
        <v>35</v>
      </c>
      <c r="J33621" t="s">
        <v>32</v>
      </c>
      <c r="M33621">
        <v>8989</v>
      </c>
      <c r="N33621">
        <v>334</v>
      </c>
      <c r="O33621">
        <v>340</v>
      </c>
    </row>
    <row r="33622" spans="1:15" x14ac:dyDescent="0.3">
      <c r="A33622" t="s">
        <v>14</v>
      </c>
      <c r="B33622">
        <v>1</v>
      </c>
      <c r="C33622">
        <v>1</v>
      </c>
      <c r="D33622">
        <v>1</v>
      </c>
      <c r="E33622" t="s">
        <v>29570</v>
      </c>
      <c r="F33622" t="s">
        <v>3753</v>
      </c>
      <c r="G33622" t="s">
        <v>14</v>
      </c>
      <c r="H33622" t="s">
        <v>29517</v>
      </c>
      <c r="I33622" t="s">
        <v>22</v>
      </c>
      <c r="M33622">
        <v>8989</v>
      </c>
      <c r="N33622">
        <v>344</v>
      </c>
      <c r="O33622">
        <v>349</v>
      </c>
    </row>
    <row r="33623" spans="1:15" x14ac:dyDescent="0.3">
      <c r="A33623" t="s">
        <v>237</v>
      </c>
      <c r="B33623">
        <v>0</v>
      </c>
      <c r="C33623">
        <v>0</v>
      </c>
      <c r="D33623">
        <v>0</v>
      </c>
      <c r="E33623" t="s">
        <v>29570</v>
      </c>
      <c r="F33623" t="s">
        <v>6961</v>
      </c>
      <c r="G33623" t="s">
        <v>14</v>
      </c>
      <c r="H33623" t="s">
        <v>6962</v>
      </c>
      <c r="I33623" t="s">
        <v>26</v>
      </c>
      <c r="M33623">
        <v>8990</v>
      </c>
      <c r="N33623">
        <v>0</v>
      </c>
      <c r="O33623">
        <v>5</v>
      </c>
    </row>
    <row r="33624" spans="1:15" x14ac:dyDescent="0.3">
      <c r="A33624" t="s">
        <v>237</v>
      </c>
      <c r="B33624">
        <v>0</v>
      </c>
      <c r="E33624" t="s">
        <v>29570</v>
      </c>
      <c r="F33624" t="s">
        <v>6959</v>
      </c>
      <c r="G33624" t="s">
        <v>17</v>
      </c>
      <c r="H33624" t="s">
        <v>6960</v>
      </c>
      <c r="I33624" t="s">
        <v>19</v>
      </c>
      <c r="M33624">
        <v>8990</v>
      </c>
      <c r="N33624">
        <v>96</v>
      </c>
      <c r="O33624">
        <v>103</v>
      </c>
    </row>
    <row r="33625" spans="1:15" x14ac:dyDescent="0.3">
      <c r="E33625" t="s">
        <v>29570</v>
      </c>
      <c r="F33625" t="s">
        <v>6959</v>
      </c>
      <c r="G33625" t="s">
        <v>23</v>
      </c>
      <c r="H33625" t="s">
        <v>6960</v>
      </c>
      <c r="I33625" t="s">
        <v>26</v>
      </c>
      <c r="M33625">
        <v>8990</v>
      </c>
      <c r="N33625">
        <v>96</v>
      </c>
      <c r="O33625">
        <v>103</v>
      </c>
    </row>
    <row r="33626" spans="1:15" x14ac:dyDescent="0.3">
      <c r="E33626" t="s">
        <v>29570</v>
      </c>
      <c r="F33626" t="s">
        <v>6957</v>
      </c>
      <c r="G33626" t="s">
        <v>23</v>
      </c>
      <c r="H33626" t="s">
        <v>29520</v>
      </c>
      <c r="I33626" t="s">
        <v>52</v>
      </c>
      <c r="J33626" t="s">
        <v>117</v>
      </c>
      <c r="M33626">
        <v>8990</v>
      </c>
      <c r="N33626">
        <v>234</v>
      </c>
      <c r="O33626">
        <v>243</v>
      </c>
    </row>
    <row r="33627" spans="1:15" x14ac:dyDescent="0.3">
      <c r="A33627" t="s">
        <v>14</v>
      </c>
      <c r="B33627">
        <v>0</v>
      </c>
      <c r="C33627">
        <v>0</v>
      </c>
      <c r="D33627" t="s">
        <v>14</v>
      </c>
      <c r="E33627" t="s">
        <v>29570</v>
      </c>
      <c r="F33627" t="s">
        <v>29518</v>
      </c>
      <c r="G33627" t="s">
        <v>23</v>
      </c>
      <c r="H33627" t="s">
        <v>29519</v>
      </c>
      <c r="I33627" t="s">
        <v>52</v>
      </c>
      <c r="J33627" t="s">
        <v>453</v>
      </c>
      <c r="K33627" t="s">
        <v>117</v>
      </c>
      <c r="L33627" t="s">
        <v>46</v>
      </c>
      <c r="M33627">
        <v>8990</v>
      </c>
      <c r="N33627">
        <v>302</v>
      </c>
      <c r="O33627">
        <v>327</v>
      </c>
    </row>
    <row r="33628" spans="1:15" x14ac:dyDescent="0.3">
      <c r="A33628" t="s">
        <v>14</v>
      </c>
      <c r="B33628">
        <v>1</v>
      </c>
      <c r="C33628">
        <v>1</v>
      </c>
      <c r="D33628">
        <v>1</v>
      </c>
      <c r="E33628" t="s">
        <v>29570</v>
      </c>
      <c r="F33628" t="s">
        <v>29522</v>
      </c>
      <c r="G33628" t="s">
        <v>14</v>
      </c>
      <c r="H33628" t="s">
        <v>29523</v>
      </c>
      <c r="I33628" t="s">
        <v>22</v>
      </c>
      <c r="M33628">
        <v>8990</v>
      </c>
      <c r="N33628">
        <v>312</v>
      </c>
      <c r="O33628">
        <v>327</v>
      </c>
    </row>
    <row r="33629" spans="1:15" x14ac:dyDescent="0.3">
      <c r="A33629" t="s">
        <v>14</v>
      </c>
      <c r="B33629">
        <v>1</v>
      </c>
      <c r="C33629">
        <v>1</v>
      </c>
      <c r="D33629">
        <v>1</v>
      </c>
      <c r="E33629" t="s">
        <v>29570</v>
      </c>
      <c r="F33629" t="s">
        <v>3756</v>
      </c>
      <c r="G33629" t="s">
        <v>14</v>
      </c>
      <c r="H33629" t="s">
        <v>29521</v>
      </c>
      <c r="I33629" t="s">
        <v>35</v>
      </c>
      <c r="J33629" t="s">
        <v>32</v>
      </c>
      <c r="M33629">
        <v>8990</v>
      </c>
      <c r="N33629">
        <v>334</v>
      </c>
      <c r="O33629">
        <v>340</v>
      </c>
    </row>
    <row r="33630" spans="1:15" x14ac:dyDescent="0.3">
      <c r="A33630" t="s">
        <v>14</v>
      </c>
      <c r="B33630">
        <v>1</v>
      </c>
      <c r="C33630">
        <v>1</v>
      </c>
      <c r="D33630">
        <v>1</v>
      </c>
      <c r="E33630" t="s">
        <v>29570</v>
      </c>
      <c r="F33630" t="s">
        <v>3753</v>
      </c>
      <c r="G33630" t="s">
        <v>14</v>
      </c>
      <c r="H33630" t="s">
        <v>29517</v>
      </c>
      <c r="I33630" t="s">
        <v>22</v>
      </c>
      <c r="M33630">
        <v>8990</v>
      </c>
      <c r="N33630">
        <v>344</v>
      </c>
      <c r="O33630">
        <v>349</v>
      </c>
    </row>
    <row r="33631" spans="1:15" x14ac:dyDescent="0.3">
      <c r="A33631" t="s">
        <v>14</v>
      </c>
      <c r="B33631">
        <v>1</v>
      </c>
      <c r="C33631">
        <v>1</v>
      </c>
      <c r="D33631">
        <v>1</v>
      </c>
      <c r="E33631" t="s">
        <v>29571</v>
      </c>
      <c r="F33631" t="s">
        <v>7679</v>
      </c>
      <c r="G33631" t="s">
        <v>14</v>
      </c>
      <c r="H33631" t="s">
        <v>29575</v>
      </c>
      <c r="I33631" t="s">
        <v>22</v>
      </c>
      <c r="M33631">
        <v>8993</v>
      </c>
      <c r="N33631">
        <v>28</v>
      </c>
      <c r="O33631">
        <v>33</v>
      </c>
    </row>
    <row r="33632" spans="1:15" x14ac:dyDescent="0.3">
      <c r="E33632" t="s">
        <v>29571</v>
      </c>
      <c r="F33632" t="s">
        <v>18831</v>
      </c>
      <c r="G33632" t="s">
        <v>14</v>
      </c>
      <c r="H33632" t="s">
        <v>29574</v>
      </c>
      <c r="I33632" t="s">
        <v>31</v>
      </c>
      <c r="J33632" t="s">
        <v>32</v>
      </c>
      <c r="M33632">
        <v>8993</v>
      </c>
      <c r="N33632">
        <v>35</v>
      </c>
      <c r="O33632">
        <v>42</v>
      </c>
    </row>
    <row r="33633" spans="1:15" x14ac:dyDescent="0.3">
      <c r="A33633" t="s">
        <v>14</v>
      </c>
      <c r="B33633">
        <v>0</v>
      </c>
      <c r="C33633">
        <v>1</v>
      </c>
      <c r="D33633" t="s">
        <v>14</v>
      </c>
      <c r="E33633" t="s">
        <v>29571</v>
      </c>
      <c r="F33633" t="s">
        <v>18831</v>
      </c>
      <c r="G33633" t="s">
        <v>17</v>
      </c>
      <c r="H33633" t="s">
        <v>29574</v>
      </c>
      <c r="I33633" t="s">
        <v>26</v>
      </c>
      <c r="M33633">
        <v>8993</v>
      </c>
      <c r="N33633">
        <v>35</v>
      </c>
      <c r="O33633">
        <v>42</v>
      </c>
    </row>
    <row r="33634" spans="1:15" x14ac:dyDescent="0.3">
      <c r="A33634" t="s">
        <v>237</v>
      </c>
      <c r="B33634">
        <v>0</v>
      </c>
      <c r="C33634">
        <v>0</v>
      </c>
      <c r="D33634">
        <v>0</v>
      </c>
      <c r="E33634" t="s">
        <v>29571</v>
      </c>
      <c r="F33634" t="s">
        <v>29576</v>
      </c>
      <c r="G33634" t="s">
        <v>14</v>
      </c>
      <c r="H33634" t="s">
        <v>29577</v>
      </c>
      <c r="I33634" t="s">
        <v>26</v>
      </c>
      <c r="M33634">
        <v>8993</v>
      </c>
      <c r="N33634">
        <v>105</v>
      </c>
      <c r="O33634">
        <v>124</v>
      </c>
    </row>
    <row r="33635" spans="1:15" x14ac:dyDescent="0.3">
      <c r="E33635" t="s">
        <v>29571</v>
      </c>
      <c r="F33635" t="s">
        <v>4676</v>
      </c>
      <c r="G33635" t="s">
        <v>14</v>
      </c>
      <c r="H33635" t="s">
        <v>29578</v>
      </c>
      <c r="I33635" t="s">
        <v>19</v>
      </c>
      <c r="M33635">
        <v>8993</v>
      </c>
      <c r="N33635">
        <v>105</v>
      </c>
      <c r="O33635">
        <v>111</v>
      </c>
    </row>
    <row r="33636" spans="1:15" x14ac:dyDescent="0.3">
      <c r="E33636" t="s">
        <v>29571</v>
      </c>
      <c r="F33636" t="s">
        <v>1899</v>
      </c>
      <c r="G33636" t="s">
        <v>51</v>
      </c>
      <c r="H33636" t="s">
        <v>29573</v>
      </c>
      <c r="I33636" t="s">
        <v>52</v>
      </c>
      <c r="J33636" t="s">
        <v>60</v>
      </c>
      <c r="M33636">
        <v>8993</v>
      </c>
      <c r="N33636">
        <v>222</v>
      </c>
      <c r="O33636">
        <v>227</v>
      </c>
    </row>
    <row r="33637" spans="1:15" x14ac:dyDescent="0.3">
      <c r="E33637" t="s">
        <v>29571</v>
      </c>
      <c r="F33637" t="s">
        <v>18831</v>
      </c>
      <c r="G33637" t="s">
        <v>14</v>
      </c>
      <c r="H33637" t="s">
        <v>29572</v>
      </c>
      <c r="I33637" t="s">
        <v>19</v>
      </c>
      <c r="M33637">
        <v>8993</v>
      </c>
      <c r="N33637">
        <v>228</v>
      </c>
      <c r="O33637">
        <v>235</v>
      </c>
    </row>
    <row r="33638" spans="1:15" x14ac:dyDescent="0.3">
      <c r="A33638" t="s">
        <v>14</v>
      </c>
      <c r="B33638">
        <v>0</v>
      </c>
      <c r="C33638">
        <v>1</v>
      </c>
      <c r="D33638" t="s">
        <v>14</v>
      </c>
      <c r="E33638" t="s">
        <v>29571</v>
      </c>
      <c r="F33638" t="s">
        <v>18831</v>
      </c>
      <c r="G33638" t="s">
        <v>17</v>
      </c>
      <c r="H33638" t="s">
        <v>29572</v>
      </c>
      <c r="I33638" t="s">
        <v>26</v>
      </c>
      <c r="M33638">
        <v>8993</v>
      </c>
      <c r="N33638">
        <v>228</v>
      </c>
      <c r="O33638">
        <v>235</v>
      </c>
    </row>
    <row r="33639" spans="1:15" x14ac:dyDescent="0.3">
      <c r="E33639" t="s">
        <v>29571</v>
      </c>
      <c r="F33639" t="s">
        <v>18831</v>
      </c>
      <c r="G33639" t="s">
        <v>51</v>
      </c>
      <c r="H33639" t="s">
        <v>29572</v>
      </c>
      <c r="I33639" t="s">
        <v>52</v>
      </c>
      <c r="J33639" t="s">
        <v>53</v>
      </c>
      <c r="K33639" t="s">
        <v>32</v>
      </c>
      <c r="M33639">
        <v>8993</v>
      </c>
      <c r="N33639">
        <v>228</v>
      </c>
      <c r="O33639">
        <v>235</v>
      </c>
    </row>
    <row r="33640" spans="1:15" x14ac:dyDescent="0.3">
      <c r="A33640" t="s">
        <v>14</v>
      </c>
      <c r="B33640">
        <v>0</v>
      </c>
      <c r="C33640">
        <v>1</v>
      </c>
      <c r="D33640" t="s">
        <v>14</v>
      </c>
      <c r="E33640" t="s">
        <v>29571</v>
      </c>
      <c r="F33640" t="s">
        <v>18831</v>
      </c>
      <c r="G33640" t="s">
        <v>17</v>
      </c>
      <c r="H33640" t="s">
        <v>29581</v>
      </c>
      <c r="I33640" t="s">
        <v>26</v>
      </c>
      <c r="M33640">
        <v>8994</v>
      </c>
      <c r="N33640">
        <v>0</v>
      </c>
      <c r="O33640">
        <v>7</v>
      </c>
    </row>
    <row r="33641" spans="1:15" x14ac:dyDescent="0.3">
      <c r="E33641" t="s">
        <v>29571</v>
      </c>
      <c r="F33641" t="s">
        <v>18831</v>
      </c>
      <c r="G33641" t="s">
        <v>14</v>
      </c>
      <c r="H33641" t="s">
        <v>29581</v>
      </c>
      <c r="I33641" t="s">
        <v>31</v>
      </c>
      <c r="J33641" t="s">
        <v>32</v>
      </c>
      <c r="M33641">
        <v>8994</v>
      </c>
      <c r="N33641">
        <v>0</v>
      </c>
      <c r="O33641">
        <v>7</v>
      </c>
    </row>
    <row r="33642" spans="1:15" x14ac:dyDescent="0.3">
      <c r="E33642" t="s">
        <v>29571</v>
      </c>
      <c r="F33642" t="s">
        <v>4676</v>
      </c>
      <c r="G33642" t="s">
        <v>14</v>
      </c>
      <c r="H33642" t="s">
        <v>29582</v>
      </c>
      <c r="I33642" t="s">
        <v>19</v>
      </c>
      <c r="M33642">
        <v>8994</v>
      </c>
      <c r="N33642">
        <v>114</v>
      </c>
      <c r="O33642">
        <v>120</v>
      </c>
    </row>
    <row r="33643" spans="1:15" x14ac:dyDescent="0.3">
      <c r="A33643" t="s">
        <v>14</v>
      </c>
      <c r="B33643">
        <v>0</v>
      </c>
      <c r="C33643">
        <v>0</v>
      </c>
      <c r="D33643">
        <v>1</v>
      </c>
      <c r="E33643" t="s">
        <v>29571</v>
      </c>
      <c r="F33643" t="s">
        <v>29583</v>
      </c>
      <c r="G33643" t="s">
        <v>14</v>
      </c>
      <c r="H33643" t="s">
        <v>29584</v>
      </c>
      <c r="I33643" t="s">
        <v>26</v>
      </c>
      <c r="M33643">
        <v>8994</v>
      </c>
      <c r="N33643">
        <v>114</v>
      </c>
      <c r="O33643">
        <v>136</v>
      </c>
    </row>
    <row r="33644" spans="1:15" x14ac:dyDescent="0.3">
      <c r="E33644" t="s">
        <v>29571</v>
      </c>
      <c r="F33644" t="s">
        <v>7679</v>
      </c>
      <c r="G33644" t="s">
        <v>14</v>
      </c>
      <c r="H33644" t="s">
        <v>29579</v>
      </c>
      <c r="I33644" t="s">
        <v>19</v>
      </c>
      <c r="M33644">
        <v>8994</v>
      </c>
      <c r="N33644">
        <v>131</v>
      </c>
      <c r="O33644">
        <v>136</v>
      </c>
    </row>
    <row r="33645" spans="1:15" x14ac:dyDescent="0.3">
      <c r="E33645" t="s">
        <v>29571</v>
      </c>
      <c r="F33645" t="s">
        <v>18831</v>
      </c>
      <c r="G33645" t="s">
        <v>14</v>
      </c>
      <c r="H33645" t="s">
        <v>29580</v>
      </c>
      <c r="I33645" t="s">
        <v>31</v>
      </c>
      <c r="J33645" t="s">
        <v>32</v>
      </c>
      <c r="M33645">
        <v>8994</v>
      </c>
      <c r="N33645">
        <v>195</v>
      </c>
      <c r="O33645">
        <v>202</v>
      </c>
    </row>
    <row r="33646" spans="1:15" x14ac:dyDescent="0.3">
      <c r="A33646" t="s">
        <v>14</v>
      </c>
      <c r="B33646">
        <v>0</v>
      </c>
      <c r="C33646">
        <v>1</v>
      </c>
      <c r="D33646" t="s">
        <v>14</v>
      </c>
      <c r="E33646" t="s">
        <v>29571</v>
      </c>
      <c r="F33646" t="s">
        <v>18831</v>
      </c>
      <c r="G33646" t="s">
        <v>17</v>
      </c>
      <c r="H33646" t="s">
        <v>29580</v>
      </c>
      <c r="I33646" t="s">
        <v>26</v>
      </c>
      <c r="M33646">
        <v>8994</v>
      </c>
      <c r="N33646">
        <v>195</v>
      </c>
      <c r="O33646">
        <v>202</v>
      </c>
    </row>
    <row r="33647" spans="1:15" x14ac:dyDescent="0.3">
      <c r="E33647" t="s">
        <v>16900</v>
      </c>
      <c r="F33647" t="s">
        <v>3819</v>
      </c>
      <c r="G33647" t="s">
        <v>14</v>
      </c>
      <c r="H33647" t="s">
        <v>29535</v>
      </c>
      <c r="I33647" t="s">
        <v>26</v>
      </c>
      <c r="M33647">
        <v>8996</v>
      </c>
      <c r="N33647">
        <v>0</v>
      </c>
      <c r="O33647">
        <v>16</v>
      </c>
    </row>
    <row r="33648" spans="1:15" x14ac:dyDescent="0.3">
      <c r="E33648" t="s">
        <v>16900</v>
      </c>
      <c r="F33648" t="s">
        <v>29585</v>
      </c>
      <c r="G33648" t="s">
        <v>17</v>
      </c>
      <c r="H33648" t="s">
        <v>29586</v>
      </c>
      <c r="I33648" t="s">
        <v>19</v>
      </c>
      <c r="M33648">
        <v>8996</v>
      </c>
      <c r="N33648">
        <v>0</v>
      </c>
      <c r="O33648">
        <v>64</v>
      </c>
    </row>
    <row r="33649" spans="1:15" x14ac:dyDescent="0.3">
      <c r="E33649" t="s">
        <v>16900</v>
      </c>
      <c r="F33649" t="s">
        <v>1899</v>
      </c>
      <c r="G33649" t="s">
        <v>51</v>
      </c>
      <c r="H33649" t="s">
        <v>16910</v>
      </c>
      <c r="I33649" t="s">
        <v>52</v>
      </c>
      <c r="J33649" t="s">
        <v>60</v>
      </c>
      <c r="M33649">
        <v>8996</v>
      </c>
      <c r="N33649">
        <v>97</v>
      </c>
      <c r="O33649">
        <v>102</v>
      </c>
    </row>
    <row r="33650" spans="1:15" x14ac:dyDescent="0.3">
      <c r="E33650" t="s">
        <v>16900</v>
      </c>
      <c r="F33650" t="s">
        <v>1049</v>
      </c>
      <c r="G33650" t="s">
        <v>23</v>
      </c>
      <c r="H33650" t="s">
        <v>16906</v>
      </c>
      <c r="I33650" t="s">
        <v>52</v>
      </c>
      <c r="J33650" t="s">
        <v>117</v>
      </c>
      <c r="M33650">
        <v>8996</v>
      </c>
      <c r="N33650">
        <v>134</v>
      </c>
      <c r="O33650">
        <v>140</v>
      </c>
    </row>
    <row r="33651" spans="1:15" x14ac:dyDescent="0.3">
      <c r="A33651" t="s">
        <v>14</v>
      </c>
      <c r="B33651">
        <v>1</v>
      </c>
      <c r="C33651">
        <v>1</v>
      </c>
      <c r="D33651">
        <v>1</v>
      </c>
      <c r="E33651" t="s">
        <v>16900</v>
      </c>
      <c r="F33651" t="s">
        <v>10051</v>
      </c>
      <c r="G33651" t="s">
        <v>14</v>
      </c>
      <c r="H33651" t="s">
        <v>16911</v>
      </c>
      <c r="I33651" t="s">
        <v>35</v>
      </c>
      <c r="J33651" t="s">
        <v>32</v>
      </c>
      <c r="M33651">
        <v>8996</v>
      </c>
      <c r="N33651">
        <v>189</v>
      </c>
      <c r="O33651">
        <v>196</v>
      </c>
    </row>
    <row r="33652" spans="1:15" x14ac:dyDescent="0.3">
      <c r="E33652" t="s">
        <v>16900</v>
      </c>
      <c r="F33652" t="s">
        <v>1594</v>
      </c>
      <c r="G33652" t="s">
        <v>51</v>
      </c>
      <c r="H33652" t="s">
        <v>16909</v>
      </c>
      <c r="I33652" t="s">
        <v>52</v>
      </c>
      <c r="J33652" t="s">
        <v>60</v>
      </c>
      <c r="M33652">
        <v>8996</v>
      </c>
      <c r="N33652">
        <v>312</v>
      </c>
      <c r="O33652">
        <v>325</v>
      </c>
    </row>
    <row r="33653" spans="1:15" x14ac:dyDescent="0.3">
      <c r="A33653" t="s">
        <v>237</v>
      </c>
      <c r="B33653">
        <v>0</v>
      </c>
      <c r="E33653" t="s">
        <v>16900</v>
      </c>
      <c r="F33653" t="s">
        <v>16912</v>
      </c>
      <c r="G33653" t="s">
        <v>17</v>
      </c>
      <c r="H33653" t="s">
        <v>29534</v>
      </c>
      <c r="I33653" t="s">
        <v>22</v>
      </c>
      <c r="M33653">
        <v>8996</v>
      </c>
      <c r="N33653">
        <v>397</v>
      </c>
      <c r="O33653">
        <v>414</v>
      </c>
    </row>
    <row r="33654" spans="1:15" x14ac:dyDescent="0.3">
      <c r="E33654" t="s">
        <v>16900</v>
      </c>
      <c r="F33654" t="s">
        <v>16907</v>
      </c>
      <c r="G33654" t="s">
        <v>23</v>
      </c>
      <c r="H33654" t="s">
        <v>29536</v>
      </c>
      <c r="I33654" t="s">
        <v>52</v>
      </c>
      <c r="J33654" t="s">
        <v>117</v>
      </c>
      <c r="M33654">
        <v>8996</v>
      </c>
      <c r="N33654">
        <v>400</v>
      </c>
      <c r="O33654">
        <v>406</v>
      </c>
    </row>
    <row r="33655" spans="1:15" x14ac:dyDescent="0.3">
      <c r="E33655" t="s">
        <v>16900</v>
      </c>
      <c r="F33655" t="s">
        <v>430</v>
      </c>
      <c r="G33655" t="s">
        <v>14</v>
      </c>
      <c r="H33655" t="s">
        <v>29587</v>
      </c>
      <c r="I33655" t="s">
        <v>19</v>
      </c>
      <c r="M33655">
        <v>8996</v>
      </c>
      <c r="N33655">
        <v>416</v>
      </c>
      <c r="O33655">
        <v>429</v>
      </c>
    </row>
    <row r="33656" spans="1:15" x14ac:dyDescent="0.3">
      <c r="E33656" t="s">
        <v>29588</v>
      </c>
      <c r="F33656" t="s">
        <v>2112</v>
      </c>
      <c r="G33656" t="s">
        <v>14</v>
      </c>
      <c r="H33656" t="s">
        <v>29537</v>
      </c>
      <c r="I33656" t="s">
        <v>26</v>
      </c>
      <c r="M33656">
        <v>8999</v>
      </c>
      <c r="N33656">
        <v>0</v>
      </c>
      <c r="O33656">
        <v>6</v>
      </c>
    </row>
    <row r="33657" spans="1:15" x14ac:dyDescent="0.3">
      <c r="E33657" t="s">
        <v>29588</v>
      </c>
      <c r="F33657" t="s">
        <v>13768</v>
      </c>
      <c r="G33657" t="s">
        <v>14</v>
      </c>
      <c r="H33657" t="s">
        <v>29540</v>
      </c>
      <c r="I33657" t="s">
        <v>22</v>
      </c>
      <c r="M33657">
        <v>8999</v>
      </c>
      <c r="N33657">
        <v>91</v>
      </c>
      <c r="O33657">
        <v>97</v>
      </c>
    </row>
    <row r="33658" spans="1:15" x14ac:dyDescent="0.3">
      <c r="A33658" t="s">
        <v>14</v>
      </c>
      <c r="B33658">
        <v>0</v>
      </c>
      <c r="C33658">
        <v>1</v>
      </c>
      <c r="D33658" t="s">
        <v>14</v>
      </c>
      <c r="E33658" t="s">
        <v>29588</v>
      </c>
      <c r="F33658" t="s">
        <v>13768</v>
      </c>
      <c r="G33658" t="s">
        <v>23</v>
      </c>
      <c r="H33658" t="s">
        <v>29538</v>
      </c>
      <c r="I33658" t="s">
        <v>26</v>
      </c>
      <c r="M33658">
        <v>8999</v>
      </c>
      <c r="N33658">
        <v>236</v>
      </c>
      <c r="O33658">
        <v>242</v>
      </c>
    </row>
    <row r="33659" spans="1:15" x14ac:dyDescent="0.3">
      <c r="E33659" t="s">
        <v>29588</v>
      </c>
      <c r="F33659" t="s">
        <v>13768</v>
      </c>
      <c r="G33659" t="s">
        <v>14</v>
      </c>
      <c r="H33659" t="s">
        <v>29538</v>
      </c>
      <c r="I33659" t="s">
        <v>19</v>
      </c>
      <c r="M33659">
        <v>8999</v>
      </c>
      <c r="N33659">
        <v>236</v>
      </c>
      <c r="O33659">
        <v>242</v>
      </c>
    </row>
    <row r="33660" spans="1:15" x14ac:dyDescent="0.3">
      <c r="E33660" t="s">
        <v>29588</v>
      </c>
      <c r="F33660" t="s">
        <v>430</v>
      </c>
      <c r="G33660" t="s">
        <v>23</v>
      </c>
      <c r="H33660" t="s">
        <v>29539</v>
      </c>
      <c r="I33660" t="s">
        <v>26</v>
      </c>
      <c r="M33660">
        <v>8999</v>
      </c>
      <c r="N33660">
        <v>380</v>
      </c>
      <c r="O33660">
        <v>393</v>
      </c>
    </row>
    <row r="33661" spans="1:15" x14ac:dyDescent="0.3">
      <c r="A33661" t="s">
        <v>237</v>
      </c>
      <c r="B33661">
        <v>0</v>
      </c>
      <c r="C33661">
        <v>0</v>
      </c>
      <c r="D33661">
        <v>0</v>
      </c>
      <c r="E33661" t="s">
        <v>29588</v>
      </c>
      <c r="F33661" t="s">
        <v>430</v>
      </c>
      <c r="G33661" t="s">
        <v>17</v>
      </c>
      <c r="H33661" t="s">
        <v>29539</v>
      </c>
      <c r="I33661" t="s">
        <v>19</v>
      </c>
      <c r="M33661">
        <v>8999</v>
      </c>
      <c r="N33661">
        <v>380</v>
      </c>
      <c r="O33661">
        <v>393</v>
      </c>
    </row>
    <row r="33662" spans="1:15" x14ac:dyDescent="0.3">
      <c r="E33662" t="s">
        <v>29588</v>
      </c>
      <c r="F33662" t="s">
        <v>2112</v>
      </c>
      <c r="G33662" t="s">
        <v>14</v>
      </c>
      <c r="H33662" t="s">
        <v>29537</v>
      </c>
      <c r="I33662" t="s">
        <v>26</v>
      </c>
      <c r="M33662">
        <v>9000</v>
      </c>
      <c r="N33662">
        <v>0</v>
      </c>
      <c r="O33662">
        <v>6</v>
      </c>
    </row>
    <row r="33663" spans="1:15" x14ac:dyDescent="0.3">
      <c r="E33663" t="s">
        <v>29588</v>
      </c>
      <c r="F33663" t="s">
        <v>13768</v>
      </c>
      <c r="G33663" t="s">
        <v>14</v>
      </c>
      <c r="H33663" t="s">
        <v>29540</v>
      </c>
      <c r="I33663" t="s">
        <v>22</v>
      </c>
      <c r="M33663">
        <v>9000</v>
      </c>
      <c r="N33663">
        <v>91</v>
      </c>
      <c r="O33663">
        <v>97</v>
      </c>
    </row>
    <row r="33664" spans="1:15" x14ac:dyDescent="0.3">
      <c r="E33664" t="s">
        <v>29588</v>
      </c>
      <c r="F33664" t="s">
        <v>13768</v>
      </c>
      <c r="G33664" t="s">
        <v>14</v>
      </c>
      <c r="H33664" t="s">
        <v>29538</v>
      </c>
      <c r="I33664" t="s">
        <v>19</v>
      </c>
      <c r="M33664">
        <v>9000</v>
      </c>
      <c r="N33664">
        <v>236</v>
      </c>
      <c r="O33664">
        <v>242</v>
      </c>
    </row>
    <row r="33665" spans="1:15" x14ac:dyDescent="0.3">
      <c r="A33665" t="s">
        <v>14</v>
      </c>
      <c r="B33665">
        <v>0</v>
      </c>
      <c r="C33665">
        <v>1</v>
      </c>
      <c r="D33665" t="s">
        <v>14</v>
      </c>
      <c r="E33665" t="s">
        <v>29588</v>
      </c>
      <c r="F33665" t="s">
        <v>13768</v>
      </c>
      <c r="G33665" t="s">
        <v>23</v>
      </c>
      <c r="H33665" t="s">
        <v>29538</v>
      </c>
      <c r="I33665" t="s">
        <v>26</v>
      </c>
      <c r="M33665">
        <v>9000</v>
      </c>
      <c r="N33665">
        <v>236</v>
      </c>
      <c r="O33665">
        <v>242</v>
      </c>
    </row>
    <row r="33666" spans="1:15" x14ac:dyDescent="0.3">
      <c r="A33666" t="s">
        <v>237</v>
      </c>
      <c r="B33666">
        <v>0</v>
      </c>
      <c r="C33666">
        <v>0</v>
      </c>
      <c r="D33666">
        <v>0</v>
      </c>
      <c r="E33666" t="s">
        <v>29588</v>
      </c>
      <c r="F33666" t="s">
        <v>430</v>
      </c>
      <c r="G33666" t="s">
        <v>17</v>
      </c>
      <c r="H33666" t="s">
        <v>29539</v>
      </c>
      <c r="I33666" t="s">
        <v>19</v>
      </c>
      <c r="M33666">
        <v>9000</v>
      </c>
      <c r="N33666">
        <v>380</v>
      </c>
      <c r="O33666">
        <v>393</v>
      </c>
    </row>
    <row r="33667" spans="1:15" x14ac:dyDescent="0.3">
      <c r="E33667" t="s">
        <v>29588</v>
      </c>
      <c r="F33667" t="s">
        <v>430</v>
      </c>
      <c r="G33667" t="s">
        <v>23</v>
      </c>
      <c r="H33667" t="s">
        <v>29539</v>
      </c>
      <c r="I33667" t="s">
        <v>26</v>
      </c>
      <c r="M33667">
        <v>9000</v>
      </c>
      <c r="N33667">
        <v>380</v>
      </c>
      <c r="O33667">
        <v>393</v>
      </c>
    </row>
    <row r="33668" spans="1:15" x14ac:dyDescent="0.3">
      <c r="E33668" t="s">
        <v>29588</v>
      </c>
      <c r="F33668" t="s">
        <v>2112</v>
      </c>
      <c r="G33668" t="s">
        <v>14</v>
      </c>
      <c r="H33668" t="s">
        <v>29537</v>
      </c>
      <c r="I33668" t="s">
        <v>26</v>
      </c>
      <c r="M33668">
        <v>9001</v>
      </c>
      <c r="N33668">
        <v>0</v>
      </c>
      <c r="O33668">
        <v>6</v>
      </c>
    </row>
    <row r="33669" spans="1:15" x14ac:dyDescent="0.3">
      <c r="E33669" t="s">
        <v>29588</v>
      </c>
      <c r="F33669" t="s">
        <v>13768</v>
      </c>
      <c r="G33669" t="s">
        <v>14</v>
      </c>
      <c r="H33669" t="s">
        <v>29540</v>
      </c>
      <c r="I33669" t="s">
        <v>22</v>
      </c>
      <c r="M33669">
        <v>9001</v>
      </c>
      <c r="N33669">
        <v>91</v>
      </c>
      <c r="O33669">
        <v>97</v>
      </c>
    </row>
    <row r="33670" spans="1:15" x14ac:dyDescent="0.3">
      <c r="E33670" t="s">
        <v>29588</v>
      </c>
      <c r="F33670" t="s">
        <v>13768</v>
      </c>
      <c r="G33670" t="s">
        <v>14</v>
      </c>
      <c r="H33670" t="s">
        <v>29538</v>
      </c>
      <c r="I33670" t="s">
        <v>19</v>
      </c>
      <c r="M33670">
        <v>9001</v>
      </c>
      <c r="N33670">
        <v>236</v>
      </c>
      <c r="O33670">
        <v>242</v>
      </c>
    </row>
    <row r="33671" spans="1:15" x14ac:dyDescent="0.3">
      <c r="A33671" t="s">
        <v>14</v>
      </c>
      <c r="B33671">
        <v>0</v>
      </c>
      <c r="C33671">
        <v>1</v>
      </c>
      <c r="D33671" t="s">
        <v>14</v>
      </c>
      <c r="E33671" t="s">
        <v>29588</v>
      </c>
      <c r="F33671" t="s">
        <v>13768</v>
      </c>
      <c r="G33671" t="s">
        <v>23</v>
      </c>
      <c r="H33671" t="s">
        <v>29538</v>
      </c>
      <c r="I33671" t="s">
        <v>26</v>
      </c>
      <c r="M33671">
        <v>9001</v>
      </c>
      <c r="N33671">
        <v>236</v>
      </c>
      <c r="O33671">
        <v>242</v>
      </c>
    </row>
    <row r="33672" spans="1:15" x14ac:dyDescent="0.3">
      <c r="E33672" t="s">
        <v>29588</v>
      </c>
      <c r="F33672" t="s">
        <v>430</v>
      </c>
      <c r="G33672" t="s">
        <v>23</v>
      </c>
      <c r="H33672" t="s">
        <v>29539</v>
      </c>
      <c r="I33672" t="s">
        <v>26</v>
      </c>
      <c r="M33672">
        <v>9001</v>
      </c>
      <c r="N33672">
        <v>380</v>
      </c>
      <c r="O33672">
        <v>393</v>
      </c>
    </row>
    <row r="33673" spans="1:15" x14ac:dyDescent="0.3">
      <c r="A33673" t="s">
        <v>237</v>
      </c>
      <c r="B33673">
        <v>0</v>
      </c>
      <c r="C33673">
        <v>0</v>
      </c>
      <c r="D33673">
        <v>0</v>
      </c>
      <c r="E33673" t="s">
        <v>29588</v>
      </c>
      <c r="F33673" t="s">
        <v>430</v>
      </c>
      <c r="G33673" t="s">
        <v>17</v>
      </c>
      <c r="H33673" t="s">
        <v>29539</v>
      </c>
      <c r="I33673" t="s">
        <v>19</v>
      </c>
      <c r="M33673">
        <v>9001</v>
      </c>
      <c r="N33673">
        <v>380</v>
      </c>
      <c r="O33673">
        <v>393</v>
      </c>
    </row>
    <row r="33674" spans="1:15" x14ac:dyDescent="0.3">
      <c r="E33674" t="s">
        <v>29588</v>
      </c>
      <c r="F33674" t="s">
        <v>2112</v>
      </c>
      <c r="G33674" t="s">
        <v>14</v>
      </c>
      <c r="H33674" t="s">
        <v>29537</v>
      </c>
      <c r="I33674" t="s">
        <v>26</v>
      </c>
      <c r="M33674">
        <v>9002</v>
      </c>
      <c r="N33674">
        <v>0</v>
      </c>
      <c r="O33674">
        <v>6</v>
      </c>
    </row>
    <row r="33675" spans="1:15" x14ac:dyDescent="0.3">
      <c r="E33675" t="s">
        <v>29588</v>
      </c>
      <c r="F33675" t="s">
        <v>13768</v>
      </c>
      <c r="G33675" t="s">
        <v>14</v>
      </c>
      <c r="H33675" t="s">
        <v>29540</v>
      </c>
      <c r="I33675" t="s">
        <v>22</v>
      </c>
      <c r="M33675">
        <v>9002</v>
      </c>
      <c r="N33675">
        <v>91</v>
      </c>
      <c r="O33675">
        <v>97</v>
      </c>
    </row>
    <row r="33676" spans="1:15" x14ac:dyDescent="0.3">
      <c r="E33676" t="s">
        <v>29588</v>
      </c>
      <c r="F33676" t="s">
        <v>13768</v>
      </c>
      <c r="G33676" t="s">
        <v>14</v>
      </c>
      <c r="H33676" t="s">
        <v>29538</v>
      </c>
      <c r="I33676" t="s">
        <v>19</v>
      </c>
      <c r="M33676">
        <v>9002</v>
      </c>
      <c r="N33676">
        <v>236</v>
      </c>
      <c r="O33676">
        <v>242</v>
      </c>
    </row>
    <row r="33677" spans="1:15" x14ac:dyDescent="0.3">
      <c r="A33677" t="s">
        <v>14</v>
      </c>
      <c r="B33677">
        <v>0</v>
      </c>
      <c r="C33677">
        <v>1</v>
      </c>
      <c r="D33677" t="s">
        <v>14</v>
      </c>
      <c r="E33677" t="s">
        <v>29588</v>
      </c>
      <c r="F33677" t="s">
        <v>13768</v>
      </c>
      <c r="G33677" t="s">
        <v>23</v>
      </c>
      <c r="H33677" t="s">
        <v>29538</v>
      </c>
      <c r="I33677" t="s">
        <v>26</v>
      </c>
      <c r="M33677">
        <v>9002</v>
      </c>
      <c r="N33677">
        <v>236</v>
      </c>
      <c r="O33677">
        <v>242</v>
      </c>
    </row>
    <row r="33678" spans="1:15" x14ac:dyDescent="0.3">
      <c r="E33678" t="s">
        <v>29588</v>
      </c>
      <c r="F33678" t="s">
        <v>430</v>
      </c>
      <c r="G33678" t="s">
        <v>23</v>
      </c>
      <c r="H33678" t="s">
        <v>29539</v>
      </c>
      <c r="I33678" t="s">
        <v>26</v>
      </c>
      <c r="M33678">
        <v>9002</v>
      </c>
      <c r="N33678">
        <v>380</v>
      </c>
      <c r="O33678">
        <v>393</v>
      </c>
    </row>
    <row r="33679" spans="1:15" x14ac:dyDescent="0.3">
      <c r="A33679" t="s">
        <v>237</v>
      </c>
      <c r="B33679">
        <v>0</v>
      </c>
      <c r="C33679">
        <v>0</v>
      </c>
      <c r="D33679">
        <v>0</v>
      </c>
      <c r="E33679" t="s">
        <v>29588</v>
      </c>
      <c r="F33679" t="s">
        <v>430</v>
      </c>
      <c r="G33679" t="s">
        <v>17</v>
      </c>
      <c r="H33679" t="s">
        <v>29539</v>
      </c>
      <c r="I33679" t="s">
        <v>19</v>
      </c>
      <c r="M33679">
        <v>9002</v>
      </c>
      <c r="N33679">
        <v>380</v>
      </c>
      <c r="O33679">
        <v>393</v>
      </c>
    </row>
    <row r="33680" spans="1:15" x14ac:dyDescent="0.3">
      <c r="A33680" t="s">
        <v>14</v>
      </c>
      <c r="B33680">
        <v>1</v>
      </c>
      <c r="C33680">
        <v>1</v>
      </c>
      <c r="D33680">
        <v>1</v>
      </c>
      <c r="E33680" t="s">
        <v>29588</v>
      </c>
      <c r="F33680" t="s">
        <v>29595</v>
      </c>
      <c r="G33680" t="s">
        <v>14</v>
      </c>
      <c r="H33680" t="s">
        <v>29596</v>
      </c>
      <c r="I33680" t="s">
        <v>35</v>
      </c>
      <c r="J33680" t="s">
        <v>46</v>
      </c>
      <c r="K33680" t="s">
        <v>47</v>
      </c>
      <c r="L33680" t="s">
        <v>788</v>
      </c>
      <c r="M33680">
        <v>9003</v>
      </c>
      <c r="N33680">
        <v>63</v>
      </c>
      <c r="O33680">
        <v>85</v>
      </c>
    </row>
    <row r="33681" spans="1:15" x14ac:dyDescent="0.3">
      <c r="A33681" t="s">
        <v>14</v>
      </c>
      <c r="B33681">
        <v>1</v>
      </c>
      <c r="C33681">
        <v>1</v>
      </c>
      <c r="D33681">
        <v>1</v>
      </c>
      <c r="E33681" t="s">
        <v>29588</v>
      </c>
      <c r="F33681" t="s">
        <v>29590</v>
      </c>
      <c r="G33681" t="s">
        <v>14</v>
      </c>
      <c r="H33681" t="s">
        <v>29591</v>
      </c>
      <c r="I33681" t="s">
        <v>35</v>
      </c>
      <c r="J33681" t="s">
        <v>46</v>
      </c>
      <c r="K33681" t="s">
        <v>47</v>
      </c>
      <c r="L33681" t="s">
        <v>43</v>
      </c>
      <c r="M33681">
        <v>9003</v>
      </c>
      <c r="N33681">
        <v>103</v>
      </c>
      <c r="O33681">
        <v>122</v>
      </c>
    </row>
    <row r="33682" spans="1:15" x14ac:dyDescent="0.3">
      <c r="E33682" t="s">
        <v>29588</v>
      </c>
      <c r="F33682" t="s">
        <v>13768</v>
      </c>
      <c r="G33682" t="s">
        <v>14</v>
      </c>
      <c r="H33682" t="s">
        <v>29589</v>
      </c>
      <c r="I33682" t="s">
        <v>19</v>
      </c>
      <c r="M33682">
        <v>9003</v>
      </c>
      <c r="N33682">
        <v>213</v>
      </c>
      <c r="O33682">
        <v>219</v>
      </c>
    </row>
    <row r="33683" spans="1:15" x14ac:dyDescent="0.3">
      <c r="A33683" t="s">
        <v>14</v>
      </c>
      <c r="B33683">
        <v>0</v>
      </c>
      <c r="C33683">
        <v>1</v>
      </c>
      <c r="D33683" t="s">
        <v>14</v>
      </c>
      <c r="E33683" t="s">
        <v>29588</v>
      </c>
      <c r="F33683" t="s">
        <v>13768</v>
      </c>
      <c r="G33683" t="s">
        <v>17</v>
      </c>
      <c r="H33683" t="s">
        <v>29589</v>
      </c>
      <c r="I33683" t="s">
        <v>26</v>
      </c>
      <c r="M33683">
        <v>9003</v>
      </c>
      <c r="N33683">
        <v>213</v>
      </c>
      <c r="O33683">
        <v>219</v>
      </c>
    </row>
    <row r="33684" spans="1:15" x14ac:dyDescent="0.3">
      <c r="E33684" t="s">
        <v>29588</v>
      </c>
      <c r="F33684" t="s">
        <v>1899</v>
      </c>
      <c r="G33684" t="s">
        <v>51</v>
      </c>
      <c r="H33684" t="s">
        <v>29597</v>
      </c>
      <c r="I33684" t="s">
        <v>52</v>
      </c>
      <c r="J33684" t="s">
        <v>60</v>
      </c>
      <c r="M33684">
        <v>9003</v>
      </c>
      <c r="N33684">
        <v>302</v>
      </c>
      <c r="O33684">
        <v>307</v>
      </c>
    </row>
    <row r="33685" spans="1:15" x14ac:dyDescent="0.3">
      <c r="A33685" t="s">
        <v>14</v>
      </c>
      <c r="B33685">
        <v>0</v>
      </c>
      <c r="C33685">
        <v>1</v>
      </c>
      <c r="D33685" t="s">
        <v>14</v>
      </c>
      <c r="E33685" t="s">
        <v>29588</v>
      </c>
      <c r="F33685" t="s">
        <v>3594</v>
      </c>
      <c r="G33685" t="s">
        <v>23</v>
      </c>
      <c r="H33685" t="s">
        <v>29594</v>
      </c>
      <c r="I33685" t="s">
        <v>26</v>
      </c>
      <c r="M33685">
        <v>9003</v>
      </c>
      <c r="N33685">
        <v>594</v>
      </c>
      <c r="O33685">
        <v>598</v>
      </c>
    </row>
    <row r="33686" spans="1:15" x14ac:dyDescent="0.3">
      <c r="E33686" t="s">
        <v>29588</v>
      </c>
      <c r="F33686" t="s">
        <v>3594</v>
      </c>
      <c r="G33686" t="s">
        <v>14</v>
      </c>
      <c r="H33686" t="s">
        <v>29594</v>
      </c>
      <c r="I33686" t="s">
        <v>31</v>
      </c>
      <c r="J33686" t="s">
        <v>1017</v>
      </c>
      <c r="K33686" t="s">
        <v>2108</v>
      </c>
      <c r="M33686">
        <v>9003</v>
      </c>
      <c r="N33686">
        <v>594</v>
      </c>
      <c r="O33686">
        <v>598</v>
      </c>
    </row>
    <row r="33687" spans="1:15" x14ac:dyDescent="0.3">
      <c r="A33687" t="s">
        <v>14</v>
      </c>
      <c r="B33687">
        <v>1</v>
      </c>
      <c r="C33687">
        <v>1</v>
      </c>
      <c r="D33687">
        <v>1</v>
      </c>
      <c r="E33687" t="s">
        <v>29588</v>
      </c>
      <c r="F33687" t="s">
        <v>405</v>
      </c>
      <c r="G33687" t="s">
        <v>14</v>
      </c>
      <c r="H33687" t="s">
        <v>29592</v>
      </c>
      <c r="I33687" t="s">
        <v>35</v>
      </c>
      <c r="J33687" t="s">
        <v>32</v>
      </c>
      <c r="M33687">
        <v>9003</v>
      </c>
      <c r="N33687">
        <v>635</v>
      </c>
      <c r="O33687">
        <v>641</v>
      </c>
    </row>
    <row r="33688" spans="1:15" x14ac:dyDescent="0.3">
      <c r="E33688" t="s">
        <v>29588</v>
      </c>
      <c r="F33688" t="s">
        <v>430</v>
      </c>
      <c r="G33688" t="s">
        <v>23</v>
      </c>
      <c r="H33688" t="s">
        <v>29593</v>
      </c>
      <c r="I33688" t="s">
        <v>26</v>
      </c>
      <c r="M33688">
        <v>9003</v>
      </c>
      <c r="N33688">
        <v>670</v>
      </c>
      <c r="O33688">
        <v>683</v>
      </c>
    </row>
    <row r="33689" spans="1:15" x14ac:dyDescent="0.3">
      <c r="E33689" t="s">
        <v>29453</v>
      </c>
      <c r="F33689" t="s">
        <v>29605</v>
      </c>
      <c r="G33689" t="s">
        <v>17</v>
      </c>
      <c r="H33689" t="s">
        <v>29606</v>
      </c>
      <c r="I33689" t="s">
        <v>19</v>
      </c>
      <c r="M33689">
        <v>9005</v>
      </c>
      <c r="N33689">
        <v>0</v>
      </c>
      <c r="O33689">
        <v>27</v>
      </c>
    </row>
    <row r="33690" spans="1:15" x14ac:dyDescent="0.3">
      <c r="E33690" t="s">
        <v>29453</v>
      </c>
      <c r="F33690" t="s">
        <v>3225</v>
      </c>
      <c r="G33690" t="s">
        <v>14</v>
      </c>
      <c r="H33690" t="s">
        <v>29604</v>
      </c>
      <c r="I33690" t="s">
        <v>52</v>
      </c>
      <c r="J33690" t="s">
        <v>32</v>
      </c>
      <c r="M33690">
        <v>9005</v>
      </c>
      <c r="N33690">
        <v>7</v>
      </c>
      <c r="O33690">
        <v>11</v>
      </c>
    </row>
    <row r="33691" spans="1:15" x14ac:dyDescent="0.3">
      <c r="E33691" t="s">
        <v>29453</v>
      </c>
      <c r="F33691" t="s">
        <v>4236</v>
      </c>
      <c r="G33691" t="s">
        <v>17</v>
      </c>
      <c r="H33691" t="s">
        <v>29603</v>
      </c>
      <c r="I33691" t="s">
        <v>26</v>
      </c>
      <c r="M33691">
        <v>9005</v>
      </c>
      <c r="N33691">
        <v>82</v>
      </c>
      <c r="O33691">
        <v>85</v>
      </c>
    </row>
    <row r="33692" spans="1:15" x14ac:dyDescent="0.3">
      <c r="A33692" t="s">
        <v>14</v>
      </c>
      <c r="B33692">
        <v>1</v>
      </c>
      <c r="C33692">
        <v>1</v>
      </c>
      <c r="D33692">
        <v>1</v>
      </c>
      <c r="E33692" t="s">
        <v>29453</v>
      </c>
      <c r="F33692" t="s">
        <v>4236</v>
      </c>
      <c r="G33692" t="s">
        <v>14</v>
      </c>
      <c r="H33692" t="s">
        <v>29603</v>
      </c>
      <c r="I33692" t="s">
        <v>31</v>
      </c>
      <c r="J33692" t="s">
        <v>32</v>
      </c>
      <c r="M33692">
        <v>9005</v>
      </c>
      <c r="N33692">
        <v>82</v>
      </c>
      <c r="O33692">
        <v>85</v>
      </c>
    </row>
    <row r="33693" spans="1:15" x14ac:dyDescent="0.3">
      <c r="E33693" t="s">
        <v>29453</v>
      </c>
      <c r="F33693" t="s">
        <v>7656</v>
      </c>
      <c r="G33693" t="s">
        <v>14</v>
      </c>
      <c r="H33693" t="s">
        <v>29599</v>
      </c>
      <c r="I33693" t="s">
        <v>19</v>
      </c>
      <c r="M33693">
        <v>9005</v>
      </c>
      <c r="N33693">
        <v>296</v>
      </c>
      <c r="O33693">
        <v>302</v>
      </c>
    </row>
    <row r="33694" spans="1:15" x14ac:dyDescent="0.3">
      <c r="A33694" t="s">
        <v>14</v>
      </c>
      <c r="B33694">
        <v>1</v>
      </c>
      <c r="C33694">
        <v>1</v>
      </c>
      <c r="D33694">
        <v>1</v>
      </c>
      <c r="E33694" t="s">
        <v>29453</v>
      </c>
      <c r="F33694" t="s">
        <v>29601</v>
      </c>
      <c r="G33694" t="s">
        <v>14</v>
      </c>
      <c r="H33694" t="s">
        <v>29602</v>
      </c>
      <c r="I33694" t="s">
        <v>22</v>
      </c>
      <c r="M33694">
        <v>9005</v>
      </c>
      <c r="N33694">
        <v>331</v>
      </c>
      <c r="O33694">
        <v>337</v>
      </c>
    </row>
    <row r="33695" spans="1:15" x14ac:dyDescent="0.3">
      <c r="E33695" t="s">
        <v>29453</v>
      </c>
      <c r="F33695" t="s">
        <v>5833</v>
      </c>
      <c r="G33695" t="s">
        <v>14</v>
      </c>
      <c r="H33695" t="s">
        <v>29598</v>
      </c>
      <c r="I33695" t="s">
        <v>22</v>
      </c>
      <c r="M33695">
        <v>9005</v>
      </c>
      <c r="N33695">
        <v>374</v>
      </c>
      <c r="O33695">
        <v>377</v>
      </c>
    </row>
    <row r="33696" spans="1:15" x14ac:dyDescent="0.3">
      <c r="E33696" t="s">
        <v>29453</v>
      </c>
      <c r="F33696" t="s">
        <v>216</v>
      </c>
      <c r="G33696" t="s">
        <v>14</v>
      </c>
      <c r="H33696" t="s">
        <v>29600</v>
      </c>
      <c r="I33696" t="s">
        <v>22</v>
      </c>
      <c r="M33696">
        <v>9005</v>
      </c>
      <c r="N33696">
        <v>381</v>
      </c>
      <c r="O33696">
        <v>385</v>
      </c>
    </row>
    <row r="33697" spans="1:15" x14ac:dyDescent="0.3">
      <c r="E33697" t="s">
        <v>29453</v>
      </c>
      <c r="F33697" t="s">
        <v>29605</v>
      </c>
      <c r="G33697" t="s">
        <v>17</v>
      </c>
      <c r="H33697" t="s">
        <v>29606</v>
      </c>
      <c r="I33697" t="s">
        <v>19</v>
      </c>
      <c r="M33697">
        <v>9006</v>
      </c>
      <c r="N33697">
        <v>0</v>
      </c>
      <c r="O33697">
        <v>27</v>
      </c>
    </row>
    <row r="33698" spans="1:15" x14ac:dyDescent="0.3">
      <c r="E33698" t="s">
        <v>29453</v>
      </c>
      <c r="F33698" t="s">
        <v>3225</v>
      </c>
      <c r="G33698" t="s">
        <v>14</v>
      </c>
      <c r="H33698" t="s">
        <v>29604</v>
      </c>
      <c r="I33698" t="s">
        <v>52</v>
      </c>
      <c r="J33698" t="s">
        <v>32</v>
      </c>
      <c r="M33698">
        <v>9006</v>
      </c>
      <c r="N33698">
        <v>7</v>
      </c>
      <c r="O33698">
        <v>11</v>
      </c>
    </row>
    <row r="33699" spans="1:15" x14ac:dyDescent="0.3">
      <c r="A33699" t="s">
        <v>14</v>
      </c>
      <c r="B33699">
        <v>1</v>
      </c>
      <c r="C33699">
        <v>1</v>
      </c>
      <c r="D33699">
        <v>1</v>
      </c>
      <c r="E33699" t="s">
        <v>29453</v>
      </c>
      <c r="F33699" t="s">
        <v>4236</v>
      </c>
      <c r="G33699" t="s">
        <v>14</v>
      </c>
      <c r="H33699" t="s">
        <v>29603</v>
      </c>
      <c r="I33699" t="s">
        <v>31</v>
      </c>
      <c r="J33699" t="s">
        <v>32</v>
      </c>
      <c r="M33699">
        <v>9006</v>
      </c>
      <c r="N33699">
        <v>82</v>
      </c>
      <c r="O33699">
        <v>85</v>
      </c>
    </row>
    <row r="33700" spans="1:15" x14ac:dyDescent="0.3">
      <c r="E33700" t="s">
        <v>29453</v>
      </c>
      <c r="F33700" t="s">
        <v>4236</v>
      </c>
      <c r="G33700" t="s">
        <v>17</v>
      </c>
      <c r="H33700" t="s">
        <v>29603</v>
      </c>
      <c r="I33700" t="s">
        <v>26</v>
      </c>
      <c r="M33700">
        <v>9006</v>
      </c>
      <c r="N33700">
        <v>82</v>
      </c>
      <c r="O33700">
        <v>85</v>
      </c>
    </row>
    <row r="33701" spans="1:15" x14ac:dyDescent="0.3">
      <c r="E33701" t="s">
        <v>29453</v>
      </c>
      <c r="F33701" t="s">
        <v>7656</v>
      </c>
      <c r="G33701" t="s">
        <v>14</v>
      </c>
      <c r="H33701" t="s">
        <v>29599</v>
      </c>
      <c r="I33701" t="s">
        <v>19</v>
      </c>
      <c r="M33701">
        <v>9006</v>
      </c>
      <c r="N33701">
        <v>296</v>
      </c>
      <c r="O33701">
        <v>302</v>
      </c>
    </row>
    <row r="33702" spans="1:15" x14ac:dyDescent="0.3">
      <c r="A33702" t="s">
        <v>14</v>
      </c>
      <c r="B33702">
        <v>1</v>
      </c>
      <c r="C33702">
        <v>1</v>
      </c>
      <c r="D33702">
        <v>1</v>
      </c>
      <c r="E33702" t="s">
        <v>29453</v>
      </c>
      <c r="F33702" t="s">
        <v>29601</v>
      </c>
      <c r="G33702" t="s">
        <v>14</v>
      </c>
      <c r="H33702" t="s">
        <v>29602</v>
      </c>
      <c r="I33702" t="s">
        <v>22</v>
      </c>
      <c r="M33702">
        <v>9006</v>
      </c>
      <c r="N33702">
        <v>331</v>
      </c>
      <c r="O33702">
        <v>337</v>
      </c>
    </row>
    <row r="33703" spans="1:15" x14ac:dyDescent="0.3">
      <c r="E33703" t="s">
        <v>29453</v>
      </c>
      <c r="F33703" t="s">
        <v>5833</v>
      </c>
      <c r="G33703" t="s">
        <v>14</v>
      </c>
      <c r="H33703" t="s">
        <v>29598</v>
      </c>
      <c r="I33703" t="s">
        <v>22</v>
      </c>
      <c r="M33703">
        <v>9006</v>
      </c>
      <c r="N33703">
        <v>374</v>
      </c>
      <c r="O33703">
        <v>377</v>
      </c>
    </row>
    <row r="33704" spans="1:15" x14ac:dyDescent="0.3">
      <c r="E33704" t="s">
        <v>29453</v>
      </c>
      <c r="F33704" t="s">
        <v>216</v>
      </c>
      <c r="G33704" t="s">
        <v>14</v>
      </c>
      <c r="H33704" t="s">
        <v>29600</v>
      </c>
      <c r="I33704" t="s">
        <v>22</v>
      </c>
      <c r="M33704">
        <v>9006</v>
      </c>
      <c r="N33704">
        <v>381</v>
      </c>
      <c r="O33704">
        <v>385</v>
      </c>
    </row>
    <row r="33705" spans="1:15" x14ac:dyDescent="0.3">
      <c r="E33705" t="s">
        <v>29453</v>
      </c>
      <c r="F33705" t="s">
        <v>29605</v>
      </c>
      <c r="G33705" t="s">
        <v>17</v>
      </c>
      <c r="H33705" t="s">
        <v>29606</v>
      </c>
      <c r="I33705" t="s">
        <v>19</v>
      </c>
      <c r="M33705">
        <v>9008</v>
      </c>
      <c r="N33705">
        <v>0</v>
      </c>
      <c r="O33705">
        <v>27</v>
      </c>
    </row>
    <row r="33706" spans="1:15" x14ac:dyDescent="0.3">
      <c r="E33706" t="s">
        <v>29453</v>
      </c>
      <c r="F33706" t="s">
        <v>3225</v>
      </c>
      <c r="G33706" t="s">
        <v>14</v>
      </c>
      <c r="H33706" t="s">
        <v>29604</v>
      </c>
      <c r="I33706" t="s">
        <v>52</v>
      </c>
      <c r="J33706" t="s">
        <v>32</v>
      </c>
      <c r="M33706">
        <v>9008</v>
      </c>
      <c r="N33706">
        <v>7</v>
      </c>
      <c r="O33706">
        <v>11</v>
      </c>
    </row>
    <row r="33707" spans="1:15" x14ac:dyDescent="0.3">
      <c r="A33707" t="s">
        <v>14</v>
      </c>
      <c r="B33707">
        <v>1</v>
      </c>
      <c r="C33707">
        <v>1</v>
      </c>
      <c r="D33707">
        <v>1</v>
      </c>
      <c r="E33707" t="s">
        <v>29453</v>
      </c>
      <c r="F33707" t="s">
        <v>4236</v>
      </c>
      <c r="G33707" t="s">
        <v>14</v>
      </c>
      <c r="H33707" t="s">
        <v>29603</v>
      </c>
      <c r="I33707" t="s">
        <v>31</v>
      </c>
      <c r="J33707" t="s">
        <v>32</v>
      </c>
      <c r="M33707">
        <v>9008</v>
      </c>
      <c r="N33707">
        <v>82</v>
      </c>
      <c r="O33707">
        <v>85</v>
      </c>
    </row>
    <row r="33708" spans="1:15" x14ac:dyDescent="0.3">
      <c r="E33708" t="s">
        <v>29453</v>
      </c>
      <c r="F33708" t="s">
        <v>4236</v>
      </c>
      <c r="G33708" t="s">
        <v>17</v>
      </c>
      <c r="H33708" t="s">
        <v>29603</v>
      </c>
      <c r="I33708" t="s">
        <v>26</v>
      </c>
      <c r="M33708">
        <v>9008</v>
      </c>
      <c r="N33708">
        <v>82</v>
      </c>
      <c r="O33708">
        <v>85</v>
      </c>
    </row>
    <row r="33709" spans="1:15" x14ac:dyDescent="0.3">
      <c r="E33709" t="s">
        <v>29453</v>
      </c>
      <c r="F33709" t="s">
        <v>7656</v>
      </c>
      <c r="G33709" t="s">
        <v>14</v>
      </c>
      <c r="H33709" t="s">
        <v>29599</v>
      </c>
      <c r="I33709" t="s">
        <v>19</v>
      </c>
      <c r="M33709">
        <v>9008</v>
      </c>
      <c r="N33709">
        <v>296</v>
      </c>
      <c r="O33709">
        <v>302</v>
      </c>
    </row>
    <row r="33710" spans="1:15" x14ac:dyDescent="0.3">
      <c r="A33710" t="s">
        <v>14</v>
      </c>
      <c r="B33710">
        <v>1</v>
      </c>
      <c r="C33710">
        <v>1</v>
      </c>
      <c r="D33710">
        <v>1</v>
      </c>
      <c r="E33710" t="s">
        <v>29453</v>
      </c>
      <c r="F33710" t="s">
        <v>29601</v>
      </c>
      <c r="G33710" t="s">
        <v>14</v>
      </c>
      <c r="H33710" t="s">
        <v>29602</v>
      </c>
      <c r="I33710" t="s">
        <v>22</v>
      </c>
      <c r="M33710">
        <v>9008</v>
      </c>
      <c r="N33710">
        <v>331</v>
      </c>
      <c r="O33710">
        <v>337</v>
      </c>
    </row>
    <row r="33711" spans="1:15" x14ac:dyDescent="0.3">
      <c r="E33711" t="s">
        <v>29453</v>
      </c>
      <c r="F33711" t="s">
        <v>5833</v>
      </c>
      <c r="G33711" t="s">
        <v>14</v>
      </c>
      <c r="H33711" t="s">
        <v>29598</v>
      </c>
      <c r="I33711" t="s">
        <v>22</v>
      </c>
      <c r="M33711">
        <v>9008</v>
      </c>
      <c r="N33711">
        <v>374</v>
      </c>
      <c r="O33711">
        <v>377</v>
      </c>
    </row>
    <row r="33712" spans="1:15" x14ac:dyDescent="0.3">
      <c r="E33712" t="s">
        <v>29453</v>
      </c>
      <c r="F33712" t="s">
        <v>216</v>
      </c>
      <c r="G33712" t="s">
        <v>14</v>
      </c>
      <c r="H33712" t="s">
        <v>29600</v>
      </c>
      <c r="I33712" t="s">
        <v>22</v>
      </c>
      <c r="M33712">
        <v>9008</v>
      </c>
      <c r="N33712">
        <v>381</v>
      </c>
      <c r="O33712">
        <v>385</v>
      </c>
    </row>
    <row r="33713" spans="1:15" x14ac:dyDescent="0.3">
      <c r="E33713" t="s">
        <v>29453</v>
      </c>
      <c r="F33713" t="s">
        <v>29605</v>
      </c>
      <c r="G33713" t="s">
        <v>17</v>
      </c>
      <c r="H33713" t="s">
        <v>29606</v>
      </c>
      <c r="I33713" t="s">
        <v>19</v>
      </c>
      <c r="M33713">
        <v>9009</v>
      </c>
      <c r="N33713">
        <v>0</v>
      </c>
      <c r="O33713">
        <v>27</v>
      </c>
    </row>
    <row r="33714" spans="1:15" x14ac:dyDescent="0.3">
      <c r="E33714" t="s">
        <v>29453</v>
      </c>
      <c r="F33714" t="s">
        <v>3225</v>
      </c>
      <c r="G33714" t="s">
        <v>14</v>
      </c>
      <c r="H33714" t="s">
        <v>29604</v>
      </c>
      <c r="I33714" t="s">
        <v>52</v>
      </c>
      <c r="J33714" t="s">
        <v>32</v>
      </c>
      <c r="M33714">
        <v>9009</v>
      </c>
      <c r="N33714">
        <v>7</v>
      </c>
      <c r="O33714">
        <v>11</v>
      </c>
    </row>
    <row r="33715" spans="1:15" x14ac:dyDescent="0.3">
      <c r="A33715" t="s">
        <v>14</v>
      </c>
      <c r="B33715">
        <v>1</v>
      </c>
      <c r="C33715">
        <v>1</v>
      </c>
      <c r="D33715">
        <v>1</v>
      </c>
      <c r="E33715" t="s">
        <v>29453</v>
      </c>
      <c r="F33715" t="s">
        <v>4236</v>
      </c>
      <c r="G33715" t="s">
        <v>14</v>
      </c>
      <c r="H33715" t="s">
        <v>29603</v>
      </c>
      <c r="I33715" t="s">
        <v>31</v>
      </c>
      <c r="J33715" t="s">
        <v>32</v>
      </c>
      <c r="M33715">
        <v>9009</v>
      </c>
      <c r="N33715">
        <v>82</v>
      </c>
      <c r="O33715">
        <v>85</v>
      </c>
    </row>
    <row r="33716" spans="1:15" x14ac:dyDescent="0.3">
      <c r="E33716" t="s">
        <v>29453</v>
      </c>
      <c r="F33716" t="s">
        <v>4236</v>
      </c>
      <c r="G33716" t="s">
        <v>17</v>
      </c>
      <c r="H33716" t="s">
        <v>29603</v>
      </c>
      <c r="I33716" t="s">
        <v>26</v>
      </c>
      <c r="M33716">
        <v>9009</v>
      </c>
      <c r="N33716">
        <v>82</v>
      </c>
      <c r="O33716">
        <v>85</v>
      </c>
    </row>
    <row r="33717" spans="1:15" x14ac:dyDescent="0.3">
      <c r="E33717" t="s">
        <v>29453</v>
      </c>
      <c r="F33717" t="s">
        <v>7656</v>
      </c>
      <c r="G33717" t="s">
        <v>14</v>
      </c>
      <c r="H33717" t="s">
        <v>29599</v>
      </c>
      <c r="I33717" t="s">
        <v>19</v>
      </c>
      <c r="M33717">
        <v>9009</v>
      </c>
      <c r="N33717">
        <v>296</v>
      </c>
      <c r="O33717">
        <v>302</v>
      </c>
    </row>
    <row r="33718" spans="1:15" x14ac:dyDescent="0.3">
      <c r="A33718" t="s">
        <v>14</v>
      </c>
      <c r="B33718">
        <v>1</v>
      </c>
      <c r="C33718">
        <v>1</v>
      </c>
      <c r="D33718">
        <v>1</v>
      </c>
      <c r="E33718" t="s">
        <v>29453</v>
      </c>
      <c r="F33718" t="s">
        <v>29601</v>
      </c>
      <c r="G33718" t="s">
        <v>14</v>
      </c>
      <c r="H33718" t="s">
        <v>29602</v>
      </c>
      <c r="I33718" t="s">
        <v>22</v>
      </c>
      <c r="M33718">
        <v>9009</v>
      </c>
      <c r="N33718">
        <v>331</v>
      </c>
      <c r="O33718">
        <v>337</v>
      </c>
    </row>
    <row r="33719" spans="1:15" x14ac:dyDescent="0.3">
      <c r="E33719" t="s">
        <v>29453</v>
      </c>
      <c r="F33719" t="s">
        <v>5833</v>
      </c>
      <c r="G33719" t="s">
        <v>14</v>
      </c>
      <c r="H33719" t="s">
        <v>29598</v>
      </c>
      <c r="I33719" t="s">
        <v>22</v>
      </c>
      <c r="M33719">
        <v>9009</v>
      </c>
      <c r="N33719">
        <v>374</v>
      </c>
      <c r="O33719">
        <v>377</v>
      </c>
    </row>
    <row r="33720" spans="1:15" x14ac:dyDescent="0.3">
      <c r="E33720" t="s">
        <v>29453</v>
      </c>
      <c r="F33720" t="s">
        <v>216</v>
      </c>
      <c r="G33720" t="s">
        <v>14</v>
      </c>
      <c r="H33720" t="s">
        <v>29600</v>
      </c>
      <c r="I33720" t="s">
        <v>22</v>
      </c>
      <c r="M33720">
        <v>9009</v>
      </c>
      <c r="N33720">
        <v>381</v>
      </c>
      <c r="O33720">
        <v>385</v>
      </c>
    </row>
    <row r="33721" spans="1:15" x14ac:dyDescent="0.3">
      <c r="E33721" t="s">
        <v>29453</v>
      </c>
      <c r="F33721" t="s">
        <v>29607</v>
      </c>
      <c r="G33721" t="s">
        <v>14</v>
      </c>
      <c r="H33721" t="s">
        <v>29608</v>
      </c>
      <c r="I33721" t="s">
        <v>19</v>
      </c>
      <c r="M33721">
        <v>9009</v>
      </c>
      <c r="N33721">
        <v>458</v>
      </c>
      <c r="O33721">
        <v>475</v>
      </c>
    </row>
    <row r="33722" spans="1:15" x14ac:dyDescent="0.3">
      <c r="E33722" t="s">
        <v>29609</v>
      </c>
      <c r="F33722" t="s">
        <v>3006</v>
      </c>
      <c r="G33722" t="s">
        <v>17</v>
      </c>
      <c r="H33722" t="s">
        <v>29611</v>
      </c>
      <c r="I33722" t="s">
        <v>26</v>
      </c>
      <c r="M33722">
        <v>9010</v>
      </c>
      <c r="N33722">
        <v>0</v>
      </c>
      <c r="O33722">
        <v>3</v>
      </c>
    </row>
    <row r="33723" spans="1:15" x14ac:dyDescent="0.3">
      <c r="A33723" t="s">
        <v>14</v>
      </c>
      <c r="B33723">
        <v>1</v>
      </c>
      <c r="C33723">
        <v>1</v>
      </c>
      <c r="D33723">
        <v>1</v>
      </c>
      <c r="E33723" t="s">
        <v>29609</v>
      </c>
      <c r="F33723" t="s">
        <v>3006</v>
      </c>
      <c r="G33723" t="s">
        <v>14</v>
      </c>
      <c r="H33723" t="s">
        <v>29611</v>
      </c>
      <c r="I33723" t="s">
        <v>52</v>
      </c>
      <c r="J33723" t="s">
        <v>32</v>
      </c>
      <c r="M33723">
        <v>9010</v>
      </c>
      <c r="N33723">
        <v>0</v>
      </c>
      <c r="O33723">
        <v>3</v>
      </c>
    </row>
    <row r="33724" spans="1:15" x14ac:dyDescent="0.3">
      <c r="A33724" t="s">
        <v>14</v>
      </c>
      <c r="B33724">
        <v>1</v>
      </c>
      <c r="C33724">
        <v>1</v>
      </c>
      <c r="D33724">
        <v>1</v>
      </c>
      <c r="E33724" t="s">
        <v>29609</v>
      </c>
      <c r="F33724" t="s">
        <v>276</v>
      </c>
      <c r="G33724" t="s">
        <v>14</v>
      </c>
      <c r="H33724" t="s">
        <v>29610</v>
      </c>
      <c r="I33724" t="s">
        <v>35</v>
      </c>
      <c r="J33724" t="s">
        <v>32</v>
      </c>
      <c r="M33724">
        <v>9010</v>
      </c>
      <c r="N33724">
        <v>34</v>
      </c>
      <c r="O33724">
        <v>39</v>
      </c>
    </row>
    <row r="33725" spans="1:15" x14ac:dyDescent="0.3">
      <c r="E33725" t="s">
        <v>29612</v>
      </c>
      <c r="F33725" t="s">
        <v>29613</v>
      </c>
      <c r="G33725" t="s">
        <v>14</v>
      </c>
      <c r="H33725" t="s">
        <v>29614</v>
      </c>
      <c r="I33725" t="s">
        <v>19</v>
      </c>
      <c r="M33725">
        <v>9011</v>
      </c>
      <c r="N33725">
        <v>0</v>
      </c>
      <c r="O33725">
        <v>4</v>
      </c>
    </row>
    <row r="33726" spans="1:15" x14ac:dyDescent="0.3">
      <c r="A33726" t="s">
        <v>14</v>
      </c>
      <c r="B33726">
        <v>1</v>
      </c>
      <c r="C33726">
        <v>1</v>
      </c>
      <c r="D33726">
        <v>1</v>
      </c>
      <c r="E33726" t="s">
        <v>29612</v>
      </c>
      <c r="F33726" t="s">
        <v>29615</v>
      </c>
      <c r="G33726" t="s">
        <v>14</v>
      </c>
      <c r="H33726" t="s">
        <v>29616</v>
      </c>
      <c r="I33726" t="s">
        <v>26</v>
      </c>
      <c r="M33726">
        <v>9011</v>
      </c>
      <c r="N33726">
        <v>63</v>
      </c>
      <c r="O33726">
        <v>76</v>
      </c>
    </row>
    <row r="33727" spans="1:15" x14ac:dyDescent="0.3">
      <c r="E33727" t="s">
        <v>29612</v>
      </c>
      <c r="F33727" t="s">
        <v>29615</v>
      </c>
      <c r="G33727" t="s">
        <v>17</v>
      </c>
      <c r="H33727" t="s">
        <v>29616</v>
      </c>
      <c r="I33727" t="s">
        <v>19</v>
      </c>
      <c r="M33727">
        <v>9011</v>
      </c>
      <c r="N33727">
        <v>63</v>
      </c>
      <c r="O33727">
        <v>76</v>
      </c>
    </row>
    <row r="33728" spans="1:15" x14ac:dyDescent="0.3">
      <c r="E33728" t="s">
        <v>29609</v>
      </c>
      <c r="F33728" t="s">
        <v>29619</v>
      </c>
      <c r="G33728" t="s">
        <v>14</v>
      </c>
      <c r="H33728" t="s">
        <v>29620</v>
      </c>
      <c r="I33728" t="s">
        <v>35</v>
      </c>
      <c r="J33728" t="s">
        <v>32</v>
      </c>
      <c r="M33728">
        <v>9012</v>
      </c>
      <c r="N33728">
        <v>0</v>
      </c>
      <c r="O33728">
        <v>6</v>
      </c>
    </row>
    <row r="33729" spans="1:15" x14ac:dyDescent="0.3">
      <c r="A33729" t="s">
        <v>14</v>
      </c>
      <c r="B33729">
        <v>1</v>
      </c>
      <c r="C33729">
        <v>1</v>
      </c>
      <c r="D33729">
        <v>1</v>
      </c>
      <c r="E33729" t="s">
        <v>29609</v>
      </c>
      <c r="F33729" t="s">
        <v>29617</v>
      </c>
      <c r="G33729" t="s">
        <v>14</v>
      </c>
      <c r="H33729" t="s">
        <v>29618</v>
      </c>
      <c r="I33729" t="s">
        <v>22</v>
      </c>
      <c r="M33729">
        <v>9012</v>
      </c>
      <c r="N33729">
        <v>86</v>
      </c>
      <c r="O33729">
        <v>96</v>
      </c>
    </row>
    <row r="33730" spans="1:15" x14ac:dyDescent="0.3">
      <c r="E33730" t="s">
        <v>29609</v>
      </c>
      <c r="F33730" t="s">
        <v>29624</v>
      </c>
      <c r="G33730" t="s">
        <v>14</v>
      </c>
      <c r="H33730" t="s">
        <v>29625</v>
      </c>
      <c r="I33730" t="s">
        <v>22</v>
      </c>
      <c r="M33730">
        <v>9013</v>
      </c>
      <c r="N33730">
        <v>29</v>
      </c>
      <c r="O33730">
        <v>33</v>
      </c>
    </row>
    <row r="33731" spans="1:15" x14ac:dyDescent="0.3">
      <c r="A33731" t="s">
        <v>14</v>
      </c>
      <c r="B33731">
        <v>1</v>
      </c>
      <c r="C33731">
        <v>1</v>
      </c>
      <c r="D33731">
        <v>1</v>
      </c>
      <c r="E33731" t="s">
        <v>29609</v>
      </c>
      <c r="F33731" t="s">
        <v>29622</v>
      </c>
      <c r="G33731" t="s">
        <v>14</v>
      </c>
      <c r="H33731" t="s">
        <v>29623</v>
      </c>
      <c r="I33731" t="s">
        <v>22</v>
      </c>
      <c r="M33731">
        <v>9013</v>
      </c>
      <c r="N33731">
        <v>77</v>
      </c>
      <c r="O33731">
        <v>87</v>
      </c>
    </row>
    <row r="33732" spans="1:15" x14ac:dyDescent="0.3">
      <c r="E33732" t="s">
        <v>29609</v>
      </c>
      <c r="F33732" t="s">
        <v>131</v>
      </c>
      <c r="G33732" t="s">
        <v>51</v>
      </c>
      <c r="H33732" t="s">
        <v>29621</v>
      </c>
      <c r="I33732" t="s">
        <v>52</v>
      </c>
      <c r="J33732" t="s">
        <v>60</v>
      </c>
      <c r="M33732">
        <v>9013</v>
      </c>
      <c r="N33732">
        <v>133</v>
      </c>
      <c r="O33732">
        <v>139</v>
      </c>
    </row>
    <row r="33733" spans="1:15" x14ac:dyDescent="0.3">
      <c r="E33733" t="s">
        <v>29626</v>
      </c>
      <c r="F33733" t="s">
        <v>29627</v>
      </c>
      <c r="G33733" t="s">
        <v>51</v>
      </c>
      <c r="H33733" t="s">
        <v>29628</v>
      </c>
      <c r="I33733" t="s">
        <v>19</v>
      </c>
      <c r="M33733">
        <v>9015</v>
      </c>
      <c r="N33733">
        <v>0</v>
      </c>
      <c r="O33733">
        <v>31</v>
      </c>
    </row>
    <row r="33734" spans="1:15" x14ac:dyDescent="0.3">
      <c r="E33734" t="s">
        <v>16555</v>
      </c>
      <c r="F33734" t="s">
        <v>317</v>
      </c>
      <c r="G33734" t="s">
        <v>14</v>
      </c>
      <c r="H33734" t="s">
        <v>29630</v>
      </c>
      <c r="I33734" t="s">
        <v>26</v>
      </c>
      <c r="M33734">
        <v>9019</v>
      </c>
      <c r="N33734">
        <v>0</v>
      </c>
      <c r="O33734">
        <v>9</v>
      </c>
    </row>
    <row r="33735" spans="1:15" x14ac:dyDescent="0.3">
      <c r="A33735" t="s">
        <v>23</v>
      </c>
      <c r="B33735">
        <v>1</v>
      </c>
      <c r="C33735">
        <v>1</v>
      </c>
      <c r="D33735">
        <v>1</v>
      </c>
      <c r="E33735" t="s">
        <v>16555</v>
      </c>
      <c r="F33735" t="s">
        <v>29632</v>
      </c>
      <c r="G33735" t="s">
        <v>23</v>
      </c>
      <c r="H33735" t="s">
        <v>29633</v>
      </c>
      <c r="I33735" t="s">
        <v>69</v>
      </c>
      <c r="J33735" t="s">
        <v>1975</v>
      </c>
      <c r="M33735">
        <v>9019</v>
      </c>
      <c r="N33735">
        <v>57</v>
      </c>
      <c r="O33735">
        <v>75</v>
      </c>
    </row>
    <row r="33736" spans="1:15" x14ac:dyDescent="0.3">
      <c r="A33736" t="s">
        <v>23</v>
      </c>
      <c r="B33736">
        <v>1</v>
      </c>
      <c r="C33736">
        <v>1</v>
      </c>
      <c r="D33736">
        <v>1</v>
      </c>
      <c r="E33736" t="s">
        <v>16555</v>
      </c>
      <c r="F33736" t="s">
        <v>1680</v>
      </c>
      <c r="G33736" t="s">
        <v>23</v>
      </c>
      <c r="H33736" t="s">
        <v>29631</v>
      </c>
      <c r="I33736" t="s">
        <v>22</v>
      </c>
      <c r="M33736">
        <v>9019</v>
      </c>
      <c r="N33736">
        <v>67</v>
      </c>
      <c r="O33736">
        <v>75</v>
      </c>
    </row>
    <row r="33737" spans="1:15" x14ac:dyDescent="0.3">
      <c r="A33737" t="s">
        <v>23</v>
      </c>
      <c r="B33737">
        <v>0</v>
      </c>
      <c r="C33737">
        <v>0</v>
      </c>
      <c r="D33737">
        <v>1</v>
      </c>
      <c r="E33737" t="s">
        <v>16555</v>
      </c>
      <c r="F33737" t="s">
        <v>6702</v>
      </c>
      <c r="G33737" t="s">
        <v>23</v>
      </c>
      <c r="H33737" t="s">
        <v>29629</v>
      </c>
      <c r="I33737" t="s">
        <v>26</v>
      </c>
      <c r="M33737">
        <v>9019</v>
      </c>
      <c r="N33737">
        <v>98</v>
      </c>
      <c r="O33737">
        <v>107</v>
      </c>
    </row>
    <row r="33738" spans="1:15" x14ac:dyDescent="0.3">
      <c r="A33738" t="s">
        <v>23</v>
      </c>
      <c r="B33738">
        <v>1</v>
      </c>
      <c r="C33738">
        <v>1</v>
      </c>
      <c r="D33738">
        <v>1</v>
      </c>
      <c r="E33738" t="s">
        <v>16555</v>
      </c>
      <c r="F33738" t="s">
        <v>2466</v>
      </c>
      <c r="G33738" t="s">
        <v>23</v>
      </c>
      <c r="H33738" t="s">
        <v>29634</v>
      </c>
      <c r="I33738" t="s">
        <v>19</v>
      </c>
      <c r="M33738">
        <v>9019</v>
      </c>
      <c r="N33738">
        <v>101</v>
      </c>
      <c r="O33738">
        <v>107</v>
      </c>
    </row>
    <row r="33739" spans="1:15" x14ac:dyDescent="0.3">
      <c r="E33739" t="s">
        <v>16555</v>
      </c>
      <c r="F33739" t="s">
        <v>2466</v>
      </c>
      <c r="G33739" t="s">
        <v>14</v>
      </c>
      <c r="H33739" t="s">
        <v>29634</v>
      </c>
      <c r="I33739" t="s">
        <v>52</v>
      </c>
      <c r="J33739" t="s">
        <v>32</v>
      </c>
      <c r="M33739">
        <v>9019</v>
      </c>
      <c r="N33739">
        <v>101</v>
      </c>
      <c r="O33739">
        <v>107</v>
      </c>
    </row>
    <row r="33740" spans="1:15" x14ac:dyDescent="0.3">
      <c r="E33740" t="s">
        <v>16555</v>
      </c>
      <c r="F33740" t="s">
        <v>317</v>
      </c>
      <c r="G33740" t="s">
        <v>14</v>
      </c>
      <c r="H33740" t="s">
        <v>29630</v>
      </c>
      <c r="I33740" t="s">
        <v>26</v>
      </c>
      <c r="M33740">
        <v>9024</v>
      </c>
      <c r="N33740">
        <v>0</v>
      </c>
      <c r="O33740">
        <v>9</v>
      </c>
    </row>
    <row r="33741" spans="1:15" x14ac:dyDescent="0.3">
      <c r="A33741" t="s">
        <v>23</v>
      </c>
      <c r="B33741">
        <v>1</v>
      </c>
      <c r="C33741">
        <v>1</v>
      </c>
      <c r="D33741">
        <v>1</v>
      </c>
      <c r="E33741" t="s">
        <v>16555</v>
      </c>
      <c r="F33741" t="s">
        <v>29632</v>
      </c>
      <c r="G33741" t="s">
        <v>23</v>
      </c>
      <c r="H33741" t="s">
        <v>29633</v>
      </c>
      <c r="I33741" t="s">
        <v>69</v>
      </c>
      <c r="J33741" t="s">
        <v>1975</v>
      </c>
      <c r="M33741">
        <v>9024</v>
      </c>
      <c r="N33741">
        <v>57</v>
      </c>
      <c r="O33741">
        <v>75</v>
      </c>
    </row>
    <row r="33742" spans="1:15" x14ac:dyDescent="0.3">
      <c r="A33742" t="s">
        <v>23</v>
      </c>
      <c r="B33742">
        <v>1</v>
      </c>
      <c r="C33742">
        <v>1</v>
      </c>
      <c r="D33742">
        <v>1</v>
      </c>
      <c r="E33742" t="s">
        <v>16555</v>
      </c>
      <c r="F33742" t="s">
        <v>1680</v>
      </c>
      <c r="G33742" t="s">
        <v>23</v>
      </c>
      <c r="H33742" t="s">
        <v>29631</v>
      </c>
      <c r="I33742" t="s">
        <v>22</v>
      </c>
      <c r="M33742">
        <v>9024</v>
      </c>
      <c r="N33742">
        <v>67</v>
      </c>
      <c r="O33742">
        <v>75</v>
      </c>
    </row>
    <row r="33743" spans="1:15" x14ac:dyDescent="0.3">
      <c r="A33743" t="s">
        <v>23</v>
      </c>
      <c r="B33743">
        <v>0</v>
      </c>
      <c r="C33743">
        <v>0</v>
      </c>
      <c r="D33743">
        <v>1</v>
      </c>
      <c r="E33743" t="s">
        <v>16555</v>
      </c>
      <c r="F33743" t="s">
        <v>6702</v>
      </c>
      <c r="G33743" t="s">
        <v>23</v>
      </c>
      <c r="H33743" t="s">
        <v>29629</v>
      </c>
      <c r="I33743" t="s">
        <v>26</v>
      </c>
      <c r="M33743">
        <v>9024</v>
      </c>
      <c r="N33743">
        <v>98</v>
      </c>
      <c r="O33743">
        <v>107</v>
      </c>
    </row>
    <row r="33744" spans="1:15" x14ac:dyDescent="0.3">
      <c r="A33744" t="s">
        <v>23</v>
      </c>
      <c r="B33744">
        <v>1</v>
      </c>
      <c r="C33744">
        <v>1</v>
      </c>
      <c r="D33744">
        <v>1</v>
      </c>
      <c r="E33744" t="s">
        <v>16555</v>
      </c>
      <c r="F33744" t="s">
        <v>2466</v>
      </c>
      <c r="G33744" t="s">
        <v>23</v>
      </c>
      <c r="H33744" t="s">
        <v>29634</v>
      </c>
      <c r="I33744" t="s">
        <v>19</v>
      </c>
      <c r="M33744">
        <v>9024</v>
      </c>
      <c r="N33744">
        <v>101</v>
      </c>
      <c r="O33744">
        <v>107</v>
      </c>
    </row>
    <row r="33745" spans="1:15" x14ac:dyDescent="0.3">
      <c r="E33745" t="s">
        <v>16555</v>
      </c>
      <c r="F33745" t="s">
        <v>2466</v>
      </c>
      <c r="G33745" t="s">
        <v>14</v>
      </c>
      <c r="H33745" t="s">
        <v>29634</v>
      </c>
      <c r="I33745" t="s">
        <v>52</v>
      </c>
      <c r="J33745" t="s">
        <v>32</v>
      </c>
      <c r="M33745">
        <v>9024</v>
      </c>
      <c r="N33745">
        <v>101</v>
      </c>
      <c r="O33745">
        <v>107</v>
      </c>
    </row>
    <row r="33746" spans="1:15" x14ac:dyDescent="0.3">
      <c r="E33746" t="s">
        <v>16555</v>
      </c>
      <c r="F33746" t="s">
        <v>317</v>
      </c>
      <c r="G33746" t="s">
        <v>14</v>
      </c>
      <c r="H33746" t="s">
        <v>29630</v>
      </c>
      <c r="I33746" t="s">
        <v>26</v>
      </c>
      <c r="M33746">
        <v>9026</v>
      </c>
      <c r="N33746">
        <v>0</v>
      </c>
      <c r="O33746">
        <v>9</v>
      </c>
    </row>
    <row r="33747" spans="1:15" x14ac:dyDescent="0.3">
      <c r="A33747" t="s">
        <v>23</v>
      </c>
      <c r="B33747">
        <v>1</v>
      </c>
      <c r="C33747">
        <v>1</v>
      </c>
      <c r="D33747">
        <v>1</v>
      </c>
      <c r="E33747" t="s">
        <v>16555</v>
      </c>
      <c r="F33747" t="s">
        <v>29632</v>
      </c>
      <c r="G33747" t="s">
        <v>23</v>
      </c>
      <c r="H33747" t="s">
        <v>29633</v>
      </c>
      <c r="I33747" t="s">
        <v>69</v>
      </c>
      <c r="J33747" t="s">
        <v>1975</v>
      </c>
      <c r="M33747">
        <v>9026</v>
      </c>
      <c r="N33747">
        <v>57</v>
      </c>
      <c r="O33747">
        <v>75</v>
      </c>
    </row>
    <row r="33748" spans="1:15" x14ac:dyDescent="0.3">
      <c r="A33748" t="s">
        <v>23</v>
      </c>
      <c r="B33748">
        <v>1</v>
      </c>
      <c r="C33748">
        <v>1</v>
      </c>
      <c r="D33748">
        <v>1</v>
      </c>
      <c r="E33748" t="s">
        <v>16555</v>
      </c>
      <c r="F33748" t="s">
        <v>1680</v>
      </c>
      <c r="G33748" t="s">
        <v>23</v>
      </c>
      <c r="H33748" t="s">
        <v>29631</v>
      </c>
      <c r="I33748" t="s">
        <v>22</v>
      </c>
      <c r="M33748">
        <v>9026</v>
      </c>
      <c r="N33748">
        <v>67</v>
      </c>
      <c r="O33748">
        <v>75</v>
      </c>
    </row>
    <row r="33749" spans="1:15" x14ac:dyDescent="0.3">
      <c r="A33749" t="s">
        <v>23</v>
      </c>
      <c r="B33749">
        <v>0</v>
      </c>
      <c r="C33749">
        <v>0</v>
      </c>
      <c r="D33749">
        <v>1</v>
      </c>
      <c r="E33749" t="s">
        <v>16555</v>
      </c>
      <c r="F33749" t="s">
        <v>6702</v>
      </c>
      <c r="G33749" t="s">
        <v>23</v>
      </c>
      <c r="H33749" t="s">
        <v>29629</v>
      </c>
      <c r="I33749" t="s">
        <v>26</v>
      </c>
      <c r="M33749">
        <v>9026</v>
      </c>
      <c r="N33749">
        <v>98</v>
      </c>
      <c r="O33749">
        <v>107</v>
      </c>
    </row>
    <row r="33750" spans="1:15" x14ac:dyDescent="0.3">
      <c r="A33750" t="s">
        <v>23</v>
      </c>
      <c r="B33750">
        <v>1</v>
      </c>
      <c r="C33750">
        <v>1</v>
      </c>
      <c r="D33750">
        <v>1</v>
      </c>
      <c r="E33750" t="s">
        <v>16555</v>
      </c>
      <c r="F33750" t="s">
        <v>2466</v>
      </c>
      <c r="G33750" t="s">
        <v>23</v>
      </c>
      <c r="H33750" t="s">
        <v>29634</v>
      </c>
      <c r="I33750" t="s">
        <v>19</v>
      </c>
      <c r="M33750">
        <v>9026</v>
      </c>
      <c r="N33750">
        <v>101</v>
      </c>
      <c r="O33750">
        <v>107</v>
      </c>
    </row>
    <row r="33751" spans="1:15" x14ac:dyDescent="0.3">
      <c r="E33751" t="s">
        <v>16555</v>
      </c>
      <c r="F33751" t="s">
        <v>2466</v>
      </c>
      <c r="G33751" t="s">
        <v>14</v>
      </c>
      <c r="H33751" t="s">
        <v>29634</v>
      </c>
      <c r="I33751" t="s">
        <v>52</v>
      </c>
      <c r="J33751" t="s">
        <v>32</v>
      </c>
      <c r="M33751">
        <v>9026</v>
      </c>
      <c r="N33751">
        <v>101</v>
      </c>
      <c r="O33751">
        <v>107</v>
      </c>
    </row>
    <row r="33752" spans="1:15" x14ac:dyDescent="0.3">
      <c r="E33752" t="s">
        <v>16555</v>
      </c>
      <c r="F33752" t="s">
        <v>317</v>
      </c>
      <c r="G33752" t="s">
        <v>14</v>
      </c>
      <c r="H33752" t="s">
        <v>29630</v>
      </c>
      <c r="I33752" t="s">
        <v>26</v>
      </c>
      <c r="M33752">
        <v>9031</v>
      </c>
      <c r="N33752">
        <v>0</v>
      </c>
      <c r="O33752">
        <v>9</v>
      </c>
    </row>
    <row r="33753" spans="1:15" x14ac:dyDescent="0.3">
      <c r="A33753" t="s">
        <v>23</v>
      </c>
      <c r="B33753">
        <v>1</v>
      </c>
      <c r="C33753">
        <v>1</v>
      </c>
      <c r="D33753">
        <v>1</v>
      </c>
      <c r="E33753" t="s">
        <v>16555</v>
      </c>
      <c r="F33753" t="s">
        <v>29632</v>
      </c>
      <c r="G33753" t="s">
        <v>23</v>
      </c>
      <c r="H33753" t="s">
        <v>29633</v>
      </c>
      <c r="I33753" t="s">
        <v>69</v>
      </c>
      <c r="J33753" t="s">
        <v>1975</v>
      </c>
      <c r="M33753">
        <v>9031</v>
      </c>
      <c r="N33753">
        <v>57</v>
      </c>
      <c r="O33753">
        <v>75</v>
      </c>
    </row>
    <row r="33754" spans="1:15" x14ac:dyDescent="0.3">
      <c r="A33754" t="s">
        <v>23</v>
      </c>
      <c r="B33754">
        <v>1</v>
      </c>
      <c r="C33754">
        <v>1</v>
      </c>
      <c r="D33754">
        <v>1</v>
      </c>
      <c r="E33754" t="s">
        <v>16555</v>
      </c>
      <c r="F33754" t="s">
        <v>1680</v>
      </c>
      <c r="G33754" t="s">
        <v>23</v>
      </c>
      <c r="H33754" t="s">
        <v>29631</v>
      </c>
      <c r="I33754" t="s">
        <v>22</v>
      </c>
      <c r="M33754">
        <v>9031</v>
      </c>
      <c r="N33754">
        <v>67</v>
      </c>
      <c r="O33754">
        <v>75</v>
      </c>
    </row>
    <row r="33755" spans="1:15" x14ac:dyDescent="0.3">
      <c r="A33755" t="s">
        <v>23</v>
      </c>
      <c r="B33755">
        <v>0</v>
      </c>
      <c r="C33755">
        <v>0</v>
      </c>
      <c r="D33755">
        <v>1</v>
      </c>
      <c r="E33755" t="s">
        <v>16555</v>
      </c>
      <c r="F33755" t="s">
        <v>6702</v>
      </c>
      <c r="G33755" t="s">
        <v>23</v>
      </c>
      <c r="H33755" t="s">
        <v>29629</v>
      </c>
      <c r="I33755" t="s">
        <v>26</v>
      </c>
      <c r="M33755">
        <v>9031</v>
      </c>
      <c r="N33755">
        <v>98</v>
      </c>
      <c r="O33755">
        <v>107</v>
      </c>
    </row>
    <row r="33756" spans="1:15" x14ac:dyDescent="0.3">
      <c r="A33756" t="s">
        <v>23</v>
      </c>
      <c r="B33756">
        <v>1</v>
      </c>
      <c r="C33756">
        <v>1</v>
      </c>
      <c r="D33756">
        <v>1</v>
      </c>
      <c r="E33756" t="s">
        <v>16555</v>
      </c>
      <c r="F33756" t="s">
        <v>2466</v>
      </c>
      <c r="G33756" t="s">
        <v>23</v>
      </c>
      <c r="H33756" t="s">
        <v>29634</v>
      </c>
      <c r="I33756" t="s">
        <v>19</v>
      </c>
      <c r="M33756">
        <v>9031</v>
      </c>
      <c r="N33756">
        <v>101</v>
      </c>
      <c r="O33756">
        <v>107</v>
      </c>
    </row>
    <row r="33757" spans="1:15" x14ac:dyDescent="0.3">
      <c r="E33757" t="s">
        <v>16555</v>
      </c>
      <c r="F33757" t="s">
        <v>2466</v>
      </c>
      <c r="G33757" t="s">
        <v>14</v>
      </c>
      <c r="H33757" t="s">
        <v>29634</v>
      </c>
      <c r="I33757" t="s">
        <v>52</v>
      </c>
      <c r="J33757" t="s">
        <v>32</v>
      </c>
      <c r="M33757">
        <v>9031</v>
      </c>
      <c r="N33757">
        <v>101</v>
      </c>
      <c r="O33757">
        <v>107</v>
      </c>
    </row>
    <row r="33758" spans="1:15" x14ac:dyDescent="0.3">
      <c r="A33758" t="s">
        <v>23</v>
      </c>
      <c r="B33758">
        <v>1</v>
      </c>
      <c r="C33758">
        <v>1</v>
      </c>
      <c r="D33758">
        <v>1</v>
      </c>
      <c r="E33758" t="s">
        <v>29635</v>
      </c>
      <c r="F33758" t="s">
        <v>1430</v>
      </c>
      <c r="G33758" t="s">
        <v>23</v>
      </c>
      <c r="H33758" t="s">
        <v>29636</v>
      </c>
      <c r="I33758" t="s">
        <v>35</v>
      </c>
      <c r="J33758" t="s">
        <v>112</v>
      </c>
      <c r="M33758">
        <v>9033</v>
      </c>
      <c r="N33758">
        <v>0</v>
      </c>
      <c r="O33758">
        <v>6</v>
      </c>
    </row>
    <row r="33759" spans="1:15" x14ac:dyDescent="0.3">
      <c r="A33759" t="s">
        <v>23</v>
      </c>
      <c r="B33759">
        <v>1</v>
      </c>
      <c r="C33759">
        <v>1</v>
      </c>
      <c r="D33759">
        <v>1</v>
      </c>
      <c r="E33759" t="s">
        <v>29635</v>
      </c>
      <c r="F33759" t="s">
        <v>1430</v>
      </c>
      <c r="G33759" t="s">
        <v>23</v>
      </c>
      <c r="H33759" t="s">
        <v>29637</v>
      </c>
      <c r="I33759" t="s">
        <v>35</v>
      </c>
      <c r="J33759" t="s">
        <v>112</v>
      </c>
      <c r="M33759">
        <v>9033</v>
      </c>
      <c r="N33759">
        <v>46</v>
      </c>
      <c r="O33759">
        <v>52</v>
      </c>
    </row>
    <row r="33760" spans="1:15" x14ac:dyDescent="0.3">
      <c r="A33760" t="s">
        <v>23</v>
      </c>
      <c r="B33760">
        <v>1</v>
      </c>
      <c r="C33760">
        <v>1</v>
      </c>
      <c r="D33760">
        <v>1</v>
      </c>
      <c r="E33760" t="s">
        <v>29635</v>
      </c>
      <c r="F33760" t="s">
        <v>1430</v>
      </c>
      <c r="G33760" t="s">
        <v>23</v>
      </c>
      <c r="H33760" t="s">
        <v>29640</v>
      </c>
      <c r="I33760" t="s">
        <v>41</v>
      </c>
      <c r="J33760" t="s">
        <v>112</v>
      </c>
      <c r="M33760">
        <v>9033</v>
      </c>
      <c r="N33760">
        <v>107</v>
      </c>
      <c r="O33760">
        <v>113</v>
      </c>
    </row>
    <row r="33761" spans="1:15" x14ac:dyDescent="0.3">
      <c r="A33761" t="s">
        <v>23</v>
      </c>
      <c r="B33761">
        <v>1</v>
      </c>
      <c r="C33761">
        <v>1</v>
      </c>
      <c r="D33761">
        <v>1</v>
      </c>
      <c r="E33761" t="s">
        <v>29635</v>
      </c>
      <c r="F33761" t="s">
        <v>1430</v>
      </c>
      <c r="G33761" t="s">
        <v>23</v>
      </c>
      <c r="H33761" t="s">
        <v>29639</v>
      </c>
      <c r="I33761" t="s">
        <v>35</v>
      </c>
      <c r="J33761" t="s">
        <v>112</v>
      </c>
      <c r="M33761">
        <v>9033</v>
      </c>
      <c r="N33761">
        <v>181</v>
      </c>
      <c r="O33761">
        <v>187</v>
      </c>
    </row>
    <row r="33762" spans="1:15" x14ac:dyDescent="0.3">
      <c r="A33762" t="s">
        <v>23</v>
      </c>
      <c r="B33762">
        <v>1</v>
      </c>
      <c r="C33762">
        <v>1</v>
      </c>
      <c r="D33762">
        <v>1</v>
      </c>
      <c r="E33762" t="s">
        <v>29635</v>
      </c>
      <c r="F33762" t="s">
        <v>1430</v>
      </c>
      <c r="G33762" t="s">
        <v>23</v>
      </c>
      <c r="H33762" t="s">
        <v>29638</v>
      </c>
      <c r="I33762" t="s">
        <v>35</v>
      </c>
      <c r="J33762" t="s">
        <v>112</v>
      </c>
      <c r="M33762">
        <v>9033</v>
      </c>
      <c r="N33762">
        <v>205</v>
      </c>
      <c r="O33762">
        <v>211</v>
      </c>
    </row>
    <row r="33763" spans="1:15" x14ac:dyDescent="0.3">
      <c r="E33763" t="s">
        <v>16555</v>
      </c>
      <c r="F33763" t="s">
        <v>317</v>
      </c>
      <c r="G33763" t="s">
        <v>14</v>
      </c>
      <c r="H33763" t="s">
        <v>29630</v>
      </c>
      <c r="I33763" t="s">
        <v>26</v>
      </c>
      <c r="M33763">
        <v>9035</v>
      </c>
      <c r="N33763">
        <v>0</v>
      </c>
      <c r="O33763">
        <v>9</v>
      </c>
    </row>
    <row r="33764" spans="1:15" x14ac:dyDescent="0.3">
      <c r="A33764" t="s">
        <v>23</v>
      </c>
      <c r="B33764">
        <v>1</v>
      </c>
      <c r="C33764">
        <v>1</v>
      </c>
      <c r="D33764">
        <v>1</v>
      </c>
      <c r="E33764" t="s">
        <v>16555</v>
      </c>
      <c r="F33764" t="s">
        <v>29632</v>
      </c>
      <c r="G33764" t="s">
        <v>23</v>
      </c>
      <c r="H33764" t="s">
        <v>29633</v>
      </c>
      <c r="I33764" t="s">
        <v>69</v>
      </c>
      <c r="J33764" t="s">
        <v>1975</v>
      </c>
      <c r="M33764">
        <v>9035</v>
      </c>
      <c r="N33764">
        <v>57</v>
      </c>
      <c r="O33764">
        <v>75</v>
      </c>
    </row>
    <row r="33765" spans="1:15" x14ac:dyDescent="0.3">
      <c r="A33765" t="s">
        <v>23</v>
      </c>
      <c r="B33765">
        <v>1</v>
      </c>
      <c r="C33765">
        <v>1</v>
      </c>
      <c r="D33765">
        <v>1</v>
      </c>
      <c r="E33765" t="s">
        <v>16555</v>
      </c>
      <c r="F33765" t="s">
        <v>1680</v>
      </c>
      <c r="G33765" t="s">
        <v>23</v>
      </c>
      <c r="H33765" t="s">
        <v>29631</v>
      </c>
      <c r="I33765" t="s">
        <v>22</v>
      </c>
      <c r="M33765">
        <v>9035</v>
      </c>
      <c r="N33765">
        <v>67</v>
      </c>
      <c r="O33765">
        <v>75</v>
      </c>
    </row>
    <row r="33766" spans="1:15" x14ac:dyDescent="0.3">
      <c r="A33766" t="s">
        <v>23</v>
      </c>
      <c r="B33766">
        <v>0</v>
      </c>
      <c r="C33766">
        <v>0</v>
      </c>
      <c r="D33766">
        <v>1</v>
      </c>
      <c r="E33766" t="s">
        <v>16555</v>
      </c>
      <c r="F33766" t="s">
        <v>6702</v>
      </c>
      <c r="G33766" t="s">
        <v>23</v>
      </c>
      <c r="H33766" t="s">
        <v>29629</v>
      </c>
      <c r="I33766" t="s">
        <v>26</v>
      </c>
      <c r="M33766">
        <v>9035</v>
      </c>
      <c r="N33766">
        <v>98</v>
      </c>
      <c r="O33766">
        <v>107</v>
      </c>
    </row>
    <row r="33767" spans="1:15" x14ac:dyDescent="0.3">
      <c r="E33767" t="s">
        <v>16555</v>
      </c>
      <c r="F33767" t="s">
        <v>2466</v>
      </c>
      <c r="G33767" t="s">
        <v>14</v>
      </c>
      <c r="H33767" t="s">
        <v>29634</v>
      </c>
      <c r="I33767" t="s">
        <v>52</v>
      </c>
      <c r="J33767" t="s">
        <v>32</v>
      </c>
      <c r="M33767">
        <v>9035</v>
      </c>
      <c r="N33767">
        <v>101</v>
      </c>
      <c r="O33767">
        <v>107</v>
      </c>
    </row>
    <row r="33768" spans="1:15" x14ac:dyDescent="0.3">
      <c r="A33768" t="s">
        <v>23</v>
      </c>
      <c r="B33768">
        <v>1</v>
      </c>
      <c r="C33768">
        <v>1</v>
      </c>
      <c r="D33768">
        <v>1</v>
      </c>
      <c r="E33768" t="s">
        <v>16555</v>
      </c>
      <c r="F33768" t="s">
        <v>2466</v>
      </c>
      <c r="G33768" t="s">
        <v>23</v>
      </c>
      <c r="H33768" t="s">
        <v>29634</v>
      </c>
      <c r="I33768" t="s">
        <v>19</v>
      </c>
      <c r="M33768">
        <v>9035</v>
      </c>
      <c r="N33768">
        <v>101</v>
      </c>
      <c r="O33768">
        <v>107</v>
      </c>
    </row>
    <row r="33769" spans="1:15" x14ac:dyDescent="0.3">
      <c r="E33769" t="s">
        <v>16555</v>
      </c>
      <c r="F33769" t="s">
        <v>317</v>
      </c>
      <c r="G33769" t="s">
        <v>14</v>
      </c>
      <c r="H33769" t="s">
        <v>29630</v>
      </c>
      <c r="I33769" t="s">
        <v>26</v>
      </c>
      <c r="M33769">
        <v>9037</v>
      </c>
      <c r="N33769">
        <v>0</v>
      </c>
      <c r="O33769">
        <v>9</v>
      </c>
    </row>
    <row r="33770" spans="1:15" x14ac:dyDescent="0.3">
      <c r="A33770" t="s">
        <v>23</v>
      </c>
      <c r="B33770">
        <v>1</v>
      </c>
      <c r="C33770">
        <v>1</v>
      </c>
      <c r="D33770">
        <v>1</v>
      </c>
      <c r="E33770" t="s">
        <v>16555</v>
      </c>
      <c r="F33770" t="s">
        <v>29632</v>
      </c>
      <c r="G33770" t="s">
        <v>23</v>
      </c>
      <c r="H33770" t="s">
        <v>29633</v>
      </c>
      <c r="I33770" t="s">
        <v>69</v>
      </c>
      <c r="J33770" t="s">
        <v>1975</v>
      </c>
      <c r="M33770">
        <v>9037</v>
      </c>
      <c r="N33770">
        <v>57</v>
      </c>
      <c r="O33770">
        <v>75</v>
      </c>
    </row>
    <row r="33771" spans="1:15" x14ac:dyDescent="0.3">
      <c r="A33771" t="s">
        <v>23</v>
      </c>
      <c r="B33771">
        <v>1</v>
      </c>
      <c r="C33771">
        <v>1</v>
      </c>
      <c r="D33771">
        <v>1</v>
      </c>
      <c r="E33771" t="s">
        <v>16555</v>
      </c>
      <c r="F33771" t="s">
        <v>1680</v>
      </c>
      <c r="G33771" t="s">
        <v>23</v>
      </c>
      <c r="H33771" t="s">
        <v>29631</v>
      </c>
      <c r="I33771" t="s">
        <v>22</v>
      </c>
      <c r="M33771">
        <v>9037</v>
      </c>
      <c r="N33771">
        <v>67</v>
      </c>
      <c r="O33771">
        <v>75</v>
      </c>
    </row>
    <row r="33772" spans="1:15" x14ac:dyDescent="0.3">
      <c r="A33772" t="s">
        <v>23</v>
      </c>
      <c r="B33772">
        <v>0</v>
      </c>
      <c r="C33772">
        <v>0</v>
      </c>
      <c r="D33772">
        <v>1</v>
      </c>
      <c r="E33772" t="s">
        <v>16555</v>
      </c>
      <c r="F33772" t="s">
        <v>6702</v>
      </c>
      <c r="G33772" t="s">
        <v>23</v>
      </c>
      <c r="H33772" t="s">
        <v>29629</v>
      </c>
      <c r="I33772" t="s">
        <v>26</v>
      </c>
      <c r="M33772">
        <v>9037</v>
      </c>
      <c r="N33772">
        <v>98</v>
      </c>
      <c r="O33772">
        <v>107</v>
      </c>
    </row>
    <row r="33773" spans="1:15" x14ac:dyDescent="0.3">
      <c r="E33773" t="s">
        <v>16555</v>
      </c>
      <c r="F33773" t="s">
        <v>2466</v>
      </c>
      <c r="G33773" t="s">
        <v>14</v>
      </c>
      <c r="H33773" t="s">
        <v>29634</v>
      </c>
      <c r="I33773" t="s">
        <v>52</v>
      </c>
      <c r="J33773" t="s">
        <v>32</v>
      </c>
      <c r="M33773">
        <v>9037</v>
      </c>
      <c r="N33773">
        <v>101</v>
      </c>
      <c r="O33773">
        <v>107</v>
      </c>
    </row>
    <row r="33774" spans="1:15" x14ac:dyDescent="0.3">
      <c r="A33774" t="s">
        <v>23</v>
      </c>
      <c r="B33774">
        <v>1</v>
      </c>
      <c r="C33774">
        <v>1</v>
      </c>
      <c r="D33774">
        <v>1</v>
      </c>
      <c r="E33774" t="s">
        <v>16555</v>
      </c>
      <c r="F33774" t="s">
        <v>2466</v>
      </c>
      <c r="G33774" t="s">
        <v>23</v>
      </c>
      <c r="H33774" t="s">
        <v>29634</v>
      </c>
      <c r="I33774" t="s">
        <v>19</v>
      </c>
      <c r="M33774">
        <v>9037</v>
      </c>
      <c r="N33774">
        <v>101</v>
      </c>
      <c r="O33774">
        <v>107</v>
      </c>
    </row>
    <row r="33775" spans="1:15" x14ac:dyDescent="0.3">
      <c r="E33775" t="s">
        <v>16555</v>
      </c>
      <c r="F33775" t="s">
        <v>317</v>
      </c>
      <c r="G33775" t="s">
        <v>14</v>
      </c>
      <c r="H33775" t="s">
        <v>29630</v>
      </c>
      <c r="I33775" t="s">
        <v>26</v>
      </c>
      <c r="M33775">
        <v>9039</v>
      </c>
      <c r="N33775">
        <v>0</v>
      </c>
      <c r="O33775">
        <v>9</v>
      </c>
    </row>
    <row r="33776" spans="1:15" x14ac:dyDescent="0.3">
      <c r="A33776" t="s">
        <v>23</v>
      </c>
      <c r="B33776">
        <v>1</v>
      </c>
      <c r="C33776">
        <v>1</v>
      </c>
      <c r="D33776">
        <v>1</v>
      </c>
      <c r="E33776" t="s">
        <v>16555</v>
      </c>
      <c r="F33776" t="s">
        <v>29632</v>
      </c>
      <c r="G33776" t="s">
        <v>23</v>
      </c>
      <c r="H33776" t="s">
        <v>29633</v>
      </c>
      <c r="I33776" t="s">
        <v>69</v>
      </c>
      <c r="J33776" t="s">
        <v>1975</v>
      </c>
      <c r="M33776">
        <v>9039</v>
      </c>
      <c r="N33776">
        <v>57</v>
      </c>
      <c r="O33776">
        <v>75</v>
      </c>
    </row>
    <row r="33777" spans="1:15" x14ac:dyDescent="0.3">
      <c r="A33777" t="s">
        <v>23</v>
      </c>
      <c r="B33777">
        <v>1</v>
      </c>
      <c r="C33777">
        <v>1</v>
      </c>
      <c r="D33777">
        <v>1</v>
      </c>
      <c r="E33777" t="s">
        <v>16555</v>
      </c>
      <c r="F33777" t="s">
        <v>1680</v>
      </c>
      <c r="G33777" t="s">
        <v>23</v>
      </c>
      <c r="H33777" t="s">
        <v>29631</v>
      </c>
      <c r="I33777" t="s">
        <v>22</v>
      </c>
      <c r="M33777">
        <v>9039</v>
      </c>
      <c r="N33777">
        <v>67</v>
      </c>
      <c r="O33777">
        <v>75</v>
      </c>
    </row>
    <row r="33778" spans="1:15" x14ac:dyDescent="0.3">
      <c r="A33778" t="s">
        <v>23</v>
      </c>
      <c r="B33778">
        <v>0</v>
      </c>
      <c r="C33778">
        <v>0</v>
      </c>
      <c r="D33778">
        <v>1</v>
      </c>
      <c r="E33778" t="s">
        <v>16555</v>
      </c>
      <c r="F33778" t="s">
        <v>6702</v>
      </c>
      <c r="G33778" t="s">
        <v>23</v>
      </c>
      <c r="H33778" t="s">
        <v>29629</v>
      </c>
      <c r="I33778" t="s">
        <v>26</v>
      </c>
      <c r="M33778">
        <v>9039</v>
      </c>
      <c r="N33778">
        <v>98</v>
      </c>
      <c r="O33778">
        <v>107</v>
      </c>
    </row>
    <row r="33779" spans="1:15" x14ac:dyDescent="0.3">
      <c r="E33779" t="s">
        <v>16555</v>
      </c>
      <c r="F33779" t="s">
        <v>2466</v>
      </c>
      <c r="G33779" t="s">
        <v>14</v>
      </c>
      <c r="H33779" t="s">
        <v>29634</v>
      </c>
      <c r="I33779" t="s">
        <v>52</v>
      </c>
      <c r="J33779" t="s">
        <v>32</v>
      </c>
      <c r="M33779">
        <v>9039</v>
      </c>
      <c r="N33779">
        <v>101</v>
      </c>
      <c r="O33779">
        <v>107</v>
      </c>
    </row>
    <row r="33780" spans="1:15" x14ac:dyDescent="0.3">
      <c r="A33780" t="s">
        <v>23</v>
      </c>
      <c r="B33780">
        <v>1</v>
      </c>
      <c r="C33780">
        <v>1</v>
      </c>
      <c r="D33780">
        <v>1</v>
      </c>
      <c r="E33780" t="s">
        <v>16555</v>
      </c>
      <c r="F33780" t="s">
        <v>2466</v>
      </c>
      <c r="G33780" t="s">
        <v>23</v>
      </c>
      <c r="H33780" t="s">
        <v>29634</v>
      </c>
      <c r="I33780" t="s">
        <v>19</v>
      </c>
      <c r="M33780">
        <v>9039</v>
      </c>
      <c r="N33780">
        <v>101</v>
      </c>
      <c r="O33780">
        <v>107</v>
      </c>
    </row>
    <row r="33781" spans="1:15" x14ac:dyDescent="0.3">
      <c r="E33781" t="s">
        <v>16555</v>
      </c>
      <c r="F33781" t="s">
        <v>317</v>
      </c>
      <c r="G33781" t="s">
        <v>14</v>
      </c>
      <c r="H33781" t="s">
        <v>29630</v>
      </c>
      <c r="I33781" t="s">
        <v>26</v>
      </c>
      <c r="M33781">
        <v>9042</v>
      </c>
      <c r="N33781">
        <v>0</v>
      </c>
      <c r="O33781">
        <v>9</v>
      </c>
    </row>
    <row r="33782" spans="1:15" x14ac:dyDescent="0.3">
      <c r="A33782" t="s">
        <v>23</v>
      </c>
      <c r="B33782">
        <v>1</v>
      </c>
      <c r="C33782">
        <v>1</v>
      </c>
      <c r="D33782">
        <v>1</v>
      </c>
      <c r="E33782" t="s">
        <v>16555</v>
      </c>
      <c r="F33782" t="s">
        <v>29632</v>
      </c>
      <c r="G33782" t="s">
        <v>23</v>
      </c>
      <c r="H33782" t="s">
        <v>29633</v>
      </c>
      <c r="I33782" t="s">
        <v>69</v>
      </c>
      <c r="J33782" t="s">
        <v>1975</v>
      </c>
      <c r="M33782">
        <v>9042</v>
      </c>
      <c r="N33782">
        <v>57</v>
      </c>
      <c r="O33782">
        <v>75</v>
      </c>
    </row>
    <row r="33783" spans="1:15" x14ac:dyDescent="0.3">
      <c r="A33783" t="s">
        <v>23</v>
      </c>
      <c r="B33783">
        <v>1</v>
      </c>
      <c r="C33783">
        <v>1</v>
      </c>
      <c r="D33783">
        <v>1</v>
      </c>
      <c r="E33783" t="s">
        <v>16555</v>
      </c>
      <c r="F33783" t="s">
        <v>1680</v>
      </c>
      <c r="G33783" t="s">
        <v>23</v>
      </c>
      <c r="H33783" t="s">
        <v>29631</v>
      </c>
      <c r="I33783" t="s">
        <v>22</v>
      </c>
      <c r="M33783">
        <v>9042</v>
      </c>
      <c r="N33783">
        <v>67</v>
      </c>
      <c r="O33783">
        <v>75</v>
      </c>
    </row>
    <row r="33784" spans="1:15" x14ac:dyDescent="0.3">
      <c r="A33784" t="s">
        <v>23</v>
      </c>
      <c r="B33784">
        <v>0</v>
      </c>
      <c r="C33784">
        <v>0</v>
      </c>
      <c r="D33784">
        <v>1</v>
      </c>
      <c r="E33784" t="s">
        <v>16555</v>
      </c>
      <c r="F33784" t="s">
        <v>6702</v>
      </c>
      <c r="G33784" t="s">
        <v>23</v>
      </c>
      <c r="H33784" t="s">
        <v>29629</v>
      </c>
      <c r="I33784" t="s">
        <v>26</v>
      </c>
      <c r="M33784">
        <v>9042</v>
      </c>
      <c r="N33784">
        <v>98</v>
      </c>
      <c r="O33784">
        <v>107</v>
      </c>
    </row>
    <row r="33785" spans="1:15" x14ac:dyDescent="0.3">
      <c r="A33785" t="s">
        <v>23</v>
      </c>
      <c r="B33785">
        <v>1</v>
      </c>
      <c r="C33785">
        <v>1</v>
      </c>
      <c r="D33785">
        <v>1</v>
      </c>
      <c r="E33785" t="s">
        <v>16555</v>
      </c>
      <c r="F33785" t="s">
        <v>2466</v>
      </c>
      <c r="G33785" t="s">
        <v>23</v>
      </c>
      <c r="H33785" t="s">
        <v>29634</v>
      </c>
      <c r="I33785" t="s">
        <v>19</v>
      </c>
      <c r="M33785">
        <v>9042</v>
      </c>
      <c r="N33785">
        <v>101</v>
      </c>
      <c r="O33785">
        <v>107</v>
      </c>
    </row>
    <row r="33786" spans="1:15" x14ac:dyDescent="0.3">
      <c r="E33786" t="s">
        <v>16555</v>
      </c>
      <c r="F33786" t="s">
        <v>2466</v>
      </c>
      <c r="G33786" t="s">
        <v>14</v>
      </c>
      <c r="H33786" t="s">
        <v>29634</v>
      </c>
      <c r="I33786" t="s">
        <v>52</v>
      </c>
      <c r="J33786" t="s">
        <v>32</v>
      </c>
      <c r="M33786">
        <v>9042</v>
      </c>
      <c r="N33786">
        <v>101</v>
      </c>
      <c r="O33786">
        <v>107</v>
      </c>
    </row>
    <row r="33787" spans="1:15" x14ac:dyDescent="0.3">
      <c r="E33787" t="s">
        <v>16555</v>
      </c>
      <c r="F33787" t="s">
        <v>317</v>
      </c>
      <c r="G33787" t="s">
        <v>14</v>
      </c>
      <c r="H33787" t="s">
        <v>29630</v>
      </c>
      <c r="I33787" t="s">
        <v>26</v>
      </c>
      <c r="M33787">
        <v>9044</v>
      </c>
      <c r="N33787">
        <v>0</v>
      </c>
      <c r="O33787">
        <v>9</v>
      </c>
    </row>
    <row r="33788" spans="1:15" x14ac:dyDescent="0.3">
      <c r="A33788" t="s">
        <v>23</v>
      </c>
      <c r="B33788">
        <v>1</v>
      </c>
      <c r="C33788">
        <v>1</v>
      </c>
      <c r="D33788">
        <v>1</v>
      </c>
      <c r="E33788" t="s">
        <v>16555</v>
      </c>
      <c r="F33788" t="s">
        <v>29632</v>
      </c>
      <c r="G33788" t="s">
        <v>23</v>
      </c>
      <c r="H33788" t="s">
        <v>29633</v>
      </c>
      <c r="I33788" t="s">
        <v>69</v>
      </c>
      <c r="J33788" t="s">
        <v>1975</v>
      </c>
      <c r="M33788">
        <v>9044</v>
      </c>
      <c r="N33788">
        <v>57</v>
      </c>
      <c r="O33788">
        <v>75</v>
      </c>
    </row>
    <row r="33789" spans="1:15" x14ac:dyDescent="0.3">
      <c r="A33789" t="s">
        <v>23</v>
      </c>
      <c r="B33789">
        <v>1</v>
      </c>
      <c r="C33789">
        <v>1</v>
      </c>
      <c r="D33789">
        <v>1</v>
      </c>
      <c r="E33789" t="s">
        <v>16555</v>
      </c>
      <c r="F33789" t="s">
        <v>1680</v>
      </c>
      <c r="G33789" t="s">
        <v>23</v>
      </c>
      <c r="H33789" t="s">
        <v>29631</v>
      </c>
      <c r="I33789" t="s">
        <v>22</v>
      </c>
      <c r="M33789">
        <v>9044</v>
      </c>
      <c r="N33789">
        <v>67</v>
      </c>
      <c r="O33789">
        <v>75</v>
      </c>
    </row>
    <row r="33790" spans="1:15" x14ac:dyDescent="0.3">
      <c r="A33790" t="s">
        <v>23</v>
      </c>
      <c r="B33790">
        <v>0</v>
      </c>
      <c r="C33790">
        <v>0</v>
      </c>
      <c r="D33790">
        <v>1</v>
      </c>
      <c r="E33790" t="s">
        <v>16555</v>
      </c>
      <c r="F33790" t="s">
        <v>6702</v>
      </c>
      <c r="G33790" t="s">
        <v>23</v>
      </c>
      <c r="H33790" t="s">
        <v>29629</v>
      </c>
      <c r="I33790" t="s">
        <v>26</v>
      </c>
      <c r="M33790">
        <v>9044</v>
      </c>
      <c r="N33790">
        <v>98</v>
      </c>
      <c r="O33790">
        <v>107</v>
      </c>
    </row>
    <row r="33791" spans="1:15" x14ac:dyDescent="0.3">
      <c r="A33791" t="s">
        <v>23</v>
      </c>
      <c r="B33791">
        <v>1</v>
      </c>
      <c r="C33791">
        <v>1</v>
      </c>
      <c r="D33791">
        <v>1</v>
      </c>
      <c r="E33791" t="s">
        <v>16555</v>
      </c>
      <c r="F33791" t="s">
        <v>2466</v>
      </c>
      <c r="G33791" t="s">
        <v>23</v>
      </c>
      <c r="H33791" t="s">
        <v>29634</v>
      </c>
      <c r="I33791" t="s">
        <v>19</v>
      </c>
      <c r="M33791">
        <v>9044</v>
      </c>
      <c r="N33791">
        <v>101</v>
      </c>
      <c r="O33791">
        <v>107</v>
      </c>
    </row>
    <row r="33792" spans="1:15" x14ac:dyDescent="0.3">
      <c r="E33792" t="s">
        <v>16555</v>
      </c>
      <c r="F33792" t="s">
        <v>2466</v>
      </c>
      <c r="G33792" t="s">
        <v>14</v>
      </c>
      <c r="H33792" t="s">
        <v>29634</v>
      </c>
      <c r="I33792" t="s">
        <v>52</v>
      </c>
      <c r="J33792" t="s">
        <v>32</v>
      </c>
      <c r="M33792">
        <v>9044</v>
      </c>
      <c r="N33792">
        <v>101</v>
      </c>
      <c r="O33792">
        <v>107</v>
      </c>
    </row>
    <row r="33793" spans="1:15" x14ac:dyDescent="0.3">
      <c r="E33793" t="s">
        <v>16555</v>
      </c>
      <c r="F33793" t="s">
        <v>317</v>
      </c>
      <c r="G33793" t="s">
        <v>14</v>
      </c>
      <c r="H33793" t="s">
        <v>29630</v>
      </c>
      <c r="I33793" t="s">
        <v>26</v>
      </c>
      <c r="M33793">
        <v>9048</v>
      </c>
      <c r="N33793">
        <v>0</v>
      </c>
      <c r="O33793">
        <v>9</v>
      </c>
    </row>
    <row r="33794" spans="1:15" x14ac:dyDescent="0.3">
      <c r="A33794" t="s">
        <v>23</v>
      </c>
      <c r="B33794">
        <v>1</v>
      </c>
      <c r="C33794">
        <v>1</v>
      </c>
      <c r="D33794">
        <v>1</v>
      </c>
      <c r="E33794" t="s">
        <v>16555</v>
      </c>
      <c r="F33794" t="s">
        <v>29632</v>
      </c>
      <c r="G33794" t="s">
        <v>23</v>
      </c>
      <c r="H33794" t="s">
        <v>29633</v>
      </c>
      <c r="I33794" t="s">
        <v>69</v>
      </c>
      <c r="J33794" t="s">
        <v>1975</v>
      </c>
      <c r="M33794">
        <v>9048</v>
      </c>
      <c r="N33794">
        <v>57</v>
      </c>
      <c r="O33794">
        <v>75</v>
      </c>
    </row>
    <row r="33795" spans="1:15" x14ac:dyDescent="0.3">
      <c r="A33795" t="s">
        <v>23</v>
      </c>
      <c r="B33795">
        <v>1</v>
      </c>
      <c r="C33795">
        <v>1</v>
      </c>
      <c r="D33795">
        <v>1</v>
      </c>
      <c r="E33795" t="s">
        <v>16555</v>
      </c>
      <c r="F33795" t="s">
        <v>1680</v>
      </c>
      <c r="G33795" t="s">
        <v>23</v>
      </c>
      <c r="H33795" t="s">
        <v>29631</v>
      </c>
      <c r="I33795" t="s">
        <v>22</v>
      </c>
      <c r="M33795">
        <v>9048</v>
      </c>
      <c r="N33795">
        <v>67</v>
      </c>
      <c r="O33795">
        <v>75</v>
      </c>
    </row>
    <row r="33796" spans="1:15" x14ac:dyDescent="0.3">
      <c r="A33796" t="s">
        <v>23</v>
      </c>
      <c r="B33796">
        <v>0</v>
      </c>
      <c r="C33796">
        <v>0</v>
      </c>
      <c r="D33796">
        <v>1</v>
      </c>
      <c r="E33796" t="s">
        <v>16555</v>
      </c>
      <c r="F33796" t="s">
        <v>6702</v>
      </c>
      <c r="G33796" t="s">
        <v>23</v>
      </c>
      <c r="H33796" t="s">
        <v>29629</v>
      </c>
      <c r="I33796" t="s">
        <v>26</v>
      </c>
      <c r="M33796">
        <v>9048</v>
      </c>
      <c r="N33796">
        <v>98</v>
      </c>
      <c r="O33796">
        <v>107</v>
      </c>
    </row>
    <row r="33797" spans="1:15" x14ac:dyDescent="0.3">
      <c r="E33797" t="s">
        <v>16555</v>
      </c>
      <c r="F33797" t="s">
        <v>2466</v>
      </c>
      <c r="G33797" t="s">
        <v>14</v>
      </c>
      <c r="H33797" t="s">
        <v>29634</v>
      </c>
      <c r="I33797" t="s">
        <v>52</v>
      </c>
      <c r="J33797" t="s">
        <v>32</v>
      </c>
      <c r="M33797">
        <v>9048</v>
      </c>
      <c r="N33797">
        <v>101</v>
      </c>
      <c r="O33797">
        <v>107</v>
      </c>
    </row>
    <row r="33798" spans="1:15" x14ac:dyDescent="0.3">
      <c r="A33798" t="s">
        <v>23</v>
      </c>
      <c r="B33798">
        <v>1</v>
      </c>
      <c r="C33798">
        <v>1</v>
      </c>
      <c r="D33798">
        <v>1</v>
      </c>
      <c r="E33798" t="s">
        <v>16555</v>
      </c>
      <c r="F33798" t="s">
        <v>2466</v>
      </c>
      <c r="G33798" t="s">
        <v>23</v>
      </c>
      <c r="H33798" t="s">
        <v>29634</v>
      </c>
      <c r="I33798" t="s">
        <v>19</v>
      </c>
      <c r="M33798">
        <v>9048</v>
      </c>
      <c r="N33798">
        <v>101</v>
      </c>
      <c r="O33798">
        <v>107</v>
      </c>
    </row>
    <row r="33799" spans="1:15" x14ac:dyDescent="0.3">
      <c r="E33799" t="s">
        <v>16555</v>
      </c>
      <c r="F33799" t="s">
        <v>317</v>
      </c>
      <c r="G33799" t="s">
        <v>14</v>
      </c>
      <c r="H33799" t="s">
        <v>29630</v>
      </c>
      <c r="I33799" t="s">
        <v>26</v>
      </c>
      <c r="M33799">
        <v>9052</v>
      </c>
      <c r="N33799">
        <v>0</v>
      </c>
      <c r="O33799">
        <v>9</v>
      </c>
    </row>
    <row r="33800" spans="1:15" x14ac:dyDescent="0.3">
      <c r="A33800" t="s">
        <v>23</v>
      </c>
      <c r="B33800">
        <v>1</v>
      </c>
      <c r="C33800">
        <v>1</v>
      </c>
      <c r="D33800">
        <v>1</v>
      </c>
      <c r="E33800" t="s">
        <v>16555</v>
      </c>
      <c r="F33800" t="s">
        <v>29632</v>
      </c>
      <c r="G33800" t="s">
        <v>23</v>
      </c>
      <c r="H33800" t="s">
        <v>29633</v>
      </c>
      <c r="I33800" t="s">
        <v>69</v>
      </c>
      <c r="J33800" t="s">
        <v>1975</v>
      </c>
      <c r="M33800">
        <v>9052</v>
      </c>
      <c r="N33800">
        <v>57</v>
      </c>
      <c r="O33800">
        <v>75</v>
      </c>
    </row>
    <row r="33801" spans="1:15" x14ac:dyDescent="0.3">
      <c r="A33801" t="s">
        <v>23</v>
      </c>
      <c r="B33801">
        <v>1</v>
      </c>
      <c r="C33801">
        <v>1</v>
      </c>
      <c r="D33801">
        <v>1</v>
      </c>
      <c r="E33801" t="s">
        <v>16555</v>
      </c>
      <c r="F33801" t="s">
        <v>1680</v>
      </c>
      <c r="G33801" t="s">
        <v>23</v>
      </c>
      <c r="H33801" t="s">
        <v>29631</v>
      </c>
      <c r="I33801" t="s">
        <v>22</v>
      </c>
      <c r="M33801">
        <v>9052</v>
      </c>
      <c r="N33801">
        <v>67</v>
      </c>
      <c r="O33801">
        <v>75</v>
      </c>
    </row>
    <row r="33802" spans="1:15" x14ac:dyDescent="0.3">
      <c r="A33802" t="s">
        <v>23</v>
      </c>
      <c r="B33802">
        <v>0</v>
      </c>
      <c r="C33802">
        <v>0</v>
      </c>
      <c r="D33802">
        <v>1</v>
      </c>
      <c r="E33802" t="s">
        <v>16555</v>
      </c>
      <c r="F33802" t="s">
        <v>6702</v>
      </c>
      <c r="G33802" t="s">
        <v>23</v>
      </c>
      <c r="H33802" t="s">
        <v>29629</v>
      </c>
      <c r="I33802" t="s">
        <v>26</v>
      </c>
      <c r="M33802">
        <v>9052</v>
      </c>
      <c r="N33802">
        <v>98</v>
      </c>
      <c r="O33802">
        <v>107</v>
      </c>
    </row>
    <row r="33803" spans="1:15" x14ac:dyDescent="0.3">
      <c r="E33803" t="s">
        <v>16555</v>
      </c>
      <c r="F33803" t="s">
        <v>2466</v>
      </c>
      <c r="G33803" t="s">
        <v>14</v>
      </c>
      <c r="H33803" t="s">
        <v>29634</v>
      </c>
      <c r="I33803" t="s">
        <v>52</v>
      </c>
      <c r="J33803" t="s">
        <v>32</v>
      </c>
      <c r="M33803">
        <v>9052</v>
      </c>
      <c r="N33803">
        <v>101</v>
      </c>
      <c r="O33803">
        <v>107</v>
      </c>
    </row>
    <row r="33804" spans="1:15" x14ac:dyDescent="0.3">
      <c r="A33804" t="s">
        <v>23</v>
      </c>
      <c r="B33804">
        <v>1</v>
      </c>
      <c r="C33804">
        <v>1</v>
      </c>
      <c r="D33804">
        <v>1</v>
      </c>
      <c r="E33804" t="s">
        <v>16555</v>
      </c>
      <c r="F33804" t="s">
        <v>2466</v>
      </c>
      <c r="G33804" t="s">
        <v>23</v>
      </c>
      <c r="H33804" t="s">
        <v>29634</v>
      </c>
      <c r="I33804" t="s">
        <v>19</v>
      </c>
      <c r="M33804">
        <v>9052</v>
      </c>
      <c r="N33804">
        <v>101</v>
      </c>
      <c r="O33804">
        <v>107</v>
      </c>
    </row>
    <row r="33805" spans="1:15" x14ac:dyDescent="0.3">
      <c r="E33805" t="s">
        <v>16555</v>
      </c>
      <c r="F33805" t="s">
        <v>317</v>
      </c>
      <c r="G33805" t="s">
        <v>14</v>
      </c>
      <c r="H33805" t="s">
        <v>29630</v>
      </c>
      <c r="I33805" t="s">
        <v>26</v>
      </c>
      <c r="M33805">
        <v>9057</v>
      </c>
      <c r="N33805">
        <v>0</v>
      </c>
      <c r="O33805">
        <v>9</v>
      </c>
    </row>
    <row r="33806" spans="1:15" x14ac:dyDescent="0.3">
      <c r="A33806" t="s">
        <v>23</v>
      </c>
      <c r="B33806">
        <v>1</v>
      </c>
      <c r="C33806">
        <v>1</v>
      </c>
      <c r="D33806">
        <v>1</v>
      </c>
      <c r="E33806" t="s">
        <v>16555</v>
      </c>
      <c r="F33806" t="s">
        <v>29632</v>
      </c>
      <c r="G33806" t="s">
        <v>23</v>
      </c>
      <c r="H33806" t="s">
        <v>29633</v>
      </c>
      <c r="I33806" t="s">
        <v>69</v>
      </c>
      <c r="J33806" t="s">
        <v>1975</v>
      </c>
      <c r="M33806">
        <v>9057</v>
      </c>
      <c r="N33806">
        <v>57</v>
      </c>
      <c r="O33806">
        <v>75</v>
      </c>
    </row>
    <row r="33807" spans="1:15" x14ac:dyDescent="0.3">
      <c r="A33807" t="s">
        <v>23</v>
      </c>
      <c r="B33807">
        <v>1</v>
      </c>
      <c r="C33807">
        <v>1</v>
      </c>
      <c r="D33807">
        <v>1</v>
      </c>
      <c r="E33807" t="s">
        <v>16555</v>
      </c>
      <c r="F33807" t="s">
        <v>1680</v>
      </c>
      <c r="G33807" t="s">
        <v>23</v>
      </c>
      <c r="H33807" t="s">
        <v>29631</v>
      </c>
      <c r="I33807" t="s">
        <v>22</v>
      </c>
      <c r="M33807">
        <v>9057</v>
      </c>
      <c r="N33807">
        <v>67</v>
      </c>
      <c r="O33807">
        <v>75</v>
      </c>
    </row>
    <row r="33808" spans="1:15" x14ac:dyDescent="0.3">
      <c r="A33808" t="s">
        <v>23</v>
      </c>
      <c r="B33808">
        <v>0</v>
      </c>
      <c r="C33808">
        <v>0</v>
      </c>
      <c r="D33808">
        <v>1</v>
      </c>
      <c r="E33808" t="s">
        <v>16555</v>
      </c>
      <c r="F33808" t="s">
        <v>6702</v>
      </c>
      <c r="G33808" t="s">
        <v>23</v>
      </c>
      <c r="H33808" t="s">
        <v>29629</v>
      </c>
      <c r="I33808" t="s">
        <v>26</v>
      </c>
      <c r="M33808">
        <v>9057</v>
      </c>
      <c r="N33808">
        <v>98</v>
      </c>
      <c r="O33808">
        <v>107</v>
      </c>
    </row>
    <row r="33809" spans="1:15" x14ac:dyDescent="0.3">
      <c r="E33809" t="s">
        <v>16555</v>
      </c>
      <c r="F33809" t="s">
        <v>2466</v>
      </c>
      <c r="G33809" t="s">
        <v>14</v>
      </c>
      <c r="H33809" t="s">
        <v>29634</v>
      </c>
      <c r="I33809" t="s">
        <v>52</v>
      </c>
      <c r="J33809" t="s">
        <v>32</v>
      </c>
      <c r="M33809">
        <v>9057</v>
      </c>
      <c r="N33809">
        <v>101</v>
      </c>
      <c r="O33809">
        <v>107</v>
      </c>
    </row>
    <row r="33810" spans="1:15" x14ac:dyDescent="0.3">
      <c r="A33810" t="s">
        <v>23</v>
      </c>
      <c r="B33810">
        <v>1</v>
      </c>
      <c r="C33810">
        <v>1</v>
      </c>
      <c r="D33810">
        <v>1</v>
      </c>
      <c r="E33810" t="s">
        <v>16555</v>
      </c>
      <c r="F33810" t="s">
        <v>2466</v>
      </c>
      <c r="G33810" t="s">
        <v>23</v>
      </c>
      <c r="H33810" t="s">
        <v>29634</v>
      </c>
      <c r="I33810" t="s">
        <v>19</v>
      </c>
      <c r="M33810">
        <v>9057</v>
      </c>
      <c r="N33810">
        <v>101</v>
      </c>
      <c r="O33810">
        <v>107</v>
      </c>
    </row>
    <row r="33811" spans="1:15" x14ac:dyDescent="0.3">
      <c r="A33811" t="s">
        <v>23</v>
      </c>
      <c r="B33811">
        <v>1</v>
      </c>
      <c r="C33811">
        <v>1</v>
      </c>
      <c r="D33811">
        <v>1</v>
      </c>
      <c r="E33811" t="s">
        <v>29641</v>
      </c>
      <c r="F33811" t="s">
        <v>29644</v>
      </c>
      <c r="G33811" t="s">
        <v>23</v>
      </c>
      <c r="H33811" t="s">
        <v>29645</v>
      </c>
      <c r="I33811" t="s">
        <v>35</v>
      </c>
      <c r="J33811" t="s">
        <v>112</v>
      </c>
      <c r="M33811">
        <v>9062</v>
      </c>
      <c r="N33811">
        <v>40</v>
      </c>
      <c r="O33811">
        <v>56</v>
      </c>
    </row>
    <row r="33812" spans="1:15" x14ac:dyDescent="0.3">
      <c r="A33812" t="s">
        <v>51</v>
      </c>
      <c r="B33812">
        <v>0</v>
      </c>
      <c r="C33812">
        <v>1</v>
      </c>
      <c r="D33812" t="s">
        <v>51</v>
      </c>
      <c r="E33812" t="s">
        <v>29641</v>
      </c>
      <c r="F33812" t="s">
        <v>29642</v>
      </c>
      <c r="G33812" t="s">
        <v>23</v>
      </c>
      <c r="H33812" t="s">
        <v>29643</v>
      </c>
      <c r="I33812" t="s">
        <v>26</v>
      </c>
      <c r="M33812">
        <v>9062</v>
      </c>
      <c r="N33812">
        <v>58</v>
      </c>
      <c r="O33812">
        <v>68</v>
      </c>
    </row>
    <row r="33813" spans="1:15" x14ac:dyDescent="0.3">
      <c r="E33813" t="s">
        <v>29641</v>
      </c>
      <c r="F33813" t="s">
        <v>29642</v>
      </c>
      <c r="G33813" t="s">
        <v>51</v>
      </c>
      <c r="H33813" t="s">
        <v>29643</v>
      </c>
      <c r="I33813" t="s">
        <v>19</v>
      </c>
      <c r="M33813">
        <v>9062</v>
      </c>
      <c r="N33813">
        <v>58</v>
      </c>
      <c r="O33813">
        <v>68</v>
      </c>
    </row>
    <row r="33814" spans="1:15" x14ac:dyDescent="0.3">
      <c r="E33814" t="s">
        <v>16555</v>
      </c>
      <c r="F33814" t="s">
        <v>317</v>
      </c>
      <c r="G33814" t="s">
        <v>14</v>
      </c>
      <c r="H33814" t="s">
        <v>29630</v>
      </c>
      <c r="I33814" t="s">
        <v>26</v>
      </c>
      <c r="M33814">
        <v>9064</v>
      </c>
      <c r="N33814">
        <v>0</v>
      </c>
      <c r="O33814">
        <v>9</v>
      </c>
    </row>
    <row r="33815" spans="1:15" x14ac:dyDescent="0.3">
      <c r="A33815" t="s">
        <v>23</v>
      </c>
      <c r="B33815">
        <v>1</v>
      </c>
      <c r="C33815">
        <v>1</v>
      </c>
      <c r="D33815">
        <v>1</v>
      </c>
      <c r="E33815" t="s">
        <v>16555</v>
      </c>
      <c r="F33815" t="s">
        <v>29632</v>
      </c>
      <c r="G33815" t="s">
        <v>23</v>
      </c>
      <c r="H33815" t="s">
        <v>29633</v>
      </c>
      <c r="I33815" t="s">
        <v>69</v>
      </c>
      <c r="J33815" t="s">
        <v>1975</v>
      </c>
      <c r="M33815">
        <v>9064</v>
      </c>
      <c r="N33815">
        <v>57</v>
      </c>
      <c r="O33815">
        <v>75</v>
      </c>
    </row>
    <row r="33816" spans="1:15" x14ac:dyDescent="0.3">
      <c r="A33816" t="s">
        <v>23</v>
      </c>
      <c r="B33816">
        <v>1</v>
      </c>
      <c r="C33816">
        <v>1</v>
      </c>
      <c r="D33816">
        <v>1</v>
      </c>
      <c r="E33816" t="s">
        <v>16555</v>
      </c>
      <c r="F33816" t="s">
        <v>1680</v>
      </c>
      <c r="G33816" t="s">
        <v>23</v>
      </c>
      <c r="H33816" t="s">
        <v>29631</v>
      </c>
      <c r="I33816" t="s">
        <v>22</v>
      </c>
      <c r="M33816">
        <v>9064</v>
      </c>
      <c r="N33816">
        <v>67</v>
      </c>
      <c r="O33816">
        <v>75</v>
      </c>
    </row>
    <row r="33817" spans="1:15" x14ac:dyDescent="0.3">
      <c r="A33817" t="s">
        <v>23</v>
      </c>
      <c r="B33817">
        <v>0</v>
      </c>
      <c r="C33817">
        <v>0</v>
      </c>
      <c r="D33817">
        <v>1</v>
      </c>
      <c r="E33817" t="s">
        <v>16555</v>
      </c>
      <c r="F33817" t="s">
        <v>6702</v>
      </c>
      <c r="G33817" t="s">
        <v>23</v>
      </c>
      <c r="H33817" t="s">
        <v>29629</v>
      </c>
      <c r="I33817" t="s">
        <v>26</v>
      </c>
      <c r="M33817">
        <v>9064</v>
      </c>
      <c r="N33817">
        <v>98</v>
      </c>
      <c r="O33817">
        <v>107</v>
      </c>
    </row>
    <row r="33818" spans="1:15" x14ac:dyDescent="0.3">
      <c r="A33818" t="s">
        <v>23</v>
      </c>
      <c r="B33818">
        <v>1</v>
      </c>
      <c r="C33818">
        <v>1</v>
      </c>
      <c r="D33818">
        <v>1</v>
      </c>
      <c r="E33818" t="s">
        <v>16555</v>
      </c>
      <c r="F33818" t="s">
        <v>2466</v>
      </c>
      <c r="G33818" t="s">
        <v>23</v>
      </c>
      <c r="H33818" t="s">
        <v>29634</v>
      </c>
      <c r="I33818" t="s">
        <v>19</v>
      </c>
      <c r="M33818">
        <v>9064</v>
      </c>
      <c r="N33818">
        <v>101</v>
      </c>
      <c r="O33818">
        <v>107</v>
      </c>
    </row>
    <row r="33819" spans="1:15" x14ac:dyDescent="0.3">
      <c r="E33819" t="s">
        <v>16555</v>
      </c>
      <c r="F33819" t="s">
        <v>2466</v>
      </c>
      <c r="G33819" t="s">
        <v>14</v>
      </c>
      <c r="H33819" t="s">
        <v>29634</v>
      </c>
      <c r="I33819" t="s">
        <v>52</v>
      </c>
      <c r="J33819" t="s">
        <v>32</v>
      </c>
      <c r="M33819">
        <v>9064</v>
      </c>
      <c r="N33819">
        <v>101</v>
      </c>
      <c r="O33819">
        <v>107</v>
      </c>
    </row>
    <row r="33820" spans="1:15" x14ac:dyDescent="0.3">
      <c r="E33820" t="s">
        <v>16555</v>
      </c>
      <c r="F33820" t="s">
        <v>317</v>
      </c>
      <c r="G33820" t="s">
        <v>14</v>
      </c>
      <c r="H33820" t="s">
        <v>29630</v>
      </c>
      <c r="I33820" t="s">
        <v>26</v>
      </c>
      <c r="M33820">
        <v>9068</v>
      </c>
      <c r="N33820">
        <v>0</v>
      </c>
      <c r="O33820">
        <v>9</v>
      </c>
    </row>
    <row r="33821" spans="1:15" x14ac:dyDescent="0.3">
      <c r="A33821" t="s">
        <v>23</v>
      </c>
      <c r="B33821">
        <v>1</v>
      </c>
      <c r="C33821">
        <v>1</v>
      </c>
      <c r="D33821">
        <v>1</v>
      </c>
      <c r="E33821" t="s">
        <v>16555</v>
      </c>
      <c r="F33821" t="s">
        <v>29632</v>
      </c>
      <c r="G33821" t="s">
        <v>23</v>
      </c>
      <c r="H33821" t="s">
        <v>29633</v>
      </c>
      <c r="I33821" t="s">
        <v>69</v>
      </c>
      <c r="J33821" t="s">
        <v>1975</v>
      </c>
      <c r="M33821">
        <v>9068</v>
      </c>
      <c r="N33821">
        <v>57</v>
      </c>
      <c r="O33821">
        <v>75</v>
      </c>
    </row>
    <row r="33822" spans="1:15" x14ac:dyDescent="0.3">
      <c r="A33822" t="s">
        <v>23</v>
      </c>
      <c r="B33822">
        <v>1</v>
      </c>
      <c r="C33822">
        <v>1</v>
      </c>
      <c r="D33822">
        <v>1</v>
      </c>
      <c r="E33822" t="s">
        <v>16555</v>
      </c>
      <c r="F33822" t="s">
        <v>1680</v>
      </c>
      <c r="G33822" t="s">
        <v>23</v>
      </c>
      <c r="H33822" t="s">
        <v>29631</v>
      </c>
      <c r="I33822" t="s">
        <v>22</v>
      </c>
      <c r="M33822">
        <v>9068</v>
      </c>
      <c r="N33822">
        <v>67</v>
      </c>
      <c r="O33822">
        <v>75</v>
      </c>
    </row>
    <row r="33823" spans="1:15" x14ac:dyDescent="0.3">
      <c r="A33823" t="s">
        <v>23</v>
      </c>
      <c r="B33823">
        <v>0</v>
      </c>
      <c r="C33823">
        <v>0</v>
      </c>
      <c r="D33823">
        <v>1</v>
      </c>
      <c r="E33823" t="s">
        <v>16555</v>
      </c>
      <c r="F33823" t="s">
        <v>6702</v>
      </c>
      <c r="G33823" t="s">
        <v>23</v>
      </c>
      <c r="H33823" t="s">
        <v>29629</v>
      </c>
      <c r="I33823" t="s">
        <v>26</v>
      </c>
      <c r="M33823">
        <v>9068</v>
      </c>
      <c r="N33823">
        <v>98</v>
      </c>
      <c r="O33823">
        <v>107</v>
      </c>
    </row>
    <row r="33824" spans="1:15" x14ac:dyDescent="0.3">
      <c r="E33824" t="s">
        <v>16555</v>
      </c>
      <c r="F33824" t="s">
        <v>2466</v>
      </c>
      <c r="G33824" t="s">
        <v>14</v>
      </c>
      <c r="H33824" t="s">
        <v>29634</v>
      </c>
      <c r="I33824" t="s">
        <v>52</v>
      </c>
      <c r="J33824" t="s">
        <v>32</v>
      </c>
      <c r="M33824">
        <v>9068</v>
      </c>
      <c r="N33824">
        <v>101</v>
      </c>
      <c r="O33824">
        <v>107</v>
      </c>
    </row>
    <row r="33825" spans="1:15" x14ac:dyDescent="0.3">
      <c r="A33825" t="s">
        <v>23</v>
      </c>
      <c r="B33825">
        <v>1</v>
      </c>
      <c r="C33825">
        <v>1</v>
      </c>
      <c r="D33825">
        <v>1</v>
      </c>
      <c r="E33825" t="s">
        <v>16555</v>
      </c>
      <c r="F33825" t="s">
        <v>2466</v>
      </c>
      <c r="G33825" t="s">
        <v>23</v>
      </c>
      <c r="H33825" t="s">
        <v>29634</v>
      </c>
      <c r="I33825" t="s">
        <v>19</v>
      </c>
      <c r="M33825">
        <v>9068</v>
      </c>
      <c r="N33825">
        <v>101</v>
      </c>
      <c r="O33825">
        <v>107</v>
      </c>
    </row>
    <row r="33826" spans="1:15" x14ac:dyDescent="0.3">
      <c r="A33826" t="s">
        <v>23</v>
      </c>
      <c r="B33826">
        <v>1</v>
      </c>
      <c r="C33826">
        <v>1</v>
      </c>
      <c r="D33826">
        <v>1</v>
      </c>
      <c r="E33826" t="s">
        <v>29635</v>
      </c>
      <c r="F33826" t="s">
        <v>1430</v>
      </c>
      <c r="G33826" t="s">
        <v>23</v>
      </c>
      <c r="H33826" t="s">
        <v>29636</v>
      </c>
      <c r="I33826" t="s">
        <v>35</v>
      </c>
      <c r="J33826" t="s">
        <v>112</v>
      </c>
      <c r="M33826">
        <v>9072</v>
      </c>
      <c r="N33826">
        <v>0</v>
      </c>
      <c r="O33826">
        <v>6</v>
      </c>
    </row>
    <row r="33827" spans="1:15" x14ac:dyDescent="0.3">
      <c r="A33827" t="s">
        <v>23</v>
      </c>
      <c r="B33827">
        <v>1</v>
      </c>
      <c r="C33827">
        <v>1</v>
      </c>
      <c r="D33827">
        <v>1</v>
      </c>
      <c r="E33827" t="s">
        <v>29635</v>
      </c>
      <c r="F33827" t="s">
        <v>1430</v>
      </c>
      <c r="G33827" t="s">
        <v>23</v>
      </c>
      <c r="H33827" t="s">
        <v>29637</v>
      </c>
      <c r="I33827" t="s">
        <v>35</v>
      </c>
      <c r="J33827" t="s">
        <v>112</v>
      </c>
      <c r="M33827">
        <v>9072</v>
      </c>
      <c r="N33827">
        <v>46</v>
      </c>
      <c r="O33827">
        <v>52</v>
      </c>
    </row>
    <row r="33828" spans="1:15" x14ac:dyDescent="0.3">
      <c r="A33828" t="s">
        <v>23</v>
      </c>
      <c r="B33828">
        <v>1</v>
      </c>
      <c r="C33828">
        <v>1</v>
      </c>
      <c r="D33828">
        <v>1</v>
      </c>
      <c r="E33828" t="s">
        <v>29635</v>
      </c>
      <c r="F33828" t="s">
        <v>1430</v>
      </c>
      <c r="G33828" t="s">
        <v>23</v>
      </c>
      <c r="H33828" t="s">
        <v>29640</v>
      </c>
      <c r="I33828" t="s">
        <v>41</v>
      </c>
      <c r="J33828" t="s">
        <v>112</v>
      </c>
      <c r="M33828">
        <v>9072</v>
      </c>
      <c r="N33828">
        <v>107</v>
      </c>
      <c r="O33828">
        <v>113</v>
      </c>
    </row>
    <row r="33829" spans="1:15" x14ac:dyDescent="0.3">
      <c r="A33829" t="s">
        <v>23</v>
      </c>
      <c r="B33829">
        <v>1</v>
      </c>
      <c r="C33829">
        <v>1</v>
      </c>
      <c r="D33829">
        <v>1</v>
      </c>
      <c r="E33829" t="s">
        <v>29635</v>
      </c>
      <c r="F33829" t="s">
        <v>1430</v>
      </c>
      <c r="G33829" t="s">
        <v>23</v>
      </c>
      <c r="H33829" t="s">
        <v>29639</v>
      </c>
      <c r="I33829" t="s">
        <v>35</v>
      </c>
      <c r="J33829" t="s">
        <v>112</v>
      </c>
      <c r="M33829">
        <v>9072</v>
      </c>
      <c r="N33829">
        <v>181</v>
      </c>
      <c r="O33829">
        <v>187</v>
      </c>
    </row>
    <row r="33830" spans="1:15" x14ac:dyDescent="0.3">
      <c r="A33830" t="s">
        <v>23</v>
      </c>
      <c r="B33830">
        <v>1</v>
      </c>
      <c r="C33830">
        <v>1</v>
      </c>
      <c r="D33830">
        <v>1</v>
      </c>
      <c r="E33830" t="s">
        <v>29635</v>
      </c>
      <c r="F33830" t="s">
        <v>1430</v>
      </c>
      <c r="G33830" t="s">
        <v>23</v>
      </c>
      <c r="H33830" t="s">
        <v>29638</v>
      </c>
      <c r="I33830" t="s">
        <v>35</v>
      </c>
      <c r="J33830" t="s">
        <v>112</v>
      </c>
      <c r="M33830">
        <v>9072</v>
      </c>
      <c r="N33830">
        <v>205</v>
      </c>
      <c r="O33830">
        <v>211</v>
      </c>
    </row>
    <row r="33831" spans="1:15" x14ac:dyDescent="0.3">
      <c r="E33831" t="s">
        <v>16555</v>
      </c>
      <c r="F33831" t="s">
        <v>317</v>
      </c>
      <c r="G33831" t="s">
        <v>14</v>
      </c>
      <c r="H33831" t="s">
        <v>29630</v>
      </c>
      <c r="I33831" t="s">
        <v>26</v>
      </c>
      <c r="M33831">
        <v>9076</v>
      </c>
      <c r="N33831">
        <v>0</v>
      </c>
      <c r="O33831">
        <v>9</v>
      </c>
    </row>
    <row r="33832" spans="1:15" x14ac:dyDescent="0.3">
      <c r="A33832" t="s">
        <v>23</v>
      </c>
      <c r="B33832">
        <v>1</v>
      </c>
      <c r="C33832">
        <v>1</v>
      </c>
      <c r="D33832">
        <v>1</v>
      </c>
      <c r="E33832" t="s">
        <v>16555</v>
      </c>
      <c r="F33832" t="s">
        <v>29632</v>
      </c>
      <c r="G33832" t="s">
        <v>23</v>
      </c>
      <c r="H33832" t="s">
        <v>29633</v>
      </c>
      <c r="I33832" t="s">
        <v>69</v>
      </c>
      <c r="J33832" t="s">
        <v>1975</v>
      </c>
      <c r="M33832">
        <v>9076</v>
      </c>
      <c r="N33832">
        <v>57</v>
      </c>
      <c r="O33832">
        <v>75</v>
      </c>
    </row>
    <row r="33833" spans="1:15" x14ac:dyDescent="0.3">
      <c r="A33833" t="s">
        <v>23</v>
      </c>
      <c r="B33833">
        <v>1</v>
      </c>
      <c r="C33833">
        <v>1</v>
      </c>
      <c r="D33833">
        <v>1</v>
      </c>
      <c r="E33833" t="s">
        <v>16555</v>
      </c>
      <c r="F33833" t="s">
        <v>1680</v>
      </c>
      <c r="G33833" t="s">
        <v>23</v>
      </c>
      <c r="H33833" t="s">
        <v>29631</v>
      </c>
      <c r="I33833" t="s">
        <v>22</v>
      </c>
      <c r="M33833">
        <v>9076</v>
      </c>
      <c r="N33833">
        <v>67</v>
      </c>
      <c r="O33833">
        <v>75</v>
      </c>
    </row>
    <row r="33834" spans="1:15" x14ac:dyDescent="0.3">
      <c r="A33834" t="s">
        <v>23</v>
      </c>
      <c r="B33834">
        <v>0</v>
      </c>
      <c r="C33834">
        <v>0</v>
      </c>
      <c r="D33834">
        <v>1</v>
      </c>
      <c r="E33834" t="s">
        <v>16555</v>
      </c>
      <c r="F33834" t="s">
        <v>6702</v>
      </c>
      <c r="G33834" t="s">
        <v>23</v>
      </c>
      <c r="H33834" t="s">
        <v>29629</v>
      </c>
      <c r="I33834" t="s">
        <v>26</v>
      </c>
      <c r="M33834">
        <v>9076</v>
      </c>
      <c r="N33834">
        <v>98</v>
      </c>
      <c r="O33834">
        <v>107</v>
      </c>
    </row>
    <row r="33835" spans="1:15" x14ac:dyDescent="0.3">
      <c r="A33835" t="s">
        <v>23</v>
      </c>
      <c r="B33835">
        <v>1</v>
      </c>
      <c r="C33835">
        <v>1</v>
      </c>
      <c r="D33835">
        <v>1</v>
      </c>
      <c r="E33835" t="s">
        <v>16555</v>
      </c>
      <c r="F33835" t="s">
        <v>2466</v>
      </c>
      <c r="G33835" t="s">
        <v>23</v>
      </c>
      <c r="H33835" t="s">
        <v>29634</v>
      </c>
      <c r="I33835" t="s">
        <v>19</v>
      </c>
      <c r="M33835">
        <v>9076</v>
      </c>
      <c r="N33835">
        <v>101</v>
      </c>
      <c r="O33835">
        <v>107</v>
      </c>
    </row>
    <row r="33836" spans="1:15" x14ac:dyDescent="0.3">
      <c r="E33836" t="s">
        <v>16555</v>
      </c>
      <c r="F33836" t="s">
        <v>2466</v>
      </c>
      <c r="G33836" t="s">
        <v>14</v>
      </c>
      <c r="H33836" t="s">
        <v>29634</v>
      </c>
      <c r="I33836" t="s">
        <v>52</v>
      </c>
      <c r="J33836" t="s">
        <v>32</v>
      </c>
      <c r="M33836">
        <v>9076</v>
      </c>
      <c r="N33836">
        <v>101</v>
      </c>
      <c r="O33836">
        <v>107</v>
      </c>
    </row>
    <row r="33837" spans="1:15" x14ac:dyDescent="0.3">
      <c r="E33837" t="s">
        <v>16555</v>
      </c>
      <c r="F33837" t="s">
        <v>317</v>
      </c>
      <c r="G33837" t="s">
        <v>14</v>
      </c>
      <c r="H33837" t="s">
        <v>29630</v>
      </c>
      <c r="I33837" t="s">
        <v>26</v>
      </c>
      <c r="M33837">
        <v>9081</v>
      </c>
      <c r="N33837">
        <v>0</v>
      </c>
      <c r="O33837">
        <v>9</v>
      </c>
    </row>
    <row r="33838" spans="1:15" x14ac:dyDescent="0.3">
      <c r="A33838" t="s">
        <v>23</v>
      </c>
      <c r="B33838">
        <v>1</v>
      </c>
      <c r="C33838">
        <v>1</v>
      </c>
      <c r="D33838">
        <v>1</v>
      </c>
      <c r="E33838" t="s">
        <v>16555</v>
      </c>
      <c r="F33838" t="s">
        <v>29632</v>
      </c>
      <c r="G33838" t="s">
        <v>23</v>
      </c>
      <c r="H33838" t="s">
        <v>29633</v>
      </c>
      <c r="I33838" t="s">
        <v>69</v>
      </c>
      <c r="J33838" t="s">
        <v>1975</v>
      </c>
      <c r="M33838">
        <v>9081</v>
      </c>
      <c r="N33838">
        <v>57</v>
      </c>
      <c r="O33838">
        <v>75</v>
      </c>
    </row>
    <row r="33839" spans="1:15" x14ac:dyDescent="0.3">
      <c r="A33839" t="s">
        <v>23</v>
      </c>
      <c r="B33839">
        <v>1</v>
      </c>
      <c r="C33839">
        <v>1</v>
      </c>
      <c r="D33839">
        <v>1</v>
      </c>
      <c r="E33839" t="s">
        <v>16555</v>
      </c>
      <c r="F33839" t="s">
        <v>1680</v>
      </c>
      <c r="G33839" t="s">
        <v>23</v>
      </c>
      <c r="H33839" t="s">
        <v>29631</v>
      </c>
      <c r="I33839" t="s">
        <v>22</v>
      </c>
      <c r="M33839">
        <v>9081</v>
      </c>
      <c r="N33839">
        <v>67</v>
      </c>
      <c r="O33839">
        <v>75</v>
      </c>
    </row>
    <row r="33840" spans="1:15" x14ac:dyDescent="0.3">
      <c r="A33840" t="s">
        <v>23</v>
      </c>
      <c r="B33840">
        <v>0</v>
      </c>
      <c r="C33840">
        <v>0</v>
      </c>
      <c r="D33840">
        <v>1</v>
      </c>
      <c r="E33840" t="s">
        <v>16555</v>
      </c>
      <c r="F33840" t="s">
        <v>6702</v>
      </c>
      <c r="G33840" t="s">
        <v>23</v>
      </c>
      <c r="H33840" t="s">
        <v>29629</v>
      </c>
      <c r="I33840" t="s">
        <v>26</v>
      </c>
      <c r="M33840">
        <v>9081</v>
      </c>
      <c r="N33840">
        <v>98</v>
      </c>
      <c r="O33840">
        <v>107</v>
      </c>
    </row>
    <row r="33841" spans="1:15" x14ac:dyDescent="0.3">
      <c r="A33841" t="s">
        <v>23</v>
      </c>
      <c r="B33841">
        <v>1</v>
      </c>
      <c r="C33841">
        <v>1</v>
      </c>
      <c r="D33841">
        <v>1</v>
      </c>
      <c r="E33841" t="s">
        <v>16555</v>
      </c>
      <c r="F33841" t="s">
        <v>2466</v>
      </c>
      <c r="G33841" t="s">
        <v>23</v>
      </c>
      <c r="H33841" t="s">
        <v>29634</v>
      </c>
      <c r="I33841" t="s">
        <v>19</v>
      </c>
      <c r="M33841">
        <v>9081</v>
      </c>
      <c r="N33841">
        <v>101</v>
      </c>
      <c r="O33841">
        <v>107</v>
      </c>
    </row>
    <row r="33842" spans="1:15" x14ac:dyDescent="0.3">
      <c r="E33842" t="s">
        <v>16555</v>
      </c>
      <c r="F33842" t="s">
        <v>2466</v>
      </c>
      <c r="G33842" t="s">
        <v>14</v>
      </c>
      <c r="H33842" t="s">
        <v>29634</v>
      </c>
      <c r="I33842" t="s">
        <v>52</v>
      </c>
      <c r="J33842" t="s">
        <v>32</v>
      </c>
      <c r="M33842">
        <v>9081</v>
      </c>
      <c r="N33842">
        <v>101</v>
      </c>
      <c r="O33842">
        <v>107</v>
      </c>
    </row>
    <row r="33843" spans="1:15" x14ac:dyDescent="0.3">
      <c r="E33843" t="s">
        <v>16555</v>
      </c>
      <c r="F33843" t="s">
        <v>317</v>
      </c>
      <c r="G33843" t="s">
        <v>14</v>
      </c>
      <c r="H33843" t="s">
        <v>29630</v>
      </c>
      <c r="I33843" t="s">
        <v>26</v>
      </c>
      <c r="M33843">
        <v>9085</v>
      </c>
      <c r="N33843">
        <v>0</v>
      </c>
      <c r="O33843">
        <v>9</v>
      </c>
    </row>
    <row r="33844" spans="1:15" x14ac:dyDescent="0.3">
      <c r="A33844" t="s">
        <v>23</v>
      </c>
      <c r="B33844">
        <v>1</v>
      </c>
      <c r="C33844">
        <v>1</v>
      </c>
      <c r="D33844">
        <v>1</v>
      </c>
      <c r="E33844" t="s">
        <v>16555</v>
      </c>
      <c r="F33844" t="s">
        <v>29632</v>
      </c>
      <c r="G33844" t="s">
        <v>23</v>
      </c>
      <c r="H33844" t="s">
        <v>29633</v>
      </c>
      <c r="I33844" t="s">
        <v>69</v>
      </c>
      <c r="J33844" t="s">
        <v>1975</v>
      </c>
      <c r="M33844">
        <v>9085</v>
      </c>
      <c r="N33844">
        <v>57</v>
      </c>
      <c r="O33844">
        <v>75</v>
      </c>
    </row>
    <row r="33845" spans="1:15" x14ac:dyDescent="0.3">
      <c r="A33845" t="s">
        <v>23</v>
      </c>
      <c r="B33845">
        <v>1</v>
      </c>
      <c r="C33845">
        <v>1</v>
      </c>
      <c r="D33845">
        <v>1</v>
      </c>
      <c r="E33845" t="s">
        <v>16555</v>
      </c>
      <c r="F33845" t="s">
        <v>1680</v>
      </c>
      <c r="G33845" t="s">
        <v>23</v>
      </c>
      <c r="H33845" t="s">
        <v>29631</v>
      </c>
      <c r="I33845" t="s">
        <v>22</v>
      </c>
      <c r="M33845">
        <v>9085</v>
      </c>
      <c r="N33845">
        <v>67</v>
      </c>
      <c r="O33845">
        <v>75</v>
      </c>
    </row>
    <row r="33846" spans="1:15" x14ac:dyDescent="0.3">
      <c r="A33846" t="s">
        <v>23</v>
      </c>
      <c r="B33846">
        <v>0</v>
      </c>
      <c r="C33846">
        <v>0</v>
      </c>
      <c r="D33846">
        <v>1</v>
      </c>
      <c r="E33846" t="s">
        <v>16555</v>
      </c>
      <c r="F33846" t="s">
        <v>6702</v>
      </c>
      <c r="G33846" t="s">
        <v>23</v>
      </c>
      <c r="H33846" t="s">
        <v>29629</v>
      </c>
      <c r="I33846" t="s">
        <v>26</v>
      </c>
      <c r="M33846">
        <v>9085</v>
      </c>
      <c r="N33846">
        <v>98</v>
      </c>
      <c r="O33846">
        <v>107</v>
      </c>
    </row>
    <row r="33847" spans="1:15" x14ac:dyDescent="0.3">
      <c r="E33847" t="s">
        <v>16555</v>
      </c>
      <c r="F33847" t="s">
        <v>2466</v>
      </c>
      <c r="G33847" t="s">
        <v>14</v>
      </c>
      <c r="H33847" t="s">
        <v>29634</v>
      </c>
      <c r="I33847" t="s">
        <v>52</v>
      </c>
      <c r="J33847" t="s">
        <v>32</v>
      </c>
      <c r="M33847">
        <v>9085</v>
      </c>
      <c r="N33847">
        <v>101</v>
      </c>
      <c r="O33847">
        <v>107</v>
      </c>
    </row>
    <row r="33848" spans="1:15" x14ac:dyDescent="0.3">
      <c r="A33848" t="s">
        <v>23</v>
      </c>
      <c r="B33848">
        <v>1</v>
      </c>
      <c r="C33848">
        <v>1</v>
      </c>
      <c r="D33848">
        <v>1</v>
      </c>
      <c r="E33848" t="s">
        <v>16555</v>
      </c>
      <c r="F33848" t="s">
        <v>2466</v>
      </c>
      <c r="G33848" t="s">
        <v>23</v>
      </c>
      <c r="H33848" t="s">
        <v>29634</v>
      </c>
      <c r="I33848" t="s">
        <v>19</v>
      </c>
      <c r="M33848">
        <v>9085</v>
      </c>
      <c r="N33848">
        <v>101</v>
      </c>
      <c r="O33848">
        <v>107</v>
      </c>
    </row>
    <row r="33849" spans="1:15" x14ac:dyDescent="0.3">
      <c r="E33849" t="s">
        <v>16555</v>
      </c>
      <c r="F33849" t="s">
        <v>317</v>
      </c>
      <c r="G33849" t="s">
        <v>14</v>
      </c>
      <c r="H33849" t="s">
        <v>29630</v>
      </c>
      <c r="I33849" t="s">
        <v>26</v>
      </c>
      <c r="M33849">
        <v>9088</v>
      </c>
      <c r="N33849">
        <v>0</v>
      </c>
      <c r="O33849">
        <v>9</v>
      </c>
    </row>
    <row r="33850" spans="1:15" x14ac:dyDescent="0.3">
      <c r="A33850" t="s">
        <v>23</v>
      </c>
      <c r="B33850">
        <v>1</v>
      </c>
      <c r="C33850">
        <v>1</v>
      </c>
      <c r="D33850">
        <v>1</v>
      </c>
      <c r="E33850" t="s">
        <v>16555</v>
      </c>
      <c r="F33850" t="s">
        <v>29632</v>
      </c>
      <c r="G33850" t="s">
        <v>23</v>
      </c>
      <c r="H33850" t="s">
        <v>29633</v>
      </c>
      <c r="I33850" t="s">
        <v>69</v>
      </c>
      <c r="J33850" t="s">
        <v>1975</v>
      </c>
      <c r="M33850">
        <v>9088</v>
      </c>
      <c r="N33850">
        <v>57</v>
      </c>
      <c r="O33850">
        <v>75</v>
      </c>
    </row>
    <row r="33851" spans="1:15" x14ac:dyDescent="0.3">
      <c r="A33851" t="s">
        <v>23</v>
      </c>
      <c r="B33851">
        <v>1</v>
      </c>
      <c r="C33851">
        <v>1</v>
      </c>
      <c r="D33851">
        <v>1</v>
      </c>
      <c r="E33851" t="s">
        <v>16555</v>
      </c>
      <c r="F33851" t="s">
        <v>1680</v>
      </c>
      <c r="G33851" t="s">
        <v>23</v>
      </c>
      <c r="H33851" t="s">
        <v>29631</v>
      </c>
      <c r="I33851" t="s">
        <v>22</v>
      </c>
      <c r="M33851">
        <v>9088</v>
      </c>
      <c r="N33851">
        <v>67</v>
      </c>
      <c r="O33851">
        <v>75</v>
      </c>
    </row>
    <row r="33852" spans="1:15" x14ac:dyDescent="0.3">
      <c r="A33852" t="s">
        <v>23</v>
      </c>
      <c r="B33852">
        <v>0</v>
      </c>
      <c r="C33852">
        <v>0</v>
      </c>
      <c r="D33852">
        <v>1</v>
      </c>
      <c r="E33852" t="s">
        <v>16555</v>
      </c>
      <c r="F33852" t="s">
        <v>6702</v>
      </c>
      <c r="G33852" t="s">
        <v>23</v>
      </c>
      <c r="H33852" t="s">
        <v>29629</v>
      </c>
      <c r="I33852" t="s">
        <v>26</v>
      </c>
      <c r="M33852">
        <v>9088</v>
      </c>
      <c r="N33852">
        <v>98</v>
      </c>
      <c r="O33852">
        <v>107</v>
      </c>
    </row>
    <row r="33853" spans="1:15" x14ac:dyDescent="0.3">
      <c r="E33853" t="s">
        <v>16555</v>
      </c>
      <c r="F33853" t="s">
        <v>2466</v>
      </c>
      <c r="G33853" t="s">
        <v>14</v>
      </c>
      <c r="H33853" t="s">
        <v>29634</v>
      </c>
      <c r="I33853" t="s">
        <v>52</v>
      </c>
      <c r="J33853" t="s">
        <v>32</v>
      </c>
      <c r="M33853">
        <v>9088</v>
      </c>
      <c r="N33853">
        <v>101</v>
      </c>
      <c r="O33853">
        <v>107</v>
      </c>
    </row>
    <row r="33854" spans="1:15" x14ac:dyDescent="0.3">
      <c r="A33854" t="s">
        <v>23</v>
      </c>
      <c r="B33854">
        <v>1</v>
      </c>
      <c r="C33854">
        <v>1</v>
      </c>
      <c r="D33854">
        <v>1</v>
      </c>
      <c r="E33854" t="s">
        <v>16555</v>
      </c>
      <c r="F33854" t="s">
        <v>2466</v>
      </c>
      <c r="G33854" t="s">
        <v>23</v>
      </c>
      <c r="H33854" t="s">
        <v>29634</v>
      </c>
      <c r="I33854" t="s">
        <v>19</v>
      </c>
      <c r="M33854">
        <v>9088</v>
      </c>
      <c r="N33854">
        <v>101</v>
      </c>
      <c r="O33854">
        <v>107</v>
      </c>
    </row>
    <row r="33855" spans="1:15" x14ac:dyDescent="0.3">
      <c r="E33855" t="s">
        <v>16555</v>
      </c>
      <c r="F33855" t="s">
        <v>317</v>
      </c>
      <c r="G33855" t="s">
        <v>14</v>
      </c>
      <c r="H33855" t="s">
        <v>29630</v>
      </c>
      <c r="I33855" t="s">
        <v>26</v>
      </c>
      <c r="M33855">
        <v>9093</v>
      </c>
      <c r="N33855">
        <v>0</v>
      </c>
      <c r="O33855">
        <v>9</v>
      </c>
    </row>
    <row r="33856" spans="1:15" x14ac:dyDescent="0.3">
      <c r="A33856" t="s">
        <v>23</v>
      </c>
      <c r="B33856">
        <v>1</v>
      </c>
      <c r="C33856">
        <v>1</v>
      </c>
      <c r="D33856">
        <v>1</v>
      </c>
      <c r="E33856" t="s">
        <v>16555</v>
      </c>
      <c r="F33856" t="s">
        <v>29632</v>
      </c>
      <c r="G33856" t="s">
        <v>23</v>
      </c>
      <c r="H33856" t="s">
        <v>29633</v>
      </c>
      <c r="I33856" t="s">
        <v>69</v>
      </c>
      <c r="J33856" t="s">
        <v>1975</v>
      </c>
      <c r="M33856">
        <v>9093</v>
      </c>
      <c r="N33856">
        <v>57</v>
      </c>
      <c r="O33856">
        <v>75</v>
      </c>
    </row>
    <row r="33857" spans="1:15" x14ac:dyDescent="0.3">
      <c r="A33857" t="s">
        <v>23</v>
      </c>
      <c r="B33857">
        <v>1</v>
      </c>
      <c r="C33857">
        <v>1</v>
      </c>
      <c r="D33857">
        <v>1</v>
      </c>
      <c r="E33857" t="s">
        <v>16555</v>
      </c>
      <c r="F33857" t="s">
        <v>1680</v>
      </c>
      <c r="G33857" t="s">
        <v>23</v>
      </c>
      <c r="H33857" t="s">
        <v>29631</v>
      </c>
      <c r="I33857" t="s">
        <v>22</v>
      </c>
      <c r="M33857">
        <v>9093</v>
      </c>
      <c r="N33857">
        <v>67</v>
      </c>
      <c r="O33857">
        <v>75</v>
      </c>
    </row>
    <row r="33858" spans="1:15" x14ac:dyDescent="0.3">
      <c r="A33858" t="s">
        <v>23</v>
      </c>
      <c r="B33858">
        <v>0</v>
      </c>
      <c r="C33858">
        <v>0</v>
      </c>
      <c r="D33858">
        <v>1</v>
      </c>
      <c r="E33858" t="s">
        <v>16555</v>
      </c>
      <c r="F33858" t="s">
        <v>6702</v>
      </c>
      <c r="G33858" t="s">
        <v>23</v>
      </c>
      <c r="H33858" t="s">
        <v>29629</v>
      </c>
      <c r="I33858" t="s">
        <v>26</v>
      </c>
      <c r="M33858">
        <v>9093</v>
      </c>
      <c r="N33858">
        <v>98</v>
      </c>
      <c r="O33858">
        <v>107</v>
      </c>
    </row>
    <row r="33859" spans="1:15" x14ac:dyDescent="0.3">
      <c r="E33859" t="s">
        <v>16555</v>
      </c>
      <c r="F33859" t="s">
        <v>2466</v>
      </c>
      <c r="G33859" t="s">
        <v>14</v>
      </c>
      <c r="H33859" t="s">
        <v>29634</v>
      </c>
      <c r="I33859" t="s">
        <v>52</v>
      </c>
      <c r="J33859" t="s">
        <v>32</v>
      </c>
      <c r="M33859">
        <v>9093</v>
      </c>
      <c r="N33859">
        <v>101</v>
      </c>
      <c r="O33859">
        <v>107</v>
      </c>
    </row>
    <row r="33860" spans="1:15" x14ac:dyDescent="0.3">
      <c r="A33860" t="s">
        <v>23</v>
      </c>
      <c r="B33860">
        <v>1</v>
      </c>
      <c r="C33860">
        <v>1</v>
      </c>
      <c r="D33860">
        <v>1</v>
      </c>
      <c r="E33860" t="s">
        <v>16555</v>
      </c>
      <c r="F33860" t="s">
        <v>2466</v>
      </c>
      <c r="G33860" t="s">
        <v>23</v>
      </c>
      <c r="H33860" t="s">
        <v>29634</v>
      </c>
      <c r="I33860" t="s">
        <v>19</v>
      </c>
      <c r="M33860">
        <v>9093</v>
      </c>
      <c r="N33860">
        <v>101</v>
      </c>
      <c r="O33860">
        <v>107</v>
      </c>
    </row>
    <row r="33861" spans="1:15" x14ac:dyDescent="0.3">
      <c r="E33861" t="s">
        <v>16555</v>
      </c>
      <c r="F33861" t="s">
        <v>317</v>
      </c>
      <c r="G33861" t="s">
        <v>14</v>
      </c>
      <c r="H33861" t="s">
        <v>29630</v>
      </c>
      <c r="I33861" t="s">
        <v>26</v>
      </c>
      <c r="M33861">
        <v>9100</v>
      </c>
      <c r="N33861">
        <v>0</v>
      </c>
      <c r="O33861">
        <v>9</v>
      </c>
    </row>
    <row r="33862" spans="1:15" x14ac:dyDescent="0.3">
      <c r="A33862" t="s">
        <v>23</v>
      </c>
      <c r="B33862">
        <v>1</v>
      </c>
      <c r="C33862">
        <v>1</v>
      </c>
      <c r="D33862">
        <v>1</v>
      </c>
      <c r="E33862" t="s">
        <v>16555</v>
      </c>
      <c r="F33862" t="s">
        <v>29632</v>
      </c>
      <c r="G33862" t="s">
        <v>23</v>
      </c>
      <c r="H33862" t="s">
        <v>29633</v>
      </c>
      <c r="I33862" t="s">
        <v>69</v>
      </c>
      <c r="J33862" t="s">
        <v>1975</v>
      </c>
      <c r="M33862">
        <v>9100</v>
      </c>
      <c r="N33862">
        <v>57</v>
      </c>
      <c r="O33862">
        <v>75</v>
      </c>
    </row>
    <row r="33863" spans="1:15" x14ac:dyDescent="0.3">
      <c r="A33863" t="s">
        <v>23</v>
      </c>
      <c r="B33863">
        <v>1</v>
      </c>
      <c r="C33863">
        <v>1</v>
      </c>
      <c r="D33863">
        <v>1</v>
      </c>
      <c r="E33863" t="s">
        <v>16555</v>
      </c>
      <c r="F33863" t="s">
        <v>1680</v>
      </c>
      <c r="G33863" t="s">
        <v>23</v>
      </c>
      <c r="H33863" t="s">
        <v>29631</v>
      </c>
      <c r="I33863" t="s">
        <v>22</v>
      </c>
      <c r="M33863">
        <v>9100</v>
      </c>
      <c r="N33863">
        <v>67</v>
      </c>
      <c r="O33863">
        <v>75</v>
      </c>
    </row>
    <row r="33864" spans="1:15" x14ac:dyDescent="0.3">
      <c r="A33864" t="s">
        <v>23</v>
      </c>
      <c r="B33864">
        <v>0</v>
      </c>
      <c r="C33864">
        <v>0</v>
      </c>
      <c r="D33864">
        <v>1</v>
      </c>
      <c r="E33864" t="s">
        <v>16555</v>
      </c>
      <c r="F33864" t="s">
        <v>6702</v>
      </c>
      <c r="G33864" t="s">
        <v>23</v>
      </c>
      <c r="H33864" t="s">
        <v>29629</v>
      </c>
      <c r="I33864" t="s">
        <v>26</v>
      </c>
      <c r="M33864">
        <v>9100</v>
      </c>
      <c r="N33864">
        <v>98</v>
      </c>
      <c r="O33864">
        <v>107</v>
      </c>
    </row>
    <row r="33865" spans="1:15" x14ac:dyDescent="0.3">
      <c r="A33865" t="s">
        <v>23</v>
      </c>
      <c r="B33865">
        <v>1</v>
      </c>
      <c r="C33865">
        <v>1</v>
      </c>
      <c r="D33865">
        <v>1</v>
      </c>
      <c r="E33865" t="s">
        <v>16555</v>
      </c>
      <c r="F33865" t="s">
        <v>2466</v>
      </c>
      <c r="G33865" t="s">
        <v>23</v>
      </c>
      <c r="H33865" t="s">
        <v>29634</v>
      </c>
      <c r="I33865" t="s">
        <v>19</v>
      </c>
      <c r="M33865">
        <v>9100</v>
      </c>
      <c r="N33865">
        <v>101</v>
      </c>
      <c r="O33865">
        <v>107</v>
      </c>
    </row>
    <row r="33866" spans="1:15" x14ac:dyDescent="0.3">
      <c r="E33866" t="s">
        <v>16555</v>
      </c>
      <c r="F33866" t="s">
        <v>2466</v>
      </c>
      <c r="G33866" t="s">
        <v>14</v>
      </c>
      <c r="H33866" t="s">
        <v>29634</v>
      </c>
      <c r="I33866" t="s">
        <v>52</v>
      </c>
      <c r="J33866" t="s">
        <v>32</v>
      </c>
      <c r="M33866">
        <v>9100</v>
      </c>
      <c r="N33866">
        <v>101</v>
      </c>
      <c r="O33866">
        <v>107</v>
      </c>
    </row>
    <row r="33867" spans="1:15" x14ac:dyDescent="0.3">
      <c r="A33867" t="s">
        <v>23</v>
      </c>
      <c r="B33867">
        <v>1</v>
      </c>
      <c r="C33867">
        <v>1</v>
      </c>
      <c r="D33867">
        <v>1</v>
      </c>
      <c r="E33867" t="s">
        <v>29641</v>
      </c>
      <c r="F33867" t="s">
        <v>29644</v>
      </c>
      <c r="G33867" t="s">
        <v>23</v>
      </c>
      <c r="H33867" t="s">
        <v>29645</v>
      </c>
      <c r="I33867" t="s">
        <v>35</v>
      </c>
      <c r="J33867" t="s">
        <v>112</v>
      </c>
      <c r="M33867">
        <v>9102</v>
      </c>
      <c r="N33867">
        <v>40</v>
      </c>
      <c r="O33867">
        <v>56</v>
      </c>
    </row>
    <row r="33868" spans="1:15" x14ac:dyDescent="0.3">
      <c r="A33868" t="s">
        <v>51</v>
      </c>
      <c r="B33868">
        <v>0</v>
      </c>
      <c r="C33868">
        <v>1</v>
      </c>
      <c r="D33868" t="s">
        <v>51</v>
      </c>
      <c r="E33868" t="s">
        <v>29641</v>
      </c>
      <c r="F33868" t="s">
        <v>29642</v>
      </c>
      <c r="G33868" t="s">
        <v>23</v>
      </c>
      <c r="H33868" t="s">
        <v>29643</v>
      </c>
      <c r="I33868" t="s">
        <v>26</v>
      </c>
      <c r="M33868">
        <v>9102</v>
      </c>
      <c r="N33868">
        <v>58</v>
      </c>
      <c r="O33868">
        <v>68</v>
      </c>
    </row>
    <row r="33869" spans="1:15" x14ac:dyDescent="0.3">
      <c r="E33869" t="s">
        <v>29641</v>
      </c>
      <c r="F33869" t="s">
        <v>29642</v>
      </c>
      <c r="G33869" t="s">
        <v>51</v>
      </c>
      <c r="H33869" t="s">
        <v>29643</v>
      </c>
      <c r="I33869" t="s">
        <v>19</v>
      </c>
      <c r="M33869">
        <v>9102</v>
      </c>
      <c r="N33869">
        <v>58</v>
      </c>
      <c r="O33869">
        <v>68</v>
      </c>
    </row>
    <row r="33870" spans="1:15" x14ac:dyDescent="0.3">
      <c r="A33870" t="s">
        <v>23</v>
      </c>
      <c r="B33870">
        <v>1</v>
      </c>
      <c r="C33870">
        <v>1</v>
      </c>
      <c r="D33870">
        <v>1</v>
      </c>
      <c r="E33870" t="s">
        <v>29635</v>
      </c>
      <c r="F33870" t="s">
        <v>1430</v>
      </c>
      <c r="G33870" t="s">
        <v>23</v>
      </c>
      <c r="H33870" t="s">
        <v>29636</v>
      </c>
      <c r="I33870" t="s">
        <v>35</v>
      </c>
      <c r="J33870" t="s">
        <v>112</v>
      </c>
      <c r="M33870">
        <v>9105</v>
      </c>
      <c r="N33870">
        <v>0</v>
      </c>
      <c r="O33870">
        <v>6</v>
      </c>
    </row>
    <row r="33871" spans="1:15" x14ac:dyDescent="0.3">
      <c r="A33871" t="s">
        <v>23</v>
      </c>
      <c r="B33871">
        <v>1</v>
      </c>
      <c r="C33871">
        <v>1</v>
      </c>
      <c r="D33871">
        <v>1</v>
      </c>
      <c r="E33871" t="s">
        <v>29635</v>
      </c>
      <c r="F33871" t="s">
        <v>1430</v>
      </c>
      <c r="G33871" t="s">
        <v>23</v>
      </c>
      <c r="H33871" t="s">
        <v>29637</v>
      </c>
      <c r="I33871" t="s">
        <v>35</v>
      </c>
      <c r="J33871" t="s">
        <v>112</v>
      </c>
      <c r="M33871">
        <v>9105</v>
      </c>
      <c r="N33871">
        <v>46</v>
      </c>
      <c r="O33871">
        <v>52</v>
      </c>
    </row>
    <row r="33872" spans="1:15" x14ac:dyDescent="0.3">
      <c r="A33872" t="s">
        <v>23</v>
      </c>
      <c r="B33872">
        <v>1</v>
      </c>
      <c r="C33872">
        <v>1</v>
      </c>
      <c r="D33872">
        <v>1</v>
      </c>
      <c r="E33872" t="s">
        <v>29635</v>
      </c>
      <c r="F33872" t="s">
        <v>1430</v>
      </c>
      <c r="G33872" t="s">
        <v>23</v>
      </c>
      <c r="H33872" t="s">
        <v>29640</v>
      </c>
      <c r="I33872" t="s">
        <v>41</v>
      </c>
      <c r="J33872" t="s">
        <v>112</v>
      </c>
      <c r="M33872">
        <v>9105</v>
      </c>
      <c r="N33872">
        <v>107</v>
      </c>
      <c r="O33872">
        <v>113</v>
      </c>
    </row>
    <row r="33873" spans="1:15" x14ac:dyDescent="0.3">
      <c r="A33873" t="s">
        <v>23</v>
      </c>
      <c r="B33873">
        <v>1</v>
      </c>
      <c r="C33873">
        <v>1</v>
      </c>
      <c r="D33873">
        <v>1</v>
      </c>
      <c r="E33873" t="s">
        <v>29635</v>
      </c>
      <c r="F33873" t="s">
        <v>1430</v>
      </c>
      <c r="G33873" t="s">
        <v>23</v>
      </c>
      <c r="H33873" t="s">
        <v>29639</v>
      </c>
      <c r="I33873" t="s">
        <v>35</v>
      </c>
      <c r="J33873" t="s">
        <v>112</v>
      </c>
      <c r="M33873">
        <v>9105</v>
      </c>
      <c r="N33873">
        <v>181</v>
      </c>
      <c r="O33873">
        <v>187</v>
      </c>
    </row>
    <row r="33874" spans="1:15" x14ac:dyDescent="0.3">
      <c r="A33874" t="s">
        <v>23</v>
      </c>
      <c r="B33874">
        <v>1</v>
      </c>
      <c r="C33874">
        <v>1</v>
      </c>
      <c r="D33874">
        <v>1</v>
      </c>
      <c r="E33874" t="s">
        <v>29635</v>
      </c>
      <c r="F33874" t="s">
        <v>1430</v>
      </c>
      <c r="G33874" t="s">
        <v>23</v>
      </c>
      <c r="H33874" t="s">
        <v>29638</v>
      </c>
      <c r="I33874" t="s">
        <v>35</v>
      </c>
      <c r="J33874" t="s">
        <v>112</v>
      </c>
      <c r="M33874">
        <v>9105</v>
      </c>
      <c r="N33874">
        <v>205</v>
      </c>
      <c r="O33874">
        <v>211</v>
      </c>
    </row>
    <row r="33875" spans="1:15" x14ac:dyDescent="0.3">
      <c r="E33875" t="s">
        <v>16555</v>
      </c>
      <c r="F33875" t="s">
        <v>317</v>
      </c>
      <c r="G33875" t="s">
        <v>14</v>
      </c>
      <c r="H33875" t="s">
        <v>29630</v>
      </c>
      <c r="I33875" t="s">
        <v>26</v>
      </c>
      <c r="M33875">
        <v>9110</v>
      </c>
      <c r="N33875">
        <v>0</v>
      </c>
      <c r="O33875">
        <v>9</v>
      </c>
    </row>
    <row r="33876" spans="1:15" x14ac:dyDescent="0.3">
      <c r="A33876" t="s">
        <v>23</v>
      </c>
      <c r="B33876">
        <v>1</v>
      </c>
      <c r="C33876">
        <v>1</v>
      </c>
      <c r="D33876">
        <v>1</v>
      </c>
      <c r="E33876" t="s">
        <v>16555</v>
      </c>
      <c r="F33876" t="s">
        <v>29632</v>
      </c>
      <c r="G33876" t="s">
        <v>23</v>
      </c>
      <c r="H33876" t="s">
        <v>29633</v>
      </c>
      <c r="I33876" t="s">
        <v>69</v>
      </c>
      <c r="J33876" t="s">
        <v>1975</v>
      </c>
      <c r="M33876">
        <v>9110</v>
      </c>
      <c r="N33876">
        <v>57</v>
      </c>
      <c r="O33876">
        <v>75</v>
      </c>
    </row>
    <row r="33877" spans="1:15" x14ac:dyDescent="0.3">
      <c r="A33877" t="s">
        <v>23</v>
      </c>
      <c r="B33877">
        <v>1</v>
      </c>
      <c r="C33877">
        <v>1</v>
      </c>
      <c r="D33877">
        <v>1</v>
      </c>
      <c r="E33877" t="s">
        <v>16555</v>
      </c>
      <c r="F33877" t="s">
        <v>1680</v>
      </c>
      <c r="G33877" t="s">
        <v>23</v>
      </c>
      <c r="H33877" t="s">
        <v>29631</v>
      </c>
      <c r="I33877" t="s">
        <v>22</v>
      </c>
      <c r="M33877">
        <v>9110</v>
      </c>
      <c r="N33877">
        <v>67</v>
      </c>
      <c r="O33877">
        <v>75</v>
      </c>
    </row>
    <row r="33878" spans="1:15" x14ac:dyDescent="0.3">
      <c r="A33878" t="s">
        <v>23</v>
      </c>
      <c r="B33878">
        <v>0</v>
      </c>
      <c r="C33878">
        <v>0</v>
      </c>
      <c r="D33878">
        <v>1</v>
      </c>
      <c r="E33878" t="s">
        <v>16555</v>
      </c>
      <c r="F33878" t="s">
        <v>6702</v>
      </c>
      <c r="G33878" t="s">
        <v>23</v>
      </c>
      <c r="H33878" t="s">
        <v>29629</v>
      </c>
      <c r="I33878" t="s">
        <v>26</v>
      </c>
      <c r="M33878">
        <v>9110</v>
      </c>
      <c r="N33878">
        <v>98</v>
      </c>
      <c r="O33878">
        <v>107</v>
      </c>
    </row>
    <row r="33879" spans="1:15" x14ac:dyDescent="0.3">
      <c r="E33879" t="s">
        <v>16555</v>
      </c>
      <c r="F33879" t="s">
        <v>2466</v>
      </c>
      <c r="G33879" t="s">
        <v>14</v>
      </c>
      <c r="H33879" t="s">
        <v>29634</v>
      </c>
      <c r="I33879" t="s">
        <v>52</v>
      </c>
      <c r="J33879" t="s">
        <v>32</v>
      </c>
      <c r="M33879">
        <v>9110</v>
      </c>
      <c r="N33879">
        <v>101</v>
      </c>
      <c r="O33879">
        <v>107</v>
      </c>
    </row>
    <row r="33880" spans="1:15" x14ac:dyDescent="0.3">
      <c r="A33880" t="s">
        <v>23</v>
      </c>
      <c r="B33880">
        <v>1</v>
      </c>
      <c r="C33880">
        <v>1</v>
      </c>
      <c r="D33880">
        <v>1</v>
      </c>
      <c r="E33880" t="s">
        <v>16555</v>
      </c>
      <c r="F33880" t="s">
        <v>2466</v>
      </c>
      <c r="G33880" t="s">
        <v>23</v>
      </c>
      <c r="H33880" t="s">
        <v>29634</v>
      </c>
      <c r="I33880" t="s">
        <v>19</v>
      </c>
      <c r="M33880">
        <v>9110</v>
      </c>
      <c r="N33880">
        <v>101</v>
      </c>
      <c r="O33880">
        <v>107</v>
      </c>
    </row>
    <row r="33881" spans="1:15" x14ac:dyDescent="0.3">
      <c r="E33881" t="s">
        <v>16555</v>
      </c>
      <c r="F33881" t="s">
        <v>317</v>
      </c>
      <c r="G33881" t="s">
        <v>14</v>
      </c>
      <c r="H33881" t="s">
        <v>29630</v>
      </c>
      <c r="I33881" t="s">
        <v>26</v>
      </c>
      <c r="M33881">
        <v>9117</v>
      </c>
      <c r="N33881">
        <v>0</v>
      </c>
      <c r="O33881">
        <v>9</v>
      </c>
    </row>
    <row r="33882" spans="1:15" x14ac:dyDescent="0.3">
      <c r="A33882" t="s">
        <v>23</v>
      </c>
      <c r="B33882">
        <v>1</v>
      </c>
      <c r="C33882">
        <v>1</v>
      </c>
      <c r="D33882">
        <v>1</v>
      </c>
      <c r="E33882" t="s">
        <v>16555</v>
      </c>
      <c r="F33882" t="s">
        <v>29632</v>
      </c>
      <c r="G33882" t="s">
        <v>23</v>
      </c>
      <c r="H33882" t="s">
        <v>29633</v>
      </c>
      <c r="I33882" t="s">
        <v>69</v>
      </c>
      <c r="J33882" t="s">
        <v>1975</v>
      </c>
      <c r="M33882">
        <v>9117</v>
      </c>
      <c r="N33882">
        <v>57</v>
      </c>
      <c r="O33882">
        <v>75</v>
      </c>
    </row>
    <row r="33883" spans="1:15" x14ac:dyDescent="0.3">
      <c r="A33883" t="s">
        <v>23</v>
      </c>
      <c r="B33883">
        <v>1</v>
      </c>
      <c r="C33883">
        <v>1</v>
      </c>
      <c r="D33883">
        <v>1</v>
      </c>
      <c r="E33883" t="s">
        <v>16555</v>
      </c>
      <c r="F33883" t="s">
        <v>1680</v>
      </c>
      <c r="G33883" t="s">
        <v>23</v>
      </c>
      <c r="H33883" t="s">
        <v>29631</v>
      </c>
      <c r="I33883" t="s">
        <v>22</v>
      </c>
      <c r="M33883">
        <v>9117</v>
      </c>
      <c r="N33883">
        <v>67</v>
      </c>
      <c r="O33883">
        <v>75</v>
      </c>
    </row>
    <row r="33884" spans="1:15" x14ac:dyDescent="0.3">
      <c r="A33884" t="s">
        <v>23</v>
      </c>
      <c r="B33884">
        <v>0</v>
      </c>
      <c r="C33884">
        <v>0</v>
      </c>
      <c r="D33884">
        <v>1</v>
      </c>
      <c r="E33884" t="s">
        <v>16555</v>
      </c>
      <c r="F33884" t="s">
        <v>6702</v>
      </c>
      <c r="G33884" t="s">
        <v>23</v>
      </c>
      <c r="H33884" t="s">
        <v>29629</v>
      </c>
      <c r="I33884" t="s">
        <v>26</v>
      </c>
      <c r="M33884">
        <v>9117</v>
      </c>
      <c r="N33884">
        <v>98</v>
      </c>
      <c r="O33884">
        <v>107</v>
      </c>
    </row>
    <row r="33885" spans="1:15" x14ac:dyDescent="0.3">
      <c r="E33885" t="s">
        <v>16555</v>
      </c>
      <c r="F33885" t="s">
        <v>2466</v>
      </c>
      <c r="G33885" t="s">
        <v>14</v>
      </c>
      <c r="H33885" t="s">
        <v>29634</v>
      </c>
      <c r="I33885" t="s">
        <v>52</v>
      </c>
      <c r="J33885" t="s">
        <v>32</v>
      </c>
      <c r="M33885">
        <v>9117</v>
      </c>
      <c r="N33885">
        <v>101</v>
      </c>
      <c r="O33885">
        <v>107</v>
      </c>
    </row>
    <row r="33886" spans="1:15" x14ac:dyDescent="0.3">
      <c r="A33886" t="s">
        <v>23</v>
      </c>
      <c r="B33886">
        <v>1</v>
      </c>
      <c r="C33886">
        <v>1</v>
      </c>
      <c r="D33886">
        <v>1</v>
      </c>
      <c r="E33886" t="s">
        <v>16555</v>
      </c>
      <c r="F33886" t="s">
        <v>2466</v>
      </c>
      <c r="G33886" t="s">
        <v>23</v>
      </c>
      <c r="H33886" t="s">
        <v>29634</v>
      </c>
      <c r="I33886" t="s">
        <v>19</v>
      </c>
      <c r="M33886">
        <v>9117</v>
      </c>
      <c r="N33886">
        <v>101</v>
      </c>
      <c r="O33886">
        <v>107</v>
      </c>
    </row>
    <row r="33887" spans="1:15" x14ac:dyDescent="0.3">
      <c r="E33887" t="s">
        <v>16555</v>
      </c>
      <c r="F33887" t="s">
        <v>317</v>
      </c>
      <c r="G33887" t="s">
        <v>14</v>
      </c>
      <c r="H33887" t="s">
        <v>29630</v>
      </c>
      <c r="I33887" t="s">
        <v>26</v>
      </c>
      <c r="M33887">
        <v>9118</v>
      </c>
      <c r="N33887">
        <v>0</v>
      </c>
      <c r="O33887">
        <v>9</v>
      </c>
    </row>
    <row r="33888" spans="1:15" x14ac:dyDescent="0.3">
      <c r="A33888" t="s">
        <v>23</v>
      </c>
      <c r="B33888">
        <v>1</v>
      </c>
      <c r="C33888">
        <v>1</v>
      </c>
      <c r="D33888">
        <v>1</v>
      </c>
      <c r="E33888" t="s">
        <v>16555</v>
      </c>
      <c r="F33888" t="s">
        <v>29632</v>
      </c>
      <c r="G33888" t="s">
        <v>23</v>
      </c>
      <c r="H33888" t="s">
        <v>29633</v>
      </c>
      <c r="I33888" t="s">
        <v>69</v>
      </c>
      <c r="J33888" t="s">
        <v>1975</v>
      </c>
      <c r="M33888">
        <v>9118</v>
      </c>
      <c r="N33888">
        <v>57</v>
      </c>
      <c r="O33888">
        <v>75</v>
      </c>
    </row>
    <row r="33889" spans="1:15" x14ac:dyDescent="0.3">
      <c r="A33889" t="s">
        <v>23</v>
      </c>
      <c r="B33889">
        <v>1</v>
      </c>
      <c r="C33889">
        <v>1</v>
      </c>
      <c r="D33889">
        <v>1</v>
      </c>
      <c r="E33889" t="s">
        <v>16555</v>
      </c>
      <c r="F33889" t="s">
        <v>1680</v>
      </c>
      <c r="G33889" t="s">
        <v>23</v>
      </c>
      <c r="H33889" t="s">
        <v>29631</v>
      </c>
      <c r="I33889" t="s">
        <v>22</v>
      </c>
      <c r="M33889">
        <v>9118</v>
      </c>
      <c r="N33889">
        <v>67</v>
      </c>
      <c r="O33889">
        <v>75</v>
      </c>
    </row>
    <row r="33890" spans="1:15" x14ac:dyDescent="0.3">
      <c r="A33890" t="s">
        <v>23</v>
      </c>
      <c r="B33890">
        <v>0</v>
      </c>
      <c r="C33890">
        <v>0</v>
      </c>
      <c r="D33890">
        <v>1</v>
      </c>
      <c r="E33890" t="s">
        <v>16555</v>
      </c>
      <c r="F33890" t="s">
        <v>6702</v>
      </c>
      <c r="G33890" t="s">
        <v>23</v>
      </c>
      <c r="H33890" t="s">
        <v>29629</v>
      </c>
      <c r="I33890" t="s">
        <v>26</v>
      </c>
      <c r="M33890">
        <v>9118</v>
      </c>
      <c r="N33890">
        <v>98</v>
      </c>
      <c r="O33890">
        <v>107</v>
      </c>
    </row>
    <row r="33891" spans="1:15" x14ac:dyDescent="0.3">
      <c r="E33891" t="s">
        <v>16555</v>
      </c>
      <c r="F33891" t="s">
        <v>2466</v>
      </c>
      <c r="G33891" t="s">
        <v>14</v>
      </c>
      <c r="H33891" t="s">
        <v>29634</v>
      </c>
      <c r="I33891" t="s">
        <v>52</v>
      </c>
      <c r="J33891" t="s">
        <v>32</v>
      </c>
      <c r="M33891">
        <v>9118</v>
      </c>
      <c r="N33891">
        <v>101</v>
      </c>
      <c r="O33891">
        <v>107</v>
      </c>
    </row>
    <row r="33892" spans="1:15" x14ac:dyDescent="0.3">
      <c r="A33892" t="s">
        <v>23</v>
      </c>
      <c r="B33892">
        <v>1</v>
      </c>
      <c r="C33892">
        <v>1</v>
      </c>
      <c r="D33892">
        <v>1</v>
      </c>
      <c r="E33892" t="s">
        <v>16555</v>
      </c>
      <c r="F33892" t="s">
        <v>2466</v>
      </c>
      <c r="G33892" t="s">
        <v>23</v>
      </c>
      <c r="H33892" t="s">
        <v>29634</v>
      </c>
      <c r="I33892" t="s">
        <v>19</v>
      </c>
      <c r="M33892">
        <v>9118</v>
      </c>
      <c r="N33892">
        <v>101</v>
      </c>
      <c r="O33892">
        <v>107</v>
      </c>
    </row>
    <row r="33893" spans="1:15" x14ac:dyDescent="0.3">
      <c r="E33893" t="s">
        <v>16555</v>
      </c>
      <c r="F33893" t="s">
        <v>317</v>
      </c>
      <c r="G33893" t="s">
        <v>14</v>
      </c>
      <c r="H33893" t="s">
        <v>29630</v>
      </c>
      <c r="I33893" t="s">
        <v>26</v>
      </c>
      <c r="M33893">
        <v>9123</v>
      </c>
      <c r="N33893">
        <v>0</v>
      </c>
      <c r="O33893">
        <v>9</v>
      </c>
    </row>
    <row r="33894" spans="1:15" x14ac:dyDescent="0.3">
      <c r="A33894" t="s">
        <v>23</v>
      </c>
      <c r="B33894">
        <v>1</v>
      </c>
      <c r="C33894">
        <v>1</v>
      </c>
      <c r="D33894">
        <v>1</v>
      </c>
      <c r="E33894" t="s">
        <v>16555</v>
      </c>
      <c r="F33894" t="s">
        <v>29632</v>
      </c>
      <c r="G33894" t="s">
        <v>23</v>
      </c>
      <c r="H33894" t="s">
        <v>29633</v>
      </c>
      <c r="I33894" t="s">
        <v>69</v>
      </c>
      <c r="J33894" t="s">
        <v>1975</v>
      </c>
      <c r="M33894">
        <v>9123</v>
      </c>
      <c r="N33894">
        <v>57</v>
      </c>
      <c r="O33894">
        <v>75</v>
      </c>
    </row>
    <row r="33895" spans="1:15" x14ac:dyDescent="0.3">
      <c r="A33895" t="s">
        <v>23</v>
      </c>
      <c r="B33895">
        <v>1</v>
      </c>
      <c r="C33895">
        <v>1</v>
      </c>
      <c r="D33895">
        <v>1</v>
      </c>
      <c r="E33895" t="s">
        <v>16555</v>
      </c>
      <c r="F33895" t="s">
        <v>1680</v>
      </c>
      <c r="G33895" t="s">
        <v>23</v>
      </c>
      <c r="H33895" t="s">
        <v>29631</v>
      </c>
      <c r="I33895" t="s">
        <v>22</v>
      </c>
      <c r="M33895">
        <v>9123</v>
      </c>
      <c r="N33895">
        <v>67</v>
      </c>
      <c r="O33895">
        <v>75</v>
      </c>
    </row>
    <row r="33896" spans="1:15" x14ac:dyDescent="0.3">
      <c r="A33896" t="s">
        <v>23</v>
      </c>
      <c r="B33896">
        <v>0</v>
      </c>
      <c r="C33896">
        <v>0</v>
      </c>
      <c r="D33896">
        <v>1</v>
      </c>
      <c r="E33896" t="s">
        <v>16555</v>
      </c>
      <c r="F33896" t="s">
        <v>6702</v>
      </c>
      <c r="G33896" t="s">
        <v>23</v>
      </c>
      <c r="H33896" t="s">
        <v>29629</v>
      </c>
      <c r="I33896" t="s">
        <v>26</v>
      </c>
      <c r="M33896">
        <v>9123</v>
      </c>
      <c r="N33896">
        <v>98</v>
      </c>
      <c r="O33896">
        <v>107</v>
      </c>
    </row>
    <row r="33897" spans="1:15" x14ac:dyDescent="0.3">
      <c r="E33897" t="s">
        <v>16555</v>
      </c>
      <c r="F33897" t="s">
        <v>2466</v>
      </c>
      <c r="G33897" t="s">
        <v>14</v>
      </c>
      <c r="H33897" t="s">
        <v>29634</v>
      </c>
      <c r="I33897" t="s">
        <v>52</v>
      </c>
      <c r="J33897" t="s">
        <v>32</v>
      </c>
      <c r="M33897">
        <v>9123</v>
      </c>
      <c r="N33897">
        <v>101</v>
      </c>
      <c r="O33897">
        <v>107</v>
      </c>
    </row>
    <row r="33898" spans="1:15" x14ac:dyDescent="0.3">
      <c r="A33898" t="s">
        <v>23</v>
      </c>
      <c r="B33898">
        <v>1</v>
      </c>
      <c r="C33898">
        <v>1</v>
      </c>
      <c r="D33898">
        <v>1</v>
      </c>
      <c r="E33898" t="s">
        <v>16555</v>
      </c>
      <c r="F33898" t="s">
        <v>2466</v>
      </c>
      <c r="G33898" t="s">
        <v>23</v>
      </c>
      <c r="H33898" t="s">
        <v>29634</v>
      </c>
      <c r="I33898" t="s">
        <v>19</v>
      </c>
      <c r="M33898">
        <v>9123</v>
      </c>
      <c r="N33898">
        <v>101</v>
      </c>
      <c r="O33898">
        <v>107</v>
      </c>
    </row>
    <row r="33899" spans="1:15" x14ac:dyDescent="0.3">
      <c r="E33899" t="s">
        <v>16555</v>
      </c>
      <c r="F33899" t="s">
        <v>317</v>
      </c>
      <c r="G33899" t="s">
        <v>14</v>
      </c>
      <c r="H33899" t="s">
        <v>29630</v>
      </c>
      <c r="I33899" t="s">
        <v>26</v>
      </c>
      <c r="M33899">
        <v>9124</v>
      </c>
      <c r="N33899">
        <v>0</v>
      </c>
      <c r="O33899">
        <v>9</v>
      </c>
    </row>
    <row r="33900" spans="1:15" x14ac:dyDescent="0.3">
      <c r="A33900" t="s">
        <v>23</v>
      </c>
      <c r="B33900">
        <v>1</v>
      </c>
      <c r="C33900">
        <v>1</v>
      </c>
      <c r="D33900">
        <v>1</v>
      </c>
      <c r="E33900" t="s">
        <v>16555</v>
      </c>
      <c r="F33900" t="s">
        <v>29632</v>
      </c>
      <c r="G33900" t="s">
        <v>23</v>
      </c>
      <c r="H33900" t="s">
        <v>29633</v>
      </c>
      <c r="I33900" t="s">
        <v>69</v>
      </c>
      <c r="J33900" t="s">
        <v>1975</v>
      </c>
      <c r="M33900">
        <v>9124</v>
      </c>
      <c r="N33900">
        <v>57</v>
      </c>
      <c r="O33900">
        <v>75</v>
      </c>
    </row>
    <row r="33901" spans="1:15" x14ac:dyDescent="0.3">
      <c r="A33901" t="s">
        <v>23</v>
      </c>
      <c r="B33901">
        <v>1</v>
      </c>
      <c r="C33901">
        <v>1</v>
      </c>
      <c r="D33901">
        <v>1</v>
      </c>
      <c r="E33901" t="s">
        <v>16555</v>
      </c>
      <c r="F33901" t="s">
        <v>1680</v>
      </c>
      <c r="G33901" t="s">
        <v>23</v>
      </c>
      <c r="H33901" t="s">
        <v>29631</v>
      </c>
      <c r="I33901" t="s">
        <v>22</v>
      </c>
      <c r="M33901">
        <v>9124</v>
      </c>
      <c r="N33901">
        <v>67</v>
      </c>
      <c r="O33901">
        <v>75</v>
      </c>
    </row>
    <row r="33902" spans="1:15" x14ac:dyDescent="0.3">
      <c r="A33902" t="s">
        <v>23</v>
      </c>
      <c r="B33902">
        <v>0</v>
      </c>
      <c r="C33902">
        <v>0</v>
      </c>
      <c r="D33902">
        <v>1</v>
      </c>
      <c r="E33902" t="s">
        <v>16555</v>
      </c>
      <c r="F33902" t="s">
        <v>6702</v>
      </c>
      <c r="G33902" t="s">
        <v>23</v>
      </c>
      <c r="H33902" t="s">
        <v>29629</v>
      </c>
      <c r="I33902" t="s">
        <v>26</v>
      </c>
      <c r="M33902">
        <v>9124</v>
      </c>
      <c r="N33902">
        <v>98</v>
      </c>
      <c r="O33902">
        <v>107</v>
      </c>
    </row>
    <row r="33903" spans="1:15" x14ac:dyDescent="0.3">
      <c r="A33903" t="s">
        <v>23</v>
      </c>
      <c r="B33903">
        <v>1</v>
      </c>
      <c r="C33903">
        <v>1</v>
      </c>
      <c r="D33903">
        <v>1</v>
      </c>
      <c r="E33903" t="s">
        <v>16555</v>
      </c>
      <c r="F33903" t="s">
        <v>2466</v>
      </c>
      <c r="G33903" t="s">
        <v>23</v>
      </c>
      <c r="H33903" t="s">
        <v>29634</v>
      </c>
      <c r="I33903" t="s">
        <v>19</v>
      </c>
      <c r="M33903">
        <v>9124</v>
      </c>
      <c r="N33903">
        <v>101</v>
      </c>
      <c r="O33903">
        <v>107</v>
      </c>
    </row>
    <row r="33904" spans="1:15" x14ac:dyDescent="0.3">
      <c r="E33904" t="s">
        <v>16555</v>
      </c>
      <c r="F33904" t="s">
        <v>2466</v>
      </c>
      <c r="G33904" t="s">
        <v>14</v>
      </c>
      <c r="H33904" t="s">
        <v>29634</v>
      </c>
      <c r="I33904" t="s">
        <v>52</v>
      </c>
      <c r="J33904" t="s">
        <v>32</v>
      </c>
      <c r="M33904">
        <v>9124</v>
      </c>
      <c r="N33904">
        <v>101</v>
      </c>
      <c r="O33904">
        <v>107</v>
      </c>
    </row>
    <row r="33905" spans="1:15" x14ac:dyDescent="0.3">
      <c r="E33905" t="s">
        <v>16555</v>
      </c>
      <c r="F33905" t="s">
        <v>317</v>
      </c>
      <c r="G33905" t="s">
        <v>14</v>
      </c>
      <c r="H33905" t="s">
        <v>29630</v>
      </c>
      <c r="I33905" t="s">
        <v>26</v>
      </c>
      <c r="M33905">
        <v>9133</v>
      </c>
      <c r="N33905">
        <v>0</v>
      </c>
      <c r="O33905">
        <v>9</v>
      </c>
    </row>
    <row r="33906" spans="1:15" x14ac:dyDescent="0.3">
      <c r="A33906" t="s">
        <v>23</v>
      </c>
      <c r="B33906">
        <v>1</v>
      </c>
      <c r="C33906">
        <v>1</v>
      </c>
      <c r="D33906">
        <v>1</v>
      </c>
      <c r="E33906" t="s">
        <v>16555</v>
      </c>
      <c r="F33906" t="s">
        <v>29632</v>
      </c>
      <c r="G33906" t="s">
        <v>23</v>
      </c>
      <c r="H33906" t="s">
        <v>29633</v>
      </c>
      <c r="I33906" t="s">
        <v>69</v>
      </c>
      <c r="J33906" t="s">
        <v>1975</v>
      </c>
      <c r="M33906">
        <v>9133</v>
      </c>
      <c r="N33906">
        <v>57</v>
      </c>
      <c r="O33906">
        <v>75</v>
      </c>
    </row>
    <row r="33907" spans="1:15" x14ac:dyDescent="0.3">
      <c r="A33907" t="s">
        <v>23</v>
      </c>
      <c r="B33907">
        <v>1</v>
      </c>
      <c r="C33907">
        <v>1</v>
      </c>
      <c r="D33907">
        <v>1</v>
      </c>
      <c r="E33907" t="s">
        <v>16555</v>
      </c>
      <c r="F33907" t="s">
        <v>1680</v>
      </c>
      <c r="G33907" t="s">
        <v>23</v>
      </c>
      <c r="H33907" t="s">
        <v>29631</v>
      </c>
      <c r="I33907" t="s">
        <v>22</v>
      </c>
      <c r="M33907">
        <v>9133</v>
      </c>
      <c r="N33907">
        <v>67</v>
      </c>
      <c r="O33907">
        <v>75</v>
      </c>
    </row>
    <row r="33908" spans="1:15" x14ac:dyDescent="0.3">
      <c r="A33908" t="s">
        <v>23</v>
      </c>
      <c r="B33908">
        <v>0</v>
      </c>
      <c r="C33908">
        <v>0</v>
      </c>
      <c r="D33908">
        <v>1</v>
      </c>
      <c r="E33908" t="s">
        <v>16555</v>
      </c>
      <c r="F33908" t="s">
        <v>6702</v>
      </c>
      <c r="G33908" t="s">
        <v>23</v>
      </c>
      <c r="H33908" t="s">
        <v>29629</v>
      </c>
      <c r="I33908" t="s">
        <v>26</v>
      </c>
      <c r="M33908">
        <v>9133</v>
      </c>
      <c r="N33908">
        <v>98</v>
      </c>
      <c r="O33908">
        <v>107</v>
      </c>
    </row>
    <row r="33909" spans="1:15" x14ac:dyDescent="0.3">
      <c r="E33909" t="s">
        <v>16555</v>
      </c>
      <c r="F33909" t="s">
        <v>2466</v>
      </c>
      <c r="G33909" t="s">
        <v>14</v>
      </c>
      <c r="H33909" t="s">
        <v>29634</v>
      </c>
      <c r="I33909" t="s">
        <v>52</v>
      </c>
      <c r="J33909" t="s">
        <v>32</v>
      </c>
      <c r="M33909">
        <v>9133</v>
      </c>
      <c r="N33909">
        <v>101</v>
      </c>
      <c r="O33909">
        <v>107</v>
      </c>
    </row>
    <row r="33910" spans="1:15" x14ac:dyDescent="0.3">
      <c r="A33910" t="s">
        <v>23</v>
      </c>
      <c r="B33910">
        <v>1</v>
      </c>
      <c r="C33910">
        <v>1</v>
      </c>
      <c r="D33910">
        <v>1</v>
      </c>
      <c r="E33910" t="s">
        <v>16555</v>
      </c>
      <c r="F33910" t="s">
        <v>2466</v>
      </c>
      <c r="G33910" t="s">
        <v>23</v>
      </c>
      <c r="H33910" t="s">
        <v>29634</v>
      </c>
      <c r="I33910" t="s">
        <v>19</v>
      </c>
      <c r="M33910">
        <v>9133</v>
      </c>
      <c r="N33910">
        <v>101</v>
      </c>
      <c r="O33910">
        <v>107</v>
      </c>
    </row>
    <row r="33911" spans="1:15" x14ac:dyDescent="0.3">
      <c r="E33911" t="s">
        <v>16555</v>
      </c>
      <c r="F33911" t="s">
        <v>317</v>
      </c>
      <c r="G33911" t="s">
        <v>14</v>
      </c>
      <c r="H33911" t="s">
        <v>29630</v>
      </c>
      <c r="I33911" t="s">
        <v>26</v>
      </c>
      <c r="M33911">
        <v>9134</v>
      </c>
      <c r="N33911">
        <v>0</v>
      </c>
      <c r="O33911">
        <v>9</v>
      </c>
    </row>
    <row r="33912" spans="1:15" x14ac:dyDescent="0.3">
      <c r="A33912" t="s">
        <v>23</v>
      </c>
      <c r="B33912">
        <v>1</v>
      </c>
      <c r="C33912">
        <v>1</v>
      </c>
      <c r="D33912">
        <v>1</v>
      </c>
      <c r="E33912" t="s">
        <v>16555</v>
      </c>
      <c r="F33912" t="s">
        <v>29632</v>
      </c>
      <c r="G33912" t="s">
        <v>23</v>
      </c>
      <c r="H33912" t="s">
        <v>29633</v>
      </c>
      <c r="I33912" t="s">
        <v>69</v>
      </c>
      <c r="J33912" t="s">
        <v>1975</v>
      </c>
      <c r="M33912">
        <v>9134</v>
      </c>
      <c r="N33912">
        <v>57</v>
      </c>
      <c r="O33912">
        <v>75</v>
      </c>
    </row>
    <row r="33913" spans="1:15" x14ac:dyDescent="0.3">
      <c r="A33913" t="s">
        <v>23</v>
      </c>
      <c r="B33913">
        <v>1</v>
      </c>
      <c r="C33913">
        <v>1</v>
      </c>
      <c r="D33913">
        <v>1</v>
      </c>
      <c r="E33913" t="s">
        <v>16555</v>
      </c>
      <c r="F33913" t="s">
        <v>1680</v>
      </c>
      <c r="G33913" t="s">
        <v>23</v>
      </c>
      <c r="H33913" t="s">
        <v>29631</v>
      </c>
      <c r="I33913" t="s">
        <v>22</v>
      </c>
      <c r="M33913">
        <v>9134</v>
      </c>
      <c r="N33913">
        <v>67</v>
      </c>
      <c r="O33913">
        <v>75</v>
      </c>
    </row>
    <row r="33914" spans="1:15" x14ac:dyDescent="0.3">
      <c r="A33914" t="s">
        <v>23</v>
      </c>
      <c r="B33914">
        <v>0</v>
      </c>
      <c r="C33914">
        <v>0</v>
      </c>
      <c r="D33914">
        <v>1</v>
      </c>
      <c r="E33914" t="s">
        <v>16555</v>
      </c>
      <c r="F33914" t="s">
        <v>6702</v>
      </c>
      <c r="G33914" t="s">
        <v>23</v>
      </c>
      <c r="H33914" t="s">
        <v>29629</v>
      </c>
      <c r="I33914" t="s">
        <v>26</v>
      </c>
      <c r="M33914">
        <v>9134</v>
      </c>
      <c r="N33914">
        <v>98</v>
      </c>
      <c r="O33914">
        <v>107</v>
      </c>
    </row>
    <row r="33915" spans="1:15" x14ac:dyDescent="0.3">
      <c r="E33915" t="s">
        <v>16555</v>
      </c>
      <c r="F33915" t="s">
        <v>2466</v>
      </c>
      <c r="G33915" t="s">
        <v>14</v>
      </c>
      <c r="H33915" t="s">
        <v>29634</v>
      </c>
      <c r="I33915" t="s">
        <v>52</v>
      </c>
      <c r="J33915" t="s">
        <v>32</v>
      </c>
      <c r="M33915">
        <v>9134</v>
      </c>
      <c r="N33915">
        <v>101</v>
      </c>
      <c r="O33915">
        <v>107</v>
      </c>
    </row>
    <row r="33916" spans="1:15" x14ac:dyDescent="0.3">
      <c r="A33916" t="s">
        <v>23</v>
      </c>
      <c r="B33916">
        <v>1</v>
      </c>
      <c r="C33916">
        <v>1</v>
      </c>
      <c r="D33916">
        <v>1</v>
      </c>
      <c r="E33916" t="s">
        <v>16555</v>
      </c>
      <c r="F33916" t="s">
        <v>2466</v>
      </c>
      <c r="G33916" t="s">
        <v>23</v>
      </c>
      <c r="H33916" t="s">
        <v>29634</v>
      </c>
      <c r="I33916" t="s">
        <v>19</v>
      </c>
      <c r="M33916">
        <v>9134</v>
      </c>
      <c r="N33916">
        <v>101</v>
      </c>
      <c r="O33916">
        <v>107</v>
      </c>
    </row>
    <row r="33917" spans="1:15" x14ac:dyDescent="0.3">
      <c r="E33917" t="s">
        <v>16555</v>
      </c>
      <c r="F33917" t="s">
        <v>317</v>
      </c>
      <c r="G33917" t="s">
        <v>14</v>
      </c>
      <c r="H33917" t="s">
        <v>29630</v>
      </c>
      <c r="I33917" t="s">
        <v>26</v>
      </c>
      <c r="M33917">
        <v>9137</v>
      </c>
      <c r="N33917">
        <v>0</v>
      </c>
      <c r="O33917">
        <v>9</v>
      </c>
    </row>
    <row r="33918" spans="1:15" x14ac:dyDescent="0.3">
      <c r="A33918" t="s">
        <v>23</v>
      </c>
      <c r="B33918">
        <v>1</v>
      </c>
      <c r="C33918">
        <v>1</v>
      </c>
      <c r="D33918">
        <v>1</v>
      </c>
      <c r="E33918" t="s">
        <v>16555</v>
      </c>
      <c r="F33918" t="s">
        <v>29632</v>
      </c>
      <c r="G33918" t="s">
        <v>23</v>
      </c>
      <c r="H33918" t="s">
        <v>29633</v>
      </c>
      <c r="I33918" t="s">
        <v>69</v>
      </c>
      <c r="J33918" t="s">
        <v>1975</v>
      </c>
      <c r="M33918">
        <v>9137</v>
      </c>
      <c r="N33918">
        <v>57</v>
      </c>
      <c r="O33918">
        <v>75</v>
      </c>
    </row>
    <row r="33919" spans="1:15" x14ac:dyDescent="0.3">
      <c r="A33919" t="s">
        <v>23</v>
      </c>
      <c r="B33919">
        <v>1</v>
      </c>
      <c r="C33919">
        <v>1</v>
      </c>
      <c r="D33919">
        <v>1</v>
      </c>
      <c r="E33919" t="s">
        <v>16555</v>
      </c>
      <c r="F33919" t="s">
        <v>1680</v>
      </c>
      <c r="G33919" t="s">
        <v>23</v>
      </c>
      <c r="H33919" t="s">
        <v>29631</v>
      </c>
      <c r="I33919" t="s">
        <v>22</v>
      </c>
      <c r="M33919">
        <v>9137</v>
      </c>
      <c r="N33919">
        <v>67</v>
      </c>
      <c r="O33919">
        <v>75</v>
      </c>
    </row>
    <row r="33920" spans="1:15" x14ac:dyDescent="0.3">
      <c r="A33920" t="s">
        <v>23</v>
      </c>
      <c r="B33920">
        <v>0</v>
      </c>
      <c r="C33920">
        <v>0</v>
      </c>
      <c r="D33920">
        <v>1</v>
      </c>
      <c r="E33920" t="s">
        <v>16555</v>
      </c>
      <c r="F33920" t="s">
        <v>6702</v>
      </c>
      <c r="G33920" t="s">
        <v>23</v>
      </c>
      <c r="H33920" t="s">
        <v>29629</v>
      </c>
      <c r="I33920" t="s">
        <v>26</v>
      </c>
      <c r="M33920">
        <v>9137</v>
      </c>
      <c r="N33920">
        <v>98</v>
      </c>
      <c r="O33920">
        <v>107</v>
      </c>
    </row>
    <row r="33921" spans="1:15" x14ac:dyDescent="0.3">
      <c r="A33921" t="s">
        <v>23</v>
      </c>
      <c r="B33921">
        <v>1</v>
      </c>
      <c r="C33921">
        <v>1</v>
      </c>
      <c r="D33921">
        <v>1</v>
      </c>
      <c r="E33921" t="s">
        <v>16555</v>
      </c>
      <c r="F33921" t="s">
        <v>2466</v>
      </c>
      <c r="G33921" t="s">
        <v>23</v>
      </c>
      <c r="H33921" t="s">
        <v>29634</v>
      </c>
      <c r="I33921" t="s">
        <v>19</v>
      </c>
      <c r="M33921">
        <v>9137</v>
      </c>
      <c r="N33921">
        <v>101</v>
      </c>
      <c r="O33921">
        <v>107</v>
      </c>
    </row>
    <row r="33922" spans="1:15" x14ac:dyDescent="0.3">
      <c r="E33922" t="s">
        <v>16555</v>
      </c>
      <c r="F33922" t="s">
        <v>2466</v>
      </c>
      <c r="G33922" t="s">
        <v>14</v>
      </c>
      <c r="H33922" t="s">
        <v>29634</v>
      </c>
      <c r="I33922" t="s">
        <v>52</v>
      </c>
      <c r="J33922" t="s">
        <v>32</v>
      </c>
      <c r="M33922">
        <v>9137</v>
      </c>
      <c r="N33922">
        <v>101</v>
      </c>
      <c r="O33922">
        <v>107</v>
      </c>
    </row>
    <row r="33923" spans="1:15" x14ac:dyDescent="0.3">
      <c r="E33923" t="s">
        <v>16555</v>
      </c>
      <c r="F33923" t="s">
        <v>317</v>
      </c>
      <c r="G33923" t="s">
        <v>14</v>
      </c>
      <c r="H33923" t="s">
        <v>29630</v>
      </c>
      <c r="I33923" t="s">
        <v>26</v>
      </c>
      <c r="M33923">
        <v>9143</v>
      </c>
      <c r="N33923">
        <v>0</v>
      </c>
      <c r="O33923">
        <v>9</v>
      </c>
    </row>
    <row r="33924" spans="1:15" x14ac:dyDescent="0.3">
      <c r="A33924" t="s">
        <v>23</v>
      </c>
      <c r="B33924">
        <v>1</v>
      </c>
      <c r="C33924">
        <v>1</v>
      </c>
      <c r="D33924">
        <v>1</v>
      </c>
      <c r="E33924" t="s">
        <v>16555</v>
      </c>
      <c r="F33924" t="s">
        <v>29632</v>
      </c>
      <c r="G33924" t="s">
        <v>23</v>
      </c>
      <c r="H33924" t="s">
        <v>29633</v>
      </c>
      <c r="I33924" t="s">
        <v>69</v>
      </c>
      <c r="J33924" t="s">
        <v>1975</v>
      </c>
      <c r="M33924">
        <v>9143</v>
      </c>
      <c r="N33924">
        <v>57</v>
      </c>
      <c r="O33924">
        <v>75</v>
      </c>
    </row>
    <row r="33925" spans="1:15" x14ac:dyDescent="0.3">
      <c r="A33925" t="s">
        <v>23</v>
      </c>
      <c r="B33925">
        <v>1</v>
      </c>
      <c r="C33925">
        <v>1</v>
      </c>
      <c r="D33925">
        <v>1</v>
      </c>
      <c r="E33925" t="s">
        <v>16555</v>
      </c>
      <c r="F33925" t="s">
        <v>1680</v>
      </c>
      <c r="G33925" t="s">
        <v>23</v>
      </c>
      <c r="H33925" t="s">
        <v>29631</v>
      </c>
      <c r="I33925" t="s">
        <v>22</v>
      </c>
      <c r="M33925">
        <v>9143</v>
      </c>
      <c r="N33925">
        <v>67</v>
      </c>
      <c r="O33925">
        <v>75</v>
      </c>
    </row>
    <row r="33926" spans="1:15" x14ac:dyDescent="0.3">
      <c r="A33926" t="s">
        <v>23</v>
      </c>
      <c r="B33926">
        <v>0</v>
      </c>
      <c r="C33926">
        <v>0</v>
      </c>
      <c r="D33926">
        <v>1</v>
      </c>
      <c r="E33926" t="s">
        <v>16555</v>
      </c>
      <c r="F33926" t="s">
        <v>6702</v>
      </c>
      <c r="G33926" t="s">
        <v>23</v>
      </c>
      <c r="H33926" t="s">
        <v>29629</v>
      </c>
      <c r="I33926" t="s">
        <v>26</v>
      </c>
      <c r="M33926">
        <v>9143</v>
      </c>
      <c r="N33926">
        <v>98</v>
      </c>
      <c r="O33926">
        <v>107</v>
      </c>
    </row>
    <row r="33927" spans="1:15" x14ac:dyDescent="0.3">
      <c r="E33927" t="s">
        <v>16555</v>
      </c>
      <c r="F33927" t="s">
        <v>2466</v>
      </c>
      <c r="G33927" t="s">
        <v>14</v>
      </c>
      <c r="H33927" t="s">
        <v>29634</v>
      </c>
      <c r="I33927" t="s">
        <v>52</v>
      </c>
      <c r="J33927" t="s">
        <v>32</v>
      </c>
      <c r="M33927">
        <v>9143</v>
      </c>
      <c r="N33927">
        <v>101</v>
      </c>
      <c r="O33927">
        <v>107</v>
      </c>
    </row>
    <row r="33928" spans="1:15" x14ac:dyDescent="0.3">
      <c r="A33928" t="s">
        <v>23</v>
      </c>
      <c r="B33928">
        <v>1</v>
      </c>
      <c r="C33928">
        <v>1</v>
      </c>
      <c r="D33928">
        <v>1</v>
      </c>
      <c r="E33928" t="s">
        <v>16555</v>
      </c>
      <c r="F33928" t="s">
        <v>2466</v>
      </c>
      <c r="G33928" t="s">
        <v>23</v>
      </c>
      <c r="H33928" t="s">
        <v>29634</v>
      </c>
      <c r="I33928" t="s">
        <v>19</v>
      </c>
      <c r="M33928">
        <v>9143</v>
      </c>
      <c r="N33928">
        <v>101</v>
      </c>
      <c r="O33928">
        <v>107</v>
      </c>
    </row>
    <row r="33929" spans="1:15" x14ac:dyDescent="0.3">
      <c r="E33929" t="s">
        <v>16555</v>
      </c>
      <c r="F33929" t="s">
        <v>317</v>
      </c>
      <c r="G33929" t="s">
        <v>14</v>
      </c>
      <c r="H33929" t="s">
        <v>29630</v>
      </c>
      <c r="I33929" t="s">
        <v>26</v>
      </c>
      <c r="M33929">
        <v>9144</v>
      </c>
      <c r="N33929">
        <v>0</v>
      </c>
      <c r="O33929">
        <v>9</v>
      </c>
    </row>
    <row r="33930" spans="1:15" x14ac:dyDescent="0.3">
      <c r="A33930" t="s">
        <v>23</v>
      </c>
      <c r="B33930">
        <v>1</v>
      </c>
      <c r="C33930">
        <v>1</v>
      </c>
      <c r="D33930">
        <v>1</v>
      </c>
      <c r="E33930" t="s">
        <v>16555</v>
      </c>
      <c r="F33930" t="s">
        <v>29632</v>
      </c>
      <c r="G33930" t="s">
        <v>23</v>
      </c>
      <c r="H33930" t="s">
        <v>29633</v>
      </c>
      <c r="I33930" t="s">
        <v>69</v>
      </c>
      <c r="J33930" t="s">
        <v>1975</v>
      </c>
      <c r="M33930">
        <v>9144</v>
      </c>
      <c r="N33930">
        <v>57</v>
      </c>
      <c r="O33930">
        <v>75</v>
      </c>
    </row>
    <row r="33931" spans="1:15" x14ac:dyDescent="0.3">
      <c r="A33931" t="s">
        <v>23</v>
      </c>
      <c r="B33931">
        <v>1</v>
      </c>
      <c r="C33931">
        <v>1</v>
      </c>
      <c r="D33931">
        <v>1</v>
      </c>
      <c r="E33931" t="s">
        <v>16555</v>
      </c>
      <c r="F33931" t="s">
        <v>1680</v>
      </c>
      <c r="G33931" t="s">
        <v>23</v>
      </c>
      <c r="H33931" t="s">
        <v>29631</v>
      </c>
      <c r="I33931" t="s">
        <v>22</v>
      </c>
      <c r="M33931">
        <v>9144</v>
      </c>
      <c r="N33931">
        <v>67</v>
      </c>
      <c r="O33931">
        <v>75</v>
      </c>
    </row>
    <row r="33932" spans="1:15" x14ac:dyDescent="0.3">
      <c r="A33932" t="s">
        <v>23</v>
      </c>
      <c r="B33932">
        <v>0</v>
      </c>
      <c r="C33932">
        <v>0</v>
      </c>
      <c r="D33932">
        <v>1</v>
      </c>
      <c r="E33932" t="s">
        <v>16555</v>
      </c>
      <c r="F33932" t="s">
        <v>6702</v>
      </c>
      <c r="G33932" t="s">
        <v>23</v>
      </c>
      <c r="H33932" t="s">
        <v>29629</v>
      </c>
      <c r="I33932" t="s">
        <v>26</v>
      </c>
      <c r="M33932">
        <v>9144</v>
      </c>
      <c r="N33932">
        <v>98</v>
      </c>
      <c r="O33932">
        <v>107</v>
      </c>
    </row>
    <row r="33933" spans="1:15" x14ac:dyDescent="0.3">
      <c r="E33933" t="s">
        <v>16555</v>
      </c>
      <c r="F33933" t="s">
        <v>2466</v>
      </c>
      <c r="G33933" t="s">
        <v>14</v>
      </c>
      <c r="H33933" t="s">
        <v>29634</v>
      </c>
      <c r="I33933" t="s">
        <v>52</v>
      </c>
      <c r="J33933" t="s">
        <v>32</v>
      </c>
      <c r="M33933">
        <v>9144</v>
      </c>
      <c r="N33933">
        <v>101</v>
      </c>
      <c r="O33933">
        <v>107</v>
      </c>
    </row>
    <row r="33934" spans="1:15" x14ac:dyDescent="0.3">
      <c r="A33934" t="s">
        <v>23</v>
      </c>
      <c r="B33934">
        <v>1</v>
      </c>
      <c r="C33934">
        <v>1</v>
      </c>
      <c r="D33934">
        <v>1</v>
      </c>
      <c r="E33934" t="s">
        <v>16555</v>
      </c>
      <c r="F33934" t="s">
        <v>2466</v>
      </c>
      <c r="G33934" t="s">
        <v>23</v>
      </c>
      <c r="H33934" t="s">
        <v>29634</v>
      </c>
      <c r="I33934" t="s">
        <v>19</v>
      </c>
      <c r="M33934">
        <v>9144</v>
      </c>
      <c r="N33934">
        <v>101</v>
      </c>
      <c r="O33934">
        <v>107</v>
      </c>
    </row>
    <row r="33935" spans="1:15" x14ac:dyDescent="0.3">
      <c r="E33935" t="s">
        <v>16555</v>
      </c>
      <c r="F33935" t="s">
        <v>317</v>
      </c>
      <c r="G33935" t="s">
        <v>14</v>
      </c>
      <c r="H33935" t="s">
        <v>29630</v>
      </c>
      <c r="I33935" t="s">
        <v>26</v>
      </c>
      <c r="M33935">
        <v>9151</v>
      </c>
      <c r="N33935">
        <v>0</v>
      </c>
      <c r="O33935">
        <v>9</v>
      </c>
    </row>
    <row r="33936" spans="1:15" x14ac:dyDescent="0.3">
      <c r="A33936" t="s">
        <v>23</v>
      </c>
      <c r="B33936">
        <v>1</v>
      </c>
      <c r="C33936">
        <v>1</v>
      </c>
      <c r="D33936">
        <v>1</v>
      </c>
      <c r="E33936" t="s">
        <v>16555</v>
      </c>
      <c r="F33936" t="s">
        <v>29632</v>
      </c>
      <c r="G33936" t="s">
        <v>23</v>
      </c>
      <c r="H33936" t="s">
        <v>29633</v>
      </c>
      <c r="I33936" t="s">
        <v>69</v>
      </c>
      <c r="J33936" t="s">
        <v>1975</v>
      </c>
      <c r="M33936">
        <v>9151</v>
      </c>
      <c r="N33936">
        <v>57</v>
      </c>
      <c r="O33936">
        <v>75</v>
      </c>
    </row>
    <row r="33937" spans="1:15" x14ac:dyDescent="0.3">
      <c r="A33937" t="s">
        <v>23</v>
      </c>
      <c r="B33937">
        <v>1</v>
      </c>
      <c r="C33937">
        <v>1</v>
      </c>
      <c r="D33937">
        <v>1</v>
      </c>
      <c r="E33937" t="s">
        <v>16555</v>
      </c>
      <c r="F33937" t="s">
        <v>1680</v>
      </c>
      <c r="G33937" t="s">
        <v>23</v>
      </c>
      <c r="H33937" t="s">
        <v>29631</v>
      </c>
      <c r="I33937" t="s">
        <v>22</v>
      </c>
      <c r="M33937">
        <v>9151</v>
      </c>
      <c r="N33937">
        <v>67</v>
      </c>
      <c r="O33937">
        <v>75</v>
      </c>
    </row>
    <row r="33938" spans="1:15" x14ac:dyDescent="0.3">
      <c r="A33938" t="s">
        <v>23</v>
      </c>
      <c r="B33938">
        <v>0</v>
      </c>
      <c r="C33938">
        <v>0</v>
      </c>
      <c r="D33938">
        <v>1</v>
      </c>
      <c r="E33938" t="s">
        <v>16555</v>
      </c>
      <c r="F33938" t="s">
        <v>6702</v>
      </c>
      <c r="G33938" t="s">
        <v>23</v>
      </c>
      <c r="H33938" t="s">
        <v>29629</v>
      </c>
      <c r="I33938" t="s">
        <v>26</v>
      </c>
      <c r="M33938">
        <v>9151</v>
      </c>
      <c r="N33938">
        <v>98</v>
      </c>
      <c r="O33938">
        <v>107</v>
      </c>
    </row>
    <row r="33939" spans="1:15" x14ac:dyDescent="0.3">
      <c r="A33939" t="s">
        <v>23</v>
      </c>
      <c r="B33939">
        <v>1</v>
      </c>
      <c r="C33939">
        <v>1</v>
      </c>
      <c r="D33939">
        <v>1</v>
      </c>
      <c r="E33939" t="s">
        <v>16555</v>
      </c>
      <c r="F33939" t="s">
        <v>2466</v>
      </c>
      <c r="G33939" t="s">
        <v>23</v>
      </c>
      <c r="H33939" t="s">
        <v>29634</v>
      </c>
      <c r="I33939" t="s">
        <v>19</v>
      </c>
      <c r="M33939">
        <v>9151</v>
      </c>
      <c r="N33939">
        <v>101</v>
      </c>
      <c r="O33939">
        <v>107</v>
      </c>
    </row>
    <row r="33940" spans="1:15" x14ac:dyDescent="0.3">
      <c r="E33940" t="s">
        <v>16555</v>
      </c>
      <c r="F33940" t="s">
        <v>2466</v>
      </c>
      <c r="G33940" t="s">
        <v>14</v>
      </c>
      <c r="H33940" t="s">
        <v>29634</v>
      </c>
      <c r="I33940" t="s">
        <v>52</v>
      </c>
      <c r="J33940" t="s">
        <v>32</v>
      </c>
      <c r="M33940">
        <v>9151</v>
      </c>
      <c r="N33940">
        <v>101</v>
      </c>
      <c r="O33940">
        <v>107</v>
      </c>
    </row>
    <row r="33941" spans="1:15" x14ac:dyDescent="0.3">
      <c r="E33941" t="s">
        <v>16555</v>
      </c>
      <c r="F33941" t="s">
        <v>317</v>
      </c>
      <c r="G33941" t="s">
        <v>14</v>
      </c>
      <c r="H33941" t="s">
        <v>29630</v>
      </c>
      <c r="I33941" t="s">
        <v>26</v>
      </c>
      <c r="M33941">
        <v>9152</v>
      </c>
      <c r="N33941">
        <v>0</v>
      </c>
      <c r="O33941">
        <v>9</v>
      </c>
    </row>
    <row r="33942" spans="1:15" x14ac:dyDescent="0.3">
      <c r="A33942" t="s">
        <v>23</v>
      </c>
      <c r="B33942">
        <v>1</v>
      </c>
      <c r="C33942">
        <v>1</v>
      </c>
      <c r="D33942">
        <v>1</v>
      </c>
      <c r="E33942" t="s">
        <v>16555</v>
      </c>
      <c r="F33942" t="s">
        <v>29632</v>
      </c>
      <c r="G33942" t="s">
        <v>23</v>
      </c>
      <c r="H33942" t="s">
        <v>29633</v>
      </c>
      <c r="I33942" t="s">
        <v>69</v>
      </c>
      <c r="J33942" t="s">
        <v>1975</v>
      </c>
      <c r="M33942">
        <v>9152</v>
      </c>
      <c r="N33942">
        <v>57</v>
      </c>
      <c r="O33942">
        <v>75</v>
      </c>
    </row>
    <row r="33943" spans="1:15" x14ac:dyDescent="0.3">
      <c r="A33943" t="s">
        <v>23</v>
      </c>
      <c r="B33943">
        <v>1</v>
      </c>
      <c r="C33943">
        <v>1</v>
      </c>
      <c r="D33943">
        <v>1</v>
      </c>
      <c r="E33943" t="s">
        <v>16555</v>
      </c>
      <c r="F33943" t="s">
        <v>1680</v>
      </c>
      <c r="G33943" t="s">
        <v>23</v>
      </c>
      <c r="H33943" t="s">
        <v>29631</v>
      </c>
      <c r="I33943" t="s">
        <v>22</v>
      </c>
      <c r="M33943">
        <v>9152</v>
      </c>
      <c r="N33943">
        <v>67</v>
      </c>
      <c r="O33943">
        <v>75</v>
      </c>
    </row>
    <row r="33944" spans="1:15" x14ac:dyDescent="0.3">
      <c r="A33944" t="s">
        <v>23</v>
      </c>
      <c r="B33944">
        <v>0</v>
      </c>
      <c r="C33944">
        <v>0</v>
      </c>
      <c r="D33944">
        <v>1</v>
      </c>
      <c r="E33944" t="s">
        <v>16555</v>
      </c>
      <c r="F33944" t="s">
        <v>6702</v>
      </c>
      <c r="G33944" t="s">
        <v>23</v>
      </c>
      <c r="H33944" t="s">
        <v>29629</v>
      </c>
      <c r="I33944" t="s">
        <v>26</v>
      </c>
      <c r="M33944">
        <v>9152</v>
      </c>
      <c r="N33944">
        <v>98</v>
      </c>
      <c r="O33944">
        <v>107</v>
      </c>
    </row>
    <row r="33945" spans="1:15" x14ac:dyDescent="0.3">
      <c r="A33945" t="s">
        <v>23</v>
      </c>
      <c r="B33945">
        <v>1</v>
      </c>
      <c r="C33945">
        <v>1</v>
      </c>
      <c r="D33945">
        <v>1</v>
      </c>
      <c r="E33945" t="s">
        <v>16555</v>
      </c>
      <c r="F33945" t="s">
        <v>2466</v>
      </c>
      <c r="G33945" t="s">
        <v>23</v>
      </c>
      <c r="H33945" t="s">
        <v>29634</v>
      </c>
      <c r="I33945" t="s">
        <v>19</v>
      </c>
      <c r="M33945">
        <v>9152</v>
      </c>
      <c r="N33945">
        <v>101</v>
      </c>
      <c r="O33945">
        <v>107</v>
      </c>
    </row>
    <row r="33946" spans="1:15" x14ac:dyDescent="0.3">
      <c r="E33946" t="s">
        <v>16555</v>
      </c>
      <c r="F33946" t="s">
        <v>2466</v>
      </c>
      <c r="G33946" t="s">
        <v>14</v>
      </c>
      <c r="H33946" t="s">
        <v>29634</v>
      </c>
      <c r="I33946" t="s">
        <v>52</v>
      </c>
      <c r="J33946" t="s">
        <v>32</v>
      </c>
      <c r="M33946">
        <v>9152</v>
      </c>
      <c r="N33946">
        <v>101</v>
      </c>
      <c r="O33946">
        <v>107</v>
      </c>
    </row>
    <row r="33947" spans="1:15" x14ac:dyDescent="0.3">
      <c r="E33947" t="s">
        <v>16555</v>
      </c>
      <c r="F33947" t="s">
        <v>317</v>
      </c>
      <c r="G33947" t="s">
        <v>14</v>
      </c>
      <c r="H33947" t="s">
        <v>29630</v>
      </c>
      <c r="I33947" t="s">
        <v>26</v>
      </c>
      <c r="M33947">
        <v>9167</v>
      </c>
      <c r="N33947">
        <v>0</v>
      </c>
      <c r="O33947">
        <v>9</v>
      </c>
    </row>
    <row r="33948" spans="1:15" x14ac:dyDescent="0.3">
      <c r="A33948" t="s">
        <v>23</v>
      </c>
      <c r="B33948">
        <v>1</v>
      </c>
      <c r="C33948">
        <v>1</v>
      </c>
      <c r="D33948">
        <v>1</v>
      </c>
      <c r="E33948" t="s">
        <v>16555</v>
      </c>
      <c r="F33948" t="s">
        <v>29632</v>
      </c>
      <c r="G33948" t="s">
        <v>23</v>
      </c>
      <c r="H33948" t="s">
        <v>29633</v>
      </c>
      <c r="I33948" t="s">
        <v>69</v>
      </c>
      <c r="J33948" t="s">
        <v>1975</v>
      </c>
      <c r="M33948">
        <v>9167</v>
      </c>
      <c r="N33948">
        <v>57</v>
      </c>
      <c r="O33948">
        <v>75</v>
      </c>
    </row>
    <row r="33949" spans="1:15" x14ac:dyDescent="0.3">
      <c r="A33949" t="s">
        <v>23</v>
      </c>
      <c r="B33949">
        <v>1</v>
      </c>
      <c r="C33949">
        <v>1</v>
      </c>
      <c r="D33949">
        <v>1</v>
      </c>
      <c r="E33949" t="s">
        <v>16555</v>
      </c>
      <c r="F33949" t="s">
        <v>1680</v>
      </c>
      <c r="G33949" t="s">
        <v>23</v>
      </c>
      <c r="H33949" t="s">
        <v>29631</v>
      </c>
      <c r="I33949" t="s">
        <v>22</v>
      </c>
      <c r="M33949">
        <v>9167</v>
      </c>
      <c r="N33949">
        <v>67</v>
      </c>
      <c r="O33949">
        <v>75</v>
      </c>
    </row>
    <row r="33950" spans="1:15" x14ac:dyDescent="0.3">
      <c r="A33950" t="s">
        <v>23</v>
      </c>
      <c r="B33950">
        <v>0</v>
      </c>
      <c r="C33950">
        <v>0</v>
      </c>
      <c r="D33950">
        <v>1</v>
      </c>
      <c r="E33950" t="s">
        <v>16555</v>
      </c>
      <c r="F33950" t="s">
        <v>6702</v>
      </c>
      <c r="G33950" t="s">
        <v>23</v>
      </c>
      <c r="H33950" t="s">
        <v>29629</v>
      </c>
      <c r="I33950" t="s">
        <v>26</v>
      </c>
      <c r="M33950">
        <v>9167</v>
      </c>
      <c r="N33950">
        <v>98</v>
      </c>
      <c r="O33950">
        <v>107</v>
      </c>
    </row>
    <row r="33951" spans="1:15" x14ac:dyDescent="0.3">
      <c r="A33951" t="s">
        <v>23</v>
      </c>
      <c r="B33951">
        <v>1</v>
      </c>
      <c r="C33951">
        <v>1</v>
      </c>
      <c r="D33951">
        <v>1</v>
      </c>
      <c r="E33951" t="s">
        <v>16555</v>
      </c>
      <c r="F33951" t="s">
        <v>2466</v>
      </c>
      <c r="G33951" t="s">
        <v>23</v>
      </c>
      <c r="H33951" t="s">
        <v>29634</v>
      </c>
      <c r="I33951" t="s">
        <v>19</v>
      </c>
      <c r="M33951">
        <v>9167</v>
      </c>
      <c r="N33951">
        <v>101</v>
      </c>
      <c r="O33951">
        <v>107</v>
      </c>
    </row>
    <row r="33952" spans="1:15" x14ac:dyDescent="0.3">
      <c r="E33952" t="s">
        <v>16555</v>
      </c>
      <c r="F33952" t="s">
        <v>2466</v>
      </c>
      <c r="G33952" t="s">
        <v>14</v>
      </c>
      <c r="H33952" t="s">
        <v>29634</v>
      </c>
      <c r="I33952" t="s">
        <v>52</v>
      </c>
      <c r="J33952" t="s">
        <v>32</v>
      </c>
      <c r="M33952">
        <v>9167</v>
      </c>
      <c r="N33952">
        <v>101</v>
      </c>
      <c r="O33952">
        <v>107</v>
      </c>
    </row>
    <row r="33953" spans="1:15" x14ac:dyDescent="0.3">
      <c r="E33953" t="s">
        <v>16555</v>
      </c>
      <c r="F33953" t="s">
        <v>317</v>
      </c>
      <c r="G33953" t="s">
        <v>14</v>
      </c>
      <c r="H33953" t="s">
        <v>29630</v>
      </c>
      <c r="I33953" t="s">
        <v>26</v>
      </c>
      <c r="M33953">
        <v>9168</v>
      </c>
      <c r="N33953">
        <v>0</v>
      </c>
      <c r="O33953">
        <v>9</v>
      </c>
    </row>
    <row r="33954" spans="1:15" x14ac:dyDescent="0.3">
      <c r="A33954" t="s">
        <v>23</v>
      </c>
      <c r="B33954">
        <v>1</v>
      </c>
      <c r="C33954">
        <v>1</v>
      </c>
      <c r="D33954">
        <v>1</v>
      </c>
      <c r="E33954" t="s">
        <v>16555</v>
      </c>
      <c r="F33954" t="s">
        <v>29632</v>
      </c>
      <c r="G33954" t="s">
        <v>23</v>
      </c>
      <c r="H33954" t="s">
        <v>29633</v>
      </c>
      <c r="I33954" t="s">
        <v>69</v>
      </c>
      <c r="J33954" t="s">
        <v>1975</v>
      </c>
      <c r="M33954">
        <v>9168</v>
      </c>
      <c r="N33954">
        <v>57</v>
      </c>
      <c r="O33954">
        <v>75</v>
      </c>
    </row>
    <row r="33955" spans="1:15" x14ac:dyDescent="0.3">
      <c r="A33955" t="s">
        <v>23</v>
      </c>
      <c r="B33955">
        <v>1</v>
      </c>
      <c r="C33955">
        <v>1</v>
      </c>
      <c r="D33955">
        <v>1</v>
      </c>
      <c r="E33955" t="s">
        <v>16555</v>
      </c>
      <c r="F33955" t="s">
        <v>1680</v>
      </c>
      <c r="G33955" t="s">
        <v>23</v>
      </c>
      <c r="H33955" t="s">
        <v>29631</v>
      </c>
      <c r="I33955" t="s">
        <v>22</v>
      </c>
      <c r="M33955">
        <v>9168</v>
      </c>
      <c r="N33955">
        <v>67</v>
      </c>
      <c r="O33955">
        <v>75</v>
      </c>
    </row>
    <row r="33956" spans="1:15" x14ac:dyDescent="0.3">
      <c r="A33956" t="s">
        <v>23</v>
      </c>
      <c r="B33956">
        <v>0</v>
      </c>
      <c r="C33956">
        <v>0</v>
      </c>
      <c r="D33956">
        <v>1</v>
      </c>
      <c r="E33956" t="s">
        <v>16555</v>
      </c>
      <c r="F33956" t="s">
        <v>6702</v>
      </c>
      <c r="G33956" t="s">
        <v>23</v>
      </c>
      <c r="H33956" t="s">
        <v>29629</v>
      </c>
      <c r="I33956" t="s">
        <v>26</v>
      </c>
      <c r="M33956">
        <v>9168</v>
      </c>
      <c r="N33956">
        <v>98</v>
      </c>
      <c r="O33956">
        <v>107</v>
      </c>
    </row>
    <row r="33957" spans="1:15" x14ac:dyDescent="0.3">
      <c r="A33957" t="s">
        <v>23</v>
      </c>
      <c r="B33957">
        <v>1</v>
      </c>
      <c r="C33957">
        <v>1</v>
      </c>
      <c r="D33957">
        <v>1</v>
      </c>
      <c r="E33957" t="s">
        <v>16555</v>
      </c>
      <c r="F33957" t="s">
        <v>2466</v>
      </c>
      <c r="G33957" t="s">
        <v>23</v>
      </c>
      <c r="H33957" t="s">
        <v>29634</v>
      </c>
      <c r="I33957" t="s">
        <v>19</v>
      </c>
      <c r="M33957">
        <v>9168</v>
      </c>
      <c r="N33957">
        <v>101</v>
      </c>
      <c r="O33957">
        <v>107</v>
      </c>
    </row>
    <row r="33958" spans="1:15" x14ac:dyDescent="0.3">
      <c r="E33958" t="s">
        <v>16555</v>
      </c>
      <c r="F33958" t="s">
        <v>2466</v>
      </c>
      <c r="G33958" t="s">
        <v>14</v>
      </c>
      <c r="H33958" t="s">
        <v>29634</v>
      </c>
      <c r="I33958" t="s">
        <v>52</v>
      </c>
      <c r="J33958" t="s">
        <v>32</v>
      </c>
      <c r="M33958">
        <v>9168</v>
      </c>
      <c r="N33958">
        <v>101</v>
      </c>
      <c r="O33958">
        <v>107</v>
      </c>
    </row>
    <row r="33959" spans="1:15" x14ac:dyDescent="0.3">
      <c r="E33959" t="s">
        <v>16555</v>
      </c>
      <c r="F33959" t="s">
        <v>317</v>
      </c>
      <c r="G33959" t="s">
        <v>14</v>
      </c>
      <c r="H33959" t="s">
        <v>29630</v>
      </c>
      <c r="I33959" t="s">
        <v>26</v>
      </c>
      <c r="M33959">
        <v>9174</v>
      </c>
      <c r="N33959">
        <v>0</v>
      </c>
      <c r="O33959">
        <v>9</v>
      </c>
    </row>
    <row r="33960" spans="1:15" x14ac:dyDescent="0.3">
      <c r="A33960" t="s">
        <v>23</v>
      </c>
      <c r="B33960">
        <v>1</v>
      </c>
      <c r="C33960">
        <v>1</v>
      </c>
      <c r="D33960">
        <v>1</v>
      </c>
      <c r="E33960" t="s">
        <v>16555</v>
      </c>
      <c r="F33960" t="s">
        <v>29632</v>
      </c>
      <c r="G33960" t="s">
        <v>23</v>
      </c>
      <c r="H33960" t="s">
        <v>29633</v>
      </c>
      <c r="I33960" t="s">
        <v>69</v>
      </c>
      <c r="J33960" t="s">
        <v>1975</v>
      </c>
      <c r="M33960">
        <v>9174</v>
      </c>
      <c r="N33960">
        <v>57</v>
      </c>
      <c r="O33960">
        <v>75</v>
      </c>
    </row>
    <row r="33961" spans="1:15" x14ac:dyDescent="0.3">
      <c r="A33961" t="s">
        <v>23</v>
      </c>
      <c r="B33961">
        <v>1</v>
      </c>
      <c r="C33961">
        <v>1</v>
      </c>
      <c r="D33961">
        <v>1</v>
      </c>
      <c r="E33961" t="s">
        <v>16555</v>
      </c>
      <c r="F33961" t="s">
        <v>1680</v>
      </c>
      <c r="G33961" t="s">
        <v>23</v>
      </c>
      <c r="H33961" t="s">
        <v>29631</v>
      </c>
      <c r="I33961" t="s">
        <v>22</v>
      </c>
      <c r="M33961">
        <v>9174</v>
      </c>
      <c r="N33961">
        <v>67</v>
      </c>
      <c r="O33961">
        <v>75</v>
      </c>
    </row>
    <row r="33962" spans="1:15" x14ac:dyDescent="0.3">
      <c r="A33962" t="s">
        <v>23</v>
      </c>
      <c r="B33962">
        <v>0</v>
      </c>
      <c r="C33962">
        <v>0</v>
      </c>
      <c r="D33962">
        <v>1</v>
      </c>
      <c r="E33962" t="s">
        <v>16555</v>
      </c>
      <c r="F33962" t="s">
        <v>6702</v>
      </c>
      <c r="G33962" t="s">
        <v>23</v>
      </c>
      <c r="H33962" t="s">
        <v>29629</v>
      </c>
      <c r="I33962" t="s">
        <v>26</v>
      </c>
      <c r="M33962">
        <v>9174</v>
      </c>
      <c r="N33962">
        <v>98</v>
      </c>
      <c r="O33962">
        <v>107</v>
      </c>
    </row>
    <row r="33963" spans="1:15" x14ac:dyDescent="0.3">
      <c r="A33963" t="s">
        <v>23</v>
      </c>
      <c r="B33963">
        <v>1</v>
      </c>
      <c r="C33963">
        <v>1</v>
      </c>
      <c r="D33963">
        <v>1</v>
      </c>
      <c r="E33963" t="s">
        <v>16555</v>
      </c>
      <c r="F33963" t="s">
        <v>2466</v>
      </c>
      <c r="G33963" t="s">
        <v>23</v>
      </c>
      <c r="H33963" t="s">
        <v>29634</v>
      </c>
      <c r="I33963" t="s">
        <v>19</v>
      </c>
      <c r="M33963">
        <v>9174</v>
      </c>
      <c r="N33963">
        <v>101</v>
      </c>
      <c r="O33963">
        <v>107</v>
      </c>
    </row>
    <row r="33964" spans="1:15" x14ac:dyDescent="0.3">
      <c r="E33964" t="s">
        <v>16555</v>
      </c>
      <c r="F33964" t="s">
        <v>2466</v>
      </c>
      <c r="G33964" t="s">
        <v>14</v>
      </c>
      <c r="H33964" t="s">
        <v>29634</v>
      </c>
      <c r="I33964" t="s">
        <v>52</v>
      </c>
      <c r="J33964" t="s">
        <v>32</v>
      </c>
      <c r="M33964">
        <v>9174</v>
      </c>
      <c r="N33964">
        <v>101</v>
      </c>
      <c r="O33964">
        <v>107</v>
      </c>
    </row>
    <row r="33965" spans="1:15" x14ac:dyDescent="0.3">
      <c r="E33965" t="s">
        <v>16555</v>
      </c>
      <c r="F33965" t="s">
        <v>317</v>
      </c>
      <c r="G33965" t="s">
        <v>14</v>
      </c>
      <c r="H33965" t="s">
        <v>29630</v>
      </c>
      <c r="I33965" t="s">
        <v>26</v>
      </c>
      <c r="M33965">
        <v>9175</v>
      </c>
      <c r="N33965">
        <v>0</v>
      </c>
      <c r="O33965">
        <v>9</v>
      </c>
    </row>
    <row r="33966" spans="1:15" x14ac:dyDescent="0.3">
      <c r="A33966" t="s">
        <v>23</v>
      </c>
      <c r="B33966">
        <v>1</v>
      </c>
      <c r="C33966">
        <v>1</v>
      </c>
      <c r="D33966">
        <v>1</v>
      </c>
      <c r="E33966" t="s">
        <v>16555</v>
      </c>
      <c r="F33966" t="s">
        <v>29632</v>
      </c>
      <c r="G33966" t="s">
        <v>23</v>
      </c>
      <c r="H33966" t="s">
        <v>29633</v>
      </c>
      <c r="I33966" t="s">
        <v>69</v>
      </c>
      <c r="J33966" t="s">
        <v>1975</v>
      </c>
      <c r="M33966">
        <v>9175</v>
      </c>
      <c r="N33966">
        <v>57</v>
      </c>
      <c r="O33966">
        <v>75</v>
      </c>
    </row>
    <row r="33967" spans="1:15" x14ac:dyDescent="0.3">
      <c r="A33967" t="s">
        <v>23</v>
      </c>
      <c r="B33967">
        <v>1</v>
      </c>
      <c r="C33967">
        <v>1</v>
      </c>
      <c r="D33967">
        <v>1</v>
      </c>
      <c r="E33967" t="s">
        <v>16555</v>
      </c>
      <c r="F33967" t="s">
        <v>1680</v>
      </c>
      <c r="G33967" t="s">
        <v>23</v>
      </c>
      <c r="H33967" t="s">
        <v>29631</v>
      </c>
      <c r="I33967" t="s">
        <v>22</v>
      </c>
      <c r="M33967">
        <v>9175</v>
      </c>
      <c r="N33967">
        <v>67</v>
      </c>
      <c r="O33967">
        <v>75</v>
      </c>
    </row>
    <row r="33968" spans="1:15" x14ac:dyDescent="0.3">
      <c r="A33968" t="s">
        <v>23</v>
      </c>
      <c r="B33968">
        <v>0</v>
      </c>
      <c r="C33968">
        <v>0</v>
      </c>
      <c r="D33968">
        <v>1</v>
      </c>
      <c r="E33968" t="s">
        <v>16555</v>
      </c>
      <c r="F33968" t="s">
        <v>6702</v>
      </c>
      <c r="G33968" t="s">
        <v>23</v>
      </c>
      <c r="H33968" t="s">
        <v>29629</v>
      </c>
      <c r="I33968" t="s">
        <v>26</v>
      </c>
      <c r="M33968">
        <v>9175</v>
      </c>
      <c r="N33968">
        <v>98</v>
      </c>
      <c r="O33968">
        <v>107</v>
      </c>
    </row>
    <row r="33969" spans="1:15" x14ac:dyDescent="0.3">
      <c r="A33969" t="s">
        <v>23</v>
      </c>
      <c r="B33969">
        <v>1</v>
      </c>
      <c r="C33969">
        <v>1</v>
      </c>
      <c r="D33969">
        <v>1</v>
      </c>
      <c r="E33969" t="s">
        <v>16555</v>
      </c>
      <c r="F33969" t="s">
        <v>2466</v>
      </c>
      <c r="G33969" t="s">
        <v>23</v>
      </c>
      <c r="H33969" t="s">
        <v>29634</v>
      </c>
      <c r="I33969" t="s">
        <v>19</v>
      </c>
      <c r="M33969">
        <v>9175</v>
      </c>
      <c r="N33969">
        <v>101</v>
      </c>
      <c r="O33969">
        <v>107</v>
      </c>
    </row>
    <row r="33970" spans="1:15" x14ac:dyDescent="0.3">
      <c r="E33970" t="s">
        <v>16555</v>
      </c>
      <c r="F33970" t="s">
        <v>2466</v>
      </c>
      <c r="G33970" t="s">
        <v>14</v>
      </c>
      <c r="H33970" t="s">
        <v>29634</v>
      </c>
      <c r="I33970" t="s">
        <v>52</v>
      </c>
      <c r="J33970" t="s">
        <v>32</v>
      </c>
      <c r="M33970">
        <v>9175</v>
      </c>
      <c r="N33970">
        <v>101</v>
      </c>
      <c r="O33970">
        <v>107</v>
      </c>
    </row>
    <row r="33971" spans="1:15" x14ac:dyDescent="0.3">
      <c r="E33971" t="s">
        <v>16555</v>
      </c>
      <c r="F33971" t="s">
        <v>317</v>
      </c>
      <c r="G33971" t="s">
        <v>14</v>
      </c>
      <c r="H33971" t="s">
        <v>29630</v>
      </c>
      <c r="I33971" t="s">
        <v>26</v>
      </c>
      <c r="M33971">
        <v>9191</v>
      </c>
      <c r="N33971">
        <v>0</v>
      </c>
      <c r="O33971">
        <v>9</v>
      </c>
    </row>
    <row r="33972" spans="1:15" x14ac:dyDescent="0.3">
      <c r="A33972" t="s">
        <v>23</v>
      </c>
      <c r="B33972">
        <v>1</v>
      </c>
      <c r="C33972">
        <v>1</v>
      </c>
      <c r="D33972">
        <v>1</v>
      </c>
      <c r="E33972" t="s">
        <v>16555</v>
      </c>
      <c r="F33972" t="s">
        <v>29632</v>
      </c>
      <c r="G33972" t="s">
        <v>23</v>
      </c>
      <c r="H33972" t="s">
        <v>29633</v>
      </c>
      <c r="I33972" t="s">
        <v>69</v>
      </c>
      <c r="J33972" t="s">
        <v>1975</v>
      </c>
      <c r="M33972">
        <v>9191</v>
      </c>
      <c r="N33972">
        <v>57</v>
      </c>
      <c r="O33972">
        <v>75</v>
      </c>
    </row>
    <row r="33973" spans="1:15" x14ac:dyDescent="0.3">
      <c r="A33973" t="s">
        <v>23</v>
      </c>
      <c r="B33973">
        <v>1</v>
      </c>
      <c r="C33973">
        <v>1</v>
      </c>
      <c r="D33973">
        <v>1</v>
      </c>
      <c r="E33973" t="s">
        <v>16555</v>
      </c>
      <c r="F33973" t="s">
        <v>1680</v>
      </c>
      <c r="G33973" t="s">
        <v>23</v>
      </c>
      <c r="H33973" t="s">
        <v>29631</v>
      </c>
      <c r="I33973" t="s">
        <v>22</v>
      </c>
      <c r="M33973">
        <v>9191</v>
      </c>
      <c r="N33973">
        <v>67</v>
      </c>
      <c r="O33973">
        <v>75</v>
      </c>
    </row>
    <row r="33974" spans="1:15" x14ac:dyDescent="0.3">
      <c r="A33974" t="s">
        <v>23</v>
      </c>
      <c r="B33974">
        <v>0</v>
      </c>
      <c r="C33974">
        <v>0</v>
      </c>
      <c r="D33974">
        <v>1</v>
      </c>
      <c r="E33974" t="s">
        <v>16555</v>
      </c>
      <c r="F33974" t="s">
        <v>6702</v>
      </c>
      <c r="G33974" t="s">
        <v>23</v>
      </c>
      <c r="H33974" t="s">
        <v>29629</v>
      </c>
      <c r="I33974" t="s">
        <v>26</v>
      </c>
      <c r="M33974">
        <v>9191</v>
      </c>
      <c r="N33974">
        <v>98</v>
      </c>
      <c r="O33974">
        <v>107</v>
      </c>
    </row>
    <row r="33975" spans="1:15" x14ac:dyDescent="0.3">
      <c r="E33975" t="s">
        <v>16555</v>
      </c>
      <c r="F33975" t="s">
        <v>2466</v>
      </c>
      <c r="G33975" t="s">
        <v>14</v>
      </c>
      <c r="H33975" t="s">
        <v>29634</v>
      </c>
      <c r="I33975" t="s">
        <v>52</v>
      </c>
      <c r="J33975" t="s">
        <v>32</v>
      </c>
      <c r="M33975">
        <v>9191</v>
      </c>
      <c r="N33975">
        <v>101</v>
      </c>
      <c r="O33975">
        <v>107</v>
      </c>
    </row>
    <row r="33976" spans="1:15" x14ac:dyDescent="0.3">
      <c r="A33976" t="s">
        <v>23</v>
      </c>
      <c r="B33976">
        <v>1</v>
      </c>
      <c r="C33976">
        <v>1</v>
      </c>
      <c r="D33976">
        <v>1</v>
      </c>
      <c r="E33976" t="s">
        <v>16555</v>
      </c>
      <c r="F33976" t="s">
        <v>2466</v>
      </c>
      <c r="G33976" t="s">
        <v>23</v>
      </c>
      <c r="H33976" t="s">
        <v>29634</v>
      </c>
      <c r="I33976" t="s">
        <v>19</v>
      </c>
      <c r="M33976">
        <v>9191</v>
      </c>
      <c r="N33976">
        <v>101</v>
      </c>
      <c r="O33976">
        <v>107</v>
      </c>
    </row>
    <row r="33977" spans="1:15" x14ac:dyDescent="0.3">
      <c r="E33977" t="s">
        <v>16555</v>
      </c>
      <c r="F33977" t="s">
        <v>317</v>
      </c>
      <c r="G33977" t="s">
        <v>14</v>
      </c>
      <c r="H33977" t="s">
        <v>29630</v>
      </c>
      <c r="I33977" t="s">
        <v>26</v>
      </c>
      <c r="M33977">
        <v>9193</v>
      </c>
      <c r="N33977">
        <v>0</v>
      </c>
      <c r="O33977">
        <v>9</v>
      </c>
    </row>
    <row r="33978" spans="1:15" x14ac:dyDescent="0.3">
      <c r="A33978" t="s">
        <v>23</v>
      </c>
      <c r="B33978">
        <v>1</v>
      </c>
      <c r="C33978">
        <v>1</v>
      </c>
      <c r="D33978">
        <v>1</v>
      </c>
      <c r="E33978" t="s">
        <v>16555</v>
      </c>
      <c r="F33978" t="s">
        <v>29632</v>
      </c>
      <c r="G33978" t="s">
        <v>23</v>
      </c>
      <c r="H33978" t="s">
        <v>29633</v>
      </c>
      <c r="I33978" t="s">
        <v>69</v>
      </c>
      <c r="J33978" t="s">
        <v>1975</v>
      </c>
      <c r="M33978">
        <v>9193</v>
      </c>
      <c r="N33978">
        <v>57</v>
      </c>
      <c r="O33978">
        <v>75</v>
      </c>
    </row>
    <row r="33979" spans="1:15" x14ac:dyDescent="0.3">
      <c r="A33979" t="s">
        <v>23</v>
      </c>
      <c r="B33979">
        <v>1</v>
      </c>
      <c r="C33979">
        <v>1</v>
      </c>
      <c r="D33979">
        <v>1</v>
      </c>
      <c r="E33979" t="s">
        <v>16555</v>
      </c>
      <c r="F33979" t="s">
        <v>1680</v>
      </c>
      <c r="G33979" t="s">
        <v>23</v>
      </c>
      <c r="H33979" t="s">
        <v>29631</v>
      </c>
      <c r="I33979" t="s">
        <v>22</v>
      </c>
      <c r="M33979">
        <v>9193</v>
      </c>
      <c r="N33979">
        <v>67</v>
      </c>
      <c r="O33979">
        <v>75</v>
      </c>
    </row>
    <row r="33980" spans="1:15" x14ac:dyDescent="0.3">
      <c r="A33980" t="s">
        <v>23</v>
      </c>
      <c r="B33980">
        <v>0</v>
      </c>
      <c r="C33980">
        <v>0</v>
      </c>
      <c r="D33980">
        <v>1</v>
      </c>
      <c r="E33980" t="s">
        <v>16555</v>
      </c>
      <c r="F33980" t="s">
        <v>6702</v>
      </c>
      <c r="G33980" t="s">
        <v>23</v>
      </c>
      <c r="H33980" t="s">
        <v>29629</v>
      </c>
      <c r="I33980" t="s">
        <v>26</v>
      </c>
      <c r="M33980">
        <v>9193</v>
      </c>
      <c r="N33980">
        <v>98</v>
      </c>
      <c r="O33980">
        <v>107</v>
      </c>
    </row>
    <row r="33981" spans="1:15" x14ac:dyDescent="0.3">
      <c r="A33981" t="s">
        <v>23</v>
      </c>
      <c r="B33981">
        <v>1</v>
      </c>
      <c r="C33981">
        <v>1</v>
      </c>
      <c r="D33981">
        <v>1</v>
      </c>
      <c r="E33981" t="s">
        <v>16555</v>
      </c>
      <c r="F33981" t="s">
        <v>2466</v>
      </c>
      <c r="G33981" t="s">
        <v>23</v>
      </c>
      <c r="H33981" t="s">
        <v>29634</v>
      </c>
      <c r="I33981" t="s">
        <v>19</v>
      </c>
      <c r="M33981">
        <v>9193</v>
      </c>
      <c r="N33981">
        <v>101</v>
      </c>
      <c r="O33981">
        <v>107</v>
      </c>
    </row>
    <row r="33982" spans="1:15" x14ac:dyDescent="0.3">
      <c r="E33982" t="s">
        <v>16555</v>
      </c>
      <c r="F33982" t="s">
        <v>2466</v>
      </c>
      <c r="G33982" t="s">
        <v>14</v>
      </c>
      <c r="H33982" t="s">
        <v>29634</v>
      </c>
      <c r="I33982" t="s">
        <v>52</v>
      </c>
      <c r="J33982" t="s">
        <v>32</v>
      </c>
      <c r="M33982">
        <v>9193</v>
      </c>
      <c r="N33982">
        <v>101</v>
      </c>
      <c r="O33982">
        <v>107</v>
      </c>
    </row>
    <row r="33983" spans="1:15" x14ac:dyDescent="0.3">
      <c r="E33983" t="s">
        <v>16555</v>
      </c>
      <c r="F33983" t="s">
        <v>317</v>
      </c>
      <c r="G33983" t="s">
        <v>14</v>
      </c>
      <c r="H33983" t="s">
        <v>29630</v>
      </c>
      <c r="I33983" t="s">
        <v>26</v>
      </c>
      <c r="M33983">
        <v>9196</v>
      </c>
      <c r="N33983">
        <v>0</v>
      </c>
      <c r="O33983">
        <v>9</v>
      </c>
    </row>
    <row r="33984" spans="1:15" x14ac:dyDescent="0.3">
      <c r="A33984" t="s">
        <v>23</v>
      </c>
      <c r="B33984">
        <v>1</v>
      </c>
      <c r="C33984">
        <v>1</v>
      </c>
      <c r="D33984">
        <v>1</v>
      </c>
      <c r="E33984" t="s">
        <v>16555</v>
      </c>
      <c r="F33984" t="s">
        <v>29632</v>
      </c>
      <c r="G33984" t="s">
        <v>23</v>
      </c>
      <c r="H33984" t="s">
        <v>29633</v>
      </c>
      <c r="I33984" t="s">
        <v>69</v>
      </c>
      <c r="J33984" t="s">
        <v>1975</v>
      </c>
      <c r="M33984">
        <v>9196</v>
      </c>
      <c r="N33984">
        <v>57</v>
      </c>
      <c r="O33984">
        <v>75</v>
      </c>
    </row>
    <row r="33985" spans="1:15" x14ac:dyDescent="0.3">
      <c r="A33985" t="s">
        <v>23</v>
      </c>
      <c r="B33985">
        <v>1</v>
      </c>
      <c r="C33985">
        <v>1</v>
      </c>
      <c r="D33985">
        <v>1</v>
      </c>
      <c r="E33985" t="s">
        <v>16555</v>
      </c>
      <c r="F33985" t="s">
        <v>1680</v>
      </c>
      <c r="G33985" t="s">
        <v>23</v>
      </c>
      <c r="H33985" t="s">
        <v>29631</v>
      </c>
      <c r="I33985" t="s">
        <v>22</v>
      </c>
      <c r="M33985">
        <v>9196</v>
      </c>
      <c r="N33985">
        <v>67</v>
      </c>
      <c r="O33985">
        <v>75</v>
      </c>
    </row>
    <row r="33986" spans="1:15" x14ac:dyDescent="0.3">
      <c r="A33986" t="s">
        <v>23</v>
      </c>
      <c r="B33986">
        <v>0</v>
      </c>
      <c r="C33986">
        <v>0</v>
      </c>
      <c r="D33986">
        <v>1</v>
      </c>
      <c r="E33986" t="s">
        <v>16555</v>
      </c>
      <c r="F33986" t="s">
        <v>6702</v>
      </c>
      <c r="G33986" t="s">
        <v>23</v>
      </c>
      <c r="H33986" t="s">
        <v>29629</v>
      </c>
      <c r="I33986" t="s">
        <v>26</v>
      </c>
      <c r="M33986">
        <v>9196</v>
      </c>
      <c r="N33986">
        <v>98</v>
      </c>
      <c r="O33986">
        <v>107</v>
      </c>
    </row>
    <row r="33987" spans="1:15" x14ac:dyDescent="0.3">
      <c r="A33987" t="s">
        <v>23</v>
      </c>
      <c r="B33987">
        <v>1</v>
      </c>
      <c r="C33987">
        <v>1</v>
      </c>
      <c r="D33987">
        <v>1</v>
      </c>
      <c r="E33987" t="s">
        <v>16555</v>
      </c>
      <c r="F33987" t="s">
        <v>2466</v>
      </c>
      <c r="G33987" t="s">
        <v>23</v>
      </c>
      <c r="H33987" t="s">
        <v>29634</v>
      </c>
      <c r="I33987" t="s">
        <v>19</v>
      </c>
      <c r="M33987">
        <v>9196</v>
      </c>
      <c r="N33987">
        <v>101</v>
      </c>
      <c r="O33987">
        <v>107</v>
      </c>
    </row>
    <row r="33988" spans="1:15" x14ac:dyDescent="0.3">
      <c r="E33988" t="s">
        <v>16555</v>
      </c>
      <c r="F33988" t="s">
        <v>2466</v>
      </c>
      <c r="G33988" t="s">
        <v>14</v>
      </c>
      <c r="H33988" t="s">
        <v>29634</v>
      </c>
      <c r="I33988" t="s">
        <v>52</v>
      </c>
      <c r="J33988" t="s">
        <v>32</v>
      </c>
      <c r="M33988">
        <v>9196</v>
      </c>
      <c r="N33988">
        <v>101</v>
      </c>
      <c r="O33988">
        <v>107</v>
      </c>
    </row>
    <row r="33989" spans="1:15" x14ac:dyDescent="0.3">
      <c r="E33989" t="s">
        <v>16555</v>
      </c>
      <c r="F33989" t="s">
        <v>317</v>
      </c>
      <c r="G33989" t="s">
        <v>14</v>
      </c>
      <c r="H33989" t="s">
        <v>29630</v>
      </c>
      <c r="I33989" t="s">
        <v>26</v>
      </c>
      <c r="M33989">
        <v>9201</v>
      </c>
      <c r="N33989">
        <v>0</v>
      </c>
      <c r="O33989">
        <v>9</v>
      </c>
    </row>
    <row r="33990" spans="1:15" x14ac:dyDescent="0.3">
      <c r="A33990" t="s">
        <v>23</v>
      </c>
      <c r="B33990">
        <v>1</v>
      </c>
      <c r="C33990">
        <v>1</v>
      </c>
      <c r="D33990">
        <v>1</v>
      </c>
      <c r="E33990" t="s">
        <v>16555</v>
      </c>
      <c r="F33990" t="s">
        <v>29632</v>
      </c>
      <c r="G33990" t="s">
        <v>23</v>
      </c>
      <c r="H33990" t="s">
        <v>29633</v>
      </c>
      <c r="I33990" t="s">
        <v>69</v>
      </c>
      <c r="J33990" t="s">
        <v>1975</v>
      </c>
      <c r="M33990">
        <v>9201</v>
      </c>
      <c r="N33990">
        <v>57</v>
      </c>
      <c r="O33990">
        <v>75</v>
      </c>
    </row>
    <row r="33991" spans="1:15" x14ac:dyDescent="0.3">
      <c r="A33991" t="s">
        <v>23</v>
      </c>
      <c r="B33991">
        <v>1</v>
      </c>
      <c r="C33991">
        <v>1</v>
      </c>
      <c r="D33991">
        <v>1</v>
      </c>
      <c r="E33991" t="s">
        <v>16555</v>
      </c>
      <c r="F33991" t="s">
        <v>1680</v>
      </c>
      <c r="G33991" t="s">
        <v>23</v>
      </c>
      <c r="H33991" t="s">
        <v>29631</v>
      </c>
      <c r="I33991" t="s">
        <v>22</v>
      </c>
      <c r="M33991">
        <v>9201</v>
      </c>
      <c r="N33991">
        <v>67</v>
      </c>
      <c r="O33991">
        <v>75</v>
      </c>
    </row>
    <row r="33992" spans="1:15" x14ac:dyDescent="0.3">
      <c r="A33992" t="s">
        <v>23</v>
      </c>
      <c r="B33992">
        <v>0</v>
      </c>
      <c r="C33992">
        <v>0</v>
      </c>
      <c r="D33992">
        <v>1</v>
      </c>
      <c r="E33992" t="s">
        <v>16555</v>
      </c>
      <c r="F33992" t="s">
        <v>6702</v>
      </c>
      <c r="G33992" t="s">
        <v>23</v>
      </c>
      <c r="H33992" t="s">
        <v>29629</v>
      </c>
      <c r="I33992" t="s">
        <v>26</v>
      </c>
      <c r="M33992">
        <v>9201</v>
      </c>
      <c r="N33992">
        <v>98</v>
      </c>
      <c r="O33992">
        <v>107</v>
      </c>
    </row>
    <row r="33993" spans="1:15" x14ac:dyDescent="0.3">
      <c r="E33993" t="s">
        <v>16555</v>
      </c>
      <c r="F33993" t="s">
        <v>2466</v>
      </c>
      <c r="G33993" t="s">
        <v>14</v>
      </c>
      <c r="H33993" t="s">
        <v>29634</v>
      </c>
      <c r="I33993" t="s">
        <v>52</v>
      </c>
      <c r="J33993" t="s">
        <v>32</v>
      </c>
      <c r="M33993">
        <v>9201</v>
      </c>
      <c r="N33993">
        <v>101</v>
      </c>
      <c r="O33993">
        <v>107</v>
      </c>
    </row>
    <row r="33994" spans="1:15" x14ac:dyDescent="0.3">
      <c r="A33994" t="s">
        <v>23</v>
      </c>
      <c r="B33994">
        <v>1</v>
      </c>
      <c r="C33994">
        <v>1</v>
      </c>
      <c r="D33994">
        <v>1</v>
      </c>
      <c r="E33994" t="s">
        <v>16555</v>
      </c>
      <c r="F33994" t="s">
        <v>2466</v>
      </c>
      <c r="G33994" t="s">
        <v>23</v>
      </c>
      <c r="H33994" t="s">
        <v>29634</v>
      </c>
      <c r="I33994" t="s">
        <v>19</v>
      </c>
      <c r="M33994">
        <v>9201</v>
      </c>
      <c r="N33994">
        <v>101</v>
      </c>
      <c r="O33994">
        <v>107</v>
      </c>
    </row>
    <row r="33995" spans="1:15" x14ac:dyDescent="0.3">
      <c r="E33995" t="s">
        <v>29646</v>
      </c>
      <c r="F33995" t="s">
        <v>29647</v>
      </c>
      <c r="G33995" t="s">
        <v>51</v>
      </c>
      <c r="H33995" t="s">
        <v>29648</v>
      </c>
      <c r="I33995" t="s">
        <v>19</v>
      </c>
      <c r="M33995">
        <v>9202</v>
      </c>
      <c r="N33995">
        <v>0</v>
      </c>
      <c r="O33995">
        <v>19</v>
      </c>
    </row>
    <row r="33996" spans="1:15" x14ac:dyDescent="0.3">
      <c r="E33996" t="s">
        <v>29646</v>
      </c>
      <c r="F33996" t="s">
        <v>3535</v>
      </c>
      <c r="G33996" t="s">
        <v>51</v>
      </c>
      <c r="H33996" t="s">
        <v>29649</v>
      </c>
      <c r="I33996" t="s">
        <v>52</v>
      </c>
      <c r="J33996" t="s">
        <v>393</v>
      </c>
      <c r="M33996">
        <v>9202</v>
      </c>
      <c r="N33996">
        <v>37</v>
      </c>
      <c r="O33996">
        <v>48</v>
      </c>
    </row>
    <row r="33997" spans="1:15" x14ac:dyDescent="0.3">
      <c r="E33997" t="s">
        <v>29646</v>
      </c>
      <c r="F33997" t="s">
        <v>29647</v>
      </c>
      <c r="G33997" t="s">
        <v>51</v>
      </c>
      <c r="H33997" t="s">
        <v>29648</v>
      </c>
      <c r="I33997" t="s">
        <v>19</v>
      </c>
      <c r="M33997">
        <v>9203</v>
      </c>
      <c r="N33997">
        <v>0</v>
      </c>
      <c r="O33997">
        <v>19</v>
      </c>
    </row>
    <row r="33998" spans="1:15" x14ac:dyDescent="0.3">
      <c r="E33998" t="s">
        <v>29646</v>
      </c>
      <c r="F33998" t="s">
        <v>3535</v>
      </c>
      <c r="G33998" t="s">
        <v>51</v>
      </c>
      <c r="H33998" t="s">
        <v>29649</v>
      </c>
      <c r="I33998" t="s">
        <v>52</v>
      </c>
      <c r="J33998" t="s">
        <v>393</v>
      </c>
      <c r="M33998">
        <v>9203</v>
      </c>
      <c r="N33998">
        <v>37</v>
      </c>
      <c r="O33998">
        <v>48</v>
      </c>
    </row>
    <row r="33999" spans="1:15" x14ac:dyDescent="0.3">
      <c r="E33999" t="s">
        <v>29650</v>
      </c>
      <c r="F33999" t="s">
        <v>29651</v>
      </c>
      <c r="G33999" t="s">
        <v>17</v>
      </c>
      <c r="H33999" t="s">
        <v>29652</v>
      </c>
      <c r="I33999" t="s">
        <v>19</v>
      </c>
      <c r="M33999">
        <v>9207</v>
      </c>
      <c r="N33999">
        <v>0</v>
      </c>
      <c r="O33999">
        <v>22</v>
      </c>
    </row>
    <row r="34000" spans="1:15" x14ac:dyDescent="0.3">
      <c r="E34000" t="s">
        <v>29650</v>
      </c>
      <c r="F34000" t="s">
        <v>29650</v>
      </c>
      <c r="G34000" t="s">
        <v>17</v>
      </c>
      <c r="H34000" t="s">
        <v>29653</v>
      </c>
      <c r="I34000" t="s">
        <v>22</v>
      </c>
      <c r="M34000">
        <v>9207</v>
      </c>
      <c r="N34000">
        <v>29</v>
      </c>
      <c r="O34000">
        <v>34</v>
      </c>
    </row>
    <row r="34001" spans="1:15" x14ac:dyDescent="0.3">
      <c r="E34001" t="s">
        <v>29654</v>
      </c>
      <c r="F34001" t="s">
        <v>2112</v>
      </c>
      <c r="G34001" t="s">
        <v>14</v>
      </c>
      <c r="H34001" t="s">
        <v>29667</v>
      </c>
      <c r="I34001" t="s">
        <v>26</v>
      </c>
      <c r="M34001">
        <v>9209</v>
      </c>
      <c r="N34001">
        <v>0</v>
      </c>
      <c r="O34001">
        <v>6</v>
      </c>
    </row>
    <row r="34002" spans="1:15" x14ac:dyDescent="0.3">
      <c r="A34002" t="s">
        <v>14</v>
      </c>
      <c r="B34002">
        <v>1</v>
      </c>
      <c r="C34002">
        <v>1</v>
      </c>
      <c r="D34002">
        <v>1</v>
      </c>
      <c r="E34002" t="s">
        <v>29654</v>
      </c>
      <c r="F34002" t="s">
        <v>29659</v>
      </c>
      <c r="G34002" t="s">
        <v>14</v>
      </c>
      <c r="H34002" t="s">
        <v>29660</v>
      </c>
      <c r="I34002" t="s">
        <v>35</v>
      </c>
      <c r="J34002" t="s">
        <v>46</v>
      </c>
      <c r="K34002" t="s">
        <v>47</v>
      </c>
      <c r="L34002" t="s">
        <v>43</v>
      </c>
      <c r="M34002">
        <v>9209</v>
      </c>
      <c r="N34002">
        <v>30</v>
      </c>
      <c r="O34002">
        <v>45</v>
      </c>
    </row>
    <row r="34003" spans="1:15" x14ac:dyDescent="0.3">
      <c r="A34003" t="s">
        <v>23</v>
      </c>
      <c r="B34003">
        <v>1</v>
      </c>
      <c r="C34003">
        <v>1</v>
      </c>
      <c r="D34003">
        <v>1</v>
      </c>
      <c r="E34003" t="s">
        <v>29654</v>
      </c>
      <c r="F34003" t="s">
        <v>29655</v>
      </c>
      <c r="G34003" t="s">
        <v>23</v>
      </c>
      <c r="H34003" t="s">
        <v>29656</v>
      </c>
      <c r="I34003" t="s">
        <v>52</v>
      </c>
      <c r="J34003" t="s">
        <v>453</v>
      </c>
      <c r="K34003" t="s">
        <v>117</v>
      </c>
      <c r="M34003">
        <v>9209</v>
      </c>
      <c r="N34003">
        <v>53</v>
      </c>
      <c r="O34003">
        <v>73</v>
      </c>
    </row>
    <row r="34004" spans="1:15" x14ac:dyDescent="0.3">
      <c r="E34004" t="s">
        <v>29654</v>
      </c>
      <c r="F34004" t="s">
        <v>29663</v>
      </c>
      <c r="G34004" t="s">
        <v>23</v>
      </c>
      <c r="H34004" t="s">
        <v>29664</v>
      </c>
      <c r="I34004" t="s">
        <v>22</v>
      </c>
      <c r="M34004">
        <v>9209</v>
      </c>
      <c r="N34004">
        <v>64</v>
      </c>
      <c r="O34004">
        <v>73</v>
      </c>
    </row>
    <row r="34005" spans="1:15" x14ac:dyDescent="0.3">
      <c r="A34005" t="s">
        <v>14</v>
      </c>
      <c r="B34005">
        <v>1</v>
      </c>
      <c r="C34005">
        <v>1</v>
      </c>
      <c r="D34005">
        <v>1</v>
      </c>
      <c r="E34005" t="s">
        <v>29654</v>
      </c>
      <c r="F34005" t="s">
        <v>29669</v>
      </c>
      <c r="G34005" t="s">
        <v>14</v>
      </c>
      <c r="H34005" t="s">
        <v>29670</v>
      </c>
      <c r="I34005" t="s">
        <v>35</v>
      </c>
      <c r="J34005" t="s">
        <v>46</v>
      </c>
      <c r="K34005" t="s">
        <v>47</v>
      </c>
      <c r="L34005" t="s">
        <v>43</v>
      </c>
      <c r="M34005">
        <v>9209</v>
      </c>
      <c r="N34005">
        <v>94</v>
      </c>
      <c r="O34005">
        <v>109</v>
      </c>
    </row>
    <row r="34006" spans="1:15" x14ac:dyDescent="0.3">
      <c r="E34006" t="s">
        <v>29654</v>
      </c>
      <c r="F34006" t="s">
        <v>29665</v>
      </c>
      <c r="G34006" t="s">
        <v>14</v>
      </c>
      <c r="H34006" t="s">
        <v>29666</v>
      </c>
      <c r="I34006" t="s">
        <v>22</v>
      </c>
      <c r="M34006">
        <v>9209</v>
      </c>
      <c r="N34006">
        <v>168</v>
      </c>
      <c r="O34006">
        <v>175</v>
      </c>
    </row>
    <row r="34007" spans="1:15" x14ac:dyDescent="0.3">
      <c r="A34007" t="s">
        <v>14</v>
      </c>
      <c r="B34007">
        <v>1</v>
      </c>
      <c r="C34007">
        <v>1</v>
      </c>
      <c r="D34007">
        <v>1</v>
      </c>
      <c r="E34007" t="s">
        <v>29654</v>
      </c>
      <c r="F34007" t="s">
        <v>7194</v>
      </c>
      <c r="G34007" t="s">
        <v>14</v>
      </c>
      <c r="H34007" t="s">
        <v>29668</v>
      </c>
      <c r="I34007" t="s">
        <v>35</v>
      </c>
      <c r="J34007" t="s">
        <v>32</v>
      </c>
      <c r="M34007">
        <v>9209</v>
      </c>
      <c r="N34007">
        <v>373</v>
      </c>
      <c r="O34007">
        <v>378</v>
      </c>
    </row>
    <row r="34008" spans="1:15" x14ac:dyDescent="0.3">
      <c r="E34008" t="s">
        <v>29654</v>
      </c>
      <c r="F34008" t="s">
        <v>1594</v>
      </c>
      <c r="G34008" t="s">
        <v>51</v>
      </c>
      <c r="H34008" t="s">
        <v>29658</v>
      </c>
      <c r="I34008" t="s">
        <v>52</v>
      </c>
      <c r="J34008" t="s">
        <v>60</v>
      </c>
      <c r="M34008">
        <v>9209</v>
      </c>
      <c r="N34008">
        <v>450</v>
      </c>
      <c r="O34008">
        <v>463</v>
      </c>
    </row>
    <row r="34009" spans="1:15" x14ac:dyDescent="0.3">
      <c r="E34009" t="s">
        <v>29654</v>
      </c>
      <c r="F34009" t="s">
        <v>29661</v>
      </c>
      <c r="G34009" t="s">
        <v>23</v>
      </c>
      <c r="H34009" t="s">
        <v>29662</v>
      </c>
      <c r="I34009" t="s">
        <v>52</v>
      </c>
      <c r="J34009" t="s">
        <v>117</v>
      </c>
      <c r="M34009">
        <v>9209</v>
      </c>
      <c r="N34009">
        <v>464</v>
      </c>
      <c r="O34009">
        <v>476</v>
      </c>
    </row>
    <row r="34010" spans="1:15" x14ac:dyDescent="0.3">
      <c r="E34010" t="s">
        <v>29654</v>
      </c>
      <c r="F34010" t="s">
        <v>430</v>
      </c>
      <c r="G34010" t="s">
        <v>14</v>
      </c>
      <c r="H34010" t="s">
        <v>29657</v>
      </c>
      <c r="I34010" t="s">
        <v>19</v>
      </c>
      <c r="M34010">
        <v>9209</v>
      </c>
      <c r="N34010">
        <v>517</v>
      </c>
      <c r="O34010">
        <v>530</v>
      </c>
    </row>
    <row r="34011" spans="1:15" x14ac:dyDescent="0.3">
      <c r="E34011" t="s">
        <v>29654</v>
      </c>
      <c r="F34011" t="s">
        <v>7457</v>
      </c>
      <c r="G34011" t="s">
        <v>23</v>
      </c>
      <c r="H34011" t="s">
        <v>29675</v>
      </c>
      <c r="I34011" t="s">
        <v>52</v>
      </c>
      <c r="J34011" t="s">
        <v>117</v>
      </c>
      <c r="M34011">
        <v>9210</v>
      </c>
      <c r="N34011">
        <v>72</v>
      </c>
      <c r="O34011">
        <v>84</v>
      </c>
    </row>
    <row r="34012" spans="1:15" x14ac:dyDescent="0.3">
      <c r="A34012" t="s">
        <v>14</v>
      </c>
      <c r="B34012">
        <v>1</v>
      </c>
      <c r="C34012">
        <v>1</v>
      </c>
      <c r="D34012">
        <v>1</v>
      </c>
      <c r="E34012" t="s">
        <v>29654</v>
      </c>
      <c r="F34012" t="s">
        <v>3386</v>
      </c>
      <c r="G34012" t="s">
        <v>14</v>
      </c>
      <c r="H34012" t="s">
        <v>29678</v>
      </c>
      <c r="I34012" t="s">
        <v>35</v>
      </c>
      <c r="J34012" t="s">
        <v>32</v>
      </c>
      <c r="M34012">
        <v>9210</v>
      </c>
      <c r="N34012">
        <v>86</v>
      </c>
      <c r="O34012">
        <v>93</v>
      </c>
    </row>
    <row r="34013" spans="1:15" x14ac:dyDescent="0.3">
      <c r="A34013" t="s">
        <v>14</v>
      </c>
      <c r="B34013">
        <v>1</v>
      </c>
      <c r="C34013">
        <v>1</v>
      </c>
      <c r="D34013">
        <v>1</v>
      </c>
      <c r="E34013" t="s">
        <v>29654</v>
      </c>
      <c r="F34013" t="s">
        <v>29676</v>
      </c>
      <c r="G34013" t="s">
        <v>14</v>
      </c>
      <c r="H34013" t="s">
        <v>29677</v>
      </c>
      <c r="I34013" t="s">
        <v>35</v>
      </c>
      <c r="J34013" t="s">
        <v>46</v>
      </c>
      <c r="K34013" t="s">
        <v>47</v>
      </c>
      <c r="L34013" t="s">
        <v>43</v>
      </c>
      <c r="M34013">
        <v>9210</v>
      </c>
      <c r="N34013">
        <v>144</v>
      </c>
      <c r="O34013">
        <v>161</v>
      </c>
    </row>
    <row r="34014" spans="1:15" x14ac:dyDescent="0.3">
      <c r="E34014" t="s">
        <v>29654</v>
      </c>
      <c r="F34014" t="s">
        <v>29679</v>
      </c>
      <c r="G34014" t="s">
        <v>23</v>
      </c>
      <c r="H34014" t="s">
        <v>29680</v>
      </c>
      <c r="I34014" t="s">
        <v>26</v>
      </c>
      <c r="M34014">
        <v>9210</v>
      </c>
      <c r="N34014">
        <v>219</v>
      </c>
      <c r="O34014">
        <v>228</v>
      </c>
    </row>
    <row r="34015" spans="1:15" x14ac:dyDescent="0.3">
      <c r="E34015" t="s">
        <v>29654</v>
      </c>
      <c r="F34015" t="s">
        <v>29679</v>
      </c>
      <c r="G34015" t="s">
        <v>14</v>
      </c>
      <c r="H34015" t="s">
        <v>29680</v>
      </c>
      <c r="I34015" t="s">
        <v>31</v>
      </c>
      <c r="J34015" t="s">
        <v>32</v>
      </c>
      <c r="M34015">
        <v>9210</v>
      </c>
      <c r="N34015">
        <v>219</v>
      </c>
      <c r="O34015">
        <v>228</v>
      </c>
    </row>
    <row r="34016" spans="1:15" x14ac:dyDescent="0.3">
      <c r="A34016" t="s">
        <v>14</v>
      </c>
      <c r="B34016">
        <v>0</v>
      </c>
      <c r="C34016">
        <v>1</v>
      </c>
      <c r="D34016" t="s">
        <v>14</v>
      </c>
      <c r="E34016" t="s">
        <v>29654</v>
      </c>
      <c r="F34016" t="s">
        <v>29673</v>
      </c>
      <c r="G34016" t="s">
        <v>23</v>
      </c>
      <c r="H34016" t="s">
        <v>29674</v>
      </c>
      <c r="I34016" t="s">
        <v>26</v>
      </c>
      <c r="M34016">
        <v>9210</v>
      </c>
      <c r="N34016">
        <v>232</v>
      </c>
      <c r="O34016">
        <v>238</v>
      </c>
    </row>
    <row r="34017" spans="1:15" x14ac:dyDescent="0.3">
      <c r="E34017" t="s">
        <v>29654</v>
      </c>
      <c r="F34017" t="s">
        <v>29673</v>
      </c>
      <c r="G34017" t="s">
        <v>14</v>
      </c>
      <c r="H34017" t="s">
        <v>29674</v>
      </c>
      <c r="I34017" t="s">
        <v>19</v>
      </c>
      <c r="M34017">
        <v>9210</v>
      </c>
      <c r="N34017">
        <v>232</v>
      </c>
      <c r="O34017">
        <v>238</v>
      </c>
    </row>
    <row r="34018" spans="1:15" x14ac:dyDescent="0.3">
      <c r="E34018" t="s">
        <v>29654</v>
      </c>
      <c r="F34018" t="s">
        <v>29671</v>
      </c>
      <c r="G34018" t="s">
        <v>23</v>
      </c>
      <c r="H34018" t="s">
        <v>29672</v>
      </c>
      <c r="I34018" t="s">
        <v>26</v>
      </c>
      <c r="M34018">
        <v>9210</v>
      </c>
      <c r="N34018">
        <v>265</v>
      </c>
      <c r="O34018">
        <v>274</v>
      </c>
    </row>
    <row r="34019" spans="1:15" x14ac:dyDescent="0.3">
      <c r="A34019" t="s">
        <v>14</v>
      </c>
      <c r="B34019">
        <v>1</v>
      </c>
      <c r="C34019">
        <v>1</v>
      </c>
      <c r="D34019">
        <v>1</v>
      </c>
      <c r="E34019" t="s">
        <v>29654</v>
      </c>
      <c r="F34019" t="s">
        <v>29671</v>
      </c>
      <c r="G34019" t="s">
        <v>14</v>
      </c>
      <c r="H34019" t="s">
        <v>29672</v>
      </c>
      <c r="I34019" t="s">
        <v>31</v>
      </c>
      <c r="J34019" t="s">
        <v>32</v>
      </c>
      <c r="M34019">
        <v>9210</v>
      </c>
      <c r="N34019">
        <v>265</v>
      </c>
      <c r="O34019">
        <v>274</v>
      </c>
    </row>
    <row r="34020" spans="1:15" x14ac:dyDescent="0.3">
      <c r="E34020" t="s">
        <v>29654</v>
      </c>
      <c r="F34020" t="s">
        <v>113</v>
      </c>
      <c r="G34020" t="s">
        <v>23</v>
      </c>
      <c r="H34020" t="s">
        <v>29685</v>
      </c>
      <c r="I34020" t="s">
        <v>19</v>
      </c>
      <c r="M34020">
        <v>9210</v>
      </c>
      <c r="N34020">
        <v>307</v>
      </c>
      <c r="O34020">
        <v>313</v>
      </c>
    </row>
    <row r="34021" spans="1:15" x14ac:dyDescent="0.3">
      <c r="A34021" t="s">
        <v>14</v>
      </c>
      <c r="B34021">
        <v>1</v>
      </c>
      <c r="C34021">
        <v>1</v>
      </c>
      <c r="D34021">
        <v>1</v>
      </c>
      <c r="E34021" t="s">
        <v>29654</v>
      </c>
      <c r="F34021" t="s">
        <v>29681</v>
      </c>
      <c r="G34021" t="s">
        <v>14</v>
      </c>
      <c r="H34021" t="s">
        <v>29682</v>
      </c>
      <c r="I34021" t="s">
        <v>35</v>
      </c>
      <c r="J34021" t="s">
        <v>1017</v>
      </c>
      <c r="K34021" t="s">
        <v>43</v>
      </c>
      <c r="M34021">
        <v>9210</v>
      </c>
      <c r="N34021">
        <v>347</v>
      </c>
      <c r="O34021">
        <v>354</v>
      </c>
    </row>
    <row r="34022" spans="1:15" x14ac:dyDescent="0.3">
      <c r="A34022" t="s">
        <v>14</v>
      </c>
      <c r="B34022">
        <v>1</v>
      </c>
      <c r="C34022">
        <v>1</v>
      </c>
      <c r="D34022">
        <v>1</v>
      </c>
      <c r="E34022" t="s">
        <v>29654</v>
      </c>
      <c r="F34022" t="s">
        <v>29683</v>
      </c>
      <c r="G34022" t="s">
        <v>14</v>
      </c>
      <c r="H34022" t="s">
        <v>29684</v>
      </c>
      <c r="I34022" t="s">
        <v>35</v>
      </c>
      <c r="J34022" t="s">
        <v>42</v>
      </c>
      <c r="K34022" t="s">
        <v>43</v>
      </c>
      <c r="M34022">
        <v>9210</v>
      </c>
      <c r="N34022">
        <v>373</v>
      </c>
      <c r="O34022">
        <v>381</v>
      </c>
    </row>
    <row r="34023" spans="1:15" x14ac:dyDescent="0.3">
      <c r="E34023" t="s">
        <v>29686</v>
      </c>
      <c r="F34023" t="s">
        <v>448</v>
      </c>
      <c r="G34023" t="s">
        <v>23</v>
      </c>
      <c r="H34023" t="s">
        <v>29691</v>
      </c>
      <c r="I34023" t="s">
        <v>52</v>
      </c>
      <c r="J34023" t="s">
        <v>450</v>
      </c>
      <c r="M34023">
        <v>9211</v>
      </c>
      <c r="N34023">
        <v>83</v>
      </c>
      <c r="O34023">
        <v>88</v>
      </c>
    </row>
    <row r="34024" spans="1:15" x14ac:dyDescent="0.3">
      <c r="A34024" t="s">
        <v>14</v>
      </c>
      <c r="B34024">
        <v>1</v>
      </c>
      <c r="C34024">
        <v>1</v>
      </c>
      <c r="D34024">
        <v>1</v>
      </c>
      <c r="E34024" t="s">
        <v>29686</v>
      </c>
      <c r="F34024" t="s">
        <v>9978</v>
      </c>
      <c r="G34024" t="s">
        <v>14</v>
      </c>
      <c r="H34024" t="s">
        <v>29692</v>
      </c>
      <c r="I34024" t="s">
        <v>22</v>
      </c>
      <c r="M34024">
        <v>9211</v>
      </c>
      <c r="N34024">
        <v>90</v>
      </c>
      <c r="O34024">
        <v>97</v>
      </c>
    </row>
    <row r="34025" spans="1:15" x14ac:dyDescent="0.3">
      <c r="E34025" t="s">
        <v>29686</v>
      </c>
      <c r="F34025" t="s">
        <v>101</v>
      </c>
      <c r="G34025" t="s">
        <v>51</v>
      </c>
      <c r="H34025" t="s">
        <v>29693</v>
      </c>
      <c r="I34025" t="s">
        <v>52</v>
      </c>
      <c r="J34025" t="s">
        <v>103</v>
      </c>
      <c r="M34025">
        <v>9211</v>
      </c>
      <c r="N34025">
        <v>120</v>
      </c>
      <c r="O34025">
        <v>126</v>
      </c>
    </row>
    <row r="34026" spans="1:15" x14ac:dyDescent="0.3">
      <c r="A34026" t="s">
        <v>14</v>
      </c>
      <c r="B34026">
        <v>1</v>
      </c>
      <c r="C34026">
        <v>1</v>
      </c>
      <c r="D34026">
        <v>1</v>
      </c>
      <c r="E34026" t="s">
        <v>29686</v>
      </c>
      <c r="F34026" t="s">
        <v>29687</v>
      </c>
      <c r="G34026" t="s">
        <v>14</v>
      </c>
      <c r="H34026" t="s">
        <v>29688</v>
      </c>
      <c r="I34026" t="s">
        <v>22</v>
      </c>
      <c r="M34026">
        <v>9211</v>
      </c>
      <c r="N34026">
        <v>162</v>
      </c>
      <c r="O34026">
        <v>167</v>
      </c>
    </row>
    <row r="34027" spans="1:15" x14ac:dyDescent="0.3">
      <c r="E34027" t="s">
        <v>29686</v>
      </c>
      <c r="F34027" t="s">
        <v>1899</v>
      </c>
      <c r="G34027" t="s">
        <v>51</v>
      </c>
      <c r="H34027" t="s">
        <v>29690</v>
      </c>
      <c r="I34027" t="s">
        <v>52</v>
      </c>
      <c r="J34027" t="s">
        <v>60</v>
      </c>
      <c r="M34027">
        <v>9211</v>
      </c>
      <c r="N34027">
        <v>214</v>
      </c>
      <c r="O34027">
        <v>219</v>
      </c>
    </row>
    <row r="34028" spans="1:15" x14ac:dyDescent="0.3">
      <c r="A34028" t="s">
        <v>14</v>
      </c>
      <c r="B34028">
        <v>1</v>
      </c>
      <c r="C34028">
        <v>1</v>
      </c>
      <c r="D34028">
        <v>1</v>
      </c>
      <c r="E34028" t="s">
        <v>29686</v>
      </c>
      <c r="F34028" t="s">
        <v>9978</v>
      </c>
      <c r="G34028" t="s">
        <v>14</v>
      </c>
      <c r="H34028" t="s">
        <v>29689</v>
      </c>
      <c r="I34028" t="s">
        <v>22</v>
      </c>
      <c r="M34028">
        <v>9211</v>
      </c>
      <c r="N34028">
        <v>242</v>
      </c>
      <c r="O34028">
        <v>249</v>
      </c>
    </row>
    <row r="34029" spans="1:15" x14ac:dyDescent="0.3">
      <c r="E34029" t="s">
        <v>29694</v>
      </c>
      <c r="F34029" t="s">
        <v>29701</v>
      </c>
      <c r="G34029" t="s">
        <v>14</v>
      </c>
      <c r="H34029" t="s">
        <v>29702</v>
      </c>
      <c r="I34029" t="s">
        <v>26</v>
      </c>
      <c r="M34029">
        <v>9212</v>
      </c>
      <c r="N34029">
        <v>0</v>
      </c>
      <c r="O34029">
        <v>5</v>
      </c>
    </row>
    <row r="34030" spans="1:15" x14ac:dyDescent="0.3">
      <c r="A34030" t="s">
        <v>14</v>
      </c>
      <c r="B34030">
        <v>1</v>
      </c>
      <c r="C34030">
        <v>1</v>
      </c>
      <c r="D34030">
        <v>1</v>
      </c>
      <c r="E34030" t="s">
        <v>29694</v>
      </c>
      <c r="F34030" t="s">
        <v>29696</v>
      </c>
      <c r="G34030" t="s">
        <v>14</v>
      </c>
      <c r="H34030" t="s">
        <v>29697</v>
      </c>
      <c r="I34030" t="s">
        <v>35</v>
      </c>
      <c r="J34030" t="s">
        <v>32</v>
      </c>
      <c r="M34030">
        <v>9212</v>
      </c>
      <c r="N34030">
        <v>48</v>
      </c>
      <c r="O34030">
        <v>51</v>
      </c>
    </row>
    <row r="34031" spans="1:15" x14ac:dyDescent="0.3">
      <c r="E34031" t="s">
        <v>29694</v>
      </c>
      <c r="F34031" t="s">
        <v>7457</v>
      </c>
      <c r="G34031" t="s">
        <v>23</v>
      </c>
      <c r="H34031" t="s">
        <v>29699</v>
      </c>
      <c r="I34031" t="s">
        <v>52</v>
      </c>
      <c r="J34031" t="s">
        <v>117</v>
      </c>
      <c r="M34031">
        <v>9212</v>
      </c>
      <c r="N34031">
        <v>114</v>
      </c>
      <c r="O34031">
        <v>126</v>
      </c>
    </row>
    <row r="34032" spans="1:15" x14ac:dyDescent="0.3">
      <c r="A34032" t="s">
        <v>14</v>
      </c>
      <c r="B34032">
        <v>1</v>
      </c>
      <c r="C34032">
        <v>1</v>
      </c>
      <c r="D34032">
        <v>1</v>
      </c>
      <c r="E34032" t="s">
        <v>29694</v>
      </c>
      <c r="F34032" t="s">
        <v>9978</v>
      </c>
      <c r="G34032" t="s">
        <v>14</v>
      </c>
      <c r="H34032" t="s">
        <v>29703</v>
      </c>
      <c r="I34032" t="s">
        <v>22</v>
      </c>
      <c r="M34032">
        <v>9212</v>
      </c>
      <c r="N34032">
        <v>169</v>
      </c>
      <c r="O34032">
        <v>176</v>
      </c>
    </row>
    <row r="34033" spans="1:15" x14ac:dyDescent="0.3">
      <c r="E34033" t="s">
        <v>29694</v>
      </c>
      <c r="F34033" t="s">
        <v>29687</v>
      </c>
      <c r="G34033" t="s">
        <v>14</v>
      </c>
      <c r="H34033" t="s">
        <v>29698</v>
      </c>
      <c r="I34033" t="s">
        <v>22</v>
      </c>
      <c r="M34033">
        <v>9212</v>
      </c>
      <c r="N34033">
        <v>220</v>
      </c>
      <c r="O34033">
        <v>225</v>
      </c>
    </row>
    <row r="34034" spans="1:15" x14ac:dyDescent="0.3">
      <c r="E34034" t="s">
        <v>29694</v>
      </c>
      <c r="F34034" t="s">
        <v>156</v>
      </c>
      <c r="G34034" t="s">
        <v>51</v>
      </c>
      <c r="H34034" t="s">
        <v>29695</v>
      </c>
      <c r="I34034" t="s">
        <v>52</v>
      </c>
      <c r="J34034" t="s">
        <v>60</v>
      </c>
      <c r="M34034">
        <v>9212</v>
      </c>
      <c r="N34034">
        <v>262</v>
      </c>
      <c r="O34034">
        <v>272</v>
      </c>
    </row>
    <row r="34035" spans="1:15" x14ac:dyDescent="0.3">
      <c r="E34035" t="s">
        <v>29694</v>
      </c>
      <c r="F34035" t="s">
        <v>9955</v>
      </c>
      <c r="G34035" t="s">
        <v>14</v>
      </c>
      <c r="H34035" t="s">
        <v>29700</v>
      </c>
      <c r="I34035" t="s">
        <v>31</v>
      </c>
      <c r="J34035" t="s">
        <v>32</v>
      </c>
      <c r="M34035">
        <v>9212</v>
      </c>
      <c r="N34035">
        <v>302</v>
      </c>
      <c r="O34035">
        <v>309</v>
      </c>
    </row>
    <row r="34036" spans="1:15" x14ac:dyDescent="0.3">
      <c r="A34036" t="s">
        <v>14</v>
      </c>
      <c r="B34036">
        <v>0</v>
      </c>
      <c r="C34036">
        <v>1</v>
      </c>
      <c r="D34036" t="s">
        <v>14</v>
      </c>
      <c r="E34036" t="s">
        <v>29694</v>
      </c>
      <c r="F34036" t="s">
        <v>9955</v>
      </c>
      <c r="G34036" t="s">
        <v>17</v>
      </c>
      <c r="H34036" t="s">
        <v>29700</v>
      </c>
      <c r="I34036" t="s">
        <v>26</v>
      </c>
      <c r="M34036">
        <v>9212</v>
      </c>
      <c r="N34036">
        <v>302</v>
      </c>
      <c r="O34036">
        <v>309</v>
      </c>
    </row>
    <row r="34037" spans="1:15" x14ac:dyDescent="0.3">
      <c r="A34037" t="s">
        <v>14</v>
      </c>
      <c r="B34037">
        <v>1</v>
      </c>
      <c r="C34037">
        <v>1</v>
      </c>
      <c r="D34037">
        <v>1</v>
      </c>
      <c r="E34037" t="s">
        <v>29694</v>
      </c>
      <c r="F34037" t="s">
        <v>9978</v>
      </c>
      <c r="G34037" t="s">
        <v>14</v>
      </c>
      <c r="H34037" t="s">
        <v>29707</v>
      </c>
      <c r="I34037" t="s">
        <v>22</v>
      </c>
      <c r="M34037">
        <v>9213</v>
      </c>
      <c r="N34037">
        <v>0</v>
      </c>
      <c r="O34037">
        <v>7</v>
      </c>
    </row>
    <row r="34038" spans="1:15" x14ac:dyDescent="0.3">
      <c r="A34038" t="s">
        <v>14</v>
      </c>
      <c r="B34038">
        <v>1</v>
      </c>
      <c r="C34038">
        <v>1</v>
      </c>
      <c r="D34038">
        <v>1</v>
      </c>
      <c r="E34038" t="s">
        <v>29694</v>
      </c>
      <c r="F34038" t="s">
        <v>29696</v>
      </c>
      <c r="G34038" t="s">
        <v>14</v>
      </c>
      <c r="H34038" t="s">
        <v>29708</v>
      </c>
      <c r="I34038" t="s">
        <v>35</v>
      </c>
      <c r="J34038" t="s">
        <v>32</v>
      </c>
      <c r="M34038">
        <v>9213</v>
      </c>
      <c r="N34038">
        <v>42</v>
      </c>
      <c r="O34038">
        <v>45</v>
      </c>
    </row>
    <row r="34039" spans="1:15" x14ac:dyDescent="0.3">
      <c r="A34039" t="s">
        <v>14</v>
      </c>
      <c r="B34039">
        <v>1</v>
      </c>
      <c r="C34039">
        <v>1</v>
      </c>
      <c r="D34039">
        <v>1</v>
      </c>
      <c r="E34039" t="s">
        <v>29694</v>
      </c>
      <c r="F34039" t="s">
        <v>1274</v>
      </c>
      <c r="G34039" t="s">
        <v>14</v>
      </c>
      <c r="H34039" t="s">
        <v>29712</v>
      </c>
      <c r="I34039" t="s">
        <v>35</v>
      </c>
      <c r="J34039" t="s">
        <v>32</v>
      </c>
      <c r="M34039">
        <v>9213</v>
      </c>
      <c r="N34039">
        <v>121</v>
      </c>
      <c r="O34039">
        <v>125</v>
      </c>
    </row>
    <row r="34040" spans="1:15" x14ac:dyDescent="0.3">
      <c r="A34040" t="s">
        <v>14</v>
      </c>
      <c r="B34040">
        <v>1</v>
      </c>
      <c r="C34040">
        <v>1</v>
      </c>
      <c r="D34040">
        <v>1</v>
      </c>
      <c r="E34040" t="s">
        <v>29694</v>
      </c>
      <c r="F34040" t="s">
        <v>29696</v>
      </c>
      <c r="G34040" t="s">
        <v>14</v>
      </c>
      <c r="H34040" t="s">
        <v>29711</v>
      </c>
      <c r="I34040" t="s">
        <v>35</v>
      </c>
      <c r="J34040" t="s">
        <v>32</v>
      </c>
      <c r="M34040">
        <v>9213</v>
      </c>
      <c r="N34040">
        <v>195</v>
      </c>
      <c r="O34040">
        <v>198</v>
      </c>
    </row>
    <row r="34041" spans="1:15" x14ac:dyDescent="0.3">
      <c r="E34041" t="s">
        <v>29694</v>
      </c>
      <c r="F34041" t="s">
        <v>156</v>
      </c>
      <c r="G34041" t="s">
        <v>51</v>
      </c>
      <c r="H34041" t="s">
        <v>29710</v>
      </c>
      <c r="I34041" t="s">
        <v>52</v>
      </c>
      <c r="J34041" t="s">
        <v>60</v>
      </c>
      <c r="M34041">
        <v>9213</v>
      </c>
      <c r="N34041">
        <v>258</v>
      </c>
      <c r="O34041">
        <v>268</v>
      </c>
    </row>
    <row r="34042" spans="1:15" x14ac:dyDescent="0.3">
      <c r="A34042" t="s">
        <v>14</v>
      </c>
      <c r="B34042">
        <v>1</v>
      </c>
      <c r="C34042">
        <v>1</v>
      </c>
      <c r="D34042">
        <v>1</v>
      </c>
      <c r="E34042" t="s">
        <v>29694</v>
      </c>
      <c r="F34042" t="s">
        <v>29687</v>
      </c>
      <c r="G34042" t="s">
        <v>14</v>
      </c>
      <c r="H34042" t="s">
        <v>29706</v>
      </c>
      <c r="I34042" t="s">
        <v>22</v>
      </c>
      <c r="M34042">
        <v>9213</v>
      </c>
      <c r="N34042">
        <v>270</v>
      </c>
      <c r="O34042">
        <v>275</v>
      </c>
    </row>
    <row r="34043" spans="1:15" x14ac:dyDescent="0.3">
      <c r="A34043" t="s">
        <v>14</v>
      </c>
      <c r="B34043">
        <v>1</v>
      </c>
      <c r="C34043">
        <v>1</v>
      </c>
      <c r="D34043">
        <v>1</v>
      </c>
      <c r="E34043" t="s">
        <v>29694</v>
      </c>
      <c r="F34043" t="s">
        <v>29704</v>
      </c>
      <c r="G34043" t="s">
        <v>14</v>
      </c>
      <c r="H34043" t="s">
        <v>29705</v>
      </c>
      <c r="I34043" t="s">
        <v>35</v>
      </c>
      <c r="J34043" t="s">
        <v>46</v>
      </c>
      <c r="K34043" t="s">
        <v>47</v>
      </c>
      <c r="L34043" t="s">
        <v>43</v>
      </c>
      <c r="M34043">
        <v>9213</v>
      </c>
      <c r="N34043">
        <v>314</v>
      </c>
      <c r="O34043">
        <v>330</v>
      </c>
    </row>
    <row r="34044" spans="1:15" x14ac:dyDescent="0.3">
      <c r="A34044" t="s">
        <v>14</v>
      </c>
      <c r="B34044">
        <v>1</v>
      </c>
      <c r="C34044">
        <v>1</v>
      </c>
      <c r="D34044">
        <v>1</v>
      </c>
      <c r="E34044" t="s">
        <v>29694</v>
      </c>
      <c r="F34044" t="s">
        <v>9978</v>
      </c>
      <c r="G34044" t="s">
        <v>14</v>
      </c>
      <c r="H34044" t="s">
        <v>29709</v>
      </c>
      <c r="I34044" t="s">
        <v>22</v>
      </c>
      <c r="M34044">
        <v>9213</v>
      </c>
      <c r="N34044">
        <v>370</v>
      </c>
      <c r="O34044">
        <v>377</v>
      </c>
    </row>
    <row r="34045" spans="1:15" x14ac:dyDescent="0.3">
      <c r="A34045" t="s">
        <v>14</v>
      </c>
      <c r="B34045">
        <v>1</v>
      </c>
      <c r="C34045">
        <v>1</v>
      </c>
      <c r="D34045">
        <v>1</v>
      </c>
      <c r="E34045" t="s">
        <v>29694</v>
      </c>
      <c r="F34045" t="s">
        <v>9978</v>
      </c>
      <c r="G34045" t="s">
        <v>14</v>
      </c>
      <c r="H34045" t="s">
        <v>29713</v>
      </c>
      <c r="I34045" t="s">
        <v>22</v>
      </c>
      <c r="M34045">
        <v>9214</v>
      </c>
      <c r="N34045">
        <v>49</v>
      </c>
      <c r="O34045">
        <v>56</v>
      </c>
    </row>
    <row r="34046" spans="1:15" x14ac:dyDescent="0.3">
      <c r="E34046" t="s">
        <v>29694</v>
      </c>
      <c r="F34046" t="s">
        <v>10291</v>
      </c>
      <c r="G34046" t="s">
        <v>51</v>
      </c>
      <c r="H34046" t="s">
        <v>29716</v>
      </c>
      <c r="I34046" t="s">
        <v>52</v>
      </c>
      <c r="J34046" t="s">
        <v>4774</v>
      </c>
      <c r="M34046">
        <v>9214</v>
      </c>
      <c r="N34046">
        <v>183</v>
      </c>
      <c r="O34046">
        <v>189</v>
      </c>
    </row>
    <row r="34047" spans="1:15" x14ac:dyDescent="0.3">
      <c r="E34047" t="s">
        <v>29694</v>
      </c>
      <c r="F34047" t="s">
        <v>29714</v>
      </c>
      <c r="G34047" t="s">
        <v>14</v>
      </c>
      <c r="H34047" t="s">
        <v>29715</v>
      </c>
      <c r="I34047" t="s">
        <v>22</v>
      </c>
      <c r="M34047">
        <v>9214</v>
      </c>
      <c r="N34047">
        <v>222</v>
      </c>
      <c r="O34047">
        <v>231</v>
      </c>
    </row>
    <row r="34048" spans="1:15" x14ac:dyDescent="0.3">
      <c r="E34048" t="s">
        <v>29694</v>
      </c>
      <c r="F34048" t="s">
        <v>29717</v>
      </c>
      <c r="G34048" t="s">
        <v>51</v>
      </c>
      <c r="H34048" t="s">
        <v>29718</v>
      </c>
      <c r="I34048" t="s">
        <v>52</v>
      </c>
      <c r="J34048" t="s">
        <v>328</v>
      </c>
      <c r="M34048">
        <v>9214</v>
      </c>
      <c r="N34048">
        <v>261</v>
      </c>
      <c r="O34048">
        <v>288</v>
      </c>
    </row>
    <row r="34049" spans="1:15" x14ac:dyDescent="0.3">
      <c r="E34049" t="s">
        <v>29694</v>
      </c>
      <c r="F34049" t="s">
        <v>9978</v>
      </c>
      <c r="G34049" t="s">
        <v>14</v>
      </c>
      <c r="H34049" t="s">
        <v>29721</v>
      </c>
      <c r="I34049" t="s">
        <v>22</v>
      </c>
      <c r="M34049">
        <v>9215</v>
      </c>
      <c r="N34049">
        <v>0</v>
      </c>
      <c r="O34049">
        <v>7</v>
      </c>
    </row>
    <row r="34050" spans="1:15" x14ac:dyDescent="0.3">
      <c r="E34050" t="s">
        <v>29694</v>
      </c>
      <c r="F34050" t="s">
        <v>196</v>
      </c>
      <c r="G34050" t="s">
        <v>23</v>
      </c>
      <c r="H34050" t="s">
        <v>29720</v>
      </c>
      <c r="I34050" t="s">
        <v>52</v>
      </c>
      <c r="J34050" t="s">
        <v>117</v>
      </c>
      <c r="M34050">
        <v>9215</v>
      </c>
      <c r="N34050">
        <v>240</v>
      </c>
      <c r="O34050">
        <v>248</v>
      </c>
    </row>
    <row r="34051" spans="1:15" x14ac:dyDescent="0.3">
      <c r="E34051" t="s">
        <v>29694</v>
      </c>
      <c r="F34051" t="s">
        <v>131</v>
      </c>
      <c r="G34051" t="s">
        <v>51</v>
      </c>
      <c r="H34051" t="s">
        <v>29722</v>
      </c>
      <c r="I34051" t="s">
        <v>52</v>
      </c>
      <c r="J34051" t="s">
        <v>60</v>
      </c>
      <c r="M34051">
        <v>9215</v>
      </c>
      <c r="N34051">
        <v>275</v>
      </c>
      <c r="O34051">
        <v>281</v>
      </c>
    </row>
    <row r="34052" spans="1:15" x14ac:dyDescent="0.3">
      <c r="A34052" t="s">
        <v>14</v>
      </c>
      <c r="B34052">
        <v>1</v>
      </c>
      <c r="C34052">
        <v>1</v>
      </c>
      <c r="D34052">
        <v>1</v>
      </c>
      <c r="E34052" t="s">
        <v>29694</v>
      </c>
      <c r="F34052" t="s">
        <v>7194</v>
      </c>
      <c r="G34052" t="s">
        <v>14</v>
      </c>
      <c r="H34052" t="s">
        <v>29719</v>
      </c>
      <c r="I34052" t="s">
        <v>35</v>
      </c>
      <c r="J34052" t="s">
        <v>32</v>
      </c>
      <c r="M34052">
        <v>9215</v>
      </c>
      <c r="N34052">
        <v>372</v>
      </c>
      <c r="O34052">
        <v>377</v>
      </c>
    </row>
    <row r="34053" spans="1:15" x14ac:dyDescent="0.3">
      <c r="A34053" t="s">
        <v>14</v>
      </c>
      <c r="B34053">
        <v>1</v>
      </c>
      <c r="C34053">
        <v>1</v>
      </c>
      <c r="D34053">
        <v>1</v>
      </c>
      <c r="E34053" t="s">
        <v>29694</v>
      </c>
      <c r="F34053" t="s">
        <v>9978</v>
      </c>
      <c r="G34053" t="s">
        <v>14</v>
      </c>
      <c r="H34053" t="s">
        <v>29723</v>
      </c>
      <c r="I34053" t="s">
        <v>22</v>
      </c>
      <c r="M34053">
        <v>9216</v>
      </c>
      <c r="N34053">
        <v>85</v>
      </c>
      <c r="O34053">
        <v>92</v>
      </c>
    </row>
    <row r="34054" spans="1:15" x14ac:dyDescent="0.3">
      <c r="A34054" t="s">
        <v>14</v>
      </c>
      <c r="B34054">
        <v>1</v>
      </c>
      <c r="C34054">
        <v>1</v>
      </c>
      <c r="D34054">
        <v>1</v>
      </c>
      <c r="E34054" t="s">
        <v>29694</v>
      </c>
      <c r="F34054" t="s">
        <v>29724</v>
      </c>
      <c r="G34054" t="s">
        <v>14</v>
      </c>
      <c r="H34054" t="s">
        <v>29725</v>
      </c>
      <c r="I34054" t="s">
        <v>35</v>
      </c>
      <c r="J34054" t="s">
        <v>46</v>
      </c>
      <c r="K34054" t="s">
        <v>47</v>
      </c>
      <c r="L34054" t="s">
        <v>43</v>
      </c>
      <c r="M34054">
        <v>9216</v>
      </c>
      <c r="N34054">
        <v>312</v>
      </c>
      <c r="O34054">
        <v>327</v>
      </c>
    </row>
    <row r="34055" spans="1:15" x14ac:dyDescent="0.3">
      <c r="E34055" t="s">
        <v>29694</v>
      </c>
      <c r="F34055" t="s">
        <v>9978</v>
      </c>
      <c r="G34055" t="s">
        <v>14</v>
      </c>
      <c r="H34055" t="s">
        <v>29727</v>
      </c>
      <c r="I34055" t="s">
        <v>22</v>
      </c>
      <c r="M34055">
        <v>9217</v>
      </c>
      <c r="N34055">
        <v>0</v>
      </c>
      <c r="O34055">
        <v>7</v>
      </c>
    </row>
    <row r="34056" spans="1:15" x14ac:dyDescent="0.3">
      <c r="E34056" t="s">
        <v>29694</v>
      </c>
      <c r="F34056" t="s">
        <v>29731</v>
      </c>
      <c r="G34056" t="s">
        <v>51</v>
      </c>
      <c r="H34056" t="s">
        <v>29732</v>
      </c>
      <c r="I34056" t="s">
        <v>52</v>
      </c>
      <c r="J34056" t="s">
        <v>393</v>
      </c>
      <c r="M34056">
        <v>9217</v>
      </c>
      <c r="N34056">
        <v>251</v>
      </c>
      <c r="O34056">
        <v>257</v>
      </c>
    </row>
    <row r="34057" spans="1:15" x14ac:dyDescent="0.3">
      <c r="E34057" t="s">
        <v>29694</v>
      </c>
      <c r="F34057" t="s">
        <v>9978</v>
      </c>
      <c r="G34057" t="s">
        <v>14</v>
      </c>
      <c r="H34057" t="s">
        <v>29728</v>
      </c>
      <c r="I34057" t="s">
        <v>22</v>
      </c>
      <c r="M34057">
        <v>9217</v>
      </c>
      <c r="N34057">
        <v>290</v>
      </c>
      <c r="O34057">
        <v>297</v>
      </c>
    </row>
    <row r="34058" spans="1:15" x14ac:dyDescent="0.3">
      <c r="A34058" t="s">
        <v>14</v>
      </c>
      <c r="B34058">
        <v>1</v>
      </c>
      <c r="C34058">
        <v>1</v>
      </c>
      <c r="D34058">
        <v>1</v>
      </c>
      <c r="E34058" t="s">
        <v>29694</v>
      </c>
      <c r="F34058" t="s">
        <v>29729</v>
      </c>
      <c r="G34058" t="s">
        <v>14</v>
      </c>
      <c r="H34058" t="s">
        <v>29730</v>
      </c>
      <c r="I34058" t="s">
        <v>35</v>
      </c>
      <c r="J34058" t="s">
        <v>42</v>
      </c>
      <c r="K34058" t="s">
        <v>43</v>
      </c>
      <c r="M34058">
        <v>9217</v>
      </c>
      <c r="N34058">
        <v>380</v>
      </c>
      <c r="O34058">
        <v>387</v>
      </c>
    </row>
    <row r="34059" spans="1:15" x14ac:dyDescent="0.3">
      <c r="A34059" t="s">
        <v>51</v>
      </c>
      <c r="B34059">
        <v>0</v>
      </c>
      <c r="C34059">
        <v>0</v>
      </c>
      <c r="D34059">
        <v>1</v>
      </c>
      <c r="E34059" t="s">
        <v>29694</v>
      </c>
      <c r="F34059" t="s">
        <v>29733</v>
      </c>
      <c r="G34059" t="s">
        <v>51</v>
      </c>
      <c r="H34059" t="s">
        <v>29734</v>
      </c>
      <c r="I34059" t="s">
        <v>52</v>
      </c>
      <c r="J34059" t="s">
        <v>53</v>
      </c>
      <c r="K34059" t="s">
        <v>212</v>
      </c>
      <c r="L34059" t="s">
        <v>32</v>
      </c>
      <c r="M34059">
        <v>9217</v>
      </c>
      <c r="N34059">
        <v>406</v>
      </c>
      <c r="O34059">
        <v>423</v>
      </c>
    </row>
    <row r="34060" spans="1:15" x14ac:dyDescent="0.3">
      <c r="A34060" t="s">
        <v>23</v>
      </c>
      <c r="B34060">
        <v>1</v>
      </c>
      <c r="C34060">
        <v>1</v>
      </c>
      <c r="D34060">
        <v>1</v>
      </c>
      <c r="E34060" t="s">
        <v>29694</v>
      </c>
      <c r="F34060" t="s">
        <v>1581</v>
      </c>
      <c r="G34060" t="s">
        <v>23</v>
      </c>
      <c r="H34060" t="s">
        <v>29726</v>
      </c>
      <c r="I34060" t="s">
        <v>19</v>
      </c>
      <c r="M34060">
        <v>9217</v>
      </c>
      <c r="N34060">
        <v>416</v>
      </c>
      <c r="O34060">
        <v>423</v>
      </c>
    </row>
    <row r="34061" spans="1:15" x14ac:dyDescent="0.3">
      <c r="E34061" t="s">
        <v>29694</v>
      </c>
      <c r="F34061" t="s">
        <v>1581</v>
      </c>
      <c r="G34061" t="s">
        <v>17</v>
      </c>
      <c r="H34061" t="s">
        <v>29726</v>
      </c>
      <c r="I34061" t="s">
        <v>26</v>
      </c>
      <c r="M34061">
        <v>9217</v>
      </c>
      <c r="N34061">
        <v>416</v>
      </c>
      <c r="O34061">
        <v>423</v>
      </c>
    </row>
    <row r="34062" spans="1:15" x14ac:dyDescent="0.3">
      <c r="A34062" t="s">
        <v>14</v>
      </c>
      <c r="B34062">
        <v>0</v>
      </c>
      <c r="C34062">
        <v>1</v>
      </c>
      <c r="D34062" t="s">
        <v>14</v>
      </c>
      <c r="E34062" t="s">
        <v>29694</v>
      </c>
      <c r="F34062" t="s">
        <v>29742</v>
      </c>
      <c r="G34062" t="s">
        <v>23</v>
      </c>
      <c r="H34062" t="s">
        <v>29743</v>
      </c>
      <c r="I34062" t="s">
        <v>26</v>
      </c>
      <c r="M34062">
        <v>9218</v>
      </c>
      <c r="N34062">
        <v>73</v>
      </c>
      <c r="O34062">
        <v>79</v>
      </c>
    </row>
    <row r="34063" spans="1:15" x14ac:dyDescent="0.3">
      <c r="E34063" t="s">
        <v>29694</v>
      </c>
      <c r="F34063" t="s">
        <v>29742</v>
      </c>
      <c r="G34063" t="s">
        <v>14</v>
      </c>
      <c r="H34063" t="s">
        <v>29743</v>
      </c>
      <c r="I34063" t="s">
        <v>19</v>
      </c>
      <c r="M34063">
        <v>9218</v>
      </c>
      <c r="N34063">
        <v>73</v>
      </c>
      <c r="O34063">
        <v>79</v>
      </c>
    </row>
    <row r="34064" spans="1:15" x14ac:dyDescent="0.3">
      <c r="A34064" t="s">
        <v>14</v>
      </c>
      <c r="B34064">
        <v>1</v>
      </c>
      <c r="C34064">
        <v>1</v>
      </c>
      <c r="D34064">
        <v>1</v>
      </c>
      <c r="E34064" t="s">
        <v>29694</v>
      </c>
      <c r="F34064" t="s">
        <v>29737</v>
      </c>
      <c r="G34064" t="s">
        <v>14</v>
      </c>
      <c r="H34064" t="s">
        <v>29738</v>
      </c>
      <c r="I34064" t="s">
        <v>19</v>
      </c>
      <c r="M34064">
        <v>9218</v>
      </c>
      <c r="N34064">
        <v>119</v>
      </c>
      <c r="O34064">
        <v>136</v>
      </c>
    </row>
    <row r="34065" spans="1:15" x14ac:dyDescent="0.3">
      <c r="A34065" t="s">
        <v>14</v>
      </c>
      <c r="B34065">
        <v>1</v>
      </c>
      <c r="C34065">
        <v>1</v>
      </c>
      <c r="D34065">
        <v>1</v>
      </c>
      <c r="E34065" t="s">
        <v>29694</v>
      </c>
      <c r="F34065" t="s">
        <v>29740</v>
      </c>
      <c r="G34065" t="s">
        <v>14</v>
      </c>
      <c r="H34065" t="s">
        <v>29744</v>
      </c>
      <c r="I34065" t="s">
        <v>52</v>
      </c>
      <c r="J34065" t="s">
        <v>32</v>
      </c>
      <c r="M34065">
        <v>9218</v>
      </c>
      <c r="N34065">
        <v>128</v>
      </c>
      <c r="O34065">
        <v>136</v>
      </c>
    </row>
    <row r="34066" spans="1:15" x14ac:dyDescent="0.3">
      <c r="A34066" t="s">
        <v>14</v>
      </c>
      <c r="B34066">
        <v>1</v>
      </c>
      <c r="C34066">
        <v>1</v>
      </c>
      <c r="D34066">
        <v>1</v>
      </c>
      <c r="E34066" t="s">
        <v>29694</v>
      </c>
      <c r="F34066" t="s">
        <v>9978</v>
      </c>
      <c r="G34066" t="s">
        <v>14</v>
      </c>
      <c r="H34066" t="s">
        <v>29739</v>
      </c>
      <c r="I34066" t="s">
        <v>22</v>
      </c>
      <c r="M34066">
        <v>9218</v>
      </c>
      <c r="N34066">
        <v>314</v>
      </c>
      <c r="O34066">
        <v>321</v>
      </c>
    </row>
    <row r="34067" spans="1:15" x14ac:dyDescent="0.3">
      <c r="A34067" t="s">
        <v>14</v>
      </c>
      <c r="B34067">
        <v>1</v>
      </c>
      <c r="C34067">
        <v>1</v>
      </c>
      <c r="D34067">
        <v>1</v>
      </c>
      <c r="E34067" t="s">
        <v>29694</v>
      </c>
      <c r="F34067" t="s">
        <v>29735</v>
      </c>
      <c r="G34067" t="s">
        <v>14</v>
      </c>
      <c r="H34067" t="s">
        <v>29736</v>
      </c>
      <c r="I34067" t="s">
        <v>22</v>
      </c>
      <c r="M34067">
        <v>9218</v>
      </c>
      <c r="N34067">
        <v>400</v>
      </c>
      <c r="O34067">
        <v>412</v>
      </c>
    </row>
    <row r="34068" spans="1:15" x14ac:dyDescent="0.3">
      <c r="A34068" t="s">
        <v>14</v>
      </c>
      <c r="B34068">
        <v>1</v>
      </c>
      <c r="C34068">
        <v>1</v>
      </c>
      <c r="D34068">
        <v>1</v>
      </c>
      <c r="E34068" t="s">
        <v>29694</v>
      </c>
      <c r="F34068" t="s">
        <v>29740</v>
      </c>
      <c r="G34068" t="s">
        <v>14</v>
      </c>
      <c r="H34068" t="s">
        <v>29741</v>
      </c>
      <c r="I34068" t="s">
        <v>69</v>
      </c>
      <c r="J34068" t="s">
        <v>1017</v>
      </c>
      <c r="K34068" t="s">
        <v>43</v>
      </c>
      <c r="M34068">
        <v>9218</v>
      </c>
      <c r="N34068">
        <v>404</v>
      </c>
      <c r="O34068">
        <v>412</v>
      </c>
    </row>
    <row r="34069" spans="1:15" x14ac:dyDescent="0.3">
      <c r="A34069" t="s">
        <v>14</v>
      </c>
      <c r="B34069">
        <v>1</v>
      </c>
      <c r="C34069">
        <v>1</v>
      </c>
      <c r="D34069">
        <v>1</v>
      </c>
      <c r="E34069" t="s">
        <v>29694</v>
      </c>
      <c r="F34069" t="s">
        <v>9978</v>
      </c>
      <c r="G34069" t="s">
        <v>14</v>
      </c>
      <c r="H34069" t="s">
        <v>29745</v>
      </c>
      <c r="I34069" t="s">
        <v>22</v>
      </c>
      <c r="M34069">
        <v>9219</v>
      </c>
      <c r="N34069">
        <v>9</v>
      </c>
      <c r="O34069">
        <v>16</v>
      </c>
    </row>
    <row r="34070" spans="1:15" x14ac:dyDescent="0.3">
      <c r="A34070" t="s">
        <v>14</v>
      </c>
      <c r="B34070">
        <v>1</v>
      </c>
      <c r="C34070">
        <v>1</v>
      </c>
      <c r="D34070">
        <v>1</v>
      </c>
      <c r="E34070" t="s">
        <v>29694</v>
      </c>
      <c r="F34070" t="s">
        <v>29696</v>
      </c>
      <c r="G34070" t="s">
        <v>14</v>
      </c>
      <c r="H34070" t="s">
        <v>29747</v>
      </c>
      <c r="I34070" t="s">
        <v>35</v>
      </c>
      <c r="J34070" t="s">
        <v>32</v>
      </c>
      <c r="M34070">
        <v>9219</v>
      </c>
      <c r="N34070">
        <v>73</v>
      </c>
      <c r="O34070">
        <v>76</v>
      </c>
    </row>
    <row r="34071" spans="1:15" x14ac:dyDescent="0.3">
      <c r="E34071" t="s">
        <v>29694</v>
      </c>
      <c r="F34071" t="s">
        <v>391</v>
      </c>
      <c r="G34071" t="s">
        <v>51</v>
      </c>
      <c r="H34071" t="s">
        <v>29748</v>
      </c>
      <c r="I34071" t="s">
        <v>52</v>
      </c>
      <c r="J34071" t="s">
        <v>393</v>
      </c>
      <c r="M34071">
        <v>9219</v>
      </c>
      <c r="N34071">
        <v>280</v>
      </c>
      <c r="O34071">
        <v>290</v>
      </c>
    </row>
    <row r="34072" spans="1:15" x14ac:dyDescent="0.3">
      <c r="A34072" t="s">
        <v>14</v>
      </c>
      <c r="B34072">
        <v>1</v>
      </c>
      <c r="C34072">
        <v>1</v>
      </c>
      <c r="D34072">
        <v>1</v>
      </c>
      <c r="E34072" t="s">
        <v>29694</v>
      </c>
      <c r="F34072" t="s">
        <v>3837</v>
      </c>
      <c r="G34072" t="s">
        <v>14</v>
      </c>
      <c r="H34072" t="s">
        <v>29746</v>
      </c>
      <c r="I34072" t="s">
        <v>35</v>
      </c>
      <c r="J34072" t="s">
        <v>32</v>
      </c>
      <c r="M34072">
        <v>9219</v>
      </c>
      <c r="N34072">
        <v>322</v>
      </c>
      <c r="O34072">
        <v>325</v>
      </c>
    </row>
    <row r="34073" spans="1:15" x14ac:dyDescent="0.3">
      <c r="A34073" t="s">
        <v>51</v>
      </c>
      <c r="B34073">
        <v>1</v>
      </c>
      <c r="C34073">
        <v>1</v>
      </c>
      <c r="D34073">
        <v>1</v>
      </c>
      <c r="E34073" t="s">
        <v>29749</v>
      </c>
      <c r="F34073" t="s">
        <v>29755</v>
      </c>
      <c r="G34073" t="s">
        <v>51</v>
      </c>
      <c r="H34073" t="s">
        <v>29751</v>
      </c>
      <c r="I34073" t="s">
        <v>52</v>
      </c>
      <c r="J34073" t="s">
        <v>53</v>
      </c>
      <c r="K34073" t="s">
        <v>60</v>
      </c>
      <c r="M34073">
        <v>9220</v>
      </c>
      <c r="N34073">
        <v>2</v>
      </c>
      <c r="O34073">
        <v>24</v>
      </c>
    </row>
    <row r="34074" spans="1:15" x14ac:dyDescent="0.3">
      <c r="E34074" t="s">
        <v>29749</v>
      </c>
      <c r="F34074" t="s">
        <v>29750</v>
      </c>
      <c r="G34074" t="s">
        <v>17</v>
      </c>
      <c r="H34074" t="s">
        <v>29751</v>
      </c>
      <c r="I34074" t="s">
        <v>26</v>
      </c>
      <c r="M34074">
        <v>9220</v>
      </c>
      <c r="N34074">
        <v>12</v>
      </c>
      <c r="O34074">
        <v>24</v>
      </c>
    </row>
    <row r="34075" spans="1:15" x14ac:dyDescent="0.3">
      <c r="E34075" t="s">
        <v>29749</v>
      </c>
      <c r="F34075" t="s">
        <v>29750</v>
      </c>
      <c r="G34075" t="s">
        <v>14</v>
      </c>
      <c r="H34075" t="s">
        <v>29751</v>
      </c>
      <c r="I34075" t="s">
        <v>19</v>
      </c>
      <c r="M34075">
        <v>9220</v>
      </c>
      <c r="N34075">
        <v>12</v>
      </c>
      <c r="O34075">
        <v>24</v>
      </c>
    </row>
    <row r="34076" spans="1:15" x14ac:dyDescent="0.3">
      <c r="A34076" t="s">
        <v>14</v>
      </c>
      <c r="B34076">
        <v>1</v>
      </c>
      <c r="C34076">
        <v>1</v>
      </c>
      <c r="D34076">
        <v>1</v>
      </c>
      <c r="E34076" t="s">
        <v>29749</v>
      </c>
      <c r="F34076" t="s">
        <v>22198</v>
      </c>
      <c r="G34076" t="s">
        <v>14</v>
      </c>
      <c r="H34076" t="s">
        <v>29759</v>
      </c>
      <c r="I34076" t="s">
        <v>19</v>
      </c>
      <c r="M34076">
        <v>9220</v>
      </c>
      <c r="N34076">
        <v>117</v>
      </c>
      <c r="O34076">
        <v>124</v>
      </c>
    </row>
    <row r="34077" spans="1:15" x14ac:dyDescent="0.3">
      <c r="E34077" t="s">
        <v>29749</v>
      </c>
      <c r="F34077" t="s">
        <v>22198</v>
      </c>
      <c r="G34077" t="s">
        <v>23</v>
      </c>
      <c r="H34077" t="s">
        <v>29759</v>
      </c>
      <c r="I34077" t="s">
        <v>26</v>
      </c>
      <c r="M34077">
        <v>9220</v>
      </c>
      <c r="N34077">
        <v>117</v>
      </c>
      <c r="O34077">
        <v>124</v>
      </c>
    </row>
    <row r="34078" spans="1:15" x14ac:dyDescent="0.3">
      <c r="A34078" t="s">
        <v>51</v>
      </c>
      <c r="B34078">
        <v>1</v>
      </c>
      <c r="C34078">
        <v>1</v>
      </c>
      <c r="D34078">
        <v>1</v>
      </c>
      <c r="E34078" t="s">
        <v>29749</v>
      </c>
      <c r="F34078" t="s">
        <v>3308</v>
      </c>
      <c r="G34078" t="s">
        <v>51</v>
      </c>
      <c r="H34078" t="s">
        <v>29761</v>
      </c>
      <c r="I34078" t="s">
        <v>35</v>
      </c>
      <c r="J34078" t="s">
        <v>191</v>
      </c>
      <c r="M34078">
        <v>9220</v>
      </c>
      <c r="N34078">
        <v>152</v>
      </c>
      <c r="O34078">
        <v>155</v>
      </c>
    </row>
    <row r="34079" spans="1:15" x14ac:dyDescent="0.3">
      <c r="E34079" t="s">
        <v>29749</v>
      </c>
      <c r="F34079" t="s">
        <v>29757</v>
      </c>
      <c r="G34079" t="s">
        <v>14</v>
      </c>
      <c r="H34079" t="s">
        <v>29758</v>
      </c>
      <c r="I34079" t="s">
        <v>19</v>
      </c>
      <c r="M34079">
        <v>9220</v>
      </c>
      <c r="N34079">
        <v>283</v>
      </c>
      <c r="O34079">
        <v>290</v>
      </c>
    </row>
    <row r="34080" spans="1:15" x14ac:dyDescent="0.3">
      <c r="E34080" t="s">
        <v>29749</v>
      </c>
      <c r="F34080" t="s">
        <v>29757</v>
      </c>
      <c r="G34080" t="s">
        <v>23</v>
      </c>
      <c r="H34080" t="s">
        <v>29758</v>
      </c>
      <c r="I34080" t="s">
        <v>26</v>
      </c>
      <c r="M34080">
        <v>9220</v>
      </c>
      <c r="N34080">
        <v>283</v>
      </c>
      <c r="O34080">
        <v>290</v>
      </c>
    </row>
    <row r="34081" spans="1:15" x14ac:dyDescent="0.3">
      <c r="E34081" t="s">
        <v>29749</v>
      </c>
      <c r="F34081" t="s">
        <v>7656</v>
      </c>
      <c r="G34081" t="s">
        <v>14</v>
      </c>
      <c r="H34081" t="s">
        <v>29754</v>
      </c>
      <c r="I34081" t="s">
        <v>19</v>
      </c>
      <c r="M34081">
        <v>9220</v>
      </c>
      <c r="N34081">
        <v>291</v>
      </c>
      <c r="O34081">
        <v>297</v>
      </c>
    </row>
    <row r="34082" spans="1:15" x14ac:dyDescent="0.3">
      <c r="A34082" t="s">
        <v>14</v>
      </c>
      <c r="B34082">
        <v>0</v>
      </c>
      <c r="C34082">
        <v>1</v>
      </c>
      <c r="D34082" t="s">
        <v>14</v>
      </c>
      <c r="E34082" t="s">
        <v>29749</v>
      </c>
      <c r="F34082" t="s">
        <v>7656</v>
      </c>
      <c r="G34082" t="s">
        <v>23</v>
      </c>
      <c r="H34082" t="s">
        <v>29754</v>
      </c>
      <c r="I34082" t="s">
        <v>26</v>
      </c>
      <c r="M34082">
        <v>9220</v>
      </c>
      <c r="N34082">
        <v>291</v>
      </c>
      <c r="O34082">
        <v>297</v>
      </c>
    </row>
    <row r="34083" spans="1:15" x14ac:dyDescent="0.3">
      <c r="E34083" t="s">
        <v>29749</v>
      </c>
      <c r="F34083" t="s">
        <v>29752</v>
      </c>
      <c r="G34083" t="s">
        <v>14</v>
      </c>
      <c r="H34083" t="s">
        <v>29753</v>
      </c>
      <c r="I34083" t="s">
        <v>19</v>
      </c>
      <c r="M34083">
        <v>9220</v>
      </c>
      <c r="N34083">
        <v>321</v>
      </c>
      <c r="O34083">
        <v>327</v>
      </c>
    </row>
    <row r="34084" spans="1:15" x14ac:dyDescent="0.3">
      <c r="A34084" t="s">
        <v>14</v>
      </c>
      <c r="B34084">
        <v>0</v>
      </c>
      <c r="C34084">
        <v>1</v>
      </c>
      <c r="D34084" t="s">
        <v>14</v>
      </c>
      <c r="E34084" t="s">
        <v>29749</v>
      </c>
      <c r="F34084" t="s">
        <v>29752</v>
      </c>
      <c r="G34084" t="s">
        <v>23</v>
      </c>
      <c r="H34084" t="s">
        <v>29753</v>
      </c>
      <c r="I34084" t="s">
        <v>26</v>
      </c>
      <c r="M34084">
        <v>9220</v>
      </c>
      <c r="N34084">
        <v>321</v>
      </c>
      <c r="O34084">
        <v>327</v>
      </c>
    </row>
    <row r="34085" spans="1:15" x14ac:dyDescent="0.3">
      <c r="A34085" t="s">
        <v>14</v>
      </c>
      <c r="B34085">
        <v>1</v>
      </c>
      <c r="C34085">
        <v>1</v>
      </c>
      <c r="D34085">
        <v>1</v>
      </c>
      <c r="E34085" t="s">
        <v>29749</v>
      </c>
      <c r="F34085" t="s">
        <v>8943</v>
      </c>
      <c r="G34085" t="s">
        <v>14</v>
      </c>
      <c r="H34085" t="s">
        <v>29756</v>
      </c>
      <c r="I34085" t="s">
        <v>35</v>
      </c>
      <c r="J34085" t="s">
        <v>32</v>
      </c>
      <c r="M34085">
        <v>9220</v>
      </c>
      <c r="N34085">
        <v>368</v>
      </c>
      <c r="O34085">
        <v>375</v>
      </c>
    </row>
    <row r="34086" spans="1:15" x14ac:dyDescent="0.3">
      <c r="E34086" t="s">
        <v>29749</v>
      </c>
      <c r="F34086" t="s">
        <v>22201</v>
      </c>
      <c r="G34086" t="s">
        <v>14</v>
      </c>
      <c r="H34086" t="s">
        <v>29760</v>
      </c>
      <c r="I34086" t="s">
        <v>19</v>
      </c>
      <c r="M34086">
        <v>9220</v>
      </c>
      <c r="N34086">
        <v>392</v>
      </c>
      <c r="O34086">
        <v>397</v>
      </c>
    </row>
    <row r="34087" spans="1:15" x14ac:dyDescent="0.3">
      <c r="A34087" t="s">
        <v>14</v>
      </c>
      <c r="B34087">
        <v>0</v>
      </c>
      <c r="C34087">
        <v>1</v>
      </c>
      <c r="D34087" t="s">
        <v>14</v>
      </c>
      <c r="E34087" t="s">
        <v>29749</v>
      </c>
      <c r="F34087" t="s">
        <v>22201</v>
      </c>
      <c r="G34087" t="s">
        <v>23</v>
      </c>
      <c r="H34087" t="s">
        <v>29760</v>
      </c>
      <c r="I34087" t="s">
        <v>26</v>
      </c>
      <c r="M34087">
        <v>9220</v>
      </c>
      <c r="N34087">
        <v>392</v>
      </c>
      <c r="O34087">
        <v>397</v>
      </c>
    </row>
    <row r="34088" spans="1:15" x14ac:dyDescent="0.3">
      <c r="A34088" t="s">
        <v>14</v>
      </c>
      <c r="B34088">
        <v>0</v>
      </c>
      <c r="C34088">
        <v>1</v>
      </c>
      <c r="D34088" t="s">
        <v>14</v>
      </c>
      <c r="E34088" t="s">
        <v>29749</v>
      </c>
      <c r="F34088" t="s">
        <v>29752</v>
      </c>
      <c r="G34088" t="s">
        <v>23</v>
      </c>
      <c r="H34088" t="s">
        <v>29762</v>
      </c>
      <c r="I34088" t="s">
        <v>26</v>
      </c>
      <c r="M34088">
        <v>9221</v>
      </c>
      <c r="N34088">
        <v>183</v>
      </c>
      <c r="O34088">
        <v>189</v>
      </c>
    </row>
    <row r="34089" spans="1:15" x14ac:dyDescent="0.3">
      <c r="E34089" t="s">
        <v>29749</v>
      </c>
      <c r="F34089" t="s">
        <v>29752</v>
      </c>
      <c r="G34089" t="s">
        <v>14</v>
      </c>
      <c r="H34089" t="s">
        <v>29762</v>
      </c>
      <c r="I34089" t="s">
        <v>19</v>
      </c>
      <c r="M34089">
        <v>9221</v>
      </c>
      <c r="N34089">
        <v>183</v>
      </c>
      <c r="O34089">
        <v>189</v>
      </c>
    </row>
    <row r="34090" spans="1:15" x14ac:dyDescent="0.3">
      <c r="A34090" t="s">
        <v>51</v>
      </c>
      <c r="B34090">
        <v>1</v>
      </c>
      <c r="C34090">
        <v>1</v>
      </c>
      <c r="D34090">
        <v>1</v>
      </c>
      <c r="E34090" t="s">
        <v>29749</v>
      </c>
      <c r="F34090" t="s">
        <v>3308</v>
      </c>
      <c r="G34090" t="s">
        <v>51</v>
      </c>
      <c r="H34090" t="s">
        <v>29767</v>
      </c>
      <c r="I34090" t="s">
        <v>35</v>
      </c>
      <c r="J34090" t="s">
        <v>191</v>
      </c>
      <c r="M34090">
        <v>9221</v>
      </c>
      <c r="N34090">
        <v>305</v>
      </c>
      <c r="O34090">
        <v>308</v>
      </c>
    </row>
    <row r="34091" spans="1:15" x14ac:dyDescent="0.3">
      <c r="A34091" t="s">
        <v>14</v>
      </c>
      <c r="B34091">
        <v>1</v>
      </c>
      <c r="C34091">
        <v>1</v>
      </c>
      <c r="D34091">
        <v>1</v>
      </c>
      <c r="E34091" t="s">
        <v>29749</v>
      </c>
      <c r="F34091" t="s">
        <v>29764</v>
      </c>
      <c r="G34091" t="s">
        <v>14</v>
      </c>
      <c r="H34091" t="s">
        <v>29765</v>
      </c>
      <c r="I34091" t="s">
        <v>35</v>
      </c>
      <c r="J34091" t="s">
        <v>46</v>
      </c>
      <c r="K34091" t="s">
        <v>47</v>
      </c>
      <c r="L34091" t="s">
        <v>43</v>
      </c>
      <c r="M34091">
        <v>9221</v>
      </c>
      <c r="N34091">
        <v>310</v>
      </c>
      <c r="O34091">
        <v>321</v>
      </c>
    </row>
    <row r="34092" spans="1:15" x14ac:dyDescent="0.3">
      <c r="A34092" t="s">
        <v>14</v>
      </c>
      <c r="B34092">
        <v>1</v>
      </c>
      <c r="C34092">
        <v>1</v>
      </c>
      <c r="D34092">
        <v>1</v>
      </c>
      <c r="E34092" t="s">
        <v>29749</v>
      </c>
      <c r="F34092" t="s">
        <v>29757</v>
      </c>
      <c r="G34092" t="s">
        <v>14</v>
      </c>
      <c r="H34092" t="s">
        <v>29763</v>
      </c>
      <c r="I34092" t="s">
        <v>22</v>
      </c>
      <c r="M34092">
        <v>9221</v>
      </c>
      <c r="N34092">
        <v>336</v>
      </c>
      <c r="O34092">
        <v>343</v>
      </c>
    </row>
    <row r="34093" spans="1:15" x14ac:dyDescent="0.3">
      <c r="E34093" t="s">
        <v>29749</v>
      </c>
      <c r="F34093" t="s">
        <v>7656</v>
      </c>
      <c r="G34093" t="s">
        <v>14</v>
      </c>
      <c r="H34093" t="s">
        <v>29766</v>
      </c>
      <c r="I34093" t="s">
        <v>19</v>
      </c>
      <c r="M34093">
        <v>9221</v>
      </c>
      <c r="N34093">
        <v>395</v>
      </c>
      <c r="O34093">
        <v>401</v>
      </c>
    </row>
    <row r="34094" spans="1:15" x14ac:dyDescent="0.3">
      <c r="A34094" t="s">
        <v>14</v>
      </c>
      <c r="B34094">
        <v>0</v>
      </c>
      <c r="C34094">
        <v>1</v>
      </c>
      <c r="D34094" t="s">
        <v>14</v>
      </c>
      <c r="E34094" t="s">
        <v>29749</v>
      </c>
      <c r="F34094" t="s">
        <v>7656</v>
      </c>
      <c r="G34094" t="s">
        <v>17</v>
      </c>
      <c r="H34094" t="s">
        <v>29766</v>
      </c>
      <c r="I34094" t="s">
        <v>26</v>
      </c>
      <c r="M34094">
        <v>9221</v>
      </c>
      <c r="N34094">
        <v>395</v>
      </c>
      <c r="O34094">
        <v>401</v>
      </c>
    </row>
    <row r="34095" spans="1:15" x14ac:dyDescent="0.3">
      <c r="E34095" t="s">
        <v>29749</v>
      </c>
      <c r="F34095" t="s">
        <v>6579</v>
      </c>
      <c r="G34095" t="s">
        <v>51</v>
      </c>
      <c r="H34095" t="s">
        <v>29769</v>
      </c>
      <c r="I34095" t="s">
        <v>52</v>
      </c>
      <c r="J34095" t="s">
        <v>60</v>
      </c>
      <c r="M34095">
        <v>9222</v>
      </c>
      <c r="N34095">
        <v>45</v>
      </c>
      <c r="O34095">
        <v>56</v>
      </c>
    </row>
    <row r="34096" spans="1:15" x14ac:dyDescent="0.3">
      <c r="A34096" t="s">
        <v>51</v>
      </c>
      <c r="B34096">
        <v>1</v>
      </c>
      <c r="C34096">
        <v>1</v>
      </c>
      <c r="D34096">
        <v>1</v>
      </c>
      <c r="E34096" t="s">
        <v>29749</v>
      </c>
      <c r="F34096" t="s">
        <v>29771</v>
      </c>
      <c r="G34096" t="s">
        <v>51</v>
      </c>
      <c r="H34096" t="s">
        <v>29772</v>
      </c>
      <c r="I34096" t="s">
        <v>35</v>
      </c>
      <c r="J34096" t="s">
        <v>53</v>
      </c>
      <c r="K34096" t="s">
        <v>60</v>
      </c>
      <c r="M34096">
        <v>9222</v>
      </c>
      <c r="N34096">
        <v>76</v>
      </c>
      <c r="O34096">
        <v>97</v>
      </c>
    </row>
    <row r="34097" spans="1:15" x14ac:dyDescent="0.3">
      <c r="E34097" t="s">
        <v>29749</v>
      </c>
      <c r="F34097" t="s">
        <v>22201</v>
      </c>
      <c r="G34097" t="s">
        <v>14</v>
      </c>
      <c r="H34097" t="s">
        <v>29770</v>
      </c>
      <c r="I34097" t="s">
        <v>19</v>
      </c>
      <c r="M34097">
        <v>9222</v>
      </c>
      <c r="N34097">
        <v>99</v>
      </c>
      <c r="O34097">
        <v>104</v>
      </c>
    </row>
    <row r="34098" spans="1:15" x14ac:dyDescent="0.3">
      <c r="A34098" t="s">
        <v>14</v>
      </c>
      <c r="B34098">
        <v>0</v>
      </c>
      <c r="C34098">
        <v>1</v>
      </c>
      <c r="D34098" t="s">
        <v>14</v>
      </c>
      <c r="E34098" t="s">
        <v>29749</v>
      </c>
      <c r="F34098" t="s">
        <v>22201</v>
      </c>
      <c r="G34098" t="s">
        <v>23</v>
      </c>
      <c r="H34098" t="s">
        <v>29770</v>
      </c>
      <c r="I34098" t="s">
        <v>26</v>
      </c>
      <c r="M34098">
        <v>9222</v>
      </c>
      <c r="N34098">
        <v>99</v>
      </c>
      <c r="O34098">
        <v>104</v>
      </c>
    </row>
    <row r="34099" spans="1:15" x14ac:dyDescent="0.3">
      <c r="A34099" t="s">
        <v>14</v>
      </c>
      <c r="B34099">
        <v>0</v>
      </c>
      <c r="C34099">
        <v>1</v>
      </c>
      <c r="D34099" t="s">
        <v>14</v>
      </c>
      <c r="E34099" t="s">
        <v>29749</v>
      </c>
      <c r="F34099" t="s">
        <v>29752</v>
      </c>
      <c r="G34099" t="s">
        <v>23</v>
      </c>
      <c r="H34099" t="s">
        <v>29768</v>
      </c>
      <c r="I34099" t="s">
        <v>26</v>
      </c>
      <c r="M34099">
        <v>9222</v>
      </c>
      <c r="N34099">
        <v>108</v>
      </c>
      <c r="O34099">
        <v>114</v>
      </c>
    </row>
    <row r="34100" spans="1:15" x14ac:dyDescent="0.3">
      <c r="E34100" t="s">
        <v>29749</v>
      </c>
      <c r="F34100" t="s">
        <v>29752</v>
      </c>
      <c r="G34100" t="s">
        <v>14</v>
      </c>
      <c r="H34100" t="s">
        <v>29768</v>
      </c>
      <c r="I34100" t="s">
        <v>19</v>
      </c>
      <c r="M34100">
        <v>9222</v>
      </c>
      <c r="N34100">
        <v>108</v>
      </c>
      <c r="O34100">
        <v>114</v>
      </c>
    </row>
    <row r="34101" spans="1:15" x14ac:dyDescent="0.3">
      <c r="A34101" t="s">
        <v>14</v>
      </c>
      <c r="B34101">
        <v>1</v>
      </c>
      <c r="C34101">
        <v>1</v>
      </c>
      <c r="D34101">
        <v>1</v>
      </c>
      <c r="E34101" t="s">
        <v>29749</v>
      </c>
      <c r="F34101" t="s">
        <v>29774</v>
      </c>
      <c r="G34101" t="s">
        <v>14</v>
      </c>
      <c r="H34101" t="s">
        <v>29775</v>
      </c>
      <c r="I34101" t="s">
        <v>35</v>
      </c>
      <c r="J34101" t="s">
        <v>46</v>
      </c>
      <c r="K34101" t="s">
        <v>47</v>
      </c>
      <c r="L34101" t="s">
        <v>43</v>
      </c>
      <c r="M34101">
        <v>9222</v>
      </c>
      <c r="N34101">
        <v>224</v>
      </c>
      <c r="O34101">
        <v>235</v>
      </c>
    </row>
    <row r="34102" spans="1:15" x14ac:dyDescent="0.3">
      <c r="E34102" t="s">
        <v>29749</v>
      </c>
      <c r="F34102" t="s">
        <v>29750</v>
      </c>
      <c r="G34102" t="s">
        <v>17</v>
      </c>
      <c r="H34102" t="s">
        <v>29773</v>
      </c>
      <c r="I34102" t="s">
        <v>19</v>
      </c>
      <c r="M34102">
        <v>9222</v>
      </c>
      <c r="N34102">
        <v>272</v>
      </c>
      <c r="O34102">
        <v>284</v>
      </c>
    </row>
    <row r="34103" spans="1:15" x14ac:dyDescent="0.3">
      <c r="A34103" t="s">
        <v>23</v>
      </c>
      <c r="B34103">
        <v>1</v>
      </c>
      <c r="C34103">
        <v>1</v>
      </c>
      <c r="D34103">
        <v>1</v>
      </c>
      <c r="E34103" t="s">
        <v>29749</v>
      </c>
      <c r="F34103" t="s">
        <v>29750</v>
      </c>
      <c r="G34103" t="s">
        <v>23</v>
      </c>
      <c r="H34103" t="s">
        <v>29773</v>
      </c>
      <c r="I34103" t="s">
        <v>26</v>
      </c>
      <c r="M34103">
        <v>9222</v>
      </c>
      <c r="N34103">
        <v>272</v>
      </c>
      <c r="O34103">
        <v>284</v>
      </c>
    </row>
    <row r="34104" spans="1:15" x14ac:dyDescent="0.3">
      <c r="E34104" t="s">
        <v>29749</v>
      </c>
      <c r="F34104" t="s">
        <v>10092</v>
      </c>
      <c r="G34104" t="s">
        <v>51</v>
      </c>
      <c r="H34104" t="s">
        <v>29787</v>
      </c>
      <c r="I34104" t="s">
        <v>52</v>
      </c>
      <c r="J34104" t="s">
        <v>212</v>
      </c>
      <c r="M34104">
        <v>9223</v>
      </c>
      <c r="N34104">
        <v>24</v>
      </c>
      <c r="O34104">
        <v>40</v>
      </c>
    </row>
    <row r="34105" spans="1:15" x14ac:dyDescent="0.3">
      <c r="E34105" t="s">
        <v>29749</v>
      </c>
      <c r="F34105" t="s">
        <v>29776</v>
      </c>
      <c r="G34105" t="s">
        <v>23</v>
      </c>
      <c r="H34105" t="s">
        <v>29777</v>
      </c>
      <c r="I34105" t="s">
        <v>26</v>
      </c>
      <c r="M34105">
        <v>9223</v>
      </c>
      <c r="N34105">
        <v>212</v>
      </c>
      <c r="O34105">
        <v>218</v>
      </c>
    </row>
    <row r="34106" spans="1:15" x14ac:dyDescent="0.3">
      <c r="A34106" t="s">
        <v>14</v>
      </c>
      <c r="B34106">
        <v>0</v>
      </c>
      <c r="C34106">
        <v>1</v>
      </c>
      <c r="D34106" t="s">
        <v>14</v>
      </c>
      <c r="E34106" t="s">
        <v>29749</v>
      </c>
      <c r="F34106" t="s">
        <v>5093</v>
      </c>
      <c r="G34106" t="s">
        <v>23</v>
      </c>
      <c r="H34106" t="s">
        <v>29784</v>
      </c>
      <c r="I34106" t="s">
        <v>26</v>
      </c>
      <c r="M34106">
        <v>9223</v>
      </c>
      <c r="N34106">
        <v>220</v>
      </c>
      <c r="O34106">
        <v>225</v>
      </c>
    </row>
    <row r="34107" spans="1:15" x14ac:dyDescent="0.3">
      <c r="E34107" t="s">
        <v>29749</v>
      </c>
      <c r="F34107" t="s">
        <v>5093</v>
      </c>
      <c r="G34107" t="s">
        <v>14</v>
      </c>
      <c r="H34107" t="s">
        <v>29784</v>
      </c>
      <c r="I34107" t="s">
        <v>19</v>
      </c>
      <c r="M34107">
        <v>9223</v>
      </c>
      <c r="N34107">
        <v>220</v>
      </c>
      <c r="O34107">
        <v>225</v>
      </c>
    </row>
    <row r="34108" spans="1:15" x14ac:dyDescent="0.3">
      <c r="A34108" t="s">
        <v>14</v>
      </c>
      <c r="B34108">
        <v>1</v>
      </c>
      <c r="C34108">
        <v>1</v>
      </c>
      <c r="D34108">
        <v>1</v>
      </c>
      <c r="E34108" t="s">
        <v>29749</v>
      </c>
      <c r="F34108" t="s">
        <v>29781</v>
      </c>
      <c r="G34108" t="s">
        <v>14</v>
      </c>
      <c r="H34108" t="s">
        <v>29782</v>
      </c>
      <c r="I34108" t="s">
        <v>19</v>
      </c>
      <c r="M34108">
        <v>9223</v>
      </c>
      <c r="N34108">
        <v>272</v>
      </c>
      <c r="O34108">
        <v>287</v>
      </c>
    </row>
    <row r="34109" spans="1:15" x14ac:dyDescent="0.3">
      <c r="E34109" t="s">
        <v>29749</v>
      </c>
      <c r="F34109" t="s">
        <v>29781</v>
      </c>
      <c r="G34109" t="s">
        <v>51</v>
      </c>
      <c r="H34109" t="s">
        <v>29782</v>
      </c>
      <c r="I34109" t="s">
        <v>26</v>
      </c>
      <c r="M34109">
        <v>9223</v>
      </c>
      <c r="N34109">
        <v>272</v>
      </c>
      <c r="O34109">
        <v>287</v>
      </c>
    </row>
    <row r="34110" spans="1:15" x14ac:dyDescent="0.3">
      <c r="E34110" t="s">
        <v>29749</v>
      </c>
      <c r="F34110" t="s">
        <v>29785</v>
      </c>
      <c r="G34110" t="s">
        <v>14</v>
      </c>
      <c r="H34110" t="s">
        <v>29786</v>
      </c>
      <c r="I34110" t="s">
        <v>52</v>
      </c>
      <c r="J34110" t="s">
        <v>46</v>
      </c>
      <c r="K34110" t="s">
        <v>47</v>
      </c>
      <c r="L34110" t="s">
        <v>43</v>
      </c>
      <c r="M34110">
        <v>9223</v>
      </c>
      <c r="N34110">
        <v>275</v>
      </c>
      <c r="O34110">
        <v>287</v>
      </c>
    </row>
    <row r="34111" spans="1:15" x14ac:dyDescent="0.3">
      <c r="E34111" t="s">
        <v>29749</v>
      </c>
      <c r="F34111" t="s">
        <v>10092</v>
      </c>
      <c r="G34111" t="s">
        <v>51</v>
      </c>
      <c r="H34111" t="s">
        <v>29783</v>
      </c>
      <c r="I34111" t="s">
        <v>52</v>
      </c>
      <c r="J34111" t="s">
        <v>212</v>
      </c>
      <c r="M34111">
        <v>9223</v>
      </c>
      <c r="N34111">
        <v>308</v>
      </c>
      <c r="O34111">
        <v>324</v>
      </c>
    </row>
    <row r="34112" spans="1:15" x14ac:dyDescent="0.3">
      <c r="E34112" t="s">
        <v>29749</v>
      </c>
      <c r="F34112" t="s">
        <v>29779</v>
      </c>
      <c r="G34112" t="s">
        <v>51</v>
      </c>
      <c r="H34112" t="s">
        <v>29780</v>
      </c>
      <c r="I34112" t="s">
        <v>19</v>
      </c>
      <c r="M34112">
        <v>9223</v>
      </c>
      <c r="N34112">
        <v>377</v>
      </c>
      <c r="O34112">
        <v>401</v>
      </c>
    </row>
    <row r="34113" spans="1:15" x14ac:dyDescent="0.3">
      <c r="A34113" t="s">
        <v>14</v>
      </c>
      <c r="B34113">
        <v>1</v>
      </c>
      <c r="C34113">
        <v>1</v>
      </c>
      <c r="D34113">
        <v>1</v>
      </c>
      <c r="E34113" t="s">
        <v>29749</v>
      </c>
      <c r="F34113" t="s">
        <v>29779</v>
      </c>
      <c r="G34113" t="s">
        <v>14</v>
      </c>
      <c r="H34113" t="s">
        <v>29780</v>
      </c>
      <c r="I34113" t="s">
        <v>26</v>
      </c>
      <c r="M34113">
        <v>9223</v>
      </c>
      <c r="N34113">
        <v>377</v>
      </c>
      <c r="O34113">
        <v>401</v>
      </c>
    </row>
    <row r="34114" spans="1:15" x14ac:dyDescent="0.3">
      <c r="A34114" t="s">
        <v>23</v>
      </c>
      <c r="B34114">
        <v>1</v>
      </c>
      <c r="C34114">
        <v>1</v>
      </c>
      <c r="D34114">
        <v>1</v>
      </c>
      <c r="E34114" t="s">
        <v>29749</v>
      </c>
      <c r="F34114" t="s">
        <v>1223</v>
      </c>
      <c r="G34114" t="s">
        <v>23</v>
      </c>
      <c r="H34114" t="s">
        <v>29778</v>
      </c>
      <c r="I34114" t="s">
        <v>52</v>
      </c>
      <c r="J34114" t="s">
        <v>321</v>
      </c>
      <c r="M34114">
        <v>9223</v>
      </c>
      <c r="N34114">
        <v>391</v>
      </c>
      <c r="O34114">
        <v>401</v>
      </c>
    </row>
    <row r="34115" spans="1:15" x14ac:dyDescent="0.3">
      <c r="A34115" t="s">
        <v>23</v>
      </c>
      <c r="B34115">
        <v>1</v>
      </c>
      <c r="C34115">
        <v>1</v>
      </c>
      <c r="D34115">
        <v>1</v>
      </c>
      <c r="E34115" t="s">
        <v>29788</v>
      </c>
      <c r="F34115" t="s">
        <v>29798</v>
      </c>
      <c r="G34115" t="s">
        <v>23</v>
      </c>
      <c r="H34115" t="s">
        <v>29799</v>
      </c>
      <c r="I34115" t="s">
        <v>270</v>
      </c>
      <c r="J34115" t="s">
        <v>112</v>
      </c>
      <c r="K34115" t="s">
        <v>1975</v>
      </c>
      <c r="M34115">
        <v>9224</v>
      </c>
      <c r="N34115">
        <v>13</v>
      </c>
      <c r="O34115">
        <v>29</v>
      </c>
    </row>
    <row r="34116" spans="1:15" x14ac:dyDescent="0.3">
      <c r="E34116" t="s">
        <v>29788</v>
      </c>
      <c r="F34116" t="s">
        <v>228</v>
      </c>
      <c r="G34116" t="s">
        <v>23</v>
      </c>
      <c r="H34116" t="s">
        <v>29799</v>
      </c>
      <c r="I34116" t="s">
        <v>19</v>
      </c>
      <c r="M34116">
        <v>9224</v>
      </c>
      <c r="N34116">
        <v>22</v>
      </c>
      <c r="O34116">
        <v>29</v>
      </c>
    </row>
    <row r="34117" spans="1:15" x14ac:dyDescent="0.3">
      <c r="A34117" t="s">
        <v>14</v>
      </c>
      <c r="B34117">
        <v>1</v>
      </c>
      <c r="C34117">
        <v>1</v>
      </c>
      <c r="D34117">
        <v>1</v>
      </c>
      <c r="E34117" t="s">
        <v>29788</v>
      </c>
      <c r="F34117" t="s">
        <v>3164</v>
      </c>
      <c r="G34117" t="s">
        <v>14</v>
      </c>
      <c r="H34117" t="s">
        <v>29797</v>
      </c>
      <c r="I34117" t="s">
        <v>22</v>
      </c>
      <c r="M34117">
        <v>9224</v>
      </c>
      <c r="N34117">
        <v>50</v>
      </c>
      <c r="O34117">
        <v>57</v>
      </c>
    </row>
    <row r="34118" spans="1:15" x14ac:dyDescent="0.3">
      <c r="A34118" t="s">
        <v>237</v>
      </c>
      <c r="B34118">
        <v>0</v>
      </c>
      <c r="C34118">
        <v>0</v>
      </c>
      <c r="D34118">
        <v>0</v>
      </c>
      <c r="E34118" t="s">
        <v>29788</v>
      </c>
      <c r="F34118" t="s">
        <v>29803</v>
      </c>
      <c r="G34118" t="s">
        <v>14</v>
      </c>
      <c r="H34118" t="s">
        <v>29805</v>
      </c>
      <c r="I34118" t="s">
        <v>19</v>
      </c>
      <c r="M34118">
        <v>9224</v>
      </c>
      <c r="N34118">
        <v>114</v>
      </c>
      <c r="O34118">
        <v>124</v>
      </c>
    </row>
    <row r="34119" spans="1:15" x14ac:dyDescent="0.3">
      <c r="E34119" t="s">
        <v>29788</v>
      </c>
      <c r="F34119" t="s">
        <v>29803</v>
      </c>
      <c r="G34119" t="s">
        <v>23</v>
      </c>
      <c r="H34119" t="s">
        <v>29805</v>
      </c>
      <c r="I34119" t="s">
        <v>26</v>
      </c>
      <c r="M34119">
        <v>9224</v>
      </c>
      <c r="N34119">
        <v>114</v>
      </c>
      <c r="O34119">
        <v>124</v>
      </c>
    </row>
    <row r="34120" spans="1:15" x14ac:dyDescent="0.3">
      <c r="E34120" t="s">
        <v>29788</v>
      </c>
      <c r="F34120" t="s">
        <v>29793</v>
      </c>
      <c r="G34120" t="s">
        <v>17</v>
      </c>
      <c r="H34120" t="s">
        <v>29794</v>
      </c>
      <c r="I34120" t="s">
        <v>26</v>
      </c>
      <c r="M34120">
        <v>9224</v>
      </c>
      <c r="N34120">
        <v>207</v>
      </c>
      <c r="O34120">
        <v>211</v>
      </c>
    </row>
    <row r="34121" spans="1:15" x14ac:dyDescent="0.3">
      <c r="E34121" t="s">
        <v>29788</v>
      </c>
      <c r="F34121" t="s">
        <v>29793</v>
      </c>
      <c r="G34121" t="s">
        <v>14</v>
      </c>
      <c r="H34121" t="s">
        <v>29794</v>
      </c>
      <c r="I34121" t="s">
        <v>19</v>
      </c>
      <c r="M34121">
        <v>9224</v>
      </c>
      <c r="N34121">
        <v>207</v>
      </c>
      <c r="O34121">
        <v>211</v>
      </c>
    </row>
    <row r="34122" spans="1:15" x14ac:dyDescent="0.3">
      <c r="E34122" t="s">
        <v>29788</v>
      </c>
      <c r="F34122" t="s">
        <v>29800</v>
      </c>
      <c r="G34122" t="s">
        <v>14</v>
      </c>
      <c r="H34122" t="s">
        <v>29801</v>
      </c>
      <c r="I34122" t="s">
        <v>19</v>
      </c>
      <c r="M34122">
        <v>9224</v>
      </c>
      <c r="N34122">
        <v>251</v>
      </c>
      <c r="O34122">
        <v>257</v>
      </c>
    </row>
    <row r="34123" spans="1:15" x14ac:dyDescent="0.3">
      <c r="E34123" t="s">
        <v>29788</v>
      </c>
      <c r="F34123" t="s">
        <v>1474</v>
      </c>
      <c r="G34123" t="s">
        <v>14</v>
      </c>
      <c r="H34123" t="s">
        <v>29796</v>
      </c>
      <c r="I34123" t="s">
        <v>35</v>
      </c>
      <c r="J34123" t="s">
        <v>32</v>
      </c>
      <c r="M34123">
        <v>9224</v>
      </c>
      <c r="N34123">
        <v>259</v>
      </c>
      <c r="O34123">
        <v>264</v>
      </c>
    </row>
    <row r="34124" spans="1:15" x14ac:dyDescent="0.3">
      <c r="E34124" t="s">
        <v>29788</v>
      </c>
      <c r="F34124" t="s">
        <v>29789</v>
      </c>
      <c r="G34124" t="s">
        <v>14</v>
      </c>
      <c r="H34124" t="s">
        <v>29790</v>
      </c>
      <c r="I34124" t="s">
        <v>19</v>
      </c>
      <c r="M34124">
        <v>9224</v>
      </c>
      <c r="N34124">
        <v>308</v>
      </c>
      <c r="O34124">
        <v>318</v>
      </c>
    </row>
    <row r="34125" spans="1:15" x14ac:dyDescent="0.3">
      <c r="A34125" t="s">
        <v>237</v>
      </c>
      <c r="B34125">
        <v>0</v>
      </c>
      <c r="C34125">
        <v>0</v>
      </c>
      <c r="D34125">
        <v>0</v>
      </c>
      <c r="E34125" t="s">
        <v>29788</v>
      </c>
      <c r="F34125" t="s">
        <v>29789</v>
      </c>
      <c r="G34125" t="s">
        <v>23</v>
      </c>
      <c r="H34125" t="s">
        <v>29790</v>
      </c>
      <c r="I34125" t="s">
        <v>26</v>
      </c>
      <c r="M34125">
        <v>9224</v>
      </c>
      <c r="N34125">
        <v>308</v>
      </c>
      <c r="O34125">
        <v>318</v>
      </c>
    </row>
    <row r="34126" spans="1:15" x14ac:dyDescent="0.3">
      <c r="A34126" t="s">
        <v>14</v>
      </c>
      <c r="B34126">
        <v>1</v>
      </c>
      <c r="C34126">
        <v>1</v>
      </c>
      <c r="D34126">
        <v>1</v>
      </c>
      <c r="E34126" t="s">
        <v>29788</v>
      </c>
      <c r="F34126" t="s">
        <v>3164</v>
      </c>
      <c r="G34126" t="s">
        <v>14</v>
      </c>
      <c r="H34126" t="s">
        <v>29802</v>
      </c>
      <c r="I34126" t="s">
        <v>22</v>
      </c>
      <c r="M34126">
        <v>9224</v>
      </c>
      <c r="N34126">
        <v>384</v>
      </c>
      <c r="O34126">
        <v>391</v>
      </c>
    </row>
    <row r="34127" spans="1:15" x14ac:dyDescent="0.3">
      <c r="A34127" t="s">
        <v>14</v>
      </c>
      <c r="B34127">
        <v>1</v>
      </c>
      <c r="C34127">
        <v>1</v>
      </c>
      <c r="D34127">
        <v>1</v>
      </c>
      <c r="E34127" t="s">
        <v>29788</v>
      </c>
      <c r="F34127" t="s">
        <v>1180</v>
      </c>
      <c r="G34127" t="s">
        <v>14</v>
      </c>
      <c r="H34127" t="s">
        <v>29792</v>
      </c>
      <c r="I34127" t="s">
        <v>35</v>
      </c>
      <c r="J34127" t="s">
        <v>32</v>
      </c>
      <c r="M34127">
        <v>9224</v>
      </c>
      <c r="N34127">
        <v>402</v>
      </c>
      <c r="O34127">
        <v>406</v>
      </c>
    </row>
    <row r="34128" spans="1:15" x14ac:dyDescent="0.3">
      <c r="A34128" t="s">
        <v>237</v>
      </c>
      <c r="B34128">
        <v>0</v>
      </c>
      <c r="C34128">
        <v>0</v>
      </c>
      <c r="D34128">
        <v>0</v>
      </c>
      <c r="E34128" t="s">
        <v>29788</v>
      </c>
      <c r="F34128" t="s">
        <v>29803</v>
      </c>
      <c r="G34128" t="s">
        <v>14</v>
      </c>
      <c r="H34128" t="s">
        <v>29804</v>
      </c>
      <c r="I34128" t="s">
        <v>22</v>
      </c>
      <c r="M34128">
        <v>9224</v>
      </c>
      <c r="N34128">
        <v>439</v>
      </c>
      <c r="O34128">
        <v>449</v>
      </c>
    </row>
    <row r="34129" spans="1:15" x14ac:dyDescent="0.3">
      <c r="A34129" t="s">
        <v>237</v>
      </c>
      <c r="B34129">
        <v>0</v>
      </c>
      <c r="C34129">
        <v>0</v>
      </c>
      <c r="D34129">
        <v>0</v>
      </c>
      <c r="E34129" t="s">
        <v>29788</v>
      </c>
      <c r="F34129" t="s">
        <v>29789</v>
      </c>
      <c r="G34129" t="s">
        <v>23</v>
      </c>
      <c r="H34129" t="s">
        <v>29791</v>
      </c>
      <c r="I34129" t="s">
        <v>26</v>
      </c>
      <c r="M34129">
        <v>9224</v>
      </c>
      <c r="N34129">
        <v>469</v>
      </c>
      <c r="O34129">
        <v>479</v>
      </c>
    </row>
    <row r="34130" spans="1:15" x14ac:dyDescent="0.3">
      <c r="E34130" t="s">
        <v>29788</v>
      </c>
      <c r="F34130" t="s">
        <v>29789</v>
      </c>
      <c r="G34130" t="s">
        <v>14</v>
      </c>
      <c r="H34130" t="s">
        <v>29791</v>
      </c>
      <c r="I34130" t="s">
        <v>19</v>
      </c>
      <c r="M34130">
        <v>9224</v>
      </c>
      <c r="N34130">
        <v>469</v>
      </c>
      <c r="O34130">
        <v>479</v>
      </c>
    </row>
    <row r="34131" spans="1:15" x14ac:dyDescent="0.3">
      <c r="A34131" t="s">
        <v>14</v>
      </c>
      <c r="B34131">
        <v>1</v>
      </c>
      <c r="C34131">
        <v>1</v>
      </c>
      <c r="D34131">
        <v>1</v>
      </c>
      <c r="E34131" t="s">
        <v>29788</v>
      </c>
      <c r="F34131" t="s">
        <v>1215</v>
      </c>
      <c r="G34131" t="s">
        <v>14</v>
      </c>
      <c r="H34131" t="s">
        <v>29795</v>
      </c>
      <c r="I34131" t="s">
        <v>35</v>
      </c>
      <c r="J34131" t="s">
        <v>32</v>
      </c>
      <c r="M34131">
        <v>9224</v>
      </c>
      <c r="N34131">
        <v>495</v>
      </c>
      <c r="O34131">
        <v>502</v>
      </c>
    </row>
    <row r="34132" spans="1:15" x14ac:dyDescent="0.3">
      <c r="A34132" t="s">
        <v>14</v>
      </c>
      <c r="B34132">
        <v>1</v>
      </c>
      <c r="C34132">
        <v>1</v>
      </c>
      <c r="D34132">
        <v>1</v>
      </c>
      <c r="E34132" t="s">
        <v>29806</v>
      </c>
      <c r="F34132" t="s">
        <v>29818</v>
      </c>
      <c r="G34132" t="s">
        <v>14</v>
      </c>
      <c r="H34132" t="s">
        <v>29819</v>
      </c>
      <c r="I34132" t="s">
        <v>41</v>
      </c>
      <c r="J34132" t="s">
        <v>46</v>
      </c>
      <c r="K34132" t="s">
        <v>47</v>
      </c>
      <c r="L34132" t="s">
        <v>43</v>
      </c>
      <c r="M34132">
        <v>9225</v>
      </c>
      <c r="N34132">
        <v>23</v>
      </c>
      <c r="O34132">
        <v>36</v>
      </c>
    </row>
    <row r="34133" spans="1:15" x14ac:dyDescent="0.3">
      <c r="A34133" t="s">
        <v>14</v>
      </c>
      <c r="B34133">
        <v>0</v>
      </c>
      <c r="C34133">
        <v>1</v>
      </c>
      <c r="D34133" t="s">
        <v>14</v>
      </c>
      <c r="E34133" t="s">
        <v>29806</v>
      </c>
      <c r="F34133" t="s">
        <v>29820</v>
      </c>
      <c r="G34133" t="s">
        <v>17</v>
      </c>
      <c r="H34133" t="s">
        <v>29821</v>
      </c>
      <c r="I34133" t="s">
        <v>26</v>
      </c>
      <c r="M34133">
        <v>9225</v>
      </c>
      <c r="N34133">
        <v>23</v>
      </c>
      <c r="O34133">
        <v>30</v>
      </c>
    </row>
    <row r="34134" spans="1:15" x14ac:dyDescent="0.3">
      <c r="E34134" t="s">
        <v>29806</v>
      </c>
      <c r="F34134" t="s">
        <v>9504</v>
      </c>
      <c r="G34134" t="s">
        <v>23</v>
      </c>
      <c r="H34134" t="s">
        <v>29823</v>
      </c>
      <c r="I34134" t="s">
        <v>52</v>
      </c>
      <c r="J34134" t="s">
        <v>117</v>
      </c>
      <c r="M34134">
        <v>9225</v>
      </c>
      <c r="N34134">
        <v>68</v>
      </c>
      <c r="O34134">
        <v>77</v>
      </c>
    </row>
    <row r="34135" spans="1:15" x14ac:dyDescent="0.3">
      <c r="A34135" t="s">
        <v>23</v>
      </c>
      <c r="B34135">
        <v>1</v>
      </c>
      <c r="C34135">
        <v>1</v>
      </c>
      <c r="D34135">
        <v>1</v>
      </c>
      <c r="E34135" t="s">
        <v>29806</v>
      </c>
      <c r="F34135" t="s">
        <v>29812</v>
      </c>
      <c r="G34135" t="s">
        <v>23</v>
      </c>
      <c r="H34135" t="s">
        <v>29813</v>
      </c>
      <c r="I34135" t="s">
        <v>22</v>
      </c>
      <c r="M34135">
        <v>9225</v>
      </c>
      <c r="N34135">
        <v>80</v>
      </c>
      <c r="O34135">
        <v>85</v>
      </c>
    </row>
    <row r="34136" spans="1:15" x14ac:dyDescent="0.3">
      <c r="A34136" t="s">
        <v>23</v>
      </c>
      <c r="B34136">
        <v>1</v>
      </c>
      <c r="C34136">
        <v>1</v>
      </c>
      <c r="D34136">
        <v>1</v>
      </c>
      <c r="E34136" t="s">
        <v>29806</v>
      </c>
      <c r="F34136" t="s">
        <v>282</v>
      </c>
      <c r="G34136" t="s">
        <v>23</v>
      </c>
      <c r="H34136" t="s">
        <v>29809</v>
      </c>
      <c r="I34136" t="s">
        <v>35</v>
      </c>
      <c r="J34136" t="s">
        <v>112</v>
      </c>
      <c r="M34136">
        <v>9225</v>
      </c>
      <c r="N34136">
        <v>89</v>
      </c>
      <c r="O34136">
        <v>100</v>
      </c>
    </row>
    <row r="34137" spans="1:15" x14ac:dyDescent="0.3">
      <c r="A34137" t="s">
        <v>14</v>
      </c>
      <c r="B34137">
        <v>0</v>
      </c>
      <c r="C34137">
        <v>1</v>
      </c>
      <c r="D34137" t="s">
        <v>14</v>
      </c>
      <c r="E34137" t="s">
        <v>29806</v>
      </c>
      <c r="F34137" t="s">
        <v>9785</v>
      </c>
      <c r="G34137" t="s">
        <v>23</v>
      </c>
      <c r="H34137" t="s">
        <v>29807</v>
      </c>
      <c r="I34137" t="s">
        <v>26</v>
      </c>
      <c r="M34137">
        <v>9225</v>
      </c>
      <c r="N34137">
        <v>102</v>
      </c>
      <c r="O34137">
        <v>105</v>
      </c>
    </row>
    <row r="34138" spans="1:15" x14ac:dyDescent="0.3">
      <c r="E34138" t="s">
        <v>29806</v>
      </c>
      <c r="F34138" t="s">
        <v>9785</v>
      </c>
      <c r="G34138" t="s">
        <v>14</v>
      </c>
      <c r="H34138" t="s">
        <v>29807</v>
      </c>
      <c r="I34138" t="s">
        <v>19</v>
      </c>
      <c r="M34138">
        <v>9225</v>
      </c>
      <c r="N34138">
        <v>102</v>
      </c>
      <c r="O34138">
        <v>105</v>
      </c>
    </row>
    <row r="34139" spans="1:15" x14ac:dyDescent="0.3">
      <c r="A34139" t="s">
        <v>14</v>
      </c>
      <c r="B34139">
        <v>1</v>
      </c>
      <c r="C34139">
        <v>1</v>
      </c>
      <c r="D34139">
        <v>1</v>
      </c>
      <c r="E34139" t="s">
        <v>29806</v>
      </c>
      <c r="F34139" t="s">
        <v>276</v>
      </c>
      <c r="G34139" t="s">
        <v>14</v>
      </c>
      <c r="H34139" t="s">
        <v>29808</v>
      </c>
      <c r="I34139" t="s">
        <v>35</v>
      </c>
      <c r="J34139" t="s">
        <v>32</v>
      </c>
      <c r="M34139">
        <v>9225</v>
      </c>
      <c r="N34139">
        <v>178</v>
      </c>
      <c r="O34139">
        <v>183</v>
      </c>
    </row>
    <row r="34140" spans="1:15" x14ac:dyDescent="0.3">
      <c r="E34140" t="s">
        <v>29806</v>
      </c>
      <c r="F34140" t="s">
        <v>274</v>
      </c>
      <c r="G34140" t="s">
        <v>51</v>
      </c>
      <c r="H34140" t="s">
        <v>29822</v>
      </c>
      <c r="I34140" t="s">
        <v>19</v>
      </c>
      <c r="M34140">
        <v>9225</v>
      </c>
      <c r="N34140">
        <v>264</v>
      </c>
      <c r="O34140">
        <v>268</v>
      </c>
    </row>
    <row r="34141" spans="1:15" x14ac:dyDescent="0.3">
      <c r="E34141" t="s">
        <v>29806</v>
      </c>
      <c r="F34141" t="s">
        <v>29826</v>
      </c>
      <c r="G34141" t="s">
        <v>17</v>
      </c>
      <c r="H34141" t="s">
        <v>29827</v>
      </c>
      <c r="I34141" t="s">
        <v>26</v>
      </c>
      <c r="M34141">
        <v>9225</v>
      </c>
      <c r="N34141">
        <v>303</v>
      </c>
      <c r="O34141">
        <v>312</v>
      </c>
    </row>
    <row r="34142" spans="1:15" x14ac:dyDescent="0.3">
      <c r="E34142" t="s">
        <v>29806</v>
      </c>
      <c r="F34142" t="s">
        <v>29830</v>
      </c>
      <c r="G34142" t="s">
        <v>51</v>
      </c>
      <c r="H34142" t="s">
        <v>29831</v>
      </c>
      <c r="I34142" t="s">
        <v>19</v>
      </c>
      <c r="M34142">
        <v>9225</v>
      </c>
      <c r="N34142">
        <v>317</v>
      </c>
      <c r="O34142">
        <v>327</v>
      </c>
    </row>
    <row r="34143" spans="1:15" x14ac:dyDescent="0.3">
      <c r="E34143" t="s">
        <v>29806</v>
      </c>
      <c r="F34143" t="s">
        <v>29814</v>
      </c>
      <c r="G34143" t="s">
        <v>17</v>
      </c>
      <c r="H34143" t="s">
        <v>29815</v>
      </c>
      <c r="I34143" t="s">
        <v>26</v>
      </c>
      <c r="M34143">
        <v>9225</v>
      </c>
      <c r="N34143">
        <v>335</v>
      </c>
      <c r="O34143">
        <v>347</v>
      </c>
    </row>
    <row r="34144" spans="1:15" x14ac:dyDescent="0.3">
      <c r="E34144" t="s">
        <v>29806</v>
      </c>
      <c r="F34144" t="s">
        <v>29810</v>
      </c>
      <c r="G34144" t="s">
        <v>17</v>
      </c>
      <c r="H34144" t="s">
        <v>29811</v>
      </c>
      <c r="I34144" t="s">
        <v>26</v>
      </c>
      <c r="M34144">
        <v>9225</v>
      </c>
      <c r="N34144">
        <v>355</v>
      </c>
      <c r="O34144">
        <v>377</v>
      </c>
    </row>
    <row r="34145" spans="1:15" x14ac:dyDescent="0.3">
      <c r="E34145" t="s">
        <v>29806</v>
      </c>
      <c r="F34145" t="s">
        <v>29824</v>
      </c>
      <c r="G34145" t="s">
        <v>14</v>
      </c>
      <c r="H34145" t="s">
        <v>29825</v>
      </c>
      <c r="I34145" t="s">
        <v>26</v>
      </c>
      <c r="M34145">
        <v>9225</v>
      </c>
      <c r="N34145">
        <v>396</v>
      </c>
      <c r="O34145">
        <v>412</v>
      </c>
    </row>
    <row r="34146" spans="1:15" x14ac:dyDescent="0.3">
      <c r="E34146" t="s">
        <v>29806</v>
      </c>
      <c r="F34146" t="s">
        <v>29816</v>
      </c>
      <c r="G34146" t="s">
        <v>14</v>
      </c>
      <c r="H34146" t="s">
        <v>29817</v>
      </c>
      <c r="I34146" t="s">
        <v>26</v>
      </c>
      <c r="M34146">
        <v>9225</v>
      </c>
      <c r="N34146">
        <v>414</v>
      </c>
      <c r="O34146">
        <v>418</v>
      </c>
    </row>
    <row r="34147" spans="1:15" x14ac:dyDescent="0.3">
      <c r="E34147" t="s">
        <v>29806</v>
      </c>
      <c r="F34147" t="s">
        <v>29828</v>
      </c>
      <c r="G34147" t="s">
        <v>17</v>
      </c>
      <c r="H34147" t="s">
        <v>29829</v>
      </c>
      <c r="I34147" t="s">
        <v>26</v>
      </c>
      <c r="M34147">
        <v>9225</v>
      </c>
      <c r="N34147">
        <v>482</v>
      </c>
      <c r="O34147">
        <v>493</v>
      </c>
    </row>
    <row r="34148" spans="1:15" x14ac:dyDescent="0.3">
      <c r="A34148" t="s">
        <v>14</v>
      </c>
      <c r="B34148">
        <v>0</v>
      </c>
      <c r="C34148">
        <v>1</v>
      </c>
      <c r="D34148" t="s">
        <v>14</v>
      </c>
      <c r="E34148" t="s">
        <v>29806</v>
      </c>
      <c r="F34148" t="s">
        <v>29820</v>
      </c>
      <c r="G34148" t="s">
        <v>17</v>
      </c>
      <c r="H34148" t="s">
        <v>29832</v>
      </c>
      <c r="I34148" t="s">
        <v>26</v>
      </c>
      <c r="M34148">
        <v>9226</v>
      </c>
      <c r="N34148">
        <v>58</v>
      </c>
      <c r="O34148">
        <v>65</v>
      </c>
    </row>
    <row r="34149" spans="1:15" x14ac:dyDescent="0.3">
      <c r="E34149" t="s">
        <v>29806</v>
      </c>
      <c r="F34149" t="s">
        <v>29820</v>
      </c>
      <c r="G34149" t="s">
        <v>14</v>
      </c>
      <c r="H34149" t="s">
        <v>29832</v>
      </c>
      <c r="I34149" t="s">
        <v>31</v>
      </c>
      <c r="J34149" t="s">
        <v>32</v>
      </c>
      <c r="M34149">
        <v>9226</v>
      </c>
      <c r="N34149">
        <v>58</v>
      </c>
      <c r="O34149">
        <v>65</v>
      </c>
    </row>
    <row r="34150" spans="1:15" x14ac:dyDescent="0.3">
      <c r="E34150" t="s">
        <v>29806</v>
      </c>
      <c r="F34150" t="s">
        <v>9785</v>
      </c>
      <c r="G34150" t="s">
        <v>14</v>
      </c>
      <c r="H34150" t="s">
        <v>29833</v>
      </c>
      <c r="I34150" t="s">
        <v>22</v>
      </c>
      <c r="M34150">
        <v>9226</v>
      </c>
      <c r="N34150">
        <v>94</v>
      </c>
      <c r="O34150">
        <v>97</v>
      </c>
    </row>
    <row r="34151" spans="1:15" x14ac:dyDescent="0.3">
      <c r="A34151" t="s">
        <v>14</v>
      </c>
      <c r="B34151">
        <v>1</v>
      </c>
      <c r="C34151">
        <v>1</v>
      </c>
      <c r="D34151">
        <v>1</v>
      </c>
      <c r="E34151" t="s">
        <v>29834</v>
      </c>
      <c r="F34151" t="s">
        <v>29835</v>
      </c>
      <c r="G34151" t="s">
        <v>14</v>
      </c>
      <c r="H34151" t="s">
        <v>29836</v>
      </c>
      <c r="I34151" t="s">
        <v>35</v>
      </c>
      <c r="J34151" t="s">
        <v>46</v>
      </c>
      <c r="K34151" t="s">
        <v>47</v>
      </c>
      <c r="L34151" t="s">
        <v>43</v>
      </c>
      <c r="M34151">
        <v>9227</v>
      </c>
      <c r="N34151">
        <v>28</v>
      </c>
      <c r="O34151">
        <v>41</v>
      </c>
    </row>
    <row r="34152" spans="1:15" x14ac:dyDescent="0.3">
      <c r="A34152" t="s">
        <v>14</v>
      </c>
      <c r="B34152">
        <v>1</v>
      </c>
      <c r="C34152">
        <v>1</v>
      </c>
      <c r="D34152">
        <v>1</v>
      </c>
      <c r="E34152" t="s">
        <v>29834</v>
      </c>
      <c r="F34152" t="s">
        <v>29835</v>
      </c>
      <c r="G34152" t="s">
        <v>14</v>
      </c>
      <c r="H34152" t="s">
        <v>29836</v>
      </c>
      <c r="I34152" t="s">
        <v>35</v>
      </c>
      <c r="J34152" t="s">
        <v>46</v>
      </c>
      <c r="K34152" t="s">
        <v>47</v>
      </c>
      <c r="L34152" t="s">
        <v>43</v>
      </c>
      <c r="M34152">
        <v>9228</v>
      </c>
      <c r="N34152">
        <v>28</v>
      </c>
      <c r="O34152">
        <v>41</v>
      </c>
    </row>
    <row r="34153" spans="1:15" x14ac:dyDescent="0.3">
      <c r="A34153" t="s">
        <v>237</v>
      </c>
      <c r="B34153">
        <v>0</v>
      </c>
      <c r="C34153">
        <v>0</v>
      </c>
      <c r="D34153">
        <v>0</v>
      </c>
      <c r="E34153" t="s">
        <v>29837</v>
      </c>
      <c r="F34153" t="s">
        <v>2366</v>
      </c>
      <c r="G34153" t="s">
        <v>51</v>
      </c>
      <c r="H34153" t="s">
        <v>29838</v>
      </c>
      <c r="I34153" t="s">
        <v>52</v>
      </c>
      <c r="J34153" t="s">
        <v>53</v>
      </c>
      <c r="K34153" t="s">
        <v>60</v>
      </c>
      <c r="M34153">
        <v>9229</v>
      </c>
      <c r="N34153">
        <v>3</v>
      </c>
      <c r="O34153">
        <v>16</v>
      </c>
    </row>
    <row r="34154" spans="1:15" x14ac:dyDescent="0.3">
      <c r="A34154" t="s">
        <v>23</v>
      </c>
      <c r="B34154">
        <v>1</v>
      </c>
      <c r="C34154">
        <v>1</v>
      </c>
      <c r="D34154">
        <v>1</v>
      </c>
      <c r="E34154" t="s">
        <v>29837</v>
      </c>
      <c r="F34154" t="s">
        <v>29840</v>
      </c>
      <c r="G34154" t="s">
        <v>23</v>
      </c>
      <c r="H34154" t="s">
        <v>29841</v>
      </c>
      <c r="I34154" t="s">
        <v>22</v>
      </c>
      <c r="M34154">
        <v>9229</v>
      </c>
      <c r="N34154">
        <v>3</v>
      </c>
      <c r="O34154">
        <v>27</v>
      </c>
    </row>
    <row r="34155" spans="1:15" x14ac:dyDescent="0.3">
      <c r="A34155" t="s">
        <v>23</v>
      </c>
      <c r="B34155">
        <v>1</v>
      </c>
      <c r="C34155">
        <v>1</v>
      </c>
      <c r="D34155">
        <v>1</v>
      </c>
      <c r="E34155" t="s">
        <v>29837</v>
      </c>
      <c r="F34155" t="s">
        <v>454</v>
      </c>
      <c r="G34155" t="s">
        <v>23</v>
      </c>
      <c r="H34155" t="s">
        <v>29839</v>
      </c>
      <c r="I34155" t="s">
        <v>22</v>
      </c>
      <c r="M34155">
        <v>9229</v>
      </c>
      <c r="N34155">
        <v>38</v>
      </c>
      <c r="O34155">
        <v>43</v>
      </c>
    </row>
    <row r="34156" spans="1:15" x14ac:dyDescent="0.3">
      <c r="E34156" t="s">
        <v>29842</v>
      </c>
      <c r="F34156" t="s">
        <v>2112</v>
      </c>
      <c r="G34156" t="s">
        <v>23</v>
      </c>
      <c r="H34156" t="s">
        <v>29849</v>
      </c>
      <c r="I34156" t="s">
        <v>26</v>
      </c>
      <c r="M34156">
        <v>9230</v>
      </c>
      <c r="N34156">
        <v>0</v>
      </c>
      <c r="O34156">
        <v>6</v>
      </c>
    </row>
    <row r="34157" spans="1:15" x14ac:dyDescent="0.3">
      <c r="A34157" t="s">
        <v>23</v>
      </c>
      <c r="B34157">
        <v>0</v>
      </c>
      <c r="C34157">
        <v>0</v>
      </c>
      <c r="D34157">
        <v>1</v>
      </c>
      <c r="E34157" t="s">
        <v>29842</v>
      </c>
      <c r="F34157" t="s">
        <v>29847</v>
      </c>
      <c r="G34157" t="s">
        <v>23</v>
      </c>
      <c r="H34157" t="s">
        <v>29848</v>
      </c>
      <c r="I34157" t="s">
        <v>26</v>
      </c>
      <c r="M34157">
        <v>9230</v>
      </c>
      <c r="N34157">
        <v>7</v>
      </c>
      <c r="O34157">
        <v>15</v>
      </c>
    </row>
    <row r="34158" spans="1:15" x14ac:dyDescent="0.3">
      <c r="A34158" t="s">
        <v>23</v>
      </c>
      <c r="B34158">
        <v>1</v>
      </c>
      <c r="C34158">
        <v>1</v>
      </c>
      <c r="D34158">
        <v>1</v>
      </c>
      <c r="E34158" t="s">
        <v>29842</v>
      </c>
      <c r="F34158" t="s">
        <v>16480</v>
      </c>
      <c r="G34158" t="s">
        <v>23</v>
      </c>
      <c r="H34158" t="s">
        <v>29848</v>
      </c>
      <c r="I34158" t="s">
        <v>41</v>
      </c>
      <c r="J34158" t="s">
        <v>112</v>
      </c>
      <c r="M34158">
        <v>9230</v>
      </c>
      <c r="N34158">
        <v>10</v>
      </c>
      <c r="O34158">
        <v>15</v>
      </c>
    </row>
    <row r="34159" spans="1:15" x14ac:dyDescent="0.3">
      <c r="A34159" t="s">
        <v>23</v>
      </c>
      <c r="B34159">
        <v>0</v>
      </c>
      <c r="C34159">
        <v>0</v>
      </c>
      <c r="D34159">
        <v>1</v>
      </c>
      <c r="E34159" t="s">
        <v>29842</v>
      </c>
      <c r="F34159" t="s">
        <v>3242</v>
      </c>
      <c r="G34159" t="s">
        <v>23</v>
      </c>
      <c r="H34159" t="s">
        <v>29843</v>
      </c>
      <c r="I34159" t="s">
        <v>26</v>
      </c>
      <c r="M34159">
        <v>9230</v>
      </c>
      <c r="N34159">
        <v>54</v>
      </c>
      <c r="O34159">
        <v>63</v>
      </c>
    </row>
    <row r="34160" spans="1:15" x14ac:dyDescent="0.3">
      <c r="E34160" t="s">
        <v>29842</v>
      </c>
      <c r="F34160" t="s">
        <v>2466</v>
      </c>
      <c r="G34160" t="s">
        <v>14</v>
      </c>
      <c r="H34160" t="s">
        <v>29846</v>
      </c>
      <c r="I34160" t="s">
        <v>52</v>
      </c>
      <c r="J34160" t="s">
        <v>32</v>
      </c>
      <c r="M34160">
        <v>9230</v>
      </c>
      <c r="N34160">
        <v>57</v>
      </c>
      <c r="O34160">
        <v>63</v>
      </c>
    </row>
    <row r="34161" spans="1:15" x14ac:dyDescent="0.3">
      <c r="A34161" t="s">
        <v>23</v>
      </c>
      <c r="B34161">
        <v>1</v>
      </c>
      <c r="C34161">
        <v>1</v>
      </c>
      <c r="D34161">
        <v>1</v>
      </c>
      <c r="E34161" t="s">
        <v>29842</v>
      </c>
      <c r="F34161" t="s">
        <v>2466</v>
      </c>
      <c r="G34161" t="s">
        <v>23</v>
      </c>
      <c r="H34161" t="s">
        <v>29846</v>
      </c>
      <c r="I34161" t="s">
        <v>19</v>
      </c>
      <c r="M34161">
        <v>9230</v>
      </c>
      <c r="N34161">
        <v>57</v>
      </c>
      <c r="O34161">
        <v>63</v>
      </c>
    </row>
    <row r="34162" spans="1:15" x14ac:dyDescent="0.3">
      <c r="E34162" t="s">
        <v>29842</v>
      </c>
      <c r="F34162" t="s">
        <v>29844</v>
      </c>
      <c r="G34162" t="s">
        <v>17</v>
      </c>
      <c r="H34162" t="s">
        <v>29845</v>
      </c>
      <c r="I34162" t="s">
        <v>19</v>
      </c>
      <c r="M34162">
        <v>9230</v>
      </c>
      <c r="N34162">
        <v>414</v>
      </c>
      <c r="O34162">
        <v>418</v>
      </c>
    </row>
    <row r="34163" spans="1:15" x14ac:dyDescent="0.3">
      <c r="E34163" t="s">
        <v>29842</v>
      </c>
      <c r="F34163" t="s">
        <v>430</v>
      </c>
      <c r="G34163" t="s">
        <v>14</v>
      </c>
      <c r="H34163" t="s">
        <v>29850</v>
      </c>
      <c r="I34163" t="s">
        <v>19</v>
      </c>
      <c r="M34163">
        <v>9230</v>
      </c>
      <c r="N34163">
        <v>494</v>
      </c>
      <c r="O34163">
        <v>507</v>
      </c>
    </row>
    <row r="34164" spans="1:15" x14ac:dyDescent="0.3">
      <c r="A34164" t="s">
        <v>23</v>
      </c>
      <c r="B34164">
        <v>1</v>
      </c>
      <c r="C34164">
        <v>1</v>
      </c>
      <c r="D34164">
        <v>1</v>
      </c>
      <c r="E34164" t="s">
        <v>29851</v>
      </c>
      <c r="F34164" t="s">
        <v>29852</v>
      </c>
      <c r="G34164" t="s">
        <v>23</v>
      </c>
      <c r="H34164" t="s">
        <v>29853</v>
      </c>
      <c r="I34164" t="s">
        <v>22</v>
      </c>
      <c r="M34164">
        <v>9231</v>
      </c>
      <c r="N34164">
        <v>48</v>
      </c>
      <c r="O34164">
        <v>70</v>
      </c>
    </row>
    <row r="34165" spans="1:15" x14ac:dyDescent="0.3">
      <c r="A34165" t="s">
        <v>23</v>
      </c>
      <c r="B34165">
        <v>1</v>
      </c>
      <c r="C34165">
        <v>1</v>
      </c>
      <c r="D34165">
        <v>1</v>
      </c>
      <c r="E34165" t="s">
        <v>29851</v>
      </c>
      <c r="F34165" t="s">
        <v>29863</v>
      </c>
      <c r="G34165" t="s">
        <v>23</v>
      </c>
      <c r="H34165" t="s">
        <v>29864</v>
      </c>
      <c r="I34165" t="s">
        <v>69</v>
      </c>
      <c r="J34165" t="s">
        <v>112</v>
      </c>
      <c r="M34165">
        <v>9231</v>
      </c>
      <c r="N34165">
        <v>59</v>
      </c>
      <c r="O34165">
        <v>70</v>
      </c>
    </row>
    <row r="34166" spans="1:15" x14ac:dyDescent="0.3">
      <c r="A34166" t="s">
        <v>23</v>
      </c>
      <c r="B34166">
        <v>1</v>
      </c>
      <c r="C34166">
        <v>1</v>
      </c>
      <c r="D34166">
        <v>1</v>
      </c>
      <c r="E34166" t="s">
        <v>29851</v>
      </c>
      <c r="F34166" t="s">
        <v>819</v>
      </c>
      <c r="G34166" t="s">
        <v>23</v>
      </c>
      <c r="H34166" t="s">
        <v>29858</v>
      </c>
      <c r="I34166" t="s">
        <v>22</v>
      </c>
      <c r="M34166">
        <v>9231</v>
      </c>
      <c r="N34166">
        <v>75</v>
      </c>
      <c r="O34166">
        <v>79</v>
      </c>
    </row>
    <row r="34167" spans="1:15" x14ac:dyDescent="0.3">
      <c r="E34167" t="s">
        <v>29851</v>
      </c>
      <c r="F34167" t="s">
        <v>819</v>
      </c>
      <c r="G34167" t="s">
        <v>14</v>
      </c>
      <c r="H34167" t="s">
        <v>29858</v>
      </c>
      <c r="I34167" t="s">
        <v>52</v>
      </c>
      <c r="J34167" t="s">
        <v>32</v>
      </c>
      <c r="M34167">
        <v>9231</v>
      </c>
      <c r="N34167">
        <v>75</v>
      </c>
      <c r="O34167">
        <v>79</v>
      </c>
    </row>
    <row r="34168" spans="1:15" x14ac:dyDescent="0.3">
      <c r="E34168" t="s">
        <v>29851</v>
      </c>
      <c r="F34168" t="s">
        <v>6467</v>
      </c>
      <c r="G34168" t="s">
        <v>14</v>
      </c>
      <c r="H34168" t="s">
        <v>29855</v>
      </c>
      <c r="I34168" t="s">
        <v>52</v>
      </c>
      <c r="J34168" t="s">
        <v>32</v>
      </c>
      <c r="M34168">
        <v>9231</v>
      </c>
      <c r="N34168">
        <v>85</v>
      </c>
      <c r="O34168">
        <v>92</v>
      </c>
    </row>
    <row r="34169" spans="1:15" x14ac:dyDescent="0.3">
      <c r="A34169" t="s">
        <v>23</v>
      </c>
      <c r="B34169">
        <v>1</v>
      </c>
      <c r="C34169">
        <v>1</v>
      </c>
      <c r="D34169">
        <v>1</v>
      </c>
      <c r="E34169" t="s">
        <v>29851</v>
      </c>
      <c r="F34169" t="s">
        <v>6467</v>
      </c>
      <c r="G34169" t="s">
        <v>23</v>
      </c>
      <c r="H34169" t="s">
        <v>29855</v>
      </c>
      <c r="I34169" t="s">
        <v>22</v>
      </c>
      <c r="M34169">
        <v>9231</v>
      </c>
      <c r="N34169">
        <v>85</v>
      </c>
      <c r="O34169">
        <v>92</v>
      </c>
    </row>
    <row r="34170" spans="1:15" x14ac:dyDescent="0.3">
      <c r="A34170" t="s">
        <v>237</v>
      </c>
      <c r="B34170">
        <v>0</v>
      </c>
      <c r="C34170">
        <v>0</v>
      </c>
      <c r="D34170">
        <v>0</v>
      </c>
      <c r="E34170" t="s">
        <v>29851</v>
      </c>
      <c r="F34170" t="s">
        <v>29865</v>
      </c>
      <c r="G34170" t="s">
        <v>23</v>
      </c>
      <c r="H34170" t="s">
        <v>29866</v>
      </c>
      <c r="I34170" t="s">
        <v>22</v>
      </c>
      <c r="M34170">
        <v>9231</v>
      </c>
      <c r="N34170">
        <v>177</v>
      </c>
      <c r="O34170">
        <v>186</v>
      </c>
    </row>
    <row r="34171" spans="1:15" x14ac:dyDescent="0.3">
      <c r="E34171" t="s">
        <v>29851</v>
      </c>
      <c r="F34171" t="s">
        <v>29856</v>
      </c>
      <c r="G34171" t="s">
        <v>51</v>
      </c>
      <c r="H34171" t="s">
        <v>29857</v>
      </c>
      <c r="I34171" t="s">
        <v>26</v>
      </c>
      <c r="M34171">
        <v>9231</v>
      </c>
      <c r="N34171">
        <v>191</v>
      </c>
      <c r="O34171">
        <v>206</v>
      </c>
    </row>
    <row r="34172" spans="1:15" x14ac:dyDescent="0.3">
      <c r="A34172" t="s">
        <v>237</v>
      </c>
      <c r="B34172">
        <v>0</v>
      </c>
      <c r="C34172">
        <v>0</v>
      </c>
      <c r="D34172">
        <v>0</v>
      </c>
      <c r="E34172" t="s">
        <v>29851</v>
      </c>
      <c r="F34172" t="s">
        <v>29856</v>
      </c>
      <c r="G34172" t="s">
        <v>23</v>
      </c>
      <c r="H34172" t="s">
        <v>29857</v>
      </c>
      <c r="I34172" t="s">
        <v>19</v>
      </c>
      <c r="M34172">
        <v>9231</v>
      </c>
      <c r="N34172">
        <v>191</v>
      </c>
      <c r="O34172">
        <v>206</v>
      </c>
    </row>
    <row r="34173" spans="1:15" x14ac:dyDescent="0.3">
      <c r="A34173" t="s">
        <v>23</v>
      </c>
      <c r="B34173">
        <v>1</v>
      </c>
      <c r="C34173">
        <v>1</v>
      </c>
      <c r="D34173">
        <v>1</v>
      </c>
      <c r="E34173" t="s">
        <v>29851</v>
      </c>
      <c r="F34173" t="s">
        <v>451</v>
      </c>
      <c r="G34173" t="s">
        <v>23</v>
      </c>
      <c r="H34173" t="s">
        <v>29854</v>
      </c>
      <c r="I34173" t="s">
        <v>52</v>
      </c>
      <c r="J34173" t="s">
        <v>453</v>
      </c>
      <c r="M34173">
        <v>9231</v>
      </c>
      <c r="N34173">
        <v>200</v>
      </c>
      <c r="O34173">
        <v>206</v>
      </c>
    </row>
    <row r="34174" spans="1:15" x14ac:dyDescent="0.3">
      <c r="A34174" t="s">
        <v>237</v>
      </c>
      <c r="B34174">
        <v>0</v>
      </c>
      <c r="C34174">
        <v>0</v>
      </c>
      <c r="D34174">
        <v>0</v>
      </c>
      <c r="E34174" t="s">
        <v>29851</v>
      </c>
      <c r="F34174" t="s">
        <v>29859</v>
      </c>
      <c r="G34174" t="s">
        <v>17</v>
      </c>
      <c r="H34174" t="s">
        <v>29860</v>
      </c>
      <c r="I34174" t="s">
        <v>26</v>
      </c>
      <c r="M34174">
        <v>9231</v>
      </c>
      <c r="N34174">
        <v>211</v>
      </c>
      <c r="O34174">
        <v>224</v>
      </c>
    </row>
    <row r="34175" spans="1:15" x14ac:dyDescent="0.3">
      <c r="E34175" t="s">
        <v>29851</v>
      </c>
      <c r="F34175" t="s">
        <v>29859</v>
      </c>
      <c r="G34175" t="s">
        <v>23</v>
      </c>
      <c r="H34175" t="s">
        <v>29860</v>
      </c>
      <c r="I34175" t="s">
        <v>19</v>
      </c>
      <c r="M34175">
        <v>9231</v>
      </c>
      <c r="N34175">
        <v>211</v>
      </c>
      <c r="O34175">
        <v>224</v>
      </c>
    </row>
    <row r="34176" spans="1:15" x14ac:dyDescent="0.3">
      <c r="A34176" t="s">
        <v>237</v>
      </c>
      <c r="B34176">
        <v>0</v>
      </c>
      <c r="C34176">
        <v>0</v>
      </c>
      <c r="D34176">
        <v>0</v>
      </c>
      <c r="E34176" t="s">
        <v>29851</v>
      </c>
      <c r="F34176" t="s">
        <v>29861</v>
      </c>
      <c r="G34176" t="s">
        <v>23</v>
      </c>
      <c r="H34176" t="s">
        <v>29862</v>
      </c>
      <c r="I34176" t="s">
        <v>22</v>
      </c>
      <c r="M34176">
        <v>9231</v>
      </c>
      <c r="N34176">
        <v>231</v>
      </c>
      <c r="O34176">
        <v>244</v>
      </c>
    </row>
    <row r="34177" spans="1:15" x14ac:dyDescent="0.3">
      <c r="A34177" t="s">
        <v>23</v>
      </c>
      <c r="B34177">
        <v>1</v>
      </c>
      <c r="C34177">
        <v>1</v>
      </c>
      <c r="D34177">
        <v>1</v>
      </c>
      <c r="E34177" t="s">
        <v>29867</v>
      </c>
      <c r="F34177" t="s">
        <v>14153</v>
      </c>
      <c r="G34177" t="s">
        <v>23</v>
      </c>
      <c r="H34177" t="s">
        <v>29868</v>
      </c>
      <c r="I34177" t="s">
        <v>35</v>
      </c>
      <c r="J34177" t="s">
        <v>112</v>
      </c>
      <c r="M34177">
        <v>9232</v>
      </c>
      <c r="N34177">
        <v>309</v>
      </c>
      <c r="O34177">
        <v>315</v>
      </c>
    </row>
    <row r="34178" spans="1:15" x14ac:dyDescent="0.3">
      <c r="A34178" t="s">
        <v>23</v>
      </c>
      <c r="B34178">
        <v>1</v>
      </c>
      <c r="C34178">
        <v>1</v>
      </c>
      <c r="D34178">
        <v>1</v>
      </c>
      <c r="E34178" t="s">
        <v>29867</v>
      </c>
      <c r="F34178" t="s">
        <v>29870</v>
      </c>
      <c r="G34178" t="s">
        <v>23</v>
      </c>
      <c r="H34178" t="s">
        <v>29871</v>
      </c>
      <c r="I34178" t="s">
        <v>35</v>
      </c>
      <c r="J34178" t="s">
        <v>112</v>
      </c>
      <c r="M34178">
        <v>9232</v>
      </c>
      <c r="N34178">
        <v>320</v>
      </c>
      <c r="O34178">
        <v>327</v>
      </c>
    </row>
    <row r="34179" spans="1:15" x14ac:dyDescent="0.3">
      <c r="A34179" t="s">
        <v>23</v>
      </c>
      <c r="B34179">
        <v>1</v>
      </c>
      <c r="C34179">
        <v>1</v>
      </c>
      <c r="D34179">
        <v>1</v>
      </c>
      <c r="E34179" t="s">
        <v>29867</v>
      </c>
      <c r="F34179" t="s">
        <v>29874</v>
      </c>
      <c r="G34179" t="s">
        <v>23</v>
      </c>
      <c r="H34179" t="s">
        <v>29875</v>
      </c>
      <c r="I34179" t="s">
        <v>35</v>
      </c>
      <c r="J34179" t="s">
        <v>112</v>
      </c>
      <c r="M34179">
        <v>9232</v>
      </c>
      <c r="N34179">
        <v>332</v>
      </c>
      <c r="O34179">
        <v>337</v>
      </c>
    </row>
    <row r="34180" spans="1:15" x14ac:dyDescent="0.3">
      <c r="A34180" t="s">
        <v>23</v>
      </c>
      <c r="B34180">
        <v>1</v>
      </c>
      <c r="C34180">
        <v>1</v>
      </c>
      <c r="D34180">
        <v>1</v>
      </c>
      <c r="E34180" t="s">
        <v>29867</v>
      </c>
      <c r="F34180" t="s">
        <v>22825</v>
      </c>
      <c r="G34180" t="s">
        <v>23</v>
      </c>
      <c r="H34180" t="s">
        <v>29869</v>
      </c>
      <c r="I34180" t="s">
        <v>35</v>
      </c>
      <c r="J34180" t="s">
        <v>112</v>
      </c>
      <c r="M34180">
        <v>9232</v>
      </c>
      <c r="N34180">
        <v>351</v>
      </c>
      <c r="O34180">
        <v>359</v>
      </c>
    </row>
    <row r="34181" spans="1:15" x14ac:dyDescent="0.3">
      <c r="A34181" t="s">
        <v>14</v>
      </c>
      <c r="B34181">
        <v>1</v>
      </c>
      <c r="C34181">
        <v>1</v>
      </c>
      <c r="D34181">
        <v>1</v>
      </c>
      <c r="E34181" t="s">
        <v>29867</v>
      </c>
      <c r="F34181" t="s">
        <v>29872</v>
      </c>
      <c r="G34181" t="s">
        <v>14</v>
      </c>
      <c r="H34181" t="s">
        <v>29873</v>
      </c>
      <c r="I34181" t="s">
        <v>35</v>
      </c>
      <c r="J34181" t="s">
        <v>42</v>
      </c>
      <c r="K34181" t="s">
        <v>43</v>
      </c>
      <c r="M34181">
        <v>9232</v>
      </c>
      <c r="N34181">
        <v>426</v>
      </c>
      <c r="O34181">
        <v>440</v>
      </c>
    </row>
    <row r="34182" spans="1:15" x14ac:dyDescent="0.3">
      <c r="E34182" t="s">
        <v>29834</v>
      </c>
      <c r="F34182" t="s">
        <v>29876</v>
      </c>
      <c r="G34182" t="s">
        <v>23</v>
      </c>
      <c r="H34182" t="s">
        <v>29877</v>
      </c>
      <c r="I34182" t="s">
        <v>19</v>
      </c>
      <c r="M34182">
        <v>9233</v>
      </c>
      <c r="N34182">
        <v>0</v>
      </c>
      <c r="O34182">
        <v>5</v>
      </c>
    </row>
    <row r="34183" spans="1:15" x14ac:dyDescent="0.3">
      <c r="A34183" t="s">
        <v>237</v>
      </c>
      <c r="B34183">
        <v>0</v>
      </c>
      <c r="C34183">
        <v>0</v>
      </c>
      <c r="D34183">
        <v>0</v>
      </c>
      <c r="E34183" t="s">
        <v>29834</v>
      </c>
      <c r="F34183" t="s">
        <v>29876</v>
      </c>
      <c r="G34183" t="s">
        <v>14</v>
      </c>
      <c r="H34183" t="s">
        <v>29877</v>
      </c>
      <c r="I34183" t="s">
        <v>26</v>
      </c>
      <c r="M34183">
        <v>9233</v>
      </c>
      <c r="N34183">
        <v>0</v>
      </c>
      <c r="O34183">
        <v>5</v>
      </c>
    </row>
    <row r="34184" spans="1:15" x14ac:dyDescent="0.3">
      <c r="E34184" t="s">
        <v>29878</v>
      </c>
      <c r="F34184" t="s">
        <v>29883</v>
      </c>
      <c r="G34184" t="s">
        <v>14</v>
      </c>
      <c r="H34184" t="s">
        <v>29884</v>
      </c>
      <c r="I34184" t="s">
        <v>26</v>
      </c>
      <c r="M34184">
        <v>9234</v>
      </c>
      <c r="N34184">
        <v>0</v>
      </c>
      <c r="O34184">
        <v>6</v>
      </c>
    </row>
    <row r="34185" spans="1:15" x14ac:dyDescent="0.3">
      <c r="E34185" t="s">
        <v>29878</v>
      </c>
      <c r="F34185" t="s">
        <v>29886</v>
      </c>
      <c r="G34185" t="s">
        <v>17</v>
      </c>
      <c r="H34185" t="s">
        <v>29887</v>
      </c>
      <c r="I34185" t="s">
        <v>19</v>
      </c>
      <c r="M34185">
        <v>9234</v>
      </c>
      <c r="N34185">
        <v>0</v>
      </c>
      <c r="O34185">
        <v>15</v>
      </c>
    </row>
    <row r="34186" spans="1:15" x14ac:dyDescent="0.3">
      <c r="A34186" t="s">
        <v>14</v>
      </c>
      <c r="B34186">
        <v>1</v>
      </c>
      <c r="C34186">
        <v>1</v>
      </c>
      <c r="D34186">
        <v>1</v>
      </c>
      <c r="E34186" t="s">
        <v>29878</v>
      </c>
      <c r="F34186" t="s">
        <v>29881</v>
      </c>
      <c r="G34186" t="s">
        <v>14</v>
      </c>
      <c r="H34186" t="s">
        <v>29882</v>
      </c>
      <c r="I34186" t="s">
        <v>35</v>
      </c>
      <c r="J34186" t="s">
        <v>46</v>
      </c>
      <c r="K34186" t="s">
        <v>47</v>
      </c>
      <c r="L34186" t="s">
        <v>43</v>
      </c>
      <c r="M34186">
        <v>9234</v>
      </c>
      <c r="N34186">
        <v>66</v>
      </c>
      <c r="O34186">
        <v>78</v>
      </c>
    </row>
    <row r="34187" spans="1:15" x14ac:dyDescent="0.3">
      <c r="E34187" t="s">
        <v>29878</v>
      </c>
      <c r="F34187" t="s">
        <v>29879</v>
      </c>
      <c r="G34187" t="s">
        <v>51</v>
      </c>
      <c r="H34187" t="s">
        <v>29880</v>
      </c>
      <c r="I34187" t="s">
        <v>19</v>
      </c>
      <c r="M34187">
        <v>9234</v>
      </c>
      <c r="N34187">
        <v>89</v>
      </c>
      <c r="O34187">
        <v>96</v>
      </c>
    </row>
    <row r="34188" spans="1:15" x14ac:dyDescent="0.3">
      <c r="A34188" t="s">
        <v>237</v>
      </c>
      <c r="B34188">
        <v>0</v>
      </c>
      <c r="E34188" t="s">
        <v>29878</v>
      </c>
      <c r="F34188" t="s">
        <v>29879</v>
      </c>
      <c r="G34188" t="s">
        <v>17</v>
      </c>
      <c r="H34188" t="s">
        <v>29880</v>
      </c>
      <c r="I34188" t="s">
        <v>26</v>
      </c>
      <c r="M34188">
        <v>9234</v>
      </c>
      <c r="N34188">
        <v>89</v>
      </c>
      <c r="O34188">
        <v>96</v>
      </c>
    </row>
    <row r="34189" spans="1:15" x14ac:dyDescent="0.3">
      <c r="A34189" t="s">
        <v>14</v>
      </c>
      <c r="B34189">
        <v>1</v>
      </c>
      <c r="C34189">
        <v>1</v>
      </c>
      <c r="D34189">
        <v>1</v>
      </c>
      <c r="E34189" t="s">
        <v>29878</v>
      </c>
      <c r="F34189" t="s">
        <v>29888</v>
      </c>
      <c r="G34189" t="s">
        <v>14</v>
      </c>
      <c r="H34189" t="s">
        <v>29889</v>
      </c>
      <c r="I34189" t="s">
        <v>35</v>
      </c>
      <c r="J34189" t="s">
        <v>46</v>
      </c>
      <c r="K34189" t="s">
        <v>47</v>
      </c>
      <c r="L34189" t="s">
        <v>43</v>
      </c>
      <c r="M34189">
        <v>9234</v>
      </c>
      <c r="N34189">
        <v>126</v>
      </c>
      <c r="O34189">
        <v>143</v>
      </c>
    </row>
    <row r="34190" spans="1:15" x14ac:dyDescent="0.3">
      <c r="A34190" t="s">
        <v>23</v>
      </c>
      <c r="B34190">
        <v>1</v>
      </c>
      <c r="C34190">
        <v>1</v>
      </c>
      <c r="D34190">
        <v>1</v>
      </c>
      <c r="E34190" t="s">
        <v>29878</v>
      </c>
      <c r="F34190" t="s">
        <v>8778</v>
      </c>
      <c r="G34190" t="s">
        <v>23</v>
      </c>
      <c r="H34190" t="s">
        <v>29885</v>
      </c>
      <c r="I34190" t="s">
        <v>35</v>
      </c>
      <c r="J34190" t="s">
        <v>909</v>
      </c>
      <c r="K34190" t="s">
        <v>7149</v>
      </c>
      <c r="M34190">
        <v>9234</v>
      </c>
      <c r="N34190">
        <v>241</v>
      </c>
      <c r="O34190">
        <v>247</v>
      </c>
    </row>
    <row r="34191" spans="1:15" x14ac:dyDescent="0.3">
      <c r="A34191" t="s">
        <v>23</v>
      </c>
      <c r="B34191">
        <v>1</v>
      </c>
      <c r="C34191">
        <v>1</v>
      </c>
      <c r="D34191">
        <v>1</v>
      </c>
      <c r="E34191" t="s">
        <v>29890</v>
      </c>
      <c r="F34191" t="s">
        <v>914</v>
      </c>
      <c r="G34191" t="s">
        <v>23</v>
      </c>
      <c r="H34191" t="s">
        <v>29892</v>
      </c>
      <c r="I34191" t="s">
        <v>35</v>
      </c>
      <c r="J34191" t="s">
        <v>112</v>
      </c>
      <c r="M34191">
        <v>9235</v>
      </c>
      <c r="N34191">
        <v>119</v>
      </c>
      <c r="O34191">
        <v>127</v>
      </c>
    </row>
    <row r="34192" spans="1:15" x14ac:dyDescent="0.3">
      <c r="A34192" t="s">
        <v>23</v>
      </c>
      <c r="B34192">
        <v>1</v>
      </c>
      <c r="C34192">
        <v>1</v>
      </c>
      <c r="D34192">
        <v>1</v>
      </c>
      <c r="E34192" t="s">
        <v>29890</v>
      </c>
      <c r="F34192" t="s">
        <v>11133</v>
      </c>
      <c r="G34192" t="s">
        <v>23</v>
      </c>
      <c r="H34192" t="s">
        <v>29891</v>
      </c>
      <c r="I34192" t="s">
        <v>35</v>
      </c>
      <c r="J34192" t="s">
        <v>112</v>
      </c>
      <c r="M34192">
        <v>9235</v>
      </c>
      <c r="N34192">
        <v>139</v>
      </c>
      <c r="O34192">
        <v>146</v>
      </c>
    </row>
    <row r="34193" spans="1:15" x14ac:dyDescent="0.3">
      <c r="A34193" t="s">
        <v>23</v>
      </c>
      <c r="B34193">
        <v>1</v>
      </c>
      <c r="C34193">
        <v>1</v>
      </c>
      <c r="D34193">
        <v>1</v>
      </c>
      <c r="E34193" t="s">
        <v>29867</v>
      </c>
      <c r="F34193" t="s">
        <v>14153</v>
      </c>
      <c r="G34193" t="s">
        <v>23</v>
      </c>
      <c r="H34193" t="s">
        <v>29868</v>
      </c>
      <c r="I34193" t="s">
        <v>35</v>
      </c>
      <c r="J34193" t="s">
        <v>112</v>
      </c>
      <c r="M34193">
        <v>9236</v>
      </c>
      <c r="N34193">
        <v>309</v>
      </c>
      <c r="O34193">
        <v>315</v>
      </c>
    </row>
    <row r="34194" spans="1:15" x14ac:dyDescent="0.3">
      <c r="A34194" t="s">
        <v>23</v>
      </c>
      <c r="B34194">
        <v>1</v>
      </c>
      <c r="C34194">
        <v>1</v>
      </c>
      <c r="D34194">
        <v>1</v>
      </c>
      <c r="E34194" t="s">
        <v>29867</v>
      </c>
      <c r="F34194" t="s">
        <v>29870</v>
      </c>
      <c r="G34194" t="s">
        <v>23</v>
      </c>
      <c r="H34194" t="s">
        <v>29871</v>
      </c>
      <c r="I34194" t="s">
        <v>35</v>
      </c>
      <c r="J34194" t="s">
        <v>112</v>
      </c>
      <c r="M34194">
        <v>9236</v>
      </c>
      <c r="N34194">
        <v>320</v>
      </c>
      <c r="O34194">
        <v>327</v>
      </c>
    </row>
    <row r="34195" spans="1:15" x14ac:dyDescent="0.3">
      <c r="A34195" t="s">
        <v>23</v>
      </c>
      <c r="B34195">
        <v>1</v>
      </c>
      <c r="C34195">
        <v>1</v>
      </c>
      <c r="D34195">
        <v>1</v>
      </c>
      <c r="E34195" t="s">
        <v>29867</v>
      </c>
      <c r="F34195" t="s">
        <v>29874</v>
      </c>
      <c r="G34195" t="s">
        <v>23</v>
      </c>
      <c r="H34195" t="s">
        <v>29875</v>
      </c>
      <c r="I34195" t="s">
        <v>35</v>
      </c>
      <c r="J34195" t="s">
        <v>112</v>
      </c>
      <c r="M34195">
        <v>9236</v>
      </c>
      <c r="N34195">
        <v>332</v>
      </c>
      <c r="O34195">
        <v>337</v>
      </c>
    </row>
    <row r="34196" spans="1:15" x14ac:dyDescent="0.3">
      <c r="A34196" t="s">
        <v>23</v>
      </c>
      <c r="B34196">
        <v>1</v>
      </c>
      <c r="C34196">
        <v>1</v>
      </c>
      <c r="D34196">
        <v>1</v>
      </c>
      <c r="E34196" t="s">
        <v>29867</v>
      </c>
      <c r="F34196" t="s">
        <v>22825</v>
      </c>
      <c r="G34196" t="s">
        <v>23</v>
      </c>
      <c r="H34196" t="s">
        <v>29869</v>
      </c>
      <c r="I34196" t="s">
        <v>35</v>
      </c>
      <c r="J34196" t="s">
        <v>112</v>
      </c>
      <c r="M34196">
        <v>9236</v>
      </c>
      <c r="N34196">
        <v>351</v>
      </c>
      <c r="O34196">
        <v>359</v>
      </c>
    </row>
    <row r="34197" spans="1:15" x14ac:dyDescent="0.3">
      <c r="A34197" t="s">
        <v>14</v>
      </c>
      <c r="B34197">
        <v>1</v>
      </c>
      <c r="C34197">
        <v>1</v>
      </c>
      <c r="D34197">
        <v>1</v>
      </c>
      <c r="E34197" t="s">
        <v>29867</v>
      </c>
      <c r="F34197" t="s">
        <v>29872</v>
      </c>
      <c r="G34197" t="s">
        <v>14</v>
      </c>
      <c r="H34197" t="s">
        <v>29873</v>
      </c>
      <c r="I34197" t="s">
        <v>35</v>
      </c>
      <c r="J34197" t="s">
        <v>42</v>
      </c>
      <c r="K34197" t="s">
        <v>43</v>
      </c>
      <c r="M34197">
        <v>9236</v>
      </c>
      <c r="N34197">
        <v>426</v>
      </c>
      <c r="O34197">
        <v>440</v>
      </c>
    </row>
    <row r="34198" spans="1:15" x14ac:dyDescent="0.3">
      <c r="A34198" t="s">
        <v>14</v>
      </c>
      <c r="B34198">
        <v>1</v>
      </c>
      <c r="C34198">
        <v>1</v>
      </c>
      <c r="D34198">
        <v>1</v>
      </c>
      <c r="E34198" t="s">
        <v>29893</v>
      </c>
      <c r="F34198" t="s">
        <v>29894</v>
      </c>
      <c r="G34198" t="s">
        <v>14</v>
      </c>
      <c r="H34198" t="s">
        <v>29895</v>
      </c>
      <c r="I34198" t="s">
        <v>35</v>
      </c>
      <c r="J34198" t="s">
        <v>46</v>
      </c>
      <c r="K34198" t="s">
        <v>47</v>
      </c>
      <c r="L34198" t="s">
        <v>43</v>
      </c>
      <c r="M34198">
        <v>9237</v>
      </c>
      <c r="N34198">
        <v>48</v>
      </c>
      <c r="O34198">
        <v>61</v>
      </c>
    </row>
    <row r="34199" spans="1:15" x14ac:dyDescent="0.3">
      <c r="E34199" t="s">
        <v>29893</v>
      </c>
      <c r="F34199" t="s">
        <v>1751</v>
      </c>
      <c r="G34199" t="s">
        <v>51</v>
      </c>
      <c r="H34199" t="s">
        <v>29896</v>
      </c>
      <c r="I34199" t="s">
        <v>52</v>
      </c>
      <c r="J34199" t="s">
        <v>393</v>
      </c>
      <c r="M34199">
        <v>9237</v>
      </c>
      <c r="N34199">
        <v>155</v>
      </c>
      <c r="O34199">
        <v>164</v>
      </c>
    </row>
    <row r="34200" spans="1:15" x14ac:dyDescent="0.3">
      <c r="A34200" t="s">
        <v>23</v>
      </c>
      <c r="B34200">
        <v>1</v>
      </c>
      <c r="C34200">
        <v>1</v>
      </c>
      <c r="D34200">
        <v>1</v>
      </c>
      <c r="E34200" t="s">
        <v>27647</v>
      </c>
      <c r="F34200" t="s">
        <v>29912</v>
      </c>
      <c r="G34200" t="s">
        <v>23</v>
      </c>
      <c r="H34200" t="s">
        <v>29913</v>
      </c>
      <c r="I34200" t="s">
        <v>22</v>
      </c>
      <c r="M34200">
        <v>9238</v>
      </c>
      <c r="N34200">
        <v>14</v>
      </c>
      <c r="O34200">
        <v>19</v>
      </c>
    </row>
    <row r="34201" spans="1:15" x14ac:dyDescent="0.3">
      <c r="E34201" t="s">
        <v>27647</v>
      </c>
      <c r="F34201" t="s">
        <v>29901</v>
      </c>
      <c r="G34201" t="s">
        <v>23</v>
      </c>
      <c r="H34201" t="s">
        <v>29902</v>
      </c>
      <c r="I34201" t="s">
        <v>19</v>
      </c>
      <c r="M34201">
        <v>9238</v>
      </c>
      <c r="N34201">
        <v>24</v>
      </c>
      <c r="O34201">
        <v>39</v>
      </c>
    </row>
    <row r="34202" spans="1:15" x14ac:dyDescent="0.3">
      <c r="A34202" t="s">
        <v>237</v>
      </c>
      <c r="B34202">
        <v>0</v>
      </c>
      <c r="C34202">
        <v>0</v>
      </c>
      <c r="D34202">
        <v>0</v>
      </c>
      <c r="E34202" t="s">
        <v>27647</v>
      </c>
      <c r="F34202" t="s">
        <v>29914</v>
      </c>
      <c r="G34202" t="s">
        <v>17</v>
      </c>
      <c r="H34202" t="s">
        <v>29915</v>
      </c>
      <c r="I34202" t="s">
        <v>26</v>
      </c>
      <c r="M34202">
        <v>9238</v>
      </c>
      <c r="N34202">
        <v>32</v>
      </c>
      <c r="O34202">
        <v>39</v>
      </c>
    </row>
    <row r="34203" spans="1:15" x14ac:dyDescent="0.3">
      <c r="E34203" t="s">
        <v>27647</v>
      </c>
      <c r="F34203" t="s">
        <v>29903</v>
      </c>
      <c r="G34203" t="s">
        <v>14</v>
      </c>
      <c r="H34203" t="s">
        <v>29904</v>
      </c>
      <c r="I34203" t="s">
        <v>26</v>
      </c>
      <c r="M34203">
        <v>9238</v>
      </c>
      <c r="N34203">
        <v>63</v>
      </c>
      <c r="O34203">
        <v>71</v>
      </c>
    </row>
    <row r="34204" spans="1:15" x14ac:dyDescent="0.3">
      <c r="E34204" t="s">
        <v>27647</v>
      </c>
      <c r="F34204" t="s">
        <v>29899</v>
      </c>
      <c r="G34204" t="s">
        <v>23</v>
      </c>
      <c r="H34204" t="s">
        <v>29900</v>
      </c>
      <c r="I34204" t="s">
        <v>19</v>
      </c>
      <c r="M34204">
        <v>9238</v>
      </c>
      <c r="N34204">
        <v>65</v>
      </c>
      <c r="O34204">
        <v>71</v>
      </c>
    </row>
    <row r="34205" spans="1:15" x14ac:dyDescent="0.3">
      <c r="E34205" t="s">
        <v>27647</v>
      </c>
      <c r="F34205" t="s">
        <v>29907</v>
      </c>
      <c r="G34205" t="s">
        <v>23</v>
      </c>
      <c r="H34205" t="s">
        <v>29908</v>
      </c>
      <c r="I34205" t="s">
        <v>19</v>
      </c>
      <c r="M34205">
        <v>9238</v>
      </c>
      <c r="N34205">
        <v>73</v>
      </c>
      <c r="O34205">
        <v>81</v>
      </c>
    </row>
    <row r="34206" spans="1:15" x14ac:dyDescent="0.3">
      <c r="A34206" t="s">
        <v>23</v>
      </c>
      <c r="B34206">
        <v>0</v>
      </c>
      <c r="C34206">
        <v>1</v>
      </c>
      <c r="D34206" t="s">
        <v>23</v>
      </c>
      <c r="E34206" t="s">
        <v>27647</v>
      </c>
      <c r="F34206" t="s">
        <v>29907</v>
      </c>
      <c r="G34206" t="s">
        <v>14</v>
      </c>
      <c r="H34206" t="s">
        <v>29908</v>
      </c>
      <c r="I34206" t="s">
        <v>26</v>
      </c>
      <c r="M34206">
        <v>9238</v>
      </c>
      <c r="N34206">
        <v>73</v>
      </c>
      <c r="O34206">
        <v>81</v>
      </c>
    </row>
    <row r="34207" spans="1:15" x14ac:dyDescent="0.3">
      <c r="E34207" t="s">
        <v>27647</v>
      </c>
      <c r="F34207" t="s">
        <v>29927</v>
      </c>
      <c r="G34207" t="s">
        <v>23</v>
      </c>
      <c r="H34207" t="s">
        <v>29928</v>
      </c>
      <c r="I34207" t="s">
        <v>22</v>
      </c>
      <c r="M34207">
        <v>9238</v>
      </c>
      <c r="N34207">
        <v>86</v>
      </c>
      <c r="O34207">
        <v>96</v>
      </c>
    </row>
    <row r="34208" spans="1:15" x14ac:dyDescent="0.3">
      <c r="A34208" t="s">
        <v>23</v>
      </c>
      <c r="B34208">
        <v>1</v>
      </c>
      <c r="C34208">
        <v>1</v>
      </c>
      <c r="D34208">
        <v>1</v>
      </c>
      <c r="E34208" t="s">
        <v>27647</v>
      </c>
      <c r="F34208" t="s">
        <v>29920</v>
      </c>
      <c r="G34208" t="s">
        <v>23</v>
      </c>
      <c r="H34208" t="s">
        <v>29921</v>
      </c>
      <c r="I34208" t="s">
        <v>19</v>
      </c>
      <c r="M34208">
        <v>9238</v>
      </c>
      <c r="N34208">
        <v>100</v>
      </c>
      <c r="O34208">
        <v>104</v>
      </c>
    </row>
    <row r="34209" spans="1:15" x14ac:dyDescent="0.3">
      <c r="E34209" t="s">
        <v>27647</v>
      </c>
      <c r="F34209" t="s">
        <v>29920</v>
      </c>
      <c r="G34209" t="s">
        <v>17</v>
      </c>
      <c r="H34209" t="s">
        <v>29921</v>
      </c>
      <c r="I34209" t="s">
        <v>26</v>
      </c>
      <c r="M34209">
        <v>9238</v>
      </c>
      <c r="N34209">
        <v>100</v>
      </c>
      <c r="O34209">
        <v>104</v>
      </c>
    </row>
    <row r="34210" spans="1:15" x14ac:dyDescent="0.3">
      <c r="E34210" t="s">
        <v>27647</v>
      </c>
      <c r="F34210" t="s">
        <v>29918</v>
      </c>
      <c r="G34210" t="s">
        <v>17</v>
      </c>
      <c r="H34210" t="s">
        <v>29919</v>
      </c>
      <c r="I34210" t="s">
        <v>26</v>
      </c>
      <c r="M34210">
        <v>9238</v>
      </c>
      <c r="N34210">
        <v>108</v>
      </c>
      <c r="O34210">
        <v>124</v>
      </c>
    </row>
    <row r="34211" spans="1:15" x14ac:dyDescent="0.3">
      <c r="A34211" t="s">
        <v>23</v>
      </c>
      <c r="B34211">
        <v>0</v>
      </c>
      <c r="C34211">
        <v>0</v>
      </c>
      <c r="D34211">
        <v>1</v>
      </c>
      <c r="E34211" t="s">
        <v>27647</v>
      </c>
      <c r="F34211" t="s">
        <v>29918</v>
      </c>
      <c r="G34211" t="s">
        <v>23</v>
      </c>
      <c r="H34211" t="s">
        <v>29919</v>
      </c>
      <c r="I34211" t="s">
        <v>19</v>
      </c>
      <c r="M34211">
        <v>9238</v>
      </c>
      <c r="N34211">
        <v>108</v>
      </c>
      <c r="O34211">
        <v>124</v>
      </c>
    </row>
    <row r="34212" spans="1:15" x14ac:dyDescent="0.3">
      <c r="A34212" t="s">
        <v>14</v>
      </c>
      <c r="B34212">
        <v>1</v>
      </c>
      <c r="C34212">
        <v>1</v>
      </c>
      <c r="D34212">
        <v>1</v>
      </c>
      <c r="E34212" t="s">
        <v>27647</v>
      </c>
      <c r="F34212" t="s">
        <v>22074</v>
      </c>
      <c r="G34212" t="s">
        <v>14</v>
      </c>
      <c r="H34212" t="s">
        <v>29911</v>
      </c>
      <c r="I34212" t="s">
        <v>35</v>
      </c>
      <c r="J34212" t="s">
        <v>32</v>
      </c>
      <c r="M34212">
        <v>9238</v>
      </c>
      <c r="N34212">
        <v>126</v>
      </c>
      <c r="O34212">
        <v>133</v>
      </c>
    </row>
    <row r="34213" spans="1:15" x14ac:dyDescent="0.3">
      <c r="E34213" t="s">
        <v>27647</v>
      </c>
      <c r="F34213" t="s">
        <v>28051</v>
      </c>
      <c r="G34213" t="s">
        <v>23</v>
      </c>
      <c r="H34213" t="s">
        <v>29909</v>
      </c>
      <c r="I34213" t="s">
        <v>26</v>
      </c>
      <c r="M34213">
        <v>9238</v>
      </c>
      <c r="N34213">
        <v>193</v>
      </c>
      <c r="O34213">
        <v>203</v>
      </c>
    </row>
    <row r="34214" spans="1:15" x14ac:dyDescent="0.3">
      <c r="A34214" t="s">
        <v>23</v>
      </c>
      <c r="B34214">
        <v>1</v>
      </c>
      <c r="C34214">
        <v>1</v>
      </c>
      <c r="D34214">
        <v>1</v>
      </c>
      <c r="E34214" t="s">
        <v>27647</v>
      </c>
      <c r="F34214" t="s">
        <v>29905</v>
      </c>
      <c r="G34214" t="s">
        <v>23</v>
      </c>
      <c r="H34214" t="s">
        <v>29906</v>
      </c>
      <c r="I34214" t="s">
        <v>26</v>
      </c>
      <c r="M34214">
        <v>9238</v>
      </c>
      <c r="N34214">
        <v>209</v>
      </c>
      <c r="O34214">
        <v>226</v>
      </c>
    </row>
    <row r="34215" spans="1:15" x14ac:dyDescent="0.3">
      <c r="E34215" t="s">
        <v>27647</v>
      </c>
      <c r="F34215" t="s">
        <v>29907</v>
      </c>
      <c r="G34215" t="s">
        <v>23</v>
      </c>
      <c r="H34215" t="s">
        <v>29910</v>
      </c>
      <c r="I34215" t="s">
        <v>19</v>
      </c>
      <c r="M34215">
        <v>9238</v>
      </c>
      <c r="N34215">
        <v>218</v>
      </c>
      <c r="O34215">
        <v>226</v>
      </c>
    </row>
    <row r="34216" spans="1:15" x14ac:dyDescent="0.3">
      <c r="E34216" t="s">
        <v>27647</v>
      </c>
      <c r="F34216" t="s">
        <v>29897</v>
      </c>
      <c r="G34216" t="s">
        <v>17</v>
      </c>
      <c r="H34216" t="s">
        <v>29898</v>
      </c>
      <c r="I34216" t="s">
        <v>26</v>
      </c>
      <c r="M34216">
        <v>9238</v>
      </c>
      <c r="N34216">
        <v>247</v>
      </c>
      <c r="O34216">
        <v>262</v>
      </c>
    </row>
    <row r="34217" spans="1:15" x14ac:dyDescent="0.3">
      <c r="A34217" t="s">
        <v>14</v>
      </c>
      <c r="B34217">
        <v>1</v>
      </c>
      <c r="C34217">
        <v>1</v>
      </c>
      <c r="D34217">
        <v>1</v>
      </c>
      <c r="E34217" t="s">
        <v>27647</v>
      </c>
      <c r="F34217" t="s">
        <v>29924</v>
      </c>
      <c r="G34217" t="s">
        <v>14</v>
      </c>
      <c r="H34217" t="s">
        <v>29925</v>
      </c>
      <c r="I34217" t="s">
        <v>41</v>
      </c>
      <c r="J34217" t="s">
        <v>46</v>
      </c>
      <c r="K34217" t="s">
        <v>47</v>
      </c>
      <c r="L34217" t="s">
        <v>43</v>
      </c>
      <c r="M34217">
        <v>9238</v>
      </c>
      <c r="N34217">
        <v>308</v>
      </c>
      <c r="O34217">
        <v>324</v>
      </c>
    </row>
    <row r="34218" spans="1:15" x14ac:dyDescent="0.3">
      <c r="E34218" t="s">
        <v>27647</v>
      </c>
      <c r="F34218" t="s">
        <v>1229</v>
      </c>
      <c r="G34218" t="s">
        <v>17</v>
      </c>
      <c r="H34218" t="s">
        <v>29926</v>
      </c>
      <c r="I34218" t="s">
        <v>26</v>
      </c>
      <c r="M34218">
        <v>9238</v>
      </c>
      <c r="N34218">
        <v>308</v>
      </c>
      <c r="O34218">
        <v>316</v>
      </c>
    </row>
    <row r="34219" spans="1:15" x14ac:dyDescent="0.3">
      <c r="E34219" t="s">
        <v>27647</v>
      </c>
      <c r="F34219" t="s">
        <v>29922</v>
      </c>
      <c r="G34219" t="s">
        <v>17</v>
      </c>
      <c r="H34219" t="s">
        <v>29923</v>
      </c>
      <c r="I34219" t="s">
        <v>26</v>
      </c>
      <c r="M34219">
        <v>9238</v>
      </c>
      <c r="N34219">
        <v>364</v>
      </c>
      <c r="O34219">
        <v>382</v>
      </c>
    </row>
    <row r="34220" spans="1:15" x14ac:dyDescent="0.3">
      <c r="A34220" t="s">
        <v>237</v>
      </c>
      <c r="B34220">
        <v>0</v>
      </c>
      <c r="C34220">
        <v>0</v>
      </c>
      <c r="D34220">
        <v>0</v>
      </c>
      <c r="E34220" t="s">
        <v>27647</v>
      </c>
      <c r="F34220" t="s">
        <v>29916</v>
      </c>
      <c r="G34220" t="s">
        <v>14</v>
      </c>
      <c r="H34220" t="s">
        <v>29917</v>
      </c>
      <c r="I34220" t="s">
        <v>52</v>
      </c>
      <c r="J34220" t="s">
        <v>46</v>
      </c>
      <c r="K34220" t="s">
        <v>47</v>
      </c>
      <c r="L34220" t="s">
        <v>43</v>
      </c>
      <c r="M34220">
        <v>9238</v>
      </c>
      <c r="N34220">
        <v>370</v>
      </c>
      <c r="O34220">
        <v>382</v>
      </c>
    </row>
    <row r="34221" spans="1:15" x14ac:dyDescent="0.3">
      <c r="E34221" t="s">
        <v>27647</v>
      </c>
      <c r="F34221" t="s">
        <v>29916</v>
      </c>
      <c r="G34221" t="s">
        <v>23</v>
      </c>
      <c r="H34221" t="s">
        <v>29917</v>
      </c>
      <c r="I34221" t="s">
        <v>19</v>
      </c>
      <c r="M34221">
        <v>9238</v>
      </c>
      <c r="N34221">
        <v>370</v>
      </c>
      <c r="O34221">
        <v>382</v>
      </c>
    </row>
    <row r="34222" spans="1:15" x14ac:dyDescent="0.3">
      <c r="E34222" t="s">
        <v>29929</v>
      </c>
      <c r="F34222" t="s">
        <v>29935</v>
      </c>
      <c r="G34222" t="s">
        <v>51</v>
      </c>
      <c r="H34222" t="s">
        <v>29931</v>
      </c>
      <c r="I34222" t="s">
        <v>26</v>
      </c>
      <c r="M34222">
        <v>9239</v>
      </c>
      <c r="N34222">
        <v>0</v>
      </c>
      <c r="O34222">
        <v>29</v>
      </c>
    </row>
    <row r="34223" spans="1:15" x14ac:dyDescent="0.3">
      <c r="A34223" t="s">
        <v>14</v>
      </c>
      <c r="B34223">
        <v>1</v>
      </c>
      <c r="C34223">
        <v>1</v>
      </c>
      <c r="D34223">
        <v>1</v>
      </c>
      <c r="E34223" t="s">
        <v>29929</v>
      </c>
      <c r="F34223" t="s">
        <v>29930</v>
      </c>
      <c r="G34223" t="s">
        <v>14</v>
      </c>
      <c r="H34223" t="s">
        <v>29931</v>
      </c>
      <c r="I34223" t="s">
        <v>41</v>
      </c>
      <c r="J34223" t="s">
        <v>46</v>
      </c>
      <c r="K34223" t="s">
        <v>47</v>
      </c>
      <c r="L34223" t="s">
        <v>43</v>
      </c>
      <c r="M34223">
        <v>9239</v>
      </c>
      <c r="N34223">
        <v>7</v>
      </c>
      <c r="O34223">
        <v>29</v>
      </c>
    </row>
    <row r="34224" spans="1:15" x14ac:dyDescent="0.3">
      <c r="E34224" t="s">
        <v>29929</v>
      </c>
      <c r="F34224" t="s">
        <v>29933</v>
      </c>
      <c r="G34224" t="s">
        <v>23</v>
      </c>
      <c r="H34224" t="s">
        <v>29934</v>
      </c>
      <c r="I34224" t="s">
        <v>19</v>
      </c>
      <c r="M34224">
        <v>9239</v>
      </c>
      <c r="N34224">
        <v>104</v>
      </c>
      <c r="O34224">
        <v>111</v>
      </c>
    </row>
    <row r="34225" spans="1:15" x14ac:dyDescent="0.3">
      <c r="A34225" t="s">
        <v>14</v>
      </c>
      <c r="B34225">
        <v>1</v>
      </c>
      <c r="C34225">
        <v>1</v>
      </c>
      <c r="D34225">
        <v>1</v>
      </c>
      <c r="E34225" t="s">
        <v>29929</v>
      </c>
      <c r="F34225" t="s">
        <v>29933</v>
      </c>
      <c r="G34225" t="s">
        <v>14</v>
      </c>
      <c r="H34225" t="s">
        <v>29934</v>
      </c>
      <c r="I34225" t="s">
        <v>26</v>
      </c>
      <c r="M34225">
        <v>9239</v>
      </c>
      <c r="N34225">
        <v>104</v>
      </c>
      <c r="O34225">
        <v>111</v>
      </c>
    </row>
    <row r="34226" spans="1:15" x14ac:dyDescent="0.3">
      <c r="A34226" t="s">
        <v>23</v>
      </c>
      <c r="B34226">
        <v>1</v>
      </c>
      <c r="C34226">
        <v>1</v>
      </c>
      <c r="D34226">
        <v>1</v>
      </c>
      <c r="E34226" t="s">
        <v>29929</v>
      </c>
      <c r="F34226" t="s">
        <v>8370</v>
      </c>
      <c r="G34226" t="s">
        <v>23</v>
      </c>
      <c r="H34226" t="s">
        <v>29932</v>
      </c>
      <c r="I34226" t="s">
        <v>35</v>
      </c>
      <c r="J34226" t="s">
        <v>112</v>
      </c>
      <c r="M34226">
        <v>9239</v>
      </c>
      <c r="N34226">
        <v>278</v>
      </c>
      <c r="O34226">
        <v>285</v>
      </c>
    </row>
    <row r="34227" spans="1:15" x14ac:dyDescent="0.3">
      <c r="A34227" t="s">
        <v>23</v>
      </c>
      <c r="B34227">
        <v>1</v>
      </c>
      <c r="C34227">
        <v>1</v>
      </c>
      <c r="D34227">
        <v>1</v>
      </c>
      <c r="E34227" t="s">
        <v>29936</v>
      </c>
      <c r="F34227" t="s">
        <v>29938</v>
      </c>
      <c r="G34227" t="s">
        <v>23</v>
      </c>
      <c r="H34227" t="s">
        <v>29939</v>
      </c>
      <c r="I34227" t="s">
        <v>22</v>
      </c>
      <c r="M34227">
        <v>9240</v>
      </c>
      <c r="N34227">
        <v>3</v>
      </c>
      <c r="O34227">
        <v>10</v>
      </c>
    </row>
    <row r="34228" spans="1:15" x14ac:dyDescent="0.3">
      <c r="E34228" t="s">
        <v>29936</v>
      </c>
      <c r="F34228" t="s">
        <v>2466</v>
      </c>
      <c r="G34228" t="s">
        <v>14</v>
      </c>
      <c r="H34228" t="s">
        <v>29937</v>
      </c>
      <c r="I34228" t="s">
        <v>52</v>
      </c>
      <c r="J34228" t="s">
        <v>32</v>
      </c>
      <c r="M34228">
        <v>9240</v>
      </c>
      <c r="N34228">
        <v>156</v>
      </c>
      <c r="O34228">
        <v>162</v>
      </c>
    </row>
    <row r="34229" spans="1:15" x14ac:dyDescent="0.3">
      <c r="A34229" t="s">
        <v>23</v>
      </c>
      <c r="B34229">
        <v>1</v>
      </c>
      <c r="C34229">
        <v>1</v>
      </c>
      <c r="D34229">
        <v>1</v>
      </c>
      <c r="E34229" t="s">
        <v>29936</v>
      </c>
      <c r="F34229" t="s">
        <v>2466</v>
      </c>
      <c r="G34229" t="s">
        <v>23</v>
      </c>
      <c r="H34229" t="s">
        <v>29937</v>
      </c>
      <c r="I34229" t="s">
        <v>22</v>
      </c>
      <c r="M34229">
        <v>9240</v>
      </c>
      <c r="N34229">
        <v>156</v>
      </c>
      <c r="O34229">
        <v>162</v>
      </c>
    </row>
    <row r="34230" spans="1:15" x14ac:dyDescent="0.3">
      <c r="A34230" t="s">
        <v>14</v>
      </c>
      <c r="B34230">
        <v>1</v>
      </c>
      <c r="C34230">
        <v>1</v>
      </c>
      <c r="D34230">
        <v>1</v>
      </c>
      <c r="E34230" t="s">
        <v>14152</v>
      </c>
      <c r="F34230" t="s">
        <v>14167</v>
      </c>
      <c r="G34230" t="s">
        <v>14</v>
      </c>
      <c r="H34230" t="s">
        <v>29945</v>
      </c>
      <c r="I34230" t="s">
        <v>35</v>
      </c>
      <c r="J34230" t="s">
        <v>46</v>
      </c>
      <c r="K34230" t="s">
        <v>47</v>
      </c>
      <c r="L34230" t="s">
        <v>43</v>
      </c>
      <c r="M34230">
        <v>9241</v>
      </c>
      <c r="N34230">
        <v>0</v>
      </c>
      <c r="O34230">
        <v>16</v>
      </c>
    </row>
    <row r="34231" spans="1:15" x14ac:dyDescent="0.3">
      <c r="E34231" t="s">
        <v>14152</v>
      </c>
      <c r="F34231" t="s">
        <v>2466</v>
      </c>
      <c r="G34231" t="s">
        <v>14</v>
      </c>
      <c r="H34231" t="s">
        <v>29942</v>
      </c>
      <c r="I34231" t="s">
        <v>52</v>
      </c>
      <c r="J34231" t="s">
        <v>32</v>
      </c>
      <c r="M34231">
        <v>9241</v>
      </c>
      <c r="N34231">
        <v>49</v>
      </c>
      <c r="O34231">
        <v>55</v>
      </c>
    </row>
    <row r="34232" spans="1:15" x14ac:dyDescent="0.3">
      <c r="E34232" t="s">
        <v>14152</v>
      </c>
      <c r="F34232" t="s">
        <v>2466</v>
      </c>
      <c r="G34232" t="s">
        <v>23</v>
      </c>
      <c r="H34232" t="s">
        <v>29942</v>
      </c>
      <c r="I34232" t="s">
        <v>22</v>
      </c>
      <c r="M34232">
        <v>9241</v>
      </c>
      <c r="N34232">
        <v>49</v>
      </c>
      <c r="O34232">
        <v>55</v>
      </c>
    </row>
    <row r="34233" spans="1:15" x14ac:dyDescent="0.3">
      <c r="A34233" t="s">
        <v>23</v>
      </c>
      <c r="B34233">
        <v>1</v>
      </c>
      <c r="C34233">
        <v>1</v>
      </c>
      <c r="D34233">
        <v>1</v>
      </c>
      <c r="E34233" t="s">
        <v>14152</v>
      </c>
      <c r="F34233" t="s">
        <v>8681</v>
      </c>
      <c r="G34233" t="s">
        <v>23</v>
      </c>
      <c r="H34233" t="s">
        <v>29946</v>
      </c>
      <c r="I34233" t="s">
        <v>35</v>
      </c>
      <c r="J34233" t="s">
        <v>112</v>
      </c>
      <c r="M34233">
        <v>9241</v>
      </c>
      <c r="N34233">
        <v>60</v>
      </c>
      <c r="O34233">
        <v>65</v>
      </c>
    </row>
    <row r="34234" spans="1:15" x14ac:dyDescent="0.3">
      <c r="A34234" t="s">
        <v>23</v>
      </c>
      <c r="B34234">
        <v>1</v>
      </c>
      <c r="C34234">
        <v>1</v>
      </c>
      <c r="D34234">
        <v>1</v>
      </c>
      <c r="E34234" t="s">
        <v>14152</v>
      </c>
      <c r="F34234" t="s">
        <v>29940</v>
      </c>
      <c r="G34234" t="s">
        <v>23</v>
      </c>
      <c r="H34234" t="s">
        <v>29941</v>
      </c>
      <c r="I34234" t="s">
        <v>22</v>
      </c>
      <c r="M34234">
        <v>9241</v>
      </c>
      <c r="N34234">
        <v>70</v>
      </c>
      <c r="O34234">
        <v>90</v>
      </c>
    </row>
    <row r="34235" spans="1:15" x14ac:dyDescent="0.3">
      <c r="A34235" t="s">
        <v>23</v>
      </c>
      <c r="B34235">
        <v>1</v>
      </c>
      <c r="C34235">
        <v>1</v>
      </c>
      <c r="D34235">
        <v>1</v>
      </c>
      <c r="E34235" t="s">
        <v>14152</v>
      </c>
      <c r="F34235" t="s">
        <v>9356</v>
      </c>
      <c r="G34235" t="s">
        <v>23</v>
      </c>
      <c r="H34235" t="s">
        <v>29950</v>
      </c>
      <c r="I34235" t="s">
        <v>35</v>
      </c>
      <c r="J34235" t="s">
        <v>112</v>
      </c>
      <c r="M34235">
        <v>9241</v>
      </c>
      <c r="N34235">
        <v>95</v>
      </c>
      <c r="O34235">
        <v>102</v>
      </c>
    </row>
    <row r="34236" spans="1:15" x14ac:dyDescent="0.3">
      <c r="A34236" t="s">
        <v>23</v>
      </c>
      <c r="B34236">
        <v>1</v>
      </c>
      <c r="C34236">
        <v>1</v>
      </c>
      <c r="D34236">
        <v>1</v>
      </c>
      <c r="E34236" t="s">
        <v>14152</v>
      </c>
      <c r="F34236" t="s">
        <v>29947</v>
      </c>
      <c r="G34236" t="s">
        <v>23</v>
      </c>
      <c r="H34236" t="s">
        <v>29948</v>
      </c>
      <c r="I34236" t="s">
        <v>22</v>
      </c>
      <c r="M34236">
        <v>9241</v>
      </c>
      <c r="N34236">
        <v>120</v>
      </c>
      <c r="O34236">
        <v>133</v>
      </c>
    </row>
    <row r="34237" spans="1:15" x14ac:dyDescent="0.3">
      <c r="A34237" t="s">
        <v>23</v>
      </c>
      <c r="B34237">
        <v>1</v>
      </c>
      <c r="C34237">
        <v>1</v>
      </c>
      <c r="D34237">
        <v>1</v>
      </c>
      <c r="E34237" t="s">
        <v>14152</v>
      </c>
      <c r="F34237" t="s">
        <v>14171</v>
      </c>
      <c r="G34237" t="s">
        <v>23</v>
      </c>
      <c r="H34237" t="s">
        <v>29951</v>
      </c>
      <c r="I34237" t="s">
        <v>22</v>
      </c>
      <c r="M34237">
        <v>9241</v>
      </c>
      <c r="N34237">
        <v>159</v>
      </c>
      <c r="O34237">
        <v>175</v>
      </c>
    </row>
    <row r="34238" spans="1:15" x14ac:dyDescent="0.3">
      <c r="A34238" t="s">
        <v>23</v>
      </c>
      <c r="B34238">
        <v>1</v>
      </c>
      <c r="C34238">
        <v>1</v>
      </c>
      <c r="D34238">
        <v>1</v>
      </c>
      <c r="E34238" t="s">
        <v>14152</v>
      </c>
      <c r="F34238" t="s">
        <v>8681</v>
      </c>
      <c r="G34238" t="s">
        <v>23</v>
      </c>
      <c r="H34238" t="s">
        <v>29949</v>
      </c>
      <c r="I34238" t="s">
        <v>35</v>
      </c>
      <c r="J34238" t="s">
        <v>112</v>
      </c>
      <c r="M34238">
        <v>9241</v>
      </c>
      <c r="N34238">
        <v>426</v>
      </c>
      <c r="O34238">
        <v>431</v>
      </c>
    </row>
    <row r="34239" spans="1:15" x14ac:dyDescent="0.3">
      <c r="A34239" t="s">
        <v>23</v>
      </c>
      <c r="B34239">
        <v>1</v>
      </c>
      <c r="C34239">
        <v>1</v>
      </c>
      <c r="D34239">
        <v>1</v>
      </c>
      <c r="E34239" t="s">
        <v>14152</v>
      </c>
      <c r="F34239" t="s">
        <v>29943</v>
      </c>
      <c r="G34239" t="s">
        <v>23</v>
      </c>
      <c r="H34239" t="s">
        <v>29944</v>
      </c>
      <c r="I34239" t="s">
        <v>22</v>
      </c>
      <c r="M34239">
        <v>9241</v>
      </c>
      <c r="N34239">
        <v>497</v>
      </c>
      <c r="O34239">
        <v>511</v>
      </c>
    </row>
    <row r="34240" spans="1:15" x14ac:dyDescent="0.3">
      <c r="A34240" t="s">
        <v>23</v>
      </c>
      <c r="B34240">
        <v>1</v>
      </c>
      <c r="C34240">
        <v>1</v>
      </c>
      <c r="D34240">
        <v>1</v>
      </c>
      <c r="E34240" t="s">
        <v>29952</v>
      </c>
      <c r="F34240" t="s">
        <v>29955</v>
      </c>
      <c r="G34240" t="s">
        <v>23</v>
      </c>
      <c r="H34240" t="s">
        <v>29956</v>
      </c>
      <c r="I34240" t="s">
        <v>22</v>
      </c>
      <c r="M34240">
        <v>9242</v>
      </c>
      <c r="N34240">
        <v>2</v>
      </c>
      <c r="O34240">
        <v>19</v>
      </c>
    </row>
    <row r="34241" spans="1:15" x14ac:dyDescent="0.3">
      <c r="E34241" t="s">
        <v>29952</v>
      </c>
      <c r="F34241" t="s">
        <v>29957</v>
      </c>
      <c r="G34241" t="s">
        <v>23</v>
      </c>
      <c r="H34241" t="s">
        <v>29956</v>
      </c>
      <c r="I34241" t="s">
        <v>52</v>
      </c>
      <c r="J34241" t="s">
        <v>909</v>
      </c>
      <c r="K34241" t="s">
        <v>910</v>
      </c>
      <c r="M34241">
        <v>9242</v>
      </c>
      <c r="N34241">
        <v>14</v>
      </c>
      <c r="O34241">
        <v>19</v>
      </c>
    </row>
    <row r="34242" spans="1:15" x14ac:dyDescent="0.3">
      <c r="A34242" t="s">
        <v>51</v>
      </c>
      <c r="B34242">
        <v>1</v>
      </c>
      <c r="C34242">
        <v>1</v>
      </c>
      <c r="D34242">
        <v>1</v>
      </c>
      <c r="E34242" t="s">
        <v>29952</v>
      </c>
      <c r="F34242" t="s">
        <v>29953</v>
      </c>
      <c r="G34242" t="s">
        <v>51</v>
      </c>
      <c r="H34242" t="s">
        <v>29954</v>
      </c>
      <c r="I34242" t="s">
        <v>69</v>
      </c>
      <c r="J34242" t="s">
        <v>53</v>
      </c>
      <c r="K34242" t="s">
        <v>2000</v>
      </c>
      <c r="M34242">
        <v>9242</v>
      </c>
      <c r="N34242">
        <v>43</v>
      </c>
      <c r="O34242">
        <v>72</v>
      </c>
    </row>
    <row r="34243" spans="1:15" x14ac:dyDescent="0.3">
      <c r="A34243" t="s">
        <v>51</v>
      </c>
      <c r="B34243">
        <v>0</v>
      </c>
      <c r="C34243">
        <v>1</v>
      </c>
      <c r="D34243" t="s">
        <v>51</v>
      </c>
      <c r="E34243" t="s">
        <v>29952</v>
      </c>
      <c r="F34243" t="s">
        <v>29953</v>
      </c>
      <c r="G34243" t="s">
        <v>23</v>
      </c>
      <c r="H34243" t="s">
        <v>29954</v>
      </c>
      <c r="I34243" t="s">
        <v>26</v>
      </c>
      <c r="M34243">
        <v>9242</v>
      </c>
      <c r="N34243">
        <v>43</v>
      </c>
      <c r="O34243">
        <v>72</v>
      </c>
    </row>
    <row r="34244" spans="1:15" x14ac:dyDescent="0.3">
      <c r="E34244" t="s">
        <v>29952</v>
      </c>
      <c r="F34244" t="s">
        <v>29958</v>
      </c>
      <c r="G34244" t="s">
        <v>23</v>
      </c>
      <c r="H34244" t="s">
        <v>29959</v>
      </c>
      <c r="I34244" t="s">
        <v>19</v>
      </c>
      <c r="M34244">
        <v>9242</v>
      </c>
      <c r="N34244">
        <v>52</v>
      </c>
      <c r="O34244">
        <v>72</v>
      </c>
    </row>
    <row r="34245" spans="1:15" x14ac:dyDescent="0.3">
      <c r="A34245" t="s">
        <v>23</v>
      </c>
      <c r="B34245">
        <v>1</v>
      </c>
      <c r="C34245">
        <v>1</v>
      </c>
      <c r="D34245">
        <v>1</v>
      </c>
      <c r="E34245" t="s">
        <v>29960</v>
      </c>
      <c r="F34245" t="s">
        <v>451</v>
      </c>
      <c r="G34245" t="s">
        <v>23</v>
      </c>
      <c r="H34245" t="s">
        <v>29961</v>
      </c>
      <c r="I34245" t="s">
        <v>35</v>
      </c>
      <c r="J34245" t="s">
        <v>453</v>
      </c>
      <c r="M34245">
        <v>9245</v>
      </c>
      <c r="N34245">
        <v>198</v>
      </c>
      <c r="O34245">
        <v>204</v>
      </c>
    </row>
    <row r="34246" spans="1:15" x14ac:dyDescent="0.3">
      <c r="E34246" t="s">
        <v>29960</v>
      </c>
      <c r="F34246" t="s">
        <v>4133</v>
      </c>
      <c r="G34246" t="s">
        <v>23</v>
      </c>
      <c r="H34246" t="s">
        <v>29962</v>
      </c>
      <c r="I34246" t="s">
        <v>26</v>
      </c>
      <c r="M34246">
        <v>9245</v>
      </c>
      <c r="N34246">
        <v>208</v>
      </c>
      <c r="O34246">
        <v>210</v>
      </c>
    </row>
    <row r="34247" spans="1:15" x14ac:dyDescent="0.3">
      <c r="A34247" t="s">
        <v>237</v>
      </c>
      <c r="B34247">
        <v>0</v>
      </c>
      <c r="C34247">
        <v>0</v>
      </c>
      <c r="D34247">
        <v>0</v>
      </c>
      <c r="E34247" t="s">
        <v>29960</v>
      </c>
      <c r="F34247" t="s">
        <v>1327</v>
      </c>
      <c r="G34247" t="s">
        <v>14</v>
      </c>
      <c r="H34247" t="s">
        <v>29963</v>
      </c>
      <c r="I34247" t="s">
        <v>26</v>
      </c>
      <c r="M34247">
        <v>9245</v>
      </c>
      <c r="N34247">
        <v>258</v>
      </c>
      <c r="O34247">
        <v>260</v>
      </c>
    </row>
    <row r="34248" spans="1:15" x14ac:dyDescent="0.3">
      <c r="A34248" t="s">
        <v>237</v>
      </c>
      <c r="B34248">
        <v>0</v>
      </c>
      <c r="C34248">
        <v>0</v>
      </c>
      <c r="D34248">
        <v>0</v>
      </c>
      <c r="E34248" t="s">
        <v>14182</v>
      </c>
      <c r="F34248" t="s">
        <v>29967</v>
      </c>
      <c r="G34248" t="s">
        <v>51</v>
      </c>
      <c r="H34248" t="s">
        <v>29968</v>
      </c>
      <c r="I34248" t="s">
        <v>270</v>
      </c>
      <c r="J34248" t="s">
        <v>53</v>
      </c>
      <c r="K34248" t="s">
        <v>15683</v>
      </c>
      <c r="M34248">
        <v>9246</v>
      </c>
      <c r="N34248">
        <v>0</v>
      </c>
      <c r="O34248">
        <v>15</v>
      </c>
    </row>
    <row r="34249" spans="1:15" x14ac:dyDescent="0.3">
      <c r="E34249" t="s">
        <v>14182</v>
      </c>
      <c r="F34249" t="s">
        <v>29969</v>
      </c>
      <c r="G34249" t="s">
        <v>23</v>
      </c>
      <c r="H34249" t="s">
        <v>29968</v>
      </c>
      <c r="I34249" t="s">
        <v>19</v>
      </c>
      <c r="M34249">
        <v>9246</v>
      </c>
      <c r="N34249">
        <v>9</v>
      </c>
      <c r="O34249">
        <v>15</v>
      </c>
    </row>
    <row r="34250" spans="1:15" x14ac:dyDescent="0.3">
      <c r="A34250" t="s">
        <v>23</v>
      </c>
      <c r="B34250">
        <v>1</v>
      </c>
      <c r="C34250">
        <v>1</v>
      </c>
      <c r="D34250">
        <v>1</v>
      </c>
      <c r="E34250" t="s">
        <v>14182</v>
      </c>
      <c r="F34250" t="s">
        <v>29964</v>
      </c>
      <c r="G34250" t="s">
        <v>23</v>
      </c>
      <c r="H34250" t="s">
        <v>29965</v>
      </c>
      <c r="I34250" t="s">
        <v>22</v>
      </c>
      <c r="M34250">
        <v>9246</v>
      </c>
      <c r="N34250">
        <v>130</v>
      </c>
      <c r="O34250">
        <v>143</v>
      </c>
    </row>
    <row r="34251" spans="1:15" x14ac:dyDescent="0.3">
      <c r="A34251" t="s">
        <v>23</v>
      </c>
      <c r="B34251">
        <v>1</v>
      </c>
      <c r="C34251">
        <v>1</v>
      </c>
      <c r="D34251">
        <v>1</v>
      </c>
      <c r="E34251" t="s">
        <v>14182</v>
      </c>
      <c r="F34251" t="s">
        <v>29971</v>
      </c>
      <c r="G34251" t="s">
        <v>23</v>
      </c>
      <c r="H34251" t="s">
        <v>29972</v>
      </c>
      <c r="I34251" t="s">
        <v>22</v>
      </c>
      <c r="M34251">
        <v>9246</v>
      </c>
      <c r="N34251">
        <v>182</v>
      </c>
      <c r="O34251">
        <v>188</v>
      </c>
    </row>
    <row r="34252" spans="1:15" x14ac:dyDescent="0.3">
      <c r="A34252" t="s">
        <v>14</v>
      </c>
      <c r="B34252">
        <v>1</v>
      </c>
      <c r="C34252">
        <v>1</v>
      </c>
      <c r="D34252">
        <v>1</v>
      </c>
      <c r="E34252" t="s">
        <v>14182</v>
      </c>
      <c r="F34252" t="s">
        <v>29973</v>
      </c>
      <c r="G34252" t="s">
        <v>14</v>
      </c>
      <c r="H34252" t="s">
        <v>29974</v>
      </c>
      <c r="I34252" t="s">
        <v>35</v>
      </c>
      <c r="J34252" t="s">
        <v>46</v>
      </c>
      <c r="K34252" t="s">
        <v>47</v>
      </c>
      <c r="L34252" t="s">
        <v>43</v>
      </c>
      <c r="M34252">
        <v>9246</v>
      </c>
      <c r="N34252">
        <v>223</v>
      </c>
      <c r="O34252">
        <v>239</v>
      </c>
    </row>
    <row r="34253" spans="1:15" x14ac:dyDescent="0.3">
      <c r="A34253" t="s">
        <v>237</v>
      </c>
      <c r="B34253">
        <v>0</v>
      </c>
      <c r="C34253">
        <v>0</v>
      </c>
      <c r="D34253">
        <v>0</v>
      </c>
      <c r="E34253" t="s">
        <v>14182</v>
      </c>
      <c r="F34253" t="s">
        <v>817</v>
      </c>
      <c r="G34253" t="s">
        <v>17</v>
      </c>
      <c r="H34253" t="s">
        <v>29966</v>
      </c>
      <c r="I34253" t="s">
        <v>26</v>
      </c>
      <c r="M34253">
        <v>9246</v>
      </c>
      <c r="N34253">
        <v>345</v>
      </c>
      <c r="O34253">
        <v>349</v>
      </c>
    </row>
    <row r="34254" spans="1:15" x14ac:dyDescent="0.3">
      <c r="A34254" t="s">
        <v>23</v>
      </c>
      <c r="B34254">
        <v>1</v>
      </c>
      <c r="C34254">
        <v>1</v>
      </c>
      <c r="D34254">
        <v>1</v>
      </c>
      <c r="E34254" t="s">
        <v>14182</v>
      </c>
      <c r="F34254" t="s">
        <v>14180</v>
      </c>
      <c r="G34254" t="s">
        <v>23</v>
      </c>
      <c r="H34254" t="s">
        <v>29970</v>
      </c>
      <c r="I34254" t="s">
        <v>35</v>
      </c>
      <c r="J34254" t="s">
        <v>112</v>
      </c>
      <c r="M34254">
        <v>9246</v>
      </c>
      <c r="N34254">
        <v>385</v>
      </c>
      <c r="O34254">
        <v>393</v>
      </c>
    </row>
    <row r="34255" spans="1:15" x14ac:dyDescent="0.3">
      <c r="A34255" t="s">
        <v>23</v>
      </c>
      <c r="B34255">
        <v>1</v>
      </c>
      <c r="C34255">
        <v>1</v>
      </c>
      <c r="D34255">
        <v>1</v>
      </c>
      <c r="E34255" t="s">
        <v>14182</v>
      </c>
      <c r="F34255" t="s">
        <v>29984</v>
      </c>
      <c r="G34255" t="s">
        <v>23</v>
      </c>
      <c r="H34255" t="s">
        <v>29985</v>
      </c>
      <c r="I34255" t="s">
        <v>35</v>
      </c>
      <c r="J34255" t="s">
        <v>112</v>
      </c>
      <c r="M34255">
        <v>9247</v>
      </c>
      <c r="N34255">
        <v>18</v>
      </c>
      <c r="O34255">
        <v>23</v>
      </c>
    </row>
    <row r="34256" spans="1:15" x14ac:dyDescent="0.3">
      <c r="E34256" t="s">
        <v>14182</v>
      </c>
      <c r="F34256" t="s">
        <v>29981</v>
      </c>
      <c r="G34256" t="s">
        <v>23</v>
      </c>
      <c r="H34256" t="s">
        <v>29982</v>
      </c>
      <c r="I34256" t="s">
        <v>52</v>
      </c>
      <c r="J34256" t="s">
        <v>112</v>
      </c>
      <c r="K34256" t="s">
        <v>1975</v>
      </c>
      <c r="M34256">
        <v>9247</v>
      </c>
      <c r="N34256">
        <v>28</v>
      </c>
      <c r="O34256">
        <v>46</v>
      </c>
    </row>
    <row r="34257" spans="1:15" x14ac:dyDescent="0.3">
      <c r="A34257" t="s">
        <v>23</v>
      </c>
      <c r="B34257">
        <v>1</v>
      </c>
      <c r="C34257">
        <v>1</v>
      </c>
      <c r="D34257">
        <v>1</v>
      </c>
      <c r="E34257" t="s">
        <v>14182</v>
      </c>
      <c r="F34257" t="s">
        <v>29986</v>
      </c>
      <c r="G34257" t="s">
        <v>23</v>
      </c>
      <c r="H34257" t="s">
        <v>29987</v>
      </c>
      <c r="I34257" t="s">
        <v>22</v>
      </c>
      <c r="M34257">
        <v>9247</v>
      </c>
      <c r="N34257">
        <v>131</v>
      </c>
      <c r="O34257">
        <v>134</v>
      </c>
    </row>
    <row r="34258" spans="1:15" x14ac:dyDescent="0.3">
      <c r="A34258" t="s">
        <v>23</v>
      </c>
      <c r="B34258">
        <v>1</v>
      </c>
      <c r="C34258">
        <v>1</v>
      </c>
      <c r="D34258">
        <v>1</v>
      </c>
      <c r="E34258" t="s">
        <v>14182</v>
      </c>
      <c r="F34258" t="s">
        <v>10022</v>
      </c>
      <c r="G34258" t="s">
        <v>23</v>
      </c>
      <c r="H34258" t="s">
        <v>29975</v>
      </c>
      <c r="I34258" t="s">
        <v>22</v>
      </c>
      <c r="M34258">
        <v>9247</v>
      </c>
      <c r="N34258">
        <v>186</v>
      </c>
      <c r="O34258">
        <v>195</v>
      </c>
    </row>
    <row r="34259" spans="1:15" x14ac:dyDescent="0.3">
      <c r="A34259" t="s">
        <v>14</v>
      </c>
      <c r="B34259">
        <v>1</v>
      </c>
      <c r="C34259">
        <v>1</v>
      </c>
      <c r="D34259">
        <v>1</v>
      </c>
      <c r="E34259" t="s">
        <v>14182</v>
      </c>
      <c r="F34259" t="s">
        <v>16027</v>
      </c>
      <c r="G34259" t="s">
        <v>14</v>
      </c>
      <c r="H34259" t="s">
        <v>29983</v>
      </c>
      <c r="I34259" t="s">
        <v>35</v>
      </c>
      <c r="J34259" t="s">
        <v>32</v>
      </c>
      <c r="M34259">
        <v>9247</v>
      </c>
      <c r="N34259">
        <v>203</v>
      </c>
      <c r="O34259">
        <v>211</v>
      </c>
    </row>
    <row r="34260" spans="1:15" x14ac:dyDescent="0.3">
      <c r="E34260" t="s">
        <v>14182</v>
      </c>
      <c r="F34260" t="s">
        <v>29979</v>
      </c>
      <c r="G34260" t="s">
        <v>23</v>
      </c>
      <c r="H34260" t="s">
        <v>29980</v>
      </c>
      <c r="I34260" t="s">
        <v>19</v>
      </c>
      <c r="M34260">
        <v>9247</v>
      </c>
      <c r="N34260">
        <v>226</v>
      </c>
      <c r="O34260">
        <v>241</v>
      </c>
    </row>
    <row r="34261" spans="1:15" x14ac:dyDescent="0.3">
      <c r="A34261" t="s">
        <v>23</v>
      </c>
      <c r="B34261">
        <v>1</v>
      </c>
      <c r="C34261">
        <v>1</v>
      </c>
      <c r="D34261">
        <v>1</v>
      </c>
      <c r="E34261" t="s">
        <v>14182</v>
      </c>
      <c r="F34261" t="s">
        <v>20617</v>
      </c>
      <c r="G34261" t="s">
        <v>23</v>
      </c>
      <c r="H34261" t="s">
        <v>29988</v>
      </c>
      <c r="I34261" t="s">
        <v>26</v>
      </c>
      <c r="M34261">
        <v>9247</v>
      </c>
      <c r="N34261">
        <v>226</v>
      </c>
      <c r="O34261">
        <v>232</v>
      </c>
    </row>
    <row r="34262" spans="1:15" x14ac:dyDescent="0.3">
      <c r="E34262" t="s">
        <v>14182</v>
      </c>
      <c r="F34262" t="s">
        <v>448</v>
      </c>
      <c r="G34262" t="s">
        <v>23</v>
      </c>
      <c r="H34262" t="s">
        <v>29978</v>
      </c>
      <c r="I34262" t="s">
        <v>52</v>
      </c>
      <c r="J34262" t="s">
        <v>450</v>
      </c>
      <c r="M34262">
        <v>9247</v>
      </c>
      <c r="N34262">
        <v>252</v>
      </c>
      <c r="O34262">
        <v>257</v>
      </c>
    </row>
    <row r="34263" spans="1:15" x14ac:dyDescent="0.3">
      <c r="A34263" t="s">
        <v>23</v>
      </c>
      <c r="B34263">
        <v>1</v>
      </c>
      <c r="C34263">
        <v>1</v>
      </c>
      <c r="D34263">
        <v>1</v>
      </c>
      <c r="E34263" t="s">
        <v>14182</v>
      </c>
      <c r="F34263" t="s">
        <v>29976</v>
      </c>
      <c r="G34263" t="s">
        <v>23</v>
      </c>
      <c r="H34263" t="s">
        <v>29977</v>
      </c>
      <c r="I34263" t="s">
        <v>35</v>
      </c>
      <c r="J34263" t="s">
        <v>112</v>
      </c>
      <c r="M34263">
        <v>9247</v>
      </c>
      <c r="N34263">
        <v>353</v>
      </c>
      <c r="O34263">
        <v>358</v>
      </c>
    </row>
    <row r="34264" spans="1:15" x14ac:dyDescent="0.3">
      <c r="A34264" t="s">
        <v>23</v>
      </c>
      <c r="B34264">
        <v>1</v>
      </c>
      <c r="C34264">
        <v>1</v>
      </c>
      <c r="D34264">
        <v>1</v>
      </c>
      <c r="E34264" t="s">
        <v>14182</v>
      </c>
      <c r="F34264" t="s">
        <v>29997</v>
      </c>
      <c r="G34264" t="s">
        <v>23</v>
      </c>
      <c r="H34264" t="s">
        <v>29998</v>
      </c>
      <c r="I34264" t="s">
        <v>22</v>
      </c>
      <c r="M34264">
        <v>9248</v>
      </c>
      <c r="N34264">
        <v>22</v>
      </c>
      <c r="O34264">
        <v>39</v>
      </c>
    </row>
    <row r="34265" spans="1:15" x14ac:dyDescent="0.3">
      <c r="E34265" t="s">
        <v>14182</v>
      </c>
      <c r="F34265" t="s">
        <v>29991</v>
      </c>
      <c r="G34265" t="s">
        <v>14</v>
      </c>
      <c r="H34265" t="s">
        <v>29992</v>
      </c>
      <c r="I34265" t="s">
        <v>19</v>
      </c>
      <c r="M34265">
        <v>9248</v>
      </c>
      <c r="N34265">
        <v>152</v>
      </c>
      <c r="O34265">
        <v>162</v>
      </c>
    </row>
    <row r="34266" spans="1:15" x14ac:dyDescent="0.3">
      <c r="A34266" t="s">
        <v>14</v>
      </c>
      <c r="B34266">
        <v>1</v>
      </c>
      <c r="C34266">
        <v>1</v>
      </c>
      <c r="D34266">
        <v>1</v>
      </c>
      <c r="E34266" t="s">
        <v>14182</v>
      </c>
      <c r="F34266" t="s">
        <v>29973</v>
      </c>
      <c r="G34266" t="s">
        <v>14</v>
      </c>
      <c r="H34266" t="s">
        <v>30008</v>
      </c>
      <c r="I34266" t="s">
        <v>35</v>
      </c>
      <c r="J34266" t="s">
        <v>46</v>
      </c>
      <c r="K34266" t="s">
        <v>47</v>
      </c>
      <c r="L34266" t="s">
        <v>43</v>
      </c>
      <c r="M34266">
        <v>9248</v>
      </c>
      <c r="N34266">
        <v>193</v>
      </c>
      <c r="O34266">
        <v>209</v>
      </c>
    </row>
    <row r="34267" spans="1:15" x14ac:dyDescent="0.3">
      <c r="E34267" t="s">
        <v>14182</v>
      </c>
      <c r="F34267" t="s">
        <v>20941</v>
      </c>
      <c r="G34267" t="s">
        <v>23</v>
      </c>
      <c r="H34267" t="s">
        <v>29993</v>
      </c>
      <c r="I34267" t="s">
        <v>52</v>
      </c>
      <c r="J34267" t="s">
        <v>117</v>
      </c>
      <c r="M34267">
        <v>9248</v>
      </c>
      <c r="N34267">
        <v>227</v>
      </c>
      <c r="O34267">
        <v>231</v>
      </c>
    </row>
    <row r="34268" spans="1:15" x14ac:dyDescent="0.3">
      <c r="A34268" t="s">
        <v>237</v>
      </c>
      <c r="B34268">
        <v>0</v>
      </c>
      <c r="C34268">
        <v>0</v>
      </c>
      <c r="D34268">
        <v>0</v>
      </c>
      <c r="E34268" t="s">
        <v>14182</v>
      </c>
      <c r="F34268" t="s">
        <v>1327</v>
      </c>
      <c r="G34268" t="s">
        <v>14</v>
      </c>
      <c r="H34268" t="s">
        <v>29999</v>
      </c>
      <c r="I34268" t="s">
        <v>26</v>
      </c>
      <c r="M34268">
        <v>9248</v>
      </c>
      <c r="N34268">
        <v>264</v>
      </c>
      <c r="O34268">
        <v>266</v>
      </c>
    </row>
    <row r="34269" spans="1:15" x14ac:dyDescent="0.3">
      <c r="A34269" t="s">
        <v>237</v>
      </c>
      <c r="B34269">
        <v>0</v>
      </c>
      <c r="C34269">
        <v>0</v>
      </c>
      <c r="D34269">
        <v>0</v>
      </c>
      <c r="E34269" t="s">
        <v>14182</v>
      </c>
      <c r="F34269" t="s">
        <v>1327</v>
      </c>
      <c r="G34269" t="s">
        <v>14</v>
      </c>
      <c r="H34269" t="s">
        <v>30001</v>
      </c>
      <c r="I34269" t="s">
        <v>26</v>
      </c>
      <c r="M34269">
        <v>9248</v>
      </c>
      <c r="N34269">
        <v>376</v>
      </c>
      <c r="O34269">
        <v>378</v>
      </c>
    </row>
    <row r="34270" spans="1:15" x14ac:dyDescent="0.3">
      <c r="A34270" t="s">
        <v>23</v>
      </c>
      <c r="B34270">
        <v>1</v>
      </c>
      <c r="C34270">
        <v>1</v>
      </c>
      <c r="D34270">
        <v>1</v>
      </c>
      <c r="E34270" t="s">
        <v>14182</v>
      </c>
      <c r="F34270" t="s">
        <v>907</v>
      </c>
      <c r="G34270" t="s">
        <v>23</v>
      </c>
      <c r="H34270" t="s">
        <v>30000</v>
      </c>
      <c r="I34270" t="s">
        <v>22</v>
      </c>
      <c r="M34270">
        <v>9248</v>
      </c>
      <c r="N34270">
        <v>447</v>
      </c>
      <c r="O34270">
        <v>454</v>
      </c>
    </row>
    <row r="34271" spans="1:15" x14ac:dyDescent="0.3">
      <c r="E34271" t="s">
        <v>14182</v>
      </c>
      <c r="F34271" t="s">
        <v>29989</v>
      </c>
      <c r="G34271" t="s">
        <v>23</v>
      </c>
      <c r="H34271" t="s">
        <v>29990</v>
      </c>
      <c r="I34271" t="s">
        <v>19</v>
      </c>
      <c r="M34271">
        <v>9248</v>
      </c>
      <c r="N34271">
        <v>512</v>
      </c>
      <c r="O34271">
        <v>525</v>
      </c>
    </row>
    <row r="34272" spans="1:15" x14ac:dyDescent="0.3">
      <c r="E34272" t="s">
        <v>14182</v>
      </c>
      <c r="F34272" t="s">
        <v>29989</v>
      </c>
      <c r="G34272" t="s">
        <v>14</v>
      </c>
      <c r="H34272" t="s">
        <v>29990</v>
      </c>
      <c r="I34272" t="s">
        <v>26</v>
      </c>
      <c r="M34272">
        <v>9248</v>
      </c>
      <c r="N34272">
        <v>512</v>
      </c>
      <c r="O34272">
        <v>525</v>
      </c>
    </row>
    <row r="34273" spans="1:15" x14ac:dyDescent="0.3">
      <c r="A34273" t="s">
        <v>1277</v>
      </c>
      <c r="B34273">
        <v>0</v>
      </c>
      <c r="C34273">
        <v>1</v>
      </c>
      <c r="D34273" t="s">
        <v>1277</v>
      </c>
      <c r="E34273" t="s">
        <v>14182</v>
      </c>
      <c r="F34273" t="s">
        <v>30006</v>
      </c>
      <c r="G34273" t="s">
        <v>23</v>
      </c>
      <c r="H34273" t="s">
        <v>30007</v>
      </c>
      <c r="I34273" t="s">
        <v>22</v>
      </c>
      <c r="M34273">
        <v>9248</v>
      </c>
      <c r="N34273">
        <v>531</v>
      </c>
      <c r="O34273">
        <v>545</v>
      </c>
    </row>
    <row r="34274" spans="1:15" x14ac:dyDescent="0.3">
      <c r="A34274" t="s">
        <v>23</v>
      </c>
      <c r="B34274">
        <v>1</v>
      </c>
      <c r="C34274">
        <v>1</v>
      </c>
      <c r="D34274">
        <v>1</v>
      </c>
      <c r="E34274" t="s">
        <v>14182</v>
      </c>
      <c r="F34274" t="s">
        <v>30009</v>
      </c>
      <c r="G34274" t="s">
        <v>23</v>
      </c>
      <c r="H34274" t="s">
        <v>30010</v>
      </c>
      <c r="I34274" t="s">
        <v>35</v>
      </c>
      <c r="J34274" t="s">
        <v>112</v>
      </c>
      <c r="M34274">
        <v>9248</v>
      </c>
      <c r="N34274">
        <v>600</v>
      </c>
      <c r="O34274">
        <v>608</v>
      </c>
    </row>
    <row r="34275" spans="1:15" x14ac:dyDescent="0.3">
      <c r="A34275" t="s">
        <v>23</v>
      </c>
      <c r="B34275">
        <v>1</v>
      </c>
      <c r="C34275">
        <v>1</v>
      </c>
      <c r="D34275">
        <v>1</v>
      </c>
      <c r="E34275" t="s">
        <v>14182</v>
      </c>
      <c r="F34275" t="s">
        <v>30002</v>
      </c>
      <c r="G34275" t="s">
        <v>23</v>
      </c>
      <c r="H34275" t="s">
        <v>30003</v>
      </c>
      <c r="I34275" t="s">
        <v>69</v>
      </c>
      <c r="J34275" t="s">
        <v>112</v>
      </c>
      <c r="M34275">
        <v>9248</v>
      </c>
      <c r="N34275">
        <v>612</v>
      </c>
      <c r="O34275">
        <v>621</v>
      </c>
    </row>
    <row r="34276" spans="1:15" x14ac:dyDescent="0.3">
      <c r="A34276" t="s">
        <v>23</v>
      </c>
      <c r="B34276">
        <v>1</v>
      </c>
      <c r="C34276">
        <v>1</v>
      </c>
      <c r="D34276">
        <v>1</v>
      </c>
      <c r="E34276" t="s">
        <v>14182</v>
      </c>
      <c r="F34276" t="s">
        <v>30004</v>
      </c>
      <c r="G34276" t="s">
        <v>23</v>
      </c>
      <c r="H34276" t="s">
        <v>30005</v>
      </c>
      <c r="I34276" t="s">
        <v>22</v>
      </c>
      <c r="M34276">
        <v>9248</v>
      </c>
      <c r="N34276">
        <v>612</v>
      </c>
      <c r="O34276">
        <v>626</v>
      </c>
    </row>
    <row r="34277" spans="1:15" x14ac:dyDescent="0.3">
      <c r="E34277" t="s">
        <v>14182</v>
      </c>
      <c r="F34277" t="s">
        <v>4159</v>
      </c>
      <c r="G34277" t="s">
        <v>14</v>
      </c>
      <c r="H34277" t="s">
        <v>29994</v>
      </c>
      <c r="I34277" t="s">
        <v>52</v>
      </c>
      <c r="J34277" t="s">
        <v>32</v>
      </c>
      <c r="M34277">
        <v>9248</v>
      </c>
      <c r="N34277">
        <v>622</v>
      </c>
      <c r="O34277">
        <v>626</v>
      </c>
    </row>
    <row r="34278" spans="1:15" x14ac:dyDescent="0.3">
      <c r="E34278" t="s">
        <v>14182</v>
      </c>
      <c r="F34278" t="s">
        <v>29995</v>
      </c>
      <c r="G34278" t="s">
        <v>51</v>
      </c>
      <c r="H34278" t="s">
        <v>29996</v>
      </c>
      <c r="I34278" t="s">
        <v>52</v>
      </c>
      <c r="J34278" t="s">
        <v>805</v>
      </c>
      <c r="M34278">
        <v>9248</v>
      </c>
      <c r="N34278">
        <v>660</v>
      </c>
      <c r="O34278">
        <v>681</v>
      </c>
    </row>
    <row r="34279" spans="1:15" x14ac:dyDescent="0.3">
      <c r="A34279" t="s">
        <v>14</v>
      </c>
      <c r="B34279">
        <v>1</v>
      </c>
      <c r="C34279">
        <v>1</v>
      </c>
      <c r="D34279">
        <v>1</v>
      </c>
      <c r="E34279" t="s">
        <v>30011</v>
      </c>
      <c r="F34279" t="s">
        <v>30014</v>
      </c>
      <c r="G34279" t="s">
        <v>14</v>
      </c>
      <c r="H34279" t="s">
        <v>30015</v>
      </c>
      <c r="I34279" t="s">
        <v>41</v>
      </c>
      <c r="J34279" t="s">
        <v>46</v>
      </c>
      <c r="K34279" t="s">
        <v>47</v>
      </c>
      <c r="L34279" t="s">
        <v>43</v>
      </c>
      <c r="M34279">
        <v>9249</v>
      </c>
      <c r="N34279">
        <v>0</v>
      </c>
      <c r="O34279">
        <v>14</v>
      </c>
    </row>
    <row r="34280" spans="1:15" x14ac:dyDescent="0.3">
      <c r="A34280" t="s">
        <v>14</v>
      </c>
      <c r="B34280">
        <v>1</v>
      </c>
      <c r="C34280">
        <v>1</v>
      </c>
      <c r="D34280">
        <v>1</v>
      </c>
      <c r="E34280" t="s">
        <v>30011</v>
      </c>
      <c r="F34280" t="s">
        <v>30012</v>
      </c>
      <c r="G34280" t="s">
        <v>14</v>
      </c>
      <c r="H34280" t="s">
        <v>30013</v>
      </c>
      <c r="I34280" t="s">
        <v>35</v>
      </c>
      <c r="J34280" t="s">
        <v>46</v>
      </c>
      <c r="K34280" t="s">
        <v>47</v>
      </c>
      <c r="L34280" t="s">
        <v>43</v>
      </c>
      <c r="M34280">
        <v>9249</v>
      </c>
      <c r="N34280">
        <v>40</v>
      </c>
      <c r="O34280">
        <v>54</v>
      </c>
    </row>
    <row r="34281" spans="1:15" x14ac:dyDescent="0.3">
      <c r="A34281" t="s">
        <v>23</v>
      </c>
      <c r="B34281">
        <v>1</v>
      </c>
      <c r="C34281">
        <v>1</v>
      </c>
      <c r="D34281">
        <v>1</v>
      </c>
      <c r="E34281" t="s">
        <v>30011</v>
      </c>
      <c r="F34281" t="s">
        <v>2581</v>
      </c>
      <c r="G34281" t="s">
        <v>23</v>
      </c>
      <c r="H34281" t="s">
        <v>30017</v>
      </c>
      <c r="I34281" t="s">
        <v>35</v>
      </c>
      <c r="J34281" t="s">
        <v>909</v>
      </c>
      <c r="K34281" t="s">
        <v>7149</v>
      </c>
      <c r="M34281">
        <v>9249</v>
      </c>
      <c r="N34281">
        <v>150</v>
      </c>
      <c r="O34281">
        <v>158</v>
      </c>
    </row>
    <row r="34282" spans="1:15" x14ac:dyDescent="0.3">
      <c r="A34282" t="s">
        <v>14</v>
      </c>
      <c r="B34282">
        <v>1</v>
      </c>
      <c r="C34282">
        <v>1</v>
      </c>
      <c r="D34282">
        <v>1</v>
      </c>
      <c r="E34282" t="s">
        <v>30011</v>
      </c>
      <c r="F34282" t="s">
        <v>7145</v>
      </c>
      <c r="G34282" t="s">
        <v>14</v>
      </c>
      <c r="H34282" t="s">
        <v>30016</v>
      </c>
      <c r="I34282" t="s">
        <v>35</v>
      </c>
      <c r="J34282" t="s">
        <v>32</v>
      </c>
      <c r="M34282">
        <v>9249</v>
      </c>
      <c r="N34282">
        <v>176</v>
      </c>
      <c r="O34282">
        <v>185</v>
      </c>
    </row>
    <row r="34283" spans="1:15" x14ac:dyDescent="0.3">
      <c r="A34283" t="s">
        <v>23</v>
      </c>
      <c r="B34283">
        <v>1</v>
      </c>
      <c r="C34283">
        <v>1</v>
      </c>
      <c r="D34283">
        <v>1</v>
      </c>
      <c r="E34283" t="s">
        <v>30011</v>
      </c>
      <c r="F34283" t="s">
        <v>2581</v>
      </c>
      <c r="G34283" t="s">
        <v>23</v>
      </c>
      <c r="H34283" t="s">
        <v>30018</v>
      </c>
      <c r="I34283" t="s">
        <v>35</v>
      </c>
      <c r="J34283" t="s">
        <v>909</v>
      </c>
      <c r="K34283" t="s">
        <v>30019</v>
      </c>
      <c r="M34283">
        <v>9249</v>
      </c>
      <c r="N34283">
        <v>235</v>
      </c>
      <c r="O34283">
        <v>243</v>
      </c>
    </row>
    <row r="34284" spans="1:15" x14ac:dyDescent="0.3">
      <c r="A34284" t="s">
        <v>23</v>
      </c>
      <c r="B34284">
        <v>1</v>
      </c>
      <c r="C34284">
        <v>1</v>
      </c>
      <c r="D34284">
        <v>1</v>
      </c>
      <c r="E34284" t="s">
        <v>30020</v>
      </c>
      <c r="F34284" t="s">
        <v>6239</v>
      </c>
      <c r="G34284" t="s">
        <v>23</v>
      </c>
      <c r="H34284" t="s">
        <v>30021</v>
      </c>
      <c r="I34284" t="s">
        <v>35</v>
      </c>
      <c r="J34284" t="s">
        <v>453</v>
      </c>
      <c r="M34284">
        <v>9250</v>
      </c>
      <c r="N34284">
        <v>154</v>
      </c>
      <c r="O34284">
        <v>160</v>
      </c>
    </row>
    <row r="34285" spans="1:15" x14ac:dyDescent="0.3">
      <c r="A34285" t="s">
        <v>51</v>
      </c>
      <c r="B34285">
        <v>1</v>
      </c>
      <c r="C34285">
        <v>1</v>
      </c>
      <c r="D34285">
        <v>1</v>
      </c>
      <c r="E34285" t="s">
        <v>30022</v>
      </c>
      <c r="F34285" t="s">
        <v>30026</v>
      </c>
      <c r="G34285" t="s">
        <v>51</v>
      </c>
      <c r="H34285" t="s">
        <v>30027</v>
      </c>
      <c r="I34285" t="s">
        <v>35</v>
      </c>
      <c r="J34285" t="s">
        <v>1639</v>
      </c>
      <c r="M34285">
        <v>9251</v>
      </c>
      <c r="N34285">
        <v>193</v>
      </c>
      <c r="O34285">
        <v>202</v>
      </c>
    </row>
    <row r="34286" spans="1:15" x14ac:dyDescent="0.3">
      <c r="E34286" t="s">
        <v>30022</v>
      </c>
      <c r="F34286" t="s">
        <v>30024</v>
      </c>
      <c r="G34286" t="s">
        <v>17</v>
      </c>
      <c r="H34286" t="s">
        <v>30025</v>
      </c>
      <c r="I34286" t="s">
        <v>26</v>
      </c>
      <c r="M34286">
        <v>9251</v>
      </c>
      <c r="N34286">
        <v>211</v>
      </c>
      <c r="O34286">
        <v>239</v>
      </c>
    </row>
    <row r="34287" spans="1:15" x14ac:dyDescent="0.3">
      <c r="A34287" t="s">
        <v>51</v>
      </c>
      <c r="B34287">
        <v>1</v>
      </c>
      <c r="C34287">
        <v>1</v>
      </c>
      <c r="D34287">
        <v>1</v>
      </c>
      <c r="E34287" t="s">
        <v>30022</v>
      </c>
      <c r="F34287" t="s">
        <v>30024</v>
      </c>
      <c r="G34287" t="s">
        <v>51</v>
      </c>
      <c r="H34287" t="s">
        <v>30025</v>
      </c>
      <c r="I34287" t="s">
        <v>19</v>
      </c>
      <c r="M34287">
        <v>9251</v>
      </c>
      <c r="N34287">
        <v>211</v>
      </c>
      <c r="O34287">
        <v>239</v>
      </c>
    </row>
    <row r="34288" spans="1:15" x14ac:dyDescent="0.3">
      <c r="E34288" t="s">
        <v>30022</v>
      </c>
      <c r="F34288" t="s">
        <v>24292</v>
      </c>
      <c r="G34288" t="s">
        <v>14</v>
      </c>
      <c r="H34288" t="s">
        <v>30023</v>
      </c>
      <c r="I34288" t="s">
        <v>52</v>
      </c>
      <c r="J34288" t="s">
        <v>32</v>
      </c>
      <c r="M34288">
        <v>9251</v>
      </c>
      <c r="N34288">
        <v>230</v>
      </c>
      <c r="O34288">
        <v>239</v>
      </c>
    </row>
    <row r="34289" spans="1:15" x14ac:dyDescent="0.3">
      <c r="E34289" t="s">
        <v>30028</v>
      </c>
      <c r="F34289" t="s">
        <v>30029</v>
      </c>
      <c r="G34289" t="s">
        <v>17</v>
      </c>
      <c r="H34289" t="s">
        <v>30030</v>
      </c>
      <c r="I34289" t="s">
        <v>26</v>
      </c>
      <c r="M34289">
        <v>9252</v>
      </c>
      <c r="N34289">
        <v>0</v>
      </c>
      <c r="O34289">
        <v>7</v>
      </c>
    </row>
    <row r="34290" spans="1:15" x14ac:dyDescent="0.3">
      <c r="E34290" t="s">
        <v>30031</v>
      </c>
      <c r="F34290" t="s">
        <v>30032</v>
      </c>
      <c r="G34290" t="s">
        <v>14</v>
      </c>
      <c r="H34290" t="s">
        <v>30033</v>
      </c>
      <c r="I34290" t="s">
        <v>52</v>
      </c>
      <c r="J34290" t="s">
        <v>32</v>
      </c>
      <c r="M34290">
        <v>9254</v>
      </c>
      <c r="N34290">
        <v>0</v>
      </c>
      <c r="O34290">
        <v>3</v>
      </c>
    </row>
    <row r="34291" spans="1:15" x14ac:dyDescent="0.3">
      <c r="A34291" t="s">
        <v>237</v>
      </c>
      <c r="B34291">
        <v>0</v>
      </c>
      <c r="E34291" t="s">
        <v>30034</v>
      </c>
      <c r="F34291" t="s">
        <v>17600</v>
      </c>
      <c r="G34291" t="s">
        <v>17</v>
      </c>
      <c r="H34291" t="s">
        <v>30035</v>
      </c>
      <c r="I34291" t="s">
        <v>26</v>
      </c>
      <c r="M34291">
        <v>9255</v>
      </c>
      <c r="N34291">
        <v>0</v>
      </c>
      <c r="O34291">
        <v>3</v>
      </c>
    </row>
    <row r="34292" spans="1:15" x14ac:dyDescent="0.3">
      <c r="E34292" t="s">
        <v>30034</v>
      </c>
      <c r="F34292" t="s">
        <v>17600</v>
      </c>
      <c r="G34292" t="s">
        <v>51</v>
      </c>
      <c r="H34292" t="s">
        <v>30035</v>
      </c>
      <c r="I34292" t="s">
        <v>19</v>
      </c>
      <c r="M34292">
        <v>9255</v>
      </c>
      <c r="N34292">
        <v>0</v>
      </c>
      <c r="O34292">
        <v>3</v>
      </c>
    </row>
    <row r="34293" spans="1:15" x14ac:dyDescent="0.3">
      <c r="E34293" t="s">
        <v>30034</v>
      </c>
      <c r="F34293" t="s">
        <v>448</v>
      </c>
      <c r="G34293" t="s">
        <v>23</v>
      </c>
      <c r="H34293" t="s">
        <v>30036</v>
      </c>
      <c r="I34293" t="s">
        <v>52</v>
      </c>
      <c r="J34293" t="s">
        <v>450</v>
      </c>
      <c r="M34293">
        <v>9255</v>
      </c>
      <c r="N34293">
        <v>164</v>
      </c>
      <c r="O34293">
        <v>169</v>
      </c>
    </row>
    <row r="34294" spans="1:15" x14ac:dyDescent="0.3">
      <c r="A34294" t="s">
        <v>51</v>
      </c>
      <c r="B34294">
        <v>0</v>
      </c>
      <c r="C34294">
        <v>0</v>
      </c>
      <c r="D34294" t="s">
        <v>51</v>
      </c>
      <c r="E34294" t="s">
        <v>30037</v>
      </c>
      <c r="F34294" t="s">
        <v>30039</v>
      </c>
      <c r="G34294" t="s">
        <v>23</v>
      </c>
      <c r="H34294" t="s">
        <v>30038</v>
      </c>
      <c r="I34294" t="s">
        <v>52</v>
      </c>
      <c r="J34294" t="s">
        <v>117</v>
      </c>
      <c r="M34294">
        <v>9256</v>
      </c>
      <c r="N34294">
        <v>0</v>
      </c>
      <c r="O34294">
        <v>8</v>
      </c>
    </row>
    <row r="34295" spans="1:15" x14ac:dyDescent="0.3">
      <c r="E34295" t="s">
        <v>30037</v>
      </c>
      <c r="F34295" t="s">
        <v>17600</v>
      </c>
      <c r="G34295" t="s">
        <v>17</v>
      </c>
      <c r="H34295" t="s">
        <v>30038</v>
      </c>
      <c r="I34295" t="s">
        <v>26</v>
      </c>
      <c r="M34295">
        <v>9256</v>
      </c>
      <c r="N34295">
        <v>5</v>
      </c>
      <c r="O34295">
        <v>8</v>
      </c>
    </row>
    <row r="34296" spans="1:15" x14ac:dyDescent="0.3">
      <c r="A34296" t="s">
        <v>51</v>
      </c>
      <c r="B34296">
        <v>1</v>
      </c>
      <c r="C34296">
        <v>1</v>
      </c>
      <c r="D34296">
        <v>1</v>
      </c>
      <c r="E34296" t="s">
        <v>30037</v>
      </c>
      <c r="F34296" t="s">
        <v>17600</v>
      </c>
      <c r="G34296" t="s">
        <v>51</v>
      </c>
      <c r="H34296" t="s">
        <v>30038</v>
      </c>
      <c r="I34296" t="s">
        <v>19</v>
      </c>
      <c r="M34296">
        <v>9256</v>
      </c>
      <c r="N34296">
        <v>5</v>
      </c>
      <c r="O34296">
        <v>8</v>
      </c>
    </row>
    <row r="34297" spans="1:15" x14ac:dyDescent="0.3">
      <c r="E34297" t="s">
        <v>30031</v>
      </c>
      <c r="F34297" t="s">
        <v>30032</v>
      </c>
      <c r="G34297" t="s">
        <v>14</v>
      </c>
      <c r="H34297" t="s">
        <v>30033</v>
      </c>
      <c r="I34297" t="s">
        <v>52</v>
      </c>
      <c r="J34297" t="s">
        <v>32</v>
      </c>
      <c r="M34297">
        <v>9257</v>
      </c>
      <c r="N34297">
        <v>0</v>
      </c>
      <c r="O34297">
        <v>3</v>
      </c>
    </row>
    <row r="34298" spans="1:15" x14ac:dyDescent="0.3">
      <c r="A34298" t="s">
        <v>237</v>
      </c>
      <c r="B34298">
        <v>0</v>
      </c>
      <c r="C34298">
        <v>0</v>
      </c>
      <c r="D34298">
        <v>0</v>
      </c>
      <c r="E34298" t="s">
        <v>30040</v>
      </c>
      <c r="F34298" t="s">
        <v>10426</v>
      </c>
      <c r="G34298" t="s">
        <v>14</v>
      </c>
      <c r="H34298" t="s">
        <v>30042</v>
      </c>
      <c r="I34298" t="s">
        <v>26</v>
      </c>
      <c r="M34298">
        <v>9258</v>
      </c>
      <c r="N34298">
        <v>0</v>
      </c>
      <c r="O34298">
        <v>8</v>
      </c>
    </row>
    <row r="34299" spans="1:15" x14ac:dyDescent="0.3">
      <c r="E34299" t="s">
        <v>30040</v>
      </c>
      <c r="F34299" t="s">
        <v>30043</v>
      </c>
      <c r="G34299" t="s">
        <v>17</v>
      </c>
      <c r="H34299" t="s">
        <v>30044</v>
      </c>
      <c r="I34299" t="s">
        <v>19</v>
      </c>
      <c r="M34299">
        <v>9258</v>
      </c>
      <c r="N34299">
        <v>89</v>
      </c>
      <c r="O34299">
        <v>92</v>
      </c>
    </row>
    <row r="34300" spans="1:15" x14ac:dyDescent="0.3">
      <c r="A34300" t="s">
        <v>237</v>
      </c>
      <c r="B34300">
        <v>0</v>
      </c>
      <c r="C34300">
        <v>0</v>
      </c>
      <c r="D34300">
        <v>0</v>
      </c>
      <c r="E34300" t="s">
        <v>30040</v>
      </c>
      <c r="F34300" t="s">
        <v>30043</v>
      </c>
      <c r="G34300" t="s">
        <v>51</v>
      </c>
      <c r="H34300" t="s">
        <v>30044</v>
      </c>
      <c r="I34300" t="s">
        <v>26</v>
      </c>
      <c r="M34300">
        <v>9258</v>
      </c>
      <c r="N34300">
        <v>89</v>
      </c>
      <c r="O34300">
        <v>92</v>
      </c>
    </row>
    <row r="34301" spans="1:15" x14ac:dyDescent="0.3">
      <c r="E34301" t="s">
        <v>30040</v>
      </c>
      <c r="F34301" t="s">
        <v>3494</v>
      </c>
      <c r="G34301" t="s">
        <v>14</v>
      </c>
      <c r="H34301" t="s">
        <v>30041</v>
      </c>
      <c r="I34301" t="s">
        <v>26</v>
      </c>
      <c r="M34301">
        <v>9258</v>
      </c>
      <c r="N34301">
        <v>96</v>
      </c>
      <c r="O34301">
        <v>101</v>
      </c>
    </row>
    <row r="34302" spans="1:15" x14ac:dyDescent="0.3">
      <c r="A34302" t="s">
        <v>237</v>
      </c>
      <c r="B34302">
        <v>0</v>
      </c>
      <c r="C34302">
        <v>0</v>
      </c>
      <c r="D34302">
        <v>0</v>
      </c>
      <c r="E34302" t="s">
        <v>30040</v>
      </c>
      <c r="F34302" t="s">
        <v>3494</v>
      </c>
      <c r="G34302" t="s">
        <v>17</v>
      </c>
      <c r="H34302" t="s">
        <v>30041</v>
      </c>
      <c r="I34302" t="s">
        <v>19</v>
      </c>
      <c r="M34302">
        <v>9258</v>
      </c>
      <c r="N34302">
        <v>96</v>
      </c>
      <c r="O34302">
        <v>101</v>
      </c>
    </row>
    <row r="34303" spans="1:15" x14ac:dyDescent="0.3">
      <c r="E34303" t="s">
        <v>30045</v>
      </c>
      <c r="F34303" t="s">
        <v>30046</v>
      </c>
      <c r="G34303" t="s">
        <v>17</v>
      </c>
      <c r="H34303" t="s">
        <v>30047</v>
      </c>
      <c r="I34303" t="s">
        <v>26</v>
      </c>
      <c r="M34303">
        <v>9259</v>
      </c>
      <c r="N34303">
        <v>4</v>
      </c>
      <c r="O34303">
        <v>15</v>
      </c>
    </row>
    <row r="34304" spans="1:15" x14ac:dyDescent="0.3">
      <c r="E34304" t="s">
        <v>30045</v>
      </c>
      <c r="F34304" t="s">
        <v>28764</v>
      </c>
      <c r="G34304" t="s">
        <v>51</v>
      </c>
      <c r="H34304" t="s">
        <v>30048</v>
      </c>
      <c r="I34304" t="s">
        <v>19</v>
      </c>
      <c r="M34304">
        <v>9259</v>
      </c>
      <c r="N34304">
        <v>4</v>
      </c>
      <c r="O34304">
        <v>8</v>
      </c>
    </row>
    <row r="34305" spans="1:15" x14ac:dyDescent="0.3">
      <c r="A34305" t="s">
        <v>51</v>
      </c>
      <c r="B34305">
        <v>1</v>
      </c>
      <c r="C34305">
        <v>1</v>
      </c>
      <c r="D34305">
        <v>1</v>
      </c>
      <c r="E34305" t="s">
        <v>30045</v>
      </c>
      <c r="F34305" t="s">
        <v>17600</v>
      </c>
      <c r="G34305" t="s">
        <v>51</v>
      </c>
      <c r="H34305" t="s">
        <v>30047</v>
      </c>
      <c r="I34305" t="s">
        <v>19</v>
      </c>
      <c r="M34305">
        <v>9259</v>
      </c>
      <c r="N34305">
        <v>12</v>
      </c>
      <c r="O34305">
        <v>15</v>
      </c>
    </row>
    <row r="34306" spans="1:15" x14ac:dyDescent="0.3">
      <c r="E34306" t="s">
        <v>30045</v>
      </c>
      <c r="F34306" t="s">
        <v>17600</v>
      </c>
      <c r="G34306" t="s">
        <v>17</v>
      </c>
      <c r="H34306" t="s">
        <v>30049</v>
      </c>
      <c r="I34306" t="s">
        <v>26</v>
      </c>
      <c r="M34306">
        <v>9259</v>
      </c>
      <c r="N34306">
        <v>72</v>
      </c>
      <c r="O34306">
        <v>75</v>
      </c>
    </row>
    <row r="34307" spans="1:15" x14ac:dyDescent="0.3">
      <c r="A34307" t="s">
        <v>51</v>
      </c>
      <c r="B34307">
        <v>1</v>
      </c>
      <c r="C34307">
        <v>1</v>
      </c>
      <c r="D34307">
        <v>1</v>
      </c>
      <c r="E34307" t="s">
        <v>30045</v>
      </c>
      <c r="F34307" t="s">
        <v>17600</v>
      </c>
      <c r="G34307" t="s">
        <v>51</v>
      </c>
      <c r="H34307" t="s">
        <v>30049</v>
      </c>
      <c r="I34307" t="s">
        <v>19</v>
      </c>
      <c r="M34307">
        <v>9259</v>
      </c>
      <c r="N34307">
        <v>72</v>
      </c>
      <c r="O34307">
        <v>75</v>
      </c>
    </row>
    <row r="34308" spans="1:15" x14ac:dyDescent="0.3">
      <c r="E34308" t="s">
        <v>429</v>
      </c>
      <c r="F34308" t="s">
        <v>432</v>
      </c>
      <c r="G34308" t="s">
        <v>23</v>
      </c>
      <c r="H34308" t="s">
        <v>433</v>
      </c>
      <c r="I34308" t="s">
        <v>52</v>
      </c>
      <c r="J34308" t="s">
        <v>117</v>
      </c>
      <c r="M34308">
        <v>9270</v>
      </c>
      <c r="N34308">
        <v>109</v>
      </c>
      <c r="O34308">
        <v>118</v>
      </c>
    </row>
    <row r="34309" spans="1:15" x14ac:dyDescent="0.3">
      <c r="E34309" t="s">
        <v>429</v>
      </c>
      <c r="F34309" t="s">
        <v>430</v>
      </c>
      <c r="G34309" t="s">
        <v>23</v>
      </c>
      <c r="H34309" t="s">
        <v>431</v>
      </c>
      <c r="I34309" t="s">
        <v>26</v>
      </c>
      <c r="M34309">
        <v>9270</v>
      </c>
      <c r="N34309">
        <v>408</v>
      </c>
      <c r="O34309">
        <v>421</v>
      </c>
    </row>
    <row r="34310" spans="1:15" x14ac:dyDescent="0.3">
      <c r="A34310" t="s">
        <v>237</v>
      </c>
      <c r="B34310">
        <v>0</v>
      </c>
      <c r="E34310" t="s">
        <v>30050</v>
      </c>
      <c r="F34310" t="s">
        <v>30055</v>
      </c>
      <c r="G34310" t="s">
        <v>17</v>
      </c>
      <c r="H34310" t="s">
        <v>30053</v>
      </c>
      <c r="I34310" t="s">
        <v>22</v>
      </c>
      <c r="M34310">
        <v>9271</v>
      </c>
      <c r="N34310">
        <v>0</v>
      </c>
      <c r="O34310">
        <v>23</v>
      </c>
    </row>
    <row r="34311" spans="1:15" x14ac:dyDescent="0.3">
      <c r="A34311" t="s">
        <v>23</v>
      </c>
      <c r="B34311">
        <v>1</v>
      </c>
      <c r="C34311">
        <v>1</v>
      </c>
      <c r="D34311">
        <v>1</v>
      </c>
      <c r="E34311" t="s">
        <v>30050</v>
      </c>
      <c r="F34311" t="s">
        <v>1857</v>
      </c>
      <c r="G34311" t="s">
        <v>23</v>
      </c>
      <c r="H34311" t="s">
        <v>30053</v>
      </c>
      <c r="I34311" t="s">
        <v>69</v>
      </c>
      <c r="J34311" t="s">
        <v>112</v>
      </c>
      <c r="M34311">
        <v>9271</v>
      </c>
      <c r="N34311">
        <v>15</v>
      </c>
      <c r="O34311">
        <v>23</v>
      </c>
    </row>
    <row r="34312" spans="1:15" x14ac:dyDescent="0.3">
      <c r="E34312" t="s">
        <v>30050</v>
      </c>
      <c r="F34312" t="s">
        <v>30054</v>
      </c>
      <c r="G34312" t="s">
        <v>23</v>
      </c>
      <c r="H34312" t="s">
        <v>30053</v>
      </c>
      <c r="I34312" t="s">
        <v>19</v>
      </c>
      <c r="M34312">
        <v>9271</v>
      </c>
      <c r="N34312">
        <v>25</v>
      </c>
      <c r="O34312">
        <v>29</v>
      </c>
    </row>
    <row r="34313" spans="1:15" x14ac:dyDescent="0.3">
      <c r="E34313" t="s">
        <v>30050</v>
      </c>
      <c r="F34313" t="s">
        <v>30051</v>
      </c>
      <c r="G34313" t="s">
        <v>17</v>
      </c>
      <c r="H34313" t="s">
        <v>30052</v>
      </c>
      <c r="I34313" t="s">
        <v>19</v>
      </c>
      <c r="M34313">
        <v>9271</v>
      </c>
      <c r="N34313">
        <v>32</v>
      </c>
      <c r="O34313">
        <v>39</v>
      </c>
    </row>
    <row r="34314" spans="1:15" x14ac:dyDescent="0.3">
      <c r="E34314" t="s">
        <v>30056</v>
      </c>
      <c r="F34314" t="s">
        <v>30057</v>
      </c>
      <c r="G34314" t="s">
        <v>17</v>
      </c>
      <c r="H34314" t="s">
        <v>30058</v>
      </c>
      <c r="I34314" t="s">
        <v>19</v>
      </c>
      <c r="M34314">
        <v>9272</v>
      </c>
      <c r="N34314">
        <v>0</v>
      </c>
      <c r="O34314">
        <v>11</v>
      </c>
    </row>
    <row r="34315" spans="1:15" x14ac:dyDescent="0.3">
      <c r="E34315" t="s">
        <v>30056</v>
      </c>
      <c r="F34315" t="s">
        <v>30061</v>
      </c>
      <c r="G34315" t="s">
        <v>51</v>
      </c>
      <c r="H34315" t="s">
        <v>30060</v>
      </c>
      <c r="I34315" t="s">
        <v>19</v>
      </c>
      <c r="M34315">
        <v>9272</v>
      </c>
      <c r="N34315">
        <v>13</v>
      </c>
      <c r="O34315">
        <v>24</v>
      </c>
    </row>
    <row r="34316" spans="1:15" x14ac:dyDescent="0.3">
      <c r="E34316" t="s">
        <v>30056</v>
      </c>
      <c r="F34316" t="s">
        <v>30059</v>
      </c>
      <c r="G34316" t="s">
        <v>51</v>
      </c>
      <c r="H34316" t="s">
        <v>30060</v>
      </c>
      <c r="I34316" t="s">
        <v>19</v>
      </c>
      <c r="M34316">
        <v>9272</v>
      </c>
      <c r="N34316">
        <v>27</v>
      </c>
      <c r="O34316">
        <v>41</v>
      </c>
    </row>
    <row r="34317" spans="1:15" x14ac:dyDescent="0.3">
      <c r="A34317" t="s">
        <v>237</v>
      </c>
      <c r="B34317">
        <v>0</v>
      </c>
      <c r="E34317" t="s">
        <v>30062</v>
      </c>
      <c r="F34317" t="s">
        <v>30063</v>
      </c>
      <c r="G34317" t="s">
        <v>17</v>
      </c>
      <c r="H34317" t="s">
        <v>30064</v>
      </c>
      <c r="I34317" t="s">
        <v>22</v>
      </c>
      <c r="M34317">
        <v>9274</v>
      </c>
      <c r="N34317">
        <v>0</v>
      </c>
      <c r="O34317">
        <v>19</v>
      </c>
    </row>
    <row r="34318" spans="1:15" x14ac:dyDescent="0.3">
      <c r="E34318" t="s">
        <v>30062</v>
      </c>
      <c r="F34318" t="s">
        <v>30065</v>
      </c>
      <c r="G34318" t="s">
        <v>23</v>
      </c>
      <c r="H34318" t="s">
        <v>30066</v>
      </c>
      <c r="I34318" t="s">
        <v>22</v>
      </c>
      <c r="M34318">
        <v>9274</v>
      </c>
      <c r="N34318">
        <v>33</v>
      </c>
      <c r="O34318">
        <v>50</v>
      </c>
    </row>
    <row r="34319" spans="1:15" x14ac:dyDescent="0.3">
      <c r="A34319" t="s">
        <v>23</v>
      </c>
      <c r="B34319">
        <v>1</v>
      </c>
      <c r="C34319">
        <v>1</v>
      </c>
      <c r="D34319">
        <v>1</v>
      </c>
      <c r="E34319" t="s">
        <v>30062</v>
      </c>
      <c r="F34319" t="s">
        <v>30067</v>
      </c>
      <c r="G34319" t="s">
        <v>23</v>
      </c>
      <c r="H34319" t="s">
        <v>30068</v>
      </c>
      <c r="I34319" t="s">
        <v>69</v>
      </c>
      <c r="J34319" t="s">
        <v>112</v>
      </c>
      <c r="M34319">
        <v>9274</v>
      </c>
      <c r="N34319">
        <v>42</v>
      </c>
      <c r="O34319">
        <v>50</v>
      </c>
    </row>
    <row r="34320" spans="1:15" x14ac:dyDescent="0.3">
      <c r="A34320" t="s">
        <v>237</v>
      </c>
      <c r="B34320">
        <v>0</v>
      </c>
      <c r="C34320">
        <v>0</v>
      </c>
      <c r="D34320">
        <v>0</v>
      </c>
      <c r="E34320" t="s">
        <v>30062</v>
      </c>
      <c r="F34320" t="s">
        <v>30069</v>
      </c>
      <c r="G34320" t="s">
        <v>14</v>
      </c>
      <c r="H34320" t="s">
        <v>30070</v>
      </c>
      <c r="I34320" t="s">
        <v>52</v>
      </c>
      <c r="J34320" t="s">
        <v>46</v>
      </c>
      <c r="K34320" t="s">
        <v>47</v>
      </c>
      <c r="L34320" t="s">
        <v>43</v>
      </c>
      <c r="M34320">
        <v>9274</v>
      </c>
      <c r="N34320">
        <v>53</v>
      </c>
      <c r="O34320">
        <v>74</v>
      </c>
    </row>
    <row r="34321" spans="1:15" x14ac:dyDescent="0.3">
      <c r="A34321" t="s">
        <v>51</v>
      </c>
      <c r="B34321">
        <v>0</v>
      </c>
      <c r="C34321">
        <v>1</v>
      </c>
      <c r="D34321" t="s">
        <v>51</v>
      </c>
      <c r="E34321" t="s">
        <v>30062</v>
      </c>
      <c r="F34321" t="s">
        <v>30069</v>
      </c>
      <c r="G34321" t="s">
        <v>23</v>
      </c>
      <c r="H34321" t="s">
        <v>30070</v>
      </c>
      <c r="I34321" t="s">
        <v>19</v>
      </c>
      <c r="M34321">
        <v>9274</v>
      </c>
      <c r="N34321">
        <v>53</v>
      </c>
      <c r="O34321">
        <v>74</v>
      </c>
    </row>
    <row r="34322" spans="1:15" x14ac:dyDescent="0.3">
      <c r="A34322" t="s">
        <v>237</v>
      </c>
      <c r="B34322">
        <v>0</v>
      </c>
      <c r="E34322" t="s">
        <v>30062</v>
      </c>
      <c r="F34322" t="s">
        <v>30063</v>
      </c>
      <c r="G34322" t="s">
        <v>17</v>
      </c>
      <c r="H34322" t="s">
        <v>30074</v>
      </c>
      <c r="I34322" t="s">
        <v>22</v>
      </c>
      <c r="M34322">
        <v>9277</v>
      </c>
      <c r="N34322">
        <v>0</v>
      </c>
      <c r="O34322">
        <v>19</v>
      </c>
    </row>
    <row r="34323" spans="1:15" x14ac:dyDescent="0.3">
      <c r="A34323" t="s">
        <v>51</v>
      </c>
      <c r="B34323">
        <v>1</v>
      </c>
      <c r="C34323">
        <v>1</v>
      </c>
      <c r="D34323">
        <v>1</v>
      </c>
      <c r="E34323" t="s">
        <v>30062</v>
      </c>
      <c r="F34323" t="s">
        <v>16538</v>
      </c>
      <c r="G34323" t="s">
        <v>51</v>
      </c>
      <c r="H34323" t="s">
        <v>30075</v>
      </c>
      <c r="I34323" t="s">
        <v>41</v>
      </c>
      <c r="J34323" t="s">
        <v>1639</v>
      </c>
      <c r="M34323">
        <v>9277</v>
      </c>
      <c r="N34323">
        <v>33</v>
      </c>
      <c r="O34323">
        <v>46</v>
      </c>
    </row>
    <row r="34324" spans="1:15" x14ac:dyDescent="0.3">
      <c r="A34324" t="s">
        <v>23</v>
      </c>
      <c r="B34324">
        <v>1</v>
      </c>
      <c r="C34324">
        <v>1</v>
      </c>
      <c r="D34324">
        <v>1</v>
      </c>
      <c r="E34324" t="s">
        <v>30062</v>
      </c>
      <c r="F34324" t="s">
        <v>25080</v>
      </c>
      <c r="G34324" t="s">
        <v>23</v>
      </c>
      <c r="H34324" t="s">
        <v>30071</v>
      </c>
      <c r="I34324" t="s">
        <v>26</v>
      </c>
      <c r="M34324">
        <v>9277</v>
      </c>
      <c r="N34324">
        <v>40</v>
      </c>
      <c r="O34324">
        <v>46</v>
      </c>
    </row>
    <row r="34325" spans="1:15" x14ac:dyDescent="0.3">
      <c r="A34325" t="s">
        <v>23</v>
      </c>
      <c r="B34325">
        <v>1</v>
      </c>
      <c r="C34325">
        <v>1</v>
      </c>
      <c r="D34325">
        <v>1</v>
      </c>
      <c r="E34325" t="s">
        <v>30062</v>
      </c>
      <c r="F34325" t="s">
        <v>30072</v>
      </c>
      <c r="G34325" t="s">
        <v>23</v>
      </c>
      <c r="H34325" t="s">
        <v>30073</v>
      </c>
      <c r="I34325" t="s">
        <v>26</v>
      </c>
      <c r="M34325">
        <v>9277</v>
      </c>
      <c r="N34325">
        <v>49</v>
      </c>
      <c r="O34325">
        <v>59</v>
      </c>
    </row>
    <row r="34326" spans="1:15" x14ac:dyDescent="0.3">
      <c r="E34326" t="s">
        <v>30062</v>
      </c>
      <c r="F34326" t="s">
        <v>30072</v>
      </c>
      <c r="G34326" t="s">
        <v>51</v>
      </c>
      <c r="H34326" t="s">
        <v>30073</v>
      </c>
      <c r="I34326" t="s">
        <v>19</v>
      </c>
      <c r="M34326">
        <v>9277</v>
      </c>
      <c r="N34326">
        <v>49</v>
      </c>
      <c r="O34326">
        <v>59</v>
      </c>
    </row>
    <row r="34327" spans="1:15" x14ac:dyDescent="0.3">
      <c r="E34327" t="s">
        <v>30076</v>
      </c>
      <c r="F34327" t="s">
        <v>30079</v>
      </c>
      <c r="G34327" t="s">
        <v>17</v>
      </c>
      <c r="H34327" t="s">
        <v>30078</v>
      </c>
      <c r="I34327" t="s">
        <v>19</v>
      </c>
      <c r="M34327">
        <v>9279</v>
      </c>
      <c r="N34327">
        <v>0</v>
      </c>
      <c r="O34327">
        <v>16</v>
      </c>
    </row>
    <row r="34328" spans="1:15" x14ac:dyDescent="0.3">
      <c r="E34328" t="s">
        <v>30076</v>
      </c>
      <c r="F34328" t="s">
        <v>30080</v>
      </c>
      <c r="G34328" t="s">
        <v>17</v>
      </c>
      <c r="H34328" t="s">
        <v>30078</v>
      </c>
      <c r="I34328" t="s">
        <v>22</v>
      </c>
      <c r="M34328">
        <v>9279</v>
      </c>
      <c r="N34328">
        <v>18</v>
      </c>
      <c r="O34328">
        <v>34</v>
      </c>
    </row>
    <row r="34329" spans="1:15" x14ac:dyDescent="0.3">
      <c r="A34329" t="s">
        <v>23</v>
      </c>
      <c r="B34329">
        <v>1</v>
      </c>
      <c r="C34329">
        <v>1</v>
      </c>
      <c r="D34329">
        <v>1</v>
      </c>
      <c r="E34329" t="s">
        <v>30076</v>
      </c>
      <c r="F34329" t="s">
        <v>30077</v>
      </c>
      <c r="G34329" t="s">
        <v>23</v>
      </c>
      <c r="H34329" t="s">
        <v>30078</v>
      </c>
      <c r="I34329" t="s">
        <v>69</v>
      </c>
      <c r="J34329" t="s">
        <v>112</v>
      </c>
      <c r="M34329">
        <v>9279</v>
      </c>
      <c r="N34329">
        <v>29</v>
      </c>
      <c r="O34329">
        <v>34</v>
      </c>
    </row>
    <row r="34330" spans="1:15" x14ac:dyDescent="0.3">
      <c r="A34330" t="s">
        <v>237</v>
      </c>
      <c r="B34330">
        <v>0</v>
      </c>
      <c r="E34330" t="s">
        <v>30050</v>
      </c>
      <c r="F34330" t="s">
        <v>30055</v>
      </c>
      <c r="G34330" t="s">
        <v>17</v>
      </c>
      <c r="H34330" t="s">
        <v>30053</v>
      </c>
      <c r="I34330" t="s">
        <v>22</v>
      </c>
      <c r="M34330">
        <v>9280</v>
      </c>
      <c r="N34330">
        <v>0</v>
      </c>
      <c r="O34330">
        <v>23</v>
      </c>
    </row>
    <row r="34331" spans="1:15" x14ac:dyDescent="0.3">
      <c r="A34331" t="s">
        <v>23</v>
      </c>
      <c r="B34331">
        <v>1</v>
      </c>
      <c r="C34331">
        <v>1</v>
      </c>
      <c r="D34331">
        <v>1</v>
      </c>
      <c r="E34331" t="s">
        <v>30050</v>
      </c>
      <c r="F34331" t="s">
        <v>1857</v>
      </c>
      <c r="G34331" t="s">
        <v>23</v>
      </c>
      <c r="H34331" t="s">
        <v>30053</v>
      </c>
      <c r="I34331" t="s">
        <v>69</v>
      </c>
      <c r="J34331" t="s">
        <v>112</v>
      </c>
      <c r="M34331">
        <v>9280</v>
      </c>
      <c r="N34331">
        <v>15</v>
      </c>
      <c r="O34331">
        <v>23</v>
      </c>
    </row>
    <row r="34332" spans="1:15" x14ac:dyDescent="0.3">
      <c r="E34332" t="s">
        <v>30050</v>
      </c>
      <c r="F34332" t="s">
        <v>30054</v>
      </c>
      <c r="G34332" t="s">
        <v>23</v>
      </c>
      <c r="H34332" t="s">
        <v>30053</v>
      </c>
      <c r="I34332" t="s">
        <v>19</v>
      </c>
      <c r="M34332">
        <v>9280</v>
      </c>
      <c r="N34332">
        <v>25</v>
      </c>
      <c r="O34332">
        <v>29</v>
      </c>
    </row>
    <row r="34333" spans="1:15" x14ac:dyDescent="0.3">
      <c r="E34333" t="s">
        <v>30050</v>
      </c>
      <c r="F34333" t="s">
        <v>30051</v>
      </c>
      <c r="G34333" t="s">
        <v>23</v>
      </c>
      <c r="H34333" t="s">
        <v>30052</v>
      </c>
      <c r="I34333" t="s">
        <v>19</v>
      </c>
      <c r="M34333">
        <v>9280</v>
      </c>
      <c r="N34333">
        <v>32</v>
      </c>
      <c r="O34333">
        <v>39</v>
      </c>
    </row>
    <row r="34334" spans="1:15" x14ac:dyDescent="0.3">
      <c r="A34334" t="s">
        <v>237</v>
      </c>
      <c r="B34334">
        <v>0</v>
      </c>
      <c r="E34334" t="s">
        <v>30050</v>
      </c>
      <c r="F34334" t="s">
        <v>30055</v>
      </c>
      <c r="G34334" t="s">
        <v>17</v>
      </c>
      <c r="H34334" t="s">
        <v>30081</v>
      </c>
      <c r="I34334" t="s">
        <v>22</v>
      </c>
      <c r="M34334">
        <v>9281</v>
      </c>
      <c r="N34334">
        <v>0</v>
      </c>
      <c r="O34334">
        <v>23</v>
      </c>
    </row>
    <row r="34335" spans="1:15" x14ac:dyDescent="0.3">
      <c r="A34335" t="s">
        <v>23</v>
      </c>
      <c r="B34335">
        <v>1</v>
      </c>
      <c r="C34335">
        <v>1</v>
      </c>
      <c r="D34335">
        <v>1</v>
      </c>
      <c r="E34335" t="s">
        <v>30050</v>
      </c>
      <c r="F34335" t="s">
        <v>1857</v>
      </c>
      <c r="G34335" t="s">
        <v>23</v>
      </c>
      <c r="H34335" t="s">
        <v>30081</v>
      </c>
      <c r="I34335" t="s">
        <v>69</v>
      </c>
      <c r="J34335" t="s">
        <v>112</v>
      </c>
      <c r="M34335">
        <v>9281</v>
      </c>
      <c r="N34335">
        <v>15</v>
      </c>
      <c r="O34335">
        <v>23</v>
      </c>
    </row>
    <row r="34336" spans="1:15" x14ac:dyDescent="0.3">
      <c r="E34336" t="s">
        <v>30050</v>
      </c>
      <c r="F34336" t="s">
        <v>30084</v>
      </c>
      <c r="G34336" t="s">
        <v>17</v>
      </c>
      <c r="H34336" t="s">
        <v>30081</v>
      </c>
      <c r="I34336" t="s">
        <v>19</v>
      </c>
      <c r="M34336">
        <v>9281</v>
      </c>
      <c r="N34336">
        <v>25</v>
      </c>
      <c r="O34336">
        <v>33</v>
      </c>
    </row>
    <row r="34337" spans="1:15" x14ac:dyDescent="0.3">
      <c r="E34337" t="s">
        <v>30050</v>
      </c>
      <c r="F34337" t="s">
        <v>30082</v>
      </c>
      <c r="G34337" t="s">
        <v>17</v>
      </c>
      <c r="H34337" t="s">
        <v>30083</v>
      </c>
      <c r="I34337" t="s">
        <v>19</v>
      </c>
      <c r="M34337">
        <v>9281</v>
      </c>
      <c r="N34337">
        <v>36</v>
      </c>
      <c r="O34337">
        <v>43</v>
      </c>
    </row>
    <row r="34338" spans="1:15" x14ac:dyDescent="0.3">
      <c r="E34338" t="s">
        <v>429</v>
      </c>
      <c r="F34338" t="s">
        <v>432</v>
      </c>
      <c r="G34338" t="s">
        <v>23</v>
      </c>
      <c r="H34338" t="s">
        <v>433</v>
      </c>
      <c r="I34338" t="s">
        <v>52</v>
      </c>
      <c r="J34338" t="s">
        <v>117</v>
      </c>
      <c r="M34338">
        <v>9282</v>
      </c>
      <c r="N34338">
        <v>109</v>
      </c>
      <c r="O34338">
        <v>118</v>
      </c>
    </row>
    <row r="34339" spans="1:15" x14ac:dyDescent="0.3">
      <c r="E34339" t="s">
        <v>429</v>
      </c>
      <c r="F34339" t="s">
        <v>430</v>
      </c>
      <c r="G34339" t="s">
        <v>23</v>
      </c>
      <c r="H34339" t="s">
        <v>431</v>
      </c>
      <c r="I34339" t="s">
        <v>26</v>
      </c>
      <c r="M34339">
        <v>9282</v>
      </c>
      <c r="N34339">
        <v>408</v>
      </c>
      <c r="O34339">
        <v>421</v>
      </c>
    </row>
    <row r="34340" spans="1:15" x14ac:dyDescent="0.3">
      <c r="E34340" t="s">
        <v>429</v>
      </c>
      <c r="F34340" t="s">
        <v>432</v>
      </c>
      <c r="G34340" t="s">
        <v>23</v>
      </c>
      <c r="H34340" t="s">
        <v>433</v>
      </c>
      <c r="I34340" t="s">
        <v>52</v>
      </c>
      <c r="J34340" t="s">
        <v>117</v>
      </c>
      <c r="M34340">
        <v>9283</v>
      </c>
      <c r="N34340">
        <v>109</v>
      </c>
      <c r="O34340">
        <v>118</v>
      </c>
    </row>
    <row r="34341" spans="1:15" x14ac:dyDescent="0.3">
      <c r="E34341" t="s">
        <v>429</v>
      </c>
      <c r="F34341" t="s">
        <v>430</v>
      </c>
      <c r="G34341" t="s">
        <v>23</v>
      </c>
      <c r="H34341" t="s">
        <v>431</v>
      </c>
      <c r="I34341" t="s">
        <v>26</v>
      </c>
      <c r="M34341">
        <v>9283</v>
      </c>
      <c r="N34341">
        <v>408</v>
      </c>
      <c r="O34341">
        <v>421</v>
      </c>
    </row>
    <row r="34342" spans="1:15" x14ac:dyDescent="0.3">
      <c r="E34342" t="s">
        <v>429</v>
      </c>
      <c r="F34342" t="s">
        <v>432</v>
      </c>
      <c r="G34342" t="s">
        <v>23</v>
      </c>
      <c r="H34342" t="s">
        <v>433</v>
      </c>
      <c r="I34342" t="s">
        <v>52</v>
      </c>
      <c r="J34342" t="s">
        <v>117</v>
      </c>
      <c r="M34342">
        <v>9284</v>
      </c>
      <c r="N34342">
        <v>109</v>
      </c>
      <c r="O34342">
        <v>118</v>
      </c>
    </row>
    <row r="34343" spans="1:15" x14ac:dyDescent="0.3">
      <c r="E34343" t="s">
        <v>429</v>
      </c>
      <c r="F34343" t="s">
        <v>430</v>
      </c>
      <c r="G34343" t="s">
        <v>23</v>
      </c>
      <c r="H34343" t="s">
        <v>431</v>
      </c>
      <c r="I34343" t="s">
        <v>26</v>
      </c>
      <c r="M34343">
        <v>9284</v>
      </c>
      <c r="N34343">
        <v>408</v>
      </c>
      <c r="O34343">
        <v>421</v>
      </c>
    </row>
    <row r="34344" spans="1:15" x14ac:dyDescent="0.3">
      <c r="E34344" t="s">
        <v>429</v>
      </c>
      <c r="F34344" t="s">
        <v>430</v>
      </c>
      <c r="G34344" t="s">
        <v>14</v>
      </c>
      <c r="H34344" t="s">
        <v>431</v>
      </c>
      <c r="I34344" t="s">
        <v>19</v>
      </c>
      <c r="M34344">
        <v>9284</v>
      </c>
      <c r="N34344">
        <v>408</v>
      </c>
      <c r="O34344">
        <v>421</v>
      </c>
    </row>
    <row r="34345" spans="1:15" x14ac:dyDescent="0.3">
      <c r="A34345" t="s">
        <v>237</v>
      </c>
      <c r="B34345">
        <v>0</v>
      </c>
      <c r="C34345">
        <v>0</v>
      </c>
      <c r="D34345">
        <v>0</v>
      </c>
      <c r="E34345" t="s">
        <v>30085</v>
      </c>
      <c r="F34345" t="s">
        <v>30096</v>
      </c>
      <c r="G34345" t="s">
        <v>17</v>
      </c>
      <c r="H34345" t="s">
        <v>30097</v>
      </c>
      <c r="I34345" t="s">
        <v>19</v>
      </c>
      <c r="M34345">
        <v>9285</v>
      </c>
      <c r="N34345">
        <v>0</v>
      </c>
      <c r="O34345">
        <v>11</v>
      </c>
    </row>
    <row r="34346" spans="1:15" x14ac:dyDescent="0.3">
      <c r="E34346" t="s">
        <v>30085</v>
      </c>
      <c r="F34346" t="s">
        <v>30086</v>
      </c>
      <c r="G34346" t="s">
        <v>17</v>
      </c>
      <c r="H34346" t="s">
        <v>30087</v>
      </c>
      <c r="I34346" t="s">
        <v>19</v>
      </c>
      <c r="M34346">
        <v>9285</v>
      </c>
      <c r="N34346">
        <v>58</v>
      </c>
      <c r="O34346">
        <v>62</v>
      </c>
    </row>
    <row r="34347" spans="1:15" x14ac:dyDescent="0.3">
      <c r="E34347" t="s">
        <v>30085</v>
      </c>
      <c r="F34347" t="s">
        <v>30086</v>
      </c>
      <c r="G34347" t="s">
        <v>23</v>
      </c>
      <c r="H34347" t="s">
        <v>30087</v>
      </c>
      <c r="I34347" t="s">
        <v>26</v>
      </c>
      <c r="M34347">
        <v>9285</v>
      </c>
      <c r="N34347">
        <v>58</v>
      </c>
      <c r="O34347">
        <v>62</v>
      </c>
    </row>
    <row r="34348" spans="1:15" x14ac:dyDescent="0.3">
      <c r="E34348" t="s">
        <v>30085</v>
      </c>
      <c r="F34348" t="s">
        <v>30088</v>
      </c>
      <c r="G34348" t="s">
        <v>17</v>
      </c>
      <c r="H34348" t="s">
        <v>30089</v>
      </c>
      <c r="I34348" t="s">
        <v>19</v>
      </c>
      <c r="M34348">
        <v>9285</v>
      </c>
      <c r="N34348">
        <v>64</v>
      </c>
      <c r="O34348">
        <v>81</v>
      </c>
    </row>
    <row r="34349" spans="1:15" x14ac:dyDescent="0.3">
      <c r="E34349" t="s">
        <v>30085</v>
      </c>
      <c r="F34349" t="s">
        <v>30090</v>
      </c>
      <c r="G34349" t="s">
        <v>23</v>
      </c>
      <c r="H34349" t="s">
        <v>30091</v>
      </c>
      <c r="I34349" t="s">
        <v>26</v>
      </c>
      <c r="M34349">
        <v>9285</v>
      </c>
      <c r="N34349">
        <v>73</v>
      </c>
      <c r="O34349">
        <v>81</v>
      </c>
    </row>
    <row r="34350" spans="1:15" x14ac:dyDescent="0.3">
      <c r="E34350" t="s">
        <v>30085</v>
      </c>
      <c r="F34350" t="s">
        <v>30092</v>
      </c>
      <c r="G34350" t="s">
        <v>17</v>
      </c>
      <c r="H34350" t="s">
        <v>30093</v>
      </c>
      <c r="I34350" t="s">
        <v>22</v>
      </c>
      <c r="M34350">
        <v>9285</v>
      </c>
      <c r="N34350">
        <v>92</v>
      </c>
      <c r="O34350">
        <v>96</v>
      </c>
    </row>
    <row r="34351" spans="1:15" x14ac:dyDescent="0.3">
      <c r="E34351" t="s">
        <v>30085</v>
      </c>
      <c r="F34351" t="s">
        <v>30094</v>
      </c>
      <c r="G34351" t="s">
        <v>17</v>
      </c>
      <c r="H34351" t="s">
        <v>30095</v>
      </c>
      <c r="I34351" t="s">
        <v>22</v>
      </c>
      <c r="M34351">
        <v>9285</v>
      </c>
      <c r="N34351">
        <v>100</v>
      </c>
      <c r="O34351">
        <v>109</v>
      </c>
    </row>
    <row r="34352" spans="1:15" x14ac:dyDescent="0.3">
      <c r="A34352" t="s">
        <v>237</v>
      </c>
      <c r="B34352">
        <v>0</v>
      </c>
      <c r="C34352">
        <v>0</v>
      </c>
      <c r="D34352">
        <v>0</v>
      </c>
      <c r="E34352" t="s">
        <v>30085</v>
      </c>
      <c r="F34352" t="s">
        <v>30096</v>
      </c>
      <c r="G34352" t="s">
        <v>17</v>
      </c>
      <c r="H34352" t="s">
        <v>30097</v>
      </c>
      <c r="I34352" t="s">
        <v>19</v>
      </c>
      <c r="M34352">
        <v>9286</v>
      </c>
      <c r="N34352">
        <v>0</v>
      </c>
      <c r="O34352">
        <v>11</v>
      </c>
    </row>
    <row r="34353" spans="1:15" x14ac:dyDescent="0.3">
      <c r="E34353" t="s">
        <v>30085</v>
      </c>
      <c r="F34353" t="s">
        <v>30086</v>
      </c>
      <c r="G34353" t="s">
        <v>17</v>
      </c>
      <c r="H34353" t="s">
        <v>30087</v>
      </c>
      <c r="I34353" t="s">
        <v>19</v>
      </c>
      <c r="M34353">
        <v>9286</v>
      </c>
      <c r="N34353">
        <v>58</v>
      </c>
      <c r="O34353">
        <v>62</v>
      </c>
    </row>
    <row r="34354" spans="1:15" x14ac:dyDescent="0.3">
      <c r="E34354" t="s">
        <v>30085</v>
      </c>
      <c r="F34354" t="s">
        <v>30086</v>
      </c>
      <c r="G34354" t="s">
        <v>23</v>
      </c>
      <c r="H34354" t="s">
        <v>30087</v>
      </c>
      <c r="I34354" t="s">
        <v>26</v>
      </c>
      <c r="M34354">
        <v>9286</v>
      </c>
      <c r="N34354">
        <v>58</v>
      </c>
      <c r="O34354">
        <v>62</v>
      </c>
    </row>
    <row r="34355" spans="1:15" x14ac:dyDescent="0.3">
      <c r="E34355" t="s">
        <v>30085</v>
      </c>
      <c r="F34355" t="s">
        <v>30088</v>
      </c>
      <c r="G34355" t="s">
        <v>17</v>
      </c>
      <c r="H34355" t="s">
        <v>30089</v>
      </c>
      <c r="I34355" t="s">
        <v>19</v>
      </c>
      <c r="M34355">
        <v>9286</v>
      </c>
      <c r="N34355">
        <v>64</v>
      </c>
      <c r="O34355">
        <v>81</v>
      </c>
    </row>
    <row r="34356" spans="1:15" x14ac:dyDescent="0.3">
      <c r="E34356" t="s">
        <v>30085</v>
      </c>
      <c r="F34356" t="s">
        <v>30090</v>
      </c>
      <c r="G34356" t="s">
        <v>23</v>
      </c>
      <c r="H34356" t="s">
        <v>30091</v>
      </c>
      <c r="I34356" t="s">
        <v>26</v>
      </c>
      <c r="M34356">
        <v>9286</v>
      </c>
      <c r="N34356">
        <v>73</v>
      </c>
      <c r="O34356">
        <v>81</v>
      </c>
    </row>
    <row r="34357" spans="1:15" x14ac:dyDescent="0.3">
      <c r="E34357" t="s">
        <v>30085</v>
      </c>
      <c r="F34357" t="s">
        <v>30092</v>
      </c>
      <c r="G34357" t="s">
        <v>17</v>
      </c>
      <c r="H34357" t="s">
        <v>30093</v>
      </c>
      <c r="I34357" t="s">
        <v>22</v>
      </c>
      <c r="M34357">
        <v>9286</v>
      </c>
      <c r="N34357">
        <v>92</v>
      </c>
      <c r="O34357">
        <v>96</v>
      </c>
    </row>
    <row r="34358" spans="1:15" x14ac:dyDescent="0.3">
      <c r="E34358" t="s">
        <v>30085</v>
      </c>
      <c r="F34358" t="s">
        <v>30094</v>
      </c>
      <c r="G34358" t="s">
        <v>17</v>
      </c>
      <c r="H34358" t="s">
        <v>30095</v>
      </c>
      <c r="I34358" t="s">
        <v>22</v>
      </c>
      <c r="M34358">
        <v>9286</v>
      </c>
      <c r="N34358">
        <v>100</v>
      </c>
      <c r="O34358">
        <v>109</v>
      </c>
    </row>
    <row r="34359" spans="1:15" x14ac:dyDescent="0.3">
      <c r="A34359" t="s">
        <v>237</v>
      </c>
      <c r="B34359">
        <v>0</v>
      </c>
      <c r="C34359">
        <v>0</v>
      </c>
      <c r="D34359">
        <v>0</v>
      </c>
      <c r="E34359" t="s">
        <v>30085</v>
      </c>
      <c r="F34359" t="s">
        <v>30096</v>
      </c>
      <c r="G34359" t="s">
        <v>17</v>
      </c>
      <c r="H34359" t="s">
        <v>30097</v>
      </c>
      <c r="I34359" t="s">
        <v>19</v>
      </c>
      <c r="M34359">
        <v>9287</v>
      </c>
      <c r="N34359">
        <v>0</v>
      </c>
      <c r="O34359">
        <v>11</v>
      </c>
    </row>
    <row r="34360" spans="1:15" x14ac:dyDescent="0.3">
      <c r="E34360" t="s">
        <v>30085</v>
      </c>
      <c r="F34360" t="s">
        <v>30086</v>
      </c>
      <c r="G34360" t="s">
        <v>17</v>
      </c>
      <c r="H34360" t="s">
        <v>30087</v>
      </c>
      <c r="I34360" t="s">
        <v>19</v>
      </c>
      <c r="M34360">
        <v>9287</v>
      </c>
      <c r="N34360">
        <v>58</v>
      </c>
      <c r="O34360">
        <v>62</v>
      </c>
    </row>
    <row r="34361" spans="1:15" x14ac:dyDescent="0.3">
      <c r="E34361" t="s">
        <v>30085</v>
      </c>
      <c r="F34361" t="s">
        <v>30086</v>
      </c>
      <c r="G34361" t="s">
        <v>23</v>
      </c>
      <c r="H34361" t="s">
        <v>30087</v>
      </c>
      <c r="I34361" t="s">
        <v>26</v>
      </c>
      <c r="M34361">
        <v>9287</v>
      </c>
      <c r="N34361">
        <v>58</v>
      </c>
      <c r="O34361">
        <v>62</v>
      </c>
    </row>
    <row r="34362" spans="1:15" x14ac:dyDescent="0.3">
      <c r="E34362" t="s">
        <v>30085</v>
      </c>
      <c r="F34362" t="s">
        <v>30088</v>
      </c>
      <c r="G34362" t="s">
        <v>17</v>
      </c>
      <c r="H34362" t="s">
        <v>30089</v>
      </c>
      <c r="I34362" t="s">
        <v>19</v>
      </c>
      <c r="M34362">
        <v>9287</v>
      </c>
      <c r="N34362">
        <v>64</v>
      </c>
      <c r="O34362">
        <v>81</v>
      </c>
    </row>
    <row r="34363" spans="1:15" x14ac:dyDescent="0.3">
      <c r="E34363" t="s">
        <v>30085</v>
      </c>
      <c r="F34363" t="s">
        <v>30090</v>
      </c>
      <c r="G34363" t="s">
        <v>23</v>
      </c>
      <c r="H34363" t="s">
        <v>30091</v>
      </c>
      <c r="I34363" t="s">
        <v>26</v>
      </c>
      <c r="M34363">
        <v>9287</v>
      </c>
      <c r="N34363">
        <v>73</v>
      </c>
      <c r="O34363">
        <v>81</v>
      </c>
    </row>
    <row r="34364" spans="1:15" x14ac:dyDescent="0.3">
      <c r="E34364" t="s">
        <v>30085</v>
      </c>
      <c r="F34364" t="s">
        <v>30092</v>
      </c>
      <c r="G34364" t="s">
        <v>17</v>
      </c>
      <c r="H34364" t="s">
        <v>30093</v>
      </c>
      <c r="I34364" t="s">
        <v>22</v>
      </c>
      <c r="M34364">
        <v>9287</v>
      </c>
      <c r="N34364">
        <v>92</v>
      </c>
      <c r="O34364">
        <v>96</v>
      </c>
    </row>
    <row r="34365" spans="1:15" x14ac:dyDescent="0.3">
      <c r="E34365" t="s">
        <v>30085</v>
      </c>
      <c r="F34365" t="s">
        <v>30094</v>
      </c>
      <c r="G34365" t="s">
        <v>17</v>
      </c>
      <c r="H34365" t="s">
        <v>30095</v>
      </c>
      <c r="I34365" t="s">
        <v>22</v>
      </c>
      <c r="M34365">
        <v>9287</v>
      </c>
      <c r="N34365">
        <v>100</v>
      </c>
      <c r="O34365">
        <v>109</v>
      </c>
    </row>
    <row r="34366" spans="1:15" x14ac:dyDescent="0.3">
      <c r="A34366" t="s">
        <v>237</v>
      </c>
      <c r="B34366">
        <v>0</v>
      </c>
      <c r="C34366">
        <v>0</v>
      </c>
      <c r="D34366">
        <v>0</v>
      </c>
      <c r="E34366" t="s">
        <v>30085</v>
      </c>
      <c r="F34366" t="s">
        <v>30096</v>
      </c>
      <c r="G34366" t="s">
        <v>17</v>
      </c>
      <c r="H34366" t="s">
        <v>30097</v>
      </c>
      <c r="I34366" t="s">
        <v>19</v>
      </c>
      <c r="M34366">
        <v>9288</v>
      </c>
      <c r="N34366">
        <v>0</v>
      </c>
      <c r="O34366">
        <v>11</v>
      </c>
    </row>
    <row r="34367" spans="1:15" x14ac:dyDescent="0.3">
      <c r="E34367" t="s">
        <v>30085</v>
      </c>
      <c r="F34367" t="s">
        <v>30086</v>
      </c>
      <c r="G34367" t="s">
        <v>17</v>
      </c>
      <c r="H34367" t="s">
        <v>30087</v>
      </c>
      <c r="I34367" t="s">
        <v>19</v>
      </c>
      <c r="M34367">
        <v>9288</v>
      </c>
      <c r="N34367">
        <v>58</v>
      </c>
      <c r="O34367">
        <v>62</v>
      </c>
    </row>
    <row r="34368" spans="1:15" x14ac:dyDescent="0.3">
      <c r="E34368" t="s">
        <v>30085</v>
      </c>
      <c r="F34368" t="s">
        <v>30086</v>
      </c>
      <c r="G34368" t="s">
        <v>23</v>
      </c>
      <c r="H34368" t="s">
        <v>30087</v>
      </c>
      <c r="I34368" t="s">
        <v>26</v>
      </c>
      <c r="M34368">
        <v>9288</v>
      </c>
      <c r="N34368">
        <v>58</v>
      </c>
      <c r="O34368">
        <v>62</v>
      </c>
    </row>
    <row r="34369" spans="1:15" x14ac:dyDescent="0.3">
      <c r="E34369" t="s">
        <v>30085</v>
      </c>
      <c r="F34369" t="s">
        <v>30088</v>
      </c>
      <c r="G34369" t="s">
        <v>17</v>
      </c>
      <c r="H34369" t="s">
        <v>30089</v>
      </c>
      <c r="I34369" t="s">
        <v>19</v>
      </c>
      <c r="M34369">
        <v>9288</v>
      </c>
      <c r="N34369">
        <v>64</v>
      </c>
      <c r="O34369">
        <v>81</v>
      </c>
    </row>
    <row r="34370" spans="1:15" x14ac:dyDescent="0.3">
      <c r="E34370" t="s">
        <v>30085</v>
      </c>
      <c r="F34370" t="s">
        <v>30090</v>
      </c>
      <c r="G34370" t="s">
        <v>23</v>
      </c>
      <c r="H34370" t="s">
        <v>30091</v>
      </c>
      <c r="I34370" t="s">
        <v>26</v>
      </c>
      <c r="M34370">
        <v>9288</v>
      </c>
      <c r="N34370">
        <v>73</v>
      </c>
      <c r="O34370">
        <v>81</v>
      </c>
    </row>
    <row r="34371" spans="1:15" x14ac:dyDescent="0.3">
      <c r="E34371" t="s">
        <v>30085</v>
      </c>
      <c r="F34371" t="s">
        <v>30092</v>
      </c>
      <c r="G34371" t="s">
        <v>17</v>
      </c>
      <c r="H34371" t="s">
        <v>30093</v>
      </c>
      <c r="I34371" t="s">
        <v>22</v>
      </c>
      <c r="M34371">
        <v>9288</v>
      </c>
      <c r="N34371">
        <v>92</v>
      </c>
      <c r="O34371">
        <v>96</v>
      </c>
    </row>
    <row r="34372" spans="1:15" x14ac:dyDescent="0.3">
      <c r="E34372" t="s">
        <v>30085</v>
      </c>
      <c r="F34372" t="s">
        <v>30094</v>
      </c>
      <c r="G34372" t="s">
        <v>17</v>
      </c>
      <c r="H34372" t="s">
        <v>30095</v>
      </c>
      <c r="I34372" t="s">
        <v>22</v>
      </c>
      <c r="M34372">
        <v>9288</v>
      </c>
      <c r="N34372">
        <v>100</v>
      </c>
      <c r="O34372">
        <v>109</v>
      </c>
    </row>
    <row r="34373" spans="1:15" x14ac:dyDescent="0.3">
      <c r="E34373" t="s">
        <v>30098</v>
      </c>
      <c r="F34373" t="s">
        <v>30108</v>
      </c>
      <c r="G34373" t="s">
        <v>17</v>
      </c>
      <c r="H34373" t="s">
        <v>30109</v>
      </c>
      <c r="I34373" t="s">
        <v>19</v>
      </c>
      <c r="M34373">
        <v>9289</v>
      </c>
      <c r="N34373">
        <v>11</v>
      </c>
      <c r="O34373">
        <v>16</v>
      </c>
    </row>
    <row r="34374" spans="1:15" x14ac:dyDescent="0.3">
      <c r="A34374" t="s">
        <v>14</v>
      </c>
      <c r="B34374">
        <v>0</v>
      </c>
      <c r="C34374">
        <v>1</v>
      </c>
      <c r="D34374" t="s">
        <v>14</v>
      </c>
      <c r="E34374" t="s">
        <v>30098</v>
      </c>
      <c r="F34374" t="s">
        <v>30108</v>
      </c>
      <c r="G34374" t="s">
        <v>23</v>
      </c>
      <c r="H34374" t="s">
        <v>30109</v>
      </c>
      <c r="I34374" t="s">
        <v>26</v>
      </c>
      <c r="M34374">
        <v>9289</v>
      </c>
      <c r="N34374">
        <v>11</v>
      </c>
      <c r="O34374">
        <v>16</v>
      </c>
    </row>
    <row r="34375" spans="1:15" x14ac:dyDescent="0.3">
      <c r="A34375" t="s">
        <v>23</v>
      </c>
      <c r="B34375">
        <v>1</v>
      </c>
      <c r="C34375">
        <v>1</v>
      </c>
      <c r="D34375">
        <v>1</v>
      </c>
      <c r="E34375" t="s">
        <v>30098</v>
      </c>
      <c r="F34375" t="s">
        <v>30103</v>
      </c>
      <c r="G34375" t="s">
        <v>23</v>
      </c>
      <c r="H34375" t="s">
        <v>30104</v>
      </c>
      <c r="I34375" t="s">
        <v>26</v>
      </c>
      <c r="M34375">
        <v>9289</v>
      </c>
      <c r="N34375">
        <v>43</v>
      </c>
      <c r="O34375">
        <v>56</v>
      </c>
    </row>
    <row r="34376" spans="1:15" x14ac:dyDescent="0.3">
      <c r="E34376" t="s">
        <v>30098</v>
      </c>
      <c r="F34376" t="s">
        <v>241</v>
      </c>
      <c r="G34376" t="s">
        <v>23</v>
      </c>
      <c r="H34376" t="s">
        <v>30107</v>
      </c>
      <c r="I34376" t="s">
        <v>52</v>
      </c>
      <c r="J34376" t="s">
        <v>117</v>
      </c>
      <c r="M34376">
        <v>9289</v>
      </c>
      <c r="N34376">
        <v>43</v>
      </c>
      <c r="O34376">
        <v>49</v>
      </c>
    </row>
    <row r="34377" spans="1:15" x14ac:dyDescent="0.3">
      <c r="A34377" t="s">
        <v>14</v>
      </c>
      <c r="B34377">
        <v>1</v>
      </c>
      <c r="C34377">
        <v>1</v>
      </c>
      <c r="D34377">
        <v>1</v>
      </c>
      <c r="E34377" t="s">
        <v>30098</v>
      </c>
      <c r="F34377" t="s">
        <v>30099</v>
      </c>
      <c r="G34377" t="s">
        <v>14</v>
      </c>
      <c r="H34377" t="s">
        <v>30100</v>
      </c>
      <c r="I34377" t="s">
        <v>19</v>
      </c>
      <c r="M34377">
        <v>9289</v>
      </c>
      <c r="N34377">
        <v>50</v>
      </c>
      <c r="O34377">
        <v>56</v>
      </c>
    </row>
    <row r="34378" spans="1:15" x14ac:dyDescent="0.3">
      <c r="E34378" t="s">
        <v>30098</v>
      </c>
      <c r="F34378" t="s">
        <v>30099</v>
      </c>
      <c r="G34378" t="s">
        <v>17</v>
      </c>
      <c r="H34378" t="s">
        <v>30101</v>
      </c>
      <c r="I34378" t="s">
        <v>19</v>
      </c>
      <c r="M34378">
        <v>9289</v>
      </c>
      <c r="N34378">
        <v>126</v>
      </c>
      <c r="O34378">
        <v>132</v>
      </c>
    </row>
    <row r="34379" spans="1:15" x14ac:dyDescent="0.3">
      <c r="A34379" t="s">
        <v>14</v>
      </c>
      <c r="B34379">
        <v>1</v>
      </c>
      <c r="C34379">
        <v>1</v>
      </c>
      <c r="D34379">
        <v>1</v>
      </c>
      <c r="E34379" t="s">
        <v>30098</v>
      </c>
      <c r="F34379" t="s">
        <v>30099</v>
      </c>
      <c r="G34379" t="s">
        <v>14</v>
      </c>
      <c r="H34379" t="s">
        <v>30101</v>
      </c>
      <c r="I34379" t="s">
        <v>26</v>
      </c>
      <c r="M34379">
        <v>9289</v>
      </c>
      <c r="N34379">
        <v>126</v>
      </c>
      <c r="O34379">
        <v>132</v>
      </c>
    </row>
    <row r="34380" spans="1:15" x14ac:dyDescent="0.3">
      <c r="A34380" t="s">
        <v>14</v>
      </c>
      <c r="B34380">
        <v>1</v>
      </c>
      <c r="C34380">
        <v>1</v>
      </c>
      <c r="D34380">
        <v>1</v>
      </c>
      <c r="E34380" t="s">
        <v>30098</v>
      </c>
      <c r="F34380" t="s">
        <v>30099</v>
      </c>
      <c r="G34380" t="s">
        <v>14</v>
      </c>
      <c r="H34380" t="s">
        <v>30102</v>
      </c>
      <c r="I34380" t="s">
        <v>26</v>
      </c>
      <c r="M34380">
        <v>9289</v>
      </c>
      <c r="N34380">
        <v>186</v>
      </c>
      <c r="O34380">
        <v>192</v>
      </c>
    </row>
    <row r="34381" spans="1:15" x14ac:dyDescent="0.3">
      <c r="E34381" t="s">
        <v>30098</v>
      </c>
      <c r="F34381" t="s">
        <v>30099</v>
      </c>
      <c r="G34381" t="s">
        <v>17</v>
      </c>
      <c r="H34381" t="s">
        <v>30102</v>
      </c>
      <c r="I34381" t="s">
        <v>19</v>
      </c>
      <c r="M34381">
        <v>9289</v>
      </c>
      <c r="N34381">
        <v>186</v>
      </c>
      <c r="O34381">
        <v>192</v>
      </c>
    </row>
    <row r="34382" spans="1:15" x14ac:dyDescent="0.3">
      <c r="E34382" t="s">
        <v>30098</v>
      </c>
      <c r="F34382" t="s">
        <v>30105</v>
      </c>
      <c r="G34382" t="s">
        <v>17</v>
      </c>
      <c r="H34382" t="s">
        <v>30106</v>
      </c>
      <c r="I34382" t="s">
        <v>19</v>
      </c>
      <c r="M34382">
        <v>9289</v>
      </c>
      <c r="N34382">
        <v>231</v>
      </c>
      <c r="O34382">
        <v>240</v>
      </c>
    </row>
    <row r="34383" spans="1:15" x14ac:dyDescent="0.3">
      <c r="A34383" t="s">
        <v>14</v>
      </c>
      <c r="B34383">
        <v>0</v>
      </c>
      <c r="C34383">
        <v>1</v>
      </c>
      <c r="D34383" t="s">
        <v>14</v>
      </c>
      <c r="E34383" t="s">
        <v>30098</v>
      </c>
      <c r="F34383" t="s">
        <v>30105</v>
      </c>
      <c r="G34383" t="s">
        <v>23</v>
      </c>
      <c r="H34383" t="s">
        <v>30106</v>
      </c>
      <c r="I34383" t="s">
        <v>26</v>
      </c>
      <c r="M34383">
        <v>9289</v>
      </c>
      <c r="N34383">
        <v>231</v>
      </c>
      <c r="O34383">
        <v>240</v>
      </c>
    </row>
    <row r="34384" spans="1:15" x14ac:dyDescent="0.3">
      <c r="A34384" t="s">
        <v>14</v>
      </c>
      <c r="B34384">
        <v>1</v>
      </c>
      <c r="C34384">
        <v>1</v>
      </c>
      <c r="D34384">
        <v>1</v>
      </c>
      <c r="E34384" t="s">
        <v>30110</v>
      </c>
      <c r="F34384" t="s">
        <v>30116</v>
      </c>
      <c r="G34384" t="s">
        <v>14</v>
      </c>
      <c r="H34384" t="s">
        <v>30117</v>
      </c>
      <c r="I34384" t="s">
        <v>22</v>
      </c>
      <c r="M34384">
        <v>9290</v>
      </c>
      <c r="N34384">
        <v>20</v>
      </c>
      <c r="O34384">
        <v>26</v>
      </c>
    </row>
    <row r="34385" spans="1:15" x14ac:dyDescent="0.3">
      <c r="A34385" t="s">
        <v>14</v>
      </c>
      <c r="B34385">
        <v>1</v>
      </c>
      <c r="C34385">
        <v>1</v>
      </c>
      <c r="D34385">
        <v>1</v>
      </c>
      <c r="E34385" t="s">
        <v>30110</v>
      </c>
      <c r="F34385" t="s">
        <v>30114</v>
      </c>
      <c r="G34385" t="s">
        <v>14</v>
      </c>
      <c r="H34385" t="s">
        <v>30115</v>
      </c>
      <c r="I34385" t="s">
        <v>370</v>
      </c>
      <c r="J34385" t="s">
        <v>32</v>
      </c>
      <c r="M34385">
        <v>9290</v>
      </c>
      <c r="N34385">
        <v>106</v>
      </c>
      <c r="O34385">
        <v>115</v>
      </c>
    </row>
    <row r="34386" spans="1:15" x14ac:dyDescent="0.3">
      <c r="A34386" t="s">
        <v>14</v>
      </c>
      <c r="B34386">
        <v>0</v>
      </c>
      <c r="C34386">
        <v>1</v>
      </c>
      <c r="D34386" t="s">
        <v>14</v>
      </c>
      <c r="E34386" t="s">
        <v>30110</v>
      </c>
      <c r="F34386" t="s">
        <v>30114</v>
      </c>
      <c r="G34386" t="s">
        <v>23</v>
      </c>
      <c r="H34386" t="s">
        <v>30115</v>
      </c>
      <c r="I34386" t="s">
        <v>19</v>
      </c>
      <c r="M34386">
        <v>9290</v>
      </c>
      <c r="N34386">
        <v>106</v>
      </c>
      <c r="O34386">
        <v>115</v>
      </c>
    </row>
    <row r="34387" spans="1:15" x14ac:dyDescent="0.3">
      <c r="A34387" t="s">
        <v>23</v>
      </c>
      <c r="B34387">
        <v>1</v>
      </c>
      <c r="C34387">
        <v>1</v>
      </c>
      <c r="D34387">
        <v>1</v>
      </c>
      <c r="E34387" t="s">
        <v>30110</v>
      </c>
      <c r="F34387" t="s">
        <v>1951</v>
      </c>
      <c r="G34387" t="s">
        <v>23</v>
      </c>
      <c r="H34387" t="s">
        <v>30113</v>
      </c>
      <c r="I34387" t="s">
        <v>35</v>
      </c>
      <c r="J34387" t="s">
        <v>112</v>
      </c>
      <c r="M34387">
        <v>9290</v>
      </c>
      <c r="N34387">
        <v>118</v>
      </c>
      <c r="O34387">
        <v>125</v>
      </c>
    </row>
    <row r="34388" spans="1:15" x14ac:dyDescent="0.3">
      <c r="A34388" t="s">
        <v>14</v>
      </c>
      <c r="B34388">
        <v>1</v>
      </c>
      <c r="C34388">
        <v>1</v>
      </c>
      <c r="D34388">
        <v>1</v>
      </c>
      <c r="E34388" t="s">
        <v>30110</v>
      </c>
      <c r="F34388" t="s">
        <v>30116</v>
      </c>
      <c r="G34388" t="s">
        <v>14</v>
      </c>
      <c r="H34388" t="s">
        <v>30118</v>
      </c>
      <c r="I34388" t="s">
        <v>22</v>
      </c>
      <c r="M34388">
        <v>9290</v>
      </c>
      <c r="N34388">
        <v>127</v>
      </c>
      <c r="O34388">
        <v>133</v>
      </c>
    </row>
    <row r="34389" spans="1:15" x14ac:dyDescent="0.3">
      <c r="A34389" t="s">
        <v>14</v>
      </c>
      <c r="B34389">
        <v>1</v>
      </c>
      <c r="C34389">
        <v>1</v>
      </c>
      <c r="D34389">
        <v>1</v>
      </c>
      <c r="E34389" t="s">
        <v>30110</v>
      </c>
      <c r="F34389" t="s">
        <v>14694</v>
      </c>
      <c r="G34389" t="s">
        <v>14</v>
      </c>
      <c r="H34389" t="s">
        <v>30119</v>
      </c>
      <c r="I34389" t="s">
        <v>35</v>
      </c>
      <c r="J34389" t="s">
        <v>32</v>
      </c>
      <c r="M34389">
        <v>9290</v>
      </c>
      <c r="N34389">
        <v>200</v>
      </c>
      <c r="O34389">
        <v>204</v>
      </c>
    </row>
    <row r="34390" spans="1:15" x14ac:dyDescent="0.3">
      <c r="A34390" t="s">
        <v>14</v>
      </c>
      <c r="B34390">
        <v>1</v>
      </c>
      <c r="C34390">
        <v>1</v>
      </c>
      <c r="D34390">
        <v>1</v>
      </c>
      <c r="E34390" t="s">
        <v>30110</v>
      </c>
      <c r="F34390" t="s">
        <v>30111</v>
      </c>
      <c r="G34390" t="s">
        <v>14</v>
      </c>
      <c r="H34390" t="s">
        <v>30112</v>
      </c>
      <c r="I34390" t="s">
        <v>41</v>
      </c>
      <c r="J34390" t="s">
        <v>1017</v>
      </c>
      <c r="K34390" t="s">
        <v>2939</v>
      </c>
      <c r="L34390" t="s">
        <v>788</v>
      </c>
      <c r="M34390">
        <v>9290</v>
      </c>
      <c r="N34390">
        <v>218</v>
      </c>
      <c r="O34390">
        <v>236</v>
      </c>
    </row>
    <row r="34391" spans="1:15" x14ac:dyDescent="0.3">
      <c r="A34391" t="s">
        <v>14</v>
      </c>
      <c r="B34391">
        <v>1</v>
      </c>
      <c r="C34391">
        <v>1</v>
      </c>
      <c r="D34391">
        <v>1</v>
      </c>
      <c r="E34391" t="s">
        <v>30120</v>
      </c>
      <c r="F34391" t="s">
        <v>30122</v>
      </c>
      <c r="G34391" t="s">
        <v>14</v>
      </c>
      <c r="H34391" t="s">
        <v>30123</v>
      </c>
      <c r="I34391" t="s">
        <v>22</v>
      </c>
      <c r="M34391">
        <v>9291</v>
      </c>
      <c r="N34391">
        <v>0</v>
      </c>
      <c r="O34391">
        <v>5</v>
      </c>
    </row>
    <row r="34392" spans="1:15" x14ac:dyDescent="0.3">
      <c r="A34392" t="s">
        <v>14</v>
      </c>
      <c r="B34392">
        <v>1</v>
      </c>
      <c r="C34392">
        <v>1</v>
      </c>
      <c r="D34392">
        <v>1</v>
      </c>
      <c r="E34392" t="s">
        <v>30120</v>
      </c>
      <c r="F34392" t="s">
        <v>3821</v>
      </c>
      <c r="G34392" t="s">
        <v>14</v>
      </c>
      <c r="H34392" t="s">
        <v>30125</v>
      </c>
      <c r="I34392" t="s">
        <v>19</v>
      </c>
      <c r="M34392">
        <v>9291</v>
      </c>
      <c r="N34392">
        <v>20</v>
      </c>
      <c r="O34392">
        <v>24</v>
      </c>
    </row>
    <row r="34393" spans="1:15" x14ac:dyDescent="0.3">
      <c r="E34393" t="s">
        <v>30120</v>
      </c>
      <c r="F34393" t="s">
        <v>3821</v>
      </c>
      <c r="G34393" t="s">
        <v>23</v>
      </c>
      <c r="H34393" t="s">
        <v>30125</v>
      </c>
      <c r="I34393" t="s">
        <v>26</v>
      </c>
      <c r="M34393">
        <v>9291</v>
      </c>
      <c r="N34393">
        <v>20</v>
      </c>
      <c r="O34393">
        <v>24</v>
      </c>
    </row>
    <row r="34394" spans="1:15" x14ac:dyDescent="0.3">
      <c r="A34394" t="s">
        <v>14</v>
      </c>
      <c r="B34394">
        <v>1</v>
      </c>
      <c r="C34394">
        <v>1</v>
      </c>
      <c r="D34394">
        <v>1</v>
      </c>
      <c r="E34394" t="s">
        <v>30120</v>
      </c>
      <c r="F34394" t="s">
        <v>3821</v>
      </c>
      <c r="G34394" t="s">
        <v>14</v>
      </c>
      <c r="H34394" t="s">
        <v>30121</v>
      </c>
      <c r="I34394" t="s">
        <v>19</v>
      </c>
      <c r="M34394">
        <v>9291</v>
      </c>
      <c r="N34394">
        <v>80</v>
      </c>
      <c r="O34394">
        <v>84</v>
      </c>
    </row>
    <row r="34395" spans="1:15" x14ac:dyDescent="0.3">
      <c r="E34395" t="s">
        <v>30120</v>
      </c>
      <c r="F34395" t="s">
        <v>3821</v>
      </c>
      <c r="G34395" t="s">
        <v>23</v>
      </c>
      <c r="H34395" t="s">
        <v>30121</v>
      </c>
      <c r="I34395" t="s">
        <v>26</v>
      </c>
      <c r="M34395">
        <v>9291</v>
      </c>
      <c r="N34395">
        <v>80</v>
      </c>
      <c r="O34395">
        <v>84</v>
      </c>
    </row>
    <row r="34396" spans="1:15" x14ac:dyDescent="0.3">
      <c r="A34396" t="s">
        <v>14</v>
      </c>
      <c r="B34396">
        <v>1</v>
      </c>
      <c r="C34396">
        <v>1</v>
      </c>
      <c r="D34396">
        <v>1</v>
      </c>
      <c r="E34396" t="s">
        <v>30120</v>
      </c>
      <c r="F34396" t="s">
        <v>30122</v>
      </c>
      <c r="G34396" t="s">
        <v>14</v>
      </c>
      <c r="H34396" t="s">
        <v>30124</v>
      </c>
      <c r="I34396" t="s">
        <v>22</v>
      </c>
      <c r="M34396">
        <v>9291</v>
      </c>
      <c r="N34396">
        <v>88</v>
      </c>
      <c r="O34396">
        <v>93</v>
      </c>
    </row>
    <row r="34397" spans="1:15" x14ac:dyDescent="0.3">
      <c r="A34397" t="s">
        <v>14</v>
      </c>
      <c r="B34397">
        <v>1</v>
      </c>
      <c r="C34397">
        <v>1</v>
      </c>
      <c r="D34397">
        <v>1</v>
      </c>
      <c r="E34397" t="s">
        <v>30126</v>
      </c>
      <c r="F34397" t="s">
        <v>30129</v>
      </c>
      <c r="G34397" t="s">
        <v>14</v>
      </c>
      <c r="H34397" t="s">
        <v>30130</v>
      </c>
      <c r="I34397" t="s">
        <v>19</v>
      </c>
      <c r="M34397">
        <v>9293</v>
      </c>
      <c r="N34397">
        <v>0</v>
      </c>
      <c r="O34397">
        <v>7</v>
      </c>
    </row>
    <row r="34398" spans="1:15" x14ac:dyDescent="0.3">
      <c r="E34398" t="s">
        <v>30126</v>
      </c>
      <c r="F34398" t="s">
        <v>30129</v>
      </c>
      <c r="G34398" t="s">
        <v>51</v>
      </c>
      <c r="H34398" t="s">
        <v>30130</v>
      </c>
      <c r="I34398" t="s">
        <v>52</v>
      </c>
      <c r="J34398" t="s">
        <v>191</v>
      </c>
      <c r="M34398">
        <v>9293</v>
      </c>
      <c r="N34398">
        <v>0</v>
      </c>
      <c r="O34398">
        <v>7</v>
      </c>
    </row>
    <row r="34399" spans="1:15" x14ac:dyDescent="0.3">
      <c r="E34399" t="s">
        <v>30126</v>
      </c>
      <c r="F34399" t="s">
        <v>30142</v>
      </c>
      <c r="G34399" t="s">
        <v>17</v>
      </c>
      <c r="H34399" t="s">
        <v>30143</v>
      </c>
      <c r="I34399" t="s">
        <v>26</v>
      </c>
      <c r="M34399">
        <v>9293</v>
      </c>
      <c r="N34399">
        <v>0</v>
      </c>
      <c r="O34399">
        <v>14</v>
      </c>
    </row>
    <row r="34400" spans="1:15" x14ac:dyDescent="0.3">
      <c r="A34400" t="s">
        <v>14</v>
      </c>
      <c r="B34400">
        <v>1</v>
      </c>
      <c r="C34400">
        <v>1</v>
      </c>
      <c r="D34400">
        <v>1</v>
      </c>
      <c r="E34400" t="s">
        <v>30126</v>
      </c>
      <c r="F34400" t="s">
        <v>7654</v>
      </c>
      <c r="G34400" t="s">
        <v>14</v>
      </c>
      <c r="H34400" t="s">
        <v>30141</v>
      </c>
      <c r="I34400" t="s">
        <v>35</v>
      </c>
      <c r="J34400" t="s">
        <v>32</v>
      </c>
      <c r="M34400">
        <v>9293</v>
      </c>
      <c r="N34400">
        <v>79</v>
      </c>
      <c r="O34400">
        <v>84</v>
      </c>
    </row>
    <row r="34401" spans="1:15" x14ac:dyDescent="0.3">
      <c r="A34401" t="s">
        <v>14</v>
      </c>
      <c r="B34401">
        <v>1</v>
      </c>
      <c r="C34401">
        <v>1</v>
      </c>
      <c r="D34401">
        <v>1</v>
      </c>
      <c r="E34401" t="s">
        <v>30126</v>
      </c>
      <c r="F34401" t="s">
        <v>7654</v>
      </c>
      <c r="G34401" t="s">
        <v>14</v>
      </c>
      <c r="H34401" t="s">
        <v>30140</v>
      </c>
      <c r="I34401" t="s">
        <v>270</v>
      </c>
      <c r="J34401" t="s">
        <v>32</v>
      </c>
      <c r="M34401">
        <v>9293</v>
      </c>
      <c r="N34401">
        <v>148</v>
      </c>
      <c r="O34401">
        <v>153</v>
      </c>
    </row>
    <row r="34402" spans="1:15" x14ac:dyDescent="0.3">
      <c r="E34402" t="s">
        <v>30126</v>
      </c>
      <c r="F34402" t="s">
        <v>30137</v>
      </c>
      <c r="G34402" t="s">
        <v>14</v>
      </c>
      <c r="H34402" t="s">
        <v>30138</v>
      </c>
      <c r="I34402" t="s">
        <v>26</v>
      </c>
      <c r="M34402">
        <v>9293</v>
      </c>
      <c r="N34402">
        <v>169</v>
      </c>
      <c r="O34402">
        <v>189</v>
      </c>
    </row>
    <row r="34403" spans="1:15" x14ac:dyDescent="0.3">
      <c r="E34403" t="s">
        <v>30126</v>
      </c>
      <c r="F34403" t="s">
        <v>30129</v>
      </c>
      <c r="G34403" t="s">
        <v>17</v>
      </c>
      <c r="H34403" t="s">
        <v>30139</v>
      </c>
      <c r="I34403" t="s">
        <v>26</v>
      </c>
      <c r="M34403">
        <v>9293</v>
      </c>
      <c r="N34403">
        <v>193</v>
      </c>
      <c r="O34403">
        <v>200</v>
      </c>
    </row>
    <row r="34404" spans="1:15" x14ac:dyDescent="0.3">
      <c r="E34404" t="s">
        <v>30126</v>
      </c>
      <c r="F34404" t="s">
        <v>30129</v>
      </c>
      <c r="G34404" t="s">
        <v>51</v>
      </c>
      <c r="H34404" t="s">
        <v>30139</v>
      </c>
      <c r="I34404" t="s">
        <v>52</v>
      </c>
      <c r="J34404" t="s">
        <v>191</v>
      </c>
      <c r="M34404">
        <v>9293</v>
      </c>
      <c r="N34404">
        <v>193</v>
      </c>
      <c r="O34404">
        <v>200</v>
      </c>
    </row>
    <row r="34405" spans="1:15" x14ac:dyDescent="0.3">
      <c r="A34405" t="s">
        <v>237</v>
      </c>
      <c r="B34405">
        <v>0</v>
      </c>
      <c r="C34405">
        <v>0</v>
      </c>
      <c r="D34405">
        <v>0</v>
      </c>
      <c r="E34405" t="s">
        <v>30126</v>
      </c>
      <c r="F34405" t="s">
        <v>30131</v>
      </c>
      <c r="G34405" t="s">
        <v>14</v>
      </c>
      <c r="H34405" t="s">
        <v>30132</v>
      </c>
      <c r="I34405" t="s">
        <v>26</v>
      </c>
      <c r="M34405">
        <v>9293</v>
      </c>
      <c r="N34405">
        <v>207</v>
      </c>
      <c r="O34405">
        <v>221</v>
      </c>
    </row>
    <row r="34406" spans="1:15" x14ac:dyDescent="0.3">
      <c r="E34406" t="s">
        <v>30126</v>
      </c>
      <c r="F34406" t="s">
        <v>30133</v>
      </c>
      <c r="G34406" t="s">
        <v>14</v>
      </c>
      <c r="H34406" t="s">
        <v>30134</v>
      </c>
      <c r="I34406" t="s">
        <v>26</v>
      </c>
      <c r="M34406">
        <v>9293</v>
      </c>
      <c r="N34406">
        <v>240</v>
      </c>
      <c r="O34406">
        <v>278</v>
      </c>
    </row>
    <row r="34407" spans="1:15" x14ac:dyDescent="0.3">
      <c r="E34407" t="s">
        <v>30126</v>
      </c>
      <c r="F34407" t="s">
        <v>30127</v>
      </c>
      <c r="G34407" t="s">
        <v>14</v>
      </c>
      <c r="H34407" t="s">
        <v>30128</v>
      </c>
      <c r="I34407" t="s">
        <v>19</v>
      </c>
      <c r="M34407">
        <v>9293</v>
      </c>
      <c r="N34407">
        <v>280</v>
      </c>
      <c r="O34407">
        <v>284</v>
      </c>
    </row>
    <row r="34408" spans="1:15" x14ac:dyDescent="0.3">
      <c r="E34408" t="s">
        <v>30126</v>
      </c>
      <c r="F34408" t="s">
        <v>30135</v>
      </c>
      <c r="G34408" t="s">
        <v>23</v>
      </c>
      <c r="H34408" t="s">
        <v>30136</v>
      </c>
      <c r="I34408" t="s">
        <v>26</v>
      </c>
      <c r="M34408">
        <v>9293</v>
      </c>
      <c r="N34408">
        <v>305</v>
      </c>
      <c r="O34408">
        <v>335</v>
      </c>
    </row>
    <row r="34409" spans="1:15" x14ac:dyDescent="0.3">
      <c r="E34409" t="s">
        <v>26804</v>
      </c>
      <c r="F34409" t="s">
        <v>26755</v>
      </c>
      <c r="G34409" t="s">
        <v>17</v>
      </c>
      <c r="H34409" t="s">
        <v>30151</v>
      </c>
      <c r="I34409" t="s">
        <v>26</v>
      </c>
      <c r="M34409">
        <v>9296</v>
      </c>
      <c r="N34409">
        <v>10</v>
      </c>
      <c r="O34409">
        <v>15</v>
      </c>
    </row>
    <row r="34410" spans="1:15" x14ac:dyDescent="0.3">
      <c r="E34410" t="s">
        <v>26804</v>
      </c>
      <c r="F34410" t="s">
        <v>26755</v>
      </c>
      <c r="G34410" t="s">
        <v>14</v>
      </c>
      <c r="H34410" t="s">
        <v>30151</v>
      </c>
      <c r="I34410" t="s">
        <v>19</v>
      </c>
      <c r="M34410">
        <v>9296</v>
      </c>
      <c r="N34410">
        <v>10</v>
      </c>
      <c r="O34410">
        <v>15</v>
      </c>
    </row>
    <row r="34411" spans="1:15" x14ac:dyDescent="0.3">
      <c r="E34411" t="s">
        <v>26804</v>
      </c>
      <c r="F34411" t="s">
        <v>1809</v>
      </c>
      <c r="G34411" t="s">
        <v>51</v>
      </c>
      <c r="H34411" t="s">
        <v>30156</v>
      </c>
      <c r="I34411" t="s">
        <v>52</v>
      </c>
      <c r="J34411" t="s">
        <v>60</v>
      </c>
      <c r="M34411">
        <v>9296</v>
      </c>
      <c r="N34411">
        <v>29</v>
      </c>
      <c r="O34411">
        <v>35</v>
      </c>
    </row>
    <row r="34412" spans="1:15" x14ac:dyDescent="0.3">
      <c r="E34412" t="s">
        <v>26804</v>
      </c>
      <c r="F34412" t="s">
        <v>30144</v>
      </c>
      <c r="G34412" t="s">
        <v>17</v>
      </c>
      <c r="H34412" t="s">
        <v>30145</v>
      </c>
      <c r="I34412" t="s">
        <v>26</v>
      </c>
      <c r="M34412">
        <v>9296</v>
      </c>
      <c r="N34412">
        <v>47</v>
      </c>
      <c r="O34412">
        <v>50</v>
      </c>
    </row>
    <row r="34413" spans="1:15" x14ac:dyDescent="0.3">
      <c r="E34413" t="s">
        <v>26804</v>
      </c>
      <c r="F34413" t="s">
        <v>30144</v>
      </c>
      <c r="G34413" t="s">
        <v>14</v>
      </c>
      <c r="H34413" t="s">
        <v>30145</v>
      </c>
      <c r="I34413" t="s">
        <v>19</v>
      </c>
      <c r="M34413">
        <v>9296</v>
      </c>
      <c r="N34413">
        <v>47</v>
      </c>
      <c r="O34413">
        <v>50</v>
      </c>
    </row>
    <row r="34414" spans="1:15" x14ac:dyDescent="0.3">
      <c r="A34414" t="s">
        <v>14</v>
      </c>
      <c r="B34414">
        <v>0</v>
      </c>
      <c r="C34414">
        <v>1</v>
      </c>
      <c r="D34414" t="s">
        <v>14</v>
      </c>
      <c r="E34414" t="s">
        <v>26804</v>
      </c>
      <c r="F34414" t="s">
        <v>30146</v>
      </c>
      <c r="G34414" t="s">
        <v>23</v>
      </c>
      <c r="H34414" t="s">
        <v>30147</v>
      </c>
      <c r="I34414" t="s">
        <v>26</v>
      </c>
      <c r="M34414">
        <v>9296</v>
      </c>
      <c r="N34414">
        <v>54</v>
      </c>
      <c r="O34414">
        <v>63</v>
      </c>
    </row>
    <row r="34415" spans="1:15" x14ac:dyDescent="0.3">
      <c r="E34415" t="s">
        <v>26804</v>
      </c>
      <c r="F34415" t="s">
        <v>30146</v>
      </c>
      <c r="G34415" t="s">
        <v>14</v>
      </c>
      <c r="H34415" t="s">
        <v>30147</v>
      </c>
      <c r="I34415" t="s">
        <v>19</v>
      </c>
      <c r="M34415">
        <v>9296</v>
      </c>
      <c r="N34415">
        <v>54</v>
      </c>
      <c r="O34415">
        <v>63</v>
      </c>
    </row>
    <row r="34416" spans="1:15" x14ac:dyDescent="0.3">
      <c r="E34416" t="s">
        <v>26804</v>
      </c>
      <c r="F34416" t="s">
        <v>30154</v>
      </c>
      <c r="G34416" t="s">
        <v>23</v>
      </c>
      <c r="H34416" t="s">
        <v>30155</v>
      </c>
      <c r="I34416" t="s">
        <v>22</v>
      </c>
      <c r="M34416">
        <v>9296</v>
      </c>
      <c r="N34416">
        <v>113</v>
      </c>
      <c r="O34416">
        <v>122</v>
      </c>
    </row>
    <row r="34417" spans="1:15" x14ac:dyDescent="0.3">
      <c r="E34417" t="s">
        <v>26804</v>
      </c>
      <c r="F34417" t="s">
        <v>26755</v>
      </c>
      <c r="G34417" t="s">
        <v>14</v>
      </c>
      <c r="H34417" t="s">
        <v>30150</v>
      </c>
      <c r="I34417" t="s">
        <v>19</v>
      </c>
      <c r="M34417">
        <v>9296</v>
      </c>
      <c r="N34417">
        <v>229</v>
      </c>
      <c r="O34417">
        <v>234</v>
      </c>
    </row>
    <row r="34418" spans="1:15" x14ac:dyDescent="0.3">
      <c r="E34418" t="s">
        <v>26804</v>
      </c>
      <c r="F34418" t="s">
        <v>26755</v>
      </c>
      <c r="G34418" t="s">
        <v>17</v>
      </c>
      <c r="H34418" t="s">
        <v>30150</v>
      </c>
      <c r="I34418" t="s">
        <v>26</v>
      </c>
      <c r="M34418">
        <v>9296</v>
      </c>
      <c r="N34418">
        <v>229</v>
      </c>
      <c r="O34418">
        <v>234</v>
      </c>
    </row>
    <row r="34419" spans="1:15" x14ac:dyDescent="0.3">
      <c r="A34419" t="s">
        <v>14</v>
      </c>
      <c r="B34419">
        <v>1</v>
      </c>
      <c r="C34419">
        <v>1</v>
      </c>
      <c r="D34419">
        <v>1</v>
      </c>
      <c r="E34419" t="s">
        <v>26804</v>
      </c>
      <c r="F34419" t="s">
        <v>30148</v>
      </c>
      <c r="G34419" t="s">
        <v>14</v>
      </c>
      <c r="H34419" t="s">
        <v>30149</v>
      </c>
      <c r="I34419" t="s">
        <v>19</v>
      </c>
      <c r="M34419">
        <v>9296</v>
      </c>
      <c r="N34419">
        <v>294</v>
      </c>
      <c r="O34419">
        <v>313</v>
      </c>
    </row>
    <row r="34420" spans="1:15" x14ac:dyDescent="0.3">
      <c r="E34420" t="s">
        <v>26804</v>
      </c>
      <c r="F34420" t="s">
        <v>30152</v>
      </c>
      <c r="G34420" t="s">
        <v>14</v>
      </c>
      <c r="H34420" t="s">
        <v>30153</v>
      </c>
      <c r="I34420" t="s">
        <v>69</v>
      </c>
      <c r="J34420" t="s">
        <v>1017</v>
      </c>
      <c r="K34420" t="s">
        <v>43</v>
      </c>
      <c r="M34420">
        <v>9296</v>
      </c>
      <c r="N34420">
        <v>307</v>
      </c>
      <c r="O34420">
        <v>313</v>
      </c>
    </row>
    <row r="34421" spans="1:15" x14ac:dyDescent="0.3">
      <c r="E34421" t="s">
        <v>26804</v>
      </c>
      <c r="F34421" t="s">
        <v>30152</v>
      </c>
      <c r="G34421" t="s">
        <v>51</v>
      </c>
      <c r="H34421" t="s">
        <v>30153</v>
      </c>
      <c r="I34421" t="s">
        <v>26</v>
      </c>
      <c r="M34421">
        <v>9296</v>
      </c>
      <c r="N34421">
        <v>307</v>
      </c>
      <c r="O34421">
        <v>313</v>
      </c>
    </row>
    <row r="34422" spans="1:15" x14ac:dyDescent="0.3">
      <c r="A34422" t="s">
        <v>237</v>
      </c>
      <c r="B34422">
        <v>0</v>
      </c>
      <c r="C34422">
        <v>0</v>
      </c>
      <c r="D34422">
        <v>0</v>
      </c>
      <c r="E34422" t="s">
        <v>30085</v>
      </c>
      <c r="F34422" t="s">
        <v>30096</v>
      </c>
      <c r="G34422" t="s">
        <v>17</v>
      </c>
      <c r="H34422" t="s">
        <v>30097</v>
      </c>
      <c r="I34422" t="s">
        <v>19</v>
      </c>
      <c r="M34422">
        <v>9297</v>
      </c>
      <c r="N34422">
        <v>0</v>
      </c>
      <c r="O34422">
        <v>11</v>
      </c>
    </row>
    <row r="34423" spans="1:15" x14ac:dyDescent="0.3">
      <c r="E34423" t="s">
        <v>30085</v>
      </c>
      <c r="F34423" t="s">
        <v>30086</v>
      </c>
      <c r="G34423" t="s">
        <v>23</v>
      </c>
      <c r="H34423" t="s">
        <v>30087</v>
      </c>
      <c r="I34423" t="s">
        <v>26</v>
      </c>
      <c r="M34423">
        <v>9297</v>
      </c>
      <c r="N34423">
        <v>58</v>
      </c>
      <c r="O34423">
        <v>62</v>
      </c>
    </row>
    <row r="34424" spans="1:15" x14ac:dyDescent="0.3">
      <c r="E34424" t="s">
        <v>30085</v>
      </c>
      <c r="F34424" t="s">
        <v>30086</v>
      </c>
      <c r="G34424" t="s">
        <v>17</v>
      </c>
      <c r="H34424" t="s">
        <v>30087</v>
      </c>
      <c r="I34424" t="s">
        <v>19</v>
      </c>
      <c r="M34424">
        <v>9297</v>
      </c>
      <c r="N34424">
        <v>58</v>
      </c>
      <c r="O34424">
        <v>62</v>
      </c>
    </row>
    <row r="34425" spans="1:15" x14ac:dyDescent="0.3">
      <c r="E34425" t="s">
        <v>30085</v>
      </c>
      <c r="F34425" t="s">
        <v>30088</v>
      </c>
      <c r="G34425" t="s">
        <v>17</v>
      </c>
      <c r="H34425" t="s">
        <v>30089</v>
      </c>
      <c r="I34425" t="s">
        <v>19</v>
      </c>
      <c r="M34425">
        <v>9297</v>
      </c>
      <c r="N34425">
        <v>64</v>
      </c>
      <c r="O34425">
        <v>81</v>
      </c>
    </row>
    <row r="34426" spans="1:15" x14ac:dyDescent="0.3">
      <c r="E34426" t="s">
        <v>30085</v>
      </c>
      <c r="F34426" t="s">
        <v>30090</v>
      </c>
      <c r="G34426" t="s">
        <v>23</v>
      </c>
      <c r="H34426" t="s">
        <v>30091</v>
      </c>
      <c r="I34426" t="s">
        <v>26</v>
      </c>
      <c r="M34426">
        <v>9297</v>
      </c>
      <c r="N34426">
        <v>73</v>
      </c>
      <c r="O34426">
        <v>81</v>
      </c>
    </row>
    <row r="34427" spans="1:15" x14ac:dyDescent="0.3">
      <c r="E34427" t="s">
        <v>30085</v>
      </c>
      <c r="F34427" t="s">
        <v>30092</v>
      </c>
      <c r="G34427" t="s">
        <v>17</v>
      </c>
      <c r="H34427" t="s">
        <v>30093</v>
      </c>
      <c r="I34427" t="s">
        <v>22</v>
      </c>
      <c r="M34427">
        <v>9297</v>
      </c>
      <c r="N34427">
        <v>92</v>
      </c>
      <c r="O34427">
        <v>96</v>
      </c>
    </row>
    <row r="34428" spans="1:15" x14ac:dyDescent="0.3">
      <c r="E34428" t="s">
        <v>30085</v>
      </c>
      <c r="F34428" t="s">
        <v>30094</v>
      </c>
      <c r="G34428" t="s">
        <v>17</v>
      </c>
      <c r="H34428" t="s">
        <v>30095</v>
      </c>
      <c r="I34428" t="s">
        <v>22</v>
      </c>
      <c r="M34428">
        <v>9297</v>
      </c>
      <c r="N34428">
        <v>100</v>
      </c>
      <c r="O34428">
        <v>109</v>
      </c>
    </row>
    <row r="34429" spans="1:15" x14ac:dyDescent="0.3">
      <c r="A34429" t="s">
        <v>237</v>
      </c>
      <c r="B34429">
        <v>0</v>
      </c>
      <c r="C34429">
        <v>0</v>
      </c>
      <c r="D34429">
        <v>0</v>
      </c>
      <c r="E34429" t="s">
        <v>30085</v>
      </c>
      <c r="F34429" t="s">
        <v>30096</v>
      </c>
      <c r="G34429" t="s">
        <v>17</v>
      </c>
      <c r="H34429" t="s">
        <v>30097</v>
      </c>
      <c r="I34429" t="s">
        <v>19</v>
      </c>
      <c r="M34429">
        <v>9298</v>
      </c>
      <c r="N34429">
        <v>0</v>
      </c>
      <c r="O34429">
        <v>11</v>
      </c>
    </row>
    <row r="34430" spans="1:15" x14ac:dyDescent="0.3">
      <c r="E34430" t="s">
        <v>30085</v>
      </c>
      <c r="F34430" t="s">
        <v>30086</v>
      </c>
      <c r="G34430" t="s">
        <v>23</v>
      </c>
      <c r="H34430" t="s">
        <v>30087</v>
      </c>
      <c r="I34430" t="s">
        <v>26</v>
      </c>
      <c r="M34430">
        <v>9298</v>
      </c>
      <c r="N34430">
        <v>58</v>
      </c>
      <c r="O34430">
        <v>62</v>
      </c>
    </row>
    <row r="34431" spans="1:15" x14ac:dyDescent="0.3">
      <c r="E34431" t="s">
        <v>30085</v>
      </c>
      <c r="F34431" t="s">
        <v>30086</v>
      </c>
      <c r="G34431" t="s">
        <v>17</v>
      </c>
      <c r="H34431" t="s">
        <v>30087</v>
      </c>
      <c r="I34431" t="s">
        <v>19</v>
      </c>
      <c r="M34431">
        <v>9298</v>
      </c>
      <c r="N34431">
        <v>58</v>
      </c>
      <c r="O34431">
        <v>62</v>
      </c>
    </row>
    <row r="34432" spans="1:15" x14ac:dyDescent="0.3">
      <c r="E34432" t="s">
        <v>30085</v>
      </c>
      <c r="F34432" t="s">
        <v>30088</v>
      </c>
      <c r="G34432" t="s">
        <v>17</v>
      </c>
      <c r="H34432" t="s">
        <v>30089</v>
      </c>
      <c r="I34432" t="s">
        <v>19</v>
      </c>
      <c r="M34432">
        <v>9298</v>
      </c>
      <c r="N34432">
        <v>64</v>
      </c>
      <c r="O34432">
        <v>81</v>
      </c>
    </row>
    <row r="34433" spans="1:15" x14ac:dyDescent="0.3">
      <c r="E34433" t="s">
        <v>30085</v>
      </c>
      <c r="F34433" t="s">
        <v>30090</v>
      </c>
      <c r="G34433" t="s">
        <v>23</v>
      </c>
      <c r="H34433" t="s">
        <v>30091</v>
      </c>
      <c r="I34433" t="s">
        <v>26</v>
      </c>
      <c r="M34433">
        <v>9298</v>
      </c>
      <c r="N34433">
        <v>73</v>
      </c>
      <c r="O34433">
        <v>81</v>
      </c>
    </row>
    <row r="34434" spans="1:15" x14ac:dyDescent="0.3">
      <c r="E34434" t="s">
        <v>30085</v>
      </c>
      <c r="F34434" t="s">
        <v>30092</v>
      </c>
      <c r="G34434" t="s">
        <v>17</v>
      </c>
      <c r="H34434" t="s">
        <v>30093</v>
      </c>
      <c r="I34434" t="s">
        <v>22</v>
      </c>
      <c r="M34434">
        <v>9298</v>
      </c>
      <c r="N34434">
        <v>92</v>
      </c>
      <c r="O34434">
        <v>96</v>
      </c>
    </row>
    <row r="34435" spans="1:15" x14ac:dyDescent="0.3">
      <c r="E34435" t="s">
        <v>30085</v>
      </c>
      <c r="F34435" t="s">
        <v>30094</v>
      </c>
      <c r="G34435" t="s">
        <v>17</v>
      </c>
      <c r="H34435" t="s">
        <v>30095</v>
      </c>
      <c r="I34435" t="s">
        <v>22</v>
      </c>
      <c r="M34435">
        <v>9298</v>
      </c>
      <c r="N34435">
        <v>100</v>
      </c>
      <c r="O34435">
        <v>109</v>
      </c>
    </row>
    <row r="34436" spans="1:15" x14ac:dyDescent="0.3">
      <c r="A34436" t="s">
        <v>237</v>
      </c>
      <c r="B34436">
        <v>0</v>
      </c>
      <c r="C34436">
        <v>0</v>
      </c>
      <c r="D34436">
        <v>0</v>
      </c>
      <c r="E34436" t="s">
        <v>30085</v>
      </c>
      <c r="F34436" t="s">
        <v>30096</v>
      </c>
      <c r="G34436" t="s">
        <v>17</v>
      </c>
      <c r="H34436" t="s">
        <v>30097</v>
      </c>
      <c r="I34436" t="s">
        <v>19</v>
      </c>
      <c r="M34436">
        <v>9299</v>
      </c>
      <c r="N34436">
        <v>0</v>
      </c>
      <c r="O34436">
        <v>11</v>
      </c>
    </row>
    <row r="34437" spans="1:15" x14ac:dyDescent="0.3">
      <c r="E34437" t="s">
        <v>30085</v>
      </c>
      <c r="F34437" t="s">
        <v>30086</v>
      </c>
      <c r="G34437" t="s">
        <v>17</v>
      </c>
      <c r="H34437" t="s">
        <v>30087</v>
      </c>
      <c r="I34437" t="s">
        <v>19</v>
      </c>
      <c r="M34437">
        <v>9299</v>
      </c>
      <c r="N34437">
        <v>58</v>
      </c>
      <c r="O34437">
        <v>62</v>
      </c>
    </row>
    <row r="34438" spans="1:15" x14ac:dyDescent="0.3">
      <c r="E34438" t="s">
        <v>30085</v>
      </c>
      <c r="F34438" t="s">
        <v>30086</v>
      </c>
      <c r="G34438" t="s">
        <v>23</v>
      </c>
      <c r="H34438" t="s">
        <v>30087</v>
      </c>
      <c r="I34438" t="s">
        <v>26</v>
      </c>
      <c r="M34438">
        <v>9299</v>
      </c>
      <c r="N34438">
        <v>58</v>
      </c>
      <c r="O34438">
        <v>62</v>
      </c>
    </row>
    <row r="34439" spans="1:15" x14ac:dyDescent="0.3">
      <c r="E34439" t="s">
        <v>30085</v>
      </c>
      <c r="F34439" t="s">
        <v>30088</v>
      </c>
      <c r="G34439" t="s">
        <v>17</v>
      </c>
      <c r="H34439" t="s">
        <v>30089</v>
      </c>
      <c r="I34439" t="s">
        <v>19</v>
      </c>
      <c r="M34439">
        <v>9299</v>
      </c>
      <c r="N34439">
        <v>64</v>
      </c>
      <c r="O34439">
        <v>81</v>
      </c>
    </row>
    <row r="34440" spans="1:15" x14ac:dyDescent="0.3">
      <c r="E34440" t="s">
        <v>30085</v>
      </c>
      <c r="F34440" t="s">
        <v>30090</v>
      </c>
      <c r="G34440" t="s">
        <v>23</v>
      </c>
      <c r="H34440" t="s">
        <v>30091</v>
      </c>
      <c r="I34440" t="s">
        <v>26</v>
      </c>
      <c r="M34440">
        <v>9299</v>
      </c>
      <c r="N34440">
        <v>73</v>
      </c>
      <c r="O34440">
        <v>81</v>
      </c>
    </row>
    <row r="34441" spans="1:15" x14ac:dyDescent="0.3">
      <c r="E34441" t="s">
        <v>30085</v>
      </c>
      <c r="F34441" t="s">
        <v>30092</v>
      </c>
      <c r="G34441" t="s">
        <v>17</v>
      </c>
      <c r="H34441" t="s">
        <v>30093</v>
      </c>
      <c r="I34441" t="s">
        <v>22</v>
      </c>
      <c r="M34441">
        <v>9299</v>
      </c>
      <c r="N34441">
        <v>92</v>
      </c>
      <c r="O34441">
        <v>96</v>
      </c>
    </row>
    <row r="34442" spans="1:15" x14ac:dyDescent="0.3">
      <c r="E34442" t="s">
        <v>30085</v>
      </c>
      <c r="F34442" t="s">
        <v>30094</v>
      </c>
      <c r="G34442" t="s">
        <v>17</v>
      </c>
      <c r="H34442" t="s">
        <v>30095</v>
      </c>
      <c r="I34442" t="s">
        <v>22</v>
      </c>
      <c r="M34442">
        <v>9299</v>
      </c>
      <c r="N34442">
        <v>100</v>
      </c>
      <c r="O34442">
        <v>109</v>
      </c>
    </row>
    <row r="34443" spans="1:15" x14ac:dyDescent="0.3">
      <c r="A34443" t="s">
        <v>237</v>
      </c>
      <c r="B34443">
        <v>0</v>
      </c>
      <c r="C34443">
        <v>0</v>
      </c>
      <c r="D34443">
        <v>0</v>
      </c>
      <c r="E34443" t="s">
        <v>30085</v>
      </c>
      <c r="F34443" t="s">
        <v>30096</v>
      </c>
      <c r="G34443" t="s">
        <v>17</v>
      </c>
      <c r="H34443" t="s">
        <v>30097</v>
      </c>
      <c r="I34443" t="s">
        <v>19</v>
      </c>
      <c r="M34443">
        <v>9300</v>
      </c>
      <c r="N34443">
        <v>0</v>
      </c>
      <c r="O34443">
        <v>11</v>
      </c>
    </row>
    <row r="34444" spans="1:15" x14ac:dyDescent="0.3">
      <c r="E34444" t="s">
        <v>30085</v>
      </c>
      <c r="F34444" t="s">
        <v>30086</v>
      </c>
      <c r="G34444" t="s">
        <v>23</v>
      </c>
      <c r="H34444" t="s">
        <v>30087</v>
      </c>
      <c r="I34444" t="s">
        <v>26</v>
      </c>
      <c r="M34444">
        <v>9300</v>
      </c>
      <c r="N34444">
        <v>58</v>
      </c>
      <c r="O34444">
        <v>62</v>
      </c>
    </row>
    <row r="34445" spans="1:15" x14ac:dyDescent="0.3">
      <c r="E34445" t="s">
        <v>30085</v>
      </c>
      <c r="F34445" t="s">
        <v>30086</v>
      </c>
      <c r="G34445" t="s">
        <v>17</v>
      </c>
      <c r="H34445" t="s">
        <v>30087</v>
      </c>
      <c r="I34445" t="s">
        <v>19</v>
      </c>
      <c r="M34445">
        <v>9300</v>
      </c>
      <c r="N34445">
        <v>58</v>
      </c>
      <c r="O34445">
        <v>62</v>
      </c>
    </row>
    <row r="34446" spans="1:15" x14ac:dyDescent="0.3">
      <c r="E34446" t="s">
        <v>30085</v>
      </c>
      <c r="F34446" t="s">
        <v>30088</v>
      </c>
      <c r="G34446" t="s">
        <v>17</v>
      </c>
      <c r="H34446" t="s">
        <v>30089</v>
      </c>
      <c r="I34446" t="s">
        <v>19</v>
      </c>
      <c r="M34446">
        <v>9300</v>
      </c>
      <c r="N34446">
        <v>64</v>
      </c>
      <c r="O34446">
        <v>81</v>
      </c>
    </row>
    <row r="34447" spans="1:15" x14ac:dyDescent="0.3">
      <c r="E34447" t="s">
        <v>30085</v>
      </c>
      <c r="F34447" t="s">
        <v>30090</v>
      </c>
      <c r="G34447" t="s">
        <v>23</v>
      </c>
      <c r="H34447" t="s">
        <v>30091</v>
      </c>
      <c r="I34447" t="s">
        <v>26</v>
      </c>
      <c r="M34447">
        <v>9300</v>
      </c>
      <c r="N34447">
        <v>73</v>
      </c>
      <c r="O34447">
        <v>81</v>
      </c>
    </row>
    <row r="34448" spans="1:15" x14ac:dyDescent="0.3">
      <c r="E34448" t="s">
        <v>30085</v>
      </c>
      <c r="F34448" t="s">
        <v>30092</v>
      </c>
      <c r="G34448" t="s">
        <v>17</v>
      </c>
      <c r="H34448" t="s">
        <v>30093</v>
      </c>
      <c r="I34448" t="s">
        <v>22</v>
      </c>
      <c r="M34448">
        <v>9300</v>
      </c>
      <c r="N34448">
        <v>92</v>
      </c>
      <c r="O34448">
        <v>96</v>
      </c>
    </row>
    <row r="34449" spans="1:15" x14ac:dyDescent="0.3">
      <c r="E34449" t="s">
        <v>30085</v>
      </c>
      <c r="F34449" t="s">
        <v>30094</v>
      </c>
      <c r="G34449" t="s">
        <v>17</v>
      </c>
      <c r="H34449" t="s">
        <v>30095</v>
      </c>
      <c r="I34449" t="s">
        <v>22</v>
      </c>
      <c r="M34449">
        <v>9300</v>
      </c>
      <c r="N34449">
        <v>100</v>
      </c>
      <c r="O34449">
        <v>109</v>
      </c>
    </row>
    <row r="34450" spans="1:15" x14ac:dyDescent="0.3">
      <c r="A34450" t="s">
        <v>14</v>
      </c>
      <c r="B34450">
        <v>0</v>
      </c>
      <c r="C34450">
        <v>1</v>
      </c>
      <c r="D34450" t="s">
        <v>14</v>
      </c>
      <c r="E34450" t="s">
        <v>30157</v>
      </c>
      <c r="F34450" t="s">
        <v>10253</v>
      </c>
      <c r="G34450" t="s">
        <v>17</v>
      </c>
      <c r="H34450" t="s">
        <v>30160</v>
      </c>
      <c r="I34450" t="s">
        <v>26</v>
      </c>
      <c r="M34450">
        <v>9301</v>
      </c>
      <c r="N34450">
        <v>0</v>
      </c>
      <c r="O34450">
        <v>7</v>
      </c>
    </row>
    <row r="34451" spans="1:15" x14ac:dyDescent="0.3">
      <c r="E34451" t="s">
        <v>30157</v>
      </c>
      <c r="F34451" t="s">
        <v>10253</v>
      </c>
      <c r="G34451" t="s">
        <v>14</v>
      </c>
      <c r="H34451" t="s">
        <v>30160</v>
      </c>
      <c r="I34451" t="s">
        <v>19</v>
      </c>
      <c r="M34451">
        <v>9301</v>
      </c>
      <c r="N34451">
        <v>0</v>
      </c>
      <c r="O34451">
        <v>7</v>
      </c>
    </row>
    <row r="34452" spans="1:15" x14ac:dyDescent="0.3">
      <c r="E34452" t="s">
        <v>30157</v>
      </c>
      <c r="F34452" t="s">
        <v>30158</v>
      </c>
      <c r="G34452" t="s">
        <v>23</v>
      </c>
      <c r="H34452" t="s">
        <v>30159</v>
      </c>
      <c r="I34452" t="s">
        <v>26</v>
      </c>
      <c r="M34452">
        <v>9301</v>
      </c>
      <c r="N34452">
        <v>183</v>
      </c>
      <c r="O34452">
        <v>199</v>
      </c>
    </row>
    <row r="34453" spans="1:15" x14ac:dyDescent="0.3">
      <c r="E34453" t="s">
        <v>30157</v>
      </c>
      <c r="F34453" t="s">
        <v>30161</v>
      </c>
      <c r="G34453" t="s">
        <v>14</v>
      </c>
      <c r="H34453" t="s">
        <v>30162</v>
      </c>
      <c r="I34453" t="s">
        <v>19</v>
      </c>
      <c r="M34453">
        <v>9301</v>
      </c>
      <c r="N34453">
        <v>192</v>
      </c>
      <c r="O34453">
        <v>199</v>
      </c>
    </row>
    <row r="34454" spans="1:15" x14ac:dyDescent="0.3">
      <c r="E34454" t="s">
        <v>429</v>
      </c>
      <c r="F34454" t="s">
        <v>432</v>
      </c>
      <c r="G34454" t="s">
        <v>23</v>
      </c>
      <c r="H34454" t="s">
        <v>433</v>
      </c>
      <c r="I34454" t="s">
        <v>52</v>
      </c>
      <c r="J34454" t="s">
        <v>117</v>
      </c>
      <c r="M34454">
        <v>9303</v>
      </c>
      <c r="N34454">
        <v>109</v>
      </c>
      <c r="O34454">
        <v>118</v>
      </c>
    </row>
    <row r="34455" spans="1:15" x14ac:dyDescent="0.3">
      <c r="E34455" t="s">
        <v>429</v>
      </c>
      <c r="F34455" t="s">
        <v>430</v>
      </c>
      <c r="G34455" t="s">
        <v>14</v>
      </c>
      <c r="H34455" t="s">
        <v>431</v>
      </c>
      <c r="I34455" t="s">
        <v>19</v>
      </c>
      <c r="M34455">
        <v>9303</v>
      </c>
      <c r="N34455">
        <v>408</v>
      </c>
      <c r="O34455">
        <v>421</v>
      </c>
    </row>
    <row r="34456" spans="1:15" x14ac:dyDescent="0.3">
      <c r="E34456" t="s">
        <v>429</v>
      </c>
      <c r="F34456" t="s">
        <v>430</v>
      </c>
      <c r="G34456" t="s">
        <v>23</v>
      </c>
      <c r="H34456" t="s">
        <v>431</v>
      </c>
      <c r="I34456" t="s">
        <v>26</v>
      </c>
      <c r="M34456">
        <v>9303</v>
      </c>
      <c r="N34456">
        <v>408</v>
      </c>
      <c r="O34456">
        <v>421</v>
      </c>
    </row>
    <row r="34457" spans="1:15" x14ac:dyDescent="0.3">
      <c r="A34457" t="s">
        <v>14</v>
      </c>
      <c r="B34457">
        <v>1</v>
      </c>
      <c r="C34457">
        <v>1</v>
      </c>
      <c r="D34457">
        <v>1</v>
      </c>
      <c r="E34457" t="s">
        <v>30163</v>
      </c>
      <c r="F34457" t="s">
        <v>30164</v>
      </c>
      <c r="G34457" t="s">
        <v>14</v>
      </c>
      <c r="H34457" t="s">
        <v>30165</v>
      </c>
      <c r="I34457" t="s">
        <v>35</v>
      </c>
      <c r="J34457" t="s">
        <v>46</v>
      </c>
      <c r="K34457" t="s">
        <v>1725</v>
      </c>
      <c r="L34457" t="s">
        <v>475</v>
      </c>
      <c r="M34457">
        <v>9308</v>
      </c>
      <c r="N34457">
        <v>27</v>
      </c>
      <c r="O34457">
        <v>42</v>
      </c>
    </row>
    <row r="34458" spans="1:15" x14ac:dyDescent="0.3">
      <c r="A34458" t="s">
        <v>23</v>
      </c>
      <c r="B34458">
        <v>1</v>
      </c>
      <c r="C34458">
        <v>1</v>
      </c>
      <c r="D34458">
        <v>1</v>
      </c>
      <c r="E34458" t="s">
        <v>30163</v>
      </c>
      <c r="F34458" t="s">
        <v>30167</v>
      </c>
      <c r="G34458" t="s">
        <v>23</v>
      </c>
      <c r="H34458" t="s">
        <v>30168</v>
      </c>
      <c r="I34458" t="s">
        <v>35</v>
      </c>
      <c r="J34458" t="s">
        <v>112</v>
      </c>
      <c r="M34458">
        <v>9308</v>
      </c>
      <c r="N34458">
        <v>54</v>
      </c>
      <c r="O34458">
        <v>61</v>
      </c>
    </row>
    <row r="34459" spans="1:15" x14ac:dyDescent="0.3">
      <c r="E34459" t="s">
        <v>30163</v>
      </c>
      <c r="F34459" t="s">
        <v>391</v>
      </c>
      <c r="G34459" t="s">
        <v>51</v>
      </c>
      <c r="H34459" t="s">
        <v>30166</v>
      </c>
      <c r="I34459" t="s">
        <v>52</v>
      </c>
      <c r="J34459" t="s">
        <v>393</v>
      </c>
      <c r="M34459">
        <v>9308</v>
      </c>
      <c r="N34459">
        <v>97</v>
      </c>
      <c r="O34459">
        <v>107</v>
      </c>
    </row>
    <row r="34460" spans="1:15" x14ac:dyDescent="0.3">
      <c r="E34460" t="s">
        <v>30169</v>
      </c>
      <c r="F34460" t="s">
        <v>9773</v>
      </c>
      <c r="G34460" t="s">
        <v>51</v>
      </c>
      <c r="H34460" t="s">
        <v>30170</v>
      </c>
      <c r="I34460" t="s">
        <v>52</v>
      </c>
      <c r="J34460" t="s">
        <v>60</v>
      </c>
      <c r="M34460">
        <v>9310</v>
      </c>
      <c r="N34460">
        <v>59</v>
      </c>
      <c r="O34460">
        <v>64</v>
      </c>
    </row>
    <row r="34461" spans="1:15" x14ac:dyDescent="0.3">
      <c r="A34461" t="s">
        <v>14</v>
      </c>
      <c r="B34461">
        <v>1</v>
      </c>
      <c r="C34461">
        <v>1</v>
      </c>
      <c r="D34461">
        <v>1</v>
      </c>
      <c r="E34461" t="s">
        <v>30169</v>
      </c>
      <c r="F34461" t="s">
        <v>30175</v>
      </c>
      <c r="G34461" t="s">
        <v>14</v>
      </c>
      <c r="H34461" t="s">
        <v>30182</v>
      </c>
      <c r="I34461" t="s">
        <v>22</v>
      </c>
      <c r="M34461">
        <v>9310</v>
      </c>
      <c r="N34461">
        <v>80</v>
      </c>
      <c r="O34461">
        <v>86</v>
      </c>
    </row>
    <row r="34462" spans="1:15" x14ac:dyDescent="0.3">
      <c r="E34462" t="s">
        <v>30169</v>
      </c>
      <c r="F34462" t="s">
        <v>30179</v>
      </c>
      <c r="G34462" t="s">
        <v>14</v>
      </c>
      <c r="H34462" t="s">
        <v>30181</v>
      </c>
      <c r="I34462" t="s">
        <v>19</v>
      </c>
      <c r="M34462">
        <v>9310</v>
      </c>
      <c r="N34462">
        <v>98</v>
      </c>
      <c r="O34462">
        <v>105</v>
      </c>
    </row>
    <row r="34463" spans="1:15" x14ac:dyDescent="0.3">
      <c r="A34463" t="s">
        <v>14</v>
      </c>
      <c r="B34463">
        <v>0</v>
      </c>
      <c r="C34463">
        <v>1</v>
      </c>
      <c r="D34463" t="s">
        <v>14</v>
      </c>
      <c r="E34463" t="s">
        <v>30169</v>
      </c>
      <c r="F34463" t="s">
        <v>30179</v>
      </c>
      <c r="G34463" t="s">
        <v>17</v>
      </c>
      <c r="H34463" t="s">
        <v>30181</v>
      </c>
      <c r="I34463" t="s">
        <v>26</v>
      </c>
      <c r="M34463">
        <v>9310</v>
      </c>
      <c r="N34463">
        <v>98</v>
      </c>
      <c r="O34463">
        <v>105</v>
      </c>
    </row>
    <row r="34464" spans="1:15" x14ac:dyDescent="0.3">
      <c r="A34464" t="s">
        <v>237</v>
      </c>
      <c r="B34464">
        <v>0</v>
      </c>
      <c r="C34464">
        <v>0</v>
      </c>
      <c r="D34464">
        <v>0</v>
      </c>
      <c r="E34464" t="s">
        <v>30169</v>
      </c>
      <c r="F34464" t="s">
        <v>30173</v>
      </c>
      <c r="G34464" t="s">
        <v>17</v>
      </c>
      <c r="H34464" t="s">
        <v>30174</v>
      </c>
      <c r="I34464" t="s">
        <v>19</v>
      </c>
      <c r="M34464">
        <v>9310</v>
      </c>
      <c r="N34464">
        <v>138</v>
      </c>
      <c r="O34464">
        <v>147</v>
      </c>
    </row>
    <row r="34465" spans="1:15" x14ac:dyDescent="0.3">
      <c r="A34465" t="s">
        <v>14</v>
      </c>
      <c r="B34465">
        <v>1</v>
      </c>
      <c r="C34465">
        <v>1</v>
      </c>
      <c r="D34465">
        <v>1</v>
      </c>
      <c r="E34465" t="s">
        <v>30169</v>
      </c>
      <c r="F34465" t="s">
        <v>30177</v>
      </c>
      <c r="G34465" t="s">
        <v>14</v>
      </c>
      <c r="H34465" t="s">
        <v>30178</v>
      </c>
      <c r="I34465" t="s">
        <v>22</v>
      </c>
      <c r="M34465">
        <v>9310</v>
      </c>
      <c r="N34465">
        <v>278</v>
      </c>
      <c r="O34465">
        <v>284</v>
      </c>
    </row>
    <row r="34466" spans="1:15" x14ac:dyDescent="0.3">
      <c r="E34466" t="s">
        <v>30169</v>
      </c>
      <c r="F34466" t="s">
        <v>30179</v>
      </c>
      <c r="G34466" t="s">
        <v>14</v>
      </c>
      <c r="H34466" t="s">
        <v>30180</v>
      </c>
      <c r="I34466" t="s">
        <v>19</v>
      </c>
      <c r="M34466">
        <v>9310</v>
      </c>
      <c r="N34466">
        <v>355</v>
      </c>
      <c r="O34466">
        <v>362</v>
      </c>
    </row>
    <row r="34467" spans="1:15" x14ac:dyDescent="0.3">
      <c r="A34467" t="s">
        <v>14</v>
      </c>
      <c r="B34467">
        <v>0</v>
      </c>
      <c r="C34467">
        <v>1</v>
      </c>
      <c r="D34467" t="s">
        <v>14</v>
      </c>
      <c r="E34467" t="s">
        <v>30169</v>
      </c>
      <c r="F34467" t="s">
        <v>30179</v>
      </c>
      <c r="G34467" t="s">
        <v>17</v>
      </c>
      <c r="H34467" t="s">
        <v>30180</v>
      </c>
      <c r="I34467" t="s">
        <v>26</v>
      </c>
      <c r="M34467">
        <v>9310</v>
      </c>
      <c r="N34467">
        <v>355</v>
      </c>
      <c r="O34467">
        <v>362</v>
      </c>
    </row>
    <row r="34468" spans="1:15" x14ac:dyDescent="0.3">
      <c r="E34468" t="s">
        <v>30169</v>
      </c>
      <c r="F34468" t="s">
        <v>30171</v>
      </c>
      <c r="G34468" t="s">
        <v>14</v>
      </c>
      <c r="H34468" t="s">
        <v>30172</v>
      </c>
      <c r="I34468" t="s">
        <v>22</v>
      </c>
      <c r="M34468">
        <v>9310</v>
      </c>
      <c r="N34468">
        <v>366</v>
      </c>
      <c r="O34468">
        <v>373</v>
      </c>
    </row>
    <row r="34469" spans="1:15" x14ac:dyDescent="0.3">
      <c r="A34469" t="s">
        <v>14</v>
      </c>
      <c r="B34469">
        <v>1</v>
      </c>
      <c r="C34469">
        <v>1</v>
      </c>
      <c r="D34469">
        <v>1</v>
      </c>
      <c r="E34469" t="s">
        <v>30169</v>
      </c>
      <c r="F34469" t="s">
        <v>30175</v>
      </c>
      <c r="G34469" t="s">
        <v>14</v>
      </c>
      <c r="H34469" t="s">
        <v>30176</v>
      </c>
      <c r="I34469" t="s">
        <v>22</v>
      </c>
      <c r="M34469">
        <v>9310</v>
      </c>
      <c r="N34469">
        <v>417</v>
      </c>
      <c r="O34469">
        <v>423</v>
      </c>
    </row>
    <row r="34470" spans="1:15" x14ac:dyDescent="0.3">
      <c r="A34470" t="s">
        <v>14</v>
      </c>
      <c r="B34470">
        <v>1</v>
      </c>
      <c r="C34470">
        <v>1</v>
      </c>
      <c r="D34470">
        <v>1</v>
      </c>
      <c r="E34470" t="s">
        <v>30183</v>
      </c>
      <c r="F34470" t="s">
        <v>5578</v>
      </c>
      <c r="G34470" t="s">
        <v>14</v>
      </c>
      <c r="H34470" t="s">
        <v>30185</v>
      </c>
      <c r="I34470" t="s">
        <v>31</v>
      </c>
      <c r="J34470" t="s">
        <v>32</v>
      </c>
      <c r="M34470">
        <v>9312</v>
      </c>
      <c r="N34470">
        <v>0</v>
      </c>
      <c r="O34470">
        <v>5</v>
      </c>
    </row>
    <row r="34471" spans="1:15" x14ac:dyDescent="0.3">
      <c r="E34471" t="s">
        <v>30183</v>
      </c>
      <c r="F34471" t="s">
        <v>5578</v>
      </c>
      <c r="G34471" t="s">
        <v>23</v>
      </c>
      <c r="H34471" t="s">
        <v>30185</v>
      </c>
      <c r="I34471" t="s">
        <v>26</v>
      </c>
      <c r="M34471">
        <v>9312</v>
      </c>
      <c r="N34471">
        <v>0</v>
      </c>
      <c r="O34471">
        <v>5</v>
      </c>
    </row>
    <row r="34472" spans="1:15" x14ac:dyDescent="0.3">
      <c r="A34472" t="s">
        <v>14</v>
      </c>
      <c r="B34472">
        <v>1</v>
      </c>
      <c r="C34472">
        <v>1</v>
      </c>
      <c r="D34472">
        <v>1</v>
      </c>
      <c r="E34472" t="s">
        <v>30183</v>
      </c>
      <c r="F34472" t="s">
        <v>30186</v>
      </c>
      <c r="G34472" t="s">
        <v>14</v>
      </c>
      <c r="H34472" t="s">
        <v>30187</v>
      </c>
      <c r="I34472" t="s">
        <v>26</v>
      </c>
      <c r="M34472">
        <v>9312</v>
      </c>
      <c r="N34472">
        <v>82</v>
      </c>
      <c r="O34472">
        <v>84</v>
      </c>
    </row>
    <row r="34473" spans="1:15" x14ac:dyDescent="0.3">
      <c r="E34473" t="s">
        <v>30183</v>
      </c>
      <c r="F34473" t="s">
        <v>30188</v>
      </c>
      <c r="G34473" t="s">
        <v>14</v>
      </c>
      <c r="H34473" t="s">
        <v>30189</v>
      </c>
      <c r="I34473" t="s">
        <v>19</v>
      </c>
      <c r="M34473">
        <v>9312</v>
      </c>
      <c r="N34473">
        <v>82</v>
      </c>
      <c r="O34473">
        <v>85</v>
      </c>
    </row>
    <row r="34474" spans="1:15" x14ac:dyDescent="0.3">
      <c r="A34474" t="s">
        <v>14</v>
      </c>
      <c r="B34474">
        <v>1</v>
      </c>
      <c r="C34474">
        <v>1</v>
      </c>
      <c r="D34474">
        <v>1</v>
      </c>
      <c r="E34474" t="s">
        <v>30183</v>
      </c>
      <c r="F34474" t="s">
        <v>30192</v>
      </c>
      <c r="G34474" t="s">
        <v>14</v>
      </c>
      <c r="H34474" t="s">
        <v>30193</v>
      </c>
      <c r="I34474" t="s">
        <v>35</v>
      </c>
      <c r="J34474" t="s">
        <v>46</v>
      </c>
      <c r="K34474" t="s">
        <v>47</v>
      </c>
      <c r="L34474" t="s">
        <v>43</v>
      </c>
      <c r="M34474">
        <v>9312</v>
      </c>
      <c r="N34474">
        <v>86</v>
      </c>
      <c r="O34474">
        <v>101</v>
      </c>
    </row>
    <row r="34475" spans="1:15" x14ac:dyDescent="0.3">
      <c r="E34475" t="s">
        <v>30183</v>
      </c>
      <c r="F34475" t="s">
        <v>30190</v>
      </c>
      <c r="G34475" t="s">
        <v>17</v>
      </c>
      <c r="H34475" t="s">
        <v>30191</v>
      </c>
      <c r="I34475" t="s">
        <v>26</v>
      </c>
      <c r="M34475">
        <v>9312</v>
      </c>
      <c r="N34475">
        <v>147</v>
      </c>
      <c r="O34475">
        <v>153</v>
      </c>
    </row>
    <row r="34476" spans="1:15" x14ac:dyDescent="0.3">
      <c r="E34476" t="s">
        <v>30183</v>
      </c>
      <c r="F34476" t="s">
        <v>30190</v>
      </c>
      <c r="G34476" t="s">
        <v>14</v>
      </c>
      <c r="H34476" t="s">
        <v>30191</v>
      </c>
      <c r="I34476" t="s">
        <v>19</v>
      </c>
      <c r="M34476">
        <v>9312</v>
      </c>
      <c r="N34476">
        <v>147</v>
      </c>
      <c r="O34476">
        <v>153</v>
      </c>
    </row>
    <row r="34477" spans="1:15" x14ac:dyDescent="0.3">
      <c r="A34477" t="s">
        <v>14</v>
      </c>
      <c r="B34477">
        <v>1</v>
      </c>
      <c r="C34477">
        <v>1</v>
      </c>
      <c r="D34477">
        <v>1</v>
      </c>
      <c r="E34477" t="s">
        <v>30183</v>
      </c>
      <c r="F34477" t="s">
        <v>17292</v>
      </c>
      <c r="G34477" t="s">
        <v>14</v>
      </c>
      <c r="H34477" t="s">
        <v>30184</v>
      </c>
      <c r="I34477" t="s">
        <v>35</v>
      </c>
      <c r="J34477" t="s">
        <v>32</v>
      </c>
      <c r="M34477">
        <v>9312</v>
      </c>
      <c r="N34477">
        <v>234</v>
      </c>
      <c r="O34477">
        <v>238</v>
      </c>
    </row>
    <row r="34478" spans="1:15" x14ac:dyDescent="0.3">
      <c r="E34478" t="s">
        <v>30194</v>
      </c>
      <c r="F34478" t="s">
        <v>131</v>
      </c>
      <c r="G34478" t="s">
        <v>51</v>
      </c>
      <c r="H34478" t="s">
        <v>30199</v>
      </c>
      <c r="I34478" t="s">
        <v>52</v>
      </c>
      <c r="J34478" t="s">
        <v>60</v>
      </c>
      <c r="M34478">
        <v>9321</v>
      </c>
      <c r="N34478">
        <v>41</v>
      </c>
      <c r="O34478">
        <v>47</v>
      </c>
    </row>
    <row r="34479" spans="1:15" x14ac:dyDescent="0.3">
      <c r="A34479" t="s">
        <v>14</v>
      </c>
      <c r="B34479">
        <v>1</v>
      </c>
      <c r="C34479">
        <v>1</v>
      </c>
      <c r="D34479">
        <v>1</v>
      </c>
      <c r="E34479" t="s">
        <v>30194</v>
      </c>
      <c r="F34479" t="s">
        <v>30197</v>
      </c>
      <c r="G34479" t="s">
        <v>14</v>
      </c>
      <c r="H34479" t="s">
        <v>30198</v>
      </c>
      <c r="I34479" t="s">
        <v>35</v>
      </c>
      <c r="J34479" t="s">
        <v>46</v>
      </c>
      <c r="K34479" t="s">
        <v>47</v>
      </c>
      <c r="L34479" t="s">
        <v>43</v>
      </c>
      <c r="M34479">
        <v>9321</v>
      </c>
      <c r="N34479">
        <v>64</v>
      </c>
      <c r="O34479">
        <v>75</v>
      </c>
    </row>
    <row r="34480" spans="1:15" x14ac:dyDescent="0.3">
      <c r="E34480" t="s">
        <v>30194</v>
      </c>
      <c r="F34480" t="s">
        <v>115</v>
      </c>
      <c r="G34480" t="s">
        <v>23</v>
      </c>
      <c r="H34480" t="s">
        <v>30200</v>
      </c>
      <c r="I34480" t="s">
        <v>52</v>
      </c>
      <c r="J34480" t="s">
        <v>117</v>
      </c>
      <c r="M34480">
        <v>9321</v>
      </c>
      <c r="N34480">
        <v>144</v>
      </c>
      <c r="O34480">
        <v>150</v>
      </c>
    </row>
    <row r="34481" spans="1:15" x14ac:dyDescent="0.3">
      <c r="A34481" t="s">
        <v>14</v>
      </c>
      <c r="B34481">
        <v>1</v>
      </c>
      <c r="C34481">
        <v>1</v>
      </c>
      <c r="D34481">
        <v>1</v>
      </c>
      <c r="E34481" t="s">
        <v>30194</v>
      </c>
      <c r="F34481" t="s">
        <v>30195</v>
      </c>
      <c r="G34481" t="s">
        <v>14</v>
      </c>
      <c r="H34481" t="s">
        <v>30196</v>
      </c>
      <c r="I34481" t="s">
        <v>31</v>
      </c>
      <c r="J34481" t="s">
        <v>32</v>
      </c>
      <c r="M34481">
        <v>9321</v>
      </c>
      <c r="N34481">
        <v>163</v>
      </c>
      <c r="O34481">
        <v>169</v>
      </c>
    </row>
    <row r="34482" spans="1:15" x14ac:dyDescent="0.3">
      <c r="E34482" t="s">
        <v>30194</v>
      </c>
      <c r="F34482" t="s">
        <v>30195</v>
      </c>
      <c r="G34482" t="s">
        <v>51</v>
      </c>
      <c r="H34482" t="s">
        <v>30196</v>
      </c>
      <c r="I34482" t="s">
        <v>26</v>
      </c>
      <c r="M34482">
        <v>9321</v>
      </c>
      <c r="N34482">
        <v>163</v>
      </c>
      <c r="O34482">
        <v>169</v>
      </c>
    </row>
    <row r="34483" spans="1:15" x14ac:dyDescent="0.3">
      <c r="E34483" t="s">
        <v>30169</v>
      </c>
      <c r="F34483" t="s">
        <v>9773</v>
      </c>
      <c r="G34483" t="s">
        <v>51</v>
      </c>
      <c r="H34483" t="s">
        <v>30170</v>
      </c>
      <c r="I34483" t="s">
        <v>52</v>
      </c>
      <c r="J34483" t="s">
        <v>60</v>
      </c>
      <c r="M34483">
        <v>9322</v>
      </c>
      <c r="N34483">
        <v>59</v>
      </c>
      <c r="O34483">
        <v>64</v>
      </c>
    </row>
    <row r="34484" spans="1:15" x14ac:dyDescent="0.3">
      <c r="A34484" t="s">
        <v>14</v>
      </c>
      <c r="B34484">
        <v>1</v>
      </c>
      <c r="C34484">
        <v>1</v>
      </c>
      <c r="D34484">
        <v>1</v>
      </c>
      <c r="E34484" t="s">
        <v>30169</v>
      </c>
      <c r="F34484" t="s">
        <v>30175</v>
      </c>
      <c r="G34484" t="s">
        <v>14</v>
      </c>
      <c r="H34484" t="s">
        <v>30182</v>
      </c>
      <c r="I34484" t="s">
        <v>22</v>
      </c>
      <c r="M34484">
        <v>9322</v>
      </c>
      <c r="N34484">
        <v>80</v>
      </c>
      <c r="O34484">
        <v>86</v>
      </c>
    </row>
    <row r="34485" spans="1:15" x14ac:dyDescent="0.3">
      <c r="A34485" t="s">
        <v>14</v>
      </c>
      <c r="B34485">
        <v>0</v>
      </c>
      <c r="C34485">
        <v>1</v>
      </c>
      <c r="D34485" t="s">
        <v>14</v>
      </c>
      <c r="E34485" t="s">
        <v>30169</v>
      </c>
      <c r="F34485" t="s">
        <v>30179</v>
      </c>
      <c r="G34485" t="s">
        <v>17</v>
      </c>
      <c r="H34485" t="s">
        <v>30181</v>
      </c>
      <c r="I34485" t="s">
        <v>26</v>
      </c>
      <c r="M34485">
        <v>9322</v>
      </c>
      <c r="N34485">
        <v>98</v>
      </c>
      <c r="O34485">
        <v>105</v>
      </c>
    </row>
    <row r="34486" spans="1:15" x14ac:dyDescent="0.3">
      <c r="E34486" t="s">
        <v>30169</v>
      </c>
      <c r="F34486" t="s">
        <v>30179</v>
      </c>
      <c r="G34486" t="s">
        <v>14</v>
      </c>
      <c r="H34486" t="s">
        <v>30181</v>
      </c>
      <c r="I34486" t="s">
        <v>19</v>
      </c>
      <c r="M34486">
        <v>9322</v>
      </c>
      <c r="N34486">
        <v>98</v>
      </c>
      <c r="O34486">
        <v>105</v>
      </c>
    </row>
    <row r="34487" spans="1:15" x14ac:dyDescent="0.3">
      <c r="A34487" t="s">
        <v>237</v>
      </c>
      <c r="B34487">
        <v>0</v>
      </c>
      <c r="C34487">
        <v>0</v>
      </c>
      <c r="D34487">
        <v>0</v>
      </c>
      <c r="E34487" t="s">
        <v>30169</v>
      </c>
      <c r="F34487" t="s">
        <v>30173</v>
      </c>
      <c r="G34487" t="s">
        <v>17</v>
      </c>
      <c r="H34487" t="s">
        <v>30174</v>
      </c>
      <c r="I34487" t="s">
        <v>19</v>
      </c>
      <c r="M34487">
        <v>9322</v>
      </c>
      <c r="N34487">
        <v>138</v>
      </c>
      <c r="O34487">
        <v>147</v>
      </c>
    </row>
    <row r="34488" spans="1:15" x14ac:dyDescent="0.3">
      <c r="A34488" t="s">
        <v>14</v>
      </c>
      <c r="B34488">
        <v>1</v>
      </c>
      <c r="C34488">
        <v>1</v>
      </c>
      <c r="D34488">
        <v>1</v>
      </c>
      <c r="E34488" t="s">
        <v>30169</v>
      </c>
      <c r="F34488" t="s">
        <v>30177</v>
      </c>
      <c r="G34488" t="s">
        <v>14</v>
      </c>
      <c r="H34488" t="s">
        <v>30178</v>
      </c>
      <c r="I34488" t="s">
        <v>22</v>
      </c>
      <c r="M34488">
        <v>9322</v>
      </c>
      <c r="N34488">
        <v>278</v>
      </c>
      <c r="O34488">
        <v>284</v>
      </c>
    </row>
    <row r="34489" spans="1:15" x14ac:dyDescent="0.3">
      <c r="E34489" t="s">
        <v>30169</v>
      </c>
      <c r="F34489" t="s">
        <v>30179</v>
      </c>
      <c r="G34489" t="s">
        <v>14</v>
      </c>
      <c r="H34489" t="s">
        <v>30180</v>
      </c>
      <c r="I34489" t="s">
        <v>19</v>
      </c>
      <c r="M34489">
        <v>9322</v>
      </c>
      <c r="N34489">
        <v>355</v>
      </c>
      <c r="O34489">
        <v>362</v>
      </c>
    </row>
    <row r="34490" spans="1:15" x14ac:dyDescent="0.3">
      <c r="A34490" t="s">
        <v>14</v>
      </c>
      <c r="B34490">
        <v>0</v>
      </c>
      <c r="C34490">
        <v>1</v>
      </c>
      <c r="D34490" t="s">
        <v>14</v>
      </c>
      <c r="E34490" t="s">
        <v>30169</v>
      </c>
      <c r="F34490" t="s">
        <v>30179</v>
      </c>
      <c r="G34490" t="s">
        <v>17</v>
      </c>
      <c r="H34490" t="s">
        <v>30180</v>
      </c>
      <c r="I34490" t="s">
        <v>26</v>
      </c>
      <c r="M34490">
        <v>9322</v>
      </c>
      <c r="N34490">
        <v>355</v>
      </c>
      <c r="O34490">
        <v>362</v>
      </c>
    </row>
    <row r="34491" spans="1:15" x14ac:dyDescent="0.3">
      <c r="E34491" t="s">
        <v>30169</v>
      </c>
      <c r="F34491" t="s">
        <v>30171</v>
      </c>
      <c r="G34491" t="s">
        <v>14</v>
      </c>
      <c r="H34491" t="s">
        <v>30172</v>
      </c>
      <c r="I34491" t="s">
        <v>22</v>
      </c>
      <c r="M34491">
        <v>9322</v>
      </c>
      <c r="N34491">
        <v>366</v>
      </c>
      <c r="O34491">
        <v>373</v>
      </c>
    </row>
    <row r="34492" spans="1:15" x14ac:dyDescent="0.3">
      <c r="A34492" t="s">
        <v>14</v>
      </c>
      <c r="B34492">
        <v>1</v>
      </c>
      <c r="C34492">
        <v>1</v>
      </c>
      <c r="D34492">
        <v>1</v>
      </c>
      <c r="E34492" t="s">
        <v>30169</v>
      </c>
      <c r="F34492" t="s">
        <v>30175</v>
      </c>
      <c r="G34492" t="s">
        <v>14</v>
      </c>
      <c r="H34492" t="s">
        <v>30176</v>
      </c>
      <c r="I34492" t="s">
        <v>22</v>
      </c>
      <c r="M34492">
        <v>9322</v>
      </c>
      <c r="N34492">
        <v>417</v>
      </c>
      <c r="O34492">
        <v>423</v>
      </c>
    </row>
    <row r="34493" spans="1:15" x14ac:dyDescent="0.3">
      <c r="A34493" t="s">
        <v>237</v>
      </c>
      <c r="B34493">
        <v>0</v>
      </c>
      <c r="C34493">
        <v>0</v>
      </c>
      <c r="D34493">
        <v>0</v>
      </c>
      <c r="E34493" t="s">
        <v>30201</v>
      </c>
      <c r="F34493" t="s">
        <v>30202</v>
      </c>
      <c r="G34493" t="s">
        <v>17</v>
      </c>
      <c r="H34493" t="s">
        <v>30203</v>
      </c>
      <c r="I34493" t="s">
        <v>26</v>
      </c>
      <c r="M34493">
        <v>9323</v>
      </c>
      <c r="N34493">
        <v>344</v>
      </c>
      <c r="O34493">
        <v>352</v>
      </c>
    </row>
    <row r="34494" spans="1:15" x14ac:dyDescent="0.3">
      <c r="E34494" t="s">
        <v>429</v>
      </c>
      <c r="F34494" t="s">
        <v>432</v>
      </c>
      <c r="G34494" t="s">
        <v>23</v>
      </c>
      <c r="H34494" t="s">
        <v>433</v>
      </c>
      <c r="I34494" t="s">
        <v>52</v>
      </c>
      <c r="J34494" t="s">
        <v>117</v>
      </c>
      <c r="M34494">
        <v>9324</v>
      </c>
      <c r="N34494">
        <v>109</v>
      </c>
      <c r="O34494">
        <v>118</v>
      </c>
    </row>
    <row r="34495" spans="1:15" x14ac:dyDescent="0.3">
      <c r="E34495" t="s">
        <v>429</v>
      </c>
      <c r="F34495" t="s">
        <v>430</v>
      </c>
      <c r="G34495" t="s">
        <v>23</v>
      </c>
      <c r="H34495" t="s">
        <v>431</v>
      </c>
      <c r="I34495" t="s">
        <v>26</v>
      </c>
      <c r="M34495">
        <v>9324</v>
      </c>
      <c r="N34495">
        <v>408</v>
      </c>
      <c r="O34495">
        <v>421</v>
      </c>
    </row>
    <row r="34496" spans="1:15" x14ac:dyDescent="0.3">
      <c r="E34496" t="s">
        <v>429</v>
      </c>
      <c r="F34496" t="s">
        <v>432</v>
      </c>
      <c r="G34496" t="s">
        <v>23</v>
      </c>
      <c r="H34496" t="s">
        <v>433</v>
      </c>
      <c r="I34496" t="s">
        <v>52</v>
      </c>
      <c r="J34496" t="s">
        <v>117</v>
      </c>
      <c r="M34496">
        <v>9325</v>
      </c>
      <c r="N34496">
        <v>109</v>
      </c>
      <c r="O34496">
        <v>118</v>
      </c>
    </row>
    <row r="34497" spans="1:15" x14ac:dyDescent="0.3">
      <c r="E34497" t="s">
        <v>429</v>
      </c>
      <c r="F34497" t="s">
        <v>430</v>
      </c>
      <c r="G34497" t="s">
        <v>23</v>
      </c>
      <c r="H34497" t="s">
        <v>431</v>
      </c>
      <c r="I34497" t="s">
        <v>26</v>
      </c>
      <c r="M34497">
        <v>9325</v>
      </c>
      <c r="N34497">
        <v>408</v>
      </c>
      <c r="O34497">
        <v>421</v>
      </c>
    </row>
    <row r="34498" spans="1:15" x14ac:dyDescent="0.3">
      <c r="E34498" t="s">
        <v>429</v>
      </c>
      <c r="F34498" t="s">
        <v>432</v>
      </c>
      <c r="G34498" t="s">
        <v>23</v>
      </c>
      <c r="H34498" t="s">
        <v>433</v>
      </c>
      <c r="I34498" t="s">
        <v>52</v>
      </c>
      <c r="J34498" t="s">
        <v>117</v>
      </c>
      <c r="M34498">
        <v>9326</v>
      </c>
      <c r="N34498">
        <v>109</v>
      </c>
      <c r="O34498">
        <v>118</v>
      </c>
    </row>
    <row r="34499" spans="1:15" x14ac:dyDescent="0.3">
      <c r="E34499" t="s">
        <v>429</v>
      </c>
      <c r="F34499" t="s">
        <v>430</v>
      </c>
      <c r="G34499" t="s">
        <v>23</v>
      </c>
      <c r="H34499" t="s">
        <v>431</v>
      </c>
      <c r="I34499" t="s">
        <v>26</v>
      </c>
      <c r="M34499">
        <v>9326</v>
      </c>
      <c r="N34499">
        <v>408</v>
      </c>
      <c r="O34499">
        <v>421</v>
      </c>
    </row>
    <row r="34500" spans="1:15" x14ac:dyDescent="0.3">
      <c r="E34500" t="s">
        <v>429</v>
      </c>
      <c r="F34500" t="s">
        <v>432</v>
      </c>
      <c r="G34500" t="s">
        <v>23</v>
      </c>
      <c r="H34500" t="s">
        <v>433</v>
      </c>
      <c r="I34500" t="s">
        <v>52</v>
      </c>
      <c r="J34500" t="s">
        <v>117</v>
      </c>
      <c r="M34500">
        <v>9328</v>
      </c>
      <c r="N34500">
        <v>109</v>
      </c>
      <c r="O34500">
        <v>118</v>
      </c>
    </row>
    <row r="34501" spans="1:15" x14ac:dyDescent="0.3">
      <c r="E34501" t="s">
        <v>429</v>
      </c>
      <c r="F34501" t="s">
        <v>430</v>
      </c>
      <c r="G34501" t="s">
        <v>23</v>
      </c>
      <c r="H34501" t="s">
        <v>431</v>
      </c>
      <c r="I34501" t="s">
        <v>26</v>
      </c>
      <c r="M34501">
        <v>9328</v>
      </c>
      <c r="N34501">
        <v>408</v>
      </c>
      <c r="O34501">
        <v>421</v>
      </c>
    </row>
    <row r="34502" spans="1:15" x14ac:dyDescent="0.3">
      <c r="E34502" t="s">
        <v>429</v>
      </c>
      <c r="F34502" t="s">
        <v>432</v>
      </c>
      <c r="G34502" t="s">
        <v>23</v>
      </c>
      <c r="H34502" t="s">
        <v>433</v>
      </c>
      <c r="I34502" t="s">
        <v>52</v>
      </c>
      <c r="J34502" t="s">
        <v>117</v>
      </c>
      <c r="M34502">
        <v>9330</v>
      </c>
      <c r="N34502">
        <v>109</v>
      </c>
      <c r="O34502">
        <v>118</v>
      </c>
    </row>
    <row r="34503" spans="1:15" x14ac:dyDescent="0.3">
      <c r="E34503" t="s">
        <v>429</v>
      </c>
      <c r="F34503" t="s">
        <v>430</v>
      </c>
      <c r="G34503" t="s">
        <v>23</v>
      </c>
      <c r="H34503" t="s">
        <v>431</v>
      </c>
      <c r="I34503" t="s">
        <v>26</v>
      </c>
      <c r="M34503">
        <v>9330</v>
      </c>
      <c r="N34503">
        <v>408</v>
      </c>
      <c r="O34503">
        <v>421</v>
      </c>
    </row>
    <row r="34504" spans="1:15" x14ac:dyDescent="0.3">
      <c r="E34504" t="s">
        <v>429</v>
      </c>
      <c r="F34504" t="s">
        <v>430</v>
      </c>
      <c r="G34504" t="s">
        <v>14</v>
      </c>
      <c r="H34504" t="s">
        <v>431</v>
      </c>
      <c r="I34504" t="s">
        <v>19</v>
      </c>
      <c r="M34504">
        <v>9330</v>
      </c>
      <c r="N34504">
        <v>408</v>
      </c>
      <c r="O34504">
        <v>421</v>
      </c>
    </row>
    <row r="34505" spans="1:15" x14ac:dyDescent="0.3">
      <c r="A34505" t="s">
        <v>23</v>
      </c>
      <c r="B34505">
        <v>1</v>
      </c>
      <c r="C34505">
        <v>1</v>
      </c>
      <c r="D34505">
        <v>1</v>
      </c>
      <c r="E34505" t="s">
        <v>30204</v>
      </c>
      <c r="F34505" t="s">
        <v>30205</v>
      </c>
      <c r="G34505" t="s">
        <v>23</v>
      </c>
      <c r="H34505" t="s">
        <v>30209</v>
      </c>
      <c r="I34505" t="s">
        <v>22</v>
      </c>
      <c r="M34505">
        <v>9336</v>
      </c>
      <c r="N34505">
        <v>39</v>
      </c>
      <c r="O34505">
        <v>44</v>
      </c>
    </row>
    <row r="34506" spans="1:15" x14ac:dyDescent="0.3">
      <c r="A34506" t="s">
        <v>23</v>
      </c>
      <c r="B34506">
        <v>1</v>
      </c>
      <c r="C34506">
        <v>1</v>
      </c>
      <c r="D34506">
        <v>1</v>
      </c>
      <c r="E34506" t="s">
        <v>30204</v>
      </c>
      <c r="F34506" t="s">
        <v>30207</v>
      </c>
      <c r="G34506" t="s">
        <v>23</v>
      </c>
      <c r="H34506" t="s">
        <v>30208</v>
      </c>
      <c r="I34506" t="s">
        <v>22</v>
      </c>
      <c r="M34506">
        <v>9336</v>
      </c>
      <c r="N34506">
        <v>46</v>
      </c>
      <c r="O34506">
        <v>53</v>
      </c>
    </row>
    <row r="34507" spans="1:15" x14ac:dyDescent="0.3">
      <c r="A34507" t="s">
        <v>23</v>
      </c>
      <c r="B34507">
        <v>1</v>
      </c>
      <c r="C34507">
        <v>1</v>
      </c>
      <c r="D34507">
        <v>1</v>
      </c>
      <c r="E34507" t="s">
        <v>30204</v>
      </c>
      <c r="F34507" t="s">
        <v>30219</v>
      </c>
      <c r="G34507" t="s">
        <v>23</v>
      </c>
      <c r="H34507" t="s">
        <v>30220</v>
      </c>
      <c r="I34507" t="s">
        <v>35</v>
      </c>
      <c r="J34507" t="s">
        <v>112</v>
      </c>
      <c r="M34507">
        <v>9336</v>
      </c>
      <c r="N34507">
        <v>57</v>
      </c>
      <c r="O34507">
        <v>63</v>
      </c>
    </row>
    <row r="34508" spans="1:15" x14ac:dyDescent="0.3">
      <c r="E34508" t="s">
        <v>30204</v>
      </c>
      <c r="F34508" t="s">
        <v>11266</v>
      </c>
      <c r="G34508" t="s">
        <v>23</v>
      </c>
      <c r="H34508" t="s">
        <v>30212</v>
      </c>
      <c r="I34508" t="s">
        <v>52</v>
      </c>
      <c r="J34508" t="s">
        <v>117</v>
      </c>
      <c r="M34508">
        <v>9336</v>
      </c>
      <c r="N34508">
        <v>199</v>
      </c>
      <c r="O34508">
        <v>206</v>
      </c>
    </row>
    <row r="34509" spans="1:15" x14ac:dyDescent="0.3">
      <c r="A34509" t="s">
        <v>14</v>
      </c>
      <c r="B34509">
        <v>1</v>
      </c>
      <c r="C34509">
        <v>1</v>
      </c>
      <c r="D34509">
        <v>1</v>
      </c>
      <c r="E34509" t="s">
        <v>30204</v>
      </c>
      <c r="F34509" t="s">
        <v>30217</v>
      </c>
      <c r="G34509" t="s">
        <v>14</v>
      </c>
      <c r="H34509" t="s">
        <v>30218</v>
      </c>
      <c r="I34509" t="s">
        <v>22</v>
      </c>
      <c r="M34509">
        <v>9336</v>
      </c>
      <c r="N34509">
        <v>248</v>
      </c>
      <c r="O34509">
        <v>262</v>
      </c>
    </row>
    <row r="34510" spans="1:15" x14ac:dyDescent="0.3">
      <c r="A34510" t="s">
        <v>14</v>
      </c>
      <c r="B34510">
        <v>1</v>
      </c>
      <c r="C34510">
        <v>1</v>
      </c>
      <c r="D34510">
        <v>1</v>
      </c>
      <c r="E34510" t="s">
        <v>30204</v>
      </c>
      <c r="F34510" t="s">
        <v>30213</v>
      </c>
      <c r="G34510" t="s">
        <v>14</v>
      </c>
      <c r="H34510" t="s">
        <v>30214</v>
      </c>
      <c r="I34510" t="s">
        <v>35</v>
      </c>
      <c r="J34510" t="s">
        <v>46</v>
      </c>
      <c r="K34510" t="s">
        <v>47</v>
      </c>
      <c r="L34510" t="s">
        <v>43</v>
      </c>
      <c r="M34510">
        <v>9336</v>
      </c>
      <c r="N34510">
        <v>264</v>
      </c>
      <c r="O34510">
        <v>278</v>
      </c>
    </row>
    <row r="34511" spans="1:15" x14ac:dyDescent="0.3">
      <c r="A34511" t="s">
        <v>14</v>
      </c>
      <c r="B34511">
        <v>1</v>
      </c>
      <c r="C34511">
        <v>1</v>
      </c>
      <c r="D34511">
        <v>1</v>
      </c>
      <c r="E34511" t="s">
        <v>30204</v>
      </c>
      <c r="F34511" t="s">
        <v>30215</v>
      </c>
      <c r="G34511" t="s">
        <v>14</v>
      </c>
      <c r="H34511" t="s">
        <v>30216</v>
      </c>
      <c r="I34511" t="s">
        <v>22</v>
      </c>
      <c r="M34511">
        <v>9336</v>
      </c>
      <c r="N34511">
        <v>282</v>
      </c>
      <c r="O34511">
        <v>288</v>
      </c>
    </row>
    <row r="34512" spans="1:15" x14ac:dyDescent="0.3">
      <c r="E34512" t="s">
        <v>30204</v>
      </c>
      <c r="F34512" t="s">
        <v>30221</v>
      </c>
      <c r="G34512" t="s">
        <v>23</v>
      </c>
      <c r="H34512" t="s">
        <v>30222</v>
      </c>
      <c r="I34512" t="s">
        <v>26</v>
      </c>
      <c r="M34512">
        <v>9336</v>
      </c>
      <c r="N34512">
        <v>292</v>
      </c>
      <c r="O34512">
        <v>301</v>
      </c>
    </row>
    <row r="34513" spans="1:15" x14ac:dyDescent="0.3">
      <c r="E34513" t="s">
        <v>30204</v>
      </c>
      <c r="F34513" t="s">
        <v>30221</v>
      </c>
      <c r="G34513" t="s">
        <v>14</v>
      </c>
      <c r="H34513" t="s">
        <v>30222</v>
      </c>
      <c r="I34513" t="s">
        <v>19</v>
      </c>
      <c r="M34513">
        <v>9336</v>
      </c>
      <c r="N34513">
        <v>292</v>
      </c>
      <c r="O34513">
        <v>301</v>
      </c>
    </row>
    <row r="34514" spans="1:15" x14ac:dyDescent="0.3">
      <c r="E34514" t="s">
        <v>30204</v>
      </c>
      <c r="F34514" t="s">
        <v>9044</v>
      </c>
      <c r="G34514" t="s">
        <v>23</v>
      </c>
      <c r="H34514" t="s">
        <v>30211</v>
      </c>
      <c r="I34514" t="s">
        <v>52</v>
      </c>
      <c r="J34514" t="s">
        <v>117</v>
      </c>
      <c r="M34514">
        <v>9336</v>
      </c>
      <c r="N34514">
        <v>331</v>
      </c>
      <c r="O34514">
        <v>339</v>
      </c>
    </row>
    <row r="34515" spans="1:15" x14ac:dyDescent="0.3">
      <c r="A34515" t="s">
        <v>14</v>
      </c>
      <c r="B34515">
        <v>0</v>
      </c>
      <c r="C34515">
        <v>1</v>
      </c>
      <c r="D34515" t="s">
        <v>14</v>
      </c>
      <c r="E34515" t="s">
        <v>30204</v>
      </c>
      <c r="F34515" t="s">
        <v>30205</v>
      </c>
      <c r="G34515" t="s">
        <v>51</v>
      </c>
      <c r="H34515" t="s">
        <v>30206</v>
      </c>
      <c r="I34515" t="s">
        <v>26</v>
      </c>
      <c r="M34515">
        <v>9336</v>
      </c>
      <c r="N34515">
        <v>426</v>
      </c>
      <c r="O34515">
        <v>431</v>
      </c>
    </row>
    <row r="34516" spans="1:15" x14ac:dyDescent="0.3">
      <c r="A34516" t="s">
        <v>23</v>
      </c>
      <c r="B34516">
        <v>1</v>
      </c>
      <c r="C34516">
        <v>1</v>
      </c>
      <c r="D34516">
        <v>1</v>
      </c>
      <c r="E34516" t="s">
        <v>30204</v>
      </c>
      <c r="F34516" t="s">
        <v>30205</v>
      </c>
      <c r="G34516" t="s">
        <v>23</v>
      </c>
      <c r="H34516" t="s">
        <v>30206</v>
      </c>
      <c r="I34516" t="s">
        <v>19</v>
      </c>
      <c r="M34516">
        <v>9336</v>
      </c>
      <c r="N34516">
        <v>426</v>
      </c>
      <c r="O34516">
        <v>431</v>
      </c>
    </row>
    <row r="34517" spans="1:15" x14ac:dyDescent="0.3">
      <c r="E34517" t="s">
        <v>30204</v>
      </c>
      <c r="F34517" t="s">
        <v>9044</v>
      </c>
      <c r="G34517" t="s">
        <v>23</v>
      </c>
      <c r="H34517" t="s">
        <v>30210</v>
      </c>
      <c r="I34517" t="s">
        <v>52</v>
      </c>
      <c r="J34517" t="s">
        <v>117</v>
      </c>
      <c r="M34517">
        <v>9336</v>
      </c>
      <c r="N34517">
        <v>561</v>
      </c>
      <c r="O34517">
        <v>569</v>
      </c>
    </row>
    <row r="34518" spans="1:15" x14ac:dyDescent="0.3">
      <c r="A34518" t="s">
        <v>23</v>
      </c>
      <c r="B34518">
        <v>1</v>
      </c>
      <c r="C34518">
        <v>1</v>
      </c>
      <c r="D34518">
        <v>1</v>
      </c>
      <c r="E34518" t="s">
        <v>30223</v>
      </c>
      <c r="F34518" t="s">
        <v>30228</v>
      </c>
      <c r="G34518" t="s">
        <v>23</v>
      </c>
      <c r="H34518" t="s">
        <v>30229</v>
      </c>
      <c r="I34518" t="s">
        <v>52</v>
      </c>
      <c r="J34518" t="s">
        <v>453</v>
      </c>
      <c r="K34518" t="s">
        <v>117</v>
      </c>
      <c r="L34518" t="s">
        <v>46</v>
      </c>
      <c r="M34518">
        <v>9337</v>
      </c>
      <c r="N34518">
        <v>40</v>
      </c>
      <c r="O34518">
        <v>63</v>
      </c>
    </row>
    <row r="34519" spans="1:15" x14ac:dyDescent="0.3">
      <c r="A34519" t="s">
        <v>23</v>
      </c>
      <c r="B34519">
        <v>1</v>
      </c>
      <c r="C34519">
        <v>1</v>
      </c>
      <c r="D34519">
        <v>1</v>
      </c>
      <c r="E34519" t="s">
        <v>30223</v>
      </c>
      <c r="F34519" t="s">
        <v>30226</v>
      </c>
      <c r="G34519" t="s">
        <v>23</v>
      </c>
      <c r="H34519" t="s">
        <v>30227</v>
      </c>
      <c r="I34519" t="s">
        <v>22</v>
      </c>
      <c r="M34519">
        <v>9337</v>
      </c>
      <c r="N34519">
        <v>53</v>
      </c>
      <c r="O34519">
        <v>63</v>
      </c>
    </row>
    <row r="34520" spans="1:15" x14ac:dyDescent="0.3">
      <c r="A34520" t="s">
        <v>23</v>
      </c>
      <c r="B34520">
        <v>1</v>
      </c>
      <c r="C34520">
        <v>1</v>
      </c>
      <c r="D34520">
        <v>1</v>
      </c>
      <c r="E34520" t="s">
        <v>30223</v>
      </c>
      <c r="F34520" t="s">
        <v>30224</v>
      </c>
      <c r="G34520" t="s">
        <v>23</v>
      </c>
      <c r="H34520" t="s">
        <v>30225</v>
      </c>
      <c r="I34520" t="s">
        <v>35</v>
      </c>
      <c r="J34520" t="s">
        <v>112</v>
      </c>
      <c r="M34520">
        <v>9337</v>
      </c>
      <c r="N34520">
        <v>96</v>
      </c>
      <c r="O34520">
        <v>118</v>
      </c>
    </row>
    <row r="34521" spans="1:15" x14ac:dyDescent="0.3">
      <c r="A34521" t="s">
        <v>23</v>
      </c>
      <c r="B34521">
        <v>1</v>
      </c>
      <c r="C34521">
        <v>1</v>
      </c>
      <c r="D34521">
        <v>1</v>
      </c>
      <c r="E34521" t="s">
        <v>30223</v>
      </c>
      <c r="F34521" t="s">
        <v>7218</v>
      </c>
      <c r="G34521" t="s">
        <v>23</v>
      </c>
      <c r="H34521" t="s">
        <v>30230</v>
      </c>
      <c r="I34521" t="s">
        <v>35</v>
      </c>
      <c r="J34521" t="s">
        <v>112</v>
      </c>
      <c r="M34521">
        <v>9337</v>
      </c>
      <c r="N34521">
        <v>123</v>
      </c>
      <c r="O34521">
        <v>132</v>
      </c>
    </row>
    <row r="34522" spans="1:15" x14ac:dyDescent="0.3">
      <c r="A34522" t="s">
        <v>237</v>
      </c>
      <c r="B34522">
        <v>0</v>
      </c>
      <c r="C34522">
        <v>0</v>
      </c>
      <c r="D34522">
        <v>0</v>
      </c>
      <c r="E34522" t="s">
        <v>30201</v>
      </c>
      <c r="F34522" t="s">
        <v>30202</v>
      </c>
      <c r="G34522" t="s">
        <v>17</v>
      </c>
      <c r="H34522" t="s">
        <v>30203</v>
      </c>
      <c r="I34522" t="s">
        <v>26</v>
      </c>
      <c r="M34522">
        <v>9338</v>
      </c>
      <c r="N34522">
        <v>344</v>
      </c>
      <c r="O34522">
        <v>352</v>
      </c>
    </row>
    <row r="34523" spans="1:15" x14ac:dyDescent="0.3">
      <c r="A34523" t="s">
        <v>237</v>
      </c>
      <c r="B34523">
        <v>0</v>
      </c>
      <c r="C34523">
        <v>0</v>
      </c>
      <c r="D34523">
        <v>0</v>
      </c>
      <c r="E34523" t="s">
        <v>30201</v>
      </c>
      <c r="F34523" t="s">
        <v>30202</v>
      </c>
      <c r="G34523" t="s">
        <v>17</v>
      </c>
      <c r="H34523" t="s">
        <v>30203</v>
      </c>
      <c r="I34523" t="s">
        <v>26</v>
      </c>
      <c r="M34523">
        <v>9341</v>
      </c>
      <c r="N34523">
        <v>344</v>
      </c>
      <c r="O34523">
        <v>352</v>
      </c>
    </row>
    <row r="34524" spans="1:15" x14ac:dyDescent="0.3">
      <c r="E34524" t="s">
        <v>429</v>
      </c>
      <c r="F34524" t="s">
        <v>432</v>
      </c>
      <c r="G34524" t="s">
        <v>23</v>
      </c>
      <c r="H34524" t="s">
        <v>433</v>
      </c>
      <c r="I34524" t="s">
        <v>52</v>
      </c>
      <c r="J34524" t="s">
        <v>117</v>
      </c>
      <c r="M34524">
        <v>9342</v>
      </c>
      <c r="N34524">
        <v>109</v>
      </c>
      <c r="O34524">
        <v>118</v>
      </c>
    </row>
    <row r="34525" spans="1:15" x14ac:dyDescent="0.3">
      <c r="E34525" t="s">
        <v>429</v>
      </c>
      <c r="F34525" t="s">
        <v>430</v>
      </c>
      <c r="G34525" t="s">
        <v>23</v>
      </c>
      <c r="H34525" t="s">
        <v>431</v>
      </c>
      <c r="I34525" t="s">
        <v>26</v>
      </c>
      <c r="M34525">
        <v>9342</v>
      </c>
      <c r="N34525">
        <v>408</v>
      </c>
      <c r="O34525">
        <v>421</v>
      </c>
    </row>
    <row r="34526" spans="1:15" x14ac:dyDescent="0.3">
      <c r="E34526" t="s">
        <v>429</v>
      </c>
      <c r="F34526" t="s">
        <v>432</v>
      </c>
      <c r="G34526" t="s">
        <v>23</v>
      </c>
      <c r="H34526" t="s">
        <v>433</v>
      </c>
      <c r="I34526" t="s">
        <v>52</v>
      </c>
      <c r="J34526" t="s">
        <v>117</v>
      </c>
      <c r="M34526">
        <v>9343</v>
      </c>
      <c r="N34526">
        <v>109</v>
      </c>
      <c r="O34526">
        <v>118</v>
      </c>
    </row>
    <row r="34527" spans="1:15" x14ac:dyDescent="0.3">
      <c r="E34527" t="s">
        <v>429</v>
      </c>
      <c r="F34527" t="s">
        <v>430</v>
      </c>
      <c r="G34527" t="s">
        <v>23</v>
      </c>
      <c r="H34527" t="s">
        <v>431</v>
      </c>
      <c r="I34527" t="s">
        <v>26</v>
      </c>
      <c r="M34527">
        <v>9343</v>
      </c>
      <c r="N34527">
        <v>408</v>
      </c>
      <c r="O34527">
        <v>421</v>
      </c>
    </row>
    <row r="34528" spans="1:15" x14ac:dyDescent="0.3">
      <c r="E34528" t="s">
        <v>429</v>
      </c>
      <c r="F34528" t="s">
        <v>432</v>
      </c>
      <c r="G34528" t="s">
        <v>23</v>
      </c>
      <c r="H34528" t="s">
        <v>433</v>
      </c>
      <c r="I34528" t="s">
        <v>52</v>
      </c>
      <c r="J34528" t="s">
        <v>117</v>
      </c>
      <c r="M34528">
        <v>9344</v>
      </c>
      <c r="N34528">
        <v>109</v>
      </c>
      <c r="O34528">
        <v>118</v>
      </c>
    </row>
    <row r="34529" spans="1:15" x14ac:dyDescent="0.3">
      <c r="E34529" t="s">
        <v>429</v>
      </c>
      <c r="F34529" t="s">
        <v>30231</v>
      </c>
      <c r="G34529" t="s">
        <v>23</v>
      </c>
      <c r="H34529" t="s">
        <v>431</v>
      </c>
      <c r="I34529" t="s">
        <v>19</v>
      </c>
      <c r="M34529">
        <v>9344</v>
      </c>
      <c r="N34529">
        <v>408</v>
      </c>
      <c r="O34529">
        <v>432</v>
      </c>
    </row>
    <row r="34530" spans="1:15" x14ac:dyDescent="0.3">
      <c r="E34530" t="s">
        <v>429</v>
      </c>
      <c r="F34530" t="s">
        <v>430</v>
      </c>
      <c r="G34530" t="s">
        <v>23</v>
      </c>
      <c r="H34530" t="s">
        <v>431</v>
      </c>
      <c r="I34530" t="s">
        <v>26</v>
      </c>
      <c r="M34530">
        <v>9344</v>
      </c>
      <c r="N34530">
        <v>408</v>
      </c>
      <c r="O34530">
        <v>421</v>
      </c>
    </row>
    <row r="34531" spans="1:15" x14ac:dyDescent="0.3">
      <c r="E34531" t="s">
        <v>30232</v>
      </c>
      <c r="F34531" t="s">
        <v>11029</v>
      </c>
      <c r="G34531" t="s">
        <v>23</v>
      </c>
      <c r="H34531" t="s">
        <v>11030</v>
      </c>
      <c r="I34531" t="s">
        <v>26</v>
      </c>
      <c r="M34531">
        <v>9345</v>
      </c>
      <c r="N34531">
        <v>0</v>
      </c>
      <c r="O34531">
        <v>10</v>
      </c>
    </row>
    <row r="34532" spans="1:15" x14ac:dyDescent="0.3">
      <c r="E34532" t="s">
        <v>30232</v>
      </c>
      <c r="F34532" t="s">
        <v>4018</v>
      </c>
      <c r="G34532" t="s">
        <v>51</v>
      </c>
      <c r="H34532" t="s">
        <v>11033</v>
      </c>
      <c r="I34532" t="s">
        <v>52</v>
      </c>
      <c r="J34532" t="s">
        <v>60</v>
      </c>
      <c r="M34532">
        <v>9345</v>
      </c>
      <c r="N34532">
        <v>12</v>
      </c>
      <c r="O34532">
        <v>17</v>
      </c>
    </row>
    <row r="34533" spans="1:15" x14ac:dyDescent="0.3">
      <c r="A34533" t="s">
        <v>23</v>
      </c>
      <c r="B34533">
        <v>1</v>
      </c>
      <c r="C34533">
        <v>1</v>
      </c>
      <c r="D34533">
        <v>1</v>
      </c>
      <c r="E34533" t="s">
        <v>30232</v>
      </c>
      <c r="F34533" t="s">
        <v>11031</v>
      </c>
      <c r="G34533" t="s">
        <v>23</v>
      </c>
      <c r="H34533" t="s">
        <v>11032</v>
      </c>
      <c r="I34533" t="s">
        <v>22</v>
      </c>
      <c r="M34533">
        <v>9345</v>
      </c>
      <c r="N34533">
        <v>41</v>
      </c>
      <c r="O34533">
        <v>46</v>
      </c>
    </row>
    <row r="34534" spans="1:15" x14ac:dyDescent="0.3">
      <c r="A34534" t="s">
        <v>23</v>
      </c>
      <c r="B34534">
        <v>1</v>
      </c>
      <c r="C34534">
        <v>1</v>
      </c>
      <c r="D34534">
        <v>1</v>
      </c>
      <c r="E34534" t="s">
        <v>30232</v>
      </c>
      <c r="F34534" t="s">
        <v>11026</v>
      </c>
      <c r="G34534" t="s">
        <v>23</v>
      </c>
      <c r="H34534" t="s">
        <v>11027</v>
      </c>
      <c r="I34534" t="s">
        <v>35</v>
      </c>
      <c r="J34534" t="s">
        <v>112</v>
      </c>
      <c r="M34534">
        <v>9345</v>
      </c>
      <c r="N34534">
        <v>50</v>
      </c>
      <c r="O34534">
        <v>57</v>
      </c>
    </row>
    <row r="34535" spans="1:15" x14ac:dyDescent="0.3">
      <c r="E34535" t="s">
        <v>30232</v>
      </c>
      <c r="F34535" t="s">
        <v>1594</v>
      </c>
      <c r="G34535" t="s">
        <v>51</v>
      </c>
      <c r="H34535" t="s">
        <v>11028</v>
      </c>
      <c r="I34535" t="s">
        <v>52</v>
      </c>
      <c r="J34535" t="s">
        <v>60</v>
      </c>
      <c r="M34535">
        <v>9345</v>
      </c>
      <c r="N34535">
        <v>315</v>
      </c>
      <c r="O34535">
        <v>328</v>
      </c>
    </row>
    <row r="34536" spans="1:15" x14ac:dyDescent="0.3">
      <c r="E34536" t="s">
        <v>429</v>
      </c>
      <c r="F34536" t="s">
        <v>432</v>
      </c>
      <c r="G34536" t="s">
        <v>23</v>
      </c>
      <c r="H34536" t="s">
        <v>433</v>
      </c>
      <c r="I34536" t="s">
        <v>52</v>
      </c>
      <c r="J34536" t="s">
        <v>117</v>
      </c>
      <c r="M34536">
        <v>9346</v>
      </c>
      <c r="N34536">
        <v>109</v>
      </c>
      <c r="O34536">
        <v>118</v>
      </c>
    </row>
    <row r="34537" spans="1:15" x14ac:dyDescent="0.3">
      <c r="E34537" t="s">
        <v>429</v>
      </c>
      <c r="F34537" t="s">
        <v>430</v>
      </c>
      <c r="G34537" t="s">
        <v>23</v>
      </c>
      <c r="H34537" t="s">
        <v>431</v>
      </c>
      <c r="I34537" t="s">
        <v>26</v>
      </c>
      <c r="M34537">
        <v>9346</v>
      </c>
      <c r="N34537">
        <v>408</v>
      </c>
      <c r="O34537">
        <v>421</v>
      </c>
    </row>
    <row r="34538" spans="1:15" x14ac:dyDescent="0.3">
      <c r="E34538" t="s">
        <v>30233</v>
      </c>
      <c r="F34538" t="s">
        <v>11502</v>
      </c>
      <c r="G34538" t="s">
        <v>51</v>
      </c>
      <c r="H34538" t="s">
        <v>30234</v>
      </c>
      <c r="I34538" t="s">
        <v>52</v>
      </c>
      <c r="J34538" t="s">
        <v>60</v>
      </c>
      <c r="M34538">
        <v>9347</v>
      </c>
      <c r="N34538">
        <v>4</v>
      </c>
      <c r="O34538">
        <v>18</v>
      </c>
    </row>
    <row r="34539" spans="1:15" x14ac:dyDescent="0.3">
      <c r="A34539" t="s">
        <v>14</v>
      </c>
      <c r="B34539">
        <v>1</v>
      </c>
      <c r="C34539">
        <v>1</v>
      </c>
      <c r="D34539">
        <v>1</v>
      </c>
      <c r="E34539" t="s">
        <v>30233</v>
      </c>
      <c r="F34539" t="s">
        <v>23570</v>
      </c>
      <c r="G34539" t="s">
        <v>14</v>
      </c>
      <c r="H34539" t="s">
        <v>30236</v>
      </c>
      <c r="I34539" t="s">
        <v>22</v>
      </c>
      <c r="M34539">
        <v>9347</v>
      </c>
      <c r="N34539">
        <v>20</v>
      </c>
      <c r="O34539">
        <v>25</v>
      </c>
    </row>
    <row r="34540" spans="1:15" x14ac:dyDescent="0.3">
      <c r="E34540" t="s">
        <v>30233</v>
      </c>
      <c r="F34540" t="s">
        <v>1180</v>
      </c>
      <c r="G34540" t="s">
        <v>23</v>
      </c>
      <c r="H34540" t="s">
        <v>30242</v>
      </c>
      <c r="I34540" t="s">
        <v>26</v>
      </c>
      <c r="M34540">
        <v>9347</v>
      </c>
      <c r="N34540">
        <v>27</v>
      </c>
      <c r="O34540">
        <v>31</v>
      </c>
    </row>
    <row r="34541" spans="1:15" x14ac:dyDescent="0.3">
      <c r="A34541" t="s">
        <v>14</v>
      </c>
      <c r="B34541">
        <v>1</v>
      </c>
      <c r="C34541">
        <v>1</v>
      </c>
      <c r="D34541">
        <v>1</v>
      </c>
      <c r="E34541" t="s">
        <v>30233</v>
      </c>
      <c r="F34541" t="s">
        <v>1180</v>
      </c>
      <c r="G34541" t="s">
        <v>14</v>
      </c>
      <c r="H34541" t="s">
        <v>30242</v>
      </c>
      <c r="I34541" t="s">
        <v>31</v>
      </c>
      <c r="J34541" t="s">
        <v>32</v>
      </c>
      <c r="M34541">
        <v>9347</v>
      </c>
      <c r="N34541">
        <v>27</v>
      </c>
      <c r="O34541">
        <v>31</v>
      </c>
    </row>
    <row r="34542" spans="1:15" x14ac:dyDescent="0.3">
      <c r="E34542" t="s">
        <v>30233</v>
      </c>
      <c r="F34542" t="s">
        <v>30237</v>
      </c>
      <c r="G34542" t="s">
        <v>14</v>
      </c>
      <c r="H34542" t="s">
        <v>30238</v>
      </c>
      <c r="I34542" t="s">
        <v>19</v>
      </c>
      <c r="M34542">
        <v>9347</v>
      </c>
      <c r="N34542">
        <v>33</v>
      </c>
      <c r="O34542">
        <v>37</v>
      </c>
    </row>
    <row r="34543" spans="1:15" x14ac:dyDescent="0.3">
      <c r="A34543" t="s">
        <v>14</v>
      </c>
      <c r="B34543">
        <v>0</v>
      </c>
      <c r="C34543">
        <v>1</v>
      </c>
      <c r="D34543" t="s">
        <v>14</v>
      </c>
      <c r="E34543" t="s">
        <v>30233</v>
      </c>
      <c r="F34543" t="s">
        <v>30237</v>
      </c>
      <c r="G34543" t="s">
        <v>23</v>
      </c>
      <c r="H34543" t="s">
        <v>30238</v>
      </c>
      <c r="I34543" t="s">
        <v>26</v>
      </c>
      <c r="M34543">
        <v>9347</v>
      </c>
      <c r="N34543">
        <v>33</v>
      </c>
      <c r="O34543">
        <v>37</v>
      </c>
    </row>
    <row r="34544" spans="1:15" x14ac:dyDescent="0.3">
      <c r="E34544" t="s">
        <v>30233</v>
      </c>
      <c r="F34544" t="s">
        <v>13610</v>
      </c>
      <c r="G34544" t="s">
        <v>14</v>
      </c>
      <c r="H34544" t="s">
        <v>30235</v>
      </c>
      <c r="I34544" t="s">
        <v>31</v>
      </c>
      <c r="J34544" t="s">
        <v>32</v>
      </c>
      <c r="M34544">
        <v>9347</v>
      </c>
      <c r="N34544">
        <v>39</v>
      </c>
      <c r="O34544">
        <v>45</v>
      </c>
    </row>
    <row r="34545" spans="1:15" x14ac:dyDescent="0.3">
      <c r="A34545" t="s">
        <v>14</v>
      </c>
      <c r="B34545">
        <v>0</v>
      </c>
      <c r="C34545">
        <v>1</v>
      </c>
      <c r="D34545" t="s">
        <v>14</v>
      </c>
      <c r="E34545" t="s">
        <v>30233</v>
      </c>
      <c r="F34545" t="s">
        <v>13610</v>
      </c>
      <c r="G34545" t="s">
        <v>23</v>
      </c>
      <c r="H34545" t="s">
        <v>30235</v>
      </c>
      <c r="I34545" t="s">
        <v>26</v>
      </c>
      <c r="M34545">
        <v>9347</v>
      </c>
      <c r="N34545">
        <v>39</v>
      </c>
      <c r="O34545">
        <v>45</v>
      </c>
    </row>
    <row r="34546" spans="1:15" x14ac:dyDescent="0.3">
      <c r="A34546" t="s">
        <v>14</v>
      </c>
      <c r="B34546">
        <v>1</v>
      </c>
      <c r="C34546">
        <v>1</v>
      </c>
      <c r="D34546">
        <v>1</v>
      </c>
      <c r="E34546" t="s">
        <v>30233</v>
      </c>
      <c r="F34546" t="s">
        <v>17457</v>
      </c>
      <c r="G34546" t="s">
        <v>14</v>
      </c>
      <c r="H34546" t="s">
        <v>30240</v>
      </c>
      <c r="I34546" t="s">
        <v>22</v>
      </c>
      <c r="M34546">
        <v>9347</v>
      </c>
      <c r="N34546">
        <v>49</v>
      </c>
      <c r="O34546">
        <v>52</v>
      </c>
    </row>
    <row r="34547" spans="1:15" x14ac:dyDescent="0.3">
      <c r="E34547" t="s">
        <v>30233</v>
      </c>
      <c r="F34547" t="s">
        <v>131</v>
      </c>
      <c r="G34547" t="s">
        <v>51</v>
      </c>
      <c r="H34547" t="s">
        <v>30243</v>
      </c>
      <c r="I34547" t="s">
        <v>52</v>
      </c>
      <c r="J34547" t="s">
        <v>60</v>
      </c>
      <c r="M34547">
        <v>9347</v>
      </c>
      <c r="N34547">
        <v>72</v>
      </c>
      <c r="O34547">
        <v>78</v>
      </c>
    </row>
    <row r="34548" spans="1:15" x14ac:dyDescent="0.3">
      <c r="A34548" t="s">
        <v>14</v>
      </c>
      <c r="B34548">
        <v>1</v>
      </c>
      <c r="C34548">
        <v>1</v>
      </c>
      <c r="D34548">
        <v>1</v>
      </c>
      <c r="E34548" t="s">
        <v>30233</v>
      </c>
      <c r="F34548" t="s">
        <v>17457</v>
      </c>
      <c r="G34548" t="s">
        <v>14</v>
      </c>
      <c r="H34548" t="s">
        <v>30241</v>
      </c>
      <c r="I34548" t="s">
        <v>22</v>
      </c>
      <c r="M34548">
        <v>9347</v>
      </c>
      <c r="N34548">
        <v>345</v>
      </c>
      <c r="O34548">
        <v>348</v>
      </c>
    </row>
    <row r="34549" spans="1:15" x14ac:dyDescent="0.3">
      <c r="A34549" t="s">
        <v>14</v>
      </c>
      <c r="B34549">
        <v>0</v>
      </c>
      <c r="C34549">
        <v>1</v>
      </c>
      <c r="D34549" t="s">
        <v>14</v>
      </c>
      <c r="E34549" t="s">
        <v>30233</v>
      </c>
      <c r="F34549" t="s">
        <v>13610</v>
      </c>
      <c r="G34549" t="s">
        <v>17</v>
      </c>
      <c r="H34549" t="s">
        <v>30239</v>
      </c>
      <c r="I34549" t="s">
        <v>26</v>
      </c>
      <c r="M34549">
        <v>9347</v>
      </c>
      <c r="N34549">
        <v>399</v>
      </c>
      <c r="O34549">
        <v>405</v>
      </c>
    </row>
    <row r="34550" spans="1:15" x14ac:dyDescent="0.3">
      <c r="E34550" t="s">
        <v>30233</v>
      </c>
      <c r="F34550" t="s">
        <v>13610</v>
      </c>
      <c r="G34550" t="s">
        <v>14</v>
      </c>
      <c r="H34550" t="s">
        <v>30239</v>
      </c>
      <c r="I34550" t="s">
        <v>31</v>
      </c>
      <c r="J34550" t="s">
        <v>32</v>
      </c>
      <c r="M34550">
        <v>9347</v>
      </c>
      <c r="N34550">
        <v>399</v>
      </c>
      <c r="O34550">
        <v>405</v>
      </c>
    </row>
    <row r="34551" spans="1:15" x14ac:dyDescent="0.3">
      <c r="A34551" t="s">
        <v>14</v>
      </c>
      <c r="B34551">
        <v>0</v>
      </c>
      <c r="C34551">
        <v>1</v>
      </c>
      <c r="D34551" t="s">
        <v>14</v>
      </c>
      <c r="E34551" t="s">
        <v>30244</v>
      </c>
      <c r="F34551" t="s">
        <v>30251</v>
      </c>
      <c r="G34551" t="s">
        <v>17</v>
      </c>
      <c r="H34551" t="s">
        <v>30252</v>
      </c>
      <c r="I34551" t="s">
        <v>26</v>
      </c>
      <c r="M34551">
        <v>9349</v>
      </c>
      <c r="N34551">
        <v>27</v>
      </c>
      <c r="O34551">
        <v>37</v>
      </c>
    </row>
    <row r="34552" spans="1:15" x14ac:dyDescent="0.3">
      <c r="A34552" t="s">
        <v>14</v>
      </c>
      <c r="B34552">
        <v>1</v>
      </c>
      <c r="C34552">
        <v>1</v>
      </c>
      <c r="D34552">
        <v>1</v>
      </c>
      <c r="E34552" t="s">
        <v>30244</v>
      </c>
      <c r="F34552" t="s">
        <v>30251</v>
      </c>
      <c r="G34552" t="s">
        <v>14</v>
      </c>
      <c r="H34552" t="s">
        <v>30252</v>
      </c>
      <c r="I34552" t="s">
        <v>19</v>
      </c>
      <c r="M34552">
        <v>9349</v>
      </c>
      <c r="N34552">
        <v>27</v>
      </c>
      <c r="O34552">
        <v>37</v>
      </c>
    </row>
    <row r="34553" spans="1:15" x14ac:dyDescent="0.3">
      <c r="E34553" t="s">
        <v>30244</v>
      </c>
      <c r="F34553" t="s">
        <v>30262</v>
      </c>
      <c r="G34553" t="s">
        <v>14</v>
      </c>
      <c r="H34553" t="s">
        <v>30252</v>
      </c>
      <c r="I34553" t="s">
        <v>69</v>
      </c>
      <c r="J34553" t="s">
        <v>1017</v>
      </c>
      <c r="K34553" t="s">
        <v>43</v>
      </c>
      <c r="M34553">
        <v>9349</v>
      </c>
      <c r="N34553">
        <v>30</v>
      </c>
      <c r="O34553">
        <v>37</v>
      </c>
    </row>
    <row r="34554" spans="1:15" x14ac:dyDescent="0.3">
      <c r="A34554" t="s">
        <v>14</v>
      </c>
      <c r="B34554">
        <v>0</v>
      </c>
      <c r="C34554">
        <v>1</v>
      </c>
      <c r="D34554" t="s">
        <v>14</v>
      </c>
      <c r="E34554" t="s">
        <v>30244</v>
      </c>
      <c r="F34554" t="s">
        <v>30260</v>
      </c>
      <c r="G34554" t="s">
        <v>17</v>
      </c>
      <c r="H34554" t="s">
        <v>30261</v>
      </c>
      <c r="I34554" t="s">
        <v>26</v>
      </c>
      <c r="M34554">
        <v>9349</v>
      </c>
      <c r="N34554">
        <v>98</v>
      </c>
      <c r="O34554">
        <v>104</v>
      </c>
    </row>
    <row r="34555" spans="1:15" x14ac:dyDescent="0.3">
      <c r="A34555" t="s">
        <v>14</v>
      </c>
      <c r="B34555">
        <v>1</v>
      </c>
      <c r="C34555">
        <v>1</v>
      </c>
      <c r="D34555">
        <v>1</v>
      </c>
      <c r="E34555" t="s">
        <v>30244</v>
      </c>
      <c r="F34555" t="s">
        <v>30260</v>
      </c>
      <c r="G34555" t="s">
        <v>14</v>
      </c>
      <c r="H34555" t="s">
        <v>30261</v>
      </c>
      <c r="I34555" t="s">
        <v>19</v>
      </c>
      <c r="M34555">
        <v>9349</v>
      </c>
      <c r="N34555">
        <v>98</v>
      </c>
      <c r="O34555">
        <v>104</v>
      </c>
    </row>
    <row r="34556" spans="1:15" x14ac:dyDescent="0.3">
      <c r="E34556" t="s">
        <v>30244</v>
      </c>
      <c r="F34556" t="s">
        <v>30246</v>
      </c>
      <c r="G34556" t="s">
        <v>14</v>
      </c>
      <c r="H34556" t="s">
        <v>30247</v>
      </c>
      <c r="I34556" t="s">
        <v>69</v>
      </c>
      <c r="J34556" t="s">
        <v>1017</v>
      </c>
      <c r="K34556" t="s">
        <v>43</v>
      </c>
      <c r="M34556">
        <v>9349</v>
      </c>
      <c r="N34556">
        <v>101</v>
      </c>
      <c r="O34556">
        <v>104</v>
      </c>
    </row>
    <row r="34557" spans="1:15" x14ac:dyDescent="0.3">
      <c r="A34557" t="s">
        <v>14</v>
      </c>
      <c r="B34557">
        <v>1</v>
      </c>
      <c r="C34557">
        <v>1</v>
      </c>
      <c r="D34557">
        <v>1</v>
      </c>
      <c r="E34557" t="s">
        <v>30244</v>
      </c>
      <c r="F34557" t="s">
        <v>13823</v>
      </c>
      <c r="G34557" t="s">
        <v>14</v>
      </c>
      <c r="H34557" t="s">
        <v>30245</v>
      </c>
      <c r="I34557" t="s">
        <v>22</v>
      </c>
      <c r="M34557">
        <v>9349</v>
      </c>
      <c r="N34557">
        <v>128</v>
      </c>
      <c r="O34557">
        <v>133</v>
      </c>
    </row>
    <row r="34558" spans="1:15" x14ac:dyDescent="0.3">
      <c r="A34558" t="s">
        <v>23</v>
      </c>
      <c r="B34558">
        <v>1</v>
      </c>
      <c r="C34558">
        <v>1</v>
      </c>
      <c r="D34558">
        <v>1</v>
      </c>
      <c r="E34558" t="s">
        <v>30244</v>
      </c>
      <c r="F34558" t="s">
        <v>30002</v>
      </c>
      <c r="G34558" t="s">
        <v>23</v>
      </c>
      <c r="H34558" t="s">
        <v>30263</v>
      </c>
      <c r="I34558" t="s">
        <v>35</v>
      </c>
      <c r="J34558" t="s">
        <v>112</v>
      </c>
      <c r="M34558">
        <v>9349</v>
      </c>
      <c r="N34558">
        <v>157</v>
      </c>
      <c r="O34558">
        <v>166</v>
      </c>
    </row>
    <row r="34559" spans="1:15" x14ac:dyDescent="0.3">
      <c r="E34559" t="s">
        <v>30244</v>
      </c>
      <c r="F34559" t="s">
        <v>6356</v>
      </c>
      <c r="G34559" t="s">
        <v>51</v>
      </c>
      <c r="H34559" t="s">
        <v>30257</v>
      </c>
      <c r="I34559" t="s">
        <v>52</v>
      </c>
      <c r="J34559" t="s">
        <v>212</v>
      </c>
      <c r="M34559">
        <v>9349</v>
      </c>
      <c r="N34559">
        <v>194</v>
      </c>
      <c r="O34559">
        <v>201</v>
      </c>
    </row>
    <row r="34560" spans="1:15" x14ac:dyDescent="0.3">
      <c r="E34560" t="s">
        <v>30244</v>
      </c>
      <c r="F34560" t="s">
        <v>30249</v>
      </c>
      <c r="G34560" t="s">
        <v>14</v>
      </c>
      <c r="H34560" t="s">
        <v>30250</v>
      </c>
      <c r="I34560" t="s">
        <v>22</v>
      </c>
      <c r="M34560">
        <v>9349</v>
      </c>
      <c r="N34560">
        <v>221</v>
      </c>
      <c r="O34560">
        <v>226</v>
      </c>
    </row>
    <row r="34561" spans="1:15" x14ac:dyDescent="0.3">
      <c r="E34561" t="s">
        <v>30244</v>
      </c>
      <c r="F34561" t="s">
        <v>30253</v>
      </c>
      <c r="G34561" t="s">
        <v>14</v>
      </c>
      <c r="H34561" t="s">
        <v>30254</v>
      </c>
      <c r="I34561" t="s">
        <v>22</v>
      </c>
      <c r="M34561">
        <v>9349</v>
      </c>
      <c r="N34561">
        <v>230</v>
      </c>
      <c r="O34561">
        <v>233</v>
      </c>
    </row>
    <row r="34562" spans="1:15" x14ac:dyDescent="0.3">
      <c r="E34562" t="s">
        <v>30244</v>
      </c>
      <c r="F34562" t="s">
        <v>247</v>
      </c>
      <c r="G34562" t="s">
        <v>51</v>
      </c>
      <c r="H34562" t="s">
        <v>30258</v>
      </c>
      <c r="I34562" t="s">
        <v>52</v>
      </c>
      <c r="J34562" t="s">
        <v>60</v>
      </c>
      <c r="M34562">
        <v>9349</v>
      </c>
      <c r="N34562">
        <v>285</v>
      </c>
      <c r="O34562">
        <v>292</v>
      </c>
    </row>
    <row r="34563" spans="1:15" x14ac:dyDescent="0.3">
      <c r="A34563" t="s">
        <v>14</v>
      </c>
      <c r="B34563">
        <v>1</v>
      </c>
      <c r="C34563">
        <v>1</v>
      </c>
      <c r="D34563">
        <v>1</v>
      </c>
      <c r="E34563" t="s">
        <v>30244</v>
      </c>
      <c r="F34563" t="s">
        <v>30255</v>
      </c>
      <c r="G34563" t="s">
        <v>14</v>
      </c>
      <c r="H34563" t="s">
        <v>30256</v>
      </c>
      <c r="I34563" t="s">
        <v>22</v>
      </c>
      <c r="M34563">
        <v>9349</v>
      </c>
      <c r="N34563">
        <v>309</v>
      </c>
      <c r="O34563">
        <v>323</v>
      </c>
    </row>
    <row r="34564" spans="1:15" x14ac:dyDescent="0.3">
      <c r="E34564" t="s">
        <v>30244</v>
      </c>
      <c r="F34564" t="s">
        <v>131</v>
      </c>
      <c r="G34564" t="s">
        <v>51</v>
      </c>
      <c r="H34564" t="s">
        <v>30248</v>
      </c>
      <c r="I34564" t="s">
        <v>52</v>
      </c>
      <c r="J34564" t="s">
        <v>60</v>
      </c>
      <c r="M34564">
        <v>9349</v>
      </c>
      <c r="N34564">
        <v>352</v>
      </c>
      <c r="O34564">
        <v>358</v>
      </c>
    </row>
    <row r="34565" spans="1:15" x14ac:dyDescent="0.3">
      <c r="A34565" t="s">
        <v>14</v>
      </c>
      <c r="B34565">
        <v>1</v>
      </c>
      <c r="C34565">
        <v>1</v>
      </c>
      <c r="D34565">
        <v>1</v>
      </c>
      <c r="E34565" t="s">
        <v>30244</v>
      </c>
      <c r="F34565" t="s">
        <v>4197</v>
      </c>
      <c r="G34565" t="s">
        <v>14</v>
      </c>
      <c r="H34565" t="s">
        <v>30259</v>
      </c>
      <c r="I34565" t="s">
        <v>35</v>
      </c>
      <c r="J34565" t="s">
        <v>32</v>
      </c>
      <c r="M34565">
        <v>9349</v>
      </c>
      <c r="N34565">
        <v>496</v>
      </c>
      <c r="O34565">
        <v>501</v>
      </c>
    </row>
    <row r="34566" spans="1:15" x14ac:dyDescent="0.3">
      <c r="A34566" t="s">
        <v>14</v>
      </c>
      <c r="B34566">
        <v>1</v>
      </c>
      <c r="C34566">
        <v>1</v>
      </c>
      <c r="D34566">
        <v>1</v>
      </c>
      <c r="E34566" t="s">
        <v>10496</v>
      </c>
      <c r="F34566" t="s">
        <v>3659</v>
      </c>
      <c r="G34566" t="s">
        <v>14</v>
      </c>
      <c r="H34566" t="s">
        <v>30272</v>
      </c>
      <c r="I34566" t="s">
        <v>22</v>
      </c>
      <c r="M34566">
        <v>9350</v>
      </c>
      <c r="N34566">
        <v>10</v>
      </c>
      <c r="O34566">
        <v>14</v>
      </c>
    </row>
    <row r="34567" spans="1:15" x14ac:dyDescent="0.3">
      <c r="A34567" t="s">
        <v>14</v>
      </c>
      <c r="B34567">
        <v>1</v>
      </c>
      <c r="C34567">
        <v>1</v>
      </c>
      <c r="D34567">
        <v>1</v>
      </c>
      <c r="E34567" t="s">
        <v>10496</v>
      </c>
      <c r="F34567" t="s">
        <v>10500</v>
      </c>
      <c r="G34567" t="s">
        <v>14</v>
      </c>
      <c r="H34567" t="s">
        <v>30264</v>
      </c>
      <c r="I34567" t="s">
        <v>35</v>
      </c>
      <c r="J34567" t="s">
        <v>32</v>
      </c>
      <c r="M34567">
        <v>9350</v>
      </c>
      <c r="N34567">
        <v>44</v>
      </c>
      <c r="O34567">
        <v>47</v>
      </c>
    </row>
    <row r="34568" spans="1:15" x14ac:dyDescent="0.3">
      <c r="A34568" t="s">
        <v>14</v>
      </c>
      <c r="B34568">
        <v>1</v>
      </c>
      <c r="C34568">
        <v>1</v>
      </c>
      <c r="D34568">
        <v>1</v>
      </c>
      <c r="E34568" t="s">
        <v>10496</v>
      </c>
      <c r="F34568" t="s">
        <v>10503</v>
      </c>
      <c r="G34568" t="s">
        <v>14</v>
      </c>
      <c r="H34568" t="s">
        <v>30267</v>
      </c>
      <c r="I34568" t="s">
        <v>35</v>
      </c>
      <c r="J34568" t="s">
        <v>32</v>
      </c>
      <c r="M34568">
        <v>9350</v>
      </c>
      <c r="N34568">
        <v>68</v>
      </c>
      <c r="O34568">
        <v>76</v>
      </c>
    </row>
    <row r="34569" spans="1:15" x14ac:dyDescent="0.3">
      <c r="A34569" t="s">
        <v>14</v>
      </c>
      <c r="B34569">
        <v>1</v>
      </c>
      <c r="C34569">
        <v>1</v>
      </c>
      <c r="D34569">
        <v>1</v>
      </c>
      <c r="E34569" t="s">
        <v>10496</v>
      </c>
      <c r="F34569" t="s">
        <v>10500</v>
      </c>
      <c r="G34569" t="s">
        <v>14</v>
      </c>
      <c r="H34569" t="s">
        <v>30270</v>
      </c>
      <c r="I34569" t="s">
        <v>35</v>
      </c>
      <c r="J34569" t="s">
        <v>32</v>
      </c>
      <c r="M34569">
        <v>9350</v>
      </c>
      <c r="N34569">
        <v>114</v>
      </c>
      <c r="O34569">
        <v>117</v>
      </c>
    </row>
    <row r="34570" spans="1:15" x14ac:dyDescent="0.3">
      <c r="A34570" t="s">
        <v>237</v>
      </c>
      <c r="B34570">
        <v>0</v>
      </c>
      <c r="E34570" t="s">
        <v>10496</v>
      </c>
      <c r="F34570" t="s">
        <v>1564</v>
      </c>
      <c r="G34570" t="s">
        <v>17</v>
      </c>
      <c r="H34570" t="s">
        <v>30265</v>
      </c>
      <c r="I34570" t="s">
        <v>22</v>
      </c>
      <c r="M34570">
        <v>9350</v>
      </c>
      <c r="N34570">
        <v>223</v>
      </c>
      <c r="O34570">
        <v>227</v>
      </c>
    </row>
    <row r="34571" spans="1:15" x14ac:dyDescent="0.3">
      <c r="A34571" t="s">
        <v>14</v>
      </c>
      <c r="B34571">
        <v>1</v>
      </c>
      <c r="C34571">
        <v>1</v>
      </c>
      <c r="D34571">
        <v>1</v>
      </c>
      <c r="E34571" t="s">
        <v>10496</v>
      </c>
      <c r="F34571" t="s">
        <v>10500</v>
      </c>
      <c r="G34571" t="s">
        <v>14</v>
      </c>
      <c r="H34571" t="s">
        <v>30271</v>
      </c>
      <c r="I34571" t="s">
        <v>35</v>
      </c>
      <c r="J34571" t="s">
        <v>32</v>
      </c>
      <c r="M34571">
        <v>9350</v>
      </c>
      <c r="N34571">
        <v>250</v>
      </c>
      <c r="O34571">
        <v>253</v>
      </c>
    </row>
    <row r="34572" spans="1:15" x14ac:dyDescent="0.3">
      <c r="A34572" t="s">
        <v>14</v>
      </c>
      <c r="B34572">
        <v>1</v>
      </c>
      <c r="C34572">
        <v>1</v>
      </c>
      <c r="D34572">
        <v>1</v>
      </c>
      <c r="E34572" t="s">
        <v>10496</v>
      </c>
      <c r="F34572" t="s">
        <v>10503</v>
      </c>
      <c r="G34572" t="s">
        <v>14</v>
      </c>
      <c r="H34572" t="s">
        <v>30269</v>
      </c>
      <c r="I34572" t="s">
        <v>35</v>
      </c>
      <c r="J34572" t="s">
        <v>32</v>
      </c>
      <c r="M34572">
        <v>9350</v>
      </c>
      <c r="N34572">
        <v>257</v>
      </c>
      <c r="O34572">
        <v>265</v>
      </c>
    </row>
    <row r="34573" spans="1:15" x14ac:dyDescent="0.3">
      <c r="A34573" t="s">
        <v>14</v>
      </c>
      <c r="B34573">
        <v>1</v>
      </c>
      <c r="C34573">
        <v>1</v>
      </c>
      <c r="D34573">
        <v>1</v>
      </c>
      <c r="E34573" t="s">
        <v>10496</v>
      </c>
      <c r="F34573" t="s">
        <v>7738</v>
      </c>
      <c r="G34573" t="s">
        <v>14</v>
      </c>
      <c r="H34573" t="s">
        <v>30266</v>
      </c>
      <c r="I34573" t="s">
        <v>35</v>
      </c>
      <c r="J34573" t="s">
        <v>32</v>
      </c>
      <c r="M34573">
        <v>9350</v>
      </c>
      <c r="N34573">
        <v>326</v>
      </c>
      <c r="O34573">
        <v>331</v>
      </c>
    </row>
    <row r="34574" spans="1:15" x14ac:dyDescent="0.3">
      <c r="E34574" t="s">
        <v>10496</v>
      </c>
      <c r="F34574" t="s">
        <v>10505</v>
      </c>
      <c r="G34574" t="s">
        <v>14</v>
      </c>
      <c r="H34574" t="s">
        <v>30268</v>
      </c>
      <c r="I34574" t="s">
        <v>19</v>
      </c>
      <c r="M34574">
        <v>9350</v>
      </c>
      <c r="N34574">
        <v>362</v>
      </c>
      <c r="O34574">
        <v>368</v>
      </c>
    </row>
    <row r="34575" spans="1:15" x14ac:dyDescent="0.3">
      <c r="A34575" t="s">
        <v>14</v>
      </c>
      <c r="B34575">
        <v>0</v>
      </c>
      <c r="C34575">
        <v>1</v>
      </c>
      <c r="D34575" t="s">
        <v>14</v>
      </c>
      <c r="E34575" t="s">
        <v>10496</v>
      </c>
      <c r="F34575" t="s">
        <v>10505</v>
      </c>
      <c r="G34575" t="s">
        <v>23</v>
      </c>
      <c r="H34575" t="s">
        <v>30268</v>
      </c>
      <c r="I34575" t="s">
        <v>26</v>
      </c>
      <c r="M34575">
        <v>9350</v>
      </c>
      <c r="N34575">
        <v>362</v>
      </c>
      <c r="O34575">
        <v>368</v>
      </c>
    </row>
    <row r="34576" spans="1:15" x14ac:dyDescent="0.3">
      <c r="A34576" t="s">
        <v>14</v>
      </c>
      <c r="B34576">
        <v>1</v>
      </c>
      <c r="C34576">
        <v>1</v>
      </c>
      <c r="D34576">
        <v>1</v>
      </c>
      <c r="E34576" t="s">
        <v>28220</v>
      </c>
      <c r="F34576" t="s">
        <v>28230</v>
      </c>
      <c r="G34576" t="s">
        <v>14</v>
      </c>
      <c r="H34576" t="s">
        <v>30275</v>
      </c>
      <c r="I34576" t="s">
        <v>22</v>
      </c>
      <c r="M34576">
        <v>9352</v>
      </c>
      <c r="N34576">
        <v>33</v>
      </c>
      <c r="O34576">
        <v>38</v>
      </c>
    </row>
    <row r="34577" spans="1:15" x14ac:dyDescent="0.3">
      <c r="A34577" t="s">
        <v>14</v>
      </c>
      <c r="B34577">
        <v>1</v>
      </c>
      <c r="C34577">
        <v>1</v>
      </c>
      <c r="D34577">
        <v>1</v>
      </c>
      <c r="E34577" t="s">
        <v>28220</v>
      </c>
      <c r="F34577" t="s">
        <v>28230</v>
      </c>
      <c r="G34577" t="s">
        <v>14</v>
      </c>
      <c r="H34577" t="s">
        <v>30274</v>
      </c>
      <c r="I34577" t="s">
        <v>22</v>
      </c>
      <c r="M34577">
        <v>9352</v>
      </c>
      <c r="N34577">
        <v>93</v>
      </c>
      <c r="O34577">
        <v>98</v>
      </c>
    </row>
    <row r="34578" spans="1:15" x14ac:dyDescent="0.3">
      <c r="A34578" t="s">
        <v>14</v>
      </c>
      <c r="B34578">
        <v>1</v>
      </c>
      <c r="C34578">
        <v>1</v>
      </c>
      <c r="D34578">
        <v>1</v>
      </c>
      <c r="E34578" t="s">
        <v>28220</v>
      </c>
      <c r="F34578" t="s">
        <v>30276</v>
      </c>
      <c r="G34578" t="s">
        <v>14</v>
      </c>
      <c r="H34578" t="s">
        <v>30277</v>
      </c>
      <c r="I34578" t="s">
        <v>35</v>
      </c>
      <c r="J34578" t="s">
        <v>46</v>
      </c>
      <c r="K34578" t="s">
        <v>47</v>
      </c>
      <c r="L34578" t="s">
        <v>43</v>
      </c>
      <c r="M34578">
        <v>9352</v>
      </c>
      <c r="N34578">
        <v>141</v>
      </c>
      <c r="O34578">
        <v>154</v>
      </c>
    </row>
    <row r="34579" spans="1:15" x14ac:dyDescent="0.3">
      <c r="E34579" t="s">
        <v>28220</v>
      </c>
      <c r="F34579" t="s">
        <v>10845</v>
      </c>
      <c r="G34579" t="s">
        <v>51</v>
      </c>
      <c r="H34579" t="s">
        <v>30273</v>
      </c>
      <c r="I34579" t="s">
        <v>52</v>
      </c>
      <c r="J34579" t="s">
        <v>60</v>
      </c>
      <c r="M34579">
        <v>9352</v>
      </c>
      <c r="N34579">
        <v>221</v>
      </c>
      <c r="O34579">
        <v>225</v>
      </c>
    </row>
    <row r="34580" spans="1:15" x14ac:dyDescent="0.3">
      <c r="A34580" t="s">
        <v>14</v>
      </c>
      <c r="B34580">
        <v>1</v>
      </c>
      <c r="C34580">
        <v>1</v>
      </c>
      <c r="D34580">
        <v>1</v>
      </c>
      <c r="E34580" t="s">
        <v>28220</v>
      </c>
      <c r="F34580" t="s">
        <v>28230</v>
      </c>
      <c r="G34580" t="s">
        <v>14</v>
      </c>
      <c r="H34580" t="s">
        <v>30283</v>
      </c>
      <c r="I34580" t="s">
        <v>22</v>
      </c>
      <c r="M34580">
        <v>9353</v>
      </c>
      <c r="N34580">
        <v>0</v>
      </c>
      <c r="O34580">
        <v>5</v>
      </c>
    </row>
    <row r="34581" spans="1:15" x14ac:dyDescent="0.3">
      <c r="E34581" t="s">
        <v>28220</v>
      </c>
      <c r="F34581" t="s">
        <v>30289</v>
      </c>
      <c r="G34581" t="s">
        <v>51</v>
      </c>
      <c r="H34581" t="s">
        <v>30290</v>
      </c>
      <c r="I34581" t="s">
        <v>52</v>
      </c>
      <c r="J34581" t="s">
        <v>328</v>
      </c>
      <c r="M34581">
        <v>9353</v>
      </c>
      <c r="N34581">
        <v>31</v>
      </c>
      <c r="O34581">
        <v>49</v>
      </c>
    </row>
    <row r="34582" spans="1:15" x14ac:dyDescent="0.3">
      <c r="A34582" t="s">
        <v>14</v>
      </c>
      <c r="B34582">
        <v>1</v>
      </c>
      <c r="C34582">
        <v>1</v>
      </c>
      <c r="D34582">
        <v>1</v>
      </c>
      <c r="E34582" t="s">
        <v>28220</v>
      </c>
      <c r="F34582" t="s">
        <v>30284</v>
      </c>
      <c r="G34582" t="s">
        <v>14</v>
      </c>
      <c r="H34582" t="s">
        <v>30287</v>
      </c>
      <c r="I34582" t="s">
        <v>22</v>
      </c>
      <c r="M34582">
        <v>9353</v>
      </c>
      <c r="N34582">
        <v>142</v>
      </c>
      <c r="O34582">
        <v>151</v>
      </c>
    </row>
    <row r="34583" spans="1:15" x14ac:dyDescent="0.3">
      <c r="E34583" t="s">
        <v>28220</v>
      </c>
      <c r="F34583" t="s">
        <v>1434</v>
      </c>
      <c r="G34583" t="s">
        <v>14</v>
      </c>
      <c r="H34583" t="s">
        <v>30288</v>
      </c>
      <c r="I34583" t="s">
        <v>52</v>
      </c>
      <c r="J34583" t="s">
        <v>32</v>
      </c>
      <c r="M34583">
        <v>9353</v>
      </c>
      <c r="N34583">
        <v>142</v>
      </c>
      <c r="O34583">
        <v>146</v>
      </c>
    </row>
    <row r="34584" spans="1:15" x14ac:dyDescent="0.3">
      <c r="E34584" t="s">
        <v>28220</v>
      </c>
      <c r="F34584" t="s">
        <v>12238</v>
      </c>
      <c r="G34584" t="s">
        <v>14</v>
      </c>
      <c r="H34584" t="s">
        <v>30282</v>
      </c>
      <c r="I34584" t="s">
        <v>52</v>
      </c>
      <c r="J34584" t="s">
        <v>32</v>
      </c>
      <c r="M34584">
        <v>9353</v>
      </c>
      <c r="N34584">
        <v>147</v>
      </c>
      <c r="O34584">
        <v>151</v>
      </c>
    </row>
    <row r="34585" spans="1:15" x14ac:dyDescent="0.3">
      <c r="E34585" t="s">
        <v>28220</v>
      </c>
      <c r="F34585" t="s">
        <v>131</v>
      </c>
      <c r="G34585" t="s">
        <v>51</v>
      </c>
      <c r="H34585" t="s">
        <v>30280</v>
      </c>
      <c r="I34585" t="s">
        <v>52</v>
      </c>
      <c r="J34585" t="s">
        <v>60</v>
      </c>
      <c r="M34585">
        <v>9353</v>
      </c>
      <c r="N34585">
        <v>161</v>
      </c>
      <c r="O34585">
        <v>167</v>
      </c>
    </row>
    <row r="34586" spans="1:15" x14ac:dyDescent="0.3">
      <c r="A34586" t="s">
        <v>14</v>
      </c>
      <c r="B34586">
        <v>1</v>
      </c>
      <c r="C34586">
        <v>1</v>
      </c>
      <c r="D34586">
        <v>1</v>
      </c>
      <c r="E34586" t="s">
        <v>28220</v>
      </c>
      <c r="F34586" t="s">
        <v>30284</v>
      </c>
      <c r="G34586" t="s">
        <v>14</v>
      </c>
      <c r="H34586" t="s">
        <v>30285</v>
      </c>
      <c r="I34586" t="s">
        <v>22</v>
      </c>
      <c r="M34586">
        <v>9353</v>
      </c>
      <c r="N34586">
        <v>252</v>
      </c>
      <c r="O34586">
        <v>261</v>
      </c>
    </row>
    <row r="34587" spans="1:15" x14ac:dyDescent="0.3">
      <c r="E34587" t="s">
        <v>28220</v>
      </c>
      <c r="F34587" t="s">
        <v>1434</v>
      </c>
      <c r="G34587" t="s">
        <v>14</v>
      </c>
      <c r="H34587" t="s">
        <v>30286</v>
      </c>
      <c r="I34587" t="s">
        <v>52</v>
      </c>
      <c r="J34587" t="s">
        <v>32</v>
      </c>
      <c r="M34587">
        <v>9353</v>
      </c>
      <c r="N34587">
        <v>252</v>
      </c>
      <c r="O34587">
        <v>256</v>
      </c>
    </row>
    <row r="34588" spans="1:15" x14ac:dyDescent="0.3">
      <c r="E34588" t="s">
        <v>28220</v>
      </c>
      <c r="F34588" t="s">
        <v>12238</v>
      </c>
      <c r="G34588" t="s">
        <v>14</v>
      </c>
      <c r="H34588" t="s">
        <v>30281</v>
      </c>
      <c r="I34588" t="s">
        <v>52</v>
      </c>
      <c r="J34588" t="s">
        <v>32</v>
      </c>
      <c r="M34588">
        <v>9353</v>
      </c>
      <c r="N34588">
        <v>257</v>
      </c>
      <c r="O34588">
        <v>261</v>
      </c>
    </row>
    <row r="34589" spans="1:15" x14ac:dyDescent="0.3">
      <c r="E34589" t="s">
        <v>28220</v>
      </c>
      <c r="F34589" t="s">
        <v>30278</v>
      </c>
      <c r="G34589" t="s">
        <v>14</v>
      </c>
      <c r="H34589" t="s">
        <v>30279</v>
      </c>
      <c r="I34589" t="s">
        <v>19</v>
      </c>
      <c r="M34589">
        <v>9353</v>
      </c>
      <c r="N34589">
        <v>335</v>
      </c>
      <c r="O34589">
        <v>342</v>
      </c>
    </row>
    <row r="34590" spans="1:15" x14ac:dyDescent="0.3">
      <c r="A34590" t="s">
        <v>14</v>
      </c>
      <c r="B34590">
        <v>0</v>
      </c>
      <c r="C34590">
        <v>1</v>
      </c>
      <c r="D34590" t="s">
        <v>14</v>
      </c>
      <c r="E34590" t="s">
        <v>28220</v>
      </c>
      <c r="F34590" t="s">
        <v>30278</v>
      </c>
      <c r="G34590" t="s">
        <v>17</v>
      </c>
      <c r="H34590" t="s">
        <v>30279</v>
      </c>
      <c r="I34590" t="s">
        <v>26</v>
      </c>
      <c r="M34590">
        <v>9353</v>
      </c>
      <c r="N34590">
        <v>335</v>
      </c>
      <c r="O34590">
        <v>342</v>
      </c>
    </row>
    <row r="34591" spans="1:15" x14ac:dyDescent="0.3">
      <c r="A34591" t="s">
        <v>14</v>
      </c>
      <c r="B34591">
        <v>1</v>
      </c>
      <c r="C34591">
        <v>1</v>
      </c>
      <c r="D34591">
        <v>1</v>
      </c>
      <c r="E34591" t="s">
        <v>22619</v>
      </c>
      <c r="F34591" t="s">
        <v>5231</v>
      </c>
      <c r="G34591" t="s">
        <v>14</v>
      </c>
      <c r="H34591" t="s">
        <v>30291</v>
      </c>
      <c r="I34591" t="s">
        <v>26</v>
      </c>
      <c r="M34591">
        <v>9354</v>
      </c>
      <c r="N34591">
        <v>0</v>
      </c>
      <c r="O34591">
        <v>7</v>
      </c>
    </row>
    <row r="34592" spans="1:15" x14ac:dyDescent="0.3">
      <c r="A34592" t="s">
        <v>14</v>
      </c>
      <c r="B34592">
        <v>1</v>
      </c>
      <c r="C34592">
        <v>1</v>
      </c>
      <c r="D34592">
        <v>1</v>
      </c>
      <c r="E34592" t="s">
        <v>22619</v>
      </c>
      <c r="F34592" t="s">
        <v>22622</v>
      </c>
      <c r="G34592" t="s">
        <v>14</v>
      </c>
      <c r="H34592" t="s">
        <v>30293</v>
      </c>
      <c r="I34592" t="s">
        <v>35</v>
      </c>
      <c r="J34592" t="s">
        <v>32</v>
      </c>
      <c r="M34592">
        <v>9354</v>
      </c>
      <c r="N34592">
        <v>84</v>
      </c>
      <c r="O34592">
        <v>91</v>
      </c>
    </row>
    <row r="34593" spans="1:15" x14ac:dyDescent="0.3">
      <c r="A34593" t="s">
        <v>14</v>
      </c>
      <c r="B34593">
        <v>0</v>
      </c>
      <c r="C34593">
        <v>1</v>
      </c>
      <c r="D34593" t="s">
        <v>14</v>
      </c>
      <c r="E34593" t="s">
        <v>22619</v>
      </c>
      <c r="F34593" t="s">
        <v>5492</v>
      </c>
      <c r="G34593" t="s">
        <v>17</v>
      </c>
      <c r="H34593" t="s">
        <v>30292</v>
      </c>
      <c r="I34593" t="s">
        <v>26</v>
      </c>
      <c r="M34593">
        <v>9354</v>
      </c>
      <c r="N34593">
        <v>95</v>
      </c>
      <c r="O34593">
        <v>98</v>
      </c>
    </row>
    <row r="34594" spans="1:15" x14ac:dyDescent="0.3">
      <c r="E34594" t="s">
        <v>22619</v>
      </c>
      <c r="F34594" t="s">
        <v>5492</v>
      </c>
      <c r="G34594" t="s">
        <v>14</v>
      </c>
      <c r="H34594" t="s">
        <v>30292</v>
      </c>
      <c r="I34594" t="s">
        <v>19</v>
      </c>
      <c r="M34594">
        <v>9354</v>
      </c>
      <c r="N34594">
        <v>95</v>
      </c>
      <c r="O34594">
        <v>98</v>
      </c>
    </row>
    <row r="34595" spans="1:15" x14ac:dyDescent="0.3">
      <c r="A34595" t="s">
        <v>14</v>
      </c>
      <c r="B34595">
        <v>1</v>
      </c>
      <c r="C34595">
        <v>1</v>
      </c>
      <c r="D34595">
        <v>1</v>
      </c>
      <c r="E34595" t="s">
        <v>22619</v>
      </c>
      <c r="F34595" t="s">
        <v>22728</v>
      </c>
      <c r="G34595" t="s">
        <v>14</v>
      </c>
      <c r="H34595" t="s">
        <v>30296</v>
      </c>
      <c r="I34595" t="s">
        <v>22</v>
      </c>
      <c r="M34595">
        <v>9354</v>
      </c>
      <c r="N34595">
        <v>118</v>
      </c>
      <c r="O34595">
        <v>128</v>
      </c>
    </row>
    <row r="34596" spans="1:15" x14ac:dyDescent="0.3">
      <c r="A34596" t="s">
        <v>14</v>
      </c>
      <c r="B34596">
        <v>1</v>
      </c>
      <c r="C34596">
        <v>1</v>
      </c>
      <c r="D34596">
        <v>1</v>
      </c>
      <c r="E34596" t="s">
        <v>22619</v>
      </c>
      <c r="F34596" t="s">
        <v>22628</v>
      </c>
      <c r="G34596" t="s">
        <v>14</v>
      </c>
      <c r="H34596" t="s">
        <v>30294</v>
      </c>
      <c r="I34596" t="s">
        <v>22</v>
      </c>
      <c r="M34596">
        <v>9354</v>
      </c>
      <c r="N34596">
        <v>132</v>
      </c>
      <c r="O34596">
        <v>138</v>
      </c>
    </row>
    <row r="34597" spans="1:15" x14ac:dyDescent="0.3">
      <c r="E34597" t="s">
        <v>22619</v>
      </c>
      <c r="F34597" t="s">
        <v>241</v>
      </c>
      <c r="G34597" t="s">
        <v>23</v>
      </c>
      <c r="H34597" t="s">
        <v>30295</v>
      </c>
      <c r="I34597" t="s">
        <v>52</v>
      </c>
      <c r="J34597" t="s">
        <v>117</v>
      </c>
      <c r="M34597">
        <v>9354</v>
      </c>
      <c r="N34597">
        <v>200</v>
      </c>
      <c r="O34597">
        <v>206</v>
      </c>
    </row>
    <row r="34598" spans="1:15" x14ac:dyDescent="0.3">
      <c r="A34598" t="s">
        <v>14</v>
      </c>
      <c r="B34598">
        <v>1</v>
      </c>
      <c r="C34598">
        <v>1</v>
      </c>
      <c r="D34598">
        <v>1</v>
      </c>
      <c r="E34598" t="s">
        <v>22619</v>
      </c>
      <c r="F34598" t="s">
        <v>7784</v>
      </c>
      <c r="G34598" t="s">
        <v>14</v>
      </c>
      <c r="H34598" t="s">
        <v>30300</v>
      </c>
      <c r="I34598" t="s">
        <v>35</v>
      </c>
      <c r="J34598" t="s">
        <v>32</v>
      </c>
      <c r="M34598">
        <v>9355</v>
      </c>
      <c r="N34598">
        <v>0</v>
      </c>
      <c r="O34598">
        <v>5</v>
      </c>
    </row>
    <row r="34599" spans="1:15" x14ac:dyDescent="0.3">
      <c r="A34599" t="s">
        <v>14</v>
      </c>
      <c r="B34599">
        <v>1</v>
      </c>
      <c r="C34599">
        <v>1</v>
      </c>
      <c r="D34599">
        <v>1</v>
      </c>
      <c r="E34599" t="s">
        <v>22619</v>
      </c>
      <c r="F34599" t="s">
        <v>30298</v>
      </c>
      <c r="G34599" t="s">
        <v>14</v>
      </c>
      <c r="H34599" t="s">
        <v>30299</v>
      </c>
      <c r="I34599" t="s">
        <v>35</v>
      </c>
      <c r="J34599" t="s">
        <v>46</v>
      </c>
      <c r="K34599" t="s">
        <v>47</v>
      </c>
      <c r="L34599" t="s">
        <v>43</v>
      </c>
      <c r="M34599">
        <v>9355</v>
      </c>
      <c r="N34599">
        <v>81</v>
      </c>
      <c r="O34599">
        <v>91</v>
      </c>
    </row>
    <row r="34600" spans="1:15" x14ac:dyDescent="0.3">
      <c r="A34600" t="s">
        <v>14</v>
      </c>
      <c r="B34600">
        <v>1</v>
      </c>
      <c r="C34600">
        <v>1</v>
      </c>
      <c r="D34600">
        <v>1</v>
      </c>
      <c r="E34600" t="s">
        <v>22619</v>
      </c>
      <c r="F34600" t="s">
        <v>22622</v>
      </c>
      <c r="G34600" t="s">
        <v>14</v>
      </c>
      <c r="H34600" t="s">
        <v>30297</v>
      </c>
      <c r="I34600" t="s">
        <v>35</v>
      </c>
      <c r="J34600" t="s">
        <v>32</v>
      </c>
      <c r="M34600">
        <v>9355</v>
      </c>
      <c r="N34600">
        <v>172</v>
      </c>
      <c r="O34600">
        <v>179</v>
      </c>
    </row>
    <row r="34601" spans="1:15" x14ac:dyDescent="0.3">
      <c r="E34601" t="s">
        <v>30301</v>
      </c>
      <c r="F34601" t="s">
        <v>30302</v>
      </c>
      <c r="G34601" t="s">
        <v>14</v>
      </c>
      <c r="H34601" t="s">
        <v>30328</v>
      </c>
      <c r="I34601" t="s">
        <v>19</v>
      </c>
      <c r="M34601">
        <v>9356</v>
      </c>
      <c r="N34601">
        <v>0</v>
      </c>
      <c r="O34601">
        <v>5</v>
      </c>
    </row>
    <row r="34602" spans="1:15" x14ac:dyDescent="0.3">
      <c r="E34602" t="s">
        <v>30301</v>
      </c>
      <c r="F34602" t="s">
        <v>30302</v>
      </c>
      <c r="G34602" t="s">
        <v>23</v>
      </c>
      <c r="H34602" t="s">
        <v>30328</v>
      </c>
      <c r="I34602" t="s">
        <v>26</v>
      </c>
      <c r="M34602">
        <v>9356</v>
      </c>
      <c r="N34602">
        <v>0</v>
      </c>
      <c r="O34602">
        <v>5</v>
      </c>
    </row>
    <row r="34603" spans="1:15" x14ac:dyDescent="0.3">
      <c r="E34603" t="s">
        <v>30301</v>
      </c>
      <c r="F34603" t="s">
        <v>30316</v>
      </c>
      <c r="G34603" t="s">
        <v>14</v>
      </c>
      <c r="H34603" t="s">
        <v>30317</v>
      </c>
      <c r="I34603" t="s">
        <v>22</v>
      </c>
      <c r="M34603">
        <v>9356</v>
      </c>
      <c r="N34603">
        <v>58</v>
      </c>
      <c r="O34603">
        <v>67</v>
      </c>
    </row>
    <row r="34604" spans="1:15" x14ac:dyDescent="0.3">
      <c r="A34604" t="s">
        <v>14</v>
      </c>
      <c r="B34604">
        <v>0</v>
      </c>
      <c r="C34604">
        <v>1</v>
      </c>
      <c r="D34604" t="s">
        <v>14</v>
      </c>
      <c r="E34604" t="s">
        <v>30301</v>
      </c>
      <c r="F34604" t="s">
        <v>30313</v>
      </c>
      <c r="G34604" t="s">
        <v>23</v>
      </c>
      <c r="H34604" t="s">
        <v>30314</v>
      </c>
      <c r="I34604" t="s">
        <v>26</v>
      </c>
      <c r="M34604">
        <v>9356</v>
      </c>
      <c r="N34604">
        <v>71</v>
      </c>
      <c r="O34604">
        <v>78</v>
      </c>
    </row>
    <row r="34605" spans="1:15" x14ac:dyDescent="0.3">
      <c r="E34605" t="s">
        <v>30301</v>
      </c>
      <c r="F34605" t="s">
        <v>30313</v>
      </c>
      <c r="G34605" t="s">
        <v>14</v>
      </c>
      <c r="H34605" t="s">
        <v>30314</v>
      </c>
      <c r="I34605" t="s">
        <v>19</v>
      </c>
      <c r="M34605">
        <v>9356</v>
      </c>
      <c r="N34605">
        <v>71</v>
      </c>
      <c r="O34605">
        <v>78</v>
      </c>
    </row>
    <row r="34606" spans="1:15" x14ac:dyDescent="0.3">
      <c r="A34606" t="s">
        <v>14</v>
      </c>
      <c r="B34606">
        <v>0</v>
      </c>
      <c r="C34606">
        <v>0</v>
      </c>
      <c r="D34606" t="s">
        <v>14</v>
      </c>
      <c r="E34606" t="s">
        <v>30301</v>
      </c>
      <c r="F34606" t="s">
        <v>30311</v>
      </c>
      <c r="G34606" t="s">
        <v>17</v>
      </c>
      <c r="H34606" t="s">
        <v>30312</v>
      </c>
      <c r="I34606" t="s">
        <v>26</v>
      </c>
      <c r="M34606">
        <v>9356</v>
      </c>
      <c r="N34606">
        <v>132</v>
      </c>
      <c r="O34606">
        <v>151</v>
      </c>
    </row>
    <row r="34607" spans="1:15" x14ac:dyDescent="0.3">
      <c r="E34607" t="s">
        <v>30301</v>
      </c>
      <c r="F34607" t="s">
        <v>30323</v>
      </c>
      <c r="G34607" t="s">
        <v>14</v>
      </c>
      <c r="H34607" t="s">
        <v>30324</v>
      </c>
      <c r="I34607" t="s">
        <v>19</v>
      </c>
      <c r="M34607">
        <v>9356</v>
      </c>
      <c r="N34607">
        <v>144</v>
      </c>
      <c r="O34607">
        <v>151</v>
      </c>
    </row>
    <row r="34608" spans="1:15" x14ac:dyDescent="0.3">
      <c r="A34608" t="s">
        <v>14</v>
      </c>
      <c r="B34608">
        <v>1</v>
      </c>
      <c r="C34608">
        <v>1</v>
      </c>
      <c r="D34608">
        <v>1</v>
      </c>
      <c r="E34608" t="s">
        <v>30301</v>
      </c>
      <c r="F34608" t="s">
        <v>4275</v>
      </c>
      <c r="G34608" t="s">
        <v>14</v>
      </c>
      <c r="H34608" t="s">
        <v>30307</v>
      </c>
      <c r="I34608" t="s">
        <v>35</v>
      </c>
      <c r="J34608" t="s">
        <v>32</v>
      </c>
      <c r="M34608">
        <v>9356</v>
      </c>
      <c r="N34608">
        <v>166</v>
      </c>
      <c r="O34608">
        <v>170</v>
      </c>
    </row>
    <row r="34609" spans="1:15" x14ac:dyDescent="0.3">
      <c r="A34609" t="s">
        <v>14</v>
      </c>
      <c r="B34609">
        <v>1</v>
      </c>
      <c r="C34609">
        <v>1</v>
      </c>
      <c r="D34609">
        <v>1</v>
      </c>
      <c r="E34609" t="s">
        <v>30301</v>
      </c>
      <c r="F34609" t="s">
        <v>5271</v>
      </c>
      <c r="G34609" t="s">
        <v>14</v>
      </c>
      <c r="H34609" t="s">
        <v>30319</v>
      </c>
      <c r="I34609" t="s">
        <v>35</v>
      </c>
      <c r="J34609" t="s">
        <v>32</v>
      </c>
      <c r="M34609">
        <v>9356</v>
      </c>
      <c r="N34609">
        <v>192</v>
      </c>
      <c r="O34609">
        <v>197</v>
      </c>
    </row>
    <row r="34610" spans="1:15" x14ac:dyDescent="0.3">
      <c r="E34610" t="s">
        <v>30301</v>
      </c>
      <c r="F34610" t="s">
        <v>30302</v>
      </c>
      <c r="G34610" t="s">
        <v>23</v>
      </c>
      <c r="H34610" t="s">
        <v>30303</v>
      </c>
      <c r="I34610" t="s">
        <v>26</v>
      </c>
      <c r="M34610">
        <v>9356</v>
      </c>
      <c r="N34610">
        <v>249</v>
      </c>
      <c r="O34610">
        <v>254</v>
      </c>
    </row>
    <row r="34611" spans="1:15" x14ac:dyDescent="0.3">
      <c r="E34611" t="s">
        <v>30301</v>
      </c>
      <c r="F34611" t="s">
        <v>30302</v>
      </c>
      <c r="G34611" t="s">
        <v>14</v>
      </c>
      <c r="H34611" t="s">
        <v>30303</v>
      </c>
      <c r="I34611" t="s">
        <v>19</v>
      </c>
      <c r="M34611">
        <v>9356</v>
      </c>
      <c r="N34611">
        <v>249</v>
      </c>
      <c r="O34611">
        <v>254</v>
      </c>
    </row>
    <row r="34612" spans="1:15" x14ac:dyDescent="0.3">
      <c r="E34612" t="s">
        <v>30301</v>
      </c>
      <c r="F34612" t="s">
        <v>3034</v>
      </c>
      <c r="G34612" t="s">
        <v>14</v>
      </c>
      <c r="H34612" t="s">
        <v>30320</v>
      </c>
      <c r="I34612" t="s">
        <v>19</v>
      </c>
      <c r="M34612">
        <v>9356</v>
      </c>
      <c r="N34612">
        <v>277</v>
      </c>
      <c r="O34612">
        <v>283</v>
      </c>
    </row>
    <row r="34613" spans="1:15" x14ac:dyDescent="0.3">
      <c r="E34613" t="s">
        <v>30301</v>
      </c>
      <c r="F34613" t="s">
        <v>3034</v>
      </c>
      <c r="G34613" t="s">
        <v>17</v>
      </c>
      <c r="H34613" t="s">
        <v>30320</v>
      </c>
      <c r="I34613" t="s">
        <v>26</v>
      </c>
      <c r="M34613">
        <v>9356</v>
      </c>
      <c r="N34613">
        <v>277</v>
      </c>
      <c r="O34613">
        <v>283</v>
      </c>
    </row>
    <row r="34614" spans="1:15" x14ac:dyDescent="0.3">
      <c r="A34614" t="s">
        <v>14</v>
      </c>
      <c r="B34614">
        <v>1</v>
      </c>
      <c r="C34614">
        <v>1</v>
      </c>
      <c r="D34614">
        <v>1</v>
      </c>
      <c r="E34614" t="s">
        <v>30301</v>
      </c>
      <c r="F34614" t="s">
        <v>4275</v>
      </c>
      <c r="G34614" t="s">
        <v>14</v>
      </c>
      <c r="H34614" t="s">
        <v>30306</v>
      </c>
      <c r="I34614" t="s">
        <v>35</v>
      </c>
      <c r="J34614" t="s">
        <v>32</v>
      </c>
      <c r="M34614">
        <v>9356</v>
      </c>
      <c r="N34614">
        <v>354</v>
      </c>
      <c r="O34614">
        <v>358</v>
      </c>
    </row>
    <row r="34615" spans="1:15" x14ac:dyDescent="0.3">
      <c r="E34615" t="s">
        <v>30301</v>
      </c>
      <c r="F34615" t="s">
        <v>21074</v>
      </c>
      <c r="G34615" t="s">
        <v>14</v>
      </c>
      <c r="H34615" t="s">
        <v>30322</v>
      </c>
      <c r="I34615" t="s">
        <v>22</v>
      </c>
      <c r="M34615">
        <v>9356</v>
      </c>
      <c r="N34615">
        <v>362</v>
      </c>
      <c r="O34615">
        <v>369</v>
      </c>
    </row>
    <row r="34616" spans="1:15" x14ac:dyDescent="0.3">
      <c r="E34616" t="s">
        <v>30301</v>
      </c>
      <c r="F34616" t="s">
        <v>30309</v>
      </c>
      <c r="G34616" t="s">
        <v>14</v>
      </c>
      <c r="H34616" t="s">
        <v>30310</v>
      </c>
      <c r="I34616" t="s">
        <v>26</v>
      </c>
      <c r="M34616">
        <v>9356</v>
      </c>
      <c r="N34616">
        <v>388</v>
      </c>
      <c r="O34616">
        <v>399</v>
      </c>
    </row>
    <row r="34617" spans="1:15" x14ac:dyDescent="0.3">
      <c r="A34617" t="s">
        <v>14</v>
      </c>
      <c r="B34617">
        <v>1</v>
      </c>
      <c r="C34617">
        <v>1</v>
      </c>
      <c r="D34617">
        <v>1</v>
      </c>
      <c r="E34617" t="s">
        <v>30301</v>
      </c>
      <c r="F34617" t="s">
        <v>276</v>
      </c>
      <c r="G34617" t="s">
        <v>14</v>
      </c>
      <c r="H34617" t="s">
        <v>30327</v>
      </c>
      <c r="I34617" t="s">
        <v>35</v>
      </c>
      <c r="J34617" t="s">
        <v>32</v>
      </c>
      <c r="M34617">
        <v>9356</v>
      </c>
      <c r="N34617">
        <v>401</v>
      </c>
      <c r="O34617">
        <v>406</v>
      </c>
    </row>
    <row r="34618" spans="1:15" x14ac:dyDescent="0.3">
      <c r="E34618" t="s">
        <v>30301</v>
      </c>
      <c r="F34618" t="s">
        <v>7590</v>
      </c>
      <c r="G34618" t="s">
        <v>51</v>
      </c>
      <c r="H34618" t="s">
        <v>30321</v>
      </c>
      <c r="I34618" t="s">
        <v>52</v>
      </c>
      <c r="J34618" t="s">
        <v>53</v>
      </c>
      <c r="K34618" t="s">
        <v>43</v>
      </c>
      <c r="M34618">
        <v>9356</v>
      </c>
      <c r="N34618">
        <v>460</v>
      </c>
      <c r="O34618">
        <v>470</v>
      </c>
    </row>
    <row r="34619" spans="1:15" x14ac:dyDescent="0.3">
      <c r="E34619" t="s">
        <v>30301</v>
      </c>
      <c r="F34619" t="s">
        <v>30304</v>
      </c>
      <c r="G34619" t="s">
        <v>14</v>
      </c>
      <c r="H34619" t="s">
        <v>30305</v>
      </c>
      <c r="I34619" t="s">
        <v>26</v>
      </c>
      <c r="M34619">
        <v>9356</v>
      </c>
      <c r="N34619">
        <v>464</v>
      </c>
      <c r="O34619">
        <v>475</v>
      </c>
    </row>
    <row r="34620" spans="1:15" x14ac:dyDescent="0.3">
      <c r="A34620" t="s">
        <v>14</v>
      </c>
      <c r="B34620">
        <v>1</v>
      </c>
      <c r="C34620">
        <v>1</v>
      </c>
      <c r="D34620">
        <v>1</v>
      </c>
      <c r="E34620" t="s">
        <v>30301</v>
      </c>
      <c r="F34620" t="s">
        <v>30325</v>
      </c>
      <c r="G34620" t="s">
        <v>14</v>
      </c>
      <c r="H34620" t="s">
        <v>30326</v>
      </c>
      <c r="I34620" t="s">
        <v>19</v>
      </c>
      <c r="M34620">
        <v>9356</v>
      </c>
      <c r="N34620">
        <v>471</v>
      </c>
      <c r="O34620">
        <v>475</v>
      </c>
    </row>
    <row r="34621" spans="1:15" x14ac:dyDescent="0.3">
      <c r="E34621" t="s">
        <v>30301</v>
      </c>
      <c r="F34621" t="s">
        <v>6740</v>
      </c>
      <c r="G34621" t="s">
        <v>17</v>
      </c>
      <c r="H34621" t="s">
        <v>30308</v>
      </c>
      <c r="I34621" t="s">
        <v>26</v>
      </c>
      <c r="M34621">
        <v>9356</v>
      </c>
      <c r="N34621">
        <v>509</v>
      </c>
      <c r="O34621">
        <v>511</v>
      </c>
    </row>
    <row r="34622" spans="1:15" x14ac:dyDescent="0.3">
      <c r="A34622" t="s">
        <v>14</v>
      </c>
      <c r="B34622">
        <v>0</v>
      </c>
      <c r="C34622">
        <v>1</v>
      </c>
      <c r="D34622" t="s">
        <v>14</v>
      </c>
      <c r="E34622" t="s">
        <v>30301</v>
      </c>
      <c r="F34622" t="s">
        <v>30313</v>
      </c>
      <c r="G34622" t="s">
        <v>23</v>
      </c>
      <c r="H34622" t="s">
        <v>30315</v>
      </c>
      <c r="I34622" t="s">
        <v>26</v>
      </c>
      <c r="M34622">
        <v>9356</v>
      </c>
      <c r="N34622">
        <v>576</v>
      </c>
      <c r="O34622">
        <v>583</v>
      </c>
    </row>
    <row r="34623" spans="1:15" x14ac:dyDescent="0.3">
      <c r="E34623" t="s">
        <v>30301</v>
      </c>
      <c r="F34623" t="s">
        <v>30313</v>
      </c>
      <c r="G34623" t="s">
        <v>14</v>
      </c>
      <c r="H34623" t="s">
        <v>30315</v>
      </c>
      <c r="I34623" t="s">
        <v>19</v>
      </c>
      <c r="M34623">
        <v>9356</v>
      </c>
      <c r="N34623">
        <v>576</v>
      </c>
      <c r="O34623">
        <v>583</v>
      </c>
    </row>
    <row r="34624" spans="1:15" x14ac:dyDescent="0.3">
      <c r="A34624" t="s">
        <v>14</v>
      </c>
      <c r="B34624">
        <v>1</v>
      </c>
      <c r="C34624">
        <v>1</v>
      </c>
      <c r="D34624">
        <v>1</v>
      </c>
      <c r="E34624" t="s">
        <v>30301</v>
      </c>
      <c r="F34624" t="s">
        <v>5271</v>
      </c>
      <c r="G34624" t="s">
        <v>14</v>
      </c>
      <c r="H34624" t="s">
        <v>30318</v>
      </c>
      <c r="I34624" t="s">
        <v>35</v>
      </c>
      <c r="J34624" t="s">
        <v>32</v>
      </c>
      <c r="M34624">
        <v>9356</v>
      </c>
      <c r="N34624">
        <v>585</v>
      </c>
      <c r="O34624">
        <v>590</v>
      </c>
    </row>
    <row r="34625" spans="1:15" x14ac:dyDescent="0.3">
      <c r="E34625" t="s">
        <v>30301</v>
      </c>
      <c r="F34625" t="s">
        <v>30330</v>
      </c>
      <c r="G34625" t="s">
        <v>23</v>
      </c>
      <c r="H34625" t="s">
        <v>30331</v>
      </c>
      <c r="I34625" t="s">
        <v>26</v>
      </c>
      <c r="M34625">
        <v>9357</v>
      </c>
      <c r="N34625">
        <v>26</v>
      </c>
      <c r="O34625">
        <v>32</v>
      </c>
    </row>
    <row r="34626" spans="1:15" x14ac:dyDescent="0.3">
      <c r="A34626" t="s">
        <v>14</v>
      </c>
      <c r="B34626">
        <v>1</v>
      </c>
      <c r="C34626">
        <v>1</v>
      </c>
      <c r="D34626">
        <v>1</v>
      </c>
      <c r="E34626" t="s">
        <v>30301</v>
      </c>
      <c r="F34626" t="s">
        <v>30330</v>
      </c>
      <c r="G34626" t="s">
        <v>14</v>
      </c>
      <c r="H34626" t="s">
        <v>30331</v>
      </c>
      <c r="I34626" t="s">
        <v>31</v>
      </c>
      <c r="J34626" t="s">
        <v>32</v>
      </c>
      <c r="M34626">
        <v>9357</v>
      </c>
      <c r="N34626">
        <v>26</v>
      </c>
      <c r="O34626">
        <v>32</v>
      </c>
    </row>
    <row r="34627" spans="1:15" x14ac:dyDescent="0.3">
      <c r="A34627" t="s">
        <v>14</v>
      </c>
      <c r="B34627">
        <v>1</v>
      </c>
      <c r="C34627">
        <v>1</v>
      </c>
      <c r="D34627">
        <v>1</v>
      </c>
      <c r="E34627" t="s">
        <v>30301</v>
      </c>
      <c r="F34627" t="s">
        <v>4275</v>
      </c>
      <c r="G34627" t="s">
        <v>14</v>
      </c>
      <c r="H34627" t="s">
        <v>30342</v>
      </c>
      <c r="I34627" t="s">
        <v>35</v>
      </c>
      <c r="J34627" t="s">
        <v>32</v>
      </c>
      <c r="M34627">
        <v>9357</v>
      </c>
      <c r="N34627">
        <v>51</v>
      </c>
      <c r="O34627">
        <v>55</v>
      </c>
    </row>
    <row r="34628" spans="1:15" x14ac:dyDescent="0.3">
      <c r="A34628" t="s">
        <v>14</v>
      </c>
      <c r="B34628">
        <v>0</v>
      </c>
      <c r="C34628">
        <v>1</v>
      </c>
      <c r="D34628" t="s">
        <v>14</v>
      </c>
      <c r="E34628" t="s">
        <v>30301</v>
      </c>
      <c r="F34628" t="s">
        <v>30313</v>
      </c>
      <c r="G34628" t="s">
        <v>23</v>
      </c>
      <c r="H34628" t="s">
        <v>30334</v>
      </c>
      <c r="I34628" t="s">
        <v>26</v>
      </c>
      <c r="M34628">
        <v>9357</v>
      </c>
      <c r="N34628">
        <v>133</v>
      </c>
      <c r="O34628">
        <v>140</v>
      </c>
    </row>
    <row r="34629" spans="1:15" x14ac:dyDescent="0.3">
      <c r="E34629" t="s">
        <v>30301</v>
      </c>
      <c r="F34629" t="s">
        <v>30313</v>
      </c>
      <c r="G34629" t="s">
        <v>14</v>
      </c>
      <c r="H34629" t="s">
        <v>30334</v>
      </c>
      <c r="I34629" t="s">
        <v>19</v>
      </c>
      <c r="M34629">
        <v>9357</v>
      </c>
      <c r="N34629">
        <v>133</v>
      </c>
      <c r="O34629">
        <v>140</v>
      </c>
    </row>
    <row r="34630" spans="1:15" x14ac:dyDescent="0.3">
      <c r="E34630" t="s">
        <v>30301</v>
      </c>
      <c r="F34630" t="s">
        <v>30304</v>
      </c>
      <c r="G34630" t="s">
        <v>14</v>
      </c>
      <c r="H34630" t="s">
        <v>30336</v>
      </c>
      <c r="I34630" t="s">
        <v>26</v>
      </c>
      <c r="M34630">
        <v>9357</v>
      </c>
      <c r="N34630">
        <v>229</v>
      </c>
      <c r="O34630">
        <v>240</v>
      </c>
    </row>
    <row r="34631" spans="1:15" x14ac:dyDescent="0.3">
      <c r="A34631" t="s">
        <v>14</v>
      </c>
      <c r="B34631">
        <v>1</v>
      </c>
      <c r="C34631">
        <v>1</v>
      </c>
      <c r="D34631">
        <v>1</v>
      </c>
      <c r="E34631" t="s">
        <v>30301</v>
      </c>
      <c r="F34631" t="s">
        <v>30325</v>
      </c>
      <c r="G34631" t="s">
        <v>14</v>
      </c>
      <c r="H34631" t="s">
        <v>30347</v>
      </c>
      <c r="I34631" t="s">
        <v>19</v>
      </c>
      <c r="M34631">
        <v>9357</v>
      </c>
      <c r="N34631">
        <v>236</v>
      </c>
      <c r="O34631">
        <v>240</v>
      </c>
    </row>
    <row r="34632" spans="1:15" x14ac:dyDescent="0.3">
      <c r="A34632" t="s">
        <v>14</v>
      </c>
      <c r="B34632">
        <v>1</v>
      </c>
      <c r="C34632">
        <v>1</v>
      </c>
      <c r="D34632">
        <v>1</v>
      </c>
      <c r="E34632" t="s">
        <v>30301</v>
      </c>
      <c r="F34632" t="s">
        <v>30340</v>
      </c>
      <c r="G34632" t="s">
        <v>14</v>
      </c>
      <c r="H34632" t="s">
        <v>30341</v>
      </c>
      <c r="I34632" t="s">
        <v>35</v>
      </c>
      <c r="J34632" t="s">
        <v>46</v>
      </c>
      <c r="K34632" t="s">
        <v>47</v>
      </c>
      <c r="L34632" t="s">
        <v>43</v>
      </c>
      <c r="M34632">
        <v>9357</v>
      </c>
      <c r="N34632">
        <v>275</v>
      </c>
      <c r="O34632">
        <v>286</v>
      </c>
    </row>
    <row r="34633" spans="1:15" x14ac:dyDescent="0.3">
      <c r="E34633" t="s">
        <v>30301</v>
      </c>
      <c r="F34633" t="s">
        <v>1128</v>
      </c>
      <c r="G34633" t="s">
        <v>17</v>
      </c>
      <c r="H34633" t="s">
        <v>30343</v>
      </c>
      <c r="I34633" t="s">
        <v>26</v>
      </c>
      <c r="M34633">
        <v>9357</v>
      </c>
      <c r="N34633">
        <v>318</v>
      </c>
      <c r="O34633">
        <v>321</v>
      </c>
    </row>
    <row r="34634" spans="1:15" x14ac:dyDescent="0.3">
      <c r="A34634" t="s">
        <v>14</v>
      </c>
      <c r="B34634">
        <v>1</v>
      </c>
      <c r="C34634">
        <v>1</v>
      </c>
      <c r="D34634">
        <v>1</v>
      </c>
      <c r="E34634" t="s">
        <v>30301</v>
      </c>
      <c r="F34634" t="s">
        <v>5271</v>
      </c>
      <c r="G34634" t="s">
        <v>14</v>
      </c>
      <c r="H34634" t="s">
        <v>30333</v>
      </c>
      <c r="I34634" t="s">
        <v>35</v>
      </c>
      <c r="J34634" t="s">
        <v>32</v>
      </c>
      <c r="M34634">
        <v>9357</v>
      </c>
      <c r="N34634">
        <v>333</v>
      </c>
      <c r="O34634">
        <v>338</v>
      </c>
    </row>
    <row r="34635" spans="1:15" x14ac:dyDescent="0.3">
      <c r="A34635" t="s">
        <v>14</v>
      </c>
      <c r="B34635">
        <v>1</v>
      </c>
      <c r="C34635">
        <v>1</v>
      </c>
      <c r="D34635">
        <v>1</v>
      </c>
      <c r="E34635" t="s">
        <v>30301</v>
      </c>
      <c r="F34635" t="s">
        <v>30345</v>
      </c>
      <c r="G34635" t="s">
        <v>14</v>
      </c>
      <c r="H34635" t="s">
        <v>30346</v>
      </c>
      <c r="I34635" t="s">
        <v>22</v>
      </c>
      <c r="M34635">
        <v>9357</v>
      </c>
      <c r="N34635">
        <v>375</v>
      </c>
      <c r="O34635">
        <v>379</v>
      </c>
    </row>
    <row r="34636" spans="1:15" x14ac:dyDescent="0.3">
      <c r="A34636" t="s">
        <v>14</v>
      </c>
      <c r="B34636">
        <v>1</v>
      </c>
      <c r="C34636">
        <v>1</v>
      </c>
      <c r="D34636">
        <v>1</v>
      </c>
      <c r="E34636" t="s">
        <v>30301</v>
      </c>
      <c r="F34636" t="s">
        <v>276</v>
      </c>
      <c r="G34636" t="s">
        <v>14</v>
      </c>
      <c r="H34636" t="s">
        <v>30344</v>
      </c>
      <c r="I34636" t="s">
        <v>35</v>
      </c>
      <c r="J34636" t="s">
        <v>32</v>
      </c>
      <c r="M34636">
        <v>9357</v>
      </c>
      <c r="N34636">
        <v>441</v>
      </c>
      <c r="O34636">
        <v>446</v>
      </c>
    </row>
    <row r="34637" spans="1:15" x14ac:dyDescent="0.3">
      <c r="E34637" t="s">
        <v>30301</v>
      </c>
      <c r="F34637" t="s">
        <v>30330</v>
      </c>
      <c r="G34637" t="s">
        <v>23</v>
      </c>
      <c r="H34637" t="s">
        <v>30332</v>
      </c>
      <c r="I34637" t="s">
        <v>26</v>
      </c>
      <c r="M34637">
        <v>9357</v>
      </c>
      <c r="N34637">
        <v>483</v>
      </c>
      <c r="O34637">
        <v>489</v>
      </c>
    </row>
    <row r="34638" spans="1:15" x14ac:dyDescent="0.3">
      <c r="A34638" t="s">
        <v>14</v>
      </c>
      <c r="B34638">
        <v>1</v>
      </c>
      <c r="C34638">
        <v>1</v>
      </c>
      <c r="D34638">
        <v>1</v>
      </c>
      <c r="E34638" t="s">
        <v>30301</v>
      </c>
      <c r="F34638" t="s">
        <v>30330</v>
      </c>
      <c r="G34638" t="s">
        <v>14</v>
      </c>
      <c r="H34638" t="s">
        <v>30332</v>
      </c>
      <c r="I34638" t="s">
        <v>31</v>
      </c>
      <c r="J34638" t="s">
        <v>32</v>
      </c>
      <c r="M34638">
        <v>9357</v>
      </c>
      <c r="N34638">
        <v>483</v>
      </c>
      <c r="O34638">
        <v>489</v>
      </c>
    </row>
    <row r="34639" spans="1:15" x14ac:dyDescent="0.3">
      <c r="E34639" t="s">
        <v>30301</v>
      </c>
      <c r="F34639" t="s">
        <v>30323</v>
      </c>
      <c r="G34639" t="s">
        <v>14</v>
      </c>
      <c r="H34639" t="s">
        <v>30329</v>
      </c>
      <c r="I34639" t="s">
        <v>19</v>
      </c>
      <c r="M34639">
        <v>9357</v>
      </c>
      <c r="N34639">
        <v>519</v>
      </c>
      <c r="O34639">
        <v>526</v>
      </c>
    </row>
    <row r="34640" spans="1:15" x14ac:dyDescent="0.3">
      <c r="A34640" t="s">
        <v>14</v>
      </c>
      <c r="B34640">
        <v>0</v>
      </c>
      <c r="C34640">
        <v>1</v>
      </c>
      <c r="D34640" t="s">
        <v>14</v>
      </c>
      <c r="E34640" t="s">
        <v>30301</v>
      </c>
      <c r="F34640" t="s">
        <v>30323</v>
      </c>
      <c r="G34640" t="s">
        <v>23</v>
      </c>
      <c r="H34640" t="s">
        <v>30329</v>
      </c>
      <c r="I34640" t="s">
        <v>26</v>
      </c>
      <c r="M34640">
        <v>9357</v>
      </c>
      <c r="N34640">
        <v>519</v>
      </c>
      <c r="O34640">
        <v>526</v>
      </c>
    </row>
    <row r="34641" spans="1:15" x14ac:dyDescent="0.3">
      <c r="E34641" t="s">
        <v>30301</v>
      </c>
      <c r="F34641" t="s">
        <v>30337</v>
      </c>
      <c r="G34641" t="s">
        <v>17</v>
      </c>
      <c r="H34641" t="s">
        <v>30338</v>
      </c>
      <c r="I34641" t="s">
        <v>26</v>
      </c>
      <c r="M34641">
        <v>9357</v>
      </c>
      <c r="N34641">
        <v>546</v>
      </c>
      <c r="O34641">
        <v>561</v>
      </c>
    </row>
    <row r="34642" spans="1:15" x14ac:dyDescent="0.3">
      <c r="E34642" t="s">
        <v>30301</v>
      </c>
      <c r="F34642" t="s">
        <v>30302</v>
      </c>
      <c r="G34642" t="s">
        <v>14</v>
      </c>
      <c r="H34642" t="s">
        <v>30339</v>
      </c>
      <c r="I34642" t="s">
        <v>19</v>
      </c>
      <c r="M34642">
        <v>9357</v>
      </c>
      <c r="N34642">
        <v>546</v>
      </c>
      <c r="O34642">
        <v>551</v>
      </c>
    </row>
    <row r="34643" spans="1:15" x14ac:dyDescent="0.3">
      <c r="E34643" t="s">
        <v>30301</v>
      </c>
      <c r="F34643" t="s">
        <v>3034</v>
      </c>
      <c r="G34643" t="s">
        <v>14</v>
      </c>
      <c r="H34643" t="s">
        <v>30335</v>
      </c>
      <c r="I34643" t="s">
        <v>19</v>
      </c>
      <c r="M34643">
        <v>9357</v>
      </c>
      <c r="N34643">
        <v>555</v>
      </c>
      <c r="O34643">
        <v>561</v>
      </c>
    </row>
    <row r="34644" spans="1:15" x14ac:dyDescent="0.3">
      <c r="E34644" t="s">
        <v>30348</v>
      </c>
      <c r="F34644" t="s">
        <v>169</v>
      </c>
      <c r="G34644" t="s">
        <v>14</v>
      </c>
      <c r="H34644" t="s">
        <v>30350</v>
      </c>
      <c r="I34644" t="s">
        <v>31</v>
      </c>
      <c r="J34644" t="s">
        <v>32</v>
      </c>
      <c r="M34644">
        <v>9358</v>
      </c>
      <c r="N34644">
        <v>0</v>
      </c>
      <c r="O34644">
        <v>5</v>
      </c>
    </row>
    <row r="34645" spans="1:15" x14ac:dyDescent="0.3">
      <c r="A34645" t="s">
        <v>14</v>
      </c>
      <c r="B34645">
        <v>0</v>
      </c>
      <c r="C34645">
        <v>1</v>
      </c>
      <c r="D34645" t="s">
        <v>14</v>
      </c>
      <c r="E34645" t="s">
        <v>30348</v>
      </c>
      <c r="F34645" t="s">
        <v>169</v>
      </c>
      <c r="G34645" t="s">
        <v>17</v>
      </c>
      <c r="H34645" t="s">
        <v>30350</v>
      </c>
      <c r="I34645" t="s">
        <v>26</v>
      </c>
      <c r="M34645">
        <v>9358</v>
      </c>
      <c r="N34645">
        <v>0</v>
      </c>
      <c r="O34645">
        <v>5</v>
      </c>
    </row>
    <row r="34646" spans="1:15" x14ac:dyDescent="0.3">
      <c r="A34646" t="s">
        <v>14</v>
      </c>
      <c r="B34646">
        <v>1</v>
      </c>
      <c r="C34646">
        <v>1</v>
      </c>
      <c r="D34646">
        <v>1</v>
      </c>
      <c r="E34646" t="s">
        <v>30348</v>
      </c>
      <c r="F34646" t="s">
        <v>2179</v>
      </c>
      <c r="G34646" t="s">
        <v>14</v>
      </c>
      <c r="H34646" t="s">
        <v>30349</v>
      </c>
      <c r="I34646" t="s">
        <v>35</v>
      </c>
      <c r="J34646" t="s">
        <v>32</v>
      </c>
      <c r="M34646">
        <v>9358</v>
      </c>
      <c r="N34646">
        <v>271</v>
      </c>
      <c r="O34646">
        <v>275</v>
      </c>
    </row>
    <row r="34647" spans="1:15" x14ac:dyDescent="0.3">
      <c r="E34647" t="s">
        <v>30348</v>
      </c>
      <c r="F34647" t="s">
        <v>7627</v>
      </c>
      <c r="G34647" t="s">
        <v>14</v>
      </c>
      <c r="H34647" t="s">
        <v>30357</v>
      </c>
      <c r="I34647" t="s">
        <v>31</v>
      </c>
      <c r="J34647" t="s">
        <v>32</v>
      </c>
      <c r="M34647">
        <v>9358</v>
      </c>
      <c r="N34647">
        <v>310</v>
      </c>
      <c r="O34647">
        <v>316</v>
      </c>
    </row>
    <row r="34648" spans="1:15" x14ac:dyDescent="0.3">
      <c r="A34648" t="s">
        <v>14</v>
      </c>
      <c r="B34648">
        <v>0</v>
      </c>
      <c r="C34648">
        <v>1</v>
      </c>
      <c r="D34648" t="s">
        <v>14</v>
      </c>
      <c r="E34648" t="s">
        <v>30348</v>
      </c>
      <c r="F34648" t="s">
        <v>7627</v>
      </c>
      <c r="G34648" t="s">
        <v>17</v>
      </c>
      <c r="H34648" t="s">
        <v>30357</v>
      </c>
      <c r="I34648" t="s">
        <v>26</v>
      </c>
      <c r="M34648">
        <v>9358</v>
      </c>
      <c r="N34648">
        <v>310</v>
      </c>
      <c r="O34648">
        <v>316</v>
      </c>
    </row>
    <row r="34649" spans="1:15" x14ac:dyDescent="0.3">
      <c r="A34649" t="s">
        <v>14</v>
      </c>
      <c r="B34649">
        <v>1</v>
      </c>
      <c r="C34649">
        <v>1</v>
      </c>
      <c r="D34649">
        <v>1</v>
      </c>
      <c r="E34649" t="s">
        <v>30348</v>
      </c>
      <c r="F34649" t="s">
        <v>3543</v>
      </c>
      <c r="G34649" t="s">
        <v>14</v>
      </c>
      <c r="H34649" t="s">
        <v>30352</v>
      </c>
      <c r="I34649" t="s">
        <v>35</v>
      </c>
      <c r="J34649" t="s">
        <v>32</v>
      </c>
      <c r="M34649">
        <v>9358</v>
      </c>
      <c r="N34649">
        <v>394</v>
      </c>
      <c r="O34649">
        <v>401</v>
      </c>
    </row>
    <row r="34650" spans="1:15" x14ac:dyDescent="0.3">
      <c r="E34650" t="s">
        <v>30348</v>
      </c>
      <c r="F34650" t="s">
        <v>1568</v>
      </c>
      <c r="G34650" t="s">
        <v>14</v>
      </c>
      <c r="H34650" t="s">
        <v>30354</v>
      </c>
      <c r="I34650" t="s">
        <v>52</v>
      </c>
      <c r="J34650" t="s">
        <v>32</v>
      </c>
      <c r="M34650">
        <v>9358</v>
      </c>
      <c r="N34650">
        <v>475</v>
      </c>
      <c r="O34650">
        <v>478</v>
      </c>
    </row>
    <row r="34651" spans="1:15" x14ac:dyDescent="0.3">
      <c r="E34651" t="s">
        <v>30348</v>
      </c>
      <c r="F34651" t="s">
        <v>169</v>
      </c>
      <c r="G34651" t="s">
        <v>14</v>
      </c>
      <c r="H34651" t="s">
        <v>30351</v>
      </c>
      <c r="I34651" t="s">
        <v>31</v>
      </c>
      <c r="J34651" t="s">
        <v>32</v>
      </c>
      <c r="M34651">
        <v>9358</v>
      </c>
      <c r="N34651">
        <v>485</v>
      </c>
      <c r="O34651">
        <v>490</v>
      </c>
    </row>
    <row r="34652" spans="1:15" x14ac:dyDescent="0.3">
      <c r="A34652" t="s">
        <v>14</v>
      </c>
      <c r="B34652">
        <v>0</v>
      </c>
      <c r="C34652">
        <v>1</v>
      </c>
      <c r="D34652" t="s">
        <v>14</v>
      </c>
      <c r="E34652" t="s">
        <v>30348</v>
      </c>
      <c r="F34652" t="s">
        <v>169</v>
      </c>
      <c r="G34652" t="s">
        <v>17</v>
      </c>
      <c r="H34652" t="s">
        <v>30351</v>
      </c>
      <c r="I34652" t="s">
        <v>26</v>
      </c>
      <c r="M34652">
        <v>9358</v>
      </c>
      <c r="N34652">
        <v>485</v>
      </c>
      <c r="O34652">
        <v>490</v>
      </c>
    </row>
    <row r="34653" spans="1:15" x14ac:dyDescent="0.3">
      <c r="E34653" t="s">
        <v>30348</v>
      </c>
      <c r="F34653" t="s">
        <v>30355</v>
      </c>
      <c r="G34653" t="s">
        <v>23</v>
      </c>
      <c r="H34653" t="s">
        <v>30356</v>
      </c>
      <c r="I34653" t="s">
        <v>52</v>
      </c>
      <c r="J34653" t="s">
        <v>750</v>
      </c>
      <c r="K34653" t="s">
        <v>751</v>
      </c>
      <c r="M34653">
        <v>9358</v>
      </c>
      <c r="N34653">
        <v>547</v>
      </c>
      <c r="O34653">
        <v>564</v>
      </c>
    </row>
    <row r="34654" spans="1:15" x14ac:dyDescent="0.3">
      <c r="A34654" t="s">
        <v>14</v>
      </c>
      <c r="B34654">
        <v>1</v>
      </c>
      <c r="C34654">
        <v>1</v>
      </c>
      <c r="D34654">
        <v>1</v>
      </c>
      <c r="E34654" t="s">
        <v>30348</v>
      </c>
      <c r="F34654" t="s">
        <v>3543</v>
      </c>
      <c r="G34654" t="s">
        <v>14</v>
      </c>
      <c r="H34654" t="s">
        <v>30353</v>
      </c>
      <c r="I34654" t="s">
        <v>22</v>
      </c>
      <c r="M34654">
        <v>9358</v>
      </c>
      <c r="N34654">
        <v>557</v>
      </c>
      <c r="O34654">
        <v>564</v>
      </c>
    </row>
    <row r="34655" spans="1:15" x14ac:dyDescent="0.3">
      <c r="E34655" t="s">
        <v>429</v>
      </c>
      <c r="F34655" t="s">
        <v>432</v>
      </c>
      <c r="G34655" t="s">
        <v>23</v>
      </c>
      <c r="H34655" t="s">
        <v>433</v>
      </c>
      <c r="I34655" t="s">
        <v>52</v>
      </c>
      <c r="J34655" t="s">
        <v>117</v>
      </c>
      <c r="M34655">
        <v>9359</v>
      </c>
      <c r="N34655">
        <v>109</v>
      </c>
      <c r="O34655">
        <v>118</v>
      </c>
    </row>
    <row r="34656" spans="1:15" x14ac:dyDescent="0.3">
      <c r="E34656" t="s">
        <v>429</v>
      </c>
      <c r="F34656" t="s">
        <v>430</v>
      </c>
      <c r="G34656" t="s">
        <v>23</v>
      </c>
      <c r="H34656" t="s">
        <v>431</v>
      </c>
      <c r="I34656" t="s">
        <v>26</v>
      </c>
      <c r="M34656">
        <v>9359</v>
      </c>
      <c r="N34656">
        <v>408</v>
      </c>
      <c r="O34656">
        <v>421</v>
      </c>
    </row>
    <row r="34657" spans="1:15" x14ac:dyDescent="0.3">
      <c r="A34657" t="s">
        <v>14</v>
      </c>
      <c r="B34657">
        <v>1</v>
      </c>
      <c r="C34657">
        <v>1</v>
      </c>
      <c r="D34657">
        <v>1</v>
      </c>
      <c r="E34657" t="s">
        <v>30358</v>
      </c>
      <c r="F34657" t="s">
        <v>30372</v>
      </c>
      <c r="G34657" t="s">
        <v>14</v>
      </c>
      <c r="H34657" t="s">
        <v>30373</v>
      </c>
      <c r="I34657" t="s">
        <v>22</v>
      </c>
      <c r="M34657">
        <v>9360</v>
      </c>
      <c r="N34657">
        <v>42</v>
      </c>
      <c r="O34657">
        <v>55</v>
      </c>
    </row>
    <row r="34658" spans="1:15" x14ac:dyDescent="0.3">
      <c r="E34658" t="s">
        <v>30358</v>
      </c>
      <c r="F34658" t="s">
        <v>11145</v>
      </c>
      <c r="G34658" t="s">
        <v>14</v>
      </c>
      <c r="H34658" t="s">
        <v>30363</v>
      </c>
      <c r="I34658" t="s">
        <v>52</v>
      </c>
      <c r="J34658" t="s">
        <v>32</v>
      </c>
      <c r="M34658">
        <v>9360</v>
      </c>
      <c r="N34658">
        <v>49</v>
      </c>
      <c r="O34658">
        <v>55</v>
      </c>
    </row>
    <row r="34659" spans="1:15" x14ac:dyDescent="0.3">
      <c r="A34659" t="s">
        <v>51</v>
      </c>
      <c r="B34659">
        <v>0</v>
      </c>
      <c r="C34659">
        <v>1</v>
      </c>
      <c r="D34659" t="s">
        <v>51</v>
      </c>
      <c r="E34659" t="s">
        <v>30358</v>
      </c>
      <c r="F34659" t="s">
        <v>30364</v>
      </c>
      <c r="G34659" t="s">
        <v>23</v>
      </c>
      <c r="H34659" t="s">
        <v>30365</v>
      </c>
      <c r="I34659" t="s">
        <v>26</v>
      </c>
      <c r="M34659">
        <v>9360</v>
      </c>
      <c r="N34659">
        <v>78</v>
      </c>
      <c r="O34659">
        <v>82</v>
      </c>
    </row>
    <row r="34660" spans="1:15" x14ac:dyDescent="0.3">
      <c r="E34660" t="s">
        <v>30358</v>
      </c>
      <c r="F34660" t="s">
        <v>30364</v>
      </c>
      <c r="G34660" t="s">
        <v>51</v>
      </c>
      <c r="H34660" t="s">
        <v>30365</v>
      </c>
      <c r="I34660" t="s">
        <v>19</v>
      </c>
      <c r="M34660">
        <v>9360</v>
      </c>
      <c r="N34660">
        <v>78</v>
      </c>
      <c r="O34660">
        <v>82</v>
      </c>
    </row>
    <row r="34661" spans="1:15" x14ac:dyDescent="0.3">
      <c r="E34661" t="s">
        <v>30358</v>
      </c>
      <c r="F34661" t="s">
        <v>2523</v>
      </c>
      <c r="G34661" t="s">
        <v>51</v>
      </c>
      <c r="H34661" t="s">
        <v>30376</v>
      </c>
      <c r="I34661" t="s">
        <v>52</v>
      </c>
      <c r="J34661" t="s">
        <v>800</v>
      </c>
      <c r="M34661">
        <v>9360</v>
      </c>
      <c r="N34661">
        <v>145</v>
      </c>
      <c r="O34661">
        <v>150</v>
      </c>
    </row>
    <row r="34662" spans="1:15" x14ac:dyDescent="0.3">
      <c r="E34662" t="s">
        <v>30358</v>
      </c>
      <c r="F34662" t="s">
        <v>210</v>
      </c>
      <c r="G34662" t="s">
        <v>51</v>
      </c>
      <c r="H34662" t="s">
        <v>30371</v>
      </c>
      <c r="I34662" t="s">
        <v>52</v>
      </c>
      <c r="J34662" t="s">
        <v>212</v>
      </c>
      <c r="M34662">
        <v>9360</v>
      </c>
      <c r="N34662">
        <v>160</v>
      </c>
      <c r="O34662">
        <v>167</v>
      </c>
    </row>
    <row r="34663" spans="1:15" x14ac:dyDescent="0.3">
      <c r="A34663" t="s">
        <v>23</v>
      </c>
      <c r="B34663">
        <v>1</v>
      </c>
      <c r="C34663">
        <v>1</v>
      </c>
      <c r="D34663">
        <v>1</v>
      </c>
      <c r="E34663" t="s">
        <v>30358</v>
      </c>
      <c r="F34663" t="s">
        <v>5103</v>
      </c>
      <c r="G34663" t="s">
        <v>23</v>
      </c>
      <c r="H34663" t="s">
        <v>30366</v>
      </c>
      <c r="I34663" t="s">
        <v>41</v>
      </c>
      <c r="J34663" t="s">
        <v>453</v>
      </c>
      <c r="M34663">
        <v>9360</v>
      </c>
      <c r="N34663">
        <v>221</v>
      </c>
      <c r="O34663">
        <v>233</v>
      </c>
    </row>
    <row r="34664" spans="1:15" x14ac:dyDescent="0.3">
      <c r="E34664" t="s">
        <v>30358</v>
      </c>
      <c r="F34664" t="s">
        <v>5103</v>
      </c>
      <c r="G34664" t="s">
        <v>17</v>
      </c>
      <c r="H34664" t="s">
        <v>30366</v>
      </c>
      <c r="I34664" t="s">
        <v>26</v>
      </c>
      <c r="M34664">
        <v>9360</v>
      </c>
      <c r="N34664">
        <v>221</v>
      </c>
      <c r="O34664">
        <v>233</v>
      </c>
    </row>
    <row r="34665" spans="1:15" x14ac:dyDescent="0.3">
      <c r="A34665" t="s">
        <v>14</v>
      </c>
      <c r="B34665">
        <v>1</v>
      </c>
      <c r="C34665">
        <v>1</v>
      </c>
      <c r="D34665">
        <v>1</v>
      </c>
      <c r="E34665" t="s">
        <v>30358</v>
      </c>
      <c r="F34665" t="s">
        <v>30374</v>
      </c>
      <c r="G34665" t="s">
        <v>14</v>
      </c>
      <c r="H34665" t="s">
        <v>30375</v>
      </c>
      <c r="I34665" t="s">
        <v>22</v>
      </c>
      <c r="M34665">
        <v>9360</v>
      </c>
      <c r="N34665">
        <v>249</v>
      </c>
      <c r="O34665">
        <v>262</v>
      </c>
    </row>
    <row r="34666" spans="1:15" x14ac:dyDescent="0.3">
      <c r="A34666" t="s">
        <v>14</v>
      </c>
      <c r="B34666">
        <v>1</v>
      </c>
      <c r="C34666">
        <v>1</v>
      </c>
      <c r="D34666">
        <v>1</v>
      </c>
      <c r="E34666" t="s">
        <v>30358</v>
      </c>
      <c r="F34666" t="s">
        <v>30361</v>
      </c>
      <c r="G34666" t="s">
        <v>14</v>
      </c>
      <c r="H34666" t="s">
        <v>30362</v>
      </c>
      <c r="I34666" t="s">
        <v>35</v>
      </c>
      <c r="J34666" t="s">
        <v>46</v>
      </c>
      <c r="K34666" t="s">
        <v>47</v>
      </c>
      <c r="L34666" t="s">
        <v>43</v>
      </c>
      <c r="M34666">
        <v>9360</v>
      </c>
      <c r="N34666">
        <v>264</v>
      </c>
      <c r="O34666">
        <v>279</v>
      </c>
    </row>
    <row r="34667" spans="1:15" x14ac:dyDescent="0.3">
      <c r="A34667" t="s">
        <v>14</v>
      </c>
      <c r="B34667">
        <v>1</v>
      </c>
      <c r="C34667">
        <v>1</v>
      </c>
      <c r="D34667">
        <v>1</v>
      </c>
      <c r="E34667" t="s">
        <v>30358</v>
      </c>
      <c r="F34667" t="s">
        <v>30367</v>
      </c>
      <c r="G34667" t="s">
        <v>14</v>
      </c>
      <c r="H34667" t="s">
        <v>30368</v>
      </c>
      <c r="I34667" t="s">
        <v>22</v>
      </c>
      <c r="M34667">
        <v>9360</v>
      </c>
      <c r="N34667">
        <v>299</v>
      </c>
      <c r="O34667">
        <v>312</v>
      </c>
    </row>
    <row r="34668" spans="1:15" x14ac:dyDescent="0.3">
      <c r="A34668" t="s">
        <v>14</v>
      </c>
      <c r="B34668">
        <v>1</v>
      </c>
      <c r="C34668">
        <v>1</v>
      </c>
      <c r="D34668">
        <v>1</v>
      </c>
      <c r="E34668" t="s">
        <v>30358</v>
      </c>
      <c r="F34668" t="s">
        <v>30359</v>
      </c>
      <c r="G34668" t="s">
        <v>14</v>
      </c>
      <c r="H34668" t="s">
        <v>30360</v>
      </c>
      <c r="I34668" t="s">
        <v>35</v>
      </c>
      <c r="J34668" t="s">
        <v>46</v>
      </c>
      <c r="K34668" t="s">
        <v>47</v>
      </c>
      <c r="L34668" t="s">
        <v>43</v>
      </c>
      <c r="M34668">
        <v>9360</v>
      </c>
      <c r="N34668">
        <v>346</v>
      </c>
      <c r="O34668">
        <v>358</v>
      </c>
    </row>
    <row r="34669" spans="1:15" x14ac:dyDescent="0.3">
      <c r="A34669" t="s">
        <v>14</v>
      </c>
      <c r="B34669">
        <v>1</v>
      </c>
      <c r="C34669">
        <v>1</v>
      </c>
      <c r="D34669">
        <v>1</v>
      </c>
      <c r="E34669" t="s">
        <v>30358</v>
      </c>
      <c r="F34669" t="s">
        <v>30369</v>
      </c>
      <c r="G34669" t="s">
        <v>14</v>
      </c>
      <c r="H34669" t="s">
        <v>30370</v>
      </c>
      <c r="I34669" t="s">
        <v>35</v>
      </c>
      <c r="J34669" t="s">
        <v>42</v>
      </c>
      <c r="K34669" t="s">
        <v>43</v>
      </c>
      <c r="M34669">
        <v>9360</v>
      </c>
      <c r="N34669">
        <v>407</v>
      </c>
      <c r="O34669">
        <v>413</v>
      </c>
    </row>
    <row r="34670" spans="1:15" x14ac:dyDescent="0.3">
      <c r="E34670" t="s">
        <v>30377</v>
      </c>
      <c r="F34670" t="s">
        <v>30380</v>
      </c>
      <c r="G34670" t="s">
        <v>14</v>
      </c>
      <c r="H34670" t="s">
        <v>30381</v>
      </c>
      <c r="I34670" t="s">
        <v>26</v>
      </c>
      <c r="M34670">
        <v>9362</v>
      </c>
      <c r="N34670">
        <v>0</v>
      </c>
      <c r="O34670">
        <v>7</v>
      </c>
    </row>
    <row r="34671" spans="1:15" x14ac:dyDescent="0.3">
      <c r="E34671" t="s">
        <v>30377</v>
      </c>
      <c r="F34671" t="s">
        <v>30380</v>
      </c>
      <c r="G34671" t="s">
        <v>17</v>
      </c>
      <c r="H34671" t="s">
        <v>30381</v>
      </c>
      <c r="I34671" t="s">
        <v>19</v>
      </c>
      <c r="M34671">
        <v>9362</v>
      </c>
      <c r="N34671">
        <v>0</v>
      </c>
      <c r="O34671">
        <v>7</v>
      </c>
    </row>
    <row r="34672" spans="1:15" x14ac:dyDescent="0.3">
      <c r="E34672" t="s">
        <v>30377</v>
      </c>
      <c r="F34672" t="s">
        <v>30378</v>
      </c>
      <c r="G34672" t="s">
        <v>23</v>
      </c>
      <c r="H34672" t="s">
        <v>30379</v>
      </c>
      <c r="I34672" t="s">
        <v>26</v>
      </c>
      <c r="M34672">
        <v>9362</v>
      </c>
      <c r="N34672">
        <v>9</v>
      </c>
      <c r="O34672">
        <v>16</v>
      </c>
    </row>
    <row r="34673" spans="1:15" x14ac:dyDescent="0.3">
      <c r="A34673" t="s">
        <v>14</v>
      </c>
      <c r="B34673">
        <v>0</v>
      </c>
      <c r="C34673">
        <v>1</v>
      </c>
      <c r="D34673" t="s">
        <v>14</v>
      </c>
      <c r="E34673" t="s">
        <v>30377</v>
      </c>
      <c r="F34673" t="s">
        <v>30378</v>
      </c>
      <c r="G34673" t="s">
        <v>17</v>
      </c>
      <c r="H34673" t="s">
        <v>30379</v>
      </c>
      <c r="I34673" t="s">
        <v>19</v>
      </c>
      <c r="M34673">
        <v>9362</v>
      </c>
      <c r="N34673">
        <v>9</v>
      </c>
      <c r="O34673">
        <v>16</v>
      </c>
    </row>
    <row r="34674" spans="1:15" x14ac:dyDescent="0.3">
      <c r="A34674" t="s">
        <v>237</v>
      </c>
      <c r="B34674">
        <v>0</v>
      </c>
      <c r="E34674" t="s">
        <v>30377</v>
      </c>
      <c r="F34674" t="s">
        <v>30382</v>
      </c>
      <c r="G34674" t="s">
        <v>17</v>
      </c>
      <c r="H34674" t="s">
        <v>30383</v>
      </c>
      <c r="I34674" t="s">
        <v>19</v>
      </c>
      <c r="M34674">
        <v>9362</v>
      </c>
      <c r="N34674">
        <v>20</v>
      </c>
      <c r="O34674">
        <v>25</v>
      </c>
    </row>
    <row r="34675" spans="1:15" x14ac:dyDescent="0.3">
      <c r="E34675" t="s">
        <v>30377</v>
      </c>
      <c r="F34675" t="s">
        <v>30382</v>
      </c>
      <c r="G34675" t="s">
        <v>23</v>
      </c>
      <c r="H34675" t="s">
        <v>30383</v>
      </c>
      <c r="I34675" t="s">
        <v>26</v>
      </c>
      <c r="M34675">
        <v>9362</v>
      </c>
      <c r="N34675">
        <v>20</v>
      </c>
      <c r="O34675">
        <v>25</v>
      </c>
    </row>
    <row r="34676" spans="1:15" x14ac:dyDescent="0.3">
      <c r="A34676" t="s">
        <v>14</v>
      </c>
      <c r="B34676">
        <v>1</v>
      </c>
      <c r="C34676">
        <v>1</v>
      </c>
      <c r="D34676">
        <v>1</v>
      </c>
      <c r="E34676" t="s">
        <v>30384</v>
      </c>
      <c r="F34676" t="s">
        <v>30391</v>
      </c>
      <c r="G34676" t="s">
        <v>14</v>
      </c>
      <c r="H34676" t="s">
        <v>30399</v>
      </c>
      <c r="I34676" t="s">
        <v>22</v>
      </c>
      <c r="M34676">
        <v>9363</v>
      </c>
      <c r="N34676">
        <v>0</v>
      </c>
      <c r="O34676">
        <v>5</v>
      </c>
    </row>
    <row r="34677" spans="1:15" x14ac:dyDescent="0.3">
      <c r="A34677" t="s">
        <v>14</v>
      </c>
      <c r="B34677">
        <v>1</v>
      </c>
      <c r="C34677">
        <v>1</v>
      </c>
      <c r="D34677">
        <v>1</v>
      </c>
      <c r="E34677" t="s">
        <v>30384</v>
      </c>
      <c r="F34677" t="s">
        <v>30386</v>
      </c>
      <c r="G34677" t="s">
        <v>14</v>
      </c>
      <c r="H34677" t="s">
        <v>30387</v>
      </c>
      <c r="I34677" t="s">
        <v>22</v>
      </c>
      <c r="M34677">
        <v>9363</v>
      </c>
      <c r="N34677">
        <v>9</v>
      </c>
      <c r="O34677">
        <v>16</v>
      </c>
    </row>
    <row r="34678" spans="1:15" x14ac:dyDescent="0.3">
      <c r="A34678" t="s">
        <v>23</v>
      </c>
      <c r="B34678">
        <v>1</v>
      </c>
      <c r="C34678">
        <v>1</v>
      </c>
      <c r="D34678">
        <v>1</v>
      </c>
      <c r="E34678" t="s">
        <v>30384</v>
      </c>
      <c r="F34678" t="s">
        <v>30394</v>
      </c>
      <c r="G34678" t="s">
        <v>23</v>
      </c>
      <c r="H34678" t="s">
        <v>30395</v>
      </c>
      <c r="I34678" t="s">
        <v>19</v>
      </c>
      <c r="M34678">
        <v>9363</v>
      </c>
      <c r="N34678">
        <v>30</v>
      </c>
      <c r="O34678">
        <v>41</v>
      </c>
    </row>
    <row r="34679" spans="1:15" x14ac:dyDescent="0.3">
      <c r="E34679" t="s">
        <v>30384</v>
      </c>
      <c r="F34679" t="s">
        <v>30394</v>
      </c>
      <c r="G34679" t="s">
        <v>14</v>
      </c>
      <c r="H34679" t="s">
        <v>30395</v>
      </c>
      <c r="I34679" t="s">
        <v>26</v>
      </c>
      <c r="M34679">
        <v>9363</v>
      </c>
      <c r="N34679">
        <v>30</v>
      </c>
      <c r="O34679">
        <v>41</v>
      </c>
    </row>
    <row r="34680" spans="1:15" x14ac:dyDescent="0.3">
      <c r="E34680" t="s">
        <v>30384</v>
      </c>
      <c r="F34680" t="s">
        <v>30400</v>
      </c>
      <c r="G34680" t="s">
        <v>14</v>
      </c>
      <c r="H34680" t="s">
        <v>30401</v>
      </c>
      <c r="I34680" t="s">
        <v>52</v>
      </c>
      <c r="J34680" t="s">
        <v>32</v>
      </c>
      <c r="M34680">
        <v>9363</v>
      </c>
      <c r="N34680">
        <v>30</v>
      </c>
      <c r="O34680">
        <v>34</v>
      </c>
    </row>
    <row r="34681" spans="1:15" x14ac:dyDescent="0.3">
      <c r="A34681" t="s">
        <v>23</v>
      </c>
      <c r="B34681">
        <v>1</v>
      </c>
      <c r="C34681">
        <v>1</v>
      </c>
      <c r="D34681">
        <v>1</v>
      </c>
      <c r="E34681" t="s">
        <v>30384</v>
      </c>
      <c r="F34681" t="s">
        <v>2116</v>
      </c>
      <c r="G34681" t="s">
        <v>23</v>
      </c>
      <c r="H34681" t="s">
        <v>30388</v>
      </c>
      <c r="I34681" t="s">
        <v>22</v>
      </c>
      <c r="M34681">
        <v>9363</v>
      </c>
      <c r="N34681">
        <v>46</v>
      </c>
      <c r="O34681">
        <v>51</v>
      </c>
    </row>
    <row r="34682" spans="1:15" x14ac:dyDescent="0.3">
      <c r="A34682" t="s">
        <v>14</v>
      </c>
      <c r="B34682">
        <v>1</v>
      </c>
      <c r="C34682">
        <v>1</v>
      </c>
      <c r="D34682">
        <v>1</v>
      </c>
      <c r="E34682" t="s">
        <v>30384</v>
      </c>
      <c r="F34682" t="s">
        <v>30391</v>
      </c>
      <c r="G34682" t="s">
        <v>14</v>
      </c>
      <c r="H34682" t="s">
        <v>30392</v>
      </c>
      <c r="I34682" t="s">
        <v>22</v>
      </c>
      <c r="M34682">
        <v>9363</v>
      </c>
      <c r="N34682">
        <v>66</v>
      </c>
      <c r="O34682">
        <v>71</v>
      </c>
    </row>
    <row r="34683" spans="1:15" x14ac:dyDescent="0.3">
      <c r="A34683" t="s">
        <v>23</v>
      </c>
      <c r="B34683">
        <v>1</v>
      </c>
      <c r="C34683">
        <v>1</v>
      </c>
      <c r="D34683">
        <v>1</v>
      </c>
      <c r="E34683" t="s">
        <v>30384</v>
      </c>
      <c r="F34683" t="s">
        <v>1894</v>
      </c>
      <c r="G34683" t="s">
        <v>23</v>
      </c>
      <c r="H34683" t="s">
        <v>30385</v>
      </c>
      <c r="I34683" t="s">
        <v>22</v>
      </c>
      <c r="M34683">
        <v>9363</v>
      </c>
      <c r="N34683">
        <v>103</v>
      </c>
      <c r="O34683">
        <v>110</v>
      </c>
    </row>
    <row r="34684" spans="1:15" x14ac:dyDescent="0.3">
      <c r="A34684" t="s">
        <v>14</v>
      </c>
      <c r="B34684">
        <v>1</v>
      </c>
      <c r="C34684">
        <v>1</v>
      </c>
      <c r="D34684">
        <v>1</v>
      </c>
      <c r="E34684" t="s">
        <v>30384</v>
      </c>
      <c r="F34684" t="s">
        <v>30391</v>
      </c>
      <c r="G34684" t="s">
        <v>14</v>
      </c>
      <c r="H34684" t="s">
        <v>30393</v>
      </c>
      <c r="I34684" t="s">
        <v>22</v>
      </c>
      <c r="M34684">
        <v>9363</v>
      </c>
      <c r="N34684">
        <v>150</v>
      </c>
      <c r="O34684">
        <v>155</v>
      </c>
    </row>
    <row r="34685" spans="1:15" x14ac:dyDescent="0.3">
      <c r="A34685" t="s">
        <v>14</v>
      </c>
      <c r="B34685">
        <v>1</v>
      </c>
      <c r="C34685">
        <v>1</v>
      </c>
      <c r="D34685">
        <v>1</v>
      </c>
      <c r="E34685" t="s">
        <v>30384</v>
      </c>
      <c r="F34685" t="s">
        <v>30397</v>
      </c>
      <c r="G34685" t="s">
        <v>14</v>
      </c>
      <c r="H34685" t="s">
        <v>30398</v>
      </c>
      <c r="I34685" t="s">
        <v>35</v>
      </c>
      <c r="J34685" t="s">
        <v>46</v>
      </c>
      <c r="K34685" t="s">
        <v>47</v>
      </c>
      <c r="L34685" t="s">
        <v>43</v>
      </c>
      <c r="M34685">
        <v>9363</v>
      </c>
      <c r="N34685">
        <v>166</v>
      </c>
      <c r="O34685">
        <v>185</v>
      </c>
    </row>
    <row r="34686" spans="1:15" x14ac:dyDescent="0.3">
      <c r="E34686" t="s">
        <v>30384</v>
      </c>
      <c r="F34686" t="s">
        <v>30389</v>
      </c>
      <c r="G34686" t="s">
        <v>14</v>
      </c>
      <c r="H34686" t="s">
        <v>30390</v>
      </c>
      <c r="I34686" t="s">
        <v>19</v>
      </c>
      <c r="M34686">
        <v>9363</v>
      </c>
      <c r="N34686">
        <v>237</v>
      </c>
      <c r="O34686">
        <v>242</v>
      </c>
    </row>
    <row r="34687" spans="1:15" x14ac:dyDescent="0.3">
      <c r="A34687" t="s">
        <v>14</v>
      </c>
      <c r="B34687">
        <v>0</v>
      </c>
      <c r="C34687">
        <v>1</v>
      </c>
      <c r="D34687" t="s">
        <v>14</v>
      </c>
      <c r="E34687" t="s">
        <v>30384</v>
      </c>
      <c r="F34687" t="s">
        <v>30389</v>
      </c>
      <c r="G34687" t="s">
        <v>23</v>
      </c>
      <c r="H34687" t="s">
        <v>30390</v>
      </c>
      <c r="I34687" t="s">
        <v>26</v>
      </c>
      <c r="M34687">
        <v>9363</v>
      </c>
      <c r="N34687">
        <v>237</v>
      </c>
      <c r="O34687">
        <v>242</v>
      </c>
    </row>
    <row r="34688" spans="1:15" x14ac:dyDescent="0.3">
      <c r="A34688" t="s">
        <v>14</v>
      </c>
      <c r="B34688">
        <v>1</v>
      </c>
      <c r="C34688">
        <v>1</v>
      </c>
      <c r="D34688">
        <v>1</v>
      </c>
      <c r="E34688" t="s">
        <v>30384</v>
      </c>
      <c r="F34688" t="s">
        <v>30391</v>
      </c>
      <c r="G34688" t="s">
        <v>14</v>
      </c>
      <c r="H34688" t="s">
        <v>30396</v>
      </c>
      <c r="I34688" t="s">
        <v>22</v>
      </c>
      <c r="M34688">
        <v>9363</v>
      </c>
      <c r="N34688">
        <v>294</v>
      </c>
      <c r="O34688">
        <v>299</v>
      </c>
    </row>
    <row r="34689" spans="1:15" x14ac:dyDescent="0.3">
      <c r="A34689" t="s">
        <v>237</v>
      </c>
      <c r="B34689">
        <v>0</v>
      </c>
      <c r="E34689" t="s">
        <v>23326</v>
      </c>
      <c r="F34689" t="s">
        <v>23329</v>
      </c>
      <c r="G34689" t="s">
        <v>17</v>
      </c>
      <c r="H34689" t="s">
        <v>30406</v>
      </c>
      <c r="I34689" t="s">
        <v>22</v>
      </c>
      <c r="M34689">
        <v>9364</v>
      </c>
      <c r="N34689">
        <v>0</v>
      </c>
      <c r="O34689">
        <v>4</v>
      </c>
    </row>
    <row r="34690" spans="1:15" x14ac:dyDescent="0.3">
      <c r="E34690" t="s">
        <v>23326</v>
      </c>
      <c r="F34690" t="s">
        <v>30407</v>
      </c>
      <c r="G34690" t="s">
        <v>23</v>
      </c>
      <c r="H34690" t="s">
        <v>30408</v>
      </c>
      <c r="I34690" t="s">
        <v>26</v>
      </c>
      <c r="M34690">
        <v>9364</v>
      </c>
      <c r="N34690">
        <v>56</v>
      </c>
      <c r="O34690">
        <v>63</v>
      </c>
    </row>
    <row r="34691" spans="1:15" x14ac:dyDescent="0.3">
      <c r="E34691" t="s">
        <v>23326</v>
      </c>
      <c r="F34691" t="s">
        <v>30407</v>
      </c>
      <c r="G34691" t="s">
        <v>17</v>
      </c>
      <c r="H34691" t="s">
        <v>30408</v>
      </c>
      <c r="I34691" t="s">
        <v>19</v>
      </c>
      <c r="M34691">
        <v>9364</v>
      </c>
      <c r="N34691">
        <v>56</v>
      </c>
      <c r="O34691">
        <v>63</v>
      </c>
    </row>
    <row r="34692" spans="1:15" x14ac:dyDescent="0.3">
      <c r="A34692" t="s">
        <v>14</v>
      </c>
      <c r="B34692">
        <v>1</v>
      </c>
      <c r="C34692">
        <v>1</v>
      </c>
      <c r="D34692">
        <v>1</v>
      </c>
      <c r="E34692" t="s">
        <v>23326</v>
      </c>
      <c r="F34692" t="s">
        <v>30402</v>
      </c>
      <c r="G34692" t="s">
        <v>14</v>
      </c>
      <c r="H34692" t="s">
        <v>30403</v>
      </c>
      <c r="I34692" t="s">
        <v>22</v>
      </c>
      <c r="M34692">
        <v>9364</v>
      </c>
      <c r="N34692">
        <v>150</v>
      </c>
      <c r="O34692">
        <v>156</v>
      </c>
    </row>
    <row r="34693" spans="1:15" x14ac:dyDescent="0.3">
      <c r="A34693" t="s">
        <v>14</v>
      </c>
      <c r="B34693">
        <v>1</v>
      </c>
      <c r="C34693">
        <v>1</v>
      </c>
      <c r="D34693">
        <v>1</v>
      </c>
      <c r="E34693" t="s">
        <v>23326</v>
      </c>
      <c r="F34693" t="s">
        <v>30402</v>
      </c>
      <c r="G34693" t="s">
        <v>14</v>
      </c>
      <c r="H34693" t="s">
        <v>30413</v>
      </c>
      <c r="I34693" t="s">
        <v>22</v>
      </c>
      <c r="M34693">
        <v>9364</v>
      </c>
      <c r="N34693">
        <v>217</v>
      </c>
      <c r="O34693">
        <v>223</v>
      </c>
    </row>
    <row r="34694" spans="1:15" x14ac:dyDescent="0.3">
      <c r="E34694" t="s">
        <v>23326</v>
      </c>
      <c r="F34694" t="s">
        <v>30409</v>
      </c>
      <c r="G34694" t="s">
        <v>17</v>
      </c>
      <c r="H34694" t="s">
        <v>30410</v>
      </c>
      <c r="I34694" t="s">
        <v>26</v>
      </c>
      <c r="M34694">
        <v>9364</v>
      </c>
      <c r="N34694">
        <v>294</v>
      </c>
      <c r="O34694">
        <v>302</v>
      </c>
    </row>
    <row r="34695" spans="1:15" x14ac:dyDescent="0.3">
      <c r="E34695" t="s">
        <v>23326</v>
      </c>
      <c r="F34695" t="s">
        <v>30409</v>
      </c>
      <c r="G34695" t="s">
        <v>51</v>
      </c>
      <c r="H34695" t="s">
        <v>30410</v>
      </c>
      <c r="I34695" t="s">
        <v>19</v>
      </c>
      <c r="M34695">
        <v>9364</v>
      </c>
      <c r="N34695">
        <v>294</v>
      </c>
      <c r="O34695">
        <v>302</v>
      </c>
    </row>
    <row r="34696" spans="1:15" x14ac:dyDescent="0.3">
      <c r="E34696" t="s">
        <v>23326</v>
      </c>
      <c r="F34696" t="s">
        <v>23333</v>
      </c>
      <c r="G34696" t="s">
        <v>14</v>
      </c>
      <c r="H34696" t="s">
        <v>30414</v>
      </c>
      <c r="I34696" t="s">
        <v>52</v>
      </c>
      <c r="J34696" t="s">
        <v>32</v>
      </c>
      <c r="M34696">
        <v>9364</v>
      </c>
      <c r="N34696">
        <v>294</v>
      </c>
      <c r="O34696">
        <v>297</v>
      </c>
    </row>
    <row r="34697" spans="1:15" x14ac:dyDescent="0.3">
      <c r="E34697" t="s">
        <v>23326</v>
      </c>
      <c r="F34697" t="s">
        <v>30411</v>
      </c>
      <c r="G34697" t="s">
        <v>14</v>
      </c>
      <c r="H34697" t="s">
        <v>30412</v>
      </c>
      <c r="I34697" t="s">
        <v>19</v>
      </c>
      <c r="M34697">
        <v>9364</v>
      </c>
      <c r="N34697">
        <v>343</v>
      </c>
      <c r="O34697">
        <v>358</v>
      </c>
    </row>
    <row r="34698" spans="1:15" x14ac:dyDescent="0.3">
      <c r="A34698" t="s">
        <v>14</v>
      </c>
      <c r="B34698">
        <v>1</v>
      </c>
      <c r="C34698">
        <v>1</v>
      </c>
      <c r="D34698">
        <v>1</v>
      </c>
      <c r="E34698" t="s">
        <v>23326</v>
      </c>
      <c r="F34698" t="s">
        <v>30404</v>
      </c>
      <c r="G34698" t="s">
        <v>14</v>
      </c>
      <c r="H34698" t="s">
        <v>30405</v>
      </c>
      <c r="I34698" t="s">
        <v>270</v>
      </c>
      <c r="J34698" t="s">
        <v>42</v>
      </c>
      <c r="K34698" t="s">
        <v>43</v>
      </c>
      <c r="M34698">
        <v>9364</v>
      </c>
      <c r="N34698">
        <v>351</v>
      </c>
      <c r="O34698">
        <v>358</v>
      </c>
    </row>
    <row r="34699" spans="1:15" x14ac:dyDescent="0.3">
      <c r="A34699" t="s">
        <v>23</v>
      </c>
      <c r="B34699">
        <v>0</v>
      </c>
      <c r="C34699">
        <v>0</v>
      </c>
      <c r="D34699">
        <v>1</v>
      </c>
      <c r="E34699" t="s">
        <v>30415</v>
      </c>
      <c r="F34699" t="s">
        <v>6702</v>
      </c>
      <c r="G34699" t="s">
        <v>23</v>
      </c>
      <c r="H34699" t="s">
        <v>30416</v>
      </c>
      <c r="I34699" t="s">
        <v>26</v>
      </c>
      <c r="M34699">
        <v>9366</v>
      </c>
      <c r="N34699">
        <v>19</v>
      </c>
      <c r="O34699">
        <v>28</v>
      </c>
    </row>
    <row r="34700" spans="1:15" x14ac:dyDescent="0.3">
      <c r="E34700" t="s">
        <v>30415</v>
      </c>
      <c r="F34700" t="s">
        <v>2466</v>
      </c>
      <c r="G34700" t="s">
        <v>14</v>
      </c>
      <c r="H34700" t="s">
        <v>30416</v>
      </c>
      <c r="I34700" t="s">
        <v>52</v>
      </c>
      <c r="J34700" t="s">
        <v>32</v>
      </c>
      <c r="M34700">
        <v>9366</v>
      </c>
      <c r="N34700">
        <v>22</v>
      </c>
      <c r="O34700">
        <v>28</v>
      </c>
    </row>
    <row r="34701" spans="1:15" x14ac:dyDescent="0.3">
      <c r="A34701" t="s">
        <v>23</v>
      </c>
      <c r="B34701">
        <v>1</v>
      </c>
      <c r="C34701">
        <v>1</v>
      </c>
      <c r="D34701">
        <v>1</v>
      </c>
      <c r="E34701" t="s">
        <v>30415</v>
      </c>
      <c r="F34701" t="s">
        <v>2466</v>
      </c>
      <c r="G34701" t="s">
        <v>23</v>
      </c>
      <c r="H34701" t="s">
        <v>30416</v>
      </c>
      <c r="I34701" t="s">
        <v>19</v>
      </c>
      <c r="M34701">
        <v>9366</v>
      </c>
      <c r="N34701">
        <v>22</v>
      </c>
      <c r="O34701">
        <v>28</v>
      </c>
    </row>
    <row r="34702" spans="1:15" x14ac:dyDescent="0.3">
      <c r="A34702" t="s">
        <v>14</v>
      </c>
      <c r="B34702">
        <v>1</v>
      </c>
      <c r="C34702">
        <v>1</v>
      </c>
      <c r="D34702">
        <v>1</v>
      </c>
      <c r="E34702" t="s">
        <v>30415</v>
      </c>
      <c r="F34702" t="s">
        <v>30419</v>
      </c>
      <c r="G34702" t="s">
        <v>14</v>
      </c>
      <c r="H34702" t="s">
        <v>30420</v>
      </c>
      <c r="I34702" t="s">
        <v>35</v>
      </c>
      <c r="J34702" t="s">
        <v>46</v>
      </c>
      <c r="K34702" t="s">
        <v>47</v>
      </c>
      <c r="L34702" t="s">
        <v>43</v>
      </c>
      <c r="M34702">
        <v>9366</v>
      </c>
      <c r="N34702">
        <v>38</v>
      </c>
      <c r="O34702">
        <v>49</v>
      </c>
    </row>
    <row r="34703" spans="1:15" x14ac:dyDescent="0.3">
      <c r="E34703" t="s">
        <v>30415</v>
      </c>
      <c r="F34703" t="s">
        <v>10845</v>
      </c>
      <c r="G34703" t="s">
        <v>51</v>
      </c>
      <c r="H34703" t="s">
        <v>30418</v>
      </c>
      <c r="I34703" t="s">
        <v>52</v>
      </c>
      <c r="J34703" t="s">
        <v>60</v>
      </c>
      <c r="M34703">
        <v>9366</v>
      </c>
      <c r="N34703">
        <v>69</v>
      </c>
      <c r="O34703">
        <v>73</v>
      </c>
    </row>
    <row r="34704" spans="1:15" x14ac:dyDescent="0.3">
      <c r="A34704" t="s">
        <v>237</v>
      </c>
      <c r="B34704">
        <v>0</v>
      </c>
      <c r="E34704" t="s">
        <v>30415</v>
      </c>
      <c r="F34704" t="s">
        <v>12873</v>
      </c>
      <c r="G34704" t="s">
        <v>17</v>
      </c>
      <c r="H34704" t="s">
        <v>30417</v>
      </c>
      <c r="I34704" t="s">
        <v>22</v>
      </c>
      <c r="M34704">
        <v>9366</v>
      </c>
      <c r="N34704">
        <v>135</v>
      </c>
      <c r="O34704">
        <v>145</v>
      </c>
    </row>
    <row r="34705" spans="1:15" x14ac:dyDescent="0.3">
      <c r="E34705" t="s">
        <v>30421</v>
      </c>
      <c r="F34705" t="s">
        <v>30432</v>
      </c>
      <c r="G34705" t="s">
        <v>17</v>
      </c>
      <c r="H34705" t="s">
        <v>30431</v>
      </c>
      <c r="I34705" t="s">
        <v>19</v>
      </c>
      <c r="M34705">
        <v>9367</v>
      </c>
      <c r="N34705">
        <v>19</v>
      </c>
      <c r="O34705">
        <v>36</v>
      </c>
    </row>
    <row r="34706" spans="1:15" x14ac:dyDescent="0.3">
      <c r="A34706" t="s">
        <v>23</v>
      </c>
      <c r="B34706">
        <v>1</v>
      </c>
      <c r="C34706">
        <v>1</v>
      </c>
      <c r="D34706">
        <v>1</v>
      </c>
      <c r="E34706" t="s">
        <v>30421</v>
      </c>
      <c r="F34706" t="s">
        <v>30430</v>
      </c>
      <c r="G34706" t="s">
        <v>23</v>
      </c>
      <c r="H34706" t="s">
        <v>30431</v>
      </c>
      <c r="I34706" t="s">
        <v>26</v>
      </c>
      <c r="M34706">
        <v>9367</v>
      </c>
      <c r="N34706">
        <v>29</v>
      </c>
      <c r="O34706">
        <v>36</v>
      </c>
    </row>
    <row r="34707" spans="1:15" x14ac:dyDescent="0.3">
      <c r="A34707" t="s">
        <v>14</v>
      </c>
      <c r="B34707">
        <v>1</v>
      </c>
      <c r="C34707">
        <v>1</v>
      </c>
      <c r="D34707">
        <v>1</v>
      </c>
      <c r="E34707" t="s">
        <v>30421</v>
      </c>
      <c r="F34707" t="s">
        <v>30426</v>
      </c>
      <c r="G34707" t="s">
        <v>14</v>
      </c>
      <c r="H34707" t="s">
        <v>30427</v>
      </c>
      <c r="I34707" t="s">
        <v>35</v>
      </c>
      <c r="J34707" t="s">
        <v>46</v>
      </c>
      <c r="K34707" t="s">
        <v>47</v>
      </c>
      <c r="L34707" t="s">
        <v>43</v>
      </c>
      <c r="M34707">
        <v>9367</v>
      </c>
      <c r="N34707">
        <v>38</v>
      </c>
      <c r="O34707">
        <v>53</v>
      </c>
    </row>
    <row r="34708" spans="1:15" x14ac:dyDescent="0.3">
      <c r="A34708" t="s">
        <v>23</v>
      </c>
      <c r="B34708">
        <v>1</v>
      </c>
      <c r="C34708">
        <v>1</v>
      </c>
      <c r="D34708">
        <v>1</v>
      </c>
      <c r="E34708" t="s">
        <v>30421</v>
      </c>
      <c r="F34708" t="s">
        <v>30428</v>
      </c>
      <c r="G34708" t="s">
        <v>23</v>
      </c>
      <c r="H34708" t="s">
        <v>30429</v>
      </c>
      <c r="I34708" t="s">
        <v>22</v>
      </c>
      <c r="M34708">
        <v>9367</v>
      </c>
      <c r="N34708">
        <v>123</v>
      </c>
      <c r="O34708">
        <v>129</v>
      </c>
    </row>
    <row r="34709" spans="1:15" x14ac:dyDescent="0.3">
      <c r="E34709" t="s">
        <v>30421</v>
      </c>
      <c r="F34709" t="s">
        <v>30433</v>
      </c>
      <c r="G34709" t="s">
        <v>51</v>
      </c>
      <c r="H34709" t="s">
        <v>30434</v>
      </c>
      <c r="I34709" t="s">
        <v>52</v>
      </c>
      <c r="J34709" t="s">
        <v>800</v>
      </c>
      <c r="M34709">
        <v>9367</v>
      </c>
      <c r="N34709">
        <v>156</v>
      </c>
      <c r="O34709">
        <v>169</v>
      </c>
    </row>
    <row r="34710" spans="1:15" x14ac:dyDescent="0.3">
      <c r="A34710" t="s">
        <v>14</v>
      </c>
      <c r="B34710">
        <v>1</v>
      </c>
      <c r="C34710">
        <v>1</v>
      </c>
      <c r="D34710">
        <v>1</v>
      </c>
      <c r="E34710" t="s">
        <v>30421</v>
      </c>
      <c r="F34710" t="s">
        <v>30422</v>
      </c>
      <c r="G34710" t="s">
        <v>14</v>
      </c>
      <c r="H34710" t="s">
        <v>30423</v>
      </c>
      <c r="I34710" t="s">
        <v>35</v>
      </c>
      <c r="J34710" t="s">
        <v>42</v>
      </c>
      <c r="K34710" t="s">
        <v>43</v>
      </c>
      <c r="M34710">
        <v>9367</v>
      </c>
      <c r="N34710">
        <v>499</v>
      </c>
      <c r="O34710">
        <v>503</v>
      </c>
    </row>
    <row r="34711" spans="1:15" x14ac:dyDescent="0.3">
      <c r="A34711" t="s">
        <v>14</v>
      </c>
      <c r="B34711">
        <v>1</v>
      </c>
      <c r="C34711">
        <v>1</v>
      </c>
      <c r="D34711">
        <v>1</v>
      </c>
      <c r="E34711" t="s">
        <v>30421</v>
      </c>
      <c r="F34711" t="s">
        <v>30424</v>
      </c>
      <c r="G34711" t="s">
        <v>14</v>
      </c>
      <c r="H34711" t="s">
        <v>30425</v>
      </c>
      <c r="I34711" t="s">
        <v>35</v>
      </c>
      <c r="J34711" t="s">
        <v>42</v>
      </c>
      <c r="K34711" t="s">
        <v>43</v>
      </c>
      <c r="M34711">
        <v>9367</v>
      </c>
      <c r="N34711">
        <v>524</v>
      </c>
      <c r="O34711">
        <v>533</v>
      </c>
    </row>
    <row r="34712" spans="1:15" x14ac:dyDescent="0.3">
      <c r="A34712" t="s">
        <v>237</v>
      </c>
      <c r="B34712">
        <v>0</v>
      </c>
      <c r="C34712">
        <v>0</v>
      </c>
      <c r="D34712">
        <v>0</v>
      </c>
      <c r="E34712" t="s">
        <v>30435</v>
      </c>
      <c r="F34712" t="s">
        <v>30439</v>
      </c>
      <c r="G34712" t="s">
        <v>51</v>
      </c>
      <c r="H34712" t="s">
        <v>30440</v>
      </c>
      <c r="I34712" t="s">
        <v>22</v>
      </c>
      <c r="M34712">
        <v>9368</v>
      </c>
      <c r="N34712">
        <v>176</v>
      </c>
      <c r="O34712">
        <v>179</v>
      </c>
    </row>
    <row r="34713" spans="1:15" x14ac:dyDescent="0.3">
      <c r="E34713" t="s">
        <v>30435</v>
      </c>
      <c r="F34713" t="s">
        <v>223</v>
      </c>
      <c r="G34713" t="s">
        <v>51</v>
      </c>
      <c r="H34713" t="s">
        <v>30436</v>
      </c>
      <c r="I34713" t="s">
        <v>52</v>
      </c>
      <c r="J34713" t="s">
        <v>60</v>
      </c>
      <c r="M34713">
        <v>9368</v>
      </c>
      <c r="N34713">
        <v>185</v>
      </c>
      <c r="O34713">
        <v>190</v>
      </c>
    </row>
    <row r="34714" spans="1:15" x14ac:dyDescent="0.3">
      <c r="A34714" t="s">
        <v>51</v>
      </c>
      <c r="B34714">
        <v>1</v>
      </c>
      <c r="C34714">
        <v>1</v>
      </c>
      <c r="D34714">
        <v>1</v>
      </c>
      <c r="E34714" t="s">
        <v>30435</v>
      </c>
      <c r="F34714" t="s">
        <v>30437</v>
      </c>
      <c r="G34714" t="s">
        <v>51</v>
      </c>
      <c r="H34714" t="s">
        <v>30438</v>
      </c>
      <c r="I34714" t="s">
        <v>69</v>
      </c>
      <c r="J34714" t="s">
        <v>53</v>
      </c>
      <c r="K34714" t="s">
        <v>800</v>
      </c>
      <c r="M34714">
        <v>9368</v>
      </c>
      <c r="N34714">
        <v>216</v>
      </c>
      <c r="O34714">
        <v>233</v>
      </c>
    </row>
    <row r="34715" spans="1:15" x14ac:dyDescent="0.3">
      <c r="A34715" t="s">
        <v>14</v>
      </c>
      <c r="B34715">
        <v>1</v>
      </c>
      <c r="C34715">
        <v>1</v>
      </c>
      <c r="D34715">
        <v>1</v>
      </c>
      <c r="E34715" t="s">
        <v>30441</v>
      </c>
      <c r="F34715" t="s">
        <v>1262</v>
      </c>
      <c r="G34715" t="s">
        <v>14</v>
      </c>
      <c r="H34715" t="s">
        <v>30452</v>
      </c>
      <c r="I34715" t="s">
        <v>35</v>
      </c>
      <c r="J34715" t="s">
        <v>32</v>
      </c>
      <c r="M34715">
        <v>9383</v>
      </c>
      <c r="N34715">
        <v>0</v>
      </c>
      <c r="O34715">
        <v>5</v>
      </c>
    </row>
    <row r="34716" spans="1:15" x14ac:dyDescent="0.3">
      <c r="E34716" t="s">
        <v>30441</v>
      </c>
      <c r="F34716" t="s">
        <v>30450</v>
      </c>
      <c r="G34716" t="s">
        <v>14</v>
      </c>
      <c r="H34716" t="s">
        <v>30451</v>
      </c>
      <c r="I34716" t="s">
        <v>19</v>
      </c>
      <c r="M34716">
        <v>9383</v>
      </c>
      <c r="N34716">
        <v>7</v>
      </c>
      <c r="O34716">
        <v>25</v>
      </c>
    </row>
    <row r="34717" spans="1:15" x14ac:dyDescent="0.3">
      <c r="A34717" t="s">
        <v>14</v>
      </c>
      <c r="B34717">
        <v>1</v>
      </c>
      <c r="C34717">
        <v>1</v>
      </c>
      <c r="D34717">
        <v>1</v>
      </c>
      <c r="E34717" t="s">
        <v>30441</v>
      </c>
      <c r="F34717" t="s">
        <v>30453</v>
      </c>
      <c r="G34717" t="s">
        <v>14</v>
      </c>
      <c r="H34717" t="s">
        <v>30454</v>
      </c>
      <c r="I34717" t="s">
        <v>270</v>
      </c>
      <c r="J34717" t="s">
        <v>32</v>
      </c>
      <c r="M34717">
        <v>9383</v>
      </c>
      <c r="N34717">
        <v>7</v>
      </c>
      <c r="O34717">
        <v>16</v>
      </c>
    </row>
    <row r="34718" spans="1:15" x14ac:dyDescent="0.3">
      <c r="E34718" t="s">
        <v>30441</v>
      </c>
      <c r="F34718" t="s">
        <v>30448</v>
      </c>
      <c r="G34718" t="s">
        <v>14</v>
      </c>
      <c r="H34718" t="s">
        <v>30449</v>
      </c>
      <c r="I34718" t="s">
        <v>26</v>
      </c>
      <c r="M34718">
        <v>9383</v>
      </c>
      <c r="N34718">
        <v>20</v>
      </c>
      <c r="O34718">
        <v>38</v>
      </c>
    </row>
    <row r="34719" spans="1:15" x14ac:dyDescent="0.3">
      <c r="E34719" t="s">
        <v>30441</v>
      </c>
      <c r="F34719" t="s">
        <v>30446</v>
      </c>
      <c r="G34719" t="s">
        <v>14</v>
      </c>
      <c r="H34719" t="s">
        <v>30447</v>
      </c>
      <c r="I34719" t="s">
        <v>19</v>
      </c>
      <c r="M34719">
        <v>9383</v>
      </c>
      <c r="N34719">
        <v>70</v>
      </c>
      <c r="O34719">
        <v>88</v>
      </c>
    </row>
    <row r="34720" spans="1:15" x14ac:dyDescent="0.3">
      <c r="E34720" t="s">
        <v>30441</v>
      </c>
      <c r="F34720" t="s">
        <v>30444</v>
      </c>
      <c r="G34720" t="s">
        <v>23</v>
      </c>
      <c r="H34720" t="s">
        <v>30445</v>
      </c>
      <c r="I34720" t="s">
        <v>26</v>
      </c>
      <c r="M34720">
        <v>9383</v>
      </c>
      <c r="N34720">
        <v>80</v>
      </c>
      <c r="O34720">
        <v>88</v>
      </c>
    </row>
    <row r="34721" spans="1:15" x14ac:dyDescent="0.3">
      <c r="E34721" t="s">
        <v>30441</v>
      </c>
      <c r="F34721" t="s">
        <v>30442</v>
      </c>
      <c r="G34721" t="s">
        <v>17</v>
      </c>
      <c r="H34721" t="s">
        <v>30443</v>
      </c>
      <c r="I34721" t="s">
        <v>26</v>
      </c>
      <c r="M34721">
        <v>9383</v>
      </c>
      <c r="N34721">
        <v>200</v>
      </c>
      <c r="O34721">
        <v>203</v>
      </c>
    </row>
    <row r="34722" spans="1:15" x14ac:dyDescent="0.3">
      <c r="A34722" t="s">
        <v>14</v>
      </c>
      <c r="B34722">
        <v>1</v>
      </c>
      <c r="C34722">
        <v>1</v>
      </c>
      <c r="D34722">
        <v>1</v>
      </c>
      <c r="E34722" t="s">
        <v>22363</v>
      </c>
      <c r="F34722" t="s">
        <v>6730</v>
      </c>
      <c r="G34722" t="s">
        <v>14</v>
      </c>
      <c r="H34722" t="s">
        <v>22364</v>
      </c>
      <c r="I34722" t="s">
        <v>22</v>
      </c>
      <c r="M34722">
        <v>9388</v>
      </c>
      <c r="N34722">
        <v>0</v>
      </c>
      <c r="O34722">
        <v>4</v>
      </c>
    </row>
    <row r="34723" spans="1:15" x14ac:dyDescent="0.3">
      <c r="A34723" t="s">
        <v>14</v>
      </c>
      <c r="B34723">
        <v>1</v>
      </c>
      <c r="C34723">
        <v>1</v>
      </c>
      <c r="D34723">
        <v>1</v>
      </c>
      <c r="E34723" t="s">
        <v>22363</v>
      </c>
      <c r="F34723" t="s">
        <v>22372</v>
      </c>
      <c r="G34723" t="s">
        <v>14</v>
      </c>
      <c r="H34723" t="s">
        <v>22373</v>
      </c>
      <c r="I34723" t="s">
        <v>22</v>
      </c>
      <c r="M34723">
        <v>9388</v>
      </c>
      <c r="N34723">
        <v>8</v>
      </c>
      <c r="O34723">
        <v>16</v>
      </c>
    </row>
    <row r="34724" spans="1:15" x14ac:dyDescent="0.3">
      <c r="A34724" t="s">
        <v>14</v>
      </c>
      <c r="B34724">
        <v>1</v>
      </c>
      <c r="C34724">
        <v>1</v>
      </c>
      <c r="D34724">
        <v>1</v>
      </c>
      <c r="E34724" t="s">
        <v>22363</v>
      </c>
      <c r="F34724" t="s">
        <v>22370</v>
      </c>
      <c r="G34724" t="s">
        <v>14</v>
      </c>
      <c r="H34724" t="s">
        <v>22371</v>
      </c>
      <c r="I34724" t="s">
        <v>22</v>
      </c>
      <c r="M34724">
        <v>9388</v>
      </c>
      <c r="N34724">
        <v>26</v>
      </c>
      <c r="O34724">
        <v>30</v>
      </c>
    </row>
    <row r="34725" spans="1:15" x14ac:dyDescent="0.3">
      <c r="A34725" t="s">
        <v>14</v>
      </c>
      <c r="B34725">
        <v>1</v>
      </c>
      <c r="C34725">
        <v>1</v>
      </c>
      <c r="D34725">
        <v>1</v>
      </c>
      <c r="E34725" t="s">
        <v>22363</v>
      </c>
      <c r="F34725" t="s">
        <v>22365</v>
      </c>
      <c r="G34725" t="s">
        <v>14</v>
      </c>
      <c r="H34725" t="s">
        <v>22366</v>
      </c>
      <c r="I34725" t="s">
        <v>35</v>
      </c>
      <c r="J34725" t="s">
        <v>46</v>
      </c>
      <c r="K34725" t="s">
        <v>47</v>
      </c>
      <c r="L34725" t="s">
        <v>43</v>
      </c>
      <c r="M34725">
        <v>9388</v>
      </c>
      <c r="N34725">
        <v>241</v>
      </c>
      <c r="O34725">
        <v>253</v>
      </c>
    </row>
    <row r="34726" spans="1:15" x14ac:dyDescent="0.3">
      <c r="A34726" t="s">
        <v>14</v>
      </c>
      <c r="B34726">
        <v>1</v>
      </c>
      <c r="C34726">
        <v>1</v>
      </c>
      <c r="D34726">
        <v>1</v>
      </c>
      <c r="E34726" t="s">
        <v>22363</v>
      </c>
      <c r="F34726" t="s">
        <v>22367</v>
      </c>
      <c r="G34726" t="s">
        <v>14</v>
      </c>
      <c r="H34726" t="s">
        <v>22368</v>
      </c>
      <c r="I34726" t="s">
        <v>35</v>
      </c>
      <c r="J34726" t="s">
        <v>46</v>
      </c>
      <c r="K34726" t="s">
        <v>47</v>
      </c>
      <c r="L34726" t="s">
        <v>43</v>
      </c>
      <c r="M34726">
        <v>9388</v>
      </c>
      <c r="N34726">
        <v>255</v>
      </c>
      <c r="O34726">
        <v>276</v>
      </c>
    </row>
    <row r="34727" spans="1:15" x14ac:dyDescent="0.3">
      <c r="E34727" t="s">
        <v>22363</v>
      </c>
      <c r="F34727" t="s">
        <v>196</v>
      </c>
      <c r="G34727" t="s">
        <v>23</v>
      </c>
      <c r="H34727" t="s">
        <v>22369</v>
      </c>
      <c r="I34727" t="s">
        <v>52</v>
      </c>
      <c r="J34727" t="s">
        <v>117</v>
      </c>
      <c r="M34727">
        <v>9388</v>
      </c>
      <c r="N34727">
        <v>295</v>
      </c>
      <c r="O34727">
        <v>303</v>
      </c>
    </row>
    <row r="34728" spans="1:15" x14ac:dyDescent="0.3">
      <c r="A34728" t="s">
        <v>14</v>
      </c>
      <c r="B34728">
        <v>1</v>
      </c>
      <c r="C34728">
        <v>1</v>
      </c>
      <c r="D34728">
        <v>1</v>
      </c>
      <c r="E34728" t="s">
        <v>22363</v>
      </c>
      <c r="F34728" t="s">
        <v>22372</v>
      </c>
      <c r="G34728" t="s">
        <v>14</v>
      </c>
      <c r="H34728" t="s">
        <v>30457</v>
      </c>
      <c r="I34728" t="s">
        <v>22</v>
      </c>
      <c r="M34728">
        <v>9389</v>
      </c>
      <c r="N34728">
        <v>12</v>
      </c>
      <c r="O34728">
        <v>20</v>
      </c>
    </row>
    <row r="34729" spans="1:15" x14ac:dyDescent="0.3">
      <c r="A34729" t="s">
        <v>14</v>
      </c>
      <c r="B34729">
        <v>1</v>
      </c>
      <c r="C34729">
        <v>1</v>
      </c>
      <c r="D34729">
        <v>1</v>
      </c>
      <c r="E34729" t="s">
        <v>22363</v>
      </c>
      <c r="F34729" t="s">
        <v>1072</v>
      </c>
      <c r="G34729" t="s">
        <v>14</v>
      </c>
      <c r="H34729" t="s">
        <v>30460</v>
      </c>
      <c r="I34729" t="s">
        <v>22</v>
      </c>
      <c r="M34729">
        <v>9389</v>
      </c>
      <c r="N34729">
        <v>24</v>
      </c>
      <c r="O34729">
        <v>30</v>
      </c>
    </row>
    <row r="34730" spans="1:15" x14ac:dyDescent="0.3">
      <c r="A34730" t="s">
        <v>14</v>
      </c>
      <c r="B34730">
        <v>1</v>
      </c>
      <c r="C34730">
        <v>1</v>
      </c>
      <c r="D34730">
        <v>1</v>
      </c>
      <c r="E34730" t="s">
        <v>22363</v>
      </c>
      <c r="F34730" t="s">
        <v>6315</v>
      </c>
      <c r="G34730" t="s">
        <v>14</v>
      </c>
      <c r="H34730" t="s">
        <v>30456</v>
      </c>
      <c r="I34730" t="s">
        <v>35</v>
      </c>
      <c r="J34730" t="s">
        <v>32</v>
      </c>
      <c r="M34730">
        <v>9389</v>
      </c>
      <c r="N34730">
        <v>92</v>
      </c>
      <c r="O34730">
        <v>98</v>
      </c>
    </row>
    <row r="34731" spans="1:15" x14ac:dyDescent="0.3">
      <c r="A34731" t="s">
        <v>14</v>
      </c>
      <c r="B34731">
        <v>1</v>
      </c>
      <c r="C34731">
        <v>1</v>
      </c>
      <c r="D34731">
        <v>1</v>
      </c>
      <c r="E34731" t="s">
        <v>22363</v>
      </c>
      <c r="F34731" t="s">
        <v>22370</v>
      </c>
      <c r="G34731" t="s">
        <v>14</v>
      </c>
      <c r="H34731" t="s">
        <v>30455</v>
      </c>
      <c r="I34731" t="s">
        <v>22</v>
      </c>
      <c r="M34731">
        <v>9389</v>
      </c>
      <c r="N34731">
        <v>141</v>
      </c>
      <c r="O34731">
        <v>145</v>
      </c>
    </row>
    <row r="34732" spans="1:15" x14ac:dyDescent="0.3">
      <c r="A34732" t="s">
        <v>14</v>
      </c>
      <c r="B34732">
        <v>1</v>
      </c>
      <c r="C34732">
        <v>1</v>
      </c>
      <c r="D34732">
        <v>1</v>
      </c>
      <c r="E34732" t="s">
        <v>22363</v>
      </c>
      <c r="F34732" t="s">
        <v>6730</v>
      </c>
      <c r="G34732" t="s">
        <v>14</v>
      </c>
      <c r="H34732" t="s">
        <v>30458</v>
      </c>
      <c r="I34732" t="s">
        <v>22</v>
      </c>
      <c r="M34732">
        <v>9389</v>
      </c>
      <c r="N34732">
        <v>251</v>
      </c>
      <c r="O34732">
        <v>255</v>
      </c>
    </row>
    <row r="34733" spans="1:15" x14ac:dyDescent="0.3">
      <c r="A34733" t="s">
        <v>14</v>
      </c>
      <c r="B34733">
        <v>0</v>
      </c>
      <c r="C34733">
        <v>1</v>
      </c>
      <c r="D34733" t="s">
        <v>14</v>
      </c>
      <c r="E34733" t="s">
        <v>22363</v>
      </c>
      <c r="F34733" t="s">
        <v>3034</v>
      </c>
      <c r="G34733" t="s">
        <v>17</v>
      </c>
      <c r="H34733" t="s">
        <v>30459</v>
      </c>
      <c r="I34733" t="s">
        <v>26</v>
      </c>
      <c r="M34733">
        <v>9389</v>
      </c>
      <c r="N34733">
        <v>393</v>
      </c>
      <c r="O34733">
        <v>399</v>
      </c>
    </row>
    <row r="34734" spans="1:15" x14ac:dyDescent="0.3">
      <c r="E34734" t="s">
        <v>22363</v>
      </c>
      <c r="F34734" t="s">
        <v>3034</v>
      </c>
      <c r="G34734" t="s">
        <v>14</v>
      </c>
      <c r="H34734" t="s">
        <v>30459</v>
      </c>
      <c r="I34734" t="s">
        <v>19</v>
      </c>
      <c r="M34734">
        <v>9389</v>
      </c>
      <c r="N34734">
        <v>393</v>
      </c>
      <c r="O34734">
        <v>399</v>
      </c>
    </row>
    <row r="34735" spans="1:15" x14ac:dyDescent="0.3">
      <c r="E34735" t="s">
        <v>30461</v>
      </c>
      <c r="F34735" t="s">
        <v>30464</v>
      </c>
      <c r="G34735" t="s">
        <v>14</v>
      </c>
      <c r="H34735" t="s">
        <v>30465</v>
      </c>
      <c r="I34735" t="s">
        <v>26</v>
      </c>
      <c r="M34735">
        <v>9400</v>
      </c>
      <c r="N34735">
        <v>0</v>
      </c>
      <c r="O34735">
        <v>6</v>
      </c>
    </row>
    <row r="34736" spans="1:15" x14ac:dyDescent="0.3">
      <c r="E34736" t="s">
        <v>30461</v>
      </c>
      <c r="F34736" t="s">
        <v>30466</v>
      </c>
      <c r="G34736" t="s">
        <v>17</v>
      </c>
      <c r="H34736" t="s">
        <v>30463</v>
      </c>
      <c r="I34736" t="s">
        <v>19</v>
      </c>
      <c r="M34736">
        <v>9400</v>
      </c>
      <c r="N34736">
        <v>0</v>
      </c>
      <c r="O34736">
        <v>221</v>
      </c>
    </row>
    <row r="34737" spans="1:15" x14ac:dyDescent="0.3">
      <c r="E34737" t="s">
        <v>30461</v>
      </c>
      <c r="F34737" t="s">
        <v>30462</v>
      </c>
      <c r="G34737" t="s">
        <v>14</v>
      </c>
      <c r="H34737" t="s">
        <v>30463</v>
      </c>
      <c r="I34737" t="s">
        <v>26</v>
      </c>
      <c r="M34737">
        <v>9400</v>
      </c>
      <c r="N34737">
        <v>28</v>
      </c>
      <c r="O34737">
        <v>32</v>
      </c>
    </row>
    <row r="34738" spans="1:15" x14ac:dyDescent="0.3">
      <c r="E34738" t="s">
        <v>30467</v>
      </c>
      <c r="F34738" t="s">
        <v>30464</v>
      </c>
      <c r="G34738" t="s">
        <v>14</v>
      </c>
      <c r="H34738" t="s">
        <v>30470</v>
      </c>
      <c r="I34738" t="s">
        <v>26</v>
      </c>
      <c r="M34738">
        <v>9402</v>
      </c>
      <c r="N34738">
        <v>0</v>
      </c>
      <c r="O34738">
        <v>6</v>
      </c>
    </row>
    <row r="34739" spans="1:15" x14ac:dyDescent="0.3">
      <c r="A34739" t="s">
        <v>14</v>
      </c>
      <c r="B34739">
        <v>1</v>
      </c>
      <c r="C34739">
        <v>1</v>
      </c>
      <c r="D34739">
        <v>1</v>
      </c>
      <c r="E34739" t="s">
        <v>30467</v>
      </c>
      <c r="F34739" t="s">
        <v>30468</v>
      </c>
      <c r="G34739" t="s">
        <v>14</v>
      </c>
      <c r="H34739" t="s">
        <v>30469</v>
      </c>
      <c r="I34739" t="s">
        <v>26</v>
      </c>
      <c r="M34739">
        <v>9402</v>
      </c>
      <c r="N34739">
        <v>28</v>
      </c>
      <c r="O34739">
        <v>38</v>
      </c>
    </row>
    <row r="34740" spans="1:15" x14ac:dyDescent="0.3">
      <c r="E34740" t="s">
        <v>30471</v>
      </c>
      <c r="F34740" t="s">
        <v>30464</v>
      </c>
      <c r="G34740" t="s">
        <v>14</v>
      </c>
      <c r="H34740" t="s">
        <v>30474</v>
      </c>
      <c r="I34740" t="s">
        <v>26</v>
      </c>
      <c r="M34740">
        <v>9405</v>
      </c>
      <c r="N34740">
        <v>0</v>
      </c>
      <c r="O34740">
        <v>6</v>
      </c>
    </row>
    <row r="34741" spans="1:15" x14ac:dyDescent="0.3">
      <c r="A34741" t="s">
        <v>14</v>
      </c>
      <c r="B34741">
        <v>1</v>
      </c>
      <c r="C34741">
        <v>1</v>
      </c>
      <c r="D34741">
        <v>1</v>
      </c>
      <c r="E34741" t="s">
        <v>30471</v>
      </c>
      <c r="F34741" t="s">
        <v>30472</v>
      </c>
      <c r="G34741" t="s">
        <v>14</v>
      </c>
      <c r="H34741" t="s">
        <v>30473</v>
      </c>
      <c r="I34741" t="s">
        <v>26</v>
      </c>
      <c r="M34741">
        <v>9405</v>
      </c>
      <c r="N34741">
        <v>28</v>
      </c>
      <c r="O34741">
        <v>38</v>
      </c>
    </row>
    <row r="34742" spans="1:15" x14ac:dyDescent="0.3">
      <c r="E34742" t="s">
        <v>30475</v>
      </c>
      <c r="F34742" t="s">
        <v>30464</v>
      </c>
      <c r="G34742" t="s">
        <v>14</v>
      </c>
      <c r="H34742" t="s">
        <v>30478</v>
      </c>
      <c r="I34742" t="s">
        <v>26</v>
      </c>
      <c r="M34742">
        <v>9406</v>
      </c>
      <c r="N34742">
        <v>0</v>
      </c>
      <c r="O34742">
        <v>6</v>
      </c>
    </row>
    <row r="34743" spans="1:15" x14ac:dyDescent="0.3">
      <c r="A34743" t="s">
        <v>14</v>
      </c>
      <c r="B34743">
        <v>1</v>
      </c>
      <c r="C34743">
        <v>1</v>
      </c>
      <c r="D34743">
        <v>1</v>
      </c>
      <c r="E34743" t="s">
        <v>30475</v>
      </c>
      <c r="F34743" t="s">
        <v>30476</v>
      </c>
      <c r="G34743" t="s">
        <v>14</v>
      </c>
      <c r="H34743" t="s">
        <v>30477</v>
      </c>
      <c r="I34743" t="s">
        <v>26</v>
      </c>
      <c r="M34743">
        <v>9406</v>
      </c>
      <c r="N34743">
        <v>28</v>
      </c>
      <c r="O34743">
        <v>40</v>
      </c>
    </row>
    <row r="34744" spans="1:15" x14ac:dyDescent="0.3">
      <c r="E34744" t="s">
        <v>30479</v>
      </c>
      <c r="F34744" t="s">
        <v>30464</v>
      </c>
      <c r="G34744" t="s">
        <v>14</v>
      </c>
      <c r="H34744" t="s">
        <v>30480</v>
      </c>
      <c r="I34744" t="s">
        <v>26</v>
      </c>
      <c r="M34744">
        <v>9407</v>
      </c>
      <c r="N34744">
        <v>0</v>
      </c>
      <c r="O34744">
        <v>6</v>
      </c>
    </row>
    <row r="34745" spans="1:15" x14ac:dyDescent="0.3">
      <c r="E34745" t="s">
        <v>30481</v>
      </c>
      <c r="F34745" t="s">
        <v>30464</v>
      </c>
      <c r="G34745" t="s">
        <v>14</v>
      </c>
      <c r="H34745" t="s">
        <v>30484</v>
      </c>
      <c r="I34745" t="s">
        <v>26</v>
      </c>
      <c r="M34745">
        <v>9408</v>
      </c>
      <c r="N34745">
        <v>0</v>
      </c>
      <c r="O34745">
        <v>6</v>
      </c>
    </row>
    <row r="34746" spans="1:15" x14ac:dyDescent="0.3">
      <c r="E34746" t="s">
        <v>30481</v>
      </c>
      <c r="F34746" t="s">
        <v>30482</v>
      </c>
      <c r="G34746" t="s">
        <v>17</v>
      </c>
      <c r="H34746" t="s">
        <v>30483</v>
      </c>
      <c r="I34746" t="s">
        <v>26</v>
      </c>
      <c r="M34746">
        <v>9408</v>
      </c>
      <c r="N34746">
        <v>28</v>
      </c>
      <c r="O34746">
        <v>55</v>
      </c>
    </row>
    <row r="34747" spans="1:15" x14ac:dyDescent="0.3">
      <c r="E34747" t="s">
        <v>30485</v>
      </c>
      <c r="F34747" t="s">
        <v>30486</v>
      </c>
      <c r="G34747" t="s">
        <v>17</v>
      </c>
      <c r="H34747" t="s">
        <v>30487</v>
      </c>
      <c r="I34747" t="s">
        <v>19</v>
      </c>
      <c r="M34747">
        <v>9412</v>
      </c>
      <c r="N34747">
        <v>0</v>
      </c>
      <c r="O34747">
        <v>25</v>
      </c>
    </row>
    <row r="34748" spans="1:15" x14ac:dyDescent="0.3">
      <c r="E34748" t="s">
        <v>30485</v>
      </c>
      <c r="F34748" t="s">
        <v>30464</v>
      </c>
      <c r="G34748" t="s">
        <v>14</v>
      </c>
      <c r="H34748" t="s">
        <v>30488</v>
      </c>
      <c r="I34748" t="s">
        <v>26</v>
      </c>
      <c r="M34748">
        <v>9412</v>
      </c>
      <c r="N34748">
        <v>0</v>
      </c>
      <c r="O34748">
        <v>6</v>
      </c>
    </row>
    <row r="34749" spans="1:15" x14ac:dyDescent="0.3">
      <c r="E34749" t="s">
        <v>30489</v>
      </c>
      <c r="F34749" t="s">
        <v>317</v>
      </c>
      <c r="G34749" t="s">
        <v>14</v>
      </c>
      <c r="H34749" t="s">
        <v>30492</v>
      </c>
      <c r="I34749" t="s">
        <v>26</v>
      </c>
      <c r="M34749">
        <v>9415</v>
      </c>
      <c r="N34749">
        <v>0</v>
      </c>
      <c r="O34749">
        <v>9</v>
      </c>
    </row>
    <row r="34750" spans="1:15" x14ac:dyDescent="0.3">
      <c r="E34750" t="s">
        <v>30489</v>
      </c>
      <c r="F34750" t="s">
        <v>30490</v>
      </c>
      <c r="G34750" t="s">
        <v>51</v>
      </c>
      <c r="H34750" t="s">
        <v>30491</v>
      </c>
      <c r="I34750" t="s">
        <v>19</v>
      </c>
      <c r="M34750">
        <v>9415</v>
      </c>
      <c r="N34750">
        <v>56</v>
      </c>
      <c r="O34750">
        <v>63</v>
      </c>
    </row>
    <row r="34751" spans="1:15" x14ac:dyDescent="0.3">
      <c r="E34751" t="s">
        <v>30489</v>
      </c>
      <c r="F34751" t="s">
        <v>30493</v>
      </c>
      <c r="G34751" t="s">
        <v>51</v>
      </c>
      <c r="H34751" t="s">
        <v>30494</v>
      </c>
      <c r="I34751" t="s">
        <v>26</v>
      </c>
      <c r="M34751">
        <v>9415</v>
      </c>
      <c r="N34751">
        <v>56</v>
      </c>
      <c r="O34751">
        <v>80</v>
      </c>
    </row>
    <row r="34752" spans="1:15" x14ac:dyDescent="0.3">
      <c r="A34752" t="s">
        <v>237</v>
      </c>
      <c r="B34752">
        <v>0</v>
      </c>
      <c r="C34752">
        <v>0</v>
      </c>
      <c r="D34752">
        <v>0</v>
      </c>
      <c r="E34752" t="s">
        <v>30495</v>
      </c>
      <c r="F34752" t="s">
        <v>4465</v>
      </c>
      <c r="G34752" t="s">
        <v>17</v>
      </c>
      <c r="H34752" t="s">
        <v>30496</v>
      </c>
      <c r="I34752" t="s">
        <v>26</v>
      </c>
      <c r="M34752">
        <v>9416</v>
      </c>
      <c r="N34752">
        <v>0</v>
      </c>
      <c r="O34752">
        <v>2</v>
      </c>
    </row>
    <row r="34753" spans="1:15" x14ac:dyDescent="0.3">
      <c r="A34753" t="s">
        <v>237</v>
      </c>
      <c r="B34753">
        <v>0</v>
      </c>
      <c r="C34753">
        <v>0</v>
      </c>
      <c r="D34753">
        <v>0</v>
      </c>
      <c r="E34753" t="s">
        <v>30497</v>
      </c>
      <c r="F34753" t="s">
        <v>30500</v>
      </c>
      <c r="G34753" t="s">
        <v>23</v>
      </c>
      <c r="H34753" t="s">
        <v>30501</v>
      </c>
      <c r="I34753" t="s">
        <v>26</v>
      </c>
      <c r="M34753">
        <v>9417</v>
      </c>
      <c r="N34753">
        <v>0</v>
      </c>
      <c r="O34753">
        <v>2</v>
      </c>
    </row>
    <row r="34754" spans="1:15" x14ac:dyDescent="0.3">
      <c r="A34754" t="s">
        <v>14</v>
      </c>
      <c r="B34754">
        <v>1</v>
      </c>
      <c r="C34754">
        <v>1</v>
      </c>
      <c r="D34754">
        <v>1</v>
      </c>
      <c r="E34754" t="s">
        <v>30497</v>
      </c>
      <c r="F34754" t="s">
        <v>30498</v>
      </c>
      <c r="G34754" t="s">
        <v>14</v>
      </c>
      <c r="H34754" t="s">
        <v>30499</v>
      </c>
      <c r="I34754" t="s">
        <v>35</v>
      </c>
      <c r="J34754" t="s">
        <v>46</v>
      </c>
      <c r="K34754" t="s">
        <v>47</v>
      </c>
      <c r="L34754" t="s">
        <v>43</v>
      </c>
      <c r="M34754">
        <v>9417</v>
      </c>
      <c r="N34754">
        <v>44</v>
      </c>
      <c r="O34754">
        <v>57</v>
      </c>
    </row>
    <row r="34755" spans="1:15" x14ac:dyDescent="0.3">
      <c r="A34755" t="s">
        <v>23</v>
      </c>
      <c r="B34755">
        <v>1</v>
      </c>
      <c r="C34755">
        <v>1</v>
      </c>
      <c r="D34755">
        <v>1</v>
      </c>
      <c r="E34755" t="s">
        <v>30497</v>
      </c>
      <c r="F34755" t="s">
        <v>16583</v>
      </c>
      <c r="G34755" t="s">
        <v>23</v>
      </c>
      <c r="H34755" t="s">
        <v>30502</v>
      </c>
      <c r="I34755" t="s">
        <v>35</v>
      </c>
      <c r="J34755" t="s">
        <v>112</v>
      </c>
      <c r="M34755">
        <v>9417</v>
      </c>
      <c r="N34755">
        <v>114</v>
      </c>
      <c r="O34755">
        <v>120</v>
      </c>
    </row>
    <row r="34756" spans="1:15" x14ac:dyDescent="0.3">
      <c r="A34756" t="s">
        <v>14</v>
      </c>
      <c r="B34756">
        <v>1</v>
      </c>
      <c r="C34756">
        <v>1</v>
      </c>
      <c r="D34756">
        <v>1</v>
      </c>
      <c r="E34756" t="s">
        <v>30503</v>
      </c>
      <c r="F34756" t="s">
        <v>30504</v>
      </c>
      <c r="G34756" t="s">
        <v>14</v>
      </c>
      <c r="H34756" t="s">
        <v>30505</v>
      </c>
      <c r="I34756" t="s">
        <v>35</v>
      </c>
      <c r="J34756" t="s">
        <v>46</v>
      </c>
      <c r="K34756" t="s">
        <v>47</v>
      </c>
      <c r="L34756" t="s">
        <v>43</v>
      </c>
      <c r="M34756">
        <v>9418</v>
      </c>
      <c r="N34756">
        <v>63</v>
      </c>
      <c r="O34756">
        <v>77</v>
      </c>
    </row>
    <row r="34757" spans="1:15" x14ac:dyDescent="0.3">
      <c r="E34757" t="s">
        <v>18576</v>
      </c>
      <c r="F34757" t="s">
        <v>4783</v>
      </c>
      <c r="G34757" t="s">
        <v>51</v>
      </c>
      <c r="H34757" t="s">
        <v>18577</v>
      </c>
      <c r="I34757" t="s">
        <v>52</v>
      </c>
      <c r="J34757" t="s">
        <v>60</v>
      </c>
      <c r="M34757">
        <v>9421</v>
      </c>
      <c r="N34757">
        <v>39</v>
      </c>
      <c r="O34757">
        <v>50</v>
      </c>
    </row>
    <row r="34758" spans="1:15" x14ac:dyDescent="0.3">
      <c r="E34758" t="s">
        <v>18576</v>
      </c>
      <c r="F34758" t="s">
        <v>18578</v>
      </c>
      <c r="G34758" t="s">
        <v>23</v>
      </c>
      <c r="H34758" t="s">
        <v>18579</v>
      </c>
      <c r="I34758" t="s">
        <v>69</v>
      </c>
      <c r="J34758" t="s">
        <v>1975</v>
      </c>
      <c r="M34758">
        <v>9421</v>
      </c>
      <c r="N34758">
        <v>57</v>
      </c>
      <c r="O34758">
        <v>72</v>
      </c>
    </row>
    <row r="34759" spans="1:15" x14ac:dyDescent="0.3">
      <c r="A34759" t="s">
        <v>237</v>
      </c>
      <c r="B34759">
        <v>0</v>
      </c>
      <c r="C34759">
        <v>0</v>
      </c>
      <c r="D34759">
        <v>0</v>
      </c>
      <c r="E34759" t="s">
        <v>30506</v>
      </c>
      <c r="F34759" t="s">
        <v>30514</v>
      </c>
      <c r="G34759" t="s">
        <v>17</v>
      </c>
      <c r="H34759" t="s">
        <v>30515</v>
      </c>
      <c r="I34759" t="s">
        <v>26</v>
      </c>
      <c r="M34759">
        <v>9423</v>
      </c>
      <c r="N34759">
        <v>0</v>
      </c>
      <c r="O34759">
        <v>7</v>
      </c>
    </row>
    <row r="34760" spans="1:15" x14ac:dyDescent="0.3">
      <c r="A34760" t="s">
        <v>14</v>
      </c>
      <c r="B34760">
        <v>1</v>
      </c>
      <c r="C34760">
        <v>1</v>
      </c>
      <c r="D34760">
        <v>1</v>
      </c>
      <c r="E34760" t="s">
        <v>30506</v>
      </c>
      <c r="F34760" t="s">
        <v>30511</v>
      </c>
      <c r="G34760" t="s">
        <v>14</v>
      </c>
      <c r="H34760" t="s">
        <v>30512</v>
      </c>
      <c r="I34760" t="s">
        <v>35</v>
      </c>
      <c r="J34760" t="s">
        <v>46</v>
      </c>
      <c r="K34760" t="s">
        <v>47</v>
      </c>
      <c r="L34760" t="s">
        <v>43</v>
      </c>
      <c r="M34760">
        <v>9423</v>
      </c>
      <c r="N34760">
        <v>12</v>
      </c>
      <c r="O34760">
        <v>25</v>
      </c>
    </row>
    <row r="34761" spans="1:15" x14ac:dyDescent="0.3">
      <c r="E34761" t="s">
        <v>30506</v>
      </c>
      <c r="F34761" t="s">
        <v>30507</v>
      </c>
      <c r="G34761" t="s">
        <v>23</v>
      </c>
      <c r="H34761" t="s">
        <v>30508</v>
      </c>
      <c r="I34761" t="s">
        <v>26</v>
      </c>
      <c r="M34761">
        <v>9423</v>
      </c>
      <c r="N34761">
        <v>27</v>
      </c>
      <c r="O34761">
        <v>38</v>
      </c>
    </row>
    <row r="34762" spans="1:15" x14ac:dyDescent="0.3">
      <c r="E34762" t="s">
        <v>30506</v>
      </c>
      <c r="F34762" t="s">
        <v>30507</v>
      </c>
      <c r="G34762" t="s">
        <v>51</v>
      </c>
      <c r="H34762" t="s">
        <v>30508</v>
      </c>
      <c r="I34762" t="s">
        <v>19</v>
      </c>
      <c r="M34762">
        <v>9423</v>
      </c>
      <c r="N34762">
        <v>27</v>
      </c>
      <c r="O34762">
        <v>38</v>
      </c>
    </row>
    <row r="34763" spans="1:15" x14ac:dyDescent="0.3">
      <c r="A34763" t="s">
        <v>14</v>
      </c>
      <c r="B34763">
        <v>1</v>
      </c>
      <c r="C34763">
        <v>1</v>
      </c>
      <c r="D34763">
        <v>1</v>
      </c>
      <c r="E34763" t="s">
        <v>30506</v>
      </c>
      <c r="F34763" t="s">
        <v>30511</v>
      </c>
      <c r="G34763" t="s">
        <v>14</v>
      </c>
      <c r="H34763" t="s">
        <v>30513</v>
      </c>
      <c r="I34763" t="s">
        <v>35</v>
      </c>
      <c r="J34763" t="s">
        <v>46</v>
      </c>
      <c r="K34763" t="s">
        <v>47</v>
      </c>
      <c r="L34763" t="s">
        <v>43</v>
      </c>
      <c r="M34763">
        <v>9423</v>
      </c>
      <c r="N34763">
        <v>91</v>
      </c>
      <c r="O34763">
        <v>104</v>
      </c>
    </row>
    <row r="34764" spans="1:15" x14ac:dyDescent="0.3">
      <c r="E34764" t="s">
        <v>30506</v>
      </c>
      <c r="F34764" t="s">
        <v>30509</v>
      </c>
      <c r="G34764" t="s">
        <v>23</v>
      </c>
      <c r="H34764" t="s">
        <v>30510</v>
      </c>
      <c r="I34764" t="s">
        <v>26</v>
      </c>
      <c r="M34764">
        <v>9423</v>
      </c>
      <c r="N34764">
        <v>180</v>
      </c>
      <c r="O34764">
        <v>191</v>
      </c>
    </row>
    <row r="34765" spans="1:15" x14ac:dyDescent="0.3">
      <c r="A34765" t="s">
        <v>237</v>
      </c>
      <c r="B34765">
        <v>0</v>
      </c>
      <c r="C34765">
        <v>0</v>
      </c>
      <c r="D34765">
        <v>0</v>
      </c>
      <c r="E34765" t="s">
        <v>30506</v>
      </c>
      <c r="F34765" t="s">
        <v>30509</v>
      </c>
      <c r="G34765" t="s">
        <v>51</v>
      </c>
      <c r="H34765" t="s">
        <v>30510</v>
      </c>
      <c r="I34765" t="s">
        <v>41</v>
      </c>
      <c r="J34765" t="s">
        <v>60</v>
      </c>
      <c r="M34765">
        <v>9423</v>
      </c>
      <c r="N34765">
        <v>180</v>
      </c>
      <c r="O34765">
        <v>191</v>
      </c>
    </row>
    <row r="34766" spans="1:15" x14ac:dyDescent="0.3">
      <c r="E34766" t="s">
        <v>18576</v>
      </c>
      <c r="F34766" t="s">
        <v>4783</v>
      </c>
      <c r="G34766" t="s">
        <v>51</v>
      </c>
      <c r="H34766" t="s">
        <v>18577</v>
      </c>
      <c r="I34766" t="s">
        <v>52</v>
      </c>
      <c r="J34766" t="s">
        <v>60</v>
      </c>
      <c r="M34766">
        <v>9424</v>
      </c>
      <c r="N34766">
        <v>39</v>
      </c>
      <c r="O34766">
        <v>50</v>
      </c>
    </row>
    <row r="34767" spans="1:15" x14ac:dyDescent="0.3">
      <c r="E34767" t="s">
        <v>18576</v>
      </c>
      <c r="F34767" t="s">
        <v>18578</v>
      </c>
      <c r="G34767" t="s">
        <v>23</v>
      </c>
      <c r="H34767" t="s">
        <v>18579</v>
      </c>
      <c r="I34767" t="s">
        <v>69</v>
      </c>
      <c r="J34767" t="s">
        <v>1975</v>
      </c>
      <c r="M34767">
        <v>9424</v>
      </c>
      <c r="N34767">
        <v>57</v>
      </c>
      <c r="O34767">
        <v>72</v>
      </c>
    </row>
    <row r="34768" spans="1:15" x14ac:dyDescent="0.3">
      <c r="A34768" t="s">
        <v>237</v>
      </c>
      <c r="B34768">
        <v>0</v>
      </c>
      <c r="C34768">
        <v>0</v>
      </c>
      <c r="D34768">
        <v>0</v>
      </c>
      <c r="E34768" t="s">
        <v>30497</v>
      </c>
      <c r="F34768" t="s">
        <v>30500</v>
      </c>
      <c r="G34768" t="s">
        <v>23</v>
      </c>
      <c r="H34768" t="s">
        <v>30501</v>
      </c>
      <c r="I34768" t="s">
        <v>26</v>
      </c>
      <c r="M34768">
        <v>9425</v>
      </c>
      <c r="N34768">
        <v>0</v>
      </c>
      <c r="O34768">
        <v>2</v>
      </c>
    </row>
    <row r="34769" spans="1:15" x14ac:dyDescent="0.3">
      <c r="A34769" t="s">
        <v>14</v>
      </c>
      <c r="B34769">
        <v>1</v>
      </c>
      <c r="C34769">
        <v>1</v>
      </c>
      <c r="D34769">
        <v>1</v>
      </c>
      <c r="E34769" t="s">
        <v>30497</v>
      </c>
      <c r="F34769" t="s">
        <v>30498</v>
      </c>
      <c r="G34769" t="s">
        <v>14</v>
      </c>
      <c r="H34769" t="s">
        <v>30499</v>
      </c>
      <c r="I34769" t="s">
        <v>35</v>
      </c>
      <c r="J34769" t="s">
        <v>46</v>
      </c>
      <c r="K34769" t="s">
        <v>47</v>
      </c>
      <c r="L34769" t="s">
        <v>43</v>
      </c>
      <c r="M34769">
        <v>9425</v>
      </c>
      <c r="N34769">
        <v>44</v>
      </c>
      <c r="O34769">
        <v>57</v>
      </c>
    </row>
    <row r="34770" spans="1:15" x14ac:dyDescent="0.3">
      <c r="A34770" t="s">
        <v>23</v>
      </c>
      <c r="B34770">
        <v>1</v>
      </c>
      <c r="C34770">
        <v>1</v>
      </c>
      <c r="D34770">
        <v>1</v>
      </c>
      <c r="E34770" t="s">
        <v>30497</v>
      </c>
      <c r="F34770" t="s">
        <v>16583</v>
      </c>
      <c r="G34770" t="s">
        <v>23</v>
      </c>
      <c r="H34770" t="s">
        <v>30502</v>
      </c>
      <c r="I34770" t="s">
        <v>35</v>
      </c>
      <c r="J34770" t="s">
        <v>112</v>
      </c>
      <c r="M34770">
        <v>9425</v>
      </c>
      <c r="N34770">
        <v>114</v>
      </c>
      <c r="O34770">
        <v>120</v>
      </c>
    </row>
    <row r="34771" spans="1:15" x14ac:dyDescent="0.3">
      <c r="E34771" t="s">
        <v>16582</v>
      </c>
      <c r="F34771" t="s">
        <v>18598</v>
      </c>
      <c r="G34771" t="s">
        <v>17</v>
      </c>
      <c r="H34771" t="s">
        <v>18599</v>
      </c>
      <c r="I34771" t="s">
        <v>19</v>
      </c>
      <c r="M34771">
        <v>9427</v>
      </c>
      <c r="N34771">
        <v>0</v>
      </c>
      <c r="O34771">
        <v>12</v>
      </c>
    </row>
    <row r="34772" spans="1:15" x14ac:dyDescent="0.3">
      <c r="E34772" t="s">
        <v>16582</v>
      </c>
      <c r="F34772" t="s">
        <v>18600</v>
      </c>
      <c r="G34772" t="s">
        <v>17</v>
      </c>
      <c r="H34772" t="s">
        <v>18601</v>
      </c>
      <c r="I34772" t="s">
        <v>26</v>
      </c>
      <c r="M34772">
        <v>9427</v>
      </c>
      <c r="N34772">
        <v>0</v>
      </c>
      <c r="O34772">
        <v>23</v>
      </c>
    </row>
    <row r="34773" spans="1:15" x14ac:dyDescent="0.3">
      <c r="E34773" t="s">
        <v>16582</v>
      </c>
      <c r="F34773" t="s">
        <v>18600</v>
      </c>
      <c r="G34773" t="s">
        <v>17</v>
      </c>
      <c r="H34773" t="s">
        <v>18601</v>
      </c>
      <c r="I34773" t="s">
        <v>26</v>
      </c>
      <c r="M34773">
        <v>9429</v>
      </c>
      <c r="N34773">
        <v>0</v>
      </c>
      <c r="O34773">
        <v>23</v>
      </c>
    </row>
    <row r="34774" spans="1:15" x14ac:dyDescent="0.3">
      <c r="E34774" t="s">
        <v>16582</v>
      </c>
      <c r="F34774" t="s">
        <v>18598</v>
      </c>
      <c r="G34774" t="s">
        <v>17</v>
      </c>
      <c r="H34774" t="s">
        <v>18599</v>
      </c>
      <c r="I34774" t="s">
        <v>19</v>
      </c>
      <c r="M34774">
        <v>9429</v>
      </c>
      <c r="N34774">
        <v>0</v>
      </c>
      <c r="O34774">
        <v>12</v>
      </c>
    </row>
    <row r="34775" spans="1:15" x14ac:dyDescent="0.3">
      <c r="E34775" t="s">
        <v>30516</v>
      </c>
      <c r="F34775" t="s">
        <v>30523</v>
      </c>
      <c r="G34775" t="s">
        <v>17</v>
      </c>
      <c r="H34775" t="s">
        <v>30524</v>
      </c>
      <c r="I34775" t="s">
        <v>26</v>
      </c>
      <c r="M34775">
        <v>9430</v>
      </c>
      <c r="N34775">
        <v>72</v>
      </c>
      <c r="O34775">
        <v>86</v>
      </c>
    </row>
    <row r="34776" spans="1:15" x14ac:dyDescent="0.3">
      <c r="E34776" t="s">
        <v>30516</v>
      </c>
      <c r="F34776" t="s">
        <v>30525</v>
      </c>
      <c r="G34776" t="s">
        <v>17</v>
      </c>
      <c r="H34776" t="s">
        <v>30526</v>
      </c>
      <c r="I34776" t="s">
        <v>19</v>
      </c>
      <c r="M34776">
        <v>9430</v>
      </c>
      <c r="N34776">
        <v>72</v>
      </c>
      <c r="O34776">
        <v>78</v>
      </c>
    </row>
    <row r="34777" spans="1:15" x14ac:dyDescent="0.3">
      <c r="A34777" t="s">
        <v>14</v>
      </c>
      <c r="B34777">
        <v>1</v>
      </c>
      <c r="C34777">
        <v>1</v>
      </c>
      <c r="D34777">
        <v>1</v>
      </c>
      <c r="E34777" t="s">
        <v>30516</v>
      </c>
      <c r="F34777" t="s">
        <v>30525</v>
      </c>
      <c r="G34777" t="s">
        <v>14</v>
      </c>
      <c r="H34777" t="s">
        <v>30526</v>
      </c>
      <c r="I34777" t="s">
        <v>52</v>
      </c>
      <c r="J34777" t="s">
        <v>597</v>
      </c>
      <c r="M34777">
        <v>9430</v>
      </c>
      <c r="N34777">
        <v>72</v>
      </c>
      <c r="O34777">
        <v>78</v>
      </c>
    </row>
    <row r="34778" spans="1:15" x14ac:dyDescent="0.3">
      <c r="A34778" t="s">
        <v>14</v>
      </c>
      <c r="B34778">
        <v>1</v>
      </c>
      <c r="C34778">
        <v>1</v>
      </c>
      <c r="D34778">
        <v>1</v>
      </c>
      <c r="E34778" t="s">
        <v>30516</v>
      </c>
      <c r="F34778" t="s">
        <v>30519</v>
      </c>
      <c r="G34778" t="s">
        <v>14</v>
      </c>
      <c r="H34778" t="s">
        <v>30520</v>
      </c>
      <c r="I34778" t="s">
        <v>41</v>
      </c>
      <c r="J34778" t="s">
        <v>597</v>
      </c>
      <c r="M34778">
        <v>9430</v>
      </c>
      <c r="N34778">
        <v>81</v>
      </c>
      <c r="O34778">
        <v>86</v>
      </c>
    </row>
    <row r="34779" spans="1:15" x14ac:dyDescent="0.3">
      <c r="A34779" t="s">
        <v>237</v>
      </c>
      <c r="B34779">
        <v>0</v>
      </c>
      <c r="C34779">
        <v>0</v>
      </c>
      <c r="D34779">
        <v>0</v>
      </c>
      <c r="E34779" t="s">
        <v>30516</v>
      </c>
      <c r="F34779" t="s">
        <v>30517</v>
      </c>
      <c r="G34779" t="s">
        <v>17</v>
      </c>
      <c r="H34779" t="s">
        <v>30518</v>
      </c>
      <c r="I34779" t="s">
        <v>19</v>
      </c>
      <c r="M34779">
        <v>9430</v>
      </c>
      <c r="N34779">
        <v>91</v>
      </c>
      <c r="O34779">
        <v>99</v>
      </c>
    </row>
    <row r="34780" spans="1:15" x14ac:dyDescent="0.3">
      <c r="E34780" t="s">
        <v>30516</v>
      </c>
      <c r="F34780" t="s">
        <v>30527</v>
      </c>
      <c r="G34780" t="s">
        <v>17</v>
      </c>
      <c r="H34780" t="s">
        <v>30528</v>
      </c>
      <c r="I34780" t="s">
        <v>26</v>
      </c>
      <c r="M34780">
        <v>9430</v>
      </c>
      <c r="N34780">
        <v>91</v>
      </c>
      <c r="O34780">
        <v>102</v>
      </c>
    </row>
    <row r="34781" spans="1:15" x14ac:dyDescent="0.3">
      <c r="A34781" t="s">
        <v>14</v>
      </c>
      <c r="B34781">
        <v>1</v>
      </c>
      <c r="C34781">
        <v>1</v>
      </c>
      <c r="D34781">
        <v>1</v>
      </c>
      <c r="E34781" t="s">
        <v>30516</v>
      </c>
      <c r="F34781" t="s">
        <v>30521</v>
      </c>
      <c r="G34781" t="s">
        <v>14</v>
      </c>
      <c r="H34781" t="s">
        <v>30522</v>
      </c>
      <c r="I34781" t="s">
        <v>35</v>
      </c>
      <c r="J34781" t="s">
        <v>46</v>
      </c>
      <c r="K34781" t="s">
        <v>47</v>
      </c>
      <c r="L34781" t="s">
        <v>43</v>
      </c>
      <c r="M34781">
        <v>9430</v>
      </c>
      <c r="N34781">
        <v>102</v>
      </c>
      <c r="O34781">
        <v>112</v>
      </c>
    </row>
    <row r="34782" spans="1:15" x14ac:dyDescent="0.3">
      <c r="A34782" t="s">
        <v>237</v>
      </c>
      <c r="B34782">
        <v>0</v>
      </c>
      <c r="C34782">
        <v>0</v>
      </c>
      <c r="D34782">
        <v>0</v>
      </c>
      <c r="E34782" t="s">
        <v>30506</v>
      </c>
      <c r="F34782" t="s">
        <v>30514</v>
      </c>
      <c r="G34782" t="s">
        <v>17</v>
      </c>
      <c r="H34782" t="s">
        <v>30515</v>
      </c>
      <c r="I34782" t="s">
        <v>26</v>
      </c>
      <c r="M34782">
        <v>9432</v>
      </c>
      <c r="N34782">
        <v>0</v>
      </c>
      <c r="O34782">
        <v>7</v>
      </c>
    </row>
    <row r="34783" spans="1:15" x14ac:dyDescent="0.3">
      <c r="A34783" t="s">
        <v>14</v>
      </c>
      <c r="B34783">
        <v>1</v>
      </c>
      <c r="C34783">
        <v>1</v>
      </c>
      <c r="D34783">
        <v>1</v>
      </c>
      <c r="E34783" t="s">
        <v>30506</v>
      </c>
      <c r="F34783" t="s">
        <v>30511</v>
      </c>
      <c r="G34783" t="s">
        <v>14</v>
      </c>
      <c r="H34783" t="s">
        <v>30512</v>
      </c>
      <c r="I34783" t="s">
        <v>35</v>
      </c>
      <c r="J34783" t="s">
        <v>46</v>
      </c>
      <c r="K34783" t="s">
        <v>47</v>
      </c>
      <c r="L34783" t="s">
        <v>43</v>
      </c>
      <c r="M34783">
        <v>9432</v>
      </c>
      <c r="N34783">
        <v>12</v>
      </c>
      <c r="O34783">
        <v>25</v>
      </c>
    </row>
    <row r="34784" spans="1:15" x14ac:dyDescent="0.3">
      <c r="E34784" t="s">
        <v>30506</v>
      </c>
      <c r="F34784" t="s">
        <v>30507</v>
      </c>
      <c r="G34784" t="s">
        <v>23</v>
      </c>
      <c r="H34784" t="s">
        <v>30508</v>
      </c>
      <c r="I34784" t="s">
        <v>26</v>
      </c>
      <c r="M34784">
        <v>9432</v>
      </c>
      <c r="N34784">
        <v>27</v>
      </c>
      <c r="O34784">
        <v>38</v>
      </c>
    </row>
    <row r="34785" spans="1:15" x14ac:dyDescent="0.3">
      <c r="E34785" t="s">
        <v>30506</v>
      </c>
      <c r="F34785" t="s">
        <v>30507</v>
      </c>
      <c r="G34785" t="s">
        <v>51</v>
      </c>
      <c r="H34785" t="s">
        <v>30508</v>
      </c>
      <c r="I34785" t="s">
        <v>19</v>
      </c>
      <c r="M34785">
        <v>9432</v>
      </c>
      <c r="N34785">
        <v>27</v>
      </c>
      <c r="O34785">
        <v>38</v>
      </c>
    </row>
    <row r="34786" spans="1:15" x14ac:dyDescent="0.3">
      <c r="A34786" t="s">
        <v>14</v>
      </c>
      <c r="B34786">
        <v>1</v>
      </c>
      <c r="C34786">
        <v>1</v>
      </c>
      <c r="D34786">
        <v>1</v>
      </c>
      <c r="E34786" t="s">
        <v>30506</v>
      </c>
      <c r="F34786" t="s">
        <v>30511</v>
      </c>
      <c r="G34786" t="s">
        <v>14</v>
      </c>
      <c r="H34786" t="s">
        <v>30513</v>
      </c>
      <c r="I34786" t="s">
        <v>35</v>
      </c>
      <c r="J34786" t="s">
        <v>46</v>
      </c>
      <c r="K34786" t="s">
        <v>47</v>
      </c>
      <c r="L34786" t="s">
        <v>43</v>
      </c>
      <c r="M34786">
        <v>9432</v>
      </c>
      <c r="N34786">
        <v>91</v>
      </c>
      <c r="O34786">
        <v>104</v>
      </c>
    </row>
    <row r="34787" spans="1:15" x14ac:dyDescent="0.3">
      <c r="A34787" t="s">
        <v>237</v>
      </c>
      <c r="B34787">
        <v>0</v>
      </c>
      <c r="C34787">
        <v>0</v>
      </c>
      <c r="D34787">
        <v>0</v>
      </c>
      <c r="E34787" t="s">
        <v>30506</v>
      </c>
      <c r="F34787" t="s">
        <v>30509</v>
      </c>
      <c r="G34787" t="s">
        <v>51</v>
      </c>
      <c r="H34787" t="s">
        <v>30510</v>
      </c>
      <c r="I34787" t="s">
        <v>41</v>
      </c>
      <c r="J34787" t="s">
        <v>60</v>
      </c>
      <c r="M34787">
        <v>9432</v>
      </c>
      <c r="N34787">
        <v>180</v>
      </c>
      <c r="O34787">
        <v>191</v>
      </c>
    </row>
    <row r="34788" spans="1:15" x14ac:dyDescent="0.3">
      <c r="E34788" t="s">
        <v>30506</v>
      </c>
      <c r="F34788" t="s">
        <v>30509</v>
      </c>
      <c r="G34788" t="s">
        <v>23</v>
      </c>
      <c r="H34788" t="s">
        <v>30510</v>
      </c>
      <c r="I34788" t="s">
        <v>26</v>
      </c>
      <c r="M34788">
        <v>9432</v>
      </c>
      <c r="N34788">
        <v>180</v>
      </c>
      <c r="O34788">
        <v>191</v>
      </c>
    </row>
    <row r="34789" spans="1:15" x14ac:dyDescent="0.3">
      <c r="E34789" t="s">
        <v>30529</v>
      </c>
      <c r="F34789" t="s">
        <v>30534</v>
      </c>
      <c r="G34789" t="s">
        <v>23</v>
      </c>
      <c r="H34789" t="s">
        <v>30531</v>
      </c>
      <c r="I34789" t="s">
        <v>52</v>
      </c>
      <c r="J34789" t="s">
        <v>750</v>
      </c>
      <c r="K34789" t="s">
        <v>751</v>
      </c>
      <c r="M34789">
        <v>9433</v>
      </c>
      <c r="N34789">
        <v>14</v>
      </c>
      <c r="O34789">
        <v>30</v>
      </c>
    </row>
    <row r="34790" spans="1:15" x14ac:dyDescent="0.3">
      <c r="A34790" t="s">
        <v>23</v>
      </c>
      <c r="B34790">
        <v>1</v>
      </c>
      <c r="C34790">
        <v>1</v>
      </c>
      <c r="D34790">
        <v>1</v>
      </c>
      <c r="E34790" t="s">
        <v>30529</v>
      </c>
      <c r="F34790" t="s">
        <v>30530</v>
      </c>
      <c r="G34790" t="s">
        <v>23</v>
      </c>
      <c r="H34790" t="s">
        <v>30531</v>
      </c>
      <c r="I34790" t="s">
        <v>22</v>
      </c>
      <c r="M34790">
        <v>9433</v>
      </c>
      <c r="N34790">
        <v>22</v>
      </c>
      <c r="O34790">
        <v>30</v>
      </c>
    </row>
    <row r="34791" spans="1:15" x14ac:dyDescent="0.3">
      <c r="E34791" t="s">
        <v>30529</v>
      </c>
      <c r="F34791" t="s">
        <v>30537</v>
      </c>
      <c r="G34791" t="s">
        <v>17</v>
      </c>
      <c r="H34791" t="s">
        <v>30538</v>
      </c>
      <c r="I34791" t="s">
        <v>22</v>
      </c>
      <c r="M34791">
        <v>9433</v>
      </c>
      <c r="N34791">
        <v>121</v>
      </c>
      <c r="O34791">
        <v>133</v>
      </c>
    </row>
    <row r="34792" spans="1:15" x14ac:dyDescent="0.3">
      <c r="A34792" t="s">
        <v>237</v>
      </c>
      <c r="B34792">
        <v>0</v>
      </c>
      <c r="C34792">
        <v>0</v>
      </c>
      <c r="D34792">
        <v>0</v>
      </c>
      <c r="E34792" t="s">
        <v>30529</v>
      </c>
      <c r="F34792" t="s">
        <v>30532</v>
      </c>
      <c r="G34792" t="s">
        <v>14</v>
      </c>
      <c r="H34792" t="s">
        <v>30533</v>
      </c>
      <c r="I34792" t="s">
        <v>52</v>
      </c>
      <c r="J34792" t="s">
        <v>46</v>
      </c>
      <c r="K34792" t="s">
        <v>47</v>
      </c>
      <c r="L34792" t="s">
        <v>43</v>
      </c>
      <c r="M34792">
        <v>9433</v>
      </c>
      <c r="N34792">
        <v>125</v>
      </c>
      <c r="O34792">
        <v>133</v>
      </c>
    </row>
    <row r="34793" spans="1:15" x14ac:dyDescent="0.3">
      <c r="A34793" t="s">
        <v>14</v>
      </c>
      <c r="B34793">
        <v>1</v>
      </c>
      <c r="C34793">
        <v>1</v>
      </c>
      <c r="D34793">
        <v>1</v>
      </c>
      <c r="E34793" t="s">
        <v>30529</v>
      </c>
      <c r="F34793" t="s">
        <v>30535</v>
      </c>
      <c r="G34793" t="s">
        <v>14</v>
      </c>
      <c r="H34793" t="s">
        <v>30536</v>
      </c>
      <c r="I34793" t="s">
        <v>35</v>
      </c>
      <c r="J34793" t="s">
        <v>46</v>
      </c>
      <c r="K34793" t="s">
        <v>47</v>
      </c>
      <c r="L34793" t="s">
        <v>43</v>
      </c>
      <c r="M34793">
        <v>9433</v>
      </c>
      <c r="N34793">
        <v>150</v>
      </c>
      <c r="O34793">
        <v>166</v>
      </c>
    </row>
    <row r="34794" spans="1:15" x14ac:dyDescent="0.3">
      <c r="E34794" t="s">
        <v>18576</v>
      </c>
      <c r="F34794" t="s">
        <v>4783</v>
      </c>
      <c r="G34794" t="s">
        <v>51</v>
      </c>
      <c r="H34794" t="s">
        <v>18577</v>
      </c>
      <c r="I34794" t="s">
        <v>52</v>
      </c>
      <c r="J34794" t="s">
        <v>60</v>
      </c>
      <c r="M34794">
        <v>9434</v>
      </c>
      <c r="N34794">
        <v>39</v>
      </c>
      <c r="O34794">
        <v>50</v>
      </c>
    </row>
    <row r="34795" spans="1:15" x14ac:dyDescent="0.3">
      <c r="E34795" t="s">
        <v>18576</v>
      </c>
      <c r="F34795" t="s">
        <v>18578</v>
      </c>
      <c r="G34795" t="s">
        <v>23</v>
      </c>
      <c r="H34795" t="s">
        <v>18579</v>
      </c>
      <c r="I34795" t="s">
        <v>69</v>
      </c>
      <c r="J34795" t="s">
        <v>1975</v>
      </c>
      <c r="M34795">
        <v>9434</v>
      </c>
      <c r="N34795">
        <v>57</v>
      </c>
      <c r="O34795">
        <v>72</v>
      </c>
    </row>
    <row r="34796" spans="1:15" x14ac:dyDescent="0.3">
      <c r="A34796" t="s">
        <v>237</v>
      </c>
      <c r="B34796">
        <v>0</v>
      </c>
      <c r="E34796" t="s">
        <v>30539</v>
      </c>
      <c r="F34796" t="s">
        <v>30539</v>
      </c>
      <c r="G34796" t="s">
        <v>17</v>
      </c>
      <c r="H34796" t="s">
        <v>30540</v>
      </c>
      <c r="I34796" t="s">
        <v>22</v>
      </c>
      <c r="M34796">
        <v>9437</v>
      </c>
      <c r="N34796">
        <v>51</v>
      </c>
      <c r="O34796">
        <v>67</v>
      </c>
    </row>
    <row r="34797" spans="1:15" x14ac:dyDescent="0.3">
      <c r="A34797" t="s">
        <v>23</v>
      </c>
      <c r="B34797">
        <v>1</v>
      </c>
      <c r="C34797">
        <v>1</v>
      </c>
      <c r="D34797">
        <v>1</v>
      </c>
      <c r="E34797" t="s">
        <v>30539</v>
      </c>
      <c r="F34797" t="s">
        <v>16583</v>
      </c>
      <c r="G34797" t="s">
        <v>23</v>
      </c>
      <c r="H34797" t="s">
        <v>30541</v>
      </c>
      <c r="I34797" t="s">
        <v>69</v>
      </c>
      <c r="J34797" t="s">
        <v>112</v>
      </c>
      <c r="M34797">
        <v>9437</v>
      </c>
      <c r="N34797">
        <v>61</v>
      </c>
      <c r="O34797">
        <v>67</v>
      </c>
    </row>
    <row r="34798" spans="1:15" x14ac:dyDescent="0.3">
      <c r="E34798" t="s">
        <v>30542</v>
      </c>
      <c r="F34798" t="s">
        <v>30543</v>
      </c>
      <c r="G34798" t="s">
        <v>51</v>
      </c>
      <c r="H34798" t="s">
        <v>30544</v>
      </c>
      <c r="I34798" t="s">
        <v>52</v>
      </c>
      <c r="J34798" t="s">
        <v>393</v>
      </c>
      <c r="M34798">
        <v>9438</v>
      </c>
      <c r="N34798">
        <v>146</v>
      </c>
      <c r="O34798">
        <v>168</v>
      </c>
    </row>
    <row r="34799" spans="1:15" x14ac:dyDescent="0.3">
      <c r="A34799" t="s">
        <v>14</v>
      </c>
      <c r="B34799">
        <v>1</v>
      </c>
      <c r="C34799">
        <v>1</v>
      </c>
      <c r="D34799">
        <v>1</v>
      </c>
      <c r="E34799" t="s">
        <v>30545</v>
      </c>
      <c r="F34799" t="s">
        <v>30561</v>
      </c>
      <c r="G34799" t="s">
        <v>14</v>
      </c>
      <c r="H34799" t="s">
        <v>30562</v>
      </c>
      <c r="I34799" t="s">
        <v>22</v>
      </c>
      <c r="M34799">
        <v>9441</v>
      </c>
      <c r="N34799">
        <v>12</v>
      </c>
      <c r="O34799">
        <v>28</v>
      </c>
    </row>
    <row r="34800" spans="1:15" x14ac:dyDescent="0.3">
      <c r="A34800" t="s">
        <v>14</v>
      </c>
      <c r="B34800">
        <v>1</v>
      </c>
      <c r="C34800">
        <v>1</v>
      </c>
      <c r="D34800">
        <v>1</v>
      </c>
      <c r="E34800" t="s">
        <v>30545</v>
      </c>
      <c r="F34800" t="s">
        <v>30567</v>
      </c>
      <c r="G34800" t="s">
        <v>14</v>
      </c>
      <c r="H34800" t="s">
        <v>30562</v>
      </c>
      <c r="I34800" t="s">
        <v>69</v>
      </c>
      <c r="J34800" t="s">
        <v>42</v>
      </c>
      <c r="K34800" t="s">
        <v>43</v>
      </c>
      <c r="M34800">
        <v>9441</v>
      </c>
      <c r="N34800">
        <v>21</v>
      </c>
      <c r="O34800">
        <v>28</v>
      </c>
    </row>
    <row r="34801" spans="1:15" x14ac:dyDescent="0.3">
      <c r="E34801" t="s">
        <v>30545</v>
      </c>
      <c r="F34801" t="s">
        <v>30563</v>
      </c>
      <c r="G34801" t="s">
        <v>51</v>
      </c>
      <c r="H34801" t="s">
        <v>30564</v>
      </c>
      <c r="I34801" t="s">
        <v>19</v>
      </c>
      <c r="M34801">
        <v>9441</v>
      </c>
      <c r="N34801">
        <v>44</v>
      </c>
      <c r="O34801">
        <v>84</v>
      </c>
    </row>
    <row r="34802" spans="1:15" x14ac:dyDescent="0.3">
      <c r="E34802" t="s">
        <v>30545</v>
      </c>
      <c r="F34802" t="s">
        <v>30563</v>
      </c>
      <c r="G34802" t="s">
        <v>17</v>
      </c>
      <c r="H34802" t="s">
        <v>30564</v>
      </c>
      <c r="I34802" t="s">
        <v>26</v>
      </c>
      <c r="M34802">
        <v>9441</v>
      </c>
      <c r="N34802">
        <v>44</v>
      </c>
      <c r="O34802">
        <v>84</v>
      </c>
    </row>
    <row r="34803" spans="1:15" x14ac:dyDescent="0.3">
      <c r="E34803" t="s">
        <v>30545</v>
      </c>
      <c r="F34803" t="s">
        <v>3300</v>
      </c>
      <c r="G34803" t="s">
        <v>51</v>
      </c>
      <c r="H34803" t="s">
        <v>30551</v>
      </c>
      <c r="I34803" t="s">
        <v>52</v>
      </c>
      <c r="J34803" t="s">
        <v>191</v>
      </c>
      <c r="M34803">
        <v>9441</v>
      </c>
      <c r="N34803">
        <v>53</v>
      </c>
      <c r="O34803">
        <v>60</v>
      </c>
    </row>
    <row r="34804" spans="1:15" x14ac:dyDescent="0.3">
      <c r="A34804" t="s">
        <v>23</v>
      </c>
      <c r="B34804">
        <v>1</v>
      </c>
      <c r="C34804">
        <v>1</v>
      </c>
      <c r="D34804">
        <v>1</v>
      </c>
      <c r="E34804" t="s">
        <v>30545</v>
      </c>
      <c r="F34804" t="s">
        <v>29976</v>
      </c>
      <c r="G34804" t="s">
        <v>23</v>
      </c>
      <c r="H34804" t="s">
        <v>30568</v>
      </c>
      <c r="I34804" t="s">
        <v>35</v>
      </c>
      <c r="J34804" t="s">
        <v>112</v>
      </c>
      <c r="M34804">
        <v>9441</v>
      </c>
      <c r="N34804">
        <v>88</v>
      </c>
      <c r="O34804">
        <v>93</v>
      </c>
    </row>
    <row r="34805" spans="1:15" x14ac:dyDescent="0.3">
      <c r="A34805" t="s">
        <v>23</v>
      </c>
      <c r="B34805">
        <v>1</v>
      </c>
      <c r="C34805">
        <v>1</v>
      </c>
      <c r="D34805">
        <v>1</v>
      </c>
      <c r="E34805" t="s">
        <v>30545</v>
      </c>
      <c r="F34805" t="s">
        <v>28912</v>
      </c>
      <c r="G34805" t="s">
        <v>23</v>
      </c>
      <c r="H34805" t="s">
        <v>30548</v>
      </c>
      <c r="I34805" t="s">
        <v>22</v>
      </c>
      <c r="M34805">
        <v>9441</v>
      </c>
      <c r="N34805">
        <v>254</v>
      </c>
      <c r="O34805">
        <v>266</v>
      </c>
    </row>
    <row r="34806" spans="1:15" x14ac:dyDescent="0.3">
      <c r="E34806" t="s">
        <v>30545</v>
      </c>
      <c r="F34806" t="s">
        <v>30554</v>
      </c>
      <c r="G34806" t="s">
        <v>23</v>
      </c>
      <c r="H34806" t="s">
        <v>30555</v>
      </c>
      <c r="I34806" t="s">
        <v>19</v>
      </c>
      <c r="M34806">
        <v>9441</v>
      </c>
      <c r="N34806">
        <v>337</v>
      </c>
      <c r="O34806">
        <v>354</v>
      </c>
    </row>
    <row r="34807" spans="1:15" x14ac:dyDescent="0.3">
      <c r="A34807" t="s">
        <v>51</v>
      </c>
      <c r="B34807">
        <v>1</v>
      </c>
      <c r="C34807">
        <v>1</v>
      </c>
      <c r="D34807">
        <v>1</v>
      </c>
      <c r="E34807" t="s">
        <v>30545</v>
      </c>
      <c r="F34807" t="s">
        <v>30554</v>
      </c>
      <c r="G34807" t="s">
        <v>51</v>
      </c>
      <c r="H34807" t="s">
        <v>30555</v>
      </c>
      <c r="I34807" t="s">
        <v>270</v>
      </c>
      <c r="J34807" t="s">
        <v>18093</v>
      </c>
      <c r="K34807" t="s">
        <v>32</v>
      </c>
      <c r="M34807">
        <v>9441</v>
      </c>
      <c r="N34807">
        <v>337</v>
      </c>
      <c r="O34807">
        <v>354</v>
      </c>
    </row>
    <row r="34808" spans="1:15" x14ac:dyDescent="0.3">
      <c r="A34808" t="s">
        <v>14</v>
      </c>
      <c r="B34808">
        <v>1</v>
      </c>
      <c r="C34808">
        <v>1</v>
      </c>
      <c r="D34808">
        <v>1</v>
      </c>
      <c r="E34808" t="s">
        <v>30545</v>
      </c>
      <c r="F34808" t="s">
        <v>30552</v>
      </c>
      <c r="G34808" t="s">
        <v>14</v>
      </c>
      <c r="H34808" t="s">
        <v>30553</v>
      </c>
      <c r="I34808" t="s">
        <v>35</v>
      </c>
      <c r="J34808" t="s">
        <v>46</v>
      </c>
      <c r="K34808" t="s">
        <v>47</v>
      </c>
      <c r="L34808" t="s">
        <v>43</v>
      </c>
      <c r="M34808">
        <v>9441</v>
      </c>
      <c r="N34808">
        <v>368</v>
      </c>
      <c r="O34808">
        <v>381</v>
      </c>
    </row>
    <row r="34809" spans="1:15" x14ac:dyDescent="0.3">
      <c r="A34809" t="s">
        <v>237</v>
      </c>
      <c r="B34809">
        <v>0</v>
      </c>
      <c r="C34809">
        <v>0</v>
      </c>
      <c r="D34809">
        <v>0</v>
      </c>
      <c r="E34809" t="s">
        <v>30545</v>
      </c>
      <c r="F34809" t="s">
        <v>30559</v>
      </c>
      <c r="G34809" t="s">
        <v>14</v>
      </c>
      <c r="H34809" t="s">
        <v>30560</v>
      </c>
      <c r="I34809" t="s">
        <v>22</v>
      </c>
      <c r="M34809">
        <v>9441</v>
      </c>
      <c r="N34809">
        <v>406</v>
      </c>
      <c r="O34809">
        <v>414</v>
      </c>
    </row>
    <row r="34810" spans="1:15" x14ac:dyDescent="0.3">
      <c r="E34810" t="s">
        <v>30545</v>
      </c>
      <c r="F34810" t="s">
        <v>3204</v>
      </c>
      <c r="G34810" t="s">
        <v>23</v>
      </c>
      <c r="H34810" t="s">
        <v>30556</v>
      </c>
      <c r="I34810" t="s">
        <v>52</v>
      </c>
      <c r="J34810" t="s">
        <v>117</v>
      </c>
      <c r="M34810">
        <v>9441</v>
      </c>
      <c r="N34810">
        <v>448</v>
      </c>
      <c r="O34810">
        <v>455</v>
      </c>
    </row>
    <row r="34811" spans="1:15" x14ac:dyDescent="0.3">
      <c r="A34811" t="s">
        <v>23</v>
      </c>
      <c r="B34811">
        <v>1</v>
      </c>
      <c r="C34811">
        <v>1</v>
      </c>
      <c r="D34811">
        <v>1</v>
      </c>
      <c r="E34811" t="s">
        <v>30545</v>
      </c>
      <c r="F34811" t="s">
        <v>30565</v>
      </c>
      <c r="G34811" t="s">
        <v>23</v>
      </c>
      <c r="H34811" t="s">
        <v>30566</v>
      </c>
      <c r="I34811" t="s">
        <v>22</v>
      </c>
      <c r="M34811">
        <v>9441</v>
      </c>
      <c r="N34811">
        <v>458</v>
      </c>
      <c r="O34811">
        <v>472</v>
      </c>
    </row>
    <row r="34812" spans="1:15" x14ac:dyDescent="0.3">
      <c r="A34812" t="s">
        <v>14</v>
      </c>
      <c r="B34812">
        <v>1</v>
      </c>
      <c r="C34812">
        <v>1</v>
      </c>
      <c r="D34812">
        <v>1</v>
      </c>
      <c r="E34812" t="s">
        <v>30545</v>
      </c>
      <c r="F34812" t="s">
        <v>30567</v>
      </c>
      <c r="G34812" t="s">
        <v>14</v>
      </c>
      <c r="H34812" t="s">
        <v>30569</v>
      </c>
      <c r="I34812" t="s">
        <v>52</v>
      </c>
      <c r="J34812" t="s">
        <v>32</v>
      </c>
      <c r="M34812">
        <v>9441</v>
      </c>
      <c r="N34812">
        <v>465</v>
      </c>
      <c r="O34812">
        <v>472</v>
      </c>
    </row>
    <row r="34813" spans="1:15" x14ac:dyDescent="0.3">
      <c r="E34813" t="s">
        <v>30545</v>
      </c>
      <c r="F34813" t="s">
        <v>30549</v>
      </c>
      <c r="G34813" t="s">
        <v>14</v>
      </c>
      <c r="H34813" t="s">
        <v>30550</v>
      </c>
      <c r="I34813" t="s">
        <v>52</v>
      </c>
      <c r="J34813" t="s">
        <v>32</v>
      </c>
      <c r="M34813">
        <v>9441</v>
      </c>
      <c r="N34813">
        <v>482</v>
      </c>
      <c r="O34813">
        <v>487</v>
      </c>
    </row>
    <row r="34814" spans="1:15" x14ac:dyDescent="0.3">
      <c r="A34814" t="s">
        <v>23</v>
      </c>
      <c r="B34814">
        <v>1</v>
      </c>
      <c r="C34814">
        <v>1</v>
      </c>
      <c r="D34814">
        <v>1</v>
      </c>
      <c r="E34814" t="s">
        <v>30545</v>
      </c>
      <c r="F34814" t="s">
        <v>30549</v>
      </c>
      <c r="G34814" t="s">
        <v>23</v>
      </c>
      <c r="H34814" t="s">
        <v>30550</v>
      </c>
      <c r="I34814" t="s">
        <v>22</v>
      </c>
      <c r="M34814">
        <v>9441</v>
      </c>
      <c r="N34814">
        <v>482</v>
      </c>
      <c r="O34814">
        <v>487</v>
      </c>
    </row>
    <row r="34815" spans="1:15" x14ac:dyDescent="0.3">
      <c r="A34815" t="s">
        <v>23</v>
      </c>
      <c r="B34815">
        <v>1</v>
      </c>
      <c r="C34815">
        <v>1</v>
      </c>
      <c r="D34815">
        <v>1</v>
      </c>
      <c r="E34815" t="s">
        <v>30545</v>
      </c>
      <c r="F34815" t="s">
        <v>29976</v>
      </c>
      <c r="G34815" t="s">
        <v>23</v>
      </c>
      <c r="H34815" t="s">
        <v>30558</v>
      </c>
      <c r="I34815" t="s">
        <v>35</v>
      </c>
      <c r="J34815" t="s">
        <v>112</v>
      </c>
      <c r="M34815">
        <v>9441</v>
      </c>
      <c r="N34815">
        <v>492</v>
      </c>
      <c r="O34815">
        <v>497</v>
      </c>
    </row>
    <row r="34816" spans="1:15" x14ac:dyDescent="0.3">
      <c r="E34816" t="s">
        <v>30545</v>
      </c>
      <c r="F34816" t="s">
        <v>6558</v>
      </c>
      <c r="G34816" t="s">
        <v>51</v>
      </c>
      <c r="H34816" t="s">
        <v>30557</v>
      </c>
      <c r="I34816" t="s">
        <v>52</v>
      </c>
      <c r="J34816" t="s">
        <v>191</v>
      </c>
      <c r="M34816">
        <v>9441</v>
      </c>
      <c r="N34816">
        <v>501</v>
      </c>
      <c r="O34816">
        <v>512</v>
      </c>
    </row>
    <row r="34817" spans="1:15" x14ac:dyDescent="0.3">
      <c r="E34817" t="s">
        <v>30545</v>
      </c>
      <c r="F34817" t="s">
        <v>30546</v>
      </c>
      <c r="G34817" t="s">
        <v>14</v>
      </c>
      <c r="H34817" t="s">
        <v>30547</v>
      </c>
      <c r="I34817" t="s">
        <v>26</v>
      </c>
      <c r="M34817">
        <v>9441</v>
      </c>
      <c r="N34817">
        <v>513</v>
      </c>
      <c r="O34817">
        <v>524</v>
      </c>
    </row>
    <row r="34818" spans="1:15" x14ac:dyDescent="0.3">
      <c r="A34818" t="s">
        <v>51</v>
      </c>
      <c r="B34818">
        <v>1</v>
      </c>
      <c r="C34818">
        <v>1</v>
      </c>
      <c r="D34818">
        <v>1</v>
      </c>
      <c r="E34818" t="s">
        <v>30545</v>
      </c>
      <c r="F34818" t="s">
        <v>30546</v>
      </c>
      <c r="G34818" t="s">
        <v>51</v>
      </c>
      <c r="H34818" t="s">
        <v>30547</v>
      </c>
      <c r="I34818" t="s">
        <v>19</v>
      </c>
      <c r="M34818">
        <v>9441</v>
      </c>
      <c r="N34818">
        <v>513</v>
      </c>
      <c r="O34818">
        <v>524</v>
      </c>
    </row>
    <row r="34819" spans="1:15" x14ac:dyDescent="0.3">
      <c r="A34819" t="s">
        <v>237</v>
      </c>
      <c r="B34819">
        <v>0</v>
      </c>
      <c r="E34819" t="s">
        <v>30539</v>
      </c>
      <c r="F34819" t="s">
        <v>30539</v>
      </c>
      <c r="G34819" t="s">
        <v>17</v>
      </c>
      <c r="H34819" t="s">
        <v>30540</v>
      </c>
      <c r="I34819" t="s">
        <v>22</v>
      </c>
      <c r="M34819">
        <v>9443</v>
      </c>
      <c r="N34819">
        <v>51</v>
      </c>
      <c r="O34819">
        <v>67</v>
      </c>
    </row>
    <row r="34820" spans="1:15" x14ac:dyDescent="0.3">
      <c r="A34820" t="s">
        <v>23</v>
      </c>
      <c r="B34820">
        <v>1</v>
      </c>
      <c r="C34820">
        <v>1</v>
      </c>
      <c r="D34820">
        <v>1</v>
      </c>
      <c r="E34820" t="s">
        <v>30539</v>
      </c>
      <c r="F34820" t="s">
        <v>16583</v>
      </c>
      <c r="G34820" t="s">
        <v>23</v>
      </c>
      <c r="H34820" t="s">
        <v>30541</v>
      </c>
      <c r="I34820" t="s">
        <v>69</v>
      </c>
      <c r="J34820" t="s">
        <v>112</v>
      </c>
      <c r="M34820">
        <v>9443</v>
      </c>
      <c r="N34820">
        <v>61</v>
      </c>
      <c r="O34820">
        <v>67</v>
      </c>
    </row>
    <row r="34821" spans="1:15" x14ac:dyDescent="0.3">
      <c r="A34821" t="s">
        <v>237</v>
      </c>
      <c r="B34821">
        <v>0</v>
      </c>
      <c r="C34821">
        <v>0</v>
      </c>
      <c r="D34821">
        <v>0</v>
      </c>
      <c r="E34821" t="s">
        <v>30506</v>
      </c>
      <c r="F34821" t="s">
        <v>30514</v>
      </c>
      <c r="G34821" t="s">
        <v>17</v>
      </c>
      <c r="H34821" t="s">
        <v>30515</v>
      </c>
      <c r="I34821" t="s">
        <v>26</v>
      </c>
      <c r="M34821">
        <v>9445</v>
      </c>
      <c r="N34821">
        <v>0</v>
      </c>
      <c r="O34821">
        <v>7</v>
      </c>
    </row>
    <row r="34822" spans="1:15" x14ac:dyDescent="0.3">
      <c r="A34822" t="s">
        <v>14</v>
      </c>
      <c r="B34822">
        <v>1</v>
      </c>
      <c r="C34822">
        <v>1</v>
      </c>
      <c r="D34822">
        <v>1</v>
      </c>
      <c r="E34822" t="s">
        <v>30506</v>
      </c>
      <c r="F34822" t="s">
        <v>30511</v>
      </c>
      <c r="G34822" t="s">
        <v>14</v>
      </c>
      <c r="H34822" t="s">
        <v>30512</v>
      </c>
      <c r="I34822" t="s">
        <v>35</v>
      </c>
      <c r="J34822" t="s">
        <v>46</v>
      </c>
      <c r="K34822" t="s">
        <v>47</v>
      </c>
      <c r="L34822" t="s">
        <v>43</v>
      </c>
      <c r="M34822">
        <v>9445</v>
      </c>
      <c r="N34822">
        <v>12</v>
      </c>
      <c r="O34822">
        <v>25</v>
      </c>
    </row>
    <row r="34823" spans="1:15" x14ac:dyDescent="0.3">
      <c r="E34823" t="s">
        <v>30506</v>
      </c>
      <c r="F34823" t="s">
        <v>30507</v>
      </c>
      <c r="G34823" t="s">
        <v>51</v>
      </c>
      <c r="H34823" t="s">
        <v>30508</v>
      </c>
      <c r="I34823" t="s">
        <v>19</v>
      </c>
      <c r="M34823">
        <v>9445</v>
      </c>
      <c r="N34823">
        <v>27</v>
      </c>
      <c r="O34823">
        <v>38</v>
      </c>
    </row>
    <row r="34824" spans="1:15" x14ac:dyDescent="0.3">
      <c r="E34824" t="s">
        <v>30506</v>
      </c>
      <c r="F34824" t="s">
        <v>30507</v>
      </c>
      <c r="G34824" t="s">
        <v>23</v>
      </c>
      <c r="H34824" t="s">
        <v>30508</v>
      </c>
      <c r="I34824" t="s">
        <v>26</v>
      </c>
      <c r="M34824">
        <v>9445</v>
      </c>
      <c r="N34824">
        <v>27</v>
      </c>
      <c r="O34824">
        <v>38</v>
      </c>
    </row>
    <row r="34825" spans="1:15" x14ac:dyDescent="0.3">
      <c r="A34825" t="s">
        <v>14</v>
      </c>
      <c r="B34825">
        <v>1</v>
      </c>
      <c r="C34825">
        <v>1</v>
      </c>
      <c r="D34825">
        <v>1</v>
      </c>
      <c r="E34825" t="s">
        <v>30506</v>
      </c>
      <c r="F34825" t="s">
        <v>30511</v>
      </c>
      <c r="G34825" t="s">
        <v>14</v>
      </c>
      <c r="H34825" t="s">
        <v>30513</v>
      </c>
      <c r="I34825" t="s">
        <v>35</v>
      </c>
      <c r="J34825" t="s">
        <v>46</v>
      </c>
      <c r="K34825" t="s">
        <v>47</v>
      </c>
      <c r="L34825" t="s">
        <v>43</v>
      </c>
      <c r="M34825">
        <v>9445</v>
      </c>
      <c r="N34825">
        <v>91</v>
      </c>
      <c r="O34825">
        <v>104</v>
      </c>
    </row>
    <row r="34826" spans="1:15" x14ac:dyDescent="0.3">
      <c r="A34826" t="s">
        <v>237</v>
      </c>
      <c r="B34826">
        <v>0</v>
      </c>
      <c r="C34826">
        <v>0</v>
      </c>
      <c r="D34826">
        <v>0</v>
      </c>
      <c r="E34826" t="s">
        <v>30506</v>
      </c>
      <c r="F34826" t="s">
        <v>30509</v>
      </c>
      <c r="G34826" t="s">
        <v>51</v>
      </c>
      <c r="H34826" t="s">
        <v>30510</v>
      </c>
      <c r="I34826" t="s">
        <v>41</v>
      </c>
      <c r="J34826" t="s">
        <v>60</v>
      </c>
      <c r="M34826">
        <v>9445</v>
      </c>
      <c r="N34826">
        <v>180</v>
      </c>
      <c r="O34826">
        <v>191</v>
      </c>
    </row>
    <row r="34827" spans="1:15" x14ac:dyDescent="0.3">
      <c r="E34827" t="s">
        <v>30506</v>
      </c>
      <c r="F34827" t="s">
        <v>30509</v>
      </c>
      <c r="G34827" t="s">
        <v>23</v>
      </c>
      <c r="H34827" t="s">
        <v>30510</v>
      </c>
      <c r="I34827" t="s">
        <v>26</v>
      </c>
      <c r="M34827">
        <v>9445</v>
      </c>
      <c r="N34827">
        <v>180</v>
      </c>
      <c r="O34827">
        <v>191</v>
      </c>
    </row>
    <row r="34828" spans="1:15" x14ac:dyDescent="0.3">
      <c r="A34828" t="s">
        <v>237</v>
      </c>
      <c r="B34828">
        <v>0</v>
      </c>
      <c r="C34828">
        <v>0</v>
      </c>
      <c r="D34828">
        <v>0</v>
      </c>
      <c r="E34828" t="s">
        <v>30495</v>
      </c>
      <c r="F34828" t="s">
        <v>4465</v>
      </c>
      <c r="G34828" t="s">
        <v>17</v>
      </c>
      <c r="H34828" t="s">
        <v>30496</v>
      </c>
      <c r="I34828" t="s">
        <v>26</v>
      </c>
      <c r="M34828">
        <v>9446</v>
      </c>
      <c r="N34828">
        <v>0</v>
      </c>
      <c r="O34828">
        <v>2</v>
      </c>
    </row>
    <row r="34829" spans="1:15" x14ac:dyDescent="0.3">
      <c r="A34829" t="s">
        <v>14</v>
      </c>
      <c r="B34829">
        <v>1</v>
      </c>
      <c r="C34829">
        <v>1</v>
      </c>
      <c r="D34829">
        <v>1</v>
      </c>
      <c r="E34829" t="s">
        <v>30570</v>
      </c>
      <c r="F34829" t="s">
        <v>30573</v>
      </c>
      <c r="G34829" t="s">
        <v>14</v>
      </c>
      <c r="H34829" t="s">
        <v>30574</v>
      </c>
      <c r="I34829" t="s">
        <v>35</v>
      </c>
      <c r="J34829" t="s">
        <v>46</v>
      </c>
      <c r="K34829" t="s">
        <v>47</v>
      </c>
      <c r="L34829" t="s">
        <v>43</v>
      </c>
      <c r="M34829">
        <v>9454</v>
      </c>
      <c r="N34829">
        <v>0</v>
      </c>
      <c r="O34829">
        <v>17</v>
      </c>
    </row>
    <row r="34830" spans="1:15" x14ac:dyDescent="0.3">
      <c r="E34830" t="s">
        <v>30570</v>
      </c>
      <c r="F34830" t="s">
        <v>391</v>
      </c>
      <c r="G34830" t="s">
        <v>51</v>
      </c>
      <c r="H34830" t="s">
        <v>30572</v>
      </c>
      <c r="I34830" t="s">
        <v>52</v>
      </c>
      <c r="J34830" t="s">
        <v>393</v>
      </c>
      <c r="M34830">
        <v>9454</v>
      </c>
      <c r="N34830">
        <v>84</v>
      </c>
      <c r="O34830">
        <v>94</v>
      </c>
    </row>
    <row r="34831" spans="1:15" x14ac:dyDescent="0.3">
      <c r="A34831" t="s">
        <v>14</v>
      </c>
      <c r="B34831">
        <v>1</v>
      </c>
      <c r="C34831">
        <v>1</v>
      </c>
      <c r="D34831">
        <v>1</v>
      </c>
      <c r="E34831" t="s">
        <v>30570</v>
      </c>
      <c r="F34831" t="s">
        <v>15222</v>
      </c>
      <c r="G34831" t="s">
        <v>14</v>
      </c>
      <c r="H34831" t="s">
        <v>30577</v>
      </c>
      <c r="I34831" t="s">
        <v>35</v>
      </c>
      <c r="J34831" t="s">
        <v>32</v>
      </c>
      <c r="M34831">
        <v>9454</v>
      </c>
      <c r="N34831">
        <v>178</v>
      </c>
      <c r="O34831">
        <v>182</v>
      </c>
    </row>
    <row r="34832" spans="1:15" x14ac:dyDescent="0.3">
      <c r="E34832" t="s">
        <v>30570</v>
      </c>
      <c r="F34832" t="s">
        <v>30579</v>
      </c>
      <c r="G34832" t="s">
        <v>17</v>
      </c>
      <c r="H34832" t="s">
        <v>30580</v>
      </c>
      <c r="I34832" t="s">
        <v>26</v>
      </c>
      <c r="M34832">
        <v>9454</v>
      </c>
      <c r="N34832">
        <v>277</v>
      </c>
      <c r="O34832">
        <v>287</v>
      </c>
    </row>
    <row r="34833" spans="1:15" x14ac:dyDescent="0.3">
      <c r="E34833" t="s">
        <v>30570</v>
      </c>
      <c r="F34833" t="s">
        <v>15031</v>
      </c>
      <c r="G34833" t="s">
        <v>14</v>
      </c>
      <c r="H34833" t="s">
        <v>30581</v>
      </c>
      <c r="I34833" t="s">
        <v>41</v>
      </c>
      <c r="J34833" t="s">
        <v>32</v>
      </c>
      <c r="M34833">
        <v>9454</v>
      </c>
      <c r="N34833">
        <v>277</v>
      </c>
      <c r="O34833">
        <v>283</v>
      </c>
    </row>
    <row r="34834" spans="1:15" x14ac:dyDescent="0.3">
      <c r="E34834" t="s">
        <v>30570</v>
      </c>
      <c r="F34834" t="s">
        <v>30582</v>
      </c>
      <c r="G34834" t="s">
        <v>51</v>
      </c>
      <c r="H34834" t="s">
        <v>30583</v>
      </c>
      <c r="I34834" t="s">
        <v>52</v>
      </c>
      <c r="J34834" t="s">
        <v>60</v>
      </c>
      <c r="M34834">
        <v>9454</v>
      </c>
      <c r="N34834">
        <v>382</v>
      </c>
      <c r="O34834">
        <v>390</v>
      </c>
    </row>
    <row r="34835" spans="1:15" x14ac:dyDescent="0.3">
      <c r="E34835" t="s">
        <v>30570</v>
      </c>
      <c r="F34835" t="s">
        <v>9790</v>
      </c>
      <c r="G34835" t="s">
        <v>14</v>
      </c>
      <c r="H34835" t="s">
        <v>30578</v>
      </c>
      <c r="I34835" t="s">
        <v>19</v>
      </c>
      <c r="M34835">
        <v>9454</v>
      </c>
      <c r="N34835">
        <v>424</v>
      </c>
      <c r="O34835">
        <v>428</v>
      </c>
    </row>
    <row r="34836" spans="1:15" x14ac:dyDescent="0.3">
      <c r="A34836" t="s">
        <v>14</v>
      </c>
      <c r="B34836">
        <v>0</v>
      </c>
      <c r="C34836">
        <v>1</v>
      </c>
      <c r="D34836" t="s">
        <v>14</v>
      </c>
      <c r="E34836" t="s">
        <v>30570</v>
      </c>
      <c r="F34836" t="s">
        <v>9790</v>
      </c>
      <c r="G34836" t="s">
        <v>17</v>
      </c>
      <c r="H34836" t="s">
        <v>30578</v>
      </c>
      <c r="I34836" t="s">
        <v>26</v>
      </c>
      <c r="M34836">
        <v>9454</v>
      </c>
      <c r="N34836">
        <v>424</v>
      </c>
      <c r="O34836">
        <v>428</v>
      </c>
    </row>
    <row r="34837" spans="1:15" x14ac:dyDescent="0.3">
      <c r="E34837" t="s">
        <v>30570</v>
      </c>
      <c r="F34837" t="s">
        <v>6738</v>
      </c>
      <c r="G34837" t="s">
        <v>51</v>
      </c>
      <c r="H34837" t="s">
        <v>30584</v>
      </c>
      <c r="I34837" t="s">
        <v>52</v>
      </c>
      <c r="J34837" t="s">
        <v>60</v>
      </c>
      <c r="M34837">
        <v>9454</v>
      </c>
      <c r="N34837">
        <v>470</v>
      </c>
      <c r="O34837">
        <v>477</v>
      </c>
    </row>
    <row r="34838" spans="1:15" x14ac:dyDescent="0.3">
      <c r="A34838" t="s">
        <v>14</v>
      </c>
      <c r="B34838">
        <v>1</v>
      </c>
      <c r="C34838">
        <v>1</v>
      </c>
      <c r="D34838">
        <v>1</v>
      </c>
      <c r="E34838" t="s">
        <v>30570</v>
      </c>
      <c r="F34838" t="s">
        <v>30575</v>
      </c>
      <c r="G34838" t="s">
        <v>14</v>
      </c>
      <c r="H34838" t="s">
        <v>30576</v>
      </c>
      <c r="I34838" t="s">
        <v>22</v>
      </c>
      <c r="M34838">
        <v>9454</v>
      </c>
      <c r="N34838">
        <v>489</v>
      </c>
      <c r="O34838">
        <v>493</v>
      </c>
    </row>
    <row r="34839" spans="1:15" x14ac:dyDescent="0.3">
      <c r="E34839" t="s">
        <v>30570</v>
      </c>
      <c r="F34839" t="s">
        <v>9790</v>
      </c>
      <c r="G34839" t="s">
        <v>14</v>
      </c>
      <c r="H34839" t="s">
        <v>30571</v>
      </c>
      <c r="I34839" t="s">
        <v>19</v>
      </c>
      <c r="M34839">
        <v>9454</v>
      </c>
      <c r="N34839">
        <v>528</v>
      </c>
      <c r="O34839">
        <v>532</v>
      </c>
    </row>
    <row r="34840" spans="1:15" x14ac:dyDescent="0.3">
      <c r="A34840" t="s">
        <v>14</v>
      </c>
      <c r="B34840">
        <v>0</v>
      </c>
      <c r="C34840">
        <v>1</v>
      </c>
      <c r="D34840" t="s">
        <v>14</v>
      </c>
      <c r="E34840" t="s">
        <v>30570</v>
      </c>
      <c r="F34840" t="s">
        <v>9790</v>
      </c>
      <c r="G34840" t="s">
        <v>17</v>
      </c>
      <c r="H34840" t="s">
        <v>30571</v>
      </c>
      <c r="I34840" t="s">
        <v>26</v>
      </c>
      <c r="M34840">
        <v>9454</v>
      </c>
      <c r="N34840">
        <v>528</v>
      </c>
      <c r="O34840">
        <v>532</v>
      </c>
    </row>
    <row r="34841" spans="1:15" x14ac:dyDescent="0.3">
      <c r="A34841" t="s">
        <v>14</v>
      </c>
      <c r="B34841">
        <v>0</v>
      </c>
      <c r="C34841">
        <v>1</v>
      </c>
      <c r="D34841" t="s">
        <v>14</v>
      </c>
      <c r="E34841" t="s">
        <v>30585</v>
      </c>
      <c r="F34841" t="s">
        <v>12086</v>
      </c>
      <c r="G34841" t="s">
        <v>23</v>
      </c>
      <c r="H34841" t="s">
        <v>30586</v>
      </c>
      <c r="I34841" t="s">
        <v>26</v>
      </c>
      <c r="M34841">
        <v>9455</v>
      </c>
      <c r="N34841">
        <v>0</v>
      </c>
      <c r="O34841">
        <v>5</v>
      </c>
    </row>
    <row r="34842" spans="1:15" x14ac:dyDescent="0.3">
      <c r="E34842" t="s">
        <v>30585</v>
      </c>
      <c r="F34842" t="s">
        <v>12086</v>
      </c>
      <c r="G34842" t="s">
        <v>14</v>
      </c>
      <c r="H34842" t="s">
        <v>30586</v>
      </c>
      <c r="I34842" t="s">
        <v>31</v>
      </c>
      <c r="J34842" t="s">
        <v>32</v>
      </c>
      <c r="M34842">
        <v>9455</v>
      </c>
      <c r="N34842">
        <v>0</v>
      </c>
      <c r="O34842">
        <v>5</v>
      </c>
    </row>
    <row r="34843" spans="1:15" x14ac:dyDescent="0.3">
      <c r="A34843" t="s">
        <v>23</v>
      </c>
      <c r="B34843">
        <v>1</v>
      </c>
      <c r="C34843">
        <v>1</v>
      </c>
      <c r="D34843">
        <v>1</v>
      </c>
      <c r="E34843" t="s">
        <v>30585</v>
      </c>
      <c r="F34843" t="s">
        <v>900</v>
      </c>
      <c r="G34843" t="s">
        <v>23</v>
      </c>
      <c r="H34843" t="s">
        <v>30587</v>
      </c>
      <c r="I34843" t="s">
        <v>35</v>
      </c>
      <c r="J34843" t="s">
        <v>112</v>
      </c>
      <c r="K34843" t="s">
        <v>321</v>
      </c>
      <c r="M34843">
        <v>9455</v>
      </c>
      <c r="N34843">
        <v>52</v>
      </c>
      <c r="O34843">
        <v>60</v>
      </c>
    </row>
    <row r="34844" spans="1:15" x14ac:dyDescent="0.3">
      <c r="A34844" t="s">
        <v>237</v>
      </c>
      <c r="B34844">
        <v>0</v>
      </c>
      <c r="E34844" t="s">
        <v>30585</v>
      </c>
      <c r="F34844" t="s">
        <v>1564</v>
      </c>
      <c r="G34844" t="s">
        <v>17</v>
      </c>
      <c r="H34844" t="s">
        <v>30588</v>
      </c>
      <c r="I34844" t="s">
        <v>22</v>
      </c>
      <c r="M34844">
        <v>9455</v>
      </c>
      <c r="N34844">
        <v>170</v>
      </c>
      <c r="O34844">
        <v>174</v>
      </c>
    </row>
    <row r="34845" spans="1:15" x14ac:dyDescent="0.3">
      <c r="E34845" t="s">
        <v>22410</v>
      </c>
      <c r="F34845" t="s">
        <v>22418</v>
      </c>
      <c r="G34845" t="s">
        <v>17</v>
      </c>
      <c r="H34845" t="s">
        <v>22417</v>
      </c>
      <c r="I34845" t="s">
        <v>22</v>
      </c>
      <c r="M34845">
        <v>9459</v>
      </c>
      <c r="N34845">
        <v>0</v>
      </c>
      <c r="O34845">
        <v>7</v>
      </c>
    </row>
    <row r="34846" spans="1:15" x14ac:dyDescent="0.3">
      <c r="E34846" t="s">
        <v>22410</v>
      </c>
      <c r="F34846" t="s">
        <v>7705</v>
      </c>
      <c r="G34846" t="s">
        <v>14</v>
      </c>
      <c r="H34846" t="s">
        <v>22417</v>
      </c>
      <c r="I34846" t="s">
        <v>52</v>
      </c>
      <c r="J34846" t="s">
        <v>32</v>
      </c>
      <c r="M34846">
        <v>9459</v>
      </c>
      <c r="N34846">
        <v>3</v>
      </c>
      <c r="O34846">
        <v>7</v>
      </c>
    </row>
    <row r="34847" spans="1:15" x14ac:dyDescent="0.3">
      <c r="E34847" t="s">
        <v>22410</v>
      </c>
      <c r="F34847" t="s">
        <v>7303</v>
      </c>
      <c r="G34847" t="s">
        <v>51</v>
      </c>
      <c r="H34847" t="s">
        <v>22413</v>
      </c>
      <c r="I34847" t="s">
        <v>52</v>
      </c>
      <c r="J34847" t="s">
        <v>382</v>
      </c>
      <c r="M34847">
        <v>9459</v>
      </c>
      <c r="N34847">
        <v>52</v>
      </c>
      <c r="O34847">
        <v>59</v>
      </c>
    </row>
    <row r="34848" spans="1:15" x14ac:dyDescent="0.3">
      <c r="E34848" t="s">
        <v>22410</v>
      </c>
      <c r="F34848" t="s">
        <v>22415</v>
      </c>
      <c r="G34848" t="s">
        <v>51</v>
      </c>
      <c r="H34848" t="s">
        <v>22416</v>
      </c>
      <c r="I34848" t="s">
        <v>19</v>
      </c>
      <c r="M34848">
        <v>9459</v>
      </c>
      <c r="N34848">
        <v>116</v>
      </c>
      <c r="O34848">
        <v>123</v>
      </c>
    </row>
    <row r="34849" spans="1:15" x14ac:dyDescent="0.3">
      <c r="A34849" t="s">
        <v>51</v>
      </c>
      <c r="B34849">
        <v>0</v>
      </c>
      <c r="C34849">
        <v>1</v>
      </c>
      <c r="D34849" t="s">
        <v>51</v>
      </c>
      <c r="E34849" t="s">
        <v>22410</v>
      </c>
      <c r="F34849" t="s">
        <v>7705</v>
      </c>
      <c r="G34849" t="s">
        <v>23</v>
      </c>
      <c r="H34849" t="s">
        <v>22414</v>
      </c>
      <c r="I34849" t="s">
        <v>26</v>
      </c>
      <c r="M34849">
        <v>9459</v>
      </c>
      <c r="N34849">
        <v>119</v>
      </c>
      <c r="O34849">
        <v>123</v>
      </c>
    </row>
    <row r="34850" spans="1:15" x14ac:dyDescent="0.3">
      <c r="E34850" t="s">
        <v>22410</v>
      </c>
      <c r="F34850" t="s">
        <v>7705</v>
      </c>
      <c r="G34850" t="s">
        <v>14</v>
      </c>
      <c r="H34850" t="s">
        <v>22414</v>
      </c>
      <c r="I34850" t="s">
        <v>52</v>
      </c>
      <c r="J34850" t="s">
        <v>32</v>
      </c>
      <c r="M34850">
        <v>9459</v>
      </c>
      <c r="N34850">
        <v>119</v>
      </c>
      <c r="O34850">
        <v>123</v>
      </c>
    </row>
    <row r="34851" spans="1:15" x14ac:dyDescent="0.3">
      <c r="E34851" t="s">
        <v>22410</v>
      </c>
      <c r="F34851" t="s">
        <v>22411</v>
      </c>
      <c r="G34851" t="s">
        <v>51</v>
      </c>
      <c r="H34851" t="s">
        <v>22412</v>
      </c>
      <c r="I34851" t="s">
        <v>22</v>
      </c>
      <c r="M34851">
        <v>9459</v>
      </c>
      <c r="N34851">
        <v>270</v>
      </c>
      <c r="O34851">
        <v>273</v>
      </c>
    </row>
    <row r="34852" spans="1:15" x14ac:dyDescent="0.3">
      <c r="E34852" t="s">
        <v>30589</v>
      </c>
      <c r="F34852" t="s">
        <v>30596</v>
      </c>
      <c r="G34852" t="s">
        <v>17</v>
      </c>
      <c r="H34852" t="s">
        <v>30597</v>
      </c>
      <c r="I34852" t="s">
        <v>26</v>
      </c>
      <c r="M34852">
        <v>9461</v>
      </c>
      <c r="N34852">
        <v>0</v>
      </c>
      <c r="O34852">
        <v>12</v>
      </c>
    </row>
    <row r="34853" spans="1:15" x14ac:dyDescent="0.3">
      <c r="A34853" t="s">
        <v>14</v>
      </c>
      <c r="B34853">
        <v>1</v>
      </c>
      <c r="C34853">
        <v>1</v>
      </c>
      <c r="D34853">
        <v>1</v>
      </c>
      <c r="E34853" t="s">
        <v>30589</v>
      </c>
      <c r="F34853" t="s">
        <v>16173</v>
      </c>
      <c r="G34853" t="s">
        <v>14</v>
      </c>
      <c r="H34853" t="s">
        <v>30598</v>
      </c>
      <c r="I34853" t="s">
        <v>41</v>
      </c>
      <c r="J34853" t="s">
        <v>32</v>
      </c>
      <c r="M34853">
        <v>9461</v>
      </c>
      <c r="N34853">
        <v>0</v>
      </c>
      <c r="O34853">
        <v>4</v>
      </c>
    </row>
    <row r="34854" spans="1:15" x14ac:dyDescent="0.3">
      <c r="A34854" t="s">
        <v>14</v>
      </c>
      <c r="B34854">
        <v>1</v>
      </c>
      <c r="C34854">
        <v>1</v>
      </c>
      <c r="D34854">
        <v>1</v>
      </c>
      <c r="E34854" t="s">
        <v>30589</v>
      </c>
      <c r="F34854" t="s">
        <v>12744</v>
      </c>
      <c r="G34854" t="s">
        <v>14</v>
      </c>
      <c r="H34854" t="s">
        <v>30597</v>
      </c>
      <c r="I34854" t="s">
        <v>41</v>
      </c>
      <c r="J34854" t="s">
        <v>32</v>
      </c>
      <c r="M34854">
        <v>9461</v>
      </c>
      <c r="N34854">
        <v>8</v>
      </c>
      <c r="O34854">
        <v>12</v>
      </c>
    </row>
    <row r="34855" spans="1:15" x14ac:dyDescent="0.3">
      <c r="E34855" t="s">
        <v>30589</v>
      </c>
      <c r="F34855" t="s">
        <v>30591</v>
      </c>
      <c r="G34855" t="s">
        <v>17</v>
      </c>
      <c r="H34855" t="s">
        <v>30592</v>
      </c>
      <c r="I34855" t="s">
        <v>26</v>
      </c>
      <c r="M34855">
        <v>9461</v>
      </c>
      <c r="N34855">
        <v>146</v>
      </c>
      <c r="O34855">
        <v>159</v>
      </c>
    </row>
    <row r="34856" spans="1:15" x14ac:dyDescent="0.3">
      <c r="E34856" t="s">
        <v>30589</v>
      </c>
      <c r="F34856" t="s">
        <v>30582</v>
      </c>
      <c r="G34856" t="s">
        <v>51</v>
      </c>
      <c r="H34856" t="s">
        <v>30593</v>
      </c>
      <c r="I34856" t="s">
        <v>52</v>
      </c>
      <c r="J34856" t="s">
        <v>60</v>
      </c>
      <c r="M34856">
        <v>9461</v>
      </c>
      <c r="N34856">
        <v>164</v>
      </c>
      <c r="O34856">
        <v>172</v>
      </c>
    </row>
    <row r="34857" spans="1:15" x14ac:dyDescent="0.3">
      <c r="E34857" t="s">
        <v>30589</v>
      </c>
      <c r="F34857" t="s">
        <v>30594</v>
      </c>
      <c r="G34857" t="s">
        <v>23</v>
      </c>
      <c r="H34857" t="s">
        <v>30595</v>
      </c>
      <c r="I34857" t="s">
        <v>26</v>
      </c>
      <c r="M34857">
        <v>9461</v>
      </c>
      <c r="N34857">
        <v>243</v>
      </c>
      <c r="O34857">
        <v>253</v>
      </c>
    </row>
    <row r="34858" spans="1:15" x14ac:dyDescent="0.3">
      <c r="A34858" t="s">
        <v>14</v>
      </c>
      <c r="B34858">
        <v>1</v>
      </c>
      <c r="C34858">
        <v>1</v>
      </c>
      <c r="D34858">
        <v>1</v>
      </c>
      <c r="E34858" t="s">
        <v>30589</v>
      </c>
      <c r="F34858" t="s">
        <v>16173</v>
      </c>
      <c r="G34858" t="s">
        <v>14</v>
      </c>
      <c r="H34858" t="s">
        <v>30599</v>
      </c>
      <c r="I34858" t="s">
        <v>41</v>
      </c>
      <c r="J34858" t="s">
        <v>32</v>
      </c>
      <c r="M34858">
        <v>9461</v>
      </c>
      <c r="N34858">
        <v>393</v>
      </c>
      <c r="O34858">
        <v>397</v>
      </c>
    </row>
    <row r="34859" spans="1:15" x14ac:dyDescent="0.3">
      <c r="A34859" t="s">
        <v>14</v>
      </c>
      <c r="B34859">
        <v>1</v>
      </c>
      <c r="C34859">
        <v>1</v>
      </c>
      <c r="D34859">
        <v>1</v>
      </c>
      <c r="E34859" t="s">
        <v>30589</v>
      </c>
      <c r="F34859" t="s">
        <v>12744</v>
      </c>
      <c r="G34859" t="s">
        <v>14</v>
      </c>
      <c r="H34859" t="s">
        <v>30590</v>
      </c>
      <c r="I34859" t="s">
        <v>35</v>
      </c>
      <c r="J34859" t="s">
        <v>32</v>
      </c>
      <c r="M34859">
        <v>9461</v>
      </c>
      <c r="N34859">
        <v>499</v>
      </c>
      <c r="O34859">
        <v>503</v>
      </c>
    </row>
    <row r="34860" spans="1:15" x14ac:dyDescent="0.3">
      <c r="E34860" t="s">
        <v>30589</v>
      </c>
      <c r="F34860" t="s">
        <v>30596</v>
      </c>
      <c r="G34860" t="s">
        <v>17</v>
      </c>
      <c r="H34860" t="s">
        <v>30597</v>
      </c>
      <c r="I34860" t="s">
        <v>26</v>
      </c>
      <c r="M34860">
        <v>9462</v>
      </c>
      <c r="N34860">
        <v>0</v>
      </c>
      <c r="O34860">
        <v>12</v>
      </c>
    </row>
    <row r="34861" spans="1:15" x14ac:dyDescent="0.3">
      <c r="A34861" t="s">
        <v>14</v>
      </c>
      <c r="B34861">
        <v>1</v>
      </c>
      <c r="C34861">
        <v>1</v>
      </c>
      <c r="D34861">
        <v>1</v>
      </c>
      <c r="E34861" t="s">
        <v>30589</v>
      </c>
      <c r="F34861" t="s">
        <v>16173</v>
      </c>
      <c r="G34861" t="s">
        <v>14</v>
      </c>
      <c r="H34861" t="s">
        <v>30598</v>
      </c>
      <c r="I34861" t="s">
        <v>41</v>
      </c>
      <c r="J34861" t="s">
        <v>32</v>
      </c>
      <c r="M34861">
        <v>9462</v>
      </c>
      <c r="N34861">
        <v>0</v>
      </c>
      <c r="O34861">
        <v>4</v>
      </c>
    </row>
    <row r="34862" spans="1:15" x14ac:dyDescent="0.3">
      <c r="A34862" t="s">
        <v>14</v>
      </c>
      <c r="B34862">
        <v>1</v>
      </c>
      <c r="C34862">
        <v>1</v>
      </c>
      <c r="D34862">
        <v>1</v>
      </c>
      <c r="E34862" t="s">
        <v>30589</v>
      </c>
      <c r="F34862" t="s">
        <v>12744</v>
      </c>
      <c r="G34862" t="s">
        <v>14</v>
      </c>
      <c r="H34862" t="s">
        <v>30597</v>
      </c>
      <c r="I34862" t="s">
        <v>41</v>
      </c>
      <c r="J34862" t="s">
        <v>32</v>
      </c>
      <c r="M34862">
        <v>9462</v>
      </c>
      <c r="N34862">
        <v>8</v>
      </c>
      <c r="O34862">
        <v>12</v>
      </c>
    </row>
    <row r="34863" spans="1:15" x14ac:dyDescent="0.3">
      <c r="E34863" t="s">
        <v>30589</v>
      </c>
      <c r="F34863" t="s">
        <v>30591</v>
      </c>
      <c r="G34863" t="s">
        <v>17</v>
      </c>
      <c r="H34863" t="s">
        <v>30592</v>
      </c>
      <c r="I34863" t="s">
        <v>26</v>
      </c>
      <c r="M34863">
        <v>9462</v>
      </c>
      <c r="N34863">
        <v>146</v>
      </c>
      <c r="O34863">
        <v>159</v>
      </c>
    </row>
    <row r="34864" spans="1:15" x14ac:dyDescent="0.3">
      <c r="E34864" t="s">
        <v>30589</v>
      </c>
      <c r="F34864" t="s">
        <v>30582</v>
      </c>
      <c r="G34864" t="s">
        <v>51</v>
      </c>
      <c r="H34864" t="s">
        <v>30593</v>
      </c>
      <c r="I34864" t="s">
        <v>52</v>
      </c>
      <c r="J34864" t="s">
        <v>60</v>
      </c>
      <c r="M34864">
        <v>9462</v>
      </c>
      <c r="N34864">
        <v>164</v>
      </c>
      <c r="O34864">
        <v>172</v>
      </c>
    </row>
    <row r="34865" spans="1:15" x14ac:dyDescent="0.3">
      <c r="E34865" t="s">
        <v>30589</v>
      </c>
      <c r="F34865" t="s">
        <v>30594</v>
      </c>
      <c r="G34865" t="s">
        <v>23</v>
      </c>
      <c r="H34865" t="s">
        <v>30595</v>
      </c>
      <c r="I34865" t="s">
        <v>26</v>
      </c>
      <c r="M34865">
        <v>9462</v>
      </c>
      <c r="N34865">
        <v>243</v>
      </c>
      <c r="O34865">
        <v>253</v>
      </c>
    </row>
    <row r="34866" spans="1:15" x14ac:dyDescent="0.3">
      <c r="A34866" t="s">
        <v>14</v>
      </c>
      <c r="B34866">
        <v>1</v>
      </c>
      <c r="C34866">
        <v>1</v>
      </c>
      <c r="D34866">
        <v>1</v>
      </c>
      <c r="E34866" t="s">
        <v>30589</v>
      </c>
      <c r="F34866" t="s">
        <v>16173</v>
      </c>
      <c r="G34866" t="s">
        <v>14</v>
      </c>
      <c r="H34866" t="s">
        <v>30599</v>
      </c>
      <c r="I34866" t="s">
        <v>41</v>
      </c>
      <c r="J34866" t="s">
        <v>32</v>
      </c>
      <c r="M34866">
        <v>9462</v>
      </c>
      <c r="N34866">
        <v>393</v>
      </c>
      <c r="O34866">
        <v>397</v>
      </c>
    </row>
    <row r="34867" spans="1:15" x14ac:dyDescent="0.3">
      <c r="A34867" t="s">
        <v>14</v>
      </c>
      <c r="B34867">
        <v>1</v>
      </c>
      <c r="C34867">
        <v>1</v>
      </c>
      <c r="D34867">
        <v>1</v>
      </c>
      <c r="E34867" t="s">
        <v>30589</v>
      </c>
      <c r="F34867" t="s">
        <v>12744</v>
      </c>
      <c r="G34867" t="s">
        <v>14</v>
      </c>
      <c r="H34867" t="s">
        <v>30590</v>
      </c>
      <c r="I34867" t="s">
        <v>35</v>
      </c>
      <c r="J34867" t="s">
        <v>32</v>
      </c>
      <c r="M34867">
        <v>9462</v>
      </c>
      <c r="N34867">
        <v>499</v>
      </c>
      <c r="O34867">
        <v>503</v>
      </c>
    </row>
    <row r="34868" spans="1:15" x14ac:dyDescent="0.3">
      <c r="A34868" t="s">
        <v>14</v>
      </c>
      <c r="B34868">
        <v>1</v>
      </c>
      <c r="C34868">
        <v>1</v>
      </c>
      <c r="D34868">
        <v>1</v>
      </c>
      <c r="E34868" t="s">
        <v>30600</v>
      </c>
      <c r="F34868" t="s">
        <v>30607</v>
      </c>
      <c r="G34868" t="s">
        <v>14</v>
      </c>
      <c r="H34868" t="s">
        <v>30608</v>
      </c>
      <c r="I34868" t="s">
        <v>35</v>
      </c>
      <c r="J34868" t="s">
        <v>46</v>
      </c>
      <c r="K34868" t="s">
        <v>47</v>
      </c>
      <c r="L34868" t="s">
        <v>43</v>
      </c>
      <c r="M34868">
        <v>9463</v>
      </c>
      <c r="N34868">
        <v>105</v>
      </c>
      <c r="O34868">
        <v>117</v>
      </c>
    </row>
    <row r="34869" spans="1:15" x14ac:dyDescent="0.3">
      <c r="A34869" t="s">
        <v>14</v>
      </c>
      <c r="B34869">
        <v>1</v>
      </c>
      <c r="C34869">
        <v>1</v>
      </c>
      <c r="D34869">
        <v>1</v>
      </c>
      <c r="E34869" t="s">
        <v>30600</v>
      </c>
      <c r="F34869" t="s">
        <v>30605</v>
      </c>
      <c r="G34869" t="s">
        <v>14</v>
      </c>
      <c r="H34869" t="s">
        <v>30606</v>
      </c>
      <c r="I34869" t="s">
        <v>35</v>
      </c>
      <c r="J34869" t="s">
        <v>46</v>
      </c>
      <c r="K34869" t="s">
        <v>47</v>
      </c>
      <c r="L34869" t="s">
        <v>43</v>
      </c>
      <c r="M34869">
        <v>9463</v>
      </c>
      <c r="N34869">
        <v>302</v>
      </c>
      <c r="O34869">
        <v>317</v>
      </c>
    </row>
    <row r="34870" spans="1:15" x14ac:dyDescent="0.3">
      <c r="A34870" t="s">
        <v>14</v>
      </c>
      <c r="B34870">
        <v>1</v>
      </c>
      <c r="C34870">
        <v>1</v>
      </c>
      <c r="D34870">
        <v>1</v>
      </c>
      <c r="E34870" t="s">
        <v>30600</v>
      </c>
      <c r="F34870" t="s">
        <v>30603</v>
      </c>
      <c r="G34870" t="s">
        <v>14</v>
      </c>
      <c r="H34870" t="s">
        <v>30604</v>
      </c>
      <c r="I34870" t="s">
        <v>35</v>
      </c>
      <c r="J34870" t="s">
        <v>46</v>
      </c>
      <c r="K34870" t="s">
        <v>47</v>
      </c>
      <c r="L34870" t="s">
        <v>43</v>
      </c>
      <c r="M34870">
        <v>9463</v>
      </c>
      <c r="N34870">
        <v>329</v>
      </c>
      <c r="O34870">
        <v>344</v>
      </c>
    </row>
    <row r="34871" spans="1:15" x14ac:dyDescent="0.3">
      <c r="A34871" t="s">
        <v>14</v>
      </c>
      <c r="B34871">
        <v>0</v>
      </c>
      <c r="C34871">
        <v>0</v>
      </c>
      <c r="D34871">
        <v>1</v>
      </c>
      <c r="E34871" t="s">
        <v>30600</v>
      </c>
      <c r="F34871" t="s">
        <v>30609</v>
      </c>
      <c r="G34871" t="s">
        <v>14</v>
      </c>
      <c r="H34871" t="s">
        <v>30610</v>
      </c>
      <c r="I34871" t="s">
        <v>26</v>
      </c>
      <c r="M34871">
        <v>9463</v>
      </c>
      <c r="N34871">
        <v>346</v>
      </c>
      <c r="O34871">
        <v>353</v>
      </c>
    </row>
    <row r="34872" spans="1:15" x14ac:dyDescent="0.3">
      <c r="A34872" t="s">
        <v>14</v>
      </c>
      <c r="B34872">
        <v>0</v>
      </c>
      <c r="C34872">
        <v>0</v>
      </c>
      <c r="D34872">
        <v>1</v>
      </c>
      <c r="E34872" t="s">
        <v>30600</v>
      </c>
      <c r="F34872" t="s">
        <v>6370</v>
      </c>
      <c r="G34872" t="s">
        <v>14</v>
      </c>
      <c r="H34872" t="s">
        <v>30611</v>
      </c>
      <c r="I34872" t="s">
        <v>41</v>
      </c>
      <c r="J34872" t="s">
        <v>32</v>
      </c>
      <c r="M34872">
        <v>9463</v>
      </c>
      <c r="N34872">
        <v>346</v>
      </c>
      <c r="O34872">
        <v>350</v>
      </c>
    </row>
    <row r="34873" spans="1:15" x14ac:dyDescent="0.3">
      <c r="A34873" t="s">
        <v>23</v>
      </c>
      <c r="B34873">
        <v>0</v>
      </c>
      <c r="C34873">
        <v>0</v>
      </c>
      <c r="D34873">
        <v>1</v>
      </c>
      <c r="E34873" t="s">
        <v>30600</v>
      </c>
      <c r="F34873" t="s">
        <v>3242</v>
      </c>
      <c r="G34873" t="s">
        <v>23</v>
      </c>
      <c r="H34873" t="s">
        <v>30612</v>
      </c>
      <c r="I34873" t="s">
        <v>26</v>
      </c>
      <c r="M34873">
        <v>9463</v>
      </c>
      <c r="N34873">
        <v>489</v>
      </c>
      <c r="O34873">
        <v>498</v>
      </c>
    </row>
    <row r="34874" spans="1:15" x14ac:dyDescent="0.3">
      <c r="A34874" t="s">
        <v>14</v>
      </c>
      <c r="B34874">
        <v>1</v>
      </c>
      <c r="C34874">
        <v>1</v>
      </c>
      <c r="D34874">
        <v>1</v>
      </c>
      <c r="E34874" t="s">
        <v>30600</v>
      </c>
      <c r="F34874" t="s">
        <v>30613</v>
      </c>
      <c r="G34874" t="s">
        <v>14</v>
      </c>
      <c r="H34874" t="s">
        <v>30614</v>
      </c>
      <c r="I34874" t="s">
        <v>41</v>
      </c>
      <c r="J34874" t="s">
        <v>46</v>
      </c>
      <c r="K34874" t="s">
        <v>47</v>
      </c>
      <c r="L34874" t="s">
        <v>43</v>
      </c>
      <c r="M34874">
        <v>9463</v>
      </c>
      <c r="N34874">
        <v>492</v>
      </c>
      <c r="O34874">
        <v>506</v>
      </c>
    </row>
    <row r="34875" spans="1:15" x14ac:dyDescent="0.3">
      <c r="A34875" t="s">
        <v>14</v>
      </c>
      <c r="B34875">
        <v>1</v>
      </c>
      <c r="C34875">
        <v>1</v>
      </c>
      <c r="D34875">
        <v>1</v>
      </c>
      <c r="E34875" t="s">
        <v>30600</v>
      </c>
      <c r="F34875" t="s">
        <v>30601</v>
      </c>
      <c r="G34875" t="s">
        <v>14</v>
      </c>
      <c r="H34875" t="s">
        <v>30602</v>
      </c>
      <c r="I34875" t="s">
        <v>35</v>
      </c>
      <c r="J34875" t="s">
        <v>46</v>
      </c>
      <c r="K34875" t="s">
        <v>47</v>
      </c>
      <c r="L34875" t="s">
        <v>43</v>
      </c>
      <c r="M34875">
        <v>9463</v>
      </c>
      <c r="N34875">
        <v>510</v>
      </c>
      <c r="O34875">
        <v>521</v>
      </c>
    </row>
    <row r="34876" spans="1:15" x14ac:dyDescent="0.3">
      <c r="A34876" t="s">
        <v>17</v>
      </c>
      <c r="B34876">
        <v>0</v>
      </c>
      <c r="C34876">
        <v>1</v>
      </c>
      <c r="D34876" t="s">
        <v>17</v>
      </c>
      <c r="E34876" t="s">
        <v>30600</v>
      </c>
      <c r="F34876" t="s">
        <v>12692</v>
      </c>
      <c r="G34876" t="s">
        <v>23</v>
      </c>
      <c r="H34876" t="s">
        <v>30615</v>
      </c>
      <c r="I34876" t="s">
        <v>26</v>
      </c>
      <c r="M34876">
        <v>9463</v>
      </c>
      <c r="N34876">
        <v>568</v>
      </c>
      <c r="O34876">
        <v>577</v>
      </c>
    </row>
    <row r="34877" spans="1:15" x14ac:dyDescent="0.3">
      <c r="E34877" t="s">
        <v>30600</v>
      </c>
      <c r="F34877" t="s">
        <v>12692</v>
      </c>
      <c r="G34877" t="s">
        <v>17</v>
      </c>
      <c r="H34877" t="s">
        <v>30615</v>
      </c>
      <c r="I34877" t="s">
        <v>19</v>
      </c>
      <c r="M34877">
        <v>9463</v>
      </c>
      <c r="N34877">
        <v>568</v>
      </c>
      <c r="O34877">
        <v>577</v>
      </c>
    </row>
    <row r="34878" spans="1:15" x14ac:dyDescent="0.3">
      <c r="A34878" t="s">
        <v>14</v>
      </c>
      <c r="B34878">
        <v>0</v>
      </c>
      <c r="C34878">
        <v>1</v>
      </c>
      <c r="D34878" t="s">
        <v>14</v>
      </c>
      <c r="E34878" t="s">
        <v>30616</v>
      </c>
      <c r="F34878" t="s">
        <v>349</v>
      </c>
      <c r="G34878" t="s">
        <v>17</v>
      </c>
      <c r="H34878" t="s">
        <v>30620</v>
      </c>
      <c r="I34878" t="s">
        <v>26</v>
      </c>
      <c r="M34878">
        <v>9464</v>
      </c>
      <c r="N34878">
        <v>42</v>
      </c>
      <c r="O34878">
        <v>47</v>
      </c>
    </row>
    <row r="34879" spans="1:15" x14ac:dyDescent="0.3">
      <c r="A34879" t="s">
        <v>14</v>
      </c>
      <c r="B34879">
        <v>1</v>
      </c>
      <c r="C34879">
        <v>1</v>
      </c>
      <c r="D34879">
        <v>1</v>
      </c>
      <c r="E34879" t="s">
        <v>30616</v>
      </c>
      <c r="F34879" t="s">
        <v>349</v>
      </c>
      <c r="G34879" t="s">
        <v>14</v>
      </c>
      <c r="H34879" t="s">
        <v>30620</v>
      </c>
      <c r="I34879" t="s">
        <v>31</v>
      </c>
      <c r="J34879" t="s">
        <v>32</v>
      </c>
      <c r="M34879">
        <v>9464</v>
      </c>
      <c r="N34879">
        <v>42</v>
      </c>
      <c r="O34879">
        <v>47</v>
      </c>
    </row>
    <row r="34880" spans="1:15" x14ac:dyDescent="0.3">
      <c r="A34880" t="s">
        <v>14</v>
      </c>
      <c r="B34880">
        <v>1</v>
      </c>
      <c r="C34880">
        <v>1</v>
      </c>
      <c r="D34880">
        <v>1</v>
      </c>
      <c r="E34880" t="s">
        <v>30616</v>
      </c>
      <c r="F34880" t="s">
        <v>21032</v>
      </c>
      <c r="G34880" t="s">
        <v>14</v>
      </c>
      <c r="H34880" t="s">
        <v>30621</v>
      </c>
      <c r="I34880" t="s">
        <v>35</v>
      </c>
      <c r="J34880" t="s">
        <v>32</v>
      </c>
      <c r="M34880">
        <v>9464</v>
      </c>
      <c r="N34880">
        <v>174</v>
      </c>
      <c r="O34880">
        <v>178</v>
      </c>
    </row>
    <row r="34881" spans="1:15" x14ac:dyDescent="0.3">
      <c r="E34881" t="s">
        <v>30616</v>
      </c>
      <c r="F34881" t="s">
        <v>30622</v>
      </c>
      <c r="G34881" t="s">
        <v>14</v>
      </c>
      <c r="H34881" t="s">
        <v>30623</v>
      </c>
      <c r="I34881" t="s">
        <v>22</v>
      </c>
      <c r="M34881">
        <v>9464</v>
      </c>
      <c r="N34881">
        <v>243</v>
      </c>
      <c r="O34881">
        <v>248</v>
      </c>
    </row>
    <row r="34882" spans="1:15" x14ac:dyDescent="0.3">
      <c r="A34882" t="s">
        <v>23</v>
      </c>
      <c r="B34882">
        <v>1</v>
      </c>
      <c r="C34882">
        <v>1</v>
      </c>
      <c r="D34882">
        <v>1</v>
      </c>
      <c r="E34882" t="s">
        <v>30616</v>
      </c>
      <c r="F34882" t="s">
        <v>11133</v>
      </c>
      <c r="G34882" t="s">
        <v>23</v>
      </c>
      <c r="H34882" t="s">
        <v>30624</v>
      </c>
      <c r="I34882" t="s">
        <v>35</v>
      </c>
      <c r="J34882" t="s">
        <v>112</v>
      </c>
      <c r="M34882">
        <v>9464</v>
      </c>
      <c r="N34882">
        <v>276</v>
      </c>
      <c r="O34882">
        <v>283</v>
      </c>
    </row>
    <row r="34883" spans="1:15" x14ac:dyDescent="0.3">
      <c r="A34883" t="s">
        <v>14</v>
      </c>
      <c r="B34883">
        <v>1</v>
      </c>
      <c r="C34883">
        <v>1</v>
      </c>
      <c r="D34883">
        <v>1</v>
      </c>
      <c r="E34883" t="s">
        <v>30616</v>
      </c>
      <c r="F34883" t="s">
        <v>30617</v>
      </c>
      <c r="G34883" t="s">
        <v>14</v>
      </c>
      <c r="H34883" t="s">
        <v>30618</v>
      </c>
      <c r="I34883" t="s">
        <v>22</v>
      </c>
      <c r="M34883">
        <v>9464</v>
      </c>
      <c r="N34883">
        <v>338</v>
      </c>
      <c r="O34883">
        <v>344</v>
      </c>
    </row>
    <row r="34884" spans="1:15" x14ac:dyDescent="0.3">
      <c r="A34884" t="s">
        <v>14</v>
      </c>
      <c r="B34884">
        <v>1</v>
      </c>
      <c r="C34884">
        <v>1</v>
      </c>
      <c r="D34884">
        <v>1</v>
      </c>
      <c r="E34884" t="s">
        <v>30616</v>
      </c>
      <c r="F34884" t="s">
        <v>349</v>
      </c>
      <c r="G34884" t="s">
        <v>14</v>
      </c>
      <c r="H34884" t="s">
        <v>30619</v>
      </c>
      <c r="I34884" t="s">
        <v>31</v>
      </c>
      <c r="J34884" t="s">
        <v>32</v>
      </c>
      <c r="M34884">
        <v>9464</v>
      </c>
      <c r="N34884">
        <v>378</v>
      </c>
      <c r="O34884">
        <v>383</v>
      </c>
    </row>
    <row r="34885" spans="1:15" x14ac:dyDescent="0.3">
      <c r="A34885" t="s">
        <v>14</v>
      </c>
      <c r="B34885">
        <v>0</v>
      </c>
      <c r="C34885">
        <v>1</v>
      </c>
      <c r="D34885" t="s">
        <v>14</v>
      </c>
      <c r="E34885" t="s">
        <v>30616</v>
      </c>
      <c r="F34885" t="s">
        <v>349</v>
      </c>
      <c r="G34885" t="s">
        <v>17</v>
      </c>
      <c r="H34885" t="s">
        <v>30619</v>
      </c>
      <c r="I34885" t="s">
        <v>26</v>
      </c>
      <c r="M34885">
        <v>9464</v>
      </c>
      <c r="N34885">
        <v>378</v>
      </c>
      <c r="O34885">
        <v>383</v>
      </c>
    </row>
    <row r="34886" spans="1:15" x14ac:dyDescent="0.3">
      <c r="E34886" t="s">
        <v>30625</v>
      </c>
      <c r="F34886" t="s">
        <v>4301</v>
      </c>
      <c r="G34886" t="s">
        <v>51</v>
      </c>
      <c r="H34886" t="s">
        <v>30627</v>
      </c>
      <c r="I34886" t="s">
        <v>52</v>
      </c>
      <c r="J34886" t="s">
        <v>60</v>
      </c>
      <c r="M34886">
        <v>9465</v>
      </c>
      <c r="N34886">
        <v>14</v>
      </c>
      <c r="O34886">
        <v>26</v>
      </c>
    </row>
    <row r="34887" spans="1:15" x14ac:dyDescent="0.3">
      <c r="A34887" t="s">
        <v>23</v>
      </c>
      <c r="B34887">
        <v>1</v>
      </c>
      <c r="C34887">
        <v>1</v>
      </c>
      <c r="D34887">
        <v>1</v>
      </c>
      <c r="E34887" t="s">
        <v>30625</v>
      </c>
      <c r="F34887" t="s">
        <v>30628</v>
      </c>
      <c r="G34887" t="s">
        <v>23</v>
      </c>
      <c r="H34887" t="s">
        <v>30629</v>
      </c>
      <c r="I34887" t="s">
        <v>52</v>
      </c>
      <c r="J34887" t="s">
        <v>112</v>
      </c>
      <c r="K34887" t="s">
        <v>1975</v>
      </c>
      <c r="M34887">
        <v>9465</v>
      </c>
      <c r="N34887">
        <v>63</v>
      </c>
      <c r="O34887">
        <v>80</v>
      </c>
    </row>
    <row r="34888" spans="1:15" x14ac:dyDescent="0.3">
      <c r="A34888" t="s">
        <v>23</v>
      </c>
      <c r="B34888">
        <v>1</v>
      </c>
      <c r="C34888">
        <v>1</v>
      </c>
      <c r="D34888">
        <v>1</v>
      </c>
      <c r="E34888" t="s">
        <v>30625</v>
      </c>
      <c r="F34888" t="s">
        <v>22467</v>
      </c>
      <c r="G34888" t="s">
        <v>23</v>
      </c>
      <c r="H34888" t="s">
        <v>30626</v>
      </c>
      <c r="I34888" t="s">
        <v>22</v>
      </c>
      <c r="M34888">
        <v>9465</v>
      </c>
      <c r="N34888">
        <v>72</v>
      </c>
      <c r="O34888">
        <v>80</v>
      </c>
    </row>
    <row r="34889" spans="1:15" x14ac:dyDescent="0.3">
      <c r="A34889" t="s">
        <v>14</v>
      </c>
      <c r="B34889">
        <v>1</v>
      </c>
      <c r="C34889">
        <v>1</v>
      </c>
      <c r="D34889">
        <v>1</v>
      </c>
      <c r="E34889" t="s">
        <v>30630</v>
      </c>
      <c r="F34889" t="s">
        <v>30632</v>
      </c>
      <c r="G34889" t="s">
        <v>14</v>
      </c>
      <c r="H34889" t="s">
        <v>30633</v>
      </c>
      <c r="I34889" t="s">
        <v>22</v>
      </c>
      <c r="M34889">
        <v>9466</v>
      </c>
      <c r="N34889">
        <v>0</v>
      </c>
      <c r="O34889">
        <v>6</v>
      </c>
    </row>
    <row r="34890" spans="1:15" x14ac:dyDescent="0.3">
      <c r="A34890" t="s">
        <v>14</v>
      </c>
      <c r="B34890">
        <v>1</v>
      </c>
      <c r="C34890">
        <v>1</v>
      </c>
      <c r="D34890">
        <v>1</v>
      </c>
      <c r="E34890" t="s">
        <v>30630</v>
      </c>
      <c r="F34890" t="s">
        <v>28412</v>
      </c>
      <c r="G34890" t="s">
        <v>14</v>
      </c>
      <c r="H34890" t="s">
        <v>30631</v>
      </c>
      <c r="I34890" t="s">
        <v>35</v>
      </c>
      <c r="J34890" t="s">
        <v>32</v>
      </c>
      <c r="M34890">
        <v>9466</v>
      </c>
      <c r="N34890">
        <v>28</v>
      </c>
      <c r="O34890">
        <v>34</v>
      </c>
    </row>
    <row r="34891" spans="1:15" x14ac:dyDescent="0.3">
      <c r="A34891" t="s">
        <v>14</v>
      </c>
      <c r="B34891">
        <v>1</v>
      </c>
      <c r="C34891">
        <v>1</v>
      </c>
      <c r="D34891">
        <v>1</v>
      </c>
      <c r="E34891" t="s">
        <v>30634</v>
      </c>
      <c r="F34891" t="s">
        <v>7664</v>
      </c>
      <c r="G34891" t="s">
        <v>14</v>
      </c>
      <c r="H34891" t="s">
        <v>30637</v>
      </c>
      <c r="I34891" t="s">
        <v>22</v>
      </c>
      <c r="M34891">
        <v>9467</v>
      </c>
      <c r="N34891">
        <v>0</v>
      </c>
      <c r="O34891">
        <v>6</v>
      </c>
    </row>
    <row r="34892" spans="1:15" x14ac:dyDescent="0.3">
      <c r="A34892" t="s">
        <v>14</v>
      </c>
      <c r="B34892">
        <v>1</v>
      </c>
      <c r="C34892">
        <v>1</v>
      </c>
      <c r="D34892">
        <v>1</v>
      </c>
      <c r="E34892" t="s">
        <v>30634</v>
      </c>
      <c r="F34892" t="s">
        <v>2142</v>
      </c>
      <c r="G34892" t="s">
        <v>14</v>
      </c>
      <c r="H34892" t="s">
        <v>30636</v>
      </c>
      <c r="I34892" t="s">
        <v>35</v>
      </c>
      <c r="J34892" t="s">
        <v>32</v>
      </c>
      <c r="M34892">
        <v>9467</v>
      </c>
      <c r="N34892">
        <v>10</v>
      </c>
      <c r="O34892">
        <v>14</v>
      </c>
    </row>
    <row r="34893" spans="1:15" x14ac:dyDescent="0.3">
      <c r="E34893" t="s">
        <v>30634</v>
      </c>
      <c r="F34893" t="s">
        <v>9955</v>
      </c>
      <c r="G34893" t="s">
        <v>14</v>
      </c>
      <c r="H34893" t="s">
        <v>30635</v>
      </c>
      <c r="I34893" t="s">
        <v>31</v>
      </c>
      <c r="J34893" t="s">
        <v>32</v>
      </c>
      <c r="M34893">
        <v>9467</v>
      </c>
      <c r="N34893">
        <v>30</v>
      </c>
      <c r="O34893">
        <v>37</v>
      </c>
    </row>
    <row r="34894" spans="1:15" x14ac:dyDescent="0.3">
      <c r="A34894" t="s">
        <v>14</v>
      </c>
      <c r="B34894">
        <v>0</v>
      </c>
      <c r="C34894">
        <v>1</v>
      </c>
      <c r="D34894" t="s">
        <v>14</v>
      </c>
      <c r="E34894" t="s">
        <v>30634</v>
      </c>
      <c r="F34894" t="s">
        <v>9955</v>
      </c>
      <c r="G34894" t="s">
        <v>17</v>
      </c>
      <c r="H34894" t="s">
        <v>30635</v>
      </c>
      <c r="I34894" t="s">
        <v>26</v>
      </c>
      <c r="M34894">
        <v>9467</v>
      </c>
      <c r="N34894">
        <v>30</v>
      </c>
      <c r="O34894">
        <v>37</v>
      </c>
    </row>
    <row r="34895" spans="1:15" x14ac:dyDescent="0.3">
      <c r="A34895" t="s">
        <v>14</v>
      </c>
      <c r="B34895">
        <v>1</v>
      </c>
      <c r="C34895">
        <v>1</v>
      </c>
      <c r="D34895">
        <v>1</v>
      </c>
      <c r="E34895" t="s">
        <v>30634</v>
      </c>
      <c r="F34895" t="s">
        <v>7664</v>
      </c>
      <c r="G34895" t="s">
        <v>14</v>
      </c>
      <c r="H34895" t="s">
        <v>30640</v>
      </c>
      <c r="I34895" t="s">
        <v>22</v>
      </c>
      <c r="M34895">
        <v>9468</v>
      </c>
      <c r="N34895">
        <v>0</v>
      </c>
      <c r="O34895">
        <v>6</v>
      </c>
    </row>
    <row r="34896" spans="1:15" x14ac:dyDescent="0.3">
      <c r="A34896" t="s">
        <v>14</v>
      </c>
      <c r="B34896">
        <v>1</v>
      </c>
      <c r="C34896">
        <v>1</v>
      </c>
      <c r="D34896">
        <v>1</v>
      </c>
      <c r="E34896" t="s">
        <v>30634</v>
      </c>
      <c r="F34896" t="s">
        <v>2142</v>
      </c>
      <c r="G34896" t="s">
        <v>14</v>
      </c>
      <c r="H34896" t="s">
        <v>30639</v>
      </c>
      <c r="I34896" t="s">
        <v>35</v>
      </c>
      <c r="J34896" t="s">
        <v>32</v>
      </c>
      <c r="M34896">
        <v>9468</v>
      </c>
      <c r="N34896">
        <v>10</v>
      </c>
      <c r="O34896">
        <v>14</v>
      </c>
    </row>
    <row r="34897" spans="1:15" x14ac:dyDescent="0.3">
      <c r="A34897" t="s">
        <v>14</v>
      </c>
      <c r="B34897">
        <v>1</v>
      </c>
      <c r="C34897">
        <v>1</v>
      </c>
      <c r="D34897">
        <v>1</v>
      </c>
      <c r="E34897" t="s">
        <v>30634</v>
      </c>
      <c r="F34897" t="s">
        <v>22352</v>
      </c>
      <c r="G34897" t="s">
        <v>14</v>
      </c>
      <c r="H34897" t="s">
        <v>30638</v>
      </c>
      <c r="I34897" t="s">
        <v>35</v>
      </c>
      <c r="J34897" t="s">
        <v>42</v>
      </c>
      <c r="K34897" t="s">
        <v>43</v>
      </c>
      <c r="M34897">
        <v>9468</v>
      </c>
      <c r="N34897">
        <v>41</v>
      </c>
      <c r="O34897">
        <v>47</v>
      </c>
    </row>
    <row r="34898" spans="1:15" x14ac:dyDescent="0.3">
      <c r="A34898" t="s">
        <v>14</v>
      </c>
      <c r="B34898">
        <v>1</v>
      </c>
      <c r="C34898">
        <v>1</v>
      </c>
      <c r="D34898">
        <v>1</v>
      </c>
      <c r="E34898" t="s">
        <v>30641</v>
      </c>
      <c r="F34898" t="s">
        <v>30643</v>
      </c>
      <c r="G34898" t="s">
        <v>14</v>
      </c>
      <c r="H34898" t="s">
        <v>30644</v>
      </c>
      <c r="I34898" t="s">
        <v>35</v>
      </c>
      <c r="J34898" t="s">
        <v>32</v>
      </c>
      <c r="M34898">
        <v>9469</v>
      </c>
      <c r="N34898">
        <v>10</v>
      </c>
      <c r="O34898">
        <v>14</v>
      </c>
    </row>
    <row r="34899" spans="1:15" x14ac:dyDescent="0.3">
      <c r="A34899" t="s">
        <v>14</v>
      </c>
      <c r="B34899">
        <v>1</v>
      </c>
      <c r="C34899">
        <v>1</v>
      </c>
      <c r="D34899">
        <v>1</v>
      </c>
      <c r="E34899" t="s">
        <v>30641</v>
      </c>
      <c r="F34899" t="s">
        <v>6669</v>
      </c>
      <c r="G34899" t="s">
        <v>14</v>
      </c>
      <c r="H34899" t="s">
        <v>30642</v>
      </c>
      <c r="I34899" t="s">
        <v>35</v>
      </c>
      <c r="J34899" t="s">
        <v>32</v>
      </c>
      <c r="M34899">
        <v>9469</v>
      </c>
      <c r="N34899">
        <v>18</v>
      </c>
      <c r="O34899">
        <v>24</v>
      </c>
    </row>
    <row r="34900" spans="1:15" x14ac:dyDescent="0.3">
      <c r="E34900" t="s">
        <v>30641</v>
      </c>
      <c r="F34900" t="s">
        <v>10291</v>
      </c>
      <c r="G34900" t="s">
        <v>51</v>
      </c>
      <c r="H34900" t="s">
        <v>30646</v>
      </c>
      <c r="I34900" t="s">
        <v>52</v>
      </c>
      <c r="J34900" t="s">
        <v>4774</v>
      </c>
      <c r="M34900">
        <v>9469</v>
      </c>
      <c r="N34900">
        <v>88</v>
      </c>
      <c r="O34900">
        <v>94</v>
      </c>
    </row>
    <row r="34901" spans="1:15" x14ac:dyDescent="0.3">
      <c r="E34901" t="s">
        <v>30641</v>
      </c>
      <c r="F34901" t="s">
        <v>1594</v>
      </c>
      <c r="G34901" t="s">
        <v>51</v>
      </c>
      <c r="H34901" t="s">
        <v>30645</v>
      </c>
      <c r="I34901" t="s">
        <v>52</v>
      </c>
      <c r="J34901" t="s">
        <v>60</v>
      </c>
      <c r="M34901">
        <v>9469</v>
      </c>
      <c r="N34901">
        <v>140</v>
      </c>
      <c r="O34901">
        <v>153</v>
      </c>
    </row>
    <row r="34902" spans="1:15" x14ac:dyDescent="0.3">
      <c r="A34902" t="s">
        <v>14</v>
      </c>
      <c r="B34902">
        <v>0</v>
      </c>
      <c r="C34902">
        <v>1</v>
      </c>
      <c r="D34902" t="s">
        <v>14</v>
      </c>
      <c r="E34902" t="s">
        <v>30647</v>
      </c>
      <c r="F34902" t="s">
        <v>30643</v>
      </c>
      <c r="G34902" t="s">
        <v>23</v>
      </c>
      <c r="H34902" t="s">
        <v>30649</v>
      </c>
      <c r="I34902" t="s">
        <v>26</v>
      </c>
      <c r="M34902">
        <v>9470</v>
      </c>
      <c r="N34902">
        <v>0</v>
      </c>
      <c r="O34902">
        <v>4</v>
      </c>
    </row>
    <row r="34903" spans="1:15" x14ac:dyDescent="0.3">
      <c r="E34903" t="s">
        <v>30647</v>
      </c>
      <c r="F34903" t="s">
        <v>30643</v>
      </c>
      <c r="G34903" t="s">
        <v>14</v>
      </c>
      <c r="H34903" t="s">
        <v>30649</v>
      </c>
      <c r="I34903" t="s">
        <v>31</v>
      </c>
      <c r="J34903" t="s">
        <v>32</v>
      </c>
      <c r="M34903">
        <v>9470</v>
      </c>
      <c r="N34903">
        <v>0</v>
      </c>
      <c r="O34903">
        <v>4</v>
      </c>
    </row>
    <row r="34904" spans="1:15" x14ac:dyDescent="0.3">
      <c r="E34904" t="s">
        <v>30647</v>
      </c>
      <c r="F34904" t="s">
        <v>131</v>
      </c>
      <c r="G34904" t="s">
        <v>51</v>
      </c>
      <c r="H34904" t="s">
        <v>30648</v>
      </c>
      <c r="I34904" t="s">
        <v>52</v>
      </c>
      <c r="J34904" t="s">
        <v>60</v>
      </c>
      <c r="M34904">
        <v>9470</v>
      </c>
      <c r="N34904">
        <v>12</v>
      </c>
      <c r="O34904">
        <v>18</v>
      </c>
    </row>
    <row r="34905" spans="1:15" x14ac:dyDescent="0.3">
      <c r="A34905" t="s">
        <v>14</v>
      </c>
      <c r="B34905">
        <v>1</v>
      </c>
      <c r="C34905">
        <v>1</v>
      </c>
      <c r="D34905">
        <v>1</v>
      </c>
      <c r="E34905" t="s">
        <v>30647</v>
      </c>
      <c r="F34905" t="s">
        <v>25690</v>
      </c>
      <c r="G34905" t="s">
        <v>14</v>
      </c>
      <c r="H34905" t="s">
        <v>30650</v>
      </c>
      <c r="I34905" t="s">
        <v>22</v>
      </c>
      <c r="M34905">
        <v>9470</v>
      </c>
      <c r="N34905">
        <v>214</v>
      </c>
      <c r="O34905">
        <v>220</v>
      </c>
    </row>
    <row r="34906" spans="1:15" x14ac:dyDescent="0.3">
      <c r="E34906" t="s">
        <v>30647</v>
      </c>
      <c r="F34906" t="s">
        <v>274</v>
      </c>
      <c r="G34906" t="s">
        <v>51</v>
      </c>
      <c r="H34906" t="s">
        <v>30651</v>
      </c>
      <c r="I34906" t="s">
        <v>19</v>
      </c>
      <c r="M34906">
        <v>9470</v>
      </c>
      <c r="N34906">
        <v>222</v>
      </c>
      <c r="O34906">
        <v>226</v>
      </c>
    </row>
    <row r="34907" spans="1:15" x14ac:dyDescent="0.3">
      <c r="E34907" t="s">
        <v>30647</v>
      </c>
      <c r="F34907" t="s">
        <v>274</v>
      </c>
      <c r="G34907" t="s">
        <v>23</v>
      </c>
      <c r="H34907" t="s">
        <v>30651</v>
      </c>
      <c r="I34907" t="s">
        <v>26</v>
      </c>
      <c r="M34907">
        <v>9470</v>
      </c>
      <c r="N34907">
        <v>222</v>
      </c>
      <c r="O34907">
        <v>226</v>
      </c>
    </row>
    <row r="34908" spans="1:15" x14ac:dyDescent="0.3">
      <c r="A34908" t="s">
        <v>14</v>
      </c>
      <c r="B34908">
        <v>1</v>
      </c>
      <c r="C34908">
        <v>1</v>
      </c>
      <c r="D34908">
        <v>1</v>
      </c>
      <c r="E34908" t="s">
        <v>30647</v>
      </c>
      <c r="F34908" t="s">
        <v>25690</v>
      </c>
      <c r="G34908" t="s">
        <v>14</v>
      </c>
      <c r="H34908" t="s">
        <v>30652</v>
      </c>
      <c r="I34908" t="s">
        <v>19</v>
      </c>
      <c r="M34908">
        <v>9470</v>
      </c>
      <c r="N34908">
        <v>324</v>
      </c>
      <c r="O34908">
        <v>330</v>
      </c>
    </row>
    <row r="34909" spans="1:15" x14ac:dyDescent="0.3">
      <c r="A34909" t="s">
        <v>14</v>
      </c>
      <c r="B34909">
        <v>1</v>
      </c>
      <c r="C34909">
        <v>1</v>
      </c>
      <c r="D34909">
        <v>1</v>
      </c>
      <c r="E34909" t="s">
        <v>30630</v>
      </c>
      <c r="F34909" t="s">
        <v>30655</v>
      </c>
      <c r="G34909" t="s">
        <v>14</v>
      </c>
      <c r="H34909" t="s">
        <v>30656</v>
      </c>
      <c r="I34909" t="s">
        <v>22</v>
      </c>
      <c r="M34909">
        <v>9471</v>
      </c>
      <c r="N34909">
        <v>0</v>
      </c>
      <c r="O34909">
        <v>15</v>
      </c>
    </row>
    <row r="34910" spans="1:15" x14ac:dyDescent="0.3">
      <c r="E34910" t="s">
        <v>30630</v>
      </c>
      <c r="F34910" t="s">
        <v>30659</v>
      </c>
      <c r="G34910" t="s">
        <v>14</v>
      </c>
      <c r="H34910" t="s">
        <v>30656</v>
      </c>
      <c r="I34910" t="s">
        <v>52</v>
      </c>
      <c r="J34910" t="s">
        <v>32</v>
      </c>
      <c r="M34910">
        <v>9471</v>
      </c>
      <c r="N34910">
        <v>8</v>
      </c>
      <c r="O34910">
        <v>15</v>
      </c>
    </row>
    <row r="34911" spans="1:15" x14ac:dyDescent="0.3">
      <c r="A34911" t="s">
        <v>14</v>
      </c>
      <c r="B34911">
        <v>1</v>
      </c>
      <c r="C34911">
        <v>1</v>
      </c>
      <c r="D34911">
        <v>1</v>
      </c>
      <c r="E34911" t="s">
        <v>30630</v>
      </c>
      <c r="F34911" t="s">
        <v>30632</v>
      </c>
      <c r="G34911" t="s">
        <v>14</v>
      </c>
      <c r="H34911" t="s">
        <v>30654</v>
      </c>
      <c r="I34911" t="s">
        <v>22</v>
      </c>
      <c r="M34911">
        <v>9471</v>
      </c>
      <c r="N34911">
        <v>90</v>
      </c>
      <c r="O34911">
        <v>96</v>
      </c>
    </row>
    <row r="34912" spans="1:15" x14ac:dyDescent="0.3">
      <c r="A34912" t="s">
        <v>14</v>
      </c>
      <c r="B34912">
        <v>1</v>
      </c>
      <c r="C34912">
        <v>1</v>
      </c>
      <c r="D34912">
        <v>1</v>
      </c>
      <c r="E34912" t="s">
        <v>30630</v>
      </c>
      <c r="F34912" t="s">
        <v>28412</v>
      </c>
      <c r="G34912" t="s">
        <v>14</v>
      </c>
      <c r="H34912" t="s">
        <v>30653</v>
      </c>
      <c r="I34912" t="s">
        <v>35</v>
      </c>
      <c r="J34912" t="s">
        <v>32</v>
      </c>
      <c r="M34912">
        <v>9471</v>
      </c>
      <c r="N34912">
        <v>103</v>
      </c>
      <c r="O34912">
        <v>109</v>
      </c>
    </row>
    <row r="34913" spans="1:15" x14ac:dyDescent="0.3">
      <c r="A34913" t="s">
        <v>14</v>
      </c>
      <c r="B34913">
        <v>1</v>
      </c>
      <c r="C34913">
        <v>1</v>
      </c>
      <c r="D34913">
        <v>1</v>
      </c>
      <c r="E34913" t="s">
        <v>30630</v>
      </c>
      <c r="F34913" t="s">
        <v>30657</v>
      </c>
      <c r="G34913" t="s">
        <v>14</v>
      </c>
      <c r="H34913" t="s">
        <v>30658</v>
      </c>
      <c r="I34913" t="s">
        <v>22</v>
      </c>
      <c r="M34913">
        <v>9471</v>
      </c>
      <c r="N34913">
        <v>119</v>
      </c>
      <c r="O34913">
        <v>126</v>
      </c>
    </row>
    <row r="34914" spans="1:15" x14ac:dyDescent="0.3">
      <c r="A34914" t="s">
        <v>14</v>
      </c>
      <c r="B34914">
        <v>0</v>
      </c>
      <c r="C34914">
        <v>1</v>
      </c>
      <c r="D34914" t="s">
        <v>14</v>
      </c>
      <c r="E34914" t="s">
        <v>30630</v>
      </c>
      <c r="F34914" t="s">
        <v>30662</v>
      </c>
      <c r="G34914" t="s">
        <v>17</v>
      </c>
      <c r="H34914" t="s">
        <v>30663</v>
      </c>
      <c r="I34914" t="s">
        <v>26</v>
      </c>
      <c r="M34914">
        <v>9472</v>
      </c>
      <c r="N34914">
        <v>0</v>
      </c>
      <c r="O34914">
        <v>7</v>
      </c>
    </row>
    <row r="34915" spans="1:15" x14ac:dyDescent="0.3">
      <c r="E34915" t="s">
        <v>30630</v>
      </c>
      <c r="F34915" t="s">
        <v>30662</v>
      </c>
      <c r="G34915" t="s">
        <v>14</v>
      </c>
      <c r="H34915" t="s">
        <v>30663</v>
      </c>
      <c r="I34915" t="s">
        <v>19</v>
      </c>
      <c r="M34915">
        <v>9472</v>
      </c>
      <c r="N34915">
        <v>0</v>
      </c>
      <c r="O34915">
        <v>7</v>
      </c>
    </row>
    <row r="34916" spans="1:15" x14ac:dyDescent="0.3">
      <c r="E34916" t="s">
        <v>30630</v>
      </c>
      <c r="F34916" t="s">
        <v>1345</v>
      </c>
      <c r="G34916" t="s">
        <v>14</v>
      </c>
      <c r="H34916" t="s">
        <v>30660</v>
      </c>
      <c r="I34916" t="s">
        <v>31</v>
      </c>
      <c r="J34916" t="s">
        <v>32</v>
      </c>
      <c r="M34916">
        <v>9472</v>
      </c>
      <c r="N34916">
        <v>9</v>
      </c>
      <c r="O34916">
        <v>14</v>
      </c>
    </row>
    <row r="34917" spans="1:15" x14ac:dyDescent="0.3">
      <c r="A34917" t="s">
        <v>14</v>
      </c>
      <c r="B34917">
        <v>0</v>
      </c>
      <c r="C34917">
        <v>1</v>
      </c>
      <c r="D34917" t="s">
        <v>14</v>
      </c>
      <c r="E34917" t="s">
        <v>30630</v>
      </c>
      <c r="F34917" t="s">
        <v>1345</v>
      </c>
      <c r="G34917" t="s">
        <v>17</v>
      </c>
      <c r="H34917" t="s">
        <v>30660</v>
      </c>
      <c r="I34917" t="s">
        <v>26</v>
      </c>
      <c r="M34917">
        <v>9472</v>
      </c>
      <c r="N34917">
        <v>9</v>
      </c>
      <c r="O34917">
        <v>14</v>
      </c>
    </row>
    <row r="34918" spans="1:15" x14ac:dyDescent="0.3">
      <c r="E34918" t="s">
        <v>30630</v>
      </c>
      <c r="F34918" t="s">
        <v>30632</v>
      </c>
      <c r="G34918" t="s">
        <v>17</v>
      </c>
      <c r="H34918" t="s">
        <v>30661</v>
      </c>
      <c r="I34918" t="s">
        <v>26</v>
      </c>
      <c r="M34918">
        <v>9472</v>
      </c>
      <c r="N34918">
        <v>18</v>
      </c>
      <c r="O34918">
        <v>24</v>
      </c>
    </row>
    <row r="34919" spans="1:15" x14ac:dyDescent="0.3">
      <c r="A34919" t="s">
        <v>14</v>
      </c>
      <c r="B34919">
        <v>1</v>
      </c>
      <c r="C34919">
        <v>1</v>
      </c>
      <c r="D34919">
        <v>1</v>
      </c>
      <c r="E34919" t="s">
        <v>30630</v>
      </c>
      <c r="F34919" t="s">
        <v>30632</v>
      </c>
      <c r="G34919" t="s">
        <v>14</v>
      </c>
      <c r="H34919" t="s">
        <v>30661</v>
      </c>
      <c r="I34919" t="s">
        <v>19</v>
      </c>
      <c r="M34919">
        <v>9472</v>
      </c>
      <c r="N34919">
        <v>18</v>
      </c>
      <c r="O34919">
        <v>24</v>
      </c>
    </row>
    <row r="34920" spans="1:15" x14ac:dyDescent="0.3">
      <c r="E34920" t="s">
        <v>30630</v>
      </c>
      <c r="F34920" t="s">
        <v>115</v>
      </c>
      <c r="G34920" t="s">
        <v>23</v>
      </c>
      <c r="H34920" t="s">
        <v>30664</v>
      </c>
      <c r="I34920" t="s">
        <v>52</v>
      </c>
      <c r="J34920" t="s">
        <v>117</v>
      </c>
      <c r="M34920">
        <v>9472</v>
      </c>
      <c r="N34920">
        <v>121</v>
      </c>
      <c r="O34920">
        <v>127</v>
      </c>
    </row>
    <row r="34921" spans="1:15" x14ac:dyDescent="0.3">
      <c r="A34921" t="s">
        <v>14</v>
      </c>
      <c r="B34921">
        <v>1</v>
      </c>
      <c r="C34921">
        <v>1</v>
      </c>
      <c r="D34921">
        <v>1</v>
      </c>
      <c r="E34921" t="s">
        <v>30630</v>
      </c>
      <c r="F34921" t="s">
        <v>30667</v>
      </c>
      <c r="G34921" t="s">
        <v>14</v>
      </c>
      <c r="H34921" t="s">
        <v>30668</v>
      </c>
      <c r="I34921" t="s">
        <v>41</v>
      </c>
      <c r="J34921" t="s">
        <v>32</v>
      </c>
      <c r="M34921">
        <v>9473</v>
      </c>
      <c r="N34921">
        <v>11</v>
      </c>
      <c r="O34921">
        <v>16</v>
      </c>
    </row>
    <row r="34922" spans="1:15" x14ac:dyDescent="0.3">
      <c r="A34922" t="s">
        <v>14</v>
      </c>
      <c r="B34922">
        <v>1</v>
      </c>
      <c r="C34922">
        <v>1</v>
      </c>
      <c r="D34922">
        <v>1</v>
      </c>
      <c r="E34922" t="s">
        <v>30630</v>
      </c>
      <c r="F34922" t="s">
        <v>1345</v>
      </c>
      <c r="G34922" t="s">
        <v>14</v>
      </c>
      <c r="H34922" t="s">
        <v>30666</v>
      </c>
      <c r="I34922" t="s">
        <v>35</v>
      </c>
      <c r="J34922" t="s">
        <v>32</v>
      </c>
      <c r="M34922">
        <v>9473</v>
      </c>
      <c r="N34922">
        <v>87</v>
      </c>
      <c r="O34922">
        <v>92</v>
      </c>
    </row>
    <row r="34923" spans="1:15" x14ac:dyDescent="0.3">
      <c r="A34923" t="s">
        <v>14</v>
      </c>
      <c r="B34923">
        <v>0</v>
      </c>
      <c r="C34923">
        <v>1</v>
      </c>
      <c r="D34923" t="s">
        <v>14</v>
      </c>
      <c r="E34923" t="s">
        <v>30630</v>
      </c>
      <c r="F34923" t="s">
        <v>30662</v>
      </c>
      <c r="G34923" t="s">
        <v>17</v>
      </c>
      <c r="H34923" t="s">
        <v>30665</v>
      </c>
      <c r="I34923" t="s">
        <v>26</v>
      </c>
      <c r="M34923">
        <v>9473</v>
      </c>
      <c r="N34923">
        <v>125</v>
      </c>
      <c r="O34923">
        <v>132</v>
      </c>
    </row>
    <row r="34924" spans="1:15" x14ac:dyDescent="0.3">
      <c r="E34924" t="s">
        <v>30630</v>
      </c>
      <c r="F34924" t="s">
        <v>30662</v>
      </c>
      <c r="G34924" t="s">
        <v>14</v>
      </c>
      <c r="H34924" t="s">
        <v>30665</v>
      </c>
      <c r="I34924" t="s">
        <v>19</v>
      </c>
      <c r="M34924">
        <v>9473</v>
      </c>
      <c r="N34924">
        <v>125</v>
      </c>
      <c r="O34924">
        <v>132</v>
      </c>
    </row>
    <row r="34925" spans="1:15" x14ac:dyDescent="0.3">
      <c r="A34925" t="s">
        <v>14</v>
      </c>
      <c r="B34925">
        <v>1</v>
      </c>
      <c r="C34925">
        <v>1</v>
      </c>
      <c r="D34925">
        <v>1</v>
      </c>
      <c r="E34925" t="s">
        <v>30669</v>
      </c>
      <c r="F34925" t="s">
        <v>21032</v>
      </c>
      <c r="G34925" t="s">
        <v>14</v>
      </c>
      <c r="H34925" t="s">
        <v>30670</v>
      </c>
      <c r="I34925" t="s">
        <v>35</v>
      </c>
      <c r="J34925" t="s">
        <v>32</v>
      </c>
      <c r="M34925">
        <v>9474</v>
      </c>
      <c r="N34925">
        <v>34</v>
      </c>
      <c r="O34925">
        <v>38</v>
      </c>
    </row>
    <row r="34926" spans="1:15" x14ac:dyDescent="0.3">
      <c r="E34926" t="s">
        <v>30669</v>
      </c>
      <c r="F34926" t="s">
        <v>24884</v>
      </c>
      <c r="G34926" t="s">
        <v>14</v>
      </c>
      <c r="H34926" t="s">
        <v>30673</v>
      </c>
      <c r="I34926" t="s">
        <v>52</v>
      </c>
      <c r="J34926" t="s">
        <v>32</v>
      </c>
      <c r="M34926">
        <v>9474</v>
      </c>
      <c r="N34926">
        <v>92</v>
      </c>
      <c r="O34926">
        <v>96</v>
      </c>
    </row>
    <row r="34927" spans="1:15" x14ac:dyDescent="0.3">
      <c r="A34927" t="s">
        <v>14</v>
      </c>
      <c r="B34927">
        <v>0</v>
      </c>
      <c r="C34927">
        <v>1</v>
      </c>
      <c r="D34927" t="s">
        <v>14</v>
      </c>
      <c r="E34927" t="s">
        <v>30669</v>
      </c>
      <c r="F34927" t="s">
        <v>24884</v>
      </c>
      <c r="G34927" t="s">
        <v>23</v>
      </c>
      <c r="H34927" t="s">
        <v>30673</v>
      </c>
      <c r="I34927" t="s">
        <v>26</v>
      </c>
      <c r="M34927">
        <v>9474</v>
      </c>
      <c r="N34927">
        <v>92</v>
      </c>
      <c r="O34927">
        <v>96</v>
      </c>
    </row>
    <row r="34928" spans="1:15" x14ac:dyDescent="0.3">
      <c r="E34928" t="s">
        <v>30669</v>
      </c>
      <c r="F34928" t="s">
        <v>24884</v>
      </c>
      <c r="G34928" t="s">
        <v>51</v>
      </c>
      <c r="H34928" t="s">
        <v>30673</v>
      </c>
      <c r="I34928" t="s">
        <v>19</v>
      </c>
      <c r="M34928">
        <v>9474</v>
      </c>
      <c r="N34928">
        <v>92</v>
      </c>
      <c r="O34928">
        <v>96</v>
      </c>
    </row>
    <row r="34929" spans="1:15" x14ac:dyDescent="0.3">
      <c r="E34929" t="s">
        <v>30669</v>
      </c>
      <c r="F34929" t="s">
        <v>30671</v>
      </c>
      <c r="G34929" t="s">
        <v>14</v>
      </c>
      <c r="H34929" t="s">
        <v>30672</v>
      </c>
      <c r="I34929" t="s">
        <v>370</v>
      </c>
      <c r="J34929" t="s">
        <v>32</v>
      </c>
      <c r="M34929">
        <v>9474</v>
      </c>
      <c r="N34929">
        <v>100</v>
      </c>
      <c r="O34929">
        <v>107</v>
      </c>
    </row>
    <row r="34930" spans="1:15" x14ac:dyDescent="0.3">
      <c r="E34930" t="s">
        <v>30669</v>
      </c>
      <c r="F34930" t="s">
        <v>30671</v>
      </c>
      <c r="G34930" t="s">
        <v>51</v>
      </c>
      <c r="H34930" t="s">
        <v>30672</v>
      </c>
      <c r="I34930" t="s">
        <v>19</v>
      </c>
      <c r="M34930">
        <v>9474</v>
      </c>
      <c r="N34930">
        <v>100</v>
      </c>
      <c r="O34930">
        <v>107</v>
      </c>
    </row>
    <row r="34931" spans="1:15" x14ac:dyDescent="0.3">
      <c r="E34931" t="s">
        <v>30669</v>
      </c>
      <c r="F34931" t="s">
        <v>1568</v>
      </c>
      <c r="G34931" t="s">
        <v>14</v>
      </c>
      <c r="H34931" t="s">
        <v>30674</v>
      </c>
      <c r="I34931" t="s">
        <v>52</v>
      </c>
      <c r="J34931" t="s">
        <v>32</v>
      </c>
      <c r="M34931">
        <v>9475</v>
      </c>
      <c r="N34931">
        <v>0</v>
      </c>
      <c r="O34931">
        <v>3</v>
      </c>
    </row>
    <row r="34932" spans="1:15" x14ac:dyDescent="0.3">
      <c r="A34932" t="s">
        <v>14</v>
      </c>
      <c r="B34932">
        <v>1</v>
      </c>
      <c r="C34932">
        <v>1</v>
      </c>
      <c r="D34932">
        <v>1</v>
      </c>
      <c r="E34932" t="s">
        <v>30669</v>
      </c>
      <c r="F34932" t="s">
        <v>21032</v>
      </c>
      <c r="G34932" t="s">
        <v>14</v>
      </c>
      <c r="H34932" t="s">
        <v>30677</v>
      </c>
      <c r="I34932" t="s">
        <v>35</v>
      </c>
      <c r="J34932" t="s">
        <v>32</v>
      </c>
      <c r="M34932">
        <v>9475</v>
      </c>
      <c r="N34932">
        <v>30</v>
      </c>
      <c r="O34932">
        <v>34</v>
      </c>
    </row>
    <row r="34933" spans="1:15" x14ac:dyDescent="0.3">
      <c r="A34933" t="s">
        <v>14</v>
      </c>
      <c r="B34933">
        <v>1</v>
      </c>
      <c r="C34933">
        <v>1</v>
      </c>
      <c r="D34933">
        <v>1</v>
      </c>
      <c r="E34933" t="s">
        <v>30669</v>
      </c>
      <c r="F34933" t="s">
        <v>30678</v>
      </c>
      <c r="G34933" t="s">
        <v>14</v>
      </c>
      <c r="H34933" t="s">
        <v>30679</v>
      </c>
      <c r="I34933" t="s">
        <v>19</v>
      </c>
      <c r="M34933">
        <v>9475</v>
      </c>
      <c r="N34933">
        <v>93</v>
      </c>
      <c r="O34933">
        <v>95</v>
      </c>
    </row>
    <row r="34934" spans="1:15" x14ac:dyDescent="0.3">
      <c r="A34934" t="s">
        <v>14</v>
      </c>
      <c r="B34934">
        <v>1</v>
      </c>
      <c r="C34934">
        <v>1</v>
      </c>
      <c r="D34934">
        <v>1</v>
      </c>
      <c r="E34934" t="s">
        <v>30669</v>
      </c>
      <c r="F34934" t="s">
        <v>1312</v>
      </c>
      <c r="G34934" t="s">
        <v>14</v>
      </c>
      <c r="H34934" t="s">
        <v>30675</v>
      </c>
      <c r="I34934" t="s">
        <v>35</v>
      </c>
      <c r="J34934" t="s">
        <v>32</v>
      </c>
      <c r="M34934">
        <v>9475</v>
      </c>
      <c r="N34934">
        <v>109</v>
      </c>
      <c r="O34934">
        <v>113</v>
      </c>
    </row>
    <row r="34935" spans="1:15" x14ac:dyDescent="0.3">
      <c r="E34935" t="s">
        <v>30669</v>
      </c>
      <c r="F34935" t="s">
        <v>2709</v>
      </c>
      <c r="G34935" t="s">
        <v>14</v>
      </c>
      <c r="H34935" t="s">
        <v>30676</v>
      </c>
      <c r="I34935" t="s">
        <v>31</v>
      </c>
      <c r="J34935" t="s">
        <v>32</v>
      </c>
      <c r="M34935">
        <v>9475</v>
      </c>
      <c r="N34935">
        <v>126</v>
      </c>
      <c r="O34935">
        <v>130</v>
      </c>
    </row>
    <row r="34936" spans="1:15" x14ac:dyDescent="0.3">
      <c r="A34936" t="s">
        <v>14</v>
      </c>
      <c r="B34936">
        <v>0</v>
      </c>
      <c r="C34936">
        <v>1</v>
      </c>
      <c r="D34936" t="s">
        <v>14</v>
      </c>
      <c r="E34936" t="s">
        <v>30669</v>
      </c>
      <c r="F34936" t="s">
        <v>2709</v>
      </c>
      <c r="G34936" t="s">
        <v>17</v>
      </c>
      <c r="H34936" t="s">
        <v>30676</v>
      </c>
      <c r="I34936" t="s">
        <v>26</v>
      </c>
      <c r="M34936">
        <v>9475</v>
      </c>
      <c r="N34936">
        <v>126</v>
      </c>
      <c r="O34936">
        <v>130</v>
      </c>
    </row>
    <row r="34937" spans="1:15" x14ac:dyDescent="0.3">
      <c r="A34937" t="s">
        <v>14</v>
      </c>
      <c r="B34937">
        <v>0</v>
      </c>
      <c r="C34937">
        <v>1</v>
      </c>
      <c r="D34937" t="s">
        <v>14</v>
      </c>
      <c r="E34937" t="s">
        <v>30669</v>
      </c>
      <c r="F34937" t="s">
        <v>30680</v>
      </c>
      <c r="G34937" t="s">
        <v>17</v>
      </c>
      <c r="H34937" t="s">
        <v>30681</v>
      </c>
      <c r="I34937" t="s">
        <v>26</v>
      </c>
      <c r="M34937">
        <v>9476</v>
      </c>
      <c r="N34937">
        <v>50</v>
      </c>
      <c r="O34937">
        <v>56</v>
      </c>
    </row>
    <row r="34938" spans="1:15" x14ac:dyDescent="0.3">
      <c r="A34938" t="s">
        <v>14</v>
      </c>
      <c r="B34938">
        <v>1</v>
      </c>
      <c r="C34938">
        <v>1</v>
      </c>
      <c r="D34938">
        <v>1</v>
      </c>
      <c r="E34938" t="s">
        <v>30669</v>
      </c>
      <c r="F34938" t="s">
        <v>30680</v>
      </c>
      <c r="G34938" t="s">
        <v>14</v>
      </c>
      <c r="H34938" t="s">
        <v>30681</v>
      </c>
      <c r="I34938" t="s">
        <v>31</v>
      </c>
      <c r="J34938" t="s">
        <v>42</v>
      </c>
      <c r="K34938" t="s">
        <v>43</v>
      </c>
      <c r="M34938">
        <v>9476</v>
      </c>
      <c r="N34938">
        <v>50</v>
      </c>
      <c r="O34938">
        <v>56</v>
      </c>
    </row>
    <row r="34939" spans="1:15" x14ac:dyDescent="0.3">
      <c r="A34939" t="s">
        <v>14</v>
      </c>
      <c r="B34939">
        <v>1</v>
      </c>
      <c r="C34939">
        <v>1</v>
      </c>
      <c r="D34939">
        <v>1</v>
      </c>
      <c r="E34939" t="s">
        <v>30669</v>
      </c>
      <c r="F34939" t="s">
        <v>30682</v>
      </c>
      <c r="G34939" t="s">
        <v>14</v>
      </c>
      <c r="H34939" t="s">
        <v>30683</v>
      </c>
      <c r="I34939" t="s">
        <v>35</v>
      </c>
      <c r="J34939" t="s">
        <v>46</v>
      </c>
      <c r="K34939" t="s">
        <v>47</v>
      </c>
      <c r="L34939" t="s">
        <v>43</v>
      </c>
      <c r="M34939">
        <v>9476</v>
      </c>
      <c r="N34939">
        <v>108</v>
      </c>
      <c r="O34939">
        <v>120</v>
      </c>
    </row>
    <row r="34940" spans="1:15" x14ac:dyDescent="0.3">
      <c r="A34940" t="s">
        <v>14</v>
      </c>
      <c r="B34940">
        <v>1</v>
      </c>
      <c r="C34940">
        <v>1</v>
      </c>
      <c r="D34940">
        <v>1</v>
      </c>
      <c r="E34940" t="s">
        <v>30669</v>
      </c>
      <c r="F34940" t="s">
        <v>30671</v>
      </c>
      <c r="G34940" t="s">
        <v>14</v>
      </c>
      <c r="H34940" t="s">
        <v>30689</v>
      </c>
      <c r="I34940" t="s">
        <v>35</v>
      </c>
      <c r="J34940" t="s">
        <v>32</v>
      </c>
      <c r="M34940">
        <v>9477</v>
      </c>
      <c r="N34940">
        <v>0</v>
      </c>
      <c r="O34940">
        <v>7</v>
      </c>
    </row>
    <row r="34941" spans="1:15" x14ac:dyDescent="0.3">
      <c r="E34941" t="s">
        <v>30669</v>
      </c>
      <c r="F34941" t="s">
        <v>30684</v>
      </c>
      <c r="G34941" t="s">
        <v>14</v>
      </c>
      <c r="H34941" t="s">
        <v>30685</v>
      </c>
      <c r="I34941" t="s">
        <v>31</v>
      </c>
      <c r="J34941" t="s">
        <v>32</v>
      </c>
      <c r="M34941">
        <v>9477</v>
      </c>
      <c r="N34941">
        <v>56</v>
      </c>
      <c r="O34941">
        <v>62</v>
      </c>
    </row>
    <row r="34942" spans="1:15" x14ac:dyDescent="0.3">
      <c r="E34942" t="s">
        <v>30669</v>
      </c>
      <c r="F34942" t="s">
        <v>30684</v>
      </c>
      <c r="G34942" t="s">
        <v>17</v>
      </c>
      <c r="H34942" t="s">
        <v>30685</v>
      </c>
      <c r="I34942" t="s">
        <v>26</v>
      </c>
      <c r="M34942">
        <v>9477</v>
      </c>
      <c r="N34942">
        <v>56</v>
      </c>
      <c r="O34942">
        <v>62</v>
      </c>
    </row>
    <row r="34943" spans="1:15" x14ac:dyDescent="0.3">
      <c r="A34943" t="s">
        <v>14</v>
      </c>
      <c r="B34943">
        <v>1</v>
      </c>
      <c r="C34943">
        <v>1</v>
      </c>
      <c r="D34943">
        <v>1</v>
      </c>
      <c r="E34943" t="s">
        <v>30669</v>
      </c>
      <c r="F34943" t="s">
        <v>21032</v>
      </c>
      <c r="G34943" t="s">
        <v>14</v>
      </c>
      <c r="H34943" t="s">
        <v>30688</v>
      </c>
      <c r="I34943" t="s">
        <v>35</v>
      </c>
      <c r="J34943" t="s">
        <v>32</v>
      </c>
      <c r="M34943">
        <v>9477</v>
      </c>
      <c r="N34943">
        <v>64</v>
      </c>
      <c r="O34943">
        <v>68</v>
      </c>
    </row>
    <row r="34944" spans="1:15" x14ac:dyDescent="0.3">
      <c r="A34944" t="s">
        <v>14</v>
      </c>
      <c r="B34944">
        <v>1</v>
      </c>
      <c r="C34944">
        <v>1</v>
      </c>
      <c r="D34944">
        <v>1</v>
      </c>
      <c r="E34944" t="s">
        <v>30669</v>
      </c>
      <c r="F34944" t="s">
        <v>30686</v>
      </c>
      <c r="G34944" t="s">
        <v>14</v>
      </c>
      <c r="H34944" t="s">
        <v>30687</v>
      </c>
      <c r="I34944" t="s">
        <v>35</v>
      </c>
      <c r="J34944" t="s">
        <v>46</v>
      </c>
      <c r="K34944" t="s">
        <v>47</v>
      </c>
      <c r="L34944" t="s">
        <v>43</v>
      </c>
      <c r="M34944">
        <v>9477</v>
      </c>
      <c r="N34944">
        <v>91</v>
      </c>
      <c r="O34944">
        <v>104</v>
      </c>
    </row>
    <row r="34945" spans="1:15" x14ac:dyDescent="0.3">
      <c r="E34945" t="s">
        <v>30669</v>
      </c>
      <c r="F34945" t="s">
        <v>30684</v>
      </c>
      <c r="G34945" t="s">
        <v>14</v>
      </c>
      <c r="H34945" t="s">
        <v>30690</v>
      </c>
      <c r="I34945" t="s">
        <v>31</v>
      </c>
      <c r="J34945" t="s">
        <v>32</v>
      </c>
      <c r="M34945">
        <v>9478</v>
      </c>
      <c r="N34945">
        <v>0</v>
      </c>
      <c r="O34945">
        <v>6</v>
      </c>
    </row>
    <row r="34946" spans="1:15" x14ac:dyDescent="0.3">
      <c r="E34946" t="s">
        <v>30669</v>
      </c>
      <c r="F34946" t="s">
        <v>30684</v>
      </c>
      <c r="G34946" t="s">
        <v>17</v>
      </c>
      <c r="H34946" t="s">
        <v>30690</v>
      </c>
      <c r="I34946" t="s">
        <v>26</v>
      </c>
      <c r="M34946">
        <v>9478</v>
      </c>
      <c r="N34946">
        <v>0</v>
      </c>
      <c r="O34946">
        <v>6</v>
      </c>
    </row>
    <row r="34947" spans="1:15" x14ac:dyDescent="0.3">
      <c r="A34947" t="s">
        <v>14</v>
      </c>
      <c r="B34947">
        <v>1</v>
      </c>
      <c r="C34947">
        <v>1</v>
      </c>
      <c r="D34947">
        <v>1</v>
      </c>
      <c r="E34947" t="s">
        <v>30669</v>
      </c>
      <c r="F34947" t="s">
        <v>21032</v>
      </c>
      <c r="G34947" t="s">
        <v>14</v>
      </c>
      <c r="H34947" t="s">
        <v>30691</v>
      </c>
      <c r="I34947" t="s">
        <v>35</v>
      </c>
      <c r="J34947" t="s">
        <v>32</v>
      </c>
      <c r="M34947">
        <v>9478</v>
      </c>
      <c r="N34947">
        <v>23</v>
      </c>
      <c r="O34947">
        <v>27</v>
      </c>
    </row>
    <row r="34948" spans="1:15" x14ac:dyDescent="0.3">
      <c r="E34948" t="s">
        <v>30669</v>
      </c>
      <c r="F34948" t="s">
        <v>30671</v>
      </c>
      <c r="G34948" t="s">
        <v>14</v>
      </c>
      <c r="H34948" t="s">
        <v>30692</v>
      </c>
      <c r="I34948" t="s">
        <v>35</v>
      </c>
      <c r="J34948" t="s">
        <v>32</v>
      </c>
      <c r="M34948">
        <v>9479</v>
      </c>
      <c r="N34948">
        <v>10</v>
      </c>
      <c r="O34948">
        <v>17</v>
      </c>
    </row>
    <row r="34949" spans="1:15" x14ac:dyDescent="0.3">
      <c r="A34949" t="s">
        <v>23</v>
      </c>
      <c r="B34949">
        <v>1</v>
      </c>
      <c r="C34949">
        <v>1</v>
      </c>
      <c r="D34949">
        <v>1</v>
      </c>
      <c r="E34949" t="s">
        <v>30669</v>
      </c>
      <c r="F34949" t="s">
        <v>1528</v>
      </c>
      <c r="G34949" t="s">
        <v>23</v>
      </c>
      <c r="H34949" t="s">
        <v>30693</v>
      </c>
      <c r="I34949" t="s">
        <v>35</v>
      </c>
      <c r="J34949" t="s">
        <v>112</v>
      </c>
      <c r="M34949">
        <v>9479</v>
      </c>
      <c r="N34949">
        <v>152</v>
      </c>
      <c r="O34949">
        <v>161</v>
      </c>
    </row>
    <row r="34950" spans="1:15" x14ac:dyDescent="0.3">
      <c r="A34950" t="s">
        <v>14</v>
      </c>
      <c r="B34950">
        <v>1</v>
      </c>
      <c r="C34950">
        <v>1</v>
      </c>
      <c r="D34950">
        <v>1</v>
      </c>
      <c r="E34950" t="s">
        <v>30669</v>
      </c>
      <c r="F34950" t="s">
        <v>21032</v>
      </c>
      <c r="G34950" t="s">
        <v>14</v>
      </c>
      <c r="H34950" t="s">
        <v>30695</v>
      </c>
      <c r="I34950" t="s">
        <v>35</v>
      </c>
      <c r="J34950" t="s">
        <v>32</v>
      </c>
      <c r="M34950">
        <v>9480</v>
      </c>
      <c r="N34950">
        <v>0</v>
      </c>
      <c r="O34950">
        <v>4</v>
      </c>
    </row>
    <row r="34951" spans="1:15" x14ac:dyDescent="0.3">
      <c r="A34951" t="s">
        <v>14</v>
      </c>
      <c r="B34951">
        <v>1</v>
      </c>
      <c r="C34951">
        <v>1</v>
      </c>
      <c r="D34951">
        <v>1</v>
      </c>
      <c r="E34951" t="s">
        <v>30669</v>
      </c>
      <c r="F34951" t="s">
        <v>21321</v>
      </c>
      <c r="G34951" t="s">
        <v>14</v>
      </c>
      <c r="H34951" t="s">
        <v>30694</v>
      </c>
      <c r="I34951" t="s">
        <v>35</v>
      </c>
      <c r="J34951" t="s">
        <v>32</v>
      </c>
      <c r="M34951">
        <v>9480</v>
      </c>
      <c r="N34951">
        <v>60</v>
      </c>
      <c r="O34951">
        <v>66</v>
      </c>
    </row>
    <row r="34952" spans="1:15" x14ac:dyDescent="0.3">
      <c r="E34952" t="s">
        <v>30669</v>
      </c>
      <c r="F34952" t="s">
        <v>30684</v>
      </c>
      <c r="G34952" t="s">
        <v>14</v>
      </c>
      <c r="H34952" t="s">
        <v>30698</v>
      </c>
      <c r="I34952" t="s">
        <v>35</v>
      </c>
      <c r="J34952" t="s">
        <v>32</v>
      </c>
      <c r="M34952">
        <v>9480</v>
      </c>
      <c r="N34952">
        <v>121</v>
      </c>
      <c r="O34952">
        <v>127</v>
      </c>
    </row>
    <row r="34953" spans="1:15" x14ac:dyDescent="0.3">
      <c r="E34953" t="s">
        <v>30669</v>
      </c>
      <c r="F34953" t="s">
        <v>30696</v>
      </c>
      <c r="G34953" t="s">
        <v>14</v>
      </c>
      <c r="H34953" t="s">
        <v>30697</v>
      </c>
      <c r="I34953" t="s">
        <v>35</v>
      </c>
      <c r="J34953" t="s">
        <v>32</v>
      </c>
      <c r="M34953">
        <v>9480</v>
      </c>
      <c r="N34953">
        <v>184</v>
      </c>
      <c r="O34953">
        <v>189</v>
      </c>
    </row>
    <row r="34954" spans="1:15" x14ac:dyDescent="0.3">
      <c r="E34954" t="s">
        <v>30699</v>
      </c>
      <c r="F34954" t="s">
        <v>201</v>
      </c>
      <c r="G34954" t="s">
        <v>51</v>
      </c>
      <c r="H34954" t="s">
        <v>30702</v>
      </c>
      <c r="I34954" t="s">
        <v>52</v>
      </c>
      <c r="J34954" t="s">
        <v>103</v>
      </c>
      <c r="M34954">
        <v>9481</v>
      </c>
      <c r="N34954">
        <v>116</v>
      </c>
      <c r="O34954">
        <v>123</v>
      </c>
    </row>
    <row r="34955" spans="1:15" x14ac:dyDescent="0.3">
      <c r="E34955" t="s">
        <v>30699</v>
      </c>
      <c r="F34955" t="s">
        <v>274</v>
      </c>
      <c r="G34955" t="s">
        <v>17</v>
      </c>
      <c r="H34955" t="s">
        <v>30705</v>
      </c>
      <c r="I34955" t="s">
        <v>26</v>
      </c>
      <c r="M34955">
        <v>9481</v>
      </c>
      <c r="N34955">
        <v>406</v>
      </c>
      <c r="O34955">
        <v>410</v>
      </c>
    </row>
    <row r="34956" spans="1:15" x14ac:dyDescent="0.3">
      <c r="E34956" t="s">
        <v>30699</v>
      </c>
      <c r="F34956" t="s">
        <v>274</v>
      </c>
      <c r="G34956" t="s">
        <v>51</v>
      </c>
      <c r="H34956" t="s">
        <v>30705</v>
      </c>
      <c r="I34956" t="s">
        <v>19</v>
      </c>
      <c r="M34956">
        <v>9481</v>
      </c>
      <c r="N34956">
        <v>406</v>
      </c>
      <c r="O34956">
        <v>410</v>
      </c>
    </row>
    <row r="34957" spans="1:15" x14ac:dyDescent="0.3">
      <c r="E34957" t="s">
        <v>30699</v>
      </c>
      <c r="F34957" t="s">
        <v>30703</v>
      </c>
      <c r="G34957" t="s">
        <v>14</v>
      </c>
      <c r="H34957" t="s">
        <v>30704</v>
      </c>
      <c r="I34957" t="s">
        <v>26</v>
      </c>
      <c r="M34957">
        <v>9481</v>
      </c>
      <c r="N34957">
        <v>429</v>
      </c>
      <c r="O34957">
        <v>453</v>
      </c>
    </row>
    <row r="34958" spans="1:15" x14ac:dyDescent="0.3">
      <c r="E34958" t="s">
        <v>30699</v>
      </c>
      <c r="F34958" t="s">
        <v>30700</v>
      </c>
      <c r="G34958" t="s">
        <v>17</v>
      </c>
      <c r="H34958" t="s">
        <v>30701</v>
      </c>
      <c r="I34958" t="s">
        <v>26</v>
      </c>
      <c r="M34958">
        <v>9481</v>
      </c>
      <c r="N34958">
        <v>454</v>
      </c>
      <c r="O34958">
        <v>469</v>
      </c>
    </row>
    <row r="34959" spans="1:15" x14ac:dyDescent="0.3">
      <c r="E34959" t="s">
        <v>30699</v>
      </c>
      <c r="F34959" t="s">
        <v>26246</v>
      </c>
      <c r="G34959" t="s">
        <v>17</v>
      </c>
      <c r="H34959" t="s">
        <v>30706</v>
      </c>
      <c r="I34959" t="s">
        <v>26</v>
      </c>
      <c r="M34959">
        <v>9481</v>
      </c>
      <c r="N34959">
        <v>540</v>
      </c>
      <c r="O34959">
        <v>549</v>
      </c>
    </row>
    <row r="34960" spans="1:15" x14ac:dyDescent="0.3">
      <c r="E34960" t="s">
        <v>30699</v>
      </c>
      <c r="F34960" t="s">
        <v>26246</v>
      </c>
      <c r="G34960" t="s">
        <v>51</v>
      </c>
      <c r="H34960" t="s">
        <v>30706</v>
      </c>
      <c r="I34960" t="s">
        <v>19</v>
      </c>
      <c r="M34960">
        <v>9481</v>
      </c>
      <c r="N34960">
        <v>540</v>
      </c>
      <c r="O34960">
        <v>549</v>
      </c>
    </row>
    <row r="34961" spans="1:15" x14ac:dyDescent="0.3">
      <c r="E34961" t="s">
        <v>30699</v>
      </c>
      <c r="F34961" t="s">
        <v>30709</v>
      </c>
      <c r="G34961" t="s">
        <v>51</v>
      </c>
      <c r="H34961" t="s">
        <v>30710</v>
      </c>
      <c r="I34961" t="s">
        <v>19</v>
      </c>
      <c r="M34961">
        <v>9481</v>
      </c>
      <c r="N34961">
        <v>551</v>
      </c>
      <c r="O34961">
        <v>556</v>
      </c>
    </row>
    <row r="34962" spans="1:15" x14ac:dyDescent="0.3">
      <c r="E34962" t="s">
        <v>30699</v>
      </c>
      <c r="F34962" t="s">
        <v>30711</v>
      </c>
      <c r="G34962" t="s">
        <v>23</v>
      </c>
      <c r="H34962" t="s">
        <v>30712</v>
      </c>
      <c r="I34962" t="s">
        <v>26</v>
      </c>
      <c r="M34962">
        <v>9481</v>
      </c>
      <c r="N34962">
        <v>551</v>
      </c>
      <c r="O34962">
        <v>563</v>
      </c>
    </row>
    <row r="34963" spans="1:15" x14ac:dyDescent="0.3">
      <c r="E34963" t="s">
        <v>30699</v>
      </c>
      <c r="F34963" t="s">
        <v>30707</v>
      </c>
      <c r="G34963" t="s">
        <v>17</v>
      </c>
      <c r="H34963" t="s">
        <v>30708</v>
      </c>
      <c r="I34963" t="s">
        <v>19</v>
      </c>
      <c r="M34963">
        <v>9481</v>
      </c>
      <c r="N34963">
        <v>584</v>
      </c>
      <c r="O34963">
        <v>592</v>
      </c>
    </row>
    <row r="34964" spans="1:15" x14ac:dyDescent="0.3">
      <c r="E34964" t="s">
        <v>30699</v>
      </c>
      <c r="F34964" t="s">
        <v>30707</v>
      </c>
      <c r="G34964" t="s">
        <v>14</v>
      </c>
      <c r="H34964" t="s">
        <v>30708</v>
      </c>
      <c r="I34964" t="s">
        <v>26</v>
      </c>
      <c r="M34964">
        <v>9481</v>
      </c>
      <c r="N34964">
        <v>584</v>
      </c>
      <c r="O34964">
        <v>592</v>
      </c>
    </row>
    <row r="34965" spans="1:15" x14ac:dyDescent="0.3">
      <c r="E34965" t="s">
        <v>30699</v>
      </c>
      <c r="F34965" t="s">
        <v>115</v>
      </c>
      <c r="G34965" t="s">
        <v>23</v>
      </c>
      <c r="H34965" t="s">
        <v>30716</v>
      </c>
      <c r="I34965" t="s">
        <v>52</v>
      </c>
      <c r="J34965" t="s">
        <v>117</v>
      </c>
      <c r="M34965">
        <v>9482</v>
      </c>
      <c r="N34965">
        <v>53</v>
      </c>
      <c r="O34965">
        <v>59</v>
      </c>
    </row>
    <row r="34966" spans="1:15" x14ac:dyDescent="0.3">
      <c r="A34966" t="s">
        <v>14</v>
      </c>
      <c r="B34966">
        <v>1</v>
      </c>
      <c r="C34966">
        <v>1</v>
      </c>
      <c r="D34966">
        <v>1</v>
      </c>
      <c r="E34966" t="s">
        <v>30699</v>
      </c>
      <c r="F34966" t="s">
        <v>30713</v>
      </c>
      <c r="G34966" t="s">
        <v>14</v>
      </c>
      <c r="H34966" t="s">
        <v>30714</v>
      </c>
      <c r="I34966" t="s">
        <v>22</v>
      </c>
      <c r="M34966">
        <v>9482</v>
      </c>
      <c r="N34966">
        <v>94</v>
      </c>
      <c r="O34966">
        <v>99</v>
      </c>
    </row>
    <row r="34967" spans="1:15" x14ac:dyDescent="0.3">
      <c r="E34967" t="s">
        <v>30699</v>
      </c>
      <c r="F34967" t="s">
        <v>131</v>
      </c>
      <c r="G34967" t="s">
        <v>51</v>
      </c>
      <c r="H34967" t="s">
        <v>30718</v>
      </c>
      <c r="I34967" t="s">
        <v>52</v>
      </c>
      <c r="J34967" t="s">
        <v>60</v>
      </c>
      <c r="M34967">
        <v>9482</v>
      </c>
      <c r="N34967">
        <v>235</v>
      </c>
      <c r="O34967">
        <v>241</v>
      </c>
    </row>
    <row r="34968" spans="1:15" x14ac:dyDescent="0.3">
      <c r="E34968" t="s">
        <v>30699</v>
      </c>
      <c r="F34968" t="s">
        <v>30707</v>
      </c>
      <c r="G34968" t="s">
        <v>14</v>
      </c>
      <c r="H34968" t="s">
        <v>30715</v>
      </c>
      <c r="I34968" t="s">
        <v>22</v>
      </c>
      <c r="M34968">
        <v>9482</v>
      </c>
      <c r="N34968">
        <v>288</v>
      </c>
      <c r="O34968">
        <v>296</v>
      </c>
    </row>
    <row r="34969" spans="1:15" x14ac:dyDescent="0.3">
      <c r="E34969" t="s">
        <v>30699</v>
      </c>
      <c r="F34969" t="s">
        <v>30709</v>
      </c>
      <c r="G34969" t="s">
        <v>14</v>
      </c>
      <c r="H34969" t="s">
        <v>30717</v>
      </c>
      <c r="I34969" t="s">
        <v>22</v>
      </c>
      <c r="M34969">
        <v>9482</v>
      </c>
      <c r="N34969">
        <v>335</v>
      </c>
      <c r="O34969">
        <v>340</v>
      </c>
    </row>
    <row r="34970" spans="1:15" x14ac:dyDescent="0.3">
      <c r="A34970" t="s">
        <v>14</v>
      </c>
      <c r="B34970">
        <v>0</v>
      </c>
      <c r="C34970">
        <v>1</v>
      </c>
      <c r="D34970" t="s">
        <v>14</v>
      </c>
      <c r="E34970" t="s">
        <v>30699</v>
      </c>
      <c r="F34970" t="s">
        <v>30707</v>
      </c>
      <c r="G34970" t="s">
        <v>23</v>
      </c>
      <c r="H34970" t="s">
        <v>30726</v>
      </c>
      <c r="I34970" t="s">
        <v>26</v>
      </c>
      <c r="M34970">
        <v>9483</v>
      </c>
      <c r="N34970">
        <v>0</v>
      </c>
      <c r="O34970">
        <v>8</v>
      </c>
    </row>
    <row r="34971" spans="1:15" x14ac:dyDescent="0.3">
      <c r="E34971" t="s">
        <v>30699</v>
      </c>
      <c r="F34971" t="s">
        <v>30707</v>
      </c>
      <c r="G34971" t="s">
        <v>14</v>
      </c>
      <c r="H34971" t="s">
        <v>30726</v>
      </c>
      <c r="I34971" t="s">
        <v>19</v>
      </c>
      <c r="M34971">
        <v>9483</v>
      </c>
      <c r="N34971">
        <v>0</v>
      </c>
      <c r="O34971">
        <v>8</v>
      </c>
    </row>
    <row r="34972" spans="1:15" x14ac:dyDescent="0.3">
      <c r="A34972" t="s">
        <v>14</v>
      </c>
      <c r="B34972">
        <v>1</v>
      </c>
      <c r="C34972">
        <v>1</v>
      </c>
      <c r="D34972">
        <v>1</v>
      </c>
      <c r="E34972" t="s">
        <v>30699</v>
      </c>
      <c r="F34972" t="s">
        <v>30719</v>
      </c>
      <c r="G34972" t="s">
        <v>14</v>
      </c>
      <c r="H34972" t="s">
        <v>30720</v>
      </c>
      <c r="I34972" t="s">
        <v>35</v>
      </c>
      <c r="J34972" t="s">
        <v>42</v>
      </c>
      <c r="K34972" t="s">
        <v>43</v>
      </c>
      <c r="M34972">
        <v>9483</v>
      </c>
      <c r="N34972">
        <v>48</v>
      </c>
      <c r="O34972">
        <v>53</v>
      </c>
    </row>
    <row r="34973" spans="1:15" x14ac:dyDescent="0.3">
      <c r="E34973" t="s">
        <v>30699</v>
      </c>
      <c r="F34973" t="s">
        <v>30722</v>
      </c>
      <c r="G34973" t="s">
        <v>14</v>
      </c>
      <c r="H34973" t="s">
        <v>30723</v>
      </c>
      <c r="I34973" t="s">
        <v>19</v>
      </c>
      <c r="M34973">
        <v>9483</v>
      </c>
      <c r="N34973">
        <v>181</v>
      </c>
      <c r="O34973">
        <v>186</v>
      </c>
    </row>
    <row r="34974" spans="1:15" x14ac:dyDescent="0.3">
      <c r="A34974" t="s">
        <v>14</v>
      </c>
      <c r="B34974">
        <v>0</v>
      </c>
      <c r="C34974">
        <v>1</v>
      </c>
      <c r="D34974" t="s">
        <v>14</v>
      </c>
      <c r="E34974" t="s">
        <v>30699</v>
      </c>
      <c r="F34974" t="s">
        <v>30722</v>
      </c>
      <c r="G34974" t="s">
        <v>23</v>
      </c>
      <c r="H34974" t="s">
        <v>30723</v>
      </c>
      <c r="I34974" t="s">
        <v>26</v>
      </c>
      <c r="M34974">
        <v>9483</v>
      </c>
      <c r="N34974">
        <v>181</v>
      </c>
      <c r="O34974">
        <v>186</v>
      </c>
    </row>
    <row r="34975" spans="1:15" x14ac:dyDescent="0.3">
      <c r="A34975" t="s">
        <v>14</v>
      </c>
      <c r="B34975">
        <v>1</v>
      </c>
      <c r="C34975">
        <v>1</v>
      </c>
      <c r="D34975">
        <v>1</v>
      </c>
      <c r="E34975" t="s">
        <v>30699</v>
      </c>
      <c r="F34975" t="s">
        <v>30719</v>
      </c>
      <c r="G34975" t="s">
        <v>14</v>
      </c>
      <c r="H34975" t="s">
        <v>30721</v>
      </c>
      <c r="I34975" t="s">
        <v>35</v>
      </c>
      <c r="J34975" t="s">
        <v>32</v>
      </c>
      <c r="M34975">
        <v>9483</v>
      </c>
      <c r="N34975">
        <v>204</v>
      </c>
      <c r="O34975">
        <v>209</v>
      </c>
    </row>
    <row r="34976" spans="1:15" x14ac:dyDescent="0.3">
      <c r="A34976" t="s">
        <v>14</v>
      </c>
      <c r="B34976">
        <v>1</v>
      </c>
      <c r="C34976">
        <v>1</v>
      </c>
      <c r="D34976">
        <v>1</v>
      </c>
      <c r="E34976" t="s">
        <v>30699</v>
      </c>
      <c r="F34976" t="s">
        <v>30724</v>
      </c>
      <c r="G34976" t="s">
        <v>14</v>
      </c>
      <c r="H34976" t="s">
        <v>30725</v>
      </c>
      <c r="I34976" t="s">
        <v>35</v>
      </c>
      <c r="J34976" t="s">
        <v>46</v>
      </c>
      <c r="K34976" t="s">
        <v>47</v>
      </c>
      <c r="L34976" t="s">
        <v>43</v>
      </c>
      <c r="M34976">
        <v>9483</v>
      </c>
      <c r="N34976">
        <v>247</v>
      </c>
      <c r="O34976">
        <v>257</v>
      </c>
    </row>
    <row r="34977" spans="1:15" x14ac:dyDescent="0.3">
      <c r="A34977" t="s">
        <v>14</v>
      </c>
      <c r="B34977">
        <v>0</v>
      </c>
      <c r="C34977">
        <v>1</v>
      </c>
      <c r="D34977" t="s">
        <v>14</v>
      </c>
      <c r="E34977" t="s">
        <v>30647</v>
      </c>
      <c r="F34977" t="s">
        <v>30643</v>
      </c>
      <c r="G34977" t="s">
        <v>23</v>
      </c>
      <c r="H34977" t="s">
        <v>30728</v>
      </c>
      <c r="I34977" t="s">
        <v>26</v>
      </c>
      <c r="M34977">
        <v>9484</v>
      </c>
      <c r="N34977">
        <v>0</v>
      </c>
      <c r="O34977">
        <v>4</v>
      </c>
    </row>
    <row r="34978" spans="1:15" x14ac:dyDescent="0.3">
      <c r="E34978" t="s">
        <v>30647</v>
      </c>
      <c r="F34978" t="s">
        <v>30643</v>
      </c>
      <c r="G34978" t="s">
        <v>14</v>
      </c>
      <c r="H34978" t="s">
        <v>30728</v>
      </c>
      <c r="I34978" t="s">
        <v>31</v>
      </c>
      <c r="J34978" t="s">
        <v>32</v>
      </c>
      <c r="M34978">
        <v>9484</v>
      </c>
      <c r="N34978">
        <v>0</v>
      </c>
      <c r="O34978">
        <v>4</v>
      </c>
    </row>
    <row r="34979" spans="1:15" x14ac:dyDescent="0.3">
      <c r="E34979" t="s">
        <v>30647</v>
      </c>
      <c r="F34979" t="s">
        <v>131</v>
      </c>
      <c r="G34979" t="s">
        <v>51</v>
      </c>
      <c r="H34979" t="s">
        <v>30727</v>
      </c>
      <c r="I34979" t="s">
        <v>52</v>
      </c>
      <c r="J34979" t="s">
        <v>60</v>
      </c>
      <c r="M34979">
        <v>9484</v>
      </c>
      <c r="N34979">
        <v>12</v>
      </c>
      <c r="O34979">
        <v>18</v>
      </c>
    </row>
    <row r="34980" spans="1:15" x14ac:dyDescent="0.3">
      <c r="E34980" t="s">
        <v>30647</v>
      </c>
      <c r="F34980" t="s">
        <v>131</v>
      </c>
      <c r="G34980" t="s">
        <v>51</v>
      </c>
      <c r="H34980" t="s">
        <v>30732</v>
      </c>
      <c r="I34980" t="s">
        <v>52</v>
      </c>
      <c r="J34980" t="s">
        <v>60</v>
      </c>
      <c r="M34980">
        <v>9485</v>
      </c>
      <c r="N34980">
        <v>2</v>
      </c>
      <c r="O34980">
        <v>8</v>
      </c>
    </row>
    <row r="34981" spans="1:15" x14ac:dyDescent="0.3">
      <c r="E34981" t="s">
        <v>30647</v>
      </c>
      <c r="F34981" t="s">
        <v>391</v>
      </c>
      <c r="G34981" t="s">
        <v>51</v>
      </c>
      <c r="H34981" t="s">
        <v>30731</v>
      </c>
      <c r="I34981" t="s">
        <v>52</v>
      </c>
      <c r="J34981" t="s">
        <v>393</v>
      </c>
      <c r="M34981">
        <v>9485</v>
      </c>
      <c r="N34981">
        <v>32</v>
      </c>
      <c r="O34981">
        <v>42</v>
      </c>
    </row>
    <row r="34982" spans="1:15" x14ac:dyDescent="0.3">
      <c r="A34982" t="s">
        <v>51</v>
      </c>
      <c r="B34982">
        <v>0</v>
      </c>
      <c r="C34982">
        <v>1</v>
      </c>
      <c r="D34982" t="s">
        <v>51</v>
      </c>
      <c r="E34982" t="s">
        <v>30647</v>
      </c>
      <c r="F34982" t="s">
        <v>30729</v>
      </c>
      <c r="G34982" t="s">
        <v>14</v>
      </c>
      <c r="H34982" t="s">
        <v>30730</v>
      </c>
      <c r="I34982" t="s">
        <v>26</v>
      </c>
      <c r="M34982">
        <v>9485</v>
      </c>
      <c r="N34982">
        <v>43</v>
      </c>
      <c r="O34982">
        <v>51</v>
      </c>
    </row>
    <row r="34983" spans="1:15" x14ac:dyDescent="0.3">
      <c r="E34983" t="s">
        <v>30647</v>
      </c>
      <c r="F34983" t="s">
        <v>30729</v>
      </c>
      <c r="G34983" t="s">
        <v>51</v>
      </c>
      <c r="H34983" t="s">
        <v>30730</v>
      </c>
      <c r="I34983" t="s">
        <v>19</v>
      </c>
      <c r="M34983">
        <v>9485</v>
      </c>
      <c r="N34983">
        <v>43</v>
      </c>
      <c r="O34983">
        <v>51</v>
      </c>
    </row>
    <row r="34984" spans="1:15" x14ac:dyDescent="0.3">
      <c r="E34984" t="s">
        <v>30733</v>
      </c>
      <c r="F34984" t="s">
        <v>3543</v>
      </c>
      <c r="G34984" t="s">
        <v>14</v>
      </c>
      <c r="H34984" t="s">
        <v>30739</v>
      </c>
      <c r="I34984" t="s">
        <v>35</v>
      </c>
      <c r="J34984" t="s">
        <v>32</v>
      </c>
      <c r="M34984">
        <v>9486</v>
      </c>
      <c r="N34984">
        <v>0</v>
      </c>
      <c r="O34984">
        <v>7</v>
      </c>
    </row>
    <row r="34985" spans="1:15" x14ac:dyDescent="0.3">
      <c r="A34985" t="s">
        <v>14</v>
      </c>
      <c r="B34985">
        <v>0</v>
      </c>
      <c r="C34985">
        <v>1</v>
      </c>
      <c r="D34985" t="s">
        <v>14</v>
      </c>
      <c r="E34985" t="s">
        <v>30733</v>
      </c>
      <c r="F34985" t="s">
        <v>6713</v>
      </c>
      <c r="G34985" t="s">
        <v>23</v>
      </c>
      <c r="H34985" t="s">
        <v>30735</v>
      </c>
      <c r="I34985" t="s">
        <v>26</v>
      </c>
      <c r="M34985">
        <v>9486</v>
      </c>
      <c r="N34985">
        <v>68</v>
      </c>
      <c r="O34985">
        <v>72</v>
      </c>
    </row>
    <row r="34986" spans="1:15" x14ac:dyDescent="0.3">
      <c r="E34986" t="s">
        <v>30733</v>
      </c>
      <c r="F34986" t="s">
        <v>6713</v>
      </c>
      <c r="G34986" t="s">
        <v>14</v>
      </c>
      <c r="H34986" t="s">
        <v>30735</v>
      </c>
      <c r="I34986" t="s">
        <v>31</v>
      </c>
      <c r="J34986" t="s">
        <v>32</v>
      </c>
      <c r="M34986">
        <v>9486</v>
      </c>
      <c r="N34986">
        <v>68</v>
      </c>
      <c r="O34986">
        <v>72</v>
      </c>
    </row>
    <row r="34987" spans="1:15" x14ac:dyDescent="0.3">
      <c r="A34987" t="s">
        <v>23</v>
      </c>
      <c r="B34987">
        <v>1</v>
      </c>
      <c r="C34987">
        <v>1</v>
      </c>
      <c r="D34987">
        <v>1</v>
      </c>
      <c r="E34987" t="s">
        <v>30733</v>
      </c>
      <c r="F34987" t="s">
        <v>1951</v>
      </c>
      <c r="G34987" t="s">
        <v>23</v>
      </c>
      <c r="H34987" t="s">
        <v>30734</v>
      </c>
      <c r="I34987" t="s">
        <v>35</v>
      </c>
      <c r="J34987" t="s">
        <v>112</v>
      </c>
      <c r="M34987">
        <v>9486</v>
      </c>
      <c r="N34987">
        <v>75</v>
      </c>
      <c r="O34987">
        <v>82</v>
      </c>
    </row>
    <row r="34988" spans="1:15" x14ac:dyDescent="0.3">
      <c r="A34988" t="s">
        <v>14</v>
      </c>
      <c r="B34988">
        <v>1</v>
      </c>
      <c r="C34988">
        <v>1</v>
      </c>
      <c r="D34988">
        <v>1</v>
      </c>
      <c r="E34988" t="s">
        <v>30733</v>
      </c>
      <c r="F34988" t="s">
        <v>30737</v>
      </c>
      <c r="G34988" t="s">
        <v>14</v>
      </c>
      <c r="H34988" t="s">
        <v>30738</v>
      </c>
      <c r="I34988" t="s">
        <v>35</v>
      </c>
      <c r="J34988" t="s">
        <v>32</v>
      </c>
      <c r="M34988">
        <v>9486</v>
      </c>
      <c r="N34988">
        <v>97</v>
      </c>
      <c r="O34988">
        <v>101</v>
      </c>
    </row>
    <row r="34989" spans="1:15" x14ac:dyDescent="0.3">
      <c r="A34989" t="s">
        <v>237</v>
      </c>
      <c r="B34989">
        <v>0</v>
      </c>
      <c r="E34989" t="s">
        <v>30733</v>
      </c>
      <c r="F34989" t="s">
        <v>1597</v>
      </c>
      <c r="G34989" t="s">
        <v>17</v>
      </c>
      <c r="H34989" t="s">
        <v>30736</v>
      </c>
      <c r="I34989" t="s">
        <v>22</v>
      </c>
      <c r="M34989">
        <v>9486</v>
      </c>
      <c r="N34989">
        <v>141</v>
      </c>
      <c r="O34989">
        <v>149</v>
      </c>
    </row>
    <row r="34990" spans="1:15" x14ac:dyDescent="0.3">
      <c r="A34990" t="s">
        <v>14</v>
      </c>
      <c r="B34990">
        <v>1</v>
      </c>
      <c r="C34990">
        <v>1</v>
      </c>
      <c r="D34990">
        <v>1</v>
      </c>
      <c r="E34990" t="s">
        <v>30733</v>
      </c>
      <c r="F34990" t="s">
        <v>3543</v>
      </c>
      <c r="G34990" t="s">
        <v>14</v>
      </c>
      <c r="H34990" t="s">
        <v>30740</v>
      </c>
      <c r="I34990" t="s">
        <v>35</v>
      </c>
      <c r="J34990" t="s">
        <v>32</v>
      </c>
      <c r="M34990">
        <v>9487</v>
      </c>
      <c r="N34990">
        <v>27</v>
      </c>
      <c r="O34990">
        <v>34</v>
      </c>
    </row>
    <row r="34991" spans="1:15" x14ac:dyDescent="0.3">
      <c r="A34991" t="s">
        <v>14</v>
      </c>
      <c r="B34991">
        <v>1</v>
      </c>
      <c r="C34991">
        <v>1</v>
      </c>
      <c r="D34991">
        <v>1</v>
      </c>
      <c r="E34991" t="s">
        <v>30733</v>
      </c>
      <c r="F34991" t="s">
        <v>30737</v>
      </c>
      <c r="G34991" t="s">
        <v>14</v>
      </c>
      <c r="H34991" t="s">
        <v>30741</v>
      </c>
      <c r="I34991" t="s">
        <v>35</v>
      </c>
      <c r="J34991" t="s">
        <v>32</v>
      </c>
      <c r="M34991">
        <v>9487</v>
      </c>
      <c r="N34991">
        <v>85</v>
      </c>
      <c r="O34991">
        <v>89</v>
      </c>
    </row>
    <row r="34992" spans="1:15" x14ac:dyDescent="0.3">
      <c r="A34992" t="s">
        <v>14</v>
      </c>
      <c r="B34992">
        <v>1</v>
      </c>
      <c r="C34992">
        <v>1</v>
      </c>
      <c r="D34992">
        <v>1</v>
      </c>
      <c r="E34992" t="s">
        <v>30733</v>
      </c>
      <c r="F34992" t="s">
        <v>30745</v>
      </c>
      <c r="G34992" t="s">
        <v>14</v>
      </c>
      <c r="H34992" t="s">
        <v>30746</v>
      </c>
      <c r="I34992" t="s">
        <v>19</v>
      </c>
      <c r="M34992">
        <v>9488</v>
      </c>
      <c r="N34992">
        <v>0</v>
      </c>
      <c r="O34992">
        <v>6</v>
      </c>
    </row>
    <row r="34993" spans="1:15" x14ac:dyDescent="0.3">
      <c r="A34993" t="s">
        <v>14</v>
      </c>
      <c r="B34993">
        <v>1</v>
      </c>
      <c r="C34993">
        <v>1</v>
      </c>
      <c r="D34993">
        <v>1</v>
      </c>
      <c r="E34993" t="s">
        <v>30733</v>
      </c>
      <c r="F34993" t="s">
        <v>3543</v>
      </c>
      <c r="G34993" t="s">
        <v>14</v>
      </c>
      <c r="H34993" t="s">
        <v>30742</v>
      </c>
      <c r="I34993" t="s">
        <v>270</v>
      </c>
      <c r="J34993" t="s">
        <v>32</v>
      </c>
      <c r="M34993">
        <v>9488</v>
      </c>
      <c r="N34993">
        <v>17</v>
      </c>
      <c r="O34993">
        <v>24</v>
      </c>
    </row>
    <row r="34994" spans="1:15" x14ac:dyDescent="0.3">
      <c r="E34994" t="s">
        <v>30733</v>
      </c>
      <c r="F34994" t="s">
        <v>30743</v>
      </c>
      <c r="G34994" t="s">
        <v>14</v>
      </c>
      <c r="H34994" t="s">
        <v>30744</v>
      </c>
      <c r="I34994" t="s">
        <v>19</v>
      </c>
      <c r="M34994">
        <v>9488</v>
      </c>
      <c r="N34994">
        <v>17</v>
      </c>
      <c r="O34994">
        <v>32</v>
      </c>
    </row>
    <row r="34995" spans="1:15" x14ac:dyDescent="0.3">
      <c r="A34995" t="s">
        <v>14</v>
      </c>
      <c r="B34995">
        <v>1</v>
      </c>
      <c r="C34995">
        <v>1</v>
      </c>
      <c r="D34995">
        <v>1</v>
      </c>
      <c r="E34995" t="s">
        <v>30733</v>
      </c>
      <c r="F34995" t="s">
        <v>30737</v>
      </c>
      <c r="G34995" t="s">
        <v>14</v>
      </c>
      <c r="H34995" t="s">
        <v>30744</v>
      </c>
      <c r="I34995" t="s">
        <v>270</v>
      </c>
      <c r="J34995" t="s">
        <v>32</v>
      </c>
      <c r="M34995">
        <v>9488</v>
      </c>
      <c r="N34995">
        <v>28</v>
      </c>
      <c r="O34995">
        <v>32</v>
      </c>
    </row>
    <row r="34996" spans="1:15" x14ac:dyDescent="0.3">
      <c r="A34996" t="s">
        <v>14</v>
      </c>
      <c r="B34996">
        <v>1</v>
      </c>
      <c r="C34996">
        <v>1</v>
      </c>
      <c r="D34996">
        <v>1</v>
      </c>
      <c r="E34996" t="s">
        <v>30733</v>
      </c>
      <c r="F34996" t="s">
        <v>30737</v>
      </c>
      <c r="G34996" t="s">
        <v>14</v>
      </c>
      <c r="H34996" t="s">
        <v>30748</v>
      </c>
      <c r="I34996" t="s">
        <v>35</v>
      </c>
      <c r="J34996" t="s">
        <v>32</v>
      </c>
      <c r="M34996">
        <v>9489</v>
      </c>
      <c r="N34996">
        <v>0</v>
      </c>
      <c r="O34996">
        <v>4</v>
      </c>
    </row>
    <row r="34997" spans="1:15" x14ac:dyDescent="0.3">
      <c r="E34997" t="s">
        <v>30733</v>
      </c>
      <c r="F34997" t="s">
        <v>4022</v>
      </c>
      <c r="G34997" t="s">
        <v>14</v>
      </c>
      <c r="H34997" t="s">
        <v>30747</v>
      </c>
      <c r="I34997" t="s">
        <v>31</v>
      </c>
      <c r="J34997" t="s">
        <v>32</v>
      </c>
      <c r="M34997">
        <v>9489</v>
      </c>
      <c r="N34997">
        <v>17</v>
      </c>
      <c r="O34997">
        <v>21</v>
      </c>
    </row>
    <row r="34998" spans="1:15" x14ac:dyDescent="0.3">
      <c r="A34998" t="s">
        <v>14</v>
      </c>
      <c r="B34998">
        <v>0</v>
      </c>
      <c r="C34998">
        <v>1</v>
      </c>
      <c r="D34998" t="s">
        <v>14</v>
      </c>
      <c r="E34998" t="s">
        <v>30733</v>
      </c>
      <c r="F34998" t="s">
        <v>4022</v>
      </c>
      <c r="G34998" t="s">
        <v>17</v>
      </c>
      <c r="H34998" t="s">
        <v>30747</v>
      </c>
      <c r="I34998" t="s">
        <v>26</v>
      </c>
      <c r="M34998">
        <v>9489</v>
      </c>
      <c r="N34998">
        <v>17</v>
      </c>
      <c r="O34998">
        <v>21</v>
      </c>
    </row>
    <row r="34999" spans="1:15" x14ac:dyDescent="0.3">
      <c r="A34999" t="s">
        <v>14</v>
      </c>
      <c r="B34999">
        <v>1</v>
      </c>
      <c r="C34999">
        <v>1</v>
      </c>
      <c r="D34999">
        <v>1</v>
      </c>
      <c r="E34999" t="s">
        <v>30733</v>
      </c>
      <c r="F34999" t="s">
        <v>30737</v>
      </c>
      <c r="G34999" t="s">
        <v>14</v>
      </c>
      <c r="H34999" t="s">
        <v>30754</v>
      </c>
      <c r="I34999" t="s">
        <v>35</v>
      </c>
      <c r="J34999" t="s">
        <v>32</v>
      </c>
      <c r="M34999">
        <v>9490</v>
      </c>
      <c r="N34999">
        <v>0</v>
      </c>
      <c r="O34999">
        <v>4</v>
      </c>
    </row>
    <row r="35000" spans="1:15" x14ac:dyDescent="0.3">
      <c r="A35000" t="s">
        <v>14</v>
      </c>
      <c r="B35000">
        <v>1</v>
      </c>
      <c r="C35000">
        <v>1</v>
      </c>
      <c r="D35000">
        <v>1</v>
      </c>
      <c r="E35000" t="s">
        <v>30733</v>
      </c>
      <c r="F35000" t="s">
        <v>6362</v>
      </c>
      <c r="G35000" t="s">
        <v>14</v>
      </c>
      <c r="H35000" t="s">
        <v>30756</v>
      </c>
      <c r="I35000" t="s">
        <v>35</v>
      </c>
      <c r="J35000" t="s">
        <v>32</v>
      </c>
      <c r="M35000">
        <v>9490</v>
      </c>
      <c r="N35000">
        <v>37</v>
      </c>
      <c r="O35000">
        <v>43</v>
      </c>
    </row>
    <row r="35001" spans="1:15" x14ac:dyDescent="0.3">
      <c r="A35001" t="s">
        <v>14</v>
      </c>
      <c r="B35001">
        <v>1</v>
      </c>
      <c r="C35001">
        <v>1</v>
      </c>
      <c r="D35001">
        <v>1</v>
      </c>
      <c r="E35001" t="s">
        <v>30733</v>
      </c>
      <c r="F35001" t="s">
        <v>3543</v>
      </c>
      <c r="G35001" t="s">
        <v>14</v>
      </c>
      <c r="H35001" t="s">
        <v>30749</v>
      </c>
      <c r="I35001" t="s">
        <v>35</v>
      </c>
      <c r="J35001" t="s">
        <v>32</v>
      </c>
      <c r="M35001">
        <v>9490</v>
      </c>
      <c r="N35001">
        <v>77</v>
      </c>
      <c r="O35001">
        <v>84</v>
      </c>
    </row>
    <row r="35002" spans="1:15" x14ac:dyDescent="0.3">
      <c r="E35002" t="s">
        <v>30733</v>
      </c>
      <c r="F35002" t="s">
        <v>30752</v>
      </c>
      <c r="G35002" t="s">
        <v>14</v>
      </c>
      <c r="H35002" t="s">
        <v>30753</v>
      </c>
      <c r="I35002" t="s">
        <v>22</v>
      </c>
      <c r="M35002">
        <v>9490</v>
      </c>
      <c r="N35002">
        <v>95</v>
      </c>
      <c r="O35002">
        <v>99</v>
      </c>
    </row>
    <row r="35003" spans="1:15" x14ac:dyDescent="0.3">
      <c r="A35003" t="s">
        <v>14</v>
      </c>
      <c r="B35003">
        <v>0</v>
      </c>
      <c r="C35003">
        <v>1</v>
      </c>
      <c r="D35003" t="s">
        <v>14</v>
      </c>
      <c r="E35003" t="s">
        <v>30733</v>
      </c>
      <c r="F35003" t="s">
        <v>30750</v>
      </c>
      <c r="G35003" t="s">
        <v>51</v>
      </c>
      <c r="H35003" t="s">
        <v>30751</v>
      </c>
      <c r="I35003" t="s">
        <v>52</v>
      </c>
      <c r="J35003" t="s">
        <v>195</v>
      </c>
      <c r="M35003">
        <v>9490</v>
      </c>
      <c r="N35003">
        <v>112</v>
      </c>
      <c r="O35003">
        <v>116</v>
      </c>
    </row>
    <row r="35004" spans="1:15" x14ac:dyDescent="0.3">
      <c r="A35004" t="s">
        <v>14</v>
      </c>
      <c r="B35004">
        <v>1</v>
      </c>
      <c r="C35004">
        <v>1</v>
      </c>
      <c r="D35004">
        <v>1</v>
      </c>
      <c r="E35004" t="s">
        <v>30733</v>
      </c>
      <c r="F35004" t="s">
        <v>30750</v>
      </c>
      <c r="G35004" t="s">
        <v>14</v>
      </c>
      <c r="H35004" t="s">
        <v>30751</v>
      </c>
      <c r="I35004" t="s">
        <v>50</v>
      </c>
      <c r="M35004">
        <v>9490</v>
      </c>
      <c r="N35004">
        <v>112</v>
      </c>
      <c r="O35004">
        <v>116</v>
      </c>
    </row>
    <row r="35005" spans="1:15" x14ac:dyDescent="0.3">
      <c r="A35005" t="s">
        <v>14</v>
      </c>
      <c r="B35005">
        <v>1</v>
      </c>
      <c r="C35005">
        <v>1</v>
      </c>
      <c r="D35005">
        <v>1</v>
      </c>
      <c r="E35005" t="s">
        <v>30733</v>
      </c>
      <c r="F35005" t="s">
        <v>6362</v>
      </c>
      <c r="G35005" t="s">
        <v>14</v>
      </c>
      <c r="H35005" t="s">
        <v>30755</v>
      </c>
      <c r="I35005" t="s">
        <v>35</v>
      </c>
      <c r="J35005" t="s">
        <v>32</v>
      </c>
      <c r="M35005">
        <v>9490</v>
      </c>
      <c r="N35005">
        <v>195</v>
      </c>
      <c r="O35005">
        <v>201</v>
      </c>
    </row>
    <row r="35006" spans="1:15" x14ac:dyDescent="0.3">
      <c r="A35006" t="s">
        <v>14</v>
      </c>
      <c r="B35006">
        <v>1</v>
      </c>
      <c r="C35006">
        <v>1</v>
      </c>
      <c r="D35006">
        <v>1</v>
      </c>
      <c r="E35006" t="s">
        <v>30733</v>
      </c>
      <c r="F35006" t="s">
        <v>3543</v>
      </c>
      <c r="G35006" t="s">
        <v>14</v>
      </c>
      <c r="H35006" t="s">
        <v>30759</v>
      </c>
      <c r="I35006" t="s">
        <v>35</v>
      </c>
      <c r="J35006" t="s">
        <v>32</v>
      </c>
      <c r="M35006">
        <v>9491</v>
      </c>
      <c r="N35006">
        <v>18</v>
      </c>
      <c r="O35006">
        <v>25</v>
      </c>
    </row>
    <row r="35007" spans="1:15" x14ac:dyDescent="0.3">
      <c r="E35007" t="s">
        <v>30733</v>
      </c>
      <c r="F35007" t="s">
        <v>30752</v>
      </c>
      <c r="G35007" t="s">
        <v>14</v>
      </c>
      <c r="H35007" t="s">
        <v>30758</v>
      </c>
      <c r="I35007" t="s">
        <v>22</v>
      </c>
      <c r="M35007">
        <v>9491</v>
      </c>
      <c r="N35007">
        <v>29</v>
      </c>
      <c r="O35007">
        <v>33</v>
      </c>
    </row>
    <row r="35008" spans="1:15" x14ac:dyDescent="0.3">
      <c r="A35008" t="s">
        <v>14</v>
      </c>
      <c r="B35008">
        <v>1</v>
      </c>
      <c r="C35008">
        <v>1</v>
      </c>
      <c r="D35008">
        <v>1</v>
      </c>
      <c r="E35008" t="s">
        <v>30733</v>
      </c>
      <c r="F35008" t="s">
        <v>6362</v>
      </c>
      <c r="G35008" t="s">
        <v>14</v>
      </c>
      <c r="H35008" t="s">
        <v>30757</v>
      </c>
      <c r="I35008" t="s">
        <v>35</v>
      </c>
      <c r="J35008" t="s">
        <v>32</v>
      </c>
      <c r="M35008">
        <v>9491</v>
      </c>
      <c r="N35008">
        <v>67</v>
      </c>
      <c r="O35008">
        <v>73</v>
      </c>
    </row>
    <row r="35009" spans="1:15" x14ac:dyDescent="0.3">
      <c r="A35009" t="s">
        <v>14</v>
      </c>
      <c r="B35009">
        <v>1</v>
      </c>
      <c r="C35009">
        <v>1</v>
      </c>
      <c r="D35009">
        <v>1</v>
      </c>
      <c r="E35009" t="s">
        <v>30760</v>
      </c>
      <c r="F35009" t="s">
        <v>10208</v>
      </c>
      <c r="G35009" t="s">
        <v>14</v>
      </c>
      <c r="H35009" t="s">
        <v>30761</v>
      </c>
      <c r="I35009" t="s">
        <v>35</v>
      </c>
      <c r="J35009" t="s">
        <v>32</v>
      </c>
      <c r="M35009">
        <v>9492</v>
      </c>
      <c r="N35009">
        <v>0</v>
      </c>
      <c r="O35009">
        <v>6</v>
      </c>
    </row>
    <row r="35010" spans="1:15" x14ac:dyDescent="0.3">
      <c r="A35010" t="s">
        <v>14</v>
      </c>
      <c r="B35010">
        <v>0</v>
      </c>
      <c r="C35010">
        <v>1</v>
      </c>
      <c r="D35010" t="s">
        <v>14</v>
      </c>
      <c r="E35010" t="s">
        <v>30760</v>
      </c>
      <c r="F35010" t="s">
        <v>30766</v>
      </c>
      <c r="G35010" t="s">
        <v>23</v>
      </c>
      <c r="H35010" t="s">
        <v>30767</v>
      </c>
      <c r="I35010" t="s">
        <v>22</v>
      </c>
      <c r="M35010">
        <v>9492</v>
      </c>
      <c r="N35010">
        <v>29</v>
      </c>
      <c r="O35010">
        <v>35</v>
      </c>
    </row>
    <row r="35011" spans="1:15" x14ac:dyDescent="0.3">
      <c r="A35011" t="s">
        <v>14</v>
      </c>
      <c r="B35011">
        <v>1</v>
      </c>
      <c r="C35011">
        <v>1</v>
      </c>
      <c r="D35011">
        <v>1</v>
      </c>
      <c r="E35011" t="s">
        <v>30760</v>
      </c>
      <c r="F35011" t="s">
        <v>4213</v>
      </c>
      <c r="G35011" t="s">
        <v>14</v>
      </c>
      <c r="H35011" t="s">
        <v>30763</v>
      </c>
      <c r="I35011" t="s">
        <v>35</v>
      </c>
      <c r="J35011" t="s">
        <v>32</v>
      </c>
      <c r="M35011">
        <v>9492</v>
      </c>
      <c r="N35011">
        <v>113</v>
      </c>
      <c r="O35011">
        <v>118</v>
      </c>
    </row>
    <row r="35012" spans="1:15" x14ac:dyDescent="0.3">
      <c r="E35012" t="s">
        <v>30760</v>
      </c>
      <c r="F35012" t="s">
        <v>30764</v>
      </c>
      <c r="G35012" t="s">
        <v>14</v>
      </c>
      <c r="H35012" t="s">
        <v>30765</v>
      </c>
      <c r="I35012" t="s">
        <v>19</v>
      </c>
      <c r="M35012">
        <v>9492</v>
      </c>
      <c r="N35012">
        <v>120</v>
      </c>
      <c r="O35012">
        <v>129</v>
      </c>
    </row>
    <row r="35013" spans="1:15" x14ac:dyDescent="0.3">
      <c r="A35013" t="s">
        <v>14</v>
      </c>
      <c r="B35013">
        <v>0</v>
      </c>
      <c r="C35013">
        <v>1</v>
      </c>
      <c r="D35013" t="s">
        <v>14</v>
      </c>
      <c r="E35013" t="s">
        <v>30760</v>
      </c>
      <c r="F35013" t="s">
        <v>30764</v>
      </c>
      <c r="G35013" t="s">
        <v>23</v>
      </c>
      <c r="H35013" t="s">
        <v>30765</v>
      </c>
      <c r="I35013" t="s">
        <v>26</v>
      </c>
      <c r="M35013">
        <v>9492</v>
      </c>
      <c r="N35013">
        <v>120</v>
      </c>
      <c r="O35013">
        <v>129</v>
      </c>
    </row>
    <row r="35014" spans="1:15" x14ac:dyDescent="0.3">
      <c r="A35014" t="s">
        <v>14</v>
      </c>
      <c r="B35014">
        <v>1</v>
      </c>
      <c r="C35014">
        <v>1</v>
      </c>
      <c r="D35014">
        <v>1</v>
      </c>
      <c r="E35014" t="s">
        <v>30760</v>
      </c>
      <c r="F35014" t="s">
        <v>10208</v>
      </c>
      <c r="G35014" t="s">
        <v>14</v>
      </c>
      <c r="H35014" t="s">
        <v>30762</v>
      </c>
      <c r="I35014" t="s">
        <v>35</v>
      </c>
      <c r="J35014" t="s">
        <v>32</v>
      </c>
      <c r="M35014">
        <v>9492</v>
      </c>
      <c r="N35014">
        <v>212</v>
      </c>
      <c r="O35014">
        <v>218</v>
      </c>
    </row>
    <row r="35015" spans="1:15" x14ac:dyDescent="0.3">
      <c r="E35015" t="s">
        <v>30768</v>
      </c>
      <c r="F35015" t="s">
        <v>210</v>
      </c>
      <c r="G35015" t="s">
        <v>51</v>
      </c>
      <c r="H35015" t="s">
        <v>30774</v>
      </c>
      <c r="I35015" t="s">
        <v>52</v>
      </c>
      <c r="J35015" t="s">
        <v>212</v>
      </c>
      <c r="M35015">
        <v>9493</v>
      </c>
      <c r="N35015">
        <v>36</v>
      </c>
      <c r="O35015">
        <v>43</v>
      </c>
    </row>
    <row r="35016" spans="1:15" x14ac:dyDescent="0.3">
      <c r="A35016" t="s">
        <v>237</v>
      </c>
      <c r="B35016">
        <v>0</v>
      </c>
      <c r="E35016" t="s">
        <v>30768</v>
      </c>
      <c r="F35016" t="s">
        <v>5091</v>
      </c>
      <c r="G35016" t="s">
        <v>17</v>
      </c>
      <c r="H35016" t="s">
        <v>30769</v>
      </c>
      <c r="I35016" t="s">
        <v>22</v>
      </c>
      <c r="M35016">
        <v>9493</v>
      </c>
      <c r="N35016">
        <v>87</v>
      </c>
      <c r="O35016">
        <v>97</v>
      </c>
    </row>
    <row r="35017" spans="1:15" x14ac:dyDescent="0.3">
      <c r="A35017" t="s">
        <v>23</v>
      </c>
      <c r="B35017">
        <v>1</v>
      </c>
      <c r="C35017">
        <v>1</v>
      </c>
      <c r="D35017">
        <v>1</v>
      </c>
      <c r="E35017" t="s">
        <v>30768</v>
      </c>
      <c r="F35017" t="s">
        <v>1109</v>
      </c>
      <c r="G35017" t="s">
        <v>23</v>
      </c>
      <c r="H35017" t="s">
        <v>30778</v>
      </c>
      <c r="I35017" t="s">
        <v>22</v>
      </c>
      <c r="M35017">
        <v>9493</v>
      </c>
      <c r="N35017">
        <v>109</v>
      </c>
      <c r="O35017">
        <v>114</v>
      </c>
    </row>
    <row r="35018" spans="1:15" x14ac:dyDescent="0.3">
      <c r="A35018" t="s">
        <v>14</v>
      </c>
      <c r="B35018">
        <v>1</v>
      </c>
      <c r="C35018">
        <v>1</v>
      </c>
      <c r="D35018">
        <v>1</v>
      </c>
      <c r="E35018" t="s">
        <v>30768</v>
      </c>
      <c r="F35018" t="s">
        <v>5077</v>
      </c>
      <c r="G35018" t="s">
        <v>14</v>
      </c>
      <c r="H35018" t="s">
        <v>30783</v>
      </c>
      <c r="I35018" t="s">
        <v>35</v>
      </c>
      <c r="J35018" t="s">
        <v>32</v>
      </c>
      <c r="M35018">
        <v>9493</v>
      </c>
      <c r="N35018">
        <v>150</v>
      </c>
      <c r="O35018">
        <v>154</v>
      </c>
    </row>
    <row r="35019" spans="1:15" x14ac:dyDescent="0.3">
      <c r="E35019" t="s">
        <v>30768</v>
      </c>
      <c r="F35019" t="s">
        <v>5084</v>
      </c>
      <c r="G35019" t="s">
        <v>14</v>
      </c>
      <c r="H35019" t="s">
        <v>30784</v>
      </c>
      <c r="I35019" t="s">
        <v>19</v>
      </c>
      <c r="M35019">
        <v>9493</v>
      </c>
      <c r="N35019">
        <v>190</v>
      </c>
      <c r="O35019">
        <v>199</v>
      </c>
    </row>
    <row r="35020" spans="1:15" x14ac:dyDescent="0.3">
      <c r="A35020" t="s">
        <v>51</v>
      </c>
      <c r="B35020">
        <v>0</v>
      </c>
      <c r="C35020">
        <v>1</v>
      </c>
      <c r="D35020" t="s">
        <v>51</v>
      </c>
      <c r="E35020" t="s">
        <v>30768</v>
      </c>
      <c r="F35020" t="s">
        <v>5084</v>
      </c>
      <c r="G35020" t="s">
        <v>23</v>
      </c>
      <c r="H35020" t="s">
        <v>30784</v>
      </c>
      <c r="I35020" t="s">
        <v>26</v>
      </c>
      <c r="M35020">
        <v>9493</v>
      </c>
      <c r="N35020">
        <v>190</v>
      </c>
      <c r="O35020">
        <v>199</v>
      </c>
    </row>
    <row r="35021" spans="1:15" x14ac:dyDescent="0.3">
      <c r="A35021" t="s">
        <v>14</v>
      </c>
      <c r="B35021">
        <v>1</v>
      </c>
      <c r="C35021">
        <v>1</v>
      </c>
      <c r="D35021">
        <v>1</v>
      </c>
      <c r="E35021" t="s">
        <v>30768</v>
      </c>
      <c r="F35021" t="s">
        <v>30770</v>
      </c>
      <c r="G35021" t="s">
        <v>14</v>
      </c>
      <c r="H35021" t="s">
        <v>30771</v>
      </c>
      <c r="I35021" t="s">
        <v>35</v>
      </c>
      <c r="J35021" t="s">
        <v>46</v>
      </c>
      <c r="K35021" t="s">
        <v>47</v>
      </c>
      <c r="L35021" t="s">
        <v>43</v>
      </c>
      <c r="M35021">
        <v>9493</v>
      </c>
      <c r="N35021">
        <v>261</v>
      </c>
      <c r="O35021">
        <v>274</v>
      </c>
    </row>
    <row r="35022" spans="1:15" x14ac:dyDescent="0.3">
      <c r="E35022" t="s">
        <v>30768</v>
      </c>
      <c r="F35022" t="s">
        <v>5084</v>
      </c>
      <c r="G35022" t="s">
        <v>14</v>
      </c>
      <c r="H35022" t="s">
        <v>30779</v>
      </c>
      <c r="I35022" t="s">
        <v>19</v>
      </c>
      <c r="M35022">
        <v>9493</v>
      </c>
      <c r="N35022">
        <v>289</v>
      </c>
      <c r="O35022">
        <v>298</v>
      </c>
    </row>
    <row r="35023" spans="1:15" x14ac:dyDescent="0.3">
      <c r="A35023" t="s">
        <v>51</v>
      </c>
      <c r="B35023">
        <v>0</v>
      </c>
      <c r="C35023">
        <v>1</v>
      </c>
      <c r="D35023" t="s">
        <v>51</v>
      </c>
      <c r="E35023" t="s">
        <v>30768</v>
      </c>
      <c r="F35023" t="s">
        <v>5084</v>
      </c>
      <c r="G35023" t="s">
        <v>23</v>
      </c>
      <c r="H35023" t="s">
        <v>30779</v>
      </c>
      <c r="I35023" t="s">
        <v>26</v>
      </c>
      <c r="M35023">
        <v>9493</v>
      </c>
      <c r="N35023">
        <v>289</v>
      </c>
      <c r="O35023">
        <v>298</v>
      </c>
    </row>
    <row r="35024" spans="1:15" x14ac:dyDescent="0.3">
      <c r="A35024" t="s">
        <v>14</v>
      </c>
      <c r="B35024">
        <v>1</v>
      </c>
      <c r="C35024">
        <v>1</v>
      </c>
      <c r="D35024">
        <v>1</v>
      </c>
      <c r="E35024" t="s">
        <v>30768</v>
      </c>
      <c r="F35024" t="s">
        <v>30776</v>
      </c>
      <c r="G35024" t="s">
        <v>14</v>
      </c>
      <c r="H35024" t="s">
        <v>30777</v>
      </c>
      <c r="I35024" t="s">
        <v>35</v>
      </c>
      <c r="J35024" t="s">
        <v>42</v>
      </c>
      <c r="K35024" t="s">
        <v>43</v>
      </c>
      <c r="M35024">
        <v>9493</v>
      </c>
      <c r="N35024">
        <v>360</v>
      </c>
      <c r="O35024">
        <v>364</v>
      </c>
    </row>
    <row r="35025" spans="1:15" x14ac:dyDescent="0.3">
      <c r="A35025" t="s">
        <v>14</v>
      </c>
      <c r="B35025">
        <v>1</v>
      </c>
      <c r="C35025">
        <v>1</v>
      </c>
      <c r="D35025">
        <v>1</v>
      </c>
      <c r="E35025" t="s">
        <v>30768</v>
      </c>
      <c r="F35025" t="s">
        <v>5077</v>
      </c>
      <c r="G35025" t="s">
        <v>14</v>
      </c>
      <c r="H35025" t="s">
        <v>30782</v>
      </c>
      <c r="I35025" t="s">
        <v>35</v>
      </c>
      <c r="J35025" t="s">
        <v>32</v>
      </c>
      <c r="M35025">
        <v>9493</v>
      </c>
      <c r="N35025">
        <v>366</v>
      </c>
      <c r="O35025">
        <v>370</v>
      </c>
    </row>
    <row r="35026" spans="1:15" x14ac:dyDescent="0.3">
      <c r="A35026" t="s">
        <v>14</v>
      </c>
      <c r="B35026">
        <v>1</v>
      </c>
      <c r="C35026">
        <v>1</v>
      </c>
      <c r="D35026">
        <v>1</v>
      </c>
      <c r="E35026" t="s">
        <v>30768</v>
      </c>
      <c r="F35026" t="s">
        <v>5082</v>
      </c>
      <c r="G35026" t="s">
        <v>14</v>
      </c>
      <c r="H35026" t="s">
        <v>30775</v>
      </c>
      <c r="I35026" t="s">
        <v>22</v>
      </c>
      <c r="M35026">
        <v>9493</v>
      </c>
      <c r="N35026">
        <v>374</v>
      </c>
      <c r="O35026">
        <v>379</v>
      </c>
    </row>
    <row r="35027" spans="1:15" x14ac:dyDescent="0.3">
      <c r="A35027" t="s">
        <v>23</v>
      </c>
      <c r="B35027">
        <v>1</v>
      </c>
      <c r="C35027">
        <v>1</v>
      </c>
      <c r="D35027">
        <v>1</v>
      </c>
      <c r="E35027" t="s">
        <v>30768</v>
      </c>
      <c r="F35027" t="s">
        <v>30780</v>
      </c>
      <c r="G35027" t="s">
        <v>23</v>
      </c>
      <c r="H35027" t="s">
        <v>30781</v>
      </c>
      <c r="I35027" t="s">
        <v>19</v>
      </c>
      <c r="M35027">
        <v>9493</v>
      </c>
      <c r="N35027">
        <v>451</v>
      </c>
      <c r="O35027">
        <v>457</v>
      </c>
    </row>
    <row r="35028" spans="1:15" x14ac:dyDescent="0.3">
      <c r="E35028" t="s">
        <v>30768</v>
      </c>
      <c r="F35028" t="s">
        <v>30780</v>
      </c>
      <c r="G35028" t="s">
        <v>14</v>
      </c>
      <c r="H35028" t="s">
        <v>30781</v>
      </c>
      <c r="I35028" t="s">
        <v>26</v>
      </c>
      <c r="M35028">
        <v>9493</v>
      </c>
      <c r="N35028">
        <v>451</v>
      </c>
      <c r="O35028">
        <v>457</v>
      </c>
    </row>
    <row r="35029" spans="1:15" x14ac:dyDescent="0.3">
      <c r="A35029" t="s">
        <v>14</v>
      </c>
      <c r="B35029">
        <v>1</v>
      </c>
      <c r="C35029">
        <v>1</v>
      </c>
      <c r="D35029">
        <v>1</v>
      </c>
      <c r="E35029" t="s">
        <v>30768</v>
      </c>
      <c r="F35029" t="s">
        <v>30772</v>
      </c>
      <c r="G35029" t="s">
        <v>14</v>
      </c>
      <c r="H35029" t="s">
        <v>30773</v>
      </c>
      <c r="I35029" t="s">
        <v>35</v>
      </c>
      <c r="J35029" t="s">
        <v>32</v>
      </c>
      <c r="M35029">
        <v>9493</v>
      </c>
      <c r="N35029">
        <v>491</v>
      </c>
      <c r="O35029">
        <v>499</v>
      </c>
    </row>
    <row r="35030" spans="1:15" x14ac:dyDescent="0.3">
      <c r="A35030" t="s">
        <v>237</v>
      </c>
      <c r="B35030">
        <v>0</v>
      </c>
      <c r="E35030" t="s">
        <v>30785</v>
      </c>
      <c r="F35030" t="s">
        <v>30789</v>
      </c>
      <c r="G35030" t="s">
        <v>17</v>
      </c>
      <c r="H35030" t="s">
        <v>30790</v>
      </c>
      <c r="I35030" t="s">
        <v>26</v>
      </c>
      <c r="M35030">
        <v>9494</v>
      </c>
      <c r="N35030">
        <v>24</v>
      </c>
      <c r="O35030">
        <v>34</v>
      </c>
    </row>
    <row r="35031" spans="1:15" x14ac:dyDescent="0.3">
      <c r="A35031" t="s">
        <v>51</v>
      </c>
      <c r="B35031">
        <v>1</v>
      </c>
      <c r="C35031">
        <v>1</v>
      </c>
      <c r="D35031">
        <v>1</v>
      </c>
      <c r="E35031" t="s">
        <v>30785</v>
      </c>
      <c r="F35031" t="s">
        <v>30789</v>
      </c>
      <c r="G35031" t="s">
        <v>51</v>
      </c>
      <c r="H35031" t="s">
        <v>30790</v>
      </c>
      <c r="I35031" t="s">
        <v>19</v>
      </c>
      <c r="M35031">
        <v>9494</v>
      </c>
      <c r="N35031">
        <v>24</v>
      </c>
      <c r="O35031">
        <v>34</v>
      </c>
    </row>
    <row r="35032" spans="1:15" x14ac:dyDescent="0.3">
      <c r="E35032" t="s">
        <v>30785</v>
      </c>
      <c r="F35032" t="s">
        <v>30786</v>
      </c>
      <c r="G35032" t="s">
        <v>17</v>
      </c>
      <c r="H35032" t="s">
        <v>30787</v>
      </c>
      <c r="I35032" t="s">
        <v>26</v>
      </c>
      <c r="M35032">
        <v>9494</v>
      </c>
      <c r="N35032">
        <v>38</v>
      </c>
      <c r="O35032">
        <v>50</v>
      </c>
    </row>
    <row r="35033" spans="1:15" x14ac:dyDescent="0.3">
      <c r="E35033" t="s">
        <v>30785</v>
      </c>
      <c r="F35033" t="s">
        <v>30791</v>
      </c>
      <c r="G35033" t="s">
        <v>17</v>
      </c>
      <c r="H35033" t="s">
        <v>30787</v>
      </c>
      <c r="I35033" t="s">
        <v>19</v>
      </c>
      <c r="M35033">
        <v>9494</v>
      </c>
      <c r="N35033">
        <v>38</v>
      </c>
      <c r="O35033">
        <v>66</v>
      </c>
    </row>
    <row r="35034" spans="1:15" x14ac:dyDescent="0.3">
      <c r="A35034" t="s">
        <v>23</v>
      </c>
      <c r="B35034">
        <v>1</v>
      </c>
      <c r="C35034">
        <v>1</v>
      </c>
      <c r="D35034">
        <v>1</v>
      </c>
      <c r="E35034" t="s">
        <v>30785</v>
      </c>
      <c r="F35034" t="s">
        <v>13312</v>
      </c>
      <c r="G35034" t="s">
        <v>23</v>
      </c>
      <c r="H35034" t="s">
        <v>30792</v>
      </c>
      <c r="I35034" t="s">
        <v>26</v>
      </c>
      <c r="M35034">
        <v>9494</v>
      </c>
      <c r="N35034">
        <v>51</v>
      </c>
      <c r="O35034">
        <v>66</v>
      </c>
    </row>
    <row r="35035" spans="1:15" x14ac:dyDescent="0.3">
      <c r="E35035" t="s">
        <v>30785</v>
      </c>
      <c r="F35035" t="s">
        <v>2466</v>
      </c>
      <c r="G35035" t="s">
        <v>14</v>
      </c>
      <c r="H35035" t="s">
        <v>30788</v>
      </c>
      <c r="I35035" t="s">
        <v>52</v>
      </c>
      <c r="J35035" t="s">
        <v>32</v>
      </c>
      <c r="M35035">
        <v>9494</v>
      </c>
      <c r="N35035">
        <v>60</v>
      </c>
      <c r="O35035">
        <v>66</v>
      </c>
    </row>
    <row r="35036" spans="1:15" x14ac:dyDescent="0.3">
      <c r="A35036" t="s">
        <v>14</v>
      </c>
      <c r="B35036">
        <v>1</v>
      </c>
      <c r="C35036">
        <v>1</v>
      </c>
      <c r="D35036">
        <v>1</v>
      </c>
      <c r="E35036" t="s">
        <v>30793</v>
      </c>
      <c r="F35036" t="s">
        <v>30795</v>
      </c>
      <c r="G35036" t="s">
        <v>14</v>
      </c>
      <c r="H35036" t="s">
        <v>30796</v>
      </c>
      <c r="I35036" t="s">
        <v>35</v>
      </c>
      <c r="J35036" t="s">
        <v>46</v>
      </c>
      <c r="K35036" t="s">
        <v>47</v>
      </c>
      <c r="L35036" t="s">
        <v>43</v>
      </c>
      <c r="M35036">
        <v>9497</v>
      </c>
      <c r="N35036">
        <v>28</v>
      </c>
      <c r="O35036">
        <v>41</v>
      </c>
    </row>
    <row r="35037" spans="1:15" x14ac:dyDescent="0.3">
      <c r="A35037" t="s">
        <v>23</v>
      </c>
      <c r="B35037">
        <v>1</v>
      </c>
      <c r="C35037">
        <v>1</v>
      </c>
      <c r="D35037">
        <v>1</v>
      </c>
      <c r="E35037" t="s">
        <v>30793</v>
      </c>
      <c r="F35037" t="s">
        <v>13312</v>
      </c>
      <c r="G35037" t="s">
        <v>23</v>
      </c>
      <c r="H35037" t="s">
        <v>30794</v>
      </c>
      <c r="I35037" t="s">
        <v>22</v>
      </c>
      <c r="M35037">
        <v>9497</v>
      </c>
      <c r="N35037">
        <v>202</v>
      </c>
      <c r="O35037">
        <v>217</v>
      </c>
    </row>
    <row r="35038" spans="1:15" x14ac:dyDescent="0.3">
      <c r="A35038" t="s">
        <v>237</v>
      </c>
      <c r="B35038">
        <v>0</v>
      </c>
      <c r="E35038" t="s">
        <v>27432</v>
      </c>
      <c r="F35038" t="s">
        <v>27436</v>
      </c>
      <c r="G35038" t="s">
        <v>17</v>
      </c>
      <c r="H35038" t="s">
        <v>27437</v>
      </c>
      <c r="I35038" t="s">
        <v>22</v>
      </c>
      <c r="M35038">
        <v>9499</v>
      </c>
      <c r="N35038">
        <v>3</v>
      </c>
      <c r="O35038">
        <v>6</v>
      </c>
    </row>
    <row r="35039" spans="1:15" x14ac:dyDescent="0.3">
      <c r="E35039" t="s">
        <v>27432</v>
      </c>
      <c r="F35039" t="s">
        <v>27446</v>
      </c>
      <c r="G35039" t="s">
        <v>51</v>
      </c>
      <c r="H35039" t="s">
        <v>27439</v>
      </c>
      <c r="I35039" t="s">
        <v>19</v>
      </c>
      <c r="M35039">
        <v>9499</v>
      </c>
      <c r="N35039">
        <v>8</v>
      </c>
      <c r="O35039">
        <v>50</v>
      </c>
    </row>
    <row r="35040" spans="1:15" x14ac:dyDescent="0.3">
      <c r="E35040" t="s">
        <v>27432</v>
      </c>
      <c r="F35040" t="s">
        <v>27442</v>
      </c>
      <c r="G35040" t="s">
        <v>17</v>
      </c>
      <c r="H35040" t="s">
        <v>27443</v>
      </c>
      <c r="I35040" t="s">
        <v>26</v>
      </c>
      <c r="M35040">
        <v>9499</v>
      </c>
      <c r="N35040">
        <v>8</v>
      </c>
      <c r="O35040">
        <v>18</v>
      </c>
    </row>
    <row r="35041" spans="1:15" x14ac:dyDescent="0.3">
      <c r="A35041" t="s">
        <v>237</v>
      </c>
      <c r="B35041">
        <v>0</v>
      </c>
      <c r="C35041">
        <v>0</v>
      </c>
      <c r="D35041">
        <v>0</v>
      </c>
      <c r="E35041" t="s">
        <v>27432</v>
      </c>
      <c r="F35041" t="s">
        <v>27438</v>
      </c>
      <c r="G35041" t="s">
        <v>14</v>
      </c>
      <c r="H35041" t="s">
        <v>27439</v>
      </c>
      <c r="I35041" t="s">
        <v>26</v>
      </c>
      <c r="M35041">
        <v>9499</v>
      </c>
      <c r="N35041">
        <v>22</v>
      </c>
      <c r="O35041">
        <v>50</v>
      </c>
    </row>
    <row r="35042" spans="1:15" x14ac:dyDescent="0.3">
      <c r="E35042" t="s">
        <v>27432</v>
      </c>
      <c r="F35042" t="s">
        <v>223</v>
      </c>
      <c r="G35042" t="s">
        <v>51</v>
      </c>
      <c r="H35042" t="s">
        <v>27435</v>
      </c>
      <c r="I35042" t="s">
        <v>52</v>
      </c>
      <c r="J35042" t="s">
        <v>60</v>
      </c>
      <c r="M35042">
        <v>9499</v>
      </c>
      <c r="N35042">
        <v>60</v>
      </c>
      <c r="O35042">
        <v>65</v>
      </c>
    </row>
    <row r="35043" spans="1:15" x14ac:dyDescent="0.3">
      <c r="A35043" t="s">
        <v>51</v>
      </c>
      <c r="B35043">
        <v>1</v>
      </c>
      <c r="C35043">
        <v>1</v>
      </c>
      <c r="D35043">
        <v>1</v>
      </c>
      <c r="E35043" t="s">
        <v>27432</v>
      </c>
      <c r="F35043" t="s">
        <v>27448</v>
      </c>
      <c r="G35043" t="s">
        <v>51</v>
      </c>
      <c r="H35043" t="s">
        <v>27449</v>
      </c>
      <c r="I35043" t="s">
        <v>69</v>
      </c>
      <c r="J35043" t="s">
        <v>53</v>
      </c>
      <c r="K35043" t="s">
        <v>103</v>
      </c>
      <c r="M35043">
        <v>9499</v>
      </c>
      <c r="N35043">
        <v>72</v>
      </c>
      <c r="O35043">
        <v>88</v>
      </c>
    </row>
    <row r="35044" spans="1:15" x14ac:dyDescent="0.3">
      <c r="A35044" t="s">
        <v>237</v>
      </c>
      <c r="B35044">
        <v>0</v>
      </c>
      <c r="E35044" t="s">
        <v>27432</v>
      </c>
      <c r="F35044" t="s">
        <v>27436</v>
      </c>
      <c r="G35044" t="s">
        <v>17</v>
      </c>
      <c r="H35044" t="s">
        <v>27451</v>
      </c>
      <c r="I35044" t="s">
        <v>22</v>
      </c>
      <c r="M35044">
        <v>9499</v>
      </c>
      <c r="N35044">
        <v>247</v>
      </c>
      <c r="O35044">
        <v>250</v>
      </c>
    </row>
    <row r="35045" spans="1:15" x14ac:dyDescent="0.3">
      <c r="E35045" t="s">
        <v>27432</v>
      </c>
      <c r="F35045" t="s">
        <v>223</v>
      </c>
      <c r="G35045" t="s">
        <v>51</v>
      </c>
      <c r="H35045" t="s">
        <v>27450</v>
      </c>
      <c r="I35045" t="s">
        <v>52</v>
      </c>
      <c r="J35045" t="s">
        <v>60</v>
      </c>
      <c r="M35045">
        <v>9499</v>
      </c>
      <c r="N35045">
        <v>425</v>
      </c>
      <c r="O35045">
        <v>430</v>
      </c>
    </row>
    <row r="35046" spans="1:15" x14ac:dyDescent="0.3">
      <c r="A35046" t="s">
        <v>237</v>
      </c>
      <c r="B35046">
        <v>0</v>
      </c>
      <c r="E35046" t="s">
        <v>27432</v>
      </c>
      <c r="F35046" t="s">
        <v>27440</v>
      </c>
      <c r="G35046" t="s">
        <v>17</v>
      </c>
      <c r="H35046" t="s">
        <v>27441</v>
      </c>
      <c r="I35046" t="s">
        <v>19</v>
      </c>
      <c r="M35046">
        <v>9499</v>
      </c>
      <c r="N35046">
        <v>492</v>
      </c>
      <c r="O35046">
        <v>503</v>
      </c>
    </row>
    <row r="35047" spans="1:15" x14ac:dyDescent="0.3">
      <c r="E35047" t="s">
        <v>27432</v>
      </c>
      <c r="F35047" t="s">
        <v>27433</v>
      </c>
      <c r="G35047" t="s">
        <v>14</v>
      </c>
      <c r="H35047" t="s">
        <v>27434</v>
      </c>
      <c r="I35047" t="s">
        <v>26</v>
      </c>
      <c r="M35047">
        <v>9499</v>
      </c>
      <c r="N35047">
        <v>496</v>
      </c>
      <c r="O35047">
        <v>503</v>
      </c>
    </row>
    <row r="35048" spans="1:15" x14ac:dyDescent="0.3">
      <c r="E35048" t="s">
        <v>27432</v>
      </c>
      <c r="F35048" t="s">
        <v>27444</v>
      </c>
      <c r="G35048" t="s">
        <v>17</v>
      </c>
      <c r="H35048" t="s">
        <v>27445</v>
      </c>
      <c r="I35048" t="s">
        <v>22</v>
      </c>
      <c r="M35048">
        <v>9499</v>
      </c>
      <c r="N35048">
        <v>535</v>
      </c>
      <c r="O35048">
        <v>554</v>
      </c>
    </row>
    <row r="35049" spans="1:15" x14ac:dyDescent="0.3">
      <c r="A35049" t="s">
        <v>237</v>
      </c>
      <c r="B35049">
        <v>0</v>
      </c>
      <c r="E35049" t="s">
        <v>27432</v>
      </c>
      <c r="F35049" t="s">
        <v>27436</v>
      </c>
      <c r="G35049" t="s">
        <v>17</v>
      </c>
      <c r="H35049" t="s">
        <v>27447</v>
      </c>
      <c r="I35049" t="s">
        <v>22</v>
      </c>
      <c r="M35049">
        <v>9499</v>
      </c>
      <c r="N35049">
        <v>556</v>
      </c>
      <c r="O35049">
        <v>559</v>
      </c>
    </row>
    <row r="35050" spans="1:15" x14ac:dyDescent="0.3">
      <c r="A35050" t="s">
        <v>237</v>
      </c>
      <c r="B35050">
        <v>0</v>
      </c>
      <c r="E35050" t="s">
        <v>27432</v>
      </c>
      <c r="F35050" t="s">
        <v>27436</v>
      </c>
      <c r="G35050" t="s">
        <v>17</v>
      </c>
      <c r="H35050" t="s">
        <v>27437</v>
      </c>
      <c r="I35050" t="s">
        <v>22</v>
      </c>
      <c r="M35050">
        <v>9500</v>
      </c>
      <c r="N35050">
        <v>3</v>
      </c>
      <c r="O35050">
        <v>6</v>
      </c>
    </row>
    <row r="35051" spans="1:15" x14ac:dyDescent="0.3">
      <c r="E35051" t="s">
        <v>27432</v>
      </c>
      <c r="F35051" t="s">
        <v>27442</v>
      </c>
      <c r="G35051" t="s">
        <v>17</v>
      </c>
      <c r="H35051" t="s">
        <v>27443</v>
      </c>
      <c r="I35051" t="s">
        <v>26</v>
      </c>
      <c r="M35051">
        <v>9500</v>
      </c>
      <c r="N35051">
        <v>8</v>
      </c>
      <c r="O35051">
        <v>18</v>
      </c>
    </row>
    <row r="35052" spans="1:15" x14ac:dyDescent="0.3">
      <c r="E35052" t="s">
        <v>27432</v>
      </c>
      <c r="F35052" t="s">
        <v>27446</v>
      </c>
      <c r="G35052" t="s">
        <v>51</v>
      </c>
      <c r="H35052" t="s">
        <v>27439</v>
      </c>
      <c r="I35052" t="s">
        <v>19</v>
      </c>
      <c r="M35052">
        <v>9500</v>
      </c>
      <c r="N35052">
        <v>8</v>
      </c>
      <c r="O35052">
        <v>50</v>
      </c>
    </row>
    <row r="35053" spans="1:15" x14ac:dyDescent="0.3">
      <c r="A35053" t="s">
        <v>237</v>
      </c>
      <c r="B35053">
        <v>0</v>
      </c>
      <c r="C35053">
        <v>0</v>
      </c>
      <c r="D35053">
        <v>0</v>
      </c>
      <c r="E35053" t="s">
        <v>27432</v>
      </c>
      <c r="F35053" t="s">
        <v>27438</v>
      </c>
      <c r="G35053" t="s">
        <v>14</v>
      </c>
      <c r="H35053" t="s">
        <v>27439</v>
      </c>
      <c r="I35053" t="s">
        <v>26</v>
      </c>
      <c r="M35053">
        <v>9500</v>
      </c>
      <c r="N35053">
        <v>22</v>
      </c>
      <c r="O35053">
        <v>50</v>
      </c>
    </row>
    <row r="35054" spans="1:15" x14ac:dyDescent="0.3">
      <c r="E35054" t="s">
        <v>27432</v>
      </c>
      <c r="F35054" t="s">
        <v>223</v>
      </c>
      <c r="G35054" t="s">
        <v>51</v>
      </c>
      <c r="H35054" t="s">
        <v>27435</v>
      </c>
      <c r="I35054" t="s">
        <v>52</v>
      </c>
      <c r="J35054" t="s">
        <v>60</v>
      </c>
      <c r="M35054">
        <v>9500</v>
      </c>
      <c r="N35054">
        <v>60</v>
      </c>
      <c r="O35054">
        <v>65</v>
      </c>
    </row>
    <row r="35055" spans="1:15" x14ac:dyDescent="0.3">
      <c r="A35055" t="s">
        <v>51</v>
      </c>
      <c r="B35055">
        <v>1</v>
      </c>
      <c r="C35055">
        <v>1</v>
      </c>
      <c r="D35055">
        <v>1</v>
      </c>
      <c r="E35055" t="s">
        <v>27432</v>
      </c>
      <c r="F35055" t="s">
        <v>27448</v>
      </c>
      <c r="G35055" t="s">
        <v>51</v>
      </c>
      <c r="H35055" t="s">
        <v>27449</v>
      </c>
      <c r="I35055" t="s">
        <v>69</v>
      </c>
      <c r="J35055" t="s">
        <v>53</v>
      </c>
      <c r="K35055" t="s">
        <v>103</v>
      </c>
      <c r="M35055">
        <v>9500</v>
      </c>
      <c r="N35055">
        <v>72</v>
      </c>
      <c r="O35055">
        <v>88</v>
      </c>
    </row>
    <row r="35056" spans="1:15" x14ac:dyDescent="0.3">
      <c r="A35056" t="s">
        <v>237</v>
      </c>
      <c r="B35056">
        <v>0</v>
      </c>
      <c r="E35056" t="s">
        <v>27432</v>
      </c>
      <c r="F35056" t="s">
        <v>27436</v>
      </c>
      <c r="G35056" t="s">
        <v>17</v>
      </c>
      <c r="H35056" t="s">
        <v>27451</v>
      </c>
      <c r="I35056" t="s">
        <v>22</v>
      </c>
      <c r="M35056">
        <v>9500</v>
      </c>
      <c r="N35056">
        <v>247</v>
      </c>
      <c r="O35056">
        <v>250</v>
      </c>
    </row>
    <row r="35057" spans="1:15" x14ac:dyDescent="0.3">
      <c r="E35057" t="s">
        <v>27432</v>
      </c>
      <c r="F35057" t="s">
        <v>223</v>
      </c>
      <c r="G35057" t="s">
        <v>51</v>
      </c>
      <c r="H35057" t="s">
        <v>27450</v>
      </c>
      <c r="I35057" t="s">
        <v>52</v>
      </c>
      <c r="J35057" t="s">
        <v>60</v>
      </c>
      <c r="M35057">
        <v>9500</v>
      </c>
      <c r="N35057">
        <v>425</v>
      </c>
      <c r="O35057">
        <v>430</v>
      </c>
    </row>
    <row r="35058" spans="1:15" x14ac:dyDescent="0.3">
      <c r="A35058" t="s">
        <v>237</v>
      </c>
      <c r="B35058">
        <v>0</v>
      </c>
      <c r="E35058" t="s">
        <v>27432</v>
      </c>
      <c r="F35058" t="s">
        <v>27440</v>
      </c>
      <c r="G35058" t="s">
        <v>17</v>
      </c>
      <c r="H35058" t="s">
        <v>27441</v>
      </c>
      <c r="I35058" t="s">
        <v>19</v>
      </c>
      <c r="M35058">
        <v>9500</v>
      </c>
      <c r="N35058">
        <v>492</v>
      </c>
      <c r="O35058">
        <v>503</v>
      </c>
    </row>
    <row r="35059" spans="1:15" x14ac:dyDescent="0.3">
      <c r="E35059" t="s">
        <v>27432</v>
      </c>
      <c r="F35059" t="s">
        <v>27433</v>
      </c>
      <c r="G35059" t="s">
        <v>14</v>
      </c>
      <c r="H35059" t="s">
        <v>27434</v>
      </c>
      <c r="I35059" t="s">
        <v>26</v>
      </c>
      <c r="M35059">
        <v>9500</v>
      </c>
      <c r="N35059">
        <v>496</v>
      </c>
      <c r="O35059">
        <v>503</v>
      </c>
    </row>
    <row r="35060" spans="1:15" x14ac:dyDescent="0.3">
      <c r="E35060" t="s">
        <v>27432</v>
      </c>
      <c r="F35060" t="s">
        <v>27444</v>
      </c>
      <c r="G35060" t="s">
        <v>17</v>
      </c>
      <c r="H35060" t="s">
        <v>27445</v>
      </c>
      <c r="I35060" t="s">
        <v>22</v>
      </c>
      <c r="M35060">
        <v>9500</v>
      </c>
      <c r="N35060">
        <v>535</v>
      </c>
      <c r="O35060">
        <v>554</v>
      </c>
    </row>
    <row r="35061" spans="1:15" x14ac:dyDescent="0.3">
      <c r="A35061" t="s">
        <v>237</v>
      </c>
      <c r="B35061">
        <v>0</v>
      </c>
      <c r="E35061" t="s">
        <v>27432</v>
      </c>
      <c r="F35061" t="s">
        <v>27436</v>
      </c>
      <c r="G35061" t="s">
        <v>17</v>
      </c>
      <c r="H35061" t="s">
        <v>27447</v>
      </c>
      <c r="I35061" t="s">
        <v>22</v>
      </c>
      <c r="M35061">
        <v>9500</v>
      </c>
      <c r="N35061">
        <v>556</v>
      </c>
      <c r="O35061">
        <v>559</v>
      </c>
    </row>
    <row r="35062" spans="1:15" x14ac:dyDescent="0.3">
      <c r="E35062" t="s">
        <v>30797</v>
      </c>
      <c r="F35062" t="s">
        <v>5141</v>
      </c>
      <c r="G35062" t="s">
        <v>14</v>
      </c>
      <c r="H35062" t="s">
        <v>30802</v>
      </c>
      <c r="I35062" t="s">
        <v>26</v>
      </c>
      <c r="M35062">
        <v>9503</v>
      </c>
      <c r="N35062">
        <v>0</v>
      </c>
      <c r="O35062">
        <v>8</v>
      </c>
    </row>
    <row r="35063" spans="1:15" x14ac:dyDescent="0.3">
      <c r="A35063" t="s">
        <v>14</v>
      </c>
      <c r="B35063">
        <v>1</v>
      </c>
      <c r="C35063">
        <v>1</v>
      </c>
      <c r="D35063">
        <v>1</v>
      </c>
      <c r="E35063" t="s">
        <v>30797</v>
      </c>
      <c r="F35063" t="s">
        <v>30803</v>
      </c>
      <c r="G35063" t="s">
        <v>14</v>
      </c>
      <c r="H35063" t="s">
        <v>30804</v>
      </c>
      <c r="I35063" t="s">
        <v>35</v>
      </c>
      <c r="J35063" t="s">
        <v>46</v>
      </c>
      <c r="K35063" t="s">
        <v>47</v>
      </c>
      <c r="L35063" t="s">
        <v>43</v>
      </c>
      <c r="M35063">
        <v>9503</v>
      </c>
      <c r="N35063">
        <v>23</v>
      </c>
      <c r="O35063">
        <v>36</v>
      </c>
    </row>
    <row r="35064" spans="1:15" x14ac:dyDescent="0.3">
      <c r="E35064" t="s">
        <v>30797</v>
      </c>
      <c r="F35064" t="s">
        <v>30798</v>
      </c>
      <c r="G35064" t="s">
        <v>23</v>
      </c>
      <c r="H35064" t="s">
        <v>30799</v>
      </c>
      <c r="I35064" t="s">
        <v>26</v>
      </c>
      <c r="M35064">
        <v>9503</v>
      </c>
      <c r="N35064">
        <v>61</v>
      </c>
      <c r="O35064">
        <v>70</v>
      </c>
    </row>
    <row r="35065" spans="1:15" x14ac:dyDescent="0.3">
      <c r="E35065" t="s">
        <v>30797</v>
      </c>
      <c r="F35065" t="s">
        <v>30798</v>
      </c>
      <c r="G35065" t="s">
        <v>51</v>
      </c>
      <c r="H35065" t="s">
        <v>30799</v>
      </c>
      <c r="I35065" t="s">
        <v>19</v>
      </c>
      <c r="M35065">
        <v>9503</v>
      </c>
      <c r="N35065">
        <v>61</v>
      </c>
      <c r="O35065">
        <v>70</v>
      </c>
    </row>
    <row r="35066" spans="1:15" x14ac:dyDescent="0.3">
      <c r="E35066" t="s">
        <v>30797</v>
      </c>
      <c r="F35066" t="s">
        <v>3844</v>
      </c>
      <c r="G35066" t="s">
        <v>51</v>
      </c>
      <c r="H35066" t="s">
        <v>30805</v>
      </c>
      <c r="I35066" t="s">
        <v>52</v>
      </c>
      <c r="J35066" t="s">
        <v>2802</v>
      </c>
      <c r="M35066">
        <v>9503</v>
      </c>
      <c r="N35066">
        <v>96</v>
      </c>
      <c r="O35066">
        <v>105</v>
      </c>
    </row>
    <row r="35067" spans="1:15" x14ac:dyDescent="0.3">
      <c r="A35067" t="s">
        <v>23</v>
      </c>
      <c r="B35067">
        <v>0</v>
      </c>
      <c r="C35067">
        <v>0</v>
      </c>
      <c r="D35067">
        <v>1</v>
      </c>
      <c r="E35067" t="s">
        <v>30797</v>
      </c>
      <c r="F35067" t="s">
        <v>3242</v>
      </c>
      <c r="G35067" t="s">
        <v>23</v>
      </c>
      <c r="H35067" t="s">
        <v>30807</v>
      </c>
      <c r="I35067" t="s">
        <v>26</v>
      </c>
      <c r="M35067">
        <v>9503</v>
      </c>
      <c r="N35067">
        <v>159</v>
      </c>
      <c r="O35067">
        <v>168</v>
      </c>
    </row>
    <row r="35068" spans="1:15" x14ac:dyDescent="0.3">
      <c r="E35068" t="s">
        <v>30797</v>
      </c>
      <c r="F35068" t="s">
        <v>2466</v>
      </c>
      <c r="G35068" t="s">
        <v>14</v>
      </c>
      <c r="H35068" t="s">
        <v>30800</v>
      </c>
      <c r="I35068" t="s">
        <v>52</v>
      </c>
      <c r="J35068" t="s">
        <v>32</v>
      </c>
      <c r="M35068">
        <v>9503</v>
      </c>
      <c r="N35068">
        <v>162</v>
      </c>
      <c r="O35068">
        <v>168</v>
      </c>
    </row>
    <row r="35069" spans="1:15" x14ac:dyDescent="0.3">
      <c r="A35069" t="s">
        <v>23</v>
      </c>
      <c r="B35069">
        <v>1</v>
      </c>
      <c r="C35069">
        <v>1</v>
      </c>
      <c r="D35069">
        <v>1</v>
      </c>
      <c r="E35069" t="s">
        <v>30797</v>
      </c>
      <c r="F35069" t="s">
        <v>2466</v>
      </c>
      <c r="G35069" t="s">
        <v>23</v>
      </c>
      <c r="H35069" t="s">
        <v>30800</v>
      </c>
      <c r="I35069" t="s">
        <v>19</v>
      </c>
      <c r="M35069">
        <v>9503</v>
      </c>
      <c r="N35069">
        <v>162</v>
      </c>
      <c r="O35069">
        <v>168</v>
      </c>
    </row>
    <row r="35070" spans="1:15" x14ac:dyDescent="0.3">
      <c r="A35070" t="s">
        <v>23</v>
      </c>
      <c r="B35070">
        <v>0</v>
      </c>
      <c r="C35070">
        <v>0</v>
      </c>
      <c r="D35070">
        <v>1</v>
      </c>
      <c r="E35070" t="s">
        <v>30797</v>
      </c>
      <c r="F35070" t="s">
        <v>3242</v>
      </c>
      <c r="G35070" t="s">
        <v>23</v>
      </c>
      <c r="H35070" t="s">
        <v>30806</v>
      </c>
      <c r="I35070" t="s">
        <v>26</v>
      </c>
      <c r="M35070">
        <v>9503</v>
      </c>
      <c r="N35070">
        <v>275</v>
      </c>
      <c r="O35070">
        <v>284</v>
      </c>
    </row>
    <row r="35071" spans="1:15" x14ac:dyDescent="0.3">
      <c r="A35071" t="s">
        <v>23</v>
      </c>
      <c r="B35071">
        <v>1</v>
      </c>
      <c r="C35071">
        <v>1</v>
      </c>
      <c r="D35071">
        <v>1</v>
      </c>
      <c r="E35071" t="s">
        <v>30797</v>
      </c>
      <c r="F35071" t="s">
        <v>2466</v>
      </c>
      <c r="G35071" t="s">
        <v>23</v>
      </c>
      <c r="H35071" t="s">
        <v>30801</v>
      </c>
      <c r="I35071" t="s">
        <v>19</v>
      </c>
      <c r="M35071">
        <v>9503</v>
      </c>
      <c r="N35071">
        <v>278</v>
      </c>
      <c r="O35071">
        <v>284</v>
      </c>
    </row>
    <row r="35072" spans="1:15" x14ac:dyDescent="0.3">
      <c r="E35072" t="s">
        <v>30797</v>
      </c>
      <c r="F35072" t="s">
        <v>2466</v>
      </c>
      <c r="G35072" t="s">
        <v>14</v>
      </c>
      <c r="H35072" t="s">
        <v>30801</v>
      </c>
      <c r="I35072" t="s">
        <v>52</v>
      </c>
      <c r="J35072" t="s">
        <v>32</v>
      </c>
      <c r="M35072">
        <v>9503</v>
      </c>
      <c r="N35072">
        <v>278</v>
      </c>
      <c r="O35072">
        <v>284</v>
      </c>
    </row>
    <row r="35073" spans="1:15" x14ac:dyDescent="0.3">
      <c r="A35073" t="s">
        <v>14</v>
      </c>
      <c r="B35073">
        <v>1</v>
      </c>
      <c r="C35073">
        <v>1</v>
      </c>
      <c r="D35073">
        <v>1</v>
      </c>
      <c r="E35073" t="s">
        <v>30793</v>
      </c>
      <c r="F35073" t="s">
        <v>30795</v>
      </c>
      <c r="G35073" t="s">
        <v>14</v>
      </c>
      <c r="H35073" t="s">
        <v>30796</v>
      </c>
      <c r="I35073" t="s">
        <v>35</v>
      </c>
      <c r="J35073" t="s">
        <v>46</v>
      </c>
      <c r="K35073" t="s">
        <v>47</v>
      </c>
      <c r="L35073" t="s">
        <v>43</v>
      </c>
      <c r="M35073">
        <v>9515</v>
      </c>
      <c r="N35073">
        <v>28</v>
      </c>
      <c r="O35073">
        <v>41</v>
      </c>
    </row>
    <row r="35074" spans="1:15" x14ac:dyDescent="0.3">
      <c r="A35074" t="s">
        <v>23</v>
      </c>
      <c r="B35074">
        <v>1</v>
      </c>
      <c r="C35074">
        <v>1</v>
      </c>
      <c r="D35074">
        <v>1</v>
      </c>
      <c r="E35074" t="s">
        <v>30793</v>
      </c>
      <c r="F35074" t="s">
        <v>13312</v>
      </c>
      <c r="G35074" t="s">
        <v>23</v>
      </c>
      <c r="H35074" t="s">
        <v>30794</v>
      </c>
      <c r="I35074" t="s">
        <v>22</v>
      </c>
      <c r="M35074">
        <v>9515</v>
      </c>
      <c r="N35074">
        <v>202</v>
      </c>
      <c r="O35074">
        <v>217</v>
      </c>
    </row>
    <row r="35075" spans="1:15" x14ac:dyDescent="0.3">
      <c r="A35075" t="s">
        <v>237</v>
      </c>
      <c r="B35075">
        <v>0</v>
      </c>
      <c r="E35075" t="s">
        <v>27432</v>
      </c>
      <c r="F35075" t="s">
        <v>27436</v>
      </c>
      <c r="G35075" t="s">
        <v>17</v>
      </c>
      <c r="H35075" t="s">
        <v>27437</v>
      </c>
      <c r="I35075" t="s">
        <v>22</v>
      </c>
      <c r="M35075">
        <v>9516</v>
      </c>
      <c r="N35075">
        <v>3</v>
      </c>
      <c r="O35075">
        <v>6</v>
      </c>
    </row>
    <row r="35076" spans="1:15" x14ac:dyDescent="0.3">
      <c r="E35076" t="s">
        <v>27432</v>
      </c>
      <c r="F35076" t="s">
        <v>27442</v>
      </c>
      <c r="G35076" t="s">
        <v>17</v>
      </c>
      <c r="H35076" t="s">
        <v>27443</v>
      </c>
      <c r="I35076" t="s">
        <v>26</v>
      </c>
      <c r="M35076">
        <v>9516</v>
      </c>
      <c r="N35076">
        <v>8</v>
      </c>
      <c r="O35076">
        <v>18</v>
      </c>
    </row>
    <row r="35077" spans="1:15" x14ac:dyDescent="0.3">
      <c r="E35077" t="s">
        <v>27432</v>
      </c>
      <c r="F35077" t="s">
        <v>27446</v>
      </c>
      <c r="G35077" t="s">
        <v>51</v>
      </c>
      <c r="H35077" t="s">
        <v>27439</v>
      </c>
      <c r="I35077" t="s">
        <v>19</v>
      </c>
      <c r="M35077">
        <v>9516</v>
      </c>
      <c r="N35077">
        <v>8</v>
      </c>
      <c r="O35077">
        <v>50</v>
      </c>
    </row>
    <row r="35078" spans="1:15" x14ac:dyDescent="0.3">
      <c r="A35078" t="s">
        <v>237</v>
      </c>
      <c r="B35078">
        <v>0</v>
      </c>
      <c r="C35078">
        <v>0</v>
      </c>
      <c r="D35078">
        <v>0</v>
      </c>
      <c r="E35078" t="s">
        <v>27432</v>
      </c>
      <c r="F35078" t="s">
        <v>27438</v>
      </c>
      <c r="G35078" t="s">
        <v>14</v>
      </c>
      <c r="H35078" t="s">
        <v>27439</v>
      </c>
      <c r="I35078" t="s">
        <v>26</v>
      </c>
      <c r="M35078">
        <v>9516</v>
      </c>
      <c r="N35078">
        <v>22</v>
      </c>
      <c r="O35078">
        <v>50</v>
      </c>
    </row>
    <row r="35079" spans="1:15" x14ac:dyDescent="0.3">
      <c r="E35079" t="s">
        <v>27432</v>
      </c>
      <c r="F35079" t="s">
        <v>223</v>
      </c>
      <c r="G35079" t="s">
        <v>51</v>
      </c>
      <c r="H35079" t="s">
        <v>27435</v>
      </c>
      <c r="I35079" t="s">
        <v>52</v>
      </c>
      <c r="J35079" t="s">
        <v>60</v>
      </c>
      <c r="M35079">
        <v>9516</v>
      </c>
      <c r="N35079">
        <v>60</v>
      </c>
      <c r="O35079">
        <v>65</v>
      </c>
    </row>
    <row r="35080" spans="1:15" x14ac:dyDescent="0.3">
      <c r="A35080" t="s">
        <v>51</v>
      </c>
      <c r="B35080">
        <v>1</v>
      </c>
      <c r="C35080">
        <v>1</v>
      </c>
      <c r="D35080">
        <v>1</v>
      </c>
      <c r="E35080" t="s">
        <v>27432</v>
      </c>
      <c r="F35080" t="s">
        <v>27448</v>
      </c>
      <c r="G35080" t="s">
        <v>51</v>
      </c>
      <c r="H35080" t="s">
        <v>27449</v>
      </c>
      <c r="I35080" t="s">
        <v>69</v>
      </c>
      <c r="J35080" t="s">
        <v>53</v>
      </c>
      <c r="K35080" t="s">
        <v>103</v>
      </c>
      <c r="M35080">
        <v>9516</v>
      </c>
      <c r="N35080">
        <v>72</v>
      </c>
      <c r="O35080">
        <v>88</v>
      </c>
    </row>
    <row r="35081" spans="1:15" x14ac:dyDescent="0.3">
      <c r="A35081" t="s">
        <v>237</v>
      </c>
      <c r="B35081">
        <v>0</v>
      </c>
      <c r="E35081" t="s">
        <v>27432</v>
      </c>
      <c r="F35081" t="s">
        <v>27436</v>
      </c>
      <c r="G35081" t="s">
        <v>17</v>
      </c>
      <c r="H35081" t="s">
        <v>27451</v>
      </c>
      <c r="I35081" t="s">
        <v>22</v>
      </c>
      <c r="M35081">
        <v>9516</v>
      </c>
      <c r="N35081">
        <v>247</v>
      </c>
      <c r="O35081">
        <v>250</v>
      </c>
    </row>
    <row r="35082" spans="1:15" x14ac:dyDescent="0.3">
      <c r="E35082" t="s">
        <v>27432</v>
      </c>
      <c r="F35082" t="s">
        <v>223</v>
      </c>
      <c r="G35082" t="s">
        <v>51</v>
      </c>
      <c r="H35082" t="s">
        <v>27450</v>
      </c>
      <c r="I35082" t="s">
        <v>52</v>
      </c>
      <c r="J35082" t="s">
        <v>60</v>
      </c>
      <c r="M35082">
        <v>9516</v>
      </c>
      <c r="N35082">
        <v>425</v>
      </c>
      <c r="O35082">
        <v>430</v>
      </c>
    </row>
    <row r="35083" spans="1:15" x14ac:dyDescent="0.3">
      <c r="A35083" t="s">
        <v>237</v>
      </c>
      <c r="B35083">
        <v>0</v>
      </c>
      <c r="E35083" t="s">
        <v>27432</v>
      </c>
      <c r="F35083" t="s">
        <v>27440</v>
      </c>
      <c r="G35083" t="s">
        <v>17</v>
      </c>
      <c r="H35083" t="s">
        <v>27441</v>
      </c>
      <c r="I35083" t="s">
        <v>19</v>
      </c>
      <c r="M35083">
        <v>9516</v>
      </c>
      <c r="N35083">
        <v>492</v>
      </c>
      <c r="O35083">
        <v>503</v>
      </c>
    </row>
    <row r="35084" spans="1:15" x14ac:dyDescent="0.3">
      <c r="E35084" t="s">
        <v>27432</v>
      </c>
      <c r="F35084" t="s">
        <v>27433</v>
      </c>
      <c r="G35084" t="s">
        <v>14</v>
      </c>
      <c r="H35084" t="s">
        <v>27434</v>
      </c>
      <c r="I35084" t="s">
        <v>26</v>
      </c>
      <c r="M35084">
        <v>9516</v>
      </c>
      <c r="N35084">
        <v>496</v>
      </c>
      <c r="O35084">
        <v>503</v>
      </c>
    </row>
    <row r="35085" spans="1:15" x14ac:dyDescent="0.3">
      <c r="E35085" t="s">
        <v>27432</v>
      </c>
      <c r="F35085" t="s">
        <v>27444</v>
      </c>
      <c r="G35085" t="s">
        <v>17</v>
      </c>
      <c r="H35085" t="s">
        <v>27445</v>
      </c>
      <c r="I35085" t="s">
        <v>22</v>
      </c>
      <c r="M35085">
        <v>9516</v>
      </c>
      <c r="N35085">
        <v>535</v>
      </c>
      <c r="O35085">
        <v>554</v>
      </c>
    </row>
    <row r="35086" spans="1:15" x14ac:dyDescent="0.3">
      <c r="A35086" t="s">
        <v>237</v>
      </c>
      <c r="B35086">
        <v>0</v>
      </c>
      <c r="E35086" t="s">
        <v>27432</v>
      </c>
      <c r="F35086" t="s">
        <v>27436</v>
      </c>
      <c r="G35086" t="s">
        <v>17</v>
      </c>
      <c r="H35086" t="s">
        <v>27447</v>
      </c>
      <c r="I35086" t="s">
        <v>22</v>
      </c>
      <c r="M35086">
        <v>9516</v>
      </c>
      <c r="N35086">
        <v>556</v>
      </c>
      <c r="O35086">
        <v>559</v>
      </c>
    </row>
    <row r="35087" spans="1:15" x14ac:dyDescent="0.3">
      <c r="A35087" t="s">
        <v>237</v>
      </c>
      <c r="B35087">
        <v>0</v>
      </c>
      <c r="E35087" t="s">
        <v>27432</v>
      </c>
      <c r="F35087" t="s">
        <v>27436</v>
      </c>
      <c r="G35087" t="s">
        <v>17</v>
      </c>
      <c r="H35087" t="s">
        <v>27437</v>
      </c>
      <c r="I35087" t="s">
        <v>22</v>
      </c>
      <c r="M35087">
        <v>9517</v>
      </c>
      <c r="N35087">
        <v>3</v>
      </c>
      <c r="O35087">
        <v>6</v>
      </c>
    </row>
    <row r="35088" spans="1:15" x14ac:dyDescent="0.3">
      <c r="E35088" t="s">
        <v>27432</v>
      </c>
      <c r="F35088" t="s">
        <v>27442</v>
      </c>
      <c r="G35088" t="s">
        <v>17</v>
      </c>
      <c r="H35088" t="s">
        <v>27443</v>
      </c>
      <c r="I35088" t="s">
        <v>26</v>
      </c>
      <c r="M35088">
        <v>9517</v>
      </c>
      <c r="N35088">
        <v>8</v>
      </c>
      <c r="O35088">
        <v>18</v>
      </c>
    </row>
    <row r="35089" spans="1:15" x14ac:dyDescent="0.3">
      <c r="E35089" t="s">
        <v>27432</v>
      </c>
      <c r="F35089" t="s">
        <v>27446</v>
      </c>
      <c r="G35089" t="s">
        <v>51</v>
      </c>
      <c r="H35089" t="s">
        <v>27439</v>
      </c>
      <c r="I35089" t="s">
        <v>19</v>
      </c>
      <c r="M35089">
        <v>9517</v>
      </c>
      <c r="N35089">
        <v>8</v>
      </c>
      <c r="O35089">
        <v>50</v>
      </c>
    </row>
    <row r="35090" spans="1:15" x14ac:dyDescent="0.3">
      <c r="A35090" t="s">
        <v>237</v>
      </c>
      <c r="B35090">
        <v>0</v>
      </c>
      <c r="C35090">
        <v>0</v>
      </c>
      <c r="D35090">
        <v>0</v>
      </c>
      <c r="E35090" t="s">
        <v>27432</v>
      </c>
      <c r="F35090" t="s">
        <v>27438</v>
      </c>
      <c r="G35090" t="s">
        <v>14</v>
      </c>
      <c r="H35090" t="s">
        <v>27439</v>
      </c>
      <c r="I35090" t="s">
        <v>26</v>
      </c>
      <c r="M35090">
        <v>9517</v>
      </c>
      <c r="N35090">
        <v>22</v>
      </c>
      <c r="O35090">
        <v>50</v>
      </c>
    </row>
    <row r="35091" spans="1:15" x14ac:dyDescent="0.3">
      <c r="E35091" t="s">
        <v>27432</v>
      </c>
      <c r="F35091" t="s">
        <v>223</v>
      </c>
      <c r="G35091" t="s">
        <v>51</v>
      </c>
      <c r="H35091" t="s">
        <v>27435</v>
      </c>
      <c r="I35091" t="s">
        <v>52</v>
      </c>
      <c r="J35091" t="s">
        <v>60</v>
      </c>
      <c r="M35091">
        <v>9517</v>
      </c>
      <c r="N35091">
        <v>60</v>
      </c>
      <c r="O35091">
        <v>65</v>
      </c>
    </row>
    <row r="35092" spans="1:15" x14ac:dyDescent="0.3">
      <c r="A35092" t="s">
        <v>51</v>
      </c>
      <c r="B35092">
        <v>1</v>
      </c>
      <c r="C35092">
        <v>1</v>
      </c>
      <c r="D35092">
        <v>1</v>
      </c>
      <c r="E35092" t="s">
        <v>27432</v>
      </c>
      <c r="F35092" t="s">
        <v>27448</v>
      </c>
      <c r="G35092" t="s">
        <v>51</v>
      </c>
      <c r="H35092" t="s">
        <v>27449</v>
      </c>
      <c r="I35092" t="s">
        <v>69</v>
      </c>
      <c r="J35092" t="s">
        <v>53</v>
      </c>
      <c r="K35092" t="s">
        <v>103</v>
      </c>
      <c r="M35092">
        <v>9517</v>
      </c>
      <c r="N35092">
        <v>72</v>
      </c>
      <c r="O35092">
        <v>88</v>
      </c>
    </row>
    <row r="35093" spans="1:15" x14ac:dyDescent="0.3">
      <c r="A35093" t="s">
        <v>237</v>
      </c>
      <c r="B35093">
        <v>0</v>
      </c>
      <c r="E35093" t="s">
        <v>27432</v>
      </c>
      <c r="F35093" t="s">
        <v>27436</v>
      </c>
      <c r="G35093" t="s">
        <v>17</v>
      </c>
      <c r="H35093" t="s">
        <v>27451</v>
      </c>
      <c r="I35093" t="s">
        <v>22</v>
      </c>
      <c r="M35093">
        <v>9517</v>
      </c>
      <c r="N35093">
        <v>247</v>
      </c>
      <c r="O35093">
        <v>250</v>
      </c>
    </row>
    <row r="35094" spans="1:15" x14ac:dyDescent="0.3">
      <c r="E35094" t="s">
        <v>27432</v>
      </c>
      <c r="F35094" t="s">
        <v>223</v>
      </c>
      <c r="G35094" t="s">
        <v>51</v>
      </c>
      <c r="H35094" t="s">
        <v>27450</v>
      </c>
      <c r="I35094" t="s">
        <v>52</v>
      </c>
      <c r="J35094" t="s">
        <v>60</v>
      </c>
      <c r="M35094">
        <v>9517</v>
      </c>
      <c r="N35094">
        <v>425</v>
      </c>
      <c r="O35094">
        <v>430</v>
      </c>
    </row>
    <row r="35095" spans="1:15" x14ac:dyDescent="0.3">
      <c r="A35095" t="s">
        <v>237</v>
      </c>
      <c r="B35095">
        <v>0</v>
      </c>
      <c r="E35095" t="s">
        <v>27432</v>
      </c>
      <c r="F35095" t="s">
        <v>27440</v>
      </c>
      <c r="G35095" t="s">
        <v>17</v>
      </c>
      <c r="H35095" t="s">
        <v>27441</v>
      </c>
      <c r="I35095" t="s">
        <v>19</v>
      </c>
      <c r="M35095">
        <v>9517</v>
      </c>
      <c r="N35095">
        <v>492</v>
      </c>
      <c r="O35095">
        <v>503</v>
      </c>
    </row>
    <row r="35096" spans="1:15" x14ac:dyDescent="0.3">
      <c r="E35096" t="s">
        <v>27432</v>
      </c>
      <c r="F35096" t="s">
        <v>27433</v>
      </c>
      <c r="G35096" t="s">
        <v>14</v>
      </c>
      <c r="H35096" t="s">
        <v>27434</v>
      </c>
      <c r="I35096" t="s">
        <v>26</v>
      </c>
      <c r="M35096">
        <v>9517</v>
      </c>
      <c r="N35096">
        <v>496</v>
      </c>
      <c r="O35096">
        <v>503</v>
      </c>
    </row>
    <row r="35097" spans="1:15" x14ac:dyDescent="0.3">
      <c r="E35097" t="s">
        <v>27432</v>
      </c>
      <c r="F35097" t="s">
        <v>27444</v>
      </c>
      <c r="G35097" t="s">
        <v>17</v>
      </c>
      <c r="H35097" t="s">
        <v>27445</v>
      </c>
      <c r="I35097" t="s">
        <v>22</v>
      </c>
      <c r="M35097">
        <v>9517</v>
      </c>
      <c r="N35097">
        <v>535</v>
      </c>
      <c r="O35097">
        <v>554</v>
      </c>
    </row>
    <row r="35098" spans="1:15" x14ac:dyDescent="0.3">
      <c r="A35098" t="s">
        <v>237</v>
      </c>
      <c r="B35098">
        <v>0</v>
      </c>
      <c r="E35098" t="s">
        <v>27432</v>
      </c>
      <c r="F35098" t="s">
        <v>27436</v>
      </c>
      <c r="G35098" t="s">
        <v>17</v>
      </c>
      <c r="H35098" t="s">
        <v>27447</v>
      </c>
      <c r="I35098" t="s">
        <v>22</v>
      </c>
      <c r="M35098">
        <v>9517</v>
      </c>
      <c r="N35098">
        <v>556</v>
      </c>
      <c r="O35098">
        <v>559</v>
      </c>
    </row>
    <row r="35099" spans="1:15" x14ac:dyDescent="0.3">
      <c r="A35099" t="s">
        <v>51</v>
      </c>
      <c r="B35099">
        <v>1</v>
      </c>
      <c r="C35099">
        <v>1</v>
      </c>
      <c r="D35099">
        <v>1</v>
      </c>
      <c r="E35099" t="s">
        <v>30808</v>
      </c>
      <c r="F35099" t="s">
        <v>30810</v>
      </c>
      <c r="G35099" t="s">
        <v>51</v>
      </c>
      <c r="H35099" t="s">
        <v>30811</v>
      </c>
      <c r="I35099" t="s">
        <v>19</v>
      </c>
      <c r="M35099">
        <v>9521</v>
      </c>
      <c r="N35099">
        <v>26</v>
      </c>
      <c r="O35099">
        <v>37</v>
      </c>
    </row>
    <row r="35100" spans="1:15" x14ac:dyDescent="0.3">
      <c r="E35100" t="s">
        <v>30808</v>
      </c>
      <c r="F35100" t="s">
        <v>30812</v>
      </c>
      <c r="G35100" t="s">
        <v>17</v>
      </c>
      <c r="H35100" t="s">
        <v>30813</v>
      </c>
      <c r="I35100" t="s">
        <v>26</v>
      </c>
      <c r="M35100">
        <v>9521</v>
      </c>
      <c r="N35100">
        <v>26</v>
      </c>
      <c r="O35100">
        <v>32</v>
      </c>
    </row>
    <row r="35101" spans="1:15" x14ac:dyDescent="0.3">
      <c r="E35101" t="s">
        <v>30808</v>
      </c>
      <c r="F35101" t="s">
        <v>5203</v>
      </c>
      <c r="G35101" t="s">
        <v>14</v>
      </c>
      <c r="H35101" t="s">
        <v>30814</v>
      </c>
      <c r="I35101" t="s">
        <v>52</v>
      </c>
      <c r="J35101" t="s">
        <v>32</v>
      </c>
      <c r="M35101">
        <v>9521</v>
      </c>
      <c r="N35101">
        <v>33</v>
      </c>
      <c r="O35101">
        <v>37</v>
      </c>
    </row>
    <row r="35102" spans="1:15" x14ac:dyDescent="0.3">
      <c r="E35102" t="s">
        <v>30808</v>
      </c>
      <c r="F35102" t="s">
        <v>6219</v>
      </c>
      <c r="G35102" t="s">
        <v>23</v>
      </c>
      <c r="H35102" t="s">
        <v>30809</v>
      </c>
      <c r="I35102" t="s">
        <v>52</v>
      </c>
      <c r="J35102" t="s">
        <v>117</v>
      </c>
      <c r="M35102">
        <v>9521</v>
      </c>
      <c r="N35102">
        <v>118</v>
      </c>
      <c r="O35102">
        <v>124</v>
      </c>
    </row>
    <row r="35103" spans="1:15" x14ac:dyDescent="0.3">
      <c r="A35103" t="s">
        <v>14</v>
      </c>
      <c r="B35103">
        <v>1</v>
      </c>
      <c r="C35103">
        <v>1</v>
      </c>
      <c r="D35103">
        <v>1</v>
      </c>
      <c r="E35103" t="s">
        <v>30815</v>
      </c>
      <c r="F35103" t="s">
        <v>1312</v>
      </c>
      <c r="G35103" t="s">
        <v>14</v>
      </c>
      <c r="H35103" t="s">
        <v>30818</v>
      </c>
      <c r="I35103" t="s">
        <v>35</v>
      </c>
      <c r="J35103" t="s">
        <v>32</v>
      </c>
      <c r="M35103">
        <v>9525</v>
      </c>
      <c r="N35103">
        <v>0</v>
      </c>
      <c r="O35103">
        <v>4</v>
      </c>
    </row>
    <row r="35104" spans="1:15" x14ac:dyDescent="0.3">
      <c r="E35104" t="s">
        <v>30815</v>
      </c>
      <c r="F35104" t="s">
        <v>30816</v>
      </c>
      <c r="G35104" t="s">
        <v>14</v>
      </c>
      <c r="H35104" t="s">
        <v>30817</v>
      </c>
      <c r="I35104" t="s">
        <v>19</v>
      </c>
      <c r="M35104">
        <v>9525</v>
      </c>
      <c r="N35104">
        <v>61</v>
      </c>
      <c r="O35104">
        <v>68</v>
      </c>
    </row>
    <row r="35105" spans="1:15" x14ac:dyDescent="0.3">
      <c r="E35105" t="s">
        <v>30815</v>
      </c>
      <c r="F35105" t="s">
        <v>30816</v>
      </c>
      <c r="G35105" t="s">
        <v>51</v>
      </c>
      <c r="H35105" t="s">
        <v>30817</v>
      </c>
      <c r="I35105" t="s">
        <v>26</v>
      </c>
      <c r="M35105">
        <v>9525</v>
      </c>
      <c r="N35105">
        <v>61</v>
      </c>
      <c r="O35105">
        <v>68</v>
      </c>
    </row>
    <row r="35106" spans="1:15" x14ac:dyDescent="0.3">
      <c r="E35106" t="s">
        <v>30819</v>
      </c>
      <c r="F35106" t="s">
        <v>30812</v>
      </c>
      <c r="G35106" t="s">
        <v>14</v>
      </c>
      <c r="H35106" t="s">
        <v>30820</v>
      </c>
      <c r="I35106" t="s">
        <v>19</v>
      </c>
      <c r="M35106">
        <v>9526</v>
      </c>
      <c r="N35106">
        <v>27</v>
      </c>
      <c r="O35106">
        <v>33</v>
      </c>
    </row>
    <row r="35107" spans="1:15" x14ac:dyDescent="0.3">
      <c r="A35107" t="s">
        <v>237</v>
      </c>
      <c r="B35107">
        <v>0</v>
      </c>
      <c r="E35107" t="s">
        <v>30819</v>
      </c>
      <c r="F35107" t="s">
        <v>30812</v>
      </c>
      <c r="G35107" t="s">
        <v>17</v>
      </c>
      <c r="H35107" t="s">
        <v>30820</v>
      </c>
      <c r="I35107" t="s">
        <v>26</v>
      </c>
      <c r="M35107">
        <v>9526</v>
      </c>
      <c r="N35107">
        <v>27</v>
      </c>
      <c r="O35107">
        <v>33</v>
      </c>
    </row>
    <row r="35108" spans="1:15" x14ac:dyDescent="0.3">
      <c r="E35108" t="s">
        <v>30821</v>
      </c>
      <c r="F35108" t="s">
        <v>30823</v>
      </c>
      <c r="G35108" t="s">
        <v>14</v>
      </c>
      <c r="H35108" t="s">
        <v>30825</v>
      </c>
      <c r="I35108" t="s">
        <v>19</v>
      </c>
      <c r="M35108">
        <v>9529</v>
      </c>
      <c r="N35108">
        <v>0</v>
      </c>
      <c r="O35108">
        <v>7</v>
      </c>
    </row>
    <row r="35109" spans="1:15" x14ac:dyDescent="0.3">
      <c r="A35109" t="s">
        <v>14</v>
      </c>
      <c r="B35109">
        <v>0</v>
      </c>
      <c r="C35109">
        <v>1</v>
      </c>
      <c r="D35109" t="s">
        <v>14</v>
      </c>
      <c r="E35109" t="s">
        <v>30821</v>
      </c>
      <c r="F35109" t="s">
        <v>30823</v>
      </c>
      <c r="G35109" t="s">
        <v>23</v>
      </c>
      <c r="H35109" t="s">
        <v>30825</v>
      </c>
      <c r="I35109" t="s">
        <v>26</v>
      </c>
      <c r="M35109">
        <v>9529</v>
      </c>
      <c r="N35109">
        <v>0</v>
      </c>
      <c r="O35109">
        <v>7</v>
      </c>
    </row>
    <row r="35110" spans="1:15" x14ac:dyDescent="0.3">
      <c r="A35110" t="s">
        <v>14</v>
      </c>
      <c r="B35110">
        <v>1</v>
      </c>
      <c r="C35110">
        <v>1</v>
      </c>
      <c r="D35110">
        <v>1</v>
      </c>
      <c r="E35110" t="s">
        <v>30821</v>
      </c>
      <c r="F35110" t="s">
        <v>16027</v>
      </c>
      <c r="G35110" t="s">
        <v>14</v>
      </c>
      <c r="H35110" t="s">
        <v>30822</v>
      </c>
      <c r="I35110" t="s">
        <v>35</v>
      </c>
      <c r="J35110" t="s">
        <v>32</v>
      </c>
      <c r="M35110">
        <v>9529</v>
      </c>
      <c r="N35110">
        <v>21</v>
      </c>
      <c r="O35110">
        <v>29</v>
      </c>
    </row>
    <row r="35111" spans="1:15" x14ac:dyDescent="0.3">
      <c r="E35111" t="s">
        <v>30821</v>
      </c>
      <c r="F35111" t="s">
        <v>30823</v>
      </c>
      <c r="G35111" t="s">
        <v>14</v>
      </c>
      <c r="H35111" t="s">
        <v>30824</v>
      </c>
      <c r="I35111" t="s">
        <v>19</v>
      </c>
      <c r="M35111">
        <v>9529</v>
      </c>
      <c r="N35111">
        <v>103</v>
      </c>
      <c r="O35111">
        <v>110</v>
      </c>
    </row>
    <row r="35112" spans="1:15" x14ac:dyDescent="0.3">
      <c r="A35112" t="s">
        <v>14</v>
      </c>
      <c r="B35112">
        <v>0</v>
      </c>
      <c r="C35112">
        <v>1</v>
      </c>
      <c r="D35112" t="s">
        <v>14</v>
      </c>
      <c r="E35112" t="s">
        <v>30821</v>
      </c>
      <c r="F35112" t="s">
        <v>30823</v>
      </c>
      <c r="G35112" t="s">
        <v>23</v>
      </c>
      <c r="H35112" t="s">
        <v>30824</v>
      </c>
      <c r="I35112" t="s">
        <v>26</v>
      </c>
      <c r="M35112">
        <v>9529</v>
      </c>
      <c r="N35112">
        <v>103</v>
      </c>
      <c r="O35112">
        <v>110</v>
      </c>
    </row>
    <row r="35113" spans="1:15" x14ac:dyDescent="0.3">
      <c r="A35113" t="s">
        <v>23</v>
      </c>
      <c r="B35113">
        <v>1</v>
      </c>
      <c r="C35113">
        <v>1</v>
      </c>
      <c r="D35113">
        <v>1</v>
      </c>
      <c r="E35113" t="s">
        <v>30826</v>
      </c>
      <c r="F35113" t="s">
        <v>18999</v>
      </c>
      <c r="G35113" t="s">
        <v>23</v>
      </c>
      <c r="H35113" t="s">
        <v>30828</v>
      </c>
      <c r="I35113" t="s">
        <v>35</v>
      </c>
      <c r="J35113" t="s">
        <v>453</v>
      </c>
      <c r="M35113">
        <v>9530</v>
      </c>
      <c r="N35113">
        <v>25</v>
      </c>
      <c r="O35113">
        <v>29</v>
      </c>
    </row>
    <row r="35114" spans="1:15" x14ac:dyDescent="0.3">
      <c r="E35114" t="s">
        <v>30826</v>
      </c>
      <c r="F35114" t="s">
        <v>5594</v>
      </c>
      <c r="G35114" t="s">
        <v>14</v>
      </c>
      <c r="H35114" t="s">
        <v>30829</v>
      </c>
      <c r="I35114" t="s">
        <v>19</v>
      </c>
      <c r="M35114">
        <v>9530</v>
      </c>
      <c r="N35114">
        <v>31</v>
      </c>
      <c r="O35114">
        <v>35</v>
      </c>
    </row>
    <row r="35115" spans="1:15" x14ac:dyDescent="0.3">
      <c r="A35115" t="s">
        <v>14</v>
      </c>
      <c r="B35115">
        <v>0</v>
      </c>
      <c r="C35115">
        <v>1</v>
      </c>
      <c r="D35115" t="s">
        <v>14</v>
      </c>
      <c r="E35115" t="s">
        <v>30826</v>
      </c>
      <c r="F35115" t="s">
        <v>5594</v>
      </c>
      <c r="G35115" t="s">
        <v>23</v>
      </c>
      <c r="H35115" t="s">
        <v>30829</v>
      </c>
      <c r="I35115" t="s">
        <v>26</v>
      </c>
      <c r="M35115">
        <v>9530</v>
      </c>
      <c r="N35115">
        <v>31</v>
      </c>
      <c r="O35115">
        <v>35</v>
      </c>
    </row>
    <row r="35116" spans="1:15" x14ac:dyDescent="0.3">
      <c r="A35116" t="s">
        <v>14</v>
      </c>
      <c r="B35116">
        <v>1</v>
      </c>
      <c r="C35116">
        <v>1</v>
      </c>
      <c r="D35116">
        <v>1</v>
      </c>
      <c r="E35116" t="s">
        <v>30826</v>
      </c>
      <c r="F35116" t="s">
        <v>4213</v>
      </c>
      <c r="G35116" t="s">
        <v>14</v>
      </c>
      <c r="H35116" t="s">
        <v>30827</v>
      </c>
      <c r="I35116" t="s">
        <v>35</v>
      </c>
      <c r="J35116" t="s">
        <v>32</v>
      </c>
      <c r="M35116">
        <v>9530</v>
      </c>
      <c r="N35116">
        <v>39</v>
      </c>
      <c r="O35116">
        <v>44</v>
      </c>
    </row>
    <row r="35117" spans="1:15" x14ac:dyDescent="0.3">
      <c r="A35117" t="s">
        <v>237</v>
      </c>
      <c r="B35117">
        <v>0</v>
      </c>
      <c r="C35117">
        <v>0</v>
      </c>
      <c r="D35117">
        <v>0</v>
      </c>
      <c r="E35117" t="s">
        <v>30826</v>
      </c>
      <c r="F35117" t="s">
        <v>30831</v>
      </c>
      <c r="G35117" t="s">
        <v>17</v>
      </c>
      <c r="H35117" t="s">
        <v>30832</v>
      </c>
      <c r="I35117" t="s">
        <v>22</v>
      </c>
      <c r="M35117">
        <v>9530</v>
      </c>
      <c r="N35117">
        <v>177</v>
      </c>
      <c r="O35117">
        <v>191</v>
      </c>
    </row>
    <row r="35118" spans="1:15" x14ac:dyDescent="0.3">
      <c r="E35118" t="s">
        <v>30826</v>
      </c>
      <c r="F35118" t="s">
        <v>6219</v>
      </c>
      <c r="G35118" t="s">
        <v>23</v>
      </c>
      <c r="H35118" t="s">
        <v>30830</v>
      </c>
      <c r="I35118" t="s">
        <v>52</v>
      </c>
      <c r="J35118" t="s">
        <v>117</v>
      </c>
      <c r="M35118">
        <v>9530</v>
      </c>
      <c r="N35118">
        <v>292</v>
      </c>
      <c r="O35118">
        <v>298</v>
      </c>
    </row>
    <row r="35119" spans="1:15" x14ac:dyDescent="0.3">
      <c r="A35119" t="s">
        <v>237</v>
      </c>
      <c r="B35119">
        <v>0</v>
      </c>
      <c r="C35119">
        <v>0</v>
      </c>
      <c r="D35119">
        <v>0</v>
      </c>
      <c r="E35119" t="s">
        <v>30833</v>
      </c>
      <c r="F35119" t="s">
        <v>15498</v>
      </c>
      <c r="G35119" t="s">
        <v>14</v>
      </c>
      <c r="H35119" t="s">
        <v>30834</v>
      </c>
      <c r="I35119" t="s">
        <v>26</v>
      </c>
      <c r="M35119">
        <v>9532</v>
      </c>
      <c r="N35119">
        <v>0</v>
      </c>
      <c r="O35119">
        <v>16</v>
      </c>
    </row>
    <row r="35120" spans="1:15" x14ac:dyDescent="0.3">
      <c r="E35120" t="s">
        <v>30833</v>
      </c>
      <c r="F35120" t="s">
        <v>30835</v>
      </c>
      <c r="G35120" t="s">
        <v>17</v>
      </c>
      <c r="H35120" t="s">
        <v>30836</v>
      </c>
      <c r="I35120" t="s">
        <v>22</v>
      </c>
      <c r="M35120">
        <v>9532</v>
      </c>
      <c r="N35120">
        <v>37</v>
      </c>
      <c r="O35120">
        <v>52</v>
      </c>
    </row>
    <row r="35121" spans="1:15" x14ac:dyDescent="0.3">
      <c r="E35121" t="s">
        <v>30837</v>
      </c>
      <c r="F35121" t="s">
        <v>30837</v>
      </c>
      <c r="G35121" t="s">
        <v>51</v>
      </c>
      <c r="H35121" t="s">
        <v>30839</v>
      </c>
      <c r="I35121" t="s">
        <v>19</v>
      </c>
      <c r="M35121">
        <v>9533</v>
      </c>
      <c r="N35121">
        <v>25</v>
      </c>
      <c r="O35121">
        <v>38</v>
      </c>
    </row>
    <row r="35122" spans="1:15" x14ac:dyDescent="0.3">
      <c r="E35122" t="s">
        <v>30837</v>
      </c>
      <c r="F35122" t="s">
        <v>5203</v>
      </c>
      <c r="G35122" t="s">
        <v>14</v>
      </c>
      <c r="H35122" t="s">
        <v>30840</v>
      </c>
      <c r="I35122" t="s">
        <v>52</v>
      </c>
      <c r="J35122" t="s">
        <v>32</v>
      </c>
      <c r="M35122">
        <v>9533</v>
      </c>
      <c r="N35122">
        <v>25</v>
      </c>
      <c r="O35122">
        <v>29</v>
      </c>
    </row>
    <row r="35123" spans="1:15" x14ac:dyDescent="0.3">
      <c r="E35123" t="s">
        <v>30837</v>
      </c>
      <c r="F35123" t="s">
        <v>24086</v>
      </c>
      <c r="G35123" t="s">
        <v>14</v>
      </c>
      <c r="H35123" t="s">
        <v>30838</v>
      </c>
      <c r="I35123" t="s">
        <v>52</v>
      </c>
      <c r="J35123" t="s">
        <v>32</v>
      </c>
      <c r="M35123">
        <v>9533</v>
      </c>
      <c r="N35123">
        <v>87</v>
      </c>
      <c r="O35123">
        <v>90</v>
      </c>
    </row>
    <row r="35124" spans="1:15" x14ac:dyDescent="0.3">
      <c r="A35124" t="s">
        <v>237</v>
      </c>
      <c r="B35124">
        <v>0</v>
      </c>
      <c r="C35124">
        <v>0</v>
      </c>
      <c r="D35124">
        <v>0</v>
      </c>
      <c r="E35124" t="s">
        <v>30837</v>
      </c>
      <c r="F35124" t="s">
        <v>24086</v>
      </c>
      <c r="G35124" t="s">
        <v>17</v>
      </c>
      <c r="H35124" t="s">
        <v>30838</v>
      </c>
      <c r="I35124" t="s">
        <v>22</v>
      </c>
      <c r="M35124">
        <v>9533</v>
      </c>
      <c r="N35124">
        <v>87</v>
      </c>
      <c r="O35124">
        <v>90</v>
      </c>
    </row>
    <row r="35125" spans="1:15" x14ac:dyDescent="0.3">
      <c r="E35125" t="s">
        <v>30841</v>
      </c>
      <c r="F35125" t="s">
        <v>30823</v>
      </c>
      <c r="G35125" t="s">
        <v>17</v>
      </c>
      <c r="H35125" t="s">
        <v>30843</v>
      </c>
      <c r="I35125" t="s">
        <v>19</v>
      </c>
      <c r="M35125">
        <v>9534</v>
      </c>
      <c r="N35125">
        <v>0</v>
      </c>
      <c r="O35125">
        <v>7</v>
      </c>
    </row>
    <row r="35126" spans="1:15" x14ac:dyDescent="0.3">
      <c r="A35126" t="s">
        <v>14</v>
      </c>
      <c r="B35126">
        <v>0</v>
      </c>
      <c r="C35126">
        <v>1</v>
      </c>
      <c r="D35126" t="s">
        <v>14</v>
      </c>
      <c r="E35126" t="s">
        <v>30841</v>
      </c>
      <c r="F35126" t="s">
        <v>30823</v>
      </c>
      <c r="G35126" t="s">
        <v>23</v>
      </c>
      <c r="H35126" t="s">
        <v>30843</v>
      </c>
      <c r="I35126" t="s">
        <v>26</v>
      </c>
      <c r="M35126">
        <v>9534</v>
      </c>
      <c r="N35126">
        <v>0</v>
      </c>
      <c r="O35126">
        <v>7</v>
      </c>
    </row>
    <row r="35127" spans="1:15" x14ac:dyDescent="0.3">
      <c r="E35127" t="s">
        <v>30841</v>
      </c>
      <c r="F35127" t="s">
        <v>2800</v>
      </c>
      <c r="G35127" t="s">
        <v>51</v>
      </c>
      <c r="H35127" t="s">
        <v>30845</v>
      </c>
      <c r="I35127" t="s">
        <v>52</v>
      </c>
      <c r="J35127" t="s">
        <v>2802</v>
      </c>
      <c r="M35127">
        <v>9534</v>
      </c>
      <c r="N35127">
        <v>151</v>
      </c>
      <c r="O35127">
        <v>155</v>
      </c>
    </row>
    <row r="35128" spans="1:15" x14ac:dyDescent="0.3">
      <c r="A35128" t="s">
        <v>14</v>
      </c>
      <c r="B35128">
        <v>0</v>
      </c>
      <c r="C35128">
        <v>1</v>
      </c>
      <c r="D35128" t="s">
        <v>14</v>
      </c>
      <c r="E35128" t="s">
        <v>30841</v>
      </c>
      <c r="F35128" t="s">
        <v>30823</v>
      </c>
      <c r="G35128" t="s">
        <v>23</v>
      </c>
      <c r="H35128" t="s">
        <v>30842</v>
      </c>
      <c r="I35128" t="s">
        <v>26</v>
      </c>
      <c r="M35128">
        <v>9534</v>
      </c>
      <c r="N35128">
        <v>180</v>
      </c>
      <c r="O35128">
        <v>187</v>
      </c>
    </row>
    <row r="35129" spans="1:15" x14ac:dyDescent="0.3">
      <c r="E35129" t="s">
        <v>30841</v>
      </c>
      <c r="F35129" t="s">
        <v>30844</v>
      </c>
      <c r="G35129" t="s">
        <v>51</v>
      </c>
      <c r="H35129" t="s">
        <v>30842</v>
      </c>
      <c r="I35129" t="s">
        <v>19</v>
      </c>
      <c r="M35129">
        <v>9534</v>
      </c>
      <c r="N35129">
        <v>180</v>
      </c>
      <c r="O35129">
        <v>188</v>
      </c>
    </row>
    <row r="35130" spans="1:15" x14ac:dyDescent="0.3">
      <c r="A35130" t="s">
        <v>14</v>
      </c>
      <c r="B35130">
        <v>1</v>
      </c>
      <c r="C35130">
        <v>1</v>
      </c>
      <c r="D35130">
        <v>1</v>
      </c>
      <c r="E35130" t="s">
        <v>30846</v>
      </c>
      <c r="F35130" t="s">
        <v>1314</v>
      </c>
      <c r="G35130" t="s">
        <v>14</v>
      </c>
      <c r="H35130" t="s">
        <v>30849</v>
      </c>
      <c r="I35130" t="s">
        <v>35</v>
      </c>
      <c r="J35130" t="s">
        <v>32</v>
      </c>
      <c r="M35130">
        <v>9535</v>
      </c>
      <c r="N35130">
        <v>20</v>
      </c>
      <c r="O35130">
        <v>24</v>
      </c>
    </row>
    <row r="35131" spans="1:15" x14ac:dyDescent="0.3">
      <c r="A35131" t="s">
        <v>14</v>
      </c>
      <c r="B35131">
        <v>0</v>
      </c>
      <c r="C35131">
        <v>1</v>
      </c>
      <c r="D35131" t="s">
        <v>14</v>
      </c>
      <c r="E35131" t="s">
        <v>30846</v>
      </c>
      <c r="F35131" t="s">
        <v>30847</v>
      </c>
      <c r="G35131" t="s">
        <v>17</v>
      </c>
      <c r="H35131" t="s">
        <v>30848</v>
      </c>
      <c r="I35131" t="s">
        <v>26</v>
      </c>
      <c r="M35131">
        <v>9535</v>
      </c>
      <c r="N35131">
        <v>26</v>
      </c>
      <c r="O35131">
        <v>34</v>
      </c>
    </row>
    <row r="35132" spans="1:15" x14ac:dyDescent="0.3">
      <c r="A35132" t="s">
        <v>14</v>
      </c>
      <c r="B35132">
        <v>1</v>
      </c>
      <c r="C35132">
        <v>1</v>
      </c>
      <c r="D35132">
        <v>1</v>
      </c>
      <c r="E35132" t="s">
        <v>30846</v>
      </c>
      <c r="F35132" t="s">
        <v>30847</v>
      </c>
      <c r="G35132" t="s">
        <v>14</v>
      </c>
      <c r="H35132" t="s">
        <v>30848</v>
      </c>
      <c r="I35132" t="s">
        <v>31</v>
      </c>
      <c r="J35132" t="s">
        <v>46</v>
      </c>
      <c r="K35132" t="s">
        <v>47</v>
      </c>
      <c r="L35132" t="s">
        <v>43</v>
      </c>
      <c r="M35132">
        <v>9535</v>
      </c>
      <c r="N35132">
        <v>26</v>
      </c>
      <c r="O35132">
        <v>34</v>
      </c>
    </row>
    <row r="35133" spans="1:15" x14ac:dyDescent="0.3">
      <c r="A35133" t="s">
        <v>14</v>
      </c>
      <c r="B35133">
        <v>1</v>
      </c>
      <c r="C35133">
        <v>1</v>
      </c>
      <c r="D35133">
        <v>1</v>
      </c>
      <c r="E35133" t="s">
        <v>30846</v>
      </c>
      <c r="F35133" t="s">
        <v>3095</v>
      </c>
      <c r="G35133" t="s">
        <v>14</v>
      </c>
      <c r="H35133" t="s">
        <v>30852</v>
      </c>
      <c r="I35133" t="s">
        <v>35</v>
      </c>
      <c r="J35133" t="s">
        <v>32</v>
      </c>
      <c r="M35133">
        <v>9535</v>
      </c>
      <c r="N35133">
        <v>39</v>
      </c>
      <c r="O35133">
        <v>46</v>
      </c>
    </row>
    <row r="35134" spans="1:15" x14ac:dyDescent="0.3">
      <c r="A35134" t="s">
        <v>14</v>
      </c>
      <c r="B35134">
        <v>1</v>
      </c>
      <c r="C35134">
        <v>1</v>
      </c>
      <c r="D35134">
        <v>1</v>
      </c>
      <c r="E35134" t="s">
        <v>30846</v>
      </c>
      <c r="F35134" t="s">
        <v>30854</v>
      </c>
      <c r="G35134" t="s">
        <v>14</v>
      </c>
      <c r="H35134" t="s">
        <v>30855</v>
      </c>
      <c r="I35134" t="s">
        <v>35</v>
      </c>
      <c r="J35134" t="s">
        <v>46</v>
      </c>
      <c r="K35134" t="s">
        <v>47</v>
      </c>
      <c r="L35134" t="s">
        <v>43</v>
      </c>
      <c r="M35134">
        <v>9535</v>
      </c>
      <c r="N35134">
        <v>48</v>
      </c>
      <c r="O35134">
        <v>60</v>
      </c>
    </row>
    <row r="35135" spans="1:15" x14ac:dyDescent="0.3">
      <c r="A35135" t="s">
        <v>14</v>
      </c>
      <c r="B35135">
        <v>1</v>
      </c>
      <c r="C35135">
        <v>1</v>
      </c>
      <c r="D35135">
        <v>1</v>
      </c>
      <c r="E35135" t="s">
        <v>30846</v>
      </c>
      <c r="F35135" t="s">
        <v>1314</v>
      </c>
      <c r="G35135" t="s">
        <v>14</v>
      </c>
      <c r="H35135" t="s">
        <v>30850</v>
      </c>
      <c r="I35135" t="s">
        <v>35</v>
      </c>
      <c r="J35135" t="s">
        <v>32</v>
      </c>
      <c r="M35135">
        <v>9535</v>
      </c>
      <c r="N35135">
        <v>570</v>
      </c>
      <c r="O35135">
        <v>574</v>
      </c>
    </row>
    <row r="35136" spans="1:15" x14ac:dyDescent="0.3">
      <c r="A35136" t="s">
        <v>14</v>
      </c>
      <c r="B35136">
        <v>1</v>
      </c>
      <c r="C35136">
        <v>1</v>
      </c>
      <c r="D35136">
        <v>1</v>
      </c>
      <c r="E35136" t="s">
        <v>30846</v>
      </c>
      <c r="F35136" t="s">
        <v>1314</v>
      </c>
      <c r="G35136" t="s">
        <v>14</v>
      </c>
      <c r="H35136" t="s">
        <v>30853</v>
      </c>
      <c r="I35136" t="s">
        <v>35</v>
      </c>
      <c r="J35136" t="s">
        <v>32</v>
      </c>
      <c r="M35136">
        <v>9535</v>
      </c>
      <c r="N35136">
        <v>680</v>
      </c>
      <c r="O35136">
        <v>684</v>
      </c>
    </row>
    <row r="35137" spans="1:15" x14ac:dyDescent="0.3">
      <c r="A35137" t="s">
        <v>14</v>
      </c>
      <c r="B35137">
        <v>1</v>
      </c>
      <c r="C35137">
        <v>1</v>
      </c>
      <c r="D35137">
        <v>1</v>
      </c>
      <c r="E35137" t="s">
        <v>30846</v>
      </c>
      <c r="F35137" t="s">
        <v>3095</v>
      </c>
      <c r="G35137" t="s">
        <v>14</v>
      </c>
      <c r="H35137" t="s">
        <v>30851</v>
      </c>
      <c r="I35137" t="s">
        <v>35</v>
      </c>
      <c r="J35137" t="s">
        <v>32</v>
      </c>
      <c r="M35137">
        <v>9535</v>
      </c>
      <c r="N35137">
        <v>688</v>
      </c>
      <c r="O35137">
        <v>695</v>
      </c>
    </row>
    <row r="35138" spans="1:15" x14ac:dyDescent="0.3">
      <c r="A35138" t="s">
        <v>237</v>
      </c>
      <c r="B35138">
        <v>0</v>
      </c>
      <c r="C35138">
        <v>0</v>
      </c>
      <c r="D35138">
        <v>0</v>
      </c>
      <c r="E35138" t="s">
        <v>30833</v>
      </c>
      <c r="F35138" t="s">
        <v>15498</v>
      </c>
      <c r="G35138" t="s">
        <v>14</v>
      </c>
      <c r="H35138" t="s">
        <v>30834</v>
      </c>
      <c r="I35138" t="s">
        <v>26</v>
      </c>
      <c r="M35138">
        <v>9537</v>
      </c>
      <c r="N35138">
        <v>0</v>
      </c>
      <c r="O35138">
        <v>16</v>
      </c>
    </row>
    <row r="35139" spans="1:15" x14ac:dyDescent="0.3">
      <c r="E35139" t="s">
        <v>30833</v>
      </c>
      <c r="F35139" t="s">
        <v>30835</v>
      </c>
      <c r="G35139" t="s">
        <v>17</v>
      </c>
      <c r="H35139" t="s">
        <v>30836</v>
      </c>
      <c r="I35139" t="s">
        <v>26</v>
      </c>
      <c r="M35139">
        <v>9537</v>
      </c>
      <c r="N35139">
        <v>37</v>
      </c>
      <c r="O35139">
        <v>52</v>
      </c>
    </row>
    <row r="35140" spans="1:15" x14ac:dyDescent="0.3">
      <c r="E35140" t="s">
        <v>30833</v>
      </c>
      <c r="F35140" t="s">
        <v>30856</v>
      </c>
      <c r="G35140" t="s">
        <v>17</v>
      </c>
      <c r="H35140" t="s">
        <v>30836</v>
      </c>
      <c r="I35140" t="s">
        <v>19</v>
      </c>
      <c r="M35140">
        <v>9537</v>
      </c>
      <c r="N35140">
        <v>37</v>
      </c>
      <c r="O35140">
        <v>42</v>
      </c>
    </row>
    <row r="35141" spans="1:15" x14ac:dyDescent="0.3">
      <c r="A35141" t="s">
        <v>237</v>
      </c>
      <c r="B35141">
        <v>0</v>
      </c>
      <c r="C35141">
        <v>0</v>
      </c>
      <c r="D35141">
        <v>0</v>
      </c>
      <c r="E35141" t="s">
        <v>30833</v>
      </c>
      <c r="F35141" t="s">
        <v>15498</v>
      </c>
      <c r="G35141" t="s">
        <v>14</v>
      </c>
      <c r="H35141" t="s">
        <v>30834</v>
      </c>
      <c r="I35141" t="s">
        <v>26</v>
      </c>
      <c r="M35141">
        <v>9538</v>
      </c>
      <c r="N35141">
        <v>0</v>
      </c>
      <c r="O35141">
        <v>16</v>
      </c>
    </row>
    <row r="35142" spans="1:15" x14ac:dyDescent="0.3">
      <c r="E35142" t="s">
        <v>30833</v>
      </c>
      <c r="F35142" t="s">
        <v>30835</v>
      </c>
      <c r="G35142" t="s">
        <v>17</v>
      </c>
      <c r="H35142" t="s">
        <v>30836</v>
      </c>
      <c r="I35142" t="s">
        <v>22</v>
      </c>
      <c r="M35142">
        <v>9538</v>
      </c>
      <c r="N35142">
        <v>37</v>
      </c>
      <c r="O35142">
        <v>52</v>
      </c>
    </row>
    <row r="35143" spans="1:15" x14ac:dyDescent="0.3">
      <c r="E35143" t="s">
        <v>30837</v>
      </c>
      <c r="F35143" t="s">
        <v>30837</v>
      </c>
      <c r="G35143" t="s">
        <v>51</v>
      </c>
      <c r="H35143" t="s">
        <v>30839</v>
      </c>
      <c r="I35143" t="s">
        <v>19</v>
      </c>
      <c r="M35143">
        <v>9539</v>
      </c>
      <c r="N35143">
        <v>25</v>
      </c>
      <c r="O35143">
        <v>38</v>
      </c>
    </row>
    <row r="35144" spans="1:15" x14ac:dyDescent="0.3">
      <c r="E35144" t="s">
        <v>30837</v>
      </c>
      <c r="F35144" t="s">
        <v>5203</v>
      </c>
      <c r="G35144" t="s">
        <v>14</v>
      </c>
      <c r="H35144" t="s">
        <v>30840</v>
      </c>
      <c r="I35144" t="s">
        <v>52</v>
      </c>
      <c r="J35144" t="s">
        <v>32</v>
      </c>
      <c r="M35144">
        <v>9539</v>
      </c>
      <c r="N35144">
        <v>25</v>
      </c>
      <c r="O35144">
        <v>29</v>
      </c>
    </row>
    <row r="35145" spans="1:15" x14ac:dyDescent="0.3">
      <c r="A35145" t="s">
        <v>237</v>
      </c>
      <c r="B35145">
        <v>0</v>
      </c>
      <c r="C35145">
        <v>0</v>
      </c>
      <c r="D35145">
        <v>0</v>
      </c>
      <c r="E35145" t="s">
        <v>30837</v>
      </c>
      <c r="F35145" t="s">
        <v>24086</v>
      </c>
      <c r="G35145" t="s">
        <v>17</v>
      </c>
      <c r="H35145" t="s">
        <v>30838</v>
      </c>
      <c r="I35145" t="s">
        <v>22</v>
      </c>
      <c r="M35145">
        <v>9539</v>
      </c>
      <c r="N35145">
        <v>87</v>
      </c>
      <c r="O35145">
        <v>90</v>
      </c>
    </row>
    <row r="35146" spans="1:15" x14ac:dyDescent="0.3">
      <c r="E35146" t="s">
        <v>30837</v>
      </c>
      <c r="F35146" t="s">
        <v>24086</v>
      </c>
      <c r="G35146" t="s">
        <v>14</v>
      </c>
      <c r="H35146" t="s">
        <v>30838</v>
      </c>
      <c r="I35146" t="s">
        <v>52</v>
      </c>
      <c r="J35146" t="s">
        <v>32</v>
      </c>
      <c r="M35146">
        <v>9539</v>
      </c>
      <c r="N35146">
        <v>87</v>
      </c>
      <c r="O35146">
        <v>90</v>
      </c>
    </row>
    <row r="35147" spans="1:15" x14ac:dyDescent="0.3">
      <c r="E35147" t="s">
        <v>30857</v>
      </c>
      <c r="F35147" t="s">
        <v>30864</v>
      </c>
      <c r="G35147" t="s">
        <v>14</v>
      </c>
      <c r="H35147" t="s">
        <v>30865</v>
      </c>
      <c r="I35147" t="s">
        <v>52</v>
      </c>
      <c r="J35147" t="s">
        <v>32</v>
      </c>
      <c r="M35147">
        <v>9540</v>
      </c>
      <c r="N35147">
        <v>26</v>
      </c>
      <c r="O35147">
        <v>36</v>
      </c>
    </row>
    <row r="35148" spans="1:15" x14ac:dyDescent="0.3">
      <c r="A35148" t="s">
        <v>23</v>
      </c>
      <c r="B35148">
        <v>1</v>
      </c>
      <c r="C35148">
        <v>1</v>
      </c>
      <c r="D35148">
        <v>1</v>
      </c>
      <c r="E35148" t="s">
        <v>30857</v>
      </c>
      <c r="F35148" t="s">
        <v>30864</v>
      </c>
      <c r="G35148" t="s">
        <v>23</v>
      </c>
      <c r="H35148" t="s">
        <v>30865</v>
      </c>
      <c r="I35148" t="s">
        <v>22</v>
      </c>
      <c r="M35148">
        <v>9540</v>
      </c>
      <c r="N35148">
        <v>26</v>
      </c>
      <c r="O35148">
        <v>36</v>
      </c>
    </row>
    <row r="35149" spans="1:15" x14ac:dyDescent="0.3">
      <c r="A35149" t="s">
        <v>23</v>
      </c>
      <c r="B35149">
        <v>1</v>
      </c>
      <c r="C35149">
        <v>1</v>
      </c>
      <c r="D35149">
        <v>1</v>
      </c>
      <c r="E35149" t="s">
        <v>30857</v>
      </c>
      <c r="F35149" t="s">
        <v>30002</v>
      </c>
      <c r="G35149" t="s">
        <v>23</v>
      </c>
      <c r="H35149" t="s">
        <v>30872</v>
      </c>
      <c r="I35149" t="s">
        <v>35</v>
      </c>
      <c r="J35149" t="s">
        <v>112</v>
      </c>
      <c r="M35149">
        <v>9540</v>
      </c>
      <c r="N35149">
        <v>41</v>
      </c>
      <c r="O35149">
        <v>50</v>
      </c>
    </row>
    <row r="35150" spans="1:15" x14ac:dyDescent="0.3">
      <c r="A35150" t="s">
        <v>14</v>
      </c>
      <c r="B35150">
        <v>1</v>
      </c>
      <c r="C35150">
        <v>1</v>
      </c>
      <c r="D35150">
        <v>1</v>
      </c>
      <c r="E35150" t="s">
        <v>30857</v>
      </c>
      <c r="F35150" t="s">
        <v>9996</v>
      </c>
      <c r="G35150" t="s">
        <v>14</v>
      </c>
      <c r="H35150" t="s">
        <v>30870</v>
      </c>
      <c r="I35150" t="s">
        <v>35</v>
      </c>
      <c r="J35150" t="s">
        <v>46</v>
      </c>
      <c r="K35150" t="s">
        <v>47</v>
      </c>
      <c r="L35150" t="s">
        <v>43</v>
      </c>
      <c r="M35150">
        <v>9540</v>
      </c>
      <c r="N35150">
        <v>52</v>
      </c>
      <c r="O35150">
        <v>64</v>
      </c>
    </row>
    <row r="35151" spans="1:15" x14ac:dyDescent="0.3">
      <c r="E35151" t="s">
        <v>30857</v>
      </c>
      <c r="F35151" t="s">
        <v>9992</v>
      </c>
      <c r="G35151" t="s">
        <v>17</v>
      </c>
      <c r="H35151" t="s">
        <v>30871</v>
      </c>
      <c r="I35151" t="s">
        <v>22</v>
      </c>
      <c r="M35151">
        <v>9540</v>
      </c>
      <c r="N35151">
        <v>88</v>
      </c>
      <c r="O35151">
        <v>93</v>
      </c>
    </row>
    <row r="35152" spans="1:15" x14ac:dyDescent="0.3">
      <c r="A35152" t="s">
        <v>14</v>
      </c>
      <c r="B35152">
        <v>1</v>
      </c>
      <c r="C35152">
        <v>1</v>
      </c>
      <c r="D35152">
        <v>1</v>
      </c>
      <c r="E35152" t="s">
        <v>30857</v>
      </c>
      <c r="F35152" t="s">
        <v>4275</v>
      </c>
      <c r="G35152" t="s">
        <v>14</v>
      </c>
      <c r="H35152" t="s">
        <v>30863</v>
      </c>
      <c r="I35152" t="s">
        <v>35</v>
      </c>
      <c r="J35152" t="s">
        <v>42</v>
      </c>
      <c r="K35152" t="s">
        <v>43</v>
      </c>
      <c r="M35152">
        <v>9540</v>
      </c>
      <c r="N35152">
        <v>113</v>
      </c>
      <c r="O35152">
        <v>117</v>
      </c>
    </row>
    <row r="35153" spans="1:15" x14ac:dyDescent="0.3">
      <c r="A35153" t="s">
        <v>23</v>
      </c>
      <c r="B35153">
        <v>1</v>
      </c>
      <c r="C35153">
        <v>1</v>
      </c>
      <c r="D35153">
        <v>1</v>
      </c>
      <c r="E35153" t="s">
        <v>30857</v>
      </c>
      <c r="F35153" t="s">
        <v>4310</v>
      </c>
      <c r="G35153" t="s">
        <v>23</v>
      </c>
      <c r="H35153" t="s">
        <v>30869</v>
      </c>
      <c r="I35153" t="s">
        <v>22</v>
      </c>
      <c r="M35153">
        <v>9540</v>
      </c>
      <c r="N35153">
        <v>122</v>
      </c>
      <c r="O35153">
        <v>129</v>
      </c>
    </row>
    <row r="35154" spans="1:15" x14ac:dyDescent="0.3">
      <c r="E35154" t="s">
        <v>30857</v>
      </c>
      <c r="F35154" t="s">
        <v>4310</v>
      </c>
      <c r="G35154" t="s">
        <v>14</v>
      </c>
      <c r="H35154" t="s">
        <v>30869</v>
      </c>
      <c r="I35154" t="s">
        <v>52</v>
      </c>
      <c r="J35154" t="s">
        <v>32</v>
      </c>
      <c r="M35154">
        <v>9540</v>
      </c>
      <c r="N35154">
        <v>122</v>
      </c>
      <c r="O35154">
        <v>129</v>
      </c>
    </row>
    <row r="35155" spans="1:15" x14ac:dyDescent="0.3">
      <c r="E35155" t="s">
        <v>30857</v>
      </c>
      <c r="F35155" t="s">
        <v>30866</v>
      </c>
      <c r="G35155" t="s">
        <v>23</v>
      </c>
      <c r="H35155" t="s">
        <v>30867</v>
      </c>
      <c r="I35155" t="s">
        <v>52</v>
      </c>
      <c r="J35155" t="s">
        <v>450</v>
      </c>
      <c r="M35155">
        <v>9540</v>
      </c>
      <c r="N35155">
        <v>216</v>
      </c>
      <c r="O35155">
        <v>225</v>
      </c>
    </row>
    <row r="35156" spans="1:15" x14ac:dyDescent="0.3">
      <c r="E35156" t="s">
        <v>30857</v>
      </c>
      <c r="F35156" t="s">
        <v>448</v>
      </c>
      <c r="G35156" t="s">
        <v>23</v>
      </c>
      <c r="H35156" t="s">
        <v>30858</v>
      </c>
      <c r="I35156" t="s">
        <v>52</v>
      </c>
      <c r="J35156" t="s">
        <v>450</v>
      </c>
      <c r="M35156">
        <v>9540</v>
      </c>
      <c r="N35156">
        <v>321</v>
      </c>
      <c r="O35156">
        <v>326</v>
      </c>
    </row>
    <row r="35157" spans="1:15" x14ac:dyDescent="0.3">
      <c r="A35157" t="s">
        <v>237</v>
      </c>
      <c r="B35157">
        <v>0</v>
      </c>
      <c r="E35157" t="s">
        <v>30857</v>
      </c>
      <c r="F35157" t="s">
        <v>10000</v>
      </c>
      <c r="G35157" t="s">
        <v>17</v>
      </c>
      <c r="H35157" t="s">
        <v>30868</v>
      </c>
      <c r="I35157" t="s">
        <v>22</v>
      </c>
      <c r="M35157">
        <v>9540</v>
      </c>
      <c r="N35157">
        <v>349</v>
      </c>
      <c r="O35157">
        <v>359</v>
      </c>
    </row>
    <row r="35158" spans="1:15" x14ac:dyDescent="0.3">
      <c r="E35158" t="s">
        <v>30857</v>
      </c>
      <c r="F35158" t="s">
        <v>1854</v>
      </c>
      <c r="G35158" t="s">
        <v>51</v>
      </c>
      <c r="H35158" t="s">
        <v>30861</v>
      </c>
      <c r="I35158" t="s">
        <v>52</v>
      </c>
      <c r="J35158" t="s">
        <v>393</v>
      </c>
      <c r="M35158">
        <v>9540</v>
      </c>
      <c r="N35158">
        <v>436</v>
      </c>
      <c r="O35158">
        <v>441</v>
      </c>
    </row>
    <row r="35159" spans="1:15" x14ac:dyDescent="0.3">
      <c r="A35159" t="s">
        <v>14</v>
      </c>
      <c r="B35159">
        <v>1</v>
      </c>
      <c r="C35159">
        <v>1</v>
      </c>
      <c r="D35159">
        <v>1</v>
      </c>
      <c r="E35159" t="s">
        <v>30857</v>
      </c>
      <c r="F35159" t="s">
        <v>30859</v>
      </c>
      <c r="G35159" t="s">
        <v>14</v>
      </c>
      <c r="H35159" t="s">
        <v>30860</v>
      </c>
      <c r="I35159" t="s">
        <v>35</v>
      </c>
      <c r="J35159" t="s">
        <v>46</v>
      </c>
      <c r="K35159" t="s">
        <v>47</v>
      </c>
      <c r="L35159" t="s">
        <v>43</v>
      </c>
      <c r="M35159">
        <v>9540</v>
      </c>
      <c r="N35159">
        <v>481</v>
      </c>
      <c r="O35159">
        <v>491</v>
      </c>
    </row>
    <row r="35160" spans="1:15" x14ac:dyDescent="0.3">
      <c r="A35160" t="s">
        <v>14</v>
      </c>
      <c r="B35160">
        <v>1</v>
      </c>
      <c r="C35160">
        <v>1</v>
      </c>
      <c r="D35160">
        <v>1</v>
      </c>
      <c r="E35160" t="s">
        <v>30857</v>
      </c>
      <c r="F35160" t="s">
        <v>20688</v>
      </c>
      <c r="G35160" t="s">
        <v>14</v>
      </c>
      <c r="H35160" t="s">
        <v>30862</v>
      </c>
      <c r="I35160" t="s">
        <v>35</v>
      </c>
      <c r="J35160" t="s">
        <v>32</v>
      </c>
      <c r="M35160">
        <v>9540</v>
      </c>
      <c r="N35160">
        <v>528</v>
      </c>
      <c r="O35160">
        <v>533</v>
      </c>
    </row>
    <row r="35161" spans="1:15" x14ac:dyDescent="0.3">
      <c r="A35161" t="s">
        <v>23</v>
      </c>
      <c r="B35161">
        <v>1</v>
      </c>
      <c r="C35161">
        <v>1</v>
      </c>
      <c r="D35161">
        <v>1</v>
      </c>
      <c r="E35161" t="s">
        <v>30873</v>
      </c>
      <c r="F35161" t="s">
        <v>30880</v>
      </c>
      <c r="G35161" t="s">
        <v>23</v>
      </c>
      <c r="H35161" t="s">
        <v>30881</v>
      </c>
      <c r="I35161" t="s">
        <v>22</v>
      </c>
      <c r="M35161">
        <v>9548</v>
      </c>
      <c r="N35161">
        <v>46</v>
      </c>
      <c r="O35161">
        <v>54</v>
      </c>
    </row>
    <row r="35162" spans="1:15" x14ac:dyDescent="0.3">
      <c r="E35162" t="s">
        <v>30873</v>
      </c>
      <c r="F35162" t="s">
        <v>201</v>
      </c>
      <c r="G35162" t="s">
        <v>51</v>
      </c>
      <c r="H35162" t="s">
        <v>30874</v>
      </c>
      <c r="I35162" t="s">
        <v>52</v>
      </c>
      <c r="J35162" t="s">
        <v>103</v>
      </c>
      <c r="M35162">
        <v>9548</v>
      </c>
      <c r="N35162">
        <v>238</v>
      </c>
      <c r="O35162">
        <v>245</v>
      </c>
    </row>
    <row r="35163" spans="1:15" x14ac:dyDescent="0.3">
      <c r="E35163" t="s">
        <v>30873</v>
      </c>
      <c r="F35163" t="s">
        <v>30882</v>
      </c>
      <c r="G35163" t="s">
        <v>51</v>
      </c>
      <c r="H35163" t="s">
        <v>30883</v>
      </c>
      <c r="I35163" t="s">
        <v>19</v>
      </c>
      <c r="M35163">
        <v>9548</v>
      </c>
      <c r="N35163">
        <v>246</v>
      </c>
      <c r="O35163">
        <v>251</v>
      </c>
    </row>
    <row r="35164" spans="1:15" x14ac:dyDescent="0.3">
      <c r="E35164" t="s">
        <v>30873</v>
      </c>
      <c r="F35164" t="s">
        <v>101</v>
      </c>
      <c r="G35164" t="s">
        <v>51</v>
      </c>
      <c r="H35164" t="s">
        <v>30879</v>
      </c>
      <c r="I35164" t="s">
        <v>52</v>
      </c>
      <c r="J35164" t="s">
        <v>103</v>
      </c>
      <c r="M35164">
        <v>9548</v>
      </c>
      <c r="N35164">
        <v>258</v>
      </c>
      <c r="O35164">
        <v>264</v>
      </c>
    </row>
    <row r="35165" spans="1:15" x14ac:dyDescent="0.3">
      <c r="E35165" t="s">
        <v>30873</v>
      </c>
      <c r="F35165" t="s">
        <v>247</v>
      </c>
      <c r="G35165" t="s">
        <v>51</v>
      </c>
      <c r="H35165" t="s">
        <v>30875</v>
      </c>
      <c r="I35165" t="s">
        <v>52</v>
      </c>
      <c r="J35165" t="s">
        <v>60</v>
      </c>
      <c r="M35165">
        <v>9548</v>
      </c>
      <c r="N35165">
        <v>312</v>
      </c>
      <c r="O35165">
        <v>319</v>
      </c>
    </row>
    <row r="35166" spans="1:15" x14ac:dyDescent="0.3">
      <c r="A35166" t="s">
        <v>23</v>
      </c>
      <c r="B35166">
        <v>1</v>
      </c>
      <c r="C35166">
        <v>1</v>
      </c>
      <c r="D35166">
        <v>1</v>
      </c>
      <c r="E35166" t="s">
        <v>30873</v>
      </c>
      <c r="F35166" t="s">
        <v>30876</v>
      </c>
      <c r="G35166" t="s">
        <v>23</v>
      </c>
      <c r="H35166" t="s">
        <v>30875</v>
      </c>
      <c r="I35166" t="s">
        <v>26</v>
      </c>
      <c r="M35166">
        <v>9548</v>
      </c>
      <c r="N35166">
        <v>312</v>
      </c>
      <c r="O35166">
        <v>336</v>
      </c>
    </row>
    <row r="35167" spans="1:15" x14ac:dyDescent="0.3">
      <c r="E35167" t="s">
        <v>30873</v>
      </c>
      <c r="F35167" t="s">
        <v>30877</v>
      </c>
      <c r="G35167" t="s">
        <v>23</v>
      </c>
      <c r="H35167" t="s">
        <v>30878</v>
      </c>
      <c r="I35167" t="s">
        <v>19</v>
      </c>
      <c r="M35167">
        <v>9548</v>
      </c>
      <c r="N35167">
        <v>320</v>
      </c>
      <c r="O35167">
        <v>336</v>
      </c>
    </row>
    <row r="35168" spans="1:15" x14ac:dyDescent="0.3">
      <c r="A35168" t="s">
        <v>14</v>
      </c>
      <c r="B35168">
        <v>1</v>
      </c>
      <c r="C35168">
        <v>1</v>
      </c>
      <c r="D35168">
        <v>1</v>
      </c>
      <c r="E35168" t="s">
        <v>30884</v>
      </c>
      <c r="F35168" t="s">
        <v>30893</v>
      </c>
      <c r="G35168" t="s">
        <v>14</v>
      </c>
      <c r="H35168" t="s">
        <v>30894</v>
      </c>
      <c r="I35168" t="s">
        <v>35</v>
      </c>
      <c r="J35168" t="s">
        <v>46</v>
      </c>
      <c r="K35168" t="s">
        <v>47</v>
      </c>
      <c r="L35168" t="s">
        <v>43</v>
      </c>
      <c r="M35168">
        <v>9549</v>
      </c>
      <c r="N35168">
        <v>43</v>
      </c>
      <c r="O35168">
        <v>53</v>
      </c>
    </row>
    <row r="35169" spans="1:15" x14ac:dyDescent="0.3">
      <c r="A35169" t="s">
        <v>14</v>
      </c>
      <c r="B35169">
        <v>1</v>
      </c>
      <c r="C35169">
        <v>1</v>
      </c>
      <c r="D35169">
        <v>1</v>
      </c>
      <c r="E35169" t="s">
        <v>30884</v>
      </c>
      <c r="F35169" t="s">
        <v>30899</v>
      </c>
      <c r="G35169" t="s">
        <v>14</v>
      </c>
      <c r="H35169" t="s">
        <v>30900</v>
      </c>
      <c r="I35169" t="s">
        <v>35</v>
      </c>
      <c r="J35169" t="s">
        <v>42</v>
      </c>
      <c r="K35169" t="s">
        <v>43</v>
      </c>
      <c r="M35169">
        <v>9549</v>
      </c>
      <c r="N35169">
        <v>70</v>
      </c>
      <c r="O35169">
        <v>84</v>
      </c>
    </row>
    <row r="35170" spans="1:15" x14ac:dyDescent="0.3">
      <c r="A35170" t="s">
        <v>14</v>
      </c>
      <c r="B35170">
        <v>1</v>
      </c>
      <c r="C35170">
        <v>1</v>
      </c>
      <c r="D35170">
        <v>1</v>
      </c>
      <c r="E35170" t="s">
        <v>30884</v>
      </c>
      <c r="F35170" t="s">
        <v>30885</v>
      </c>
      <c r="G35170" t="s">
        <v>14</v>
      </c>
      <c r="H35170" t="s">
        <v>30886</v>
      </c>
      <c r="I35170" t="s">
        <v>35</v>
      </c>
      <c r="J35170" t="s">
        <v>46</v>
      </c>
      <c r="K35170" t="s">
        <v>47</v>
      </c>
      <c r="L35170" t="s">
        <v>43</v>
      </c>
      <c r="M35170">
        <v>9549</v>
      </c>
      <c r="N35170">
        <v>88</v>
      </c>
      <c r="O35170">
        <v>101</v>
      </c>
    </row>
    <row r="35171" spans="1:15" x14ac:dyDescent="0.3">
      <c r="A35171" t="s">
        <v>23</v>
      </c>
      <c r="B35171">
        <v>1</v>
      </c>
      <c r="C35171">
        <v>1</v>
      </c>
      <c r="D35171">
        <v>1</v>
      </c>
      <c r="E35171" t="s">
        <v>30884</v>
      </c>
      <c r="F35171" t="s">
        <v>30887</v>
      </c>
      <c r="G35171" t="s">
        <v>23</v>
      </c>
      <c r="H35171" t="s">
        <v>30888</v>
      </c>
      <c r="I35171" t="s">
        <v>52</v>
      </c>
      <c r="J35171" t="s">
        <v>112</v>
      </c>
      <c r="K35171" t="s">
        <v>1975</v>
      </c>
      <c r="M35171">
        <v>9549</v>
      </c>
      <c r="N35171">
        <v>175</v>
      </c>
      <c r="O35171">
        <v>190</v>
      </c>
    </row>
    <row r="35172" spans="1:15" x14ac:dyDescent="0.3">
      <c r="A35172" t="s">
        <v>23</v>
      </c>
      <c r="B35172">
        <v>1</v>
      </c>
      <c r="C35172">
        <v>1</v>
      </c>
      <c r="D35172">
        <v>1</v>
      </c>
      <c r="E35172" t="s">
        <v>30884</v>
      </c>
      <c r="F35172" t="s">
        <v>30889</v>
      </c>
      <c r="G35172" t="s">
        <v>23</v>
      </c>
      <c r="H35172" t="s">
        <v>30890</v>
      </c>
      <c r="I35172" t="s">
        <v>22</v>
      </c>
      <c r="M35172">
        <v>9549</v>
      </c>
      <c r="N35172">
        <v>184</v>
      </c>
      <c r="O35172">
        <v>190</v>
      </c>
    </row>
    <row r="35173" spans="1:15" x14ac:dyDescent="0.3">
      <c r="A35173" t="s">
        <v>23</v>
      </c>
      <c r="B35173">
        <v>1</v>
      </c>
      <c r="C35173">
        <v>1</v>
      </c>
      <c r="D35173">
        <v>1</v>
      </c>
      <c r="E35173" t="s">
        <v>30884</v>
      </c>
      <c r="F35173" t="s">
        <v>2298</v>
      </c>
      <c r="G35173" t="s">
        <v>23</v>
      </c>
      <c r="H35173" t="s">
        <v>30898</v>
      </c>
      <c r="I35173" t="s">
        <v>35</v>
      </c>
      <c r="J35173" t="s">
        <v>112</v>
      </c>
      <c r="M35173">
        <v>9549</v>
      </c>
      <c r="N35173">
        <v>229</v>
      </c>
      <c r="O35173">
        <v>238</v>
      </c>
    </row>
    <row r="35174" spans="1:15" x14ac:dyDescent="0.3">
      <c r="E35174" t="s">
        <v>30884</v>
      </c>
      <c r="F35174" t="s">
        <v>131</v>
      </c>
      <c r="G35174" t="s">
        <v>51</v>
      </c>
      <c r="H35174" t="s">
        <v>30895</v>
      </c>
      <c r="I35174" t="s">
        <v>52</v>
      </c>
      <c r="J35174" t="s">
        <v>60</v>
      </c>
      <c r="M35174">
        <v>9549</v>
      </c>
      <c r="N35174">
        <v>242</v>
      </c>
      <c r="O35174">
        <v>248</v>
      </c>
    </row>
    <row r="35175" spans="1:15" x14ac:dyDescent="0.3">
      <c r="A35175" t="s">
        <v>14</v>
      </c>
      <c r="B35175">
        <v>1</v>
      </c>
      <c r="C35175">
        <v>1</v>
      </c>
      <c r="D35175">
        <v>1</v>
      </c>
      <c r="E35175" t="s">
        <v>30884</v>
      </c>
      <c r="F35175" t="s">
        <v>30891</v>
      </c>
      <c r="G35175" t="s">
        <v>14</v>
      </c>
      <c r="H35175" t="s">
        <v>30892</v>
      </c>
      <c r="I35175" t="s">
        <v>35</v>
      </c>
      <c r="J35175" t="s">
        <v>46</v>
      </c>
      <c r="K35175" t="s">
        <v>47</v>
      </c>
      <c r="L35175" t="s">
        <v>43</v>
      </c>
      <c r="M35175">
        <v>9549</v>
      </c>
      <c r="N35175">
        <v>277</v>
      </c>
      <c r="O35175">
        <v>291</v>
      </c>
    </row>
    <row r="35176" spans="1:15" x14ac:dyDescent="0.3">
      <c r="A35176" t="s">
        <v>14</v>
      </c>
      <c r="B35176">
        <v>1</v>
      </c>
      <c r="C35176">
        <v>1</v>
      </c>
      <c r="D35176">
        <v>1</v>
      </c>
      <c r="E35176" t="s">
        <v>30884</v>
      </c>
      <c r="F35176" t="s">
        <v>30896</v>
      </c>
      <c r="G35176" t="s">
        <v>14</v>
      </c>
      <c r="H35176" t="s">
        <v>30897</v>
      </c>
      <c r="I35176" t="s">
        <v>22</v>
      </c>
      <c r="M35176">
        <v>9549</v>
      </c>
      <c r="N35176">
        <v>298</v>
      </c>
      <c r="O35176">
        <v>316</v>
      </c>
    </row>
    <row r="35177" spans="1:15" x14ac:dyDescent="0.3">
      <c r="A35177" t="s">
        <v>23</v>
      </c>
      <c r="B35177">
        <v>1</v>
      </c>
      <c r="C35177">
        <v>1</v>
      </c>
      <c r="D35177">
        <v>1</v>
      </c>
      <c r="E35177" t="s">
        <v>30901</v>
      </c>
      <c r="F35177" t="s">
        <v>30907</v>
      </c>
      <c r="G35177" t="s">
        <v>23</v>
      </c>
      <c r="H35177" t="s">
        <v>30908</v>
      </c>
      <c r="I35177" t="s">
        <v>22</v>
      </c>
      <c r="M35177">
        <v>9558</v>
      </c>
      <c r="N35177">
        <v>2</v>
      </c>
      <c r="O35177">
        <v>11</v>
      </c>
    </row>
    <row r="35178" spans="1:15" x14ac:dyDescent="0.3">
      <c r="A35178" t="s">
        <v>23</v>
      </c>
      <c r="B35178">
        <v>1</v>
      </c>
      <c r="C35178">
        <v>1</v>
      </c>
      <c r="D35178">
        <v>1</v>
      </c>
      <c r="E35178" t="s">
        <v>30901</v>
      </c>
      <c r="F35178" t="s">
        <v>11026</v>
      </c>
      <c r="G35178" t="s">
        <v>23</v>
      </c>
      <c r="H35178" t="s">
        <v>30904</v>
      </c>
      <c r="I35178" t="s">
        <v>35</v>
      </c>
      <c r="J35178" t="s">
        <v>112</v>
      </c>
      <c r="M35178">
        <v>9558</v>
      </c>
      <c r="N35178">
        <v>15</v>
      </c>
      <c r="O35178">
        <v>22</v>
      </c>
    </row>
    <row r="35179" spans="1:15" x14ac:dyDescent="0.3">
      <c r="E35179" t="s">
        <v>30901</v>
      </c>
      <c r="F35179" t="s">
        <v>30902</v>
      </c>
      <c r="G35179" t="s">
        <v>17</v>
      </c>
      <c r="H35179" t="s">
        <v>30903</v>
      </c>
      <c r="I35179" t="s">
        <v>26</v>
      </c>
      <c r="M35179">
        <v>9558</v>
      </c>
      <c r="N35179">
        <v>27</v>
      </c>
      <c r="O35179">
        <v>54</v>
      </c>
    </row>
    <row r="35180" spans="1:15" x14ac:dyDescent="0.3">
      <c r="E35180" t="s">
        <v>30901</v>
      </c>
      <c r="F35180" t="s">
        <v>30902</v>
      </c>
      <c r="G35180" t="s">
        <v>14</v>
      </c>
      <c r="H35180" t="s">
        <v>30903</v>
      </c>
      <c r="I35180" t="s">
        <v>19</v>
      </c>
      <c r="M35180">
        <v>9558</v>
      </c>
      <c r="N35180">
        <v>27</v>
      </c>
      <c r="O35180">
        <v>54</v>
      </c>
    </row>
    <row r="35181" spans="1:15" x14ac:dyDescent="0.3">
      <c r="A35181" t="s">
        <v>14</v>
      </c>
      <c r="B35181">
        <v>1</v>
      </c>
      <c r="C35181">
        <v>1</v>
      </c>
      <c r="D35181">
        <v>1</v>
      </c>
      <c r="E35181" t="s">
        <v>30901</v>
      </c>
      <c r="F35181" t="s">
        <v>30911</v>
      </c>
      <c r="G35181" t="s">
        <v>14</v>
      </c>
      <c r="H35181" t="s">
        <v>30912</v>
      </c>
      <c r="I35181" t="s">
        <v>69</v>
      </c>
      <c r="J35181" t="s">
        <v>42</v>
      </c>
      <c r="K35181" t="s">
        <v>43</v>
      </c>
      <c r="M35181">
        <v>9558</v>
      </c>
      <c r="N35181">
        <v>39</v>
      </c>
      <c r="O35181">
        <v>54</v>
      </c>
    </row>
    <row r="35182" spans="1:15" x14ac:dyDescent="0.3">
      <c r="E35182" t="s">
        <v>30901</v>
      </c>
      <c r="F35182" t="s">
        <v>101</v>
      </c>
      <c r="G35182" t="s">
        <v>51</v>
      </c>
      <c r="H35182" t="s">
        <v>30910</v>
      </c>
      <c r="I35182" t="s">
        <v>52</v>
      </c>
      <c r="J35182" t="s">
        <v>103</v>
      </c>
      <c r="M35182">
        <v>9558</v>
      </c>
      <c r="N35182">
        <v>114</v>
      </c>
      <c r="O35182">
        <v>120</v>
      </c>
    </row>
    <row r="35183" spans="1:15" x14ac:dyDescent="0.3">
      <c r="A35183" t="s">
        <v>14</v>
      </c>
      <c r="B35183">
        <v>1</v>
      </c>
      <c r="C35183">
        <v>1</v>
      </c>
      <c r="D35183">
        <v>1</v>
      </c>
      <c r="E35183" t="s">
        <v>30901</v>
      </c>
      <c r="F35183" t="s">
        <v>30905</v>
      </c>
      <c r="G35183" t="s">
        <v>14</v>
      </c>
      <c r="H35183" t="s">
        <v>30906</v>
      </c>
      <c r="I35183" t="s">
        <v>35</v>
      </c>
      <c r="J35183" t="s">
        <v>46</v>
      </c>
      <c r="K35183" t="s">
        <v>47</v>
      </c>
      <c r="L35183" t="s">
        <v>43</v>
      </c>
      <c r="M35183">
        <v>9558</v>
      </c>
      <c r="N35183">
        <v>277</v>
      </c>
      <c r="O35183">
        <v>290</v>
      </c>
    </row>
    <row r="35184" spans="1:15" x14ac:dyDescent="0.3">
      <c r="A35184" t="s">
        <v>14</v>
      </c>
      <c r="B35184">
        <v>1</v>
      </c>
      <c r="C35184">
        <v>1</v>
      </c>
      <c r="D35184">
        <v>1</v>
      </c>
      <c r="E35184" t="s">
        <v>30901</v>
      </c>
      <c r="F35184" t="s">
        <v>7194</v>
      </c>
      <c r="G35184" t="s">
        <v>14</v>
      </c>
      <c r="H35184" t="s">
        <v>30909</v>
      </c>
      <c r="I35184" t="s">
        <v>35</v>
      </c>
      <c r="J35184" t="s">
        <v>42</v>
      </c>
      <c r="K35184" t="s">
        <v>43</v>
      </c>
      <c r="M35184">
        <v>9558</v>
      </c>
      <c r="N35184">
        <v>335</v>
      </c>
      <c r="O35184">
        <v>340</v>
      </c>
    </row>
    <row r="35185" spans="1:15" x14ac:dyDescent="0.3">
      <c r="A35185" t="s">
        <v>14</v>
      </c>
      <c r="B35185">
        <v>1</v>
      </c>
      <c r="C35185">
        <v>1</v>
      </c>
      <c r="D35185">
        <v>1</v>
      </c>
      <c r="E35185" t="s">
        <v>30913</v>
      </c>
      <c r="F35185" t="s">
        <v>30893</v>
      </c>
      <c r="G35185" t="s">
        <v>14</v>
      </c>
      <c r="H35185" t="s">
        <v>30894</v>
      </c>
      <c r="I35185" t="s">
        <v>35</v>
      </c>
      <c r="J35185" t="s">
        <v>46</v>
      </c>
      <c r="K35185" t="s">
        <v>47</v>
      </c>
      <c r="L35185" t="s">
        <v>43</v>
      </c>
      <c r="M35185">
        <v>9562</v>
      </c>
      <c r="N35185">
        <v>43</v>
      </c>
      <c r="O35185">
        <v>53</v>
      </c>
    </row>
    <row r="35186" spans="1:15" x14ac:dyDescent="0.3">
      <c r="A35186" t="s">
        <v>14</v>
      </c>
      <c r="B35186">
        <v>1</v>
      </c>
      <c r="C35186">
        <v>1</v>
      </c>
      <c r="D35186">
        <v>1</v>
      </c>
      <c r="E35186" t="s">
        <v>30913</v>
      </c>
      <c r="F35186" t="s">
        <v>30899</v>
      </c>
      <c r="G35186" t="s">
        <v>14</v>
      </c>
      <c r="H35186" t="s">
        <v>30900</v>
      </c>
      <c r="I35186" t="s">
        <v>35</v>
      </c>
      <c r="J35186" t="s">
        <v>42</v>
      </c>
      <c r="K35186" t="s">
        <v>43</v>
      </c>
      <c r="M35186">
        <v>9562</v>
      </c>
      <c r="N35186">
        <v>70</v>
      </c>
      <c r="O35186">
        <v>84</v>
      </c>
    </row>
    <row r="35187" spans="1:15" x14ac:dyDescent="0.3">
      <c r="A35187" t="s">
        <v>14</v>
      </c>
      <c r="B35187">
        <v>1</v>
      </c>
      <c r="C35187">
        <v>1</v>
      </c>
      <c r="D35187">
        <v>1</v>
      </c>
      <c r="E35187" t="s">
        <v>30913</v>
      </c>
      <c r="F35187" t="s">
        <v>30885</v>
      </c>
      <c r="G35187" t="s">
        <v>14</v>
      </c>
      <c r="H35187" t="s">
        <v>30886</v>
      </c>
      <c r="I35187" t="s">
        <v>35</v>
      </c>
      <c r="J35187" t="s">
        <v>46</v>
      </c>
      <c r="K35187" t="s">
        <v>47</v>
      </c>
      <c r="L35187" t="s">
        <v>43</v>
      </c>
      <c r="M35187">
        <v>9562</v>
      </c>
      <c r="N35187">
        <v>88</v>
      </c>
      <c r="O35187">
        <v>101</v>
      </c>
    </row>
    <row r="35188" spans="1:15" x14ac:dyDescent="0.3">
      <c r="A35188" t="s">
        <v>23</v>
      </c>
      <c r="B35188">
        <v>1</v>
      </c>
      <c r="C35188">
        <v>1</v>
      </c>
      <c r="D35188">
        <v>1</v>
      </c>
      <c r="E35188" t="s">
        <v>30913</v>
      </c>
      <c r="F35188" t="s">
        <v>30887</v>
      </c>
      <c r="G35188" t="s">
        <v>23</v>
      </c>
      <c r="H35188" t="s">
        <v>30888</v>
      </c>
      <c r="I35188" t="s">
        <v>52</v>
      </c>
      <c r="J35188" t="s">
        <v>112</v>
      </c>
      <c r="K35188" t="s">
        <v>1975</v>
      </c>
      <c r="M35188">
        <v>9562</v>
      </c>
      <c r="N35188">
        <v>175</v>
      </c>
      <c r="O35188">
        <v>190</v>
      </c>
    </row>
    <row r="35189" spans="1:15" x14ac:dyDescent="0.3">
      <c r="A35189" t="s">
        <v>23</v>
      </c>
      <c r="B35189">
        <v>1</v>
      </c>
      <c r="C35189">
        <v>1</v>
      </c>
      <c r="D35189">
        <v>1</v>
      </c>
      <c r="E35189" t="s">
        <v>30913</v>
      </c>
      <c r="F35189" t="s">
        <v>30889</v>
      </c>
      <c r="G35189" t="s">
        <v>23</v>
      </c>
      <c r="H35189" t="s">
        <v>30890</v>
      </c>
      <c r="I35189" t="s">
        <v>22</v>
      </c>
      <c r="M35189">
        <v>9562</v>
      </c>
      <c r="N35189">
        <v>184</v>
      </c>
      <c r="O35189">
        <v>190</v>
      </c>
    </row>
    <row r="35190" spans="1:15" x14ac:dyDescent="0.3">
      <c r="A35190" t="s">
        <v>23</v>
      </c>
      <c r="B35190">
        <v>1</v>
      </c>
      <c r="C35190">
        <v>1</v>
      </c>
      <c r="D35190">
        <v>1</v>
      </c>
      <c r="E35190" t="s">
        <v>30913</v>
      </c>
      <c r="F35190" t="s">
        <v>2298</v>
      </c>
      <c r="G35190" t="s">
        <v>23</v>
      </c>
      <c r="H35190" t="s">
        <v>30898</v>
      </c>
      <c r="I35190" t="s">
        <v>35</v>
      </c>
      <c r="J35190" t="s">
        <v>112</v>
      </c>
      <c r="M35190">
        <v>9562</v>
      </c>
      <c r="N35190">
        <v>229</v>
      </c>
      <c r="O35190">
        <v>238</v>
      </c>
    </row>
    <row r="35191" spans="1:15" x14ac:dyDescent="0.3">
      <c r="E35191" t="s">
        <v>30913</v>
      </c>
      <c r="F35191" t="s">
        <v>131</v>
      </c>
      <c r="G35191" t="s">
        <v>51</v>
      </c>
      <c r="H35191" t="s">
        <v>30895</v>
      </c>
      <c r="I35191" t="s">
        <v>52</v>
      </c>
      <c r="J35191" t="s">
        <v>60</v>
      </c>
      <c r="M35191">
        <v>9562</v>
      </c>
      <c r="N35191">
        <v>242</v>
      </c>
      <c r="O35191">
        <v>248</v>
      </c>
    </row>
    <row r="35192" spans="1:15" x14ac:dyDescent="0.3">
      <c r="A35192" t="s">
        <v>14</v>
      </c>
      <c r="B35192">
        <v>1</v>
      </c>
      <c r="C35192">
        <v>1</v>
      </c>
      <c r="D35192">
        <v>1</v>
      </c>
      <c r="E35192" t="s">
        <v>30913</v>
      </c>
      <c r="F35192" t="s">
        <v>30891</v>
      </c>
      <c r="G35192" t="s">
        <v>14</v>
      </c>
      <c r="H35192" t="s">
        <v>30892</v>
      </c>
      <c r="I35192" t="s">
        <v>35</v>
      </c>
      <c r="J35192" t="s">
        <v>46</v>
      </c>
      <c r="K35192" t="s">
        <v>47</v>
      </c>
      <c r="L35192" t="s">
        <v>43</v>
      </c>
      <c r="M35192">
        <v>9562</v>
      </c>
      <c r="N35192">
        <v>277</v>
      </c>
      <c r="O35192">
        <v>291</v>
      </c>
    </row>
    <row r="35193" spans="1:15" x14ac:dyDescent="0.3">
      <c r="A35193" t="s">
        <v>14</v>
      </c>
      <c r="B35193">
        <v>1</v>
      </c>
      <c r="C35193">
        <v>1</v>
      </c>
      <c r="D35193">
        <v>1</v>
      </c>
      <c r="E35193" t="s">
        <v>30913</v>
      </c>
      <c r="F35193" t="s">
        <v>30896</v>
      </c>
      <c r="G35193" t="s">
        <v>14</v>
      </c>
      <c r="H35193" t="s">
        <v>30897</v>
      </c>
      <c r="I35193" t="s">
        <v>22</v>
      </c>
      <c r="M35193">
        <v>9562</v>
      </c>
      <c r="N35193">
        <v>298</v>
      </c>
      <c r="O35193">
        <v>316</v>
      </c>
    </row>
    <row r="35194" spans="1:15" x14ac:dyDescent="0.3">
      <c r="A35194" t="s">
        <v>51</v>
      </c>
      <c r="B35194">
        <v>1</v>
      </c>
      <c r="C35194">
        <v>1</v>
      </c>
      <c r="D35194">
        <v>1</v>
      </c>
      <c r="E35194" t="s">
        <v>30914</v>
      </c>
      <c r="F35194" t="s">
        <v>30915</v>
      </c>
      <c r="G35194" t="s">
        <v>51</v>
      </c>
      <c r="H35194" t="s">
        <v>30916</v>
      </c>
      <c r="I35194" t="s">
        <v>22</v>
      </c>
      <c r="M35194">
        <v>9575</v>
      </c>
      <c r="N35194">
        <v>0</v>
      </c>
      <c r="O35194">
        <v>3</v>
      </c>
    </row>
    <row r="35195" spans="1:15" x14ac:dyDescent="0.3">
      <c r="E35195" t="s">
        <v>30914</v>
      </c>
      <c r="F35195" t="s">
        <v>30923</v>
      </c>
      <c r="G35195" t="s">
        <v>17</v>
      </c>
      <c r="H35195" t="s">
        <v>30924</v>
      </c>
      <c r="I35195" t="s">
        <v>19</v>
      </c>
      <c r="M35195">
        <v>9575</v>
      </c>
      <c r="N35195">
        <v>5</v>
      </c>
      <c r="O35195">
        <v>21</v>
      </c>
    </row>
    <row r="35196" spans="1:15" x14ac:dyDescent="0.3">
      <c r="E35196" t="s">
        <v>30914</v>
      </c>
      <c r="F35196" t="s">
        <v>1606</v>
      </c>
      <c r="G35196" t="s">
        <v>14</v>
      </c>
      <c r="H35196" t="s">
        <v>30925</v>
      </c>
      <c r="I35196" t="s">
        <v>52</v>
      </c>
      <c r="J35196" t="s">
        <v>32</v>
      </c>
      <c r="M35196">
        <v>9575</v>
      </c>
      <c r="N35196">
        <v>5</v>
      </c>
      <c r="O35196">
        <v>11</v>
      </c>
    </row>
    <row r="35197" spans="1:15" x14ac:dyDescent="0.3">
      <c r="E35197" t="s">
        <v>30914</v>
      </c>
      <c r="F35197" t="s">
        <v>30921</v>
      </c>
      <c r="G35197" t="s">
        <v>17</v>
      </c>
      <c r="H35197" t="s">
        <v>30922</v>
      </c>
      <c r="I35197" t="s">
        <v>26</v>
      </c>
      <c r="M35197">
        <v>9575</v>
      </c>
      <c r="N35197">
        <v>23</v>
      </c>
      <c r="O35197">
        <v>35</v>
      </c>
    </row>
    <row r="35198" spans="1:15" x14ac:dyDescent="0.3">
      <c r="E35198" t="s">
        <v>30914</v>
      </c>
      <c r="F35198" t="s">
        <v>30921</v>
      </c>
      <c r="G35198" t="s">
        <v>51</v>
      </c>
      <c r="H35198" t="s">
        <v>30922</v>
      </c>
      <c r="I35198" t="s">
        <v>19</v>
      </c>
      <c r="M35198">
        <v>9575</v>
      </c>
      <c r="N35198">
        <v>23</v>
      </c>
      <c r="O35198">
        <v>35</v>
      </c>
    </row>
    <row r="35199" spans="1:15" x14ac:dyDescent="0.3">
      <c r="A35199" t="s">
        <v>51</v>
      </c>
      <c r="B35199">
        <v>0</v>
      </c>
      <c r="C35199">
        <v>1</v>
      </c>
      <c r="D35199" t="s">
        <v>51</v>
      </c>
      <c r="E35199" t="s">
        <v>30914</v>
      </c>
      <c r="F35199" t="s">
        <v>30921</v>
      </c>
      <c r="G35199" t="s">
        <v>14</v>
      </c>
      <c r="H35199" t="s">
        <v>30922</v>
      </c>
      <c r="I35199" t="s">
        <v>52</v>
      </c>
      <c r="J35199" t="s">
        <v>46</v>
      </c>
      <c r="K35199" t="s">
        <v>47</v>
      </c>
      <c r="L35199" t="s">
        <v>43</v>
      </c>
      <c r="M35199">
        <v>9575</v>
      </c>
      <c r="N35199">
        <v>23</v>
      </c>
      <c r="O35199">
        <v>35</v>
      </c>
    </row>
    <row r="35200" spans="1:15" x14ac:dyDescent="0.3">
      <c r="E35200" t="s">
        <v>30914</v>
      </c>
      <c r="F35200" t="s">
        <v>30919</v>
      </c>
      <c r="G35200" t="s">
        <v>23</v>
      </c>
      <c r="H35200" t="s">
        <v>30920</v>
      </c>
      <c r="I35200" t="s">
        <v>19</v>
      </c>
      <c r="M35200">
        <v>9575</v>
      </c>
      <c r="N35200">
        <v>38</v>
      </c>
      <c r="O35200">
        <v>55</v>
      </c>
    </row>
    <row r="35201" spans="1:15" x14ac:dyDescent="0.3">
      <c r="E35201" t="s">
        <v>30914</v>
      </c>
      <c r="F35201" t="s">
        <v>30919</v>
      </c>
      <c r="G35201" t="s">
        <v>17</v>
      </c>
      <c r="H35201" t="s">
        <v>30920</v>
      </c>
      <c r="I35201" t="s">
        <v>26</v>
      </c>
      <c r="M35201">
        <v>9575</v>
      </c>
      <c r="N35201">
        <v>38</v>
      </c>
      <c r="O35201">
        <v>55</v>
      </c>
    </row>
    <row r="35202" spans="1:15" x14ac:dyDescent="0.3">
      <c r="A35202" t="s">
        <v>51</v>
      </c>
      <c r="B35202">
        <v>0</v>
      </c>
      <c r="C35202">
        <v>0</v>
      </c>
      <c r="D35202" t="s">
        <v>51</v>
      </c>
      <c r="E35202" t="s">
        <v>30914</v>
      </c>
      <c r="F35202" t="s">
        <v>30917</v>
      </c>
      <c r="G35202" t="s">
        <v>14</v>
      </c>
      <c r="H35202" t="s">
        <v>30918</v>
      </c>
      <c r="I35202" t="s">
        <v>52</v>
      </c>
      <c r="J35202" t="s">
        <v>46</v>
      </c>
      <c r="K35202" t="s">
        <v>47</v>
      </c>
      <c r="L35202" t="s">
        <v>43</v>
      </c>
      <c r="M35202">
        <v>9575</v>
      </c>
      <c r="N35202">
        <v>42</v>
      </c>
      <c r="O35202">
        <v>55</v>
      </c>
    </row>
    <row r="35203" spans="1:15" x14ac:dyDescent="0.3">
      <c r="E35203" t="s">
        <v>30926</v>
      </c>
      <c r="F35203" t="s">
        <v>16542</v>
      </c>
      <c r="G35203" t="s">
        <v>51</v>
      </c>
      <c r="H35203" t="s">
        <v>30930</v>
      </c>
      <c r="I35203" t="s">
        <v>19</v>
      </c>
      <c r="M35203">
        <v>9577</v>
      </c>
      <c r="N35203">
        <v>0</v>
      </c>
      <c r="O35203">
        <v>10</v>
      </c>
    </row>
    <row r="35204" spans="1:15" x14ac:dyDescent="0.3">
      <c r="A35204" t="s">
        <v>237</v>
      </c>
      <c r="B35204">
        <v>0</v>
      </c>
      <c r="E35204" t="s">
        <v>30926</v>
      </c>
      <c r="F35204" t="s">
        <v>16542</v>
      </c>
      <c r="G35204" t="s">
        <v>17</v>
      </c>
      <c r="H35204" t="s">
        <v>30930</v>
      </c>
      <c r="I35204" t="s">
        <v>26</v>
      </c>
      <c r="M35204">
        <v>9577</v>
      </c>
      <c r="N35204">
        <v>0</v>
      </c>
      <c r="O35204">
        <v>10</v>
      </c>
    </row>
    <row r="35205" spans="1:15" x14ac:dyDescent="0.3">
      <c r="E35205" t="s">
        <v>30926</v>
      </c>
      <c r="F35205" t="s">
        <v>11042</v>
      </c>
      <c r="G35205" t="s">
        <v>51</v>
      </c>
      <c r="H35205" t="s">
        <v>30929</v>
      </c>
      <c r="I35205" t="s">
        <v>19</v>
      </c>
      <c r="M35205">
        <v>9577</v>
      </c>
      <c r="N35205">
        <v>24</v>
      </c>
      <c r="O35205">
        <v>41</v>
      </c>
    </row>
    <row r="35206" spans="1:15" x14ac:dyDescent="0.3">
      <c r="A35206" t="s">
        <v>51</v>
      </c>
      <c r="B35206">
        <v>0</v>
      </c>
      <c r="C35206">
        <v>0</v>
      </c>
      <c r="D35206">
        <v>1</v>
      </c>
      <c r="E35206" t="s">
        <v>30926</v>
      </c>
      <c r="F35206" t="s">
        <v>11040</v>
      </c>
      <c r="G35206" t="s">
        <v>51</v>
      </c>
      <c r="H35206" t="s">
        <v>30929</v>
      </c>
      <c r="I35206" t="s">
        <v>52</v>
      </c>
      <c r="J35206" t="s">
        <v>1639</v>
      </c>
      <c r="M35206">
        <v>9577</v>
      </c>
      <c r="N35206">
        <v>27</v>
      </c>
      <c r="O35206">
        <v>33</v>
      </c>
    </row>
    <row r="35207" spans="1:15" x14ac:dyDescent="0.3">
      <c r="E35207" t="s">
        <v>30926</v>
      </c>
      <c r="F35207" t="s">
        <v>30927</v>
      </c>
      <c r="G35207" t="s">
        <v>23</v>
      </c>
      <c r="H35207" t="s">
        <v>30928</v>
      </c>
      <c r="I35207" t="s">
        <v>26</v>
      </c>
      <c r="M35207">
        <v>9577</v>
      </c>
      <c r="N35207">
        <v>44</v>
      </c>
      <c r="O35207">
        <v>56</v>
      </c>
    </row>
    <row r="35208" spans="1:15" x14ac:dyDescent="0.3">
      <c r="E35208" t="s">
        <v>30926</v>
      </c>
      <c r="F35208" t="s">
        <v>30927</v>
      </c>
      <c r="G35208" t="s">
        <v>51</v>
      </c>
      <c r="H35208" t="s">
        <v>30928</v>
      </c>
      <c r="I35208" t="s">
        <v>19</v>
      </c>
      <c r="M35208">
        <v>9577</v>
      </c>
      <c r="N35208">
        <v>44</v>
      </c>
      <c r="O35208">
        <v>56</v>
      </c>
    </row>
    <row r="35209" spans="1:15" x14ac:dyDescent="0.3">
      <c r="A35209" t="s">
        <v>51</v>
      </c>
      <c r="B35209">
        <v>0</v>
      </c>
      <c r="C35209">
        <v>0</v>
      </c>
      <c r="D35209" t="s">
        <v>51</v>
      </c>
      <c r="E35209" t="s">
        <v>30926</v>
      </c>
      <c r="F35209" t="s">
        <v>30931</v>
      </c>
      <c r="G35209" t="s">
        <v>23</v>
      </c>
      <c r="H35209" t="s">
        <v>30932</v>
      </c>
      <c r="I35209" t="s">
        <v>69</v>
      </c>
      <c r="J35209" t="s">
        <v>112</v>
      </c>
      <c r="M35209">
        <v>9577</v>
      </c>
      <c r="N35209">
        <v>47</v>
      </c>
      <c r="O35209">
        <v>59</v>
      </c>
    </row>
    <row r="35210" spans="1:15" x14ac:dyDescent="0.3">
      <c r="E35210" t="s">
        <v>30933</v>
      </c>
      <c r="F35210" t="s">
        <v>30934</v>
      </c>
      <c r="G35210" t="s">
        <v>17</v>
      </c>
      <c r="H35210" t="s">
        <v>30935</v>
      </c>
      <c r="I35210" t="s">
        <v>19</v>
      </c>
      <c r="M35210">
        <v>9578</v>
      </c>
      <c r="N35210">
        <v>175</v>
      </c>
      <c r="O35210">
        <v>186</v>
      </c>
    </row>
    <row r="35211" spans="1:15" x14ac:dyDescent="0.3">
      <c r="E35211" t="s">
        <v>30933</v>
      </c>
      <c r="F35211" t="s">
        <v>30936</v>
      </c>
      <c r="G35211" t="s">
        <v>23</v>
      </c>
      <c r="H35211" t="s">
        <v>30935</v>
      </c>
      <c r="I35211" t="s">
        <v>26</v>
      </c>
      <c r="M35211">
        <v>9578</v>
      </c>
      <c r="N35211">
        <v>175</v>
      </c>
      <c r="O35211">
        <v>179</v>
      </c>
    </row>
    <row r="35212" spans="1:15" x14ac:dyDescent="0.3">
      <c r="A35212" t="s">
        <v>51</v>
      </c>
      <c r="B35212">
        <v>1</v>
      </c>
      <c r="C35212">
        <v>1</v>
      </c>
      <c r="D35212">
        <v>1</v>
      </c>
      <c r="E35212" t="s">
        <v>30914</v>
      </c>
      <c r="F35212" t="s">
        <v>30915</v>
      </c>
      <c r="G35212" t="s">
        <v>51</v>
      </c>
      <c r="H35212" t="s">
        <v>30937</v>
      </c>
      <c r="I35212" t="s">
        <v>22</v>
      </c>
      <c r="M35212">
        <v>9581</v>
      </c>
      <c r="N35212">
        <v>0</v>
      </c>
      <c r="O35212">
        <v>3</v>
      </c>
    </row>
    <row r="35213" spans="1:15" x14ac:dyDescent="0.3">
      <c r="E35213" t="s">
        <v>30914</v>
      </c>
      <c r="F35213" t="s">
        <v>1606</v>
      </c>
      <c r="G35213" t="s">
        <v>14</v>
      </c>
      <c r="H35213" t="s">
        <v>30937</v>
      </c>
      <c r="I35213" t="s">
        <v>52</v>
      </c>
      <c r="J35213" t="s">
        <v>32</v>
      </c>
      <c r="M35213">
        <v>9581</v>
      </c>
      <c r="N35213">
        <v>5</v>
      </c>
      <c r="O35213">
        <v>11</v>
      </c>
    </row>
    <row r="35214" spans="1:15" x14ac:dyDescent="0.3">
      <c r="E35214" t="s">
        <v>30914</v>
      </c>
      <c r="F35214" t="s">
        <v>30923</v>
      </c>
      <c r="G35214" t="s">
        <v>17</v>
      </c>
      <c r="H35214" t="s">
        <v>30937</v>
      </c>
      <c r="I35214" t="s">
        <v>19</v>
      </c>
      <c r="M35214">
        <v>9581</v>
      </c>
      <c r="N35214">
        <v>5</v>
      </c>
      <c r="O35214">
        <v>21</v>
      </c>
    </row>
    <row r="35215" spans="1:15" x14ac:dyDescent="0.3">
      <c r="A35215" t="s">
        <v>51</v>
      </c>
      <c r="B35215">
        <v>1</v>
      </c>
      <c r="C35215">
        <v>1</v>
      </c>
      <c r="D35215">
        <v>1</v>
      </c>
      <c r="E35215" t="s">
        <v>30914</v>
      </c>
      <c r="F35215" t="s">
        <v>30915</v>
      </c>
      <c r="G35215" t="s">
        <v>51</v>
      </c>
      <c r="H35215" t="s">
        <v>30916</v>
      </c>
      <c r="I35215" t="s">
        <v>22</v>
      </c>
      <c r="M35215">
        <v>9582</v>
      </c>
      <c r="N35215">
        <v>0</v>
      </c>
      <c r="O35215">
        <v>3</v>
      </c>
    </row>
    <row r="35216" spans="1:15" x14ac:dyDescent="0.3">
      <c r="E35216" t="s">
        <v>30914</v>
      </c>
      <c r="F35216" t="s">
        <v>30923</v>
      </c>
      <c r="G35216" t="s">
        <v>17</v>
      </c>
      <c r="H35216" t="s">
        <v>30924</v>
      </c>
      <c r="I35216" t="s">
        <v>19</v>
      </c>
      <c r="M35216">
        <v>9582</v>
      </c>
      <c r="N35216">
        <v>5</v>
      </c>
      <c r="O35216">
        <v>21</v>
      </c>
    </row>
    <row r="35217" spans="1:15" x14ac:dyDescent="0.3">
      <c r="E35217" t="s">
        <v>30914</v>
      </c>
      <c r="F35217" t="s">
        <v>1606</v>
      </c>
      <c r="G35217" t="s">
        <v>14</v>
      </c>
      <c r="H35217" t="s">
        <v>30925</v>
      </c>
      <c r="I35217" t="s">
        <v>52</v>
      </c>
      <c r="J35217" t="s">
        <v>32</v>
      </c>
      <c r="M35217">
        <v>9582</v>
      </c>
      <c r="N35217">
        <v>5</v>
      </c>
      <c r="O35217">
        <v>11</v>
      </c>
    </row>
    <row r="35218" spans="1:15" x14ac:dyDescent="0.3">
      <c r="E35218" t="s">
        <v>30914</v>
      </c>
      <c r="F35218" t="s">
        <v>30921</v>
      </c>
      <c r="G35218" t="s">
        <v>17</v>
      </c>
      <c r="H35218" t="s">
        <v>30922</v>
      </c>
      <c r="I35218" t="s">
        <v>26</v>
      </c>
      <c r="M35218">
        <v>9582</v>
      </c>
      <c r="N35218">
        <v>23</v>
      </c>
      <c r="O35218">
        <v>35</v>
      </c>
    </row>
    <row r="35219" spans="1:15" x14ac:dyDescent="0.3">
      <c r="E35219" t="s">
        <v>30914</v>
      </c>
      <c r="F35219" t="s">
        <v>30921</v>
      </c>
      <c r="G35219" t="s">
        <v>51</v>
      </c>
      <c r="H35219" t="s">
        <v>30922</v>
      </c>
      <c r="I35219" t="s">
        <v>19</v>
      </c>
      <c r="M35219">
        <v>9582</v>
      </c>
      <c r="N35219">
        <v>23</v>
      </c>
      <c r="O35219">
        <v>35</v>
      </c>
    </row>
    <row r="35220" spans="1:15" x14ac:dyDescent="0.3">
      <c r="A35220" t="s">
        <v>51</v>
      </c>
      <c r="B35220">
        <v>0</v>
      </c>
      <c r="C35220">
        <v>1</v>
      </c>
      <c r="D35220" t="s">
        <v>51</v>
      </c>
      <c r="E35220" t="s">
        <v>30914</v>
      </c>
      <c r="F35220" t="s">
        <v>30921</v>
      </c>
      <c r="G35220" t="s">
        <v>14</v>
      </c>
      <c r="H35220" t="s">
        <v>30922</v>
      </c>
      <c r="I35220" t="s">
        <v>52</v>
      </c>
      <c r="J35220" t="s">
        <v>46</v>
      </c>
      <c r="K35220" t="s">
        <v>47</v>
      </c>
      <c r="L35220" t="s">
        <v>43</v>
      </c>
      <c r="M35220">
        <v>9582</v>
      </c>
      <c r="N35220">
        <v>23</v>
      </c>
      <c r="O35220">
        <v>35</v>
      </c>
    </row>
    <row r="35221" spans="1:15" x14ac:dyDescent="0.3">
      <c r="E35221" t="s">
        <v>30914</v>
      </c>
      <c r="F35221" t="s">
        <v>30919</v>
      </c>
      <c r="G35221" t="s">
        <v>23</v>
      </c>
      <c r="H35221" t="s">
        <v>30920</v>
      </c>
      <c r="I35221" t="s">
        <v>19</v>
      </c>
      <c r="M35221">
        <v>9582</v>
      </c>
      <c r="N35221">
        <v>38</v>
      </c>
      <c r="O35221">
        <v>55</v>
      </c>
    </row>
    <row r="35222" spans="1:15" x14ac:dyDescent="0.3">
      <c r="E35222" t="s">
        <v>30914</v>
      </c>
      <c r="F35222" t="s">
        <v>30919</v>
      </c>
      <c r="G35222" t="s">
        <v>17</v>
      </c>
      <c r="H35222" t="s">
        <v>30920</v>
      </c>
      <c r="I35222" t="s">
        <v>26</v>
      </c>
      <c r="M35222">
        <v>9582</v>
      </c>
      <c r="N35222">
        <v>38</v>
      </c>
      <c r="O35222">
        <v>55</v>
      </c>
    </row>
    <row r="35223" spans="1:15" x14ac:dyDescent="0.3">
      <c r="A35223" t="s">
        <v>51</v>
      </c>
      <c r="B35223">
        <v>0</v>
      </c>
      <c r="C35223">
        <v>0</v>
      </c>
      <c r="D35223" t="s">
        <v>51</v>
      </c>
      <c r="E35223" t="s">
        <v>30914</v>
      </c>
      <c r="F35223" t="s">
        <v>30917</v>
      </c>
      <c r="G35223" t="s">
        <v>14</v>
      </c>
      <c r="H35223" t="s">
        <v>30918</v>
      </c>
      <c r="I35223" t="s">
        <v>52</v>
      </c>
      <c r="J35223" t="s">
        <v>46</v>
      </c>
      <c r="K35223" t="s">
        <v>47</v>
      </c>
      <c r="L35223" t="s">
        <v>43</v>
      </c>
      <c r="M35223">
        <v>9582</v>
      </c>
      <c r="N35223">
        <v>42</v>
      </c>
      <c r="O35223">
        <v>55</v>
      </c>
    </row>
    <row r="35224" spans="1:15" x14ac:dyDescent="0.3">
      <c r="A35224" t="s">
        <v>14</v>
      </c>
      <c r="B35224">
        <v>1</v>
      </c>
      <c r="C35224">
        <v>1</v>
      </c>
      <c r="D35224">
        <v>1</v>
      </c>
      <c r="E35224" t="s">
        <v>30938</v>
      </c>
      <c r="F35224" t="s">
        <v>30942</v>
      </c>
      <c r="G35224" t="s">
        <v>14</v>
      </c>
      <c r="H35224" t="s">
        <v>30943</v>
      </c>
      <c r="I35224" t="s">
        <v>35</v>
      </c>
      <c r="J35224" t="s">
        <v>46</v>
      </c>
      <c r="K35224" t="s">
        <v>47</v>
      </c>
      <c r="L35224" t="s">
        <v>43</v>
      </c>
      <c r="M35224">
        <v>9585</v>
      </c>
      <c r="N35224">
        <v>0</v>
      </c>
      <c r="O35224">
        <v>13</v>
      </c>
    </row>
    <row r="35225" spans="1:15" x14ac:dyDescent="0.3">
      <c r="E35225" t="s">
        <v>30938</v>
      </c>
      <c r="F35225" t="s">
        <v>30940</v>
      </c>
      <c r="G35225" t="s">
        <v>23</v>
      </c>
      <c r="H35225" t="s">
        <v>30941</v>
      </c>
      <c r="I35225" t="s">
        <v>26</v>
      </c>
      <c r="M35225">
        <v>9585</v>
      </c>
      <c r="N35225">
        <v>21</v>
      </c>
      <c r="O35225">
        <v>29</v>
      </c>
    </row>
    <row r="35226" spans="1:15" x14ac:dyDescent="0.3">
      <c r="E35226" t="s">
        <v>30938</v>
      </c>
      <c r="F35226" t="s">
        <v>30940</v>
      </c>
      <c r="G35226" t="s">
        <v>14</v>
      </c>
      <c r="H35226" t="s">
        <v>30941</v>
      </c>
      <c r="I35226" t="s">
        <v>19</v>
      </c>
      <c r="M35226">
        <v>9585</v>
      </c>
      <c r="N35226">
        <v>21</v>
      </c>
      <c r="O35226">
        <v>29</v>
      </c>
    </row>
    <row r="35227" spans="1:15" x14ac:dyDescent="0.3">
      <c r="E35227" t="s">
        <v>30938</v>
      </c>
      <c r="F35227" t="s">
        <v>30944</v>
      </c>
      <c r="G35227" t="s">
        <v>14</v>
      </c>
      <c r="H35227" t="s">
        <v>30945</v>
      </c>
      <c r="I35227" t="s">
        <v>26</v>
      </c>
      <c r="M35227">
        <v>9585</v>
      </c>
      <c r="N35227">
        <v>119</v>
      </c>
      <c r="O35227">
        <v>132</v>
      </c>
    </row>
    <row r="35228" spans="1:15" x14ac:dyDescent="0.3">
      <c r="E35228" t="s">
        <v>30938</v>
      </c>
      <c r="F35228" t="s">
        <v>30944</v>
      </c>
      <c r="G35228" t="s">
        <v>51</v>
      </c>
      <c r="H35228" t="s">
        <v>30945</v>
      </c>
      <c r="I35228" t="s">
        <v>19</v>
      </c>
      <c r="M35228">
        <v>9585</v>
      </c>
      <c r="N35228">
        <v>119</v>
      </c>
      <c r="O35228">
        <v>132</v>
      </c>
    </row>
    <row r="35229" spans="1:15" x14ac:dyDescent="0.3">
      <c r="E35229" t="s">
        <v>30938</v>
      </c>
      <c r="F35229" t="s">
        <v>2394</v>
      </c>
      <c r="G35229" t="s">
        <v>23</v>
      </c>
      <c r="H35229" t="s">
        <v>30939</v>
      </c>
      <c r="I35229" t="s">
        <v>52</v>
      </c>
      <c r="J35229" t="s">
        <v>750</v>
      </c>
      <c r="K35229" t="s">
        <v>823</v>
      </c>
      <c r="M35229">
        <v>9585</v>
      </c>
      <c r="N35229">
        <v>164</v>
      </c>
      <c r="O35229">
        <v>168</v>
      </c>
    </row>
    <row r="35230" spans="1:15" x14ac:dyDescent="0.3">
      <c r="E35230" t="s">
        <v>30926</v>
      </c>
      <c r="F35230" t="s">
        <v>16542</v>
      </c>
      <c r="G35230" t="s">
        <v>51</v>
      </c>
      <c r="H35230" t="s">
        <v>30930</v>
      </c>
      <c r="I35230" t="s">
        <v>19</v>
      </c>
      <c r="M35230">
        <v>9587</v>
      </c>
      <c r="N35230">
        <v>0</v>
      </c>
      <c r="O35230">
        <v>10</v>
      </c>
    </row>
    <row r="35231" spans="1:15" x14ac:dyDescent="0.3">
      <c r="A35231" t="s">
        <v>237</v>
      </c>
      <c r="B35231">
        <v>0</v>
      </c>
      <c r="E35231" t="s">
        <v>30926</v>
      </c>
      <c r="F35231" t="s">
        <v>16542</v>
      </c>
      <c r="G35231" t="s">
        <v>17</v>
      </c>
      <c r="H35231" t="s">
        <v>30930</v>
      </c>
      <c r="I35231" t="s">
        <v>26</v>
      </c>
      <c r="M35231">
        <v>9587</v>
      </c>
      <c r="N35231">
        <v>0</v>
      </c>
      <c r="O35231">
        <v>10</v>
      </c>
    </row>
    <row r="35232" spans="1:15" x14ac:dyDescent="0.3">
      <c r="E35232" t="s">
        <v>30926</v>
      </c>
      <c r="F35232" t="s">
        <v>11042</v>
      </c>
      <c r="G35232" t="s">
        <v>51</v>
      </c>
      <c r="H35232" t="s">
        <v>30929</v>
      </c>
      <c r="I35232" t="s">
        <v>19</v>
      </c>
      <c r="M35232">
        <v>9587</v>
      </c>
      <c r="N35232">
        <v>24</v>
      </c>
      <c r="O35232">
        <v>41</v>
      </c>
    </row>
    <row r="35233" spans="1:15" x14ac:dyDescent="0.3">
      <c r="A35233" t="s">
        <v>51</v>
      </c>
      <c r="B35233">
        <v>0</v>
      </c>
      <c r="C35233">
        <v>0</v>
      </c>
      <c r="D35233">
        <v>1</v>
      </c>
      <c r="E35233" t="s">
        <v>30926</v>
      </c>
      <c r="F35233" t="s">
        <v>11040</v>
      </c>
      <c r="G35233" t="s">
        <v>51</v>
      </c>
      <c r="H35233" t="s">
        <v>30929</v>
      </c>
      <c r="I35233" t="s">
        <v>52</v>
      </c>
      <c r="J35233" t="s">
        <v>1639</v>
      </c>
      <c r="M35233">
        <v>9587</v>
      </c>
      <c r="N35233">
        <v>27</v>
      </c>
      <c r="O35233">
        <v>33</v>
      </c>
    </row>
    <row r="35234" spans="1:15" x14ac:dyDescent="0.3">
      <c r="E35234" t="s">
        <v>30926</v>
      </c>
      <c r="F35234" t="s">
        <v>30927</v>
      </c>
      <c r="G35234" t="s">
        <v>51</v>
      </c>
      <c r="H35234" t="s">
        <v>30928</v>
      </c>
      <c r="I35234" t="s">
        <v>19</v>
      </c>
      <c r="M35234">
        <v>9587</v>
      </c>
      <c r="N35234">
        <v>44</v>
      </c>
      <c r="O35234">
        <v>56</v>
      </c>
    </row>
    <row r="35235" spans="1:15" x14ac:dyDescent="0.3">
      <c r="E35235" t="s">
        <v>30926</v>
      </c>
      <c r="F35235" t="s">
        <v>30927</v>
      </c>
      <c r="G35235" t="s">
        <v>23</v>
      </c>
      <c r="H35235" t="s">
        <v>30928</v>
      </c>
      <c r="I35235" t="s">
        <v>26</v>
      </c>
      <c r="M35235">
        <v>9587</v>
      </c>
      <c r="N35235">
        <v>44</v>
      </c>
      <c r="O35235">
        <v>56</v>
      </c>
    </row>
    <row r="35236" spans="1:15" x14ac:dyDescent="0.3">
      <c r="A35236" t="s">
        <v>51</v>
      </c>
      <c r="B35236">
        <v>0</v>
      </c>
      <c r="C35236">
        <v>0</v>
      </c>
      <c r="D35236" t="s">
        <v>51</v>
      </c>
      <c r="E35236" t="s">
        <v>30926</v>
      </c>
      <c r="F35236" t="s">
        <v>30931</v>
      </c>
      <c r="G35236" t="s">
        <v>23</v>
      </c>
      <c r="H35236" t="s">
        <v>30932</v>
      </c>
      <c r="I35236" t="s">
        <v>69</v>
      </c>
      <c r="J35236" t="s">
        <v>112</v>
      </c>
      <c r="M35236">
        <v>9587</v>
      </c>
      <c r="N35236">
        <v>47</v>
      </c>
      <c r="O35236">
        <v>59</v>
      </c>
    </row>
    <row r="35237" spans="1:15" x14ac:dyDescent="0.3">
      <c r="E35237" t="s">
        <v>30946</v>
      </c>
      <c r="F35237" t="s">
        <v>30957</v>
      </c>
      <c r="G35237" t="s">
        <v>17</v>
      </c>
      <c r="H35237" t="s">
        <v>30958</v>
      </c>
      <c r="I35237" t="s">
        <v>19</v>
      </c>
      <c r="M35237">
        <v>9590</v>
      </c>
      <c r="N35237">
        <v>17</v>
      </c>
      <c r="O35237">
        <v>36</v>
      </c>
    </row>
    <row r="35238" spans="1:15" x14ac:dyDescent="0.3">
      <c r="A35238" t="s">
        <v>51</v>
      </c>
      <c r="B35238">
        <v>0</v>
      </c>
      <c r="C35238">
        <v>0</v>
      </c>
      <c r="D35238" t="s">
        <v>51</v>
      </c>
      <c r="E35238" t="s">
        <v>30946</v>
      </c>
      <c r="F35238" t="s">
        <v>18351</v>
      </c>
      <c r="G35238" t="s">
        <v>23</v>
      </c>
      <c r="H35238" t="s">
        <v>30954</v>
      </c>
      <c r="I35238" t="s">
        <v>69</v>
      </c>
      <c r="J35238" t="s">
        <v>112</v>
      </c>
      <c r="M35238">
        <v>9590</v>
      </c>
      <c r="N35238">
        <v>90</v>
      </c>
      <c r="O35238">
        <v>100</v>
      </c>
    </row>
    <row r="35239" spans="1:15" x14ac:dyDescent="0.3">
      <c r="E35239" t="s">
        <v>30946</v>
      </c>
      <c r="F35239" t="s">
        <v>30955</v>
      </c>
      <c r="G35239" t="s">
        <v>17</v>
      </c>
      <c r="H35239" t="s">
        <v>30956</v>
      </c>
      <c r="I35239" t="s">
        <v>26</v>
      </c>
      <c r="M35239">
        <v>9590</v>
      </c>
      <c r="N35239">
        <v>90</v>
      </c>
      <c r="O35239">
        <v>107</v>
      </c>
    </row>
    <row r="35240" spans="1:15" x14ac:dyDescent="0.3">
      <c r="E35240" t="s">
        <v>30946</v>
      </c>
      <c r="F35240" t="s">
        <v>30955</v>
      </c>
      <c r="G35240" t="s">
        <v>51</v>
      </c>
      <c r="H35240" t="s">
        <v>30956</v>
      </c>
      <c r="I35240" t="s">
        <v>19</v>
      </c>
      <c r="M35240">
        <v>9590</v>
      </c>
      <c r="N35240">
        <v>90</v>
      </c>
      <c r="O35240">
        <v>107</v>
      </c>
    </row>
    <row r="35241" spans="1:15" x14ac:dyDescent="0.3">
      <c r="A35241" t="s">
        <v>23</v>
      </c>
      <c r="B35241">
        <v>1</v>
      </c>
      <c r="C35241">
        <v>1</v>
      </c>
      <c r="D35241">
        <v>1</v>
      </c>
      <c r="E35241" t="s">
        <v>30946</v>
      </c>
      <c r="F35241" t="s">
        <v>3900</v>
      </c>
      <c r="G35241" t="s">
        <v>23</v>
      </c>
      <c r="H35241" t="s">
        <v>30953</v>
      </c>
      <c r="I35241" t="s">
        <v>35</v>
      </c>
      <c r="J35241" t="s">
        <v>112</v>
      </c>
      <c r="M35241">
        <v>9590</v>
      </c>
      <c r="N35241">
        <v>133</v>
      </c>
      <c r="O35241">
        <v>142</v>
      </c>
    </row>
    <row r="35242" spans="1:15" x14ac:dyDescent="0.3">
      <c r="E35242" t="s">
        <v>30946</v>
      </c>
      <c r="F35242" t="s">
        <v>30951</v>
      </c>
      <c r="G35242" t="s">
        <v>23</v>
      </c>
      <c r="H35242" t="s">
        <v>30952</v>
      </c>
      <c r="I35242" t="s">
        <v>22</v>
      </c>
      <c r="M35242">
        <v>9590</v>
      </c>
      <c r="N35242">
        <v>156</v>
      </c>
      <c r="O35242">
        <v>164</v>
      </c>
    </row>
    <row r="35243" spans="1:15" x14ac:dyDescent="0.3">
      <c r="A35243" t="s">
        <v>51</v>
      </c>
      <c r="B35243">
        <v>1</v>
      </c>
      <c r="C35243">
        <v>1</v>
      </c>
      <c r="D35243">
        <v>1</v>
      </c>
      <c r="E35243" t="s">
        <v>30946</v>
      </c>
      <c r="F35243" t="s">
        <v>6631</v>
      </c>
      <c r="G35243" t="s">
        <v>51</v>
      </c>
      <c r="H35243" t="s">
        <v>30964</v>
      </c>
      <c r="I35243" t="s">
        <v>52</v>
      </c>
      <c r="J35243" t="s">
        <v>1639</v>
      </c>
      <c r="M35243">
        <v>9590</v>
      </c>
      <c r="N35243">
        <v>186</v>
      </c>
      <c r="O35243">
        <v>193</v>
      </c>
    </row>
    <row r="35244" spans="1:15" x14ac:dyDescent="0.3">
      <c r="A35244" t="s">
        <v>51</v>
      </c>
      <c r="B35244">
        <v>0</v>
      </c>
      <c r="C35244">
        <v>1</v>
      </c>
      <c r="D35244" t="s">
        <v>51</v>
      </c>
      <c r="E35244" t="s">
        <v>30946</v>
      </c>
      <c r="F35244" t="s">
        <v>6631</v>
      </c>
      <c r="G35244" t="s">
        <v>23</v>
      </c>
      <c r="H35244" t="s">
        <v>30964</v>
      </c>
      <c r="I35244" t="s">
        <v>22</v>
      </c>
      <c r="M35244">
        <v>9590</v>
      </c>
      <c r="N35244">
        <v>186</v>
      </c>
      <c r="O35244">
        <v>193</v>
      </c>
    </row>
    <row r="35245" spans="1:15" x14ac:dyDescent="0.3">
      <c r="A35245" t="s">
        <v>14</v>
      </c>
      <c r="B35245">
        <v>0</v>
      </c>
      <c r="C35245">
        <v>1</v>
      </c>
      <c r="D35245" t="s">
        <v>14</v>
      </c>
      <c r="E35245" t="s">
        <v>30946</v>
      </c>
      <c r="F35245" t="s">
        <v>12121</v>
      </c>
      <c r="G35245" t="s">
        <v>51</v>
      </c>
      <c r="H35245" t="s">
        <v>30965</v>
      </c>
      <c r="I35245" t="s">
        <v>41</v>
      </c>
      <c r="J35245" t="s">
        <v>1639</v>
      </c>
      <c r="M35245">
        <v>9590</v>
      </c>
      <c r="N35245">
        <v>228</v>
      </c>
      <c r="O35245">
        <v>235</v>
      </c>
    </row>
    <row r="35246" spans="1:15" x14ac:dyDescent="0.3">
      <c r="A35246" t="s">
        <v>14</v>
      </c>
      <c r="B35246">
        <v>0</v>
      </c>
      <c r="C35246">
        <v>1</v>
      </c>
      <c r="D35246" t="s">
        <v>14</v>
      </c>
      <c r="E35246" t="s">
        <v>30946</v>
      </c>
      <c r="F35246" t="s">
        <v>12121</v>
      </c>
      <c r="G35246" t="s">
        <v>23</v>
      </c>
      <c r="H35246" t="s">
        <v>30965</v>
      </c>
      <c r="I35246" t="s">
        <v>26</v>
      </c>
      <c r="M35246">
        <v>9590</v>
      </c>
      <c r="N35246">
        <v>228</v>
      </c>
      <c r="O35246">
        <v>235</v>
      </c>
    </row>
    <row r="35247" spans="1:15" x14ac:dyDescent="0.3">
      <c r="E35247" t="s">
        <v>30946</v>
      </c>
      <c r="F35247" t="s">
        <v>30962</v>
      </c>
      <c r="G35247" t="s">
        <v>51</v>
      </c>
      <c r="H35247" t="s">
        <v>30963</v>
      </c>
      <c r="I35247" t="s">
        <v>19</v>
      </c>
      <c r="M35247">
        <v>9590</v>
      </c>
      <c r="N35247">
        <v>236</v>
      </c>
      <c r="O35247">
        <v>245</v>
      </c>
    </row>
    <row r="35248" spans="1:15" x14ac:dyDescent="0.3">
      <c r="A35248" t="s">
        <v>23</v>
      </c>
      <c r="B35248">
        <v>1</v>
      </c>
      <c r="C35248">
        <v>1</v>
      </c>
      <c r="D35248">
        <v>1</v>
      </c>
      <c r="E35248" t="s">
        <v>30946</v>
      </c>
      <c r="F35248" t="s">
        <v>30962</v>
      </c>
      <c r="G35248" t="s">
        <v>23</v>
      </c>
      <c r="H35248" t="s">
        <v>30963</v>
      </c>
      <c r="I35248" t="s">
        <v>26</v>
      </c>
      <c r="M35248">
        <v>9590</v>
      </c>
      <c r="N35248">
        <v>236</v>
      </c>
      <c r="O35248">
        <v>245</v>
      </c>
    </row>
    <row r="35249" spans="1:15" x14ac:dyDescent="0.3">
      <c r="A35249" t="s">
        <v>23</v>
      </c>
      <c r="B35249">
        <v>1</v>
      </c>
      <c r="C35249">
        <v>1</v>
      </c>
      <c r="D35249">
        <v>1</v>
      </c>
      <c r="E35249" t="s">
        <v>30946</v>
      </c>
      <c r="F35249" t="s">
        <v>30959</v>
      </c>
      <c r="G35249" t="s">
        <v>23</v>
      </c>
      <c r="H35249" t="s">
        <v>30960</v>
      </c>
      <c r="I35249" t="s">
        <v>26</v>
      </c>
      <c r="M35249">
        <v>9590</v>
      </c>
      <c r="N35249">
        <v>247</v>
      </c>
      <c r="O35249">
        <v>254</v>
      </c>
    </row>
    <row r="35250" spans="1:15" x14ac:dyDescent="0.3">
      <c r="E35250" t="s">
        <v>30946</v>
      </c>
      <c r="F35250" t="s">
        <v>30959</v>
      </c>
      <c r="G35250" t="s">
        <v>51</v>
      </c>
      <c r="H35250" t="s">
        <v>30960</v>
      </c>
      <c r="I35250" t="s">
        <v>19</v>
      </c>
      <c r="M35250">
        <v>9590</v>
      </c>
      <c r="N35250">
        <v>247</v>
      </c>
      <c r="O35250">
        <v>254</v>
      </c>
    </row>
    <row r="35251" spans="1:15" x14ac:dyDescent="0.3">
      <c r="E35251" t="s">
        <v>30946</v>
      </c>
      <c r="F35251" t="s">
        <v>30947</v>
      </c>
      <c r="G35251" t="s">
        <v>51</v>
      </c>
      <c r="H35251" t="s">
        <v>30948</v>
      </c>
      <c r="I35251" t="s">
        <v>19</v>
      </c>
      <c r="M35251">
        <v>9590</v>
      </c>
      <c r="N35251">
        <v>255</v>
      </c>
      <c r="O35251">
        <v>262</v>
      </c>
    </row>
    <row r="35252" spans="1:15" x14ac:dyDescent="0.3">
      <c r="A35252" t="s">
        <v>51</v>
      </c>
      <c r="B35252">
        <v>0</v>
      </c>
      <c r="C35252">
        <v>1</v>
      </c>
      <c r="D35252" t="s">
        <v>51</v>
      </c>
      <c r="E35252" t="s">
        <v>30946</v>
      </c>
      <c r="F35252" t="s">
        <v>30947</v>
      </c>
      <c r="G35252" t="s">
        <v>23</v>
      </c>
      <c r="H35252" t="s">
        <v>30948</v>
      </c>
      <c r="I35252" t="s">
        <v>26</v>
      </c>
      <c r="M35252">
        <v>9590</v>
      </c>
      <c r="N35252">
        <v>255</v>
      </c>
      <c r="O35252">
        <v>262</v>
      </c>
    </row>
    <row r="35253" spans="1:15" x14ac:dyDescent="0.3">
      <c r="A35253" t="s">
        <v>23</v>
      </c>
      <c r="B35253">
        <v>1</v>
      </c>
      <c r="C35253">
        <v>1</v>
      </c>
      <c r="D35253">
        <v>1</v>
      </c>
      <c r="E35253" t="s">
        <v>30946</v>
      </c>
      <c r="F35253" t="s">
        <v>18663</v>
      </c>
      <c r="G35253" t="s">
        <v>23</v>
      </c>
      <c r="H35253" t="s">
        <v>30961</v>
      </c>
      <c r="I35253" t="s">
        <v>22</v>
      </c>
      <c r="M35253">
        <v>9590</v>
      </c>
      <c r="N35253">
        <v>264</v>
      </c>
      <c r="O35253">
        <v>275</v>
      </c>
    </row>
    <row r="35254" spans="1:15" x14ac:dyDescent="0.3">
      <c r="A35254" t="s">
        <v>23</v>
      </c>
      <c r="B35254">
        <v>1</v>
      </c>
      <c r="C35254">
        <v>1</v>
      </c>
      <c r="D35254">
        <v>1</v>
      </c>
      <c r="E35254" t="s">
        <v>30946</v>
      </c>
      <c r="F35254" t="s">
        <v>30949</v>
      </c>
      <c r="G35254" t="s">
        <v>23</v>
      </c>
      <c r="H35254" t="s">
        <v>30950</v>
      </c>
      <c r="I35254" t="s">
        <v>270</v>
      </c>
      <c r="J35254" t="s">
        <v>112</v>
      </c>
      <c r="M35254">
        <v>9590</v>
      </c>
      <c r="N35254">
        <v>276</v>
      </c>
      <c r="O35254">
        <v>285</v>
      </c>
    </row>
    <row r="35255" spans="1:15" x14ac:dyDescent="0.3">
      <c r="E35255" t="s">
        <v>30946</v>
      </c>
      <c r="F35255" t="s">
        <v>30949</v>
      </c>
      <c r="G35255" t="s">
        <v>51</v>
      </c>
      <c r="H35255" t="s">
        <v>30950</v>
      </c>
      <c r="I35255" t="s">
        <v>19</v>
      </c>
      <c r="M35255">
        <v>9590</v>
      </c>
      <c r="N35255">
        <v>276</v>
      </c>
      <c r="O35255">
        <v>285</v>
      </c>
    </row>
    <row r="35256" spans="1:15" x14ac:dyDescent="0.3">
      <c r="A35256" t="s">
        <v>14</v>
      </c>
      <c r="B35256">
        <v>0</v>
      </c>
      <c r="C35256">
        <v>1</v>
      </c>
      <c r="D35256" t="s">
        <v>14</v>
      </c>
      <c r="E35256" t="s">
        <v>30966</v>
      </c>
      <c r="F35256" t="s">
        <v>30971</v>
      </c>
      <c r="G35256" t="s">
        <v>23</v>
      </c>
      <c r="H35256" t="s">
        <v>30972</v>
      </c>
      <c r="I35256" t="s">
        <v>26</v>
      </c>
      <c r="M35256">
        <v>9593</v>
      </c>
      <c r="N35256">
        <v>18</v>
      </c>
      <c r="O35256">
        <v>26</v>
      </c>
    </row>
    <row r="35257" spans="1:15" x14ac:dyDescent="0.3">
      <c r="E35257" t="s">
        <v>30966</v>
      </c>
      <c r="F35257" t="s">
        <v>30971</v>
      </c>
      <c r="G35257" t="s">
        <v>14</v>
      </c>
      <c r="H35257" t="s">
        <v>30972</v>
      </c>
      <c r="I35257" t="s">
        <v>19</v>
      </c>
      <c r="M35257">
        <v>9593</v>
      </c>
      <c r="N35257">
        <v>18</v>
      </c>
      <c r="O35257">
        <v>26</v>
      </c>
    </row>
    <row r="35258" spans="1:15" x14ac:dyDescent="0.3">
      <c r="A35258" t="s">
        <v>1277</v>
      </c>
      <c r="B35258">
        <v>0</v>
      </c>
      <c r="C35258">
        <v>1</v>
      </c>
      <c r="D35258" t="s">
        <v>1277</v>
      </c>
      <c r="E35258" t="s">
        <v>30966</v>
      </c>
      <c r="F35258" t="s">
        <v>30967</v>
      </c>
      <c r="G35258" t="s">
        <v>23</v>
      </c>
      <c r="H35258" t="s">
        <v>30968</v>
      </c>
      <c r="I35258" t="s">
        <v>26</v>
      </c>
      <c r="M35258">
        <v>9593</v>
      </c>
      <c r="N35258">
        <v>34</v>
      </c>
      <c r="O35258">
        <v>44</v>
      </c>
    </row>
    <row r="35259" spans="1:15" x14ac:dyDescent="0.3">
      <c r="E35259" t="s">
        <v>30966</v>
      </c>
      <c r="F35259" t="s">
        <v>30967</v>
      </c>
      <c r="G35259" t="s">
        <v>14</v>
      </c>
      <c r="H35259" t="s">
        <v>30968</v>
      </c>
      <c r="I35259" t="s">
        <v>19</v>
      </c>
      <c r="M35259">
        <v>9593</v>
      </c>
      <c r="N35259">
        <v>34</v>
      </c>
      <c r="O35259">
        <v>44</v>
      </c>
    </row>
    <row r="35260" spans="1:15" x14ac:dyDescent="0.3">
      <c r="E35260" t="s">
        <v>30966</v>
      </c>
      <c r="F35260" t="s">
        <v>30969</v>
      </c>
      <c r="G35260" t="s">
        <v>51</v>
      </c>
      <c r="H35260" t="s">
        <v>30970</v>
      </c>
      <c r="I35260" t="s">
        <v>19</v>
      </c>
      <c r="M35260">
        <v>9593</v>
      </c>
      <c r="N35260">
        <v>88</v>
      </c>
      <c r="O35260">
        <v>95</v>
      </c>
    </row>
    <row r="35261" spans="1:15" x14ac:dyDescent="0.3">
      <c r="A35261" t="s">
        <v>237</v>
      </c>
      <c r="B35261">
        <v>0</v>
      </c>
      <c r="E35261" t="s">
        <v>30966</v>
      </c>
      <c r="F35261" t="s">
        <v>30969</v>
      </c>
      <c r="G35261" t="s">
        <v>17</v>
      </c>
      <c r="H35261" t="s">
        <v>30970</v>
      </c>
      <c r="I35261" t="s">
        <v>26</v>
      </c>
      <c r="M35261">
        <v>9593</v>
      </c>
      <c r="N35261">
        <v>88</v>
      </c>
      <c r="O35261">
        <v>95</v>
      </c>
    </row>
    <row r="35262" spans="1:15" x14ac:dyDescent="0.3">
      <c r="A35262" t="s">
        <v>237</v>
      </c>
      <c r="B35262">
        <v>0</v>
      </c>
      <c r="C35262">
        <v>0</v>
      </c>
      <c r="D35262">
        <v>0</v>
      </c>
      <c r="E35262" t="s">
        <v>30973</v>
      </c>
      <c r="F35262" t="s">
        <v>30978</v>
      </c>
      <c r="G35262" t="s">
        <v>51</v>
      </c>
      <c r="H35262" t="s">
        <v>30979</v>
      </c>
      <c r="I35262" t="s">
        <v>22</v>
      </c>
      <c r="M35262">
        <v>9594</v>
      </c>
      <c r="N35262">
        <v>0</v>
      </c>
      <c r="O35262">
        <v>3</v>
      </c>
    </row>
    <row r="35263" spans="1:15" x14ac:dyDescent="0.3">
      <c r="E35263" t="s">
        <v>30973</v>
      </c>
      <c r="F35263" t="s">
        <v>30980</v>
      </c>
      <c r="G35263" t="s">
        <v>17</v>
      </c>
      <c r="H35263" t="s">
        <v>30981</v>
      </c>
      <c r="I35263" t="s">
        <v>19</v>
      </c>
      <c r="M35263">
        <v>9594</v>
      </c>
      <c r="N35263">
        <v>5</v>
      </c>
      <c r="O35263">
        <v>13</v>
      </c>
    </row>
    <row r="35264" spans="1:15" x14ac:dyDescent="0.3">
      <c r="A35264" t="s">
        <v>237</v>
      </c>
      <c r="B35264">
        <v>0</v>
      </c>
      <c r="C35264">
        <v>0</v>
      </c>
      <c r="D35264">
        <v>0</v>
      </c>
      <c r="E35264" t="s">
        <v>30973</v>
      </c>
      <c r="F35264" t="s">
        <v>30974</v>
      </c>
      <c r="G35264" t="s">
        <v>17</v>
      </c>
      <c r="H35264" t="s">
        <v>30975</v>
      </c>
      <c r="I35264" t="s">
        <v>22</v>
      </c>
      <c r="M35264">
        <v>9594</v>
      </c>
      <c r="N35264">
        <v>15</v>
      </c>
      <c r="O35264">
        <v>27</v>
      </c>
    </row>
    <row r="35265" spans="1:15" x14ac:dyDescent="0.3">
      <c r="E35265" t="s">
        <v>30973</v>
      </c>
      <c r="F35265" t="s">
        <v>30976</v>
      </c>
      <c r="G35265" t="s">
        <v>23</v>
      </c>
      <c r="H35265" t="s">
        <v>30977</v>
      </c>
      <c r="I35265" t="s">
        <v>19</v>
      </c>
      <c r="M35265">
        <v>9594</v>
      </c>
      <c r="N35265">
        <v>39</v>
      </c>
      <c r="O35265">
        <v>59</v>
      </c>
    </row>
    <row r="35266" spans="1:15" x14ac:dyDescent="0.3">
      <c r="A35266" t="s">
        <v>51</v>
      </c>
      <c r="B35266">
        <v>0</v>
      </c>
      <c r="C35266">
        <v>1</v>
      </c>
      <c r="D35266" t="s">
        <v>51</v>
      </c>
      <c r="E35266" t="s">
        <v>30973</v>
      </c>
      <c r="F35266" t="s">
        <v>30976</v>
      </c>
      <c r="G35266" t="s">
        <v>14</v>
      </c>
      <c r="H35266" t="s">
        <v>30977</v>
      </c>
      <c r="I35266" t="s">
        <v>26</v>
      </c>
      <c r="M35266">
        <v>9594</v>
      </c>
      <c r="N35266">
        <v>39</v>
      </c>
      <c r="O35266">
        <v>59</v>
      </c>
    </row>
    <row r="35267" spans="1:15" x14ac:dyDescent="0.3">
      <c r="A35267" t="s">
        <v>23</v>
      </c>
      <c r="B35267">
        <v>1</v>
      </c>
      <c r="C35267">
        <v>1</v>
      </c>
      <c r="D35267">
        <v>1</v>
      </c>
      <c r="E35267" t="s">
        <v>30973</v>
      </c>
      <c r="F35267" t="s">
        <v>19038</v>
      </c>
      <c r="G35267" t="s">
        <v>23</v>
      </c>
      <c r="H35267" t="s">
        <v>30977</v>
      </c>
      <c r="I35267" t="s">
        <v>69</v>
      </c>
      <c r="J35267" t="s">
        <v>112</v>
      </c>
      <c r="M35267">
        <v>9594</v>
      </c>
      <c r="N35267">
        <v>39</v>
      </c>
      <c r="O35267">
        <v>46</v>
      </c>
    </row>
    <row r="35268" spans="1:15" x14ac:dyDescent="0.3">
      <c r="E35268" t="s">
        <v>30973</v>
      </c>
      <c r="F35268" t="s">
        <v>30982</v>
      </c>
      <c r="G35268" t="s">
        <v>51</v>
      </c>
      <c r="H35268" t="s">
        <v>30983</v>
      </c>
      <c r="I35268" t="s">
        <v>19</v>
      </c>
      <c r="M35268">
        <v>9594</v>
      </c>
      <c r="N35268">
        <v>62</v>
      </c>
      <c r="O35268">
        <v>75</v>
      </c>
    </row>
    <row r="35269" spans="1:15" x14ac:dyDescent="0.3">
      <c r="A35269" t="s">
        <v>14</v>
      </c>
      <c r="B35269">
        <v>1</v>
      </c>
      <c r="C35269">
        <v>1</v>
      </c>
      <c r="D35269">
        <v>1</v>
      </c>
      <c r="E35269" t="s">
        <v>30984</v>
      </c>
      <c r="F35269" t="s">
        <v>30995</v>
      </c>
      <c r="G35269" t="s">
        <v>14</v>
      </c>
      <c r="H35269" t="s">
        <v>30996</v>
      </c>
      <c r="I35269" t="s">
        <v>35</v>
      </c>
      <c r="J35269" t="s">
        <v>46</v>
      </c>
      <c r="K35269" t="s">
        <v>47</v>
      </c>
      <c r="L35269" t="s">
        <v>43</v>
      </c>
      <c r="M35269">
        <v>9598</v>
      </c>
      <c r="N35269">
        <v>0</v>
      </c>
      <c r="O35269">
        <v>15</v>
      </c>
    </row>
    <row r="35270" spans="1:15" x14ac:dyDescent="0.3">
      <c r="A35270" t="s">
        <v>1277</v>
      </c>
      <c r="B35270">
        <v>0</v>
      </c>
      <c r="C35270">
        <v>1</v>
      </c>
      <c r="D35270" t="s">
        <v>1277</v>
      </c>
      <c r="E35270" t="s">
        <v>30984</v>
      </c>
      <c r="F35270" t="s">
        <v>30985</v>
      </c>
      <c r="G35270" t="s">
        <v>23</v>
      </c>
      <c r="H35270" t="s">
        <v>30986</v>
      </c>
      <c r="I35270" t="s">
        <v>26</v>
      </c>
      <c r="M35270">
        <v>9598</v>
      </c>
      <c r="N35270">
        <v>23</v>
      </c>
      <c r="O35270">
        <v>34</v>
      </c>
    </row>
    <row r="35271" spans="1:15" x14ac:dyDescent="0.3">
      <c r="E35271" t="s">
        <v>30984</v>
      </c>
      <c r="F35271" t="s">
        <v>30985</v>
      </c>
      <c r="G35271" t="s">
        <v>14</v>
      </c>
      <c r="H35271" t="s">
        <v>30986</v>
      </c>
      <c r="I35271" t="s">
        <v>19</v>
      </c>
      <c r="M35271">
        <v>9598</v>
      </c>
      <c r="N35271">
        <v>23</v>
      </c>
      <c r="O35271">
        <v>34</v>
      </c>
    </row>
    <row r="35272" spans="1:15" x14ac:dyDescent="0.3">
      <c r="A35272" t="s">
        <v>14</v>
      </c>
      <c r="B35272">
        <v>1</v>
      </c>
      <c r="C35272">
        <v>1</v>
      </c>
      <c r="D35272">
        <v>1</v>
      </c>
      <c r="E35272" t="s">
        <v>30984</v>
      </c>
      <c r="F35272" t="s">
        <v>30988</v>
      </c>
      <c r="G35272" t="s">
        <v>14</v>
      </c>
      <c r="H35272" t="s">
        <v>30989</v>
      </c>
      <c r="I35272" t="s">
        <v>35</v>
      </c>
      <c r="J35272" t="s">
        <v>46</v>
      </c>
      <c r="K35272" t="s">
        <v>47</v>
      </c>
      <c r="L35272" t="s">
        <v>43</v>
      </c>
      <c r="M35272">
        <v>9598</v>
      </c>
      <c r="N35272">
        <v>86</v>
      </c>
      <c r="O35272">
        <v>97</v>
      </c>
    </row>
    <row r="35273" spans="1:15" x14ac:dyDescent="0.3">
      <c r="E35273" t="s">
        <v>30984</v>
      </c>
      <c r="F35273" t="s">
        <v>30990</v>
      </c>
      <c r="G35273" t="s">
        <v>51</v>
      </c>
      <c r="H35273" t="s">
        <v>30991</v>
      </c>
      <c r="I35273" t="s">
        <v>19</v>
      </c>
      <c r="M35273">
        <v>9598</v>
      </c>
      <c r="N35273">
        <v>112</v>
      </c>
      <c r="O35273">
        <v>130</v>
      </c>
    </row>
    <row r="35274" spans="1:15" x14ac:dyDescent="0.3">
      <c r="A35274" t="s">
        <v>23</v>
      </c>
      <c r="B35274">
        <v>0</v>
      </c>
      <c r="C35274">
        <v>0</v>
      </c>
      <c r="D35274">
        <v>1</v>
      </c>
      <c r="E35274" t="s">
        <v>30984</v>
      </c>
      <c r="F35274" t="s">
        <v>4869</v>
      </c>
      <c r="G35274" t="s">
        <v>23</v>
      </c>
      <c r="H35274" t="s">
        <v>30987</v>
      </c>
      <c r="I35274" t="s">
        <v>26</v>
      </c>
      <c r="M35274">
        <v>9598</v>
      </c>
      <c r="N35274">
        <v>122</v>
      </c>
      <c r="O35274">
        <v>130</v>
      </c>
    </row>
    <row r="35275" spans="1:15" x14ac:dyDescent="0.3">
      <c r="A35275" t="s">
        <v>23</v>
      </c>
      <c r="B35275">
        <v>1</v>
      </c>
      <c r="C35275">
        <v>1</v>
      </c>
      <c r="D35275">
        <v>1</v>
      </c>
      <c r="E35275" t="s">
        <v>30984</v>
      </c>
      <c r="F35275" t="s">
        <v>2586</v>
      </c>
      <c r="G35275" t="s">
        <v>23</v>
      </c>
      <c r="H35275" t="s">
        <v>30994</v>
      </c>
      <c r="I35275" t="s">
        <v>69</v>
      </c>
      <c r="J35275" t="s">
        <v>112</v>
      </c>
      <c r="M35275">
        <v>9598</v>
      </c>
      <c r="N35275">
        <v>124</v>
      </c>
      <c r="O35275">
        <v>130</v>
      </c>
    </row>
    <row r="35276" spans="1:15" x14ac:dyDescent="0.3">
      <c r="E35276" t="s">
        <v>30984</v>
      </c>
      <c r="F35276" t="s">
        <v>30992</v>
      </c>
      <c r="G35276" t="s">
        <v>14</v>
      </c>
      <c r="H35276" t="s">
        <v>30993</v>
      </c>
      <c r="I35276" t="s">
        <v>19</v>
      </c>
      <c r="M35276">
        <v>9598</v>
      </c>
      <c r="N35276">
        <v>240</v>
      </c>
      <c r="O35276">
        <v>248</v>
      </c>
    </row>
    <row r="35277" spans="1:15" x14ac:dyDescent="0.3">
      <c r="A35277" t="s">
        <v>51</v>
      </c>
      <c r="B35277">
        <v>0</v>
      </c>
      <c r="C35277">
        <v>1</v>
      </c>
      <c r="D35277" t="s">
        <v>51</v>
      </c>
      <c r="E35277" t="s">
        <v>30984</v>
      </c>
      <c r="F35277" t="s">
        <v>30992</v>
      </c>
      <c r="G35277" t="s">
        <v>23</v>
      </c>
      <c r="H35277" t="s">
        <v>30993</v>
      </c>
      <c r="I35277" t="s">
        <v>270</v>
      </c>
      <c r="J35277" t="s">
        <v>112</v>
      </c>
      <c r="M35277">
        <v>9598</v>
      </c>
      <c r="N35277">
        <v>240</v>
      </c>
      <c r="O35277">
        <v>248</v>
      </c>
    </row>
    <row r="35278" spans="1:15" x14ac:dyDescent="0.3">
      <c r="E35278" t="s">
        <v>30997</v>
      </c>
      <c r="F35278" t="s">
        <v>27409</v>
      </c>
      <c r="G35278" t="s">
        <v>51</v>
      </c>
      <c r="H35278" t="s">
        <v>31000</v>
      </c>
      <c r="I35278" t="s">
        <v>19</v>
      </c>
      <c r="M35278">
        <v>9599</v>
      </c>
      <c r="N35278">
        <v>0</v>
      </c>
      <c r="O35278">
        <v>4</v>
      </c>
    </row>
    <row r="35279" spans="1:15" x14ac:dyDescent="0.3">
      <c r="A35279" t="s">
        <v>237</v>
      </c>
      <c r="B35279">
        <v>0</v>
      </c>
      <c r="C35279">
        <v>0</v>
      </c>
      <c r="D35279">
        <v>0</v>
      </c>
      <c r="E35279" t="s">
        <v>30997</v>
      </c>
      <c r="F35279" t="s">
        <v>27409</v>
      </c>
      <c r="G35279" t="s">
        <v>17</v>
      </c>
      <c r="H35279" t="s">
        <v>31000</v>
      </c>
      <c r="I35279" t="s">
        <v>26</v>
      </c>
      <c r="M35279">
        <v>9599</v>
      </c>
      <c r="N35279">
        <v>0</v>
      </c>
      <c r="O35279">
        <v>4</v>
      </c>
    </row>
    <row r="35280" spans="1:15" x14ac:dyDescent="0.3">
      <c r="E35280" t="s">
        <v>30997</v>
      </c>
      <c r="F35280" t="s">
        <v>30998</v>
      </c>
      <c r="G35280" t="s">
        <v>14</v>
      </c>
      <c r="H35280" t="s">
        <v>30999</v>
      </c>
      <c r="I35280" t="s">
        <v>26</v>
      </c>
      <c r="M35280">
        <v>9599</v>
      </c>
      <c r="N35280">
        <v>19</v>
      </c>
      <c r="O35280">
        <v>34</v>
      </c>
    </row>
    <row r="35281" spans="1:15" x14ac:dyDescent="0.3">
      <c r="A35281" t="s">
        <v>51</v>
      </c>
      <c r="B35281">
        <v>1</v>
      </c>
      <c r="C35281">
        <v>1</v>
      </c>
      <c r="D35281">
        <v>1</v>
      </c>
      <c r="E35281" t="s">
        <v>30997</v>
      </c>
      <c r="F35281" t="s">
        <v>30998</v>
      </c>
      <c r="G35281" t="s">
        <v>51</v>
      </c>
      <c r="H35281" t="s">
        <v>30999</v>
      </c>
      <c r="I35281" t="s">
        <v>19</v>
      </c>
      <c r="M35281">
        <v>9599</v>
      </c>
      <c r="N35281">
        <v>19</v>
      </c>
      <c r="O35281">
        <v>34</v>
      </c>
    </row>
    <row r="35282" spans="1:15" x14ac:dyDescent="0.3">
      <c r="E35282" t="s">
        <v>30997</v>
      </c>
      <c r="F35282" t="s">
        <v>31001</v>
      </c>
      <c r="G35282" t="s">
        <v>14</v>
      </c>
      <c r="H35282" t="s">
        <v>30999</v>
      </c>
      <c r="I35282" t="s">
        <v>52</v>
      </c>
      <c r="J35282" t="s">
        <v>32</v>
      </c>
      <c r="M35282">
        <v>9599</v>
      </c>
      <c r="N35282">
        <v>28</v>
      </c>
      <c r="O35282">
        <v>34</v>
      </c>
    </row>
    <row r="35283" spans="1:15" x14ac:dyDescent="0.3">
      <c r="E35283" t="s">
        <v>30997</v>
      </c>
      <c r="F35283" t="s">
        <v>31002</v>
      </c>
      <c r="G35283" t="s">
        <v>51</v>
      </c>
      <c r="H35283" t="s">
        <v>31003</v>
      </c>
      <c r="I35283" t="s">
        <v>19</v>
      </c>
      <c r="M35283">
        <v>9599</v>
      </c>
      <c r="N35283">
        <v>37</v>
      </c>
      <c r="O35283">
        <v>43</v>
      </c>
    </row>
    <row r="35284" spans="1:15" x14ac:dyDescent="0.3">
      <c r="A35284" t="s">
        <v>23</v>
      </c>
      <c r="B35284">
        <v>1</v>
      </c>
      <c r="C35284">
        <v>1</v>
      </c>
      <c r="D35284">
        <v>1</v>
      </c>
      <c r="E35284" t="s">
        <v>30997</v>
      </c>
      <c r="F35284" t="s">
        <v>31002</v>
      </c>
      <c r="G35284" t="s">
        <v>23</v>
      </c>
      <c r="H35284" t="s">
        <v>31003</v>
      </c>
      <c r="I35284" t="s">
        <v>26</v>
      </c>
      <c r="M35284">
        <v>9599</v>
      </c>
      <c r="N35284">
        <v>37</v>
      </c>
      <c r="O35284">
        <v>43</v>
      </c>
    </row>
    <row r="35285" spans="1:15" x14ac:dyDescent="0.3">
      <c r="E35285" t="s">
        <v>30933</v>
      </c>
      <c r="F35285" t="s">
        <v>30936</v>
      </c>
      <c r="G35285" t="s">
        <v>23</v>
      </c>
      <c r="H35285" t="s">
        <v>30935</v>
      </c>
      <c r="I35285" t="s">
        <v>26</v>
      </c>
      <c r="M35285">
        <v>9601</v>
      </c>
      <c r="N35285">
        <v>175</v>
      </c>
      <c r="O35285">
        <v>179</v>
      </c>
    </row>
    <row r="35286" spans="1:15" x14ac:dyDescent="0.3">
      <c r="E35286" t="s">
        <v>30933</v>
      </c>
      <c r="F35286" t="s">
        <v>30934</v>
      </c>
      <c r="G35286" t="s">
        <v>17</v>
      </c>
      <c r="H35286" t="s">
        <v>30935</v>
      </c>
      <c r="I35286" t="s">
        <v>19</v>
      </c>
      <c r="M35286">
        <v>9601</v>
      </c>
      <c r="N35286">
        <v>175</v>
      </c>
      <c r="O35286">
        <v>186</v>
      </c>
    </row>
    <row r="35287" spans="1:15" x14ac:dyDescent="0.3">
      <c r="A35287" t="s">
        <v>14</v>
      </c>
      <c r="B35287">
        <v>1</v>
      </c>
      <c r="C35287">
        <v>1</v>
      </c>
      <c r="D35287">
        <v>1</v>
      </c>
      <c r="E35287" t="s">
        <v>31004</v>
      </c>
      <c r="F35287" t="s">
        <v>31012</v>
      </c>
      <c r="G35287" t="s">
        <v>14</v>
      </c>
      <c r="H35287" t="s">
        <v>31013</v>
      </c>
      <c r="I35287" t="s">
        <v>35</v>
      </c>
      <c r="J35287" t="s">
        <v>46</v>
      </c>
      <c r="K35287" t="s">
        <v>47</v>
      </c>
      <c r="L35287" t="s">
        <v>43</v>
      </c>
      <c r="M35287">
        <v>9604</v>
      </c>
      <c r="N35287">
        <v>26</v>
      </c>
      <c r="O35287">
        <v>44</v>
      </c>
    </row>
    <row r="35288" spans="1:15" x14ac:dyDescent="0.3">
      <c r="E35288" t="s">
        <v>31004</v>
      </c>
      <c r="F35288" t="s">
        <v>31008</v>
      </c>
      <c r="G35288" t="s">
        <v>14</v>
      </c>
      <c r="H35288" t="s">
        <v>31009</v>
      </c>
      <c r="I35288" t="s">
        <v>19</v>
      </c>
      <c r="M35288">
        <v>9604</v>
      </c>
      <c r="N35288">
        <v>52</v>
      </c>
      <c r="O35288">
        <v>63</v>
      </c>
    </row>
    <row r="35289" spans="1:15" x14ac:dyDescent="0.3">
      <c r="A35289" t="s">
        <v>1277</v>
      </c>
      <c r="B35289">
        <v>0</v>
      </c>
      <c r="C35289">
        <v>1</v>
      </c>
      <c r="D35289" t="s">
        <v>1277</v>
      </c>
      <c r="E35289" t="s">
        <v>31004</v>
      </c>
      <c r="F35289" t="s">
        <v>31008</v>
      </c>
      <c r="G35289" t="s">
        <v>23</v>
      </c>
      <c r="H35289" t="s">
        <v>31009</v>
      </c>
      <c r="I35289" t="s">
        <v>26</v>
      </c>
      <c r="M35289">
        <v>9604</v>
      </c>
      <c r="N35289">
        <v>52</v>
      </c>
      <c r="O35289">
        <v>63</v>
      </c>
    </row>
    <row r="35290" spans="1:15" x14ac:dyDescent="0.3">
      <c r="A35290" t="s">
        <v>51</v>
      </c>
      <c r="B35290">
        <v>0</v>
      </c>
      <c r="C35290">
        <v>1</v>
      </c>
      <c r="D35290" t="s">
        <v>51</v>
      </c>
      <c r="E35290" t="s">
        <v>31004</v>
      </c>
      <c r="F35290" t="s">
        <v>27407</v>
      </c>
      <c r="G35290" t="s">
        <v>14</v>
      </c>
      <c r="H35290" t="s">
        <v>31007</v>
      </c>
      <c r="I35290" t="s">
        <v>52</v>
      </c>
      <c r="J35290" t="s">
        <v>46</v>
      </c>
      <c r="K35290" t="s">
        <v>47</v>
      </c>
      <c r="L35290" t="s">
        <v>43</v>
      </c>
      <c r="M35290">
        <v>9604</v>
      </c>
      <c r="N35290">
        <v>143</v>
      </c>
      <c r="O35290">
        <v>154</v>
      </c>
    </row>
    <row r="35291" spans="1:15" x14ac:dyDescent="0.3">
      <c r="A35291" t="s">
        <v>51</v>
      </c>
      <c r="B35291">
        <v>1</v>
      </c>
      <c r="C35291">
        <v>1</v>
      </c>
      <c r="D35291">
        <v>1</v>
      </c>
      <c r="E35291" t="s">
        <v>31004</v>
      </c>
      <c r="F35291" t="s">
        <v>27407</v>
      </c>
      <c r="G35291" t="s">
        <v>51</v>
      </c>
      <c r="H35291" t="s">
        <v>31007</v>
      </c>
      <c r="I35291" t="s">
        <v>22</v>
      </c>
      <c r="M35291">
        <v>9604</v>
      </c>
      <c r="N35291">
        <v>143</v>
      </c>
      <c r="O35291">
        <v>154</v>
      </c>
    </row>
    <row r="35292" spans="1:15" x14ac:dyDescent="0.3">
      <c r="A35292" t="s">
        <v>14</v>
      </c>
      <c r="B35292">
        <v>1</v>
      </c>
      <c r="C35292">
        <v>1</v>
      </c>
      <c r="D35292">
        <v>1</v>
      </c>
      <c r="E35292" t="s">
        <v>31004</v>
      </c>
      <c r="F35292" t="s">
        <v>31010</v>
      </c>
      <c r="G35292" t="s">
        <v>14</v>
      </c>
      <c r="H35292" t="s">
        <v>31011</v>
      </c>
      <c r="I35292" t="s">
        <v>35</v>
      </c>
      <c r="J35292" t="s">
        <v>46</v>
      </c>
      <c r="K35292" t="s">
        <v>47</v>
      </c>
      <c r="L35292" t="s">
        <v>43</v>
      </c>
      <c r="M35292">
        <v>9604</v>
      </c>
      <c r="N35292">
        <v>243</v>
      </c>
      <c r="O35292">
        <v>258</v>
      </c>
    </row>
    <row r="35293" spans="1:15" x14ac:dyDescent="0.3">
      <c r="E35293" t="s">
        <v>31004</v>
      </c>
      <c r="F35293" t="s">
        <v>31005</v>
      </c>
      <c r="G35293" t="s">
        <v>14</v>
      </c>
      <c r="H35293" t="s">
        <v>31006</v>
      </c>
      <c r="I35293" t="s">
        <v>19</v>
      </c>
      <c r="M35293">
        <v>9604</v>
      </c>
      <c r="N35293">
        <v>266</v>
      </c>
      <c r="O35293">
        <v>276</v>
      </c>
    </row>
    <row r="35294" spans="1:15" x14ac:dyDescent="0.3">
      <c r="A35294" t="s">
        <v>1277</v>
      </c>
      <c r="B35294">
        <v>0</v>
      </c>
      <c r="C35294">
        <v>1</v>
      </c>
      <c r="D35294" t="s">
        <v>1277</v>
      </c>
      <c r="E35294" t="s">
        <v>31004</v>
      </c>
      <c r="F35294" t="s">
        <v>31005</v>
      </c>
      <c r="G35294" t="s">
        <v>23</v>
      </c>
      <c r="H35294" t="s">
        <v>31006</v>
      </c>
      <c r="I35294" t="s">
        <v>26</v>
      </c>
      <c r="M35294">
        <v>9604</v>
      </c>
      <c r="N35294">
        <v>266</v>
      </c>
      <c r="O35294">
        <v>276</v>
      </c>
    </row>
    <row r="35295" spans="1:15" x14ac:dyDescent="0.3">
      <c r="A35295" t="s">
        <v>237</v>
      </c>
      <c r="B35295">
        <v>0</v>
      </c>
      <c r="E35295" t="s">
        <v>31014</v>
      </c>
      <c r="F35295" t="s">
        <v>16542</v>
      </c>
      <c r="G35295" t="s">
        <v>17</v>
      </c>
      <c r="H35295" t="s">
        <v>31015</v>
      </c>
      <c r="I35295" t="s">
        <v>26</v>
      </c>
      <c r="M35295">
        <v>9605</v>
      </c>
      <c r="N35295">
        <v>0</v>
      </c>
      <c r="O35295">
        <v>10</v>
      </c>
    </row>
    <row r="35296" spans="1:15" x14ac:dyDescent="0.3">
      <c r="E35296" t="s">
        <v>31014</v>
      </c>
      <c r="F35296" t="s">
        <v>16542</v>
      </c>
      <c r="G35296" t="s">
        <v>51</v>
      </c>
      <c r="H35296" t="s">
        <v>31015</v>
      </c>
      <c r="I35296" t="s">
        <v>19</v>
      </c>
      <c r="M35296">
        <v>9605</v>
      </c>
      <c r="N35296">
        <v>0</v>
      </c>
      <c r="O35296">
        <v>10</v>
      </c>
    </row>
    <row r="35297" spans="1:15" x14ac:dyDescent="0.3">
      <c r="E35297" t="s">
        <v>31014</v>
      </c>
      <c r="F35297" t="s">
        <v>31016</v>
      </c>
      <c r="G35297" t="s">
        <v>17</v>
      </c>
      <c r="H35297" t="s">
        <v>31017</v>
      </c>
      <c r="I35297" t="s">
        <v>26</v>
      </c>
      <c r="M35297">
        <v>9605</v>
      </c>
      <c r="N35297">
        <v>24</v>
      </c>
      <c r="O35297">
        <v>43</v>
      </c>
    </row>
    <row r="35298" spans="1:15" x14ac:dyDescent="0.3">
      <c r="E35298" t="s">
        <v>31014</v>
      </c>
      <c r="F35298" t="s">
        <v>31016</v>
      </c>
      <c r="G35298" t="s">
        <v>51</v>
      </c>
      <c r="H35298" t="s">
        <v>31017</v>
      </c>
      <c r="I35298" t="s">
        <v>19</v>
      </c>
      <c r="M35298">
        <v>9605</v>
      </c>
      <c r="N35298">
        <v>24</v>
      </c>
      <c r="O35298">
        <v>43</v>
      </c>
    </row>
    <row r="35299" spans="1:15" x14ac:dyDescent="0.3">
      <c r="A35299" t="s">
        <v>51</v>
      </c>
      <c r="B35299">
        <v>1</v>
      </c>
      <c r="C35299">
        <v>1</v>
      </c>
      <c r="D35299">
        <v>1</v>
      </c>
      <c r="E35299" t="s">
        <v>31014</v>
      </c>
      <c r="F35299" t="s">
        <v>31020</v>
      </c>
      <c r="G35299" t="s">
        <v>51</v>
      </c>
      <c r="H35299" t="s">
        <v>31017</v>
      </c>
      <c r="I35299" t="s">
        <v>52</v>
      </c>
      <c r="J35299" t="s">
        <v>1639</v>
      </c>
      <c r="M35299">
        <v>9605</v>
      </c>
      <c r="N35299">
        <v>24</v>
      </c>
      <c r="O35299">
        <v>29</v>
      </c>
    </row>
    <row r="35300" spans="1:15" x14ac:dyDescent="0.3">
      <c r="E35300" t="s">
        <v>31014</v>
      </c>
      <c r="F35300" t="s">
        <v>31018</v>
      </c>
      <c r="G35300" t="s">
        <v>23</v>
      </c>
      <c r="H35300" t="s">
        <v>31019</v>
      </c>
      <c r="I35300" t="s">
        <v>26</v>
      </c>
      <c r="M35300">
        <v>9605</v>
      </c>
      <c r="N35300">
        <v>46</v>
      </c>
      <c r="O35300">
        <v>57</v>
      </c>
    </row>
    <row r="35301" spans="1:15" x14ac:dyDescent="0.3">
      <c r="E35301" t="s">
        <v>31014</v>
      </c>
      <c r="F35301" t="s">
        <v>31018</v>
      </c>
      <c r="G35301" t="s">
        <v>51</v>
      </c>
      <c r="H35301" t="s">
        <v>31019</v>
      </c>
      <c r="I35301" t="s">
        <v>19</v>
      </c>
      <c r="M35301">
        <v>9605</v>
      </c>
      <c r="N35301">
        <v>46</v>
      </c>
      <c r="O35301">
        <v>57</v>
      </c>
    </row>
    <row r="35302" spans="1:15" x14ac:dyDescent="0.3">
      <c r="A35302" t="s">
        <v>14</v>
      </c>
      <c r="B35302">
        <v>1</v>
      </c>
      <c r="C35302">
        <v>1</v>
      </c>
      <c r="D35302">
        <v>1</v>
      </c>
      <c r="E35302" t="s">
        <v>31021</v>
      </c>
      <c r="F35302" t="s">
        <v>31028</v>
      </c>
      <c r="G35302" t="s">
        <v>14</v>
      </c>
      <c r="H35302" t="s">
        <v>31029</v>
      </c>
      <c r="I35302" t="s">
        <v>35</v>
      </c>
      <c r="J35302" t="s">
        <v>46</v>
      </c>
      <c r="K35302" t="s">
        <v>47</v>
      </c>
      <c r="L35302" t="s">
        <v>43</v>
      </c>
      <c r="M35302">
        <v>9607</v>
      </c>
      <c r="N35302">
        <v>58</v>
      </c>
      <c r="O35302">
        <v>75</v>
      </c>
    </row>
    <row r="35303" spans="1:15" x14ac:dyDescent="0.3">
      <c r="A35303" t="s">
        <v>51</v>
      </c>
      <c r="B35303">
        <v>1</v>
      </c>
      <c r="C35303">
        <v>1</v>
      </c>
      <c r="D35303">
        <v>1</v>
      </c>
      <c r="E35303" t="s">
        <v>31021</v>
      </c>
      <c r="F35303" t="s">
        <v>30915</v>
      </c>
      <c r="G35303" t="s">
        <v>51</v>
      </c>
      <c r="H35303" t="s">
        <v>31026</v>
      </c>
      <c r="I35303" t="s">
        <v>22</v>
      </c>
      <c r="M35303">
        <v>9607</v>
      </c>
      <c r="N35303">
        <v>154</v>
      </c>
      <c r="O35303">
        <v>157</v>
      </c>
    </row>
    <row r="35304" spans="1:15" x14ac:dyDescent="0.3">
      <c r="A35304" t="s">
        <v>23</v>
      </c>
      <c r="B35304">
        <v>1</v>
      </c>
      <c r="C35304">
        <v>1</v>
      </c>
      <c r="D35304">
        <v>1</v>
      </c>
      <c r="E35304" t="s">
        <v>31021</v>
      </c>
      <c r="F35304" t="s">
        <v>31023</v>
      </c>
      <c r="G35304" t="s">
        <v>23</v>
      </c>
      <c r="H35304" t="s">
        <v>31024</v>
      </c>
      <c r="I35304" t="s">
        <v>270</v>
      </c>
      <c r="J35304" t="s">
        <v>112</v>
      </c>
      <c r="M35304">
        <v>9607</v>
      </c>
      <c r="N35304">
        <v>219</v>
      </c>
      <c r="O35304">
        <v>237</v>
      </c>
    </row>
    <row r="35305" spans="1:15" x14ac:dyDescent="0.3">
      <c r="E35305" t="s">
        <v>31021</v>
      </c>
      <c r="F35305" t="s">
        <v>31023</v>
      </c>
      <c r="G35305" t="s">
        <v>51</v>
      </c>
      <c r="H35305" t="s">
        <v>31024</v>
      </c>
      <c r="I35305" t="s">
        <v>19</v>
      </c>
      <c r="M35305">
        <v>9607</v>
      </c>
      <c r="N35305">
        <v>219</v>
      </c>
      <c r="O35305">
        <v>237</v>
      </c>
    </row>
    <row r="35306" spans="1:15" x14ac:dyDescent="0.3">
      <c r="A35306" t="s">
        <v>51</v>
      </c>
      <c r="B35306">
        <v>1</v>
      </c>
      <c r="C35306">
        <v>1</v>
      </c>
      <c r="D35306">
        <v>1</v>
      </c>
      <c r="E35306" t="s">
        <v>31021</v>
      </c>
      <c r="F35306" t="s">
        <v>30915</v>
      </c>
      <c r="G35306" t="s">
        <v>51</v>
      </c>
      <c r="H35306" t="s">
        <v>31025</v>
      </c>
      <c r="I35306" t="s">
        <v>22</v>
      </c>
      <c r="M35306">
        <v>9607</v>
      </c>
      <c r="N35306">
        <v>304</v>
      </c>
      <c r="O35306">
        <v>307</v>
      </c>
    </row>
    <row r="35307" spans="1:15" x14ac:dyDescent="0.3">
      <c r="E35307" t="s">
        <v>31021</v>
      </c>
      <c r="F35307" t="s">
        <v>30919</v>
      </c>
      <c r="G35307" t="s">
        <v>51</v>
      </c>
      <c r="H35307" t="s">
        <v>31027</v>
      </c>
      <c r="I35307" t="s">
        <v>19</v>
      </c>
      <c r="M35307">
        <v>9607</v>
      </c>
      <c r="N35307">
        <v>328</v>
      </c>
      <c r="O35307">
        <v>345</v>
      </c>
    </row>
    <row r="35308" spans="1:15" x14ac:dyDescent="0.3">
      <c r="A35308" t="s">
        <v>51</v>
      </c>
      <c r="B35308">
        <v>0</v>
      </c>
      <c r="C35308">
        <v>0</v>
      </c>
      <c r="D35308" t="s">
        <v>51</v>
      </c>
      <c r="E35308" t="s">
        <v>31021</v>
      </c>
      <c r="F35308" t="s">
        <v>30917</v>
      </c>
      <c r="G35308" t="s">
        <v>14</v>
      </c>
      <c r="H35308" t="s">
        <v>31022</v>
      </c>
      <c r="I35308" t="s">
        <v>52</v>
      </c>
      <c r="J35308" t="s">
        <v>46</v>
      </c>
      <c r="K35308" t="s">
        <v>47</v>
      </c>
      <c r="L35308" t="s">
        <v>43</v>
      </c>
      <c r="M35308">
        <v>9607</v>
      </c>
      <c r="N35308">
        <v>332</v>
      </c>
      <c r="O35308">
        <v>345</v>
      </c>
    </row>
    <row r="35309" spans="1:15" x14ac:dyDescent="0.3">
      <c r="A35309" t="s">
        <v>14</v>
      </c>
      <c r="B35309">
        <v>1</v>
      </c>
      <c r="C35309">
        <v>1</v>
      </c>
      <c r="D35309">
        <v>1</v>
      </c>
      <c r="E35309" t="s">
        <v>30984</v>
      </c>
      <c r="F35309" t="s">
        <v>30995</v>
      </c>
      <c r="G35309" t="s">
        <v>14</v>
      </c>
      <c r="H35309" t="s">
        <v>30996</v>
      </c>
      <c r="I35309" t="s">
        <v>35</v>
      </c>
      <c r="J35309" t="s">
        <v>46</v>
      </c>
      <c r="K35309" t="s">
        <v>47</v>
      </c>
      <c r="L35309" t="s">
        <v>43</v>
      </c>
      <c r="M35309">
        <v>9608</v>
      </c>
      <c r="N35309">
        <v>0</v>
      </c>
      <c r="O35309">
        <v>15</v>
      </c>
    </row>
    <row r="35310" spans="1:15" x14ac:dyDescent="0.3">
      <c r="E35310" t="s">
        <v>30984</v>
      </c>
      <c r="F35310" t="s">
        <v>30985</v>
      </c>
      <c r="G35310" t="s">
        <v>14</v>
      </c>
      <c r="H35310" t="s">
        <v>30986</v>
      </c>
      <c r="I35310" t="s">
        <v>19</v>
      </c>
      <c r="M35310">
        <v>9608</v>
      </c>
      <c r="N35310">
        <v>23</v>
      </c>
      <c r="O35310">
        <v>34</v>
      </c>
    </row>
    <row r="35311" spans="1:15" x14ac:dyDescent="0.3">
      <c r="A35311" t="s">
        <v>1277</v>
      </c>
      <c r="B35311">
        <v>0</v>
      </c>
      <c r="C35311">
        <v>1</v>
      </c>
      <c r="D35311" t="s">
        <v>1277</v>
      </c>
      <c r="E35311" t="s">
        <v>30984</v>
      </c>
      <c r="F35311" t="s">
        <v>30985</v>
      </c>
      <c r="G35311" t="s">
        <v>23</v>
      </c>
      <c r="H35311" t="s">
        <v>30986</v>
      </c>
      <c r="I35311" t="s">
        <v>26</v>
      </c>
      <c r="M35311">
        <v>9608</v>
      </c>
      <c r="N35311">
        <v>23</v>
      </c>
      <c r="O35311">
        <v>34</v>
      </c>
    </row>
    <row r="35312" spans="1:15" x14ac:dyDescent="0.3">
      <c r="A35312" t="s">
        <v>14</v>
      </c>
      <c r="B35312">
        <v>1</v>
      </c>
      <c r="C35312">
        <v>1</v>
      </c>
      <c r="D35312">
        <v>1</v>
      </c>
      <c r="E35312" t="s">
        <v>30984</v>
      </c>
      <c r="F35312" t="s">
        <v>30988</v>
      </c>
      <c r="G35312" t="s">
        <v>14</v>
      </c>
      <c r="H35312" t="s">
        <v>30989</v>
      </c>
      <c r="I35312" t="s">
        <v>35</v>
      </c>
      <c r="J35312" t="s">
        <v>46</v>
      </c>
      <c r="K35312" t="s">
        <v>47</v>
      </c>
      <c r="L35312" t="s">
        <v>43</v>
      </c>
      <c r="M35312">
        <v>9608</v>
      </c>
      <c r="N35312">
        <v>86</v>
      </c>
      <c r="O35312">
        <v>97</v>
      </c>
    </row>
    <row r="35313" spans="1:15" x14ac:dyDescent="0.3">
      <c r="E35313" t="s">
        <v>30984</v>
      </c>
      <c r="F35313" t="s">
        <v>30990</v>
      </c>
      <c r="G35313" t="s">
        <v>51</v>
      </c>
      <c r="H35313" t="s">
        <v>30991</v>
      </c>
      <c r="I35313" t="s">
        <v>19</v>
      </c>
      <c r="M35313">
        <v>9608</v>
      </c>
      <c r="N35313">
        <v>112</v>
      </c>
      <c r="O35313">
        <v>130</v>
      </c>
    </row>
    <row r="35314" spans="1:15" x14ac:dyDescent="0.3">
      <c r="A35314" t="s">
        <v>23</v>
      </c>
      <c r="B35314">
        <v>0</v>
      </c>
      <c r="C35314">
        <v>0</v>
      </c>
      <c r="D35314">
        <v>1</v>
      </c>
      <c r="E35314" t="s">
        <v>30984</v>
      </c>
      <c r="F35314" t="s">
        <v>4869</v>
      </c>
      <c r="G35314" t="s">
        <v>23</v>
      </c>
      <c r="H35314" t="s">
        <v>30987</v>
      </c>
      <c r="I35314" t="s">
        <v>26</v>
      </c>
      <c r="M35314">
        <v>9608</v>
      </c>
      <c r="N35314">
        <v>122</v>
      </c>
      <c r="O35314">
        <v>130</v>
      </c>
    </row>
    <row r="35315" spans="1:15" x14ac:dyDescent="0.3">
      <c r="A35315" t="s">
        <v>23</v>
      </c>
      <c r="B35315">
        <v>1</v>
      </c>
      <c r="C35315">
        <v>1</v>
      </c>
      <c r="D35315">
        <v>1</v>
      </c>
      <c r="E35315" t="s">
        <v>30984</v>
      </c>
      <c r="F35315" t="s">
        <v>2586</v>
      </c>
      <c r="G35315" t="s">
        <v>23</v>
      </c>
      <c r="H35315" t="s">
        <v>30994</v>
      </c>
      <c r="I35315" t="s">
        <v>69</v>
      </c>
      <c r="J35315" t="s">
        <v>112</v>
      </c>
      <c r="M35315">
        <v>9608</v>
      </c>
      <c r="N35315">
        <v>124</v>
      </c>
      <c r="O35315">
        <v>130</v>
      </c>
    </row>
    <row r="35316" spans="1:15" x14ac:dyDescent="0.3">
      <c r="A35316" t="s">
        <v>51</v>
      </c>
      <c r="B35316">
        <v>0</v>
      </c>
      <c r="C35316">
        <v>1</v>
      </c>
      <c r="D35316" t="s">
        <v>51</v>
      </c>
      <c r="E35316" t="s">
        <v>30984</v>
      </c>
      <c r="F35316" t="s">
        <v>30992</v>
      </c>
      <c r="G35316" t="s">
        <v>23</v>
      </c>
      <c r="H35316" t="s">
        <v>30993</v>
      </c>
      <c r="I35316" t="s">
        <v>270</v>
      </c>
      <c r="J35316" t="s">
        <v>112</v>
      </c>
      <c r="M35316">
        <v>9608</v>
      </c>
      <c r="N35316">
        <v>240</v>
      </c>
      <c r="O35316">
        <v>248</v>
      </c>
    </row>
    <row r="35317" spans="1:15" x14ac:dyDescent="0.3">
      <c r="E35317" t="s">
        <v>30984</v>
      </c>
      <c r="F35317" t="s">
        <v>30992</v>
      </c>
      <c r="G35317" t="s">
        <v>14</v>
      </c>
      <c r="H35317" t="s">
        <v>30993</v>
      </c>
      <c r="I35317" t="s">
        <v>19</v>
      </c>
      <c r="M35317">
        <v>9608</v>
      </c>
      <c r="N35317">
        <v>240</v>
      </c>
      <c r="O35317">
        <v>248</v>
      </c>
    </row>
    <row r="35318" spans="1:15" x14ac:dyDescent="0.3">
      <c r="E35318" t="s">
        <v>30933</v>
      </c>
      <c r="F35318" t="s">
        <v>30936</v>
      </c>
      <c r="G35318" t="s">
        <v>23</v>
      </c>
      <c r="H35318" t="s">
        <v>30935</v>
      </c>
      <c r="I35318" t="s">
        <v>26</v>
      </c>
      <c r="M35318">
        <v>9611</v>
      </c>
      <c r="N35318">
        <v>175</v>
      </c>
      <c r="O35318">
        <v>179</v>
      </c>
    </row>
    <row r="35319" spans="1:15" x14ac:dyDescent="0.3">
      <c r="E35319" t="s">
        <v>30933</v>
      </c>
      <c r="F35319" t="s">
        <v>30934</v>
      </c>
      <c r="G35319" t="s">
        <v>17</v>
      </c>
      <c r="H35319" t="s">
        <v>30935</v>
      </c>
      <c r="I35319" t="s">
        <v>19</v>
      </c>
      <c r="M35319">
        <v>9611</v>
      </c>
      <c r="N35319">
        <v>175</v>
      </c>
      <c r="O35319">
        <v>186</v>
      </c>
    </row>
    <row r="35320" spans="1:15" x14ac:dyDescent="0.3">
      <c r="E35320" t="s">
        <v>30966</v>
      </c>
      <c r="F35320" t="s">
        <v>30971</v>
      </c>
      <c r="G35320" t="s">
        <v>14</v>
      </c>
      <c r="H35320" t="s">
        <v>30972</v>
      </c>
      <c r="I35320" t="s">
        <v>19</v>
      </c>
      <c r="M35320">
        <v>9612</v>
      </c>
      <c r="N35320">
        <v>18</v>
      </c>
      <c r="O35320">
        <v>26</v>
      </c>
    </row>
    <row r="35321" spans="1:15" x14ac:dyDescent="0.3">
      <c r="A35321" t="s">
        <v>14</v>
      </c>
      <c r="B35321">
        <v>0</v>
      </c>
      <c r="C35321">
        <v>1</v>
      </c>
      <c r="D35321" t="s">
        <v>14</v>
      </c>
      <c r="E35321" t="s">
        <v>30966</v>
      </c>
      <c r="F35321" t="s">
        <v>30971</v>
      </c>
      <c r="G35321" t="s">
        <v>23</v>
      </c>
      <c r="H35321" t="s">
        <v>30972</v>
      </c>
      <c r="I35321" t="s">
        <v>26</v>
      </c>
      <c r="M35321">
        <v>9612</v>
      </c>
      <c r="N35321">
        <v>18</v>
      </c>
      <c r="O35321">
        <v>26</v>
      </c>
    </row>
    <row r="35322" spans="1:15" x14ac:dyDescent="0.3">
      <c r="A35322" t="s">
        <v>1277</v>
      </c>
      <c r="B35322">
        <v>0</v>
      </c>
      <c r="C35322">
        <v>1</v>
      </c>
      <c r="D35322" t="s">
        <v>1277</v>
      </c>
      <c r="E35322" t="s">
        <v>30966</v>
      </c>
      <c r="F35322" t="s">
        <v>30967</v>
      </c>
      <c r="G35322" t="s">
        <v>23</v>
      </c>
      <c r="H35322" t="s">
        <v>30968</v>
      </c>
      <c r="I35322" t="s">
        <v>26</v>
      </c>
      <c r="M35322">
        <v>9612</v>
      </c>
      <c r="N35322">
        <v>34</v>
      </c>
      <c r="O35322">
        <v>44</v>
      </c>
    </row>
    <row r="35323" spans="1:15" x14ac:dyDescent="0.3">
      <c r="E35323" t="s">
        <v>30966</v>
      </c>
      <c r="F35323" t="s">
        <v>30967</v>
      </c>
      <c r="G35323" t="s">
        <v>14</v>
      </c>
      <c r="H35323" t="s">
        <v>30968</v>
      </c>
      <c r="I35323" t="s">
        <v>19</v>
      </c>
      <c r="M35323">
        <v>9612</v>
      </c>
      <c r="N35323">
        <v>34</v>
      </c>
      <c r="O35323">
        <v>44</v>
      </c>
    </row>
    <row r="35324" spans="1:15" x14ac:dyDescent="0.3">
      <c r="E35324" t="s">
        <v>30966</v>
      </c>
      <c r="F35324" t="s">
        <v>30969</v>
      </c>
      <c r="G35324" t="s">
        <v>51</v>
      </c>
      <c r="H35324" t="s">
        <v>30970</v>
      </c>
      <c r="I35324" t="s">
        <v>19</v>
      </c>
      <c r="M35324">
        <v>9612</v>
      </c>
      <c r="N35324">
        <v>88</v>
      </c>
      <c r="O35324">
        <v>95</v>
      </c>
    </row>
    <row r="35325" spans="1:15" x14ac:dyDescent="0.3">
      <c r="A35325" t="s">
        <v>237</v>
      </c>
      <c r="B35325">
        <v>0</v>
      </c>
      <c r="E35325" t="s">
        <v>30966</v>
      </c>
      <c r="F35325" t="s">
        <v>30969</v>
      </c>
      <c r="G35325" t="s">
        <v>17</v>
      </c>
      <c r="H35325" t="s">
        <v>30970</v>
      </c>
      <c r="I35325" t="s">
        <v>26</v>
      </c>
      <c r="M35325">
        <v>9612</v>
      </c>
      <c r="N35325">
        <v>88</v>
      </c>
      <c r="O35325">
        <v>95</v>
      </c>
    </row>
    <row r="35326" spans="1:15" x14ac:dyDescent="0.3">
      <c r="E35326" t="s">
        <v>30933</v>
      </c>
      <c r="F35326" t="s">
        <v>30936</v>
      </c>
      <c r="G35326" t="s">
        <v>23</v>
      </c>
      <c r="H35326" t="s">
        <v>30935</v>
      </c>
      <c r="I35326" t="s">
        <v>26</v>
      </c>
      <c r="M35326">
        <v>9616</v>
      </c>
      <c r="N35326">
        <v>175</v>
      </c>
      <c r="O35326">
        <v>179</v>
      </c>
    </row>
    <row r="35327" spans="1:15" x14ac:dyDescent="0.3">
      <c r="E35327" t="s">
        <v>30933</v>
      </c>
      <c r="F35327" t="s">
        <v>30934</v>
      </c>
      <c r="G35327" t="s">
        <v>17</v>
      </c>
      <c r="H35327" t="s">
        <v>30935</v>
      </c>
      <c r="I35327" t="s">
        <v>19</v>
      </c>
      <c r="M35327">
        <v>9616</v>
      </c>
      <c r="N35327">
        <v>175</v>
      </c>
      <c r="O35327">
        <v>186</v>
      </c>
    </row>
    <row r="35328" spans="1:15" x14ac:dyDescent="0.3">
      <c r="E35328" t="s">
        <v>31030</v>
      </c>
      <c r="F35328" t="s">
        <v>31031</v>
      </c>
      <c r="G35328" t="s">
        <v>23</v>
      </c>
      <c r="H35328" t="s">
        <v>31032</v>
      </c>
      <c r="I35328" t="s">
        <v>26</v>
      </c>
      <c r="M35328">
        <v>9617</v>
      </c>
      <c r="N35328">
        <v>0</v>
      </c>
      <c r="O35328">
        <v>5</v>
      </c>
    </row>
    <row r="35329" spans="1:15" x14ac:dyDescent="0.3">
      <c r="E35329" t="s">
        <v>31030</v>
      </c>
      <c r="F35329" t="s">
        <v>31033</v>
      </c>
      <c r="G35329" t="s">
        <v>17</v>
      </c>
      <c r="H35329" t="s">
        <v>31034</v>
      </c>
      <c r="I35329" t="s">
        <v>19</v>
      </c>
      <c r="M35329">
        <v>9617</v>
      </c>
      <c r="N35329">
        <v>0</v>
      </c>
      <c r="O35329">
        <v>20</v>
      </c>
    </row>
    <row r="35330" spans="1:15" x14ac:dyDescent="0.3">
      <c r="E35330" t="s">
        <v>31030</v>
      </c>
      <c r="F35330" t="s">
        <v>31039</v>
      </c>
      <c r="G35330" t="s">
        <v>17</v>
      </c>
      <c r="H35330" t="s">
        <v>31034</v>
      </c>
      <c r="I35330" t="s">
        <v>26</v>
      </c>
      <c r="M35330">
        <v>9617</v>
      </c>
      <c r="N35330">
        <v>11</v>
      </c>
      <c r="O35330">
        <v>20</v>
      </c>
    </row>
    <row r="35331" spans="1:15" x14ac:dyDescent="0.3">
      <c r="A35331" t="s">
        <v>23</v>
      </c>
      <c r="B35331">
        <v>1</v>
      </c>
      <c r="C35331">
        <v>1</v>
      </c>
      <c r="D35331">
        <v>1</v>
      </c>
      <c r="E35331" t="s">
        <v>31030</v>
      </c>
      <c r="F35331" t="s">
        <v>31035</v>
      </c>
      <c r="G35331" t="s">
        <v>23</v>
      </c>
      <c r="H35331" t="s">
        <v>31036</v>
      </c>
      <c r="I35331" t="s">
        <v>35</v>
      </c>
      <c r="J35331" t="s">
        <v>112</v>
      </c>
      <c r="M35331">
        <v>9617</v>
      </c>
      <c r="N35331">
        <v>34</v>
      </c>
      <c r="O35331">
        <v>42</v>
      </c>
    </row>
    <row r="35332" spans="1:15" x14ac:dyDescent="0.3">
      <c r="E35332" t="s">
        <v>31030</v>
      </c>
      <c r="F35332" t="s">
        <v>1830</v>
      </c>
      <c r="G35332" t="s">
        <v>14</v>
      </c>
      <c r="H35332" t="s">
        <v>31037</v>
      </c>
      <c r="I35332" t="s">
        <v>52</v>
      </c>
      <c r="J35332" t="s">
        <v>32</v>
      </c>
      <c r="M35332">
        <v>9617</v>
      </c>
      <c r="N35332">
        <v>45</v>
      </c>
      <c r="O35332">
        <v>50</v>
      </c>
    </row>
    <row r="35333" spans="1:15" x14ac:dyDescent="0.3">
      <c r="E35333" t="s">
        <v>31030</v>
      </c>
      <c r="F35333" t="s">
        <v>31038</v>
      </c>
      <c r="G35333" t="s">
        <v>51</v>
      </c>
      <c r="H35333" t="s">
        <v>31037</v>
      </c>
      <c r="I35333" t="s">
        <v>19</v>
      </c>
      <c r="M35333">
        <v>9617</v>
      </c>
      <c r="N35333">
        <v>45</v>
      </c>
      <c r="O35333">
        <v>58</v>
      </c>
    </row>
    <row r="35334" spans="1:15" x14ac:dyDescent="0.3">
      <c r="A35334" t="s">
        <v>51</v>
      </c>
      <c r="B35334">
        <v>0</v>
      </c>
      <c r="C35334">
        <v>1</v>
      </c>
      <c r="D35334" t="s">
        <v>51</v>
      </c>
      <c r="E35334" t="s">
        <v>31030</v>
      </c>
      <c r="F35334" t="s">
        <v>31040</v>
      </c>
      <c r="G35334" t="s">
        <v>23</v>
      </c>
      <c r="H35334" t="s">
        <v>31037</v>
      </c>
      <c r="I35334" t="s">
        <v>26</v>
      </c>
      <c r="M35334">
        <v>9617</v>
      </c>
      <c r="N35334">
        <v>45</v>
      </c>
      <c r="O35334">
        <v>53</v>
      </c>
    </row>
    <row r="35335" spans="1:15" x14ac:dyDescent="0.3">
      <c r="A35335" t="s">
        <v>237</v>
      </c>
      <c r="B35335">
        <v>0</v>
      </c>
      <c r="C35335">
        <v>0</v>
      </c>
      <c r="D35335">
        <v>0</v>
      </c>
      <c r="E35335" t="s">
        <v>30973</v>
      </c>
      <c r="F35335" t="s">
        <v>30978</v>
      </c>
      <c r="G35335" t="s">
        <v>51</v>
      </c>
      <c r="H35335" t="s">
        <v>31042</v>
      </c>
      <c r="I35335" t="s">
        <v>26</v>
      </c>
      <c r="M35335">
        <v>9618</v>
      </c>
      <c r="N35335">
        <v>0</v>
      </c>
      <c r="O35335">
        <v>3</v>
      </c>
    </row>
    <row r="35336" spans="1:15" x14ac:dyDescent="0.3">
      <c r="E35336" t="s">
        <v>30973</v>
      </c>
      <c r="F35336" t="s">
        <v>30980</v>
      </c>
      <c r="G35336" t="s">
        <v>51</v>
      </c>
      <c r="H35336" t="s">
        <v>31043</v>
      </c>
      <c r="I35336" t="s">
        <v>19</v>
      </c>
      <c r="M35336">
        <v>9618</v>
      </c>
      <c r="N35336">
        <v>5</v>
      </c>
      <c r="O35336">
        <v>13</v>
      </c>
    </row>
    <row r="35337" spans="1:15" x14ac:dyDescent="0.3">
      <c r="A35337" t="s">
        <v>237</v>
      </c>
      <c r="B35337">
        <v>0</v>
      </c>
      <c r="C35337">
        <v>0</v>
      </c>
      <c r="D35337">
        <v>0</v>
      </c>
      <c r="E35337" t="s">
        <v>30973</v>
      </c>
      <c r="F35337" t="s">
        <v>30974</v>
      </c>
      <c r="G35337" t="s">
        <v>17</v>
      </c>
      <c r="H35337" t="s">
        <v>31044</v>
      </c>
      <c r="I35337" t="s">
        <v>22</v>
      </c>
      <c r="M35337">
        <v>9618</v>
      </c>
      <c r="N35337">
        <v>15</v>
      </c>
      <c r="O35337">
        <v>27</v>
      </c>
    </row>
    <row r="35338" spans="1:15" x14ac:dyDescent="0.3">
      <c r="A35338" t="s">
        <v>51</v>
      </c>
      <c r="B35338">
        <v>0</v>
      </c>
      <c r="C35338">
        <v>1</v>
      </c>
      <c r="D35338" t="s">
        <v>51</v>
      </c>
      <c r="E35338" t="s">
        <v>30973</v>
      </c>
      <c r="F35338" t="s">
        <v>30976</v>
      </c>
      <c r="G35338" t="s">
        <v>14</v>
      </c>
      <c r="H35338" t="s">
        <v>31041</v>
      </c>
      <c r="I35338" t="s">
        <v>26</v>
      </c>
      <c r="M35338">
        <v>9618</v>
      </c>
      <c r="N35338">
        <v>39</v>
      </c>
      <c r="O35338">
        <v>59</v>
      </c>
    </row>
    <row r="35339" spans="1:15" x14ac:dyDescent="0.3">
      <c r="A35339" t="s">
        <v>23</v>
      </c>
      <c r="B35339">
        <v>1</v>
      </c>
      <c r="C35339">
        <v>1</v>
      </c>
      <c r="D35339">
        <v>1</v>
      </c>
      <c r="E35339" t="s">
        <v>30973</v>
      </c>
      <c r="F35339" t="s">
        <v>19038</v>
      </c>
      <c r="G35339" t="s">
        <v>23</v>
      </c>
      <c r="H35339" t="s">
        <v>31041</v>
      </c>
      <c r="I35339" t="s">
        <v>69</v>
      </c>
      <c r="J35339" t="s">
        <v>112</v>
      </c>
      <c r="M35339">
        <v>9618</v>
      </c>
      <c r="N35339">
        <v>39</v>
      </c>
      <c r="O35339">
        <v>46</v>
      </c>
    </row>
    <row r="35340" spans="1:15" x14ac:dyDescent="0.3">
      <c r="E35340" t="s">
        <v>30973</v>
      </c>
      <c r="F35340" t="s">
        <v>30976</v>
      </c>
      <c r="G35340" t="s">
        <v>23</v>
      </c>
      <c r="H35340" t="s">
        <v>31041</v>
      </c>
      <c r="I35340" t="s">
        <v>19</v>
      </c>
      <c r="M35340">
        <v>9618</v>
      </c>
      <c r="N35340">
        <v>39</v>
      </c>
      <c r="O35340">
        <v>59</v>
      </c>
    </row>
    <row r="35341" spans="1:15" x14ac:dyDescent="0.3">
      <c r="E35341" t="s">
        <v>30973</v>
      </c>
      <c r="F35341" t="s">
        <v>30982</v>
      </c>
      <c r="G35341" t="s">
        <v>51</v>
      </c>
      <c r="H35341" t="s">
        <v>30983</v>
      </c>
      <c r="I35341" t="s">
        <v>19</v>
      </c>
      <c r="M35341">
        <v>9618</v>
      </c>
      <c r="N35341">
        <v>62</v>
      </c>
      <c r="O35341">
        <v>75</v>
      </c>
    </row>
    <row r="35342" spans="1:15" x14ac:dyDescent="0.3">
      <c r="A35342" t="s">
        <v>51</v>
      </c>
      <c r="B35342">
        <v>1</v>
      </c>
      <c r="C35342">
        <v>1</v>
      </c>
      <c r="D35342">
        <v>1</v>
      </c>
      <c r="E35342" t="s">
        <v>31045</v>
      </c>
      <c r="F35342" t="s">
        <v>31046</v>
      </c>
      <c r="G35342" t="s">
        <v>51</v>
      </c>
      <c r="H35342" t="s">
        <v>31047</v>
      </c>
      <c r="I35342" t="s">
        <v>26</v>
      </c>
      <c r="M35342">
        <v>9619</v>
      </c>
      <c r="N35342">
        <v>0</v>
      </c>
      <c r="O35342">
        <v>3</v>
      </c>
    </row>
    <row r="35343" spans="1:15" x14ac:dyDescent="0.3">
      <c r="A35343" t="s">
        <v>1277</v>
      </c>
      <c r="B35343">
        <v>0</v>
      </c>
      <c r="C35343">
        <v>1</v>
      </c>
      <c r="D35343" t="s">
        <v>1277</v>
      </c>
      <c r="E35343" t="s">
        <v>31048</v>
      </c>
      <c r="F35343" t="s">
        <v>31049</v>
      </c>
      <c r="G35343" t="s">
        <v>23</v>
      </c>
      <c r="H35343" t="s">
        <v>31050</v>
      </c>
      <c r="I35343" t="s">
        <v>26</v>
      </c>
      <c r="M35343">
        <v>9620</v>
      </c>
      <c r="N35343">
        <v>30</v>
      </c>
      <c r="O35343">
        <v>40</v>
      </c>
    </row>
    <row r="35344" spans="1:15" x14ac:dyDescent="0.3">
      <c r="E35344" t="s">
        <v>31048</v>
      </c>
      <c r="F35344" t="s">
        <v>31049</v>
      </c>
      <c r="G35344" t="s">
        <v>14</v>
      </c>
      <c r="H35344" t="s">
        <v>31050</v>
      </c>
      <c r="I35344" t="s">
        <v>19</v>
      </c>
      <c r="M35344">
        <v>9620</v>
      </c>
      <c r="N35344">
        <v>30</v>
      </c>
      <c r="O35344">
        <v>40</v>
      </c>
    </row>
    <row r="35345" spans="1:15" x14ac:dyDescent="0.3">
      <c r="A35345" t="s">
        <v>23</v>
      </c>
      <c r="B35345">
        <v>1</v>
      </c>
      <c r="C35345">
        <v>1</v>
      </c>
      <c r="D35345">
        <v>1</v>
      </c>
      <c r="E35345" t="s">
        <v>31048</v>
      </c>
      <c r="F35345" t="s">
        <v>31051</v>
      </c>
      <c r="G35345" t="s">
        <v>23</v>
      </c>
      <c r="H35345" t="s">
        <v>31052</v>
      </c>
      <c r="I35345" t="s">
        <v>35</v>
      </c>
      <c r="J35345" t="s">
        <v>112</v>
      </c>
      <c r="M35345">
        <v>9620</v>
      </c>
      <c r="N35345">
        <v>95</v>
      </c>
      <c r="O35345">
        <v>100</v>
      </c>
    </row>
    <row r="35346" spans="1:15" x14ac:dyDescent="0.3">
      <c r="A35346" t="s">
        <v>51</v>
      </c>
      <c r="B35346">
        <v>1</v>
      </c>
      <c r="C35346">
        <v>1</v>
      </c>
      <c r="D35346">
        <v>1</v>
      </c>
      <c r="E35346" t="s">
        <v>30914</v>
      </c>
      <c r="F35346" t="s">
        <v>30915</v>
      </c>
      <c r="G35346" t="s">
        <v>51</v>
      </c>
      <c r="H35346" t="s">
        <v>31059</v>
      </c>
      <c r="I35346" t="s">
        <v>22</v>
      </c>
      <c r="M35346">
        <v>9621</v>
      </c>
      <c r="N35346">
        <v>0</v>
      </c>
      <c r="O35346">
        <v>3</v>
      </c>
    </row>
    <row r="35347" spans="1:15" x14ac:dyDescent="0.3">
      <c r="E35347" t="s">
        <v>30914</v>
      </c>
      <c r="F35347" t="s">
        <v>1606</v>
      </c>
      <c r="G35347" t="s">
        <v>14</v>
      </c>
      <c r="H35347" t="s">
        <v>31056</v>
      </c>
      <c r="I35347" t="s">
        <v>52</v>
      </c>
      <c r="J35347" t="s">
        <v>32</v>
      </c>
      <c r="M35347">
        <v>9621</v>
      </c>
      <c r="N35347">
        <v>5</v>
      </c>
      <c r="O35347">
        <v>11</v>
      </c>
    </row>
    <row r="35348" spans="1:15" x14ac:dyDescent="0.3">
      <c r="E35348" t="s">
        <v>30914</v>
      </c>
      <c r="F35348" t="s">
        <v>30923</v>
      </c>
      <c r="G35348" t="s">
        <v>17</v>
      </c>
      <c r="H35348" t="s">
        <v>31057</v>
      </c>
      <c r="I35348" t="s">
        <v>19</v>
      </c>
      <c r="M35348">
        <v>9621</v>
      </c>
      <c r="N35348">
        <v>5</v>
      </c>
      <c r="O35348">
        <v>21</v>
      </c>
    </row>
    <row r="35349" spans="1:15" x14ac:dyDescent="0.3">
      <c r="A35349" t="s">
        <v>23</v>
      </c>
      <c r="B35349">
        <v>1</v>
      </c>
      <c r="C35349">
        <v>1</v>
      </c>
      <c r="D35349">
        <v>1</v>
      </c>
      <c r="E35349" t="s">
        <v>30914</v>
      </c>
      <c r="F35349" t="s">
        <v>282</v>
      </c>
      <c r="G35349" t="s">
        <v>23</v>
      </c>
      <c r="H35349" t="s">
        <v>31055</v>
      </c>
      <c r="I35349" t="s">
        <v>69</v>
      </c>
      <c r="J35349" t="s">
        <v>112</v>
      </c>
      <c r="M35349">
        <v>9621</v>
      </c>
      <c r="N35349">
        <v>23</v>
      </c>
      <c r="O35349">
        <v>34</v>
      </c>
    </row>
    <row r="35350" spans="1:15" x14ac:dyDescent="0.3">
      <c r="A35350" t="s">
        <v>51</v>
      </c>
      <c r="B35350">
        <v>0</v>
      </c>
      <c r="C35350">
        <v>1</v>
      </c>
      <c r="D35350" t="s">
        <v>51</v>
      </c>
      <c r="E35350" t="s">
        <v>30914</v>
      </c>
      <c r="F35350" t="s">
        <v>27396</v>
      </c>
      <c r="G35350" t="s">
        <v>23</v>
      </c>
      <c r="H35350" t="s">
        <v>31058</v>
      </c>
      <c r="I35350" t="s">
        <v>26</v>
      </c>
      <c r="M35350">
        <v>9621</v>
      </c>
      <c r="N35350">
        <v>23</v>
      </c>
      <c r="O35350">
        <v>41</v>
      </c>
    </row>
    <row r="35351" spans="1:15" x14ac:dyDescent="0.3">
      <c r="E35351" t="s">
        <v>30914</v>
      </c>
      <c r="F35351" t="s">
        <v>27396</v>
      </c>
      <c r="G35351" t="s">
        <v>51</v>
      </c>
      <c r="H35351" t="s">
        <v>31058</v>
      </c>
      <c r="I35351" t="s">
        <v>19</v>
      </c>
      <c r="M35351">
        <v>9621</v>
      </c>
      <c r="N35351">
        <v>23</v>
      </c>
      <c r="O35351">
        <v>41</v>
      </c>
    </row>
    <row r="35352" spans="1:15" x14ac:dyDescent="0.3">
      <c r="E35352" t="s">
        <v>30914</v>
      </c>
      <c r="F35352" t="s">
        <v>31053</v>
      </c>
      <c r="G35352" t="s">
        <v>51</v>
      </c>
      <c r="H35352" t="s">
        <v>31054</v>
      </c>
      <c r="I35352" t="s">
        <v>19</v>
      </c>
      <c r="M35352">
        <v>9621</v>
      </c>
      <c r="N35352">
        <v>44</v>
      </c>
      <c r="O35352">
        <v>64</v>
      </c>
    </row>
    <row r="35353" spans="1:15" x14ac:dyDescent="0.3">
      <c r="A35353" t="s">
        <v>23</v>
      </c>
      <c r="B35353">
        <v>1</v>
      </c>
      <c r="C35353">
        <v>1</v>
      </c>
      <c r="D35353">
        <v>1</v>
      </c>
      <c r="E35353" t="s">
        <v>30914</v>
      </c>
      <c r="F35353" t="s">
        <v>282</v>
      </c>
      <c r="G35353" t="s">
        <v>23</v>
      </c>
      <c r="H35353" t="s">
        <v>31054</v>
      </c>
      <c r="I35353" t="s">
        <v>69</v>
      </c>
      <c r="J35353" t="s">
        <v>112</v>
      </c>
      <c r="M35353">
        <v>9621</v>
      </c>
      <c r="N35353">
        <v>44</v>
      </c>
      <c r="O35353">
        <v>55</v>
      </c>
    </row>
    <row r="35354" spans="1:15" x14ac:dyDescent="0.3">
      <c r="E35354" t="s">
        <v>30914</v>
      </c>
      <c r="F35354" t="s">
        <v>31053</v>
      </c>
      <c r="G35354" t="s">
        <v>23</v>
      </c>
      <c r="H35354" t="s">
        <v>31054</v>
      </c>
      <c r="I35354" t="s">
        <v>26</v>
      </c>
      <c r="M35354">
        <v>9621</v>
      </c>
      <c r="N35354">
        <v>44</v>
      </c>
      <c r="O35354">
        <v>64</v>
      </c>
    </row>
    <row r="35355" spans="1:15" x14ac:dyDescent="0.3">
      <c r="A35355" t="s">
        <v>237</v>
      </c>
      <c r="B35355">
        <v>0</v>
      </c>
      <c r="C35355">
        <v>0</v>
      </c>
      <c r="D35355">
        <v>0</v>
      </c>
      <c r="E35355" t="s">
        <v>30973</v>
      </c>
      <c r="F35355" t="s">
        <v>30978</v>
      </c>
      <c r="G35355" t="s">
        <v>51</v>
      </c>
      <c r="H35355" t="s">
        <v>30979</v>
      </c>
      <c r="I35355" t="s">
        <v>22</v>
      </c>
      <c r="M35355">
        <v>9622</v>
      </c>
      <c r="N35355">
        <v>0</v>
      </c>
      <c r="O35355">
        <v>3</v>
      </c>
    </row>
    <row r="35356" spans="1:15" x14ac:dyDescent="0.3">
      <c r="E35356" t="s">
        <v>30973</v>
      </c>
      <c r="F35356" t="s">
        <v>30980</v>
      </c>
      <c r="G35356" t="s">
        <v>17</v>
      </c>
      <c r="H35356" t="s">
        <v>30981</v>
      </c>
      <c r="I35356" t="s">
        <v>19</v>
      </c>
      <c r="M35356">
        <v>9622</v>
      </c>
      <c r="N35356">
        <v>5</v>
      </c>
      <c r="O35356">
        <v>13</v>
      </c>
    </row>
    <row r="35357" spans="1:15" x14ac:dyDescent="0.3">
      <c r="A35357" t="s">
        <v>237</v>
      </c>
      <c r="B35357">
        <v>0</v>
      </c>
      <c r="C35357">
        <v>0</v>
      </c>
      <c r="D35357">
        <v>0</v>
      </c>
      <c r="E35357" t="s">
        <v>30973</v>
      </c>
      <c r="F35357" t="s">
        <v>30974</v>
      </c>
      <c r="G35357" t="s">
        <v>17</v>
      </c>
      <c r="H35357" t="s">
        <v>30975</v>
      </c>
      <c r="I35357" t="s">
        <v>22</v>
      </c>
      <c r="M35357">
        <v>9622</v>
      </c>
      <c r="N35357">
        <v>15</v>
      </c>
      <c r="O35357">
        <v>27</v>
      </c>
    </row>
    <row r="35358" spans="1:15" x14ac:dyDescent="0.3">
      <c r="A35358" t="s">
        <v>51</v>
      </c>
      <c r="B35358">
        <v>0</v>
      </c>
      <c r="C35358">
        <v>1</v>
      </c>
      <c r="D35358" t="s">
        <v>51</v>
      </c>
      <c r="E35358" t="s">
        <v>30973</v>
      </c>
      <c r="F35358" t="s">
        <v>30976</v>
      </c>
      <c r="G35358" t="s">
        <v>14</v>
      </c>
      <c r="H35358" t="s">
        <v>30977</v>
      </c>
      <c r="I35358" t="s">
        <v>26</v>
      </c>
      <c r="M35358">
        <v>9622</v>
      </c>
      <c r="N35358">
        <v>39</v>
      </c>
      <c r="O35358">
        <v>59</v>
      </c>
    </row>
    <row r="35359" spans="1:15" x14ac:dyDescent="0.3">
      <c r="E35359" t="s">
        <v>30973</v>
      </c>
      <c r="F35359" t="s">
        <v>30976</v>
      </c>
      <c r="G35359" t="s">
        <v>23</v>
      </c>
      <c r="H35359" t="s">
        <v>30977</v>
      </c>
      <c r="I35359" t="s">
        <v>19</v>
      </c>
      <c r="M35359">
        <v>9622</v>
      </c>
      <c r="N35359">
        <v>39</v>
      </c>
      <c r="O35359">
        <v>59</v>
      </c>
    </row>
    <row r="35360" spans="1:15" x14ac:dyDescent="0.3">
      <c r="A35360" t="s">
        <v>23</v>
      </c>
      <c r="B35360">
        <v>1</v>
      </c>
      <c r="C35360">
        <v>1</v>
      </c>
      <c r="D35360">
        <v>1</v>
      </c>
      <c r="E35360" t="s">
        <v>30973</v>
      </c>
      <c r="F35360" t="s">
        <v>19038</v>
      </c>
      <c r="G35360" t="s">
        <v>23</v>
      </c>
      <c r="H35360" t="s">
        <v>30977</v>
      </c>
      <c r="I35360" t="s">
        <v>69</v>
      </c>
      <c r="J35360" t="s">
        <v>112</v>
      </c>
      <c r="M35360">
        <v>9622</v>
      </c>
      <c r="N35360">
        <v>39</v>
      </c>
      <c r="O35360">
        <v>46</v>
      </c>
    </row>
    <row r="35361" spans="1:15" x14ac:dyDescent="0.3">
      <c r="E35361" t="s">
        <v>30973</v>
      </c>
      <c r="F35361" t="s">
        <v>30982</v>
      </c>
      <c r="G35361" t="s">
        <v>51</v>
      </c>
      <c r="H35361" t="s">
        <v>30983</v>
      </c>
      <c r="I35361" t="s">
        <v>19</v>
      </c>
      <c r="M35361">
        <v>9622</v>
      </c>
      <c r="N35361">
        <v>62</v>
      </c>
      <c r="O35361">
        <v>75</v>
      </c>
    </row>
    <row r="35362" spans="1:15" x14ac:dyDescent="0.3">
      <c r="A35362" t="s">
        <v>237</v>
      </c>
      <c r="B35362">
        <v>0</v>
      </c>
      <c r="C35362">
        <v>0</v>
      </c>
      <c r="D35362">
        <v>0</v>
      </c>
      <c r="E35362" t="s">
        <v>31060</v>
      </c>
      <c r="F35362" t="s">
        <v>31063</v>
      </c>
      <c r="G35362" t="s">
        <v>17</v>
      </c>
      <c r="H35362" t="s">
        <v>31064</v>
      </c>
      <c r="I35362" t="s">
        <v>22</v>
      </c>
      <c r="M35362">
        <v>9623</v>
      </c>
      <c r="N35362">
        <v>0</v>
      </c>
      <c r="O35362">
        <v>26</v>
      </c>
    </row>
    <row r="35363" spans="1:15" x14ac:dyDescent="0.3">
      <c r="A35363" t="s">
        <v>51</v>
      </c>
      <c r="B35363">
        <v>1</v>
      </c>
      <c r="C35363">
        <v>1</v>
      </c>
      <c r="D35363">
        <v>1</v>
      </c>
      <c r="E35363" t="s">
        <v>31060</v>
      </c>
      <c r="F35363" t="s">
        <v>31065</v>
      </c>
      <c r="G35363" t="s">
        <v>51</v>
      </c>
      <c r="H35363" t="s">
        <v>31064</v>
      </c>
      <c r="I35363" t="s">
        <v>52</v>
      </c>
      <c r="J35363" t="s">
        <v>1555</v>
      </c>
      <c r="M35363">
        <v>9623</v>
      </c>
      <c r="N35363">
        <v>12</v>
      </c>
      <c r="O35363">
        <v>26</v>
      </c>
    </row>
    <row r="35364" spans="1:15" x14ac:dyDescent="0.3">
      <c r="E35364" t="s">
        <v>31060</v>
      </c>
      <c r="F35364" t="s">
        <v>30951</v>
      </c>
      <c r="G35364" t="s">
        <v>23</v>
      </c>
      <c r="H35364" t="s">
        <v>31061</v>
      </c>
      <c r="I35364" t="s">
        <v>19</v>
      </c>
      <c r="M35364">
        <v>9623</v>
      </c>
      <c r="N35364">
        <v>42</v>
      </c>
      <c r="O35364">
        <v>50</v>
      </c>
    </row>
    <row r="35365" spans="1:15" x14ac:dyDescent="0.3">
      <c r="A35365" t="s">
        <v>51</v>
      </c>
      <c r="B35365">
        <v>0</v>
      </c>
      <c r="C35365">
        <v>1</v>
      </c>
      <c r="D35365" t="s">
        <v>51</v>
      </c>
      <c r="E35365" t="s">
        <v>31060</v>
      </c>
      <c r="F35365" t="s">
        <v>6631</v>
      </c>
      <c r="G35365" t="s">
        <v>23</v>
      </c>
      <c r="H35365" t="s">
        <v>31062</v>
      </c>
      <c r="I35365" t="s">
        <v>22</v>
      </c>
      <c r="M35365">
        <v>9623</v>
      </c>
      <c r="N35365">
        <v>53</v>
      </c>
      <c r="O35365">
        <v>60</v>
      </c>
    </row>
    <row r="35366" spans="1:15" x14ac:dyDescent="0.3">
      <c r="A35366" t="s">
        <v>51</v>
      </c>
      <c r="B35366">
        <v>1</v>
      </c>
      <c r="C35366">
        <v>1</v>
      </c>
      <c r="D35366">
        <v>1</v>
      </c>
      <c r="E35366" t="s">
        <v>31060</v>
      </c>
      <c r="F35366" t="s">
        <v>6631</v>
      </c>
      <c r="G35366" t="s">
        <v>51</v>
      </c>
      <c r="H35366" t="s">
        <v>31062</v>
      </c>
      <c r="I35366" t="s">
        <v>52</v>
      </c>
      <c r="J35366" t="s">
        <v>1639</v>
      </c>
      <c r="M35366">
        <v>9623</v>
      </c>
      <c r="N35366">
        <v>53</v>
      </c>
      <c r="O35366">
        <v>60</v>
      </c>
    </row>
    <row r="35367" spans="1:15" x14ac:dyDescent="0.3">
      <c r="A35367" t="s">
        <v>237</v>
      </c>
      <c r="B35367">
        <v>0</v>
      </c>
      <c r="C35367">
        <v>0</v>
      </c>
      <c r="D35367">
        <v>0</v>
      </c>
      <c r="E35367" t="s">
        <v>31066</v>
      </c>
      <c r="F35367" t="s">
        <v>31063</v>
      </c>
      <c r="G35367" t="s">
        <v>17</v>
      </c>
      <c r="H35367" t="s">
        <v>31068</v>
      </c>
      <c r="I35367" t="s">
        <v>22</v>
      </c>
      <c r="M35367">
        <v>9637</v>
      </c>
      <c r="N35367">
        <v>0</v>
      </c>
      <c r="O35367">
        <v>26</v>
      </c>
    </row>
    <row r="35368" spans="1:15" x14ac:dyDescent="0.3">
      <c r="A35368" t="s">
        <v>51</v>
      </c>
      <c r="B35368">
        <v>1</v>
      </c>
      <c r="C35368">
        <v>1</v>
      </c>
      <c r="D35368">
        <v>1</v>
      </c>
      <c r="E35368" t="s">
        <v>31066</v>
      </c>
      <c r="F35368" t="s">
        <v>31065</v>
      </c>
      <c r="G35368" t="s">
        <v>51</v>
      </c>
      <c r="H35368" t="s">
        <v>31068</v>
      </c>
      <c r="I35368" t="s">
        <v>52</v>
      </c>
      <c r="J35368" t="s">
        <v>1555</v>
      </c>
      <c r="M35368">
        <v>9637</v>
      </c>
      <c r="N35368">
        <v>12</v>
      </c>
      <c r="O35368">
        <v>26</v>
      </c>
    </row>
    <row r="35369" spans="1:15" x14ac:dyDescent="0.3">
      <c r="A35369" t="s">
        <v>23</v>
      </c>
      <c r="B35369">
        <v>1</v>
      </c>
      <c r="C35369">
        <v>1</v>
      </c>
      <c r="D35369">
        <v>1</v>
      </c>
      <c r="E35369" t="s">
        <v>31066</v>
      </c>
      <c r="F35369" t="s">
        <v>18663</v>
      </c>
      <c r="G35369" t="s">
        <v>23</v>
      </c>
      <c r="H35369" t="s">
        <v>31067</v>
      </c>
      <c r="I35369" t="s">
        <v>22</v>
      </c>
      <c r="M35369">
        <v>9637</v>
      </c>
      <c r="N35369">
        <v>42</v>
      </c>
      <c r="O35369">
        <v>53</v>
      </c>
    </row>
    <row r="35370" spans="1:15" x14ac:dyDescent="0.3">
      <c r="A35370" t="s">
        <v>23</v>
      </c>
      <c r="B35370">
        <v>1</v>
      </c>
      <c r="C35370">
        <v>1</v>
      </c>
      <c r="D35370">
        <v>1</v>
      </c>
      <c r="E35370" t="s">
        <v>31066</v>
      </c>
      <c r="F35370" t="s">
        <v>30949</v>
      </c>
      <c r="G35370" t="s">
        <v>23</v>
      </c>
      <c r="H35370" t="s">
        <v>31069</v>
      </c>
      <c r="I35370" t="s">
        <v>35</v>
      </c>
      <c r="J35370" t="s">
        <v>112</v>
      </c>
      <c r="M35370">
        <v>9637</v>
      </c>
      <c r="N35370">
        <v>56</v>
      </c>
      <c r="O35370">
        <v>65</v>
      </c>
    </row>
    <row r="35371" spans="1:15" x14ac:dyDescent="0.3">
      <c r="E35371" t="s">
        <v>31070</v>
      </c>
      <c r="F35371" t="s">
        <v>31073</v>
      </c>
      <c r="G35371" t="s">
        <v>51</v>
      </c>
      <c r="H35371" t="s">
        <v>31072</v>
      </c>
      <c r="I35371" t="s">
        <v>26</v>
      </c>
      <c r="M35371">
        <v>9647</v>
      </c>
      <c r="N35371">
        <v>0</v>
      </c>
      <c r="O35371">
        <v>10</v>
      </c>
    </row>
    <row r="35372" spans="1:15" x14ac:dyDescent="0.3">
      <c r="E35372" t="s">
        <v>31070</v>
      </c>
      <c r="F35372" t="s">
        <v>31073</v>
      </c>
      <c r="G35372" t="s">
        <v>17</v>
      </c>
      <c r="H35372" t="s">
        <v>31072</v>
      </c>
      <c r="I35372" t="s">
        <v>19</v>
      </c>
      <c r="M35372">
        <v>9647</v>
      </c>
      <c r="N35372">
        <v>0</v>
      </c>
      <c r="O35372">
        <v>10</v>
      </c>
    </row>
    <row r="35373" spans="1:15" x14ac:dyDescent="0.3">
      <c r="E35373" t="s">
        <v>31070</v>
      </c>
      <c r="F35373" t="s">
        <v>31071</v>
      </c>
      <c r="G35373" t="s">
        <v>14</v>
      </c>
      <c r="H35373" t="s">
        <v>31072</v>
      </c>
      <c r="I35373" t="s">
        <v>26</v>
      </c>
      <c r="M35373">
        <v>9647</v>
      </c>
      <c r="N35373">
        <v>12</v>
      </c>
      <c r="O35373">
        <v>19</v>
      </c>
    </row>
    <row r="35374" spans="1:15" x14ac:dyDescent="0.3">
      <c r="E35374" t="s">
        <v>31070</v>
      </c>
      <c r="F35374" t="s">
        <v>31071</v>
      </c>
      <c r="G35374" t="s">
        <v>17</v>
      </c>
      <c r="H35374" t="s">
        <v>31072</v>
      </c>
      <c r="I35374" t="s">
        <v>19</v>
      </c>
      <c r="M35374">
        <v>9647</v>
      </c>
      <c r="N35374">
        <v>12</v>
      </c>
      <c r="O35374">
        <v>19</v>
      </c>
    </row>
    <row r="35375" spans="1:15" x14ac:dyDescent="0.3">
      <c r="E35375" t="s">
        <v>31070</v>
      </c>
      <c r="F35375" t="s">
        <v>31073</v>
      </c>
      <c r="G35375" t="s">
        <v>51</v>
      </c>
      <c r="H35375" t="s">
        <v>31074</v>
      </c>
      <c r="I35375" t="s">
        <v>26</v>
      </c>
      <c r="M35375">
        <v>9666</v>
      </c>
      <c r="N35375">
        <v>0</v>
      </c>
      <c r="O35375">
        <v>10</v>
      </c>
    </row>
    <row r="35376" spans="1:15" x14ac:dyDescent="0.3">
      <c r="E35376" t="s">
        <v>31070</v>
      </c>
      <c r="F35376" t="s">
        <v>31073</v>
      </c>
      <c r="G35376" t="s">
        <v>17</v>
      </c>
      <c r="H35376" t="s">
        <v>31074</v>
      </c>
      <c r="I35376" t="s">
        <v>19</v>
      </c>
      <c r="M35376">
        <v>9666</v>
      </c>
      <c r="N35376">
        <v>0</v>
      </c>
      <c r="O35376">
        <v>10</v>
      </c>
    </row>
    <row r="35377" spans="1:15" x14ac:dyDescent="0.3">
      <c r="E35377" t="s">
        <v>31075</v>
      </c>
      <c r="F35377" t="s">
        <v>1049</v>
      </c>
      <c r="G35377" t="s">
        <v>23</v>
      </c>
      <c r="H35377" t="s">
        <v>31084</v>
      </c>
      <c r="I35377" t="s">
        <v>52</v>
      </c>
      <c r="J35377" t="s">
        <v>117</v>
      </c>
      <c r="M35377">
        <v>9675</v>
      </c>
      <c r="N35377">
        <v>18</v>
      </c>
      <c r="O35377">
        <v>24</v>
      </c>
    </row>
    <row r="35378" spans="1:15" x14ac:dyDescent="0.3">
      <c r="A35378" t="s">
        <v>14</v>
      </c>
      <c r="B35378">
        <v>1</v>
      </c>
      <c r="C35378">
        <v>1</v>
      </c>
      <c r="D35378">
        <v>1</v>
      </c>
      <c r="E35378" t="s">
        <v>31075</v>
      </c>
      <c r="F35378" t="s">
        <v>31082</v>
      </c>
      <c r="G35378" t="s">
        <v>14</v>
      </c>
      <c r="H35378" t="s">
        <v>31083</v>
      </c>
      <c r="I35378" t="s">
        <v>22</v>
      </c>
      <c r="M35378">
        <v>9675</v>
      </c>
      <c r="N35378">
        <v>26</v>
      </c>
      <c r="O35378">
        <v>41</v>
      </c>
    </row>
    <row r="35379" spans="1:15" x14ac:dyDescent="0.3">
      <c r="E35379" t="s">
        <v>31075</v>
      </c>
      <c r="F35379" t="s">
        <v>31076</v>
      </c>
      <c r="G35379" t="s">
        <v>23</v>
      </c>
      <c r="H35379" t="s">
        <v>31077</v>
      </c>
      <c r="I35379" t="s">
        <v>26</v>
      </c>
      <c r="M35379">
        <v>9675</v>
      </c>
      <c r="N35379">
        <v>121</v>
      </c>
      <c r="O35379">
        <v>128</v>
      </c>
    </row>
    <row r="35380" spans="1:15" x14ac:dyDescent="0.3">
      <c r="E35380" t="s">
        <v>31075</v>
      </c>
      <c r="F35380" t="s">
        <v>31076</v>
      </c>
      <c r="G35380" t="s">
        <v>14</v>
      </c>
      <c r="H35380" t="s">
        <v>31077</v>
      </c>
      <c r="I35380" t="s">
        <v>19</v>
      </c>
      <c r="M35380">
        <v>9675</v>
      </c>
      <c r="N35380">
        <v>121</v>
      </c>
      <c r="O35380">
        <v>128</v>
      </c>
    </row>
    <row r="35381" spans="1:15" x14ac:dyDescent="0.3">
      <c r="A35381" t="s">
        <v>14</v>
      </c>
      <c r="B35381">
        <v>1</v>
      </c>
      <c r="C35381">
        <v>1</v>
      </c>
      <c r="D35381">
        <v>1</v>
      </c>
      <c r="E35381" t="s">
        <v>31075</v>
      </c>
      <c r="F35381" t="s">
        <v>15459</v>
      </c>
      <c r="G35381" t="s">
        <v>14</v>
      </c>
      <c r="H35381" t="s">
        <v>31088</v>
      </c>
      <c r="I35381" t="s">
        <v>35</v>
      </c>
      <c r="J35381" t="s">
        <v>597</v>
      </c>
      <c r="M35381">
        <v>9675</v>
      </c>
      <c r="N35381">
        <v>175</v>
      </c>
      <c r="O35381">
        <v>180</v>
      </c>
    </row>
    <row r="35382" spans="1:15" x14ac:dyDescent="0.3">
      <c r="E35382" t="s">
        <v>31075</v>
      </c>
      <c r="F35382" t="s">
        <v>15457</v>
      </c>
      <c r="G35382" t="s">
        <v>23</v>
      </c>
      <c r="H35382" t="s">
        <v>31087</v>
      </c>
      <c r="I35382" t="s">
        <v>26</v>
      </c>
      <c r="M35382">
        <v>9675</v>
      </c>
      <c r="N35382">
        <v>204</v>
      </c>
      <c r="O35382">
        <v>212</v>
      </c>
    </row>
    <row r="35383" spans="1:15" x14ac:dyDescent="0.3">
      <c r="A35383" t="s">
        <v>14</v>
      </c>
      <c r="B35383">
        <v>1</v>
      </c>
      <c r="C35383">
        <v>1</v>
      </c>
      <c r="D35383">
        <v>1</v>
      </c>
      <c r="E35383" t="s">
        <v>31075</v>
      </c>
      <c r="F35383" t="s">
        <v>15457</v>
      </c>
      <c r="G35383" t="s">
        <v>14</v>
      </c>
      <c r="H35383" t="s">
        <v>31087</v>
      </c>
      <c r="I35383" t="s">
        <v>19</v>
      </c>
      <c r="M35383">
        <v>9675</v>
      </c>
      <c r="N35383">
        <v>204</v>
      </c>
      <c r="O35383">
        <v>212</v>
      </c>
    </row>
    <row r="35384" spans="1:15" x14ac:dyDescent="0.3">
      <c r="A35384" t="s">
        <v>14</v>
      </c>
      <c r="B35384">
        <v>1</v>
      </c>
      <c r="C35384">
        <v>1</v>
      </c>
      <c r="D35384">
        <v>1</v>
      </c>
      <c r="E35384" t="s">
        <v>31075</v>
      </c>
      <c r="F35384" t="s">
        <v>31090</v>
      </c>
      <c r="G35384" t="s">
        <v>14</v>
      </c>
      <c r="H35384" t="s">
        <v>31091</v>
      </c>
      <c r="I35384" t="s">
        <v>19</v>
      </c>
      <c r="M35384">
        <v>9675</v>
      </c>
      <c r="N35384">
        <v>216</v>
      </c>
      <c r="O35384">
        <v>223</v>
      </c>
    </row>
    <row r="35385" spans="1:15" x14ac:dyDescent="0.3">
      <c r="E35385" t="s">
        <v>31075</v>
      </c>
      <c r="F35385" t="s">
        <v>31090</v>
      </c>
      <c r="G35385" t="s">
        <v>23</v>
      </c>
      <c r="H35385" t="s">
        <v>31091</v>
      </c>
      <c r="I35385" t="s">
        <v>26</v>
      </c>
      <c r="M35385">
        <v>9675</v>
      </c>
      <c r="N35385">
        <v>216</v>
      </c>
      <c r="O35385">
        <v>223</v>
      </c>
    </row>
    <row r="35386" spans="1:15" x14ac:dyDescent="0.3">
      <c r="E35386" t="s">
        <v>31075</v>
      </c>
      <c r="F35386" t="s">
        <v>31078</v>
      </c>
      <c r="G35386" t="s">
        <v>23</v>
      </c>
      <c r="H35386" t="s">
        <v>31079</v>
      </c>
      <c r="I35386" t="s">
        <v>26</v>
      </c>
      <c r="M35386">
        <v>9675</v>
      </c>
      <c r="N35386">
        <v>338</v>
      </c>
      <c r="O35386">
        <v>346</v>
      </c>
    </row>
    <row r="35387" spans="1:15" x14ac:dyDescent="0.3">
      <c r="E35387" t="s">
        <v>31075</v>
      </c>
      <c r="F35387" t="s">
        <v>31078</v>
      </c>
      <c r="G35387" t="s">
        <v>14</v>
      </c>
      <c r="H35387" t="s">
        <v>31079</v>
      </c>
      <c r="I35387" t="s">
        <v>19</v>
      </c>
      <c r="M35387">
        <v>9675</v>
      </c>
      <c r="N35387">
        <v>338</v>
      </c>
      <c r="O35387">
        <v>346</v>
      </c>
    </row>
    <row r="35388" spans="1:15" x14ac:dyDescent="0.3">
      <c r="E35388" t="s">
        <v>31075</v>
      </c>
      <c r="F35388" t="s">
        <v>15459</v>
      </c>
      <c r="G35388" t="s">
        <v>23</v>
      </c>
      <c r="H35388" t="s">
        <v>31089</v>
      </c>
      <c r="I35388" t="s">
        <v>26</v>
      </c>
      <c r="M35388">
        <v>9675</v>
      </c>
      <c r="N35388">
        <v>350</v>
      </c>
      <c r="O35388">
        <v>355</v>
      </c>
    </row>
    <row r="35389" spans="1:15" x14ac:dyDescent="0.3">
      <c r="A35389" t="s">
        <v>14</v>
      </c>
      <c r="B35389">
        <v>1</v>
      </c>
      <c r="C35389">
        <v>1</v>
      </c>
      <c r="D35389">
        <v>1</v>
      </c>
      <c r="E35389" t="s">
        <v>31075</v>
      </c>
      <c r="F35389" t="s">
        <v>15459</v>
      </c>
      <c r="G35389" t="s">
        <v>14</v>
      </c>
      <c r="H35389" t="s">
        <v>31089</v>
      </c>
      <c r="I35389" t="s">
        <v>31</v>
      </c>
      <c r="J35389" t="s">
        <v>597</v>
      </c>
      <c r="M35389">
        <v>9675</v>
      </c>
      <c r="N35389">
        <v>350</v>
      </c>
      <c r="O35389">
        <v>355</v>
      </c>
    </row>
    <row r="35390" spans="1:15" x14ac:dyDescent="0.3">
      <c r="A35390" t="s">
        <v>14</v>
      </c>
      <c r="B35390">
        <v>1</v>
      </c>
      <c r="C35390">
        <v>1</v>
      </c>
      <c r="D35390">
        <v>1</v>
      </c>
      <c r="E35390" t="s">
        <v>31075</v>
      </c>
      <c r="F35390" t="s">
        <v>31080</v>
      </c>
      <c r="G35390" t="s">
        <v>14</v>
      </c>
      <c r="H35390" t="s">
        <v>31081</v>
      </c>
      <c r="I35390" t="s">
        <v>35</v>
      </c>
      <c r="J35390" t="s">
        <v>46</v>
      </c>
      <c r="K35390" t="s">
        <v>47</v>
      </c>
      <c r="L35390" t="s">
        <v>43</v>
      </c>
      <c r="M35390">
        <v>9675</v>
      </c>
      <c r="N35390">
        <v>375</v>
      </c>
      <c r="O35390">
        <v>391</v>
      </c>
    </row>
    <row r="35391" spans="1:15" x14ac:dyDescent="0.3">
      <c r="E35391" t="s">
        <v>31075</v>
      </c>
      <c r="F35391" t="s">
        <v>31085</v>
      </c>
      <c r="G35391" t="s">
        <v>23</v>
      </c>
      <c r="H35391" t="s">
        <v>31086</v>
      </c>
      <c r="I35391" t="s">
        <v>26</v>
      </c>
      <c r="M35391">
        <v>9675</v>
      </c>
      <c r="N35391">
        <v>444</v>
      </c>
      <c r="O35391">
        <v>450</v>
      </c>
    </row>
    <row r="35392" spans="1:15" x14ac:dyDescent="0.3">
      <c r="A35392" t="s">
        <v>14</v>
      </c>
      <c r="B35392">
        <v>1</v>
      </c>
      <c r="C35392">
        <v>1</v>
      </c>
      <c r="D35392">
        <v>1</v>
      </c>
      <c r="E35392" t="s">
        <v>31075</v>
      </c>
      <c r="F35392" t="s">
        <v>31085</v>
      </c>
      <c r="G35392" t="s">
        <v>14</v>
      </c>
      <c r="H35392" t="s">
        <v>31086</v>
      </c>
      <c r="I35392" t="s">
        <v>31</v>
      </c>
      <c r="J35392" t="s">
        <v>42</v>
      </c>
      <c r="K35392" t="s">
        <v>43</v>
      </c>
      <c r="M35392">
        <v>9675</v>
      </c>
      <c r="N35392">
        <v>444</v>
      </c>
      <c r="O35392">
        <v>450</v>
      </c>
    </row>
    <row r="35393" spans="1:15" x14ac:dyDescent="0.3">
      <c r="A35393" t="s">
        <v>14</v>
      </c>
      <c r="B35393">
        <v>1</v>
      </c>
      <c r="C35393">
        <v>1</v>
      </c>
      <c r="D35393">
        <v>1</v>
      </c>
      <c r="E35393" t="s">
        <v>20978</v>
      </c>
      <c r="F35393" t="s">
        <v>20994</v>
      </c>
      <c r="G35393" t="s">
        <v>14</v>
      </c>
      <c r="H35393" t="s">
        <v>20995</v>
      </c>
      <c r="I35393" t="s">
        <v>22</v>
      </c>
      <c r="M35393">
        <v>9676</v>
      </c>
      <c r="N35393">
        <v>0</v>
      </c>
      <c r="O35393">
        <v>8</v>
      </c>
    </row>
    <row r="35394" spans="1:15" x14ac:dyDescent="0.3">
      <c r="A35394" t="s">
        <v>14</v>
      </c>
      <c r="B35394">
        <v>1</v>
      </c>
      <c r="C35394">
        <v>1</v>
      </c>
      <c r="D35394">
        <v>1</v>
      </c>
      <c r="E35394" t="s">
        <v>20978</v>
      </c>
      <c r="F35394" t="s">
        <v>20979</v>
      </c>
      <c r="G35394" t="s">
        <v>14</v>
      </c>
      <c r="H35394" t="s">
        <v>20980</v>
      </c>
      <c r="I35394" t="s">
        <v>35</v>
      </c>
      <c r="J35394" t="s">
        <v>46</v>
      </c>
      <c r="K35394" t="s">
        <v>47</v>
      </c>
      <c r="L35394" t="s">
        <v>43</v>
      </c>
      <c r="M35394">
        <v>9676</v>
      </c>
      <c r="N35394">
        <v>12</v>
      </c>
      <c r="O35394">
        <v>25</v>
      </c>
    </row>
    <row r="35395" spans="1:15" x14ac:dyDescent="0.3">
      <c r="E35395" t="s">
        <v>20978</v>
      </c>
      <c r="F35395" t="s">
        <v>196</v>
      </c>
      <c r="G35395" t="s">
        <v>23</v>
      </c>
      <c r="H35395" t="s">
        <v>20985</v>
      </c>
      <c r="I35395" t="s">
        <v>52</v>
      </c>
      <c r="J35395" t="s">
        <v>117</v>
      </c>
      <c r="M35395">
        <v>9676</v>
      </c>
      <c r="N35395">
        <v>49</v>
      </c>
      <c r="O35395">
        <v>57</v>
      </c>
    </row>
    <row r="35396" spans="1:15" x14ac:dyDescent="0.3">
      <c r="A35396" t="s">
        <v>23</v>
      </c>
      <c r="B35396">
        <v>1</v>
      </c>
      <c r="C35396">
        <v>1</v>
      </c>
      <c r="D35396">
        <v>1</v>
      </c>
      <c r="E35396" t="s">
        <v>20978</v>
      </c>
      <c r="F35396" t="s">
        <v>900</v>
      </c>
      <c r="G35396" t="s">
        <v>23</v>
      </c>
      <c r="H35396" t="s">
        <v>20993</v>
      </c>
      <c r="I35396" t="s">
        <v>35</v>
      </c>
      <c r="J35396" t="s">
        <v>112</v>
      </c>
      <c r="K35396" t="s">
        <v>321</v>
      </c>
      <c r="M35396">
        <v>9676</v>
      </c>
      <c r="N35396">
        <v>60</v>
      </c>
      <c r="O35396">
        <v>68</v>
      </c>
    </row>
    <row r="35397" spans="1:15" x14ac:dyDescent="0.3">
      <c r="E35397" t="s">
        <v>20978</v>
      </c>
      <c r="F35397" t="s">
        <v>20989</v>
      </c>
      <c r="G35397" t="s">
        <v>17</v>
      </c>
      <c r="H35397" t="s">
        <v>20990</v>
      </c>
      <c r="I35397" t="s">
        <v>26</v>
      </c>
      <c r="M35397">
        <v>9676</v>
      </c>
      <c r="N35397">
        <v>107</v>
      </c>
      <c r="O35397">
        <v>112</v>
      </c>
    </row>
    <row r="35398" spans="1:15" x14ac:dyDescent="0.3">
      <c r="A35398" t="s">
        <v>14</v>
      </c>
      <c r="B35398">
        <v>1</v>
      </c>
      <c r="C35398">
        <v>1</v>
      </c>
      <c r="D35398">
        <v>1</v>
      </c>
      <c r="E35398" t="s">
        <v>20978</v>
      </c>
      <c r="F35398" t="s">
        <v>20989</v>
      </c>
      <c r="G35398" t="s">
        <v>14</v>
      </c>
      <c r="H35398" t="s">
        <v>20990</v>
      </c>
      <c r="I35398" t="s">
        <v>19</v>
      </c>
      <c r="M35398">
        <v>9676</v>
      </c>
      <c r="N35398">
        <v>107</v>
      </c>
      <c r="O35398">
        <v>112</v>
      </c>
    </row>
    <row r="35399" spans="1:15" x14ac:dyDescent="0.3">
      <c r="E35399" t="s">
        <v>20978</v>
      </c>
      <c r="F35399" t="s">
        <v>9504</v>
      </c>
      <c r="G35399" t="s">
        <v>23</v>
      </c>
      <c r="H35399" t="s">
        <v>20983</v>
      </c>
      <c r="I35399" t="s">
        <v>52</v>
      </c>
      <c r="J35399" t="s">
        <v>117</v>
      </c>
      <c r="M35399">
        <v>9676</v>
      </c>
      <c r="N35399">
        <v>135</v>
      </c>
      <c r="O35399">
        <v>144</v>
      </c>
    </row>
    <row r="35400" spans="1:15" x14ac:dyDescent="0.3">
      <c r="A35400" t="s">
        <v>14</v>
      </c>
      <c r="B35400">
        <v>1</v>
      </c>
      <c r="C35400">
        <v>1</v>
      </c>
      <c r="D35400">
        <v>1</v>
      </c>
      <c r="E35400" t="s">
        <v>20978</v>
      </c>
      <c r="F35400" t="s">
        <v>20994</v>
      </c>
      <c r="G35400" t="s">
        <v>14</v>
      </c>
      <c r="H35400" t="s">
        <v>20998</v>
      </c>
      <c r="I35400" t="s">
        <v>22</v>
      </c>
      <c r="M35400">
        <v>9676</v>
      </c>
      <c r="N35400">
        <v>169</v>
      </c>
      <c r="O35400">
        <v>177</v>
      </c>
    </row>
    <row r="35401" spans="1:15" x14ac:dyDescent="0.3">
      <c r="A35401" t="s">
        <v>14</v>
      </c>
      <c r="B35401">
        <v>1</v>
      </c>
      <c r="C35401">
        <v>1</v>
      </c>
      <c r="D35401">
        <v>1</v>
      </c>
      <c r="E35401" t="s">
        <v>20978</v>
      </c>
      <c r="F35401" t="s">
        <v>1925</v>
      </c>
      <c r="G35401" t="s">
        <v>14</v>
      </c>
      <c r="H35401" t="s">
        <v>20987</v>
      </c>
      <c r="I35401" t="s">
        <v>35</v>
      </c>
      <c r="J35401" t="s">
        <v>32</v>
      </c>
      <c r="M35401">
        <v>9676</v>
      </c>
      <c r="N35401">
        <v>199</v>
      </c>
      <c r="O35401">
        <v>204</v>
      </c>
    </row>
    <row r="35402" spans="1:15" x14ac:dyDescent="0.3">
      <c r="E35402" t="s">
        <v>20978</v>
      </c>
      <c r="F35402" t="s">
        <v>20981</v>
      </c>
      <c r="G35402" t="s">
        <v>14</v>
      </c>
      <c r="H35402" t="s">
        <v>20988</v>
      </c>
      <c r="I35402" t="s">
        <v>19</v>
      </c>
      <c r="M35402">
        <v>9676</v>
      </c>
      <c r="N35402">
        <v>279</v>
      </c>
      <c r="O35402">
        <v>287</v>
      </c>
    </row>
    <row r="35403" spans="1:15" x14ac:dyDescent="0.3">
      <c r="E35403" t="s">
        <v>20978</v>
      </c>
      <c r="F35403" t="s">
        <v>20991</v>
      </c>
      <c r="G35403" t="s">
        <v>51</v>
      </c>
      <c r="H35403" t="s">
        <v>20992</v>
      </c>
      <c r="I35403" t="s">
        <v>26</v>
      </c>
      <c r="M35403">
        <v>9676</v>
      </c>
      <c r="N35403">
        <v>279</v>
      </c>
      <c r="O35403">
        <v>291</v>
      </c>
    </row>
    <row r="35404" spans="1:15" x14ac:dyDescent="0.3">
      <c r="A35404" t="s">
        <v>14</v>
      </c>
      <c r="B35404">
        <v>1</v>
      </c>
      <c r="C35404">
        <v>1</v>
      </c>
      <c r="D35404">
        <v>1</v>
      </c>
      <c r="E35404" t="s">
        <v>20978</v>
      </c>
      <c r="F35404" t="s">
        <v>1925</v>
      </c>
      <c r="G35404" t="s">
        <v>14</v>
      </c>
      <c r="H35404" t="s">
        <v>20986</v>
      </c>
      <c r="I35404" t="s">
        <v>35</v>
      </c>
      <c r="J35404" t="s">
        <v>32</v>
      </c>
      <c r="M35404">
        <v>9676</v>
      </c>
      <c r="N35404">
        <v>314</v>
      </c>
      <c r="O35404">
        <v>319</v>
      </c>
    </row>
    <row r="35405" spans="1:15" x14ac:dyDescent="0.3">
      <c r="E35405" t="s">
        <v>20978</v>
      </c>
      <c r="F35405" t="s">
        <v>196</v>
      </c>
      <c r="G35405" t="s">
        <v>23</v>
      </c>
      <c r="H35405" t="s">
        <v>20984</v>
      </c>
      <c r="I35405" t="s">
        <v>52</v>
      </c>
      <c r="J35405" t="s">
        <v>117</v>
      </c>
      <c r="M35405">
        <v>9676</v>
      </c>
      <c r="N35405">
        <v>353</v>
      </c>
      <c r="O35405">
        <v>361</v>
      </c>
    </row>
    <row r="35406" spans="1:15" x14ac:dyDescent="0.3">
      <c r="A35406" t="s">
        <v>14</v>
      </c>
      <c r="B35406">
        <v>1</v>
      </c>
      <c r="C35406">
        <v>1</v>
      </c>
      <c r="D35406">
        <v>1</v>
      </c>
      <c r="E35406" t="s">
        <v>20978</v>
      </c>
      <c r="F35406" t="s">
        <v>20994</v>
      </c>
      <c r="G35406" t="s">
        <v>14</v>
      </c>
      <c r="H35406" t="s">
        <v>20997</v>
      </c>
      <c r="I35406" t="s">
        <v>22</v>
      </c>
      <c r="M35406">
        <v>9676</v>
      </c>
      <c r="N35406">
        <v>363</v>
      </c>
      <c r="O35406">
        <v>371</v>
      </c>
    </row>
    <row r="35407" spans="1:15" x14ac:dyDescent="0.3">
      <c r="A35407" t="s">
        <v>14</v>
      </c>
      <c r="B35407">
        <v>1</v>
      </c>
      <c r="C35407">
        <v>1</v>
      </c>
      <c r="D35407">
        <v>1</v>
      </c>
      <c r="E35407" t="s">
        <v>20978</v>
      </c>
      <c r="F35407" t="s">
        <v>5051</v>
      </c>
      <c r="G35407" t="s">
        <v>14</v>
      </c>
      <c r="H35407" t="s">
        <v>20996</v>
      </c>
      <c r="I35407" t="s">
        <v>35</v>
      </c>
      <c r="J35407" t="s">
        <v>32</v>
      </c>
      <c r="M35407">
        <v>9676</v>
      </c>
      <c r="N35407">
        <v>375</v>
      </c>
      <c r="O35407">
        <v>378</v>
      </c>
    </row>
    <row r="35408" spans="1:15" x14ac:dyDescent="0.3">
      <c r="E35408" t="s">
        <v>20978</v>
      </c>
      <c r="F35408" t="s">
        <v>20981</v>
      </c>
      <c r="G35408" t="s">
        <v>17</v>
      </c>
      <c r="H35408" t="s">
        <v>20982</v>
      </c>
      <c r="I35408" t="s">
        <v>22</v>
      </c>
      <c r="M35408">
        <v>9676</v>
      </c>
      <c r="N35408">
        <v>410</v>
      </c>
      <c r="O35408">
        <v>418</v>
      </c>
    </row>
    <row r="35409" spans="1:15" x14ac:dyDescent="0.3">
      <c r="A35409" t="s">
        <v>14</v>
      </c>
      <c r="B35409">
        <v>1</v>
      </c>
      <c r="C35409">
        <v>1</v>
      </c>
      <c r="D35409">
        <v>1</v>
      </c>
      <c r="E35409" t="s">
        <v>20999</v>
      </c>
      <c r="F35409" t="s">
        <v>21000</v>
      </c>
      <c r="G35409" t="s">
        <v>14</v>
      </c>
      <c r="H35409" t="s">
        <v>21001</v>
      </c>
      <c r="I35409" t="s">
        <v>22</v>
      </c>
      <c r="M35409">
        <v>9677</v>
      </c>
      <c r="N35409">
        <v>0</v>
      </c>
      <c r="O35409">
        <v>16</v>
      </c>
    </row>
    <row r="35410" spans="1:15" x14ac:dyDescent="0.3">
      <c r="A35410" t="s">
        <v>14</v>
      </c>
      <c r="B35410">
        <v>0</v>
      </c>
      <c r="C35410">
        <v>0</v>
      </c>
      <c r="D35410" t="s">
        <v>14</v>
      </c>
      <c r="E35410" t="s">
        <v>20999</v>
      </c>
      <c r="F35410" t="s">
        <v>21005</v>
      </c>
      <c r="G35410" t="s">
        <v>51</v>
      </c>
      <c r="H35410" t="s">
        <v>21006</v>
      </c>
      <c r="I35410" t="s">
        <v>52</v>
      </c>
      <c r="J35410" t="s">
        <v>53</v>
      </c>
      <c r="K35410" t="s">
        <v>60</v>
      </c>
      <c r="M35410">
        <v>9677</v>
      </c>
      <c r="N35410">
        <v>36</v>
      </c>
      <c r="O35410">
        <v>52</v>
      </c>
    </row>
    <row r="35411" spans="1:15" x14ac:dyDescent="0.3">
      <c r="A35411" t="s">
        <v>23</v>
      </c>
      <c r="B35411">
        <v>1</v>
      </c>
      <c r="C35411">
        <v>1</v>
      </c>
      <c r="D35411">
        <v>1</v>
      </c>
      <c r="E35411" t="s">
        <v>20999</v>
      </c>
      <c r="F35411" t="s">
        <v>228</v>
      </c>
      <c r="G35411" t="s">
        <v>23</v>
      </c>
      <c r="H35411" t="s">
        <v>21002</v>
      </c>
      <c r="I35411" t="s">
        <v>22</v>
      </c>
      <c r="M35411">
        <v>9677</v>
      </c>
      <c r="N35411">
        <v>45</v>
      </c>
      <c r="O35411">
        <v>52</v>
      </c>
    </row>
    <row r="35412" spans="1:15" x14ac:dyDescent="0.3">
      <c r="A35412" t="s">
        <v>14</v>
      </c>
      <c r="B35412">
        <v>1</v>
      </c>
      <c r="C35412">
        <v>1</v>
      </c>
      <c r="D35412">
        <v>1</v>
      </c>
      <c r="E35412" t="s">
        <v>20999</v>
      </c>
      <c r="F35412" t="s">
        <v>21003</v>
      </c>
      <c r="G35412" t="s">
        <v>14</v>
      </c>
      <c r="H35412" t="s">
        <v>21004</v>
      </c>
      <c r="I35412" t="s">
        <v>35</v>
      </c>
      <c r="J35412" t="s">
        <v>46</v>
      </c>
      <c r="K35412" t="s">
        <v>47</v>
      </c>
      <c r="L35412" t="s">
        <v>43</v>
      </c>
      <c r="M35412">
        <v>9677</v>
      </c>
      <c r="N35412">
        <v>190</v>
      </c>
      <c r="O35412">
        <v>207</v>
      </c>
    </row>
    <row r="35413" spans="1:15" x14ac:dyDescent="0.3">
      <c r="E35413" t="s">
        <v>1864</v>
      </c>
      <c r="F35413" t="s">
        <v>432</v>
      </c>
      <c r="G35413" t="s">
        <v>23</v>
      </c>
      <c r="H35413" t="s">
        <v>433</v>
      </c>
      <c r="I35413" t="s">
        <v>52</v>
      </c>
      <c r="J35413" t="s">
        <v>117</v>
      </c>
      <c r="M35413">
        <v>9678</v>
      </c>
      <c r="N35413">
        <v>109</v>
      </c>
      <c r="O35413">
        <v>118</v>
      </c>
    </row>
    <row r="35414" spans="1:15" x14ac:dyDescent="0.3">
      <c r="E35414" t="s">
        <v>1864</v>
      </c>
      <c r="F35414" t="s">
        <v>430</v>
      </c>
      <c r="G35414" t="s">
        <v>23</v>
      </c>
      <c r="H35414" t="s">
        <v>431</v>
      </c>
      <c r="I35414" t="s">
        <v>26</v>
      </c>
      <c r="M35414">
        <v>9678</v>
      </c>
      <c r="N35414">
        <v>408</v>
      </c>
      <c r="O35414">
        <v>421</v>
      </c>
    </row>
    <row r="35415" spans="1:15" x14ac:dyDescent="0.3">
      <c r="E35415" t="s">
        <v>1864</v>
      </c>
      <c r="F35415" t="s">
        <v>430</v>
      </c>
      <c r="G35415" t="s">
        <v>14</v>
      </c>
      <c r="H35415" t="s">
        <v>431</v>
      </c>
      <c r="I35415" t="s">
        <v>19</v>
      </c>
      <c r="M35415">
        <v>9678</v>
      </c>
      <c r="N35415">
        <v>408</v>
      </c>
      <c r="O35415">
        <v>421</v>
      </c>
    </row>
    <row r="35416" spans="1:15" x14ac:dyDescent="0.3">
      <c r="E35416" t="s">
        <v>21007</v>
      </c>
      <c r="F35416" t="s">
        <v>2521</v>
      </c>
      <c r="G35416" t="s">
        <v>14</v>
      </c>
      <c r="H35416" t="s">
        <v>21009</v>
      </c>
      <c r="I35416" t="s">
        <v>52</v>
      </c>
      <c r="J35416" t="s">
        <v>32</v>
      </c>
      <c r="M35416">
        <v>9679</v>
      </c>
      <c r="N35416">
        <v>0</v>
      </c>
      <c r="O35416">
        <v>2</v>
      </c>
    </row>
    <row r="35417" spans="1:15" x14ac:dyDescent="0.3">
      <c r="E35417" t="s">
        <v>21007</v>
      </c>
      <c r="F35417" t="s">
        <v>201</v>
      </c>
      <c r="G35417" t="s">
        <v>51</v>
      </c>
      <c r="H35417" t="s">
        <v>21023</v>
      </c>
      <c r="I35417" t="s">
        <v>52</v>
      </c>
      <c r="J35417" t="s">
        <v>103</v>
      </c>
      <c r="M35417">
        <v>9679</v>
      </c>
      <c r="N35417">
        <v>80</v>
      </c>
      <c r="O35417">
        <v>87</v>
      </c>
    </row>
    <row r="35418" spans="1:15" x14ac:dyDescent="0.3">
      <c r="A35418" t="s">
        <v>23</v>
      </c>
      <c r="B35418">
        <v>1</v>
      </c>
      <c r="C35418">
        <v>1</v>
      </c>
      <c r="D35418">
        <v>1</v>
      </c>
      <c r="E35418" t="s">
        <v>21007</v>
      </c>
      <c r="F35418" t="s">
        <v>900</v>
      </c>
      <c r="G35418" t="s">
        <v>23</v>
      </c>
      <c r="H35418" t="s">
        <v>21018</v>
      </c>
      <c r="I35418" t="s">
        <v>35</v>
      </c>
      <c r="J35418" t="s">
        <v>112</v>
      </c>
      <c r="K35418" t="s">
        <v>321</v>
      </c>
      <c r="M35418">
        <v>9679</v>
      </c>
      <c r="N35418">
        <v>104</v>
      </c>
      <c r="O35418">
        <v>112</v>
      </c>
    </row>
    <row r="35419" spans="1:15" x14ac:dyDescent="0.3">
      <c r="A35419" t="s">
        <v>14</v>
      </c>
      <c r="B35419">
        <v>1</v>
      </c>
      <c r="C35419">
        <v>1</v>
      </c>
      <c r="D35419">
        <v>1</v>
      </c>
      <c r="E35419" t="s">
        <v>21007</v>
      </c>
      <c r="F35419" t="s">
        <v>21010</v>
      </c>
      <c r="G35419" t="s">
        <v>14</v>
      </c>
      <c r="H35419" t="s">
        <v>21011</v>
      </c>
      <c r="I35419" t="s">
        <v>35</v>
      </c>
      <c r="J35419" t="s">
        <v>46</v>
      </c>
      <c r="K35419" t="s">
        <v>47</v>
      </c>
      <c r="L35419" t="s">
        <v>43</v>
      </c>
      <c r="M35419">
        <v>9679</v>
      </c>
      <c r="N35419">
        <v>125</v>
      </c>
      <c r="O35419">
        <v>140</v>
      </c>
    </row>
    <row r="35420" spans="1:15" x14ac:dyDescent="0.3">
      <c r="A35420" t="s">
        <v>23</v>
      </c>
      <c r="B35420">
        <v>1</v>
      </c>
      <c r="C35420">
        <v>1</v>
      </c>
      <c r="D35420">
        <v>1</v>
      </c>
      <c r="E35420" t="s">
        <v>21007</v>
      </c>
      <c r="F35420" t="s">
        <v>21020</v>
      </c>
      <c r="G35420" t="s">
        <v>23</v>
      </c>
      <c r="H35420" t="s">
        <v>21021</v>
      </c>
      <c r="I35420" t="s">
        <v>52</v>
      </c>
      <c r="J35420" t="s">
        <v>453</v>
      </c>
      <c r="K35420" t="s">
        <v>117</v>
      </c>
      <c r="L35420" t="s">
        <v>1555</v>
      </c>
      <c r="M35420">
        <v>9679</v>
      </c>
      <c r="N35420">
        <v>210</v>
      </c>
      <c r="O35420">
        <v>241</v>
      </c>
    </row>
    <row r="35421" spans="1:15" x14ac:dyDescent="0.3">
      <c r="E35421" t="s">
        <v>21007</v>
      </c>
      <c r="F35421" t="s">
        <v>21012</v>
      </c>
      <c r="G35421" t="s">
        <v>23</v>
      </c>
      <c r="H35421" t="s">
        <v>21013</v>
      </c>
      <c r="I35421" t="s">
        <v>26</v>
      </c>
      <c r="M35421">
        <v>9679</v>
      </c>
      <c r="N35421">
        <v>223</v>
      </c>
      <c r="O35421">
        <v>234</v>
      </c>
    </row>
    <row r="35422" spans="1:15" x14ac:dyDescent="0.3">
      <c r="A35422" t="s">
        <v>23</v>
      </c>
      <c r="B35422">
        <v>1</v>
      </c>
      <c r="C35422">
        <v>1</v>
      </c>
      <c r="D35422">
        <v>1</v>
      </c>
      <c r="E35422" t="s">
        <v>21007</v>
      </c>
      <c r="F35422" t="s">
        <v>21007</v>
      </c>
      <c r="G35422" t="s">
        <v>23</v>
      </c>
      <c r="H35422" t="s">
        <v>21022</v>
      </c>
      <c r="I35422" t="s">
        <v>19</v>
      </c>
      <c r="M35422">
        <v>9679</v>
      </c>
      <c r="N35422">
        <v>223</v>
      </c>
      <c r="O35422">
        <v>241</v>
      </c>
    </row>
    <row r="35423" spans="1:15" x14ac:dyDescent="0.3">
      <c r="E35423" t="s">
        <v>21007</v>
      </c>
      <c r="F35423" t="s">
        <v>9044</v>
      </c>
      <c r="G35423" t="s">
        <v>23</v>
      </c>
      <c r="H35423" t="s">
        <v>21019</v>
      </c>
      <c r="I35423" t="s">
        <v>52</v>
      </c>
      <c r="J35423" t="s">
        <v>117</v>
      </c>
      <c r="M35423">
        <v>9679</v>
      </c>
      <c r="N35423">
        <v>346</v>
      </c>
      <c r="O35423">
        <v>354</v>
      </c>
    </row>
    <row r="35424" spans="1:15" x14ac:dyDescent="0.3">
      <c r="E35424" t="s">
        <v>21007</v>
      </c>
      <c r="F35424" t="s">
        <v>131</v>
      </c>
      <c r="G35424" t="s">
        <v>51</v>
      </c>
      <c r="H35424" t="s">
        <v>21008</v>
      </c>
      <c r="I35424" t="s">
        <v>52</v>
      </c>
      <c r="J35424" t="s">
        <v>60</v>
      </c>
      <c r="M35424">
        <v>9679</v>
      </c>
      <c r="N35424">
        <v>364</v>
      </c>
      <c r="O35424">
        <v>370</v>
      </c>
    </row>
    <row r="35425" spans="1:15" x14ac:dyDescent="0.3">
      <c r="A35425" t="s">
        <v>14</v>
      </c>
      <c r="B35425">
        <v>1</v>
      </c>
      <c r="C35425">
        <v>1</v>
      </c>
      <c r="D35425">
        <v>1</v>
      </c>
      <c r="E35425" t="s">
        <v>21007</v>
      </c>
      <c r="F35425" t="s">
        <v>21016</v>
      </c>
      <c r="G35425" t="s">
        <v>14</v>
      </c>
      <c r="H35425" t="s">
        <v>21017</v>
      </c>
      <c r="I35425" t="s">
        <v>35</v>
      </c>
      <c r="J35425" t="s">
        <v>32</v>
      </c>
      <c r="M35425">
        <v>9679</v>
      </c>
      <c r="N35425">
        <v>372</v>
      </c>
      <c r="O35425">
        <v>382</v>
      </c>
    </row>
    <row r="35426" spans="1:15" x14ac:dyDescent="0.3">
      <c r="A35426" t="s">
        <v>14</v>
      </c>
      <c r="B35426">
        <v>1</v>
      </c>
      <c r="C35426">
        <v>1</v>
      </c>
      <c r="D35426">
        <v>1</v>
      </c>
      <c r="E35426" t="s">
        <v>21007</v>
      </c>
      <c r="F35426" t="s">
        <v>21014</v>
      </c>
      <c r="G35426" t="s">
        <v>14</v>
      </c>
      <c r="H35426" t="s">
        <v>21015</v>
      </c>
      <c r="I35426" t="s">
        <v>35</v>
      </c>
      <c r="J35426" t="s">
        <v>46</v>
      </c>
      <c r="K35426" t="s">
        <v>47</v>
      </c>
      <c r="L35426" t="s">
        <v>43</v>
      </c>
      <c r="M35426">
        <v>9679</v>
      </c>
      <c r="N35426">
        <v>386</v>
      </c>
      <c r="O35426">
        <v>397</v>
      </c>
    </row>
    <row r="35427" spans="1:15" x14ac:dyDescent="0.3">
      <c r="E35427" t="s">
        <v>21024</v>
      </c>
      <c r="F35427" t="s">
        <v>2112</v>
      </c>
      <c r="G35427" t="s">
        <v>23</v>
      </c>
      <c r="H35427" t="s">
        <v>21031</v>
      </c>
      <c r="I35427" t="s">
        <v>26</v>
      </c>
      <c r="M35427">
        <v>9680</v>
      </c>
      <c r="N35427">
        <v>0</v>
      </c>
      <c r="O35427">
        <v>6</v>
      </c>
    </row>
    <row r="35428" spans="1:15" x14ac:dyDescent="0.3">
      <c r="A35428" t="s">
        <v>14</v>
      </c>
      <c r="B35428">
        <v>1</v>
      </c>
      <c r="C35428">
        <v>1</v>
      </c>
      <c r="D35428">
        <v>1</v>
      </c>
      <c r="E35428" t="s">
        <v>21024</v>
      </c>
      <c r="F35428" t="s">
        <v>21025</v>
      </c>
      <c r="G35428" t="s">
        <v>14</v>
      </c>
      <c r="H35428" t="s">
        <v>21026</v>
      </c>
      <c r="I35428" t="s">
        <v>35</v>
      </c>
      <c r="J35428" t="s">
        <v>46</v>
      </c>
      <c r="K35428" t="s">
        <v>47</v>
      </c>
      <c r="L35428" t="s">
        <v>43</v>
      </c>
      <c r="M35428">
        <v>9680</v>
      </c>
      <c r="N35428">
        <v>7</v>
      </c>
      <c r="O35428">
        <v>24</v>
      </c>
    </row>
    <row r="35429" spans="1:15" x14ac:dyDescent="0.3">
      <c r="A35429" t="s">
        <v>14</v>
      </c>
      <c r="B35429">
        <v>1</v>
      </c>
      <c r="C35429">
        <v>1</v>
      </c>
      <c r="D35429">
        <v>1</v>
      </c>
      <c r="E35429" t="s">
        <v>21024</v>
      </c>
      <c r="F35429" t="s">
        <v>12756</v>
      </c>
      <c r="G35429" t="s">
        <v>14</v>
      </c>
      <c r="H35429" t="s">
        <v>21034</v>
      </c>
      <c r="I35429" t="s">
        <v>35</v>
      </c>
      <c r="J35429" t="s">
        <v>32</v>
      </c>
      <c r="M35429">
        <v>9680</v>
      </c>
      <c r="N35429">
        <v>162</v>
      </c>
      <c r="O35429">
        <v>167</v>
      </c>
    </row>
    <row r="35430" spans="1:15" x14ac:dyDescent="0.3">
      <c r="A35430" t="s">
        <v>23</v>
      </c>
      <c r="B35430">
        <v>1</v>
      </c>
      <c r="C35430">
        <v>1</v>
      </c>
      <c r="D35430">
        <v>1</v>
      </c>
      <c r="E35430" t="s">
        <v>21024</v>
      </c>
      <c r="F35430" t="s">
        <v>21029</v>
      </c>
      <c r="G35430" t="s">
        <v>23</v>
      </c>
      <c r="H35430" t="s">
        <v>21030</v>
      </c>
      <c r="I35430" t="s">
        <v>22</v>
      </c>
      <c r="M35430">
        <v>9680</v>
      </c>
      <c r="N35430">
        <v>403</v>
      </c>
      <c r="O35430">
        <v>412</v>
      </c>
    </row>
    <row r="35431" spans="1:15" x14ac:dyDescent="0.3">
      <c r="A35431" t="s">
        <v>23</v>
      </c>
      <c r="B35431">
        <v>1</v>
      </c>
      <c r="C35431">
        <v>1</v>
      </c>
      <c r="D35431">
        <v>1</v>
      </c>
      <c r="E35431" t="s">
        <v>21024</v>
      </c>
      <c r="F35431" t="s">
        <v>2116</v>
      </c>
      <c r="G35431" t="s">
        <v>23</v>
      </c>
      <c r="H35431" t="s">
        <v>21028</v>
      </c>
      <c r="I35431" t="s">
        <v>22</v>
      </c>
      <c r="M35431">
        <v>9680</v>
      </c>
      <c r="N35431">
        <v>443</v>
      </c>
      <c r="O35431">
        <v>448</v>
      </c>
    </row>
    <row r="35432" spans="1:15" x14ac:dyDescent="0.3">
      <c r="A35432" t="s">
        <v>14</v>
      </c>
      <c r="B35432">
        <v>1</v>
      </c>
      <c r="C35432">
        <v>1</v>
      </c>
      <c r="D35432">
        <v>1</v>
      </c>
      <c r="E35432" t="s">
        <v>21024</v>
      </c>
      <c r="F35432" t="s">
        <v>12756</v>
      </c>
      <c r="G35432" t="s">
        <v>14</v>
      </c>
      <c r="H35432" t="s">
        <v>21035</v>
      </c>
      <c r="I35432" t="s">
        <v>35</v>
      </c>
      <c r="J35432" t="s">
        <v>32</v>
      </c>
      <c r="M35432">
        <v>9680</v>
      </c>
      <c r="N35432">
        <v>450</v>
      </c>
      <c r="O35432">
        <v>455</v>
      </c>
    </row>
    <row r="35433" spans="1:15" x14ac:dyDescent="0.3">
      <c r="A35433" t="s">
        <v>14</v>
      </c>
      <c r="B35433">
        <v>1</v>
      </c>
      <c r="C35433">
        <v>1</v>
      </c>
      <c r="D35433">
        <v>1</v>
      </c>
      <c r="E35433" t="s">
        <v>21024</v>
      </c>
      <c r="F35433" t="s">
        <v>21032</v>
      </c>
      <c r="G35433" t="s">
        <v>14</v>
      </c>
      <c r="H35433" t="s">
        <v>21033</v>
      </c>
      <c r="I35433" t="s">
        <v>35</v>
      </c>
      <c r="J35433" t="s">
        <v>32</v>
      </c>
      <c r="M35433">
        <v>9680</v>
      </c>
      <c r="N35433">
        <v>546</v>
      </c>
      <c r="O35433">
        <v>550</v>
      </c>
    </row>
    <row r="35434" spans="1:15" x14ac:dyDescent="0.3">
      <c r="E35434" t="s">
        <v>21024</v>
      </c>
      <c r="F35434" t="s">
        <v>430</v>
      </c>
      <c r="G35434" t="s">
        <v>23</v>
      </c>
      <c r="H35434" t="s">
        <v>21027</v>
      </c>
      <c r="I35434" t="s">
        <v>26</v>
      </c>
      <c r="M35434">
        <v>9680</v>
      </c>
      <c r="N35434">
        <v>638</v>
      </c>
      <c r="O35434">
        <v>651</v>
      </c>
    </row>
    <row r="35435" spans="1:15" x14ac:dyDescent="0.3">
      <c r="A35435" t="s">
        <v>14</v>
      </c>
      <c r="B35435">
        <v>1</v>
      </c>
      <c r="C35435">
        <v>1</v>
      </c>
      <c r="D35435">
        <v>1</v>
      </c>
      <c r="E35435" t="s">
        <v>21036</v>
      </c>
      <c r="F35435" t="s">
        <v>21050</v>
      </c>
      <c r="G35435" t="s">
        <v>14</v>
      </c>
      <c r="H35435" t="s">
        <v>21051</v>
      </c>
      <c r="I35435" t="s">
        <v>35</v>
      </c>
      <c r="J35435" t="s">
        <v>46</v>
      </c>
      <c r="K35435" t="s">
        <v>47</v>
      </c>
      <c r="L35435" t="s">
        <v>43</v>
      </c>
      <c r="M35435">
        <v>9681</v>
      </c>
      <c r="N35435">
        <v>0</v>
      </c>
      <c r="O35435">
        <v>11</v>
      </c>
    </row>
    <row r="35436" spans="1:15" x14ac:dyDescent="0.3">
      <c r="E35436" t="s">
        <v>21036</v>
      </c>
      <c r="F35436" t="s">
        <v>1809</v>
      </c>
      <c r="G35436" t="s">
        <v>51</v>
      </c>
      <c r="H35436" t="s">
        <v>21037</v>
      </c>
      <c r="I35436" t="s">
        <v>52</v>
      </c>
      <c r="J35436" t="s">
        <v>60</v>
      </c>
      <c r="M35436">
        <v>9681</v>
      </c>
      <c r="N35436">
        <v>31</v>
      </c>
      <c r="O35436">
        <v>37</v>
      </c>
    </row>
    <row r="35437" spans="1:15" x14ac:dyDescent="0.3">
      <c r="A35437" t="s">
        <v>23</v>
      </c>
      <c r="B35437">
        <v>1</v>
      </c>
      <c r="C35437">
        <v>1</v>
      </c>
      <c r="D35437">
        <v>1</v>
      </c>
      <c r="E35437" t="s">
        <v>21036</v>
      </c>
      <c r="F35437" t="s">
        <v>21042</v>
      </c>
      <c r="G35437" t="s">
        <v>23</v>
      </c>
      <c r="H35437" t="s">
        <v>21043</v>
      </c>
      <c r="I35437" t="s">
        <v>26</v>
      </c>
      <c r="M35437">
        <v>9681</v>
      </c>
      <c r="N35437">
        <v>119</v>
      </c>
      <c r="O35437">
        <v>134</v>
      </c>
    </row>
    <row r="35438" spans="1:15" x14ac:dyDescent="0.3">
      <c r="E35438" t="s">
        <v>21036</v>
      </c>
      <c r="F35438" t="s">
        <v>2729</v>
      </c>
      <c r="G35438" t="s">
        <v>51</v>
      </c>
      <c r="H35438" t="s">
        <v>21047</v>
      </c>
      <c r="I35438" t="s">
        <v>52</v>
      </c>
      <c r="J35438" t="s">
        <v>191</v>
      </c>
      <c r="M35438">
        <v>9681</v>
      </c>
      <c r="N35438">
        <v>119</v>
      </c>
      <c r="O35438">
        <v>124</v>
      </c>
    </row>
    <row r="35439" spans="1:15" x14ac:dyDescent="0.3">
      <c r="E35439" t="s">
        <v>21036</v>
      </c>
      <c r="F35439" t="s">
        <v>21042</v>
      </c>
      <c r="G35439" t="s">
        <v>14</v>
      </c>
      <c r="H35439" t="s">
        <v>21043</v>
      </c>
      <c r="I35439" t="s">
        <v>19</v>
      </c>
      <c r="M35439">
        <v>9681</v>
      </c>
      <c r="N35439">
        <v>119</v>
      </c>
      <c r="O35439">
        <v>134</v>
      </c>
    </row>
    <row r="35440" spans="1:15" x14ac:dyDescent="0.3">
      <c r="A35440" t="s">
        <v>14</v>
      </c>
      <c r="B35440">
        <v>1</v>
      </c>
      <c r="C35440">
        <v>1</v>
      </c>
      <c r="D35440">
        <v>1</v>
      </c>
      <c r="E35440" t="s">
        <v>21036</v>
      </c>
      <c r="F35440" t="s">
        <v>21039</v>
      </c>
      <c r="G35440" t="s">
        <v>14</v>
      </c>
      <c r="H35440" t="s">
        <v>21040</v>
      </c>
      <c r="I35440" t="s">
        <v>52</v>
      </c>
      <c r="J35440" t="s">
        <v>32</v>
      </c>
      <c r="M35440">
        <v>9681</v>
      </c>
      <c r="N35440">
        <v>125</v>
      </c>
      <c r="O35440">
        <v>134</v>
      </c>
    </row>
    <row r="35441" spans="1:15" x14ac:dyDescent="0.3">
      <c r="A35441" t="s">
        <v>14</v>
      </c>
      <c r="B35441">
        <v>0</v>
      </c>
      <c r="C35441">
        <v>1</v>
      </c>
      <c r="D35441" t="s">
        <v>14</v>
      </c>
      <c r="E35441" t="s">
        <v>21036</v>
      </c>
      <c r="F35441" t="s">
        <v>21052</v>
      </c>
      <c r="G35441" t="s">
        <v>17</v>
      </c>
      <c r="H35441" t="s">
        <v>21053</v>
      </c>
      <c r="I35441" t="s">
        <v>26</v>
      </c>
      <c r="M35441">
        <v>9681</v>
      </c>
      <c r="N35441">
        <v>182</v>
      </c>
      <c r="O35441">
        <v>187</v>
      </c>
    </row>
    <row r="35442" spans="1:15" x14ac:dyDescent="0.3">
      <c r="E35442" t="s">
        <v>21036</v>
      </c>
      <c r="F35442" t="s">
        <v>21052</v>
      </c>
      <c r="G35442" t="s">
        <v>14</v>
      </c>
      <c r="H35442" t="s">
        <v>21053</v>
      </c>
      <c r="I35442" t="s">
        <v>19</v>
      </c>
      <c r="M35442">
        <v>9681</v>
      </c>
      <c r="N35442">
        <v>182</v>
      </c>
      <c r="O35442">
        <v>187</v>
      </c>
    </row>
    <row r="35443" spans="1:15" x14ac:dyDescent="0.3">
      <c r="E35443" t="s">
        <v>21036</v>
      </c>
      <c r="F35443" t="s">
        <v>12807</v>
      </c>
      <c r="G35443" t="s">
        <v>51</v>
      </c>
      <c r="H35443" t="s">
        <v>21038</v>
      </c>
      <c r="I35443" t="s">
        <v>26</v>
      </c>
      <c r="M35443">
        <v>9681</v>
      </c>
      <c r="N35443">
        <v>214</v>
      </c>
      <c r="O35443">
        <v>219</v>
      </c>
    </row>
    <row r="35444" spans="1:15" x14ac:dyDescent="0.3">
      <c r="A35444" t="s">
        <v>14</v>
      </c>
      <c r="B35444">
        <v>1</v>
      </c>
      <c r="C35444">
        <v>1</v>
      </c>
      <c r="D35444">
        <v>1</v>
      </c>
      <c r="E35444" t="s">
        <v>21036</v>
      </c>
      <c r="F35444" t="s">
        <v>12807</v>
      </c>
      <c r="G35444" t="s">
        <v>14</v>
      </c>
      <c r="H35444" t="s">
        <v>21038</v>
      </c>
      <c r="I35444" t="s">
        <v>31</v>
      </c>
      <c r="J35444" t="s">
        <v>32</v>
      </c>
      <c r="M35444">
        <v>9681</v>
      </c>
      <c r="N35444">
        <v>214</v>
      </c>
      <c r="O35444">
        <v>219</v>
      </c>
    </row>
    <row r="35445" spans="1:15" x14ac:dyDescent="0.3">
      <c r="A35445" t="s">
        <v>14</v>
      </c>
      <c r="B35445">
        <v>1</v>
      </c>
      <c r="C35445">
        <v>1</v>
      </c>
      <c r="D35445">
        <v>1</v>
      </c>
      <c r="E35445" t="s">
        <v>21036</v>
      </c>
      <c r="F35445" t="s">
        <v>12807</v>
      </c>
      <c r="G35445" t="s">
        <v>14</v>
      </c>
      <c r="H35445" t="s">
        <v>21044</v>
      </c>
      <c r="I35445" t="s">
        <v>31</v>
      </c>
      <c r="J35445" t="s">
        <v>32</v>
      </c>
      <c r="M35445">
        <v>9681</v>
      </c>
      <c r="N35445">
        <v>292</v>
      </c>
      <c r="O35445">
        <v>297</v>
      </c>
    </row>
    <row r="35446" spans="1:15" x14ac:dyDescent="0.3">
      <c r="E35446" t="s">
        <v>21036</v>
      </c>
      <c r="F35446" t="s">
        <v>12807</v>
      </c>
      <c r="G35446" t="s">
        <v>23</v>
      </c>
      <c r="H35446" t="s">
        <v>21044</v>
      </c>
      <c r="I35446" t="s">
        <v>26</v>
      </c>
      <c r="M35446">
        <v>9681</v>
      </c>
      <c r="N35446">
        <v>292</v>
      </c>
      <c r="O35446">
        <v>297</v>
      </c>
    </row>
    <row r="35447" spans="1:15" x14ac:dyDescent="0.3">
      <c r="E35447" t="s">
        <v>21036</v>
      </c>
      <c r="F35447" t="s">
        <v>3282</v>
      </c>
      <c r="G35447" t="s">
        <v>51</v>
      </c>
      <c r="H35447" t="s">
        <v>21054</v>
      </c>
      <c r="I35447" t="s">
        <v>52</v>
      </c>
      <c r="J35447" t="s">
        <v>191</v>
      </c>
      <c r="M35447">
        <v>9681</v>
      </c>
      <c r="N35447">
        <v>326</v>
      </c>
      <c r="O35447">
        <v>332</v>
      </c>
    </row>
    <row r="35448" spans="1:15" x14ac:dyDescent="0.3">
      <c r="A35448" t="s">
        <v>14</v>
      </c>
      <c r="B35448">
        <v>1</v>
      </c>
      <c r="C35448">
        <v>1</v>
      </c>
      <c r="D35448">
        <v>1</v>
      </c>
      <c r="E35448" t="s">
        <v>21036</v>
      </c>
      <c r="F35448" t="s">
        <v>21039</v>
      </c>
      <c r="G35448" t="s">
        <v>14</v>
      </c>
      <c r="H35448" t="s">
        <v>21041</v>
      </c>
      <c r="I35448" t="s">
        <v>35</v>
      </c>
      <c r="J35448" t="s">
        <v>32</v>
      </c>
      <c r="M35448">
        <v>9681</v>
      </c>
      <c r="N35448">
        <v>334</v>
      </c>
      <c r="O35448">
        <v>343</v>
      </c>
    </row>
    <row r="35449" spans="1:15" x14ac:dyDescent="0.3">
      <c r="A35449" t="s">
        <v>14</v>
      </c>
      <c r="B35449">
        <v>1</v>
      </c>
      <c r="C35449">
        <v>1</v>
      </c>
      <c r="D35449">
        <v>1</v>
      </c>
      <c r="E35449" t="s">
        <v>21036</v>
      </c>
      <c r="F35449" t="s">
        <v>21045</v>
      </c>
      <c r="G35449" t="s">
        <v>14</v>
      </c>
      <c r="H35449" t="s">
        <v>21046</v>
      </c>
      <c r="I35449" t="s">
        <v>35</v>
      </c>
      <c r="J35449" t="s">
        <v>42</v>
      </c>
      <c r="K35449" t="s">
        <v>43</v>
      </c>
      <c r="M35449">
        <v>9681</v>
      </c>
      <c r="N35449">
        <v>380</v>
      </c>
      <c r="O35449">
        <v>387</v>
      </c>
    </row>
    <row r="35450" spans="1:15" x14ac:dyDescent="0.3">
      <c r="A35450" t="s">
        <v>14</v>
      </c>
      <c r="B35450">
        <v>1</v>
      </c>
      <c r="C35450">
        <v>1</v>
      </c>
      <c r="D35450">
        <v>1</v>
      </c>
      <c r="E35450" t="s">
        <v>21036</v>
      </c>
      <c r="F35450" t="s">
        <v>21048</v>
      </c>
      <c r="G35450" t="s">
        <v>14</v>
      </c>
      <c r="H35450" t="s">
        <v>21049</v>
      </c>
      <c r="I35450" t="s">
        <v>35</v>
      </c>
      <c r="J35450" t="s">
        <v>32</v>
      </c>
      <c r="M35450">
        <v>9681</v>
      </c>
      <c r="N35450">
        <v>389</v>
      </c>
      <c r="O35450">
        <v>393</v>
      </c>
    </row>
    <row r="35451" spans="1:15" x14ac:dyDescent="0.3">
      <c r="E35451" t="s">
        <v>21055</v>
      </c>
      <c r="F35451" t="s">
        <v>21056</v>
      </c>
      <c r="G35451" t="s">
        <v>14</v>
      </c>
      <c r="H35451" t="s">
        <v>21057</v>
      </c>
      <c r="I35451" t="s">
        <v>26</v>
      </c>
      <c r="M35451">
        <v>9682</v>
      </c>
      <c r="N35451">
        <v>0</v>
      </c>
      <c r="O35451">
        <v>10</v>
      </c>
    </row>
    <row r="35452" spans="1:15" x14ac:dyDescent="0.3">
      <c r="A35452" t="s">
        <v>14</v>
      </c>
      <c r="B35452">
        <v>1</v>
      </c>
      <c r="C35452">
        <v>1</v>
      </c>
      <c r="D35452">
        <v>1</v>
      </c>
      <c r="E35452" t="s">
        <v>21055</v>
      </c>
      <c r="F35452" t="s">
        <v>4236</v>
      </c>
      <c r="G35452" t="s">
        <v>14</v>
      </c>
      <c r="H35452" t="s">
        <v>21057</v>
      </c>
      <c r="I35452" t="s">
        <v>41</v>
      </c>
      <c r="J35452" t="s">
        <v>32</v>
      </c>
      <c r="M35452">
        <v>9682</v>
      </c>
      <c r="N35452">
        <v>7</v>
      </c>
      <c r="O35452">
        <v>10</v>
      </c>
    </row>
    <row r="35453" spans="1:15" x14ac:dyDescent="0.3">
      <c r="A35453" t="s">
        <v>14</v>
      </c>
      <c r="B35453">
        <v>1</v>
      </c>
      <c r="C35453">
        <v>1</v>
      </c>
      <c r="D35453">
        <v>1</v>
      </c>
      <c r="E35453" t="s">
        <v>21055</v>
      </c>
      <c r="F35453" t="s">
        <v>4236</v>
      </c>
      <c r="G35453" t="s">
        <v>14</v>
      </c>
      <c r="H35453" t="s">
        <v>21070</v>
      </c>
      <c r="I35453" t="s">
        <v>41</v>
      </c>
      <c r="J35453" t="s">
        <v>32</v>
      </c>
      <c r="M35453">
        <v>9682</v>
      </c>
      <c r="N35453">
        <v>61</v>
      </c>
      <c r="O35453">
        <v>64</v>
      </c>
    </row>
    <row r="35454" spans="1:15" x14ac:dyDescent="0.3">
      <c r="A35454" t="s">
        <v>14</v>
      </c>
      <c r="B35454">
        <v>1</v>
      </c>
      <c r="C35454">
        <v>1</v>
      </c>
      <c r="D35454">
        <v>1</v>
      </c>
      <c r="E35454" t="s">
        <v>21055</v>
      </c>
      <c r="F35454" t="s">
        <v>21067</v>
      </c>
      <c r="G35454" t="s">
        <v>14</v>
      </c>
      <c r="H35454" t="s">
        <v>21068</v>
      </c>
      <c r="I35454" t="s">
        <v>35</v>
      </c>
      <c r="J35454" t="s">
        <v>46</v>
      </c>
      <c r="K35454" t="s">
        <v>47</v>
      </c>
      <c r="L35454" t="s">
        <v>43</v>
      </c>
      <c r="M35454">
        <v>9682</v>
      </c>
      <c r="N35454">
        <v>312</v>
      </c>
      <c r="O35454">
        <v>325</v>
      </c>
    </row>
    <row r="35455" spans="1:15" x14ac:dyDescent="0.3">
      <c r="A35455" t="s">
        <v>14</v>
      </c>
      <c r="B35455">
        <v>1</v>
      </c>
      <c r="C35455">
        <v>1</v>
      </c>
      <c r="D35455">
        <v>1</v>
      </c>
      <c r="E35455" t="s">
        <v>21055</v>
      </c>
      <c r="F35455" t="s">
        <v>21058</v>
      </c>
      <c r="G35455" t="s">
        <v>14</v>
      </c>
      <c r="H35455" t="s">
        <v>21059</v>
      </c>
      <c r="I35455" t="s">
        <v>22</v>
      </c>
      <c r="M35455">
        <v>9682</v>
      </c>
      <c r="N35455">
        <v>361</v>
      </c>
      <c r="O35455">
        <v>368</v>
      </c>
    </row>
    <row r="35456" spans="1:15" x14ac:dyDescent="0.3">
      <c r="A35456" t="s">
        <v>237</v>
      </c>
      <c r="B35456">
        <v>0</v>
      </c>
      <c r="E35456" t="s">
        <v>21055</v>
      </c>
      <c r="F35456" t="s">
        <v>21062</v>
      </c>
      <c r="G35456" t="s">
        <v>17</v>
      </c>
      <c r="H35456" t="s">
        <v>21063</v>
      </c>
      <c r="I35456" t="s">
        <v>22</v>
      </c>
      <c r="M35456">
        <v>9682</v>
      </c>
      <c r="N35456">
        <v>380</v>
      </c>
      <c r="O35456">
        <v>395</v>
      </c>
    </row>
    <row r="35457" spans="1:15" x14ac:dyDescent="0.3">
      <c r="A35457" t="s">
        <v>14</v>
      </c>
      <c r="B35457">
        <v>1</v>
      </c>
      <c r="C35457">
        <v>1</v>
      </c>
      <c r="D35457">
        <v>1</v>
      </c>
      <c r="E35457" t="s">
        <v>21055</v>
      </c>
      <c r="F35457" t="s">
        <v>409</v>
      </c>
      <c r="G35457" t="s">
        <v>14</v>
      </c>
      <c r="H35457" t="s">
        <v>21066</v>
      </c>
      <c r="I35457" t="s">
        <v>35</v>
      </c>
      <c r="J35457" t="s">
        <v>32</v>
      </c>
      <c r="M35457">
        <v>9682</v>
      </c>
      <c r="N35457">
        <v>397</v>
      </c>
      <c r="O35457">
        <v>403</v>
      </c>
    </row>
    <row r="35458" spans="1:15" x14ac:dyDescent="0.3">
      <c r="A35458" t="s">
        <v>14</v>
      </c>
      <c r="B35458">
        <v>1</v>
      </c>
      <c r="C35458">
        <v>1</v>
      </c>
      <c r="D35458">
        <v>1</v>
      </c>
      <c r="E35458" t="s">
        <v>21055</v>
      </c>
      <c r="F35458" t="s">
        <v>2179</v>
      </c>
      <c r="G35458" t="s">
        <v>14</v>
      </c>
      <c r="H35458" t="s">
        <v>21069</v>
      </c>
      <c r="I35458" t="s">
        <v>35</v>
      </c>
      <c r="J35458" t="s">
        <v>32</v>
      </c>
      <c r="M35458">
        <v>9682</v>
      </c>
      <c r="N35458">
        <v>443</v>
      </c>
      <c r="O35458">
        <v>447</v>
      </c>
    </row>
    <row r="35459" spans="1:15" x14ac:dyDescent="0.3">
      <c r="A35459" t="s">
        <v>237</v>
      </c>
      <c r="B35459">
        <v>0</v>
      </c>
      <c r="C35459">
        <v>0</v>
      </c>
      <c r="D35459">
        <v>0</v>
      </c>
      <c r="E35459" t="s">
        <v>21055</v>
      </c>
      <c r="F35459" t="s">
        <v>21064</v>
      </c>
      <c r="G35459" t="s">
        <v>14</v>
      </c>
      <c r="H35459" t="s">
        <v>21065</v>
      </c>
      <c r="I35459" t="s">
        <v>26</v>
      </c>
      <c r="M35459">
        <v>9682</v>
      </c>
      <c r="N35459">
        <v>476</v>
      </c>
      <c r="O35459">
        <v>485</v>
      </c>
    </row>
    <row r="35460" spans="1:15" x14ac:dyDescent="0.3">
      <c r="E35460" t="s">
        <v>21055</v>
      </c>
      <c r="F35460" t="s">
        <v>21060</v>
      </c>
      <c r="G35460" t="s">
        <v>14</v>
      </c>
      <c r="H35460" t="s">
        <v>21061</v>
      </c>
      <c r="I35460" t="s">
        <v>19</v>
      </c>
      <c r="M35460">
        <v>9682</v>
      </c>
      <c r="N35460">
        <v>672</v>
      </c>
      <c r="O35460">
        <v>695</v>
      </c>
    </row>
    <row r="35461" spans="1:15" x14ac:dyDescent="0.3">
      <c r="A35461" t="s">
        <v>14</v>
      </c>
      <c r="B35461">
        <v>1</v>
      </c>
      <c r="C35461">
        <v>1</v>
      </c>
      <c r="D35461">
        <v>1</v>
      </c>
      <c r="E35461" t="s">
        <v>21071</v>
      </c>
      <c r="F35461" t="s">
        <v>21079</v>
      </c>
      <c r="G35461" t="s">
        <v>14</v>
      </c>
      <c r="H35461" t="s">
        <v>21080</v>
      </c>
      <c r="I35461" t="s">
        <v>270</v>
      </c>
      <c r="J35461" t="s">
        <v>46</v>
      </c>
      <c r="K35461" t="s">
        <v>47</v>
      </c>
      <c r="L35461" t="s">
        <v>43</v>
      </c>
      <c r="M35461">
        <v>9683</v>
      </c>
      <c r="N35461">
        <v>0</v>
      </c>
      <c r="O35461">
        <v>9</v>
      </c>
    </row>
    <row r="35462" spans="1:15" x14ac:dyDescent="0.3">
      <c r="A35462" t="s">
        <v>23</v>
      </c>
      <c r="B35462">
        <v>1</v>
      </c>
      <c r="C35462">
        <v>1</v>
      </c>
      <c r="D35462">
        <v>1</v>
      </c>
      <c r="E35462" t="s">
        <v>21071</v>
      </c>
      <c r="F35462" t="s">
        <v>21072</v>
      </c>
      <c r="G35462" t="s">
        <v>23</v>
      </c>
      <c r="H35462" t="s">
        <v>21073</v>
      </c>
      <c r="I35462" t="s">
        <v>35</v>
      </c>
      <c r="J35462" t="s">
        <v>112</v>
      </c>
      <c r="M35462">
        <v>9683</v>
      </c>
      <c r="N35462">
        <v>24</v>
      </c>
      <c r="O35462">
        <v>31</v>
      </c>
    </row>
    <row r="35463" spans="1:15" x14ac:dyDescent="0.3">
      <c r="A35463" t="s">
        <v>23</v>
      </c>
      <c r="B35463">
        <v>1</v>
      </c>
      <c r="C35463">
        <v>1</v>
      </c>
      <c r="D35463">
        <v>1</v>
      </c>
      <c r="E35463" t="s">
        <v>21071</v>
      </c>
      <c r="F35463" t="s">
        <v>415</v>
      </c>
      <c r="G35463" t="s">
        <v>23</v>
      </c>
      <c r="H35463" t="s">
        <v>21084</v>
      </c>
      <c r="I35463" t="s">
        <v>22</v>
      </c>
      <c r="M35463">
        <v>9683</v>
      </c>
      <c r="N35463">
        <v>37</v>
      </c>
      <c r="O35463">
        <v>48</v>
      </c>
    </row>
    <row r="35464" spans="1:15" x14ac:dyDescent="0.3">
      <c r="A35464" t="s">
        <v>23</v>
      </c>
      <c r="B35464">
        <v>1</v>
      </c>
      <c r="C35464">
        <v>1</v>
      </c>
      <c r="D35464">
        <v>1</v>
      </c>
      <c r="E35464" t="s">
        <v>21071</v>
      </c>
      <c r="F35464" t="s">
        <v>1223</v>
      </c>
      <c r="G35464" t="s">
        <v>23</v>
      </c>
      <c r="H35464" t="s">
        <v>21078</v>
      </c>
      <c r="I35464" t="s">
        <v>35</v>
      </c>
      <c r="J35464" t="s">
        <v>321</v>
      </c>
      <c r="M35464">
        <v>9683</v>
      </c>
      <c r="N35464">
        <v>98</v>
      </c>
      <c r="O35464">
        <v>108</v>
      </c>
    </row>
    <row r="35465" spans="1:15" x14ac:dyDescent="0.3">
      <c r="E35465" t="s">
        <v>21071</v>
      </c>
      <c r="F35465" t="s">
        <v>21090</v>
      </c>
      <c r="G35465" t="s">
        <v>51</v>
      </c>
      <c r="H35465" t="s">
        <v>21091</v>
      </c>
      <c r="I35465" t="s">
        <v>26</v>
      </c>
      <c r="M35465">
        <v>9683</v>
      </c>
      <c r="N35465">
        <v>126</v>
      </c>
      <c r="O35465">
        <v>145</v>
      </c>
    </row>
    <row r="35466" spans="1:15" x14ac:dyDescent="0.3">
      <c r="E35466" t="s">
        <v>21071</v>
      </c>
      <c r="F35466" t="s">
        <v>1899</v>
      </c>
      <c r="G35466" t="s">
        <v>51</v>
      </c>
      <c r="H35466" t="s">
        <v>21089</v>
      </c>
      <c r="I35466" t="s">
        <v>52</v>
      </c>
      <c r="J35466" t="s">
        <v>60</v>
      </c>
      <c r="M35466">
        <v>9683</v>
      </c>
      <c r="N35466">
        <v>126</v>
      </c>
      <c r="O35466">
        <v>131</v>
      </c>
    </row>
    <row r="35467" spans="1:15" x14ac:dyDescent="0.3">
      <c r="A35467" t="s">
        <v>23</v>
      </c>
      <c r="B35467">
        <v>1</v>
      </c>
      <c r="C35467">
        <v>1</v>
      </c>
      <c r="D35467">
        <v>1</v>
      </c>
      <c r="E35467" t="s">
        <v>21071</v>
      </c>
      <c r="F35467" t="s">
        <v>21085</v>
      </c>
      <c r="G35467" t="s">
        <v>23</v>
      </c>
      <c r="H35467" t="s">
        <v>21086</v>
      </c>
      <c r="I35467" t="s">
        <v>35</v>
      </c>
      <c r="J35467" t="s">
        <v>112</v>
      </c>
      <c r="M35467">
        <v>9683</v>
      </c>
      <c r="N35467">
        <v>146</v>
      </c>
      <c r="O35467">
        <v>158</v>
      </c>
    </row>
    <row r="35468" spans="1:15" x14ac:dyDescent="0.3">
      <c r="E35468" t="s">
        <v>21071</v>
      </c>
      <c r="F35468" t="s">
        <v>21092</v>
      </c>
      <c r="G35468" t="s">
        <v>14</v>
      </c>
      <c r="H35468" t="s">
        <v>21093</v>
      </c>
      <c r="I35468" t="s">
        <v>19</v>
      </c>
      <c r="M35468">
        <v>9683</v>
      </c>
      <c r="N35468">
        <v>180</v>
      </c>
      <c r="O35468">
        <v>193</v>
      </c>
    </row>
    <row r="35469" spans="1:15" x14ac:dyDescent="0.3">
      <c r="A35469" t="s">
        <v>14</v>
      </c>
      <c r="B35469">
        <v>1</v>
      </c>
      <c r="C35469">
        <v>1</v>
      </c>
      <c r="D35469">
        <v>1</v>
      </c>
      <c r="E35469" t="s">
        <v>21071</v>
      </c>
      <c r="F35469" t="s">
        <v>21076</v>
      </c>
      <c r="G35469" t="s">
        <v>14</v>
      </c>
      <c r="H35469" t="s">
        <v>21077</v>
      </c>
      <c r="I35469" t="s">
        <v>270</v>
      </c>
      <c r="J35469" t="s">
        <v>42</v>
      </c>
      <c r="K35469" t="s">
        <v>43</v>
      </c>
      <c r="M35469">
        <v>9683</v>
      </c>
      <c r="N35469">
        <v>188</v>
      </c>
      <c r="O35469">
        <v>193</v>
      </c>
    </row>
    <row r="35470" spans="1:15" x14ac:dyDescent="0.3">
      <c r="A35470" t="s">
        <v>14</v>
      </c>
      <c r="B35470">
        <v>1</v>
      </c>
      <c r="C35470">
        <v>1</v>
      </c>
      <c r="D35470">
        <v>1</v>
      </c>
      <c r="E35470" t="s">
        <v>21071</v>
      </c>
      <c r="F35470" t="s">
        <v>21081</v>
      </c>
      <c r="G35470" t="s">
        <v>14</v>
      </c>
      <c r="H35470" t="s">
        <v>21082</v>
      </c>
      <c r="I35470" t="s">
        <v>35</v>
      </c>
      <c r="J35470" t="s">
        <v>32</v>
      </c>
      <c r="M35470">
        <v>9683</v>
      </c>
      <c r="N35470">
        <v>292</v>
      </c>
      <c r="O35470">
        <v>296</v>
      </c>
    </row>
    <row r="35471" spans="1:15" x14ac:dyDescent="0.3">
      <c r="A35471" t="s">
        <v>14</v>
      </c>
      <c r="B35471">
        <v>1</v>
      </c>
      <c r="C35471">
        <v>1</v>
      </c>
      <c r="D35471">
        <v>1</v>
      </c>
      <c r="E35471" t="s">
        <v>21071</v>
      </c>
      <c r="F35471" t="s">
        <v>21081</v>
      </c>
      <c r="G35471" t="s">
        <v>14</v>
      </c>
      <c r="H35471" t="s">
        <v>21088</v>
      </c>
      <c r="I35471" t="s">
        <v>35</v>
      </c>
      <c r="J35471" t="s">
        <v>32</v>
      </c>
      <c r="M35471">
        <v>9683</v>
      </c>
      <c r="N35471">
        <v>348</v>
      </c>
      <c r="O35471">
        <v>352</v>
      </c>
    </row>
    <row r="35472" spans="1:15" x14ac:dyDescent="0.3">
      <c r="A35472" t="s">
        <v>14</v>
      </c>
      <c r="B35472">
        <v>1</v>
      </c>
      <c r="C35472">
        <v>1</v>
      </c>
      <c r="D35472">
        <v>1</v>
      </c>
      <c r="E35472" t="s">
        <v>21071</v>
      </c>
      <c r="F35472" t="s">
        <v>19633</v>
      </c>
      <c r="G35472" t="s">
        <v>14</v>
      </c>
      <c r="H35472" t="s">
        <v>21083</v>
      </c>
      <c r="I35472" t="s">
        <v>22</v>
      </c>
      <c r="M35472">
        <v>9683</v>
      </c>
      <c r="N35472">
        <v>364</v>
      </c>
      <c r="O35472">
        <v>367</v>
      </c>
    </row>
    <row r="35473" spans="1:15" x14ac:dyDescent="0.3">
      <c r="A35473" t="s">
        <v>14</v>
      </c>
      <c r="B35473">
        <v>1</v>
      </c>
      <c r="C35473">
        <v>1</v>
      </c>
      <c r="D35473">
        <v>1</v>
      </c>
      <c r="E35473" t="s">
        <v>21071</v>
      </c>
      <c r="F35473" t="s">
        <v>5816</v>
      </c>
      <c r="G35473" t="s">
        <v>14</v>
      </c>
      <c r="H35473" t="s">
        <v>21087</v>
      </c>
      <c r="I35473" t="s">
        <v>19</v>
      </c>
      <c r="M35473">
        <v>9683</v>
      </c>
      <c r="N35473">
        <v>392</v>
      </c>
      <c r="O35473">
        <v>397</v>
      </c>
    </row>
    <row r="35474" spans="1:15" x14ac:dyDescent="0.3">
      <c r="E35474" t="s">
        <v>21071</v>
      </c>
      <c r="F35474" t="s">
        <v>5816</v>
      </c>
      <c r="G35474" t="s">
        <v>23</v>
      </c>
      <c r="H35474" t="s">
        <v>21087</v>
      </c>
      <c r="I35474" t="s">
        <v>26</v>
      </c>
      <c r="M35474">
        <v>9683</v>
      </c>
      <c r="N35474">
        <v>392</v>
      </c>
      <c r="O35474">
        <v>397</v>
      </c>
    </row>
    <row r="35475" spans="1:15" x14ac:dyDescent="0.3">
      <c r="E35475" t="s">
        <v>21071</v>
      </c>
      <c r="F35475" t="s">
        <v>21074</v>
      </c>
      <c r="G35475" t="s">
        <v>14</v>
      </c>
      <c r="H35475" t="s">
        <v>21075</v>
      </c>
      <c r="I35475" t="s">
        <v>19</v>
      </c>
      <c r="M35475">
        <v>9683</v>
      </c>
      <c r="N35475">
        <v>401</v>
      </c>
      <c r="O35475">
        <v>408</v>
      </c>
    </row>
    <row r="35476" spans="1:15" x14ac:dyDescent="0.3">
      <c r="A35476" t="s">
        <v>14</v>
      </c>
      <c r="B35476">
        <v>0</v>
      </c>
      <c r="C35476">
        <v>1</v>
      </c>
      <c r="D35476" t="s">
        <v>14</v>
      </c>
      <c r="E35476" t="s">
        <v>21071</v>
      </c>
      <c r="F35476" t="s">
        <v>21074</v>
      </c>
      <c r="G35476" t="s">
        <v>23</v>
      </c>
      <c r="H35476" t="s">
        <v>21075</v>
      </c>
      <c r="I35476" t="s">
        <v>26</v>
      </c>
      <c r="M35476">
        <v>9683</v>
      </c>
      <c r="N35476">
        <v>401</v>
      </c>
      <c r="O35476">
        <v>408</v>
      </c>
    </row>
    <row r="35477" spans="1:15" x14ac:dyDescent="0.3">
      <c r="A35477" t="s">
        <v>23</v>
      </c>
      <c r="B35477">
        <v>1</v>
      </c>
      <c r="C35477">
        <v>1</v>
      </c>
      <c r="D35477">
        <v>1</v>
      </c>
      <c r="E35477" t="s">
        <v>21094</v>
      </c>
      <c r="F35477" t="s">
        <v>228</v>
      </c>
      <c r="G35477" t="s">
        <v>23</v>
      </c>
      <c r="H35477" t="s">
        <v>21097</v>
      </c>
      <c r="I35477" t="s">
        <v>35</v>
      </c>
      <c r="J35477" t="s">
        <v>112</v>
      </c>
      <c r="M35477">
        <v>9684</v>
      </c>
      <c r="N35477">
        <v>2</v>
      </c>
      <c r="O35477">
        <v>9</v>
      </c>
    </row>
    <row r="35478" spans="1:15" x14ac:dyDescent="0.3">
      <c r="A35478" t="s">
        <v>14</v>
      </c>
      <c r="B35478">
        <v>1</v>
      </c>
      <c r="C35478">
        <v>1</v>
      </c>
      <c r="D35478">
        <v>1</v>
      </c>
      <c r="E35478" t="s">
        <v>21094</v>
      </c>
      <c r="F35478" t="s">
        <v>21095</v>
      </c>
      <c r="G35478" t="s">
        <v>14</v>
      </c>
      <c r="H35478" t="s">
        <v>21096</v>
      </c>
      <c r="I35478" t="s">
        <v>35</v>
      </c>
      <c r="J35478" t="s">
        <v>46</v>
      </c>
      <c r="K35478" t="s">
        <v>47</v>
      </c>
      <c r="L35478" t="s">
        <v>43</v>
      </c>
      <c r="M35478">
        <v>9684</v>
      </c>
      <c r="N35478">
        <v>11</v>
      </c>
      <c r="O35478">
        <v>22</v>
      </c>
    </row>
    <row r="35479" spans="1:15" x14ac:dyDescent="0.3">
      <c r="E35479" t="s">
        <v>21094</v>
      </c>
      <c r="F35479" t="s">
        <v>21103</v>
      </c>
      <c r="G35479" t="s">
        <v>14</v>
      </c>
      <c r="H35479" t="s">
        <v>21104</v>
      </c>
      <c r="I35479" t="s">
        <v>19</v>
      </c>
      <c r="M35479">
        <v>9684</v>
      </c>
      <c r="N35479">
        <v>142</v>
      </c>
      <c r="O35479">
        <v>149</v>
      </c>
    </row>
    <row r="35480" spans="1:15" x14ac:dyDescent="0.3">
      <c r="A35480" t="s">
        <v>14</v>
      </c>
      <c r="B35480">
        <v>0</v>
      </c>
      <c r="C35480">
        <v>1</v>
      </c>
      <c r="D35480" t="s">
        <v>14</v>
      </c>
      <c r="E35480" t="s">
        <v>21094</v>
      </c>
      <c r="F35480" t="s">
        <v>21103</v>
      </c>
      <c r="G35480" t="s">
        <v>23</v>
      </c>
      <c r="H35480" t="s">
        <v>21104</v>
      </c>
      <c r="I35480" t="s">
        <v>26</v>
      </c>
      <c r="M35480">
        <v>9684</v>
      </c>
      <c r="N35480">
        <v>142</v>
      </c>
      <c r="O35480">
        <v>149</v>
      </c>
    </row>
    <row r="35481" spans="1:15" x14ac:dyDescent="0.3">
      <c r="A35481" t="s">
        <v>14</v>
      </c>
      <c r="B35481">
        <v>1</v>
      </c>
      <c r="C35481">
        <v>1</v>
      </c>
      <c r="D35481">
        <v>1</v>
      </c>
      <c r="E35481" t="s">
        <v>21094</v>
      </c>
      <c r="F35481" t="s">
        <v>21099</v>
      </c>
      <c r="G35481" t="s">
        <v>14</v>
      </c>
      <c r="H35481" t="s">
        <v>21100</v>
      </c>
      <c r="I35481" t="s">
        <v>35</v>
      </c>
      <c r="J35481" t="s">
        <v>46</v>
      </c>
      <c r="K35481" t="s">
        <v>47</v>
      </c>
      <c r="L35481" t="s">
        <v>43</v>
      </c>
      <c r="M35481">
        <v>9684</v>
      </c>
      <c r="N35481">
        <v>223</v>
      </c>
      <c r="O35481">
        <v>237</v>
      </c>
    </row>
    <row r="35482" spans="1:15" x14ac:dyDescent="0.3">
      <c r="E35482" t="s">
        <v>21094</v>
      </c>
      <c r="F35482" t="s">
        <v>21101</v>
      </c>
      <c r="G35482" t="s">
        <v>51</v>
      </c>
      <c r="H35482" t="s">
        <v>21102</v>
      </c>
      <c r="I35482" t="s">
        <v>26</v>
      </c>
      <c r="M35482">
        <v>9684</v>
      </c>
      <c r="N35482">
        <v>399</v>
      </c>
      <c r="O35482">
        <v>403</v>
      </c>
    </row>
    <row r="35483" spans="1:15" x14ac:dyDescent="0.3">
      <c r="A35483" t="s">
        <v>14</v>
      </c>
      <c r="B35483">
        <v>1</v>
      </c>
      <c r="C35483">
        <v>1</v>
      </c>
      <c r="D35483">
        <v>1</v>
      </c>
      <c r="E35483" t="s">
        <v>21094</v>
      </c>
      <c r="F35483" t="s">
        <v>21101</v>
      </c>
      <c r="G35483" t="s">
        <v>14</v>
      </c>
      <c r="H35483" t="s">
        <v>21102</v>
      </c>
      <c r="I35483" t="s">
        <v>31</v>
      </c>
      <c r="J35483" t="s">
        <v>32</v>
      </c>
      <c r="M35483">
        <v>9684</v>
      </c>
      <c r="N35483">
        <v>399</v>
      </c>
      <c r="O35483">
        <v>403</v>
      </c>
    </row>
    <row r="35484" spans="1:15" x14ac:dyDescent="0.3">
      <c r="A35484" t="s">
        <v>14</v>
      </c>
      <c r="B35484">
        <v>1</v>
      </c>
      <c r="C35484">
        <v>1</v>
      </c>
      <c r="D35484">
        <v>1</v>
      </c>
      <c r="E35484" t="s">
        <v>21094</v>
      </c>
      <c r="F35484" t="s">
        <v>1391</v>
      </c>
      <c r="G35484" t="s">
        <v>14</v>
      </c>
      <c r="H35484" t="s">
        <v>21098</v>
      </c>
      <c r="I35484" t="s">
        <v>35</v>
      </c>
      <c r="J35484" t="s">
        <v>32</v>
      </c>
      <c r="M35484">
        <v>9684</v>
      </c>
      <c r="N35484">
        <v>538</v>
      </c>
      <c r="O35484">
        <v>543</v>
      </c>
    </row>
    <row r="35485" spans="1:15" x14ac:dyDescent="0.3">
      <c r="A35485" t="s">
        <v>14</v>
      </c>
      <c r="B35485">
        <v>1</v>
      </c>
      <c r="C35485">
        <v>1</v>
      </c>
      <c r="D35485">
        <v>1</v>
      </c>
      <c r="E35485" t="s">
        <v>21105</v>
      </c>
      <c r="F35485" t="s">
        <v>3687</v>
      </c>
      <c r="G35485" t="s">
        <v>14</v>
      </c>
      <c r="H35485" t="s">
        <v>21110</v>
      </c>
      <c r="I35485" t="s">
        <v>31</v>
      </c>
      <c r="J35485" t="s">
        <v>32</v>
      </c>
      <c r="M35485">
        <v>9685</v>
      </c>
      <c r="N35485">
        <v>61</v>
      </c>
      <c r="O35485">
        <v>66</v>
      </c>
    </row>
    <row r="35486" spans="1:15" x14ac:dyDescent="0.3">
      <c r="A35486" t="s">
        <v>14</v>
      </c>
      <c r="B35486">
        <v>0</v>
      </c>
      <c r="C35486">
        <v>1</v>
      </c>
      <c r="D35486" t="s">
        <v>14</v>
      </c>
      <c r="E35486" t="s">
        <v>21105</v>
      </c>
      <c r="F35486" t="s">
        <v>3687</v>
      </c>
      <c r="G35486" t="s">
        <v>23</v>
      </c>
      <c r="H35486" t="s">
        <v>21110</v>
      </c>
      <c r="I35486" t="s">
        <v>26</v>
      </c>
      <c r="M35486">
        <v>9685</v>
      </c>
      <c r="N35486">
        <v>61</v>
      </c>
      <c r="O35486">
        <v>66</v>
      </c>
    </row>
    <row r="35487" spans="1:15" x14ac:dyDescent="0.3">
      <c r="A35487" t="s">
        <v>237</v>
      </c>
      <c r="B35487">
        <v>0</v>
      </c>
      <c r="E35487" t="s">
        <v>21105</v>
      </c>
      <c r="F35487" t="s">
        <v>21105</v>
      </c>
      <c r="G35487" t="s">
        <v>17</v>
      </c>
      <c r="H35487" t="s">
        <v>21116</v>
      </c>
      <c r="I35487" t="s">
        <v>22</v>
      </c>
      <c r="M35487">
        <v>9685</v>
      </c>
      <c r="N35487">
        <v>138</v>
      </c>
      <c r="O35487">
        <v>147</v>
      </c>
    </row>
    <row r="35488" spans="1:15" x14ac:dyDescent="0.3">
      <c r="E35488" t="s">
        <v>21105</v>
      </c>
      <c r="F35488" t="s">
        <v>241</v>
      </c>
      <c r="G35488" t="s">
        <v>23</v>
      </c>
      <c r="H35488" t="s">
        <v>21128</v>
      </c>
      <c r="I35488" t="s">
        <v>52</v>
      </c>
      <c r="J35488" t="s">
        <v>117</v>
      </c>
      <c r="M35488">
        <v>9685</v>
      </c>
      <c r="N35488">
        <v>262</v>
      </c>
      <c r="O35488">
        <v>268</v>
      </c>
    </row>
    <row r="35489" spans="1:15" x14ac:dyDescent="0.3">
      <c r="E35489" t="s">
        <v>21105</v>
      </c>
      <c r="F35489" t="s">
        <v>21122</v>
      </c>
      <c r="G35489" t="s">
        <v>14</v>
      </c>
      <c r="H35489" t="s">
        <v>21123</v>
      </c>
      <c r="I35489" t="s">
        <v>22</v>
      </c>
      <c r="M35489">
        <v>9685</v>
      </c>
      <c r="N35489">
        <v>270</v>
      </c>
      <c r="O35489">
        <v>274</v>
      </c>
    </row>
    <row r="35490" spans="1:15" x14ac:dyDescent="0.3">
      <c r="A35490" t="s">
        <v>14</v>
      </c>
      <c r="B35490">
        <v>1</v>
      </c>
      <c r="C35490">
        <v>1</v>
      </c>
      <c r="D35490">
        <v>1</v>
      </c>
      <c r="E35490" t="s">
        <v>21105</v>
      </c>
      <c r="F35490" t="s">
        <v>3687</v>
      </c>
      <c r="G35490" t="s">
        <v>14</v>
      </c>
      <c r="H35490" t="s">
        <v>21111</v>
      </c>
      <c r="I35490" t="s">
        <v>31</v>
      </c>
      <c r="J35490" t="s">
        <v>32</v>
      </c>
      <c r="M35490">
        <v>9685</v>
      </c>
      <c r="N35490">
        <v>276</v>
      </c>
      <c r="O35490">
        <v>281</v>
      </c>
    </row>
    <row r="35491" spans="1:15" x14ac:dyDescent="0.3">
      <c r="A35491" t="s">
        <v>14</v>
      </c>
      <c r="B35491">
        <v>0</v>
      </c>
      <c r="C35491">
        <v>1</v>
      </c>
      <c r="D35491" t="s">
        <v>14</v>
      </c>
      <c r="E35491" t="s">
        <v>21105</v>
      </c>
      <c r="F35491" t="s">
        <v>3687</v>
      </c>
      <c r="G35491" t="s">
        <v>23</v>
      </c>
      <c r="H35491" t="s">
        <v>21111</v>
      </c>
      <c r="I35491" t="s">
        <v>26</v>
      </c>
      <c r="M35491">
        <v>9685</v>
      </c>
      <c r="N35491">
        <v>276</v>
      </c>
      <c r="O35491">
        <v>281</v>
      </c>
    </row>
    <row r="35492" spans="1:15" x14ac:dyDescent="0.3">
      <c r="A35492" t="s">
        <v>14</v>
      </c>
      <c r="B35492">
        <v>0</v>
      </c>
      <c r="C35492">
        <v>1</v>
      </c>
      <c r="D35492" t="s">
        <v>14</v>
      </c>
      <c r="E35492" t="s">
        <v>21105</v>
      </c>
      <c r="F35492" t="s">
        <v>21120</v>
      </c>
      <c r="G35492" t="s">
        <v>17</v>
      </c>
      <c r="H35492" t="s">
        <v>21121</v>
      </c>
      <c r="I35492" t="s">
        <v>22</v>
      </c>
      <c r="M35492">
        <v>9685</v>
      </c>
      <c r="N35492">
        <v>348</v>
      </c>
      <c r="O35492">
        <v>357</v>
      </c>
    </row>
    <row r="35493" spans="1:15" x14ac:dyDescent="0.3">
      <c r="A35493" t="s">
        <v>237</v>
      </c>
      <c r="B35493">
        <v>0</v>
      </c>
      <c r="C35493">
        <v>0</v>
      </c>
      <c r="D35493">
        <v>0</v>
      </c>
      <c r="E35493" t="s">
        <v>21105</v>
      </c>
      <c r="F35493" t="s">
        <v>21120</v>
      </c>
      <c r="G35493" t="s">
        <v>51</v>
      </c>
      <c r="H35493" t="s">
        <v>21121</v>
      </c>
      <c r="I35493" t="s">
        <v>52</v>
      </c>
      <c r="J35493" t="s">
        <v>1555</v>
      </c>
      <c r="M35493">
        <v>9685</v>
      </c>
      <c r="N35493">
        <v>348</v>
      </c>
      <c r="O35493">
        <v>357</v>
      </c>
    </row>
    <row r="35494" spans="1:15" x14ac:dyDescent="0.3">
      <c r="A35494" t="s">
        <v>237</v>
      </c>
      <c r="B35494">
        <v>0</v>
      </c>
      <c r="C35494">
        <v>0</v>
      </c>
      <c r="D35494">
        <v>0</v>
      </c>
      <c r="E35494" t="s">
        <v>21105</v>
      </c>
      <c r="F35494" t="s">
        <v>21114</v>
      </c>
      <c r="G35494" t="s">
        <v>17</v>
      </c>
      <c r="H35494" t="s">
        <v>21115</v>
      </c>
      <c r="I35494" t="s">
        <v>19</v>
      </c>
      <c r="M35494">
        <v>9685</v>
      </c>
      <c r="N35494">
        <v>429</v>
      </c>
      <c r="O35494">
        <v>446</v>
      </c>
    </row>
    <row r="35495" spans="1:15" x14ac:dyDescent="0.3">
      <c r="E35495" t="s">
        <v>21105</v>
      </c>
      <c r="F35495" t="s">
        <v>21126</v>
      </c>
      <c r="G35495" t="s">
        <v>17</v>
      </c>
      <c r="H35495" t="s">
        <v>21127</v>
      </c>
      <c r="I35495" t="s">
        <v>26</v>
      </c>
      <c r="M35495">
        <v>9685</v>
      </c>
      <c r="N35495">
        <v>432</v>
      </c>
      <c r="O35495">
        <v>446</v>
      </c>
    </row>
    <row r="35496" spans="1:15" x14ac:dyDescent="0.3">
      <c r="E35496" t="s">
        <v>21105</v>
      </c>
      <c r="F35496" t="s">
        <v>21112</v>
      </c>
      <c r="G35496" t="s">
        <v>17</v>
      </c>
      <c r="H35496" t="s">
        <v>21113</v>
      </c>
      <c r="I35496" t="s">
        <v>19</v>
      </c>
      <c r="M35496">
        <v>9685</v>
      </c>
      <c r="N35496">
        <v>452</v>
      </c>
      <c r="O35496">
        <v>469</v>
      </c>
    </row>
    <row r="35497" spans="1:15" x14ac:dyDescent="0.3">
      <c r="A35497" t="s">
        <v>14</v>
      </c>
      <c r="B35497">
        <v>1</v>
      </c>
      <c r="C35497">
        <v>1</v>
      </c>
      <c r="D35497">
        <v>1</v>
      </c>
      <c r="E35497" t="s">
        <v>21105</v>
      </c>
      <c r="F35497" t="s">
        <v>21108</v>
      </c>
      <c r="G35497" t="s">
        <v>14</v>
      </c>
      <c r="H35497" t="s">
        <v>21109</v>
      </c>
      <c r="I35497" t="s">
        <v>35</v>
      </c>
      <c r="J35497" t="s">
        <v>46</v>
      </c>
      <c r="K35497" t="s">
        <v>47</v>
      </c>
      <c r="L35497" t="s">
        <v>43</v>
      </c>
      <c r="M35497">
        <v>9685</v>
      </c>
      <c r="N35497">
        <v>473</v>
      </c>
      <c r="O35497">
        <v>486</v>
      </c>
    </row>
    <row r="35498" spans="1:15" x14ac:dyDescent="0.3">
      <c r="E35498" t="s">
        <v>21105</v>
      </c>
      <c r="F35498" t="s">
        <v>21118</v>
      </c>
      <c r="G35498" t="s">
        <v>17</v>
      </c>
      <c r="H35498" t="s">
        <v>21119</v>
      </c>
      <c r="I35498" t="s">
        <v>19</v>
      </c>
      <c r="M35498">
        <v>9685</v>
      </c>
      <c r="N35498">
        <v>492</v>
      </c>
      <c r="O35498">
        <v>514</v>
      </c>
    </row>
    <row r="35499" spans="1:15" x14ac:dyDescent="0.3">
      <c r="E35499" t="s">
        <v>21105</v>
      </c>
      <c r="F35499" t="s">
        <v>21106</v>
      </c>
      <c r="G35499" t="s">
        <v>17</v>
      </c>
      <c r="H35499" t="s">
        <v>21107</v>
      </c>
      <c r="I35499" t="s">
        <v>26</v>
      </c>
      <c r="M35499">
        <v>9685</v>
      </c>
      <c r="N35499">
        <v>522</v>
      </c>
      <c r="O35499">
        <v>531</v>
      </c>
    </row>
    <row r="35500" spans="1:15" x14ac:dyDescent="0.3">
      <c r="A35500" t="s">
        <v>237</v>
      </c>
      <c r="B35500">
        <v>0</v>
      </c>
      <c r="C35500">
        <v>0</v>
      </c>
      <c r="D35500">
        <v>0</v>
      </c>
      <c r="E35500" t="s">
        <v>21105</v>
      </c>
      <c r="F35500" t="s">
        <v>21124</v>
      </c>
      <c r="G35500" t="s">
        <v>17</v>
      </c>
      <c r="H35500" t="s">
        <v>21125</v>
      </c>
      <c r="I35500" t="s">
        <v>19</v>
      </c>
      <c r="M35500">
        <v>9685</v>
      </c>
      <c r="N35500">
        <v>522</v>
      </c>
      <c r="O35500">
        <v>533</v>
      </c>
    </row>
    <row r="35501" spans="1:15" x14ac:dyDescent="0.3">
      <c r="A35501" t="s">
        <v>237</v>
      </c>
      <c r="B35501">
        <v>0</v>
      </c>
      <c r="C35501">
        <v>0</v>
      </c>
      <c r="D35501">
        <v>0</v>
      </c>
      <c r="E35501" t="s">
        <v>21105</v>
      </c>
      <c r="F35501" t="s">
        <v>4465</v>
      </c>
      <c r="G35501" t="s">
        <v>17</v>
      </c>
      <c r="H35501" t="s">
        <v>21117</v>
      </c>
      <c r="I35501" t="s">
        <v>26</v>
      </c>
      <c r="M35501">
        <v>9685</v>
      </c>
      <c r="N35501">
        <v>539</v>
      </c>
      <c r="O35501">
        <v>541</v>
      </c>
    </row>
    <row r="35502" spans="1:15" x14ac:dyDescent="0.3">
      <c r="A35502" t="s">
        <v>14</v>
      </c>
      <c r="B35502">
        <v>1</v>
      </c>
      <c r="C35502">
        <v>1</v>
      </c>
      <c r="D35502">
        <v>1</v>
      </c>
      <c r="E35502" t="s">
        <v>31092</v>
      </c>
      <c r="F35502" t="s">
        <v>1233</v>
      </c>
      <c r="G35502" t="s">
        <v>14</v>
      </c>
      <c r="H35502" t="s">
        <v>31098</v>
      </c>
      <c r="I35502" t="s">
        <v>35</v>
      </c>
      <c r="J35502" t="s">
        <v>32</v>
      </c>
      <c r="M35502">
        <v>9687</v>
      </c>
      <c r="N35502">
        <v>47</v>
      </c>
      <c r="O35502">
        <v>53</v>
      </c>
    </row>
    <row r="35503" spans="1:15" x14ac:dyDescent="0.3">
      <c r="A35503" t="s">
        <v>14</v>
      </c>
      <c r="B35503">
        <v>1</v>
      </c>
      <c r="C35503">
        <v>1</v>
      </c>
      <c r="D35503">
        <v>1</v>
      </c>
      <c r="E35503" t="s">
        <v>31092</v>
      </c>
      <c r="F35503" t="s">
        <v>10517</v>
      </c>
      <c r="G35503" t="s">
        <v>14</v>
      </c>
      <c r="H35503" t="s">
        <v>31094</v>
      </c>
      <c r="I35503" t="s">
        <v>35</v>
      </c>
      <c r="J35503" t="s">
        <v>32</v>
      </c>
      <c r="M35503">
        <v>9687</v>
      </c>
      <c r="N35503">
        <v>110</v>
      </c>
      <c r="O35503">
        <v>117</v>
      </c>
    </row>
    <row r="35504" spans="1:15" x14ac:dyDescent="0.3">
      <c r="A35504" t="s">
        <v>14</v>
      </c>
      <c r="B35504">
        <v>1</v>
      </c>
      <c r="C35504">
        <v>1</v>
      </c>
      <c r="D35504">
        <v>1</v>
      </c>
      <c r="E35504" t="s">
        <v>31092</v>
      </c>
      <c r="F35504" t="s">
        <v>10517</v>
      </c>
      <c r="G35504" t="s">
        <v>14</v>
      </c>
      <c r="H35504" t="s">
        <v>31093</v>
      </c>
      <c r="I35504" t="s">
        <v>35</v>
      </c>
      <c r="J35504" t="s">
        <v>32</v>
      </c>
      <c r="M35504">
        <v>9687</v>
      </c>
      <c r="N35504">
        <v>271</v>
      </c>
      <c r="O35504">
        <v>278</v>
      </c>
    </row>
    <row r="35505" spans="1:15" x14ac:dyDescent="0.3">
      <c r="E35505" t="s">
        <v>31092</v>
      </c>
      <c r="F35505" t="s">
        <v>1899</v>
      </c>
      <c r="G35505" t="s">
        <v>51</v>
      </c>
      <c r="H35505" t="s">
        <v>31095</v>
      </c>
      <c r="I35505" t="s">
        <v>52</v>
      </c>
      <c r="J35505" t="s">
        <v>60</v>
      </c>
      <c r="M35505">
        <v>9687</v>
      </c>
      <c r="N35505">
        <v>310</v>
      </c>
      <c r="O35505">
        <v>315</v>
      </c>
    </row>
    <row r="35506" spans="1:15" x14ac:dyDescent="0.3">
      <c r="A35506" t="s">
        <v>14</v>
      </c>
      <c r="B35506">
        <v>1</v>
      </c>
      <c r="C35506">
        <v>1</v>
      </c>
      <c r="D35506">
        <v>1</v>
      </c>
      <c r="E35506" t="s">
        <v>31092</v>
      </c>
      <c r="F35506" t="s">
        <v>17080</v>
      </c>
      <c r="G35506" t="s">
        <v>14</v>
      </c>
      <c r="H35506" t="s">
        <v>31099</v>
      </c>
      <c r="I35506" t="s">
        <v>22</v>
      </c>
      <c r="M35506">
        <v>9687</v>
      </c>
      <c r="N35506">
        <v>388</v>
      </c>
      <c r="O35506">
        <v>397</v>
      </c>
    </row>
    <row r="35507" spans="1:15" x14ac:dyDescent="0.3">
      <c r="E35507" t="s">
        <v>31092</v>
      </c>
      <c r="F35507" t="s">
        <v>31096</v>
      </c>
      <c r="G35507" t="s">
        <v>14</v>
      </c>
      <c r="H35507" t="s">
        <v>31097</v>
      </c>
      <c r="I35507" t="s">
        <v>19</v>
      </c>
      <c r="M35507">
        <v>9687</v>
      </c>
      <c r="N35507">
        <v>522</v>
      </c>
      <c r="O35507">
        <v>545</v>
      </c>
    </row>
    <row r="35508" spans="1:15" x14ac:dyDescent="0.3">
      <c r="A35508" t="s">
        <v>14</v>
      </c>
      <c r="B35508">
        <v>1</v>
      </c>
      <c r="C35508">
        <v>1</v>
      </c>
      <c r="D35508">
        <v>1</v>
      </c>
      <c r="E35508" t="s">
        <v>31100</v>
      </c>
      <c r="F35508" t="s">
        <v>17080</v>
      </c>
      <c r="G35508" t="s">
        <v>14</v>
      </c>
      <c r="H35508" t="s">
        <v>31102</v>
      </c>
      <c r="I35508" t="s">
        <v>26</v>
      </c>
      <c r="M35508">
        <v>9688</v>
      </c>
      <c r="N35508">
        <v>0</v>
      </c>
      <c r="O35508">
        <v>9</v>
      </c>
    </row>
    <row r="35509" spans="1:15" x14ac:dyDescent="0.3">
      <c r="E35509" t="s">
        <v>31100</v>
      </c>
      <c r="F35509" t="s">
        <v>31103</v>
      </c>
      <c r="G35509" t="s">
        <v>14</v>
      </c>
      <c r="H35509" t="s">
        <v>31104</v>
      </c>
      <c r="I35509" t="s">
        <v>19</v>
      </c>
      <c r="M35509">
        <v>9688</v>
      </c>
      <c r="N35509">
        <v>45</v>
      </c>
      <c r="O35509">
        <v>50</v>
      </c>
    </row>
    <row r="35510" spans="1:15" x14ac:dyDescent="0.3">
      <c r="A35510" t="s">
        <v>14</v>
      </c>
      <c r="B35510">
        <v>0</v>
      </c>
      <c r="C35510">
        <v>1</v>
      </c>
      <c r="D35510" t="s">
        <v>14</v>
      </c>
      <c r="E35510" t="s">
        <v>31100</v>
      </c>
      <c r="F35510" t="s">
        <v>31103</v>
      </c>
      <c r="G35510" t="s">
        <v>23</v>
      </c>
      <c r="H35510" t="s">
        <v>31104</v>
      </c>
      <c r="I35510" t="s">
        <v>26</v>
      </c>
      <c r="M35510">
        <v>9688</v>
      </c>
      <c r="N35510">
        <v>45</v>
      </c>
      <c r="O35510">
        <v>50</v>
      </c>
    </row>
    <row r="35511" spans="1:15" x14ac:dyDescent="0.3">
      <c r="E35511" t="s">
        <v>31100</v>
      </c>
      <c r="F35511" t="s">
        <v>210</v>
      </c>
      <c r="G35511" t="s">
        <v>51</v>
      </c>
      <c r="H35511" t="s">
        <v>31101</v>
      </c>
      <c r="I35511" t="s">
        <v>52</v>
      </c>
      <c r="J35511" t="s">
        <v>212</v>
      </c>
      <c r="M35511">
        <v>9688</v>
      </c>
      <c r="N35511">
        <v>172</v>
      </c>
      <c r="O35511">
        <v>179</v>
      </c>
    </row>
    <row r="35512" spans="1:15" x14ac:dyDescent="0.3">
      <c r="A35512" t="s">
        <v>14</v>
      </c>
      <c r="B35512">
        <v>1</v>
      </c>
      <c r="C35512">
        <v>1</v>
      </c>
      <c r="D35512">
        <v>1</v>
      </c>
      <c r="E35512" t="s">
        <v>31100</v>
      </c>
      <c r="F35512" t="s">
        <v>10720</v>
      </c>
      <c r="G35512" t="s">
        <v>14</v>
      </c>
      <c r="H35512" t="s">
        <v>31121</v>
      </c>
      <c r="I35512" t="s">
        <v>35</v>
      </c>
      <c r="J35512" t="s">
        <v>32</v>
      </c>
      <c r="M35512">
        <v>9689</v>
      </c>
      <c r="N35512">
        <v>0</v>
      </c>
      <c r="O35512">
        <v>6</v>
      </c>
    </row>
    <row r="35513" spans="1:15" x14ac:dyDescent="0.3">
      <c r="A35513" t="s">
        <v>14</v>
      </c>
      <c r="B35513">
        <v>0</v>
      </c>
      <c r="C35513">
        <v>1</v>
      </c>
      <c r="D35513" t="s">
        <v>14</v>
      </c>
      <c r="E35513" t="s">
        <v>31100</v>
      </c>
      <c r="F35513" t="s">
        <v>8961</v>
      </c>
      <c r="G35513" t="s">
        <v>17</v>
      </c>
      <c r="H35513" t="s">
        <v>31117</v>
      </c>
      <c r="I35513" t="s">
        <v>26</v>
      </c>
      <c r="M35513">
        <v>9689</v>
      </c>
      <c r="N35513">
        <v>28</v>
      </c>
      <c r="O35513">
        <v>37</v>
      </c>
    </row>
    <row r="35514" spans="1:15" x14ac:dyDescent="0.3">
      <c r="A35514" t="s">
        <v>14</v>
      </c>
      <c r="B35514">
        <v>1</v>
      </c>
      <c r="C35514">
        <v>1</v>
      </c>
      <c r="D35514">
        <v>1</v>
      </c>
      <c r="E35514" t="s">
        <v>31100</v>
      </c>
      <c r="F35514" t="s">
        <v>8961</v>
      </c>
      <c r="G35514" t="s">
        <v>14</v>
      </c>
      <c r="H35514" t="s">
        <v>31117</v>
      </c>
      <c r="I35514" t="s">
        <v>31</v>
      </c>
      <c r="J35514" t="s">
        <v>32</v>
      </c>
      <c r="M35514">
        <v>9689</v>
      </c>
      <c r="N35514">
        <v>28</v>
      </c>
      <c r="O35514">
        <v>37</v>
      </c>
    </row>
    <row r="35515" spans="1:15" x14ac:dyDescent="0.3">
      <c r="A35515" t="s">
        <v>14</v>
      </c>
      <c r="B35515">
        <v>1</v>
      </c>
      <c r="C35515">
        <v>1</v>
      </c>
      <c r="D35515">
        <v>1</v>
      </c>
      <c r="E35515" t="s">
        <v>31100</v>
      </c>
      <c r="F35515" t="s">
        <v>4832</v>
      </c>
      <c r="G35515" t="s">
        <v>14</v>
      </c>
      <c r="H35515" t="s">
        <v>31111</v>
      </c>
      <c r="I35515" t="s">
        <v>35</v>
      </c>
      <c r="J35515" t="s">
        <v>32</v>
      </c>
      <c r="M35515">
        <v>9689</v>
      </c>
      <c r="N35515">
        <v>60</v>
      </c>
      <c r="O35515">
        <v>68</v>
      </c>
    </row>
    <row r="35516" spans="1:15" x14ac:dyDescent="0.3">
      <c r="A35516" t="s">
        <v>14</v>
      </c>
      <c r="B35516">
        <v>1</v>
      </c>
      <c r="C35516">
        <v>1</v>
      </c>
      <c r="D35516">
        <v>1</v>
      </c>
      <c r="E35516" t="s">
        <v>31100</v>
      </c>
      <c r="F35516" t="s">
        <v>1491</v>
      </c>
      <c r="G35516" t="s">
        <v>14</v>
      </c>
      <c r="H35516" t="s">
        <v>31126</v>
      </c>
      <c r="I35516" t="s">
        <v>35</v>
      </c>
      <c r="J35516" t="s">
        <v>32</v>
      </c>
      <c r="M35516">
        <v>9689</v>
      </c>
      <c r="N35516">
        <v>72</v>
      </c>
      <c r="O35516">
        <v>78</v>
      </c>
    </row>
    <row r="35517" spans="1:15" x14ac:dyDescent="0.3">
      <c r="A35517" t="s">
        <v>14</v>
      </c>
      <c r="B35517">
        <v>1</v>
      </c>
      <c r="C35517">
        <v>1</v>
      </c>
      <c r="D35517">
        <v>1</v>
      </c>
      <c r="E35517" t="s">
        <v>31100</v>
      </c>
      <c r="F35517" t="s">
        <v>1446</v>
      </c>
      <c r="G35517" t="s">
        <v>14</v>
      </c>
      <c r="H35517" t="s">
        <v>31123</v>
      </c>
      <c r="I35517" t="s">
        <v>35</v>
      </c>
      <c r="J35517" t="s">
        <v>32</v>
      </c>
      <c r="M35517">
        <v>9689</v>
      </c>
      <c r="N35517">
        <v>116</v>
      </c>
      <c r="O35517">
        <v>123</v>
      </c>
    </row>
    <row r="35518" spans="1:15" x14ac:dyDescent="0.3">
      <c r="A35518" t="s">
        <v>14</v>
      </c>
      <c r="B35518">
        <v>1</v>
      </c>
      <c r="C35518">
        <v>1</v>
      </c>
      <c r="D35518">
        <v>1</v>
      </c>
      <c r="E35518" t="s">
        <v>31100</v>
      </c>
      <c r="F35518" t="s">
        <v>4832</v>
      </c>
      <c r="G35518" t="s">
        <v>14</v>
      </c>
      <c r="H35518" t="s">
        <v>31112</v>
      </c>
      <c r="I35518" t="s">
        <v>35</v>
      </c>
      <c r="J35518" t="s">
        <v>32</v>
      </c>
      <c r="M35518">
        <v>9689</v>
      </c>
      <c r="N35518">
        <v>168</v>
      </c>
      <c r="O35518">
        <v>176</v>
      </c>
    </row>
    <row r="35519" spans="1:15" x14ac:dyDescent="0.3">
      <c r="A35519" t="s">
        <v>14</v>
      </c>
      <c r="B35519">
        <v>1</v>
      </c>
      <c r="C35519">
        <v>1</v>
      </c>
      <c r="D35519">
        <v>1</v>
      </c>
      <c r="E35519" t="s">
        <v>31100</v>
      </c>
      <c r="F35519" t="s">
        <v>4832</v>
      </c>
      <c r="G35519" t="s">
        <v>14</v>
      </c>
      <c r="H35519" t="s">
        <v>31110</v>
      </c>
      <c r="I35519" t="s">
        <v>35</v>
      </c>
      <c r="J35519" t="s">
        <v>32</v>
      </c>
      <c r="M35519">
        <v>9689</v>
      </c>
      <c r="N35519">
        <v>236</v>
      </c>
      <c r="O35519">
        <v>244</v>
      </c>
    </row>
    <row r="35520" spans="1:15" x14ac:dyDescent="0.3">
      <c r="A35520" t="s">
        <v>14</v>
      </c>
      <c r="B35520">
        <v>1</v>
      </c>
      <c r="C35520">
        <v>1</v>
      </c>
      <c r="D35520">
        <v>1</v>
      </c>
      <c r="E35520" t="s">
        <v>31100</v>
      </c>
      <c r="F35520" t="s">
        <v>1491</v>
      </c>
      <c r="G35520" t="s">
        <v>14</v>
      </c>
      <c r="H35520" t="s">
        <v>31120</v>
      </c>
      <c r="I35520" t="s">
        <v>35</v>
      </c>
      <c r="J35520" t="s">
        <v>32</v>
      </c>
      <c r="M35520">
        <v>9689</v>
      </c>
      <c r="N35520">
        <v>248</v>
      </c>
      <c r="O35520">
        <v>254</v>
      </c>
    </row>
    <row r="35521" spans="1:15" x14ac:dyDescent="0.3">
      <c r="A35521" t="s">
        <v>14</v>
      </c>
      <c r="B35521">
        <v>1</v>
      </c>
      <c r="C35521">
        <v>1</v>
      </c>
      <c r="D35521">
        <v>1</v>
      </c>
      <c r="E35521" t="s">
        <v>31100</v>
      </c>
      <c r="F35521" t="s">
        <v>10720</v>
      </c>
      <c r="G35521" t="s">
        <v>14</v>
      </c>
      <c r="H35521" t="s">
        <v>31108</v>
      </c>
      <c r="I35521" t="s">
        <v>35</v>
      </c>
      <c r="J35521" t="s">
        <v>32</v>
      </c>
      <c r="M35521">
        <v>9689</v>
      </c>
      <c r="N35521">
        <v>299</v>
      </c>
      <c r="O35521">
        <v>305</v>
      </c>
    </row>
    <row r="35522" spans="1:15" x14ac:dyDescent="0.3">
      <c r="A35522" t="s">
        <v>14</v>
      </c>
      <c r="B35522">
        <v>1</v>
      </c>
      <c r="C35522">
        <v>1</v>
      </c>
      <c r="D35522">
        <v>1</v>
      </c>
      <c r="E35522" t="s">
        <v>31100</v>
      </c>
      <c r="F35522" t="s">
        <v>17080</v>
      </c>
      <c r="G35522" t="s">
        <v>14</v>
      </c>
      <c r="H35522" t="s">
        <v>31125</v>
      </c>
      <c r="I35522" t="s">
        <v>22</v>
      </c>
      <c r="M35522">
        <v>9689</v>
      </c>
      <c r="N35522">
        <v>360</v>
      </c>
      <c r="O35522">
        <v>369</v>
      </c>
    </row>
    <row r="35523" spans="1:15" x14ac:dyDescent="0.3">
      <c r="E35523" t="s">
        <v>31100</v>
      </c>
      <c r="F35523" t="s">
        <v>210</v>
      </c>
      <c r="G35523" t="s">
        <v>51</v>
      </c>
      <c r="H35523" t="s">
        <v>31131</v>
      </c>
      <c r="I35523" t="s">
        <v>52</v>
      </c>
      <c r="J35523" t="s">
        <v>212</v>
      </c>
      <c r="M35523">
        <v>9689</v>
      </c>
      <c r="N35523">
        <v>467</v>
      </c>
      <c r="O35523">
        <v>474</v>
      </c>
    </row>
    <row r="35524" spans="1:15" x14ac:dyDescent="0.3">
      <c r="E35524" t="s">
        <v>31100</v>
      </c>
      <c r="F35524" t="s">
        <v>274</v>
      </c>
      <c r="G35524" t="s">
        <v>17</v>
      </c>
      <c r="H35524" t="s">
        <v>31124</v>
      </c>
      <c r="I35524" t="s">
        <v>19</v>
      </c>
      <c r="M35524">
        <v>9689</v>
      </c>
      <c r="N35524">
        <v>502</v>
      </c>
      <c r="O35524">
        <v>506</v>
      </c>
    </row>
    <row r="35525" spans="1:15" x14ac:dyDescent="0.3">
      <c r="A35525" t="s">
        <v>14</v>
      </c>
      <c r="B35525">
        <v>1</v>
      </c>
      <c r="C35525">
        <v>1</v>
      </c>
      <c r="D35525">
        <v>1</v>
      </c>
      <c r="E35525" t="s">
        <v>31100</v>
      </c>
      <c r="F35525" t="s">
        <v>17080</v>
      </c>
      <c r="G35525" t="s">
        <v>14</v>
      </c>
      <c r="H35525" t="s">
        <v>31118</v>
      </c>
      <c r="I35525" t="s">
        <v>22</v>
      </c>
      <c r="M35525">
        <v>9689</v>
      </c>
      <c r="N35525">
        <v>508</v>
      </c>
      <c r="O35525">
        <v>517</v>
      </c>
    </row>
    <row r="35526" spans="1:15" x14ac:dyDescent="0.3">
      <c r="E35526" t="s">
        <v>31100</v>
      </c>
      <c r="F35526" t="s">
        <v>210</v>
      </c>
      <c r="G35526" t="s">
        <v>51</v>
      </c>
      <c r="H35526" t="s">
        <v>31132</v>
      </c>
      <c r="I35526" t="s">
        <v>52</v>
      </c>
      <c r="J35526" t="s">
        <v>212</v>
      </c>
      <c r="M35526">
        <v>9689</v>
      </c>
      <c r="N35526">
        <v>528</v>
      </c>
      <c r="O35526">
        <v>535</v>
      </c>
    </row>
    <row r="35527" spans="1:15" x14ac:dyDescent="0.3">
      <c r="A35527" t="s">
        <v>14</v>
      </c>
      <c r="B35527">
        <v>1</v>
      </c>
      <c r="C35527">
        <v>1</v>
      </c>
      <c r="D35527">
        <v>1</v>
      </c>
      <c r="E35527" t="s">
        <v>31100</v>
      </c>
      <c r="F35527" t="s">
        <v>4832</v>
      </c>
      <c r="G35527" t="s">
        <v>14</v>
      </c>
      <c r="H35527" t="s">
        <v>31109</v>
      </c>
      <c r="I35527" t="s">
        <v>35</v>
      </c>
      <c r="J35527" t="s">
        <v>32</v>
      </c>
      <c r="M35527">
        <v>9689</v>
      </c>
      <c r="N35527">
        <v>538</v>
      </c>
      <c r="O35527">
        <v>546</v>
      </c>
    </row>
    <row r="35528" spans="1:15" x14ac:dyDescent="0.3">
      <c r="A35528" t="s">
        <v>14</v>
      </c>
      <c r="B35528">
        <v>1</v>
      </c>
      <c r="C35528">
        <v>1</v>
      </c>
      <c r="D35528">
        <v>1</v>
      </c>
      <c r="E35528" t="s">
        <v>31100</v>
      </c>
      <c r="F35528" t="s">
        <v>10720</v>
      </c>
      <c r="G35528" t="s">
        <v>14</v>
      </c>
      <c r="H35528" t="s">
        <v>31107</v>
      </c>
      <c r="I35528" t="s">
        <v>41</v>
      </c>
      <c r="J35528" t="s">
        <v>32</v>
      </c>
      <c r="M35528">
        <v>9689</v>
      </c>
      <c r="N35528">
        <v>548</v>
      </c>
      <c r="O35528">
        <v>554</v>
      </c>
    </row>
    <row r="35529" spans="1:15" x14ac:dyDescent="0.3">
      <c r="A35529" t="s">
        <v>14</v>
      </c>
      <c r="B35529">
        <v>1</v>
      </c>
      <c r="C35529">
        <v>1</v>
      </c>
      <c r="D35529">
        <v>1</v>
      </c>
      <c r="E35529" t="s">
        <v>31100</v>
      </c>
      <c r="F35529" t="s">
        <v>4832</v>
      </c>
      <c r="G35529" t="s">
        <v>14</v>
      </c>
      <c r="H35529" t="s">
        <v>31106</v>
      </c>
      <c r="I35529" t="s">
        <v>52</v>
      </c>
      <c r="J35529" t="s">
        <v>32</v>
      </c>
      <c r="M35529">
        <v>9689</v>
      </c>
      <c r="N35529">
        <v>570</v>
      </c>
      <c r="O35529">
        <v>578</v>
      </c>
    </row>
    <row r="35530" spans="1:15" x14ac:dyDescent="0.3">
      <c r="A35530" t="s">
        <v>237</v>
      </c>
      <c r="B35530">
        <v>0</v>
      </c>
      <c r="C35530">
        <v>0</v>
      </c>
      <c r="D35530">
        <v>0</v>
      </c>
      <c r="E35530" t="s">
        <v>31100</v>
      </c>
      <c r="F35530" t="s">
        <v>31115</v>
      </c>
      <c r="G35530" t="s">
        <v>51</v>
      </c>
      <c r="H35530" t="s">
        <v>31116</v>
      </c>
      <c r="I35530" t="s">
        <v>19</v>
      </c>
      <c r="M35530">
        <v>9689</v>
      </c>
      <c r="N35530">
        <v>570</v>
      </c>
      <c r="O35530">
        <v>589</v>
      </c>
    </row>
    <row r="35531" spans="1:15" x14ac:dyDescent="0.3">
      <c r="A35531" t="s">
        <v>14</v>
      </c>
      <c r="B35531">
        <v>1</v>
      </c>
      <c r="C35531">
        <v>1</v>
      </c>
      <c r="D35531">
        <v>1</v>
      </c>
      <c r="E35531" t="s">
        <v>31100</v>
      </c>
      <c r="F35531" t="s">
        <v>1491</v>
      </c>
      <c r="G35531" t="s">
        <v>14</v>
      </c>
      <c r="H35531" t="s">
        <v>31119</v>
      </c>
      <c r="I35531" t="s">
        <v>52</v>
      </c>
      <c r="J35531" t="s">
        <v>32</v>
      </c>
      <c r="M35531">
        <v>9689</v>
      </c>
      <c r="N35531">
        <v>583</v>
      </c>
      <c r="O35531">
        <v>589</v>
      </c>
    </row>
    <row r="35532" spans="1:15" x14ac:dyDescent="0.3">
      <c r="E35532" t="s">
        <v>31100</v>
      </c>
      <c r="F35532" t="s">
        <v>31127</v>
      </c>
      <c r="G35532" t="s">
        <v>17</v>
      </c>
      <c r="H35532" t="s">
        <v>31128</v>
      </c>
      <c r="I35532" t="s">
        <v>26</v>
      </c>
      <c r="M35532">
        <v>9689</v>
      </c>
      <c r="N35532">
        <v>616</v>
      </c>
      <c r="O35532">
        <v>624</v>
      </c>
    </row>
    <row r="35533" spans="1:15" x14ac:dyDescent="0.3">
      <c r="A35533" t="s">
        <v>14</v>
      </c>
      <c r="B35533">
        <v>1</v>
      </c>
      <c r="C35533">
        <v>1</v>
      </c>
      <c r="D35533">
        <v>1</v>
      </c>
      <c r="E35533" t="s">
        <v>31100</v>
      </c>
      <c r="F35533" t="s">
        <v>1446</v>
      </c>
      <c r="G35533" t="s">
        <v>14</v>
      </c>
      <c r="H35533" t="s">
        <v>31122</v>
      </c>
      <c r="I35533" t="s">
        <v>270</v>
      </c>
      <c r="J35533" t="s">
        <v>32</v>
      </c>
      <c r="M35533">
        <v>9689</v>
      </c>
      <c r="N35533">
        <v>632</v>
      </c>
      <c r="O35533">
        <v>639</v>
      </c>
    </row>
    <row r="35534" spans="1:15" x14ac:dyDescent="0.3">
      <c r="E35534" t="s">
        <v>31100</v>
      </c>
      <c r="F35534" t="s">
        <v>31129</v>
      </c>
      <c r="G35534" t="s">
        <v>14</v>
      </c>
      <c r="H35534" t="s">
        <v>31130</v>
      </c>
      <c r="I35534" t="s">
        <v>19</v>
      </c>
      <c r="M35534">
        <v>9689</v>
      </c>
      <c r="N35534">
        <v>632</v>
      </c>
      <c r="O35534">
        <v>652</v>
      </c>
    </row>
    <row r="35535" spans="1:15" x14ac:dyDescent="0.3">
      <c r="E35535" t="s">
        <v>31100</v>
      </c>
      <c r="F35535" t="s">
        <v>31113</v>
      </c>
      <c r="G35535" t="s">
        <v>14</v>
      </c>
      <c r="H35535" t="s">
        <v>31114</v>
      </c>
      <c r="I35535" t="s">
        <v>26</v>
      </c>
      <c r="M35535">
        <v>9689</v>
      </c>
      <c r="N35535">
        <v>640</v>
      </c>
      <c r="O35535">
        <v>652</v>
      </c>
    </row>
    <row r="35536" spans="1:15" x14ac:dyDescent="0.3">
      <c r="A35536" t="s">
        <v>14</v>
      </c>
      <c r="B35536">
        <v>1</v>
      </c>
      <c r="C35536">
        <v>1</v>
      </c>
      <c r="D35536">
        <v>1</v>
      </c>
      <c r="E35536" t="s">
        <v>31100</v>
      </c>
      <c r="F35536" t="s">
        <v>4832</v>
      </c>
      <c r="G35536" t="s">
        <v>14</v>
      </c>
      <c r="H35536" t="s">
        <v>31105</v>
      </c>
      <c r="I35536" t="s">
        <v>52</v>
      </c>
      <c r="J35536" t="s">
        <v>32</v>
      </c>
      <c r="M35536">
        <v>9689</v>
      </c>
      <c r="N35536">
        <v>644</v>
      </c>
      <c r="O35536">
        <v>652</v>
      </c>
    </row>
    <row r="35537" spans="1:15" x14ac:dyDescent="0.3">
      <c r="A35537" t="s">
        <v>14</v>
      </c>
      <c r="B35537">
        <v>0</v>
      </c>
      <c r="C35537">
        <v>0</v>
      </c>
      <c r="D35537">
        <v>1</v>
      </c>
      <c r="E35537" t="s">
        <v>31092</v>
      </c>
      <c r="F35537" t="s">
        <v>31136</v>
      </c>
      <c r="G35537" t="s">
        <v>14</v>
      </c>
      <c r="H35537" t="s">
        <v>31133</v>
      </c>
      <c r="I35537" t="s">
        <v>26</v>
      </c>
      <c r="M35537">
        <v>9690</v>
      </c>
      <c r="N35537">
        <v>0</v>
      </c>
      <c r="O35537">
        <v>16</v>
      </c>
    </row>
    <row r="35538" spans="1:15" x14ac:dyDescent="0.3">
      <c r="E35538" t="s">
        <v>31092</v>
      </c>
      <c r="F35538" t="s">
        <v>17080</v>
      </c>
      <c r="G35538" t="s">
        <v>14</v>
      </c>
      <c r="H35538" t="s">
        <v>31133</v>
      </c>
      <c r="I35538" t="s">
        <v>19</v>
      </c>
      <c r="M35538">
        <v>9690</v>
      </c>
      <c r="N35538">
        <v>7</v>
      </c>
      <c r="O35538">
        <v>16</v>
      </c>
    </row>
    <row r="35539" spans="1:15" x14ac:dyDescent="0.3">
      <c r="E35539" t="s">
        <v>31092</v>
      </c>
      <c r="F35539" t="s">
        <v>210</v>
      </c>
      <c r="G35539" t="s">
        <v>51</v>
      </c>
      <c r="H35539" t="s">
        <v>31137</v>
      </c>
      <c r="I35539" t="s">
        <v>52</v>
      </c>
      <c r="J35539" t="s">
        <v>212</v>
      </c>
      <c r="M35539">
        <v>9690</v>
      </c>
      <c r="N35539">
        <v>24</v>
      </c>
      <c r="O35539">
        <v>31</v>
      </c>
    </row>
    <row r="35540" spans="1:15" x14ac:dyDescent="0.3">
      <c r="A35540" t="s">
        <v>237</v>
      </c>
      <c r="B35540">
        <v>0</v>
      </c>
      <c r="C35540">
        <v>0</v>
      </c>
      <c r="D35540">
        <v>0</v>
      </c>
      <c r="E35540" t="s">
        <v>31092</v>
      </c>
      <c r="F35540" t="s">
        <v>31134</v>
      </c>
      <c r="G35540" t="s">
        <v>17</v>
      </c>
      <c r="H35540" t="s">
        <v>31135</v>
      </c>
      <c r="I35540" t="s">
        <v>22</v>
      </c>
      <c r="M35540">
        <v>9690</v>
      </c>
      <c r="N35540">
        <v>44</v>
      </c>
      <c r="O35540">
        <v>64</v>
      </c>
    </row>
    <row r="35541" spans="1:15" x14ac:dyDescent="0.3">
      <c r="A35541" t="s">
        <v>14</v>
      </c>
      <c r="B35541">
        <v>1</v>
      </c>
      <c r="C35541">
        <v>1</v>
      </c>
      <c r="D35541">
        <v>1</v>
      </c>
      <c r="E35541" t="s">
        <v>31092</v>
      </c>
      <c r="F35541" t="s">
        <v>31142</v>
      </c>
      <c r="G35541" t="s">
        <v>14</v>
      </c>
      <c r="H35541" t="s">
        <v>31145</v>
      </c>
      <c r="I35541" t="s">
        <v>52</v>
      </c>
      <c r="J35541" t="s">
        <v>32</v>
      </c>
      <c r="M35541">
        <v>9690</v>
      </c>
      <c r="N35541">
        <v>57</v>
      </c>
      <c r="O35541">
        <v>64</v>
      </c>
    </row>
    <row r="35542" spans="1:15" x14ac:dyDescent="0.3">
      <c r="A35542" t="s">
        <v>237</v>
      </c>
      <c r="B35542">
        <v>0</v>
      </c>
      <c r="C35542">
        <v>0</v>
      </c>
      <c r="D35542">
        <v>0</v>
      </c>
      <c r="E35542" t="s">
        <v>31092</v>
      </c>
      <c r="F35542" t="s">
        <v>31139</v>
      </c>
      <c r="G35542" t="s">
        <v>51</v>
      </c>
      <c r="H35542" t="s">
        <v>31140</v>
      </c>
      <c r="I35542" t="s">
        <v>52</v>
      </c>
      <c r="J35542" t="s">
        <v>53</v>
      </c>
      <c r="K35542" t="s">
        <v>60</v>
      </c>
      <c r="M35542">
        <v>9690</v>
      </c>
      <c r="N35542">
        <v>69</v>
      </c>
      <c r="O35542">
        <v>85</v>
      </c>
    </row>
    <row r="35543" spans="1:15" x14ac:dyDescent="0.3">
      <c r="A35543" t="s">
        <v>14</v>
      </c>
      <c r="B35543">
        <v>1</v>
      </c>
      <c r="C35543">
        <v>1</v>
      </c>
      <c r="D35543">
        <v>1</v>
      </c>
      <c r="E35543" t="s">
        <v>31092</v>
      </c>
      <c r="F35543" t="s">
        <v>31142</v>
      </c>
      <c r="G35543" t="s">
        <v>14</v>
      </c>
      <c r="H35543" t="s">
        <v>31143</v>
      </c>
      <c r="I35543" t="s">
        <v>35</v>
      </c>
      <c r="J35543" t="s">
        <v>32</v>
      </c>
      <c r="M35543">
        <v>9690</v>
      </c>
      <c r="N35543">
        <v>177</v>
      </c>
      <c r="O35543">
        <v>184</v>
      </c>
    </row>
    <row r="35544" spans="1:15" x14ac:dyDescent="0.3">
      <c r="E35544" t="s">
        <v>31092</v>
      </c>
      <c r="F35544" t="s">
        <v>31146</v>
      </c>
      <c r="G35544" t="s">
        <v>14</v>
      </c>
      <c r="H35544" t="s">
        <v>31147</v>
      </c>
      <c r="I35544" t="s">
        <v>26</v>
      </c>
      <c r="M35544">
        <v>9690</v>
      </c>
      <c r="N35544">
        <v>354</v>
      </c>
      <c r="O35544">
        <v>367</v>
      </c>
    </row>
    <row r="35545" spans="1:15" x14ac:dyDescent="0.3">
      <c r="E35545" t="s">
        <v>31092</v>
      </c>
      <c r="F35545" t="s">
        <v>8947</v>
      </c>
      <c r="G35545" t="s">
        <v>17</v>
      </c>
      <c r="H35545" t="s">
        <v>31138</v>
      </c>
      <c r="I35545" t="s">
        <v>19</v>
      </c>
      <c r="M35545">
        <v>9690</v>
      </c>
      <c r="N35545">
        <v>363</v>
      </c>
      <c r="O35545">
        <v>367</v>
      </c>
    </row>
    <row r="35546" spans="1:15" x14ac:dyDescent="0.3">
      <c r="A35546" t="s">
        <v>14</v>
      </c>
      <c r="B35546">
        <v>1</v>
      </c>
      <c r="C35546">
        <v>1</v>
      </c>
      <c r="D35546">
        <v>1</v>
      </c>
      <c r="E35546" t="s">
        <v>31092</v>
      </c>
      <c r="F35546" t="s">
        <v>31142</v>
      </c>
      <c r="G35546" t="s">
        <v>14</v>
      </c>
      <c r="H35546" t="s">
        <v>31144</v>
      </c>
      <c r="I35546" t="s">
        <v>35</v>
      </c>
      <c r="J35546" t="s">
        <v>42</v>
      </c>
      <c r="K35546" t="s">
        <v>43</v>
      </c>
      <c r="M35546">
        <v>9690</v>
      </c>
      <c r="N35546">
        <v>395</v>
      </c>
      <c r="O35546">
        <v>402</v>
      </c>
    </row>
    <row r="35547" spans="1:15" x14ac:dyDescent="0.3">
      <c r="E35547" t="s">
        <v>31092</v>
      </c>
      <c r="F35547" t="s">
        <v>430</v>
      </c>
      <c r="G35547" t="s">
        <v>14</v>
      </c>
      <c r="H35547" t="s">
        <v>31141</v>
      </c>
      <c r="I35547" t="s">
        <v>19</v>
      </c>
      <c r="M35547">
        <v>9690</v>
      </c>
      <c r="N35547">
        <v>419</v>
      </c>
      <c r="O35547">
        <v>432</v>
      </c>
    </row>
    <row r="35548" spans="1:15" x14ac:dyDescent="0.3">
      <c r="A35548" t="s">
        <v>14</v>
      </c>
      <c r="B35548">
        <v>1</v>
      </c>
      <c r="C35548">
        <v>1</v>
      </c>
      <c r="D35548">
        <v>1</v>
      </c>
      <c r="E35548" t="s">
        <v>31148</v>
      </c>
      <c r="F35548" t="s">
        <v>1312</v>
      </c>
      <c r="G35548" t="s">
        <v>14</v>
      </c>
      <c r="H35548" t="s">
        <v>31149</v>
      </c>
      <c r="I35548" t="s">
        <v>35</v>
      </c>
      <c r="J35548" t="s">
        <v>32</v>
      </c>
      <c r="M35548">
        <v>9691</v>
      </c>
      <c r="N35548">
        <v>39</v>
      </c>
      <c r="O35548">
        <v>43</v>
      </c>
    </row>
    <row r="35549" spans="1:15" x14ac:dyDescent="0.3">
      <c r="A35549" t="s">
        <v>51</v>
      </c>
      <c r="B35549">
        <v>1</v>
      </c>
      <c r="C35549">
        <v>1</v>
      </c>
      <c r="D35549">
        <v>1</v>
      </c>
      <c r="E35549" t="s">
        <v>31148</v>
      </c>
      <c r="F35549" t="s">
        <v>31156</v>
      </c>
      <c r="G35549" t="s">
        <v>51</v>
      </c>
      <c r="H35549" t="s">
        <v>31157</v>
      </c>
      <c r="I35549" t="s">
        <v>22</v>
      </c>
      <c r="M35549">
        <v>9691</v>
      </c>
      <c r="N35549">
        <v>48</v>
      </c>
      <c r="O35549">
        <v>51</v>
      </c>
    </row>
    <row r="35550" spans="1:15" x14ac:dyDescent="0.3">
      <c r="A35550" t="s">
        <v>14</v>
      </c>
      <c r="B35550">
        <v>1</v>
      </c>
      <c r="C35550">
        <v>1</v>
      </c>
      <c r="D35550">
        <v>1</v>
      </c>
      <c r="E35550" t="s">
        <v>31148</v>
      </c>
      <c r="F35550" t="s">
        <v>5418</v>
      </c>
      <c r="G35550" t="s">
        <v>14</v>
      </c>
      <c r="H35550" t="s">
        <v>31155</v>
      </c>
      <c r="I35550" t="s">
        <v>50</v>
      </c>
      <c r="M35550">
        <v>9691</v>
      </c>
      <c r="N35550">
        <v>96</v>
      </c>
      <c r="O35550">
        <v>101</v>
      </c>
    </row>
    <row r="35551" spans="1:15" x14ac:dyDescent="0.3">
      <c r="E35551" t="s">
        <v>31148</v>
      </c>
      <c r="F35551" t="s">
        <v>5418</v>
      </c>
      <c r="G35551" t="s">
        <v>51</v>
      </c>
      <c r="H35551" t="s">
        <v>31155</v>
      </c>
      <c r="I35551" t="s">
        <v>52</v>
      </c>
      <c r="J35551" t="s">
        <v>191</v>
      </c>
      <c r="M35551">
        <v>9691</v>
      </c>
      <c r="N35551">
        <v>96</v>
      </c>
      <c r="O35551">
        <v>101</v>
      </c>
    </row>
    <row r="35552" spans="1:15" x14ac:dyDescent="0.3">
      <c r="E35552" t="s">
        <v>31148</v>
      </c>
      <c r="F35552" t="s">
        <v>23803</v>
      </c>
      <c r="G35552" t="s">
        <v>51</v>
      </c>
      <c r="H35552" t="s">
        <v>31154</v>
      </c>
      <c r="I35552" t="s">
        <v>52</v>
      </c>
      <c r="J35552" t="s">
        <v>60</v>
      </c>
      <c r="M35552">
        <v>9691</v>
      </c>
      <c r="N35552">
        <v>178</v>
      </c>
      <c r="O35552">
        <v>199</v>
      </c>
    </row>
    <row r="35553" spans="1:15" x14ac:dyDescent="0.3">
      <c r="A35553" t="s">
        <v>14</v>
      </c>
      <c r="B35553">
        <v>1</v>
      </c>
      <c r="C35553">
        <v>1</v>
      </c>
      <c r="D35553">
        <v>1</v>
      </c>
      <c r="E35553" t="s">
        <v>31148</v>
      </c>
      <c r="F35553" t="s">
        <v>31152</v>
      </c>
      <c r="G35553" t="s">
        <v>14</v>
      </c>
      <c r="H35553" t="s">
        <v>31153</v>
      </c>
      <c r="I35553" t="s">
        <v>22</v>
      </c>
      <c r="M35553">
        <v>9691</v>
      </c>
      <c r="N35553">
        <v>306</v>
      </c>
      <c r="O35553">
        <v>312</v>
      </c>
    </row>
    <row r="35554" spans="1:15" x14ac:dyDescent="0.3">
      <c r="A35554" t="s">
        <v>14</v>
      </c>
      <c r="B35554">
        <v>1</v>
      </c>
      <c r="C35554">
        <v>1</v>
      </c>
      <c r="D35554">
        <v>1</v>
      </c>
      <c r="E35554" t="s">
        <v>31148</v>
      </c>
      <c r="F35554" t="s">
        <v>31150</v>
      </c>
      <c r="G35554" t="s">
        <v>14</v>
      </c>
      <c r="H35554" t="s">
        <v>31151</v>
      </c>
      <c r="I35554" t="s">
        <v>22</v>
      </c>
      <c r="M35554">
        <v>9691</v>
      </c>
      <c r="N35554">
        <v>367</v>
      </c>
      <c r="O35554">
        <v>375</v>
      </c>
    </row>
    <row r="35555" spans="1:15" x14ac:dyDescent="0.3">
      <c r="A35555" t="s">
        <v>14</v>
      </c>
      <c r="B35555">
        <v>1</v>
      </c>
      <c r="C35555">
        <v>1</v>
      </c>
      <c r="D35555">
        <v>1</v>
      </c>
      <c r="E35555" t="s">
        <v>31148</v>
      </c>
      <c r="F35555" t="s">
        <v>31160</v>
      </c>
      <c r="G35555" t="s">
        <v>14</v>
      </c>
      <c r="H35555" t="s">
        <v>31161</v>
      </c>
      <c r="I35555" t="s">
        <v>35</v>
      </c>
      <c r="J35555" t="s">
        <v>46</v>
      </c>
      <c r="K35555" t="s">
        <v>47</v>
      </c>
      <c r="L35555" t="s">
        <v>43</v>
      </c>
      <c r="M35555">
        <v>9692</v>
      </c>
      <c r="N35555">
        <v>0</v>
      </c>
      <c r="O35555">
        <v>16</v>
      </c>
    </row>
    <row r="35556" spans="1:15" x14ac:dyDescent="0.3">
      <c r="E35556" t="s">
        <v>31148</v>
      </c>
      <c r="F35556" t="s">
        <v>1594</v>
      </c>
      <c r="G35556" t="s">
        <v>51</v>
      </c>
      <c r="H35556" t="s">
        <v>31165</v>
      </c>
      <c r="I35556" t="s">
        <v>52</v>
      </c>
      <c r="J35556" t="s">
        <v>60</v>
      </c>
      <c r="M35556">
        <v>9692</v>
      </c>
      <c r="N35556">
        <v>104</v>
      </c>
      <c r="O35556">
        <v>117</v>
      </c>
    </row>
    <row r="35557" spans="1:15" x14ac:dyDescent="0.3">
      <c r="A35557" t="s">
        <v>14</v>
      </c>
      <c r="B35557">
        <v>1</v>
      </c>
      <c r="C35557">
        <v>1</v>
      </c>
      <c r="D35557">
        <v>1</v>
      </c>
      <c r="E35557" t="s">
        <v>31148</v>
      </c>
      <c r="F35557" t="s">
        <v>31152</v>
      </c>
      <c r="G35557" t="s">
        <v>14</v>
      </c>
      <c r="H35557" t="s">
        <v>31158</v>
      </c>
      <c r="I35557" t="s">
        <v>22</v>
      </c>
      <c r="M35557">
        <v>9692</v>
      </c>
      <c r="N35557">
        <v>119</v>
      </c>
      <c r="O35557">
        <v>125</v>
      </c>
    </row>
    <row r="35558" spans="1:15" x14ac:dyDescent="0.3">
      <c r="A35558" t="s">
        <v>14</v>
      </c>
      <c r="B35558">
        <v>1</v>
      </c>
      <c r="C35558">
        <v>1</v>
      </c>
      <c r="D35558">
        <v>1</v>
      </c>
      <c r="E35558" t="s">
        <v>31148</v>
      </c>
      <c r="F35558" t="s">
        <v>31162</v>
      </c>
      <c r="G35558" t="s">
        <v>14</v>
      </c>
      <c r="H35558" t="s">
        <v>31163</v>
      </c>
      <c r="I35558" t="s">
        <v>35</v>
      </c>
      <c r="J35558" t="s">
        <v>46</v>
      </c>
      <c r="K35558" t="s">
        <v>47</v>
      </c>
      <c r="L35558" t="s">
        <v>43</v>
      </c>
      <c r="M35558">
        <v>9692</v>
      </c>
      <c r="N35558">
        <v>157</v>
      </c>
      <c r="O35558">
        <v>169</v>
      </c>
    </row>
    <row r="35559" spans="1:15" x14ac:dyDescent="0.3">
      <c r="A35559" t="s">
        <v>51</v>
      </c>
      <c r="B35559">
        <v>1</v>
      </c>
      <c r="C35559">
        <v>1</v>
      </c>
      <c r="D35559">
        <v>1</v>
      </c>
      <c r="E35559" t="s">
        <v>31148</v>
      </c>
      <c r="F35559" t="s">
        <v>31156</v>
      </c>
      <c r="G35559" t="s">
        <v>51</v>
      </c>
      <c r="H35559" t="s">
        <v>31164</v>
      </c>
      <c r="I35559" t="s">
        <v>22</v>
      </c>
      <c r="M35559">
        <v>9692</v>
      </c>
      <c r="N35559">
        <v>208</v>
      </c>
      <c r="O35559">
        <v>211</v>
      </c>
    </row>
    <row r="35560" spans="1:15" x14ac:dyDescent="0.3">
      <c r="A35560" t="s">
        <v>14</v>
      </c>
      <c r="B35560">
        <v>1</v>
      </c>
      <c r="C35560">
        <v>1</v>
      </c>
      <c r="D35560">
        <v>1</v>
      </c>
      <c r="E35560" t="s">
        <v>31148</v>
      </c>
      <c r="F35560" t="s">
        <v>31152</v>
      </c>
      <c r="G35560" t="s">
        <v>14</v>
      </c>
      <c r="H35560" t="s">
        <v>31166</v>
      </c>
      <c r="I35560" t="s">
        <v>22</v>
      </c>
      <c r="M35560">
        <v>9692</v>
      </c>
      <c r="N35560">
        <v>308</v>
      </c>
      <c r="O35560">
        <v>314</v>
      </c>
    </row>
    <row r="35561" spans="1:15" x14ac:dyDescent="0.3">
      <c r="E35561" t="s">
        <v>31148</v>
      </c>
      <c r="F35561" t="s">
        <v>5418</v>
      </c>
      <c r="G35561" t="s">
        <v>23</v>
      </c>
      <c r="H35561" t="s">
        <v>31159</v>
      </c>
      <c r="I35561" t="s">
        <v>26</v>
      </c>
      <c r="M35561">
        <v>9692</v>
      </c>
      <c r="N35561">
        <v>368</v>
      </c>
      <c r="O35561">
        <v>373</v>
      </c>
    </row>
    <row r="35562" spans="1:15" x14ac:dyDescent="0.3">
      <c r="A35562" t="s">
        <v>14</v>
      </c>
      <c r="B35562">
        <v>1</v>
      </c>
      <c r="C35562">
        <v>1</v>
      </c>
      <c r="D35562">
        <v>1</v>
      </c>
      <c r="E35562" t="s">
        <v>31148</v>
      </c>
      <c r="F35562" t="s">
        <v>5418</v>
      </c>
      <c r="G35562" t="s">
        <v>14</v>
      </c>
      <c r="H35562" t="s">
        <v>31159</v>
      </c>
      <c r="I35562" t="s">
        <v>19</v>
      </c>
      <c r="M35562">
        <v>9692</v>
      </c>
      <c r="N35562">
        <v>368</v>
      </c>
      <c r="O35562">
        <v>373</v>
      </c>
    </row>
    <row r="35563" spans="1:15" x14ac:dyDescent="0.3">
      <c r="E35563" t="s">
        <v>31148</v>
      </c>
      <c r="F35563" t="s">
        <v>5418</v>
      </c>
      <c r="G35563" t="s">
        <v>51</v>
      </c>
      <c r="H35563" t="s">
        <v>31159</v>
      </c>
      <c r="I35563" t="s">
        <v>52</v>
      </c>
      <c r="J35563" t="s">
        <v>191</v>
      </c>
      <c r="M35563">
        <v>9692</v>
      </c>
      <c r="N35563">
        <v>368</v>
      </c>
      <c r="O35563">
        <v>373</v>
      </c>
    </row>
    <row r="35564" spans="1:15" x14ac:dyDescent="0.3">
      <c r="A35564" t="s">
        <v>14</v>
      </c>
      <c r="B35564">
        <v>1</v>
      </c>
      <c r="C35564">
        <v>1</v>
      </c>
      <c r="D35564">
        <v>1</v>
      </c>
      <c r="E35564" t="s">
        <v>31148</v>
      </c>
      <c r="F35564" t="s">
        <v>31174</v>
      </c>
      <c r="G35564" t="s">
        <v>14</v>
      </c>
      <c r="H35564" t="s">
        <v>31175</v>
      </c>
      <c r="I35564" t="s">
        <v>35</v>
      </c>
      <c r="J35564" t="s">
        <v>46</v>
      </c>
      <c r="K35564" t="s">
        <v>47</v>
      </c>
      <c r="L35564" t="s">
        <v>43</v>
      </c>
      <c r="M35564">
        <v>9693</v>
      </c>
      <c r="N35564">
        <v>0</v>
      </c>
      <c r="O35564">
        <v>13</v>
      </c>
    </row>
    <row r="35565" spans="1:15" x14ac:dyDescent="0.3">
      <c r="E35565" t="s">
        <v>31148</v>
      </c>
      <c r="F35565" t="s">
        <v>1899</v>
      </c>
      <c r="G35565" t="s">
        <v>51</v>
      </c>
      <c r="H35565" t="s">
        <v>31173</v>
      </c>
      <c r="I35565" t="s">
        <v>52</v>
      </c>
      <c r="J35565" t="s">
        <v>60</v>
      </c>
      <c r="M35565">
        <v>9693</v>
      </c>
      <c r="N35565">
        <v>64</v>
      </c>
      <c r="O35565">
        <v>69</v>
      </c>
    </row>
    <row r="35566" spans="1:15" x14ac:dyDescent="0.3">
      <c r="E35566" t="s">
        <v>31148</v>
      </c>
      <c r="F35566" t="s">
        <v>12344</v>
      </c>
      <c r="G35566" t="s">
        <v>14</v>
      </c>
      <c r="H35566" t="s">
        <v>31172</v>
      </c>
      <c r="I35566" t="s">
        <v>22</v>
      </c>
      <c r="M35566">
        <v>9693</v>
      </c>
      <c r="N35566">
        <v>92</v>
      </c>
      <c r="O35566">
        <v>96</v>
      </c>
    </row>
    <row r="35567" spans="1:15" x14ac:dyDescent="0.3">
      <c r="A35567" t="s">
        <v>14</v>
      </c>
      <c r="B35567">
        <v>1</v>
      </c>
      <c r="C35567">
        <v>1</v>
      </c>
      <c r="D35567">
        <v>1</v>
      </c>
      <c r="E35567" t="s">
        <v>31148</v>
      </c>
      <c r="F35567" t="s">
        <v>5418</v>
      </c>
      <c r="G35567" t="s">
        <v>14</v>
      </c>
      <c r="H35567" t="s">
        <v>31168</v>
      </c>
      <c r="I35567" t="s">
        <v>50</v>
      </c>
      <c r="M35567">
        <v>9693</v>
      </c>
      <c r="N35567">
        <v>110</v>
      </c>
      <c r="O35567">
        <v>115</v>
      </c>
    </row>
    <row r="35568" spans="1:15" x14ac:dyDescent="0.3">
      <c r="E35568" t="s">
        <v>31148</v>
      </c>
      <c r="F35568" t="s">
        <v>5418</v>
      </c>
      <c r="G35568" t="s">
        <v>51</v>
      </c>
      <c r="H35568" t="s">
        <v>31168</v>
      </c>
      <c r="I35568" t="s">
        <v>52</v>
      </c>
      <c r="J35568" t="s">
        <v>191</v>
      </c>
      <c r="M35568">
        <v>9693</v>
      </c>
      <c r="N35568">
        <v>110</v>
      </c>
      <c r="O35568">
        <v>115</v>
      </c>
    </row>
    <row r="35569" spans="1:15" x14ac:dyDescent="0.3">
      <c r="A35569" t="s">
        <v>14</v>
      </c>
      <c r="B35569">
        <v>1</v>
      </c>
      <c r="C35569">
        <v>1</v>
      </c>
      <c r="D35569">
        <v>1</v>
      </c>
      <c r="E35569" t="s">
        <v>31148</v>
      </c>
      <c r="F35569" t="s">
        <v>31152</v>
      </c>
      <c r="G35569" t="s">
        <v>14</v>
      </c>
      <c r="H35569" t="s">
        <v>31169</v>
      </c>
      <c r="I35569" t="s">
        <v>22</v>
      </c>
      <c r="M35569">
        <v>9693</v>
      </c>
      <c r="N35569">
        <v>182</v>
      </c>
      <c r="O35569">
        <v>188</v>
      </c>
    </row>
    <row r="35570" spans="1:15" x14ac:dyDescent="0.3">
      <c r="E35570" t="s">
        <v>31148</v>
      </c>
      <c r="F35570" t="s">
        <v>1594</v>
      </c>
      <c r="G35570" t="s">
        <v>51</v>
      </c>
      <c r="H35570" t="s">
        <v>31167</v>
      </c>
      <c r="I35570" t="s">
        <v>52</v>
      </c>
      <c r="J35570" t="s">
        <v>60</v>
      </c>
      <c r="M35570">
        <v>9693</v>
      </c>
      <c r="N35570">
        <v>297</v>
      </c>
      <c r="O35570">
        <v>310</v>
      </c>
    </row>
    <row r="35571" spans="1:15" x14ac:dyDescent="0.3">
      <c r="A35571" t="s">
        <v>14</v>
      </c>
      <c r="B35571">
        <v>1</v>
      </c>
      <c r="C35571">
        <v>1</v>
      </c>
      <c r="D35571">
        <v>1</v>
      </c>
      <c r="E35571" t="s">
        <v>31148</v>
      </c>
      <c r="F35571" t="s">
        <v>31150</v>
      </c>
      <c r="G35571" t="s">
        <v>14</v>
      </c>
      <c r="H35571" t="s">
        <v>31171</v>
      </c>
      <c r="I35571" t="s">
        <v>22</v>
      </c>
      <c r="M35571">
        <v>9693</v>
      </c>
      <c r="N35571">
        <v>348</v>
      </c>
      <c r="O35571">
        <v>356</v>
      </c>
    </row>
    <row r="35572" spans="1:15" x14ac:dyDescent="0.3">
      <c r="A35572" t="s">
        <v>14</v>
      </c>
      <c r="B35572">
        <v>1</v>
      </c>
      <c r="C35572">
        <v>1</v>
      </c>
      <c r="D35572">
        <v>1</v>
      </c>
      <c r="E35572" t="s">
        <v>31148</v>
      </c>
      <c r="F35572" t="s">
        <v>1314</v>
      </c>
      <c r="G35572" t="s">
        <v>14</v>
      </c>
      <c r="H35572" t="s">
        <v>31170</v>
      </c>
      <c r="I35572" t="s">
        <v>35</v>
      </c>
      <c r="J35572" t="s">
        <v>32</v>
      </c>
      <c r="M35572">
        <v>9693</v>
      </c>
      <c r="N35572">
        <v>399</v>
      </c>
      <c r="O35572">
        <v>403</v>
      </c>
    </row>
    <row r="35573" spans="1:15" x14ac:dyDescent="0.3">
      <c r="E35573" t="s">
        <v>31148</v>
      </c>
      <c r="F35573" t="s">
        <v>131</v>
      </c>
      <c r="G35573" t="s">
        <v>51</v>
      </c>
      <c r="H35573" t="s">
        <v>31178</v>
      </c>
      <c r="I35573" t="s">
        <v>52</v>
      </c>
      <c r="J35573" t="s">
        <v>60</v>
      </c>
      <c r="M35573">
        <v>9694</v>
      </c>
      <c r="N35573">
        <v>2</v>
      </c>
      <c r="O35573">
        <v>8</v>
      </c>
    </row>
    <row r="35574" spans="1:15" x14ac:dyDescent="0.3">
      <c r="E35574" t="s">
        <v>31148</v>
      </c>
      <c r="F35574" t="s">
        <v>4133</v>
      </c>
      <c r="G35574" t="s">
        <v>23</v>
      </c>
      <c r="H35574" t="s">
        <v>31180</v>
      </c>
      <c r="I35574" t="s">
        <v>26</v>
      </c>
      <c r="M35574">
        <v>9694</v>
      </c>
      <c r="N35574">
        <v>44</v>
      </c>
      <c r="O35574">
        <v>46</v>
      </c>
    </row>
    <row r="35575" spans="1:15" x14ac:dyDescent="0.3">
      <c r="E35575" t="s">
        <v>31148</v>
      </c>
      <c r="F35575" t="s">
        <v>448</v>
      </c>
      <c r="G35575" t="s">
        <v>23</v>
      </c>
      <c r="H35575" t="s">
        <v>31176</v>
      </c>
      <c r="I35575" t="s">
        <v>52</v>
      </c>
      <c r="J35575" t="s">
        <v>450</v>
      </c>
      <c r="M35575">
        <v>9694</v>
      </c>
      <c r="N35575">
        <v>68</v>
      </c>
      <c r="O35575">
        <v>73</v>
      </c>
    </row>
    <row r="35576" spans="1:15" x14ac:dyDescent="0.3">
      <c r="E35576" t="s">
        <v>31148</v>
      </c>
      <c r="F35576" t="s">
        <v>2394</v>
      </c>
      <c r="G35576" t="s">
        <v>23</v>
      </c>
      <c r="H35576" t="s">
        <v>31177</v>
      </c>
      <c r="I35576" t="s">
        <v>52</v>
      </c>
      <c r="J35576" t="s">
        <v>750</v>
      </c>
      <c r="K35576" t="s">
        <v>823</v>
      </c>
      <c r="M35576">
        <v>9694</v>
      </c>
      <c r="N35576">
        <v>85</v>
      </c>
      <c r="O35576">
        <v>89</v>
      </c>
    </row>
    <row r="35577" spans="1:15" x14ac:dyDescent="0.3">
      <c r="A35577" t="s">
        <v>237</v>
      </c>
      <c r="B35577">
        <v>0</v>
      </c>
      <c r="C35577">
        <v>0</v>
      </c>
      <c r="D35577">
        <v>0</v>
      </c>
      <c r="E35577" t="s">
        <v>31148</v>
      </c>
      <c r="F35577" t="s">
        <v>1128</v>
      </c>
      <c r="G35577" t="s">
        <v>23</v>
      </c>
      <c r="H35577" t="s">
        <v>31179</v>
      </c>
      <c r="I35577" t="s">
        <v>26</v>
      </c>
      <c r="M35577">
        <v>9694</v>
      </c>
      <c r="N35577">
        <v>199</v>
      </c>
      <c r="O35577">
        <v>202</v>
      </c>
    </row>
    <row r="35578" spans="1:15" x14ac:dyDescent="0.3">
      <c r="A35578" t="s">
        <v>14</v>
      </c>
      <c r="B35578">
        <v>1</v>
      </c>
      <c r="C35578">
        <v>1</v>
      </c>
      <c r="D35578">
        <v>1</v>
      </c>
      <c r="E35578" t="s">
        <v>31181</v>
      </c>
      <c r="F35578" t="s">
        <v>31182</v>
      </c>
      <c r="G35578" t="s">
        <v>14</v>
      </c>
      <c r="H35578" t="s">
        <v>31185</v>
      </c>
      <c r="I35578" t="s">
        <v>31</v>
      </c>
      <c r="J35578" t="s">
        <v>32</v>
      </c>
      <c r="M35578">
        <v>9695</v>
      </c>
      <c r="N35578">
        <v>0</v>
      </c>
      <c r="O35578">
        <v>5</v>
      </c>
    </row>
    <row r="35579" spans="1:15" x14ac:dyDescent="0.3">
      <c r="E35579" t="s">
        <v>31181</v>
      </c>
      <c r="F35579" t="s">
        <v>31182</v>
      </c>
      <c r="G35579" t="s">
        <v>23</v>
      </c>
      <c r="H35579" t="s">
        <v>31185</v>
      </c>
      <c r="I35579" t="s">
        <v>26</v>
      </c>
      <c r="M35579">
        <v>9695</v>
      </c>
      <c r="N35579">
        <v>0</v>
      </c>
      <c r="O35579">
        <v>5</v>
      </c>
    </row>
    <row r="35580" spans="1:15" x14ac:dyDescent="0.3">
      <c r="E35580" t="s">
        <v>31181</v>
      </c>
      <c r="F35580" t="s">
        <v>241</v>
      </c>
      <c r="G35580" t="s">
        <v>23</v>
      </c>
      <c r="H35580" t="s">
        <v>31188</v>
      </c>
      <c r="I35580" t="s">
        <v>52</v>
      </c>
      <c r="J35580" t="s">
        <v>117</v>
      </c>
      <c r="M35580">
        <v>9695</v>
      </c>
      <c r="N35580">
        <v>83</v>
      </c>
      <c r="O35580">
        <v>89</v>
      </c>
    </row>
    <row r="35581" spans="1:15" x14ac:dyDescent="0.3">
      <c r="A35581" t="s">
        <v>14</v>
      </c>
      <c r="B35581">
        <v>1</v>
      </c>
      <c r="C35581">
        <v>1</v>
      </c>
      <c r="D35581">
        <v>1</v>
      </c>
      <c r="E35581" t="s">
        <v>31181</v>
      </c>
      <c r="F35581" t="s">
        <v>31186</v>
      </c>
      <c r="G35581" t="s">
        <v>14</v>
      </c>
      <c r="H35581" t="s">
        <v>31187</v>
      </c>
      <c r="I35581" t="s">
        <v>22</v>
      </c>
      <c r="M35581">
        <v>9695</v>
      </c>
      <c r="N35581">
        <v>201</v>
      </c>
      <c r="O35581">
        <v>205</v>
      </c>
    </row>
    <row r="35582" spans="1:15" x14ac:dyDescent="0.3">
      <c r="E35582" t="s">
        <v>31181</v>
      </c>
      <c r="F35582" t="s">
        <v>31182</v>
      </c>
      <c r="G35582" t="s">
        <v>23</v>
      </c>
      <c r="H35582" t="s">
        <v>31183</v>
      </c>
      <c r="I35582" t="s">
        <v>26</v>
      </c>
      <c r="M35582">
        <v>9695</v>
      </c>
      <c r="N35582">
        <v>384</v>
      </c>
      <c r="O35582">
        <v>389</v>
      </c>
    </row>
    <row r="35583" spans="1:15" x14ac:dyDescent="0.3">
      <c r="A35583" t="s">
        <v>14</v>
      </c>
      <c r="B35583">
        <v>1</v>
      </c>
      <c r="C35583">
        <v>1</v>
      </c>
      <c r="D35583">
        <v>1</v>
      </c>
      <c r="E35583" t="s">
        <v>31181</v>
      </c>
      <c r="F35583" t="s">
        <v>31182</v>
      </c>
      <c r="G35583" t="s">
        <v>14</v>
      </c>
      <c r="H35583" t="s">
        <v>31183</v>
      </c>
      <c r="I35583" t="s">
        <v>31</v>
      </c>
      <c r="J35583" t="s">
        <v>32</v>
      </c>
      <c r="M35583">
        <v>9695</v>
      </c>
      <c r="N35583">
        <v>384</v>
      </c>
      <c r="O35583">
        <v>389</v>
      </c>
    </row>
    <row r="35584" spans="1:15" x14ac:dyDescent="0.3">
      <c r="E35584" t="s">
        <v>31181</v>
      </c>
      <c r="F35584" t="s">
        <v>210</v>
      </c>
      <c r="G35584" t="s">
        <v>51</v>
      </c>
      <c r="H35584" t="s">
        <v>31184</v>
      </c>
      <c r="I35584" t="s">
        <v>52</v>
      </c>
      <c r="J35584" t="s">
        <v>212</v>
      </c>
      <c r="M35584">
        <v>9695</v>
      </c>
      <c r="N35584">
        <v>408</v>
      </c>
      <c r="O35584">
        <v>415</v>
      </c>
    </row>
    <row r="35585" spans="1:15" x14ac:dyDescent="0.3">
      <c r="E35585" t="s">
        <v>31189</v>
      </c>
      <c r="F35585" t="s">
        <v>31182</v>
      </c>
      <c r="G35585" t="s">
        <v>23</v>
      </c>
      <c r="H35585" t="s">
        <v>31197</v>
      </c>
      <c r="I35585" t="s">
        <v>26</v>
      </c>
      <c r="M35585">
        <v>9696</v>
      </c>
      <c r="N35585">
        <v>0</v>
      </c>
      <c r="O35585">
        <v>5</v>
      </c>
    </row>
    <row r="35586" spans="1:15" x14ac:dyDescent="0.3">
      <c r="A35586" t="s">
        <v>14</v>
      </c>
      <c r="B35586">
        <v>1</v>
      </c>
      <c r="C35586">
        <v>1</v>
      </c>
      <c r="D35586">
        <v>1</v>
      </c>
      <c r="E35586" t="s">
        <v>31189</v>
      </c>
      <c r="F35586" t="s">
        <v>31182</v>
      </c>
      <c r="G35586" t="s">
        <v>14</v>
      </c>
      <c r="H35586" t="s">
        <v>31197</v>
      </c>
      <c r="I35586" t="s">
        <v>31</v>
      </c>
      <c r="J35586" t="s">
        <v>32</v>
      </c>
      <c r="M35586">
        <v>9696</v>
      </c>
      <c r="N35586">
        <v>0</v>
      </c>
      <c r="O35586">
        <v>5</v>
      </c>
    </row>
    <row r="35587" spans="1:15" x14ac:dyDescent="0.3">
      <c r="E35587" t="s">
        <v>31189</v>
      </c>
      <c r="F35587" t="s">
        <v>31192</v>
      </c>
      <c r="G35587" t="s">
        <v>23</v>
      </c>
      <c r="H35587" t="s">
        <v>31193</v>
      </c>
      <c r="I35587" t="s">
        <v>26</v>
      </c>
      <c r="M35587">
        <v>9696</v>
      </c>
      <c r="N35587">
        <v>9</v>
      </c>
      <c r="O35587">
        <v>15</v>
      </c>
    </row>
    <row r="35588" spans="1:15" x14ac:dyDescent="0.3">
      <c r="A35588" t="s">
        <v>14</v>
      </c>
      <c r="B35588">
        <v>1</v>
      </c>
      <c r="C35588">
        <v>1</v>
      </c>
      <c r="D35588">
        <v>1</v>
      </c>
      <c r="E35588" t="s">
        <v>31189</v>
      </c>
      <c r="F35588" t="s">
        <v>31192</v>
      </c>
      <c r="G35588" t="s">
        <v>14</v>
      </c>
      <c r="H35588" t="s">
        <v>31193</v>
      </c>
      <c r="I35588" t="s">
        <v>31</v>
      </c>
      <c r="J35588" t="s">
        <v>32</v>
      </c>
      <c r="M35588">
        <v>9696</v>
      </c>
      <c r="N35588">
        <v>9</v>
      </c>
      <c r="O35588">
        <v>15</v>
      </c>
    </row>
    <row r="35589" spans="1:15" x14ac:dyDescent="0.3">
      <c r="E35589" t="s">
        <v>31189</v>
      </c>
      <c r="F35589" t="s">
        <v>31190</v>
      </c>
      <c r="G35589" t="s">
        <v>23</v>
      </c>
      <c r="H35589" t="s">
        <v>31191</v>
      </c>
      <c r="I35589" t="s">
        <v>26</v>
      </c>
      <c r="M35589">
        <v>9696</v>
      </c>
      <c r="N35589">
        <v>35</v>
      </c>
      <c r="O35589">
        <v>40</v>
      </c>
    </row>
    <row r="35590" spans="1:15" x14ac:dyDescent="0.3">
      <c r="A35590" t="s">
        <v>14</v>
      </c>
      <c r="B35590">
        <v>1</v>
      </c>
      <c r="C35590">
        <v>1</v>
      </c>
      <c r="D35590">
        <v>1</v>
      </c>
      <c r="E35590" t="s">
        <v>31189</v>
      </c>
      <c r="F35590" t="s">
        <v>31190</v>
      </c>
      <c r="G35590" t="s">
        <v>14</v>
      </c>
      <c r="H35590" t="s">
        <v>31191</v>
      </c>
      <c r="I35590" t="s">
        <v>19</v>
      </c>
      <c r="M35590">
        <v>9696</v>
      </c>
      <c r="N35590">
        <v>35</v>
      </c>
      <c r="O35590">
        <v>40</v>
      </c>
    </row>
    <row r="35591" spans="1:15" x14ac:dyDescent="0.3">
      <c r="A35591" t="s">
        <v>14</v>
      </c>
      <c r="B35591">
        <v>0</v>
      </c>
      <c r="C35591">
        <v>1</v>
      </c>
      <c r="D35591" t="s">
        <v>14</v>
      </c>
      <c r="E35591" t="s">
        <v>31189</v>
      </c>
      <c r="F35591" t="s">
        <v>31190</v>
      </c>
      <c r="G35591" t="s">
        <v>51</v>
      </c>
      <c r="H35591" t="s">
        <v>31191</v>
      </c>
      <c r="I35591" t="s">
        <v>52</v>
      </c>
      <c r="J35591" t="s">
        <v>195</v>
      </c>
      <c r="M35591">
        <v>9696</v>
      </c>
      <c r="N35591">
        <v>35</v>
      </c>
      <c r="O35591">
        <v>40</v>
      </c>
    </row>
    <row r="35592" spans="1:15" x14ac:dyDescent="0.3">
      <c r="E35592" t="s">
        <v>31189</v>
      </c>
      <c r="F35592" t="s">
        <v>13801</v>
      </c>
      <c r="G35592" t="s">
        <v>14</v>
      </c>
      <c r="H35592" t="s">
        <v>31196</v>
      </c>
      <c r="I35592" t="s">
        <v>22</v>
      </c>
      <c r="M35592">
        <v>9696</v>
      </c>
      <c r="N35592">
        <v>42</v>
      </c>
      <c r="O35592">
        <v>46</v>
      </c>
    </row>
    <row r="35593" spans="1:15" x14ac:dyDescent="0.3">
      <c r="A35593" t="s">
        <v>14</v>
      </c>
      <c r="B35593">
        <v>1</v>
      </c>
      <c r="C35593">
        <v>1</v>
      </c>
      <c r="D35593">
        <v>1</v>
      </c>
      <c r="E35593" t="s">
        <v>31189</v>
      </c>
      <c r="F35593" t="s">
        <v>31194</v>
      </c>
      <c r="G35593" t="s">
        <v>14</v>
      </c>
      <c r="H35593" t="s">
        <v>31195</v>
      </c>
      <c r="I35593" t="s">
        <v>31</v>
      </c>
      <c r="J35593" t="s">
        <v>42</v>
      </c>
      <c r="K35593" t="s">
        <v>43</v>
      </c>
      <c r="M35593">
        <v>9696</v>
      </c>
      <c r="N35593">
        <v>61</v>
      </c>
      <c r="O35593">
        <v>69</v>
      </c>
    </row>
    <row r="35594" spans="1:15" x14ac:dyDescent="0.3">
      <c r="E35594" t="s">
        <v>31189</v>
      </c>
      <c r="F35594" t="s">
        <v>31194</v>
      </c>
      <c r="G35594" t="s">
        <v>23</v>
      </c>
      <c r="H35594" t="s">
        <v>31195</v>
      </c>
      <c r="I35594" t="s">
        <v>26</v>
      </c>
      <c r="M35594">
        <v>9696</v>
      </c>
      <c r="N35594">
        <v>61</v>
      </c>
      <c r="O35594">
        <v>69</v>
      </c>
    </row>
    <row r="35595" spans="1:15" x14ac:dyDescent="0.3">
      <c r="E35595" t="s">
        <v>31189</v>
      </c>
      <c r="F35595" t="s">
        <v>31199</v>
      </c>
      <c r="G35595" t="s">
        <v>14</v>
      </c>
      <c r="H35595" t="s">
        <v>31200</v>
      </c>
      <c r="I35595" t="s">
        <v>22</v>
      </c>
      <c r="M35595">
        <v>9697</v>
      </c>
      <c r="N35595">
        <v>0</v>
      </c>
      <c r="O35595">
        <v>7</v>
      </c>
    </row>
    <row r="35596" spans="1:15" x14ac:dyDescent="0.3">
      <c r="E35596" t="s">
        <v>31189</v>
      </c>
      <c r="F35596" t="s">
        <v>31201</v>
      </c>
      <c r="G35596" t="s">
        <v>51</v>
      </c>
      <c r="H35596" t="s">
        <v>31202</v>
      </c>
      <c r="I35596" t="s">
        <v>26</v>
      </c>
      <c r="M35596">
        <v>9697</v>
      </c>
      <c r="N35596">
        <v>129</v>
      </c>
      <c r="O35596">
        <v>141</v>
      </c>
    </row>
    <row r="35597" spans="1:15" x14ac:dyDescent="0.3">
      <c r="A35597" t="s">
        <v>14</v>
      </c>
      <c r="B35597">
        <v>1</v>
      </c>
      <c r="C35597">
        <v>1</v>
      </c>
      <c r="D35597">
        <v>1</v>
      </c>
      <c r="E35597" t="s">
        <v>31189</v>
      </c>
      <c r="F35597" t="s">
        <v>15856</v>
      </c>
      <c r="G35597" t="s">
        <v>14</v>
      </c>
      <c r="H35597" t="s">
        <v>31198</v>
      </c>
      <c r="I35597" t="s">
        <v>41</v>
      </c>
      <c r="J35597" t="s">
        <v>42</v>
      </c>
      <c r="K35597" t="s">
        <v>43</v>
      </c>
      <c r="M35597">
        <v>9697</v>
      </c>
      <c r="N35597">
        <v>137</v>
      </c>
      <c r="O35597">
        <v>141</v>
      </c>
    </row>
    <row r="35598" spans="1:15" x14ac:dyDescent="0.3">
      <c r="E35598" t="s">
        <v>31189</v>
      </c>
      <c r="F35598" t="s">
        <v>31199</v>
      </c>
      <c r="G35598" t="s">
        <v>14</v>
      </c>
      <c r="H35598" t="s">
        <v>31204</v>
      </c>
      <c r="I35598" t="s">
        <v>22</v>
      </c>
      <c r="M35598">
        <v>9698</v>
      </c>
      <c r="N35598">
        <v>0</v>
      </c>
      <c r="O35598">
        <v>7</v>
      </c>
    </row>
    <row r="35599" spans="1:15" x14ac:dyDescent="0.3">
      <c r="E35599" t="s">
        <v>31189</v>
      </c>
      <c r="F35599" t="s">
        <v>131</v>
      </c>
      <c r="G35599" t="s">
        <v>51</v>
      </c>
      <c r="H35599" t="s">
        <v>31203</v>
      </c>
      <c r="I35599" t="s">
        <v>52</v>
      </c>
      <c r="J35599" t="s">
        <v>60</v>
      </c>
      <c r="M35599">
        <v>9698</v>
      </c>
      <c r="N35599">
        <v>189</v>
      </c>
      <c r="O35599">
        <v>195</v>
      </c>
    </row>
    <row r="35600" spans="1:15" x14ac:dyDescent="0.3">
      <c r="A35600" t="s">
        <v>14</v>
      </c>
      <c r="B35600">
        <v>1</v>
      </c>
      <c r="C35600">
        <v>1</v>
      </c>
      <c r="D35600">
        <v>1</v>
      </c>
      <c r="E35600" t="s">
        <v>31189</v>
      </c>
      <c r="F35600" t="s">
        <v>1391</v>
      </c>
      <c r="G35600" t="s">
        <v>14</v>
      </c>
      <c r="H35600" t="s">
        <v>31205</v>
      </c>
      <c r="I35600" t="s">
        <v>35</v>
      </c>
      <c r="J35600" t="s">
        <v>32</v>
      </c>
      <c r="M35600">
        <v>9698</v>
      </c>
      <c r="N35600">
        <v>219</v>
      </c>
      <c r="O35600">
        <v>224</v>
      </c>
    </row>
    <row r="35601" spans="1:15" x14ac:dyDescent="0.3">
      <c r="A35601" t="s">
        <v>14</v>
      </c>
      <c r="B35601">
        <v>1</v>
      </c>
      <c r="C35601">
        <v>1</v>
      </c>
      <c r="D35601">
        <v>1</v>
      </c>
      <c r="E35601" t="s">
        <v>31189</v>
      </c>
      <c r="F35601" t="s">
        <v>31182</v>
      </c>
      <c r="G35601" t="s">
        <v>14</v>
      </c>
      <c r="H35601" t="s">
        <v>31206</v>
      </c>
      <c r="I35601" t="s">
        <v>31</v>
      </c>
      <c r="J35601" t="s">
        <v>32</v>
      </c>
      <c r="M35601">
        <v>9699</v>
      </c>
      <c r="N35601">
        <v>0</v>
      </c>
      <c r="O35601">
        <v>5</v>
      </c>
    </row>
    <row r="35602" spans="1:15" x14ac:dyDescent="0.3">
      <c r="E35602" t="s">
        <v>31189</v>
      </c>
      <c r="F35602" t="s">
        <v>31182</v>
      </c>
      <c r="G35602" t="s">
        <v>23</v>
      </c>
      <c r="H35602" t="s">
        <v>31206</v>
      </c>
      <c r="I35602" t="s">
        <v>26</v>
      </c>
      <c r="M35602">
        <v>9699</v>
      </c>
      <c r="N35602">
        <v>0</v>
      </c>
      <c r="O35602">
        <v>5</v>
      </c>
    </row>
    <row r="35603" spans="1:15" x14ac:dyDescent="0.3">
      <c r="E35603" t="s">
        <v>31189</v>
      </c>
      <c r="F35603" t="s">
        <v>131</v>
      </c>
      <c r="G35603" t="s">
        <v>51</v>
      </c>
      <c r="H35603" t="s">
        <v>31207</v>
      </c>
      <c r="I35603" t="s">
        <v>52</v>
      </c>
      <c r="J35603" t="s">
        <v>60</v>
      </c>
      <c r="M35603">
        <v>9699</v>
      </c>
      <c r="N35603">
        <v>13</v>
      </c>
      <c r="O35603">
        <v>19</v>
      </c>
    </row>
    <row r="35604" spans="1:15" x14ac:dyDescent="0.3">
      <c r="E35604" t="s">
        <v>31189</v>
      </c>
      <c r="F35604" t="s">
        <v>247</v>
      </c>
      <c r="G35604" t="s">
        <v>51</v>
      </c>
      <c r="H35604" t="s">
        <v>31208</v>
      </c>
      <c r="I35604" t="s">
        <v>52</v>
      </c>
      <c r="J35604" t="s">
        <v>60</v>
      </c>
      <c r="M35604">
        <v>9699</v>
      </c>
      <c r="N35604">
        <v>122</v>
      </c>
      <c r="O35604">
        <v>129</v>
      </c>
    </row>
    <row r="35605" spans="1:15" x14ac:dyDescent="0.3">
      <c r="A35605" t="s">
        <v>14</v>
      </c>
      <c r="B35605">
        <v>1</v>
      </c>
      <c r="C35605">
        <v>1</v>
      </c>
      <c r="D35605">
        <v>1</v>
      </c>
      <c r="E35605" t="s">
        <v>31209</v>
      </c>
      <c r="F35605" t="s">
        <v>17080</v>
      </c>
      <c r="G35605" t="s">
        <v>14</v>
      </c>
      <c r="H35605" t="s">
        <v>31214</v>
      </c>
      <c r="I35605" t="s">
        <v>22</v>
      </c>
      <c r="M35605">
        <v>9700</v>
      </c>
      <c r="N35605">
        <v>0</v>
      </c>
      <c r="O35605">
        <v>9</v>
      </c>
    </row>
    <row r="35606" spans="1:15" x14ac:dyDescent="0.3">
      <c r="A35606" t="s">
        <v>23</v>
      </c>
      <c r="B35606">
        <v>1</v>
      </c>
      <c r="C35606">
        <v>1</v>
      </c>
      <c r="D35606">
        <v>1</v>
      </c>
      <c r="E35606" t="s">
        <v>31209</v>
      </c>
      <c r="F35606" t="s">
        <v>31217</v>
      </c>
      <c r="G35606" t="s">
        <v>23</v>
      </c>
      <c r="H35606" t="s">
        <v>31218</v>
      </c>
      <c r="I35606" t="s">
        <v>22</v>
      </c>
      <c r="M35606">
        <v>9700</v>
      </c>
      <c r="N35606">
        <v>41</v>
      </c>
      <c r="O35606">
        <v>48</v>
      </c>
    </row>
    <row r="35607" spans="1:15" x14ac:dyDescent="0.3">
      <c r="A35607" t="s">
        <v>14</v>
      </c>
      <c r="B35607">
        <v>1</v>
      </c>
      <c r="C35607">
        <v>1</v>
      </c>
      <c r="D35607">
        <v>1</v>
      </c>
      <c r="E35607" t="s">
        <v>31209</v>
      </c>
      <c r="F35607" t="s">
        <v>31219</v>
      </c>
      <c r="G35607" t="s">
        <v>14</v>
      </c>
      <c r="H35607" t="s">
        <v>31220</v>
      </c>
      <c r="I35607" t="s">
        <v>35</v>
      </c>
      <c r="J35607" t="s">
        <v>46</v>
      </c>
      <c r="K35607" t="s">
        <v>47</v>
      </c>
      <c r="L35607" t="s">
        <v>43</v>
      </c>
      <c r="M35607">
        <v>9700</v>
      </c>
      <c r="N35607">
        <v>67</v>
      </c>
      <c r="O35607">
        <v>83</v>
      </c>
    </row>
    <row r="35608" spans="1:15" x14ac:dyDescent="0.3">
      <c r="E35608" t="s">
        <v>31209</v>
      </c>
      <c r="F35608" t="s">
        <v>9372</v>
      </c>
      <c r="G35608" t="s">
        <v>23</v>
      </c>
      <c r="H35608" t="s">
        <v>31211</v>
      </c>
      <c r="I35608" t="s">
        <v>52</v>
      </c>
      <c r="J35608" t="s">
        <v>117</v>
      </c>
      <c r="M35608">
        <v>9700</v>
      </c>
      <c r="N35608">
        <v>117</v>
      </c>
      <c r="O35608">
        <v>125</v>
      </c>
    </row>
    <row r="35609" spans="1:15" x14ac:dyDescent="0.3">
      <c r="A35609" t="s">
        <v>237</v>
      </c>
      <c r="B35609">
        <v>0</v>
      </c>
      <c r="C35609">
        <v>0</v>
      </c>
      <c r="D35609">
        <v>0</v>
      </c>
      <c r="E35609" t="s">
        <v>31209</v>
      </c>
      <c r="F35609" t="s">
        <v>31212</v>
      </c>
      <c r="G35609" t="s">
        <v>23</v>
      </c>
      <c r="H35609" t="s">
        <v>31213</v>
      </c>
      <c r="I35609" t="s">
        <v>52</v>
      </c>
      <c r="J35609" t="s">
        <v>453</v>
      </c>
      <c r="K35609" t="s">
        <v>117</v>
      </c>
      <c r="M35609">
        <v>9700</v>
      </c>
      <c r="N35609">
        <v>179</v>
      </c>
      <c r="O35609">
        <v>198</v>
      </c>
    </row>
    <row r="35610" spans="1:15" x14ac:dyDescent="0.3">
      <c r="A35610" t="s">
        <v>14</v>
      </c>
      <c r="B35610">
        <v>1</v>
      </c>
      <c r="C35610">
        <v>1</v>
      </c>
      <c r="D35610">
        <v>1</v>
      </c>
      <c r="E35610" t="s">
        <v>31209</v>
      </c>
      <c r="F35610" t="s">
        <v>31221</v>
      </c>
      <c r="G35610" t="s">
        <v>14</v>
      </c>
      <c r="H35610" t="s">
        <v>31222</v>
      </c>
      <c r="I35610" t="s">
        <v>19</v>
      </c>
      <c r="M35610">
        <v>9700</v>
      </c>
      <c r="N35610">
        <v>192</v>
      </c>
      <c r="O35610">
        <v>204</v>
      </c>
    </row>
    <row r="35611" spans="1:15" x14ac:dyDescent="0.3">
      <c r="E35611" t="s">
        <v>31209</v>
      </c>
      <c r="F35611" t="s">
        <v>7194</v>
      </c>
      <c r="G35611" t="s">
        <v>14</v>
      </c>
      <c r="H35611" t="s">
        <v>31215</v>
      </c>
      <c r="I35611" t="s">
        <v>52</v>
      </c>
      <c r="J35611" t="s">
        <v>32</v>
      </c>
      <c r="M35611">
        <v>9700</v>
      </c>
      <c r="N35611">
        <v>199</v>
      </c>
      <c r="O35611">
        <v>204</v>
      </c>
    </row>
    <row r="35612" spans="1:15" x14ac:dyDescent="0.3">
      <c r="A35612" t="s">
        <v>14</v>
      </c>
      <c r="B35612">
        <v>1</v>
      </c>
      <c r="C35612">
        <v>1</v>
      </c>
      <c r="D35612">
        <v>1</v>
      </c>
      <c r="E35612" t="s">
        <v>31209</v>
      </c>
      <c r="F35612" t="s">
        <v>6215</v>
      </c>
      <c r="G35612" t="s">
        <v>14</v>
      </c>
      <c r="H35612" t="s">
        <v>31216</v>
      </c>
      <c r="I35612" t="s">
        <v>31</v>
      </c>
      <c r="J35612" t="s">
        <v>32</v>
      </c>
      <c r="M35612">
        <v>9700</v>
      </c>
      <c r="N35612">
        <v>263</v>
      </c>
      <c r="O35612">
        <v>269</v>
      </c>
    </row>
    <row r="35613" spans="1:15" x14ac:dyDescent="0.3">
      <c r="E35613" t="s">
        <v>31209</v>
      </c>
      <c r="F35613" t="s">
        <v>6215</v>
      </c>
      <c r="G35613" t="s">
        <v>17</v>
      </c>
      <c r="H35613" t="s">
        <v>31216</v>
      </c>
      <c r="I35613" t="s">
        <v>26</v>
      </c>
      <c r="M35613">
        <v>9700</v>
      </c>
      <c r="N35613">
        <v>263</v>
      </c>
      <c r="O35613">
        <v>269</v>
      </c>
    </row>
    <row r="35614" spans="1:15" x14ac:dyDescent="0.3">
      <c r="A35614" t="s">
        <v>14</v>
      </c>
      <c r="B35614">
        <v>1</v>
      </c>
      <c r="C35614">
        <v>1</v>
      </c>
      <c r="D35614">
        <v>1</v>
      </c>
      <c r="E35614" t="s">
        <v>31209</v>
      </c>
      <c r="F35614" t="s">
        <v>27504</v>
      </c>
      <c r="G35614" t="s">
        <v>14</v>
      </c>
      <c r="H35614" t="s">
        <v>31210</v>
      </c>
      <c r="I35614" t="s">
        <v>35</v>
      </c>
      <c r="J35614" t="s">
        <v>32</v>
      </c>
      <c r="M35614">
        <v>9700</v>
      </c>
      <c r="N35614">
        <v>391</v>
      </c>
      <c r="O35614">
        <v>398</v>
      </c>
    </row>
    <row r="35615" spans="1:15" x14ac:dyDescent="0.3">
      <c r="A35615" t="s">
        <v>14</v>
      </c>
      <c r="B35615">
        <v>1</v>
      </c>
      <c r="C35615">
        <v>1</v>
      </c>
      <c r="D35615">
        <v>1</v>
      </c>
      <c r="E35615" t="s">
        <v>31209</v>
      </c>
      <c r="F35615" t="s">
        <v>17080</v>
      </c>
      <c r="G35615" t="s">
        <v>14</v>
      </c>
      <c r="H35615" t="s">
        <v>31233</v>
      </c>
      <c r="I35615" t="s">
        <v>22</v>
      </c>
      <c r="M35615">
        <v>9701</v>
      </c>
      <c r="N35615">
        <v>0</v>
      </c>
      <c r="O35615">
        <v>9</v>
      </c>
    </row>
    <row r="35616" spans="1:15" x14ac:dyDescent="0.3">
      <c r="E35616" t="s">
        <v>31209</v>
      </c>
      <c r="F35616" t="s">
        <v>210</v>
      </c>
      <c r="G35616" t="s">
        <v>51</v>
      </c>
      <c r="H35616" t="s">
        <v>31231</v>
      </c>
      <c r="I35616" t="s">
        <v>52</v>
      </c>
      <c r="J35616" t="s">
        <v>212</v>
      </c>
      <c r="M35616">
        <v>9701</v>
      </c>
      <c r="N35616">
        <v>25</v>
      </c>
      <c r="O35616">
        <v>32</v>
      </c>
    </row>
    <row r="35617" spans="1:15" x14ac:dyDescent="0.3">
      <c r="A35617" t="s">
        <v>23</v>
      </c>
      <c r="B35617">
        <v>0</v>
      </c>
      <c r="C35617">
        <v>0</v>
      </c>
      <c r="D35617">
        <v>1</v>
      </c>
      <c r="E35617" t="s">
        <v>31209</v>
      </c>
      <c r="F35617" t="s">
        <v>31225</v>
      </c>
      <c r="G35617" t="s">
        <v>23</v>
      </c>
      <c r="H35617" t="s">
        <v>31226</v>
      </c>
      <c r="I35617" t="s">
        <v>22</v>
      </c>
      <c r="M35617">
        <v>9701</v>
      </c>
      <c r="N35617">
        <v>35</v>
      </c>
      <c r="O35617">
        <v>45</v>
      </c>
    </row>
    <row r="35618" spans="1:15" x14ac:dyDescent="0.3">
      <c r="A35618" t="s">
        <v>14</v>
      </c>
      <c r="B35618">
        <v>1</v>
      </c>
      <c r="C35618">
        <v>1</v>
      </c>
      <c r="D35618">
        <v>1</v>
      </c>
      <c r="E35618" t="s">
        <v>31209</v>
      </c>
      <c r="F35618" t="s">
        <v>13944</v>
      </c>
      <c r="G35618" t="s">
        <v>14</v>
      </c>
      <c r="H35618" t="s">
        <v>31228</v>
      </c>
      <c r="I35618" t="s">
        <v>35</v>
      </c>
      <c r="J35618" t="s">
        <v>32</v>
      </c>
      <c r="M35618">
        <v>9701</v>
      </c>
      <c r="N35618">
        <v>56</v>
      </c>
      <c r="O35618">
        <v>63</v>
      </c>
    </row>
    <row r="35619" spans="1:15" x14ac:dyDescent="0.3">
      <c r="A35619" t="s">
        <v>14</v>
      </c>
      <c r="B35619">
        <v>1</v>
      </c>
      <c r="C35619">
        <v>1</v>
      </c>
      <c r="D35619">
        <v>1</v>
      </c>
      <c r="E35619" t="s">
        <v>31209</v>
      </c>
      <c r="F35619" t="s">
        <v>10819</v>
      </c>
      <c r="G35619" t="s">
        <v>14</v>
      </c>
      <c r="H35619" t="s">
        <v>31229</v>
      </c>
      <c r="I35619" t="s">
        <v>35</v>
      </c>
      <c r="J35619" t="s">
        <v>32</v>
      </c>
      <c r="M35619">
        <v>9701</v>
      </c>
      <c r="N35619">
        <v>132</v>
      </c>
      <c r="O35619">
        <v>137</v>
      </c>
    </row>
    <row r="35620" spans="1:15" x14ac:dyDescent="0.3">
      <c r="A35620" t="s">
        <v>14</v>
      </c>
      <c r="B35620">
        <v>1</v>
      </c>
      <c r="C35620">
        <v>1</v>
      </c>
      <c r="D35620">
        <v>1</v>
      </c>
      <c r="E35620" t="s">
        <v>31209</v>
      </c>
      <c r="F35620" t="s">
        <v>13944</v>
      </c>
      <c r="G35620" t="s">
        <v>14</v>
      </c>
      <c r="H35620" t="s">
        <v>31227</v>
      </c>
      <c r="I35620" t="s">
        <v>35</v>
      </c>
      <c r="J35620" t="s">
        <v>32</v>
      </c>
      <c r="M35620">
        <v>9701</v>
      </c>
      <c r="N35620">
        <v>219</v>
      </c>
      <c r="O35620">
        <v>226</v>
      </c>
    </row>
    <row r="35621" spans="1:15" x14ac:dyDescent="0.3">
      <c r="A35621" t="s">
        <v>14</v>
      </c>
      <c r="B35621">
        <v>1</v>
      </c>
      <c r="C35621">
        <v>1</v>
      </c>
      <c r="D35621">
        <v>1</v>
      </c>
      <c r="E35621" t="s">
        <v>31209</v>
      </c>
      <c r="F35621" t="s">
        <v>10819</v>
      </c>
      <c r="G35621" t="s">
        <v>14</v>
      </c>
      <c r="H35621" t="s">
        <v>31223</v>
      </c>
      <c r="I35621" t="s">
        <v>35</v>
      </c>
      <c r="J35621" t="s">
        <v>1017</v>
      </c>
      <c r="K35621" t="s">
        <v>2108</v>
      </c>
      <c r="M35621">
        <v>9701</v>
      </c>
      <c r="N35621">
        <v>242</v>
      </c>
      <c r="O35621">
        <v>247</v>
      </c>
    </row>
    <row r="35622" spans="1:15" x14ac:dyDescent="0.3">
      <c r="A35622" t="s">
        <v>14</v>
      </c>
      <c r="B35622">
        <v>1</v>
      </c>
      <c r="C35622">
        <v>1</v>
      </c>
      <c r="D35622">
        <v>1</v>
      </c>
      <c r="E35622" t="s">
        <v>31209</v>
      </c>
      <c r="F35622" t="s">
        <v>11393</v>
      </c>
      <c r="G35622" t="s">
        <v>14</v>
      </c>
      <c r="H35622" t="s">
        <v>31234</v>
      </c>
      <c r="I35622" t="s">
        <v>22</v>
      </c>
      <c r="M35622">
        <v>9701</v>
      </c>
      <c r="N35622">
        <v>268</v>
      </c>
      <c r="O35622">
        <v>274</v>
      </c>
    </row>
    <row r="35623" spans="1:15" x14ac:dyDescent="0.3">
      <c r="E35623" t="s">
        <v>31209</v>
      </c>
      <c r="F35623" t="s">
        <v>101</v>
      </c>
      <c r="G35623" t="s">
        <v>51</v>
      </c>
      <c r="H35623" t="s">
        <v>31232</v>
      </c>
      <c r="I35623" t="s">
        <v>52</v>
      </c>
      <c r="J35623" t="s">
        <v>103</v>
      </c>
      <c r="M35623">
        <v>9701</v>
      </c>
      <c r="N35623">
        <v>307</v>
      </c>
      <c r="O35623">
        <v>313</v>
      </c>
    </row>
    <row r="35624" spans="1:15" x14ac:dyDescent="0.3">
      <c r="A35624" t="s">
        <v>14</v>
      </c>
      <c r="B35624">
        <v>1</v>
      </c>
      <c r="C35624">
        <v>1</v>
      </c>
      <c r="D35624">
        <v>1</v>
      </c>
      <c r="E35624" t="s">
        <v>31209</v>
      </c>
      <c r="F35624" t="s">
        <v>17080</v>
      </c>
      <c r="G35624" t="s">
        <v>14</v>
      </c>
      <c r="H35624" t="s">
        <v>31224</v>
      </c>
      <c r="I35624" t="s">
        <v>22</v>
      </c>
      <c r="M35624">
        <v>9701</v>
      </c>
      <c r="N35624">
        <v>315</v>
      </c>
      <c r="O35624">
        <v>324</v>
      </c>
    </row>
    <row r="35625" spans="1:15" x14ac:dyDescent="0.3">
      <c r="A35625" t="s">
        <v>14</v>
      </c>
      <c r="B35625">
        <v>1</v>
      </c>
      <c r="C35625">
        <v>1</v>
      </c>
      <c r="D35625">
        <v>1</v>
      </c>
      <c r="E35625" t="s">
        <v>31209</v>
      </c>
      <c r="F35625" t="s">
        <v>13944</v>
      </c>
      <c r="G35625" t="s">
        <v>14</v>
      </c>
      <c r="H35625" t="s">
        <v>31230</v>
      </c>
      <c r="I35625" t="s">
        <v>35</v>
      </c>
      <c r="J35625" t="s">
        <v>32</v>
      </c>
      <c r="M35625">
        <v>9701</v>
      </c>
      <c r="N35625">
        <v>337</v>
      </c>
      <c r="O35625">
        <v>344</v>
      </c>
    </row>
    <row r="35626" spans="1:15" x14ac:dyDescent="0.3">
      <c r="A35626" t="s">
        <v>237</v>
      </c>
      <c r="B35626">
        <v>0</v>
      </c>
      <c r="C35626">
        <v>0</v>
      </c>
      <c r="D35626">
        <v>0</v>
      </c>
      <c r="E35626" t="s">
        <v>31235</v>
      </c>
      <c r="F35626" t="s">
        <v>10349</v>
      </c>
      <c r="G35626" t="s">
        <v>17</v>
      </c>
      <c r="H35626" t="s">
        <v>31237</v>
      </c>
      <c r="I35626" t="s">
        <v>22</v>
      </c>
      <c r="M35626">
        <v>9711</v>
      </c>
      <c r="N35626">
        <v>0</v>
      </c>
      <c r="O35626">
        <v>17</v>
      </c>
    </row>
    <row r="35627" spans="1:15" x14ac:dyDescent="0.3">
      <c r="A35627" t="s">
        <v>23</v>
      </c>
      <c r="B35627">
        <v>1</v>
      </c>
      <c r="C35627">
        <v>1</v>
      </c>
      <c r="D35627">
        <v>1</v>
      </c>
      <c r="E35627" t="s">
        <v>31235</v>
      </c>
      <c r="F35627" t="s">
        <v>1857</v>
      </c>
      <c r="G35627" t="s">
        <v>23</v>
      </c>
      <c r="H35627" t="s">
        <v>31237</v>
      </c>
      <c r="I35627" t="s">
        <v>69</v>
      </c>
      <c r="J35627" t="s">
        <v>112</v>
      </c>
      <c r="M35627">
        <v>9711</v>
      </c>
      <c r="N35627">
        <v>9</v>
      </c>
      <c r="O35627">
        <v>17</v>
      </c>
    </row>
    <row r="35628" spans="1:15" x14ac:dyDescent="0.3">
      <c r="E35628" t="s">
        <v>31235</v>
      </c>
      <c r="F35628" t="s">
        <v>31235</v>
      </c>
      <c r="G35628" t="s">
        <v>51</v>
      </c>
      <c r="H35628" t="s">
        <v>31236</v>
      </c>
      <c r="I35628" t="s">
        <v>19</v>
      </c>
      <c r="M35628">
        <v>9711</v>
      </c>
      <c r="N35628">
        <v>34</v>
      </c>
      <c r="O35628">
        <v>55</v>
      </c>
    </row>
    <row r="35629" spans="1:15" x14ac:dyDescent="0.3">
      <c r="A35629" t="s">
        <v>14</v>
      </c>
      <c r="B35629">
        <v>1</v>
      </c>
      <c r="C35629">
        <v>1</v>
      </c>
      <c r="D35629">
        <v>1</v>
      </c>
      <c r="E35629" t="s">
        <v>31235</v>
      </c>
      <c r="F35629" t="s">
        <v>31238</v>
      </c>
      <c r="G35629" t="s">
        <v>14</v>
      </c>
      <c r="H35629" t="s">
        <v>31236</v>
      </c>
      <c r="I35629" t="s">
        <v>26</v>
      </c>
      <c r="M35629">
        <v>9711</v>
      </c>
      <c r="N35629">
        <v>34</v>
      </c>
      <c r="O35629">
        <v>43</v>
      </c>
    </row>
    <row r="35630" spans="1:15" x14ac:dyDescent="0.3">
      <c r="A35630" t="s">
        <v>14</v>
      </c>
      <c r="B35630">
        <v>1</v>
      </c>
      <c r="C35630">
        <v>1</v>
      </c>
      <c r="D35630">
        <v>1</v>
      </c>
      <c r="E35630" t="s">
        <v>31239</v>
      </c>
      <c r="F35630" t="s">
        <v>31254</v>
      </c>
      <c r="G35630" t="s">
        <v>14</v>
      </c>
      <c r="H35630" t="s">
        <v>31255</v>
      </c>
      <c r="I35630" t="s">
        <v>22</v>
      </c>
      <c r="M35630">
        <v>9722</v>
      </c>
      <c r="N35630">
        <v>36</v>
      </c>
      <c r="O35630">
        <v>41</v>
      </c>
    </row>
    <row r="35631" spans="1:15" x14ac:dyDescent="0.3">
      <c r="A35631" t="s">
        <v>14</v>
      </c>
      <c r="B35631">
        <v>1</v>
      </c>
      <c r="C35631">
        <v>1</v>
      </c>
      <c r="D35631">
        <v>1</v>
      </c>
      <c r="E35631" t="s">
        <v>31239</v>
      </c>
      <c r="F35631" t="s">
        <v>31250</v>
      </c>
      <c r="G35631" t="s">
        <v>14</v>
      </c>
      <c r="H35631" t="s">
        <v>31251</v>
      </c>
      <c r="I35631" t="s">
        <v>22</v>
      </c>
      <c r="M35631">
        <v>9722</v>
      </c>
      <c r="N35631">
        <v>45</v>
      </c>
      <c r="O35631">
        <v>49</v>
      </c>
    </row>
    <row r="35632" spans="1:15" x14ac:dyDescent="0.3">
      <c r="A35632" t="s">
        <v>14</v>
      </c>
      <c r="B35632">
        <v>1</v>
      </c>
      <c r="C35632">
        <v>1</v>
      </c>
      <c r="D35632">
        <v>1</v>
      </c>
      <c r="E35632" t="s">
        <v>31239</v>
      </c>
      <c r="F35632" t="s">
        <v>31246</v>
      </c>
      <c r="G35632" t="s">
        <v>14</v>
      </c>
      <c r="H35632" t="s">
        <v>31247</v>
      </c>
      <c r="I35632" t="s">
        <v>22</v>
      </c>
      <c r="M35632">
        <v>9722</v>
      </c>
      <c r="N35632">
        <v>55</v>
      </c>
      <c r="O35632">
        <v>60</v>
      </c>
    </row>
    <row r="35633" spans="1:15" x14ac:dyDescent="0.3">
      <c r="A35633" t="s">
        <v>14</v>
      </c>
      <c r="B35633">
        <v>1</v>
      </c>
      <c r="C35633">
        <v>1</v>
      </c>
      <c r="D35633">
        <v>1</v>
      </c>
      <c r="E35633" t="s">
        <v>31239</v>
      </c>
      <c r="F35633" t="s">
        <v>31252</v>
      </c>
      <c r="G35633" t="s">
        <v>14</v>
      </c>
      <c r="H35633" t="s">
        <v>31253</v>
      </c>
      <c r="I35633" t="s">
        <v>22</v>
      </c>
      <c r="M35633">
        <v>9722</v>
      </c>
      <c r="N35633">
        <v>64</v>
      </c>
      <c r="O35633">
        <v>69</v>
      </c>
    </row>
    <row r="35634" spans="1:15" x14ac:dyDescent="0.3">
      <c r="A35634" t="s">
        <v>23</v>
      </c>
      <c r="B35634">
        <v>1</v>
      </c>
      <c r="C35634">
        <v>1</v>
      </c>
      <c r="D35634">
        <v>1</v>
      </c>
      <c r="E35634" t="s">
        <v>31239</v>
      </c>
      <c r="F35634" t="s">
        <v>31240</v>
      </c>
      <c r="G35634" t="s">
        <v>23</v>
      </c>
      <c r="H35634" t="s">
        <v>31241</v>
      </c>
      <c r="I35634" t="s">
        <v>22</v>
      </c>
      <c r="M35634">
        <v>9722</v>
      </c>
      <c r="N35634">
        <v>79</v>
      </c>
      <c r="O35634">
        <v>83</v>
      </c>
    </row>
    <row r="35635" spans="1:15" x14ac:dyDescent="0.3">
      <c r="E35635" t="s">
        <v>31239</v>
      </c>
      <c r="F35635" t="s">
        <v>241</v>
      </c>
      <c r="G35635" t="s">
        <v>23</v>
      </c>
      <c r="H35635" t="s">
        <v>31249</v>
      </c>
      <c r="I35635" t="s">
        <v>52</v>
      </c>
      <c r="J35635" t="s">
        <v>117</v>
      </c>
      <c r="M35635">
        <v>9722</v>
      </c>
      <c r="N35635">
        <v>127</v>
      </c>
      <c r="O35635">
        <v>133</v>
      </c>
    </row>
    <row r="35636" spans="1:15" x14ac:dyDescent="0.3">
      <c r="E35636" t="s">
        <v>31239</v>
      </c>
      <c r="F35636" t="s">
        <v>448</v>
      </c>
      <c r="G35636" t="s">
        <v>23</v>
      </c>
      <c r="H35636" t="s">
        <v>31242</v>
      </c>
      <c r="I35636" t="s">
        <v>52</v>
      </c>
      <c r="J35636" t="s">
        <v>450</v>
      </c>
      <c r="M35636">
        <v>9722</v>
      </c>
      <c r="N35636">
        <v>209</v>
      </c>
      <c r="O35636">
        <v>214</v>
      </c>
    </row>
    <row r="35637" spans="1:15" x14ac:dyDescent="0.3">
      <c r="E35637" t="s">
        <v>31239</v>
      </c>
      <c r="F35637" t="s">
        <v>31246</v>
      </c>
      <c r="G35637" t="s">
        <v>17</v>
      </c>
      <c r="H35637" t="s">
        <v>31248</v>
      </c>
      <c r="I35637" t="s">
        <v>19</v>
      </c>
      <c r="M35637">
        <v>9722</v>
      </c>
      <c r="N35637">
        <v>305</v>
      </c>
      <c r="O35637">
        <v>310</v>
      </c>
    </row>
    <row r="35638" spans="1:15" x14ac:dyDescent="0.3">
      <c r="A35638" t="s">
        <v>14</v>
      </c>
      <c r="B35638">
        <v>1</v>
      </c>
      <c r="C35638">
        <v>1</v>
      </c>
      <c r="D35638">
        <v>1</v>
      </c>
      <c r="E35638" t="s">
        <v>31239</v>
      </c>
      <c r="F35638" t="s">
        <v>31246</v>
      </c>
      <c r="G35638" t="s">
        <v>14</v>
      </c>
      <c r="H35638" t="s">
        <v>31248</v>
      </c>
      <c r="I35638" t="s">
        <v>26</v>
      </c>
      <c r="M35638">
        <v>9722</v>
      </c>
      <c r="N35638">
        <v>305</v>
      </c>
      <c r="O35638">
        <v>310</v>
      </c>
    </row>
    <row r="35639" spans="1:15" x14ac:dyDescent="0.3">
      <c r="A35639" t="s">
        <v>14</v>
      </c>
      <c r="B35639">
        <v>0</v>
      </c>
      <c r="C35639">
        <v>1</v>
      </c>
      <c r="D35639" t="s">
        <v>14</v>
      </c>
      <c r="E35639" t="s">
        <v>31239</v>
      </c>
      <c r="F35639" t="s">
        <v>30129</v>
      </c>
      <c r="G35639" t="s">
        <v>23</v>
      </c>
      <c r="H35639" t="s">
        <v>31245</v>
      </c>
      <c r="I35639" t="s">
        <v>26</v>
      </c>
      <c r="M35639">
        <v>9722</v>
      </c>
      <c r="N35639">
        <v>424</v>
      </c>
      <c r="O35639">
        <v>431</v>
      </c>
    </row>
    <row r="35640" spans="1:15" x14ac:dyDescent="0.3">
      <c r="E35640" t="s">
        <v>31239</v>
      </c>
      <c r="F35640" t="s">
        <v>30129</v>
      </c>
      <c r="G35640" t="s">
        <v>14</v>
      </c>
      <c r="H35640" t="s">
        <v>31245</v>
      </c>
      <c r="I35640" t="s">
        <v>19</v>
      </c>
      <c r="M35640">
        <v>9722</v>
      </c>
      <c r="N35640">
        <v>424</v>
      </c>
      <c r="O35640">
        <v>431</v>
      </c>
    </row>
    <row r="35641" spans="1:15" x14ac:dyDescent="0.3">
      <c r="A35641" t="s">
        <v>14</v>
      </c>
      <c r="B35641">
        <v>0</v>
      </c>
      <c r="C35641">
        <v>1</v>
      </c>
      <c r="D35641" t="s">
        <v>14</v>
      </c>
      <c r="E35641" t="s">
        <v>31239</v>
      </c>
      <c r="F35641" t="s">
        <v>30129</v>
      </c>
      <c r="G35641" t="s">
        <v>51</v>
      </c>
      <c r="H35641" t="s">
        <v>31245</v>
      </c>
      <c r="I35641" t="s">
        <v>52</v>
      </c>
      <c r="J35641" t="s">
        <v>9658</v>
      </c>
      <c r="K35641" t="s">
        <v>195</v>
      </c>
      <c r="M35641">
        <v>9722</v>
      </c>
      <c r="N35641">
        <v>424</v>
      </c>
      <c r="O35641">
        <v>431</v>
      </c>
    </row>
    <row r="35642" spans="1:15" x14ac:dyDescent="0.3">
      <c r="E35642" t="s">
        <v>31239</v>
      </c>
      <c r="F35642" t="s">
        <v>31243</v>
      </c>
      <c r="G35642" t="s">
        <v>14</v>
      </c>
      <c r="H35642" t="s">
        <v>31244</v>
      </c>
      <c r="I35642" t="s">
        <v>19</v>
      </c>
      <c r="M35642">
        <v>9722</v>
      </c>
      <c r="N35642">
        <v>435</v>
      </c>
      <c r="O35642">
        <v>440</v>
      </c>
    </row>
    <row r="35643" spans="1:15" x14ac:dyDescent="0.3">
      <c r="A35643" t="s">
        <v>14</v>
      </c>
      <c r="B35643">
        <v>0</v>
      </c>
      <c r="C35643">
        <v>1</v>
      </c>
      <c r="D35643" t="s">
        <v>14</v>
      </c>
      <c r="E35643" t="s">
        <v>31239</v>
      </c>
      <c r="F35643" t="s">
        <v>31243</v>
      </c>
      <c r="G35643" t="s">
        <v>23</v>
      </c>
      <c r="H35643" t="s">
        <v>31244</v>
      </c>
      <c r="I35643" t="s">
        <v>26</v>
      </c>
      <c r="M35643">
        <v>9722</v>
      </c>
      <c r="N35643">
        <v>435</v>
      </c>
      <c r="O35643">
        <v>440</v>
      </c>
    </row>
    <row r="35644" spans="1:15" x14ac:dyDescent="0.3">
      <c r="A35644" t="s">
        <v>14</v>
      </c>
      <c r="B35644">
        <v>0</v>
      </c>
      <c r="C35644">
        <v>1</v>
      </c>
      <c r="D35644" t="s">
        <v>14</v>
      </c>
      <c r="E35644" t="s">
        <v>31239</v>
      </c>
      <c r="F35644" t="s">
        <v>31243</v>
      </c>
      <c r="G35644" t="s">
        <v>51</v>
      </c>
      <c r="H35644" t="s">
        <v>31244</v>
      </c>
      <c r="I35644" t="s">
        <v>52</v>
      </c>
      <c r="J35644" t="s">
        <v>9658</v>
      </c>
      <c r="M35644">
        <v>9722</v>
      </c>
      <c r="N35644">
        <v>435</v>
      </c>
      <c r="O35644">
        <v>440</v>
      </c>
    </row>
  </sheetData>
  <autoFilter ref="A1:O35644" xr:uid="{00000000-0001-0000-0000-000000000000}">
    <sortState xmlns:xlrd2="http://schemas.microsoft.com/office/spreadsheetml/2017/richdata2" ref="A2:O35644">
      <sortCondition ref="M1:M35644"/>
    </sortState>
  </autoFilter>
  <conditionalFormatting sqref="A1:O35644">
    <cfRule type="cellIs" dxfId="16" priority="1" operator="equal">
      <formula>"MISC"</formula>
    </cfRule>
    <cfRule type="cellIs" dxfId="15" priority="2" operator="equal">
      <formula>"ORG"</formula>
    </cfRule>
    <cfRule type="cellIs" dxfId="14" priority="3" operator="equal">
      <formula>"LOC"</formula>
    </cfRule>
    <cfRule type="cellIs" dxfId="13" priority="4" operator="equal">
      <formula>"PER"</formula>
    </cfRule>
    <cfRule type="expression" dxfId="12" priority="5">
      <formula>$I1="stanza"</formula>
    </cfRule>
    <cfRule type="expression" dxfId="11" priority="6">
      <formula>$I1="spaCy_stanza_priority"</formula>
    </cfRule>
    <cfRule type="expression" dxfId="10" priority="7">
      <formula>$I1="spaCy_stanza"</formula>
    </cfRule>
    <cfRule type="expression" dxfId="9" priority="8">
      <formula>$I1="spaCy"</formula>
    </cfRule>
    <cfRule type="expression" dxfId="8" priority="9">
      <formula>$I1="casEN_spaCy_stanza"</formula>
    </cfRule>
    <cfRule type="expression" dxfId="7" priority="10">
      <formula>$I1="casEN_stanza_priority"</formula>
    </cfRule>
    <cfRule type="expression" dxfId="6" priority="11">
      <formula>$I1="casEN_spaCy_priority"</formula>
    </cfRule>
    <cfRule type="expression" dxfId="5" priority="12">
      <formula>$I1="casEN_stanza"</formula>
    </cfRule>
    <cfRule type="expression" dxfId="4" priority="13">
      <formula>$I1="casEN_spaCy"</formula>
    </cfRule>
    <cfRule type="expression" dxfId="3" priority="14">
      <formula>$I1="casEN_opti"</formula>
    </cfRule>
    <cfRule type="expression" dxfId="2" priority="15">
      <formula>$I1="casEN"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85C7-BC56-4F72-BC80-E6B37EEC777F}">
  <dimension ref="A1:R41"/>
  <sheetViews>
    <sheetView zoomScale="79" workbookViewId="0">
      <selection activeCell="F14" sqref="F14"/>
    </sheetView>
  </sheetViews>
  <sheetFormatPr baseColWidth="10" defaultRowHeight="14.4" x14ac:dyDescent="0.3"/>
  <cols>
    <col min="1" max="1" width="23.109375" customWidth="1"/>
    <col min="6" max="6" width="34.5546875" customWidth="1"/>
    <col min="9" max="9" width="35.88671875" customWidth="1"/>
    <col min="10" max="10" width="12.5546875" customWidth="1"/>
  </cols>
  <sheetData>
    <row r="1" spans="1:15" x14ac:dyDescent="0.3">
      <c r="A1" t="s">
        <v>31280</v>
      </c>
      <c r="B1" t="s">
        <v>31256</v>
      </c>
      <c r="C1" t="s">
        <v>31257</v>
      </c>
      <c r="D1" t="s">
        <v>31258</v>
      </c>
      <c r="E1" t="s">
        <v>31259</v>
      </c>
      <c r="F1" t="s">
        <v>31269</v>
      </c>
      <c r="G1" t="s">
        <v>31260</v>
      </c>
    </row>
    <row r="2" spans="1:15" x14ac:dyDescent="0.3">
      <c r="A2" s="10" t="s">
        <v>19</v>
      </c>
      <c r="B2" s="10">
        <f>COUNTIF(Results!I:I, A2)</f>
        <v>7391</v>
      </c>
      <c r="C2" s="10">
        <f>COUNTIFS(Results!I:I, A2, Results!B:B, 1) + COUNTIFS(Results!I:I, A2, Results!B:B, 0)</f>
        <v>1458</v>
      </c>
      <c r="D2" s="10">
        <f>COUNTIFS(Results!I:I, A2,Results!B:B, 1)</f>
        <v>1105</v>
      </c>
      <c r="E2" s="8">
        <f>D2/C2</f>
        <v>0.75788751714677638</v>
      </c>
      <c r="F2" s="8" t="s">
        <v>31271</v>
      </c>
      <c r="G2">
        <v>0</v>
      </c>
      <c r="J2" t="s">
        <v>31261</v>
      </c>
      <c r="K2" t="s">
        <v>31259</v>
      </c>
      <c r="L2" t="s">
        <v>31262</v>
      </c>
      <c r="M2" t="s">
        <v>31263</v>
      </c>
    </row>
    <row r="3" spans="1:15" x14ac:dyDescent="0.3">
      <c r="A3" s="2" t="s">
        <v>26</v>
      </c>
      <c r="B3" s="2">
        <f>COUNTIF(Results!I:I, A3)</f>
        <v>9476</v>
      </c>
      <c r="C3" s="2">
        <f>COUNTIFS(Results!I:I, A3, Results!B:B, 1) + COUNTIFS(Results!I:I, A3, Results!B:B, 0)</f>
        <v>4965</v>
      </c>
      <c r="D3" s="2">
        <f>COUNTIFS(Results!I:I, A3,Results!B:B, 1)</f>
        <v>673</v>
      </c>
      <c r="E3" s="3">
        <f t="shared" ref="E3:E17" si="0">D3/C3</f>
        <v>0.13554884189325278</v>
      </c>
      <c r="F3" s="3" t="s">
        <v>31270</v>
      </c>
      <c r="G3">
        <v>0</v>
      </c>
      <c r="I3" t="s">
        <v>31264</v>
      </c>
      <c r="J3">
        <v>5970</v>
      </c>
      <c r="K3" s="4">
        <v>0.97699999999999998</v>
      </c>
      <c r="L3" s="4">
        <f>IFERROR((J3-J3)/J3, 0)</f>
        <v>0</v>
      </c>
      <c r="M3" s="4">
        <f>K3-K3</f>
        <v>0</v>
      </c>
    </row>
    <row r="4" spans="1:15" x14ac:dyDescent="0.3">
      <c r="A4" s="9" t="s">
        <v>22</v>
      </c>
      <c r="B4" s="9">
        <f>COUNTIF(Results!I:I, A4)</f>
        <v>5472</v>
      </c>
      <c r="C4" s="9">
        <f>COUNTIFS(Results!I:I, A4, Results!B:B, 1) + COUNTIFS(Results!I:I, A4, Results!B:B, 0)</f>
        <v>4537</v>
      </c>
      <c r="D4" s="9">
        <f>COUNTIFS(Results!I:I, A4,Results!B:B, 1)</f>
        <v>3241</v>
      </c>
      <c r="E4" s="14">
        <f t="shared" si="0"/>
        <v>0.71434868856072298</v>
      </c>
      <c r="G4">
        <v>0</v>
      </c>
      <c r="I4" t="s">
        <v>31265</v>
      </c>
      <c r="J4">
        <v>7990</v>
      </c>
      <c r="K4" s="4">
        <v>0.95181187355435626</v>
      </c>
      <c r="L4" s="4">
        <v>0.33835845896147404</v>
      </c>
      <c r="M4" s="4">
        <v>2.516579651661488E-2</v>
      </c>
    </row>
    <row r="5" spans="1:15" x14ac:dyDescent="0.3">
      <c r="A5" s="11" t="s">
        <v>31</v>
      </c>
      <c r="B5" s="11">
        <f>COUNTIF(Results!I:I, A5)</f>
        <v>1119</v>
      </c>
      <c r="C5" s="11">
        <f>COUNTIFS(Results!I:I, A5, Results!B:B, 1) + COUNTIFS(Results!I:I, A5, Results!B:B, 0)</f>
        <v>650</v>
      </c>
      <c r="D5" s="11">
        <f>COUNTIFS(Results!I:I, A5,Results!B:B, 1)</f>
        <v>592</v>
      </c>
      <c r="E5" s="15">
        <f t="shared" si="0"/>
        <v>0.91076923076923078</v>
      </c>
      <c r="G5">
        <v>1</v>
      </c>
      <c r="I5" s="5" t="s">
        <v>31266</v>
      </c>
      <c r="J5" s="5">
        <f>B6</f>
        <v>5523</v>
      </c>
      <c r="K5" s="6">
        <f>E6</f>
        <v>0.99116873355881252</v>
      </c>
      <c r="L5" s="7">
        <f>IFERROR((J5-J3)/J3, 0)</f>
        <v>-7.4874371859296476E-2</v>
      </c>
      <c r="M5" s="6">
        <f>K3-K5</f>
        <v>-1.4168733558812541E-2</v>
      </c>
    </row>
    <row r="6" spans="1:15" x14ac:dyDescent="0.3">
      <c r="A6" s="5" t="s">
        <v>35</v>
      </c>
      <c r="B6" s="5">
        <f>COUNTIF(Results!I:I, A6)</f>
        <v>5523</v>
      </c>
      <c r="C6" s="5">
        <f>COUNTIFS(Results!I:I, A6, Results!B:B, 1) + COUNTIFS(Results!I:I, A6, Results!B:B, 0)</f>
        <v>5322</v>
      </c>
      <c r="D6" s="5">
        <f>COUNTIFS(Results!I:I, A6,Results!B:B, 1)</f>
        <v>5275</v>
      </c>
      <c r="E6" s="6">
        <f t="shared" si="0"/>
        <v>0.99116873355881252</v>
      </c>
      <c r="G6">
        <v>1</v>
      </c>
      <c r="K6" s="4"/>
      <c r="L6" s="4"/>
      <c r="M6" s="4"/>
    </row>
    <row r="7" spans="1:15" x14ac:dyDescent="0.3">
      <c r="A7" s="9" t="s">
        <v>41</v>
      </c>
      <c r="B7" s="9">
        <f>COUNTIF(Results!I:I, A7)</f>
        <v>740</v>
      </c>
      <c r="C7" s="9">
        <f>COUNTIFS(Results!I:I, A7, Results!B:B, 1) + COUNTIFS(Results!I:I, A7, Results!B:B, 0)</f>
        <v>544</v>
      </c>
      <c r="D7" s="9">
        <f>COUNTIFS(Results!I:I, A7,Results!B:B, 1)</f>
        <v>500</v>
      </c>
      <c r="E7" s="14">
        <f t="shared" si="0"/>
        <v>0.91911764705882348</v>
      </c>
      <c r="G7">
        <v>1</v>
      </c>
    </row>
    <row r="8" spans="1:15" x14ac:dyDescent="0.3">
      <c r="A8" s="12" t="s">
        <v>52</v>
      </c>
      <c r="B8" s="12">
        <f>COUNTIF(Results!I:I, A8)</f>
        <v>4976</v>
      </c>
      <c r="C8" s="12">
        <f>COUNTIFS(Results!I:I, A8, Results!B:B, 1) + COUNTIFS(Results!I:I, A8, Results!B:B, 0)</f>
        <v>1092</v>
      </c>
      <c r="D8" s="12">
        <f>COUNTIFS(Results!I:I, A8,Results!B:B, 1)</f>
        <v>376</v>
      </c>
      <c r="E8" s="16">
        <f t="shared" si="0"/>
        <v>0.34432234432234432</v>
      </c>
      <c r="G8">
        <v>0</v>
      </c>
    </row>
    <row r="9" spans="1:15" x14ac:dyDescent="0.3">
      <c r="A9" s="11" t="s">
        <v>50</v>
      </c>
      <c r="B9" s="11">
        <f>COUNTIF(Results!I:I, A9)</f>
        <v>71</v>
      </c>
      <c r="C9" s="11">
        <f>COUNTIFS(Results!I:I, A9, Results!B:B, 1) + COUNTIFS(Results!I:I, A9, Results!B:B, 0)</f>
        <v>57</v>
      </c>
      <c r="D9" s="11">
        <f>COUNTIFS(Results!I:I, A9,Results!B:B, 1)</f>
        <v>54</v>
      </c>
      <c r="E9" s="15">
        <f t="shared" si="0"/>
        <v>0.94736842105263153</v>
      </c>
      <c r="G9">
        <v>1</v>
      </c>
    </row>
    <row r="10" spans="1:15" x14ac:dyDescent="0.3">
      <c r="A10" s="13" t="s">
        <v>69</v>
      </c>
      <c r="B10" s="13">
        <f>COUNTIF(Results!I:I, A10)</f>
        <v>505</v>
      </c>
      <c r="C10" s="13">
        <f>COUNTIFS(Results!I:I, A10, Results!B:B, 1) + COUNTIFS(Results!I:I, A10, Results!B:B, 0)</f>
        <v>378</v>
      </c>
      <c r="D10" s="13">
        <f>COUNTIFS(Results!I:I, A10,Results!B:B, 1)</f>
        <v>340</v>
      </c>
      <c r="E10" s="17">
        <f t="shared" si="0"/>
        <v>0.89947089947089942</v>
      </c>
      <c r="G10">
        <v>1</v>
      </c>
      <c r="J10" t="s">
        <v>31256</v>
      </c>
      <c r="K10" t="s">
        <v>31257</v>
      </c>
      <c r="L10" t="s">
        <v>31258</v>
      </c>
      <c r="M10" t="s">
        <v>31259</v>
      </c>
      <c r="N10" t="s">
        <v>31262</v>
      </c>
      <c r="O10" t="s">
        <v>31263</v>
      </c>
    </row>
    <row r="11" spans="1:15" x14ac:dyDescent="0.3">
      <c r="A11" s="9" t="s">
        <v>270</v>
      </c>
      <c r="B11" s="9">
        <f>COUNTIF(Results!I:I, A11)</f>
        <v>260</v>
      </c>
      <c r="C11" s="9">
        <f>COUNTIFS(Results!I:I, A11, Results!B:B, 1) + COUNTIFS(Results!I:I, A11, Results!B:B, 0)</f>
        <v>236</v>
      </c>
      <c r="D11" s="9">
        <f>COUNTIFS(Results!I:I, A11,Results!B:B, 1)</f>
        <v>179</v>
      </c>
      <c r="E11" s="14">
        <f t="shared" si="0"/>
        <v>0.75847457627118642</v>
      </c>
      <c r="G11">
        <v>0</v>
      </c>
      <c r="I11" t="s">
        <v>31267</v>
      </c>
      <c r="J11">
        <f>SUMIF(G2:G12, 1, B2:B12)</f>
        <v>7958</v>
      </c>
      <c r="K11">
        <f>SUMIF(G2:G12, 1, C2:C12)</f>
        <v>6951</v>
      </c>
      <c r="L11">
        <f>SUMIF(G2:G12, 1, D2:D12)</f>
        <v>6761</v>
      </c>
      <c r="M11" s="4">
        <f>IFERROR(L11/K11, 0)</f>
        <v>0.97266580348151344</v>
      </c>
      <c r="N11" s="4">
        <f>(J11-J3)/J3</f>
        <v>0.33299832495812393</v>
      </c>
      <c r="O11" s="4">
        <f>K3-M11</f>
        <v>4.3341965184865439E-3</v>
      </c>
    </row>
    <row r="12" spans="1:15" x14ac:dyDescent="0.3">
      <c r="A12" s="11" t="s">
        <v>370</v>
      </c>
      <c r="B12" s="11">
        <f>COUNTIF(Results!I:I, A12)</f>
        <v>110</v>
      </c>
      <c r="C12" s="11">
        <f>COUNTIFS(Results!I:I, A12, Results!B:B, 1) + COUNTIFS(Results!I:I, A12, Results!B:B, 0)</f>
        <v>102</v>
      </c>
      <c r="D12" s="11">
        <f>COUNTIFS(Results!I:I, A12,Results!B:B, 1)</f>
        <v>76</v>
      </c>
      <c r="E12" s="15">
        <f t="shared" si="0"/>
        <v>0.74509803921568629</v>
      </c>
      <c r="G12">
        <v>0</v>
      </c>
      <c r="I12" t="s">
        <v>31268</v>
      </c>
      <c r="J12">
        <f>SUMIF(G3:G13, 1, B3:B13)</f>
        <v>7958</v>
      </c>
      <c r="K12">
        <f>SUMIF(G3:G13, 1, C3:C13)</f>
        <v>6951</v>
      </c>
      <c r="L12">
        <f>SUMIF(G3:G13, 1, D3:D13)</f>
        <v>6761</v>
      </c>
      <c r="M12" s="4">
        <f t="shared" ref="M12:M16" si="1">IFERROR(L12/K12, 0)</f>
        <v>0.97266580348151344</v>
      </c>
      <c r="N12" s="4">
        <f>(J12-J4)/J4</f>
        <v>-4.0050062578222776E-3</v>
      </c>
      <c r="O12" s="4">
        <f>K4-M12</f>
        <v>-2.0853929927157178E-2</v>
      </c>
    </row>
    <row r="13" spans="1:15" x14ac:dyDescent="0.3">
      <c r="E13" s="4"/>
      <c r="I13" t="s">
        <v>14</v>
      </c>
      <c r="J13">
        <f>SUMIF(R22:R33, 1, B22:B33)</f>
        <v>8041</v>
      </c>
      <c r="K13">
        <f>SUMIF(R22:R33, 1, C22:C33)</f>
        <v>5835</v>
      </c>
      <c r="L13">
        <f>SUMIF(R22:R33, 1, D22:D33)</f>
        <v>5456</v>
      </c>
      <c r="M13" s="4">
        <f t="shared" si="1"/>
        <v>0.93504712939160239</v>
      </c>
    </row>
    <row r="14" spans="1:15" x14ac:dyDescent="0.3">
      <c r="E14" s="4"/>
      <c r="I14" t="s">
        <v>23</v>
      </c>
      <c r="J14">
        <f>SUMIF(R22:R33, 1, F22:F33)</f>
        <v>2431</v>
      </c>
      <c r="K14">
        <f>SUMIF(R22:R33, 1, G22:G33)</f>
        <v>1447</v>
      </c>
      <c r="L14">
        <f>SUMIF(R22:R33, 1, H22:H33)</f>
        <v>1369</v>
      </c>
      <c r="M14" s="4">
        <f t="shared" si="1"/>
        <v>0.94609536973047681</v>
      </c>
    </row>
    <row r="15" spans="1:15" x14ac:dyDescent="0.3">
      <c r="A15" s="12" t="s">
        <v>31272</v>
      </c>
      <c r="B15" s="12">
        <f>B5+B6+B7+B8+B10+B11+B12</f>
        <v>13233</v>
      </c>
      <c r="C15" s="12">
        <f t="shared" ref="C15:D15" si="2">C5+C6+C7+C8+C10+C11+C12</f>
        <v>8324</v>
      </c>
      <c r="D15" s="12">
        <f t="shared" si="2"/>
        <v>7338</v>
      </c>
      <c r="E15" s="16">
        <f t="shared" si="0"/>
        <v>0.8815473330129745</v>
      </c>
      <c r="I15" t="s">
        <v>51</v>
      </c>
      <c r="J15">
        <f>SUMIF(R22:R33, 1, J22:J33)</f>
        <v>2391</v>
      </c>
      <c r="K15">
        <f>SUMIF(R22:R33, 1, K22:K33)</f>
        <v>704</v>
      </c>
      <c r="L15">
        <f>SUMIF(R22:R33, 1, L22:L33)</f>
        <v>258</v>
      </c>
      <c r="M15" s="4">
        <f t="shared" si="1"/>
        <v>0.36647727272727271</v>
      </c>
    </row>
    <row r="16" spans="1:15" x14ac:dyDescent="0.3">
      <c r="A16" s="10" t="s">
        <v>31273</v>
      </c>
      <c r="B16" s="10">
        <f>B2+B4+B5+B6+B7+B9</f>
        <v>20316</v>
      </c>
      <c r="C16" s="10">
        <f t="shared" ref="C16:D16" si="3">C2+C4+C5+C6+C7+C9</f>
        <v>12568</v>
      </c>
      <c r="D16" s="10">
        <f t="shared" si="3"/>
        <v>10767</v>
      </c>
      <c r="E16" s="8">
        <f t="shared" si="0"/>
        <v>0.85669955442393375</v>
      </c>
      <c r="I16" t="s">
        <v>17</v>
      </c>
      <c r="J16">
        <f>SUMIF(R22:R33, 1, N22:N33)</f>
        <v>0</v>
      </c>
      <c r="K16">
        <f>SUMIF(R22:R33, 1, O22:O33)</f>
        <v>0</v>
      </c>
      <c r="L16">
        <f>SUMIF(R22:R33, 1, P22:P33)</f>
        <v>0</v>
      </c>
      <c r="M16" s="4">
        <f t="shared" si="1"/>
        <v>0</v>
      </c>
    </row>
    <row r="17" spans="1:18" x14ac:dyDescent="0.3">
      <c r="A17" s="2" t="s">
        <v>31274</v>
      </c>
      <c r="B17" s="2">
        <f>B3+B4+B6+B9+B11+B12</f>
        <v>20912</v>
      </c>
      <c r="C17" s="2">
        <f t="shared" ref="C17:D17" si="4">C3+C4+C6+C9+C11+C12</f>
        <v>15219</v>
      </c>
      <c r="D17" s="2">
        <f t="shared" si="4"/>
        <v>9498</v>
      </c>
      <c r="E17" s="3">
        <f t="shared" si="0"/>
        <v>0.62408831066430115</v>
      </c>
    </row>
    <row r="21" spans="1:18" x14ac:dyDescent="0.3">
      <c r="A21" t="s">
        <v>7</v>
      </c>
      <c r="B21" t="s">
        <v>14</v>
      </c>
      <c r="C21" t="s">
        <v>31257</v>
      </c>
      <c r="D21" t="s">
        <v>31258</v>
      </c>
      <c r="E21" t="s">
        <v>31259</v>
      </c>
      <c r="F21" t="s">
        <v>23</v>
      </c>
      <c r="G21" t="s">
        <v>31257</v>
      </c>
      <c r="H21" t="s">
        <v>31258</v>
      </c>
      <c r="I21" t="s">
        <v>31259</v>
      </c>
      <c r="J21" t="s">
        <v>51</v>
      </c>
      <c r="K21" t="s">
        <v>31257</v>
      </c>
      <c r="L21" t="s">
        <v>31258</v>
      </c>
      <c r="M21" t="s">
        <v>31259</v>
      </c>
      <c r="N21" s="4" t="s">
        <v>17</v>
      </c>
      <c r="O21" t="s">
        <v>31257</v>
      </c>
      <c r="P21" t="s">
        <v>31258</v>
      </c>
      <c r="Q21" t="s">
        <v>31259</v>
      </c>
      <c r="R21" t="s">
        <v>31260</v>
      </c>
    </row>
    <row r="22" spans="1:18" x14ac:dyDescent="0.3">
      <c r="A22" s="10" t="s">
        <v>19</v>
      </c>
      <c r="B22" s="10">
        <f>COUNTIFS(Results!$I:$I, A22, Results!$G:$G, $B$21)</f>
        <v>3079</v>
      </c>
      <c r="C22" s="10">
        <f>COUNTIFS(Results!$I:$I, A22, Results!$G:$G, $B$21, Results!B:B, 1) + COUNTIFS(Results!$I:$I, A22, Results!$G:$G, $B$21, Results!B:B, 0)</f>
        <v>847</v>
      </c>
      <c r="D22" s="10">
        <f>COUNTIFS(Results!$I:$I, A22, Results!$G:$G, $B$21, Results!B:B, 1)</f>
        <v>825</v>
      </c>
      <c r="E22" s="8">
        <f>IFERROR(D22/C22, 0)</f>
        <v>0.97402597402597402</v>
      </c>
      <c r="F22" s="10">
        <f>COUNTIFS(Results!$I:$I, $A22, Results!$G:$G, $F$21)</f>
        <v>816</v>
      </c>
      <c r="G22" s="10">
        <f>COUNTIFS(Results!$I:$I, $A22, Results!$G:$G, $F$21, Results!B:B, 1) + COUNTIFS(Results!$I:$I, $A22, Results!$G:$G, $F$21, Results!B:B, 0)</f>
        <v>257</v>
      </c>
      <c r="H22" s="10">
        <f>COUNTIFS(Results!$I:$I, $A22, Results!$G:$G, $F$21, Results!B:B, 1)</f>
        <v>218</v>
      </c>
      <c r="I22" s="8">
        <f>IFERROR(H22/G22, 0)</f>
        <v>0.84824902723735407</v>
      </c>
      <c r="J22" s="10">
        <f>COUNTIFS(Results!$I:$I, $A22,Results!$G:$G, $J$21)</f>
        <v>975</v>
      </c>
      <c r="K22" s="10">
        <f>COUNTIFS(Results!$I:$I, $A22,Results!$G:$G, $J$21, Results!B:B, 1) + COUNTIFS(Results!$I:$I, $A22,Results!$G:$G, $J$21, Results!B:B, 0)</f>
        <v>91</v>
      </c>
      <c r="L22" s="10">
        <f>COUNTIFS(Results!$I:$I, $A22,Results!$G:$G, $J$21, Results!B:B, 1)</f>
        <v>53</v>
      </c>
      <c r="M22" s="8">
        <f>IFERROR(L22/K22, 0)</f>
        <v>0.58241758241758246</v>
      </c>
      <c r="N22" s="10">
        <f>COUNTIFS(Results!$I:$I, $A22, Results!$G:$G, $N$21)</f>
        <v>2521</v>
      </c>
      <c r="O22" s="10">
        <f>COUNTIFS(Results!$I:$I, $A22, Results!$G:$G, $N$21, Results!B:B, 1) + COUNTIFS(Results!$I:$I, $A22, Results!$G:$G, $N$21, Results!B:B, 0)</f>
        <v>263</v>
      </c>
      <c r="P22" s="10">
        <f>COUNTIFS(Results!$I:$I, $A22, Results!$G:$G, $N$21, Results!B:B, 1)</f>
        <v>9</v>
      </c>
      <c r="Q22" s="8">
        <f>IFERROR(P22/O22, 0)</f>
        <v>3.4220532319391636E-2</v>
      </c>
      <c r="R22" s="10">
        <f t="shared" ref="R22:R32" si="5">G2</f>
        <v>0</v>
      </c>
    </row>
    <row r="23" spans="1:18" x14ac:dyDescent="0.3">
      <c r="A23" s="9" t="s">
        <v>22</v>
      </c>
      <c r="B23" s="9">
        <f>COUNTIFS(Results!$I:$I, A23, Results!$G:$G, $B$21)</f>
        <v>2574</v>
      </c>
      <c r="C23" s="9">
        <f>COUNTIFS(Results!$I:$I, A23, Results!$G:$G, $B$21, Results!B:B, 1) + COUNTIFS(Results!$I:$I, A23, Results!$G:$G, $B$21, Results!B:B, 0)</f>
        <v>2138</v>
      </c>
      <c r="D23" s="9">
        <f>COUNTIFS(Results!$I:$I, A23, Results!$G:$G, $B$21, Results!B:B, 1)</f>
        <v>2057</v>
      </c>
      <c r="E23" s="14">
        <f t="shared" ref="E23:E32" si="6">IFERROR(D23/C23, 0)</f>
        <v>0.9621141253507951</v>
      </c>
      <c r="F23" s="9">
        <f>COUNTIFS(Results!$I:$I, $A23, Results!$G:$G, $F$21)</f>
        <v>1222</v>
      </c>
      <c r="G23" s="9">
        <f>COUNTIFS(Results!$I:$I, $A23, Results!$G:$G, $F$21, Results!B:B, 1) + COUNTIFS(Results!$I:$I, $A23, Results!$G:$G, $F$21, Results!B:B, 0)</f>
        <v>1084</v>
      </c>
      <c r="H23" s="9">
        <f>COUNTIFS(Results!$I:$I, $A23, Results!$G:$G, $F$21, Results!B:B, 1)</f>
        <v>917</v>
      </c>
      <c r="I23" s="14">
        <f t="shared" ref="I23:I32" si="7">IFERROR(H23/G23, 0)</f>
        <v>0.84594095940959413</v>
      </c>
      <c r="J23" s="9">
        <f>COUNTIFS(Results!$I:$I, $A23,Results!$G:$G, $J$21)</f>
        <v>246</v>
      </c>
      <c r="K23" s="9">
        <f>COUNTIFS(Results!$I:$I, $A23,Results!$G:$G, $J$21, Results!B:B, 1) + COUNTIFS(Results!$I:$I, $A23,Results!$G:$G, $J$21, Results!B:B, 0)</f>
        <v>183</v>
      </c>
      <c r="L23" s="9">
        <f>COUNTIFS(Results!$I:$I, $A23,Results!$G:$G, $J$21, Results!B:B, 1)</f>
        <v>149</v>
      </c>
      <c r="M23" s="14">
        <f t="shared" ref="M23:M32" si="8">IFERROR(L23/K23, 0)</f>
        <v>0.81420765027322406</v>
      </c>
      <c r="N23" s="9">
        <f>COUNTIFS(Results!$I:$I, $A23, Results!$G:$G, $N$21)</f>
        <v>1430</v>
      </c>
      <c r="O23" s="9">
        <f>COUNTIFS(Results!$I:$I, $A23, Results!$G:$G, $N$21, Results!B:B, 1) + COUNTIFS(Results!$I:$I, $A23, Results!$G:$G, $N$21, Results!B:B, 0)</f>
        <v>1132</v>
      </c>
      <c r="P23" s="9">
        <f>COUNTIFS(Results!$I:$I, $A23, Results!$G:$G, $N$21, Results!B:B, 1)</f>
        <v>118</v>
      </c>
      <c r="Q23" s="14">
        <f t="shared" ref="Q23:Q32" si="9">IFERROR(P23/O23, 0)</f>
        <v>0.10424028268551237</v>
      </c>
      <c r="R23" s="9">
        <f t="shared" si="5"/>
        <v>0</v>
      </c>
    </row>
    <row r="24" spans="1:18" x14ac:dyDescent="0.3">
      <c r="A24" s="2" t="s">
        <v>26</v>
      </c>
      <c r="B24" s="2">
        <f>COUNTIFS(Results!$I:$I, A24, Results!$G:$G, $B$21)</f>
        <v>1713</v>
      </c>
      <c r="C24" s="2">
        <f>COUNTIFS(Results!$I:$I, A24, Results!$G:$G, $B$21, Results!B:B, 1) + COUNTIFS(Results!$I:$I, A24, Results!$G:$G, $B$21, Results!B:B, 0)</f>
        <v>906</v>
      </c>
      <c r="D24" s="2">
        <f>COUNTIFS(Results!$I:$I, A24, Results!$G:$G, $B$21, Results!B:B, 1)</f>
        <v>415</v>
      </c>
      <c r="E24" s="3">
        <f t="shared" si="6"/>
        <v>0.45805739514348787</v>
      </c>
      <c r="F24" s="2">
        <f>COUNTIFS(Results!$I:$I, $A24, Results!$G:$G, $F$21)</f>
        <v>4108</v>
      </c>
      <c r="G24" s="2">
        <f>COUNTIFS(Results!$I:$I, $A24, Results!$G:$G, $F$21, Results!B:B, 1) + COUNTIFS(Results!$I:$I, $A24, Results!$G:$G, $F$21, Results!B:B, 0)</f>
        <v>2349</v>
      </c>
      <c r="H24" s="2">
        <f>COUNTIFS(Results!$I:$I, $A24, Results!$G:$G, $F$21, Results!B:B, 1)</f>
        <v>199</v>
      </c>
      <c r="I24" s="3">
        <f t="shared" si="7"/>
        <v>8.4716900808854828E-2</v>
      </c>
      <c r="J24" s="2">
        <f>COUNTIFS(Results!$I:$I, $A24,Results!$G:$G, $J$21)</f>
        <v>648</v>
      </c>
      <c r="K24" s="2">
        <f>COUNTIFS(Results!$I:$I, $A24,Results!$G:$G, $J$21, Results!B:B, 1) + COUNTIFS(Results!$I:$I, $A24,Results!$G:$G, $J$21, Results!B:B, 0)</f>
        <v>258</v>
      </c>
      <c r="L24" s="2">
        <f>COUNTIFS(Results!$I:$I, $A24,Results!$G:$G, $J$21, Results!B:B, 1)</f>
        <v>45</v>
      </c>
      <c r="M24" s="3">
        <f t="shared" si="8"/>
        <v>0.1744186046511628</v>
      </c>
      <c r="N24" s="2">
        <f>COUNTIFS(Results!$I:$I, $A24, Results!$G:$G, $N$21)</f>
        <v>3007</v>
      </c>
      <c r="O24" s="2">
        <f>COUNTIFS(Results!$I:$I, $A24, Results!$G:$G, $N$21, Results!B:B, 1) + COUNTIFS(Results!$I:$I, $A24, Results!$G:$G, $N$21, Results!B:B, 0)</f>
        <v>1452</v>
      </c>
      <c r="P24" s="2">
        <f>COUNTIFS(Results!$I:$I, $A24, Results!$G:$G, $N$21, Results!B:B, 1)</f>
        <v>14</v>
      </c>
      <c r="Q24" s="3">
        <f t="shared" si="9"/>
        <v>9.6418732782369149E-3</v>
      </c>
      <c r="R24" s="2">
        <f t="shared" si="5"/>
        <v>0</v>
      </c>
    </row>
    <row r="25" spans="1:18" x14ac:dyDescent="0.3">
      <c r="A25" s="11" t="s">
        <v>31</v>
      </c>
      <c r="B25" s="11">
        <f>COUNTIFS(Results!$I:$I, A25, Results!$G:$G, $B$21)</f>
        <v>1119</v>
      </c>
      <c r="C25" s="11">
        <f>COUNTIFS(Results!$I:$I, A25, Results!$G:$G, $B$21, Results!B:B, 1) + COUNTIFS(Results!$I:$I, A25, Results!$G:$G, $B$21, Results!B:B, 0)</f>
        <v>650</v>
      </c>
      <c r="D25" s="11">
        <f>COUNTIFS(Results!$I:$I, A25, Results!$G:$G, $B$21, Results!B:B, 1)</f>
        <v>592</v>
      </c>
      <c r="E25" s="15">
        <f t="shared" si="6"/>
        <v>0.91076923076923078</v>
      </c>
      <c r="F25" s="11">
        <f>COUNTIFS(Results!$I:$I, $A25, Results!$G:$G, $F$21)</f>
        <v>0</v>
      </c>
      <c r="G25" s="11">
        <f>COUNTIFS(Results!$I:$I, $A25, Results!$G:$G, $F$21, Results!B:B, 1) + COUNTIFS(Results!$I:$I, $A25, Results!$G:$G, $F$21, Results!B:B, 0)</f>
        <v>0</v>
      </c>
      <c r="H25" s="11">
        <f>COUNTIFS(Results!$I:$I, $A25, Results!$G:$G, $F$21, Results!B:B, 1)</f>
        <v>0</v>
      </c>
      <c r="I25" s="15">
        <f t="shared" si="7"/>
        <v>0</v>
      </c>
      <c r="J25" s="11">
        <f>COUNTIFS(Results!$I:$I, $A25,Results!$G:$G, $J$21)</f>
        <v>0</v>
      </c>
      <c r="K25" s="11">
        <f>COUNTIFS(Results!$I:$I, $A25,Results!$G:$G, $J$21, Results!B:B, 1) + COUNTIFS(Results!$I:$I, $A25,Results!$G:$G, $J$21, Results!B:B, 0)</f>
        <v>0</v>
      </c>
      <c r="L25" s="11">
        <f>COUNTIFS(Results!$I:$I, $A25,Results!$G:$G, $J$21, Results!B:B, 1)</f>
        <v>0</v>
      </c>
      <c r="M25" s="15">
        <f t="shared" si="8"/>
        <v>0</v>
      </c>
      <c r="N25" s="11">
        <f>COUNTIFS(Results!$I:$I, $A25, Results!$G:$G, $N$21)</f>
        <v>0</v>
      </c>
      <c r="O25" s="11">
        <f>COUNTIFS(Results!$I:$I, $A25, Results!$G:$G, $N$21, Results!B:B, 1) + COUNTIFS(Results!$I:$I, $A25, Results!$G:$G, $N$21, Results!B:B, 0)</f>
        <v>0</v>
      </c>
      <c r="P25" s="11">
        <f>COUNTIFS(Results!$I:$I, $A25, Results!$G:$G, $N$21, Results!B:B, 1)</f>
        <v>0</v>
      </c>
      <c r="Q25" s="15">
        <f t="shared" si="9"/>
        <v>0</v>
      </c>
      <c r="R25" s="11">
        <f t="shared" si="5"/>
        <v>1</v>
      </c>
    </row>
    <row r="26" spans="1:18" x14ac:dyDescent="0.3">
      <c r="A26" s="5" t="s">
        <v>35</v>
      </c>
      <c r="B26" s="5">
        <f>COUNTIFS(Results!$I:$I, A26, Results!$G:$G, $B$21)</f>
        <v>4507</v>
      </c>
      <c r="C26" s="5">
        <f>COUNTIFS(Results!$I:$I, A26, Results!$G:$G, $B$21, Results!B:B, 1) + COUNTIFS(Results!$I:$I, A26, Results!$G:$G, $B$21, Results!B:B, 0)</f>
        <v>4309</v>
      </c>
      <c r="D26" s="5">
        <f>COUNTIFS(Results!$I:$I, A26, Results!$G:$G, $B$21, Results!B:B, 1)</f>
        <v>4271</v>
      </c>
      <c r="E26" s="6">
        <f t="shared" si="6"/>
        <v>0.99118124854954748</v>
      </c>
      <c r="F26" s="5">
        <f>COUNTIFS(Results!$I:$I, $A26, Results!$G:$G, $F$21)</f>
        <v>930</v>
      </c>
      <c r="G26" s="5">
        <f>COUNTIFS(Results!$I:$I, $A26, Results!$G:$G, $F$21, Results!B:B, 1) + COUNTIFS(Results!$I:$I, $A26, Results!$G:$G, $F$21, Results!B:B, 0)</f>
        <v>928</v>
      </c>
      <c r="H26" s="5">
        <f>COUNTIFS(Results!$I:$I, $A26, Results!$G:$G, $F$21, Results!B:B, 1)</f>
        <v>924</v>
      </c>
      <c r="I26" s="6">
        <f t="shared" si="7"/>
        <v>0.99568965517241381</v>
      </c>
      <c r="J26" s="5">
        <f>COUNTIFS(Results!$I:$I, $A26,Results!$G:$G, $J$21)</f>
        <v>86</v>
      </c>
      <c r="K26" s="5">
        <f>COUNTIFS(Results!$I:$I, $A26,Results!$G:$G, $J$21, Results!B:B, 1) + COUNTIFS(Results!$I:$I, $A26,Results!$G:$G, $J$21, Results!B:B, 0)</f>
        <v>85</v>
      </c>
      <c r="L26" s="5">
        <f>COUNTIFS(Results!$I:$I, $A26,Results!$G:$G, $J$21, Results!B:B, 1)</f>
        <v>80</v>
      </c>
      <c r="M26" s="6">
        <f t="shared" si="8"/>
        <v>0.94117647058823528</v>
      </c>
      <c r="N26" s="5">
        <f>COUNTIFS(Results!$I:$I, $A26, Results!$G:$G, $N$21)</f>
        <v>0</v>
      </c>
      <c r="O26" s="5">
        <f>COUNTIFS(Results!$I:$I, $A26, Results!$G:$G, $N$21, Results!B:B, 1) + COUNTIFS(Results!$I:$I, $A26, Results!$G:$G, $N$21, Results!B:B, 0)</f>
        <v>0</v>
      </c>
      <c r="P26" s="5">
        <f>COUNTIFS(Results!$I:$I, $A26, Results!$G:$G, $N$21, Results!B:B, 1)</f>
        <v>0</v>
      </c>
      <c r="Q26" s="6">
        <f t="shared" si="9"/>
        <v>0</v>
      </c>
      <c r="R26" s="5">
        <f t="shared" si="5"/>
        <v>1</v>
      </c>
    </row>
    <row r="27" spans="1:18" x14ac:dyDescent="0.3">
      <c r="A27" s="9" t="s">
        <v>41</v>
      </c>
      <c r="B27" s="9">
        <f>COUNTIFS(Results!$I:$I, A27, Results!$G:$G, $B$21)</f>
        <v>538</v>
      </c>
      <c r="C27" s="9">
        <f>COUNTIFS(Results!$I:$I, A27, Results!$G:$G, $B$21, Results!B:B, 1) + COUNTIFS(Results!$I:$I, A27, Results!$G:$G, $B$21, Results!B:B, 0)</f>
        <v>355</v>
      </c>
      <c r="D27" s="9">
        <f>COUNTIFS(Results!$I:$I, A27, Results!$G:$G, $B$21, Results!B:B, 1)</f>
        <v>334</v>
      </c>
      <c r="E27" s="14">
        <f t="shared" si="6"/>
        <v>0.94084507042253518</v>
      </c>
      <c r="F27" s="9">
        <f>COUNTIFS(Results!$I:$I, $A27, Results!$G:$G, $F$21)</f>
        <v>144</v>
      </c>
      <c r="G27" s="9">
        <f>COUNTIFS(Results!$I:$I, $A27, Results!$G:$G, $F$21, Results!B:B, 1) + COUNTIFS(Results!$I:$I, $A27, Results!$G:$G, $F$21, Results!B:B, 0)</f>
        <v>139</v>
      </c>
      <c r="H27" s="9">
        <f>COUNTIFS(Results!$I:$I, $A27, Results!$G:$G, $F$21, Results!B:B, 1)</f>
        <v>139</v>
      </c>
      <c r="I27" s="14">
        <f t="shared" si="7"/>
        <v>1</v>
      </c>
      <c r="J27" s="9">
        <f>COUNTIFS(Results!$I:$I, $A27,Results!$G:$G, $J$21)</f>
        <v>58</v>
      </c>
      <c r="K27" s="9">
        <f>COUNTIFS(Results!$I:$I, $A27,Results!$G:$G, $J$21, Results!B:B, 1) + COUNTIFS(Results!$I:$I, $A27,Results!$G:$G, $J$21, Results!B:B, 0)</f>
        <v>50</v>
      </c>
      <c r="L27" s="9">
        <f>COUNTIFS(Results!$I:$I, $A27,Results!$G:$G, $J$21, Results!B:B, 1)</f>
        <v>27</v>
      </c>
      <c r="M27" s="14">
        <f t="shared" si="8"/>
        <v>0.54</v>
      </c>
      <c r="N27" s="9">
        <f>COUNTIFS(Results!$I:$I, $A27, Results!$G:$G, $N$21)</f>
        <v>0</v>
      </c>
      <c r="O27" s="9">
        <f>COUNTIFS(Results!$I:$I, $A27, Results!$G:$G, $N$21, Results!B:B, 1) + COUNTIFS(Results!$I:$I, $A27, Results!$G:$G, $N$21, Results!B:B, 0)</f>
        <v>0</v>
      </c>
      <c r="P27" s="9">
        <f>COUNTIFS(Results!$I:$I, $A27, Results!$G:$G, $N$21, Results!B:B, 1)</f>
        <v>0</v>
      </c>
      <c r="Q27" s="14">
        <f t="shared" si="9"/>
        <v>0</v>
      </c>
      <c r="R27" s="9">
        <f t="shared" si="5"/>
        <v>1</v>
      </c>
    </row>
    <row r="28" spans="1:18" x14ac:dyDescent="0.3">
      <c r="A28" s="11" t="s">
        <v>50</v>
      </c>
      <c r="B28" s="11">
        <f>COUNTIFS(Results!$I:$I, A28, Results!$G:$G, $B$21)</f>
        <v>71</v>
      </c>
      <c r="C28" s="11">
        <f>COUNTIFS(Results!$I:$I, A28, Results!$G:$G, $B$21, Results!B:B, 1) + COUNTIFS(Results!$I:$I, A28, Results!$G:$G, $B$21, Results!B:B, 0)</f>
        <v>57</v>
      </c>
      <c r="D28" s="11">
        <f>COUNTIFS(Results!$I:$I, A28, Results!$G:$G, $B$21, Results!B:B, 1)</f>
        <v>54</v>
      </c>
      <c r="E28" s="15">
        <f t="shared" si="6"/>
        <v>0.94736842105263153</v>
      </c>
      <c r="F28" s="11">
        <f>COUNTIFS(Results!$I:$I, $A28, Results!$G:$G, $F$21)</f>
        <v>0</v>
      </c>
      <c r="G28" s="11">
        <f>COUNTIFS(Results!$I:$I, $A28, Results!$G:$G, $F$21, Results!B:B, 1) + COUNTIFS(Results!$I:$I, $A28, Results!$G:$G, $F$21, Results!B:B, 0)</f>
        <v>0</v>
      </c>
      <c r="H28" s="11">
        <f>COUNTIFS(Results!$I:$I, $A28, Results!$G:$G, $F$21, Results!B:B, 1)</f>
        <v>0</v>
      </c>
      <c r="I28" s="15">
        <f t="shared" si="7"/>
        <v>0</v>
      </c>
      <c r="J28" s="11">
        <f>COUNTIFS(Results!$I:$I, $A28,Results!$G:$G, $J$21)</f>
        <v>0</v>
      </c>
      <c r="K28" s="11">
        <f>COUNTIFS(Results!$I:$I, $A28,Results!$G:$G, $J$21, Results!B:B, 1) + COUNTIFS(Results!$I:$I, $A28,Results!$G:$G, $J$21, Results!B:B, 0)</f>
        <v>0</v>
      </c>
      <c r="L28" s="11">
        <f>COUNTIFS(Results!$I:$I, $A28,Results!$G:$G, $J$21, Results!B:B, 1)</f>
        <v>0</v>
      </c>
      <c r="M28" s="15">
        <f t="shared" si="8"/>
        <v>0</v>
      </c>
      <c r="N28" s="11">
        <f>COUNTIFS(Results!$I:$I, $A28, Results!$G:$G, $N$21)</f>
        <v>0</v>
      </c>
      <c r="O28" s="11">
        <f>COUNTIFS(Results!$I:$I, $A28, Results!$G:$G, $N$21, Results!B:B, 1) + COUNTIFS(Results!$I:$I, $A28, Results!$G:$G, $N$21, Results!B:B, 0)</f>
        <v>0</v>
      </c>
      <c r="P28" s="11">
        <f>COUNTIFS(Results!$I:$I, $A28, Results!$G:$G, $N$21, Results!B:B, 1)</f>
        <v>0</v>
      </c>
      <c r="Q28" s="15">
        <f t="shared" si="9"/>
        <v>0</v>
      </c>
      <c r="R28" s="11">
        <f t="shared" si="5"/>
        <v>0</v>
      </c>
    </row>
    <row r="29" spans="1:18" x14ac:dyDescent="0.3">
      <c r="A29" s="12" t="s">
        <v>52</v>
      </c>
      <c r="B29" s="12">
        <f>COUNTIFS(Results!$I:$I, A29, Results!$G:$G, $B$21)</f>
        <v>1725</v>
      </c>
      <c r="C29" s="12">
        <f>COUNTIFS(Results!$I:$I, A29, Results!$G:$G, $B$21, Results!B:B, 1) + COUNTIFS(Results!$I:$I, A29, Results!$G:$G, $B$21, Results!B:B, 0)</f>
        <v>460</v>
      </c>
      <c r="D29" s="12">
        <f>COUNTIFS(Results!$I:$I, A29, Results!$G:$G, $B$21, Results!B:B, 1)</f>
        <v>211</v>
      </c>
      <c r="E29" s="16">
        <f t="shared" si="6"/>
        <v>0.45869565217391306</v>
      </c>
      <c r="F29" s="12">
        <f>COUNTIFS(Results!$I:$I, $A29, Results!$G:$G, $F$21)</f>
        <v>1089</v>
      </c>
      <c r="G29" s="12">
        <f>COUNTIFS(Results!$I:$I, $A29, Results!$G:$G, $F$21, Results!B:B, 1) + COUNTIFS(Results!$I:$I, $A29, Results!$G:$G, $F$21, Results!B:B, 0)</f>
        <v>134</v>
      </c>
      <c r="H29" s="12">
        <f>COUNTIFS(Results!$I:$I, $A29, Results!$G:$G, $F$21, Results!B:B, 1)</f>
        <v>78</v>
      </c>
      <c r="I29" s="16">
        <f t="shared" si="7"/>
        <v>0.58208955223880599</v>
      </c>
      <c r="J29" s="12">
        <f>COUNTIFS(Results!$I:$I, $A29,Results!$G:$G, $J$21)</f>
        <v>2162</v>
      </c>
      <c r="K29" s="12">
        <f>COUNTIFS(Results!$I:$I, $A29,Results!$G:$G, $J$21, Results!B:B, 1) + COUNTIFS(Results!$I:$I, $A29,Results!$G:$G, $J$21, Results!B:B, 0)</f>
        <v>498</v>
      </c>
      <c r="L29" s="12">
        <f>COUNTIFS(Results!$I:$I, $A29,Results!$G:$G, $J$21, Results!B:B, 1)</f>
        <v>87</v>
      </c>
      <c r="M29" s="16">
        <f t="shared" si="8"/>
        <v>0.1746987951807229</v>
      </c>
      <c r="N29" s="12">
        <f>COUNTIFS(Results!$I:$I, $A29, Results!$G:$G, $N$21)</f>
        <v>0</v>
      </c>
      <c r="O29" s="12">
        <f>COUNTIFS(Results!$I:$I, $A29, Results!$G:$G, $N$21, Results!B:B, 1) + COUNTIFS(Results!$I:$I, $A29, Results!$G:$G, $N$21, Results!B:B, 0)</f>
        <v>0</v>
      </c>
      <c r="P29" s="12">
        <f>COUNTIFS(Results!$I:$I, $A29, Results!$G:$G, $N$21, Results!B:B, 1)</f>
        <v>0</v>
      </c>
      <c r="Q29" s="16">
        <f t="shared" si="9"/>
        <v>0</v>
      </c>
      <c r="R29" s="12">
        <f t="shared" si="5"/>
        <v>1</v>
      </c>
    </row>
    <row r="30" spans="1:18" x14ac:dyDescent="0.3">
      <c r="A30" s="13" t="s">
        <v>69</v>
      </c>
      <c r="B30" s="13">
        <f>COUNTIFS(Results!$I:$I, A30, Results!$G:$G, $B$21)</f>
        <v>152</v>
      </c>
      <c r="C30" s="13">
        <f>COUNTIFS(Results!$I:$I, A30, Results!$G:$G, $B$21, Results!B:B, 1) + COUNTIFS(Results!$I:$I, A30, Results!$G:$G, $B$21, Results!B:B, 0)</f>
        <v>61</v>
      </c>
      <c r="D30" s="13">
        <f>COUNTIFS(Results!$I:$I, A30, Results!$G:$G, $B$21, Results!B:B, 1)</f>
        <v>48</v>
      </c>
      <c r="E30" s="17">
        <f t="shared" si="6"/>
        <v>0.78688524590163933</v>
      </c>
      <c r="F30" s="13">
        <f>COUNTIFS(Results!$I:$I, $A30, Results!$G:$G, $F$21)</f>
        <v>268</v>
      </c>
      <c r="G30" s="13">
        <f>COUNTIFS(Results!$I:$I, $A30, Results!$G:$G, $F$21, Results!B:B, 1) + COUNTIFS(Results!$I:$I, $A30, Results!$G:$G, $F$21, Results!B:B, 0)</f>
        <v>246</v>
      </c>
      <c r="H30" s="13">
        <f>COUNTIFS(Results!$I:$I, $A30, Results!$G:$G, $F$21, Results!B:B, 1)</f>
        <v>228</v>
      </c>
      <c r="I30" s="17">
        <f t="shared" si="7"/>
        <v>0.92682926829268297</v>
      </c>
      <c r="J30" s="13">
        <f>COUNTIFS(Results!$I:$I, $A30,Results!$G:$G, $J$21)</f>
        <v>85</v>
      </c>
      <c r="K30" s="13">
        <f>COUNTIFS(Results!$I:$I, $A30,Results!$G:$G, $J$21, Results!B:B, 1) + COUNTIFS(Results!$I:$I, $A30,Results!$G:$G, $J$21, Results!B:B, 0)</f>
        <v>71</v>
      </c>
      <c r="L30" s="13">
        <f>COUNTIFS(Results!$I:$I, $A30,Results!$G:$G, $J$21, Results!B:B, 1)</f>
        <v>64</v>
      </c>
      <c r="M30" s="17">
        <f t="shared" si="8"/>
        <v>0.90140845070422537</v>
      </c>
      <c r="N30" s="13">
        <f>COUNTIFS(Results!$I:$I, $A30, Results!$G:$G, $N$21)</f>
        <v>0</v>
      </c>
      <c r="O30" s="13">
        <f>COUNTIFS(Results!$I:$I, $A30, Results!$G:$G, $N$21, Results!B:B, 1) + COUNTIFS(Results!$I:$I, $A30, Results!$G:$G, $N$21, Results!B:B, 0)</f>
        <v>0</v>
      </c>
      <c r="P30" s="13">
        <f>COUNTIFS(Results!$I:$I, $A30, Results!$G:$G, $N$21, Results!B:B, 1)</f>
        <v>0</v>
      </c>
      <c r="Q30" s="17">
        <f t="shared" si="9"/>
        <v>0</v>
      </c>
      <c r="R30" s="13">
        <f t="shared" si="5"/>
        <v>1</v>
      </c>
    </row>
    <row r="31" spans="1:18" x14ac:dyDescent="0.3">
      <c r="A31" s="9" t="s">
        <v>270</v>
      </c>
      <c r="B31" s="9">
        <f>COUNTIFS(Results!$I:$I, A31, Results!$G:$G, $B$21)</f>
        <v>135</v>
      </c>
      <c r="C31" s="9">
        <f>COUNTIFS(Results!$I:$I, A31, Results!$G:$G, $B$21, Results!B:B, 1) + COUNTIFS(Results!$I:$I, A31, Results!$G:$G, $B$21, Results!B:B, 0)</f>
        <v>127</v>
      </c>
      <c r="D31" s="9">
        <f>COUNTIFS(Results!$I:$I, A31, Results!$G:$G, $B$21, Results!B:B, 1)</f>
        <v>116</v>
      </c>
      <c r="E31" s="14">
        <f t="shared" si="6"/>
        <v>0.91338582677165359</v>
      </c>
      <c r="F31" s="9">
        <f>COUNTIFS(Results!$I:$I, $A31, Results!$G:$G, $F$21)</f>
        <v>68</v>
      </c>
      <c r="G31" s="9">
        <f>COUNTIFS(Results!$I:$I, $A31, Results!$G:$G, $F$21, Results!B:B, 1) + COUNTIFS(Results!$I:$I, $A31, Results!$G:$G, $F$21, Results!B:B, 0)</f>
        <v>60</v>
      </c>
      <c r="H31" s="9">
        <f>COUNTIFS(Results!$I:$I, $A31, Results!$G:$G, $F$21, Results!B:B, 1)</f>
        <v>53</v>
      </c>
      <c r="I31" s="14">
        <f t="shared" si="7"/>
        <v>0.8833333333333333</v>
      </c>
      <c r="J31" s="9">
        <f>COUNTIFS(Results!$I:$I, $A31,Results!$G:$G, $J$21)</f>
        <v>57</v>
      </c>
      <c r="K31" s="9">
        <f>COUNTIFS(Results!$I:$I, $A31,Results!$G:$G, $J$21, Results!B:B, 1) + COUNTIFS(Results!$I:$I, $A31,Results!$G:$G, $J$21, Results!B:B, 0)</f>
        <v>49</v>
      </c>
      <c r="L31" s="9">
        <f>COUNTIFS(Results!$I:$I, $A31,Results!$G:$G, $J$21, Results!B:B, 1)</f>
        <v>10</v>
      </c>
      <c r="M31" s="14">
        <f t="shared" si="8"/>
        <v>0.20408163265306123</v>
      </c>
      <c r="N31" s="9">
        <f>COUNTIFS(Results!$I:$I, $A31, Results!$G:$G, $N$21)</f>
        <v>0</v>
      </c>
      <c r="O31" s="9">
        <f>COUNTIFS(Results!$I:$I, $A31, Results!$G:$G, $N$21, Results!B:B, 1) + COUNTIFS(Results!$I:$I, $A31, Results!$G:$G, $N$21, Results!B:B, 0)</f>
        <v>0</v>
      </c>
      <c r="P31" s="9">
        <f>COUNTIFS(Results!$I:$I, $A31, Results!$G:$G, $N$21, Results!B:B, 1)</f>
        <v>0</v>
      </c>
      <c r="Q31" s="14">
        <f t="shared" si="9"/>
        <v>0</v>
      </c>
      <c r="R31" s="9">
        <f t="shared" si="5"/>
        <v>0</v>
      </c>
    </row>
    <row r="32" spans="1:18" x14ac:dyDescent="0.3">
      <c r="A32" s="11" t="s">
        <v>370</v>
      </c>
      <c r="B32" s="11">
        <f>COUNTIFS(Results!$I:$I, A32, Results!$G:$G, $B$21)</f>
        <v>110</v>
      </c>
      <c r="C32" s="11">
        <f>COUNTIFS(Results!$I:$I, A32, Results!$G:$G, $B$21, Results!B:B, 1) + COUNTIFS(Results!$I:$I, A32, Results!$G:$G, $B$21, Results!B:B, 0)</f>
        <v>102</v>
      </c>
      <c r="D32" s="11">
        <f>COUNTIFS(Results!$I:$I, A32, Results!$G:$G, $B$21, Results!B:B, 1)</f>
        <v>76</v>
      </c>
      <c r="E32" s="15">
        <f t="shared" si="6"/>
        <v>0.74509803921568629</v>
      </c>
      <c r="F32" s="11">
        <f>COUNTIFS(Results!$I:$I, $A32, Results!$G:$G, $F$21)</f>
        <v>0</v>
      </c>
      <c r="G32" s="11">
        <f>COUNTIFS(Results!$I:$I, $A32, Results!$G:$G, $F$21, Results!B:B, 1) + COUNTIFS(Results!$I:$I, $A32, Results!$G:$G, $F$21, Results!B:B, 0)</f>
        <v>0</v>
      </c>
      <c r="H32" s="11">
        <f>COUNTIFS(Results!$I:$I, $A32, Results!$G:$G, $F$21, Results!B:B, 1)</f>
        <v>0</v>
      </c>
      <c r="I32" s="15">
        <f t="shared" si="7"/>
        <v>0</v>
      </c>
      <c r="J32" s="11">
        <f>COUNTIFS(Results!$I:$I, $A32,Results!$G:$G, $J$21)</f>
        <v>0</v>
      </c>
      <c r="K32" s="11">
        <f>COUNTIFS(Results!$I:$I, $A32,Results!$G:$G, $J$21, Results!B:B, 1) + COUNTIFS(Results!$I:$I, $A32,Results!$G:$G, $J$21, Results!B:B, 0)</f>
        <v>0</v>
      </c>
      <c r="L32" s="11">
        <f>COUNTIFS(Results!$I:$I, $A32,Results!$G:$G, $J$21, Results!B:B, 1)</f>
        <v>0</v>
      </c>
      <c r="M32" s="15">
        <f t="shared" si="8"/>
        <v>0</v>
      </c>
      <c r="N32" s="11">
        <f>COUNTIFS(Results!$I:$I, $A32, Results!$G:$G, $N$21)</f>
        <v>0</v>
      </c>
      <c r="O32" s="11">
        <f>COUNTIFS(Results!$I:$I, $A32, Results!$G:$G, $N$21, Results!B:B, 1) + COUNTIFS(Results!$I:$I, $A32, Results!$G:$G, $N$21, Results!B:B, 0)</f>
        <v>0</v>
      </c>
      <c r="P32" s="11">
        <f>COUNTIFS(Results!$I:$I, $A32, Results!$G:$G, $N$21, Results!B:B, 1)</f>
        <v>0</v>
      </c>
      <c r="Q32" s="15">
        <f t="shared" si="9"/>
        <v>0</v>
      </c>
      <c r="R32" s="11">
        <f t="shared" si="5"/>
        <v>0</v>
      </c>
    </row>
    <row r="33" spans="1:17" x14ac:dyDescent="0.3">
      <c r="E33" s="4"/>
      <c r="I33" s="4"/>
      <c r="M33" s="4"/>
      <c r="Q33" s="4"/>
    </row>
    <row r="35" spans="1:17" x14ac:dyDescent="0.3">
      <c r="A35" t="s">
        <v>31261</v>
      </c>
      <c r="B35">
        <f>SUM(B22:B33)</f>
        <v>15723</v>
      </c>
      <c r="F35">
        <f>SUM(F22:F33)</f>
        <v>8645</v>
      </c>
      <c r="J35">
        <f>SUM(J22:J33)</f>
        <v>4317</v>
      </c>
      <c r="N35">
        <f>SUM(N22:N33)</f>
        <v>6958</v>
      </c>
    </row>
    <row r="36" spans="1:17" x14ac:dyDescent="0.3">
      <c r="A36" t="s">
        <v>31275</v>
      </c>
      <c r="B36" s="4">
        <f>B35/(B35+F35+J35+N35)</f>
        <v>0.44112448447100411</v>
      </c>
      <c r="F36" s="4">
        <f>F35/(F35+B35+J35+N35)</f>
        <v>0.24254411805964707</v>
      </c>
      <c r="J36" s="4">
        <f>J35/(B35+F35+J35+N35)</f>
        <v>0.12111775103105799</v>
      </c>
      <c r="N36" s="4">
        <f>N35/(N35+J35+F35+B35)</f>
        <v>0.19521364643829084</v>
      </c>
    </row>
    <row r="40" spans="1:17" x14ac:dyDescent="0.3">
      <c r="A40" t="s">
        <v>31257</v>
      </c>
      <c r="B40">
        <f>C2+C3+C4+C5+C6+C7+C8+C9+C10+C11+C12+C13</f>
        <v>19341</v>
      </c>
    </row>
    <row r="41" spans="1:17" x14ac:dyDescent="0.3">
      <c r="A41" t="s">
        <v>31276</v>
      </c>
      <c r="B41">
        <f>COUNTA(Results!M:M) - B40</f>
        <v>16303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7298-65E5-498D-8C76-CCE847011A6B}">
  <dimension ref="A1:AY46"/>
  <sheetViews>
    <sheetView zoomScale="91" workbookViewId="0">
      <selection activeCell="C33" sqref="C33"/>
    </sheetView>
  </sheetViews>
  <sheetFormatPr baseColWidth="10" defaultRowHeight="14.4" x14ac:dyDescent="0.3"/>
  <cols>
    <col min="1" max="1" width="24.77734375" customWidth="1"/>
    <col min="2" max="2" width="11.88671875" customWidth="1"/>
    <col min="6" max="6" width="16.44140625" customWidth="1"/>
    <col min="10" max="10" width="11.88671875" bestFit="1" customWidth="1"/>
    <col min="11" max="11" width="14.77734375" customWidth="1"/>
    <col min="14" max="14" width="15.21875" customWidth="1"/>
    <col min="18" max="18" width="27.6640625" customWidth="1"/>
    <col min="19" max="19" width="26.44140625" customWidth="1"/>
    <col min="31" max="31" width="11.44140625" customWidth="1"/>
    <col min="32" max="32" width="14.109375" customWidth="1"/>
    <col min="36" max="36" width="24.44140625" customWidth="1"/>
    <col min="37" max="37" width="23.33203125" customWidth="1"/>
    <col min="38" max="38" width="26.109375" customWidth="1"/>
  </cols>
  <sheetData>
    <row r="1" spans="1:51" ht="78" x14ac:dyDescent="0.3">
      <c r="A1" t="str" cm="1">
        <f t="array" ref="A1:A40">_xlfn.UNIQUE(_xlfn._xlws.FILTER(Results!J:J, Results!J:J&lt;&gt;""))</f>
        <v>main_graph</v>
      </c>
      <c r="B1" s="20" t="s">
        <v>31256</v>
      </c>
      <c r="C1" s="20" t="s">
        <v>31257</v>
      </c>
      <c r="D1" s="20" t="s">
        <v>31258</v>
      </c>
      <c r="E1" s="20" t="s">
        <v>31277</v>
      </c>
      <c r="F1" s="19" t="s">
        <v>35</v>
      </c>
      <c r="G1" s="19" t="s">
        <v>31257</v>
      </c>
      <c r="H1" s="19" t="s">
        <v>31258</v>
      </c>
      <c r="I1" s="19" t="s">
        <v>31259</v>
      </c>
      <c r="J1" s="18" t="s">
        <v>31278</v>
      </c>
      <c r="K1" s="18" t="s">
        <v>31257</v>
      </c>
      <c r="L1" s="18" t="s">
        <v>31258</v>
      </c>
      <c r="M1" s="18" t="s">
        <v>31259</v>
      </c>
      <c r="N1" s="20" t="s">
        <v>31279</v>
      </c>
      <c r="R1" t="s">
        <v>8</v>
      </c>
      <c r="S1" t="s">
        <v>9</v>
      </c>
      <c r="T1" s="20" t="s">
        <v>31256</v>
      </c>
      <c r="U1" s="20" t="s">
        <v>31257</v>
      </c>
      <c r="V1" s="20" t="s">
        <v>31258</v>
      </c>
      <c r="W1" s="20" t="s">
        <v>31277</v>
      </c>
      <c r="X1" s="19" t="s">
        <v>35</v>
      </c>
      <c r="Y1" s="19" t="s">
        <v>31257</v>
      </c>
      <c r="Z1" s="19" t="s">
        <v>31258</v>
      </c>
      <c r="AA1" s="19" t="s">
        <v>31259</v>
      </c>
      <c r="AB1" s="18" t="s">
        <v>31278</v>
      </c>
      <c r="AC1" s="18" t="s">
        <v>31257</v>
      </c>
      <c r="AD1" s="18" t="s">
        <v>31258</v>
      </c>
      <c r="AE1" s="18" t="s">
        <v>31259</v>
      </c>
      <c r="AF1" s="20" t="s">
        <v>31279</v>
      </c>
      <c r="AJ1" t="s">
        <v>8</v>
      </c>
      <c r="AK1" t="s">
        <v>9</v>
      </c>
      <c r="AL1" t="s">
        <v>10</v>
      </c>
      <c r="AM1" s="20" t="s">
        <v>31256</v>
      </c>
      <c r="AN1" s="20" t="s">
        <v>31257</v>
      </c>
      <c r="AO1" s="20" t="s">
        <v>31258</v>
      </c>
      <c r="AP1" s="20" t="s">
        <v>31277</v>
      </c>
      <c r="AQ1" s="19" t="s">
        <v>35</v>
      </c>
      <c r="AR1" s="19" t="s">
        <v>31257</v>
      </c>
      <c r="AS1" s="19" t="s">
        <v>31258</v>
      </c>
      <c r="AT1" s="19" t="s">
        <v>31259</v>
      </c>
      <c r="AU1" s="18" t="s">
        <v>31278</v>
      </c>
      <c r="AV1" s="18" t="s">
        <v>31257</v>
      </c>
      <c r="AW1" s="18" t="s">
        <v>31258</v>
      </c>
      <c r="AX1" s="18" t="s">
        <v>31259</v>
      </c>
      <c r="AY1" s="20" t="s">
        <v>31279</v>
      </c>
    </row>
    <row r="2" spans="1:51" x14ac:dyDescent="0.3">
      <c r="A2" t="str">
        <v>grfpersGenerique</v>
      </c>
      <c r="B2">
        <f>COUNTIF(Results!J:J, A2)</f>
        <v>5005</v>
      </c>
      <c r="C2">
        <f>COUNTIFS(Results!J:J, A2, Results!B:B, 1) + COUNTIFS(Results!J:J, A2, Results!B:B, 0)</f>
        <v>2941</v>
      </c>
      <c r="D2">
        <f>COUNTIFS(Results!J:J, A2, Results!B:B, 1)</f>
        <v>2796</v>
      </c>
      <c r="E2" s="21">
        <f>IF(C2=0, 0, D2/C2)</f>
        <v>0.95069704182250936</v>
      </c>
      <c r="F2" s="5">
        <f>COUNTIFS(Results!J:J, A2, Results!I:I, $F$1)</f>
        <v>2181</v>
      </c>
      <c r="G2" s="5">
        <f>COUNTIFS(Results!J:J, A2, Results!B:B, 1, Results!I:I, $F$1) + COUNTIFS(Results!J:J, A2, Results!B:B, 0, Results!I:I, $F$1)</f>
        <v>2023</v>
      </c>
      <c r="H2" s="5">
        <f>COUNTIFS(Results!I:I, $F$1,Results!J:J, A2, Results!B:B, 1)</f>
        <v>2001</v>
      </c>
      <c r="I2" s="6">
        <f>IFERROR(H2/G2, 0)</f>
        <v>0.98912506178942161</v>
      </c>
      <c r="J2" s="13">
        <f>COUNTIFS(Results!J:J, A2, Results!I:I, "casEN") + COUNTIFS(Results!J:J, A2, Results!I:I, "casEN_opti")</f>
        <v>1445</v>
      </c>
      <c r="K2" s="13">
        <f>COUNTIFS(Results!J:J, A2, Results!B:B, 1, Results!I:I, "casEN") + COUNTIFS(Results!J:J, A2, Results!B:B, 0, Results!I:I, "casEN") + COUNTIFS(Results!J:J, A2, Results!B:B, 1, Results!I:I, "casEN_opti") + COUNTIFS(Results!J:J, A2, Results!B:B, 0, Results!I:I, "casEN_opti")</f>
        <v>197</v>
      </c>
      <c r="L2" s="13">
        <f>COUNTIFS(Results!I:I, "casEN",Results!J:J, A2, Results!B:B, 1) + COUNTIFS(Results!I:I, "casEN_opti",Results!J:J, A2, Results!B:B, 1)</f>
        <v>139</v>
      </c>
      <c r="M2" s="17">
        <f>IFERROR(L2/K2, 0)</f>
        <v>0.70558375634517767</v>
      </c>
      <c r="N2" s="4">
        <f xml:space="preserve">  (NER!$L$11+graphs_analyses!L2)/(graphs_analyses!K2 +NER!$K$11) - NER!$M$11</f>
        <v>-7.3608230674115926E-3</v>
      </c>
      <c r="R2" t="str" cm="1">
        <f t="array" ref="R2:S46">_xlfn._xlws.SORT(
  _xlfn.UNIQUE(_xlfn._xlws.FILTER(Results!J:K, (Results!J:J&lt;&gt;"")*(Results!K:K&lt;&gt;""))),
  1, TRUE
)</f>
        <v>grfadress</v>
      </c>
      <c r="S2" t="str">
        <v>grftagAdresseRue</v>
      </c>
      <c r="T2">
        <f>COUNTIFS(Results!J:J, R2, Results!K:K, S2)</f>
        <v>75</v>
      </c>
      <c r="U2">
        <f>COUNTIFS(Results!J:J, R2,Results!K:K, S2, Results!B:B, 1) + COUNTIFS(Results!J:J, R2,Results!K:K, S2, Results!B:B, 0)</f>
        <v>9</v>
      </c>
      <c r="V2">
        <f>COUNTIFS(Results!J:J, R2, Results!K:K, S2, Results!B:B, 1)</f>
        <v>4</v>
      </c>
      <c r="W2" s="21">
        <f>IFERROR(V2/U2, 0)</f>
        <v>0.44444444444444442</v>
      </c>
      <c r="X2" s="5">
        <f>COUNTIFS(Results!J:J, R2, Results!K:K, S2, Results!I:I, $X$1)</f>
        <v>6</v>
      </c>
      <c r="Y2" s="5">
        <f>COUNTIFS(Results!J:J, R2,Results!K:K, S2, Results!I:I, $X$1, Results!B:B, 1) + COUNTIFS(Results!J:J, R2,Results!K:K, S2,Results!I:I, $X$1, Results!B:B, 0)</f>
        <v>6</v>
      </c>
      <c r="Z2" s="5">
        <f>COUNTIFS(Results!J:J, R2, Results!K:K, S2, Results!I:I, $X$1, Results!B:B, 1)</f>
        <v>4</v>
      </c>
      <c r="AA2" s="6">
        <f>IFERROR(Z2/Y2, 0)</f>
        <v>0.66666666666666663</v>
      </c>
      <c r="AB2" s="13">
        <f>COUNTIFS(Results!J:J, R2,Results!K:K, S2, Results!I:I, "casEN") + COUNTIFS(Results!J:J, R2,Results!K:K, S2, Results!I:I, "casEN_opti")</f>
        <v>60</v>
      </c>
      <c r="AC2" s="13">
        <f>COUNTIFS(Results!J:J, R2,Results!K:K, S2, Results!B:B, 1, Results!I:I, "casEN") + COUNTIFS(Results!J:J, R2,Results!K:K, S2, Results!B:B, 0, Results!I:I, "casEN") + COUNTIFS(Results!J:J, R2,Results!K:K, S2, Results!B:B, 1, Results!I:I, "casEN_opti") + COUNTIFS(Results!J:J, R2,Results!K:K, S2, Results!B:B, 0, Results!I:I, "casEN_opti")</f>
        <v>3</v>
      </c>
      <c r="AD2" s="13">
        <f>COUNTIFS(Results!J:J, R2,Results!K:K, S2, Results!B:B, 1, Results!I:I, "casEN") + COUNTIFS(Results!J:J, R2,Results!K:K, S2, Results!B:B, 1, Results!I:I, "casEN_opti")</f>
        <v>0</v>
      </c>
      <c r="AE2" s="17">
        <f>IFERROR(AD2/AC2, 0)</f>
        <v>0</v>
      </c>
      <c r="AF2" s="4">
        <f>(NER!$L$11+graphs_analyses!AD2)/(graphs_analyses!AC2 +NER!$K$11) - NER!$M$11</f>
        <v>-4.1961423791259111E-4</v>
      </c>
      <c r="AJ2" t="str" cm="1">
        <f t="array" ref="AJ2:AL29">_xlfn._xlws.SORT(
  _xlfn.UNIQUE(_xlfn._xlws.FILTER(Results!J:L, (Results!J:J&lt;&gt;"")*(Results!K:K&lt;&gt;"")*(Results!L:L&lt;&gt;""))),
  1, TRUE
)</f>
        <v>grfadress</v>
      </c>
      <c r="AK2" t="str">
        <v>grftagZoneIndustrielle</v>
      </c>
      <c r="AL2" t="str">
        <v>grftagZoneIndustrielle</v>
      </c>
      <c r="AM2">
        <f>COUNTIFS(Results!J:J, AJ2, Results!K:K, AK2, Results!L:L, AL2)</f>
        <v>1</v>
      </c>
      <c r="AN2">
        <f>COUNTIFS(Results!J:J, AJ2, Results!K:K, AK2, Results!L:L, AL2, Results!B:B, 1) + COUNTIFS(Results!J:J, AJ2, Results!K:K, AK2, Results!L:L, AL2, Results!B:B, 0)</f>
        <v>0</v>
      </c>
      <c r="AO2">
        <f>COUNTIFS(Results!J:J, AJ2, Results!K:K, AK2, Results!L:L, AL2, Results!B:B, 1)</f>
        <v>0</v>
      </c>
      <c r="AP2" s="4">
        <f>IFERROR(AO2/AN2, 0)</f>
        <v>0</v>
      </c>
      <c r="AQ2" s="5">
        <f>COUNTIFS(Results!J:J, AJ2, Results!K:K, AK2, Results!L:L, AL2, Results!I:I, $AQ$1)</f>
        <v>0</v>
      </c>
      <c r="AR2" s="5">
        <f>COUNTIFS(Results!J:J, AJ2, Results!K:K, AK2, Results!L:L, AL2, Results!I:I, $AQ$1, Results!B:B, 1) + COUNTIFS(Results!J:J, AJ2, Results!K:K, AK2, Results!L:L, AL2, Results!I:I, $AQ$1, Results!B:B, 0)</f>
        <v>0</v>
      </c>
      <c r="AS2" s="5">
        <f>COUNTIFS(Results!J:J, AJ2, Results!K:K, AK2, Results!L:L, AL2, Results!I:I, $AQ$1, Results!B:B, 1)</f>
        <v>0</v>
      </c>
      <c r="AT2" s="6">
        <f>IFERROR(AS2/AR2, 0)</f>
        <v>0</v>
      </c>
      <c r="AU2" s="13">
        <f>COUNTIFS(Results!J:J, AJ2,Results!K:K, AK2, Results!L:L, AL2,Results!I:I, "casEN") + COUNTIFS(Results!J:J, AJ2,Results!K:K, AK2, Results!L:L, AL2,Results!I:I, "casEN_opti")</f>
        <v>1</v>
      </c>
      <c r="AV2" s="13">
        <f>COUNTIFS(Results!J:J, AJ2,Results!K:K, AK2, Results!L:L, AL2,Results!I:I, "casEN", Results!B:B, 1) + COUNTIFS(Results!J:J, AJ2,Results!K:K, AK2, Results!L:L, AL2,Results!I:I, "casEN", Results!B:B, 0) + COUNTIFS(Results!J:J, AJ2,Results!K:K, AK2, Results!L:L, AL2,Results!I:I, "casEN_opti", Results!B:B, 1) + COUNTIFS(Results!J:J, AJ2,Results!K:K, AK2, Results!L:L, AL2,Results!I:I, "casEN_opti", Results!B:B, 0)</f>
        <v>0</v>
      </c>
      <c r="AW2" s="13">
        <f>COUNTIFS(Results!J:J, AJ2,Results!K:K, AK2, Results!L:L, AL2,Results!I:I, "casEN", Results!B:B, 1) + COUNTIFS(Results!J:J, AJ2,Results!K:K, AK2, Results!L:L, AL2,Results!I:I, "casEN_opti", Results!B:B, 1)</f>
        <v>0</v>
      </c>
      <c r="AX2" s="17">
        <f>IFERROR(AW2/AV2, 0)</f>
        <v>0</v>
      </c>
      <c r="AY2" s="4">
        <f>(NER!$L$11+graphs_analyses!AW2)/(graphs_analyses!AV2 +NER!$K$11) -  NER!$M$11</f>
        <v>0</v>
      </c>
    </row>
    <row r="3" spans="1:51" x14ac:dyDescent="0.3">
      <c r="A3" t="str">
        <v>grfpersPrenomNom</v>
      </c>
      <c r="B3">
        <f>COUNTIF(Results!J:J, A3)</f>
        <v>2359</v>
      </c>
      <c r="C3">
        <f>COUNTIFS(Results!J:J, A3, Results!B:B, 1) + COUNTIFS(Results!J:J, A3, Results!B:B, 0)</f>
        <v>2354</v>
      </c>
      <c r="D3">
        <f>COUNTIFS(Results!J:J, A3, Results!B:B, 1)</f>
        <v>2147</v>
      </c>
      <c r="E3" s="21">
        <f t="shared" ref="E3:E40" si="0">IF(C3=0, 0, D3/C3)</f>
        <v>0.91206457094307558</v>
      </c>
      <c r="F3" s="5">
        <f>COUNTIFS(Results!J:J, A3, Results!I:I, $F$1)</f>
        <v>1845</v>
      </c>
      <c r="G3" s="5">
        <f>COUNTIFS(Results!J:J, A3, Results!B:B, 1, Results!I:I, $F$1) + COUNTIFS(Results!J:J, A3, Results!B:B, 0, Results!I:I, $F$1)</f>
        <v>1845</v>
      </c>
      <c r="H3" s="5">
        <f>COUNTIFS(Results!I:I, $F$1,Results!J:J, A3, Results!B:B, 1)</f>
        <v>1834</v>
      </c>
      <c r="I3" s="6">
        <f t="shared" ref="I3:I40" si="1">IFERROR(H3/G3, 0)</f>
        <v>0.99403794037940374</v>
      </c>
      <c r="J3" s="13">
        <f>COUNTIFS(Results!J:J, A3, Results!I:I, "casEN") + COUNTIFS(Results!J:J, A3, Results!I:I, "casEN_opti")</f>
        <v>227</v>
      </c>
      <c r="K3" s="13">
        <f>COUNTIFS(Results!J:J, A3, Results!B:B, 1, Results!I:I, "casEN") + COUNTIFS(Results!J:J, A3, Results!B:B, 0, Results!I:I, "casEN") + COUNTIFS(Results!J:J, A3, Results!B:B, 1, Results!I:I, "casEN_opti") + COUNTIFS(Results!J:J, A3, Results!B:B, 0, Results!I:I, "casEN_opti")</f>
        <v>222</v>
      </c>
      <c r="L3" s="13">
        <f>COUNTIFS(Results!I:I, "casEN",Results!J:J, A3, Results!B:B, 1) + COUNTIFS(Results!I:I, "casEN_opti",Results!J:J, A3, Results!B:B, 1)</f>
        <v>57</v>
      </c>
      <c r="M3" s="17">
        <f t="shared" ref="M3:M40" si="2">IFERROR(L3/K3, 0)</f>
        <v>0.25675675675675674</v>
      </c>
      <c r="N3" s="4">
        <f xml:space="preserve">  (NER!$L$11+graphs_analyses!L3)/(graphs_analyses!K3 +NER!$K$11) - NER!$M$11</f>
        <v>-2.2156950839662071E-2</v>
      </c>
      <c r="R3" t="str">
        <v>grfadress</v>
      </c>
      <c r="S3" t="str">
        <v>grftagZoneIndustrielle</v>
      </c>
      <c r="T3">
        <f>COUNTIFS(Results!J:J, R3, Results!K:K, S3)</f>
        <v>18</v>
      </c>
      <c r="U3">
        <f>COUNTIFS(Results!J:J, R3,Results!K:K, S3, Results!B:B, 1) + COUNTIFS(Results!J:J, R3,Results!K:K, S3, Results!B:B, 0)</f>
        <v>0</v>
      </c>
      <c r="V3">
        <f>COUNTIFS(Results!J:J, R3, Results!K:K, S3, Results!B:B, 1)</f>
        <v>0</v>
      </c>
      <c r="W3" s="21">
        <f t="shared" ref="W3:W45" si="3">IFERROR(V3/U3, 0)</f>
        <v>0</v>
      </c>
      <c r="X3" s="5">
        <f>COUNTIFS(Results!J:J, R3, Results!K:K, S3, Results!I:I, $X$1)</f>
        <v>0</v>
      </c>
      <c r="Y3" s="5">
        <f>COUNTIFS(Results!J:J, R3,Results!K:K, S3, Results!I:I, $X$1, Results!B:B, 1) + COUNTIFS(Results!J:J, R3,Results!K:K, S3,Results!I:I, $X$1, Results!B:B, 0)</f>
        <v>0</v>
      </c>
      <c r="Z3" s="5">
        <f>COUNTIFS(Results!J:J, R3, Results!K:K, S3, Results!I:I, $X$1, Results!B:B, 1)</f>
        <v>0</v>
      </c>
      <c r="AA3" s="6">
        <f t="shared" ref="AA3:AA45" si="4">IFERROR(Z3/Y3, 0)</f>
        <v>0</v>
      </c>
      <c r="AB3" s="13">
        <f>COUNTIFS(Results!J:J, R3,Results!K:K, S3, Results!I:I, "casEN") + COUNTIFS(Results!J:J, R3,Results!K:K, S3, Results!I:I, "casEN_opti")</f>
        <v>18</v>
      </c>
      <c r="AC3" s="13">
        <f>COUNTIFS(Results!J:J, R3,Results!K:K, S3, Results!B:B, 1, Results!I:I, "casEN") + COUNTIFS(Results!J:J, R3,Results!K:K, S3, Results!B:B, 0, Results!I:I, "casEN") + COUNTIFS(Results!J:J, R3,Results!K:K, S3, Results!B:B, 1, Results!I:I, "casEN_opti") + COUNTIFS(Results!J:J, R3,Results!K:K, S3, Results!B:B, 0, Results!I:I, "casEN_opti")</f>
        <v>0</v>
      </c>
      <c r="AD3" s="13">
        <f>COUNTIFS(Results!J:J, R3,Results!K:K, S3, Results!B:B, 1, Results!I:I, "casEN") + COUNTIFS(Results!J:J, R3,Results!K:K, S3, Results!B:B, 1, Results!I:I, "casEN_opti")</f>
        <v>0</v>
      </c>
      <c r="AE3" s="17">
        <f t="shared" ref="AE3:AE45" si="5">IFERROR(AD3/AC3, 0)</f>
        <v>0</v>
      </c>
      <c r="AF3" s="4">
        <f>(NER!$L$11+graphs_analyses!AD3)/(graphs_analyses!AC3 +NER!$K$11) - NER!$M$11</f>
        <v>0</v>
      </c>
      <c r="AJ3" t="str">
        <v>grforgSeule</v>
      </c>
      <c r="AK3" t="str">
        <v>grforgProximite</v>
      </c>
      <c r="AL3" t="str">
        <v>grfpersGenerique</v>
      </c>
      <c r="AM3">
        <f>COUNTIFS(Results!J:J, AJ3, Results!K:K, AK3, Results!L:L, AL3)</f>
        <v>7</v>
      </c>
      <c r="AN3">
        <f>COUNTIFS(Results!J:J, AJ3, Results!K:K, AK3, Results!L:L, AL3, Results!B:B, 1) + COUNTIFS(Results!J:J, AJ3, Results!K:K, AK3, Results!L:L, AL3, Results!B:B, 0)</f>
        <v>5</v>
      </c>
      <c r="AO3">
        <f>COUNTIFS(Results!J:J, AJ3, Results!K:K, AK3, Results!L:L, AL3, Results!B:B, 1)</f>
        <v>1</v>
      </c>
      <c r="AP3" s="4">
        <f t="shared" ref="AP3:AP28" si="6">IFERROR(AO3/AN3, 0)</f>
        <v>0.2</v>
      </c>
      <c r="AQ3" s="5">
        <f>COUNTIFS(Results!J:J, AJ3, Results!K:K, AK3, Results!L:L, AL3, Results!I:I, $AQ$1)</f>
        <v>0</v>
      </c>
      <c r="AR3" s="5">
        <f>COUNTIFS(Results!J:J, AJ3, Results!K:K, AK3, Results!L:L, AL3, Results!I:I, $AQ$1, Results!B:B, 1) + COUNTIFS(Results!J:J, AJ3, Results!K:K, AK3, Results!L:L, AL3, Results!I:I, $AQ$1, Results!B:B, 0)</f>
        <v>0</v>
      </c>
      <c r="AS3" s="5">
        <f>COUNTIFS(Results!J:J, AJ3, Results!K:K, AK3, Results!L:L, AL3, Results!I:I, $AQ$1, Results!B:B, 1)</f>
        <v>0</v>
      </c>
      <c r="AT3" s="6">
        <f t="shared" ref="AT3:AT28" si="7">IFERROR(AS3/AR3, 0)</f>
        <v>0</v>
      </c>
      <c r="AU3" s="13">
        <f>COUNTIFS(Results!J:J, AJ3,Results!K:K, AK3, Results!L:L, AL3,Results!I:I, "casEN") + COUNTIFS(Results!J:J, AJ3,Results!K:K, AK3, Results!L:L, AL3,Results!I:I, "casEN_opti")</f>
        <v>6</v>
      </c>
      <c r="AV3" s="13">
        <f>COUNTIFS(Results!J:J, AJ3,Results!K:K, AK3, Results!L:L, AL3,Results!I:I, "casEN", Results!B:B, 1) + COUNTIFS(Results!J:J, AJ3,Results!K:K, AK3, Results!L:L, AL3,Results!I:I, "casEN", Results!B:B, 0) + COUNTIFS(Results!J:J, AJ3,Results!K:K, AK3, Results!L:L, AL3,Results!I:I, "casEN_opti", Results!B:B, 1) + COUNTIFS(Results!J:J, AJ3,Results!K:K, AK3, Results!L:L, AL3,Results!I:I, "casEN_opti", Results!B:B, 0)</f>
        <v>5</v>
      </c>
      <c r="AW3" s="13">
        <f>COUNTIFS(Results!J:J, AJ3,Results!K:K, AK3, Results!L:L, AL3,Results!I:I, "casEN", Results!B:B, 1) + COUNTIFS(Results!J:J, AJ3,Results!K:K, AK3, Results!L:L, AL3,Results!I:I, "casEN_opti", Results!B:B, 1)</f>
        <v>1</v>
      </c>
      <c r="AX3" s="17">
        <f t="shared" ref="AX3:AX28" si="8">IFERROR(AW3/AV3, 0)</f>
        <v>0.2</v>
      </c>
      <c r="AY3" s="4">
        <f>(NER!$L$11+graphs_analyses!AW3)/(graphs_analyses!AV3 +NER!$K$11) -  NER!$M$11</f>
        <v>-5.5539520089242789E-4</v>
      </c>
    </row>
    <row r="4" spans="1:51" x14ac:dyDescent="0.3">
      <c r="A4" t="str">
        <v>grforgProximite</v>
      </c>
      <c r="B4">
        <f>COUNTIF(Results!J:J, A4)</f>
        <v>962</v>
      </c>
      <c r="C4">
        <f>COUNTIFS(Results!J:J, A4, Results!B:B, 1) + COUNTIFS(Results!J:J, A4, Results!B:B, 0)</f>
        <v>30</v>
      </c>
      <c r="D4">
        <f>COUNTIFS(Results!J:J, A4, Results!B:B, 1)</f>
        <v>8</v>
      </c>
      <c r="E4" s="21">
        <f t="shared" si="0"/>
        <v>0.26666666666666666</v>
      </c>
      <c r="F4" s="5">
        <f>COUNTIFS(Results!J:J, A4, Results!I:I, $F$1)</f>
        <v>1</v>
      </c>
      <c r="G4" s="5">
        <f>COUNTIFS(Results!J:J, A4, Results!B:B, 1, Results!I:I, $F$1) + COUNTIFS(Results!J:J, A4, Results!B:B, 0, Results!I:I, $F$1)</f>
        <v>1</v>
      </c>
      <c r="H4" s="5">
        <f>COUNTIFS(Results!I:I, $F$1,Results!J:J, A4, Results!B:B, 1)</f>
        <v>0</v>
      </c>
      <c r="I4" s="6">
        <f t="shared" si="1"/>
        <v>0</v>
      </c>
      <c r="J4" s="13">
        <f>COUNTIFS(Results!J:J, A4, Results!I:I, "casEN") + COUNTIFS(Results!J:J, A4, Results!I:I, "casEN_opti")</f>
        <v>953</v>
      </c>
      <c r="K4" s="13">
        <f>COUNTIFS(Results!J:J, A4, Results!B:B, 1, Results!I:I, "casEN") + COUNTIFS(Results!J:J, A4, Results!B:B, 0, Results!I:I, "casEN") + COUNTIFS(Results!J:J, A4, Results!B:B, 1, Results!I:I, "casEN_opti") + COUNTIFS(Results!J:J, A4, Results!B:B, 0, Results!I:I, "casEN_opti")</f>
        <v>22</v>
      </c>
      <c r="L4" s="13">
        <f>COUNTIFS(Results!I:I, "casEN",Results!J:J, A4, Results!B:B, 1) + COUNTIFS(Results!I:I, "casEN_opti",Results!J:J, A4, Results!B:B, 1)</f>
        <v>5</v>
      </c>
      <c r="M4" s="17">
        <f t="shared" si="2"/>
        <v>0.22727272727272727</v>
      </c>
      <c r="N4" s="4">
        <f xml:space="preserve">  (NER!$L$11+graphs_analyses!L4)/(graphs_analyses!K4 +NER!$K$11) - NER!$M$11</f>
        <v>-2.3517349313915137E-3</v>
      </c>
      <c r="R4" t="str">
        <v>grfgeog</v>
      </c>
      <c r="S4" t="str">
        <v>grftoolPolylexicalOrgPlace</v>
      </c>
      <c r="T4">
        <f>COUNTIFS(Results!J:J, R4, Results!K:K, S4)</f>
        <v>40</v>
      </c>
      <c r="U4">
        <f>COUNTIFS(Results!J:J, R4,Results!K:K, S4, Results!B:B, 1) + COUNTIFS(Results!J:J, R4,Results!K:K, S4, Results!B:B, 0)</f>
        <v>40</v>
      </c>
      <c r="V4">
        <f>COUNTIFS(Results!J:J, R4, Results!K:K, S4, Results!B:B, 1)</f>
        <v>40</v>
      </c>
      <c r="W4" s="21">
        <f t="shared" si="3"/>
        <v>1</v>
      </c>
      <c r="X4" s="5">
        <f>COUNTIFS(Results!J:J, R4, Results!K:K, S4, Results!I:I, $X$1)</f>
        <v>35</v>
      </c>
      <c r="Y4" s="5">
        <f>COUNTIFS(Results!J:J, R4,Results!K:K, S4, Results!I:I, $X$1, Results!B:B, 1) + COUNTIFS(Results!J:J, R4,Results!K:K, S4,Results!I:I, $X$1, Results!B:B, 0)</f>
        <v>35</v>
      </c>
      <c r="Z4" s="5">
        <f>COUNTIFS(Results!J:J, R4, Results!K:K, S4, Results!I:I, $X$1, Results!B:B, 1)</f>
        <v>35</v>
      </c>
      <c r="AA4" s="6">
        <f t="shared" si="4"/>
        <v>1</v>
      </c>
      <c r="AB4" s="13">
        <f>COUNTIFS(Results!J:J, R4,Results!K:K, S4, Results!I:I, "casEN") + COUNTIFS(Results!J:J, R4,Results!K:K, S4, Results!I:I, "casEN_opti")</f>
        <v>3</v>
      </c>
      <c r="AC4" s="13">
        <f>COUNTIFS(Results!J:J, R4,Results!K:K, S4, Results!B:B, 1, Results!I:I, "casEN") + COUNTIFS(Results!J:J, R4,Results!K:K, S4, Results!B:B, 0, Results!I:I, "casEN") + COUNTIFS(Results!J:J, R4,Results!K:K, S4, Results!B:B, 1, Results!I:I, "casEN_opti") + COUNTIFS(Results!J:J, R4,Results!K:K, S4, Results!B:B, 0, Results!I:I, "casEN_opti")</f>
        <v>3</v>
      </c>
      <c r="AD4" s="13">
        <f>COUNTIFS(Results!J:J, R4,Results!K:K, S4, Results!B:B, 1, Results!I:I, "casEN") + COUNTIFS(Results!J:J, R4,Results!K:K, S4, Results!B:B, 1, Results!I:I, "casEN_opti")</f>
        <v>3</v>
      </c>
      <c r="AE4" s="17">
        <f t="shared" si="5"/>
        <v>1</v>
      </c>
      <c r="AF4" s="4">
        <f>(NER!$L$11+graphs_analyses!AD4)/(graphs_analyses!AC4 +NER!$K$11) - NER!$M$11</f>
        <v>1.1792146901834499E-5</v>
      </c>
      <c r="AJ4" t="str">
        <v>grforgSeule</v>
      </c>
      <c r="AK4" t="str">
        <v>grforgArmee</v>
      </c>
      <c r="AL4" t="str">
        <v>grfpersPrenomNom</v>
      </c>
      <c r="AM4">
        <f>COUNTIFS(Results!J:J, AJ4, Results!K:K, AK4, Results!L:L, AL4)</f>
        <v>1</v>
      </c>
      <c r="AN4">
        <f>COUNTIFS(Results!J:J, AJ4, Results!K:K, AK4, Results!L:L, AL4, Results!B:B, 1) + COUNTIFS(Results!J:J, AJ4, Results!K:K, AK4, Results!L:L, AL4, Results!B:B, 0)</f>
        <v>1</v>
      </c>
      <c r="AO4">
        <f>COUNTIFS(Results!J:J, AJ4, Results!K:K, AK4, Results!L:L, AL4, Results!B:B, 1)</f>
        <v>1</v>
      </c>
      <c r="AP4" s="4">
        <f t="shared" si="6"/>
        <v>1</v>
      </c>
      <c r="AQ4" s="5">
        <f>COUNTIFS(Results!J:J, AJ4, Results!K:K, AK4, Results!L:L, AL4, Results!I:I, $AQ$1)</f>
        <v>0</v>
      </c>
      <c r="AR4" s="5">
        <f>COUNTIFS(Results!J:J, AJ4, Results!K:K, AK4, Results!L:L, AL4, Results!I:I, $AQ$1, Results!B:B, 1) + COUNTIFS(Results!J:J, AJ4, Results!K:K, AK4, Results!L:L, AL4, Results!I:I, $AQ$1, Results!B:B, 0)</f>
        <v>0</v>
      </c>
      <c r="AS4" s="5">
        <f>COUNTIFS(Results!J:J, AJ4, Results!K:K, AK4, Results!L:L, AL4, Results!I:I, $AQ$1, Results!B:B, 1)</f>
        <v>0</v>
      </c>
      <c r="AT4" s="6">
        <f t="shared" si="7"/>
        <v>0</v>
      </c>
      <c r="AU4" s="13">
        <f>COUNTIFS(Results!J:J, AJ4,Results!K:K, AK4, Results!L:L, AL4,Results!I:I, "casEN") + COUNTIFS(Results!J:J, AJ4,Results!K:K, AK4, Results!L:L, AL4,Results!I:I, "casEN_opti")</f>
        <v>1</v>
      </c>
      <c r="AV4" s="13">
        <f>COUNTIFS(Results!J:J, AJ4,Results!K:K, AK4, Results!L:L, AL4,Results!I:I, "casEN", Results!B:B, 1) + COUNTIFS(Results!J:J, AJ4,Results!K:K, AK4, Results!L:L, AL4,Results!I:I, "casEN", Results!B:B, 0) + COUNTIFS(Results!J:J, AJ4,Results!K:K, AK4, Results!L:L, AL4,Results!I:I, "casEN_opti", Results!B:B, 1) + COUNTIFS(Results!J:J, AJ4,Results!K:K, AK4, Results!L:L, AL4,Results!I:I, "casEN_opti", Results!B:B, 0)</f>
        <v>1</v>
      </c>
      <c r="AW4" s="13">
        <f>COUNTIFS(Results!J:J, AJ4,Results!K:K, AK4, Results!L:L, AL4,Results!I:I, "casEN", Results!B:B, 1) + COUNTIFS(Results!J:J, AJ4,Results!K:K, AK4, Results!L:L, AL4,Results!I:I, "casEN_opti", Results!B:B, 1)</f>
        <v>1</v>
      </c>
      <c r="AX4" s="17">
        <f t="shared" si="8"/>
        <v>1</v>
      </c>
      <c r="AY4" s="4">
        <f>(NER!$L$11+graphs_analyses!AW4)/(graphs_analyses!AV4 +NER!$K$11) -  NER!$M$11</f>
        <v>3.9318464497561934E-6</v>
      </c>
    </row>
    <row r="5" spans="1:51" x14ac:dyDescent="0.3">
      <c r="A5" t="str">
        <v>grforgSeule</v>
      </c>
      <c r="B5">
        <f>COUNTIF(Results!J:J, A5)</f>
        <v>240</v>
      </c>
      <c r="C5">
        <f>COUNTIFS(Results!J:J, A5, Results!B:B, 1) + COUNTIFS(Results!J:J, A5, Results!B:B, 0)</f>
        <v>196</v>
      </c>
      <c r="D5">
        <f>COUNTIFS(Results!J:J, A5, Results!B:B, 1)</f>
        <v>116</v>
      </c>
      <c r="E5" s="21">
        <f t="shared" si="0"/>
        <v>0.59183673469387754</v>
      </c>
      <c r="F5" s="5">
        <f>COUNTIFS(Results!J:J, A5, Results!I:I, $F$1)</f>
        <v>12</v>
      </c>
      <c r="G5" s="5">
        <f>COUNTIFS(Results!J:J, A5, Results!B:B, 1, Results!I:I, $F$1) + COUNTIFS(Results!J:J, A5, Results!B:B, 0, Results!I:I, $F$1)</f>
        <v>12</v>
      </c>
      <c r="H5" s="5">
        <f>COUNTIFS(Results!I:I, $F$1,Results!J:J, A5, Results!B:B, 1)</f>
        <v>12</v>
      </c>
      <c r="I5" s="6">
        <f t="shared" si="1"/>
        <v>1</v>
      </c>
      <c r="J5" s="13">
        <f>COUNTIFS(Results!J:J, A5, Results!I:I, "casEN") + COUNTIFS(Results!J:J, A5, Results!I:I, "casEN_opti")</f>
        <v>218</v>
      </c>
      <c r="K5" s="13">
        <f>COUNTIFS(Results!J:J, A5, Results!B:B, 1, Results!I:I, "casEN") + COUNTIFS(Results!J:J, A5, Results!B:B, 0, Results!I:I, "casEN") + COUNTIFS(Results!J:J, A5, Results!B:B, 1, Results!I:I, "casEN_opti") + COUNTIFS(Results!J:J, A5, Results!B:B, 0, Results!I:I, "casEN_opti")</f>
        <v>177</v>
      </c>
      <c r="L5" s="13">
        <f>COUNTIFS(Results!I:I, "casEN",Results!J:J, A5, Results!B:B, 1) + COUNTIFS(Results!I:I, "casEN_opti",Results!J:J, A5, Results!B:B, 1)</f>
        <v>99</v>
      </c>
      <c r="M5" s="17">
        <f t="shared" si="2"/>
        <v>0.55932203389830504</v>
      </c>
      <c r="N5" s="4">
        <f xml:space="preserve">  (NER!$L$11+graphs_analyses!L5)/(graphs_analyses!K5 +NER!$K$11) - NER!$M$11</f>
        <v>-1.0264007746384363E-2</v>
      </c>
      <c r="R5" t="str">
        <v>grfgeog</v>
      </c>
      <c r="S5" t="str">
        <v>grforgPlaceGeoPolitique</v>
      </c>
      <c r="T5">
        <f>COUNTIFS(Results!J:J, R5, Results!K:K, S5)</f>
        <v>32</v>
      </c>
      <c r="U5">
        <f>COUNTIFS(Results!J:J, R5,Results!K:K, S5, Results!B:B, 1) + COUNTIFS(Results!J:J, R5,Results!K:K, S5, Results!B:B, 0)</f>
        <v>23</v>
      </c>
      <c r="V5">
        <f>COUNTIFS(Results!J:J, R5, Results!K:K, S5, Results!B:B, 1)</f>
        <v>23</v>
      </c>
      <c r="W5" s="21">
        <f t="shared" si="3"/>
        <v>1</v>
      </c>
      <c r="X5" s="5">
        <f>COUNTIFS(Results!J:J, R5, Results!K:K, S5, Results!I:I, $X$1)</f>
        <v>0</v>
      </c>
      <c r="Y5" s="5">
        <f>COUNTIFS(Results!J:J, R5,Results!K:K, S5, Results!I:I, $X$1, Results!B:B, 1) + COUNTIFS(Results!J:J, R5,Results!K:K, S5,Results!I:I, $X$1, Results!B:B, 0)</f>
        <v>0</v>
      </c>
      <c r="Z5" s="5">
        <f>COUNTIFS(Results!J:J, R5, Results!K:K, S5, Results!I:I, $X$1, Results!B:B, 1)</f>
        <v>0</v>
      </c>
      <c r="AA5" s="6">
        <f t="shared" si="4"/>
        <v>0</v>
      </c>
      <c r="AB5" s="13">
        <f>COUNTIFS(Results!J:J, R5,Results!K:K, S5, Results!I:I, "casEN") + COUNTIFS(Results!J:J, R5,Results!K:K, S5, Results!I:I, "casEN_opti")</f>
        <v>30</v>
      </c>
      <c r="AC5" s="13">
        <f>COUNTIFS(Results!J:J, R5,Results!K:K, S5, Results!B:B, 1, Results!I:I, "casEN") + COUNTIFS(Results!J:J, R5,Results!K:K, S5, Results!B:B, 0, Results!I:I, "casEN") + COUNTIFS(Results!J:J, R5,Results!K:K, S5, Results!B:B, 1, Results!I:I, "casEN_opti") + COUNTIFS(Results!J:J, R5,Results!K:K, S5, Results!B:B, 0, Results!I:I, "casEN_opti")</f>
        <v>21</v>
      </c>
      <c r="AD5" s="13">
        <f>COUNTIFS(Results!J:J, R5,Results!K:K, S5, Results!B:B, 1, Results!I:I, "casEN") + COUNTIFS(Results!J:J, R5,Results!K:K, S5, Results!B:B, 1, Results!I:I, "casEN_opti")</f>
        <v>21</v>
      </c>
      <c r="AE5" s="17">
        <f t="shared" si="5"/>
        <v>1</v>
      </c>
      <c r="AF5" s="4">
        <f>(NER!$L$11+graphs_analyses!AD5)/(graphs_analyses!AC5 +NER!$K$11) - NER!$M$11</f>
        <v>8.2331917224398588E-5</v>
      </c>
      <c r="AJ5" t="str">
        <v>grforgSeule</v>
      </c>
      <c r="AK5" t="str">
        <v>grforgFinance</v>
      </c>
      <c r="AL5" t="str">
        <v>grfpersPrenomNom</v>
      </c>
      <c r="AM5">
        <f>COUNTIFS(Results!J:J, AJ5, Results!K:K, AK5, Results!L:L, AL5)</f>
        <v>1</v>
      </c>
      <c r="AN5">
        <f>COUNTIFS(Results!J:J, AJ5, Results!K:K, AK5, Results!L:L, AL5, Results!B:B, 1) + COUNTIFS(Results!J:J, AJ5, Results!K:K, AK5, Results!L:L, AL5, Results!B:B, 0)</f>
        <v>1</v>
      </c>
      <c r="AO5">
        <f>COUNTIFS(Results!J:J, AJ5, Results!K:K, AK5, Results!L:L, AL5, Results!B:B, 1)</f>
        <v>0</v>
      </c>
      <c r="AP5" s="4">
        <f t="shared" si="6"/>
        <v>0</v>
      </c>
      <c r="AQ5" s="5">
        <f>COUNTIFS(Results!J:J, AJ5, Results!K:K, AK5, Results!L:L, AL5, Results!I:I, $AQ$1)</f>
        <v>0</v>
      </c>
      <c r="AR5" s="5">
        <f>COUNTIFS(Results!J:J, AJ5, Results!K:K, AK5, Results!L:L, AL5, Results!I:I, $AQ$1, Results!B:B, 1) + COUNTIFS(Results!J:J, AJ5, Results!K:K, AK5, Results!L:L, AL5, Results!I:I, $AQ$1, Results!B:B, 0)</f>
        <v>0</v>
      </c>
      <c r="AS5" s="5">
        <f>COUNTIFS(Results!J:J, AJ5, Results!K:K, AK5, Results!L:L, AL5, Results!I:I, $AQ$1, Results!B:B, 1)</f>
        <v>0</v>
      </c>
      <c r="AT5" s="6">
        <f t="shared" si="7"/>
        <v>0</v>
      </c>
      <c r="AU5" s="13">
        <f>COUNTIFS(Results!J:J, AJ5,Results!K:K, AK5, Results!L:L, AL5,Results!I:I, "casEN") + COUNTIFS(Results!J:J, AJ5,Results!K:K, AK5, Results!L:L, AL5,Results!I:I, "casEN_opti")</f>
        <v>1</v>
      </c>
      <c r="AV5" s="13">
        <f>COUNTIFS(Results!J:J, AJ5,Results!K:K, AK5, Results!L:L, AL5,Results!I:I, "casEN", Results!B:B, 1) + COUNTIFS(Results!J:J, AJ5,Results!K:K, AK5, Results!L:L, AL5,Results!I:I, "casEN", Results!B:B, 0) + COUNTIFS(Results!J:J, AJ5,Results!K:K, AK5, Results!L:L, AL5,Results!I:I, "casEN_opti", Results!B:B, 1) + COUNTIFS(Results!J:J, AJ5,Results!K:K, AK5, Results!L:L, AL5,Results!I:I, "casEN_opti", Results!B:B, 0)</f>
        <v>1</v>
      </c>
      <c r="AW5" s="13">
        <f>COUNTIFS(Results!J:J, AJ5,Results!K:K, AK5, Results!L:L, AL5,Results!I:I, "casEN", Results!B:B, 1) + COUNTIFS(Results!J:J, AJ5,Results!K:K, AK5, Results!L:L, AL5,Results!I:I, "casEN_opti", Results!B:B, 1)</f>
        <v>0</v>
      </c>
      <c r="AX5" s="17">
        <f t="shared" si="8"/>
        <v>0</v>
      </c>
      <c r="AY5" s="4">
        <f>(NER!$L$11+graphs_analyses!AW5)/(graphs_analyses!AV5 +NER!$K$11) -  NER!$M$11</f>
        <v>-1.3991165182414278E-4</v>
      </c>
    </row>
    <row r="6" spans="1:51" x14ac:dyDescent="0.3">
      <c r="A6" t="str">
        <v>grfpersContextePersonne</v>
      </c>
      <c r="B6">
        <f>COUNTIF(Results!J:J, A6)</f>
        <v>324</v>
      </c>
      <c r="C6">
        <f>COUNTIFS(Results!J:J, A6, Results!B:B, 1) + COUNTIFS(Results!J:J, A6, Results!B:B, 0)</f>
        <v>324</v>
      </c>
      <c r="D6">
        <f>COUNTIFS(Results!J:J, A6, Results!B:B, 1)</f>
        <v>305</v>
      </c>
      <c r="E6" s="21">
        <f t="shared" si="0"/>
        <v>0.94135802469135799</v>
      </c>
      <c r="F6" s="5">
        <f>COUNTIFS(Results!J:J, A6, Results!I:I, $F$1)</f>
        <v>157</v>
      </c>
      <c r="G6" s="5">
        <f>COUNTIFS(Results!J:J, A6, Results!B:B, 1, Results!I:I, $F$1) + COUNTIFS(Results!J:J, A6, Results!B:B, 0, Results!I:I, $F$1)</f>
        <v>157</v>
      </c>
      <c r="H6" s="5">
        <f>COUNTIFS(Results!I:I, $F$1,Results!J:J, A6, Results!B:B, 1)</f>
        <v>156</v>
      </c>
      <c r="I6" s="6">
        <f t="shared" si="1"/>
        <v>0.99363057324840764</v>
      </c>
      <c r="J6" s="13">
        <f>COUNTIFS(Results!J:J, A6, Results!I:I, "casEN") + COUNTIFS(Results!J:J, A6, Results!I:I, "casEN_opti")</f>
        <v>49</v>
      </c>
      <c r="K6" s="13">
        <f>COUNTIFS(Results!J:J, A6, Results!B:B, 1, Results!I:I, "casEN") + COUNTIFS(Results!J:J, A6, Results!B:B, 0, Results!I:I, "casEN") + COUNTIFS(Results!J:J, A6, Results!B:B, 1, Results!I:I, "casEN_opti") + COUNTIFS(Results!J:J, A6, Results!B:B, 0, Results!I:I, "casEN_opti")</f>
        <v>49</v>
      </c>
      <c r="L6" s="13">
        <f>COUNTIFS(Results!I:I, "casEN",Results!J:J, A6, Results!B:B, 1) + COUNTIFS(Results!I:I, "casEN_opti",Results!J:J, A6, Results!B:B, 1)</f>
        <v>37</v>
      </c>
      <c r="M6" s="17">
        <f t="shared" si="2"/>
        <v>0.75510204081632648</v>
      </c>
      <c r="N6" s="4">
        <f xml:space="preserve">  (NER!$L$11+graphs_analyses!L6)/(graphs_analyses!K6 +NER!$K$11) - NER!$M$11</f>
        <v>-1.5229463386562392E-3</v>
      </c>
      <c r="R6" t="str">
        <v>grfGeogPlaceGenerique</v>
      </c>
      <c r="S6" t="str">
        <v>grfgeogRiviere</v>
      </c>
      <c r="T6">
        <f>COUNTIFS(Results!J:J, R6, Results!K:K, S6)</f>
        <v>18</v>
      </c>
      <c r="U6">
        <f>COUNTIFS(Results!J:J, R6,Results!K:K, S6, Results!B:B, 1) + COUNTIFS(Results!J:J, R6,Results!K:K, S6, Results!B:B, 0)</f>
        <v>11</v>
      </c>
      <c r="V6">
        <f>COUNTIFS(Results!J:J, R6, Results!K:K, S6, Results!B:B, 1)</f>
        <v>11</v>
      </c>
      <c r="W6" s="21">
        <f t="shared" si="3"/>
        <v>1</v>
      </c>
      <c r="X6" s="5">
        <f>COUNTIFS(Results!J:J, R6, Results!K:K, S6, Results!I:I, $X$1)</f>
        <v>10</v>
      </c>
      <c r="Y6" s="5">
        <f>COUNTIFS(Results!J:J, R6,Results!K:K, S6, Results!I:I, $X$1, Results!B:B, 1) + COUNTIFS(Results!J:J, R6,Results!K:K, S6,Results!I:I, $X$1, Results!B:B, 0)</f>
        <v>10</v>
      </c>
      <c r="Z6" s="5">
        <f>COUNTIFS(Results!J:J, R6, Results!K:K, S6, Results!I:I, $X$1, Results!B:B, 1)</f>
        <v>10</v>
      </c>
      <c r="AA6" s="6">
        <f t="shared" si="4"/>
        <v>1</v>
      </c>
      <c r="AB6" s="13">
        <f>COUNTIFS(Results!J:J, R6,Results!K:K, S6, Results!I:I, "casEN") + COUNTIFS(Results!J:J, R6,Results!K:K, S6, Results!I:I, "casEN_opti")</f>
        <v>6</v>
      </c>
      <c r="AC6" s="13">
        <f>COUNTIFS(Results!J:J, R6,Results!K:K, S6, Results!B:B, 1, Results!I:I, "casEN") + COUNTIFS(Results!J:J, R6,Results!K:K, S6, Results!B:B, 0, Results!I:I, "casEN") + COUNTIFS(Results!J:J, R6,Results!K:K, S6, Results!B:B, 1, Results!I:I, "casEN_opti") + COUNTIFS(Results!J:J, R6,Results!K:K, S6, Results!B:B, 0, Results!I:I, "casEN_opti")</f>
        <v>0</v>
      </c>
      <c r="AD6" s="13">
        <f>COUNTIFS(Results!J:J, R6,Results!K:K, S6, Results!B:B, 1, Results!I:I, "casEN") + COUNTIFS(Results!J:J, R6,Results!K:K, S6, Results!B:B, 1, Results!I:I, "casEN_opti")</f>
        <v>0</v>
      </c>
      <c r="AE6" s="17">
        <f t="shared" si="5"/>
        <v>0</v>
      </c>
      <c r="AF6" s="4">
        <f>(NER!$L$11+graphs_analyses!AD6)/(graphs_analyses!AC6 +NER!$K$11) - NER!$M$11</f>
        <v>0</v>
      </c>
      <c r="AJ6" t="str">
        <v>grforgSeule</v>
      </c>
      <c r="AK6" t="str">
        <v>grforgProximite</v>
      </c>
      <c r="AL6" t="str">
        <v>grfpersPrenomNom</v>
      </c>
      <c r="AM6">
        <f>COUNTIFS(Results!J:J, AJ6, Results!K:K, AK6, Results!L:L, AL6)</f>
        <v>3</v>
      </c>
      <c r="AN6">
        <f>COUNTIFS(Results!J:J, AJ6, Results!K:K, AK6, Results!L:L, AL6, Results!B:B, 1) + COUNTIFS(Results!J:J, AJ6, Results!K:K, AK6, Results!L:L, AL6, Results!B:B, 0)</f>
        <v>3</v>
      </c>
      <c r="AO6">
        <f>COUNTIFS(Results!J:J, AJ6, Results!K:K, AK6, Results!L:L, AL6, Results!B:B, 1)</f>
        <v>1</v>
      </c>
      <c r="AP6" s="4">
        <f t="shared" si="6"/>
        <v>0.33333333333333331</v>
      </c>
      <c r="AQ6" s="5">
        <f>COUNTIFS(Results!J:J, AJ6, Results!K:K, AK6, Results!L:L, AL6, Results!I:I, $AQ$1)</f>
        <v>0</v>
      </c>
      <c r="AR6" s="5">
        <f>COUNTIFS(Results!J:J, AJ6, Results!K:K, AK6, Results!L:L, AL6, Results!I:I, $AQ$1, Results!B:B, 1) + COUNTIFS(Results!J:J, AJ6, Results!K:K, AK6, Results!L:L, AL6, Results!I:I, $AQ$1, Results!B:B, 0)</f>
        <v>0</v>
      </c>
      <c r="AS6" s="5">
        <f>COUNTIFS(Results!J:J, AJ6, Results!K:K, AK6, Results!L:L, AL6, Results!I:I, $AQ$1, Results!B:B, 1)</f>
        <v>0</v>
      </c>
      <c r="AT6" s="6">
        <f t="shared" si="7"/>
        <v>0</v>
      </c>
      <c r="AU6" s="13">
        <f>COUNTIFS(Results!J:J, AJ6,Results!K:K, AK6, Results!L:L, AL6,Results!I:I, "casEN") + COUNTIFS(Results!J:J, AJ6,Results!K:K, AK6, Results!L:L, AL6,Results!I:I, "casEN_opti")</f>
        <v>3</v>
      </c>
      <c r="AV6" s="13">
        <f>COUNTIFS(Results!J:J, AJ6,Results!K:K, AK6, Results!L:L, AL6,Results!I:I, "casEN", Results!B:B, 1) + COUNTIFS(Results!J:J, AJ6,Results!K:K, AK6, Results!L:L, AL6,Results!I:I, "casEN", Results!B:B, 0) + COUNTIFS(Results!J:J, AJ6,Results!K:K, AK6, Results!L:L, AL6,Results!I:I, "casEN_opti", Results!B:B, 1) + COUNTIFS(Results!J:J, AJ6,Results!K:K, AK6, Results!L:L, AL6,Results!I:I, "casEN_opti", Results!B:B, 0)</f>
        <v>3</v>
      </c>
      <c r="AW6" s="13">
        <f>COUNTIFS(Results!J:J, AJ6,Results!K:K, AK6, Results!L:L, AL6,Results!I:I, "casEN", Results!B:B, 1) + COUNTIFS(Results!J:J, AJ6,Results!K:K, AK6, Results!L:L, AL6,Results!I:I, "casEN_opti", Results!B:B, 1)</f>
        <v>1</v>
      </c>
      <c r="AX6" s="17">
        <f t="shared" si="8"/>
        <v>0.33333333333333331</v>
      </c>
      <c r="AY6" s="4">
        <f>(NER!$L$11+graphs_analyses!AW6)/(graphs_analyses!AV6 +NER!$K$11) -  NER!$M$11</f>
        <v>-2.7581210964111591E-4</v>
      </c>
    </row>
    <row r="7" spans="1:51" x14ac:dyDescent="0.3">
      <c r="A7" t="str">
        <v>grfpersAmbigus</v>
      </c>
      <c r="B7">
        <f>COUNTIF(Results!J:J, A7)</f>
        <v>4</v>
      </c>
      <c r="C7">
        <f>COUNTIFS(Results!J:J, A7, Results!B:B, 1) + COUNTIFS(Results!J:J, A7, Results!B:B, 0)</f>
        <v>4</v>
      </c>
      <c r="D7">
        <f>COUNTIFS(Results!J:J, A7, Results!B:B, 1)</f>
        <v>4</v>
      </c>
      <c r="E7" s="21">
        <f t="shared" si="0"/>
        <v>1</v>
      </c>
      <c r="F7" s="5">
        <f>COUNTIFS(Results!J:J, A7, Results!I:I, $F$1)</f>
        <v>1</v>
      </c>
      <c r="G7" s="5">
        <f>COUNTIFS(Results!J:J, A7, Results!B:B, 1, Results!I:I, $F$1) + COUNTIFS(Results!J:J, A7, Results!B:B, 0, Results!I:I, $F$1)</f>
        <v>1</v>
      </c>
      <c r="H7" s="5">
        <f>COUNTIFS(Results!I:I, $F$1,Results!J:J, A7, Results!B:B, 1)</f>
        <v>1</v>
      </c>
      <c r="I7" s="6">
        <f t="shared" si="1"/>
        <v>1</v>
      </c>
      <c r="J7" s="13">
        <f>COUNTIFS(Results!J:J, A7, Results!I:I, "casEN") + COUNTIFS(Results!J:J, A7, Results!I:I, "casEN_opti")</f>
        <v>3</v>
      </c>
      <c r="K7" s="13">
        <f>COUNTIFS(Results!J:J, A7, Results!B:B, 1, Results!I:I, "casEN") + COUNTIFS(Results!J:J, A7, Results!B:B, 0, Results!I:I, "casEN") + COUNTIFS(Results!J:J, A7, Results!B:B, 1, Results!I:I, "casEN_opti") + COUNTIFS(Results!J:J, A7, Results!B:B, 0, Results!I:I, "casEN_opti")</f>
        <v>3</v>
      </c>
      <c r="L7" s="13">
        <f>COUNTIFS(Results!I:I, "casEN",Results!J:J, A7, Results!B:B, 1) + COUNTIFS(Results!I:I, "casEN_opti",Results!J:J, A7, Results!B:B, 1)</f>
        <v>3</v>
      </c>
      <c r="M7" s="17">
        <f t="shared" si="2"/>
        <v>1</v>
      </c>
      <c r="N7" s="4">
        <f xml:space="preserve">  (NER!$L$11+graphs_analyses!L7)/(graphs_analyses!K7 +NER!$K$11) - NER!$M$11</f>
        <v>1.1792146901834499E-5</v>
      </c>
      <c r="R7" t="str">
        <v>grfGeogPlaceGenerique</v>
      </c>
      <c r="S7" t="str">
        <v>grfgeogMer</v>
      </c>
      <c r="T7">
        <f>COUNTIFS(Results!J:J, R7, Results!K:K, S7)</f>
        <v>2</v>
      </c>
      <c r="U7">
        <f>COUNTIFS(Results!J:J, R7,Results!K:K, S7, Results!B:B, 1) + COUNTIFS(Results!J:J, R7,Results!K:K, S7, Results!B:B, 0)</f>
        <v>0</v>
      </c>
      <c r="V7">
        <f>COUNTIFS(Results!J:J, R7, Results!K:K, S7, Results!B:B, 1)</f>
        <v>0</v>
      </c>
      <c r="W7" s="21">
        <f t="shared" si="3"/>
        <v>0</v>
      </c>
      <c r="X7" s="5">
        <f>COUNTIFS(Results!J:J, R7, Results!K:K, S7, Results!I:I, $X$1)</f>
        <v>0</v>
      </c>
      <c r="Y7" s="5">
        <f>COUNTIFS(Results!J:J, R7,Results!K:K, S7, Results!I:I, $X$1, Results!B:B, 1) + COUNTIFS(Results!J:J, R7,Results!K:K, S7,Results!I:I, $X$1, Results!B:B, 0)</f>
        <v>0</v>
      </c>
      <c r="Z7" s="5">
        <f>COUNTIFS(Results!J:J, R7, Results!K:K, S7, Results!I:I, $X$1, Results!B:B, 1)</f>
        <v>0</v>
      </c>
      <c r="AA7" s="6">
        <f t="shared" si="4"/>
        <v>0</v>
      </c>
      <c r="AB7" s="13">
        <f>COUNTIFS(Results!J:J, R7,Results!K:K, S7, Results!I:I, "casEN") + COUNTIFS(Results!J:J, R7,Results!K:K, S7, Results!I:I, "casEN_opti")</f>
        <v>1</v>
      </c>
      <c r="AC7" s="13">
        <f>COUNTIFS(Results!J:J, R7,Results!K:K, S7, Results!B:B, 1, Results!I:I, "casEN") + COUNTIFS(Results!J:J, R7,Results!K:K, S7, Results!B:B, 0, Results!I:I, "casEN") + COUNTIFS(Results!J:J, R7,Results!K:K, S7, Results!B:B, 1, Results!I:I, "casEN_opti") + COUNTIFS(Results!J:J, R7,Results!K:K, S7, Results!B:B, 0, Results!I:I, "casEN_opti")</f>
        <v>0</v>
      </c>
      <c r="AD7" s="13">
        <f>COUNTIFS(Results!J:J, R7,Results!K:K, S7, Results!B:B, 1, Results!I:I, "casEN") + COUNTIFS(Results!J:J, R7,Results!K:K, S7, Results!B:B, 1, Results!I:I, "casEN_opti")</f>
        <v>0</v>
      </c>
      <c r="AE7" s="17">
        <f t="shared" si="5"/>
        <v>0</v>
      </c>
      <c r="AF7" s="4">
        <f>(NER!$L$11+graphs_analyses!AD7)/(graphs_analyses!AC7 +NER!$K$11) - NER!$M$11</f>
        <v>0</v>
      </c>
      <c r="AJ7" t="str">
        <v>grforgSeule</v>
      </c>
      <c r="AK7" t="str">
        <v>grforgPolice</v>
      </c>
      <c r="AL7" t="str">
        <v>grfpersPrenomNom</v>
      </c>
      <c r="AM7">
        <f>COUNTIFS(Results!J:J, AJ7, Results!K:K, AK7, Results!L:L, AL7)</f>
        <v>1</v>
      </c>
      <c r="AN7">
        <f>COUNTIFS(Results!J:J, AJ7, Results!K:K, AK7, Results!L:L, AL7, Results!B:B, 1) + COUNTIFS(Results!J:J, AJ7, Results!K:K, AK7, Results!L:L, AL7, Results!B:B, 0)</f>
        <v>1</v>
      </c>
      <c r="AO7">
        <f>COUNTIFS(Results!J:J, AJ7, Results!K:K, AK7, Results!L:L, AL7, Results!B:B, 1)</f>
        <v>0</v>
      </c>
      <c r="AP7" s="4">
        <f t="shared" si="6"/>
        <v>0</v>
      </c>
      <c r="AQ7" s="5">
        <f>COUNTIFS(Results!J:J, AJ7, Results!K:K, AK7, Results!L:L, AL7, Results!I:I, $AQ$1)</f>
        <v>0</v>
      </c>
      <c r="AR7" s="5">
        <f>COUNTIFS(Results!J:J, AJ7, Results!K:K, AK7, Results!L:L, AL7, Results!I:I, $AQ$1, Results!B:B, 1) + COUNTIFS(Results!J:J, AJ7, Results!K:K, AK7, Results!L:L, AL7, Results!I:I, $AQ$1, Results!B:B, 0)</f>
        <v>0</v>
      </c>
      <c r="AS7" s="5">
        <f>COUNTIFS(Results!J:J, AJ7, Results!K:K, AK7, Results!L:L, AL7, Results!I:I, $AQ$1, Results!B:B, 1)</f>
        <v>0</v>
      </c>
      <c r="AT7" s="6">
        <f t="shared" si="7"/>
        <v>0</v>
      </c>
      <c r="AU7" s="13">
        <f>COUNTIFS(Results!J:J, AJ7,Results!K:K, AK7, Results!L:L, AL7,Results!I:I, "casEN") + COUNTIFS(Results!J:J, AJ7,Results!K:K, AK7, Results!L:L, AL7,Results!I:I, "casEN_opti")</f>
        <v>1</v>
      </c>
      <c r="AV7" s="13">
        <f>COUNTIFS(Results!J:J, AJ7,Results!K:K, AK7, Results!L:L, AL7,Results!I:I, "casEN", Results!B:B, 1) + COUNTIFS(Results!J:J, AJ7,Results!K:K, AK7, Results!L:L, AL7,Results!I:I, "casEN", Results!B:B, 0) + COUNTIFS(Results!J:J, AJ7,Results!K:K, AK7, Results!L:L, AL7,Results!I:I, "casEN_opti", Results!B:B, 1) + COUNTIFS(Results!J:J, AJ7,Results!K:K, AK7, Results!L:L, AL7,Results!I:I, "casEN_opti", Results!B:B, 0)</f>
        <v>1</v>
      </c>
      <c r="AW7" s="13">
        <f>COUNTIFS(Results!J:J, AJ7,Results!K:K, AK7, Results!L:L, AL7,Results!I:I, "casEN", Results!B:B, 1) + COUNTIFS(Results!J:J, AJ7,Results!K:K, AK7, Results!L:L, AL7,Results!I:I, "casEN_opti", Results!B:B, 1)</f>
        <v>0</v>
      </c>
      <c r="AX7" s="17">
        <f t="shared" si="8"/>
        <v>0</v>
      </c>
      <c r="AY7" s="4">
        <f>(NER!$L$11+graphs_analyses!AW7)/(graphs_analyses!AV7 +NER!$K$11) -  NER!$M$11</f>
        <v>-1.3991165182414278E-4</v>
      </c>
    </row>
    <row r="8" spans="1:51" x14ac:dyDescent="0.3">
      <c r="A8" t="str">
        <v>grforgPolice</v>
      </c>
      <c r="B8">
        <f>COUNTIF(Results!J:J, A8)</f>
        <v>71</v>
      </c>
      <c r="C8">
        <f>COUNTIFS(Results!J:J, A8, Results!B:B, 1) + COUNTIFS(Results!J:J, A8, Results!B:B, 0)</f>
        <v>11</v>
      </c>
      <c r="D8">
        <f>COUNTIFS(Results!J:J, A8, Results!B:B, 1)</f>
        <v>10</v>
      </c>
      <c r="E8" s="21">
        <f t="shared" si="0"/>
        <v>0.90909090909090906</v>
      </c>
      <c r="F8" s="5">
        <f>COUNTIFS(Results!J:J, A8, Results!I:I, $F$1)</f>
        <v>1</v>
      </c>
      <c r="G8" s="5">
        <f>COUNTIFS(Results!J:J, A8, Results!B:B, 1, Results!I:I, $F$1) + COUNTIFS(Results!J:J, A8, Results!B:B, 0, Results!I:I, $F$1)</f>
        <v>1</v>
      </c>
      <c r="H8" s="5">
        <f>COUNTIFS(Results!I:I, $F$1,Results!J:J, A8, Results!B:B, 1)</f>
        <v>1</v>
      </c>
      <c r="I8" s="6">
        <f t="shared" si="1"/>
        <v>1</v>
      </c>
      <c r="J8" s="13">
        <f>COUNTIFS(Results!J:J, A8, Results!I:I, "casEN") + COUNTIFS(Results!J:J, A8, Results!I:I, "casEN_opti")</f>
        <v>69</v>
      </c>
      <c r="K8" s="13">
        <f>COUNTIFS(Results!J:J, A8, Results!B:B, 1, Results!I:I, "casEN") + COUNTIFS(Results!J:J, A8, Results!B:B, 0, Results!I:I, "casEN") + COUNTIFS(Results!J:J, A8, Results!B:B, 1, Results!I:I, "casEN_opti") + COUNTIFS(Results!J:J, A8, Results!B:B, 0, Results!I:I, "casEN_opti")</f>
        <v>9</v>
      </c>
      <c r="L8" s="13">
        <f>COUNTIFS(Results!I:I, "casEN",Results!J:J, A8, Results!B:B, 1) + COUNTIFS(Results!I:I, "casEN_opti",Results!J:J, A8, Results!B:B, 1)</f>
        <v>9</v>
      </c>
      <c r="M8" s="17">
        <f t="shared" si="2"/>
        <v>1</v>
      </c>
      <c r="N8" s="4">
        <f xml:space="preserve">  (NER!$L$11+graphs_analyses!L8)/(graphs_analyses!K8 +NER!$K$11) - NER!$M$11</f>
        <v>3.5345943773967825E-5</v>
      </c>
      <c r="R8" t="str">
        <v>grfGeogPlaceGenerique</v>
      </c>
      <c r="S8" t="str">
        <v>grfgeogPhysique</v>
      </c>
      <c r="T8">
        <f>COUNTIFS(Results!J:J, R8, Results!K:K, S8)</f>
        <v>6</v>
      </c>
      <c r="U8">
        <f>COUNTIFS(Results!J:J, R8,Results!K:K, S8, Results!B:B, 1) + COUNTIFS(Results!J:J, R8,Results!K:K, S8, Results!B:B, 0)</f>
        <v>3</v>
      </c>
      <c r="V8">
        <f>COUNTIFS(Results!J:J, R8, Results!K:K, S8, Results!B:B, 1)</f>
        <v>3</v>
      </c>
      <c r="W8" s="21">
        <f t="shared" si="3"/>
        <v>1</v>
      </c>
      <c r="X8" s="5">
        <f>COUNTIFS(Results!J:J, R8, Results!K:K, S8, Results!I:I, $X$1)</f>
        <v>5</v>
      </c>
      <c r="Y8" s="5">
        <f>COUNTIFS(Results!J:J, R8,Results!K:K, S8, Results!I:I, $X$1, Results!B:B, 1) + COUNTIFS(Results!J:J, R8,Results!K:K, S8,Results!I:I, $X$1, Results!B:B, 0)</f>
        <v>3</v>
      </c>
      <c r="Z8" s="5">
        <f>COUNTIFS(Results!J:J, R8, Results!K:K, S8, Results!I:I, $X$1, Results!B:B, 1)</f>
        <v>3</v>
      </c>
      <c r="AA8" s="6">
        <f t="shared" si="4"/>
        <v>1</v>
      </c>
      <c r="AB8" s="13">
        <f>COUNTIFS(Results!J:J, R8,Results!K:K, S8, Results!I:I, "casEN") + COUNTIFS(Results!J:J, R8,Results!K:K, S8, Results!I:I, "casEN_opti")</f>
        <v>1</v>
      </c>
      <c r="AC8" s="13">
        <f>COUNTIFS(Results!J:J, R8,Results!K:K, S8, Results!B:B, 1, Results!I:I, "casEN") + COUNTIFS(Results!J:J, R8,Results!K:K, S8, Results!B:B, 0, Results!I:I, "casEN") + COUNTIFS(Results!J:J, R8,Results!K:K, S8, Results!B:B, 1, Results!I:I, "casEN_opti") + COUNTIFS(Results!J:J, R8,Results!K:K, S8, Results!B:B, 0, Results!I:I, "casEN_opti")</f>
        <v>0</v>
      </c>
      <c r="AD8" s="13">
        <f>COUNTIFS(Results!J:J, R8,Results!K:K, S8, Results!B:B, 1, Results!I:I, "casEN") + COUNTIFS(Results!J:J, R8,Results!K:K, S8, Results!B:B, 1, Results!I:I, "casEN_opti")</f>
        <v>0</v>
      </c>
      <c r="AE8" s="17">
        <f t="shared" si="5"/>
        <v>0</v>
      </c>
      <c r="AF8" s="4">
        <f>(NER!$L$11+graphs_analyses!AD8)/(graphs_analyses!AC8 +NER!$K$11) - NER!$M$11</f>
        <v>0</v>
      </c>
      <c r="AJ8" t="str">
        <v>grforgSeule</v>
      </c>
      <c r="AK8" t="str">
        <v>grforgAssemblee</v>
      </c>
      <c r="AL8" t="str">
        <v>grfpersGenerique</v>
      </c>
      <c r="AM8">
        <f>COUNTIFS(Results!J:J, AJ8, Results!K:K, AK8, Results!L:L, AL8)</f>
        <v>1</v>
      </c>
      <c r="AN8">
        <f>COUNTIFS(Results!J:J, AJ8, Results!K:K, AK8, Results!L:L, AL8, Results!B:B, 1) + COUNTIFS(Results!J:J, AJ8, Results!K:K, AK8, Results!L:L, AL8, Results!B:B, 0)</f>
        <v>1</v>
      </c>
      <c r="AO8">
        <f>COUNTIFS(Results!J:J, AJ8, Results!K:K, AK8, Results!L:L, AL8, Results!B:B, 1)</f>
        <v>1</v>
      </c>
      <c r="AP8" s="4">
        <f t="shared" si="6"/>
        <v>1</v>
      </c>
      <c r="AQ8" s="5">
        <f>COUNTIFS(Results!J:J, AJ8, Results!K:K, AK8, Results!L:L, AL8, Results!I:I, $AQ$1)</f>
        <v>0</v>
      </c>
      <c r="AR8" s="5">
        <f>COUNTIFS(Results!J:J, AJ8, Results!K:K, AK8, Results!L:L, AL8, Results!I:I, $AQ$1, Results!B:B, 1) + COUNTIFS(Results!J:J, AJ8, Results!K:K, AK8, Results!L:L, AL8, Results!I:I, $AQ$1, Results!B:B, 0)</f>
        <v>0</v>
      </c>
      <c r="AS8" s="5">
        <f>COUNTIFS(Results!J:J, AJ8, Results!K:K, AK8, Results!L:L, AL8, Results!I:I, $AQ$1, Results!B:B, 1)</f>
        <v>0</v>
      </c>
      <c r="AT8" s="6">
        <f t="shared" si="7"/>
        <v>0</v>
      </c>
      <c r="AU8" s="13">
        <f>COUNTIFS(Results!J:J, AJ8,Results!K:K, AK8, Results!L:L, AL8,Results!I:I, "casEN") + COUNTIFS(Results!J:J, AJ8,Results!K:K, AK8, Results!L:L, AL8,Results!I:I, "casEN_opti")</f>
        <v>1</v>
      </c>
      <c r="AV8" s="13">
        <f>COUNTIFS(Results!J:J, AJ8,Results!K:K, AK8, Results!L:L, AL8,Results!I:I, "casEN", Results!B:B, 1) + COUNTIFS(Results!J:J, AJ8,Results!K:K, AK8, Results!L:L, AL8,Results!I:I, "casEN", Results!B:B, 0) + COUNTIFS(Results!J:J, AJ8,Results!K:K, AK8, Results!L:L, AL8,Results!I:I, "casEN_opti", Results!B:B, 1) + COUNTIFS(Results!J:J, AJ8,Results!K:K, AK8, Results!L:L, AL8,Results!I:I, "casEN_opti", Results!B:B, 0)</f>
        <v>1</v>
      </c>
      <c r="AW8" s="13">
        <f>COUNTIFS(Results!J:J, AJ8,Results!K:K, AK8, Results!L:L, AL8,Results!I:I, "casEN", Results!B:B, 1) + COUNTIFS(Results!J:J, AJ8,Results!K:K, AK8, Results!L:L, AL8,Results!I:I, "casEN_opti", Results!B:B, 1)</f>
        <v>1</v>
      </c>
      <c r="AX8" s="17">
        <f t="shared" si="8"/>
        <v>1</v>
      </c>
      <c r="AY8" s="4">
        <f>(NER!$L$11+graphs_analyses!AW8)/(graphs_analyses!AV8 +NER!$K$11) -  NER!$M$11</f>
        <v>3.9318464497561934E-6</v>
      </c>
    </row>
    <row r="9" spans="1:51" x14ac:dyDescent="0.3">
      <c r="A9" t="str">
        <v>grfplaceBatiment</v>
      </c>
      <c r="B9">
        <f>COUNTIF(Results!J:J, A9)</f>
        <v>754</v>
      </c>
      <c r="C9">
        <f>COUNTIFS(Results!J:J, A9, Results!B:B, 1) + COUNTIFS(Results!J:J, A9, Results!B:B, 0)</f>
        <v>5</v>
      </c>
      <c r="D9">
        <f>COUNTIFS(Results!J:J, A9, Results!B:B, 1)</f>
        <v>0</v>
      </c>
      <c r="E9" s="21">
        <f t="shared" si="0"/>
        <v>0</v>
      </c>
      <c r="F9" s="5">
        <f>COUNTIFS(Results!J:J, A9, Results!I:I, $F$1)</f>
        <v>0</v>
      </c>
      <c r="G9" s="5">
        <f>COUNTIFS(Results!J:J, A9, Results!B:B, 1, Results!I:I, $F$1) + COUNTIFS(Results!J:J, A9, Results!B:B, 0, Results!I:I, $F$1)</f>
        <v>0</v>
      </c>
      <c r="H9" s="5">
        <f>COUNTIFS(Results!I:I, $F$1,Results!J:J, A9, Results!B:B, 1)</f>
        <v>0</v>
      </c>
      <c r="I9" s="6">
        <f t="shared" si="1"/>
        <v>0</v>
      </c>
      <c r="J9" s="13">
        <f>COUNTIFS(Results!J:J, A9, Results!I:I, "casEN") + COUNTIFS(Results!J:J, A9, Results!I:I, "casEN_opti")</f>
        <v>751</v>
      </c>
      <c r="K9" s="13">
        <f>COUNTIFS(Results!J:J, A9, Results!B:B, 1, Results!I:I, "casEN") + COUNTIFS(Results!J:J, A9, Results!B:B, 0, Results!I:I, "casEN") + COUNTIFS(Results!J:J, A9, Results!B:B, 1, Results!I:I, "casEN_opti") + COUNTIFS(Results!J:J, A9, Results!B:B, 0, Results!I:I, "casEN_opti")</f>
        <v>4</v>
      </c>
      <c r="L9" s="13">
        <f>COUNTIFS(Results!I:I, "casEN",Results!J:J, A9, Results!B:B, 1) + COUNTIFS(Results!I:I, "casEN_opti",Results!J:J, A9, Results!B:B, 1)</f>
        <v>0</v>
      </c>
      <c r="M9" s="17">
        <f t="shared" si="2"/>
        <v>0</v>
      </c>
      <c r="N9" s="4">
        <f xml:space="preserve">  (NER!$L$11+graphs_analyses!L9)/(graphs_analyses!K9 +NER!$K$11) - NER!$M$11</f>
        <v>-5.5940520689090611E-4</v>
      </c>
      <c r="R9" t="str">
        <v>grfGeogPlaceGenerique</v>
      </c>
      <c r="S9" t="str">
        <v>grfgeogHydro</v>
      </c>
      <c r="T9">
        <f>COUNTIFS(Results!J:J, R9, Results!K:K, S9)</f>
        <v>1</v>
      </c>
      <c r="U9">
        <f>COUNTIFS(Results!J:J, R9,Results!K:K, S9, Results!B:B, 1) + COUNTIFS(Results!J:J, R9,Results!K:K, S9, Results!B:B, 0)</f>
        <v>1</v>
      </c>
      <c r="V9">
        <f>COUNTIFS(Results!J:J, R9, Results!K:K, S9, Results!B:B, 1)</f>
        <v>1</v>
      </c>
      <c r="W9" s="21">
        <f t="shared" si="3"/>
        <v>1</v>
      </c>
      <c r="X9" s="5">
        <f>COUNTIFS(Results!J:J, R9, Results!K:K, S9, Results!I:I, $X$1)</f>
        <v>1</v>
      </c>
      <c r="Y9" s="5">
        <f>COUNTIFS(Results!J:J, R9,Results!K:K, S9, Results!I:I, $X$1, Results!B:B, 1) + COUNTIFS(Results!J:J, R9,Results!K:K, S9,Results!I:I, $X$1, Results!B:B, 0)</f>
        <v>1</v>
      </c>
      <c r="Z9" s="5">
        <f>COUNTIFS(Results!J:J, R9, Results!K:K, S9, Results!I:I, $X$1, Results!B:B, 1)</f>
        <v>1</v>
      </c>
      <c r="AA9" s="6">
        <f t="shared" si="4"/>
        <v>1</v>
      </c>
      <c r="AB9" s="13">
        <f>COUNTIFS(Results!J:J, R9,Results!K:K, S9, Results!I:I, "casEN") + COUNTIFS(Results!J:J, R9,Results!K:K, S9, Results!I:I, "casEN_opti")</f>
        <v>0</v>
      </c>
      <c r="AC9" s="13">
        <f>COUNTIFS(Results!J:J, R9,Results!K:K, S9, Results!B:B, 1, Results!I:I, "casEN") + COUNTIFS(Results!J:J, R9,Results!K:K, S9, Results!B:B, 0, Results!I:I, "casEN") + COUNTIFS(Results!J:J, R9,Results!K:K, S9, Results!B:B, 1, Results!I:I, "casEN_opti") + COUNTIFS(Results!J:J, R9,Results!K:K, S9, Results!B:B, 0, Results!I:I, "casEN_opti")</f>
        <v>0</v>
      </c>
      <c r="AD9" s="13">
        <f>COUNTIFS(Results!J:J, R9,Results!K:K, S9, Results!B:B, 1, Results!I:I, "casEN") + COUNTIFS(Results!J:J, R9,Results!K:K, S9, Results!B:B, 1, Results!I:I, "casEN_opti")</f>
        <v>0</v>
      </c>
      <c r="AE9" s="17">
        <f t="shared" si="5"/>
        <v>0</v>
      </c>
      <c r="AF9" s="4">
        <f>(NER!$L$11+graphs_analyses!AD9)/(graphs_analyses!AC9 +NER!$K$11) - NER!$M$11</f>
        <v>0</v>
      </c>
      <c r="AJ9" t="str">
        <v>grforgSeule</v>
      </c>
      <c r="AK9" t="str">
        <v>grforgProximite</v>
      </c>
      <c r="AL9" t="str">
        <v>grftagCiviliteS</v>
      </c>
      <c r="AM9">
        <f>COUNTIFS(Results!J:J, AJ9, Results!K:K, AK9, Results!L:L, AL9)</f>
        <v>2</v>
      </c>
      <c r="AN9">
        <f>COUNTIFS(Results!J:J, AJ9, Results!K:K, AK9, Results!L:L, AL9, Results!B:B, 1) + COUNTIFS(Results!J:J, AJ9, Results!K:K, AK9, Results!L:L, AL9, Results!B:B, 0)</f>
        <v>2</v>
      </c>
      <c r="AO9">
        <f>COUNTIFS(Results!J:J, AJ9, Results!K:K, AK9, Results!L:L, AL9, Results!B:B, 1)</f>
        <v>0</v>
      </c>
      <c r="AP9" s="4">
        <f t="shared" si="6"/>
        <v>0</v>
      </c>
      <c r="AQ9" s="5">
        <f>COUNTIFS(Results!J:J, AJ9, Results!K:K, AK9, Results!L:L, AL9, Results!I:I, $AQ$1)</f>
        <v>0</v>
      </c>
      <c r="AR9" s="5">
        <f>COUNTIFS(Results!J:J, AJ9, Results!K:K, AK9, Results!L:L, AL9, Results!I:I, $AQ$1, Results!B:B, 1) + COUNTIFS(Results!J:J, AJ9, Results!K:K, AK9, Results!L:L, AL9, Results!I:I, $AQ$1, Results!B:B, 0)</f>
        <v>0</v>
      </c>
      <c r="AS9" s="5">
        <f>COUNTIFS(Results!J:J, AJ9, Results!K:K, AK9, Results!L:L, AL9, Results!I:I, $AQ$1, Results!B:B, 1)</f>
        <v>0</v>
      </c>
      <c r="AT9" s="6">
        <f t="shared" si="7"/>
        <v>0</v>
      </c>
      <c r="AU9" s="13">
        <f>COUNTIFS(Results!J:J, AJ9,Results!K:K, AK9, Results!L:L, AL9,Results!I:I, "casEN") + COUNTIFS(Results!J:J, AJ9,Results!K:K, AK9, Results!L:L, AL9,Results!I:I, "casEN_opti")</f>
        <v>2</v>
      </c>
      <c r="AV9" s="13">
        <f>COUNTIFS(Results!J:J, AJ9,Results!K:K, AK9, Results!L:L, AL9,Results!I:I, "casEN", Results!B:B, 1) + COUNTIFS(Results!J:J, AJ9,Results!K:K, AK9, Results!L:L, AL9,Results!I:I, "casEN", Results!B:B, 0) + COUNTIFS(Results!J:J, AJ9,Results!K:K, AK9, Results!L:L, AL9,Results!I:I, "casEN_opti", Results!B:B, 1) + COUNTIFS(Results!J:J, AJ9,Results!K:K, AK9, Results!L:L, AL9,Results!I:I, "casEN_opti", Results!B:B, 0)</f>
        <v>2</v>
      </c>
      <c r="AW9" s="13">
        <f>COUNTIFS(Results!J:J, AJ9,Results!K:K, AK9, Results!L:L, AL9,Results!I:I, "casEN", Results!B:B, 1) + COUNTIFS(Results!J:J, AJ9,Results!K:K, AK9, Results!L:L, AL9,Results!I:I, "casEN_opti", Results!B:B, 1)</f>
        <v>0</v>
      </c>
      <c r="AX9" s="17">
        <f t="shared" si="8"/>
        <v>0</v>
      </c>
      <c r="AY9" s="4">
        <f>(NER!$L$11+graphs_analyses!AW9)/(graphs_analyses!AV9 +NER!$K$11) -  NER!$M$11</f>
        <v>-2.7978305867437658E-4</v>
      </c>
    </row>
    <row r="10" spans="1:51" x14ac:dyDescent="0.3">
      <c r="A10" t="str">
        <v>grfgeog</v>
      </c>
      <c r="B10">
        <f>COUNTIF(Results!J:J, A10)</f>
        <v>1138</v>
      </c>
      <c r="C10">
        <f>COUNTIFS(Results!J:J, A10, Results!B:B, 1) + COUNTIFS(Results!J:J, A10, Results!B:B, 0)</f>
        <v>1117</v>
      </c>
      <c r="D10">
        <f>COUNTIFS(Results!J:J, A10, Results!B:B, 1)</f>
        <v>1091</v>
      </c>
      <c r="E10" s="21">
        <f t="shared" si="0"/>
        <v>0.9767233661593554</v>
      </c>
      <c r="F10" s="5">
        <f>COUNTIFS(Results!J:J, A10, Results!I:I, $F$1)</f>
        <v>749</v>
      </c>
      <c r="G10" s="5">
        <f>COUNTIFS(Results!J:J, A10, Results!B:B, 1, Results!I:I, $F$1) + COUNTIFS(Results!J:J, A10, Results!B:B, 0, Results!I:I, $F$1)</f>
        <v>749</v>
      </c>
      <c r="H10" s="5">
        <f>COUNTIFS(Results!I:I, $F$1,Results!J:J, A10, Results!B:B, 1)</f>
        <v>747</v>
      </c>
      <c r="I10" s="6">
        <f t="shared" si="1"/>
        <v>0.99732977303070758</v>
      </c>
      <c r="J10" s="13">
        <f>COUNTIFS(Results!J:J, A10, Results!I:I, "casEN") + COUNTIFS(Results!J:J, A10, Results!I:I, "casEN_opti")</f>
        <v>240</v>
      </c>
      <c r="K10" s="13">
        <f>COUNTIFS(Results!J:J, A10, Results!B:B, 1, Results!I:I, "casEN") + COUNTIFS(Results!J:J, A10, Results!B:B, 0, Results!I:I, "casEN") + COUNTIFS(Results!J:J, A10, Results!B:B, 1, Results!I:I, "casEN_opti") + COUNTIFS(Results!J:J, A10, Results!B:B, 0, Results!I:I, "casEN_opti")</f>
        <v>219</v>
      </c>
      <c r="L10" s="13">
        <f>COUNTIFS(Results!I:I, "casEN",Results!J:J, A10, Results!B:B, 1) + COUNTIFS(Results!I:I, "casEN_opti",Results!J:J, A10, Results!B:B, 1)</f>
        <v>201</v>
      </c>
      <c r="M10" s="17">
        <f t="shared" si="2"/>
        <v>0.9178082191780822</v>
      </c>
      <c r="N10" s="4">
        <f xml:space="preserve">  (NER!$L$11+graphs_analyses!L10)/(graphs_analyses!K10 +NER!$K$11) - NER!$M$11</f>
        <v>-1.6755663824897793E-3</v>
      </c>
      <c r="R10" t="str">
        <v>grforgSeule</v>
      </c>
      <c r="S10" t="str">
        <v>grfpersGenerique</v>
      </c>
      <c r="T10">
        <f>COUNTIFS(Results!J:J, R10, Results!K:K, S10)</f>
        <v>14</v>
      </c>
      <c r="U10">
        <f>COUNTIFS(Results!J:J, R10,Results!K:K, S10, Results!B:B, 1) + COUNTIFS(Results!J:J, R10,Results!K:K, S10, Results!B:B, 0)</f>
        <v>1</v>
      </c>
      <c r="V10">
        <f>COUNTIFS(Results!J:J, R10, Results!K:K, S10, Results!B:B, 1)</f>
        <v>1</v>
      </c>
      <c r="W10" s="21">
        <f t="shared" si="3"/>
        <v>1</v>
      </c>
      <c r="X10" s="5">
        <f>COUNTIFS(Results!J:J, R10, Results!K:K, S10, Results!I:I, $X$1)</f>
        <v>0</v>
      </c>
      <c r="Y10" s="5">
        <f>COUNTIFS(Results!J:J, R10,Results!K:K, S10, Results!I:I, $X$1, Results!B:B, 1) + COUNTIFS(Results!J:J, R10,Results!K:K, S10,Results!I:I, $X$1, Results!B:B, 0)</f>
        <v>0</v>
      </c>
      <c r="Z10" s="5">
        <f>COUNTIFS(Results!J:J, R10, Results!K:K, S10, Results!I:I, $X$1, Results!B:B, 1)</f>
        <v>0</v>
      </c>
      <c r="AA10" s="6">
        <f t="shared" si="4"/>
        <v>0</v>
      </c>
      <c r="AB10" s="13">
        <f>COUNTIFS(Results!J:J, R10,Results!K:K, S10, Results!I:I, "casEN") + COUNTIFS(Results!J:J, R10,Results!K:K, S10, Results!I:I, "casEN_opti")</f>
        <v>13</v>
      </c>
      <c r="AC10" s="13">
        <f>COUNTIFS(Results!J:J, R10,Results!K:K, S10, Results!B:B, 1, Results!I:I, "casEN") + COUNTIFS(Results!J:J, R10,Results!K:K, S10, Results!B:B, 0, Results!I:I, "casEN") + COUNTIFS(Results!J:J, R10,Results!K:K, S10, Results!B:B, 1, Results!I:I, "casEN_opti") + COUNTIFS(Results!J:J, R10,Results!K:K, S10, Results!B:B, 0, Results!I:I, "casEN_opti")</f>
        <v>0</v>
      </c>
      <c r="AD10" s="13">
        <f>COUNTIFS(Results!J:J, R10,Results!K:K, S10, Results!B:B, 1, Results!I:I, "casEN") + COUNTIFS(Results!J:J, R10,Results!K:K, S10, Results!B:B, 1, Results!I:I, "casEN_opti")</f>
        <v>0</v>
      </c>
      <c r="AE10" s="17">
        <f t="shared" si="5"/>
        <v>0</v>
      </c>
      <c r="AF10" s="4">
        <f>(NER!$L$11+graphs_analyses!AD10)/(graphs_analyses!AC10 +NER!$K$11) - NER!$M$11</f>
        <v>0</v>
      </c>
      <c r="AJ10" t="str">
        <v>grforgSeule</v>
      </c>
      <c r="AK10" t="str">
        <v>grforgProximite</v>
      </c>
      <c r="AL10" t="str">
        <v>grfroleName</v>
      </c>
      <c r="AM10">
        <f>COUNTIFS(Results!J:J, AJ10, Results!K:K, AK10, Results!L:L, AL10)</f>
        <v>2</v>
      </c>
      <c r="AN10">
        <f>COUNTIFS(Results!J:J, AJ10, Results!K:K, AK10, Results!L:L, AL10, Results!B:B, 1) + COUNTIFS(Results!J:J, AJ10, Results!K:K, AK10, Results!L:L, AL10, Results!B:B, 0)</f>
        <v>2</v>
      </c>
      <c r="AO10">
        <f>COUNTIFS(Results!J:J, AJ10, Results!K:K, AK10, Results!L:L, AL10, Results!B:B, 1)</f>
        <v>0</v>
      </c>
      <c r="AP10" s="4">
        <f t="shared" si="6"/>
        <v>0</v>
      </c>
      <c r="AQ10" s="5">
        <f>COUNTIFS(Results!J:J, AJ10, Results!K:K, AK10, Results!L:L, AL10, Results!I:I, $AQ$1)</f>
        <v>0</v>
      </c>
      <c r="AR10" s="5">
        <f>COUNTIFS(Results!J:J, AJ10, Results!K:K, AK10, Results!L:L, AL10, Results!I:I, $AQ$1, Results!B:B, 1) + COUNTIFS(Results!J:J, AJ10, Results!K:K, AK10, Results!L:L, AL10, Results!I:I, $AQ$1, Results!B:B, 0)</f>
        <v>0</v>
      </c>
      <c r="AS10" s="5">
        <f>COUNTIFS(Results!J:J, AJ10, Results!K:K, AK10, Results!L:L, AL10, Results!I:I, $AQ$1, Results!B:B, 1)</f>
        <v>0</v>
      </c>
      <c r="AT10" s="6">
        <f t="shared" si="7"/>
        <v>0</v>
      </c>
      <c r="AU10" s="13">
        <f>COUNTIFS(Results!J:J, AJ10,Results!K:K, AK10, Results!L:L, AL10,Results!I:I, "casEN") + COUNTIFS(Results!J:J, AJ10,Results!K:K, AK10, Results!L:L, AL10,Results!I:I, "casEN_opti")</f>
        <v>2</v>
      </c>
      <c r="AV10" s="13">
        <f>COUNTIFS(Results!J:J, AJ10,Results!K:K, AK10, Results!L:L, AL10,Results!I:I, "casEN", Results!B:B, 1) + COUNTIFS(Results!J:J, AJ10,Results!K:K, AK10, Results!L:L, AL10,Results!I:I, "casEN", Results!B:B, 0) + COUNTIFS(Results!J:J, AJ10,Results!K:K, AK10, Results!L:L, AL10,Results!I:I, "casEN_opti", Results!B:B, 1) + COUNTIFS(Results!J:J, AJ10,Results!K:K, AK10, Results!L:L, AL10,Results!I:I, "casEN_opti", Results!B:B, 0)</f>
        <v>2</v>
      </c>
      <c r="AW10" s="13">
        <f>COUNTIFS(Results!J:J, AJ10,Results!K:K, AK10, Results!L:L, AL10,Results!I:I, "casEN", Results!B:B, 1) + COUNTIFS(Results!J:J, AJ10,Results!K:K, AK10, Results!L:L, AL10,Results!I:I, "casEN_opti", Results!B:B, 1)</f>
        <v>0</v>
      </c>
      <c r="AX10" s="17">
        <f t="shared" si="8"/>
        <v>0</v>
      </c>
      <c r="AY10" s="4">
        <f>(NER!$L$11+graphs_analyses!AW10)/(graphs_analyses!AV10 +NER!$K$11) -  NER!$M$11</f>
        <v>-2.7978305867437658E-4</v>
      </c>
    </row>
    <row r="11" spans="1:51" x14ac:dyDescent="0.3">
      <c r="A11" t="str">
        <v>grfplaceQuartier</v>
      </c>
      <c r="B11">
        <f>COUNTIF(Results!J:J, A11)</f>
        <v>58</v>
      </c>
      <c r="C11">
        <f>COUNTIFS(Results!J:J, A11, Results!B:B, 1) + COUNTIFS(Results!J:J, A11, Results!B:B, 0)</f>
        <v>0</v>
      </c>
      <c r="D11">
        <f>COUNTIFS(Results!J:J, A11, Results!B:B, 1)</f>
        <v>0</v>
      </c>
      <c r="E11" s="21">
        <f t="shared" si="0"/>
        <v>0</v>
      </c>
      <c r="F11" s="5">
        <f>COUNTIFS(Results!J:J, A11, Results!I:I, $F$1)</f>
        <v>0</v>
      </c>
      <c r="G11" s="5">
        <f>COUNTIFS(Results!J:J, A11, Results!B:B, 1, Results!I:I, $F$1) + COUNTIFS(Results!J:J, A11, Results!B:B, 0, Results!I:I, $F$1)</f>
        <v>0</v>
      </c>
      <c r="H11" s="5">
        <f>COUNTIFS(Results!I:I, $F$1,Results!J:J, A11, Results!B:B, 1)</f>
        <v>0</v>
      </c>
      <c r="I11" s="6">
        <f t="shared" si="1"/>
        <v>0</v>
      </c>
      <c r="J11" s="13">
        <f>COUNTIFS(Results!J:J, A11, Results!I:I, "casEN") + COUNTIFS(Results!J:J, A11, Results!I:I, "casEN_opti")</f>
        <v>58</v>
      </c>
      <c r="K11" s="13">
        <f>COUNTIFS(Results!J:J, A11, Results!B:B, 1, Results!I:I, "casEN") + COUNTIFS(Results!J:J, A11, Results!B:B, 0, Results!I:I, "casEN") + COUNTIFS(Results!J:J, A11, Results!B:B, 1, Results!I:I, "casEN_opti") + COUNTIFS(Results!J:J, A11, Results!B:B, 0, Results!I:I, "casEN_opti")</f>
        <v>0</v>
      </c>
      <c r="L11" s="13">
        <f>COUNTIFS(Results!I:I, "casEN",Results!J:J, A11, Results!B:B, 1) + COUNTIFS(Results!I:I, "casEN_opti",Results!J:J, A11, Results!B:B, 1)</f>
        <v>0</v>
      </c>
      <c r="M11" s="17">
        <f t="shared" si="2"/>
        <v>0</v>
      </c>
      <c r="N11" s="4">
        <f xml:space="preserve">  (NER!$L$11+graphs_analyses!L11)/(graphs_analyses!K11 +NER!$K$11) - NER!$M$11</f>
        <v>0</v>
      </c>
      <c r="R11" t="str">
        <v>grforgSeule</v>
      </c>
      <c r="S11" t="str">
        <v>grforgProximite</v>
      </c>
      <c r="T11">
        <f>COUNTIFS(Results!J:J, R11, Results!K:K, S11)</f>
        <v>97</v>
      </c>
      <c r="U11">
        <f>COUNTIFS(Results!J:J, R11,Results!K:K, S11, Results!B:B, 1) + COUNTIFS(Results!J:J, R11,Results!K:K, S11, Results!B:B, 0)</f>
        <v>94</v>
      </c>
      <c r="V11">
        <f>COUNTIFS(Results!J:J, R11, Results!K:K, S11, Results!B:B, 1)</f>
        <v>38</v>
      </c>
      <c r="W11" s="21">
        <f t="shared" si="3"/>
        <v>0.40425531914893614</v>
      </c>
      <c r="X11" s="5">
        <f>COUNTIFS(Results!J:J, R11, Results!K:K, S11, Results!I:I, $X$1)</f>
        <v>3</v>
      </c>
      <c r="Y11" s="5">
        <f>COUNTIFS(Results!J:J, R11,Results!K:K, S11, Results!I:I, $X$1, Results!B:B, 1) + COUNTIFS(Results!J:J, R11,Results!K:K, S11,Results!I:I, $X$1, Results!B:B, 0)</f>
        <v>3</v>
      </c>
      <c r="Z11" s="5">
        <f>COUNTIFS(Results!J:J, R11, Results!K:K, S11, Results!I:I, $X$1, Results!B:B, 1)</f>
        <v>3</v>
      </c>
      <c r="AA11" s="6">
        <f t="shared" si="4"/>
        <v>1</v>
      </c>
      <c r="AB11" s="13">
        <f>COUNTIFS(Results!J:J, R11,Results!K:K, S11, Results!I:I, "casEN") + COUNTIFS(Results!J:J, R11,Results!K:K, S11, Results!I:I, "casEN_opti")</f>
        <v>90</v>
      </c>
      <c r="AC11" s="13">
        <f>COUNTIFS(Results!J:J, R11,Results!K:K, S11, Results!B:B, 1, Results!I:I, "casEN") + COUNTIFS(Results!J:J, R11,Results!K:K, S11, Results!B:B, 0, Results!I:I, "casEN") + COUNTIFS(Results!J:J, R11,Results!K:K, S11, Results!B:B, 1, Results!I:I, "casEN_opti") + COUNTIFS(Results!J:J, R11,Results!K:K, S11, Results!B:B, 0, Results!I:I, "casEN_opti")</f>
        <v>88</v>
      </c>
      <c r="AD11" s="13">
        <f>COUNTIFS(Results!J:J, R11,Results!K:K, S11, Results!B:B, 1, Results!I:I, "casEN") + COUNTIFS(Results!J:J, R11,Results!K:K, S11, Results!B:B, 1, Results!I:I, "casEN_opti")</f>
        <v>32</v>
      </c>
      <c r="AE11" s="17">
        <f t="shared" si="5"/>
        <v>0.36363636363636365</v>
      </c>
      <c r="AF11" s="4">
        <f>(NER!$L$11+graphs_analyses!AD11)/(graphs_analyses!AC11 +NER!$K$11) - NER!$M$11</f>
        <v>-7.6139495249855083E-3</v>
      </c>
      <c r="AJ11" t="str">
        <v>grforgSeule</v>
      </c>
      <c r="AK11" t="str">
        <v>grforgAdministrative</v>
      </c>
      <c r="AL11" t="str">
        <v>grfpersGenerique</v>
      </c>
      <c r="AM11">
        <f>COUNTIFS(Results!J:J, AJ11, Results!K:K, AK11, Results!L:L, AL11)</f>
        <v>2</v>
      </c>
      <c r="AN11">
        <f>COUNTIFS(Results!J:J, AJ11, Results!K:K, AK11, Results!L:L, AL11, Results!B:B, 1) + COUNTIFS(Results!J:J, AJ11, Results!K:K, AK11, Results!L:L, AL11, Results!B:B, 0)</f>
        <v>1</v>
      </c>
      <c r="AO11">
        <f>COUNTIFS(Results!J:J, AJ11, Results!K:K, AK11, Results!L:L, AL11, Results!B:B, 1)</f>
        <v>0</v>
      </c>
      <c r="AP11" s="4">
        <f t="shared" si="6"/>
        <v>0</v>
      </c>
      <c r="AQ11" s="5">
        <f>COUNTIFS(Results!J:J, AJ11, Results!K:K, AK11, Results!L:L, AL11, Results!I:I, $AQ$1)</f>
        <v>0</v>
      </c>
      <c r="AR11" s="5">
        <f>COUNTIFS(Results!J:J, AJ11, Results!K:K, AK11, Results!L:L, AL11, Results!I:I, $AQ$1, Results!B:B, 1) + COUNTIFS(Results!J:J, AJ11, Results!K:K, AK11, Results!L:L, AL11, Results!I:I, $AQ$1, Results!B:B, 0)</f>
        <v>0</v>
      </c>
      <c r="AS11" s="5">
        <f>COUNTIFS(Results!J:J, AJ11, Results!K:K, AK11, Results!L:L, AL11, Results!I:I, $AQ$1, Results!B:B, 1)</f>
        <v>0</v>
      </c>
      <c r="AT11" s="6">
        <f t="shared" si="7"/>
        <v>0</v>
      </c>
      <c r="AU11" s="13">
        <f>COUNTIFS(Results!J:J, AJ11,Results!K:K, AK11, Results!L:L, AL11,Results!I:I, "casEN") + COUNTIFS(Results!J:J, AJ11,Results!K:K, AK11, Results!L:L, AL11,Results!I:I, "casEN_opti")</f>
        <v>2</v>
      </c>
      <c r="AV11" s="13">
        <f>COUNTIFS(Results!J:J, AJ11,Results!K:K, AK11, Results!L:L, AL11,Results!I:I, "casEN", Results!B:B, 1) + COUNTIFS(Results!J:J, AJ11,Results!K:K, AK11, Results!L:L, AL11,Results!I:I, "casEN", Results!B:B, 0) + COUNTIFS(Results!J:J, AJ11,Results!K:K, AK11, Results!L:L, AL11,Results!I:I, "casEN_opti", Results!B:B, 1) + COUNTIFS(Results!J:J, AJ11,Results!K:K, AK11, Results!L:L, AL11,Results!I:I, "casEN_opti", Results!B:B, 0)</f>
        <v>1</v>
      </c>
      <c r="AW11" s="13">
        <f>COUNTIFS(Results!J:J, AJ11,Results!K:K, AK11, Results!L:L, AL11,Results!I:I, "casEN", Results!B:B, 1) + COUNTIFS(Results!J:J, AJ11,Results!K:K, AK11, Results!L:L, AL11,Results!I:I, "casEN_opti", Results!B:B, 1)</f>
        <v>0</v>
      </c>
      <c r="AX11" s="17">
        <f t="shared" si="8"/>
        <v>0</v>
      </c>
      <c r="AY11" s="4">
        <f>(NER!$L$11+graphs_analyses!AW11)/(graphs_analyses!AV11 +NER!$K$11) -  NER!$M$11</f>
        <v>-1.3991165182414278E-4</v>
      </c>
    </row>
    <row r="12" spans="1:51" x14ac:dyDescent="0.3">
      <c r="A12" t="str">
        <v>grforgGenerique</v>
      </c>
      <c r="B12">
        <f>COUNTIF(Results!J:J, A12)</f>
        <v>300</v>
      </c>
      <c r="C12">
        <f>COUNTIFS(Results!J:J, A12, Results!B:B, 1) + COUNTIFS(Results!J:J, A12, Results!B:B, 0)</f>
        <v>47</v>
      </c>
      <c r="D12">
        <f>COUNTIFS(Results!J:J, A12, Results!B:B, 1)</f>
        <v>13</v>
      </c>
      <c r="E12" s="21">
        <f t="shared" si="0"/>
        <v>0.27659574468085107</v>
      </c>
      <c r="F12" s="5">
        <f>COUNTIFS(Results!J:J, A12, Results!I:I, $F$1)</f>
        <v>10</v>
      </c>
      <c r="G12" s="5">
        <f>COUNTIFS(Results!J:J, A12, Results!B:B, 1, Results!I:I, $F$1) + COUNTIFS(Results!J:J, A12, Results!B:B, 0, Results!I:I, $F$1)</f>
        <v>10</v>
      </c>
      <c r="H12" s="5">
        <f>COUNTIFS(Results!I:I, $F$1,Results!J:J, A12, Results!B:B, 1)</f>
        <v>10</v>
      </c>
      <c r="I12" s="6">
        <f t="shared" si="1"/>
        <v>1</v>
      </c>
      <c r="J12" s="13">
        <f>COUNTIFS(Results!J:J, A12, Results!I:I, "casEN") + COUNTIFS(Results!J:J, A12, Results!I:I, "casEN_opti")</f>
        <v>280</v>
      </c>
      <c r="K12" s="13">
        <f>COUNTIFS(Results!J:J, A12, Results!B:B, 1, Results!I:I, "casEN") + COUNTIFS(Results!J:J, A12, Results!B:B, 0, Results!I:I, "casEN") + COUNTIFS(Results!J:J, A12, Results!B:B, 1, Results!I:I, "casEN_opti") + COUNTIFS(Results!J:J, A12, Results!B:B, 0, Results!I:I, "casEN_opti")</f>
        <v>29</v>
      </c>
      <c r="L12" s="13">
        <f>COUNTIFS(Results!I:I, "casEN",Results!J:J, A12, Results!B:B, 1) + COUNTIFS(Results!I:I, "casEN_opti",Results!J:J, A12, Results!B:B, 1)</f>
        <v>3</v>
      </c>
      <c r="M12" s="17">
        <f t="shared" si="2"/>
        <v>0.10344827586206896</v>
      </c>
      <c r="N12" s="4">
        <f xml:space="preserve">  (NER!$L$11+graphs_analyses!L12)/(graphs_analyses!K12 +NER!$K$11) - NER!$M$11</f>
        <v>-3.6113622207684104E-3</v>
      </c>
      <c r="R12" t="str">
        <v>grforgSeule</v>
      </c>
      <c r="S12" t="str">
        <v>grforgPolice</v>
      </c>
      <c r="T12">
        <f>COUNTIFS(Results!J:J, R12, Results!K:K, S12)</f>
        <v>18</v>
      </c>
      <c r="U12">
        <f>COUNTIFS(Results!J:J, R12,Results!K:K, S12, Results!B:B, 1) + COUNTIFS(Results!J:J, R12,Results!K:K, S12, Results!B:B, 0)</f>
        <v>18</v>
      </c>
      <c r="V12">
        <f>COUNTIFS(Results!J:J, R12, Results!K:K, S12, Results!B:B, 1)</f>
        <v>16</v>
      </c>
      <c r="W12" s="21">
        <f t="shared" si="3"/>
        <v>0.88888888888888884</v>
      </c>
      <c r="X12" s="5">
        <f>COUNTIFS(Results!J:J, R12, Results!K:K, S12, Results!I:I, $X$1)</f>
        <v>0</v>
      </c>
      <c r="Y12" s="5">
        <f>COUNTIFS(Results!J:J, R12,Results!K:K, S12, Results!I:I, $X$1, Results!B:B, 1) + COUNTIFS(Results!J:J, R12,Results!K:K, S12,Results!I:I, $X$1, Results!B:B, 0)</f>
        <v>0</v>
      </c>
      <c r="Z12" s="5">
        <f>COUNTIFS(Results!J:J, R12, Results!K:K, S12, Results!I:I, $X$1, Results!B:B, 1)</f>
        <v>0</v>
      </c>
      <c r="AA12" s="6">
        <f t="shared" si="4"/>
        <v>0</v>
      </c>
      <c r="AB12" s="13">
        <f>COUNTIFS(Results!J:J, R12,Results!K:K, S12, Results!I:I, "casEN") + COUNTIFS(Results!J:J, R12,Results!K:K, S12, Results!I:I, "casEN_opti")</f>
        <v>18</v>
      </c>
      <c r="AC12" s="13">
        <f>COUNTIFS(Results!J:J, R12,Results!K:K, S12, Results!B:B, 1, Results!I:I, "casEN") + COUNTIFS(Results!J:J, R12,Results!K:K, S12, Results!B:B, 0, Results!I:I, "casEN") + COUNTIFS(Results!J:J, R12,Results!K:K, S12, Results!B:B, 1, Results!I:I, "casEN_opti") + COUNTIFS(Results!J:J, R12,Results!K:K, S12, Results!B:B, 0, Results!I:I, "casEN_opti")</f>
        <v>18</v>
      </c>
      <c r="AD12" s="13">
        <f>COUNTIFS(Results!J:J, R12,Results!K:K, S12, Results!B:B, 1, Results!I:I, "casEN") + COUNTIFS(Results!J:J, R12,Results!K:K, S12, Results!B:B, 1, Results!I:I, "casEN_opti")</f>
        <v>16</v>
      </c>
      <c r="AE12" s="17">
        <f t="shared" si="5"/>
        <v>0.88888888888888884</v>
      </c>
      <c r="AF12" s="4">
        <f>(NER!$L$11+graphs_analyses!AD12)/(graphs_analyses!AC12 +NER!$K$11) - NER!$M$11</f>
        <v>-2.1638462658446489E-4</v>
      </c>
      <c r="AJ12" t="str">
        <v>grforgSeule</v>
      </c>
      <c r="AK12" t="str">
        <v>grftagGentileP</v>
      </c>
      <c r="AL12" t="str">
        <v>grftagNomFamille</v>
      </c>
      <c r="AM12">
        <f>COUNTIFS(Results!J:J, AJ12, Results!K:K, AK12, Results!L:L, AL12)</f>
        <v>1</v>
      </c>
      <c r="AN12">
        <f>COUNTIFS(Results!J:J, AJ12, Results!K:K, AK12, Results!L:L, AL12, Results!B:B, 1) + COUNTIFS(Results!J:J, AJ12, Results!K:K, AK12, Results!L:L, AL12, Results!B:B, 0)</f>
        <v>0</v>
      </c>
      <c r="AO12">
        <f>COUNTIFS(Results!J:J, AJ12, Results!K:K, AK12, Results!L:L, AL12, Results!B:B, 1)</f>
        <v>0</v>
      </c>
      <c r="AP12" s="4">
        <f t="shared" si="6"/>
        <v>0</v>
      </c>
      <c r="AQ12" s="5">
        <f>COUNTIFS(Results!J:J, AJ12, Results!K:K, AK12, Results!L:L, AL12, Results!I:I, $AQ$1)</f>
        <v>0</v>
      </c>
      <c r="AR12" s="5">
        <f>COUNTIFS(Results!J:J, AJ12, Results!K:K, AK12, Results!L:L, AL12, Results!I:I, $AQ$1, Results!B:B, 1) + COUNTIFS(Results!J:J, AJ12, Results!K:K, AK12, Results!L:L, AL12, Results!I:I, $AQ$1, Results!B:B, 0)</f>
        <v>0</v>
      </c>
      <c r="AS12" s="5">
        <f>COUNTIFS(Results!J:J, AJ12, Results!K:K, AK12, Results!L:L, AL12, Results!I:I, $AQ$1, Results!B:B, 1)</f>
        <v>0</v>
      </c>
      <c r="AT12" s="6">
        <f t="shared" si="7"/>
        <v>0</v>
      </c>
      <c r="AU12" s="13">
        <f>COUNTIFS(Results!J:J, AJ12,Results!K:K, AK12, Results!L:L, AL12,Results!I:I, "casEN") + COUNTIFS(Results!J:J, AJ12,Results!K:K, AK12, Results!L:L, AL12,Results!I:I, "casEN_opti")</f>
        <v>1</v>
      </c>
      <c r="AV12" s="13">
        <f>COUNTIFS(Results!J:J, AJ12,Results!K:K, AK12, Results!L:L, AL12,Results!I:I, "casEN", Results!B:B, 1) + COUNTIFS(Results!J:J, AJ12,Results!K:K, AK12, Results!L:L, AL12,Results!I:I, "casEN", Results!B:B, 0) + COUNTIFS(Results!J:J, AJ12,Results!K:K, AK12, Results!L:L, AL12,Results!I:I, "casEN_opti", Results!B:B, 1) + COUNTIFS(Results!J:J, AJ12,Results!K:K, AK12, Results!L:L, AL12,Results!I:I, "casEN_opti", Results!B:B, 0)</f>
        <v>0</v>
      </c>
      <c r="AW12" s="13">
        <f>COUNTIFS(Results!J:J, AJ12,Results!K:K, AK12, Results!L:L, AL12,Results!I:I, "casEN", Results!B:B, 1) + COUNTIFS(Results!J:J, AJ12,Results!K:K, AK12, Results!L:L, AL12,Results!I:I, "casEN_opti", Results!B:B, 1)</f>
        <v>0</v>
      </c>
      <c r="AX12" s="17">
        <f t="shared" si="8"/>
        <v>0</v>
      </c>
      <c r="AY12" s="4">
        <f>(NER!$L$11+graphs_analyses!AW12)/(graphs_analyses!AV12 +NER!$K$11) -  NER!$M$11</f>
        <v>0</v>
      </c>
    </row>
    <row r="13" spans="1:51" x14ac:dyDescent="0.3">
      <c r="A13" t="str">
        <v>grfroleName</v>
      </c>
      <c r="B13">
        <f>COUNTIF(Results!J:J, A13)</f>
        <v>82</v>
      </c>
      <c r="C13">
        <f>COUNTIFS(Results!J:J, A13, Results!B:B, 1) + COUNTIFS(Results!J:J, A13, Results!B:B, 0)</f>
        <v>79</v>
      </c>
      <c r="D13">
        <f>COUNTIFS(Results!J:J, A13, Results!B:B, 1)</f>
        <v>12</v>
      </c>
      <c r="E13" s="21">
        <f t="shared" si="0"/>
        <v>0.15189873417721519</v>
      </c>
      <c r="F13" s="5">
        <f>COUNTIFS(Results!J:J, A13, Results!I:I, $F$1)</f>
        <v>5</v>
      </c>
      <c r="G13" s="5">
        <f>COUNTIFS(Results!J:J, A13, Results!B:B, 1, Results!I:I, $F$1) + COUNTIFS(Results!J:J, A13, Results!B:B, 0, Results!I:I, $F$1)</f>
        <v>5</v>
      </c>
      <c r="H13" s="5">
        <f>COUNTIFS(Results!I:I, $F$1,Results!J:J, A13, Results!B:B, 1)</f>
        <v>4</v>
      </c>
      <c r="I13" s="6">
        <f t="shared" si="1"/>
        <v>0.8</v>
      </c>
      <c r="J13" s="13">
        <f>COUNTIFS(Results!J:J, A13, Results!I:I, "casEN") + COUNTIFS(Results!J:J, A13, Results!I:I, "casEN_opti")</f>
        <v>62</v>
      </c>
      <c r="K13" s="13">
        <f>COUNTIFS(Results!J:J, A13, Results!B:B, 1, Results!I:I, "casEN") + COUNTIFS(Results!J:J, A13, Results!B:B, 0, Results!I:I, "casEN") + COUNTIFS(Results!J:J, A13, Results!B:B, 1, Results!I:I, "casEN_opti") + COUNTIFS(Results!J:J, A13, Results!B:B, 0, Results!I:I, "casEN_opti")</f>
        <v>59</v>
      </c>
      <c r="L13" s="13">
        <f>COUNTIFS(Results!I:I, "casEN",Results!J:J, A13, Results!B:B, 1) + COUNTIFS(Results!I:I, "casEN_opti",Results!J:J, A13, Results!B:B, 1)</f>
        <v>4</v>
      </c>
      <c r="M13" s="17">
        <f t="shared" si="2"/>
        <v>6.7796610169491525E-2</v>
      </c>
      <c r="N13" s="4">
        <f xml:space="preserve">  (NER!$L$11+graphs_analyses!L13)/(graphs_analyses!K13 +NER!$K$11) - NER!$M$11</f>
        <v>-7.6158748081895933E-3</v>
      </c>
      <c r="R13" t="str">
        <v>grforgSeule</v>
      </c>
      <c r="S13" t="str">
        <v>grforgMedia</v>
      </c>
      <c r="T13">
        <f>COUNTIFS(Results!J:J, R13, Results!K:K, S13)</f>
        <v>2</v>
      </c>
      <c r="U13">
        <f>COUNTIFS(Results!J:J, R13,Results!K:K, S13, Results!B:B, 1) + COUNTIFS(Results!J:J, R13,Results!K:K, S13, Results!B:B, 0)</f>
        <v>2</v>
      </c>
      <c r="V13">
        <f>COUNTIFS(Results!J:J, R13, Results!K:K, S13, Results!B:B, 1)</f>
        <v>0</v>
      </c>
      <c r="W13" s="21">
        <f t="shared" si="3"/>
        <v>0</v>
      </c>
      <c r="X13" s="5">
        <f>COUNTIFS(Results!J:J, R13, Results!K:K, S13, Results!I:I, $X$1)</f>
        <v>0</v>
      </c>
      <c r="Y13" s="5">
        <f>COUNTIFS(Results!J:J, R13,Results!K:K, S13, Results!I:I, $X$1, Results!B:B, 1) + COUNTIFS(Results!J:J, R13,Results!K:K, S13,Results!I:I, $X$1, Results!B:B, 0)</f>
        <v>0</v>
      </c>
      <c r="Z13" s="5">
        <f>COUNTIFS(Results!J:J, R13, Results!K:K, S13, Results!I:I, $X$1, Results!B:B, 1)</f>
        <v>0</v>
      </c>
      <c r="AA13" s="6">
        <f t="shared" si="4"/>
        <v>0</v>
      </c>
      <c r="AB13" s="13">
        <f>COUNTIFS(Results!J:J, R13,Results!K:K, S13, Results!I:I, "casEN") + COUNTIFS(Results!J:J, R13,Results!K:K, S13, Results!I:I, "casEN_opti")</f>
        <v>2</v>
      </c>
      <c r="AC13" s="13">
        <f>COUNTIFS(Results!J:J, R13,Results!K:K, S13, Results!B:B, 1, Results!I:I, "casEN") + COUNTIFS(Results!J:J, R13,Results!K:K, S13, Results!B:B, 0, Results!I:I, "casEN") + COUNTIFS(Results!J:J, R13,Results!K:K, S13, Results!B:B, 1, Results!I:I, "casEN_opti") + COUNTIFS(Results!J:J, R13,Results!K:K, S13, Results!B:B, 0, Results!I:I, "casEN_opti")</f>
        <v>2</v>
      </c>
      <c r="AD13" s="13">
        <f>COUNTIFS(Results!J:J, R13,Results!K:K, S13, Results!B:B, 1, Results!I:I, "casEN") + COUNTIFS(Results!J:J, R13,Results!K:K, S13, Results!B:B, 1, Results!I:I, "casEN_opti")</f>
        <v>0</v>
      </c>
      <c r="AE13" s="17">
        <f t="shared" si="5"/>
        <v>0</v>
      </c>
      <c r="AF13" s="4">
        <f>(NER!$L$11+graphs_analyses!AD13)/(graphs_analyses!AC13 +NER!$K$11) - NER!$M$11</f>
        <v>-2.7978305867437658E-4</v>
      </c>
      <c r="AJ13" t="str">
        <v>grforgSeule</v>
      </c>
      <c r="AK13" t="str">
        <v>grforgMusique</v>
      </c>
      <c r="AL13" t="str">
        <v>grfpersGenerique</v>
      </c>
      <c r="AM13">
        <f>COUNTIFS(Results!J:J, AJ13, Results!K:K, AK13, Results!L:L, AL13)</f>
        <v>1</v>
      </c>
      <c r="AN13">
        <f>COUNTIFS(Results!J:J, AJ13, Results!K:K, AK13, Results!L:L, AL13, Results!B:B, 1) + COUNTIFS(Results!J:J, AJ13, Results!K:K, AK13, Results!L:L, AL13, Results!B:B, 0)</f>
        <v>1</v>
      </c>
      <c r="AO13">
        <f>COUNTIFS(Results!J:J, AJ13, Results!K:K, AK13, Results!L:L, AL13, Results!B:B, 1)</f>
        <v>1</v>
      </c>
      <c r="AP13" s="4">
        <f t="shared" si="6"/>
        <v>1</v>
      </c>
      <c r="AQ13" s="5">
        <f>COUNTIFS(Results!J:J, AJ13, Results!K:K, AK13, Results!L:L, AL13, Results!I:I, $AQ$1)</f>
        <v>1</v>
      </c>
      <c r="AR13" s="5">
        <f>COUNTIFS(Results!J:J, AJ13, Results!K:K, AK13, Results!L:L, AL13, Results!I:I, $AQ$1, Results!B:B, 1) + COUNTIFS(Results!J:J, AJ13, Results!K:K, AK13, Results!L:L, AL13, Results!I:I, $AQ$1, Results!B:B, 0)</f>
        <v>1</v>
      </c>
      <c r="AS13" s="5">
        <f>COUNTIFS(Results!J:J, AJ13, Results!K:K, AK13, Results!L:L, AL13, Results!I:I, $AQ$1, Results!B:B, 1)</f>
        <v>1</v>
      </c>
      <c r="AT13" s="6">
        <f t="shared" si="7"/>
        <v>1</v>
      </c>
      <c r="AU13" s="13">
        <f>COUNTIFS(Results!J:J, AJ13,Results!K:K, AK13, Results!L:L, AL13,Results!I:I, "casEN") + COUNTIFS(Results!J:J, AJ13,Results!K:K, AK13, Results!L:L, AL13,Results!I:I, "casEN_opti")</f>
        <v>0</v>
      </c>
      <c r="AV13" s="13">
        <f>COUNTIFS(Results!J:J, AJ13,Results!K:K, AK13, Results!L:L, AL13,Results!I:I, "casEN", Results!B:B, 1) + COUNTIFS(Results!J:J, AJ13,Results!K:K, AK13, Results!L:L, AL13,Results!I:I, "casEN", Results!B:B, 0) + COUNTIFS(Results!J:J, AJ13,Results!K:K, AK13, Results!L:L, AL13,Results!I:I, "casEN_opti", Results!B:B, 1) + COUNTIFS(Results!J:J, AJ13,Results!K:K, AK13, Results!L:L, AL13,Results!I:I, "casEN_opti", Results!B:B, 0)</f>
        <v>0</v>
      </c>
      <c r="AW13" s="13">
        <f>COUNTIFS(Results!J:J, AJ13,Results!K:K, AK13, Results!L:L, AL13,Results!I:I, "casEN", Results!B:B, 1) + COUNTIFS(Results!J:J, AJ13,Results!K:K, AK13, Results!L:L, AL13,Results!I:I, "casEN_opti", Results!B:B, 1)</f>
        <v>0</v>
      </c>
      <c r="AX13" s="17">
        <f t="shared" si="8"/>
        <v>0</v>
      </c>
      <c r="AY13" s="4">
        <f>(NER!$L$11+graphs_analyses!AW13)/(graphs_analyses!AV13 +NER!$K$11) -  NER!$M$11</f>
        <v>0</v>
      </c>
    </row>
    <row r="14" spans="1:51" x14ac:dyDescent="0.3">
      <c r="A14" t="str">
        <v>grforgAdministrative</v>
      </c>
      <c r="B14">
        <f>COUNTIF(Results!J:J, A14)</f>
        <v>107</v>
      </c>
      <c r="C14">
        <f>COUNTIFS(Results!J:J, A14, Results!B:B, 1) + COUNTIFS(Results!J:J, A14, Results!B:B, 0)</f>
        <v>0</v>
      </c>
      <c r="D14">
        <f>COUNTIFS(Results!J:J, A14, Results!B:B, 1)</f>
        <v>0</v>
      </c>
      <c r="E14" s="21">
        <f t="shared" si="0"/>
        <v>0</v>
      </c>
      <c r="F14" s="5">
        <f>COUNTIFS(Results!J:J, A14, Results!I:I, $F$1)</f>
        <v>0</v>
      </c>
      <c r="G14" s="5">
        <f>COUNTIFS(Results!J:J, A14, Results!B:B, 1, Results!I:I, $F$1) + COUNTIFS(Results!J:J, A14, Results!B:B, 0, Results!I:I, $F$1)</f>
        <v>0</v>
      </c>
      <c r="H14" s="5">
        <f>COUNTIFS(Results!I:I, $F$1,Results!J:J, A14, Results!B:B, 1)</f>
        <v>0</v>
      </c>
      <c r="I14" s="6">
        <f t="shared" si="1"/>
        <v>0</v>
      </c>
      <c r="J14" s="13">
        <f>COUNTIFS(Results!J:J, A14, Results!I:I, "casEN") + COUNTIFS(Results!J:J, A14, Results!I:I, "casEN_opti")</f>
        <v>107</v>
      </c>
      <c r="K14" s="13">
        <f>COUNTIFS(Results!J:J, A14, Results!B:B, 1, Results!I:I, "casEN") + COUNTIFS(Results!J:J, A14, Results!B:B, 0, Results!I:I, "casEN") + COUNTIFS(Results!J:J, A14, Results!B:B, 1, Results!I:I, "casEN_opti") + COUNTIFS(Results!J:J, A14, Results!B:B, 0, Results!I:I, "casEN_opti")</f>
        <v>0</v>
      </c>
      <c r="L14" s="13">
        <f>COUNTIFS(Results!I:I, "casEN",Results!J:J, A14, Results!B:B, 1) + COUNTIFS(Results!I:I, "casEN_opti",Results!J:J, A14, Results!B:B, 1)</f>
        <v>0</v>
      </c>
      <c r="M14" s="17">
        <f t="shared" si="2"/>
        <v>0</v>
      </c>
      <c r="N14" s="4">
        <f xml:space="preserve">  (NER!$L$11+graphs_analyses!L14)/(graphs_analyses!K14 +NER!$K$11) - NER!$M$11</f>
        <v>0</v>
      </c>
      <c r="R14" t="str">
        <v>grforgSeule</v>
      </c>
      <c r="S14" t="str">
        <v>grftagNomFamille</v>
      </c>
      <c r="T14">
        <f>COUNTIFS(Results!J:J, R14, Results!K:K, S14)</f>
        <v>4</v>
      </c>
      <c r="U14">
        <f>COUNTIFS(Results!J:J, R14,Results!K:K, S14, Results!B:B, 1) + COUNTIFS(Results!J:J, R14,Results!K:K, S14, Results!B:B, 0)</f>
        <v>0</v>
      </c>
      <c r="V14">
        <f>COUNTIFS(Results!J:J, R14, Results!K:K, S14, Results!B:B, 1)</f>
        <v>0</v>
      </c>
      <c r="W14" s="21">
        <f t="shared" si="3"/>
        <v>0</v>
      </c>
      <c r="X14" s="5">
        <f>COUNTIFS(Results!J:J, R14, Results!K:K, S14, Results!I:I, $X$1)</f>
        <v>0</v>
      </c>
      <c r="Y14" s="5">
        <f>COUNTIFS(Results!J:J, R14,Results!K:K, S14, Results!I:I, $X$1, Results!B:B, 1) + COUNTIFS(Results!J:J, R14,Results!K:K, S14,Results!I:I, $X$1, Results!B:B, 0)</f>
        <v>0</v>
      </c>
      <c r="Z14" s="5">
        <f>COUNTIFS(Results!J:J, R14, Results!K:K, S14, Results!I:I, $X$1, Results!B:B, 1)</f>
        <v>0</v>
      </c>
      <c r="AA14" s="6">
        <f t="shared" si="4"/>
        <v>0</v>
      </c>
      <c r="AB14" s="13">
        <f>COUNTIFS(Results!J:J, R14,Results!K:K, S14, Results!I:I, "casEN") + COUNTIFS(Results!J:J, R14,Results!K:K, S14, Results!I:I, "casEN_opti")</f>
        <v>4</v>
      </c>
      <c r="AC14" s="13">
        <f>COUNTIFS(Results!J:J, R14,Results!K:K, S14, Results!B:B, 1, Results!I:I, "casEN") + COUNTIFS(Results!J:J, R14,Results!K:K, S14, Results!B:B, 0, Results!I:I, "casEN") + COUNTIFS(Results!J:J, R14,Results!K:K, S14, Results!B:B, 1, Results!I:I, "casEN_opti") + COUNTIFS(Results!J:J, R14,Results!K:K, S14, Results!B:B, 0, Results!I:I, "casEN_opti")</f>
        <v>0</v>
      </c>
      <c r="AD14" s="13">
        <f>COUNTIFS(Results!J:J, R14,Results!K:K, S14, Results!B:B, 1, Results!I:I, "casEN") + COUNTIFS(Results!J:J, R14,Results!K:K, S14, Results!B:B, 1, Results!I:I, "casEN_opti")</f>
        <v>0</v>
      </c>
      <c r="AE14" s="17">
        <f t="shared" si="5"/>
        <v>0</v>
      </c>
      <c r="AF14" s="4">
        <f>(NER!$L$11+graphs_analyses!AD14)/(graphs_analyses!AC14 +NER!$K$11) - NER!$M$11</f>
        <v>0</v>
      </c>
      <c r="AJ14" t="str">
        <v>grforgSeule</v>
      </c>
      <c r="AK14" t="str">
        <v>grforgMusique</v>
      </c>
      <c r="AL14" t="str">
        <v>grfpersPrenomNom</v>
      </c>
      <c r="AM14">
        <f>COUNTIFS(Results!J:J, AJ14, Results!K:K, AK14, Results!L:L, AL14)</f>
        <v>1</v>
      </c>
      <c r="AN14">
        <f>COUNTIFS(Results!J:J, AJ14, Results!K:K, AK14, Results!L:L, AL14, Results!B:B, 1) + COUNTIFS(Results!J:J, AJ14, Results!K:K, AK14, Results!L:L, AL14, Results!B:B, 0)</f>
        <v>1</v>
      </c>
      <c r="AO14">
        <f>COUNTIFS(Results!J:J, AJ14, Results!K:K, AK14, Results!L:L, AL14, Results!B:B, 1)</f>
        <v>1</v>
      </c>
      <c r="AP14" s="4">
        <f t="shared" si="6"/>
        <v>1</v>
      </c>
      <c r="AQ14" s="5">
        <f>COUNTIFS(Results!J:J, AJ14, Results!K:K, AK14, Results!L:L, AL14, Results!I:I, $AQ$1)</f>
        <v>1</v>
      </c>
      <c r="AR14" s="5">
        <f>COUNTIFS(Results!J:J, AJ14, Results!K:K, AK14, Results!L:L, AL14, Results!I:I, $AQ$1, Results!B:B, 1) + COUNTIFS(Results!J:J, AJ14, Results!K:K, AK14, Results!L:L, AL14, Results!I:I, $AQ$1, Results!B:B, 0)</f>
        <v>1</v>
      </c>
      <c r="AS14" s="5">
        <f>COUNTIFS(Results!J:J, AJ14, Results!K:K, AK14, Results!L:L, AL14, Results!I:I, $AQ$1, Results!B:B, 1)</f>
        <v>1</v>
      </c>
      <c r="AT14" s="6">
        <f t="shared" si="7"/>
        <v>1</v>
      </c>
      <c r="AU14" s="13">
        <f>COUNTIFS(Results!J:J, AJ14,Results!K:K, AK14, Results!L:L, AL14,Results!I:I, "casEN") + COUNTIFS(Results!J:J, AJ14,Results!K:K, AK14, Results!L:L, AL14,Results!I:I, "casEN_opti")</f>
        <v>0</v>
      </c>
      <c r="AV14" s="13">
        <f>COUNTIFS(Results!J:J, AJ14,Results!K:K, AK14, Results!L:L, AL14,Results!I:I, "casEN", Results!B:B, 1) + COUNTIFS(Results!J:J, AJ14,Results!K:K, AK14, Results!L:L, AL14,Results!I:I, "casEN", Results!B:B, 0) + COUNTIFS(Results!J:J, AJ14,Results!K:K, AK14, Results!L:L, AL14,Results!I:I, "casEN_opti", Results!B:B, 1) + COUNTIFS(Results!J:J, AJ14,Results!K:K, AK14, Results!L:L, AL14,Results!I:I, "casEN_opti", Results!B:B, 0)</f>
        <v>0</v>
      </c>
      <c r="AW14" s="13">
        <f>COUNTIFS(Results!J:J, AJ14,Results!K:K, AK14, Results!L:L, AL14,Results!I:I, "casEN", Results!B:B, 1) + COUNTIFS(Results!J:J, AJ14,Results!K:K, AK14, Results!L:L, AL14,Results!I:I, "casEN_opti", Results!B:B, 1)</f>
        <v>0</v>
      </c>
      <c r="AX14" s="17">
        <f t="shared" si="8"/>
        <v>0</v>
      </c>
      <c r="AY14" s="4">
        <f>(NER!$L$11+graphs_analyses!AW14)/(graphs_analyses!AV14 +NER!$K$11) -  NER!$M$11</f>
        <v>0</v>
      </c>
    </row>
    <row r="15" spans="1:51" x14ac:dyDescent="0.3">
      <c r="A15" t="str">
        <v>grftagNomFamille</v>
      </c>
      <c r="B15">
        <f>COUNTIF(Results!J:J, A15)</f>
        <v>6</v>
      </c>
      <c r="C15">
        <f>COUNTIFS(Results!J:J, A15, Results!B:B, 1) + COUNTIFS(Results!J:J, A15, Results!B:B, 0)</f>
        <v>6</v>
      </c>
      <c r="D15">
        <f>COUNTIFS(Results!J:J, A15, Results!B:B, 1)</f>
        <v>1</v>
      </c>
      <c r="E15" s="21">
        <f t="shared" si="0"/>
        <v>0.16666666666666666</v>
      </c>
      <c r="F15" s="5">
        <f>COUNTIFS(Results!J:J, A15, Results!I:I, $F$1)</f>
        <v>2</v>
      </c>
      <c r="G15" s="5">
        <f>COUNTIFS(Results!J:J, A15, Results!B:B, 1, Results!I:I, $F$1) + COUNTIFS(Results!J:J, A15, Results!B:B, 0, Results!I:I, $F$1)</f>
        <v>2</v>
      </c>
      <c r="H15" s="5">
        <f>COUNTIFS(Results!I:I, $F$1,Results!J:J, A15, Results!B:B, 1)</f>
        <v>1</v>
      </c>
      <c r="I15" s="6">
        <f t="shared" si="1"/>
        <v>0.5</v>
      </c>
      <c r="J15" s="13">
        <f>COUNTIFS(Results!J:J, A15, Results!I:I, "casEN") + COUNTIFS(Results!J:J, A15, Results!I:I, "casEN_opti")</f>
        <v>4</v>
      </c>
      <c r="K15" s="13">
        <f>COUNTIFS(Results!J:J, A15, Results!B:B, 1, Results!I:I, "casEN") + COUNTIFS(Results!J:J, A15, Results!B:B, 0, Results!I:I, "casEN") + COUNTIFS(Results!J:J, A15, Results!B:B, 1, Results!I:I, "casEN_opti") + COUNTIFS(Results!J:J, A15, Results!B:B, 0, Results!I:I, "casEN_opti")</f>
        <v>4</v>
      </c>
      <c r="L15" s="13">
        <f>COUNTIFS(Results!I:I, "casEN",Results!J:J, A15, Results!B:B, 1) + COUNTIFS(Results!I:I, "casEN_opti",Results!J:J, A15, Results!B:B, 1)</f>
        <v>0</v>
      </c>
      <c r="M15" s="17">
        <f t="shared" si="2"/>
        <v>0</v>
      </c>
      <c r="N15" s="4">
        <f xml:space="preserve">  (NER!$L$11+graphs_analyses!L15)/(graphs_analyses!K15 +NER!$K$11) - NER!$M$11</f>
        <v>-5.5940520689090611E-4</v>
      </c>
      <c r="R15" t="str">
        <v>grforgSeule</v>
      </c>
      <c r="S15" t="str">
        <v>grforgEntreprise</v>
      </c>
      <c r="T15">
        <f>COUNTIFS(Results!J:J, R15, Results!K:K, S15)</f>
        <v>7</v>
      </c>
      <c r="U15">
        <f>COUNTIFS(Results!J:J, R15,Results!K:K, S15, Results!B:B, 1) + COUNTIFS(Results!J:J, R15,Results!K:K, S15, Results!B:B, 0)</f>
        <v>6</v>
      </c>
      <c r="V15">
        <f>COUNTIFS(Results!J:J, R15, Results!K:K, S15, Results!B:B, 1)</f>
        <v>2</v>
      </c>
      <c r="W15" s="21">
        <f t="shared" si="3"/>
        <v>0.33333333333333331</v>
      </c>
      <c r="X15" s="5">
        <f>COUNTIFS(Results!J:J, R15, Results!K:K, S15, Results!I:I, $X$1)</f>
        <v>0</v>
      </c>
      <c r="Y15" s="5">
        <f>COUNTIFS(Results!J:J, R15,Results!K:K, S15, Results!I:I, $X$1, Results!B:B, 1) + COUNTIFS(Results!J:J, R15,Results!K:K, S15,Results!I:I, $X$1, Results!B:B, 0)</f>
        <v>0</v>
      </c>
      <c r="Z15" s="5">
        <f>COUNTIFS(Results!J:J, R15, Results!K:K, S15, Results!I:I, $X$1, Results!B:B, 1)</f>
        <v>0</v>
      </c>
      <c r="AA15" s="6">
        <f t="shared" si="4"/>
        <v>0</v>
      </c>
      <c r="AB15" s="13">
        <f>COUNTIFS(Results!J:J, R15,Results!K:K, S15, Results!I:I, "casEN") + COUNTIFS(Results!J:J, R15,Results!K:K, S15, Results!I:I, "casEN_opti")</f>
        <v>6</v>
      </c>
      <c r="AC15" s="13">
        <f>COUNTIFS(Results!J:J, R15,Results!K:K, S15, Results!B:B, 1, Results!I:I, "casEN") + COUNTIFS(Results!J:J, R15,Results!K:K, S15, Results!B:B, 0, Results!I:I, "casEN") + COUNTIFS(Results!J:J, R15,Results!K:K, S15, Results!B:B, 1, Results!I:I, "casEN_opti") + COUNTIFS(Results!J:J, R15,Results!K:K, S15, Results!B:B, 0, Results!I:I, "casEN_opti")</f>
        <v>5</v>
      </c>
      <c r="AD15" s="13">
        <f>COUNTIFS(Results!J:J, R15,Results!K:K, S15, Results!B:B, 1, Results!I:I, "casEN") + COUNTIFS(Results!J:J, R15,Results!K:K, S15, Results!B:B, 1, Results!I:I, "casEN_opti")</f>
        <v>2</v>
      </c>
      <c r="AE15" s="17">
        <f t="shared" si="5"/>
        <v>0.4</v>
      </c>
      <c r="AF15" s="4">
        <f>(NER!$L$11+graphs_analyses!AD15)/(graphs_analyses!AC15 +NER!$K$11) - NER!$M$11</f>
        <v>-4.1163441883373952E-4</v>
      </c>
      <c r="AJ15" t="str">
        <v>grfpersCivilitePersonne</v>
      </c>
      <c r="AK15" t="str">
        <v>grftagTitreNobiliaireS</v>
      </c>
      <c r="AL15" t="str">
        <v>grftagNomNobiliaire</v>
      </c>
      <c r="AM15">
        <f>COUNTIFS(Results!J:J, AJ15, Results!K:K, AK15, Results!L:L, AL15)</f>
        <v>15</v>
      </c>
      <c r="AN15">
        <f>COUNTIFS(Results!J:J, AJ15, Results!K:K, AK15, Results!L:L, AL15, Results!B:B, 1) + COUNTIFS(Results!J:J, AJ15, Results!K:K, AK15, Results!L:L, AL15, Results!B:B, 0)</f>
        <v>15</v>
      </c>
      <c r="AO15">
        <f>COUNTIFS(Results!J:J, AJ15, Results!K:K, AK15, Results!L:L, AL15, Results!B:B, 1)</f>
        <v>10</v>
      </c>
      <c r="AP15" s="4">
        <f t="shared" si="6"/>
        <v>0.66666666666666663</v>
      </c>
      <c r="AQ15" s="5">
        <f>COUNTIFS(Results!J:J, AJ15, Results!K:K, AK15, Results!L:L, AL15, Results!I:I, $AQ$1)</f>
        <v>8</v>
      </c>
      <c r="AR15" s="5">
        <f>COUNTIFS(Results!J:J, AJ15, Results!K:K, AK15, Results!L:L, AL15, Results!I:I, $AQ$1, Results!B:B, 1) + COUNTIFS(Results!J:J, AJ15, Results!K:K, AK15, Results!L:L, AL15, Results!I:I, $AQ$1, Results!B:B, 0)</f>
        <v>8</v>
      </c>
      <c r="AS15" s="5">
        <f>COUNTIFS(Results!J:J, AJ15, Results!K:K, AK15, Results!L:L, AL15, Results!I:I, $AQ$1, Results!B:B, 1)</f>
        <v>6</v>
      </c>
      <c r="AT15" s="6">
        <f t="shared" si="7"/>
        <v>0.75</v>
      </c>
      <c r="AU15" s="13">
        <f>COUNTIFS(Results!J:J, AJ15,Results!K:K, AK15, Results!L:L, AL15,Results!I:I, "casEN") + COUNTIFS(Results!J:J, AJ15,Results!K:K, AK15, Results!L:L, AL15,Results!I:I, "casEN_opti")</f>
        <v>3</v>
      </c>
      <c r="AV15" s="13">
        <f>COUNTIFS(Results!J:J, AJ15,Results!K:K, AK15, Results!L:L, AL15,Results!I:I, "casEN", Results!B:B, 1) + COUNTIFS(Results!J:J, AJ15,Results!K:K, AK15, Results!L:L, AL15,Results!I:I, "casEN", Results!B:B, 0) + COUNTIFS(Results!J:J, AJ15,Results!K:K, AK15, Results!L:L, AL15,Results!I:I, "casEN_opti", Results!B:B, 1) + COUNTIFS(Results!J:J, AJ15,Results!K:K, AK15, Results!L:L, AL15,Results!I:I, "casEN_opti", Results!B:B, 0)</f>
        <v>3</v>
      </c>
      <c r="AW15" s="13">
        <f>COUNTIFS(Results!J:J, AJ15,Results!K:K, AK15, Results!L:L, AL15,Results!I:I, "casEN", Results!B:B, 1) + COUNTIFS(Results!J:J, AJ15,Results!K:K, AK15, Results!L:L, AL15,Results!I:I, "casEN_opti", Results!B:B, 1)</f>
        <v>0</v>
      </c>
      <c r="AX15" s="17">
        <f t="shared" si="8"/>
        <v>0</v>
      </c>
      <c r="AY15" s="4">
        <f>(NER!$L$11+graphs_analyses!AW15)/(graphs_analyses!AV15 +NER!$K$11) -  NER!$M$11</f>
        <v>-4.1961423791259111E-4</v>
      </c>
    </row>
    <row r="16" spans="1:51" x14ac:dyDescent="0.3">
      <c r="A16" t="str">
        <v>grftoolPolylexicalOrgPlace</v>
      </c>
      <c r="B16">
        <f>COUNTIF(Results!J:J, A16)</f>
        <v>55</v>
      </c>
      <c r="C16">
        <f>COUNTIFS(Results!J:J, A16, Results!B:B, 1) + COUNTIFS(Results!J:J, A16, Results!B:B, 0)</f>
        <v>55</v>
      </c>
      <c r="D16">
        <f>COUNTIFS(Results!J:J, A16, Results!B:B, 1)</f>
        <v>55</v>
      </c>
      <c r="E16" s="21">
        <f t="shared" si="0"/>
        <v>1</v>
      </c>
      <c r="F16" s="5">
        <f>COUNTIFS(Results!J:J, A16, Results!I:I, $F$1)</f>
        <v>50</v>
      </c>
      <c r="G16" s="5">
        <f>COUNTIFS(Results!J:J, A16, Results!B:B, 1, Results!I:I, $F$1) + COUNTIFS(Results!J:J, A16, Results!B:B, 0, Results!I:I, $F$1)</f>
        <v>50</v>
      </c>
      <c r="H16" s="5">
        <f>COUNTIFS(Results!I:I, $F$1,Results!J:J, A16, Results!B:B, 1)</f>
        <v>50</v>
      </c>
      <c r="I16" s="6">
        <f t="shared" si="1"/>
        <v>1</v>
      </c>
      <c r="J16" s="13">
        <f>COUNTIFS(Results!J:J, A16, Results!I:I, "casEN") + COUNTIFS(Results!J:J, A16, Results!I:I, "casEN_opti")</f>
        <v>4</v>
      </c>
      <c r="K16" s="13">
        <f>COUNTIFS(Results!J:J, A16, Results!B:B, 1, Results!I:I, "casEN") + COUNTIFS(Results!J:J, A16, Results!B:B, 0, Results!I:I, "casEN") + COUNTIFS(Results!J:J, A16, Results!B:B, 1, Results!I:I, "casEN_opti") + COUNTIFS(Results!J:J, A16, Results!B:B, 0, Results!I:I, "casEN_opti")</f>
        <v>4</v>
      </c>
      <c r="L16" s="13">
        <f>COUNTIFS(Results!I:I, "casEN",Results!J:J, A16, Results!B:B, 1) + COUNTIFS(Results!I:I, "casEN_opti",Results!J:J, A16, Results!B:B, 1)</f>
        <v>4</v>
      </c>
      <c r="M16" s="17">
        <f t="shared" si="2"/>
        <v>1</v>
      </c>
      <c r="N16" s="4">
        <f xml:space="preserve">  (NER!$L$11+graphs_analyses!L16)/(graphs_analyses!K16 +NER!$K$11) - NER!$M$11</f>
        <v>1.5720601879820606E-5</v>
      </c>
      <c r="R16" t="str">
        <v>grforgSeule</v>
      </c>
      <c r="S16" t="str">
        <v>grfpersPrenomNom</v>
      </c>
      <c r="T16">
        <f>COUNTIFS(Results!J:J, R16, Results!K:K, S16)</f>
        <v>17</v>
      </c>
      <c r="U16">
        <f>COUNTIFS(Results!J:J, R16,Results!K:K, S16, Results!B:B, 1) + COUNTIFS(Results!J:J, R16,Results!K:K, S16, Results!B:B, 0)</f>
        <v>0</v>
      </c>
      <c r="V16">
        <f>COUNTIFS(Results!J:J, R16, Results!K:K, S16, Results!B:B, 1)</f>
        <v>0</v>
      </c>
      <c r="W16" s="21">
        <f t="shared" si="3"/>
        <v>0</v>
      </c>
      <c r="X16" s="5">
        <f>COUNTIFS(Results!J:J, R16, Results!K:K, S16, Results!I:I, $X$1)</f>
        <v>0</v>
      </c>
      <c r="Y16" s="5">
        <f>COUNTIFS(Results!J:J, R16,Results!K:K, S16, Results!I:I, $X$1, Results!B:B, 1) + COUNTIFS(Results!J:J, R16,Results!K:K, S16,Results!I:I, $X$1, Results!B:B, 0)</f>
        <v>0</v>
      </c>
      <c r="Z16" s="5">
        <f>COUNTIFS(Results!J:J, R16, Results!K:K, S16, Results!I:I, $X$1, Results!B:B, 1)</f>
        <v>0</v>
      </c>
      <c r="AA16" s="6">
        <f t="shared" si="4"/>
        <v>0</v>
      </c>
      <c r="AB16" s="13">
        <f>COUNTIFS(Results!J:J, R16,Results!K:K, S16, Results!I:I, "casEN") + COUNTIFS(Results!J:J, R16,Results!K:K, S16, Results!I:I, "casEN_opti")</f>
        <v>17</v>
      </c>
      <c r="AC16" s="13">
        <f>COUNTIFS(Results!J:J, R16,Results!K:K, S16, Results!B:B, 1, Results!I:I, "casEN") + COUNTIFS(Results!J:J, R16,Results!K:K, S16, Results!B:B, 0, Results!I:I, "casEN") + COUNTIFS(Results!J:J, R16,Results!K:K, S16, Results!B:B, 1, Results!I:I, "casEN_opti") + COUNTIFS(Results!J:J, R16,Results!K:K, S16, Results!B:B, 0, Results!I:I, "casEN_opti")</f>
        <v>0</v>
      </c>
      <c r="AD16" s="13">
        <f>COUNTIFS(Results!J:J, R16,Results!K:K, S16, Results!B:B, 1, Results!I:I, "casEN") + COUNTIFS(Results!J:J, R16,Results!K:K, S16, Results!B:B, 1, Results!I:I, "casEN_opti")</f>
        <v>0</v>
      </c>
      <c r="AE16" s="17">
        <f t="shared" si="5"/>
        <v>0</v>
      </c>
      <c r="AF16" s="4">
        <f>(NER!$L$11+graphs_analyses!AD16)/(graphs_analyses!AC16 +NER!$K$11) - NER!$M$11</f>
        <v>0</v>
      </c>
      <c r="AJ16" t="str">
        <v>grfpersPrenomNom</v>
      </c>
      <c r="AK16" t="str">
        <v>grftagPrenom</v>
      </c>
      <c r="AL16" t="str">
        <v>grftagNomFamille</v>
      </c>
      <c r="AM16">
        <f>COUNTIFS(Results!J:J, AJ16, Results!K:K, AK16, Results!L:L, AL16)</f>
        <v>2234</v>
      </c>
      <c r="AN16">
        <f>COUNTIFS(Results!J:J, AJ16, Results!K:K, AK16, Results!L:L, AL16, Results!B:B, 1) + COUNTIFS(Results!J:J, AJ16, Results!K:K, AK16, Results!L:L, AL16, Results!B:B, 0)</f>
        <v>2231</v>
      </c>
      <c r="AO16">
        <f>COUNTIFS(Results!J:J, AJ16, Results!K:K, AK16, Results!L:L, AL16, Results!B:B, 1)</f>
        <v>2069</v>
      </c>
      <c r="AP16" s="4">
        <f t="shared" si="6"/>
        <v>0.92738682205289114</v>
      </c>
      <c r="AQ16" s="5">
        <f>COUNTIFS(Results!J:J, AJ16, Results!K:K, AK16, Results!L:L, AL16, Results!I:I, $AQ$1)</f>
        <v>1783</v>
      </c>
      <c r="AR16" s="5">
        <f>COUNTIFS(Results!J:J, AJ16, Results!K:K, AK16, Results!L:L, AL16, Results!I:I, $AQ$1, Results!B:B, 1) + COUNTIFS(Results!J:J, AJ16, Results!K:K, AK16, Results!L:L, AL16, Results!I:I, $AQ$1, Results!B:B, 0)</f>
        <v>1783</v>
      </c>
      <c r="AS16" s="5">
        <f>COUNTIFS(Results!J:J, AJ16, Results!K:K, AK16, Results!L:L, AL16, Results!I:I, $AQ$1, Results!B:B, 1)</f>
        <v>1775</v>
      </c>
      <c r="AT16" s="6">
        <f t="shared" si="7"/>
        <v>0.99551318003365119</v>
      </c>
      <c r="AU16" s="13">
        <f>COUNTIFS(Results!J:J, AJ16,Results!K:K, AK16, Results!L:L, AL16,Results!I:I, "casEN") + COUNTIFS(Results!J:J, AJ16,Results!K:K, AK16, Results!L:L, AL16,Results!I:I, "casEN_opti")</f>
        <v>180</v>
      </c>
      <c r="AV16" s="13">
        <f>COUNTIFS(Results!J:J, AJ16,Results!K:K, AK16, Results!L:L, AL16,Results!I:I, "casEN", Results!B:B, 1) + COUNTIFS(Results!J:J, AJ16,Results!K:K, AK16, Results!L:L, AL16,Results!I:I, "casEN", Results!B:B, 0) + COUNTIFS(Results!J:J, AJ16,Results!K:K, AK16, Results!L:L, AL16,Results!I:I, "casEN_opti", Results!B:B, 1) + COUNTIFS(Results!J:J, AJ16,Results!K:K, AK16, Results!L:L, AL16,Results!I:I, "casEN_opti", Results!B:B, 0)</f>
        <v>177</v>
      </c>
      <c r="AW16" s="13">
        <f>COUNTIFS(Results!J:J, AJ16,Results!K:K, AK16, Results!L:L, AL16,Results!I:I, "casEN", Results!B:B, 1) + COUNTIFS(Results!J:J, AJ16,Results!K:K, AK16, Results!L:L, AL16,Results!I:I, "casEN_opti", Results!B:B, 1)</f>
        <v>50</v>
      </c>
      <c r="AX16" s="17">
        <f t="shared" si="8"/>
        <v>0.2824858757062147</v>
      </c>
      <c r="AY16" s="4">
        <f>(NER!$L$11+graphs_analyses!AW16)/(graphs_analyses!AV16 +NER!$K$11) -  NER!$M$11</f>
        <v>-1.7138306287349581E-2</v>
      </c>
    </row>
    <row r="17" spans="1:51" x14ac:dyDescent="0.3">
      <c r="A17" t="str">
        <v>grforgSport</v>
      </c>
      <c r="B17">
        <f>COUNTIF(Results!J:J, A17)</f>
        <v>18</v>
      </c>
      <c r="C17">
        <f>COUNTIFS(Results!J:J, A17, Results!B:B, 1) + COUNTIFS(Results!J:J, A17, Results!B:B, 0)</f>
        <v>2</v>
      </c>
      <c r="D17">
        <f>COUNTIFS(Results!J:J, A17, Results!B:B, 1)</f>
        <v>2</v>
      </c>
      <c r="E17" s="21">
        <f t="shared" si="0"/>
        <v>1</v>
      </c>
      <c r="F17" s="5">
        <f>COUNTIFS(Results!J:J, A17, Results!I:I, $F$1)</f>
        <v>0</v>
      </c>
      <c r="G17" s="5">
        <f>COUNTIFS(Results!J:J, A17, Results!B:B, 1, Results!I:I, $F$1) + COUNTIFS(Results!J:J, A17, Results!B:B, 0, Results!I:I, $F$1)</f>
        <v>0</v>
      </c>
      <c r="H17" s="5">
        <f>COUNTIFS(Results!I:I, $F$1,Results!J:J, A17, Results!B:B, 1)</f>
        <v>0</v>
      </c>
      <c r="I17" s="6">
        <f t="shared" si="1"/>
        <v>0</v>
      </c>
      <c r="J17" s="13">
        <f>COUNTIFS(Results!J:J, A17, Results!I:I, "casEN") + COUNTIFS(Results!J:J, A17, Results!I:I, "casEN_opti")</f>
        <v>7</v>
      </c>
      <c r="K17" s="13">
        <f>COUNTIFS(Results!J:J, A17, Results!B:B, 1, Results!I:I, "casEN") + COUNTIFS(Results!J:J, A17, Results!B:B, 0, Results!I:I, "casEN") + COUNTIFS(Results!J:J, A17, Results!B:B, 1, Results!I:I, "casEN_opti") + COUNTIFS(Results!J:J, A17, Results!B:B, 0, Results!I:I, "casEN_opti")</f>
        <v>0</v>
      </c>
      <c r="L17" s="13">
        <f>COUNTIFS(Results!I:I, "casEN",Results!J:J, A17, Results!B:B, 1) + COUNTIFS(Results!I:I, "casEN_opti",Results!J:J, A17, Results!B:B, 1)</f>
        <v>0</v>
      </c>
      <c r="M17" s="17">
        <f t="shared" si="2"/>
        <v>0</v>
      </c>
      <c r="N17" s="4">
        <f xml:space="preserve">  (NER!$L$11+graphs_analyses!L17)/(graphs_analyses!K17 +NER!$K$11) - NER!$M$11</f>
        <v>0</v>
      </c>
      <c r="R17" t="str">
        <v>grforgSeule</v>
      </c>
      <c r="S17" t="str">
        <v>grforgTransport</v>
      </c>
      <c r="T17">
        <f>COUNTIFS(Results!J:J, R17, Results!K:K, S17)</f>
        <v>1</v>
      </c>
      <c r="U17">
        <f>COUNTIFS(Results!J:J, R17,Results!K:K, S17, Results!B:B, 1) + COUNTIFS(Results!J:J, R17,Results!K:K, S17, Results!B:B, 0)</f>
        <v>1</v>
      </c>
      <c r="V17">
        <f>COUNTIFS(Results!J:J, R17, Results!K:K, S17, Results!B:B, 1)</f>
        <v>1</v>
      </c>
      <c r="W17" s="21">
        <f t="shared" si="3"/>
        <v>1</v>
      </c>
      <c r="X17" s="5">
        <f>COUNTIFS(Results!J:J, R17, Results!K:K, S17, Results!I:I, $X$1)</f>
        <v>0</v>
      </c>
      <c r="Y17" s="5">
        <f>COUNTIFS(Results!J:J, R17,Results!K:K, S17, Results!I:I, $X$1, Results!B:B, 1) + COUNTIFS(Results!J:J, R17,Results!K:K, S17,Results!I:I, $X$1, Results!B:B, 0)</f>
        <v>0</v>
      </c>
      <c r="Z17" s="5">
        <f>COUNTIFS(Results!J:J, R17, Results!K:K, S17, Results!I:I, $X$1, Results!B:B, 1)</f>
        <v>0</v>
      </c>
      <c r="AA17" s="6">
        <f t="shared" si="4"/>
        <v>0</v>
      </c>
      <c r="AB17" s="13">
        <f>COUNTIFS(Results!J:J, R17,Results!K:K, S17, Results!I:I, "casEN") + COUNTIFS(Results!J:J, R17,Results!K:K, S17, Results!I:I, "casEN_opti")</f>
        <v>1</v>
      </c>
      <c r="AC17" s="13">
        <f>COUNTIFS(Results!J:J, R17,Results!K:K, S17, Results!B:B, 1, Results!I:I, "casEN") + COUNTIFS(Results!J:J, R17,Results!K:K, S17, Results!B:B, 0, Results!I:I, "casEN") + COUNTIFS(Results!J:J, R17,Results!K:K, S17, Results!B:B, 1, Results!I:I, "casEN_opti") + COUNTIFS(Results!J:J, R17,Results!K:K, S17, Results!B:B, 0, Results!I:I, "casEN_opti")</f>
        <v>1</v>
      </c>
      <c r="AD17" s="13">
        <f>COUNTIFS(Results!J:J, R17,Results!K:K, S17, Results!B:B, 1, Results!I:I, "casEN") + COUNTIFS(Results!J:J, R17,Results!K:K, S17, Results!B:B, 1, Results!I:I, "casEN_opti")</f>
        <v>1</v>
      </c>
      <c r="AE17" s="17">
        <f t="shared" si="5"/>
        <v>1</v>
      </c>
      <c r="AF17" s="4">
        <f>(NER!$L$11+graphs_analyses!AD17)/(graphs_analyses!AC17 +NER!$K$11) - NER!$M$11</f>
        <v>3.9318464497561934E-6</v>
      </c>
      <c r="AJ17" t="str">
        <v>grfpersPrenomNom</v>
      </c>
      <c r="AK17" t="str">
        <v>grftagPrenom</v>
      </c>
      <c r="AL17" t="str">
        <v>grftagNomNobiliaire</v>
      </c>
      <c r="AM17">
        <f>COUNTIFS(Results!J:J, AJ17, Results!K:K, AK17, Results!L:L, AL17)</f>
        <v>49</v>
      </c>
      <c r="AN17">
        <f>COUNTIFS(Results!J:J, AJ17, Results!K:K, AK17, Results!L:L, AL17, Results!B:B, 1) + COUNTIFS(Results!J:J, AJ17, Results!K:K, AK17, Results!L:L, AL17, Results!B:B, 0)</f>
        <v>47</v>
      </c>
      <c r="AO17">
        <f>COUNTIFS(Results!J:J, AJ17, Results!K:K, AK17, Results!L:L, AL17, Results!B:B, 1)</f>
        <v>35</v>
      </c>
      <c r="AP17" s="4">
        <f t="shared" si="6"/>
        <v>0.74468085106382975</v>
      </c>
      <c r="AQ17" s="5">
        <f>COUNTIFS(Results!J:J, AJ17, Results!K:K, AK17, Results!L:L, AL17, Results!I:I, $AQ$1)</f>
        <v>24</v>
      </c>
      <c r="AR17" s="5">
        <f>COUNTIFS(Results!J:J, AJ17, Results!K:K, AK17, Results!L:L, AL17, Results!I:I, $AQ$1, Results!B:B, 1) + COUNTIFS(Results!J:J, AJ17, Results!K:K, AK17, Results!L:L, AL17, Results!I:I, $AQ$1, Results!B:B, 0)</f>
        <v>24</v>
      </c>
      <c r="AS17" s="5">
        <f>COUNTIFS(Results!J:J, AJ17, Results!K:K, AK17, Results!L:L, AL17, Results!I:I, $AQ$1, Results!B:B, 1)</f>
        <v>24</v>
      </c>
      <c r="AT17" s="6">
        <f t="shared" si="7"/>
        <v>1</v>
      </c>
      <c r="AU17" s="13">
        <f>COUNTIFS(Results!J:J, AJ17,Results!K:K, AK17, Results!L:L, AL17,Results!I:I, "casEN") + COUNTIFS(Results!J:J, AJ17,Results!K:K, AK17, Results!L:L, AL17,Results!I:I, "casEN_opti")</f>
        <v>16</v>
      </c>
      <c r="AV17" s="13">
        <f>COUNTIFS(Results!J:J, AJ17,Results!K:K, AK17, Results!L:L, AL17,Results!I:I, "casEN", Results!B:B, 1) + COUNTIFS(Results!J:J, AJ17,Results!K:K, AK17, Results!L:L, AL17,Results!I:I, "casEN", Results!B:B, 0) + COUNTIFS(Results!J:J, AJ17,Results!K:K, AK17, Results!L:L, AL17,Results!I:I, "casEN_opti", Results!B:B, 1) + COUNTIFS(Results!J:J, AJ17,Results!K:K, AK17, Results!L:L, AL17,Results!I:I, "casEN_opti", Results!B:B, 0)</f>
        <v>14</v>
      </c>
      <c r="AW17" s="13">
        <f>COUNTIFS(Results!J:J, AJ17,Results!K:K, AK17, Results!L:L, AL17,Results!I:I, "casEN", Results!B:B, 1) + COUNTIFS(Results!J:J, AJ17,Results!K:K, AK17, Results!L:L, AL17,Results!I:I, "casEN_opti", Results!B:B, 1)</f>
        <v>4</v>
      </c>
      <c r="AX17" s="17">
        <f t="shared" si="8"/>
        <v>0.2857142857142857</v>
      </c>
      <c r="AY17" s="4">
        <f>(NER!$L$11+graphs_analyses!AW17)/(graphs_analyses!AV17 +NER!$K$11) -  NER!$M$11</f>
        <v>-1.3808070708888343E-3</v>
      </c>
    </row>
    <row r="18" spans="1:51" x14ac:dyDescent="0.3">
      <c r="A18" t="str">
        <v>grforgEntreprise</v>
      </c>
      <c r="B18">
        <f>COUNTIF(Results!J:J, A18)</f>
        <v>111</v>
      </c>
      <c r="C18">
        <f>COUNTIFS(Results!J:J, A18, Results!B:B, 1) + COUNTIFS(Results!J:J, A18, Results!B:B, 0)</f>
        <v>0</v>
      </c>
      <c r="D18">
        <f>COUNTIFS(Results!J:J, A18, Results!B:B, 1)</f>
        <v>0</v>
      </c>
      <c r="E18" s="21">
        <f t="shared" si="0"/>
        <v>0</v>
      </c>
      <c r="F18" s="5">
        <f>COUNTIFS(Results!J:J, A18, Results!I:I, $F$1)</f>
        <v>0</v>
      </c>
      <c r="G18" s="5">
        <f>COUNTIFS(Results!J:J, A18, Results!B:B, 1, Results!I:I, $F$1) + COUNTIFS(Results!J:J, A18, Results!B:B, 0, Results!I:I, $F$1)</f>
        <v>0</v>
      </c>
      <c r="H18" s="5">
        <f>COUNTIFS(Results!I:I, $F$1,Results!J:J, A18, Results!B:B, 1)</f>
        <v>0</v>
      </c>
      <c r="I18" s="6">
        <f t="shared" si="1"/>
        <v>0</v>
      </c>
      <c r="J18" s="13">
        <f>COUNTIFS(Results!J:J, A18, Results!I:I, "casEN") + COUNTIFS(Results!J:J, A18, Results!I:I, "casEN_opti")</f>
        <v>111</v>
      </c>
      <c r="K18" s="13">
        <f>COUNTIFS(Results!J:J, A18, Results!B:B, 1, Results!I:I, "casEN") + COUNTIFS(Results!J:J, A18, Results!B:B, 0, Results!I:I, "casEN") + COUNTIFS(Results!J:J, A18, Results!B:B, 1, Results!I:I, "casEN_opti") + COUNTIFS(Results!J:J, A18, Results!B:B, 0, Results!I:I, "casEN_opti")</f>
        <v>0</v>
      </c>
      <c r="L18" s="13">
        <f>COUNTIFS(Results!I:I, "casEN",Results!J:J, A18, Results!B:B, 1) + COUNTIFS(Results!I:I, "casEN_opti",Results!J:J, A18, Results!B:B, 1)</f>
        <v>0</v>
      </c>
      <c r="M18" s="17">
        <f t="shared" si="2"/>
        <v>0</v>
      </c>
      <c r="N18" s="4">
        <f xml:space="preserve">  (NER!$L$11+graphs_analyses!L18)/(graphs_analyses!K18 +NER!$K$11) - NER!$M$11</f>
        <v>0</v>
      </c>
      <c r="R18" t="str">
        <v>grforgSeule</v>
      </c>
      <c r="S18" t="str">
        <v>grforgArmee</v>
      </c>
      <c r="T18">
        <f>COUNTIFS(Results!J:J, R18, Results!K:K, S18)</f>
        <v>40</v>
      </c>
      <c r="U18">
        <f>COUNTIFS(Results!J:J, R18,Results!K:K, S18, Results!B:B, 1) + COUNTIFS(Results!J:J, R18,Results!K:K, S18, Results!B:B, 0)</f>
        <v>39</v>
      </c>
      <c r="V18">
        <f>COUNTIFS(Results!J:J, R18, Results!K:K, S18, Results!B:B, 1)</f>
        <v>35</v>
      </c>
      <c r="W18" s="21">
        <f t="shared" si="3"/>
        <v>0.89743589743589747</v>
      </c>
      <c r="X18" s="5">
        <f>COUNTIFS(Results!J:J, R18, Results!K:K, S18, Results!I:I, $X$1)</f>
        <v>0</v>
      </c>
      <c r="Y18" s="5">
        <f>COUNTIFS(Results!J:J, R18,Results!K:K, S18, Results!I:I, $X$1, Results!B:B, 1) + COUNTIFS(Results!J:J, R18,Results!K:K, S18,Results!I:I, $X$1, Results!B:B, 0)</f>
        <v>0</v>
      </c>
      <c r="Z18" s="5">
        <f>COUNTIFS(Results!J:J, R18, Results!K:K, S18, Results!I:I, $X$1, Results!B:B, 1)</f>
        <v>0</v>
      </c>
      <c r="AA18" s="6">
        <f t="shared" si="4"/>
        <v>0</v>
      </c>
      <c r="AB18" s="13">
        <f>COUNTIFS(Results!J:J, R18,Results!K:K, S18, Results!I:I, "casEN") + COUNTIFS(Results!J:J, R18,Results!K:K, S18, Results!I:I, "casEN_opti")</f>
        <v>40</v>
      </c>
      <c r="AC18" s="13">
        <f>COUNTIFS(Results!J:J, R18,Results!K:K, S18, Results!B:B, 1, Results!I:I, "casEN") + COUNTIFS(Results!J:J, R18,Results!K:K, S18, Results!B:B, 0, Results!I:I, "casEN") + COUNTIFS(Results!J:J, R18,Results!K:K, S18, Results!B:B, 1, Results!I:I, "casEN_opti") + COUNTIFS(Results!J:J, R18,Results!K:K, S18, Results!B:B, 0, Results!I:I, "casEN_opti")</f>
        <v>39</v>
      </c>
      <c r="AD18" s="13">
        <f>COUNTIFS(Results!J:J, R18,Results!K:K, S18, Results!B:B, 1, Results!I:I, "casEN") + COUNTIFS(Results!J:J, R18,Results!K:K, S18, Results!B:B, 1, Results!I:I, "casEN_opti")</f>
        <v>35</v>
      </c>
      <c r="AE18" s="17">
        <f t="shared" si="5"/>
        <v>0.89743589743589747</v>
      </c>
      <c r="AF18" s="4">
        <f>(NER!$L$11+graphs_analyses!AD18)/(graphs_analyses!AC18 +NER!$K$11) - NER!$M$11</f>
        <v>-4.1973767321590305E-4</v>
      </c>
      <c r="AJ18" t="str">
        <v>grfpersPrenomNom</v>
      </c>
      <c r="AK18" t="str">
        <v>grftagParticule</v>
      </c>
      <c r="AL18" t="str">
        <v>grftagNomFamilleParticule</v>
      </c>
      <c r="AM18">
        <f>COUNTIFS(Results!J:J, AJ18, Results!K:K, AK18, Results!L:L, AL18)</f>
        <v>23</v>
      </c>
      <c r="AN18">
        <f>COUNTIFS(Results!J:J, AJ18, Results!K:K, AK18, Results!L:L, AL18, Results!B:B, 1) + COUNTIFS(Results!J:J, AJ18, Results!K:K, AK18, Results!L:L, AL18, Results!B:B, 0)</f>
        <v>23</v>
      </c>
      <c r="AO18">
        <f>COUNTIFS(Results!J:J, AJ18, Results!K:K, AK18, Results!L:L, AL18, Results!B:B, 1)</f>
        <v>16</v>
      </c>
      <c r="AP18" s="4">
        <f t="shared" si="6"/>
        <v>0.69565217391304346</v>
      </c>
      <c r="AQ18" s="5">
        <f>COUNTIFS(Results!J:J, AJ18, Results!K:K, AK18, Results!L:L, AL18, Results!I:I, $AQ$1)</f>
        <v>13</v>
      </c>
      <c r="AR18" s="5">
        <f>COUNTIFS(Results!J:J, AJ18, Results!K:K, AK18, Results!L:L, AL18, Results!I:I, $AQ$1, Results!B:B, 1) + COUNTIFS(Results!J:J, AJ18, Results!K:K, AK18, Results!L:L, AL18, Results!I:I, $AQ$1, Results!B:B, 0)</f>
        <v>13</v>
      </c>
      <c r="AS18" s="5">
        <f>COUNTIFS(Results!J:J, AJ18, Results!K:K, AK18, Results!L:L, AL18, Results!I:I, $AQ$1, Results!B:B, 1)</f>
        <v>12</v>
      </c>
      <c r="AT18" s="6">
        <f t="shared" si="7"/>
        <v>0.92307692307692313</v>
      </c>
      <c r="AU18" s="13">
        <f>COUNTIFS(Results!J:J, AJ18,Results!K:K, AK18, Results!L:L, AL18,Results!I:I, "casEN") + COUNTIFS(Results!J:J, AJ18,Results!K:K, AK18, Results!L:L, AL18,Results!I:I, "casEN_opti")</f>
        <v>6</v>
      </c>
      <c r="AV18" s="13">
        <f>COUNTIFS(Results!J:J, AJ18,Results!K:K, AK18, Results!L:L, AL18,Results!I:I, "casEN", Results!B:B, 1) + COUNTIFS(Results!J:J, AJ18,Results!K:K, AK18, Results!L:L, AL18,Results!I:I, "casEN", Results!B:B, 0) + COUNTIFS(Results!J:J, AJ18,Results!K:K, AK18, Results!L:L, AL18,Results!I:I, "casEN_opti", Results!B:B, 1) + COUNTIFS(Results!J:J, AJ18,Results!K:K, AK18, Results!L:L, AL18,Results!I:I, "casEN_opti", Results!B:B, 0)</f>
        <v>6</v>
      </c>
      <c r="AW18" s="13">
        <f>COUNTIFS(Results!J:J, AJ18,Results!K:K, AK18, Results!L:L, AL18,Results!I:I, "casEN", Results!B:B, 1) + COUNTIFS(Results!J:J, AJ18,Results!K:K, AK18, Results!L:L, AL18,Results!I:I, "casEN_opti", Results!B:B, 1)</f>
        <v>1</v>
      </c>
      <c r="AX18" s="17">
        <f t="shared" si="8"/>
        <v>0.16666666666666666</v>
      </c>
      <c r="AY18" s="4">
        <f>(NER!$L$11+graphs_analyses!AW18)/(graphs_analyses!AV18 +NER!$K$11) -  NER!$M$11</f>
        <v>-6.9512646555824897E-4</v>
      </c>
    </row>
    <row r="19" spans="1:51" x14ac:dyDescent="0.3">
      <c r="A19" t="str">
        <v>grfplaceRoutes</v>
      </c>
      <c r="B19">
        <f>COUNTIF(Results!J:J, A19)</f>
        <v>49</v>
      </c>
      <c r="C19">
        <f>COUNTIFS(Results!J:J, A19, Results!B:B, 1) + COUNTIFS(Results!J:J, A19, Results!B:B, 0)</f>
        <v>1</v>
      </c>
      <c r="D19">
        <f>COUNTIFS(Results!J:J, A19, Results!B:B, 1)</f>
        <v>1</v>
      </c>
      <c r="E19" s="21">
        <f t="shared" si="0"/>
        <v>1</v>
      </c>
      <c r="F19" s="5">
        <f>COUNTIFS(Results!J:J, A19, Results!I:I, $F$1)</f>
        <v>0</v>
      </c>
      <c r="G19" s="5">
        <f>COUNTIFS(Results!J:J, A19, Results!B:B, 1, Results!I:I, $F$1) + COUNTIFS(Results!J:J, A19, Results!B:B, 0, Results!I:I, $F$1)</f>
        <v>0</v>
      </c>
      <c r="H19" s="5">
        <f>COUNTIFS(Results!I:I, $F$1,Results!J:J, A19, Results!B:B, 1)</f>
        <v>0</v>
      </c>
      <c r="I19" s="6">
        <f t="shared" si="1"/>
        <v>0</v>
      </c>
      <c r="J19" s="13">
        <f>COUNTIFS(Results!J:J, A19, Results!I:I, "casEN") + COUNTIFS(Results!J:J, A19, Results!I:I, "casEN_opti")</f>
        <v>49</v>
      </c>
      <c r="K19" s="13">
        <f>COUNTIFS(Results!J:J, A19, Results!B:B, 1, Results!I:I, "casEN") + COUNTIFS(Results!J:J, A19, Results!B:B, 0, Results!I:I, "casEN") + COUNTIFS(Results!J:J, A19, Results!B:B, 1, Results!I:I, "casEN_opti") + COUNTIFS(Results!J:J, A19, Results!B:B, 0, Results!I:I, "casEN_opti")</f>
        <v>1</v>
      </c>
      <c r="L19" s="13">
        <f>COUNTIFS(Results!I:I, "casEN",Results!J:J, A19, Results!B:B, 1) + COUNTIFS(Results!I:I, "casEN_opti",Results!J:J, A19, Results!B:B, 1)</f>
        <v>1</v>
      </c>
      <c r="M19" s="17">
        <f t="shared" si="2"/>
        <v>1</v>
      </c>
      <c r="N19" s="4">
        <f xml:space="preserve">  (NER!$L$11+graphs_analyses!L19)/(graphs_analyses!K19 +NER!$K$11) - NER!$M$11</f>
        <v>3.9318464497561934E-6</v>
      </c>
      <c r="R19" t="str">
        <v>grforgSeule</v>
      </c>
      <c r="S19" t="str">
        <v>grforgMusique</v>
      </c>
      <c r="T19">
        <f>COUNTIFS(Results!J:J, R19, Results!K:K, S19)</f>
        <v>17</v>
      </c>
      <c r="U19">
        <f>COUNTIFS(Results!J:J, R19,Results!K:K, S19, Results!B:B, 1) + COUNTIFS(Results!J:J, R19,Results!K:K, S19, Results!B:B, 0)</f>
        <v>15</v>
      </c>
      <c r="V19">
        <f>COUNTIFS(Results!J:J, R19, Results!K:K, S19, Results!B:B, 1)</f>
        <v>12</v>
      </c>
      <c r="W19" s="21">
        <f t="shared" si="3"/>
        <v>0.8</v>
      </c>
      <c r="X19" s="5">
        <f>COUNTIFS(Results!J:J, R19, Results!K:K, S19, Results!I:I, $X$1)</f>
        <v>9</v>
      </c>
      <c r="Y19" s="5">
        <f>COUNTIFS(Results!J:J, R19,Results!K:K, S19, Results!I:I, $X$1, Results!B:B, 1) + COUNTIFS(Results!J:J, R19,Results!K:K, S19,Results!I:I, $X$1, Results!B:B, 0)</f>
        <v>9</v>
      </c>
      <c r="Z19" s="5">
        <f>COUNTIFS(Results!J:J, R19, Results!K:K, S19, Results!I:I, $X$1, Results!B:B, 1)</f>
        <v>9</v>
      </c>
      <c r="AA19" s="6">
        <f t="shared" si="4"/>
        <v>1</v>
      </c>
      <c r="AB19" s="13">
        <f>COUNTIFS(Results!J:J, R19,Results!K:K, S19, Results!I:I, "casEN") + COUNTIFS(Results!J:J, R19,Results!K:K, S19, Results!I:I, "casEN_opti")</f>
        <v>7</v>
      </c>
      <c r="AC19" s="13">
        <f>COUNTIFS(Results!J:J, R19,Results!K:K, S19, Results!B:B, 1, Results!I:I, "casEN") + COUNTIFS(Results!J:J, R19,Results!K:K, S19, Results!B:B, 0, Results!I:I, "casEN") + COUNTIFS(Results!J:J, R19,Results!K:K, S19, Results!B:B, 1, Results!I:I, "casEN_opti") + COUNTIFS(Results!J:J, R19,Results!K:K, S19, Results!B:B, 0, Results!I:I, "casEN_opti")</f>
        <v>6</v>
      </c>
      <c r="AD19" s="13">
        <f>COUNTIFS(Results!J:J, R19,Results!K:K, S19, Results!B:B, 1, Results!I:I, "casEN") + COUNTIFS(Results!J:J, R19,Results!K:K, S19, Results!B:B, 1, Results!I:I, "casEN_opti")</f>
        <v>3</v>
      </c>
      <c r="AE19" s="17">
        <f t="shared" si="5"/>
        <v>0.5</v>
      </c>
      <c r="AF19" s="4">
        <f>(NER!$L$11+graphs_analyses!AD19)/(graphs_analyses!AC19 +NER!$K$11) - NER!$M$11</f>
        <v>-4.0764622982447651E-4</v>
      </c>
      <c r="AJ19" t="str">
        <v>grfpersPrenomNom</v>
      </c>
      <c r="AK19" t="str">
        <v>grftagPrenom</v>
      </c>
      <c r="AL19" t="str">
        <v>grftagNumRegne</v>
      </c>
      <c r="AM19">
        <f>COUNTIFS(Results!J:J, AJ19, Results!K:K, AK19, Results!L:L, AL19)</f>
        <v>15</v>
      </c>
      <c r="AN19">
        <f>COUNTIFS(Results!J:J, AJ19, Results!K:K, AK19, Results!L:L, AL19, Results!B:B, 1) + COUNTIFS(Results!J:J, AJ19, Results!K:K, AK19, Results!L:L, AL19, Results!B:B, 0)</f>
        <v>15</v>
      </c>
      <c r="AO19">
        <f>COUNTIFS(Results!J:J, AJ19, Results!K:K, AK19, Results!L:L, AL19, Results!B:B, 1)</f>
        <v>14</v>
      </c>
      <c r="AP19" s="4">
        <f t="shared" si="6"/>
        <v>0.93333333333333335</v>
      </c>
      <c r="AQ19" s="5">
        <f>COUNTIFS(Results!J:J, AJ19, Results!K:K, AK19, Results!L:L, AL19, Results!I:I, $AQ$1)</f>
        <v>14</v>
      </c>
      <c r="AR19" s="5">
        <f>COUNTIFS(Results!J:J, AJ19, Results!K:K, AK19, Results!L:L, AL19, Results!I:I, $AQ$1, Results!B:B, 1) + COUNTIFS(Results!J:J, AJ19, Results!K:K, AK19, Results!L:L, AL19, Results!I:I, $AQ$1, Results!B:B, 0)</f>
        <v>14</v>
      </c>
      <c r="AS19" s="5">
        <f>COUNTIFS(Results!J:J, AJ19, Results!K:K, AK19, Results!L:L, AL19, Results!I:I, $AQ$1, Results!B:B, 1)</f>
        <v>14</v>
      </c>
      <c r="AT19" s="6">
        <f t="shared" si="7"/>
        <v>1</v>
      </c>
      <c r="AU19" s="13">
        <f>COUNTIFS(Results!J:J, AJ19,Results!K:K, AK19, Results!L:L, AL19,Results!I:I, "casEN") + COUNTIFS(Results!J:J, AJ19,Results!K:K, AK19, Results!L:L, AL19,Results!I:I, "casEN_opti")</f>
        <v>1</v>
      </c>
      <c r="AV19" s="13">
        <f>COUNTIFS(Results!J:J, AJ19,Results!K:K, AK19, Results!L:L, AL19,Results!I:I, "casEN", Results!B:B, 1) + COUNTIFS(Results!J:J, AJ19,Results!K:K, AK19, Results!L:L, AL19,Results!I:I, "casEN", Results!B:B, 0) + COUNTIFS(Results!J:J, AJ19,Results!K:K, AK19, Results!L:L, AL19,Results!I:I, "casEN_opti", Results!B:B, 1) + COUNTIFS(Results!J:J, AJ19,Results!K:K, AK19, Results!L:L, AL19,Results!I:I, "casEN_opti", Results!B:B, 0)</f>
        <v>1</v>
      </c>
      <c r="AW19" s="13">
        <f>COUNTIFS(Results!J:J, AJ19,Results!K:K, AK19, Results!L:L, AL19,Results!I:I, "casEN", Results!B:B, 1) + COUNTIFS(Results!J:J, AJ19,Results!K:K, AK19, Results!L:L, AL19,Results!I:I, "casEN_opti", Results!B:B, 1)</f>
        <v>0</v>
      </c>
      <c r="AX19" s="17">
        <f t="shared" si="8"/>
        <v>0</v>
      </c>
      <c r="AY19" s="4">
        <f>(NER!$L$11+graphs_analyses!AW19)/(graphs_analyses!AV19 +NER!$K$11) -  NER!$M$11</f>
        <v>-1.3991165182414278E-4</v>
      </c>
    </row>
    <row r="20" spans="1:51" x14ac:dyDescent="0.3">
      <c r="A20" t="str">
        <v>grfplace</v>
      </c>
      <c r="B20">
        <f>COUNTIF(Results!J:J, A20)</f>
        <v>252</v>
      </c>
      <c r="C20">
        <f>COUNTIFS(Results!J:J, A20, Results!B:B, 1) + COUNTIFS(Results!J:J, A20, Results!B:B, 0)</f>
        <v>243</v>
      </c>
      <c r="D20">
        <f>COUNTIFS(Results!J:J, A20, Results!B:B, 1)</f>
        <v>194</v>
      </c>
      <c r="E20" s="21">
        <f t="shared" si="0"/>
        <v>0.79835390946502061</v>
      </c>
      <c r="F20" s="5">
        <f>COUNTIFS(Results!J:J, A20, Results!I:I, $F$1)</f>
        <v>108</v>
      </c>
      <c r="G20" s="5">
        <f>COUNTIFS(Results!J:J, A20, Results!B:B, 1, Results!I:I, $F$1) + COUNTIFS(Results!J:J, A20, Results!B:B, 0, Results!I:I, $F$1)</f>
        <v>108</v>
      </c>
      <c r="H20" s="5">
        <f>COUNTIFS(Results!I:I, $F$1,Results!J:J, A20, Results!B:B, 1)</f>
        <v>108</v>
      </c>
      <c r="I20" s="6">
        <f t="shared" si="1"/>
        <v>1</v>
      </c>
      <c r="J20" s="13">
        <f>COUNTIFS(Results!J:J, A20, Results!I:I, "casEN") + COUNTIFS(Results!J:J, A20, Results!I:I, "casEN_opti")</f>
        <v>107</v>
      </c>
      <c r="K20" s="13">
        <f>COUNTIFS(Results!J:J, A20, Results!B:B, 1, Results!I:I, "casEN") + COUNTIFS(Results!J:J, A20, Results!B:B, 0, Results!I:I, "casEN") + COUNTIFS(Results!J:J, A20, Results!B:B, 1, Results!I:I, "casEN_opti") + COUNTIFS(Results!J:J, A20, Results!B:B, 0, Results!I:I, "casEN_opti")</f>
        <v>98</v>
      </c>
      <c r="L20" s="13">
        <f>COUNTIFS(Results!I:I, "casEN",Results!J:J, A20, Results!B:B, 1) + COUNTIFS(Results!I:I, "casEN_opti",Results!J:J, A20, Results!B:B, 1)</f>
        <v>49</v>
      </c>
      <c r="M20" s="17">
        <f t="shared" si="2"/>
        <v>0.5</v>
      </c>
      <c r="N20" s="4">
        <f xml:space="preserve">  (NER!$L$11+graphs_analyses!L20)/(graphs_analyses!K20 +NER!$K$11) - NER!$M$11</f>
        <v>-6.5713219947777235E-3</v>
      </c>
      <c r="R20" t="str">
        <v>grforgSeule</v>
      </c>
      <c r="S20" t="str">
        <v>grforgFinance</v>
      </c>
      <c r="T20">
        <f>COUNTIFS(Results!J:J, R20, Results!K:K, S20)</f>
        <v>2</v>
      </c>
      <c r="U20">
        <f>COUNTIFS(Results!J:J, R20,Results!K:K, S20, Results!B:B, 1) + COUNTIFS(Results!J:J, R20,Results!K:K, S20, Results!B:B, 0)</f>
        <v>2</v>
      </c>
      <c r="V20">
        <f>COUNTIFS(Results!J:J, R20, Results!K:K, S20, Results!B:B, 1)</f>
        <v>1</v>
      </c>
      <c r="W20" s="21">
        <f t="shared" si="3"/>
        <v>0.5</v>
      </c>
      <c r="X20" s="5">
        <f>COUNTIFS(Results!J:J, R20, Results!K:K, S20, Results!I:I, $X$1)</f>
        <v>0</v>
      </c>
      <c r="Y20" s="5">
        <f>COUNTIFS(Results!J:J, R20,Results!K:K, S20, Results!I:I, $X$1, Results!B:B, 1) + COUNTIFS(Results!J:J, R20,Results!K:K, S20,Results!I:I, $X$1, Results!B:B, 0)</f>
        <v>0</v>
      </c>
      <c r="Z20" s="5">
        <f>COUNTIFS(Results!J:J, R20, Results!K:K, S20, Results!I:I, $X$1, Results!B:B, 1)</f>
        <v>0</v>
      </c>
      <c r="AA20" s="6">
        <f t="shared" si="4"/>
        <v>0</v>
      </c>
      <c r="AB20" s="13">
        <f>COUNTIFS(Results!J:J, R20,Results!K:K, S20, Results!I:I, "casEN") + COUNTIFS(Results!J:J, R20,Results!K:K, S20, Results!I:I, "casEN_opti")</f>
        <v>2</v>
      </c>
      <c r="AC20" s="13">
        <f>COUNTIFS(Results!J:J, R20,Results!K:K, S20, Results!B:B, 1, Results!I:I, "casEN") + COUNTIFS(Results!J:J, R20,Results!K:K, S20, Results!B:B, 0, Results!I:I, "casEN") + COUNTIFS(Results!J:J, R20,Results!K:K, S20, Results!B:B, 1, Results!I:I, "casEN_opti") + COUNTIFS(Results!J:J, R20,Results!K:K, S20, Results!B:B, 0, Results!I:I, "casEN_opti")</f>
        <v>2</v>
      </c>
      <c r="AD20" s="13">
        <f>COUNTIFS(Results!J:J, R20,Results!K:K, S20, Results!B:B, 1, Results!I:I, "casEN") + COUNTIFS(Results!J:J, R20,Results!K:K, S20, Results!B:B, 1, Results!I:I, "casEN_opti")</f>
        <v>1</v>
      </c>
      <c r="AE20" s="17">
        <f t="shared" si="5"/>
        <v>0.5</v>
      </c>
      <c r="AF20" s="4">
        <f>(NER!$L$11+graphs_analyses!AD20)/(graphs_analyses!AC20 +NER!$K$11) - NER!$M$11</f>
        <v>-1.3596024837669862E-4</v>
      </c>
      <c r="AJ20" t="str">
        <v>grfpersPrenomNom</v>
      </c>
      <c r="AK20" t="str">
        <v>grftagPrenom</v>
      </c>
      <c r="AL20" t="str">
        <v>grftagPrenom</v>
      </c>
      <c r="AM20">
        <f>COUNTIFS(Results!J:J, AJ20, Results!K:K, AK20, Results!L:L, AL20)</f>
        <v>1</v>
      </c>
      <c r="AN20">
        <f>COUNTIFS(Results!J:J, AJ20, Results!K:K, AK20, Results!L:L, AL20, Results!B:B, 1) + COUNTIFS(Results!J:J, AJ20, Results!K:K, AK20, Results!L:L, AL20, Results!B:B, 0)</f>
        <v>1</v>
      </c>
      <c r="AO20">
        <f>COUNTIFS(Results!J:J, AJ20, Results!K:K, AK20, Results!L:L, AL20, Results!B:B, 1)</f>
        <v>0</v>
      </c>
      <c r="AP20" s="4">
        <f t="shared" si="6"/>
        <v>0</v>
      </c>
      <c r="AQ20" s="5">
        <f>COUNTIFS(Results!J:J, AJ20, Results!K:K, AK20, Results!L:L, AL20, Results!I:I, $AQ$1)</f>
        <v>1</v>
      </c>
      <c r="AR20" s="5">
        <f>COUNTIFS(Results!J:J, AJ20, Results!K:K, AK20, Results!L:L, AL20, Results!I:I, $AQ$1, Results!B:B, 1) + COUNTIFS(Results!J:J, AJ20, Results!K:K, AK20, Results!L:L, AL20, Results!I:I, $AQ$1, Results!B:B, 0)</f>
        <v>1</v>
      </c>
      <c r="AS20" s="5">
        <f>COUNTIFS(Results!J:J, AJ20, Results!K:K, AK20, Results!L:L, AL20, Results!I:I, $AQ$1, Results!B:B, 1)</f>
        <v>0</v>
      </c>
      <c r="AT20" s="6">
        <f t="shared" si="7"/>
        <v>0</v>
      </c>
      <c r="AU20" s="13">
        <f>COUNTIFS(Results!J:J, AJ20,Results!K:K, AK20, Results!L:L, AL20,Results!I:I, "casEN") + COUNTIFS(Results!J:J, AJ20,Results!K:K, AK20, Results!L:L, AL20,Results!I:I, "casEN_opti")</f>
        <v>0</v>
      </c>
      <c r="AV20" s="13">
        <f>COUNTIFS(Results!J:J, AJ20,Results!K:K, AK20, Results!L:L, AL20,Results!I:I, "casEN", Results!B:B, 1) + COUNTIFS(Results!J:J, AJ20,Results!K:K, AK20, Results!L:L, AL20,Results!I:I, "casEN", Results!B:B, 0) + COUNTIFS(Results!J:J, AJ20,Results!K:K, AK20, Results!L:L, AL20,Results!I:I, "casEN_opti", Results!B:B, 1) + COUNTIFS(Results!J:J, AJ20,Results!K:K, AK20, Results!L:L, AL20,Results!I:I, "casEN_opti", Results!B:B, 0)</f>
        <v>0</v>
      </c>
      <c r="AW20" s="13">
        <f>COUNTIFS(Results!J:J, AJ20,Results!K:K, AK20, Results!L:L, AL20,Results!I:I, "casEN", Results!B:B, 1) + COUNTIFS(Results!J:J, AJ20,Results!K:K, AK20, Results!L:L, AL20,Results!I:I, "casEN_opti", Results!B:B, 1)</f>
        <v>0</v>
      </c>
      <c r="AX20" s="17">
        <f t="shared" si="8"/>
        <v>0</v>
      </c>
      <c r="AY20" s="4">
        <f>(NER!$L$11+graphs_analyses!AW20)/(graphs_analyses!AV20 +NER!$K$11) -  NER!$M$11</f>
        <v>0</v>
      </c>
    </row>
    <row r="21" spans="1:51" x14ac:dyDescent="0.3">
      <c r="A21" t="str">
        <v>grfpersDico</v>
      </c>
      <c r="B21">
        <f>COUNTIF(Results!J:J, A21)</f>
        <v>369</v>
      </c>
      <c r="C21">
        <f>COUNTIFS(Results!J:J, A21, Results!B:B, 1) + COUNTIFS(Results!J:J, A21, Results!B:B, 0)</f>
        <v>362</v>
      </c>
      <c r="D21">
        <f>COUNTIFS(Results!J:J, A21, Results!B:B, 1)</f>
        <v>328</v>
      </c>
      <c r="E21" s="21">
        <f t="shared" si="0"/>
        <v>0.90607734806629836</v>
      </c>
      <c r="F21" s="5">
        <f>COUNTIFS(Results!J:J, A21, Results!I:I, $F$1)</f>
        <v>241</v>
      </c>
      <c r="G21" s="5">
        <f>COUNTIFS(Results!J:J, A21, Results!B:B, 1, Results!I:I, $F$1) + COUNTIFS(Results!J:J, A21, Results!B:B, 0, Results!I:I, $F$1)</f>
        <v>240</v>
      </c>
      <c r="H21" s="5">
        <f>COUNTIFS(Results!I:I, $F$1,Results!J:J, A21, Results!B:B, 1)</f>
        <v>239</v>
      </c>
      <c r="I21" s="6">
        <f t="shared" si="1"/>
        <v>0.99583333333333335</v>
      </c>
      <c r="J21" s="13">
        <f>COUNTIFS(Results!J:J, A21, Results!I:I, "casEN") + COUNTIFS(Results!J:J, A21, Results!I:I, "casEN_opti")</f>
        <v>40</v>
      </c>
      <c r="K21" s="13">
        <f>COUNTIFS(Results!J:J, A21, Results!B:B, 1, Results!I:I, "casEN") + COUNTIFS(Results!J:J, A21, Results!B:B, 0, Results!I:I, "casEN") + COUNTIFS(Results!J:J, A21, Results!B:B, 1, Results!I:I, "casEN_opti") + COUNTIFS(Results!J:J, A21, Results!B:B, 0, Results!I:I, "casEN_opti")</f>
        <v>34</v>
      </c>
      <c r="L21" s="13">
        <f>COUNTIFS(Results!I:I, "casEN",Results!J:J, A21, Results!B:B, 1) + COUNTIFS(Results!I:I, "casEN_opti",Results!J:J, A21, Results!B:B, 1)</f>
        <v>15</v>
      </c>
      <c r="M21" s="17">
        <f t="shared" si="2"/>
        <v>0.44117647058823528</v>
      </c>
      <c r="N21" s="4">
        <f xml:space="preserve">  (NER!$L$11+graphs_analyses!L21)/(graphs_analyses!K21 +NER!$K$11) - NER!$M$11</f>
        <v>-2.5870633240331342E-3</v>
      </c>
      <c r="R21" t="str">
        <v>grforgSeule</v>
      </c>
      <c r="S21" t="str">
        <v>grforgAdministrative</v>
      </c>
      <c r="T21">
        <f>COUNTIFS(Results!J:J, R21, Results!K:K, S21)</f>
        <v>5</v>
      </c>
      <c r="U21">
        <f>COUNTIFS(Results!J:J, R21,Results!K:K, S21, Results!B:B, 1) + COUNTIFS(Results!J:J, R21,Results!K:K, S21, Results!B:B, 0)</f>
        <v>4</v>
      </c>
      <c r="V21">
        <f>COUNTIFS(Results!J:J, R21, Results!K:K, S21, Results!B:B, 1)</f>
        <v>1</v>
      </c>
      <c r="W21" s="21">
        <f t="shared" si="3"/>
        <v>0.25</v>
      </c>
      <c r="X21" s="5">
        <f>COUNTIFS(Results!J:J, R21, Results!K:K, S21, Results!I:I, $X$1)</f>
        <v>0</v>
      </c>
      <c r="Y21" s="5">
        <f>COUNTIFS(Results!J:J, R21,Results!K:K, S21, Results!I:I, $X$1, Results!B:B, 1) + COUNTIFS(Results!J:J, R21,Results!K:K, S21,Results!I:I, $X$1, Results!B:B, 0)</f>
        <v>0</v>
      </c>
      <c r="Z21" s="5">
        <f>COUNTIFS(Results!J:J, R21, Results!K:K, S21, Results!I:I, $X$1, Results!B:B, 1)</f>
        <v>0</v>
      </c>
      <c r="AA21" s="6">
        <f t="shared" si="4"/>
        <v>0</v>
      </c>
      <c r="AB21" s="13">
        <f>COUNTIFS(Results!J:J, R21,Results!K:K, S21, Results!I:I, "casEN") + COUNTIFS(Results!J:J, R21,Results!K:K, S21, Results!I:I, "casEN_opti")</f>
        <v>5</v>
      </c>
      <c r="AC21" s="13">
        <f>COUNTIFS(Results!J:J, R21,Results!K:K, S21, Results!B:B, 1, Results!I:I, "casEN") + COUNTIFS(Results!J:J, R21,Results!K:K, S21, Results!B:B, 0, Results!I:I, "casEN") + COUNTIFS(Results!J:J, R21,Results!K:K, S21, Results!B:B, 1, Results!I:I, "casEN_opti") + COUNTIFS(Results!J:J, R21,Results!K:K, S21, Results!B:B, 0, Results!I:I, "casEN_opti")</f>
        <v>4</v>
      </c>
      <c r="AD21" s="13">
        <f>COUNTIFS(Results!J:J, R21,Results!K:K, S21, Results!B:B, 1, Results!I:I, "casEN") + COUNTIFS(Results!J:J, R21,Results!K:K, S21, Results!B:B, 1, Results!I:I, "casEN_opti")</f>
        <v>1</v>
      </c>
      <c r="AE21" s="17">
        <f t="shared" si="5"/>
        <v>0.25</v>
      </c>
      <c r="AF21" s="4">
        <f>(NER!$L$11+graphs_analyses!AD21)/(graphs_analyses!AC21 +NER!$K$11) - NER!$M$11</f>
        <v>-4.1562375469816892E-4</v>
      </c>
      <c r="AJ21" t="str">
        <v>grfplace</v>
      </c>
      <c r="AK21" t="str">
        <v>grfplaceBatiment</v>
      </c>
      <c r="AL21" t="str">
        <v>grforgPolice</v>
      </c>
      <c r="AM21">
        <f>COUNTIFS(Results!J:J, AJ21, Results!K:K, AK21, Results!L:L, AL21)</f>
        <v>1</v>
      </c>
      <c r="AN21">
        <f>COUNTIFS(Results!J:J, AJ21, Results!K:K, AK21, Results!L:L, AL21, Results!B:B, 1) + COUNTIFS(Results!J:J, AJ21, Results!K:K, AK21, Results!L:L, AL21, Results!B:B, 0)</f>
        <v>1</v>
      </c>
      <c r="AO21">
        <f>COUNTIFS(Results!J:J, AJ21, Results!K:K, AK21, Results!L:L, AL21, Results!B:B, 1)</f>
        <v>1</v>
      </c>
      <c r="AP21" s="4">
        <f t="shared" si="6"/>
        <v>1</v>
      </c>
      <c r="AQ21" s="5">
        <f>COUNTIFS(Results!J:J, AJ21, Results!K:K, AK21, Results!L:L, AL21, Results!I:I, $AQ$1)</f>
        <v>0</v>
      </c>
      <c r="AR21" s="5">
        <f>COUNTIFS(Results!J:J, AJ21, Results!K:K, AK21, Results!L:L, AL21, Results!I:I, $AQ$1, Results!B:B, 1) + COUNTIFS(Results!J:J, AJ21, Results!K:K, AK21, Results!L:L, AL21, Results!I:I, $AQ$1, Results!B:B, 0)</f>
        <v>0</v>
      </c>
      <c r="AS21" s="5">
        <f>COUNTIFS(Results!J:J, AJ21, Results!K:K, AK21, Results!L:L, AL21, Results!I:I, $AQ$1, Results!B:B, 1)</f>
        <v>0</v>
      </c>
      <c r="AT21" s="6">
        <f t="shared" si="7"/>
        <v>0</v>
      </c>
      <c r="AU21" s="13">
        <f>COUNTIFS(Results!J:J, AJ21,Results!K:K, AK21, Results!L:L, AL21,Results!I:I, "casEN") + COUNTIFS(Results!J:J, AJ21,Results!K:K, AK21, Results!L:L, AL21,Results!I:I, "casEN_opti")</f>
        <v>1</v>
      </c>
      <c r="AV21" s="13">
        <f>COUNTIFS(Results!J:J, AJ21,Results!K:K, AK21, Results!L:L, AL21,Results!I:I, "casEN", Results!B:B, 1) + COUNTIFS(Results!J:J, AJ21,Results!K:K, AK21, Results!L:L, AL21,Results!I:I, "casEN", Results!B:B, 0) + COUNTIFS(Results!J:J, AJ21,Results!K:K, AK21, Results!L:L, AL21,Results!I:I, "casEN_opti", Results!B:B, 1) + COUNTIFS(Results!J:J, AJ21,Results!K:K, AK21, Results!L:L, AL21,Results!I:I, "casEN_opti", Results!B:B, 0)</f>
        <v>1</v>
      </c>
      <c r="AW21" s="13">
        <f>COUNTIFS(Results!J:J, AJ21,Results!K:K, AK21, Results!L:L, AL21,Results!I:I, "casEN", Results!B:B, 1) + COUNTIFS(Results!J:J, AJ21,Results!K:K, AK21, Results!L:L, AL21,Results!I:I, "casEN_opti", Results!B:B, 1)</f>
        <v>1</v>
      </c>
      <c r="AX21" s="17">
        <f t="shared" si="8"/>
        <v>1</v>
      </c>
      <c r="AY21" s="4">
        <f>(NER!$L$11+graphs_analyses!AW21)/(graphs_analyses!AV21 +NER!$K$11) -  NER!$M$11</f>
        <v>3.9318464497561934E-6</v>
      </c>
    </row>
    <row r="22" spans="1:51" x14ac:dyDescent="0.3">
      <c r="A22" t="str">
        <v>grfadress</v>
      </c>
      <c r="B22">
        <f>COUNTIF(Results!J:J, A22)</f>
        <v>93</v>
      </c>
      <c r="C22">
        <f>COUNTIFS(Results!J:J, A22, Results!B:B, 1) + COUNTIFS(Results!J:J, A22, Results!B:B, 0)</f>
        <v>9</v>
      </c>
      <c r="D22">
        <f>COUNTIFS(Results!J:J, A22, Results!B:B, 1)</f>
        <v>4</v>
      </c>
      <c r="E22" s="21">
        <f t="shared" si="0"/>
        <v>0.44444444444444442</v>
      </c>
      <c r="F22" s="5">
        <f>COUNTIFS(Results!J:J, A22, Results!I:I, $F$1)</f>
        <v>6</v>
      </c>
      <c r="G22" s="5">
        <f>COUNTIFS(Results!J:J, A22, Results!B:B, 1, Results!I:I, $F$1) + COUNTIFS(Results!J:J, A22, Results!B:B, 0, Results!I:I, $F$1)</f>
        <v>6</v>
      </c>
      <c r="H22" s="5">
        <f>COUNTIFS(Results!I:I, $F$1,Results!J:J, A22, Results!B:B, 1)</f>
        <v>4</v>
      </c>
      <c r="I22" s="6">
        <f t="shared" si="1"/>
        <v>0.66666666666666663</v>
      </c>
      <c r="J22" s="13">
        <f>COUNTIFS(Results!J:J, A22, Results!I:I, "casEN") + COUNTIFS(Results!J:J, A22, Results!I:I, "casEN_opti")</f>
        <v>78</v>
      </c>
      <c r="K22" s="13">
        <f>COUNTIFS(Results!J:J, A22, Results!B:B, 1, Results!I:I, "casEN") + COUNTIFS(Results!J:J, A22, Results!B:B, 0, Results!I:I, "casEN") + COUNTIFS(Results!J:J, A22, Results!B:B, 1, Results!I:I, "casEN_opti") + COUNTIFS(Results!J:J, A22, Results!B:B, 0, Results!I:I, "casEN_opti")</f>
        <v>3</v>
      </c>
      <c r="L22" s="13">
        <f>COUNTIFS(Results!I:I, "casEN",Results!J:J, A22, Results!B:B, 1) + COUNTIFS(Results!I:I, "casEN_opti",Results!J:J, A22, Results!B:B, 1)</f>
        <v>0</v>
      </c>
      <c r="M22" s="17">
        <f t="shared" si="2"/>
        <v>0</v>
      </c>
      <c r="N22" s="4">
        <f xml:space="preserve">  (NER!$L$11+graphs_analyses!L22)/(graphs_analyses!K22 +NER!$K$11) - NER!$M$11</f>
        <v>-4.1961423791259111E-4</v>
      </c>
      <c r="R22" t="str">
        <v>grforgSeule</v>
      </c>
      <c r="S22" t="str">
        <v>grforgGouvernement</v>
      </c>
      <c r="T22">
        <f>COUNTIFS(Results!J:J, R22, Results!K:K, S22)</f>
        <v>5</v>
      </c>
      <c r="U22">
        <f>COUNTIFS(Results!J:J, R22,Results!K:K, S22, Results!B:B, 1) + COUNTIFS(Results!J:J, R22,Results!K:K, S22, Results!B:B, 0)</f>
        <v>5</v>
      </c>
      <c r="V22">
        <f>COUNTIFS(Results!J:J, R22, Results!K:K, S22, Results!B:B, 1)</f>
        <v>5</v>
      </c>
      <c r="W22" s="21">
        <f t="shared" si="3"/>
        <v>1</v>
      </c>
      <c r="X22" s="5">
        <f>COUNTIFS(Results!J:J, R22, Results!K:K, S22, Results!I:I, $X$1)</f>
        <v>0</v>
      </c>
      <c r="Y22" s="5">
        <f>COUNTIFS(Results!J:J, R22,Results!K:K, S22, Results!I:I, $X$1, Results!B:B, 1) + COUNTIFS(Results!J:J, R22,Results!K:K, S22,Results!I:I, $X$1, Results!B:B, 0)</f>
        <v>0</v>
      </c>
      <c r="Z22" s="5">
        <f>COUNTIFS(Results!J:J, R22, Results!K:K, S22, Results!I:I, $X$1, Results!B:B, 1)</f>
        <v>0</v>
      </c>
      <c r="AA22" s="6">
        <f t="shared" si="4"/>
        <v>0</v>
      </c>
      <c r="AB22" s="13">
        <f>COUNTIFS(Results!J:J, R22,Results!K:K, S22, Results!I:I, "casEN") + COUNTIFS(Results!J:J, R22,Results!K:K, S22, Results!I:I, "casEN_opti")</f>
        <v>5</v>
      </c>
      <c r="AC22" s="13">
        <f>COUNTIFS(Results!J:J, R22,Results!K:K, S22, Results!B:B, 1, Results!I:I, "casEN") + COUNTIFS(Results!J:J, R22,Results!K:K, S22, Results!B:B, 0, Results!I:I, "casEN") + COUNTIFS(Results!J:J, R22,Results!K:K, S22, Results!B:B, 1, Results!I:I, "casEN_opti") + COUNTIFS(Results!J:J, R22,Results!K:K, S22, Results!B:B, 0, Results!I:I, "casEN_opti")</f>
        <v>5</v>
      </c>
      <c r="AD22" s="13">
        <f>COUNTIFS(Results!J:J, R22,Results!K:K, S22, Results!B:B, 1, Results!I:I, "casEN") + COUNTIFS(Results!J:J, R22,Results!K:K, S22, Results!B:B, 1, Results!I:I, "casEN_opti")</f>
        <v>5</v>
      </c>
      <c r="AE22" s="17">
        <f t="shared" si="5"/>
        <v>1</v>
      </c>
      <c r="AF22" s="4">
        <f>(NER!$L$11+graphs_analyses!AD22)/(graphs_analyses!AC22 +NER!$K$11) - NER!$M$11</f>
        <v>1.9647927342214544E-5</v>
      </c>
      <c r="AJ22" t="str">
        <v>grfplace</v>
      </c>
      <c r="AK22" t="str">
        <v>grfplaceBatiment</v>
      </c>
      <c r="AL22" t="str">
        <v>grftagCiviliteS</v>
      </c>
      <c r="AM22">
        <f>COUNTIFS(Results!J:J, AJ22, Results!K:K, AK22, Results!L:L, AL22)</f>
        <v>4</v>
      </c>
      <c r="AN22">
        <f>COUNTIFS(Results!J:J, AJ22, Results!K:K, AK22, Results!L:L, AL22, Results!B:B, 1) + COUNTIFS(Results!J:J, AJ22, Results!K:K, AK22, Results!L:L, AL22, Results!B:B, 0)</f>
        <v>4</v>
      </c>
      <c r="AO22">
        <f>COUNTIFS(Results!J:J, AJ22, Results!K:K, AK22, Results!L:L, AL22, Results!B:B, 1)</f>
        <v>0</v>
      </c>
      <c r="AP22" s="4">
        <f t="shared" si="6"/>
        <v>0</v>
      </c>
      <c r="AQ22" s="5">
        <f>COUNTIFS(Results!J:J, AJ22, Results!K:K, AK22, Results!L:L, AL22, Results!I:I, $AQ$1)</f>
        <v>0</v>
      </c>
      <c r="AR22" s="5">
        <f>COUNTIFS(Results!J:J, AJ22, Results!K:K, AK22, Results!L:L, AL22, Results!I:I, $AQ$1, Results!B:B, 1) + COUNTIFS(Results!J:J, AJ22, Results!K:K, AK22, Results!L:L, AL22, Results!I:I, $AQ$1, Results!B:B, 0)</f>
        <v>0</v>
      </c>
      <c r="AS22" s="5">
        <f>COUNTIFS(Results!J:J, AJ22, Results!K:K, AK22, Results!L:L, AL22, Results!I:I, $AQ$1, Results!B:B, 1)</f>
        <v>0</v>
      </c>
      <c r="AT22" s="6">
        <f t="shared" si="7"/>
        <v>0</v>
      </c>
      <c r="AU22" s="13">
        <f>COUNTIFS(Results!J:J, AJ22,Results!K:K, AK22, Results!L:L, AL22,Results!I:I, "casEN") + COUNTIFS(Results!J:J, AJ22,Results!K:K, AK22, Results!L:L, AL22,Results!I:I, "casEN_opti")</f>
        <v>4</v>
      </c>
      <c r="AV22" s="13">
        <f>COUNTIFS(Results!J:J, AJ22,Results!K:K, AK22, Results!L:L, AL22,Results!I:I, "casEN", Results!B:B, 1) + COUNTIFS(Results!J:J, AJ22,Results!K:K, AK22, Results!L:L, AL22,Results!I:I, "casEN", Results!B:B, 0) + COUNTIFS(Results!J:J, AJ22,Results!K:K, AK22, Results!L:L, AL22,Results!I:I, "casEN_opti", Results!B:B, 1) + COUNTIFS(Results!J:J, AJ22,Results!K:K, AK22, Results!L:L, AL22,Results!I:I, "casEN_opti", Results!B:B, 0)</f>
        <v>4</v>
      </c>
      <c r="AW22" s="13">
        <f>COUNTIFS(Results!J:J, AJ22,Results!K:K, AK22, Results!L:L, AL22,Results!I:I, "casEN", Results!B:B, 1) + COUNTIFS(Results!J:J, AJ22,Results!K:K, AK22, Results!L:L, AL22,Results!I:I, "casEN_opti", Results!B:B, 1)</f>
        <v>0</v>
      </c>
      <c r="AX22" s="17">
        <f t="shared" si="8"/>
        <v>0</v>
      </c>
      <c r="AY22" s="4">
        <f>(NER!$L$11+graphs_analyses!AW22)/(graphs_analyses!AV22 +NER!$K$11) -  NER!$M$11</f>
        <v>-5.5940520689090611E-4</v>
      </c>
    </row>
    <row r="23" spans="1:51" x14ac:dyDescent="0.3">
      <c r="A23" t="str">
        <v>grforgTransport</v>
      </c>
      <c r="B23">
        <f>COUNTIF(Results!J:J, A23)</f>
        <v>3</v>
      </c>
      <c r="C23">
        <f>COUNTIFS(Results!J:J, A23, Results!B:B, 1) + COUNTIFS(Results!J:J, A23, Results!B:B, 0)</f>
        <v>0</v>
      </c>
      <c r="D23">
        <f>COUNTIFS(Results!J:J, A23, Results!B:B, 1)</f>
        <v>0</v>
      </c>
      <c r="E23" s="21">
        <f t="shared" si="0"/>
        <v>0</v>
      </c>
      <c r="F23" s="5">
        <f>COUNTIFS(Results!J:J, A23, Results!I:I, $F$1)</f>
        <v>0</v>
      </c>
      <c r="G23" s="5">
        <f>COUNTIFS(Results!J:J, A23, Results!B:B, 1, Results!I:I, $F$1) + COUNTIFS(Results!J:J, A23, Results!B:B, 0, Results!I:I, $F$1)</f>
        <v>0</v>
      </c>
      <c r="H23" s="5">
        <f>COUNTIFS(Results!I:I, $F$1,Results!J:J, A23, Results!B:B, 1)</f>
        <v>0</v>
      </c>
      <c r="I23" s="6">
        <f t="shared" si="1"/>
        <v>0</v>
      </c>
      <c r="J23" s="13">
        <f>COUNTIFS(Results!J:J, A23, Results!I:I, "casEN") + COUNTIFS(Results!J:J, A23, Results!I:I, "casEN_opti")</f>
        <v>3</v>
      </c>
      <c r="K23" s="13">
        <f>COUNTIFS(Results!J:J, A23, Results!B:B, 1, Results!I:I, "casEN") + COUNTIFS(Results!J:J, A23, Results!B:B, 0, Results!I:I, "casEN") + COUNTIFS(Results!J:J, A23, Results!B:B, 1, Results!I:I, "casEN_opti") + COUNTIFS(Results!J:J, A23, Results!B:B, 0, Results!I:I, "casEN_opti")</f>
        <v>0</v>
      </c>
      <c r="L23" s="13">
        <f>COUNTIFS(Results!I:I, "casEN",Results!J:J, A23, Results!B:B, 1) + COUNTIFS(Results!I:I, "casEN_opti",Results!J:J, A23, Results!B:B, 1)</f>
        <v>0</v>
      </c>
      <c r="M23" s="17">
        <f t="shared" si="2"/>
        <v>0</v>
      </c>
      <c r="N23" s="4">
        <f xml:space="preserve">  (NER!$L$11+graphs_analyses!L23)/(graphs_analyses!K23 +NER!$K$11) - NER!$M$11</f>
        <v>0</v>
      </c>
      <c r="R23" t="str">
        <v>grforgSeule</v>
      </c>
      <c r="S23" t="str">
        <v>grforgSport</v>
      </c>
      <c r="T23">
        <f>COUNTIFS(Results!J:J, R23, Results!K:K, S23)</f>
        <v>2</v>
      </c>
      <c r="U23">
        <f>COUNTIFS(Results!J:J, R23,Results!K:K, S23, Results!B:B, 1) + COUNTIFS(Results!J:J, R23,Results!K:K, S23, Results!B:B, 0)</f>
        <v>2</v>
      </c>
      <c r="V23">
        <f>COUNTIFS(Results!J:J, R23, Results!K:K, S23, Results!B:B, 1)</f>
        <v>2</v>
      </c>
      <c r="W23" s="21">
        <f t="shared" si="3"/>
        <v>1</v>
      </c>
      <c r="X23" s="5">
        <f>COUNTIFS(Results!J:J, R23, Results!K:K, S23, Results!I:I, $X$1)</f>
        <v>0</v>
      </c>
      <c r="Y23" s="5">
        <f>COUNTIFS(Results!J:J, R23,Results!K:K, S23, Results!I:I, $X$1, Results!B:B, 1) + COUNTIFS(Results!J:J, R23,Results!K:K, S23,Results!I:I, $X$1, Results!B:B, 0)</f>
        <v>0</v>
      </c>
      <c r="Z23" s="5">
        <f>COUNTIFS(Results!J:J, R23, Results!K:K, S23, Results!I:I, $X$1, Results!B:B, 1)</f>
        <v>0</v>
      </c>
      <c r="AA23" s="6">
        <f t="shared" si="4"/>
        <v>0</v>
      </c>
      <c r="AB23" s="13">
        <f>COUNTIFS(Results!J:J, R23,Results!K:K, S23, Results!I:I, "casEN") + COUNTIFS(Results!J:J, R23,Results!K:K, S23, Results!I:I, "casEN_opti")</f>
        <v>2</v>
      </c>
      <c r="AC23" s="13">
        <f>COUNTIFS(Results!J:J, R23,Results!K:K, S23, Results!B:B, 1, Results!I:I, "casEN") + COUNTIFS(Results!J:J, R23,Results!K:K, S23, Results!B:B, 0, Results!I:I, "casEN") + COUNTIFS(Results!J:J, R23,Results!K:K, S23, Results!B:B, 1, Results!I:I, "casEN_opti") + COUNTIFS(Results!J:J, R23,Results!K:K, S23, Results!B:B, 0, Results!I:I, "casEN_opti")</f>
        <v>2</v>
      </c>
      <c r="AD23" s="13">
        <f>COUNTIFS(Results!J:J, R23,Results!K:K, S23, Results!B:B, 1, Results!I:I, "casEN") + COUNTIFS(Results!J:J, R23,Results!K:K, S23, Results!B:B, 1, Results!I:I, "casEN_opti")</f>
        <v>2</v>
      </c>
      <c r="AE23" s="17">
        <f t="shared" si="5"/>
        <v>1</v>
      </c>
      <c r="AF23" s="4">
        <f>(NER!$L$11+graphs_analyses!AD23)/(graphs_analyses!AC23 +NER!$K$11) - NER!$M$11</f>
        <v>7.8625619210903608E-6</v>
      </c>
      <c r="AJ23" t="str">
        <v>grfplace</v>
      </c>
      <c r="AK23" t="str">
        <v>grfplaceBatiment</v>
      </c>
      <c r="AL23" t="str">
        <v>grfpersGenerique</v>
      </c>
      <c r="AM23">
        <f>COUNTIFS(Results!J:J, AJ23, Results!K:K, AK23, Results!L:L, AL23)</f>
        <v>9</v>
      </c>
      <c r="AN23">
        <f>COUNTIFS(Results!J:J, AJ23, Results!K:K, AK23, Results!L:L, AL23, Results!B:B, 1) + COUNTIFS(Results!J:J, AJ23, Results!K:K, AK23, Results!L:L, AL23, Results!B:B, 0)</f>
        <v>9</v>
      </c>
      <c r="AO23">
        <f>COUNTIFS(Results!J:J, AJ23, Results!K:K, AK23, Results!L:L, AL23, Results!B:B, 1)</f>
        <v>1</v>
      </c>
      <c r="AP23" s="4">
        <f t="shared" si="6"/>
        <v>0.1111111111111111</v>
      </c>
      <c r="AQ23" s="5">
        <f>COUNTIFS(Results!J:J, AJ23, Results!K:K, AK23, Results!L:L, AL23, Results!I:I, $AQ$1)</f>
        <v>0</v>
      </c>
      <c r="AR23" s="5">
        <f>COUNTIFS(Results!J:J, AJ23, Results!K:K, AK23, Results!L:L, AL23, Results!I:I, $AQ$1, Results!B:B, 1) + COUNTIFS(Results!J:J, AJ23, Results!K:K, AK23, Results!L:L, AL23, Results!I:I, $AQ$1, Results!B:B, 0)</f>
        <v>0</v>
      </c>
      <c r="AS23" s="5">
        <f>COUNTIFS(Results!J:J, AJ23, Results!K:K, AK23, Results!L:L, AL23, Results!I:I, $AQ$1, Results!B:B, 1)</f>
        <v>0</v>
      </c>
      <c r="AT23" s="6">
        <f t="shared" si="7"/>
        <v>0</v>
      </c>
      <c r="AU23" s="13">
        <f>COUNTIFS(Results!J:J, AJ23,Results!K:K, AK23, Results!L:L, AL23,Results!I:I, "casEN") + COUNTIFS(Results!J:J, AJ23,Results!K:K, AK23, Results!L:L, AL23,Results!I:I, "casEN_opti")</f>
        <v>9</v>
      </c>
      <c r="AV23" s="13">
        <f>COUNTIFS(Results!J:J, AJ23,Results!K:K, AK23, Results!L:L, AL23,Results!I:I, "casEN", Results!B:B, 1) + COUNTIFS(Results!J:J, AJ23,Results!K:K, AK23, Results!L:L, AL23,Results!I:I, "casEN", Results!B:B, 0) + COUNTIFS(Results!J:J, AJ23,Results!K:K, AK23, Results!L:L, AL23,Results!I:I, "casEN_opti", Results!B:B, 1) + COUNTIFS(Results!J:J, AJ23,Results!K:K, AK23, Results!L:L, AL23,Results!I:I, "casEN_opti", Results!B:B, 0)</f>
        <v>9</v>
      </c>
      <c r="AW23" s="13">
        <f>COUNTIFS(Results!J:J, AJ23,Results!K:K, AK23, Results!L:L, AL23,Results!I:I, "casEN", Results!B:B, 1) + COUNTIFS(Results!J:J, AJ23,Results!K:K, AK23, Results!L:L, AL23,Results!I:I, "casEN_opti", Results!B:B, 1)</f>
        <v>1</v>
      </c>
      <c r="AX23" s="17">
        <f t="shared" si="8"/>
        <v>0.1111111111111111</v>
      </c>
      <c r="AY23" s="4">
        <f>(NER!$L$11+graphs_analyses!AW23)/(graphs_analyses!AV23 +NER!$K$11) -  NER!$M$11</f>
        <v>-1.1140793435824303E-3</v>
      </c>
    </row>
    <row r="24" spans="1:51" x14ac:dyDescent="0.3">
      <c r="A24" t="str">
        <v>grforgArmee</v>
      </c>
      <c r="B24">
        <f>COUNTIF(Results!J:J, A24)</f>
        <v>32</v>
      </c>
      <c r="C24">
        <f>COUNTIFS(Results!J:J, A24, Results!B:B, 1) + COUNTIFS(Results!J:J, A24, Results!B:B, 0)</f>
        <v>1</v>
      </c>
      <c r="D24">
        <f>COUNTIFS(Results!J:J, A24, Results!B:B, 1)</f>
        <v>1</v>
      </c>
      <c r="E24" s="21">
        <f t="shared" si="0"/>
        <v>1</v>
      </c>
      <c r="F24" s="5">
        <f>COUNTIFS(Results!J:J, A24, Results!I:I, $F$1)</f>
        <v>1</v>
      </c>
      <c r="G24" s="5">
        <f>COUNTIFS(Results!J:J, A24, Results!B:B, 1, Results!I:I, $F$1) + COUNTIFS(Results!J:J, A24, Results!B:B, 0, Results!I:I, $F$1)</f>
        <v>1</v>
      </c>
      <c r="H24" s="5">
        <f>COUNTIFS(Results!I:I, $F$1,Results!J:J, A24, Results!B:B, 1)</f>
        <v>1</v>
      </c>
      <c r="I24" s="6">
        <f t="shared" si="1"/>
        <v>1</v>
      </c>
      <c r="J24" s="13">
        <f>COUNTIFS(Results!J:J, A24, Results!I:I, "casEN") + COUNTIFS(Results!J:J, A24, Results!I:I, "casEN_opti")</f>
        <v>31</v>
      </c>
      <c r="K24" s="13">
        <f>COUNTIFS(Results!J:J, A24, Results!B:B, 1, Results!I:I, "casEN") + COUNTIFS(Results!J:J, A24, Results!B:B, 0, Results!I:I, "casEN") + COUNTIFS(Results!J:J, A24, Results!B:B, 1, Results!I:I, "casEN_opti") + COUNTIFS(Results!J:J, A24, Results!B:B, 0, Results!I:I, "casEN_opti")</f>
        <v>0</v>
      </c>
      <c r="L24" s="13">
        <f>COUNTIFS(Results!I:I, "casEN",Results!J:J, A24, Results!B:B, 1) + COUNTIFS(Results!I:I, "casEN_opti",Results!J:J, A24, Results!B:B, 1)</f>
        <v>0</v>
      </c>
      <c r="M24" s="17">
        <f t="shared" si="2"/>
        <v>0</v>
      </c>
      <c r="N24" s="4">
        <f xml:space="preserve">  (NER!$L$11+graphs_analyses!L24)/(graphs_analyses!K24 +NER!$K$11) - NER!$M$11</f>
        <v>0</v>
      </c>
      <c r="R24" t="str">
        <v>grforgSeule</v>
      </c>
      <c r="S24" t="str">
        <v>grforgAssemblee</v>
      </c>
      <c r="T24">
        <f>COUNTIFS(Results!J:J, R24, Results!K:K, S24)</f>
        <v>1</v>
      </c>
      <c r="U24">
        <f>COUNTIFS(Results!J:J, R24,Results!K:K, S24, Results!B:B, 1) + COUNTIFS(Results!J:J, R24,Results!K:K, S24, Results!B:B, 0)</f>
        <v>1</v>
      </c>
      <c r="V24">
        <f>COUNTIFS(Results!J:J, R24, Results!K:K, S24, Results!B:B, 1)</f>
        <v>1</v>
      </c>
      <c r="W24" s="21">
        <f t="shared" si="3"/>
        <v>1</v>
      </c>
      <c r="X24" s="5">
        <f>COUNTIFS(Results!J:J, R24, Results!K:K, S24, Results!I:I, $X$1)</f>
        <v>0</v>
      </c>
      <c r="Y24" s="5">
        <f>COUNTIFS(Results!J:J, R24,Results!K:K, S24, Results!I:I, $X$1, Results!B:B, 1) + COUNTIFS(Results!J:J, R24,Results!K:K, S24,Results!I:I, $X$1, Results!B:B, 0)</f>
        <v>0</v>
      </c>
      <c r="Z24" s="5">
        <f>COUNTIFS(Results!J:J, R24, Results!K:K, S24, Results!I:I, $X$1, Results!B:B, 1)</f>
        <v>0</v>
      </c>
      <c r="AA24" s="6">
        <f t="shared" si="4"/>
        <v>0</v>
      </c>
      <c r="AB24" s="13">
        <f>COUNTIFS(Results!J:J, R24,Results!K:K, S24, Results!I:I, "casEN") + COUNTIFS(Results!J:J, R24,Results!K:K, S24, Results!I:I, "casEN_opti")</f>
        <v>1</v>
      </c>
      <c r="AC24" s="13">
        <f>COUNTIFS(Results!J:J, R24,Results!K:K, S24, Results!B:B, 1, Results!I:I, "casEN") + COUNTIFS(Results!J:J, R24,Results!K:K, S24, Results!B:B, 0, Results!I:I, "casEN") + COUNTIFS(Results!J:J, R24,Results!K:K, S24, Results!B:B, 1, Results!I:I, "casEN_opti") + COUNTIFS(Results!J:J, R24,Results!K:K, S24, Results!B:B, 0, Results!I:I, "casEN_opti")</f>
        <v>1</v>
      </c>
      <c r="AD24" s="13">
        <f>COUNTIFS(Results!J:J, R24,Results!K:K, S24, Results!B:B, 1, Results!I:I, "casEN") + COUNTIFS(Results!J:J, R24,Results!K:K, S24, Results!B:B, 1, Results!I:I, "casEN_opti")</f>
        <v>1</v>
      </c>
      <c r="AE24" s="17">
        <f t="shared" si="5"/>
        <v>1</v>
      </c>
      <c r="AF24" s="4">
        <f>(NER!$L$11+graphs_analyses!AD24)/(graphs_analyses!AC24 +NER!$K$11) - NER!$M$11</f>
        <v>3.9318464497561934E-6</v>
      </c>
      <c r="AJ24" t="str">
        <v>grfplace</v>
      </c>
      <c r="AK24" t="str">
        <v>grfplaceBatiment</v>
      </c>
      <c r="AL24" t="str">
        <v>grforgProximite</v>
      </c>
      <c r="AM24">
        <f>COUNTIFS(Results!J:J, AJ24, Results!K:K, AK24, Results!L:L, AL24)</f>
        <v>4</v>
      </c>
      <c r="AN24">
        <f>COUNTIFS(Results!J:J, AJ24, Results!K:K, AK24, Results!L:L, AL24, Results!B:B, 1) + COUNTIFS(Results!J:J, AJ24, Results!K:K, AK24, Results!L:L, AL24, Results!B:B, 0)</f>
        <v>1</v>
      </c>
      <c r="AO24">
        <f>COUNTIFS(Results!J:J, AJ24, Results!K:K, AK24, Results!L:L, AL24, Results!B:B, 1)</f>
        <v>1</v>
      </c>
      <c r="AP24" s="4">
        <f t="shared" si="6"/>
        <v>1</v>
      </c>
      <c r="AQ24" s="5">
        <f>COUNTIFS(Results!J:J, AJ24, Results!K:K, AK24, Results!L:L, AL24, Results!I:I, $AQ$1)</f>
        <v>1</v>
      </c>
      <c r="AR24" s="5">
        <f>COUNTIFS(Results!J:J, AJ24, Results!K:K, AK24, Results!L:L, AL24, Results!I:I, $AQ$1, Results!B:B, 1) + COUNTIFS(Results!J:J, AJ24, Results!K:K, AK24, Results!L:L, AL24, Results!I:I, $AQ$1, Results!B:B, 0)</f>
        <v>1</v>
      </c>
      <c r="AS24" s="5">
        <f>COUNTIFS(Results!J:J, AJ24, Results!K:K, AK24, Results!L:L, AL24, Results!I:I, $AQ$1, Results!B:B, 1)</f>
        <v>1</v>
      </c>
      <c r="AT24" s="6">
        <f t="shared" si="7"/>
        <v>1</v>
      </c>
      <c r="AU24" s="13">
        <f>COUNTIFS(Results!J:J, AJ24,Results!K:K, AK24, Results!L:L, AL24,Results!I:I, "casEN") + COUNTIFS(Results!J:J, AJ24,Results!K:K, AK24, Results!L:L, AL24,Results!I:I, "casEN_opti")</f>
        <v>3</v>
      </c>
      <c r="AV24" s="13">
        <f>COUNTIFS(Results!J:J, AJ24,Results!K:K, AK24, Results!L:L, AL24,Results!I:I, "casEN", Results!B:B, 1) + COUNTIFS(Results!J:J, AJ24,Results!K:K, AK24, Results!L:L, AL24,Results!I:I, "casEN", Results!B:B, 0) + COUNTIFS(Results!J:J, AJ24,Results!K:K, AK24, Results!L:L, AL24,Results!I:I, "casEN_opti", Results!B:B, 1) + COUNTIFS(Results!J:J, AJ24,Results!K:K, AK24, Results!L:L, AL24,Results!I:I, "casEN_opti", Results!B:B, 0)</f>
        <v>0</v>
      </c>
      <c r="AW24" s="13">
        <f>COUNTIFS(Results!J:J, AJ24,Results!K:K, AK24, Results!L:L, AL24,Results!I:I, "casEN", Results!B:B, 1) + COUNTIFS(Results!J:J, AJ24,Results!K:K, AK24, Results!L:L, AL24,Results!I:I, "casEN_opti", Results!B:B, 1)</f>
        <v>0</v>
      </c>
      <c r="AX24" s="17">
        <f t="shared" si="8"/>
        <v>0</v>
      </c>
      <c r="AY24" s="4">
        <f>(NER!$L$11+graphs_analyses!AW24)/(graphs_analyses!AV24 +NER!$K$11) -  NER!$M$11</f>
        <v>0</v>
      </c>
    </row>
    <row r="25" spans="1:51" x14ac:dyDescent="0.3">
      <c r="A25" t="str">
        <v>grfGeogPlaceGenerique</v>
      </c>
      <c r="B25">
        <f>COUNTIF(Results!J:J, A25)</f>
        <v>28</v>
      </c>
      <c r="C25">
        <f>COUNTIFS(Results!J:J, A25, Results!B:B, 1) + COUNTIFS(Results!J:J, A25, Results!B:B, 0)</f>
        <v>15</v>
      </c>
      <c r="D25">
        <f>COUNTIFS(Results!J:J, A25, Results!B:B, 1)</f>
        <v>15</v>
      </c>
      <c r="E25" s="21">
        <f t="shared" si="0"/>
        <v>1</v>
      </c>
      <c r="F25" s="5">
        <f>COUNTIFS(Results!J:J, A25, Results!I:I, $F$1)</f>
        <v>16</v>
      </c>
      <c r="G25" s="5">
        <f>COUNTIFS(Results!J:J, A25, Results!B:B, 1, Results!I:I, $F$1) + COUNTIFS(Results!J:J, A25, Results!B:B, 0, Results!I:I, $F$1)</f>
        <v>14</v>
      </c>
      <c r="H25" s="5">
        <f>COUNTIFS(Results!I:I, $F$1,Results!J:J, A25, Results!B:B, 1)</f>
        <v>14</v>
      </c>
      <c r="I25" s="6">
        <f t="shared" si="1"/>
        <v>1</v>
      </c>
      <c r="J25" s="13">
        <f>COUNTIFS(Results!J:J, A25, Results!I:I, "casEN") + COUNTIFS(Results!J:J, A25, Results!I:I, "casEN_opti")</f>
        <v>9</v>
      </c>
      <c r="K25" s="13">
        <f>COUNTIFS(Results!J:J, A25, Results!B:B, 1, Results!I:I, "casEN") + COUNTIFS(Results!J:J, A25, Results!B:B, 0, Results!I:I, "casEN") + COUNTIFS(Results!J:J, A25, Results!B:B, 1, Results!I:I, "casEN_opti") + COUNTIFS(Results!J:J, A25, Results!B:B, 0, Results!I:I, "casEN_opti")</f>
        <v>0</v>
      </c>
      <c r="L25" s="13">
        <f>COUNTIFS(Results!I:I, "casEN",Results!J:J, A25, Results!B:B, 1) + COUNTIFS(Results!I:I, "casEN_opti",Results!J:J, A25, Results!B:B, 1)</f>
        <v>0</v>
      </c>
      <c r="M25" s="17">
        <f t="shared" si="2"/>
        <v>0</v>
      </c>
      <c r="N25" s="4">
        <f xml:space="preserve">  (NER!$L$11+graphs_analyses!L25)/(graphs_analyses!K25 +NER!$K$11) - NER!$M$11</f>
        <v>0</v>
      </c>
      <c r="R25" t="str">
        <v>grforgSeule</v>
      </c>
      <c r="S25" t="str">
        <v>grfPartiPolitique</v>
      </c>
      <c r="T25">
        <f>COUNTIFS(Results!J:J, R25, Results!K:K, S25)</f>
        <v>2</v>
      </c>
      <c r="U25">
        <f>COUNTIFS(Results!J:J, R25,Results!K:K, S25, Results!B:B, 1) + COUNTIFS(Results!J:J, R25,Results!K:K, S25, Results!B:B, 0)</f>
        <v>1</v>
      </c>
      <c r="V25">
        <f>COUNTIFS(Results!J:J, R25, Results!K:K, S25, Results!B:B, 1)</f>
        <v>0</v>
      </c>
      <c r="W25" s="21">
        <f t="shared" si="3"/>
        <v>0</v>
      </c>
      <c r="X25" s="5">
        <f>COUNTIFS(Results!J:J, R25, Results!K:K, S25, Results!I:I, $X$1)</f>
        <v>0</v>
      </c>
      <c r="Y25" s="5">
        <f>COUNTIFS(Results!J:J, R25,Results!K:K, S25, Results!I:I, $X$1, Results!B:B, 1) + COUNTIFS(Results!J:J, R25,Results!K:K, S25,Results!I:I, $X$1, Results!B:B, 0)</f>
        <v>0</v>
      </c>
      <c r="Z25" s="5">
        <f>COUNTIFS(Results!J:J, R25, Results!K:K, S25, Results!I:I, $X$1, Results!B:B, 1)</f>
        <v>0</v>
      </c>
      <c r="AA25" s="6">
        <f t="shared" si="4"/>
        <v>0</v>
      </c>
      <c r="AB25" s="13">
        <f>COUNTIFS(Results!J:J, R25,Results!K:K, S25, Results!I:I, "casEN") + COUNTIFS(Results!J:J, R25,Results!K:K, S25, Results!I:I, "casEN_opti")</f>
        <v>0</v>
      </c>
      <c r="AC25" s="13">
        <f>COUNTIFS(Results!J:J, R25,Results!K:K, S25, Results!B:B, 1, Results!I:I, "casEN") + COUNTIFS(Results!J:J, R25,Results!K:K, S25, Results!B:B, 0, Results!I:I, "casEN") + COUNTIFS(Results!J:J, R25,Results!K:K, S25, Results!B:B, 1, Results!I:I, "casEN_opti") + COUNTIFS(Results!J:J, R25,Results!K:K, S25, Results!B:B, 0, Results!I:I, "casEN_opti")</f>
        <v>0</v>
      </c>
      <c r="AD25" s="13">
        <f>COUNTIFS(Results!J:J, R25,Results!K:K, S25, Results!B:B, 1, Results!I:I, "casEN") + COUNTIFS(Results!J:J, R25,Results!K:K, S25, Results!B:B, 1, Results!I:I, "casEN_opti")</f>
        <v>0</v>
      </c>
      <c r="AE25" s="17">
        <f t="shared" si="5"/>
        <v>0</v>
      </c>
      <c r="AF25" s="4">
        <f>(NER!$L$11+graphs_analyses!AD25)/(graphs_analyses!AC25 +NER!$K$11) - NER!$M$11</f>
        <v>0</v>
      </c>
      <c r="AJ25" t="str">
        <v>grfplace</v>
      </c>
      <c r="AK25" t="str">
        <v>grfplaceBatiment</v>
      </c>
      <c r="AL25" t="str">
        <v>grfpersPrenomNom</v>
      </c>
      <c r="AM25">
        <f>COUNTIFS(Results!J:J, AJ25, Results!K:K, AK25, Results!L:L, AL25)</f>
        <v>5</v>
      </c>
      <c r="AN25">
        <f>COUNTIFS(Results!J:J, AJ25, Results!K:K, AK25, Results!L:L, AL25, Results!B:B, 1) + COUNTIFS(Results!J:J, AJ25, Results!K:K, AK25, Results!L:L, AL25, Results!B:B, 0)</f>
        <v>5</v>
      </c>
      <c r="AO25">
        <f>COUNTIFS(Results!J:J, AJ25, Results!K:K, AK25, Results!L:L, AL25, Results!B:B, 1)</f>
        <v>1</v>
      </c>
      <c r="AP25" s="4">
        <f t="shared" si="6"/>
        <v>0.2</v>
      </c>
      <c r="AQ25" s="5">
        <f>COUNTIFS(Results!J:J, AJ25, Results!K:K, AK25, Results!L:L, AL25, Results!I:I, $AQ$1)</f>
        <v>0</v>
      </c>
      <c r="AR25" s="5">
        <f>COUNTIFS(Results!J:J, AJ25, Results!K:K, AK25, Results!L:L, AL25, Results!I:I, $AQ$1, Results!B:B, 1) + COUNTIFS(Results!J:J, AJ25, Results!K:K, AK25, Results!L:L, AL25, Results!I:I, $AQ$1, Results!B:B, 0)</f>
        <v>0</v>
      </c>
      <c r="AS25" s="5">
        <f>COUNTIFS(Results!J:J, AJ25, Results!K:K, AK25, Results!L:L, AL25, Results!I:I, $AQ$1, Results!B:B, 1)</f>
        <v>0</v>
      </c>
      <c r="AT25" s="6">
        <f t="shared" si="7"/>
        <v>0</v>
      </c>
      <c r="AU25" s="13">
        <f>COUNTIFS(Results!J:J, AJ25,Results!K:K, AK25, Results!L:L, AL25,Results!I:I, "casEN") + COUNTIFS(Results!J:J, AJ25,Results!K:K, AK25, Results!L:L, AL25,Results!I:I, "casEN_opti")</f>
        <v>5</v>
      </c>
      <c r="AV25" s="13">
        <f>COUNTIFS(Results!J:J, AJ25,Results!K:K, AK25, Results!L:L, AL25,Results!I:I, "casEN", Results!B:B, 1) + COUNTIFS(Results!J:J, AJ25,Results!K:K, AK25, Results!L:L, AL25,Results!I:I, "casEN", Results!B:B, 0) + COUNTIFS(Results!J:J, AJ25,Results!K:K, AK25, Results!L:L, AL25,Results!I:I, "casEN_opti", Results!B:B, 1) + COUNTIFS(Results!J:J, AJ25,Results!K:K, AK25, Results!L:L, AL25,Results!I:I, "casEN_opti", Results!B:B, 0)</f>
        <v>5</v>
      </c>
      <c r="AW25" s="13">
        <f>COUNTIFS(Results!J:J, AJ25,Results!K:K, AK25, Results!L:L, AL25,Results!I:I, "casEN", Results!B:B, 1) + COUNTIFS(Results!J:J, AJ25,Results!K:K, AK25, Results!L:L, AL25,Results!I:I, "casEN_opti", Results!B:B, 1)</f>
        <v>1</v>
      </c>
      <c r="AX25" s="17">
        <f t="shared" si="8"/>
        <v>0.2</v>
      </c>
      <c r="AY25" s="4">
        <f>(NER!$L$11+graphs_analyses!AW25)/(graphs_analyses!AV25 +NER!$K$11) -  NER!$M$11</f>
        <v>-5.5539520089242789E-4</v>
      </c>
    </row>
    <row r="26" spans="1:51" x14ac:dyDescent="0.3">
      <c r="A26" t="str">
        <v>grfpersCivilitePersonne</v>
      </c>
      <c r="B26">
        <f>COUNTIF(Results!J:J, A26)</f>
        <v>219</v>
      </c>
      <c r="C26">
        <f>COUNTIFS(Results!J:J, A26, Results!B:B, 1) + COUNTIFS(Results!J:J, A26, Results!B:B, 0)</f>
        <v>73</v>
      </c>
      <c r="D26">
        <f>COUNTIFS(Results!J:J, A26, Results!B:B, 1)</f>
        <v>67</v>
      </c>
      <c r="E26" s="21">
        <f t="shared" si="0"/>
        <v>0.9178082191780822</v>
      </c>
      <c r="F26" s="5">
        <f>COUNTIFS(Results!J:J, A26, Results!I:I, $F$1)</f>
        <v>80</v>
      </c>
      <c r="G26" s="5">
        <f>COUNTIFS(Results!J:J, A26, Results!B:B, 1, Results!I:I, $F$1) + COUNTIFS(Results!J:J, A26, Results!B:B, 0, Results!I:I, $F$1)</f>
        <v>41</v>
      </c>
      <c r="H26" s="5">
        <f>COUNTIFS(Results!I:I, $F$1,Results!J:J, A26, Results!B:B, 1)</f>
        <v>39</v>
      </c>
      <c r="I26" s="6">
        <f t="shared" si="1"/>
        <v>0.95121951219512191</v>
      </c>
      <c r="J26" s="13">
        <f>COUNTIFS(Results!J:J, A26, Results!I:I, "casEN") + COUNTIFS(Results!J:J, A26, Results!I:I, "casEN_opti")</f>
        <v>109</v>
      </c>
      <c r="K26" s="13">
        <f>COUNTIFS(Results!J:J, A26, Results!B:B, 1, Results!I:I, "casEN") + COUNTIFS(Results!J:J, A26, Results!B:B, 0, Results!I:I, "casEN") + COUNTIFS(Results!J:J, A26, Results!B:B, 1, Results!I:I, "casEN_opti") + COUNTIFS(Results!J:J, A26, Results!B:B, 0, Results!I:I, "casEN_opti")</f>
        <v>12</v>
      </c>
      <c r="L26" s="13">
        <f>COUNTIFS(Results!I:I, "casEN",Results!J:J, A26, Results!B:B, 1) + COUNTIFS(Results!I:I, "casEN_opti",Results!J:J, A26, Results!B:B, 1)</f>
        <v>8</v>
      </c>
      <c r="M26" s="17">
        <f t="shared" si="2"/>
        <v>0.66666666666666663</v>
      </c>
      <c r="N26" s="4">
        <f xml:space="preserve">  (NER!$L$11+graphs_analyses!L26)/(graphs_analyses!K26 +NER!$K$11) - NER!$M$11</f>
        <v>-5.273574094181166E-4</v>
      </c>
      <c r="R26" t="str">
        <v>grforgSeule</v>
      </c>
      <c r="S26" t="str">
        <v>grforgEconomie</v>
      </c>
      <c r="T26">
        <f>COUNTIFS(Results!J:J, R26, Results!K:K, S26)</f>
        <v>3</v>
      </c>
      <c r="U26">
        <f>COUNTIFS(Results!J:J, R26,Results!K:K, S26, Results!B:B, 1) + COUNTIFS(Results!J:J, R26,Results!K:K, S26, Results!B:B, 0)</f>
        <v>3</v>
      </c>
      <c r="V26">
        <f>COUNTIFS(Results!J:J, R26, Results!K:K, S26, Results!B:B, 1)</f>
        <v>1</v>
      </c>
      <c r="W26" s="21">
        <f t="shared" si="3"/>
        <v>0.33333333333333331</v>
      </c>
      <c r="X26" s="5">
        <f>COUNTIFS(Results!J:J, R26, Results!K:K, S26, Results!I:I, $X$1)</f>
        <v>0</v>
      </c>
      <c r="Y26" s="5">
        <f>COUNTIFS(Results!J:J, R26,Results!K:K, S26, Results!I:I, $X$1, Results!B:B, 1) + COUNTIFS(Results!J:J, R26,Results!K:K, S26,Results!I:I, $X$1, Results!B:B, 0)</f>
        <v>0</v>
      </c>
      <c r="Z26" s="5">
        <f>COUNTIFS(Results!J:J, R26, Results!K:K, S26, Results!I:I, $X$1, Results!B:B, 1)</f>
        <v>0</v>
      </c>
      <c r="AA26" s="6">
        <f t="shared" si="4"/>
        <v>0</v>
      </c>
      <c r="AB26" s="13">
        <f>COUNTIFS(Results!J:J, R26,Results!K:K, S26, Results!I:I, "casEN") + COUNTIFS(Results!J:J, R26,Results!K:K, S26, Results!I:I, "casEN_opti")</f>
        <v>2</v>
      </c>
      <c r="AC26" s="13">
        <f>COUNTIFS(Results!J:J, R26,Results!K:K, S26, Results!B:B, 1, Results!I:I, "casEN") + COUNTIFS(Results!J:J, R26,Results!K:K, S26, Results!B:B, 0, Results!I:I, "casEN") + COUNTIFS(Results!J:J, R26,Results!K:K, S26, Results!B:B, 1, Results!I:I, "casEN_opti") + COUNTIFS(Results!J:J, R26,Results!K:K, S26, Results!B:B, 0, Results!I:I, "casEN_opti")</f>
        <v>2</v>
      </c>
      <c r="AD26" s="13">
        <f>COUNTIFS(Results!J:J, R26,Results!K:K, S26, Results!B:B, 1, Results!I:I, "casEN") + COUNTIFS(Results!J:J, R26,Results!K:K, S26, Results!B:B, 1, Results!I:I, "casEN_opti")</f>
        <v>0</v>
      </c>
      <c r="AE26" s="17">
        <f t="shared" si="5"/>
        <v>0</v>
      </c>
      <c r="AF26" s="4">
        <f>(NER!$L$11+graphs_analyses!AD26)/(graphs_analyses!AC26 +NER!$K$11) - NER!$M$11</f>
        <v>-2.7978305867437658E-4</v>
      </c>
      <c r="AJ26" t="str">
        <v>grfplace</v>
      </c>
      <c r="AK26" t="str">
        <v>grfplaceQuartier</v>
      </c>
      <c r="AL26" t="str">
        <v>grfpersGenerique</v>
      </c>
      <c r="AM26">
        <f>COUNTIFS(Results!J:J, AJ26, Results!K:K, AK26, Results!L:L, AL26)</f>
        <v>1</v>
      </c>
      <c r="AN26">
        <f>COUNTIFS(Results!J:J, AJ26, Results!K:K, AK26, Results!L:L, AL26, Results!B:B, 1) + COUNTIFS(Results!J:J, AJ26, Results!K:K, AK26, Results!L:L, AL26, Results!B:B, 0)</f>
        <v>0</v>
      </c>
      <c r="AO26">
        <f>COUNTIFS(Results!J:J, AJ26, Results!K:K, AK26, Results!L:L, AL26, Results!B:B, 1)</f>
        <v>0</v>
      </c>
      <c r="AP26" s="4">
        <f t="shared" si="6"/>
        <v>0</v>
      </c>
      <c r="AQ26" s="5">
        <f>COUNTIFS(Results!J:J, AJ26, Results!K:K, AK26, Results!L:L, AL26, Results!I:I, $AQ$1)</f>
        <v>0</v>
      </c>
      <c r="AR26" s="5">
        <f>COUNTIFS(Results!J:J, AJ26, Results!K:K, AK26, Results!L:L, AL26, Results!I:I, $AQ$1, Results!B:B, 1) + COUNTIFS(Results!J:J, AJ26, Results!K:K, AK26, Results!L:L, AL26, Results!I:I, $AQ$1, Results!B:B, 0)</f>
        <v>0</v>
      </c>
      <c r="AS26" s="5">
        <f>COUNTIFS(Results!J:J, AJ26, Results!K:K, AK26, Results!L:L, AL26, Results!I:I, $AQ$1, Results!B:B, 1)</f>
        <v>0</v>
      </c>
      <c r="AT26" s="6">
        <f t="shared" si="7"/>
        <v>0</v>
      </c>
      <c r="AU26" s="13">
        <f>COUNTIFS(Results!J:J, AJ26,Results!K:K, AK26, Results!L:L, AL26,Results!I:I, "casEN") + COUNTIFS(Results!J:J, AJ26,Results!K:K, AK26, Results!L:L, AL26,Results!I:I, "casEN_opti")</f>
        <v>1</v>
      </c>
      <c r="AV26" s="13">
        <f>COUNTIFS(Results!J:J, AJ26,Results!K:K, AK26, Results!L:L, AL26,Results!I:I, "casEN", Results!B:B, 1) + COUNTIFS(Results!J:J, AJ26,Results!K:K, AK26, Results!L:L, AL26,Results!I:I, "casEN", Results!B:B, 0) + COUNTIFS(Results!J:J, AJ26,Results!K:K, AK26, Results!L:L, AL26,Results!I:I, "casEN_opti", Results!B:B, 1) + COUNTIFS(Results!J:J, AJ26,Results!K:K, AK26, Results!L:L, AL26,Results!I:I, "casEN_opti", Results!B:B, 0)</f>
        <v>0</v>
      </c>
      <c r="AW26" s="13">
        <f>COUNTIFS(Results!J:J, AJ26,Results!K:K, AK26, Results!L:L, AL26,Results!I:I, "casEN", Results!B:B, 1) + COUNTIFS(Results!J:J, AJ26,Results!K:K, AK26, Results!L:L, AL26,Results!I:I, "casEN_opti", Results!B:B, 1)</f>
        <v>0</v>
      </c>
      <c r="AX26" s="17">
        <f t="shared" si="8"/>
        <v>0</v>
      </c>
      <c r="AY26" s="4">
        <f>(NER!$L$11+graphs_analyses!AW26)/(graphs_analyses!AV26 +NER!$K$11) -  NER!$M$11</f>
        <v>0</v>
      </c>
    </row>
    <row r="27" spans="1:51" x14ac:dyDescent="0.3">
      <c r="A27" t="str">
        <v>grforgEconomie</v>
      </c>
      <c r="B27">
        <f>COUNTIF(Results!J:J, A27)</f>
        <v>246</v>
      </c>
      <c r="C27">
        <f>COUNTIFS(Results!J:J, A27, Results!B:B, 1) + COUNTIFS(Results!J:J, A27, Results!B:B, 0)</f>
        <v>238</v>
      </c>
      <c r="D27">
        <f>COUNTIFS(Results!J:J, A27, Results!B:B, 1)</f>
        <v>39</v>
      </c>
      <c r="E27" s="21">
        <f t="shared" si="0"/>
        <v>0.1638655462184874</v>
      </c>
      <c r="F27" s="5">
        <f>COUNTIFS(Results!J:J, A27, Results!I:I, $F$1)</f>
        <v>16</v>
      </c>
      <c r="G27" s="5">
        <f>COUNTIFS(Results!J:J, A27, Results!B:B, 1, Results!I:I, $F$1) + COUNTIFS(Results!J:J, A27, Results!B:B, 0, Results!I:I, $F$1)</f>
        <v>16</v>
      </c>
      <c r="H27" s="5">
        <f>COUNTIFS(Results!I:I, $F$1,Results!J:J, A27, Results!B:B, 1)</f>
        <v>14</v>
      </c>
      <c r="I27" s="6">
        <f t="shared" si="1"/>
        <v>0.875</v>
      </c>
      <c r="J27" s="13">
        <f>COUNTIFS(Results!J:J, A27, Results!I:I, "casEN") + COUNTIFS(Results!J:J, A27, Results!I:I, "casEN_opti")</f>
        <v>184</v>
      </c>
      <c r="K27" s="13">
        <f>COUNTIFS(Results!J:J, A27, Results!B:B, 1, Results!I:I, "casEN") + COUNTIFS(Results!J:J, A27, Results!B:B, 0, Results!I:I, "casEN") + COUNTIFS(Results!J:J, A27, Results!B:B, 1, Results!I:I, "casEN_opti") + COUNTIFS(Results!J:J, A27, Results!B:B, 0, Results!I:I, "casEN_opti")</f>
        <v>176</v>
      </c>
      <c r="L27" s="13">
        <f>COUNTIFS(Results!I:I, "casEN",Results!J:J, A27, Results!B:B, 1) + COUNTIFS(Results!I:I, "casEN_opti",Results!J:J, A27, Results!B:B, 1)</f>
        <v>11</v>
      </c>
      <c r="M27" s="17">
        <f t="shared" si="2"/>
        <v>6.25E-2</v>
      </c>
      <c r="N27" s="4">
        <f xml:space="preserve">  (NER!$L$11+graphs_analyses!L27)/(graphs_analyses!K27 +NER!$K$11) - NER!$M$11</f>
        <v>-2.2476382967973385E-2</v>
      </c>
      <c r="R27" t="str">
        <v>grforgSeule</v>
      </c>
      <c r="S27" t="str">
        <v>grforgPlaceGeoPolitique</v>
      </c>
      <c r="T27">
        <f>COUNTIFS(Results!J:J, R27, Results!K:K, S27)</f>
        <v>2</v>
      </c>
      <c r="U27">
        <f>COUNTIFS(Results!J:J, R27,Results!K:K, S27, Results!B:B, 1) + COUNTIFS(Results!J:J, R27,Results!K:K, S27, Results!B:B, 0)</f>
        <v>2</v>
      </c>
      <c r="V27">
        <f>COUNTIFS(Results!J:J, R27, Results!K:K, S27, Results!B:B, 1)</f>
        <v>0</v>
      </c>
      <c r="W27" s="21">
        <f t="shared" si="3"/>
        <v>0</v>
      </c>
      <c r="X27" s="5">
        <f>COUNTIFS(Results!J:J, R27, Results!K:K, S27, Results!I:I, $X$1)</f>
        <v>0</v>
      </c>
      <c r="Y27" s="5">
        <f>COUNTIFS(Results!J:J, R27,Results!K:K, S27, Results!I:I, $X$1, Results!B:B, 1) + COUNTIFS(Results!J:J, R27,Results!K:K, S27,Results!I:I, $X$1, Results!B:B, 0)</f>
        <v>0</v>
      </c>
      <c r="Z27" s="5">
        <f>COUNTIFS(Results!J:J, R27, Results!K:K, S27, Results!I:I, $X$1, Results!B:B, 1)</f>
        <v>0</v>
      </c>
      <c r="AA27" s="6">
        <f t="shared" si="4"/>
        <v>0</v>
      </c>
      <c r="AB27" s="13">
        <f>COUNTIFS(Results!J:J, R27,Results!K:K, S27, Results!I:I, "casEN") + COUNTIFS(Results!J:J, R27,Results!K:K, S27, Results!I:I, "casEN_opti")</f>
        <v>2</v>
      </c>
      <c r="AC27" s="13">
        <f>COUNTIFS(Results!J:J, R27,Results!K:K, S27, Results!B:B, 1, Results!I:I, "casEN") + COUNTIFS(Results!J:J, R27,Results!K:K, S27, Results!B:B, 0, Results!I:I, "casEN") + COUNTIFS(Results!J:J, R27,Results!K:K, S27, Results!B:B, 1, Results!I:I, "casEN_opti") + COUNTIFS(Results!J:J, R27,Results!K:K, S27, Results!B:B, 0, Results!I:I, "casEN_opti")</f>
        <v>2</v>
      </c>
      <c r="AD27" s="13">
        <f>COUNTIFS(Results!J:J, R27,Results!K:K, S27, Results!B:B, 1, Results!I:I, "casEN") + COUNTIFS(Results!J:J, R27,Results!K:K, S27, Results!B:B, 1, Results!I:I, "casEN_opti")</f>
        <v>0</v>
      </c>
      <c r="AE27" s="17">
        <f t="shared" si="5"/>
        <v>0</v>
      </c>
      <c r="AF27" s="4">
        <f>(NER!$L$11+graphs_analyses!AD27)/(graphs_analyses!AC27 +NER!$K$11) - NER!$M$11</f>
        <v>-2.7978305867437658E-4</v>
      </c>
      <c r="AJ27" t="str">
        <v>grfplace</v>
      </c>
      <c r="AK27" t="str">
        <v>grfplaceBatiment</v>
      </c>
      <c r="AL27" t="str">
        <v>grforgEconomie</v>
      </c>
      <c r="AM27">
        <f>COUNTIFS(Results!J:J, AJ27, Results!K:K, AK27, Results!L:L, AL27)</f>
        <v>3</v>
      </c>
      <c r="AN27">
        <f>COUNTIFS(Results!J:J, AJ27, Results!K:K, AK27, Results!L:L, AL27, Results!B:B, 1) + COUNTIFS(Results!J:J, AJ27, Results!K:K, AK27, Results!L:L, AL27, Results!B:B, 0)</f>
        <v>3</v>
      </c>
      <c r="AO27">
        <f>COUNTIFS(Results!J:J, AJ27, Results!K:K, AK27, Results!L:L, AL27, Results!B:B, 1)</f>
        <v>3</v>
      </c>
      <c r="AP27" s="4">
        <f t="shared" si="6"/>
        <v>1</v>
      </c>
      <c r="AQ27" s="5">
        <f>COUNTIFS(Results!J:J, AJ27, Results!K:K, AK27, Results!L:L, AL27, Results!I:I, $AQ$1)</f>
        <v>0</v>
      </c>
      <c r="AR27" s="5">
        <f>COUNTIFS(Results!J:J, AJ27, Results!K:K, AK27, Results!L:L, AL27, Results!I:I, $AQ$1, Results!B:B, 1) + COUNTIFS(Results!J:J, AJ27, Results!K:K, AK27, Results!L:L, AL27, Results!I:I, $AQ$1, Results!B:B, 0)</f>
        <v>0</v>
      </c>
      <c r="AS27" s="5">
        <f>COUNTIFS(Results!J:J, AJ27, Results!K:K, AK27, Results!L:L, AL27, Results!I:I, $AQ$1, Results!B:B, 1)</f>
        <v>0</v>
      </c>
      <c r="AT27" s="6">
        <f t="shared" si="7"/>
        <v>0</v>
      </c>
      <c r="AU27" s="13">
        <f>COUNTIFS(Results!J:J, AJ27,Results!K:K, AK27, Results!L:L, AL27,Results!I:I, "casEN") + COUNTIFS(Results!J:J, AJ27,Results!K:K, AK27, Results!L:L, AL27,Results!I:I, "casEN_opti")</f>
        <v>3</v>
      </c>
      <c r="AV27" s="13">
        <f>COUNTIFS(Results!J:J, AJ27,Results!K:K, AK27, Results!L:L, AL27,Results!I:I, "casEN", Results!B:B, 1) + COUNTIFS(Results!J:J, AJ27,Results!K:K, AK27, Results!L:L, AL27,Results!I:I, "casEN", Results!B:B, 0) + COUNTIFS(Results!J:J, AJ27,Results!K:K, AK27, Results!L:L, AL27,Results!I:I, "casEN_opti", Results!B:B, 1) + COUNTIFS(Results!J:J, AJ27,Results!K:K, AK27, Results!L:L, AL27,Results!I:I, "casEN_opti", Results!B:B, 0)</f>
        <v>3</v>
      </c>
      <c r="AW27" s="13">
        <f>COUNTIFS(Results!J:J, AJ27,Results!K:K, AK27, Results!L:L, AL27,Results!I:I, "casEN", Results!B:B, 1) + COUNTIFS(Results!J:J, AJ27,Results!K:K, AK27, Results!L:L, AL27,Results!I:I, "casEN_opti", Results!B:B, 1)</f>
        <v>3</v>
      </c>
      <c r="AX27" s="17">
        <f t="shared" si="8"/>
        <v>1</v>
      </c>
      <c r="AY27" s="4">
        <f>(NER!$L$11+graphs_analyses!AW27)/(graphs_analyses!AV27 +NER!$K$11) -  NER!$M$11</f>
        <v>1.1792146901834499E-5</v>
      </c>
    </row>
    <row r="28" spans="1:51" x14ac:dyDescent="0.3">
      <c r="A28" t="str">
        <v>grforgDico</v>
      </c>
      <c r="B28">
        <f>COUNTIF(Results!J:J, A28)</f>
        <v>87</v>
      </c>
      <c r="C28">
        <f>COUNTIFS(Results!J:J, A28, Results!B:B, 1) + COUNTIFS(Results!J:J, A28, Results!B:B, 0)</f>
        <v>87</v>
      </c>
      <c r="D28">
        <f>COUNTIFS(Results!J:J, A28, Results!B:B, 1)</f>
        <v>55</v>
      </c>
      <c r="E28" s="21">
        <f t="shared" si="0"/>
        <v>0.63218390804597702</v>
      </c>
      <c r="F28" s="5">
        <f>COUNTIFS(Results!J:J, A28, Results!I:I, $F$1)</f>
        <v>34</v>
      </c>
      <c r="G28" s="5">
        <f>COUNTIFS(Results!J:J, A28, Results!B:B, 1, Results!I:I, $F$1) + COUNTIFS(Results!J:J, A28, Results!B:B, 0, Results!I:I, $F$1)</f>
        <v>34</v>
      </c>
      <c r="H28" s="5">
        <f>COUNTIFS(Results!I:I, $F$1,Results!J:J, A28, Results!B:B, 1)</f>
        <v>33</v>
      </c>
      <c r="I28" s="6">
        <f t="shared" si="1"/>
        <v>0.97058823529411764</v>
      </c>
      <c r="J28" s="13">
        <f>COUNTIFS(Results!J:J, A28, Results!I:I, "casEN") + COUNTIFS(Results!J:J, A28, Results!I:I, "casEN_opti")</f>
        <v>42</v>
      </c>
      <c r="K28" s="13">
        <f>COUNTIFS(Results!J:J, A28, Results!B:B, 1, Results!I:I, "casEN") + COUNTIFS(Results!J:J, A28, Results!B:B, 0, Results!I:I, "casEN") + COUNTIFS(Results!J:J, A28, Results!B:B, 1, Results!I:I, "casEN_opti") + COUNTIFS(Results!J:J, A28, Results!B:B, 0, Results!I:I, "casEN_opti")</f>
        <v>42</v>
      </c>
      <c r="L28" s="13">
        <f>COUNTIFS(Results!I:I, "casEN",Results!J:J, A28, Results!B:B, 1) + COUNTIFS(Results!I:I, "casEN_opti",Results!J:J, A28, Results!B:B, 1)</f>
        <v>14</v>
      </c>
      <c r="M28" s="17">
        <f t="shared" si="2"/>
        <v>0.33333333333333331</v>
      </c>
      <c r="N28" s="4">
        <f xml:space="preserve">  (NER!$L$11+graphs_analyses!L28)/(graphs_analyses!K28 +NER!$K$11) - NER!$M$11</f>
        <v>-3.839834655544605E-3</v>
      </c>
      <c r="R28" t="str">
        <v>grforgSeule</v>
      </c>
      <c r="S28" t="str">
        <v>grftagGentileP</v>
      </c>
      <c r="T28">
        <f>COUNTIFS(Results!J:J, R28, Results!K:K, S28)</f>
        <v>1</v>
      </c>
      <c r="U28">
        <f>COUNTIFS(Results!J:J, R28,Results!K:K, S28, Results!B:B, 1) + COUNTIFS(Results!J:J, R28,Results!K:K, S28, Results!B:B, 0)</f>
        <v>0</v>
      </c>
      <c r="V28">
        <f>COUNTIFS(Results!J:J, R28, Results!K:K, S28, Results!B:B, 1)</f>
        <v>0</v>
      </c>
      <c r="W28" s="21">
        <f t="shared" si="3"/>
        <v>0</v>
      </c>
      <c r="X28" s="5">
        <f>COUNTIFS(Results!J:J, R28, Results!K:K, S28, Results!I:I, $X$1)</f>
        <v>0</v>
      </c>
      <c r="Y28" s="5">
        <f>COUNTIFS(Results!J:J, R28,Results!K:K, S28, Results!I:I, $X$1, Results!B:B, 1) + COUNTIFS(Results!J:J, R28,Results!K:K, S28,Results!I:I, $X$1, Results!B:B, 0)</f>
        <v>0</v>
      </c>
      <c r="Z28" s="5">
        <f>COUNTIFS(Results!J:J, R28, Results!K:K, S28, Results!I:I, $X$1, Results!B:B, 1)</f>
        <v>0</v>
      </c>
      <c r="AA28" s="6">
        <f t="shared" si="4"/>
        <v>0</v>
      </c>
      <c r="AB28" s="13">
        <f>COUNTIFS(Results!J:J, R28,Results!K:K, S28, Results!I:I, "casEN") + COUNTIFS(Results!J:J, R28,Results!K:K, S28, Results!I:I, "casEN_opti")</f>
        <v>1</v>
      </c>
      <c r="AC28" s="13">
        <f>COUNTIFS(Results!J:J, R28,Results!K:K, S28, Results!B:B, 1, Results!I:I, "casEN") + COUNTIFS(Results!J:J, R28,Results!K:K, S28, Results!B:B, 0, Results!I:I, "casEN") + COUNTIFS(Results!J:J, R28,Results!K:K, S28, Results!B:B, 1, Results!I:I, "casEN_opti") + COUNTIFS(Results!J:J, R28,Results!K:K, S28, Results!B:B, 0, Results!I:I, "casEN_opti")</f>
        <v>0</v>
      </c>
      <c r="AD28" s="13">
        <f>COUNTIFS(Results!J:J, R28,Results!K:K, S28, Results!B:B, 1, Results!I:I, "casEN") + COUNTIFS(Results!J:J, R28,Results!K:K, S28, Results!B:B, 1, Results!I:I, "casEN_opti")</f>
        <v>0</v>
      </c>
      <c r="AE28" s="17">
        <f t="shared" si="5"/>
        <v>0</v>
      </c>
      <c r="AF28" s="4">
        <f>(NER!$L$11+graphs_analyses!AD28)/(graphs_analyses!AC28 +NER!$K$11) - NER!$M$11</f>
        <v>0</v>
      </c>
      <c r="AJ28" t="str">
        <v>grfplace</v>
      </c>
      <c r="AK28" t="str">
        <v>grfplaceBatiment</v>
      </c>
      <c r="AL28" t="str">
        <v>grfroleName</v>
      </c>
      <c r="AM28">
        <f>COUNTIFS(Results!J:J, AJ28, Results!K:K, AK28, Results!L:L, AL28)</f>
        <v>1</v>
      </c>
      <c r="AN28">
        <f>COUNTIFS(Results!J:J, AJ28, Results!K:K, AK28, Results!L:L, AL28, Results!B:B, 1) + COUNTIFS(Results!J:J, AJ28, Results!K:K, AK28, Results!L:L, AL28, Results!B:B, 0)</f>
        <v>1</v>
      </c>
      <c r="AO28">
        <f>COUNTIFS(Results!J:J, AJ28, Results!K:K, AK28, Results!L:L, AL28, Results!B:B, 1)</f>
        <v>1</v>
      </c>
      <c r="AP28" s="4">
        <f t="shared" si="6"/>
        <v>1</v>
      </c>
      <c r="AQ28" s="5">
        <f>COUNTIFS(Results!J:J, AJ28, Results!K:K, AK28, Results!L:L, AL28, Results!I:I, $AQ$1)</f>
        <v>0</v>
      </c>
      <c r="AR28" s="5">
        <f>COUNTIFS(Results!J:J, AJ28, Results!K:K, AK28, Results!L:L, AL28, Results!I:I, $AQ$1, Results!B:B, 1) + COUNTIFS(Results!J:J, AJ28, Results!K:K, AK28, Results!L:L, AL28, Results!I:I, $AQ$1, Results!B:B, 0)</f>
        <v>0</v>
      </c>
      <c r="AS28" s="5">
        <f>COUNTIFS(Results!J:J, AJ28, Results!K:K, AK28, Results!L:L, AL28, Results!I:I, $AQ$1, Results!B:B, 1)</f>
        <v>0</v>
      </c>
      <c r="AT28" s="6">
        <f t="shared" si="7"/>
        <v>0</v>
      </c>
      <c r="AU28" s="13">
        <f>COUNTIFS(Results!J:J, AJ28,Results!K:K, AK28, Results!L:L, AL28,Results!I:I, "casEN") + COUNTIFS(Results!J:J, AJ28,Results!K:K, AK28, Results!L:L, AL28,Results!I:I, "casEN_opti")</f>
        <v>1</v>
      </c>
      <c r="AV28" s="13">
        <f>COUNTIFS(Results!J:J, AJ28,Results!K:K, AK28, Results!L:L, AL28,Results!I:I, "casEN", Results!B:B, 1) + COUNTIFS(Results!J:J, AJ28,Results!K:K, AK28, Results!L:L, AL28,Results!I:I, "casEN", Results!B:B, 0) + COUNTIFS(Results!J:J, AJ28,Results!K:K, AK28, Results!L:L, AL28,Results!I:I, "casEN_opti", Results!B:B, 1) + COUNTIFS(Results!J:J, AJ28,Results!K:K, AK28, Results!L:L, AL28,Results!I:I, "casEN_opti", Results!B:B, 0)</f>
        <v>1</v>
      </c>
      <c r="AW28" s="13">
        <f>COUNTIFS(Results!J:J, AJ28,Results!K:K, AK28, Results!L:L, AL28,Results!I:I, "casEN", Results!B:B, 1) + COUNTIFS(Results!J:J, AJ28,Results!K:K, AK28, Results!L:L, AL28,Results!I:I, "casEN_opti", Results!B:B, 1)</f>
        <v>1</v>
      </c>
      <c r="AX28" s="17">
        <f t="shared" si="8"/>
        <v>1</v>
      </c>
      <c r="AY28" s="4">
        <f>(NER!$L$11+graphs_analyses!AW28)/(graphs_analyses!AV28 +NER!$K$11) -  NER!$M$11</f>
        <v>3.9318464497561934E-6</v>
      </c>
    </row>
    <row r="29" spans="1:51" x14ac:dyDescent="0.3">
      <c r="A29" t="str">
        <v>grforgGouvernement</v>
      </c>
      <c r="B29">
        <f>COUNTIF(Results!J:J, A29)</f>
        <v>26</v>
      </c>
      <c r="C29">
        <f>COUNTIFS(Results!J:J, A29, Results!B:B, 1) + COUNTIFS(Results!J:J, A29, Results!B:B, 0)</f>
        <v>26</v>
      </c>
      <c r="D29">
        <f>COUNTIFS(Results!J:J, A29, Results!B:B, 1)</f>
        <v>2</v>
      </c>
      <c r="E29" s="21">
        <f t="shared" si="0"/>
        <v>7.6923076923076927E-2</v>
      </c>
      <c r="F29" s="5">
        <f>COUNTIFS(Results!J:J, A29, Results!I:I, $F$1)</f>
        <v>1</v>
      </c>
      <c r="G29" s="5">
        <f>COUNTIFS(Results!J:J, A29, Results!B:B, 1, Results!I:I, $F$1) + COUNTIFS(Results!J:J, A29, Results!B:B, 0, Results!I:I, $F$1)</f>
        <v>1</v>
      </c>
      <c r="H29" s="5">
        <f>COUNTIFS(Results!I:I, $F$1,Results!J:J, A29, Results!B:B, 1)</f>
        <v>1</v>
      </c>
      <c r="I29" s="6">
        <f t="shared" si="1"/>
        <v>1</v>
      </c>
      <c r="J29" s="13">
        <f>COUNTIFS(Results!J:J, A29, Results!I:I, "casEN") + COUNTIFS(Results!J:J, A29, Results!I:I, "casEN_opti")</f>
        <v>24</v>
      </c>
      <c r="K29" s="13">
        <f>COUNTIFS(Results!J:J, A29, Results!B:B, 1, Results!I:I, "casEN") + COUNTIFS(Results!J:J, A29, Results!B:B, 0, Results!I:I, "casEN") + COUNTIFS(Results!J:J, A29, Results!B:B, 1, Results!I:I, "casEN_opti") + COUNTIFS(Results!J:J, A29, Results!B:B, 0, Results!I:I, "casEN_opti")</f>
        <v>24</v>
      </c>
      <c r="L29" s="13">
        <f>COUNTIFS(Results!I:I, "casEN",Results!J:J, A29, Results!B:B, 1) + COUNTIFS(Results!I:I, "casEN_opti",Results!J:J, A29, Results!B:B, 1)</f>
        <v>1</v>
      </c>
      <c r="M29" s="17">
        <f t="shared" si="2"/>
        <v>4.1666666666666664E-2</v>
      </c>
      <c r="N29" s="4">
        <f xml:space="preserve">  (NER!$L$11+graphs_analyses!L29)/(graphs_analyses!K29 +NER!$K$11) - NER!$M$11</f>
        <v>-3.203437890115568E-3</v>
      </c>
      <c r="R29" t="str">
        <v>grfpersCivilitePersonne</v>
      </c>
      <c r="S29" t="str">
        <v>grftagNomFamille</v>
      </c>
      <c r="T29">
        <f>COUNTIFS(Results!J:J, R29, Results!K:K, S29)</f>
        <v>193</v>
      </c>
      <c r="U29">
        <f>COUNTIFS(Results!J:J, R29,Results!K:K, S29, Results!B:B, 1) + COUNTIFS(Results!J:J, R29,Results!K:K, S29, Results!B:B, 0)</f>
        <v>54</v>
      </c>
      <c r="V29">
        <f>COUNTIFS(Results!J:J, R29, Results!K:K, S29, Results!B:B, 1)</f>
        <v>54</v>
      </c>
      <c r="W29" s="21">
        <f t="shared" si="3"/>
        <v>1</v>
      </c>
      <c r="X29" s="5">
        <f>COUNTIFS(Results!J:J, R29, Results!K:K, S29, Results!I:I, $X$1)</f>
        <v>69</v>
      </c>
      <c r="Y29" s="5">
        <f>COUNTIFS(Results!J:J, R29,Results!K:K, S29, Results!I:I, $X$1, Results!B:B, 1) + COUNTIFS(Results!J:J, R29,Results!K:K, S29,Results!I:I, $X$1, Results!B:B, 0)</f>
        <v>30</v>
      </c>
      <c r="Z29" s="5">
        <f>COUNTIFS(Results!J:J, R29, Results!K:K, S29, Results!I:I, $X$1, Results!B:B, 1)</f>
        <v>30</v>
      </c>
      <c r="AA29" s="6">
        <f t="shared" si="4"/>
        <v>1</v>
      </c>
      <c r="AB29" s="13">
        <f>COUNTIFS(Results!J:J, R29,Results!K:K, S29, Results!I:I, "casEN") + COUNTIFS(Results!J:J, R29,Results!K:K, S29, Results!I:I, "casEN_opti")</f>
        <v>99</v>
      </c>
      <c r="AC29" s="13">
        <f>COUNTIFS(Results!J:J, R29,Results!K:K, S29, Results!B:B, 1, Results!I:I, "casEN") + COUNTIFS(Results!J:J, R29,Results!K:K, S29, Results!B:B, 0, Results!I:I, "casEN") + COUNTIFS(Results!J:J, R29,Results!K:K, S29, Results!B:B, 1, Results!I:I, "casEN_opti") + COUNTIFS(Results!J:J, R29,Results!K:K, S29, Results!B:B, 0, Results!I:I, "casEN_opti")</f>
        <v>8</v>
      </c>
      <c r="AD29" s="13">
        <f>COUNTIFS(Results!J:J, R29,Results!K:K, S29, Results!B:B, 1, Results!I:I, "casEN") + COUNTIFS(Results!J:J, R29,Results!K:K, S29, Results!B:B, 1, Results!I:I, "casEN_opti")</f>
        <v>8</v>
      </c>
      <c r="AE29" s="17">
        <f t="shared" si="5"/>
        <v>1</v>
      </c>
      <c r="AF29" s="4">
        <f>(NER!$L$11+graphs_analyses!AD29)/(graphs_analyses!AC29 +NER!$K$11) - NER!$M$11</f>
        <v>3.1423131505725621E-5</v>
      </c>
      <c r="AJ29" t="str">
        <v>main_graph</v>
      </c>
      <c r="AK29" t="str">
        <v>second_graph</v>
      </c>
      <c r="AL29" t="str">
        <v>third_graph</v>
      </c>
    </row>
    <row r="30" spans="1:51" x14ac:dyDescent="0.3">
      <c r="A30" t="str">
        <v>grforgMedia</v>
      </c>
      <c r="B30">
        <f>COUNTIF(Results!J:J, A30)</f>
        <v>46</v>
      </c>
      <c r="C30">
        <f>COUNTIFS(Results!J:J, A30, Results!B:B, 1) + COUNTIFS(Results!J:J, A30, Results!B:B, 0)</f>
        <v>17</v>
      </c>
      <c r="D30">
        <f>COUNTIFS(Results!J:J, A30, Results!B:B, 1)</f>
        <v>2</v>
      </c>
      <c r="E30" s="21">
        <f t="shared" si="0"/>
        <v>0.11764705882352941</v>
      </c>
      <c r="F30" s="5">
        <f>COUNTIFS(Results!J:J, A30, Results!I:I, $F$1)</f>
        <v>0</v>
      </c>
      <c r="G30" s="5">
        <f>COUNTIFS(Results!J:J, A30, Results!B:B, 1, Results!I:I, $F$1) + COUNTIFS(Results!J:J, A30, Results!B:B, 0, Results!I:I, $F$1)</f>
        <v>0</v>
      </c>
      <c r="H30" s="5">
        <f>COUNTIFS(Results!I:I, $F$1,Results!J:J, A30, Results!B:B, 1)</f>
        <v>0</v>
      </c>
      <c r="I30" s="6">
        <f t="shared" si="1"/>
        <v>0</v>
      </c>
      <c r="J30" s="13">
        <f>COUNTIFS(Results!J:J, A30, Results!I:I, "casEN") + COUNTIFS(Results!J:J, A30, Results!I:I, "casEN_opti")</f>
        <v>46</v>
      </c>
      <c r="K30" s="13">
        <f>COUNTIFS(Results!J:J, A30, Results!B:B, 1, Results!I:I, "casEN") + COUNTIFS(Results!J:J, A30, Results!B:B, 0, Results!I:I, "casEN") + COUNTIFS(Results!J:J, A30, Results!B:B, 1, Results!I:I, "casEN_opti") + COUNTIFS(Results!J:J, A30, Results!B:B, 0, Results!I:I, "casEN_opti")</f>
        <v>17</v>
      </c>
      <c r="L30" s="13">
        <f>COUNTIFS(Results!I:I, "casEN",Results!J:J, A30, Results!B:B, 1) + COUNTIFS(Results!I:I, "casEN_opti",Results!J:J, A30, Results!B:B, 1)</f>
        <v>2</v>
      </c>
      <c r="M30" s="17">
        <f t="shared" si="2"/>
        <v>0.11764705882352941</v>
      </c>
      <c r="N30" s="4">
        <f xml:space="preserve">  (NER!$L$11+graphs_analyses!L30)/(graphs_analyses!K30 +NER!$K$11) - NER!$M$11</f>
        <v>-2.0860101405261178E-3</v>
      </c>
      <c r="R30" t="str">
        <v>grfpersCivilitePersonne</v>
      </c>
      <c r="S30" t="str">
        <v>grftagNomFamilleDe</v>
      </c>
      <c r="T30">
        <f>COUNTIFS(Results!J:J, R30, Results!K:K, S30)</f>
        <v>11</v>
      </c>
      <c r="U30">
        <f>COUNTIFS(Results!J:J, R30,Results!K:K, S30, Results!B:B, 1) + COUNTIFS(Results!J:J, R30,Results!K:K, S30, Results!B:B, 0)</f>
        <v>4</v>
      </c>
      <c r="V30">
        <f>COUNTIFS(Results!J:J, R30, Results!K:K, S30, Results!B:B, 1)</f>
        <v>3</v>
      </c>
      <c r="W30" s="21">
        <f t="shared" si="3"/>
        <v>0.75</v>
      </c>
      <c r="X30" s="5">
        <f>COUNTIFS(Results!J:J, R30, Results!K:K, S30, Results!I:I, $X$1)</f>
        <v>3</v>
      </c>
      <c r="Y30" s="5">
        <f>COUNTIFS(Results!J:J, R30,Results!K:K, S30, Results!I:I, $X$1, Results!B:B, 1) + COUNTIFS(Results!J:J, R30,Results!K:K, S30,Results!I:I, $X$1, Results!B:B, 0)</f>
        <v>3</v>
      </c>
      <c r="Z30" s="5">
        <f>COUNTIFS(Results!J:J, R30, Results!K:K, S30, Results!I:I, $X$1, Results!B:B, 1)</f>
        <v>3</v>
      </c>
      <c r="AA30" s="6">
        <f t="shared" si="4"/>
        <v>1</v>
      </c>
      <c r="AB30" s="13">
        <f>COUNTIFS(Results!J:J, R30,Results!K:K, S30, Results!I:I, "casEN") + COUNTIFS(Results!J:J, R30,Results!K:K, S30, Results!I:I, "casEN_opti")</f>
        <v>7</v>
      </c>
      <c r="AC30" s="13">
        <f>COUNTIFS(Results!J:J, R30,Results!K:K, S30, Results!B:B, 1, Results!I:I, "casEN") + COUNTIFS(Results!J:J, R30,Results!K:K, S30, Results!B:B, 0, Results!I:I, "casEN") + COUNTIFS(Results!J:J, R30,Results!K:K, S30, Results!B:B, 1, Results!I:I, "casEN_opti") + COUNTIFS(Results!J:J, R30,Results!K:K, S30, Results!B:B, 0, Results!I:I, "casEN_opti")</f>
        <v>1</v>
      </c>
      <c r="AD30" s="13">
        <f>COUNTIFS(Results!J:J, R30,Results!K:K, S30, Results!B:B, 1, Results!I:I, "casEN") + COUNTIFS(Results!J:J, R30,Results!K:K, S30, Results!B:B, 1, Results!I:I, "casEN_opti")</f>
        <v>0</v>
      </c>
      <c r="AE30" s="17">
        <f t="shared" si="5"/>
        <v>0</v>
      </c>
      <c r="AF30" s="4">
        <f>(NER!$L$11+graphs_analyses!AD30)/(graphs_analyses!AC30 +NER!$K$11) - NER!$M$11</f>
        <v>-1.3991165182414278E-4</v>
      </c>
    </row>
    <row r="31" spans="1:51" x14ac:dyDescent="0.3">
      <c r="A31" t="str">
        <v>grforgPlaceGeoPolitique</v>
      </c>
      <c r="B31">
        <f>COUNTIF(Results!J:J, A31)</f>
        <v>85</v>
      </c>
      <c r="C31">
        <f>COUNTIFS(Results!J:J, A31, Results!B:B, 1) + COUNTIFS(Results!J:J, A31, Results!B:B, 0)</f>
        <v>62</v>
      </c>
      <c r="D31">
        <f>COUNTIFS(Results!J:J, A31, Results!B:B, 1)</f>
        <v>62</v>
      </c>
      <c r="E31" s="21">
        <f t="shared" si="0"/>
        <v>1</v>
      </c>
      <c r="F31" s="5">
        <f>COUNTIFS(Results!J:J, A31, Results!I:I, $F$1)</f>
        <v>1</v>
      </c>
      <c r="G31" s="5">
        <f>COUNTIFS(Results!J:J, A31, Results!B:B, 1, Results!I:I, $F$1) + COUNTIFS(Results!J:J, A31, Results!B:B, 0, Results!I:I, $F$1)</f>
        <v>0</v>
      </c>
      <c r="H31" s="5">
        <f>COUNTIFS(Results!I:I, $F$1,Results!J:J, A31, Results!B:B, 1)</f>
        <v>0</v>
      </c>
      <c r="I31" s="6">
        <f t="shared" si="1"/>
        <v>0</v>
      </c>
      <c r="J31" s="13">
        <f>COUNTIFS(Results!J:J, A31, Results!I:I, "casEN") + COUNTIFS(Results!J:J, A31, Results!I:I, "casEN_opti")</f>
        <v>73</v>
      </c>
      <c r="K31" s="13">
        <f>COUNTIFS(Results!J:J, A31, Results!B:B, 1, Results!I:I, "casEN") + COUNTIFS(Results!J:J, A31, Results!B:B, 0, Results!I:I, "casEN") + COUNTIFS(Results!J:J, A31, Results!B:B, 1, Results!I:I, "casEN_opti") + COUNTIFS(Results!J:J, A31, Results!B:B, 0, Results!I:I, "casEN_opti")</f>
        <v>52</v>
      </c>
      <c r="L31" s="13">
        <f>COUNTIFS(Results!I:I, "casEN",Results!J:J, A31, Results!B:B, 1) + COUNTIFS(Results!I:I, "casEN_opti",Results!J:J, A31, Results!B:B, 1)</f>
        <v>52</v>
      </c>
      <c r="M31" s="17">
        <f t="shared" si="2"/>
        <v>1</v>
      </c>
      <c r="N31" s="4">
        <f xml:space="preserve">  (NER!$L$11+graphs_analyses!L31)/(graphs_analyses!K31 +NER!$K$11) - NER!$M$11</f>
        <v>2.0296704540356814E-4</v>
      </c>
      <c r="R31" t="str">
        <v>grfpersCivilitePersonne</v>
      </c>
      <c r="S31" t="str">
        <v>grftagTitreNobiliaireS</v>
      </c>
      <c r="T31">
        <f>COUNTIFS(Results!J:J, R31, Results!K:K, S31)</f>
        <v>15</v>
      </c>
      <c r="U31">
        <f>COUNTIFS(Results!J:J, R31,Results!K:K, S31, Results!B:B, 1) + COUNTIFS(Results!J:J, R31,Results!K:K, S31, Results!B:B, 0)</f>
        <v>15</v>
      </c>
      <c r="V31">
        <f>COUNTIFS(Results!J:J, R31, Results!K:K, S31, Results!B:B, 1)</f>
        <v>10</v>
      </c>
      <c r="W31" s="21">
        <f t="shared" si="3"/>
        <v>0.66666666666666663</v>
      </c>
      <c r="X31" s="5">
        <f>COUNTIFS(Results!J:J, R31, Results!K:K, S31, Results!I:I, $X$1)</f>
        <v>8</v>
      </c>
      <c r="Y31" s="5">
        <f>COUNTIFS(Results!J:J, R31,Results!K:K, S31, Results!I:I, $X$1, Results!B:B, 1) + COUNTIFS(Results!J:J, R31,Results!K:K, S31,Results!I:I, $X$1, Results!B:B, 0)</f>
        <v>8</v>
      </c>
      <c r="Z31" s="5">
        <f>COUNTIFS(Results!J:J, R31, Results!K:K, S31, Results!I:I, $X$1, Results!B:B, 1)</f>
        <v>6</v>
      </c>
      <c r="AA31" s="6">
        <f t="shared" si="4"/>
        <v>0.75</v>
      </c>
      <c r="AB31" s="13">
        <f>COUNTIFS(Results!J:J, R31,Results!K:K, S31, Results!I:I, "casEN") + COUNTIFS(Results!J:J, R31,Results!K:K, S31, Results!I:I, "casEN_opti")</f>
        <v>3</v>
      </c>
      <c r="AC31" s="13">
        <f>COUNTIFS(Results!J:J, R31,Results!K:K, S31, Results!B:B, 1, Results!I:I, "casEN") + COUNTIFS(Results!J:J, R31,Results!K:K, S31, Results!B:B, 0, Results!I:I, "casEN") + COUNTIFS(Results!J:J, R31,Results!K:K, S31, Results!B:B, 1, Results!I:I, "casEN_opti") + COUNTIFS(Results!J:J, R31,Results!K:K, S31, Results!B:B, 0, Results!I:I, "casEN_opti")</f>
        <v>3</v>
      </c>
      <c r="AD31" s="13">
        <f>COUNTIFS(Results!J:J, R31,Results!K:K, S31, Results!B:B, 1, Results!I:I, "casEN") + COUNTIFS(Results!J:J, R31,Results!K:K, S31, Results!B:B, 1, Results!I:I, "casEN_opti")</f>
        <v>0</v>
      </c>
      <c r="AE31" s="17">
        <f t="shared" si="5"/>
        <v>0</v>
      </c>
      <c r="AF31" s="4">
        <f>(NER!$L$11+graphs_analyses!AD31)/(graphs_analyses!AC31 +NER!$K$11) - NER!$M$11</f>
        <v>-4.1961423791259111E-4</v>
      </c>
    </row>
    <row r="32" spans="1:51" x14ac:dyDescent="0.3">
      <c r="A32" t="str">
        <v>grforgMusique</v>
      </c>
      <c r="B32">
        <f>COUNTIF(Results!J:J, A32)</f>
        <v>64</v>
      </c>
      <c r="C32">
        <f>COUNTIFS(Results!J:J, A32, Results!B:B, 1) + COUNTIFS(Results!J:J, A32, Results!B:B, 0)</f>
        <v>0</v>
      </c>
      <c r="D32">
        <f>COUNTIFS(Results!J:J, A32, Results!B:B, 1)</f>
        <v>0</v>
      </c>
      <c r="E32" s="21">
        <f t="shared" si="0"/>
        <v>0</v>
      </c>
      <c r="F32" s="5">
        <f>COUNTIFS(Results!J:J, A32, Results!I:I, $F$1)</f>
        <v>0</v>
      </c>
      <c r="G32" s="5">
        <f>COUNTIFS(Results!J:J, A32, Results!B:B, 1, Results!I:I, $F$1) + COUNTIFS(Results!J:J, A32, Results!B:B, 0, Results!I:I, $F$1)</f>
        <v>0</v>
      </c>
      <c r="H32" s="5">
        <f>COUNTIFS(Results!I:I, $F$1,Results!J:J, A32, Results!B:B, 1)</f>
        <v>0</v>
      </c>
      <c r="I32" s="6">
        <f t="shared" si="1"/>
        <v>0</v>
      </c>
      <c r="J32" s="13">
        <f>COUNTIFS(Results!J:J, A32, Results!I:I, "casEN") + COUNTIFS(Results!J:J, A32, Results!I:I, "casEN_opti")</f>
        <v>64</v>
      </c>
      <c r="K32" s="13">
        <f>COUNTIFS(Results!J:J, A32, Results!B:B, 1, Results!I:I, "casEN") + COUNTIFS(Results!J:J, A32, Results!B:B, 0, Results!I:I, "casEN") + COUNTIFS(Results!J:J, A32, Results!B:B, 1, Results!I:I, "casEN_opti") + COUNTIFS(Results!J:J, A32, Results!B:B, 0, Results!I:I, "casEN_opti")</f>
        <v>0</v>
      </c>
      <c r="L32" s="13">
        <f>COUNTIFS(Results!I:I, "casEN",Results!J:J, A32, Results!B:B, 1) + COUNTIFS(Results!I:I, "casEN_opti",Results!J:J, A32, Results!B:B, 1)</f>
        <v>0</v>
      </c>
      <c r="M32" s="17">
        <f t="shared" si="2"/>
        <v>0</v>
      </c>
      <c r="N32" s="4">
        <f xml:space="preserve">  (NER!$L$11+graphs_analyses!L32)/(graphs_analyses!K32 +NER!$K$11) - NER!$M$11</f>
        <v>0</v>
      </c>
      <c r="R32" t="str">
        <v>grfpersContextePersonne</v>
      </c>
      <c r="S32" t="str">
        <v>grftagNomFamille</v>
      </c>
      <c r="T32">
        <f>COUNTIFS(Results!J:J, R32, Results!K:K, S32)</f>
        <v>324</v>
      </c>
      <c r="U32">
        <f>COUNTIFS(Results!J:J, R32,Results!K:K, S32, Results!B:B, 1) + COUNTIFS(Results!J:J, R32,Results!K:K, S32, Results!B:B, 0)</f>
        <v>324</v>
      </c>
      <c r="V32">
        <f>COUNTIFS(Results!J:J, R32, Results!K:K, S32, Results!B:B, 1)</f>
        <v>305</v>
      </c>
      <c r="W32" s="21">
        <f t="shared" si="3"/>
        <v>0.94135802469135799</v>
      </c>
      <c r="X32" s="5">
        <f>COUNTIFS(Results!J:J, R32, Results!K:K, S32, Results!I:I, $X$1)</f>
        <v>157</v>
      </c>
      <c r="Y32" s="5">
        <f>COUNTIFS(Results!J:J, R32,Results!K:K, S32, Results!I:I, $X$1, Results!B:B, 1) + COUNTIFS(Results!J:J, R32,Results!K:K, S32,Results!I:I, $X$1, Results!B:B, 0)</f>
        <v>157</v>
      </c>
      <c r="Z32" s="5">
        <f>COUNTIFS(Results!J:J, R32, Results!K:K, S32, Results!I:I, $X$1, Results!B:B, 1)</f>
        <v>156</v>
      </c>
      <c r="AA32" s="6">
        <f t="shared" si="4"/>
        <v>0.99363057324840764</v>
      </c>
      <c r="AB32" s="13">
        <f>COUNTIFS(Results!J:J, R32,Results!K:K, S32, Results!I:I, "casEN") + COUNTIFS(Results!J:J, R32,Results!K:K, S32, Results!I:I, "casEN_opti")</f>
        <v>49</v>
      </c>
      <c r="AC32" s="13">
        <f>COUNTIFS(Results!J:J, R32,Results!K:K, S32, Results!B:B, 1, Results!I:I, "casEN") + COUNTIFS(Results!J:J, R32,Results!K:K, S32, Results!B:B, 0, Results!I:I, "casEN") + COUNTIFS(Results!J:J, R32,Results!K:K, S32, Results!B:B, 1, Results!I:I, "casEN_opti") + COUNTIFS(Results!J:J, R32,Results!K:K, S32, Results!B:B, 0, Results!I:I, "casEN_opti")</f>
        <v>49</v>
      </c>
      <c r="AD32" s="13">
        <f>COUNTIFS(Results!J:J, R32,Results!K:K, S32, Results!B:B, 1, Results!I:I, "casEN") + COUNTIFS(Results!J:J, R32,Results!K:K, S32, Results!B:B, 1, Results!I:I, "casEN_opti")</f>
        <v>37</v>
      </c>
      <c r="AE32" s="17">
        <f t="shared" si="5"/>
        <v>0.75510204081632648</v>
      </c>
      <c r="AF32" s="4">
        <f>(NER!$L$11+graphs_analyses!AD32)/(graphs_analyses!AC32 +NER!$K$11) - NER!$M$11</f>
        <v>-1.5229463386562392E-3</v>
      </c>
    </row>
    <row r="33" spans="1:32" x14ac:dyDescent="0.3">
      <c r="A33" t="str">
        <v>grforgJustice</v>
      </c>
      <c r="B33">
        <f>COUNTIF(Results!J:J, A33)</f>
        <v>6</v>
      </c>
      <c r="C33">
        <f>COUNTIFS(Results!J:J, A33, Results!B:B, 1) + COUNTIFS(Results!J:J, A33, Results!B:B, 0)</f>
        <v>0</v>
      </c>
      <c r="D33">
        <f>COUNTIFS(Results!J:J, A33, Results!B:B, 1)</f>
        <v>0</v>
      </c>
      <c r="E33" s="21">
        <f t="shared" si="0"/>
        <v>0</v>
      </c>
      <c r="F33" s="5">
        <f>COUNTIFS(Results!J:J, A33, Results!I:I, $F$1)</f>
        <v>0</v>
      </c>
      <c r="G33" s="5">
        <f>COUNTIFS(Results!J:J, A33, Results!B:B, 1, Results!I:I, $F$1) + COUNTIFS(Results!J:J, A33, Results!B:B, 0, Results!I:I, $F$1)</f>
        <v>0</v>
      </c>
      <c r="H33" s="5">
        <f>COUNTIFS(Results!I:I, $F$1,Results!J:J, A33, Results!B:B, 1)</f>
        <v>0</v>
      </c>
      <c r="I33" s="6">
        <f t="shared" si="1"/>
        <v>0</v>
      </c>
      <c r="J33" s="13">
        <f>COUNTIFS(Results!J:J, A33, Results!I:I, "casEN") + COUNTIFS(Results!J:J, A33, Results!I:I, "casEN_opti")</f>
        <v>6</v>
      </c>
      <c r="K33" s="13">
        <f>COUNTIFS(Results!J:J, A33, Results!B:B, 1, Results!I:I, "casEN") + COUNTIFS(Results!J:J, A33, Results!B:B, 0, Results!I:I, "casEN") + COUNTIFS(Results!J:J, A33, Results!B:B, 1, Results!I:I, "casEN_opti") + COUNTIFS(Results!J:J, A33, Results!B:B, 0, Results!I:I, "casEN_opti")</f>
        <v>0</v>
      </c>
      <c r="L33" s="13">
        <f>COUNTIFS(Results!I:I, "casEN",Results!J:J, A33, Results!B:B, 1) + COUNTIFS(Results!I:I, "casEN_opti",Results!J:J, A33, Results!B:B, 1)</f>
        <v>0</v>
      </c>
      <c r="M33" s="17">
        <f t="shared" si="2"/>
        <v>0</v>
      </c>
      <c r="N33" s="4">
        <f xml:space="preserve">  (NER!$L$11+graphs_analyses!L33)/(graphs_analyses!K33 +NER!$K$11) - NER!$M$11</f>
        <v>0</v>
      </c>
      <c r="R33" t="str">
        <v>grfpersPrenomNom</v>
      </c>
      <c r="S33" t="str">
        <v>grftagPrenom</v>
      </c>
      <c r="T33">
        <f>COUNTIFS(Results!J:J, R33, Results!K:K, S33)</f>
        <v>2299</v>
      </c>
      <c r="U33">
        <f>COUNTIFS(Results!J:J, R33,Results!K:K, S33, Results!B:B, 1) + COUNTIFS(Results!J:J, R33,Results!K:K, S33, Results!B:B, 0)</f>
        <v>2294</v>
      </c>
      <c r="V33">
        <f>COUNTIFS(Results!J:J, R33, Results!K:K, S33, Results!B:B, 1)</f>
        <v>2118</v>
      </c>
      <c r="W33" s="21">
        <f t="shared" si="3"/>
        <v>0.92327811682650396</v>
      </c>
      <c r="X33" s="5">
        <f>COUNTIFS(Results!J:J, R33, Results!K:K, S33, Results!I:I, $X$1)</f>
        <v>1822</v>
      </c>
      <c r="Y33" s="5">
        <f>COUNTIFS(Results!J:J, R33,Results!K:K, S33, Results!I:I, $X$1, Results!B:B, 1) + COUNTIFS(Results!J:J, R33,Results!K:K, S33,Results!I:I, $X$1, Results!B:B, 0)</f>
        <v>1822</v>
      </c>
      <c r="Z33" s="5">
        <f>COUNTIFS(Results!J:J, R33, Results!K:K, S33, Results!I:I, $X$1, Results!B:B, 1)</f>
        <v>1813</v>
      </c>
      <c r="AA33" s="6">
        <f t="shared" si="4"/>
        <v>0.99506037321624585</v>
      </c>
      <c r="AB33" s="13">
        <f>COUNTIFS(Results!J:J, R33,Results!K:K, S33, Results!I:I, "casEN") + COUNTIFS(Results!J:J, R33,Results!K:K, S33, Results!I:I, "casEN_opti")</f>
        <v>197</v>
      </c>
      <c r="AC33" s="13">
        <f>COUNTIFS(Results!J:J, R33,Results!K:K, S33, Results!B:B, 1, Results!I:I, "casEN") + COUNTIFS(Results!J:J, R33,Results!K:K, S33, Results!B:B, 0, Results!I:I, "casEN") + COUNTIFS(Results!J:J, R33,Results!K:K, S33, Results!B:B, 1, Results!I:I, "casEN_opti") + COUNTIFS(Results!J:J, R33,Results!K:K, S33, Results!B:B, 0, Results!I:I, "casEN_opti")</f>
        <v>192</v>
      </c>
      <c r="AD33" s="13">
        <f>COUNTIFS(Results!J:J, R33,Results!K:K, S33, Results!B:B, 1, Results!I:I, "casEN") + COUNTIFS(Results!J:J, R33,Results!K:K, S33, Results!B:B, 1, Results!I:I, "casEN_opti")</f>
        <v>54</v>
      </c>
      <c r="AE33" s="17">
        <f t="shared" si="5"/>
        <v>0.28125</v>
      </c>
      <c r="AF33" s="4">
        <f>(NER!$L$11+graphs_analyses!AD33)/(graphs_analyses!AC33 +NER!$K$11) - NER!$M$11</f>
        <v>-1.8584885099881099E-2</v>
      </c>
    </row>
    <row r="34" spans="1:32" x14ac:dyDescent="0.3">
      <c r="A34" t="str">
        <v>grforgFinance</v>
      </c>
      <c r="B34">
        <f>COUNTIF(Results!J:J, A34)</f>
        <v>12</v>
      </c>
      <c r="C34">
        <f>COUNTIFS(Results!J:J, A34, Results!B:B, 1) + COUNTIFS(Results!J:J, A34, Results!B:B, 0)</f>
        <v>0</v>
      </c>
      <c r="D34">
        <f>COUNTIFS(Results!J:J, A34, Results!B:B, 1)</f>
        <v>0</v>
      </c>
      <c r="E34" s="21">
        <f t="shared" si="0"/>
        <v>0</v>
      </c>
      <c r="F34" s="5">
        <f>COUNTIFS(Results!J:J, A34, Results!I:I, $F$1)</f>
        <v>0</v>
      </c>
      <c r="G34" s="5">
        <f>COUNTIFS(Results!J:J, A34, Results!B:B, 1, Results!I:I, $F$1) + COUNTIFS(Results!J:J, A34, Results!B:B, 0, Results!I:I, $F$1)</f>
        <v>0</v>
      </c>
      <c r="H34" s="5">
        <f>COUNTIFS(Results!I:I, $F$1,Results!J:J, A34, Results!B:B, 1)</f>
        <v>0</v>
      </c>
      <c r="I34" s="6">
        <f t="shared" si="1"/>
        <v>0</v>
      </c>
      <c r="J34" s="13">
        <f>COUNTIFS(Results!J:J, A34, Results!I:I, "casEN") + COUNTIFS(Results!J:J, A34, Results!I:I, "casEN_opti")</f>
        <v>12</v>
      </c>
      <c r="K34" s="13">
        <f>COUNTIFS(Results!J:J, A34, Results!B:B, 1, Results!I:I, "casEN") + COUNTIFS(Results!J:J, A34, Results!B:B, 0, Results!I:I, "casEN") + COUNTIFS(Results!J:J, A34, Results!B:B, 1, Results!I:I, "casEN_opti") + COUNTIFS(Results!J:J, A34, Results!B:B, 0, Results!I:I, "casEN_opti")</f>
        <v>0</v>
      </c>
      <c r="L34" s="13">
        <f>COUNTIFS(Results!I:I, "casEN",Results!J:J, A34, Results!B:B, 1) + COUNTIFS(Results!I:I, "casEN_opti",Results!J:J, A34, Results!B:B, 1)</f>
        <v>0</v>
      </c>
      <c r="M34" s="17">
        <f t="shared" si="2"/>
        <v>0</v>
      </c>
      <c r="N34" s="4">
        <f xml:space="preserve">  (NER!$L$11+graphs_analyses!L34)/(graphs_analyses!K34 +NER!$K$11) - NER!$M$11</f>
        <v>0</v>
      </c>
      <c r="R34" t="str">
        <v>grfpersPrenomNom</v>
      </c>
      <c r="S34" t="str">
        <v>grftagNomFamilleParticule</v>
      </c>
      <c r="T34">
        <f>COUNTIFS(Results!J:J, R34, Results!K:K, S34)</f>
        <v>25</v>
      </c>
      <c r="U34">
        <f>COUNTIFS(Results!J:J, R34,Results!K:K, S34, Results!B:B, 1) + COUNTIFS(Results!J:J, R34,Results!K:K, S34, Results!B:B, 0)</f>
        <v>25</v>
      </c>
      <c r="V34">
        <f>COUNTIFS(Results!J:J, R34, Results!K:K, S34, Results!B:B, 1)</f>
        <v>12</v>
      </c>
      <c r="W34" s="21">
        <f t="shared" si="3"/>
        <v>0.48</v>
      </c>
      <c r="X34" s="5">
        <f>COUNTIFS(Results!J:J, R34, Results!K:K, S34, Results!I:I, $X$1)</f>
        <v>10</v>
      </c>
      <c r="Y34" s="5">
        <f>COUNTIFS(Results!J:J, R34,Results!K:K, S34, Results!I:I, $X$1, Results!B:B, 1) + COUNTIFS(Results!J:J, R34,Results!K:K, S34,Results!I:I, $X$1, Results!B:B, 0)</f>
        <v>10</v>
      </c>
      <c r="Z34" s="5">
        <f>COUNTIFS(Results!J:J, R34, Results!K:K, S34, Results!I:I, $X$1, Results!B:B, 1)</f>
        <v>9</v>
      </c>
      <c r="AA34" s="6">
        <f t="shared" si="4"/>
        <v>0.9</v>
      </c>
      <c r="AB34" s="13">
        <f>COUNTIFS(Results!J:J, R34,Results!K:K, S34, Results!I:I, "casEN") + COUNTIFS(Results!J:J, R34,Results!K:K, S34, Results!I:I, "casEN_opti")</f>
        <v>12</v>
      </c>
      <c r="AC34" s="13">
        <f>COUNTIFS(Results!J:J, R34,Results!K:K, S34, Results!B:B, 1, Results!I:I, "casEN") + COUNTIFS(Results!J:J, R34,Results!K:K, S34, Results!B:B, 0, Results!I:I, "casEN") + COUNTIFS(Results!J:J, R34,Results!K:K, S34, Results!B:B, 1, Results!I:I, "casEN_opti") + COUNTIFS(Results!J:J, R34,Results!K:K, S34, Results!B:B, 0, Results!I:I, "casEN_opti")</f>
        <v>12</v>
      </c>
      <c r="AD34" s="13">
        <f>COUNTIFS(Results!J:J, R34,Results!K:K, S34, Results!B:B, 1, Results!I:I, "casEN") + COUNTIFS(Results!J:J, R34,Results!K:K, S34, Results!B:B, 1, Results!I:I, "casEN_opti")</f>
        <v>1</v>
      </c>
      <c r="AE34" s="17">
        <f t="shared" si="5"/>
        <v>8.3333333333333329E-2</v>
      </c>
      <c r="AF34" s="4">
        <f>(NER!$L$11+graphs_analyses!AD34)/(graphs_analyses!AC34 +NER!$K$11) - NER!$M$11</f>
        <v>-1.5326712109403617E-3</v>
      </c>
    </row>
    <row r="35" spans="1:32" x14ac:dyDescent="0.3">
      <c r="A35" t="str">
        <v>grfplace2org</v>
      </c>
      <c r="B35">
        <f>COUNTIF(Results!J:J, A35)</f>
        <v>1</v>
      </c>
      <c r="C35">
        <f>COUNTIFS(Results!J:J, A35, Results!B:B, 1) + COUNTIFS(Results!J:J, A35, Results!B:B, 0)</f>
        <v>0</v>
      </c>
      <c r="D35">
        <f>COUNTIFS(Results!J:J, A35, Results!B:B, 1)</f>
        <v>0</v>
      </c>
      <c r="E35" s="21">
        <f t="shared" si="0"/>
        <v>0</v>
      </c>
      <c r="F35" s="5">
        <f>COUNTIFS(Results!J:J, A35, Results!I:I, $F$1)</f>
        <v>0</v>
      </c>
      <c r="G35" s="5">
        <f>COUNTIFS(Results!J:J, A35, Results!B:B, 1, Results!I:I, $F$1) + COUNTIFS(Results!J:J, A35, Results!B:B, 0, Results!I:I, $F$1)</f>
        <v>0</v>
      </c>
      <c r="H35" s="5">
        <f>COUNTIFS(Results!I:I, $F$1,Results!J:J, A35, Results!B:B, 1)</f>
        <v>0</v>
      </c>
      <c r="I35" s="6">
        <f t="shared" si="1"/>
        <v>0</v>
      </c>
      <c r="J35" s="13">
        <f>COUNTIFS(Results!J:J, A35, Results!I:I, "casEN") + COUNTIFS(Results!J:J, A35, Results!I:I, "casEN_opti")</f>
        <v>1</v>
      </c>
      <c r="K35" s="13">
        <f>COUNTIFS(Results!J:J, A35, Results!B:B, 1, Results!I:I, "casEN") + COUNTIFS(Results!J:J, A35, Results!B:B, 0, Results!I:I, "casEN") + COUNTIFS(Results!J:J, A35, Results!B:B, 1, Results!I:I, "casEN_opti") + COUNTIFS(Results!J:J, A35, Results!B:B, 0, Results!I:I, "casEN_opti")</f>
        <v>0</v>
      </c>
      <c r="L35" s="13">
        <f>COUNTIFS(Results!I:I, "casEN",Results!J:J, A35, Results!B:B, 1) + COUNTIFS(Results!I:I, "casEN_opti",Results!J:J, A35, Results!B:B, 1)</f>
        <v>0</v>
      </c>
      <c r="M35" s="17">
        <f t="shared" si="2"/>
        <v>0</v>
      </c>
      <c r="N35" s="4">
        <f xml:space="preserve">  (NER!$L$11+graphs_analyses!L35)/(graphs_analyses!K35 +NER!$K$11) - NER!$M$11</f>
        <v>0</v>
      </c>
      <c r="R35" t="str">
        <v>grfpersPrenomNom</v>
      </c>
      <c r="S35" t="str">
        <v>grftagParticule</v>
      </c>
      <c r="T35">
        <f>COUNTIFS(Results!J:J, R35, Results!K:K, S35)</f>
        <v>23</v>
      </c>
      <c r="U35">
        <f>COUNTIFS(Results!J:J, R35,Results!K:K, S35, Results!B:B, 1) + COUNTIFS(Results!J:J, R35,Results!K:K, S35, Results!B:B, 0)</f>
        <v>23</v>
      </c>
      <c r="V35">
        <f>COUNTIFS(Results!J:J, R35, Results!K:K, S35, Results!B:B, 1)</f>
        <v>16</v>
      </c>
      <c r="W35" s="21">
        <f t="shared" si="3"/>
        <v>0.69565217391304346</v>
      </c>
      <c r="X35" s="5">
        <f>COUNTIFS(Results!J:J, R35, Results!K:K, S35, Results!I:I, $X$1)</f>
        <v>13</v>
      </c>
      <c r="Y35" s="5">
        <f>COUNTIFS(Results!J:J, R35,Results!K:K, S35, Results!I:I, $X$1, Results!B:B, 1) + COUNTIFS(Results!J:J, R35,Results!K:K, S35,Results!I:I, $X$1, Results!B:B, 0)</f>
        <v>13</v>
      </c>
      <c r="Z35" s="5">
        <f>COUNTIFS(Results!J:J, R35, Results!K:K, S35, Results!I:I, $X$1, Results!B:B, 1)</f>
        <v>12</v>
      </c>
      <c r="AA35" s="6">
        <f t="shared" si="4"/>
        <v>0.92307692307692313</v>
      </c>
      <c r="AB35" s="13">
        <f>COUNTIFS(Results!J:J, R35,Results!K:K, S35, Results!I:I, "casEN") + COUNTIFS(Results!J:J, R35,Results!K:K, S35, Results!I:I, "casEN_opti")</f>
        <v>6</v>
      </c>
      <c r="AC35" s="13">
        <f>COUNTIFS(Results!J:J, R35,Results!K:K, S35, Results!B:B, 1, Results!I:I, "casEN") + COUNTIFS(Results!J:J, R35,Results!K:K, S35, Results!B:B, 0, Results!I:I, "casEN") + COUNTIFS(Results!J:J, R35,Results!K:K, S35, Results!B:B, 1, Results!I:I, "casEN_opti") + COUNTIFS(Results!J:J, R35,Results!K:K, S35, Results!B:B, 0, Results!I:I, "casEN_opti")</f>
        <v>6</v>
      </c>
      <c r="AD35" s="13">
        <f>COUNTIFS(Results!J:J, R35,Results!K:K, S35, Results!B:B, 1, Results!I:I, "casEN") + COUNTIFS(Results!J:J, R35,Results!K:K, S35, Results!B:B, 1, Results!I:I, "casEN_opti")</f>
        <v>1</v>
      </c>
      <c r="AE35" s="17">
        <f t="shared" si="5"/>
        <v>0.16666666666666666</v>
      </c>
      <c r="AF35" s="4">
        <f>(NER!$L$11+graphs_analyses!AD35)/(graphs_analyses!AC35 +NER!$K$11) - NER!$M$11</f>
        <v>-6.9512646555824897E-4</v>
      </c>
    </row>
    <row r="36" spans="1:32" x14ac:dyDescent="0.3">
      <c r="A36" t="str">
        <v>grforgAssemblee</v>
      </c>
      <c r="B36">
        <f>COUNTIF(Results!J:J, A36)</f>
        <v>2</v>
      </c>
      <c r="C36">
        <f>COUNTIFS(Results!J:J, A36, Results!B:B, 1) + COUNTIFS(Results!J:J, A36, Results!B:B, 0)</f>
        <v>2</v>
      </c>
      <c r="D36">
        <f>COUNTIFS(Results!J:J, A36, Results!B:B, 1)</f>
        <v>2</v>
      </c>
      <c r="E36" s="21">
        <f t="shared" si="0"/>
        <v>1</v>
      </c>
      <c r="F36" s="5">
        <f>COUNTIFS(Results!J:J, A36, Results!I:I, $F$1)</f>
        <v>2</v>
      </c>
      <c r="G36" s="5">
        <f>COUNTIFS(Results!J:J, A36, Results!B:B, 1, Results!I:I, $F$1) + COUNTIFS(Results!J:J, A36, Results!B:B, 0, Results!I:I, $F$1)</f>
        <v>2</v>
      </c>
      <c r="H36" s="5">
        <f>COUNTIFS(Results!I:I, $F$1,Results!J:J, A36, Results!B:B, 1)</f>
        <v>2</v>
      </c>
      <c r="I36" s="6">
        <f t="shared" si="1"/>
        <v>1</v>
      </c>
      <c r="J36" s="13">
        <f>COUNTIFS(Results!J:J, A36, Results!I:I, "casEN") + COUNTIFS(Results!J:J, A36, Results!I:I, "casEN_opti")</f>
        <v>0</v>
      </c>
      <c r="K36" s="13">
        <f>COUNTIFS(Results!J:J, A36, Results!B:B, 1, Results!I:I, "casEN") + COUNTIFS(Results!J:J, A36, Results!B:B, 0, Results!I:I, "casEN") + COUNTIFS(Results!J:J, A36, Results!B:B, 1, Results!I:I, "casEN_opti") + COUNTIFS(Results!J:J, A36, Results!B:B, 0, Results!I:I, "casEN_opti")</f>
        <v>0</v>
      </c>
      <c r="L36" s="13">
        <f>COUNTIFS(Results!I:I, "casEN",Results!J:J, A36, Results!B:B, 1) + COUNTIFS(Results!I:I, "casEN_opti",Results!J:J, A36, Results!B:B, 1)</f>
        <v>0</v>
      </c>
      <c r="M36" s="17">
        <f t="shared" si="2"/>
        <v>0</v>
      </c>
      <c r="N36" s="4">
        <f xml:space="preserve">  (NER!$L$11+graphs_analyses!L36)/(graphs_analyses!K36 +NER!$K$11) - NER!$M$11</f>
        <v>0</v>
      </c>
      <c r="R36" t="str">
        <v>grfpersPrenomNom</v>
      </c>
      <c r="S36" t="str">
        <v>grftagNumRegne</v>
      </c>
      <c r="T36">
        <f>COUNTIFS(Results!J:J, R36, Results!K:K, S36)</f>
        <v>12</v>
      </c>
      <c r="U36">
        <f>COUNTIFS(Results!J:J, R36,Results!K:K, S36, Results!B:B, 1) + COUNTIFS(Results!J:J, R36,Results!K:K, S36, Results!B:B, 0)</f>
        <v>12</v>
      </c>
      <c r="V36">
        <f>COUNTIFS(Results!J:J, R36, Results!K:K, S36, Results!B:B, 1)</f>
        <v>1</v>
      </c>
      <c r="W36" s="21">
        <f t="shared" si="3"/>
        <v>8.3333333333333329E-2</v>
      </c>
      <c r="X36" s="5">
        <f>COUNTIFS(Results!J:J, R36, Results!K:K, S36, Results!I:I, $X$1)</f>
        <v>0</v>
      </c>
      <c r="Y36" s="5">
        <f>COUNTIFS(Results!J:J, R36,Results!K:K, S36, Results!I:I, $X$1, Results!B:B, 1) + COUNTIFS(Results!J:J, R36,Results!K:K, S36,Results!I:I, $X$1, Results!B:B, 0)</f>
        <v>0</v>
      </c>
      <c r="Z36" s="5">
        <f>COUNTIFS(Results!J:J, R36, Results!K:K, S36, Results!I:I, $X$1, Results!B:B, 1)</f>
        <v>0</v>
      </c>
      <c r="AA36" s="6">
        <f t="shared" si="4"/>
        <v>0</v>
      </c>
      <c r="AB36" s="13">
        <f>COUNTIFS(Results!J:J, R36,Results!K:K, S36, Results!I:I, "casEN") + COUNTIFS(Results!J:J, R36,Results!K:K, S36, Results!I:I, "casEN_opti")</f>
        <v>12</v>
      </c>
      <c r="AC36" s="13">
        <f>COUNTIFS(Results!J:J, R36,Results!K:K, S36, Results!B:B, 1, Results!I:I, "casEN") + COUNTIFS(Results!J:J, R36,Results!K:K, S36, Results!B:B, 0, Results!I:I, "casEN") + COUNTIFS(Results!J:J, R36,Results!K:K, S36, Results!B:B, 1, Results!I:I, "casEN_opti") + COUNTIFS(Results!J:J, R36,Results!K:K, S36, Results!B:B, 0, Results!I:I, "casEN_opti")</f>
        <v>12</v>
      </c>
      <c r="AD36" s="13">
        <f>COUNTIFS(Results!J:J, R36,Results!K:K, S36, Results!B:B, 1, Results!I:I, "casEN") + COUNTIFS(Results!J:J, R36,Results!K:K, S36, Results!B:B, 1, Results!I:I, "casEN_opti")</f>
        <v>1</v>
      </c>
      <c r="AE36" s="17">
        <f t="shared" si="5"/>
        <v>8.3333333333333329E-2</v>
      </c>
      <c r="AF36" s="4">
        <f>(NER!$L$11+graphs_analyses!AD36)/(graphs_analyses!AC36 +NER!$K$11) - NER!$M$11</f>
        <v>-1.5326712109403617E-3</v>
      </c>
    </row>
    <row r="37" spans="1:32" x14ac:dyDescent="0.3">
      <c r="A37" t="str">
        <v>grftagOrgFunder</v>
      </c>
      <c r="B37">
        <f>COUNTIF(Results!J:J, A37)</f>
        <v>13</v>
      </c>
      <c r="C37">
        <f>COUNTIFS(Results!J:J, A37, Results!B:B, 1) + COUNTIFS(Results!J:J, A37, Results!B:B, 0)</f>
        <v>11</v>
      </c>
      <c r="D37">
        <f>COUNTIFS(Results!J:J, A37, Results!B:B, 1)</f>
        <v>0</v>
      </c>
      <c r="E37" s="21">
        <f t="shared" si="0"/>
        <v>0</v>
      </c>
      <c r="F37" s="5">
        <f>COUNTIFS(Results!J:J, A37, Results!I:I, $F$1)</f>
        <v>0</v>
      </c>
      <c r="G37" s="5">
        <f>COUNTIFS(Results!J:J, A37, Results!B:B, 1, Results!I:I, $F$1) + COUNTIFS(Results!J:J, A37, Results!B:B, 0, Results!I:I, $F$1)</f>
        <v>0</v>
      </c>
      <c r="H37" s="5">
        <f>COUNTIFS(Results!I:I, $F$1,Results!J:J, A37, Results!B:B, 1)</f>
        <v>0</v>
      </c>
      <c r="I37" s="6">
        <f t="shared" si="1"/>
        <v>0</v>
      </c>
      <c r="J37" s="13">
        <f>COUNTIFS(Results!J:J, A37, Results!I:I, "casEN") + COUNTIFS(Results!J:J, A37, Results!I:I, "casEN_opti")</f>
        <v>13</v>
      </c>
      <c r="K37" s="13">
        <f>COUNTIFS(Results!J:J, A37, Results!B:B, 1, Results!I:I, "casEN") + COUNTIFS(Results!J:J, A37, Results!B:B, 0, Results!I:I, "casEN") + COUNTIFS(Results!J:J, A37, Results!B:B, 1, Results!I:I, "casEN_opti") + COUNTIFS(Results!J:J, A37, Results!B:B, 0, Results!I:I, "casEN_opti")</f>
        <v>11</v>
      </c>
      <c r="L37" s="13">
        <f>COUNTIFS(Results!I:I, "casEN",Results!J:J, A37, Results!B:B, 1) + COUNTIFS(Results!I:I, "casEN_opti",Results!J:J, A37, Results!B:B, 1)</f>
        <v>0</v>
      </c>
      <c r="M37" s="17">
        <f t="shared" si="2"/>
        <v>0</v>
      </c>
      <c r="N37" s="4">
        <f xml:space="preserve">  (NER!$L$11+graphs_analyses!L37)/(graphs_analyses!K37 +NER!$K$11) - NER!$M$11</f>
        <v>-1.5368175579282273E-3</v>
      </c>
      <c r="R37" t="str">
        <v>grfplace</v>
      </c>
      <c r="S37" t="str">
        <v>grfplaceBatiment</v>
      </c>
      <c r="T37">
        <f>COUNTIFS(Results!J:J, R37, Results!K:K, S37)</f>
        <v>92</v>
      </c>
      <c r="U37">
        <f>COUNTIFS(Results!J:J, R37,Results!K:K, S37, Results!B:B, 1) + COUNTIFS(Results!J:J, R37,Results!K:K, S37, Results!B:B, 0)</f>
        <v>89</v>
      </c>
      <c r="V37">
        <f>COUNTIFS(Results!J:J, R37, Results!K:K, S37, Results!B:B, 1)</f>
        <v>43</v>
      </c>
      <c r="W37" s="21">
        <f t="shared" si="3"/>
        <v>0.48314606741573035</v>
      </c>
      <c r="X37" s="5">
        <f>COUNTIFS(Results!J:J, R37, Results!K:K, S37, Results!I:I, $X$1)</f>
        <v>15</v>
      </c>
      <c r="Y37" s="5">
        <f>COUNTIFS(Results!J:J, R37,Results!K:K, S37, Results!I:I, $X$1, Results!B:B, 1) + COUNTIFS(Results!J:J, R37,Results!K:K, S37,Results!I:I, $X$1, Results!B:B, 0)</f>
        <v>15</v>
      </c>
      <c r="Z37" s="5">
        <f>COUNTIFS(Results!J:J, R37, Results!K:K, S37, Results!I:I, $X$1, Results!B:B, 1)</f>
        <v>15</v>
      </c>
      <c r="AA37" s="6">
        <f t="shared" si="4"/>
        <v>1</v>
      </c>
      <c r="AB37" s="13">
        <f>COUNTIFS(Results!J:J, R37,Results!K:K, S37, Results!I:I, "casEN") + COUNTIFS(Results!J:J, R37,Results!K:K, S37, Results!I:I, "casEN_opti")</f>
        <v>72</v>
      </c>
      <c r="AC37" s="13">
        <f>COUNTIFS(Results!J:J, R37,Results!K:K, S37, Results!B:B, 1, Results!I:I, "casEN") + COUNTIFS(Results!J:J, R37,Results!K:K, S37, Results!B:B, 0, Results!I:I, "casEN") + COUNTIFS(Results!J:J, R37,Results!K:K, S37, Results!B:B, 1, Results!I:I, "casEN_opti") + COUNTIFS(Results!J:J, R37,Results!K:K, S37, Results!B:B, 0, Results!I:I, "casEN_opti")</f>
        <v>69</v>
      </c>
      <c r="AD37" s="13">
        <f>COUNTIFS(Results!J:J, R37,Results!K:K, S37, Results!B:B, 1, Results!I:I, "casEN") + COUNTIFS(Results!J:J, R37,Results!K:K, S37, Results!B:B, 1, Results!I:I, "casEN_opti")</f>
        <v>23</v>
      </c>
      <c r="AE37" s="17">
        <f t="shared" si="5"/>
        <v>0.33333333333333331</v>
      </c>
      <c r="AF37" s="4">
        <f>(NER!$L$11+graphs_analyses!AD37)/(graphs_analyses!AC37 +NER!$K$11) - NER!$M$11</f>
        <v>-6.2840370997470085E-3</v>
      </c>
    </row>
    <row r="38" spans="1:32" x14ac:dyDescent="0.3">
      <c r="A38" t="str">
        <v>grftagOrgNameEntreprise</v>
      </c>
      <c r="B38">
        <f>COUNTIF(Results!J:J, A38)</f>
        <v>3</v>
      </c>
      <c r="C38">
        <f>COUNTIFS(Results!J:J, A38, Results!B:B, 1) + COUNTIFS(Results!J:J, A38, Results!B:B, 0)</f>
        <v>3</v>
      </c>
      <c r="D38">
        <f>COUNTIFS(Results!J:J, A38, Results!B:B, 1)</f>
        <v>3</v>
      </c>
      <c r="E38" s="21">
        <f t="shared" si="0"/>
        <v>1</v>
      </c>
      <c r="F38" s="5">
        <f>COUNTIFS(Results!J:J, A38, Results!I:I, $F$1)</f>
        <v>0</v>
      </c>
      <c r="G38" s="5">
        <f>COUNTIFS(Results!J:J, A38, Results!B:B, 1, Results!I:I, $F$1) + COUNTIFS(Results!J:J, A38, Results!B:B, 0, Results!I:I, $F$1)</f>
        <v>0</v>
      </c>
      <c r="H38" s="5">
        <f>COUNTIFS(Results!I:I, $F$1,Results!J:J, A38, Results!B:B, 1)</f>
        <v>0</v>
      </c>
      <c r="I38" s="6">
        <f t="shared" si="1"/>
        <v>0</v>
      </c>
      <c r="J38" s="13">
        <f>COUNTIFS(Results!J:J, A38, Results!I:I, "casEN") + COUNTIFS(Results!J:J, A38, Results!I:I, "casEN_opti")</f>
        <v>2</v>
      </c>
      <c r="K38" s="13">
        <f>COUNTIFS(Results!J:J, A38, Results!B:B, 1, Results!I:I, "casEN") + COUNTIFS(Results!J:J, A38, Results!B:B, 0, Results!I:I, "casEN") + COUNTIFS(Results!J:J, A38, Results!B:B, 1, Results!I:I, "casEN_opti") + COUNTIFS(Results!J:J, A38, Results!B:B, 0, Results!I:I, "casEN_opti")</f>
        <v>2</v>
      </c>
      <c r="L38" s="13">
        <f>COUNTIFS(Results!I:I, "casEN",Results!J:J, A38, Results!B:B, 1) + COUNTIFS(Results!I:I, "casEN_opti",Results!J:J, A38, Results!B:B, 1)</f>
        <v>2</v>
      </c>
      <c r="M38" s="17">
        <f t="shared" si="2"/>
        <v>1</v>
      </c>
      <c r="N38" s="4">
        <f xml:space="preserve">  (NER!$L$11+graphs_analyses!L38)/(graphs_analyses!K38 +NER!$K$11) - NER!$M$11</f>
        <v>7.8625619210903608E-6</v>
      </c>
      <c r="R38" t="str">
        <v>grfplace</v>
      </c>
      <c r="S38" t="str">
        <v>grfplaceQuartier</v>
      </c>
      <c r="T38">
        <f>COUNTIFS(Results!J:J, R38, Results!K:K, S38)</f>
        <v>17</v>
      </c>
      <c r="U38">
        <f>COUNTIFS(Results!J:J, R38,Results!K:K, S38, Results!B:B, 1) + COUNTIFS(Results!J:J, R38,Results!K:K, S38, Results!B:B, 0)</f>
        <v>16</v>
      </c>
      <c r="V38">
        <f>COUNTIFS(Results!J:J, R38, Results!K:K, S38, Results!B:B, 1)</f>
        <v>13</v>
      </c>
      <c r="W38" s="21">
        <f t="shared" si="3"/>
        <v>0.8125</v>
      </c>
      <c r="X38" s="5">
        <f>COUNTIFS(Results!J:J, R38, Results!K:K, S38, Results!I:I, $X$1)</f>
        <v>0</v>
      </c>
      <c r="Y38" s="5">
        <f>COUNTIFS(Results!J:J, R38,Results!K:K, S38, Results!I:I, $X$1, Results!B:B, 1) + COUNTIFS(Results!J:J, R38,Results!K:K, S38,Results!I:I, $X$1, Results!B:B, 0)</f>
        <v>0</v>
      </c>
      <c r="Z38" s="5">
        <f>COUNTIFS(Results!J:J, R38, Results!K:K, S38, Results!I:I, $X$1, Results!B:B, 1)</f>
        <v>0</v>
      </c>
      <c r="AA38" s="6">
        <f t="shared" si="4"/>
        <v>0</v>
      </c>
      <c r="AB38" s="13">
        <f>COUNTIFS(Results!J:J, R38,Results!K:K, S38, Results!I:I, "casEN") + COUNTIFS(Results!J:J, R38,Results!K:K, S38, Results!I:I, "casEN_opti")</f>
        <v>17</v>
      </c>
      <c r="AC38" s="13">
        <f>COUNTIFS(Results!J:J, R38,Results!K:K, S38, Results!B:B, 1, Results!I:I, "casEN") + COUNTIFS(Results!J:J, R38,Results!K:K, S38, Results!B:B, 0, Results!I:I, "casEN") + COUNTIFS(Results!J:J, R38,Results!K:K, S38, Results!B:B, 1, Results!I:I, "casEN_opti") + COUNTIFS(Results!J:J, R38,Results!K:K, S38, Results!B:B, 0, Results!I:I, "casEN_opti")</f>
        <v>16</v>
      </c>
      <c r="AD38" s="13">
        <f>COUNTIFS(Results!J:J, R38,Results!K:K, S38, Results!B:B, 1, Results!I:I, "casEN") + COUNTIFS(Results!J:J, R38,Results!K:K, S38, Results!B:B, 1, Results!I:I, "casEN_opti")</f>
        <v>13</v>
      </c>
      <c r="AE38" s="17">
        <f t="shared" si="5"/>
        <v>0.8125</v>
      </c>
      <c r="AF38" s="4">
        <f>(NER!$L$11+graphs_analyses!AD38)/(graphs_analyses!AC38 +NER!$K$11) - NER!$M$11</f>
        <v>-3.6782730812456865E-4</v>
      </c>
    </row>
    <row r="39" spans="1:32" x14ac:dyDescent="0.3">
      <c r="A39" t="str">
        <v>grfgeogRiviere</v>
      </c>
      <c r="B39">
        <f>COUNTIF(Results!J:J, A39)</f>
        <v>1</v>
      </c>
      <c r="C39">
        <f>COUNTIFS(Results!J:J, A39, Results!B:B, 1) + COUNTIFS(Results!J:J, A39, Results!B:B, 0)</f>
        <v>1</v>
      </c>
      <c r="D39">
        <f>COUNTIFS(Results!J:J, A39, Results!B:B, 1)</f>
        <v>1</v>
      </c>
      <c r="E39" s="21">
        <f t="shared" si="0"/>
        <v>1</v>
      </c>
      <c r="F39" s="5">
        <f>COUNTIFS(Results!J:J, A39, Results!I:I, $F$1)</f>
        <v>1</v>
      </c>
      <c r="G39" s="5">
        <f>COUNTIFS(Results!J:J, A39, Results!B:B, 1, Results!I:I, $F$1) + COUNTIFS(Results!J:J, A39, Results!B:B, 0, Results!I:I, $F$1)</f>
        <v>1</v>
      </c>
      <c r="H39" s="5">
        <f>COUNTIFS(Results!I:I, $F$1,Results!J:J, A39, Results!B:B, 1)</f>
        <v>1</v>
      </c>
      <c r="I39" s="6">
        <f t="shared" si="1"/>
        <v>1</v>
      </c>
      <c r="J39" s="13">
        <f>COUNTIFS(Results!J:J, A39, Results!I:I, "casEN") + COUNTIFS(Results!J:J, A39, Results!I:I, "casEN_opti")</f>
        <v>0</v>
      </c>
      <c r="K39" s="13">
        <f>COUNTIFS(Results!J:J, A39, Results!B:B, 1, Results!I:I, "casEN") + COUNTIFS(Results!J:J, A39, Results!B:B, 0, Results!I:I, "casEN") + COUNTIFS(Results!J:J, A39, Results!B:B, 1, Results!I:I, "casEN_opti") + COUNTIFS(Results!J:J, A39, Results!B:B, 0, Results!I:I, "casEN_opti")</f>
        <v>0</v>
      </c>
      <c r="L39" s="13">
        <f>COUNTIFS(Results!I:I, "casEN",Results!J:J, A39, Results!B:B, 1) + COUNTIFS(Results!I:I, "casEN_opti",Results!J:J, A39, Results!B:B, 1)</f>
        <v>0</v>
      </c>
      <c r="M39" s="17">
        <f t="shared" si="2"/>
        <v>0</v>
      </c>
      <c r="N39" s="4">
        <f xml:space="preserve">  (NER!$L$11+graphs_analyses!L39)/(graphs_analyses!K39 +NER!$K$11) - NER!$M$11</f>
        <v>0</v>
      </c>
      <c r="R39" t="str">
        <v>grfplace</v>
      </c>
      <c r="S39" t="str">
        <v>grfplaceRoutes</v>
      </c>
      <c r="T39">
        <f>COUNTIFS(Results!J:J, R39, Results!K:K, S39)</f>
        <v>2</v>
      </c>
      <c r="U39">
        <f>COUNTIFS(Results!J:J, R39,Results!K:K, S39, Results!B:B, 1) + COUNTIFS(Results!J:J, R39,Results!K:K, S39, Results!B:B, 0)</f>
        <v>1</v>
      </c>
      <c r="V39">
        <f>COUNTIFS(Results!J:J, R39, Results!K:K, S39, Results!B:B, 1)</f>
        <v>1</v>
      </c>
      <c r="W39" s="21">
        <f t="shared" si="3"/>
        <v>1</v>
      </c>
      <c r="X39" s="5">
        <f>COUNTIFS(Results!J:J, R39, Results!K:K, S39, Results!I:I, $X$1)</f>
        <v>0</v>
      </c>
      <c r="Y39" s="5">
        <f>COUNTIFS(Results!J:J, R39,Results!K:K, S39, Results!I:I, $X$1, Results!B:B, 1) + COUNTIFS(Results!J:J, R39,Results!K:K, S39,Results!I:I, $X$1, Results!B:B, 0)</f>
        <v>0</v>
      </c>
      <c r="Z39" s="5">
        <f>COUNTIFS(Results!J:J, R39, Results!K:K, S39, Results!I:I, $X$1, Results!B:B, 1)</f>
        <v>0</v>
      </c>
      <c r="AA39" s="6">
        <f t="shared" si="4"/>
        <v>0</v>
      </c>
      <c r="AB39" s="13">
        <f>COUNTIFS(Results!J:J, R39,Results!K:K, S39, Results!I:I, "casEN") + COUNTIFS(Results!J:J, R39,Results!K:K, S39, Results!I:I, "casEN_opti")</f>
        <v>2</v>
      </c>
      <c r="AC39" s="13">
        <f>COUNTIFS(Results!J:J, R39,Results!K:K, S39, Results!B:B, 1, Results!I:I, "casEN") + COUNTIFS(Results!J:J, R39,Results!K:K, S39, Results!B:B, 0, Results!I:I, "casEN") + COUNTIFS(Results!J:J, R39,Results!K:K, S39, Results!B:B, 1, Results!I:I, "casEN_opti") + COUNTIFS(Results!J:J, R39,Results!K:K, S39, Results!B:B, 0, Results!I:I, "casEN_opti")</f>
        <v>1</v>
      </c>
      <c r="AD39" s="13">
        <f>COUNTIFS(Results!J:J, R39,Results!K:K, S39, Results!B:B, 1, Results!I:I, "casEN") + COUNTIFS(Results!J:J, R39,Results!K:K, S39, Results!B:B, 1, Results!I:I, "casEN_opti")</f>
        <v>1</v>
      </c>
      <c r="AE39" s="17">
        <f t="shared" si="5"/>
        <v>1</v>
      </c>
      <c r="AF39" s="4">
        <f>(NER!$L$11+graphs_analyses!AD39)/(graphs_analyses!AC39 +NER!$K$11) - NER!$M$11</f>
        <v>3.9318464497561934E-6</v>
      </c>
    </row>
    <row r="40" spans="1:32" x14ac:dyDescent="0.3">
      <c r="A40" t="str">
        <v>grforgSuiviDeParentheses</v>
      </c>
      <c r="B40">
        <f>COUNTIF(Results!J:J, A40)</f>
        <v>2</v>
      </c>
      <c r="C40">
        <f>COUNTIFS(Results!J:J, A40, Results!B:B, 1) + COUNTIFS(Results!J:J, A40, Results!B:B, 0)</f>
        <v>2</v>
      </c>
      <c r="D40">
        <f>COUNTIFS(Results!J:J, A40, Results!B:B, 1)</f>
        <v>2</v>
      </c>
      <c r="E40" s="21">
        <f t="shared" si="0"/>
        <v>1</v>
      </c>
      <c r="F40" s="5">
        <f>COUNTIFS(Results!J:J, A40, Results!I:I, $F$1)</f>
        <v>2</v>
      </c>
      <c r="G40" s="5">
        <f>COUNTIFS(Results!J:J, A40, Results!B:B, 1, Results!I:I, $F$1) + COUNTIFS(Results!J:J, A40, Results!B:B, 0, Results!I:I, $F$1)</f>
        <v>2</v>
      </c>
      <c r="H40" s="5">
        <f>COUNTIFS(Results!I:I, $F$1,Results!J:J, A40, Results!B:B, 1)</f>
        <v>2</v>
      </c>
      <c r="I40" s="6">
        <f t="shared" si="1"/>
        <v>1</v>
      </c>
      <c r="J40" s="13">
        <f>COUNTIFS(Results!J:J, A40, Results!I:I, "casEN") + COUNTIFS(Results!J:J, A40, Results!I:I, "casEN_opti")</f>
        <v>0</v>
      </c>
      <c r="K40" s="13">
        <f>COUNTIFS(Results!J:J, A40, Results!B:B, 1, Results!I:I, "casEN") + COUNTIFS(Results!J:J, A40, Results!B:B, 0, Results!I:I, "casEN") + COUNTIFS(Results!J:J, A40, Results!B:B, 1, Results!I:I, "casEN_opti") + COUNTIFS(Results!J:J, A40, Results!B:B, 0, Results!I:I, "casEN_opti")</f>
        <v>0</v>
      </c>
      <c r="L40" s="13">
        <f>COUNTIFS(Results!I:I, "casEN",Results!J:J, A40, Results!B:B, 1) + COUNTIFS(Results!I:I, "casEN_opti",Results!J:J, A40, Results!B:B, 1)</f>
        <v>0</v>
      </c>
      <c r="M40" s="17">
        <f t="shared" si="2"/>
        <v>0</v>
      </c>
      <c r="N40" s="4">
        <f xml:space="preserve">  (NER!$L$11+graphs_analyses!L40)/(graphs_analyses!K40 +NER!$K$11) - NER!$M$11</f>
        <v>0</v>
      </c>
      <c r="R40" t="str">
        <v>grfplace2org</v>
      </c>
      <c r="S40" t="str">
        <v>grfgeog</v>
      </c>
      <c r="T40">
        <f>COUNTIFS(Results!J:J, R40, Results!K:K, S40)</f>
        <v>1</v>
      </c>
      <c r="U40">
        <f>COUNTIFS(Results!J:J, R40,Results!K:K, S40, Results!B:B, 1) + COUNTIFS(Results!J:J, R40,Results!K:K, S40, Results!B:B, 0)</f>
        <v>0</v>
      </c>
      <c r="V40">
        <f>COUNTIFS(Results!J:J, R40, Results!K:K, S40, Results!B:B, 1)</f>
        <v>0</v>
      </c>
      <c r="W40" s="21">
        <f t="shared" si="3"/>
        <v>0</v>
      </c>
      <c r="X40" s="5">
        <f>COUNTIFS(Results!J:J, R40, Results!K:K, S40, Results!I:I, $X$1)</f>
        <v>0</v>
      </c>
      <c r="Y40" s="5">
        <f>COUNTIFS(Results!J:J, R40,Results!K:K, S40, Results!I:I, $X$1, Results!B:B, 1) + COUNTIFS(Results!J:J, R40,Results!K:K, S40,Results!I:I, $X$1, Results!B:B, 0)</f>
        <v>0</v>
      </c>
      <c r="Z40" s="5">
        <f>COUNTIFS(Results!J:J, R40, Results!K:K, S40, Results!I:I, $X$1, Results!B:B, 1)</f>
        <v>0</v>
      </c>
      <c r="AA40" s="6">
        <f t="shared" si="4"/>
        <v>0</v>
      </c>
      <c r="AB40" s="13">
        <f>COUNTIFS(Results!J:J, R40,Results!K:K, S40, Results!I:I, "casEN") + COUNTIFS(Results!J:J, R40,Results!K:K, S40, Results!I:I, "casEN_opti")</f>
        <v>1</v>
      </c>
      <c r="AC40" s="13">
        <f>COUNTIFS(Results!J:J, R40,Results!K:K, S40, Results!B:B, 1, Results!I:I, "casEN") + COUNTIFS(Results!J:J, R40,Results!K:K, S40, Results!B:B, 0, Results!I:I, "casEN") + COUNTIFS(Results!J:J, R40,Results!K:K, S40, Results!B:B, 1, Results!I:I, "casEN_opti") + COUNTIFS(Results!J:J, R40,Results!K:K, S40, Results!B:B, 0, Results!I:I, "casEN_opti")</f>
        <v>0</v>
      </c>
      <c r="AD40" s="13">
        <f>COUNTIFS(Results!J:J, R40,Results!K:K, S40, Results!B:B, 1, Results!I:I, "casEN") + COUNTIFS(Results!J:J, R40,Results!K:K, S40, Results!B:B, 1, Results!I:I, "casEN_opti")</f>
        <v>0</v>
      </c>
      <c r="AE40" s="17">
        <f t="shared" si="5"/>
        <v>0</v>
      </c>
      <c r="AF40" s="4">
        <f>(NER!$L$11+graphs_analyses!AD40)/(graphs_analyses!AC40 +NER!$K$11) - NER!$M$11</f>
        <v>0</v>
      </c>
    </row>
    <row r="41" spans="1:32" x14ac:dyDescent="0.3">
      <c r="R41" t="str">
        <v>grfplaceRoutes</v>
      </c>
      <c r="S41" t="str">
        <v>grfgeog</v>
      </c>
      <c r="T41">
        <f>COUNTIFS(Results!J:J, R41, Results!K:K, S41)</f>
        <v>1</v>
      </c>
      <c r="U41">
        <f>COUNTIFS(Results!J:J, R41,Results!K:K, S41, Results!B:B, 1) + COUNTIFS(Results!J:J, R41,Results!K:K, S41, Results!B:B, 0)</f>
        <v>1</v>
      </c>
      <c r="V41">
        <f>COUNTIFS(Results!J:J, R41, Results!K:K, S41, Results!B:B, 1)</f>
        <v>1</v>
      </c>
      <c r="W41" s="21">
        <f t="shared" si="3"/>
        <v>1</v>
      </c>
      <c r="X41" s="5">
        <f>COUNTIFS(Results!J:J, R41, Results!K:K, S41, Results!I:I, $X$1)</f>
        <v>0</v>
      </c>
      <c r="Y41" s="5">
        <f>COUNTIFS(Results!J:J, R41,Results!K:K, S41, Results!I:I, $X$1, Results!B:B, 1) + COUNTIFS(Results!J:J, R41,Results!K:K, S41,Results!I:I, $X$1, Results!B:B, 0)</f>
        <v>0</v>
      </c>
      <c r="Z41" s="5">
        <f>COUNTIFS(Results!J:J, R41, Results!K:K, S41, Results!I:I, $X$1, Results!B:B, 1)</f>
        <v>0</v>
      </c>
      <c r="AA41" s="6">
        <f t="shared" si="4"/>
        <v>0</v>
      </c>
      <c r="AB41" s="13">
        <f>COUNTIFS(Results!J:J, R41,Results!K:K, S41, Results!I:I, "casEN") + COUNTIFS(Results!J:J, R41,Results!K:K, S41, Results!I:I, "casEN_opti")</f>
        <v>1</v>
      </c>
      <c r="AC41" s="13">
        <f>COUNTIFS(Results!J:J, R41,Results!K:K, S41, Results!B:B, 1, Results!I:I, "casEN") + COUNTIFS(Results!J:J, R41,Results!K:K, S41, Results!B:B, 0, Results!I:I, "casEN") + COUNTIFS(Results!J:J, R41,Results!K:K, S41, Results!B:B, 1, Results!I:I, "casEN_opti") + COUNTIFS(Results!J:J, R41,Results!K:K, S41, Results!B:B, 0, Results!I:I, "casEN_opti")</f>
        <v>1</v>
      </c>
      <c r="AD41" s="13">
        <f>COUNTIFS(Results!J:J, R41,Results!K:K, S41, Results!B:B, 1, Results!I:I, "casEN") + COUNTIFS(Results!J:J, R41,Results!K:K, S41, Results!B:B, 1, Results!I:I, "casEN_opti")</f>
        <v>1</v>
      </c>
      <c r="AE41" s="17">
        <f t="shared" si="5"/>
        <v>1</v>
      </c>
      <c r="AF41" s="4">
        <f>(NER!$L$11+graphs_analyses!AD41)/(graphs_analyses!AC41 +NER!$K$11) - NER!$M$11</f>
        <v>3.9318464497561934E-6</v>
      </c>
    </row>
    <row r="42" spans="1:32" x14ac:dyDescent="0.3">
      <c r="R42" t="str">
        <v>grftagOrgFunder</v>
      </c>
      <c r="S42" t="str">
        <v>grfroleName</v>
      </c>
      <c r="T42">
        <f>COUNTIFS(Results!J:J, R42, Results!K:K, S42)</f>
        <v>8</v>
      </c>
      <c r="U42">
        <f>COUNTIFS(Results!J:J, R42,Results!K:K, S42, Results!B:B, 1) + COUNTIFS(Results!J:J, R42,Results!K:K, S42, Results!B:B, 0)</f>
        <v>8</v>
      </c>
      <c r="V42">
        <f>COUNTIFS(Results!J:J, R42, Results!K:K, S42, Results!B:B, 1)</f>
        <v>0</v>
      </c>
      <c r="W42" s="21">
        <f t="shared" si="3"/>
        <v>0</v>
      </c>
      <c r="X42" s="5">
        <f>COUNTIFS(Results!J:J, R42, Results!K:K, S42, Results!I:I, $X$1)</f>
        <v>0</v>
      </c>
      <c r="Y42" s="5">
        <f>COUNTIFS(Results!J:J, R42,Results!K:K, S42, Results!I:I, $X$1, Results!B:B, 1) + COUNTIFS(Results!J:J, R42,Results!K:K, S42,Results!I:I, $X$1, Results!B:B, 0)</f>
        <v>0</v>
      </c>
      <c r="Z42" s="5">
        <f>COUNTIFS(Results!J:J, R42, Results!K:K, S42, Results!I:I, $X$1, Results!B:B, 1)</f>
        <v>0</v>
      </c>
      <c r="AA42" s="6">
        <f t="shared" si="4"/>
        <v>0</v>
      </c>
      <c r="AB42" s="13">
        <f>COUNTIFS(Results!J:J, R42,Results!K:K, S42, Results!I:I, "casEN") + COUNTIFS(Results!J:J, R42,Results!K:K, S42, Results!I:I, "casEN_opti")</f>
        <v>8</v>
      </c>
      <c r="AC42" s="13">
        <f>COUNTIFS(Results!J:J, R42,Results!K:K, S42, Results!B:B, 1, Results!I:I, "casEN") + COUNTIFS(Results!J:J, R42,Results!K:K, S42, Results!B:B, 0, Results!I:I, "casEN") + COUNTIFS(Results!J:J, R42,Results!K:K, S42, Results!B:B, 1, Results!I:I, "casEN_opti") + COUNTIFS(Results!J:J, R42,Results!K:K, S42, Results!B:B, 0, Results!I:I, "casEN_opti")</f>
        <v>8</v>
      </c>
      <c r="AD42" s="13">
        <f>COUNTIFS(Results!J:J, R42,Results!K:K, S42, Results!B:B, 1, Results!I:I, "casEN") + COUNTIFS(Results!J:J, R42,Results!K:K, S42, Results!B:B, 1, Results!I:I, "casEN_opti")</f>
        <v>0</v>
      </c>
      <c r="AE42" s="17">
        <f t="shared" si="5"/>
        <v>0</v>
      </c>
      <c r="AF42" s="4">
        <f>(NER!$L$11+graphs_analyses!AD42)/(graphs_analyses!AC42 +NER!$K$11) - NER!$M$11</f>
        <v>-1.1181673268935155E-3</v>
      </c>
    </row>
    <row r="43" spans="1:32" x14ac:dyDescent="0.3">
      <c r="R43" t="str">
        <v>grftagOrgFunder</v>
      </c>
      <c r="S43" t="str">
        <v>grforgProximite</v>
      </c>
      <c r="T43">
        <f>COUNTIFS(Results!J:J, R43, Results!K:K, S43)</f>
        <v>2</v>
      </c>
      <c r="U43">
        <f>COUNTIFS(Results!J:J, R43,Results!K:K, S43, Results!B:B, 1) + COUNTIFS(Results!J:J, R43,Results!K:K, S43, Results!B:B, 0)</f>
        <v>0</v>
      </c>
      <c r="V43">
        <f>COUNTIFS(Results!J:J, R43, Results!K:K, S43, Results!B:B, 1)</f>
        <v>0</v>
      </c>
      <c r="W43" s="21">
        <f t="shared" si="3"/>
        <v>0</v>
      </c>
      <c r="X43" s="5">
        <f>COUNTIFS(Results!J:J, R43, Results!K:K, S43, Results!I:I, $X$1)</f>
        <v>0</v>
      </c>
      <c r="Y43" s="5">
        <f>COUNTIFS(Results!J:J, R43,Results!K:K, S43, Results!I:I, $X$1, Results!B:B, 1) + COUNTIFS(Results!J:J, R43,Results!K:K, S43,Results!I:I, $X$1, Results!B:B, 0)</f>
        <v>0</v>
      </c>
      <c r="Z43" s="5">
        <f>COUNTIFS(Results!J:J, R43, Results!K:K, S43, Results!I:I, $X$1, Results!B:B, 1)</f>
        <v>0</v>
      </c>
      <c r="AA43" s="6">
        <f t="shared" si="4"/>
        <v>0</v>
      </c>
      <c r="AB43" s="13">
        <f>COUNTIFS(Results!J:J, R43,Results!K:K, S43, Results!I:I, "casEN") + COUNTIFS(Results!J:J, R43,Results!K:K, S43, Results!I:I, "casEN_opti")</f>
        <v>2</v>
      </c>
      <c r="AC43" s="13">
        <f>COUNTIFS(Results!J:J, R43,Results!K:K, S43, Results!B:B, 1, Results!I:I, "casEN") + COUNTIFS(Results!J:J, R43,Results!K:K, S43, Results!B:B, 0, Results!I:I, "casEN") + COUNTIFS(Results!J:J, R43,Results!K:K, S43, Results!B:B, 1, Results!I:I, "casEN_opti") + COUNTIFS(Results!J:J, R43,Results!K:K, S43, Results!B:B, 0, Results!I:I, "casEN_opti")</f>
        <v>0</v>
      </c>
      <c r="AD43" s="13">
        <f>COUNTIFS(Results!J:J, R43,Results!K:K, S43, Results!B:B, 1, Results!I:I, "casEN") + COUNTIFS(Results!J:J, R43,Results!K:K, S43, Results!B:B, 1, Results!I:I, "casEN_opti")</f>
        <v>0</v>
      </c>
      <c r="AE43" s="17">
        <f t="shared" si="5"/>
        <v>0</v>
      </c>
      <c r="AF43" s="4">
        <f>(NER!$L$11+graphs_analyses!AD43)/(graphs_analyses!AC43 +NER!$K$11) - NER!$M$11</f>
        <v>0</v>
      </c>
    </row>
    <row r="44" spans="1:32" x14ac:dyDescent="0.3">
      <c r="R44" t="str">
        <v>grftagOrgNameEntreprise</v>
      </c>
      <c r="S44" t="str">
        <v>grfpersPrenomNom</v>
      </c>
      <c r="T44">
        <f>COUNTIFS(Results!J:J, R44, Results!K:K, S44)</f>
        <v>1</v>
      </c>
      <c r="U44">
        <f>COUNTIFS(Results!J:J, R44,Results!K:K, S44, Results!B:B, 1) + COUNTIFS(Results!J:J, R44,Results!K:K, S44, Results!B:B, 0)</f>
        <v>1</v>
      </c>
      <c r="V44">
        <f>COUNTIFS(Results!J:J, R44, Results!K:K, S44, Results!B:B, 1)</f>
        <v>1</v>
      </c>
      <c r="W44" s="21">
        <f t="shared" si="3"/>
        <v>1</v>
      </c>
      <c r="X44" s="5">
        <f>COUNTIFS(Results!J:J, R44, Results!K:K, S44, Results!I:I, $X$1)</f>
        <v>0</v>
      </c>
      <c r="Y44" s="5">
        <f>COUNTIFS(Results!J:J, R44,Results!K:K, S44, Results!I:I, $X$1, Results!B:B, 1) + COUNTIFS(Results!J:J, R44,Results!K:K, S44,Results!I:I, $X$1, Results!B:B, 0)</f>
        <v>0</v>
      </c>
      <c r="Z44" s="5">
        <f>COUNTIFS(Results!J:J, R44, Results!K:K, S44, Results!I:I, $X$1, Results!B:B, 1)</f>
        <v>0</v>
      </c>
      <c r="AA44" s="6">
        <f t="shared" si="4"/>
        <v>0</v>
      </c>
      <c r="AB44" s="13">
        <f>COUNTIFS(Results!J:J, R44,Results!K:K, S44, Results!I:I, "casEN") + COUNTIFS(Results!J:J, R44,Results!K:K, S44, Results!I:I, "casEN_opti")</f>
        <v>1</v>
      </c>
      <c r="AC44" s="13">
        <f>COUNTIFS(Results!J:J, R44,Results!K:K, S44, Results!B:B, 1, Results!I:I, "casEN") + COUNTIFS(Results!J:J, R44,Results!K:K, S44, Results!B:B, 0, Results!I:I, "casEN") + COUNTIFS(Results!J:J, R44,Results!K:K, S44, Results!B:B, 1, Results!I:I, "casEN_opti") + COUNTIFS(Results!J:J, R44,Results!K:K, S44, Results!B:B, 0, Results!I:I, "casEN_opti")</f>
        <v>1</v>
      </c>
      <c r="AD44" s="13">
        <f>COUNTIFS(Results!J:J, R44,Results!K:K, S44, Results!B:B, 1, Results!I:I, "casEN") + COUNTIFS(Results!J:J, R44,Results!K:K, S44, Results!B:B, 1, Results!I:I, "casEN_opti")</f>
        <v>1</v>
      </c>
      <c r="AE44" s="17">
        <f t="shared" si="5"/>
        <v>1</v>
      </c>
      <c r="AF44" s="4">
        <f>(NER!$L$11+graphs_analyses!AD44)/(graphs_analyses!AC44 +NER!$K$11) - NER!$M$11</f>
        <v>3.9318464497561934E-6</v>
      </c>
    </row>
    <row r="45" spans="1:32" x14ac:dyDescent="0.3">
      <c r="R45" t="str">
        <v>grftagOrgNameEntreprise</v>
      </c>
      <c r="S45" t="str">
        <v>grfpersGenerique</v>
      </c>
      <c r="T45">
        <f>COUNTIFS(Results!J:J, R45, Results!K:K, S45)</f>
        <v>1</v>
      </c>
      <c r="U45">
        <f>COUNTIFS(Results!J:J, R45,Results!K:K, S45, Results!B:B, 1) + COUNTIFS(Results!J:J, R45,Results!K:K, S45, Results!B:B, 0)</f>
        <v>1</v>
      </c>
      <c r="V45">
        <f>COUNTIFS(Results!J:J, R45, Results!K:K, S45, Results!B:B, 1)</f>
        <v>1</v>
      </c>
      <c r="W45" s="21">
        <f t="shared" si="3"/>
        <v>1</v>
      </c>
      <c r="X45" s="5">
        <f>COUNTIFS(Results!J:J, R45, Results!K:K, S45, Results!I:I, $X$1)</f>
        <v>0</v>
      </c>
      <c r="Y45" s="5">
        <f>COUNTIFS(Results!J:J, R45,Results!K:K, S45, Results!I:I, $X$1, Results!B:B, 1) + COUNTIFS(Results!J:J, R45,Results!K:K, S45,Results!I:I, $X$1, Results!B:B, 0)</f>
        <v>0</v>
      </c>
      <c r="Z45" s="5">
        <f>COUNTIFS(Results!J:J, R45, Results!K:K, S45, Results!I:I, $X$1, Results!B:B, 1)</f>
        <v>0</v>
      </c>
      <c r="AA45" s="6">
        <f t="shared" si="4"/>
        <v>0</v>
      </c>
      <c r="AB45" s="13">
        <f>COUNTIFS(Results!J:J, R45,Results!K:K, S45, Results!I:I, "casEN") + COUNTIFS(Results!J:J, R45,Results!K:K, S45, Results!I:I, "casEN_opti")</f>
        <v>0</v>
      </c>
      <c r="AC45" s="13">
        <f>COUNTIFS(Results!J:J, R45,Results!K:K, S45, Results!B:B, 1, Results!I:I, "casEN") + COUNTIFS(Results!J:J, R45,Results!K:K, S45, Results!B:B, 0, Results!I:I, "casEN") + COUNTIFS(Results!J:J, R45,Results!K:K, S45, Results!B:B, 1, Results!I:I, "casEN_opti") + COUNTIFS(Results!J:J, R45,Results!K:K, S45, Results!B:B, 0, Results!I:I, "casEN_opti")</f>
        <v>0</v>
      </c>
      <c r="AD45" s="13">
        <f>COUNTIFS(Results!J:J, R45,Results!K:K, S45, Results!B:B, 1, Results!I:I, "casEN") + COUNTIFS(Results!J:J, R45,Results!K:K, S45, Results!B:B, 1, Results!I:I, "casEN_opti")</f>
        <v>0</v>
      </c>
      <c r="AE45" s="17">
        <f t="shared" si="5"/>
        <v>0</v>
      </c>
      <c r="AF45" s="4">
        <f>(NER!$L$11+graphs_analyses!AD45)/(graphs_analyses!AC45 +NER!$K$11) - NER!$M$11</f>
        <v>0</v>
      </c>
    </row>
    <row r="46" spans="1:32" x14ac:dyDescent="0.3">
      <c r="R46" t="str">
        <v>main_graph</v>
      </c>
      <c r="S46" t="str">
        <v>second_graph</v>
      </c>
    </row>
  </sheetData>
  <conditionalFormatting sqref="AY2:AY28 N2:N40 AF2:AF45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404D-D8AE-4810-A7E6-DE4DA2593B87}">
  <dimension ref="A1:L112"/>
  <sheetViews>
    <sheetView workbookViewId="0">
      <selection activeCell="K3" sqref="K3"/>
    </sheetView>
  </sheetViews>
  <sheetFormatPr baseColWidth="10" defaultRowHeight="14.4" x14ac:dyDescent="0.3"/>
  <cols>
    <col min="1" max="1" width="17.77734375" customWidth="1"/>
    <col min="2" max="2" width="9.5546875" customWidth="1"/>
    <col min="7" max="7" width="25.5546875" customWidth="1"/>
    <col min="8" max="8" width="22.44140625" customWidth="1"/>
    <col min="9" max="9" width="21.5546875" customWidth="1"/>
    <col min="10" max="10" width="20" customWidth="1"/>
  </cols>
  <sheetData>
    <row r="1" spans="1:12" x14ac:dyDescent="0.3">
      <c r="A1" s="20"/>
      <c r="B1" t="s">
        <v>31261</v>
      </c>
      <c r="C1" t="s">
        <v>31257</v>
      </c>
      <c r="D1" t="s">
        <v>31258</v>
      </c>
      <c r="E1" t="s">
        <v>31259</v>
      </c>
    </row>
    <row r="2" spans="1:12" x14ac:dyDescent="0.3">
      <c r="A2" t="s">
        <v>31281</v>
      </c>
      <c r="B2">
        <v>4085</v>
      </c>
      <c r="C2">
        <v>4085</v>
      </c>
      <c r="D2">
        <v>3990</v>
      </c>
      <c r="E2" s="4">
        <v>0.97674418604651159</v>
      </c>
      <c r="G2" t="s">
        <v>31286</v>
      </c>
      <c r="H2" t="s">
        <v>31287</v>
      </c>
      <c r="I2" t="s">
        <v>31288</v>
      </c>
      <c r="J2" t="s">
        <v>31289</v>
      </c>
      <c r="K2" t="s">
        <v>31290</v>
      </c>
      <c r="L2" t="s">
        <v>31284</v>
      </c>
    </row>
    <row r="3" spans="1:12" x14ac:dyDescent="0.3">
      <c r="G3" t="s">
        <v>32</v>
      </c>
      <c r="J3" s="4">
        <v>-7.3608230674115926E-3</v>
      </c>
      <c r="K3">
        <v>1445</v>
      </c>
      <c r="L3">
        <v>1</v>
      </c>
    </row>
    <row r="4" spans="1:12" x14ac:dyDescent="0.3">
      <c r="G4" t="s">
        <v>46</v>
      </c>
      <c r="J4" s="4">
        <v>-2.2156950839662071E-2</v>
      </c>
      <c r="K4">
        <v>227</v>
      </c>
      <c r="L4">
        <v>0</v>
      </c>
    </row>
    <row r="5" spans="1:12" x14ac:dyDescent="0.3">
      <c r="A5" t="s">
        <v>31285</v>
      </c>
      <c r="B5" t="s">
        <v>31282</v>
      </c>
      <c r="C5" t="s">
        <v>31283</v>
      </c>
      <c r="D5" t="s">
        <v>31284</v>
      </c>
      <c r="G5" t="s">
        <v>60</v>
      </c>
      <c r="J5" s="4">
        <v>-2.3517349313915137E-3</v>
      </c>
      <c r="K5">
        <v>953</v>
      </c>
      <c r="L5">
        <v>1</v>
      </c>
    </row>
    <row r="6" spans="1:12" x14ac:dyDescent="0.3">
      <c r="B6">
        <f>SUMPRODUCT(K1:K998, L1:L998)</f>
        <v>3987</v>
      </c>
      <c r="C6" s="21">
        <f>SUMPRODUCT(J1:J998, L1:L998)</f>
        <v>-9.9340182613432138E-3</v>
      </c>
      <c r="D6">
        <f>SUM(L1:L998)</f>
        <v>59</v>
      </c>
      <c r="G6" t="s">
        <v>53</v>
      </c>
      <c r="J6" s="4">
        <v>-1.0264007746384363E-2</v>
      </c>
      <c r="K6">
        <v>218</v>
      </c>
      <c r="L6">
        <v>0</v>
      </c>
    </row>
    <row r="7" spans="1:12" x14ac:dyDescent="0.3">
      <c r="G7" t="s">
        <v>42</v>
      </c>
      <c r="J7" s="4">
        <v>-1.5229463386562392E-3</v>
      </c>
      <c r="K7">
        <v>49</v>
      </c>
      <c r="L7">
        <v>0</v>
      </c>
    </row>
    <row r="8" spans="1:12" x14ac:dyDescent="0.3">
      <c r="C8" s="21"/>
      <c r="G8" t="s">
        <v>70</v>
      </c>
      <c r="J8" s="4">
        <v>1.1792146901834499E-5</v>
      </c>
      <c r="K8">
        <v>3</v>
      </c>
      <c r="L8">
        <v>1</v>
      </c>
    </row>
    <row r="9" spans="1:12" x14ac:dyDescent="0.3">
      <c r="G9" t="s">
        <v>103</v>
      </c>
      <c r="J9" s="4">
        <v>3.5345943773967825E-5</v>
      </c>
      <c r="K9">
        <v>69</v>
      </c>
      <c r="L9">
        <v>1</v>
      </c>
    </row>
    <row r="10" spans="1:12" x14ac:dyDescent="0.3">
      <c r="G10" t="s">
        <v>117</v>
      </c>
      <c r="J10" s="4">
        <v>-5.5940520689090611E-4</v>
      </c>
      <c r="K10">
        <v>751</v>
      </c>
      <c r="L10">
        <v>1</v>
      </c>
    </row>
    <row r="11" spans="1:12" x14ac:dyDescent="0.3">
      <c r="G11" t="s">
        <v>112</v>
      </c>
      <c r="J11" s="4">
        <v>-1.6755663824897793E-3</v>
      </c>
      <c r="K11">
        <v>240</v>
      </c>
      <c r="L11">
        <v>0</v>
      </c>
    </row>
    <row r="12" spans="1:12" x14ac:dyDescent="0.3">
      <c r="G12" t="s">
        <v>121</v>
      </c>
      <c r="J12" s="4">
        <v>0</v>
      </c>
      <c r="K12">
        <v>58</v>
      </c>
      <c r="L12">
        <v>1</v>
      </c>
    </row>
    <row r="13" spans="1:12" x14ac:dyDescent="0.3">
      <c r="G13" t="s">
        <v>191</v>
      </c>
      <c r="J13" s="4">
        <v>-3.6113622207684104E-3</v>
      </c>
      <c r="K13">
        <v>280</v>
      </c>
      <c r="L13">
        <v>0</v>
      </c>
    </row>
    <row r="14" spans="1:12" x14ac:dyDescent="0.3">
      <c r="G14" t="s">
        <v>195</v>
      </c>
      <c r="J14" s="4">
        <v>-7.6158748081895933E-3</v>
      </c>
      <c r="K14">
        <v>62</v>
      </c>
      <c r="L14">
        <v>0</v>
      </c>
    </row>
    <row r="15" spans="1:12" x14ac:dyDescent="0.3">
      <c r="G15" t="s">
        <v>212</v>
      </c>
      <c r="J15" s="4">
        <v>0</v>
      </c>
      <c r="K15">
        <v>107</v>
      </c>
      <c r="L15">
        <v>1</v>
      </c>
    </row>
    <row r="16" spans="1:12" x14ac:dyDescent="0.3">
      <c r="G16" t="s">
        <v>43</v>
      </c>
      <c r="J16" s="4">
        <v>-5.5940520689090611E-4</v>
      </c>
      <c r="K16">
        <v>4</v>
      </c>
      <c r="L16">
        <v>0</v>
      </c>
    </row>
    <row r="17" spans="7:12" x14ac:dyDescent="0.3">
      <c r="G17" t="s">
        <v>321</v>
      </c>
      <c r="J17" s="4">
        <v>1.5720601879820606E-5</v>
      </c>
      <c r="K17">
        <v>4</v>
      </c>
      <c r="L17">
        <v>1</v>
      </c>
    </row>
    <row r="18" spans="7:12" x14ac:dyDescent="0.3">
      <c r="G18" t="s">
        <v>328</v>
      </c>
      <c r="J18" s="4">
        <v>0</v>
      </c>
      <c r="K18">
        <v>7</v>
      </c>
      <c r="L18">
        <v>1</v>
      </c>
    </row>
    <row r="19" spans="7:12" x14ac:dyDescent="0.3">
      <c r="G19" t="s">
        <v>393</v>
      </c>
      <c r="J19" s="4">
        <v>0</v>
      </c>
      <c r="K19">
        <v>111</v>
      </c>
      <c r="L19">
        <v>1</v>
      </c>
    </row>
    <row r="20" spans="7:12" x14ac:dyDescent="0.3">
      <c r="G20" t="s">
        <v>450</v>
      </c>
      <c r="J20" s="4">
        <v>3.9318464497561934E-6</v>
      </c>
      <c r="K20">
        <v>49</v>
      </c>
      <c r="L20">
        <v>1</v>
      </c>
    </row>
    <row r="21" spans="7:12" x14ac:dyDescent="0.3">
      <c r="G21" t="s">
        <v>453</v>
      </c>
      <c r="J21" s="4">
        <v>-6.5713219947777235E-3</v>
      </c>
      <c r="K21">
        <v>107</v>
      </c>
      <c r="L21">
        <v>0</v>
      </c>
    </row>
    <row r="22" spans="7:12" x14ac:dyDescent="0.3">
      <c r="G22" t="s">
        <v>597</v>
      </c>
      <c r="J22" s="4">
        <v>-2.5870633240331342E-3</v>
      </c>
      <c r="K22">
        <v>40</v>
      </c>
      <c r="L22">
        <v>0</v>
      </c>
    </row>
    <row r="23" spans="7:12" x14ac:dyDescent="0.3">
      <c r="G23" t="s">
        <v>750</v>
      </c>
      <c r="J23" s="4">
        <v>-4.1961423791259111E-4</v>
      </c>
      <c r="K23">
        <v>78</v>
      </c>
      <c r="L23">
        <v>0</v>
      </c>
    </row>
    <row r="24" spans="7:12" x14ac:dyDescent="0.3">
      <c r="G24" t="s">
        <v>805</v>
      </c>
      <c r="J24" s="4">
        <v>0</v>
      </c>
      <c r="K24">
        <v>3</v>
      </c>
      <c r="L24">
        <v>1</v>
      </c>
    </row>
    <row r="25" spans="7:12" x14ac:dyDescent="0.3">
      <c r="G25" t="s">
        <v>800</v>
      </c>
      <c r="J25" s="4">
        <v>0</v>
      </c>
      <c r="K25">
        <v>31</v>
      </c>
      <c r="L25">
        <v>1</v>
      </c>
    </row>
    <row r="26" spans="7:12" x14ac:dyDescent="0.3">
      <c r="G26" t="s">
        <v>909</v>
      </c>
      <c r="J26" s="4">
        <v>0</v>
      </c>
      <c r="K26">
        <v>9</v>
      </c>
      <c r="L26">
        <v>1</v>
      </c>
    </row>
    <row r="27" spans="7:12" x14ac:dyDescent="0.3">
      <c r="G27" t="s">
        <v>1017</v>
      </c>
      <c r="J27" s="4">
        <v>-5.273574094181166E-4</v>
      </c>
      <c r="K27">
        <v>109</v>
      </c>
      <c r="L27">
        <v>0</v>
      </c>
    </row>
    <row r="28" spans="7:12" x14ac:dyDescent="0.3">
      <c r="G28" t="s">
        <v>1555</v>
      </c>
      <c r="J28" s="4">
        <v>-2.2476382967973385E-2</v>
      </c>
      <c r="K28">
        <v>184</v>
      </c>
      <c r="L28">
        <v>0</v>
      </c>
    </row>
    <row r="29" spans="7:12" x14ac:dyDescent="0.3">
      <c r="G29" t="s">
        <v>1639</v>
      </c>
      <c r="J29" s="4">
        <v>-3.839834655544605E-3</v>
      </c>
      <c r="K29">
        <v>42</v>
      </c>
      <c r="L29">
        <v>0</v>
      </c>
    </row>
    <row r="30" spans="7:12" x14ac:dyDescent="0.3">
      <c r="G30" t="s">
        <v>2000</v>
      </c>
      <c r="J30" s="4">
        <v>-3.203437890115568E-3</v>
      </c>
      <c r="K30">
        <v>24</v>
      </c>
      <c r="L30">
        <v>0</v>
      </c>
    </row>
    <row r="31" spans="7:12" x14ac:dyDescent="0.3">
      <c r="G31" t="s">
        <v>382</v>
      </c>
      <c r="J31" s="4">
        <v>-2.0860101405261178E-3</v>
      </c>
      <c r="K31">
        <v>46</v>
      </c>
      <c r="L31">
        <v>0</v>
      </c>
    </row>
    <row r="32" spans="7:12" x14ac:dyDescent="0.3">
      <c r="G32" t="s">
        <v>1975</v>
      </c>
      <c r="J32" s="4">
        <v>2.0296704540356814E-4</v>
      </c>
      <c r="K32">
        <v>73</v>
      </c>
      <c r="L32">
        <v>1</v>
      </c>
    </row>
    <row r="33" spans="7:12" x14ac:dyDescent="0.3">
      <c r="G33" t="s">
        <v>2802</v>
      </c>
      <c r="J33" s="4">
        <v>0</v>
      </c>
      <c r="K33">
        <v>64</v>
      </c>
      <c r="L33">
        <v>1</v>
      </c>
    </row>
    <row r="34" spans="7:12" x14ac:dyDescent="0.3">
      <c r="G34" t="s">
        <v>4296</v>
      </c>
      <c r="J34" s="4">
        <v>0</v>
      </c>
      <c r="K34">
        <v>6</v>
      </c>
      <c r="L34">
        <v>1</v>
      </c>
    </row>
    <row r="35" spans="7:12" x14ac:dyDescent="0.3">
      <c r="G35" t="s">
        <v>4774</v>
      </c>
      <c r="J35" s="4">
        <v>0</v>
      </c>
      <c r="K35">
        <v>12</v>
      </c>
      <c r="L35">
        <v>1</v>
      </c>
    </row>
    <row r="36" spans="7:12" x14ac:dyDescent="0.3">
      <c r="G36" t="s">
        <v>7205</v>
      </c>
      <c r="J36" s="4">
        <v>0</v>
      </c>
      <c r="K36">
        <v>1</v>
      </c>
      <c r="L36">
        <v>1</v>
      </c>
    </row>
    <row r="37" spans="7:12" x14ac:dyDescent="0.3">
      <c r="G37" t="s">
        <v>9591</v>
      </c>
      <c r="J37" s="4">
        <v>0</v>
      </c>
      <c r="K37">
        <v>0</v>
      </c>
      <c r="L37">
        <v>1</v>
      </c>
    </row>
    <row r="38" spans="7:12" x14ac:dyDescent="0.3">
      <c r="G38" t="s">
        <v>9658</v>
      </c>
      <c r="J38" s="4">
        <v>-1.5368175579282273E-3</v>
      </c>
      <c r="K38">
        <v>13</v>
      </c>
      <c r="L38">
        <v>0</v>
      </c>
    </row>
    <row r="39" spans="7:12" x14ac:dyDescent="0.3">
      <c r="G39" t="s">
        <v>18093</v>
      </c>
      <c r="J39" s="4">
        <v>7.8625619210903608E-6</v>
      </c>
      <c r="K39">
        <v>2</v>
      </c>
      <c r="L39">
        <v>1</v>
      </c>
    </row>
    <row r="40" spans="7:12" x14ac:dyDescent="0.3">
      <c r="G40" t="s">
        <v>910</v>
      </c>
      <c r="J40" s="4">
        <v>0</v>
      </c>
      <c r="K40">
        <v>0</v>
      </c>
      <c r="L40">
        <v>1</v>
      </c>
    </row>
    <row r="41" spans="7:12" x14ac:dyDescent="0.3">
      <c r="G41" t="s">
        <v>24398</v>
      </c>
      <c r="J41" s="4">
        <v>0</v>
      </c>
      <c r="K41">
        <v>0</v>
      </c>
      <c r="L41">
        <v>1</v>
      </c>
    </row>
    <row r="42" spans="7:12" x14ac:dyDescent="0.3">
      <c r="G42" t="s">
        <v>750</v>
      </c>
      <c r="H42" t="s">
        <v>751</v>
      </c>
      <c r="J42" s="4">
        <v>-4.1961423791259111E-4</v>
      </c>
      <c r="K42">
        <v>60</v>
      </c>
      <c r="L42">
        <v>0</v>
      </c>
    </row>
    <row r="43" spans="7:12" x14ac:dyDescent="0.3">
      <c r="G43" t="s">
        <v>750</v>
      </c>
      <c r="H43" t="s">
        <v>823</v>
      </c>
      <c r="J43" s="4">
        <v>0</v>
      </c>
      <c r="K43">
        <v>18</v>
      </c>
      <c r="L43">
        <v>1</v>
      </c>
    </row>
    <row r="44" spans="7:12" x14ac:dyDescent="0.3">
      <c r="G44" t="s">
        <v>112</v>
      </c>
      <c r="H44" t="s">
        <v>321</v>
      </c>
      <c r="J44" s="4">
        <v>1.1792146901834499E-5</v>
      </c>
      <c r="K44">
        <v>3</v>
      </c>
      <c r="L44">
        <v>1</v>
      </c>
    </row>
    <row r="45" spans="7:12" x14ac:dyDescent="0.3">
      <c r="G45" t="s">
        <v>112</v>
      </c>
      <c r="H45" t="s">
        <v>1975</v>
      </c>
      <c r="J45" s="4">
        <v>8.2331917224398588E-5</v>
      </c>
      <c r="K45">
        <v>30</v>
      </c>
      <c r="L45">
        <v>1</v>
      </c>
    </row>
    <row r="46" spans="7:12" x14ac:dyDescent="0.3">
      <c r="G46" t="s">
        <v>909</v>
      </c>
      <c r="H46" t="s">
        <v>910</v>
      </c>
      <c r="J46" s="4">
        <v>0</v>
      </c>
      <c r="K46">
        <v>6</v>
      </c>
      <c r="L46">
        <v>1</v>
      </c>
    </row>
    <row r="47" spans="7:12" x14ac:dyDescent="0.3">
      <c r="G47" t="s">
        <v>909</v>
      </c>
      <c r="H47" t="s">
        <v>2266</v>
      </c>
      <c r="J47" s="4">
        <v>0</v>
      </c>
      <c r="K47">
        <v>1</v>
      </c>
      <c r="L47">
        <v>1</v>
      </c>
    </row>
    <row r="48" spans="7:12" x14ac:dyDescent="0.3">
      <c r="G48" t="s">
        <v>909</v>
      </c>
      <c r="H48" t="s">
        <v>7149</v>
      </c>
      <c r="J48" s="4">
        <v>0</v>
      </c>
      <c r="K48">
        <v>1</v>
      </c>
      <c r="L48">
        <v>1</v>
      </c>
    </row>
    <row r="49" spans="7:12" x14ac:dyDescent="0.3">
      <c r="G49" t="s">
        <v>909</v>
      </c>
      <c r="H49" t="s">
        <v>30019</v>
      </c>
      <c r="J49" s="4">
        <v>0</v>
      </c>
      <c r="K49">
        <v>0</v>
      </c>
      <c r="L49">
        <v>1</v>
      </c>
    </row>
    <row r="50" spans="7:12" x14ac:dyDescent="0.3">
      <c r="G50" t="s">
        <v>53</v>
      </c>
      <c r="H50" t="s">
        <v>32</v>
      </c>
      <c r="J50" s="4">
        <v>0</v>
      </c>
      <c r="K50">
        <v>13</v>
      </c>
      <c r="L50">
        <v>1</v>
      </c>
    </row>
    <row r="51" spans="7:12" x14ac:dyDescent="0.3">
      <c r="G51" t="s">
        <v>53</v>
      </c>
      <c r="H51" t="s">
        <v>60</v>
      </c>
      <c r="J51" s="4">
        <v>-7.6139495249855083E-3</v>
      </c>
      <c r="K51">
        <v>90</v>
      </c>
      <c r="L51">
        <v>0</v>
      </c>
    </row>
    <row r="52" spans="7:12" x14ac:dyDescent="0.3">
      <c r="G52" t="s">
        <v>53</v>
      </c>
      <c r="H52" t="s">
        <v>103</v>
      </c>
      <c r="J52" s="4">
        <v>-2.1638462658446489E-4</v>
      </c>
      <c r="K52">
        <v>18</v>
      </c>
      <c r="L52">
        <v>0</v>
      </c>
    </row>
    <row r="53" spans="7:12" x14ac:dyDescent="0.3">
      <c r="G53" t="s">
        <v>53</v>
      </c>
      <c r="H53" t="s">
        <v>382</v>
      </c>
      <c r="J53" s="4">
        <v>-2.7978305867437658E-4</v>
      </c>
      <c r="K53">
        <v>2</v>
      </c>
      <c r="L53">
        <v>0</v>
      </c>
    </row>
    <row r="54" spans="7:12" x14ac:dyDescent="0.3">
      <c r="G54" t="s">
        <v>53</v>
      </c>
      <c r="H54" t="s">
        <v>43</v>
      </c>
      <c r="J54" s="4">
        <v>0</v>
      </c>
      <c r="K54">
        <v>4</v>
      </c>
      <c r="L54">
        <v>1</v>
      </c>
    </row>
    <row r="55" spans="7:12" x14ac:dyDescent="0.3">
      <c r="G55" t="s">
        <v>53</v>
      </c>
      <c r="H55" t="s">
        <v>393</v>
      </c>
      <c r="J55" s="4">
        <v>-4.1163441883373952E-4</v>
      </c>
      <c r="K55">
        <v>6</v>
      </c>
      <c r="L55">
        <v>0</v>
      </c>
    </row>
    <row r="56" spans="7:12" x14ac:dyDescent="0.3">
      <c r="G56" t="s">
        <v>53</v>
      </c>
      <c r="H56" t="s">
        <v>46</v>
      </c>
      <c r="J56" s="4">
        <v>0</v>
      </c>
      <c r="K56">
        <v>17</v>
      </c>
      <c r="L56">
        <v>1</v>
      </c>
    </row>
    <row r="57" spans="7:12" x14ac:dyDescent="0.3">
      <c r="G57" t="s">
        <v>53</v>
      </c>
      <c r="H57" t="s">
        <v>805</v>
      </c>
      <c r="J57" s="4">
        <v>3.9318464497561934E-6</v>
      </c>
      <c r="K57">
        <v>1</v>
      </c>
      <c r="L57">
        <v>1</v>
      </c>
    </row>
    <row r="58" spans="7:12" x14ac:dyDescent="0.3">
      <c r="G58" t="s">
        <v>53</v>
      </c>
      <c r="H58" t="s">
        <v>800</v>
      </c>
      <c r="J58" s="4">
        <v>-4.1973767321590305E-4</v>
      </c>
      <c r="K58">
        <v>40</v>
      </c>
      <c r="L58">
        <v>0</v>
      </c>
    </row>
    <row r="59" spans="7:12" x14ac:dyDescent="0.3">
      <c r="G59" t="s">
        <v>53</v>
      </c>
      <c r="H59" t="s">
        <v>2802</v>
      </c>
      <c r="J59" s="4">
        <v>-4.0764622982447651E-4</v>
      </c>
      <c r="K59">
        <v>7</v>
      </c>
      <c r="L59">
        <v>0</v>
      </c>
    </row>
    <row r="60" spans="7:12" x14ac:dyDescent="0.3">
      <c r="G60" t="s">
        <v>53</v>
      </c>
      <c r="H60" t="s">
        <v>4774</v>
      </c>
      <c r="J60" s="4">
        <v>-1.3596024837669862E-4</v>
      </c>
      <c r="K60">
        <v>2</v>
      </c>
      <c r="L60">
        <v>0</v>
      </c>
    </row>
    <row r="61" spans="7:12" x14ac:dyDescent="0.3">
      <c r="G61" t="s">
        <v>53</v>
      </c>
      <c r="H61" t="s">
        <v>212</v>
      </c>
      <c r="J61" s="4">
        <v>-4.1562375469816892E-4</v>
      </c>
      <c r="K61">
        <v>5</v>
      </c>
      <c r="L61">
        <v>0</v>
      </c>
    </row>
    <row r="62" spans="7:12" x14ac:dyDescent="0.3">
      <c r="G62" t="s">
        <v>53</v>
      </c>
      <c r="H62" t="s">
        <v>2000</v>
      </c>
      <c r="J62" s="4">
        <v>1.9647927342214544E-5</v>
      </c>
      <c r="K62">
        <v>5</v>
      </c>
      <c r="L62">
        <v>1</v>
      </c>
    </row>
    <row r="63" spans="7:12" x14ac:dyDescent="0.3">
      <c r="G63" t="s">
        <v>53</v>
      </c>
      <c r="H63" t="s">
        <v>328</v>
      </c>
      <c r="J63" s="4">
        <v>7.8625619210903608E-6</v>
      </c>
      <c r="K63">
        <v>2</v>
      </c>
      <c r="L63">
        <v>1</v>
      </c>
    </row>
    <row r="64" spans="7:12" x14ac:dyDescent="0.3">
      <c r="G64" t="s">
        <v>53</v>
      </c>
      <c r="H64" t="s">
        <v>9591</v>
      </c>
      <c r="J64" s="4">
        <v>3.9318464497561934E-6</v>
      </c>
      <c r="K64">
        <v>1</v>
      </c>
      <c r="L64">
        <v>1</v>
      </c>
    </row>
    <row r="65" spans="7:12" x14ac:dyDescent="0.3">
      <c r="G65" t="s">
        <v>53</v>
      </c>
      <c r="H65" t="s">
        <v>15683</v>
      </c>
      <c r="J65" s="4">
        <v>0</v>
      </c>
      <c r="K65">
        <v>0</v>
      </c>
      <c r="L65">
        <v>1</v>
      </c>
    </row>
    <row r="66" spans="7:12" x14ac:dyDescent="0.3">
      <c r="G66" t="s">
        <v>53</v>
      </c>
      <c r="H66" t="s">
        <v>1555</v>
      </c>
      <c r="J66" s="4">
        <v>-2.7978305867437658E-4</v>
      </c>
      <c r="K66">
        <v>2</v>
      </c>
      <c r="L66">
        <v>0</v>
      </c>
    </row>
    <row r="67" spans="7:12" x14ac:dyDescent="0.3">
      <c r="G67" t="s">
        <v>53</v>
      </c>
      <c r="H67" t="s">
        <v>1975</v>
      </c>
      <c r="J67" s="4">
        <v>-2.7978305867437658E-4</v>
      </c>
      <c r="K67">
        <v>2</v>
      </c>
      <c r="L67">
        <v>0</v>
      </c>
    </row>
    <row r="68" spans="7:12" x14ac:dyDescent="0.3">
      <c r="G68" t="s">
        <v>53</v>
      </c>
      <c r="H68" t="s">
        <v>22823</v>
      </c>
      <c r="J68" s="4">
        <v>0</v>
      </c>
      <c r="K68">
        <v>1</v>
      </c>
      <c r="L68">
        <v>1</v>
      </c>
    </row>
    <row r="69" spans="7:12" x14ac:dyDescent="0.3">
      <c r="G69" t="s">
        <v>1017</v>
      </c>
      <c r="H69" t="s">
        <v>43</v>
      </c>
      <c r="J69" s="4">
        <v>3.1423131505725621E-5</v>
      </c>
      <c r="K69">
        <v>99</v>
      </c>
      <c r="L69">
        <v>1</v>
      </c>
    </row>
    <row r="70" spans="7:12" x14ac:dyDescent="0.3">
      <c r="G70" t="s">
        <v>1017</v>
      </c>
      <c r="H70" t="s">
        <v>2108</v>
      </c>
      <c r="J70" s="4">
        <v>-1.3991165182414278E-4</v>
      </c>
      <c r="K70">
        <v>7</v>
      </c>
      <c r="L70">
        <v>1</v>
      </c>
    </row>
    <row r="71" spans="7:12" x14ac:dyDescent="0.3">
      <c r="G71" t="s">
        <v>1017</v>
      </c>
      <c r="H71" t="s">
        <v>2939</v>
      </c>
      <c r="J71" s="4">
        <v>-4.1961423791259111E-4</v>
      </c>
      <c r="K71">
        <v>3</v>
      </c>
      <c r="L71">
        <v>0</v>
      </c>
    </row>
    <row r="72" spans="7:12" x14ac:dyDescent="0.3">
      <c r="G72" t="s">
        <v>42</v>
      </c>
      <c r="H72" t="s">
        <v>43</v>
      </c>
      <c r="J72" s="4">
        <v>-1.5229463386562392E-3</v>
      </c>
      <c r="K72">
        <v>49</v>
      </c>
      <c r="L72">
        <v>0</v>
      </c>
    </row>
    <row r="73" spans="7:12" x14ac:dyDescent="0.3">
      <c r="G73" t="s">
        <v>46</v>
      </c>
      <c r="H73" t="s">
        <v>47</v>
      </c>
      <c r="J73" s="4">
        <v>-1.8584885099881099E-2</v>
      </c>
      <c r="K73">
        <v>197</v>
      </c>
      <c r="L73">
        <v>0</v>
      </c>
    </row>
    <row r="74" spans="7:12" x14ac:dyDescent="0.3">
      <c r="G74" t="s">
        <v>46</v>
      </c>
      <c r="H74" t="s">
        <v>475</v>
      </c>
      <c r="J74" s="4">
        <v>-1.5326712109403617E-3</v>
      </c>
      <c r="K74">
        <v>12</v>
      </c>
      <c r="L74">
        <v>0</v>
      </c>
    </row>
    <row r="75" spans="7:12" x14ac:dyDescent="0.3">
      <c r="G75" t="s">
        <v>46</v>
      </c>
      <c r="H75" t="s">
        <v>1725</v>
      </c>
      <c r="J75" s="4">
        <v>-6.9512646555824897E-4</v>
      </c>
      <c r="K75">
        <v>6</v>
      </c>
      <c r="L75">
        <v>0</v>
      </c>
    </row>
    <row r="76" spans="7:12" x14ac:dyDescent="0.3">
      <c r="G76" t="s">
        <v>46</v>
      </c>
      <c r="H76" t="s">
        <v>2552</v>
      </c>
      <c r="J76" s="4">
        <v>-1.5326712109403617E-3</v>
      </c>
      <c r="K76">
        <v>12</v>
      </c>
      <c r="L76">
        <v>0</v>
      </c>
    </row>
    <row r="77" spans="7:12" x14ac:dyDescent="0.3">
      <c r="G77" t="s">
        <v>453</v>
      </c>
      <c r="H77" t="s">
        <v>117</v>
      </c>
      <c r="J77" s="4">
        <v>-6.2840370997470085E-3</v>
      </c>
      <c r="K77">
        <v>72</v>
      </c>
      <c r="L77">
        <v>0</v>
      </c>
    </row>
    <row r="78" spans="7:12" x14ac:dyDescent="0.3">
      <c r="G78" t="s">
        <v>453</v>
      </c>
      <c r="H78" t="s">
        <v>121</v>
      </c>
      <c r="J78" s="4">
        <v>-3.6782730812456865E-4</v>
      </c>
      <c r="K78">
        <v>17</v>
      </c>
      <c r="L78">
        <v>0</v>
      </c>
    </row>
    <row r="79" spans="7:12" x14ac:dyDescent="0.3">
      <c r="G79" t="s">
        <v>453</v>
      </c>
      <c r="H79" t="s">
        <v>450</v>
      </c>
      <c r="J79" s="4">
        <v>3.9318464497561934E-6</v>
      </c>
      <c r="K79">
        <v>2</v>
      </c>
      <c r="L79">
        <v>1</v>
      </c>
    </row>
    <row r="80" spans="7:12" x14ac:dyDescent="0.3">
      <c r="G80" t="s">
        <v>7205</v>
      </c>
      <c r="H80" t="s">
        <v>112</v>
      </c>
      <c r="J80" s="4">
        <v>0</v>
      </c>
      <c r="K80">
        <v>1</v>
      </c>
      <c r="L80">
        <v>1</v>
      </c>
    </row>
    <row r="81" spans="7:12" x14ac:dyDescent="0.3">
      <c r="G81" t="s">
        <v>450</v>
      </c>
      <c r="H81" t="s">
        <v>112</v>
      </c>
      <c r="J81" s="4">
        <v>3.9318464497561934E-6</v>
      </c>
      <c r="K81">
        <v>1</v>
      </c>
      <c r="L81">
        <v>1</v>
      </c>
    </row>
    <row r="82" spans="7:12" x14ac:dyDescent="0.3">
      <c r="G82" t="s">
        <v>9658</v>
      </c>
      <c r="H82" t="s">
        <v>195</v>
      </c>
      <c r="J82" s="4">
        <v>-1.1181673268935155E-3</v>
      </c>
      <c r="K82">
        <v>8</v>
      </c>
      <c r="L82">
        <v>0</v>
      </c>
    </row>
    <row r="83" spans="7:12" x14ac:dyDescent="0.3">
      <c r="G83" t="s">
        <v>9658</v>
      </c>
      <c r="H83" t="s">
        <v>60</v>
      </c>
      <c r="J83" s="4">
        <v>0</v>
      </c>
      <c r="K83">
        <v>2</v>
      </c>
      <c r="L83">
        <v>1</v>
      </c>
    </row>
    <row r="84" spans="7:12" x14ac:dyDescent="0.3">
      <c r="G84" t="s">
        <v>18093</v>
      </c>
      <c r="H84" t="s">
        <v>46</v>
      </c>
      <c r="J84" s="4">
        <v>3.9318464497561934E-6</v>
      </c>
      <c r="K84">
        <v>1</v>
      </c>
      <c r="L84">
        <v>1</v>
      </c>
    </row>
    <row r="85" spans="7:12" x14ac:dyDescent="0.3">
      <c r="G85" t="s">
        <v>18093</v>
      </c>
      <c r="H85" t="s">
        <v>32</v>
      </c>
      <c r="J85" s="4">
        <v>0</v>
      </c>
      <c r="K85">
        <v>0</v>
      </c>
      <c r="L85">
        <v>1</v>
      </c>
    </row>
    <row r="86" spans="7:12" x14ac:dyDescent="0.3">
      <c r="G86" t="s">
        <v>750</v>
      </c>
      <c r="H86" t="s">
        <v>823</v>
      </c>
      <c r="I86" t="s">
        <v>823</v>
      </c>
      <c r="J86" s="4">
        <v>0</v>
      </c>
      <c r="K86">
        <v>1</v>
      </c>
      <c r="L86">
        <v>1</v>
      </c>
    </row>
    <row r="87" spans="7:12" x14ac:dyDescent="0.3">
      <c r="G87" t="s">
        <v>53</v>
      </c>
      <c r="H87" t="s">
        <v>60</v>
      </c>
      <c r="I87" t="s">
        <v>32</v>
      </c>
      <c r="J87" s="4">
        <v>-5.5539520089242789E-4</v>
      </c>
      <c r="K87">
        <v>6</v>
      </c>
      <c r="L87">
        <v>0</v>
      </c>
    </row>
    <row r="88" spans="7:12" x14ac:dyDescent="0.3">
      <c r="G88" t="s">
        <v>53</v>
      </c>
      <c r="H88" t="s">
        <v>800</v>
      </c>
      <c r="I88" t="s">
        <v>46</v>
      </c>
      <c r="J88" s="4">
        <v>3.9318464497561934E-6</v>
      </c>
      <c r="K88">
        <v>1</v>
      </c>
      <c r="L88">
        <v>1</v>
      </c>
    </row>
    <row r="89" spans="7:12" x14ac:dyDescent="0.3">
      <c r="G89" t="s">
        <v>53</v>
      </c>
      <c r="H89" t="s">
        <v>4774</v>
      </c>
      <c r="I89" t="s">
        <v>46</v>
      </c>
      <c r="J89" s="4">
        <v>-1.3991165182414278E-4</v>
      </c>
      <c r="K89">
        <v>1</v>
      </c>
      <c r="L89">
        <v>0</v>
      </c>
    </row>
    <row r="90" spans="7:12" x14ac:dyDescent="0.3">
      <c r="G90" t="s">
        <v>53</v>
      </c>
      <c r="H90" t="s">
        <v>60</v>
      </c>
      <c r="I90" t="s">
        <v>46</v>
      </c>
      <c r="J90" s="4">
        <v>-2.7581210964111591E-4</v>
      </c>
      <c r="K90">
        <v>3</v>
      </c>
      <c r="L90">
        <v>0</v>
      </c>
    </row>
    <row r="91" spans="7:12" x14ac:dyDescent="0.3">
      <c r="G91" t="s">
        <v>53</v>
      </c>
      <c r="H91" t="s">
        <v>103</v>
      </c>
      <c r="I91" t="s">
        <v>46</v>
      </c>
      <c r="J91" s="4">
        <v>-1.3991165182414278E-4</v>
      </c>
      <c r="K91">
        <v>1</v>
      </c>
      <c r="L91">
        <v>0</v>
      </c>
    </row>
    <row r="92" spans="7:12" x14ac:dyDescent="0.3">
      <c r="G92" t="s">
        <v>53</v>
      </c>
      <c r="H92" t="s">
        <v>9591</v>
      </c>
      <c r="I92" t="s">
        <v>32</v>
      </c>
      <c r="J92" s="4">
        <v>3.9318464497561934E-6</v>
      </c>
      <c r="K92">
        <v>1</v>
      </c>
      <c r="L92">
        <v>1</v>
      </c>
    </row>
    <row r="93" spans="7:12" x14ac:dyDescent="0.3">
      <c r="G93" t="s">
        <v>53</v>
      </c>
      <c r="H93" t="s">
        <v>60</v>
      </c>
      <c r="I93" t="s">
        <v>4480</v>
      </c>
      <c r="J93" s="4">
        <v>-2.7978305867437658E-4</v>
      </c>
      <c r="K93">
        <v>2</v>
      </c>
      <c r="L93">
        <v>0</v>
      </c>
    </row>
    <row r="94" spans="7:12" x14ac:dyDescent="0.3">
      <c r="G94" t="s">
        <v>53</v>
      </c>
      <c r="H94" t="s">
        <v>60</v>
      </c>
      <c r="I94" t="s">
        <v>195</v>
      </c>
      <c r="J94" s="4">
        <v>-2.7978305867437658E-4</v>
      </c>
      <c r="K94">
        <v>2</v>
      </c>
      <c r="L94">
        <v>0</v>
      </c>
    </row>
    <row r="95" spans="7:12" x14ac:dyDescent="0.3">
      <c r="G95" t="s">
        <v>53</v>
      </c>
      <c r="H95" t="s">
        <v>212</v>
      </c>
      <c r="I95" t="s">
        <v>32</v>
      </c>
      <c r="J95" s="4">
        <v>-1.3991165182414278E-4</v>
      </c>
      <c r="K95">
        <v>2</v>
      </c>
      <c r="L95">
        <v>0</v>
      </c>
    </row>
    <row r="96" spans="7:12" x14ac:dyDescent="0.3">
      <c r="G96" t="s">
        <v>53</v>
      </c>
      <c r="H96" t="s">
        <v>22823</v>
      </c>
      <c r="I96" t="s">
        <v>43</v>
      </c>
      <c r="J96" s="4">
        <v>0</v>
      </c>
      <c r="K96">
        <v>1</v>
      </c>
      <c r="L96">
        <v>1</v>
      </c>
    </row>
    <row r="97" spans="7:12" x14ac:dyDescent="0.3">
      <c r="G97" t="s">
        <v>53</v>
      </c>
      <c r="H97" t="s">
        <v>2802</v>
      </c>
      <c r="I97" t="s">
        <v>32</v>
      </c>
      <c r="J97" s="4">
        <v>0</v>
      </c>
      <c r="K97">
        <v>0</v>
      </c>
      <c r="L97">
        <v>1</v>
      </c>
    </row>
    <row r="98" spans="7:12" x14ac:dyDescent="0.3">
      <c r="G98" t="s">
        <v>53</v>
      </c>
      <c r="H98" t="s">
        <v>2802</v>
      </c>
      <c r="I98" t="s">
        <v>46</v>
      </c>
      <c r="J98" s="4">
        <v>0</v>
      </c>
      <c r="K98">
        <v>0</v>
      </c>
      <c r="L98">
        <v>1</v>
      </c>
    </row>
    <row r="99" spans="7:12" x14ac:dyDescent="0.3">
      <c r="G99" t="s">
        <v>1017</v>
      </c>
      <c r="H99" t="s">
        <v>2939</v>
      </c>
      <c r="I99" t="s">
        <v>788</v>
      </c>
      <c r="J99" s="4">
        <v>-4.1961423791259111E-4</v>
      </c>
      <c r="K99">
        <v>3</v>
      </c>
      <c r="L99">
        <v>0</v>
      </c>
    </row>
    <row r="100" spans="7:12" x14ac:dyDescent="0.3">
      <c r="G100" t="s">
        <v>46</v>
      </c>
      <c r="H100" t="s">
        <v>47</v>
      </c>
      <c r="I100" t="s">
        <v>43</v>
      </c>
      <c r="J100" s="4">
        <v>-1.7138306287349581E-2</v>
      </c>
      <c r="K100">
        <v>180</v>
      </c>
      <c r="L100">
        <v>0</v>
      </c>
    </row>
    <row r="101" spans="7:12" x14ac:dyDescent="0.3">
      <c r="G101" t="s">
        <v>46</v>
      </c>
      <c r="H101" t="s">
        <v>47</v>
      </c>
      <c r="I101" t="s">
        <v>788</v>
      </c>
      <c r="J101" s="4">
        <v>-1.3808070708888343E-3</v>
      </c>
      <c r="K101">
        <v>16</v>
      </c>
      <c r="L101">
        <v>0</v>
      </c>
    </row>
    <row r="102" spans="7:12" x14ac:dyDescent="0.3">
      <c r="G102" t="s">
        <v>46</v>
      </c>
      <c r="H102" t="s">
        <v>1725</v>
      </c>
      <c r="I102" t="s">
        <v>475</v>
      </c>
      <c r="J102" s="4">
        <v>-6.9512646555824897E-4</v>
      </c>
      <c r="K102">
        <v>6</v>
      </c>
      <c r="L102">
        <v>0</v>
      </c>
    </row>
    <row r="103" spans="7:12" x14ac:dyDescent="0.3">
      <c r="G103" t="s">
        <v>46</v>
      </c>
      <c r="H103" t="s">
        <v>47</v>
      </c>
      <c r="I103" t="s">
        <v>2552</v>
      </c>
      <c r="J103" s="4">
        <v>-1.3991165182414278E-4</v>
      </c>
      <c r="K103">
        <v>1</v>
      </c>
      <c r="L103">
        <v>0</v>
      </c>
    </row>
    <row r="104" spans="7:12" x14ac:dyDescent="0.3">
      <c r="G104" t="s">
        <v>46</v>
      </c>
      <c r="H104" t="s">
        <v>47</v>
      </c>
      <c r="I104" t="s">
        <v>47</v>
      </c>
      <c r="J104" s="4">
        <v>0</v>
      </c>
      <c r="K104">
        <v>0</v>
      </c>
      <c r="L104">
        <v>1</v>
      </c>
    </row>
    <row r="105" spans="7:12" x14ac:dyDescent="0.3">
      <c r="G105" t="s">
        <v>453</v>
      </c>
      <c r="H105" t="s">
        <v>117</v>
      </c>
      <c r="I105" t="s">
        <v>103</v>
      </c>
      <c r="J105" s="4">
        <v>3.9318464497561934E-6</v>
      </c>
      <c r="K105">
        <v>1</v>
      </c>
      <c r="L105">
        <v>1</v>
      </c>
    </row>
    <row r="106" spans="7:12" x14ac:dyDescent="0.3">
      <c r="G106" t="s">
        <v>453</v>
      </c>
      <c r="H106" t="s">
        <v>117</v>
      </c>
      <c r="I106" t="s">
        <v>4480</v>
      </c>
      <c r="J106" s="4">
        <v>-5.5940520689090611E-4</v>
      </c>
      <c r="K106">
        <v>4</v>
      </c>
      <c r="L106">
        <v>0</v>
      </c>
    </row>
    <row r="107" spans="7:12" x14ac:dyDescent="0.3">
      <c r="G107" t="s">
        <v>453</v>
      </c>
      <c r="H107" t="s">
        <v>117</v>
      </c>
      <c r="I107" t="s">
        <v>32</v>
      </c>
      <c r="J107" s="4">
        <v>-1.1140793435824303E-3</v>
      </c>
      <c r="K107">
        <v>9</v>
      </c>
      <c r="L107">
        <v>0</v>
      </c>
    </row>
    <row r="108" spans="7:12" x14ac:dyDescent="0.3">
      <c r="G108" t="s">
        <v>453</v>
      </c>
      <c r="H108" t="s">
        <v>117</v>
      </c>
      <c r="I108" t="s">
        <v>60</v>
      </c>
      <c r="J108" s="4">
        <v>0</v>
      </c>
      <c r="K108">
        <v>3</v>
      </c>
      <c r="L108">
        <v>1</v>
      </c>
    </row>
    <row r="109" spans="7:12" x14ac:dyDescent="0.3">
      <c r="G109" t="s">
        <v>453</v>
      </c>
      <c r="H109" t="s">
        <v>117</v>
      </c>
      <c r="I109" t="s">
        <v>46</v>
      </c>
      <c r="J109" s="4">
        <v>-5.5539520089242789E-4</v>
      </c>
      <c r="K109">
        <v>5</v>
      </c>
      <c r="L109">
        <v>0</v>
      </c>
    </row>
    <row r="110" spans="7:12" x14ac:dyDescent="0.3">
      <c r="G110" t="s">
        <v>453</v>
      </c>
      <c r="H110" t="s">
        <v>121</v>
      </c>
      <c r="I110" t="s">
        <v>32</v>
      </c>
      <c r="J110" s="4">
        <v>0</v>
      </c>
      <c r="K110">
        <v>1</v>
      </c>
      <c r="L110">
        <v>1</v>
      </c>
    </row>
    <row r="111" spans="7:12" x14ac:dyDescent="0.3">
      <c r="G111" t="s">
        <v>453</v>
      </c>
      <c r="H111" t="s">
        <v>117</v>
      </c>
      <c r="I111" t="s">
        <v>1555</v>
      </c>
      <c r="J111" s="4">
        <v>1.1792146901834499E-5</v>
      </c>
      <c r="K111">
        <v>3</v>
      </c>
      <c r="L111">
        <v>1</v>
      </c>
    </row>
    <row r="112" spans="7:12" x14ac:dyDescent="0.3">
      <c r="G112" t="s">
        <v>453</v>
      </c>
      <c r="H112" t="s">
        <v>117</v>
      </c>
      <c r="I112" t="s">
        <v>195</v>
      </c>
      <c r="J112" s="4">
        <v>3.9318464497561934E-6</v>
      </c>
      <c r="K112">
        <v>1</v>
      </c>
      <c r="L112">
        <v>1</v>
      </c>
    </row>
  </sheetData>
  <conditionalFormatting sqref="J3:J112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Results</vt:lpstr>
      <vt:lpstr>NER</vt:lpstr>
      <vt:lpstr>graphs_analyses</vt:lpstr>
      <vt:lpstr>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Gauthier</cp:lastModifiedBy>
  <dcterms:created xsi:type="dcterms:W3CDTF">2025-06-13T12:30:43Z</dcterms:created>
  <dcterms:modified xsi:type="dcterms:W3CDTF">2025-06-18T17:42:24Z</dcterms:modified>
</cp:coreProperties>
</file>